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913f08dbe0508a1c/Documents/"/>
    </mc:Choice>
  </mc:AlternateContent>
  <xr:revisionPtr revIDLastSave="0" documentId="8_{178FCE02-075A-4A7B-8D02-0EA495F38C8F}" xr6:coauthVersionLast="47" xr6:coauthVersionMax="47" xr10:uidLastSave="{00000000-0000-0000-0000-000000000000}"/>
  <bookViews>
    <workbookView xWindow="-110" yWindow="-110" windowWidth="19420" windowHeight="10300" xr2:uid="{DA898196-94D1-4BEF-93DC-A158B0463944}"/>
  </bookViews>
  <sheets>
    <sheet name="BR_Trending" sheetId="1" r:id="rId1"/>
  </sheets>
  <calcPr calcId="0"/>
</workbook>
</file>

<file path=xl/calcChain.xml><?xml version="1.0" encoding="utf-8"?>
<calcChain xmlns="http://schemas.openxmlformats.org/spreadsheetml/2006/main">
  <c r="A20" i="1" l="1"/>
  <c r="D42" i="1"/>
  <c r="A78" i="1"/>
  <c r="A87" i="1"/>
  <c r="A119" i="1"/>
  <c r="M165" i="1"/>
  <c r="A193" i="1"/>
  <c r="A200" i="1"/>
  <c r="A225" i="1"/>
  <c r="A361" i="1"/>
  <c r="A526" i="1"/>
  <c r="A609" i="1"/>
  <c r="A631" i="1"/>
  <c r="A634" i="1"/>
  <c r="A766" i="1"/>
  <c r="A881" i="1"/>
  <c r="A957" i="1"/>
  <c r="A1012" i="1"/>
  <c r="A1045" i="1"/>
  <c r="A1117" i="1"/>
  <c r="A1179" i="1"/>
  <c r="A1262" i="1"/>
  <c r="A1349" i="1"/>
  <c r="A1399" i="1"/>
  <c r="A1645" i="1"/>
  <c r="A1665" i="1"/>
  <c r="A1799" i="1"/>
  <c r="A1870" i="1"/>
  <c r="A1930" i="1"/>
  <c r="A1985" i="1"/>
  <c r="A1986" i="1"/>
  <c r="A2046" i="1"/>
  <c r="A2083" i="1"/>
  <c r="A2207" i="1"/>
  <c r="A2249" i="1"/>
  <c r="A2418" i="1"/>
  <c r="A2596" i="1"/>
  <c r="A2719" i="1"/>
  <c r="A2924" i="1"/>
  <c r="A2936" i="1"/>
  <c r="A2938" i="1"/>
  <c r="A3036" i="1"/>
  <c r="A3081" i="1"/>
  <c r="A3261" i="1"/>
  <c r="A3366" i="1"/>
  <c r="A3455" i="1"/>
  <c r="A3912" i="1"/>
  <c r="A4314" i="1"/>
  <c r="A4345" i="1"/>
  <c r="A4362" i="1"/>
  <c r="A4378" i="1"/>
  <c r="A4772" i="1"/>
  <c r="A4994" i="1"/>
  <c r="A4996" i="1"/>
  <c r="A5192" i="1"/>
  <c r="A5215" i="1"/>
  <c r="A5223" i="1"/>
  <c r="A5237" i="1"/>
  <c r="A5304" i="1"/>
  <c r="A5448" i="1"/>
  <c r="A5471" i="1"/>
  <c r="A5574" i="1"/>
  <c r="A5598" i="1"/>
  <c r="A5637" i="1"/>
  <c r="A5684" i="1"/>
  <c r="A5843" i="1"/>
  <c r="A5952" i="1"/>
  <c r="A5987" i="1"/>
  <c r="A6179" i="1"/>
  <c r="A6268" i="1"/>
  <c r="A6476" i="1"/>
  <c r="A6514" i="1"/>
  <c r="A6601" i="1"/>
  <c r="A6624" i="1"/>
  <c r="A6658" i="1"/>
  <c r="A6712" i="1"/>
  <c r="A6983" i="1"/>
  <c r="A7282" i="1"/>
  <c r="A7308" i="1"/>
  <c r="A7431" i="1"/>
  <c r="A7489" i="1"/>
  <c r="A7668" i="1"/>
  <c r="A7829" i="1"/>
  <c r="A7932" i="1"/>
  <c r="A8074" i="1"/>
  <c r="A8123" i="1"/>
  <c r="A8288" i="1"/>
  <c r="A8300" i="1"/>
  <c r="A8314" i="1"/>
  <c r="A8319" i="1"/>
  <c r="A8345" i="1"/>
  <c r="A8384" i="1"/>
  <c r="A8474" i="1"/>
  <c r="A8559" i="1"/>
  <c r="A8600" i="1"/>
  <c r="A8611" i="1"/>
  <c r="A8667" i="1"/>
  <c r="A8669" i="1"/>
  <c r="A8682" i="1"/>
  <c r="A8692" i="1"/>
  <c r="A9391" i="1"/>
  <c r="A9434" i="1"/>
  <c r="A9457" i="1"/>
  <c r="A9488" i="1"/>
  <c r="A9504" i="1"/>
  <c r="A9566" i="1"/>
  <c r="A9574" i="1"/>
  <c r="A9609" i="1"/>
  <c r="A9720" i="1"/>
  <c r="A9725" i="1"/>
  <c r="A9742" i="1"/>
  <c r="A9783" i="1"/>
  <c r="A10090" i="1"/>
  <c r="A10146" i="1"/>
  <c r="A10288" i="1"/>
  <c r="A10318" i="1"/>
  <c r="A10393" i="1"/>
  <c r="A10439" i="1"/>
  <c r="A10491" i="1"/>
  <c r="A10497" i="1"/>
  <c r="A10549" i="1"/>
  <c r="A10604" i="1"/>
  <c r="A10716" i="1"/>
  <c r="A10756" i="1"/>
  <c r="A10759" i="1"/>
  <c r="A10773" i="1"/>
  <c r="A10894" i="1"/>
  <c r="A11030" i="1"/>
  <c r="A11105" i="1"/>
  <c r="A11128" i="1"/>
  <c r="A11149" i="1"/>
  <c r="A11312" i="1"/>
  <c r="A11376" i="1"/>
  <c r="A11507" i="1"/>
  <c r="A11542" i="1"/>
  <c r="A11567" i="1"/>
  <c r="A11587" i="1"/>
  <c r="A11673" i="1"/>
  <c r="A11804" i="1"/>
  <c r="A11822" i="1"/>
  <c r="A11922" i="1"/>
  <c r="A11963" i="1"/>
  <c r="A12266" i="1"/>
  <c r="A12441" i="1"/>
  <c r="A12463" i="1"/>
  <c r="A12476" i="1"/>
  <c r="A12479" i="1"/>
  <c r="A12596" i="1"/>
  <c r="A12661" i="1"/>
  <c r="A12680" i="1"/>
  <c r="A12802" i="1"/>
  <c r="A13003" i="1"/>
  <c r="A13018" i="1"/>
  <c r="A13144" i="1"/>
  <c r="A13232" i="1"/>
  <c r="A13279" i="1"/>
  <c r="A13320" i="1"/>
  <c r="A13364" i="1"/>
  <c r="A13421" i="1"/>
  <c r="A13423" i="1"/>
  <c r="A13475" i="1"/>
  <c r="A13498" i="1"/>
  <c r="A13726" i="1"/>
  <c r="A13818" i="1"/>
  <c r="A13868" i="1"/>
  <c r="A13958" i="1"/>
  <c r="A14106" i="1"/>
  <c r="A14202" i="1"/>
  <c r="A14244" i="1"/>
  <c r="A14303" i="1"/>
  <c r="A14404" i="1"/>
  <c r="A14406" i="1"/>
  <c r="A14427" i="1"/>
  <c r="A14487" i="1"/>
  <c r="A14498" i="1"/>
  <c r="A14519" i="1"/>
  <c r="A14530" i="1"/>
  <c r="A14589" i="1"/>
  <c r="A14630" i="1"/>
  <c r="A14792" i="1"/>
  <c r="A14820" i="1"/>
  <c r="A14994" i="1"/>
  <c r="A15148" i="1"/>
  <c r="A15238" i="1"/>
  <c r="A15328" i="1"/>
  <c r="A15380" i="1"/>
  <c r="A15390" i="1"/>
  <c r="A15497" i="1"/>
  <c r="A15624" i="1"/>
  <c r="A15657" i="1"/>
  <c r="A15697" i="1"/>
  <c r="A15726" i="1"/>
  <c r="A15786" i="1"/>
  <c r="A15842" i="1"/>
  <c r="A15968" i="1"/>
  <c r="A16054" i="1"/>
  <c r="A16135" i="1"/>
</calcChain>
</file>

<file path=xl/sharedStrings.xml><?xml version="1.0" encoding="utf-8"?>
<sst xmlns="http://schemas.openxmlformats.org/spreadsheetml/2006/main" count="127426" uniqueCount="66100">
  <si>
    <t>video_id</t>
  </si>
  <si>
    <t>trending_date</t>
  </si>
  <si>
    <t>title</t>
  </si>
  <si>
    <t>channel_title</t>
  </si>
  <si>
    <t>views</t>
  </si>
  <si>
    <t>likes</t>
  </si>
  <si>
    <t>dislikes</t>
  </si>
  <si>
    <t>publish_time</t>
  </si>
  <si>
    <t>category_id</t>
  </si>
  <si>
    <t>tags</t>
  </si>
  <si>
    <t>comments</t>
  </si>
  <si>
    <t>channel_id</t>
  </si>
  <si>
    <t>description</t>
  </si>
  <si>
    <t>YkYo1ZPYR88</t>
  </si>
  <si>
    <t>26.26.02</t>
  </si>
  <si>
    <t>O CR1M3 TÃ VIRANDO MODA - Oruam, Mc NegÃ£o Original e Mc Menor K (Dj David LP)</t>
  </si>
  <si>
    <t>MC NegÃ£o Original</t>
  </si>
  <si>
    <t>2026-02-25T20:30:30Z</t>
  </si>
  <si>
    <t>funk|mc negao original|funk consciente|brazil|oruam</t>
  </si>
  <si>
    <t>UCuRGk7Q3-HzP036f6iCGwGg</t>
  </si>
  <si>
    <t>OuÃ§a #ocr1m3tavirandomoda em todas as plataformas de mÃºsica: Inscreva-se no canal e nÃ£o perca nenhum lanÃ§amento!  Siga no instagram: @mcnegaoriginal @mcnegaoriginal7  Ficha TÃ©cnica: IntÃ©rpretes: Oruam, Mc NegÃ£o Original e Mc Menor K ProduÃ§Ã£o Musical: DJ David LP Designer GrÃ¡fico: juniorsantzz    Equipe MC NegÃ£o Original: GestÃ£o de lanÃ§amentos:  Marketing:   Equipe Warner Music: A&amp;R: Ana Paula Paulino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2026</t>
  </si>
  <si>
    <t>0HnnNgHqo7I</t>
  </si>
  <si>
    <t>Mortal Kombat 2 l Trailer 2 Oficial Dublado</t>
  </si>
  <si>
    <t>ingresso.com</t>
  </si>
  <si>
    <t>2026-02-25T19:48:30Z</t>
  </si>
  <si>
    <t>LanÃ§amentos;|Filmes|Cinema|Estreias|Trailers|filme completo|crÃ­tica|ingresso.com|review|anÃ¡lise|cinema 2025|fas de cinema|ingressos de cinema|desconto cinema|conteÃºdo de cinema|curiosidades</t>
  </si>
  <si>
    <t>UC5XG4yYM-_DQ-3HPRuam76Q</t>
  </si>
  <si>
    <t>Mortal Kombat 2 l Trailer 2 Oficial Dublado  Assista ao novo trailer de #MortalKombat2 - 7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</si>
  <si>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WuwxkkSSeug</t>
  </si>
  <si>
    <t>Sirius - No more Brawl Stars! (Brawl Stars Animation)</t>
  </si>
  <si>
    <t>Brawl Stars</t>
  </si>
  <si>
    <t>2026-02-26T08:06:12Z</t>
  </si>
  <si>
    <t>brawl stars|mobile game|mobile strategy game|mobile rpg|mobile battle royale|battle royale|supercell game</t>
  </si>
  <si>
    <t>UCooVYzDxdwTtGYAkcPmOgOw</t>
  </si>
  <si>
    <t>ðŸ«· Sirius, The First Star of Starr Park is here! ðŸ«¸  ðŸŒŸ Get 20 Boxes in the Sirius Release event to unlock the Brawler â­ï¸ 99 Brawler win Quests! If you have all 99 Brawler you can also get 1 win with each of them to unlock Sirius! âœ¨ Completing these Quests also rewards you with Sirius-themed cosmetics and 1 Sirius Box! ðŸ”¥ Sirius' Hypercharge is out today as well! ðŸ’¥ New game mode: SHADOW SMASH! ðŸ—“ï¸ Lucky Daily Wins today!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</si>
  <si>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aDjQMDZFNiM</t>
  </si>
  <si>
    <t>NMIXX(ì—”ë¯¹ìŠ¤) â€œTIC TIC (Feat. Pabllo Vittar)â€ | Performance Video</t>
  </si>
  <si>
    <t>NMIXX</t>
  </si>
  <si>
    <t>2026-02-26T03:00:01Z</t>
  </si>
  <si>
    <t>JYP Entertainment|JYP|NMIXX|ì—”ë¯¹ìŠ¤|ë¦´ë¦¬|LILY|í•´ì›|HAEWON|ì˜¤í•´ì›|ì„¤ìœ¤|SULLYOON|ì„¤ìœ¤ì•„|ë°°ì´|BAE|ë°°ì§„ì†”|ì§€ìš°|JIWOO|ê¹€ì§€ìš°|ê·œì§„|KYUJIN|ìž¥ê·œì§„|JYPn|kpop|girlgroup|1st Full Album|Blue Valentine|BlueValentine|NMIXX_BlueValentine|TICTIC|TIC TIC|Pabllo Vittar</t>
  </si>
  <si>
    <t>UCnUAyD4t2LkvW68YrDh7fDg</t>
  </si>
  <si>
    <t>NMIXX(ì—”ë¯¹ìŠ¤) â€œTIC TIC (Feat. Pabllo Vittar)â€ | Performance Video  NMIXX Digital Single â€œTIC TIC (Feat. Pabllo Vittar)â€ âž« 2026.2.26 12:00 (KST)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#PablloVittar #TICTIC #TIC_TIC</t>
  </si>
  <si>
    <t>zwrZ6neiuAk</t>
  </si>
  <si>
    <t>MORTAL KOMBAT 2 Trailer 2 Oficial Dublado (2026)</t>
  </si>
  <si>
    <t>ONE Media Brasil</t>
  </si>
  <si>
    <t>2026-02-25T18:41:40Z</t>
  </si>
  <si>
    <t>filme|cinema|trailer|trailer dublado|dublado|Oficial|2026|Mortal Kombat 2|Mortal Kombat 2 Trailer|Mortal Kombat 2 Trailer Dublado|MK2|Trailer 2|Novo</t>
  </si>
  <si>
    <t>UC2eb58Gxb613nJDjpuwWmgg</t>
  </si>
  <si>
    <t>MORTAL KOMBAT 2 Trailer 2 Oficial Dublado (2026) MK2, Novo Â© 2025 - Warner Bros Pictures</t>
  </si>
  <si>
    <t>Y3o-Fc0IBNI</t>
  </si>
  <si>
    <t>TENTANDO ENTENDER O MEME DO GOO GOO GAGA DA PIOR FORMA POSSÃVEL!</t>
  </si>
  <si>
    <t>Jazzghost</t>
  </si>
  <si>
    <t>2026-02-25T15:09:07Z</t>
  </si>
  <si>
    <t>[none]</t>
  </si>
  <si>
    <t>UCIXguhHCl8eDTkXpEuiGPUA</t>
  </si>
  <si>
    <t>Goo Goo Gaga Ã© um dos memes mais populares do momento, entÃ£o no vÃ­deo de hoje vamos jogar um jogo baseado nesse meme! CONFIRA E SARAIVA O LIKE! â—Nome do Jogo: Goo Goo Gaga: Scary Factory ====================== â—Instagram: julianoab â—Email de contato: jazzghost@gmail.com</t>
  </si>
  <si>
    <t>mB9nLm6JaG0</t>
  </si>
  <si>
    <t>DANCE SE SOUBER~Tik Tok~{2026} ðŸ’šðŸŽ¶</t>
  </si>
  <si>
    <t>Dj Danny Albuquerque</t>
  </si>
  <si>
    <t>2026-02-25T14:05:02Z</t>
  </si>
  <si>
    <t>brazil tiktok|mÃºsicas|mÃºsica tiktok|danÃ§a se souber|dancinhas do tik tok|dance se souber tiktok|dance se souber|mÃºsica de tik tok|dance souber|2025|2025 tiktok|2025 musicas|tiktok 2025|dance se souber tiktok 2025|mÃºsica|tik tok|tiktok|musicas|dance se souber 2025|mÃºsica do tik tok|dance se souber sem palavrÃ£o|dance se souber tiktok 2024|dance se souber 2024|tiktok 2024|dj danny albuquerque dance se souber|dj danny albuquerque</t>
  </si>
  <si>
    <t>UCVOvoHO0LmcEJy4G91AbAMw</t>
  </si>
  <si>
    <t>DANCE SE SOUBER~Tik Tok~{2026} ðŸ’šðŸŽ¶ DANCE SE SOUBER~Tik Tok~{2026} ðŸ’šðŸŽ¶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#dancesesoubertiktok2026  #dancesesoubertiktok   #dancesesoubertiktokatualizado</t>
  </si>
  <si>
    <t>ila2Zm2X2dc</t>
  </si>
  <si>
    <t>Trailer A Casa do DragÃ£o 3Âª Temporada - DRAGÃƒO AQUI, ALI, EM TODO LUGAR</t>
  </si>
  <si>
    <t>Jovem Nerd</t>
  </si>
  <si>
    <t>2026-02-25T19:53:31Z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</si>
  <si>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azaghal|a casa do dragÃ£o|house of the dragon|hbo|george rr martin|game of thrones|a casa do dragÃ£o terceira temporada</t>
  </si>
  <si>
    <t>UCmEClzCBDx-vrt0GuSKBd9g</t>
  </si>
  <si>
    <t>Lambda lambda lambda! No NerdOffice de hoje, vamos aproveitar que estamos FELIZES com o universo Game of Thrones e comentar o primeiro teaser da terceira temporada de A Casa do DragÃ£o!  Depois de uma excelente primeira temporada do Cavaleiro dos Sete Reinos, junte-se a Alottoni, Azaghal e Sor Marcelo Bassoli em mais uma viagem pelos casos de famÃ­lia da eterna rixa entre Targaryens e Hightowers.  Oscar de Pijama 2026 Acompanhe a cerimÃ´nia com JN, Azaghal, Katiucha, Max Valarezo e Desce a Letra Show. Domingo, 15 de marÃ§o, no canal do Jovem Nerd: https://jovemnerd.short.gy/Oscar_Pijama_live  Estante Virtual Utilize o cupom FACULDADE para garantir descontos em livros didÃ¡ticos na volta Ã s aulas: https://jovemnerd.short.gy/evno_1  EDIÃ‡ÃƒO POR ESTÃšDIO 42 http://www.estudio42.com.br  CLIQUE CONFIRA OS OUTROS CANAIS DO JOVEM NERD:  https://linktr.ee/jovemnerd0    #jovemnerd</t>
  </si>
  <si>
    <t>yY0zrAIgh_w</t>
  </si>
  <si>
    <t>Servidor de Crescer as Pernas no Minecraft!</t>
  </si>
  <si>
    <t>ProbIems</t>
  </si>
  <si>
    <t>2026-02-26T13:01:59Z</t>
  </si>
  <si>
    <t>maniqueft|lego|problems|probrems|probres|pobrems|problemas|problema|pobrema|mainequeft|minecraft|video do problema|video do problems|video do pobrems|minecraft survival|minecraft mitos|minecraft fatos|problems roblox|roblox|pobrems roblox|pobris roblox|pobrema roblox|problema roblox</t>
  </si>
  <si>
    <t>UCrcBZDofBltcgGxphNia2tw</t>
  </si>
  <si>
    <t>Servidor de discord: https://discord.gg/2jtYumJKuZ  Minha Loja: https://www.curtaloja.com/marca/problems.html  Contato COMERCIAL: comercial@agenciacurta.com  Segue a turma no instagram:  ProblemsðŸ’™ https://www.instagram.com/problems_sr/ Mel ðŸ’›https://www.instagram.com/kaikemel/ Kadu ðŸ’– https://www.instagram.com/kadukon/ Stick ðŸ’šhttps://www.instagram.com/guualfaro/ Zoom ðŸ§¡ https://www.instagram.com/josedu4rd/  ENXADAHOST - Cupom: Problems ATENÃ‡ÃƒO: O conteÃºdo do vÃ­deo Ã© 100% family friendly, ou seja qualquer um pode assistir com toda a familia quando quiser!!  #problems #minecraft</t>
  </si>
  <si>
    <t>YImxsccR7CE</t>
  </si>
  <si>
    <t>Kalli - Kallidade 2 (Clipe Oficial)</t>
  </si>
  <si>
    <t>Kalli</t>
  </si>
  <si>
    <t>2026-02-26T00:00:07Z</t>
  </si>
  <si>
    <t>UCA7yCHMUyM-ZUL_lSX1UDuQ</t>
  </si>
  <si>
    <t>OuÃ§a #kallidade2 em todas as plataformas: https://musicpro.live/s/7900279658915  Se inscreva no canal e ative o sino de notificaÃ§Ãµes para nÃ£o perder nenhum lanÃ§amento.  __  â€œKallidade 2â€ Escrito &amp; Performado por: Kalli Produzido por: Kalli  __  Ficha tÃ©cnica:  DireÃ§Ã£o: Conrado Neto Ac. de DireÃ§Ã£o: Vitor Rezende Dir. de Fotografia: Vitor Rezende Gaffer: Nitay Krishna Foto still: Dylan Netto Vhs: Dylan Netto  1Âº Stylist: Conrado Neto 2Âº Stylist: Toffoliando Montagem: Vrz Work Cor e FinalizaÃ§Ã£o: Vrz Work  Prod. Executiva: Henrique Gouveia LogÃ­stica: Savio Neto  Casting: Nicholas Dias Dudu Silva Maria Eduarda Martins Vitor AraÃºjo JoÃ£o Guilherme Azevedo Giovanna Soares Neemias Roberto Wallace Marcello Viffon Camila TÃ³ffoli Pedro Guilherme Conrado Neto Carolina Turolla Edileuza Alves  Agradecimentos LocaÃ§Ã£o: Vizir Contabilidade LocaÃ§Ã£o: Lucas Calabria Carros: RG Garage  Letra:   (yeah yeah) (yeah yeah...)  HÃ¡  Snap back uns beck na mochila  Magrin descendo o morro embriagado de Montilla Esses vacilÃ£o nÃ£o vem nÃ£o vem nÃ£o vira Ela falou que vem chega atÃ© aguÃ§a minhas papilas Vai dilatar a pupilar  Vai, danada a menina NÃ£o da nada, no clima ela quer me dar na piscina deixa eu ver se ela ta lisa  No beat nois desliza  E se te perguntar  Pode falar Ã‰ o Kallidade  Atividade intensa a mente ativa Ela me olha intensamente assim nÃ£o da NÃ£o sei qual a intensÃ£o nem da sua vida Voltei com a batida levada entÃ£o vai (toma) Que de flow eu sim sei  Sim, Kalli  Sensei  Sei nem quem sÃ£o esses cara eu cansei Vou rebobinar Que da manhÃ£ sÃ£o 6h alucinaÃ§Ãµes (aah) Assombrando ocÃªs   Se Ã© que ce intende Nois Ã© diferente E de repente ate que ia ser legal entre a gente  E que se foda ta procurando problema igual agente  E se nois vende Viciado vem na porta igual crente  E que se foda o que ce fala Aqui se deve aqui se paga  Mas se para pra pensar que aÃ­ depende (o clima Ã© quente)  Aqui os de cima devem enquanto os de baixo pagam eles dando risada e nois brigando entre a gente  E pode achar o que ce quiser de mim Segue seu caminho Eu sei que ce nÃ£o sabe o que ce fala  Mas quando eu chegar Haha Ã© o Kallidade (2x)  EntÃ£o chefe sem stress Atras dos papeis  Que p*rra Ã© essa mano? O gordinho nÃ£o ta sentindo os pÃ©s Eu to chapado desde as 5h e desde 1999 ``10Â´Â´ Vem com a faixa pra fechar 10 a 10 (say what?) E Eu vi os olhares na avenida Arregalar da uma caÃ­da   VÃ¡rios querem uma fatia e vÃ£o se aproximar EntÃ£o que se foda essa Ã© a vida eu encho o bolso e na saÃ­da eu toco o barco eu nÃ£o vou reclamar  Meu mano say hey (hey) Oh no (oh no) E tudo parte isso faz parte do show Meu mano say hey (hey) Lets go (lets go) Isso nao faz sentido algum (e que se f*da)  E pode achar o que ce quiser de mim Segue seu caminho Eu sei que ce nÃ£o sabe o que ce fala  Mas quando eu chegar Haha Ã© o Kallidade (2x)</t>
  </si>
  <si>
    <t>w09RpSumTX8</t>
  </si>
  <si>
    <t>BTS WORLD TOUR 'ARIRANG' LIVE VIEWING IN GOYANG &amp; JAPAN Main Trailer</t>
  </si>
  <si>
    <t>BANGTANTV</t>
  </si>
  <si>
    <t>2026-02-25T13:00:03Z</t>
  </si>
  <si>
    <t>ë°©íƒ„ì†Œë…„ë‹¨|BTS|BANGTAN|ì•Œì— |RM|ìŠˆê°€|SUGA|ì œì´í™‰|jhope|ì§€ë¯¼|ì •êµ­|k-pop|ë°©íƒ„|j-hope|Jung Kook|Jimin|BTS V|Jin</t>
  </si>
  <si>
    <t>UCLkAepWjdylmXSltofFvsYQ</t>
  </si>
  <si>
    <t>Experience the first two stops of the BTS WORLD TOUR 'ARIRANG' live in cinemas worldwide.  More live viewings coming soon.   ðŸ“… LIVE VIEWING from GOYANG: Apr.11 ðŸ“… LIVE VIEWING from TOKYO: Apr.18 ðŸŽŸï¸ Get tickets at http://btsliveviewing.com   #BTS #ë°©íƒ„ì†Œë…„ë‹¨ #BTS_WORLDTOUR_ARIRANG #BTS_WORLDTOUR_ARIRANG_LIVEVIEWING    Connect with BTS: https://ibighit.com/bts https://x.com/bts_bighit https://x.com/BTS_twt http://www.facebook.com/bangtan.official https://www.youtube.com/user/BANGTANTV http://instagram.com/BTS.bighitofficial https://www.tiktok.com/@bts_official_bighit https://weverse.onelink.me/qt3S/94808190 https://www.weibo.com/BTSbighit</t>
  </si>
  <si>
    <t>sli-9WvWHP4</t>
  </si>
  <si>
    <t>MEU IRMÃƒO ME ENSINOU AS BURLAS DO BRAINROT LABORATORY</t>
  </si>
  <si>
    <t>Lucas Clash ON</t>
  </si>
  <si>
    <t>2026-02-25T22:20:19Z</t>
  </si>
  <si>
    <t>UCUouM5ZRqZoFNzUvpDeYNGQ</t>
  </si>
  <si>
    <t>Laboratorio brainrot - https://www.roblox.com/games/93862983804718/Brainrot-Laboratory#!/about  ðŸŒµParticipem do  meu Grupo do Roblox  https://www.roblox.com/pt/communities/17079112/ON-Cactus#!/store ðŸ’šDiscord Oficial do canal https://discord.com/invite/lucasclashon âœ…Meu perfil oficial do Roblox - https://www.roblox.com/pt/users/3818273238/profile</t>
  </si>
  <si>
    <t>_o6n8TnEhLs</t>
  </si>
  <si>
    <t>PEGA MALDADE DA BANDIDA - DJ Luan Gomes, Mc Ws da leste, Delleon</t>
  </si>
  <si>
    <t>Funk dos Fluxos</t>
  </si>
  <si>
    <t>2026-02-25T21:45:03Z</t>
  </si>
  <si>
    <t>funk|funk dos fluxos|set|MC Tuto|MC Ryan SP|MC Cebezinho|MC Kako|MC Luuky|MC GP|MC Meno K|Oruam|Mc Paiva|Mc IG|MC Laranjinha|MC PH|MC Nego Micha|MC Poze do Rodo|MC Hariel|MC Kevin|MC Livinho|MC Kekel|MC JOÃƒOZINHO VT|Set Funk|Funk 2026|MC Nego Trufa|MC Marks|MC Lipi|Cacau Chu|funk 2026|PEGA MALDADE DA BANDIDA - DJ Luan Gomes|Mc Ws da leste|Delleon|pega a maldade da bandida|hoje tu vai quebrar o barraco|hoje nois vai quebrar o barraco</t>
  </si>
  <si>
    <t>UCkbS9x4FFepJYGgiqwbM3gQ</t>
  </si>
  <si>
    <t>Quer ficar atualizado com os melhores lanÃ§amentos? Inscreva-se no canal e ative Ã s notificaÃ§Ãµes para nÃ£o perder nenhum lanÃ§amento.ðŸ””  OuÃ§a nossa Playlist no Spotify: http://bit.ly/4kc3D3O  #funkdosfluxos #pegaamaldadedabandida DireÃ§Ã£o:https://www.instagram.com/willstt0s  MÃºsica:PEGA MALDADE DA BANDIDA - DJ Luan Gomes, Mc Ws da leste, Delleon Ano: 2026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PEGA MALDADE DA BANDIDA - DJ Luan Gomes, Mc Ws da leste, Delleon  Â©2018 Funk dos Fluxos Ltda. Em parceria com Love Funk Produtora.</t>
  </si>
  <si>
    <t>3IzZNmVwQVc</t>
  </si>
  <si>
    <t>Brasil 70: A Saga do Tri | Teaser oficial | Netflix Brasil</t>
  </si>
  <si>
    <t>Netflix Brasil</t>
  </si>
  <si>
    <t>2026-02-25T13:00:00Z</t>
  </si>
  <si>
    <t>ApresentaÃ§Ã£o Elenco|Atores|Bastidores|Brasil 70|Brasil CampeÃ£o|Copa De 70|Copa Do Mundo 1970|DocumentÃ¡rio Dramatizado|Drama Esportivo|Elenco|EscalaÃ§Ã£o|Futebol|HistÃ³ria Do Futebol|Jairzinho|Making of Elenco|Netflix|Netflix Brasil|Netflix SÃ©rie|PelÃ©|Rivellino|SeleÃ§Ã£o Brasileira|SÃ©rie Brasil 70|SÃ©rie De Futebol|TostÃ£o</t>
  </si>
  <si>
    <t>UCc1l5mTmAv2GC_PXrBpqyKQ</t>
  </si>
  <si>
    <t>Em 1970, o Brasil entrou em campo para fazer histÃ³ria. Reviva a formaÃ§Ã£o do time mais emocionante de todos os tempos e veja como cada posiÃ§Ã£o, cada nÃºmero e cada escolha contribuÃ­ram para a construÃ§Ã£o da campanha que virou lenda.  Brasil 70: A Saga do Tri. Em breve na Netflix.  Assista na Netflix: https://www.netflix.com/title/81955184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Brasil 70: A Saga do Tri | Teaser oficial | Netflix Brasil https://www.youtube.com/@NetflixBrasil</t>
  </si>
  <si>
    <t>quhPIYAUZvg</t>
  </si>
  <si>
    <t>RESIDENT EVIL REQUIEM - O INÃCIO DE GAMEPLAY, Dublado em PortuguÃªs PT-BR | PS5 Pro 4k 60fps</t>
  </si>
  <si>
    <t>MaxMRM GAMEPLAY</t>
  </si>
  <si>
    <t>2026-02-26T11:01:22Z</t>
  </si>
  <si>
    <t>resident evil 9 requiem inÃ­cio|resident evil 9 requiem serie|resident evil 9 requeim gameplay completa|resident evil 9 requiem leon gameplay|resident evil 9 anÃ¡lise|resident evil 9|resident evil 9 requiem|resident evil 9 maxmrm|re9|resident evil requiem|re9 requiem|maxmrm|resident evil 9 gameplay|re9 gameplay|resident evil requiem gameplay</t>
  </si>
  <si>
    <t>UCJ8GQ_SNb-33m_BluT4TTlw</t>
  </si>
  <si>
    <t>ðŸ’° Use meu cupom e garanta R$ 200 de desconto: promodomax ðŸ’» Confira as mais de 150 opÃ§Ãµes de cursos online: https://ebac.me/02e384  Neste vÃ­deo conferimos a gameplay do inÃ­cio e Resident Evil 9 Requiem, dublado e legendado em PortuguÃªs PT-BR.  AgradeÃ§o a equipe da Capcom pela chave de acesso antecipado para criaÃ§Ã£o de conteÃºdo e Review.</t>
  </si>
  <si>
    <t>SnrsRxlunHY</t>
  </si>
  <si>
    <t>A Cena</t>
  </si>
  <si>
    <t>Netto Brito - Topic</t>
  </si>
  <si>
    <t>2026-02-24T10:00:47Z</t>
  </si>
  <si>
    <t>Netto Brito|Pablo|A Cena</t>
  </si>
  <si>
    <t>UCoJNuHofAOaTKHY5O8VE64A</t>
  </si>
  <si>
    <t>Provided to YouTube by ONErpm  A Cena Â· Netto Brito Â· Pablo  A Cena  â„— Imagine Music co  Released on: 2026-02-25  Composer Lyricist: Paula Mattos Studio Producer: Aylan Viana Studio Producer: Etne JosÃ©  Auto-generated by YouTube.</t>
  </si>
  <si>
    <t>5TArpjoT2VM</t>
  </si>
  <si>
    <t>Bizarre Lineage | Release Trailer</t>
  </si>
  <si>
    <t>Midas</t>
  </si>
  <si>
    <t>2026-02-25T23:00:05Z</t>
  </si>
  <si>
    <t>UCeIv8D0fNDZt9eyUt0xtumg</t>
  </si>
  <si>
    <t>Like the Video and Join the Discord to gain Access  Discord: https://discord.com/invite/bizarrelineage Roblox Game: https://www.roblox.com/games/14890802310/Bizarre-Lineage Group: https://www.roblox.com/communities/33161040/Bizarre-Collective#!/about</t>
  </si>
  <si>
    <t>AxI3xvjUAQ4</t>
  </si>
  <si>
    <t>3 ALIENS E UM MERCADO! - ROADSIDE RESEARCH COM OS AMIGOS</t>
  </si>
  <si>
    <t>alanzoka</t>
  </si>
  <si>
    <t>2026-02-25T15:00:00Z</t>
  </si>
  <si>
    <t>alan|electronic|desire|edge|alanzoka|video do alanzoka|alanzoka da twitch|videos com alanzoka|alanzoka video|alanzoka memes|gameplay alanzoka|lives do alanzoka|lives|alanzoka jogando|roadside research</t>
  </si>
  <si>
    <t>UCIwspRtKNszHhIhl36gREjQ</t>
  </si>
  <si>
    <t>OS MAIORES DESCONTOS ESTÃƒO NO KABUM!: http://kb1.me/alanzokakabumyt  ðŸ’œ LIVE: https://www.twitch.tv/alanzoka ðŸ“· Instagram: https://www.instagram.com/alanzoka/ ðŸ“§ alanzoka@vandep.ag ðŸ¤ Twitter: https://twitter.com/alanzoka     #Alanzoka</t>
  </si>
  <si>
    <t>Me Refaz</t>
  </si>
  <si>
    <t>Adorart - Topic</t>
  </si>
  <si>
    <t>2026-02-19T17:27:57Z</t>
  </si>
  <si>
    <t>Adorart|Me Refaz</t>
  </si>
  <si>
    <t>UCmx4drCTo6zBB7wZ7ZJrEHQ</t>
  </si>
  <si>
    <t>Provided to YouTube by OffStep  Me Refaz Â· Adorart  Me Refaz  â„— Hinos &amp; Louvores  Released on: 2026-02-18  Composer Lyricist: Everaldo Silva Composer Lyricist: Ilma Silva Composer Lyricist: Jhonatan Cidrack Composer Lyricist: BEATRYZ ANDRADE Composer Lyricist: ERICA ALVES Composer Lyricist: HENRIQUE MARREIRO Composer Lyricist: JEFFERSON TAVARES  Auto-generated by YouTube.</t>
  </si>
  <si>
    <t>Al44Jodim5g</t>
  </si>
  <si>
    <t>MORTAL KOMBAT 2: ESSA Ã‰ A ANÃLISE MAIS DETALHADA DO NOVO TRAILER DO FILME</t>
  </si>
  <si>
    <t>SUPERHERO</t>
  </si>
  <si>
    <t>2026-02-25T23:00:11Z</t>
  </si>
  <si>
    <t>canal superhero|superhero|apollo hunter|quadrinhos|comics|super heroi</t>
  </si>
  <si>
    <t>UCDOTcXLFCu-wDD0uyxI1BiQ</t>
  </si>
  <si>
    <t>Foi oficialmente divulgado o novo trailer de Mortal Kombat 2. Nesse vÃ­deo eu assisto em cÃ¢mera lenta e explico as cenas para vocÃªs.  â— NÃ£o se esqueÃ§a de deixar seu like, marcar como favorito e se inscrever aqui no canal. âœŒ</t>
  </si>
  <si>
    <t>b71IWE2M02Y</t>
  </si>
  <si>
    <t>Sobrevivi 100 DIAS como COBRA no Minecraft</t>
  </si>
  <si>
    <t>Athos</t>
  </si>
  <si>
    <t>2026-02-26T13:30:43Z</t>
  </si>
  <si>
    <t>minecraft|athos|athos gamer|minecraft pe|bedrock|java|pocket edition|maniqueft|100|DIAS|COBRA|Sobrevivi</t>
  </si>
  <si>
    <t>UC6P6SvP2arhEdJ9Pg8qwP2A</t>
  </si>
  <si>
    <t>ðŸ“¸ Meu Instagram: https://www.instagram.com/_athos_br/  ðŸ“ž Contato comercial:  ads@playathos.com  Sobrevivi 100 DIAS como COBRA no Minecraft  Sobrevivi 100 DIAS como COBRA no Minecraft   #minecraft #athos</t>
  </si>
  <si>
    <t>MkkUZjVNUgo</t>
  </si>
  <si>
    <t>O Perfume</t>
  </si>
  <si>
    <t>Avelina - Topic</t>
  </si>
  <si>
    <t>2026-02-23T10:04:32Z</t>
  </si>
  <si>
    <t>Avelina|Gerson Rufino|Ã‰ Gospel Music|O Perfume</t>
  </si>
  <si>
    <t>UC9kYVoKjLharrZKNFcAmxrg</t>
  </si>
  <si>
    <t>Provided to YouTube by ONErpm  O Perfume Â· Avelina Â· Gerson Rufino Â· Ã‰ Gospel Music  O Perfume  â„— Ã‰ Gospel Music under exclusive license to ONErpm  Released on: 2026-02-24  Composer Lyricist: Matteus AraÃºjo Composer Lyricist: Marcos AraÃºjo Studio Producer: JosuÃ© Nascimento  Auto-generated by YouTube.</t>
  </si>
  <si>
    <t>xyfD9JE-_Us</t>
  </si>
  <si>
    <t>NOVO TRAILER DE MORTAL KOMBAT 2, GODZILLA, JOGO DO WOLVERINE E MAIS  | ESQUADRÃƒO NERDOLA #105</t>
  </si>
  <si>
    <t>Linhagem Geek</t>
  </si>
  <si>
    <t>2026-02-25T23:45:46Z</t>
  </si>
  <si>
    <t>Michael trailer|michael|michael filme|michael teaser|michael jackson trailer|michael jackson|rodrigo teaser|linhagem geek</t>
  </si>
  <si>
    <t>UCjuiVJmqil8VdRen0gh3Ewg</t>
  </si>
  <si>
    <t>â–º ADQUIRA SUA CAMISETA DA BERZERK USANDO CUPOM *ESQUADRAO*: https://www.berzerk.com.br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</si>
  <si>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YD56LjJHGJI</t>
  </si>
  <si>
    <t>RESIDENT EVIL REQUIEM - InÃ­cio de Gameplay!!! | Dublado e Legendado em PortuguÃªs PT-BR</t>
  </si>
  <si>
    <t>BRKsEDU</t>
  </si>
  <si>
    <t>2026-02-26T11:01:41Z</t>
  </si>
  <si>
    <t>resident evil requiem|resident evil|resident|evil|requiem|re requiem|resident evil 9|resident evil requiem gameplay|resident evil requiem brksedu|brksedu resident evil requiem|resident evil requiem portuguÃªs|resident evil requiem pt-br|resident evil requiem ptbr|resident evil requiem dublado|resident evil requiem legendado|dublado|legendado|pt-br|ptbr|gameplay|jogo|game|video game|brksedu gameplay|brksedu|inÃ­cio|de|inÃ­cio de gameplay|re requiem inÃ­cio</t>
  </si>
  <si>
    <t>UCWKtHaeXVzUscYGcm0hEunw</t>
  </si>
  <si>
    <t>Meu NOVO canal: https://www.youtube.com/@GameplaysBRKsEDU/ Participe dos canais e grupos de ofertas e descontos do BilÃ´metro: https://linktr.ee/bilometro  Confira minhas outras sÃ©ries de jogos da franquia Resident Evil: https://youtu.be/TQUrlSk25EE https://youtu.be/sCL6ckm613k https://youtu.be/64g_GrJ_yKQ https://youtu.be/s8h1Q87IcPo https://youtu.be/JfPllXD_yMs https://youtu.be/KT5yf4uC1tk https://youtube.com/live/8nXY1WQNyZM https://youtube.com/live/8FANg2Dn3_w  VÃ­deo com inÃ­cio de gameplay do jogo Resident Evil Requiem, game que conta com dois protagonistas: Grace Ashcroft e Leon Kennedy. O game se passa cerca de 30 anos depois do acidente de Raccoon City e aborda o fato de que pessoas que sobreviveram ao ocorrido de Raccoon City estÃ£o morrendo de forma bizarra.  Resident Evil Requiem estÃ¡ disponÃ­vel para PC, Xbox Series X, Xbox Series S, Nintendo Switch 2 e PlayStation 5. Estou jogando o game via PS5 Pro. O game estÃ¡ dublado e legendado em PortuguÃªs PT-BR.  Confira a Nuuvem, parceira do canal com os melhores preÃ§os de games: https://baix.in/BRKsNuuvem Meu podcast: https://www.youtube.com/@DeBytePodcast  Contato comercial: brksedu@vandep.ag  EdiÃ§Ã£o por: BRKsEDU  #BRKsEDU</t>
  </si>
  <si>
    <t>Rb5VjZPYTb4</t>
  </si>
  <si>
    <t>ESTRANHO - Vitor Fernandes (EM TODOS OS BARES)</t>
  </si>
  <si>
    <t>Vitor Fernandes</t>
  </si>
  <si>
    <t>2026-02-25T13:00:07Z</t>
  </si>
  <si>
    <t>VF apaixonado|Vitor Fernandes|Sonho Meu|Piseiro do VF|VF em Todos os bares|Em todos os bares|Vitor Fernande|ForrÃ³ 2026|piseiro 2026|roxinho|acaso|olhos de mel|morena|estranho</t>
  </si>
  <si>
    <t>UCRjeI9tHx0nfVLaucEaFbLg</t>
  </si>
  <si>
    <t>FaÃ§a o prÃ© save no seu app favorito pra ser o primeiro a ouvir #EmTodosOsBares https://smd.suamusica.cd/EmTodososBaresPt2 Se inscreva no canal e ative o sino para nÃ£o perder nenhum lanÃ§amento!  ESTRANHO Autores: Michel Alves, Bruno CÃ©sar, Cristhyan Ribeiro  Deixa eu perguntar uma coisa NÃ£o tÃ¡ dando certo entre a gente? Quem cala, consente Eu acho que deu pra entender  Minha mÃ£o jÃ¡ nÃ£o tÃ¡ mais na sua A gente anda pela rua separados Nem parecemos namorados  A alianÃ§a virou enfeite do dedo Nossa cama agora Ã© sÃ³ pra dormir mesmo E, no carro, parece que eu tÃ´ levando um simples passageiro  Estranho VocÃª me beija e minha boca estranha O seu carinho parece que arranha O seu abraÃ§o Ã© tÃ£o solto, nÃ£o consegue me prender  Estranho VocÃª me beija e minha boca estranha O seu carinho parece que arranha O seu abraÃ§o Ã© tÃ£o solto, nÃ£o consegue me prender Onde eu desconheci vocÃª?  Minha mÃ£o jÃ¡ nÃ£o tÃ¡ mais na sua A gente anda pela rua separados Nem parecemos namorados  A alianÃ§a virou enfeite do dedo Nossa cama agora Ã© sÃ³ pra dormir mesmo E, no carro, parece que eu tÃ´ levando um simples passageiro  Estranho VocÃª me beija e minha boca estranha O seu carinho parece que arranha O seu abraÃ§o Ã© tÃ£o solto, nÃ£o consegue me prender  Estranho VocÃª me beija e minha boca estranha O seu carinho parece que arranha O seu abraÃ§o Ã© tÃ£o solto, nÃ£o consegue me prender Onde eu desconheci vocÃª? Onde eu desconheci vocÃª?  Estranho  Acompanhe o VF nas redes sociais:  Instagram https://www.instagram.com/vitorfernandescantor/  TikTok https://www.tiktok.com/@vitorfernandesoficial   #VitorFernandes #Estranho #VFEmTodosOsBares</t>
  </si>
  <si>
    <t>zNDD4XWNqcI</t>
  </si>
  <si>
    <t>My Singing Monsters - Welcome to the Clubbox feat. T-Pain (Official Trailer)</t>
  </si>
  <si>
    <t>My Singing Monsters</t>
  </si>
  <si>
    <t>2026-02-25T15:00:06Z</t>
  </si>
  <si>
    <t>My Singing Monsters|Mobile Gaming|Fun|iOS|Android|apps|mammott|furcorn|wublins|msm|ethereals|dof|Dawn of Fire|msmyt|mobile game|music|music game|ipad game|iphone game|PomPom|free game|collector game|sim game|worldbuilder|big blue bubble</t>
  </si>
  <si>
    <t>UCngRsuvI1zxHR9vwNZvpTAw</t>
  </si>
  <si>
    <t>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</si>
  <si>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2qzp6znIE2M</t>
  </si>
  <si>
    <t>RESIDENT EVIL REQUIEM - #1: INÃCIO! Leon estÃ¡ de volta!</t>
  </si>
  <si>
    <t>Funky Black Cat</t>
  </si>
  <si>
    <t>2026-02-26T11:00:11Z</t>
  </si>
  <si>
    <t>funky|let's|play|games|jogos|gameplay|comentado|portuguÃªs|br|pt-br</t>
  </si>
  <si>
    <t>UCY8iijN1AkyDCh1Z9akcqUA</t>
  </si>
  <si>
    <t>Vire um profissional de TI fazendo um curso na EBAC: Use o cupom EXTRAFUNKY pra 200 reais de desconto: https://ebac.me/stys  InÃ­cio da sÃ©rie de Resident Evil Requiem!  Contato comercial: funky@vandep.ag  00:00 Intro 03:22 InÃ­cio do Jogo 07:11 Gameplay 01:14:18 ConteÃºdo BÃ´nus</t>
  </si>
  <si>
    <t>z5RxyPmzoXE</t>
  </si>
  <si>
    <t>Julia Vitoria â€“ PrincÃ­pio e Fim (Ao Vivo)</t>
  </si>
  <si>
    <t>Musile Records</t>
  </si>
  <si>
    <t>2026-02-26T13:00:06Z</t>
  </si>
  <si>
    <t>6rupruh@dedu|julia vitÃ³ria|principio e fim|julia vitoria principio e fim|principio e fim julia vitoria|deus poderoso|deus sobre todos|deus criador|o grande eu sou|e ao Te contemplar|joao viu|maravilhosa graÃ§a|de dentro pra fora|em fervente oraÃ§Ã£o|julia vitoria palavras|julia vitoria esperanÃ§a|julia vitoria amor infinito|alem do rio azul julia vitoria|comeÃ§o meio e fim julia vitoria|ao vivo|louvores|musica gospel|hinos evangÃ©licos|musile|musile records</t>
  </si>
  <si>
    <t>UCkskLrHR3ga1AG_QS-trE6w</t>
  </si>
  <si>
    <t>Julia Vitoria â€“ PrincÃ­pio e Fim (Ao Vivo)  â–¸ OuÃ§a Julia Vitoria â€“ PrincÃ­pio e Fim (Ao Vivo): https://musile.lnk.to/jvpefim â–¸ Baixe Julia Vitoria â€“ PrincÃ­pio e Fim (Ao Vivo): https://musile.lnk.to/jvpefimd â–¸ Baixe o playback Julia Vitoria â€“ PrincÃ­pio e Fim (Ao Vivo): https://musile.lnk.to/jvpefimp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@JuliaVitÃ³riaOfc apresenta PrincÃ­pio e Fim, faixa inÃ©dita que fala sobre enxergar a grandeza do Deus criador em cada detalhe.  A composiÃ§Ã£o Ã© inspirada em diversas passagens, entre elas, o versÃ­culo 9 do Salmo 33 â€“ â€œPois Ele falou e tudo se fez; Ele ordenou, e tudo se estabeleceuâ€.  â€œEssa composiÃ§Ã£o entrou no repertÃ³rio de uma maneira inusitada. Eu estava a caminho de um show com a minha equipe, quando um dos mÃºsicos a compartilhou comigo. Eu ouvi o Ã¡udio e, assim que terminei, tive a certeza de que precisava gravÃ¡-la porque ela tem tudo a ver com a essÃªncia do Ã¡lbumâ€, reforÃ§a Julia, que interpreta diversos louvores de adoraÃ§Ã£o como De Dentro Pra Fora, EsperanÃ§a, ComeÃ§o, Meio e Fim e Sem Palavras, com Luciano Camargo.  PrincÃ­pio e Fim Ã© o sÃ©timo lanÃ§amento do DVD - que conta com dez faixas, entre elas, Restaura o Teu Altar, Maravilhosa GraÃ§a, CanÃ§Ã£o dos Redimidos, com @NiveaSoaresOfficial, e os medleys JoÃ£o Viu / AlÃ©m do Rio Azul, Amor Infinito / A Mensagem da Cruz e SeguranÃ§a / Canta Minhalma, com @elisoares. O projeto, registrado em 2025, conta ainda com a participaÃ§Ã£o especial de @marcelomarkesoficial.  â–¸ Letra:  De um grÃ£o de areia Ao mais alto CÃ©u A natureza revela quem Ã©s  Do longe Oriente AtÃ© o pÃ´r do sol Todo ser vivente Ouve Tua voz  HÃ¡ um caminho, verdade e vida Seu nome Ã© Jesus EntÃ£o eu me rendo Entrego minha vida  Com Cristo na cruz  Deus Poderoso Deus sobre todos Ao Teu falar Tudo se faz Ã‰s o refÃºgio, nossa certeza Deus Criador O Grande Eu Sou  E ao Te contemplar Te vejo me moldar Para viver Teu sonho em mim Tudo perde a razÃ£o Nasce a gratidÃ£o PrincÃ­pio e fim   PrincÃ­pio e fim PrincÃ­pio e fim PrincÃ­pio e fim PrincÃ­pio e fim  ComposiÃ§Ã£o: Daiana Celano, Davidson Aquila, Gustavo Silva, Igor Zolla, Isac Filho e Levy Vilas Boas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ViolÃ£o e Arranjos: Hananiel Eduardo Bateria: Well Duarte Baixo: Jhonny Anderson Guitarra: Everson Menezes Teclados: Davidson Aquila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https://www.tiktok.com/@musilerecords  â–¸ Siga a Julia Vitoria nas redes sociais: https://www.youtube.com/channel/UCFX_wnZm2Q1Q69duESd9LnQ?sub_confirmation=1&amp;sttick=0 https://www.instagram.com/juliavitoria.ofc https://www.facebook.com/juliavitoriaofc https://www.tiktok.com/@juliavitoria.oficial  6rupruh@dedu, julia vitÃ³ria, julia vitoria, principio e fim, julia vitoria principio e fim, principio e fim julia vitoria, deus poderoso, deus sobre todos, deus criador, o grande eu sou, e ao Te contemplar, joao viu, maravilhosa graÃ§a, de dentro pra fora, em fervente oraÃ§Ã£o, julia vitoria palavras, julia vitoria esperanÃ§a, julia vitoria amor infinito, alem do rio azul julia vitoria, comeÃ§o meio e fim julia vitoria, ao vivo, louvores, musica gospel, hinos evangÃ©licos, musile, musile records.  #JuliaVitoria #PrincipioeFim #MusileRecords</t>
  </si>
  <si>
    <t>1h4y9VhuGSA</t>
  </si>
  <si>
    <t>FATAL FURY: CotWï½œNIGHTMARE GEESEï½œAnimated Trailer (Full-Length)</t>
  </si>
  <si>
    <t>SNK OFFICIAL</t>
  </si>
  <si>
    <t>2026-02-26T08:00:03Z</t>
  </si>
  <si>
    <t>FATAL FURY|GAROU|é¤“ç‹¼ä¼èª¬|é¤“ç‹¼|City of the Wolves|CotW|æ ¼é—˜ã‚²ãƒ¼ãƒ |Fighting Game|ãƒŠã‚¤ãƒˆãƒ¡ã‚¢ã‚®ãƒ¼ã‚¹|Nightmare Geese|å¤§å¼µæ­£å·±|ã‚¢ãƒ‹ãƒ¡|Animation</t>
  </si>
  <si>
    <t>UCI-Q7uYhRVMxyrmcZRf0Egg</t>
  </si>
  <si>
    <t>Nightmare Geese animated trailer by Masami Obari  Fates intertwine after more than 26 years as Rock Howard, Terry Bogard, and more vie for the legacy of the late Geese Howard, whose ghostly and nightmarish presence continues to haunt South Town. Experience the ominous aura of Nightmare Geese, and the intense action that ensues once the cityâ€™s heroes encounter himâ€”all in the dynamic visual style that world-renowned animator Masami Obari does best. -----------------------------------------------------------   Legends unleashed! Get 20% off the Legend Edition, which bundles the base game with Season Passes 1 and 2!   Sale Details â–  Title FATAL FURY: City of the Wolves Legend Edition (Season Pass 1 + 2) â–  Platforms PlayStationÂ®5, PlayStationÂ®4, Xbox Series X|S, Steam, Epic Games Store â–  Sale Price $39.99 / â‚¬39.99 (20% off the regular $49.99 / â‚¬49.99 price) â–  Sale Page https://www.snk-corp.co.jp/us/games/fatalfury-cotw/s2-1st-sale/ * Check participating storefronts for individual sale times. Dates and details subject to change without notice.   FATAL FURY: City of the Wolves - Season Pass 2  - Price: $19.99 / â‚¬19.99 - Selling Format: Digital Contents: - DLC character: Kim Jae Hoon (Available now) - DLC character: Nightmare Geese (Available now) - DLC character: Blue Mary (March 2026) - DLC character: Wolfgang Krauser (April 2026) - DLC character: ??? (May 2026) - DLC character: ??? (June 2026)   ðŸ’»Official Site  https://www.snk-corp.co.jp/us/games/fatalfury-cotw/ ðŸ“¶X https://x.com/FATALFURY_PR ðŸ“¶Instagram https://www.instagram.com/fatalfury_pr/   Â©SNK CORPORATION ALL RIGHTS RESERVED.  #FatalFury #é¤“ç‹¼ä¼èª¬ #CotW #SNK</t>
  </si>
  <si>
    <t>XP8oNG27iag</t>
  </si>
  <si>
    <t>NÃƒO ENTRE NESSE PARQUE (CARREXX)</t>
  </si>
  <si>
    <t xml:space="preserve">Roosevan </t>
  </si>
  <si>
    <t>2026-02-25T14:00:51Z</t>
  </si>
  <si>
    <t>roblox|robloxchatdevoz|roosevan</t>
  </si>
  <si>
    <t>UCBaMIu8kioCuIQaSgyL92JA</t>
  </si>
  <si>
    <t>https://www.roosevan.com.br/</t>
  </si>
  <si>
    <t>Aa_EVv0hfLU</t>
  </si>
  <si>
    <t>Alex Warren - Ordinary (Lyrics)</t>
  </si>
  <si>
    <t>Aura Serenity</t>
  </si>
  <si>
    <t>2026-02-23T08:15:00Z</t>
  </si>
  <si>
    <t>auraserenity|emotional|indiepop|ordinary|ordinary lyrics|lyrics ordinary|alex warren|lyrics|alex warren ordinary|ordinary alex warren|alex warren ordinary lyrics|lyrics alex warren ordinary|alex warren lyrics|lyrics alex warren|alex warren lyrics ordinary|lyrics ordinary alex warren|ordinary alex warren lyrics|You're takin' me out of the ordinary|I want you layin' me down 'til we're dead and buried|Somethin' so out of the ordinary|pop|music</t>
  </si>
  <si>
    <t>UCnjDfkZQJpaB91w3gbgbhOA</t>
  </si>
  <si>
    <t>ðŸ‘‘ Alex Warren - Ordinary (Lyrics) ðŸŽ¶ Listen on Spotify: http://bit.ly/4c1YIwO ðŸ”¥ Help us reach 100,000 subscribers! ðŸ”” Turn on notifications to stay updated with new uploads!  ðŸŽ§ Stream &amp; Download: https://alexwarren.lnk.to/ordinary  âœ¨ Follow Alex Warren: https://www.instagram.com/alexwaarren/  ðŸ“± Follow us on: Instagram: https://www.instagram.com/nearsidehq  Ã—=Ã—=Ã—=Ã—=Ã—    Lyrics for 'Alex Warren - Ordinary'  [Verse 1] They say, 'The holy water's watered down And this town's lost its faith Our colors will fade eventually' So, if our time is runnin' out Day after day We'll make the mundane our masterpiece  [Pre-Chorus] Oh my, my Oh my, my love I take one look at you  [Chorus] You're takin' me out of the ordinary I want you layin' me down 'til we're dead and buried On the edge of your knife, stayin' drunk on your vine The angels up in the clouds are jealous knowin' we found Somethin' so out of the ordinary You got me kissin' thÐµ ground of your sanctuary Shatter me with your touch, oh Lord, return mÐµ to dust The angels up in the clouds are jealous knowin' we found  [Verse 2] Hopeless hallelujah On this side of Heaven's gate Oh, my life, how do ya Breathe and take my breath away? At your altar, I will pray You're the sculptor, I'm the clay  [Pre-Chorus] Oh my, my  [Chorus] You're takin' me out of the ordinary I want you layin' me down 'til we're dead and buried On the edge of your knife, stayin' drunk on your vine The angels up in the clouds are jealous knowin' we found Somethin' so out (Out) of the ordinary (Ordinary) You got me kissing the ground (Ground) of your sanctuary (Sanctuary) Shatter me with your touch, oh Lord, return me to dust The angels up in the clouds are jealous knowin' we found  [Bridge] Somethin' so heavenly, higher than ecstasy Whenever you're next to me, oh my, my World was in black and white until I saw your light I thought you had to die to find  [Chorus] Somethin' so out of the ordinary I want you laying me down 'til we're dead and buried On the edge of your knife, stayin' drunk on your vine The angels up in the clouds are jealous knowin' we found Somethin' so out (Out) of the ordinary You got me kissing the ground (Ground) of your sanctuary (Sanctuary) Shatter me with your touch, oh Lord, return me to dust The angels up in the clouds are jealous knowin' we found  Ã—=Ã—=Ã—=Ã—=Ã—  ðŸ·ï¸Tags #ordinary #alexwarren #auraserenity #freshvibes #ordinarylyrics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Alex Warren, Alex Warren Latest, Ordinary Lyrics, Ordinary Lyrics Video  Comment #weareaura if you see this! ðŸ‘€</t>
  </si>
  <si>
    <t>hH_UPfrzoVU</t>
  </si>
  <si>
    <t>Marvel MaXimum Collection - Official Reveal Trailer | IGN Fan Fest 2026</t>
  </si>
  <si>
    <t>IGN</t>
  </si>
  <si>
    <t>2026-02-25T18:13:00Z</t>
  </si>
  <si>
    <t>Marvel MaXimum Collection fan fest|ign fan fest|game trailer|game trailers|trailer|trailers|gaming|video games|video game trailer|video game trailers|new game trailers|new video game trailers|upcoming video games|new video games 2026|upcoming video games 2026</t>
  </si>
  <si>
    <t>UCKy1dAqELo0zrOtPkf0eTMw</t>
  </si>
  <si>
    <t>Here's your look at the Marvel MaXimum Collection reveal trailer for this upcoming fighting game collection. Marvel MaXimum Collection features X-Men: The Arcade Game, Spider-Man/X-Men: Arcade's Revenge, Captain America and the Avengers, Spider-Man/Venom: Maximum Carnage, Venom/Spider-Man: Separation Anxiety, and Silver Surfer. Additional features also include Rollback Netcode in X-Men: The Arcade Game, Save Anywhere, In-game Rewind, Museum, and more. Marvel MaXimum Collection will be available on Nintendo Switch, PlayStation 5 (PS5), Xbox Series X/S and Steam.  Marvel MaXimum Collection is action-packed, featuring 13 comic-to-console and handheld counterpart titles from the past. And of course, arcade perfection is delivered with the legendary X-Men: The Arcade Game! With all new music from legendary game composer Chris Huelsbeck and robust new features, Marvel MaXimum Collection is the perfect assortment of nostalgia for fans everywhere!  #IGN #Gaming #FanFest</t>
  </si>
  <si>
    <t>saGvA5Kiqz0</t>
  </si>
  <si>
    <t>EU VOLTEI PRO GTA RPâ€¦ 1 ANO DEPOIS ðŸ˜³ðŸ’¥ MINHA TRIPULAÃ‡ÃƒO SURTOU</t>
  </si>
  <si>
    <t>Canal Clash War</t>
  </si>
  <si>
    <t>UCR-Y4lWmrCYbr1XavmNMlvQ</t>
  </si>
  <si>
    <t>Seja membro deste canal e ganhe benefÃ­cios: https://www.youtube.com/channel/UCR-Y4lWmrCYbr1XavmNMlvQ/join  â–ºDiscord LCW âžœhttps://discord.gg/canalclashwar â–ºInstagramâžœhttps://instagram.com/luanclashwar Contato Profissional: contato@clashwar.org (APENAS PARA EMPRESAS)</t>
  </si>
  <si>
    <t>YmWfW-n-8nk</t>
  </si>
  <si>
    <t>Dalete Hungria | Vai Passar [Clipe Oficial]</t>
  </si>
  <si>
    <t>Dalete Hungria</t>
  </si>
  <si>
    <t>2026-02-25T15:00:07Z</t>
  </si>
  <si>
    <t>Dalete Hungria|Todah Music|Cover|Cover Gospel|Gospel|Continue Fiel|Eu Vou Te Levantar|Vai Passar</t>
  </si>
  <si>
    <t>UCoRfCae7Veh6cd-OZ24UXJQ</t>
  </si>
  <si>
    <t>Clipe da canÃ§Ã£o 'Vai Passar' interpretado por Dalete Hungria, lanÃ§ado pela Todah Music em fevereiro/2026. ------------------------------------------------------------ ðŸŽ§ ESCUTE DALETE HUNGRIA NAS PLATAFORMAS DIGITAIS â–º https://onerpm.link/VaiPassar_Dalete â–º https://onerpm.link/Gratidao_DaleteHungria â–º https://onerpm.link/EuVouTeLevantar_ ------------------------------------------------------------ ðŸŽ™ï¸ SIGA DALETE HUNGRIA NAS REDES SOCIAIS â–º https://daletehungria.lnk.to/Instagram â–º https://daletehungria.lnk.to/Youtube ------------------------------------------------------------ ðŸŽ¶ ESCUTE NOSSAS PLAYLISTS â–º https://todahmusic.lnk.to/plataformas â–º https://todahmusic.lnk.to/noYoutube ------------------------------------------------------------ ðŸ”Š SOMOS A TODAH MUSIC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Site: http://www.todah.com.br/â€‹â€‹â€‹â€‹â€‹â€‹â€‹â€‹â€‹â€‹â€‹â€‹â€‹... â–º Email: contato@todah.com.br â–º https://todahmusic.lnk.to/Instagramâ€‹â€‹â€‹ â–º https://todahmusic.lnk.to/Facebookâ€‹â€‹â€‹â€‹ â–º Telegram: https://t.me/todahmusicâ€‹â€‹â€‹ ------------------------------------------------------------ ðŸ”Ž FICHA TÃ‰CNICA  â–º Cantora: Dalete Hungria  â–º CanÃ§Ã£o: Vai Passar  â–º ComposiÃ§Ã£o:  Douglas FalcÃ£o â–º Diretor A&amp;R: Alessandro PorfÃ­rio â–º Gerente A&amp;R: Beto Rochaw â–º Supervisora de ProduÃ§Ã£o: Bia Caprini  â–º Diretor MKT e EstratÃ©gia: Giovani Mandelli  â–º ProduÃ§Ã£o Musical: Paulo Lima â–º EdiÃ§Ã£o de VÃ­deo: Caio Fernandes  â–º MakeUp: Samia Vieira â–º ProduÃ§Ã£o Geral: Todah ProduÃ§Ãµes â–º DireÃ§Ã£o Executiva: Todah Music ------------------------------------------------------------ âœï¸ LETRA â–º Vai Passar  Parar quantas vezes vocÃª jÃ¡ pensou em desistir,  Pelo tempo que vocÃª espera a promessa se cumprir Talvez nem acredite mais que vai acontecer Desanimou Ã©s humano e sozinho nÃ£o consegues Tanta luta, tanta prova te persegue A angustia e a dor sufocam o teu coraÃ§Ã£o Mas Eu sou teu amigo  Ouvi o teu clamor e vim te ajudar  Segura a minha mÃ£o eu vim te levantar  E te dou forÃ§as para aguentar um pouco mais  Eu te amo e quando eu te fiz a promessa eu falei que ia cumprir  Se aquiete porque no momento certo eu irei agir Mas nesse vale que vocÃª estÃ¡  VocÃª nÃ£o vai morrer  Vai passar independente do tempo Vai passar nÃ£o importa o momento  Vai passar neste vale que vocÃª estÃ¡ eu cuido de vocÃª Vai passar eu vou fazer diferente Vai passar eu vou agir de repente  Vai passar no deserto Eu vou te encher de forÃ§a e de poder Te prepara para receber.  Receba forÃ§a, receba forÃ§a Receba forÃ§a para caminhar mais um pouquinho. Receba forÃ§a receba forÃ§a Receba forÃ§a estou contigo lado a lado no caminho eu nunca te deixei sozinho  Mas Eu sou teu amigo  Ouvi o teu clamor e vim te ajudar  Segura a minha mÃ£o eu vim te levantar  E te dou forÃ§as para aguentar um pouco mais  Eu te amo e quando eu usei o profeta pra vocÃª eu lhe falei que ia cumprir  EntÃ£o Se aquiete porque no momento certo eu irei agir Mas nesse vale que vocÃª estÃ¡  VocÃª nÃ£o vai morrer  Vai passar independente do tempo Vai passar nÃ£o importa o momento  Vai passar neste vale que vocÃª estÃ¡ eu cuido de vocÃª Vai passar eu vou fazer diferente Vai passar eu vou agir de repente  Vai passar no deserto Eu vou te encher de forÃ§a e de poder Te prepara para receber.  Receba forÃ§a, receba forÃ§a Receba forÃ§a para caminhar mais um pouquinho. Receba forÃ§a receba forÃ§a, receba forÃ§a, receba forÃ§a Receba forÃ§a estou contigo lado a lado no caminho eu nunca te deixei sozinho Eu estou com vocÃª!   //  #SomosFeitosDeSonhos #DaleteHungria #VaiPassar</t>
  </si>
  <si>
    <t>VWmeRdRuLjM</t>
  </si>
  <si>
    <t>VIREI UM MACACO POR 15 MINUTOS MAS... EM REALIDADE VIRTUAL.</t>
  </si>
  <si>
    <t>Play Guima</t>
  </si>
  <si>
    <t>2026-02-25T22:15:02Z</t>
  </si>
  <si>
    <t>guima|play guima|play guiminha|play quina|quina|guiminha|jogos|games|jogos gratuito|gratuito|gameplay</t>
  </si>
  <si>
    <t>UCUaUhkLyJCgVOMB8YOKSN8g</t>
  </si>
  <si>
    <t>Sim, dessa vez eu sou um macaco preso em um Zoologico.   Obrigada por assistir :) Jogo: i am monkey VR  minhas redes: https://instagram.com/playguima</t>
  </si>
  <si>
    <t>agQSHYqXeQY</t>
  </si>
  <si>
    <t>Clamo Jesus (I Speak Jesus)</t>
  </si>
  <si>
    <t>Dilson Castro - Topic</t>
  </si>
  <si>
    <t>2026-02-06T03:02:19Z</t>
  </si>
  <si>
    <t>Dilson Castro|Clamo Jesus (I Speak Jesus)</t>
  </si>
  <si>
    <t>UCkBLhiuQDMTuw3f5Q-_5t-g</t>
  </si>
  <si>
    <t>Provided to YouTube by ONErpm  Clamo Jesus (I Speak Jesus) Â· Dilson Castro  Clamo Jesus (I Speak Jesus)  â„— Dilson Castro  Released on: 2026-02-06  Composer Lyricist: Dustin Smith Composer Lyricist: Abby Benton Composer Lyricist: Carlene Prince Composer Lyricist: Jesse Reeves Composer Lyricist: Kristen Dutton Composer Lyricist: Raina Pratt Composer Lyricist: PRISCYLLA SOUZA BRITTO Studio Producer: Dilson Castro  Auto-generated by YouTube.</t>
  </si>
  <si>
    <t>g7bd4oRRo-k</t>
  </si>
  <si>
    <t>Ø§Ù„Ø±Ø¬Ù„ Ø§Ù„Ø¹Ù†ÙƒØ¨ÙˆØª Ø§Ù†Ù‚Ø§Ø° Ø¨Ø§ØªÙ…Ø§Ù† Spider-Man Rescue batman vs iron man vs venom funny Game GTA 5 superhero</t>
  </si>
  <si>
    <t>GTA HYPE</t>
  </si>
  <si>
    <t>2026-02-26T10:00:06Z</t>
  </si>
  <si>
    <t>UCj9LqhHxYUOU6_J4Z3x7lKw</t>
  </si>
  <si>
    <t>8jype1eXMPg</t>
  </si>
  <si>
    <t>The Place</t>
  </si>
  <si>
    <t>Sepultura - Topic</t>
  </si>
  <si>
    <t>2026-02-25T22:02:16Z</t>
  </si>
  <si>
    <t>Sepultura|The Place</t>
  </si>
  <si>
    <t>UCZDm-NPbTrtTGa69EC2dFGw</t>
  </si>
  <si>
    <t>Provided to YouTube by ONErpm  The Place Â· Sepultura  The Place  â„— Sepultura US, Inc.  Released on: 2026-02-26  Composer Lyricist: Andreas Kisser Composer Lyricist: Paulo Xisto Pinto Composer Lyricist: Greyson Nekrutman Composer Lyricist: Derrick Green Studio Producer: Stanley Soares  Auto-generated by YouTube.</t>
  </si>
  <si>
    <t>6Jh5qRlxig4</t>
  </si>
  <si>
    <t>RESIDENT EVIL 9: REQUIEM - InÃ­cio da TensÃ£o de Grace e Leon! | Parte 1 no PC (4K 60fps)</t>
  </si>
  <si>
    <t>DMenor11</t>
  </si>
  <si>
    <t>2026-02-26T11:00:22Z</t>
  </si>
  <si>
    <t>resident evil 9|resident evil 9 requiem|resident evil requiem|resident evil 9 inÃ­cio de gameplay|resident evil 9 dmenor11|resident evil 9 sÃ©rie|resident evil 9 jogo completo|resident evil requiem jogo completo|resident evil requiem inÃ­cio|resident evil requiem gameplay|resident evil requiem parte 1|resident evil 9 parte 1|resident evil requiem dmenor11|resident evil 9 dmenor|resident evil requiem dmenor</t>
  </si>
  <si>
    <t>UCsTpmc6NjJzUSUiOA1WA0OA</t>
  </si>
  <si>
    <t>Resident Evil 9: Requiem - InÃ­cio de Gameplay no modo PadrÃ£o (ClÃ¡ssico) jogando no PC em 4k 60fps, sÃ©rie do jogo completo curtindo cada minuto desse novo Resident Evil 9, sempre uma experiÃªncia incrÃ­vel!  AgradeÃ§o imensamente a key do Resident Evil 9: Requiem cedida antecipadamente pela Capcom Brasil ðŸ™  âœ‰ï¸ dmenor@pulliginfluencers.com.br ðŸ“· Redes Sociais: @DMenorOnZ ðŸ›’ Link de Afiliado Amazon: https://amzn.to/48lxh0M  #residentevil9 #residentevilrequiem #dmenor11</t>
  </si>
  <si>
    <t>oC4_kmywnWY</t>
  </si>
  <si>
    <t>Ariis - GOZALO (Super Slowed)ðŸ’« BRAZILIAN FUNK PHONK</t>
  </si>
  <si>
    <t>Mid9PHONK</t>
  </si>
  <si>
    <t>2026-02-25T18:00:57Z</t>
  </si>
  <si>
    <t>MidNPHONK|Mid9PHONK|Aggressive Phonk|phonk music|best phonk|Ñ„Ð¾Ð½Ðº|phonk mix|aggressive phonk mix|phonk songs|rave|phonk|brazilian phonk 2026|brazil phonk 2026|top brazilian phonk|new brazilian phonk|phonk 2026 brazil|2026 phonk brazilian|brazilian phonk playlist|phonk mix 2025|Ariis|GOZALO|Super Slowed|Ariis GOZALO Super Slowed|Ariis GOZALO|Ariis GOZALO Slowed|ariis gozalo super slowed|ariis phonk|gozalo|Ariis - GOZALO slowed|Ariis GOZALO funk|ariis</t>
  </si>
  <si>
    <t>UC2-QqlUG038PQQcf_KMlYZQ</t>
  </si>
  <si>
    <t>#phonk #Mid9PHONK #MidNPHONK #phonkmusic #phonkhouse #phonkdrift #phonkplaylist #phonksongs #superslowed #bailefunk   ðŸ’«Help us reach 100,000 subscribers!  Stream:  https://open.spotify.com/user/tribaltrap ðŸ’«Ariis https://open.spotify.com/album/2b5kmUGgnWXyh4Y0ohWW2b  ðŸ’«MidNPHONK - Spotify: https://open.spotify.com/playlist/6OJDpZ16qxrJQMeckxVMiu - 2026 Phonk Playlist: https://youtu.be/dIQqvfz61_g?si=ThiJn7639MCqRgp8 - 2025 Phonk Playlist: https://www.youtube.com/watch?v=BkwZyAJu9Gs&amp;list=PLoHmsrA6cSevZEf6Jrs75u390-_GWWtJ2  Brazilian Phonk 2026, Best Brazilian Phonk Songs 2026, brazilian phonk 2026, phonk songs 2026, top phonk 2026, phonk music brazil, brazilian phonk hits, brazil phonk 2026, 2026 brazilian phonk, best brazil phonk, brazilian phonk music, phonk brazil 2026, phonk hits 2026, top brazilian phonk, new brazilian phonk, phonk 2026 brazil, brazil top phonk, 2026 phonk brazilian, brazilian phonk playlist, 2026 phonk hits.</t>
  </si>
  <si>
    <t>AqYmcmN9X60</t>
  </si>
  <si>
    <t>LIBEREI e JOGUEI com o 100 BRAWLER do BRAWL!</t>
  </si>
  <si>
    <t>2026-02-26T10:46:36Z</t>
  </si>
  <si>
    <t>Igu|sr igu|sr. igu|funny|igor</t>
  </si>
  <si>
    <t>UCrrK1Ek0XI0miBz9fFF_CnA</t>
  </si>
  <si>
    <t>....  use meu cÃ³digo IGU na loja do brawl!  ðŸ“· - https://instagram.com/sriguyt ðŸ¦ - https://twitter.com/sriguyt ðŸ’¬ - https://discord.gg/jJ5kmCkrzZ  Email para contato comercial: srigu@casabrawl.com</t>
  </si>
  <si>
    <t>UV_Lyhj1pvY</t>
  </si>
  <si>
    <t>Melhores Louvores 2026 | Gospel Mais Tocadas - Goodness Of God &amp; Way Maker | Luz Gospel</t>
  </si>
  <si>
    <t xml:space="preserve">Luz Gospel </t>
  </si>
  <si>
    <t>2026-02-25T08:54:06Z</t>
  </si>
  <si>
    <t>mÃºsicas gospel|melhores mÃºsicas gospel|top mÃºsicas gospel|gospel mais tocadas|louvores de adoraÃ§Ã£o|louvores 2026|louvores para oraÃ§Ã£o|hinos gospel|hinos evangÃ©licos|adoraÃ§Ã£o gospel|mÃºsica evangÃ©lica|louvores de gratidÃ£o a Deus|luz gospel|As Melhores MÃºsicas Gospel 2026|musica gospel|louvores de adoraÃ§Ã£o 2026|Louvores|As Melhores MÃºsicas Gospel Mais Tocadas|Top 50 MÃºsicas Gospel Mais Tocadas|mÃºsicas gospel 2026|top gospel|mÃºsicas gospel mais tocadas</t>
  </si>
  <si>
    <t>UCGvQgiDj48Drc2a_3kLpFLA</t>
  </si>
  <si>
    <t>ðŸ•Šï¸ Melhores Louvores 2026 | Gospel Mais Tocadas - Goodness Of God &amp; Way Maker | Luz Gospel  Seja bem-vindo ao Luz Gospel, o seu canal de adoraÃ§Ã£o, fÃ© e presenÃ§a de Deus! âœ¨ Aqui vocÃª encontra as mÃºsicas gospel mais tocadas de 2026, louvores que tocam a alma e fortalecem o coraÃ§Ã£o todos os dias.  Nesta playlist especial vocÃª vai ouvir canÃ§Ãµes poderosas como Goodness Of God, Way Maker, 10,000 Reasons, I Speak Jesus e muitos outros louvores que tÃªm marcado vidas ao redor do mundo. SÃ£o mÃºsicas de gratidÃ£o, entrega e confianÃ§a no Senhor â€” perfeitas para o seu momento devocional, oraÃ§Ã£o da manhÃ£, culto em casa ou simplesmente para encher o ambiente com a presenÃ§a de Deus.  ðŸŽ¶ Que cada canÃ§Ã£o declare: A bondade de Deus Ã© infinita. Ele Ã© o Deus que abre caminhos onde nÃ£o hÃ¡ saÃ­da. Seu nome Ã© poderoso e digno de toda honra e glÃ³ria.  ðŸ™ Oremos juntos: â€œSenhor, obrigado por Tua fidelidade. Recebe nossa adoraÃ§Ã£o. Enche nosso coraÃ§Ã£o com Tua paz, renova nossas forÃ§as e guia nossos passos em 2026. Que cada louvor seja uma oferta de amor a Ti.â€  Que esta seleÃ§Ã£o de louvores traga paz, cura, esperanÃ§a e fÃ© para sua vida. ðŸ’–  âœ¨ Se esta playlist abenÃ§oou vocÃª: ðŸ‘ Deixe o seu LIKE para apoiar o canal ðŸ” COMPARTILHE com amigos e familiares ðŸ”” INSCREVA-SE no Luz Gospel e ative o sininho para receber mais louvores inspiradores todos os dias  Obrigado por fazer parte da nossa famÃ­lia de fÃ©. Que a luz de Cristo brilhe sobre vocÃª hoje e sempre! ðŸ™Œâœ¨ #MelhoresLouvores2026 #GospelMaisTocadas #LuzGospel Z#louvores #musicaevagelica</t>
  </si>
  <si>
    <t>ysMMPKlkhdg</t>
  </si>
  <si>
    <t>EVENTO DE ANIVERSÃRIO DO SAMMY no ROUBE UM BRAINROT (DONO DO JOGO)</t>
  </si>
  <si>
    <t>PIZÃƒO</t>
  </si>
  <si>
    <t>2026-02-25T21:59:28Z</t>
  </si>
  <si>
    <t>UCMqwki1wq79sf5IBueB9pQQ</t>
  </si>
  <si>
    <t>atualizaÃ§Ã£o do Roube um Brainrot, Roube o Brainrot novo strawberry elephant, STEAL A BRAINROT , Steal a Brainrot, novos brainrots  SECRETO NOVO NO ROUBE O BRAINROT. dragon canellonni, Nova atualizaÃ§Ã£o steal a brainrot, novo brainrot do roube um brainrot, NOVO BRAINROT ATUALIZAÃ‡ÃƒO, HACKER NO ROUBE UM BRAINROT, script roube um brainrot. centuzzarella,  LOS ORCALEROS  #pizao #roblox #stealabrainrot #roubeumbrainrot #robloxgames #brainrot</t>
  </si>
  <si>
    <t>EQVAlcdPFes</t>
  </si>
  <si>
    <t>Quem Aguenta / Quebrou O Frasco / TÃ´ Por AÃ­ (Isso Ã‰ CountryBeat)</t>
  </si>
  <si>
    <t xml:space="preserve">CountryBeat </t>
  </si>
  <si>
    <t>2026-02-20T13:57:12Z</t>
  </si>
  <si>
    <t>UCJlw9bI6UlAiNOOiddnx3OQ</t>
  </si>
  <si>
    <t>ðŸŽ¶ OuÃ§a â€˜Isso Ã© CountryBeatâ€™ em todas as plataformas https://orcd.co/issoecountrybeatvol2  ðŸ¤³ðŸ¼Nos acompanhe nas redes sociais https://www.instagram.com/countrybeatoficial?igsh=c2ZrN201cnAzMmkx&amp;utm_source=qr https://www.tiktok.com/@countrybeatoficial?_t=ZM-90lXYfHgLLk&amp;_r=1  Shows (44) 99126-0037</t>
  </si>
  <si>
    <t>mHP3XkWRj7w</t>
  </si>
  <si>
    <t>Construir ou Roubar um Brainrot no Roblox ðŸ˜‚</t>
  </si>
  <si>
    <t>JeffBlox</t>
  </si>
  <si>
    <t>2026-02-25T21:34:43Z</t>
  </si>
  <si>
    <t>UC5mC_S9d0yGeUUY-n3lfyHw</t>
  </si>
  <si>
    <t>ðŸ•¹ï¸JOGO: Construir e Roubar! â­LINK DO JOGO: https://www.roblox.com/pt/games/134879690978154</t>
  </si>
  <si>
    <t>Sb04mVg9vpc</t>
  </si>
  <si>
    <t>DIÃRIO DE UM CAFAJESTE - MC's Lele JP, Ryan SP, Meno K,NegÃ£o Original, Tuto (DJ Oreia)</t>
  </si>
  <si>
    <t>AMO FUNK</t>
  </si>
  <si>
    <t>2026-02-22T13:47:16Z</t>
  </si>
  <si>
    <t>love funk|funk lanÃ§amento|trap funk|funk funk|gr6 explode|funk mix|funk tik tok|funk viral|amo funk|mc|mc ryan sp|mc paiva|mc paulin da capital|mc hariel|mc lipi|mc ig|funk exclusivo|funk vazado|funk 2025|funk 2025 lanÃ§amento|funk 2026|funk tik tok 2026|DIÃRIO DE UM CAFAJESTE - MC's Lele JP|Ryan SP|Meno K|NegÃ£o Original|Tuto (DJ Oreia)|diario de um cafajeste|diario de um cafajeste letra|mc lele jp|mc meno k</t>
  </si>
  <si>
    <t>UCaU2Wviuh2yuBPn65pZlIZg</t>
  </si>
  <si>
    <t>Bem-vindo ao canal oficial com os lanÃ§amentos mais quentes do FUNK! Inscreva-se e fique por dentro das novidades.   DIÃRIO DE UM CAFAJESTE - MC's Lele JP, Ryan SP, Meno K,NegÃ£o Original, Tuto (DJ Oreia) DIÃRIO DE UM CAFAJESTE - MC's Lele JP, Ryan SP, Meno K,NegÃ£o Original, Tuto (DJ Oreia) DIÃRIO DE UM CAFAJESTE - MC's Lele JP, Ryan SP, Meno K,NegÃ£o Original, Tuto (DJ Oreia)  Artista(s): MC's Lele JP, Ryan SP, Meno K,NegÃ£o Original, Tuto  MÃºsica: DIÃRIO DE UM CAFAJESTE  ProduÃ§Ã£o: DJ Oreia Ano: 2026  AMO FUNK / Love Funk Â© 2026  Copyright Â© 2026 | AMO FUNK &amp; Love Funk Â®. Todos os direitos reservados.  #Funk #Funk2026 #LoveFunk</t>
  </si>
  <si>
    <t>Jx8LgJUyeA8</t>
  </si>
  <si>
    <t>ESCAPE DO NÃƒO CHORAXX NO ROBLOXâ€¦ DEU RUIM ðŸ˜–</t>
  </si>
  <si>
    <t>Dany Sousa</t>
  </si>
  <si>
    <t>2026-02-25T14:00:33Z</t>
  </si>
  <si>
    <t>fortnite|fortnite brasil|fortnite loja de hoje|fortnite ao vivo|fortnite highlights|fortnite temporada 4|fortnite carros|fortnite loja|fortnite mobile|fortnite travis scott|fortnite montage|fortnite live|fortnite trailer|g%$#HGF|fortnite battle royale|fortnite update|fortnite season 5|escape|fuja|naochoraxx|carrex|amyscarlet|socorro|wanted|engraÃ§ados|fy|emalta|jogos|felca</t>
  </si>
  <si>
    <t>UC1sy_BTAfIAsUfH9OrpCZYg</t>
  </si>
  <si>
    <t>#fypage  #memes #escape #roblox #engraÃ§ado</t>
  </si>
  <si>
    <t>oNiGxfh-Su0</t>
  </si>
  <si>
    <t>Luan Santana - INCONDICIONAL (Registro HistÃ³rico)</t>
  </si>
  <si>
    <t>Luan Santana</t>
  </si>
  <si>
    <t>Som Livre (Record Label)|Arrocha|MÃºsica Sertaneja (Musical Genre)|Pop|Sertanejo UniversitÃ¡rio|Te Esperando|Meteoro da PaixÃ£o|Te Vivo|Luan Santana</t>
  </si>
  <si>
    <t>UC6rwiIxv0w2fbmmr66wl1rA</t>
  </si>
  <si>
    <t>Luan Santana -â€œRegistro HistÃ³rico': Gravado nos dias 24 e 25 de outubro de 2025 na Arena da Baixada em Curitiba-PR.  Eu vou pedir ao sol Pra iluminar nosso caminho E todas as estrelas Pra enfeitar nosso destino Me leve onde for, segure a minha mÃ£o Pois sei que vocÃª vai ser a minha direÃ§Ã£o  A gente Ã© assim, temos tanta Coisa em comum, vocÃª tem marca Em mim, e pra vocÃª nÃ£o sou mais um Assim Ã© o nosso amor TÃ£o forte como a noite Perfeito como o dia  Eu vou subir as nuvens Pra desenhar o teu sorriso E no azul do cÃ©u Vou ver os seus olhos brilhando Em meio Ã s estrelas, fico flutuando  Em minhas digitais jÃ¡ tem Um pouco de vocÃª eu sigo seus sinais Assim nunca vou te perder Ã‰ incondicional, vocÃª tem a forma Exata pra me prender em vocÃª  FICHA TÃ‰CNICA:  DireÃ§Ã£o ArtÃ­stica: Luan Santana DireÃ§Ã£o Musical: Paulinho Pexe DireÃ§Ã£o de VÃ­deo: Douglas Aguillar e Fran Landhin ProduÃ§Ã£o Musical: Lucas Santos / Vitor Castro DireÃ§Ã£o Criativa: Kley Tarcitano DireÃ§Ã£o Geral: Weverton Santana (Tonzeti) Projeto CenogrÃ¡fico: ZÃ© Carratu DireÃ§Ã£o de Fotografia: Carlinhos Nogueira Arranjos: Lucas Santos / Vitor Castro / Dudu Mafra  Mixado e Masterizado por: Leandro GonÃ§alves EdiÃ§Ã£o Ãudio: Lucas Santos /  Patrick Graue  BANDA:  Guitarra: Lucas Santos Teclados: Paulinho PEXE Bateria: Daniel Barbosa ViolÃ£o: Fernando Baron Baixo: Tiago Moraes Guitarra: Luan Murilho Sanfona: Matheus Stoll  LS MUSIC:  Diretor Geral: Amarildo Santana Diretora Comercial: Bruna Santana Diretor de Marketing: Yan Lassance Gerente Financeiro: Valdir Parpinelli Gerente Comercial: SÃ©rgio Bianchini Diretor de Arte: Luan Pedro Designer GrÃ¡fico: Luan Mota Central de FÃ£s: Lorenna Carvalho Assistente Comercial: SuÃ©lly Santos Assessoria de Imprensa: Arleyde Caldi CoordenaÃ§Ã£o de RÃ¡dios: Cattan PrÃ©-ProduÃ§Ã£o: Thiago Gomes Editora de VÃ­deo: AgÃªncia 505 / AgÃªncia Caramelo  GRAVADORA: Sony Music Enterteinment  FIGURINO:  Figurino: Ã‰rica Folloni Cabelo e Maquiagem: Tony Siqueira  EQUIPE PRODUÃ‡ÃƒO TÃ‰CNICA E SHOW:  Produtor Geral: Weverton Santana (Tonzeti) TÃ©cnico de P.A.: Zaka Rosa TÃ©cnico de Monitor: Rodrigo Cavalheiro (Guess) / JosÃ© Fagundes (Guto) Roadies: Alexsander Matos, Rodrigo Alves de Souza, Carlos Nascimentos, Will Lucatto Blaster: Antonio JÃºnior Camareiro: Claudio Alves SeguranÃ§as: Wellington Santoro, Marcio dos Santos (Ben Jhonson) Filmmaker: Gabriel Porangaba Financeiro de Estrada: Caio Gomes Assessor: Guto Oguido  PROJETO E CENOGRAFIA:  CenÃ³grafo: ZÃ© Carratu Arquiteto: Dhiego Bueno ConfecÃ§Ã£o de CenÃ¡rio: Boa Imagem Cenografia  EQUIPE TÃ‰CNICA DVD:  ÃUDIO: Gravado por: EPAH EstÃºdios Engenheiro de GravaÃ§Ã£o: Marcelo Freitas Assistentes: Guido Baldacin, PH BrandÃ£o, SÃ©rgio Luiz Engenheiro de Sistema / Coordenador: Celson Aparecido do Prado Assistente de Sistema: Alexandre RabaÃ§o  TÃ©cnico de RF: Lucas Gondim  PARCEIRO/PRODUTORA LOCAL (LIKE ENTRETENIMENTO): Diretor Executivo:.  Athayde Neto  ProduÃ§Ã£o Geral:  Elizandra Liz  -  Lika  ProduÃ§Ã£o Executiva: Gabriela Almeida  Gerente Administrativo: Bruno Cardim Digital e ComunicaÃ§Ã£o: Mariana BeK de Oliveira   ProduÃ§Ã£o TÃ©cnica: Marcio Henryke Robson ALeixo Bruno  Marcolino   Marketing e ComunicaÃ§Ã£o:  AndrÃ© Gustavo Nascimento  CoordenaÃ§Ã£o JurÃ­dica: Eduardo Albuquerque  Financeiro: Artur Fiqueiredo LogÃ­stica: Dona Dai  TICKETERA OFICIAL: Q2 Ingressos  VÃDEO (GOGACINE):  DireÃ§Ã£o de VÃ­deo: Douglas Aguillar, Fran Landhin DireÃ§Ã£o de Fotografia: Arnaldo Mesquita CoordenaÃ§Ã£o de ProduÃ§Ã£o: Angelina Trevisan DireÃ§Ã£o de ProduÃ§Ã£o: Adriano Gobbi Produtor de Engenharia: Vinicius Urcioli Hernandes ProduÃ§Ã£o de CÃ¢meras: Temes Zayd Al Tawel, Giovanna Moreira Reis Drone: Emerson Pena, Leonardo Diego Freitas Assistente de Montagem: Thales Pedote ColorizaÃ§Ã£o: Felipe Bustelli FinalizaÃ§Ã£o: GogaCine  CONTEÃšDO LED CHROMA GARDEN: DireÃ§Ã£o Geral: Ronam Bonfim DireÃ§Ã£o de CriaÃ§Ã£o: AndrÃ© Lecue, DÃ©bora Marquesi, Ronam Bonfim ProduÃ§Ã£o 3D: Ale Motion, AndrÃ© Bales, Gustavo Rodrigues, Lucas Souza, Lucas Tallmann, Renan Santa Terra Motion Graphics: AndrÃ© Bales, Leonardo Biazotto, Lucas Souza, Rando Bando ExecuÃ§Ã£o TÃ©cnica: Guilherme Zelleroff, Pedro Alssufe Stefanello CoordenaÃ§Ã£o de Projeto: Ricardo Signorini Gerente de Projeto: Thata Brito  EFEITOS, PIROTECNIA E LASER: Pirotecnia: PyroF Pirotecnia Pyro Design: Fabio RogÃ©rio Fernandes Blaster: Lucas Henrique Auxiliar TÃ©cnico: Airton Iwano Efeitos: MaxFx TÃ©cnico: Rosimar Tixiliski Auxiliares: Matheus Mendes Viana, Marcelo Serafim de Souza  Laser: A LASER Operador: Miguel Dias TÃ©cnicos: Gabriel Henrique, JoÃ£o, Luiz, Matheus Feitosa  PAINEL LED &amp; ILUMINAÃ‡ÃƒO - WOLF PRODUÃ‡Ã•ES: Diretor Wolf: Francisco Gabriel (Pincel) Gerente Geral: JoÃ£o Freitas  LUZ Gerente TÃ©cnico: Caio Castilho da Silva SupervisÃ£o TÃ©cnica: Gilmar M. dos Santos Assistente de Console: Nilo Lacerda Teles Neto Rack Man Luz: Jhones Charles de Souza TÃ©cnico de Luz: Jefersson da Silva Alves  ESTRUTURAS - LUGPHIL EVENTOS: Diretor: Luiz Gonzaga Gerente de Estrutura: Vanildo Valdo dos Santos Arquiteto: Danilo Bertoco Coordenador de Montagem: Regis da Silveira Cabelo</t>
  </si>
  <si>
    <t>DNEyubtSp_E</t>
  </si>
  <si>
    <t>CAIMOS de AVIÃƒO EM UMA ILHA do SIREN HEAD no MINECRAFT</t>
  </si>
  <si>
    <t>Loki</t>
  </si>
  <si>
    <t>2026-02-25T22:45:20Z</t>
  </si>
  <si>
    <t>UCOpNUuMT-sevWM5JVUK1TTg</t>
  </si>
  <si>
    <t>Produtos exclusivos do canal: https://www.lojadoloki.com/  Curiosidades do Canal: https://issoeverdade.com/  Seja membro deste canal e ganhe benefÃ­cios: https://www.youtube.com/channel/UCOpNUuMT-sevWM5JVUK1TTg/join  Se inscreva no meu canal de Roblox: https://bit.ly/3x4cLxa  Se inscreva no meu canal em dupla com o Coruja: https://bit.ly/36Z1aVq  ðŸ“· Me segue no Instagram: loki.julio  ConheÃ§a informaÃ§Ãµes do canal: https://canaldoloki.com/  Link do servidor do discord: https://discord.com/invite/NMDDdWYd2X  âœ‰ Esta procurando uma parceria comercial ? Entre em contato comigo pelo e-mail abaixo:  ðŸ“ž Contato PROFISSIONAL:   lokig4mer.comercial@gmail.com julioloki@woomaxx.com</t>
  </si>
  <si>
    <t>0l2l9G5z6Ho</t>
  </si>
  <si>
    <t>Melhores Musicas Pop Internacionais 2025 ðŸŸ¢ Musicas Internacionais Mais Tocadas 2025 ðŸŸ¢ Top Hit</t>
  </si>
  <si>
    <t>Neon Beats</t>
  </si>
  <si>
    <t>2026-02-23T09:30:00Z</t>
  </si>
  <si>
    <t>UCA0e3H8qxk1du4iTvtmcvNw</t>
  </si>
  <si>
    <t>Melhores Musicas Pop Internacionais 2025 ðŸŸ¢ Musicas Internacionais Mais Tocadas 2025 ðŸŸ¢ Top Hit #musicas #cancionespoppopulares #internacional #mÃºsicapop #musicapop #Cancionespop</t>
  </si>
  <si>
    <t>M6pdbdHq-DI</t>
  </si>
  <si>
    <t>Amado Batista - As melhores mÃºsicas para relembrar ðŸ’ Sucessos de Amado Batista</t>
  </si>
  <si>
    <t>Sertanejo Show 2</t>
  </si>
  <si>
    <t>2026-02-26T04:16:48Z</t>
  </si>
  <si>
    <t>UCsPnsc1BUqa4LgLeyr1tp7A</t>
  </si>
  <si>
    <t>Sertanejo Show 2 Ã© um canal de mÃºsica para os amantes da mÃºsica de Amado Batista, Eduardo Costa,...  Explore mÃºsica atravÃ©s de vÃ­deos de alta qualidade. O canal oferece diversas playlists, proporcionando uma experiÃªncia musical portuguesa Ãºnica.  Obrigado por assistir!!! Por favor, CURTA - INSCREVA-SE - COMPARTILHE este vÃ­deo para ajudar o canal a crescer e haverÃ¡ MUITAS playlists, vÃ­deos novos e vÃ­deos MELHORES para todos vocÃªs â¤ï¸â¤ï¸â¤ï¸  Eu sou o Ãºnico proprietÃ¡rio deste canal e todos os vÃ­deos nele contidos sÃ£o protegidos por meus direitos autorais, garantidos para respeitar e proteger os direitos autorais. âœ” Editor: Paula Moreno Ruiz âœ” Contact: mekdadaymen@gmail.com</t>
  </si>
  <si>
    <t>B3px_HAHQLY</t>
  </si>
  <si>
    <t>MINA</t>
  </si>
  <si>
    <t>Alee - Topic</t>
  </si>
  <si>
    <t>2026-02-25T00:04:56Z</t>
  </si>
  <si>
    <t>Alee|Klisman|Viper|QualyWav1|PARA: TODAS QUE FINGI AMAR|MINA</t>
  </si>
  <si>
    <t>UC-Azy72f9FXlURtn4QnRRjA</t>
  </si>
  <si>
    <t>Provided to YouTube by Translation Enterprises d/b/a/ United Masters  MINA Â· Alee Â· Klisman Â· Viper Â· QualyWav1  PARA: TODAS QUE FINGI AMAR  â„— Alee  Released on: 2026-02-24  Unknown: Alee Unknown: Alee Mastering Engineer: Johnny Monteiro Mixing Engineer: Johnny Monteiro Producer: QualyWav1 Producer: Viper Composer Lyricist: Alisson Vieira Silva Composer: Breno Piruna Dantas Fontes Composer Lyricist: Leonardo Mateus Santos da Silva Composer: VÃ­tor Feder do Nascimento  Auto-generated by YouTube.</t>
  </si>
  <si>
    <t>fIh2EjyLMJs</t>
  </si>
  <si>
    <t>VIREI O INSPETOR E O IMPOSSÃVEL ACONTECEU NO QUIOSQUE SHAWARMA</t>
  </si>
  <si>
    <t>Amy Scarletona</t>
  </si>
  <si>
    <t>2026-02-25T23:00:59Z</t>
  </si>
  <si>
    <t>UCdK8veAN0I3-9gs2Xqa7v9A</t>
  </si>
  <si>
    <t>nFHb7oWyMjE</t>
  </si>
  <si>
    <t>MC Kevin o Chris, MC Vitinho Avassalador, DJ CZ - Biquini Cavadinho (Audio Original)</t>
  </si>
  <si>
    <t>Kevin O Chris</t>
  </si>
  <si>
    <t>2026-02-20T20:31:47Z</t>
  </si>
  <si>
    <t>kevin|kevin o chris|kevin o cris|funk|baile funk|evoluiu|evoluiu 150 fluiu|ela Ã© do tipo|vai rebola pro pai kevin o chris|mc kevin o chris|rebola pro pai mc kevin o chris|kevin o chris evoluiu|kevin o chris rebola pro pai|funk carioca|funk rj|funk favela|ta ok|kevin ta ok|kevin faz um vuk vuk|faz um vuk vuk|tamborzao|kevin tamborzao</t>
  </si>
  <si>
    <t>UCCx90zE99aHD2NCKXoCmmag</t>
  </si>
  <si>
    <t>OuÃ§a agora o Ã¡udio oficial de Biquini Cavadinho!  Acompanhe MC Kevin o Chris  Instagram https://www.instagram.com/kevinochris/ Tik Tok https://www.tiktok.com/@kevinochris Spotify https://open.spotify.com/intl-pt/artist/2UMj7NCbuqy1yUZmiSYGjJ?si=k2Y-dip3Sgi2J5FeRlld8g Soundcloud https://soundcloud.com/user-468800488 Youtube Music https://music.youtube.com/channel/UC8_CCxbPyDxY_WGCTgADMZw?feature=shared Deezer https://www.deezer.com/br/artist/50258612 Apple Music https://music.apple.com/br/artist/mc-kevin-o-chris/1430297563 Amazon Music https://music.amazon.com.br/artists/B07GLL58SC/mc-kevin-o-chris Tidal https://tidal.com/browse/artist/10235926  #KevinOChris #Funk #FunkRJ #FunkCarioca #BiquiniCavadinho</t>
  </si>
  <si>
    <t>VHjfKzfk0AA</t>
  </si>
  <si>
    <t>ESSES MEMES PRECISAM PARAR! ðŸŽ…ðŸ¼ GOO GOO GAGA! A NOVA LOUCURA DA INTERNET</t>
  </si>
  <si>
    <t>ALEC GO! #games</t>
  </si>
  <si>
    <t>2026-02-26T14:00:48Z</t>
  </si>
  <si>
    <t>goo goo gaga|goo goo gaga scary factory|goo goo gaga meme|goo goo gaga santa|goo goo ga ga meme|goo goo gaga tiktok|goo goo gaga escape ending|alec go|gameplay|jogo em famÃ­lia|family gameplay|funny gameplay|alec go games|family friendly|alec|lau|alec e lau|tim blox|familia alec go|alec go espaÃ±ol|alec go english|espaÃ±ol gameplay|jogo engraÃ§ado</t>
  </si>
  <si>
    <t>UCYkjBwZBgKTPuTLf_o4qcqw</t>
  </si>
  <si>
    <t>DESTRUÃRAM O NATALâ€¦ E A MINHA MÃƒE DISSE QUE TEM PROVAS!!! ðŸŽ…ðŸ’¥ðŸ˜±  MAS Ã“BVIO QUE ELA SÃ“ IA MOSTRAR SE A GALERINHA DEIXASSE AQUELE LIKE PESADÃƒOâ€¦ ENTÃƒO JÃ IMAGINA O PÃ‚NICO ðŸ˜‚ðŸ‘ðŸš¨  HOJE EU (ALEC) E MINHA MÃƒE ENTRAMOS NO GOO GOO GAGA: SCARY FACTORYâ€¦ E MANOâ€¦ A FÃBRICA TAVA EXPLODIDA, TUDO VAZANDO CHOCOLATE ðŸ«ðŸ­ðŸ˜µâ€ðŸ’« E OS GOO GOO GAGAS TAVAM SOLTOS EM TODO LUGAR!!!   E A MISSÃƒO ERA SIMPLES (SÃ“ QUE NÃƒO ðŸ˜­): FECHAR TODAS AS VÃLVULAS ðŸ”§ðŸ”§ðŸ”§ ANTES QUE ESSES â€œPAPAI NOELâ€ DO MAL ESCAPASSEM PRAâ€¦ SUA CASA ðŸ˜³ðŸ ðŸ‘€  A GENTE VIROU â€œSEGURANÃ‡Aâ€ DA FÃBRICA, PEGOU O MAPA NA MÃƒO ðŸ—ºï¸ E FOI CAÃ‡AR VÃLVULA UMA POR UMAâ€¦   SÃ“ QUE A CADA PASSO ERA UM SUSTO: BARULHO ESTRANHO ðŸ‘‚ðŸ˜°, SOM GRUDENTO NA CABEÃ‡A ðŸŽ¶ðŸ˜µ, PORTA QUE PARECE QUE VAI ABRIR SOZINHA ðŸšªðŸ˜¨â€¦ E DO NADA: UM GOO GOO GAGA APARECEU PRA DAR UM â€œGUGU GAGA PRA VOCÃŠâ€ ðŸ˜­ðŸ’€ðŸ˜‚  E TEVE A PIOR PARTEâ€¦ A â€œARANHAâ€ ANTIGA ðŸ•·ï¸ðŸ˜± (SIM, UM NEGÃ“CIO BIZARRO DEMAIS)   EU JURO QUE MINHA ALMA SAIU DO CORPO E VOLTOU PEDINDO Wi-Fi PRA SE ESCONDER ðŸ˜‚ðŸ“¶  A GENTE ATÃ‰ FOI NA LOJINHA PRA ESCOLHER EQUIPAMENTOâ€¦ E EU SÃ“ PENSAVA: â€œEU QUERO ARMA! EU QUERO ARMA!â€ ðŸ”«ðŸ¤£ (MAS NEM SEI SE ADIANTA QUANDO O BICHO TÃ COLADO NA SUA NUCA ðŸ˜­)  E O MAIS DOIDO: A GENTE QUASE NÃƒO PERDEU VIDAâ€¦ SÃ“ QUE ERA AQUELA COISAâ€¦ QUANDO VOCÃŠ ACHA QUE TÃ TUDO BEMâ€¦ Ã‰ AÃ QUE O JOGO TE PEGA!!! ðŸ˜ˆðŸŽðŸ’¥  AGORA ME DIZ AÃ NOS COMENTÃRIOS: SE UM GOO GOO GAGA DESSES APARECESSE NA SUA CASAâ€¦ VOCÃŠ CORRIA OU VOCÃŠ METIA O â€œGUGU GAGAâ€ DE VOLTA NELE? ðŸ˜‚ðŸƒðŸ’¨ðŸŽ…  DEIXA O LIKE, SE INSCREVE, E BORA PRA FÃBRICA MAIS ASSUSTADORA DO NATAL!!! ðŸŽ„ðŸ˜±ðŸ«  ðŸ§¢ðŸš€ ALEC GOOOOOOOO!!!  ðŸ§ QUER JOGAR COMIGO E APARECER NOS VÃDEOS? ðŸ¤ªðŸ‘‰ http://alecgo.com.br â¬…ï¸ ENTRA NO NOSSO GRUPO DO WHATS E ME SEGUE NO INSTAGRAM PRA VER O MEU DIA A DIA ðŸ˜   ðŸ˜ ðŸ’Ž PRA USAR NOSSOS EMOJIS NOS COMENTÃRIOS Ã‰ SÃ“ VIRAR MEMBRO DO CANAL: https://www.youtube.com/channel/UCYkjBwZBgKTPuTLf_o4qcqw/join â­  ðŸ•¹ï¸ OS MELHORES VÃDEOS DO MEU CANAL   OS MAIS VISUALIZADOS ðŸ‘‰ https://www.youtube.com/playlist?list=PLWE4iKlg60jRrFmLiS9_E2x86aLLs3ZnK   FILMES COMPLETOS ðŸ‘‰ https://www.youtube.com/playlist?list=PLWE4iKlg60jRfOBtE9VmWe5r6YbRRZ6md  âœ… MEUS OUTROS CANAIS NO YOUTUBE  ðŸ–ï¸ ALEC GO vlogs: youtube.com/@alecgovlogs   ðŸ“º ALEC GO TV: youtube.com/@tvalecgo   âœ‚ï¸ ALEC GO shorts: youtube.com/@alecgoshorts  #alecgo #gameplay #jogos  ðŸŽ® Bem-vindos ao canal Alec GO!, o lugar certo pra quem ama gameplays engraÃ§ados, aventuras malucas e muita diversÃ£o em famÃ­lia! Aqui vocÃª vai ver a gente jogando de tudo: Roblox, mapas de escape, obbys, desafios, histÃ³rias emocionantes e atÃ© jogos assustadores pra quem curte um bom susto (igual a mim ðŸ¤£).  Eu sou o Alec, e jogo sempre com minha mÃ£e Lau e meu pai Tim. Nossos vÃ­deos sÃ£o superdivertidos, com muito humor e momentos Ã©picos que vÃ£o te fazer rir demais! ðŸ˜‚  Postamos tambÃ©m filmes completos de 2 horas e 3 horas, perfeitos pra maratonar com a famÃ­lia aÃ­ na sua casa. Tudo aqui Ã© 100% family friendly, sem palavrÃµes, com conteÃºdo pensado especialmente pra crianÃ§as e famÃ­lias que amam games.  Se vocÃª curte Roblox, vÃ­deos longos, aventuras em famÃ­lia e quer dar boas risadas com os vÃ­deos mais legais do YouTube, se inscreve no canal, ativa o sininho e vem com a gente!  ðŸŽ‰ VocÃª faz parte dos MELHORES INSCRITOS DO MUNDO! ðŸ’›</t>
  </si>
  <si>
    <t>G74RJsbrNho</t>
  </si>
  <si>
    <t>MÃºsicas CatÃ³licas Mais Tocadas | 2026 Lindas MÃºsicas Religiosas | Jesus Filho de Davi/Terra Seca..</t>
  </si>
  <si>
    <t>CLASICOS CATOLICOS ðŸŽµ</t>
  </si>
  <si>
    <t>2026-02-25T09:01:18Z</t>
  </si>
  <si>
    <t>MÃºsicas de louvor|MÃºsicas CatÃ³licas|MÃºsica religiosa Louvores para Deus|MÃºsica gospel catÃ³lica|melhores mÃºsicas catÃ³lica|mÃºsica religiosa|mÃºsica gospel|clÃ¡ssicos da igreja catÃ³lica|dios|mÃºsica catÃ³lica|musica catÃ³licas 2025|Top Musicas Catolicas|Vem|EspÃ­rito Santo|Jesus Filho de Davi|PODER DE DEUS EM CANÃ‡Ã•ES|https://youtu.be/G74RJsbrNho</t>
  </si>
  <si>
    <t>UCr6fVIEnBf1aVZ8vXBgd88Q</t>
  </si>
  <si>
    <t>MÃºsicas CatÃ³licas Mais Tocadas | 2026 Lindas MÃºsicas Religiosas | Jesus Filho de Davi/Terra Seca.. MÃºsicas CatÃ³licas Mais Tocadas | 2026 Lindas MÃºsicas Religiosas | Jesus Filho de Davi/Terra Seca.. MÃºsicas CatÃ³licas Mais Tocadas | 2026 Lindas MÃºsicas Religiosas | Jesus Filho de Davi/Terra Seca..  ðŸš¨ NotificaÃ§Ãµes de novos lanÃ§amentos para nÃ£o perder nenhuma novidade. ðŸ•Šï¸ MÃºsicas que trazem paz e conforto em momentos de reflexÃ£o.  #MÃºsicaCatÃ³lica #Louvor #OraÃ§Ã£o #AdoraÃ§Ã£o #IgrejaCatÃ³lica #FÃ© #DevoÃ§Ã£o #MariaSantÃ­ssima #JesusCristo #EspÃ­ritoSanto #CÃ¢nticoCatÃ³lico #Liturgia #HinosCatÃ³licos</t>
  </si>
  <si>
    <t>CMbJ9YipuRU</t>
  </si>
  <si>
    <t>Resident Evil Requiem - Parte 1: Grace e Leon!!!! [ PC - Playthrough 4K ]</t>
  </si>
  <si>
    <t>Lucky Salamander</t>
  </si>
  <si>
    <t>2026-02-26T11:00:19Z</t>
  </si>
  <si>
    <t>ps5|playstation 5|4k|gameplay|preview|review|walkthrough|detonado|luckysalamand3r|luckysalamander|lucky|salamander|salamand3r|xbox series x|xbox series s|xbox series|xbox|series|playstation 4|playstation|xbox one|xone|playthrough|sÃ©rie|pc|resident evil requiem|resident evil 9|re9|re requiem|re|requiem|resident|evil|resident evil|resident evil ix|ix|resident evil 9 requiem|leon|grace</t>
  </si>
  <si>
    <t>UCrR3Pb60RA7lks1zV_LYauw</t>
  </si>
  <si>
    <t>GRUPO DE PROMOÃ‡Ã•ES DO WHATSAPP - https://linktr.ee/DescontoDoLucky - ESSE VÃDEO CONTÃ‰M SPOILERS - ComeÃ§ando o aguardadÃ­ssimo Resident Evil Requiem no PC. A nova entrada da franquia vai contar a histÃ³ria de Grace Ashcroft, uma agente do FBI que investiga corpos com sintomas estranhos que apareceram nos EUA. Leon S. Kennedy vai acabar cruzando seu caminho e uma investigaÃ§Ã£o maior tomarÃ¡ proporÃ§Ãµes gigantescas!!!   Nesse vÃ­deo eu rodo o jogo utilizando uma NVIDIA RTX 5090 Founder's Edition!!!  Meu Podcast de Games - https://www.youtube.com/channel/UCXt4LXm0BwnRC554Z_HqlPA Vire Membro do Canal Para Ajudar a Gloriosa Picanha -https://www.youtube.com/channel/UCrR3Pb60RA7lks1zV_LYauw/join  #ResidentEvilRequiem #ResidentEvil9 #PicanhaDoMal</t>
  </si>
  <si>
    <t>NyM_z6iI-MY</t>
  </si>
  <si>
    <t>MÃºsica Gospel Poderosa 2026 | OuÃ§a e Receba a BÃªnÃ§Ã£o,Louvores Para Trazer Paz e BÃªnÃ§Ã£os Ã  Sua Casa</t>
  </si>
  <si>
    <t>Luz Do Gospel</t>
  </si>
  <si>
    <t>2026-02-26T08:59:42Z</t>
  </si>
  <si>
    <t>MÃºsica Gospel Poderosa 2026|OuÃ§a e Receba a BÃªnÃ§Ã£o|Louvores Para Trazer Paz e BÃªnÃ§Ã£os Ã  Sua Casa|louvores para acalmar a alma|louvores pentecostal|louvores de adoraÃ§Ã£o 2025|As Melhores MÃºsicas Gospel|Top Musicas Gospel 2026|Louvores de GratidÃ£o|mÃºsica gospel para dormir|100 Louvores Expulsar Todo Mal Sua Vida|FÃ©|Poder de Deus|As Melhores Musicas Gospel 2026|Top MÃºsicas Gospel 2026|Hinos Gospel As Mais Tocadas 2026|Top Gospel|As Melhores MÃºsicas Gospel 2026</t>
  </si>
  <si>
    <t>UCK3NqVylyvIp1UdhQZ4EGRQ</t>
  </si>
  <si>
    <t>#MÃºsicaGospelPoderosa2026 #OuÃ§aeRecebaaBÃªnÃ§Ã£o #LouvoresParaTrazerPazeBÃªnÃ§Ã£osÃ SuaCasa Neste vÃ­deo, vocÃª encontrarÃ¡ louvores cheios de fÃ© e esperanÃ§a, criados para acompanhar seus momentos mais importantes com Deus.  Permita que estas canÃ§Ãµes: âœ¨ Acalmem sua mente ðŸ•Šï¸ Tragam paz ao seu lar ðŸ™ Renovem sua fÃ© ðŸ’« FortaleÃ§am seu espÃ­rito em silÃªncio e oraÃ§Ã£o  Esta mÃºsica gospel Ã© perfeita para ouvir: Durante a oraÃ§Ã£o pessoal Ao comeÃ§ar ou encerrar o dia Em momentos de descanso e reflexÃ£o Como fundo musical para um ambiente de paz em casa  ðŸŽ¶ NÃ£o Ã© apenas mÃºsica â€” Ã© um tempo separado com Deus.  ðŸ‘‰ Reserve alguns minutos, respire fundo e deixe a presenÃ§a do Senhor conduzir seus pensamentos.</t>
  </si>
  <si>
    <t>vtqIphFB928</t>
  </si>
  <si>
    <t>Resident Evil Requiem : Vale ou NÃ£o a Pena Jogar!?</t>
  </si>
  <si>
    <t>Zangado</t>
  </si>
  <si>
    <t>2026-02-26T11:00:00Z</t>
  </si>
  <si>
    <t>Resident Evil Requiem|resident evil requiem review|resident evil requiem analise|resident evil requiem metacritic|resident evil requiem zangado|a primeira meia hora|vale ou nao a pena jogar|resident evil requiem game pass|resident evil requiem gameplay pt br|resident evil requiem walkthrough|resident evil requiem steam|resident evil requiem preÃ§o|resident evil requiem ps5|saga resident evil zangado|resident evil 9|resident evil requiem grace ashcroft|ps5 pro</t>
  </si>
  <si>
    <t>UCuVIWETFdxzwlHEHMbhm2_w</t>
  </si>
  <si>
    <t>Assuntos abordados na AnÃ¡lise :  00:00 - IntroduÃ§Ã£o  00:16 - Curiosidades 01:34 - Resumindo o inÃ­cio da trama 05:28 - OpiniÃ£o sobre HistÃ³ria + Tempo de Campanha e Dublagem 07:30 - Explicando a Gameplay 13:54 - Analisando Alguns TÃ³picos 15:30 - ConclusÃ£o  Instagram : @zangs_  Grande AbraÃ§o! Tudo de Melhor Sempre!  #ResidentEvilRequiem #ResidentEvil #ReviewResidentEvil #AnaliseResidentEvil #ResidentEvilFans #SurvivalHorror #ResidentEvilGame #ResidentEvilSeries #ResidentEvilCommunity #ResidentEvilBrasil #Capcom #ResidentEvilGameplay #ResidentEvilHistory #ResidentEvilSaga #ResidentEvilUniverse</t>
  </si>
  <si>
    <t>5Ztc4n-l8y0</t>
  </si>
  <si>
    <t>MÃºsicas CatÃ³licas para a Quaresma | Louvores para Semana SantaðŸ› Volta ao Pai com CoraÃ§Ã£o Contrito</t>
  </si>
  <si>
    <t xml:space="preserve"> Top CatÃ³licas CanÃ§Ãµes </t>
  </si>
  <si>
    <t>2026-02-25T09:00:46Z</t>
  </si>
  <si>
    <t>Musica Catolica|Adoracao Catolica|Oracao Catolica|Fe Crista|Vida De Fe|Cancoes Catolicas|Musica Religiosa|Musica Para Orar|DevoÃ§Ã£o Crista|Paz Interior|Amor De Deus|Caminhada De Fe|Maria Santissima|MÃºsicas CatÃ³licas para a Quaresma|Louvores para Semana Santa|Volta ao Pai com CoraÃ§Ã£o Contrito|https://youtu.be/5Ztc4n-l8y0</t>
  </si>
  <si>
    <t>UCOjrsfP2RfohcVAKWNhhsrg</t>
  </si>
  <si>
    <t>MÃºsicas CatÃ³licas para a Quaresma | Louvores para Semana SantaðŸ› Volta ao Pai com CoraÃ§Ã£o Contrito https://youtu.be/5Ztc4n-l8y0 ðŸ™ Senhor, fortalece meu espÃ­rito para que eu nÃ£o desista diante das dificuldades. AmÃ©m !â¤ï¸â¤ï¸â¤ï¸ #MusicaCatolica #Quaresma #CatolicasBrasil #TempoDeQuaresma #LouvorCatolico #Adoracao #FeCatolica #IgrejaCatolica #Oracao #Arrependimento #Conversao #CaminhoDaCruz #ViaSacra #QuartaFeiraDeCinzas #Misericordia #Esperanca #ReflexaoEspiritual #AdoracaoEucaristica #LouvorEAdoracao #DeusEAmor #JesusCristo #Espiritualidade #SilencioEOracao #RenovacaoInterior #VidaCrista #Liturgia #TempoLiturgico</t>
  </si>
  <si>
    <t>KbeGWSjuum8</t>
  </si>
  <si>
    <t>O Jogo Infantil Onde um Crime foi Enterrado</t>
  </si>
  <si>
    <t>Goularte</t>
  </si>
  <si>
    <t>2026-02-25T21:30:11Z</t>
  </si>
  <si>
    <t>g0ularte|goularte|goulart|g0ulart|Berry Bury Berry|jogo de terror|jogo infantil assustador|mistÃ©rio|histÃ³ria secreta|jogo incremental|indie horror|anÃ¡lise|lore|jogo perturbador|jogo infantil|gou|analisando|explicando|entendendo a historia</t>
  </si>
  <si>
    <t>UCo-SyplR7M1ZC1w0YhwMa8w</t>
  </si>
  <si>
    <t>Garanta jÃ¡ seus cursos com preÃ§o promocional na EBAC usando o cupom 'promogoularte' no link: https://ebac.me/8c77b8 :)  â—‰ LEIA A DESCRIÃ‡ÃƒO PARA GANHAR UM COOKIE â—‰  Hoje... eu joguei um jogo chamado Berry Bury Berry, um jogo que parece infantil e simplesâ€¦ mas que CLARAMENTE esconde algo estranho por trÃ¡s. O que comeÃ§a como um jogo incremental normal vai ficando cada vez mais esquisito. Vamos desvendar esse mistÃ©rio.  Editor: Vektro Dublagem: @EverinMusic   00:00 InÃ­cio do VÃ­deo  04:58 BERRY BURY BERRY  59:30 Fim  â–£ Vire um Membro do canal e ganhe benefÃ­cios: â–¸ https://www.youtube.com/G0ularte/join  â–£ Entre no meu servidor do Discord pra gente jogar e conversar: â–¸ http://discord.gg/gou  â–£ Redes Sociais: â–¸ TWITTER: https://twitter.com/G0ulaarte â–¸ INSTAGRAM: http://instagram.com/goulaarte/ â–¸ LIVES: http://goularte.live/  â–£ Obrigado =D</t>
  </si>
  <si>
    <t>VUD4LaAFYRE</t>
  </si>
  <si>
    <t>Ogryzek &amp; F!xmexed &amp; LeoThm - SEM NADA (Super Slowed) Lyrics</t>
  </si>
  <si>
    <t>Phonk World</t>
  </si>
  <si>
    <t>2026-02-18T13:00:58Z</t>
  </si>
  <si>
    <t>Ogryzek &amp; F!xmexed &amp; LeoThm SEM NADA super slowed|Ogryzek &amp; F!xmexed &amp; LeoThm SEM NADA super slowed lyrics|ogryzek &amp; f!xmexed &amp; leothm sem nada super slowed lyrics espaÃ±ol|ogryzek f!xmexed leothm sem nada super slowed lyrics espaÃ±ol|ogyzek sem nada lyrics|sem nada super slowed ogryzek lyrics|sem nada super slowed lyrics|SEM NADA super slowed (Lyrics)|SEM NADA Super Slowed Lyrics|ogryzek sem nada super slowed|sem nada super slowed phonk|sem nada slowed letra|sem nada</t>
  </si>
  <si>
    <t>UCbYc12CcvEuQJqjQcjSwhSw</t>
  </si>
  <si>
    <t>âš¡ Ogryzek &amp; F!xmexed &amp; LeoThm - SEM NADA (Super Slowed) Lyrics   ðŸŒŽDownload / Stream: https://open.spotify.com/track/5C8SGkUApL0ElDLqf5Kmht?si=ba0af94b479841ac  ðŸ’¥ Ogryzek https://open.spotify.com/artist/1Sdc6ySbIvzO0X9vbyHzWm  ðŸ’¥F!xmexed https://open.spotify.com/artist/3TpW05xcxfUF77wBf9LP2j  ðŸ’¥LeoThm https://open.spotify.com/artist/6E7d0UydWwTMqxXzNRdp78  ðŸ’¥Phonk World https://www.instagram.com/phonkworldyt/  ......... ðŸŽ™ï¸ Lyrics: SEM NADA - Ogryzek  [verse] Se o mundo tenta me quebrar Eu renasÃ§o sempre que chorar Do abismo eu sei retornar Sou luz na noite a me guiar  [hook] (Eu sou) ah-ah-ah-ah Ah, ah-ah-ah, ah, ah, ah-ah-ah Ah, ah-ah-ah, ah, ah, ah-ah-ah Ah, ah-ah-ah, ah, ah, ah-ah-ah Ah, ah-ah-ah, ah, ah, ah-ah-ah  [verse] Sombras do passado, me perdi Olhos cansados de tanto lutar Cicatrizes que o tempo nÃ£o conseguiu curar Quem vai me parar? NinguÃ©m vai me parar SÃ³ espero o momento de amar Meu espÃ­rito me amar SÃ³ espero o momento de amar Meu espÃ­rito me amar SÃ³ espero o momento de amar Meu espÃ­rito me amar SÃ³ espero o momento de amar     ......... #Ogryzek #Fixmexed #LeoThm #semnada #semnadaslowed#phonk #aura #edit #phonkmusic #majestic #music #phonkagressive #japan #semnada #dancetrend #lyrics #phonk #phonkmusic</t>
  </si>
  <si>
    <t>_McvWnCkY9c</t>
  </si>
  <si>
    <t>EVERYONE Wants To DATE BACONâ€™S SISTER</t>
  </si>
  <si>
    <t>Zoomy</t>
  </si>
  <si>
    <t>2026-02-26T11:01:00Z</t>
  </si>
  <si>
    <t>Steal a Brainrot|StealABrainrot|Steal a Brainrot Shorts|Steal a Brainrot Roblox|Steal a Brainrot funny moments|Steal a Brainrot clips|Steal a Brainrot meme|Steal a Brainrot animation|Steal a Brainrot gameplay|Steal a Brainrot story|Steal a Brainrot edit|Steal a Brainrot compilation|Steal a Brainrot scenes|Steal a Brainrot reaction|Roblox Steal a Brainrot|Roblox Shorts|Roblox funny|Roblox meme|Roblox edit|Roblox animation|Roblox gameplay|Roblox short film</t>
  </si>
  <si>
    <t>UCJnH5Ph5O1EZhKiKiNgH9IA</t>
  </si>
  <si>
    <t>ðŸ‘Š Hey there! My name is Zoomy!  ðŸ“© media@protagames.com  âš¡ LIKE if you love Steal a Brainrot! ðŸ’¬ COMMENT your favorite BRAINROT! ðŸ”¥ ðŸ“Œ SUBSCRIBE for more insane videos! ðŸ´â€â˜ ï¸  #StealaBrainrot #RobloxShorts #StealaBrainrotShorts #StealaBrainrotUpdate #Roblox</t>
  </si>
  <si>
    <t>wEGt3PPYcOA</t>
  </si>
  <si>
    <t>Top Gospel, 100 Hinos Para Sentir A PresenÃ§a De Deus, Nova MÃºsicas Gospel 2026, Louvores De AdoraÃ§Ã£o</t>
  </si>
  <si>
    <t>Nova Luz Gospel</t>
  </si>
  <si>
    <t>2026-02-24T12:10:41Z</t>
  </si>
  <si>
    <t>mÃºsicas gospel 2026|melhores mÃºsicas gospel 2026|Louvores e AdoraÃ§Ã£o 2026|musicas gospel mais tocadas|hinos evangÃ©licos|musica gospel 2026|musica gospel|melhores mÃºsicas gospel|louvores de adoraÃ§Ã£o|louvores de adoraÃ§Ã£o 2026|louvor de adoraÃ§Ã£o|Louvores|Hinos 2026|canÃ§Ã£o e louvor|hinos gospel 2026|gospel 2026|Top Gospel|100 Hinos Para Sentir A PresenÃ§a De Deus|Nova MÃºsicas Gospel 2026|Louvores De AdoraÃ§Ã£o</t>
  </si>
  <si>
    <t>UCPqw2DQmZB1XvLTLqpCj1jw</t>
  </si>
  <si>
    <t>Top Gospel, 100 Hinos Para Sentir A PresenÃ§a De Deus, Nova MÃºsicas Gospel 2026, Louvores De AdoraÃ§Ã£o #TopGospel #100HinosParaSentirAPresenÃ§aDeDeus #NovaMÃºsicasGospel2026 #LouvoresDeAdoraÃ§Ã£o   Esta coletÃ¢nea reÃºne 100 hinos cuidadosamente escolhidos para criar uma experiÃªncia contÃ­nua de adoraÃ§Ã£o em 2026. SÃ£o novas mÃºsicas gospel que vÃªm se destacando e que ajudam a manter o coraÃ§Ã£o sensÃ­vel Ã  presenÃ§a de Deus.  O repertÃ³rio foi pensado para fluir naturalmente, permitindo que cada louvor conduza ao prÃ³ximo sem interrupÃ§Ãµes, formando um ambiente de paz, reflexÃ£o e entrega espiritual. As melodias e letras se complementam, fortalecendo a fÃ© e inspirando momentos de silÃªncio, oraÃ§Ã£o e comunhÃ£o.  Entre as novas mÃºsicas gospel de 2026, vocÃª encontrarÃ¡ canÃ§Ãµes que unem atualidade e profundidade, valorizando a adoraÃ§Ã£o sincera e a conexÃ£o com Deus no dia a dia. Ideal para ouvir em casa, no trabalho ou em momentos pessoais de busca espiritual.  Uma seleÃ§Ã£o preparada para quem deseja permanecer em adoraÃ§Ã£o constante e sentir a presenÃ§a de Deus atravÃ©s da mÃºsica.</t>
  </si>
  <si>
    <t>sFK4oDhBsV8</t>
  </si>
  <si>
    <t>SÃ“ AS MELHORES ROMÃ‚NTICAS ANTIGAS âœ¨ðŸ”¥ Pablo, LÃ©o MagalhÃ£es, RaÃ§a Negra, ZezÃ© Di Camargo, Leonardo ðŸ’”ðŸŽµ</t>
  </si>
  <si>
    <t xml:space="preserve">Ritmo Caipira </t>
  </si>
  <si>
    <t>2026-02-25T14:07:36Z</t>
  </si>
  <si>
    <t>UCxOacBm4UsojJ3yKKxWGBkA</t>
  </si>
  <si>
    <t>SÃ“ AS MELHORES ROMÃ‚NTICAS ANTIGAS âœ¨ðŸ”¥ Pablo, LÃ©o MagalhÃ£es, RaÃ§a Negra, ZezÃ© Di Camargo, Leonardo ðŸ’”ðŸŽµ  Uma seleÃ§Ã£o especial com as melhores romÃ¢nticas antigas que marcaram geraÃ§Ãµes ðŸ’›âœ¨ SÃ³ sucessos inesquecÃ­veis de amor, saudade e sofrÃªncia, interpretados por grandes nomes da mÃºsica brasileira. Perfeito para ouvir com o coraÃ§Ã£o, relembrar histÃ³rias e curtir momentos de nostalgia ðŸŽ¶ðŸ’”  ðŸ‘‰ Ideal para relaxar, viajar no tempo e matar a saudade dos clÃ¡ssicos romÃ¢nticos.  romanticas antigas, musicas romanticas, pablo romanticas, leo magalhaes romanticas, raca negra sucessos, zeze di camargo romanticas, leonardo romanticas, sertanejo antigo, sofrencia antiga, musicas antigas brasileiras, romanticas para chorar, classicos do sertanejo, modao antigo, playlist romantica, amor e saudade, sucessos inesqueciveis,</t>
  </si>
  <si>
    <t>jclkjnU3T-I</t>
  </si>
  <si>
    <t>Oscar Medina Lo Mejor de lo mejor Grandes Exitos - Oscar Medina Exitos Mix La Mejor Musica Cristiana</t>
  </si>
  <si>
    <t>Alabanzas Cristianas 2026</t>
  </si>
  <si>
    <t>2026-02-18T10:00:58Z</t>
  </si>
  <si>
    <t>oscar medina lo mejor de lo mejor grandes exitos|oscar medina exitos mix la mejor musica cristiana|oscar medina|el poder de la oracion|canciones de oscar medina|mÃºsica de oscar medina|lo mejor de oscar medina|oscar medina exitos|alabanzas de oscar medina|la meta final|te amo te amo|buscale|musica cristiana oscar medina|musica cristiana|alabanzas cristianas|musica cristiana de adoracion y alabanza|canciones cristianas|alabanzas de adoracion</t>
  </si>
  <si>
    <t>UCwSou4H9iNEj-rEuLxPc8vA</t>
  </si>
  <si>
    <t>Oscar Medina Lo Mejor de lo Mejor ðŸŽ¶ | Grandes Ã‰xitos â€“ Oscar Medina Ã‰xitos Mix | La Mejor MÃºsica Cristiana ðŸ™âœ¨ Disfruta de una recopilaciÃ³n especial con lo mejor de lo mejor de Oscar Medina, uno de los cantautores cristianos mÃ¡s influyentes de habla hispana. Sus canciones han marcado generaciones con mensajes profundos de fe, reflexiÃ³n y esperanza. ðŸ’– En este mix encontrarÃ¡s sus grandes Ã©xitos cristianos, ideales para tu tiempo de adoraciÃ³n, momentos de oraciÃ³n y reflexiÃ³n espiritual. Cada letra transmite verdad, consuelo y un llamado a vivir mÃ¡s cerca de Dios. ðŸ™Œ ðŸŽ§ DÃ©jate envolver por melodÃ­as que edifican el alma y fortalecen tu caminar con Cristo. #oscarmedina #musicacristiana #alabanzascristianas</t>
  </si>
  <si>
    <t>PaQPckoAp94</t>
  </si>
  <si>
    <t>ANIVERSÃRIO DO SAMMY E PEGUEI MUITA COISA COM 20X SORTE NO ROUBE UM BRAINROT!</t>
  </si>
  <si>
    <t>Fer</t>
  </si>
  <si>
    <t>2026-02-25T19:19:13Z</t>
  </si>
  <si>
    <t>fer|pt-br</t>
  </si>
  <si>
    <t>UCAcuWLj8LAJH-imhnyus5lg</t>
  </si>
  <si>
    <t>-â€¹ Nesse vÃ­deo   -â€¹ Instagram: oferzinho  -â€¹ Nome no roblox: Ferzin_YT  -â€¹ Grupo do roblox: https://www.roblox.com/share/g/16926994  obrigado por assistir ðŸ’ž</t>
  </si>
  <si>
    <t>eE6bfbnR7eM</t>
  </si>
  <si>
    <t>Tua PresenÃ§a Ã‰ o CÃ©u</t>
  </si>
  <si>
    <t>Nair Naraa De Jesus - Topic</t>
  </si>
  <si>
    <t>2026-02-10T10:01:57Z</t>
  </si>
  <si>
    <t>Nair Naraa De Jesus|Tua PresenÃ§a Ã‰ o CÃ©u</t>
  </si>
  <si>
    <t>UCwr0B4PWruyRQRfGc1WPi1g</t>
  </si>
  <si>
    <t>Provided to YouTube by Ditto Music  Tua PresenÃ§a Ã‰ o CÃ©u Â· Nair Naraa De Jesus  Tua PresenÃ§a Ã‰ o CÃ©u  â„— Nair Naraa De Jesus  Released on: 2026-02-11  Background Vocals: Nair Naraa De Jesus Producer: Nair Naraa De Jesus Composer: Nair Naraa De Jesus  Auto-generated by YouTube.</t>
  </si>
  <si>
    <t>TQkRO9hQTrk</t>
  </si>
  <si>
    <t>A FORÃ‡A DIVIDE O BROOKHAVEN RP</t>
  </si>
  <si>
    <t>WELIX</t>
  </si>
  <si>
    <t>2026-02-25T14:53:16Z</t>
  </si>
  <si>
    <t>interesseiras no brookhaven|brookhaven|brookhaven rp|testando se as pessoas sao interesseiras no brookhaven|pessoas interesseiras no brookhaven|roblox brookhaven|premium no brookhaven|teste social no brookhaven|historinhas no brookhaven|historinhas brookhaven|atualizacao brookhaven|interesseira brookhaven|historinhas no brookhaven rpðŸ¡|tipos de pessoas no broookhaven|pet shop no brookhaven|brookhaven premium|premiun brookhaven|premium gratis brookhaven</t>
  </si>
  <si>
    <t>UCf36H4Zhcv6k5R0C7hKZMxg</t>
  </si>
  <si>
    <t>VIRA MEMBRO, EU TE ADICIONO NO ROBLOX ðŸ’œ â­ SEJA MEMBRO: https://www.youtube.com/channel/UCf36H4Zhcv6k5R0C7hKZMxg/join  ðŸ’œ Me segue ai! â— Discord âžœ https://discord.gg/dS8kBptgJW â— Instagram âžœ https://www.instagram.com/kingofyoutube_ â— Roblox âžœ https://www.roblox.com/groups/3957705  â­ Contato Comercial âœ‰ï¸ WelixComercial@gmail.com  â­ Para FÃ£s ðŸ’Œ WelixMensagens@gmail.com  ------------ Aurea Carmina de Kevin MacLeod Ã© licenciada de acordo com a licenÃ§a AtribuiÃ§Ã£o 4.0 da Creative Commons. https://creativecommons.org/licenses/by/4.0/ Fonte: http://incompetech.com/music/royalty-free/index.html?isrc=USUAN1400006 Artista: http://incompetech.com/  #Roblox #RobloxBrasil #KingOfYouTube</t>
  </si>
  <si>
    <t>QcbJU7M5DKI</t>
  </si>
  <si>
    <t>Tropa do Kevin 2</t>
  </si>
  <si>
    <t>MC IG - Topic</t>
  </si>
  <si>
    <t>2026-02-24T21:03:21Z</t>
  </si>
  <si>
    <t>MC IG|MC Meno K|DJ Oreia|DJ Hyago|MC Leleh|MC Luki|MC Leh|MC Capelinha|Traplaudo|MC GP|MC Ryan SP|MC Dena|MC PH|Tropa do Kevin 2</t>
  </si>
  <si>
    <t>UCyL5z9tzVp5yj6CH6NPQe9Q</t>
  </si>
  <si>
    <t>Provided to YouTube by ONErpm  Tropa do Kevin 2 Â· MC IG Â· MC Meno K Â· DJ Oreia Â· DJ Hyago Â· MC Leleh Â· MC Luki Â· MC Leh Â· MC Capelinha Â· Traplaudo Â· MC GP Â· MC Ryan SP Â· MC Dena Â· MC PH  Tropa do Kevin 2  â„— OS PEQUENOS SERÃƒO GRANDES under exclusive license to ONErpm  Released on: 2026-02-24  Composer Lyricist: MC IG Composer Lyricist: MC GP Studio Producer: DJ Hyago Studio Producer: Muc4 Composer Lyricist: MC Dena Composer Lyricist: MC Leh Composer Lyricist: MC PH Composer Lyricist: DJ Hyago Composer Lyricist: DJ Oreia Composer Lyricist: mc menoK Composer Lyricist: MC Capelinha Composer Lyricist: MC Luki Composer Lyricist: MC Leleh Composer Lyricist: Matheus Aires Studio Producer: DJ Oreia  Auto-generated by YouTube.</t>
  </si>
  <si>
    <t>zDMyAJ3gzjY</t>
  </si>
  <si>
    <t>TODOS Contra a DUPLA Mais FORTE do SERVIDOR</t>
  </si>
  <si>
    <t>Tuguim</t>
  </si>
  <si>
    <t>2026-02-25T15:02:00Z</t>
  </si>
  <si>
    <t>minecraft|voidclan|serra|vigil|servidor|pvp|serragg</t>
  </si>
  <si>
    <t>UC7-J6JGN4wXd7UHA4xOn1hw</t>
  </si>
  <si>
    <t>ðŸ’•Seja membro deste canal: https://www.youtube.com/channel/UC7-J6JGN4wXd7UHA4xOn1hw/join  - Esse vÃ­deo foi gravado no servidor da Void, que Ã© roteirizado para motivos de entretenimento e criaÃ§Ã£o de histÃ³ria. Qualquer outro vÃ­deo encenado terÃ¡ esse aviso na descriÃ§Ã£o anunciando que tambÃ©m sÃ£o roteirizados. TambÃ©m, muitas das mecÃ¢nicas, bugs e glitches sÃ£o exclusivos do servidor da Void e nÃ£o funcionam no Minecraft Vanilla. -  * Nesse vÃ­deo de Minecraft eu e meus amigos estamos no modo HARDCORE, Eu sou um jogador de lanÃ§a, e minha dupla Serragg Ã© jogador de Clava fiz um combo de lanÃ§a e clava no PVP, e batalhei PVP com literalmente todo mundo do servidor da VoidCLAN e nos tornamos a dupla mais forte *  â— Participanes: ðŸ‰ Ninna: @ninnabr  ðŸŽ© Pot: @ytpot  ðŸ„ Serra: @SerraGGãƒ„  ðŸ¢ Tuguim: @TuguimYT  ðŸ˜‚ Victor: @VictorGSD  ðŸº Vigil: @Vigil__   ðŸŽž PlayList todos episÃ³dios da VoidClan: https://www.youtube.com/watch?v=9S-j8nz5KSo&amp;list=PLh_xSpCkENVkP_h_5fm5QWou887mq45th  ðŸŽ« Tags: #minecraft  #Tuguim #Viral #Ep20 #Hardcore  #void #voiclan VoidClan  âœ” Contato: Tuguimcontatoprofissional@gmail.com ðŸ“ MediaKit: https://drive.google.com/drive/folders/1iG-mYwm9aQmn6iOELgUIVqzbOGxDhrGy?usp=sharing</t>
  </si>
  <si>
    <t>900vOwal1W4</t>
  </si>
  <si>
    <t>EU VOU CUSPIR - DJ YAN MARIOTO, MC MARLON PH e BIG (FUNK TIKTOK)</t>
  </si>
  <si>
    <t xml:space="preserve">01 DO FUNK </t>
  </si>
  <si>
    <t>2026-02-25T18:13:54Z</t>
  </si>
  <si>
    <t>01 do funk|funk|funk 2023|funk 2024|love funk|gr6|gr6 explode|funk 01|funk light|mc|funk zl|funk mc|funks|funks 2024|set funk|funk 2024 lanÃ§amento nova|funk 2025|funk 2025 lanÃ§amento|EU VOU CUSPIR - DJ YAN MARIOTO|MC MARLON PH e BIG (FUNK TIKTOK)|eu vou cuspir na sua|eu vou cuspir mtg|eu vou cuspir eletrofunk|eu vou cuspir dj yan|eu vou cuspir mÃºsica|vou cuspir</t>
  </si>
  <si>
    <t>UC_j9IBK1J8l9QkE4OMPcB0w</t>
  </si>
  <si>
    <t>Inscreva-se no canal e receba os lanÃ§amentos exclusivos em primeira mÃ£o.  EU VOU CUSPIR - DJ YAN MARIOTO, MC MARLON PH e BIG (FUNK TIKTOK) EU VOU CUSPIR - DJ YAN MARIOTO, MC MARLON PH e BIG (FUNK TIKTOK) EU VOU CUSPIR - DJ YAN MARIOTO, MC MARLON PH e BIG (FUNK TIKTOK)  Shows DJ Yan Marioto 61 - 98167-7296 31 - 97554-6356  Artista(s): DJ YAN MARIOTO, MC MARLON PH e BIG MÃºsica: EU VOU CUSPIR ProduÃ§Ã£o Musical:   01 DO FUNK &amp; Love Funk Â® Todos os direitos reservados.  #MC #FUNK #01DOFUNK#LOVEFUNK</t>
  </si>
  <si>
    <t>6556jNQAmq8</t>
  </si>
  <si>
    <t>ME BATERAM NO JOGO NA TORRE NO ROBLOX</t>
  </si>
  <si>
    <t>Nicole Maffi</t>
  </si>
  <si>
    <t>2026-02-26T14:18:17Z</t>
  </si>
  <si>
    <t>nicole maffi|vanessa maffi|jogo roblox|roblox|vida real</t>
  </si>
  <si>
    <t>UCH27Wi4vlk2inrM8PLz02AQ</t>
  </si>
  <si>
    <t>ðŸ“¢ Deixe seu like, comente e compartilhe com seus amigos!  TikTok: https://www.tiktok.com/@nicolemaffii   â¤ï¸Me siga em todos os lugares: ðŸŒŽhttp://nicolemaffi.com.br/  ðŸŽžï¸ ASSISTA TAMBÃ‰M: ðŸ§±Construa rÃ¡pido pra sobreviver: https://www.youtube.com/playlist?list=PLCZEYzT_YZjNzgMNPwuy56-BTP6c60XT9 ðŸ¤£HistÃ³rias da turma da Nicole: https://www.youtube.com/playlist?list=PLCZEYzT_YZjMyBIXIzS-JinM9w4iXtKNG ðŸŒˆBatalha de Cores: https://www.youtube.com/playlist?list=PLCZEYzT_YZjPfumiqNBTF8XFIyvARto4Z  #nicolemaffi #roblox #jogos</t>
  </si>
  <si>
    <t>9cDzzjx8rkM</t>
  </si>
  <si>
    <t>SE EU FICAR PÃ NEM ME TESTA - MC J9, MC Don Juan, MC Ryan SP, MC IG e Menor Richard (DJ Guh Mix)</t>
  </si>
  <si>
    <t>ORIGINAL MALOKA</t>
  </si>
  <si>
    <t>2026-02-24T15:01:27Z</t>
  </si>
  <si>
    <t>UCyHhENzxZwl4MUyxx5XrdJQ</t>
  </si>
  <si>
    <t>SE EU FICAR PÃ NEM ME TESTA - MC J9, MC Don Juan, MC Ryan SP, MC IG e Menor Richard (DJ Guh Mix)  By Original Maloka   Artista: MC J9, MC Don Juan, MC Ryan SP, MC IG , Menor Richard e MC Alan JR  MÃºsica: Se Eu Ficar PÃ¡ Nem Me Testa  ProduÃ§Ã£o Musical: DJ Guh Mix e DJ Japa NK  Ano: 2026/ Fevereiro Instagram: @originalmalokaofc  Contato/WhatsApp: (61) 98167â€‘7296â€¬  Copyright Â©2026 ORIGINAL MALOKA em parceria com LOVE FUNKÂ® Todos os direitos reservados.  #OriginalMaloka</t>
  </si>
  <si>
    <t>UzxnIuW04zE</t>
  </si>
  <si>
    <t>Me DISFARCEI de BRAINROT no ESCONDE ESCONDE do ROBLOX!</t>
  </si>
  <si>
    <t>MarceloBlox</t>
  </si>
  <si>
    <t>2026-02-25T21:00:37Z</t>
  </si>
  <si>
    <t>marcelodrv|dudaberud|marceloblox|dudablox|marcelo e duda|marcelo e duda jogando roblox</t>
  </si>
  <si>
    <t>UCPqHMjR66fFOByu3tP7yFdQ</t>
  </si>
  <si>
    <t>Hoje, Marcelodrv e Dudaberud estÃ£o jogando BRAINROT no Roblox! SerÃ¡ que eles vÃ£o conseguir sobreviver? Assista para descobrir!  â˜… Se curtiu o vÃ­deo, deixe o seu like! â˜… ðŸ“· meu instagram: https://bit.ly/3lsFMAs siga! :) ðŸ“· instagram da duda: https://bit.ly/3xmRuPd siga! :)  Contato Profissional: comercial@agenciacurta.com  #Roblox #Marcelo #Duda #Marceloeduda</t>
  </si>
  <si>
    <t>343ybUANoKQ</t>
  </si>
  <si>
    <t>Alee, Klisman - CLARA (prod. DougBeats, QualyWav1)</t>
  </si>
  <si>
    <t>NADAMAL</t>
  </si>
  <si>
    <t>2026-02-25T00:01:15Z</t>
  </si>
  <si>
    <t>trap|rap|hip hop|musica|alee|klisman|nadamal|PTQFA|DougBeats|QualyWav1</t>
  </si>
  <si>
    <t>UCw9rAvMeh2XgO2jDAHfXfcQ</t>
  </si>
  <si>
    <t>OuÃ§a #PTQFA em todas as plataformas.  Se inscreva no canal e ative o sino de notificaÃ§Ãµes para nÃ£o perder nenhum lanÃ§amento.  CONTATO: comercial@ndml.com.br  _  Autor/Compositor: Alee, Klisman ProduÃ§Ã£o Musical: QualyWav1, DougBeats Mixagem e masterizaÃ§Ã£o: Johnny Monteiro  _   FICHA TÃ‰CNICA: Lordbull Filmes DireÃ§Ã£o geral: Romulo Menescal e Anderson J. DireÃ§Ã£o criativa: Anderson J., Ricardo Canario e Marlon Oliveira DireÃ§Ã£o de Fotografia: Ricardo Canario Assistente de DireÃ§Ã£o: Pedro Alves DireÃ§Ã£o de Arte: Keilah DireÃ§Ã£o de ProduÃ§Ã£o: Tamara Lobo Gaffer: Bruno Chiari ProduÃ§Ã£o: Vitor Melonni  Making of: Angelo Ribeiro Assistente geral: Eduardo Vieira Maquiagem: Monique Simonato Modelo: Lorenna Rosa  Modelo: Milena Souza FotÃ³grafo: Yago Dâ€™Ãvila Produtor local: Stefan Moura Stylist - Copyboys ProduÃ§Ã£o Geral: Marlon Oliveira Gravado na Rocinha â€“ RJ</t>
  </si>
  <si>
    <t>ATUALIZOU e a BUSCA PELOS 300.000 TROFÃ‰US ðŸ† COMEÃ‡OU!</t>
  </si>
  <si>
    <t>VTzim BS</t>
  </si>
  <si>
    <t>2026-02-25T18:19:18Z</t>
  </si>
  <si>
    <t>Brawl stars|lucas clash on|PitBullFera|emerick|Tio gus|Buller|Gustovow|Mali brawlstars|Ro#Brawlstars|CÃ©sar-elq|Supercell|guillevgx|cryingman|braw stars funny montage|Coach cory|gelli clash|mini games|bruno19|kairon19|brawl memes|o melhor|mini-game|mini game|mon stars|LAZ|Snoopy-braw stars|gellones|Aegon|de|darryl|vtzin|vtzimm|guile vgx|divertido|vitim|vitin|griff|mapas</t>
  </si>
  <si>
    <t>UCxE6ZS-LlEx6kIshZnpUxxg</t>
  </si>
  <si>
    <t>Discord: https://discord.gg/vtzim  Me apoie na loja com o cÃ³digo: vtzim  https://link.brawlstars.com/supportcreator/en?code=vtzim  Redes Sociais:   Twitch: https://twitch.tv/vtzimbs  Twitter: https://Twitter.com/VTzimBs  Instagram: https://www.instagram.com/VTzimBS</t>
  </si>
  <si>
    <t>6ewEJlCEjYU</t>
  </si>
  <si>
    <t>Favelinha</t>
  </si>
  <si>
    <t>MC GH Original - Topic</t>
  </si>
  <si>
    <t>2026-02-24T03:02:40Z</t>
  </si>
  <si>
    <t>MC GH Original|DJ Gordinho da VF|MC Tuto|MC Lele JP|Favelinha</t>
  </si>
  <si>
    <t>UCCwteJLHGZe3mqMqik1dJvA</t>
  </si>
  <si>
    <t>Provided to YouTube by ONErpm  Favelinha Â· MC GH Original Â· DJ Gordinho da VF Â· MC Tuto Â· MC Lele JP  Favelinha  â„— Cria Hit BR  Released on: 2026-02-24  Composer Lyricist: Gabriel da Costa Hildebrand Composer Lyricist: Emerson Teixeira Muniz Composer Lyricist: Alessandro VenÃ¢ncio Silva Composer Lyricist: Marcelo Rodrigues da Silva Studio Producer: DJ Gordinho da VF  Auto-generated by YouTube.</t>
  </si>
  <si>
    <t>hRgtD0Cn9m0</t>
  </si>
  <si>
    <t>TODO BLOCO que eu PISAR vira OUTRO ALEATÃ“RIO</t>
  </si>
  <si>
    <t>Apuh</t>
  </si>
  <si>
    <t>2026-02-25T22:00:55Z</t>
  </si>
  <si>
    <t>apuh|minecraft|blocos mudam|blocos|mudam|aleatorio|todo bloco|pisar|piso|muda|outro aleatorio</t>
  </si>
  <si>
    <t>UCAu_v9w-BXFtg1NAnB-JgVg</t>
  </si>
  <si>
    <t>ðŸŒ REDES SOCIAIS ðŸŒ ðŸ”¸Twitch: https://www.twitch.tv/apuhzeetos ðŸ”¸Kick: https://kick.com/apuhzeetos ðŸ”¸Instagram: https://www.instagram.com/apuhzeetos/ ðŸ”¸Tiktok: https://www.tiktok.com/@oapuhzeetos  ðŸ”¹Canal de Principal: https://www.youtube.com/@Apuhzeetus ðŸ”¹Canal de 2: https://www.youtube.com/@Apuuuh ðŸ”¹Canal de Cortes: https://www.youtube.com/@ApuhCortesOFC ðŸ”¹Canal de Lives: https://www.youtube.com/@Apuhzeetos  ðŸ’–â€Š Roupas do Canal: https://www.lolja.com.br/apuh  ðŸ“§ Email para contato:  â—½ apuh@pulliginfluencers.com.br  ðŸ”¥ SEJA MEMBRO ðŸ”¥ https://www.youtube.com/channel/UCAu_v9w-BXFtg1NAnB-JgVg/join  ðŸ§¾ Host: EnxadaHost (Cupom: Irmandade)  â¤ï¸ Amo VocÃªs! Da Laique â¤ï¸</t>
  </si>
  <si>
    <t>GM0hQfnP0EU</t>
  </si>
  <si>
    <t>PEDRO SAMPAIO, MC Meno K, Melody - JETSKI (Letra/Lyrics) | em cima do jet ski</t>
  </si>
  <si>
    <t>jostland.</t>
  </si>
  <si>
    <t>2026-02-22T18:26:34Z</t>
  </si>
  <si>
    <t>jetski pedro sampaio|jetski pedro sampaio espaÃ±ol|jetski pedro sampaio coreografia|jetski pedro sampaio letra espaÃ±ol|jetski pedro sampaio sub espaÃ±ol|jetski pedro sampaio video|jetski pedro sampaio fitdance|jetski pedro sampaio letra|jetski pedro sampaio lyrics|jetski pedro sampaio mc meno k &amp; melody|jetski pedro sampaio reaccion|pedro sampaio jetski|pedro sampaio jetski coreografia|pedro sampaio jetski letra|pedro sampaio jetski remix|letra|lyrics|audio|video</t>
  </si>
  <si>
    <t>UC1qMwcumipfgTLd3TA1vVZg</t>
  </si>
  <si>
    <t>ðŸ—£ï¸ðŸŽ™ï¸ | 'encima do jetski, vou rebolar pra tu'  ðŸ‘¤ Artista | JETSKI ðŸ’¿ CanciÃ³n | PEDRO SAMPAIO, MC Meno K, Melody ðŸ“… Fecha de Lanzamiento | 18/12/2025 ðŸ”Š GÃ©neros Musicales | Brazilian Funk  âœ¨ Acerca de la CanciÃ³n: â€œJETSKIâ€ reÃºne Pedro Sampaio, Melody y MC Meno K en una vibra veraniega, sensual y llena de energÃ­a. Con ritmos de funk brasileÃ±o y una atmÃ³sfera de playa, la canciÃ³n transmite libertad, deseo y diversiÃ³n, llevando al oyente a un ambiente caliente, juvenil y sin preocupaciones.  â­ EncuÃ©ntrame en Redes: âž¤ Instagram | https://www.instagram.com/jostland_/ âž¤ Facebook | https://www.facebook.com/josstland/ âž¤ TikTok | https://www.tiktok.com/@iamjostland ðŸ“¬ Contacto Directo por Instagram: @jostland_  ðŸŽ¶ [Letra de 'JETSKI']  [Verso 1: PEDRO SAMPAIO] Tu gosta, nÃ©? De correr perigo Gosta, nÃ©? De um sexo proibido SÃ³ quem vai ver sou eu e os golfinho' As ondas batendo, ai que delÃ­cia o barulhinho  [RefrÃ£o: Melody, PEDRO SAMPAIO] (Em cima, em cima) Em cima do jetski, vou rebolar pra tu (Oh-oh-oh) Nessa onda sexy, te deixo maluco (Oh-oh-oh) Em cima do jetski, vou rebolar pra tu (Oh-oh-oh) Nessa onda sexy, te deixo maluco (Deixa sim, haha, deixa sim) (Oh-oh-oh)  [Verso 2: MC Meno K] Barulho do mar, o tempo voa por aqui Confesso, se eu precisar, te levo de novo pra mim Pra ver vocÃª danÃ§ar nessa brisa da praia Vendo o sol raiar, entÃ£o vai, moÃ§a, baila  [PrÃ©-RefrÃ£o: MC Meno K, Melody] Se tu vai, eu tambÃ©m vou, nÃ£o vou ficar sozinho aqui O verÃ£o chegou, vem montar no meu jetski (Aham) Se tu vai, eu tambÃ©m vou, pra mim ficou melhor assim Solteiro e ser feliz Solteiro e ser feliz  [RefrÃ£o: Melody, PEDRO SAMPAIO] (Em cima, em cima) Em cima do jetski (O quÃª?), vou rebolar pra tu (Ah) (Oh-oh-oh) Nessa onda sexy (Uh), te deixo maluco (Deixa sim, haha, deixa sim) (Oh-oh-oh) E-e-em cima do jetski, vou rebolar pra tu (Oh-oh-oh) Nessa onda sexy, te deixo maluco (Oh-oh-oh)  [InterlÃºdio: Melody, MC Meno K] Melody PE-DRO SAM-PA-IO, vai Ã‰ o K na voz  [Ponte: Melody] EntÃ£o vai Rebolo e tu pede mais NÃ³s dois suando sozinhoâ€™, a onda subindo O biquÃ­ni caindo, o corpo molhadinho E vocÃª faz Em cima do jet  [SaÃ­da: Melody] Vem e me maceta Ve-vem e me maceta Ve-vem e me maceta Em cima, em cima do jet Vem e me maceta Ve-vem e me maceta Ve-em e me maceta Em cima do-, em cima do- Em cima do jetski  #JETSKI #PedroSampaio #MCMenoK #Melody  [ Tags ]  pedro sampaio mc meno k melody jetski, pedro sampaio mc meno k melody jetski letra, pedro sampaio mc meno k melody jetski lyrics, pedro sampaio mc meno k melody jetski audio, pedro sampaio mc meno k melody jetski tiktok, pedro sampaio mc meno k melody jetski video oficial, pedro sampaio mc meno k melody jetski reaccion, pedro sampaio mc meno k melody jetski karaoke, letra, lyrics, audio, tiktok, video oficial, reaccion, karaoke, hd, hq, topic, jostland</t>
  </si>
  <si>
    <t>ZXapxfW3ZYg</t>
  </si>
  <si>
    <t>Consegui CORAÃ‡Ã•ES DO ROBLOX no Minecraft!</t>
  </si>
  <si>
    <t>Cadres</t>
  </si>
  <si>
    <t>2026-02-26T12:08:11Z</t>
  </si>
  <si>
    <t>UCbWYmIdZ2hpVMpPhRI9pI5Q</t>
  </si>
  <si>
    <t>ðŸ’šCompre jÃ¡ os PRODUTOS CADRES nas melhores lojas do Brasil ou clicando no link: https://loja.cadresstudio.com ðŸ›ï¸Quer mais opÃ§Ãµes? Confira tambÃ©m os produtos customizados do Cadres na 2WAVE: https://www.2wave.com.br/personagens/cadres/?mpage=2   ---- JÃ¡ garantiu o seu Ã¡lbum de figurinhas? Corre pra completar, trocar com os amigos e entrar nessa aventura colecionÃ¡vel!   --- ðŸ”¸Instagram: https://www.instagram.com/cadresss/   ðŸ”¹Twitter: https://twitter.com/Cadres19   ---- ðŸ“©Contato comercial: comercial@agenciacurta.com    #minecraft #publi</t>
  </si>
  <si>
    <t>OFkqYsozOiw</t>
  </si>
  <si>
    <t>âœ¨Tempo de Quaresma - Chamado Ã  ConversÃ£o e Vida Nova em Cristo ðŸ™ CoraÃ§Ã£o Contrito</t>
  </si>
  <si>
    <t>Musicas Catolicas</t>
  </si>
  <si>
    <t>2026-02-26T09:00:37Z</t>
  </si>
  <si>
    <t>MÃºsicas CatÃ³licas|MÃºsica religiosa Louvores para Deus|MÃºsicas cristÃ£s|AdoraÃ§Ã£o catÃ³lica|mÃºsica gospel|musica catolica|dios|catolica|mÃºsica catÃ³lica|christiana latina|Tempo de Quaresma|Chamado Ã  ConversÃ£o e Vida Nova em Cristo|CoraÃ§Ã£o Contrito|musicas catolicas|https://youtu.be/OFkqYsozOiw</t>
  </si>
  <si>
    <t>UCPqBQ-I4O8knlQRq4XgXEtg</t>
  </si>
  <si>
    <t>âœ¨Tempo de Quaresma - Chamado Ã  ConversÃ£o e Vida Nova em Cristo ðŸ™ CoraÃ§Ã£o Contrito https://youtu.be/OFkqYsozOiw ðŸ™ Deus bondoso, agradeÃ§o pela vida, pelas liÃ§Ãµes e pelas oportunidades de recomeÃ§ar. ðŸ’–ðŸ’–ðŸ’– #MusicaCatolica #Quaresma #CatolicasBrasil #TempoDeQuaresma #LouvorCatolico #Adoracao #FeCatolica #IgrejaCatolica #Oracao #Arrependimento #Conversao #CaminhoDaCruz #ViaSacra #QuartaFeiraDeCinzas #Misericordia #Esperanca #ReflexaoEspiritual #AdoracaoEucaristica #LouvorEAdoracao #DeusEAmor #JesusCristo #Espiritualidade #SilencioEOracao #RenovacaoInterior #VidaCrista #Liturgia #TempoLiturgico #MusicaReligiosa #CanticosCatolicos #Devocao #ComunidadeCatolica #FeEEsperanca #Sacrificio #Penitencia</t>
  </si>
  <si>
    <t>k9bEEhfQD90</t>
  </si>
  <si>
    <t>Fernandinho As Melhores Gospel Musicas | Fernandinho 20 Grandes Sucessos de Louvor e AdoraÃ§Ã£o</t>
  </si>
  <si>
    <t>Gospel Sanctuary</t>
  </si>
  <si>
    <t>2026-02-26T02:54:27Z</t>
  </si>
  <si>
    <t>Louvores|AdoraÃ§Ã£o|Louvor EvangÃ©lico|mÃºsicas gospel|louvores 2026|gospel 2026|louvor de adoraÃ§Ã£o|mÃºsicas evangÃ©licas|louvores mais tocados|gospel atual|louvor e adoraÃ§Ã£o|mÃºsicas gospel de 2026|louvores evangÃ©licos|canÃ§Ãµes gospel|melhores mÃºsicas gospel|gospel para oraÃ§Ã£o|gospel para culto|louvor para devocional|Fernandinho|Isadora Pompeo|Fernandinho As Melhores|Fernandinho 20 Grandes Sucessos|Louvor e AdoraÃ§Ã£o</t>
  </si>
  <si>
    <t>UC97zsM9Vvmwz0Tmy7-G_pow</t>
  </si>
  <si>
    <t>Fernandinho As Melhores Gospel Musicas | Fernandinho 20 Grandes Sucessos de Louvor e AdoraÃ§Ã£o #Fernandinho #LouvorEAdoraÃ§Ã£o #GospelBrasileiro #Worship #MÃºsicaGospel #AdoraÃ§Ã£o #LouvoresUngidos #Gospel2026  Fernandinho â€“ As Melhores MÃºsicas Gospel reÃºne 20 grandes sucessos de louvor e adoraÃ§Ã£o que marcaram geraÃ§Ãµes e continuam transformando vidas. Esta coletÃ¢nea poderosa traz canÃ§Ãµes ungidas que conduzem Ã  presenÃ§a de Deus, fortalecem a fÃ© e renovam o espÃ­rito.  Inspiradas no ministÃ©rio profundo de Fernandinho, essas mÃºsicas criam uma atmosfera perfeita para adoraÃ§Ã£o pessoal, oraÃ§Ãµes diÃ¡rias, momentos de reflexÃ£o e intimidade com Deus. Cada louvor carrega mensagens de entrega, esperanÃ§a, cura e restauraÃ§Ã£o espiritual.  Com uma sonoridade forte do worship gospel brasileiro, esta playlist Ã© ideal para quem busca paz interior, crescimento espiritual e conexÃ£o verdadeira com Deus em 2026.  ðŸŽ§ Perfeito para: â€“ Louvor e adoraÃ§Ã£o â€“ OraÃ§Ã£o pessoal â€“ RenovaÃ§Ã£o da fÃ© â€“ Worship gospel brasileiro  ðŸ™ Deixe estas canÃ§Ãµes falarem ao seu coraÃ§Ã£o e levarem vocÃª a um encontro real com Deus.</t>
  </si>
  <si>
    <t>yOdpJYHHu9E</t>
  </si>
  <si>
    <t>NathÃ¡lia Braga - Quem Tu Ã‰s? (Ao Vivo)</t>
  </si>
  <si>
    <t>NathÃ¡lia Braga</t>
  </si>
  <si>
    <t>2026-02-24T13:00:07Z</t>
  </si>
  <si>
    <t>Oni@1526!|Quem Tu Ã‰s?|NathÃ¡lia Braga|Covers|Cover Gospel|Cover Pentecostal|Musica Gospel|Worship|Gospel|Musica Evangelica|Adoracao|Louvores|Hinos|Louvor|Gospel Music|Louvores Gospel|Louvores De Adoracao|Gospel LanÃ§amentos|natalia braga 2026|pentecostal|Yahweh Ele Ã‰|Jireh|Shalom|RafÃ¡|JeovÃ¡ Jireh|Deus estÃ¡ te ensinando a ser forte|Ainda tem vida aÃ­|NathÃ¡lia Braga - Quem Tu Ã‰s? (Ao Vivo)|Adonai Ã© o Senhor|Nos curvamos e reconhecemos quem tu es|quem tu es 2026</t>
  </si>
  <si>
    <t>UCQwLF9ytLGhLDAKiqUR0nmw</t>
  </si>
  <si>
    <t>Quem Tu Ã‰s? -  @NathaliaBragaOficiall    â–¸ Assista minha playlist de mÃºsicas: https://www.youtube.com/playlist?list=PL2rMtpoYiUfXvxC8prihL_oHo1n5EahRu â–¸ Inscreva-se no canal: https://onilnk.com/r/NathaliaBraga   â–¸ Letra: Quem Tu Ã‰s?  (Estrofe) Ao teu nome os joelhos se dobram Ao teu nome toda lÃ­ngua confessa No teu nome as muralhas caem No teu nome todo espÃ­rito do mal se vai  No teu nome os reinos se abalam No teu nome a terra estremece No teu nome todos reconhecem Que Ã©s o Senhor, o Ãºnico Senhor  (PrÃ©-refrÃ£o) A doenÃ§a se submete Principados, potestades tambÃ©m Nos curvamos e reconhecemos Quem Tu Ã‰s  (RefrÃ£o) Yawheh, Ele Ã© Elohim, Ele Ã© Deus Adonai Ã© o Senhor El Shaday, o Todo Poderoso  (Ponte) Jireh, Shalom, Shamah, RafÃ¡, Nissi, Emanuel, Hamashia  â–¸ ComposiÃ§Ã£o: NathÃ¡lia Braga, Dammy Campos e Deivid Rocha   â–¸ Nascida no Rio de Janeiro, NathÃ¡lia Ã© uma jovem cantora cristÃ£ que tem alcanÃ§ado milhÃµes de pessoas por meio de sua voz marcante e de mensagens cheias de fÃ©, esperanÃ§a e amor. Casada com Ã‰derson, Ã© mÃ£e de Eleonora e EloÃ­sa, e vive sua missÃ£o com o coraÃ§Ã£o firmado em Cristo.  Usa a internet como um espaÃ§o de adoraÃ§Ã£o, mÃºsica e inspiraÃ§Ã£o, onde compartilha sua paixÃ£o por louvar a Deus e edificar vidas. Seu propÃ³sito Ã© claro: ser instrumento de boas novas e refletir o amor de Jesus por meio de cada canÃ§Ã£o.  â–¸ Oni@1526!, NathÃ¡lia Braga, Quem Tu Ã‰s?, NathÃ¡lia Braga 2026, Quem Tu Ã‰s? 2026, Musica Gospel, Worship, Gospel, Musica Evangelica, Adoracao, Louvores Gospel, Som Que Alimenta  â–¸ Ficha TÃ©cnica:  - DireÃ§Ã£o Executiva: CRL ProduÃ§Ãµes ArtÃ­sticas - ProduÃ§Ã£o Geral: Ã‰derson de Paula - ProduÃ§Ã£o Musical: Ed Oliver - DireÃ§Ã£o Criativa, DireÃ§Ã£o de VÃ­deo, EdiÃ§Ã£o, Color Grading e Identidade Visual: Pedro Duarte e Samuel Monteiro (EstÃºdio Voltz) - Engenheiro de Ãudio: Lucas Lima - Mix e Master: Dan Mezadri - DireÃ§Ã£o de Fotografia: Wesley Still - DireÃ§Ã£o de Arte e Cenografia: Laryssa Cerqueira (Reino Decor) - Operadores de CÃ¢mera: Arthur Aguiar, Diego Richelly, Esdras VinÃ­cius, Felipe Pereira, Felipe Thomaz, Lucas Moreira, Reld Benfica, Thalles Filipe e Wesley Still - Assistente: Rodrigo Fortini - Backstage: Beatriz Martins,  Davi Costa, Ãris Rangel, MoisÃ©s LuÃ­s - FotÃ³grafo (Still): Lucas Dias - Maquiagem: Geovana FalcÃ£o - Cabelo: Juliana Rodrigues  Agradecimento especial Ã  equipe Enfesta que cedeu o espaÃ§o @CasaDoLagoEnfesta, em Itaipava, para a gravaÃ§Ã£o.   â–¸ Redes sociais:  - Instagram: https://www.instagram.com/braganathalia/ - Facebook: https://www.facebook.com/NathaliaBoficial  #NathÃ¡liaBraga #QuemTuEs? #SomQueAlimenta  Â© 2026 Onimusic.</t>
  </si>
  <si>
    <t>YSugNGgiIhE</t>
  </si>
  <si>
    <t>O ADM me deu TODAS as novas frutas mais fortes do Blox Fruits!</t>
  </si>
  <si>
    <t>Gelado</t>
  </si>
  <si>
    <t>2026-02-26T13:51:26Z</t>
  </si>
  <si>
    <t>UCISqpZ9C5-WLSTotZLqVjBg</t>
  </si>
  <si>
    <t>Meu grupo no Roblox: https://www.roblox.com/pt/communities/17075378/Gelado-Store#!/store Meu discord: https://discord.gg/gelado</t>
  </si>
  <si>
    <t>Chuva de VerÃ£o 2</t>
  </si>
  <si>
    <t>Traplaudo - Topic</t>
  </si>
  <si>
    <t>2026-02-23T14:37:59Z</t>
  </si>
  <si>
    <t>Traplaudo|DJ Victor|Chuva de VerÃ£o 2</t>
  </si>
  <si>
    <t>UCtmCrEox2P1-vx-02eqZvqA</t>
  </si>
  <si>
    <t>Provided to YouTube by ONErpm  Chuva de VerÃ£o 2 Â· Traplaudo Â· DJ Victor  Chuva de VerÃ£o 2  â„— GRINGOS WORLD PRODUTORA  Released on: 2026-02-24  Composer Lyricist: Matheus Aires Studio Producer: DJ Victor Designer: Marcos Fantuci Executive Producer: Vitoria Cardoso Executive Producer: Hellen Aquino Photographer: Bruninho ZN  Auto-generated by YouTube.</t>
  </si>
  <si>
    <t>DPSdvJBmWkg</t>
  </si>
  <si>
    <t>O QUE ACONTECE SE NÃƒO AJUDAR O GIBLET?! (SEGREDO OCULTO) - Poppy Playtime CAPITULO 5 Hacking</t>
  </si>
  <si>
    <t>NightExtreme</t>
  </si>
  <si>
    <t>2026-02-25T22:13:06Z</t>
  </si>
  <si>
    <t>NightExtreme|Poppy Playtime CHAPTER 5|Poppy Playtime CHAPTER 5 jogo|Poppy Playtime CHAPTER 5 completo|Poppy Playtime CHAPTER 5 segredo final|Poppy Playtime CHAPTER 5 segredo oculto|Poppy Playtime CHAPTER 5 giblet mata o player|Poppy Playtime CHAPTER 5 novo segredom|Poppy Playtime CHAPTER 5 hackeando|Poppy Playtime CHAPTER 5 novo segredo|Poppy Playtime CHAPTER 5 lily lovebraids|Poppy Playtime CHAPTER 5 protÃ³tipo 1006|Poppy Playtime CHAPTER 5 gameplay</t>
  </si>
  <si>
    <t>UCsuHTmaYOim2oHxjyEf4nAg</t>
  </si>
  <si>
    <t>Hoje joguei POPPY PLAYTIME CHAPTER 5 e acabei descobrindo novos segredos como a musica oficial do giblet e tambÃ©m oque temos dentro do bron foi insano.  Instagram @Night_Extreme: https://www.instagram.com/night_extreme/?hl=pt-br Confira As Camisetas Do Canal: https://www.lolja.com.br/night-extreme Canal SecundÃ¡rio: https://www.youtube.com/@NightRobloxOficial â–¬â–¬â–¬â–¬â–¬â–¬â–¬â–¬â–¬â–¬â–¬â–¬â–¬â–¬â–¬â–¬â–¬â–¬â–¬â–¬â–¬â–¬â–¬â–¬â–¬â–¬â–¬â–¬â–¬  â–ºObrigado por assistir atÃ© aqui :) vÃ­deo todos os dias as 12hs.  âœ”Like âœ”Comenta âœ”Se Inscreva  â–¬â–¬â–¬â–¬â–¬â–¬â–¬â–¬â–¬â–¬â–¬â–¬â–¬â–¬â–¬â–¬â–¬â–¬â–¬â–¬â–¬â–¬â–¬â–¬â–¬â–¬â–¬â–¬â–¬  Redes Sociais  Instagram â–º  https://www.instagram.com/night_extreme/?hl=pt-br Steam â–º NightExtreme Discord â–º nightextreme</t>
  </si>
  <si>
    <t>N3kDjxhcA6w</t>
  </si>
  <si>
    <t>Semi Nua 2</t>
  </si>
  <si>
    <t>Lusama - Topic</t>
  </si>
  <si>
    <t>2026-02-20T22:51:37Z</t>
  </si>
  <si>
    <t>Lusama|Serafim Pedro|Semi Nua 2</t>
  </si>
  <si>
    <t>UC6WzCOWw8Ug2iA8cEJrS9aw</t>
  </si>
  <si>
    <t>Provided to YouTube by DistroKid  Semi Nua 2 Â· Lusama Â· Serafim Pedro  Semi Nua 2  â„— 11626767 Records DK  Released on: 2026-02-20  Auto-generated by YouTube.</t>
  </si>
  <si>
    <t>RRdUvm3XG7Q</t>
  </si>
  <si>
    <t>LOKIS PROCURANDO PEDACINHOS DO CORPINHO | Roblox - Hide Your Body Parts</t>
  </si>
  <si>
    <t>Lokis</t>
  </si>
  <si>
    <t>2026-02-25T22:00:32Z</t>
  </si>
  <si>
    <t>roblox|lokis|lokis roblox|looks|looks roblox|loquinho roblox|loquinho|pedacinhos roblox|lokis corpinho</t>
  </si>
  <si>
    <t>UCZ5EhVtjHsdha52CiOcFvvg</t>
  </si>
  <si>
    <t>Hoje veremos o Lokis procurando pedacinhos do corpinho.</t>
  </si>
  <si>
    <t>kTAZBC9US_M</t>
  </si>
  <si>
    <t>100 Louvores Para Trazer Paz e BÃªnÃ§Ã£os Ã  Sua Casa - Top Gospel 2026 | Louvores De AdoraÃ§Ã£o</t>
  </si>
  <si>
    <t>Top Gospel</t>
  </si>
  <si>
    <t>2026-02-25T08:59:26Z</t>
  </si>
  <si>
    <t>louvores de adoraÃ§Ã£o|louvores para acalmar a alma|hinos evangÃ©licos|louvores pentecostal|gospel louvor|as melhores mÃºsicas gospel|louvores de adoraÃ§Ã£o 2025|louvores|gospel mais tocadas|louvores pentecosta|As Melhores MÃºsicas Gospel|melhores mÃºsicas gospel|Top Musicas Gospel 2026|Louvores e AdoraÃ§Ã£o|Hinos Gospel|Hinos de AdoraÃ§Ã£o 2026|musica gospel|Louvores de GratidÃ£o|mÃºsicas gospel para oraÃ§Ã£o|louvores para paz interior|mÃºsica gospel para dormir</t>
  </si>
  <si>
    <t>UCzUYxHzLGAOtrdMFzb3inIQ</t>
  </si>
  <si>
    <t>'Bem-vindo ao canal Top Gospel, onde vocÃª encontra os melhores louvores para fortalecer sua fÃ© e encher sua casa com a presenÃ§a de Deus. Nesta linda coletÃ¢nea ''100 Louvores Para Trazer Paz e BÃªnÃ§Ã£os Ã  Sua Casa - Top Gospel 2026 | Louvores De AdoraÃ§Ã£o'', vocÃª ouvirÃ¡ mÃºsicas evangÃ©licas que trazem paz ao coraÃ§Ã£o, renovam a esperanÃ§a e aproximam vocÃª do Senhor. ðŸ™âœ¨  Esta seleÃ§Ã£o especial de louvores de adoraÃ§Ã£o foi preparada para momentos de oraÃ§Ã£o, descanso e comunhÃ£o com Deus. Deixe que cada canÃ§Ã£o toque sua alma, leve conforto ao seu coraÃ§Ã£o e traga a presenÃ§a do EspÃ­rito Santo para sua vida e sua famÃ­lia. OuÃ§a enquanto trabalha, descansa ou ora, e permita que Deus encha sua casa com amor, paz e bÃªnÃ§Ã£os. ðŸ•Šï¸  Que estes louvores fortaleÃ§am sua fÃ© e tragam luz para o seu caminho. Que a paz de Deus esteja sobre sua vida hoje e sempre.  OraÃ§Ã£o:  Senhor Deus, abenÃ§oe cada pessoa que estÃ¡ ouvindo estes louvores. Enche esta casa com Tua paz, Tua proteÃ§Ã£o e Tua presenÃ§a. Afasta toda tristeza, preocupaÃ§Ã£o e medo, e derrama Tuas bÃªnÃ§Ã£os sobre cada famÃ­lia. Que o Teu amor permaneÃ§a em nossos coraÃ§Ãµes hoje e sempre. AmÃ©m. ðŸ™  Se vocÃª gostou desta coletÃ¢nea de louvores:  âœ… Deixe seu Like ðŸ‘ âœ… Compartilhe com sua famÃ­lia e amigos ðŸ¤ âœ… Inscreva-se no canal Top Gospel e ative o sininho ðŸ”” para receber novos louvores todos os dias.  Que Deus abenÃ§oe sua vida abundantemente! ðŸ™âœ¨' #adoraÃ§Ã£o #topgospel #musicaevagelica #louvorea #100LouvoresParaTrazerPazeBÃªnÃ§Ã£osÃ SuaCasa #TopGospel2026 #LouvoresDeAdoraÃ§Ã£o</t>
  </si>
  <si>
    <t>D6k7Fm9VApo</t>
  </si>
  <si>
    <t xml:space="preserve">GTA V Online: 3x TÃšNEL RGB INFINITO!!! (CORRIDA GIGANTE) </t>
  </si>
  <si>
    <t>LipaoGamer</t>
  </si>
  <si>
    <t>2026-02-25T14:00:18Z</t>
  </si>
  <si>
    <t>lipao|lipaogamer|lipao gamer</t>
  </si>
  <si>
    <t>UCHuZmQ0lSW8TG81dVZZh5rw</t>
  </si>
  <si>
    <t>VÃ­deos todos os dias as 11hrs e as 14.30hrs</t>
  </si>
  <si>
    <t>y5sx2ak8kGc</t>
  </si>
  <si>
    <t>O HATE em Poppy Playtime 5 foi respondido pela MOB</t>
  </si>
  <si>
    <t>Core</t>
  </si>
  <si>
    <t>2026-02-25T21:15:08Z</t>
  </si>
  <si>
    <t>hat|hater|haters|pop|popp|poy|popy|play|time|plays|times|playtimes|fo|fi|responde|responder|resposta|mobi|pelo|pelas</t>
  </si>
  <si>
    <t>UC-yA8YhrAgpFp4aVHRaNyMA</t>
  </si>
  <si>
    <t>SE INSCREVA: http://bit.ly/2UuijS0 NOVOS PRODUTOS: https://www.lolja.com.br/core/ VIRE MEMBRO: http://youtube.com/CoreDasAntigas/sponsor Nosso Pix: https://livepix.gg/core  Siga todas as contas e eu vou te amar pra sempre Instagram: https://www.instagram.com/henrique.marangon.core/ Nosso Discord: https://discordapp.com/invite/core</t>
  </si>
  <si>
    <t>7eadXxoqZ8U</t>
  </si>
  <si>
    <t>GOO GOO GAGA ESTÃ NA MINHA CAMA...</t>
  </si>
  <si>
    <t>Berg Tv</t>
  </si>
  <si>
    <t>2026-02-25T21:00:09Z</t>
  </si>
  <si>
    <t>goo goo gaga|gogogaga|goo goo ga ga|goo goo gaga meme|gugugaga</t>
  </si>
  <si>
    <t>UCSp81o_5gs9sMExB3Ij0p-w</t>
  </si>
  <si>
    <t>Hoje eu conheci o exÃ©rcito de Goo Goo Gaga's...  JOGO: Goo Goo Gaga ðŸ“¸ Instagram: https://www.instagram.com/doguinhoberg/   Contato para patrocÃ­nios, parcerias, propostas, etc: correbergcontato@gmail.com</t>
  </si>
  <si>
    <t>v_tGJJCOdTU</t>
  </si>
  <si>
    <t>Prototype estÃ¡ em TODOS os LUGARES no Vrchat</t>
  </si>
  <si>
    <t>Bitgamer</t>
  </si>
  <si>
    <t>2026-02-25T21:55:00Z</t>
  </si>
  <si>
    <t>vr chat|vrchat brasil|realidade virtual|momentos engraÃ§ados|Pegadinha da Aranha na cara no Vrchat|bitgamer realidade virtual|bitgamer vr|vr bitgamer|vrchat momentos engraÃ§ados|vrchat engraÃ§ado|momentos engraÃ§ados vrchat|video engraÃ§ado vrchat|vrchat realidade virtual|bitgamer|bot gamer|realidad virtual videos|jazzghost|jazz ghost|amigo do jazzghost|bit gamer</t>
  </si>
  <si>
    <t>UCHggIF2Ee-OqgIgtYihoBiQ</t>
  </si>
  <si>
    <t>Botando uma Aranha no Rosto das pessoas no Vrchat, isso mesmo seja bem vindo a mais um vÃ­deo de vrchat onde estamos em realidade virtual (vr) e prego varias pegadinhas em realidade virtual, isso mesmo desde virar uma aranha e andar no rosto das pessoas atÃ© ficar invisÃ­vel e aparecer na frente dos outros, alÃ©m de eu consegui pegar as peÃ§as no colo e jogar na agua, espero que goste desse vÃ­deo engraÃ§ado de vrchat melhores momentos</t>
  </si>
  <si>
    <t>oU6ww3KDxxk</t>
  </si>
  <si>
    <t>RESIDENT EVIL REQUIEM O RETORNO DE LEON, NOSSA OPINIÃƒO SOBRE O JOGO - #flowgames</t>
  </si>
  <si>
    <t>Flow Games</t>
  </si>
  <si>
    <t>flowgames|flow games|podcast flow|podcast flow games|podcast flow jogos|md3|md3 podcast|esportes|fgn|flow games news|notÃ­cias jogos|notÃ­cias games|resident evil requiem|flow games resident evil requiem|re9|o que tem de bom resident evil requiem|survival horror|horror game|capcom|critica resident evil|2026 games|davy jones resident evil requiem|resident evil 9 platina|cross resident evil requiem|anÃ¡lise resident evil requiem|ps5 games|re 9 gameplay</t>
  </si>
  <si>
    <t>UCUZfhX79dQrJvAgYefiXCCA</t>
  </si>
  <si>
    <t>Confira a anÃ¡lise completa e sem spoilers de Davy Jones e Cross para Resident Evil Requiem. O nono capÃ­tulo principal da maior franquia de horror de sobrevivÃªncia dos videogames chegou com uma nova protagonista, o retorno de um veterano muito querido pelos fÃ£s da sÃ©rie e muitos momentos assustadores. SerÃ¡ que a Capcom acertou desta vez?   Vem conferir a saga de Grace Ashcroft e Leon S. Kennedy! ~~~~~~   LOW GAMES De um game over nos preÃ§os altos com o Low Games, e compre jogos, consoles e acessÃ³rios com preÃ§os baixos!   RESIDENT EVIL REQUIEM MÃDIA FÃSICA PS5 LanÃ§amento dia 27 de fevereiro de 2026 PreÃ§o: R$ 285 https://amzn.to/3MYor2p  LINK: https://www.lowgames.com.br ENTRE NOS GRUPOS COM PROMOÃ‡Ã•ES EM TEMPO REAL: https://linktr.ee/lowgames  ~~~~~~   FLOW GAMES STORE   ConheÃ§a a loja oficial do Flow Games e tenha acesso a itens exclusivos, muita qualidade e promoÃ§Ãµes imperdÃ­veis.  https://flowgames.store/   ~~~~~~   FLOW PING   Otimize sua rota de internet, reduza o lag e aumente seu FPS em sua gameplay com o Flow Ping.  https://try.flowping.com.br/flowgames/   ~~~~~~   Acompanhe o Flow Games em todas as mÃ­dias: https://linkin.bio/flowgamestv/   Acesse o nosso portal de notÃ­cias: https://flowgames.gg/   FaÃ§a parte do Discord do Flow Games: https://discord.com/invite/SfxPYf7BkQ   Receba as principais notÃ­cias, vÃ­deos e conteÃºdos exclusivos do universo gamer, na palma da sua mÃ£o.   WhatsApp: https://www.whatsapp.com/channel/0029VacH04P8aKvBME6vZH1W  Telegram: https://t.me/FlowGamesNEWS   ~~~~~~   ConheÃ§a o HUB Flow Games no YouTube.   Flow Games Trailers: https://www.youtube.com/@FlowGamesTrailers   Cortes do Flow Games: https://www.youtube.com/@CortesdoFlowGames   #flowgames #residentevilrequiem #residentevil</t>
  </si>
  <si>
    <t>oPmRAxST1FM</t>
  </si>
  <si>
    <t>ðŸ’¦ðŸŒ‘99 NOITES na CAIXA dâ€™Ãgua com os INSCRITOS #roblox #99noitesnafloresta</t>
  </si>
  <si>
    <t>Pitaya</t>
  </si>
  <si>
    <t>2026-02-25T15:01:26Z</t>
  </si>
  <si>
    <t>Roblox|pitaya|Pitaya gamer|pitaya tiktok|pitaya live|pitaya 99 noites|dicas 99 noites|robux barato|99 noites na floresta|robux|roblox script|roblox shorts|shorts|jogar melhor 99|sobreviver 99 noites|roblox 99 dias|maru|teodoro|bayo|julia minegirl|natasha panda|desafio|99 nights in the forest roblox|99nightintheforest|pitayadragao|recomendado|recommended|recomendado roblox|pizÃ£o|Amy Scarlet|caixa d'Ã¡gua</t>
  </si>
  <si>
    <t>UCjc7ks4JaGGdUu4nsM7xWAQ</t>
  </si>
  <si>
    <t>Na Caixa dâ€™Ãgua, enfrentamos o desafio das 99 noites na floresta junto com os inscritos. Quem vai resistir atÃ© o fim?  ðŸ‘ Deixa o like, vai me ajudar muito!  ðŸ‘‰ Meu nick: PitayaDragao (sÃ³ seguir pra jogar comigo) nÃ£o adiciono  https://www.roblox.com/pt/users/946448557/profile ðŸš¨Para participar do meu videos entre no Quadro de aviso  ðŸ‘‰ PorÃ£o da pitaya ðŸ‘‡ linkðŸ‘‡ pelo tiktok  https://vt.tiktok.com/ZSHo3mGuNwwrR-3DYnK/ ðŸ“¢Servidor do DiscordðŸ‘‰ PorÃ£o da pitaya ðŸ‘‡ linkðŸ‘‡ https://discord.com/invite/PJwrksTA4M ðŸ’Ž Robux barato?  ðŸŽ Use o CUPOM: PITAYA https://discord.gg/YJgWKsnGGn  Link das Minhas redes sociais ðŸ‘‡ https://linktr.ee/Pitayafrutadragao  #99noitesnafloresta  #roblox  #pitayadragao  #99nightintheforest  #recomendado   #recommended</t>
  </si>
  <si>
    <t>hj7FlclwsSI</t>
  </si>
  <si>
    <t>LILY LOVEBRAIDS NA PRISÃƒO DO BARRY POPPY PLAYTIME 5 NO ROBLOX!</t>
  </si>
  <si>
    <t xml:space="preserve">CELO </t>
  </si>
  <si>
    <t>2026-02-25T20:11:25Z</t>
  </si>
  <si>
    <t>UCTpxFPoPp7U6zJ2J2vhAPNg</t>
  </si>
  <si>
    <t>LILY LOVEBRAIDS NA PRISÃƒO DO BARRY POPPY PLAYTIME 5 NO ROBLOX!   â­ StarCode â†’ CeloBlox na compra de ROBUX OU PREMIUM!  ðŸ’– Me Segue AÃ­: ðŸ“·    / celoblox        â™ª    https://www.tiktok.com/@celoblox?lang... ðŸ¤  https://www.roblox.com/pt/users/24137... ðŸŽ² Discord:   / discord    â¤ï¸ MEU CANAL PRINCIPAL: https://www.youtube.com/@CeloBlox ðŸ¤ GRUPO DO MEU ROBLOX: https://www.roblox.com/pt/communities...  â­ Contato Comercial âœ‰ï¸ celoblox@kr3w.gg  â­ Para FÃ£s ðŸ’Œ parceriaceloblox@outlook.com</t>
  </si>
  <si>
    <t>yXjYjI2ZNOg</t>
  </si>
  <si>
    <t>O MAIOR VULCÃƒO DO GTA 5!</t>
  </si>
  <si>
    <t>GamerCosta</t>
  </si>
  <si>
    <t>2026-02-26T01:57:26Z</t>
  </si>
  <si>
    <t>Jogos|Costa|Gamercosta|costa|gamer|gamercosta|GTA|Online|Gta|gta5|GTA 5|gta 5|Costa gta 5|Gamer Costa|gamer costa|gamercosta gta 5|costa gamer|costa gamer gta 5|costa gta|costa gta 5|costa mod</t>
  </si>
  <si>
    <t>UCvp2rct896qzl9qaG20mjNg</t>
  </si>
  <si>
    <t>Nesse vÃ­deo do Costa o maior vulcÃ£o do gta 5!  Inscreva-se e entre pra Torcida: https://www.youtube.com/GamerCosta    Deixe o LIKE!!! Ah nÃ£o se esqueÃ§a de ativar o sininhoðŸ””  Redes Sociais: Instagram: https://www.instagram.com/gamercosta/</t>
  </si>
  <si>
    <t>T94yEuE0Hz0</t>
  </si>
  <si>
    <t>BROOKHAVEN MAS COMEÃ‡A Ã€ CONGELAR DE NOITE</t>
  </si>
  <si>
    <t>King - FILMES</t>
  </si>
  <si>
    <t>2026-02-25T17:52:21Z</t>
  </si>
  <si>
    <t>segredo do brookhaven rp|segredo do brookhaven|dono do brookhaven|segredos do brookhaven|segredos da nova atualizaÃ§Ã£o do brookhaven|todos os segredos da atualizaÃ§Ã£o do brookhaven|todos os novos segredos da atualizaÃ§Ã£o do brookhaven|atualizaÃ§Ã£o do brookhaven|segredo do jogo brookhaven|videos do tik tok no brookhaven|segredos do tik tok brookhaven|vÃ­deos do tik tok no brookhaven|lugares secretos do brookhaven|segredo do tik tok no brookhaven|novo segredo no brookhaven</t>
  </si>
  <si>
    <t>UCQUGH3wdw1ngsE3KM0GkhiA</t>
  </si>
  <si>
    <t>VIRA MEMBRO, EU TE ADICIONO NO ROBLOX ðŸ’œ â­ SEJA MEMBRO: https://www.youtube.com/channel/UCebRa_3r9QtaTNpKvpTQ8Nw/join  ðŸ’œ Me segue ai! â— Discord âžœ https://discord.gg/dS8kBptgJW â— Instagram âžœ https://www.instagram.com/kingofyoutube_ â— Roblox âžœ https://www.roblox.com/groups/3957705  â­ Contato Comercial âœ‰ï¸ WelixComercial@gmail.com  â­ Para FÃ£s ðŸ’Œ WelixMensagens@gmail.com  â€”â€” Aurea Carmina de Kevin MacLeod Ã© licenciada de acordo com a licenÃ§a AtribuiÃ§Ã£o 4.0 da Creative Commons. https://creativecommons.org/licenses/by/4.0/ Fonte: http://incompetech.com/music/royalty-free/index.html?isrc=USUAN1400006 Artista: http://incompetech.com/ â€”â€” Hitman de Kevin MacLeod Ã© licenciada de acordo com a licenÃ§a AtribuiÃ§Ã£o 4.0 da Creative Commons. https://creativecommons.org/licenses/by/4.0/ Fonte: http://incompetech.com/music/royalty-free/index.html?isrc=USUAN1300013 Artista: http://incompetech.com/ â€”-- Day of Chaos de Kevin MacLeod Ã© licenciada de acordo com a licenÃ§a AtribuiÃ§Ã£o 4.0 da Creative Commons. https://creativecommons.org/licenses/by/4.0/ Fonte: http://incompetech.com/music/royalty-free/index.html?isrc=USUAN1300040 Artista: http://incompetech.com/  #Roblox #RobloxBrasil #KingOfYouTube</t>
  </si>
  <si>
    <t>bzO8RYwVFGI</t>
  </si>
  <si>
    <t>Todos os FINAIS explicados de Poppy Playtime 5</t>
  </si>
  <si>
    <t>Terrorizando</t>
  </si>
  <si>
    <t>2026-02-25T15:30:06Z</t>
  </si>
  <si>
    <t>terrorizando|poppy playtime 5 final|poppy playtime 5 final explicado|poppy playtime 5 todos os finais|poppy playtime 5 final verdadeiro|poppy playtime 5|poppy playtime 5 histÃ³ria|poppy playtime histÃ³ria|poppy 5 histÃ³ria|poppy playtime 5 histÃ³ria explicada|histÃ³ria de poppy playtime 5|poppy playtime chapter 5 histÃ³ria|poppy 5 final explicado|poppy 5 protÃ³tipo explicado|poppy 5 final|poppy playtime 5 histÃ³ria completa|poppy 5|poppy playtime chapter 5|poppy</t>
  </si>
  <si>
    <t>UCmF5w6pmvYfnMOqjQowgraA</t>
  </si>
  <si>
    <t>LanÃ§amento das nossas novas camisetas https://www.lolja.com.br/terrorizando Canal secundÃ¡rio: www.youtube.com/channel/UCUc3Jzg_eRBcvz5ZgELkDbw?sub_confirmation=1 ------------------------------------ Hoje vamos conferir um vÃ­deo com todos os finais explicados de Poppy Playtime 5! Poppy Playtime 5 tem um final dividido em vÃ¡rias partes. Temos foco em Huggy Wuggy e Kissy Missy, no Protagonista, no ProtÃ³tipo e na grande revelaÃ§Ã£o final que mostra mais sobre Poppy e o ProtÃ³tipo. Entenda o final de Poppy Playtime 5 e o que realmente aconteceu com nosso protagonista e o ProtÃ³tipo!  Poppy Playtime 5 possui um final impactante que gerou muitas dÃºvidas e muitos mistÃ©rios para a histÃ³ria de Poppy Playtime. O que aconteceu com a Poppy? Qual verdadeiro objetivo do ProtÃ³tipo? O que aconteceu com Huggy Wuggy e Kissy Missy?  Veja um vÃ­deo com o final explicado de Poppy Playtime 5 e entenda a histÃ³ria de uma vez por todas! ------------------------------------ HistÃ³ria completa de Poppy Playtime 5: https://youtu.be/bui4yBJXRTU  O que aconteceu com Huggy Wuggy e Kissy Missy: https://youtu.be/idgWC6WaXt0  O rosto falso do ProtÃ³tipo: https://youtu.be/vXmj0izyw60 ------------------------------------ Contato: â–¶ terrorizandomaximus@gmail.com  Redes Sociais: â–¶ https://www.instagram.com/canalterrorizando â–¶ https://www.tiktok.com/@canalterrorizando â–¶ https://twitter.com/terrorizando â–¶ https://discord.com/invite/canal-terrorizando â–¶ https://linktr.ee/terrorizando</t>
  </si>
  <si>
    <t>IB0AWFOYLLs</t>
  </si>
  <si>
    <t>COPA NFA SPLIT 1 26 ðŸŸ¢ POINT RUSH | DIA 2 - COPA NFA PEGANDO FOGO! JÃ TEMOS FAVORITO? #COPANFA</t>
  </si>
  <si>
    <t>NFA CHANNEL</t>
  </si>
  <si>
    <t>2026-02-26T00:56:34Z</t>
  </si>
  <si>
    <t>free fire|nfa|liga nfa|liga das amÃ©ricas|lda|lbff|copa nfa|lidoma|ajf league|copa nobru|noise|los|loud|emulador|free fire emulador|nfa presencial|faz o p|loud free fire|bak|final nfa|nfa hoje|nfa ao vivo|campeonato|fluxo|crias|nobru|cerol|torneio</t>
  </si>
  <si>
    <t>UCIVnGR9XPef8boJWJHfQAiA</t>
  </si>
  <si>
    <t>Seja membro deste canal e ganhe benefÃ­cios: https://www.youtube.com/channel/UCIVnGR9XPef8boJWJHfQAiA/join  Sigam a NFA nas redes sociais! WhatsApp OFICIAL:  https://chat.whatsapp.com/EodRSo6qnVT9AnGana5jvK  Instagram: https://www.instagram.com/liga.nfa Twitter: https://x.com/liganfa YouTube: youtube.com/NFACHANNEL  Tik Tok: https://www.tiktok.com/@liganfa Discord: https://discord.gg/DrHs8s5j6f</t>
  </si>
  <si>
    <t>aHb8iscmwq0</t>
  </si>
  <si>
    <t>DESCOBRI o que meus AMIGOS fazem enquanto estou dormindo</t>
  </si>
  <si>
    <t>Kass &amp; KR</t>
  </si>
  <si>
    <t>2026-02-25T14:45:00Z</t>
  </si>
  <si>
    <t>minecraft|kass e kr|vÃ­deos de minecraft|minecraft brasil|minecraft engraÃ§ado|minecraft mod|minecraft trollagem|minecraft criativo|vÃ­deo infantil minecraft|canal kass e kr</t>
  </si>
  <si>
    <t>UC9Qu6o04oTf-b2acahQVk1g</t>
  </si>
  <si>
    <t>ðŸ§¸ Compre os BONECOS DE KASS E KR: https://boxsugar.com.br/kass-e-kr/  ðŸ’Œ Contato profissional: kassekr@pulliginfluencers.com.br  ðŸŽ® Nosso host de Minecraft: https://enxadahost.com/ (Cupom: KASSEKR)</t>
  </si>
  <si>
    <t>XrIw2_ugWl0</t>
  </si>
  <si>
    <t>MONTEI A SELEÃ‡ÃƒO DO BRASILEIRÃƒO NO FC MOBILE! ðŸ¤©ðŸ‡§ðŸ‡·</t>
  </si>
  <si>
    <t>RAFÃƒO</t>
  </si>
  <si>
    <t>2026-02-25T22:00:36Z</t>
  </si>
  <si>
    <t>fc mobile|rafao joga|ea fc|fifa|fifa mobile|fifa 26|fc 26|ea fc 26|pack open|abrindo packs|rafao abre packs|abre packs|packs fc mobile|fc points|fifa points|mobile|celular|rafao tv|rafao fc mobile|rafao|dinheiro infinito fc mobile|fc mobile moedas infinitas|fc points gratis|fc mobile ao vivo|fc mobile 26|fc mobile mod menu|fc mobile codigos|draft|draft fc mobile|brasileirao|brasileirao fc mobile</t>
  </si>
  <si>
    <t>UCrkSOd8m17PJK5yQ6RoFa6A</t>
  </si>
  <si>
    <t>Montei uma seleÃ§Ã£o usando apenas os melhores jogadores do BrasileirÃ£o que estÃ£o dentro do FC Mobile! O desafio Ã© conseguir vencer duas partidas seguidas com esse time, serÃ¡ que vou conseguir?  Siga nas Redes Sociais! Rei dos Coins - https://www.reidoscoins.com.br/ Instagram - https://www.instagram.com/rafaotv/ Twitter - https://twitter.com/rafaotv TikTok - https://www.tiktok.com/@rafaotvoficial  Contato:  rafao@kr3w.gg</t>
  </si>
  <si>
    <t>L3946yLRgJ0</t>
  </si>
  <si>
    <t>ðŸš¨AO VIVO! MELHOR CARTA do ULTIMATE TEAM! RONALDO 94! FC 26</t>
  </si>
  <si>
    <t>Campos</t>
  </si>
  <si>
    <t>2026-02-26T10:57:32Z</t>
  </si>
  <si>
    <t>EAFC 26|EAFC|ULTIMATE TEAM|LIVE FIFA|LIVE EAFC 26|FUT CHAMPIONS|WEEKEND LEAGUE|LIVE DE FIFA|TOTY|TOTY FC 26|TOTY EAFC 26|LIVE EAFC</t>
  </si>
  <si>
    <t>UCN3mON2F9gMRdeLZTeWrugw</t>
  </si>
  <si>
    <t>COMPRE COINS AQUI: Use o cÃ³digo CAMPOS para ganhar 8% de desconto https://bit.ly/iggm-Campos  Live na KICK: https://kick.com/camposplay  COMPRE O EAFC 26 COM DESCONTO AQUI: https://bit.ly/Campos98  #eafc #eafc26 #ultimateteam</t>
  </si>
  <si>
    <t>tS3y2rMZzKE</t>
  </si>
  <si>
    <t>FUI PERSEGUIDO POR MONSTROS no BROOKHAVEN</t>
  </si>
  <si>
    <t>KingOfYouTube</t>
  </si>
  <si>
    <t>2026-02-25T15:07:10Z</t>
  </si>
  <si>
    <t>UCebRa_3r9QtaTNpKvpTQ8Nw</t>
  </si>
  <si>
    <t>LlTYUthuveA</t>
  </si>
  <si>
    <t>ZezÃ© Di Camargo &amp; Luciano - SÃ“ AS MELHORES ANTIGAS PLAYLIST</t>
  </si>
  <si>
    <t>VOZ SERTANEJA</t>
  </si>
  <si>
    <t>2026-02-26T01:33:38Z</t>
  </si>
  <si>
    <t>UCXlm6AO9VdORZI-4aISCMNQ</t>
  </si>
  <si>
    <t>ZezÃ© Di Camargo &amp; Luciano - SÃ“ AS MELHORES ANTIGAS PLAYLIST  ZezÃ© Di Camargo &amp; Luciano - SÃ“ AS MELHORES ANTIGAS PLAYLIST  ZezÃ© Di Camargo &amp; Luciano - SÃ“ AS MELHORES ANTIGAS PLAYLIST --------------------------------------------------------------  #soasmelhores #sÃ³asantigas #zezedicamargo #zezÃ©dicamargoeluciano</t>
  </si>
  <si>
    <t>OfQzFC-L5Ac</t>
  </si>
  <si>
    <t>Eu HACKEEI a CONTA DE MINECRAFT do Meu AMIGO</t>
  </si>
  <si>
    <t>Serra</t>
  </si>
  <si>
    <t>2026-02-25T14:02:00Z</t>
  </si>
  <si>
    <t>minecraft|serra|minecraft viral|void clan|void clan minecraft|void minecraft|hardcore|minecraft hardcore|servidor hardcore|hardcore minecraft|smp|smp minecraft|smp hardcore minecraft|servidor minecraft|dominei servidor|smp brasileiro minecraft|guerra smp|pvp smp|minecraft pvp ativado|servidor rp|servidor minecraft rp|Serragg|SerraGG|serragg|hackeei|hackeei minecraft|hackeei a conta do meu amigo no minecraft|hackeei a conta de minecraft do meu amigo</t>
  </si>
  <si>
    <t>UCC4bihSFKGUmy6VUQq5T8TQ</t>
  </si>
  <si>
    <t>Nesse vÃ­deo, eu invadi a conta de Minecraft do meu amigo pra me vingar de um servidor hardcore inteiro me passando por ele secretamente! Eu lutei contra todos, sobrevivi circunstÃ¢ncias de perigo extremo no Minecraft hardcore e Eu Hackeei a Conta do Meu Amigo no Minecraft.    PLAYLIST COMPLETA VOID 2 ðŸ‘‰  https://www.youtube.com/playlist?list=PLk2MEOOO65r4pOdQh4OelWLVRMqx9ptq0    â€¢ Participantes:  ðŸ„Serra: @SerraGGãƒ„   ðŸ¦Ninna: @ninnabr   ðŸŽ© Pot: @ytpot   ðŸ¢Tuguim: @TuguimYT   ðŸŽ®Victor: @VictorGSD   ðŸºVigil: @Vigil__     Esse vÃ­deo foi gravado no servidor da Void, que Ã© roteirizado para motivos de entretenimento e criaÃ§Ã£o de histÃ³ria. Qualquer outro vÃ­deo encenado terÃ¡ esse aviso na descriÃ§Ã£o anunciando que tambÃ©m sÃ£o roteirizados. TambÃ©m, muitas das mecÃ¢nicas, bugs e glitches sÃ£o exclusivos do servidor da Void e nÃ£o funcionam no Minecraft Vanilla.  NÃƒO mandem hate a nehuma pessoa do vÃ­deo!!    ðŸ’°Email profissional/para contato: arthurkserra@gmail.com    Assim como Serra e sua sÃ©rie VoidClan, em vÃ­deos como 'EU ESCAPEI DA PRISÃƒO MAIS PERIGOSA DO MINECRAFT', 'ME TORNEI UM PLAYER IMORTAL NO MINECRAFT' ou 'EU FUI CAÃ‡ADO EM UM SERVIDOR HARDCORE DE MINECRAFT'. Essa Ã© uma ideia original de Minecraft com criadores como Tuguim, Victor, Vigil, Ninna e Pot. Isso Ã© Minecraft Hardcore onde o PVP estÃ¡ ativado e nÃ£o existe segunda chance...    ðŸ’›ðŸ„ Amo VocÃªs!  #minecraft #serra #voidclan</t>
  </si>
  <si>
    <t>Io6M5IkIC8o</t>
  </si>
  <si>
    <t>Xey ficou POSSUÃDO no 1 BLOCO</t>
  </si>
  <si>
    <t>Xey</t>
  </si>
  <si>
    <t>2026-02-25T14:15:02Z</t>
  </si>
  <si>
    <t>xey|xey games|familia creeper|skye|pietrinho|xey minecraft</t>
  </si>
  <si>
    <t>UC40B1IOUytiN6AmnlR3BRaw</t>
  </si>
  <si>
    <t>Acompanhe as aventuras da FamÃ­lia Creeper com Xey no Minecraft.  Compre jÃ¡ os Produtos FamÃ­lia Creeper: http://boxsugar.com.br/al3xey</t>
  </si>
  <si>
    <t>qVFO2mkJtZw</t>
  </si>
  <si>
    <t>DESAFIO DO PROTÃ“TIPO DE POPPY PLAYTIME 5 NO BUILD A BOATðŸ˜ƒ</t>
  </si>
  <si>
    <t>DUDU Betero</t>
  </si>
  <si>
    <t>2026-02-25T14:01:33Z</t>
  </si>
  <si>
    <t>dudu|dudub|famÃ­lia betero|canal dudu betero|dudu roblox|betero|dudu jogos|dudu betero roblox|roblox|jogos roblox|roblox gameplay|murder mystery 2|blox fruits|roblox engraÃ§ado|jogos infantis roblox|roblox divertido|scp roblox|roblox noob|roblox pro|desafios roblox|roleplay roblox|mapas roblox|melhores jogos roblox|roblox 2024|como jogar roblox|simuladores roblox|brookhaven|rp|roblox multiplayer|roblox dicas</t>
  </si>
  <si>
    <t>UCVa0qpt9iw4Lg4pyJFLm6PQ</t>
  </si>
  <si>
    <t>Tudo sobre a FamÃ­lia Betero: https://linktr.ee/familiabetero  Loja da FamÃ­lia Betero: https://familiabeteroloja.com.br/  Contato comercial - contato@familiabetero.com.br  Nome do jogo:</t>
  </si>
  <si>
    <t>Fv7Y3M-hAPU</t>
  </si>
  <si>
    <t>ESSE Ã‰ O SEGREDO DO EZREAL NA TOP LANE</t>
  </si>
  <si>
    <t>Mylon</t>
  </si>
  <si>
    <t>2026-02-25T15:00:34Z</t>
  </si>
  <si>
    <t>mylon|mylonzete|challenger lol|league|of|legends|backdoor|pain 2015|cblol|profissional|depois do nexus|item para toplaner|tutorial top|como jogar top|build top lane|pain gaming|lol|league of legends</t>
  </si>
  <si>
    <t>UC46L3Cku3SplGDbIAliRssA</t>
  </si>
  <si>
    <t>RP Ã‰ COM GIFT CARD, E GIFT CARD Ã‰ NA BONOXS! https://bit.ly/Mylon5Bonoxs Use o cupom 'Mylon5' para ganhar 5% em sua PRIMEIRA COMPRA  Avalie o vÃ­deo clicando no gostei e compartilhando com seus amigos! ðŸ‘  ðŸ–¥ï¸ STREAM NO SITE ROXO! /Mylonzete ðŸ“¸ INSTAGRAM: /Mylonzete ðŸ¦TWITTER: /Mylonzete  ---------------------------------------------------------------------------  EdiÃ§Ã£o por equipe ð™¢ð™–ð™©ð™ð™šð™ªð™¨ð™¢ð™¤ð™«: ðŸŽ¬ Trabalhos realizados e contato direto em nosso site: https://matheusmov.com/ ðŸ“¸ Instagram: @matheus.mov</t>
  </si>
  <si>
    <t>pSNAvb277Z8</t>
  </si>
  <si>
    <t>TRUQUE SECRETO para DUPLICAR e PEGAR INFINITY na TORRE do FUJA DO TSUNAMI PARA BRAINROTS</t>
  </si>
  <si>
    <t>Pabllym GO!</t>
  </si>
  <si>
    <t>2026-02-26T13:34:12Z</t>
  </si>
  <si>
    <t>roblox|brainrot|tsunami|tsunami brainrot|atualizaÃ§Ã£o tsunami brainrot|roube um brainrot</t>
  </si>
  <si>
    <t>UCU6bO4X3CUGm3gSy9cCdNuw</t>
  </si>
  <si>
    <t>Hoje TRUQUE SECRETO para DUPLICAR e PEGAR INFINITY na TORRE do FUJA DO TSUNAMI PARA BRAINROTS no Roblox, serÃ¡ que consegui esse objetivo ?  Assiste atÃ© o final e comenta qual parte vocÃª mais gostou! NÃ£o esquece de deixar o like, se inscrever e ativar o sininho  #Roblox #brainrot #GameplayRoblox #RobloxBrasil #memes</t>
  </si>
  <si>
    <t>gz4Khr2fOJU</t>
  </si>
  <si>
    <t>ALISSINHO COMPROU UM MINI SUPRA PRA IMPRESSIONAR A GAROTA POPULAR DA ESCOLA!ðŸ˜ (GTA 5)</t>
  </si>
  <si>
    <t>AllissonGOD</t>
  </si>
  <si>
    <t>2026-02-25T15:01:11Z</t>
  </si>
  <si>
    <t>series de gta v|gta v online|gta v vida|allissoncod|allisson|gta|gta v|epsodio vida|allissongod|alisongod|gta 5|alison|alisson|god|allisson god|allisson gta 5|gta 5 fuga|crianÃ§a gta 5|allissinho|mini moto gta 5|gta 5 mods|volta as aulas|crianÃ§as|crianÃ§a escola|ALISSINHO COMPROU UM MINI SUPRA PRA IMPRESSIONAR A GAROTA POPULAR DA ESCOLA|mini carro|alisson god|gta v allisson</t>
  </si>
  <si>
    <t>UC8OfsT5zGjcRjidyBuqHwSQ</t>
  </si>
  <si>
    <t>ðŸ’¡ALISSINHO COMPROU UM MINI SUPRA PRA IMPRESSIONAR A GAROTA POPULAR DA ESCOLA!ðŸ˜ (GTA 5)  ðŸ“Œ Contato Comercial â¬‡  ðŸ“§e-mail: allissongodcontato@gmail.com    #gtav #allissongod #crianÃ§a</t>
  </si>
  <si>
    <t>k7BZ8tU0LrA</t>
  </si>
  <si>
    <t>Meu Amigo Perdeu Todos os CoracÌ§oÌƒes no Minecraft!</t>
  </si>
  <si>
    <t>Kass e KR - Filmes</t>
  </si>
  <si>
    <t>2026-02-25T21:00:49Z</t>
  </si>
  <si>
    <t>UCQLu78OyzyKEF-IMeaFn2lQ</t>
  </si>
  <si>
    <t>ðŸ§¸ Compre os BONECOS DE KASS E KR: https://boxsugar.com.br/kass-e-kr/  ðŸ“¹ Visite nosso canal: https://www.youtube.com/@KasseKR  ðŸ’Œ Contato profissional: kassekr@pulliginfluencers.com.br</t>
  </si>
  <si>
    <t>47JJCoz_Atg</t>
  </si>
  <si>
    <t>CRIEI O TANQUE COLOSSAL P1000 RATTE NO BUILD A BOATðŸ˜Ž</t>
  </si>
  <si>
    <t>Rafinha Betero</t>
  </si>
  <si>
    <t>2026-02-26T14:30:05Z</t>
  </si>
  <si>
    <t>rafa roblox|roblox rafa|videos de roblox rafinha betero|rafinha betero videos de roblox</t>
  </si>
  <si>
    <t>UCGOAV_SIIhdwA5PnqB-2bDg</t>
  </si>
  <si>
    <t>LpHPEQcbruk</t>
  </si>
  <si>
    <t>RESIDENT EVIL 9 REQUIEM Gameplay Walkthrough FULL GAME (4K 60FPS RTX) No Commentary</t>
  </si>
  <si>
    <t>Shirrako</t>
  </si>
  <si>
    <t>2026-02-26T11:02:32Z</t>
  </si>
  <si>
    <t>Resident Evil 9 Requiem|Resident Evil 9 Requiem Gameplay|Resident Evil 9 Requiem Walkthrough Part 1|Shirrako|No Commentary|Resident Evil 9 Requiem Ending|Resident Evil 9 Requiem Full Game|Full Game|PS5|PS5 Pro|Xbox Series X|PS4|PC|Video Game|Campaign|Singleplayer|Nintendo Switch 2|Resident Evil 9 Requiem Final Boss|Resident Evil 9 Requiem All Bosses</t>
  </si>
  <si>
    <t>UC7eAfUjR9gdIjoaoQaS0W-A</t>
  </si>
  <si>
    <t>Resident Evil 9 Requiem Gameplay Walkthrough PS5 Pro PC Xbox Series X Switch 2 No Commentary 2160p 60fps HD let's play playthrough review guide  This gameplay will include all cutscenes , all boss fights, best moments and all endings.  Subscribe to Shirrako for More Walkthrough Videos!  SUBSCRIBE: https://www.youtube.com/channel/UC7eAfUjR9gdIjoaoQaS0W-A Follow me on Twitter: https://twitter.com/shirrakogaming  Shirrako Walkthrough Collection https://www.youtube.com/watch?v=aKiikmUcF7s&amp;list=PLCLeSTzz6trY4qJUiVAP6nvYGeDt36mLj  #Gameplay #Walkthrough #residentevil #residentevilrequiem</t>
  </si>
  <si>
    <t>yVnDer78Xc8</t>
  </si>
  <si>
    <t>CADRES teve um FILHO no Minecraft! ðŸ‘¶ðŸ’š</t>
  </si>
  <si>
    <t>Cadres TV</t>
  </si>
  <si>
    <t>2026-02-25T14:01:37Z</t>
  </si>
  <si>
    <t>UCTD_4LCneAn8zT0g05NgfmQ</t>
  </si>
  <si>
    <t>ðŸ’šCompre jÃ¡ os PRODUTOS CADRES nas melhores lojas do Brasil ou Clicando no Link: https://lp.curtaloja.com/cadres/ --- ðŸ”¸Instagram: https://www.instagram.com/cadresss/ ðŸ”¹Twitter: https://twitter.com/Cadres19 ---- ðŸ“©Contato comercial: comercial@agenciacurta.com  #minecraft #publi</t>
  </si>
  <si>
    <t>ZEH1sflWJyg</t>
  </si>
  <si>
    <t>Minecraft... MAS Temos RAÃ‡AS do PROTOTYPE 1006!! â€¹ DONAT3LO â€º</t>
  </si>
  <si>
    <t>DONAT3LO</t>
  </si>
  <si>
    <t>2026-02-25T20:15:00Z</t>
  </si>
  <si>
    <t>donatello|donatelo|donat3lo|DONAT3LO|donatelo minecraft|donatello minecraft|donat3lo mostra mods|donatello mostra mods|mods|minecraft mods|done|donie|doni|doni minecraft|minecraft|prototype 1006|poppy playtime|chapter 5|PROTOTYPE 1006|raÃ§as|Minecraft... MAS Temos RAÃ‡AS do PROTOTYPE 1006|lily lovebraids|chum chompkins|raÃ§as prototype 1006|no Minecraft|Minecraft</t>
  </si>
  <si>
    <t>UCYRkBMILbV6-5hn8nxS5xfw</t>
  </si>
  <si>
    <t>#donat3lo #minecraft</t>
  </si>
  <si>
    <t>PEGUE 90K de JOIAS GRÃTIS! ðŸŽ CAIU CRUYFF 117 no 1Â° PACK do FC MOBILE!</t>
  </si>
  <si>
    <t>BOSS FC</t>
  </si>
  <si>
    <t>2026-02-26T12:00:07Z</t>
  </si>
  <si>
    <t>FIFA|FIFA Mobile|Canal FIFA Mobile|Novela do Boss|Do Zero|Lucas Boss|Boss FIFA|Boss FIFA Mobile|FC Mobile Eventos|Boss FC|Boss Joga Ai|Videos FC Mobile|EA FC Mobile 24|FC Mobile Dicas|FC Mobile Gameplay|Boss FC Mobile|FIFA Mobile 24|TOTY FC Mobile|FC Mobile 25|EA FC Mobile 25|FC 25|pack opening|rafao tv|kbca fc|kitao|rick dalas|toty 25|toty|pack open|FC Mobile 26|evento novo|joias gratis fc mobile|capped legends fc mobile</t>
  </si>
  <si>
    <t>UCSoFN3x2gSC2KyCl4-pwwEg</t>
  </si>
  <si>
    <t>ðŸš€ TODOS OS LINKS OFICIAIS (BOSS STATS, GRUPOS E MAIS): ðŸ‘‰ https://links.obossfc.com  E comeÃ§ou um NOVO EVENTO no FC Mobile, e Ã© o seguinte, temos mais de 90 MIL JOIÃS pra coletar rÃ¡pido essa semana, quero mostrar aonde estÃ¡, e principalmente a MITADA do ANO atÃ© entÃ£o, se liga, espero que curtam e tmj meus lindos! Deixa o like, se inscreva para nÃ£o perder as atualizaÃ§Ãµes diÃ¡rias e bora pro vÃ­deo!  ðŸ‘‘ SEJA UM 'SOBRINHO DO BOSS' Apoie o canal e ganhe benefÃ­cios exclusivos, como selos, emojis e prioridade em lives: ðŸ‘‰ https://www.youtube.com/channel/UCSoFN3x2gSC2KyCl4-pwwEg/join  âš½ BAIXE O BOSS STATS A ferramenta definitiva para analisar seu time: ðŸ‘‰ https://app.obossfc.com/  ðŸ“± CONTATO &amp; APOIO (PIX) ðŸ’¬ WhatsApp: 19 98973-5984 ðŸ“§ E-mail: bossfcrj.contato@gmail.com  ðŸ’› CANAIS DA ELITE (RECOMENDADOS):  KBÃ‡A DO FIFA | KOCHUCK | 2 EMES FIFA | INVICTUS | JH FIFA MOBILE | GG GAMEPLAYS | CEJOTA | Rick Dallas | RafÃ£o | Natan NT | TGZ FC Mobile | Omenasplay | Kitaao  #FCMobile, #JoiasGratisFCMobile, #EAFCMobile, #LucasBoss, #EAFCMobile25, #FCMobileBrasil, #BossStats, #TOTS, #PackOpening, #FIFA, #EASportsFC, #DicasFCMobile, #TradeFCMobile, #MercadoFCMobile, #ReviewFCMobile, #MelhoresCartas, #NovidadesFCMobile, #PackOpen, #GameplayFCMobile, #ComoGanharCoins, #EventoFCMobile, #FIFAChampions, #TOTY, #CartasFCMobile, #InvestimentoFC, #FCMOBILE24, #FC24 #RafaoTV #Kitaao #KBCAFC #TAK #EA #RickDalas #CappedLegendsFCMobile #Eventonovofcmobile  Obrigado a todos os apoiadores. Cada clique, membro ou doaÃ§Ã£o me ajuda a melhorar a qualidade do canal para vocÃªs!  'Sonhe alto!' ðŸ˜‡</t>
  </si>
  <si>
    <t>c77Rq2foz2s</t>
  </si>
  <si>
    <t>Resident Evil Requiem , minha opiniÃ£o sobre o jogo Critica / anÃ¡lise / review</t>
  </si>
  <si>
    <t>Gameplayrj</t>
  </si>
  <si>
    <t>gameplayrj|davyjones|davy jones|video com davy jones|jogando com davy jones|gameplayrj jogando|gprj|video do gameplayrj</t>
  </si>
  <si>
    <t>UCJAbkIY17zAmCTNQHH0bQoQ</t>
  </si>
  <si>
    <t>GRUPO DO WHATSAPP! ENTRE AGORA! https://gameplayrj.com.br/go/gameplayrj-zap  GCM GAMES  GIFT CARDS - CARTÃƒO DA PSN, XBOX, STEAM, APPLE, GOOGLE PLAY, NINTENDO, BTL.NET, RIXTY, DIAMANTES FREE FIRE E MUITO MAIS!  https://www.gcmgames.com.br  ------------------------------------------------------ ðŸ¡¢ Compre seus jogos na Amazon: https://amzn.to/3EHmCCN ------------------------------------------------------ Aqui no GameplayRJ vocÃª irÃ¡ encontrar notÃ­cias, curiosidades, gameplays e muito mais!  Assista o lanÃ§amento daquele jogo tÃ£o aguardado, ou o game que vocÃª gostaria muito que seu criador de conteÃºdo jogasse.   Diariamente, as principais notÃ­cias do mundo dos games, sÃ©ries, filmes, animes, analises e tudo o que vocÃª precisa saber, em um Ãºnico canal! ----------------------------------------------------  #gameplayrj</t>
  </si>
  <si>
    <t>a9OYuMym1LA</t>
  </si>
  <si>
    <t>A cada FUGA meu CARRO do BATMAN FICA MAIS RAPIDO!! (GTA 5 RP)</t>
  </si>
  <si>
    <t>Skorpion Gamer</t>
  </si>
  <si>
    <t>2026-02-25T15:34:00Z</t>
  </si>
  <si>
    <t>Skorpion|SkorpionGamer|Gamer|Scorpion|Skorpion Gamer|GTA V|EASTER EGG GTA 5|EASTER|EGGGTA|CURIOSIDADES|GTA 5 ONLINE|MODO HISTORIA|lugares secretos|GTA 5 MODS|MODS|evoluindo carros|skorpion gamer evoluindo carros|evoluindo carros gta|carros estranhos gta|skorpion gamer carros estranhos|super carros skorpion gamer|carros gta|carros gta 6|gta 6|GTA 5 RP|SKOPRION GTA RP|FELIPE SACOLA|MORRO DO SACOLA|EVOLUINDO CARRO GTA RP|SUPER CARRO GTA 5 RP</t>
  </si>
  <si>
    <t>UCHDV3JN5aqxAy9hwTTVHJow</t>
  </si>
  <si>
    <t>Pichau &amp; Acegeek: https://www.pichau.com.br/marca/acegeek?affiliated_code=c5c3d8  cadeira do skorpion:  https://www.pichau.com.br/cadeira-gamer-pichau-omega-s-skorpion-espuma-moldada-preto-e-vermelho-pg-omgs-skrp?affiliated_code=c5c3d8  ðŸ“¸lNSTA: @SKORPION  *NOVO* Whatsapp: https://skorpiongamer.com.br/  Â»Â»Â»Â»Â»Â»Â»Â»Â»Â»Â»Â»Â»Â»Â»Â»Â»Â»Â»Â»Â»Â»Â»Â»Â»Â»Â»Â»Â»Â»Â»Â»Â»Â»Â»Â»Â»Â»Â»Â»Â»Â»Â»Â»Â»Â»Â»Â»Â»Â»Â»Â»Â» ðŸŽ®Tk: @SKORPIONoficial ðŸ“¸lNSTA: @SKORPION ðŸ‘FACEBOOM: Skorpion Gamer Â»Â»Â»Â»Â»Â»Â»Â»Â»Â»Â»Â»Â»Â»Â»Â»Â»Â»Â»Â»Â»Â»Â»Â»Â»Â»Â»Â»Â»Â»Â»Â»Â»Â»Â»Â»Â»Â»Â»Â»Â»Â»Â»Â»Â»Â»Â»Â»Â»Â»Â»Â»Â»  Parcerias: comercial@agenciacurta.com</t>
  </si>
  <si>
    <t>ZoA08pzHKKU</t>
  </si>
  <si>
    <t>Fingi ser NOOB e entÃ£o EQUIPEI O DINOSSAURO mais OP do +1 VELOCIDADE DINOSSAURO no Roblox</t>
  </si>
  <si>
    <t>Lajota</t>
  </si>
  <si>
    <t>2026-02-26T14:00:28Z</t>
  </si>
  <si>
    <t>Lajota|Roblox</t>
  </si>
  <si>
    <t>UCoFKYMbLSeoaihFmDuHAcgA</t>
  </si>
  <si>
    <t>ðŸ¤“ NOVO BONECO LGGJ: https://boxsugar.com.br/produto/boneco-lggj/ ðŸ‘• Roupas do canal: https://www.lolja.com.br/lggj  ðŸ“¸ Instagram: https://www.instagram.com/lggjotinha/  ðŸ’œ Grupo da NÃ©voa no Roblox: https://www.roblox.com/pt/communities/566021433/Nevoa-do-Lajota#!/store ðŸ•¹ï¸ JOGO:  Fuga de Dinossauro de +1 Velocidade  ðŸ’Œ Contato profissional: lggj@pulliginfluencers.com.br</t>
  </si>
  <si>
    <t>fm3lKE80U60</t>
  </si>
  <si>
    <t>Deixando a Sonic Feminina ainda mais poderosa no GTA 5! (Mod do filme Sonic)</t>
  </si>
  <si>
    <t>LeÃ³n PicarÃ³n em PortuguÃªs</t>
  </si>
  <si>
    <t>2026-02-25T20:00:38Z</t>
  </si>
  <si>
    <t>GTA 5|Sonic feminino|desafios no jogo|esmeraldas rosas|igualdade de gÃªnero|personagens do Sonic|poderes femininos|revoluÃ§Ã£o dos personagens|transformaÃ§Ã£o|transiÃ§Ã£o de gÃªnero</t>
  </si>
  <si>
    <t>UClSbCNGrVUShCm3PAVeI93Q</t>
  </si>
  <si>
    <t>VocÃª jÃ¡ imaginou o Sonic virando SÃ´nica no GTA 5? Aqui as mulheres dominam, os garotos sÃ£o capturados e sÃ³ a SÃ´nica pode salvar o dia com poderes insanos das esmeraldas rosas! Muita zoeira, desafios malucos e liÃ§Ãµes sobre igualdade de um jeito hilÃ¡rio. Se inscreva no canal e comenta aÃ­: qual parte vocÃª mais curtiu? #Sonic #GTA5 #DiversÃ£o #Aventura #Games  ðŸ‘‰ Este canal foi criado em colaboraÃ§Ã£o com https://www.youtube.com/@leonpicaron  0:00 - IntroduÃ§Ã£o e sequestro dos homens 0:52 - Plano das garotas e inÃ­cio da missÃ£o 2:04 - TransformaÃ§Ã£o de SÃ´nico e desafios 3:34 - SuperaÃ§Ã£o de obstÃ¡culos e coleta de esmeraldas 6:10 - TransiÃ§Ã£o de SÃ´nica e preparaÃ§Ã£o para novas provas 7:32 - AscensÃ£o feminina e enfrentamento de Blaze 11:07 - Desafios finais: Amy e mÃºltiplas versÃµes 14:35 - Batalha decisiva e liÃ§Ã£o de igualdade</t>
  </si>
  <si>
    <t>Xnsp1-EVX70</t>
  </si>
  <si>
    <t>DECEPÃ‡ÃƒO TOTAL, MEDIOCRE OU Ã‰ GOTY? (RESIDENT EVIL 9 REQUIEM) RESENHA HONESTA</t>
  </si>
  <si>
    <t>Eu Joguei - Cross</t>
  </si>
  <si>
    <t>2026-02-25T15:02:40Z</t>
  </si>
  <si>
    <t>#Cross|#CrossDÃ©cimo14|#CrossEujoguei</t>
  </si>
  <si>
    <t>UCOuITB17apVzGlwCYkfG3Eg</t>
  </si>
  <si>
    <t>â—† Quer anunciar no canal?  ðŸ’¥ crosscomercial@outlook.comðŸ’¥         (Somente propostas comerciais serÃ£o respondidas)  ðŸ¥ twitter  - https://twitter.com/eujogueii ðŸ“¸ instagram - https://www.instagram.com/eujogueii/   â—† Obrigado por assistir â—† Thanks for watching  #Cross #DÃ©cimo14 #Eujoguei</t>
  </si>
  <si>
    <t>Jewqr81obHo</t>
  </si>
  <si>
    <t>ðŸ”´ Resident evil Revelations 2  - MARATONA RESIDENT EVIL 0 AO REQUIEM - PC ðŸ”´</t>
  </si>
  <si>
    <t>Melry Jennifer</t>
  </si>
  <si>
    <t>2026-02-26T08:05:24Z</t>
  </si>
  <si>
    <t>UC7ZQOiQScmMZx78DcyrZFig</t>
  </si>
  <si>
    <t>Ajude o canal â¤ï¸ Parceria: contato_melryjennifer@outlook.com  Live Pix: https://livepix.gg/melryjennifer  Torne-se um Batatinha:  https://www.youtube.com/channel/UC7ZQOiQScmMZx78DcyrZFig/join    Quer me enviar um presentinho ðŸŽ Melry Jennifer  Caixa Postal: 709 Rua: Curt Hering, 315 CEP: 89010-971 Blumenau - SC  Redes Sociais: Instagram: https://www.instagram.com/melryjennif... Tiktok: https://www.tiktok.com/@melryjennifer... Twitch: https://www.twitch.tv/melryjennifer_?...   Troia Games Locadora Alugamos games em mÃ­dia digital para PS4 e PS5 e Nintendo Switch Contatos: Whatsapp: https://wa.link/troiagames Site: https://troiagamesbji.loja2.com.br/ Instagram: https://www.instagram.com/troia_games..   Alertas do Live Pix: R$ 1,00 - Que pobreza miserÃ¡vel Paulo R$ 1,50 - Ã‰ o amorrrr R$ 2,00 - Um forasteiro  R$ 2,50 - Foi traÃ­do por dois NegÃ£o R$ 3,00 - De trÃ¡s de ti imbecil R$ 3,50 - Ruka virando Gay R$ 4,00 - Corno manso R$ 4,50 - Olha o Chifrudo Ã© Boi R$ 4,60 - Vai Gordin balanÃ§a os peito R$ 4,80 - Seu amor me pegou R$ 4,90 - Mulher da testa grande  R$ 5,00 - Festinha R$ 5,10 - SÃ³ as cachorras R$ 5,20 - Vem meu cachorrinho  R$ 5,60 - Rei do Gado R$ 5,70 - Boi mugindo R$ 5,80 - Berrante R$ 6,00 - Solta a rapariga Zeus R$ 6,50 - Chavinho R$ 7,00 - Forasteiro R$ 7,50 - Seu amor me pegou R$ 8,00 - Rage do JÃºnior  R$ 10,00 - Silvio Santos R$ 12,00 - Susto (Fogos de ArtifÃ­cio) R$ 14,00 - Rage do CarlÃ£o 1.0 R$ 15,00 - Rage do CarlÃ£o 2.0                                                                                                                  R$ 20,00 - CR7 Uma besta enjaulada R$ 50,00 - Thug Life                                                                                                     R$ 100,00 - Body Builder   #residentevilrevelation2   #residentevil  #residentevil4  #residentevil4remake  #godofwar   #gta  #gtasanandreas  #livejogos #live #streaming #stream #games #gameplay #gaming  #gamergirl  #rtx4080 #ps5 #pc</t>
  </si>
  <si>
    <t>IRe6GiBM-tg</t>
  </si>
  <si>
    <t>RAGE EXTREMO! QUEBREI TUDO JOGANDO A WL DO BANQUETA NO FC 26!</t>
  </si>
  <si>
    <t>AD0LFzZ</t>
  </si>
  <si>
    <t>2026-02-25T23:34:28Z</t>
  </si>
  <si>
    <t>Adolfera|ad0lfzz|ad0lfz|ad0lf|ad0lfo|adolfo|adolfzz|adolfz|adolf|dicas|ptbr|pt|br|FIFA|Ultimate|Team|FUT|Dicas|Portugues|brasileiro|Modo|carreira|Pack Opening|com|reacao|Primeira divisao|abrindo pacotes|Pack|Opening|rumo|primeira|divisÃ£o|rage|melhores momentos|gols|golaÃ§o|icon|toty|draft|fut|next gen|nova geraÃ§Ã£o|ps5|playstation 5|na raÃ§a|sem fifa points|banqueta|banqueta fc|novo fifa|fifa24|EAFC25|fifa 25|ea fc 25|fc 25</t>
  </si>
  <si>
    <t>UCMpZI6EDOXaQW7g4PqiqPHw</t>
  </si>
  <si>
    <t>Lives: https://www.kick.com/adolfz Tiktok: https://www.tiktok.com/@adolfzj Instagram: https://www.instagram.com/adolfzj/ Twitter: https://twitter.com/AD0LFZ  #EAFC26 #PACKS #FC26  Equipe de produÃ§Ã£o: https://twitter.com/Dukedits (Editor)  https://www.instagram.com/felipesinatra_ (Editor) https://twitter.com/_ojuniorlima (Thumb)</t>
  </si>
  <si>
    <t>PJKAwc47JRs</t>
  </si>
  <si>
    <t>EMPURREI MEU AMIGO PRA FIZAR SOZINHA NO CIRCULO do ROBLOX</t>
  </si>
  <si>
    <t>DudaBlox</t>
  </si>
  <si>
    <t>2026-02-25T21:01:09Z</t>
  </si>
  <si>
    <t>UCvxCTPp7EC1tkhw1-PmmZUA</t>
  </si>
  <si>
    <t>Hoje, Marcelodrv e Dudaberud estÃ£o JOGANDO NAO SAIA DO CIRCULO no Roblox! SerÃ¡ que eles vÃ£o conseguir sobreviver? Assista para descobrir!  â˜… Se curtiu o vÃ­deo, deixe o seu like! â˜… ðŸ“· meu instagram: https://bit.ly/3lsFMAs siga! :) ðŸ“· instagram da duda: https://bit.ly/3xmRuPd siga! :)  Contato Profissional: comercial@agenciacurta.com  #Roblox #Marcelo #Duda #Marceloeduda</t>
  </si>
  <si>
    <t>6IcKfOaVSpA</t>
  </si>
  <si>
    <t>ELA estÃ¡ com o AMOR INCONTROLADO pelo P3DRU no Minecraft</t>
  </si>
  <si>
    <t>P3DRU</t>
  </si>
  <si>
    <t>2026-02-25T17:00:09Z</t>
  </si>
  <si>
    <t>Minecraft|Minecraft BR|Videos|P3DRU Videos|P3DRU Minecraft|Videos de Minecraft|Minecraft Celular|Minecraft PC|PEDRU|P3DRO|P3DRU Familia|Amor maluca|Minecraft Crush</t>
  </si>
  <si>
    <t>UCV4pRkJkmiA6aB-URzuNfTQ</t>
  </si>
  <si>
    <t>â™¦Assista o Video ta bem legal ðŸž               â™¦ Redes Sociais: Twitter: @P3DRUYT Instagram: p3druu_ Email Profissional: contato.p3dru@hotmail.com  â™¦Participantes:       â™¦ Se inscreva e ganhe um PÃ£o :D ðŸž   #P3DRU #SERIE #MINECRAFT</t>
  </si>
  <si>
    <t>8CrrB3ZfKFw</t>
  </si>
  <si>
    <t>CivilizaÃ§Ã£o do Futebol no Minecraft!</t>
  </si>
  <si>
    <t>Problems TV</t>
  </si>
  <si>
    <t>2026-02-25T18:00:18Z</t>
  </si>
  <si>
    <t>UCEcia6mLhtkTyX2D4n3nLHA</t>
  </si>
  <si>
    <t>ðŸ’™VEM CONHECER MEU NOVO SHOW!!ðŸ’™ https://showturmadoproblems.com.br/  Minha Loja: https://www.curtaloja.com/marca/problems.html  Contato COMERCIAL: comercial@agenciacurta.com   Segue a turma no instagram:  ProblemsðŸ’™ https://www.instagram.com/problems_sr/ Mel ðŸ’›https://www.instagram.com/kaikemel/ Kadu ðŸ’– https://www.instagram.com/kadukon/ Stick ðŸ’šhttps://www.instagram.com/guualfaro/ Zoom ðŸ§¡ https://www.instagram.com/josedu4rd/   ATENÃ‡ÃƒO: O conteÃºdo do vÃ­deo Ã© 100% family friendly, ou seja qualquer um pode assistir com toda a familia quando quiser!!  #problems #minecraft</t>
  </si>
  <si>
    <t>ZFjFKNyTTP4</t>
  </si>
  <si>
    <t>Destrua o PLANETA pra poder VENCER</t>
  </si>
  <si>
    <t xml:space="preserve">Problems Raiz </t>
  </si>
  <si>
    <t>2026-02-25T21:20:14Z</t>
  </si>
  <si>
    <t>UC8cP4kV1GIbxRH-mlilSniQ</t>
  </si>
  <si>
    <t>Discord: https://discord.gg/zF7xYUUnE9  Email Comercial: comercialproblemsraiz@gmail.com</t>
  </si>
  <si>
    <t>waINdlgs2jo</t>
  </si>
  <si>
    <t>A MELHOR TERÃ‡A DE TACOS COM ANIVERSARIO DO SAMMY E ELE ATIVOU 100X E OG NA MAQUINA!! ðŸŒ®â„ï¸</t>
  </si>
  <si>
    <t>xSadzinN III</t>
  </si>
  <si>
    <t>2026-02-25T10:29:33Z</t>
  </si>
  <si>
    <t>roube um brainrot|steal a brainrot</t>
  </si>
  <si>
    <t>UC-zTQU9RLXwuxvypj8UMY4Q</t>
  </si>
  <si>
    <t>â„ï¸OPA EAE MEUS CRIAS, VOCÃŠS TÃƒO BEM RAPAZIADA NO VIDEO DE HOJE EU VOU TÃ JOGANDO O ROUBE UM BRAINROT MAIS UMA VEZ E SE DIVERTINDO MUITO!! ENTÃƒO JA DEIXA O LIKEZÃƒO E COMENTA!!â¤ï¸â„ï¸   ðŸ˜MEU GRUPO :  https://www.roblox.com/pt/communities/32367414/Crias-Do-SadzinN#!/about ðŸ˜  ðŸ‘¾MEU DISCORD : https://discord.gg/q5T3sGswm4 ðŸ‘¾  ðŸ“¸INSTAGRAM :  https://www.instagram.com/xsadzinn/  ðŸ“¸  ðŸ˜œGRUPO NO ZAP ZAP :  https://whatsapp.com/channel/0029VadPlIc7NoZxEDPgT91X ðŸ˜œ  â†©ï¸VIDEO ANTERIOR : https://www.youtube.com/watch?v=DdtXWmo9qY8  â†©ï¸  ðŸ‘¤SEGUE MEU PERFIL NO ROBLOX!! :  https://www.roblox.com/pt/users/5233119708/profile ðŸ‘¤      â¤ï¸ OTIMO VIDEO A TODOS! â¤ï¸        ðŸŒ™ TITULO : A MELHOR TERÃ‡A DE TACOS COM ANIVERSARIO DO SAMMY E ELE ATIVOU 100X E OG NA MAQUINA!! ðŸŒ®â„ï¸ A MELHOR TERÃ‡A DE TACOS COM ANIVERSARIO DO SAMMY E ELE ATIVOU 100X E OG NA MAQUINA!! ðŸŒ®â„ï¸ A MELHOR TERÃ‡A DE TACOS COM ANIVERSARIO DO SAMMY E ELE ATIVOU 100X E OG NA MAQUINA!! ðŸŒ®â„ï¸ ðŸŒ™  #roblox #brainrot</t>
  </si>
  <si>
    <t>hN3OqeVpkC0</t>
  </si>
  <si>
    <t>RESIDENT EVIL REQUIEM - O InÃ­cio de Gameplay, Dublado em PT-BR! | Survival Horror Apocalipse Zumbi</t>
  </si>
  <si>
    <t>Overman</t>
  </si>
  <si>
    <t>2026-02-26T11:01:10Z</t>
  </si>
  <si>
    <t>resident evil requiem|RE9|Resident Evil 9|Overman Resident Evil requiem|resident evil requiem gameplay|resident evil 9 gameplay|resident evil requiem ps5|resident evil requiem pt-br|pt-br|dublado|overman|resident evil requiem sÃ©rie|resident evil 9 pt-br|re requiem|resident evil|inÃ­cio de gameplay|novo resident evil|resident|evil|Resident Evil Requiem Leon gameplay|resident evil requiem dublado|resident evil requiem boss fight|Survival horror game|Jogo de zumbi</t>
  </si>
  <si>
    <t>UCVuIAsy-JHi1K-wO-aYfhtA</t>
  </si>
  <si>
    <t>VÃ­deo do InÃ­cio de Gameplay de Resident Evil Requiem ou Resident Evil 9, sÃ©rie do novo jogo de terror e sobrevivÃªncia (survival horror) disponÃ­vel dublado e legendado em PortuguÃªs PT-BR para PC, PS5, Xbox Series X/S e Nintendo Switch 2.  AO VIVO AQUI - https://kick.com/overman  Se inscreva tambÃ©m nesses canais! Lives do Overman - https://www.youtube.com/c/livesoverman Cortes do Overman - https://www.youtube.com/c/cortesdoover  Recomendo tambÃ©m essas outras sÃ©ries: - Resident Evil 2 Remake: https://www.youtube.com/watch?v=sgX6n0QPnkQ&amp;list=PL3-gCktVRTKth2H_IuBOiPFLf1ANVgg4I - Resident Evil 3 Remake: https://www.youtube.com/watch?v=MjKXmesNvu4&amp;list=PL3-gCktVRTKvQlzG7DqPijYQbXxHYANfk - Resident Evil 4 Remake: https://www.youtube.com/watch?v=brjUc1MCljs&amp;list=PL3-gCktVRTKvabFCTAZjzhkvoo3VFVTY1  ðŸ“· Instagram: https://www.instagram.com/xxoverman ðŸ¦ Twitter - https://www.twitter.com/xxoverman ðŸ§Ÿ SITE OFICIAL OVERMAN: https://overman.games  â—† Contato empresarial | assessoria@overman.games (somente assuntos comerciais serÃ£o respondidos) â–¬â–¬â–¬â–¬â–¬â–¬â–¬â–¬â–¬â–¬â–¬â–¬â–¬â–¬â–¬â–¬â–¬â–¬â–¬â–¬  Obrigado por Assistir ðŸ˜‰ #overman #residentevilrequiem #residentevil</t>
  </si>
  <si>
    <t>FzyIyzbyLtI</t>
  </si>
  <si>
    <t>ðŸš¨ATUALIZAÃ‡ÃƒO! ðŸ˜± Ã‰PICO INÃ‰DITO FREE, 300 MOEDAS GRÃTIS E PROMOÃ‡ÃƒO NO SITE DO EFOOTBALL 2026 MOBILE</t>
  </si>
  <si>
    <t>JL eSPORTS</t>
  </si>
  <si>
    <t>2026-02-26T11:31:33Z</t>
  </si>
  <si>
    <t>ATUALIZAÃ‡ÃƒO DO EFOOTBALL 2026 MOBILE|PROMOÃ‡ÃƒO DE MOEDAS NO EFOOTBALL 2026 MOBILE|MANUTENÃ‡ÃƒO NO EFOOTBALL 2026 MOBILE|SHOW TIME GRÃTIS NO EFOOTBALL 2026 MOBILE|CARNAVAL NO EFOOTBALL 2026 MOBILE|CAMPANHA DE CARNAVAL NO EFOOTBALL 2026 MOBILE|GAMEPAD NO EFOOTBALL 2026 MOBILE|FILTRO DE IA NO EFOOTBALL 2026 MOBILE|MASTER LIGA NO EFOOTBALL 2026 MOBILE</t>
  </si>
  <si>
    <t>UCJDpEhRWe3s9H8BWuwfd9hA</t>
  </si>
  <si>
    <t>#JLeSPORTS #EFOOTBALL2026 #EFOOTBALL2026MOBILE    APROVEITA A PROMOÃ‡ÃƒO DE MOEDAS AQUI https://codashop.sjv.io/jlesports  PRO PATCH HD 5.3.0 https://bit.ly/3JQDn0D   PATCH UCL EDITION 5.3.0 https://bit.ly/patch-ucledition-5-2-0  LS INTERNET ILIMITADA https://bit.ly/LSINTERNET (21) 96555-5448  COMO JOGAR PES 2021 NO CELULAR https://www.youtube.com/watch?v=bwlSYkUkVAM  COMO JOGAR EFOOTBALL CHINÃŠS SEM CÃ“DIGO https://youtu.be/tuuaE8C0HLE?si=H7AGY7LdL6a-YHNt  COMO JOGAR PES 2017 NO CELULAR https://youtu.be/aJsin104UFc   COMO INSTALAR O BOMBA PATCH E EFOOTBALL NO AETHERSX2 https://www.youtube.com/watch?v=oH5BWUtcbF0   NOVA VERSÃƒO 5.0.0 NO EFOOTBALL 2026   MANUTENÃ‡ÃƒO EM GRANDE ESCALA CONFIRMADA   ADQUIRA JÃ SEU CONTROLE NOVA LITE GAMESIR SITE OFICIAL https://bit.ly/OFFNOL  CUPOM DE DESCONTO fansnovalite 5% OFF  AMAZON https://bit.ly/AZNOL CUPOM DE DESCONTO GameSirNL 5% off  ALIEXPRESS https://bit.ly/JLNOL CUPOM DE DESCONTO NOVALITE 5% off   JOGUE GOD OF WAR NO ANDROID https://youtu.be/wCEqpgonD4s  JOGUE AGORA EA SPORTS FC MOBILE MODO OFFLINE ATUALIZADO BY FIFA 14 https://bit.ly/3UEAV0p   MEU INSTAGRAM https://www.instagram.com/jlesportsreal/  SIGAM NOSSA PÃGINA NO FACE https://www.facebook.com/jlyoutuber                      DOWNLOAD ÃREA                ï¸ï¸ï¸ï¸ï¸ï¸ï¸ï¸ï¸    EFOOTBALL 2026 MOBILEã€‹https://play.google.com/store/apps/de...  NOME ã€‹EFOOTBALL 2026 (PES 2026 MOBILE)  TAMANHO ã€‹3,47GB  FABRICANTE ã€‹KONAMI  ONLINEã€‹SIM  COMPATIBILIDADE DE SISTEMA ã€‹ANDROID 7.0+ E IOS     SETUP PC  PROCESSADOR RYZEN 5 3600X  PLACA DE VÃDEO NVIDIA 1660 SUPER  SDD 240GB  HD 1TB  RAM 16GB    SETUP SMARTPHONE  ROG PHONE 3  128GB DE MEMÃ“RIA  12GB DE RAM  PROCESSADOR SNAPDRAGON 865 PLUS   ROG PHONE 8  16GB RAM  256GB DE MEMÃ“RIA  PROCESSADOR SNAPDRAGON 8 GEN 3   Music provided by NoCopyrightSounds. Music provided by http://spoti.fi/NCS MÃºsica fornecida por NoCopyrightSounds MÃºsica fornecida por http://spoti.fi/NCS</t>
  </si>
  <si>
    <t>3WkVm6pU4l4</t>
  </si>
  <si>
    <t>SE EU PERDER ANTES DE CHEGAR NA MAIOR CAMPEÃƒO EU DELETO A MINHA CONTA! *deu ruim?ðŸ˜­*</t>
  </si>
  <si>
    <t>KENNEDY CLASH</t>
  </si>
  <si>
    <t>2026-02-25T22:29:33Z</t>
  </si>
  <si>
    <t>clash|clash royale|deck meta|kennedy clash|push top global|dicas clash royale|kccr17-vlrq|deck para subir trofÃ©us|melhor deck para rota das lendas|deck clash royale</t>
  </si>
  <si>
    <t>UCCXR1oSwEjJgD10Q_wFmf2A</t>
  </si>
  <si>
    <t>Lag, ping alto ou travamentos arruinando suas partidas? Teste ExitLag Mobile agora: https://exitlag.go.link/fTOql  Jogue com menos perda de pacote e conexÃ£o estÃ¡vel em qualquer lugar. â–¬â–¬â–¬â–¬â–¬â–¬â–¬â–¬â–¬â–¬â–¬â–¬â–¬â–¬â–¬â–¬â–¬â–¬â–¬â–¬â–¬â–¬â–¬â–¬â–¬â–¬â–¬  INSCREVAM-SE NO CANAL 2: https://youtube.com/@kennedyclash02?si=q1xTFVFpLBZfO-Nd â–¬â–¬â–¬â–¬â–¬â–¬â–¬â–¬â–¬â–¬â–¬â–¬â–¬â–¬â–¬â–¬â–¬â–¬â–¬â–¬â–¬â–¬â–¬â–¬â–¬â–¬â–¬  Nesse vÃ­deo se eu PERDER ANTES de CHEGAR na MAIOR CAMPEÃƒO, DELETO minha CONTA no CLASH ROYALE! â–¬â–¬â–¬â–¬â–¬â–¬â–¬â–¬â–¬â–¬â–¬â–¬â–¬â–¬â–¬â–¬â–¬â–¬â–¬â–¬â–¬â–¬â–¬â–¬â–¬â–¬â–¬  Sejam todos bem vindos a mais um vÃ­deo em nosso canal. Ã‰ novo no canal? espero que curta o conteÃºdo, e se inscreva! Me apoie na loja usando o cÃ³digo 'kclash' âš¡ Seja membro deste canal e ganhe benefÃ­cios: https://www.youtube.com/channel/UCCXR1oSwEjJgD10Q_wFmf2A/join â–¬â–¬â–¬â–¬â–¬â–¬â–¬â–¬â–¬â–¬â–¬â–¬â–¬â–¬â–¬â–¬â–¬â–¬â–¬â–¬â–¬â–¬â–¬â–¬â–¬â–¬â–¬  Redes Sociais: IG: https://www.instagram.com/kennedyclash_/ TTK: https://www.tiktok.com/@kennedyclash_ TW: https://twitter.com/kennedyclash_ DC: https://discord.gg/NzUvDzG â–¬â–¬â–¬â–¬â–¬â–¬â–¬â–¬â–¬â–¬â–¬â–¬â–¬â–¬â–¬â–¬â–¬â–¬â–¬â–¬â–¬â–¬â–¬â–¬â–¬â–¬â–¬  Muito obrigado a todos que acompanham o conteÃºdo!</t>
  </si>
  <si>
    <t>w6u7CIBWH3U</t>
  </si>
  <si>
    <t>Quem nÃ£o M0RRE de KARTHUS, nÃ£o usa a PASSIVA! 100% de APROVEITAMENTO!</t>
  </si>
  <si>
    <t>Kamikat</t>
  </si>
  <si>
    <t>2026-02-25T21:00:58Z</t>
  </si>
  <si>
    <t>kami|kamikat|cblol|paiN|paiN Gaming|highlights|league of legends|lol|stream|mid|karthus</t>
  </si>
  <si>
    <t>UCiHxu5rNjbcBdz1tQBCDqLA</t>
  </si>
  <si>
    <t>âœ¨NOVO CANAL SECUNDÃRIO!  @kamikatplus âœ¨ https://www.youtube.com/@kamikatplus        Me siga nas redes: https://kamikat-midias.netlify.app/ âœ¨LIVES NO YOUTUBE, NA ROXINHA E NA VERDINHA!!âœ¨   ðŸŽ¬EdiÃ§Ã£o por: https://x.com/jeanvanzo https://x.com/Tati_Usagi  #LeagueOfLegends #Kami #Karthus</t>
  </si>
  <si>
    <t>7wG4bK0uKBo</t>
  </si>
  <si>
    <t>Fizeram um MOD de Mario 64 nosso e........</t>
  </si>
  <si>
    <t>DanteWill</t>
  </si>
  <si>
    <t>2026-02-25T22:00:00Z</t>
  </si>
  <si>
    <t>dante|dante vtuber|vtuber dante|vtuber|vtuber br|dante lives|neobaka|morcego|aranha|dantewill|porao do dante</t>
  </si>
  <si>
    <t>UCCOgOae02L-GF6_EFqfAgpA</t>
  </si>
  <si>
    <t>Se inscreve pra gente chegar no 1 milhÃ£o  Assista nossa live infinita aqui: https://www.twitch.tv/dante_will  Compre nossos produtos: https://www.lojinhadochat.com.br  Meu outro canal de gameplays:  @AqueleDanteLa    Postagem do mod : https://x.com/Khazimado/status/2020998620040888729  Alguns links pra vocÃªs: TWITTER: https://twitter.com/thedantewill INSTAGRAM: https://www.instagram.com/thedantewill/ DISCORD: https://discord.com/invite/jzKZhNM  Obrigada @FehDubs pela voz  VÃ­deo editado por: @danieldelangelo Thumbnail:  @desenha_momo    E-mail de contato: poraododante@gmail.com  #vtuber #dantewill</t>
  </si>
  <si>
    <t>XKtSADP9Cws</t>
  </si>
  <si>
    <t>CARRO NOVO, $800K e MUITOS BÃ”NUS na SEMANA DE DRIFT!!! - NOVIDADES SEMANAIS no GTA ONLINE 26/02/2026</t>
  </si>
  <si>
    <t>WyzeWolf BR</t>
  </si>
  <si>
    <t>2026-02-26T12:33:51Z</t>
  </si>
  <si>
    <t>gta|online|grand|theft|auto|wyze|wolf|br|wyzewolf|wyzewolfbr|brasil|portuguÃªs|pt|pt-br|brazil|rockstar|games|wyze da casual|game|gaming|gameplay</t>
  </si>
  <si>
    <t>UCd39iO5kqxY36-KrnbxacDg</t>
  </si>
  <si>
    <t>ðŸº canal secundÃ¡rio: youtube.com/wyzedois ðŸ’¬ discord: https://discord.gg/BpD7repH7b ðŸ”´ ttv: @wyzewolfbr ðŸ“· ig: @wyzebr ðŸ¦ tt: @wyzewolfbr ðŸŽµ ttk: @wyze_real  1ï¸âƒ£ comando principal: https://socialclub.rockstargames.com/crew/covil_do_lobo 2ï¸âƒ£ comando secundÃ¡rio: https://socialclub.rockstargames.com/crew/covil_do_lobo_ii  ðŸ’œ (ad) cÃ³digo de apoiador: wyze  âœ‰ï¸ e-mail: contatowwbr@gmail.com  ðŸ–¥ï¸ Setup: Processador: Intel Core i7-10700 Placa-mÃ£e: Asus ROG Strix Z490-F MemÃ³ria: HyperX DDR4 16GB 2400mhz Placa de vÃ­deo: RTX 4060 Ti HD: Seagate BarraCuda 1TB SSD: Kingston 240GB / ADATA XPG S70 Blade 1TB Fonte: EVGA 600W Water cooler: Aqua X-200 Gabinete: G-HOX NF03 Monitor: Asus VP249 Mouse: Logitech G403 Mousepad: Fallen Pantera Control Estendido Teclado: HyperX Mars Headset: HyperX Cloud Stinger Microfone: Audio-Technica AT2020 Interface: Behringer U-Phoria UMC22  Deus Ã© fiel ðŸ’«  ---------------------------------------------------------------------  00:00 - IntroduÃ§Ã£o 00:19 - Novidades 03:50 - Desafio e missÃµes semanais 04:14 - Carros da semana 05:14 - BÃ´nus 05:49 - Descontos 06:27 - Eventos da sessÃ£o 07:09 - Like? :)  #gta #gta5 #gtaonline</t>
  </si>
  <si>
    <t>HM23K40jIg0</t>
  </si>
  <si>
    <t>O ARTILHEIRO CELESTE QUERENDO VAGA NA SELEÃ‡ÃƒO Ã‰ HEXA - GAMEPLAY PES 2021 - 60 FPS - SADAN GAMER - PC</t>
  </si>
  <si>
    <t>Sadan Gamer</t>
  </si>
  <si>
    <t>2026-02-26T01:25:23Z</t>
  </si>
  <si>
    <t>Cruzeiro x Corinthians|Cruzeiro x Corinthians ao vivo|Corinthians x Cruzeiro|Cruzeiro x Corinthians ao vivo com imagens|gols do jogo Cruzeiro x Corinthians 25/02/2026|Cruzeiro x Corinthians ao vivo hoje|Campeonato Brasileiro SÃ©rie A - 4Âª Rodada|assistir Cruzeiro x Corinthians ao vivo|assista Cruzeiro x Corinthians ao vivo|pes 2021|jogo do Cruzeiro x Corinthians|Cruzeiro|Corinthians|assistir premiere ao vivo|jogo Cruzeiro x Corinthians ao vivo|Sadan Gamer</t>
  </si>
  <si>
    <t>UCW-TTQHYmsKQwgbn0yLPw7w</t>
  </si>
  <si>
    <t>âš½ Bem-vindo a mais uma transmissÃ£o virtual de PES 2021 aqui no Canal Sadan Gamer!  Hoje temos um confronto eletrizante entre Cruzeiro x Corinthians, em uma simulaÃ§Ã£o 100% feita no eFootball PES 2021, com placar em tempo real e muita emoÃ§Ã£o nos gramados virtuais!  Acompanhe cada lance, cada drible e cada gol como se estivesse vendo uma partida real! Aqui o futebol digital Ã© levado a sÃ©rio, com narraÃ§Ã£o envolvente, torcida vibrando e jogadas de tirar o fÃ´lego.  Lembrando que esta Ã© uma simulaÃ§Ã£o no jogo PES 2021 â€“ NÃƒO se trata de uma transmissÃ£o oficial ou real.  ðŸ’¬ Gostou do Nosso Canal ? Inscreva -se e Ative as notificaÃ§Ãµes ðŸ”” para nÃ£o perder nenhum vÃ­deo!!  Seja membro deste canal e ganhe benefÃ­cios: https://www.youtube.com/channel/UCW-TTQHYmsKQwgbn0yLPw7w/join  â€”  ðŸ”— #Cruzeiro #Corinthians #SadanGamer #Gameplay #PES2021 #eFootball</t>
  </si>
  <si>
    <t>kvAi9dmt_VA</t>
  </si>
  <si>
    <t>ROUBANDO A MANSÃƒO ASSOMBRADA COM MEUS AMIGOS | Haunted Heist</t>
  </si>
  <si>
    <t>mount gameplays</t>
  </si>
  <si>
    <t>2026-02-25T18:18:16Z</t>
  </si>
  <si>
    <t>mount|mount gameplay|mount noitada|mount na noitada|mount jogando terror|mount terror|mount terror com os amigos|mount joga|mount jogando|mount game|alanzoka|capjoga|mrfall|galagol|calango|bitgamer</t>
  </si>
  <si>
    <t>UCn_zl80QFuAXF_OZkfitWVQ</t>
  </si>
  <si>
    <t>vire membro!! https://www.youtube.com/channel/UCn_zl80QFuAXF_OZkfitWVQ/join  fala galerinha!!! mount gameplays na Ã¡rea!  twitter: https://twitter.com/moount instagram: https://instagram.com/mountzera twitch: https://twitch.tv/mount discord: https://discord.gg/mount  canal principal: https://youtube.com/mountzera canal de lives: https://www.youtube.com/c/mountlives canal de vods: https://www.youtube.com/@mountvods  vod completo da live: https://youtu.be/VNYNwCPkFrE  thumbs por: @marafiggoo editado por: @raulleet  #mount</t>
  </si>
  <si>
    <t>e0ii_btaNWs</t>
  </si>
  <si>
    <t>ðŸ”´LIVE | RV THERE YET NEW MAP w/ Cloakzy &amp; Gingy &amp; Officer</t>
  </si>
  <si>
    <t>TheBurntPeanut</t>
  </si>
  <si>
    <t>2026-02-26T09:00:08Z</t>
  </si>
  <si>
    <t>funny|escape from tarkov|tarkov</t>
  </si>
  <si>
    <t>UCMNEVbszv8ZyvSXoTn3yhpQ</t>
  </si>
  <si>
    <t>YQwc8rcbiJU</t>
  </si>
  <si>
    <t>WHERE'S GARRY?: A VERSÃƒO AMALDIÃ‡OADA DE GARRY'S MOD</t>
  </si>
  <si>
    <t>Bourick</t>
  </si>
  <si>
    <t>2026-02-25T21:00:00Z</t>
  </si>
  <si>
    <t>bourick|baurique|obourick|bourique|terror|teoria|suspense|narraÃ§Ã£o|ptbr|horror|histÃ³ria|histÃ³ria de terror|wheres garry|where's garry|gmod|garry's mod|garrys mod|mod|garrys|jogo de terror|garrys mod terror|platina|garrys mod analog horror|analog horror|analog|arg|amaldiÃ§oado|servidor</t>
  </si>
  <si>
    <t>UCCUZq_g3iHBsXnrAZ945xAA</t>
  </si>
  <si>
    <t>Tema do vÃ­deo: Where's Garry?  Hoje eu falo sobre a histÃ³ria de um jogador que, em busca de platinar Garry's Mod, acabou entrando em um servidor amaldiÃ§oado.  Criador: @realestbilly   Editado por: @KartsuzK  Me siga nas outras redes ðŸ‘‡ https://beacons.ai/bourick  Contato profissional: contatobourick@gmail.com  Se puder, seja membro e me ajude a produzir cada vez melhor ðŸ’–: https://www.youtube.com/channel/UCCUZq_g3iHBsXnrAZ945xAA/join  #bourick #mistÃ©rios #terror</t>
  </si>
  <si>
    <t>cdQuGPVL1XE</t>
  </si>
  <si>
    <t>ESCAPE DA PRISÃƒO DO DEMOGORGON NO ROBLOX!!</t>
  </si>
  <si>
    <t>RobinBlox</t>
  </si>
  <si>
    <t>2026-02-25T22:34:56Z</t>
  </si>
  <si>
    <t>roblox|fuga da prisÃ£o|demogorgon roblox|prisÃ£o impossÃ­vel|escape da prisÃ£o|obby impossÃ­vel|stranger things roblox|roblox horror|roblox terror|impossible prison escape|demogorgon escape|impossible obby|roblox espaÃ±ol|roblox franÃ§ais|roblox hindi|roblox indonesia|roblox english|roblox japanese|roblox polski|roblox russian|roblox arabic|escape roblox|mapa de terror|fuga impossÃ­vel|stranger things</t>
  </si>
  <si>
    <t>UCLTZ5p1VVlFw041lRE1kE5w</t>
  </si>
  <si>
    <t>Dsne2Muqyjk</t>
  </si>
  <si>
    <t>Ele chegou no top 1 do mundo usando corredor 2.6! BIZARRO</t>
  </si>
  <si>
    <t>Artube Clash</t>
  </si>
  <si>
    <t>2026-02-25T19:05:43Z</t>
  </si>
  <si>
    <t>qual melhor deck|qual deck usar|como melhorar no clash royale|artube|artube clash|assac0106|clash royale|deck morteiro|ao azar|3.0|mega deck|deck toxico|TOP 1|deck do top 1|log bait|Mago de gelo|novo deck|meu novo deck|muita skill|mega cavaleiro|gigante eletrico|mago|double prince|3 mosqueteiras|log|logbait|sÃ³ feitiÃ§os|aoazar|bernard chong cup|bilhete dourado|Mineiro bombado|Nova atualizaÃ§Ã£o|emote agora|nivel 16|predict|xbesta|coletor</t>
  </si>
  <si>
    <t>UCtGTfdYlG-B6SgeRiaf61CA</t>
  </si>
  <si>
    <t>Canal do @yersoncz6334   Compre o passe pelo site oficial e receba os itens bonus:  https://store.supercell.com/clashroyale?voucher=8960fccb-1dd6-4f5a-8298-d36c2285c2b4&amp;boost=artube  Torne-se membro pelo link se nao tiver o botao do youtube nÃ£o apareÃ§a: https://www.youtube.com/channel/UCtGTfdYlG-B6SgeRiaf61CA/join  Faaaala seus 2.6 nao Ã© skill no CLASH ROYALE!  Trazendo hoje o top 1 do mundo jogando de corredor  Gostou do conteudo? DEIXA O LIKE! Ã‰ novo por aqui? SE INSCREVE! tamo juntooooooooo  Redes sociais do canal:  Instagram: @artubeclash Twitter: @artubeclash Facebook.com/Artubeclash  Link do video: https://youtu.be/Dsne2Muqyjk</t>
  </si>
  <si>
    <t>Vdnpk4dGQLo</t>
  </si>
  <si>
    <t>NÃ“S FOMOS SURPREENDIDOS COM UM TSUNAMI DO BROOKHAVEN..</t>
  </si>
  <si>
    <t>Ana Toys games</t>
  </si>
  <si>
    <t>2026-02-25T15:05:36Z</t>
  </si>
  <si>
    <t>NÃ“S ESCAPAMOS DO TSUNAMI no BROOKHAVEN|Our Family Escaped THE TSUNAMI..(Brookhaven)|PASSEI MAL NO MAIOR PARQUE DA ÃSIA *vomitei|TEM ALGUÃ‰M NA NOSSA JANELA Ã€S 3 HORAS DA MANHÃƒ|TEM QUE SER BOM EM MATEMÃTICA PRA PASSAR NESSA TORRE! ROBLOX|ESCONDE ESCONDE EM FAMÃLIA NA MANSÃƒO DOS ROSA *Qual famÃ­lia venceu ?|O GOO GOO GAGA INVADIU O BROOKHAVEN! *Destruiu tudo*|FIZEMOS UMA FESTA DO PIJAMA PARA GÃ“TICOS EM BROOKHAVEN SÃ“ QUE ISSO ACONTECEU...|EU BANI MEU AMIGO DE CASA.. (Brookhaven)|ana</t>
  </si>
  <si>
    <t>UC3nU0d4kEhtljMLh2entwrw</t>
  </si>
  <si>
    <t>NÃ“S QUASE FOI DE ARRASTA NO TSUNAMI DO BROOKHAVEN RP.  #anatoysgames  #brookhaven  #brookhavenrp   ------  Aurea Carmina de Kevin MacLeod Ã© licenciada de acordo com a licenÃ§a AtribuiÃ§Ã£o 4.0 da Creative Commons. https://creativecommons.org/licenses/by/4.0/  Fonte: http://incompetech.com/music/royalty-free/index.html?isrc=USUAN1400006  Artista: http://incompetech.com/  ------  Day of Chaos de Kevin MacLeod Ã© licenciada de acordo com a licenÃ§a AtribuiÃ§Ã£o 4.0 da Creative Commons. https://creativecommons.org/licenses/by/4.0/  Fonte: http://incompetech.com/music/royalty-free/index.html?isrc=USUAN1300040  Artista: http://incompetech.com/</t>
  </si>
  <si>
    <t>ArJKuaNHEYs</t>
  </si>
  <si>
    <t>Day Trade AO VIVO com Alex Carvalho  e Mauro Botto - Arena Trader XP - 26/02/2026</t>
  </si>
  <si>
    <t>Arena Trader XP</t>
  </si>
  <si>
    <t>2026-02-26T15:15:49Z</t>
  </si>
  <si>
    <t>day trade|swing trade|bolsa de valores|arena do investidor|xp investimentos|renda variÃ¡vel|investimentos|dinheiro|riqueza|educaÃ§Ã£o financeira|aliakyn pereira de sÃ¡|gilberto coelho|thiago alvarenga|minicontratos|aÃ§Ãµes|day trade ao vivo|day trading|trading|trade|anÃ¡lise tÃ©cnica|tape reading|long &amp; short|profit|candlestick|scalper|suporte resistÃªncia|traders|trader|nelogica|RLP|Ã­ndice|bovespa|dÃ³lar|BMF|futuros|martha matsumura</t>
  </si>
  <si>
    <t>UCN-djc9dzFHizAMSzZrknUA</t>
  </si>
  <si>
    <t>âœ¨ ConheÃ§a a Sociedade do Gain âœ¨ Nosso hub exclusivo de conteÃºdos reÃºne cursos gratuitos, relatÃ³rios, anÃ¡lises e muito mais para acelerar sua evoluÃ§Ã£o como trader e investidor.  ðŸ‘‰ Explore agora:  https://sociedadedogain.com.br  A MasterClass com Alex Carvalho e Mauro Botto ðŸŸ¡ A LÃ³gica por trÃ¡s do Lucro | XP Investimentos - https://bit.ly/logicadolucro  Abra sua conta da XP: https://bit.ly/ArenaAlex  Os benefÃ­cios mais desejados pelos traders, vocÃª encontra na XP. ConheÃ§a as vantagens de se operar com a gente: https://trader.xpi.com.br/  Ainda nÃ£o conhece o FLASH CLICK? EntÃ£o conheÃ§a agora essa ferramenta que entrega a maior velocidade e performance para o trader: https://bit.ly/FlashClickArena  Acompanhe todos os dias a Sala ao Vivo do Arena Trader.  Se inscreva no Canal do Arena Trader XP: https://bit.ly/SeInscrevaNoArenaXP  Acompanhe todos os dias a Sala ao Vivo do Arena Trader XP. Aqui vocÃª encontra anÃ¡lises e recomendaÃ§Ãµes de day trade e swing trade elaboradas pelos analistas das marcas XP Inc, alÃ©m de muito conteÃºdo educacional. Tudo isso com o melhor time de analistas e traders do Brasil.  Temos duas salas ao vivo com nossos analistas, de Segunda a Sexta-feira: 09h- Trade ao vivo com Alex Carvalho (Day trade nos contratos futuros); 09h- Trade ao vivo com Gilberto Coelho, o Giba (Day Trade nos contratos futuros e commodities, aÃ§Ãµes, opÃ§Ãµes)  OnTick Invest | Sua nova plataforma de investimentos automatizados- Se vocÃª tem interesse em estratÃ©gias automatizadas, a ONTICK Ã© a melhor opÃ§Ã£o para vocÃª, empresa parceira que trabalha com qualidade e eficiÃªncia no assunto. ConheÃ§a mais em: https://bit.ly/ontickarena  A XP tem as melhores plataformas de negociaÃ§Ã£o para operar na bolsa, controlar riscos e gerenciar operaÃ§Ãµes: https://www.xpi.com.br/plataformas/  A comunidade do GAIN CLASS oferece aulas semanais com os melhores profissionais do mercado, cadastre-se no link: https://lp.xpi.com.br/gainclass-xpinc  Siga-nos em nossas redes sociais: Telegram: https://t.me/arenatraderxp  Instagram: / arenatraderxp Nossos analistas: Alex Carvalho- / alex_carvalho_trader Gilberto Coelho (Giba) -   / gibexjr    Disclaimer: As anÃ¡lises e recomendaÃ§Ãµes contidas nessa transmissÃ£o foram elaboradas pelos analistas Alex Carvalho CNPI-T (7950), Gilberto Coelho CNPI-T (5854), Felipe Perigolo CNPI-T (7899) e Leandro De Checchi CNPI-P (6646). Os analistas declaram que as anÃ¡lises e recomendaÃ§Ãµes aqui veiculadas sÃ£o preparadas de acordo com o estabelecido na InstruÃ§Ã£o CVM nÂº 20/2021. As recomendaÃ§Ãµes aqui contidas refletem exclusivamente as opiniÃµes pessoais dos analistas sobre as companhias e seus valores mobiliÃ¡rios, bem como foram produzidas de forma autÃ´noma e independente. A rentabilidade obtida no passado nÃ£o representa garantia de resultados futuros. O investimento em aÃ§Ãµes e contratos futuros nÃ£o Ã© garantido pelo Fundo Garantidor de CrÃ©dito (FGC). A rentabilidade divulgada nÃ£o Ã© lÃ­quida de impostos. Ouvidoria: 0800-722-37308</t>
  </si>
  <si>
    <t>bbJfhK4sUQI</t>
  </si>
  <si>
    <t>Criei a BASE AQUÃTICA do 99 Noites na Floresta!</t>
  </si>
  <si>
    <t>Bayo</t>
  </si>
  <si>
    <t>2026-02-25T15:15:05Z</t>
  </si>
  <si>
    <t>Roblox|bayo 99 noites na floresta|bayo roblox|baio|bayo</t>
  </si>
  <si>
    <t>UC_-3r_DbpZvl7jfAH-8uLbg</t>
  </si>
  <si>
    <t>ðŸŒŒSE INSCREVA PARA DOMINARMOS A GALÃXIAðŸŒŒ  â¤ï¸Aqui vocÃª encontra mais sobre mim!â¤ï¸ â€¢ twitter: @bayoshin â€¢ instagram: @caio.bayo   Nome do Jogo: 99 Noites na Floresta  ðŸ•—VÃ­deos todos os dias as 12h15!  ðŸ“§ comercial: bayo@xpinfluence.com  SOBREVIVA 99 NOITES NA FLORESTA 99 NOITES NA FLORESTA 99 NIGHTS IN THE FOREST  #roblox  #Bayo</t>
  </si>
  <si>
    <t>HMvGF2Z9n-0</t>
  </si>
  <si>
    <t>TRANSPORTING ALL POLICE CARS and AMBULANCE EMERGENCY VEHICLES WITH MERCEDES POLICE TRUCKS ! FS22</t>
  </si>
  <si>
    <t>xoGame</t>
  </si>
  <si>
    <t>2026-02-26T06:02:52Z</t>
  </si>
  <si>
    <t>police car|police vehicles|police cars|police|police autos|ambulance emergency vehicles|ambulance|ambulance car|ambulance vehicles|emergency cars|police cars and ambulances|transporting|man trucks|trucks|truck|cars|car|vehicles|autos|cars and trucks|car games|cars game|simulator gameplay|farming simulator 22|fs22|farming simulator|ls22|farming|simulator|gameplay|bo game|fire department|jcb car|jcb</t>
  </si>
  <si>
    <t>UCP8P8eMYW92b36i4ZK4UcgA</t>
  </si>
  <si>
    <t>Xo Game! Hello The new magnificent video called 'TRANSPORTING ALL POLICE CARS and AMBULANCE EMERGENCY VEHICLES WITH MERCEDES POLICE TRUCKS ! FS22'#747  is here for you. Please like the video and subscribe to the channel.  -CARS -POLICE CAR  -AMBULANCE -FIRE TRUCK -CAR TRANSPORT  -police car transport game -Ø³ÙŠØ§Ø±Ø© Ø´Ø±Ø·Ø© -à¤ªà¥à¤²à¤¿à¤¸ à¤•à¥€ à¤•à¤¾à¤° -ê²½ì°°ì°¨ -è­¦è½¦ -Politsiya mashina haydash o'yini -coche de policÃ­a -Polizeiauto -voiture de police -carro da polÃ­cia -arabalar -polis arabasÄ± -itfaiye arabasÄ± -ambulans -à¦ªà§à¦²à¦¿à¦¶ à¦—à¦¾à¦¡à¦¼à§€ -è­¦å¯Ÿè»Šä¸¡ -colorful tractors -excavator -mixer truck -FARMÄ°NG SIMULATOR 22  #farmingsimulator22 #fs22 #simulator #ambulance #firedepartment #policecars</t>
  </si>
  <si>
    <t>XPfPbxGj6VY</t>
  </si>
  <si>
    <t>POPPY PLAYTIME 5 - ZERANDO ATÃ‰ CHEGAR EM 100K DE INSCRITOS - DIA 3 #poppyplaytimechapter5 #shorts</t>
  </si>
  <si>
    <t>Igo Moreno</t>
  </si>
  <si>
    <t>2026-02-26T02:43:03Z</t>
  </si>
  <si>
    <t>POPPY PLAYTIME - CAPÃTULO 1|POPPY PLAYTIME - CAPÃTULO 2|POPPY PLAYTIME - CAPÃTULO 3|POPPY PLAYTIME - CAPÃTULO 4|POPPY PLAYTIME - CAPÃTULO 5|Huggy Wuggy|Kissy Missy|Mommy Long Legs|CatNap|Boxy Boo|Bunzo Bunny|PJ Pug-a-Pillar|Miss Delight|O ProtÃ³tipo|Smiling Critters|DogDay|Bobby BearHug|Bubba Bubbaphant|CraftyCorn|Hoppy Hopscotch|KickinChicken|PickyPiggy|Nightmare Critters|Yarnaby|Pianossauros|Poppy|Hora da Alegria|Doey</t>
  </si>
  <si>
    <t>UCW9Kjl76rew3omm-9v_VN4g</t>
  </si>
  <si>
    <t>Inscreva-se e deixa o like  POPPY PLAYTIME - CAPÃTULO 5  #poppyplaytimechapter5 #shorts  SÃ³ boraðŸŠ  idioma: PortuguÃªs language: Portuguese</t>
  </si>
  <si>
    <t>Y_lOdwMG9dg</t>
  </si>
  <si>
    <t>O MAIOR ERRO da PlayStation!</t>
  </si>
  <si>
    <t>CORTES - Leon e Nilce [Oficial]</t>
  </si>
  <si>
    <t>2026-02-25T18:00:41Z</t>
  </si>
  <si>
    <t>coisa de nerd|cadÃª a chave|repÃºblica|leon|nilce|brasil|portuguÃªs|pt-br|leon e nilce|nilce e leon|loen|leno|nilse|nilec|leon e nilce fora de contexto|leon e nilce react|reagindo|twitter|memes|reagindo a memes|react memes|leon e nilce reagindo|lives|leon e nilce lives|cortes|leon e nilce cortes|leon e nilce corte lives|corte de live|opiniÃ£o de Leon e Nilce|o que Leon disse|o que Nilce disse|sony|bluepoint|ps|playstation|ps6|ps5|leon playstation|xbox|god of war</t>
  </si>
  <si>
    <t>UCr3dtVIm3nL7I-Yjn2PxxIQ</t>
  </si>
  <si>
    <t>Leon fala sobre o encerramento das operaÃ§Ãµes da Bluepoint Games, estÃºdio desenvolvedor da reconstruÃ§Ã£o de grandes tÃ­tulos da marca PlayStation, da Sony.  Esse Ã© um canal de cortes de lives e vÃ­deos dos demais canais de Leon e Nilce. Aqui, vocÃª vÃª com destaque um tema relevante. Para assistir todo conteÃºdo, conheÃ§a os demais canais.   âš ï¸ As lives estÃ£o acontecendo sexta-feira (ou sÃ¡bado, ou domingo), por volta das 20h, no canal RepÃºblica Coisa de Nerd!  RepÃºblica: https://www.youtube.com/channel/UChmOR1T5ZNnbRUba3lHRTOg Coisa de Nerd: https://www.youtube.com/coisadenerd CadÃª a Chave: https://www.youtube.com/cadeachave</t>
  </si>
  <si>
    <t>2oeVokBMvMM</t>
  </si>
  <si>
    <t xml:space="preserve">CÃ“DIGO do SIRIUS ðŸ¥³ {CORRE APROVEITA a CHANCE} Brawl Stars </t>
  </si>
  <si>
    <t>United Sz</t>
  </si>
  <si>
    <t>2026-02-26T13:20:00Z</t>
  </si>
  <si>
    <t>Sirius de graÃ§a|Como ganhar o Sirius no Brawl Stars|CÃ³digo com o Sirius Brawl Stars|CÃ³digo do Sirius Brawl Stars|CÃ³digo de resgate Brawl Stars|CÃ³digo de presente Brawl Stars|CÃ³digo de recompensa Brawl Stars|CÃ³digo que funciona no Brawl Stars|Sirius Free|Brawler UltralendÃ¡rio grÃ¡tis|Presente Brawl Stars|Curiosidades Brawl Stars|NotÃ­cias Brawl Stars</t>
  </si>
  <si>
    <t>UCcdTweO6MT_aXamxdp4kH7A</t>
  </si>
  <si>
    <t>FaÃ§o parte do programa de criadores da supercell... Mais informaÃ§Ãµes em: https://creators.supercell.com/en/supercell-partner  ðŸŽSUPERCELL STORE 10 gemas grÃ¡tis aqui... ðŸ‘‰https://store.supercell.com/en?boost=batata  CÃ³digo com o Sirius de graÃ§a no Brawl Stars, acabou de chegar o evento com o novo brawler do jogo que se chama Sirius, e no vÃ­deo de hoje eu vou dar esse UltralendÃ¡rio garantido com apenas 1 passo...  #SupercellCreator #BrawlStars</t>
  </si>
  <si>
    <t>_dd0U7LAa_s</t>
  </si>
  <si>
    <t>GANHEI O CRUUUUYFF FACIL</t>
  </si>
  <si>
    <t>Kitaoo</t>
  </si>
  <si>
    <t>UCZWP0k1MZ-XVJCkXpgyOkvw</t>
  </si>
  <si>
    <t>SeP18uTdTiM</t>
  </si>
  <si>
    <t>GANHEI O CRUYFF LENDARIO!</t>
  </si>
  <si>
    <t>KBCA FC</t>
  </si>
  <si>
    <t>2026-02-26T11:00:48Z</t>
  </si>
  <si>
    <t>kbca fc|ea sports fc mobile|kbca|fc mobile|fc mobile 26|fifa mobile|kbca do fifa|cabeÃ§a fc|cabeÃ§a do fifa|ea fc|fifa de celular|ea fc de celular|pack open|pack opening|draft fc mobile|ea fc mobile|johan cruyff</t>
  </si>
  <si>
    <t>UCitQqEACHHE9nibANXS4lvg</t>
  </si>
  <si>
    <t>Recarga Fc Mobile na ENEBA!  https://ene.ba/KBCAFC-fc-mobile Jogos mÃ³veis na ENEBA! https://ene.ba/KBCAFC-FC25 ENEBA - mercado para jogadores! https://ene.ba/KBCAFC  Kbca fc pack open fc mobile 26  INSTAGRAM OFICAL E ÃšNICO: https://www.instagram.com/kbcafcmobile?igsh=MWZjbGxxYTB2aWhoZg==   SEJA MEMBRO DO CANAL KBCA DO FIFA ATRAVÃ‰S DESSE LINK:/www.youtube.com/channel/UCitQqEACHHE9nibANXS4lvg/join  seja feliz:http://bitly.ws/tRBW   #fcmobile26 #eafcmobile #fcmobile</t>
  </si>
  <si>
    <t>_5A-nF4t9Mo</t>
  </si>
  <si>
    <t>SONIC NO PEOPLE PLAYGROUND..??</t>
  </si>
  <si>
    <t>VelozBlox</t>
  </si>
  <si>
    <t>2026-02-25T16:00:54Z</t>
  </si>
  <si>
    <t>#VideosDivertidos|#roblox|#videosengraÃ§ados #tentenaorir #luccasneto #|#GalinhaPintadinha|#Desenhos|#problems #athos|JeffBlox|Cadres|#turmadabatatinha|#turmadamonica|Bibi e Lud|Amy Scarletona|viniccius13|luccasneto|lucasneto|Enaldinho|Naru|MarceloBlox|Jogos|Julia MineGirl|historinha|divertido|historinhapradormir|videomuitolegal|desenhoanimado|videolegaldemais|videolegal|brainrot|oblox|blox|rublox|sonic|sonibrasil|sonicdesenheo|sonicdesenho|soniclegal|sonicportugues|redierosa</t>
  </si>
  <si>
    <t>UCds5xmjYkQXYhQcoPcgTMaQ</t>
  </si>
  <si>
    <t>Hoje, Sonic e Tails vÃ£o jogar PEOPLE PLAYGROUND!  NÃ£o se esqueÃ§a de SE INSCREVER e deixar um like!   ESSE CONTEÃšDO NÃƒO Ã‰ FEITO PARA CRIANÃ‡AS!  Pode conter conteÃºdo inadequado para todas as idades ou para assistir no trabalho: ConteÃºdo Geral para Maiores  Nenhuma dessas aÃ§Ãµes deve ser reproduzida na vida real, esses vÃ­deos sÃ£o apenas para entretenimento.  #roblox #desenho #sonic #tails #velozblox</t>
  </si>
  <si>
    <t>4_4FTZEDq4k</t>
  </si>
  <si>
    <t>ME TRANSFORMEI EM CHOCOLATE NO MINECRAFT!</t>
  </si>
  <si>
    <t>Athos TV</t>
  </si>
  <si>
    <t>2026-02-25T16:30:04Z</t>
  </si>
  <si>
    <t>minecraft|athos|cadres|padres</t>
  </si>
  <si>
    <t>UCYR8hAmD46MI9YyCBjrUAsw</t>
  </si>
  <si>
    <t>ðŸ“¸ Meu Instagram: https://www.instagram.com/_athos_br/  BONECO ATHOS: https://lojadoathos.com  ATHOS VIROU CHOCOLATE NO MINECRAFT ATHOS VIROU CHOCOLATE NO MINECRAFT  ðŸ“ž Contato comercial:  comercial@agenciacurta.com    #minecraft #athos</t>
  </si>
  <si>
    <t>eWtXM1dtmGc</t>
  </si>
  <si>
    <t>ðŸ”´1V1 COM INSCRITOS! + GARAMA DIMA! + LA ROMANTIC GRANDE 900M</t>
  </si>
  <si>
    <t>MurilÃ£o Gamer</t>
  </si>
  <si>
    <t>2026-02-26T04:09:58Z</t>
  </si>
  <si>
    <t>UCz7UV7tV6V2hVBfLXeeu-eA</t>
  </si>
  <si>
    <t>gy7vZv023zE</t>
  </si>
  <si>
    <t>I Have 10 Seasons to DESTROY PSGâ€¦</t>
  </si>
  <si>
    <t>S2G</t>
  </si>
  <si>
    <t>2026-02-24T16:07:39Z</t>
  </si>
  <si>
    <t>UChR1Yn7YpVrnP-SbsWtjuBA</t>
  </si>
  <si>
    <t>Get your S2G Merch! https://www.s2gshop.com  Email for Business Enquiries :- S2G@velocetalent.gg  Subscribe to my Other Channels! â–º @MoreS2G â–º @EvenMoreS2G â–º @S2GReacts  â–ºClub Twitter - https://twitter.com/S2GFC  Follow me on Social Media! â–ºTwitch - https://www.twitch.tv/thereals2g â–ºTwitter - https://twitter.com/OfficialS2G â–ºInstagram - https://www.instagram.com/officials2g</t>
  </si>
  <si>
    <t>QEBOysrjCV4</t>
  </si>
  <si>
    <t>Building a $500m Collection ROOM! | Delta Force</t>
  </si>
  <si>
    <t>Drewd0g</t>
  </si>
  <si>
    <t>2026-02-26T12:06:46Z</t>
  </si>
  <si>
    <t>3x3|best loot|brakkesh|brakkesh best loot|brakkesh extract|brakkesh gameplay|budget|container|delta force|delta force gameplay|delta force sniper|delta force sniping|easy|delta force game|pvp|season 8|delta force theburntpeanut|new space city|hardmode|prison normal mode|make millions</t>
  </si>
  <si>
    <t>UCmJk_34sbAMdQaO2FbeoqnQ</t>
  </si>
  <si>
    <t>LIVE Tactical FPS Gameplay â€“ Intelligent Games &amp; Intense PvP LIKE the stream &amp; SUBSCRIBE if you enjoy the content  Watch me live on Twitch âžœ https://www.twitch.tv/drewd0g  Welcome to the stream! Weâ€™re grinding tactical FPS gameplay live â€” focusing on smart plays, aggressive fights, and clutch moments.  If youâ€™re into extraction shooters or competitive FPS like Warzone, Escape from Tarkov, Delta Force, or PUBG, youâ€™re in the right place.  ðŸ’¬ Active chat &amp; Q&amp;A ðŸŽ¯ High-intensity PvP ðŸ“º Long-form live gameplay  â™¦ Join my DISCORD âžœ https://discord.com/invite/s7zGkVusTP  Follow me â™¦ Twitter âžœ https://twitter.com/drewd0g _ â™¦ Instagram âžœ https://www.instagram.com/drewd0g _ â™¦ TikTok âžœ https://www.tiktok.com/@drewd0g  â™¦ Kick âžœ https://kick.com/drewd0g  Support the stream â™¦ Donate âžœ https://streamelements.com/drewd0g/tip  â™¦ Become a Member âžœ https://www.youtube.com/channel/UCmJk_34sbAMdQaO2FbeoqnQ/join  #deltaforcegame #deltaforce #deltaforcecreator  #gaming</t>
  </si>
  <si>
    <t>dlVO38FdFB4</t>
  </si>
  <si>
    <t>VITÃ“RIA! O HACKER FOI BANIDO!</t>
  </si>
  <si>
    <t>Patriota</t>
  </si>
  <si>
    <t>2026-02-26T13:01:10Z</t>
  </si>
  <si>
    <t>patriota|patriota fortnite|fortnite patriota|fortnite|nova temporada fortnite|novo item fortnite|nova skin fortnite|fortnite atualizaÃ§Ã£o|fortnite arma mitica|fortnite meta|fortnite item mitico|fortnite mobilidade|fortnite bug|fortnite medalhÃ£o|fortnite espada|fortnite novo rifle|fortnite magik|fortnite solo leveling|solo leveling fortnite|fortnite hacker|fortnite aimbot|fortnite hack|patriota hacker|patriota hack|fortnite cheat|fortnite ban</t>
  </si>
  <si>
    <t>UCR6m35Pw1Of4UeVOY9FoOiQ</t>
  </si>
  <si>
    <t>VITÃ“RIA! O HACKER FOI BANIDO!  Canal de Lol: https://www.youtube.com/@patriotalol Twitch: https://www.twitch.tv/patriota Canal de vlog: https//www.youtube.com/â€‹â @patriotaoff Patriota Live: https//www.youtube.com/â€‹â â€‹â @patriotalive Instagram: https://www.instagram.com/patriota X/Twitter: https://twitter.com/patriota Facebook: https://www.facebook.com/patriota  Musica final: https://youtu.be/goRGKll_zE0?si=k95d-hbEToYr2xUV</t>
  </si>
  <si>
    <t>3QRFlNdCQd4</t>
  </si>
  <si>
    <t>TORRE DO COZINHEIRO EM 2026 ðŸ˜‚ðŸ˜‚</t>
  </si>
  <si>
    <t>LucasXGamer</t>
  </si>
  <si>
    <t>2026-02-26T00:33:14Z</t>
  </si>
  <si>
    <t>lucasxgamer|clash royale|melhor deck clash royale|artube clash|kennedy clash|subir trofeus|mineiro|corredor|top 1 global|nova carta|pedrotm|mohamed light|artube|log bait|atchiin|flakes|20 vitÃ³rias clash royale|Desafio 20 vitÃ³rias|NÃ­vel 16 Clash Royale|NÃ­vel 16|Level 16|Nivel 16 Clash|Novo nÃ­vel Clash Royale|HerÃ³is Clash Royale|Minipekka heroi|Cavaleiro herÃ³i|AtualizaÃ§Ã£o clash royale|Queda clash royale|Goblin heroi|Megasservo heroi|Novo heroi</t>
  </si>
  <si>
    <t>UCTkZFtIFpbODLyIeheV-A7w</t>
  </si>
  <si>
    <t>Nesse video eu jogo com um deck de golem e torre do cozinheiro / chefe no top global do clash royale!  CÃ³digo de apoiador: LUCAS Instagram: https://www.instagram.com/lucassvrocha Twitter: https://twitter.com/lucasxgamercr</t>
  </si>
  <si>
    <t>MwsQLR76xwM</t>
  </si>
  <si>
    <t>MULTI-Game Challenge || WZ - For Honor - PUBG || Duos w/ Rallied TONIGHT</t>
  </si>
  <si>
    <t>Spartakus</t>
  </si>
  <si>
    <t>2026-02-26T08:40:54Z</t>
  </si>
  <si>
    <t>call of duty|bo6|black ops 6|warzone|warzone 4|warzone new|cod|warzone funny|cod funny clips|call of duty funny moments|warzone funny moments|Meta smg|meta AR|meta sniper|challenge|easter egg|bo6 zombies|multiplayer|bo6 multiplayer|ranked play|top 250|one shot sniper|hackers|cheaters|glitch|wall hacks|best loadout|loadout|gas mask|360 snipe|jgod|spartakus</t>
  </si>
  <si>
    <t>UC1K86xhR5OHR-s04jWYW2RA</t>
  </si>
  <si>
    <t>ðŸ”´LIVE here on YouTube Daily Become a Member: https://www.youtube.com/@SpartakusLIVE/membership ðŸ””  Subscribe and ring the bell to get notified!  ALL The Links: https://spartakus.gg/links  Spartakus' Tiger Blood - Use code 'Spartakus' for 10% off! https://advanced.gg/pages/partner-spartakus/?ref=Spartakus  Donate here: https://streamlabs.com/spartakuslive2/tip Cashapp: $SpartakusFB Venmo: @SpartakusFB</t>
  </si>
  <si>
    <t>fIoD6a1sskg</t>
  </si>
  <si>
    <t>ALANZOKA JOGANDO O JOGO DA VIDA 2 COM OS AMIGOS</t>
  </si>
  <si>
    <t>Clipes do Zoka</t>
  </si>
  <si>
    <t>2026-02-25T22:44:29Z</t>
  </si>
  <si>
    <t>UCd9HwVtbWZA5ydmF3UBuYtw</t>
  </si>
  <si>
    <t>(Deem frutos que mostrem o arrependimento. E nÃ£o comecem a dizer a si mesmos: 'AbraÃ£o Ã© nosso pai'. Pois eu digo que destas pedras Deus pode fazer surgir filhos a AbraÃ£o. O machado jÃ¡ estÃ¡ posto Ã  raiz das Ã¡rvores, e toda Ã¡rvore que nÃ£o der bom fruto serÃ¡ cortada e lanÃ§ada ao fogo'.) Lucas 3:8-9  Live do Dia 21/02/26 #alanzoka #alanzokatwitch #noitada</t>
  </si>
  <si>
    <t>ZyhkTAy88R8</t>
  </si>
  <si>
    <t>CORRE! SAIU a NOVA ATUALIZAÃ‡ÃƒO do BRAWL STARS! SEM SIRIUS, MUITOS BUGS e UMA MUDANÃ‡A INESPERADA</t>
  </si>
  <si>
    <t>VinhÃ´</t>
  </si>
  <si>
    <t>2026-02-25T14:05:33Z</t>
  </si>
  <si>
    <t>BRAWL STARS</t>
  </si>
  <si>
    <t>UCAggUdtRa55X348VWYf5XjA</t>
  </si>
  <si>
    <t>FaÃ§o parte do Programa de Criadores da Supercell. Mais informaÃ§Ãµes em: https://creators.supercell.com/en/supercell-partner   https://store.supercell.com/en?boost=vinho   https://discord.gg/w7m23mDvWr  https://www.tiktok.com/@vinhoyt https://twitter.com/VinhoYT https://www.instagram.com/vinhoyt/ https://whatsapp.com/channel/0029VaFYzzK11ulL1XJFXD1A â™› COMERCIAL   - vinho@redutodosgames.com.br  #Brawlentines #SupercellCreator #BrawlStars #RandomBS</t>
  </si>
  <si>
    <t>KptKZfk5lLk</t>
  </si>
  <si>
    <t>A CADA SEGUNDO EU GANHO DINHEIRO PARA FUGIR DA PRISÃƒO (Roblox +1 Money Prison Escape)</t>
  </si>
  <si>
    <t>Texinho Blox</t>
  </si>
  <si>
    <t>2026-02-25T20:00:18Z</t>
  </si>
  <si>
    <t>Texinho Blox|Roblox|Tex Hs|Divertido</t>
  </si>
  <si>
    <t>UC2_cEtq0IdipC0JVOSU10Tg</t>
  </si>
  <si>
    <t>â­ No vÃ­deo de hoje, eu preciso fugir da prisÃ£o. Mas tem certas portas que eu sÃ³ consigo abrir gastando dinheiro! Por isso o jogo me dÃ¡ dinheiro a cada segundo! ðŸŽ® Jogo: Roblox +1 Money Prison Escape ðŸ’š Inscreva-se no canal!</t>
  </si>
  <si>
    <t>8mVmpm6Sx8k</t>
  </si>
  <si>
    <t>RESIDENT EVIL REQUIEM Ã© OUSADO e TRANSBORDA Resident Evil... (AtÃ© demais!) | ANÃLISE SEM SPOILERS</t>
  </si>
  <si>
    <t>Moni | Database</t>
  </si>
  <si>
    <t>2026-02-25T15:00:17Z</t>
  </si>
  <si>
    <t>resident evil|database|resident evil requiem|requiem|resident evil 9|playstation 5|xbox series X|capcom|xbox series S|xbox|PS5|nintendo switch 2|grace|leon|anÃ¡lise|sem spoilers|review|crÃ­tica|resenha|impressÃµes|vale a pena|veredito|opiniÃ£o|spoiler-free|sem spoiler|rhodes hill|raccoon city|raccon city|racoon city|gideon|umbrella|umbrella corporation|lore</t>
  </si>
  <si>
    <t>UCt_XmuYFCQGYrYkC61AdsKw</t>
  </si>
  <si>
    <t>Resident Evil Requiem entrega uma experiÃªncia que alterna terror clÃ¡ssico e aÃ§Ã£o, dividindo o protagonismo entre Grace Ashcroft e Leon S. Kennedy. Esta anÃ¡lise SEM SPOILERS aborda gameplay e como evolui ao longo da histÃ³ria, a ambientaÃ§Ã£o em Rhodes Hill e o retorno a Raccoon City, alÃ©m de pontos fortes e fragilidades da narrativa. Lembrando que esta anÃ¡lise Ã© um ponto de vista pessoal, baseado na minha experiÃªncia com o game, e nÃ£o substitui a sua perspectiva dele.  ðŸš¨ Garanta o seu Resident Evil Requiem de PC NUU PRECINHO na Nuuvem! Link: https://residentevildatabase.com/requiem-nuuvem ðŸš¨ Resident Evil Requiem (mÃ­dia fÃ­sica) para PS5 na Amazon! Assinantes Prime, pagando no PIX, garantem desconto de quase 60 reais e entrega grÃ¡tis! Link: https://amzn.to/4jNO9Tf ðŸš¨ Pro Controller de Resident Evil Requiem para Nintendo Switch 2 na Amazon! (Assinantes Prime tem frete grÃ¡tis!) Link: https://amzn.to/49PFUTv ðŸš¨ Resident Evil Generation Pack (RE7, RE Village e Resident Evil Requiem) para Nintendo Switch 2 na Amazon! Link: https://amzn.to/4jZDNjg  -----------------------------------------------------  Seja NOTIFICADO DE NOVIDADES do Database: âœ“ Via Whatsapp: https://bit.ly/ZapDatabase âœ“ Via Instagram: https://ig.me/j/AbYotvBgUl6B5dMB/  Seja bem-vindo ao Database! :) Inscreva-se e ative as notificaÃ§Ãµes! âœ“ LINKS E REDES SOCIAIS: https://residentevildatabase.com/links âœ“ SEJA MEMBRO do canal: https://youtube.com/residentevildatabase/join  00:00 - IntroduÃ§Ã£o 02:44 - Acesso antecipado 06:44 - Gameplay 15:25 - GrÃ¡ficos 20:03 - Atmosfera 26:25 - Trilha sonora 28:25 - HistÃ³ria/Lore 40:25 - O final do game (sem spoilers) 55:34 - Encerramento (Apoio na EdiÃ§Ã£o: @heisen.nico do Resident Evil Project)  #ResidentEvil #ResidentEvilRequiem #Review</t>
  </si>
  <si>
    <t>gCKd6o9C-YM</t>
  </si>
  <si>
    <t>CS 2 mas todos os jogadores possuem apenas uma AWP sem scope (novo modo)</t>
  </si>
  <si>
    <t>Polex</t>
  </si>
  <si>
    <t>2026-02-25T23:22:39Z</t>
  </si>
  <si>
    <t>CS|polex|CS 2|Counter Strike 2|polex cs 2|polex cs</t>
  </si>
  <si>
    <t>UC4zkyuzj4LIU2zFKesx97Aw</t>
  </si>
  <si>
    <t>_lc9z0W0Jik</t>
  </si>
  <si>
    <t>Como o Jogador SOBREVIVEU ao Final do CapÃ­tulo 5?</t>
  </si>
  <si>
    <t>Zertec</t>
  </si>
  <si>
    <t>2026-02-25T22:30:11Z</t>
  </si>
  <si>
    <t>poppy playtime|poppy playtime capitulo 5|final capitulo 5 explicado|jogador sobreviveu|prototype poppy playtime|teorias poppy playtime|lore poppy playtime|huggy wuggy|kissy missy|poppy playtime final explicado|capitulo 5 teorias|poppy playtime histÃ³ria|terror jogos|ending explained|poppy playtime brasil</t>
  </si>
  <si>
    <t>UCD1Jbc9bLLZKuav7Z7dUSxA</t>
  </si>
  <si>
    <t>No final do CapÃ­tulo 5 de Poppy Playtime, o jogador Ã© atravessado, jogado no barril de gel e, mesmo assim, sobrevive. Mas como isso Ã© possÃ­vel? Neste vÃ­deo, eu explico as teorias mais fortes por trÃ¡s da sobrevivÃªncia do jogador, o papel do Prototype e os detalhes escondidos que muita gente nÃ£o percebeu.  Email para contato: zertecoficial@gmail.com  Tags: poppy playtime, poppy playtime capitulo 5, final capitulo 5 explicado, jogador sobreviveu, prototype poppy playtime, teorias poppy playtime, lore poppy playtime, huggy wuggy, kissy missy, poppy playtime final explicado, capitulo 5 teorias, poppy playtime histÃ³ria, terror jogos, ending explained, poppy playtime brasil</t>
  </si>
  <si>
    <t>7JJW1NH2rcY</t>
  </si>
  <si>
    <t>Foi assim que os CIENTISTAS de Poppy Playtime foram PUNIDOS</t>
  </si>
  <si>
    <t>AVentura Aqui</t>
  </si>
  <si>
    <t>2026-02-25T14:06:45Z</t>
  </si>
  <si>
    <t>UCNpOLxMnVORnX-UlKTy0S4A</t>
  </si>
  <si>
    <t>Poppy playtime Ã© muito bom! obrigado pelos meus 17 inscritos :)      Nesse vÃ­deo, revelamos a verdade por trÃ¡s da 'Hora da Alegria'. A morte dos cientistas da Playtime Co. nÃ£o foi um acidente, mas um plano cruel do ProtÃ³tipo (Experimento 1006).  Entenda como cada um pagou por seus crimes:  Thomas Clark (Bron) e sua sentenÃ§a visceral.  O destino de Preston e Jessica Newman.  O castigo psicolÃ³gico de Gracy Green (Lily).  A transformaÃ§Ã£o de Harley Sawyer em computador.  O mistÃ©rio de Leith Pierre: ele sobreviveu?</t>
  </si>
  <si>
    <t>ZTY_0fLAE6w</t>
  </si>
  <si>
    <t xml:space="preserve">NOVA ATUALIZAÃ‡ÃƒO ELÃ‰TRICA EM BROOKHAVEN </t>
  </si>
  <si>
    <t>Amy Scarlet</t>
  </si>
  <si>
    <t>2026-02-24T22:00:38Z</t>
  </si>
  <si>
    <t>amy scarlet|gameplay|roblox|brookhaven</t>
  </si>
  <si>
    <t>UCABon3LeMfnU5ajXaOYC1oA</t>
  </si>
  <si>
    <t>Bem Vindos ao Canal da Amy Scarlet em Brookhaven. Aqui vocÃª acompanha as aventuras da personagem Scarletina pela cidade de Brookhaven. Os personagens e histÃ³rias sÃ£o fictÃ­cios e nÃ£o adequados para crianÃ§as.  Deixa a curtida e se inscreve â¤  Canais SecundÃ¡rios da Amy: - AmyScarletona - â AmyCraftando - â Scarletinos  #brookhaven #amyscarletÂ #roblox  Se inscreva no Canal.</t>
  </si>
  <si>
    <t>7I8ArhknHwE</t>
  </si>
  <si>
    <t>SOBREVIVEMOS NA TORRE DO FNAF no ROBLOX</t>
  </si>
  <si>
    <t>Vick Barbosa</t>
  </si>
  <si>
    <t>2026-02-25T21:00:16Z</t>
  </si>
  <si>
    <t>brookhaven|premium no brookhaven|premium gratis brookhaven|vick barbosa|roblox|roblox brookhaven|brookhaven rp|brookhaven historinhas|videos de roblox|jogo roblox|brookhaven premium|premiun brookhaven|interesseiras no brookhaven|testando|teste no brookhaven|testes brookhaven|vickobaby|vick|premium|premium brookhaven|robloxx|rotina brookhaven|familia rica roblox|rotina milionaria|historinhas|historinhas brookhaven|rotina|rotina roblox|terror|FNAF|fnaf</t>
  </si>
  <si>
    <t>UCy26SSgUkshdthmHAtRi7gw</t>
  </si>
  <si>
    <t>âœ¨ OlÃ¡ Meninos e Meninas! Tudo bem com vocÃªs? âœ¨  SOBREVIVEMOS NA TORRE DO FNAF no ROBLOX âœ¨ Minhas Redes Sociais: ðŸ‘‰https://www.tiktok.com/@vickobabyofc ðŸ‘‰https://www.instagram.com/vick.barbosa2/</t>
  </si>
  <si>
    <t>MM6QLWeQz4Y</t>
  </si>
  <si>
    <t>RESIDENT EVIL REQUIEM #1- INÃCIO 'O HOMI ta de volta!!' (4k 60fps)</t>
  </si>
  <si>
    <t>MasterReset</t>
  </si>
  <si>
    <t>2026-02-26T11:00:27Z</t>
  </si>
  <si>
    <t>Master Reset|masterreset</t>
  </si>
  <si>
    <t>UCbDHWVxap3ggjA9pKUKcOcA</t>
  </si>
  <si>
    <t>ðŸŽ® Participe do SORTEIO âž¡ https://MasterReset.store/ ðŸ”ŠðŸŸ¢ GRUPO do WhatsApp  âž¡ https://bit.ly/MasterResetGrupoSorteios  | INSTAGRAM: https://www.instagram.com/masterreset7/ | TikTok: https://www.tiktok.com/@masterreset7 | Canal SecundÃ¡rio: https://www.youtube.com/MasterFalandoAqui | Canal de CORTES OFICIAL | YouTube.com/channel/UC4iDqbkRbcTR-LGR1ZYr17A  NegÃ³cios | Parcerias: qwezbc-biel@hotmail.com</t>
  </si>
  <si>
    <t>p2V55c48uTs</t>
  </si>
  <si>
    <t>Um Jogo De Impostor Medieval Onde VocÃª Precisa Se DisfarÃ§ar Para Matar Os Outros</t>
  </si>
  <si>
    <t>Souzones</t>
  </si>
  <si>
    <t>2026-02-25T21:28:57Z</t>
  </si>
  <si>
    <t>games|melhores momentos|momentos engraÃ§ados|jogos engraÃ§ados|games engraÃ§ados</t>
  </si>
  <si>
    <t>UCK3NkZPs0BurxabhtnSDa3g</t>
  </si>
  <si>
    <t>Dimakerus Ã© um jogo feito por brasileiros cuja demo foi liberada na Steam e que consiste em personagens medievais lutando tanto contra outros jogadores quanto contra NPCs para obter pontos. Em cada mapa, diversas missÃµes podem ser realizadas e vÃ£o acrescer ao tanto de dinheiro e pontuaÃ§Ã£o que podem ser obtidos durante a gameplay, mas cuidado: os demais jogadores podem estar disfarÃ§ados bem atrÃ¡s de vocÃª! Com Fujinuma, IgordÃ£o e VininÃ£o.  ðŸ’ª Use o cupom SOUZONES na GROWTH para ganhar DESCONTO ðŸ¤‘  ðŸ“º SOUZONES TV - VÃ­deos mais longos para assistir enquanto faz algo: https://www.youtube.com/@SouzonesTV  ðŸŽµ OuÃ§a o Ã¡lbum 'NÃƒO TILTA': https://www.youtube.com/watch?v=3_VL7J8yYno&amp;list=PLUn_0ihsXFRRKy5AzTK95iDHI8md_7cpa (presente tambÃ©m no Spotify, iTunes, YouTube Music e afins)  ðŸ’š SEJA MEMBRO: https://www.youtube.com/channel/UCK3NkZPs0BurxabhtnSDa3g/join ðŸ‘• CAMISETAS do SOUZONES: https://www.youtube.com/channel/UCK3NkZPs0BurxabhtnSDa3g/store ðŸ‘ Deixe o like!  ðŸ“© Inscreva-se no canal!  ðŸ”” Ative o sininho!   ðŸ“± Redes sociais:  ðŸ“¸ Instagram: @RenanSouzones ðŸ¦ Twitter: @RenanSouzones ðŸŽ¦ TikTok: @RenanSouzones e @souzones.games ðŸŽ® Discord: https://bit.ly/2sT89M5  Todas as lives deste canal ficam salvas na aba 'Ao Vivo' e na playlist 'Lives do Souzones', Ã© sÃ³ entrar lÃ¡ e escolher a live que vocÃª quer reassistir.  Contato profissional: contato@huestation.com  ðŸ‘¨â€ðŸ‘¨â€ðŸ‘§â€ðŸ‘§ Nosso GRUPO do ROBLOX: SOUZONES [Grupo OFICIAL]  0:00 - CLIQUE NO GOSTEI 0:05 - INSCREVA-SE NO CANAL  #Souzones #youtuber se inscreve pls</t>
  </si>
  <si>
    <t>XhzYDs_De-I</t>
  </si>
  <si>
    <t>Fiz uma CASA 100% SEGURA contra MONSTROS no Roblox!</t>
  </si>
  <si>
    <t>MedrosoBlox</t>
  </si>
  <si>
    <t>2026-02-25T14:30:33Z</t>
  </si>
  <si>
    <t>UCxr31gUUWw3wVEfB5l9ADtQ</t>
  </si>
  <si>
    <t>ðŸ“¸ Meu Instagram: https://www.instagram.com/medroso1_/  ðŸ“žContato Comercial: turmadomedroso@gmail.com  Meu Canal de Minecraft: â€‹  @Medroso1   https://www.youtube.com/@Medroso1  #medroso #roblox #medrosoblox</t>
  </si>
  <si>
    <t>nBR1K7ASzuw</t>
  </si>
  <si>
    <t>QUEM AGRADAR O TORAJO, VAI GANHAR FÃ‰RIAS ðŸ–ï¸</t>
  </si>
  <si>
    <t>Mundo Torajo Jovem</t>
  </si>
  <si>
    <t>2026-02-24T22:00:27Z</t>
  </si>
  <si>
    <t>torajo|morajo|linn|zulmi</t>
  </si>
  <si>
    <t>UCSRhHqL5nIlhyt1-LIzsXJA</t>
  </si>
  <si>
    <t>LOJA OFICIAL DO MUNDO TORAJO ðŸ‘‡ðŸ» https://mundotorajo.com.br/  ----------------------------------------------------  ðŸ EQUIPE MAÃ‡Ãƒ VERDE ðŸ  âœï¸ Thumbnail feita pela:  @camietchi  ðŸŽ¬ Editor desse vÃ­deo:  @yopandan   ----------------------------------------------------  ðŸŸ¥ Meu Instagram: https://www.instagram.com/mundo.torajo  Contato Profissional: torajo@agenciacurta.com  ----------------------------------------------------  #torajo #roblox #minecraft</t>
  </si>
  <si>
    <t>ZidrCAFavjM</t>
  </si>
  <si>
    <t>Quanto Mais Fundo, Mais RAROâ€¦ Pegue um Brainrot ImpossÃ­vel (Roblox)</t>
  </si>
  <si>
    <t>Darknildo</t>
  </si>
  <si>
    <t>2026-02-25T21:00:42Z</t>
  </si>
  <si>
    <t>brainrot|Roblox|Roblox Brasil|Darknildo|vÃ­deos engraÃ§ados Roblox|casal joga Roblox|gameplay Roblox|vÃ­deos em casal|vÃ­deos de Roblox em dupla|youtuber de Roblox|Roblox PT-BR|jogos engraÃ§ados Roblox|Roblox portuguÃªs|Roblox dublado|canal de Roblox|Roblox aventuras|Roblox vÃ­deos longos|Roblox YouTuber Brasil|roblox 2026</t>
  </si>
  <si>
    <t>UC8B7ZhNtBacu3hQjChv3rsg</t>
  </si>
  <si>
    <t>ðŸ”¥ðŸ˜± Camiseta oficial da Tropa do Darknildo: https://www.roblox.com/pt/catalog/86086704381646/Blusa-Camiseta-Tropa-do-Darknildo âœ¨ðŸ’… Camiseta oficial da Tropa da TinkerBell (Feminina): https://www.roblox.com/pt/catalog/131184647616403/Camisa-Tropa-Da-TinkerBell  Hoje eu entrei pela primeira vez nesse jogo de Brainrot e jÃ¡ posso falarâ€¦ Ã© MUITO bom e desafiador. A ideia parece simples: entrar na caverna e ir cada vez mais fundo pra pegar brainrots mais raros. SÃ³ que na prÃ¡tica Ã© outra histÃ³ria.  Durante o vÃ­deo eu tento evoluir, subir de nÃ­vel, juntar dinheiro pra ficar mais rÃ¡pido e conseguir alcanÃ§ar os brainrots mais valiosos. O problema Ã© que a caverna fica cada vez mais perigosaâ€¦ comeÃ§am a subir ondas e lava que dÃ£o dano e, se encostar, jÃ¡ era. VocÃª morre na hora e ainda perde os brainrots que pegou.  EntÃ£o Ã© basicamente risco total o tempo inteiro: quanto mais fundo eu vou, mais raro ficaâ€¦ mas tambÃ©m mais fÃ¡cil de perder tudo.  #Roblox #Brainrot #Gaming</t>
  </si>
  <si>
    <t>W6LrtKeDw7I</t>
  </si>
  <si>
    <t>Isso foi HISTÃ“RICO! FALLEN ANALISA ESTRATÃ‰GIA INSANA DA VITALITY QUE DECIDIU MAPA CONTRA PARIVISION</t>
  </si>
  <si>
    <t>fallenINSIDER</t>
  </si>
  <si>
    <t>2026-02-25T22:00:30Z</t>
  </si>
  <si>
    <t>falleninsider|fallen|games|academy|CSGO|gabriel|toledo|Verdadeiro|last dance|chello|chelo|furia|yuurih|kscerato|sid|sidde|chucky|fallen company|fallen store|sguario|major|esl|IEM|cs2|counterstrike|counter strike 2|counter strike|counter|strike|vlog|malta|polonia|katowice|twitch|pov|fallen analisa|criando novos awpers|criando novos igls|do prata ao global</t>
  </si>
  <si>
    <t>UCZhYB1iqqaL2gUvs452yvsg</t>
  </si>
  <si>
    <t>â–¸Compra e troca de skins: https://skinsmonkey.com/pt/r/fallen * cupom FALLEN para ganhar 35% de bonus   â–¸Compre seus equipamentos gamer na Fallen Store!  * 5% de desconto com o cupom VERDADEIRO: https://bit.ly/2ZpU7RS  Experimente 3 dias grÃ¡tis agora em exitlag.com e tenha a melhor gameplay da sua vida âž¡ https://exitl.ag/fallen  Minhas redes sociais: Twitter: @FalleNCS Instagram: @fallen</t>
  </si>
  <si>
    <t>Fl--9fdcotg</t>
  </si>
  <si>
    <t>ESCAPE DA PRISÃƒO STRANGER THINGS NO ROBLOX!</t>
  </si>
  <si>
    <t>PupiGames</t>
  </si>
  <si>
    <t>2026-02-25T21:00:26Z</t>
  </si>
  <si>
    <t>Robertapupi|pupigames|pupi</t>
  </si>
  <si>
    <t>UC25AQmSze-gyJQy-EXiCHtA</t>
  </si>
  <si>
    <t>Meu outro canal: https://www.youtube.com/robertapupi</t>
  </si>
  <si>
    <t>dclhWc-RImo</t>
  </si>
  <si>
    <t>OFICIAL!! JOGOS DA PLAYSTATION PLUS MARÃ‡O 2026 SÃƒO REVELADOS e DATA DE LANÃ‡AMENTO WOLVERINE DO PS5</t>
  </si>
  <si>
    <t>JOAO_PSX</t>
  </si>
  <si>
    <t>2026-02-25T17:00:48Z</t>
  </si>
  <si>
    <t>joao psx|joao_psx|joaopsx|jogos gratis|jogos gratis ps4|jogos gratis ps plus|jogos ps plus|jogos ps4 gratis|psn plus|jogos grÃ¡tis ps plus|ps plus|gratis|jogos grÃ¡tis|jogos gratis ps4 2026|ps plus MARÃ‡O 2026|ps plus MARÃ‡O|jogos gratis ps plus MARÃ‡O|jogos gratis ps4 MARÃ‡O|jogos gratis ps4 MARÃ‡O 2026|jogos ps plus MARÃ‡O|psn MARÃ‡O|psn plus MARÃ‡O|MARÃ‡O|jogos de MARÃ‡O|plus MARÃ‡O 2026|plus MARÃ‡O|PLUS</t>
  </si>
  <si>
    <t>UC04MPfu_LbiCL71rruQOpsA</t>
  </si>
  <si>
    <t>ðŸš¨Entre para os nossos Canais de PromoÃ§Ãµes:  https://linktr.ee/Joao_PSX ðŸ“¢Gift Cards Playstation na loja Oficial: https://mercadolivre.com/sec/1cKmxvw (Escolha o valor desejado no anÃºncio. Entre no canal de promoÃ§Ãµes que saindo cupons divulgamos lÃ¡)  ðŸ“¢ https://wa.me/553491527000  Dra Nathalia Ãvila MÃ©dica Dermatologista | Transplante capilar CRM: 74411 / RQE: 51496 (Diga que veio pelo Joao_PSX e ganhe 50% OFF na consulta + R$500 OFF no procedimento)   ðŸŽ®Outras redes sociais: https://www.instagram.com/joao_psx/ https://twitter.com/Joao_PSX  ðŸ”§Torne-se um especialista em Reparo de Games:  https://youtu.be/Iv_xwU2yT1E    â–ºForam revelados OFICIALMENTE os JOGOS da PlayStation Plus de MARÃ‡O de 2026 (PSN PLUS MARÃ‡O 2026 ) PLANO MARÃ‡O DA PS PLUS Jogos mensais PlayStation Plus para marÃ§o: PGA Tour 2K25, Monster Hunter Rise, Slime Rancher 2, The Elder Scrolls Online Collection: Gold Road Todos disponÃ­veis em 3 de marÃ§o. A seleÃ§Ã£o de jogos mensais do PlayStation Plus para marÃ§o conta com jogos disponÃ­veis para todos os membros do PlayStation Plus*.       â–ºFONTES:  Marvel's Wolverine Sony Interactive Entertainment https://store.playstation.com/pt-br/concept/10002861   https://blog.br.playstation.com/2026/02/25/jogos-mensais-playstation-plus-para-marco-pga-tour-2k25-monster-hunter-rise-slime-rancher-2-the-elder-scrolls-online-collection-gold-road/     ______  #JoaoPSX #PlayStation #PlayStationBR #PsPlus #playstation_br #DicasPlayStation</t>
  </si>
  <si>
    <t>uJDndDtq0Z8</t>
  </si>
  <si>
    <t>CLASSE JUGGERNAUT no 99 NOITES NA FLORESTA â­ðŸ’ª</t>
  </si>
  <si>
    <t>TEODORO</t>
  </si>
  <si>
    <t>2026-02-25T00:14:09Z</t>
  </si>
  <si>
    <t>99 noites na floresta|base 99 noites na floresta|99 noites na floresta roblox|atualizaÃ§Ã£o 99 noites na floresta|teodoro|roblox|vÃ­deos 99 noites na floresta|update 99 noites na floresta|99 noites na floresta dicas|dicas 99 noites na floresta|zerando 99 noites na floresta|final 99 noites na floresta|99 dias no 99 noites na floresta|jogos online|vÃ­deos de jogos|atualizaÃ§Ã£o do 99 noites na floresta|roblox 99 noites na floresta dicas|jogos|classe 99 noites na floresta</t>
  </si>
  <si>
    <t>UCCeWpi_LTJfi_AbeS2OJ6OQ</t>
  </si>
  <si>
    <t>#99noitesnafloresta #99noitesnaflorestaroblox #teodoro</t>
  </si>
  <si>
    <t>M3G_-aabOAA</t>
  </si>
  <si>
    <t>Encontrei o TÃšNEL MAIS ASSUSTADOR do Minecraftâ€¦</t>
  </si>
  <si>
    <t>L3VI</t>
  </si>
  <si>
    <t>l3vi|levi|minecraft|mainequeft|maniqueft</t>
  </si>
  <si>
    <t>UCohN1SLG0PZbI60FV5Poftw</t>
  </si>
  <si>
    <t>ðŸ”¥ME SEGUE AQUI: âž¡ï¸Meu Grupo do Whatsapp: https://linktr.ee/l3vioficial âž¡ï¸INSTAGRAM: https://instagram.com/l3vioficial âž¡ï¸TIKTOK: https://www.tiktok.com/@l3vi_oficial  ðŸ“ž Contato PROFISSIONAL: assessoria.l3vi@gmail.com  #L3VI #Minecraft</t>
  </si>
  <si>
    <t>r9sUk3BzuOw</t>
  </si>
  <si>
    <t>TransmissÃ£o ao vivo de Renata Rodrigues</t>
  </si>
  <si>
    <t>Rena Vexx â˜•ï¸</t>
  </si>
  <si>
    <t>2026-02-26T12:32:00Z</t>
  </si>
  <si>
    <t>UCMaKAtL2GK7sjiWUc08d0Rw</t>
  </si>
  <si>
    <t>iTYlZHjKaXo</t>
  </si>
  <si>
    <t>ðŸ”¥ KUYT Ã‰PICO CHEGOUâ€¦ E DÃ PRA CONTRATAR GRÃTIS?! NOVA CAMPANHA + PROMOÃ‡ÃƒO DE MOEDAS | eFootball</t>
  </si>
  <si>
    <t>D.R 18 Gamer</t>
  </si>
  <si>
    <t>2026-02-26T07:16:43Z</t>
  </si>
  <si>
    <t>eFootball|eFootball 2026|eFootball atualizaÃ§Ã£o|atualizaÃ§Ã£o semanal eFootball|Kuyt eFootball|Kuyt carta Ã©pica|Kuyt Ã©pico grÃ¡tis|carta Ã©pica eFootball|Ã©picos eFootball|promoÃ§Ã£o de moedas eFootball|moedas eFootball vale a pena|campanha eFootball|nova campanha eFootball|pack Ã©pico eFootball|giro Ã©pico eFootball|como ganhar moedas eFootball|vale a pena gastar moedas|melhores Ã©picos eFootball|dicas eFootball 2026|anÃ¡lise Kuyt eFootball</t>
  </si>
  <si>
    <t>UCpLzxfaJ7lJ6YncdMEsuoQA</t>
  </si>
  <si>
    <t>ðŸ”¥ KUYT CARTA Ã‰PICA GRÃTIS?! A nova campanha do eFootball chegou trazendo promoÃ§Ã£o de moedas, recompensas especiais e uma possÃ­vel chance insana de conseguir o Kuyt!  No vÃ­deo de hoje eu explico TODOS os detalhes da nova atualizaÃ§Ã£o: âœ… Como funciona a campanha âœ… Se realmente dÃ¡ pra pegar o Kuyt Ã©pico â€œde graÃ§aâ€ âœ… Se a promoÃ§Ã£o de moedas vale a pena âœ… Melhor forma de investir suas moedas âœ… Vale a pena gastar agora ou esperar?  Se vocÃª joga eFootball, esse vÃ­deo Ã© obrigatÃ³rio antes de sair gastando suas moedas! ðŸ‘€ðŸ’°  Comenta aqui embaixo: ðŸ‘‰ VocÃª vai tentar o Kuyt ou vai economizar? ðŸ‘‰ JÃ¡ conseguiu algo bom nessa campanha?  ðŸš¨ Se inscreve no canal para nÃ£o perder nenhuma atualizaÃ§Ã£o semanal, anÃ¡lises de cartas Ã©picas, simulaÃ§Ãµes no level mÃ¡ximo e dicas para evoluir seu time!  ðŸ‘ Deixa o like para fortalecer o canal e ajudar o vÃ­deo a alcanÃ§ar mais jogadores!  Compre seus controles ( joystick ) na Evzen pelo nosso link: https://www.evzen-elite.com/pro/Dr18  Compre seus gifts cards aqui: https://lojadosgifts.com.br/?ref=DR18GAMER  Compre na amazon pelo meu link: https://amzn.to/3RN95NR  Instagram - @d.r18gamer Facebook - @d.r18gamer Twitter - @d.r18gamer Canal Secundario -  @cortesdod.r                                                                                 Novo video no canal secundario: https://www.youtube.com/watch?v=3MCwNmlHakk  Seja membro do canal e ganhe benefÃ­cios: https://www.youtube.com/channel/UCpLz...  Instagram oficial: https://www.instagram.com/d.r18gamer/  Facebook oficial: https://www.facebook.com/d.r18gamer  Twitter oficial: https://twitter.com/darllan_gomes  #eFootball #Kuyt #CartaÃ‰pica #AtualizaÃ§Ã£oeFootball #PromoÃ§Ã£oDeMoedas</t>
  </si>
  <si>
    <t>KPex1XnsQr8</t>
  </si>
  <si>
    <t>PROBLEMA! FALHA de LOGIN no BRAWL STARS! ATUALIZOU e MUITA GENTE NÃƒO CONSEGUE JOGAR!</t>
  </si>
  <si>
    <t>Tio Gus</t>
  </si>
  <si>
    <t>2026-02-25T14:03:13Z</t>
  </si>
  <si>
    <t>Brawl talk dublado|Brawl talk dublado Tio Gus|Brawl talk dublado novo|novo brawl talk dublado|brawl stars|brawl stars dublado|brawl stars gratis|gratis brawlstars|sirius|Sirius brawlstars|Najia|Najia Brawlstars</t>
  </si>
  <si>
    <t>UCokVWwbwRE3TCZVlozOR3vA</t>
  </si>
  <si>
    <t>Usa o cÃ³digo: TioGus na loja do brawl pra apoiar o canal! :)  ---------------------------------------------------------------- 0:00 - Inicio 0:05 - Apoie o cÃ³digo: TioGus 03:00- Fim #brawlstars  #brawltalk</t>
  </si>
  <si>
    <t>_RBHKr13Ph0</t>
  </si>
  <si>
    <t>GAMEPLAY DIFERENCIADA COM A TRIBO VEM SER FELIZ! - !socio - Siga @Gaules nas redes sociais!</t>
  </si>
  <si>
    <t>Gaules</t>
  </si>
  <si>
    <t>2026-02-25T23:24:56Z</t>
  </si>
  <si>
    <t>Gaules|gaules ao vivo|gaules lives|tribo gaules|Counter Strike|CS|Tribo|CS AO VIVO|Major|ESL|BLAST|PGL|Liminha|BT|MCH|Apoka|lett|Podcast Gaules|CSGO|AO VIVOLIVE|G3X|Kings League|Gaules AO VIVO|Tribonera|Gau|Imperial|Furia|O Plano|Legacy|Pain|Oddik|Red Canids|gaules melhores momentos|melhores momentos das lives|melhores momentos|cs2|melhores momentos furia|CounterStrike|CounterStrikeGlobalOffensive|CSGOCommunity|CSGOLovers|CSGOPro|CSGOGaming|CSGOSkins|CSGOHighlights</t>
  </si>
  <si>
    <t>UC5ZTRH1zclthyc6b_D3m2Pw</t>
  </si>
  <si>
    <t>GAMEPLAY DIFERENCIADA COM A TRIBO VEM SER FELIZ! - !socio - Siga @Gaules nas redes sociais!  âœ‚ï¸â€‹ Canal de Cortes: http://youtube.com/c/CortesdoGaulesOFICIAL ðŸŽ®â€‹ Canal de Gameplays: http://youtube.com/c/GaulesVods ðŸŸ£ Lives na roxinha: /Gaules  Siga @gaules nas redes sociais: https://facebook.com/gaules https://instagram.com/gaules/ https://twitter.com/gaules https://www.tiktok.com/@gaules  00:00 : SALVEEEE TRIBO! 00:05 : DEIXE SEU LIKE! 00:20 : INSCREVA-SE NO CANAL!  âš ï¸ Devido a problemas de marca e imagem, o canal Gaules passa a autorizar a publicaÃ§Ã£o de conteÃºdos retirados da Live somente 24 horas apÃ³s a finalizaÃ§Ã£o da VOD na Roxinha. A regra se aplica a todo tipo de vÃ­deo: clipes, cortes, gameplays ou lives completas.</t>
  </si>
  <si>
    <t>D3qjmpYhpCw</t>
  </si>
  <si>
    <t>99 COM OS INSCRITOS | MARY GAMES JOGANDO ROBLOX</t>
  </si>
  <si>
    <t>Mary Play</t>
  </si>
  <si>
    <t>2026-02-26T00:01:11Z</t>
  </si>
  <si>
    <t>UCvKiJlAbb2MJlZ88frkGGvA</t>
  </si>
  <si>
    <t>Hoje a Mary Games vai estar AO VIVO com 99 Noites na Floresta no Roblox! ðŸŒ²âœ¨ Venha conferir as novidades e atualizaÃ§Ãµes do acampamento, cheias de aventuras, desafios e muitas surpresas pelo caminho. SerÃ¡ que conseguiremos sobreviver Ã s 99 noites nessa jornada incrÃ­vel? ðŸ”¥ NÃ£o perca essa live: deixe o seu like, inscreva-se no canal e conte nos comentÃ¡rios o que achou dessa experiÃªncia Ãºnica no Roblox!  #99noites #99noitesnafloresta #roblox</t>
  </si>
  <si>
    <t>bK02p5k4zS4</t>
  </si>
  <si>
    <t>ADICIONEI NOVO POPPY PLAYTIME NO MINECRAFT</t>
  </si>
  <si>
    <t>Rigopes</t>
  </si>
  <si>
    <t>2026-02-25T20:55:04Z</t>
  </si>
  <si>
    <t>UCvS_sCesX7hD5oQY2ThxeBA</t>
  </si>
  <si>
    <t>âœ‰ï¸Contato: riguecomercial@gmail.com  ðŸ’š Seja membro deste canal e ganhe benefÃ­cios: https://www.youtube.com/channel/UCvS_sCesX7hD5oQY2ThxeBA/join Me segue! Instagram:  https://www.instagram.com/guisfarias/  #rigopes #rigoland</t>
  </si>
  <si>
    <t>br22R9uycN4</t>
  </si>
  <si>
    <t>BORA JOGANDO ROBLOX LIVE AO VIVO COM OS INSCRITOS! RAFHAVALENT ROBLOX #roblox</t>
  </si>
  <si>
    <t>RafhaValent</t>
  </si>
  <si>
    <t>2026-02-25T22:23:17Z</t>
  </si>
  <si>
    <t>rafhavalent|meninovalent|rafha|valent|rafhavalent live|raffa valente|raphael valente|rapha valent</t>
  </si>
  <si>
    <t>UCVpuJFO62kt2htipgcZ_QGA</t>
  </si>
  <si>
    <t>SQZYf5zKkEw</t>
  </si>
  <si>
    <t>JOGADOR DE AMARELO CORUJA TROLLANDO NA MONTANHA PERIGOSA COM CARRO SUPER RÃPIDO!</t>
  </si>
  <si>
    <t>Amareloplay</t>
  </si>
  <si>
    <t>2026-02-25T20:43:27Z</t>
  </si>
  <si>
    <t>LOKIS NA CASA DA VOVÃ“ GRANNY Roblox - Granny Multiplayer|LOKIS NO PASSEIO DE BARQUINHO | Roblox - Le Boat Ride|LOKIS FAZENDO FUGA DA PRISÃƒO | Roblox - Prison Borry Breakout|LOKIS PEDINDO CARONINHA | Roblox - Hitch a Hike|JOGADOR DE AMARELO (Coruja) SUBINDO A TORRE DO GOO GOO GAGA TOWER! no ROBLOX|O PALHAÃ‡O ESTÃ PERSEGUINDO MINHA TROPA no ESCAPE UNDERWATER|A ANA TOYS GAMES CORREU COM A MELHOR MOTO PARA VENCER NO | Roblox - Mx World â€ª@Amareloplayâ€¬|corujinha|rosinha|corrida roblox</t>
  </si>
  <si>
    <t>UCLtXxPdobuRuBFXBJv83Z0w</t>
  </si>
  <si>
    <t>JOGADOR DE AMARELO CORUJA TROLLANDO NA MONTANHA PERIGOSA COM CARRO SUPER RÃPIDO!  #amareloplay  #roblox  #robloxbrasil</t>
  </si>
  <si>
    <t>F-guJnhqxSk</t>
  </si>
  <si>
    <t>NÃƒO ACORDE A VOVÃ“ no ROBLOX...</t>
  </si>
  <si>
    <t>Yaszoca Games</t>
  </si>
  <si>
    <t>2026-02-25T22:05:14Z</t>
  </si>
  <si>
    <t>UC1SHnTPFmIH7NjgT4UC3STw</t>
  </si>
  <si>
    <t>Nick Roblox: Yaxzoca Nick do Enzo: EnzoMatteoGames</t>
  </si>
  <si>
    <t>m2B5H4Qeluo</t>
  </si>
  <si>
    <t>SEGREDOS QUE VOCÃŠ  NÃƒO SABIA DA ULTIMA UPDATE DO JJS</t>
  </si>
  <si>
    <t>legiti</t>
  </si>
  <si>
    <t>2026-02-25T19:40:42Z</t>
  </si>
  <si>
    <t>legiti|roblox|roblox gameplay|gameplay|jjs|jujutsu shenanigans|jujutsu shenanigans update</t>
  </si>
  <si>
    <t>UC31fmLuwG7cAgOzEQwio8xQ</t>
  </si>
  <si>
    <t>ECLIPSEBUXX: https://discord.gg/McMn8bV2gz CANAL SECUNDARIO: https://www.youtube.com/@llegitii INSTAGRAM:https://www.instagram.com/legiti.theus MEU SERVER DO DISCORD: discord.gg/legiti COMPRE MINHAS CAMISAS: https://www.roblox.com/groups/3815595/Loja-do-Robrox#!/about ROUPAS DE ANIME: https://www.roblox.com/communities/35336818/WearAnime#!/about contato; legiti@pulliginfluencers.com.br</t>
  </si>
  <si>
    <t>xUvNRWmV62g</t>
  </si>
  <si>
    <t>Adotamos Nossos AMIGOS no Minecraft!</t>
  </si>
  <si>
    <t>Kass e KR - TV</t>
  </si>
  <si>
    <t>2026-02-25T14:01:29Z</t>
  </si>
  <si>
    <t>UCJIaGgBUsJt6JcGaypQH34g</t>
  </si>
  <si>
    <t>dPg37hq2ELg</t>
  </si>
  <si>
    <t>QUAL A MELHOR TÃ‰CNICA MÃXIMA DO JUJUTSU INFINITE? RANQUEANDO TODAS AS 11 MÃXIMAS DO JOGO!</t>
  </si>
  <si>
    <t>Uzumaki</t>
  </si>
  <si>
    <t>2026-02-25T21:54:41Z</t>
  </si>
  <si>
    <t>uzumaki|jujutsu infinite|jujutsu infinite roblox|jujutsu kaisen|jujutsu roblox|jujutsu kaisen roblox|roblox anime|anime roblox|jogo jujutsu roblox|gojo|sukuna|itadori|expansÃ£o de dominio|boss sukuna|soul king|black flash|kokusen|itadori expasÃ£o de dominio|itadori modulo|ilimitado|ilimitado jujutsu infinite|sukuna jujutsu infinite|yuta|higuruma|tecnica maxima|tecnica maxima jujutsu infinite|maxima|maxima jujutsu infinite|maximum|maximum jujutsi infinite</t>
  </si>
  <si>
    <t>UCUMPMjcbg4Bza8Ad6UnwT-A</t>
  </si>
  <si>
    <t>Deixa o like. VLW, FLW. Â° FAÃ‡A PARTE DO NOSSO GRUPO NO ROBLOX: https://www.roblox.com/groups/10974167/Cl-Uzumaki-Oficial#!/about Seja membro deste canal e ganhe benefÃ­cios: https://www.youtube.com/channel/UCUMPMjcbg4Bza8Ad6UnwT-A/join  Â° ME SEGUE NO TWITTER: https://twitter.com/UzumakiPedrin  Â° CRÃ‰DITOS: AIZO EPIC SYMPHONIC METAL VERSION | JUJUTSU KAISEN SEASON 3 OP: https://youtu.be/5A8ZfuDi9O8?si=nohzgvv76uL3J1Xa MÃºsica encerramento:  https://www.youtube.com/watch?v=FVvK7KDG2bM</t>
  </si>
  <si>
    <t>7yFTVssghPU</t>
  </si>
  <si>
    <t>NASCI como PAIN no NARUTO Minecraft !</t>
  </si>
  <si>
    <t>TREVOR</t>
  </si>
  <si>
    <t>2026-02-26T14:00:21Z</t>
  </si>
  <si>
    <t>TREVIN|Trevor|tevo|Tevin|Minecraft|minecraft trevor|Minecraft EngraÃ§ado</t>
  </si>
  <si>
    <t>UCFyoQVryRKUxWpROdGpJWGw</t>
  </si>
  <si>
    <t>- Apoie o Canal  https://www.youtube.com/channel/UCFyoQVryRKUxWpROdGpJWGw/join</t>
  </si>
  <si>
    <t>Resident Evil Requiem TÃ LEVINHO NO PC!</t>
  </si>
  <si>
    <t>Adrenaline</t>
  </si>
  <si>
    <t>2026-02-25T15:12:40Z</t>
  </si>
  <si>
    <t>adrenaline|hardware|games|pcgamer</t>
  </si>
  <si>
    <t>UCGH4Wx-WL10iB4ZAdewkuDw</t>
  </si>
  <si>
    <t>CorreÃ§Ã£o: durante o gameplay foi usado o 5600G, nÃ£o o Ryzen 5 5500. Ambos os CPUs tem desempenho prÃ³ximo.  ðŸ‘‰GVGmall 30% Discount Code: AR25 â¯ Windows 11 Pro (R$138): https://br.gvgmall.com/gvg/adrenaw11pro â¯ Windows 11 Home (R$116): https://br.gvgmall.com/gvg/adrenaw11home â¯ Windows 10 Pro (R$99): https://br.gvgmall.com/gvg/adrenaw10pro â¯ Win10 Enterprise LTSC 2021 (R$74): https://br.gvgmall.com/gvg/adrenaltsc â¯ Office 2016 (R$150): https://br.gvgmall.com/gvg/adrenaoffice16pro â¯ Office 2019 (R$281): https://br.gvgmall.com/gvg/adrenaoffice19pro â¯ Office 2021 (R$417): https://br.gvgmall.com/gvg/adrenaoffice21pro #Windows11cdkey #PC #gvgmallwindows11 Adquira a chave OEM GLOBAL para o MS Windows 11 Pro em: https://br.gvgmall.com/  ðŸ’²Encontre o melhor preÃ§o com a nossa extensÃ£o: https://economize.adrenaline.com.br/  ðŸ’² Entre no nosso Canal de Ofertas: â¯ Telegram: https://t.me/ofertasadrenaline â¯ Whatsapp: https://bit.ly/canalofertasadrenaline  Diego Kerber (@kerber.diego) faz o roteiro e a apresentaÃ§Ã£o, com gravaÃ§Ã£o e ediÃ§Ã£o de Luiz Gabriel (@luiz_bladee). A thumbnail Ã© de Bruno Bertole (â¨@BrunoBertole).  Guia de PC Gamer 2025:  PC Gamer de R$ 2 mil (PC da Crise) ðŸ”¹Ryzen 5 8500G â€“ https://curt.link/lJVWM ðŸ”¹A620M-E â€“ https://curt.link/FwvAe ðŸ”¹RAM:  Kingston Fury (2x8GB) â€“ https://curt.link/nZcqJ ðŸ”¹WD Green SN350â€“ https://curt.link/KHgKm ðŸ”¹MSI MAG A650BN â€“ https://curt.link/sktnn  PC Gamer de R$ 3 mil (PC Baratinho) ðŸ”¹Core i5-12400F â€“ https://curt.link/XrQKG ðŸ”¹Radeon RX 6600  â€“ https://curt.link/aDzjb ðŸ”¹H610 â€“ https://curt.link/nmIrI ðŸ”¹RAM: XPG Gammix  (2x8GB) â€“ https://curt.link/KNvNK ðŸ”¹WD Green SN350â€“ https://curt.link/KHgKm ðŸ”¹MSI MAG A650BN â€“ https://curt.link/sktnn  PC Gamer de R$ 4 mil (PC Baratinho Plus) ðŸ”¹Core i5-14400F â€“ https://curt.link/pxFPm ðŸ”¹GeForce RTX 5060 â€“ https://curt.link/AmXZV       ou Radeon RX 9060 XT â€“ https://curt.link/AmXZV ðŸ”¹Intel H610 â€“ https://curt.link/nmIrI ðŸ”¹XPG Gammix  (2x8GB) â€“ https://curt.link/KNvNK ðŸ”¹WD Green SN350â€“ https://curt.link/KHgKm ðŸ”¹MSI MAG A650BN â€“ https://curt.link/sktnn  PC Gamer de R$ 6 mil (PC Ideal) ðŸ”¹Core i5-14600K â€“ R$ 1.300        ou Ryzen 7 7700 â€“ R$ 1.650 ðŸ”¹Radeon RX 9060 XT 16GB â€“ R$ 2.900        ou GeForce RTX 5060 Ti 16GB â€“ R$ 3.160 ðŸ”¹Liquid cooling 240mm â€“ R$ 180 ðŸ”¹B760M â€“ https://curt.link/nslnW       ou B650 â€“https://curt.link/FjJFO ðŸ”¹XPG Gammix  (2x8GB) â€“ https://curt.link/KNvNK ðŸ”¹WD Green SN350â€“ https://curt.link/KHgKm ðŸ”¹MSI MAG A650BN â€“ https://curt.link/sktnn  PC Gamer de R$ 8 mil (PC High-end) ðŸ”¹Intel Core i7-14700K â€“ https://curt.link/kjJVI       ou Ryzen 7 7800X3D â€“ https://curt.link/LdInK ðŸ”¹GeForce RTX 5070 â€“ https://curt.link/nxqIB ðŸ”¹Liquid cooling 240mm â€“ https://curt.link/xQlTd ðŸ”¹B760M â€“ https://curt.link/nslnW       ou B650 â€“https://curt.link/FjJFO ðŸ”¹XPG Gammix  (2x8GB) â€“ https://curt.link/KNvNK ðŸ”¹WD Green SN350â€“ https://curt.link/KHgKm ðŸ”¹MSI MAG A650BN â€“ https://curt.link/sktnn  Vire membro do Canal: https://bit.ly/MembrosAdrena  Siga o Adrenaline nas redes sociais:  Instagram: https://www.instagram.com/adrenaline_oficial Twitter: https://twitter.com/adrenaline Facebook: https://facebook.com/adrenaline/</t>
  </si>
  <si>
    <t>590jv5Wdb4w</t>
  </si>
  <si>
    <t>R0UBEI A BASE DA MINHA MÃƒE NO DIA DO ANIVERSARIO DELA NO MEIO DO EVENTO COM MINHA IRMÃƒZINHA!! ðŸ˜­</t>
  </si>
  <si>
    <t>Kakarotto FF</t>
  </si>
  <si>
    <t>2026-02-25T23:19:33Z</t>
  </si>
  <si>
    <t>roblox|steal a brainrot roblox|roube um brainrot|brainrot|roblox roube um brainrot|script roube um brainrot|kakarotto ff|kakarotto free fire|trollagem|chorando|chorou|novos brainrots|eventos roube um brainrot|pizao|luan clash war|novo brainrot secreto|novo evento roube um brainrot|update roube um brainrot|novo secreto roube um brainrot</t>
  </si>
  <si>
    <t>UCdF2zcSTAwh2UTsQqGqM71Q</t>
  </si>
  <si>
    <t>ðŸŽ® Canal Secundario: https://www.youtube.com/@Kakarottozin-lz9oq  ðŸŽ® Me segue no Roblox: https://www.roblox.com/pt/users/4818573764/profile  ðŸŽ® Servidor Discord: https://discord.gg/bE42VQmkBp   ðŸ“± Insta: @kakarottozin https://www.instagram.com/kakarottozin  ðŸ’Ž Quer comprar Gift Cards, Robux e Diamantes por um bom preÃ§o e 100% seguro? acesse : https://www.reidoscoins.com.br/  ðŸŽ¥ Kwai: kakaffofc  ðŸŽ¥ TikTok: kakarottoFF_ofc https://tiktok.com/@kakarottoff_ofc  Kakarotto FF, Kakaroto FF, Kakaroto, Kakarotto.â¤ï¸  Obrigado por Assistir! â¤ï¸  Deus Acima de Tudo! â¤ï¸  #freefire #freefirehighlights #freefirekakarotto #freefiregame #freitas #nobru #garenafreefire #trollagem #garenafreefire #namorada #mÃ£e #irmÃ£zinha #trolagem #shorts #freefire #trollagem #garena #roblox #bloxfruits #freitasff #natannt #trajadaoff #fznfps #ff #kakarottoff #kakarotto #roubeumbrainrot #stealabrainrot #roblox nova atualizaÃ§Ã£o roube um brainrot, brainrots, script brainrots, hacker brainrots, trollagem brainrots, steal a brainrot, roblox, novo brainrot, la vaca saturno saturnita, chicletera bicicleteira, update brainrots, steal, brainrot mais raro, robux, pizao, sammy, novo brainrot, og, novo secreto.  R0UBEI A BASE DA MINHA MÃƒE NO DIA DO ANIVERSARIO DELA NO MEIO DO EVENTO COM MINHA IRMÃƒZINHA!! ðŸ˜­</t>
  </si>
  <si>
    <t>13sTcuc8DJ8</t>
  </si>
  <si>
    <t>NÃ“S ROUBAMOS OS FILHOS DO POCOYO NO ROBLOX!</t>
  </si>
  <si>
    <t>Vick Barbosa Games</t>
  </si>
  <si>
    <t>2026-02-25T21:30:03Z</t>
  </si>
  <si>
    <t>vick|vick barbosa|vick barbosa games|games|roblox|vick roblox|primeira vez jogando|vickobaby|vick baby|vickbaby|baby|sendin blox|jogando roblox|jogo roblox|NÃ“S ROUBAMOS OS FILHOS DO POCOYO NO ROBLOX!|pocoyo</t>
  </si>
  <si>
    <t>UCnioNcweeQO8t-pkIJiwm-Q</t>
  </si>
  <si>
    <t>nzdeKVf_VmQ</t>
  </si>
  <si>
    <t>SOBREVIVEMOS AO METEORITO QUE DESTRUIU BROOKHAVEN</t>
  </si>
  <si>
    <t>Yaszoca</t>
  </si>
  <si>
    <t>2026-02-25T21:30:04Z</t>
  </si>
  <si>
    <t>UC_1ft6mNbuf9I-MXW9MC-gg</t>
  </si>
  <si>
    <t>Uma chuva de meteoros invadiu brookhaven, mas nÃ£o era apenas destruiÃ§Ã£o...  Querem mais RP aqui no canal?  Inscreva-se para nÃ£o perder nenhum vÃ­deo ðŸ’›  Mais sobre mim aqui â†“ â— Canal de Vlogs: https://www.youtube.com/@Yaszocavlog â— Canal de Games: https://www.youtube.com/@Yaszocagame â— Canal de TV: https://www.youtube.com/@Yaszocatv â— Instagram: https://www.instagram.com/Yaszoca  #Roblox #Yaszoca #Brookhaven</t>
  </si>
  <si>
    <t>UZj0sWHK-2U</t>
  </si>
  <si>
    <t>JOGANDO Poppy Playtime 5 COMPLETO AO VIVO! (Shorts)</t>
  </si>
  <si>
    <t>DANIEL9977</t>
  </si>
  <si>
    <t>2026-02-26T03:13:37Z</t>
  </si>
  <si>
    <t>daniel9977|daniel 9977|daniel9977 jogo de terror|jogo de terror|terror|poppy playtime|poppy|poppy 5|poppy playtime 5|poppy playtime capÃ­tulo 5|poppy playtime 5 gameplay|poppy playtime 5 trailer|poppy playtime 5 ptbr|poppy 5 trailer|poppy 5 gameplay|daniel9977 poppy playtime 5|daniel9977 poppy 5|poppy playtime lilly lovebraids|protÃ³tipo|protÃ³tipo 1006|poppy playtime 5 game|poppy playtime 5 dublado|poppy playtime 5 jogo|lilly lovebraids</t>
  </si>
  <si>
    <t>UCpxgMIk6XlfjquaMtYSeYLw</t>
  </si>
  <si>
    <t>ðŸ“©Contato: danielkzcontato@gmail.com  SÃ³ vocÃª pode fazer seu futuro valer a pena entÃ£o corra atrÃ¡s dos seus sonhos e nunca desista.  #daniel9977 #poppyplaytime #poppyplaytime5</t>
  </si>
  <si>
    <t>yuGeTRXGN_w</t>
  </si>
  <si>
    <t>Resident Evil 9 Requiem - All Bosses With Cutscenes + Ending (2026) 4K 60fps</t>
  </si>
  <si>
    <t>ExoGhost</t>
  </si>
  <si>
    <t>2026-02-26T11:00:52Z</t>
  </si>
  <si>
    <t>UCK0GBoFGtNvJaT1c2V3R_sQ</t>
  </si>
  <si>
    <t>Resident Evil 9 Requiem All Bosses With Cutscenes + Ending / both endings (2026) 4K 60fps PS5 Pro gameplay with Ray tracing  0:00 First Boss Leon Vs Chunk 3:22 Mutant boss fight 7:05 The Pursuer boss 22:28 Giant Spider Boss 28:52 Victor Gideon Bike boss 35:37 Leon returns to Raccoon city RPD scene 38:04 Mr. X Return boss fight 46:04 Leon remembers Kendo shop scene 47:43 Mr X Tyrant Boss fight 50:30 Giant plant boss 52:59 Leon vs Umbrella Elite unit battle 58:32 Licker fight 58:53 Hunk / Commander boss fight 1:00:42 Leon vs Zeno scene &amp; Leon transforming 1:06:08 Leon vs Room full of Lickers battle 1:07:13 Ending - The truth of Grace and Spencer 1:14:08 Bad Ending (Destroy Elpis) 1:17:52 Final Boss Fight (1st form) 1:24:18 Nemesis Final Boss (2nd form) 1:27:11 Ending scene 1:36:12 After credits cutscene   Become a member on the channel: https://www.youtube.com/channel/UCK0GBoFGtNvJaT1c2V3R_sQ/join  Twitch: https://www.twitch.tv/exoghost_official Twitter: https://twitter.com/ExoGhost TikTok: https://www.tiktok.com/@exoghost_yt Discord: https://discord.gg/fHyCancqe5</t>
  </si>
  <si>
    <t>JDDSm_NAlm8</t>
  </si>
  <si>
    <t>GOO GOO GAGA ESTÃ NOS OBSERVANDO DORMIR em BROOKHAVEN</t>
  </si>
  <si>
    <t>Yaszoca TV</t>
  </si>
  <si>
    <t>2026-02-26T14:00:04Z</t>
  </si>
  <si>
    <t>UC6r1LcZuTYSFjPud1AOWbCA</t>
  </si>
  <si>
    <t>ESCAPE DO GOO GOO GAGA NO ROBLOX!!</t>
  </si>
  <si>
    <t>Redi e Rosa</t>
  </si>
  <si>
    <t>2026-02-25T11:00:00Z</t>
  </si>
  <si>
    <t>redi e rosa|cartoon|desenho|sprunki|explique</t>
  </si>
  <si>
    <t>UCJa-hi_c-ScR_0zrbzfQ29A</t>
  </si>
  <si>
    <t>ESCAPE DO GOO GOO GAGA NO ROBLOX!!  NÃ£o se esqueÃ§a de SE INSCREVER e deixar um like!   ESSE CONTEÃšDO NÃƒO Ã‰ FEITO PARA CRIANÃ‡AS!  Pode conter conteÃºdo inadequado para todas as idades ou para assistir no trabalho: ConteÃºdo Geral para Maiores  Nenhuma dessas aÃ§Ãµes deve ser reproduzida na vida real, esses vÃ­deos sÃ£o apenas para entretenimento.  #sprunki #redierosa #Raddy #Pinki #desenho #roblox</t>
  </si>
  <si>
    <t>KE4MRVqFg10</t>
  </si>
  <si>
    <t>Fingi ser o PROTOTYPE em um CHUNK OP no Minecraft</t>
  </si>
  <si>
    <t>PAULINHU</t>
  </si>
  <si>
    <t>2026-02-25T15:30:11Z</t>
  </si>
  <si>
    <t>maniqueft|paulinhu|paulinho|minecraft|minecraft pe|paulinhu minecraft|mods|PROTOTYPE</t>
  </si>
  <si>
    <t>UCIszNTC2gsTlj-sZNyhtqPQ</t>
  </si>
  <si>
    <t>#Paulinhu #Minecraft</t>
  </si>
  <si>
    <t>BXCq_WNQRTQ</t>
  </si>
  <si>
    <t>Para de me IMITAR ðŸ¤¯ðŸ¤£</t>
  </si>
  <si>
    <t>Biel GEN TV</t>
  </si>
  <si>
    <t>2026-02-20T22:20:00Z</t>
  </si>
  <si>
    <t>UC1Z84DWTQz0AYhaqSQIEh2g</t>
  </si>
  <si>
    <t>X2TvrSzLslg</t>
  </si>
  <si>
    <t>Achou que ele Ã© esperto â˜ ï¸</t>
  </si>
  <si>
    <t>Lohanna Beatriz</t>
  </si>
  <si>
    <t>2026-02-17T20:50:00Z</t>
  </si>
  <si>
    <t>Shorts|Viral|Lohanna</t>
  </si>
  <si>
    <t>UCwCwpfPfDBsA8bY2na6O1vA</t>
  </si>
  <si>
    <t>YPvBgLP0QUA</t>
  </si>
  <si>
    <t>Emilly esqueceu do Leozinho ðŸ˜ðŸ¦ŠðŸ· Emilly VickðŸ’—KetlenðŸ’œLeozinhoðŸ’¡</t>
  </si>
  <si>
    <t>Cappy Toon IA</t>
  </si>
  <si>
    <t>2026-02-25T14:00:00Z</t>
  </si>
  <si>
    <t>UCaEI54xaJ5UVMcyIkmlznaA</t>
  </si>
  <si>
    <t>#IAHumor #ImagensEngraÃ§adasIA #DivertidoComIA #IAHumor #ImagensEngraÃ§adasIA #DivertidoComIA #RisosIA #HumorFeitoPorIA #IAComicidade #InteligÃªnciaCÃ´mica #ObrigadoIA #DivertidoComInteligÃªncia #IArisos #chatgpt #dall-e3 #Videografia #videographyagency #cinematografia #cinematographyagency #filmagem #filmingagency #cÃ¢mera #cameraagency #gravaÃ§Ã£o #recordingagency #ediÃ§Ã£o #editingagency #diretor #directoragency #roteiro #scriptagency #produÃ§Ã£o #productionagency #cena #sceneagency #atores #actorsagency #atrizes #actressesagency #efeitosvisuais #visualeffectsagency #som #soundagency #mÃºsica #musicagency #iluminaÃ§Ã£o #lightingagency #equipe #equipmentagency #histÃ³ria #storyagency #narrativa #narrativeagency #emocionante #excitingagency #impactante #impactfulagency #impressionante #impressiveagency #visual #visualagency #arte #artagency #criatividade #creativityagency #talento #talentagency #tÃ©cnica #techniqueagency #inovaÃ§Ã£o #innovationagency #inspirador #inspiringagency #entretenimento #entertainmentagency #viral #viralagency #compartilhÃ¡vel #shareableagency #tendÃªncia #trendagency #influÃªncia #influenceagency #conteÃºdo #contentagency #plataforma #platformagency #streaming #streamingagency #redessociais #socialmediaagency #audiÃªncia #audienceagency #inscritos #subscribersagency #espectadores #viewersagency #comunidade #communityagency #interaÃ§Ã£o #interactionagency #comentÃ¡rios #commentsagency Videografia,videographyagency,cinematografia,cinematographyagency,filmagem,filmingagency,cÃ¢mera,cameraagency,gravaÃ§Ã£o,ediÃ§Ã£o,editingagency,diretor,roteiro,scriptagency,produÃ§Ã£o,cena,sceneagency,atores,atrizes,actressesagency,efeitosvisuais,visualeffectsagency,som,mÃºsica,musicagency,iluminaÃ§Ã£o,lightingagency,equipe,equipmentagency,histÃ³ria,storyagency,narrativa,narrativeagency,emocionante,excitingagency,impactante,impactfulagency,impressionante,visual,visualagency,arte,artagency,criatividade EngraÃ§ado, histÃ³ria, comÃ©dia, IA, meme, chat gpt, dall e, vÃ­deo, dublagem, sasagix, parÃ³dia, inteligÃªncia artificial, gera imagem, portuguÃªs, riso, shorts, agÃ¼inha, alejo igoa, Sonic, fede vigevani, Goku, tiktok, Spiderman</t>
  </si>
  <si>
    <t>lsheLaiArE8</t>
  </si>
  <si>
    <t>Emilly VickðŸ©· Queria ficar careca?! ðŸ˜±</t>
  </si>
  <si>
    <t>Naruto Toon IA</t>
  </si>
  <si>
    <t>2026-02-20T13:01:32Z</t>
  </si>
  <si>
    <t>Sakura|Naruto|Sasuke|Spiderman|Homem Aranha|Itachi|anime|Hinata|Sasuke Uchiha|Itachi Uchiha|Kakashi Hatake|Sakura Haruno|goku|luffy|historia|ia</t>
  </si>
  <si>
    <t>UCapXrAoulvTjB0kVpKHZFHA</t>
  </si>
  <si>
    <t>Emilly VickðŸ©· Queria ficar careca?! ðŸ˜± #naruto #shorts #anime #sasuke #ia #desenho #animaÃ§Ã£o #toons #capivara   âš ï¸ Este vÃ­deo Ã© indicado para maiores de 13 anos. Pode conter diÃ¡logos e situaÃ§Ãµes nÃ£o recomendadas para crianÃ§as.  ðŸŽ¬ Todas as imagens foram criadas por mim usando InteligÃªncia Artificial. Este vÃ­deo Ã© um trabalho original de fÃ£, feito apenas para entretenimento. Alguns elementos visuais e sonoros pertencem a seus respectivos criadores.  ðŸ‘‰ Deixe o like ðŸ‘, comente ðŸ’¬ e inscreva-se ðŸ”” para apoiar novos vÃ­deos!  #IAHumor #ImagensEngraÃ§adasIA #DivertidoComIA #IAHumor #ImagensEngraÃ§adasIA #DivertidoComIA #RisosIA #HumorFeitoPorIA #IAComicidade #InteligÃªnciaCÃ´mica #ObrigadoIA #DivertidoComInteligÃªncia #IArisos #chatgpt #dall-e3 #Videografia #videographyagency #cinematografia #cinematographyagency #filmagem #filmingagency #cÃ¢mera #cameraagency #gravaÃ§Ã£o #recordingagency #ediÃ§Ã£o #editingagency #diretor #directoragency #roteiro #scriptagency #produÃ§Ã£o #productionagency #cena #sceneagency #atores #actorsagency #atrizes #actressesagency #efeitosvisuais #visualeffectsagency #som #soundagency #mÃºsica #musicagency #iluminaÃ§Ã£o #lightingagency #equipe #equipmentagency #histÃ³ria #storyagency #narrativa #narrativeagency #emocionante #excitingagency #impactante #impactfulagency #impressionante #impressiveagency #visual #visualagency #arte #artagency #criatividade #creativityagency #talento #talentagency #tÃ©cnica #techniqueagency #inovaÃ§Ã£o #innovationagency #inspirador #inspiringagency #entretenimento #entertainmentagency #viral #viralagency #compartilhÃ¡vel #shareableagency #tendÃªncia #trendagency #influÃªncia #influenceagency #conteÃºdo #contentagency #plataforma #platformagency #streaming #streamingagency #redessociais #socialmediaagency #audiÃªncia #audienceagency #inscritos #subscribersagency #espectadores #viewersagency #comunidade #communityagency #interaÃ§Ã£o #interactionagency #comentÃ¡rios #commentsagency  Videografia, videographyagency, cinematografia, cinematographyagency, filmagem, filmingagency, cÃ¢mera, cameraagency, gravaÃ§Ã£o, ediÃ§Ã£o, editingagency, diretor, roteiro, scriptagency, produÃ§Ã£o, cena, sceneagency, atores, atrizes, actressesagency, efeitosvisuais, visualeffectsagency, som, mÃºsica, musicagency, iluminaÃ§Ã£o, lightingagency, equipe, equipmentagency, histÃ³ria, storyagency, narrativa, narrativeagency, emocionante, excitingagency, impactante, impactfulagency, impressionante, visual, visualagency, arte, artagency, criatividade, engraÃ§ado, histÃ³ria, comÃ©dia, IA, meme, chat gpt, dall e, vÃ­deo, dublagem, sasagix, parÃ³dia, inteligÃªncia artificial, gera imagem, portuguÃªs, riso, shorts, agÃ¼inha, alejo igoa, Sonic, fede vigevani, Goku, tiktok, Spiderman</t>
  </si>
  <si>
    <t>BvXMeOlBbU4</t>
  </si>
  <si>
    <t>Pennywise now â˜ ï¸ðŸ”¥ || it welcome to derry || loucura letal slowed  #edit</t>
  </si>
  <si>
    <t>RagyEdits ðŸ‡®ðŸ‡³</t>
  </si>
  <si>
    <t>2026-02-19T18:54:21Z</t>
  </si>
  <si>
    <t>it welcome to derry|#shorts|#edits|penny wise edits|penny wise aura|penny wise in episode 8|#it|#pennywise</t>
  </si>
  <si>
    <t>UCcvMP62PK1GVTMvVV7kID4Q</t>
  </si>
  <si>
    <t>penny wise dancing , it welcome to derry chapter 8 , penny wise aura in episode 7 #shorts #viral #it    Credits respectively  Series / movie = it welcome to derry Song =  loucura letal slowed  Editing apps - capcut and after effects  Video enhancer = vmake / efriko  Â© RagyEdits â€“ Fair Use &amp; Credit Disclaimer All original footage and audio belong to their respective owners. This fan edit is made under Section 107 â€“ Fair Use for commentary, artistic expression, and entertainment. Clips are heavily edited and transformed with unique effects, pacing, and sound. No copyright infringement intended.  subscribe for more edits  -   #it #hbomax #edit #skulledits #itwelcometoderry</t>
  </si>
  <si>
    <t>xwfF7DbgW4w</t>
  </si>
  <si>
    <t>Papa ne prank kar diya Jyoti ke sath ðŸ¤£ðŸ˜‚#shorts #trending #funnycomedy #funny</t>
  </si>
  <si>
    <t>jyoti kumari official</t>
  </si>
  <si>
    <t>2026-02-05T03:13:07Z</t>
  </si>
  <si>
    <t>UCUXqYjnwyC_HxUn44goJaNA</t>
  </si>
  <si>
    <t>8vJA0GQCwjU</t>
  </si>
  <si>
    <t>QUANDO SEUS PAIS QUASE SE SEPARAM Ã€S 3AM ðŸ˜¹</t>
  </si>
  <si>
    <t>MoriMura</t>
  </si>
  <si>
    <t>2026-02-23T21:13:41Z</t>
  </si>
  <si>
    <t>UCdK_G8bo0X0kVwxiWoIUfwQ</t>
  </si>
  <si>
    <t>JxrHH4Fwui0</t>
  </si>
  <si>
    <t>que nem o homem aranha kk #shortsfeed #filmclips</t>
  </si>
  <si>
    <t>SVO_FILME</t>
  </si>
  <si>
    <t>2026-02-22T21:43:23Z</t>
  </si>
  <si>
    <t>UCIKeQ9LkOOrKnN_rebGHygg</t>
  </si>
  <si>
    <t>ðŸŽ¬ nome da sÃ©rie: Pacificador â­ Nota IMDb: 8,3/10 ðŸ… Rotten Tomatoes: 93% (crÃ­ticos) ðŸ… Rotten Tomatoes: 97% (pÃºblico) ðŸŽ–ï¸ ClassificaÃ§Ã£o Indicativa: 16 anos ðŸŽ¯ GÃªnero: AÃ§Ã£o / ComÃ©dia / Super-herÃ³i â±ï¸ DuraÃ§Ã£o mÃ©dia dos episÃ³dios: 40â€“50 min ðŸ“… LanÃ§amento: 2022 * ðŸ“º Temporadas: 2 ðŸ“º Total de episÃ³dios: 16 * ðŸ“º Streaming (disponÃ­vel no Brasil): â€¢ ðŸ“Œ M4X â€” assinatura ðŸ‡§ðŸ‡· * ðŸŽ­ Elenco principal: â€¢ John Cena â€¢ Danielle Brooks â€¢ Freddie Stroma * ðŸ“– Sinopse: Um anti-herÃ³i obcecado pela paz a qualquer custo participa de missÃµes secretas cheias de aÃ§Ã£o exagerada, humor Ã¡cido e ameaÃ§as bizarras enquanto tenta provar que pode ser um herÃ³i de verdade.</t>
  </si>
  <si>
    <t>wK-FnT7AICk</t>
  </si>
  <si>
    <t>Aquele amigo que nunca aceita ser zoado</t>
  </si>
  <si>
    <t>Viniblogger</t>
  </si>
  <si>
    <t>2026-02-22T17:54:52Z</t>
  </si>
  <si>
    <t>UCzf-Q3sL6Jt-Qqy7-i3Eqxw</t>
  </si>
  <si>
    <t>HbzYT3SVMQs</t>
  </si>
  <si>
    <t>5 passos para vocÃª fingir que escutou sua mÃ£e te chamando ðŸ˜‚ #top5 #comedia</t>
  </si>
  <si>
    <t>gnywf</t>
  </si>
  <si>
    <t>2026-02-21T08:12:15Z</t>
  </si>
  <si>
    <t>UCICc0CniK4y4yuuI97TLiVw</t>
  </si>
  <si>
    <t>vySeXLQHf2w</t>
  </si>
  <si>
    <t>â€œQuando vocÃª confunde um gambÃ¡ com um cachorroâ€  Crocodile Dundee 2001 #tendÃªncias #shorts</t>
  </si>
  <si>
    <t>Mano Olha Isso</t>
  </si>
  <si>
    <t>2026-02-19T08:01:10Z</t>
  </si>
  <si>
    <t>UCvq_Zo_pAwB64O43GWD5-zQ</t>
  </si>
  <si>
    <t>Filme: Crocodile Dundee (2001) MÃºsica: Matadora (VersÃ£o Lenta)  #editar #shorts #ediÃ§Ãµesdefilme #filme #filme #shortsfeed #shortsviral</t>
  </si>
  <si>
    <t>uUrfxuAaSaE</t>
  </si>
  <si>
    <t>DEVE SER UMA FACA RUIM</t>
  </si>
  <si>
    <t>Rupi Recaps</t>
  </si>
  <si>
    <t>2026-02-24T21:34:21Z</t>
  </si>
  <si>
    <t>UCw60I1iHyoIByEdIngX1OqQ</t>
  </si>
  <si>
    <t>ssu_1ljppoA</t>
  </si>
  <si>
    <t>A roupa ðŸ˜ðŸ¦ŠðŸ· Emilly VickðŸ’—KetlenðŸ’œLeozinhoðŸ’¡</t>
  </si>
  <si>
    <t>Super Aventura</t>
  </si>
  <si>
    <t>2026-02-17T21:15:06Z</t>
  </si>
  <si>
    <t>UC7lh4ez3ryX2Asa7vLE8MZQ</t>
  </si>
  <si>
    <t>#IAHumor #ImagensEngraÃ§adasIA #DivertidoComIA #RisosIA #HumorFeitoPorIA #IAComicidade #InteligÃªnciaCÃ´mica #ObrigadoIA #DivertidoComInteligÃªncia #IArisos #chatgpt #dall-e3 #Videografia #videographyagency #cinematografia #cinematographyagency #filmagem #filmingagency #cÃ¢mera #cameraagency #gravaÃ§Ã£o #recordingagency #ediÃ§Ã£o #editingagency #diretor #directoragency #roteiro #scriptagency #produÃ§Ã£o #productionagency #cena #sceneagency #atores #actorsagency #atrizes #actressesagency #efeitosvisuais #visualeffectsagency #som #soundagency #mÃºsica #musicagency #iluminaÃ§Ã£o #lightingagency #equipe #equipmentagency #histÃ³ria #storyagency #narrativa #narrativeagency #emocionante #excitingagency #impactante #impactfulagency #impressionante #impressiveagency #visual #visualagency #arte #artagency #criatividade #creativityagency #talento #talentagency #tÃ©cnica #techniqueagency #inovaÃ§Ã£o #innovationagency #inspirador #inspiringagency #entretenimento #entertainmentagency #viral #viralagency #compartilhÃ¡vel #shareableagency #tendÃªncia #trendagency #influÃªncia #influenceagency #conteÃºdo #contentagency #plataforma #platformagency #streaming #streamingagency #redessociais #socialmediaagency #audiÃªncia #audienceagency #inscritos #subscribersagency #espectadores #viewersagency #comunidade #communityagency #interaÃ§Ã£o #interactionagency #comentÃ¡rios #commentsagency Videografia,videographyagency,cinematografia,cinematographyagency,filmagem,filmingagency,cÃ¢mera,cameraagency,gravaÃ§Ã£o,ediÃ§Ã£o,editingagency,diretor,roteiro,scriptagency,produÃ§Ã£o,cena,sceneagency,atores,atrizes,actressesagency,efeitosvisuais,visualeffectsagency,som,mÃºsica,musicagency,iluminaÃ§Ã£o,lightingagency,equipe,equipmentagency,histÃ³ria,storyagency,narrativa,narrativeagency,emocionante,excitingagency,impactante,impactfulagency,impressionante,visual,visualagency,arte,artagency,criatividade EngraÃ§ado, histÃ³ria, comÃ©dia, IA, meme, chat gpt, dall e, vÃ­deo, dublagem, sasagix, parÃ³dia, inteligÃªncia artificial, gera imagem, portuguÃªs, riso, shorts, agÃ¼inha, alejo igoa, Sonic, fede vigevani, Goku, tiktok, Spiderman</t>
  </si>
  <si>
    <t>BEai5GVv9FM</t>
  </si>
  <si>
    <t>ele fez a irmÃ£ passar vergonha na escola kkkkk l #humor #engraÃ§ado #irmÃ£os #shorts</t>
  </si>
  <si>
    <t>Tio Baldo</t>
  </si>
  <si>
    <t>2026-02-23T00:16:43Z</t>
  </si>
  <si>
    <t>UCXGb2Xm77q1fzpH5kJuDouQ</t>
  </si>
  <si>
    <t>gB6SxtO1weo</t>
  </si>
  <si>
    <t>a palavra tem poder #humor #shorts</t>
  </si>
  <si>
    <t>oJerryBR</t>
  </si>
  <si>
    <t>2026-02-21T15:20:45Z</t>
  </si>
  <si>
    <t>UCKl3JwQRJ0L7Gqb8Wn3fNbQ</t>
  </si>
  <si>
    <t>fry86gRcZps</t>
  </si>
  <si>
    <t>De Quem Ã‰ Cada Papai? Rumi vs Jinu</t>
  </si>
  <si>
    <t>CR7 GOAT</t>
  </si>
  <si>
    <t>2026-02-18T23:48:05Z</t>
  </si>
  <si>
    <t>UCB-pJFZJvyYBHhs_BRJz2tg</t>
  </si>
  <si>
    <t>1zAyPqrCqfc</t>
  </si>
  <si>
    <t>Ela Foi a Primeira Mulher a Usar CalÃ§as ðŸ˜®ðŸŽ¥ SÃ©rie: 1883</t>
  </si>
  <si>
    <t>Trecho Favorito</t>
  </si>
  <si>
    <t>2026-02-20T15:11:36Z</t>
  </si>
  <si>
    <t>UCKuJXUcCNJqpK8BIPsawIQg</t>
  </si>
  <si>
    <t>ðŸ“º SÃ©rie: 1883 ðŸ“˜ TÃ­tulo no Brasil: 1883 ðŸŽ­ GÃªnero: Drama | Faroeste | Aventura ðŸ“† Estreia: 2021 â° EpisÃ³dios: 45 a 60 minutos ðŸŒ PaÃ­s: Estados Unidos ðŸ‡ºðŸ‡¸ ðŸ† ClassificaÃ§Ã£o Indicativa: 16 anos ðŸ’¯ Nota IMDb: 8,7 / 10  ðŸŒŸ Elenco Principal: ðŸ”¹ Sam Elliott como Shea Brennan ðŸ”¹ Tim McGraw como James Dutton ðŸ”¹ Faith Hill como Margaret Dutton ðŸ”¹ Isabel May como Elsa Dutton ðŸ”¹ LaMonica Garrett como Thomas  ðŸ“º Onde Assistir (Brasil): â–¶ï¸ Paramount+ â–¶ï¸ Prime Video (via canais adicionais)  ðŸ“œ Sinopse: A sÃ©rie acompanha a jornada brutal da famÃ­lia Dutton rumo ao oeste americano no final do sÃ©culo XIX. Enfrentando doenÃ§as, violÃªncia, fome e a natureza implacÃ¡vel, eles arriscam tudo em busca de uma vida melhor. A histÃ³ria mostra como surgiu a famÃ­lia que daria origem ao poderoso impÃ©rio retratado em Yellowstone.  ðŸŽ¯ Curiosidades: ðŸ”¹ Ã‰ o prelÃºdio direto da sÃ©rie Yellowstone. ðŸ”¹ Mostra de forma realista e dura como era a vida nas caravanas rumo ao oeste. ðŸ”¹ A narrativa Ã© contada em grande parte pela perspectiva de Elsa Dutton. ðŸ”¹ A sÃ©rie tem apenas 1 temporada, com histÃ³ria fechada. ðŸ”¹ O criador Ã© Taylor Sheridan, conhecido por histÃ³rias intensas e realistas do oeste moderno.</t>
  </si>
  <si>
    <t>cFG9k1th4eE</t>
  </si>
  <si>
    <t>VocÃª pensou o mesmoðŸ˜ˆ|EDIT â˜ ï¸|#viral #humor #trollface</t>
  </si>
  <si>
    <t xml:space="preserve">PINÃ“QUIO </t>
  </si>
  <si>
    <t>2026-02-16T16:06:26Z</t>
  </si>
  <si>
    <t>UCX4Ys1nHh6lm_xjVnQgUURA</t>
  </si>
  <si>
    <t>Creditos: â€Ž    â˜ ï¸Aviso: faÃ§o conteÃºdos apenas para entretenimento   ðŸŽµMusica usado:   ðŸ“½Editora: Capcut, Aligth montion, vmake e pinterest  â€ŽÂ© Direitos autorais  â€Žos os vÃ­deos, mÃºsicas, imagens e grÃ¡ficos usados neste vÃ­deo pertencem aos seus respectivos proprietÃ¡rios, e eu ou este canal nÃ£o reivindicamos quaisquer direitos sobre eles. â€Ž â€ŽIsenÃ§Ã£o de responsabilidade sobre direitos autorais: De acordo com a SeÃ§Ã£o 107 da Lei de Direitos Autorais de 1976, Ã© permitido o uso justo para fins como reportagens jornalÃ­sticas, ensino, bolsas de estudo e pesquisa. O uso justo Ã© um uso permitido pelas leis de direitos autorais que, de outra forma, poderia ser considerado uma violaÃ§Ã£o. O uso sem fins lucrativos, educacional ou pessoal inclina a balanÃ§a a favor do uso justo. â€Ž â€Ž â€ŽTodâ€ŽEdiÃ§Ãµes Troll Face, â€ŽTroll Face, â€Ž â€ŽRelacionado:- â€ŽMomento antes do desastre,  â€ŽTroll Face,  â€ŽEdiÃ§Ã£o Troll Face, â€ŽTroll, â€ŽMomentos antes do desastre,  â€Ž#trollface #troll â€Ž â€ŽTags:- â€Ž#geografia#rÃºssia #eua#canadÃ¡#histÃ³ria#guerra mundial#geografia#mapas#freepalestina#israel#nowary#geografia#editar#mapas#safevid#otomano#umayyad#mughal#data#ussr#impÃ©rio marata#siwil#china#billgates#romÃ©nia#japÃ£o#sealand#ohio# Coreia do Sul#UcrÃ¢nia#Irlanda#Argentina#Brasil#ArÃ¡bia Saudita#Turquia#GrÃ©cia#RÃºssia#ArgÃ©lia#IndonÃ©sia#EUA#Reino Unido#Noruega#Dinamarca#Alemanha#FranÃ§a#continente#exÃ©rcito#ItÃ¡lia#mundo#Coreia#China#AfeganistÃ£o#SÃ­ria#JordÃ¢nia#Egito#CanadÃ¡#NÃ­ger#exÃ©rcito#megustastu# albania#bulgÃ¡ria#azerbaijÃ£o#vietnam#laos#camboja#angola#polÃ³nia#tazmania#angola#elsalvador#nicarÃ¡gua#trollface#editar#paÃ­ses#lÃ­deres#sigma#tendÃªncias#coreadesenorte#uzbequistÃ£o#gana#nato#oman#iraque#eua#conflito#meme#geografia#otomano#countryballs# SÃ­ria#BulgÃ¡ria#RomÃ©nia#GrÃ©cia#vÃ­deos curtos#vÃ­deos virais#tiktokvirals#MongÃ³lia#JapÃ£o#Hungria#RepÃºblica Checa#edits#UcrÃ¢nia#AustrÃ¡lia#verÃ£o#FinlÃ¢ndia#Marrocos#ArmÃ©nia#Palestina#MalÃ¡sia#IrÃ£o#Iraque#MongÃ³lia#novo#keÅŸfet#tÃ¼rkiye#Turquia#vÃ­deos curtos virais# ww2#ww1#mapeamento#paÃ­s#aliados#real#mÃ©diocentro#mundo#palestina#potÃªnciascentrais#futuro#agora#ussr#reels#shorts#meme#terra#china#japonÃªs#itÃ¡lia#europa#Ã¡sia#austrÃ¡lia#diversÃ£o#geografia#youtube#tendÃªncia#novo# cuba#mexico#filipinas#camboja#sul#norte#austria#hungria#doce#azerbaijÃ£o#editar#mÃºsica#gigachad#verdadeiro#animais#naberyoutube#bandeira#fundo#comandante#exÃ©rcito#soldado#agora#do que#passado#ajudame#fazer#japonÃªs#hirohito#tendÃªncia#paz â€Ž</t>
  </si>
  <si>
    <t>XS1hAlxM5Ec</t>
  </si>
  <si>
    <t>Leozinn 077ðŸ’¡Ficou de castigo pro resto da vida?! ðŸ˜±</t>
  </si>
  <si>
    <t>Seu Turno</t>
  </si>
  <si>
    <t>2026-02-23T13:00:55Z</t>
  </si>
  <si>
    <t>UCJp_7I22YERNHI3p8Jx5Eqg</t>
  </si>
  <si>
    <t>Leozinn 077ðŸ’¡Ficou de castigo pro resto da vida?! ðŸ˜± #naruto #shorts #anime #sasuke #ia #desenho #animaÃ§Ã£o #toons #capivara   âš ï¸ Este vÃ­deo Ã© indicado para maiores de 13 anos. Pode conter diÃ¡logos e situaÃ§Ãµes nÃ£o recomendadas para crianÃ§as.  ðŸŽ¬ Todas as imagens foram criadas por mim usando InteligÃªncia Artificial. Este vÃ­deo Ã© um trabalho original de fÃ£, feito apenas para entretenimento. Alguns elementos visuais e sonoros pertencem a seus respectivos criadores.  ðŸ‘‰ Deixe o like ðŸ‘, comente ðŸ’¬ e inscreva-se ðŸ”” para apoiar novos vÃ­deos!  #IAHumor #ImagensEngraÃ§adasIA #DivertidoComIA #IAHumor #ImagensEngraÃ§adasIA #DivertidoComIA #RisosIA #HumorFeitoPorIA #IAComicidade #InteligÃªnciaCÃ´mica #ObrigadoIA #DivertidoComInteligÃªncia #IArisos #chatgpt #dall-e3 #Videografia #videographyagency #cinematografia #cinematographyagency #filmagem #filmingagency #cÃ¢mera #cameraagency #gravaÃ§Ã£o #recordingagency #ediÃ§Ã£o #editingagency #diretor #directoragency #roteiro #scriptagency #produÃ§Ã£o #productionagency #cena #sceneagency #atores #actorsagency #atrizes #actressesagency #efeitosvisuais #visualeffectsagency #som #soundagency #mÃºsica #musicagency #iluminaÃ§Ã£o #lightingagency #equipe #equipmentagency #histÃ³ria #storyagency #narrativa #narrativeagency #emocionante #excitingagency #impactante #impactfulagency #impressionante #impressiveagency #visual #visualagency #arte #artagency #criatividade #creativityagency #talento #talentagency #tÃ©cnica #techniqueagency #inovaÃ§Ã£o #innovationagency #inspirador #inspiringagency #entretenimento #entertainmentagency #viral #viralagency #compartilhÃ¡vel #shareableagency #tendÃªncia #trendagency #influÃªncia #influenceagency #conteÃºdo #contentagency #plataforma #platformagency #streaming #streamingagency #redessociais #socialmediaagency #audiÃªncia #audienceagency #inscritos #subscribersagency #espectadores #viewersagency #comunidade #communityagency #interaÃ§Ã£o #interactionagency #comentÃ¡rios #commentsagency  Videografia, videographyagency, cinematografia, cinematographyagency, filmagem, filmingagency, cÃ¢mera, cameraagency, gravaÃ§Ã£o, ediÃ§Ã£o, editingagency, diretor, roteiro, scriptagency, produÃ§Ã£o, cena, sceneagency, atores, atrizes, actressesagency, efeitosvisuais, visualeffectsagency, som, mÃºsica, musicagency, iluminaÃ§Ã£o, lightingagency, equipe, equipmentagency, histÃ³ria, storyagency, narrativa, narrativeagency, emocionante, excitingagency, impactante, impactfulagency, impressionante, visual, visualagency, arte, artagency, criatividade, engraÃ§ado, histÃ³ria, comÃ©dia, IA, meme, chat gpt, dall e, vÃ­deo, dublagem, sasagix, parÃ³dia, inteligÃªncia artificial, gera imagem, portuguÃªs, riso, shorts, agÃ¼inha, alejo igoa, Sonic, fede vigevani, Goku, tiktok, Spiderman</t>
  </si>
  <si>
    <t>VApKdIzwVsU</t>
  </si>
  <si>
    <t>Vc nÃ£o tava esperando esse final ðŸ¤£ #funny #shorts</t>
  </si>
  <si>
    <t>Bruno Alex</t>
  </si>
  <si>
    <t>2026-02-22T20:33:44Z</t>
  </si>
  <si>
    <t>Bruno Alex|Shorts|Funny</t>
  </si>
  <si>
    <t>UC0b-fWDPperiZq8F5WRGiOw</t>
  </si>
  <si>
    <t>ELE SÃ“ QUERIA 1 REAL ðŸ¤£ðŸ¤£ðŸ¤£  ASSISTA O PRÃ“XIMO VÃDEO  Segue para nÃ£o perder essa e muitas outras Ã³timas Brincadeiras, desafios, diversÃ£o,  histÃ³rias de SUSPENSE, AÃ‡ÃƒO, TERROR, MISTÃ‰RIO, DRAMA e muito mais...  Se inscreva no canalâ¤ï¸ Ative o sininhoðŸ”” Deixa o likeðŸ‘  DEUS NO COMANDOðŸ™  TIKTOK: https://www.tiktok.com/@bruno_alex77?_t=8jWYjyfIVNt&amp;_r=1  INSTA: https://www.instagram.com/bruno_alex077?igsh=cTFseTdiM3RyMGhi&amp;utm_source=qr  KWAI: https://kwai-video.com/u/@Bruno_Alex/lewDChnA  #shorts #brincadeiras #diversÃ£o #desafios #funny</t>
  </si>
  <si>
    <t>g8q7yqRA-as</t>
  </si>
  <si>
    <t>QUANDO MINHA MÃƒE COMPRAVA 4 FILMES POR 10 CONTO</t>
  </si>
  <si>
    <t>Diogo Matheus</t>
  </si>
  <si>
    <t>2026-02-23T23:50:00Z</t>
  </si>
  <si>
    <t>diogo matheus|diogomatheus|diogo mateus|diogomateus|shorts|@_diogomatheus|mae|mÃ£e|4 por 10|filmes|filme|feira|pirata|dvd</t>
  </si>
  <si>
    <t>UCx2qA_FZrO-WRJOPV0o1SHg</t>
  </si>
  <si>
    <t>ðŸŸ£SIMBORA PRAS LIVESðŸŸ£ Lives: https://twitch.tv/diogomatheus_ Youtube: https://www.youtube.com/channel/UCeu6QK5EBVNWrE6YedK8D0g Discord: https://discord.gg/u8UqHDcpcs Instagram: https://www.instagram.com/_diogomatheus TikTok: https://tiktok.com/@_diogomatheus Facebook: https://www.facebook.com/diiogomatheus  Roupas: https://verlithcolabs.com.br/  CUPOM: DIOGOMATHEUS 20% OFF  ðŸ’Ž Seja Membro: https://www.youtube.com/channel/UCx2qA_FZrO-WRJOPV0o1SHg/join  Contato: assessoriadiogomatheus@gmail.com</t>
  </si>
  <si>
    <t>kNTV1cUSnCI</t>
  </si>
  <si>
    <t>DESTRUIRAM A RODA GIGANTE DA EMILLY #emillyvickof #animaÃ§Ã£o #katlenof #leozinho #ia</t>
  </si>
  <si>
    <t>Rosa Viral</t>
  </si>
  <si>
    <t>2026-02-22T21:20:01Z</t>
  </si>
  <si>
    <t>UCBhAoLp5Bt2lPnSrIDwM4QQ</t>
  </si>
  <si>
    <t>Iap8VGAnAyU</t>
  </si>
  <si>
    <t>#trending #trendingshorts #youtubeshorts #ytshorts #shortvideo #short #shortsfeed #subscribe #funny</t>
  </si>
  <si>
    <t>Hoi Nguyen</t>
  </si>
  <si>
    <t>2026-02-22T23:13:50Z</t>
  </si>
  <si>
    <t>UCAuBg7jxmJHRdECbVZ59aPA</t>
  </si>
  <si>
    <t>#naofloppa</t>
  </si>
  <si>
    <t>Zafu  Editz</t>
  </si>
  <si>
    <t>2026-02-22T04:04:33Z</t>
  </si>
  <si>
    <t>UCoCrQ6agv-JdkuoRkSVGK7A</t>
  </si>
  <si>
    <t>Hashtags: #demonslayeredits #demonslayeredit #demonslayeredits #wis #1v1 #debate#muichirotokito #muichirou #muichirouedit #edit #amv #4k #4kanime#shorts #manga #anime#whoisstronger #whoisstrongest #genya#genyahyakhan #sanemi #sanemishinazugawa#kny #knyedit #kimetsunoyaiba #kimetsunoyaibaedit #doma #douma #doumaedit #kokushibo #kokushiboedit #kokushibou #akazaedit #akazaedits #hantengu #gyutaro #gyutaroedit #gyokko #daki #nakime #dkt #demonkingtanjiro #hantengu #zohakuten#anime #sanemi #sanemiedit #sanemishinazugawa #shinobu #shinobukocho#shinobukochoedit #shinobukochou #akazaedits#giyuutomioka #giyu #giyuu #giyuxshinobu #sukuna #sukunaedit #sukunaryomenedit #sukunaplayz #edit #yuji #yujiedit #yujiitadori #yujin #yuta #yutaedit #yutaokkotsu #yutaokkotsuedit #garou #garoumarkofthewolves #narutoedit #naruto #narutoamv #narutoedits #narutouzumaki #zoroedit #zoro #zorobadass #zoroonepiece #luffy #luffyedit #luffyop #onepiece #onepieceedit #onepiecebountyrush #onepieceamv #gojo #gojoedit #gojosatoruedit#gojol #narutoedit #narutouzumaki #tojikfilm #toji #tojifushiguro #tojifushiguroedit #yoriichi #yoriichitsugikuni #yoriichiedit #jjk #jujutsu #jujutsukaisen #jujutsukaisenedit #jjkO #jjkedit #geto #getosuguru #sugurugeto #itachi #itachiuchiha #itachiedit #itachiedits #itachiedits#itachiamv #muzan #muzankibutsuji #muzankibutsujiedit #muzanedit #yuta #maki#makiedit #makizenin #rendaextra #rengokuedit #rengokukyoujurou #rengokuedits #rengokuedits#rengokukyoujuro #rengokuamv #tanjiro #tanjiroukamado #tanjiro_kamado #tanjiroedit #gyokko #gyomei #gyomeihimejima #sanemi #sanemiedit #sanemishinazugawa #mitsurikanroji #mitsuri #mitsurikanrojiedit#mitsuriedit #giyu #giyuu #giyuutomioka#giyuuedits #giyuutomiokaedits #shinobu #shinobukocho #shinobukochoedit #benimaruedit #benimaru #fireforce #fireforceamv #yuta #yutaedit #yutaokkotsu #jjk #jjkO #jjkedit #jujutsu #jujutsukaisen#jujutsukaisenedit #gojo #gojoedit #gojosatoruedit #satorugojo #satoru #satoruedit #satorugojoedit #ichigo #ichigokurosaki #obito #obitouchiha #obitoedit #meimei #meimeichan #sasuke #sasukeuchiha #sasukeedit#narutoedit#narutouzumaki #naruto #narutoshippuden #narutoamv #narutoedits#narutoxboruto #toji #tojifushiguro #tojifushiguroedit #tojikfilm #denji #denjichainsawman #denjiedit #chainsawman #chainsawmanedit #chainsawmananime #yuji #yujiitadori #goku #gokublack #gokuedit #dragonball #dragonballz #dragonballsuper #dragon #dragonballlegends #madara #madarauchiha #madaraedit #madaraamv #garou #cosmicgarou #recordofragnarokanime #ichigo #ichigokurosaki #ichigovsyhwach #ichigoedit #ichigovsaizen #mahitoontunetv #mahitoedit #yuji #yujiitadori #yujiedit #yujiitadoriedit #itadori #itadoriyuuji #itadoriyuujiedit #asta #astaghfirullah #narutoedit #narutouzumaki #naruto #narutoshippuden #narutoedits #narutoamv #zepeto #zen #zenitsu #zenitsuagatsuma #zenitsuedit #zenitsuagatsumaedit #nezuko #nezukoedit #nezukokamado #nezukoedits #nezukoamv #nezukokamadoedit #maki#makiedit #makizenin #wis #1v1 #madaraamy #madarauchiha #madara #madaraedit #madaraedit #madaraedits#sakuraschoolsimulator #sakura #megumifushiguro #megumi#meguminedit#shoko #sad #sadsong#sadstatus #sadsongstatus #luffyop #luffy #luffyedit#luffygear5 #luffyonepiece #onepiece #onepieceedit #onepieceamv#onetap#sukunaedit #sukuna #sukunateorias#sukunaryomenedit#sukunavsgojo #meimei #shoko #utahime #kashimo#obito #obitoedit #obitouchiha #obiwankenobi #madaraedit #madaraamv #madarauchiha #madara #todoroki #todo #todou #kenjaku #meimei #meimeichan #todo #todou #mahitoedit #mahito #mechamaru #zorobadass #zoro #zoroedit #zoroonepiece #nami #namitaagrawal #namiedit #onepiece #onepieceamv #onepieceedit #cyberpunkedgerunner #david #lucy #genosedit #sanji #obitouchiha #obiwankenobi #madaraedit #madaraamv #madarauchiha #madara #todoroki #todo #todou #kenjaku #meimei #meimeichan #todo #todou #mahitoedit #mahito #mechamaru #zorobadass #zoro #zoroedit #zoroonepiece #nami #namitaagrawal #namiedit #onepiece #onepieceamv #onepieceedit #lucy #genos #genosedit #luffyedit #luffy#kaido#kaidovsluffy#dead #death#sad#sadsong#sadstatus#yuta#yutaedi#megumi#bluelock #bluelockedit#barou #rin#rinitoshi#anime#animeedits#animeshortsanimeamv #animememes #edits #relatablememes #memes    Thank you guys for watching my videos and I'll see you guys with my next video ðŸ¥°</t>
  </si>
  <si>
    <t>591SFS1Yq_I</t>
  </si>
  <si>
    <t>O menino desafiou o urso para uma lutaðŸ”¥ #filme</t>
  </si>
  <si>
    <t>Tesouro do Cinema</t>
  </si>
  <si>
    <t>2026-02-21T21:09:19Z</t>
  </si>
  <si>
    <t>UC8c-ANiy279fj__7HC6hchQ</t>
  </si>
  <si>
    <t>ggREEala-4w</t>
  </si>
  <si>
    <t>ISSO QUE DÃ SER INVEJOSO ðŸ¤£ðŸ¤£</t>
  </si>
  <si>
    <t>Tales Bento</t>
  </si>
  <si>
    <t>2026-02-19T22:45:02Z</t>
  </si>
  <si>
    <t>UCf_A3IYXSO1f_S6qQk9vWzA</t>
  </si>
  <si>
    <t>#shorts #shortsnobrasil #comedia</t>
  </si>
  <si>
    <t>zdlXqNH85ho</t>
  </si>
  <si>
    <t>NÃƒO COME TUDO ðŸ¤£</t>
  </si>
  <si>
    <t>Jorge LourenÃ§o YT</t>
  </si>
  <si>
    <t>2026-02-19T16:10:29Z</t>
  </si>
  <si>
    <t>UCWKaoLHHD3JDLyMUU1NI9Vw</t>
  </si>
  <si>
    <t>z2o10-tTuWE</t>
  </si>
  <si>
    <t>Finalmente JUNTOS ?!</t>
  </si>
  <si>
    <t>Walace Freerunner</t>
  </si>
  <si>
    <t>2026-02-20T21:00:58Z</t>
  </si>
  <si>
    <t>UCq7IGLIpjvEL31Hf2M17D4w</t>
  </si>
  <si>
    <t>Eu quase beijei minha crushâ€¦ mas era sonho. No parque, ela me ignorou, atÃ© eu ter uma visÃ£o: sÃ³ rola namoro se a barrinha do like encher. ðŸ˜³ðŸ”¥ #shorts #homemaranha #mulheraranha #spiderman #gwenstacy #crush #trollagem #parque #humor #viral #parkour</t>
  </si>
  <si>
    <t>h-TmZ9QQVW4</t>
  </si>
  <si>
    <t>Leozinn 077ðŸ’¡Virou Uma Ãrvore!ðŸ˜±</t>
  </si>
  <si>
    <t>Timer Quiz</t>
  </si>
  <si>
    <t>2026-02-25T16:01:06Z</t>
  </si>
  <si>
    <t>UCrRY4KbepxjHpkH46nQlzzg</t>
  </si>
  <si>
    <t>447x0UBeR_I</t>
  </si>
  <si>
    <t>Pimgo e Pimz esqueceram o paraquedas!</t>
  </si>
  <si>
    <t>Pimgo</t>
  </si>
  <si>
    <t>2026-02-23T21:00:04Z</t>
  </si>
  <si>
    <t>Pimgo|pimgobr|desafios pimgo</t>
  </si>
  <si>
    <t>UCpnjTqS1L_dB3c-2WG5DJ4g</t>
  </si>
  <si>
    <t>Nessa animaÃ§Ã£o, Pimgo e Pimz vÃ£o saltar de paraquedas, e por sorte a amiga estava por perto!</t>
  </si>
  <si>
    <t>zUFzG7SEpPg</t>
  </si>
  <si>
    <t>QUAL GUARDA-CHUVA MOLHA MENOS? â˜”ðŸ’¦ #shorts</t>
  </si>
  <si>
    <t>Bella Hanuc</t>
  </si>
  <si>
    <t>2026-02-24T21:36:15Z</t>
  </si>
  <si>
    <t>UCozELQQPIm3GQnQWe4io--A</t>
  </si>
  <si>
    <t>qNYgXBFYM8M</t>
  </si>
  <si>
    <t>Qdo tem muito trailer no Cinema</t>
  </si>
  <si>
    <t>Brittaney Angry</t>
  </si>
  <si>
    <t>2026-02-20T09:36:31Z</t>
  </si>
  <si>
    <t>UC8BoFb8nErg8vgr3lcZrhjA</t>
  </si>
  <si>
    <t>U4v6xq6KlSc</t>
  </si>
  <si>
    <t>#trend</t>
  </si>
  <si>
    <t>GFX ALPHA</t>
  </si>
  <si>
    <t>2026-02-23T06:13:37Z</t>
  </si>
  <si>
    <t>troll|troll face|edit|upload|camera phone|viral|short video|Sharing|trend</t>
  </si>
  <si>
    <t>UC2mmnn8sQdDZjfDZ-WItIUg</t>
  </si>
  <si>
    <t>Hashtags: #demonslayeredits #demonslayeredit #demonslayeredits #wis #1v1 #debate#muichirotokito #muichirou #edit #amv #4k #4kanime#shorts #manga #anime#whoisstronger #whoisstrongest #genya#genyahyakhan #sanemi #sanemishinazugawa#kny #knyedit #kimetsunoyaiba #kimetsunoyaibaedit #doma #doumaedit #kokushibo #kokushiboedit #kokushibou #akazaedits #hantengu #gyutaro #gyutaroedit #gyokko #daki #nakime #dkt #demonkingtanjiro #hantengu #zohakuten#anime #sanemi #sanemiedit #sanemishinazugawa #shinobu #shinobukocho#shinobukochoedit #shinobukochou #akazaedits#giyuutomioka #giyu #giyuu #giyuxshinobu #sukuna #sukunaedit #sukunaryomenedit #sukunaplayz #edit #yuji #yujiedit #yujiitadori #yujin #yuta #yutaedit #yutaokkotsu #yutaokkotsuedit #garou #garoumarkofthewolves #narutoedit #naruto #narutoamv #narutoedits #narutouzumaki #zoroedit #zoro #zorobadass #zoroonepiece #luffy #luffyedit #luffyop #onepiece #onepieceedit #onepiecebountyrush #onepieceamv #gojo #gojoedit #gojosatoruedit#gojol #narutoedit #narutouzumaki #tojikfilm #toji #tojifushiguro #tojifushiguroedit #yoriichi #yoriichitsugikuni #yoriichiedit #jjk #jujutsu #jujutsukaisen #jujutsukaisenedit #jjkO #jjkedit #geto #getosuguru #sugurugeto #itachi #itachiuchiha #itachiedit #itachiedits #itachiedits#itachiamv #muzan #muzankibutsuji #muzankibutsujiedit #muzanedit #yuta #maki#makiedit #makizenin #rendaextra #rengokuedit #rengokukyoujurou #rengokuedits #rengokuedits#rengokukyoujuro #rengokuamv #tanjiro #tanjiroukamado #tanjiro_kamado #tanjiroedit #gyokko #gyomei #gyomeihimejima #sanemi #sanemiedit #sanemishinazugawa #mitsurikanroji #mitsuri #mitsurikanrojiedit#mitsuriedit #giyu #giyuu #giyuutomioka#giyuuedits #giyuutomiokaedits #shinobu #shinobukocho #shinobukochoedit #benimaruedit #benimaru #fireforce #fireforceamv #yuta #yutaedit #yutaokkotsu #jjk #jjkO #jjkedit #jujutsu #jujutsukaisen#jujutsukaisenedit #gojo #gojoedit #gojosatoruedit #satorugojo #satoru #satoruedit #satorugojoedit #ichigo #ichigokurosaki #obito #obitouchiha #obitoedit #meimei #meimeichan #sasuke #sasukeuchiha #sasukeedit#narutoedit#narutouzumaki #naruto #narutoshippuden #narutoamv #narutoedits#narutoxboruto #toji #tojifushiguro #tojifushiguroedit #tojikfilm #denji #denjichainsawman #denjiedit #chainsawman #chainsawmanedit #chainsawmananime #yuji #yujiitadori #goku #gokublack #gokuedit #dragonball #dragonballz #dragonballsuper #dragon #dragonballlegends #madara #madarauchiha #madaraedit #madaraamv #garou #cosmicgarou #recordofragnarokanime #ichigo #ichigokurosaki #ichigovsyhwach #ichigoedit #ichigovsaizen #mahitoontunetv #mahitoedit #yuji #yujiitadori #yujiedit #yujiitadoriedit #itadori #itadoriyuuji #itadoriyuujiedit #asta #astaghfirullah #narutoedit #narutouzumaki #naruto #narutoshippuden #narutoedits #narutoamv #zepeto #zen #zenitsu #zenitsuagatsuma #zenitsuedit #zenitsuagatsumaedit #nezuko #nezukoedit #nezukokamado #nezukoedits #nezukoamv #nezukokamadoedit #maki#makiedit #makizenin #wis #1v1 #madaraamy #madarauchiha #madara #madaraedit #madaraedit #madaraedits#sakuraschoolsimulator #sakura #megumifushiguro #megumi#meguminedit#shoko #sad #sadsong#sadstatus #sadsongstatus #luffyop #luffyedit#luffygear5 #luffyonepiece #onepiece #onepieceedit #onepieceamv#onetap#sukunaedit #sukuna #sukunateorias#sukunaryomenedit#sukunavsgojo #meimei #shoko #utahime #kashimo#obito #obitoedit #obitouchiha #obiwankenobi #madaraedit #madaraamv #madarauchiha #madara #todoroki #todo #todou #kenjaku #meimei #meimeichan #todo #todou #mahitoedit #mahito #mechamaru #zorobadass #zoro #zoroedit #zoroonepiece #nami #namitaagrawal #namiedit #onepiece #onepieceamv #onepieceedit #cyberpunkedgerunner #david #lucy #genosedit #sanji #obitouchiha #obiwankenobi #madaraedit #madaraamv #madarauchiha #madara #todoroki #todo #todou #kenjaku #meimei #meimeichan #todo #todou #mahitoedit #mahito #mechamaru #zorobadass #zoro #zoroedit #zoroonepiece #nami #namitaagrawal #namiedit #onepiece #onepieceamv #onepieceedit #lucy #genosedit #luffyedit #luffy#kaido#kaidovsluffy#dead #death#sad#sadsong#sadstatus#yuta#yutaedi#megumi#bluelock #bluelockedit#barou #rin#rinitoshi#anime#animeedits#animeshortsanimeamv #edits #relatablememes #meme</t>
  </si>
  <si>
    <t>3I3R0qnewnU</t>
  </si>
  <si>
    <t>pode deixar</t>
  </si>
  <si>
    <t>FranSousafilmes</t>
  </si>
  <si>
    <t>2026-02-18T03:36:44Z</t>
  </si>
  <si>
    <t>UC-q1Yycn6-2oHwZGvCBUtiw</t>
  </si>
  <si>
    <t>6KYkb_lK0Uc</t>
  </si>
  <si>
    <t>Esse homem nÃ£o consegue tocar em linhas desenhadas no chÃ£o ou pisos.</t>
  </si>
  <si>
    <t>ZETA FILMES</t>
  </si>
  <si>
    <t>2026-02-20T20:00:04Z</t>
  </si>
  <si>
    <t>UCDLsZ9vOA2p3GOIhzNGC7Wg</t>
  </si>
  <si>
    <t>vxVvsCsnXvI</t>
  </si>
  <si>
    <t>#filters</t>
  </si>
  <si>
    <t>Dantas</t>
  </si>
  <si>
    <t>2026-02-22T01:01:09Z</t>
  </si>
  <si>
    <t>UCYkmTVJACF-2FVn5z7oVNxw</t>
  </si>
  <si>
    <t>ðŸŽ¥:   Copyright Notice  Hello and welcome to our channel! We create and narrate videos featuring stories and content that we find interesting, with the goal of sharing educational, informative, and curious material with our audience.  We make every effort to respect the intellectual property rights of others and hope our content is treated with the same consideration.  If you are the owner of any material featured in our videos, we offer two ways to resolve any issues:  Direct Contact via Email Please feel free to reach out to us at julioclash8@gmail.com if you believe your content was used improperly or if you would like proper credit. Weâ€™re always open to discussion and resolving matters in a friendly and efficient manner.  YouTube Takedown Request with Grace Period Alternatively, you may submit a takedown request through YouTubeâ€™s official system. However, we kindly ask that you include a grace period. This allows us time to either remove the content or make the necessary changes. Immediate takedowns without prior notice can prevent us from working together toward a fair solution.  We are always willing to address any copyright concerns.  Thank you for your understanding and cooperation. Proper credits are always appreciated! If you wish to have direct attribution to the original creator or rights holder, just let us knowâ€”weâ€™ll be happy to include it.</t>
  </si>
  <si>
    <t>_RX3N0MLSYU</t>
  </si>
  <si>
    <t>FÃ¡bio pagou a bola de basquete atoa kkk #meme #comedia #engraÃ§ado #humor #risos #casal</t>
  </si>
  <si>
    <t>A ruiva da roÃ§a / Fabio Castro</t>
  </si>
  <si>
    <t>2026-02-21T21:10:00Z</t>
  </si>
  <si>
    <t>UCWxGghAvc6Nnu381Qq64ovQ</t>
  </si>
  <si>
    <t>8Lsaf-M7shM</t>
  </si>
  <si>
    <t>pov: vc foi em um aniversÃ¡rio mas o bolo era ruim #humor #comedia #comedy #funny #viral #fyp</t>
  </si>
  <si>
    <t>Lordportugal Mozer</t>
  </si>
  <si>
    <t>2026-02-20T14:45:01Z</t>
  </si>
  <si>
    <t>UC73YFpufpHvUv6AkaT90VEw</t>
  </si>
  <si>
    <t>F1kRlLbg_hE</t>
  </si>
  <si>
    <t>Quando chega Carnaval pra quem estuda ðŸ˜‚ðŸ¥³ #comedia #carnaval2026 #esquete</t>
  </si>
  <si>
    <t>ggfghhv</t>
  </si>
  <si>
    <t>2026-02-21T10:16:12Z</t>
  </si>
  <si>
    <t>UCM7DOT7yyLPIkMSztkU4rjg</t>
  </si>
  <si>
    <t>Tq8gG8uGLW4</t>
  </si>
  <si>
    <t>FORAM TROLAR ESSA MENINA COM UM SUSTO E A REAÃ‡ÃƒO DELA FOI HILÃRIA kkkkkkkkkkkk</t>
  </si>
  <si>
    <t>Vinicius da Ilha</t>
  </si>
  <si>
    <t>2026-02-24T02:31:08Z</t>
  </si>
  <si>
    <t>UC9UPSYin2h80UzmYHgi-F7A</t>
  </si>
  <si>
    <t>69PWQVEoWS0</t>
  </si>
  <si>
    <t>Rankeando pÃ©rolas do Ralph Wiggum ðŸ˜­</t>
  </si>
  <si>
    <t>TÃ¡ Ranqueado!</t>
  </si>
  <si>
    <t>2026-02-22T20:21:37Z</t>
  </si>
  <si>
    <t>UCoxAMYSWU6rSFWpVt0eF81w</t>
  </si>
  <si>
    <t>BWDvyhVzkoY</t>
  </si>
  <si>
    <t>Balestrin na empresa do Cariani - #renatocariani #juliobalestrin #academia #musculaÃ§Ã£o</t>
  </si>
  <si>
    <t>Alves</t>
  </si>
  <si>
    <t>2026-02-22T22:51:48Z</t>
  </si>
  <si>
    <t>UCQgdOuYCrTe-ZxzDxCKLGPA</t>
  </si>
  <si>
    <t>gTsoKTq0lhc</t>
  </si>
  <si>
    <t>QUANDO A MÃƒE NÃƒO CONSEGUE PERGUNTAR NOS FILMES</t>
  </si>
  <si>
    <t>O Victor MagalhÃ£es</t>
  </si>
  <si>
    <t>2026-02-19T23:01:01Z</t>
  </si>
  <si>
    <t>shorts|shortsbrasil|comÃ©dia|anime|humor</t>
  </si>
  <si>
    <t>UCGPCO1PVeWZ-egT6F2wKnaw</t>
  </si>
  <si>
    <t>QUANDO A MÃƒE NÃƒO CONSEGUE PERGUNTAR NOS FILMES #filme #perguntas #mÃ£e #shorts   BORA SER MEMBRO GANHEMO? SÃ“ VEEEEEM https://www.youtube.com/channel/UCGPCO1PVeWZ-egT6F2wKnaw/join  Ativa o sininho da notificaÃ§Ã£o ou TA DE CASTIGO! hehe --- Bora ajudar o Carlos instagram tambÃ©m? xD https://www.instagram.com/thevictormagalhaes/</t>
  </si>
  <si>
    <t>SmZbImuYvgE</t>
  </si>
  <si>
    <t>Ele tem poder ilimitado. â˜ ï¸ðŸ”¥ #jimcarrey #edit #shorts</t>
  </si>
  <si>
    <t>Clipes de Filmes</t>
  </si>
  <si>
    <t>2026-02-21T01:50:00Z</t>
  </si>
  <si>
    <t>UCZ327D3uAy-jfJ4sXlDf_rg</t>
  </si>
  <si>
    <t>Filme: Todo Poderoso (2003) MÃºsica:  LOUCURA LETAL (Slowed) - - Tags:  #todopoderoso  #movieedits  #filmes  #movie  #shortsfeed  #shortsviral</t>
  </si>
  <si>
    <t>w_JsrJ-yMyI</t>
  </si>
  <si>
    <t>ela nÃ£o quis voltar pro Dono no momento #ftv #filmes #cenasnarradas</t>
  </si>
  <si>
    <t xml:space="preserve">DANIEL FLIXX </t>
  </si>
  <si>
    <t>2026-02-22T16:54:37Z</t>
  </si>
  <si>
    <t>UCvN_EijTxTKaW1-PudxhJDA</t>
  </si>
  <si>
    <t>A0ygsjI9MQ4</t>
  </si>
  <si>
    <t>EMILLY E LEOZIN VÃƒO TER QUE LIMPAR A PISCINA???</t>
  </si>
  <si>
    <t>Parquinho Shorts</t>
  </si>
  <si>
    <t>2026-02-23T13:20:00Z</t>
  </si>
  <si>
    <t>UCodrnKf3TaDEU81_O1xOZKA</t>
  </si>
  <si>
    <t>9XHvTtuILU0</t>
  </si>
  <si>
    <t>Aquele amigo que tem tudo ðŸ˜‚ #comedia #amigo #memes</t>
  </si>
  <si>
    <t>Majerus Waymire</t>
  </si>
  <si>
    <t>2026-02-24T08:24:05Z</t>
  </si>
  <si>
    <t>UC7LAQ-yKhf-DU_aZ2TC9_Kw</t>
  </si>
  <si>
    <t>VR9byd7OTII</t>
  </si>
  <si>
    <t>qual dos rosas vocÃª gosta mais? #shortvideo #duet #naofloppa</t>
  </si>
  <si>
    <t xml:space="preserve">Paulinha </t>
  </si>
  <si>
    <t>2026-02-19T18:32:41Z</t>
  </si>
  <si>
    <t>UCsrNihhrU3rTc87OzKrZCsg</t>
  </si>
  <si>
    <t>VXa8GH3tnIc</t>
  </si>
  <si>
    <t>O maior medo de quem mora na roÃ§a, mas ele manteve a calma e deu aula! #humor</t>
  </si>
  <si>
    <t>Victao Edits</t>
  </si>
  <si>
    <t>2026-02-16T14:01:03Z</t>
  </si>
  <si>
    <t>UCLJOJ0uv_LAReU_1qWD5PTw</t>
  </si>
  <si>
    <t>ISdu3SNw20U</t>
  </si>
  <si>
    <t>Naruto Tem Chance De Solar O Goku?</t>
  </si>
  <si>
    <t>Studio Nerd</t>
  </si>
  <si>
    <t>2026-02-24T16:32:52Z</t>
  </si>
  <si>
    <t>naruto tem chance de solar o goku?|dragon ball|jujutsu kaisen|dragon ball z|naruto|dragon ball super|one punch man|animes|youtube|shorts</t>
  </si>
  <si>
    <t>UC9_Bj-S4SRkV573E5HOfCDw</t>
  </si>
  <si>
    <t>Mostramos quais seriam as chances de personagens de anime derrotarem o Goku, de Dragon Ball. O Gojo, de Jujutsu Kaisen, tem pouca chance, o Saitama, de One Punch Man, mais ou menos, mas o Naruto teria chance ou seria solado fÃ¡cil?</t>
  </si>
  <si>
    <t>HC6UwJEM3jw</t>
  </si>
  <si>
    <t>A Casa Invadida pelo Cheiro de Batata ðŸ¥”ðŸ˜… #trending</t>
  </si>
  <si>
    <t>alex</t>
  </si>
  <si>
    <t>2026-02-25T10:53:08Z</t>
  </si>
  <si>
    <t>UCPJiR8deTvUOAqvkO77yRWQ</t>
  </si>
  <si>
    <t>Mx4sXEGUqkU</t>
  </si>
  <si>
    <t>This is so funny, l couldn't stop laughing #funny#doddlersoftiktok #funnyvideos#duet</t>
  </si>
  <si>
    <t>Jonesjoshuagpifn7</t>
  </si>
  <si>
    <t>2026-02-24T09:45:04Z</t>
  </si>
  <si>
    <t>UCWlWzRaybfRYwU9zMJAtKPQ</t>
  </si>
  <si>
    <t>xjlbw5EiZL0</t>
  </si>
  <si>
    <t>quando vc vai no cÃ©u e volta em segundos kkkkkkk #casal #kkkk #humor #shorts</t>
  </si>
  <si>
    <t>zueira_casais</t>
  </si>
  <si>
    <t>2026-02-20T20:27:36Z</t>
  </si>
  <si>
    <t>UCYeDnNroiuteJ8qH-DU7MUg</t>
  </si>
  <si>
    <t>imjot0sZJIw</t>
  </si>
  <si>
    <t>Por favor comparte con tus amigos #pov #herramientas #sketch #gracioso #actuaciÃ³n #historia</t>
  </si>
  <si>
    <t>Lillian</t>
  </si>
  <si>
    <t>2026-02-22T08:42:45Z</t>
  </si>
  <si>
    <t>pov|funny|comedy|skit|shorts</t>
  </si>
  <si>
    <t>UCHjE7iHePQbq--xHhmem5QQ</t>
  </si>
  <si>
    <t>t8LgNnYaiEQ</t>
  </si>
  <si>
    <t>PASSEI MAL NA VERDADE ðŸ¥ºðŸ’–</t>
  </si>
  <si>
    <t xml:space="preserve">turma da  Lorrane </t>
  </si>
  <si>
    <t>2026-02-22T17:38:39Z</t>
  </si>
  <si>
    <t>UCP0Lib95fJzJ6qvt_NmPVwQ</t>
  </si>
  <si>
    <t>'Grupo dos Rosa: onde a comÃ©dia encontra a diversÃ£o! ðŸ˜‚ Emilly Vick e a turma do Dos Rosa trazendo risadas e alegria para vocÃª! NÃ£o perca os vÃ­deos de comÃ©dia, danÃ§a e desafios! #GrupoDosRosa #ComÃ©dia #DiversÃ£o'</t>
  </si>
  <si>
    <t>AdzXeK2rgg0</t>
  </si>
  <si>
    <t>#humor #comedia #shorts</t>
  </si>
  <si>
    <t xml:space="preserve">Pedrinho Fury </t>
  </si>
  <si>
    <t>2026-02-22T16:06:36Z</t>
  </si>
  <si>
    <t>UC_oDftjT0nlHYw2UHdYcZmw</t>
  </si>
  <si>
    <t>Ce2jbFkLscA</t>
  </si>
  <si>
    <t>Que injustiÃ§a #edit #trending #shorts</t>
  </si>
  <si>
    <t>Sensei NÃ£o Sei</t>
  </si>
  <si>
    <t>2026-02-16T23:42:05Z</t>
  </si>
  <si>
    <t>UC6EEeQsRLA1F-oSBDphWp-w</t>
  </si>
  <si>
    <t>S8SWLcVqyBE</t>
  </si>
  <si>
    <t>Tente nÃ£o rir...ðŸ¤£ #humor #memes #tentenÃ£orir #comedia #brasil #funny</t>
  </si>
  <si>
    <t>Heliton Shorts</t>
  </si>
  <si>
    <t>2026-02-21T01:01:00Z</t>
  </si>
  <si>
    <t>UC4rsEMKvC4BljLdoEuVAZPg</t>
  </si>
  <si>
    <t>eXGzz22U-2U</t>
  </si>
  <si>
    <t>O CARA DA PIPOCA</t>
  </si>
  <si>
    <t>Rupert TV</t>
  </si>
  <si>
    <t>2026-02-25T00:00:48Z</t>
  </si>
  <si>
    <t>UCiLLuxs_53MQkvgDkpbKBfA</t>
  </si>
  <si>
    <t>bFRJF9MAthg</t>
  </si>
  <si>
    <t>buat perosotan di depan pintu! #shorts #animasi #kartun</t>
  </si>
  <si>
    <t>Jihan ~ Jasmine</t>
  </si>
  <si>
    <t>2026-02-15T08:24:37Z</t>
  </si>
  <si>
    <t>UClhlLmRIL9H2pu11Ayf4oDg</t>
  </si>
  <si>
    <t>GTPpGXK8mTo</t>
  </si>
  <si>
    <t>Ela Resolveu Tudo Sozinhaâ€¦ðŸ˜®ðŸŽ¥ SÃ©rie: American Housewife</t>
  </si>
  <si>
    <t>Recap+</t>
  </si>
  <si>
    <t>2026-02-25T17:27:08Z</t>
  </si>
  <si>
    <t>UCR80Z4Xxigr_sM6EmjdvYdw</t>
  </si>
  <si>
    <t>ðŸ“º SÃ©rie: American Housewife ðŸ“˜ TÃ­tulo no Brasil: American Housewife ðŸŽ­ GÃªnero: ComÃ©dia | FamÃ­lia ðŸ“† Estreia: 2016 ðŸ“† Final: 2021 â° EpisÃ³dios: ~22 minutos ðŸŒ PaÃ­s: Estados Unidos ðŸ‡ºðŸ‡¸ ðŸ† ClassificaÃ§Ã£o Indicativa: 12 anos ðŸ’¯ Nota IMDb: 7,4 / 10  ðŸŒŸ Elenco Principal: ðŸ”¹ Katy Mixon como Katie Otto ðŸ”¹ Diedrich Bader como Greg Otto ðŸ”¹ Daniel DiMaggio como Oliver Otto ðŸ”¹ Julia Butters como Anna-Kat Otto (temporadas iniciais) ðŸ”¹ Meg Donnelly como Taylor Otto  ðŸ“º Onde Assistir (Brasil): â–¶ï¸ Disney+ â–¶ï¸ Prime Video (compra por temporada)  ðŸ“œ Sinopse: Katie Otto Ã© uma mÃ£e confiante e nada padrÃ£o que tenta criar seus trÃªs filhos em uma cidade cheia de famÃ­lias ricas e aparentemente perfeitas. Entre comparaÃ§Ãµes sociais, escola, festas e desafios do dia a dia, ela faz de tudo para proteger sua famÃ­lia â€” sempre com muito sarcasmo e personalidade forte.  ðŸŽ¯ Curiosidades: ðŸ”¹ A sÃ©rie teve 5 temporadas. ðŸ”¹ Mostra de forma divertida a pressÃ£o social entre mÃ£es e famÃ­lias de classe alta. ðŸ”¹ A personagem Anna-Kat foi interpretada por outra atriz nas Ãºltimas temporadas. ðŸ”¹ Mistura humor Ã¡cido com momentos familiares emocionantes. ðŸ”¹ Ã‰ conhecida por diÃ¡logos rÃ¡pidos e situaÃ§Ãµes constrangedoras hilÃ¡rias.</t>
  </si>
  <si>
    <t>VJRjOjQ6PrM</t>
  </si>
  <si>
    <t>#humor #butifyoucloseyoureyes #comedia #feedshorts</t>
  </si>
  <si>
    <t xml:space="preserve">Rindo atÃ© AmanhÃ£ </t>
  </si>
  <si>
    <t>2026-02-19T10:29:25Z</t>
  </si>
  <si>
    <t>UCFZehLdr-VnZK-h2WgcCRAg</t>
  </si>
  <si>
    <t>VAcOS2wAeXo</t>
  </si>
  <si>
    <t>Eles estÃ£o se vingando pelo macaquinho Punch ðŸ˜‚ #shorts</t>
  </si>
  <si>
    <t>gustta shoow</t>
  </si>
  <si>
    <t>2026-02-25T15:37:09Z</t>
  </si>
  <si>
    <t>UCrzykJh4NlrP1Bj71ecfoag</t>
  </si>
  <si>
    <t>yi-J9KRf_RQ</t>
  </si>
  <si>
    <t>Rumi quer a Jujuba do Jinu #kpopdemonhunters #humor</t>
  </si>
  <si>
    <t>Artificial Toons</t>
  </si>
  <si>
    <t>2026-02-20T21:39:40Z</t>
  </si>
  <si>
    <t>guerreiras do K-pop|animaÃ§Ã£o 3D|animaÃ§Ã£o com IA|desenho animado|estilo Pixar|personagens criados com IA|arte digital|universo K-pop|vÃ­deos curtos|shorts animados|conteÃºdo viral|personagens animados|criaÃ§Ã£o com IA|caricatura 3D|tecnologia IA|caÃ§adoras de demÃ´nios do K-pop|ToonVerseIA|Artificial Toons</t>
  </si>
  <si>
    <t>UCYBmaidrKhsYm6Dctxh6yRQ</t>
  </si>
  <si>
    <t>Este Ã© um vÃ­deo de humor criado com inteligÃªncia artificial, utilizando personagens fictÃ­cios representados como maiores de 18 anos. Trata-se de um conteÃºdo leve, divertido e feito exclusivamente para entretenimento familiar, sem qualquer tema sensÃ­vel, polÃªmico ou inadequado.  Se este vÃ­deo te arrancou um sorriso, nÃ£o esqueÃ§a de deixar o like, se inscrever e ativar o sininho para nÃ£o perder o que vem por aÃ­! ðŸ˜„ Seu apoio Ã© o que faz o canal crescer e nos motiva a continuar criando conteÃºdo Ã©pico feito especialmente para vocÃª. ðŸ“ Lembre-se: este conteÃºdo Ã© puramente para entretenimento. Ã‰ sÃ³ diversÃ£o! ðŸŽ‰  Todos os vÃ­deos em Artificial Toons sÃ£o criados por mim, utilizando imagens geradas por inteligÃªncia artificial. Meu canal Ã© inspirado no universo geek, com um toque de humor, criatividade e tudo aquilo que vocÃª ama. ðŸ”ž ClassificaÃ§Ã£o recomendada para maiores de 13 anos, pois pode conter temas ou linguagem nÃ£o apropriados para crianÃ§as pequenas.  âš–ï¸ Direitos Autorais e Uso Justo Este conteÃºdo segue os princÃ­pios de â€œuso justoâ€ (SeÃ§Ã£o 107 da Lei de Direitos Autorais dos EUA), aplicados para fins educativos, de parÃ³dia, crÃ­tica e comentÃ¡rio. Ã€s vezes incluo personagens e elementos de obras protegidas por direitos autorais, como Naruto, para dar um toque divertido e criativo.  ðŸŽ¨ Um toque Ãºnico e especial! Cada imagem gerada por IA tem o objetivo de te fazer rir, refletir ou simplesmente curtir o conteÃºdo. A intenÃ§Ã£o nunca Ã© ofender, mas sim celebrar a criatividade, o humor e a cultura geek.  ðŸ’¡ CriaÃ§Ã£o Original Cada vÃ­deo em Artificial Toons Ã© feito com muita criatividade, utilizando clipes, piadas e narrativas que fazem vocÃª querer voltar para ver mais.  ðŸš« IMPORTANTE Este vÃ­deo nÃ£o Ã© direcionado ao pÃºblico infantil e foi cuidadosamente revisado.</t>
  </si>
  <si>
    <t>LLz5ecuGNtk</t>
  </si>
  <si>
    <t>eles queriam ver o aviÃ£o pousar no mÃ­ni aeroporto deles #ftv #filmes #cenasnarradas</t>
  </si>
  <si>
    <t>Daniel Cine</t>
  </si>
  <si>
    <t>2026-02-23T01:56:00Z</t>
  </si>
  <si>
    <t>UCMADFxyOuW6NWHIOt2lZ70w</t>
  </si>
  <si>
    <t>5fF8xAfHaww</t>
  </si>
  <si>
    <t>#fadas</t>
  </si>
  <si>
    <t>Edit90</t>
  </si>
  <si>
    <t>2026-02-24T18:09:51Z</t>
  </si>
  <si>
    <t>UCPXLu0pB-pmYsb5k5v476AQ</t>
  </si>
  <si>
    <t>Experience a stylish, emotional, and fun-filled animated edit inspired by The Boss Baby ðŸŽ¬âœ¨  This video shows the journey of Boss Baby and his brother as they move through moments of fun, glamour, emotions, and family bonding ðŸ’–ðŸ‘¶ðŸ§’. Set in a Las Vegasâ€“style night atmosphere ðŸŒƒ, the story blends comedy with deep emotions that every animation lover will enjoy.  From party vibes and funny reactions to emotional scenes that touch the heart, this edit perfectly captures the charm of The Boss Baby universe ðŸ”¥ðŸŽžï¸ The bond between siblings, unexpected twists, and dramatic moments make this video special and memorable. Every scene is enhanced with cinematic color grading, smooth transitions, and expressive animation to give you a premium visual experience âœ¨ This is not just an edit â€” itâ€™s a short animated story full of emotions, fun, and surprises ðŸ˜²â¤ï¸  ðŸ‘‰ Watch till the end for the most emotional moment ðŸ‘ Like if you love animation movies ðŸ’¬ Comment your favorite scene ðŸ”” Subscribe for more animated movie edits  ðŸ“Œ Disclaimer This video is created only for entertainment purposes. All characters, scenes, and clips belong to their respective owners. No copyright infringement intended.  --------------------------------------------------------------------------------- ðŸŽž Animation Credit: â€ªâ€ªThe Boss Baby (2017) ðŸŽ¨ Edit by: @Shine-Edit90  âš™ï¸ Tools: CapCut Pro/Alight Motion/Vmake ðŸŽµ Song: Matadora (Ultra Slowed)  ðŸš€ Trending Animation Edits Everyday!! ---------------------------------------------------------------------------------  ðŸ“Œ No original audio is used.  ðŸ“Œ All editing is done by me to create a new experience that is distinct from the original.  ðŸ›‘  I do my best to follow YouTubeâ€™s policies and respect the original content owners while entertaining The Boss Baby fans.  ðŸ›‘ My goal is to entertain fans in a new and creative way while respecting YouTube's policies. ________________________________/  ðŸ“Œ Copyright Disclaimer Copyright Disclaimer under Section 107 of the Copyright Act 1976, allowance is made for â€œfair useâ€ for purposes such as criticism, comment, news reporting, teaching, scholarship, and research. Fair use is a use permitted by copyright statute that might otherwise be infringing. Non-profit, educational, or personal ____________________________/  ðŸ”¥ Hashtags (with Movie Name)  #BossBaby #TheBossBaby #AnimationShorts #ViralShorts #TrendingShorts #ShortsToday #CartoonEdit #AnimatedReels #EmotionalShorts #FunnyAnimation #AnimationLovers #MovieEdit #CinematicEdit #FamilyBond #ViralVideo #YouTubeShorts #ShortsFeed #ReelsViral #ShineEdit90 #EntertainmentOnly</t>
  </si>
  <si>
    <t>OE7SwVKwPHA</t>
  </si>
  <si>
    <t>Again my challenge with @katebrush</t>
  </si>
  <si>
    <t xml:space="preserve">Queen gravity </t>
  </si>
  <si>
    <t>2026-02-16T15:47:56Z</t>
  </si>
  <si>
    <t>UCd_T3wcrsUjLLknixU3op0A</t>
  </si>
  <si>
    <t>nCdSwqUX6bM</t>
  </si>
  <si>
    <t>NÃ£o deu tempo! #trending</t>
  </si>
  <si>
    <t xml:space="preserve">Arthuzinho e FamÃ­lia </t>
  </si>
  <si>
    <t>2026-02-16T21:07:00Z</t>
  </si>
  <si>
    <t>UCmNXIsF3fijAP8lEduFrAgw</t>
  </si>
  <si>
    <t>uxZC_jqOMDI</t>
  </si>
  <si>
    <t>Deu nem tempo! #humor #piadascurtas #comedia #piadasrapidas #fy</t>
  </si>
  <si>
    <t xml:space="preserve">Micka e Vanessa Em AÃ§Ã£o </t>
  </si>
  <si>
    <t>2026-02-22T16:09:16Z</t>
  </si>
  <si>
    <t>UC0HqUBGBHlPnQqs7I6OLUWg</t>
  </si>
  <si>
    <t>09YzG5DEDS8</t>
  </si>
  <si>
    <t>#aestheic</t>
  </si>
  <si>
    <t>Dada_Tor</t>
  </si>
  <si>
    <t>2026-02-23T02:17:03Z</t>
  </si>
  <si>
    <t>UCdfy0rTNlgzmlUg2-GSsfZg</t>
  </si>
  <si>
    <t>dWuHAdKOKVI</t>
  </si>
  <si>
    <t>'ENTROU NA CELA ERRADA' || Jack Reacher Edit || SOL VIBRA ( Slowed )</t>
  </si>
  <si>
    <t>GARX</t>
  </si>
  <si>
    <t>2026-02-19T13:47:02Z</t>
  </si>
  <si>
    <t>UCfeMU_3PZOO9vs3UIuYQEhA</t>
  </si>
  <si>
    <t>CRÃ‰DITOS ðŸŽ¬ SÃ©rie: Reacher ðŸ“º Onde assistir: Prime Video  ðŸ“œ Sinopse: Jack Reacher Ã© um ex-policial militar que vive como um andarilho pelos Estados Unidos, sem casa fixa. Ele acaba se envolvendo em crimes, conspiraÃ§Ãµes e situaÃ§Ãµes perigosas, usando sua inteligÃªncia e forÃ§a para investigar e fazer justiÃ§a do seu prÃ³prio jeito.  ðŸ‘¤ Personagem: Jack Reacher ðŸŽµ MÃºsica: SOL VIBRA (Slowed) ðŸ–¥ï¸ Programa: After Effects 2020  [CONTEÃšDO ORIGINAL EDITADO]  ---------------------------------------------------------------  #reacher #jackreacher #series #military #police  #prison #prisÃ£o #luta #fighting #action #aÃ§Ã£o #respect #serie  #primevideo #edit #edits #viral #shorts #fy    Â© Direitos Autorais   Todos os vÃ­deos, mÃºsicas, imagens e grÃ¡ficos usados â€‹â€‹neste vÃ­deo pertencem aos seus respectivos proprietÃ¡rios, e eu ou este canal nÃ£o reivindicamos quaisquer direitos sobre eles.   Aviso de Direitos Autorais: De acordo com a SeÃ§Ã£o 107 da Lei de Direitos Autorais de 1976, Ã© permitido o uso justo para fins como reportagem, ensino, pesquisa e estudo.O uso justo Ã© um uso permitido pelas leis de direitos autorais que, de outra forma, poderia ser considerado uma infraÃ§Ã£o. O uso sem fins lucrativos, educacional ou pessoal favorece o uso justo.     OBRIGADO POR ASSISTIR! â¤ï¸â€ðŸ”¥</t>
  </si>
  <si>
    <t>XfucnoBINv4</t>
  </si>
  <si>
    <t>ELE QUERIA SE MISTURAR COM OS ELEFANTES! #curiosidades #incrÃ­vel #engraÃ§ado</t>
  </si>
  <si>
    <t>Zeca Tatu</t>
  </si>
  <si>
    <t>2026-02-21T21:08:00Z</t>
  </si>
  <si>
    <t>UCwNP58LRsJ8HHV9kLaIIdwQ</t>
  </si>
  <si>
    <t>âš ï¸ Se utilizamos seu conteÃºdo, por favor entre contato conosco atravÃ©s do e-mail (contatozecatatu@hotmail.com) para que possamos remover o vÃ­deo dentro das prÃ³ximas 24 horas. âš ï¸  âš ï¸ If we use your content, please contact us via email (contatozecatatu@hotmail.com) so that we can remove the video within the next 24 hours. âš ï¸  ðŸ“Œ CrÃ©ditos/Credits: Desconhecido/Unknown</t>
  </si>
  <si>
    <t>hiuLtKgAhZw</t>
  </si>
  <si>
    <t>SÃ³ pensa em 'ECONOMIZAR'ðŸ¥€ðŸ˜­</t>
  </si>
  <si>
    <t>Igor Menniti</t>
  </si>
  <si>
    <t>2026-02-23T00:40:59Z</t>
  </si>
  <si>
    <t>UC0WAQXpabZX1cEnzTnU8jjQ</t>
  </si>
  <si>
    <t>aYH8gEULytE</t>
  </si>
  <si>
    <t>Quem venceu o concurso de patinaÃ§Ã£o?</t>
  </si>
  <si>
    <t>Epic Toon</t>
  </si>
  <si>
    <t>2026-02-21T19:15:27Z</t>
  </si>
  <si>
    <t>UCCkctNdudx3OdoYqjQKPVkw</t>
  </si>
  <si>
    <t>ðŸŽ¬ CRIAÃ‡ÃƒO E PRODUÃ‡ÃƒO: Este vÃ­deo Ã© uma obra original do canal @EpicToonBR.  ðŸ“ Roteiro: Autoral (IAnimation Studios) âœ‚ï¸ EdiÃ§Ã£o e Sonoplastia: Manual (IAnimation Studios) ðŸŽ™ï¸ Vozes e Imagens: Criadas atravÃ©s de ferramentas de IA de forma transformativa e artÃ­stica.  ðŸ“Œ CONTEÃšDO SINTÃ‰TICO: Este vÃ­deo utiliza tecnologia de InteligÃªncia Artificial para fins de entretenimento e parÃ³dia. Todos os eventos narrados sÃ£o fictÃ­cios.  âš ï¸ DISCLAIMER: Canal de fÃ£ dedicado a parÃ³dias animadas. NÃ£o oficial. Respeitamos todos os direitos dos criadores originais e buscamos expandir a criatividade da comunidade atravÃ©s de Fan Art digital.</t>
  </si>
  <si>
    <t>E2WcwP4T56M</t>
  </si>
  <si>
    <t>#humor #comedyskit #memes</t>
  </si>
  <si>
    <t>Vu Quang</t>
  </si>
  <si>
    <t>2026-02-18T16:36:18Z</t>
  </si>
  <si>
    <t>UCE7vvBq007FXftJ44oeKYAw</t>
  </si>
  <si>
    <t>IS2jwDnOhqk</t>
  </si>
  <si>
    <t>QUANDO A PIZZARIA DÃ O GOLPE ðŸ˜‚</t>
  </si>
  <si>
    <t>LÃ©oh Martins</t>
  </si>
  <si>
    <t>2026-02-22T14:00:17Z</t>
  </si>
  <si>
    <t>brinquedos|desenho infantil|musica infantil|diversÃ£o|shorts|YouTube shorts|brincadeiras|desafios|engraÃ§ados|memes|comÃ©dia|humor|tiktok|kwai|leoh martins|rafah martins|musica|reels|parodia|vÃ­deo engraÃ§ado|pegadinha|tente nÃ£o rir|funny|kids|peppa pig|viral|comedy|mimica|entretenimento|entreteniment|family|channel|Tom&amp;Jerry|funnyvideo|funnymoments|comedyvideo|videos curtos|videos engraÃ§ados|desafio em familia</t>
  </si>
  <si>
    <t>UCR3hSPg4iv34zPPvl2BegBQ</t>
  </si>
  <si>
    <t>JoJRE8Giz-o</t>
  </si>
  <si>
    <t>O alÃ©rgico da escola</t>
  </si>
  <si>
    <t>Lou Recap</t>
  </si>
  <si>
    <t>2026-02-24T14:15:01Z</t>
  </si>
  <si>
    <t>Bart|Skinner|Milhouse|Simpsons|Desenho</t>
  </si>
  <si>
    <t>UCsj0JoN1UMIu2pNdf5-J6yg</t>
  </si>
  <si>
    <t>#simpsons</t>
  </si>
  <si>
    <t>YWasYUxi3PA</t>
  </si>
  <si>
    <t>nesse jogo real vocÃª ganha $50.000 / hora #filmes</t>
  </si>
  <si>
    <t>FilmRecapSinema</t>
  </si>
  <si>
    <t>2026-02-24T13:32:26Z</t>
  </si>
  <si>
    <t>Filmes|sÃ©ries|recapitulaÃ§Ãµes|resumos|cinema|cenas|finais|enredo|lanÃ§amentos|dublado|suspense|terror|aÃ§Ã£o|ficÃ§Ã£o cientÃ­fica|Netflix|Prime Video|HBO</t>
  </si>
  <si>
    <t>UCEJ7AXJxRo8XFFFu0ucwECw</t>
  </si>
  <si>
    <t>TÃ­tulo: Jogo Perigoso (2020)  TÃ­tulo Original: Most Dangerous Game GÃªnero: AÃ§Ã£o, Suspense, Thriller PaÃ­s de Origem: Estados Unidos Temporadas: 2  Elenco Principal: Liam Hemsworth, Christoph Waltz, Sarah Gadon  Nota no IMDb: 6,7/10  Sinopse Curta: Jogo Perigoso acompanha Dodge Tynes, um homem desesperado para garantir o futuro financeiro de sua esposa grÃ¡vida apÃ³s receber um diagnÃ³stico terminal. Ele aceita participar de um jogo mortal onde serÃ¡ caÃ§ado por cinco dos melhores caÃ§adores do mundo durante 24 horas. PorÃ©m, o que parecia uma simples sobrevivÃªncia se torna uma luta brutal contra pessoas altamente treinadas.  Na segunda temporada, a histÃ³ria acompanha um novo protagonista que aceita o mesmo desafio mortal, elevando ainda mais a intensidade da competiÃ§Ã£o.  Fatos Interessantes:  - Inspirada no clÃ¡ssico conto â€œThe Most Dangerous Gameâ€ (1924). - Originalmente lanÃ§ada na plataforma Quibi. - Cada episÃ³dio tem duraÃ§Ã£o curta, com ritmo acelerado. - Christoph Waltz interpreta o enigmÃ¡tico organizador do jogo.  Tags: #alurseries #histÃ³riadasÃ©rie #reviewdesÃ©rie #recomendaÃ§Ã£odesÃ©rie #sÃ©riesdeaÃ§Ã£o #recapdesÃ©rie</t>
  </si>
  <si>
    <t>r0qyCQVlNTA</t>
  </si>
  <si>
    <t>Rafael imita os sons de notificaÃ§Ã£o ðŸ¤£ðŸ¤£ðŸ¤£</t>
  </si>
  <si>
    <t>Rafa &amp; ThaÃ­s</t>
  </si>
  <si>
    <t>2026-02-24T20:45:03Z</t>
  </si>
  <si>
    <t>UC58Vm2jv4lWw2H6qmHmbCVw</t>
  </si>
  <si>
    <t>â€¢ ðŸ€ ðŸ€ INSCREVA-SE PARA 10 ANOS DE SORTE ðŸ€ ðŸ€ â€¢  E-mail de contato: rretcontato@gmail.com</t>
  </si>
  <si>
    <t>k2w4vUXIh_A</t>
  </si>
  <si>
    <t>O gorila salvou o bananal, mas o que aconteceu depois Ã© emocionante!</t>
  </si>
  <si>
    <t>FÃ¡bulas da Semente</t>
  </si>
  <si>
    <t>2026-02-21T17:19:09Z</t>
  </si>
  <si>
    <t>gorila|banana|deserto|histÃ³ria emocionante|renascimento|liÃ§Ã£o de vida|inteligÃªncia artificial|superaÃ§Ã£o animal|natureza|Ã¡rvore da vida|vÃ­deo curto|reflexÃ£o.</t>
  </si>
  <si>
    <t>UCzT3JM5SY8enamXYrvcH02g</t>
  </si>
  <si>
    <t>O que acontece quando a forÃ§a de um gorila se une Ã  vontade de viver da natureza? ðŸŒŸ Neste vÃ­deo emocionante, acompanhe a jornada de uma bananeira que nasceu no deserto e foi salva por um herÃ³i improvÃ¡vel. Uma liÃ§Ã£o sobre persistÃªncia, engenhosidade animal e o incrÃ­vel poder de renascimento da vida.  Neste projeto, eu adaptei a narrativa para destacar a inteligÃªncia do gorila ao criar o canal de Ã¡gua, transformando uma simples histÃ³ria em uma liÃ§Ã£o de engenharia natural. A ediÃ§Ã£o visual foca no contraste entre a aridez do deserto e a forÃ§a do novo broto que ressurge no final.  CrÃ©ditos e TransparÃªncia: @SoulSnapsStory  EdiÃ§Ã£o e Roteiro: @FÃ¡bulasdaSemente   Tecnologia: VÃ­deo gerado com auxÃ­lio de InteligÃªncia Artificial.  Mensagem: Uma fÃ¡bula moderna sobre trabalho duro, resiliÃªncia e a proteÃ§Ã£o do meio ambiente.</t>
  </si>
  <si>
    <t>HknexM3L9v4</t>
  </si>
  <si>
    <t>VovÃ³ enlouquece e deixa policial perdido!</t>
  </si>
  <si>
    <t>Drama de Barrio</t>
  </si>
  <si>
    <t>2026-02-20T21:43:00Z</t>
  </si>
  <si>
    <t>vovÃ³ enfrenta policial brasil|policial perdido santa teresa|situaÃ§Ã£o urbana inusitada|caos divertido rua brasil|reaÃ§Ã£o inesperada oficial|vÃ­deo curto viral|cena engraÃ§ada cidade pequena|shorts virais brasil</t>
  </si>
  <si>
    <t>UCAM5kbO8O4Bw1ikDflN2nbw</t>
  </si>
  <si>
    <t>Em Santa Teresa, uma senhora completamente fora de si provoca um policial local. Sem conseguir controlar a situaÃ§Ã£o, ele acaba recuando e deixando a vovÃ³ agir Ã  vontade. Moradores assistem boquiabertos a cena caÃ³tica e divertida, perfeita para viralizar nas redes.  #vovoindomavel #policialconfuso #caosurbano #santateresaES #acaoinesperada #shortsbr #momentoviral</t>
  </si>
  <si>
    <t>Gs7qqC6qTi8</t>
  </si>
  <si>
    <t>A FUGA mais GENIAL de 1955... #nostalgia #desenhos #retro #texavery</t>
  </si>
  <si>
    <t>Histocacto</t>
  </si>
  <si>
    <t>2026-02-14T21:45:28Z</t>
  </si>
  <si>
    <t>UCgfWrln2d7arFlVMKOcT1Vg</t>
  </si>
  <si>
    <t>DÃ¡ para acreditar que essa animaÃ§Ã£o genial foi feita em 1955? â€‹O mestre Tex Avery jÃ¡ criava piadas visuais que deixam muitos desenhos de hoje no chinelo! â€‹O plano de fuga era brilhante e o disfarce era perfeito... mas ele nÃ£o contava com o azar do destino final do caminhÃ£o!  â€‹VocÃª jÃ¡ conhecia esse clÃ¡ssico da MGM? Comenta aÃ­! ðŸ‘‡ðŸ¿ â€‹ðŸŽ¬ Desenho: Tex Avery - A Fuga (1955)  #nostalgia #desenhosantigos #retro #texavery #animaÃ§Ã£o #desenhos #1955</t>
  </si>
  <si>
    <t>1PqQPbguum4</t>
  </si>
  <si>
    <t>O sonho dele era ser pai #humor</t>
  </si>
  <si>
    <t>Jessica Duarte 55</t>
  </si>
  <si>
    <t>2026-02-24T15:00:02Z</t>
  </si>
  <si>
    <t>UCmonSwXvOKEAzOF_QUYNL7Q</t>
  </si>
  <si>
    <t>d_ETou5rleI</t>
  </si>
  <si>
    <t>Eu SÃ³ Consigo Contar AtÃ© 4 (Baldi's Basics) #fyp #dublagem #tirinhas #minecraft #fandub</t>
  </si>
  <si>
    <t>Por trÃ¡s da Dublagem</t>
  </si>
  <si>
    <t>2026-02-18T21:00:43Z</t>
  </si>
  <si>
    <t>UCbpiRM5Cd5faNBJ6k_wVyVg</t>
  </si>
  <si>
    <t>CrÃ©ditos: @dude.dans_</t>
  </si>
  <si>
    <t>dNWoei_KNIg</t>
  </si>
  <si>
    <t>UM IMITADOR DO CHAVES FOI PRESO?</t>
  </si>
  <si>
    <t>Chavessencia</t>
  </si>
  <si>
    <t>2026-02-23T21:00:48Z</t>
  </si>
  <si>
    <t>chaves|imitador do chaves|chaves foi preso</t>
  </si>
  <si>
    <t>UCAYV1uO1i8SiEqd2hSf91Vg</t>
  </si>
  <si>
    <t>UM IMITADOR DO CHAVES FOI PRESO?  #chaves</t>
  </si>
  <si>
    <t>o9wezUfe_tI</t>
  </si>
  <si>
    <t>O Capivara quase se meteu em encrenca se nÃ£o fosse por isso ðŸ˜‚ðŸ“·</t>
  </si>
  <si>
    <t>Capivara Brinca</t>
  </si>
  <si>
    <t>2026-02-21T13:23:24Z</t>
  </si>
  <si>
    <t>capivara|animais</t>
  </si>
  <si>
    <t>UCO7muHrU-cE_kNDUVos-U4A</t>
  </si>
  <si>
    <t>8ER0U8OwRp8</t>
  </si>
  <si>
    <t>Esses Guri sÃ£o Pura comÃ©dia!</t>
  </si>
  <si>
    <t>Guria dos Cortes</t>
  </si>
  <si>
    <t>2026-02-21T14:52:51Z</t>
  </si>
  <si>
    <t>UCEtQ7EAFbTmiMLTZsAnQ1sg</t>
  </si>
  <si>
    <t>#maridoemulher #casalcomÃ©dia #memes</t>
  </si>
  <si>
    <t>xIizwHsI12M</t>
  </si>
  <si>
    <t>o final literalmente me matou de rir ðŸ˜‚ðŸ˜‚ðŸ˜‚ðŸ˜‚ #humor #rir #piadascurtas #memes</t>
  </si>
  <si>
    <t>Raael. IG</t>
  </si>
  <si>
    <t>2026-02-22T14:27:55Z</t>
  </si>
  <si>
    <t>UCZZuMshjqqmEh7WStuflAFQ</t>
  </si>
  <si>
    <t>1lv7U3Q3w4g</t>
  </si>
  <si>
    <t>Ela falou DEMAIS! #casal</t>
  </si>
  <si>
    <t>Rafa Filmes</t>
  </si>
  <si>
    <t>2026-02-20T00:46:12Z</t>
  </si>
  <si>
    <t>vida intima|casal|ela contou</t>
  </si>
  <si>
    <t>UCIVqVVAls3OB7vrw8k-Pkkw</t>
  </si>
  <si>
    <t>ikGCmzGgCv4</t>
  </si>
  <si>
    <t>Vcs conhecem o pau Brasil?kkkk#humor #comedia</t>
  </si>
  <si>
    <t>Iri Ferreira</t>
  </si>
  <si>
    <t>2026-02-19T09:53:58Z</t>
  </si>
  <si>
    <t>UC8z0CbulebEbmCPccWesVCw</t>
  </si>
  <si>
    <t>YYzYeyD7wks</t>
  </si>
  <si>
    <t>#povÂ #skitÂ #funnyÂ #actingÂ #story#fypÂ #foryou#foryoupageÂ #fypÂ ã‚·Â #fypageÂ #duetÂ #viralÂ #tools</t>
  </si>
  <si>
    <t>WULA</t>
  </si>
  <si>
    <t>2026-02-21T18:00:26Z</t>
  </si>
  <si>
    <t>UCihYGdcyDku5UJIkIyMhLsg</t>
  </si>
  <si>
    <t>gwAYMR_ZgP8</t>
  </si>
  <si>
    <t>Os Piores Pais do Reino Animal! #shorts</t>
  </si>
  <si>
    <t xml:space="preserve">sandy Kim </t>
  </si>
  <si>
    <t>2026-02-22T13:01:06Z</t>
  </si>
  <si>
    <t>recapitulacao do filme|recapitulacao de filmes|desvendando filmes recapitulacao|recap do filme cruella|resumo do filme|cruella resumo do filme|filme de acao dublado|recap de filme|recap filmes|filmes recap|recap de filmes|filme de acao|desvendando filmes recap|narracao de filmes|filmes de acao|filmes rapidos|resumindo filmes|explanando filmes|explicando filmes|resumo de filme|resumo de filmes|narrando filmes|filmes recentes|dominando filmes</t>
  </si>
  <si>
    <t>UC49FZ6wmbWdLIo3w_e0GHug</t>
  </si>
  <si>
    <t>WPxfPfdTAyU</t>
  </si>
  <si>
    <t>Can You Escape From A Police Officer?</t>
  </si>
  <si>
    <t>Zhong</t>
  </si>
  <si>
    <t>2026-02-16T13:57:01Z</t>
  </si>
  <si>
    <t>UCyagEfIN1okQ-s996XAqCFQ</t>
  </si>
  <si>
    <t>ia0tfMcHfpg</t>
  </si>
  <si>
    <t>Danilo Ã© o novo Homem de Ferro!! #thenoite #podcast #danilogentili</t>
  </si>
  <si>
    <t>CanalPeep</t>
  </si>
  <si>
    <t>2026-02-15T14:30:00Z</t>
  </si>
  <si>
    <t>UCiJu6-NoBnbnk1AJgyLw8ew</t>
  </si>
  <si>
    <t>VÃ­deo completo: https://www.youtube.com/watch?v=f3WRz0YCfaE&amp;t=853s</t>
  </si>
  <si>
    <t>PRRIPSMKCrU</t>
  </si>
  <si>
    <t>The villain didn't expect this ending ðŸ˜‚ðŸ˜‚</t>
  </si>
  <si>
    <t xml:space="preserve">Heloisy Bello </t>
  </si>
  <si>
    <t>2026-02-22T00:21:13Z</t>
  </si>
  <si>
    <t>UC9GQI0bBfdkTjX-ZmqSbJbw</t>
  </si>
  <si>
    <t>_JyQqDG69dY</t>
  </si>
  <si>
    <t>kakashi has no roots ðŸ’€ðŸ¤£ #anime #cosplay #demonslayer #kimetsunoyaiba #naruto</t>
  </si>
  <si>
    <t>Yotagy</t>
  </si>
  <si>
    <t>2026-02-20T10:00:00Z</t>
  </si>
  <si>
    <t>UCNwHdx-p-bsYXkJGXW3yeow</t>
  </si>
  <si>
    <t>cz25t870tFQ</t>
  </si>
  <si>
    <t>Algumas regras nÃ£o valem pra todos</t>
  </si>
  <si>
    <t>Aquela Cena</t>
  </si>
  <si>
    <t>2026-02-25T21:15:16Z</t>
  </si>
  <si>
    <t>UC-RKEkB-zpry9anJRc-mF7Q</t>
  </si>
  <si>
    <t>Earn estÃ¡ com dinheiro no bolso e decide ostentar levando Van para um encontro especial. PorÃ©m, ele entra em uma situaÃ§Ã£o difÃ­cil ao tentar usar uma nota de 100. No cinema, a atendente exerce uma autoridade arbitrÃ¡ria e se recusa a aceitar a nota, inventando mil dificuldades e protocolos de seguranÃ§a.  ðŸŽ¬SÃ©rie: Atlanta ðŸ“º Disney+</t>
  </si>
  <si>
    <t>yQSNU5drjN4</t>
  </si>
  <si>
    <t>Selokooooâ€¦ O pai tÃ¡ pronto! Ã‰ Vapo no final do carnaval ðŸ’ªðŸ½ #comedia #explorar #carnaval #meme</t>
  </si>
  <si>
    <t>Marihanna</t>
  </si>
  <si>
    <t>2026-02-24T01:10:48Z</t>
  </si>
  <si>
    <t>UC7E12Nvnjw5S3y3s1xL4Pyw</t>
  </si>
  <si>
    <t>w8nARUuScdI</t>
  </si>
  <si>
    <t>Ensinando uma LiÃ§Ã£o pro Filho da Diretora ðŸ˜¬ðŸ˜¢</t>
  </si>
  <si>
    <t>Humorado 2024</t>
  </si>
  <si>
    <t>2026-02-22T14:59:00Z</t>
  </si>
  <si>
    <t>UC-3BvsAv6F8GZuDMsQyKBGQ</t>
  </si>
  <si>
    <t>Seja bem-vindo(a) ao meu universo! ðŸŒŸ  Aqui a gente ri de tudo, principalmente da vida! Este canal Ã© dedicado a histÃ³rias engraÃ§adas, situaÃ§Ãµes do dia a dia que viram comÃ©dia e muito bom humor.  Se vocÃª tambÃ©m acredita que uma boa risada Ã© a melhor terapia, vocÃª acabou de encontrar seu lugar! Vamos construir uma comunidade legal juntos, entÃ£o sinta-se em casa, comente os vÃ­deos e me conte suas histÃ³rias tambÃ©m!  NÃ£o esqueÃ§a de: âœ… Se inscrever para nÃ£o perder nenhuma aventura! âœ… Ativar o sininho ðŸ”” para ser o primeiro a ver os novos vÃ­deos! âœ… Compartilhar com aquele amigo que tambÃ©m precisa dar uma risada.  Tamo junto e valeu pelo apoio! â¤ï¸ðŸ«¶  #humor #comedia #historias #shorts #risada #diaadia</t>
  </si>
  <si>
    <t>dK0M1w7jPPs</t>
  </si>
  <si>
    <t>O que VocÃª Faria Nessa SituaÃ§Ã£o? ðŸ¤£ðŸŽ¥ - ANIMAÃ‡ÃƒO: Os Simpsons</t>
  </si>
  <si>
    <t>Starr Toon</t>
  </si>
  <si>
    <t>2026-02-24T19:00:42Z</t>
  </si>
  <si>
    <t>shorts|shortsfeed|filmes legais|series|filmes|motivational|reflexao</t>
  </si>
  <si>
    <t>UC24P216AHe5Nj1isQhiUXqw</t>
  </si>
  <si>
    <t>AnimaÃ§Ã£o: Os Simpsons. ConteÃºdo narrativo com narraÃ§Ã£o original e ediÃ§Ã£o prÃ³pria,  apresentando uma versÃ£o resumida de cenas da animaÃ§Ã£o, com foco em storytelling. #Shorts #Shortsfeed #Filmes #Series #ReflexÃ£o #Motivational</t>
  </si>
  <si>
    <t>ABAKlk8-xO0</t>
  </si>
  <si>
    <t>ðŸŽ­ Virou Menina Para Ganhar o TrofÃ©u? ðŸ˜±ðŸ’„ HistÃ³ria InacreditÃ¡vel!#viral #shorts</t>
  </si>
  <si>
    <t>meus fatos</t>
  </si>
  <si>
    <t>2026-02-22T22:55:08Z</t>
  </si>
  <si>
    <t>UC7_MdOHw39mO0qJmrPQEpVw</t>
  </si>
  <si>
    <t>2X0j2LlpNfg</t>
  </si>
  <si>
    <t>ðŸ˜‚ðŸ˜‚ðŸ˜‚</t>
  </si>
  <si>
    <t xml:space="preserve">Icaro e Myrella </t>
  </si>
  <si>
    <t>2026-02-24T18:08:34Z</t>
  </si>
  <si>
    <t>UCAwhAWXKwHjcXdxwReow4Gw</t>
  </si>
  <si>
    <t>dKqhXkVyAtE</t>
  </si>
  <si>
    <t>Quando a filha leva tudo ao pÃ© da letraâ€¦</t>
  </si>
  <si>
    <t>Kelvin &amp; Marina l Casal do Humor</t>
  </si>
  <si>
    <t>2026-02-20T13:00:33Z</t>
  </si>
  <si>
    <t>UCj-pwOnRqHhOin2QIf8LYVw</t>
  </si>
  <si>
    <t>ðŸ”¥ VOCÃŠ ACABOU DE CHEGAR AO CANAL QUE MOSTRA A VIDA DE CASADO DO JEITO MAIS ENGRAÃ‡ADO POSSÃVEL! Se vocÃª ama humor, casal, tretinhas leves e situaÃ§Ãµes reais da vida a doisâ€¦ entÃ£o vocÃª vai amar esse canal! ðŸ˜‚ðŸ’  Aqui postamos vÃ­deos diÃ¡rios cheios de comÃ©dia, identificaÃ§Ã£o e aquelas verdades que todo casal vive â€” mas poucos tÃªm coragem de mostrar!  ðŸ“² NOS SIGA TAMBÃ‰M NO INSTAGRAM: https://www.instagram.com/casaldumor  ðŸ“© Contato profissional: casaldumor@gmail.com  ðŸ’¬ COMENTA aÃ­ de onde vocÃª estÃ¡ assistindo â€” queremos te conhecer! ðŸ“¢ COMPARTILHA com aquele amigo ou amiga que vai se identificar! ðŸ‘ DEIXA O LIKE porque isso faz o YouTube enviar o vÃ­deo pra muita gente! ðŸ”” INSCREVA-SE e ative o sininho para receber nossos prÃ³ximos vÃ­deos de humor em casal!  #humor #comedia #casaldumor #vidadecasado #relacionamento #casal #shorts #shortsfeed #memes #humordecasais #comedias #casais</t>
  </si>
  <si>
    <t>YBDEI1Gkams</t>
  </si>
  <si>
    <t>ðŸ˜± Sakura arranhou o rosto do Naruto com unhas postiÃ§as?!</t>
  </si>
  <si>
    <t>NinjaTube</t>
  </si>
  <si>
    <t>2026-02-13T21:18:57Z</t>
  </si>
  <si>
    <t>Sakura|Naruto|Sasuke|Itachi|anime|Hinata|Sasuke Uchiha|Itachi Uchiha|Kakashi Hatake|Sakura Haruno|goku|luffy|historia|ia|Ninjatube</t>
  </si>
  <si>
    <t>UCK-3buZHvcXuodySFK9NJuA</t>
  </si>
  <si>
    <t>ðŸ˜± Sakura arranhou o rosto do Naruto com unhas postiÃ§as?! #Shorts #naruto #sasuke #goku #luffy #anime #ia #historia   âš ï¸âš ï¸âš ï¸âš ï¸âš ï¸âš ï¸âš ï¸ Todos os vÃ­deos do canal NinjaTube sÃ£o produzidos por mim mesmo, inspirados em outro canal. As imagens usadas nos vÃ­deos sÃ£o criadas por mim, usando IA. ClassificaÃ§Ã£o EtÃ¡ria: Este vÃ­deo Ã© recomendado para maiores de 13 anos. Pode conter temas, linguagem e ou atividades que nÃ£o sÃ£o adequadas para crianÃ§as. Direitos Autorais: O conteÃºdo dos vÃ­deos segue as regras de uso justo, conforme a SeÃ§Ã£o 107 da Lei de Direitos Autorais do YouTube. IMPORTANTE: Nossos vÃ­deos sÃ£o feitos para celebrar a criatividade da comunidade e dos fÃ£s. Buscamos criar imagens originais e interessantes. As imagens geradas por IA sÃ£o feitas apenas para entretenimento, sempre respeitando os direitos autorais. Sobre o ConteÃºdo dos VÃ­deos: Todos os direitos de mÃºsicas, imagens ou cenÃ¡rios usados pertencem aos seus donos. Se vocÃª Ã© o proprietÃ¡rio de algum conteÃºdo usado e tem alguma preocupaÃ§Ã£o, entre em contato conosco antes de fazer uma reclamaÃ§Ã£o. Estamos prontos para dar os crÃ©ditos ou remover o conteÃºdo rapidamente, se necessÃ¡rio. Os vÃ­deos sÃ£o feitos com cuidado, combinando clipes e criando histÃ³rias envolventes. TambÃ©m uso ediÃ§Ãµes e ideias originais para transformar o conteÃºdo, sempre seguindo as regras de uso justo. ðŸš« ESSE VÃDEO FOI REVISADO E NÃƒO Ã‰ DESTINADO PARA CRIANÃ‡AS.</t>
  </si>
  <si>
    <t>x4qJfBgniq8</t>
  </si>
  <si>
    <t>QUEM TÃ MENTINDO??? IMPOSTOR DE DESENHO???</t>
  </si>
  <si>
    <t>CLEPTON</t>
  </si>
  <si>
    <t>2026-02-24T22:47:13Z</t>
  </si>
  <si>
    <t>Erick Clapton|Clapton|Clapton tiktok|humor|comÃ©dia|stand up|risada|curiosidade|vÃ­deos de humor|comediante|gargalhada|VÃ­deos curtos|vÃ­deos para rir|melhor canal de humor|canal de humor|vÃ­deos do Clepton|melhores vÃ­deos do Clepton</t>
  </si>
  <si>
    <t>UCDaM5npyBufSF9XF7XnDlsA</t>
  </si>
  <si>
    <t>CONFIRA NOSSA AGENDA DE SHOWS https://linktr.ee/oscleptons  ðŸŽƒ Aventuras Estranhas: A Noite Do Meteoro ðŸ‘»ðŸ‘½  Garanta seu livro https://amzn.to/3aSd1qm  #Shorts #Humor  Salve, pessoal. Tudo bem vocÃªs? Pra vocÃª que estÃ¡ chegando agora, eu sou o Erick Clepton (quase como o cantor), humorista, roteirista, improvisador, namorado da Amanda e irmÃ£o do Pierre e do George.  Aqui no canal vocÃª vai acompanhar curiosidades, entrevistas, piadas, jogos de improvisos e o que mais pudermos inventar! ðŸš€  Participe deixando a sua sugestÃ£o de tema e vÃ­deo na aba 'comunidade', e nÃ£o esqueÃ§a de se inscrever para nÃ£o perder nenhuma novidade. ðŸ¦–  Comercial: publicidade+clepton@flocks.tv  ðŸ¤– ProduÃ§Ã£o executiva: Clep! Entretenimento Ltda.</t>
  </si>
  <si>
    <t>ogm9hZNisrA</t>
  </si>
  <si>
    <t>Ele desconfiava que sua esposa estava o enganando #filme #series #resumodefilmes #cena #foryou</t>
  </si>
  <si>
    <t>Well Flix</t>
  </si>
  <si>
    <t>2026-02-20T20:00:19Z</t>
  </si>
  <si>
    <t>UCouVKhsoULv3pooc8KUu4Eg</t>
  </si>
  <si>
    <t>ZCR_lTe5eDY</t>
  </si>
  <si>
    <t>#humor #trollagens #comedia #comedy #memes #casal #funil #pegadinha #engraÃ§ado #shots #familia #fun</t>
  </si>
  <si>
    <t>Israel Ferrazz</t>
  </si>
  <si>
    <t>2026-02-21T18:44:07Z</t>
  </si>
  <si>
    <t>UC69yej4x_hxHlLDhSs-I35Q</t>
  </si>
  <si>
    <t>aOkUdn9pg3g</t>
  </si>
  <si>
    <t>A importÃ¢ncia de nunca falar seu nome #humor</t>
  </si>
  <si>
    <t xml:space="preserve">Davir Vieira </t>
  </si>
  <si>
    <t>2026-02-20T11:00:49Z</t>
  </si>
  <si>
    <t>UCyMC7G3PFNiX3K1SwmhP6Jg</t>
  </si>
  <si>
    <t>0xQ8VDIlkFA</t>
  </si>
  <si>
    <t>SORVETE #shorts @Gooeyducktoons</t>
  </si>
  <si>
    <t>Feh</t>
  </si>
  <si>
    <t>2026-02-25T20:45:00Z</t>
  </si>
  <si>
    <t>UCLfvw6eeaCy8gHve1BNlt_g</t>
  </si>
  <si>
    <t>Vozes: Feh Dubs &amp; @PixelPietro  Original: @Gooeyducktoons   Redes Sociais: Instagram: https://www.instagram.com/feh.dubs/ TikTok: https://www.tiktok.com/@feh.dubs Discord: https://discord.com/invite/fehdubs Twitter: https://twitter.com/fehdubs Kwai: @feh.dubs  #shorts</t>
  </si>
  <si>
    <t>NIgGPNY-800</t>
  </si>
  <si>
    <t>O BonitÃ£o Virou HerÃ³i e Levou Foi Surra ðŸ˜‚ Parte 2 #aventura #drama #humor #comedia</t>
  </si>
  <si>
    <t>Tripa Oficial</t>
  </si>
  <si>
    <t>2026-02-23T17:14:37Z</t>
  </si>
  <si>
    <t>UCHZHN1aP6YW3QrfA0psmDwA</t>
  </si>
  <si>
    <t>AU4S-51AHIc</t>
  </si>
  <si>
    <t>Amiga boa no carnavalðŸ¥³ðŸ¤£</t>
  </si>
  <si>
    <t>JÃºlia em Cena</t>
  </si>
  <si>
    <t>2026-02-19T11:33:27Z</t>
  </si>
  <si>
    <t>UCODxmdLqs5Qo4LO7N4wikKw</t>
  </si>
  <si>
    <t>UsrbO17JC1Y</t>
  </si>
  <si>
    <t>Spiderman's Best Outro ðŸ’€ðŸ”¥ | The Amazing Spiderman (2014) | Song - MATADORA | #trending #shorts</t>
  </si>
  <si>
    <t>XynoX</t>
  </si>
  <si>
    <t>2026-02-18T07:40:22Z</t>
  </si>
  <si>
    <t>UCnDWLM6M07EQuH1n5-4TvcA</t>
  </si>
  <si>
    <t>#spiderman #andrewgarfield #edit #viral   Movie - The Amazing Spiderman (2014) Song  - MATADORA (slowed) Made By @Maybe_XynoX   If you have any issues related to this video or your credits are missing then email me at this email address I will remove the video if you have any issues. Do Not Send Copyright Strike or Claim Thanks   All content on this channel is used under the Fair Use policy as outlined in Section 107 of the Copyright Act of 1976. It is used for purposes such as commentary, criticism, news reporting, teaching, scholarship, or research. The materials included are transformed to provide original perspectives, add educational value, or entertain within the legal boundaries of Fair Use. If you believe any content infringes on your copyright, please contact me directly before taking any action. I am committed to resolving any issues promptly.  Hastags: #spiderman #andrewgarfield #marveledits #mcuedit #fyp #shorts #birdtrend</t>
  </si>
  <si>
    <t>jM1xcXBjJ2M</t>
  </si>
  <si>
    <t>As coisas evoluÃ­ram ðŸ˜‚</t>
  </si>
  <si>
    <t>Ralls</t>
  </si>
  <si>
    <t>2026-02-24T15:21:19Z</t>
  </si>
  <si>
    <t>UCORabXiW7XZZh9MM6Ym0luQ</t>
  </si>
  <si>
    <t>uBgIJgMbJ6k</t>
  </si>
  <si>
    <t>LISA FOI ENGANADA POR UM GAROTO MÃšSICO!? #simpsons</t>
  </si>
  <si>
    <t>Bart Recap</t>
  </si>
  <si>
    <t>2026-02-23T17:38:54Z</t>
  </si>
  <si>
    <t>homer simpson|os simpsons|melhores episodios dos simpson|bart simpson|resumos dos simpsons|Simpsons episÃ³dios|Bart Recap|Simpsons Canal|Simpsons HD|Lisa foi enganada|Lisa se apaixona|Lisa namora</t>
  </si>
  <si>
    <t>UCv7o-B5tC7RCAUqH04cKBhQ</t>
  </si>
  <si>
    <t>cTqgQQfwyuw</t>
  </si>
  <si>
    <t>Id:@serginholacerda #rindomuito #standup #comedia #serginholacerda #criancasengracadas #humor</t>
  </si>
  <si>
    <t>01novatofc</t>
  </si>
  <si>
    <t>2026-02-20T20:48:26Z</t>
  </si>
  <si>
    <t>UC_N5kflaxLgtjw6UQHBWEog</t>
  </si>
  <si>
    <t>RoxyZq1N4To</t>
  </si>
  <si>
    <t>This is so funny, I couldn't stop laughing ðŸ˜‚ðŸ˜‚ #funny #funnyvideos #duet</t>
  </si>
  <si>
    <t>Coleman Lindsy</t>
  </si>
  <si>
    <t>2026-02-20T14:00:44Z</t>
  </si>
  <si>
    <t>UCbDK6I5rffGRJL7wDRAwxVA</t>
  </si>
  <si>
    <t>FjB1R-p6zgY</t>
  </si>
  <si>
    <t>O Maluco MONOCROMÃTICO</t>
  </si>
  <si>
    <t>LÃ©o LÃ©o</t>
  </si>
  <si>
    <t>2026-02-16T18:00:18Z</t>
  </si>
  <si>
    <t>UCJDBsRxSr-sSHjLyZOeiG3g</t>
  </si>
  <si>
    <t>O LÃ©o Leo sÃ³ quer vestir roupas de uma cor sÃ³, e cada situaÃ§Ã£o ele tem uma cor de roupa diferente. Mas a galera da casa verÃ£o nÃ£o estÃ¡ tÃ£o feliz com isso, porque jÃ¡ estÃ¡ atrapalhando geral. SerÃ¡ que isso vai dar certo confere aÃ­ no.     #shorts #comecia #leoleo</t>
  </si>
  <si>
    <t>ywLoF6gBkLQ</t>
  </si>
  <si>
    <t>She Was NOT A Girl ðŸ’€</t>
  </si>
  <si>
    <t>Jou Motivation</t>
  </si>
  <si>
    <t>2026-02-11T22:32:41Z</t>
  </si>
  <si>
    <t>UCjh9Ww03KYvNaSmWD0fduhg</t>
  </si>
  <si>
    <t>She Was NOT A Girl ðŸ’€ | The Naked Gun | MATADORA (Ultra Slowed)    #movieedits #film #movie #edit #shorts    Music Used: MATADORA (Ultra Slowed)  Movies or Series Used: The Naked Gun (2025)     WARNING âš ï¸: Copyright Disclaimer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This content doesnâ€™t belong to Jou Motivation, it is edited and shared only for the purpose of awareness, and if the content OWNERS (visual/audio) of this content has any issue, I request you to directly message to this page, thus we sort out the outcome.</t>
  </si>
  <si>
    <t>2oOG5cAOf8M</t>
  </si>
  <si>
    <t>e perigoso Yasmin #humor #comedy #comedia</t>
  </si>
  <si>
    <t>palhaÃ§o ferrugem oficial</t>
  </si>
  <si>
    <t>2026-02-19T19:35:44Z</t>
  </si>
  <si>
    <t>UC0Z73fnsLxGTewBCBtpG-Fw</t>
  </si>
  <si>
    <t>Yb5b-hSsBaY</t>
  </si>
  <si>
    <t>Bluey tenta ser corajosa no cinema ðŸ’™ | 30 minutos de episÃ³dios completos | Bluey PortuguÃªs Brasil</t>
  </si>
  <si>
    <t>Bluey PortuguÃªs Brasil - Canal Oficial</t>
  </si>
  <si>
    <t>2026-02-22T14:00:47Z</t>
  </si>
  <si>
    <t>bluey|Bluey PortuguÃªs Brasil|Bluey brazil|Bluey Portuguese|Bluey Portuguese Brazilian|Bluey and bingo|the heelers|bluey heeler|ludo studio|bluey disney|bluey disney junior</t>
  </si>
  <si>
    <t>UCxTmdyNdj-s9t79UjVdLT_g</t>
  </si>
  <si>
    <t>Junte-se a Bluey e sua famÃ­lia enquanto ela tenta ser corajosa e superar seus medos com esta compilaÃ§Ã£o de 30 minutos de episÃ³dios completos e minisÃ³dios!  Bluey Ã© uma filhotinha da raÃ§a Blue Heeler, cheia de charme e energia, e vive com a MÃ£e, Pai e sua irmÃ£zinha caÃ§ula Bingo. Ela usa a energia e imaginaÃ§Ã£o inesgotÃ¡veis que tem dentro de si para fazer descobertas, rir e brincar com seus amigos e famÃ­lia! Chegue junto e acompanhe Bluey, Bingo, Bandit e Chilli nessas aventuras! Criado pelo Ludo Studio Â© Ludo Studio ðŸ¾   Inscreva-se no canal para ficar ligado em todas as novidades de Bluey ðŸ’™: http://bit.ly/SubscribeToBluey   ðŸ–¥ Website: https://www.bluey.tv  ðŸ¶ Instagram: https://www.instagram.com/oficialblueybrasil/ ðŸŠ Facebook: https://www.facebook.com/profile.php?id=100075906194023 ðŸ TikTok: https://www.tiktok.com/@bluey   Este Ã© um canal empresarial da BBC Studios.</t>
  </si>
  <si>
    <t>SDZeLDbYbqM</t>
  </si>
  <si>
    <t>O Filhote Abandonado Virou a Lenda da Tribo</t>
  </si>
  <si>
    <t>Teusflix</t>
  </si>
  <si>
    <t>2026-02-20T19:04:49Z</t>
  </si>
  <si>
    <t>UCLde0XnDyUpWPO1GKKyD-jA</t>
  </si>
  <si>
    <t>g6GPkdT0t7o</t>
  </si>
  <si>
    <t>Diamond Power</t>
  </si>
  <si>
    <t>DemonHunters-Rumi</t>
  </si>
  <si>
    <t>2026-02-18T19:30:15Z</t>
  </si>
  <si>
    <t>UCTvxK-N-xRf7kUJNOxnl0dA</t>
  </si>
  <si>
    <t>Welcome to the [K-POP DemonHunters] channel! Here, we pour our hearts into every video, featuring meticulously designed role-playing and original anime-style storylines. â€œA witch hunt squad passed down through generations.â€ â€œIn holy flame, the hunt begins!â€</t>
  </si>
  <si>
    <t>0sHPZrE6KE8</t>
  </si>
  <si>
    <t>Coisas velhas #humor #comedia</t>
  </si>
  <si>
    <t>Renato vlogs</t>
  </si>
  <si>
    <t>2026-02-18T21:00:01Z</t>
  </si>
  <si>
    <t>UCZ6X0coodWzLdeDk9ant8LQ</t>
  </si>
  <si>
    <t>1elj5_2tS0I</t>
  </si>
  <si>
    <t>Jinu veio resgatar de caminhonete a Rumi, Mira e Zoey  #shorts  #rumi  #kpopdemonhunters #kpop</t>
  </si>
  <si>
    <t>Coelho Sorrateiro</t>
  </si>
  <si>
    <t>2026-02-21T14:30:04Z</t>
  </si>
  <si>
    <t>homem aranha|spider man|supergirl|venom|marvel comics|deadpool|historias|animaÃ§Ã£o|desenho|animation|super homem|super|superman|dc|historia|Mulher Maravilha|Aquaman|CapitÃ£o AmÃ©rica|miranha|homem-aranha|minecraft|filho|2025|maquiagem|vestido|ouro|monster truck|truck|rally|corrida|Arlequina|3d|shorts|anime|harley quinn|joker</t>
  </si>
  <si>
    <t>UCAS8jvjfaSr8mFg4sBaQ9PA</t>
  </si>
  <si>
    <t>As garotas estÃ£o em meio a uma gigantesca tempestade violenta! mas o Jinu veio ajudar elas dirigindo uma caminhonete picape profissional!   guerreiras do k-pop  Os VÃ­deos do canal Coelho Sorrateiro sÃ£o produzidos, criados, e editados por mim mesmo! As ideia de historias sÃ£o escritas por mim , e o conteÃºdo do vÃ­deo Ã© editado usando fermentas pagas, a geraÃ§Ã£o de imagens/vÃ­deos/voz, Ã© usado I.A,  para dar vida na animaÃ§Ã£o, mas todos os Prompts usados sÃ£o criados por mim mesmo, com toque Humano. Eu crio parodias usando o filme guerreiras do k-pop e os HerÃ³is, vÃ­deos feitos por outros criadores de conteÃºdo de outros canais semelhantes  ao canal Coelho Sorrateiro nÃ£o nos representam.     #kpop   #historia  #demonhunters   #rumi  #mira  #zoey  #animaÃ§Ã£o #3d  #historiacurta #guerreraskpop</t>
  </si>
  <si>
    <t>JUNgmaNHDtc</t>
  </si>
  <si>
    <t>A ESPOSA SECRETA DE HOMER #simpsons</t>
  </si>
  <si>
    <t>Krusty Recaps</t>
  </si>
  <si>
    <t>2026-02-25T15:50:00Z</t>
  </si>
  <si>
    <t>UCSd24CpKzvq-fW1asm99K-w</t>
  </si>
  <si>
    <t>oNQZ0BV9LoU</t>
  </si>
  <si>
    <t>Eles zombaram  da mÃ£e da emilly vick ðŸ˜”</t>
  </si>
  <si>
    <t>MDZ BR</t>
  </si>
  <si>
    <t>2026-02-20T02:28:00Z</t>
  </si>
  <si>
    <t>UC8KPIuElD9lpvpE0sDIkKhg</t>
  </si>
  <si>
    <t>Eles zombaram da mÃ£e da emilly vick ðŸ˜”  Este vÃ­deo faz parte do MDZ BR, um canal focado em humor e entretenimento, utilizando inteligÃªncia artificial para criar histÃ³rias totalmente fictÃ­cias, com personagens representados como maiores de 18 anos.  Todo o conteÃºdo Ã© 100% original, roteirizado, produzido e editado por mim â€” do inÃ­cio ao fim â€” garantindo identidade prÃ³pria, narrativa exclusiva e ediÃ§Ã£o completa.  â±ï¸ Processo de criaÃ§Ã£o Cada vÃ­deo leva, em mÃ©dia, de 3 a 5 horas de trabalho, envolvendo roteiro, geraÃ§Ã£o das imagens por IA, montagem e ediÃ§Ã£o final, sempre priorizando qualidade, criatividade e ritmo.  ðŸ“Œ ClassificaÃ§Ã£o indicativa: maiores de 13 anos Este conteÃºdo nÃ£o Ã© direcionado ao pÃºblico infantil e passa por revisÃ£o antes da publicaÃ§Ã£o.  âš–ï¸ Direitos autorais e uso justo O vÃ­deo segue os princÃ­pios de uso justo (Fair Use â€“ SeÃ§Ã£o 107), com finalidade de parÃ³dia, comentÃ¡rio e entretenimento. Qualquer elemento inspirado em obras conhecidas Ã© utilizado de forma transformativa, criativa e original.  ðŸŽ¨ ConteÃºdo original por IA Imagens e vozes sÃ£o geradas por inteligÃªncia artificial exclusivamente para fins de entretenimento, respeitando os direitos autorais. Caso vocÃª seja detentor de algum material e tenha dÃºvidas ou solicitaÃ§Ãµes, entre em contato para ajustes, crÃ©ditos ou remoÃ§Ã£o, se necessÃ¡rio.  ðŸ‘‰ Curtiu o vÃ­deo? Deixa o like, se inscreve no MDZ BR e acompanha os prÃ³ximos episÃ³dios.</t>
  </si>
  <si>
    <t>ZzmvQhbBpqk</t>
  </si>
  <si>
    <t>O QUE SÃƒO ESSAS FLORES NO CÃ‰U DE BOB ESPONJA ? #shorts #bobesponja #youtube</t>
  </si>
  <si>
    <t>FalouCurioso</t>
  </si>
  <si>
    <t>2026-02-24T20:00:35Z</t>
  </si>
  <si>
    <t>UCWgn1DAbSlniub6kYRylEFQ</t>
  </si>
  <si>
    <t>9RBbPFOskbU</t>
  </si>
  <si>
    <t>EU ACHEI UM TUCANO! #mansaomovie</t>
  </si>
  <si>
    <t>Vini Theophilo</t>
  </si>
  <si>
    <t>2026-02-17T20:08:28Z</t>
  </si>
  <si>
    <t>UCanFIdiVTxGM5Z42lpdig3Q</t>
  </si>
  <si>
    <t>8coZ44C5seI</t>
  </si>
  <si>
    <t>Eles realizaram o meu sonho! ðŸ˜ CrÃ©ditos: @GabrielJaniques</t>
  </si>
  <si>
    <t>Minato aleatÃ³rio</t>
  </si>
  <si>
    <t>2026-02-24T18:00:10Z</t>
  </si>
  <si>
    <t>UC88ZPvS71phEoI6vDpRDgHQ</t>
  </si>
  <si>
    <t>wvih2JeCgSE</t>
  </si>
  <si>
    <t>Ele usou 200% do cÃ©rebro ðŸ˜‚ #humor #shorts #fyp #viral #funny</t>
  </si>
  <si>
    <t>Marcelo Marreco</t>
  </si>
  <si>
    <t>2026-02-24T15:01:31Z</t>
  </si>
  <si>
    <t>UCiv67hx1L3DXTX5HMVqGuzg</t>
  </si>
  <si>
    <t>6NOHQ2MNjAM</t>
  </si>
  <si>
    <t>O dia em que o Bola perdeu a paciÃªncia ðŸ˜³</t>
  </si>
  <si>
    <t>CabronCortes</t>
  </si>
  <si>
    <t>2026-02-20T15:30:03Z</t>
  </si>
  <si>
    <t>UCTaI7GkTB15L_oMtTziHsgg</t>
  </si>
  <si>
    <t>#ticaracaticast #pÃ¢niconatv #nostalgia</t>
  </si>
  <si>
    <t>IaWE0NBFybI</t>
  </si>
  <si>
    <t>Namorado da minha mÃ£e #comedia #shorts #comedia</t>
  </si>
  <si>
    <t>o manze</t>
  </si>
  <si>
    <t>2026-02-22T15:45:05Z</t>
  </si>
  <si>
    <t>UCRtZkbg_DO87PQChKNtxVew</t>
  </si>
  <si>
    <t>JvnjCXZ3l7w</t>
  </si>
  <si>
    <t>PULAR NO FORMATO DE TODAS AS LETRAS ðŸ¤£ #shorts #short #humor #memes</t>
  </si>
  <si>
    <t>Shotazito</t>
  </si>
  <si>
    <t>2026-02-22T11:38:47Z</t>
  </si>
  <si>
    <t>shorts|short|memes|meme|humor|vÃ­deos engraÃ§ados</t>
  </si>
  <si>
    <t>UCw1uWTQxNcRaoJlYbsAYLcA</t>
  </si>
  <si>
    <t>dc6wMSLUOEg</t>
  </si>
  <si>
    <t>O MOTORISTA DEU UMA LIÃ‡ÃƒO NA MADAME! | BOOGIE OOGIE #SHORTS #NOVELAS</t>
  </si>
  <si>
    <t>Globoplay Novelas</t>
  </si>
  <si>
    <t>2026-02-18T18:00:46Z</t>
  </si>
  <si>
    <t>Canal viva|Viva|canal viva online|tv globo|novelas|novela|canal viva novelas|novelas da rede globo|assistir novelas|assistir novelas on line|ver novelas|resumo da semana|capitulo de hoje|novelas antigas|novelas completas|globoplay|globoplaynovelas|globo|novelas da globo|boogie oogie|boogie oogie carlota|boogie oogie pedro|boogie oogie novela|boogie oogie elenco|boogie oogie abertura</t>
  </si>
  <si>
    <t>UCXUf_NoRtZcarN82SXbJAdQ</t>
  </si>
  <si>
    <t>Carlota nÃ£o quis pedir desculpas pra Pedro e acabou com o pneu furado ðŸ—£ï¸  #BoogieOogie â–¶ï¸  Globoplay Novelas: onde os noveleiros se encontram â¤ï¸ Assista a todas as novelas, quando e onde quiser: https://gplay.la/4lSYL30 ðŸ“²  ðŸ“² Inscreva-se no nosso canal do YouTube: youtube.com/@globoplaynovelas ðŸ“² Siga o Globoplay Novelas no Facebook: facebook.com/globoplaynovelas ðŸ“² Siga o Globoplay Novelas no Instagram: instagram.com/globoplaynovelas ðŸ“² Siga o Globoplay Novelas no X: x.com/novelagloboplay  #GloboplayNovelas #Novelas</t>
  </si>
  <si>
    <t>p3L5DDJ-C1k</t>
  </si>
  <si>
    <t>Se nos seguir, tambÃ©m vamos te ver mais bonito! #humor #comÃ©dia #casal #cerveja #supermercado</t>
  </si>
  <si>
    <t>NatDenShow</t>
  </si>
  <si>
    <t>2026-02-20T20:03:38Z</t>
  </si>
  <si>
    <t>UC84e-VhQGMFXnUsh4aCKB4Q</t>
  </si>
  <si>
    <t>g2Z3PDsWKu8</t>
  </si>
  <si>
    <t>SE VOCÃŠ RIR ðŸ¤£, TEM QUE SE INSCREVER! ðŸ¤£ðŸ¤£ðŸ¤£ðŸ¤£ðŸ¤£ðŸ¤£ðŸ¤£ðŸ¤£ðŸ¤£ðŸ¤£ðŸ¤£ #shorts #humor</t>
  </si>
  <si>
    <t>ZONA DOS MEMES</t>
  </si>
  <si>
    <t>2026-02-24T15:15:10Z</t>
  </si>
  <si>
    <t>UCis3qd9rP6lBxS2l5cKL_fQ</t>
  </si>
  <si>
    <t>#shorts #memes #humor #comedia #zonadosmemes</t>
  </si>
  <si>
    <t>LXiKtPRn7iU</t>
  </si>
  <si>
    <t>Agora lascou ðŸ˜‚ #osgrude</t>
  </si>
  <si>
    <t>Cortezadas BR</t>
  </si>
  <si>
    <t>2026-02-20T14:00:26Z</t>
  </si>
  <si>
    <t>UCbyKN2vdkUaXLZKyAE6QZug</t>
  </si>
  <si>
    <t>KrY5tf8lT6A</t>
  </si>
  <si>
    <t>Acerte o Alvo ðŸŽ¯</t>
  </si>
  <si>
    <t>Taynan</t>
  </si>
  <si>
    <t>2026-02-17T23:30:30Z</t>
  </si>
  <si>
    <t>UCLKTd33pj3mCaccvvb61alA</t>
  </si>
  <si>
    <t>dHrRCzTiRWg</t>
  </si>
  <si>
    <t>DUVIDO NAO RIR ðŸ˜‚ Motoboy ajuda a educar o filho</t>
  </si>
  <si>
    <t>Gui Risadinha</t>
  </si>
  <si>
    <t>2026-02-16T23:20:00Z</t>
  </si>
  <si>
    <t>UC99ib3rCD2ztEIg5LLTbVnA</t>
  </si>
  <si>
    <t>goDBgteGfw4</t>
  </si>
  <si>
    <t>Nunca mais vai esquecer kkkk #piuzinho #cortespiuzinho</t>
  </si>
  <si>
    <t>Piu Lives</t>
  </si>
  <si>
    <t>2026-02-20T22:00:41Z</t>
  </si>
  <si>
    <t>UCWSliIa9j7dHN07uu_djc7A</t>
  </si>
  <si>
    <t>8tuLMqPJE8Y</t>
  </si>
  <si>
    <t>AQUELA PESSOA QUE SO FAZ PERGUNTAS BESTAS KKKKK #humor #comedia #memes #risada</t>
  </si>
  <si>
    <t>ZOERA_TOTAL</t>
  </si>
  <si>
    <t>2026-02-25T00:00:18Z</t>
  </si>
  <si>
    <t>UC7DoXZ4RXZonbaWiSrllIkQ</t>
  </si>
  <si>
    <t>Ola tropinha , Bem-vindo ao meu canal aqui Ã© o Tatu espero que vocÃªs curte muito  Aqui Ã© o seu refÃºgio de risadas! ðŸ˜‚ Prepare-se para uma dose diÃ¡ria de humor, esquetes hilÃ¡rias e situaÃ§Ãµes engraÃ§adas do dia a dia. Meu objetivo Ã© fazer vocÃª rir e esquecer dos problemas por alguns minutos!  ðŸ‘‰ Inscreva-se e ative o sininho para nÃ£o perder nenhuma comÃ©dia! ðŸ’¬ Deixe seu comentÃ¡rio, quero saber o que vocÃª achou e quais temas vocÃª gostaria de ver   https://www.instagram.com/zoeratotal2025?igsh=M3A5bTd1YnVpa3Qy  https://k.kwai.com/u/@tatu_humor/ZapeC1vv  https://www.tiktok.com/@www.tatu_humor?_r=1&amp;_t=ZS-91G0SQPowtD</t>
  </si>
  <si>
    <t>MNIMl8gR0lw</t>
  </si>
  <si>
    <t>SERÃ QUE ACERTAM OS NOMES DE JUJUTSU? #shorts</t>
  </si>
  <si>
    <t>Royale News</t>
  </si>
  <si>
    <t>2026-02-23T16:48:02Z</t>
  </si>
  <si>
    <t>UCIM-0E3UWMM0SuIyMz5vDbg</t>
  </si>
  <si>
    <t>CAq3Z4QXjvA</t>
  </si>
  <si>
    <t>SEM NADA PARA FAZER PT2! ðŸ˜¹kkk #shorts #humor</t>
  </si>
  <si>
    <t>Biel Yoshi</t>
  </si>
  <si>
    <t>2026-02-12T17:00:00Z</t>
  </si>
  <si>
    <t>UCMu4cbx76bEuaHtvmDkr84A</t>
  </si>
  <si>
    <t>oMafoTFsjGY</t>
  </si>
  <si>
    <t>Siga para mais vÃ­deos de comÃ©dia #humor</t>
  </si>
  <si>
    <t>Luana Marcelina</t>
  </si>
  <si>
    <t>2026-02-20T14:20:04Z</t>
  </si>
  <si>
    <t>UCB_Eqzs_MZnydw53Sp9mfPA</t>
  </si>
  <si>
    <t>L7aSv_g_igQ</t>
  </si>
  <si>
    <t>A Anya salvou a missÃ£o secreta da Yor! ðŸ˜®â€ðŸ”¥</t>
  </si>
  <si>
    <t xml:space="preserve">Nerdcf </t>
  </si>
  <si>
    <t>2026-02-23T16:23:51Z</t>
  </si>
  <si>
    <t>recap anime|anime|resumoanime|anime recap|melhors animes|canal de anime|anime review|review de animes|anime da temporada|animes dublados|animes legendados|anime isekai|anime romance|anime shounem|recomendaÃ§Ã£o de anime|recomendaÃ§Ãµes de anime|animes 2023|novos animes|edit|shorts</t>
  </si>
  <si>
    <t>UCoj3c_Mw_zTLCZt9bshd__w</t>
  </si>
  <si>
    <t>#anime #animeedit #viral #spyxfamily #anya #shorts #fyp   Nome do anime: SPY x FAMILY   Se quiser ajudar o canal ðŸ˜ðŸ¤  PIX: comercialcf55@gmail.com     Copyrights Â©  __________________________________________  Copyright Notice: This video features content, including anime clips and music, that belongs to its respective owners. No copyright infringement is intended, and this channel does not claim ownership over any third-party content.  Fair Use Disclaimer: In accordance with Section 107 of the Copyright Act 1976, fair use is permitted for purposes such as criticism, commentary, teaching, and research. This AMV is made purely for fan enjoyment and educational purpose.</t>
  </si>
  <si>
    <t>oel-v-jkCbM</t>
  </si>
  <si>
    <t>NÃ£o pode errar ðŸ¤£ #shorts #futebol</t>
  </si>
  <si>
    <t>Adeh FC</t>
  </si>
  <si>
    <t>2026-02-22T14:30:41Z</t>
  </si>
  <si>
    <t>UCnka_f3yKnoraDiIFPEgxGw</t>
  </si>
  <si>
    <t>kuDIsBDZVRM</t>
  </si>
  <si>
    <t>#relacionamento #memes #casamento #casamentomemes</t>
  </si>
  <si>
    <t>Viviane Oliveira</t>
  </si>
  <si>
    <t>2026-02-16T22:24:08Z</t>
  </si>
  <si>
    <t>UCT2T1NVglfSsKX8ZUxCA0HA</t>
  </si>
  <si>
    <t>P6h4zg9FiOk</t>
  </si>
  <si>
    <t>VIDA DE CASADO NÃƒO Ã‰ PASSEIO ðŸ˜®â€ðŸ’¨TRAZ VISITA SEM AVISARE A CASA VIRA CAMPO DE BATALHA ðŸ˜‚ðŸ </t>
  </si>
  <si>
    <t xml:space="preserve">Opa sou eu mesmo </t>
  </si>
  <si>
    <t>2026-02-17T16:27:39Z</t>
  </si>
  <si>
    <t>UC2jsuT411lcEwaSvmMgdS-Q</t>
  </si>
  <si>
    <t>tem gente que acha que vida de casado Ã© sÃ³ chegar em casa e trazer visita ðŸ˜… mas esquece que por trÃ¡s disso tem rotina, cansaÃ§o, casa pra cuidar e zero aviso prÃ©vio ðŸ˜‚  no vÃ­deo de hoje, o renato resolve â€œmostrar a vida de casadoâ€ pra um amigoâ€¦ sÃ³ esqueceu de combinar com a dona da casa ðŸ˜®â€ðŸ’¨  o resultado? educaÃ§Ã£o na frente do convidado e tensÃ£o mÃ¡xima depois ðŸ˜¬ðŸ˜‚  se vocÃª Ã© casado (ou mora junto), com certeza jÃ¡ viveu algo parecido.  ðŸ‘‡ nÃ£o esquece de: ðŸ‘ deixar o like ðŸ’¬ comentar se isso jÃ¡ aconteceu na sua casa ðŸ” compartilhar com aquele amigo que acha que casamento Ã© sÃ³ vantagem ðŸ“² se inscrever no canal pra acompanhar os prÃ³ximos vÃ­deos  Contato comercial: Email: renatoexft@gmail.com  ðŸ“² acompanhe a gente tambÃ©m: ðŸ‘‰ instagram: @opa_sou_eu_mesmo_ ðŸ‘‰ instagram: @renato_alveess_ ðŸ‘‰ instagram: @_dra_amanda_castro_</t>
  </si>
  <si>
    <t>Dr3eBjPFXYw</t>
  </si>
  <si>
    <t>Isso Ã© tÃ£o reconhecÃ­velðŸ¤¦ðŸ»â€â™‚ï¸ #shorts</t>
  </si>
  <si>
    <t>Leo Fiel</t>
  </si>
  <si>
    <t>2026-02-18T15:48:15Z</t>
  </si>
  <si>
    <t>UCo4y7aUi48oEo2JYfEXyPbQ</t>
  </si>
  <si>
    <t>F4BJxOqU6wc</t>
  </si>
  <si>
    <t>Shadow enjoying with girl ðŸ’€ðŸ˜± | Sonic the hedgehog | #sonic #edit #shorts #animation</t>
  </si>
  <si>
    <t>Ranedits</t>
  </si>
  <si>
    <t>2026-02-19T23:00:15Z</t>
  </si>
  <si>
    <t>UCs6PByyhr6Je8A4M4MgiKkw</t>
  </si>
  <si>
    <t>Shadow enjoying with girl ðŸ’€ðŸ˜± | Sonic the hedgehog | #sonic #edit #shorts #animation      When darkness meets a soft smileâ€¦ even Shadow canâ€™t hide his calm side. ðŸ–¤âœ¨ In this rare moment, the ultimate lifeform forgets the battles and just enjoys the vibe. No chaos, no rivalryâ€”just peaceful energy and unexpected chemistry. ðŸ’•ðŸ”¥ From intense speed to slow, heartwarming scenes, Shadow proves heâ€™s more than just powerâ€”heâ€™s got style, attitude, and a hidden soft corner too. ðŸ˜ŽðŸŒ™ This scene hits differentâ€¦ because even legends deserve a little happiness. ðŸ’« #Shadow #SonicUniverse #UnexpectedMoments #ViralScene</t>
  </si>
  <si>
    <t>9ArDtMTG_IM</t>
  </si>
  <si>
    <t>animaÃ§Ãµes desenhadas por alunos #vtuber #memes</t>
  </si>
  <si>
    <t>Yanmada</t>
  </si>
  <si>
    <t>2026-02-19T14:30:08Z</t>
  </si>
  <si>
    <t>VTuber|yanmada|anime|yanmada vtuber|react|reagindo|meme|memes|yamada|desenho|animaÃ§Ã£o|alunos</t>
  </si>
  <si>
    <t>UCwHicqphUEMgFU6ho0910DQ</t>
  </si>
  <si>
    <t>animaÃ§Ãµes desenhadas por alunos</t>
  </si>
  <si>
    <t>CjWoszxDxdA</t>
  </si>
  <si>
    <t>#humor #dublagemdeboche #dublagem #clebermachado #comedia #encenacao #memes</t>
  </si>
  <si>
    <t>Canal da Melissa Albers</t>
  </si>
  <si>
    <t>2026-02-19T15:43:07Z</t>
  </si>
  <si>
    <t>UCs6VZyYBMmtm0cOryES85vw</t>
  </si>
  <si>
    <t>VxdnEJhiIZI</t>
  </si>
  <si>
    <t>Esse FINAL foi dms pra mim</t>
  </si>
  <si>
    <t>Bequinh4</t>
  </si>
  <si>
    <t>2026-02-20T17:00:50Z</t>
  </si>
  <si>
    <t>UCmhitEMmZ1gQzU0Y_p5lRtQ</t>
  </si>
  <si>
    <t>uUmlfoARy9A</t>
  </si>
  <si>
    <t>Seu cachorro faz isso tambÃ©m? ðŸ¤¡</t>
  </si>
  <si>
    <t>Daniel Gontijo</t>
  </si>
  <si>
    <t>2026-02-24T21:01:04Z</t>
  </si>
  <si>
    <t>comÃ©dia|humor|Daniel Gontijo|meme|Daniel|Gontijo|Piadas|Piadas engraÃ§adas|Piadas do dia a dia|Memes|memes da escola|meme de escola|vlogs</t>
  </si>
  <si>
    <t>UCeX71Zy5GQoMO3vseiKrhUQ</t>
  </si>
  <si>
    <t>@odanielgontijo em todas as redes sociais!  Os vÃ­deos do Dani sÃ£o feitos para tentar alegrar um pouco o seu dia, contando para meus seguidores histÃ³rias engraÃ§adas do meu dia a dia que vocÃª possa se identificar e sorrir com esse humor cotidiano! ðŸ˜Š Aqui vocÃª vai se deparar com histÃ³rias sobre a escola, minha mÃ£e, meus amigos e tantas outras aventuras que todos nÃ³s passamos todos os dias. ðŸ˜ŽðŸ‘ Tento fazer uma comÃ©dia leve e identificÃ¡vel, pois assim todas as pessoas conseguem entender o assunto dos meus vÃ­deos. EntÃ£o nÃ£o importa a sua idade, vocÃª SEMPRE serÃ¡ bem-vindo ou bem-vinda ao canal Daniel Gontijo! ðŸ«¶</t>
  </si>
  <si>
    <t>KxpHIBvqQ8o</t>
  </si>
  <si>
    <t>vocÃª sÃ³ usa roupa larga...ðŸ¥€ #art #desenho #fyourpage #viral #desenho #trending #shorts #explore</t>
  </si>
  <si>
    <t>nagage-san</t>
  </si>
  <si>
    <t>2026-02-21T01:01:24Z</t>
  </si>
  <si>
    <t>UCTM8XpRvslHHle3hf-BqqBw</t>
  </si>
  <si>
    <t>wEGyH4sagH4</t>
  </si>
  <si>
    <t>O leopardo nÃ£o imaginou que seria pego tÃ£o facilmente #anime #otaku</t>
  </si>
  <si>
    <t>Goshin San</t>
  </si>
  <si>
    <t>2026-02-21T19:32:50Z</t>
  </si>
  <si>
    <t>UCP2htgQjqC6tDx8Qa1nWrGA</t>
  </si>
  <si>
    <t>PJhLLNrvX6I</t>
  </si>
  <si>
    <t>os ninja obedece todas ordem e provou isso</t>
  </si>
  <si>
    <t>Raphael Victor</t>
  </si>
  <si>
    <t>2026-02-24T16:10:00Z</t>
  </si>
  <si>
    <t>UCeT13Na_LMovnLvKsdhHWug</t>
  </si>
  <si>
    <t>anime: Hell's Paradise#anime #animeotakku #hellparadise #otakus #animesdoblados</t>
  </si>
  <si>
    <t>ejaK7AFFL6k</t>
  </si>
  <si>
    <t>Quando o aluno comilÃ£o recusa a comida: ðŸ¤£ #humor #shorts #escola</t>
  </si>
  <si>
    <t>Guizin Santos</t>
  </si>
  <si>
    <t>2026-02-25T22:00:44Z</t>
  </si>
  <si>
    <t>UCnqH0rSsoaONTBqcs_uuQqA</t>
  </si>
  <si>
    <t>Sjkoz8h0IsM</t>
  </si>
  <si>
    <t>Tom Holland React Viral Videos Part 31 #tomholland #funny #trynottolaugh #reaction</t>
  </si>
  <si>
    <t>Mahadi ALP</t>
  </si>
  <si>
    <t>2026-02-24T15:19:40Z</t>
  </si>
  <si>
    <t>Tom reaction video|Tom holland react funny videos|Tom holland react viral videos|funny videos|funny video|funny|funny reaction|USA|usa funny|usa memes|humor|american|america</t>
  </si>
  <si>
    <t>UCf6zQtsUnIqmfGDDjZz-GkA</t>
  </si>
  <si>
    <t>Tom Holland React Viral Videos Part 31 #tomholland #reaction #funny #trytolaugh</t>
  </si>
  <si>
    <t>VENDEU DROGA AONDE NÃƒO DEVERIA E PAGOU COM A VIDA! ðŸ˜± #shorts</t>
  </si>
  <si>
    <t>Adlan Atos</t>
  </si>
  <si>
    <t>2026-02-17T15:06:33Z</t>
  </si>
  <si>
    <t>UCmJZih1HNo0Se4jX3q5nsOQ</t>
  </si>
  <si>
    <t>#viralvideo #series #viral #shortvideo</t>
  </si>
  <si>
    <t>Db5z5zIAplM</t>
  </si>
  <si>
    <t>ELE NÃƒO OUVIU O QUE ESSE HOMEM DISSE POR ISSO ACONTECEU O PIOR</t>
  </si>
  <si>
    <t>REI TV OFICIAL</t>
  </si>
  <si>
    <t>2026-02-21T21:54:43Z</t>
  </si>
  <si>
    <t>UCMZzqIdmE4GL69i5PayX7Vg</t>
  </si>
  <si>
    <t>XRo3ETvTAdo</t>
  </si>
  <si>
    <t>O vilÃ£o mais gentil do mundo nÃ£o desrespeita sua pelÃºcia #anime #animemomentos #animeedit #otaku</t>
  </si>
  <si>
    <t>Mihawk Animes</t>
  </si>
  <si>
    <t>2026-02-24T22:38:13Z</t>
  </si>
  <si>
    <t>UCQlW9RLr4vv0cdIgfCGcZUg</t>
  </si>
  <si>
    <t>R2CFSDRBUw4</t>
  </si>
  <si>
    <t>Queriam se refrescarâ€¦ masâ€¦ #filmes #series #movie #movies #shortsviral #edit #movieedits #film</t>
  </si>
  <si>
    <t>HistÃ³rias Apaixonantes</t>
  </si>
  <si>
    <t>UCZQvC5u10lCfecWpokktdOg</t>
  </si>
  <si>
    <t>fkVw1jBKQbg</t>
  </si>
  <si>
    <t>A DECISÃƒO - A Margo vai......?</t>
  </si>
  <si>
    <t>Mundo Torajo</t>
  </si>
  <si>
    <t>2026-02-25T21:00:06Z</t>
  </si>
  <si>
    <t>animaÃ§Ã£o|minecraft|torajo|canal do torajo|zulmi|morajo</t>
  </si>
  <si>
    <t>UCEUsbKNdilM6Z-HMJDpo-yQ</t>
  </si>
  <si>
    <t>LOJA OFICIAL DO MUNDO TORAJO ðŸ‘‡ðŸ» https://mundotorajo.com.br/  ----------------------------------------------------  ðŸ EQUIPE MAÃ‡Ãƒ VERDE ðŸ  ðŸ—’ï¸ Roteiro por: @SonEnder_ @gaffy_12   âœï¸ Thumbnail feita pela: @Saberaa @Ctoon_Patu   ðŸŽ¨ ANIMAÃ‡ÃƒO do vÃ­deo: @Norantry @Pocketttt @Dudicatt   ðŸ™ï¸ CenÃ¡rios do vÃ­deo: @CoffeeEd   ðŸŽ¬ Editor desse vÃ­deo: @FejoTV   ----------------------------------------------------  ðŸŸ¥ Meu Instagram: https://www.instagram.com/mundo.torajo  Contato Profissional: torajo@agenciacurta.com  ---------------------------------------------------- #torajo #animaÃ§Ã£o #margo #mundotorajo #mundodefrutas</t>
  </si>
  <si>
    <t>jH_YAba2C0E</t>
  </si>
  <si>
    <t>Ser leal salvou sua vidaðŸ¥¶ðŸŽ¥V para vinganÃ§a</t>
  </si>
  <si>
    <t>Trechos Filmes</t>
  </si>
  <si>
    <t>2026-02-19T17:10:02Z</t>
  </si>
  <si>
    <t>UCesgByukiPeFg3g0r566-rQ</t>
  </si>
  <si>
    <t>YpQ7AH3ZvVY</t>
  </si>
  <si>
    <t>| Filme: A Balada De Buster Scruggs 2018 | ðŸ¥ƒðŸ¥ƒ Uma Dose De Whisky ðŸ¥ƒðŸ¥ƒ | #timblakenelson  #filmes</t>
  </si>
  <si>
    <t>CINE CASCA GROSSA</t>
  </si>
  <si>
    <t>2026-02-20T21:00:00Z</t>
  </si>
  <si>
    <t>filmes de velho oeste|filmes com james franco|james franco|filmes|filmes completos e dublados|filmes de tiro|A Balada De Buster Scruggs</t>
  </si>
  <si>
    <t>UCwzPFhTCEFhPr-_C9cXDX2w</t>
  </si>
  <si>
    <t>#shorts #shortsvideo #filmes #oldwest #timblakenelson</t>
  </si>
  <si>
    <t>bFvSwaKYoC8</t>
  </si>
  <si>
    <t>CARLIN FOI ESPERTO: #shorts #humor</t>
  </si>
  <si>
    <t>Carlos Marques</t>
  </si>
  <si>
    <t>2026-02-19T14:07:11Z</t>
  </si>
  <si>
    <t>UCgCUpR1VxpnEa0gn4OzSQlQ</t>
  </si>
  <si>
    <t>SWjUuSGBgcU</t>
  </si>
  <si>
    <t>O HOMEM MAIS FORTE NO CORPO DE UM FRACO ðŸ¤¯âš”ï¸#NanatsuNoTaizai #Meliodas #Solaad #animeedit #fy #shorts</t>
  </si>
  <si>
    <t>OtakuRoom</t>
  </si>
  <si>
    <t>2026-02-19T22:13:57Z</t>
  </si>
  <si>
    <t>UCLjYuOaP_OxZ7cuoffb6swA</t>
  </si>
  <si>
    <t>Mesmo em outro corpo, a presenÃ§a continua absurda.  #NanatsuNoTaizai #Meliodas #Solaad #animeedit #fy #shorts</t>
  </si>
  <si>
    <t>1E7IX3KMNM0</t>
  </si>
  <si>
    <t>POV: A Patty tem um diÃ¡rio ðŸ“ ðŸ’… #amigas #humor #escola</t>
  </si>
  <si>
    <t>Gi &amp; Madu</t>
  </si>
  <si>
    <t>2026-02-25T21:00:02Z</t>
  </si>
  <si>
    <t>UCSebra-Y_PS4Sjrs_cENdzQ</t>
  </si>
  <si>
    <t>2M50psF_UX0</t>
  </si>
  <si>
    <t>todos viram que foi o nÃºmero 9 que lanÃ§ou o aviÃ£o... #recapfilmes #recapfilme</t>
  </si>
  <si>
    <t>NerdEdit</t>
  </si>
  <si>
    <t>2026-02-18T21:42:19Z</t>
  </si>
  <si>
    <t>UCiUhWuXwcL1XBkJxNKSzSAw</t>
  </si>
  <si>
    <t>bJEx1sdo8dc</t>
  </si>
  <si>
    <t>'ELE ROUBOU O CARRO DO JHON WICK' | JHON WICK | SOL VIBRA ( Extreme Slowed )</t>
  </si>
  <si>
    <t>ð„ðŒðð•ð…ð—</t>
  </si>
  <si>
    <t>2026-02-22T00:00:03Z</t>
  </si>
  <si>
    <t>UCAsMUqJUEwPYixps1bPGSTg</t>
  </si>
  <si>
    <t>Filme: JOHN WICK: De Volta Ao Jogo Song: SOL VIBRA ( Extreme Slowed Software: After Effects CC 2025  My Config PC:   GTX 1650 16gb RAM RYZEN 5 5500G  TAGS : #movie #movies #filmes #film #edit #edits #4k #cenas #viral #viralvideo #viralshorts #johnwick #filme   Â© Copyright  Todos os vÃ­deos, mÃºsicas, imagens e grÃ¡ficos usados â€‹â€‹neste vÃ­deo pertencem aos seus respectivos proprietÃ¡rios, e eu ou este canal nÃ£o reivindicamos quaisquer direitos sobre eles.  IsenÃ§Ã£o de Direitos Autorais: De acordo com a SeÃ§Ã£o 107 da Lei de Direitos Autorais de 1976, Ã© permitido o uso justo para fins como reportagem jornalÃ­stica, ensino, bolsa de estudos e pesquisa. O uso justo Ã© aquele permitido por leis de direitos autorais que, de outra forma, poderia ser uma violaÃ§Ã£o. O uso sem fins lucrativos, educacional ou pessoal inclina a balanÃ§a a favor do uso justo.  Muito obrigado por assistir!!!</t>
  </si>
  <si>
    <t>5KFvxEYca4w</t>
  </si>
  <si>
    <t>a carroÃ§a estava muito pesada ðŸ˜… #comedia</t>
  </si>
  <si>
    <t>DICAS GENIAIS 2.0</t>
  </si>
  <si>
    <t>2026-02-17T12:22:38Z</t>
  </si>
  <si>
    <t>UCWc3XuA0B9RruA4IrAjJ91Q</t>
  </si>
  <si>
    <t>K63Xrg0EoK8</t>
  </si>
  <si>
    <t>Ela achou um rÃ­mel no carro do marido sem imaginar de quem era ðŸ˜±ðŸ’”</t>
  </si>
  <si>
    <t xml:space="preserve">Tecendo HistÃ³rias </t>
  </si>
  <si>
    <t>2026-02-18T22:00:29Z</t>
  </si>
  <si>
    <t>novelinhas|novelinhas do facebook|tecendo historias|Novelinhas do Youtube|historias de vidas|novelas|tecendohistorias|drama|mininovelas|humilhaÃ§Ã£o|novelinhas do youtube|histÃ³rias de vida|novelinhas kwai|telekwai|novelinha|histÃ³rias emocionantes|histÃ³rias tocantes|reflexao|novelinhas no youtube|novelinhas de pobre|histÃ³rias incrÃ­veis|novela</t>
  </si>
  <si>
    <t>UClrCZlJSXIBQy2-feODTUrw</t>
  </si>
  <si>
    <t>Ela achou um rÃ­mel no carro do marido sem imaginar de quem era ðŸ˜±ðŸ’”  #novelinhas #novelas</t>
  </si>
  <si>
    <t>3smVDkmccxE</t>
  </si>
  <si>
    <t>A garota dos meus sonhos</t>
  </si>
  <si>
    <t>Renanzinn</t>
  </si>
  <si>
    <t>2026-02-16T22:41:46Z</t>
  </si>
  <si>
    <t>UCmzlAcPWfUi3HA_hBYBk0hg</t>
  </si>
  <si>
    <t>xceX9niv8go</t>
  </si>
  <si>
    <t>This is so funny, I couldn't stop laughing ðŸ˜‚ðŸ˜‚ #funny #doddlersoftiktok #funnyvideos #duet</t>
  </si>
  <si>
    <t>Blaine Tracey</t>
  </si>
  <si>
    <t>2026-02-20T14:34:26Z</t>
  </si>
  <si>
    <t>UCwd_Uo4C6cPZNswdqGF8ztQ</t>
  </si>
  <si>
    <t>Pon4eNSeGs4</t>
  </si>
  <si>
    <t>Humor em famÃ­lia #shorts</t>
  </si>
  <si>
    <t>Diego Resenhas</t>
  </si>
  <si>
    <t>2026-02-22T23:50:00Z</t>
  </si>
  <si>
    <t>UC8NcsJVzWbNAxARIqpDjK-g</t>
  </si>
  <si>
    <t>iu0UYzYJM5A</t>
  </si>
  <si>
    <t>Pegadinha!! Juro que nÃ£o tÃ´ entendendo nadaâ€¦ðŸ«£ðŸ˜µâ€ðŸ’«ðŸ‘€ðŸ˜ðŸ¤£ðŸ¤£ðŸ¤£ðŸ¤£ #humor #comedia #alegria #viral</t>
  </si>
  <si>
    <t xml:space="preserve">Theo Dantas - Aqui a fuleragem Ã© diÃ¡ria </t>
  </si>
  <si>
    <t>2026-02-16T13:35:15Z</t>
  </si>
  <si>
    <t>UCoDpCMmG5w5S8r_wXikrVgA</t>
  </si>
  <si>
    <t>7qa2tEyHpg0</t>
  </si>
  <si>
    <t>ELA SÃ“ QUIS AJUDAR ðŸ˜±ðŸ˜±#shorts #funny</t>
  </si>
  <si>
    <t>Eli &amp; ElÃ´</t>
  </si>
  <si>
    <t>2026-02-22T20:44:50Z</t>
  </si>
  <si>
    <t>Shorts|Funny</t>
  </si>
  <si>
    <t>UC4A_5Pvm3ChyBAulBEEK8RA</t>
  </si>
  <si>
    <t>Ela sÃ³ quis ajudar ðŸ˜±ðŸ˜±</t>
  </si>
  <si>
    <t>ZfUrI2Kiik8</t>
  </si>
  <si>
    <t>O QUE Ã‰ PEIDO CONFUSO ðŸ¤”?KKK,se inscreve comenta compartilha deixa seu like</t>
  </si>
  <si>
    <t xml:space="preserve">Ministro:Paulo Roberto da Silva PROTESTO </t>
  </si>
  <si>
    <t>2026-02-21T11:21:17Z</t>
  </si>
  <si>
    <t>UCLjhIyhcGgQJ_U17Rjxusww</t>
  </si>
  <si>
    <t>Voi_DDRILkY</t>
  </si>
  <si>
    <t>Por favor comparte con tus amigos #pov #herramientas #sketch #gracioso #actuaciÃ³n #historia (8)</t>
  </si>
  <si>
    <t>Doreatha Dieppa</t>
  </si>
  <si>
    <t>2026-02-24T06:50:50Z</t>
  </si>
  <si>
    <t>UCncDva-xmOmhPUwhTE18a2A</t>
  </si>
  <si>
    <t>s97RXYL76Bk</t>
  </si>
  <si>
    <t>Quando cai uma caneta na sala Pt 2 ðŸ¤£ #escola #humor #shorts #comedia</t>
  </si>
  <si>
    <t>ogfn</t>
  </si>
  <si>
    <t>2026-02-23T04:01:09Z</t>
  </si>
  <si>
    <t>UC1jw-qmipA_woLPjVOtvfdQ</t>
  </si>
  <si>
    <t>MIFEOX3nug8</t>
  </si>
  <si>
    <t>Ela Humilhou a MÃ£e Dele no Casamentoâ€¦ o Que Ele Fez Depois NinguÃ©m Esperava  #novela #deusÃ©fiel</t>
  </si>
  <si>
    <t>AlÃ©m das LÃ¡grima</t>
  </si>
  <si>
    <t>2026-02-24T22:00:33Z</t>
  </si>
  <si>
    <t>UCedMvTtqkOoPTEfYWXDSmlg</t>
  </si>
  <si>
    <t>juiSCc12T24</t>
  </si>
  <si>
    <t>Emilly Vick quem tirou os pneus da bicicleta? ðŸ¯Void ðŸŒ Ketlenof ðŸ Leozin</t>
  </si>
  <si>
    <t>Diego Animations</t>
  </si>
  <si>
    <t>2026-02-25T21:00:59Z</t>
  </si>
  <si>
    <t>UCfV0zZ9jZ8npDH_qWcT7DWA</t>
  </si>
  <si>
    <t>#Videografia #videographyagency #cinematografia #cinematographyagency  #filmagem #filmingagency #cÃ¢mera #cameraagency #gravaÃ§Ã£o #recordingagency  #ediÃ§Ã£o #editingagency #diretor #directoragency #roteiro #scriptagency  #produÃ§Ã£o #productionagency #cena #sceneagency #atores #actorsagency  #atrizes #actressesagency #efeitosvisuais #visualeffectsagency #som  #soundagency #mÃºsica #musicagency #iluminaÃ§Ã£o #lightingagency #equipe  #equipmentagency #histÃ³ria #storyagency #narrativa #narrativeagency  #emocionante #excitingagency #impactante #impactfulagency  #impressionante #impressiveagency #visual #visualagency #arte  #artagency #criatividade #creativityagency #talento #talentagency  #tÃ©cnica #techniqueagency #inovaÃ§Ã£o #innovationagency #inspirador  #inspiringagency #entretenimento #entertainmentagency #viral  #viralagency #compartilhÃ¡vel #shareableagency #tendÃªncia #trendagency  #influÃªncia #influenceagency #conteÃºdo #contentagency #plataforma  #platformagency #streaming #streamingagency #redessociais  #socialmediaagency #audiÃªncia #audienceagency #inscritos  #subscribersagency #espectadores #viewersagency #comunidade  #communityagency #interaÃ§Ã£o #interactionagency #comentÃ¡rios  #commentsagency EngraÃ§ado, histÃ³ria, comÃ©dia, meme, vÃ­deo, dublagem, parÃ³dia, portuguÃªs, riso, shorts, Sonic, fede vigevani, Goku, tiktok, Spiderman</t>
  </si>
  <si>
    <t>-2zgJkHxzys</t>
  </si>
  <si>
    <t>O Detalhe Perturbador de Mad Max: Fury Road #madmax #filmes #cinema #curiosidades</t>
  </si>
  <si>
    <t>Curiosidades.net24</t>
  </si>
  <si>
    <t>2026-02-24T01:23:59Z</t>
  </si>
  <si>
    <t>UC4GYXIe1LkN8YPWrzvLL1zg</t>
  </si>
  <si>
    <t>Up9WyY6yBkA</t>
  </si>
  <si>
    <t>ENTREI ESCONDIDA NA PISCINA DO VIZINHOâ€¦ E DEU RUIM! ðŸ˜¨</t>
  </si>
  <si>
    <t>Kakau</t>
  </si>
  <si>
    <t>2026-02-17T22:22:00Z</t>
  </si>
  <si>
    <t>UChOjSSmgJKOus6nZ0vsiTjA</t>
  </si>
  <si>
    <t>qHJshYewcgY</t>
  </si>
  <si>
    <t>EU CANSEI DA COR ROXA ðŸ‘¿ #mansaomovie #youtube #funny #art #comedyfilms #foryou #fyp ðŸ˜</t>
  </si>
  <si>
    <t>Ronay Ronni</t>
  </si>
  <si>
    <t>2026-02-23T08:12:35Z</t>
  </si>
  <si>
    <t>UCbsfMU5OjwFc6G2QhVsXYqw</t>
  </si>
  <si>
    <t>riIN777od68</t>
  </si>
  <si>
    <t>Eles foram brigados para o show - Raphael Ghanem #shorts #comedy #youtubeshorts</t>
  </si>
  <si>
    <t>Raphael Ghanem Cortes</t>
  </si>
  <si>
    <t>2026-02-23T17:02:14Z</t>
  </si>
  <si>
    <t>UCaodIo1AqxMT42k2yv7Q-Kg</t>
  </si>
  <si>
    <t>XLoYujG1vbM</t>
  </si>
  <si>
    <t>Que odiooooo ðŸ˜‚ðŸ˜‚ðŸ˜‚</t>
  </si>
  <si>
    <t>Vitor Orth</t>
  </si>
  <si>
    <t>2026-02-25T21:11:52Z</t>
  </si>
  <si>
    <t>UCW547FXuFqwlti13W05f54A</t>
  </si>
  <si>
    <t>w7PIJtVVv8I</t>
  </si>
  <si>
    <t>Funniest Fun Top New Comedy Video 2026ðŸ¤£Amazing best of funny video #humor #fypã‚· #pov #fyp #foryou ðŸ˜ðŸ˜œ</t>
  </si>
  <si>
    <t>Muoi Gau</t>
  </si>
  <si>
    <t>2026-02-14T12:40:28Z</t>
  </si>
  <si>
    <t>UCmJbAFxIXxT5jw5jiHcqHCw</t>
  </si>
  <si>
    <t>1_nQIXWqvIY</t>
  </si>
  <si>
    <t>EstÃ£o a tirar o fÃ´lego do povo. #angola #noticias #angolano #mozambique #funny#portugal#humor#brazil</t>
  </si>
  <si>
    <t>ATO AFRICA TV</t>
  </si>
  <si>
    <t>2026-02-22T10:07:18Z</t>
  </si>
  <si>
    <t>UCYOOU4iym-z9SCqAtFfj8Bw</t>
  </si>
  <si>
    <t>dAcCFvJtsxE</t>
  </si>
  <si>
    <t>Nem o VAZIO ROXO do Gojo derrotaria esse PERSONAGEMâ—ï¸ðŸ˜±</t>
  </si>
  <si>
    <t xml:space="preserve">Nerds Nation </t>
  </si>
  <si>
    <t>2026-02-24T21:35:40Z</t>
  </si>
  <si>
    <t>UCwK5DM6jjPeOQKSxSADOJ7g</t>
  </si>
  <si>
    <t>#jujutsukaisen  #jjk  #satorugojo  #gojo  #haruta  #sukuna  #mahoraga</t>
  </si>
  <si>
    <t>fq2aKZEuO54</t>
  </si>
  <si>
    <t>Ela Ã© demais ðŸ¥°ðŸ¥°ðŸ¤£Siga @iaqajuda e @iapirata #vovo #amor #papai #mamae #teamo</t>
  </si>
  <si>
    <t>Vento do Bem</t>
  </si>
  <si>
    <t>2026-02-24T13:58:55Z</t>
  </si>
  <si>
    <t>UCLFWyzNphxW-cklDLo0Liog</t>
  </si>
  <si>
    <t>mA5OYSmfKAI</t>
  </si>
  <si>
    <t>Esse garoto roubou um banco onde trabalhava #filme #melhorfilme #shorts</t>
  </si>
  <si>
    <t>Cenaminuto</t>
  </si>
  <si>
    <t>2026-02-23T19:35:10Z</t>
  </si>
  <si>
    <t>UCSHRtDkQPiFrCXx0IY130ew</t>
  </si>
  <si>
    <t>FlVfRoGdprE</t>
  </si>
  <si>
    <t>Resgatei Esta OnÃ§a e Isto Aconteceu</t>
  </si>
  <si>
    <t>Sociedade Animal</t>
  </si>
  <si>
    <t>2026-02-22T23:00:30Z</t>
  </si>
  <si>
    <t>UC009hASv__TffngPdTMF-OQ</t>
  </si>
  <si>
    <t>NugqXPoyo40</t>
  </si>
  <si>
    <t>Esse Ã© corajoso! #memes #humor #viral #engraÃ§ado #gtarp</t>
  </si>
  <si>
    <t>Lyz White RP</t>
  </si>
  <si>
    <t>2026-02-18T12:42:46Z</t>
  </si>
  <si>
    <t>UCVaJ47FdKz0IuDPCJ497Cbg</t>
  </si>
  <si>
    <t>34Xs00fJU1s</t>
  </si>
  <si>
    <t>TENTANDO DESENROLAR COM A NEGA ðŸ˜‚ ðŸ‡§ðŸ‡· ðŸ”¥</t>
  </si>
  <si>
    <t>cortes_viral23</t>
  </si>
  <si>
    <t>2026-02-21T00:16:39Z</t>
  </si>
  <si>
    <t>UCQpAm1IQ9g883D0ImIGdMwg</t>
  </si>
  <si>
    <t>encontre o artista no intagram  @raphaelghanem Obrigado por assistir! Se inscreva no canal! #comedia #shortvideo #shorts  â€Ž #raphaelghanem #standupcomedy</t>
  </si>
  <si>
    <t>9Sgebf9j9_k</t>
  </si>
  <si>
    <t>#pov #skit #funny #acting #story#fyp #foryou#foryoupage #fyp ã‚· #fypage #duet #viral #tools</t>
  </si>
  <si>
    <t>à¸™à¸žà¸£à¸±à¸•à¸™à¹Œ à¸ªà¸´à¸‡à¸«à¹€à¸”à¸Š</t>
  </si>
  <si>
    <t>2026-02-22T02:08:13Z</t>
  </si>
  <si>
    <t>UC7cCbvIy7br4ruz-03mB5kQ</t>
  </si>
  <si>
    <t>Av89F4wSoVM</t>
  </si>
  <si>
    <t>QUANDO O CARNAVAL BATE ERRADO - #Shorts</t>
  </si>
  <si>
    <t>Porta dos Fundos</t>
  </si>
  <si>
    <t>2026-02-20T15:00:00Z</t>
  </si>
  <si>
    <t>porta dos fundos|comedia|humor|engraÃ§ado|parodia|satira|humor inteligente|videos de humor|humor acido|canais de humor|comedia brasileira|esquetes engraÃ§adas</t>
  </si>
  <si>
    <t>UCEWHPFNilsT0IfQfutVzsag</t>
  </si>
  <si>
    <t>ENTRE NO CANAL DO PORTA NO WHATSAPP https://bit.ly/ZapdoPorta  BAIXE O APP DO PORTA Android: http://bit.ly/2zcxLZO iOS: https://apple.co/2IW633j  APROVEITA E VAI NO NOSSO SITE â https://portadosfundos.com.br/</t>
  </si>
  <si>
    <t>WR0RCM7LfnI</t>
  </si>
  <si>
    <t>MARGE VENDEU A CALÃ‡A DE HOMER!? #simpsons</t>
  </si>
  <si>
    <t>Lista Desenhos</t>
  </si>
  <si>
    <t>2026-02-19T22:05:00Z</t>
  </si>
  <si>
    <t>bart simpson|homer simpson|melhores episodios dos simpson|simpsons online|simpsons grÃ¡tis|maggie simpson|marge simpson|lisa simpson</t>
  </si>
  <si>
    <t>UCwC3zmvkFdOTSG88DNA9lsA</t>
  </si>
  <si>
    <t>Marge vendeu a calÃ§a de Homer e comprou um anel de diamante. #simpsons</t>
  </si>
  <si>
    <t>FogFoEZHLao</t>
  </si>
  <si>
    <t>Todos os soldados ficaram espantados #filmes #melhorfilme #shorts</t>
  </si>
  <si>
    <t>VitÃ³ria Flix</t>
  </si>
  <si>
    <t>2026-02-13T21:50:16Z</t>
  </si>
  <si>
    <t>UCf-XVs4YizRam7anhxaCxLQ</t>
  </si>
  <si>
    <t>StGgzGjZ67Y</t>
  </si>
  <si>
    <t>Lembrei de Tu - MC Meno K e Oruam (Fepache) Video Clipe Oficial</t>
  </si>
  <si>
    <t>MC MENO K</t>
  </si>
  <si>
    <t>2026-02-14T00:06:16Z</t>
  </si>
  <si>
    <t>mc meno k|lembrei de tu|oruam|fepache|funk</t>
  </si>
  <si>
    <t>UCBHxOYXaqJL3ygXZkkztVHA</t>
  </si>
  <si>
    <t>Lembrei de Tu - MC Meno K e Oruam (Fepache) Video Clipe Oficial  Siga no Instagram: https://www.instagram.com/mcmenok  Contrate: +551199907-2949  Ficha tÃ©cnica: DireÃ§Ã£o: Vitor Tavares Arte: Enzo Alves Assistente Set: Marcus Santos  FotÃ³grafo: Leonardo Talayer EdiÃ§Ã£o: Vitor Tavares &amp; Joao Vitor Costa Tipografia: Joao Vitor Costa  Color Grading: Vitor Tavares  â€ªBolo Records Â©ï¸ 2026.</t>
  </si>
  <si>
    <t>KzmKCEp5u9Y</t>
  </si>
  <si>
    <t>â€œCHATÃƒOâ€ - MC Lele JP, MC DR, MC Ryan SP, MC NegÃ£o Original (Clipe Oficial) DJ Oreia e Gubeatz</t>
  </si>
  <si>
    <t>Mc DR</t>
  </si>
  <si>
    <t>2026-02-17T21:07:39Z</t>
  </si>
  <si>
    <t>UCEUvwufACkXJ2bNBnGefAgA</t>
  </si>
  <si>
    <t>7_cLuhd7BPo</t>
  </si>
  <si>
    <t>CarnÃ­voro</t>
  </si>
  <si>
    <t>MC JacarÃ© - Topic</t>
  </si>
  <si>
    <t>2026-02-13T14:28:43Z</t>
  </si>
  <si>
    <t>MC JacarÃ©|Mc Lele JP|MC NegÃ£o Original|DJ Japa NK|CarnÃ­voro</t>
  </si>
  <si>
    <t>UCAh2ywh0FAGXyWElhG6U1pQ</t>
  </si>
  <si>
    <t>Provided to YouTube by Universal Music Group  CarnÃ­voro Â· MC JacarÃ© Â· Mc Lele JP Â· MC NegÃ£o Original Â· DJ Japa NK  CarnÃ­voro  â„— 2026 Croco Hits, sob licenÃ§a exclusiva para Universal Music Ltda  Released on: 2026-02-13  Producer, Vocalist, Composer Lyricist: MC JacarÃ© Vocalist, Composer Lyricist: Mc Lele JP Composer Lyricist, Vocalist: MC NegÃ£o Original Vocalist: DJ Japa NK  Auto-generated by YouTube.</t>
  </si>
  <si>
    <t>nHmgNWfx7Vw</t>
  </si>
  <si>
    <t>M4rkim - UBERS (Blue Lock)</t>
  </si>
  <si>
    <t>M4rkim</t>
  </si>
  <si>
    <t>2026-02-22T21:00:07Z</t>
  </si>
  <si>
    <t>m4rkim|m4rkim ubers|ubers|ubers blue lock|blue lock ubers|ubers rap blue lock|blue lock rap|blue lock anime rap|ubers rap|blue lock ubers rap|blue lock ubers song|ubers song|rap geek brasil|anirap|blxck|anny|anirap blue lock|anny blue lock|blxck rap|anny rap|m4rkim blue lock|m4|ubers team blue lock|neo egoist league|futebol anime rap|time ubers blue lock|rap futebol anime|barou shouei|ubers barou|marc snuffy|ubers snuffy|BAROU M4|BAROU SHOEI</t>
  </si>
  <si>
    <t>UC8F_XIeG-FYJ8ezSB352MYg</t>
  </si>
  <si>
    <t>Bem-vindos a mais uma do M4RKIM ðŸŽº  - Me escute tambÃ©m nas plataformas digitais! - Spotify: https://open.spotify.com/intl-pt/album/7N1jhSH178XlmwFRaAiHN4?si=VyM8pAbMQvecKW3SzTqVpA Deezer: https://www.deezer.com/br/artist/129051842 Apple Music: https://music.apple.com/br/artist/m4rkim/1570774315  - REDES SOCIAIS - Instagram: @m4rkimoficial   Tiktok: @m4rkimofc X: @m4rkimofc  - CRÃ‰DITOS - EdiÃ§Ã£o por:  00:04 atÃ© 00:36 - NervE 00:36 atÃ© 01:08 - JHR 01:08 atÃ© 01:40 - 3DMig 01:40 atÃ© 02:11 - LRO 02:11 atÃ© 02:27 - Aizawa 02:27 atÃ© 02:43 - Moura 02:43 atÃ© 03:15 - Aizawa 03:15 atÃ© 03:48 - Vetan 03:48 atÃ© 04:04 - Xeu 04:04 atÃ© 04:20 - Kapotino 04:20 atÃ© 04:51 - JackTitan 04:51 atÃ© 05:07 - KiraX 05:07 atÃ© 05:23 - Aizawa 05:23 atÃ© 05:40 - Moura Diretor De EdiÃ§Ã£o: Gabriel Efecs  Design de Thumbnail por: Teaga (teaga027) IlustraÃ§Ã£o da Thumbnail por: AKA (@akaziiin) Design nas Plataformas Digitais e DivulgaÃ§Ãµes por: Hapy (@hapypx) Legendas do Youtube por: Luxxy (@sirluxxy) Mixagem e MasterizaÃ§Ã£o por: Dakvir (@prod.dakvir) e HMZ (@hmz.ofc) AssistÃªncia de Mixagem por: Hunter (@hunter.msc) Instrumental por: Sobral (@sobralzin33) ParticipaÃ§Ãµes por: Duelista (Snuffy), Raphyxz (Aryu), M4rkim (Barou), Onni (Sendo), ALBK (Niko), Daarui (Oliver Aiku) e Chrono (Don Lorenzo)  ComposiÃ§Ã£o Vocal e Letra por: M4rkim  Espero que tenham gostado dessa mÃºsica que eu fiz dedicada ao time Ubers do anime/mangÃ¡ Blue Lock (Rap do Ubers)  'Imagina um jogo onde todo mundo quer ser o herÃ³i, fazer o gol decisivo e ser a estrela. Agora imagina um time que vai contra isso. No universo de Blue Lock, o Ubers Ã© um time que acredita numa ideia simples e brutal: ninguÃ©m vence sozinho. O Ubers funciona como uma mÃ¡quina. Cada jogador Ã© uma peÃ§a com uma funÃ§Ã£o muito clara. Eles treinam movimentos prontos, reaÃ§Ãµes calculadas e decisÃµes quase automÃ¡ticas. NÃ£o importa quem vocÃª Ã©, importa o que vocÃª faz dentro do plano. Quem manda ali Ã© Marc Snuffy, um lÃ­der que enxerga o jogo como um quebra-cabeÃ§a. Ele ensina os jogadores a pensar antes de agir, como se cada situaÃ§Ã£o tivesse uma resposta certa. Errar por impulso nÃ£o Ã© opÃ§Ã£o. Dentro desse time estÃ¡ Barou Shouei, um cara extremamente egoÃ­sta, que sÃ³ quer dominar tudo sozinho. O conflito do Ubers nasce aÃ­: um jogador feito pra ser rei preso dentro de um sistema que exige disciplina. A histÃ³ria do time gira em torno disso, como controlar o ego sem apagar quem vocÃª Ã©.'  Contato Profissional: m4rk1mprofissional@outlook.com  AgradeÃ§o ferozmente sua presenÃ§a aqui ;DD e OBRIGADO =D</t>
  </si>
  <si>
    <t>ODijwjs8Qvc</t>
  </si>
  <si>
    <t>FAMOSO ÃMÃƒ  | O PODEROSO CHATÃƒO - MC's Lele JP,  Poze do Rodo e Leozinho ZS (DJ Gordinho da VF)</t>
  </si>
  <si>
    <t>MC Lele JP</t>
  </si>
  <si>
    <t>2026-02-18T21:00:07Z</t>
  </si>
  <si>
    <t>MC LELE JP|FUNK|MC|SOU VITORIOSO|mc poze do rodo|poderoso chatÃ£o|FAMOSO ÃMÃƒ|famoso imÃ£|famoso ima</t>
  </si>
  <si>
    <t>UCjfUxMGhqV4fQja1AJDYu6Q</t>
  </si>
  <si>
    <t>Canal Oficial #mclelejp #opoderosochatÃ£o  Artista: MC Lele JP, MC Poze do Rodo e MC Leozinho ZS Musica: FAMOSO ÃMÃƒ  | O PODEROSO CHATÃƒO  ProduÃ§Ã£o: DJ Gordinho da VF Diretor: Nicolas Borges Editor: Nicolas Borges  FotÃ³grafo : RogÃ©rio Ritmo  Setor criativo: Brenno Diniz (Nego BeiÃ§o) IluminaÃ§Ã£o: Leonardo Guedes LeÃ£o (Cegao) Designer: Marcus Fantuci  Marketing e social media: Giovanna Fernandes  Licenciamento artÃ­stico e digital manager: VitÃ³ria Cardoso Produtor Geral: Thaina Neri Produtor Executivo: Hellen de Aquino Barboza  Siga o MC Lele JP  Instagram : https://www.instagram.com/lelejp TikTok: https://www.tiktok.com/@mclele_jp</t>
  </si>
  <si>
    <t>T8ggjdO1BH0</t>
  </si>
  <si>
    <t>SEMI NUA 2 - O SEU CLOSET Ã‰ MÃ“ CAGUETA - MC NEGÃƒO ORIGINAL, AARON E MC GP</t>
  </si>
  <si>
    <t>Nata de SP</t>
  </si>
  <si>
    <t>2026-02-21T04:28:45Z</t>
  </si>
  <si>
    <t>funk 2026|set funk 2026|mega funk batidao 2026|funk 2024|funk 2023|funk 2025|funk 2020|mc funk 2024|2024 funk|set funk 2024|mix funk 2024|set funk 2025|set funk 2023|set funk 2022|set de funk 2025|set de funk 2024|funks 2024|funk|set funk 2024 mc ig|set funk 2024 - mc ig|playlist funk 2024|melhores funk 2024|playlist funk 2025|funk 2024 - mc ryan sp|funky|funk sp|funk dj|funk 2025 lancamento|set funk 2024 - mc ryan sp|set funk|mix funk</t>
  </si>
  <si>
    <t>UCx7QY8HD9XuZrI2KnLE2Brw</t>
  </si>
  <si>
    <t>Inscreva-se no canal NATA DE SP e ative o sino de notificaÃ§Ãµes, fique por dentro de todos os lanÃ§amentos!  Este videofonograma Ã© um produto original e prÃ³prio da Gravadora e Editora. A cÃ³pia dele ou o reenvio do mesmo resultarÃ¡ em grandes implicaÃ§Ãµes ao seu canal do youtube ou atÃ© a exclusÃ£o do mesmo.  Artista: MC NEGÃƒO ORIGINAL, AARON E MC GP ( MÃºsica: SEMI NUA  ProduÃ§Ã£o:  Produtora: Love Funk  Â©2026 NATA DE SP Ltda. em parceria com a Love Funk Produtora &amp; Bololo Records!</t>
  </si>
  <si>
    <t>rIuKKV06CZA</t>
  </si>
  <si>
    <t>NA RELÃQUIA DO 2T - MC Vine 7, MC Tuto, MC FR da Norte, MC JoÃ£ozinho VT, MC Dkzin (DJ Gu)</t>
  </si>
  <si>
    <t xml:space="preserve">Sonar Produtora </t>
  </si>
  <si>
    <t>2026-02-06T19:08:33Z</t>
  </si>
  <si>
    <t>#SonarProdutora #SonarMusic|DJ GM|DJ W|Delacruz|Djonga|Funk 2020|GR6|GR6 Eventos|GR6 Explode|Hungria|Kondzilla|Kondzilla Records|Love Funk|MC|MC Cassiano|MC Davi|MC Don Juan|MC Fefe ZN|MC Hariel|MC IG|MC JoÃ£ozinho VT|MC KB|MC Kako|MC Kevin|MC L|MC Lele JP</t>
  </si>
  <si>
    <t>UClhFyS7uI884HtPGyI31pRw</t>
  </si>
  <si>
    <t>Inscreva-se Sonar Produtora  OuÃ§a no Spotify:   Artista: MC Vine 7, MC Tuto, MC FR da Norte, MC JoÃ£ozinho VT, MC Dkziin Musica: NA RELÃQUIA DO 2T ProduÃ§Ã£o: DJ Gu Videoclipe: @2GProduÃ§Ãµes Gerente de Canais: Jefferson Rasquinho  Produzido por Sonar Produtora  Contrate nossos artistas:  (11) 94734-2016 Juninho Sonar (11) 96913-3861 Diego Douetts  Sonar Produtora Â® @Sonarmusicc</t>
  </si>
  <si>
    <t>nH0MSzCBb7k</t>
  </si>
  <si>
    <t>GAUCHINHA - LUUKY, MENO K, RYAN SP, BRINQUEDO &amp; JAPA NK</t>
  </si>
  <si>
    <t>DJ Japa NK</t>
  </si>
  <si>
    <t>2026-02-10T21:00:06Z</t>
  </si>
  <si>
    <t>UC9OJH9t7DyfTCvfBSOTlHtQ</t>
  </si>
  <si>
    <t>6KNn3hSpWow</t>
  </si>
  <si>
    <t>Hugo Henrique e Ana Castela - Processo Delicado (Lyric VÃ­deo)</t>
  </si>
  <si>
    <t>Hugo Henrique</t>
  </si>
  <si>
    <t>2026-02-20T13:25:21Z</t>
  </si>
  <si>
    <t>Processo delicado|Ana Castela|Hugo Henrique</t>
  </si>
  <si>
    <t>UCMQFExd0QFmT6sT-KTiqS8w</t>
  </si>
  <si>
    <t>#HugoHenrique #AnaCastela #ProcessoDelicado  OuÃ§a em todos os apps de mÃºsica: https://umusicbrazil.lnk.to/ProcessoDelicado  SIGA HUGO HENRIQUE Facebook:   / hugohenriqueoficial   Instagram:   / hugohenriquecantor   Twitter:   / hugohenriqueofc   Central de FÃ£s:   / centraldefashugohenrique    LETRA:  Processo Delicado  Tem foto sua na minha galeria TÃ´ apagando sÃ³ uma por dia Processando lentamente a sua saÃ­da  Eu tÃ´ saindo uma vez ou outra NÃ£o vou mentir atÃ© beijei uma boca O processo Ã© delicado E eu tÃ´ indo com cuidado Que Ã© pra lÃ¡ na frente nÃ£o sobrar resquÃ­cios do passado  Ã‰ que de uma vez assusta o coraÃ§Ã£o Como Ã© que eu explico que ele Ã© todo seu num dia e no outro nÃ£o  Ã‰ que de uma vez sÃ³ ia piorar TÃ´ te esquecendo no meu tempo meio lento mas eu chego lÃ¡  PRODUÃ‡ÃƒO MUSICAL  ProduÃ§Ã£o Musical: Gabriel Pascoal ProduÃ§Ã£o Executiva: Biu Antonio Produzido no G Pascoal EstÃºdio Mixagem e MasterizaÃ§Ã£o: Rafael Vargas EdiÃ§Ã£o de Ãudio: Shelly Moreira | Gabriel Pascoal Arranjo: Gabriel Pascoal IntÃ©rprete: Hugo Henrique | Ana Castela Piano: Gabriel Pascoal Teclado: Gabriel Pascoal Sanfona: Gabriel Pascoal ViolÃ£o: Kelvyn Pascoal Guitarra: Daniel Rigon | Henrique Garcia Baixo: Alex Mesquita Bateria: Wlajones Carvalho PercussÃ£o: Gabriel Pascoal | Ale Di Viera ComposiÃ§Ã£o: Hugo Henrique | Edu Moura | Miguel TK GRAMMY: DADOS PARA CADASTRO  UNIVERSAL MUSIC BRASIL  Presidente: Paulo Lima  Vice-presidente de Marketing da Universal: Ana Bueno Gerente de A&amp;R: Daniel Rigon  SupervisÃ£o de A&amp;R: Thadeu Meneghini  Analista de A&amp;R:  Maria Almeida  Gerente de Marketing: Leo Nunes  PO: Evelyn Moraes  HOLY MUSIC  EmpresÃ¡rio: Leco Geisler /Vania Geisler Social Media: Lorena Teixeira Central de FÃ£s: Enzo Andrade Imprensa: Leve Press  GTS TALENT BRASIL  Diretor Geral: Ulises  Gasparini Gerente do projeto: Tatiana Carvalho Gerente de Marketing: Thatiane Molina Diretor Criativo: Ã‰rico BelÃ©m</t>
  </si>
  <si>
    <t>O7buVI-wk9I</t>
  </si>
  <si>
    <t>Kew - Resenha na Laje (Videoclipe Oficial)</t>
  </si>
  <si>
    <t>KEW</t>
  </si>
  <si>
    <t>2026-02-09T21:00:07Z</t>
  </si>
  <si>
    <t>street dance|danÃ§a de rua|coreografia</t>
  </si>
  <si>
    <t>UCvA2DqJuF14VHrjeZQEDZhA</t>
  </si>
  <si>
    <t>Ficha Tecnica:   Faixa: Resenha na Laje  Artista: Kew Produtor Musical: Gilcastro Gestor de projeto/ A&amp;R: @piinfa DireÃ§Ã£o @inaciiu CÃ¢mera: @weis__s DOP: @coaxty ElÃ©trica: @debioart @vini_justin13 ProduÃ§Ã£o: @r.enanf  @_robertera_59 Montagem: @bybonus.video FinalizaÃ§Ã£o: alekis___ Creator: @isabassi_ Maquiagem: @martinacaparrozz FotÃ³grafo: @camposdelvina   Letra:  Me mostra todo esse fogo Joga o seu jogo Olho no olho SÃ³ nÃ£o pode se apegar Contagem regressiva  Calor toma conta JÃ¡ que nÃ£o deu pra ir pra praia Joga o biquÃ­ni que hoje a resenha Ã© na laje Toma toma  Fica atÃ© tarde Pra caprichar na marquinha Toma toma Manda fotinha vai Vai vai (2x)</t>
  </si>
  <si>
    <t>TuObju4RRaU</t>
  </si>
  <si>
    <t>NinguÃ©m Faz Igual</t>
  </si>
  <si>
    <t>Toque Dez - Topic</t>
  </si>
  <si>
    <t>2026-02-18T10:00:50Z</t>
  </si>
  <si>
    <t>Toque Dez|NA MÃXIMA - Parte 2|NinguÃ©m Faz Igual</t>
  </si>
  <si>
    <t>UCg01fsWqrIB3xPVmWSZYR0Q</t>
  </si>
  <si>
    <t>Provided to YouTube by Toque dez  NinguÃ©m Faz Igual Â· Toque Dez  NA MÃXIMA - Parte 2  â„— 2026 Toque dez  Released on: 2026-02-19  Producer: Toque Dez Vocals: Milsinho Toque Dez Lyricist: Rafael Borges Lyricist: Diego Silveira Lyricist: Junior Pepato Lyricist: Elcio Di Carvalho  Auto-generated by YouTube.</t>
  </si>
  <si>
    <t>O6LIJQS90Z8</t>
  </si>
  <si>
    <t>ZeÌ Felipe, Theuzinho, Rafinha RSQ - Meu NenÃ©m</t>
  </si>
  <si>
    <t>ZÃ© Felipe</t>
  </si>
  <si>
    <t>2026-02-13T15:00:06Z</t>
  </si>
  <si>
    <t>ZÃ© Felipe|Sertanejo|Sertanejo UniversitÃ¡rio|Na Mesma Estrada|Novo DVD|VocÃª e Eu|Proibido Ã‰ Mais Gostoso|VocÃª NÃ£o Vale Nada|RelÃ³gio de SÃ£o Pedro</t>
  </si>
  <si>
    <t>UCe1HjlqnaxERsqpw0ZnLXvA</t>
  </si>
  <si>
    <t>Essa mÃºsica faz parte do novo EP 'AFROBEAT' Para ouvir nos apps de mÃºsica, clique no link: https://SomLivre.lnk.to/Meu_Nenem    Contato: TalismÃ£ Music (11) 5054.7000    Siga ZÃ© Felipe nas redes sociais!  Facebook: fb.com/zefelipecantor  Instagram: @zefelipecantor  Twitter: @zefelipecantor  YouTube: zefelipecantor  Site Oficial: www.zefelipe.com.br</t>
  </si>
  <si>
    <t>8inN1AjMgw4</t>
  </si>
  <si>
    <t>Quem Que TÃ¡ Part. @anacastelaoficial (Isso Ã© CountryBeat)</t>
  </si>
  <si>
    <t>2026-02-20T13:58:18Z</t>
  </si>
  <si>
    <t>ðŸŽ¶ OuÃ§a â€˜Isso Ã© CountryBeatâ€™ em todas as plataformas https://orcd.co/issoecountrybeatvol2  ðŸ¤³ðŸ¼Nos acompanhe nas redes sociais https://www.instagram.com/countrybeatoficial?igsh=c2ZrN201cnAzMmkx&amp;utm_source=qr https://www.tiktok.com/@countrybeatoficial?_t=ZM-90lXYfHgLLk&amp;_r=1  Shows (44) 99126-0037   QUEM QUE TÃ ComposiÃ§Ã£o: Rapha Soares / Marco Carvalho / Luan Pereira  Letra:  TÃ¡ rolando um papo  Que nas festas da cidade quando alguÃ©m pergunta se vocÃª namora VocÃª nÃ£o sabe  Eu tÃ´ me estranhando se alguÃ©m chega na maldade Poder eu sei que eu podia Mas eu nÃ£o sinto vontade  O combinado era sÃ³ ficar quando der saudade Mas ela bate num dia e no outro ela arde SÃ³ nÃ³s que ainda nÃ£o sabe  CÃª tÃ¡ postando foto com o meu chapÃ©u VÃ­deo meu dirigindo e seu pÃ© no painel CÃª Ã© plano de fundo no meu celular Se nÃ³s nÃ£o tÃ¡ namorando, quem que tÃ¡?</t>
  </si>
  <si>
    <t>4x-IlTgpIP4</t>
  </si>
  <si>
    <t>Toque Dez - Espinhos - Na MÃ¡xima</t>
  </si>
  <si>
    <t>Toque Dez Oficial</t>
  </si>
  <si>
    <t>2026-02-20T16:00:07Z</t>
  </si>
  <si>
    <t>UC-UhNY-nJD8ojHnjlAZ33lg</t>
  </si>
  <si>
    <t>#Toquedez #NamÃ¡ximaparte2  OuÃ§a nas plataformas: https://lnk.dmsmusic.co/toquedez_namximaparte2 OuÃ§a no sua mÃºsica: https://suamusica.com.br/namaximafsa Shows: MP ProduÃ§Ãµes 75 9.8119-9851  Siga o Toque Dez :   / https://www.instagram.com/toquedezoficial/   / https://www.facebook.com/toquedez   / https://www.tiktok.com/@milsinhotdez</t>
  </si>
  <si>
    <t>BVYGZ6V6sxU</t>
  </si>
  <si>
    <t>Eyshila e Midian Lima - Posso Clamar + NÃ£o Pare (Ao Vivo) (Clipe Oficial MK Music)</t>
  </si>
  <si>
    <t>MK MUSIC</t>
  </si>
  <si>
    <t>2026-02-23T13:00:07Z</t>
  </si>
  <si>
    <t>posso clamar eyshila|Eyshila e Midian Lima Posso Clamar + NÃ£o Pare|eyshila e midian lima|eyshila|midian lima|nÃ£o pare|nÃ£o pare midian lima|posso clamar|mk|mÃºsica gospel|lanÃ§amento eyshila|mk music|eyshila - posso clamar|clipe oficial eyshila|eyshila ao vivo|midian lima nÃ£o pare|mÃºsicas gospel|nÃ£o pare hino|musica gospel|hinos evangÃ©licos|clipe eyshila|ao vivo|clipe mk music|eyshila clipe oficial|ouvir mÃºsica gospel|gospel|eyshila novo clipe|louvor</t>
  </si>
  <si>
    <t>UCbVwJCxsVbmaP1PFmbGQDeQ</t>
  </si>
  <si>
    <t>Clipe oficial da mÃºsica 'Posso Clamar + NÃ£o Pare (Ao Vivo)', novo single da Eyshila com Midian Lima, que faz parte do DVD Eyshila 30 Anos Ao Vivo, disponÃ­vel em todas as plataformas digitais.   â€¢ BAIXE/OUÃ‡A ESTE SINGLE: https://mkmusic.ffm.to/possoclamarnaopareaovivo  #Eyshila #MidianLima #PossoClamar #NÃ£oPare #ClipeOficial #AoVivo  ======================================== â€¢ ACESSE A PLAYLIST COMPLETA DA EYSHILA: https://gospel.mk/playlistclipeseyshila â€¢ ACESSE A PLAYLIST COMPLETA DA MIDIAN LIMA: https://gospel.mk/playlistclipesmidianlima  â€¢ SIGA A MK MUSIC NAS PLATAFORMAS DIGITAIS: http://mkmusic.mk/perfilmkmusic â€¢ SIGA A EYSHILA NAS PLATAFORMAS DIGITAIS: http://mkmusic.mk/eyshila â€¢ SIGA A MIDIAN LIMA NAS PLATAFORMAS DIGITAIS: https://gospel.mk/MIDIANLIMA  â€¢ INSCREVA-SE NO CANAL MK MUSIC: https://gospel.mk/canalMKMusic â€¢ INSCREVA-SE NO CANAL DA EYSHILA: https://gospel.mk/eyshilaoficial â€¢ INSCREVA-SE NO CANAL DA MIDIAN LIMA: https://gospel.mk/canalmidianlima  â€¢ ASSISTA A OUTROS LANÃ‡AMENTOS DA EYSHILA: Minha Casa + Primeira EssÃªncia: https://gospel.mk/clipeminhacasaprimeiraessencia Fiel a Mim + EspÃ­rito Santo: https://gospel.mk/clipefielamimespiritosanto Me Derramar + Alfa e Ã”mega: https://gospel.mk/clipemederramaraovivo Eu Quero Ser Santo + Pela Santidade de Deus:  https://gospel.mk/clipeeuquerosersantopelasantidadededeus Pastor + Uma Coisa Estou Sentindo Aqui Agora: https://gospel.mk/clipepastoraovivo Deus no Controle + Milagre: https://gospel.mk/clipedeusnocontrolemilagre  Deus dos Vales, Deus dos Montes + Tira-me do Vale: https://gospel.mk/clipedeusdosvalesdeusdosmontes  =========================== â€¢ SIGA A MK MUSIC NAS REDES SOCIAIS: https://www.facebook.com/mkmusicoficial https://www.instagram.com/mkmusicbrasil https://www.threads.net/@mkmusicbrasil https://www.twitter.com/MKMusicBrasil https://www.tiktok.com/@mkmusicbrasil  â€¢ SIGA A EYSHILA NAS REDES SOCIAIS: Site oficial: https://www.eyshilaoficial.com.br Instagram: https://www.instagram.com/eyshila Facebook: https://www.facebook.com/eyshilaoficial Twitter: https://www.twitter.com/eyshila1  â€¢ SIGA A MIDIAN LIMA NAS REDES SOCIAIS: https://www.facebook.com/midianlimaoficial/ https://www.instagram.com/pramidianlima/ https://twitter.com/pramidianlima  ======================== POSSO CLAMAR + NÃƒO PARE   Mestre, o vento balanÃ§ou meu barco Mestre, estou Ã  beira de um naufrÃ¡gio Mestre, serÃ¡ que nÃ£o vÃªs SerÃ¡ que eu vou perecer  Sinto na pele o frio desse vento Chego a crer que nÃ£o estÃ¡s me vendo Lembro que estÃ¡s logo ali Na proa do meu barco a dormir  Eu sei que nÃ£o estou sÃ³ E jÃ¡ posso crer que amanhÃ£ Vai ser bem melhor SÃ³ porque estÃ¡s comigo  Eu posso clamar Eu acredito, eu nÃ£o vou naufragar SÃ³ porque estÃ¡s comigo  Eu posso clamar JÃ¡ tenho fÃ© pra descansar Nas ondas de um bravo mar Sim, eu posso clamar Mestre, vem me ajudar  NÃ£o Ã© hora de parar Deus contemplou teu caminhar Eu sei, Ã© difÃ­cil prosseguir  Quando tudo lhe faltar Esse cenÃ¡rio vai mudar A tua hora chegarÃ¡ HÃ¡ um tempo pra tudo  Quem mandou largar a rede Quem mandou vocÃª parar Volte para o mar alto No lugar da tua vergonha, Eu vou te honrar  Quem mandou largar a rede Quem mandou vocÃª parar Volte para o mar alto No lugar da tua vergonha, Eu vou te honrar Filho, Eu vou te honrar  Quem Ã© esse que atÃ© o vento e o mar lhe obedecem Quem Ã© esse que ordena e milagres acontecem  Jesus, esse nome toda lÃ­ngua confessarÃ¡ Jesus, cÃ©u e terra se prostram pra Te adorar Jesus, o presente que Deus enviou pra nÃ³s Jesus, atÃ© o vento se cala pra ouvir Tua voz  Eu posso clamar Eu acredito que eu nÃ£o vou naufragar SÃ³ porque estÃ¡s comigo  Eu posso clamar JÃ¡ tenho fÃ© pra descansar Nas ondas de um bravo mar Sim, eu posso clamar Mestre, vem me ajudar  Eu posso clamar Eu acredito que eu nÃ£o vou naufragar SÃ³ porque estÃ¡s comigo  Eu posso clamar JÃ¡ tenho fÃ© pra descansar Nas ondas de um bravo mar Sim, eu posso clamar Mestre, vem me ajudar  Eu posso clamar Eu acredito que eu nÃ£o vou naufragar SÃ³ porque estÃ¡s comigo  Eu posso clamar JÃ¡ tenho fÃ© pra descansar Nas ondas de um bravo mar Sim, eu posso clamar Mestre, vem me ajudar  ComposiÃ§Ã£o 'Posso Clamar': Eyshila ComposiÃ§Ã£o 'NÃ£o Pare': Priscila de Paula   ==================================== Ficha TÃ©cnica:   ViolÃ£o: Humberto Torres Back Vocal: Renata Cristina, Eduardo Nykiba, Fran Rolim e Pitte Goiabeira Bateria: Rodrigo Ribeiro  Guitarra: Valmir Aroeira  Teclado: Sergio AssunÃ§Ã£o Baixo: Ronaldo Olicar  ProduÃ§Ã£o e Arranjo: Sergio AssunÃ§Ã£o EngÂ° de Som: Marcelo Ferla de Oliveira EngÂ° de MasterizaÃ§Ã£o: Luciano Verotti Adorno Vassao EngÂ° de Mixagem: Thiago da Silva Gomes   ====================== Este Ã© um lanÃ§amento gospel da gravadora MK Music.</t>
  </si>
  <si>
    <t>vUvlzD2D96E</t>
  </si>
  <si>
    <t>PARTICULAR - MC's Tuto, Duzinho SP, FR Da Norte, JoÃ£ozinho VT, Dena, Aaron, Marks (Dj Boy e Dj Gu)</t>
  </si>
  <si>
    <t>2026-02-20T22:00:07Z</t>
  </si>
  <si>
    <t>Inscreva-se Sonar Produtora  OuÃ§a no Spotify: https://spoti.fi/3lSSlBT  Artista:  Mcâ€™s Tuto, Duzinho SP, FR Da Norte, Joaozinho VT, Dena, Aaron, Marks Musica:  Particular  ProduÃ§Ã£o: DJ Boy e DJ Gu Videoclipe: Sonar Filmes  Gerente de Canais: Jefferson Rasquinho  Produzido por Sonar Produtora  Contrate nossos artistas:  (11) 94734-2016 Juninho Sonar (11) 96913-3861 Diego Douetts  Sonar Produtora Â® @Sonarmusicc</t>
  </si>
  <si>
    <t>JMbgBFwILQA</t>
  </si>
  <si>
    <t>Toque Dez - Eu Quero - Na MÃ¡xima</t>
  </si>
  <si>
    <t>2026-02-20T17:00:07Z</t>
  </si>
  <si>
    <t>bZPtiEB01T4</t>
  </si>
  <si>
    <t>Gusttavo Lima, Luis Fonsi - Vagabundo (Live in SÃ£o Paulo) | Ao Vivo</t>
  </si>
  <si>
    <t>Gusttavo Lima Oficial</t>
  </si>
  <si>
    <t>2026-02-12T21:05:07Z</t>
  </si>
  <si>
    <t>Slap MÃºsica|Arrocha|MÃºsica Sertaneja (Musical Genre)|Pop|Gustavo Lima|Gusttavo Lima|Gatinha Assanhada|TchererÃª Tche Tche|Sony|Sony Music|Buteco|Buteco do Gusttavo Lima|Buteco do Gusttavo Lima 2|O Embaixador|Homem de FamÃ­lia|Abre o PortÃ£o Que Eu Cheguei|Que Pena Que Acabou|Apelido Carinhoso|Na Hora de Amar|Mil Vezes Cantarei|Cem Mil|Eu NÃ£o Iria|Sujeito|Carrinho na Areia|Milu</t>
  </si>
  <si>
    <t>UCXooz9whNJZBRTHi9AqdjPw</t>
  </si>
  <si>
    <t>VÃ­deo Oficial da performance ao vivo de 'Vagabundo' do Gusttavo Lima com Luis Fonsi, gravado no Allianz Parque em SÃ£o Paulo.  OuÃ§a em todas as plataformas digitais: https://SMB.lnk.to/SingleVagabundo OuÃ§a as melhores de Gusttavo Lima: https://AsMelhores.lnk.to/GusttavoLima  Siga Gusttavo Lima nas redes sociais! Facebook: https://www.facebook.com/gusttavolimaoficial/ Youtube: https://www.youtube.com/gusttavolimaoficial Instagram: https://www.instagram.com/gusttavolima/ Twitter: https://twitter.com/gusttavo_lima Site: http://gusttavolima.com.br/  Diretor de vÃ­deo: Fernando Trevisan (Catatau)  ConteÃºdo Digital: Equipe Balada Music Compositores: Gusttavo Lima, Marco Esteves, Ibere Fortes, Ender Thomas e Surrond ProduÃ§Ã£o Musical: Matheus Soares Mixagem e MasterizaÃ§Ã£o: Rafael Vargas Gravadora: Sony Music  (VAGABUNDO) Dizem que todo homem Ã© vagabundo Eu nÃ£o sou Eu nÃ£o sou Se existe alguÃ©m fiel nesse mundo Esse alguÃ©m soy yo Esse alguÃ©m soy yo Pergunta pra minha nega se eu vou pra rua Pergunta se jÃ¡ me viram no cabarÃ© Pergunta se eu frequento a vida noturna Que ela vai dizer que eu sou o sonho de todo mulher VAGABUNDO DICEN QUE TOâ€™ LOS HOMBRES SON VAGABUNDOS YO NO SOY YO NO SOY SI EXISTE ALGUIEN FIEL EN ESTE MUNDO ESE ALGUIEN SOY YO ESE ALGUIEN SOY YO PREGUNTALE A MI BEBÃŠ SI YO VIVO EN LA CALLE PREGUNTA SI YA ME VIERON EN UN CABARET PREGUNTA SI YO FRECUENTO LA VIDA NOCTURNA QUE TE VA A DECIR QUE YO SOY EL SUEÃ‘O DE TODA MUJER  #GusttavoLima #LuisFonsi #Vagabundo #AoVivo</t>
  </si>
  <si>
    <t>qXAy5QEsgAg</t>
  </si>
  <si>
    <t>Luan Santana - ILHA (Registro HistÃ³rico)</t>
  </si>
  <si>
    <t>2026-02-18T15:00:07Z</t>
  </si>
  <si>
    <t>Luan Santana -â€œRegistro HistÃ³rico': Gravado nos dias 24 e 25 de outubro de 2025 na Arena da Baixada em Curitiba-PR.  FICHA TÃ‰CNICA:  DireÃ§Ã£o ArtÃ­stica: Luan Santana DireÃ§Ã£o Musical: Paulinho Pexe DireÃ§Ã£o de VÃ­deo: Douglas Aguillar e Fran Landhin ProduÃ§Ã£o Musical: Lucas Santos / Vitor Castro DireÃ§Ã£o Criativa: Kley Tarcitano DireÃ§Ã£o Geral: Weverton Santana (Tonzeti) Projeto CenogrÃ¡fico: ZÃ© Carratu DireÃ§Ã£o de Fotografia: Carlinhos Nogueira Arranjos: Lucas Santos / Vitor Castro / Dudu Mafra  Mixado e Masterizado por: Leandro GonÃ§alves EdiÃ§Ã£o Ãudio: Lucas Santos /  Patrick Graue  BANDA:  Guitarra: Lucas Santos Teclados: Paulinho PEXE Bateria: Daniel Barbosa ViolÃ£o: Fernando Baron Baixo: Tiago Moraes Guitarra: Luan Murilho Sanfona: Matheus Stoll  LS MUSIC:  Diretor Geral: Amarildo Santana Diretora Comercial: Bruna Santana Diretor de Marketing: Yan Lassance Gerente Financeiro: Valdir Parpinelli Gerente Comercial: SÃ©rgio Bianchini Diretor de Arte: Luan Pedro Designer GrÃ¡fico: Luan Mota Central de FÃ£s: Lorenna Carvalho Assistente Comercial: SuÃ©lly Santos Assessoria de Imprensa: Arleyde Caldi CoordenaÃ§Ã£o de RÃ¡dios: Cattan PrÃ©-ProduÃ§Ã£o: Thiago Gomes Editora de VÃ­deo: AgÃªncia 505 / AgÃªncia Caramelo  GRAVADORA: Sony Music Enterteinment  FIGURINO:  Figurino: Ã‰rica Folloni Cabelo e Maquiagem: Tony Siqueira  EQUIPE PRODUÃ‡ÃƒO TÃ‰CNICA E SHOW:  Produtor Geral: Weverton Santana (Tonzeti) TÃ©cnico de P.A.: Zaka Rosa TÃ©cnico de Monitor: Rodrigo Cavalheiro (Guess) / JosÃ© Fagundes (Guto) Roadies: Alexsander Matos, Rodrigo Alves de Souza, Carlos Nascimentos, Will Lucatto Blaster: Antonio JÃºnior Camareiro: Claudio Alves SeguranÃ§as: Wellington Santoro, Marcio dos Santos (Ben Jhonson) Filmmaker: Gabriel Porangaba Financeiro de Estrada: Caio Gomes Assessor: Guto Oguido  PROJETO E CENOGRAFIA:  CenÃ³grafo: ZÃ© Carratu Arquiteto: Dhiego Bueno ConfecÃ§Ã£o de CenÃ¡rio: Boa Imagem Cenografia  EQUIPE TÃ‰CNICA DVD:  ÃUDIO: Gravado por: EPAH EstÃºdios Engenheiro de GravaÃ§Ã£o: Marcelo Freitas Assistentes: Guido Baldacin, PH BrandÃ£o, SÃ©rgio Luiz Engenheiro de Sistema / Coordenador: Celson Aparecido do Prado Assistente de Sistema: Alexandre RabaÃ§o  TÃ©cnico de RF: Lucas Gondim  PARCEIRO/PRODUTORA LOCAL (LIKE ENTRETENIMENTO): Diretor Executivo:.  Athayde Neto  ProduÃ§Ã£o Geral:  Elizandra Liz  -  Lika  ProduÃ§Ã£o Executiva: Gabriela Almeida  Gerente Administrativo: Bruno Cardim Digital e ComunicaÃ§Ã£o: Mariana BeK de Oliveira   ProduÃ§Ã£o TÃ©cnica: Marcio Henryke Robson ALeixo Bruno  Marcolino   Marketing e ComunicaÃ§Ã£o: AndrÃ© Gustavo Nascimento  CoordenaÃ§Ã£o JurÃ­dica: Eduardo Albuquerque  Financeiro: Artur Fiqueiredo LogÃ­stica: Dona Dai  TICKETERA OFICIAL: Q2 Ingressos  VÃDEO (GOGACINE):  DireÃ§Ã£o de VÃ­deo: Douglas Aguillar, Fran Landhin DireÃ§Ã£o de Fotografia: Arnaldo Mesquita CoordenaÃ§Ã£o de ProduÃ§Ã£o: Angelina Trevisan DireÃ§Ã£o de ProduÃ§Ã£o: Adriano Gobbi Produtor de Engenharia: Vinicius Urcioli Hernandes ProduÃ§Ã£o de CÃ¢meras: Temes Zayd Al Tawel, Giovanna Moreira Reis Drone: Emerson Pena, Leonardo Diego Freitas Assistente de Montagem: Thales Pedote ColorizaÃ§Ã£o: Felipe Bustelli FinalizaÃ§Ã£o: GogaCine  CONTEÃšDO LED CHROMA GARDEN: DireÃ§Ã£o Geral: Ronam Bonfim DireÃ§Ã£o de CriaÃ§Ã£o: AndrÃ© Lecue, DÃ©bora Marquesi, Ronam Bonfim ProduÃ§Ã£o 3D: Ale Motion, AndrÃ© Bales, Gustavo Rodrigues, Lucas Souza, Lucas Tallmann, Renan Santa Terra Motion Graphics: AndrÃ© Bales, Leonardo Biazotto, Lucas Souza, Rando Bando ExecuÃ§Ã£o TÃ©cnica: Guilherme Zelleroff, Pedro Alssufe Stefanello CoordenaÃ§Ã£o de Projeto: Ricardo Signorini Gerente de Projeto: Thata Brito  EFEITOS, PIROTECNIA E LASER: Pirotecnia: PyroF Pirotecnia Pyro Design: Fabio RogÃ©rio Fernandes Blaster: Lucas Henrique Auxiliar TÃ©cnico: Airton Iwano Efeitos: MaxFx TÃ©cnico: Rosimar Tixiliski Auxiliares: Matheus Mendes Viana, Marcelo Serafim de Souza  Laser: A LASER Operador: Miguel Dias TÃ©cnicos: Gabriel Henrique, JoÃ£o, Luiz, Matheus Feitosa  PAINEL LED &amp; ILUMINAÃ‡ÃƒO - WOLF PRODUÃ‡Ã•ES: Diretor Wolf: Francisco Gabriel (Pincel) Gerente Geral: JoÃ£o Freitas  LUZ Gerente TÃ©cnico: Caio Castilho da Silva SupervisÃ£o TÃ©cnica: Gilmar M. dos Santos Assistente de Console: Nilo Lacerda Teles Neto Rack Man Luz: Jhones Charles de Souza TÃ©cnico de Luz: Jefersson da Silva Alves  ESTRUTURAS - LUGPHIL EVENTOS: Diretor: Luiz Gonzaga Gerente de Estrutura: Vanildo Valdo dos Santos Arquiteto: Danilo Bertoco Coordenador de Montagem: Regis da Silveira Cabelo</t>
  </si>
  <si>
    <t>ctra2MPOd14</t>
  </si>
  <si>
    <t>PEGA A MALDADE DA BANDIDA - Dj Luan Gomes, Mc Ws da leste, Delleon</t>
  </si>
  <si>
    <t>FUNK NO TOPO</t>
  </si>
  <si>
    <t>2026-02-15T12:01:03Z</t>
  </si>
  <si>
    <t>UCaQZ8fVbivr6hHtaTgGvQ-g</t>
  </si>
  <si>
    <t>PEGA A MALDADE DA BANDIDA - Dj Luan Gomes, Mc Ws da leste, Delleon PEGA A MALDADE DA BANDIDA - Dj Luan Gomes, Mc Ws da leste, Delleon PEGA A MALDADE DA BANDIDA - Dj Luan Gomes, Mc Ws da leste, Delleon PEGA A MALDADE DA BANDIDA - Dj Luan Gomes, Mc Ws da leste, Delleon #funk #funk2026 #funkviral #tiktok #funktiktok #viral #emalta   Pega a Maldade da Bandida â€“ Dj Luan Gomes, MC Ws da Leste, Delleon | Part. Divo do Salto ðŸ”¥   Funk estourado que tÃ¡ em alta no YouTube, TikTok e paredÃµes de SÃ£o Paulo.   Se curte funk pesadÃ£o, essa Ã© pra ouvir atÃ© o final ðŸ’¥  ðŸŽ¶ MÃºsica: Pega a Maldade da Bandida ðŸŽ§ Artistas: Dj Luan Gomes, MC Ws da Leste, Delleon ðŸ”¥ ParticipaÃ§Ã£o: Divo do Salto ðŸ“ Estilo: Funk mandelÃ£o / Funk SP / Funk automotivo  Essa mÃºsica tÃ¡ entre as mais comentadas do momento e vem dominando playlists de funk estourado. Ideal pra paredÃ£o, carro, festa, academia e quem curte batida pesada.  ðŸ‘‰ Se inscreve no canal Funk no Topo ðŸ‘‰ Deixa o like pra fortalecer o funk ðŸ‘‰ Comenta o que achou da mÃºsica</t>
  </si>
  <si>
    <t>EjdidPlfHnI</t>
  </si>
  <si>
    <t>JOGO DA SELECÌ§AÌƒO - MC Jvila, MC Ryan SP, MC GP, MC IG, MC Meno K, Nego Trufa, MC Marks (DJ Glenner)</t>
  </si>
  <si>
    <t>GR6 EXPLODE</t>
  </si>
  <si>
    <t>2026-02-24T01:30:07Z</t>
  </si>
  <si>
    <t>Jogo da SeleÃ§Ã£o|MC Jvila|MC Ryan SP|MC GP|MC IG|MC Meno K|MC Marks|DJ Glenner|Nego Trufa</t>
  </si>
  <si>
    <t>UCNUQK9mQoqi4yNXw2_Rj6SA</t>
  </si>
  <si>
    <t>OuÃ§a em todas as plataformas digitais:  Ficha tÃ©cnica Artista: MC Jvila, MC Ryan SP, MC GP, MC IG, MC Meno K, Nego Trufa, MC Marks MÃºsica: Jogo da SeleÃ§Ã£o ProduÃ§Ã£o Musical: DJ Glenner  Produzido por GR6 Filmes  Este videofonograma Ã© um produto original e prÃ³prio da Gravadora e Editora. A cÃ³pia dele ou o reenvio do mesmo resultarÃ¡ em grandes implicaÃ§Ãµes ao seu canal do youtube ou atÃ© a exclusÃ£o do mesmo.  GR6 EXPLODE Â®  #GR6EXPLODE #Gr6Filmes   Ano 2026</t>
  </si>
  <si>
    <t>9RFxZgyF3fc</t>
  </si>
  <si>
    <t>Faz Parte De Mim</t>
  </si>
  <si>
    <t>MC Tuto - Topic</t>
  </si>
  <si>
    <t>2026-02-02T03:03:31Z</t>
  </si>
  <si>
    <t>MC Tuto|DJ Oreia|Faz Parte De Mim</t>
  </si>
  <si>
    <t>UClBl4DjZGf5TCdaSyS895ag</t>
  </si>
  <si>
    <t>Provided to YouTube by Universal Music Group  Faz Parte De Mim Â· MC Tuto Â· DJ Oreia  Faz Parte De Mim  â„— 2026 JUDI INTERMEDIAÃ‡Ã•ES LTDA, sob licenÃ§a exclusiva para Universal Music Ltda  Released on: 2026-02-02  Vocalist, Producer: DJ Oreia Composer Lyricist, Vocalist: MC Tuto Composer Lyricist: Guilherme de Souza dos Santos  Auto-generated by YouTube.</t>
  </si>
  <si>
    <t>5I7bBKtL-9g</t>
  </si>
  <si>
    <t>Boladin 211 - Primo Bill Ft. Mc GP, Meno K, Mc Rick, Ryan SP  (Prod.TavinhoBeatÂ´s) VIDEOCLIPE OFICAL</t>
  </si>
  <si>
    <t>Boladin211</t>
  </si>
  <si>
    <t>2026-02-20T21:00:07Z</t>
  </si>
  <si>
    <t>boladin 211|cachorrada|kave|kave audiovisual|gr6|glife|love funk|mc ryan sp|buzeira|funk|funk sp|funk rs|funk do sul|011|051|phonk|musica nova|brazilian funk|funk brazil|reggaeton|musica latina|latin american music|new music|eskine|jeskine|brega|piseiro</t>
  </si>
  <si>
    <t>UC0eYBfa2nadyUvGaPSYxEPQ</t>
  </si>
  <si>
    <t>RealizaÃ§Ã£o Kave Audiovisual  Inscreva-se no canal: https://www.youtube.com/@UC0eYBfa2nadyUvGaPSYxEPQ   MÃºsica: Primo Bill Compositor: Boladin 211, Mc GP, Meno K, Mc Rick, Ryan SP  Produtor: TavinhoBeatÂ´s  Siga Boladin 211 nas plataformas digitais: https://www.instagram.com/boladin211 https://www.tiktok.com/@boladin211 https://open.spotify.com/intl-pt/artist/2xOLGU5UNLV3KQSFteF8ZW?si=LqZYKxNES3y524obiWKgbg   DireÃ§Ã£o: Cortez EdiÃ§Ã£o: Cortez AD01: Daniel Sant AC01 : Bow Making of: Tina Cratz ProduÃ§Ã£o ArtÃ­stica: MaGu ProduÃ§Ã£o Geral: Felipe FM! Ass. produÃ§Ã£o: LekÃ£o DireÃ§Ã£o Executiva: Rafael Noir/Urso  â„— Kave Audiovisual  #Boladin211</t>
  </si>
  <si>
    <t>DHQpeRVjFoo</t>
  </si>
  <si>
    <t>DANCE SE SOUBER~Tik Tok~{2026} â¤ï¸ðŸŽ¶</t>
  </si>
  <si>
    <t>2026-02-21T14:00:17Z</t>
  </si>
  <si>
    <t>DANCE SE SOUBER~Tik Tok~{2026} â¤ï¸ðŸŽ¶ DANCE SE SOUBER~Tik Tok~{2026} â¤ï¸ðŸŽ¶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#dancesesoubertiktok2026  #dancesesoubertiktok   #dancesesoubertiktokatualizado</t>
  </si>
  <si>
    <t>pHvcZx9-eZQ</t>
  </si>
  <si>
    <t>Luan Santana - AS LEMBRANÃ‡AS VÃƒO NA MALA (Registro HistÃ³rico)</t>
  </si>
  <si>
    <t>Luan Santana -â€œRegistro HistÃ³rico': Gravado nos dias 24 e 25 de outubro de 2025 na Arena da Baixada em Curitiba-PR.  Independentemente Do que me disser agora Queria deixar claro algumas coisas pra vocÃª Independentemente Se deu certo a nossa histÃ³ria NÃ£o quero que fique comigo por dÃ³ de me fazer sofrer Orgulhoso, eu nÃ£o Me ajoelhei pra ter seu coraÃ§Ã£o Imperfeito, sou sim Mas dei o meu melhor atÃ© o fim Sua consciÃªncia nÃ£o vai te deixar dormir Pois ninguÃ©m mais faz palhaÃ§ada pra te ver sorrir NinguÃ©m vai te abraÃ§ar pra ver o sol se pÃ´r NinguÃ©m vai escrever no muro uma histÃ³ria de amor  Mas se mesmo assim, quiser me deixar As lembranÃ§as vÃ£o na mala pra te atormentar  FICHA TÃ‰CNICA:  DireÃ§Ã£o ArtÃ­stica: Luan Santana DireÃ§Ã£o Musical: Paulinho Pexe DireÃ§Ã£o de VÃ­deo: Douglas Aguillar e Fran Landhin ProduÃ§Ã£o Musical: Lucas Santos / Vitor Castro DireÃ§Ã£o Criativa: Kley Tarcitano DireÃ§Ã£o Geral: Weverton Santana (Tonzeti) Projeto CenogrÃ¡fico: ZÃ© Carratu DireÃ§Ã£o de Fotografia: Carlinhos Nogueira Arranjos: Lucas Santos / Vitor Castro / Dudu Mafra  Mixado e Masterizado por: Leandro GonÃ§alves EdiÃ§Ã£o Ãudio: Lucas Santos /  Patrick Graue  BANDA:  Guitarra: Lucas Santos Teclados: Paulinho PEXE Bateria: Daniel Barbosa ViolÃ£o: Fernando Baron Baixo: Tiago Moraes Guitarra: Luan Murilho Sanfona: Matheus Stoll  LS MUSIC:  Diretor Geral: Amarildo Santana Diretora Comercial: Bruna Santana Diretor de Marketing: Yan Lassance Gerente Financeiro: Valdir Parpinelli Gerente Comercial: SÃ©rgio Bianchini Diretor de Arte: Luan Pedro Designer GrÃ¡fico: Luan Mota Central de FÃ£s: Lorenna Carvalho Assistente Comercial: SuÃ©lly Santos Assessoria de Imprensa: Arleyde Caldi CoordenaÃ§Ã£o de RÃ¡dios: Cattan PrÃ©-ProduÃ§Ã£o: Thiago Gomes Editora de VÃ­deo: AgÃªncia 505 / AgÃªncia Caramelo  GRAVADORA: Sony Music Enterteinment  FIGURINO:  Figurino: Ã‰rica Folloni Cabelo e Maquiagem: Tony Siqueira  EQUIPE PRODUÃ‡ÃƒO TÃ‰CNICA E SHOW:  Produtor Geral: Weverton Santana (Tonzeti) TÃ©cnico de P.A.: Zaka Rosa TÃ©cnico de Monitor: Rodrigo Cavalheiro (Guess) / JosÃ© Fagundes (Guto) Roadies: Alexsander Matos, Rodrigo Alves de Souza, Carlos Nascimentos, Will Lucatto Blaster: Antonio JÃºnior Camareiro: Claudio Alves SeguranÃ§as: Wellington Santoro, Marcio dos Santos (Ben Jhonson) Filmmaker: Gabriel Porangaba Financeiro de Estrada: Caio Gomes Assessor: Guto Oguido  PROJETO E CENOGRAFIA:  CenÃ³grafo: ZÃ© Carratu Arquiteto: Dhiego Bueno ConfecÃ§Ã£o de CenÃ¡rio: Boa Imagem Cenografia  EQUIPE TÃ‰CNICA DVD:  ÃUDIO: Gravado por: EPAH EstÃºdios Engenheiro de GravaÃ§Ã£o: Marcelo Freitas Assistentes: Guido Baldacin, PH BrandÃ£o, SÃ©rgio Luiz Engenheiro de Sistema / Coordenador: Celson Aparecido do Prado Assistente de Sistema: Alexandre RabaÃ§o  TÃ©cnico de RF: Lucas Gondim  PARCEIRO/PRODUTORA LOCAL (LIKE ENTRETENIMENTO): Diretor Executivo:.  Athayde Neto  ProduÃ§Ã£o Geral:  Elizandra Liz  -  Lika  ProduÃ§Ã£o Executiva: Gabriela Almeida  Gerente Administrativo: Bruno Cardim Digital e ComunicaÃ§Ã£o: Mariana BeK de Oliveira   ProduÃ§Ã£o TÃ©cnica: Marcio Henryke Robson ALeixo Bruno  Marcolino   Marketing e ComunicaÃ§Ã£o: AndrÃ© Gustavo Nascimento  CoordenaÃ§Ã£o JurÃ­dica: Eduardo Albuquerque  Financeiro: Artur Fiqueiredo LogÃ­stica: Dona Dai  TICKETERA OFICIAL: Q2 Ingressos  VÃDEO (GOGACINE):  DireÃ§Ã£o de VÃ­deo: Douglas Aguillar, Fran Landhin DireÃ§Ã£o de Fotografia: Arnaldo Mesquita CoordenaÃ§Ã£o de ProduÃ§Ã£o: Angelina Trevisan DireÃ§Ã£o de ProduÃ§Ã£o: Adriano Gobbi Produtor de Engenharia: Vinicius Urcioli Hernandes ProduÃ§Ã£o de CÃ¢meras: Temes Zayd Al Tawel, Giovanna Moreira Reis Drone: Emerson Pena, Leonardo Diego Freitas Assistente de Montagem: Thales Pedote ColorizaÃ§Ã£o: Felipe Bustelli FinalizaÃ§Ã£o: GogaCine  CONTEÃšDO LED CHROMA GARDEN: DireÃ§Ã£o Geral: Ronam Bonfim DireÃ§Ã£o de CriaÃ§Ã£o: AndrÃ© Lecue, DÃ©bora Marquesi, Ronam Bonfim ProduÃ§Ã£o 3D: Ale Motion, AndrÃ© Bales, Gustavo Rodrigues, Lucas Souza, Lucas Tallmann, Renan Santa Terra Motion Graphics: AndrÃ© Bales, Leonardo Biazotto, Lucas Souza, Rando Bando ExecuÃ§Ã£o TÃ©cnica: Guilherme Zelleroff, Pedro Alssufe Stefanello CoordenaÃ§Ã£o de Projeto: Ricardo Signorini Gerente de Projeto: Thata Brito  EFEITOS, PIROTECNIA E LASER: Pirotecnia: PyroF Pirotecnia Pyro Design: Fabio RogÃ©rio Fernandes Blaster: Lucas Henrique Auxiliar TÃ©cnico: Airton Iwano Efeitos: MaxFx TÃ©cnico: Rosimar Tixiliski Auxiliares: Matheus Mendes Viana, Marcelo Serafim de Souza  Laser: A LASER Operador: Miguel Dias TÃ©cnicos: Gabriel Henrique, JoÃ£o, Luiz, Matheus Feitosa  PAINEL LED &amp; ILUMINAÃ‡ÃƒO - WOLF PRODUÃ‡Ã•ES: Diretor Wolf: Francisco Gabriel (Pincel) Gerente Geral: JoÃ£o Freitas  LUZ Gerente TÃ©cnico: Caio Castilho da Silva SupervisÃ£o TÃ©cnica: Gilmar M. dos Santos Assistente de Console: Nilo Lacerda Teles Neto Rack Man Luz: Jhones Charles de Souza TÃ©cnico de Luz: Jefersson da Silva Alves  ESTRUTURAS - LUGPHIL EVENTOS: Diretor: Luiz Gonzaga Gerente de Estrutura: Vanildo Valdo dos Santos Arquiteto: Danilo Bertoco Coordenador de Montagem: Regis da Silveira Cabelo</t>
  </si>
  <si>
    <t>wkqfJBJckUQ</t>
  </si>
  <si>
    <t>Jordin Sparks, Chris Brown - No Air (Lyrics) | Late Night Bedroom Visualizer [4K]</t>
  </si>
  <si>
    <t>Forever Hits</t>
  </si>
  <si>
    <t>2026-02-16T16:01:30Z</t>
  </si>
  <si>
    <t>no air|no air chris brown|no air jordin sparks|no air lyrics|jordin sparks chris brown|jordin sparks no air lyrics|r&amp;b|rnb|2000s|2000s hits|2000s music|music|lyrics|looped visualizer|mood visuals|4k visualizer|karaoke</t>
  </si>
  <si>
    <t>UCIUft2UaVEubjyGLmyE6r-g</t>
  </si>
  <si>
    <t>ðŸŽµ Jordin Sparks 2000s hit 'No Air' now with karaoke style lyrics and a late night bedroom visualizer.    ðŸŽ§ Listen / Download: https://open.spotify.com/track/1jUA4rb6ZCv4gby4YU53xq  Follow ðŸ‘‡ https://www.instagram.com/jordinsparks  ðŸ“‹  Lyrics:  [Intro: Jordin Sparks] Tell me how I'm supposed to breathe with no air Ooh-ooh, ooh-ooh, oh Oh-oh, oh-oh  [Verse 1: Jordin Sparks, Chris Brown] If I should die before I wake It's 'cause you took my breath away Losing you is like living in a world with no air, oh I'm here alone, didn't wanna leave My heart won't move, it's incomplete Wish there was a way that I can make you understand  [Pre-Chorus: Jordin Sparks] But how do you expect me To live alone with just me? 'Cause my world revolves around you It's so hard for me to breathe  [Chorus: Jordin Sparks &amp; Chris Brown] Tell me how I'm supposed to breathe with no air Can't live, can't breathe with no air That's how I feel whenever you ain't there There's no air, no air Got me out here in the water so deep Tell me how you're gon' be without me If you ain't here, I just can't breathe There's no air, no air  [Post-Chorus: Jordin Sparks, Chris Brown] No air, air (Oh-oh) No air, air (No) No air, air (Oh-oh) No air, air  [Verse 2: Chris Brown, Jordin Sparks] I walked, I ran, I jumped, I flew Right off the ground to float to you There's no gravity to hold me down for real But somehow, I'm still alive inside You took my breath, but I survived I don't know how, but I don't even care  [Pre-Chorus: Jordin Sparks &amp; Chris Brown, Jordin Sparks] So how (How) do you expect me (Me) To live alone with just me? (Oh, oh) 'Cause my world revolves around you It's so hard for me to breathe  [Chorus: Jordin Sparks &amp; Chris Brown, Jordin Sparks, Chris Brown] Tell me how I'm supposed to breathe with no air (Oh-oh, oh-oh) Can't live, can't breathe with no air (Oh-oh, oh-oh) That's how I feel whenever you ain't there There's no air, no air Got me out here in the water so deep (So deep) Tell me how you're gon' be without me (Without me, yeah) If you ain't here, I just can't breathe There's no air, no air [Post-Chorus: Jordin Sparks, Jordin Sparks &amp; Chris Brown] No air, air (Oh, ooh-ooh) No air, air (Oh, ooh-ooh) No air, air (No, no) No air, air  [Bridge: Jordin Sparks &amp; Chris Brown, Jordin Sparks, Chris Brown] No more (No, no, no, no air) (No, no, no air) Ooh-ooh, baby (No, no, no air) Oh-woah There's no air, no air Hey (No air), ooh No air (No, no, no air), oh (No, no, ain't there) Oh-oh  [Chorus: Jordin Sparks &amp; Chris Brown, Chris Brown, Jordan Sparks] Tell me how I'm supposed to breathe with no air (No air) Can't live, can't breathe (Oh-woah) with no air (No air) That's how I feel whenever you ain't there (No breathing) There's no air, no air (No breathing, oh) Got me out here in the water so deep (So deep) Tell me how you're gon' be without me (Without me, yeah) If you ain't here, I just can't breathe (Can't breathe without you, baby) There's no air, no air  [Post-Chorus: Jordin Sparks, Chris Brown, Jordin Sparks &amp; Chris Brown] (No air, air) How do you expect me? (Baby, baby) (No air, air) To live alone with just me (No air, air) Oh 'Cause my world revolves around you (Oh, woah-woah) It's so hard for me to breathe (No air, air) Oh  [Chorus: Jordin Sparks &amp; Chris Brown, Jordin Sparks, Chris Brown] Tell me how I'm supposed to breathe with no air (No air) Can't live, can't breathe with no air (Hard for me to breathe, no, no, no) That's how I feel whenever you ain't there (Oh, not there) There's no air, no air  [Outro: Jordin Sparks, Chris Brown, Jordin Sparks &amp; Chris Brown] Got me out here in the water so deep Tell me how you're gon' be without me If you ain't here, I just can't breathe There's no air, no air No air, air (Oh-oh) No air, air (Oh-oh, oh-oh) No air, air (No air) No air  Authorized &amp; Licensed to Forever Hits. This upload is fully cleared for global streaming.  âœï¸ Subscribe for more Lyrics &amp; 4K Visualizer videos: https://youtube.com/@ForeverHits?sub_confirmation=1  ðŸ“§ contact: foreverhitsyt@gmail.com  #lyrics #rnb #2000s</t>
  </si>
  <si>
    <t>Ri9sEq5lk1w</t>
  </si>
  <si>
    <t>5 - Mexeu com MoÃ§o 2 - JRei | Rei Bxd | Js da Torre | Pedrin (Prod. Bebeto)</t>
  </si>
  <si>
    <t xml:space="preserve">Pavuna </t>
  </si>
  <si>
    <t>2026-02-19T22:00:06Z</t>
  </si>
  <si>
    <t>mexeu com moÃ§o 2|pavuna|jrei|rei bxd|js da torre|pedrin|bebeto|chefinha|vida maldita|eu sou da pavuna|pavuna 2|pedro dom|pedrin pavuna|dinheiro sujo|chefinho|sou da pavuna|pv freestyle|funk|pneu pirelli js da torre|chefin|papo do chefe|menor da pavuna|pv|pedrinho|cana da choque|mc pedrin|eu sou pavuna|js da torre e pedrin|pv freestyle 2|1 tu nao tem canal|the box|tropa do messi|pedrinho da pavuna|desde novo nos nao tem medo pedrin</t>
  </si>
  <si>
    <t>UCZEggUJC_wzpN66mRE_st2g</t>
  </si>
  <si>
    <t>OuÃ§a #mexeucommoco2 em todas as plataformas de mÃºsica: https://onerpm.link/mexeucommoco2  Inscreva-se no canal e ative o sino para nÃ£o perder nenhum lanÃ§amento.   https://www.instagram.com/pavunarec https://www.instagram.com/jotaarei https://www.instagram.com/reibxd https://www.instagram.com/jsdatorre https://www.instagram.com/vzpedrin  ComposiÃ§Ã£o/Voz - JRei | Rei Bxd | Js da Torre | Pedrin Beat - Bebeto Mix | Master - Bebeto  ProduÃ§Ã£o Executiva - Mano GB | @manogb   Roteiro - GonÃ§alo | @goncalibre, Mano GB | @manogb DireÃ§Ã£o - GonÃ§alo | @goncalibre, Mano GB | @manogb Ass. DireÃ§Ã£o - Jubsbarbie | @jubsbarbie, DireÃ§Ã£o de Fotografia - GonÃ§alo | @goncalibre Ass. Camera - Bigode | @supervagabundo EdiÃ§Ã£o - Guto | @gustavobrewegr Collor - Guto | @gustavobrewegr VFX: Cristiano Ludolf | @tiano8p AnimÃ§Ã£o: Ricky Studios | @studiosrick  Drone: MaurÃ­cio Nava | mauricionavaskt  Gaffer: Bruno Mello | @brunomello.redled ProduÃ§Ã£o - Jubsbarbie | @jubsbarbie, Mano GB | @manogb, Bia Stowasser | @bstowasser  #Pavuna #JRei #ReiBxd #JsdaTorre #Pedrin #MexeuComMoÃ§o2</t>
  </si>
  <si>
    <t>NtZsarFoxmY</t>
  </si>
  <si>
    <t>MELHORES respostas de prova</t>
  </si>
  <si>
    <t>Giuliana Mafra</t>
  </si>
  <si>
    <t>2026-02-20T19:00:00Z</t>
  </si>
  <si>
    <t>UCcO3pf47GO1rxL4tlWEs5Ow</t>
  </si>
  <si>
    <t>oLax7wdQ3UU</t>
  </si>
  <si>
    <t>O Ãºnico que ergueu a caneca do Bitelo!</t>
  </si>
  <si>
    <t>legado maromba</t>
  </si>
  <si>
    <t>2026-02-25T15:01:29Z</t>
  </si>
  <si>
    <t>UCok3MYURzCs492GSGM5Y6HA</t>
  </si>
  <si>
    <t>z1g4bcotOZ4</t>
  </si>
  <si>
    <t>Ela Ficou Famosa do DIA pra NOITEÂ  #challenge #curiosidades #brother #sister</t>
  </si>
  <si>
    <t>ED do Mato</t>
  </si>
  <si>
    <t>2026-02-23T20:15:36Z</t>
  </si>
  <si>
    <t>UCSftBEa2y2_s7uHuOvLvgcA</t>
  </si>
  <si>
    <t>_4s5gtCf-SM</t>
  </si>
  <si>
    <t>EU TENHO UM ZOOLÃ“GICO EM CASA! #shorts</t>
  </si>
  <si>
    <t>2026-02-22T16:04:24Z</t>
  </si>
  <si>
    <t>ROBLOX|LUAN CLASH WAR|99 NOITES|ROYALE NEWS|GAMEPLAY|MINECRAFT|ROYALE|JOGOS|CADRES|CHEFE OTO|LUCAS CLASH ON|JOOJ NATU|NEAGLE|OLI NATU|NAUTA|MICHAEL MELO|NEYMAR|SHORTS</t>
  </si>
  <si>
    <t>DvNYmgslJEE</t>
  </si>
  <si>
    <t>PRENDEU O CÃƒO NO CONE! ðŸ˜±âš ï¸</t>
  </si>
  <si>
    <t>O curioso fofinho</t>
  </si>
  <si>
    <t>2026-02-20T22:45:38Z</t>
  </si>
  <si>
    <t>UC9BE1KWonqCcrrt2RHBaJYA</t>
  </si>
  <si>
    <t>Uma cena revoltante: ela prendeu o cachorro dentro de um cone de trÃ¢nsito! Veja o plano inusitado de um herÃ³i que, sem condiÃ§Ãµes de criar o animal, decidiu encontrar o lar perfeito de um jeito muito arriscado.  âš ï¸ AVISO: Este vÃ­deo foi totalmente roteirizado pelo criador do canal. Todas as cenas foram geradas por InteligÃªncia Artificial (IA) com base nas instruÃ§Ãµes e na visÃ£o do criador para conscientizar o pÃºblico sobre o combate aos maus-tratos animais. Nenhuma cena real de crueldade foi filmada.  #resgate #cachorro #justiÃ§a #inusitado #emocionante #reviravolta #viral #ajuda</t>
  </si>
  <si>
    <t>dvRveU7FiyA</t>
  </si>
  <si>
    <t>Esses Cachorros Enfrentaram o Desafio de NataÃ§Ã£o! ðŸ¶ðŸ˜±</t>
  </si>
  <si>
    <t>AnonimeX</t>
  </si>
  <si>
    <t>2026-02-22T20:57:00Z</t>
  </si>
  <si>
    <t>UC_q0y1-lUoX0H4ElZRk5u_A</t>
  </si>
  <si>
    <t>GUYEcstfyQY</t>
  </si>
  <si>
    <t>Eu lÃ¡ quero tersol ðŸ˜‚</t>
  </si>
  <si>
    <t>2026-02-22T19:03:37Z</t>
  </si>
  <si>
    <t>ghYcqdLgzXc</t>
  </si>
  <si>
    <t>Como o cÃ£o salvou a vida de todos os animais</t>
  </si>
  <si>
    <t>Captain hau</t>
  </si>
  <si>
    <t>2026-02-18T19:20:23Z</t>
  </si>
  <si>
    <t>UCjPljV3kkCnSgvzn1SWajGQ</t>
  </si>
  <si>
    <t>nILdGruCtOM</t>
  </si>
  <si>
    <t>HerÃ³i de Quatro Patas ðŸ¾ðŸŒŠ#shorts</t>
  </si>
  <si>
    <t>2026-02-19T10:44:37Z</t>
  </si>
  <si>
    <t>2uZNnEF04L8</t>
  </si>
  <si>
    <t>Quando dizem que se  fingir de morto a onÃ§a vai embora ðŸ¤”ðŸ¤£</t>
  </si>
  <si>
    <t>Delicias do Cerrado</t>
  </si>
  <si>
    <t>2026-02-22T01:37:52Z</t>
  </si>
  <si>
    <t>UC13oHiNQBsnccBJ6j_CX4SQ</t>
  </si>
  <si>
    <t>kwZwZZ60hjc</t>
  </si>
  <si>
    <t>A menina quer brincar de cozinhar com seus bichinhos ðŸ˜²ðŸ¶</t>
  </si>
  <si>
    <t>Zord Facts</t>
  </si>
  <si>
    <t>2026-02-21T19:15:02Z</t>
  </si>
  <si>
    <t>UCYQi_ai01driEU5nM_ITydw</t>
  </si>
  <si>
    <t>a2C-1VnDPns</t>
  </si>
  <si>
    <t>Ela CAPTUROU Uma NAJA Com Uma GARRAFA De PLÃSTICO (crÃ©ditos: @oomaelodyoo/TT)</t>
  </si>
  <si>
    <t>Daniel Oliver</t>
  </si>
  <si>
    <t>2026-02-21T15:15:00Z</t>
  </si>
  <si>
    <t>capturando cobra|capturando cobra com garrafa de plastico|como capturar uma cobra|naja|animais|pessoas incriveis</t>
  </si>
  <si>
    <t>UC0PN6G4LN19bQIAkLKqrMeA</t>
  </si>
  <si>
    <t>ESSA GAROTA DECIDIU CAPTURAR UMA COBRA COM UMA GARRAFA PARA MOSTRAR COMO Ã‰ FÃCIL, JÃ QUE O QUE A TÃTICA MOSTRADA PELA MAELODY MAEZY, DO VIETNÃƒ, FOI USAR A ENTRADA DA GARRAFA DE PLÃSTICO COM MUITO CUIDADO PARA NÃƒO LEVAR UMA PICADA, PARA INDUZIR A NAJA A COLOCAR SÃ“ A CABECINHA LÃ DENTRO POR ENQUANTO, PORÃ‰M, PARA GARANTIR DE QUE A COBRA NÃƒO IRIA VOLTAR DE RÃ‰, ELA COLOCA A GARRAFA NA VERTICAL COM O OBJETIVO FAZER A NAJA ESCORREGAR O RESTO DO CORPO PARA DENTRO, SELANDO A GARRAFA COM UMA TAMPINHA FURADA PARA A BICHINHA PODER RESPIRAR LÃ DENTRO DE BOA.  -------------------------------------------------------------- Aviso: O video foi feito por uma profissional que tomou todos os cuidados para manter a sua seguranÃ§a e o bem estar do animal, por isso, nunca tente isso em casa.</t>
  </si>
  <si>
    <t>oRzBWA3uJ_8</t>
  </si>
  <si>
    <t>VocÃª salvaria esses cachorrinhos? ðŸ˜¢ #shorts #historia</t>
  </si>
  <si>
    <t>BlueKitty</t>
  </si>
  <si>
    <t>2026-02-22T14:56:48Z</t>
  </si>
  <si>
    <t>UCFcGbLKRl-8fTHOpRZWkQVA</t>
  </si>
  <si>
    <t>#petsfofinhos #cachorro #gato #fofo  Esse vÃ­deo tem apenas o intuito de entreter e emocionar o pÃºblico. Ele Ã© completamente feio em IA e editado por mim. Todo animal merece amor e carinho. Nunca os maltratem. Se vocÃª ver algum maltrato com animais, denuncie!</t>
  </si>
  <si>
    <t>m6gRp6cxW3U</t>
  </si>
  <si>
    <t>Que coisa mais linda ib: @ Emillyvickof #emillyvickof</t>
  </si>
  <si>
    <t>Portal dos rosa</t>
  </si>
  <si>
    <t>2026-02-25T16:03:49Z</t>
  </si>
  <si>
    <t>UCpASxO8rYFwqKKX_RejGplA</t>
  </si>
  <si>
    <t>GnUAW4bTXZA</t>
  </si>
  <si>
    <t>Ela me adoraÂ #foryoupageÂ #petÂ #animais</t>
  </si>
  <si>
    <t xml:space="preserve"> Bradley M Oswald</t>
  </si>
  <si>
    <t>2026-02-23T23:45:01Z</t>
  </si>
  <si>
    <t>UCx25V0tPqB5luYwXOf441AQ</t>
  </si>
  <si>
    <t>zJJ1ADrxTEI</t>
  </si>
  <si>
    <t>A estratÃ©gia de defesa mais inesperada #curioso #bichos #animais</t>
  </si>
  <si>
    <t>ANIMALANDIA</t>
  </si>
  <si>
    <t>2026-02-19T07:31:30Z</t>
  </si>
  <si>
    <t>UCpInDZ0mAFbX4DFUHq2s6aA</t>
  </si>
  <si>
    <t>ZaCxBpnDoFg</t>
  </si>
  <si>
    <t>Ciclo x Da x Vida!</t>
  </si>
  <si>
    <t>RodPrimata</t>
  </si>
  <si>
    <t>2026-02-23T22:03:43Z</t>
  </si>
  <si>
    <t>rod|rodprimata|rod primata|fatos desconhecidos|ciencia todo dia|pedro loos|tinocandotv|erioovo</t>
  </si>
  <si>
    <t>UCYDV3uKFxtDQ2A_LP5Eq_ww</t>
  </si>
  <si>
    <t>Pra mais vÃ­deos como esse, onde eu falo sobre ciÃªncia, curiosidades, erros, como coisas funcionam e teorias sobre coisas que VocÃª Sabia, ou provavelmente NÃ£o Sabia, ou atÃ© Fatos Desconhecidos por vocÃª...  Me siga!   Nesse vÃ­deo, eu falo sobre a cobra que tem um inseto no rabo pra atrair presas!  #rodprimata #curiosidades #fatoscuriosos #ciencia   FilÃ© de Filmes em outras Redes Sociais: âž½ Instagram - @rodprimataexplica âž½ TikTok - @rodprimataexplica</t>
  </si>
  <si>
    <t>KHfS-oqxwi0</t>
  </si>
  <si>
    <t>Cortei a armadilha da planta carnÃ­vora?!ðŸ˜± #shorts</t>
  </si>
  <si>
    <t>Gabrielmiranda_ofc</t>
  </si>
  <si>
    <t>2026-02-18T02:02:56Z</t>
  </si>
  <si>
    <t>UCMXZWmu881oKMoi2ZULHpmw</t>
  </si>
  <si>
    <t>usTsemK2l3A</t>
  </si>
  <si>
    <t>A maÌƒe girafa pode abandonar o filho ao nascer</t>
  </si>
  <si>
    <t>Mundo Ilustra</t>
  </si>
  <si>
    <t>UCVRyX2JUeIi1A1PhY6ULOdQ</t>
  </si>
  <si>
    <t>ZRdMOGMlEd4</t>
  </si>
  <si>
    <t>isso nÃ£o vai dar certo</t>
  </si>
  <si>
    <t xml:space="preserve">Odair de UruarÃ¡ no ParÃ¡ </t>
  </si>
  <si>
    <t>2026-02-20T01:48:38Z</t>
  </si>
  <si>
    <t>UClI3KsGocQxUyF7W_j9rXJA</t>
  </si>
  <si>
    <t>rYywowU6FQ4</t>
  </si>
  <si>
    <t>ðŸŠCROCODILE Almost Ate My Puppy ðŸ¶ðŸ˜­ðŸ’” #shorts</t>
  </si>
  <si>
    <t>PawVerse</t>
  </si>
  <si>
    <t>2026-02-22T14:28:18Z</t>
  </si>
  <si>
    <t>UCRO4DrPTBOHMPvss2a3M5pA</t>
  </si>
  <si>
    <t>#animalrescue #goldenretriever #crocodile</t>
  </si>
  <si>
    <t>Ygmf-L8tPUY</t>
  </si>
  <si>
    <t>A large leopard cautiously approaches a rusty metal bar trap place.</t>
  </si>
  <si>
    <t>CCTVCapture</t>
  </si>
  <si>
    <t>2026-02-21T13:40:09Z</t>
  </si>
  <si>
    <t>UCP2QoDNUS4QaSpd2qlPe0-Q</t>
  </si>
  <si>
    <t>zJYxIhmUzpE</t>
  </si>
  <si>
    <t>Ele precisou devolver o seu cachorro que adotou para o verdadeiro lar ðŸ¥¹ðŸ’”</t>
  </si>
  <si>
    <t>GÃª Shorts</t>
  </si>
  <si>
    <t>2026-02-22T22:00:53Z</t>
  </si>
  <si>
    <t>UCJLL9PXBHcZ6WiypMsgcePw</t>
  </si>
  <si>
    <t>CrÃ©ditos para: adrian_peru  #shorts #videoviral #viralizou</t>
  </si>
  <si>
    <t>vBFMpKY-H_Y</t>
  </si>
  <si>
    <t>COMO EU EXPLICO PRA ELE ðŸ˜­ðŸ˜­ðŸ˜­</t>
  </si>
  <si>
    <t>Gatoxinha, o gato coxinha</t>
  </si>
  <si>
    <t>2026-02-23T22:30:58Z</t>
  </si>
  <si>
    <t>UCm11yMUlhsRTntd_JnhZ2zg</t>
  </si>
  <si>
    <t>#gatos #gatoxinha #comedia #humor</t>
  </si>
  <si>
    <t>D5_8lWRKy4g</t>
  </si>
  <si>
    <t>animais muito fofinhos â¤ï¸â€ðŸ©¹ðŸ¾</t>
  </si>
  <si>
    <t>Capivara</t>
  </si>
  <si>
    <t>2026-02-24T22:00:18Z</t>
  </si>
  <si>
    <t>funny animals|funny animals compilation|funny dogs compilation|funny cats compilation|funny compilation|cute cats video|cure dogs video|funny dogs video|animal|animais|animais fofos|fofinho|vÃ­deo de gatos fofos|vÃ­deos fofos de animais|vÃ­deos engraÃ§ados|fofura pet|animais felizes|happy animals</t>
  </si>
  <si>
    <t>UCPUCfPcLexdgNJQRuTEh42Q</t>
  </si>
  <si>
    <t>cute animals,cute baby animals,animals,cute animal,cute animal videos,animals video,cute,cutest animals,animal videos,baby animals,cute puppy,baby animals for kids,cute animals ai,10 cute animals,super cute animals,animal cuteness,cute miniature animals,cute animal growth,cute videos,cutest farm animals,cute animal moments,cute rabbit,cute baby video,cute animal comparisons,animal videos for children,funny animals,animal cuties,animal  #cuteanimals #funnypets #catsanddogs #adorablepets #animalfriendship #fluffyfriends #petlovers #funnyanimals #kittens #puppies #animalcuteness #petvideos #relaxinganimalvideos #furryfriends #petlove #bestpets #heartwarminganimals #animallovers #funnyanimalmoments #dailydoseofcuteness #CuteAnimals #cute #cutekitten #kitten #AdorablePets #funnyanimal #pets #funnypet #AnimalLovers #puppy #puppies #puppet  #PetsofTikTok #cutedog #cutebaby #cutecat #cutecats #catdoglove #catdog #meow #meowslovers #petvideos #fpy  #FunnyPets #BabyAnimals #AnimalLoversDaily #funnyanimalsHappyAnimals  #AnimalFriends #BestPetVideos  #cuteanimals #animaisfofos #animalshorts #cutecat  animais fofos,gatos fofos,animais,animais engraÃ§ados,filhotes fofos,cachorros fofos,animais filhotes fofos,cÃ£es fofos,animais incrivelmente fofos,fofos,animais mais fofos do mundo,os animais filhotes mais fofos do mundo,gatinhos fofos,cachorros fofos e engraÃ§ados,animals,animais mais fofos,vÃ­deos dos animais bebÃªs mais fofos do mundo,animais bebÃª fofos,animais dublados,videos fofos de animais,videos de animais fofos,cachorros fofos filhotes  #animaisfofos #gatosecachorros #filhotesfofos #bichinhosengraÃ§ados #petsadorÃ¡veis #vÃ­deosdeanimais #fofuradodia #melhoresamigos #animaisdeestimaÃ§Ã£o #momentosengraÃ§adosdeanimais #cuteanimals #fofo #cute</t>
  </si>
  <si>
    <t>oz0-y5cjTbg</t>
  </si>
  <si>
    <t>#caminhoes #solidariedade  #caminhÃ£otop #humor #amor  #reciprocidade  #empatia #alegria</t>
  </si>
  <si>
    <t>NanÃ¡ e Dandan</t>
  </si>
  <si>
    <t>2026-02-18T17:56:48Z</t>
  </si>
  <si>
    <t>UCT3mgWdAWHU3o2oZhLmDJMw</t>
  </si>
  <si>
    <t>abNCHWvAiuE</t>
  </si>
  <si>
    <t>A cara nem treme</t>
  </si>
  <si>
    <t>Camila Trianda</t>
  </si>
  <si>
    <t>2026-02-23T23:31:56Z</t>
  </si>
  <si>
    <t>UCjvl_QFszHKM4ym9UHj_szg</t>
  </si>
  <si>
    <t>knAJc2bMH_U</t>
  </si>
  <si>
    <t>Ela tentou desgrudar o RELÃ“GIO! ðŸ˜±</t>
  </si>
  <si>
    <t>Theuz Facts</t>
  </si>
  <si>
    <t>2026-02-18T20:00:30Z</t>
  </si>
  <si>
    <t>UCY_4Az1oJQLQ8Hbdyt65YYQ</t>
  </si>
  <si>
    <t>Z971p42J_vs</t>
  </si>
  <si>
    <t>UMA CALOPSITA E SEU MAIOR DESEJO ðŸ¥šðŸ¦</t>
  </si>
  <si>
    <t>Fofura Pet TV</t>
  </si>
  <si>
    <t>2026-02-24T13:43:49Z</t>
  </si>
  <si>
    <t>UCHXsjH9Qrutgif45twkgYwA</t>
  </si>
  <si>
    <t>GzawLfLXKyM</t>
  </si>
  <si>
    <t>O tigre deu 3 alertas ðŸ’€ #react</t>
  </si>
  <si>
    <t>Will</t>
  </si>
  <si>
    <t>2026-02-23T14:55:00Z</t>
  </si>
  <si>
    <t>UCPE1B_UXY37IkxTHc_BxPSw</t>
  </si>
  <si>
    <t>iXg71_KwrUU</t>
  </si>
  <si>
    <t>ELA COMEU O PASSARINHO!!</t>
  </si>
  <si>
    <t>Faelzera</t>
  </si>
  <si>
    <t>2026-02-18T21:30:08Z</t>
  </si>
  <si>
    <t>#shorts|#curiosidades</t>
  </si>
  <si>
    <t>UCNXk3rhlT_o8ETL6I97bN9Q</t>
  </si>
  <si>
    <t>Ela comeu o passarinho inteiro. O pÃ¡ssaro era forÃ§ado a comer e engordar atÃ© dobrar de tamanho. Em seguida, era mergulhado em conhaque atÃ© se afogar, e o Ã¡lcool penetrava em sua carne. Depois, as penas eram arrancadas, e o pÃ¡ssaro era temperado antes de ser cozido na prÃ³pria gordura.  CRED:ZACDKFILM    #shorts #curiosidades #fatoscuriosos</t>
  </si>
  <si>
    <t>ArW5H3bAQR0</t>
  </si>
  <si>
    <t>#emillyvickof</t>
  </si>
  <si>
    <t>Emilly Vick Central</t>
  </si>
  <si>
    <t>2026-02-24T16:35:17Z</t>
  </si>
  <si>
    <t>UCW8zHhs15WaXEwftimepwUw</t>
  </si>
  <si>
    <t>Wtt9TnuwTA4</t>
  </si>
  <si>
    <t>FINI NOJENTO! ðŸ¤® #shorts - Ana Adati</t>
  </si>
  <si>
    <t>Ana Adati</t>
  </si>
  <si>
    <t>2026-02-20T15:11:55Z</t>
  </si>
  <si>
    <t>UC0Xs1mJw_SuI5nsGz0LgOtg</t>
  </si>
  <si>
    <t>gmjOMD0mMO0</t>
  </si>
  <si>
    <t>SÃ“ VAI CURTIR QUEM ACHOU FOFO#familia  #cachorro  #pets  #youtubeshorts #shorts</t>
  </si>
  <si>
    <t>JÃ ERA MUNDO</t>
  </si>
  <si>
    <t>2026-02-25T12:28:32Z</t>
  </si>
  <si>
    <t>UCTHeLSm_IBL9tIXQamIcwUg</t>
  </si>
  <si>
    <t>RZG7sIY8_Xk</t>
  </si>
  <si>
    <t>Isso Ã‰ PossÃ­vel Mesmo ðŸ˜³</t>
  </si>
  <si>
    <t>PeÃ§onhento</t>
  </si>
  <si>
    <t>2026-02-18T15:00:50Z</t>
  </si>
  <si>
    <t>UCScIGVt-tz3YkIRRilp_r9Q</t>
  </si>
  <si>
    <t>Isso Ã‰ PossÃ­vel Mesmo ðŸ˜³  #animals #curiosidades #snake #cobra #natureza #boa #entretenimiento #noticias</t>
  </si>
  <si>
    <t>yCGsrkdddoE</t>
  </si>
  <si>
    <t>A MansÃ£o do meu cachorro desabou, entÃ£o acabei dando uma casa simples improvisada para ele ðŸ˜±ðŸ </t>
  </si>
  <si>
    <t>Kitem AI Dogs Oficial</t>
  </si>
  <si>
    <t>2026-02-20T22:40:01Z</t>
  </si>
  <si>
    <t>UCKJ_VJ0-6o6qVJcHHS6YLvA</t>
  </si>
  <si>
    <t>sVG8pPad_LU</t>
  </si>
  <si>
    <t>Formiga no Nariz ðŸ˜±ðŸ˜± #ia #survival</t>
  </si>
  <si>
    <t>Eu, Ele e MamÃ£e</t>
  </si>
  <si>
    <t>2026-02-22T21:05:00Z</t>
  </si>
  <si>
    <t>UC30R4sRPRiiQEhu-iiRzf7Q</t>
  </si>
  <si>
    <t>ATENÃ‡ÃƒO espectadores: Parte do conteÃºdo deste vÃ­deo, foi gerado por inteligÃªncia artificial e sinalizando com a etiqueta de que o vÃ­deo contÃ©m conteÃºdo alterado, ferramenta essa que Ã© disponibilizada pelo prÃ³prio You Tube. vÃ­deo criado para fins de entretenimento.</t>
  </si>
  <si>
    <t>bGX7o_2N0xs</t>
  </si>
  <si>
    <t>Brave Dog Jumps Into Flood to Save Tiny Duckling! ðŸ•ðŸ¦† #DogRescue #HeroDog #Flood #AmazingAnimals</t>
  </si>
  <si>
    <t>Creature Chronicle</t>
  </si>
  <si>
    <t>2026-02-18T01:00:19Z</t>
  </si>
  <si>
    <t>herodog|dogrescue|rescueflood|heartwarming</t>
  </si>
  <si>
    <t>UCMmqka3dQzmKwdXm2gvMyZw</t>
  </si>
  <si>
    <t>Watch this incredible footage of a courageous Golden Retriever leaping from a roof into deep floodwaters to rescue a struggling duckling. The brave dog swims through the rushing current to guide the little bird to the safety of a porch, demonstrating an unbelievable bond between different species. This heart-melting rescue is a testament to the protective instincts and kindness of our furry friends. #DogRescue #HeroDog #FloodRescue #AnimalBond #Heartwarming</t>
  </si>
  <si>
    <t>C2HuiyFBj5U</t>
  </si>
  <si>
    <t>Tentando alimentar minha planta carnÃ­vora ðŸ˜Ž #shorts</t>
  </si>
  <si>
    <t>2026-02-22T15:56:08Z</t>
  </si>
  <si>
    <t>tNrGEU7sNaI</t>
  </si>
  <si>
    <t>FIZ um TAPETE pra um DOG TRABALHADOR â›½ï¸ðŸ•</t>
  </si>
  <si>
    <t>Igor Cafofo</t>
  </si>
  <si>
    <t>2026-02-21T12:36:22Z</t>
  </si>
  <si>
    <t>UC-cQIWLLQOAxHKkCugtulxQ</t>
  </si>
  <si>
    <t>5KOFF3BpTvA</t>
  </si>
  <si>
    <t>Ele Seguiu o PavÃ£oâ€¦ E Encontrou uma Montanha de Ouro</t>
  </si>
  <si>
    <t>2026-02-20T15:50:35Z</t>
  </si>
  <si>
    <t>nwCpNTq9-es</t>
  </si>
  <si>
    <t>FESTA COWBOY</t>
  </si>
  <si>
    <t>Natan por AÃ­</t>
  </si>
  <si>
    <t>2026-02-23T21:28:01Z</t>
  </si>
  <si>
    <t>UCjaxmdb_gTWbz9XF5rzvgGg</t>
  </si>
  <si>
    <t>hzRPaxYoqI8</t>
  </si>
  <si>
    <t>QUEM QUER UMA AMORINHA ðŸ’œðŸ¶ #humor #funny #shorts</t>
  </si>
  <si>
    <t>Amorinha ChowChow</t>
  </si>
  <si>
    <t>2026-02-24T20:41:06Z</t>
  </si>
  <si>
    <t>UC66vWNnfmGSvKsLUtEQTomQ</t>
  </si>
  <si>
    <t>bvTXF49udAY</t>
  </si>
  <si>
    <t>A HISTÃ“RIA DE SUPERAÃ‡ÃƒO DA GIULIANA MAFRA - Peraltas Comedy #giuliana #peraltascomedy #shots</t>
  </si>
  <si>
    <t xml:space="preserve">Peraltas Comedy </t>
  </si>
  <si>
    <t>2026-02-17T15:01:04Z</t>
  </si>
  <si>
    <t>Giuliana Mafra|Giuliana Mafra sem maquiagem|Giuliana Mafra e Enaldinho</t>
  </si>
  <si>
    <t>UCLkfG3LKp0wkwt4fyEi6tQg</t>
  </si>
  <si>
    <t>#curiosidades #historiadevida #shorts #youtubers</t>
  </si>
  <si>
    <t>FxfxB9c0QQo</t>
  </si>
  <si>
    <t>O Elefante Estava Com Sede ðŸ˜¢ðŸ˜</t>
  </si>
  <si>
    <t>MotoChoque</t>
  </si>
  <si>
    <t>2026-02-25T17:01:45Z</t>
  </si>
  <si>
    <t>UC8OWqxjEIYMESi0EmC_esTg</t>
  </si>
  <si>
    <t>O Elefante Estava Com Sede ðŸ˜¢ðŸ˜ ðŸ“–Esse elefante ficou dez dias sem beber uma Ãºnica gota de Ã¡gua. Quando o homem o viu tentando beber Ã¡gua de um bueiro, trouxe uma mangueira e colocou direto na boca dele para que pudesse beber Ã  vontade. Mas a sede nÃ£o passava, entÃ£o o elefante estendeu a tromba, porque beber com as prÃ³prias mÃ£os traz uma sensaÃ§Ã£o completamente diferente.</t>
  </si>
  <si>
    <t>H38J8AsYkKk</t>
  </si>
  <si>
    <t>O PERIGOSO PARTO de uma MÃ£e ESQUILO ðŸ¿ï¸ #curiosidades #natureza #animais</t>
  </si>
  <si>
    <t xml:space="preserve">Zoosfera </t>
  </si>
  <si>
    <t>2026-02-19T22:14:10Z</t>
  </si>
  <si>
    <t>UCB9J2cjNn8PUpFMhRYTVyUQ</t>
  </si>
  <si>
    <t>OL9H39InOnI</t>
  </si>
  <si>
    <t>Lodo Mean</t>
  </si>
  <si>
    <t>2026-02-20T08:46:13Z</t>
  </si>
  <si>
    <t>UCDPQULrPqsYbx_LbmNbGvZw</t>
  </si>
  <si>
    <t>TrMHwNtPJgQ</t>
  </si>
  <si>
    <t>Survival Skills: SMART and USEFUL ideas in the Woods with your beloved birds #camping #survival</t>
  </si>
  <si>
    <t>Haris Hahahihi</t>
  </si>
  <si>
    <t>2026-02-16T10:15:37Z</t>
  </si>
  <si>
    <t>survival|skills|bushcraft|outdoor|camping|TNI kecil</t>
  </si>
  <si>
    <t>UCwuOOrhAcf6N6bD0lZxfjAQ</t>
  </si>
  <si>
    <t>#survivalskills  #outdoors  #bushcraft  #ideas #tnikecil  #lovebirds</t>
  </si>
  <si>
    <t>DcvsGtOuotE</t>
  </si>
  <si>
    <t>Ele tem uma abelha de estimaÃ§Ã£o!</t>
  </si>
  <si>
    <t>Meta Galante</t>
  </si>
  <si>
    <t>2026-02-19T14:00:25Z</t>
  </si>
  <si>
    <t>UCoGB-qFG-PPIgy16HW_KZ4w</t>
  </si>
  <si>
    <t>Ele tem um animal mais fofinho do mundo, e decidiu levar para o show!  CR: N/A</t>
  </si>
  <si>
    <t>9OFFQA0RydU</t>
  </si>
  <si>
    <t>A gaivota nÃ£o soltava ðŸ˜³</t>
  </si>
  <si>
    <t>Jara BR!</t>
  </si>
  <si>
    <t>2026-02-24T20:30:01Z</t>
  </si>
  <si>
    <t>UCfdGNjiMY4sTDTH6Les6s-w</t>
  </si>
  <si>
    <t>ðŸŽ¥ CrÃ©ditos ao proprietÃ¡rio original (CRD - @nattdaddi em TT.) ðŸ“© Se algum conteÃºdo deste vÃ­deo for seu, envie um e-mail antes de registrar uma reclamaÃ§Ã£o. Responderei rapidamente. ðŸš¨ VÃ­deo feito apenas para entretenimento, adaptado de um roteiro fictÃ­cio.  #shortsfeed                     #shorts</t>
  </si>
  <si>
    <t>kVVsmp38uyQ</t>
  </si>
  <si>
    <t>Essa famÃ­lia maltratava animais</t>
  </si>
  <si>
    <t>H1P3R1ON</t>
  </si>
  <si>
    <t>2026-02-18T18:07:25Z</t>
  </si>
  <si>
    <t>UCDG7QpZ0xR5nPyCVQhwrOdA</t>
  </si>
  <si>
    <t>7xhbdsrSqIo</t>
  </si>
  <si>
    <t>MIA CHALLENGED ME IN GYMNASTICS ðŸ¤¸ðŸ»â€â™€ï¸ðŸ˜³Â #gymnasticsÂ #brazil</t>
  </si>
  <si>
    <t>MemeMoverMac</t>
  </si>
  <si>
    <t>2026-02-17T12:45:01Z</t>
  </si>
  <si>
    <t>UCNENBOxlew9TcqKwOQJXmJA</t>
  </si>
  <si>
    <t>1CXgxsmLruE</t>
  </si>
  <si>
    <t>ela tosou errado o cachorro kkkkk l #humor #engraÃ§ado #cachorro #shorts</t>
  </si>
  <si>
    <t>2026-02-23T22:50:00Z</t>
  </si>
  <si>
    <t>j8z11T6Ja8k</t>
  </si>
  <si>
    <t>Achou que sÃ³ ele era esperto</t>
  </si>
  <si>
    <t>Lara Vidal</t>
  </si>
  <si>
    <t>2026-02-16T21:00:19Z</t>
  </si>
  <si>
    <t>UCgf3MJKAamxEKcAc6S8HVlg</t>
  </si>
  <si>
    <t>7z_Kyyx9izw</t>
  </si>
  <si>
    <t>Pronto, agora quero um ganso â¤ï¸</t>
  </si>
  <si>
    <t>Irlan Ramalho</t>
  </si>
  <si>
    <t>2026-02-20T15:12:11Z</t>
  </si>
  <si>
    <t>UCG-nOzBEwrh9kQPhqEZdTxw</t>
  </si>
  <si>
    <t>jQuYF_ZtOCU</t>
  </si>
  <si>
    <t>Ã‰ nessa hora que Ã© bom ter uma cartucheira boa</t>
  </si>
  <si>
    <t>Luciano Barbosa (React)</t>
  </si>
  <si>
    <t>2026-02-25T19:00:51Z</t>
  </si>
  <si>
    <t>natureza|animais|viral</t>
  </si>
  <si>
    <t>UC-iqjPO0r3G9YDAt9muUYlQ</t>
  </si>
  <si>
    <t>#natureza #animais #viral</t>
  </si>
  <si>
    <t>gy5aqrP3eFg</t>
  </si>
  <si>
    <t>#humor #memes #shortsfeed</t>
  </si>
  <si>
    <t xml:space="preserve">Rebeca OrdinÃ¡ria </t>
  </si>
  <si>
    <t>2026-02-24T21:02:06Z</t>
  </si>
  <si>
    <t>UCHRm5L4RBHxzCDlLRB7vGkw</t>
  </si>
  <si>
    <t>oxq9g2fxx9g</t>
  </si>
  <si>
    <t>Quase TragÃ©dia ðŸ˜± #Catsoftiktok #CatLovers #cat #cute #FunnyCats #catcartoon #fyp</t>
  </si>
  <si>
    <t>Qrez Shorts</t>
  </si>
  <si>
    <t>2026-02-20T15:30:28Z</t>
  </si>
  <si>
    <t>UCEvvPjWZt20s9OnXp8aBbqg</t>
  </si>
  <si>
    <t>Cute Cat V/S Black Cat ðŸ˜ºðŸˆâ€â¬›  Welcome to our CatsYouTube channel #viralcat #cattoon #top #1million #reels #tiktok #funny #1m #trend #instagram #shorts #cat #kitten #cute #wtf #viral #4 #relax #tiktok #spiderman #cute #viral #philippines #myanmar #india #mexico #unitedstates #cheating A kitten wants to eat some? #aicat #cutecat #4kThanks for Watching my video  ðŸ’¬ Scripted, voiced, and edited by me ðŸ’»ðŸŽ™ï¸   ðŸ” No reused content | ðŸ’¯ Original efforts   ðŸŽ¯ Subscribe for daily desi fun and creative Shorts!   ðŸ“Œ #Shorts #FunnyShorts #AIwithEffort ðŸ‘€ Follow for more unique AI-powered storytelling with human touch ðŸ”¥ ðŸ“Œ This video is created for entertainment and educational purposes only. ðŸ“Œ All characters, scenes, and voices are AI-generated and do not represent any real person or animal. ðŸ“Œ No animals were harmed in the making of this video. ðŸ“Œ Content is family-friendly, child-safe, and complies with YouTube's community guidelines La pelea del mÃ¡s grande</t>
  </si>
  <si>
    <t>BMkJA8RdnfM</t>
  </si>
  <si>
    <t>Bichinhos que nos entendem - gatos e caixas</t>
  </si>
  <si>
    <t>Vii Zedek</t>
  </si>
  <si>
    <t>2026-02-19T21:00:21Z</t>
  </si>
  <si>
    <t>UCyhymzSVWPLJd2Z0GvCexBw</t>
  </si>
  <si>
    <t>ab49edcohAY</t>
  </si>
  <si>
    <t>Olha sÃ³ como ele faz com seus filhotes</t>
  </si>
  <si>
    <t>Guilherme emilio</t>
  </si>
  <si>
    <t>2026-02-20T17:36:24Z</t>
  </si>
  <si>
    <t>UCHOutVM_JUscvf7yNtl66_g</t>
  </si>
  <si>
    <t>rwYN20ML0Io</t>
  </si>
  <si>
    <t>O morango perdido no deserto</t>
  </si>
  <si>
    <t>FlinterI9</t>
  </si>
  <si>
    <t>2026-02-25T23:06:57Z</t>
  </si>
  <si>
    <t>UCnbwN81Vzgd4HcERCVqUcyQ</t>
  </si>
  <si>
    <t>Bem-vindo ao nosso canal âœ…ðŸ˜ #cattoon #funny #instagram #shorts #cute #top #reels #tiktok #viral #curtos #satisfatorio #engraÃ§ado</t>
  </si>
  <si>
    <t>IWi8OafYaDE</t>
  </si>
  <si>
    <t>A Capi salvou a avÃ³ do Nino no cruzeiro</t>
  </si>
  <si>
    <t>Nosdeil</t>
  </si>
  <si>
    <t>2026-02-21T23:13:52Z</t>
  </si>
  <si>
    <t>UCeyDnWP_hrSp744P8Av4Ohw</t>
  </si>
  <si>
    <t>#shorts #curtos #satisfatÃ³rio #estranhamentesatisfatÃ³rio #funfacts #fatos #engraÃ§ado #fatoscuriosos</t>
  </si>
  <si>
    <t>Nx-i1WWuDc0</t>
  </si>
  <si>
    <t>Ele Tinha PERDIDO os Ovos! #curiosidades #incrÃ­vel #animal #gatos</t>
  </si>
  <si>
    <t>Mister Bigode</t>
  </si>
  <si>
    <t>2026-02-22T21:03:00Z</t>
  </si>
  <si>
    <t>UCh_83AkqL5DhEa3NEqj5ANw</t>
  </si>
  <si>
    <t>â›”ï¸ Se utilizamos seu conteÃºdo, por favor entre em contato conosco atravÃ©s do e-mail (contato.mrbigode@hotmail.com) para que possamos remover o vÃ­deo dentro das prÃ³ximas 24 horas. â›”  â›” If we use your content, please contact us via email (contato.mrbigode@hotmail.com) so that we can remove the video within the next 24 hours. â›”  Cred: JinSanGui On YT</t>
  </si>
  <si>
    <t>v4pT_MfmxOs</t>
  </si>
  <si>
    <t>Ela deu mÃ¡ resposta, mas recebeu o feitiÃ§o de voltaâ€¦</t>
  </si>
  <si>
    <t>2026-02-19T00:10:32Z</t>
  </si>
  <si>
    <t>oRDZFYK55MM</t>
  </si>
  <si>
    <t>O Macaco CAIU do Carro! #curiosidades #incrivel #animal</t>
  </si>
  <si>
    <t>Muleke Legal</t>
  </si>
  <si>
    <t>2026-02-13T15:19:00Z</t>
  </si>
  <si>
    <t>UCEHBKJrysDJKpfHjMcf4e9Q</t>
  </si>
  <si>
    <t>â›” Se utilizamos seu conteÃºdo, por favor entre contato conosco atravÃ©s do e-mail (contato.mulekelegal@hotmail.com) para que possamos remover o vÃ­deo dentro das prÃ³ximas 24 horas. â›”  â›” If we use your content, please contact us via email (contato.mulekelegal@hotmail.com) so that we can remove the video within the next 24 hours. â›”  Cred: cutemonkeymooon On TT</t>
  </si>
  <si>
    <t>_gQSPw-0Pxk</t>
  </si>
  <si>
    <t>SÃ³ mais uma vezâ€¦#shorts</t>
  </si>
  <si>
    <t xml:space="preserve">Patrick Bandeira </t>
  </si>
  <si>
    <t>2026-02-21T21:00:28Z</t>
  </si>
  <si>
    <t>UCW-3JLZQc7Y9QbL6JH-0zXQ</t>
  </si>
  <si>
    <t>LjAiDuCunFQ</t>
  </si>
  <si>
    <t>Melhor nÃ£o ter ajudado ðŸ¤¡â˜ ï¸</t>
  </si>
  <si>
    <t>2026-02-21T19:45:00Z</t>
  </si>
  <si>
    <t>Shorts|Viral|Lohanna|Funny|Humor</t>
  </si>
  <si>
    <t>2jo8x9JZZBs</t>
  </si>
  <si>
    <t>Pov: Footballers as Pets â˜ ï¸</t>
  </si>
  <si>
    <t>Footyballer</t>
  </si>
  <si>
    <t>2026-02-19T10:00:04Z</t>
  </si>
  <si>
    <t>football|soccer|goat|yashin|ramos</t>
  </si>
  <si>
    <t>UCO_O7RByZoeCjKe9OAQtJCw</t>
  </si>
  <si>
    <t>#football #soccer #footballskills #footballmoments #primeramos #goat  #ramos #saliba #footballskillschallenge  #fc26 #fc25 #fcmobile #fcmobileid #eafc26 #fifa26</t>
  </si>
  <si>
    <t>9hGF0tbO1bs</t>
  </si>
  <si>
    <t>Eles usaram gatos ðŸ˜…</t>
  </si>
  <si>
    <t>Universo Labz</t>
  </si>
  <si>
    <t>2026-02-16T22:00:06Z</t>
  </si>
  <si>
    <t>UCvyuoJQWxHWbswTSGxGA71w</t>
  </si>
  <si>
    <t>T2tvCUu3eCA</t>
  </si>
  <si>
    <t>A JENNIFER Ã‰ MUITO MIMADA!!#shorts</t>
  </si>
  <si>
    <t>Gahh Shoow</t>
  </si>
  <si>
    <t>2026-02-24T14:43:28Z</t>
  </si>
  <si>
    <t>UCg3ifx-JT80bXsHYskhDajw</t>
  </si>
  <si>
    <t>DWWRyIlz6lg</t>
  </si>
  <si>
    <t>Gramado PROFISSIONAL x VÃRZEA ðŸ¤£</t>
  </si>
  <si>
    <t>Victor Noel</t>
  </si>
  <si>
    <t>2026-02-20T22:55:00Z</t>
  </si>
  <si>
    <t>UCAIQTW7pcioBBYqSP1q9TCA</t>
  </si>
  <si>
    <t>3RclOmzmlzQ</t>
  </si>
  <si>
    <t>Rapaz do cÃ©u kkkkk #piuzinho #cortespiuzinho</t>
  </si>
  <si>
    <t>2026-02-22T21:00:03Z</t>
  </si>
  <si>
    <t>GNF-Axyz-os</t>
  </si>
  <si>
    <t>'They Thought It Was Over' â˜ ï¸ðŸ”¥ | Doogie KameÄloha, M.D. | MATADORA (slowed) #Trending #Shorts</t>
  </si>
  <si>
    <t>Rizer-Edits</t>
  </si>
  <si>
    <t>2026-02-22T06:30:13Z</t>
  </si>
  <si>
    <t>UCa0qt2vS6EQPW9u9L0zYrMg</t>
  </si>
  <si>
    <t>'They Thought It Was Over' â˜ ï¸ðŸ”¥ | Doogie KameÄloha, M.D. | MATADORA (slowed) #Trending #Shorts  ðŸŽ¬ Editor: @Rizer-Edits ðŸ› ï¸ Software Used: After Effects 2024 ðŸŽµ Track: MATADORA (Slowed) ðŸŽ¥ Series: Doogie KameÄloha, M.D.   âš ï¸ Fair Use Disclaimer: This video contains copyrighted content, including images, video, and music owned by their respective creators. We do not claim ownership.   This content is used under Section 107 of the Copyright Act 1976, which allows 'fair use' for commentary, criticism, education, and non-commercial use.   Hashtags: #DoogieKameÄloha #DoogieKameÄlohaEdit #PeytonElizabethLee #CinematicEdit #AfterEffects #PhonkEdit #PhonkVibes #FunkEdit #DarkEdit #CoolEdit #SeriesEdit #MovieEdit #EditTrend #TrendingEdit #TrendingNow #ViralShorts #YouTubeShorts #YTShorts #ForYou #FYP #FYPã‚· #ReelEdit #MashupEdit #EmotionalScene #CookedEdit #VillainArc #HeroEdit #80sVibes #RetroEdit #NetflixSeries #EpicScene</t>
  </si>
  <si>
    <t>r1AS-3Vvj8E</t>
  </si>
  <si>
    <t>Capivara e o peru branco gigante ðŸ˜‚ðŸ¦ƒ</t>
  </si>
  <si>
    <t>2026-02-25T14:07:14Z</t>
  </si>
  <si>
    <t>capivara|animais|branco</t>
  </si>
  <si>
    <t>a0NG7QV-tME</t>
  </si>
  <si>
    <t>Seria desse jeito ver a vida dos animais ðŸ˜±</t>
  </si>
  <si>
    <t>Experiencia IA</t>
  </si>
  <si>
    <t>2026-02-24T21:00:05Z</t>
  </si>
  <si>
    <t>UCSF9-tBCftIN-EZbvtG-b1g</t>
  </si>
  <si>
    <t>AgradeÃ§o a todos pela audiencia, Ã© muito bom postar videos para vocÃªs, peÃ§o que se inscrevam, e se gostar do video deixa o like para nos ajudar</t>
  </si>
  <si>
    <t>SoKt0w8PbdE</t>
  </si>
  <si>
    <t>Ela se esqueceu dele</t>
  </si>
  <si>
    <t>Luh_santy</t>
  </si>
  <si>
    <t>2026-02-19T13:31:37Z</t>
  </si>
  <si>
    <t>UCJ9BsG9pqPaQkX1BQf6Hz6Q</t>
  </si>
  <si>
    <t>zv6mz98WUO8</t>
  </si>
  <si>
    <t>Ainda mandaram pular de cabeÃ§a ðŸ¤¯</t>
  </si>
  <si>
    <t>O Viajante No Mundo</t>
  </si>
  <si>
    <t>2026-02-19T22:07:18Z</t>
  </si>
  <si>
    <t>UC3ZlW7a6jKxaSi9_u7ePHxA</t>
  </si>
  <si>
    <t>yu-R30BbP3M</t>
  </si>
  <si>
    <t>Ele decidiu ir morar com seus cachorrinhos! ðŸ«¨ðŸ˜ #shorts</t>
  </si>
  <si>
    <t>Doutor Shorts</t>
  </si>
  <si>
    <t>2026-02-23T00:00:59Z</t>
  </si>
  <si>
    <t>UC6A4YE9ND_2HYJ7onhrwPZA</t>
  </si>
  <si>
    <t>jtQy61oatRs</t>
  </si>
  <si>
    <t>Quem acha que o Bento arrasou</t>
  </si>
  <si>
    <t xml:space="preserve">Yara e Lauren </t>
  </si>
  <si>
    <t>2026-02-25T00:46:07Z</t>
  </si>
  <si>
    <t>UCOuWfKLGJPjQqbbEo5TZZMg</t>
  </si>
  <si>
    <t>OJRU1L14TzU</t>
  </si>
  <si>
    <t>Esses homens de hoje em diaâ€¦ ðŸ¤”</t>
  </si>
  <si>
    <t>Marcos Felm</t>
  </si>
  <si>
    <t>2026-02-20T15:37:14Z</t>
  </si>
  <si>
    <t>UCgHS6dXGDsi32oaT0OqYEjg</t>
  </si>
  <si>
    <t>daVgg0-05mY</t>
  </si>
  <si>
    <t>KÃ¶pek  yavru bebeÄŸin hayatÄ±nÄ± kurt ðŸ˜” #animals #lion</t>
  </si>
  <si>
    <t>Devrim Sobay</t>
  </si>
  <si>
    <t>2026-02-15T09:42:10Z</t>
  </si>
  <si>
    <t>UCQ3Ui3Fh5uGKkcXBSBA_UUw</t>
  </si>
  <si>
    <t>XccIUuqHzu0</t>
  </si>
  <si>
    <t>DEMOS UM CACHORRINHO NOVO PARA O VOID *Novo pet dos Rosa !</t>
  </si>
  <si>
    <t>Emilly Vick</t>
  </si>
  <si>
    <t>2026-02-17T15:00:59Z</t>
  </si>
  <si>
    <t>UC63iwP6BtIjxB6xn1GKR6Lw</t>
  </si>
  <si>
    <t>INSTAGRAM DOS ROSA (oficial)ðŸ‘‡  @dosrosaof https://www.instagram.com/dosrosaof?igsh=MXV0bG92dGFhZnVtMg%3D%3D&amp;utm_source=qr  SITE DA DIDS ðŸ‘‡ https://www.dids.com.br/  SHOW DOS ROSA ðŸ‘‡ https://grupodosrosa.com/ingressos/  SITE DOS ROSAðŸ‘‡ https://grupodosrosa.com/  Bem vindos ao universo Emilly Vick, o conteÃºdo deste e de todos os vÃ­deos do canal tem como principal intuito o entretenimento. NÃ£o repita ou reproduza este conteÃºdo, seja em ambientes pÃºblicos ou privados. O conteÃºdo visa exclusivamente gerar entretenimento lÃºdico. â¤ï¸â¤ï¸</t>
  </si>
  <si>
    <t>Gwj53r0pfxQ</t>
  </si>
  <si>
    <t>ðŸ˜® @PauloeNathan @hypex.cortes #NaoCoracaoHX #HypexCortes #shortsviral #viral #viralizou #shorts</t>
  </si>
  <si>
    <t xml:space="preserve">Cortes de MilhÃµes </t>
  </si>
  <si>
    <t>2026-02-18T09:00:20Z</t>
  </si>
  <si>
    <t>UCukIhaWQE7GWK1iUYrlzXzw</t>
  </si>
  <si>
    <t>MStEbNqsIHs</t>
  </si>
  <si>
    <t>#é¦¬åˆ°æˆåŠŸ#è¬ç‰©çš†æœ‰éˆæ€§#æœ‰éˆæ€§çš„å‹•ç‰©#äººèˆ‡å‹•ç‰©å’Œè«§å…±è™•#èŒå¯µå‡ºé“è¨ˆåŠƒ</t>
  </si>
  <si>
    <t>nokuthula nkuna</t>
  </si>
  <si>
    <t>2026-02-19T23:28:38Z</t>
  </si>
  <si>
    <t>UCRZbAa4bXmrd0jHn2VXjuIg</t>
  </si>
  <si>
    <t>LGJIcOHZJ0s</t>
  </si>
  <si>
    <t>O Cachorro Que Salvou o Bairro</t>
  </si>
  <si>
    <t>P to peesha</t>
  </si>
  <si>
    <t>2026-02-23T10:47:13Z</t>
  </si>
  <si>
    <t>UC1NnI8vl8XMAxw41RQt0Hwg</t>
  </si>
  <si>
    <t>Kv0BqybVm_4</t>
  </si>
  <si>
    <t>sucuri subindo no poste pra pegar o gato ðŸˆ #animals #sucurigigante #serpente #cobra#fypã‚·ã‚šviral#snake</t>
  </si>
  <si>
    <t>Natureza Brutal BR</t>
  </si>
  <si>
    <t>2026-02-21T12:54:47Z</t>
  </si>
  <si>
    <t>sucuri subindo no poste|sucuri na beira do rio|sucuri verde|sucuri no brejo|Pantanal matogrossense</t>
  </si>
  <si>
    <t>UC3C51iCe_VLwWL5KOJ66S0Q</t>
  </si>
  <si>
    <t>#sucurigigante #animals #serpente #cobra #fypã‚·ã‚šviral #snake #funny #anaconda #pantanal</t>
  </si>
  <si>
    <t>ZhfjYRqwpOc</t>
  </si>
  <si>
    <t>o cachorro AGRESSIVO ðŸ¤”</t>
  </si>
  <si>
    <t>Matthewzada</t>
  </si>
  <si>
    <t>2026-02-18T21:00:00Z</t>
  </si>
  <si>
    <t>UCy9NvvjRSWPcH67frNafEQQ</t>
  </si>
  <si>
    <t>âš ï¸ INFORMAÃ‡Ã•ES IMPORTANTES  â€¢ ConteÃºdo produzido para fins educativos. â€¢ AÃ§Ã£o realizada por profissionais. â€¢ NÃ£o tente reproduzir. â€¢ Ambiente totalmente controlado.  â”â”â”â”â”â”â”â”â”â”â”â”â”â”â”â”â”â”  ðŸ“– SOBRE O VÃDEO  O que parecia ser mais um caso de â€œcachorro agressivoâ€ tomou um rumo completamente diferente quando a equipe chegou ao local. Em poucos minutos, a verdade veio Ã  tona: o animal nÃ£o era o vilÃ£o da histÃ³ria, mas sim alguÃ©m que estava apenas tentando se proteger. Um alerta importante sobre julgamentos precipitados e a importÃ¢ncia de entender os dois lados antes de tirar conclusÃµes.  â”â”â”â”â”â”â”â”â”â”â”â”â”â”â”â”â”â”  ðŸŽ¥ CRÃ‰DITOS @Autor Original</t>
  </si>
  <si>
    <t>3o580TDVcTE</t>
  </si>
  <si>
    <t>A Tartaruga Precisava de Ajuda! ðŸ¢</t>
  </si>
  <si>
    <t>Bernardo AndrÃ©ia</t>
  </si>
  <si>
    <t>2026-02-25T22:43:55Z</t>
  </si>
  <si>
    <t>UCgyHfURgVpfPzn1n1jSVTRQ</t>
  </si>
  <si>
    <t>oALra9SgekI</t>
  </si>
  <si>
    <t>ela ficou bonita @selfmijanur4149</t>
  </si>
  <si>
    <t>Aranha</t>
  </si>
  <si>
    <t>2026-02-23T17:48:38Z</t>
  </si>
  <si>
    <t>UC2a3OUSKwpVPy0XGEvmXf4A</t>
  </si>
  <si>
    <t>FWBxwehOpPw</t>
  </si>
  <si>
    <t>CHAMEI UM ADESTRADOR PRA AMORA!!ðŸ˜±ðŸ˜­ ela ta muito agressivaâ€¦</t>
  </si>
  <si>
    <t>mihtanino</t>
  </si>
  <si>
    <t>2026-02-20T21:19:38Z</t>
  </si>
  <si>
    <t>UCTpI0zTHoMh-aph02V4xUWA</t>
  </si>
  <si>
    <t>IxRZa4aOXuc</t>
  </si>
  <si>
    <t>Quando a PaciÃªncia Vence o Trauma: A HistÃ³ria do Cachorro Preto#shortvideos #viral</t>
  </si>
  <si>
    <t xml:space="preserve">KinePOP </t>
  </si>
  <si>
    <t>2026-02-20T17:02:00Z</t>
  </si>
  <si>
    <t>UCtxiNSthptzXsZIR3SeuKyg</t>
  </si>
  <si>
    <t>Quando a PaciÃªncia Vence o Trauma: A HistÃ³ria do Cachorro Preto</t>
  </si>
  <si>
    <t>KHgZwkJ4z_0</t>
  </si>
  <si>
    <t>#zaralarsson</t>
  </si>
  <si>
    <t>Quit editz</t>
  </si>
  <si>
    <t>2026-02-17T17:49:08Z</t>
  </si>
  <si>
    <t>#strongirl|#firgirl|#viral|#shortsvideo|#trending</t>
  </si>
  <si>
    <t>UCpRpDqHJzPU4z_2S_IEy7Vg</t>
  </si>
  <si>
    <t>: #demonslayereditsâ€‹ #demonslayereditâ€‹ #demonslayereditsâ€‹ #wisâ€‹ #1v1â€‹ #debateâ€‹#muichirotokitoâ€‹ #muichirouâ€‹ #muichiroueditâ€‹ #editâ€‹ #amvâ€‹ #4kâ€‹ #4kanimeâ€‹#shortsâ€‹ #mangaâ€‹ #animeâ€‹#whoisstrongerâ€‹ #whoisstrongestâ€‹ #genyaâ€‹#genyahyakhanâ€‹ #sanemiâ€‹ #sanemishinazugawaâ€‹#knyâ€‹ #knyeditâ€‹ #kimetsunoyaibaâ€‹ #kimetsunoyaibaeditâ€‹ #domaâ€‹ #doumaâ€‹ #doumaeditâ€‹ #kokushiboâ€‹ #kokushiboeditâ€‹ #kokushibouâ€‹ #akazaeditâ€‹ #akazaeditsâ€‹ #hantenguâ€‹ #gyutaroâ€‹ #gyutaroeditâ€‹ #gyokkoâ€‹ #dakiâ€‹ #nakimeâ€‹ #dktâ€‹ #demonkingtanjiroâ€‹ #hantenguâ€‹ #zohakutenâ€‹#animeâ€‹ #sanemiâ€‹ #sanemieditâ€‹ #sanemishinazugawaâ€‹ #shinobuâ€‹ #shinobukochoâ€‹#shinobukochoeditâ€‹ #shinobukochouâ€‹ #akazaeditsâ€‹#giyuutomiokaâ€‹ #giyuâ€‹ #giyuuâ€‹ #giyuxshinobuâ€‹ #sukunaâ€‹ #sukunaeditâ€‹ #sukunaryomeneditâ€‹ #sukunaplayzâ€‹ #editâ€‹ #yujiâ€‹ #yujieditâ€‹ #yujiitadoriâ€‹ #yujinâ€‹ #yutaâ€‹ #yutaeditâ€‹ #yutaokkotsuâ€‹ #yutaokkotsueditâ€‹ #garouâ€‹ #garoumarkofthewolvesâ€‹ #narutoeditâ€‹ #narutoâ€‹ #narutoamvâ€‹ #narutoeditsâ€‹ #narutouzumakiâ€‹ #zoroeditâ€‹ #zoroâ€‹ #zorobadassâ€‹ #zoroonepieceâ€‹ #luffyâ€‹ #luffyeditâ€‹ #luffyopâ€‹ #onepieceâ€‹ #onepieceeditâ€‹ #onepiecebountyrushâ€‹ #onepieceamvâ€‹ #gojoâ€‹ #gojoeditâ€‹ #gojosatorueditâ€‹#gojolâ€‹ #narutoeditâ€‹ #narutouzumakiâ€‹ #tojikfilmâ€‹ #tojiâ€‹ #tojifushiguroâ€‹ #tojifushiguroeditâ€‹ #yoriichiâ€‹ #yoriichitsugikuniâ€‹ #yoriichieditâ€‹ #jjkâ€‹ #jujutsuâ€‹ #jujutsukaisenâ€‹ #jujutsukaiseneditâ€‹ #jjkOâ€‹ #jjkeditâ€‹ #getoâ€‹ #getosuguruâ€‹ #sugurugetoâ€‹ #itachiâ€‹ #itachiuchihaâ€‹ #itachieditâ€‹ #itachieditsâ€‹ #itachieditsâ€‹#itachiamvâ€‹ #muzanâ€‹ #muzankibutsujiâ€‹ #muzankibutsujieditâ€‹ #muzaneditâ€‹ #yutaâ€‹ #makiâ€‹#makieditâ€‹ #makizeninâ€‹ #rendaextraâ€‹ #rengokueditâ€‹ #rengokukyoujurouâ€‹ #rengokueditsâ€‹ #rengokueditsâ€‹#rengokukyoujuroâ€‹ #rengokuamvâ€‹ #tanjiroâ€‹ #tanjiroukamadoâ€‹ #tanjiro_kamadoâ€‹ #tanjiroeditâ€‹ #gyokkoâ€‹ #gyomeiâ€‹ #gyomeihimejimaâ€‹ #sanemiâ€‹ #sanemieditâ€‹ #sanemishinazugawaâ€‹ #mitsurikanrojiâ€‹ #mitsuriâ€‹ #mitsurikanrojieditâ€‹#mitsurieditâ€‹ #giyuâ€‹ #giyuuâ€‹ #giyuutomiokaâ€‹#giyuueditsâ€‹ #giyuutomiokaeditsâ€‹ #shinobuâ€‹ #shinobukochoâ€‹ #shinobukochoeditâ€‹ #benimarueditâ€‹ #benimaruâ€‹ #fireforceâ€‹ #fireforceamvâ€‹ #yutaâ€‹ #yutaeditâ€‹ #yutaokkotsuâ€‹ #jjkâ€‹ #jjkOâ€‹ #jjkeditâ€‹ #jujutsuâ€‹ #jujutsukaisenâ€‹#jujutsukaiseneditâ€‹ #gojoâ€‹ #gojoeditâ€‹ #gojosatorueditâ€‹ #satorugojoâ€‹ #satoruâ€‹ #satorueditâ€‹ #satorugojoeditâ€‹ #ichigoâ€‹ #ichigokurosakiâ€‹ #obitoâ€‹ #obitouchihaâ€‹ #obitoeditâ€‹ #meimeiâ€‹ #meimeichanâ€‹ #sasukeâ€‹ #sasukeuchihaâ€‹ #sasukeeditâ€‹#narutoeditâ€‹#narutouzumakiâ€‹ #narutoâ€‹ #narutoshippudenâ€‹ #narutoamvâ€‹ #narutoeditsâ€‹#narutoxborutoâ€‹ #tojiâ€‹ #tojifushiguroâ€‹ #tojifushiguroeditâ€‹ #tojikfilmâ€‹ #denjiâ€‹ #denjichainsawmanâ€‹ #denjieditâ€‹ #chainsawmanâ€‹ #chainsawmaneditâ€‹ #chainsawmananimeâ€‹ #yujiâ€‹ #yujiitadoriâ€‹ #gokuâ€‹ #gokublackâ€‹ #gokueditâ€‹ #dragonballâ€‹ #dragonballzâ€‹ #dragonballsuperâ€‹ #dragonâ€‹ #dragonballlegendsâ€‹ #madaraâ€‹ #madarauchihaâ€‹ #madaraeditâ€‹ #madaraamvâ€‹ #garouâ€‹ #cosmicgarouâ€‹ #recordofragnarokanimeâ€‹ #ichigoâ€‹ #ichigokurosakiâ€‹ #ichigovsyhwachâ€‹ #ichigoeditâ€‹ #ichigovsaizenâ€‹ #mahitoontunetvâ€‹ #mahitoeditâ€‹ #yujiâ€‹ #yujiitadoriâ€‹ #yujieditâ€‹ #yujiitadorieditâ€‹ #itadoriâ€‹ #itadoriyuujiâ€‹ #itadoriyuujieditâ€‹ #astaâ€‹ #astaghfirullahâ€‹ #narutoeditâ€‹ #narutouzumakiâ€‹ #narutoâ€‹ #narutoshippudenâ€‹ #narutoeditsâ€‹ #narutoamvâ€‹ #zepetoâ€‹ #zenâ€‹ #zenitsuâ€‹ #zenitsuagatsumaâ€‹ #zenitsueditâ€‹ #zenitsuagatsumaeditâ€‹ #nezukoâ€‹ #nezukoeditâ€‹ #nezukokamadoâ€‹ #nezukoeditsâ€‹ #nezukoamvâ€‹ #nezukokamadoeditâ€‹ #makiâ€‹#makieditâ€‹ #makizeninâ€‹ #wisâ€‹ #1v1â€‹ #madaraamyâ€‹ #madarauchihaâ€‹ #madaraâ€‹ #madaraeditâ€‹ #madaraeditâ€‹ #madaraeditsâ€‹#sakuraschoolsimulatorâ€‹ #sakuraâ€‹ #megumifushiguroâ€‹ #megumiâ€‹#megumineditâ€‹#shokoâ€‹ #sadâ€‹ #sadsongâ€‹#sadstatusâ€‹ #sadsongstatusâ€‹ #luffyopâ€‹ #luffyâ€‹ #luffyeditâ€‹#luffygear5â€‹ #luffyonepieceâ€‹ #onepieceâ€‹ #onepieceeditâ€‹ #onepieceamvâ€‹#onetapâ€‹#sukunaeditâ€‹ #sukunaâ€‹ #sukunateoriasâ€‹#sukunaryomeneditâ€‹#sukunavsgojoâ€‹ #meimeiâ€‹ #shokoâ€‹ #utahimeâ€‹ #kashimoâ€‹#obitoâ€‹ #obitoeditâ€‹ #obitouchihaâ€‹ #obiwankenobiâ€‹ #madaraeditâ€‹ #madaraamvâ€‹ #madarauchihaâ€‹ #madaraâ€‹ #todorokiâ€‹ #todoâ€‹ #todouâ€‹ #kenjakuâ€‹ #meimeiâ€‹ #meimeichanâ€‹ #todoâ€‹ #todouâ€‹ #mahitoeditâ€‹ #mahitoâ€‹ #mechamaruâ€‹ #zorobadassâ€‹ #zoroâ€‹ #zoroeditâ€‹ #zoroonepieceâ€‹ #namiâ€‹ #namitaagrawalâ€‹ #namieditâ€‹ #onepieceâ€‹ #onepieceamvâ€‹ #onepieceeditâ€‹ #cyberpunkedgerunnerâ€‹ #davidâ€‹ #lucyâ€‹ #genoseditâ€‹ #sanjiâ€‹ #obitouchihaâ€‹ #obiwankenobiâ€‹ #madaraeditâ€‹ #madaraamvâ€‹ #madarauchihaâ€‹ #madaraâ€‹ #todorokiâ€‹ #todoâ€‹ #todouâ€‹ #kenjakuâ€‹ #meimeiâ€‹ #meimeichanâ€‹ #todoâ€‹ #todouâ€‹ #mahitoeditâ€‹ #mahitoâ€‹ #mechamaruâ€‹ #zorobadassâ€‹ #zoroâ€‹ #zoroeditâ€‹ #zoroonepieceâ€‹ #namiâ€‹ #namitaagrawalâ€‹ #namieditâ€‹ #onepieceâ€‹ #onepieceamvâ€‹ #onepieceeditâ€‹ #lucyâ€‹ #genosâ€‹ #genoseditâ€‹ #luffyeditâ€‹ #luffyâ€‹#kaidoâ€‹#kaidovsluffyâ€‹#deadâ€‹ #deathâ€‹#sadâ€‹#sadsongâ€‹#sadstatusâ€‹#yutaâ€‹#yutaediâ€‹#megumiâ€‹#bluelockâ€‹ #bluelockeditâ€‹#barouâ€‹ #rinâ€‹#rinitoshiâ€‹#animeâ€‹#animeeditsâ€‹#animeshortsanimeamvâ€‹ #animememesâ€‹ #editsâ€‹ #relatablememesâ€‹ #memes</t>
  </si>
  <si>
    <t>iTMuTNfV1_A</t>
  </si>
  <si>
    <t>ELE RIU NA CARA! ðŸ¦œ PAPAGAIO IGNORA AMEAÃ‡A E DÃ GARGALHADA AO PISAR NO CIMENTO! ðŸ—ï¸ðŸ˜‚</t>
  </si>
  <si>
    <t>QUITO</t>
  </si>
  <si>
    <t>2026-02-16T13:01:16Z</t>
  </si>
  <si>
    <t>ELE RIU NA CARA!|PAPAGAIO IGNORA AMEAÃ‡A|gargalhada de papagaio|papagaio no cimento|papagaio falando|papagaio inteligente|humor animal|pisa no cimento|viral brasil|shorts|meme|comportamento animal|deboche animal|passaro rindo|obra engraÃ§ada</t>
  </si>
  <si>
    <t>UC66c85zoGFJaso7fN2-iE7Q</t>
  </si>
  <si>
    <t>ELE DEU UMA GARGALHADA! ðŸ¦œ Veja este PAPAGAIO IGNORA AMEAÃ‡A do dono e decide que vai PISAR NO CIMENTO de qualquer jeito! Neste vÃ­deo, o dono avisa que ele vai ficar sem comer, mas o PAPAGAIO NO CIMENTO nÃ£o tÃ¡ nem aÃ­ e ainda solta uma GARGALHADA VITORIOSA. Se vocÃª ama PAPAGAIO FALANDO ou vÃ­deos de HUMOR ANIMAL, esse flagrante de DEBOCHE Ã© o mais engraÃ§ado da sÃ©rie!  #papagaio #humor #shorts #gargalhada #cimento #animal #comedia #desafio</t>
  </si>
  <si>
    <t>e6V9mnQpUzs</t>
  </si>
  <si>
    <t>#emillyvickof #leozinho077</t>
  </si>
  <si>
    <t>EMILLYVICKOF STORY</t>
  </si>
  <si>
    <t>2026-02-25T01:04:58Z</t>
  </si>
  <si>
    <t>UC5OSwmXC2Rrd0bE_NJKw_Ng</t>
  </si>
  <si>
    <t>lZBsX05xf3U</t>
  </si>
  <si>
    <t>Affs nÃ£o aguento mais ðŸ™„ðŸ™„ðŸ™„ #fypã‚· #dance</t>
  </si>
  <si>
    <t>Oiikaka__</t>
  </si>
  <si>
    <t>2026-02-21T15:04:04Z</t>
  </si>
  <si>
    <t>UCj9qVW6LQmkek6YP8-7Wk4w</t>
  </si>
  <si>
    <t>_oZUXtQ0590</t>
  </si>
  <si>
    <t>âœ¨Basta um printâœ¨ #vulgomirelly #tifanny #diadosnamorados</t>
  </si>
  <si>
    <t>baofu111</t>
  </si>
  <si>
    <t>2026-02-19T16:00:52Z</t>
  </si>
  <si>
    <t>UC2-1lhxfMnWo82qiqpVHCbg</t>
  </si>
  <si>
    <t>ct1DefjR7zQ</t>
  </si>
  <si>
    <t>cachorro alienÃ­gena ?????</t>
  </si>
  <si>
    <t>Tio Sun</t>
  </si>
  <si>
    <t>2026-02-23T22:48:36Z</t>
  </si>
  <si>
    <t>tio|sun|tio sun|tio san|Tio Sam|Tio Sol|contador de casos|casos|casos da internet|tio sun contador de casos da internet</t>
  </si>
  <si>
    <t>UCerU9HTyVqJsYJfZzX1Y_Wg</t>
  </si>
  <si>
    <t>#shorts  #cachorro  #dog  #et  #alien  #alienigena   cachorro alienÃ­gena ?????  Contato Profissional: contato.tiosun@gmail.com</t>
  </si>
  <si>
    <t>voltou pro modelo de fabrica na hora</t>
  </si>
  <si>
    <t>Shorta do Rafa</t>
  </si>
  <si>
    <t>2026-02-23T21:55:24Z</t>
  </si>
  <si>
    <t>UCtfrUD7r0s1Tigf6wfV1OYA</t>
  </si>
  <si>
    <t>K_8wrUSrn1M</t>
  </si>
  <si>
    <t>tag your bff#fyp #foryou #funny#homor#relatable#viral</t>
  </si>
  <si>
    <t>isisijsi</t>
  </si>
  <si>
    <t>2026-02-23T09:02:24Z</t>
  </si>
  <si>
    <t>UCB8nadWN4tRn8yWOLcLdmlg</t>
  </si>
  <si>
    <t>S2fREkBMCZw</t>
  </si>
  <si>
    <t>SÃ³ inventam coisa ðŸ˜± #youtubeshorts #shosts</t>
  </si>
  <si>
    <t>lidiane Leimann</t>
  </si>
  <si>
    <t>2026-02-18T15:12:58Z</t>
  </si>
  <si>
    <t>UCJGoc3a7SsB4s_4WGn1loyA</t>
  </si>
  <si>
    <t>BJ2aSUE7oqk</t>
  </si>
  <si>
    <t>Que fantasia linda ðŸ¥¹</t>
  </si>
  <si>
    <t>2026-02-21T18:00:21Z</t>
  </si>
  <si>
    <t>ibqTNoK6DKU</t>
  </si>
  <si>
    <t>SerÃ¡ que foi isso mesmo? Prefeita de Marituba-PA</t>
  </si>
  <si>
    <t>Assis FS</t>
  </si>
  <si>
    <t>2026-02-20T12:41:52Z</t>
  </si>
  <si>
    <t>UCgnQwRlRvqbap1M9l3ijzbQ</t>
  </si>
  <si>
    <t>mZjto1WiG3A</t>
  </si>
  <si>
    <t>O Modo PANQUECA dos HAMSTERS</t>
  </si>
  <si>
    <t>Animalzera</t>
  </si>
  <si>
    <t>2026-02-22T15:30:25Z</t>
  </si>
  <si>
    <t>hamster|hamster achatado|hamster deitado no chÃ£o|hamster no calor|por que hamster se achata|comportamento de hamster|curiosidades sobre hamster|hamster rodinha|hamster correndo na roda|curiosidades do mundo animal|animal facts|hamster facts|why hamster lay flat|sploot hamster|hamster splooting|pet hamster behavior|exotic animals|animal|bicho|animals|bichos|animais|animalzera|curioso|curiosidades|vÃ­deos de animais|curiosidade|pet|pets|bichinho fofo|shorts</t>
  </si>
  <si>
    <t>UCShDI3zp6fma07HhoE7W7IA</t>
  </si>
  <si>
    <t>O hamster literalmente vira uma PANQUECA pra nÃ£o fritar no calor. Corre atÃ© 9km por noite, vicia em dopamina na rodinha e pode ficar completamente maluco sem ela. Se inscreve pra mais curiosidades sobre animais e assista mais vÃ­deos! #bichos #animais #curiosidade #hamster</t>
  </si>
  <si>
    <t>ZuueKiOSy1g</t>
  </si>
  <si>
    <t>Segue para mais vÃ­deos â¤ï¸</t>
  </si>
  <si>
    <t>Gabriel allves</t>
  </si>
  <si>
    <t>2026-02-21T17:38:06Z</t>
  </si>
  <si>
    <t>UCllcrn4z_M9byLf4r0qIGMQ</t>
  </si>
  <si>
    <t>HJL3Kdn_atA</t>
  </si>
  <si>
    <t>COMO ELE JÃ SABIA RESPONDER ISSO?!</t>
  </si>
  <si>
    <t>Eu vocÃª e nÃ³s</t>
  </si>
  <si>
    <t>2026-02-25T18:00:00Z</t>
  </si>
  <si>
    <t>nicolly|emanuelly|gÃªmeas|irmÃ£s|gÃªmeas do cabelo vermelho|marias|adolescentes|canal teen|eu voce e nos|vlog|vlog teen|vida real|rotina|vida de irmÃ£s|entretenimento teen|trend viral|video viral|parte 2|desafio|pov|vÃ­deos engraÃ§ados|entretenimento|memes|histÃ³ria real|caos real|vlog viral|youtubers</t>
  </si>
  <si>
    <t>UC6nYtmaMh43WUQW5YeopuNg</t>
  </si>
  <si>
    <t>ðŸŒŸ SE INSCREVA NO NOSSO CANAL SECUNDÃRIO: https://www.youtube.com/@euvocenoss2.0  ðŸ“¸ NOS SIGA NAS REDES SOCIAIS:  Insta Nick: https://www.instagram.com/eumarianicollyoficial?igsh=MWtvZHY0d3Rzbm5obQ==  Insta Manu: https://www.instagram.com/eumariaemanuellyoficial?igsh=eG1lbmR0NTFlcWI4  Tik Tok Nick: https://www.tiktok.com/@eumarianicollyoficial?_r=1&amp;_t=ZS-91xIAx2agDc  Tik Tok Manu: https://www.tiktok.com/@eumariaemanuellyoficial1?_r=1&amp;_t=ZS-91xIC8PIt53  âš¡ï¸NOSSA MARCA â€” FOZZI  Site oficial: https://usefozzi.com.br ðŸŽŸï¸ Cupom: EUVOCEENOS  ðŸ“§ E-mail para contato: euassesssoriaoficial@gmail.com  âš ï¸ AVISO IMPORTANTE: Este vÃ­deo Ã© apenas entretenimento. NÃ£o repita isso em casa.</t>
  </si>
  <si>
    <t>YnH2CwluK8Q</t>
  </si>
  <si>
    <t>Este homem salvou um cachorro da sua dona cruel! ðŸ˜±</t>
  </si>
  <si>
    <t>Coelho Verso</t>
  </si>
  <si>
    <t>2026-02-16T19:42:12Z</t>
  </si>
  <si>
    <t>UC9BpqRrQx7wYM6YCovEHrHA</t>
  </si>
  <si>
    <t>6hhkw9EWUtk</t>
  </si>
  <si>
    <t>...serÃ¡ que Marley foi na chuva ou nÃ£o?ðŸ¤£ðŸ¤£ðŸ¤£ðŸ¤£ðŸ¤£</t>
  </si>
  <si>
    <t>BICHOSNATV2</t>
  </si>
  <si>
    <t>2026-02-18T19:13:59Z</t>
  </si>
  <si>
    <t>UCP8EG7IUYzu7EJFrBge2Keg</t>
  </si>
  <si>
    <t>hUpOwUVglt0</t>
  </si>
  <si>
    <t>amora quis participar da trend! #papagaio #fofo</t>
  </si>
  <si>
    <t>Uni</t>
  </si>
  <si>
    <t>2026-02-24T21:11:12Z</t>
  </si>
  <si>
    <t>UCKNQfRSDnx2HmTqXJu3Wk3w</t>
  </si>
  <si>
    <t>_u9l-VvJbck</t>
  </si>
  <si>
    <t>ðŸ˜±I Jumped Into a Shark Tank to Save a Drowning KittenðŸ¦ˆ</t>
  </si>
  <si>
    <t xml:space="preserve">AnimalsSaver </t>
  </si>
  <si>
    <t>2026-02-17T18:39:01Z</t>
  </si>
  <si>
    <t>UCZ9t0fACP01DLLJacM_9COw</t>
  </si>
  <si>
    <t>I was walking through an aquarium when a little girl ran up to me crying... her kitten was drowning in the SHARK TANK The staff refused to help, so I did what I had to do. I grabbed diving gear and jumped straight into the water with REAL SHARKS to save this innocent baby kitten  What happened next will shock you... The shark grabbed the kitten right in front of me. But I wasn't going to let that kitten die. I pried open the shark's mouth with my bare hands and pulled that baby out This was the scariest moment of my life, but seeing that little girl's face when I gave her kitten back made it all worth it   LIKE if you think I'm a hero  SUBSCRIBE for more crazy rescue stories  COMMENT what you would have done #kitten  #cat  #animalrescue  #animals  #shorts  #viral  #liriklagu</t>
  </si>
  <si>
    <t>dhe0arDMAMI</t>
  </si>
  <si>
    <t>JORGE CARECA ðŸ˜±</t>
  </si>
  <si>
    <t>NathÃ¡lia Paz YT</t>
  </si>
  <si>
    <t>2026-02-20T15:35:51Z</t>
  </si>
  <si>
    <t>UCoeGPB0MkRxa9k2Qn8VY63w</t>
  </si>
  <si>
    <t>d3RN8lhd8YI</t>
  </si>
  <si>
    <t>Gigante ha capito tutto ðŸ˜‚ðŸ””</t>
  </si>
  <si>
    <t>KiraðŸ¶Family</t>
  </si>
  <si>
    <t>2026-02-22T22:57:11Z</t>
  </si>
  <si>
    <t>UC3Q08vvc3UNPBFxNwzinwOw</t>
  </si>
  <si>
    <t>Oggi ho fatto un esperimento con Gigante ðŸ¶  Tocco la campanella ðŸ”” â†’ suona â†’ premio ðŸ– Gigante osserva attentamenteâ€¦  Poi prova anche lui con la zampa ðŸ¾ E indovinate? Ha capito tutto al primo colpo ðŸ˜³  Gigante Ã¨ un genio o mi sta solo usando per gli snack? ðŸ˜‚ #gigante #dog #smartdog #funnydogs #dogtraining</t>
  </si>
  <si>
    <t>CJGzdr4y8Ls</t>
  </si>
  <si>
    <t>ðŸ˜‚#student #studentlife #schoollife #school #teachers #teacherbelike</t>
  </si>
  <si>
    <t>107zhupindao</t>
  </si>
  <si>
    <t>2026-02-18T19:00:26Z</t>
  </si>
  <si>
    <t>UCfuCfwq750b26K4cs9AVPgg</t>
  </si>
  <si>
    <t>GwBrGrj_ehE</t>
  </si>
  <si>
    <t>ele SEMPRE tenta ESCAPAR ðŸ¶ðŸ˜…</t>
  </si>
  <si>
    <t>Alimentando a Mente</t>
  </si>
  <si>
    <t>2026-02-19T19:00:30Z</t>
  </si>
  <si>
    <t>UCxLaV7MRLXvB5VM8xATdaxg</t>
  </si>
  <si>
    <t>Se gostou deste vÃ­deo se inscreva e deixa o like, obrigado â¤ï¸  CrÃ©ditos/Credits: @bonnniethecavalier no Instagram   Este vÃ­deo tem como objetivo o entretenimento, sem a menor intenÃ§Ã£o de ofender ninguÃ©m, se detÃ©m o direito de algum clipe e deseja a atribuiÃ§Ã£o de crÃ©ditos ou remoÃ§Ã£o, favor entrar em contato via email, obrigado.  This video is intended for entertainment purposes only, with no intention of offending anyone. If you own the rights to any clip and would like credit or removal, please contact us via email. Thank you.</t>
  </si>
  <si>
    <t>Lf_xc6aSDYI</t>
  </si>
  <si>
    <t>Uma coisa nÃ£o tem nada a ver com a outra ðŸ¤£ðŸ¤£</t>
  </si>
  <si>
    <t xml:space="preserve">os viventes </t>
  </si>
  <si>
    <t>2026-02-24T10:33:13Z</t>
  </si>
  <si>
    <t>UCuH9xu43LoXGk0j_2wnwaoQ</t>
  </si>
  <si>
    <t>6Z_RpLCuCfU</t>
  </si>
  <si>
    <t>åˆã‚ã¦çŒ«ã«æ–‡å¥ã‚’è¨€ã‚ã‚ŒãŸèµ¤ã¡ã‚ƒã‚“ã€ã©ã†ã—ã¦ã„ã„ã‹åˆ†ã‹ã‚‰ãšå›ºã¾ã£ã¦ã—ã¾ã†ã€‚ã€‚ã€‚#cat #cats #baby #cute #funny #shorts #catvideos #èµ¤ã¡ã‚ƒã‚“ #çŒ«</t>
  </si>
  <si>
    <t>Baby&amp;Cats</t>
  </si>
  <si>
    <t>2026-02-17T06:00:09Z</t>
  </si>
  <si>
    <t>UCnY2Mt9u7yI8slMQY-D3DQQ</t>
  </si>
  <si>
    <t>GD4wRUCJ0s4</t>
  </si>
  <si>
    <t>Um pitibuul bravoðŸ˜‚â¤ï¸ðŸ¶</t>
  </si>
  <si>
    <t>PETS PRA RIR</t>
  </si>
  <si>
    <t>2026-02-23T14:28:27Z</t>
  </si>
  <si>
    <t>animais engraÃ§ados|animais engraÃ§ados 2024|gatos engraÃ§ados|cachorros engraÃ§ados|gatinhos engraÃ§ados|animais fofos|videos engraÃ§ados|videos engraÃ§ados 2024|videos de animais engraÃ§ados|dublagem de animais|animais|videos virais 2024|engraÃ§ado|dom media|comedia sertao|caes e gatos</t>
  </si>
  <si>
    <t>UCGeb98nU5LXSjGiqLwo0wFw</t>
  </si>
  <si>
    <t>Bem vindo ao PETS PRA RIR!  ðŸ“² Envie seu VÃ­deo e tenha chance de aparecer: https://dommedia.com.br/envie-seu-video/  VÃ­deo enviado por: TTK taldorevoada  Todo o conteÃºdo do vÃ­deo Ã© protegido por direitos autorais e licenciado com o criador do conteÃºdo original pela Dom Media LTDA. A DOM MEDIA Ã© a proprietÃ¡ria e operadora deste canal e Ã© responsÃ¡vel pela criaÃ§Ã£o e ediÃ§Ã£o do conteÃºdo.  A DOM MEDIA Ã© proprietÃ¡ria dos direitos patrimoniais de todos os vÃ­deos licenciados para este canal. AtravÃ©s da ediÃ§Ã£o e remixagem do conteÃºdo original, a DOM MEDIA agrega valor Ã  obra original, tornando-a mais atrativa e envolvente para o pÃºblico.  â–ºâ–ºâ–º Para licenciar qualquer um dos vÃ­deos exibidos aqui, visite: https://dommedia.com.br/licenciamento  O PETS PRA RIR Ã© a sua fonte dos vÃ­deos mais engraÃ§ados de animais. Aqui temos um universo peludo de diversÃ£o e travessuras. Feito com amor para amantes de animais! ðŸ¥°  #shorts #animaisengraÃ§ados</t>
  </si>
  <si>
    <t>r3d-kYKVyy4</t>
  </si>
  <si>
    <t>AS MENINAS MAIS FORTES DO MUNDO! ðŸ¤© IB@madufacco</t>
  </si>
  <si>
    <t>Anny da quebrada</t>
  </si>
  <si>
    <t>2026-02-23T22:01:00Z</t>
  </si>
  <si>
    <t>UCJ8T7b2Q_jpXT6qgc8p-fFA</t>
  </si>
  <si>
    <t>âš ï¸ Fair Use Notice: This video may contain third-party material used under the principles of fair use for purposes of commentary, criticism, and entertainment. We always strive to give proper credit to the original creators. If you are a copyright holder and prefer the material to be removed, please contact us at annydaquebrada@gmail.com the video will be taken down within 48 hours. Thank you for your understanding and cooperation! ðŸ’œ</t>
  </si>
  <si>
    <t>HFhZX7OKggg</t>
  </si>
  <si>
    <t>Ã€s Vezes O Passo Que VocÃª Mais Teme Ã‰ Justamente O Que Pode Te Salvar - Pega A VisÃ£o</t>
  </si>
  <si>
    <t>Frases para status..s2</t>
  </si>
  <si>
    <t>2026-02-23T19:48:49Z</t>
  </si>
  <si>
    <t>UCA1RI8hkTbjwfbACRcFJfQg</t>
  </si>
  <si>
    <t>lEHpeK8U1-o</t>
  </si>
  <si>
    <t>Ela provocou um RINOCERONTE! #curiosidades #animal</t>
  </si>
  <si>
    <t>Ladinzando</t>
  </si>
  <si>
    <t>2026-02-22T17:20:00Z</t>
  </si>
  <si>
    <t>UCtEOx2Mj5ecdbEVqmlIf0vw</t>
  </si>
  <si>
    <t>Ela provocou um RINOCERONTE! #curiosidades #animal  ðŸŽ¥ Credits: Unknown  Â© Copyright Disclaimer: The video content included in my videos serves the sole purpose of conveying a message and a narration to the audience. To the best of my understanding, its use falls under fair use guidelines, specifically within the realms of analysis and commentary. I have no intention of infringing on anyoneâ€™s rights.  For inquiries, removal requests, or business matters; Contact me at âž¤ ladinseven@gmail.com  When I include video scenes in the creation of my content, it helps the original creator by introducing their work to new audiences. Many viewers often end up wanting to watch the full video, which benefits the creator.  Under Section 107 of the Copyright Act 1976, allowance is made for 'fair use' for purposes such as criticism, comment, news reporting, teaching, scholarship, education, and research.  ðŸš¨ Important: This content was created for entertainment purposes only and is based on a script.</t>
  </si>
  <si>
    <t>SGmmwmNUMTY</t>
  </si>
  <si>
    <t>Punch: O macaquinho mais solitÃ¡rio da Internet</t>
  </si>
  <si>
    <t>Sev7n Games OFICIAL</t>
  </si>
  <si>
    <t>2026-02-24T14:53:41Z</t>
  </si>
  <si>
    <t>games|jogos|curiosidades</t>
  </si>
  <si>
    <t>UCvpGyfQIzrghmPdm7KUDFmg</t>
  </si>
  <si>
    <t>#bizarro #viral #curiosidades #zoo #shorts</t>
  </si>
  <si>
    <t>OxALCN8QcAM</t>
  </si>
  <si>
    <t>Rapidez da sucuri #biologohenrique #animais #bichoesperto #biologo</t>
  </si>
  <si>
    <t>BiÃ³logo Henrique o BiÃ³logo das Cobras</t>
  </si>
  <si>
    <t>2026-02-21T21:00:21Z</t>
  </si>
  <si>
    <t>biologo henrique|urutu cruzeiro|cobra caninana|cobra rei|cobras|cobra urutu cruzeiro|vibora do gabÃ£o|sucuri|aranha armadeira|taipan do interior|surucucu pico de jaca|caninana|mamba negra|urutu|cobra|cobra coral|maior cobra do mundo|jararaca|cobra taipan|cobra jararaca|naja|anaconda|animais|bichos|biÃ³logo|onÃ§a|animais selvagen|animais fofos|tigre|leÃ£o|aves|passaros|casuar|australia|animal silvestre|serpentes|ofidico|animal|Tv animal|emu|faunasilvestre|crocodilo</t>
  </si>
  <si>
    <t>UCxSbDOAmDA9xSDd3Numjsmg</t>
  </si>
  <si>
    <t>https://www.mercadolivre.com.br/irrigador-oral-waterpik-portatil-cordless-enhance-wf21-bivol/up/MLBU3203852401?pdp_filters=item_id:MLB4078291809#is_advertising=true&amp;searchVariation=MLBU3203852401&amp;backend_model=search-backend&amp;position=19&amp;search_layout=grid&amp;type=pad&amp;tracking_id=3327d1bd-c952-4c07-ad5b-99783a762cc3&amp;ad_domain=VQCATCORE_LST&amp;ad_position=19&amp;ad_click_id=MjRlZGJiNjgtMWUwYy00ZjY0LWI4YjMtYzc3ZGFhOGY4NGQ4  https://www.mercadolivre.com.br/estojo-de-viagem-necessaire-case-para-escova-eletrica-oral-b/up/MLBU3419754731#polycard_client=search-nordic&amp;search_layout=grid&amp;position=50&amp;type=product&amp;tracking_id=4b64cf18-44d8-46c4-8f1d-f78c0eaa7210&amp;wid=MLB5704107870&amp;sid=search  https://www.mercadolivre.com.br/escova-de-dente-eletrica-oral-b-io2-1-cabo-1-refil-carregador/p/MLB50542618#polycard_client=search-nordic&amp;search_layout=grid&amp;position=2&amp;type=product&amp;tracking_id=2ebd002d-cdd5-4a85-8260-f734a33faec5&amp;wid=MLB4239372379&amp;sid=search  https://www.mercadolivre.com.br/roteador-repetidor-extensor-mesh-wi-fi-ex-1500-intelbras-pto/p/MLB42460553#polycard_client=search-nordic&amp;search_layout=stack&amp;position=1&amp;type=product&amp;tracking_id=12c7dd00-6def-461c-90c8-ee817b862bcc&amp;wid=MLB5150598950&amp;sid=search  https://www.mercadolivre.com.br/samsung-vision-ai-tv-65-qled-ultra-4k-q7f-2025/p/MLB50043416#polycard_client=search-nordic&amp;search_layout=grid&amp;position=23&amp;type=product&amp;tracking_id=a9d08427-42aa-4102-b8ed-db764f88de0e&amp;wid=MLB4081179225&amp;sid=search  https://www.mercadolivre.com.br/caixa-de-som-bluetooth-prova-dagua-boombox-4-jbl-preta/p/MLB53924359#polycard_client=offers&amp;deal_print_id=a61ce509-aad4-412d-ad8e-cbce8d3f436d&amp;position=5&amp;tracking_id=8beb16c6-befe-4147-96f2-fae836d52774&amp;wid=MLB4218460143&amp;sid=offers  https://www.mercadolivre.com.br/celular-samsung-galaxy-a26-5g-256gb-8gb-ram-cmera-de-50mp-ip67-tela-super-amoled-67-nfc-preto/p/MLB47424244#polycard_client=offers&amp;deal_print_id=a61ce509-aad4-412d-ad8e-cbce8d3f436d&amp;position=1&amp;tracking_id=8beb16c6-befe-4147-96f2-fae836d52774&amp;wid=MLB5474927460&amp;sid=offers  https://www.mercadolivre.com.br/creatina-monohidratada-250g-growth-supplements-sem-sabor-em-po/p/MLB19603205#polycard_client=offers&amp;deal_print_id=a61ce509-aad4-412d-ad8e-cbce8d3f436d&amp;position=2&amp;tracking_id=8beb16c6-befe-4147-96f2-fae836d52774&amp;wid=MLB5872060016&amp;sid=offers  https://click1.mercadolivre.com.br/mclics/clicks/external/MLB/count?a=LlBxBVpbIcft%2Fg4tLXYlywKT%2BP3sOMV7Lqqsjm7TvymIUtL8CnOFkndV8w%2FZWwn8W0tYqt4%2F%2Bv0MLrVhdhrYxTMWXrr35rZUW1Ne%2FOYxCONgh8eSleAOQymMn4LqD1w7%2FRAtDOc83Zfp2l2IUs%2FFrKFCsQWGxWWpQykAzfuEzFGdEbrUBj0Lu%2BpbMOMIFZGaZqEtDzxVUoiL7iOeMa%2BqrB94SkEsG5zHhBftSbHfF2qpRQaZ3mzf4kEQa4yXVmJnJgIsMdKk%2F0XtD3cJoSz05ZXe1g%2BsYMYRmIfQLlUee6CXxwqTgXBkTvvkUNGvILvTg4YjWyxVcLnjYjRXTkrvKzo3VlcfflbtUmrDeK1oLOysmz68lU%2FdgqKWStevCcJcC5px3OyUv30gLL%2F%2FJ1l73XGkgRYazHL2jMzjeAU2e0aRDBNvCrQnLJQo3zDC%2BF7ShnKgkmxXz%2FtNx9Z7GucpzdG7yzq%2F2sUkxvocm42dNwUijEcCHAgFmeyOj0TNymKB20GGaemrO8oHurjhRtwWSnIC5%2BdSgvIiz4lfzSMNYmJNOvOXWwW%2BnT3PuE67Y3fhOYg%3D&amp;url=https%3A%2F%2Fwww.mercadolivre.com.br%2Fcaixa-de-som-boombox-aiwa-aws-bbs-01b-200w-ip66-30hs-de-bateria%2Fp%2FMLB34113516%23searchVariation%3DMLB34113516%26position%3D8%26search_layout%3Dgrid%26deal_print_id%3Da61ce509-aad4-412d-ad8e-cbce8d3f436d%26tracking_id%3D8beb16c6-befe-4147-96f2-fae836d52774&amp;lm=-1752374216#polycard_client=offers&amp;wid=MLB5467276500&amp;sid=offers&amp;deal_print_id=a61ce509-aad4-412d-ad8e-cbce8d3f436d&amp;tracking_id=8beb16c6-befe-4147-96f2-fae836d52774&amp;position=2  https://www.mercadolivre.com.br/console-playstation-5-slim-edico-digital-825-gb/p/MLB54963150#polycard_client=offers&amp;deal_print_id=a61ce509-aad4-412d-ad8e-cbce8d3f436d&amp;position=11&amp;tracking_id=8beb16c6-befe-4147-96f2-fae836d52774&amp;wid=MLB4196645973&amp;sid=offers  https://www.mercadolivre.com.br/parafusadeira-e-furadeira-a-bateria-wap-bpf-12k32-com-maleta/p/MLB47815092#polycard_client=offers&amp;deal_print_id=a61ce509-aad4-412d-ad8e-cbce8d3f436d&amp;position=21&amp;tracking_id=8beb16c6-befe-4147-96f2-fae836d52774&amp;wid=MLB4179924483&amp;sid=offers  https://www.mercadolivre.com.br/apple-iphone-16-128-gb-branco-distribuidor-autorizado/p/MLB1040287791#polycard_client=offers&amp;deal_print_id=a61ce509-aad4-412d-ad8e-cbce8d3f436d&amp;position=24&amp;tracking_id=8beb16c6-befe-4147-96f2-fae836d52774&amp;wid=MLB5120584956&amp;sid=offers  https://www.mercadolivre.com.br/notebook-lenovo-ideapad-slim-3-15irh10-intel-core-i5-13420h-16gb-512gb-ssd-windows-11-153-83ns0001br-luna-grey/p/MLB51233306#polycard_client=offers&amp;deal_print_id=c12f7a6c-b143-4f6a-8ab8-c3a24b5e4da0&amp;tracking_id=ff4c3d9d-dc85-4adf-bbeb-5108c3430f66&amp;wid=MLB5435583568&amp;sid=offers  https://www.mercadolivre.com.br/batedeira-planetaria-philco-pbp90a-5l-12-velocidades-900w/p/MLB49822923#polycard_client=offers&amp;deal_print_id=c12f7a6c-b143-4f6a-8ab8-c3a24b5e4da0&amp;tracking_id=ff4c3d9d-dc85-4adf-bbeb-5108c3430f66&amp;wid=MLB4083314347&amp;sid=offers</t>
  </si>
  <si>
    <t>xT5DnEHh1To</t>
  </si>
  <si>
    <t>Quando a esmola Ã© demais, o santo desconfia kkk</t>
  </si>
  <si>
    <t>PODVIM NEWS [NOTÃCIAS &amp; PODCAST]</t>
  </si>
  <si>
    <t>2026-02-17T02:30:54Z</t>
  </si>
  <si>
    <t>PODCAST EM GOIANIA|PODCAST EM GOIAS|PODCAST EM SENADOR CANEDO|PODCAST DO FIALHAO|PODCAST|PODVIM PODCAST|PODE VIM PODCAST|POD FIALHO|PODCAST ALEATÃ“RIO|PODCAST BRASILIA|PODCAST APARECIDA DE GOIANIA|PODCAST CALDAZINHA|PODCAST PORANGATU|MELHOR PODCAST|PODCAST ARTISTA|PODCAST EMPREENDEDOR|PODCAST UNHA|NAIL DESIGNER|MISS BRASIL|MISS GOIAS|MISS SENADOR CANEDO|GOIAS|GOIANIA|APARECIDA DE GOIANIA|PODCAST ADVOGADO|PODCAST DE POLICIA|PODCAST DE UM MANCO</t>
  </si>
  <si>
    <t>UCuXRN-jsvXmLc85-FkaEe9Q</t>
  </si>
  <si>
    <t>CONVIDADO:  INSTAGRAM DO CONVIDADO:  -  INSTAGRAM DA AGÃŠNCIA: https://www.instagram.com/podvimnews/ INSTAGRAM DO APRESENTADOR: https://www.instagram.com/fialhaotv/</t>
  </si>
  <si>
    <t>YfOojtTyCCM</t>
  </si>
  <si>
    <t>o chamado da floresta</t>
  </si>
  <si>
    <t>Antony-RBCðŸ˜ðŸ˜†</t>
  </si>
  <si>
    <t>2026-02-17T23:42:33Z</t>
  </si>
  <si>
    <t>UCT1sWTd2FCVDWmaIgDrabnA</t>
  </si>
  <si>
    <t>RuJk_DFyyy4</t>
  </si>
  <si>
    <t>She Left Him In The Snow To Die. I Couldn't Walk Away....ðŸ’”</t>
  </si>
  <si>
    <t>Soft Souls</t>
  </si>
  <si>
    <t>2026-02-19T12:30:39Z</t>
  </si>
  <si>
    <t>UC3xqgXbJRdREmyCVPj9Iy-g</t>
  </si>
  <si>
    <t>2nfDakTw290</t>
  </si>
  <si>
    <t>Os 3 animais que Deus proibiu de entrar na arca. #biblia #historia #deus #curiosidades #curtas #fe</t>
  </si>
  <si>
    <t xml:space="preserve">arcanjo Daniel </t>
  </si>
  <si>
    <t>2026-02-20T21:00:03Z</t>
  </si>
  <si>
    <t>UCl60yj9rt68k_Z9en93RKXQ</t>
  </si>
  <si>
    <t>deixe sua opiniÃ£o nos comentÃ¡rios. ðŸ™â¤ï¸</t>
  </si>
  <si>
    <t>uTi_uQ4x9KE</t>
  </si>
  <si>
    <t>A cigana lendo mÃ£o #humor #comedia</t>
  </si>
  <si>
    <t>2026-02-24T15:58:30Z</t>
  </si>
  <si>
    <t>v0x3Lf-2W30</t>
  </si>
  <si>
    <t>Animais que SABEM quando vÃ£o M0RRER</t>
  </si>
  <si>
    <t>Vida Animal Shorts</t>
  </si>
  <si>
    <t>2026-02-23T21:56:53Z</t>
  </si>
  <si>
    <t>curiosidade|animal|bicho|shorts</t>
  </si>
  <si>
    <t>UCSx6wiYRQfX4SwG4eWBpHAQ</t>
  </si>
  <si>
    <t>#shorts #curiosidades #animais #bichos</t>
  </si>
  <si>
    <t>PdWL3cgKvyk</t>
  </si>
  <si>
    <t>tentem</t>
  </si>
  <si>
    <t>As Marias oficial</t>
  </si>
  <si>
    <t>2026-02-22T18:26:49Z</t>
  </si>
  <si>
    <t>UC_C3RxUUp3W7K-5M_daJYvA</t>
  </si>
  <si>
    <t>waWDZf53-uE</t>
  </si>
  <si>
    <t>estÃ£o esperando vocÃª cair</t>
  </si>
  <si>
    <t>Viviane Guedes Lima</t>
  </si>
  <si>
    <t>2026-01-27T12:15:44Z</t>
  </si>
  <si>
    <t>UCw4TnnLlZ3Tbo1bAoZsC6pw</t>
  </si>
  <si>
    <t>8HObelgKLog</t>
  </si>
  <si>
    <t>Bulu Burunghantu selebat ini ya?!ðŸ¦‰ðŸ™„ #owl #funny #cute #cat #animals #pets #funnyvideos #pets</t>
  </si>
  <si>
    <t>Bibib Family</t>
  </si>
  <si>
    <t>2026-02-21T11:36:46Z</t>
  </si>
  <si>
    <t>Cute pets|Ows|Dogs|Cata|Funny animals video|Cute animals video|Comedy skits</t>
  </si>
  <si>
    <t>UCZxRJ7SjMwjNdJwY7R3Jq2g</t>
  </si>
  <si>
    <t>tA3y9q0xJU8</t>
  </si>
  <si>
    <t>melhor comercial jÃ¡ feito na escola #humor #shorts</t>
  </si>
  <si>
    <t>2026-02-20T00:01:01Z</t>
  </si>
  <si>
    <t>_kpwssV0hfo</t>
  </si>
  <si>
    <t>Vida real vs IA ðŸ¤– IB @AirRun</t>
  </si>
  <si>
    <t>annyzinha_x</t>
  </si>
  <si>
    <t>2026-02-17T14:28:17Z</t>
  </si>
  <si>
    <t>UCEWKyEqS5GfmaIfpZK-nATQ</t>
  </si>
  <si>
    <t>OsEmC01v4R8</t>
  </si>
  <si>
    <t>Bombeiro salva cachorro desacordado</t>
  </si>
  <si>
    <t>herÃ³is da vida</t>
  </si>
  <si>
    <t>2026-02-16T20:00:14Z</t>
  </si>
  <si>
    <t>UClyEQ8wxcGZt4c6XT5K96SA</t>
  </si>
  <si>
    <t>U267rvMndqM</t>
  </si>
  <si>
    <t>Animais que a EvoluÃ§Ã£o Esqueceu de Atualizar ðŸ¼ðŸ› ï¸</t>
  </si>
  <si>
    <t>Descobrindo Juntos</t>
  </si>
  <si>
    <t>2026-02-21T15:02:18Z</t>
  </si>
  <si>
    <t>Descobrindo Juntos|curiosidades|curiosidade|fatos curiosos|fatos|historiareal|Interessante</t>
  </si>
  <si>
    <t>UCWZzpRUZA1wMN_TMOycCPkQ</t>
  </si>
  <si>
    <t>#Curiosidades #curiosidade #interessante #shorts</t>
  </si>
  <si>
    <t>UzKRaQT4wm0</t>
  </si>
  <si>
    <t>WHEN YOU LOOK YOUNGER THAN YOU REALLY ARE PT9:</t>
  </si>
  <si>
    <t>VoidWhisper</t>
  </si>
  <si>
    <t>2026-02-07T12:15:04Z</t>
  </si>
  <si>
    <t>UC1SYr9Mv7KGim3xUK9ePf-g</t>
  </si>
  <si>
    <t>V3QMy2Z79bc</t>
  </si>
  <si>
    <t>æ²‰æµ¸å¼ç»™çŒ«å–‚è¯ #çŒ«å’ªå–‚è¯ #çŒ«å’ªæ²»æ„ˆ</t>
  </si>
  <si>
    <t>åˆ«å¬çŒ«è¯´</t>
  </si>
  <si>
    <t>2026-02-15T17:31:00Z</t>
  </si>
  <si>
    <t>èŒå® |å® ç‰©çŒ«|çŒ«vlogæ—¥å¸¸</t>
  </si>
  <si>
    <t>UCcENJSgjgoVQq6KkFSh6yoQ</t>
  </si>
  <si>
    <t>æ²‰æµ¸å¼ç»™çŒ«å–‚è¯ #çŒ«å’ªå–‚è¯ #çŒ«å’ª    æ²‰æµ¸å¼ç»™çŒ«å–‚è¯ çŒ«å’ªå–‚è¯ çŒ«å’ª   èŒå® ,å® ç‰©çŒ«,çŒ«vlogæ—¥å¸¸,</t>
  </si>
  <si>
    <t>Sp-Ts6_ZUlI</t>
  </si>
  <si>
    <t>Prioridades ðŸ˜‚ #youtubeshorts #shorts</t>
  </si>
  <si>
    <t>Lunna Webber Souza</t>
  </si>
  <si>
    <t>2026-02-18T21:07:05Z</t>
  </si>
  <si>
    <t>UCPib3KhCi90kEq8N4YLEd2Q</t>
  </si>
  <si>
    <t>QItHmb8X_Fs</t>
  </si>
  <si>
    <t>#shorts #gatos #animais #viral #gato #ciencia #curiosidades #fatos #fatoscuriosos</t>
  </si>
  <si>
    <t xml:space="preserve">CiÃªncia Minimalista </t>
  </si>
  <si>
    <t>2026-02-21T11:42:25Z</t>
  </si>
  <si>
    <t>UCQfejwhSSLr86AfD0vNm_Kw</t>
  </si>
  <si>
    <t>4fQ1HH_X2qk</t>
  </si>
  <si>
    <t>A Chanel pede pra tomar banho ðŸ¤£ #goldenretriever #meme #pets #golden #cachorro #fofura #spa</t>
  </si>
  <si>
    <t>Minha Golden Chanel</t>
  </si>
  <si>
    <t>2026-02-24T21:19:57Z</t>
  </si>
  <si>
    <t>UCmww5y-FhQSgbI8tiQNMtng</t>
  </si>
  <si>
    <t>XmM9clPyNnc</t>
  </si>
  <si>
    <t>Pessoas da familia embrulhando presente</t>
  </si>
  <si>
    <t>Gelatina</t>
  </si>
  <si>
    <t>2026-02-18T21:50:15Z</t>
  </si>
  <si>
    <t>#reaÃ§Ã£o|#react|#videoemreaÃ§Ã£o|#reagindo|#primeiravez|#tempoemreaÃ§Ã£o|#videosdereaÃ§Ã£o|#reactvideo|#vÃ­deoreaÃ§Ã£o|#canaldereaÃ§Ã£o|#reactionbr|#videoengraÃ§ado|#humorreaÃ§Ã£o|#reagindovÃ­deos|#comedyreaction|#vÃ­deosviralreaÃ§Ã£o|#reactioncomedy|#reagindomemes|#videoengraÃ§adoreaÃ§Ã£o|#primeiravezreact|#reaÃ§Ã£ohumor|#primeiravezreagindo|#comedyreactionbr|#reaÃ§Ã£oemvideo|#reagindotranstornos|#reagindoafotos|#vÃ­deosviralbr|#reaÃ§Ã£oaosvideosvirais|#canaldehumor|#vÃ­deosengraÃ§adosreaÃ§Ã£o</t>
  </si>
  <si>
    <t>UCkH6J4MucVjdN1yNsPlFtgg</t>
  </si>
  <si>
    <t>âš ï¸ Copyright Notice If you believe your material has been used improperly and you would like it removed, please contact me at: gelatina15777@gmail.com I am open to dialogue and will resolve the issue respectfully. ðŸ¤  âš ï¸ Fair Use In my videos, I provide reactions, commentary, criticism, and editing, transforming the original content in accordance with the Fair Use guidelines under U.S. copyright law (Title 17, U.S. Code, Section 107), which allows for the use of copyrighted material without permission under certain circumstances, such as for commentary, criticism, news reporting, teaching, scholarship, or research.</t>
  </si>
  <si>
    <t>WLY3vu5XqO4</t>
  </si>
  <si>
    <t>âŒ NUNCA MAIS compre mel FALSO!</t>
  </si>
  <si>
    <t>Shortiago</t>
  </si>
  <si>
    <t>2026-02-25T21:30:06Z</t>
  </si>
  <si>
    <t>UC6OvVg91P3fpuMGX6sCLgJw</t>
  </si>
  <si>
    <t>Quando esse cara se cansou de comprar mel falso, decidiu mostrar como saber se o mel Ã© real. Confira:</t>
  </si>
  <si>
    <t>DhStEA7I21A</t>
  </si>
  <si>
    <t>Ele esperou por esse momento a vida inteira</t>
  </si>
  <si>
    <t>Humor Gold</t>
  </si>
  <si>
    <t>2026-02-22T07:00:09Z</t>
  </si>
  <si>
    <t>UCJy_MccL7Gc2zqWfDKMT_fQ</t>
  </si>
  <si>
    <t>qx3T6pd0mYs</t>
  </si>
  <si>
    <t>histÃ³ria de garimpo</t>
  </si>
  <si>
    <t>ZÃ‰ CEZAR ALVES</t>
  </si>
  <si>
    <t>2026-02-20T11:00:13Z</t>
  </si>
  <si>
    <t>UCT6x2DBqvcPqTXbJRy0AKhg</t>
  </si>
  <si>
    <t>mmsbN04Svb0</t>
  </si>
  <si>
    <t>SerÃ¡ mesmo?!(Feito com IA)ðŸ˜€ðŸ¤­#shortsyoutube #shorts</t>
  </si>
  <si>
    <t xml:space="preserve">DiversÃ£o Sophia e FamÃ­lia </t>
  </si>
  <si>
    <t>2026-02-16T21:05:49Z</t>
  </si>
  <si>
    <t>UCmyZf7JogAX90btxCfBT9Jg</t>
  </si>
  <si>
    <t>DEpwKXDfuOE</t>
  </si>
  <si>
    <t>A BIZARRA CURIOSIDADE DAS CRIANÃ‡AS PELOS ANIMAIS #richardrasmussen #curiosidade #animais</t>
  </si>
  <si>
    <t>Cowold</t>
  </si>
  <si>
    <t>2026-02-20T20:06:56Z</t>
  </si>
  <si>
    <t>renato cariani|cariani|toguro|julio balestrin|cortes|maromba|bodybuilder|humor|felca|richard rasmussen|biologo henrique</t>
  </si>
  <si>
    <t>UCEdywUlzGfqe5r-lyCSlxEw</t>
  </si>
  <si>
    <t>lgVMOJxGcoQ</t>
  </si>
  <si>
    <t>o vÃ­deo mais difÃ­cil q jÃ¡ gravei na vida</t>
  </si>
  <si>
    <t>bhbus2</t>
  </si>
  <si>
    <t>2026-02-20T12:11:11Z</t>
  </si>
  <si>
    <t>UCMv-6PN4x6S9RXOjmOEyv8w</t>
  </si>
  <si>
    <t>grQtQQe7bjM</t>
  </si>
  <si>
    <t>colocando pra dormir</t>
  </si>
  <si>
    <t>Matheus Machado</t>
  </si>
  <si>
    <t>2026-02-19T19:00:42Z</t>
  </si>
  <si>
    <t>calopsitas|calopsita|dicasdecalopsita|manejodecalopsita|cockatiel|cockatiels|bird|pÃ¡ssaro|parrot</t>
  </si>
  <si>
    <t>UCfhLAuhBR7m5jaYnTeLy-yQ</t>
  </si>
  <si>
    <t>Segeu aÃ­</t>
  </si>
  <si>
    <t>E_ynbjr9m6U</t>
  </si>
  <si>
    <t>O exato momento que ela troca sua expressÃ£o ðŸ˜® #react</t>
  </si>
  <si>
    <t>WillFurios</t>
  </si>
  <si>
    <t>2026-02-23T14:25:01Z</t>
  </si>
  <si>
    <t>UCXCV0Se3I1InfIB1kkJA-gw</t>
  </si>
  <si>
    <t>Sow1PjyuOPM</t>
  </si>
  <si>
    <t>O ELEFANTE NÃƒO AGUENTOU COM A EMILLY NO PASSEIO #katlenof #dosrosas #emillyvickof</t>
  </si>
  <si>
    <t>FAMILIA FOFOQUITO BRASIL</t>
  </si>
  <si>
    <t>2026-02-25T16:30:41Z</t>
  </si>
  <si>
    <t>UCNxaju4wtpuChGteYAORUwA</t>
  </si>
  <si>
    <t>qRrmZfnhcZc</t>
  </si>
  <si>
    <t>ðŸ˜­ðŸ˜­ðŸ˜­ kitten ðŸ˜­ðŸ˜­ðŸ˜­ #dog #cat #dogs #cats #trend</t>
  </si>
  <si>
    <t>Kade and Mira</t>
  </si>
  <si>
    <t>2026-02-24T04:27:32Z</t>
  </si>
  <si>
    <t>dog|cat|dogs|cats|trend</t>
  </si>
  <si>
    <t>UCjZEUu2spw1elmgiQce7Lwg</t>
  </si>
  <si>
    <t>ðŸ˜­ðŸ˜­ðŸ˜­ kitten ðŸ˜­ðŸ˜­ðŸ˜­ Video about Kade and Mira #dog #cat #dogs #cats #trend</t>
  </si>
  <si>
    <t>B5Xi-M1xWOs</t>
  </si>
  <si>
    <t>Haciendo El Nuevo TrendðŸ”¥â¤ï¸ #shorts #viralshort #trend</t>
  </si>
  <si>
    <t>Polemictiktok28</t>
  </si>
  <si>
    <t>2026-02-16T21:39:52Z</t>
  </si>
  <si>
    <t>UCF0KqDoflW7CMG80J6f259A</t>
  </si>
  <si>
    <t>ya8TKWGbah8</t>
  </si>
  <si>
    <t>As cobras nÃ£o tem sÃ³ 2 dentes... ðŸ¦·</t>
  </si>
  <si>
    <t>Cabra Curioso</t>
  </si>
  <si>
    <t>2026-02-23T18:01:07Z</t>
  </si>
  <si>
    <t>UCublSKJ0fnGzAWQiXPuIeag</t>
  </si>
  <si>
    <t>Creditos - Respective  #trendingshorts #viralshort #shortsfeed #facts #viralshort #trendingshorts #shortsfeed  #fatos  ðŸŽ¬ Os vÃ­deos deste canal sÃ£o produzidos com ediÃ§Ã£o prÃ³pria, narraÃ§Ã£o original e dinÃ¢micas de montagem para transformar conteÃºdos em uma experiÃªncia de entretenimento e diversÃ£o, sem carÃ¡ter educativo ou instrutivo.  âš–ðŸ‘¨ðŸ»â€âš–ï¸ O uso de trechos de obras audiovisuais estÃ¡ amparado pelo princÃ­pio de uso justo (Fair Use â€“ seÃ§Ã£o 107 do Copyright Act dos EUA) e tambÃ©m pelo artigo 46 da Lei de Direitos Autorais brasileira (Lei 9.610/98), que permitem citaÃ§Ãµes e utilizaÃ§Ãµes transformativas para fins como crÃ­tica, comentÃ¡rio e parÃ³dia.  ðŸ“© Caso algum material de sua autoria apareÃ§a aqui sem os devidos crÃ©ditos, basta entrar em contato pelo email - contatocabracurioso@gmail.com para que eu possa corrigir, adicionando os crÃ©ditos adequados ou removendo o conteÃºdo, se for de sua preferÃªncia.</t>
  </si>
  <si>
    <t>fcXca56YCBY</t>
  </si>
  <si>
    <t>è¾£æ¢è‡ªåŠ©é¤è¢«ç™¼ç¾äº†å“ˆå“ˆå“ˆ #é‡‘æ¼¸å±¤ #æ³•é¬¥ #å¯µç‰© #éžæ´²ç°é¸šéµ¡ #é¸šéµ¡</t>
  </si>
  <si>
    <t>mateo paredes</t>
  </si>
  <si>
    <t>2026-02-15T10:52:08Z</t>
  </si>
  <si>
    <t>UCdpVxFCVRvc0d80SPMKTm3g</t>
  </si>
  <si>
    <t>b0LMyShZVj4</t>
  </si>
  <si>
    <t>NinguÃ©m toca no meu filhote! A corajosa volta por cima de um Pastor AlemÃ£o</t>
  </si>
  <si>
    <t>BR-Curiosidades</t>
  </si>
  <si>
    <t>2026-02-20T14:00:00Z</t>
  </si>
  <si>
    <t>UCY9Dtjf1QGL-j4wOV8RR9uQ</t>
  </si>
  <si>
    <t>NinguÃ©m toca no meu filhote! A corajosa volta por cima de um Pastor AlemÃ£oâš ï¸ InformaÃ§Ã£o de CriaÃ§Ã£o (IA): Este vÃ­deo contÃ©m histÃ³rias fictÃ­cias e imagens geradas por InteligÃªncia Artificial, criadas exclusivamente para fins de entretenimento e para transmitir mensagens positivas. NÃ£o utiliza pessoas ou animais reais em situaÃ§Ãµes de risco.  ðŸŒ Veracidade: Esta informaÃ§Ã£o foi retirada da internet e pode ou nÃ£o ser verdadeira. NÃƒO temos a intenÃ§Ã£o de divulgar notÃ­cias falsas. O conteÃºdo fornecido por este canal destina-se APENAS a fins EDUCACIONAIS e de entretenimento.  âš–ï¸ Direitos Autorais: De acordo com a seÃ§Ã£o 107 da Lei de Direitos Autorais de 1976, Ã© permitido o USO JUSTO para fins como crÃ­tica, comentÃ¡rio, reportagem, ensino, pesquisa e estudo. O uso justo Ã© permitido pelas leis de direitos autorais que, de outra forma, poderiam ser consideradas infraÃ§Ãµes. O uso sem fins lucrativos, educacional ou pessoal favorece o USO JUSTO.creditos do canal @Alphageographi</t>
  </si>
  <si>
    <t>B3kUL75A0Mw</t>
  </si>
  <si>
    <t>ðŸ¤” PorquÃª Esse Pato Vale Ouro?</t>
  </si>
  <si>
    <t>Zeuxx</t>
  </si>
  <si>
    <t>2026-02-24T23:40:00Z</t>
  </si>
  <si>
    <t>UCAKAYwJShOFm5WP4jG8Vdfg</t>
  </si>
  <si>
    <t>Isso Ã© o IDown, a fibra natural mais quente da Terra. E se vocÃª estÃ¡ pensando em comprar um cobertor ou uma jaqueta feitos com esse material, prepare o bolso, porque o preÃ§o pode chegar a cerca de 10 mil dÃ³lares ou atÃ© mais. E o motivo de ser tÃ£o caro Ã© que ele nÃ£o pode ser cultivado nem produzido em massa em fÃ¡bricas. Para conseguir, Ã© preciso ir atÃ© a IslÃ¢ndia e encontrar um pato especial sentado sobre seus ovos. E mesmo depois de todo esse processo, vocÃª sÃ³ consegue cerca de 15 a 20 gramas utilizÃ¡veis de ider down por ninho. Ou seja, para fabricar apenas um edredom, seria necessÃ¡rio coletar material de mais de 100 ninhos.  #curiosidades   Copyright Disclaimer under Section 107 of the Copyright Act 1976: allowance is made for â€œfair useâ€ for purposes such as criticism, comment, news reporting, teaching, scholarship, and research. Fair use is a use permitted by copyright statute that might otherwise be infringing. If you are the copyright owner and have any concerns or requests, feel free to contact me at my mail: ofinnn1@gmail.com</t>
  </si>
  <si>
    <t>tzuxAQISaw0</t>
  </si>
  <si>
    <t>Primeiro banho dele</t>
  </si>
  <si>
    <t>Jaline Mayumi</t>
  </si>
  <si>
    <t>2026-02-22T13:01:20Z</t>
  </si>
  <si>
    <t>UCQQm7twZIkSJc3-PqRpsR4Q</t>
  </si>
  <si>
    <t>vg0WElU6ju0</t>
  </si>
  <si>
    <t>Homem Gentil deu uma Melancia para o HipopÃ³tamo ðŸ¦›ðŸ‰</t>
  </si>
  <si>
    <t>Space Nation TV</t>
  </si>
  <si>
    <t>2026-02-14T11:01:26Z</t>
  </si>
  <si>
    <t>UClJUHWOLslO2uVqOL9vgmUg</t>
  </si>
  <si>
    <t>Homem Gentil deu uma Melancia para o HipopÃ³tamo ðŸ¦›ðŸ‰  ðŸ”” Copyright Notice:  We are committed to respecting the intellectual property rights of others and expect our content to be treated with the same consideration. If you are the copyright holder of any material used in our videos and believe that your content has been used in a way that requires removal or attribution, please contact us before taking any formal copyright strike action. We are committed to resolving these issues amicably and efficiently. Please email us with details of the material in question and we will do our best to resolve the situation quickly. ðŸ˜â¤ï¸ We appreciate your understanding and cooperation.  #curioso #hearttouching #animals #hippo</t>
  </si>
  <si>
    <t>hvLu-H5d5JY</t>
  </si>
  <si>
    <t>Chihuahua Finished First Again ðŸ¥‡ðŸ¶ #dog #funny #eatingchallenge #chihuahua #pets</t>
  </si>
  <si>
    <t>Savage Bites</t>
  </si>
  <si>
    <t>2026-02-17T14:00:00Z</t>
  </si>
  <si>
    <t>UCUldPQCtWVa7Iw4va8MKpBA</t>
  </si>
  <si>
    <t>jyzzT8vpAbo</t>
  </si>
  <si>
    <t>VOCÃŠ PREFERE MELANCIA ðŸ‰ FRUTA OU FINI ? #shorts #funny #brincadeira</t>
  </si>
  <si>
    <t>Gabi Gabizoca</t>
  </si>
  <si>
    <t>2026-02-18T22:19:01Z</t>
  </si>
  <si>
    <t>UCgXPQIDqjkwQaEqMQemEIyA</t>
  </si>
  <si>
    <t>UKypfUQDtl0</t>
  </si>
  <si>
    <t>Os golfinhos salvaram a vida deles</t>
  </si>
  <si>
    <t>MaxFatos</t>
  </si>
  <si>
    <t>2026-02-19T02:11:43Z</t>
  </si>
  <si>
    <t>UC5qCrOSU8pWD6tQfAGgx28w</t>
  </si>
  <si>
    <t>Jmzssr1s28U</t>
  </si>
  <si>
    <t>Jaci nÃ£o admite que fica beba</t>
  </si>
  <si>
    <t xml:space="preserve">Jaci Do litrÃ£o </t>
  </si>
  <si>
    <t>2026-02-24T19:42:47Z</t>
  </si>
  <si>
    <t>UCX1A1v5A4-ySS4u4fnLNZfg</t>
  </si>
  <si>
    <t>5vdDstIayKk</t>
  </si>
  <si>
    <t>X1 DE ANIMAIS QUE EU FIQUEI COM DÃ“! (18)</t>
  </si>
  <si>
    <t>Naggi+</t>
  </si>
  <si>
    <t>2026-02-23T22:00:05Z</t>
  </si>
  <si>
    <t>UC6NmCoJplFzNvzy8-UHWuuA</t>
  </si>
  <si>
    <t>X1 DE ANIMAIS QUE EU FIQUEI COM DÃ“! (18) NÃ£o leve a sÃ©rio TUDO que eu falo nesses vÃ­deos, o conteÃºdo Ã© focado no entretenimento pra vocÃªs darem umas risadinhas e se divertirem. Paz ðŸ•Šï¸</t>
  </si>
  <si>
    <t>rPffBilGKIQ</t>
  </si>
  <si>
    <t>Ela deixou uma MARCA que seu PAI vai se lembrar sempre dela ðŸ¥° #shorts #curiosidades</t>
  </si>
  <si>
    <t>Compileko</t>
  </si>
  <si>
    <t>2026-02-24T22:58:36Z</t>
  </si>
  <si>
    <t>UCspklXgvxZw33l5lpFoUUjg</t>
  </si>
  <si>
    <t>yW9NjbU2YXk</t>
  </si>
  <si>
    <t>Bem normal graÃ§as a Deus</t>
  </si>
  <si>
    <t>Gigi Rayegilla</t>
  </si>
  <si>
    <t>2026-02-07T22:03:45Z</t>
  </si>
  <si>
    <t>UC3iul90_Pn2eij4ohlUZRdg</t>
  </si>
  <si>
    <t>YO2kpOQ82_U</t>
  </si>
  <si>
    <t>o Gato Imortal</t>
  </si>
  <si>
    <t xml:space="preserve">Investiga, Pinhel! </t>
  </si>
  <si>
    <t>2026-02-21T16:34:24Z</t>
  </si>
  <si>
    <t>UCHw2aRSCveHIIxNinU2ZHpQ</t>
  </si>
  <si>
    <t>#curiosidades   Maioria da ediÃ§Ã£o Ã© feita pelo pessoal do @BenchParkStudio, eles sÃ£o incrÃ­veis!  Muita gente pergunta as mÃºsicas que eu uso, entÃ£o aqui estÃ£o:  A TRILHA DE AÃ‡ÃƒO BRABA:   Song: Aliaksei Yukhnevich - Empire on Fire (No Copyright Music) Music provided by Tunetank. Free Download: https://bit.ly/3fkwxO8 Video Link:    â€¢ Aliaksei Yukhnevich - Empire on Fire ...    A TRILHA DE PIANO TRANQUILA:   aos 16 min desse vÃ­deo: https://www.youtube.com/watch?v=9ARKKx9yiHA&amp;t=2s&amp;ab_channel=ClassicalMusicbut...  Canal @classicalmusicbut no YouTube, pesquise por 'classical music but it's lofi' no YouTube se o link nÃ£o ficar azul:  Spotify dele tem muita coisa boa pra relaxar e estudar tambÃ©m: https://tinyurl.com/classicalmusicbutspotify   A TRILHA PRINCIPAL INCRÃVEL, PRINCIPALMENTE PROS VÃDEOS DE CIÃŠNCIA E MISTÃ‰RIO:   https://www.youtube.com/watch?v=I18_VjY4Xuk&amp;ab_channel=MartijndeBont-MusicForMedia  Se o link nÃ£o ficar azul, pesquise 'Free Music - Interstellar style soundtrack 'Interplanetary' by Martijn de Bont!' no Youtube.   A TRILHA ENGRAÃ‡ADINHA Ã‰ A CLÃSSICA SNEAKY SNITCH DO KEVIN MACLEOD:  https://www.youtube.com/watch?v=Cm0qaXi9THA&amp;ab_channel=GamingSoundFX  AnimaÃ§Ã£o de seta por Abhishek Site  link: https://www.youtube.com/@abhisheksite  licenciado de acordo com a licenÃ§a CC BY</t>
  </si>
  <si>
    <t>7ocG7-90WMU</t>
  </si>
  <si>
    <t>ELA Ã‰ A RAINHA DO GELO ðŸ¥¶ðŸ¥¶</t>
  </si>
  <si>
    <t>SasameShorts</t>
  </si>
  <si>
    <t>2026-02-26T11:15:01Z</t>
  </si>
  <si>
    <t>#shorts #curiosidades</t>
  </si>
  <si>
    <t>UC7gZ2sjT2zSXFZYmyenw-8g</t>
  </si>
  <si>
    <t>RPObzrqIOAg</t>
  </si>
  <si>
    <t>veja como essas duas meninas queria pagar a viagem ðŸ˜±ðŸ˜± #viral #humor #vidaconjugal #uber</t>
  </si>
  <si>
    <t xml:space="preserve">casalbielluuh </t>
  </si>
  <si>
    <t>2026-02-18T00:48:37Z</t>
  </si>
  <si>
    <t>UCMvZ1stq93-uaYXQHGeHJaQ</t>
  </si>
  <si>
    <t>7y_KW9Rd2hs</t>
  </si>
  <si>
    <t>Cachorro caramelo segue homem em revista policial</t>
  </si>
  <si>
    <t>Blog do Didi Milton</t>
  </si>
  <si>
    <t>2026-02-17T14:01:09Z</t>
  </si>
  <si>
    <t>UCDbsTRDFdBhZbbsNE4-ZC3A</t>
  </si>
  <si>
    <t>jvK-Sh-ZBkU</t>
  </si>
  <si>
    <t>SE VOCÃŠ VACILAR COMIGO #millenaemanumaia</t>
  </si>
  <si>
    <t>Millena e Manu Maia</t>
  </si>
  <si>
    <t>2026-02-25T20:02:57Z</t>
  </si>
  <si>
    <t>UCf7NHjrBm0FIBm8SOet1q4Q</t>
  </si>
  <si>
    <t>cEfr2ou-52g</t>
  </si>
  <si>
    <t>Meu cachorro furou minha bola de futebol! #shortsviral</t>
  </si>
  <si>
    <t>Mundo Di</t>
  </si>
  <si>
    <t>2026-02-25T20:54:38Z</t>
  </si>
  <si>
    <t>UCtNPrbKQ5yeBNLzvSSqnFJA</t>
  </si>
  <si>
    <t>Ym_8prR1vk8</t>
  </si>
  <si>
    <t>Ser crianÃ§a humana ou de quatro patas Ã© viver com o coraÃ§Ã£o leve #shorts</t>
  </si>
  <si>
    <t>Bill Clinton Gospel</t>
  </si>
  <si>
    <t>2026-02-21T23:41:27Z</t>
  </si>
  <si>
    <t>UCVA5zrRZagyjy2rlbeCKDgw</t>
  </si>
  <si>
    <t>QrqgDA7nGag</t>
  </si>
  <si>
    <t>Por favor comparte con tus amigos #pov #herramientas #sketch #gracioso #actuaciÃ³n #historia #shorts</t>
  </si>
  <si>
    <t>Xiaowang-2</t>
  </si>
  <si>
    <t>2026-02-25T02:41:43Z</t>
  </si>
  <si>
    <t>UC106yEuD6QuHTQw0rT46l3g</t>
  </si>
  <si>
    <t>-2c-UVAhaxM</t>
  </si>
  <si>
    <t>The Reason Why I Love My DogðŸ•â¤ï¸#animalrescue #puppy #shorts</t>
  </si>
  <si>
    <t>PetWitnessYT</t>
  </si>
  <si>
    <t>2026-02-14T13:20:06Z</t>
  </si>
  <si>
    <t>UCy6ib3aQ7RAmczWT8w88WWw</t>
  </si>
  <si>
    <t>xwlcn2lROOM</t>
  </si>
  <si>
    <t>Muda de cebolinha #shorts</t>
  </si>
  <si>
    <t xml:space="preserve">JÃºlia Eduarda </t>
  </si>
  <si>
    <t>2026-02-24T21:08:02Z</t>
  </si>
  <si>
    <t>UC4z41zzqrKuCKsapA3bU9Ww</t>
  </si>
  <si>
    <t>FUNeKTgLckY</t>
  </si>
  <si>
    <t>Thank you for watching, thank you for liking, I wish you happiness#pov #skit #viral#improv#shorts</t>
  </si>
  <si>
    <t>zjqahyhsd541</t>
  </si>
  <si>
    <t>2026-02-23T10:30:18Z</t>
  </si>
  <si>
    <t>UCH4atPt1iXSn6JnSgpOAktQ</t>
  </si>
  <si>
    <t>L55pb4LN3u8</t>
  </si>
  <si>
    <t>o TESTE do GELO nos CACHORROS ðŸ§ŠðŸ¶ #shorts</t>
  </si>
  <si>
    <t>DigoFatos</t>
  </si>
  <si>
    <t>2026-02-19T14:30:26Z</t>
  </si>
  <si>
    <t>UCVQIPe0te7HYW8OOy1vMmEQ</t>
  </si>
  <si>
    <t>o TESTE do GELO nos CACHORROS</t>
  </si>
  <si>
    <t>iClXPUKXmSU</t>
  </si>
  <si>
    <t>Olha a velocidade de um tigre ðŸ˜±</t>
  </si>
  <si>
    <t xml:space="preserve">MULLERVISIONARIO </t>
  </si>
  <si>
    <t>2026-02-22T19:08:00Z</t>
  </si>
  <si>
    <t>UC6PGXSBBYbwGKiRHtUN6Qsg</t>
  </si>
  <si>
    <t>6Si8lQzy0wQ</t>
  </si>
  <si>
    <t>GAMBIARRAS DE POBRE</t>
  </si>
  <si>
    <t xml:space="preserve">Regis desmantelado </t>
  </si>
  <si>
    <t>2026-02-23T18:46:40Z</t>
  </si>
  <si>
    <t>UCE6VYm4suQpEtySvAf0lHwg</t>
  </si>
  <si>
    <t>x7ae6o0hREM</t>
  </si>
  <si>
    <t>A AURA de 1 CÃƒO vs. 4 LOBOS! ðŸŒŸðŸ• #cachorro #shorts #animais</t>
  </si>
  <si>
    <t>Nanda Zoo</t>
  </si>
  <si>
    <t>2026-02-21T21:42:25Z</t>
  </si>
  <si>
    <t>UC-QMn-9a3hB3HOYcQwSTqQA</t>
  </si>
  <si>
    <t>Quatro lobos selvagens cercam um cachorro, mas o final desafia a natureza. Entenda como a postura, a psicologia e a falta de medo venceram a alcateia.  O comportamento animal e a linguagem corporal canina revelam muito sobre a dinÃ¢mica de poder na natureza. Em vez da clÃ¡ssica resposta de 'lutar ou fugir', este cachorro demonstra controle emocional extremo. Ao manter contato visual e recusar o papel de presa, ele quebra o instinto de caÃ§a da alcateia, provando que dominÃ¢ncia e presenÃ§a de espÃ­rito sÃ£o vitais para a sobrevivÃªncia.  #shorts #animais #curiosidades #natureza #viral #comportamentocanino #lobos #psicologiaanimal #cachorros #vidaselvagem  âš ï¸ AVISO LEGAL &amp; CONTEXTO EDUCATIVO Este vÃ­deo possui carÃ¡ter estritamente documental, analÃ­tico e educativo sobre comportamento. SeguranÃ§a: 1. AnÃ¡lise Comportamental: O foco Ã© analisar exemplos de condicionamento e instinto. 2. NÃ£o Repita sem InstruÃ§Ã£o: O manuseio de animais de porte ou situaÃ§Ãµes de risco exige conhecimento tÃ©cnico. TransparÃªncia: Imagens reais (Fair Use) para fins de crÃ­tica/educaÃ§Ã£o. NarraÃ§Ã£o com auxÃ­lio de IA para clareza didÃ¡tica.  âš–ï¸ POLÃTICA DE TRANSPARÃŠNCIA &amp; SEGURANÃ‡A  Este canal preza pela verdade e pela responsabilidade na criaÃ§Ã£o de conteÃºdo. Abaixo, nossos compromissos com vocÃª:  1. IMAGENS REAIS (ZERO AI VISUAL):  Todas as cenas exibidas neste vÃ­deo sÃ£o 100% reais. NÃ£o utilizamos geraÃ§Ã£o de imagens por InteligÃªncia Artificial para criar animais, situaÃ§Ãµes ou cenÃ¡rios inexistentes. O foco Ã© a anÃ¡lise do comportamento animal verdadeiro.  2. USO DE IA NA NARRAÃ‡ÃƒO:  Para garantir a melhor experiÃªncia auditiva, clareza didÃ¡tica e imersÃ£o, utilizamos tecnologia de sÃ­ntese de voz (IA) profissional na narraÃ§Ã£o dos roteiros, que sÃ£o escritos e revisados por humanos.  3. DIREITOS AUTORAIS (FAIR USE):  Este conteÃºdo Ã© produzido sob a doutrina do 'Fair Use' (Uso Justo). As imagens de terceiros sÃ£o ressignificadas com ediÃ§Ã£o, narraÃ§Ã£o original e carÃ¡ter educativo/crÃ­tico, agregando novo valor e contexto Ã  obra original.  4. âš ï¸ AVISO DE SEGURANÃ‡A (IMPORTANTE):  NÃ£o tente repetir em casa. As interaÃ§Ãµes mostradas (seja de adestramento, proteÃ§Ã£o ou convÃ­vio com cÃ£es de potÃªncia) envolvem riscos.  Nunca deixe crianÃ§as sozinhas com cÃ£es de grande porte, mesmo que dÃ³ceis.  Qualquer treinamento deve ser supervisionado por um adestrador profissional capacitado. O canal nÃ£o se responsabiliza por tentativas amadoras de reproduÃ§Ã£o das cenas.</t>
  </si>
  <si>
    <t>1yfX62NIz7s</t>
  </si>
  <si>
    <t>Gente hahaah #dancante</t>
  </si>
  <si>
    <t>walas alves</t>
  </si>
  <si>
    <t>2026-02-13T01:15:13Z</t>
  </si>
  <si>
    <t>UCzwDfGYzPETgs27yqUq4kkQ</t>
  </si>
  <si>
    <t>o que ACONTECEU com ela?! MEU DEUS KKKK tem mais algm aÃ­ do time da uva passa?ðŸ˜ž  #minhavidaemserie</t>
  </si>
  <si>
    <t>Trong Tong</t>
  </si>
  <si>
    <t>2026-02-23T10:00:00Z</t>
  </si>
  <si>
    <t>UCQVnSAhM0CqXU0R8wJsLHZg</t>
  </si>
  <si>
    <t>VocZxzBZUL0</t>
  </si>
  <si>
    <t>Maior favela da AmÃ©rica Latina. #nathaliavalente #nathalia</t>
  </si>
  <si>
    <t xml:space="preserve">Nathalia Valentee FÃ£s </t>
  </si>
  <si>
    <t>2026-02-20T15:54:03Z</t>
  </si>
  <si>
    <t>UCmlBVgUVgPMQiZcjYqDxKzQ</t>
  </si>
  <si>
    <t>OLyVPHHkup0</t>
  </si>
  <si>
    <t>#cute #pets #animals #dog #bigcats #tigerspotted #angrytiger</t>
  </si>
  <si>
    <t>ABCD1234</t>
  </si>
  <si>
    <t>2026-02-20T04:32:42Z</t>
  </si>
  <si>
    <t>UCZ9YyyREAvjAz0W7RdFZTPQ</t>
  </si>
  <si>
    <t>8RgmcnZnpWg</t>
  </si>
  <si>
    <t>Warthog Sent a Spy ðŸ˜‚ðŸš ðŸ”¥ #lion #funnyanimals</t>
  </si>
  <si>
    <t>Coldesteditz</t>
  </si>
  <si>
    <t>2026-02-24T06:50:14Z</t>
  </si>
  <si>
    <t>funny animals|animal shorts|funny safari|warthog vs lion funny|wild animals USA|wildlife funny videos|try not to laugh animals|funny nature videos|African wildlife|animal comedy</t>
  </si>
  <si>
    <t>UCIRDYhWQZ2pGWZ-TQF4QKpw</t>
  </si>
  <si>
    <t>ðŸ— Welcome to Warthog vs Lion â€“ Funny Animal Moments! Get ready for the wildest, funniest, and most unexpected encounters between the kings of the savanna! From brave warthogs escaping lions ðŸ¦ to hilarious fails in the wild, our videos bring you real African safari moments with a funny twist!  ðŸŽ¬ Watch daily funny animal shorts, wildlife fails, and epic escape moments caught on camera. ðŸ’¥ Subscribe for non-stop laughs and the funniest animal reactions from the wild!  ðŸŒ Watch â€¢ Laugh â€¢ Repeat #FunnyAnimals #WarthogVsLion #WildlifeFails</t>
  </si>
  <si>
    <t>R7FwMt54dQg</t>
  </si>
  <si>
    <t>My dog hates flip-flops! ðŸ˜± #shorts - Ana Adati #tiktokuni #fypã‚·ã‚šviral #pov #foryoupage #fypãƒ„</t>
  </si>
  <si>
    <t>fghh</t>
  </si>
  <si>
    <t>2026-02-19T07:50:58Z</t>
  </si>
  <si>
    <t>UC_Mwj5xO8fdkDaYkY_O2YtQ</t>
  </si>
  <si>
    <t>C0N_2pyyeuo</t>
  </si>
  <si>
    <t>#povÂ #skitÂ #funnyÂ #actingÂ #story#fypÂ #foryou#foryoupageÂ #fypã‚·Â #fypageÂ #duetÂ #viralÂ #tools</t>
  </si>
  <si>
    <t>Minimizing Continuing</t>
  </si>
  <si>
    <t>2026-02-17T09:36:35Z</t>
  </si>
  <si>
    <t>UCnSvoG3fNSQDW1TA21crnUQ</t>
  </si>
  <si>
    <t>hvcSj5hvfAI</t>
  </si>
  <si>
    <t>RICHARD RASMUSSEN APLICOU GOLPE DE JIU-JITSU NA OVELHA!</t>
  </si>
  <si>
    <t>Ponto Dos Cortes</t>
  </si>
  <si>
    <t>2026-02-18T19:15:40Z</t>
  </si>
  <si>
    <t>UCZl70wakr10P37mXIwmNp5A</t>
  </si>
  <si>
    <t>#curiosidades #shorts #richardrasmussen #ovelha</t>
  </si>
  <si>
    <t>BgnqLpoyr9U</t>
  </si>
  <si>
    <t>Owl in Day Vs Owl in Night ðŸ’€ #edit #skulledit #phonk #animals #nature</t>
  </si>
  <si>
    <t>KivoYT</t>
  </si>
  <si>
    <t>2026-02-21T23:45:19Z</t>
  </si>
  <si>
    <t>UCW2E4npfqPmIiJQte186WEw</t>
  </si>
  <si>
    <t>2O1QJVBW7Jc</t>
  </si>
  <si>
    <t>novo hino nacional... aguardando aprovaÃ§Ã£oÂ #petsÂ #petsoftiktokÂ #animalÂ #foryou</t>
  </si>
  <si>
    <t>Charlotte R Pierce</t>
  </si>
  <si>
    <t>2026-02-13T13:16:34Z</t>
  </si>
  <si>
    <t>UCO2tMC04FSmdBOXnPcgView</t>
  </si>
  <si>
    <t>4oWfirQecgM</t>
  </si>
  <si>
    <t>Imagine que chegou a hora de passear com um animal de estimaÃ§Ã£o! Qual desses vocÃª escolheria? âœ¨ï¸ðŸ¦«</t>
  </si>
  <si>
    <t>Foca No Canal</t>
  </si>
  <si>
    <t>2026-02-23T15:00:06Z</t>
  </si>
  <si>
    <t>UCt2Grx5tLWYy1yRvNms52dQ</t>
  </si>
  <si>
    <t>Imagine que chegou a hora de passear com um animal de estimaÃ§Ã£o! Qual desses vocÃª escolheria? âœ¨ï¸ðŸ¦« #shorts</t>
  </si>
  <si>
    <t>TH03U8GUI8c</t>
  </si>
  <si>
    <t>Papagaio SÃ³ riu!</t>
  </si>
  <si>
    <t>Alice RebouÃ§as</t>
  </si>
  <si>
    <t>2026-02-21T12:15:08Z</t>
  </si>
  <si>
    <t>UC6P-e02MCbctDz9MJddueSw</t>
  </si>
  <si>
    <t>EMgJrSnm6XA</t>
  </si>
  <si>
    <t>I Felt Dragged! The Boars Pushed!</t>
  </si>
  <si>
    <t>Animals stories</t>
  </si>
  <si>
    <t>2026-02-21T13:49:00Z</t>
  </si>
  <si>
    <t>UCPe65KXGtBGVffcTo4-UPsA</t>
  </si>
  <si>
    <t>_P_2KsL3jao</t>
  </si>
  <si>
    <t>LÃªmures FICAM CHAPADOS #animais #curiosidades</t>
  </si>
  <si>
    <t>Sabia Que</t>
  </si>
  <si>
    <t>2026-02-24T22:30:18Z</t>
  </si>
  <si>
    <t>#shorts|#ai|#spiderman|#homemaranha|#supergirl|#coringa|#alerquina|#deadpool|#batgirl|#capitaoamerica</t>
  </si>
  <si>
    <t>UCWVIZaPWxCIVXvR3bCpvfGw</t>
  </si>
  <si>
    <t>LÃªmures mordem milÃ­pedes cheios de cianeto, salivam, esfregam a toxina no corpoâ€¦ e entram em transe. O que comeÃ§a como proteÃ§Ã£o contra insetos vira algo muito mais estranho.</t>
  </si>
  <si>
    <t>v65b79UWc2g</t>
  </si>
  <si>
    <t>Mosquito x Orangutango</t>
  </si>
  <si>
    <t>Mello TVz</t>
  </si>
  <si>
    <t>2026-02-14T02:12:05Z</t>
  </si>
  <si>
    <t>Mello TVz|3D</t>
  </si>
  <si>
    <t>UCq-SddEpelUwVHrF0snDrkQ</t>
  </si>
  <si>
    <t>Pra mais vÃ­deos como esse â€” de ciÃªncia, curiosidades, comparaÃ§Ãµes em 3D e como as coisas realmente funcionam â€” me siga! Aqui vocÃª vai descobrir explicaÃ§Ãµes rÃ¡pidas, animais incrÃ­veis, mistÃ©rios do corpo humano e descobertas que vocÃª nunca imaginou. ConteÃºdo diÃ¡rio cheio de ciÃªncia, lÃ³gica e curiosidades que vÃ£o bugar sua mente.</t>
  </si>
  <si>
    <t>X2OoU5Cx0tM</t>
  </si>
  <si>
    <t>Se o cÃ£o fizer isso pode ser um problema. #fypã‚·</t>
  </si>
  <si>
    <t>O Maior Curioso Sou Eu</t>
  </si>
  <si>
    <t>2026-02-25T20:54:23Z</t>
  </si>
  <si>
    <t>UCT-1k80RYg6DbfayfbqwDug</t>
  </si>
  <si>
    <t>o2aPs3HLDTI</t>
  </si>
  <si>
    <t>ESSA CIDADE FICOU CHEIA DE RATATAS ðŸ€</t>
  </si>
  <si>
    <t>Thiago da Achah</t>
  </si>
  <si>
    <t>2026-02-18T15:00:30Z</t>
  </si>
  <si>
    <t>Thiago da achah|thiago da acha|thiago achah|thiago acha|achah|tiago acha|tiago axa|thiago axa|thiago achar|thiago achac|thiago acham|thiago dacha|aberturas de anime portugal|animes de portugal|musicas de portugal|thiago da achah aberturas de portugal|aberturas portugal|bacalhau produÃ§Ãµes|os raparigos|ESSA CIDADE FICOU CHEIA DE RATATAS ðŸ€</t>
  </si>
  <si>
    <t>UCzIJhiubPzLf3y6c7AL7FRA</t>
  </si>
  <si>
    <t>ESSA CIDADE FICOU CHEIA DE RATATAS ðŸ€  ðŸ‡µðŸ‡¹ðŸ‘•Veja as Camisetas de animes de Portugal na Bacalhau Store: https://reserva.ink/thiagodaachah  Seja membro da Gang Achazinho e ganhe benefÃ­cios: https://www.youtube.com/channel/UCzIJhiubPzLf3y6c7AL7FRA/join  insta: @Achazinho https://www.instagram.com/achazinho/  Teko Teko: Thiago Achah  Tags:</t>
  </si>
  <si>
    <t>YIB3WOl7y5M</t>
  </si>
  <si>
    <t>JOGO COMPLETO: PORTUGUESA X CORINTHIANS | PAULISTÃƒO 2026 | QUARTAS DE FINAL</t>
  </si>
  <si>
    <t>CazÃ©TV</t>
  </si>
  <si>
    <t>2026-02-23T07:28:00Z</t>
  </si>
  <si>
    <t>assistir corinthians|assistir paulistÃ£o 2026|casimiro|casimiro ao vivo|casimiro jogos|caze tv ao vivo|cazetv|cazÃ© ao vivo|cazÃ© tv|cazÃ©tv|cazÃ©tv ao vivo|corinthians ao vivo|corinthians portuguesa|jogo corinthians|jogo portuguesa|paulistao 2026|paulistÃ£o 2026|paulistÃ£o 2026 ao vivo|portuguesa ao vivo|portuguesa corinthians|portuguesa x corinthians|futebol ao vivo|corintians|corinthians paulistao|corinthians cazetv|corinthians casimiro</t>
  </si>
  <si>
    <t>UCZiYbVptd3PVPf4f6eR6UaQ</t>
  </si>
  <si>
    <t>Assista Ã  partida entre Portuguesa x Corinthians, AO VIVO E COM IMAGENS, pela Quartas de Final da PaulistÃ£o 2026!  #PaulistaoNaCazÃ©TV</t>
  </si>
  <si>
    <t>f2ue48uLkos</t>
  </si>
  <si>
    <t>JOGO COMPLETO: PALMEIRAS X FLUMINENSE | CAMPEONATO BRASILEIRO | ge tv</t>
  </si>
  <si>
    <t>ge tv</t>
  </si>
  <si>
    <t>2026-02-26T03:09:53Z</t>
  </si>
  <si>
    <t>palmeiras x fluminense ao vivo|palmeiras fluminense ao vivo|palmeiras x fluminense|palmeiras fluminense|palmeiras|fluminense|jogo do palmeiras|jogo do fluminense|melhores momentos palmeiras x fluminense|resultado palmeiras x fluminense|campeonato brasileiro|campeonato brasileiro ao vivo|ge tv|ge tv ao vivo agora|ge tv ao vivo agora com imagens|ge tv novo canal|ge tv canal|ge tv ao vivo|globoesporte</t>
  </si>
  <si>
    <t>UCgCKagVhzGnZcuP9bSMgMCg</t>
  </si>
  <si>
    <t>PALMEIRAS e FLUMINENSE duelaram em confronto da 4Âª rodada do CAMPEONATO BRASILEIRO, e vocÃª assistiu AO VIVO e COM IMAGENS na ge tv!  #palmeiras #fluminense #campeonatobrasileiro #getv ________________________________ ðŸ“· Instagram - https://www.instagram.com/getv ðŸƒTikTok - https://www.tiktok.com/@getv âš½ ge.globo - https://ge.globo.com/</t>
  </si>
  <si>
    <t>DwtH4_CAFUQ</t>
  </si>
  <si>
    <t>CRISTIANO JR FICOU COM VERGONHA ðŸ˜± #shorts #futbol</t>
  </si>
  <si>
    <t>SANFOOTZ7</t>
  </si>
  <si>
    <t>2026-02-25T19:40:25Z</t>
  </si>
  <si>
    <t>UCbo_hat3DfwUsMorZoLpcRQ</t>
  </si>
  <si>
    <t>6L5rh22bkZ8</t>
  </si>
  <si>
    <t>O Ã˜degaard USOU o ESPECIAL do seu TREINO! ðŸ˜±</t>
  </si>
  <si>
    <t>MasterSports</t>
  </si>
  <si>
    <t>2026-02-18T20:31:35Z</t>
  </si>
  <si>
    <t>UCXDXQ6l63dwB-53ajacXULQ</t>
  </si>
  <si>
    <t>TjX-HqNLig0</t>
  </si>
  <si>
    <t>å¼¥æ¸¡å±±æ­Œ #æµ…è·³ä¸€ä¸‹ #ç¬¬ä¸€ç¬¬ä¸‰è§†è§’</t>
  </si>
  <si>
    <t>æƒ¬æ„äººç”Ÿ</t>
  </si>
  <si>
    <t>2026-02-19T08:59:37Z</t>
  </si>
  <si>
    <t>UC66jBnk6ph9_-yBAhckLkaw</t>
  </si>
  <si>
    <t>Xs0HZOTuZZg</t>
  </si>
  <si>
    <t>ele deu o Ouro pro Rival?</t>
  </si>
  <si>
    <t>2026-02-23T21:58:49Z</t>
  </si>
  <si>
    <t>VINI JR. Ã‰ DECISIVO DE NOVO, FAZ GOL DA VITÃ“RIA E REAL VAI PRAS OITAVAS | REAL MADRID 2X1 BENFICA</t>
  </si>
  <si>
    <t>TNT Sports Brasil</t>
  </si>
  <si>
    <t>2026-02-25T22:11:20Z</t>
  </si>
  <si>
    <t>esporte interativo|tnt sports|tnt sports brasil|melhores momentos champions|melhores momentos real madrid|melhores momentos benfica|futebol europeu|futebol internacional|mfm|benfica|real madrid|jogo real madrid|jogo benfica|benfica champions|real madrid champions|real madrid benfica|real madrid x benfica|time benfica|vini jr real madrid|vini jr real madird|gol real madrid|gol vini jr</t>
  </si>
  <si>
    <t>UCs-6sCz2LJm1PrWQN4ErsPw</t>
  </si>
  <si>
    <t>O Real Madrid venceu de novo com gol de Vini e passou pras oitavas da Champions League 25/26  Oferecimento: #HTCH, #365CH, #C6CH, #GWMCH, #BCH, #CCH, #SBCH  Novidade no canal 'DE SOLA': PEDRO CERTEZAS, VSR, OCTAVIO NETO E WALACE BORGES ENFRENTARAM PROFISSIONAIS DO FLAMENGO NO BASQUETE! Vem ver o Desafio De Sola a Dez da semana: https://youtu.be/9wc7HlCfaIE  CrÃ©dito: Angel Martinez/Getty Images  Assista a todos os jogos ao vivo da Champions League sÃ³ na HBO Max https://bit.ly/4h94ikU.    Acesse o portal da TNT Sports: http://www.tntsports.com.br/  Canais: De Placa - http://bit.ly/2HxPlHl De Sola - http://bit.ly/2k0Xg90 EI Games - http://bit.ly/2ufcveA MFM - http://bit.ly/2KnSU6P Cortes da TNT Sports - https://bit.ly/3hbxWHC Cortes do Futebol Brasileiro - https://bit.ly/3aNJJwn TNT Sports Entrevista - https://bit.ly/3xdRJOE</t>
  </si>
  <si>
    <t>AXX95ENJevg</t>
  </si>
  <si>
    <t>MBAPPÃ‰ QUEBROU O NARIZ DE UMA FÃƒ</t>
  </si>
  <si>
    <t>Vitin Futebol</t>
  </si>
  <si>
    <t>2026-02-25T17:00:29Z</t>
  </si>
  <si>
    <t>futebol|futebol brasileiro|vitin|vitinfutebol</t>
  </si>
  <si>
    <t>UCkNCSHBpYKXm1_2_yak54vw</t>
  </si>
  <si>
    <t>5-2f2_OLDJA</t>
  </si>
  <si>
    <t>A NOVA BOLA DA COPA DO MUNDO PODE SER PROIBIDA?...ðŸ¤¯</t>
  </si>
  <si>
    <t>GDFootX</t>
  </si>
  <si>
    <t>2026-02-24T23:32:00Z</t>
  </si>
  <si>
    <t>UCJdyEfHUYhiuk9kJa3fwvRQ</t>
  </si>
  <si>
    <t>Georgina revelou ser fÃ£ de Neymar â€” Ronaldo fica chocado!</t>
  </si>
  <si>
    <t xml:space="preserve">Fut Nove </t>
  </si>
  <si>
    <t>2026-02-25T16:00:00Z</t>
  </si>
  <si>
    <t>UCHtrzOuJEKWu5YwQnou1HVA</t>
  </si>
  <si>
    <t>#futebol #shortsfeed</t>
  </si>
  <si>
    <t>WJ0HYTen1aI</t>
  </si>
  <si>
    <t>ðŸ¤¯ Ele ROUBOU Nesse Jogo?</t>
  </si>
  <si>
    <t>2026-02-18T18:35:00Z</t>
  </si>
  <si>
    <t>Nessa competiÃ§Ã£o, os participantes precisam usar uma vara para alcanÃ§ar um ponto o mais distante possÃ­vel sem tocar o chÃ£o. Normalmente, eles dependem de forÃ§a e equilÃ­brio para deixar uma marca o mais longe que conseguem. Mas houve um participante que chocou todo mundo. Quando chegou a vez dele, ele subiu na vara e comeÃ§ou a pular atÃ© conseguir colocar uma marca muito alÃ©m da dos outros, e parecia improvÃ¡vel que alguÃ©m conseguisse superÃ¡-la. Muita gente achou que ele estava trapaceando, mas na verdade ele sÃ³ estava sendo inteligente.  #curiosidades   Copyright Disclaimer under Section 107 of the Copyright Act 1976: allowance is made for â€œfair useâ€ for purposes such as criticism, comment, news reporting, teaching, scholarship, and research. Fair use is a use permitted by copyright statute that might otherwise be infringing. If you are the copyright owner and have any concerns or requests, feel free to contact me at my mail: ofinnn1@gmail.com</t>
  </si>
  <si>
    <t>AbtX8t7R_BU</t>
  </si>
  <si>
    <t>Joel Santana e Dudu no Cruzeiro</t>
  </si>
  <si>
    <t>2 na Linha 1 no Gol</t>
  </si>
  <si>
    <t>2026-02-20T23:20:39Z</t>
  </si>
  <si>
    <t>UCQu0znq22DYSFjEv4NPxnsg</t>
  </si>
  <si>
    <t>Joel Santana e Dudu no Cruzeiro #shorts</t>
  </si>
  <si>
    <t>y2L9GTamcK8</t>
  </si>
  <si>
    <t>NEYMAR TA AFIADO ðŸ”¥ðŸ˜‚</t>
  </si>
  <si>
    <t>KingsPlay FC</t>
  </si>
  <si>
    <t>2026-02-23T00:29:42Z</t>
  </si>
  <si>
    <t>edit de futebol|KINGSPLAYFC|KPFC</t>
  </si>
  <si>
    <t>UCEUuGuhp-OTouGurD3Qnj9g</t>
  </si>
  <si>
    <t>NEYMAR TA AFIADO ðŸ”¥ðŸ˜‚  O que ela falou? Comenta Aqui ðŸ”½</t>
  </si>
  <si>
    <t>HXJr-PCGJAw</t>
  </si>
  <si>
    <t>@felipearaujo Veja a descriÃ§Ã£o â¤ï¸ #respeito #inclusÃ£o #futebol #felipearaujo #fabricadecortes</t>
  </si>
  <si>
    <t>*FeedHypado | Cortes de Podcast</t>
  </si>
  <si>
    <t>2026-02-20T21:18:00Z</t>
  </si>
  <si>
    <t>UCB0yLyuFm5JuRJBwbMwoN7w</t>
  </si>
  <si>
    <t>O goleiro Ederson Moraes, atualmente no FenerbahÃ§e e na SeleÃ§Ã£o Brasileira, protagonizou um daqueles momentos que vÃ£o alÃ©m do futebol.  Durante a partida, ele tentou interagir com uma garotinha na arquibancada. Sorriso, gesto, tentativa de conexÃ£o.  Foi entÃ£o que Milan Skriniar explicou: ela era surda.  Sem hesitar, Ederson fez algo simples â€” mas gigantesco.  Levantou a mÃ£o e respondeu com o gesto de â€œeu te amoâ€ em linguagem de sinais.  O estÃ¡dio aplaudiu. Mas o que realmente marcou nÃ£o foi o barulho da torcida.  Foi a sensibilidade.  Em segundos, ele mostrou que grandeza nÃ£o estÃ¡ sÃ³ nas defesas difÃ­ceis, mas na capacidade de enxergar o outro.  Porque inclusÃ£o nÃ£o Ã© discurso. Ã‰ atitude.  E, Ã s vezes, um gesto silencioso fala mais alto do que qualquer grito de gol.  #respeito #inclusÃ£o #futebol #felipearaujo #fabricadecortes</t>
  </si>
  <si>
    <t>Hb8GiH5x3mQ</t>
  </si>
  <si>
    <t>Momento raro! O Ronaldo verdadeiro zomba do Ronaldo falso ðŸ˜…</t>
  </si>
  <si>
    <t xml:space="preserve">Fut Tres </t>
  </si>
  <si>
    <t>2026-02-19T21:01:48Z</t>
  </si>
  <si>
    <t>UCUfnBLS865wD6ktKR6jFziQ</t>
  </si>
  <si>
    <t>#futebol #shortsfeed #ronaldo</t>
  </si>
  <si>
    <t>GEbeOnR-AFo</t>
  </si>
  <si>
    <t>o roberto carlos descobriu o macete dos gol de falta nos japa</t>
  </si>
  <si>
    <t>CADUH Trem</t>
  </si>
  <si>
    <t>2026-02-19T15:00:24Z</t>
  </si>
  <si>
    <t>UCjlB61dMWPHc2LrqbrCW7wQ</t>
  </si>
  <si>
    <t>ðŸ“© contato comercial: caduhercontatos@gmail.com Meus outros canais! Cadu Her :  https://www.youtube.com/@caduher021 Caduh :    https://www.youtube.com/@caduher21     Sociais: Instagram -   https://www.instagram.com/_caduhh/ TikTok -     https://www.tiktok.com/@caduher</t>
  </si>
  <si>
    <t>4IKFMpbNCDQ</t>
  </si>
  <si>
    <t>PRECISAVA DISSO? KKKKK #futebol #shorts</t>
  </si>
  <si>
    <t>FUTVIDATV</t>
  </si>
  <si>
    <t>2026-02-18T00:27:22Z</t>
  </si>
  <si>
    <t>UC5FmqpOXe5w4H1nDKxnq9mQ</t>
  </si>
  <si>
    <t>XcaPupklI3M</t>
  </si>
  <si>
    <t>Funcionou ðŸ¤£</t>
  </si>
  <si>
    <t>Dudufootz</t>
  </si>
  <si>
    <t>2026-02-17T21:00:38Z</t>
  </si>
  <si>
    <t>Futebol|Humor|Vini Jr</t>
  </si>
  <si>
    <t>UCgy43GPxgb3W2JLEJH8j2fw</t>
  </si>
  <si>
    <t>GUd_Fu8Xaic</t>
  </si>
  <si>
    <t>O que tem atrÃ¡s dessa mini porta de futebol? ðŸ˜±âš½ï¸</t>
  </si>
  <si>
    <t>2026-02-21T23:58:32Z</t>
  </si>
  <si>
    <t>y02Y6tlXO6c</t>
  </si>
  <si>
    <t>MOMENTOS de RACISMO mais TRISTES do FUTEBOL BRASILEIRO</t>
  </si>
  <si>
    <t>Capellini Futebol</t>
  </si>
  <si>
    <t>2026-02-24T18:23:05Z</t>
  </si>
  <si>
    <t>racismo hugo souza|hugo souza racismo portuguesa|racismo futebol brasileiro|momentos de racismo|racismo|racismo vinÃ­cius jr|racismo contra vinicius jr|racismo benfica|racismo benfica x real madrid|vinicius jr sofre racismo|vini jr racismo|vini jr racismo dublado|vini jr racismo benfica|racismo vini jr benfica|racismo vinicius jr|racismo vinicius benfica|momentos de racismo no futebol|racismo futebol|racismo vini|racismo no futebol brasileiro</t>
  </si>
  <si>
    <t>UCzXewH7ysvYFC7sexR3fK_g</t>
  </si>
  <si>
    <t>Os MOMENTOS de RACISMO mais TRISTES do FUTEBOL BRASILEIRO!  #futebol #hugosouza #hugo #vinicius #viniciusjr #vinijr #corinthians #realmadrid #moments #triste #soccer #balotelli #viral #foryou #shorts</t>
  </si>
  <si>
    <t>3oXC2-0oFjs</t>
  </si>
  <si>
    <t>QUANTOS TOQUES ATÃ‰ O GOL</t>
  </si>
  <si>
    <t xml:space="preserve">ALADDIN </t>
  </si>
  <si>
    <t>2026-02-19T13:59:32Z</t>
  </si>
  <si>
    <t>UCoqF0FUkUdt5n7_uks37hlg</t>
  </si>
  <si>
    <t>i2zki-Ny1dw</t>
  </si>
  <si>
    <t>Rank Top 5 ExpulsÃµes dos Goleiros Bizarras #shorts #futebol #goleiro #top5 #ranking</t>
  </si>
  <si>
    <t>Vianalista</t>
  </si>
  <si>
    <t>2026-02-20T14:46:50Z</t>
  </si>
  <si>
    <t>UCqBlHbMB5GRDwOIvhZ2OVow</t>
  </si>
  <si>
    <t>As expulsÃµes mais bizarras dos goleiros de futebol</t>
  </si>
  <si>
    <t>19JexvJZqyY</t>
  </si>
  <si>
    <t>ESSE GAROTO EMOCIONOU O MUNDO AO COPIAR O BAGGIOðŸ¥²</t>
  </si>
  <si>
    <t>Narrador da bola</t>
  </si>
  <si>
    <t>2026-02-22T18:30:06Z</t>
  </si>
  <si>
    <t>UCXiC9dgrOtk8W_NMu-JToTA</t>
  </si>
  <si>
    <t>H3Cq8KHk5j4</t>
  </si>
  <si>
    <t>tylty achou um talento no meio da favela #futebol #tyltycomp #lucastylty #cr7 #favela</t>
  </si>
  <si>
    <t>Wscortesdelives</t>
  </si>
  <si>
    <t>2026-02-20T16:00:05Z</t>
  </si>
  <si>
    <t>UC9Uy7m8JJueehndSmZCINVw</t>
  </si>
  <si>
    <t>BOqR2WEgMsQ</t>
  </si>
  <si>
    <t>Dicas para usar no 2 contra 1 #futsal #futebol #dicas</t>
  </si>
  <si>
    <t>SENNE GK</t>
  </si>
  <si>
    <t>2026-02-25T21:39:47Z</t>
  </si>
  <si>
    <t>UC6xtcB4fiaRKch-9LeVdH5g</t>
  </si>
  <si>
    <t>68I-q3siImk</t>
  </si>
  <si>
    <t>+10000 AURA</t>
  </si>
  <si>
    <t>Shoukz</t>
  </si>
  <si>
    <t>2026-02-19T21:00:07Z</t>
  </si>
  <si>
    <t>meme|shorts|video engraÃ§ado|react|reacts|reagindo|futebol|desafios de futebol|shoukz|shoukz reage</t>
  </si>
  <si>
    <t>UC34JOrX7cpXZ5MByw6_K6GA</t>
  </si>
  <si>
    <t>Se Inscreve no Canal Pra Ver Mais! #shoukz #react #futebol</t>
  </si>
  <si>
    <t>En1dqZOMzDc</t>
  </si>
  <si>
    <t>ESSA FOTO do CR7 JR mostra o MAIOR PROBLEMA DELE.</t>
  </si>
  <si>
    <t>Nerfando Futebol</t>
  </si>
  <si>
    <t>2026-02-18T14:00:20Z</t>
  </si>
  <si>
    <t>Nerfando Futebol|Nerfando fut|noticias de futebol|futebol|cristiano jr|cristiano jr al nassr|cristiano jr altura|cristiano ronaldo and cristiano jr|cristiano jr celebration|cristiano jr evolution|ronaldo jr|cristiano ronaldo portugal|cristiano ronaldo|cristiano ronaldo al nassr|cristiano ronaldo aura|a foto do cristiano ronaldo|cristiano ronaldo filho goleiro|yamal cristiano ronaldo jr|cris jr|cr7|ronaldo jr guarda redes|al nassr cristiano ronaldo jr</t>
  </si>
  <si>
    <t>UC7hZAMorul3OfjwGUaPYtjA</t>
  </si>
  <si>
    <t>Eu sou o JÃ£o, mais conhecido como Jao Nerfas. Aqui vocÃª encontra todo tipo de conteÃºdo sobre futebol (e as vezes outros esportes), mas lembre-se: eu NÃƒO SOU uma fonte de notÃ­cias, atÃ© mesmo porque tambÃ©m falamos de rumores e boatos por aqui.  Quer saber mais sobre jogadores como Neymar, Vini Jr, MbappÃ©, Raphinha e outros? Seu lugar Ã© aqui, entÃ£o aproveita pra se inscrever pra nÃ£o perder NENHUM conteÃºdo.  TAGS (ignorar): #neymar #futebol #noticias #esportes #raphinha #barcelona #realmadrid #endrick #mbappÃ© #vinijr #copadomundo #laliga #premierleague #manchestercity #guardiola #haaland #savinho #rodri #boladeouro</t>
  </si>
  <si>
    <t>DUfAuoW_82I</t>
  </si>
  <si>
    <t>fut valendo guaranÃ¡ðŸ’€|#shorts #fypã‚·ã‚šviral #foryou #edit</t>
  </si>
  <si>
    <t>Lucas_editsðŸ</t>
  </si>
  <si>
    <t>2026-02-23T17:41:05Z</t>
  </si>
  <si>
    <t>UCoGsRp_GnbSdeoXfcwV95sA</t>
  </si>
  <si>
    <t>crÃ©ditos ao criador do video:@_adrianots  #shorts  #edit  #viraliza #foryou</t>
  </si>
  <si>
    <t>r32L377YZBM</t>
  </si>
  <si>
    <t>VINI FOI PRO HOSPITAL ðŸ¥ ðŸš¨ #taspio #shortsyoutube #shorts #short #shortvideo #edit #edits #vini</t>
  </si>
  <si>
    <t>thedits</t>
  </si>
  <si>
    <t>2026-02-19T15:01:35Z</t>
  </si>
  <si>
    <t>UCOtEH3rPI2DyjZjUWzvaZrQ</t>
  </si>
  <si>
    <t>LR1oZZzbaMU</t>
  </si>
  <si>
    <t>âš½ï¸ O QUE VOCÃŠ FARIA ? Comenta aÃ­ âš½ï¸ #shorts #viralfutebol #escola #junex #martins</t>
  </si>
  <si>
    <t>Junex</t>
  </si>
  <si>
    <t>2026-02-22T21:00:19Z</t>
  </si>
  <si>
    <t>UCznb40b9WaRfqVafIdtIZNw</t>
  </si>
  <si>
    <t>YVboBMsL3Xs</t>
  </si>
  <si>
    <t>Normal skill VS King of rollers</t>
  </si>
  <si>
    <t>RandomDude</t>
  </si>
  <si>
    <t>2026-02-21T12:21:23Z</t>
  </si>
  <si>
    <t>skating|rollers skating|roller skates|skate trick|skate tutorial|skate jump</t>
  </si>
  <si>
    <t>UCW5O60WoF9LXay8U1lmXFdg</t>
  </si>
  <si>
    <t>Normal skill VS King of rollers...</t>
  </si>
  <si>
    <t>qGfmNZHhhVM</t>
  </si>
  <si>
    <t>E se vocÃª fosse criado pelo Neymar desde o primeiro dia de vida? #curiosidades #shorts #futebol</t>
  </si>
  <si>
    <t>Sr.Skeleton</t>
  </si>
  <si>
    <t>2026-02-19T21:05:29Z</t>
  </si>
  <si>
    <t>UCX_-2Wy2_oaC45k6JvA_6Bw</t>
  </si>
  <si>
    <t>mDU2_MtVq_Q</t>
  </si>
  <si>
    <t>O CARA REALIZOU O SONHO DELE KKKKKKK</t>
  </si>
  <si>
    <t>Cogue12</t>
  </si>
  <si>
    <t>2026-02-20T20:00:42Z</t>
  </si>
  <si>
    <t>UCKiY4DGUEs5WSiO8QpvVS7w</t>
  </si>
  <si>
    <t>Espero que vocÃªs tenham gostado de mais um vÃ­deo!  Me siga no instagram:   / cogue12    Quer jogar com times brasileiros no FIFA? https://www.fifamaniashop.com.br/&amp;ref...  contato: cogue12contato@gmail.com</t>
  </si>
  <si>
    <t>5eUGDsRbo_M</t>
  </si>
  <si>
    <t>Este Ã© o Ãºnico jogador que conseguiu marcar um gol contra um robÃ´.  #futebol #ronaldinho #cr7</t>
  </si>
  <si>
    <t>Fut da depressÃ£o âš½ï¸</t>
  </si>
  <si>
    <t>2026-02-18T14:56:48Z</t>
  </si>
  <si>
    <t>UCJ2uCATxtOjxFpzBfDBIQ4Q</t>
  </si>
  <si>
    <t>nwnwRpeWJjk</t>
  </si>
  <si>
    <t>Denilson fala do seu lance contra a Turquia. #denÃ­lsonshow #cortespodcast #copadomundo #futebol</t>
  </si>
  <si>
    <t>FutFalado</t>
  </si>
  <si>
    <t>2026-02-16T22:09:31Z</t>
  </si>
  <si>
    <t>UCBnTMzkbbv5rB4YwVG23WOg</t>
  </si>
  <si>
    <t>fFUC5-28vR4</t>
  </si>
  <si>
    <t>Messi passou diretoâ€¦ Ronaldo fez diferente ðŸ˜³</t>
  </si>
  <si>
    <t>AnimalVesus</t>
  </si>
  <si>
    <t>2026-02-14T22:57:53Z</t>
  </si>
  <si>
    <t>UCNLyka4GkXMdcKxssTHpElw</t>
  </si>
  <si>
    <t>eqXoVobbTcI</t>
  </si>
  <si>
    <t>A atitude do otamendi foi criancice?</t>
  </si>
  <si>
    <t xml:space="preserve">Mais Novo Youtuber </t>
  </si>
  <si>
    <t>2026-02-19T00:01:29Z</t>
  </si>
  <si>
    <t>UCDaR9qW2GgO1EPHhezQhAqg</t>
  </si>
  <si>
    <t>6-S6yuJnHdI</t>
  </si>
  <si>
    <t>ENTREGARAM O PRÃŠMIO ERRADO PRO VITOR ROQUE! ðŸ˜… #falalukinhas</t>
  </si>
  <si>
    <t>Fala, Lukinhas!</t>
  </si>
  <si>
    <t>2026-02-26T03:39:00Z</t>
  </si>
  <si>
    <t>UC_i0rHB0WJ462QcaVUpj4-A</t>
  </si>
  <si>
    <t>i4_yOaX8ubs</t>
  </si>
  <si>
    <t>QUAL IDADE FAZ GOL COM O ZUKA? #zuka #zukanacopa</t>
  </si>
  <si>
    <t>Zuka</t>
  </si>
  <si>
    <t>2026-02-21T21:40:34Z</t>
  </si>
  <si>
    <t>UC9Xsrv1XC8PLjHzZs5XkwUQ</t>
  </si>
  <si>
    <t>dItI-2B2zmc</t>
  </si>
  <si>
    <t>O CARA MAIS FRIO DA HISTÃ“RIA! PT2</t>
  </si>
  <si>
    <t>Jaum Brow</t>
  </si>
  <si>
    <t>2026-02-25T20:00:37Z</t>
  </si>
  <si>
    <t>UCjuoQFvSdUJu6jQQR5EqCuA</t>
  </si>
  <si>
    <t>FZVs2mLKgyg</t>
  </si>
  <si>
    <t>Quando vocÃª tem a batida perfeitaðŸ˜‚ #futebol #humor</t>
  </si>
  <si>
    <t>MlkJhoow</t>
  </si>
  <si>
    <t>2026-02-19T21:26:40Z</t>
  </si>
  <si>
    <t>UCQl_tA8zkPRmD5lIvmGuBJw</t>
  </si>
  <si>
    <t>90sGd5tkd9o</t>
  </si>
  <si>
    <t>EXPULSÃ•ES BIZARRAS DO FUTEBOL BRASILEIRO | parte 2 #futebol #expulsÃ£o #brasileirÃ£o #rmn #edit #meme</t>
  </si>
  <si>
    <t>RMN FC</t>
  </si>
  <si>
    <t>2026-02-24T21:30:39Z</t>
  </si>
  <si>
    <t>skill|skills|gols|golaÃ§os|melhores momentos|melhores lances|juiz|arbitro|cartÃ£o|expulso|falta|vasco|flamengo|cruzeiro|bahia|gremio|inter|internacional|rmnfc|rmn fc|rmn|bestskills|meme|edit|futebol brasileiro</t>
  </si>
  <si>
    <t>UClrFBQD_SxSnx4FmEM-gbhA</t>
  </si>
  <si>
    <t>+ algumas expulsÃµes muito loucas do nosso futebol brasileiro! (PARTE 2)</t>
  </si>
  <si>
    <t>9eUd1rpqZxY</t>
  </si>
  <si>
    <t>Ela comemorou cedo demais!</t>
  </si>
  <si>
    <t xml:space="preserve">Flayr </t>
  </si>
  <si>
    <t>2026-02-17T16:13:50Z</t>
  </si>
  <si>
    <t>momentos|viral|curiosidade|engraÃ§ado|memes|momentos engraÃ§ados|fails|humor|compilaÃ§Ã£o|inesperado</t>
  </si>
  <si>
    <t>UCwWJxujawMclRdihmkbgryQ</t>
  </si>
  <si>
    <t>Quando as duas atletas estavam quase cruzando a linha de chegada na marcha atlÃ©tica, uma confusÃ£o mudou tudo: a que vinha atrÃ¡s achou que jÃ¡ tinha terminado e desacelerou, mas percebeu o erro e acelerou na hora, sÃ³ que nesse exato momento a atleta da frente escorregou e, tentando nÃ£o cair, acabou dando alguns passos correndo, o que normalmente daria desclassificaÃ§Ã£o, mas os juÃ­zes explicaram que, se isso acontece sÃ³ pra evitar uma queda, nÃ£o Ã© considerado ilegal.</t>
  </si>
  <si>
    <t>IFhzftMfeLw</t>
  </si>
  <si>
    <t>Matheusinho X Portuguesa Dublado! #dublagem #corinthians #sccp #paulistÃ£o #futebol #portuguesa</t>
  </si>
  <si>
    <t>Gustavo Machado</t>
  </si>
  <si>
    <t>2026-02-23T13:05:12Z</t>
  </si>
  <si>
    <t>UCbJ0FUhM6roOzw6cM5eFPog</t>
  </si>
  <si>
    <t>KnqgKlq8OmU</t>
  </si>
  <si>
    <t>ELE JOGOU O CELULAR PRO PRESIDENTE DA FIFA!</t>
  </si>
  <si>
    <t>DonSports</t>
  </si>
  <si>
    <t>2026-02-23T19:00:31Z</t>
  </si>
  <si>
    <t>futebol|donsports|don sports|real madrid|barcelona|manchester city|messi|cristiano ronaldo|neymar|lamine yamal|mbappe|vini jr|raphinha|real betis|antony|arsenal|liverpool|psg|champions league|premier league|melhores momentos|skills e gols|ELE JOGOU O CELULAR PRO PRESIDENTE DA FIFA!</t>
  </si>
  <si>
    <t>UC2Or6g2H5NFD5SFyiWMLQHQ</t>
  </si>
  <si>
    <t>ELE JOGOU O CELULAR PRO PRESIDENTE DA FIFA! #futebol #shorts</t>
  </si>
  <si>
    <t>TX7xrl3xZQg</t>
  </si>
  <si>
    <t>[AO VIVO] JOGO ABERTO NOVIBET - 23/02/2026</t>
  </si>
  <si>
    <t>Jogo Aberto</t>
  </si>
  <si>
    <t>2026-02-23T16:07:21Z</t>
  </si>
  <si>
    <t>Jogo aberto ao vivo|jogo aberto ao vivo hoje|jogo aberto programa completo ao vivo|onde assistir jogo aberto|jogo aberto band|jogo aberto ao vivo band hoje|renata fan jogo aberto|denilson show jogo aberto|debate jogo aberto|debate jogo aberto hoje|zoeira jogo aberto|ronaldo giovanelli|chico garcia|sgarbi|cappellanes|mercado da bola|noticias mercado da bola|contrataÃ§Ã£o do futebol brasileiro</t>
  </si>
  <si>
    <t>UCZaOZdn-Y-I5ikrofkWBLgQ</t>
  </si>
  <si>
    <t>INSCREVA-SE NO CANAL E NÃƒO PERCA NENHUM DETALHE DO JOGO ABERTO.  Renata Fan comanda a resenha sobre o futebol brasileiro e as Ãºltimas notÃ­cias do mundo do esporte!   Quer ver mais sobre o programa? Acesse o site do JOGO ABERTO: https://bit.ly/39GEp7Z  Siga o Jogo Aberto nas redes sociais:   Instagram: https://www.instagram.com/jogoaberto/ Twitter: https://twitter.com/bandjogoaberto Facebook: https://www.facebook.com/jogoaberto  Divirta-se em https://tinyurl.com/ycxp9xkj +18, Jogue com Responsabilidade - risco de vÃ­cio e perdas,  LicenÃ§a SPA 249/2025   #BandTVAoVivo Â #JogoAbertoNovibet</t>
  </si>
  <si>
    <t>LUNuTk0NKio</t>
  </si>
  <si>
    <t>Seu plime sÃ³ depende de vocÃª jogadorâ€¦ #shorts ï¿¼</t>
  </si>
  <si>
    <t>E O 07</t>
  </si>
  <si>
    <t>2026-02-21T14:15:45Z</t>
  </si>
  <si>
    <t>UC35WtDP_LBnMDxixvfjIvzA</t>
  </si>
  <si>
    <t>tBbusuJnv78</t>
  </si>
  <si>
    <t>Who Can Pass The Ball Last? ðŸ˜³</t>
  </si>
  <si>
    <t>Celine Dept</t>
  </si>
  <si>
    <t>2026-02-25T16:01:30Z</t>
  </si>
  <si>
    <t>UC1a2ZCw7tugRZYRMnecNj3A</t>
  </si>
  <si>
    <t>Subscribe</t>
  </si>
  <si>
    <t>xOJiFARK88c</t>
  </si>
  <si>
    <t>Phillies land All-Star closer Jhoan Duran ahead of MLB trade deadline ðŸ‘€ðŸ”¥</t>
  </si>
  <si>
    <t>lajxj</t>
  </si>
  <si>
    <t>2026-02-20T15:39:14Z</t>
  </si>
  <si>
    <t>UCI12iAHGvrNQzNO12JMSuNA</t>
  </si>
  <si>
    <t>d-Y3s58crh4</t>
  </si>
  <si>
    <t>O Olhar que Mudou IShowSpeed: Ele Vai Derrotar Noah Lyles?â¤ï¸â˜ ï¸#shorts #cr7</t>
  </si>
  <si>
    <t xml:space="preserve">Ronaldo Portugal </t>
  </si>
  <si>
    <t>2026-02-24T00:18:21Z</t>
  </si>
  <si>
    <t>UCeJH3l2nZbL0ScEI2KOnkUA</t>
  </si>
  <si>
    <t>0SdeLB5vKEk</t>
  </si>
  <si>
    <t>Jhon Arias sofre um pÃªnalti na sua estreia no palmeiras #palmeiras #verdÃ£o #jhonarias #abel #futebol</t>
  </si>
  <si>
    <t>Klistube</t>
  </si>
  <si>
    <t>2026-02-22T02:14:57Z</t>
  </si>
  <si>
    <t>UCdADU3KIzQrJ6zVqglFcufA</t>
  </si>
  <si>
    <t>vmVi0RIYH2o</t>
  </si>
  <si>
    <t>Leitura labial da classificaÃ§Ã£o Novorizontino x Santos de Neymar no PaulistÃ£o.</t>
  </si>
  <si>
    <t>VELLOSO</t>
  </si>
  <si>
    <t>2026-02-23T18:29:48Z</t>
  </si>
  <si>
    <t>UCc_tw_T3LHKsLKgcCcmSC2Q</t>
  </si>
  <si>
    <t>ASJii-6imVI</t>
  </si>
  <si>
    <t>Qual Ã© Real? nÃ­vel: CR7</t>
  </si>
  <si>
    <t>Leandro Vienna</t>
  </si>
  <si>
    <t>2026-02-16T15:29:49Z</t>
  </si>
  <si>
    <t>UCFAYT7b31tljavhjq4Q5zxw</t>
  </si>
  <si>
    <t>euH1UBYel5A</t>
  </si>
  <si>
    <t>Unexpected Football Transitions #4</t>
  </si>
  <si>
    <t>GeoFootball</t>
  </si>
  <si>
    <t>2026-02-19T16:00:57Z</t>
  </si>
  <si>
    <t>UC80ZlyNAk0xAnyKCnh_Y28g</t>
  </si>
  <si>
    <t>Unexpected Football Transitions #4 ðŸ˜‚</t>
  </si>
  <si>
    <t>4E3f9sTmFVQ</t>
  </si>
  <si>
    <t>Rankeando Melhores Momentos do Futebol Brasileiro #shorts #futebol #ranking #top5 #meme</t>
  </si>
  <si>
    <t>Zezin dos Ranks</t>
  </si>
  <si>
    <t>2026-02-19T00:28:29Z</t>
  </si>
  <si>
    <t>shorts|viralshorts|ranking|top 5|meme|futebol|futebol brasileiro|Zezin|Zezin dos Ranks|Brasil</t>
  </si>
  <si>
    <t>UCvx7r_XkGoFn9gSxekeh63A</t>
  </si>
  <si>
    <t>NqVGN7RgYZQ</t>
  </si>
  <si>
    <t>ELA ERROU MAS ACERTOU QUE LANCE INUSITADO #futebol #soccer #futbol #football #gol #penalty #bolero</t>
  </si>
  <si>
    <t>BOLEIRO TV - A TV DOS BOLEIROS</t>
  </si>
  <si>
    <t>2026-02-22T15:04:15Z</t>
  </si>
  <si>
    <t>UCFyr8S6SqVdlnBe-lJRj2EQ</t>
  </si>
  <si>
    <t>ahYd8Ymb4II</t>
  </si>
  <si>
    <t>FAÃ‡A O GOL E DESLIZE PARA COMEMORAR! âš½ï¸</t>
  </si>
  <si>
    <t>Rafinha Football</t>
  </si>
  <si>
    <t>2026-02-21T22:00:01Z</t>
  </si>
  <si>
    <t>UCL9RXePZVw2SukTndCbqanQ</t>
  </si>
  <si>
    <t>RR-WZjELLDI</t>
  </si>
  <si>
    <t>Isso nÃ£o Ã© futebol ðŸ”¥ðŸ˜ª</t>
  </si>
  <si>
    <t>FUTINTERIOR</t>
  </si>
  <si>
    <t>2026-02-24T02:06:49Z</t>
  </si>
  <si>
    <t>UCchcCOyIkBfLTwzWEJPddGw</t>
  </si>
  <si>
    <t>f8IL9kUYnvQ</t>
  </si>
  <si>
    <t>Pequena Dora tem um Namorado #pequenadora #shorts  #neymar</t>
  </si>
  <si>
    <t>2026-02-12T19:01:34Z</t>
  </si>
  <si>
    <t>c5D_atZhoAc</t>
  </si>
  <si>
    <t>atleta abre mÃ£o da vitÃ³ria apÃ³s erro do rival e atitude viraliza nas redes</t>
  </si>
  <si>
    <t>Valdeci O Sonhador</t>
  </si>
  <si>
    <t>2026-02-18T10:00:57Z</t>
  </si>
  <si>
    <t>UCoRg5q5ZZ3ahCHwA0GGiOEQ</t>
  </si>
  <si>
    <t>1pG_OxQiuEw</t>
  </si>
  <si>
    <t>Cruzeiro x Corinthians | AO VIVO | Campeonato Brasileiro 2026 | RÃ¡dio Craque Neto</t>
  </si>
  <si>
    <t>RÃ¡dio Craque Neto</t>
  </si>
  <si>
    <t>2026-02-26T03:12:54Z</t>
  </si>
  <si>
    <t>radio|craque|neto|sidnei|fraioli|josÃ©|ferreira|corinthians|sÃ£o paulo|palmeiras|santos|ao vivo|online|campeonato|copa|brasileiro|libertadores|imagem|futebol|transmissao|jogo|craque neto|com imagem|narraÃ§Ã£o|gols|gratis|hd|vs|assistir|video|noticias|pos|pre|fm|tv|ppv|hoje|agora|live|imagens|donos da bola|melhores|placar|jp|globo|futemax|pan|band|premiere|novo|play|jovem pan|caze|tela|cazetv|timao|sccp|meu|meu timao|cor|neo|tnt sports|tnt|onde|cruzeiro|zeiro|raposa|mineirao|passar</t>
  </si>
  <si>
    <t>UCZShhGzxHVd1xgiBhDDpYYA</t>
  </si>
  <si>
    <t>ðŸ’¡ EletroBidu: Reduza sua conta de luz em 95% https://energiasolar.eletrobidu.com.br/  ðŸ¦Š Crossfox - Cabos e materiais elÃ©tricos: https://crossfoxeletrica.com.br/  âš½ VocÃª jÃ¡ imaginou entrar em campo na Mercado Livre Arena Pacaembu? Isso Ã© o SeleÃ§Ã£o de Craques. Dia 7 de marÃ§o. Acesse agora: https://www.selecaodecraques.com.br  ðŸ‘¨â€ðŸ³ Cozinha da Filoca: https://www.instagram.com/cozinha.filocaofc  âœˆï¸ ORINTER - Viagem com descontos de atÃ© 60%: https://qrco.de/bgI4Bl  ðŸ€ VIVA SORTE - TÃ­tulo que pode mudar a sua vida! : https://radiocraqueneto.comprevivasorte.com.br  ðŸ’¸ EURO17 - CRÃ‰DITO: https://euro17.com.br/  ðŸ›ï¸ LOLJA x RÃ¡dio Craque Neto - Agora vocÃª pode adquirir produtos oficiais da RÃ¡dio Craque Neto: https://www.lolja.com.br/radiocraqueneto/  ðŸ¥ª HOCCA BAR - https://hoccabrasil.com.br/  âœ‰ï¸ Entre em nosso Canal do Telegram - InformaÃ§Ãµes, notÃ­cias, discussÃµes e muito mais: https://t.me/radiocraqueneto  Deixe seu like! Mande sua mensagem! Inscreva-se: https://www.youtube.com/user/radiocraqueneto?sub_confirmation=1 Doe/Ajude o canal: https://streamlabs.com/radiocraqueneto/tip  Seja membro deste canal e ganhe benefÃ­cios: https://www.youtube.com/channel/UCZShhGzxHVd1xgiBhDDpYYA/join  ðŸŸ£ Twitch: https://www.twitch.tv/radiocraqueneto ðŸŒ Twitter: http://www.twitter.com/radiocraqueneto ðŸŸ  Instagram: http://www.instagram.com/radiocraqueneto ðŸ”µ Facebook: http://www.facebook.com/radiocraqueneto ðŸ’¬ Telegram: https://t.me/radiocraqueneto  Contato: radiocraqueneto@gmail.com _____________________________________________  ðŸš™ AUTO SHOPPING GLOBAL - Um mundo de veÃ­culos para vocÃª: https://autoshoppingglobal.com.br/ ðŸ›  Perfil LÃ­der : https://www.perfillider.com.br/ ðŸ• Pizza Crek: https://www.pizzacrek.com.br/ ðŸ‘®â€â™‚ï¸ Grupo Souza Lima - SeguranÃ§a Patrimonial, ServiÃ§os de Portaria e Limpeza: https://gruposouzalima.com/ ðŸ… Conservas FORNELLO: www.fornello.com.br. ðŸ”‹ PowerNet UPS: https://www.powernetups.com.br/   #corinthians #cruzeiro #brasileirao</t>
  </si>
  <si>
    <t>0_0xEu5IKeA</t>
  </si>
  <si>
    <t>NEYMAR PAGANDO SEUS PECADOS COM GABISEMGOL E RONY RÃšSTICO ðŸ¤£ðŸ¤£ðŸ¤£ #futebol #loucosporfutebol</t>
  </si>
  <si>
    <t xml:space="preserve"> FORTE VINGADOR </t>
  </si>
  <si>
    <t>2026-02-23T23:20:06Z</t>
  </si>
  <si>
    <t>UC3XPxT19zXDGFlwZPRACzfw</t>
  </si>
  <si>
    <t>2JGGJy9kb0I</t>
  </si>
  <si>
    <t>NUNCA COMEMORE ANTES DA HORA</t>
  </si>
  <si>
    <t>Kaizen Gameplay</t>
  </si>
  <si>
    <t>2026-02-18T21:30:00Z</t>
  </si>
  <si>
    <t>kaizen gameplay|nunca comemore antes da hora|nunca|comemore|antes|da|hora</t>
  </si>
  <si>
    <t>UCGyWQx7rQaN-XBu22prZOfQ</t>
  </si>
  <si>
    <t>ma86m_BIW9E</t>
  </si>
  <si>
    <t>Flamengo x madureira, flamengo venceu mas nÃ£o estÃ¡ legal. #flamengo #futebol</t>
  </si>
  <si>
    <t>MEU MENGÃƒO</t>
  </si>
  <si>
    <t>2026-02-23T14:31:33Z</t>
  </si>
  <si>
    <t>UCnNMmdGsqhGZsWgenT0T_BQ</t>
  </si>
  <si>
    <t>K0IeJ209TKQ</t>
  </si>
  <si>
    <t>Porque o Messi demitiu o seguranÃ§a?</t>
  </si>
  <si>
    <t>Contos Do Fut</t>
  </si>
  <si>
    <t>2026-02-20T22:00:17Z</t>
  </si>
  <si>
    <t>Cristiano Ronaldo|Georgina Rodriguez|Football|Soccer|Portugal|Portuguese|Alnassr|Saudi Arabia|Lionel Messi|Neymar Junior|Real Madrid</t>
  </si>
  <si>
    <t>UCJnznItYKDzukcgYjd7inDQ</t>
  </si>
  <si>
    <t>NE9P_dYTdLY</t>
  </si>
  <si>
    <t>CR7: PRIMEIRO JOGADOR A MARCAR 1000GOLS!</t>
  </si>
  <si>
    <t>FBF esportes</t>
  </si>
  <si>
    <t>2026-02-22T19:09:22Z</t>
  </si>
  <si>
    <t>UCAiy7ojr1Xj8JlYsxrtN9vQ</t>
  </si>
  <si>
    <t>Rg7dBypJi50</t>
  </si>
  <si>
    <t>Disputa pela artilharia entre Ronaldo e Rivaldo na Copa do Mundo de 2002</t>
  </si>
  <si>
    <t>Craque do Fut</t>
  </si>
  <si>
    <t>2026-02-24T23:02:41Z</t>
  </si>
  <si>
    <t>UCip6p3UCcMX3vYV9i7rsZrw</t>
  </si>
  <si>
    <t>#futebol #futebolbrasileiro #selecaobrasileira #ronaldofenomeno #rivaldo #copadomundo</t>
  </si>
  <si>
    <t>EHo-tEU9eKI</t>
  </si>
  <si>
    <t>Outras pessoas escorregando #ryansamuel</t>
  </si>
  <si>
    <t>Ryan Samuel 2</t>
  </si>
  <si>
    <t>2026-02-19T19:07:17Z</t>
  </si>
  <si>
    <t>UCQ87ZmMSPWaQdXK-pxT4maw</t>
  </si>
  <si>
    <t>szZawbMFVNM</t>
  </si>
  <si>
    <t>MODO CARREIRA COM O BETO</t>
  </si>
  <si>
    <t>Cayo Da Resenha</t>
  </si>
  <si>
    <t>2026-02-21T15:07:47Z</t>
  </si>
  <si>
    <t>UC-hvL6NjWiHqMI1rP4a29tA</t>
  </si>
  <si>
    <t>6_k3AWwioIc</t>
  </si>
  <si>
    <t>â€¼ï¸ SalÃ¡rio de Neymar Finalmente REVELADO</t>
  </si>
  <si>
    <t>Lendas da Bola</t>
  </si>
  <si>
    <t>2026-02-15T22:50:00Z</t>
  </si>
  <si>
    <t>UCpx-QX1ZsVegPXF-qMKQ8sw</t>
  </si>
  <si>
    <t>L6n6uW43qzI</t>
  </si>
  <si>
    <t>ELE NÃƒO ESPERAVA QUE SEU AMIGO REAGIRIA DESSE JEITO ðŸ’”</t>
  </si>
  <si>
    <t xml:space="preserve">Skillframe </t>
  </si>
  <si>
    <t>2026-02-24T15:00:37Z</t>
  </si>
  <si>
    <t>UCoQVuw4SHwZNLox4hUfF9Ig</t>
  </si>
  <si>
    <t>#futebol #shorts</t>
  </si>
  <si>
    <t>KUG_5-Wocek</t>
  </si>
  <si>
    <t>CartÃ£o bem aplicado pela arbitragem kkkkkkkkkkkkk FOFO! #futebol #shorts #brasil #futebolbrasileiro</t>
  </si>
  <si>
    <t>Baita Jogo</t>
  </si>
  <si>
    <t>2026-02-20T21:37:04Z</t>
  </si>
  <si>
    <t>gremio|globo esporte de hoje|ultimas noticias do inter hoje|inter|jogo aberto|nosso futebol|debate raiz|dupla grenal|alex bagÃ© grÃªmio|fabiano baldasso inter|baldasso|baldasso ao vivo|cesar cidade dias|flamengo|corinthians|messi|cristiano ronaldo|real madrid|barcelona|meme futebol|brasileirao|neymar|grenal|tierlist|futebol engraÃ§ado|futebol risada|memes|futebol ao vivo|jogo ao vivo|gauchao|paulistao|carioca|campeonato paulista|palmeiras|vasco|mbappe</t>
  </si>
  <si>
    <t>UC1jUz8hiX2nOlRoQQvqqBgw</t>
  </si>
  <si>
    <t>Seja bem-vindo ao Baita Jogo! O seu canal definitivo de anÃ¡lises e debates sobre o universo do futebol gaÃºcho! Aqui vocÃª encontra as Ãºltimas notÃ­cias e informaÃ§Ãµes fresquinhas sobre o GrÃªmio e Internacional.   NÃ£o perca os comentÃ¡rios aprofundados sobre os jogos, entrevistas exclusivas com personalidades, alÃ©m de discussÃµes acaloradas nos programas ao vivo toda segunda-feira.   Fique ligado tambÃ©m nos bastidores do futebol com transmissÃµes ao vivo. Prepare-se para mergulhar de cabeÃ§a no mundo apaixonante do futebol, sÃ³ aqui no Baita Jogo!   #baitajogo #Futebol #Soccer #Gol #Dribles #ResenhaFut #Highlights #Esporte #FutebolArte #Craque</t>
  </si>
  <si>
    <t>hvkDuQrt0RQ</t>
  </si>
  <si>
    <t>O final ðŸ¥² #futebol #bera</t>
  </si>
  <si>
    <t>Bera</t>
  </si>
  <si>
    <t>2026-02-22T16:24:00Z</t>
  </si>
  <si>
    <t>UCwC6QpBiz1YRkvO172c-KVg</t>
  </si>
  <si>
    <t>3U0COTwtwRg</t>
  </si>
  <si>
    <t>Passei a noite dentro de um estÃ¡dio de futebol</t>
  </si>
  <si>
    <t>Lucas Monteiro</t>
  </si>
  <si>
    <t>2026-02-19T20:42:27Z</t>
  </si>
  <si>
    <t>UChz3skg8hlx9k-HroTnmNNA</t>
  </si>
  <si>
    <t>X1-gnouAMa4</t>
  </si>
  <si>
    <t>ELE FALOU ISSO E NÃƒO QUER MAIS JOGAR X1 COMIGO!! ðŸ˜³</t>
  </si>
  <si>
    <t>Lucas Bastos</t>
  </si>
  <si>
    <t>2026-02-25T22:18:57Z</t>
  </si>
  <si>
    <t>UCkarV40HevhJQcnuU5Wg4rw</t>
  </si>
  <si>
    <t>i7Et1Ti7S1M</t>
  </si>
  <si>
    <t>Um NOVO JEITO de COBRAR PÃŠNALTI? #futebol #football #edit</t>
  </si>
  <si>
    <t>Lelus Football</t>
  </si>
  <si>
    <t>2026-02-23T15:01:12Z</t>
  </si>
  <si>
    <t>Lelus|Futebol|Esportes|Football|penalti|cobranÃ§a|portuguesa|corinthias|disputa|paulistÃ£o</t>
  </si>
  <si>
    <t>UCh_E5EcMGP4FnGpqn_8VaVA</t>
  </si>
  <si>
    <t>Espero que gostem...  Like e Inscreva-se.  Facebook - https://www.facebook.com/LelusFootballOfficial TikTok - https://www.tiktok.com/@lelusfootball  #football #futebol</t>
  </si>
  <si>
    <t>Ag6G1Z7RtK4</t>
  </si>
  <si>
    <t>A atitude surpreendente de Ronaldinho com Marcelo ðŸ˜± #ronaldinho #elclasico</t>
  </si>
  <si>
    <t>olobofut09</t>
  </si>
  <si>
    <t>2026-02-23T22:00:42Z</t>
  </si>
  <si>
    <t>UCV1xvmfaIHVe2o_hPEXAPbQ</t>
  </si>
  <si>
    <t>yWJp5yWieSI</t>
  </si>
  <si>
    <t>CRISTIANO RONALDO JR no SUCO do FUTEBOLkkkk</t>
  </si>
  <si>
    <t>jao do fut</t>
  </si>
  <si>
    <t>2026-02-20T19:31:10Z</t>
  </si>
  <si>
    <t>UCorb1JYMr9Nflk3OOXnfONw</t>
  </si>
  <si>
    <t>2HqxxEHulkQ</t>
  </si>
  <si>
    <t>ARSENAL HUMILHA O TOTTENHAM, DÃ SHOW COM GOLAÃ‡OS E RESPIRA NA LIDERANÃ‡A DA PREMIER LEAGUE</t>
  </si>
  <si>
    <t>ESPN Brasil</t>
  </si>
  <si>
    <t>2026-02-22T19:09:17Z</t>
  </si>
  <si>
    <t>Arsenal|Tottenham|tottenham x arsenal|arsenal x tottenham|premier league|jogos premier league|onde assistir|premier league ao vivo|jogos ao vivo|jogos hoje|caze tv|cazetv|getv|ge tv|ESPN Brasil|espn brasil|espn|manchester city|manchester united|gols premier league|gols hoje|rodada premier league|tabela|arsenal|rice|eze|gol eze|gabriel magalhÃ£es|ao vivo|la liga|campeonato ingles|campeonato espanhol|campeonato italiano|futebol|chelsea|wolverhampton</t>
  </si>
  <si>
    <t>UCw5-xj3AKqEizC7MvHaIPqA</t>
  </si>
  <si>
    <t>Pela 27Âª  rodada da Premier League, em jogo quente, que valia muito para os dois lados, o Arsenal goleou o rival Tottenham por 4 a 1. O Arsenal abriu o placar com o carrasco dos Spurs: Eze, que marcou 2 na partida. Os outros dois gols dos Gunners foram marcados por Gyokeres. Com a vitÃ³ria, o Arsenal segue na lideranÃ§a e chega aos 61 pontos, ficando 5 a frente do City. JÃ¡ o Tottenham fica a apenas 4 pontos da zona de rebaixamento.    Todo o esporte AO VIVO da ESPN disponÃ­vel no Disney+!  http://dis.la/ESPNenDisneyPlus_YT_BR  E o melhor do jornalismo esportivo, com vÃ­deos e notÃ­cias exclusivas, vocÃª acompanha no https://www.espn.com.br/  #arsenal #tottenham #premierleague #gunners #futebol</t>
  </si>
  <si>
    <t>ChT4CmcYBKY</t>
  </si>
  <si>
    <t>Cristiano Ronaldo HUMILHOU O Ronaldo FAKE ðŸ˜±</t>
  </si>
  <si>
    <t>GFootball BR</t>
  </si>
  <si>
    <t>2026-02-20T23:00:28Z</t>
  </si>
  <si>
    <t>UC9IzBPULJufg3i7xBke6sPA</t>
  </si>
  <si>
    <t>zxrzEuKELO8</t>
  </si>
  <si>
    <t>à¸«à¸¥à¸­à¸à¸ªà¸™à¸´à¸—! #à¸šà¸­à¸¥à¸šà¸°à¸‚à¸²à¸¡ ðŸ”¥#à¸•à¸°à¸à¸£à¹‰à¸­ #sepaktakraw #sports #à¸•à¸°à¸à¸£à¹‰à¸­à¹€à¸”à¸µà¹ˆà¸¢à¸§</t>
  </si>
  <si>
    <t>à¹à¸Ÿà¸™à¸•à¸°à¸à¸£à¹‰à¸­</t>
  </si>
  <si>
    <t>2026-02-12T00:30:58Z</t>
  </si>
  <si>
    <t>à¸•à¸°à¸à¸£à¹‰à¸­|Sepaktakraw|à¹€à¸‹à¸›à¸±à¸à¸•à¸°à¸à¸£à¹‰à¸­</t>
  </si>
  <si>
    <t>UClSeBKltk9TvhhPLSYNxwBA</t>
  </si>
  <si>
    <t>________________________________________________  à¸•à¸°à¸à¸£à¹‰à¸­ | Sepak Takraw Facebook : https://www.facebook.com/fantakraw Instagram : https://www.instagram/fantakraw TikTok : https://vt.tiktok.com/ZGJDk1SG7/  ________________________________________________  #à¹à¸Ÿà¸™à¸•à¸°à¸à¸£à¹‰à¸­</t>
  </si>
  <si>
    <t>6Pm3y7hdVYM</t>
  </si>
  <si>
    <t>QUEM Ã‰ O JOGADOR PROFISSIONAL? Feat. Zico</t>
  </si>
  <si>
    <t>LUCAS TYLTY</t>
  </si>
  <si>
    <t>2026-02-23T21:59:07Z</t>
  </si>
  <si>
    <t>lucas tylty|tylty|futebol|esportivo|esporte</t>
  </si>
  <si>
    <t>UCPLWm-TJeKW2Khmg7Pc5fRQ</t>
  </si>
  <si>
    <t>ðŸš¨ A chance de virar um dos participantes do prÃ³ximo vÃ­deo tÃ¡ aÃ­! ðŸ§™â€â™‚ï¸ Ative o modo bruxo com o R10 Score PRO por menos de R$ 1 por dia. ðŸ‘‰ https://r10score.sng.link/D6vhg/jebh?_smtype=3   QUEM Ã‰ O JOGADOR PROFISSIONAL? Feat. Zico  Siga a galera nas redes:  ðŸ‘¤ LUCAS TYLTY:  ðŸ”— @lucastylty - https://www.instagram.com/lucastylty  ðŸ‘¤ VITOR ZZ:  ðŸ”— @vitorzz  -  https://www.instagram.com/vitorzz/  ðŸ‘¤ EL BARBA:  ðŸ”— @elbarbatips - https://www.instagram.com/elbarbatips/  ðŸ‘¤ RENNAN BRAGANÃ‡A:  ðŸ”— @rennanbraganca - https://www.instagram.com/rennanbraganca/  ðŸ‘¤ GOL DO RAYO:  ðŸ”— @goldorayo - https://www.instagram.com/goldorayo/  E o convidado especial: ðŸ‘¤ ZICO: ðŸ”—@zinho - https://www.instagram.com/zico/  ðŸ“² Baixe o R10 SCORE - https://www.instagram.com/r10score?igsh=MWNpZDllaG5uMTV4cA==:  /Iphone - https://apps.apple.com/br/app/r10-score-tabela-resultados/id6443595642 /Android - https://play.google.com/store/apps/details?id=com.fromsolvers.r10&amp;hl=pt_BR  Se inscreve no canal, deixa o like, ativa as notificaÃ§Ãµes e segue a gente nas redes sociais. Tamo junto!</t>
  </si>
  <si>
    <t>ZXi9WafAxe4</t>
  </si>
  <si>
    <t>Messi x Ronaldo Dubstep Trend ðŸŽ¶ #ronaldo</t>
  </si>
  <si>
    <t>AISpiderVenom</t>
  </si>
  <si>
    <t>2026-02-22T11:00:51Z</t>
  </si>
  <si>
    <t>drawing|sprunki|incredibox|ìŠ¤í”„ëŸ°í‚¤|wenda|sigma|gray|simon|mroona|Wyrum|THUNG SAHUR|rat dance|brainrot|football|ronaldo|ishowspeed|mrbeast</t>
  </si>
  <si>
    <t>UC0Pg9G52zw_Sl9jnanVSFgw</t>
  </si>
  <si>
    <t>Messi x Ronaldo Dubstep Trend ðŸŽ¶ #ronaldo  Production disclosure (Channel: AiSpiderVenom)  The content on this channel is created using AI as a professional creative tool and is highly polished. We use modern generative technologies to bring original artistic ideas to life.  Creative input: Each video requires 10 to 15 hours of manual work. The process includes detailed prompt development, careful selection of visual materials, and in-depth post-processing.  Human control: Automated scripts are not used. All scenes are directed manually â€” the author personally makes decisions on style, visual presentation, and final editing, forming a coherent narrative.  No templates: Each project is built on a new, unique concept. We avoid repetitive formats, focusing on original visual storytelling and non-standard character images.  Fair use and creative approach: Content is transformed in accordance with Section 107 of the Copyright Act. Well-known cultural images are reimagined using modern technology, resulting in independent works of art.</t>
  </si>
  <si>
    <t>lWMykFA6Oxo</t>
  </si>
  <si>
    <t>A quien le ganarÃ­as en este juego? #truebuckets #epicstreetball #basketball #hooping</t>
  </si>
  <si>
    <t>True Buckets</t>
  </si>
  <si>
    <t>2026-02-16T20:00:39Z</t>
  </si>
  <si>
    <t>UC2QARKwqWUzrMdT5siVISHA</t>
  </si>
  <si>
    <t>KVRA5PgA70I</t>
  </si>
  <si>
    <t>Mbappe VS Neymar VS Lehmann VS Messi VS Ronaldo ðŸ”¥ðŸ‘»</t>
  </si>
  <si>
    <t>Football Arena</t>
  </si>
  <si>
    <t>2026-02-21T11:03:44Z</t>
  </si>
  <si>
    <t>UCmECbpAj-Zf9uh1wn0N2FHg</t>
  </si>
  <si>
    <t>#football #footballshorts #soccer #ronaldo #messi #footballarena</t>
  </si>
  <si>
    <t>3VDQKQfz37E</t>
  </si>
  <si>
    <t>Como Isso eÌ Mesmo Permitido ðŸ˜¨</t>
  </si>
  <si>
    <t>El Precio de Confiar</t>
  </si>
  <si>
    <t>2026-02-17T18:00:04Z</t>
  </si>
  <si>
    <t>infidelidad|infidelidades|infieles|relatos|relatos de infidelidades|esposa infiel|historias reales|historias verdaderas|relatos erÃ³ticos|historias de texto|reddit venganza|reddit|seÃ±or reddit|seÃ±orita reddit|r/historias en espaÃ±ol|piensa reddit|relaciones tÃ³xicas|conflictos familiares|historia de familia|relatos impactantes|venganza amorosa|historias de traiciÃ³n|engaÃ±os y mentiras|dramas de la vida real|giros inesperados|esposainfiel</t>
  </si>
  <si>
    <t>UCyA5cv5yxgIpMb8TWzkwyog</t>
  </si>
  <si>
    <t>#shorts #mma #nocaute #ufc #boxe  Aviso de Copyright: De acordo com a SeÃ§Ã£o 107 da Lei de Direitos Autorais de 1976, este material Ã© usado sob a provisÃ£o de 'uso justo' para atividades como crÃ­tica, comentÃ¡rio, reportagens, ensino, bolsas de estudo e pesquisa. Se violamos algum direito autoral, por favor, envie um e-mail para grindsetofyt@gmail.com e nÃ³s removeremos seu vÃ­deo! NÃ£o reivindicamos a propriedade do material original do qual estes conteÃºdos foram feitos.</t>
  </si>
  <si>
    <t>BN3caV4yeTQ</t>
  </si>
  <si>
    <t>ðŸ˜²ðŸ”¥ #atletismo #olimpiadas #shacarririchardson #esporte #corrida</t>
  </si>
  <si>
    <t>dose of talent</t>
  </si>
  <si>
    <t>2026-02-21T13:11:04Z</t>
  </si>
  <si>
    <t>UC9-5n6f6Hen7aG9PJn1ZNyw</t>
  </si>
  <si>
    <t>#atletismo #olimpiadas #shacarririchardson #esporte #corrida</t>
  </si>
  <si>
    <t>brJn4AKbffQ</t>
  </si>
  <si>
    <t>QUEM TEM O CHUTE MAIS FORTE? ðŸ’¥âš½ #robertocarlos #futebol #cristianoronaldo</t>
  </si>
  <si>
    <t>vtfutebol</t>
  </si>
  <si>
    <t>2026-02-19T03:23:06Z</t>
  </si>
  <si>
    <t>UCcaVDkIFWDr77QeFmmT_vSw</t>
  </si>
  <si>
    <t>knijTHm8rhk</t>
  </si>
  <si>
    <t>Normal skill VS King of revenge</t>
  </si>
  <si>
    <t xml:space="preserve">TOBI CAT FUNNY </t>
  </si>
  <si>
    <t>2026-02-22T08:29:03Z</t>
  </si>
  <si>
    <t>UCT9_V6Xser8OIx5zwcDJtCA</t>
  </si>
  <si>
    <t>Normal skill VS King of revenge...    No one in this video was injured badly and all came home safely â€” but don't try this yourself.ðŸ˜…</t>
  </si>
  <si>
    <t>DkAdB2Hml9k</t>
  </si>
  <si>
    <t># momentos Placarfinal</t>
  </si>
  <si>
    <t>Placar final</t>
  </si>
  <si>
    <t>2026-02-25T00:14:06Z</t>
  </si>
  <si>
    <t>UCW7gU3Cm-7QVzx7F0ED0b4w</t>
  </si>
  <si>
    <t>mNUR7sxMLVo</t>
  </si>
  <si>
    <t>Por isso Cristiano Ronaldo SE IRRITOU com Ronaldo Jr ðŸ˜±</t>
  </si>
  <si>
    <t>Clubista Curioso</t>
  </si>
  <si>
    <t>2026-02-23T21:01:01Z</t>
  </si>
  <si>
    <t>UCHAOQVNt7kw16vazvOpoibQ</t>
  </si>
  <si>
    <t>YMUCjzgHjnw</t>
  </si>
  <si>
    <t>Cristiano pediu para Neymar se vingar do Ã¡rbitro, entÃ£o ele fez isso</t>
  </si>
  <si>
    <t>Camisas10</t>
  </si>
  <si>
    <t>2026-02-23T15:00:53Z</t>
  </si>
  <si>
    <t>UCCvwFaL2yBObLJ-ShQ9-Ryw</t>
  </si>
  <si>
    <t>Sf_TvNfm1oE</t>
  </si>
  <si>
    <t>ìŠ¤ì¿ í„° ê³ ë‚œì´ë„ ë¬˜ê¸° ì„±ê³µê³¼ ì‹¤íŒ¨ TOP6 | ì•„ì°”í•œ ìˆœê°„ ëª¨ìŒ</t>
  </si>
  <si>
    <t>ì•¼ë¦¬ë‚œ</t>
  </si>
  <si>
    <t>2026-02-11T12:15:00Z</t>
  </si>
  <si>
    <t>UCQRvViczKB5DA7Ij92c1nwg</t>
  </si>
  <si>
    <t>ìŠ¤ì¿ í„°ë¡œ ë„ì „í•œ ê³ ë‚œì´ë„ ë¬˜ê¸°ì˜ ì„±ê³µê³¼ ì‹¤íŒ¨ê°€ ê°ˆë¦° ì•„ì°”í•œ ìˆœê°„ TOP6 ëª¨ìŒ</t>
  </si>
  <si>
    <t>2dfk1USA5eE</t>
  </si>
  <si>
    <t>Philippe Coutinho Prime âš½ï¸ðŸ”¥ #futebol #coutinho #jogador #liverpool #dribles #gols</t>
  </si>
  <si>
    <t>Victor 24 horas</t>
  </si>
  <si>
    <t>2026-02-24T22:00:03Z</t>
  </si>
  <si>
    <t>UC3b6Rvhs9SMAORrfjiLdH4Q</t>
  </si>
  <si>
    <t>gpJg4-5VVKY</t>
  </si>
  <si>
    <t>Phillies land All-Star closer Jhoan Duran ahead of MLB trade deadline ðŸ‘€ðŸ”¥ #jhoanduran</t>
  </si>
  <si>
    <t>TacoTantrum15</t>
  </si>
  <si>
    <t>2026-02-18T16:34:47Z</t>
  </si>
  <si>
    <t>UClcyt4VNmey7hG2DW5ZtMOw</t>
  </si>
  <si>
    <t>2Ws7p1sCuMU</t>
  </si>
  <si>
    <t>O MAIOR X1 DA HISTÃ“RIA DA INTERNET FOI ENTRE DUAS CRIANÃ‡AS!! ðŸ”¥</t>
  </si>
  <si>
    <t>JÃ£o Bastos</t>
  </si>
  <si>
    <t>2026-02-21T15:51:52Z</t>
  </si>
  <si>
    <t>UClCtipR9mO5rB2s5mQIjmWw</t>
  </si>
  <si>
    <t>0-rkCNP-f0U</t>
  </si>
  <si>
    <t>A HERENÃ‡A DO IRMAOðŸ˜±ðŸ˜­ #historia</t>
  </si>
  <si>
    <t>Entre nos</t>
  </si>
  <si>
    <t>2026-02-18T10:49:16Z</t>
  </si>
  <si>
    <t>UCIeWOssy7FSKElyq29d0f8Q</t>
  </si>
  <si>
    <t>Ele ficou sem acreditar quando o tecnico levou a medalha pra ele</t>
  </si>
  <si>
    <t>rHlK1e3niVQ</t>
  </si>
  <si>
    <t>AO VIVO E COM IMAGENS: POUSO ALEGRE X CRUZEIRO | SEMIFINAL | CAMPEONATO MINEIRO</t>
  </si>
  <si>
    <t>SportyNet</t>
  </si>
  <si>
    <t>2026-02-21T23:54:10Z</t>
  </si>
  <si>
    <t>cruzeiro|atlÃ©tico-mg|clÃ¡ssico mineiro|campeonato Mineiro|galo|raposa|ao vivo|com imagens|cabuloso|atlÃ©tico|AtlÃ©tico x Cruzeiro|AtlÃ©tico-MG x Cruzeiro|Galo x Cruzeiro|Hulk|Gerson|Kaio jorge|Matheus pereira|Renan Lodi|CÃ¡ssio|Hulk AtlÃ©tico-MG</t>
  </si>
  <si>
    <t>UCMcc9elPZGpg6eU4i3YaCpA</t>
  </si>
  <si>
    <t>Pagamento antecipado com 1 gol de vantagem Ã© sÃ³ com 1UP da SportyBet. Acesse https://sporty.bet/POUxCRU e faÃ§a o cadastro. +18. Jogue com Responsabilidade  O Campeonato Mineiro estÃ¡ na SportyNet, e vocÃª assiste a Semifinal entre Pouso Alegre e Cruzeiro, AO VIVO e COM IMAGENS, neste SÃ¡bado (21), a partir de 18:30h.  Siga a SportyNet nas Redes Sociais:  TikTok: https://www.tiktok.com/@sportynetbrasil Instagram: https://www.instagram.com/sportynetbrasil/ Twitter: https://x.com/SportyNetBrasil Facebook: https://www.facebook.com/SportyNetBrasil/  Encontre a SportyNet na sua operadora: Claro: 567 (SportyNet) e 717, 718, 719 (SportyNet+). SKY: 602 (SportyNet HD) e 220 (SportyNet+). VIVO: 566 (SportyNet HD) e 731, 732, 733 (SportyNet+).</t>
  </si>
  <si>
    <t>WLHhXvy8eys</t>
  </si>
  <si>
    <t>O novo salÃ¡rio absurdo do Goleiro Bruno no Vasco da Gama #flamengo #bruninhosamudio #goleirobruno</t>
  </si>
  <si>
    <t>MS Fut</t>
  </si>
  <si>
    <t>2026-02-20T15:01:09Z</t>
  </si>
  <si>
    <t>UCEAfDrBAXoqkIlPaSFVQX-w</t>
  </si>
  <si>
    <t>fzPPN7peUkg</t>
  </si>
  <si>
    <t>Intense Racing Momentâ€¦ðŸ˜³</t>
  </si>
  <si>
    <t>Amit Marsani</t>
  </si>
  <si>
    <t>2026-02-19T12:00:12Z</t>
  </si>
  <si>
    <t>UC6724KrlIB9fsWXTdmOfriw</t>
  </si>
  <si>
    <t>This is part of competitive motorsport, all riders are trained professionals wearing full safety gear.  Respect the Sport. ðŸ #shorts #trending #motorcycle #racing #edit #rider</t>
  </si>
  <si>
    <t>eZXcZ9RDJQo</t>
  </si>
  <si>
    <t>FINGIU SER RUIM E HUMILHOU GERAL! ðŸ˜±ðŸ˜³ (Impostor Pt.3) #lucastylty #tyltycomp #jogador #shorts</t>
  </si>
  <si>
    <t>Tropa do Tylty | Cortes Virais ðŸ†</t>
  </si>
  <si>
    <t>2026-02-16T21:31:00Z</t>
  </si>
  <si>
    <t>lucas tylty|tylty|tylty comp|quem Ã© o jogador profissional|impostor futebol|desafio de futebol|jogador caro|resenha de futebol|tylty reage|jogador ou impostor|futebol engraÃ§ado|shorts viral|bet|apostas esportivas|desafio do travessÃ£o|neymar|messi|cristiano ronaldo|bagre ou craque|enganou geral|parte 3|impostor pt 3|viral|futebol 2025.</t>
  </si>
  <si>
    <t>UCNdXRCZYiHrJA6yfF-X-CIA</t>
  </si>
  <si>
    <t>VocÃª achou que jÃ¡ tinha visto de tudo nas partes 1 e 2? ESQUECE. ðŸš«âš½ Nessa Parte 3, a bancada do Lucas Tylty enfrentou o maior desafio da histÃ³ria do quadro 'Quem Ã© o Jogador Profissional?'. O convidado da vez contou uma histÃ³ria tÃ£o absurda que bugou a mente de todo mundo.  SerÃ¡ que ele Ã© um GÃŠNIO DA BOLA ou o MAIOR MENTIROSO que jÃ¡ pisou aqui?  #shorts #jogadorcaro #lucastylty #tyltycomp #profissional #futebol #resenha #jogador #amaral #elÃ¡stico</t>
  </si>
  <si>
    <t>Fw-wB0rj34U</t>
  </si>
  <si>
    <t>Football Core #footballcore #skills #hopecore #soccer</t>
  </si>
  <si>
    <t>HatrickX</t>
  </si>
  <si>
    <t>2026-02-20T12:55:18Z</t>
  </si>
  <si>
    <t>UCuP-n-xTlTUNsAaM7LfLgUQ</t>
  </si>
  <si>
    <t>#footballshorts</t>
  </si>
  <si>
    <t>B7qc3BUglik</t>
  </si>
  <si>
    <t>SE NÃƒO TIVESSE VISTO O ADRIANO JOGAR, APOSTAVA QUE ELE ERA TÃ‰CNICO DE TI ðŸ˜… #NaMidiaNM  #futebol</t>
  </si>
  <si>
    <t>Na MÃ­dia N.M.</t>
  </si>
  <si>
    <t>2026-02-25T05:27:56Z</t>
  </si>
  <si>
    <t>UCBMRqLmUV9YZdX68wNSbg5A</t>
  </si>
  <si>
    <t>MLnT-1-bQX4</t>
  </si>
  <si>
    <t>SERÃ QUE ELE ACERTOU TODOS OS JOGADORES? #futebol #cocielo #reversÃ£o</t>
  </si>
  <si>
    <t>ReversÃ£o</t>
  </si>
  <si>
    <t>2026-02-25T00:33:11Z</t>
  </si>
  <si>
    <t>cocielo|challenge|soccer|games|ReversÃ£o|futebol|reversÃ£o cocielo|futebol cocielo|TravessÃ£o|victor sarro|sarro</t>
  </si>
  <si>
    <t>UCyEHckavb7hMh5f8j4WEiIg</t>
  </si>
  <si>
    <t>wDAUnwuWGqo</t>
  </si>
  <si>
    <t>O final Ã© o melhorðŸ¤£ #futeball #futebol #futebolmeme #humor #futebolshorts #shorts</t>
  </si>
  <si>
    <t>GeraÃ§Ã£o Futebol Gianinos</t>
  </si>
  <si>
    <t>2026-02-18T21:08:53Z</t>
  </si>
  <si>
    <t>UCGf00erkwM0jm5jf1NDK-MA</t>
  </si>
  <si>
    <t>yATwO86DeoE</t>
  </si>
  <si>
    <t>AO VIVO | CametÃ¡ X Remo   - ParazÃ£o 2026</t>
  </si>
  <si>
    <t>Esporte Na Cultura</t>
  </si>
  <si>
    <t>2026-02-22T22:49:10Z</t>
  </si>
  <si>
    <t>remo|paysandu|aguia|cameta|tuna|caete|sÃ£o francisco|bragantino|castanhal|independente|tapajÃ³s|itupiranga|parazao|banpara|futebol|parÃ¡|banparazao|estrela do norte|norte|campeao|rexpa|repa|parazÃ£o|capitÃ£o poÃ§o</t>
  </si>
  <si>
    <t>UCF1XteIenJWjnGTGqb6heSw</t>
  </si>
  <si>
    <t>Confira todos os detalhes do jogo entre CametÃ¡ e Remo, vÃ¡lido pelo Campeonato Paraense de 2026.</t>
  </si>
  <si>
    <t>w04ISULJwL4</t>
  </si>
  <si>
    <t>Referee Gave a Red Card to a player ðŸ˜¹âš½ | Funniest Football Moment #football #soccer</t>
  </si>
  <si>
    <t>Paw Panda</t>
  </si>
  <si>
    <t>2026-02-21T14:26:46Z</t>
  </si>
  <si>
    <t>UCC9Yo76sdk6gzcPyQAPZ1og</t>
  </si>
  <si>
    <t>hX1Xr4pjtpU</t>
  </si>
  <si>
    <t>The most worst Double ShotðŸ¥² #volleyball</t>
  </si>
  <si>
    <t>EMRvolleyball</t>
  </si>
  <si>
    <t>2026-02-20T21:04:02Z</t>
  </si>
  <si>
    <t>Spike volleyball|Volleyball|hakka volleyball legends|how to improve volleyball spike power|how to play volleyball|how to spike a volleyball|how to spike a volleyball for beginners|nebraska volleyball|spike volleyball|the spike volleyball|volleyball|volleyball attack tutorial|volleyball legends|volleyball spike technique|volleyball tutorial|Ð’Ð¾Ð»ÐµÐ¹Ð±Ð¾Ð»|volleyball tips|volleyball drills</t>
  </si>
  <si>
    <t>UCXv8JOmCzMGhsXJ5Etf_g_g</t>
  </si>
  <si>
    <t>Volleyball is a compilation of the most incredible spike volleyball plays, showcasing the skills of volleyball legends and highlighting the importance of mastering the volleyball spike technique. For those looking to improve their volleyball spike power, this video is a must-watch, as it features amazing volleyball attack tutorials and demonstrates how to spike a volleyball with precision and force. Whether you're a beginner looking for volleyball tutorials or an experienced player seeking to refine your skills, this video has something for everyone, from Nebraska volleyball fans to those who enjoy watching volleyball basics and volleyball workouts. With its focus on spike training and volleyball spike technique, this video is perfect for anyone who loves the sport of volleyball, including those who enjoy watching volleyball legends and learning about the fundamentals of how to play volleyball, including volleyball shorts and hakka volleyball. By watching this video, you'll gain a deeper appreciation for the game and learn valuable tips on how to improve your own volleyball skills, including how to spike a volleyball for beginners and how to master the art of volleyball attack. So sit back, relax, and enjoy the craziest volleyball moments ever, featuring the best of volleyball, including volleyball basics, volleyball tutorials, and volleyball workouts.   #volleyball #volley #volleyballworld #olympicgames #beijing2022 #olympicgames2022 #Ð²Ð¾Ð»ÐµÐ¹Ð±Ð¾Ð» #voleibol #zehragunescutevolleyballplayer #collegevolleyball #olympicmedal #Ð·ÐµÑ…Ñ€Ð°Ð³ÑŽÐ½ÐµÑˆ #olympicsports #zehragunesvolleyballshorts #olympicchannel #fivb #spike #sports #fivbinternationalvolleyballfederationvolleyballmatch #zehraguneshot #parisolympics #nebraskavolleyball #texasvolleyball #volleyballchampionship #olympics #zehragÃ¼neÅŸ #zehragunesvolleyballmatch #zehragunes #zehragunesboyfriend #zehragunesdance #zehragunesstatus #zehragunescutemoments #zehra #zehragunesreels #zehragunesshorts #hsportsx #zehragunesheight #ncaa #volleyballspike #collegesports #ncaasports #volleyballplayer #ncaavolleyball2025 #womensvolleyball #volleyballpredictions #womensallaccess #ncaavolleyball #povvoley #povvolleyballgame #povvolei #volei #volleyballbracket #povvolleyball #nebraskavolleyball2025 #collegevolleyball2025 #womenscollegevolleyball #supercoppaitalianapallavolo #vnl #trentinovolleyball #ncaawomensvolleyball #volleyballchampionship2025 #perugiavolleyball #volleyballbracketpredictions #collegevolleyballbracketpredictions #bracketpredictions #povvolleyballlibero #pmevolleyball #nebraskahuskervolleyball #nebraska2023 #2023nebraskacornhuskers #allybatenhorst #huskervolleyball #2023nebraskavolleyball #nebraskavolleyball2023 #cornhuskervolleyball #cornhuskers2023 #volleyball2023 #badgervolleyball #panthervolleyball #conrhuskers #wisconsinvolleyball #pittvolleyball #collegevb #collegevbhighlights #2023ncaavolleyballtournament #tÃ¼rkiyevsitalyvbwwomenworldchampionship #tÃ¼rkiye #firstpersonviewvolleyball #pepperingvolleyball #voleiboljapÃ³n #pov #warmingupvolleyballgirl #voleyfemenino #rematandoenprimerapersonavoleibol #volleyballspikefirstperson #voleo #tiktok #haikyuu #italy #block #hitters #superlegacredembanca #setters #povplayingvolleyball #ioc #olympics2020 #paris2024 #juegosolimpicos #olympicgames2020 #tokyo2021 #winterolympics #tokyo2020 #jogosolimpicos #olympic #shacarririchardson #noahlyles #hanyu #simonebiles #neerajchopra #olympicgames2024 #olympics2024 #olympics2022 #howtoimprovevolleyballspikepower #howtospikeavolleyball #volleyballspiketechnique #volleyballattacktutorial #bestvolleyballspikeform #volleyballspiketechniqueforbeginners #howtospikeavolleyballstepbystep #beginnervolleyballspike #spikeavolleyballstepbystep #powerfulvolleyballspiketips #gold #silver #spiketechniqueforbeginners #learntospikevolleyball #volleyballspikeform #improvevolleyballspikepower #paris #mondoduplantis #italianvolleyballleague #superlega #volleyballtv #italianseriea1 #champion #ë°°êµ¬ #sport #volleyballmatch #volleyballmens #legapallavoloseriea #pallavolo #volleyball2025 #pallavoloitalia #italyvolleyball #vbtv #volleyballhighlights #ãƒãƒ¬ãƒ¼ãƒœãƒ¼ãƒ« #æŽ’çƒ #trendingshort #viralshort #tallwomen #youtubeshort #ytshort #usa #short #tallgirlfriend #usaviralshort #mensvolleyball #womensvolleyball #ÙƒØ±Ø©Ø§Ù„Ø·Ø§Ø¦Ø±Ø© #volleyballfullmatch #livevolleyball #usatrendingshort #indoorvolleyball #trentinovsperugiavolleyball</t>
  </si>
  <si>
    <t>7OUY1rAt1-s</t>
  </si>
  <si>
    <t>Messi IGNOROU um fÃ£ no jogo do Inter Miami ðŸ˜±</t>
  </si>
  <si>
    <t>Levanta Agora</t>
  </si>
  <si>
    <t>2026-02-25T00:44:49Z</t>
  </si>
  <si>
    <t>UCLzKJWwGX10tz7jdbsn6f3g</t>
  </si>
  <si>
    <t>#messi #intermiami #futebol #shorts</t>
  </si>
  <si>
    <t>XuXW1P2cBr4</t>
  </si>
  <si>
    <t>ðŸ¤£ðŸ¤£ ZOARAM O ASSUNÃ‡ÃƒO E O MARCELINHO NÃƒO AGUENTOU KKKKKK</t>
  </si>
  <si>
    <t>FUTEBOL EXPRESS</t>
  </si>
  <si>
    <t>2026-02-25T14:22:18Z</t>
  </si>
  <si>
    <t>UCsSsXOo9GhVOmNQL5RswdEQ</t>
  </si>
  <si>
    <t>ðŸš¨ Quer ficar por dentro de tudo que rola no futebol? âš½ Se inscreva no canal Futebol Express e ative o sininho para receber as notÃ­cias mais rÃ¡pidas e quentes do mundo da bola! ðŸ””ðŸ”¥ ðŸ’¬ Comente aqui o que achou da notÃ­cia e compartilhe com os amigos que amam futebol! #FutebolExpress</t>
  </si>
  <si>
    <t>C44obQ-33O8</t>
  </si>
  <si>
    <t>COMO ERA O MUNDO ANTES DO BRASIL DOMINAR A LIBERTA?</t>
  </si>
  <si>
    <t>Michael bnk</t>
  </si>
  <si>
    <t>2026-02-22T15:22:08Z</t>
  </si>
  <si>
    <t>UC2Hin2rlKkRWd-eoRuY964A</t>
  </si>
  <si>
    <t>EoXNRiudCKM</t>
  </si>
  <si>
    <t>â€œThe Kid Who Got Powers Like Mike ðŸ€âš¡â€ | Like Mike (2002) | Matadora (Slowed) | #trending #shorts</t>
  </si>
  <si>
    <t>Clinjo AE</t>
  </si>
  <si>
    <t>2026-02-25T01:00:27Z</t>
  </si>
  <si>
    <t>UCgcX8KN9tjesfSg1KYW8JMA</t>
  </si>
  <si>
    <t>Movie: Like Mike (2002) Song: Matadora (Slowed)  #edit #shorts #movieedits #film #movie #shortsfeed #shortsviral</t>
  </si>
  <si>
    <t>Ev1Gu0rhLAI</t>
  </si>
  <si>
    <t>Saudades desse dia... ðŸ¥¹ðŸ† | o dia que o Corinthians foi campeÃ£o da Copa do Brasil 2025. #corinthians</t>
  </si>
  <si>
    <t xml:space="preserve">CauÃ£ Rangel </t>
  </si>
  <si>
    <t>2026-02-24T20:59:12Z</t>
  </si>
  <si>
    <t>UCnLw-2GQ887Adft50qpCBSw</t>
  </si>
  <si>
    <t>w7w7A7TD_xg</t>
  </si>
  <si>
    <t>Acerte o nome e evite o gol Neymar #futebol #futsal #quiz #neymar</t>
  </si>
  <si>
    <t>Borracha Gk</t>
  </si>
  <si>
    <t>2026-02-17T00:37:04Z</t>
  </si>
  <si>
    <t>UCg5JssDD-tMc4PPM5UVh5pQ</t>
  </si>
  <si>
    <t>eK-NYMzoKeU</t>
  </si>
  <si>
    <t>Essa foi por pouco ðŸ˜…</t>
  </si>
  <si>
    <t>dashifutz</t>
  </si>
  <si>
    <t>2026-02-24T18:38:38Z</t>
  </si>
  <si>
    <t>UCiIbnVf-47qfVOjqYVw2G1Q</t>
  </si>
  <si>
    <t>nvGlIQMKCRY</t>
  </si>
  <si>
    <t>Endrick quase foi de arrasta ðŸ”¥â˜ ï¸ #flamengo #palmeiras #endrick</t>
  </si>
  <si>
    <t>Santz_editx</t>
  </si>
  <si>
    <t>2026-02-25T13:22:26Z</t>
  </si>
  <si>
    <t>UCImdunzfbqZ9BoE1VWrvk4A</t>
  </si>
  <si>
    <t>K91SbWdMU5Q</t>
  </si>
  <si>
    <t>CR7 1000 GOLS! #futebol</t>
  </si>
  <si>
    <t>Sem Zika</t>
  </si>
  <si>
    <t>2026-02-13T23:13:18Z</t>
  </si>
  <si>
    <t>UC1Y0TADojgnGlDzZYpCp7Pw</t>
  </si>
  <si>
    <t>YWYZ9a0Bk0E</t>
  </si>
  <si>
    <t>O PRESTIANNI tÃ¡ MUDANDO a HISTÃ“RIA</t>
  </si>
  <si>
    <t>Outset Sports</t>
  </si>
  <si>
    <t>2026-02-25T13:28:17Z</t>
  </si>
  <si>
    <t>Outset Sports|prestianni|prestianni benfica|prestianni vinicius|prestianni x vini jr|prestianni real madrid|prestianni mono|prestianni vs vini|prestianni vs vini jr|prestianni expulso|prestianni interview|prestianni argentina</t>
  </si>
  <si>
    <t>UCskOkN5gEfv3rESJrDaTmKg</t>
  </si>
  <si>
    <t>Somos a 'Outset Sports', um grupo focado em trazer notÃ­cias, curiosidades e opiniÃµes sobre o futebol em vÃ­deos curtos (por enquanto ðŸ‘€).  Gostou do vÃ­deo? Se inscreve, deixa o like e obviamente, nÃ£o esquece de opinar nos comentÃ¡rios!  Tags (ignorar): #outsetsports #futebol #noticiasdefutebol #laliga #premierleague #curiosidadesdofutebol #realmadrid #barcelona #psg #liverpool #manchestercity</t>
  </si>
  <si>
    <t>SevO50udXoU</t>
  </si>
  <si>
    <t>Mica GalvÃ£o X OtÃ¡vio Nalati, a luta de JiuJitsu mais esperada do GP Absoluto #jiujitsu #bjj</t>
  </si>
  <si>
    <t>Murilo Vendramini Lazarini | JiuJitsu</t>
  </si>
  <si>
    <t>2026-02-20T15:16:55Z</t>
  </si>
  <si>
    <t>UCQVH9TX5NR87wqCenk9IvYA</t>
  </si>
  <si>
    <t>bGKY6qKyf0c</t>
  </si>
  <si>
    <t>O CORINTHIANS Ã‰ SURREAAAAL! REAÃ‡ÃƒO DE VAMPETA AO GOLAÃ‡O ABSURDO DE VITINHO CONTRA A PORTUGUESA!</t>
  </si>
  <si>
    <t>Jovem Pan Esportes</t>
  </si>
  <si>
    <t>2026-02-23T01:50:31Z</t>
  </si>
  <si>
    <t>Corinthians|portuguesa|corinthians x portuguesa|corinthians e portuguesa|portuguesa x corinthians|portuguesa e corinthians|lusa|corinthians x lusa|lusa e corinthians|corinthians e lusa|paulistÃ£o|cazÃ© tv|gols do corinthians|gols de hoje|eliminado|corinthians eliminado|gols|melhores momentos|hoje|ao vivo|corinthians ao vivo|radio craque neto|craque neto|reaÃ§Ãµes|vampeta|canelada|vitinho|vitinho golaÃ§o|vitinho gol|vitinho gol corinthians|pÃªnaltis|react</t>
  </si>
  <si>
    <t>UCv-Nx8pSfG_LxbViMz14RWQ</t>
  </si>
  <si>
    <t>Gol de Vitinho em Portuguesa x Corinthians: veja a reaÃ§Ã£o de Vampeta ao GOLAAAAÃ‡O do meia-atacante nos minutos finais do jogo de hoje vÃ¡lido pelas quartas de final do PaulistÃ£o. Assista Ã s imagens da CazÃ©TV com a narraÃ§Ã£o de Fausto Favara, da Jovem Pan Esportes.  #Shorts   Siga o canal 'Jovem Pan Esportes' no WhatsApp: https://whatsapp.com/channel/0029Va9wMgZD8SE3UbBwem2u   Baixe a Panflix: https://www.panflix.com.br/  Inscreva-se no nosso canal: http://www.youtube.com/jovempanesportes  Entre no nosso site: http://jovempan.com.br/esportes  Facebook: https://www.facebook.com/JovemPanEsportes  Siga no Twitter: https://twitter.com/JovemPanEsporte  Instagram: https://www.instagram.com/jovempanesportes  TikTok: https://www.tiktok.com/@jovempanesportes  Kwai: https://www.kwai.com/@jovempannews  #JovemPan</t>
  </si>
  <si>
    <t>XWdpMhKksag</t>
  </si>
  <si>
    <t>Neymar vs Vasco Da Gama ðŸ¤©ðŸª„</t>
  </si>
  <si>
    <t>KakaCompsJR</t>
  </si>
  <si>
    <t>2026-02-18T22:51:09Z</t>
  </si>
  <si>
    <t>UCScCc5LDQtzXugSaNRYmCXQ</t>
  </si>
  <si>
    <t>#neymar #neymarjr #santos #vasco #football #edit</t>
  </si>
  <si>
    <t>0iGsxw61sAk</t>
  </si>
  <si>
    <t>Old Movesâ€¦ Still Got It! ðŸ•º NBA Dance Cam Legend #shorts</t>
  </si>
  <si>
    <t>Juan Hoop</t>
  </si>
  <si>
    <t>2026-02-18T02:44:13Z</t>
  </si>
  <si>
    <t>UCl3LRUhtPrErJ2tbQNNk5RA</t>
  </si>
  <si>
    <t>Old moves but the energy is forever ðŸ•ºðŸ”¥ This legend proved that real dance skills never fade!  The crowd absolutely loved it on the NBA Dance Cam ðŸ˜‚  Respect the OG!  #nba #basketball  #funny  #dance  #nbafunny  #shorts  #basketballshorts  #viral  #fyp</t>
  </si>
  <si>
    <t>rYHG62oIWCU</t>
  </si>
  <si>
    <t>NinguÃ©m Acreditou No Que Ela Fez!!!</t>
  </si>
  <si>
    <t>Welbert Shorts</t>
  </si>
  <si>
    <t>2026-02-25T22:01:03Z</t>
  </si>
  <si>
    <t>UC2zS9m4Q-qtJpDhSKxhVDRA</t>
  </si>
  <si>
    <t>#esportes #curiosidades #shorts</t>
  </si>
  <si>
    <t>C6zOiSN8Bdg</t>
  </si>
  <si>
    <t>O FILHO DO MESSI COMEMORA MELHOR QUE O PAIðŸ˜±ðŸ¤©</t>
  </si>
  <si>
    <t>Futeosidades</t>
  </si>
  <si>
    <t>2026-02-18T16:30:00Z</t>
  </si>
  <si>
    <t>UCt1RuTkIhp9NfzSsugXBwxg</t>
  </si>
  <si>
    <t>xAGrzHHZajY</t>
  </si>
  <si>
    <t>Marcelinho ficou louco com esse pÃªnalti! #futebol #futebolbrasileiro #corinthians</t>
  </si>
  <si>
    <t>Futebol.Shorts</t>
  </si>
  <si>
    <t>2026-02-23T21:10:01Z</t>
  </si>
  <si>
    <t>UCJOw7L8kB-DBCLqpyEDQZgQ</t>
  </si>
  <si>
    <t>kCECRiISF14</t>
  </si>
  <si>
    <t>TABELA ATUALIZADA DO BRASILEIRÃƒO #shortvideo #brasileirÃ£o #palmeiras #saopaulo #classificaÃ§Ã£o</t>
  </si>
  <si>
    <t>KENEDYISACK</t>
  </si>
  <si>
    <t>2026-02-19T01:44:40Z</t>
  </si>
  <si>
    <t>UCVRPBIzRhNqUCKiqFIXtINw</t>
  </si>
  <si>
    <t>XFlnK6KCsz0</t>
  </si>
  <si>
    <t>Olha o que o Abel Braga fez #internacional #futebol #viral #fy #brasil</t>
  </si>
  <si>
    <t>nada se cria tudo se copia</t>
  </si>
  <si>
    <t>2026-02-15T13:45:08Z</t>
  </si>
  <si>
    <t>UCyKtYnbvSddBmZ39WmoWDRA</t>
  </si>
  <si>
    <t>a45DQHReuWE</t>
  </si>
  <si>
    <t>Shooting challenge vs Joao Felix ðŸ”¥</t>
  </si>
  <si>
    <t>MoAliFC</t>
  </si>
  <si>
    <t>2026-02-24T13:10:36Z</t>
  </si>
  <si>
    <t>UCybJEiW50AS4sVrba06oj8w</t>
  </si>
  <si>
    <t>LCa4O6z82cc</t>
  </si>
  <si>
    <t>As contrataÃ§Ãµes mais caras do Brasil! #futebol #brasileirÃ£o #flamengo #cruzeiro #palmeiras</t>
  </si>
  <si>
    <t>Guia da PL - Silvonei</t>
  </si>
  <si>
    <t>2026-02-19T15:00:38Z</t>
  </si>
  <si>
    <t>UCVhLMFscot1ebZQSSKeksTw</t>
  </si>
  <si>
    <t>zQ4NlLZ4oC4</t>
  </si>
  <si>
    <t>ðŸ˜­ Ranking Best Football Fails ðŸ˜­ #shorts</t>
  </si>
  <si>
    <t>RankRaccoon</t>
  </si>
  <si>
    <t>2026-02-15T13:01:42Z</t>
  </si>
  <si>
    <t>#funny|#ranking|funnymoments|shorts|#fails|#australia|#canada|#usa|#uk|#football|#nfl</t>
  </si>
  <si>
    <t>UCm5XhC0VbaRlQu48YgShOAg</t>
  </si>
  <si>
    <t>#shorts #ranking #funny #best #usa #shortsfeed #fyp #viral</t>
  </si>
  <si>
    <t>0JTTzUIKKdI</t>
  </si>
  <si>
    <t>Football core. (part-20)</t>
  </si>
  <si>
    <t>Unknown mystery</t>
  </si>
  <si>
    <t>2026-02-18T09:36:19Z</t>
  </si>
  <si>
    <t>football core|core|core of football|neymar core|messi core|ronaldo core|ronaldo|messi|neymar|football|soccer|school football|average school football team</t>
  </si>
  <si>
    <t>UCvrKJgYyv-PkthrVoUSDFrg</t>
  </si>
  <si>
    <t>Football core. (part-20) football core core ronaldo core neymar core messi core football soccer  IGNORE HASHTAGS~ #footballâ€‹ #footballplayerâ€‹ #ronaldoâ€‹ #viralvideoâ€‹ #shortsâ€‹ #trendingâ€‹ #footballâ€‹ #goatâ€‹#viralvideoâ€‹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#soccerplayerâ€‹ #footballâ€‹ #footballplayerâ€‹ #ronaldoâ€‹ #viralvideoâ€‹ #shortsâ€‹ #trendingâ€‹ #footballâ€‹ #goatâ€‹#viralvideoâ€‹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#soccerplayerâ€‹#viralvideoâ€‹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#soccerplayerâ€‹ #footballâ€‹ #footballplayerâ€‹ #ronaldoâ€‹ #viralvideoâ€‹ #shortsâ€‹ #trendingâ€‹ #footballâ€‹ #goatâ€‹ #footballâ€‹ #footballplayerâ€‹ #ronaldoâ€‹ #viralvideoâ€‹ #shortsâ€‹ #trendingâ€‹ #footballâ€‹ #goatâ€‹#viralvideoâ€‹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#soccerplayerâ€‹ #footballâ€‹ #footballplayerâ€‹ #ronaldoâ€‹ #viralvideoâ€‹ #shortsâ€‹ #trendingâ€‹ #footballâ€‹ #goatâ€‹#viralvideoâ€‹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#soccerplayerâ€‹ #footballâ€‹ #footballplayerâ€‹ #ronaldoâ€‹ #viralvideoâ€‹ #shortsâ€‹ #trendingâ€‹ #footballâ€‹ #goatâ€‹#viralvideoâ€‹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#soccerplayerâ€‹ #footballâ€‹ #footballplayerâ€‹ #ronaldoâ€‹ #viralvideoâ€‹ #shortsâ€‹ #trendingâ€‹ #footballâ€‹ #goatâ€‹#viralvideoâ€‹ #editâ€‹ #msnâ€‹ #footballshortsâ€‹ #soccerâ€‹ #ftbâ€‹ #popularâ€‹ #yutubeshortsâ€‹ #ytâ€‹ #shortsâ€‹ #ronaldoâ€‹ #messiâ€‹ #neymarâ€‹ #fypâ€‹ #soccerplayerâ€‹ #viralvideoâ€‹ #editâ€‹ #msnâ€‹ #footballshortsâ€‹ #soccerâ€‹ #ftbâ€‹ #popularâ€‹ #yutubeshortsâ€‹ #ytâ€‹ #shortsâ€‹ #ronaldoâ€‹ #messiâ€‹ #neymarâ€‹ #fypâ€‹ #socce</t>
  </si>
  <si>
    <t>gGnwqsH5_Bs</t>
  </si>
  <si>
    <t>Normal skill vs King of taekwondo â˜ ï¸</t>
  </si>
  <si>
    <t>2026-02-21T23:45:38Z</t>
  </si>
  <si>
    <t>UCjE31oLjhOgOQVnRfud-XTw</t>
  </si>
  <si>
    <t>Normal skill vs King of taekwondo..</t>
  </si>
  <si>
    <t>a_txWWAlIus</t>
  </si>
  <si>
    <t>MbappÃ© saiu em defesa do Vini jr #vinijr #futebol #mbappe #realmadrid#ChampionsLeague #shots</t>
  </si>
  <si>
    <t>Wesley Diz</t>
  </si>
  <si>
    <t>2026-02-18T21:20:59Z</t>
  </si>
  <si>
    <t>UCj9ZJklCi0HKtNZCMl6twMA</t>
  </si>
  <si>
    <t>BPu13zks6es</t>
  </si>
  <si>
    <t>Testando Produto de Goleiro ðŸ§</t>
  </si>
  <si>
    <t>Melhor Football HD</t>
  </si>
  <si>
    <t>2026-02-25T21:46:49Z</t>
  </si>
  <si>
    <t>UCu9icHC5mYkfvvDCJIIN-XQ</t>
  </si>
  <si>
    <t>crÃ©ditos: DavidMC</t>
  </si>
  <si>
    <t>ZgOblf4oQbc</t>
  </si>
  <si>
    <t>Regras INSANAS do Golfe!</t>
  </si>
  <si>
    <t>Andre Shorts Br</t>
  </si>
  <si>
    <t>2026-02-19T23:44:54Z</t>
  </si>
  <si>
    <t>momentos|viral|curiosidade|engraÃ§ado|memes|momentos engraÃ§ados|fails|humor|compilaÃ§Ã£o</t>
  </si>
  <si>
    <t>UCDpQidT2im0zCNSElJ-DKNA</t>
  </si>
  <si>
    <t>Uma situaÃ§Ã£o bizarra aconteceu durante uma partida de golfe quando a bola parou exatamente no colo de uma espectadora. Por causa de uma regra rigorosa que exige que a jogada continue de onde a bola parou, todos ficaram sem reaÃ§Ã£o atÃ© que o juiz apareceu para resolver o impasse com bom humor.  Credits: RESPECTIVE OWNER  Copyright Disclaimer under Section 107 of the Copyright Act 1976: allowance is made for â€œfair useâ€ for purposes such as criticism, comment, news reporting, teaching, scholarship, and research. Fair use is a use permitted by copyright statute that might otherwise be infringing. If you are the copyright owner and have any concerns or requests, feel free to contact me at my mail: andrelermenbsnss2@gmail.com</t>
  </si>
  <si>
    <t>uMRMk7_kGvo</t>
  </si>
  <si>
    <t>[AO VIVO] OS DONOS DA BOLA | 23/02/2026</t>
  </si>
  <si>
    <t>Os Donos da Bola</t>
  </si>
  <si>
    <t>2026-02-23T17:36:50Z</t>
  </si>
  <si>
    <t>os donos da bola ao vivo|os donos da bola|os donos da bola hoje|donos da bola|donos da bola ao vivo|donos da bola band|neto donos da bola|craque neto donos da bola|craque neto|neto|neto pistola|neto detona|craque neto pistola|souza donos da bola|velloso donos da bola|debate donos da bola|neto detona corinthians|mercado da bola|contrataÃ§Ãµes do futebol|transferÃªncias do futebol</t>
  </si>
  <si>
    <t>UCjlcZ5YIXlBTaob0BkS_gDg</t>
  </si>
  <si>
    <t>A opiniÃ£o do Craque Neto para todo o mundo. Vem ver, ZÃ© Ruela!   Craque Neto e turma do Donos comentam as Ãºltimas notÃ­cias do mundo da bola!  INSCREVA-SE NO CANAL E NÃƒO PERCA NENHUM DETALHE DE OS DONOS DA BOLA.   Quer ver mais sobre o programa? Acesse o site de OS DONOS DA BOLA: https://bit.ly/39Bx1L4  Siga Os Donos da Bola nas redes sociais:  Facebook: https://www.facebook.com/osdonosdabola Instagram: https://www.instagram.com/osdonosdabola Twitter: https://twitter.com/OSDONOSDABOLA TikTok: https://www.tiktok.com/@osdonosdabola  APOSTE NA DIVERSÃƒO: https://7k.bet.br/neto  #OsDonosDaBola #CraqueNeto #NetoPistola  #BandTVAoVivo</t>
  </si>
  <si>
    <t>T9zDkLU4OzQ</t>
  </si>
  <si>
    <t>Jogo de VÃ”LEI COMPLETO com LUCAS CUNHA! | @CUNHALUCASS</t>
  </si>
  <si>
    <t>CUNHALUCASS</t>
  </si>
  <si>
    <t>2026-02-24T14:00:00Z</t>
  </si>
  <si>
    <t>cunhalucass|lucas cunha|shorts|vÃ­deos curtos|vÃ­deo curto|volei|voleibol|seleÃ§Ã£o|brasil|brasileira|bernardinho|quadra|saque|lance|revezamento</t>
  </si>
  <si>
    <t>UC_V-4EXInpx3iX7uJvLe68Q</t>
  </si>
  <si>
    <t>Hoje eu joguei vÃ´lei! Fiz o time de um homem sÃ³ de vÃ´lei, o time dos sonhos do Bernardinho pra seleÃ§Ã£o brasileira de voleibol! Com a incrÃ­vel narraÃ§Ã£o do @canaldoguiamparo interpretando o ClÃ©ber Machado na narraÃ§Ã£o esportiva perfeita de um jogo de vÃ´lei completo com os melhores momentos e os melhores lances da partida. Segue essa dica de como jogar vÃ´lei bem com os melhores cortes, fazendo revezamento e os melhores saques da histÃ³ria do vÃ´lei de quadra!  #shorts  #voleibol #esporte #comedia   Siga tambÃ©m INSTAGRAM: @cunhalucass TIKTOK: @cunhalucass  E conheÃ§a meu outro canal no YouTube! https://www.youtube.com/LucasCunhaShow</t>
  </si>
  <si>
    <t>purQjNnTBbQ</t>
  </si>
  <si>
    <t>Clima Quente e Ã¡rbitro corre na bolsa dele pra buscar</t>
  </si>
  <si>
    <t>raulfut10</t>
  </si>
  <si>
    <t>2026-02-25T02:04:22Z</t>
  </si>
  <si>
    <t>UC856Tep7bWz1cTH3oj3W_tQ</t>
  </si>
  <si>
    <t>cSkU-4irT2k</t>
  </si>
  <si>
    <t>Wait for the GOAT!!! ðŸðŸ”¥</t>
  </si>
  <si>
    <t>Love Keys</t>
  </si>
  <si>
    <t>2026-02-18T23:00:54Z</t>
  </si>
  <si>
    <t>UCqzU1HyYi8c-kEKXMZVm3RA</t>
  </si>
  <si>
    <t>gPF-EY2Qmjg</t>
  </si>
  <si>
    <t>Unexpected Transitions #10</t>
  </si>
  <si>
    <t>FootRush</t>
  </si>
  <si>
    <t>2026-02-24T15:01:12Z</t>
  </si>
  <si>
    <t>UCL3ODiql7ArhpNGe7583MRA</t>
  </si>
  <si>
    <t>Unexpected Transitions #10 ðŸ¤¯</t>
  </si>
  <si>
    <t>byr1uOpJxPI</t>
  </si>
  <si>
    <t>(AO VIVO) SUPER JORNADA KTO: REMO X INTERNACIONAL  | #299</t>
  </si>
  <si>
    <t>BALDASSO TV</t>
  </si>
  <si>
    <t>2026-02-26T02:02:09Z</t>
  </si>
  <si>
    <t>baldasso|canal do baldasso|joranda|inter|joranda colorada|rÃ¡dio inferno|futebol|esporte|baldasso tv</t>
  </si>
  <si>
    <t>UC4QpkZzN08pFibmJAl213-w</t>
  </si>
  <si>
    <t>Seja membro deste canal e ganhe benefÃ­cios:  https://www.youtube.com/channel/UC4QpkZzN08pFibmJAl213-w/join  ------------------------------------------------------------------------------------------------------------------------------------------------  FAÃ‡A SUA PARTICIPAÃ‡ÃƒO POR LIVEPIX - https://livepix.gg/baldasso  ------------------------------------------------------------------------------------------------------------------------------------------------  TE CADASTRA NA KTO - https://kto.bet.br/baldasso  ------------------------------------------------------------------------------------------------------------------------------------------------  â€ŽSiga o canal 'CANAL DO BALDASSO KTO' no WhatsApp: https://whatsapp.com/channel/0029Va9cAh68qIznrG0fc62m  ------------------------------------------------------------------------------------------------------------------------------------------------  COMPRE ATIVO: https://contate.me/baldasso1  ------------------------------------------------------------------------------------------------------------------------------------------------  DESCO ATACADO  Vem pro Desco, vem comprar BARATO e com qualidade todos os dias! Aqui tem variedade e muita economia para o seu negÃ³cio e para a sua casa.  Segue no Instagram https://www.instagram.com/desco.atacado   ------------------------------------------------------------------------------------------------------------------------------------------------ ZAPAY  Tem multa? IPVA? TÃ¡ tudo em dia?  Consulta grÃ¡tis a placa, vÃª se tem dÃ©bito, e se tiver, parcela tudo em atÃ© 12x no cartÃ£o.  NÃ£o esquece de usar o cupom BALDASSO20 â€” ele ativa 20% de desconto nas taxas de parcelamento a partir de 10x.  Baixe grÃ¡tis o app e dirija tranquilo: https://link.usezapay.com.br/baldasso  ------------------------------------------------------------------------------------------------------------------------------------------------  JR CIMENTO  O maior distribuidor de MATERIAL DE CONSTRUÃ‡ÃƒO do Sul do Brasil. IndÃºstria prÃ³pria de telas e treliÃ§as.  (54) 3315 2222  ------------------------------------------------------------------------------------------------------------------------------------------------  DRSUL Renault  Carro 0km e seminovos com garantia Ã© na DRSul. DRSUL, a sua concessionÃ¡ria RENAULT no Rio Grande do Sul.  ConfianÃ§a e tradiÃ§Ã£o que andam com vocÃª a cada quilÃ´metro.  RS: Porto Alegre, Caxias do Sul, Bento GonÃ§alves, Lajeado, SÃ£o Leopoldo, Novo Hamburgo e Canela. SC: CriciÃºma, Lages e AraranguÃ¡.  WhatsApp: 51 99690.6777 ou 54 98408.9449  A hora Ã© agora, na DRSUL Renault ------------------------------------------------------------------------------------------------------------------------------------------------  ZACELIS  Troque seu telhado na Zacelis! Chame no WhatsApp (51)3238.1025  ------------------------------------------------------------------------------------------------------------------------------------------------ BISCOITOS ZEZÃ‰  Carinho que vem de famÃ­lia hÃ¡ 57 anos. Segue no Instagram: @biscoitos_zeze  ------------------------------------------------------------------------------------------------------------------------------------------------  CMPC  A CMPC entra em campo como patrocinadora oficial do GauchÃ£o 2026. Joga junto com os gaÃºchos pelo desenvolvimento sustentÃ¡vel, pela inovaÃ§Ã£o e pelo cuidado com o Rio Grande do Sul. CMPC, Ã‰ da nossa natureza #JogarJunto.</t>
  </si>
  <si>
    <t>KARDEC SOBRE SUA IDA PARA CHINA #futebol #shorts</t>
  </si>
  <si>
    <t>Pelada De Ouro</t>
  </si>
  <si>
    <t>2026-02-21T16:00:00Z</t>
  </si>
  <si>
    <t>futebol|copadomundo|futeboldeseleÃ§Ã£o|cr7|cristianoronaldo|geraÃ§Ã£obelga|seleÃ§Ã£oargentina|seleÃ§Ã£obelga|seleÃ§Ã£oportuguesa|seleÃ§Ã£oholandesa|seleÃ§Ã£oinglesa|geraÃ§Ãµesdeourodofutebol|copadobrasil</t>
  </si>
  <si>
    <t>UCQK6PhKhHX6QbiFRxWa6pEA</t>
  </si>
  <si>
    <t>e4G_txA8LBE</t>
  </si>
  <si>
    <t>DESAFIEI A TAYLA, MELHOR JOGADORA DE X1 ATUAL VS MEU AMIGO E OLHA O QUE ACONTECEU ðŸ˜± #Futebol #x1</t>
  </si>
  <si>
    <t>Plistoffer</t>
  </si>
  <si>
    <t>2026-02-22T21:22:06Z</t>
  </si>
  <si>
    <t>Futebol|X1|Desafio|Tayla|Futebol feminino</t>
  </si>
  <si>
    <t>UCI4IZ6mbjkvAn22tVBHU1Yw</t>
  </si>
  <si>
    <t>0uc0Xk1xzYg</t>
  </si>
  <si>
    <t>esse jogador tÃ¡ ficando MAIS NOVO... ðŸ˜¦</t>
  </si>
  <si>
    <t>Verner</t>
  </si>
  <si>
    <t>2026-02-24T23:00:01Z</t>
  </si>
  <si>
    <t>UCq294r7NeACi1tvgmravc-g</t>
  </si>
  <si>
    <t>#lamineyamal #neymar #messi #cristianoronaldo #realmadrid #barcelona #mundialdeclubes #championsleague #flamengo #mbappe</t>
  </si>
  <si>
    <t>dOp4X1Xxf9Y</t>
  </si>
  <si>
    <t>She made everyone speechless ðŸ’€| Shaolin Soccer edit | MATADORA (Slowed) #shorts #edit</t>
  </si>
  <si>
    <t>Krexter</t>
  </si>
  <si>
    <t>2026-02-20T10:15:15Z</t>
  </si>
  <si>
    <t>movie edits|edits</t>
  </si>
  <si>
    <t>UCGg82Xlh-9mQ1Aq1o6TRcPw</t>
  </si>
  <si>
    <t>She made everyone speechless | Shaolin Soccer edit |  MATADORA (Slowed) #shorts #edit  #movie #movieedits  #aftereffects   Music used : MATADORA (Slowed)  Movie : Shaolin Soccer  fair use disclaimer : All the videos, songs, images, and graphics used in the video belong to their respective owners and I or this channel don't claim any rights over them!!! , The edits are intended to provide a unique viewing experience and enhance the original material creatively. No copyright infringement is intended. This use falls under fair use by adding significant visual changes and unique value.</t>
  </si>
  <si>
    <t>ndqVJ3GKxdo</t>
  </si>
  <si>
    <t>Ranking TOP 5 Impossible Backflip Moments</t>
  </si>
  <si>
    <t>You_Ranking</t>
  </si>
  <si>
    <t>2026-02-21T14:15:46Z</t>
  </si>
  <si>
    <t>UCJO1W041XN6rLTD2Pe38n_g</t>
  </si>
  <si>
    <t>Ranking Best Impossible Backflip Moments  Which ranking surprised you the most? ðŸ§ Let me know your thoughts in the comments! Don't forget to subscribe for more insane rankings! ðŸš€</t>
  </si>
  <si>
    <t>SyXHJntpFPA</t>
  </si>
  <si>
    <t>Como os jogadores de futebol usam o banheiro durante os jogosðŸš½ðŸ˜³</t>
  </si>
  <si>
    <t>Futecem</t>
  </si>
  <si>
    <t>2026-02-18T21:22:40Z</t>
  </si>
  <si>
    <t>futebol|futecemfc|futecem</t>
  </si>
  <si>
    <t>UCcAg-rvBbiCE3tCg42aTIEQ</t>
  </si>
  <si>
    <t>GGqDc24UKy8</t>
  </si>
  <si>
    <t>Esse goleiro foi de 100 a 0 muito rÃ¡pido...</t>
  </si>
  <si>
    <t xml:space="preserve">PeterFut </t>
  </si>
  <si>
    <t>2026-02-24T23:44:48Z</t>
  </si>
  <si>
    <t>UCypSwvj238wcSPYYPlHMvLg</t>
  </si>
  <si>
    <t>cn-B8CoUOuo</t>
  </si>
  <si>
    <t>No judÃ´ nÃ£o Ã© permitido trapaÃ§as!</t>
  </si>
  <si>
    <t>Ciel46x Shorts</t>
  </si>
  <si>
    <t>2026-02-24T14:59:48Z</t>
  </si>
  <si>
    <t>UC27ReevzWTr61LerTyTHBKA</t>
  </si>
  <si>
    <t>Creditos: czechjudo   Todo o conteÃºdo deste canal Ã© desenvolvido com o objetivo de criar narrativas criativas baseadas em gravaÃ§Ãµes disponÃ­veis na internet, sempre com foco no entretenimento e na originalidade.  Copyright Disclaimer under Section 107 of the Copyright Act 1976: allowance is made for â€œfair useâ€ for purposes such as criticism, comment, news reporting, teaching, scholarship, and research. Fair use is a use permitted by copyright statute that might otherwise be infringing. contosdiarios@gmail.com</t>
  </si>
  <si>
    <t>qppTgqpn_f8</t>
  </si>
  <si>
    <t>Little Boys vs Pros âš”ï¸ Who Wins the Scoring Challenge?</t>
  </si>
  <si>
    <t>Niki Kuznetsov</t>
  </si>
  <si>
    <t>2026-02-16T16:44:26Z</t>
  </si>
  <si>
    <t>UCoCCz11f9BYlO2xPQkJF6jw</t>
  </si>
  <si>
    <t>bs4fsfYLrig</t>
  </si>
  <si>
    <t>SPORT X RETRÃ” | SEMIFINAL | CAMPEONATO PERNAMBUCANO | AO VIVO E COM IMAGENS</t>
  </si>
  <si>
    <t>Canal GOAT</t>
  </si>
  <si>
    <t>2026-02-21T21:57:42Z</t>
  </si>
  <si>
    <t>canal goat|goat|futebol ao vivo|esporte ao vivo|futebol grÃ¡tis|cazÃ© tv|ge tv|tnt sports|nsports|desimpedidos|ao vivo agora|esporte grÃ¡tis|futebol brasileiro ao vivo|ao vivo|CAMPEONATO|PERNAMBUCANO|PERNAMBUCO|GOAT|CANAL GOAT|GOAT BR|PernambucanoNoGOAT|cazÃ©tv|cazetv|ge|getv|goat ao vivo|goat br|AO VIVO|COM IMAGENS|PE|cazÃ©|caze tv|xsports|band|ver sport|RETRÃ”|2Âª FASE|jogo do retro|retro ao vivo|SPORT|SEMIFINAL|sport ao vivo|jogo do sport|sport hoje</t>
  </si>
  <si>
    <t>UC_oToDrJ6uca7d1dFVBmLtg</t>
  </si>
  <si>
    <t>O SPORT encara o RETRÃ” em partida vÃ¡lida pela SEMIFINAL do CAMPEONATO PERNAMBUCANO! Assista AO VIVO E COM IMAGENS na tela do CANAL GOAT!  JÃ¡ se inscreveu? Ative tambÃ©m as notificaÃ§Ãµes para nÃ£o perder nenhum lance!  â–ªï¸ Uma nova via de consumo esportivo. Inovador, disruptivo e GRÃTIS! ðŸ  #PernambucanoNoGOAT</t>
  </si>
  <si>
    <t>6wg9kts6-kc</t>
  </si>
  <si>
    <t>Keep in loop ðŸ’€</t>
  </si>
  <si>
    <t>ZYROLL_X</t>
  </si>
  <si>
    <t>2026-02-22T13:30:11Z</t>
  </si>
  <si>
    <t>UCi7Xi4rrEtIYj3KK5cOF2Sw</t>
  </si>
  <si>
    <t>Troll Face Edits,Troll Face,ww1,ww2,Leaders  Related:- Moment Before Disaster,  Troll Face,  Troll Face Edit, Troll, Moments Before Disaster,  #trollface   Tags:- #geography#history#worldwar2#geography#maps#freepalestine#israel#nowary#usa#russia#uk#canada #geography#edit#maps#safevid#ottoman#umayyad#mughal#date#ussr#siwil#china#billgates#romania#japan#sealand#ohio#southkorea#ukraine#ireland#argentina#brazil#saudiarabia#turkey#greece#russia#algeria#indoneisa#usa#uk#norway#denmark#germany#france#continent#army#italy#world#korea#china#afghanistan#syria#jordan#eygpt#canada#niger#army#megustastu#albania#bulgaria#azerbaijan#vietnam#laos#cambodia#angola#poland#tazmania#angola#elsalvador#nicaragua#trollface#edit#countries#leaders#sigma#trending#northkorea#uzbekistan#gana#nato#oman#iraq#usa##conflict#meme#geographyer#ottoman#countryballs#syria#bulgaria#romania#israel#greece#shortsvideo#viralvideo#tiktokvirals#mongolia#japan#hungary#czechia#edits#ukraine#australia#summer#finland#morocco#armenia#israel#palestine#malaysia#iran#Ä±raq#mongolia#new#keÅŸfet#tÃ¼rkiye#turkey#viralshorts#ww2#ww1#mapping#country#allied#real#middleeast#world#palestine#centralpowers#future#nowar#nazigermany#ussr#reels#shorts#meme#earth#china#japanese#italy#europe#asia#australia#fun#geography#youtube#trend#new#cuba#mexico#philipinnes#cambodia#south#north#austria#hungary#sweet#azerbaijan#edit#music#gigachad#true#animals#naberyoutube#flag#backgraund#commander#army#soldier#now#than#past#helpme#makethe#japanese#hirohito#trending#peace</t>
  </si>
  <si>
    <t>HAvfMZCDJL8</t>
  </si>
  <si>
    <t>OS MAIORES TALENTOS DO FUTEBOL.  ðŸ¤¯</t>
  </si>
  <si>
    <t>Edu Show</t>
  </si>
  <si>
    <t>2026-02-22T22:00:13Z</t>
  </si>
  <si>
    <t>UCuk90wnxA_QYA6a9HPbZ2lQ</t>
  </si>
  <si>
    <t>_UGJwUdKDzE</t>
  </si>
  <si>
    <t>verdade sobre a saÃ­da de Coutinho do VascoðŸ˜³ Inscreva-se âš½ï¸..#futebolarte #futebol #vasco #Coutinho</t>
  </si>
  <si>
    <t>Escanteados Fc</t>
  </si>
  <si>
    <t>2026-02-20T21:59:30Z</t>
  </si>
  <si>
    <t>UCc5-XzKKvbSfBUSqezyomPA</t>
  </si>
  <si>
    <t>WEao9_xDOZY</t>
  </si>
  <si>
    <t>Footballers Vs 200 IQ Dolphin ðŸ¥¶</t>
  </si>
  <si>
    <t>KuRa Arena</t>
  </si>
  <si>
    <t>2026-02-14T13:35:40Z</t>
  </si>
  <si>
    <t>UClgXklnRjkds_OoqMHgp-IA</t>
  </si>
  <si>
    <t>The dolphin shuts down Messi, Lamine Yamal, MbappÃ© and VinÃ­cius without hesitationâ€¦ pure confidence, no debate. Then Ronaldoâ€™s name comes up â€” and itâ€™s an instant YES. Not once, but twice. To prove it, he launches into a flawless bicycle kick above the pool, cleaner than youâ€™d expect, and seals it with a legendary finish. #football #lamineyamal #mbappe #messi #ronaldo #dolphin #viralvideo #bicyclekick #moments #shortsfeed #fyp #soccer #edit</t>
  </si>
  <si>
    <t>HXQC7lr9vxA</t>
  </si>
  <si>
    <t>RONALDINHO PERDEU A LINHA COM MARCELO? ðŸ¤¯</t>
  </si>
  <si>
    <t>Vinsi Sports</t>
  </si>
  <si>
    <t>2026-02-23T15:48:02Z</t>
  </si>
  <si>
    <t>vinsisports|futebol|vinsi sports|RONALDINHO PERDEU A LINHA COM MARCELO? ðŸ¤¯|ronaldinho|barcelona|ronaldinho barcelona|ronaldinho e marcelo|ronaldinho empurrando marcelo|marcelo|marcelo real madrid|ronaldinho bruxo|ronaldinho lendas|lendas do barÃ§a|lendas do real madrid|barcelona e real madrid lendas|ronaldinho partida|ronaldinho skills|ronaldinho momentos|ronaldinho melhores momentos|marcelo skills</t>
  </si>
  <si>
    <t>UCwuCXmu6M1PMzY0LYouysBQ</t>
  </si>
  <si>
    <t>RONALDINHO PERDEU A LINHA COM MARCELO? ðŸ¤¯ #futebol #shorts #ronaldinho #marcelo</t>
  </si>
  <si>
    <t>PoU0zZLwYn4</t>
  </si>
  <si>
    <t>Portuguesa 7 x 8 Corinthians: veja os pÃªnaltis das quartas do PaulistÃ£o</t>
  </si>
  <si>
    <t>R7 ESPORTES</t>
  </si>
  <si>
    <t>2026-02-23T02:24:12Z</t>
  </si>
  <si>
    <t>Record|Esportes|Jornalismo Esportivo|r7 esportes</t>
  </si>
  <si>
    <t>UCrPubyb1MgLylECvdEf9FRA</t>
  </si>
  <si>
    <t>Um jogo Ã©pico no CanindÃ© marcou as quartas de final do PaulistÃ£o de 2026 neste domingo (22). Portuguesa e Corinthians empataram em 1 a 1 no tempo normal, com direito a gol nos acrÃ©scimos, e protagonizaram uma batalha interminÃ¡vel de penalidades mÃ¡ximas. A classificaÃ§Ã£o alvinegra sÃ³ foi determinada quando Hugo Souza, que jÃ¡ havia defendido um pÃªnalti na etapa regulamentar, venceu Cauari. Resultado: 8 a 7 para a equipe de Dorival JÃºnior. Confira como foi a disputa na Ã­ntegra.  Foto: Rodrigo Coca/Ag. Corinthians  âž¡ï¸ Fique por dentro de mais notÃ­cias em nosso site oficial: https://esportes.r7.com/  Inscreva-se no canal R7:   http://r7.com/sa1d Facebook:   https://pt-br.facebook.com/R7Esportes/ Instagram:   https://www.instagram.com/R7Esportes/ Twitter:   https://twitter.com/r7esportes  #R7Esportes #PortalR7</t>
  </si>
  <si>
    <t>_0lwntKbWfo</t>
  </si>
  <si>
    <t>E se vocÃª fosse criado por Charles do Bronx ? #charlesdobronx #shortvideo #ufc #esqueleto</t>
  </si>
  <si>
    <t>Dr. Skeleton</t>
  </si>
  <si>
    <t>2026-02-21T20:17:34Z</t>
  </si>
  <si>
    <t>UCuT0vQZb9JDnCsP2OtRJ7BA</t>
  </si>
  <si>
    <t>86uCprmQcho</t>
  </si>
  <si>
    <t>POR ISSO estÃ£o com MEDO da COPA do MUNDO ðŸ’€ðŸ”¥</t>
  </si>
  <si>
    <t>Vernerzinho</t>
  </si>
  <si>
    <t>2026-02-25T22:00:16Z</t>
  </si>
  <si>
    <t>UCDin3gSijpbSGw-DbmvI04A</t>
  </si>
  <si>
    <t>OheGNJWTJHM</t>
  </si>
  <si>
    <t>O GABRIEL JESUS CONSEGUIU SE VINGAR!ðŸ˜³</t>
  </si>
  <si>
    <t>AlemdoGol</t>
  </si>
  <si>
    <t>2026-02-20T22:00:00Z</t>
  </si>
  <si>
    <t>FUTEBOL|REAL MADRID|BARCELONA|MESSI|CR7|CRISTIANO RONALDO|NEYMAR|YAMAL|VINICIUS JUNIOR|MBAPPE|HAALAND|BRASIL|SELEÃ‡AO|ESPORTE</t>
  </si>
  <si>
    <t>UCIEdjumlPpCrPW3WTmZiM9Q</t>
  </si>
  <si>
    <t>#gabrieljesus #arsenal #futebol #shorts    Seja membro deste canal e ganhe benefÃ­cios: https://www.youtube.com/channel/UCIEdjumlPpCrPW3WTmZiM9Q/join  Este canal Ã© sobre futebol! No AlÃ©mdoGol, vocÃª vai encontrar notÃ­cias atualizadas, polÃªmicas do mundo da bola e momentos nostÃ¡lgicos que marcaram geraÃ§Ãµes. Um espaÃ§o feito para quem ama e vive o futebol todos os dias. âš½ï¸</t>
  </si>
  <si>
    <t>bLrV75tmidk</t>
  </si>
  <si>
    <t>Neymar x Vinicius Statue RealismðŸ˜‚</t>
  </si>
  <si>
    <t>FlashPass</t>
  </si>
  <si>
    <t>2026-02-20T15:18:48Z</t>
  </si>
  <si>
    <t>UCf07_zJEZAfr8vPof-2cjTQ</t>
  </si>
  <si>
    <t>#shorts #football #viral #viralvideo #trending #foryou #fyp #ronaldo #cristianoronaldo #neymar #neymarjr #vinicius #statue #reaction #moments #soccer #funny</t>
  </si>
  <si>
    <t>Bunxnhi-sy0</t>
  </si>
  <si>
    <t>CRISTIANO RONALDO VAI NO PODPAH?</t>
  </si>
  <si>
    <t>Futebol de Chinelo</t>
  </si>
  <si>
    <t>2026-02-21T00:00:23Z</t>
  </si>
  <si>
    <t>UCntBlKtZ_hu92scWPrh01LA</t>
  </si>
  <si>
    <t>4jNy__AW9Mw</t>
  </si>
  <si>
    <t>O CARA SIMPLESMENTE Ã‰ VIZINHO DO LUCIANO E OFERECEU UMA CARONA PARA O NOSSO CAMISA 10</t>
  </si>
  <si>
    <t>AVANTE MEU TRICOLOR - SÃƒO PAULO FUTEBOL CLUBE</t>
  </si>
  <si>
    <t>2026-02-23T03:18:55Z</t>
  </si>
  <si>
    <t>SÃ£o Paulo|SÃ£o Paulo FC|SÃ£o Paulo Futebol Clube|SPFC|Tricolor|Tricolor paulista|Tricolor do Morumbi</t>
  </si>
  <si>
    <t>UCvkvmhYrP0N4fnT_qXDP7OQ</t>
  </si>
  <si>
    <t>SEJA MEMBRO DO CANAL AVANTE MEU TRICOLOR POR APENAS R$ 7.99 MÃŠS  O AVANTE MEU TRICOLOR PRECISA DE VOCÃŠ  COLABORE COM NOSSO PROJETO, AJUDE O JORNALISMO INDEPENDENTE:  PIX: avantemt.spfc@gmail.com  Contato para parcerias e publis: avantemt.spfc@gmail.com  AJUDE O AVANTE MEU TRICOLOR ATRAVÃ‰S DO APOIA-SE: VIRE ASSINANTE E GANHE NOSSAS RECOMPENSAS. AJUDE O JORNALISMO INDEPENDENTE DE QUALIDADE! CLIQUE ABAIXO E SAIBA MAIS!  https://apoia.se/avantemeutricolor  * Acesse nosso site e fique bem informado:  https://avantemeutricolor.com.br/  AJUDE O AVANTE MEU TRICOLOR A CRESCER AINDA MAIS  VocÃª jÃ¡ segue o AVANTE MEU TRICOLOR nas redes sociais? Acompanhe o nosso trabalho:  * X https://x.com/avantmtricolor  * Entre no canal do WhatsApp do AVANTE MEU TRICOLOR e fique por dentro das informaÃ§Ãµes do SÃ£o Paulo em tempo real https://whatsapp.com/channel/0029VaFC3GOF1YlbrWkyDb38  * Facebook https://www.facebook.com/avantemtricolor  * Instagram https://www.instagram.com/avantemeutricolor.spfc/  * Threads https://www.threads.com/@avantemeutricolor.spfc  * Blue Sky https://bsky.app/profile/avantemeutricolor.bsky.social  #sÃ£opaulo #sÃ£opaulofc #saopaulofc #saopaulo #sÃ£opaulofutebolclubenotÃ­cias #sÃ£opaulofutebolclube #saopaulofutebolclube #spfcnoticias #spfc #tricolorpaulista #tricolor #tricolores</t>
  </si>
  <si>
    <t>xTj3sB1V0tk</t>
  </si>
  <si>
    <t>O FLAMENGO DO JORGE JESUS ERA MUITO DIFERENCIADO!ðŸ˜±ðŸ”¥ #flamengo #futebol #jorgejesus</t>
  </si>
  <si>
    <t>FLA ProduÃ§Ãµes</t>
  </si>
  <si>
    <t>2026-02-24T14:08:39Z</t>
  </si>
  <si>
    <t>UC3H2e69X2gTTqkv3Ey6POBg</t>
  </si>
  <si>
    <t>s9DG5TOpM4c</t>
  </si>
  <si>
    <t>Conheci um dos palcos da copa do mundo #mrbeast #futebol #shorts</t>
  </si>
  <si>
    <t>Mr Pobre Oficial</t>
  </si>
  <si>
    <t>2026-02-24T23:03:45Z</t>
  </si>
  <si>
    <t>UCYwwcZ4CMvbSPUnom94Vb3g</t>
  </si>
  <si>
    <t>7wWFNoYuQp8</t>
  </si>
  <si>
    <t>PEDRO DO FLAMENGO TEVE CAMISA BEIJADA POR JOGADOR DO MADUREIRA! ðŸ˜³ðŸ”´âš« #shorts</t>
  </si>
  <si>
    <t>GOL DE LETRA</t>
  </si>
  <si>
    <t>2026-02-23T02:41:07Z</t>
  </si>
  <si>
    <t>UC4rhU0G0GLr2sDZROe07U_w</t>
  </si>
  <si>
    <t>Pedro, do Clube de Regatas do Flamengo, protagonizou uma cena curiosa apÃ³s o jogo.  Um jogador do Madureira Esporte Clube ganhou a camisa do camisa 9â€¦  Beijou o manto rubro-negro E ainda pediu uma selfie!  Rivalidade dentro de campo, admiraÃ§Ã£o fora dele.  VocÃª acha que foi respeito ou fÃ£ demais? ðŸ‘‡ðŸ”¥  CrÃ©ditos: Raisa Simplicio  #flamengo #pedro #mengao #madureira #futebol #respeito #goldeletra #shorts</t>
  </si>
  <si>
    <t>yGF-Rb-kLbk</t>
  </si>
  <si>
    <t>FOI JOGAR FUTEBOLâ€¦ E CAIU NO UFC ðŸ˜³ðŸ¥‹âš½ #futebol #shortsviral</t>
  </si>
  <si>
    <t xml:space="preserve">AlÃ©m das 4 linhas </t>
  </si>
  <si>
    <t>2026-02-23T23:30:31Z</t>
  </si>
  <si>
    <t>UClQ-oiRUz2IxZkkEpuJv89A</t>
  </si>
  <si>
    <t>Kluhld-ZAIg</t>
  </si>
  <si>
    <t>Vinicius Jr vs Dortmund â˜ ï¸</t>
  </si>
  <si>
    <t>MScomps</t>
  </si>
  <si>
    <t>2026-02-21T16:00:10Z</t>
  </si>
  <si>
    <t>UC-whxfw4VFK_Y1bdQqT-tlw</t>
  </si>
  <si>
    <t>Nmv67dE0_UU</t>
  </si>
  <si>
    <t>#esportes #futebol #reforcos</t>
  </si>
  <si>
    <t>Um Barbudo tricolor</t>
  </si>
  <si>
    <t>2026-02-24T16:58:23Z</t>
  </si>
  <si>
    <t>UCM1-I30OXKaSP5cSR14L9ng</t>
  </si>
  <si>
    <t>KhwWj1FVDh8</t>
  </si>
  <si>
    <t>Esse drible foi pensado ou foi cagada</t>
  </si>
  <si>
    <t>Madz RJ</t>
  </si>
  <si>
    <t>2026-02-20T01:00:00Z</t>
  </si>
  <si>
    <t>UCOs_fmnJm028mLqcCHwuAvg</t>
  </si>
  <si>
    <t>Minhas redes sociais : https://linktr.ee/madz.rj Patch EAFC/FIFA: https://linktr.ee/madz.rj   Contato Comercial: madzrjoficial@gmail.com</t>
  </si>
  <si>
    <t>ft4cDS96jgM</t>
  </si>
  <si>
    <t>CRUZEIRO X CORINTHIANS AO VIVO | BRASILEIRÃƒO 2026 | JODO DE HOJE DIRETO DO MINEIRÃƒO</t>
  </si>
  <si>
    <t>Na Rede Oficial</t>
  </si>
  <si>
    <t>2026-02-26T01:15:03Z</t>
  </si>
  <si>
    <t>cruzeiro x corinthians ao vivo|cruzeiro ao vivo|corinthians ao vivo|jogo do corinthians hoje|jogo do cruzeiro hoje|brasileirÃ£o ao vivo|campeonato brasileiro 2026|brasileirÃ£o serie a|futebol ao vivo hoje|transmissÃ£o ao vivo futebol|narraÃ§Ã£o ao vivo|placar ao vivo|mineirÃ£o ao vivo|rodada do brasileirÃ£o|timÃ£o ao vivo|raposa ao vivo|cruzeiro brasileirÃ£o|corinthians brasileirÃ£o|jogo de hoje brasileirÃ£o</t>
  </si>
  <si>
    <t>UC0WYRNtJAVUxSA9iP7kIoTA</t>
  </si>
  <si>
    <t>ðŸ”´ AO VIVO AGORA | BRASILEIRÃƒO 2026 | CRUZEIRO x CORINTHIANS AO VIVO em confronto vÃ¡lido pela 4Âª rodada do Campeonato Brasileiro. O Na Rede Oficial acompanha tudo ao vivo e mostra pra vocÃª com transmissÃ£o completa direto do EstÃ¡dio MineirÃ£o, em Belo Horizonte.  O Cruzeiro entra em campo pressionado. Ainda sem vencer no BrasileirÃ£o, a Raposa busca um resultado positivo diante da sua torcida para aliviar o clima e ganhar confianÃ§a na competiÃ§Ã£o nacional. O duelo marca um reencontro especial: Tite, hoje no comando cruzeirense, enfrenta o clube onde construiu uma das maiores trajetÃ³rias da sua carreira.  Do outro lado, o Corinthians vive momento mais estÃ¡vel. O TimÃ£o soma duas vitÃ³rias em trÃªs jogos, ocupa a parte de cima da tabela e chega confiante, mesmo com a possibilidade de utilizar um time misto por conta do calendÃ¡rio apertado. Promessa de jogo pesado no MineirÃ£o.  ðŸ‘‰ Aqui vocÃª acompanha Cruzeiro x Corinthians ao vivo, com prÃ©-jogo completo, narraÃ§Ã£o em tempo real, placar atualizado, estatÃ­sticas detalhadas, leitura tÃ¡tica e reaÃ§Ã£o imediata aos principais lances. No Na Rede Oficial, o BrasileirÃ£o Ã© levado a sÃ©rio.  âš ï¸ CONTEXTO DO JOGO  Partida vÃ¡lida pela 4Âª rodada do BrasileirÃ£o  Cruzeiro ainda nÃ£o venceu na competiÃ§Ã£o  Corinthians venceu 2 de 3 jogos e estÃ¡ no G-6  Reencontro de Tite com o Corinthians  Possibilidade de time misto do TimÃ£o  ðŸ—“ï¸ INFORMAÃ‡Ã•ES OFICIAIS DA PARTIDA  Partida: Cruzeiro x Corinthians  CompetiÃ§Ã£o: Campeonato Brasileiro 2026 â€“ 4Âª rodada  Data: quarta-feira, 25 de fevereiro de 2026  HorÃ¡rio: 20h (de BrasÃ­lia)  EstÃ¡dio: MineirÃ£o â€“ Belo Horizonte (MG)  ðŸ“‹ PROVÃVEIS ESCALAÃ‡Ã•ES  Cruzeiro: CÃ¡ssio; Fagner, FabrÃ­cio Bruno, JoÃ£o Marcelo e Kaiki Bruno; Lucas Romero e Gerson; Christian, Matheus Pereira e Wanderson (Arroyo); Kaio Jorge. TÃ©cnico: Tite  Corinthians: Hugo Souza; Pedro Milans, AndrÃ© Ramalho (ou Gabriel Paulista), JoÃ£o Pedro Tchoca e Fabrizio Angileri; Charles (ou Raniele), Allan, Carrillo (ou Breno Bidon) e Rodrigo Garro; Vitinho (ou Memphis Depay) e Gui NegÃ£o. TÃ©cnico: Dorival JÃºnior  âš–ï¸ ARBITRAGEM  Ãrbitro: Davi de Oliveira Lacerda (ES)  Assistentes: Victor Hugo Imazu dos Santos (PR) e Douglas Pagung (ES)  VAR: Daniel Nobre Bins (RS)  ðŸ“º ONDE ASSISTIR CRUZEIRO x CORINTHIANS AO VIVO HOJE?  No Na Rede Oficial, vocÃª acompanha Cruzeiro x Corinthians ao vivo agora, com narraÃ§Ã£o esportiva, comentÃ¡rios tÃ¡ticos, estatÃ­sticas em tempo real e atualizaÃ§Ã£o completa do placar.  ðŸ‘‰ IMPORTANTE: O Premiere transmite com imagens, mas aqui no Na Rede Oficial vocÃª acompanha uma cobertura completa, com interaÃ§Ã£o no chat e anÃ¡lise detalhada do jogo.  ðŸ“Š DIFERENCIAL DA LIVE  âœ” EstatÃ­sticas avanÃ§adas em tempo real âœ” Leitura tÃ¡tica durante o jogo âœ” ReaÃ§Ã£o imediata a gols, VAR e cartÃµes âœ” Contexto do BrasileirÃ£o explicado ao vivo âœ” InteraÃ§Ã£o direta com o chat  â­ PARCEIRO OFICIAL  BLAZE â€“ Plataforma 100% autorizada no Brasil DepÃ³sitos via PIX â€¢ Odds ao vivo â€¢ Cash Out Aposte com responsabilidade (+18)  ðŸ”— https://blaze.bet.br/l/narede  ðŸ”Ž PALAVRAS-CHAVE NATURAIS  Cruzeiro x Corinthians ao vivo Cruzeiro ao vivo Corinthians ao vivo BrasileirÃ£o ao vivo Campeonato Brasileiro 2026 Jogo do Corinthians hoje Jogo do Cruzeiro hoje  ðŸ PÃ“S-JOGO  ApÃ³s o apito final, confira o resultado, os melhores momentos, as estatÃ­sticas completas e a anÃ¡lise final do confronto no MineirÃ£o.</t>
  </si>
  <si>
    <t>UIP06Totdsw</t>
  </si>
  <si>
    <t>Like Father Like Daughter ðŸ¤© #basketball #shorts</t>
  </si>
  <si>
    <t>Gainbuckets</t>
  </si>
  <si>
    <t>2026-02-11T15:15:43Z</t>
  </si>
  <si>
    <t>UCv1MF1qWGWP63A4wUbsFJmQ</t>
  </si>
  <si>
    <t>FU9CPs3ll28</t>
  </si>
  <si>
    <t>ðŸ§ ðŸ™ˆ IQ CHALLENGE | WHY DID RONALDO WIN!?ðŸ¤”</t>
  </si>
  <si>
    <t>ALEX</t>
  </si>
  <si>
    <t>2026-02-17T11:00:22Z</t>
  </si>
  <si>
    <t>UCiXKxvkAVPCi_zO44bCLEtw</t>
  </si>
  <si>
    <t>IcSDuJ7m-EU</t>
  </si>
  <si>
    <t>AMASSOU O PAI DELA NO FUT KKKKKK</t>
  </si>
  <si>
    <t>Diegod</t>
  </si>
  <si>
    <t>2026-02-19T14:00:26Z</t>
  </si>
  <si>
    <t>05@MW9k|diegod|udiegod|ea fc 25|ea fc 24|fifa|futebol</t>
  </si>
  <si>
    <t>UCfaWQqPW5XC8Lpwhi0i0HXA</t>
  </si>
  <si>
    <t>DPGkYQ3gRwU</t>
  </si>
  <si>
    <t>CORITIBA 0 X 1 SÃƒO PAULO | MELHORES MOMENTOS | CAMPEONATO BRASILEIRO 2026</t>
  </si>
  <si>
    <t>Prime Video Sport Brasil</t>
  </si>
  <si>
    <t>2026-02-26T00:52:05Z</t>
  </si>
  <si>
    <t>BrasileirÃ£o|Campeonato Brasileiro|SÃ£o Paulo|Coritiba|Melhores Momentos SÃ£o Paulo|Gols do SÃ£o Paulo|Gols da Noite|Cauly|Hernan Crespo|Gols da Rodada|Melhores Momentos Coritiba x SÃ£o Paulo|CFC x SAO|Futebol Ao Vivo|Gols do BrasileirÃ£o</t>
  </si>
  <si>
    <t>UC6RD83p2Hlum9aURp3pASeQ</t>
  </si>
  <si>
    <t>NA PONTA DA TABELA!   O #SÃ£oPaulo venceu o #Coritiba por 1 a 0 na noite desta quarta-feira (25), no Couto Pereira. Com gol de #Cauly de pÃªnalti, os comandados de #HernanCrespo assumiram a ponta do #CampeonatoBrasileiro.   A primeira etapa ficou marcada por leve intensidade de ambos os lados, sem muitas oportunidades para os donos da casa e para os visitantes, que viram seus goleiros trabalhar muito pouco.   No segundo tempo, o Tricolor Paulista fez o Ãºnico gol do jogo de pÃªnalti com #Cauly. O goleiro #PedroMorisco se chocou com #Tapia dentro da Ã¡rea e apÃ³s anÃ¡lise do VAR, #WiltonPereiraSampaio marcou a infraÃ§Ã£o.   O Campeonato Brasileiro tÃ¡ no Modo Prime e toda rodada Ã© um jogo exclusivo aqui no #PrimeVideo! Na terÃ§a-feira (10), temos Mirassol x Santos. Esporte ao vivo, o ano todo, TÃ NO AMAZON PRIME!  âš½ Placar final: Coritiba 0 x 1 SÃ£o Paulo   Siga nossas redes sociais:  Instagram: primevideosportbr (https://bit.ly/4io875p) TikTok: primevideosportbr (https://bit.ly/4iCnhUE) Twitter: pvsportbr (https://bit.ly/4iCnpn6)  Inscreva-se no canal do YouTube: https://bit.ly/35FaAo8   Sobre o #PrimeVideo: Assine Prime Video para assistir a filmes e sÃ©ries populares, incluindo Amazon Originals premiados. AlÃ©m de um catÃ¡logo cheio de tÃ­tulos, membros Prime tÃªm acesso a benefÃ­cios, como frete GRÃTIS e rÃ¡pido em milhares de produtos na Amazon.com.br, mÃºsicas sem anÃºncios na Amazon Music, Prime Gaming na Twitch e e-books e revistas no Prime Reading. Tudo na mesma assinatura, por apenas R$ 13,90/mÃªs no Plano Anual.</t>
  </si>
  <si>
    <t>Mjvm2Na9OZE</t>
  </si>
  <si>
    <t>HACKEARAM o PERFIL OFICIAL do FLAMENGO e postaram isso kkkkkk</t>
  </si>
  <si>
    <t>Victorando fut</t>
  </si>
  <si>
    <t>2026-02-20T14:47:48Z</t>
  </si>
  <si>
    <t>UCIEMKIFNTB8wcVgApSfuDSQ</t>
  </si>
  <si>
    <t>EFSbO--r7-k</t>
  </si>
  <si>
    <t>Ele quase perdeu tudo por conta dela e isso aconteceu</t>
  </si>
  <si>
    <t>Slayerz</t>
  </si>
  <si>
    <t>2026-02-19T18:34:21Z</t>
  </si>
  <si>
    <t>UC2CNfTWzKWeZjSDc7yY432Q</t>
  </si>
  <si>
    <t>#entretenimento #curiosidades #esporte</t>
  </si>
  <si>
    <t>PVkGYz_ZQ9g</t>
  </si>
  <si>
    <t>A SINCERIDADE Ã‰ TUDO ðŸ¤£ðŸ¤£ðŸ¤£ðŸ¤£ðŸ¤£ #futebolbrasileiro #copadobrasil #campeonatobrasileiro</t>
  </si>
  <si>
    <t>Resenha FC</t>
  </si>
  <si>
    <t>2026-02-23T21:19:00Z</t>
  </si>
  <si>
    <t>UCOb0rRsS27vDCjeuw2Ila3g</t>
  </si>
  <si>
    <t>A SINCERIDADE DESSE VASCAÃNO COMPARANDO AO FLAMENGO ðŸ¤£ðŸ¤£ðŸ¤£ðŸ¤£ðŸ¤£ CRÃ‰DITOS: TNT SPORTS  #futebolbrasileiro #copadobrasil #campeonatobrasileiro   Corinthians, Flamengo, Cruzeiro, Palmeiras, Santos, SÃ£o Paulo, Botafogo, Vasco, Fluminense, AtlÃ©tico Mineiro, AtlÃ©tico paranaense, AtlÃ©tico Goianiense, AmÃ©rica Mineiro, Remo, Mirassol, Chapecoense, VitÃ³ria, Bahia, Fortaleza, CearÃ¡, Sport, Coritiba, Bragantino, GrÃªmio, Internacional, BrasileirÃ£o, Futebol brasileiro, NotÃ­cias futebol brasileiro, VÃ­deos engraÃ§ados futebol, TNT Sports , Copa do Brasil, Copa do Mundo, Libertadores, Recopa, SeleÃ§Ã£o Brasileira, Neymar, VinÃ­cius jr, EstevÃ£o, Casemiro, Gols Brasil</t>
  </si>
  <si>
    <t>2pb1KNrnOGY</t>
  </si>
  <si>
    <t>COMO OS TIMES DECIDEM QUEM VAI SER O CAPITÃƒO DA EQUIPE #shorts #futebol</t>
  </si>
  <si>
    <t>Craque10</t>
  </si>
  <si>
    <t>2026-02-26T01:19:47Z</t>
  </si>
  <si>
    <t>UCY78HXmwCZy28auFNLu8qNg</t>
  </si>
  <si>
    <t>D2VSV5LfBlI</t>
  </si>
  <si>
    <t>Quem nÃ£o for assim no UFC, vai ser demitido! ðŸ¤£</t>
  </si>
  <si>
    <t>Rafael Machado - MMA</t>
  </si>
  <si>
    <t>2026-02-25T14:09:06Z</t>
  </si>
  <si>
    <t>UCn0p6JqoUBRzcZKJKxceLyA</t>
  </si>
  <si>
    <t>XcuQgKicq6E</t>
  </si>
  <si>
    <t>Jogadores que os 2 nomes comeÃ§am com a mesma letra!Comenta aÃ­ qual faltou ðŸ‘€ #loucosporfutebol</t>
  </si>
  <si>
    <t>johnnyguimaraes_</t>
  </si>
  <si>
    <t>2026-02-25T15:41:46Z</t>
  </si>
  <si>
    <t>UCSTxJJUZN7kJ3Ux28tzKMiA</t>
  </si>
  <si>
    <t>r1KgER5WtLo</t>
  </si>
  <si>
    <t>olha o tamanho dele</t>
  </si>
  <si>
    <t>Dr. Blame</t>
  </si>
  <si>
    <t>2026-02-22T23:01:04Z</t>
  </si>
  <si>
    <t>UCnZe_fN015YSmq6gXg1qg8g</t>
  </si>
  <si>
    <t>credits: respective owner  Copyright Disclaimer under Section 107 of the Copyright Act 1976: allowance is made for â€œfair useâ€ for purposes such as criticism, comment, news reporting, teaching, scholarship, and research. Fair use is a use permitted by copyright statute that might otherwise be infringing. If you are the copyright owner and have any concerns or requests, feel free to contact me at my mail: matheuspmdigital@gmail.com</t>
  </si>
  <si>
    <t>GvIoLBo9pPs</t>
  </si>
  <si>
    <t>Desafio IMPOSSIVEL do Davi bastos ðŸ’€ðŸ˜¨</t>
  </si>
  <si>
    <t>Erro504</t>
  </si>
  <si>
    <t>2026-02-25T22:30:06Z</t>
  </si>
  <si>
    <t>x1|futebol|futebol x1|isaac|jukanalha|joaobastos|luke bastos|lucas bastos|lucaneta|juninho manella|podpah|liga de x1|desafiodex1|1vs1|1x1|umcontraum</t>
  </si>
  <si>
    <t>UC6g7iMdLZO69xkbTo3hT4mg</t>
  </si>
  <si>
    <t>#x1 #desafios #davibastos #joaobastos</t>
  </si>
  <si>
    <t>oP_cNtEZE_E</t>
  </si>
  <si>
    <t>ESSE AI NUNCA VAI DAR CERTO NO FUTEBOL #flamengo #mengÃ£o #futebol #golaÃ§o</t>
  </si>
  <si>
    <t>Fla Total</t>
  </si>
  <si>
    <t>2026-02-12T17:11:00Z</t>
  </si>
  <si>
    <t>ESSE AI NUNCA VAI DAR CERTO NO FUTEBOL|Flamengo|futebol|MengÃ£o|mengo</t>
  </si>
  <si>
    <t>UCBakycfuZqYeYRuy6kkh_lg</t>
  </si>
  <si>
    <t>Seja membro deste canal e ganhe benefÃ­cios: https://www.youtube.com/channel/UCBakycfuZqYeYRuy6kkh_lg/join  Se inscreva no canal FLA TOTAL ative o sino da notificaÃ§Ã£o e fique por dentro de todas as novidades do Flamengo, informaÃ§Ãµes, jogos,gols e muito mais!!! nÃ£o esqueÃ§a de deixar o seu like ðŸ‘   Siga nossas redes sociais  Face book: Fla Total Instagram: @fla_total tik tok: @fla.total      #flamengo #flamengonoticiashoje #futebol #mengaomalvadao #futebolbrasileiro #mengo #mengÃ£o #zico #maracanÃ£ #golaÃ§o #gol #arrascaeta #brunohenrique #pedro #gabigol #flamengocampeÃ¢o #goldoflamengo #filipeluis #renatafan #jogoaberto #rossi #joaoguilherme #flamengo2019 #lucaspaquetÃ¡</t>
  </si>
  <si>
    <t>Wi60xuieBoI</t>
  </si>
  <si>
    <t>Aqui EstÃ£o Cinco Defesas Que Parecem Ter Vindo de Outro Mundo #futebol #curiosidadesfutebol #shorts</t>
  </si>
  <si>
    <t>CisneEditsOfc</t>
  </si>
  <si>
    <t>2026-02-20T12:00:34Z</t>
  </si>
  <si>
    <t>futebol|shorts|curiosidades</t>
  </si>
  <si>
    <t>UCSbAJjwzR099nAE1w5NRyBw</t>
  </si>
  <si>
    <t>Aqui EstÃ£o Cinco Defesas Que Parecem Ter Vindo de Outro Mundo       futebol, shorts, curiosidades, defesas</t>
  </si>
  <si>
    <t>kyNyjLzUPJA</t>
  </si>
  <si>
    <t>O RESULTADO DA SOBERBAðŸ¤£ #futebol #flamengo #futebolbrasileiro #vasco</t>
  </si>
  <si>
    <t>Flamengo SRN</t>
  </si>
  <si>
    <t>2026-02-23T19:33:16Z</t>
  </si>
  <si>
    <t>UCInsJcs5zEM4bMT-0HYy0CA</t>
  </si>
  <si>
    <t>JktIa3gXhbU</t>
  </si>
  <si>
    <t>QUEM FALA MAIS TIMES PELA COR</t>
  </si>
  <si>
    <t>Lucas - Mini Vini</t>
  </si>
  <si>
    <t>2026-02-23T15:00:38Z</t>
  </si>
  <si>
    <t>UCo4qh6evg8wRnkZSqguYeMQ</t>
  </si>
  <si>
    <t>v1Txy9QnUl4</t>
  </si>
  <si>
    <t>Pierluigi Collina AURA Referee In The Football Historyâ™¾ï¸ðŸ¥¶#aura#football #animation#shorts#edit</t>
  </si>
  <si>
    <t>Akftbl_014</t>
  </si>
  <si>
    <t>2026-02-22T13:06:28Z</t>
  </si>
  <si>
    <t>UC4PsC_N4yKRe9XoksQK0R5w</t>
  </si>
  <si>
    <t>3bF9I4vX0Gc</t>
  </si>
  <si>
    <t>FOME ZERO</t>
  </si>
  <si>
    <t>Futebol Puro no YT</t>
  </si>
  <si>
    <t>2026-02-24T20:36:30Z</t>
  </si>
  <si>
    <t>UCRy1ZBxu2yaFT355nVZVb6g</t>
  </si>
  <si>
    <t>ZDdS8P1hpqA</t>
  </si>
  <si>
    <t>CRUZEIRO X CORINTHIANS AO VIVO NA SAMUCA TV | 4Âª RODADA DO CAMPEONATO BRASILEIRO</t>
  </si>
  <si>
    <t>Samuca TV</t>
  </si>
  <si>
    <t>2026-02-26T03:25:31Z</t>
  </si>
  <si>
    <t>Samuca TV|Samuel VenÃ¢ncio|Canal Samuel VenÃ¢ncio|Cruzeiro|Cruzeiro Esporte Clube|NotÃ­cias do Cruzeiro|Bastidores do Cruzeiro|OpiniÃ£o Samuel VenÃ¢ncio|Cruzeiro Ao Vivo|Jogo do Cruzeiro Hoje|EscalaÃ§Ã£o do Cruzeiro|MineirÃ£o|TransmissÃ£o Cruzeiro|PrÃ©-jogo Cruzeiro|Jogo do Cruzeiro ao vivo|Jogo do Cruzeiro|Coletiva do Tite|Cruzeiro no Mineiro ao vivo|Cruzeiro x Corinthians ao vivo|Cruzeiro x Corinthians com imagens|Alberto Rodrigues|Jogo do Corinthians ao vivo</t>
  </si>
  <si>
    <t>UC6pQ2mcqn2t8nTxiwQePtiA</t>
  </si>
  <si>
    <t>Baixe o app da Samuca TV para Android: https://play.google.com/store/apps/details?id=pro.radion.physis.samucatv  Baixe o app da Samuca TV para iOS: https://apps.apple.com/br/app/samuca-tv/id6749649046  --x--  ATENÃ‡ÃƒO: A Bulbe estÃ¡ com uma aÃ§Ã£o exclusiva: quem fizer adesÃ£o Ã  Bulbe nesta semana, com cadastro aprovado, concorre a 1 camisa oficial do Cruzeiro. FaÃ§a sua adesÃ£o, economize na conta de luz e concorra: https://bulbeenergia.com.br/samucatv/?utm_source=youtube&amp;utm_medium=live&amp;utm_campaign=camisaoficial&amp;utm_content=  #Cruzeiro #CentraldaToca #SamucaTV #noticiasdocruzeiro #exclusivosamucatv  ðŸ‘ Deixe o like  ðŸ“© Inscreva-se na Samuca TV  ðŸ”„ Compartilhe o vÃ­deo  âœ… Inscreva-se no canal de cortes da Samuca TV: https://www.youtube.com/c/cortesdocanalsamuelvenancio  ðŸ”— Acesse o Central da Toca e fique por dentro da cobertura do Cruzeiro em tempo real: http://www.centraldatoca.com.br  ðŸ“© Entre em contato conosco: contatosamucatv@gmail.com  ðŸ“² Redes do Samuel VenÃ¢ncio X/Twitter: http://x.com/samuelvenancio   Instagram: http://instagram.com/samuelvenancio   Tiktok: http://tiktok.com/@osamuelvenancio    ðŸ“² Redes do Central da Toca X/Twitter: http://x.com/centraldatoca   Instagram: http://instagram.com/centraldatocaoficial   Facebook: http://facebook.com/centraldatoca   Tiktok: http://tiktok.com/@centraldatoca   Whatsapp: https://whatsapp.com/channel/0029Vay5CRcAO7REqci8um24  âž¡ï¸ Seja membro da Samuca TV e participe do grupo exclusivo no Whatsapp: https://www.youtube.com/c/CanalSamuelVenancio/join  ðŸ¤ Parceiros da Samuca TV  KTO (https://www.kto.bet.br/registro/?promoCode=SAMUEL) Bulbe Energia (https://bulbeenergia.com.br/samucatv/) Minas Brisa (https://minasbrisa.com.br) ClÃ­nica Rejuvenesce (https://clinicarejuvenesce.com.br/black-rejuvenesce/) Locagora (https://locagorafranquias.com.br) Mapa do Carro (https://mapadocarro.com) Ancho Catering (http://instagram.com/ancho.catering)  Loja Do Cruzeiro Del Rey Loja Do Cruzeiro Minas Shopping Loja Do Cruzeiro Shopping EstaÃ§Ã£o  Loja Do Cruzeiro Partage Betim Loja Do Cruzeiro BH Outlet Loja Do Cruzeiro Via Shopping Loja Do Cruzeiro ItaÃº Power Shopping Loja Do Cruzeiro Boulevard Shopping Loja Do Cruzeiro Ipatinga Loja Do Cruzeiro Shopping Cidade Loja Do Cruzeiro Savassi Loja Do Cruzeiro GV Shopping</t>
  </si>
  <si>
    <t>JJGVgNYA9LU</t>
  </si>
  <si>
    <t>A CADA RODADA, TROCA O DESAFIO!! *MUITO ENGRAÃ‡ADO ðŸ˜‚ (DESAFIO 5 em 1)</t>
  </si>
  <si>
    <t>Banheiristas</t>
  </si>
  <si>
    <t>2026-02-16T22:42:57Z</t>
  </si>
  <si>
    <t>caio|vitor|lo|banheiristas|banheristas|banheirista|crianÃ§a|crianca|videos|futebol|esporte|desenhos|desafios|gol|gols|diversao|kids|teen|bfc|bfc3|banheiristasfc|banheiristas fc|banheristas fc</t>
  </si>
  <si>
    <t>UCriRvZSnEFPSMqSya2s2U6g</t>
  </si>
  <si>
    <t>[INSCREVA-SE NO CANAL]  Seja membro e vire um BANHEIRISTAS VIP: https://www.youtube.com/channel/UCriRvZSnEFPSMqSya2s2U6g/join  Gravamos no melhor campo de SP, reserve sua quadra e avisa que foi nois que indicou: @arenaibirapuera  INSTAGRAM @banheiristas @caiolo @vitorlo_ @owenesquilo  APENAS! CONTATO COMERCIAL: contato@banheiristas.com.br  IRMÃƒOS LO: https://www.youtube.com/channel/UCGmK5lxJny00jnQl03rvgEw/videos</t>
  </si>
  <si>
    <t>BrWe061T0m8</t>
  </si>
  <si>
    <t>âš½ï¸ QUEM CONSEGUE MAIS GOLS? #futebol #shorts #futcerto</t>
  </si>
  <si>
    <t>Futcerto</t>
  </si>
  <si>
    <t>2026-02-24T15:05:00Z</t>
  </si>
  <si>
    <t>UC3dy4KJBOJI0perxXZVxDwA</t>
  </si>
  <si>
    <t>EeNTls9DnC4</t>
  </si>
  <si>
    <t>Toque diferenciado #futebol #ecosdaarquibancada #football #drible #habilidade #viral #shorts</t>
  </si>
  <si>
    <t>Ecos da Arquibancada</t>
  </si>
  <si>
    <t>2026-02-17T10:27:21Z</t>
  </si>
  <si>
    <t>UCFgFP1NYyyvRgVi01lnxzOg</t>
  </si>
  <si>
    <t>w0Lxtv3Me7o</t>
  </si>
  <si>
    <t>O AMIGO RUIM JOGANDO ALTINHA ðŸ¤£</t>
  </si>
  <si>
    <t>2026-02-21T22:58:36Z</t>
  </si>
  <si>
    <t>6k_wMR3CyI4</t>
  </si>
  <si>
    <t>Vinicius Jr Revenge on Otamendi ðŸ’€</t>
  </si>
  <si>
    <t>MTS</t>
  </si>
  <si>
    <t>2026-02-26T02:19:26Z</t>
  </si>
  <si>
    <t>UCxgT0W4PBufYEHafz9JjUcw</t>
  </si>
  <si>
    <t>#theartofdefending #vinicius #otamendi</t>
  </si>
  <si>
    <t>Kymqf3R8Q7k</t>
  </si>
  <si>
    <t>portuguesa x corinthians #portuguesa #paulistao listao #corinthians #timao #hugosouza</t>
  </si>
  <si>
    <t>Le_Fut17</t>
  </si>
  <si>
    <t>2026-02-23T02:17:47Z</t>
  </si>
  <si>
    <t>UCkR9JiFKW2O2ezWYGh5fj_w</t>
  </si>
  <si>
    <t>dqy_WVubbcU</t>
  </si>
  <si>
    <t>RomÃ¡rio na resenha  com Memphis depay #shorts #futebol #romÃ¡rio</t>
  </si>
  <si>
    <t>Futsantos</t>
  </si>
  <si>
    <t>2026-02-19T06:16:22Z</t>
  </si>
  <si>
    <t>UC_M9Y3q_VkNO6e6sPbUEVvQ</t>
  </si>
  <si>
    <t>4r1examwPTU</t>
  </si>
  <si>
    <t>BAILA VINI!!! REAL MADRID ELIMINA BENFICA 2x1ðŸ”¥â˜ ï¸</t>
  </si>
  <si>
    <t>Bola Cabe Gol</t>
  </si>
  <si>
    <t>2026-02-25T22:23:09Z</t>
  </si>
  <si>
    <t>shorts|shorts futebol|futebol|vini|jr|benfica|real madrid|champions</t>
  </si>
  <si>
    <t>UCOLmg-6GGPgtPIE1YRqR1Kg</t>
  </si>
  <si>
    <t>T_5aawnv_ww</t>
  </si>
  <si>
    <t>ResumÃ£o das Quartas de Final do PaulistÃ£o âš½ï¸</t>
  </si>
  <si>
    <t>Kaiozin Futebol âš½ï¸</t>
  </si>
  <si>
    <t>2026-02-24T01:03:37Z</t>
  </si>
  <si>
    <t>Futbol|Paulistao|Corinthians|Novorizontino|Palmeiras|Santos|Sao paulo|Quartas|Hugo souza</t>
  </si>
  <si>
    <t>UCQ6CxY2mfU7gWTTSc70lv0w</t>
  </si>
  <si>
    <t>KRb0UdrlBBA</t>
  </si>
  <si>
    <t>a REVANCHE do NEY ðŸ¥¹ #neymar #futebol</t>
  </si>
  <si>
    <t>Fala, Busolli.</t>
  </si>
  <si>
    <t>2026-02-21T13:30:40Z</t>
  </si>
  <si>
    <t>Neymar|Futebol</t>
  </si>
  <si>
    <t>UCvAJMN3y13co_J5DXdVmRYA</t>
  </si>
  <si>
    <t>BqRgZEs-4_w</t>
  </si>
  <si>
    <t>AtÃ© onde vale a pena fugir?        #moto #policia  #police #motorcycle</t>
  </si>
  <si>
    <t>oscanelaspreta</t>
  </si>
  <si>
    <t>2026-02-23T21:12:01Z</t>
  </si>
  <si>
    <t>UCUkiQJ4G9_SJCtLDYarURIg</t>
  </si>
  <si>
    <t>P5Ifq75SlKM</t>
  </si>
  <si>
    <t>A Genialidade Por TrÃ¡s da Corrente!ðŸš›â›“</t>
  </si>
  <si>
    <t>Dose Curiosa</t>
  </si>
  <si>
    <t>2026-02-23T23:00:34Z</t>
  </si>
  <si>
    <t>UCqg1qsHm3KM-LTbM_2fCCIA</t>
  </si>
  <si>
    <t>Se liga nessa invenÃ§Ã£o genial que fizeram pra solucionar o problema com pedras presas entre os pneus dos caminhÃµes gigantes de mineiraÃ§Ã£o! simplismente incrÃ­vel...</t>
  </si>
  <si>
    <t>zDfi7Xm7E5M</t>
  </si>
  <si>
    <t>Quando o ALUNO jÃ¡ sabe PILOTAR ðŸ”¥ðŸï¸ #automobile #moto #autoescola</t>
  </si>
  <si>
    <t>ChaelXT</t>
  </si>
  <si>
    <t>2026-02-18T20:09:46Z</t>
  </si>
  <si>
    <t>motorcycle|motovlog|moto|244|auto escola|primeiro dia na auto escola|como passar na auto escola de moto</t>
  </si>
  <si>
    <t>UCthO0TJSHmIXb__IF_iR6qg</t>
  </si>
  <si>
    <t>Deixe o LIKE e se INSCREVA.  #motorcycle #mtb #244 #motovlog #viral #shorts</t>
  </si>
  <si>
    <t>6SDSlqAjUMU</t>
  </si>
  <si>
    <t>vai vendo, briga de trÃ¢nsito #musica</t>
  </si>
  <si>
    <t>Dj Bob Esponja</t>
  </si>
  <si>
    <t>2026-02-21T23:05:48Z</t>
  </si>
  <si>
    <t>UCjcoCb2iBPIfYuFGAQFIrag</t>
  </si>
  <si>
    <t>3yAacBchzM0</t>
  </si>
  <si>
    <t>Ele Gastou R$12.000 Para Deixar o Emblema da BMW Preto! #tcar #tcarimports #carros #motos #carro</t>
  </si>
  <si>
    <t>Buzinando</t>
  </si>
  <si>
    <t>2026-02-20T00:35:00Z</t>
  </si>
  <si>
    <t>tiago tcar|tcar imports|thiago tcar|tcar|tcar avaliando carro|loja tcar imports|tcar vendedor|tcar fala sobre|tcar falando do|tcar shorts|tcar bmw|loja do tcar|revenda do tcar|tcar fala do|bmw Ã© confiavel?|bmw Ã© um carro bom|bmw Ã© bom|bmw Ã© carro de emergente|tcar bmw 320i|bmw ou mercedes qual o melhor|bmw mecanica|bmw mecanica brasileira|bmw nÃ£o|logo da bmw preta|kit preto bmw|bmw detalhes preto|bmw com o emblema preto|bmw ediÃ§Ã£o especial</t>
  </si>
  <si>
    <t>UCMJ7b1wFnJ-zTbYE8_hYFLg</t>
  </si>
  <si>
    <t>Neste vÃ­deo, o Tcar liga para um vendedor oficial da BMW para tentar descobrir o motivo pelo qual uma BMW consignada em sua loja tem o emblema da marca nas cores preta e branca.</t>
  </si>
  <si>
    <t>r79ojgILBXo</t>
  </si>
  <si>
    <t>O cara do carro teve dois meses pra tirar o carro da frente kkkkk</t>
  </si>
  <si>
    <t>Apoio Policial Oficial</t>
  </si>
  <si>
    <t>2026-02-22T19:13:59Z</t>
  </si>
  <si>
    <t>UCU8PwAXOj3io0h53_tlRRQg</t>
  </si>
  <si>
    <t>oMYSd8Cjxa4</t>
  </si>
  <si>
    <t>Como fazem Pneus ANTI-FURO?</t>
  </si>
  <si>
    <t xml:space="preserve">Coisas Curiosas </t>
  </si>
  <si>
    <t>2026-02-25T15:01:25Z</t>
  </si>
  <si>
    <t>UCDC7Z4pBMM1q9ilxiB_BuWg</t>
  </si>
  <si>
    <t>Locutor: Carlos Henrique   CrÃ©ditos: @buike101s0 (TT) @bob58972 (TT) @momentsgang (TT)  Se vocÃª Ã© dono de algum vÃ­deo com direitos autorais postado aqui, 'POR FAVOR' entre em contato conosco que removeremos em atÃ© 24 horas.  NÃ£o copie minha voz!  Todo roteiro, ediÃ§Ãµes e locuÃ§Ãµes foram feitas manualmente por este canal, nÃ£o usurpe desse conteÃºdo sem permissÃ£o.</t>
  </si>
  <si>
    <t>82ixxGR85og</t>
  </si>
  <si>
    <t>Sai do meio que quero passarðŸ¤£ðŸ”¥ #fiat #uno #carro #offroad #caminhonetes #4x4</t>
  </si>
  <si>
    <t>Denilson Jeri</t>
  </si>
  <si>
    <t>2026-02-20T23:07:47Z</t>
  </si>
  <si>
    <t>UCIfYjOeYmSIDI7Y_4NVVNbg</t>
  </si>
  <si>
    <t>2SrV1FqPWn8</t>
  </si>
  <si>
    <t>VÃ¡rias opÃ§Ãµes de moto #youtubeshorts #viralvideo #funny #song #shorts #short #viral</t>
  </si>
  <si>
    <t>Babalu_ofc</t>
  </si>
  <si>
    <t>2026-02-22T14:12:45Z</t>
  </si>
  <si>
    <t>UC1j6muc6F0_HEd_DBpjZUzg</t>
  </si>
  <si>
    <t>gzv_Mn_smfA</t>
  </si>
  <si>
    <t>Motoca Ã‰ AmeaÃ§ado Resolve Na AceleraÃ§Ã£o.</t>
  </si>
  <si>
    <t>Guilhermedodf</t>
  </si>
  <si>
    <t>2026-02-23T16:52:50Z</t>
  </si>
  <si>
    <t>UC-B2Lh9k6pcnzGKQ9jg7GCA</t>
  </si>
  <si>
    <t>CrÃ©ditos do vÃ­deo ðŸŽ¥-(SurRonster) no Yt</t>
  </si>
  <si>
    <t>Ns8YSkh9fVY</t>
  </si>
  <si>
    <t>Como se ferrar de moto em 2 segundos</t>
  </si>
  <si>
    <t>Mecanica na Veia</t>
  </si>
  <si>
    <t>2026-02-16T10:53:19Z</t>
  </si>
  <si>
    <t>UCVcOJElowUPezlMC23W7iGA</t>
  </si>
  <si>
    <t>CLIQUE EM SEGUIR ðŸ‘†ðŸ»ðŸ‘†ðŸ»ðŸ‘†ðŸ»  Como sacar o pino traseiro do guindache Coquilho Zulai 75 â€“ Passo a passo completo  1ï¸âƒ£ SegurancÌ§a em primeiro lugar: antes de qualquer procedimento, desligue totalmente o guindache, certifique-se de que ele esteja em superfiÌcie firme e utilize os EPIâ€™s adequados (luvas, oÌculos de protecÌ§aÌƒo e botas).  2ï¸âƒ£ Prepare o ambiente: apoie a estrutura traseira do guindache com calcÌ§os ou suporte, garantindo que naÌƒo haja esforcÌ§o sobre o pino no momento da retirada. Isso evita que ele trave ou cause acidente.  3ï¸âƒ£ Identifique a trava do pino: normalmente, o pino traseiro eÌ fixado por uma cupilha, trava elaÌstica ou parafuso lateral. Retire essa trava com auxiÌlio de alicate ou chave adequada, sempre com cuidado para naÌƒo danificar a pecÌ§a.  4ï¸âƒ£ AplicacÌ§aÌƒo de desengripante: se o pino estiver muito firme, aplique oÌleo desengripante na regiaÌƒo e aguarde alguns minutos. Isso ajuda a soltar resiÌduos de ferrugem ou sujeira acumulada.  5ï¸âƒ£ Processo de retirada: utilize uma marreta de borracha, soquete ou extrator apropriado, batendo de forma progressiva para deslocar o pino. Evite usar martelo de ferro diretamente, pois pode causar deformacÌ§aÌƒo.  6ï¸âƒ£ VerificacÌ§aÌƒo do desgaste: assim que o pino estiver fora, inspecione-o. Verifique se haÌ sinais de desgaste, fissuras ou deformacÌ§oÌƒes. Caso esteja comprometido, substitua por um novo pino original ou de mesma especificacÌ§aÌƒo.  7ï¸âƒ£ Limpeza do alojamento: antes da reinstalacÌ§aÌƒo, limpe o local com escova de acÌ§o ou pano limpo, garantindo que naÌƒo haja resiÌduos que dificultem o encaixe.  #car #auto #carros #veiculos #dicas #carro #diy</t>
  </si>
  <si>
    <t>1wKou3O_eII</t>
  </si>
  <si>
    <t>por isso seu carro vive esquentando #fiat</t>
  </si>
  <si>
    <t>Murilo Fiat147</t>
  </si>
  <si>
    <t>2026-02-21T21:33:31Z</t>
  </si>
  <si>
    <t>UCHoywDK56Fz8hD7B6rP03-A</t>
  </si>
  <si>
    <t>LjgLl4afrdo</t>
  </si>
  <si>
    <t>A pista mais inclinada do planeta!? ðŸŽï¸ðŸ</t>
  </si>
  <si>
    <t>odiego shorts</t>
  </si>
  <si>
    <t>2026-02-24T23:00:29Z</t>
  </si>
  <si>
    <t>Shorts|Shorts viral|Viral|Viral shorts|AutÃ³dromo|Pista|Nascar|Porsche|Ferrari|Carros|Carro|Corrida|Pista corrida|Pista paramar|Paramar</t>
  </si>
  <si>
    <t>UCPgDYAItxiHxrkY_MshYrLQ</t>
  </si>
  <si>
    <t>Esse Ã© o autÃ³dromo de paramar na Espanha!!   #shorts  #curiosidades</t>
  </si>
  <si>
    <t>sPZpGinIqQ0</t>
  </si>
  <si>
    <t>Moto Ubers dominam e devem ser os que mais faturam em corridas no Carnaval 2026!</t>
  </si>
  <si>
    <t>Portal ImaranhÃ£o</t>
  </si>
  <si>
    <t>2026-02-15T16:02:13Z</t>
  </si>
  <si>
    <t>UCXANqiWDOUgBc-zwuELUzBw</t>
  </si>
  <si>
    <t>Com o boom da folia em cidades como Rio, Salvador e Recife, a demanda por transporte rÃ¡pido explode â€” e as motos levam vantagem: agilidade no trÃ¢nsito caÃ³tico, corridas curtas e baratas para foliÃµes, alÃ©m de crescimento de atÃ© 15% na procura por motoapps em anos recentes. Enquanto carros enfrentam engarrafamentos Ã©picos, mototaxistas parceiros de apps (como Uber Moto e similares) conseguem rodar mais viagens por hora e aproveitar picos de demanda 24h.</t>
  </si>
  <si>
    <t>dgrHnPjVBx8</t>
  </si>
  <si>
    <t>So quem conhece sabe o perigo disso #caminhÃ£o  #automobile #truckernews #caminhoneiro #truckdriver</t>
  </si>
  <si>
    <t>EBUTE LIVES</t>
  </si>
  <si>
    <t>2026-02-22T18:30:55Z</t>
  </si>
  <si>
    <t>UCjfx_qL1dCn6W_kGHcHxg0A</t>
  </si>
  <si>
    <t>pINW53ErjQI</t>
  </si>
  <si>
    <t>MUITO CUIDADO AO DIRIGIR!</t>
  </si>
  <si>
    <t>Edumartins Car</t>
  </si>
  <si>
    <t>2026-02-22T20:36:34Z</t>
  </si>
  <si>
    <t>UCj9CrsU51aGvvD4mYvsIy_w</t>
  </si>
  <si>
    <t>TGY-y_-aoeY</t>
  </si>
  <si>
    <t>Ele mandou o grau mais difÃ­cil na ladeira #graudebike #shortsviral #edit</t>
  </si>
  <si>
    <t>Eduardo Duarte</t>
  </si>
  <si>
    <t>2026-02-23T15:40:00Z</t>
  </si>
  <si>
    <t>UCd10P-6w0ANr880i_O7gNkw</t>
  </si>
  <si>
    <t>3gZPepNr41c</t>
  </si>
  <si>
    <t>Racing Challenge #gamechallenge</t>
  </si>
  <si>
    <t xml:space="preserve">FamÃ­lia Kohler </t>
  </si>
  <si>
    <t>2026-02-20T02:59:34Z</t>
  </si>
  <si>
    <t>UCrLJRM55VOw26uZDF-gMjkw</t>
  </si>
  <si>
    <t>QCOEMicsySI</t>
  </si>
  <si>
    <t>Ele foi â¤ï¸â€ðŸ©¹ #curiosidades #motovlog #carros</t>
  </si>
  <si>
    <t>Luiz Stubbe</t>
  </si>
  <si>
    <t>2026-02-14T22:26:00Z</t>
  </si>
  <si>
    <t>UCv9aX6uaRwvEmcn8wTyGvFg</t>
  </si>
  <si>
    <t>V2ZlGsQ5QvA</t>
  </si>
  <si>
    <t>NÃƒO TEM MOTO ðŸ¤£</t>
  </si>
  <si>
    <t>2026-02-19T21:22:14Z</t>
  </si>
  <si>
    <t>7c0USWWKXWY</t>
  </si>
  <si>
    <t>ELE PAROU PRA PEGAR A PEÃ‡A DA MOTO E O POLICIAL MULTOU ELE! ðŸ˜‚#shorts #curiosidades</t>
  </si>
  <si>
    <t>JOTACÃŠ</t>
  </si>
  <si>
    <t>2026-02-21T20:00:09Z</t>
  </si>
  <si>
    <t>entretenimento|educaÃ§Ã£o|curiosidades|humor|fatos interessantes|vÃ­deos curtos|diversÃ£o|vÃ­deos engraÃ§ados|dicas rÃ¡pidas|conhecimento|cultura geral|conteÃºdo divertido|curiosidades do dia|entretenimento leve|diversÃ£o garantida|vÃ­deos virais|conteÃºdo educativo|risadas|humor inteligente|vÃ­deos de curiosidade|top curiosidades|aprendizado rÃ¡pido|vÃ­deos de humor|curiosidades que vocÃª nÃ£o sabia|vÃ­deos educativos curtos</t>
  </si>
  <si>
    <t>UCKcMy8fOmVb_cgeKjETQ6-Q</t>
  </si>
  <si>
    <t>Obrigado por assistir!   Este vÃ­deo tem como objetivo o entretenimento daqueles que o assistem, nÃ£o tendo intenÃ§Ã£o de ofender ninguÃ©m.  Qualquer problema entre em contato via e-mail.   #shorts #curiosidades</t>
  </si>
  <si>
    <t>LjbKH-UcBT8</t>
  </si>
  <si>
    <t>Da sÃ©rie RAT@s ðŸ€ de corredor #mt03 #hornet #xj6 #mt07</t>
  </si>
  <si>
    <t xml:space="preserve">Dhiogo Teixeira </t>
  </si>
  <si>
    <t>2026-02-19T00:16:27Z</t>
  </si>
  <si>
    <t>UCl0308-ZXDcpTms1Ob6GAVg</t>
  </si>
  <si>
    <t>OzEehG2My_o</t>
  </si>
  <si>
    <t>Nunca ande de bicicleta sem freio.ðŸ˜³ðŸš²</t>
  </si>
  <si>
    <t>shortsada</t>
  </si>
  <si>
    <t>2026-02-12T19:04:35Z</t>
  </si>
  <si>
    <t>bicicleta sem freio|descendo ladeira|decisÃ£o inteligente|chuva e bicicleta|vÃ­deo tenso|ciclista profissional|manobras de bicicletas|curiosidades|viral|shorts virais</t>
  </si>
  <si>
    <t>UCST402OVfXKwptSgrxWDRZg</t>
  </si>
  <si>
    <t>Nunca ande de bicicleta sem freios. Esse homem estava voltando para casa quando comeÃ§ou a chover. O problema? O caminho era uma ladeira perigosa. Se descesse normalmente, poderia sofrer um acidente. EntÃ£o ele tomou uma decisÃ£o inesperadaâ€¦ GraÃ§as a essa escolha inteligente, ele conseguiu chegar em casa sÃ£o e salvo!  CrÃ©ditos: (RESPECTIVE OWNER)</t>
  </si>
  <si>
    <t>FD4k3PYm6kM</t>
  </si>
  <si>
    <t>Sem chances para o ðŸ€ #moto #motoboy #motociclista</t>
  </si>
  <si>
    <t>soududu</t>
  </si>
  <si>
    <t>2026-02-21T17:00:20Z</t>
  </si>
  <si>
    <t>UCWv52RS-5k-W-kxoNRg_e1Q</t>
  </si>
  <si>
    <t>Inscreva-se: https://www.youtube.com/@soududu Me siga: https://www.instagram.com/soududu/ TikTok: https://www.tiktok.com/@soududu Facebook: https://www.facebook.com/s0ududu/</t>
  </si>
  <si>
    <t>b2igWH-JDPQ</t>
  </si>
  <si>
    <t>FOI MOTO PRA TODO LADO !!</t>
  </si>
  <si>
    <t>Rota 300</t>
  </si>
  <si>
    <t>2026-02-18T12:34:01Z</t>
  </si>
  <si>
    <t>rota300|fuga|pinote|enquadro|rpm sul|rocam|rocam, gcm|gcm mesquita|rocam norte|rocam capÃ£o|soldado ari|pinorte|xracing</t>
  </si>
  <si>
    <t>UC1zfX4kRaoCKKqcO7rUdAsw</t>
  </si>
  <si>
    <t>SIGAM O CANAL ROTA300 E ATIVA AS NOTIFICAÃ‡Ã•ES PARA RECEBER MAIS VÃDEOS COMO ESSE! CrÃ©ditos@GCMemaÃ§Ã£o  NOS SIGA NO INSTAGRAM: https://www.instagram.com/rota_.300</t>
  </si>
  <si>
    <t>5EOQX7U7bos</t>
  </si>
  <si>
    <t>Essa VAN freia ou empina? ðŸ˜‚ #meme #memes #carrocomqualidade</t>
  </si>
  <si>
    <t>Cotidiano Sobre Rodas</t>
  </si>
  <si>
    <t>2026-02-13T16:00:07Z</t>
  </si>
  <si>
    <t>meme|memes|meme automotivo|mundo automotivo|carro|seguro veicular</t>
  </si>
  <si>
    <t>UCj5fKDebLnRIoGUrHHMVacA</t>
  </si>
  <si>
    <t>Quando o motorista pisa no freioâ€¦ a van simplesmente EMPINA!  JÃ¡ viu problema de suspensÃ£o, freio desregulado ou distribuiÃ§Ã£o de peso assim? ðŸ˜‚  Aqui Ã© meme automotivo raiz, mas quem Ã© da Ã¡rea sabe: freio, amortecedor, balanceamento e manutenÃ§Ã£o preventiva fazem TODA diferenÃ§a.  Video com alteraÃ§Ãµes significativas por ediÃ§Ã£o exclusiva deste canal.   CrÃ©ditos: @palitin_iluminado    Ficamos a disposiÃ§Ã£o para qualquer pedido de retirada, entrar em contato: cotidiano.sobrerodas@gmail.com   Para Parceria e divulgaÃ§Ãµes: cotidiano.sobrerodas@gmail.com    Se vocÃª curte: ðŸ”§ mecÃ¢nica automotiva ðŸš— carros modificados ðŸ›  oficina e manutenÃ§Ã£o ðŸš› veÃ­culos utilitÃ¡rios ðŸ’° curiosidades automotivas  Se inscreve porque aqui Ã© meme + realidade do mundo automotivo todo dia.  #meme #automotivo #mecanica</t>
  </si>
  <si>
    <t>MVYvJTFxmTU</t>
  </si>
  <si>
    <t>levantaram a antena do Kwid kkkkk l #engraÃ§ado #humor #shorts</t>
  </si>
  <si>
    <t>2026-02-21T13:20:00Z</t>
  </si>
  <si>
    <t>NV4Q3OjfCHE</t>
  </si>
  <si>
    <t>como funciona o sistema antifurto em uma moto</t>
  </si>
  <si>
    <t>AlanTV</t>
  </si>
  <si>
    <t>2026-02-22T12:29:10Z</t>
  </si>
  <si>
    <t>UCezwToyoptu0Of-VALnjsQQ</t>
  </si>
  <si>
    <t>TPnJ-SYE7PE</t>
  </si>
  <si>
    <t>Abordado em Piracicaba com sua Touareg v8 - ACF #carros #gearhead</t>
  </si>
  <si>
    <t>Engatando Cortes</t>
  </si>
  <si>
    <t>2026-02-22T22:59:28Z</t>
  </si>
  <si>
    <t>UC-sidRNQNUJOGKCdEe8iSPw</t>
  </si>
  <si>
    <t>Jt7axj0Mwbk</t>
  </si>
  <si>
    <t>A MOTO DA EMILLY SUPERA TODAS?</t>
  </si>
  <si>
    <t>#emillyvick #leozinho #void #humor</t>
  </si>
  <si>
    <t>OtBmw4yBIwQ</t>
  </si>
  <si>
    <t>TÃ¡ desmerecendo minha conquista #leodamottu #automobile #motoboyiniciante</t>
  </si>
  <si>
    <t>Leozinho77</t>
  </si>
  <si>
    <t>2026-02-18T20:40:30Z</t>
  </si>
  <si>
    <t>UCOS9ETKczirEZD-URhc7kGA</t>
  </si>
  <si>
    <t>_QisMMgzkv0</t>
  </si>
  <si>
    <t>Moto que nÃ£o troca de marcha? Essa Ã© a NC750X da Honda #motohonda #nc750x</t>
  </si>
  <si>
    <t>Canal Motoplay</t>
  </si>
  <si>
    <t>2026-02-19T15:01:06Z</t>
  </si>
  <si>
    <t>UCdvtAyfO0ZVfA-UV-lssMQw</t>
  </si>
  <si>
    <t>sZvwkXSOrwM</t>
  </si>
  <si>
    <t>#motovlog#motoca eita nois#veja#!</t>
  </si>
  <si>
    <t>Beto da Cg 150</t>
  </si>
  <si>
    <t>2026-02-21T17:48:56Z</t>
  </si>
  <si>
    <t>UCmfun_lJNzFqVGS2Gy128PQ</t>
  </si>
  <si>
    <t>CC9uDz6VcN8</t>
  </si>
  <si>
    <t>TCAR REVELA VALOR ABSURDO DO IPVA E SEGURO DA FERRARI #tcar #tcarimports #ferrari</t>
  </si>
  <si>
    <t>Canal MS</t>
  </si>
  <si>
    <t>2026-02-20T16:00:17Z</t>
  </si>
  <si>
    <t>TCAR REVELA VALOR ABSURDO DO IPVA E SEGURO DA FERRARI|tcar|tcar imports|Ferrari|seguro Ferrari</t>
  </si>
  <si>
    <t>UCfidw_-Cr3QTbZmb0d-l4Jg</t>
  </si>
  <si>
    <t>TCAR REVELA VALOR ABSURDO DO IPVA E SEGURO DA FERRARI  . . . #tcar #tcarimports #ferrari #carros #shorts</t>
  </si>
  <si>
    <t>gJCp0Q7WHas</t>
  </si>
  <si>
    <t>Porque todo mundo cai nessa curva? ðŸ˜‚</t>
  </si>
  <si>
    <t>Studio Cortes</t>
  </si>
  <si>
    <t>2026-02-19T22:18:36Z</t>
  </si>
  <si>
    <t>UCc2iTVc2x5dS4q66gYy4zww</t>
  </si>
  <si>
    <t>esse fotÃ³grafo notou que vÃ¡rias pessoas estavam caindo de moto exatamente na mesma curva do passo estelvio repetidamente e isso nÃ£o acontece do nada ele comeÃ§ou a gravar os motociclistas e apesar de parecer que o problema Ã© a estrada na verdade Ã© a combinaÃ§Ã£o de uma descida muito Ã­ngreme com uma curva extremamente fechada que exige tÃ©cnica de verdade para fazer sem perder o controle</t>
  </si>
  <si>
    <t>ldoWRvMLk88</t>
  </si>
  <si>
    <t>JÃ¡ sabia? Condutor bem informado! ðŸ«¡ #fyp #carro #moto #multa</t>
  </si>
  <si>
    <t>MG Multas</t>
  </si>
  <si>
    <t>2026-02-19T23:40:19Z</t>
  </si>
  <si>
    <t>UCN6uauaC23gejGmEMDEdd2A</t>
  </si>
  <si>
    <t>QLUQ5Emx2g8</t>
  </si>
  <si>
    <t>PREJUÃZO TOTAL: Arranquei tinta de uma Range Rover!!</t>
  </si>
  <si>
    <t>Veneto Studio</t>
  </si>
  <si>
    <t>2026-02-15T14:55:01Z</t>
  </si>
  <si>
    <t>veneto studio|estetica automotiva|galera do brilho</t>
  </si>
  <si>
    <t>UC6Z6eTBcU0K3yR2N7Did1iA</t>
  </si>
  <si>
    <t>Compre na loja oficial: https://www.GaleraDoBrilho.com.br  PARA AGENDAR UM SERVIÃ‡O:      â€¢ WHATSAPP VENETO: https://bit.ly/ZapVeneto     â€¢ TELEFONE VENETO: 11 2097-8804  Saiba tudo sobre a VENETO: https://venetostudio.com.br/ Faaaala Galera do Brilho!  Descricao do Video:   Telegram Galera do Brilho: https://bit.ly/TelegramVeneto  - Audios, Dicas Exclusivas, Alertas sobre Lives, Planilhas e muito mais.  ----------------------------------------------------------------------------------------------------------------- QUER COMPRAR EM PRODUTOS DE ESTÃ‰TICA AUTOMOTIVA? Acesse: https://www.GaleraDoBrilho.com.br   ------------------------------------------------------------------------------------------------------------------  Indique esse vÃ­deo para seus amigos: URL DO VIDEO  Segue a gente no Instagram: https://www.instagram.com/venetostudio   FAÃ‡A PARTE DA GALERA DO BRILHO - https://bit.ly/GaleraDoBrilhoYoutube   Meu nome Ã© Tarcisio Vaglieri e hoje tambÃ©m sou conhecido como o Veneto, sempre tive uma paixÃ£o por carros mas sÃ³ consegui entrar nesse mercado depois de tentar diversas outras coisas. Comecei com a lavagem a seco la em 2014 e depois de alguns anos realizei meu sonho e Inaugurei a Lotus EstÃ©tica Automotiva, uma garagem para 2 carros mas que atendeu quase 1000. Um amigo muito especial me sugeriu o Youtube mas eu sempre tive vergonha, de tanto gostar do que fazia fiz com vergonha mesmo. Depois de um tempo comeÃ§ou a ficar mais legal. A Lotus virou a Veneto quando eu fui processado por uma outra empresa, perÃ­odo das trevas que durou pouco tempo pois voltei com forÃ§a total e comecei a investir bem mais energia no nosso canal. Em 2020 com uma ajuda incrÃ­vel de pessoas especiais Surgiu a Galera do Brilho, e nÃ£o paramos mais, somos cada vez mais apaixonados por carro, por cuidar dos seus bens, por fazer o bem, por fazer brilhar! E nossa histÃ³ria segue sendo escrita, seremos eternos aprendizes buscando compartilhar aquilo que sabemos e que fazemos com tanta paixÃ£o! https://venetostudio.com.br/  #venetostudio #esteticaautomotiva #galeradobrilho</t>
  </si>
  <si>
    <t>bWRdhhEHJC8</t>
  </si>
  <si>
    <t>carro do Cariani deu problema na estrada transamazÃ´nica !</t>
  </si>
  <si>
    <t xml:space="preserve">nutricionismo.br_oficial </t>
  </si>
  <si>
    <t>2026-02-21T17:28:38Z</t>
  </si>
  <si>
    <t>UC7SHhMH6xv9ldnUU9D1N5Lg</t>
  </si>
  <si>
    <t>RRqptdiVrq8</t>
  </si>
  <si>
    <t>Burnout de 5Âª ðŸ”¥ Nao sufoque o artista</t>
  </si>
  <si>
    <t>Diego Faustino #68</t>
  </si>
  <si>
    <t>2026-02-17T15:28:43Z</t>
  </si>
  <si>
    <t>UCbHd-DBdyWNVJMXsDHuwB2Q</t>
  </si>
  <si>
    <t>DOj13zP6v0E</t>
  </si>
  <si>
    <t>Mano que salada Honda cb1000 #explore #inscritos #244 #gopro #escrevanocanal #motovlog</t>
  </si>
  <si>
    <t>Pitbull do grauu</t>
  </si>
  <si>
    <t>2026-02-18T02:41:13Z</t>
  </si>
  <si>
    <t>UCUV9BYkvS-Xr6lQj_8UDYzQ</t>
  </si>
  <si>
    <t>ktkEXvUqYMQ</t>
  </si>
  <si>
    <t>O VALENTÃƒO ROUBOU MINHA FERRARI DE R$5.000.000!</t>
  </si>
  <si>
    <t>Enaldinho</t>
  </si>
  <si>
    <t>2026-02-17T15:00:06Z</t>
  </si>
  <si>
    <t>Enaldinho|Enaldo Lopes|Desafio|elo team</t>
  </si>
  <si>
    <t>UC2bYhAHyaqfWlPXWBVk4BcA</t>
  </si>
  <si>
    <t>Meu espetÃ¡culo: https://www.enaldinho.com.br  O conteÃºdo deste e de todos os vÃ­deos do canal tem como principal intuito o entretenimento. NÃ£o repita ou reproduza este conteÃºdo, seja em ambientes pÃºblicos ou privados. O conteÃºdo visa exclusivamente gerar entretenimento.  CANAL DA ELO TEAM: https://www.youtube.com/results?search_query=elo+team  Seja membro deste canal e ganhe benefÃ­cios: https://www.youtube.com/channel/UC2bYhAHyaqfWlPXWBVk4BcA/join  COMPRE SEU LIVRÃƒO DO ZAP: http://bit.ly/livrosdoenaldinho  MINHA LOJA:  http://lolja.com.br/enaldinho  INSTA: @Enaldinho ou www.instagram.com/enaldinho/  â˜… Siga nas redes sociais:  Twitter: https://twitter.com/Enaldinho1  Face: https://www.facebook.com/enaldo.lopes.1  Segundo canal: https://goo.gl/oA3ErZ    â˜… REDES SOCIAIS INTEGRANTES ELO:  JESSI: https://www.youtube.com/@SouJessi   GUILHERME Youtube: https://www.youtube.com/channel/UCUIXGDcq5BMwTGdavU0V8-g  BIEL Youtube: https://www.youtube.com/user/zvisiongamer  BRENNER Youtube: https://www.youtube.com/channel/UC7dN8lVhi2FPM9eZbMDrepw  VINI Youtube: https://www.youtube.com/@EoViniOficial  NICOLAS Youtube: https://www.youtube.com/channel/UCW6_V5qKt6XYv-lST3xZ0nQ  MORGANA Youtube: https://youtube.com/@morganavamp3?si=d4LjKsJZNG901lUN  EDIÃ‡ÃƒO, REVISÃƒO E POSTAGEM: Marcelinho Fernandes - Instagram: @Marcelinho_fe</t>
  </si>
  <si>
    <t>v9_lhlnnO_A</t>
  </si>
  <si>
    <t>POR QUE CACHORROS PERSEGUEM MOTOS? ðŸ¶</t>
  </si>
  <si>
    <t>guizzera</t>
  </si>
  <si>
    <t>2026-02-24T22:01:05Z</t>
  </si>
  <si>
    <t>cachorro|animais|pets|shorts|cachorros|cachorros fofos</t>
  </si>
  <si>
    <t>UC8GKNuSiwgUit0fSA_h_qlA</t>
  </si>
  <si>
    <t>porque cachorros perseguem motos?  #curiosidadespet #comportamentocanino #cachorro #cachorrosfofos</t>
  </si>
  <si>
    <t>3Y5HodnmW28</t>
  </si>
  <si>
    <t>VOCÃŠ PAGARIA R$ 1.200.000,00 NO CAMARO #tcar #tcarimports #alemaodacaravan</t>
  </si>
  <si>
    <t>RESENHAS DO TCAR</t>
  </si>
  <si>
    <t>2026-02-23T00:30:02Z</t>
  </si>
  <si>
    <t>TCAR REVELA O VALOR DO CAMARO DO ALEMÃƒO DA CARAVAN|tcar|tcar imports|carros de luxo|vendas|shorts|valor do Camaro</t>
  </si>
  <si>
    <t>UCOVED065ZLRp9h-C3Oojh4w</t>
  </si>
  <si>
    <t>TCAR REVELA O VALOR DO CAMARO DO ALEMÃƒO DA CARAVAN  . . . #tcar #tcarimports #alemaodacaravan #shorts</t>
  </si>
  <si>
    <t>QPmqalavOZo</t>
  </si>
  <si>
    <t>Desacreditou de nÃ³s ðŸ”¥ðŸ¥· #grau #bike #bikelife #shorts #reflexao #viral #fypã‚·</t>
  </si>
  <si>
    <t>Lorenzo do grau ðŸš²ðŸ¥·</t>
  </si>
  <si>
    <t>2026-02-21T15:37:54Z</t>
  </si>
  <si>
    <t>UC5jywDz_toWV9fjCvOJRr8w</t>
  </si>
  <si>
    <t>AeeSAEE2pOo</t>
  </si>
  <si>
    <t>Mulher dorme em Garupa de moto em movimento durante viagem #shorts</t>
  </si>
  <si>
    <t>Jovem Pan Entretenimento</t>
  </si>
  <si>
    <t>2026-02-19T00:30:57Z</t>
  </si>
  <si>
    <t>UCsahCqRiZarflb9vXpAOVtQ</t>
  </si>
  <si>
    <t>Um casal de RondÃ´nia chamou atenÃ§Ã£o nas redes sociais ao viver uma cena inusitada durante uma viagem internacional sobre duas rodas. Enquanto Eliabe conduzia a motocicleta encarando estrada e vento no rosto, Tauane, na garupa, aproveitou o trajeto para tirar um cochilo.  Mesmo com a moto em movimento, ela conseguiu relaxar a ponto de dormir, demonstrando confianÃ§a e tranquilidade em plena aventura na estrada. O momento arrancou risadas e surpreendeu internautas, que se perguntaram como alguÃ©m consegue descansar em uma situaÃ§Ã£o dessas. Teria coragem?  ðŸ“·ReproduÃ§Ã£o: Instagram/ @tauanabarross | @myhoodbr ðŸ“º Confira na JP News e Panflix  #JovemPanEntretenimento #Moto #Cochilo  #shorts</t>
  </si>
  <si>
    <t>-2J2S8I_4o8</t>
  </si>
  <si>
    <t>quando o mecÃ¢nico Ã© ligeiro ðŸ¤£ðŸ¤£</t>
  </si>
  <si>
    <t>mgm - a famÃ­lia aventura</t>
  </si>
  <si>
    <t>2026-02-15T21:01:57Z</t>
  </si>
  <si>
    <t>UCwfkpRCDrGvc5LXVz07NNBA</t>
  </si>
  <si>
    <t>eQ5VfmGT79Y</t>
  </si>
  <si>
    <t>Ele foi atrÃ¡s do motorista #moto #transitoseguro</t>
  </si>
  <si>
    <t>VocÃª viu ?</t>
  </si>
  <si>
    <t>2026-02-25T15:58:54Z</t>
  </si>
  <si>
    <t>UC-VRHMD8xgIlNUzZJMqLKUA</t>
  </si>
  <si>
    <t>Bj2S7wr8u1U</t>
  </si>
  <si>
    <t>Pare de chamar tudo de aerofÃ³lio!</t>
  </si>
  <si>
    <t>Vagostelo</t>
  </si>
  <si>
    <t>2026-02-22T21:00:23Z</t>
  </si>
  <si>
    <t>Vagostelo|Thiago Vagostelo|carro|carros|supercar|super carros|carros youtube|youtube automovel|autosuper|gearhead|automoveis|aerofÃ³lio|spoiler|aerodinÃ¢mica</t>
  </si>
  <si>
    <t>UCYF181ESO69Nt42W-Pksj-Q</t>
  </si>
  <si>
    <t>#vagostelo #carcommunity #curiosidades #supercarros #aerodinamica #carrosrebaixados #gearheadbr #spoiler #aerofolio #customizaÃ§Ã£o  NÃ£o tente as aÃ§Ãµes mostradas nesse vÃ­deo em casa</t>
  </si>
  <si>
    <t>CeQrDLxHu8g</t>
  </si>
  <si>
    <t>ðŸ‘€ Ranqueando Motos Sem Saber a PrÃ³xima!</t>
  </si>
  <si>
    <t>Naul</t>
  </si>
  <si>
    <t>2026-02-21T23:59:38Z</t>
  </si>
  <si>
    <t>md chefe</t>
  </si>
  <si>
    <t>UCSukWkmson1r5IhNyK01Yfw</t>
  </si>
  <si>
    <t>oHX84hVN1CI</t>
  </si>
  <si>
    <t>En la vida real solo una sabe conducir ðŸ«¢</t>
  </si>
  <si>
    <t>Trilliz Mafai</t>
  </si>
  <si>
    <t>2026-01-29T23:10:33Z</t>
  </si>
  <si>
    <t>UCXJKSgUF_Ytig5x6DP4_KlA</t>
  </si>
  <si>
    <t>KUh_iCKIHnk</t>
  </si>
  <si>
    <t>GRAU MAIS DIFÃCIL QUE VOCÃŠ VAI VER HOJE ðŸ¤¯ðŸ”¥ #bike #graudebike #wheelie #bici #videosdebike</t>
  </si>
  <si>
    <t>Cleberson Mark - Bike</t>
  </si>
  <si>
    <t>2026-02-24T13:54:00Z</t>
  </si>
  <si>
    <t>UCM6aS2Mg7wODa05LyRxNhuA</t>
  </si>
  <si>
    <t>xHogBeMlCuQ</t>
  </si>
  <si>
    <t>Eles nÃ£o viram a placa de freioðŸ˜±</t>
  </si>
  <si>
    <t>HenryXis</t>
  </si>
  <si>
    <t>2026-02-18T00:01:04Z</t>
  </si>
  <si>
    <t>UCPZJ_UwZa-ShMWva5pLBr6g</t>
  </si>
  <si>
    <t>x0voPnr8POM</t>
  </si>
  <si>
    <t>Pintando carro #viralvideo #youtubeshorts #viral #video #funny #youtube #shorts #short</t>
  </si>
  <si>
    <t xml:space="preserve">Mano cria oficial </t>
  </si>
  <si>
    <t>2026-02-20T20:18:27Z</t>
  </si>
  <si>
    <t>UCLsrwP1eNtPvec22XOLe9Vw</t>
  </si>
  <si>
    <t>cIdlK2iqVzU</t>
  </si>
  <si>
    <t>DUVIDO NAO RIR ðŸ˜‚ ela estava sendo traida e pediu ajuda</t>
  </si>
  <si>
    <t>2026-02-14T23:10:00Z</t>
  </si>
  <si>
    <t>Sou um criador de memes, crio videos para fazer as pessoas rir e trazer alegria, crio memes videos de humor e comedia para ajudar pessoas com depressÃ£o etc. videos aleatorios criado por mim com ideias engraÃ§adas  https://www.instagram.com/guizera122/ Inscreva-se e deixa o like para NÃ£o perder novos videos hehe  moto titan 160 s camera gopro hero 4 â€‹ @Guizera122    ignore as tags:  #trol #memes #video #viral #viralvideo #feliz #motovlog #motos #moto #humor #humor #youtube #influencer #trollagem #moto #renatogarcia #paulinhooloko #moto  #viver #novidades #leo #guizera122</t>
  </si>
  <si>
    <t>zGT9tDcttR0</t>
  </si>
  <si>
    <t>#welding #stickwelding #automobile #weldwheels #weldingequipment #machine #walding #weldingtools</t>
  </si>
  <si>
    <t xml:space="preserve">Sajid mechanic workshop </t>
  </si>
  <si>
    <t>2026-02-19T07:20:08Z</t>
  </si>
  <si>
    <t>UC_lX1f8TT-8Na_KOR8DgSCw</t>
  </si>
  <si>
    <t>uSwuEw4LrCE</t>
  </si>
  <si>
    <t>Olha a coragem da moÃ§a na moto #Viral #Shorts #GreenScreen #TrendingVideos #WorldShorts #moto</t>
  </si>
  <si>
    <t>Viajando com Moises</t>
  </si>
  <si>
    <t>2026-02-10T21:45:03Z</t>
  </si>
  <si>
    <t>UC8CL2xbD7g8mR541DgHCxDg</t>
  </si>
  <si>
    <t>Que Voadora Foi Essa Piloto ðŸ”¥#trilha #trilheiros #enduro #hard #motocross #motos #viralshorts</t>
  </si>
  <si>
    <t>MOTO FILMADORA PAVÃƒO ES</t>
  </si>
  <si>
    <t>2026-02-15T21:00:00Z</t>
  </si>
  <si>
    <t>trilha|trilheiros|enduro|hard|motocross|motos|viralshort</t>
  </si>
  <si>
    <t>UCigNQbaIUeg7tQPv4Qh7DYA</t>
  </si>
  <si>
    <t>Fala FamÃ­lia Offroad ðŸ”¥   QUE VOADORA FOI ESSA PILOTO ðŸ¤ªðŸš€ ðŸ”¥   ðŸ“ŒREEDIÃ‡AO - MOTO FILMADORA PAVÃƒO - ES  FILMAGEM - HD / ALTA RESOLUÃ‡ÃƒO  PILOTOS DE TRILHAS @trilheiros  ðŸ‘‰ Quer ajudar o Canal MOTO FILMADORA PAVÃƒO ES, link aqui em baixo ðŸ‘‡ðŸ‘‡  ðŸ”¸ï¸Aliexpress  https://s.click.aliexpress.com/e/_Dmn...   ðŸ”¸ï¸Galera, segue lÃ¡ no Instagram. : https://www.instagram.com/invites/con...  ðŸ“ŒSe inscreva no canalðŸ¤ ðŸ“ŒAtive o sininho de notificaÃ§ÃµesðŸ”” ðŸ“ŒcomentemðŸ’¬ ðŸ“ŒcompartilhemðŸš€ ðŸ“ŒDeixe seu likeðŸ‘</t>
  </si>
  <si>
    <t>8uo9NBcsiug</t>
  </si>
  <si>
    <t>Borracharia MÃ³vel! ðŸšðŸ”§ðŸ”¥</t>
  </si>
  <si>
    <t>FricÃ§Ã£o 360Â°</t>
  </si>
  <si>
    <t>2026-02-23T22:22:33Z</t>
  </si>
  <si>
    <t>Borracharia MÃ³vel! ðŸšðŸ”§ðŸ”¥|Pneu Furou? A Borracharia Vai AtÃ© VocÃª! ðŸ›žâš¡|Conserto de Pneu na Porta da Sua Casa! ðŸ”¥|ServiÃ§o RÃ¡pido e Sem Guincho! ðŸšðŸ”§|Borracharia Sobre Rodas ðŸš—ðŸ›ž|Nunca Mais Fique na Rua! ðŸšðŸ›ž|FricÃ§Ã£o 360Â°|friccao360|FricÃ§Ã£o360Â°|fricÃ§Ã£o 360|satisfying vÃ­deo|asmr|machine|friction|shredder|reciclagem|mÃ¡quinas trituradoras|abricaÃ§Ã£o industrial|produÃ§Ã£o artesanal|mÃ¡quinas industriais|grandes mÃ¡quinas|processos de fabricaÃ§Ã£o|reciclagem industrial</t>
  </si>
  <si>
    <t>UCH5XrJpRHuwB1MwiCZZ-EnQ</t>
  </si>
  <si>
    <t>ðŸ”§ðŸ”¥ FricÃ§Ã£o 360Â° Ã© o canal para quem curte ver produÃ§Ã£o em aÃ§Ã£o â€” seja industrial ou artesanal!  Aqui vocÃª acompanha processos de fabricaÃ§Ã£o, mÃ¡quinas gigantes, montagens, manutenÃ§Ã£o pesada, reciclagem, fundiÃ§Ã£o, moldagem, engenharia, tecnologia e tambÃ©m a produÃ§Ã£o artesanal, fabricaÃ§Ã£o de doces, alimentos e criaÃ§Ãµes feitas Ã  mÃ£o â€” tudo em uma visÃ£o completa de 360Â°.  ðŸ—ï¸ Do aÃ§o bruto Ã  peÃ§a final âš™ï¸ MÃ¡quinas industriais trabalhando no limite ðŸ¬ ProduÃ§Ã£o de doces e alimentos ðŸ§µ Artesanato, couro, madeira e criaÃ§Ãµes manuais â™»ï¸ Reciclagem, reaproveitamento e transformaÃ§Ã£o ðŸšœ Equipamentos pesados, curiosidades e bastidores reais  Se vocÃª gosta de ver como as coisas sÃ£o feitas, desde grandes fÃ¡bricas atÃ© produÃ§Ãµes artesanais detalhadas e satisfatÃ³rias, esse canal Ã© pra vocÃª.  ðŸ‘‰ Inscreva-se e acompanhe o mundo da fabricaÃ§Ã£o e da criaÃ§Ã£o como vocÃª nunca viu: FricÃ§Ã£o 360Â°.                             #FricÃ§Ã£o360 #satisfyingvideo #asmr #machine #react #friction #experiment #shredder #reciclagem #FabricaÃ§Ã£o #ProduÃ§Ã£oIndustrial #ProduÃ§Ã£oArtesanal #GrandesMaquinas #ProcessosIndustriais #Reciclagem #Engenharia #TecnologiaIndustrial #MaquinasPesadas #ComoÃ‰Feito #Industria #TransformaÃ§Ã£o #Fabrica #Bastidores #DocesArtesanais #ConteudoSatisfatorio #PassoAPasso #Montagem #ManutenÃ§Ã£o #tire #shop #tires #wheels #service</t>
  </si>
  <si>
    <t>64o_NG4JZpk</t>
  </si>
  <si>
    <t>Esse MÃ‰TODO SECRETO recupera o VERNIZ da sua lata velha! ðŸš˜ðŸ¤¯</t>
  </si>
  <si>
    <t>Eu sou Barone #Shorts</t>
  </si>
  <si>
    <t>UCb2Ze3mpX42h8rl-rYsFCYw</t>
  </si>
  <si>
    <t>ðŸš¨ LINK que VOCÃŠ PROCURA na DESCRIÃ‡ÃƒO! ðŸ”— ðŸ‘‰ðŸ‘‰ðŸ‘‰ LINK QUE VOCÃŠ PROCURA AQUI ðŸ‘ˆðŸ‘ˆðŸ‘ˆ  SerÃ¡ que a gente consegue recuperar o JETTA agora? ðŸ˜‚ Â  SE INSCREVE pra mais dicas automotivas incrÃ­veis! ðŸ‘Š Â  ðŸ”— LINK do produto na ðŸ‘‰ DESCRIÃ‡ÃƒO  ðŸ“§ Contato Comercial ðŸ‘‰ comercial@baronemedia.page</t>
  </si>
  <si>
    <t>5tAlarmE0cM</t>
  </si>
  <si>
    <t>ðŸ ESSE MOTOCICLISTA TEM VERDADEIROS AMIGOS... ðŸ˜²</t>
  </si>
  <si>
    <t>LeÃ£o_Shorts</t>
  </si>
  <si>
    <t>2026-02-13T21:55:07Z</t>
  </si>
  <si>
    <t>curiosidade|shorts</t>
  </si>
  <si>
    <t>UCfBZu-ERhVvcUUx6DmIBYUw</t>
  </si>
  <si>
    <t>Esse motociclista pilotava sua moto tranquilamente atÃ© que isso acontece.  De repente o guidÃ£o da moto dele se quebrou derrubando ele no chÃ£o, mas seus amigos continuaram pilotando.  Nesse momento ele pensou que tinha ficado pra trÃ¡s de todos, atÃ© que isso acontece.  Ao se virar encontrou todos seus amigos esperando por ele com bastante preocupaÃ§Ã£o. ðŸ˜²    Inscreva-se no canal para mais vÃ­deos assim e venha rugir com a gente ðŸ¦   #curiosidades #shorts   CrÃ©ditos ðŸŽ¥-(oneway.cross) no IG</t>
  </si>
  <si>
    <t>78r20FBTZTo</t>
  </si>
  <si>
    <t>#asethetic</t>
  </si>
  <si>
    <t>TROLLY_EDITSXZ</t>
  </si>
  <si>
    <t>2026-02-17T12:26:24Z</t>
  </si>
  <si>
    <t>troll|#troll|trollface|troll face|#trollface|#troll face|#trollfaceshorts|trollfaceshort|#shorts|#shortsfeeds|#short|shortsfeeds</t>
  </si>
  <si>
    <t>UCK595gXvJ-G40eBM1Nml3GA</t>
  </si>
  <si>
    <t>Originally priced around $1.5 million, the Mercedes CLR GTR is considered oneof the most exclusive a No  No problem!   The Mercedes CLR GTR is a remarkable racing car celebrated for its outstanding performance and sleek design. Powered by a potent 6.0-liter V12 engine, it delivers over 600 horsepower. ðŸ”§  Acceleration from 0 to 100 km/h takes approximately 3.7 seconds, with a remarkable top speed surpassing 320 km/h. ðŸ¥‡  Incorporating advanced aerodynamic features and cutting-edge stabilityOriginally priced around $1.5 million, the Mercedes CLR GTR is considered one of the most exclusive and prestigious racing cars ever produced. ðŸ’°  Its limited production run of just five units adds to its rarity, making it highly sought after by racing enthusiasts and collectors worldwide. ðŸŒ   #instagramgrowthexpertâ€‹â€‹â€‹â€‹ #socialmediatipsâ€‹â€‹â€‹â€‹ #socialmediaexpertâ€‹â€‹â€‹â€‹ #instagramgrowthtipsâ€‹â€‹â€‹â€‹ #contentmarketingâ€‹â€‹â€‹â€‹ #instagramgrowthâ€‹â€‹â€‹â€‹ #onlinecoachâ€‹â€‹â€‹â€‹ #businessâ€‹â€‹â€‹â€‹ #contenttipsâ€‹â€‹â€‹â€‹ #makebetterreelsâ€‹â€‹â€‹â€‹ #socialmediamarketingâ€‹â€‹â€‹â€‹ #socialmediagrowthâ€‹â€‹â€‹â€‹ #socialmediastrategyâ€‹â€‹â€‹â€‹ #instagramalgorithmâ€‹â€‹â€‹â€‹ #instagramtutorialâ€‹â€‹â€‹â€‹ #howtoinstagramâ€‹#growninstagramâ€‹â€‹â€‹â€‹ #instagrambusinessgrowthâ€‹â€‹â€‹â€‹ #socialmediamarketingtipsâ€‹â€‹â€‹â€‹ @ntp_ffi #instagramgrowthexpertâ€‹â€‹â€‹â€‹ #socialmediatipsâ€‹â€‹â€‹â€‹ #socialmediaexpertâ€‹â€‹â€‹â€‹ #instagramgrowthtipsâ€‹â€‹â€‹â€‹ #contentmarketingâ€‹â€‹â€‹â€‹ #instagramgrowthâ€‹â€‹â€‹â€‹ #onlinecoachâ€‹â€‹â€‹â€‹ #businessâ€‹â€‹â€‹â€‹ #contenttipsâ€‹â€‹â€‹â€‹ #makebetterreelsâ€‹â€‹â€‹â€‹ #socialmediamarketingâ€‹â€‹â€‹â€‹ #socialmediagrowthâ€‹â€‹â€‹â€‹ #socialmediastrategyâ€‹â€‹â€‹â€‹ #instagramalgorithmâ€‹â€‹â€‹â€‹ #instagramtutorialâ€‹â€‹â€‹â€‹ #howtoinstagramâ€‹â€‹â€‹â€‹ #growninstagramâ€‹â€‹â€‹â€‹ #instagrambusinessgrowthâ€‹â€‹â€‹â€‹ #socialmediamarketingtipsâ€‹â€‹â€‹â€‹ by Krishn by</t>
  </si>
  <si>
    <t>cwbDuRDLDIg</t>
  </si>
  <si>
    <t>Quem estava certo?â€¦ #curiosidades #autoparking #carros</t>
  </si>
  <si>
    <t>Cabecildo</t>
  </si>
  <si>
    <t>2026-02-18T13:03:34Z</t>
  </si>
  <si>
    <t>UCjREz_f176jwLknifDBrswg</t>
  </si>
  <si>
    <t>xAb_75xtHVw</t>
  </si>
  <si>
    <t>Como consertar um pneu furado em 1 minuto</t>
  </si>
  <si>
    <t>MotoDiÃ¡rio</t>
  </si>
  <si>
    <t>2026-02-20T20:00:54Z</t>
  </si>
  <si>
    <t>UCk4GSzGTAeKH_QmL0rxU55A</t>
  </si>
  <si>
    <t>Link do parafuso nos produtos marcados</t>
  </si>
  <si>
    <t>z6mOxnQlXBI</t>
  </si>
  <si>
    <t>OTHERS BIKE RIZZ MOMENTS VS LAST ONE ðŸ’€ #edit #trending #trollface #troll #skulltroi #skulledit</t>
  </si>
  <si>
    <t>SkullTroi</t>
  </si>
  <si>
    <t>2026-02-21T12:30:58Z</t>
  </si>
  <si>
    <t>SkullTroi|SkullEdit|Edi8|Skull8|Skull edits|Next-level edits|Skull Edits|skull edit|troll face edit|meme edit|troll face remix|skull meme|funny edit|troll face skull|humorous meme|troll face transformation|shorts|troll face|trollface|challenge|trollfaceedit|aura|edit|funk|edits|find|crazy edits|this man|moments before disaster|this guy|the last one|others vs this guy|others doing|vs this guy|OTHERS BIKE RIZZ MOMENTS VS LAST ONE</t>
  </si>
  <si>
    <t>UCDZHlwRjfdG8xy8A8TGAfOw</t>
  </si>
  <si>
    <t>OTHERS BIKE RIZZ MOMENTS VS LAST ONE ðŸ’€ #edit #trending #trollface #troll #skulltroi #skulledit  Disclaimer: This video contains edited footage from external sources, which are credited below. If you are the original creator of any included material and have concerns regarding its use, please feel free to contact me. I will promptly address the issue and remove the content if requested.  This video is intended solely for entertainment and educational purposes. It is not meant to misrepresent, infringe, or cause harm in any way. It does not promote real violence, dangerous behavior, or illegal activities. This video contains edited and compiled clips and music from various third-party sources, none of which are owned by me. Full credit is given below where applicable. I do not claim ownership of any original footage or audio used. My role is solely in the editing and creative compilation of the content for transformative, educational, and entertainment purposes.  This video includes substantial original editing, narrative structure, or creative input, thereby transforming the source materials to meet YouTube's standards for unique and value-added content.   Clips Source:   #edit #viral #skulledit #crazyedit #usa #usacontent #newyork #trollface #edit #troll #fyp #usa #trollface #skulledi8 #skulledits #shorts #aura #sigmaedit #sigma #edit #trending #trollface #troll #trending</t>
  </si>
  <si>
    <t>sF8hJS1ofUI</t>
  </si>
  <si>
    <t>â€œGrandpaâ€™s Bike Was Faster Than All of Them ðŸ˜³â€ | Matadora (Slowed) | #trending #shorts</t>
  </si>
  <si>
    <t>2026-02-21T01:01:08Z</t>
  </si>
  <si>
    <t>Movie: The Worldâ€™s Fastest Indian (2005) Song : Matadora (Slowed)  #edit #shorts #movieedits #film #movie #shortsfeed #shortsviral</t>
  </si>
  <si>
    <t>uclENItuNeo</t>
  </si>
  <si>
    <t>Grau de bike + Galinha voadora = O vÃ­deo mais aleatÃ³rio que vocÃª vai ver hoje! ðŸ¤£ðŸš€</t>
  </si>
  <si>
    <t>Matheus Moreti</t>
  </si>
  <si>
    <t>2026-02-26T00:19:01Z</t>
  </si>
  <si>
    <t>UCaC1-_bhTot3VqNq-rXquvQ</t>
  </si>
  <si>
    <t>NIdV9ZwMHqM</t>
  </si>
  <si>
    <t>Por que freios de cerÃ¢mica NÃƒO podem ser ventilados?</t>
  </si>
  <si>
    <t>Cortes Sem Filtro</t>
  </si>
  <si>
    <t>2026-02-25T01:23:10Z</t>
  </si>
  <si>
    <t>UC3T6pHXEP2tOCRpG8x0kEeg</t>
  </si>
  <si>
    <t>rqGzsYeLwPI</t>
  </si>
  <si>
    <t>#cnh #prova #moto #detran #autoescola</t>
  </si>
  <si>
    <t>021Oruam</t>
  </si>
  <si>
    <t>2026-02-12T23:49:43Z</t>
  </si>
  <si>
    <t>UCA9fdj8VKFWgkvw5EC76x6g</t>
  </si>
  <si>
    <t>S2Mc1zg9Ji0</t>
  </si>
  <si>
    <t>Me pego los cuernosðŸ˜ˆ #bikelife #stuntbike #shortvideo #suscribete #bicicleta</t>
  </si>
  <si>
    <t>Cardona Wb</t>
  </si>
  <si>
    <t>2026-02-17T05:01:03Z</t>
  </si>
  <si>
    <t>UCWx97XGgG7ojBH8oLnMtFsw</t>
  </si>
  <si>
    <t>ASpJWzrUYiw</t>
  </si>
  <si>
    <t>Quem roda sabe: tem situaÃ§Ã£o que ou vocÃª corta no comeÃ§o ou vira refÃ©m atÃ© o final. ðŸ”¥ðŸ§¨</t>
  </si>
  <si>
    <t>FERNANDES | DRIVER SP</t>
  </si>
  <si>
    <t>2026-02-10T18:58:06Z</t>
  </si>
  <si>
    <t>UCEaXF6sfRtoyLxZQu1t0kGQ</t>
  </si>
  <si>
    <t>Segue @fernandes_driversp  . . . . . . . . #motoristadeapp #uberx #fyp #explorar #madrugada #saopaulo #motoristadeaplicativo</t>
  </si>
  <si>
    <t>Yy9vTMR6OmY</t>
  </si>
  <si>
    <t>Manobrando as motos na garagem #moto</t>
  </si>
  <si>
    <t>Nani Dumas</t>
  </si>
  <si>
    <t>2026-02-22T00:50:34Z</t>
  </si>
  <si>
    <t>UCycJ7SWDk5_K10St7LmGDwA</t>
  </si>
  <si>
    <t>CRXiunzhgTY</t>
  </si>
  <si>
    <t>Mentiras sobre motos #honda #mt03 #ducati #bmw #yamaha #bajaj</t>
  </si>
  <si>
    <t>Zero</t>
  </si>
  <si>
    <t>2026-02-22T00:25:34Z</t>
  </si>
  <si>
    <t>UCv6nCrGWHlLEuUVpPoZo7oA</t>
  </si>
  <si>
    <t>xSNOnzqxh08</t>
  </si>
  <si>
    <t>VECTRA PRETO COM OS VIDROS ESCUROS CHAMA ATENÃ‡ÃƒO DOS POLICIAIS #police #policia #abordagempolicial</t>
  </si>
  <si>
    <t>polÃ­cia 24 horas</t>
  </si>
  <si>
    <t>2026-02-14T18:28:07Z</t>
  </si>
  <si>
    <t>UChoEpmfayXSx5CMDC_bGMew</t>
  </si>
  <si>
    <t>YG_kfkVMbrI</t>
  </si>
  <si>
    <t>Bro is a Flash BMW M4 COMPETITION #lamborghini</t>
  </si>
  <si>
    <t>â„ð•ð”¼ð”»ð•€ð•‹ð•Šð•ð”» ðŸ‡®ðŸ‡³</t>
  </si>
  <si>
    <t>2026-02-22T14:09:03Z</t>
  </si>
  <si>
    <t>UCqQaZ-E4QEwS3FlFoY2pGIg</t>
  </si>
  <si>
    <t># #lamborghini #butifyoucloseyoureyes #automobile #butifyoucloseyoureyes #butifyoucloseyoureyes #everybodywantstobemyenemy #caredit #edits #edits #funk #funk #haveitoldyoulatelythatiloveyou #mclaren #staticstance #rollhard #hoodscoop #likehell #supertrapp #lowclassic #stanceculture #streetkings #supremo #lowstance butifyoucloseyoureyes #butifyoucloseyoureyes #automobile #butifyoucloseyoureyes #butifyoucloseyoureyes #everybodywantstobemyenemy #caredit #edits #edits #funk #funk #haveitoldyoulatelythatiloveyou #mclaren #staticstance #rollhard #hoodscoop #likehell #supertrapp #lowclassic #stanceculture #streetkings #supremo</t>
  </si>
  <si>
    <t>PNXRLpZi1ko</t>
  </si>
  <si>
    <t>Resgatei um macacÃ£o de piloto da Lamborghini! (Navio Afundou Comigo em Cima!) ðŸƒâ€â™‚ï¸ðŸŒŠ</t>
  </si>
  <si>
    <t>SaporiTV</t>
  </si>
  <si>
    <t>2026-02-22T18:00:20Z</t>
  </si>
  <si>
    <t>sabedoria militar|bases militares secretas|tecnologia militar|guerra fria|defesa aÃ©rea|defesa naval|defesa espacial|armas avanÃ§adas|operaÃ§Ãµes militares|geopolÃ­tica|estratÃ©gia de guerra|inteligÃªncia militar|mistÃ©rios de guerra|ataques aÃ©reos|aviÃµes de combate|caÃ§as supersÃ´nicos|drones de vigilÃ¢ncia|mÃ­sseis de longo alcance|submarinos nucleares|espionagem militar|forÃ§as armadas|poder militar</t>
  </si>
  <si>
    <t>UC_a6B0YyIXlgNzHYBsp-dkw</t>
  </si>
  <si>
    <t>O dia em que o caos virou o maior achado automotivo da histÃ³ria! ðŸ˜¨  Escalei um cargueiro abandonado da Lamborghini apÃ³s desviar de containers caindo no mar. LÃ¡ no topo, encontrei um HuracÃ¡n STO amarelo zero KM, um Urus Performante de 660 cavalos e uma sala secreta cheia de trofÃ©us e macacÃµes de corrida oficiais!  Tentei salvar o HuracÃ¡n, mas o navio comeÃ§ou a afundar rÃ¡pido. Tive que fugir no meu caiaque vermelho, levando sÃ³ o macacÃ£o de piloto! Perdi mais de 10 milhÃµes em carros, mas pelo menos saÃ­ vivo. Lamborghini, manda uma miniatura aÃ­! ðŸ˜±  ðŸ¤– VÃ­deo 100% criado com InteligÃªncia Artificial! ðŸ’¬ Batalha Lamborghini: Qual vocÃª tentaria salvar primeiro? O HuracÃ¡n STO ou o Urus Performante? Comenta aÃ­! ðŸ‘‡  SaporiTV ðŸ“º Supercarros, exploraÃ§Ã£o extrema e achados surreais no mar. Inscreva-se!  #lamborghini #huracansto #lamborghiniurus #supercarros #naviofantasma #achados #shorts #viral #fyp #oceano #sobrevivencia #fuga #loot</t>
  </si>
  <si>
    <t>B35HCSo9Lm4</t>
  </si>
  <si>
    <t>Eles vendo e nÃ£o acreditando #diegodichavagrau  #grau #244 #moto #viral</t>
  </si>
  <si>
    <t>@Diegodichavagrau</t>
  </si>
  <si>
    <t>2026-02-23T15:00:00Z</t>
  </si>
  <si>
    <t>UCqZiKak54MkCgAV5Vr_UvXw</t>
  </si>
  <si>
    <t>b9ek4R2CE2E</t>
  </si>
  <si>
    <t>Let's GoðŸ”¥âœ¨ðŸï¸#race#racelover#ktmlover#dukelover#trending#top#viral#suho#shorts#fyp â€ŽÂ Â  â€Ž</t>
  </si>
  <si>
    <t>SUHO</t>
  </si>
  <si>
    <t>2026-02-10T00:00:00Z</t>
  </si>
  <si>
    <t>UCWoFDbTdy6eQXymvlNwlZKg</t>
  </si>
  <si>
    <t>Let's GoðŸ”¥âœ¨ðŸï¸ #raceâ€‹#raceloverâ€‹ #ktmloverâ€‹#dukeloverâ€‹#uk07riderâ€‹#trendingâ€‹ #topâ€‹#statusâ€‹#viralâ€‹#shortsâ€‹#ktmâ€‹ #suho â€Ž â€ŽLet's GoðŸ”¥âœ¨ðŸï¸  â€ŽBattle of the Beasts: KTM Duke vs. Superbikes 'Throttle Showdown: KTM Duke Takes on Superbikes' â€Ž'KTM Duke vs. Superbike Giants: Clash of Speed' â€Ž'Roaring Rivals: KTM Duke Challenges Superbikes' â€Ž'Two-Wheeled Thunder: KTM Duke Races Superbikes' â€Ž'Revving to the Limit: KTM Duke vs. Superbikes' 'Ultimate Two-Wheel Showdown: KTM Duke vsSuperbikes' â€Ž'KTM Duke Unleashed: Racing Against â€ŽSuperbike  â€ŽLegends' â€Ž'Superbike vs. Superbike Killer: KTM Duke on the â€ŽTrack' â€Ž'Adrenaline Rush: KTM Duke vs. Superbike Supremacy â€ŽMotorcycle stunt video â€Žsuper bikes Stunt video â€Žsuper bike riding â€Žgirls reaction on super bike â€Ž................................................... â€ŽHashtags:-âœ¨ðŸ’« â€Ž â€Ž#KTMvsDukeâ€‹ â€Ž#SuperbikeRaceâ€‹ â€Ž#SpeedThrillsâ€‹ â€Ž#TrackAdrenalineâ€‹ â€Ž#RaceDayâ€‹ â€Ž#BikeBattleâ€‹ â€Ž#RacingBeastsâ€‹ #TwoWheelsOnFireâ€‹ #BornToRaceâ€‹ â€Ž#PowerOnWheelsâ€‹ â€Ž#RacingPassionâ€‹ â€Ž#BikeFeverâ€‹ â€Ž#RoadWarriorsâ€‹ â€Ž#BikeRacingâ€‹ â€Ž#FastAndFuriousâ€‹ #trendingâ€‹ â€Ž#viralâ€‹ â€Ž#shortsâ€‹ â€Ž#youtubeshortsâ€‹  â€Ž#ytshortâ€‹  â€Ž#shortvideoâ€‹  â€Ž#motorcycleâ€‹  â€Ž#motorbikeâ€‹  â€Ž#suho â€Ž@SUHO â€Ž___________________________________________ â€Ž â€ŽKeywords:- âœ¨ â€ŽKTM Duke â€ŽSuperbike â€ŽMotorcycle â€ŽRacing â€ŽSpeed â€ŽSportbike â€ŽAdventure â€ŽOff-road â€ŽPerformance â€ŽTrack â€ŽMotorcross â€ŽEnduro â€ŽNaked bike â€ŽLightweight â€ŽPower  â€ŽTorque â€ŽHandling â€ŽSuspension â€ŽRace track â€ŽCircuit â€ŽSupersport Twin-cylinder â€ŽSingle-cylinder Racing technology High-performance â€ŽThrill â€ŽExcitement â€ŽPrecision Agility â€ŽFast  â€ŽQuick acceleration â€ŽCornering Braking â€ŽAerodynamics â€ŽSpeedometer â€ŽTraction control â€ŽABS (Anti-lock Braking System) â€ŽSlipper clutch â€ŽExhaust sound â€ŽRacing heritage â€ŽChampionship â€ŽMotoGP â€ŽSupermoto â€ŽStreetfighter â€ŽAdrenaline â€ŽLightweight frame â€ŽCarbon fiber â€ŽRacing tires Suspension setup â€ŽBrembo brakes â€Ž-------------------------------- â€ŽÂ Â Â Â Â Â Â Â Â Â Â Â Â Â Â Â Â Â Â Â Â Â Â Â Â  ----------------------------- â€ŽÂ Â Â Â Â Â Â Â Â Â Â Â Â Â Â Â Â Â Â Â Â Â Â Â Â Â Â Â Â Â Â Â Â Â Â Â Â Â Â Â Â Â Â Â Â Â Â Â Â Â Â  --------------------------- â€ŽðŸ¥°Brother and sister If You Like The Video Make sure To Hit The â€ŽSubscribe Buttonâ£ï¸ðŸ””âœ¨ â€Ž â€ŽTHANKS FOR Support â€ŽÂ   â€Ž â€Ž</t>
  </si>
  <si>
    <t>avEFpFY2omo</t>
  </si>
  <si>
    <t>Ã‰ por isso que pilotos de moto as vezes erram feio!</t>
  </si>
  <si>
    <t>Shark Shorts ðŸ¦ˆ</t>
  </si>
  <si>
    <t>2026-02-13T00:57:48Z</t>
  </si>
  <si>
    <t>UCOI76Td7iJX1_8FiDdZOucA</t>
  </si>
  <si>
    <t>srhHoaS-aQ8</t>
  </si>
  <si>
    <t>NUNCA durma no PILOTO automÃ¡tico do Tesla!</t>
  </si>
  <si>
    <t>Migonzera</t>
  </si>
  <si>
    <t>2026-02-21T15:01:31Z</t>
  </si>
  <si>
    <t>UCSxGMp2Mx-dvo0IvEK4sRpQ</t>
  </si>
  <si>
    <t>JbbM5eRwveU</t>
  </si>
  <si>
    <t>Tour na caminhonete da Dudaaa ðŸ›» #aventura #foryou #feed</t>
  </si>
  <si>
    <t xml:space="preserve">Stores de famosos </t>
  </si>
  <si>
    <t>2026-02-22T01:07:39Z</t>
  </si>
  <si>
    <t>UCAeie0vPJ4WBFkG4dfl8aVQ</t>
  </si>
  <si>
    <t>RT8NKLUzYYk</t>
  </si>
  <si>
    <t>It was his day! ðŸš›ðŸ’¨ðŸŽ‰ unknownartist #truckdriver #lkw #camion #bigrig #hgv #lorry #driver #job #fail</t>
  </si>
  <si>
    <t>Dorothy Lech</t>
  </si>
  <si>
    <t>2026-02-21T17:00:43Z</t>
  </si>
  <si>
    <t>UCffJa_hHB4ud9AvHbj2kq7g</t>
  </si>
  <si>
    <t>ðŸ“¢ Important: If you are the owner of this video, please contact me ðŸ“©ðŸ¤ ðŸ“¢ Disclaimer: This short is not meant to discriminate ðŸ™…, mock , or judge anyone âš–ï¸. It shows real-life traffic situations ðŸš—ðŸ’¥ we may face every day. The content reflects no personal opinions . This channel shows a truck driver's daily life ðŸš› in international transport ðŸŒ â€” real moments from the road and our work ðŸ’ª. See for yourself what life on the road looks like ðŸ‘€ðŸ›£ï¸</t>
  </si>
  <si>
    <t>AUh6mVymDEM</t>
  </si>
  <si>
    <t>SerÃ¡ que fazer drift numa curva realmente Ã© mais rÃ¡pido do que dirigir normal?</t>
  </si>
  <si>
    <t>Beatriz Affonso</t>
  </si>
  <si>
    <t>2026-02-23T16:33:47Z</t>
  </si>
  <si>
    <t>UC8fSd_v8742nYxtNIvr7F1g</t>
  </si>
  <si>
    <t>RwIHVp82qJU</t>
  </si>
  <si>
    <t>Por que o nitro nÃ£o Ã© mais usado?</t>
  </si>
  <si>
    <t>Corre ou Morre</t>
  </si>
  <si>
    <t>2026-02-22T23:15:30Z</t>
  </si>
  <si>
    <t>UC-U5U4dQeDfR_l9fWwBHeSw</t>
  </si>
  <si>
    <t>NÃ£o uses nitro porque podes meter-te em problemas. AtÃ© agora certamente jÃ¡ usaste nitro: pelo menos nos videojogos. Mas hoje em dia ninguÃ©m usa.  Quando surgiu pela primeira vez dava cerca de 20% de potÃªncia extra ao motor. Especialmente depois de Fast &amp; Furious, toda a gente queria aquela garrafa azul.  Havia atÃ© tipos nos Estados Unidos que montavam nitro em Mustangs alugados e os devolviam depois de estragarem o motor.  Mas depois o que aconteceu?: as pessoas cansaram-se de andar rÃ¡pido apenas em linha reta.</t>
  </si>
  <si>
    <t>hRThD23AePM</t>
  </si>
  <si>
    <t>TCAR SE POSICIONOU SOBRE A PORSCHE 911 DO JULIO BALESTRIN...#tcar #tiagotcar #porsche #lojadecarros</t>
  </si>
  <si>
    <t>Cortesautomotivo</t>
  </si>
  <si>
    <t>2026-02-20T20:21:06Z</t>
  </si>
  <si>
    <t>renato cariani|julio balestrin|richard|carros|carro de luxo|porsche 911</t>
  </si>
  <si>
    <t>UCc3cJwdxeeM1cWia1cC3j7g</t>
  </si>
  <si>
    <t>Tcar conta a verdade sobre a Porsche 911 do Julio Balestrin.   TCAR SE POSICIONOU SOBRE A PORSCHE 911 DO JULIO BALESTRIN... #tcar #tiagotcar #porsche #lojadecarros</t>
  </si>
  <si>
    <t>Qctdoc5803o</t>
  </si>
  <si>
    <t>CAMINHÃƒO MAIS RARO IVECO HI WAY?</t>
  </si>
  <si>
    <t>DuduDz</t>
  </si>
  <si>
    <t>2026-02-15T22:20:08Z</t>
  </si>
  <si>
    <t>CaminhÃ£o|Iveco|viral|umboxing</t>
  </si>
  <si>
    <t>UCQmOA66YKSXf3ndgLwNvyqA</t>
  </si>
  <si>
    <t>CAMINHÃƒO MAIS RARO IVECO HI WAY? CAMINHÃƒO MAIS RARO IVECO HI WAY? CAMINHÃƒO MAIS RARO IVECO HI WAY?      #viral #shorts #shortvideo</t>
  </si>
  <si>
    <t>DMM1EpSUl6U</t>
  </si>
  <si>
    <t>O carro mais seguro do mundo... ðŸ¦</t>
  </si>
  <si>
    <t>2026-02-23T20:30:02Z</t>
  </si>
  <si>
    <t>gskUOIQl0oU</t>
  </si>
  <si>
    <t>Honestidade, mecÃ¢nico e motor</t>
  </si>
  <si>
    <t xml:space="preserve">FaZcinante </t>
  </si>
  <si>
    <t>2026-02-22T14:01:03Z</t>
  </si>
  <si>
    <t>MecÃ¢nico|Motor|Honestidade|HistÃ³ria|Trabalho|Carro|VeÃ­culo|Reparo|RetÃ­fica|ManutenÃ§Ã£o|MecÃ¢nica|Auto|Garagem|AutomÃ³vel|Sistema|Gasolina|CombustÃ£o|Relato|Entretenimento|Cortes|Suv|Sedan|Garage|CabeÃ§ote</t>
  </si>
  <si>
    <t>UC9_kbX03bdYOwbltL04DoAw</t>
  </si>
  <si>
    <t>MecÃ¢nico honesto evita que cliente seja prejudicado por outros profissionais que nÃ£o sabiam o real problema do carro dele</t>
  </si>
  <si>
    <t>I3vjKNB24VQ</t>
  </si>
  <si>
    <t>MOTORA DE MERCEDAO CE TA DOIDO GURIZADAO ðŸ˜‚ðŸ”¥#curtametragemcaminhao</t>
  </si>
  <si>
    <t>CONEXÃƒO 007</t>
  </si>
  <si>
    <t>2026-02-10T21:31:18Z</t>
  </si>
  <si>
    <t>UCVngw4r-4TeIjX93vTEQF8w</t>
  </si>
  <si>
    <t>âœªâœªâœªâœªâœª ConexÃ£o 007 âœªâœªâœªâœªâœªâœª   CANAIS PARCEIROS : Kaic Videos JR VÃDEOS YT Felipe  009 FLOGÃƒO JARAGUÃ   Creditos aos profissionais que gravaram os vÃ­deos!  ðŸŽ¬/Ninjasdesjp : https://www.youtube.com/channel/UC-tp...... ðŸŽ¬FLOGÃƒO JARAGUÃ : https://www.youtube.com/channel/UC_LM......  REDES SOCIAIS  ðŸ”´Instagram : https://www.instagram.com/jgabriel.gb/ ðŸ”µfacebook :https://www.facebook.com/ConexÃ£o-007-... â—‰â–ƒâ–ƒâ–ƒâ–ƒâ–ƒâ–ƒâ–ƒâ–ƒâ–ƒâ–ƒâ–ƒâ–ƒâ–ƒâ–ƒâ–ƒâ–ƒâ–ƒâ–ƒâ–ƒâ–ƒâ–ƒâ–ƒâ—‰ â€¢ Pt-br  Direitos Autorais : Compositores, Cantores, Fotografos etc...  NÃ£o deseja que sua musica ou video seja exposto nesse video, Entrar Em Contato para a solicitaÃ§Ã£o de remoÃ§Ã£o, a mÃºsica serÃ¡ removida imediatamente sem exceÃ§Ã£o!  â€¢ En-us  Copyrights: Composers, Singers, Photographers etc ... Do not want your music or video to be exposed in this video, Contact us for the removal request, the music will be removed immediately without exception!  ðŸ“ŒTAGS ADICIONAIS IGNORE  Transportando cana,Rodo junior caminhÃµes com cargas gigantes, caminhÃµes atolados,caminhÃ£o atolando, lentrius tv, zoeira de caminhoneiros, diario de bordo de um caminhoneiro, kiko bonesi, sheila bellaver, acidentes com onibus ao vivo, onibus batendo ao vivo, onibus tombando, vida de caminhoneiro, musica de caminhoneiro, modÃ£o, musica sertanejo, Bruno Garcias ,siga bem caminhoneiro, Claudemir Gigliotti, caminhÃµes tops, caminhÃ£o tombando ao vivo, constellation qualificado, p310 qualificada, top p310, top constellations, mercedes qualificados, novo scania, novo volvo, nova scania, novo mercedes, mercedes caminhÃµes, caminhonetes ao extremo, melhores caminhonetes, tratores fortes, tratores, caminhÃµes classicos, pior rodovia do brasil, estradas brasileiras, cd dj wagner, dj wagner 2018, dj wagner ao vivo, melhores musica dj wagner, dj wagner antigas, eduardo inacio, gbn, caminhÃµes gbn, caminhÃµes arquiados, caminhÃµes rebaixados, flogueiros, scania v8, nova scania, ronco scania,scania com diretÃ£o, caminhÃµes spolier, scania 18 eixos, scania bitruck,constellation bitruck, constellation arquiado, constelattion bitruck, atego bitruck, cargo bitruck, volvo bitruck, MAN, DAF, BOB QUALIFICADOS, TOP CONSTELLATION, MAIORES CARGAS DO MUNDO, CARRETA TOMBANDO AO VIVO, MAIOR , MOTIVACIONAL CARGA DO MUNDO, SCANIA JACARÃ‰, SCANIA 113, SCANIA 112, SCANIA 124, SCANIA PZINHA, CARRETAS, QUEBRADAS DE ASA QUALIFICADAS, EDUARDO INACIO, MELHORES QUEBRADAS DE ASA, CAMINHÃ•ES TUNADOS, acidentes impressionantes, caminhÃµes insanos, caminhoneiros loucos, loucos da rodagem, loucos da madrugada, caminhÃ£o boiadeiroCurta Metragem,curta metragem animaÃ§Ã£o,curtaðŸ™ metragem caminhao, VÃ­deo de caminhÃ£o para status, Vdeos para status, caminhoneiro, meme, tipografia, curta metragem meme,CaminhÃ£o Para Status Do WhatsApp, Curta Metragem para status,caminhÃ£o metragem, caminhao,caminhao top, CAMINHÃ•ES AO EXTREMO, caminhoes ao  br, caminhoes ao extremo, caminhoes acelerando, caminhoes carvao, galera carvao, , carreta, caminhoes antigo, caminhoes top, caminhoes qualificados, verdureiros loucos,  dj wagner, caminhao tomba, caminhao fogo, caminhao agua, caminhao cai balsa, road trains,  caminhao carga alta, amazonia, 9 eixos, caminhoes lama, caminhoes barro, br 319, br 163, caminhoneiros bom de braÃ§o, caminhoneiro irritado, transporte carvao, TRUCK FAIL  #cabelobatateiro #viajantesolitÃ¡rioâ„¢ #poetadoscaminhoneiros #gbn13am #gbn #gfm39am #gfm #gang31am #caminhao #caminhoes #arqueados #caminhaoarqueado #verdureiros #verdureirosfreestyle #flogueirosdeplantÃ£o #flogueiros #flogao #scania #rebite #estilojovem #edejovem #eduardoinacio #gabrielvideos #denilsoncastro #mulekadajovem #flogaojaragua #off7 #scania #volvo #brunogarcia #rebaixados #conexao007 #kaicvideos #brunogarcia</t>
  </si>
  <si>
    <t>zOIhguI4j9E</t>
  </si>
  <si>
    <t>A ilusÃ£o na estrada que desacelera motoristas</t>
  </si>
  <si>
    <t>MisturinhaSombria</t>
  </si>
  <si>
    <t>2026-02-15T13:24:47Z</t>
  </si>
  <si>
    <t>shorts</t>
  </si>
  <si>
    <t>UCXKGdyqv3F5yENQ8cARW8Vw</t>
  </si>
  <si>
    <t>Eles pintavam faixas brancas no chÃ£o, adicionando blocos mais escuros abaixo e nas laterais. E de cima, parecia apenas um padrÃ£o estranho. Mas da perspectiva de um carro se aproximando, parecia blocos flutuantes reais. Veja bem, muitos carros ignoram as placas de faixa de pedestres e nÃ£o diminuem a velocidade, o que pode levar a acidentes perigosos. EntÃ£o, cidades ao redor do mundo comeÃ§aram a pintar essas ilusÃµes, forÃ§ando os motoristas a frear bruscamente e pensar duas vezes antes de acelerar. SÃ³ quem entendeu pode curtir.</t>
  </si>
  <si>
    <t>i-euEz31M_I</t>
  </si>
  <si>
    <t>Banho de tinta na CAMIONETE</t>
  </si>
  <si>
    <t>Academia da Funilaria</t>
  </si>
  <si>
    <t>2026-02-17T01:00:59Z</t>
  </si>
  <si>
    <t>UCkeNnudP_ypBAVP3biACA2A</t>
  </si>
  <si>
    <t>A1KGr2cF9o0</t>
  </si>
  <si>
    <t>PEGA ESSA ADRENALINAðŸ’€ðŸ’€ #244 #grau #bike #bicicleta #motorizada #moto #carros #police #fuga</t>
  </si>
  <si>
    <t>Gabriell19</t>
  </si>
  <si>
    <t>2026-02-19T00:30:07Z</t>
  </si>
  <si>
    <t>UCjQV8jQpedhBiYUTc-akyOQ</t>
  </si>
  <si>
    <t>ðŸš—ðŸ”¥ Bem-vindo ao Gabriell19! Seu canal sobre motos ðŸï¸, bicicletas ðŸš² e tudo sobre duas rodas, com anÃ¡lises, dicas e novidades do mundo automotivo.  ðŸ”§âœ¨ ConteÃºdo de qualidade para quem ama velocidade e adrenalina!  âš ï¸ Aviso: As manobras sÃ£o realizadas por pilotos experientes que assumem total responsabilidade. O conteÃºdo Ã© destinado apenas para entretenimento. NÃ£o incentivamos prÃ¡ticas ilegais ou perigosas.  ðŸ‘‰ Curta ðŸ‘, comente ðŸ—¨ï¸, se inscreva ðŸ”” e siga meu Instagram @gabriell.dsouza para mais novidades! ðŸ’¨ðŸ’¥   #grau #graudemoto #graudebike #motovlog #react #graureact #bikegrau #moto #viral #shorts #shortsviral #trendbrasil</t>
  </si>
  <si>
    <t>cUSyubnf_3U</t>
  </si>
  <si>
    <t>Worst Road Rage ðŸ’€ðŸ˜¡</t>
  </si>
  <si>
    <t>Wesdio</t>
  </si>
  <si>
    <t>2026-02-22T02:00:00Z</t>
  </si>
  <si>
    <t>#shorts #tiktok #fyp #edit #wesdio #phonk #phonkmusic #roadrage</t>
  </si>
  <si>
    <t>UCzC3qktUT3wHaLwXro3b0DA</t>
  </si>
  <si>
    <t>Instant KarmaðŸ˜  -Attention! The video is entertaining and has no purpose of teaching or providing any information. -Audio Credits to the Rightful Owner.  Tags:- #shorts #tiktok #fyp #edit #wesdio #phonk #phonkmusic #roadrage</t>
  </si>
  <si>
    <t>_af4pUwg1t8</t>
  </si>
  <si>
    <t>ðŸ˜‚ðŸ§šðŸ»â€â™‚ï¸ #s1000rr #motos #carnaval #humor</t>
  </si>
  <si>
    <t>black ninja</t>
  </si>
  <si>
    <t>2026-02-16T15:57:11Z</t>
  </si>
  <si>
    <t>UCBLI7_zB9J9VjXa5W_7S5hw</t>
  </si>
  <si>
    <t>1LGTWnghe7E</t>
  </si>
  <si>
    <t>Muito inteligente kkkkkðŸ¤£ðŸ¤£ #humor #engraÃ§ado #comedia #memes #reels #moto #gasolina</t>
  </si>
  <si>
    <t>Miguel Silvino</t>
  </si>
  <si>
    <t>2026-02-19T02:29:16Z</t>
  </si>
  <si>
    <t>UCsgQ3aNk2xqF8S5GkGRhTNw</t>
  </si>
  <si>
    <t>J0qPPM30Vcw</t>
  </si>
  <si>
    <t>How to repair windshield rock chip #autoglass</t>
  </si>
  <si>
    <t>Ayfoo_Its_Otis</t>
  </si>
  <si>
    <t>2026-02-21T23:31:20Z</t>
  </si>
  <si>
    <t>UC4iaCAWCLt6I349TMY5c0Yw</t>
  </si>
  <si>
    <t>F1Jj0i2HgCk</t>
  </si>
  <si>
    <t>carro blindado #automobile #carrocomqualidade #canalautomotivo</t>
  </si>
  <si>
    <t>Monza.do.joao.</t>
  </si>
  <si>
    <t>2026-02-09T01:00:29Z</t>
  </si>
  <si>
    <t>UCOAFoQDVClvA9zC8MLaLjnA</t>
  </si>
  <si>
    <t>jKRaS-O4_Vg</t>
  </si>
  <si>
    <t>RecuperaÃ§Ã£o e coletor de alumÃ­nio #automobile #weldwheels #aluminium #soudeuraluminium</t>
  </si>
  <si>
    <t>jefferson Welds oficial</t>
  </si>
  <si>
    <t>2026-02-22T11:23:20Z</t>
  </si>
  <si>
    <t>UCf5MP8YINmPft95ya77usxA</t>
  </si>
  <si>
    <t>AOVPnB_RqD4</t>
  </si>
  <si>
    <t>QUANTAS BOLAS CABEM EM UMA LAMBORGHINI? #zuka #zukanacopa</t>
  </si>
  <si>
    <t>2026-02-22T18:50:40Z</t>
  </si>
  <si>
    <t>FWqbNRibKz4</t>
  </si>
  <si>
    <t>Antes que aconteÃ§a mais alguma coisa #moto #motorcycle #carros #carrosbrasil #shorts #viral #humor</t>
  </si>
  <si>
    <t>Trakcar Consultas</t>
  </si>
  <si>
    <t>2026-02-19T20:19:58Z</t>
  </si>
  <si>
    <t>UCQTdyYoh6Y4pMK27tzYPTvA</t>
  </si>
  <si>
    <t>hJfLvIEw9Vs</t>
  </si>
  <si>
    <t>The boys fled on their motorcycles.80#funny</t>
  </si>
  <si>
    <t>Prodip bro 63</t>
  </si>
  <si>
    <t>2026-02-15T11:49:49Z</t>
  </si>
  <si>
    <t>UCCzjEfIYTGsoh6jg7iqjKGQ</t>
  </si>
  <si>
    <t>7KmQzppTlg4</t>
  </si>
  <si>
    <t>MUITO TDH #motoboy #moto #motovlog #graudebike #grauderua #grauecorte #grau #grau244 #graude160</t>
  </si>
  <si>
    <t>Keven Christian</t>
  </si>
  <si>
    <t>2026-02-10T15:07:47Z</t>
  </si>
  <si>
    <t>UCTCUzCGf3XRHPQKNLWUipGA</t>
  </si>
  <si>
    <t>WccH7cOte8Q</t>
  </si>
  <si>
    <t>Problema seu #motoristadeaplicativo</t>
  </si>
  <si>
    <t>Fabricio Uber | MOTORISTA DE APLICATIVO</t>
  </si>
  <si>
    <t>2026-02-24T15:54:07Z</t>
  </si>
  <si>
    <t>UCxP1QqanTH7J1y49a50sB_A</t>
  </si>
  <si>
    <t>A7cHyp70ysY</t>
  </si>
  <si>
    <t>Pq a junta queimou novamente?</t>
  </si>
  <si>
    <t>Canal do CabeÃ§oteiro</t>
  </si>
  <si>
    <t>2026-02-23T20:28:16Z</t>
  </si>
  <si>
    <t>UCC39wTy8q-ADpFdZjo3IV3A</t>
  </si>
  <si>
    <t>yGOojt31cTw</t>
  </si>
  <si>
    <t>Garibalda nÃ£o quis ir mais o cara sÃ³ porque a moto era velho ï¿¼ #humor</t>
  </si>
  <si>
    <t xml:space="preserve">Lagartixa Oficial </t>
  </si>
  <si>
    <t>2026-02-23T15:38:27Z</t>
  </si>
  <si>
    <t>UCuZVNM2-us61Ktq3O7cX06w</t>
  </si>
  <si>
    <t>NyuuTg-eU7U</t>
  </si>
  <si>
    <t>NÃƒO Ã‰ BRINCADEIRA! CARRO DO RICHARD Ã‰ PRESO PELA POLÃCIA FEDERAL na TRANSAMAZÃ”NICA</t>
  </si>
  <si>
    <t>Garagem NR</t>
  </si>
  <si>
    <t>2026-02-22T00:47:42Z</t>
  </si>
  <si>
    <t>c$i*10172017|carros turbo|videos de carros|carros de arrancada|canal de carros|amantes de carros|petrolhead|diego faustino|project cars br|dragster brasil|fora das pistas|acf|ricardinho|las vegas|NÃƒO Ã‰ BRINCADEIRA! CARRO DO RICHARD Ã‰ PRESO PELA POLÃCIA FEDERAL na TRANSAMAZÃ”NICA|carro|preso|policia|expediÃ§ao|renato cariani|balestrin|ricardinho acf|rato|tonimek</t>
  </si>
  <si>
    <t>UCY1HOSdtxo5E4TAbgBl61YA</t>
  </si>
  <si>
    <t>Se inscreve no canal e ativa as notificaÃ§Ãµes para nÃ£o perder os prÃ³ximos vÃ­deos, curte e compartilha com a galera. NÃƒO Ã‰ BRINCADEIRA! CARRO DO RICHARD Ã‰ PRESO PELA POLÃCIA FEDERAL na TRANSAMAZÃ”NICA e prejudica experiÃªncia com Ricardinho ACF, Renato Cariani, Julio Balestrin, Rato Borrachudo, Tonimek e equipe Se inscreve no canal e ativa as notificaÃ§Ãµes para nÃ£o perder os prÃ³ximos vÃ­deos, curte e compartilha com a galera.  Apoio:  - Racer Society -  Preservando a Cultura Racing  VestuÃ¡rio Racing Masculino e Feminino.  www.racersociety.com.br Insta: @racersociety  - Retocar Esteio ChapeÃ§Ã£o e pintura   F: (51)980578699 Facebook: @retocarchapeaÃ§Ã£oepinturaesteio  Instagran: @retocaresteio</t>
  </si>
  <si>
    <t>iAkjFVKm4i0</t>
  </si>
  <si>
    <t>Meu marido quando anda de carro kkkk</t>
  </si>
  <si>
    <t>Casal Chupa Cabra</t>
  </si>
  <si>
    <t>2026-02-24T14:57:27Z</t>
  </si>
  <si>
    <t>UCZQXK7YV-hZ4qZ8K0pUnZiQ</t>
  </si>
  <si>
    <t>61oPaC7GpZw</t>
  </si>
  <si>
    <t>VOCÃŠ QUERIA UM PROBLEMA DESSE?? #carros #skyline #nissan #gtr #nissangtr #humor</t>
  </si>
  <si>
    <t xml:space="preserve"> ALLBLACK_G10 </t>
  </si>
  <si>
    <t>2026-02-19T13:00:20Z</t>
  </si>
  <si>
    <t>UC5UcPKGmTer0c0ir4LhqwhQ</t>
  </si>
  <si>
    <t>Hgixv6vRuGU</t>
  </si>
  <si>
    <t>Pedro Lumphix</t>
  </si>
  <si>
    <t>2026-02-18T13:00:27Z</t>
  </si>
  <si>
    <t>vÃ­deo|compartilhamento|celular com cÃ¢mera|videofone|gratuito|envio</t>
  </si>
  <si>
    <t>UCBMRPVI8W6p_qSbgQj_Ljsw</t>
  </si>
  <si>
    <t>Essa garota de baixa estatura estava pilotando quando, de repente, deu de cara com um trÃ¢nsito parado. Com muita agilidade, ela desceu da moto antes mesmo de chegar nos carros e ficou esperando o sinal abrir. Depois, ela colocou o descanso e subiu na moto de novo, deixando todo mundo em volta confuso sobre como ela ia dar a partida. Mas aÃ­ veio a surpresa: ela simplesmente equilibrou o peso, usou o outro pÃ© de apoio no chÃ£o e saiu pilotando como uma profissional!  Aviso de Direitos Autorais: Este material Ã© utilizado sob a clÃ¡usula de 'uso justo', conforme estabelecido na SeÃ§Ã£o 107 da Lei de Direitos Autorais de 1976, que permite o uso de material protegido por direitos autorais para fins como educaÃ§Ã£o, pesquisa, estudo acadÃªmico, crÃ­tica, reportagem, comentÃ¡rio e ensino.  Aviso importante: Este conteÃºdo foi criado exclusivamente para fins educativos e informativos. O vÃ­deo nÃ£o incentiva prÃ¡ticas perigosas e nÃ£o apresenta riscos aos espectadores. Todo o material apresentado segue as diretrizes de seguranÃ§a e busca apenas compartilhar conhecimento de forma responsÃ¡vel.  Caso queira solicitar que o vÃ­deo seja removido, por favor entrar em contato no e-mail: kghidorah826@gmail.com</t>
  </si>
  <si>
    <t>d5n9Zae1gXU</t>
  </si>
  <si>
    <t>Por que nÃ£o temos Tesla no Brasil ? #carros #automovel #tesla #carroelÃ©trico</t>
  </si>
  <si>
    <t xml:space="preserve">DZK Resenhas automotivas </t>
  </si>
  <si>
    <t>2026-02-18T20:25:02Z</t>
  </si>
  <si>
    <t>UCOZ_mhVLsDIZusrVeEu9o1g</t>
  </si>
  <si>
    <t>Ricardinho ACF no canal Achismos TV.  Este vÃ­deo contÃ©m trechos de programas de terceiros com finalidade de informaÃ§Ã£o e entretenimento, conforme o uso transformador permitido pelas diretrizes do YouTube. Todos os crÃ©ditos aos canais e programas originais</t>
  </si>
  <si>
    <t>XEvn63Bcr70</t>
  </si>
  <si>
    <t>O TRATOR TEVE QUE DESATOLAR MEU CAMINHÃƒO NO RIO</t>
  </si>
  <si>
    <t>Renan Fiorini</t>
  </si>
  <si>
    <t>2026-02-25T13:45:10Z</t>
  </si>
  <si>
    <t>renan fiorini|renato garcia|leo da hornet|roma street|daily vlog|casa nova|casa dos youtubers|automotivo|mercedes benz|chevrolet|carro|motocicleta|motocross|fiorino|fiorinu|mansao cacador de lendas|casa nova|quarto novo|trabalho secreto|descobri|minha irmÃ£|namorada|hunters squad|cdl|piscina|camaro|xj6|xt660</t>
  </si>
  <si>
    <t>UCPJ6Diqv10p-rOfWdKSRs9w</t>
  </si>
  <si>
    <t>EMAIL: contato@renanfiorini.com.br  ðŸ›µ Minhas motos:  Kawasaki KX250F 2022 Yamaha YZ125 2024 Yamaha PW50 Honda CRF 230 Kawasaki KLX110   ðŸš— Meus carros: AUDI RS4 AVANT BMW 325i 1998 Saveiro Cross G7 Saveiro Extreme G8 Chevette  'FaÃ§o oque mais amo que Ã© gravar vÃ­deos'  SE INSCREVAAAAAAA</t>
  </si>
  <si>
    <t>1EKjJy3QfXs</t>
  </si>
  <si>
    <t>Sidney Quebrou O Pedal Da Minha Bike</t>
  </si>
  <si>
    <t>Aurelio222</t>
  </si>
  <si>
    <t>2026-02-15T02:52:54Z</t>
  </si>
  <si>
    <t>UCoHdp3mgqVDKNs4cHFfBROQ</t>
  </si>
  <si>
    <t>vHYteowbbA8</t>
  </si>
  <si>
    <t>Superfast Chainless Bicycle Build Begins ðŸ”¥ No Chain, Full Power! | Part 1</t>
  </si>
  <si>
    <t>Delta solutions</t>
  </si>
  <si>
    <t>2026-02-18T17:45:50Z</t>
  </si>
  <si>
    <t>chainless bicycle build|superfast diy bicycle|no chain bike project|homemade bicycle innovation|custom bike build diy|unique bicycle drivetrain|creative engineering bike|modified bicycle project|diy mechanical invention|chainless bike concept|bicycle modification ideas|fast custom bicycle|innovative bike design|garage bike build|handmade bicycle build|experimental bike system|custom drivetrain bicycle|diy speed bike|creative workshop project</t>
  </si>
  <si>
    <t>UCtLF6881Id68nnhwRNEbs_Q</t>
  </si>
  <si>
    <t>In this video, we start building a superfast chainless bicycle using a unique DIY engineering concept. No traditional chain system â€” just pure creativity and mechanical innovation. Part 1 covers the design planning, frame modification, and custom drivetrain concept that makes this bicycle different from any regular bike. If you love homemade inventions, bike modifications, and creative mechanical builds, this series is for you. #ChainlessBicycle #DIYBike #CreativeEngineering #ChainlessBicycle #DIYBike #BikeBuild #CreativeEngineering #HomemadeInnovation #BicycleModification #GarageProject #MechanicalDesign #EngineeringLife #BikeLovers #Innovation #DIYProjects #CustomBike #WorkshopLife #MechanicalCreativity #BikeTransformation #SmartDesign #Invention #BuildSeries #Part1</t>
  </si>
  <si>
    <t>FCInTivVwOE</t>
  </si>
  <si>
    <t>VENCI O CARRO RAMPA DE SUPRA MK4! ðŸ˜œâ˜  #bmw #toyota #nissan #bugatti #automÃ³vel</t>
  </si>
  <si>
    <t>Vitinnsp</t>
  </si>
  <si>
    <t>2026-02-20T13:00:03Z</t>
  </si>
  <si>
    <t>#gtarp|#gtav|#gta5|#fivem|#complexo|#gta|#vitinnsp|#highlights|#cidadealta|#fuga|#Vitinnsp|#vittinnsp|#skyline|#nissan|#viral|#shorts|#melhoresfugas|#fugasvitinnsp|#fugasgta5|#capitalcity|#fugas</t>
  </si>
  <si>
    <t>UC8G_e61dGpRe43FX5VIz_Dg</t>
  </si>
  <si>
    <t>AtenÃ§Ã£o vocÃª que estÃ¡ lendo esse comentÃ¡rio JESUS te ama!    Seja membro do canal e ganhe benefÃ­cios: https://www.youtube.com/channel/UC8G_e61dGpRe43FX5VIz_Dg/join  Me segue no Instagram â–º https://www.instagram.com/vitinnsp16/   Tiktok â–º https://www.tiktok.com/@vitinnsp16  Discord â–º https://discord.gg/zKUdjZjmdZ    Tags:   #fivem #gtarp #gta5 #cidadealta #fuga #gtafugas #fivemhighlights #gtafivem #gta #pvp #gtav #viralvideo #gtahighlights #gtarp #rp #melhoresmomentos #melhoresmomentosgta</t>
  </si>
  <si>
    <t>Frjl4BliLQA</t>
  </si>
  <si>
    <t>Trator de Luxo: Fendt 1050 Vario Vale 5 MilhÃµes e Faz 60 km/h no Campo #curiosidades #shorts</t>
  </si>
  <si>
    <t>Curiosidades IncrÃ­veis</t>
  </si>
  <si>
    <t>2026-02-22T22:45:00Z</t>
  </si>
  <si>
    <t>UC_gUPnHDwmbJwJuk4Z-nA3w</t>
  </si>
  <si>
    <t>VocÃª jÃ¡ imaginou um trator que custa quase 5 milhÃµes de reais e entrega potÃªncia digna de supercarro? Neste vÃ­deo vocÃª vai conhecer o impressionante Fendt 1050 Vario, considerado por muitos o trator mais potente do mundo.  Com 14 toneladas, motor MAN de 13 litros e aproximadamente 520 cavalos de potÃªncia, o Fendt 1050 Vario pode atingir atÃ© 60 km/h no campo. AlÃ©m disso, conta com transmissÃ£o Vario sem troca de marchas, cabine com suspensÃ£o total, banco com massagem e tecnologia avanÃ§ada no agronegÃ³cio.  Essa mÃ¡quina agrÃ­cola consegue arar atÃ© 140 hectares por hora e ainda puxar carretas gigantes na lama. Um verdadeiro exemplo de tecnologia no agro e mÃ¡quinas agrÃ­colas gigantes.  Se vocÃª gosta de curiosidades, mÃ¡quinas pesadas, tratores gigantes e tecnologia rural, este vÃ­deo Ã© para vocÃª!  Palavras-chave: Fendt 1050 Vario, trator mais potente do mundo, trator de luxo, mÃ¡quinas agrÃ­colas gigantes, tecnologia no agro, agronegÃ³cio, trator 520cv, trator 14 toneladas, super mÃ¡quinas, curiosidades do agro, mÃ¡quinas pesadas impressionantes.  #Fendt1050 #TratorGigante #MaquinasAgricolas #TecnologiaNoAgro #Curiosidades #Agro #SuperMaquinas</t>
  </si>
  <si>
    <t>L4AxJF_3CDk</t>
  </si>
  <si>
    <t>ALEMÃƒO DA CARAVAN QUASE ME MATOU DO CORAÃ‡ÃƒOâ€¦ O CAMARO Ã‰ MUITA EMOÃ‡ÃƒO!!!</t>
  </si>
  <si>
    <t xml:space="preserve">TCAR </t>
  </si>
  <si>
    <t>2026-02-21T21:00:01Z</t>
  </si>
  <si>
    <t>Tcar imports|tcar|carros youtube|carro de luxo|carros novos|comprar carro|daily vlog|vlog cÃ¢mera|vlogs|estourado|carros|carro|montagem de automÃ³veis|carros de luxo|passos para comprar carro|Resenha|youtube|vlog tcar|carro eletrico|tesla|bmw|mercedes|ferrari|Tiago Tcar</t>
  </si>
  <si>
    <t>UCZlCYjDdwkE3TvSP9e82BMQ</t>
  </si>
  <si>
    <t>INSCREVA-SE NO CANAL '''ALEMÃƒO DA CARAVAN' https://www.youtube.com/@ALEMAODACARAVANN  INSTAGRAM ''ALEMÃƒO DA CARAVAN' ' https://www.instagram.com/alemaodacaravan  ______________________________________________________________________________________ QUER COMPRAR, VENDER OU CONSIGNAR SEU CARRO CLIQUE NO LINK ABAIXO!  https://api.whatsapp.com/send?phone=5511990081250&amp;text=Ol%C3%A1%2C+gostaria+de+falar+sobre+carros  Quer aprender a ganhar atÃ© 10 mil reias de vÃ¡rias formas atravÃ©s dos meus vÃ­deos? Clica no link abaixo e garanta agora sua vaga!  https://tcardigital.com.br/cortes/  A loja mais FAMOSA do Brasil.</t>
  </si>
  <si>
    <t>DgPOcHJ1Wio</t>
  </si>
  <si>
    <t>Ou Paga, Ou NÃ£o Enxerga Nada ðŸ‘®ðŸ»â€â™‚ï¸ #curiosidades #mistÃ©rios</t>
  </si>
  <si>
    <t>Curiosidades AleatÃ³rias</t>
  </si>
  <si>
    <t>2026-02-10T23:00:14Z</t>
  </si>
  <si>
    <t>mistÃ©rios|curiosidades</t>
  </si>
  <si>
    <t>UCG7QNvAcYWtfakUlOM81iZQ</t>
  </si>
  <si>
    <t>Estacionar em local proibido nos Estados Unidos acaba de ganhar um inimigo amarelo, gigante e impossÃ­vel de ignorar: o Barnacle. ðŸš«  Esse dispositivo revolucionÃ¡rio de fiscalizaÃ§Ã£o substitui as antigas 'botas' de metal nas rodas. Trata-se de uma cobertura plÃ¡stica leve que utiliza duas ventosas de alta potÃªncia, gerando uma forÃ§a de sucÃ§Ã£o de mais de 340 kg contra o para-brisa. Uma vez instalado, Ã© impossÃ­vel para o motorista enxergar o caminho ou remover o aparelho sem danificar gravemente o vidro do carro. A ideia Ã© imobilizar o veÃ­culo de forma rÃ¡pida e segura para o agente de trÃ¢nsito, que leva poucos segundos para instalar o 'monstro'. ðŸ›°ï¸  A grande sacada Ã© a conveniÃªncia forÃ§ada: o infrator escaneia um QR Code no prÃ³prio aparelho, paga a multa via smartphone e recebe um cÃ³digo de liberaÃ§Ã£o. Ao digitar o cÃ³digo no painel do Barnacle, a pressÃ£o Ã© liberada e o motorista pode retirar a peÃ§a, devendo entregÃ¡-la em um ponto de coleta prÃ³ximo. Ã‰ um sistema de puniÃ§Ã£o e pagamento em tempo real que elimina a burocracia, mas gera um desespero imediato em quem encontra seu carro 'cego' no estacionamento. ðŸ“±  VocÃª acha justo ser impedido de usar seu prÃ³prio carro antes mesmo de poder contestar uma multa na justiÃ§a? âš–ï¸  Deixe sua opiniÃ£o e inscreva-se para aprender algo novo todos os dias! ðŸ’¡  #curiosidades #mistÃ©rios</t>
  </si>
  <si>
    <t>Fk6QJPc_wkk</t>
  </si>
  <si>
    <t>EXEMPLO NO GRAU DE BIKE</t>
  </si>
  <si>
    <t>Hudson Xavier ðŸš²</t>
  </si>
  <si>
    <t>2026-02-19T15:07:00Z</t>
  </si>
  <si>
    <t>Grau de bike|Grau|Bicicleta|Grau de rua|Portal Wheeling|Hudson Xavier|PERIFA|HUPI|GIOS</t>
  </si>
  <si>
    <t>UCGyd6HUzDebhrwaGswBifxg</t>
  </si>
  <si>
    <t>Se todo mundo fosse assim, a modalidade cresceria demais, um exemplo no grau de bike hahhahaha</t>
  </si>
  <si>
    <t>EZ40yzaUGL8</t>
  </si>
  <si>
    <t>Where is the Bugatti Shark? ðŸ˜±</t>
  </si>
  <si>
    <t>CLAY SHREDDER</t>
  </si>
  <si>
    <t>2026-02-18T01:00:15Z</t>
  </si>
  <si>
    <t>UCPAFvMtzN7Y-bwo9dtsUHVA</t>
  </si>
  <si>
    <t>n8VGSPnC1DE</t>
  </si>
  <si>
    <t>ExpediÃ§Ã£o TransamazÃ´nica! - JoÃ£o Pessoa - Manaus - Dia 12</t>
  </si>
  <si>
    <t>ACF</t>
  </si>
  <si>
    <t>2026-02-22T01:52:58Z</t>
  </si>
  <si>
    <t>UCvgSmIdI92W4KnP15fJwfwA</t>
  </si>
  <si>
    <t>A ExpediÃ§Ã£o TransamazÃ´nica tem o apoio de:   MITSUBISHI MOTORS @MitsubishiMotors  https://www.instagram.com/mitsubishimotorsbr/ https://www.mitsubishimotors.com.br/  PICHAU ENERGY  @pichauinfo  https://www.instagram.com/pichauenergy/ https://www.pichau.com.br/energetico  CUTPRO cupom: ACF20 https://cut.pro/ https://www.instagram.com/getcut.pro/  XCONNECT https://www.instagram.com/xconnect_br/ https://linktr.ee/xconnect_br Case para Starlink Mini:  https://www.mercadolivre.com.br/case-starlink-mini-suporte-veicular-teto-carro-ima-250kmh/up/MLBU3767167625  KASPERSKY 1Âº ano de Kaspersky de R$130,90 por R$65,45! 50% OFF extra na promo Especial da ExpediÃ§Ã£o TransamazÃ´nica com o cupom ACF  Clique e proteja-se! https://kas.pr/xrj4 https://www.instagram.com/kasperskybr/  O canal da ACF tem o apoio de;  BRANSALES https://www.atacadaopneus.com.br/ https://www.instagram.com/atacadaopneuscombr/ cupom: ACF  KREBS https://www.instagram.com/krebsautomotivo/ https://krebsfer.com.br/  TARAMPS https://www.taramps.com.br/ https://www.instagram.com/taramps https://linktr.ee/taramps  MOTUL https://www.motul.com/pt-BR https://www.instagram.com/motulbr/  PICHAU https://www.pichau.com.br/ https://www.instagram.com/pichauoficial/  RIOSULENSE https://rio.expert/ https://www.instagram.com/rio.expert/  VIEMAR https://linktr.ee/Viemar_Automotive  RADLUMI  https://www.instagram.com/radlumi/ https://radlumi.com.br/ cupom: ACF  SERVITEC DINAMÃ”METRO https://www.instagram.com/servitecdinamometro/ https://www.servitecdinamometro.com.br/  RACE KING https://www.raceking.com.br/ https://www.instagram.com/racekingparts/  FUELTECH https://fueltech.com.br/ https://www.instagram.com/fueltech/  GROWTH CUPOM: ACF https://www.gsuplementos.com.br/  Para parcerias entre em contato: media@acfperformance.com â€•â€•â€•â€•â€•â€•â€•â€•â€•â€•â€•â€•â€•â€•â€•â€•â€•â€•â€•â€•â€•â€•â€•â€•â€•â€•â€•â€•â€•â€•â€•â€•â€•â€•â€•â€•â€•  Seja um simpÃ¡tico membro do canal e receba spoilers exclusivos!  https://www.youtube.com/channel/UCvgSmIdI92W4KnP15fJwfwA/join  QUER APRENDER MAIS SOBRE MOTORES E INJEÃ‡Ã•ES ELETRÃ”NICA? SE INSCREVA EM NOSSOS CURSOS! https://www.acfperformance.com/education/  Adquira sua camiseta da ACF! https://www.lolja.com.br/acfperformance  FAÃ‡A SEU ORÃ‡AMENTO EM: https://www.acfperformance.com/ https://www.instagram.com/acfperformance/  NOSSAS UNIDADES:           SÃƒO PAULO/SP (Ipiranga) - Race King      Av. Dr. Ricardo Jafet, 1050 - Ipiranga      tel.; 11 98449 6047      https://www.instagram.com/acfperformance/       MANAUS/AM (PraÃ§a 14 de Janeiro) - Sada Auto Center      Av. Visc. de Porto Alegre, 1233 - PraÃ§a 14 de Janeiro      tel.: 92 99498 9471      https://www.instagram.com/sadaperformance/       TAQUARITUBA/SP (Centro) - Chip Force Motors      Av. Silvana de Paula Bueno, 210 - Centro      tel.: 14 99895 7517      https://www.instagram.com/chip__force/       JOINVILLE/SC (AmÃ©rica) - Underground Garage      R. JosÃ© de Alencar, 30 - AmÃ©rica, Joinville/SC      tel.: 47 98869 6250       https://www.instagram.com/undergroundgarage_/</t>
  </si>
  <si>
    <t>ucW-cW4hhOI</t>
  </si>
  <si>
    <t>Papai consertou nossas duas bicicletas! ðŸ˜±ðŸï¸ Surpresa: Gasolina vs. Bateria! ðŸ”‹â›½#shorts</t>
  </si>
  <si>
    <t>Hyper Abhi</t>
  </si>
  <si>
    <t>2026-02-10T17:35:20Z</t>
  </si>
  <si>
    <t>UCoGwYqzbSZPE-8in5k15pdA</t>
  </si>
  <si>
    <t>oTLX199BYgM</t>
  </si>
  <si>
    <t>BATEU O BYD COM 500km SORTE QUE ECONOMIZOU R$ 7.000,00 PRA FAZER O SERVIÃ‡O!! #funilariaepintura</t>
  </si>
  <si>
    <t>Home Car lanternagem e pintura automotiva</t>
  </si>
  <si>
    <t>2026-02-17T16:05:49Z</t>
  </si>
  <si>
    <t>UCNc-dlhFGhkGsADfEb2LCgQ</t>
  </si>
  <si>
    <t>WKtRpw6Ekng</t>
  </si>
  <si>
    <t>Quis parar um caminhÃ£o com o carro... SQN !</t>
  </si>
  <si>
    <t>Que absurdo isso!</t>
  </si>
  <si>
    <t>2026-02-09T22:00:35Z</t>
  </si>
  <si>
    <t>UC4I26RkvPY7YMdvgOBfHY0g</t>
  </si>
  <si>
    <t>ðŸš—ðŸ’¨âž¡ï¸ðŸš› O carro tentou intimidar o caminhÃ£oâ€¦ freou na frenteâ€¦ e descobriu uma coisa nova: ðŸ“š Aula prÃ¡tica de fÃ­sica aplicada ðŸ˜‚ Quem pesa maisâ€¦ empurra mais ðŸ‘‰ Marca o amigo que acha que carro ganha de caminhÃ£o âž¡ï¸ Siga a pÃ¡gina para mais absurdos!  #Shorts #Humor #Absurdo #Viral #MemesBR</t>
  </si>
  <si>
    <t>fN_6ue58r-A</t>
  </si>
  <si>
    <t>O cara viu os T-cross de todas as cores KKKKK #cortesdocoringa#loudcoringa</t>
  </si>
  <si>
    <t>Cortesattracione</t>
  </si>
  <si>
    <t>2026-02-11T22:09:49Z</t>
  </si>
  <si>
    <t>UCFmYkKaHROye-qANMeNJfpA</t>
  </si>
  <si>
    <t>p2ag6t6-4hg</t>
  </si>
  <si>
    <t>Nunca Coloque Um BalÃ£o no Escapamento do Seu Carro! ðŸ˜±ðŸš—ðŸŽˆ</t>
  </si>
  <si>
    <t>CoffeezinN Dfn</t>
  </si>
  <si>
    <t>2026-02-12T18:56:57Z</t>
  </si>
  <si>
    <t>UCs243--_A2S9AVibM8Tvm4A</t>
  </si>
  <si>
    <t>â†’ ðŸ“§ Contato@coffeedfn.com  Link do Discord: https://discord.gg/eyyXYfURss  'Enquanto Deus for meu chÃ£o, nÃ£o hÃ¡ quem me derrube'.  Seja bem-vindo!â¤ï¸ Obrigado por estar assistindo â¤ï¸ Compartilhe este vÃ­deo com os amigosâ¤ï¸  Minhas as outras redes sociais. https://linktr.ee/coffee_dfn   Comente sua opiniÃ£o sobre o vÃ­deo.  FRASE MOTIVACIONAL 'VocÃª Ã© o seu Ãºnico limite'  METAS 100 INSCRITOSâ­ 1 MIL INSCRITOS â­ 10 MIL INSCRITOS â­ 100 MIL INSCRITOS â­ 1 MILHÃƒO DE INSCRITOS â­ 10 MILHÃ•ES DE INSCRITOS âŒ</t>
  </si>
  <si>
    <t>6jj_u3BwVWI</t>
  </si>
  <si>
    <t>O que fazer em caso de rompimento do cabo da embreagem do seu carro manual?</t>
  </si>
  <si>
    <t>Carros com Tiago</t>
  </si>
  <si>
    <t>2026-02-18T20:43:30Z</t>
  </si>
  <si>
    <t>UC_dEiS87i1OEiUc5iPfXRKA</t>
  </si>
  <si>
    <t>vsMMHp7oyZA</t>
  </si>
  <si>
    <t>ESSE CARRO CAUSOU MUITAS M0RT*S</t>
  </si>
  <si>
    <t>LegendasMaromba</t>
  </si>
  <si>
    <t>2026-02-22T00:07:20Z</t>
  </si>
  <si>
    <t>Toguro|carros|porsche</t>
  </si>
  <si>
    <t>UCabQ4-qxdV5i7-fB6MZ-5_g</t>
  </si>
  <si>
    <t>CsuDTpQDPVk</t>
  </si>
  <si>
    <t>MISERICÃ“RDIA! #automobile #motovlog #smartphone #motorcycle #motorcycles #motovlogger</t>
  </si>
  <si>
    <t>Sobre Rodas  PB</t>
  </si>
  <si>
    <t>2026-02-10T00:26:45Z</t>
  </si>
  <si>
    <t>UCP9pXQ-e-KdLQvFJ-dGwRQg</t>
  </si>
  <si>
    <t>mAM3z6Fo7Y8</t>
  </si>
  <si>
    <t>MOTOCA FOI AVISAR DO PEZINHO E TOMOU UM FORAðŸ˜‚ðŸ˜…</t>
  </si>
  <si>
    <t>SpeedZonne</t>
  </si>
  <si>
    <t>2026-02-06T14:30:43Z</t>
  </si>
  <si>
    <t>MOTOCA FOI AVISAR DO PEZINHO E TOMOU UM FORAðŸ˜‚ðŸ˜…|shorts|motocas|moto|motos|deu cantada na mulher|speedzonne canalmotos fortes|motovlogs|motos potentes|motorcycle|motovlog</t>
  </si>
  <si>
    <t>UCYP4fyXkrCUqgMZVpx169YA</t>
  </si>
  <si>
    <t>Ums1EBQoWrU</t>
  </si>
  <si>
    <t>â€œSe eu nÃ£o for filmada, eu devolvo o Mustangâ€ #shorts</t>
  </si>
  <si>
    <t>motorgridbrasil</t>
  </si>
  <si>
    <t>2026-02-18T14:00:48Z</t>
  </si>
  <si>
    <t>UC3IZYg-D3abWXAhU2PmtAJQ</t>
  </si>
  <si>
    <t>â€œSe eu nÃ£o for filmada, eu devolvo o Mustangâ€  Anaclaudia Zani, psicÃ³loga especializada em neurociÃªncia e conhecida como 'Velha da Porsche', e Celso Oliveira, Motorgrid Member, piloto de drift e colecionador de carros. @anaclaudia.eita | @oliveira.celso  Corre pra conferir o episÃ³dio #272ðŸ”¥  #MotorgridBrasil #MGBPodcast #motorgridbrasilpodcast</t>
  </si>
  <si>
    <t>aEhaLPad4ms</t>
  </si>
  <si>
    <t>Ferramenta pra tirar parafuso do filtro da bomba de Ã³leo</t>
  </si>
  <si>
    <t>CN Motos</t>
  </si>
  <si>
    <t>2026-02-15T04:51:32Z</t>
  </si>
  <si>
    <t>UCcGCBiz-9amzsMU4VH3TKlw</t>
  </si>
  <si>
    <t>Ferramenta caseira pra tirar parafuso da bomba de Ã³leo</t>
  </si>
  <si>
    <t>kPkAMoN7KxA</t>
  </si>
  <si>
    <t>A manobra secreta que irÃ¡ te salvar ao estacionar o carro!</t>
  </si>
  <si>
    <t>aburamezin</t>
  </si>
  <si>
    <t>2026-02-15T17:04:13Z</t>
  </si>
  <si>
    <t>momentos|viral|curiosidade|engraÃ§ado|memes|momentos engraÃ§ados|fails|humor|compilaÃ§Ã£o|novidades|informativo|carros|baliza|diy</t>
  </si>
  <si>
    <t>UC2d7ZoQ74VaqZqy-QIxD7jQ</t>
  </si>
  <si>
    <t>Todo conteÃºdo criado neste canal tem como objetivo criar narrativas criativas para filmagens da internet. AVISO de Direitos Autorais: De acordo com a SeÃ§Ã£o 107 da Lei de Direitos Autorais de 1976, este material Ã© utilizado sob a clÃ¡usula de 'uso justo' para atividades como crÃ­tica, comentÃ¡rio, reportagem jornalÃ­stica, ensino, estudo acadÃªmico e pesquisa.</t>
  </si>
  <si>
    <t>nxrY2qzSL-c</t>
  </si>
  <si>
    <t>TODO MUNDO SE IMPRESSIONA!  #carros #tiguan #volkswagen #automobile  #ocaradochapeu</t>
  </si>
  <si>
    <t xml:space="preserve">O cara do chapÃ©u </t>
  </si>
  <si>
    <t>2026-02-24T23:19:17Z</t>
  </si>
  <si>
    <t>UC7DFSajAs_oGKCyX064XaFQ</t>
  </si>
  <si>
    <t>AdulteraÃ§Ã£o do sinal identificador do veÃ­culo</t>
  </si>
  <si>
    <t>COP NORONHA</t>
  </si>
  <si>
    <t>2026-02-13T16:45:40Z</t>
  </si>
  <si>
    <t>UCPFyQzJQ_SM_qt40YXsVhRQ</t>
  </si>
  <si>
    <t>R4urnI4XN_0</t>
  </si>
  <si>
    <t>QUANDO DEVE SER ESSA BIKE RAPAZIADA?! ðŸ˜³ðŸ”¥ #244 #grau</t>
  </si>
  <si>
    <t>vitoriadatc7_</t>
  </si>
  <si>
    <t>2026-02-24T17:50:00Z</t>
  </si>
  <si>
    <t>UCHNegdKIzvf-lVeRyRunuAQ</t>
  </si>
  <si>
    <t>#Short #Shorts</t>
  </si>
  <si>
    <t>x_fZZe_qJQE</t>
  </si>
  <si>
    <t>ELE FEZ O QUE NENHUM PILOTO FEZ - SE CUIDE ENZO LOPES! GUSTAVO PESSOA</t>
  </si>
  <si>
    <t>Renato Garcia</t>
  </si>
  <si>
    <t>2026-02-17T22:30:15Z</t>
  </si>
  <si>
    <t>RENATO GARCIA|RENATO DA XJ6|RENATO|CAMARO|DAILY VLOG|ferrari|caÃ§adores de lendas|porsche|carros esportivos|diversao|entreterimento|curiosidades|lendas|carros jdm|skyline r34|amigos|piscina|esporte|downhill|corrida|maverick|motor v8|v8|cachorros|canal divertido|canal entreterimento</t>
  </si>
  <si>
    <t>UChMJkHCD2wdvSO7CMOuLR-w</t>
  </si>
  <si>
    <t>Siga a Pneustore no Instagram: @pneustore  Compre no site: https://bit.ly/3G6mZnI Use o cupom 'RG' e tenha ATÃ‰ 7% de desconto em pneus de carros, moto, vans e linha pesada, a depender do produto.  Minha Loja de produtos como bonÃ©s e camisetas exclusivos do canal:  https://www.lojarenatogarciayt.com.br/bones   â—Instagram: https://www.instagram.com/renatogarciayt â—Facebook: https://www.facebook.com/renatogarciayoutube  ME ENVIE PRESENTES !  Caixa Postal: 8748 CEP: 86020980 LONDRINA - PR   Canal dos CaÃ§adores de Lendas ELITE ! https://www.youtube.com/@cacadoresdelendaselite  â—Contato para parcerias e eventos: comercial@htrsproducoes.com</t>
  </si>
  <si>
    <t>FeMCOstRJgQ</t>
  </si>
  <si>
    <t>Comprei uma porsche para ele</t>
  </si>
  <si>
    <t>Ailton Oficial</t>
  </si>
  <si>
    <t>UCGAdLSTzIfCB-Ri3SlCgedg</t>
  </si>
  <si>
    <t>sH3D6tnlvkM</t>
  </si>
  <si>
    <t>#noads</t>
  </si>
  <si>
    <t>Memes TV</t>
  </si>
  <si>
    <t>2026-02-22T14:31:01Z</t>
  </si>
  <si>
    <t>UClYJAsp5G-eVvK6DR-eWjnA</t>
  </si>
  <si>
    <t>Originally priced around $1.5 million, the Mercedes CLR GTR is considered oneof the most exclusive a No  No problem!   The Mercedes CLR GTR is a remarkable racing car celebrated for its outstanding performance and sleek design. Powered by a potent 6.0-liter V12 engine, it delivers over 600 horsepower. ðŸ”§  Acceleration from 0 to 100 km/h takes approximately 3.7 seconds, with a remarkable top speed surpassing 320 km/h. ðŸ¥‡  Incorporating advanced aerodynamic features and cutting-edge stability technologies, the CLR GTR ensures exceptional stability and control, particularly during high-speed maneuvers.ðŸŒ¬  Originally priced around $1.5 million, the Mercedes CLR GTR is considered one of the most exclusive and prestigious racing cars ever produced. ðŸ’°  Its limited production run of just five units adds to its rarity, making it highly sought after by racing enthusiasts and collectors worldwide. ðŸŒ   #instagramgrowthexpert #socialmediatips #socialmediaexpert #instagramgrowthtips #contentmarketing #instagramgrowth #onlinecoach #business #contenttips #makebetterreels #socialmediamarketing #socialmediagrowth #socialmediastrategy #instagramalgorithm #instagramtutorial #howtoinstagram #growninstagram #instagrambusinessgrowth #socialmediamarketingtips @Max-phonk-m5h   #instagramgrowthexpert #socialmediatips #socialmediaexpert #instagramgrowthtips #contentmarketing #instagramgrowth #onlinecoach #business #contenttips #makebetterreels #socialmediamarketing #socialmediagrowth #socialmediastrategy #instagramalgorithm #instagramtutorial #howtoinstagram #growninstagram #instagrambusinessgrowth #socialmediamarketingtips  by Krishn</t>
  </si>
  <si>
    <t>BC-2AoKFpGs</t>
  </si>
  <si>
    <t>comentÃ¡rios que nunca vo ter #montadinha #244 #grau #graudebike</t>
  </si>
  <si>
    <t xml:space="preserve">as bike montadinhas mais top do planeta </t>
  </si>
  <si>
    <t>2026-02-20T23:05:31Z</t>
  </si>
  <si>
    <t>UCL06p0b_ywpEZTjrGKMctxw</t>
  </si>
  <si>
    <t>Fqmp9CXT3tk</t>
  </si>
  <si>
    <t>What year are you in? The evolution of fixing a flat tire!  #car #Carlovers</t>
  </si>
  <si>
    <t>Car Lover's Corner</t>
  </si>
  <si>
    <t>2026-02-16T16:00:22Z</t>
  </si>
  <si>
    <t>UC5QuppwxAx24adcoay9wrCw</t>
  </si>
  <si>
    <t>GeLJF-2nzYw</t>
  </si>
  <si>
    <t>Comprei dois triciclos elÃ©tricos.ðŸ›µ #vlogcomigo</t>
  </si>
  <si>
    <t xml:space="preserve">Stories dos famosos </t>
  </si>
  <si>
    <t>2026-02-24T21:05:22Z</t>
  </si>
  <si>
    <t>UCiWQWU1ZpmKPbMLezKu_pvA</t>
  </si>
  <si>
    <t>MrVu0vn0i4E</t>
  </si>
  <si>
    <t>Pneu explodiu mas nÃ£o capotou ðŸ‘ðŸ½ðŸ¥¹</t>
  </si>
  <si>
    <t xml:space="preserve">Kako011Ofc </t>
  </si>
  <si>
    <t>2026-02-05T10:00:36Z</t>
  </si>
  <si>
    <t>UCj1cP7fffHKINV_K8LoHl_g</t>
  </si>
  <si>
    <t>CPiI1bl23jU</t>
  </si>
  <si>
    <t>ModificaÃ§Ãµes de CARRO que sÃ³ tem no JAPÃƒO! ðŸ¤¯ðŸ¤¯</t>
  </si>
  <si>
    <t>Velozes &amp; Curiosos</t>
  </si>
  <si>
    <t>2026-02-25T01:46:46Z</t>
  </si>
  <si>
    <t>UCXMwjsceXKA5dqbWSWE-_7Q</t>
  </si>
  <si>
    <t>ODDQJtSRmiA</t>
  </si>
  <si>
    <t>ISSO PODE TE SALVAR NA ESTRADA!</t>
  </si>
  <si>
    <t>Utopia</t>
  </si>
  <si>
    <t>2026-02-16T00:00:22Z</t>
  </si>
  <si>
    <t>UCt0zBgMFzsZr_jOo_JBaikA</t>
  </si>
  <si>
    <t>â€¢   ðŸ“€ Sobre o video:   REDES SOCIAIS  ðŸ“¸ https://bit.ly/2RPUqFl ðŸ§¿ https://bit.ly/2SvtT0s  ðŸ§™â€â™‚ï¸ EQUIPE DO CANAL: ðŸŽ¬ Editor: https://bit.ly/3gkByHU ðŸ–¥ Thumbmaker: https://bit.ly/2ROUNju ðŸŽ¨ Desenhista: @eduardo.nicoleti  âœ‰ Quer entrar em contato comigo de forma comercial? âœ‰  ðŸ“© utopiacanalcontato@gmail.com ðŸ’Œ</t>
  </si>
  <si>
    <t>e8Wos-HePdQ</t>
  </si>
  <si>
    <t>Como mandar monociclo ðŸ‘¨â€ðŸ« #bike #graudebike #grauderua</t>
  </si>
  <si>
    <t>VINI DO GRAU</t>
  </si>
  <si>
    <t>2026-02-22T15:01:17Z</t>
  </si>
  <si>
    <t>UCfLEFXHnRwGPNsWUfvM2lEA</t>
  </si>
  <si>
    <t>vTqdmy2vmGA</t>
  </si>
  <si>
    <t>Ele sofreu um acidente com a motocicleta que estava testando â˜ ï¸</t>
  </si>
  <si>
    <t>Motorista SolitÃ¡rio</t>
  </si>
  <si>
    <t>2026-02-18T21:40:23Z</t>
  </si>
  <si>
    <t>UCby1FCBQvCVJnhPyxEfoC4Q</t>
  </si>
  <si>
    <t>Credit: @MotoAnonymous</t>
  </si>
  <si>
    <t>6tajHgY49uI</t>
  </si>
  <si>
    <t>Ele sÃ³ precisava deâ€¦.</t>
  </si>
  <si>
    <t xml:space="preserve">Valentim o anjo do asfalto </t>
  </si>
  <si>
    <t>2026-02-24T21:01:09Z</t>
  </si>
  <si>
    <t>UC9qp7czxBZvSci-RF0LUigA</t>
  </si>
  <si>
    <t>O motorista jÃ¡ estava tendo um dia difÃ­cilâ€¦ pra completar, acabou a gasolina em plena Marginal Pinheiros. Tentei ajudar, mas o agente da CET nÃ£o deixou. Esperei o agente ir embora e entÃ£o consegui ajudar. A emoÃ§Ã£o falou mais alto e o motorista acabou chorando no momento da ajuda. Nem todo herÃ³i usa capa. Ã€s vezes sÃ³ para, ajuda e segue o caminho.  #AÃ§Ã£oSolidÃ¡ria #MotocaUnido #RespeitoNoTrÃ¢nsito #MarginalPinheiros #AjudarFazBem</t>
  </si>
  <si>
    <t>iJ88Uhj-xHg</t>
  </si>
  <si>
    <t>CONSEGUIMOS CONSERTAR OS CARROS ? RICHARD, ACF, BALESTRIN - EXPEDIÃ‡ÃƒO TRANSAMAZÃ”NICA DIA 5 - PARTE 2</t>
  </si>
  <si>
    <t>Renato Cariani</t>
  </si>
  <si>
    <t>2026-02-21T04:18:14Z</t>
  </si>
  <si>
    <t>Renato Cariani|Bodybuilding|Bodybuilder|Fisiologia|Farmacia|Farmacologia|Treino|musculaÃ§Ã£o|educaÃ§Ã£o fisica|quimica|cariane|emagrecer|dieta|alimentaÃ§Ã£o|saudavel|natural|suplemento|perder peso|receita|fit|gordinho|motivaÃ§Ã£o|motivar|aprender|max|projeto|podcast|ct|casa dos campeÃµes|ironberg|ironbergcast|pod|cast</t>
  </si>
  <si>
    <t>UCPX0gLduKAfgr-HJENa7CFw</t>
  </si>
  <si>
    <t>CUPOM CTRC NA GFARMA - Os melhores manipulados, validados por estudos estÃ£o na GFARMA ! https://www.gfarma.com  SIGA NO INSTAGRAM Instagram: https://www.instagram.com/ctrc_oficial  Aproveite e acesse o site do nosso novo parceiro ! E para mais descontos utilize os CUPONS, CARIANI, BALESTRIN E CTRC https://www.usealphaco.com.br  As melhores roupas, com qualidade e melhor preÃ§o da internet !</t>
  </si>
  <si>
    <t>egIPoUyfw7Q</t>
  </si>
  <si>
    <t>OperaÃ§Ã£o tapa valeta, motoniveladora Komatsu. #terraplanagem  #agricultura #motorgrader</t>
  </si>
  <si>
    <t xml:space="preserve">Adriano Operador </t>
  </si>
  <si>
    <t>2026-02-25T22:00:41Z</t>
  </si>
  <si>
    <t>UCLJmWnoPenA-0E99n4UQg9A</t>
  </si>
  <si>
    <t>#shorts #patrola #operadordemaquinas</t>
  </si>
  <si>
    <t>QXfCX0PnoiY</t>
  </si>
  <si>
    <t>foi assim que Valentino Rossi criou a  mais famosa foto da motovelocidade #viral #viralshort</t>
  </si>
  <si>
    <t>Luiz Henrique.y</t>
  </si>
  <si>
    <t>2026-02-19T20:18:27Z</t>
  </si>
  <si>
    <t>UC7AN05y-e5xrjzYzBIXHhtw</t>
  </si>
  <si>
    <t>BcPQMVDnQco</t>
  </si>
  <si>
    <t>semi final restauraÃ§Ã£o fan 125</t>
  </si>
  <si>
    <t xml:space="preserve">ninjamaquinas_oficial </t>
  </si>
  <si>
    <t>2026-02-24T09:00:16Z</t>
  </si>
  <si>
    <t>UC27-xRGMptC-BHeQzNACduw</t>
  </si>
  <si>
    <t>3JmxNPpdAMA</t>
  </si>
  <si>
    <t>dia de pintura #carros #carros</t>
  </si>
  <si>
    <t>FÃ£ clube do polaco</t>
  </si>
  <si>
    <t>2026-02-18T22:09:53Z</t>
  </si>
  <si>
    <t>UCHoV1DRXQUXyldcxMrJHiOA</t>
  </si>
  <si>
    <t>iQBAou9ZV2k</t>
  </si>
  <si>
    <t>Chrys dias comprou um Rolls Royce</t>
  </si>
  <si>
    <t>Rajada Funk</t>
  </si>
  <si>
    <t>2026-02-16T14:12:42Z</t>
  </si>
  <si>
    <t>Funk|NotÃ­cias|Memes|Humor|Fofocas|entretenimento|PolÃªmica|Status|Wesley AlemÃ£o|Buzeira|Chrys dias|Oruam|Nino Abravanel|Zago|Rolls Royce|MC Kevin|MC Pipokinha|MC Poze do Rodo|MC Daniel|MC Ryan Sp|MC NegÃ£o original|MC Tuto|Nego trufa|Toguro|Cariani|Julio Balestrin|Mau mau|GordÃ£o da XJ|Felca|Filmes|Cinema|Animes|Anitta|Mirella|Carlinhos Maia|Hytalo Santos|VirgÃ­nia|ZÃ© Felipe|Deolane|LÃ©o Dias|tik Tok|Trend|Podcast|Stand up|ComÃ©dia</t>
  </si>
  <si>
    <t>UCZO23NHA1D-KdkzWU-_yBiQ</t>
  </si>
  <si>
    <t>ðŸ‘‰ NÃ£o fique de fora! INSCREVA-SE agora, ative o SININHO ðŸ”” e faÃ§a parte dessa comunidade que ama conteÃºdos de qualidade.   ðŸ“Œ Deixe seu Like ðŸ‘, Comente o que achou ðŸ’¬ e Compartilhe com os amigos! ðŸ“¤   Quanto mais gente descobrindo o â€œRajada Funkâ€, mais conteÃºdo exclusivo a gente traz pra vocÃª!    ðŸš€ SEJA UM PARCEIRO ANUNCIANTE NO â€œRAJADA FUNKâ€!   Quer levar sua marca para o prÃ³ximo nÃ­vel? Com um pÃºblico engajado, fiel e apaixonado por conteÃºdos, celebridades e histÃ³rias exclusivas, no Rajada Funk seu produto ou serviÃ§o ganha mais visibilidade em um dos canais mais queridos do YouTube!   ðŸ“© VAMOS CONSTRUIR UMA PARCERIA DE SUCESSO JUNTOS!  Entre em contato agora: rajadafunk@hotmail.com</t>
  </si>
  <si>
    <t>cyf-BMQTNzc</t>
  </si>
  <si>
    <t>Oi meu chapa</t>
  </si>
  <si>
    <t>Galera do Trecho</t>
  </si>
  <si>
    <t>2026-02-18T17:15:08Z</t>
  </si>
  <si>
    <t>Bruno garcia|caminhÃµes|truck|XYXSQKYe|marquinhos boiadeiro|galera do trecho|canal do neni|vida de caminhoneiro|br 163|estradas brasileiras|histÃ³rias de caminhoneiros|caminhoneiro na estrada|caminhoneiro brasil|caminhÃ£o brasil estrada|caminhao|gbn|scania bruno|bruno garcia scania|gbn13am|memes de caminhoneiro|muriÃ§ocagens|Ta certo isso ?|greve dos caminhoneiros|minador|TransamazÃ´nica|Inverno na trans Amazonas 2025|estradas perigosas|imprudÃªncia no trÃ¢nsito</t>
  </si>
  <si>
    <t>UCCXSXKBYLancg4YF8sW3icg</t>
  </si>
  <si>
    <t>#galeradotrecho #realidadedecaminhoneiro #caminhÃ£o   - galera do trecho   Obrigado novamente a todos por fazerem parte da Galera do Trecho. Estamos ansiosos por continuar essa jornada juntos!  VocÃª ainda que nÃ£o se inscreveu,venha fazer parte dessa famÃ­lia amantes de caminhÃµes!  â–ºâ–ºâ–º Para ficar por dentro das novidades do Canal:ðŸ”´  âžŠ Se inscreva no Canal âœ” âž‹ Ative o sininho de notificaÃ§Ãµes âœ” âžŒ Deixe seu like nos vÃ­deos âœ” âž Comente!!! âœ”  ðŸ”´LinksðŸ”´   Instagram - https://www.instagram.com/galeradotrechooficial Facebook - https://www.facebook.com/galeradotrechooficial  â–ºâ–ºâ–º Obrigado por assistir â—„â—„â—„  Caminhoneiro na estrada, MotivaÃ§Ã£o para caminhoneiros, Dicas para caminhoneiros iniciantes, Vida de caminhoneiro, HistÃ³rias de caminhoneiros, Caminhoneiro autÃ´nomo, Caminhoneiro trabalhando, Caminhoneiro no Brasil, Caminhoneiro vlog, Caminhoneiro motivacional, meme de caminhoneiro ðŸš› Bem-vindo Ã  Galera do Trecho! Aqui vocÃª encontra o melhor do mundo caminhoneiro, com histÃ³rias, aventuras e curiosidades sobre a vida na estrada. Mostramos o dia a dia de quem vive na boleia de um caminhÃ£o, seja carreta Volvo, Scania ou outros gigantes das estradas.  ðŸšš Se vocÃª curte truckers life, automobile, auto truck, bastidores de garagem, caminhÃµes em aÃ§Ã£o e viral videos da estrada, esse Ã© o lugar certo!  ðŸ”§ Somos apaixonados por estrada, por caminhÃµes e pela forÃ§a do Brasil que move o transporte. Acompanhe a Galera do Trecho e faÃ§a parte dessa famÃ­lia de apaixonados por caminhÃ£o.</t>
  </si>
  <si>
    <t>cO3QI-A3nTw</t>
  </si>
  <si>
    <t>ATOLEI O CAMINHÃƒO NOVO DO RENAN NA AREIA MOVEDIÃ‡A</t>
  </si>
  <si>
    <t>Gui Nobre</t>
  </si>
  <si>
    <t>2026-02-22T22:23:19Z</t>
  </si>
  <si>
    <t>UC_XGgRFoktKUXZVD1_tp7EA</t>
  </si>
  <si>
    <t>7DXjNd13ozI</t>
  </si>
  <si>
    <t>Quem da famÃ­lia chegou com mais estilo? #automobile #familia #jogos #beamngshorts #beamngdrive</t>
  </si>
  <si>
    <t>Overdrive</t>
  </si>
  <si>
    <t>2026-02-25T22:37:34Z</t>
  </si>
  <si>
    <t>UChCnYcbG25Ea4l1Eq_iRJ4Q</t>
  </si>
  <si>
    <t>xz2_-7rH-jQ</t>
  </si>
  <si>
    <t>â€œTow Truck Takes The Shortcutâ€¦ Through The Grass ðŸ˜³â€ #towtruck #repo #mercedes #shorts</t>
  </si>
  <si>
    <t>Miami Repo Show</t>
  </si>
  <si>
    <t>2026-02-18T23:03:33Z</t>
  </si>
  <si>
    <t>UCX2H-efb0gWceMKeIMW40iA</t>
  </si>
  <si>
    <t>mxwcBirOQbI</t>
  </si>
  <si>
    <t>Golf Ã© superior a uma BMW? #alemaodacaravan #gearhead #mecanica</t>
  </si>
  <si>
    <t>Aspira&amp;Turbo</t>
  </si>
  <si>
    <t>2026-02-18T01:05:54Z</t>
  </si>
  <si>
    <t>UCztnnT4iIIjxdR9BhEg3MHg</t>
  </si>
  <si>
    <t>XMevw27lMNM</t>
  </si>
  <si>
    <t>Chevy turbo @leitaoautofort</t>
  </si>
  <si>
    <t>DiÃ¡rio dos rebaixados</t>
  </si>
  <si>
    <t>2026-02-25T12:25:41Z</t>
  </si>
  <si>
    <t>Chevy turbo|Turbinados|Carro turbo|Carro baixo|Rebaixados</t>
  </si>
  <si>
    <t>UCl1YU906Qg4byUNGMhKUI7w</t>
  </si>
  <si>
    <t>LqMwb52M96s</t>
  </si>
  <si>
    <t>VOCÃŠ NA 4 CILINDROS HORNET ðŸðŸ¤£</t>
  </si>
  <si>
    <t>Diiegrau</t>
  </si>
  <si>
    <t>2026-02-17T21:03:00Z</t>
  </si>
  <si>
    <t>UCzhzStKOnEpa6F_pOBa_ncg</t>
  </si>
  <si>
    <t>GAe8iaWmTps</t>
  </si>
  <si>
    <t>#trends #edit</t>
  </si>
  <si>
    <t xml:space="preserve">OXADE </t>
  </si>
  <si>
    <t>2026-02-16T12:19:36Z</t>
  </si>
  <si>
    <t>UCz3u-wj7Nkhe3j9wxct9UlQ</t>
  </si>
  <si>
    <t>Originally priced around $1.5 million, the Mercedes CLR GTR is considered oneof the most exclusive a No  No problem!   The Mercedes CLR GTR is a remarkable racing car celebrated for its outstanding performance and sleek design. Powered by a potent 6.0-liter V12 engine, it delivers over 600 horsepower. ðŸ”§  Acceleration from 0 to 100 km/h takes approximately 3.7 seconds, with a remarkable top speed surpassing 320 km/h. ðŸ¥‡  Incorporating advanced aerodynamic features and cutting-edge stability technologies, the CLR GTR ensures exceptional stability and control, particularly during high-speed maneuvers.ðŸŒ¬  Originally priced around $1.5 million, the Mercedes CLR GTR is considered one of the most exclusive and prestigious racing cars ever produced. ðŸ’°  Its limited production run of just five units adds to its rarity, making it highly sought after by racing enthusiasts and collectors worldwide. ðŸŒ  #instagramgrowthexpertâ€‹ #socialmediatipsâ€‹ #socialmediaexpertâ€‹ #instagramgrowthtipsâ€‹ #contentmarketingâ€‹ #instagramgrowthâ€‹ #onlinecoachâ€‹ #businessâ€‹ #contenttipsâ€‹ #makebetterreelsâ€‹ #socialmediamarketingâ€‹ #socialmediagrowthâ€‹ #socialmediastrategyâ€‹ #instagramalgorithmâ€‹ #instagramtutorialâ€‹ #howtoinstagramâ€‹ #growninstagramâ€‹ #instagrambusinessgrowthâ€‹ #socialmediamarketingtipsâ€‹ â€ª@OXADE18  #instagramgrowthexpertâ€‹ #socialmediatipsâ€‹ #socialmediaexpertâ€‹ #instagramgrowthtipsâ€‹ #contentmarketingâ€‹ #instagramgrowthâ€‹ #onlinecoachâ€‹ #businessâ€‹ #contenttipsâ€‹ #makebetterreelsâ€‹ #socialmediamarketingâ€‹ #socialmediagrowthâ€‹ #socialmediastrategyâ€‹ #instagramalgorithmâ€‹ #instagramtutorialâ€‹ #howtoinstagramâ€‹ #growninstagramâ€‹ #instagrambusinessgrowthâ€‹ #socialmediamarketingtipsâ€‹</t>
  </si>
  <si>
    <t>n9ihOThruRY</t>
  </si>
  <si>
    <t>They can't be fast? #pet #drift #bmw</t>
  </si>
  <si>
    <t>membaza</t>
  </si>
  <si>
    <t>2026-02-25T18:33:18Z</t>
  </si>
  <si>
    <t>UCJhTqzbMBpyRpUwXCEOIQ7w</t>
  </si>
  <si>
    <t>_EBQ50R6KT0</t>
  </si>
  <si>
    <t>O que parecia ser uma arma virou um truque genial para lavar carros!</t>
  </si>
  <si>
    <t>Lumis</t>
  </si>
  <si>
    <t>2026-02-12T21:00:45Z</t>
  </si>
  <si>
    <t>LavagemDeCarro|TruqueDeEspuma|Humor|InovaÃ§Ã£o|PulverizadorDeEspuma|Surpresa</t>
  </si>
  <si>
    <t>UCPemSyqDT2QzROkc5qccr6w</t>
  </si>
  <si>
    <t>ðŸ“© RemoÃ§Ã£o de ConteÃºdo Caso vocÃª seja o detentor dos direitos de algum material exibido e nÃ£o autorize o uso, entre em contato pelo e-mail #lavagemdecarros #TruqueDeEspuma EspumaCriativa  'Assista a essa histÃ³ria hilÃ¡ria onde um homem usa um pulverizador de espuma de maneira surpreendente durante uma lavagem de carro. Deixe-se surpreender pelo 'sorvete' de espuma e a reaÃ§Ã£o do cliente!'</t>
  </si>
  <si>
    <t>WqXSFo-rsVo</t>
  </si>
  <si>
    <t>Isso ACABA seu CARRO!!! #carros #automobile #car</t>
  </si>
  <si>
    <t xml:space="preserve">Joavi </t>
  </si>
  <si>
    <t>2026-02-21T21:00:00Z</t>
  </si>
  <si>
    <t>carros|car|auto|automobile|dicas|curiosidades|trÃ¢nsito|viagem|habilitaÃ§Ã£o|CNH|Detran|mecanic|mecÃ¢nica|volks|Volkswagen|Chevrolet|Toyota|Hyundai|ford|bmw|Mercedes|joavi</t>
  </si>
  <si>
    <t>UCCN6olcm-1I-PoXQVjHDriw</t>
  </si>
  <si>
    <t>0MoLmqPU2_A</t>
  </si>
  <si>
    <t>Fabriquei um escapamento pro 350z #jdm #350z</t>
  </si>
  <si>
    <t>Hashimoto Drift</t>
  </si>
  <si>
    <t>2026-02-22T20:43:04Z</t>
  </si>
  <si>
    <t>UCsJyOKvjCFiq4ePk5HDii0g</t>
  </si>
  <si>
    <t>npKp2k-NPDA</t>
  </si>
  <si>
    <t>Qual 1.0 Ultrapassa a Carreta com Carga de 1 Tonelada?</t>
  </si>
  <si>
    <t>GG IS BACK</t>
  </si>
  <si>
    <t>2026-02-19T19:11:35Z</t>
  </si>
  <si>
    <t>UCS3SZ4d3v4oREcT3WQqcMPw</t>
  </si>
  <si>
    <t>9YUR8W_-sMI</t>
  </si>
  <si>
    <t>Como recuperar rosca espanada do motor sem trocar a peÃ§a.</t>
  </si>
  <si>
    <t xml:space="preserve">Mundo da Curiosidade </t>
  </si>
  <si>
    <t>2026-02-24T14:00:13Z</t>
  </si>
  <si>
    <t>UCSRBHf6-EDcXK9K63YmkUGA</t>
  </si>
  <si>
    <t>CrÃ©ditos: @umamfaqihul Como recuperar rosca espanada do motor sem trocar a peÃ§a. #mecanica #manutenÃ§Ã£o #dicademecanico #reparoautomotivo</t>
  </si>
  <si>
    <t>VEDBOWOH5v0</t>
  </si>
  <si>
    <t>VocÃª acha que 2.000 por esse serviÃ§o foi caro ou tÃ¡ no preÃ§o? #foryou #carros #limpeza #satisfatorio</t>
  </si>
  <si>
    <t xml:space="preserve">Alex </t>
  </si>
  <si>
    <t>2026-02-20T21:09:36Z</t>
  </si>
  <si>
    <t>UCv9MGc04qFzcMocvxHUdg0A</t>
  </si>
  <si>
    <t>VibEngb28R8</t>
  </si>
  <si>
    <t>O Desafio ChinÃªs Que Afoga CarrosðŸ¥² #supercars #automobile #carros #auto</t>
  </si>
  <si>
    <t>Nitro Cuts</t>
  </si>
  <si>
    <t>2026-02-20T23:53:34Z</t>
  </si>
  <si>
    <t>UCcuRFRZwK0PX73VhEeWFwVg</t>
  </si>
  <si>
    <t>xsX3dTSi1Hg</t>
  </si>
  <si>
    <t>@Batistaxp1  benga na Lamborghini #uno #edits #viral #trendingshorts #short #fypã‚·ã‚šviral#fouryou</t>
  </si>
  <si>
    <t>Batistaxp</t>
  </si>
  <si>
    <t>2026-02-08T08:11:30Z</t>
  </si>
  <si>
    <t>UCQ9pnWzplrdsZCi7UVEJ9EA</t>
  </si>
  <si>
    <t>cOvDpBYS12o</t>
  </si>
  <si>
    <t>pneus de carro ðŸ›ž</t>
  </si>
  <si>
    <t>Carlos</t>
  </si>
  <si>
    <t>UCG8QwNuBzhStslqTkKkzgRg</t>
  </si>
  <si>
    <t>NoC_4YsNLs4</t>
  </si>
  <si>
    <t>motociclistas sendo engraÃ§ados sem querer #shorts #carros #viralvideo</t>
  </si>
  <si>
    <t xml:space="preserve">ForÃ§a Total </t>
  </si>
  <si>
    <t>2026-02-11T09:54:00Z</t>
  </si>
  <si>
    <t>UCfI82pyHF_Nwf4oZY_-f11A</t>
  </si>
  <si>
    <t>Jl6jTVn07L4</t>
  </si>
  <si>
    <t>QUANTO CUSTA a MANUTENÃ‡ÃƒO do CARRO ELÃ‰TRICO?</t>
  </si>
  <si>
    <t>Manual do Mundo</t>
  </si>
  <si>
    <t>2026-02-23T20:00:14Z</t>
  </si>
  <si>
    <t>como fazer|como funciona|experiÃªncia|ciÃªncia|mari fulfaro|iberÃª thenorio|EducaÃ§Ã£o|Curiosidades|Experimentos|DIY|manual do mundo|byd|carro elÃ©trico|custo de manutenÃ§Ã£o|mecÃ¢nico|custo de propriedade|meio ambiente|escapamento|pastilha de freio</t>
  </si>
  <si>
    <t>UCKHhA5hN2UohhFDfNXB_cvQ</t>
  </si>
  <si>
    <t>Carro elÃ©trico nÃ£o tem escapamento, nÃ£o usa Ã³leo de motor, quase nÃ£o gasta freio e ainda dispensa filtro de combustÃ­vel. EntÃ£oâ€¦ por que ainda tem gente que acha que ele dÃ¡ mais manutenÃ§Ã£o?  Neste vÃ­deo vocÃª vai entender o que Ã© custo total de propriedade, quanto realmente se economiza com manutenÃ§Ã£o, combustÃ­vel e impostos â€” e por que, quando vocÃª coloca tudo na ponta do lÃ¡pis, a conta pode surpreender.  SerÃ¡ que elÃ©trico sai mesmo mais barato no longo prazo?  ConheÃ§a os carros da BYD: bit.ly/4tLwHn1  #economia #carroelÃ©rico #meioambiente #byd #publicidade  Seja membro deste canal e ganhe benefÃ­cios: https://youtube.com/channel/UCKHhA5hN2UohhFDfNXB_cvQ/join  â–º Inscreva-se: https://youtube.com/user/iberethenorio?sub_confirmation=1 â–º Canal de cortes: https://youtube.com/channel/UCzBTlYfHYMwVEru4hmLM8hg  REDES SOCIAIS Instagram: http://instagram.com/manualdomundo TikTok: https://www.tiktok.com/@manualdomundo Facebook: http://facebook.com/manualdomundo   Instagram Mari: http://instagram.com/amarifulfaro Twitter IberÃª: http://twitter.com/iberethenorio  DÃºvidas e sugestÃµes: contato@manualdomundo.com.br Imprensa e convites: assessoria@manualdomundo.com.br NegÃ³cios: comercial@manualdomundo.com.br  CRÃ‰DITOS DireÃ§Ã£o e apresentaÃ§Ã£o: IberÃª ThenÃ³rio  DireÃ§Ã£o executiva: Mari Fulfaro DireÃ§Ã£o de ConteÃºdo: Fernando A. Souza  DireÃ§Ã£o de ProduÃ§Ã£o: Tiago CÃ©sar Silva ProduÃ§Ã£o: Daniel Pedroso, Lucas Vallado CÃ¢mera: Jansen Bispo dos Santos EdiÃ§Ã£o e finalizaÃ§Ã£o de imagens: Nilton Junior da Silva  Apoio: BYD  CopyrightÂ© Manual do MundoÂ®. Todos os direitos reservados.</t>
  </si>
  <si>
    <t>dKFXF_G8qJg</t>
  </si>
  <si>
    <t>Esse cara comprou um carro da SHOPEE!!!</t>
  </si>
  <si>
    <t>Auto Speed</t>
  </si>
  <si>
    <t>2026-02-22T21:00:28Z</t>
  </si>
  <si>
    <t>UCDhOg94mu5_domNTFkWXJkA</t>
  </si>
  <si>
    <t>KkzrlpsOQQs</t>
  </si>
  <si>
    <t>NOVO TIGGO 5X 119 MIL Ã‰ PRA VW PERDER O SONO! AvaliaÃ§Ã£o NOVO Tiggo 5x 2027</t>
  </si>
  <si>
    <t>Carro Chefe</t>
  </si>
  <si>
    <t>2026-02-24T16:05:15Z</t>
  </si>
  <si>
    <t>AvaliaÃ§Ã£o Tiggo 5x 2027|Tiggo 5x Sport ficha tecnica|Tiggo 5x Sport consumo|Tiggo 5x Sport acelerando|Tiggo 5x Sport 0-100|Tiggo 5x Sport Ã© bom|Tiggo 5x Sport opiniÃ£o do dono|Tiggo 5x Sport preÃ§o|Tiggo 5x Sport tabela fipe|Tiggo 5x Sport garantia|Tiggo 5x Sport motor|Tiggo 5x Sport cambio|Tiggo 5x Sport manual|Tiggo 5x Sport automatico|Tiggo 5x Sport pcd|Tiggo 5x Sport problemas|lucas torres|carros chefe|carro chefe tiggo|pulse|nivus|tera|carro chefe</t>
  </si>
  <si>
    <t>UCMk1wBIsHmalYeE16GkD6bg</t>
  </si>
  <si>
    <t>UM TAPA NA CARA DAS MONTADORAS TRADICIONAIS NO CUSTO BENEFÃCIO MAS A HORA QUE QUEBRAR, VAI TER PÃ“S VENDA?      No vÃ­deo de hoje vamos ver tudo sobre esse SUV de entrada que Ã© mais completo que muita versÃ£o top concorrente: NOVO tiggo 5x 2027, Tiggo 5x Sport ficha tecnica, Tiggo 5x Sport consumo, Tiggo 5x Sport acelerando, Tiggo 5x Sport 0-100, Tiggo 5x Sport Ã© bom,Tiggo 5x Sport opiniÃ£o do dono, Tiggo 5x Sport preÃ§o, Tiggo 5x Sport tabela fipe, Tiggo 5x Sport garantia, Tiggo 5x Sport motor, Tiggo 5x Sport cambio, Tiggo 5x Sport manual, Tiggo 5x Sport automatico, Tiggo 5x Sport pcd, Tiggo 5x Sport problemas e muito mais    E se vc ainda estÃ¡ lendo, comente aÃ­: TERÃ‡A   VÃ­deo por Lucas Torres e Carro Chefe</t>
  </si>
  <si>
    <t>Y-zoaJaOjAw</t>
  </si>
  <si>
    <t>motor AP Primeira vez em 15 anos que uso a ferramenta e a surpresa #lojadomecanico @Lojadomecanico</t>
  </si>
  <si>
    <t>mecanica alternativa</t>
  </si>
  <si>
    <t>2026-02-18T15:22:08Z</t>
  </si>
  <si>
    <t>UCPj4or5ud4NOcCHgHi2sLkA</t>
  </si>
  <si>
    <t>Pessoal marquem a loja do mecÃ¢nico pra gente ganhar a chave certa.Vamos  fazer acontecer!!!</t>
  </si>
  <si>
    <t>9ggy0ofBuy0</t>
  </si>
  <si>
    <t>Huracan evo vs Huracan Sterrato</t>
  </si>
  <si>
    <t>Ð¡Ð¾Ñ„ÑŒÑ Ð¢ÐµÐ¼Ð½Ð¸ÐºÐ¾Ð²Ð°</t>
  </si>
  <si>
    <t>2026-02-22T10:59:04Z</t>
  </si>
  <si>
    <t>UCUSR6C2lH6hkzMbBsvu-e6w</t>
  </si>
  <si>
    <t>rEzLzuseOoc</t>
  </si>
  <si>
    <t>Motor 3 Cilindros Ã© Bomba? A PolÃªmica Explicada!</t>
  </si>
  <si>
    <t>Debaixo da Moita Podcast</t>
  </si>
  <si>
    <t>2026-02-17T23:00:58Z</t>
  </si>
  <si>
    <t>motor 3 cilindros|motor 3 cilindros Ã© bom|motor 3 cilindros vale a pena|bob guerreiro|bob guerreiro mecanico|correia banhada a Ã³leo|correia banhada a Ã³leo problema|motor aluminio|motor de aluminio manutenÃ§Ã£o|motor descartÃ¡vel|problemas cronicos motor|motor antigo vs motor moderno|motor do siena|motor fiat siena Ã© bom|manutenÃ§Ã£o cara motor moderno|oficina preparada motor aluminio|defeitos motor 3 cilindros|mecÃ¢nica automotiva|dica de mecÃ¢nico</t>
  </si>
  <si>
    <t>UCuq1Qi155UJZma0NvtRNVCg</t>
  </si>
  <si>
    <t>O mecÃ¢nico Bob Guerreiro levanta uma discussÃ£o que estÃ¡ dividindo opiniÃµes: motor 3 cilindros Ã© realmente confiÃ¡vel?  Neste vÃ­deo, analisamos a crÃ­tica sobre: âœ” Falta de garantia ampla das montadoras âœ” Problemas envolvendo correia banhada a Ã³leo âœ” Bloco de alumÃ­nio e alto custo de manutenÃ§Ã£o âœ” Necessidade de oficina altamente equipada âœ” ComparaÃ§Ã£o com a simplicidade do motor do Fiat Siena  SerÃ¡ que os motores modernos estÃ£o ficando mais descartÃ¡veis? Ou Ã© apenas evoluÃ§Ã£o tecnolÃ³gica?  Se vocÃª estÃ¡ pensando em comprar carro com motor 3 cilindros (Onix, HB20, Argo, Polo, etc.), ASSISTA ATÃ‰ O FINAL!  ðŸ”¥ Deixe sua opiniÃ£o nos comentÃ¡rios: vocÃª confia em motor 3 cilindros? #Motor3Cilindros #CorreiaBanhadaAOleo #BobGuerreiro #MecanicaAutomotiva</t>
  </si>
  <si>
    <t>L-ErtpYgFtI</t>
  </si>
  <si>
    <t>ðŸš— Sabia que Ã© praticamente impossÃ­vel roubar o sÃ­mbolo do capÃ´ de um Rolls-Royce?</t>
  </si>
  <si>
    <t>Explora Mundo</t>
  </si>
  <si>
    <t>2026-02-22T18:55:24Z</t>
  </si>
  <si>
    <t>rolls royce|spirit of ecstasy|ornamento do capÃ´|carros de luxo|curiosidades sobre carros|tecnologia automotiva|seguranÃ§a automotiva|fatos curiosos</t>
  </si>
  <si>
    <t>UCR-Z99fGpj3HvDN--tHaFgQ</t>
  </si>
  <si>
    <t>A famosa Spirit of Ecstasy conta com um sensor oculto que detecta qualquer tentativa de remoÃ§Ã£o. Ao menor toque suspeito, o ornamento se retrai automaticamente para dentro do carro.  Mas existe um detalhe curioso: se a bateria descarregar enquanto ele estiver recolhido, a peÃ§a pode ficar presa â€” e o conserto pode custar milhares.  Tecnologia, luxo e seguranÃ§a no mais alto nÃ­vel.</t>
  </si>
  <si>
    <t>CPw126Vse3g</t>
  </si>
  <si>
    <t>FUI LAVAR O CARRO E DEU RUIM: #humor #shorts</t>
  </si>
  <si>
    <t>2026-02-11T18:00:45Z</t>
  </si>
  <si>
    <t>19k8KKC4_VU</t>
  </si>
  <si>
    <t>grau de baike montadinha ðŸš€ðŸš²ðŸ’¯ #shortvideo #automobile #grau</t>
  </si>
  <si>
    <t xml:space="preserve">PÃ¡gina de Baikes </t>
  </si>
  <si>
    <t>2026-02-18T02:24:10Z</t>
  </si>
  <si>
    <t>UCNISYn7dLL0sTvuF25s18pg</t>
  </si>
  <si>
    <t>Ov6fWrnL5EM</t>
  </si>
  <si>
    <t xml:space="preserve">O CAMINHÃƒO TÃ SEM FREIO E LUIZ DO SOM SE APAVOROU | LUIZ DO SOM </t>
  </si>
  <si>
    <t>LUIZ DO SOM</t>
  </si>
  <si>
    <t>2026-02-25T15:12:43Z</t>
  </si>
  <si>
    <t>luiz do som|manetikin|humor|comÃ©dia|pegadinha|trolagem|tiringa|pililiu|galo cego|muÃ§Ã£o</t>
  </si>
  <si>
    <t>UCFJvAGjel1N2QWyOu50pNeQ</t>
  </si>
  <si>
    <t>apenas 0,15 https://checkout.familiadepremios.com.br/?pdv_code=i4954k  O CAMINHÃƒO TÃ SEM FREIO E LUIZ DO SOM SE APAVOROU | LUIZ DO SOM   O CAMINHÃƒO TÃ SEM FREIO E LUIZ DO SOM SE APAVOROU | LUIZ DO SOM   O CAMINHÃƒO TÃ SEM FREIO E LUIZ DO SOM SE APAVOROU | LUIZ DO SOM</t>
  </si>
  <si>
    <t>o4QurusSbnc</t>
  </si>
  <si>
    <t>Supra or R35 or Bugatti Can Beat McLaren 720S? ðŸ˜Žâ˜ ï¸ #toyota #nissan #bugatti #mclaren #automobile</t>
  </si>
  <si>
    <t>Ana Rita</t>
  </si>
  <si>
    <t>2026-02-20T05:01:02Z</t>
  </si>
  <si>
    <t>UCn7hZQKdhx5uePQCQFrRtjQ</t>
  </si>
  <si>
    <t>rDAcmLNjiFo</t>
  </si>
  <si>
    <t>COMO SERIA UM CARRO PERFEITO? FT. RICARDINHO ACF | #ACHISMOS PODCAST</t>
  </si>
  <si>
    <t>AchismosTV</t>
  </si>
  <si>
    <t>2026-02-16T21:00:00Z</t>
  </si>
  <si>
    <t>MaurÃ­cio Meirelles facebullying humor humorista comÃ©dia comediante|mau meirelles|mauricio meirelles|webbullying|divagando|StandUp|maurÃ­cio meirelles|achismos|conversa|bate papo|podcast|achismos tv|achismos react|achismos historias|achismos 3 continentes|3 continentes|entrevista|humor|paul cabannes|baptista miranda|meio a meio|vida real|ricardinho acf|ricardinho acf carros|customizaÃ§Ã£o de carros|carros|modificaÃ§Ã£o de carros|carro customizado|customizaÃ§Ã£o|acf</t>
  </si>
  <si>
    <t>UCxcDCeShqZWIUQuEo2iJSVA</t>
  </si>
  <si>
    <t>ASSISTA AO VÃDEO COMPLETO: https://youtu.be/hSQTFDh9wnU  #achismos #conversa #podcast #mauriciomeirelles #maumeirelles #achismospodcast #3continentes #achismosopiniÃ£o #achismostech #achismosreact #achismoshistorias #achismostv #meioameio #vidareal #carro #customizaÃ§Ã£o #ricardinhoacf #customizaÃ§Ã£odecarro #shorts #cortes</t>
  </si>
  <si>
    <t>ghkJsfd4gyE</t>
  </si>
  <si>
    <t>Amor tirei CNH por 600 pila ðŸ˜… #motocycle #comedia #Jaquetinha de couro</t>
  </si>
  <si>
    <t>Ricardo Fernandes</t>
  </si>
  <si>
    <t>2026-02-06T01:28:56Z</t>
  </si>
  <si>
    <t>UC0T1OzVtOZGi5aJOh8wv1IQ</t>
  </si>
  <si>
    <t>FzBxK3TMyP0</t>
  </si>
  <si>
    <t>COMPREI um JETTA TURBO BATIDO que NINGUÃ‰M QUIS por R$35.500 no LEILÃƒO! VALEU a PENA?</t>
  </si>
  <si>
    <t>Percepcar</t>
  </si>
  <si>
    <t>2026-02-21T17:00:00Z</t>
  </si>
  <si>
    <t>restauracao|carro abandonado|carro muito sujo|carro destruido|restauracao impressionante|carro de leilao|carro raro|carro de luxo|limpeza de carro|lavagem de carro|restauracao de carro|restauracao de carro abandonado</t>
  </si>
  <si>
    <t>UCZx45rPZ2pSxLapxpagHhxg</t>
  </si>
  <si>
    <t>Eu comprei um JETTA TSI por um preÃ§o RIDÃCULO em um LEILÃƒO DA POLÃCIA FEDERAL...  O ANTIGO DONO se ACIDENTOU com esse CARRO fazendo CORRIDAS NA RUA!  O carro tÃ¡ completamente DESTRUÃDO... Sem para-choque, sem farol e o capÃ´ tÃ¡ RETORCIDO...  MINHA META Ã‰ TRANSORMAR ESSA CARROÃ‡A EM UM CARRO DE MAIS DE 80 MIL REAIS!  SerÃ¡ que eu vou conseguir cumprir essa meta no vÃ­deo de hoje? FIQUE ATÃ‰ O FINAL PARA ACOMPANHAR ESSA RESTAURAÃ‡ÃƒO INCRÃVEL...  Sua calvicie tem salvaÃ§Ã£o!  Aproveite e garanta 40% de desconto: https://www.manual.com.br/queda-de-cabelo?coupon=PERCEPCAR&amp;utm_source=youtube&amp;utm_medium=promo&amp;utm_campaign=PercepcarFevereiro Cupom: PERCEPCAR PromoÃ§Ã£o vÃ¡lida somente na primeira compra.  Consulte as condiÃ§Ãµes no site.   Aprenda estÃ©tica automotiva por apenas 29,90!  ðŸ˜± ðŸ‘‰ https://pay.hotmart.com/F88525885B  O canal da PERCEPCAR tem o apoio de:  ðŸŸ¡ KARCHER https://www.instagram.com/karcherbrasilhttps://www.karcher.com.br/br/  ðŸ”µ VONIXX https://www.instagram.com/vonixxoficialhttps://www.vonixx.com.br/  ðŸ”´ SIGMA TOOLS https://www.instagram.com/sgttoolshttps://www.sigmatools.com.br/site/  ðŸ¤ðŸ» Para parcerias entre em contato: percepcar.assessoria@gmail.com  #restauracao #carroabandonado #carromuitosujo #restauracaodecarro #restauracaodecarroabandonado #restauracaoimpressionante #carrodestruido #carroraro #limpezadecarro #carroanossemlavar</t>
  </si>
  <si>
    <t>o6iE_SaQXGU</t>
  </si>
  <si>
    <t xml:space="preserve">BRUTINHO PERDE O CONTROLE DO CAMINHÃƒO E O PIOR ACONTECE </t>
  </si>
  <si>
    <t>Super Comedia</t>
  </si>
  <si>
    <t>2026-02-23T21:12:45Z</t>
  </si>
  <si>
    <t>UCZbfSxcikeK2pGMittWyvbw</t>
  </si>
  <si>
    <t>kSE7y8kuuQA</t>
  </si>
  <si>
    <t>Minha moto tÃ¡ vazando a mais de um ano e sÃ³ agora eu resolvi consertar.</t>
  </si>
  <si>
    <t>Gabriel Vanzan</t>
  </si>
  <si>
    <t>2026-02-19T23:08:17Z</t>
  </si>
  <si>
    <t>UC7BuAE6kxQo4MJJsZlhOFDA</t>
  </si>
  <si>
    <t>Eixo Rachado ImpossÃ­vel? MecÃ¢nicos Paquistaneses Provam Que NÃ£o #engenharia #conhecimento</t>
  </si>
  <si>
    <t>curiosopornatureza</t>
  </si>
  <si>
    <t>2026-02-21T23:00:00Z</t>
  </si>
  <si>
    <t>UC0wU60-cYu-pfg2QWLEkx3Q</t>
  </si>
  <si>
    <t>b3M79P30HRY</t>
  </si>
  <si>
    <t>ZEON OFG</t>
  </si>
  <si>
    <t>2026-02-21T04:30:33Z</t>
  </si>
  <si>
    <t>UCMvJpQsg87zwj30M1REr7QA</t>
  </si>
  <si>
    <t>Originally priced around $1.5 million, the Mercedes CLR GTR is considered oneof the most exclusive a No  No problem!   The Mercedes CLR GTR is a remarkable racing car celebrated for its outstanding performance and sleek design. Powered by a potent 6.0-liter V12 engine, it delivers over 600 horsepower. ðŸ”§  Acceleration from 0 to 100 km/h takes approximately 3.7 seconds, with a remarkable top speed surpassing 320 km/h. ðŸ¥‡  Incorporating advanced aerodynamic features and cutting-edge stability technologies, the CLR GTR ensures exceptional stability and control, particularly during high-speed maneuvers.ðŸŒ¬  Originally priced around $1.5 million, the Mercedes CLR GTR is considered one of the most exclusive and prestigious racing cars ever produced. ðŸ’°  Its limited production run of just five units adds to its rarity, making it highly sought after by racing enthusiasts and collectors worldwide. ðŸŒ   #instagramgrowthexpert #socialmediatips #socialmediaexpert #instagramgrowthtips #contentmarketing #instagramgrowth #onlinecoach #business #contenttips #makebetterreels #socialmediamarketing #socialmediagrowth #socialmediastrategy #instagramalgorithm #instagramtutorial #howtoinstagram #growninstagram #instagrambusinessgrowth #socialmediamarketingtips @ntp_ffi #instagramgrowthexpert #socialmediatips #socialmediaexpert #instagramgrowthtips #contentmarketing #instagramgrowth #onlinecoach #business #contenttips #makebetterreels #socialmediamarketing #socialmediagrowth #socialmediastrategy #instagramalgorithm #instagramtutorial #howtoinstagram #growninstagram #instagrambusinessgrowth #socialmediamarketingtips @Zeonofg</t>
  </si>
  <si>
    <t>vid--eaYPsI</t>
  </si>
  <si>
    <t>police aa gya rider</t>
  </si>
  <si>
    <t>Priyanshu singh Royal</t>
  </si>
  <si>
    <t>2026-02-14T13:31:49Z</t>
  </si>
  <si>
    <t>UCBv9La3GWzeF-whPrPboHjQ</t>
  </si>
  <si>
    <t>nYdEbjWYXyM</t>
  </si>
  <si>
    <t>O Truque Simples para Evitar o Roubo do Seu Carro ðŸš—ðŸ”’</t>
  </si>
  <si>
    <t>recapitulaÃ§Ã£o dos cervos</t>
  </si>
  <si>
    <t>2026-02-24T18:12:52Z</t>
  </si>
  <si>
    <t>filme de aÃ§Ã£o|filme recapitulaÃ§Ã£o|filme dublado|filme completo|filme|minha mÃ£e 2004 filme explicado em portuguÃªs recapitulaÃ§Ã£o do filme|recapitulando filmes|filmes de aÃ§Ã£o|filmes|zumbilandia 2 resumo do filme|recap de filmes|#filme|resumo de filmes|filmes completos dublados|filmes de terror|filmes 2023|filmes resumidos|dominando filmes|#filmes|explanando filmes|narraÃ§Ã£o de filmes|filmes rapidos|resumindo filmes|derrotando filmes|filmes curtos</t>
  </si>
  <si>
    <t>UCiMk661TYUg_EL5B7nNbNyA</t>
  </si>
  <si>
    <t>All videos are voiced over and edited under Youtubes guidelines. (videos can be dramatized and not based on facts but purely for entertainment purposes only) ctto: respected owner/IG-TT  âš ï¸ DISCLAIMER: ðŸ” This information is taken from the internet, it may or may not be true, we DO NOT want to spread any fake news. ðŸ“š The content provided by this channel is for EDUCATIONAL PURPOSES only. ðŸ‘ Liking and subscribing to the videos on my channel is completely optional. This is just a way to support the channel and is never the main purpose of the video. There is no pressure to like or subscribe! âœ¦</t>
  </si>
  <si>
    <t>UyOeycCWt4k</t>
  </si>
  <si>
    <t>O IncrÃ­vel Conserto da Bicicleta! ðŸš²ðŸ‘´âœ¨</t>
  </si>
  <si>
    <t>Thiago Leal (Sr. Guinho)</t>
  </si>
  <si>
    <t>2026-02-22T23:00:35Z</t>
  </si>
  <si>
    <t>UChFApZ6R5H0nb3UIsQkIsvw</t>
  </si>
  <si>
    <t>.  âš ï¸Copyright Notice If you believe your material has been used inappropriately and you would like it removed, please contact us at: osrguinho@gmail.com Dialogue is the solution to everything ðŸ¤  âš ï¸ Fair Use This content has been transformed through dubbing, editing, and creative commentary, in line with Fair Use principles for educational and entertainment purposes. All rights remain with their respective owners.</t>
  </si>
  <si>
    <t>MziKHoOhSEk</t>
  </si>
  <si>
    <t>BALÃƒO GIGANTE NO ESCAPE DA MOTO ï¿¼ðŸ˜‚ #irmÃ£osmedeiros</t>
  </si>
  <si>
    <t>IrmÃ£os Medeiros</t>
  </si>
  <si>
    <t>2026-02-04T21:56:11Z</t>
  </si>
  <si>
    <t>UCNyJMwcPCeKpBZeDfwTEueQ</t>
  </si>
  <si>
    <t>bU70Q-1dKO0</t>
  </si>
  <si>
    <t>A moto nÃ£o pega nem com reza #agro #humor #comediamemes ï¿¼</t>
  </si>
  <si>
    <t xml:space="preserve">NEGO DO COENTRO </t>
  </si>
  <si>
    <t>2026-02-24T16:44:58Z</t>
  </si>
  <si>
    <t>UCAIBlpmlNh2v5WN-P4JDcpg</t>
  </si>
  <si>
    <t>O2C2BDgffz8</t>
  </si>
  <si>
    <t>A Twister dos adesivos voltou... #honda #twister #shorts</t>
  </si>
  <si>
    <t>Renan Albach | EstÃ©tica de Motos</t>
  </si>
  <si>
    <t>2026-02-23T21:30:10Z</t>
  </si>
  <si>
    <t>limpeza detalhada|estetica automotiva|limpeza em motos|lavagem de motos|lavaÃ§Ã£o de motos|como lavar moto|produtos de limpeza automotiva|limpeza automotiva|detalhamento de motos|motorcycle detail|motorcycle deep clean|deep cleaning motorcycles</t>
  </si>
  <si>
    <t>UCTqHqSJ55h7-aSezYwEsmdg</t>
  </si>
  <si>
    <t>ðŸ“™ Aprenda com o meu mÃ©todo - https://go.hotmart.com/U102219453O  -  DescriÃ§Ã£o  -  Quer ver sua moto aqui? Agende uma limpeza conosco - https://albachmotos.keepo.bio/  -  Me siga nas outras redes! â–º Instagram - https://www.instagram.com/albach_motos â–º TikTok - https://www.tiktok.com/@albach_motos â–º Facebook - https://www.facebook.com/p/Albach-Motos-61574077651332/  -  Produtos e equipamentos que usamos aqui - https://linktr.ee/albachmotos  -  ðŸ¤ Marcas parceiras: Loja do Lava Car Magil Clean Cadillac Produtos Automotivos Laquila - Texx - HJC  -  ðŸ“¸ Equipamentos usados: iPhone 16 Pro Max TripÃ© Ulanzi - https://mercadolivre.com/sec/1FRTTBe Microfone Hollyland Lark M2 - https://mercadolivre.com/sec/2VPMH7Z</t>
  </si>
  <si>
    <t>N-PbmE1-aaM</t>
  </si>
  <si>
    <t>O mendigo japonÃªs especialista em tunar carros!  #curiosidades #noticias</t>
  </si>
  <si>
    <t xml:space="preserve">Clipada DiÃ¡ria </t>
  </si>
  <si>
    <t>2026-02-15T22:24:45Z</t>
  </si>
  <si>
    <t>UC5p8CZ-oAmpM4HyJ5D7gObQ</t>
  </si>
  <si>
    <t>sbOcC0SCSi0</t>
  </si>
  <si>
    <t>OS CARROS QUE MAIS PERDEM VALOR EM 2025 - A FIPE DERRETEU</t>
  </si>
  <si>
    <t>ZoeiraCar</t>
  </si>
  <si>
    <t>2026-02-23T23:47:45Z</t>
  </si>
  <si>
    <t>UCJHq9RfDWdnnI_eJV-_C13g</t>
  </si>
  <si>
    <t>Descubra os 4 carros que derretem seu dinheiro mais rÃ¡pido que gelo no churrasco! Neste vÃ­deo revelamos modelos que parecem sonho de consumo, mas escondem uma desvalorizaÃ§Ã£o brutal que pode transformar qualquer motorista em investidor frustrado.    VocÃª vai conhecer:   - Nissan Frontier X-E: a picape que perde valor mais rÃ¡pido do que vocÃª imagina.   - Jeep Commander: luxo aparente, prejuÃ­zo garantido.   - Honda Accord Hybrid: sofisticaÃ§Ã£o que desvaloriza com classe.   - Mini Countryman ElÃ©trico: estilo inglÃªs, mas preÃ§o despencando sem freio.    Se vocÃª pensa em comprar um desses carros, assista antes e evite jogar dinheiro fora. InformaÃ§Ã£o Ã© poder â€” e aqui vocÃª descobre o que ninguÃ©m te conta!    ðŸ‘‰ Gostou do conteÃºdo? Deixe seu like, inscreva-se no canal e ative o sininho para nÃ£o perder os prÃ³ximos vÃ­deos. AmanhÃ£ tem lista com os 10 carros mais desvalorizados, incluindo modelos chineses que vÃ£o te surpreender!    Hashtags:    Carros #DesvalorizaÃ§Ã£o #AutomÃ³veis #MercadoAutomotivo #CarrosQuePerdemValor #CanalZoera #Shorts</t>
  </si>
  <si>
    <t>tf0NmqNhnxE</t>
  </si>
  <si>
    <t>8 Truques Geniais que VocÃª Precisa Conhecer!</t>
  </si>
  <si>
    <t>Hacketica</t>
  </si>
  <si>
    <t>2026-02-20T06:41:57Z</t>
  </si>
  <si>
    <t>truques geniais|dicas prÃ¡ticas|hacks do dia a dia|soluÃ§Ãµes inteligentes|truques mecÃ¢nicos|abrir cadeado sem chave|ajustar cabo de freio|instalar correia|anel de vedaÃ§Ã£o|desenroscar tubo|transferir combustÃ­vel|dicas de viagem|manutenÃ§Ã£o simples|vida prÃ¡tica|truques Ãºteis</t>
  </si>
  <si>
    <t>UCYkOCUsToo1R3DWajmH6p1g</t>
  </si>
  <si>
    <t>Descubra 8 truques inteligentes e super prÃ¡ticos para o dia a dia. Aprenda como instalar correias com facilidade, evitar derramamento de Ã³leo, abrir cadeados sem chave, ajustar cabos de freio, encaixar anÃ©is de vedaÃ§Ã£o apertados, desenroscar tubos, transferir combustÃ­vel e manter as rodas da mala limpas durante viagens. Dicas simples, eficientes e fÃ¡ceis de aplicar.</t>
  </si>
  <si>
    <t>XRbCICdl-bk</t>
  </si>
  <si>
    <t>Quando a moto Ã© grande demais PARA ELA! #curiosidades #incrÃ­vel</t>
  </si>
  <si>
    <t>FoFocandoFlix</t>
  </si>
  <si>
    <t>2026-02-19T16:05:00Z</t>
  </si>
  <si>
    <t>UC1IvF-UgWS2IY7MHB7ZC2fQ</t>
  </si>
  <si>
    <t>kywWdcUxY1g</t>
  </si>
  <si>
    <t>Batalha de Monstros Marinhos de Noob vs Pro</t>
  </si>
  <si>
    <t>2026-02-25T13:30:52Z</t>
  </si>
  <si>
    <t>minecraft|athos|athos gamer|minecraft pe|bedrock|java|pocket edition|maniqueft|Monstros|Marinhos|Noob|Pro|Batalha</t>
  </si>
  <si>
    <t>ðŸ“¸ Meu Instagram: https://www.instagram.com/_athos_br/  ðŸ“ž Contato comercial:  ads@playathos.com  Batalha de Monstros Marinhos de Noob vs Pro Batalha de Monstros Marinhos de Noob vs Pro  #minecraft #athos</t>
  </si>
  <si>
    <t>qNRNnnxXvdc</t>
  </si>
  <si>
    <t>Entramos nos SONHOS dos MOBS no Minecraft!</t>
  </si>
  <si>
    <t>2026-02-25T12:58:20Z</t>
  </si>
  <si>
    <t>azrYTlFlyM4</t>
  </si>
  <si>
    <t>TESTEI SEGREDOS de ADMIN para ter INFINITY no FUJA DO TSUNAMI PARA BRAINROTS</t>
  </si>
  <si>
    <t>2026-02-25T13:30:03Z</t>
  </si>
  <si>
    <t>Hoje TESTEI SEGREDOS de ADMIN para ter INFINITY no FUJA DO TSUNAMI PARA BRAINROTS no Roblox, serÃ¡ que consegui esse objetivo ?  Assiste atÃ© o final e comenta qual parte vocÃª mais gostou! NÃ£o esquece de deixar o like, se inscrever e ativar o sininho  #Roblox #brainrot #GameplayRoblox #RobloxBrasil #memes</t>
  </si>
  <si>
    <t>TuptpzvdYy4</t>
  </si>
  <si>
    <t>PRIMEIRA WILLOW PRESTIGIO 3 DO MUNDO ðŸ”¥ *ATUALIZAÃ‡ÃƒO BRAWL STARS*</t>
  </si>
  <si>
    <t>PitBullFera</t>
  </si>
  <si>
    <t>2026-02-25T19:49:56Z</t>
  </si>
  <si>
    <t>willow|nova atualizaÃ§Ã£o|atualizaÃ§Ã£o brawl stars|brawl stars|novo brawler|novo sistema|push brawl stars|vinho|vtzim|igu</t>
  </si>
  <si>
    <t>UCZgHVTKMmUBoMQRPiEbToYw</t>
  </si>
  <si>
    <t>MANDE SUA MENSAGEM DE VIDEO, VOZ OU TEXTO ðŸ‘‰ https://livepix.gg/pitbullfera  Seja Membro ðŸ‘‰ https://www.youtube.com/channel/UCZgHVTKMmUBoMQRPiEbToYw/join  ~~~~~~~~~~~~~~~~~~~~~~~~~~~~~~~~~  Contato Profissional: pitbullfera@casabrawl.com  Redes Sociais: @KevinOPit  ~~~~~~~~~~~~~~~~~~~~~~~~~~~~~~~~~  â¤  #APOIE:PIT</t>
  </si>
  <si>
    <t>QsaVtPbeA-g</t>
  </si>
  <si>
    <t>2026-02-24T21:30:04Z</t>
  </si>
  <si>
    <t>Hoje esse monstro GOO GOO GAGA observa pessoas e quando elas dormem, desaparecem...  Querem mais RP aqui no canal?  Inscreva-se para nÃ£o perder nenhum vÃ­deo ðŸ’›  Mais sobre mim aqui â†“ â— Canal de Vlogs: https://www.youtube.com/@Yaszocavlog â— Canal de Games: https://www.youtube.com/@YaszocaGame â— Canal de TV: https://www.youtube.com/@Yaszocatv â— Instagram: https://www.instagram.com/Yaszoca  #Roblox #Yaszoca #Brookhaven</t>
  </si>
  <si>
    <t>jYfUL6NRhrg</t>
  </si>
  <si>
    <t>UM INSCRITO me desafiou a TRAVAR MEU MINECRAFT</t>
  </si>
  <si>
    <t>Geleia</t>
  </si>
  <si>
    <t>2026-02-24T21:30:11Z</t>
  </si>
  <si>
    <t>UCEfGV5hx2VrXl4jOUnG0MRQ</t>
  </si>
  <si>
    <t>ðŸ“ž Contato Profissional: geleia@agenciacurta.com</t>
  </si>
  <si>
    <t>J_HQnsjnzS8</t>
  </si>
  <si>
    <t>FRANKLIN VIROU UM HOMEM MEGA FORTE NO GTA 5</t>
  </si>
  <si>
    <t>2026-02-25T01:18:27Z</t>
  </si>
  <si>
    <t>Nesse vÃ­deo do Costa Franklin virou um homem mega forte no gta 5  Inscreva-se e entre pra Torcida: https://www.youtube.com/GamerCosta    Deixe o LIKE!!! Ah nÃ£o se esqueÃ§a de ativar o sininhoðŸ””  Redes Sociais: Instagram: https://www.instagram.com/gamercosta/</t>
  </si>
  <si>
    <t>SAguHgyL83w</t>
  </si>
  <si>
    <t>ESTÃƒO COPIANDO MEU POKÃ‰MON NO MINECRAFT PIXELMON</t>
  </si>
  <si>
    <t>Yuri Dinamite</t>
  </si>
  <si>
    <t>2026-02-25T13:45:03Z</t>
  </si>
  <si>
    <t>Minecraft|Minecraft Pixelmon|Minecraft Pokemon|Yuri Pixelmon|Yuri pixelmon|Pixelmon|pokemon|minecraft pixelmon|minecraft pokÃ©mon|yuri pixelmon|PokÃ©mon minecraft|pixelmon|PokÃ©mon|PokÃ©mon Minecraft|Pokesquad|minecraft pokemon|pokÃ©mon|yuri pokesquad|pokesquad|Nova sÃ©rie|Pokesquad 4|Pokesquad Yuri|Pixelmon Mega|Pixelmon RaÃ­z|torneio pixelmon|Fada Pixelmon|Batalhas Pixelmon|ESTÃƒO COPIANDO MEU POKÃ‰MON NO MINECRAFT PIXELMON|Clone Pixelmon</t>
  </si>
  <si>
    <t>UCYgXQak3nuUnna6ArQz2Kyg</t>
  </si>
  <si>
    <t>O meu melhor pokÃ©mon se destacou, e isso pode ser um problema no pixelmon raÃ­z!  ðŸ’¬ Entre para o Discord do Canal: https://discord.gg/tRmnWmZtJC ðŸ“ž Contato comercial: yuridinamite.contato@gmail.com ðŸ“¸ Instagram: https://www.instagram.com/yuridinamite/  ESTÃƒO COPIANDO MEU POKÃ‰MON NO MINECRAFT PIXELMON ESTÃƒO COPIANDO MEU POKÃ‰MON NO MINECRAFT PIXELMON  #pixelmon #minecraft</t>
  </si>
  <si>
    <t>yOagU4-fyKI</t>
  </si>
  <si>
    <t>TESTEI a INTERESSEIRA do NOVO BRAINROT INFINITY MAGMEW NO TSUNAMI BRAINROT</t>
  </si>
  <si>
    <t>OMED</t>
  </si>
  <si>
    <t>2026-02-24T21:01:08Z</t>
  </si>
  <si>
    <t>UCQim8bI2FOdxc6nM_etcmzA</t>
  </si>
  <si>
    <t>TESTEI a INTERESSEIRA do NOVO BRAINROT INFINITY MAGMEW NO TSUNAMI BRAINROT   Canal de DUPLA com a MINHA NAMORADA: https://www.youtube.com/channel/UCthcoOL03wwJfJlQTKfx4ig  Esse conteÃºdo Ã© livre para todos os pÃºblicos.  #robloxâ€‹ #omed</t>
  </si>
  <si>
    <t>_gYSCDcSol0</t>
  </si>
  <si>
    <t>ESCONDA AS PARTES DO SEU CORPO NO ROBLOX (Roblox Hide Your Body Parts)</t>
  </si>
  <si>
    <t>2026-02-24T19:56:45Z</t>
  </si>
  <si>
    <t>Texinho Blox|Roblox|Tex Hs|Divertido|Hide Your Body Parts|Esconda Partes|Hide and Seek</t>
  </si>
  <si>
    <t>Descubra como eu escondi as partes do meu corpo no Roblox! NÃ£o esqueÃ§a de deixar o seu like e se inscrever! ðŸŽ® Jogo: Roblox Hide Your Body Parts ðŸ’š Inscreva-se no canal!</t>
  </si>
  <si>
    <t>BgLP_2PIqbI</t>
  </si>
  <si>
    <t>ðŸŒ‹ PRIMEIRA VEZ JOGANDO ADMIN ABUSE SOBREVIVA A LAVA POR BRAINROT.. COM ROBUX INFINITO ATIVADO ðŸ¤‘ðŸ’²</t>
  </si>
  <si>
    <t>xMarcelo</t>
  </si>
  <si>
    <t>2026-02-24T19:58:46Z</t>
  </si>
  <si>
    <t>roblox|xmarcelo|roblox video|ATIVEI ROBUX INFINITO NO SOBREVIVA LAVA POR BRAINROT|SOBREVIVA LAVA POR BRAINROT|Survive LAVA for Brainrots|lava brainrot|brainrot roblox|lava brainrot roblox|sobreviva a lava brainrot|brainrot|robux|robux roblox|ativei robux infinito|robux infinito roblox|gastando robux|simulator roblox|simulador roblox|lava roblox|robux infinito no lava brainrot|lava brainrot xmarcelo|tralalero tralala|top global brainrot|ADMIN ABUSE BRAINROT</t>
  </si>
  <si>
    <t>UC_-WQuYUOasNYkX-L_jHgdg</t>
  </si>
  <si>
    <t>ðŸ’— VIRA MEMBRO, EU TE ADICIONO NO ROBLOX ðŸ’™ DISCORD DE TROCAS, SORTEIOS &amp; CONVERSAR COMIGO! ðŸ¤‘ ðŸ‘‰ https://discord.com/invite/xmarcelo  ðŸ‘• GRUPO COM ROUPAS BARATAS! ðŸ‘‰ https://www.roblox.com/groups/4177011/X  â— ðŸŒ‹ PRIMEIRA VEZ JOGANDO ADMIN ABUSE SOBREVIVA A LAVA POR BRAINROT.. COM ROBUX INFINITO ATIVADO ðŸ¤‘ðŸ’²</t>
  </si>
  <si>
    <t>d1Jc-0t45vE</t>
  </si>
  <si>
    <t>600 JOGADORES vs MEGA PRISÃƒO POLICIAL</t>
  </si>
  <si>
    <t>porkinbrSEGUNDO</t>
  </si>
  <si>
    <t>2026-02-24T20:35:03Z</t>
  </si>
  <si>
    <t>UCI-BWrwM0cgmA0muMz-81fg</t>
  </si>
  <si>
    <t>ðŸ‘‰ ENTRE NO MEU SERVIDOR IP: redescreen.com (versÃ£o 1.21.8 atÃ© 1.21.10 - original)</t>
  </si>
  <si>
    <t>XM0EuqLGSFg</t>
  </si>
  <si>
    <t xml:space="preserve">CORRE atualizaÃ§Ã£o do BRAWL STARS BUGOU ðŸ¥³ {Urgente} </t>
  </si>
  <si>
    <t>2026-02-25T10:35:00Z</t>
  </si>
  <si>
    <t>AtualizaÃ§Ã£o do Brawl Stars|NÃ£o consigo entrar no Brawl Stars|Brawl Stars Bugou|Travou na tela de carregamento Brawl Stars|Como abrir o Brawl Stars|ManutenÃ§Ã£o do Brawl Stars|Bug Brawl Stars|Curiosidades Brawl Stars|NotÃ­cias Brawl Stars|Sirius Brawl Stars</t>
  </si>
  <si>
    <t>FaÃ§o parte do programa de criadores da supercell... Mais informaÃ§Ãµes em: https://creators.supercell.com/en/supercell-partner  ðŸŽSUPERCELL STORE 10 gemas grÃ¡tis aqui... ðŸ‘‰https://store.supercell.com/en?boost=batata  Chegou a nova atualizaÃ§Ã£o do Brawl Stars mas os jogadores nÃ£o estÃ£o conseguindo entrar dentro do jogo, estÃ¡ travado na tela de carregamento e a manutenÃ§Ã£o nunca acaba! EntÃ£o vem comigo que eu vou te explicar tudo que estÃ¡ acontecendo, e tambÃ©m te mostrar qual o planejamento para os prÃ³ximos dias, quando vamos receber a Caixa Ultra de graÃ§a, que dia comeÃ§a o acesso antecipado do Sirius e muito mais...  #SupercellCreator #BrawlStars</t>
  </si>
  <si>
    <t>PJxqKF5h_fg</t>
  </si>
  <si>
    <t>Sobrevivi 100 dias ADICIONANDO FOBIAS no Minecraft com a Namorada - O FILME</t>
  </si>
  <si>
    <t>Lokolow</t>
  </si>
  <si>
    <t>2026-02-24T21:00:33Z</t>
  </si>
  <si>
    <t>100 dias|100 dias minecraft|sobrevivi 100 dias|sobrevivi 100 dias no minecraft|sobrevivendo 100 dias|sobrevivendo 100 dias no minecraft|lokolow|loco low|lokolow 100 dias|loco low 100 dias|100 dias lokolow|o filme minecraft|minecraft dweller|dweller minecraft|minecraft terror|terror minecraft|mod terror minecraft|dweller|lokolow namorada|namorada lokolow|muie lokolow|lokolow muie|lokolow mod de terror|mod de terror no minecraft|minecraft fobia|fobias</t>
  </si>
  <si>
    <t>UCE__4o434lPi0cWaPetXdnQ</t>
  </si>
  <si>
    <t>#100dias #minecraft  HOJE O DESAFIO Ã‰ AGUENTAR JOGAR COM AS FOBIAS NO MINECRAFT! Devemos tentar sobreviver nesse mundo onde a cada hora que passa ele vai ficando pior! Durante o vÃ­deo vamos adicionando mods de fobias cada vez piores, atÃ© o Minecraft ficar impossÃ­vel de jogar por causa dos mods de dwellers! SerÃ¡ que conseguimos completar o objetivo de construir uma casa, ou os piores mods de dwellers vÃ£o acabar conosco?! EntÃ£o jÃ¡ se inscreve e deixa o like pra sempre ser notificado assim que eu postar mais videozÃ£o de Minecraft como esse aqui no canal!  Email de contato: contato.lokolow@gmail.com</t>
  </si>
  <si>
    <t>_bl_SmlXt_M</t>
  </si>
  <si>
    <t>A SUPERCELL SALVOU O CLASH ROYALE!!!</t>
  </si>
  <si>
    <t>Flakes Power</t>
  </si>
  <si>
    <t>2026-02-24T18:38:39Z</t>
  </si>
  <si>
    <t>flakes|flakes power|clash royale|clash|royale|flakes clash royale</t>
  </si>
  <si>
    <t>UC0bC92gFO25qcJcECTQNN_A</t>
  </si>
  <si>
    <t>Compre na Loja da Supercell e ganhe brindes: https://store.supercell.com/en?boost=flakes Link do grupo do Whatsapp: https://whatsapp.com/channel/0029VbBOFeT23n3lXn68VR1Z  Use o Cupom FLAKES10 para ganhar 10% de desconto na Solid Gear! Link da Loja: https://www.solidgear.com.br/  Me apoie no Fortnite com o cÃ³digo FLAKES na Loja de Itens! #EpicPartner  -----------------  Facebook: https://goo.gl/tjC9d2 Twitter: https://goo.gl/4b2If5 Instagram: @flakespower Contato Profissional: contato@flakespower.com.br (APENAS PARA EMPRESAS) -----------------  Meu nome Ã© JoÃ£o Sampaio, tenho 28 anos e moro em Joinville SC</t>
  </si>
  <si>
    <t>h6UrmLbLZAI</t>
  </si>
  <si>
    <t>Minha primeira vez na nova subida de trofÃ©us ate os 14k ðŸ†</t>
  </si>
  <si>
    <t>2026-02-24T20:03:31Z</t>
  </si>
  <si>
    <t>Compre o passe pelo site oficial e receba os itens bonus:  https://store.supercell.com/clashroyale?voucher=8960fccb-1dd6-4f5a-8298-d36c2285c2b4&amp;boost=artube  Torne-se membro pelo link se nao tiver o botao do youtube nÃ£o apareÃ§a: https://www.youtube.com/channel/UCtGTfdYlG-B6SgeRiaf61CA/join  Faaaala seus xbesteiros no CLASH ROYALE!  Trazendo hoje a subida de trofeus ate 14k  Gostou do conteudo? DEIXA O LIKE! Ã‰ novo por aqui? SE INSCREVE! tamo juntooooooooo  Redes sociais do canal:  Instagram: @artubeclash Twitter: @artubeclash Facebook.com/Artubeclash  Link do video: https://youtu.be/h6UrmLbLZAI</t>
  </si>
  <si>
    <t>9ufOagnj46c</t>
  </si>
  <si>
    <t>NUNCA ACORDE A MINHA VÃ“, Ã© sÃ©rio! (Desesperador)</t>
  </si>
  <si>
    <t>Gabriel e Shirley - Games</t>
  </si>
  <si>
    <t>2026-02-24T21:00:20Z</t>
  </si>
  <si>
    <t>UCymE80p2pHiTP4Xye327CVA</t>
  </si>
  <si>
    <t>NÃ£o tem como nÃ£o ficar desesperado nesse jogo do Roblox, porque quando a vÃ³ acordaâ€¦</t>
  </si>
  <si>
    <t>gPKZDhZc-ho</t>
  </si>
  <si>
    <t>O VENDEDOR DE TACOS QUER ME TRANSFORMAR EM CARNE | La Casa del Taquero #1</t>
  </si>
  <si>
    <t>BisteconeLive</t>
  </si>
  <si>
    <t>2026-02-24T15:01:15Z</t>
  </si>
  <si>
    <t>BISTECONE voltou pro PRIME (supermarket simulator)|supermarket|supermarket simulador|supermarket simulator|bistecone|bisteconne|bisteconee|bisteconeLIVE|bisteca|slurp br|rages|bistecone rages|prime|gta rp|shelby|thomas shelby|bestecone|super|paulinho oloko|bisticone|bistecone voltou pro prime|bistecone nao pode gritar|bistecone com medo|bistecone silent|silent breath|granny 5|bistecone granny 5|bistecone granny|alanzoka granny|jogo granny|granny jogo terror</t>
  </si>
  <si>
    <t>UCxu6ptkyCUoZj7rsrYYB0GA</t>
  </si>
  <si>
    <t>ðŸŸ£ðŸŸ£LIVE TWITCH 19HðŸŸ£ðŸŸ£ LINK TWITCH:  https://www.twitch.tv/bisteconee  CANAL PRINCIPAL   @bisteconeee   CANAL RP  @ShelbyRP   CANAL RESUMONE  @resumoneoficial    Link do DISCORD: https://discord.gg/bisteconee  Me segue nas redes sociais: Instagram: https://www.instagram.com/bistecone_/ TikTok: https://www.tiktok.com/@bistecone1?lang=pt-BR  VIRE UM FANZONE: https://www.youtube.com/channel/UCxu6ptkyCUoZj7rsrYYB0GA/join</t>
  </si>
  <si>
    <t>_-uaAT_BEmg</t>
  </si>
  <si>
    <t>YOUTUBERS REAGINDO A PRIMEIRA APARIÃ‡ÃƒO DO PROTÃ“TIPO 1006 EM POPPY PLAYTIME 5!! PARTE 3</t>
  </si>
  <si>
    <t>Taltola</t>
  </si>
  <si>
    <t>2026-02-24T18:00:43Z</t>
  </si>
  <si>
    <t>UCYa2cmx1UoVC3wBbOr1p4iw</t>
  </si>
  <si>
    <t>â¤ï¸Youtuber Original do VIDEO!:  0:00 @LOUDCoringa  2:39 @ApelapatoGo  5:27 @Souzones  7:55 @GabsYT.OFICIAL  10:23 @funBABE  12:56 @TexHS   ðŸŽ®Live ou Video ORIGINAL:  ðŸ“©Email de contato Profissional: contato.taltolagames@gmail.com  ðŸŸ¥Instagram: @taltola_ ðŸŸ¦Discord: Taltola ðŸ”µGrupo do Discord: https://discord.gg/v7KTWm7Pzs  ðŸ’¸Quer Ajudar o meu TRABALHO a CONTINUAR FORTALECIDO? Meu Pix: contato.taltolagames@gmail.com  ðŸ‘Aproveitem o video e nÃ£o esqueÃ§am do LIKE!</t>
  </si>
  <si>
    <t>KFfPC18rdB8</t>
  </si>
  <si>
    <t>ðŸ”´ Resident evil Revelations  - MARATONA RESIDENT EVIL 0 AO REQUIEM - PC ðŸ”´</t>
  </si>
  <si>
    <t>2026-02-25T11:19:33Z</t>
  </si>
  <si>
    <t>Ajude o canal â¤ï¸ Parceria: contato_melryjennifer@outlook.com  Live Pix: https://livepix.gg/melryjennifer  Torne-se um Batatinha:  https://www.youtube.com/channel/UC7ZQOiQScmMZx78DcyrZFig/join    Quer me enviar um presentinho ðŸŽ Melry Jennifer  Caixa Postal: 709 Rua: Curt Hering, 315 CEP: 89010-971 Blumenau - SC  Redes Sociais: Instagram: https://www.instagram.com/melryjennif... Tiktok: https://www.tiktok.com/@melryjennifer... Twitch: https://www.twitch.tv/melryjennifer_?...   Troia Games Locadora Alugamos games em mÃ­dia digital para PS4 e PS5 e Nintendo Switch Contatos: Whatsapp: https://wa.link/troiagames Site: https://troiagamesbji.loja2.com.br/ Instagram: https://www.instagram.com/troia_games..   Alertas do Live Pix: R$ 1,00 - Que pobreza miserÃ¡vel Paulo R$ 1,50 - Ã‰ o amorrrr R$ 2,00 - Um forasteiro  R$ 2,50 - Foi traÃ­do por dois NegÃ£o R$ 3,00 - De trÃ¡s de ti imbecil R$ 3,50 - Ruka virando Gay R$ 4,00 - Corno manso R$ 4,50 - Olha o Chifrudo Ã© Boi R$ 4,60 - Vai Gordin balanÃ§a os peito R$ 4,80 - Seu amor me pegou R$ 4,90 - Mulher da testa grande  R$ 5,00 - Festinha R$ 5,10 - SÃ³ as cachorras R$ 5,20 - Vem meu cachorrinho  R$ 5,60 - Rei do Gado R$ 5,70 - Boi mugindo R$ 5,80 - Berrante R$ 6,00 - Solta a rapariga Zeus R$ 6,50 - Chavinho R$ 7,00 - Forasteiro R$ 7,50 - Seu amor me pegou R$ 8,00 - Rage do JÃºnior  R$ 10,00 - Silvio Santos R$ 12,00 - Susto (Fogos de ArtifÃ­cio) R$ 14,00 - Rage do CarlÃ£o 1.0 R$ 15,00 - Rage do CarlÃ£o 2.0                                                                                                                  R$ 20,00 - CR7 Uma besta enjaulada R$ 50,00 - Thug Life                                                                                                     R$ 100,00 - Body Builder   #residentevilrevelation   #residentevil  #residentevil4  #residentevil4remake  #godofwar   #gta  #gtasanandreas  #livejogos #live #streaming #stream #games #gameplay #gaming  #gamergirl  #rtx4080 #ps5 #pc</t>
  </si>
  <si>
    <t>tUpZWQKYWWU</t>
  </si>
  <si>
    <t>Venci Duas Vezes No Scam Line Mesmo Com Geral Sabendo Que Eu Ia TraÃ­-los</t>
  </si>
  <si>
    <t>2026-02-24T21:00:59Z</t>
  </si>
  <si>
    <t>Scam Line - o jogo cuja gameplay se baseia em jogos por telefone e todos sÃ£o impostores - estÃ¡ de volta! E agora que todos jÃ¡ sabem melhor como jogar (atÃ© mesmo os novatos no game mostraram conhecimento prÃ©vio), as tÃ¡ticas de vitÃ³ria ficaram mais sofisticadas e a confianÃ§a precisarÃ¡ ser exercida com cautela, pois todos continuam uns traÃ­ras... serÃ¡ que o FenÃ´meno conseguirÃ¡ vencer mesmo com todos duvidando da sua palavra? Com Gabs, Fujinuma, Nuuh, IgordÃ£o, VininÃ£o e Stott.  ðŸ’ª Use o cupom SOUZONES na GROWTH para ganhar DESCONTO ðŸ¤‘  ðŸ“º SOUZONES TV - VÃ­deos mais longos para assistir enquanto faz algo: https://www.youtube.com/@SouzonesTV  ðŸŽµ OuÃ§a o Ã¡lbum 'NÃƒO TILTA': https://www.youtube.com/watch?v=3_VL7J8yYno&amp;list=PLUn_0ihsXFRRKy5AzTK95iDHI8md_7cpa (presente tambÃ©m no Spotify, iTunes, YouTube Music e afins)  ðŸ’š SEJA MEMBRO: https://www.youtube.com/channel/UCK3NkZPs0BurxabhtnSDa3g/join ðŸ‘• CAMISETAS do SOUZONES: https://www.youtube.com/channel/UCK3NkZPs0BurxabhtnSDa3g/store ðŸ‘ Deixe o like!  ðŸ“© Inscreva-se no canal!  ðŸ”” Ative o sininho!   ðŸ“± Redes sociais:  ðŸ“¸ Instagram: @RenanSouzones ðŸ¦ Twitter: @RenanSouzones ðŸŽ¦ TikTok: @RenanSouzones e @souzones.games ðŸŽ® Discord: https://bit.ly/2sT89M5  Todas as lives deste canal ficam salvas na aba 'Ao Vivo' e na playlist 'Lives do Souzones', Ã© sÃ³ entrar lÃ¡ e escolher a live que vocÃª quer reassistir.  Contato profissional: contato@huestation.com  ðŸ‘¨â€ðŸ‘¨â€ðŸ‘§â€ðŸ‘§ Nosso GRUPO do ROBLOX: SOUZONES [Grupo OFICIAL]  0:00 - CLIQUE NO GOSTEI 0:05 - INSCREVA-SE NO CANAL  #Souzones #youtuber se inscreve pls</t>
  </si>
  <si>
    <t>Seria possÃ­vel matar TODOS os zombies em Resident Evil 2?</t>
  </si>
  <si>
    <t>Lukszin</t>
  </si>
  <si>
    <t>2026-02-24T20:30:00Z</t>
  </si>
  <si>
    <t>Resident evil 2|Resident evil 2 remake|matando todos os zombies|Resident evil 2 matando tudo|Resident evil 2 upando tudo|Resident Evil|Seria possivel matar TODOS os zombies em Resident Evil 2|Eu matei TODOS os zombies de resident evil 2</t>
  </si>
  <si>
    <t>UCtHH39W34pvjX5IC6Lu57MA</t>
  </si>
  <si>
    <t>Nesse video eu vou tentar matar todos os inimigos de Resident evil 2 Remake, que Ã© um jogo de terror/sobrevivÃªncia gerenciamento de recursos, nÃ£o foi feito pra voce conseguir limpar o mapa, por isso eu acho esse desafio interessante, vamo la...  Contato profissional: contato@lukszin.com Instagram: https://www.instagram.com/lukszin_/  SEJA UM HERÃ“I: http://bit.ly/3V0XWdk</t>
  </si>
  <si>
    <t>ffavVEtRIO4</t>
  </si>
  <si>
    <t>NUNCA VEJA os VÃDEOS DO SONIC SHIN TAPES 360Â° AS 3 DA MANHÃƒ POR QUE...</t>
  </si>
  <si>
    <t>Fabio Darck</t>
  </si>
  <si>
    <t>2026-02-24T18:47:50Z</t>
  </si>
  <si>
    <t>UCM7OeOecV7qAe0R_sln1tiA</t>
  </si>
  <si>
    <t>NUNCA VEJA os VÃDEOS DO SONIC SHIN TAPES 360Â° AS 3 DA MANHÃƒ POR QUE...  ðŸ˜Me siga no Instagram: https://www.instagram.com/fabio_darck/  CrÃ©ditos. ðŸ‘Veja tambÃ©m os vÃ­deo no canal  https://www.youtube.com/watch?v=6aw5p5hZgj8 https://www.youtube.com/watch?v=OWfA0OaGpF4 https://www.youtube.com/watch?v=Pvc2YLdevdQ https://www.youtube.com/watch?v=Gk29ZWRZaqo&amp;t=11s https://www.youtube.com/watch?v=rGKcbBaBSV8   Veja outros vÃ­deo do Sonic Shin Tapes: â–¶ï¸SONIC SHIN TAPES ME LIGOU Ã€S 3 DA MANHÃƒ: https://youtu.be/Ng6040SyWU8 â–¶ï¸Nova transformaÃ§Ã£o do Sonic shin tapes: https://youtu.be/NRHdRTmaGe8 â–¶ï¸Shadow Shin Tapes Apareceu!! https://youtu.be/ELSR33EeYeo â–¶ï¸O fim do Sonic Shin Tapes: https://youtu.be/uRJJ06s0vKk</t>
  </si>
  <si>
    <t>RelwSepI4qI</t>
  </si>
  <si>
    <t>NOVA CIDADE NO MAPA DO AVATAR WORLD, TERÃ SEGREDOS?! NOVA ATUALIZAÃ‡ÃƒO PAZU AVATAR WORLD</t>
  </si>
  <si>
    <t>Mary Games</t>
  </si>
  <si>
    <t>2026-02-24T20:45:06Z</t>
  </si>
  <si>
    <t>UCpNmFOSrkfqsmc37_UrCbZA</t>
  </si>
  <si>
    <t>#marygames #avatarworld #pazu #pazuavatarworld  #marylife  NÃ£o se esqueÃ§a de se inscrever no canal e ativar o sininho ''ðŸ””'' ðŸ¥° Me siga em outras redes sociais ðŸ¤—ðŸ‘‡   Instagram: https://www.instagram.com/marygames__ @marygames__  TikTok: https://www.tiktok.com/@marygames_ @marygames__  Mais VÃ­deos Legais Meus Por Aqui ðŸ¤—ðŸ‘‡  Canal RobloxðŸ‘‰  @MaryPlay_   Canal HistÃ³riasðŸ‘‰ @MaryLife-    Contato para parcerias:âœ‰  ðŸ‘‡ Contact for partnerships:âœ‰ Tik Tok, Instagram ou Email  marygamescontato@gmail.com</t>
  </si>
  <si>
    <t>FDVUT9GhOMo</t>
  </si>
  <si>
    <t>Ø§Ù„Ù„ÙŠÙ„Ø© Ø§Ù„Ø£ÙˆÙ„Ù‰ Ù„ÙŠØ§Ù„ÙŠ Ø§Ù„Ø§Ù…ØªØ­Ø§Ù† Ø§Ù„Ø£Ø®ÙŠØ±Ø© Ø«Ø§Ù„Ø«Ø© Ø«Ø§Ù†ÙˆÙŠ Ù¢Ù Ù¢Ù¥ Ù…Ø¹ Ø£ Ù…Ø­Ù…Ø¯ ØµÙ„Ø§Ø­</t>
  </si>
  <si>
    <t>KIKO WF</t>
  </si>
  <si>
    <t>2026-02-24T11:00:06Z</t>
  </si>
  <si>
    <t>UCxft44VlVeITmlbnfKs9ROw</t>
  </si>
  <si>
    <t>#Ø«Ø§Ù„Ø«Ø©_Ø«Ø§Ù†ÙˆÙŠ #Ù…Ø±Ø§Ø¬Ø¹Ø©_Ù†Ù‡Ø§Ø¦ÙŠØ© #Ø®Ù„Ø§ØµØ©_Ø§Ù„Ø®Ù„Ø§ÙˆÙŠØµ #Ø«Ø§Ù„Ø«Ø©_Ø«Ø§Ù†ÙˆÙŠ #Ù…Ø±Ø§Ø¬Ø¹Ø©_Ù†Ù‡Ø§Ø¦ÙŠØ© #Ø®Ù„Ø§ØµØ©_Ø§Ù„Ø®Ù„Ø§ÙˆÙŠØµ #Ø«Ø§Ù„Ø«Ø©_Ø«Ø§Ù†ÙˆÙŠ #Ø®Ù„Ø§ØµØ©_Ø§Ù„Ø®Ù„Ø§ÙˆÙŠØµ #Ù…Ø±Ø§Ø¬Ø¹Ø©_Ù†Ù‡Ø§Ø¦ÙŠØ© #Ø«Ø§Ù„Ø«Ø©_Ø«Ø§Ù†ÙˆÙŠ #Ø®Ù„Ø§ØµØ©_Ø§Ù„Ø®Ù„Ø§ÙˆÙŠØµ #Ù…Ø±Ø§Ø¬Ø¹Ø©_Ù†Ù‡Ø§Ø¦ÙŠØ© #Ø«Ø§Ù„Ø«Ø©_Ø«Ø§Ù†ÙˆÙŠ #Ø®Ù„Ø§ØµØ©_Ø§Ù„Ø®Ù„Ø§ÙˆÙŠØµ #Ù…Ø±Ø§Ø¬Ø¹Ø©_Ù†Ù‡Ø§Ø¦ÙŠØ© #Ø«Ø§Ù„Ø«Ø©_Ø«Ø§Ù†ÙˆÙŠ #Ø®Ù„Ø§ØµØ©_Ø§Ù„Ø®Ù„Ø§ÙˆÙŠØµ #Ù…Ø±Ø§Ø¬Ø¹Ø©_Ù†Ù‡Ø§Ø¦ÙŠØ© #Ø«Ø§Ù„Ø«Ø©_Ø«Ø§Ù†ÙˆÙŠ #Ø®Ù„Ø§ØµØ©_Ø§Ù„Ø®Ù„Ø§ÙˆÙŠØµ #Ù…Ø±Ø§Ø¬Ø¹Ø©_Ù†Ù‡Ø§Ø¦ÙŠØ© Ø§Ù„Ù„ÙŠÙ„Ø© Ø§Ù„Ø£ÙˆÙ„Ù‰ | Ù„ÙŠØ§Ù„ÙŠ Ø§Ù„Ø§Ù…ØªØ­Ø§Ù† Ø§Ù„Ø£Ø®ÙŠØ±Ø©| Ø«Ø§Ù„Ø«Ø© Ø«Ø§Ù†ÙˆÙŠ Ù¢Ù Ù¢Ù¥ Ù…Ø¹ Ø£. Ù…Ø­Ù…Ø¯ ØµÙ„Ø§Ø­ Ù…Ø±Ø§Ø¬Ø¹Ø© Ø£Ø¨Ø±ÙŠÙ„ Ø§ÙˆÙ„ÙŠ Ø«Ø§Ù†ÙˆÙŠ Ø¹Ø±Ø¨ÙŠ Ø§ÙˆÙ„Ù‰ Ø«Ø§Ù†ÙˆÙŠ Ø¹Ø±Ø¨ÙŠ Ø£ÙˆÙ„Ù‰ Ø«Ø§Ù†ÙˆÙŠ Ø§ÙˆÙ„Ù‰ Ø«Ø§Ù†ÙˆÙŠ Ù…Ø­Ù…Ø¯ ØµÙ„Ø§Ø­ Ø¹Ø±Ø¨ÙŠ Ø§ÙˆÙ„ÙŠ Ø«Ø§Ù†ÙˆÙŠ Ø§Ù„ØªØ±Ù… Ø§Ù„Ø«Ø§Ù†ÙŠ Ù…Ø±Ø§Ø¬Ø¹Ø© Ø¹Ø±Ø¨ÙŠ ØªØ§Ù„ØªØ©  Ù…Ø±Ø§Ø¬Ø¹Ø© Ø¹Ø±Ø¨ÙŠ ØªØ§Ù„ØªØ© Ø«Ø§Ù†ÙˆÙŠ Ù…Ø±Ø§Ø¬Ø¹Ù‡ Ø¹Ø±Ø¨ÙŠ ØªØ§Ù„ØªÙ‡ Ø«Ø§Ù†ÙˆÙŠ 2024  Ù…Ø±Ø§Ø¬Ø¹Ù‡ Ø¹Ø±Ø¨ÙŠ ØªØ§Ù„ØªÙ‡ Ø«Ø§Ù†ÙˆÙŠ 2024 Ù…Ø­Ù…Ø¯ ØµÙ„Ø§Ø­ Ù…Ø±Ø§Ø¬Ø¹Ù‡ Ø¹Ø±Ø¨ÙŠ ØªØ§Ù„ØªÙ‡ Ø«Ø§Ù†ÙˆÙŠ 2024 Ù„ÙŠÙ„Ù‡ Ø§Ù„Ø§Ù…ØªØ­Ø§Ù† Ù…Ø±Ø§Ø¬Ø¹Ù‡ Ù„ØºÙ‡ Ø¹Ø±Ø¨ÙŠÙ‡ ØªØ§Ù„ØªÙ‡ Ø«Ø§Ù†ÙˆÙŠ 2024 Ù…Ø±Ø§Ø¬Ø¹Ù‡ Ø¹Ø±Ø¨ÙŠ ØªØ§Ù„ØªÙ‡ Ø«Ø§Ù†ÙˆÙŠ 2024 Ù†Ø­Ùˆ Ù…Ø±Ø§Ø¬Ø¹Ù‡ Ø¹Ø±Ø¨ÙŠ ØªØ§Ù„ØªÙ‡ Ø«Ø§Ù†ÙˆÙŠ 2024 Ø¨Ù„Ø§ØºÙ‡ ØªØ¹Ø¨ÙŠØ± Ù†Ø­Ùˆ Ø£Ø¯Ø¨ Ø¨Ù„Ø§ØºØ© Ù‚ØµØ© Ù‚Ø±Ø§Ø¡Ø© Ù‚Ø±Ø§Ø¡Ø© Ù…ØªØ­Ø±Ø±Ø© Ù†ØµÙˆØµ Ù†ØµÙˆØµ Ù…ØªØ­Ø±Ø±Ø© Ø§Ù…ØªØ­Ø§Ù†Ø§Øª Ø´Ø§Ù…Ù„Ø© Ø­Ù„ Ø§Ø®ØªØ¨Ø§Ø±Ø§Øª Ø­Ù„ Ø§Ù…ØªØ­Ø§Ù†Ø§Øª Ø´Ø§Ù…Ù„Ø© Ø§Ù…ØªØ­Ø§Ù†Ø§Øª Ø¹Ø±Ø¨ÙŠ Ø§Ù„Ù„ØºØ© Ø§Ù„Ø¹Ø±Ø¨ÙŠØ© Ø§Ù„ØµÙ Ø§Ù„Ø«Ø§Ù„Ø« Ø§Ù„Ø«Ø§Ù†ÙˆÙŠ Ù…Ø±Ø§Ø¬Ø¹Ø§Øª Ù„ØºØ© Ø¹Ø±Ø¨ÙŠØ© Ù„ÙŠÙ„Ø© Ø§Ù„Ø§Ù…ØªØ­Ø§Ù† Ø§Ù„ØªØ¹Ø¨ÙŠØ± Ù„Ù„ØµÙ Ø§Ù„Ø«Ø§Ù„Ø« Ø§Ù„Ø«Ø§Ù†ÙˆÙŠ Ø§Ù„Ù†Ø­Ùˆ Ø§Ù„ØµÙ Ø§Ù„Ø«Ø§Ù„Ø« Ø§Ù„Ø«Ø§Ù†ÙˆÙŠ Ø§Ù„Ø¨Ù„Ø§ØºØ© Ø§Ù„ØµÙ Ø§Ù„Ø«Ø§Ù„Ø« Ø§Ù„Ø«Ø§Ù†ÙˆÙŠ Ø§Ù„ØªØ¹Ø¨ÙŠØ± Ø§Ù„Ù…Ù‚Ø§Ù„ÙŠ Ø§Ù„Ù„ØºØ© Ø§Ù„Ø¹Ø±Ø¨ÙŠØ© Ø§Ù„ØµÙ Ø§Ù„Ø«Ø§Ù„Ø« Ø§Ù„Ø«Ø§Ù†ÙˆÙŠ Ù…Ø±Ø§Ø¬Ø¹Ø§Øª Ù„ØºØ© Ø¹Ø±Ø¨ÙŠØ© Ø«Ø§Ù†ÙˆÙŠØ© Ø¹Ø§Ù…Ø© Ø¹Ø±Ø¨ÙŠ  Ø«Ø§Ù†ÙˆÙŠØ© Ø§Ù„ØªØ¹Ø¨ÙŠØ± Ø£Ù†Ù…Ø§Ø· Ø§Ù„ØªØ¹Ø¨ÙŠØ± Ø§Ù„Ø¬Ø¯ÙŠØ¯Ø© Ø§Ù„Ù…ÙˆØ¶ÙˆØ¹ Ø§Ù„Ù…Ù‚Ø§Ù„ Ø§Ù„ÙƒÙ„Ù…Ø© Ø§Ù„Ø§ÙØªØªØ§Ø­ÙŠØ© Ø§Ù„ØªØ¹Ø¨ÙŠØ± Ø§Ù„Ø§Ø®ØªÙŠØ§Ø±ÙŠ ØªØ¹Ø¨ÙŠØ± Ø«Ø§Ù†ÙˆÙŠØ© Ø¹Ø§Ù…Ø© Ø§Ù„ØªØ¹Ø¨ÙŠØ± Ù„Ù„ØµÙ Ø§Ù„Ø«Ø§Ù„Ø« Ø§Ù„Ø«Ø§Ù†ÙˆÙŠ Ø¥Ø²Ø§ÙŠ ØªÙ‚ÙÙ„ Ø§Ù„ØªØ¹Ø¨ÙŠØ± Ø§Ù„ØµÙ Ø§Ù„Ø«Ø§Ù„Ø« Ø§Ù„Ø«Ø§Ù†ÙˆÙŠ Ø§Ù„ØªØ±Ø¨ÙŠØ© ÙˆØ§Ù„ØªØ¹Ù„ÙŠÙ… Ø§Ù„Ù„ØºØ© Ø§Ù„Ø¹Ø±Ø¨ÙŠØ© Ø§Ù„ÙˆØ­Ø¯Ù‡ Ø§Ù„Ø±Ø§Ø¨Ø¹Ù‡ Ù†Ø­Ùˆ ØªØ§Ù„ØªÙ‡ Ø«Ø§Ù†ÙˆÙŠ Ø§Ù„ÙˆØ­Ø¯Ù‡ Ø§Ù„ØªØ§Ù„ØªÙ‡ Ù†Ø­Ùˆ ØªØ§Ù„ØªÙ‡ Ø«Ø§Ù†ÙˆÙŠ Ø§Ù„Ù…Ù…Ù†ÙˆØ¹ Ù…Ù† Ø§Ù„ØµØ±Ù Ù…Ø±Ø§Ø¬Ø¹Ù‡ Ø¨Ù„Ø§ØºÙ‡ ØªØ§Ù„ØªÙ‡ Ø«Ø§Ù†ÙˆÙŠ 2024 Ù†Ø­Ùˆ ØªØ§Ù„ØªÙ‡ Ø«Ø§Ù†ÙˆÙŠ 2024 Ù…ÙƒÙ…Ù„Ø§Øª Ø§Ù„Ù…Ù†Ù‡Ø¬ Ù†Ø­Ùˆ ØªØ§Ù„ØªÙ‡ Ø«Ø§Ù†ÙˆÙŠ Ø§Ù„ØªØ´Ø¨ÙŠÙ‡ Ø§Ù„ÙƒÙ†Ø§ÙŠØ© Ø§Ù„Ø§Ø³ØªØ¹Ø§Ø±Ø© Ø§Ù„Ù…ÙˆØ³ÙŠÙ‚Ø§ Ø§Ù„ÙˆØ­Ø¯Ø© Ø§Ù„Ø¹Ø¶ÙˆÙŠØ© Ø§Ù„ÙˆØ­Ø¯Ø© Ø§Ù„ÙÙ†ÙŠØ© Ø§Ù„ØªØ´Ø¨ÙŠÙ‡ Ø§Ù„Ø¨Ù„ÙŠØº Ø§Ù„ØªØ´Ø¨ÙŠÙ‡ Ø§Ù„Ù…Ø¬Ù…Ù„ Ø´Ø±Ø­ Ø§Ù„Ø¨Ù„Ø§ØºÙ‡ ÙƒØ§Ù…Ù„Ù‡ Ù„Ù„ØµÙ Ø§Ù„Ø«Ø§Ù„Ø« Ø§Ù„Ø«Ø§Ù†ÙˆÙŠ Ø§Ù„ÙˆØ­Ø¯Ù‡ Ø§Ù„Ø³Ø§Ø¯Ø³Ù‡ Ù†Ø­Ùˆ ØªØ§Ù„ØªÙ‡ Ø«Ø§Ù†ÙˆÙŠ Ø¨Ù„Ø§ØºØ© Ù„Ù„ØµÙ Ø§Ù„Ø«Ø§Ù„Ø« Ø§Ù„Ø«Ø§Ù†ÙˆÙ‰ Ù…Ø±Ø§Ø¬Ø¹Ù‡ Ù†Ø­Ùˆ ØªØ§Ù„ØªÙ‡ Ø«Ø§Ù†ÙˆÙŠ 2024 Ø¨Ù„Ø§ØºÙ‡ ØªØ§Ù„ØªÙ‡ Ø«Ø§Ù†ÙˆÙŠ Ù…Ø±Ø§Ø¬Ø¹Ù‡ Ù†Ø­Ùˆ ØªØ§Ù„ØªÙ‡ Ø«Ø§Ù†ÙˆÙŠ Ø§Ù„Ù†Ø­Ùˆ ÙƒØ§Ù…Ù„ ØªØ§Ù„ØªÙ‡ Ø«Ø§Ù†ÙˆÙŠ Ø§Ù„Ù‚ØµØ© Ø·Ù‡ Ø­Ø³ÙŠÙ† Ù‚ØµØ© Ø¨Ù„Ø§ØºÙ‡ Ø§Ø¯Ø¨ ØªØ¹Ø¨ÙŠØ± Ù„ÙŠØ§Ù„ÙŠ Ø§Ù„Ø§Ù…ØªØ­Ø§Ù† ØªØ£Ø³ÙŠØ³ Ø§Ù„Ù†Ø­Ùˆ  Ø§Ù„Ù†Ø­Ùˆ  Ù†Ø­Ùˆ Ù†Ø­Ùˆ Ù£ Ø«Ø§Ù†ÙˆÙŠ  Ù†Ø­Ùˆ Ù£ Ø«Ø§Ù†ÙˆÙ‰ Ù£ Ø«Ø§Ù†ÙˆÙŠ ØªØ£Ø³ÙŠØ³ Ù…Ø­Ø§Ø¶Ø±Ø© Ø§Ù„ØªØ£Ø³ÙŠØ³ Ù…Ø­Ø§Ø¶Ø±Ø© ØªØ£Ø³ÙŠØ³ Ø§Ù„Ø¨Ù„Ø§ØºØ© Ø§Ù„Ø«Ø§Ù†ÙˆÙŠØ© Ø§Ù„Ø¹Ø§Ù…Ø© Ø§Ù„ØµÙ Ø§Ù„Ø«Ø§Ù„Ø« Ø§Ù„Ø«Ø§Ù†ÙˆÙŠ Ø§Ù„Ù‚Ø±Ø§Ø¡Ø© Ø§Ù„Ù‚ØµØ© Ø§Ù„Ù„ØºØ© Ø§Ù„Ø¹Ø±Ø¨ÙŠØ© Ø§Ù„Ù…Ø±Ø§Ø¬Ø¹Ø§Øª Ø§Ù„Ù†Ù‡Ø§Ø¦ÙŠØ© Ø§Ù„Ù…Ø±Ø§Ø¬Ø¹Ø© Ø§Ù„Ù†Ù‡Ø§Ø¦ÙŠØ© Ø§Ù„Ù…Ø±Ø§Ø¬Ø¹Ø© Ø§Ù„Ù†Ù‡Ø§Ø¦ÙŠØ© Ø¹Ø±Ø¨ÙŠ Ø§Ù„Ù…Ø±Ø§Ø¬Ø¹Ø© Ø§Ù„Ù†Ù‡Ø§Ø¦ÙŠØ© ÙÙŠ Ø§Ù„Ø¹Ø±Ø¨ÙŠ Ø§Ù„Ù…Ø±Ø­Ù„Ø© Ø§Ù„Ø¥Ø¹Ø¯Ø§Ø¯ÙŠØ© Ø§Ù„Ù…Ø±Ø­Ù„Ø© Ø§Ù„Ø«Ø§Ù†ÙˆÙŠØ© Ø§Ù„Ù†Ø­Ùˆ Ø£ÙˆÙ„Ù‰ Ø«Ø§Ù†ÙˆÙŠ Ø«Ø§Ù†ÙˆÙŠØ© Ø¹Ø§Ù…Ø© Ø«Ø§Ù†ÙŠØ© Ø«Ø§Ù†ÙˆÙŠ Ø¯Ø±ÙˆØ³ Ù„ØºØ© Ø¹Ø±Ø¨ÙŠØ© Ø¯ÙØ¹Ø© Ø§Ù„ØªØ§Ø¨Ù„Øª Ø¯ÙˆØ±Ø© ÙÙŠ Ø§Ù„Ù†Ø­Ùˆ Ø¹Ø±Ø¨ÙŠ Ø«Ø§Ù†ÙˆÙŠØ© Ø¹Ø§Ù…Ø© Ù„ÙŠÙ„Ø© Ø§Ù„Ø§Ù…ØªØ­Ø§Ù† Ù…Ø­Ù…Ø¯ ØµÙ„Ø§Ø­ Ù…Ø­Ù…Ø¯ ØµÙ„Ø§Ø­ Ø¹Ø±Ø¨ÙŠ Ù…Ø±Ø§Ø¬Ø¹Ø§Øª Ø«Ø§Ù„Ø«Ø© Ø«Ø§Ù†ÙˆÙŠ Ù…Ø±Ø§Ø¬Ø¹Ø§Øª Ø´Ø§Ù…Ù„Ø© Ø¹Ø±Ø¨ÙŠ Ù…Ø±Ø§Ø¬Ø¹Ø§Øª Ø´Ø§Ù…Ù„Ø© Ù„ØºØ© Ø¹Ø±Ø¨ÙŠØ© Ù…Ø±Ø§Ø¬Ø¹Ø§Øª Ø¹Ø±Ø¨ÙŠ Ù…Ø±Ø§Ø¬Ø¹Ø§Øª Ù„ØºØ© Ø¹Ø±Ø¨ÙŠØ© Ù…Ø±Ø§Ø¬Ø¹Ø© Ø¹Ø±Ø¨ÙŠ Ù…Ø­Ù…Ø¯ ØµÙ„Ø§Ø­ Ø¨Ø³Ø·ØªÙ‡Ø§Ù„Ùƒ Ù…Ø­Ø§Ø¶Ø±Ø© Ø§Ù„ØªØ£Ø³ÙŠØ³ Ù…Ø­Ù…Ø¯ ØµÙ„Ø§Ø­ Ù†Ø­Ùˆ Ù…Ø­Ù…Ø¯ ØµÙ„Ø§Ø­  #Ø«Ø§Ù„Ø«Ø©_Ø«Ø§Ù†ÙˆÙŠ #Ø®Ù„Ø§ØµØ©_Ø§Ù„Ø®Ù„Ø§ÙˆÙŠØµ  #Ù…Ø±Ø§Ø¬Ø¹Ø©_Ù†Ù‡Ø§Ø¦ÙŠØ©</t>
  </si>
  <si>
    <t>nxwX_QHhldE</t>
  </si>
  <si>
    <t>TENTANDO ENTENDER O MISTÃ‰RIO DE GOO GOO GA GA</t>
  </si>
  <si>
    <t>Tex HS</t>
  </si>
  <si>
    <t>2026-02-24T13:00:00Z</t>
  </si>
  <si>
    <t>Tex|Tex HS|Canal Tex|Jogo|Game|Gameplay</t>
  </si>
  <si>
    <t>UCH2958aySlHIuMzpUE8Xe9A</t>
  </si>
  <si>
    <t>E no vÃ­deo de hoje, eu fui desvendar os mistÃ©rios de Goo Goo Ga Ga!  ðŸŽ® GOO GOO GA GA #TexHS #GooGooGaGa  ðŸ’œ Julia Minegirl - https://youtube.com/juliaminegirl ðŸ’› Cris Minegirl - https://youtube.com/crisminegirl  ðŸŒµ Deixa o LIKE e se inscreva no canal!</t>
  </si>
  <si>
    <t>45NN0cs5k0s</t>
  </si>
  <si>
    <t>ATUALIZAÃ‡ÃƒO DO JUJUTSU SHENANIGANS TROUXE O PERSONAGEM QUE NINGUEM ESPERAVA</t>
  </si>
  <si>
    <t>Chantilly</t>
  </si>
  <si>
    <t>2026-02-25T00:24:07Z</t>
  </si>
  <si>
    <t>UCJcPFIWBdvfsgYDBnb-SklQ</t>
  </si>
  <si>
    <t>Obrigado por Assistir! ðŸ™  Se voce Gostou nÃ£o esquece seu Like! ðŸ‘  Discord: https://discord.gg/UEcdbkxsX5 ðŸ¤–  Roupas: https://www.roblox.com/groups/34684049/Cafofo-do-Chantilly#!/aboutðŸ¥¼  Ibuux: https://discord.gg/Yf6fGUU66g ðŸ¤‘                            TAGS: #jujutsushenanigans #roblox #battleground #jujutsukaisen #update #nanami #haruta #emote #showcase</t>
  </si>
  <si>
    <t>K7rU1aFxmCE</t>
  </si>
  <si>
    <t>1 MILHÃƒO DE INSCRITOS!!!</t>
  </si>
  <si>
    <t>jatozord</t>
  </si>
  <si>
    <t>2026-02-24T20:30:03Z</t>
  </si>
  <si>
    <t>UCfD9De3tw7S1UsxIg99gKkg</t>
  </si>
  <si>
    <t>ðŸš€ Apoie o canal! Use o cÃ³digo ''JATOZORD'' na loja oficial do ROCKET LEAGUE e do FORTNITE!  Contato para parcerias: jatozord@gamerbiz.com.br Meu insta: @jatozord Meu editor (redes sociais): @ryaniug_editor</t>
  </si>
  <si>
    <t>7elqceCarw8</t>
  </si>
  <si>
    <t>EXPLORANDO (O LAG) da NOVA ATUALIZAÃ‡ÃƒO do BRAWL STARS ðŸ˜‚ðŸ˜‚ðŸ˜‚!!! AO VIVO</t>
  </si>
  <si>
    <t>Polar 11</t>
  </si>
  <si>
    <t>2026-02-26T04:01:23Z</t>
  </si>
  <si>
    <t>UC-5i-e0dDZnDZ0BWkgDAINg</t>
  </si>
  <si>
    <t>Hoje temos nova atualizaÃ§Ã£o do brawl stars com vÃ¡rias novidade!! #brawlstars #brawltalk #supercellcreator     Nosso Servidor do Discord :)   https://discord.gg/6xf2PYMVAm  -----------------------------------------------------------------   FORMAS DE APOIAR O CANAL  â—† Membros: https://bit.ly/Membros_  â—† Pix: https://1pix.gg/Polar11  â—† Honeygain: https://r.honeygain.me/POLAR4CFFC     REDES SOCIAIS   https://linktr.ee/Polar11     ANUNCIE   polar11comercial@gmail.com    AgradeÃ§o a todos que apoiaram a live com seu like e interaÃ§Ã£o no chat, espero te ver por aqui novamente. Muito obrigado :)     Superchat  â—†    Membro  â—†</t>
  </si>
  <si>
    <t>X-0MYL7_UPY</t>
  </si>
  <si>
    <t>EVENTO DE ADM ABUSE ðŸŒ® BRAINROTS DIVINOS - ROUBE UM BRAINROT AO VIVO #roblox #brainrot</t>
  </si>
  <si>
    <t>Ã‰oTeux</t>
  </si>
  <si>
    <t>2026-02-25T00:56:31Z</t>
  </si>
  <si>
    <t>roblox|bloxfruits|doando|eoteux|teux|live de roblox|eo teux|eoteuxx|eo teuxx|alenda|a lenda|lenda|eoteuxzin|robux|brainrot|brain rot|brainhot|brain hot|roube um brain hot|roube um brainrot</t>
  </si>
  <si>
    <t>UCp1SOOzhjLRrukzu5Q4JtfQ</t>
  </si>
  <si>
    <t>Meu Nick: @TeuxTvv Meus Servidores PRIVADOS:  https://bloxcreator.com/TEUXROBUXYT Meu Grupo do Roblox:  https://www.roblox.com/pt/groups/16481641/TRIP-D-LENDAS  ðŸ’²  Mande uma Mensagem na LIVE:   https://livepix.gg/eoteux  ðŸŒŸBlox Vendas: CUPOM: TEUX (5% DESCONTO) https://beacons.ai/eoteuxx  Blox Vendas Discord: https://discord.gg/CBNcCyBhmV  ðŸ•¹ Roube um Brainrot Novo https://bloxcreator.com/TEUXROBUXYT  ðŸ¤© Aprenda Ganhar ROBUX AQUI: ðŸ‘‡ðŸ¾ https://bloxcreator.com/TEUXROBUXYT  Instagram 1: https://www.instagram.com/eoteuxzin/  Instagram 2: https://www.instagram.com/eusoualendatv/  ðŸ‘‘ Seja Membro:   https://www.youtube.com/channel/UCp1SOOzhjLRrukzu5Q4JtfQ/join   ðŸ’¬ Whats: https://whatsapp.com/channel/0029VayqNPWLY6d1ve8Gmz2d  ðŸš©Meu Discord:   https://discord.com/invite/rWRsrwQWMu  ðŸ”µ Email Para Contato:  Mateus.educarvalho@gmail.com  â­Todos os LINK's: ðŸ‘‡ðŸ¾ https://beacons.ai/eoteuxx    #roubeumbrainrot  #roblox  #eoteux #brainrot #live #livestream #aovivo</t>
  </si>
  <si>
    <t>KLvcqkNnxy0</t>
  </si>
  <si>
    <t>NANAMI GRATIS E HARUTA CHEGARAM NA UPDATE DO JJS!</t>
  </si>
  <si>
    <t>2026-02-24T23:37:22Z</t>
  </si>
  <si>
    <t>legiti|roblox|roblox gameplay|gameplay</t>
  </si>
  <si>
    <t>zlDOGJ6PDh8</t>
  </si>
  <si>
    <t>SE UM INFECTADO ENTRAR... TODO MUNDO MORRE NESSE JOGO</t>
  </si>
  <si>
    <t>Dudaberud</t>
  </si>
  <si>
    <t>2026-02-24T14:01:35Z</t>
  </si>
  <si>
    <t>minecraft|zumbi|gameplay|zumbi passar|deixar|engraÃ§ado</t>
  </si>
  <si>
    <t>UCoU1JKG3dVHiwX_SULxCTxg</t>
  </si>
  <si>
    <t>NÃƒO POSSO DEIXAR NENHUM ZUMBI PASSARâ€¦  â˜… Se curtiu o vÃ­deo, deixe o seu like! â˜… ðŸ“· meu instagram: https://bit.ly/3xmRuPd siga! :) ðŸ“· instagram do marcelo: https://bit.ly/3lsFMAs siga! :)  ðŸ‘¨â€ðŸ‘¨â€ðŸ‘§ Participantes:  â€ª@Marcelodrvâ€¬   ðŸ“ž Contato Profissional: comercial@agenciacurta.com  #Dudaberud #Marcelodrv</t>
  </si>
  <si>
    <t>nyvA0Ktuz8c</t>
  </si>
  <si>
    <t>O HARUTA SHIGEMO CHEGOU COMO NOVO PERSONAGEM DO UPDATE v1.73 DO JUJUTSU SHENANIGANS!</t>
  </si>
  <si>
    <t>Buggy</t>
  </si>
  <si>
    <t>2026-02-24T23:34:55Z</t>
  </si>
  <si>
    <t>buggy|buggyzin|buggy anime|buggy roblox|naruto storm 4|shinobi striker|roblox|roblox anime|jujutsu shenanigans|jujutsu kaisen|jujutsu|jjs|jujutsu shenanigans update|update|roblox update</t>
  </si>
  <si>
    <t>UC5woP5N3zYTlIInNCxvSD3Q</t>
  </si>
  <si>
    <t>IBUUX ðŸ¤‘ https://discord.gg/b5QZ9hndb5 Loja no Roblox: https://web.roblox.com/groups/11137493/Loja-do-Buggy-OFICIAL#!/about Instagram ðŸ“· : https://www.instagram.com/ok.buggy/ Twitter ðŸ¦ : https://twitter.com/buggyzinho</t>
  </si>
  <si>
    <t>0whbxd5pMUw</t>
  </si>
  <si>
    <t>POPPY PLAYTIME 5 - ZERANDO ATÃ‰ CHEGAR EM 100K DE INSCRITOS - DIA 2 #poppyplaytimechapter5 #shorts</t>
  </si>
  <si>
    <t>2026-02-25T01:45:01Z</t>
  </si>
  <si>
    <t>KHocb5VgrFI</t>
  </si>
  <si>
    <t>aliens donos de um posto de gasolina muito legal com alanzoka e dino vem assistir</t>
  </si>
  <si>
    <t>CalangoLive</t>
  </si>
  <si>
    <t>2026-02-24T13:14:50Z</t>
  </si>
  <si>
    <t>Calango|CalangoPvP|Calango.Raw|calango|calango jogando|calango jogando com|calango joga|roadside research alanzoka|roadside research|roadside research gameplay|calango alanzoka</t>
  </si>
  <si>
    <t>UCyEFQpJ9LldZDfyqzcQ3TlQ</t>
  </si>
  <si>
    <t>seja membro: https://www.youtube.com/channel/UCyEFQpJ9LldZDfyqzcQ3TlQ/join  canal principal: https://www.youtube.com/@pantaloreza instagram: https://instagram.com/calaaaango twitch: https://www.twitch.tv/calango  balela: https://www.youtube.com/@Balela  sacramento RPG: https://jamboeditora.com.br/produto/sacramento-rpg/  instagram de cortes: https://www.instagram.com/cortesdocalango/  editado e gerenciado por: https://www.instagram.com/dilopees_/ thumbmaker: https://www.instagram.com/marafiggoo/  #calango</t>
  </si>
  <si>
    <t>hvqbEbv7_J4</t>
  </si>
  <si>
    <t>LANÃ‡ANDO MEU JOGO DE BRAINROT DO ROBLOX AO VIVO!</t>
  </si>
  <si>
    <t>GonGon</t>
  </si>
  <si>
    <t>2026-02-25T02:08:46Z</t>
  </si>
  <si>
    <t>UCeoaBlUFa1wvkXnkYgsAY3A</t>
  </si>
  <si>
    <t>ðŸ’› MEU JOGO: https://www.roblox.com/games/90999444395652 ðŸ’œ DISCORD DO JOGO: https://discord.gg/zZY6647WTr ðŸ’š GRUPO DO MEU JOGO: https://www.roblox.com/groups/34184203  ðŸ§¡ Me Segue AÃ­: ðŸ“· https://www.instagram.com/GonGonBR ðŸ¦ https://twitter.com/GonGonOficial ðŸ’¬ https://discord.gg/fP62vmzSMF   â™ª   https://www.tiktok.com/@GonGonOficial  â­ Contato Comercial âœ‰ï¸ GonGonComercial@gmail.com  â­ Para FÃ£s ðŸ’Œ GonGonMensagens@gmail.com</t>
  </si>
  <si>
    <t>NQ7_YrwJc84</t>
  </si>
  <si>
    <t>Conseguimos as Melhores Motos no Minecraft!</t>
  </si>
  <si>
    <t>2026-02-24T14:00:39Z</t>
  </si>
  <si>
    <t>CTm_MClZeOE</t>
  </si>
  <si>
    <t>ROUBE UM BRAINROT ao VIVO #roblox</t>
  </si>
  <si>
    <t>Gxstavo7</t>
  </si>
  <si>
    <t>2026-02-25T00:36:50Z</t>
  </si>
  <si>
    <t>UCrbsOc3NRxMHPu_TjrdrBoQ</t>
  </si>
  <si>
    <t>Seja membro deste canal e ganhe benefÃ­cios: https://www.youtube.com/channel/UCrbsOc3NRxMHPu_TjrdrBoQ/join  â˜† DESCRIÃ‡ÃƒO â˜†  - Mande uma mensagem via pix: https://livepix.gg/gxstavo7  ----------------------------------------               â˜† REDE SOCIAL â˜†                -Meu Instagram: https://www.instagram.com/gustavozzj/  -Discord do canal: https://discord.gg/xed72UVa2q   ConfiguraÃ§Ãµes PC          â†™ â†™ â†™ Processador: Ryzen 7 7800x3d Placa de vÃ­deo: RTX 4070TI MemÃ³ria RAM: 32gb ram 2 SSD: 1TB Mouse: Logitech G PRO Teclado: Wooting+ 60he Fone: HyperX Cloud Earbuds II Mousepad: vaxee</t>
  </si>
  <si>
    <t>PAwQaxh9Abw</t>
  </si>
  <si>
    <t>A HistÃ³ria NÃƒO CONTADA do BOMBA PATCH</t>
  </si>
  <si>
    <t>Cortes do JozÃ£o [OFICIAL]</t>
  </si>
  <si>
    <t>2026-02-24T14:30:19Z</t>
  </si>
  <si>
    <t>JozÃ£o Futebol|Cortes do JozÃ£o|JozÃ£o</t>
  </si>
  <si>
    <t>UCmzosGjPdGjP9JstZbZ4cvA</t>
  </si>
  <si>
    <t>VÃDEO ORIGINAL: @Fiaspo  Insta: @jozaofutebol  Me siga no Instagram: https://www.instagram.com/cortesdojozao/ Email Profissional: contatojozao@gmail.com</t>
  </si>
  <si>
    <t>4B_0RnnlLis</t>
  </si>
  <si>
    <t>Fazendo GRANA pra CONSERTAR O MOTOR QUEBRADO - My Winter Car #37</t>
  </si>
  <si>
    <t>Getaway Driver</t>
  </si>
  <si>
    <t>2026-02-24T15:00:08Z</t>
  </si>
  <si>
    <t>getaway driver|getaway|geta|my winter car|mwc|jogo de carro|jogos de carros|simualdor|my summer car 2|my summer car</t>
  </si>
  <si>
    <t>UC9rkmxg50hsOt8F-UI3nLRg</t>
  </si>
  <si>
    <t>Hoje foi dia de trabalhar pesado e como incentivo, eu tenho um carro com o motor quebrado sÃ³ me esperando pra gastar um rio de dinheiro comprando peÃ§as para consertar!  ðŸ”´ Contato comercial: mrgetawaydriver@gmail.com  ðŸ”´ Instagram: @GetawayDriverTv  ðŸ”µ Canal de Vlogs: https://www.youtube.com/channel/UCuaBticnI4YSS1EYH1Qgb5g</t>
  </si>
  <si>
    <t>jw8ysUfFYW8</t>
  </si>
  <si>
    <t>A Cada PORTA = Mais prÃ³ximo da MORTE no Roblox</t>
  </si>
  <si>
    <t>2026-02-24T14:01:12Z</t>
  </si>
  <si>
    <t>ðŸ¤“ NOVO BONECO LGGJ: https://boxsugar.com.br/produto/boneco-lggj/ ðŸ‘• Roupas do canal: https://www.lolja.com.br/lggj  ðŸ“¸ Instagram: https://www.instagram.com/lggjotinha/  ðŸ’œ Grupo da NÃ©voa no Roblox: https://www.roblox.com/pt/communities/566021433/Nevoa-do-Lajota#!/store ðŸ•¹ï¸ JOGO:  [BRAINROTS] Porta errada ðŸ’€  ðŸ’Œ Contato profissional: lggj@pulliginfluencers.com.br</t>
  </si>
  <si>
    <t>lAU64fMI9Vc</t>
  </si>
  <si>
    <t>ðŸ”´ COPA MOBILE GWL - GRUPOS B x C #freefire</t>
  </si>
  <si>
    <t>Liga GWL</t>
  </si>
  <si>
    <t>2026-02-24T20:18:17Z</t>
  </si>
  <si>
    <t>GWL|campeonato free fire|fora da safe|wb|final campeonato|e1|gwl campeonato|gel campeonato|liga mobile|liga gwl|gwl mobile|campeonato emulador|xtreino|liga mobile gwl|copa mobile gwl|corinthians free fire|fluxo|fluxo mobile|pain free fire|narrador de free fire|carlos andrade|ffws brasil|ffws|qualifier gwl|mundial de free fire|mibr|loud|campeonato|free fire|serie a|treino|gwl|liga gel|lbff|garena|comunidade|fds</t>
  </si>
  <si>
    <t>UCWh1rB6PKbMp2AkCMR4E_-Q</t>
  </si>
  <si>
    <t>A Melhor OpÃ§Ã£o Para Gamers: https://www.reidoscoins.com.br  COPA MOBILE GWL - GRUPOS B x C #freefire  TEAM SOLID LOUD SNICKERS RISE ALFA 34 FURY MG7 LOS E1 INCO OUTPLAY AXS A NOVA ORDEM  Nossos Casters! Carlos Andrade - @nrcarlosandrade Astrid - @astridszz  Siga a Liga GWL! Instagram: @liga.gwl X: @liga_gwl  TrofÃ©u Ã© Arke: @arketrofeus  #LigaGWL</t>
  </si>
  <si>
    <t>6jgI7FI7_FE</t>
  </si>
  <si>
    <t>FINALMENTE? 1Âº PUNHO PARA TODOS, CALENDÃRIO SEMANAL E DINO NO FREE FIRE</t>
  </si>
  <si>
    <t>Raven</t>
  </si>
  <si>
    <t>2026-02-24T15:00:12Z</t>
  </si>
  <si>
    <t>FREE FIRE|FF|RAVEN FREE FIRE|RAVEN FF|NOVEDADES FREE FIRE|BIEL DOS EVENTOS FF|JHEY CURTOS|SARA DE LIMA|BALU GAMER|GAMERHARD|TORRE DE TOKENS|DIAMANTES|EVENTOS FREE FIRE|TOKEN ROYALE|ESCOLHA ROYALE|DESCONTO MALUCO|LOJA MISTERIOSA|HACK FREE FIRE|FREE FIRE NEWS|GARENA FREE FIRE|FF NEWS|SERVIDOR AVANCADO|CALCA ANGELICAL|BONUS DE DIAMANTES|EMOTES FREE FIRE|PARCERIA FF|NOVO EVENTO FF|NOTICIAS FREE FIRE|FREE FIRE BRASIL|SKINS FREE FIRE|EVENTOS</t>
  </si>
  <si>
    <t>UCIaSjACF1ecfo9wjqNgVxNg</t>
  </si>
  <si>
    <t>Confira o calendÃ¡rio semanal do Free Fire, atualizaÃ§Ã£o nas conquistas e mais novidades nesse vÃ­deo.  ðŸ’Ž DIAMANTES ðŸ’Ž âž¡ï¸Recarregue diamantes com BÃ”NUS e DESCONTOS agora na SMILE ONE: https://www.smile.one/?s=Raven  Convido vocÃª que GOSTOU do conteÃºdo a deixar o LIKE ðŸ‘ e tambÃ©m a sua inscriÃ§Ã£o  para nÃ£o perder os novos VÃDEOS!  ðŸ”´ VÃ­deos de novidades e mais Ã¡s 12:00!  Contato: ðŸ“§ ravengamesff@gmail.com</t>
  </si>
  <si>
    <t>aqwL4lgk8Hw</t>
  </si>
  <si>
    <t>I saved LILY LOVEBRAIDS in ENDING for CHAPTER 6! | Poppy Playtime [Chapter 5 Good Ending] Showcase</t>
  </si>
  <si>
    <t>Rizado</t>
  </si>
  <si>
    <t>2026-02-24T02:21:09Z</t>
  </si>
  <si>
    <t>gameplay|letsplay|poppy playtime hacking|poppy playtime ending|poppy playtime all chapters|huggy wuggy|poppy hacktime|poppy playtime secret chapter|poppy playtime kissy missy|poppy playtime catnap|poppy playtime prototype|poppy playtime dog day|poppy playtime yarnaby|poppy playtime doey|poppy playtime harley sawyer prototype|poppy playtime chapter 5|poppy playtime lily|poppy playtime giblet|poppy playtime chapter 6</t>
  </si>
  <si>
    <t>UCmkpamA3VzxnbJuUAY8vMEw</t>
  </si>
  <si>
    <t>What happens if we SAVE Lily Lovebraids from her fall at the end?  Other Videosâ–¼ Poppy Playtime â–º https://youtu.be/Nd_YjRvWKRw DOORS â–º https://www.youtube.com/watch?v=6OF61aS-v5s&amp;list=PLYJKE2G-e_tFQJTfEA6ZkUvH2xafw7JdW  The toys of Playtime Co. are a lively bunch! From Bron to Huggy, Poppy to Mommy Long Legs, CatNap, Kissy, Miss Delight, Walking DogDay, Yarnaby, Pianosaurus, The Doctor, Doey, Prototype, Giblet, Lily, Chum, Playtime does it all! As long as you're at Playtime Co., why not pay the toys a little visit? You might just make a few friends...  Thanks to â–º @FullTiltOn  &amp; @zekq1   Check These Out!â–¼ Doors â–º https://www.youtube.com/playlist?list=PLYJKE2G-e_tFQJTfEA6ZkUvH2xafw7JdW Poppy Playtime â–º https://www.youtube.com/watch?v=FS13fXOgRj8&amp;list=PLYJKE2G-e_tGXLMh5oL29RyNlS5uAI-QU</t>
  </si>
  <si>
    <t>po1dBB9fQBQ</t>
  </si>
  <si>
    <t>Ativei HACKER NO ARK SURVIVAL ENVOLVED</t>
  </si>
  <si>
    <t>AL3XEY</t>
  </si>
  <si>
    <t>2026-02-24T14:45:07Z</t>
  </si>
  <si>
    <t>UCvCRTD0r6niKowGIUACV8NQ</t>
  </si>
  <si>
    <t>Ativei o MODO HACKER NO ARK SURVIVAL ENVOLVED THE ISLAND  ðŸ“¦ Adquira o Boneco AL3XEY: http://boxsugar.com.br/al3xey ðŸ“¸ Instagram https://www.instagram.com/al3xey_/</t>
  </si>
  <si>
    <t>q18nXwWaibI</t>
  </si>
  <si>
    <t>Grandes REVELAÃ‡Ã•ES no encontro com o SIRIUS!! ELE ME CONQUISTOU!</t>
  </si>
  <si>
    <t>Pausa Nerd</t>
  </si>
  <si>
    <t>2026-02-24T11:41:46Z</t>
  </si>
  <si>
    <t>UCBbWseIwfoELHOaqFzzDBcA</t>
  </si>
  <si>
    <t>#supercellcreator #brawlentines #brawlstars   Fui ao encontro com o Sirius achando que ia sair com um grande vilÃ£o mas na verdade ele me convenceu de que o objetivo dele Ã© nobre!!   Usem sempre o cÃ³digo NERD na loja para me incentivar a criar cada vez mais conteÃºdo!  Meu setup de gravaÃ§Ã£o:  Microfone HyperX Solocast: https://amzn.to/3YJcf7Z BraÃ§o para microfone: https://amzn.to/4jNp9vy Webcam C960 4K: https://amzn.to/4qnuMCV Webcam Logitech C922 1080p: https://amzn.to/3YKjGMa Soft Box: https://amzn.to/49Fffra TripÃ© para celular: https://amzn.to/4pzq43H TripÃ© para webcam: https://amzn.to/49WADcv Kit fita LED: https://amzn.to/4b0MWFL Mochila de viagem: https://amzn.to/49Wpd8A Boneco manequim artÃ­stico para desenho: https://amzn.to/49If12x Fone Bluetooth Xiaomi: https://amzn.to/49WqVH2 Ring Light: https://amzn.to/45bRB40 Clamper 5 tomadas (rÃ©gua): https://amzn.to/49VjKyV Nintendo Switch OLED: https://amzn.to/3YKjzjI HD externo 2TB: https://amzn.to/3Nk9JCJ  Estes sÃ£o os itens que comprei na Amazon ao longo dos anos que tenho o canal, sÃ£o produtos que me ajudam muito, entÃ£o recomendo.  ConheÃ§a o programa de criadores da supercell https://creators.supercell.com/en/supercell-partner  Seja membro deste canal e ganhe benefÃ­cios: https://www.youtube.com/channel/UCBbWseIwfoELHOaqFzzDBcA/join</t>
  </si>
  <si>
    <t>nBw_rPt_rM0</t>
  </si>
  <si>
    <t>ðŸš¨ XYNO MANDOU A REAL SOBRE REAGIÃƒO BR ! LOUD DESMERECIDA ? LORD SEMI COLOCA VOVÃ” CONTRA A PAREDE</t>
  </si>
  <si>
    <t>The Radioativo LoL</t>
  </si>
  <si>
    <t>2026-02-24T15:01:23Z</t>
  </si>
  <si>
    <t>radioativo lol|the radioativo lol|lolzinho videos|notÃ­cias league of legends|notÃ­cias cblol|noticias sobre lol|the radioativo noticias lol|lol notÃ­cias semana|ðŸš¨ XYNO MANDOU A REAL SOBRE REAGIÃƒO BR ! LOUD DESMERECIDA ? LORDI SEMI COLOCA VOVÃ” CONTRA A PAREDE</t>
  </si>
  <si>
    <t>UCLI535PVS2VMbTimdJfFM2g</t>
  </si>
  <si>
    <t>ðŸš¨ XYNO MANDOU A REAL SOBRE REAGIÃƒO BR ! LOUD DESMERECIDA ? LORDI SEMI COLOCA VOVÃ” CONTRA A PAREDE  ðŸ–¥Transforme seu tempo livre em renda! Edite vÃ­deos de casa e fature atÃ© R$10.000 por mÃªs dÃ³lar, acesse: https://kiwify.app/oJe621A?afid=AQoahkRQ  â–º#LoL #LeagueOfLegends  ---------------------------------  MEMBRO: https://www.youtube.com/channel/UCLI535PVS2VMbTimdJfFM2g/join   ðŸ“¢Quer falar comigo ?   âœ©Instagram: https://www.instagram.com/theradioativo/ âœ©Twitter: https://twitter.com/RadioativoLOL âœ©TikTok:https://www.tiktok.com/@theradioativolol  ---------------------------------  Utilizamos O 'fair use' nos videos. O uso justo Ã© um conceito da legislaÃ§Ã£o dos Estados Unidos que permite o uso de material protegido por direitos autoriais sob certas circunstÃ¢ncias, a disposiÃ§Ã£o via email abaixo.  Publicidade/RemoÃ§Ã£o conteÃºdo: ðŸ“©email: theradioativocontato@gmail.com  #theradioativolol   Tempo do VÃ­deo:  00:00 InÃ­cio 00:34 Grevthar defende FNB de narrativas 01:33 Loud estÃ¡ sendo desmerecida ? 04:29 Lordi Semi deu coach ao VovÃ´ rumo ao Challenger 09:09 Xyno quer ficar na Loud ? 09:49 Xyno passa 10 miuntos respondendo perguntas do Chat</t>
  </si>
  <si>
    <t>teVpmaKN8JA</t>
  </si>
  <si>
    <t>FUI HUMILHADA POR SER A MENOR MINHOCA DO ROBLOX</t>
  </si>
  <si>
    <t>2026-02-23T14:01:17Z</t>
  </si>
  <si>
    <t>NgM7oQhvoGY</t>
  </si>
  <si>
    <t>Roblox Playing with every viewer ðŸŸ¢| #part 12</t>
  </si>
  <si>
    <t>Thecoolpanda007_yt</t>
  </si>
  <si>
    <t>2026-02-24T17:17:36Z</t>
  </si>
  <si>
    <t>UCr5Ck9tZRdMwyBoBUBWpGaQ</t>
  </si>
  <si>
    <t>#roblox #shorts #shortsfeed  minecraft,granny,roblox</t>
  </si>
  <si>
    <t>4EKpJMVA5gA</t>
  </si>
  <si>
    <t>A UNIÃƒO QUE VAI DOMINAR O SERVIDOR - CS5</t>
  </si>
  <si>
    <t>Nait</t>
  </si>
  <si>
    <t>2026-02-23T14:00:04Z</t>
  </si>
  <si>
    <t>Minecraft|Nait Player|NAIT|Irmandade|cs3|creative squad|criativi squed|mendrake|nait|100 DIAS|O FILME|uniÃ£o|uniao|cs4</t>
  </si>
  <si>
    <t>UCcqcrpCct3dlF8H-3lv7sKA</t>
  </si>
  <si>
    <t>COMPRE SUA MÃSCARA AQUI : https://boxsugar.com.br/nait COMPRE SUA MÃSCARA AQUI : https://boxsugar.com.br/nait COMPRE SUA MÃSCARA AQUI : https://boxsugar.com.br/nait  Sejam bem vindos a Nova Temporada da Creative Squad 5, Eu sou Nait e mais uma vez comeÃ§amos uma nova temporada dessa sÃ©rie lendÃ¡ria! Mais uma vez com uma dinÃ¢mica Ãºnica e diferente! e eu tenho certeza que vocÃªs vÃ£o adorar  âœ‰ï¸ Email para Contato: contato.naitplayer@gmail.com  ðŸŒ Redes Sociais : ðŸ¦Twitter: https://twitter.com/Nait_ofc ðŸ“· Instagram: https://www.instagram.com/nait_ofc/  â€¹â€¹ CREATIVE SQUAD â€ºâ€º   ðŸ—» Chip -   @chlp  ðŸ—» Ligonz -   @Ligonz  ðŸ—» Caduxinn - @Caduxinn  ðŸ—» Onerb -   @OnerbYT  ðŸ—» MucaHD -   @MucaHD  ðŸ—» Fixz -   @Fixz  ðŸ—» Feuripe -   @FEURIPE  ðŸ—» Bern -   @BERN238  ðŸ—» Tonigon -   @Tonigon  ðŸ—»Nait - @Nait  ðŸ—»Pedrux - @Pedrux_   â–¬â–¬â–¬â–¬â–¬â–¬â–¬â–¬â–¬â–¬â–¬â–¬â–¬â–¬â–¬â–¬â–¬â–¬â–¬â–¬â–¬â–¬â–¬â–¬â–¬â–¬â–¬â–¬â–¬â–¬â–¬â–¬â–¬ ðŸ’• Amo vocÃªs!  #creativesquad  #minecraft  #nait</t>
  </si>
  <si>
    <t>pmmYqFwMCJs</t>
  </si>
  <si>
    <t>2026-02-24T20:30:30Z</t>
  </si>
  <si>
    <t>fXHFWCxU_iI</t>
  </si>
  <si>
    <t>SOBREVIVI em 1 CHUNK ALEATÃ“RIO no Minecraft!</t>
  </si>
  <si>
    <t>Marcelodrv</t>
  </si>
  <si>
    <t>marcelo|marcelodrv|duda|dudaberud|eduarda|minecraft|video editado|gameplay</t>
  </si>
  <si>
    <t>UC3cFOnbfiLe2xLoTPauY4wA</t>
  </si>
  <si>
    <t>â˜… Se curtiu o vÃ­deo, deixe o seu like! â˜… ðŸ“· meu instagram: https://bit.ly/3lsFMAs siga! :) ðŸ“· instagram da duda: https://bit.ly/3xmRuPd siga! :)  ðŸ“ž Contato Profissional: contato.marcelodrv@gmail.com  #Minecraft #Marcelodrv #Dudaberud __ Se inscreva para mais vÃ­deos como esse! :D E o mais importante! DEIXE O LIKE!!! :D Valeeu!</t>
  </si>
  <si>
    <t>WWLm2tv56UA</t>
  </si>
  <si>
    <t>NÃVEL DE XP = MULTIPLICA ITENS vs MINECRAFT DE TERROR (ROUBADO)</t>
  </si>
  <si>
    <t>FixzTwo</t>
  </si>
  <si>
    <t>2026-02-23T20:30:06Z</t>
  </si>
  <si>
    <t>fixz|creative squad|terror|minecraft|mods de terror para minecraft|minecraft roubado|ops|multiplica itens|xp</t>
  </si>
  <si>
    <t>UCoXIbjJeb1NznRssUYw3LBQ</t>
  </si>
  <si>
    <t>ðŸ–¤ Compre a ENTIDADE 1: https://boxsugar.com.br/produto/boneco-entidade-1/ ðŸ’š Compre o Detetixz: https://boxsugar.com.br/produto/boneco-detetixz/ ðŸ’œ Compre o Mini Fixz: http://boxsugar.com.br/fixz ðŸ¤³ðŸ» MEU INSTAGRAM: https://www.instagram.com/fixz.png/ ðŸ’¼ Contato Profissional: fixzstudios@gmail.com Fixz</t>
  </si>
  <si>
    <t>2bdMtxqhaLc</t>
  </si>
  <si>
    <t>POPPY PLAYTIME 5: Lily LoveBraids ESCONDE ISSO !! AINDA VIVA ??</t>
  </si>
  <si>
    <t>SÃ³ Por Causa</t>
  </si>
  <si>
    <t>2026-02-23T20:51:18Z</t>
  </si>
  <si>
    <t>anÃ¡lise poppy 5|segredos poppy 5|poppy playtime 5 anÃ¡lise|mitos|mito oculto|lily lovebraids|calva|memes|poppy 5 vocÃª nÃ£o viu|SEGREDOS OCULTOS|huggy wuggy|protÃ³tipo|pianossauros|secreto|encontrei|jogo completo|dublado|lilly death poppy playtime|POPPY PLAYTIME SO POR CAUSA|MEMES|THE HOUR OF JOY|NEW SONG|MUSIC|POPPY 5 MUSICA|TRAILER|REACTION</t>
  </si>
  <si>
    <t>UCK_KzyBbDOxgrONcgPbRQtg</t>
  </si>
  <si>
    <t>POPPY PLAYTIME 5: Lilly LoveBraids ESCONDE ISSO... VAMOS FAZER A ANÃLISE DE SEGREDOS OCULTOS E MITOS SECRETOS NO NOVO CAPÃTULO 5   like e se inscreve pra nos ajudar a alcanÃ§ar mais pessoinhas incrÃ­veis como vocÃª â™¥ nossos vÃ­deos sÃ£o mais felizes SÃ“ POR CAUSA DE VCSSS!</t>
  </si>
  <si>
    <t>YIBRxNaYXTU</t>
  </si>
  <si>
    <t>OLHA O MASS DELETE COMO VEM! LVL 2000 DELETADO! STREAMER DELETADO AO VIVO! UPDATE 24/02/26</t>
  </si>
  <si>
    <t>Vda_pedro</t>
  </si>
  <si>
    <t>2026-02-24T12:04:53Z</t>
  </si>
  <si>
    <t>tibia|tibiabr|vda pedro|mass delete|update tibia|rotten blood|soulwar|rpg|mmorpg|cipsoft|dwarfao</t>
  </si>
  <si>
    <t>UCjSdDm5Xy-pEFiZDLzyGSmw</t>
  </si>
  <si>
    <t>OLHA O MASS DELETE COMO VEM! LVL 2000 DELETADO! STREAMER DELETADO AO VIVO! UPDATE 24/02/26  Deixe o like no vÃ­deo e se inscreva no canal.  Se quiser fazer um pix pra ajudar o canal: https://1pix.gg/vdapedro   TÃ¡ precisando de Coins transferÃ­veis com um preÃ§o SUPER acessÃ­vel? O Rei dos Coins Ã© o lugar ideal!  Acesse: http://www.reidoscoins.com.br/Tibia-C... Cupom de desconto 'pedro'  Anuncie compras e vendas de itens no tibia de graÃ§a:  tibiatrade.gg/?ref=vdapedro  Jogue RubinOT: http://rubinot.site/vda  TÃ¡ precisando de Rubini Coins? Utilize o Cupom 'PEDRO': https://herocoinsbr.com/?cupom=PEDRO  Me siga nas redes sociais: Meu instagram: https://bit.ly/3kQIsFk   00:00 intro 01:06 RubinOT 01:54 video  #tibia #tibiaglobal  Track: Unknown Brain - Inspiration (feat. Aviella) [NCS Release] Music provided by NoCopyrightSounds. Video: https://www.youtube.com/watch?v=aCH1eyWq9B0</t>
  </si>
  <si>
    <t>aDPgCR3Tpho</t>
  </si>
  <si>
    <t>VIREI OBJETOS no ESCONDE-ESCONDE do ROBLOX!</t>
  </si>
  <si>
    <t>2026-02-23T23:00:00Z</t>
  </si>
  <si>
    <t>marcelodrv|dudaberud|marceloblox|dudablox|marcelo e duda|marcelo e duda jogando roblox|objeto|esconde-esconde|se esconder|virei objeto|virar objeto|objeto no esconde-esconde|esconde</t>
  </si>
  <si>
    <t>Hoje, Marcelodrv e Dudaberud estÃ£o JOGANDO esconde-esconde! SerÃ¡ que eles vÃ£o conseguir se ESCONDER? Assista para descobrir!  â˜… Se curtiu o vÃ­deo, deixe o seu like! â˜… ðŸ“· meu instagram: https://bit.ly/3lsFMAs siga! :) ðŸ“· instagram da duda: https://bit.ly/3xmRuPd siga! :)  Contato Profissional: comercial@agenciacurta.com  #Roblox #Marcelo #Duda #Marceloeduda</t>
  </si>
  <si>
    <t>2BetKOuVg6o</t>
  </si>
  <si>
    <t>LIVE ON ðŸ”´ JOGANDO NO COIN ðŸ”´ SUBWAY SURFERS</t>
  </si>
  <si>
    <t xml:space="preserve">Biel santos </t>
  </si>
  <si>
    <t>2026-02-24T16:56:51Z</t>
  </si>
  <si>
    <t>UCaZ5OP0I1-Q6y-_csiRCEjQ</t>
  </si>
  <si>
    <t>LIVE PIX https://livepix.gg/luizsantos064654rt54 DEIXA O LIKE E SE INSCREVA NO CANAL</t>
  </si>
  <si>
    <t>SfFZYEpR6Rk</t>
  </si>
  <si>
    <t>OFICIAL! ðŸš¨ REVELAÃ‡ÃƒO do NOVO EVENTO: CAPPED LEGENDS no FC MOBILE</t>
  </si>
  <si>
    <t>2026-02-24T20:05:37Z</t>
  </si>
  <si>
    <t>FIFA|FIFA Mobile|FIFA Brasil|FIFA Mobile Brasil|FIFA Mobile Brasil 2019|FIFA Mobile TOTY|FIFA Champions RJ|Lucas Boss|TOTY FIFA Mobile|FIFA Mobile UCL|FIFA Mobile TOTT|tots 23|FC Mobile 24|tots 24|ea fc mobile 25|pack open|rafao tv|kbca fc|rick dalas|tots 25|do zero|utots fc mobile|utots 25|EVENTO NOVO|FC MOBILE 26|GAMEPLAY FC MOBILE|CODIGO FC MOBILE|toty fc mobile|toty 26|analise de time|GINGA FC MOBILE|UTOTY 26|UTOTY FC MOBILE</t>
  </si>
  <si>
    <t>â­ SUA MENSAGEM na TELA pra INTERAGIR na LIVE, mande OPINIÃƒO, PERGUNTA, ZOEIRA e APOIE O BOSS FC: https://1pix.gg/BossFC (SEM ANÃLISES e X1 HOJE) â­   ðŸ‘‘ SEJA UM 'SOBRINHO DO BOSS' Apoie o canal e ganhe benefÃ­cios exclusivos, como selos, emojis e prioridade em lives: ðŸ‘‰ https://www.youtube.com/channel/UCSoFN3x2gSC2KyCl4-pwwEg/join  âš½ BAIXE O BOSS STATS A ferramenta definitiva para analisar seu time: ðŸ‘‰ https://app.obossfc.com/  ðŸ“± CONTATO &amp; APOIO (PIX) ðŸ’¬ WhatsApp: 19 98973-5984 ðŸ“§ E-mail: bossfcrj.contato@gmail.com  ðŸ’› CANAIS DA ELITE (RECOMENDADOS):  KBÃ‡A DO FIFA | KOCHUCK | 2 EMES FIFA | INVICTUS | JH FIFA MOBILE | GG GAMEPLAYS | CEJOTA | Rick Dallas | RafÃ£o | Natan NT | TGZ FC Mobile | Omenasplay | Kitaao  #FCMobile, #TOTY26FCMobile, #EAFCMobile, #LucasBoss, #EAFCMobile25, #FCMobileBrasil, #BossStats, #TOTS, #PackOpening, #FIFA, #EASportsFC, #DicasFCMobile, #TradeFCMobile, #MercadoFCMobile, #ReviewFCMobile, #MelhoresCartas, #NovidadesFCMobile, #PackOpen, #GameplayFCMobile, #ComoGanharCoins, #EventoFCMobile, #FIFAChampions, #TOTY, #CartasFCMobile, #InvestimentoFC, #FCMOBILE24, #FC24 #RafaoTV #Kitaao #KBCAFC #TAK #EA #RickDalas #utoty #gingafcmobile  Obrigado a todos os apoiadores. Cada clique, membro ou doaÃ§Ã£o me ajuda a melhorar a qualidade do canal para vocÃªs!  'Sonhe alto!' ðŸ˜‡</t>
  </si>
  <si>
    <t>UvMRtA-98oA</t>
  </si>
  <si>
    <t>VEM JOGAR ROBLOX</t>
  </si>
  <si>
    <t>Bibi Tenebroza 2</t>
  </si>
  <si>
    <t>2026-02-24T16:31:03Z</t>
  </si>
  <si>
    <t>UC9rr1Bab04O7wFWdW_UtpbQ</t>
  </si>
  <si>
    <t>RfL12YaWidA</t>
  </si>
  <si>
    <t xml:space="preserve">O HUGGY VEIO ME BUSCAR NA CASA DENTRO DA ÃRVORE </t>
  </si>
  <si>
    <t>2026-02-23T16:06:55Z</t>
  </si>
  <si>
    <t>minecraft|athos|cadres|padres|mine|poppy play time</t>
  </si>
  <si>
    <t>ðŸ“¸ Meu Instagram: https://www.instagram.com/_athos_br/  BONECO ATHOS: https://lojadoathos.com  ME ESCONDI DO HUGGY NA CASA DENTRO DA ÃRVORE NO MINECRAFT  ME ESCONDI DO HUGGY NA CASA DENTRO DA ÃRVORE NO MINECRAFT   ðŸ“ž Contato comercial:  comercial@agenciacurta.com    #minecraft #athos</t>
  </si>
  <si>
    <t>QDn9nyiVXkw</t>
  </si>
  <si>
    <t>Testei SEGREDOS DE ADMINS no Escape do Tsunami para Brainrots!!</t>
  </si>
  <si>
    <t>Nanndo</t>
  </si>
  <si>
    <t>2026-02-23T14:36:56Z</t>
  </si>
  <si>
    <t>maniqueft|lego|nanndo|nando|nano|nandu|nanu|nandinho|nanndinho|mainequeft|minecraft|video do nanndo|video do nando|minecraft survival|minecraft mitos|minecraft fatos|nano roblox|roblox|nando roblox|nanndo roblox|nandu roblox</t>
  </si>
  <si>
    <t>UC9VujSExl_C0NjfnGak1-GQ</t>
  </si>
  <si>
    <t>ðŸ˜±SEJA MEMBRO E VIRE MEU AMIGO DO ROBLOXâ¤ï¸ https://www.youtube.com/channel/UC9VujSExl_C0NjfnGak1-GQ/join  ðŸ˜Ž Me Segue AÃ­ ðŸ‘‡ â—‹ Meu Roblox: https://www.roblox.com/users/2450762569/profile â—‹ Instagram: https://www.instagram.com/nanndokkj/ â—‹ TikTok: https://www.tiktok.com/@nanndokkj</t>
  </si>
  <si>
    <t>cIAaLQN5-J4</t>
  </si>
  <si>
    <t>NADA COMO SER HERDEIRO NO JOGO DA VIDA! - THE GAME OF LIFE 2</t>
  </si>
  <si>
    <t>Cap Joga</t>
  </si>
  <si>
    <t>2026-02-23T14:53:49Z</t>
  </si>
  <si>
    <t>CAP|CAP Joga</t>
  </si>
  <si>
    <t>UC-DDZtrRWiRrRKjtwdJjSBQ</t>
  </si>
  <si>
    <t>A vida nÃ£o Ã© um jogo... ou serÃ¡ que Ã©? Hoje nos reunimos para uma partida caÃ³tica de The Game of Life 2 e descobrimos que o tutorial de 18 anos nÃ£o prepara ninguÃ©m para a realidade dos impostos! ðŸ’¸</t>
  </si>
  <si>
    <t>z7Z_E3gSEbQ</t>
  </si>
  <si>
    <t>Trying to Get COLLECTION to 500 MILLION in Delta Force</t>
  </si>
  <si>
    <t>2026-02-24T14:40:23Z</t>
  </si>
  <si>
    <t>EN58d013xWY</t>
  </si>
  <si>
    <t>New Community Event: Unleash the Duke</t>
  </si>
  <si>
    <t>Clash of Clans</t>
  </si>
  <si>
    <t>2026-02-23T12:50:00Z</t>
  </si>
  <si>
    <t>clash of clans|COC|Clash of Clans Gameplay|Clash of Clans Strategy|Clash of Clans Animation|Clash of Clans Commercial|Clash of Clans Attacks|Clash of Clans Town Hall|Hog Rider|PEKKA|Clan Wars|season challenges|clan war leagues|clash on|clan game|clan games|clash-a-rama|clasharama|dragon duke|DD|duke|new hero</t>
  </si>
  <si>
    <t>UCD1Em4q90ZUK2R5HKesszJg</t>
  </si>
  <si>
    <t>Dragon Duke needs to be freed, and heâ€™s counting on all of you.  Starting tomorrow, jump into the Unleash the Duke Community Event, available in-game.  Navigate the dungeon, complete objectives, and choose one of the three new doors every day - each hiding different rewards. Push all the way to the final door, and everyone will unlock the Dragon Statue.  Free the Duke! _______  Follow us on our Socials! Twitter â–º https://twitter.com/ClashofClans/ Instagram â–º https://www.instagram.com/clashofclans  Facebook â–º https://www.facebook.com/ClashofClans  TikTok â–º https://www.tiktok.com/@clashofclans  Attack. Defend. Strategize. Download for free for mobile devices. supr.cl/PlayClashOfClans  From rage-Â­filled Barbarians with glorious mustaches to pyromaniac wizards, raise your own army and lead your clan to victory! Build your village to fend off raiders, battle against millions of players worldwide, and forge a powerful clan with others to destroy enemy clans. PLEASE NOTE! Clash of Clans is free to download and play, however some game items can also be purchased for real money   Also, under our Terms of Service and Privacy Policy, you must be at least 13 years of age to play or download Clash of Clans. A network connection is also required.  FEATURES - Build your village into an unbeatable fortress  - Raise your own army of Barbarians, Archers, Hog Riders, Wizards, Dragons and other mighty fighters - Battle with players worldwide and take their Trophies - Join together with other players to form the ultimate Clan - Fight against rival Clans in epic Clan Wars  - Build 18 unique units with multiple levels of upgrades - Discover your favorite attacking army from countless combinations of troops, spells, Heroes and Clan reinforcements  - Defend your village with a multitude of Cannons, Towers, Mortars, Bombs, Traps and Walls - Fight against the Goblin King in a campaign through the realm  Chief, are you having problems? Visit https://help.supercellsupport.com/clash-of-clans/en/  Privacy Policy: https://supercell.com/en/privacy-policy/  Terms of Service: https://supercell.com/en/terms-of-service/  Parentâ€™s Guide: https://supercell.com/en/parents/  #clashofclans</t>
  </si>
  <si>
    <t>moEin1fGt38</t>
  </si>
  <si>
    <t>NUNCA CONFIE EM UM GNOMO PEQUENO - Burglinâ€™ Gnome</t>
  </si>
  <si>
    <t>Mateus Erd</t>
  </si>
  <si>
    <t>2026-02-22T21:00:46Z</t>
  </si>
  <si>
    <t>Burglinâ€™s Gnome|AMIGOS|MATEUS ERD|GNOMO</t>
  </si>
  <si>
    <t>UCQkUnTI-Zk44kw9q4cfPzwg</t>
  </si>
  <si>
    <t>Hoje eu e meus amigos resolvemos jogar Burglinâ€™s Gnomeâ€¦ e foi simplesmente a pior (ou melhor?) decisÃ£o das nossas vidas ðŸ˜‚  Um gnomo pequeno, suspeito e completamente sem limites tentando acabar com a nossa amizade. Teve gritaria,RISADAS, plano que deu errado em 5 segundos e aquele momento clÃ¡ssico de: â€œconfia em mimâ€ â€” e NÃƒO devia ter confiado ðŸ¤¡  Se prepara porque o caos aqui Ã© garantido.  ðŸ”¥ Deixa o like se vocÃª sobreviver atÃ© o final ðŸ‘€ Comenta qual foi o momento mais absurdo ðŸŽ® Quer mais vÃ­deos com meus amigos?  Se inscreve pra nÃ£o perder os prÃ³ximos surtos ðŸ˜­</t>
  </si>
  <si>
    <t>qrzp1u2THeE</t>
  </si>
  <si>
    <t>ðŸ› BUSCANDO SEGREDOS DA NOVA ATUALIZAÃ‡ÃƒO DE DANDY'S WORLD - ROBLOX</t>
  </si>
  <si>
    <t>MelzinhaMel Games</t>
  </si>
  <si>
    <t>2026-02-23T15:01:26Z</t>
  </si>
  <si>
    <t>squirm dandys world|Achievements dandys world|nova atualizaÃ§Ã£o dandys world roblox|novo toon dandys world|lagarta dandys world|novo mapa dandys world|novo twisted squirm dandys world|atualizaÃ§Ã£o de conquistas dandys world|novo toon squirm dandys world|dandys world|roblox|melzinha games roblox|melzinhamel games|jogo|gameplay|jogo gratis|jogo divertido|melzinha|mel|roblox video|roblox brasil|roblox portugues|noticias dandys world|roblox 4k|dandys world 4k</t>
  </si>
  <si>
    <t>UCRb1QRG7BOKFri_9Pkpaqrg</t>
  </si>
  <si>
    <t>ðŸŒ¼ Novo Toon Squirm, Novo Mapa, Conquistas e Muitos Segredos na Nova AtualizaÃ§Ã£o de Dandy's World do Roblox! ðŸŒˆ Mostramos Como Jogar Esse Jogo GrÃ¡tis e Divertido! â¤ï¸ ME AJUDE A CHEGAR A 2.000.000 DE INSCRITOS: https://www.youtube.com/c/MelzinhaMelGames/featured ðŸ”” CLIQUE NO SININHO E ATIVE TODAS AS NOTIFICAÃ‡Ã•ES  ðŸŽ Visite Nossa Loja do Canal ðŸ‘‰ https://www.roblox.com/catalog?Category=1&amp;CreatorName=melzinhamelgames&amp;salesTypeFilter=1 â­ Quando Comprar Robux Use o Star Code: MELZINHA ðŸ’œ Comente Ideias Para os PrÃ³ximos VÃ­deos! ðŸ‘ Deixe o Like Para Ajudar o Canal!  ðŸ“§ Contato para Publicidade ðŸ“§ melzinhamelgames@gmail.com  ðŸ’œ ME SIGA nas REDES SOCIAIS ðŸ’œ ðŸ“¸ Instagram: https://www.instagram.com/melzinhamel_games ðŸŽµ Tik Tok: https://www.tiktok.com/@melzinhamelgames_ofc ðŸ¦ Twitter: https://twitter.com/GamesMelzinha  ðŸŽ® SIGA NOSSO PERFIL no ROBLOX ðŸŽ® ðŸ’œ Melzinha: https://web.roblox.com/users/413587576/profile ðŸ’– Alicinha: https://web.roblox.com/users/414192758/profile/ ðŸ’™ Detona: https://web.roblox.com/users/316533958/profile/ ðŸ’— Mimi: https://web.roblox.com/users/994402516/profile/  ðŸ’Œ Nosso Grupo no Roblox ðŸ’Œ https://www.roblox.com/groups/4155270/Familia-Mel-Games#!/about  ðŸŽ® Link do Jogo: https://www.roblox.com/games/16116270224/Dandys-World  #jogos #roblox #melzinhamelgames  Aproveite o vÃ­deo e nÃ£o se esqueÃ§a de Deixar o Like e Se inscrever para mais VÃ­deos. Obrigada por assistir!  ðŸ’œ Melzinha ðŸ’œ</t>
  </si>
  <si>
    <t>CaKGaoMa-RE</t>
  </si>
  <si>
    <t>MAPA NOVO! VENCER QUE Ã‰ BOM NADA KKKKKKKKKK - Battlefield 6</t>
  </si>
  <si>
    <t>Games EduUu</t>
  </si>
  <si>
    <t>2026-02-23T03:00:22Z</t>
  </si>
  <si>
    <t>UCYzp8-P162Em-3uZnCuGJOg</t>
  </si>
  <si>
    <t>Faltou o time ajudar mais ae! Obrigado por assistir.  Instagram: https://www.instagram.com/eduuuardovieira/  Inscreva-se: https://www.youtube.com/user/GamesEduUu</t>
  </si>
  <si>
    <t>NJk-zyReFVY</t>
  </si>
  <si>
    <t>CONSTRUÃ UM BUNKER PARA ME ESCONDER DO GOO GOO GAGA em BROOKHAVEN</t>
  </si>
  <si>
    <t>2026-02-23T14:00:02Z</t>
  </si>
  <si>
    <t>WUQYQLE-k4Q</t>
  </si>
  <si>
    <t>ðŸ”´1V1 COM INSCRITOS! + LA GINGER + LA ROMANTIC GRANDE</t>
  </si>
  <si>
    <t>2026-02-24T03:05:24Z</t>
  </si>
  <si>
    <t>qEgD63IUZXo</t>
  </si>
  <si>
    <t>PARA AI LINHA NO SEU PESCOÃ‡O IRMÃƒOðŸ˜¬â€¦.#youtuber #viraovideo #youtubeshorts #humor #memes</t>
  </si>
  <si>
    <t>BUCHEXA DA 160</t>
  </si>
  <si>
    <t>2026-02-23T04:00:11Z</t>
  </si>
  <si>
    <t>UCe8BeeDiVQ5BLmze7XRSzfQ</t>
  </si>
  <si>
    <t>K-K4WvvhPoo</t>
  </si>
  <si>
    <t>1 dia na rotina de uma pÃ©ssima blogueira ðŸ•ºâœ¨ #vlog #vlogcomigo</t>
  </si>
  <si>
    <t>2026-02-25T22:52:34Z</t>
  </si>
  <si>
    <t>64-9h7N1KTg</t>
  </si>
  <si>
    <t>AJUDEI UMA MULHER NA MARGINAL TIETE</t>
  </si>
  <si>
    <t>Flavio Brotas</t>
  </si>
  <si>
    <t>2026-02-21T01:54:43Z</t>
  </si>
  <si>
    <t>UCUo1XzYYdH7vZRK4-TdcUIQ</t>
  </si>
  <si>
    <t>CRuvmdVzGhA</t>
  </si>
  <si>
    <t>Vlog do nosso dia</t>
  </si>
  <si>
    <t>2026-02-24T15:15:01Z</t>
  </si>
  <si>
    <t>JKSYGj-Bgo0</t>
  </si>
  <si>
    <t>Dirigindo na areia da praia de Daytona e visitando amigos queridos @AdelineCamargo</t>
  </si>
  <si>
    <t>Adeline Camargo</t>
  </si>
  <si>
    <t>2026-02-23T14:58:01Z</t>
  </si>
  <si>
    <t>24 hours in Florida|Florida vlog 2026|Daytona Beach vlog|Orlando shopping vlog|Brazilian in USA vlog|Asian store finds USA|Costco shopping USA|family travel Florida|Brazilian YouTuber Florida|routine vlog USA|Florida lifestyle vlog|mini brands surprise toys|shopping viral products USA|road trip Florida|daily vlog Florida</t>
  </si>
  <si>
    <t>UCXQe9ldCtjN_RP1V_c9hNUw</t>
  </si>
  <si>
    <t>24 horas na FlÃ³rida com rotina real, compras virais e bastidores da viagem. Mostro nosso dia entre sushi, praia em Daytona, encontro com amigos e uma loja asiÃ¡tica cheia de itens tendÃªncia. Te levo para viver essas 24 horas na FlÃ³rida comigo, com mudanÃ§as de clima, estrada e momentos simples que fazem a diferenÃ§a. Se vocÃª ama 24 horas na FlÃ³rida, viagem real e vlog de rotina, esse vÃ­deo Ã© para vocÃª. Assista atÃ© o final e vem viver cada detalhe comigo.  âœ… Quer promover seu produto no canal da Adeline Camargo? E-mail: familiacamargocomercial@gmail.com Instagram: https://www.instagram.com/adelinecamargooficial  ðŸŽ¥ Assista tambÃ©m: Primeiro dumpster diving do canal (muito engraÃ§ado): https://youtu.be/miFFatFXrs8 Tour na mansÃ£o de Elvis Presley (Memphis): https://youtu.be/cNUJqdRHmtk  â™»ï¸ O que acontece com tudo que encontro nos dumpsters? Veja como cada achado ganha uma nova vida: https://youtu.be/oIvezwkLliY https://youtu.be/aoY-m40LgS4 https://youtu.be/PMK_5ymBZ0w https://youtu.be/zHGHm3qibbU https://youtu.be/RFgJobr5Z3o https://youtu.be/VJVa7cU13Oc https://youtu.be/dgqBlulNJn0 https://youtu.be/VyRDMihMn6k  CapÃ­tulos 00:00 InÃ­cio do dia e jantar em famÃ­lia 01:52 Clima na FlÃ³rida e look verÃ£o 03:45 Sobremesa no carro e conversa 05:38 Chegada em Daytona Ã  noite 07:30 ManhÃ£ na praia e passeio de carro 09:22 Caminhada na areia e surfistas 11:15 Planos para Orlando e encontros 13:07 CafÃ© com amigos em Daytona 15:00 Reencontro e papo sobre YouTube 16:52 EstratÃ©gias e bastidores de conteÃºdo 18:45 Compras no Costco e dicas 20:37 Loja asiÃ¡tica e achadinhos virais 22:30 Caixinhas surpresa e colecionÃ¡veis 24:22 Compras finais e preparaÃ§Ã£o do jantar 26:15 Jantar com amigos e resenha 28:07 ProduÃ§Ã£o dos Ã­mÃ£s personalizados 29:59 Processo passo a passo dos Ã­mÃ£s 31:52 Resultado final e encerramento  Adeline Camargo, All Rights Reserved Este canal Ã© apenas para fins de entretenimento. NÃ£o somos especialistas e nÃ£o estamos fazendo recomendaÃ§Ãµes. Compartilhamos nossas opiniÃµes e o que funciona para nÃ³s. Sempre consulte especialistas e faÃ§a sua prÃ³pria pesquisa.  #FloridaVlog #DaytonaBeach #OrlandoLife #BrazilianInUSA #LifestyleVlog #ShoppingVlog #AsianStoreFinds #FamilyVlog #CostcoFinds</t>
  </si>
  <si>
    <t>M4TJrsQZcVA</t>
  </si>
  <si>
    <t>Na Minha Vez de Ser Blogueira Isso Acontece kkkk</t>
  </si>
  <si>
    <t>Matando Matheus a Grito</t>
  </si>
  <si>
    <t>2026-02-18T22:22:56Z</t>
  </si>
  <si>
    <t>UCtRPaiB0bP7LnIDX2evhWug</t>
  </si>
  <si>
    <t>â­ seja membro do canal clicando aqui: https://www.youtube.com/channel/UCtRPaiB0bP7LnIDX2evhWug/join (membros 'Gritinho Premium' tem acesso a todas as lives sem cortes)  ðŸ‘• compre nossas camisetas: https://www.lolja.com.br/matandomatheus  â¤ï¸ï¸ estamos aqui tambÃ©m: ðŸ‘‰ insta matheus https://www.instagram.com/matandomatheus ðŸ‘‰ insta guigo https://www.instagram.com/oieusouoguigo ðŸ‘‰ + matheus https://linktr.ee/matandomatheus ðŸ‘‰ + guigo https://linktr.ee/oieusouoguigo  âœ¨ ediÃ§Ã£o por augusto borges: https://www.instagram.com/augusto.mov/ ðŸ’Œ contato comercial: matandomatheus@mesa42.com.br</t>
  </si>
  <si>
    <t>ht_MPI7FTUk</t>
  </si>
  <si>
    <t xml:space="preserve">VLOGÃƒO: NOSSO CARNAVAL </t>
  </si>
  <si>
    <t>NiinaSecrets</t>
  </si>
  <si>
    <t>2026-02-20T21:00:57Z</t>
  </si>
  <si>
    <t>niina|nina|niinasecrets|niina secrets|ninasecrets|santina|familia</t>
  </si>
  <si>
    <t>UCAkZ7bimIU9m7wT6Th0FcEw</t>
  </si>
  <si>
    <t>Carnaval light por aquiâ€¦ e o mais especial de todos! Esse foi o primeiro Carnaval da Elisa, entÃ£o a gente escolheu viver tudo de um jeitinho mais leve, tranquilo e cheio de momentos gostosos em famÃ­lia. Resolvi gravar um pouquinho pra guardar de lembranÃ§a e dividir com vocÃªs tambÃ©m. JÃ¡ deixa o seu like pra eu trazer mais.  â™¡ â™¡ â™¡   VÃDEOS NOVOS TODA SEMANA Ã€S 18HRS!  â™¡ Vlogs: https://www.youtube.com/NiinaVlog â™¡ Anuncie: contato@niinasecrets.com.br  â™¡   FIQUE PERTINHO DE MIM: Email: contato@niinasecrets.com.br Blog: http://niinasecrets.com.br Twitter: http://www.twitter.com/niinasecrets Instagram: http://www.instagram.com/niinasecrets Facebook: http://www.facebook.com/niinasecrets Pinterest: http://www.pinterest.com/niinasecrets TikTok: https://www.tiktok.com/@niinasecrets Spotify: Niina Secrets  â™¡ COMPRE MEU LOOK: https://www.liketoknow.it/niinasecrets  â™¡   Muito obrigada pelo carinho e por assistir. Seu comentÃ¡rio e joinha sÃ£o muito importante para mim. E nÃ£o se esqueÃ§am de se INSCREVER no canal e ativar o SININHO DE NOTIFICAÃ‡Ã•ES!</t>
  </si>
  <si>
    <t>3hGO8T7fuis</t>
  </si>
  <si>
    <t>A NOSSA VIDA NO JAPÃƒO 100% REAL * Especial de 1 hora - Fran Japa</t>
  </si>
  <si>
    <t>Fran Japa</t>
  </si>
  <si>
    <t>2026-02-24T22:00:07Z</t>
  </si>
  <si>
    <t>franjapa|fran japa|vlog|diario|franciele|24horas|engraÃ§ado|wiizinho|Francijapa|franjaa|franzinha|franjinha|francesinha|ravi</t>
  </si>
  <si>
    <t>UCEhM0eu3Y95XnVjDpTd4Jgg</t>
  </si>
  <si>
    <t>Mais um Daily Vlog pra vocÃªs!!! Gostaram do vÃ­deo? Deixa aquele like e nÃ£o esquece de se inscrever no Canal!   Quer ver mais do meu dia a dia? Ã© sÃ³ seguir no insta: @francijapa  Espero vocÃªs lÃ¡ ðŸ¥°</t>
  </si>
  <si>
    <t>ZMzEgDLoJ-A</t>
  </si>
  <si>
    <t xml:space="preserve">VLOG de VERÃƒO: Yoga e Make na Jenny Prioli - Lorelay Fox </t>
  </si>
  <si>
    <t>Lorelay Fox</t>
  </si>
  <si>
    <t>2026-02-22T15:01:03Z</t>
  </si>
  <si>
    <t>UC-NW3bCGpuJm6fz-9DyXMjg</t>
  </si>
  <si>
    <t>Z4H-u48hQsI</t>
  </si>
  <si>
    <t>BOCA DE 09 QUEBRA O SILÃŠNCIO! ðŸš¨ ELE PEDIU DESCULPAS PRA ANA CASTELA E PRO JON VLOGS? (ANÃLISE)</t>
  </si>
  <si>
    <t>Marco dos Anjos</t>
  </si>
  <si>
    <t>2026-02-23T14:17:09Z</t>
  </si>
  <si>
    <t>boca de 09 pronunciamento|boca de 09 desculpas|jon vlogs boca de 09|treta ana castela|boca de 09 cancelado|fofoca influenciadores 2026|bastidores da internet.</t>
  </si>
  <si>
    <t>UCsu73J_9b5epTpPrJfI38mg</t>
  </si>
  <si>
    <t>A GESTÃƒO DE CRISE ENTROU EM AÃ‡ÃƒO! ðŸ”´ No vÃ­deo de hoje, vamos analisar cada detalhe do pronunciamento do Boca de 09 apÃ³s a confusÃ£o gigante envolvendo a Boiadeira e o fim da parceria com o Jon Vlogs.  O Pedido de Desculpas: O que ele realmente falou no vÃ­deo (assumiu o erro ou tentou justificar?).  A ReaÃ§Ã£o do PÃºblico: Como os fÃ£s da Ana Castela e a audiÃªncia da BDJ estÃ£o recebendo essa resposta.  O Futuro do Boca: DÃ¡ pra reverter um cancelamento desse tamanho ou a porta do Jon Vlogs fechou pra sempre?  Vamos debater se a internet deve dar uma segunda chance pro moleque ou se o erro foi grave demais. Assista, deixe seu like e seja o juiz nos comentÃ¡rios!</t>
  </si>
  <si>
    <t>Gqdn4gU7BYA</t>
  </si>
  <si>
    <t>ME ADAPTANDO COM A NOVA ROTINA +ATENDI A PRIMEIRA CLIENTE + ORGANIZAÃ‡ÃƒO DA CASA/ ALMOÃ‡O SIMPLES ðŸ¤—ðŸ’–</t>
  </si>
  <si>
    <t>Lar da Ana ðŸ‘©â€ðŸ‘¦</t>
  </si>
  <si>
    <t>2026-02-25T23:19:40Z</t>
  </si>
  <si>
    <t>UCBYNi7pdj3v6XvjC7o3qr_Q</t>
  </si>
  <si>
    <t>CANAL DA MINHA IRMÃƒ : https://youtu.be/VcxtlOcWhOM?si=IgcCdw-wWOS0VKeo  ENTRE NO MEU GRUPO DE OFERTAS DA SHOPEE ðŸ«¶ðŸ’•  https://chat.whatsapp.com/I7tISehppPfBEGxl6opRpX?mode=hqrt2 ================================================================== Assista tambÃ©m:   https://youtu.be/m6V6EjSCUdM?si=X2WwtIgWUzLUDeP_   â™¡ Instagram: https://www.instagram.com/lardaana__?utm_source=ig_web_button_share_sheet&amp;igsh=ZDNlZDc0MzIxNw==      ðŸ’¬EMAIL PARA CONTATO â¤µï¸  Acessoriadigitalana@gmail.com  INSTAGRAM DA CHARLENE DECORAÃ‡ÃƒO: https://www.instagram.com/personalizadosdachai?igsh=MWI0bGtsb29mbWR0bw== _________  Meu grupo de promo:https://chat.whatsapp.com/GQH4Ok839cjIjLRMiaZZXY?mode=ac_t  Outros Links: https://www.b2cstore.com.br?parceiro=9759   MEUS EQUIPAMENTOS  Iphone 13 pro max   10% de desconto: MÃºsicas  https://share.epidemicsound.com/ztdecr   _________   Quer manda um mimo ou cartinha? CEP:87509-190 4460 UMUARAMA PR  âœ¨RECADOâœ¨  Me ajude deixando o  Like ðŸ’– Comentando ðŸ’– Se inscrevendo ðŸ’–  Prazer te ter aqui atÃ© o prÃ³ximo vÃ­deo ðŸ’– #faxina #limpeza #organizaÃ§Ã£o #faxinapesada #nojo #donadecasa #danimendes    Salmos 17:8 -â€œGuarda-me como a menina dos olhos; esconde-me Ã  sombra das tuas asas.â€</t>
  </si>
  <si>
    <t>Ow4_GxOMp0s</t>
  </si>
  <si>
    <t>COLHER, COLHERZINHA ou COLHERZONA! | Blog das irmÃ£s</t>
  </si>
  <si>
    <t>Blog das irmÃ£s</t>
  </si>
  <si>
    <t>2026-02-24T01:39:29Z</t>
  </si>
  <si>
    <t>BLOG DAS IRMAS|COLHER|COLHERZINHA|COLHERZONA|MARU E JERU</t>
  </si>
  <si>
    <t>UCEnKa-FmaQcVGHxfwhux3lQ</t>
  </si>
  <si>
    <t>Oi genteee ðŸ’– Blog das irmÃ£s faz COLHER, COLHERZINHA ou COLHERZONA -------------------------------------------------------------- â˜† MELHOR COMIDA DO APLICATIVO PARA A TIA DO JOINHA GANHA â†’ https://youtu.be/4kAcRNd8DYc  â˜† PROVANDO OVO DE PÃSCOA LANÃ‡AMENTOS! DECEPÃ‡ÃƒO â†’ https://youtu.be/oOKYK6_v7tc ------------------------------------------------------------- Se vocÃª gostou desse vÃ­deo, clique no JOINHA pra gente, deixe um COMENTÃRIO abaixo dizendo o que vocÃª achou, COMPARTILHE o vÃ­deo com os seus amigos e se INSCREVA no canal se vocÃª ainda nÃ£o Ã© inscrito ðŸ˜ ------------------------------------------------------------- ðŸ¥°NOSSOS OUTROS CANAISðŸ¥° MARU E BOMBA @TiadoJoinha  JERU E CHERU @JerueCheru  TIA DO JOINHA @TiadoJoinha  ------------------------------------------------------------- ðŸ’Œ PARA PARCERIAS: blogdasirmas@redezappiens.com.br ðŸ“¬ CAIXA POSTAL: NÂº 58 CEP 19700.970 ParaguaÃ§u Paulista - SP ------------------------------------------------------------- BLOG DAS IRMÃƒS ðŸŒˆ https://www.instagram.com/blogdasirma... ðŸŽ¼ https://www.tiktok.com/@blogdasirmaso... ------------------------------------------------------------- MARU TUZAKI ðŸŒˆ Instagram: http://instagram.com/maru_tuzaki ðŸŽ¼ Tik Tok: https://www.tiktok.com/@maru_tuzaki ------------------------------------------------------------- JERU TUZAKI ðŸŒˆ Instagram: http://instagram.com/jeru_tuzaki ðŸŽ¼ Tik Tok: https://www.tiktok.com/@jeru_tuzaki ------------------------------------------------------------- CHERU PEREIRA ðŸŒˆ Instagram: http://instagram.com/cheru.pereira ------------------------------------------------------------- BOMBA ðŸŒˆ Instagram: https://www.instagram.com/kubiczewski  Obrigado a todos por nos acompanharem ðŸ’– #blogdasirmas</t>
  </si>
  <si>
    <t>Tw5RPE_F9Wk</t>
  </si>
  <si>
    <t>Como ficou NOVA YORK depois da NEVASCA? Mostramos em detalhes!</t>
  </si>
  <si>
    <t>Dicas Nova York</t>
  </si>
  <si>
    <t>2026-02-24T02:13:41Z</t>
  </si>
  <si>
    <t>dicas nova york|dicas de nova york|dicas nova iorque|dicas nyc|nova york|nova iorque|nyc|new york|o que fazer em nova york|atracoes nova york|nova york hoje|neve em nova york|nevasca em nova york|inverno em nova york|nevasca nova york 2026|nova york depois da nevasca|como fica nova york com neve|viagem para nova york|turismo em nova york|times square com neve|observatorio summit nova york|clima em nova york inverno|cidade de nova york neve</t>
  </si>
  <si>
    <t>UCWoBk-HLTGrl6zxMIh3SRIw</t>
  </si>
  <si>
    <t>No dia 22 de fevereiro uma grande nevasca atingiu Nova York.  Hoje eu saÃ­ para mostrar a realidade da cidade depois da tempestade.  Como ficam as ruas? Os pontos turÃ­sticos abrem? A cidade para ou continua normalmente?  Percorri Manhattan, mostrei o movimento nas ruas, como a Times Square estava depois da neve e terminei o vÃ­deo no alto do observatÃ³rio Summit para ver Nova York de cima, completamente transformada pelo inverno.  Se vocÃª estÃ¡ planejando viajar para Nova York no inverno, esse vÃ­deo mostra exatamente o que esperar depois de uma grande nevasca.  Ingresso do Summit mais barato: https://gyg.me/bG5XwTdh  Entre nos grupos de Whatsapp: https://lnk.bio/dicasnovayork  Seguro viagem com 25% de desconto. Cupom DICAS25: https://www.segurospromo.com.br/?utm_medium=afiliado&amp;pcrid=53&amp;utm_source=outro&amp;cupom=DICAS25&amp;pcrtt=CNT  _____________________________________________________________  Seja membro e ajuda o canal: https://www.youtube.com/channel/UCWoBk-HLTGrl6zxMIh3SRIw/join  Siga tambÃ©m a gente no Instagram e saiba tudo sobre Nova York: https://www.instagram.com/dicasnovayork/  Compre o Guia de Bairros de Nova York com dicas do que fazer, onde ficar e onde comer nos principais bairros da cidade:  http://guiadebairrosdenovayork.com.br/  _____________________________________________________________  Algumas regras importantes do chat:  - O assunto principal Ã© a cidade de Nova York; - NÃ£o pergunte ou escreva outros assuntos como polÃ­tica, futebol, religiÃ£o e etc. - Respeite a opiniÃ£o dos outros participantes; - NÃ£o escreva xingamentos ou palavras ofensivas.  _____________________________________________________________  Creditos do vÃ­deo:  ProduÃ§Ã£o e Imagens: Giovanna Criscuolo EdiÃ§Ã£o: Fabio Angheben ProduÃ§Ã£o: Dicas Nova York  _____________________________________________________________  Desde 2014, blog Dicas Nova York Ã© o canal de informaÃ§Ãµes em portuguÃªs de todos que pretendem viajar para a Big Apple com dicas do que fazer, onde ficar, onde comer, roteiros e muito mais.  Acesse: https://www.dicasnovayork.com.br  No perfil do Instagram tem fotos, vÃ­deos e stories com as novidades de Nova York.  Siga: https://www.instagram.com/dicasnovayork  NÃ£o se esqueÃ§a de curtir o vÃ­deo, se inscrever no canal e ativar o sininho para receber as prÃ³ximas notificaÃ§Ãµes.  AtÃ© a prÃ³xima dica!</t>
  </si>
  <si>
    <t>yrpDfnf5IMA</t>
  </si>
  <si>
    <t>PASSAMOS O DIA TODO DENTRO DA ÃGUAðŸ’¦ VOCES NÃƒO VÃƒO ACREDITAR NO QUE ACONTECEUðŸ˜­ DEU MUITO RUIM</t>
  </si>
  <si>
    <t>casinha da gabi</t>
  </si>
  <si>
    <t>2026-02-25T19:01:02Z</t>
  </si>
  <si>
    <t>UCOULVcMuiNOTyMw69Gx6_tw</t>
  </si>
  <si>
    <t>ðŸ¥³Baixe o aplicativo SHEIN para conferir estas lojas incrÃ­veis e desbloquear as Ãºltimas tendÃªncias da moda a qualquer hora e em qualquer lugar!   Pesquise e siga Selianne,Easowana SHEIN e use ðŸŽ«BRFS2casinhadagabi222503 para aproveitar descontos exclusivos! ðŸ’–   @sheinofficial @sheinbrasil  #SHEINtrends#ad  Nome da loja: Easowa ðŸ†” 345205315 ðŸ”— https://shein.top/lmgphge  Nome da loja: Easowa ðŸ†” 244371339 ðŸ”— https://shein.top/7c4kdp3  Nome da loja: Easowa ðŸ†” 43963758 ðŸ”— https://shein.top/hb06ucl  Nome da loja: Easowa ðŸ†” 71658793 ðŸ”— https://shein.top/lmgpfcc  Nome da loja: Easowa ðŸ†” 111542525 ðŸ”— https://shein.top/7c4kgtt  Nome da loja: Easowa ðŸ†” 386316782 ðŸ”— https://shein.top/848pbui  Nome da loja: Selianne ðŸ†” 74041576 ðŸ”— https://shein.top/qhro9rk  Nome da loja: Selianne ðŸ†” 106894377 ðŸ”— https://shein.top/urknkyr  Nome da loja: Selianne ðŸ†” 83442890 ðŸ”— https://shein.top/l49snfv  Nome da loja: Selianne ðŸ†” 345208050 ðŸ”— https://shein.top/85w8ryg  Nome da loja: Selianne ðŸ†” 89045639 ðŸ”— https://shein.top/lmgpged  Nome da loja: Selianne ðŸ†” 336583697 ðŸ”— https://shein.top/l49smdu  Nome da loja: Selianne ðŸ†” 71719180 ðŸ”— https://shein.top/hb06wi0</t>
  </si>
  <si>
    <t>SWzBSDHWcpc</t>
  </si>
  <si>
    <t>NOSSA PRIMEIRA SEMANA COM A OLIVIA EM CASA ðŸ‘¶ðŸ»ðŸ’–</t>
  </si>
  <si>
    <t>Bia GalvÃ£o - mÃ£e da Mia e OlÃ­via</t>
  </si>
  <si>
    <t>2026-02-14T23:17:50Z</t>
  </si>
  <si>
    <t>Bia GalvÃ£o|Bia GalvÃ£o Morar em Portugal|Bia GalvÃ£o MudanÃ§a Portugal|Bia GalvÃ£o mÃ£e da mia|MÃ£e da Mia|Morar em Portugal</t>
  </si>
  <si>
    <t>UC8e8HUW3YHlik6_shSXshAw</t>
  </si>
  <si>
    <t>UMA SEMANA COMIGO âœ¿ Nesse vlog mostrei como foi minha semana na vida real. Entre rotina de mÃ£e, organizaÃ§Ã£o da casa, momentos com as meninas, decisÃµes do dia a dia e tudo o que envolve viver em Portugal, gravei tudo do jeitinho que foi acontecendo,  sem roteiro, sem perfeiÃ§Ã£o.  Esse Ã© aquele tipo de vÃ­deo pra assistir como se estivesse sentada comigo no sofÃ¡, conversando sobre a vida, maternidade, rotina e essa fase que estou vivendo agora ðŸ¤  Se vocÃª gosta de vlogs semanais, rotina real, maternidade e vida em outro paÃ­s, esse vÃ­deo Ã© pra vocÃª.  ðŸ’¬ Me conta aqui nos comentÃ¡rios qual parte da minha rotina vocÃª mais gosta de acompanhar.  ðŸ“² Me acompanha tambÃ©m no Instagram pra ver tudo dessa fase em tempo real: Me acompanhe em outras redes sociais https://www.instagram.com/abiagalvao/ https://www.tiktok.com/@euabiagalvao?lang=pt-BR  Obrigada por estar aqui comigo desde o comeÃ§o dessa jornada ðŸ¤ Agora comeÃ§a um novo capÃ­tuloâ€¦</t>
  </si>
  <si>
    <t>izu2KPlR9b0</t>
  </si>
  <si>
    <t>VAMOS COMEÃ‡AR A MUDANÃ‡A! SERÃ UMA NOVA FASE| Juliane Jocoski</t>
  </si>
  <si>
    <t>Juliane Jocoski</t>
  </si>
  <si>
    <t>2026-02-26T00:28:04Z</t>
  </si>
  <si>
    <t>casa nova|nossa casa propria|mudamos|mais uma conquista|realizaÃ§Ã£o de um sonho|construindo nossa casa|juliane jocoski|vlog|VAMOS COMEÃ‡AR A MUDANÃ‡A! SERÃ UMA NOVA FASE</t>
  </si>
  <si>
    <t>UCGjs3Ij_XLiLaky-r0j2UpQ</t>
  </si>
  <si>
    <t>Achadinhos Shoppe: https://collshp.com/julianejocoski  Produtos de Emagrecimento que eu uso com desconto: https://ecommerce.modernitty.com.br/link/16277  Produtos de cabelo que eu uso com desconto: https://www.b2cstore.com.br/fabricante/fashion-gold?parceiro=6527  Contato: julianejocoski@hotmail.com Instagram: https://www.instagram.com/julianejocoski   Oii meus amores hoje venho com o vÃ­deo:  VAMOS COMEÃ‡AR A MUDANÃ‡A! SERÃ UMA NOVA FASE Sou muito grata por todo carinho que recebo de vocÃªs.   Seu comentÃ¡rio e like Ã© muito importante para mim.   Inscreva-se no canal para nÃ£o perder nenhum vÃ­deo, beijos.</t>
  </si>
  <si>
    <t>YacI0n6McHM</t>
  </si>
  <si>
    <t>DESABAFO SINCERO: VOU DESISTIR DO CANAL? MEUS FILHOS CRESCERAM!</t>
  </si>
  <si>
    <t>Fabia Lopes</t>
  </si>
  <si>
    <t>2026-02-19T14:01:31Z</t>
  </si>
  <si>
    <t>Fabia Lopes|Fabia|Fabinha|stories da Fabinha|Familia Lopes|Faxineira nos Estados Unidos|Comprando casa nos Estados Unidos|Reforma nos Estados Unidos|compras de supermercado|compras no sams club dos Estados Unidos|investimento nos Estados Unidos|trabalhos nos Estados Unidos|faxina nos Estados Unidos|vlog de rotina|Fabinha Lopes|lopes|Custo de vida nos Estados Unidos|rotina|receitas fÃ¡ceis|receitinha|receita|casa nova|reforma|walmart|USA|EUA|compras nos EUA|Fabi</t>
  </si>
  <si>
    <t>UC9veVNyoWt960EQuyOOD3yQ</t>
  </si>
  <si>
    <t>Participe do sorteio legalizado do Pix do MilhÃ£oâ¤µï¸ https://afiliado.pixdomilhao.com.br/fabialopes  Quer trabalhar como afiliada da Shopee e aprender todas as estratÃ©gias pra ter exelentes resultados, se inscreva no ASE, ganhe meu suporte e acompanhamento â¤µï¸ https://kiwify.app/btcHnUg?afid=0xeRoAxR  Meus produtos favoritos da Shopee ðŸ’–â¤µï¸ âœ¨ https://collshp.com/clickdeouro_ âœ¨  Acesse a minha loja Lopes Home e cÃ©lebre momentos Ãºnicos com a sua famÃ­lia! https://www.fabialopeshome.com.br ðŸ‡§ðŸ‡·   Adquira jogos americanos vocÃª que mora aqui nos EUA - https://www.fabialopeshome.com ðŸ‡ºðŸ‡¸  Inscreva-se tambÃ©m no meu Canal de Stories! ðŸ˜  youtube.com/@storiesdafabinha    Facebook:  facebook.com/fabialopesoficial/ Instagram: instagram.com/fabialopesoficial TikTok: tiktok.com/@fabialopesoficial  Kwai: https://www.kwai.com/@F.lops?source_type=glg&amp;source=kelly&amp;bkt=7114e4a6610bea1aee6083d3a5fe2d8e  SEJA MEMBRO âœ¨ â€¢ https://www.youtube.com/channel/UC9veVNyoWt960EQuyOOD3yQ/join  E-mail para parcerias  ðŸ’Œ contatofabialopes@gmail.com ðŸ’Œ âœ¨Casada, mÃ£e de trÃªs filhos, mineira morando nos USA a 22 anos    gosto de compartilhar com vocÃªs um pouco da minha rotina.   Kit Serum Facil link do Brasil ðŸ‡§ðŸ‡· â¬‡ï¸ https://www.bonnybella.com.br/  Kit Serum Facial link dos EUA ðŸ‡ºðŸ‡¸ â¬‡ï¸  https://www.bonnybellacosmetics.com/  Ganhe 10% de desconto usando o cÃ³digo FABIALOPES   â¤ï¸â¤ï¸â¤ï¸â¤ï¸â¤ï¸â¤ï¸â¤ï¸â¤ï¸â¤ï¸â¤ï¸â¤ï¸â¤ï¸â¤ï¸â¤ï¸â¤ï¸â¤ï¸  www.amazon.com/shop/fabialopes  Clipe do Josh Lopes    â€¢ https://m.youtube.com/watch?v=1jANiiD0k8w&amp;t=0s â€¢â€¢â€¢â€¢â€¢â€¢â€¢â€¢â€¢â€¢â€¢â€¢â€¢â€¢â€¢â€¢â€¢â€¢â€¢â€¢â€¢â€¢â€¢â€¢â€¢â€¢â€¢â€¢â€¢â€¢â€¢â€¢â€¢â€¢â€¢â€¢â€¢â€¢â€¢â€¢â€¢â€¢â€¢â€¢â€¢â€¢â€¢â€¢â€¢â€¢ Canal da minha amiga, Camille Arrais ðŸ’–   â€¢ https://youtube.com/@CamilleArrais1 â€¢â€¢â€¢â€¢â€¢â€¢â€¢â€¢â€¢â€¢â€¢â€¢â€¢â€¢â€¢â€¢â€¢â€¢â€¢â€¢â€¢â€¢â€¢â€¢â€¢â€¢â€¢â€¢â€¢â€¢â€¢â€¢â€¢â€¢â€¢â€¢â€¢â€¢â€¢â€¢â€¢â€¢â€¢â€¢â€¢â€¢â€¢â€¢â€¢â€¢â€¢â€¢â€¢â€¢ Editora: LAIENE LOPES  (88) 997427526  Music from: epidemicsound.com  #fabialopes #estadosunidos #brasil #fabialopesoficial</t>
  </si>
  <si>
    <t>Nd4NMrFAhjk</t>
  </si>
  <si>
    <t xml:space="preserve">RECEBI UMA TRISTE NOTÃCIA + assumi um cargo com 8 meses de gestaÃ§Ã£o </t>
  </si>
  <si>
    <t>ElÃ¡yne Oliveira</t>
  </si>
  <si>
    <t>2026-02-25T00:42:34Z</t>
  </si>
  <si>
    <t>UCidfwd8b190KbZ8Iwi4qAdA</t>
  </si>
  <si>
    <t>MARQUE SUA MENTORIA ABAIXO https://wa.me/message/L34CKXHIPSBDA1  MEU INSTAGRAM @elayneoliveirablog  CANAL 2 https://youtube.com/@lerparacrer.Elayne.?si=Z45ZX66RRoRLJVlz  BOLO MILHO DE LATA  Ingredientes  1 lata de milho sem Ã¡gua da conserva  1 lata de flocao de milho  3 ovos  80g de aÃ§Ãºcar ou 1/3 de xÃ­cara  3 colheres de Ã³leo  1 lata de leite (melhor desnatado)  1 colher de fermento em pÃ³   Bata todos os ingredientes no liquidificador ou mixer (exceto o fermento). Adicione o fermento depois e mexa com um garfo ou colher, leve para assar em forma untada em forno mÃ©dio ou na airfryer por 30 minutos a 160 graus</t>
  </si>
  <si>
    <t>PXev0VUC8xw</t>
  </si>
  <si>
    <t>NOSSO FINAL DE SEMANA, BISCOITO DE GOIABADA, DIRIGINDO e muito mais â¤ï¸ - Bruna Paula</t>
  </si>
  <si>
    <t>Bruna Paula</t>
  </si>
  <si>
    <t>2026-02-23T14:00:41Z</t>
  </si>
  <si>
    <t>UCD5gsRPb5YK0d7IHY4ZO4kw</t>
  </si>
  <si>
    <t>Oiiiiii pessoas lindas e maravilhosas, tudo bem com vocÃªs ? No vÃ­deo de hoje, gravei nosso final de semana.  Fomos no mercado, almoÃ§amos fora, mostrei as compras e algumas comprinhas da shein, dirigi, preparei a janta, no domingo fiz compressa de gelo no pÃ©, assistimos, fui treinar a direÃ§Ã£o de novo, preparei bolachas de goiabada e muito mais.  Espero que tenham gostado do vÃ­deo. NÃ£o esqueÃ§am de clicar em gostei e se inscrever no canal. Um beeijo e atÃ© o prÃ³ximo â™¡  -------------------------------------------------------------- INSTAGRAM: https://www.instagram.com/brunapaulareal/ TIKTOK: https://www.tiktok.com/@brunapaulareal?_t=ZM-8uUdaWRIMTv&amp;_r=1 FACEBOOK: https://www.facebook.com/brunapaulareal CONTATO: casandoaosdezoito@gmail.com ------------------------------------------------------------- *PERGUNTAS FREQUENTES: - Qual cÃ¢mera uso pra gravar ? R. Canon m50 (uso a lente que veio nela), canon g7x mark 2 e iphone 15 pro max.  - Qual editor eu uso ? R. Filmora 9  - Qual notebook uso pra editar o vÃ­deo ? R. Marca acer, nitro 5, core i5 - Onde pego as mÃºsicas que uso no vÃ­deo ? R. https://player.epidemicsound.com/ este site Ã© pago, vocÃª sÃ³ pode usar as mÃºsicas por 30 dias de graÃ§a. - Quantos anos eu e meu marido tem ? R. Eu 29 anos (nasci dia 15/07/1996) e ele 34 anos (nasceu dia 05/10/1990) -  Somos da onde ? R. Nascemos em Campinas - SP e moramos em HortolÃ¢ndia - SP por 5 anos. - Onde moramos hoje ? R. Atualmente moramos em ChÃ¢tellerault interior da FranÃ§a. Neste vÃ­deo explicamos melhor pra vocÃªs por que viemos pra cÃ¡:   https://www.youtube.com/watch?v=0KGxGpJw1Rg</t>
  </si>
  <si>
    <t>FIlO6lR8xMI</t>
  </si>
  <si>
    <t>Nossa Rotina Real Morando no JapÃ£o ðŸ‡¯ðŸ‡µ</t>
  </si>
  <si>
    <t>Rafaela Kaori</t>
  </si>
  <si>
    <t>2026-02-22T21:15:00Z</t>
  </si>
  <si>
    <t>Japao|Vida no Japao|Rafaela Kaori|Vlog Japao|Kaori|Kaori rafela|Brasileiros no Japao|Vlog vida no japao|Vlog japao|Morando no Japao|Vivendo no japao|Casas do Japao|Japan</t>
  </si>
  <si>
    <t>UCFCs4QYW-TWDJmfEK53FAtw</t>
  </si>
  <si>
    <t>Oportunidade de Trabalho no JapÃ£o! ðŸ‡¯ðŸ‡µ  ðŸ“Œ AgÃªncia Namba â€“ Sua porta de entrada para trabalhar no JapÃ£o! âœ… Visto + Koseki gratuitos para quem mencionar o canal Rafaela Kaori ðŸ“² Atendimento via WhatsApp:https://wa.me/5511977406499 ðŸ“¸ Instagram: @agencianamba  ðŸ“ EndereÃ§o da AgÃªncia (Brasil): Av. Liberdade, 1000 â€“ Liberdade, SÃ£o Paulo, SP ðŸš‡ Ao lado da estaÃ§Ã£o SÃ£o Joaquim (MetrÃ´) ðŸ“® CEP: 01502-000  ðŸ’³ CartÃ£o Nomad â€“ Conta Internacional Viaje e compre no exterior com mais economia!  ðŸŽ Ganhe atÃ© 20 dÃ³lares de cashback na sua primeira conversÃ£o de moeda. âœ… Use o cupom: RAFAKAORI ðŸ”— Cadastre-se agora: https://nomad.onelink.me/wIQT/RafaKaori    ðŸ“± Acompanhe tambÃ©m: Instagram: âž¡ï¸ @rafa_kaorii https://www.instagram.com/rafa_kaorii... âž¡ï¸ @marcelo__sj https://www.instagram.com/marcelo__sj...  TikTok: âž¡ï¸ @rafa_kaorii  Music https://www.epidemicsound.com/track/c9Jm7WhX6n/   https://www.epidemicsound.com/music/tracks/999c530b-e62e-42cb-8c95-647f0f8ca7fa/ https://share.epidemicsound.com/7dvzyu https://www.epidemicsound.com/music/tracks/2675149c-f069-3bc9-a597-fbe418c02286/    #brasileirosnojapao #japÃ£o #vlog #viagem #japoneses #Rafaelakaori #kaori   Seja membro deste canal e ganhe benefÃ­cios: https://www.youtube.com/channel/UCFCs4QYW-TWDJmfEK53FAtw/join</t>
  </si>
  <si>
    <t>GCW9_6m1K9w</t>
  </si>
  <si>
    <t>FamÃ­lia do Brasil chegou pela primeira vez nos Estados Unidos! SerÃ¡ que eles gostaram?</t>
  </si>
  <si>
    <t>Poli Landim</t>
  </si>
  <si>
    <t>2026-02-22T16:54:30Z</t>
  </si>
  <si>
    <t>Poli|Landimas|Estados Unidos|FlÃ³rida|Familia|poliana landim|familia landim|landim|morando nos estados unidos|vivendo nos estados unidos|imigrando para os estados unidos|morando na florida|casa na florida|furacÃ£o na florida|furacÅes nos estados unidos|casa nova da poli|poli na casa nova|poli e leandro|mae e filha|melhores amigas|morando em orlando|rotina da familia|familia na florida|compras na florida|lixo luxo|walmart|rotina da familia landim</t>
  </si>
  <si>
    <t>UC_pdYA_tB0YXnbzYqg3lh_A</t>
  </si>
  <si>
    <t>#FamiliaLandim #MorandoNosEstadosUnidos  Meu Facebook  https://www.facebook.com/polilandimm  Para contato e parcerias/collab landimcomercialpolifabiana@gmail.com  Me sigam no meu Instagram @polianalandim_ https://www.instagram.com/polianalandim_/  EndereÃ§o para presentes e recebidos POLIANA SOUZA 601 Market street PO Box 470672 Kissimmee,FL zip code 34747  Canal da minha irmÃ£ aqui no YouTube  https://www.youtube.com/channel/UClNd1Kc9B_aRTdm2dKXqXtQ  Canal da minha mÃ£e aqui no YouTube  https://www.youtube.com/channel/UC2TJ-meIPRTn-kHfIwtmovA  canal do meu pai aqui no YouTube https://www.youtube.com/channel/UCK5a66xCOjl0i1pG7OiLj_w  Canal do meu marido   https://www.youtube.com/channel/UC4YURkiWEOQjKC8hq8VsCWw</t>
  </si>
  <si>
    <t>_H5fvjiOQX0</t>
  </si>
  <si>
    <t>Vlog feriado, rotina de casa, arrume se comigo, desabafo sobre emagrecimento e limpa no guarda roupa</t>
  </si>
  <si>
    <t>Fernanda Cordiolli</t>
  </si>
  <si>
    <t>2026-02-20T15:01:07Z</t>
  </si>
  <si>
    <t>receita|receitas|dicas|dicas e segredos|organizaÃ§Ã£o|receita simples|receita rÃ¡pida|risoto|antes e depois|tour|fernanda cordiolli|enxoval|casamento|diario da obra|primeiro apartamento|enxoval completo|como organizar|comprinhas para o lar|dicas de organizaÃ§Ã£o|vlog|organizacao|limpeza|faxina|dona de casa|servir com amor</t>
  </si>
  <si>
    <t>UCL1VnGs_zc5IqIxAMReOIfg</t>
  </si>
  <si>
    <t>Link site Emma: https://www.colchoesemma.com.br/ Cupom de desconto: FERCORDIOLLI NÃ£o esquece de adicionar o cupom no carrinho para garantir o desconto! ðŸ›’âœ¨  -Esse vÃ­deo contÃ©m publicidade.  TUDO QUE TEM NA MINHA CASA: https://collshp.com/fercordiolli  ADQUIRA MEUS INFOPRODUTOS: E-book com + de 30 Receitas: https://go.hotmart.com/H76297235N E-book passo a passo como Lavar Roupa: https://go.hotmart.com/I89797271Y AulÃ£o Sua Casa Sempre Organizada: https://go.hotmart.com/I90686813C Checklist Enxoval Completo: https://go.hotmart.com/F93423640A  ME ENCONTRE AQUI: Instagram: https://www.instagram.com/fer.cordiolli Tiktok: http://www.tiktok.com/@fernandacordiolli  Oiii, gente! Eu sou a Fer e meu intuito com o canal Ã© incentivar e inspirar as pessoas a cuidarem da sua casa com amor e capricho. FaÃ§o isso compartilhando a minha rotina de dona de casa e minha jornada como esposa servindo minha famÃ­lia em primeiro lugar. Espero que eu ajude vocÃª de alguma forma! Sejam muito bem-vindos(as) ao meu canal!</t>
  </si>
  <si>
    <t>0B883uikif8</t>
  </si>
  <si>
    <t>UMA VIAGEM DE 30 HORAS ATÃ‰ VOLTAR PRO BRASIL!!ðŸ˜±â¤ï¸ saudades do JapÃ£o jÃ¡..ðŸ¥º</t>
  </si>
  <si>
    <t>2026-01-30T21:29:16Z</t>
  </si>
  <si>
    <t>m5jM8ain_RM</t>
  </si>
  <si>
    <t>Vlog de rotina de um dia inteiro com as crianÃ§as de fÃ©rias</t>
  </si>
  <si>
    <t>Morgana Secco</t>
  </si>
  <si>
    <t>2026-02-20T15:01:31Z</t>
  </si>
  <si>
    <t>morgana secco|portuguÃªs|Londres|ptbr|curso de maternidade|alice secco|vlog|rotina da manhÃ£|rotina da manhÃ£ no final de semana|rotina da manhÃ£ de um domingo|rotina com crianÃ§as|rotina da manhÃ£ com duas crianÃ§as|morning routine|rotina produtiva|rotina da manhÃ£ produtiva|uma dia na nossa rotina|rotina com crianÃ§as em londres|casa nova|o que comemos em um dia|mudanÃ§a com 2 crianÃ§as|rotina da noite|Emma colchÃµes</t>
  </si>
  <si>
    <t>UCxwENW5gfb72OnMnRycgflA</t>
  </si>
  <si>
    <t>Vlog da nossa rotina em um dia frio e lindo em Londres, com as crianÃ§as de fÃ©rias, Carnaval no Brasil, mas muito trabalho por aqui.  Um vÃ­deo com mais detalhes e calma, para vocÃªs passarem esse dia junto com a gente.  Me contem nos comentÃ¡rios se gostaram assim tambÃ©m ðŸ˜‰  __________  Publicidade,  AD â€” Emma ColchÃµes @emmacolchoes - Brasil  AtÃ© 55% de desconto no site12x de parcelamento sem juros ou mais 12% de desconto no pix +12% off com o cupom MORGANA 10 anos de garantia Link: https://store.colchoesemma.com.br/?utm_source=youtube&amp;utm_medium=influencer&amp;utm_campaign=MorganaSecco&amp;utm_code=MORGANA  â€” Aproveite o nosso CUPOM com desconto: Cupom Brasil: MORGANA`  #Emma #EmmaColchÃµes  ____________________   Curso O Essencial da Maternidade: tudo que vocÃª precisa saber desde a gestaÃ§Ã£o ate os 6 primeiros anos da crianÃ§a: https://morganasecco.com.br/essencial  Newsletter GRATUITA: https://morganasecco.com.br/newsletter  Para pesquisar atraÃ§Ãµes e atividades para ir em famÃ­lia baixe o app GRATUITO: https://apps.apple.com/no/app/minimap-app/id6446462630  Inscreva-se no canal: https://www.youtube.com/channel/UCxwENW5gfb72OnMnRycgflA?sub_confirmation=1 Instagram: https://www.instagram.com/morganasecco/ Seguir no Facebook: https://www.facebook.com/Morgana-Secco-853527361485473/ Canal do Schiller (FinanÃ§as): https://www.youtube.com/@UCAVYHoy45kgq9WuUji9ff5g</t>
  </si>
  <si>
    <t>coisas que seu corpo NÃƒO CONSEGUE fazer</t>
  </si>
  <si>
    <t>2026-02-17T19:00:00Z</t>
  </si>
  <si>
    <t>F_REmjX4IX4</t>
  </si>
  <si>
    <t>PÃ‰ DA NATHALIA</t>
  </si>
  <si>
    <t>2026-02-20T15:35:19Z</t>
  </si>
  <si>
    <t>JG5-JPaBQvU</t>
  </si>
  <si>
    <t>Fizeram bullying no colÃ©gio com a minha filha...</t>
  </si>
  <si>
    <t>2026-02-19T17:00:19Z</t>
  </si>
  <si>
    <t>_n5K1IKAOl8</t>
  </si>
  <si>
    <t>O dia em que me arrependi de jogar minha bicicleta fora ðŸ˜…ðŸ˜‚ #3 #shorts</t>
  </si>
  <si>
    <t>Luizinho BenÃ­cio</t>
  </si>
  <si>
    <t>2026-02-21T23:59:35Z</t>
  </si>
  <si>
    <t>UCN067UKLfaaJ1hzeRSg4w9g</t>
  </si>
  <si>
    <t>7wOaFOPeeW0</t>
  </si>
  <si>
    <t>Cansado de ver os motoristas se quebrarem e passarem em alta velocidade, cidadÃ£o resolveu</t>
  </si>
  <si>
    <t>2026-02-21T20:45:01Z</t>
  </si>
  <si>
    <t>P1nTaHXiJMs</t>
  </si>
  <si>
    <t>Qual INSETO vai ESTOURAR o BALÃƒO?! ðŸ˜±IB@gabrielmiranda_ofc</t>
  </si>
  <si>
    <t>2026-02-20T19:30:08Z</t>
  </si>
  <si>
    <t>Mf4huD3oIak</t>
  </si>
  <si>
    <t>Queda do Gordo na Sacada</t>
  </si>
  <si>
    <t>Macacada</t>
  </si>
  <si>
    <t>2026-02-16T02:24:18Z</t>
  </si>
  <si>
    <t>UCSRMoiKFEiFE8TjKn2GsgUg</t>
  </si>
  <si>
    <t>Um homem muito acima do peso cai de forma inesperada da varanda de uma casa de praia, aterrissando em cima de um carro estacionado e causando uma cena cÃ´mica. Tudo foi registrado por um amigo surpreso com a situaÃ§Ã£o. #VÃ­deoViral #QuedaEngraÃ§ada</t>
  </si>
  <si>
    <t>Fmd8ClZZQUg</t>
  </si>
  <si>
    <t>Quando a minha esposa me pede alguma coisa</t>
  </si>
  <si>
    <t>Falaidearo</t>
  </si>
  <si>
    <t>2026-02-19T20:55:00Z</t>
  </si>
  <si>
    <t>falaidearo|gabriel|dearo|manu|digilio|dearo e manu|fala ai dearo</t>
  </si>
  <si>
    <t>UCCJC7YIZytEccbU0AWQIBHA</t>
  </si>
  <si>
    <t>3mhSgQzDVMQ</t>
  </si>
  <si>
    <t>Que pÃ¡ssaro nÃ£o voa?    #foryou #fyp #pov #youtube #funny</t>
  </si>
  <si>
    <t>Nabin Liza</t>
  </si>
  <si>
    <t>2026-02-19T23:00:00Z</t>
  </si>
  <si>
    <t>for you|fyp|pov|youtube|funny|short|unzip|interesting</t>
  </si>
  <si>
    <t>UCtD-9COdjOwEGeBrGjigABQ</t>
  </si>
  <si>
    <t>#foryou #fyp #pov #youtube #funny</t>
  </si>
  <si>
    <t>o1_c_25v-4k</t>
  </si>
  <si>
    <t>VOCÃŠS APRENDERAM ? ðŸ¥¹ #thallyeleo</t>
  </si>
  <si>
    <t>Thally e Leo</t>
  </si>
  <si>
    <t>2026-02-23T23:59:01Z</t>
  </si>
  <si>
    <t>UC8EUFyd21vSqrYXEF6KVHDg</t>
  </si>
  <si>
    <t>JVzy1adDCNA</t>
  </si>
  <si>
    <t>A MÃƒE VINGATIVA</t>
  </si>
  <si>
    <t>IrmÃ£os Lemos</t>
  </si>
  <si>
    <t>2026-02-20T21:00:19Z</t>
  </si>
  <si>
    <t>shorts|vÃ­deos curtos</t>
  </si>
  <si>
    <t>UCPZGlmLR5e2OxjkxJfkB4uQ</t>
  </si>
  <si>
    <t>ConteÃºdo LIVRE para todos os pÃºblicos.  Seja membro deste canal e ganhe benefÃ­cios: https://www.youtube.com/channel/UCPZGlmLR5e2OxjkxJfkB4uQ/join  Nossas Redes Sociais:  Insta: Evandro Lemos: https://www.instagram.com/evandro_lemoss  Jaque Lemos: https://www.instagram.com/jaque_lemosss    #shorts #IrmÃ£osLemos</t>
  </si>
  <si>
    <t>lacLDKVPjyo</t>
  </si>
  <si>
    <t>Ela Ã© um anjinho ! #funny #comedy #shorts</t>
  </si>
  <si>
    <t>Lulu Perrier</t>
  </si>
  <si>
    <t>2026-02-21T13:37:33Z</t>
  </si>
  <si>
    <t>UCu82LkXVWSjXde8xEZQW0sg</t>
  </si>
  <si>
    <t>mN839iRvnOg</t>
  </si>
  <si>
    <t>DEIXEI ELE COMER ðŸ˜‹</t>
  </si>
  <si>
    <t>2026-02-16T18:22:03Z</t>
  </si>
  <si>
    <t>mu5rKiJWqvQ</t>
  </si>
  <si>
    <t>JOGUEI UM BALÃƒO NA CASA DO VIZINHOâ€¦ DEU MUITO RUIM! ðŸ˜±ðŸŽˆ</t>
  </si>
  <si>
    <t>2026-02-20T22:05:00Z</t>
  </si>
  <si>
    <t>M4OoU5Uphwg</t>
  </si>
  <si>
    <t>CELA x DANILO GENTILI...</t>
  </si>
  <si>
    <t>ShortsPodcuts</t>
  </si>
  <si>
    <t>2026-02-23T23:00:24Z</t>
  </si>
  <si>
    <t>UCxecwkv6K7I3BCV0yMxxYgA</t>
  </si>
  <si>
    <t>#meme #rico #danilogentili</t>
  </si>
  <si>
    <t>nvQPPkKn7bQ</t>
  </si>
  <si>
    <t>O maior golpe da histÃ³ria ðŸ˜¨</t>
  </si>
  <si>
    <t>2026-02-25T22:01:02Z</t>
  </si>
  <si>
    <t>8L_qPzo7WpA</t>
  </si>
  <si>
    <t>As comidas mais famosas: kakakakak #shorts</t>
  </si>
  <si>
    <t xml:space="preserve">Davi Aguiar </t>
  </si>
  <si>
    <t>2026-02-24T00:36:00Z</t>
  </si>
  <si>
    <t>UCuyKQC0TXHVj40i2AJfTeqA</t>
  </si>
  <si>
    <t>vEksNmvzDyw</t>
  </si>
  <si>
    <t>#shorts</t>
  </si>
  <si>
    <t>lkda9ofc</t>
  </si>
  <si>
    <t>2026-02-22T23:24:42Z</t>
  </si>
  <si>
    <t>UCACXj9qXlodfBqVO4h0WAfQ</t>
  </si>
  <si>
    <t>bHL5iMDuA_4</t>
  </si>
  <si>
    <t>CAÃ NA PISCINA DE CHERNOBYL!ðŸ˜­ #shorts</t>
  </si>
  <si>
    <t>Gui Martins</t>
  </si>
  <si>
    <t>2026-02-23T21:00:00Z</t>
  </si>
  <si>
    <t>UCBp-tcfnTWD8_mRnOLupaDw</t>
  </si>
  <si>
    <t>vd8YRB1mpiQ</t>
  </si>
  <si>
    <t>DOEU</t>
  </si>
  <si>
    <t>Miguel Salles MS</t>
  </si>
  <si>
    <t>2026-02-18T20:30:10Z</t>
  </si>
  <si>
    <t>UCftQKHePl40RopoZr0i7Jkg</t>
  </si>
  <si>
    <t>r_uRuXMfhwI</t>
  </si>
  <si>
    <t>ajuda a caminho</t>
  </si>
  <si>
    <t xml:space="preserve">MÃ¡rcio Pavarina </t>
  </si>
  <si>
    <t>2026-02-23T12:25:01Z</t>
  </si>
  <si>
    <t>UCyh1TDlmnlMRlJkWhzQILlA</t>
  </si>
  <si>
    <t>fyEg0cN7z-A</t>
  </si>
  <si>
    <t>Tenso nÃ© KKKKKKKKKKKKKK</t>
  </si>
  <si>
    <t>2026-02-22T17:03:16Z</t>
  </si>
  <si>
    <t>AHBXZ6PZ1JQ</t>
  </si>
  <si>
    <t>MEU DEUS PARECE QUE O DEDO DELE VAI SAIR FORA AAAAAAAA #shorts #caioabouhana</t>
  </si>
  <si>
    <t>Cortes Caio Abou Hana [OFICIAL]</t>
  </si>
  <si>
    <t>2026-02-19T07:42:25Z</t>
  </si>
  <si>
    <t>pov|funny|comedy|cortes caio abou hana|caio abou ana|caio abou rana|videos engracados caio abou hana|ternurinha|ternurinha pra geral|caio abou hana ternurinha|ternurentos</t>
  </si>
  <si>
    <t>UCNFy9YBqSxJBSV9i33-yVkg</t>
  </si>
  <si>
    <t>Cortes Caio Abou Hana Ã© o canal OFICIAL com os vÃ­deos e momentos mais legais e marcantes do canal principal. Aqui vocÃª vai reviver fases inesquecÃ­veis e os conteÃºdos que mais conquistaram os fÃ£s ao longo dos anos.  VÃDEO COMPLETO EM CAIO ABOU HANA:   Inscreva-se â¤ï¸  #CortesCaioAbouHana #ClipesCaioAbouHana #TernurinhaPraGeral</t>
  </si>
  <si>
    <t>n3nrCJsmNmM</t>
  </si>
  <si>
    <t>Foi uma pena terem dado de cara com os irmÃ£osðŸ”¥ #filmee</t>
  </si>
  <si>
    <t>2026-02-24T18:46:26Z</t>
  </si>
  <si>
    <t>LWBT1p9a8mU</t>
  </si>
  <si>
    <t>saBOR vel0rio ðŸ¤£ðŸ¤£â˜ ï¸</t>
  </si>
  <si>
    <t>Levibrayn7</t>
  </si>
  <si>
    <t>2026-02-19T22:11:44Z</t>
  </si>
  <si>
    <t>UCq2tfXwDuvGUsCJ9S1D_yTw</t>
  </si>
  <si>
    <t>O1FmZKiOLfs</t>
  </si>
  <si>
    <t>CaÃ§ador famoso</t>
  </si>
  <si>
    <t>Velho Juvenal</t>
  </si>
  <si>
    <t>2026-02-22T13:14:15Z</t>
  </si>
  <si>
    <t>UCriUouwGfhOnnP8nXccz47A</t>
  </si>
  <si>
    <t>TzGYu2EKpWA</t>
  </si>
  <si>
    <t>COLOCOU O CÃƒO NA MÃQUINA! ðŸ˜±ðŸ’”</t>
  </si>
  <si>
    <t>2026-02-19T20:41:25Z</t>
  </si>
  <si>
    <t>Uma influenciadora cruzou todos os limites e colocou seu prÃ³prio cachorro na mÃ¡quina de lavar por visualizaÃ§Ãµes! Um herÃ³i apareceu para salvar o animal, mas o final dessa histÃ³ria com a polÃ­cia Ã© inacreditÃ¡vel.   âš ï¸ AVISO: Este vÃ­deo foi totalmente roteirizado pelo criador do canal. Todas as cenas foram geradas por InteligÃªncia Artificial (IA) com base nas instruÃ§Ãµes e na visÃ£o do criador para conscientizar o pÃºblico sobre o combate aos maus-tratos animais. Nenhuma cena real de crueldade foi filmada.  ï¿¼ #justiÃ§a #resgate #cachorro #polÃªmica #herÃ³i #surpreendente #emocionante #viral</t>
  </si>
  <si>
    <t>AuTemGPCdW0</t>
  </si>
  <si>
    <t>When I have to wear a cast on my arm    #illustration #tattoo #art ðŸ˜…</t>
  </si>
  <si>
    <t>zhedbias</t>
  </si>
  <si>
    <t>2026-02-23T10:53:52Z</t>
  </si>
  <si>
    <t>UCEA_bC0axwibV-it8EiEaMA</t>
  </si>
  <si>
    <t>7whQT-w23jU</t>
  </si>
  <si>
    <t>Desafio valendo R$1.000: o seu namorado precisa te segurar no colo por 3 minutos</t>
  </si>
  <si>
    <t>NextlevelDJ | O moÃ§o do Te Amo</t>
  </si>
  <si>
    <t>2026-02-21T14:23:26Z</t>
  </si>
  <si>
    <t>UCN11FeIyf0rEMxKOJM9N_xw</t>
  </si>
  <si>
    <t>_phhiWccffA</t>
  </si>
  <si>
    <t>#tragedia #traiÃ§Ã£o</t>
  </si>
  <si>
    <t>Sudden</t>
  </si>
  <si>
    <t>2026-02-24T17:56:28Z</t>
  </si>
  <si>
    <t>UCnwPgAwWufn0AL5NVoeRe4A</t>
  </si>
  <si>
    <t>Eb3o5NXcKu4</t>
  </si>
  <si>
    <t>Can Twins Feel Each Other's Pain?</t>
  </si>
  <si>
    <t>Topper Guild</t>
  </si>
  <si>
    <t>2026-02-23T21:01:17Z</t>
  </si>
  <si>
    <t>UCPuEAY09CtdTzFNWuqVZgDw</t>
  </si>
  <si>
    <t>4qFLuUlx4SI</t>
  </si>
  <si>
    <t>How Fast Can You Stop A KPop Demon?</t>
  </si>
  <si>
    <t>Stokes Twins</t>
  </si>
  <si>
    <t>2026-02-20T13:33:37Z</t>
  </si>
  <si>
    <t>Stokes twins|Mrbeast|Fede|mark rober|Airrack|Ryan Trahan|Dhar mann|Royalty family|Jordan matter|Unspeakable|Preston|Ben azelart|Brent Rivera|Jeremy Hutchins|Lexi Rivera|Amp</t>
  </si>
  <si>
    <t>UCbp9MyKCTEww4CxEzc_Tp0Q</t>
  </si>
  <si>
    <t>Subscribe!</t>
  </si>
  <si>
    <t>mksY8X0u7oI</t>
  </si>
  <si>
    <t>Uber presente ðŸŽ #policia #funil #humor</t>
  </si>
  <si>
    <t>Rodrigo Peixoto</t>
  </si>
  <si>
    <t>2026-02-21T15:14:08Z</t>
  </si>
  <si>
    <t>UCtwh1mtPTiUCEHJ7L2QuYSw</t>
  </si>
  <si>
    <t>GMVlpbkLqyM</t>
  </si>
  <si>
    <t>Deixa que eu pago</t>
  </si>
  <si>
    <t xml:space="preserve">Adrielson </t>
  </si>
  <si>
    <t>2026-02-20T11:11:28Z</t>
  </si>
  <si>
    <t>UCR4qd7srSGOlSZHcPvgxjMQ</t>
  </si>
  <si>
    <t>Uq8xGDeLtjc</t>
  </si>
  <si>
    <t>ela COMEMOROU porque ele NÃƒO era o pai</t>
  </si>
  <si>
    <t>PSETE</t>
  </si>
  <si>
    <t>2026-02-23T15:10:17Z</t>
  </si>
  <si>
    <t>UCiAlyxMT8lAUNO51wbeC7Sg</t>
  </si>
  <si>
    <t>w2amDUUTbhM</t>
  </si>
  <si>
    <t>205-6-1jkl</t>
  </si>
  <si>
    <t>2026-02-19T10:32:05Z</t>
  </si>
  <si>
    <t>UCJP9AEayjYERocS4I4vcoAA</t>
  </si>
  <si>
    <t>X-P2rTBdprQ</t>
  </si>
  <si>
    <t>Ã‰ INÃšTIL ESTUDAR GEOGRAFIA? ðŸŒ</t>
  </si>
  <si>
    <t>CoffeeCyclone33</t>
  </si>
  <si>
    <t>2026-02-23T03:22:29Z</t>
  </si>
  <si>
    <t>UCckdYuJUwdZjCxPesxLw60Q</t>
  </si>
  <si>
    <t>djbzbYSMykk</t>
  </si>
  <si>
    <t>Foi sÃ³ perrengue ðŸ˜±ðŸ¤£ðŸ¤£ #limalimonada #fotografia #photography #nature #comedy</t>
  </si>
  <si>
    <t>LIMA LIMONADA ðŸ“¸</t>
  </si>
  <si>
    <t>2026-02-18T10:01:02Z</t>
  </si>
  <si>
    <t>UC-_D1Bj_No15grJXKr_ZDrQ</t>
  </si>
  <si>
    <t>ExlYtgvV0Ok</t>
  </si>
  <si>
    <t>CORRER OU ANDAR NA CHUVA?</t>
  </si>
  <si>
    <t>Naggi</t>
  </si>
  <si>
    <t>2026-02-20T21:30:02Z</t>
  </si>
  <si>
    <t>UCNHyewBZiVv1uXAfJ1PByoA</t>
  </si>
  <si>
    <t>H9bK_j766c8</t>
  </si>
  <si>
    <t>ðŸ¤£ðŸ˜‚ðŸ˜…ðŸ˜±ðŸ¤¦ðŸ»â€â™‚ï¸ #viralshort #humor #piadascurtas #piadasrapidas #memes</t>
  </si>
  <si>
    <t>Lukinhas Bora Rir</t>
  </si>
  <si>
    <t>2026-02-15T00:48:39Z</t>
  </si>
  <si>
    <t>UClfVaBPRXTbXBkjz8lo-uJw</t>
  </si>
  <si>
    <t>NhLGKcVxp6E</t>
  </si>
  <si>
    <t>This is so funny,l couldnâ€™t stop laughingðŸ˜‚ðŸ˜‚#funny#doddlersoftiktok#funnyvideos#duet.</t>
  </si>
  <si>
    <t>yuduyfgvui</t>
  </si>
  <si>
    <t>2026-02-22T15:26:19Z</t>
  </si>
  <si>
    <t>UC9m9TXr_gJiHlnWi624vcog</t>
  </si>
  <si>
    <t>MWMFrIVdCJA</t>
  </si>
  <si>
    <t>filho deficiente #shortviral</t>
  </si>
  <si>
    <t>Lulu Lulu</t>
  </si>
  <si>
    <t>2026-02-19T11:15:44Z</t>
  </si>
  <si>
    <t>UCLkiOugIzshAI67B-2_j5AQ</t>
  </si>
  <si>
    <t>ZYR4A7ssSdE</t>
  </si>
  <si>
    <t>#funny #funnyvideos #fyp #pov #foryoupage #fypã‚·#foryou</t>
  </si>
  <si>
    <t>ximenez nowak</t>
  </si>
  <si>
    <t>2026-02-25T10:51:24Z</t>
  </si>
  <si>
    <t>UCplC-d1fndpWehSTtrckd8Q</t>
  </si>
  <si>
    <t>LVZ_I5pGzTo</t>
  </si>
  <si>
    <t>Gracias por ver, dar 'me gusta', comentar y agradecer ðŸ¤© #comedia #divertido #humor #virus #shorts</t>
  </si>
  <si>
    <t>Meader Todd</t>
  </si>
  <si>
    <t>2026-02-21T03:47:10Z</t>
  </si>
  <si>
    <t>UCjdBLQ_oBB5luOae1C1TRgQ</t>
  </si>
  <si>
    <t>WAsWaIFgYa8</t>
  </si>
  <si>
    <t>Time do molho X sem nada na comida</t>
  </si>
  <si>
    <t>e po</t>
  </si>
  <si>
    <t>2026-02-25T08:44:44Z</t>
  </si>
  <si>
    <t>UCYtmZMmi2WumovznnE1_uGA</t>
  </si>
  <si>
    <t>5gM-vriimGo</t>
  </si>
  <si>
    <t>LOGO MINHA BIKEðŸ¤£#youtubeshorts #humor #viraovideo #youtuber #memepage</t>
  </si>
  <si>
    <t>2026-02-21T19:50:44Z</t>
  </si>
  <si>
    <t>l9IVwjH9CyY</t>
  </si>
  <si>
    <t>If you like this video, please share it with your friends.ðŸ˜#pov #sketch #gracioso #historia #shorts</t>
  </si>
  <si>
    <t>Ward Cooksey</t>
  </si>
  <si>
    <t>2026-02-23T16:01:24Z</t>
  </si>
  <si>
    <t>UC5c501hY1O0wP2hMjPeSOhA</t>
  </si>
  <si>
    <t>rcCOEnQETZ4</t>
  </si>
  <si>
    <t>#illustration#art#foryou#funny#pov#viral#fypã‚·ã‚šviral#comedy#skit #christmas#foryoupage-2</t>
  </si>
  <si>
    <t>Woodrow Bennett</t>
  </si>
  <si>
    <t>2026-02-23T16:01:12Z</t>
  </si>
  <si>
    <t>UCFo8e9jLkcgDnHjuG9WqQ6Q</t>
  </si>
  <si>
    <t>âš ï¸Only for Entertainment purpose :- âœ… DISCLAIMER: This Channel does not promote any illegal product, content, or platform, doesn't encourage any kind of prohibited activities. All contents provided by this channel are meant for EDUCATIONAL purposes only Disclaimer: This Channel Does Not Promote Any illegal content, all contents provided by This Channel is meant for EDUCATIONAL and News Update purpose only. The content is based on individual research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am not the real owner of all the videos shown on our channel and all the credits go to the respectful owner. In case of copyright issues, please contact us for Credits or Removal.</t>
  </si>
  <si>
    <t>xZN7xy6eg6s</t>
  </si>
  <si>
    <t>COISAS QUE TODA CRIANÃ‡A JÃ FEZ - Pt 9</t>
  </si>
  <si>
    <t>Rick Santina</t>
  </si>
  <si>
    <t>2026-02-21T22:14:44Z</t>
  </si>
  <si>
    <t>Ricksantina|Santina|FamÃ­lia Santina|ComÃ©dia|TikTok|Reels|Shorts|CrianÃ§a</t>
  </si>
  <si>
    <t>UC3jZA6_SquyzGdw7nyt6SEg</t>
  </si>
  <si>
    <t>NuQ9DTsKngM</t>
  </si>
  <si>
    <t>Ela Fingiu Comer o PÃ© do BebÃª</t>
  </si>
  <si>
    <t>FeijoadaShorts</t>
  </si>
  <si>
    <t>2026-02-19T16:25:11Z</t>
  </si>
  <si>
    <t>shorts|viral|vÃ­deo engraÃ§ado casal|marido com ciÃºmes do bebÃª|situaÃ§Ã£o engraÃ§ada famÃ­lia|momento estranho e engraÃ§ado|humor casal curto|pegadinha leve casal|ciÃºme engraÃ§ado|vÃ­deo curto comÃ©dia|histÃ³ria engraÃ§ada famÃ­lia|shorts humor|cena divertida casal|momento inusitado|funny couple short|jealous husband funny|family comedy short</t>
  </si>
  <si>
    <t>UCqNV0MzPFABOnWuqw-wizNg</t>
  </si>
  <si>
    <t>#Humor #Casal #Bebe #CenaEngracada #SituacaoEstranha #Comedia #Shorts #CiÃºmes #MomentoEngraÃ§ado #Familia   O CiÃºme Mais Estranho Que VocÃª Vai Ver Hoje  Quando o Marido Quer o Mesmo Tratamento do BebÃª ðŸ¤£  ðŸ“ DESCRIÃ‡ÃƒO OTIMIZADA (SEO + HUMOR)  Quando a mÃ£e viu os pezinhos do bebÃª, achou tÃ£o adorÃ¡veis que, na empolgaÃ§Ã£o, resolveu fazer uma brincadeira.  Ela espalhou um pouco de gelÃ©ia de queijo nos pÃ©s dele, colocou cebolinha como se fosse pÃ£o e fingiu comer enquanto dizia: â€œNossa, isso Ã© tÃ£o delicioso.â€  Mas o marido, vendo a cena, ficou com ciÃºmes.  De repente, ele empurrou o prÃ³prio pÃ© para frente, querendo receber o mesmo â€œtratamento especialâ€. Um pouco irritada â€” mas entrando na brincadeira â€” ela espalhou uma porÃ§Ã£o enorme de gelÃ©ia de queijo no pÃ© dele e polvilhou cebolinha por cima.  Quando ele pediu para ela fingir comer tambÃ©m, a resposta foi imediata:  â€œSeus pÃ©s sÃ£o tÃ£o fedorentosâ€¦ nÃ£o como os pÃ©s do meu bebÃª!â€  Um momento estranho, engraÃ§ado e completamente inesperado.  ðŸ˜‚ VocÃª riu ou ficou com nojo? ðŸ‘ Deixe o like se isso te pegou de surpresa ðŸ’¬ Comente: o marido exagerou? ðŸ”” Inscreva-se para mais histÃ³rias curtas e engraÃ§adas</t>
  </si>
  <si>
    <t>zcUYITCMiFg</t>
  </si>
  <si>
    <t>Cachorro brabo #comedia #piadascurtas #foryou #humor</t>
  </si>
  <si>
    <t xml:space="preserve">Je Firmino </t>
  </si>
  <si>
    <t>2026-02-20T00:26:10Z</t>
  </si>
  <si>
    <t>UCCC3D_rjp0No5QxggDRSWOg</t>
  </si>
  <si>
    <t>NA-Eni_JpYA</t>
  </si>
  <si>
    <t>PASSEI A NOITE NA ANTIGA MANSÃƒO DOS ROSA *Algo sobrenatural apareceu !</t>
  </si>
  <si>
    <t>Leozinn 077</t>
  </si>
  <si>
    <t>2026-02-23T21:00:20Z</t>
  </si>
  <si>
    <t>UCIRNu5s24r7zAPTFic_eWNw</t>
  </si>
  <si>
    <t>Bem vindos ao universo do Leozinn, o conteÃºdo deste e de todos os vÃ­deos do canal tem como principal intuito o entretenimento. NÃ£o repita ou reproduza este conteÃºdo, seja em ambientes pÃºblicos ou privados. O conteÃºdo visa exclusivamente gerar entretenimento lÃºdico. ðŸ’›ðŸ’›  INSTAGRAM DOS ROSA (oficial)ðŸ‘‡  @dosrosaof https://www.instagram.com/dosrosaof?igsh=MXV0bG92dGFhZnVtMg%3D%3D&amp;utm_source=qr  SITE DA DIDS ðŸ‘‡ https://www.dids.com.br/  SHOW DOS ROSA ðŸ‘‡ https://grupodosrosa.com/ingressos/  SITE DOS ROSAðŸ‘‡ https://grupodosrosa.com/</t>
  </si>
  <si>
    <t>U4iJ2tQIEII</t>
  </si>
  <si>
    <t>Quando vocÃª arruma um homem que ja tem filho</t>
  </si>
  <si>
    <t>CASALNATHYBRUNO</t>
  </si>
  <si>
    <t>2026-02-25T14:25:11Z</t>
  </si>
  <si>
    <t>UCYxRFV7z9dgdk6OzgPeGFtg</t>
  </si>
  <si>
    <t>BOfNtk8hfJU</t>
  </si>
  <si>
    <t>Quando sua filha quer um irmÃ£ozinho ðŸ˜³ #seguidores #humor #fy #comedia #memes ï¿¼</t>
  </si>
  <si>
    <t>Casalthaisemarcelo</t>
  </si>
  <si>
    <t>2026-02-21T00:18:01Z</t>
  </si>
  <si>
    <t>UCuu201JgV7kFYstuIpCZcBg</t>
  </si>
  <si>
    <t>aJR7WR7s5-A</t>
  </si>
  <si>
    <t>kkkkk Alexa nÃ£o perdoa</t>
  </si>
  <si>
    <t xml:space="preserve">julio e mainha reserva </t>
  </si>
  <si>
    <t>2026-02-21T21:52:56Z</t>
  </si>
  <si>
    <t>UCmnvSpOZT6-mV7w1GSZZ0qQ</t>
  </si>
  <si>
    <t>qzU-kFxA_v8</t>
  </si>
  <si>
    <t>Problema no Ã”nibus Escolar da Capivara! Professor Preso no Banco com Cola</t>
  </si>
  <si>
    <t>Capivara de Boa</t>
  </si>
  <si>
    <t>2026-02-23T22:00:43Z</t>
  </si>
  <si>
    <t>#capivara</t>
  </si>
  <si>
    <t>UCAOtHUl1chN278--bEOH_-A</t>
  </si>
  <si>
    <t>SBwyXk0-q0o</t>
  </si>
  <si>
    <t>VocÃªs comeriam sal com chocolate? #shorts</t>
  </si>
  <si>
    <t>O filho do chefe da mÃ¡fia</t>
  </si>
  <si>
    <t>2026-02-22T20:59:12Z</t>
  </si>
  <si>
    <t>UCW_SE8Cm5DeoNHjhN_jGhug</t>
  </si>
  <si>
    <t>1y8c288zOp4</t>
  </si>
  <si>
    <t>QUANDO DOIS MALANDROS SE ENCONTRAM</t>
  </si>
  <si>
    <t>Espeto</t>
  </si>
  <si>
    <t>2026-02-23T21:30:01Z</t>
  </si>
  <si>
    <t>meme|entretenimento|tcar|varanda|arboleda</t>
  </si>
  <si>
    <t>UCooM24mtbR1HCscuWv49p9w</t>
  </si>
  <si>
    <t>#meme #tcar #varanda</t>
  </si>
  <si>
    <t>FCbwM3Bi2Jk</t>
  </si>
  <si>
    <t>Nenhuma mulher gosta quando o Ruyter faz isso... #ruyter #nobru #bocade09</t>
  </si>
  <si>
    <t>NatelaClip!</t>
  </si>
  <si>
    <t>2026-02-19T16:40:16Z</t>
  </si>
  <si>
    <t>ruyter|Ruyter|ruyterpoubel|Ruyter Poubel|poubel</t>
  </si>
  <si>
    <t>UC56DzJei33iDZD1DdWj25Jg</t>
  </si>
  <si>
    <t>ðŸ‘¨â€ðŸ« | Te ensino o PASSO A PASSO para ganhar de R$150 a R$500 por dia repostando vÃ­deo de famosos na internet! ðŸ‘‡ðŸ¼ https://ruyter.com/mcl97?ref=9paEAOHeUzDeCrd6FStq  Siga nas redes sociais: ðŸ“¸Instagram: @natelaclip ðŸ”´TikTok: @natelaclip</t>
  </si>
  <si>
    <t>C3ekDGnxqXI</t>
  </si>
  <si>
    <t>Fazendo ele ir de fada comigo no carnavalâ€¦. Ou quase</t>
  </si>
  <si>
    <t>Keira Riff</t>
  </si>
  <si>
    <t>2026-02-14T21:00:19Z</t>
  </si>
  <si>
    <t>UCh4beckG3kngmza18rt-F4g</t>
  </si>
  <si>
    <t>5pVl97aHFIc</t>
  </si>
  <si>
    <t>Agora eu pego o pÃ© de pano!ðŸ˜‚</t>
  </si>
  <si>
    <t>ðŸŒµ Eu e meu vaqueiro ðŸŒµ</t>
  </si>
  <si>
    <t>2026-02-18T20:15:35Z</t>
  </si>
  <si>
    <t>UCqhaih12iV78NToSSVfCpDA</t>
  </si>
  <si>
    <t>L8aLu1658Mw</t>
  </si>
  <si>
    <t>ELE CAIU DENOVOðŸ¤£</t>
  </si>
  <si>
    <t>SÃ“JAOMEMO</t>
  </si>
  <si>
    <t>2026-02-22T15:00:27Z</t>
  </si>
  <si>
    <t>UC3gjep-tNjDGa-7_VzlOtMg</t>
  </si>
  <si>
    <t>Casa de Rumi pegou fogo?ðŸ˜±#kpop  #rumi  #kpopdemonhunters</t>
  </si>
  <si>
    <t>Anelim</t>
  </si>
  <si>
    <t>2026-02-18T12:00:02Z</t>
  </si>
  <si>
    <t>sakura|naruto|sasuke|spiderman|homem aranha|itachi|anime|hinata|kakashi|goku|luffy|historia|ia|rumi|roomie|jinu|guerreiras do kpop|abby saja boys|saja boys|shorts|mira|mystery|desenho|misteri|zoe|kpop|kpopdemonhunters|emilly vick|leozin|void|ketlen|katlen|cachorro|desenhos</t>
  </si>
  <si>
    <t>UCtA3tbvF0X5UoqXmGkPGcSA</t>
  </si>
  <si>
    <t>mF8zkzRTNqQ</t>
  </si>
  <si>
    <t>Quando a gente briga #ryansamuel</t>
  </si>
  <si>
    <t>2026-02-24T18:28:49Z</t>
  </si>
  <si>
    <t>Euu7TJPczw4</t>
  </si>
  <si>
    <t>ðŸ˜‚ðŸ˜‚ðŸ˜‚ðŸ˜‚</t>
  </si>
  <si>
    <t xml:space="preserve">Andrey Garbe - IMPERNÃVEL </t>
  </si>
  <si>
    <t>2026-02-20T02:26:22Z</t>
  </si>
  <si>
    <t>UC3oyXxzGI3C8d1Yo041Q1nw</t>
  </si>
  <si>
    <t>ZD6DBqlyQNM</t>
  </si>
  <si>
    <t>i love you...</t>
  </si>
  <si>
    <t>Xinglau</t>
  </si>
  <si>
    <t>2026-02-24T17:01:03Z</t>
  </si>
  <si>
    <t>trolagem|xinglau|bauergang|xing lau|trolei meu amigo|sandega|xing lao|video do xing lao|video bauers|meu caneco|smile|bad|love|palhaÃ§os darkweb|zozo|liga misterio|desafios|vlogs|Pegadinhas|Emilly Vick|enaldinho|Liga mistÃ©rio|detetive|blue bot|botfriends|scoob|ziggy|bruna|darkweb</t>
  </si>
  <si>
    <t>UCQEUV7le_zYKNKGmUJOwvBw</t>
  </si>
  <si>
    <t>#shorts #funny #humor #trending #comedy</t>
  </si>
  <si>
    <t>ItIyrhQiJXM</t>
  </si>
  <si>
    <t>gosta dos rosas #shortvideo #humor #naofloppa #dueto</t>
  </si>
  <si>
    <t>2026-02-21T18:01:44Z</t>
  </si>
  <si>
    <t>yaCbVEH_8OE</t>
  </si>
  <si>
    <t>ESSA DOEU EM MIM KKKKK #futebol #shorts</t>
  </si>
  <si>
    <t>2026-02-24T15:52:40Z</t>
  </si>
  <si>
    <t>CQe02lSUcJQ</t>
  </si>
  <si>
    <t>HUMOR EM FAMÃLIA #shortsviral #shorts #humor #foryou</t>
  </si>
  <si>
    <t>vovo tiktok</t>
  </si>
  <si>
    <t>2026-02-24T01:04:21Z</t>
  </si>
  <si>
    <t>UCN-SWZ7eO652UIUb8OBueQg</t>
  </si>
  <si>
    <t>xyZmrMlTsns</t>
  </si>
  <si>
    <t>JQU QSSB</t>
  </si>
  <si>
    <t>2026-02-17T18:01:07Z</t>
  </si>
  <si>
    <t>UC_s84TPaDzvD4Rc2LzVfrYg</t>
  </si>
  <si>
    <t>LEzIV0-B838</t>
  </si>
  <si>
    <t>SerÃ¡ que fiz certo dessa vez ? Kkkk #humor #comedia</t>
  </si>
  <si>
    <t xml:space="preserve">Luffy nordestino </t>
  </si>
  <si>
    <t>2026-02-21T16:29:02Z</t>
  </si>
  <si>
    <t>UCfPAL_jVkeW99MOTQQ9zRYA</t>
  </si>
  <si>
    <t>6E17xAV1hrw</t>
  </si>
  <si>
    <t>Para de me Imitar ðŸ¤¯ðŸ˜¤</t>
  </si>
  <si>
    <t>Amado Jonh</t>
  </si>
  <si>
    <t>2026-02-23T09:26:33Z</t>
  </si>
  <si>
    <t>UCmPB4vkJx3_naXujIyvHGlA</t>
  </si>
  <si>
    <t>wnvwEJQdFsY</t>
  </si>
  <si>
    <t>Um quer economizar, o outro quer experimentar tudo</t>
  </si>
  <si>
    <t>jjjj</t>
  </si>
  <si>
    <t>2026-02-22T01:22:01Z</t>
  </si>
  <si>
    <t>UCUpTi8N2oOoGiRoD8bwF9vg</t>
  </si>
  <si>
    <t>V_CMcdba61U</t>
  </si>
  <si>
    <t>Eles vÃ£o pra aula ðŸ˜ðŸ¦ŠðŸ· Emilly VickðŸ’—KetlenðŸ’œLeozinhoðŸ’¡</t>
  </si>
  <si>
    <t>2026-02-23T21:40:00Z</t>
  </si>
  <si>
    <t>jIfAkw6zxrU</t>
  </si>
  <si>
    <t>Quando digo que vou jogar e nÃ£o vou #fyp #crianÃ§as #infantil</t>
  </si>
  <si>
    <t>PCILINHAðŸ¦œ</t>
  </si>
  <si>
    <t>2026-02-21T20:47:03Z</t>
  </si>
  <si>
    <t>UCYK9eMo2g2S0sXgYQ_GIIrQ</t>
  </si>
  <si>
    <t>0foB1yGiB9M</t>
  </si>
  <si>
    <t>BRIGGS FOI BANIDO PELO AQUA TEENKKKKKKKKKKK</t>
  </si>
  <si>
    <t>GeekPodCuts</t>
  </si>
  <si>
    <t>2026-02-21T13:00:00Z</t>
  </si>
  <si>
    <t>UCukUmD8PnJLvTVVUPIgV1eQ</t>
  </si>
  <si>
    <t>Inscreva-se para mais videos! Ã‰ de graÃ§a e ajuda muito! Valeu!  #shortvideo #shorts #podcast #guilhermebriggs #flowpodcast #igor3k #dublagem #viralvideo #aquateen</t>
  </si>
  <si>
    <t>uuud1FJyQ74</t>
  </si>
  <si>
    <t>Conhece um esquerdista assim? #pavanato #nikolasferreira #bolsonaro #shortsbrasil</t>
  </si>
  <si>
    <t>Lucas Pavanato</t>
  </si>
  <si>
    <t>2026-02-25T14:06:28Z</t>
  </si>
  <si>
    <t>UC72UjVo3m_pH5kfG4fkAToA</t>
  </si>
  <si>
    <t>fOfSSv6lqrc</t>
  </si>
  <si>
    <t>GATO PEIDÃƒO - gisellehfreitas #comedia #humor</t>
  </si>
  <si>
    <t>Yavibo Nian</t>
  </si>
  <si>
    <t>2026-02-14T21:00:00Z</t>
  </si>
  <si>
    <t>UC686m0_AuwTJ9tDsq7K1YNw</t>
  </si>
  <si>
    <t>fmhMgNlkezk</t>
  </si>
  <si>
    <t>FELCA VAI PROIBIR O PREENCHIMENTO LABIAL</t>
  </si>
  <si>
    <t>Xonatam</t>
  </si>
  <si>
    <t>2026-02-25T19:30:08Z</t>
  </si>
  <si>
    <t>UCkOKVYTr_khqu_DxzATRgAg</t>
  </si>
  <si>
    <t>Contato profissional: xonatamcontato@gmail.com  â€¢TIKTOK: â–ªï¸Ž@xonatam https://www.tiktok.com/@xonatam  â€¢INSTAGRAM:  â–ªï¸Ž@xonatam_ http://www.instagram.com/xonatam_</t>
  </si>
  <si>
    <t>ElDo1Z_ZA0I</t>
  </si>
  <si>
    <t>POV: Quando vocÃª vÃª o carro da fruta passando ðŸ˜‚ðŸ‰ #pov #humor #comedia #dublagensbr</t>
  </si>
  <si>
    <t>Lox Wave</t>
  </si>
  <si>
    <t>2026-02-19T20:36:01Z</t>
  </si>
  <si>
    <t>UCiZjIBi2vhuYWrXSBmi8l0A</t>
  </si>
  <si>
    <t>quando vocÃª vÃª o carro da fruta passando na rua, e do nada seu cÃ©rebro ativa um instinto primitivo de sobrevivÃªncia como se vocÃª estivesse no deserto hÃ¡ trÃªs dias sem comer nada. VocÃª estava de boa, mexendo no celular, sem nenhuma intenÃ§Ã£o de comprar fruta hoje, mas aÃ­ vocÃª escuta aquele som clÃ¡ssico da buzina e pronto, acabou sua paz. Seu corpo levanta antes mesmo de vocÃª decidir, porque no fundo vocÃª sabe que se nÃ£o correr agora, vai se arrepender pelo resto do dia. VocÃª comeÃ§a a imaginar todas as frutas possÃ­veis: melancia gelada, manga doce, abacaxi cortado na hora, uva brilhando no sol, e agora sua mente jÃ¡ estÃ¡ convencida de que vocÃª PRECISA disso. VocÃª corre pra pegar dinheiro, mas nunca acha na primeira tentativa, e o carro da fruta continua andando lentamente como se estivesse testando sua velocidade mÃ¡xima. VocÃª sai correndo de chinelo, quase tropeÃ§ando, tentando fazer contato visual com o motorista pra ele entender que vocÃª estÃ¡ indo. Quando finalmente chega perto, vocÃª tenta parecer calmo, como se nÃ£o tivesse corrido 200 metros por uma melancia. AÃ­ comeÃ§a a fase difÃ­cil: escolher. Porque tudo parece bom, tudo parece fresco, e vocÃª comeÃ§a a perguntar preÃ§o de tudo mesmo sabendo que sÃ³ vai comprar uma coisa. O vendedor olha com aquela cara de quem jÃ¡ viu essa cena mil vezes. VocÃª tenta escolher rÃ¡pido pra nÃ£o parecer indeciso, mas ao mesmo tempo nÃ£o quer se arrepender depois. No final, vocÃª compra mais fruta do que planejava, volta pra casa feliz, carregando sacolas pesadas, jÃ¡ pensando que talvez tenha exageradoâ€¦ mas sabendo que quando o carro da fruta passar de novo, vocÃª vai fazer exatamente a mesma coisa. Cena final: vocÃª abrindo a geladeira lotada de fruta e pensando â€œagora eu realmente preciso comer tudo isso antes de estragarâ€.</t>
  </si>
  <si>
    <t>01Awi2f4RJ4</t>
  </si>
  <si>
    <t>PALAVRA TEM PODE ? #shorts</t>
  </si>
  <si>
    <t>Carlos Vitor</t>
  </si>
  <si>
    <t>2026-02-14T21:59:17Z</t>
  </si>
  <si>
    <t>UC5ARSnoj20AitlcGeliX90A</t>
  </si>
  <si>
    <t>ESPERO QUE TENHAM GOSTADO DO VÃDEO, NÃƒO DEIXE DE SE INSCREVER NO CANAL, E DEIXA AQUELE LIKE PARA AJUDAR, DEUS ABENÃ‡OE.   âŒ  INSCREVA-SE NO MEU SEGUNDO CANAL âŒ  https://youtube.com/@carloosvitooryt?si=YSadyhm4wmE5JXXb  NOSSAS REDES SOCIAIS:  MEU INSTAGRAM:   https://instagram.com/carlosvitoryt?igshid=MzMyNGUyNmU2YQ==  CONTATO PARA PARCERIAS:  https://instagram.com/iaan_nuness?igshid=MzMyNGUyNmU2YQ==</t>
  </si>
  <si>
    <t>y9uOrI4BQOI</t>
  </si>
  <si>
    <t>CARIANI FICOU ASSUSTADO COM A FORÃ‡A DELE</t>
  </si>
  <si>
    <t>2026-02-15T18:41:06Z</t>
  </si>
  <si>
    <t>_qKUGdUvwnI</t>
  </si>
  <si>
    <t>Eu casado</t>
  </si>
  <si>
    <t xml:space="preserve">Timoteo Amazonense </t>
  </si>
  <si>
    <t>2026-02-22T14:51:28Z</t>
  </si>
  <si>
    <t>UC2x-dHprRCtf_ArV-ZMi21Q</t>
  </si>
  <si>
    <t>UliiukrkHLs</t>
  </si>
  <si>
    <t>ðŸ‘ = velocidade</t>
  </si>
  <si>
    <t>Sandega</t>
  </si>
  <si>
    <t>2026-02-21T15:00:47Z</t>
  </si>
  <si>
    <t>UChPrmxucpqE8Pvr0uhNS0-g</t>
  </si>
  <si>
    <t>#shorts #funny #humor #trending #comedy #sandega</t>
  </si>
  <si>
    <t>-3Fnhb3H9ho</t>
  </si>
  <si>
    <t>#Reflita #reflexÃ£o #histÃ³riasreais</t>
  </si>
  <si>
    <t>HISTORIA REAL</t>
  </si>
  <si>
    <t>2026-02-22T07:28:56Z</t>
  </si>
  <si>
    <t>UCO_28kvpLqiTS3OBBsBfyeQ</t>
  </si>
  <si>
    <t>nfYE21oR0Os</t>
  </si>
  <si>
    <t>FÃ¡bio falando que nÃ£o ia deixar ninguÃ©m andar no cavalo dele #humor #meme #comedia #engraÃ§ado #r</t>
  </si>
  <si>
    <t>Laura Rangel</t>
  </si>
  <si>
    <t>2026-02-19T12:25:00Z</t>
  </si>
  <si>
    <t>UCjBj4RLOm5qmtBPfefvXonA</t>
  </si>
  <si>
    <t>mMpKhv8KcJg</t>
  </si>
  <si>
    <t>#humor #comedia #funny #fyp #comedy #foryou #vlog</t>
  </si>
  <si>
    <t>Le Lan</t>
  </si>
  <si>
    <t>2026-02-22T13:15:50Z</t>
  </si>
  <si>
    <t>UCQaQhFW0mFFIkRzmkOy1CHw</t>
  </si>
  <si>
    <t>FzM4G304cUs</t>
  </si>
  <si>
    <t>Ã‰ sempre bom perguntar ðŸ¤£ #react</t>
  </si>
  <si>
    <t>JÃ£o Vitu</t>
  </si>
  <si>
    <t>2026-02-22T23:24:04Z</t>
  </si>
  <si>
    <t>UCsG59IhlCMpx6AMiZPKhd5A</t>
  </si>
  <si>
    <t>fud8xS6ivXA</t>
  </si>
  <si>
    <t>Quando a crianÃ§a tÃ¡ dodÃ³i e a mÃ£e sente falta da bagunÃ§a ðŸ˜‚</t>
  </si>
  <si>
    <t xml:space="preserve">Mildy Melo </t>
  </si>
  <si>
    <t>2026-02-23T19:46:40Z</t>
  </si>
  <si>
    <t>UCFxFxjJhsXxlFHFk1uqB8Cg</t>
  </si>
  <si>
    <t>i_13S3iu9Yc</t>
  </si>
  <si>
    <t>So funny ðŸ˜‚ðŸª’</t>
  </si>
  <si>
    <t>TV MAELSON</t>
  </si>
  <si>
    <t>2026-02-20T19:17:10Z</t>
  </si>
  <si>
    <t>UCPjpyk7xgb1Kk3NhUf9VbZg</t>
  </si>
  <si>
    <t>8Ulz_PqQNts</t>
  </si>
  <si>
    <t>Xaninha Ã© segura #meme #comedia</t>
  </si>
  <si>
    <t xml:space="preserve">Xaninha  ZÃ© &amp; Billu </t>
  </si>
  <si>
    <t>2026-02-23T23:47:22Z</t>
  </si>
  <si>
    <t>UC4-1VKHF4svnCob5yyyEgwA</t>
  </si>
  <si>
    <t>uCqsAQ0cO80</t>
  </si>
  <si>
    <t>falaram que ele NUNCA PODERIA CANTAR, mas se arrependeram</t>
  </si>
  <si>
    <t>2026-02-24T19:00:00Z</t>
  </si>
  <si>
    <t>klctQW_ytYM</t>
  </si>
  <si>
    <t>QUEM SOBREVIVE AO TREM? Rumi vs Jinu</t>
  </si>
  <si>
    <t>2026-02-21T23:12:24Z</t>
  </si>
  <si>
    <t>45s8v1K5wiM</t>
  </si>
  <si>
    <t>Hoje rendeu! #shorts</t>
  </si>
  <si>
    <t>MANODAN</t>
  </si>
  <si>
    <t>2026-02-21T22:24:16Z</t>
  </si>
  <si>
    <t>UCO6npgDEhqfPUbLf0PLgBgw</t>
  </si>
  <si>
    <t>GhSdVKf67kQ</t>
  </si>
  <si>
    <t>Em que ano vocÃª nasceu? ðŸ‘€ Achei injusto ðŸ˜‚ #professora #escola #alunos #humor #trend #memes #shorts</t>
  </si>
  <si>
    <t>Prof. Fer Garcia I QuÃ­mica</t>
  </si>
  <si>
    <t>2026-02-23T22:00:24Z</t>
  </si>
  <si>
    <t>UCTvlyWG18ec6gs0E8vFdc5Q</t>
  </si>
  <si>
    <t>âœ¨Rotina de uma prof. do Ensino mÃ©dio. Ensinando com amor e diversÃ£o!  https://beacons.ai/prof.fergarcia</t>
  </si>
  <si>
    <t>g6YRuXZggOs</t>
  </si>
  <si>
    <t>?? #begazopolis #viral #shorts</t>
  </si>
  <si>
    <t>Begazopolis</t>
  </si>
  <si>
    <t>2026-02-25T00:32:00Z</t>
  </si>
  <si>
    <t>UCiA2S-Lw-lCpWuL2U58ri-Q</t>
  </si>
  <si>
    <t>nudOu590ARg</t>
  </si>
  <si>
    <t>AlguÃ©m pegou a bicicletaðŸ˜¨!</t>
  </si>
  <si>
    <t>HerÃ³is in Verso</t>
  </si>
  <si>
    <t>2026-02-24T14:30:44Z</t>
  </si>
  <si>
    <t>UCU-dg_VztagBBkfHAghUqjA</t>
  </si>
  <si>
    <t>âœ¨ Bem-vindo ao HerÃ³is in Verso, um canal de cenas criativas e universos alternativos inspirados em super-herÃ³is, com foco em entretenimento e narrativa visual.  SOBRE O CONTEÃšDO DO CANAL â€“ HERÃ“IS IN VERSO Todo o conteÃºdo deste canal Ã© original e fictÃ­cio, criado para fins de storytelling e entretenimento. Os personagens retratados, incluindo todas as versÃµes, nÃ£o representam pessoas ou crianÃ§as reais, sendo criaÃ§Ãµes fictÃ­cias utilizadas apenas para fins narrativos.  Os vÃ­deos nÃ£o sÃ£o direcionados ao pÃºblico infantil, sendo destinados a maiores de 13 anos, podendo conter estilos de ediÃ§Ã£o, diÃ¡logos e situaÃ§Ãµes voltadas a esse pÃºblico. Cada vÃ­deo Ã© produzido de forma individual, com variaÃ§Ã£o de roteiro, cenas, enquadramentos e ediÃ§Ã£o, garantindo conteÃºdo autoral. Imagens, Ã¡udios e elementos visuais sÃ£o criados especificamente para este canal, respeitando as diretrizes da plataforma.</t>
  </si>
  <si>
    <t>4AdyJ35GbVM</t>
  </si>
  <si>
    <t>Ele Respeitou o Mais Velho?</t>
  </si>
  <si>
    <t>2026-02-23T17:34:03Z</t>
  </si>
  <si>
    <t>uEELE10aODA</t>
  </si>
  <si>
    <t>ELE TAVA NA MALDADE</t>
  </si>
  <si>
    <t>Aninha zk</t>
  </si>
  <si>
    <t>2026-02-22T17:02:43Z</t>
  </si>
  <si>
    <t>UCGRbsIDO4koh-gencP_eCYg</t>
  </si>
  <si>
    <t>#RisadasGarantidas #VÃ­deosEngraÃ§ados #Memes  VocÃª consegue segurar o riso? Preparamos o compilado mais hilÃ¡rio da internet com os melhores memes e momentos que vÃ£o te fazer chorar de tanto rir. O desafio Ã© simples: assista atÃ© o fim sem dar uma gargalhada!ðŸ‘€ðŸ˜‚ðŸ˜Ž  Se vocÃª ama rir, jÃ¡ sabe: se inscreva e ative o sininho para nÃ£o perder os prÃ³ximos vÃ­deos! ðŸ˜‚ðŸ˜‚  #TenteNÃ£oRir #DesafioEngraÃ§ado #CompiladoEngraÃ§ado #VÃ­deosEngraÃ§ados #Humor #Memes #MelhoresMomentos #NÃ£oRia #RisadasGarantidas</t>
  </si>
  <si>
    <t>lzQ7OiJzhoo</t>
  </si>
  <si>
    <t>MY RAT IS IN DANGER! âš ï¸ #shorts</t>
  </si>
  <si>
    <t>BrittneySorena</t>
  </si>
  <si>
    <t>2026-02-22T09:15:18Z</t>
  </si>
  <si>
    <t>UCPwR2LGPclYyAuWgbzFJAXw</t>
  </si>
  <si>
    <t>fMG6lXwdBIE</t>
  </si>
  <si>
    <t>nÃ£o clica no Ã¡udio #shorts #humor</t>
  </si>
  <si>
    <t>cain lives</t>
  </si>
  <si>
    <t>2026-02-19T20:00:27Z</t>
  </si>
  <si>
    <t>UCU0z0dC-s7-wUxLZFbPtRjQ</t>
  </si>
  <si>
    <t>oX7DpW0AFb4</t>
  </si>
  <si>
    <t>keep in loop ðŸ’€</t>
  </si>
  <si>
    <t>ZEN FLUX</t>
  </si>
  <si>
    <t>2026-02-22T04:36:59Z</t>
  </si>
  <si>
    <t>UCeX2V5GaYLiZIQ9cdig3FCA</t>
  </si>
  <si>
    <t>ryj9qMx6bDE</t>
  </si>
  <si>
    <t>#casal #humor</t>
  </si>
  <si>
    <t>2026-02-20T18:26:01Z</t>
  </si>
  <si>
    <t>GmY3_W_joSk</t>
  </si>
  <si>
    <t>Arhaan kaha chala gaya ðŸ˜± #shorts #funnyshorts #viralvideos</t>
  </si>
  <si>
    <t>Arhaan Ki Masti</t>
  </si>
  <si>
    <t>2026-01-30T02:30:12Z</t>
  </si>
  <si>
    <t>UCn4XDVOXXgdmqPzZuDil8zg</t>
  </si>
  <si>
    <t>4NyfojwCHdQ</t>
  </si>
  <si>
    <t>Quem comeu meu Marshmello</t>
  </si>
  <si>
    <t>Julia Antenada</t>
  </si>
  <si>
    <t>2026-02-23T14:37:19Z</t>
  </si>
  <si>
    <t>UCizG80IFzN45nAahYU6Yizw</t>
  </si>
  <si>
    <t>p_jo1pCT_yc</t>
  </si>
  <si>
    <t>ROBSON ESTAVA FAZENDO TROTE MAS RECEBEU O KARMA!</t>
  </si>
  <si>
    <t>Jornada DomÃ©stica</t>
  </si>
  <si>
    <t>2026-02-20T13:20:41Z</t>
  </si>
  <si>
    <t>UCBxhasJ6cqaLWx-7XUgyYAQ</t>
  </si>
  <si>
    <t>DUHYgaxnkA4</t>
  </si>
  <si>
    <t>Roman Let Brock Pick Where to Cut the Chocolate... HUGE Mistake ðŸ«ðŸ˜ˆ</t>
  </si>
  <si>
    <t>The Notorious C.A.P.</t>
  </si>
  <si>
    <t>2026-02-19T17:48:44Z</t>
  </si>
  <si>
    <t>UCeERY3m2wH1Hx8eaon24Aiw</t>
  </si>
  <si>
    <t>7GZaAuuggq0</t>
  </si>
  <si>
    <t>MR CROW</t>
  </si>
  <si>
    <t>2026-02-24T05:20:02Z</t>
  </si>
  <si>
    <t>UCNDq9QgUKtgGnW_G1ah7aHg</t>
  </si>
  <si>
    <t>Hashtags: #demonslayereditsâ€‹ #demonslayereditâ€‹ #demonslayereditsâ€‹ #wisâ€‹ #1v1â€‹ #debateâ€‹#muichirotokitoâ€‹ #muichirouâ€‹ #muichiroueditâ€‹ #editâ€‹ #amvâ€‹ #4kâ€‹ #4kanimeâ€‹#shortsâ€‹ #mangaâ€‹ #animeâ€‹#whoisstrongerâ€‹ #whoisstrongestâ€‹ #genyaâ€‹#genyahyakhanâ€‹ #sanemiâ€‹ #sanemishinazugawaâ€‹#knyâ€‹ #knyeditâ€‹ #kimetsunoyaibaâ€‹ #kimetsunoyaibaeditâ€‹ #domaâ€‹ #doumaâ€‹ #doumaeditâ€‹ #kokushiboâ€‹ #kokushiboeditâ€‹ #kokushibouâ€‹ #akazaeditâ€‹ #akazaeditsâ€‹ #hantenguâ€‹ #gyutaroâ€‹ #gyutaroeditâ€‹ #gyokkoâ€‹ #dakiâ€‹ #nakimeâ€‹ #dktâ€‹ #demonkingtanjiroâ€‹ #hantenguâ€‹ #zohakutenâ€‹#animeâ€‹ #sanemiâ€‹ #sanemieditâ€‹ #sanemishinazugawaâ€‹ #shinobuâ€‹ #shinobukochoâ€‹#shinobukochoeditâ€‹ #shinobukochouâ€‹ #akazaeditsâ€‹#giyuutomiokaâ€‹ #giyuâ€‹ #giyuuâ€‹ #giyuxshinobuâ€‹ #sukunaâ€‹ #sukunaeditâ€‹ #sukunaryomeneditâ€‹ #sukunaplayzâ€‹ #editâ€‹ #yujiâ€‹ #yujieditâ€‹ #yujiitadoriâ€‹ #yujinâ€‹ #yutaâ€‹ #yutaeditâ€‹ #yutaokkotsuâ€‹ #yutaokkotsueditâ€‹ #garouâ€‹ #garoumarkofthewolvesâ€‹ #narutoeditâ€‹ #narutoâ€‹ #narutoamvâ€‹ #narutoeditsâ€‹ #narutouzumakiâ€‹ #zoroeditâ€‹ #zoroâ€‹ #zorobadassâ€‹ #zoroonepieceâ€‹ #luffyâ€‹ #luffyeditâ€‹ #luffyopâ€‹ #onepieceâ€‹ #onepieceeditâ€‹ #onepiecebountyrushâ€‹ #onepieceamvâ€‹ #gojoâ€‹ #gojoeditâ€‹ #gojosatorueditâ€‹#gojolâ€‹ #narutoeditâ€‹ #narutouzumakiâ€‹ #tojikfilmâ€‹ #tojiâ€‹ #tojifushiguroâ€‹ #tojifushiguroeditâ€‹ #yoriichiâ€‹ #yoriichitsugikuniâ€‹ #yoriichieditâ€‹ #jjkâ€‹ #jujutsuâ€‹ #jujutsukaisenâ€‹ #jujutsukaiseneditâ€‹ #jjkOâ€‹ #jjkeditâ€‹ #getoâ€‹ #getosuguruâ€‹ #sugurugetoâ€‹ #itachiâ€‹ #itachiuchihaâ€‹ #itachieditâ€‹ #itachieditsâ€‹ #itachieditsâ€‹#itachiamvâ€‹ #muzanâ€‹ #muzankibutsujiâ€‹ #muzankibutsujieditâ€‹ #muzaneditâ€‹ #yutaâ€‹ #makiâ€‹#makieditâ€‹ #makizeninâ€‹ #rendaextraâ€‹ #rengokueditâ€‹ #rengokukyoujurouâ€‹ #rengokueditsâ€‹ #rengokueditsâ€‹#rengokukyoujuroâ€‹ #rengokuamvâ€‹ #tanjiroâ€‹ #tanjiroukamadoâ€‹ #tanjiro_kamadoâ€‹ #tanjiroeditâ€‹ #gyokkoâ€‹ #gyomeiâ€‹ #gyomeihimejimaâ€‹ #sanemiâ€‹ #sanemieditâ€‹ #sanemishinazugawaâ€‹ #mitsurikanrojiâ€‹ #mitsuriâ€‹ #mitsurikanrojieditâ€‹#mitsurieditâ€‹ #giyuâ€‹ #giyuuâ€‹ #giyuutomiokaâ€‹#giyuueditsâ€‹ #giyuutomiokaeditsâ€‹ #shinobuâ€‹ #shinobukochoâ€‹ #shinobukochoeditâ€‹ #benimarueditâ€‹ #benimaruâ€‹ #fireforceâ€‹ #fireforceamvâ€‹ #yutaâ€‹ #yutaeditâ€‹ #yutaokkotsuâ€‹ #jjkâ€‹ #jjkOâ€‹ #jjkeditâ€‹ #jujutsuâ€‹ #jujutsukaisenâ€‹#jujutsukaiseneditâ€‹ #gojoâ€‹ #gojoeditâ€‹ #gojosatorueditâ€‹ #satorugojoâ€‹ #satoruâ€‹ #satorueditâ€‹ #satorugojoeditâ€‹ #ichigoâ€‹ #ichigokurosakiâ€‹ #obitoâ€‹ #obitouchihaâ€‹ #obitoeditâ€‹ #meimeiâ€‹ #meimeichanâ€‹ #sasukeâ€‹ #sasukeuchihaâ€‹ #sasukeeditâ€‹#narutoeditâ€‹#narutouzumakiâ€‹ #narutoâ€‹ #narutoshippudenâ€‹ #narutoamvâ€‹ #narutoeditsâ€‹#narutoxborutoâ€‹ #tojiâ€‹ #tojifushiguroâ€‹ #tojifushiguroeditâ€‹ #tojikfilmâ€‹ #denjiâ€‹ #denjichainsawmanâ€‹ #denjieditâ€‹ #chainsawmanâ€‹ #chainsawmaneditâ€‹ #chainsawmananimeâ€‹ #yujiâ€‹ #yujiitadoriâ€‹ #gokuâ€‹ #gokublackâ€‹ #gokueditâ€‹ #dragonballâ€‹ #dragonballzâ€‹ #dragonballsuperâ€‹ #dragonâ€‹ #dragonballlegendsâ€‹ #madaraâ€‹ #madarauchihaâ€‹ #madaraeditâ€‹ #madaraamvâ€‹ #garouâ€‹ #cosmicgarouâ€‹ #recordofragnarokanimeâ€‹ #ichigoâ€‹ #ichigokurosakiâ€‹ #ichigovsyhwachâ€‹ #ichigoeditâ€‹ #ichigovsaizenâ€‹ #mahitoontunetvâ€‹ #mahitoeditâ€‹ #yujiâ€‹ #yujiitadoriâ€‹ #yujieditâ€‹ #yujiitadorieditâ€‹ #itadoriâ€‹ #itadoriyuujiâ€‹ #itadoriyuujieditâ€‹ #astaâ€‹ #astaghfirullahâ€‹ #narutoeditâ€‹ #narutouzumakiâ€‹ #narutoâ€‹ #narutoshippudenâ€‹ #narutoeditsâ€‹ #narutoamvâ€‹ #zepetoâ€‹ #zenâ€‹ #zenitsuâ€‹ #zenitsuagatsumaâ€‹ #zenitsueditâ€‹ #zenitsuagatsumaeditâ€‹ #nezukoâ€‹ #nezukoeditâ€‹ #nezukokamadoâ€‹ #nezukoeditsâ€‹ #nezukoamvâ€‹ #nezukokamadoeditâ€‹ #makiâ€‹#makieditâ€‹ #makizeninâ€‹ #wisâ€‹ #1v1â€‹ #madaraamyâ€‹ #madarauchihaâ€‹ #madaraâ€‹ #madaraeditâ€‹ #madaraeditâ€‹ #madaraeditsâ€‹#sakuraschoolsimulatorâ€‹ #sakuraâ€‹ #megumifushiguroâ€‹ #megumiâ€‹#megumineditâ€‹#shokoâ€‹ #sadâ€‹ #sadsongâ€‹#sadstatusâ€‹ #sadsongstatusâ€‹ #luffyopâ€‹ #luffyâ€‹ #luffyeditâ€‹#luffygear5â€‹ #luffyonepieceâ€‹ #onepieceâ€‹ #onepieceeditâ€‹ #onepieceamvâ€‹#onetapâ€‹#sukunaeditâ€‹ #sukunaâ€‹ #sukunateoriasâ€‹#sukunaryomeneditâ€‹#sukunavsgojoâ€‹ #meimeiâ€‹ #shokoâ€‹ #utahimeâ€‹ #kashimoâ€‹#obitoâ€‹ #obitoeditâ€‹ #obitouchihaâ€‹ #obiwankenobiâ€‹ #madaraeditâ€‹ #madaraamvâ€‹ #madarauchihaâ€‹ #madaraâ€‹ #todorokiâ€‹ #todoâ€‹ #todouâ€‹ #kenjakuâ€‹ #meimeiâ€‹ #meimeichanâ€‹ #todoâ€‹ #todouâ€‹ #mahitoeditâ€‹ #mahitoâ€‹ #mechamaruâ€‹ #zorobadassâ€‹ #zoroâ€‹ #zoroeditâ€‹ #zoroonepieceâ€‹ #namiâ€‹ #namitaagrawalâ€‹ #namieditâ€‹ #onepieceâ€‹ #onepieceamvâ€‹ #onepieceeditâ€‹ #cyberpunkedgerunnerâ€‹ #davidâ€‹ #lucyâ€‹ #genoseditâ€‹ #sanjiâ€‹ #obitouchihaâ€‹ #obiwankenobiâ€‹ #madaraeditâ€‹ #madaraamvâ€‹ #madarauchihaâ€‹ #madaraâ€‹ #todorokiâ€‹ #todoâ€‹ #todouâ€‹ #kenjakuâ€‹ #meimeiâ€‹ #meimeichanâ€‹ #todoâ€‹ #todouâ€‹ #mahitoeditâ€‹ #mahitoâ€‹ #mechamaruâ€‹ #zorobadassâ€‹ #zoroâ€‹ #zoroeditâ€‹ #zoroonepieceâ€‹ #namiâ€‹ #namitaagrawalâ€‹ #namieditâ€‹ #onepieceâ€‹ #onepieceamvâ€‹ #onepieceeditâ€‹ #lucyâ€‹ #genosâ€‹ #genoseditâ€‹ #luffyeditâ€‹ #luffyâ€‹#kaidoâ€‹#kaidovsluffyâ€‹#deadâ€‹ #deathâ€‹#sadâ€‹#sadsongâ€‹#sadstatusâ€‹#yutaâ€‹#yutaediâ€‹#megumiâ€‹#bluelockâ€‹ #bluelockeditâ€‹#barouâ€‹ #rinâ€‹#rinitoshiâ€‹#animeâ€‹#animeeditsâ€‹#animeshortsanimeamvâ€‹ #animememesâ€‹ #editsâ€‹ #relatablememesâ€‹ #memesâ€‹    Thank you guys for watching my videos and I'll see you guys with my next video ðŸ¥°</t>
  </si>
  <si>
    <t>s5FOlPId0dY</t>
  </si>
  <si>
    <t>Ele foi MUITO gÃªnio ðŸ¤£ðŸ¤£ðŸ¤£</t>
  </si>
  <si>
    <t>2026-02-23T22:01:01Z</t>
  </si>
  <si>
    <t>z2IIhr9F5po</t>
  </si>
  <si>
    <t>Prisioneiro escapou usando colchÃ£o ðŸ˜¨</t>
  </si>
  <si>
    <t>2026-02-20T22:00:59Z</t>
  </si>
  <si>
    <t>iLPrsrIMe-0</t>
  </si>
  <si>
    <t>OS ACIDENTES COM COCÃ” MAIS INSANOS!!</t>
  </si>
  <si>
    <t>Kura Shorts</t>
  </si>
  <si>
    <t>2026-02-24T20:11:51Z</t>
  </si>
  <si>
    <t>UCHpwfWD9KJ3wkbjjs06MpXg</t>
  </si>
  <si>
    <t>OS ACIDENTES COM COCÃ” MAIS INSANOS! CAÃA B*ST* NA CARA DE UM ASSASSINO. Isso porque ele estava em uma missÃ£o para assassinar o duque, mas a consequÃªncia era levar cocÃ´ na cara por estar no banheiro deles. O duque finalmente se sentou, para a felicidade do assassino, e naquele mesmo momento, sem pena, o assassino perfurou o duque, fazendo-o berrar e concluindo sua missÃ£o. Uma mulher estava com uma imensa dor de barriga no aviÃ£o. Ela se levantou para ir ao banheiro, porÃ©m nÃ£o conseguiu se segurar e sujou o chÃ£o inteiro de cocÃ´. Um cara passou mal com o fedor, o ruivo foi atingido no rosto, e essa mulher tambÃ©m vomitou no chÃ£o todo. Enquanto outra pessoa limpava, o piloto, passando mal, teve que fazer um pouso de emergÃªncia antes que as pessoas morressem de tanto fedor. Os reis estavam em uma reuniÃ£o quando a mesa despencou em um esgoto cheio de cocÃ´. Eles caÃ­ram direto. Um dos reis se segurou forte na janela para nÃ£o cair no esgoto, mas outros nÃ£o tiveram a mesma sorte e despencaram de cara. Levaram atÃ© madeirada. Eles estavam se sufocando com o gÃ¡s dali e, mesmo vivendo no luxo, todos morreram no fedor puro.  CREDS: AZMEDIA, ZackDFilms</t>
  </si>
  <si>
    <t>OOVOOpC1GKE</t>
  </si>
  <si>
    <t>REACT MoriMura - QUANDO A CASA TÃ SUJA E VC VAI DEITAR NA SUA CAMA ðŸ˜¹</t>
  </si>
  <si>
    <t>Kaizen Andrade</t>
  </si>
  <si>
    <t>2026-02-20T14:00:41Z</t>
  </si>
  <si>
    <t>matheus morimura jordÃ£o|morimura|kaizen andrade|kaizen react|react morimura|quando a casa tÃ¡ suja e vc vai deitar na sua cama|quando|casa|tÃ¡|suja|vc|vai|deitar|na|sua|cama</t>
  </si>
  <si>
    <t>UC9AuL5OL6AxPOGnp6p207NQ</t>
  </si>
  <si>
    <t>_QjwjKtW9LY</t>
  </si>
  <si>
    <t>NÃ£o imaginava que isso fosse acontecer #baralho #reaction #cardistry #metro</t>
  </si>
  <si>
    <t>Gian</t>
  </si>
  <si>
    <t>2026-02-20T21:03:25Z</t>
  </si>
  <si>
    <t>UCczc2Uy1Tnzm86--gig2PvA</t>
  </si>
  <si>
    <t>Nm2YCxvWuqQ</t>
  </si>
  <si>
    <t>ðŸ’ªðŸ» GESSO VS BALA ðŸ”«</t>
  </si>
  <si>
    <t>2026-02-21T15:34:43Z</t>
  </si>
  <si>
    <t>Thiago da achah|thiago da acha|thiago achah|thiago acha|achah|tiago acha|tiago axa|thiago axa|thiago achar|thiago achac|thiago acham|thiago dacha|aberturas de anime portugal|animes de portugal|musicas de portugal|thiago da achah aberturas de portugal|aberturas portugal|bacalhau produÃ§Ãµes|os raparigos|ðŸ’ªðŸ» GESSO VS BALA ðŸ”«</t>
  </si>
  <si>
    <t>ðŸ’ªðŸ» GESSO VS BALA ðŸ”«  ðŸ‡µðŸ‡¹ðŸ‘•Veja as Camisetas de animes de Portugal na Bacalhau Store: https://reserva.ink/thiagodaachah  Seja membro da Gang Achazinho e ganhe benefÃ­cios: https://www.youtube.com/channel/UCzIJhiubPzLf3y6c7AL7FRA/join  insta: @Achazinho https://www.instagram.com/achazinho/  Teko Teko: Thiago Achah  Tags:</t>
  </si>
  <si>
    <t>p53DR4oOiKw</t>
  </si>
  <si>
    <t>Voltaaaaaa ðŸ˜­ðŸ¤–  #robot #viral #casal #viraliza #shorts #humor</t>
  </si>
  <si>
    <t>FlÃ¡vio Lopes</t>
  </si>
  <si>
    <t>2026-02-20T21:57:10Z</t>
  </si>
  <si>
    <t>UCybHCwj3bRfCRTD3-51O1mQ</t>
  </si>
  <si>
    <t>dt4uVFoIe2Y</t>
  </si>
  <si>
    <t>ðŸ¤­ðŸ¤£ #viral #parati #jhonnyranks</t>
  </si>
  <si>
    <t>Jhonny Ranks</t>
  </si>
  <si>
    <t>2026-02-25T00:46:39Z</t>
  </si>
  <si>
    <t>UC7CFTdoidpWuQcslUyWsbMw</t>
  </si>
  <si>
    <t>SHKNcQMrtlE</t>
  </si>
  <si>
    <t>Boys legends ðŸ¥¶</t>
  </si>
  <si>
    <t>ð™ðŸðŸŽ</t>
  </si>
  <si>
    <t>2026-02-20T18:30:41Z</t>
  </si>
  <si>
    <t>UCDBFIxlJEI5sm-fhHUx6qew</t>
  </si>
  <si>
    <t>ðŸš¨ Entertainment Purpose Only ðŸš¨  Troll Face Edits, Troll Face,  Related:- Moment Before Disaster,  Troll Face,  Troll Face Edit, Troll, Moments Before Disaster,  #trollface #troll  Tags:- #geography#russia #usa#canada#history#worldwar#geography#maps#freepalestine#israel#nowary#geography#edit#maps#safevid#ottoman#umayyad#mughal#date#ussr#marathaempire#siwil#china#billgates#romania#japan#sealand#ohio#southkorea#ukraine#ireland#argentina#brazil#saudiarabia#turkey#greece#russia#algeria#indoneisa#usa#uk#norway#denmark#germany#france#continent#army#italy#world#korea#china#afghanistan#syria#jordan#eygpt#canada#niger#army#megustastu#albania#bulgaria#azerbaijan#vietnam#laos#cambodia#angola#poland#tazmania#angola#elsalvador#nicaragua#trollface#edit#countries#leaders#sigma#trending#northkorea#uzbekistan#gana#nato#oman#iraq#usa#conflict#meme#geographyer#ottoman#countryballs#syria#bulgaria#romania#greece#shortsvideo#viralvideo#tiktokvirals#mongolia#japan#hungary#czechia#edits#ukraine#australia#summer#finland#morocco#armenia#palestine#malaysia#iran#Ä±raq#mongolia#new#keÅŸfet#tÃ¼rkiye#turkey#viralshorts#ww2#ww1#mapping#country#allied#real#middleeast#world#palestine#centralpowers#future#nowary#ussr#reels#shorts#meme#earth#china#japanese#italy#europe#asia#australia#fun#geography#youtube#trend#new#cuba#mexico#philipinnes#cambodia#south#north#austria#hungary#sweet#azerbaijan#edit#music#gigachad#true#animals#naberyoutube#flag#backgraund#commander#army#soldier#now#than#past#helpme#makethe#japanese#hirohito#trending#peace</t>
  </si>
  <si>
    <t>QJgOj-9756A</t>
  </si>
  <si>
    <t>Lobinha fugiuðŸ˜‚parte(07) #video #viralvideo #viral #viralshorts #youtubeshorts #song #shorts #fyp</t>
  </si>
  <si>
    <t>Eduarda Girl</t>
  </si>
  <si>
    <t>2026-02-19T01:33:02Z</t>
  </si>
  <si>
    <t>UC3UpJUZq8NIjPMKrK-ks86Q</t>
  </si>
  <si>
    <t>BZqqEgEhrE0</t>
  </si>
  <si>
    <t>SIM OU SIM? ðŸ˜‚</t>
  </si>
  <si>
    <t>Thalya Lopes</t>
  </si>
  <si>
    <t>2026-02-23T17:36:08Z</t>
  </si>
  <si>
    <t>UC_LbX-5tIP-p0b_gjtiIdgw</t>
  </si>
  <si>
    <t>ZvmqZh39Gxg</t>
  </si>
  <si>
    <t>LEOZINHO NÃƒO PODE TOMAR REFRIGERANTE?</t>
  </si>
  <si>
    <t>2026-02-22T13:50:00Z</t>
  </si>
  <si>
    <t>ylKZcvgdiqE</t>
  </si>
  <si>
    <t>A regra Ã© clara: ferrou! ðŸ¤¡ #humor  #casal #trolagem</t>
  </si>
  <si>
    <t>Music Cuts BR</t>
  </si>
  <si>
    <t>2026-02-19T22:53:05Z</t>
  </si>
  <si>
    <t>UCoEkbr_BEx7CDQimZtERx_w</t>
  </si>
  <si>
    <t>anT4nCxx6Qk</t>
  </si>
  <si>
    <t>O astronauta mÃ¡gico que perdeu a paciÃªncia!</t>
  </si>
  <si>
    <t xml:space="preserve">Shortszeras </t>
  </si>
  <si>
    <t>2026-02-21T15:26:48Z</t>
  </si>
  <si>
    <t>shorts|shortvideo|viralvideo|sports|esporte|viral|short|gym|fitness|academia|shortsvideos|youtube short|viral video|viral videos|momento|curiosidade|memes|engraÃ§ado|fails|momentos engraÃ§ados|humor|compilaÃ§Ã£o|funny shorts|funny memes|Astronauta mÃ¡gico|HistÃ³ria curta|LiÃ§Ã£o de moral|Curiosidade|Criatividade|ReflexÃ£o</t>
  </si>
  <si>
    <t>UCdaW9RgE-_RdkAQk77RIFcQ</t>
  </si>
  <si>
    <t>Um adorÃ¡vel astronauta transformava tudo em algo melhor, mas o abuso das pessoas fez com que ele desistisse de vez!  CrÃ©ditos: RESPECTIVE OWNER</t>
  </si>
  <si>
    <t>P13QgEA_9Ik</t>
  </si>
  <si>
    <t>EU COM 5 ANOS</t>
  </si>
  <si>
    <t>Cassito</t>
  </si>
  <si>
    <t>2026-02-24T21:47:48Z</t>
  </si>
  <si>
    <t>UCZnpIRnBGux0vu-t-mdkzlQ</t>
  </si>
  <si>
    <t>0a0eL3e-6N0</t>
  </si>
  <si>
    <t>Bate uma depre KKKKKKKK</t>
  </si>
  <si>
    <t>2026-02-24T00:05:19Z</t>
  </si>
  <si>
    <t>At5NnXRXKtM</t>
  </si>
  <si>
    <t>Rate exit the ice nonchalant</t>
  </si>
  <si>
    <t>TremiX_Tim</t>
  </si>
  <si>
    <t>2026-02-17T19:05:41Z</t>
  </si>
  <si>
    <t>UCmRHn0dv3_fW9IL9mn-nt-g</t>
  </si>
  <si>
    <t>QqMeh2MFwAU</t>
  </si>
  <si>
    <t>Alimentei o peixe do lago com uma barata?!ðŸ˜± #shorts #challenge</t>
  </si>
  <si>
    <t>2026-02-21T21:24:38Z</t>
  </si>
  <si>
    <t>JxJ0CMBdW6o</t>
  </si>
  <si>
    <t>100 HUMANOS vs 1 GORILA!!! ðŸ¦ðŸ˜±â˜ ï¸ #shorts</t>
  </si>
  <si>
    <t>Daniielbn Reacts</t>
  </si>
  <si>
    <t>2026-02-20T16:10:39Z</t>
  </si>
  <si>
    <t>UCV_9u_kjKRHO6IhOrOJfPxw</t>
  </si>
  <si>
    <t>4u1Mi7eAHsI</t>
  </si>
  <si>
    <t>baby meets father ðŸ˜‚ #babyshorts #funnybaby #funny #trending #shorts #viral #trendingshorts #ytshorts</t>
  </si>
  <si>
    <t>Muhammad Suleman</t>
  </si>
  <si>
    <t>2026-02-18T18:27:39Z</t>
  </si>
  <si>
    <t>UCQhIefwx_Jv-g0g9Z-gIpbQ</t>
  </si>
  <si>
    <t>FdZPhU5a3Vs</t>
  </si>
  <si>
    <t>POV: Youâ€™re offered 50K to quit your jobâ€¦ but is it worth it? ðŸ˜±ðŸ’¸ #shorts #comedy</t>
  </si>
  <si>
    <t>LiÃªn LÃª</t>
  </si>
  <si>
    <t>2026-02-20T16:43:00Z</t>
  </si>
  <si>
    <t>UCFew4iK5GLtDJalvF-Jaj5w</t>
  </si>
  <si>
    <t>Itâ€™s just another ordinary day at workâ€”coffee in hand, the printer is jammed again, and your boss is still on a call thatâ€™s probably more important than anything youâ€™ll ever do in this office. Youâ€™re mentally preparing for another tedious day of meetings and deadlines when suddenly, your coworker, Greg, walks over to your desk. Heâ€™s holding a briefcase, looking way too serious for a Thursday. â€œHey, man, I need to talk to you for a sec,â€ Greg says, with a mysterious glint in his eye. â€œIâ€™ve got an offer for you.â€ You look at him confused. â€œWhat kind of offer?â€ Greg sets the briefcase down and opens it slowly. Inside, thereâ€™s a contract and a stack of cash. â€œThis is $50,000. All you have to do is sign this contract and walk away from your job. No questions asked.â€ You blink, trying to process whatâ€™s happening. â€œWait, what? You want me to quit? For $50K?â€ Greg nods. â€œYep, no strings attached. Just take the money and go.â€ You feel the adrenaline kicking in, your brain running through all the possibilities. $50K! Thatâ€™s a lot of money! Butâ€¦ your job? Itâ€™s what pays the bills, keeps you from living in a cardboard box. You think about your responsibilities, your future, all the things youâ€™d have to leave behind. Could you really walk away from all that for a few months of living comfortably? You hesitate. â€œI donâ€™t know, Gregâ€¦ thatâ€™s a lot of money, butâ€¦ my career, my benefits, the stabilityâ€¦â€ Greg shrugs. â€œCome on, man, think about it. $50K! You could travel the world, start a business, or just kick back and relax. Youâ€™ve been complaining about this job for months, havenâ€™t you?â€ You think back to all the days youâ€™ve spent stuck in meetings you hated, answering emails you never wanted to deal with. Maybe heâ€™s right. Maybe $50K is the key to freedom. But then, you think about how awkward itâ€™ll be telling your boss, your colleagues, and your family. Could you really live with that choice? Your head starts spinning, and just when you think youâ€™ve made up your mind, Greg slaps the stack of cash down in front of you. â€œCome on, man, just sign and youâ€™ll never have to work here again. The worldâ€™s your oyster!â€ You take a deep breath, staring at the cash. The pressure is real. Whatâ€™s the worst that could happen? You could take the money, quit, and live the dream. But what if that dream is just an illusion? And what if you regret it in a week when you realize the world isnâ€™t as easy as it seemed? You look at Greg, whoâ€™s practically waiting for you to make the decision. Is $50K enough to risk your career? You bite your lip, still unsure. â€œIâ€¦ I donâ€™t know,â€ you say, still staring at the cash. And just when youâ€™re about to make a choice, the boss walks in, catches sight of the briefcase, and the awkwardness sets in. â€œWhatâ€™s going on here, guys?â€ your boss asks, raising an eyebrow. Greg quickly closes the briefcase. â€œOh, nothingâ€¦ just talking about pizza.â€ The tension in the air is thick, and suddenly, the $50K doesnâ€™t feel like such an easy decision anymore. You look at Greg one last time, wondering if this is truly the opportunity of a lifetime, or just a really weird moment in your career.</t>
  </si>
  <si>
    <t>UDJRCzTDdsM</t>
  </si>
  <si>
    <t>PRENDEU O CÃƒO NA BOLA DE GINÃSTICA! ðŸ˜±ðŸ’”</t>
  </si>
  <si>
    <t>2026-02-22T00:33:27Z</t>
  </si>
  <si>
    <t>Ela estava treinando na academia, mas usou o cachorro como acessÃ³rio de um jeito cruel! Veja o momento em que um rapaz percebeu a maldade e agiu rÃ¡pido para tirar o animal das mÃ£os dessa mulher.  #justiÃ§a #resgate #cachorro #academia #herÃ³i #surpreendente #alerta #viral  âš ï¸ AVISO: Este vÃ­deo foi totalmente roteirizado pelo criador do canal. Todas as cenas foram geradas por InteligÃªncia Artificial (IA) com base nas instruÃ§Ãµes e na visÃ£o do criador para conscientizar o pÃºblico sobre o combate aos maus-tratos animais. Nenhuma cena real de crueldade foi filmada.</t>
  </si>
  <si>
    <t>3rz5L5ks094</t>
  </si>
  <si>
    <t>Tadala tÃ¡ muito ruim da cabeÃ§aðŸ˜“ðŸ™</t>
  </si>
  <si>
    <t>Contos da Maromba</t>
  </si>
  <si>
    <t>2026-02-23T23:24:55Z</t>
  </si>
  <si>
    <t>UCaGezMMWulvAvlAWMa76mQw</t>
  </si>
  <si>
    <t>C41wvnO5Spc</t>
  </si>
  <si>
    <t>ðŸ”¥Como voce Come Tartaruga? ib:Andrey Grechka</t>
  </si>
  <si>
    <t>Kadukos</t>
  </si>
  <si>
    <t>2026-02-20T17:00:29Z</t>
  </si>
  <si>
    <t>UCcDzA9vZv1-HdxKwP7yuPJA</t>
  </si>
  <si>
    <t>8UX4MTscFL8</t>
  </si>
  <si>
    <t>Achou que todos estavam dormindo ðŸ˜‚ #Shorts</t>
  </si>
  <si>
    <t>Rafainha</t>
  </si>
  <si>
    <t>2026-02-22T21:00:10Z</t>
  </si>
  <si>
    <t>Rafainhaz7|react|React|humor|Humor|entretenimento|short|shorts</t>
  </si>
  <si>
    <t>UCWzM4Tx6F0NoyQaz2juYVqw</t>
  </si>
  <si>
    <t>Oi, bem vindo a descriÃ§Ã£o do vÃ­deo :)  Segue no Instagram ðŸ‘‰ https://www.instagram.com/rfainhaz/ Discord do CANALðŸ‘‰ https://discord.gg/yby4gAkTE6 . #shorts #rafainha7 #short #shorts #humor #react</t>
  </si>
  <si>
    <t>Dz6bE7RSWt0</t>
  </si>
  <si>
    <t>DON'T CHECK THE SOUND ðŸ˜­ðŸ˜­</t>
  </si>
  <si>
    <t>Oogway Ranks</t>
  </si>
  <si>
    <t>2026-02-17T15:54:15Z</t>
  </si>
  <si>
    <t>UCOQCYpt4EMBbwdQ87eafFng</t>
  </si>
  <si>
    <t>Ranking Funniest Wasp Nest Removals #shorts #ranking #funny #waspnestremoval #fails   NO ONE WAS HARMEDâ—ï¸â—ï¸â—ï¸  PLEASE DO NOT TRY THIS AT HOMEâ—ï¸â—ï¸â—ï¸</t>
  </si>
  <si>
    <t>ugKu5z24dJY</t>
  </si>
  <si>
    <t>Intenta No reirte Pt.17ðŸ˜¹ðŸ˜­ðŸ¤£ #intentanoreÃ­r #siteriespierdes #risas #gracioso #chistoso</t>
  </si>
  <si>
    <t xml:space="preserve">Rixan </t>
  </si>
  <si>
    <t>2026-02-19T20:00:51Z</t>
  </si>
  <si>
    <t>rixan|shorts|risa|laugh|meme|viral</t>
  </si>
  <si>
    <t>UCvR-wmon3gQ3wu7RFto26yQ</t>
  </si>
  <si>
    <t>QbNa614uW8M</t>
  </si>
  <si>
    <t>Watch till the end:Zoeyâ€™s Choice vs Mysteryâ€™s Choice #zoey #mystery #cosplay  #kpopdemonhunters</t>
  </si>
  <si>
    <t>TripleY222 &amp; Tarran D</t>
  </si>
  <si>
    <t>2026-02-22T14:14:24Z</t>
  </si>
  <si>
    <t>UCcrusxbrV1SII8CBBTkfc_w</t>
  </si>
  <si>
    <t>lZ1Jp8FNE1s</t>
  </si>
  <si>
    <t>2026-02-25T08:45:32Z</t>
  </si>
  <si>
    <t>47MmENySFXM</t>
  </si>
  <si>
    <t>O MAIOR SOCO DO MUNDO</t>
  </si>
  <si>
    <t>LUCCAS TOON KIDS</t>
  </si>
  <si>
    <t>2026-02-17T21:51:47Z</t>
  </si>
  <si>
    <t>UCD3Y8PJM8Dt9TlJBHj6GqTg</t>
  </si>
  <si>
    <t>7TcfxNgxqMM</t>
  </si>
  <si>
    <t>Thank you for watching,thank you for liking,I wish you happiness.#funny #narrative #pov #fyp #shorts</t>
  </si>
  <si>
    <t>msdqa</t>
  </si>
  <si>
    <t>2026-02-24T08:56:50Z</t>
  </si>
  <si>
    <t>UCSYr82ywK9Jpjz-PXOxQyow</t>
  </si>
  <si>
    <t>02NH4u82uJM</t>
  </si>
  <si>
    <t>Escolheu o certo</t>
  </si>
  <si>
    <t>Arte de um casal</t>
  </si>
  <si>
    <t>2026-02-22T19:05:35Z</t>
  </si>
  <si>
    <t>UCNuxM5nKhkzp82oXDX7cLYA</t>
  </si>
  <si>
    <t>lMOaPAOhu7I</t>
  </si>
  <si>
    <t>ELA Ã‰ UMA Ã“TIMA AMIGA! #shorts</t>
  </si>
  <si>
    <t>Juliana Baltar</t>
  </si>
  <si>
    <t>2026-02-19T17:46:44Z</t>
  </si>
  <si>
    <t>UCqDauP_ke8Lwt8Hg3Xv-8Iw</t>
  </si>
  <si>
    <t>hv8oVX9Cfcs</t>
  </si>
  <si>
    <t>Rafael engordou ThaÃ­s para pegar a nutella â˜ ï¸â˜ ï¸â˜ ï¸</t>
  </si>
  <si>
    <t>2026-02-18T14:30:41Z</t>
  </si>
  <si>
    <t>zwHJPGxKN2w</t>
  </si>
  <si>
    <t>TREND DA MÃšSICA PIPOCA *Emilly Vick</t>
  </si>
  <si>
    <t>2026-02-13T21:40:49Z</t>
  </si>
  <si>
    <t>yhQUl_lGGiM</t>
  </si>
  <si>
    <t>O Golden Retriever roubou o braÃ§o da VOVÃ“ ðŸ˜¡ IB @Pawhubali</t>
  </si>
  <si>
    <t>Annyx_gamer</t>
  </si>
  <si>
    <t>2026-02-23T16:01:16Z</t>
  </si>
  <si>
    <t>UChLxqWUjFdczpQpKWj783Cw</t>
  </si>
  <si>
    <t>ðŸ”¹ Fair Use Notice: This video may contain third-party material used under the principles of fair use for purposes of commentary, criticism, and entertainment. We always strive to give proper credit to the original creators. If you are a copyright holder and prefer the material to be removed, please contact us at annydaquebrada@gmail.com the video will be taken down within 48 hours. Thank you for your understanding and cooperation! ðŸ’œ</t>
  </si>
  <si>
    <t>uSqybVdMpJw</t>
  </si>
  <si>
    <t>AIâ€¦ doeu ðŸ™ˆIB@CEMI</t>
  </si>
  <si>
    <t>2026-02-23T20:45:25Z</t>
  </si>
  <si>
    <t>Quanto tempo vocÃª aguentaria se chovesse isso?</t>
  </si>
  <si>
    <t>Rafael Silva</t>
  </si>
  <si>
    <t>2026-02-24T21:05:00Z</t>
  </si>
  <si>
    <t>UChXSnEUYnZym-V7uZ75Xd9w</t>
  </si>
  <si>
    <t>#shorts #curiosidades  â–ª Instagram: @dsrafaeel â–ª TikTok: @dsrafaeel</t>
  </si>
  <si>
    <t>JuiE2pjJDvs</t>
  </si>
  <si>
    <t>Quando eu nÃ£o quero tomar banho    I Falaidearo #tiktokuni #fypã‚·ã‚šviral #pov #foryoupage #fypãƒ„ ðŸ˜œ</t>
  </si>
  <si>
    <t>Leana Rennhard</t>
  </si>
  <si>
    <t>2026-02-21T08:58:50Z</t>
  </si>
  <si>
    <t>UCejp2-KsG42L-pGDPF7jaeQ</t>
  </si>
  <si>
    <t>G2-5A2qJwp8</t>
  </si>
  <si>
    <t>FANTASIA DE CARNAVAL DE AMIGOS</t>
  </si>
  <si>
    <t>2026-02-17T23:12:37Z</t>
  </si>
  <si>
    <t>Ricksantina|Santina|FamÃ­lia Santina|ComÃ©dia|TikTok|Reels|Shorts|Amigos|Carnaval|Fantasia de Carnaval|Carnaval 2026</t>
  </si>
  <si>
    <t>FzSCH2cFJ5g</t>
  </si>
  <si>
    <t>Eu tentei meu mÃ¡ximo tÃ¡â€¦</t>
  </si>
  <si>
    <t>Jojo Yang</t>
  </si>
  <si>
    <t>2026-02-21T22:00:22Z</t>
  </si>
  <si>
    <t>UC886GHhvSmphRXhp7bTadUQ</t>
  </si>
  <si>
    <t>neKKdTxehew</t>
  </si>
  <si>
    <t>Esse cara parece que tem 30 anos de experiÃªncia ðŸ˜Ž</t>
  </si>
  <si>
    <t>Mr.Wilton</t>
  </si>
  <si>
    <t>2026-02-25T14:01:23Z</t>
  </si>
  <si>
    <t>UCB-fTSouC_0JvvkrLgz2gSg</t>
  </si>
  <si>
    <t>Ig5AN5aaAZk</t>
  </si>
  <si>
    <t>VOCÃŠ NÃƒO CONSEGUE FAZER ISSO!</t>
  </si>
  <si>
    <t>Nissan Ni</t>
  </si>
  <si>
    <t>2026-02-23T21:00:30Z</t>
  </si>
  <si>
    <t>Minecraft|minecraft mod|engraÃ§ado|minecraft mas|minecraft speedrun|minecraft mas eu nÃ£o posso tocar na grama|minecraft mas eu nÃ£o posso|desafio|Minecraft mas eu nÃ£o posso respirar|Minecraft mas eu nÃ£o posso pisar na cor|minecraft mas eu nÃ£o posso tocar no verde</t>
  </si>
  <si>
    <t>UCgNqv0hIsYN4dZ8aq6vpRow</t>
  </si>
  <si>
    <t>Esse Ã© um desafio como Minecraft, mas eu tenho que fugir de uma prisÃ£o de bedrock  #Minecraft #Shorts</t>
  </si>
  <si>
    <t>OZ7XJ1CrEEY</t>
  </si>
  <si>
    <t>fill in loop ðŸ’€</t>
  </si>
  <si>
    <t>Rectoz aditz</t>
  </si>
  <si>
    <t>2026-02-23T15:55:11Z</t>
  </si>
  <si>
    <t>UCgCaRTGAOYc3ZjexHJgcgNw</t>
  </si>
  <si>
    <t>ðŸš¨ Entertainment Purpose Only ðŸš¨  Troll Face Edits, Troll Face,  Related:- Moment Before Disaster,  Troll Face,  Troll Face Edit, Troll, Moments Before Disaster,  #trollfaceâ€‹â€‹â€‹â€‹â€‹â€‹â€‹â€‹â€‹ #trollâ€‹â€‹â€‹â€‹â€‹â€‹â€‹â€‹â€‹  Tags:- #geographyâ€‹â€‹â€‹â€‹â€‹â€‹â€‹â€‹â€‹#russiaâ€‹â€‹â€‹â€‹â€‹â€‹â€‹â€‹â€‹ #usaâ€‹â€‹â€‹â€‹â€‹â€‹â€‹â€‹â€‹#canadaâ€‹â€‹â€‹â€‹â€‹â€‹â€‹â€‹â€‹#historyâ€‹â€‹â€‹â€‹â€‹â€‹â€‹â€‹â€‹#worldwarâ€‹â€‹â€‹â€‹â€‹â€‹â€‹â€‹â€‹#geographyâ€‹â€‹â€‹â€‹â€‹â€‹â€‹â€‹â€‹#mapsâ€‹â€‹â€‹â€‹â€‹â€‹â€‹â€‹â€‹#freepalestineâ€‹â€‹â€‹â€‹â€‹â€‹â€‹â€‹â€‹#israelâ€‹â€‹â€‹â€‹â€‹â€‹â€‹â€‹â€‹#nowaryâ€‹â€‹â€‹â€‹â€‹â€‹â€‹â€‹â€‹#geographyâ€‹â€‹â€‹â€‹â€‹â€‹â€‹â€‹â€‹#editâ€‹â€‹â€‹â€‹â€‹â€‹â€‹â€‹â€‹#mapsâ€‹â€‹â€‹â€‹â€‹â€‹â€‹â€‹â€‹#safevidâ€‹â€‹â€‹â€‹â€‹â€‹â€‹â€‹â€‹#ottomanâ€‹â€‹â€‹â€‹â€‹â€‹â€‹â€‹â€‹#umayyadâ€‹â€‹â€‹â€‹â€‹â€‹â€‹â€‹â€‹#mughalâ€‹â€‹â€‹â€‹â€‹â€‹â€‹â€‹â€‹#dateâ€‹â€‹â€‹â€‹â€‹â€‹â€‹â€‹â€‹#ussrâ€‹â€‹â€‹â€‹â€‹â€‹â€‹â€‹â€‹#marathaempireâ€‹â€‹â€‹â€‹â€‹â€‹â€‹â€‹â€‹#siwilâ€‹â€‹â€‹â€‹â€‹â€‹â€‹â€‹â€‹#chinaâ€‹â€‹â€‹â€‹â€‹â€‹â€‹â€‹â€‹#billgatesâ€‹â€‹â€‹â€‹â€‹â€‹â€‹â€‹â€‹#romaniaâ€‹â€‹â€‹â€‹â€‹â€‹â€‹â€‹â€‹#japanâ€‹â€‹â€‹â€‹â€‹â€‹â€‹â€‹â€‹#sealandâ€‹â€‹â€‹â€‹â€‹â€‹â€‹â€‹â€‹#ohioâ€‹â€‹â€‹â€‹â€‹â€‹â€‹â€‹â€‹#southkoreaâ€‹â€‹â€‹â€‹â€‹â€‹â€‹â€‹â€‹#ukraineâ€‹â€‹â€‹â€‹â€‹â€‹â€‹â€‹â€‹#irelandâ€‹â€‹â€‹â€‹â€‹â€‹â€‹â€‹â€‹#argentinaâ€‹â€‹â€‹â€‹â€‹â€‹â€‹â€‹â€‹#brazilâ€‹â€‹â€‹â€‹â€‹â€‹â€‹â€‹â€‹#saudiarabiaâ€‹â€‹â€‹â€‹â€‹â€‹â€‹â€‹â€‹#turkeyâ€‹â€‹â€‹â€‹â€‹â€‹â€‹â€‹â€‹#greeceâ€‹â€‹â€‹â€‹â€‹â€‹â€‹â€‹â€‹#russiaâ€‹â€‹â€‹â€‹â€‹â€‹â€‹â€‹â€‹#algeriaâ€‹â€‹â€‹â€‹â€‹â€‹â€‹â€‹â€‹#indoneisaâ€‹â€‹â€‹â€‹â€‹â€‹â€‹â€‹â€‹#usaâ€‹â€‹â€‹â€‹â€‹â€‹â€‹â€‹â€‹#ukâ€‹â€‹â€‹â€‹â€‹â€‹â€‹â€‹â€‹#norwayâ€‹â€‹â€‹â€‹â€‹â€‹â€‹â€‹â€‹#denmarkâ€‹â€‹â€‹â€‹â€‹â€‹â€‹â€‹â€‹#germanyâ€‹â€‹â€‹â€‹â€‹â€‹â€‹â€‹â€‹#franceâ€‹â€‹â€‹â€‹â€‹â€‹â€‹â€‹â€‹#continentâ€‹â€‹â€‹â€‹â€‹â€‹â€‹â€‹â€‹#armyâ€‹â€‹â€‹â€‹â€‹â€‹â€‹â€‹â€‹#italyâ€‹â€‹â€‹â€‹â€‹â€‹â€‹â€‹â€‹#worldâ€‹â€‹â€‹â€‹â€‹â€‹â€‹â€‹â€‹#koreaâ€‹â€‹â€‹â€‹â€‹â€‹â€‹â€‹â€‹#chinaâ€‹â€‹â€‹â€‹â€‹â€‹â€‹â€‹â€‹#afghanistanâ€‹â€‹â€‹â€‹â€‹â€‹â€‹â€‹â€‹#syriaâ€‹â€‹â€‹â€‹â€‹â€‹â€‹â€‹â€‹#jordanâ€‹â€‹â€‹â€‹â€‹â€‹â€‹â€‹â€‹#eygptâ€‹â€‹â€‹â€‹â€‹â€‹â€‹â€‹â€‹#canadaâ€‹â€‹â€‹â€‹â€‹â€‹â€‹â€‹â€‹#nigerâ€‹â€‹â€‹â€‹â€‹â€‹â€‹â€‹â€‹#armyâ€‹â€‹â€‹â€‹â€‹â€‹â€‹â€‹â€‹#megustastuâ€‹â€‹â€‹â€‹â€‹â€‹â€‹â€‹â€‹#albaniaâ€‹â€‹â€‹â€‹â€‹â€‹â€‹â€‹â€‹#bulgariaâ€‹â€‹â€‹â€‹â€‹â€‹â€‹â€‹â€‹#azerbaijanâ€‹â€‹â€‹â€‹â€‹â€‹â€‹â€‹â€‹#vietnamâ€‹â€‹â€‹â€‹â€‹â€‹â€‹â€‹â€‹#laosâ€‹â€‹â€‹â€‹â€‹â€‹â€‹â€‹â€‹#cambodiaâ€‹â€‹â€‹â€‹â€‹â€‹â€‹â€‹â€‹#angolaâ€‹â€‹â€‹â€‹â€‹â€‹â€‹â€‹â€‹#polandâ€‹â€‹â€‹â€‹â€‹â€‹â€‹â€‹â€‹#tazmaniaâ€‹â€‹â€‹â€‹â€‹â€‹â€‹â€‹â€‹#angolaâ€‹â€‹â€‹â€‹â€‹â€‹â€‹â€‹â€‹#elsalvadorâ€‹â€‹â€‹â€‹â€‹â€‹â€‹â€‹â€‹#nicaraguaâ€‹â€‹â€‹â€‹â€‹â€‹â€‹â€‹â€‹#trollfaceâ€‹â€‹â€‹â€‹â€‹â€‹â€‹â€‹â€‹#editâ€‹â€‹â€‹â€‹â€‹â€‹â€‹â€‹â€‹#countriesâ€‹â€‹â€‹â€‹â€‹â€‹â€‹â€‹â€‹#leadersâ€‹â€‹â€‹â€‹â€‹â€‹â€‹â€‹â€‹#sigmaâ€‹â€‹â€‹â€‹â€‹â€‹â€‹â€‹â€‹#trendingâ€‹â€‹â€‹â€‹â€‹â€‹â€‹â€‹â€‹#northkoreaâ€‹â€‹â€‹â€‹â€‹â€‹â€‹â€‹â€‹#uzbekistanâ€‹â€‹â€‹â€‹â€‹â€‹â€‹â€‹â€‹#ganaâ€‹â€‹â€‹â€‹â€‹â€‹â€‹â€‹â€‹#natoâ€‹â€‹â€‹â€‹â€‹â€‹â€‹â€‹â€‹#omanâ€‹â€‹â€‹â€‹â€‹â€‹â€‹â€‹â€‹#iraqâ€‹â€‹â€‹â€‹â€‹â€‹â€‹â€‹â€‹#usaâ€‹â€‹â€‹â€‹â€‹â€‹â€‹â€‹â€‹#conflictâ€‹â€‹â€‹â€‹â€‹â€‹â€‹â€‹â€‹#memeâ€‹â€‹â€‹â€‹â€‹â€‹â€‹â€‹â€‹#geographyerâ€‹â€‹â€‹â€‹â€‹â€‹â€‹â€‹â€‹#ottomanâ€‹â€‹â€‹â€‹â€‹â€‹â€‹â€‹â€‹#countryballsâ€‹â€‹â€‹â€‹â€‹â€‹â€‹â€‹â€‹#syriaâ€‹â€‹â€‹â€‹â€‹â€‹â€‹â€‹â€‹#bulgariaâ€‹â€‹â€‹â€‹â€‹â€‹â€‹â€‹â€‹#romaniaâ€‹â€‹â€‹â€‹â€‹â€‹â€‹â€‹â€‹#greeceâ€‹â€‹â€‹â€‹â€‹â€‹â€‹â€‹â€‹#shortsvideoâ€‹â€‹â€‹â€‹â€‹â€‹â€‹â€‹â€‹#viralvideoâ€‹â€‹â€‹â€‹â€‹â€‹â€‹â€‹â€‹#tiktokviralsâ€‹â€‹â€‹â€‹â€‹â€‹â€‹â€‹â€‹#mongoliaâ€‹â€‹â€‹â€‹â€‹â€‹â€‹â€‹â€‹#japanâ€‹â€‹â€‹â€‹â€‹â€‹â€‹â€‹â€‹#hungaryâ€‹â€‹â€‹â€‹â€‹â€‹â€‹â€‹â€‹#czechiaâ€‹â€‹â€‹â€‹â€‹â€‹â€‹â€‹â€‹#editsâ€‹â€‹â€‹â€‹â€‹â€‹â€‹â€‹â€‹#ukraineâ€‹â€‹â€‹â€‹â€‹â€‹â€‹â€‹â€‹#australiaâ€‹â€‹â€‹â€‹â€‹â€‹â€‹â€‹â€‹#summerâ€‹â€‹â€‹â€‹â€‹â€‹â€‹â€‹â€‹#finlandâ€‹â€‹â€‹â€‹â€‹â€‹â€‹â€‹â€‹#moroccoâ€‹â€‹â€‹â€‹â€‹â€‹â€‹â€‹â€‹#armeniaâ€‹â€‹â€‹â€‹â€‹â€‹â€‹â€‹â€‹#palestineâ€‹â€‹â€‹â€‹â€‹â€‹â€‹â€‹â€‹#malaysiaâ€‹â€‹â€‹â€‹â€‹â€‹â€‹â€‹â€‹#iranâ€‹â€‹â€‹â€‹â€‹â€‹â€‹â€‹â€‹#Ä±raqâ€‹â€‹â€‹â€‹â€‹â€‹â€‹â€‹â€‹#mongoliaâ€‹â€‹â€‹â€‹â€‹â€‹â€‹â€‹â€‹#newâ€‹â€‹â€‹â€‹â€‹â€‹â€‹â€‹â€‹#keÅŸfetâ€‹â€‹â€‹â€‹â€‹â€‹â€‹â€‹â€‹#tÃ¼rkiyeâ€‹â€‹â€‹â€‹â€‹â€‹â€‹â€‹â€‹#turkeyâ€‹â€‹â€‹â€‹â€‹â€‹â€‹â€‹â€‹#viralshortsâ€‹â€‹â€‹â€‹â€‹â€‹â€‹â€‹â€‹#ww2â€‹â€‹â€‹â€‹â€‹â€‹â€‹â€‹â€‹#ww1â€‹â€‹â€‹â€‹â€‹â€‹â€‹â€‹â€‹#mappingâ€‹â€‹â€‹â€‹â€‹â€‹â€‹â€‹â€‹#countryâ€‹â€‹â€‹â€‹â€‹â€‹â€‹â€‹â€‹#alliedâ€‹â€‹â€‹â€‹â€‹â€‹â€‹â€‹â€‹#realâ€‹â€‹â€‹â€‹â€‹â€‹â€‹â€‹â€‹#middleeastâ€‹â€‹â€‹â€‹â€‹â€‹â€‹â€‹â€‹#worldâ€‹â€‹â€‹â€‹â€‹â€‹â€‹â€‹â€‹#palestineâ€‹â€‹â€‹â€‹â€‹â€‹â€‹â€‹â€‹#centralpowersâ€‹â€‹â€‹â€‹â€‹â€‹â€‹â€‹â€‹#futureâ€‹â€‹â€‹â€‹â€‹â€‹â€‹â€‹â€‹#nowaryâ€‹â€‹â€‹â€‹â€‹â€‹â€‹â€‹â€‹#ussrâ€‹â€‹â€‹â€‹â€‹â€‹â€‹â€‹â€‹#reelsâ€‹â€‹â€‹â€‹â€‹â€‹â€‹â€‹â€‹#shortsâ€‹â€‹â€‹â€‹â€‹â€‹â€‹â€‹â€‹#memeâ€‹â€‹â€‹â€‹â€‹â€‹â€‹â€‹â€‹#earthâ€‹â€‹â€‹â€‹â€‹â€‹â€‹â€‹â€‹#chinaâ€‹â€‹â€‹â€‹â€‹â€‹â€‹â€‹â€‹#japaneseâ€‹â€‹â€‹â€‹â€‹â€‹â€‹â€‹â€‹#italyâ€‹â€‹â€‹â€‹â€‹â€‹â€‹â€‹â€‹#europeâ€‹â€‹â€‹â€‹â€‹â€‹â€‹â€‹â€‹#asiaâ€‹â€‹â€‹â€‹â€‹â€‹â€‹â€‹â€‹#australiaâ€‹â€‹â€‹â€‹â€‹â€‹â€‹â€‹â€‹#funâ€‹â€‹â€‹â€‹â€‹â€‹â€‹â€‹â€‹#geographyâ€‹â€‹â€‹â€‹â€‹â€‹â€‹â€‹â€‹#youtubeâ€‹â€‹â€‹â€‹â€‹â€‹â€‹â€‹â€‹#trendâ€‹â€‹â€‹â€‹â€‹â€‹â€‹â€‹â€‹#newâ€‹â€‹â€‹â€‹â€‹â€‹â€‹â€‹â€‹#cubaâ€‹â€‹â€‹â€‹â€‹â€‹â€‹â€‹â€‹#mexicoâ€‹â€‹â€‹â€‹â€‹â€‹â€‹â€‹â€‹#philipinnesâ€‹â€‹â€‹â€‹â€‹â€‹â€‹â€‹â€‹#cambodiaâ€‹â€‹â€‹â€‹â€‹â€‹â€‹â€‹â€‹#southâ€‹â€‹â€‹â€‹â€‹â€‹â€‹â€‹â€‹#northâ€‹â€‹â€‹â€‹â€‹â€‹â€‹â€‹â€‹#austriaâ€‹â€‹â€‹â€‹â€‹â€‹â€‹â€‹â€‹#hungaryâ€‹â€‹â€‹â€‹â€‹â€‹â€‹â€‹â€‹#sweetâ€‹â€‹â€‹â€‹â€‹â€‹â€‹â€‹â€‹#azerbaijanâ€‹â€‹â€‹â€‹â€‹â€‹â€‹â€‹â€‹#editâ€‹â€‹â€‹â€‹â€‹â€‹â€‹â€‹â€‹#musicâ€‹â€‹â€‹â€‹â€‹â€‹â€‹â€‹â€‹#gigachadâ€‹â€‹â€‹â€‹â€‹â€‹â€‹â€‹â€‹#trueâ€‹â€‹â€‹â€‹â€‹â€‹â€‹â€‹â€‹#animalsâ€‹â€‹â€‹â€‹â€‹â€‹â€‹â€‹â€‹#naberyoutubeâ€‹â€‹â€‹â€‹â€‹â€‹â€‹â€‹â€‹#flagâ€‹â€‹â€‹â€‹â€‹â€‹â€‹â€‹â€‹#backgraundâ€‹â€‹â€‹â€‹â€‹â€‹â€‹â€‹â€‹#commanderâ€‹â€‹â€‹â€‹â€‹â€‹â€‹â€‹â€‹#armyâ€‹â€‹â€‹â€‹â€‹â€‹â€‹â€‹â€‹#soldierâ€‹â€‹â€‹â€‹â€‹â€‹â€‹â€‹â€‹#nowâ€‹â€‹â€‹â€‹â€‹â€‹â€‹â€‹â€‹#thanâ€‹â€‹â€‹â€‹â€‹â€‹â€‹â€‹â€‹#pastâ€‹â€‹â€‹â€‹â€‹â€‹â€‹â€‹â€‹#helpmeâ€‹â€‹â€‹â€‹â€‹â€‹â€‹â€‹â€‹#maketheâ€‹â€‹â€‹â€‹â€‹â€‹â€‹â€‹â€‹#japaneseâ€‹â€‹â€‹â€‹â€‹â€‹â€‹â€‹â€‹#hirohitoâ€‹â€‹â€‹â€‹â€‹â€‹â€‹â€‹â€‹#trendingâ€‹â€‹â€‹â€‹â€‹â€‹â€‹â€‹â€‹#peaceâ€‹</t>
  </si>
  <si>
    <t>YiHrwl4EtLM</t>
  </si>
  <si>
    <t>AQUELES YOUTUBERS DE 2017!ðŸ˜¹kkk   #shorts #humor</t>
  </si>
  <si>
    <t>2026-02-19T17:00:00Z</t>
  </si>
  <si>
    <t>sgO6oaVTOP8</t>
  </si>
  <si>
    <t>Repeat it againðŸ¥¶</t>
  </si>
  <si>
    <t xml:space="preserve">JS EDITZ </t>
  </si>
  <si>
    <t>2026-02-22T16:01:11Z</t>
  </si>
  <si>
    <t>#troll|#trollface|#edit|#short|#usa</t>
  </si>
  <si>
    <t>UCYSvRl7Xy6V2Pf_5N2QuLZg</t>
  </si>
  <si>
    <t>ðŸš¨ Entertainment Purpose Only ðŸš¨  Troll Face Edits, Troll Face,  Related:- Moment Before Disaster,  Troll Face,  Troll Face Edit, Troll, Moments Before Disaster,  #trollfaceâ€‹ #trollâ€‹ #edit</t>
  </si>
  <si>
    <t>xtvSCdOdGM0</t>
  </si>
  <si>
    <t>Ela capturou o filho do chefe! #shorts</t>
  </si>
  <si>
    <t>hgdyy</t>
  </si>
  <si>
    <t>2026-02-21T14:19:54Z</t>
  </si>
  <si>
    <t>UCOYy0QNDGQFEEJFOjgGOf2w</t>
  </si>
  <si>
    <t>5Zhh9GRUtMc</t>
  </si>
  <si>
    <t>Eis que vocÃª Trola sua namorada! ðŸ’€ðŸ’” #edit #trollface #viral #viraliza #shorts #naofloppa</t>
  </si>
  <si>
    <t>Geka7 ðŸ‡§ðŸ‡·</t>
  </si>
  <si>
    <t>nÃ£o flopa|Edit|enaldinho|trolagem|brincadeira|educaÃ§Ã£o|nÃ£o flopa yt|shorts|viraliza</t>
  </si>
  <si>
    <t>UC53jSRjhS4PkloQfmJCQLqQ</t>
  </si>
  <si>
    <t>Enaldinho Trollou sua namorada Antiga E ela NÃ£o acreditou!!!??!?  Musica: Tiki Tiki (Slowed)  CrÃ©ditos: @enaldinho   #shortsvideo #edit     https://www.mediafire.com/file/jhx3xrh7p0xfkqs/PACK_TEMA_CAVEIRA%25282%2529.zip/file     https://alight.link/dfi1mCfEGV5JLFSG8</t>
  </si>
  <si>
    <t>l0lcdr20cbc</t>
  </si>
  <si>
    <t>VocÃª nÃ£o vai acreditar! Veja isso !</t>
  </si>
  <si>
    <t>2026-02-20T22:00:54Z</t>
  </si>
  <si>
    <t>Som alto de madrugadaâ€¦ atÃ© que chegou o DJ mais temido: ðŸŒ¶ï¸ a polÃ­cia com gÃ¡s de pimenta ðŸŒ¶ï¸ Todo mundo correu. ðŸ‘‰ Se inscreve no canal ðŸ‘ Deixa o like ðŸ’¬ VocÃª teria ficado?  #Shorts #Humor #Absurdo #Viral #MemesBR</t>
  </si>
  <si>
    <t>FFEl-P43DlE</t>
  </si>
  <si>
    <t>#fypã‚· #love #fypã‚·ã‚šviral #angolano_em_portugal #fypage #humor</t>
  </si>
  <si>
    <t>Favorit0</t>
  </si>
  <si>
    <t>2026-02-22T15:25:21Z</t>
  </si>
  <si>
    <t>UCWEYIEQQ8x-bz4J7TykbNHQ</t>
  </si>
  <si>
    <t>dIYMx2CRdiU</t>
  </si>
  <si>
    <t>#shorts#funny#trending#youtubeshorts#youtube</t>
  </si>
  <si>
    <t>Meaning</t>
  </si>
  <si>
    <t>2026-02-20T16:00:53Z</t>
  </si>
  <si>
    <t>UCDyzawLEOWKOYt5DditkMsA</t>
  </si>
  <si>
    <t>âš ï¸Only for Entertainment purpose :- âœ… DISCLAIMER: This Channel does not promote any illegal product, content, or platform, doesn't encourage any kind of prohibited activities. All contents provided by this channel are meant for EDUCATIONAL purposes only Disclaimer: This Channel Does Not Promote Any illegal content, all contents provided by This Channel is meant for EDUCATIONAL and News Update purpose only. The content is based on individual research.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am not the real owner of all the videos shown on our channel and all the credits go to the respectful owner. In case of copyright issues, please contact us for Credits or Removal.</t>
  </si>
  <si>
    <t>rflbH3172wk</t>
  </si>
  <si>
    <t>QUE NOJO ðŸ¤¢ #shortsviral</t>
  </si>
  <si>
    <t>2026-02-18T23:30:27Z</t>
  </si>
  <si>
    <t>XZ1RfXldk5U</t>
  </si>
  <si>
    <t>Chuveiro de Cenoura #shorts</t>
  </si>
  <si>
    <t>Amandinha</t>
  </si>
  <si>
    <t>2026-02-21T20:00:32Z</t>
  </si>
  <si>
    <t>UC0cx38VIfmVZva-rYnMmevQ</t>
  </si>
  <si>
    <t>IB: @sliceby.ai ðŸ’œAPOIE A AMANDINHA E SE TORNE MEMBRO DO CANAL!ðŸ’œ (Somente membros ganham figurinhas exclusivas)  âš ï¸ Este vÃ­deo tem como objetivo entretenimento e reaÃ§Ã£o. Nosso propÃ³sito Ã© analisar o material original de forma crÃ­tica e bem-humorada, trazendo comentÃ¡rios e opiniÃµes pessoais.  ðŸ“Œ ObservaÃ§Ã£o: Os trechos exibidos sÃ£o partes de conteÃºdos de outros criadores, retirados de diferentes plataformas. Aqui eles foram editados e adaptados apenas para anÃ¡lise e contextualizaÃ§Ã£o. Sempre que possÃ­vel, damos os crÃ©ditos ao criador original na descriÃ§Ã£o. (Caso nÃ£o apareÃ§a, Ã© porque nÃ£o conseguimos identificar a fonte verdadeira).  Se vocÃª acha que violei seus direitos ao fazer essa ediÃ§Ã£o do seu conteÃºdo, entre em contato comigo para remover seu vÃ­deo antes de denunciar ou aplicar uma advertÃªncia por direitos autorais. Todo o uso do material estÃ¡ em conformidade com as diretrizes do YouTube e se enquadra no uso justo (fair use), destinado a comentÃ¡rios, crÃ­ticas e entretenimento.  ðŸ“§ Email para contato:  amandinhaoficialbr@gmail.com  ðŸ“§ Instagram:  https://www.instagram.com/amandocaplays/</t>
  </si>
  <si>
    <t>ruuuR2JzBgA</t>
  </si>
  <si>
    <t>Dale o que?</t>
  </si>
  <si>
    <t>Cristao Cacheado</t>
  </si>
  <si>
    <t>2026-02-22T19:38:41Z</t>
  </si>
  <si>
    <t>UCVCvi4roxK-l3ExjZLvKl3w</t>
  </si>
  <si>
    <t>insta: miihbarotto e arena.umuarama</t>
  </si>
  <si>
    <t>5JD9JXtXeU0</t>
  </si>
  <si>
    <t>TROLLAGEM COM LANÃ‡ADOR DE ÃGUA IRADO! #shorts</t>
  </si>
  <si>
    <t>Rafa &amp; Luiz</t>
  </si>
  <si>
    <t>2026-02-24T15:00:13Z</t>
  </si>
  <si>
    <t>UC6paX0kLA8D81aYogceMufw</t>
  </si>
  <si>
    <t>j0BWFYw1svw</t>
  </si>
  <si>
    <t>Jogo da velha com youtubers #shorts</t>
  </si>
  <si>
    <t>FamiliaPool</t>
  </si>
  <si>
    <t>2026-02-22T01:02:00Z</t>
  </si>
  <si>
    <t>UCXMoA_avOqDPF5n1u-jtPjg</t>
  </si>
  <si>
    <t>zQ3KV_8XwKo</t>
  </si>
  <si>
    <t>This is so funny, I couldn't stop laughing ðŸ˜‚ #funny #doddlersoftiktok #funnyvideos #duet</t>
  </si>
  <si>
    <t>caroll mckeithan</t>
  </si>
  <si>
    <t>2026-02-21T05:45:48Z</t>
  </si>
  <si>
    <t>UCPMy4bkkId95SqPi48nTngA</t>
  </si>
  <si>
    <t>j-jKqDa7ut0</t>
  </si>
  <si>
    <t>the arms and legs are reversed</t>
  </si>
  <si>
    <t>shihao</t>
  </si>
  <si>
    <t>2026-02-22T02:44:45Z</t>
  </si>
  <si>
    <t>UCuTpPLOMOkMo_PTPkDrbPmg</t>
  </si>
  <si>
    <t>wn1hVq5rQrg</t>
  </si>
  <si>
    <t>O TRUQUE GENIAL PARA PEGAR ESPIÃ•ES</t>
  </si>
  <si>
    <t>2026-02-21T22:30:27Z</t>
  </si>
  <si>
    <t>C9g9-UkNxmY</t>
  </si>
  <si>
    <t>Eu acho que tÃ¡ chovendo ðŸ˜‚ðŸ˜‚ #humor #trollagens #memes #shortsfeed</t>
  </si>
  <si>
    <t>A Grande Comedia</t>
  </si>
  <si>
    <t>2026-02-21T14:10:26Z</t>
  </si>
  <si>
    <t>UCilHttTC_hFNJ2D3Z17mE_Q</t>
  </si>
  <si>
    <t>oodcB38quvI</t>
  </si>
  <si>
    <t>O verdadeiro presente estava lÃ¡ fora ðŸ¥¹ #curiosidades #shorts #shortsfeed #reishortsbr</t>
  </si>
  <si>
    <t>Rei Shorts</t>
  </si>
  <si>
    <t>2026-02-25T14:00:31Z</t>
  </si>
  <si>
    <t>UCuRdeDCvybxb55RRFusbSfA</t>
  </si>
  <si>
    <t>CrÃ©dito: Respectivo ProprietÃ¡rio  ðŸ“š Aviso: Esse vÃ­deo foi feito apenas para fins educativos e de entretenimento.</t>
  </si>
  <si>
    <t>04n8Zn29Kmo</t>
  </si>
  <si>
    <t>Why BRO doesn't like my RAMEN NOODLES?ðŸ˜­â¤ï¸ðŸœ~ CHEFKOUDY</t>
  </si>
  <si>
    <t>chefkoudy</t>
  </si>
  <si>
    <t>2026-02-22T00:00:00Z</t>
  </si>
  <si>
    <t>UCDQ2HViwQh37NhOENDRsWKw</t>
  </si>
  <si>
    <t>#snack #movie #ranem  #pasta  #siblings   #dad #soup    #mom   #fastfood  #memesdaily    #fries  #eatingfood   #cake   #lunch     #howto    #familytime     #howtomake    #funnymoments    #siblings    #foodfun   #funfood   #foodies #chefkoudy  _________________</t>
  </si>
  <si>
    <t>uw-D0fDXIA4</t>
  </si>
  <si>
    <t>ELA DEIXOU O HOSPITAL EM PÃ‚NICO!!! ðŸ˜± #curiosidades #shorts</t>
  </si>
  <si>
    <t>Sai Shorts</t>
  </si>
  <si>
    <t>2026-02-22T01:00:00Z</t>
  </si>
  <si>
    <t>shorts|curiosidades</t>
  </si>
  <si>
    <t>UCPMinZgscsm72HgWOwtAvmA</t>
  </si>
  <si>
    <t>Uma simples palavra transformou o hospital inteiro em caos.  Quando a enfermeira gritou â€œemergÃªnciaâ€, mÃ©dicos, auxiliares e atÃ© um paciente prestes a ser operado saÃ­ram correndo sem saber exatamente o que estava acontecendo. O desespero tomou conta dos corredoresâ€¦ mas o verdadeiro motivo dessa correria vai te surpreender.  OlÃ¡! Sou o dono do Sai Shorts. No nosso canal, compartilhamos narraÃ§Ãµes de vÃ­deos e histÃ³rias que apreciamos e queremos apresentar ao nosso pÃºblico! Se vocÃª nÃ£o gostar de algum vÃ­deo ou desejar que ele seja removido, por favor, nos envie uma mensagem por e-mail, e o vÃ­deo serÃ¡ retirado prontamente! Email: contatoshorts.ofc@gmail.com</t>
  </si>
  <si>
    <t>9eQR0sx04zk</t>
  </si>
  <si>
    <t>Amr 3 Ta Bedding Set Mosquito net with Baby Mosquito net unboxing</t>
  </si>
  <si>
    <t>Danish Smart</t>
  </si>
  <si>
    <t>2026-02-20T03:07:16Z</t>
  </si>
  <si>
    <t>UCduQBZxBxfQBlJZSXDEbvAw</t>
  </si>
  <si>
    <t>cWJPbF6B6u4</t>
  </si>
  <si>
    <t>Ele disse que iria se transformar no irmÃ£o do Speed</t>
  </si>
  <si>
    <t>2026-02-25T21:01:03Z</t>
  </si>
  <si>
    <t>#curiosidades #live #clips #shorts</t>
  </si>
  <si>
    <t>pIi8v-OLB6g</t>
  </si>
  <si>
    <t>Um HerÃ³i Enfrenta um Gorila para Salvar um Filhote ðŸ¦ðŸ¶#shorts</t>
  </si>
  <si>
    <t>2026-02-22T15:14:06Z</t>
  </si>
  <si>
    <t>L3NZh6tS5kQ</t>
  </si>
  <si>
    <t>O golpe ta aÃ­ ðŸ¤£ðŸ˜ðŸ‘†</t>
  </si>
  <si>
    <t xml:space="preserve">ChÃ¡cara famÃ­lia Rocha Batista </t>
  </si>
  <si>
    <t>2026-02-19T22:01:45Z</t>
  </si>
  <si>
    <t>UCPTSuctWeugtuM2Ik3A2uJw</t>
  </si>
  <si>
    <t>LFFIFgTSDHA</t>
  </si>
  <si>
    <t>SOU VISIONÃRIA KKKKKK #shorts #humor #memes</t>
  </si>
  <si>
    <t>VovÃ³ Maria e o Neto</t>
  </si>
  <si>
    <t>2026-02-23T20:00:18Z</t>
  </si>
  <si>
    <t>#vovÃ³maria|#vovÃ³namÃ­dia|vovomariaeoneto|humor|comedia|memes</t>
  </si>
  <si>
    <t>UCfwU86ilqE3E71kHzETP-Bg</t>
  </si>
  <si>
    <t>#vovÃ³namÃ­dia #vovÃ³maria #vovomariaeoneto --  -- Nossas Redes: Instagram : @vovomariaeoneto  Tiktok: @vovomariaeoneto  -- ðŸ”” Gabriel (Neto):  âœ“ Instagram â†’  @gabrielgha -- Parcerias: contato@vovomariaeoneto.com.br</t>
  </si>
  <si>
    <t>wUg1a8CIUew</t>
  </si>
  <si>
    <t>KKKKKKKKKKK #ryansamuel</t>
  </si>
  <si>
    <t>2026-02-24T18:30:59Z</t>
  </si>
  <si>
    <t>xEFHp0biln4</t>
  </si>
  <si>
    <t>POR QUE OS AFRICANOS FICAM IGUAL JACARÃ‰</t>
  </si>
  <si>
    <t>Mundos Diversos</t>
  </si>
  <si>
    <t>2026-02-20T22:30:31Z</t>
  </si>
  <si>
    <t>UCbaGAYIefVvauvyQ9BGIxrA</t>
  </si>
  <si>
    <t>If you have any copyright problems or want the video removed, please e-mail   mundos.diversostk@gmail.com (I will get the video removed)</t>
  </si>
  <si>
    <t>3ANzCvCi_FM</t>
  </si>
  <si>
    <t>Coisas que se vocÃª ver no meio do mar, tu tem que sair correndo ðŸ˜³</t>
  </si>
  <si>
    <t>Fezyn</t>
  </si>
  <si>
    <t>2026-02-24T15:00:31Z</t>
  </si>
  <si>
    <t>#fezyn</t>
  </si>
  <si>
    <t>UC1IBDxcE7znZ0vf6i3tizcQ</t>
  </si>
  <si>
    <t>ðŸ‘‰ Se vocÃª curtiu o vÃ­deo, deixa o like ðŸ‘ e se inscreve no canal! Isso ajuda demais o canal a crescer e me motiva a trazer mais conteÃºdos pra vocÃªs ðŸ’™ ðŸ™ Muito obrigado a todos que assistem, comentam e compartilham! VocÃªs fazem toda a diferenÃ§a ðŸš€ðŸŸ ðŸŽ¬ CrÃ©ditos: ConteÃºdo utilizado com respeito aos criadores originais. Todos os direitos pertencem aos seus respectivos autores. ðŸ’™ Agradecimentos especiais aos criadores pelo material incrÃ­vel.</t>
  </si>
  <si>
    <t>pgnwThAhRzA</t>
  </si>
  <si>
    <t>Healthy Surprise Inside ðŸ‘µ</t>
  </si>
  <si>
    <t>LolaLol Extra</t>
  </si>
  <si>
    <t>2026-02-18T12:01:20Z</t>
  </si>
  <si>
    <t>UC7rAPb4G7QcPbAQoA_Dvu-Q</t>
  </si>
  <si>
    <t>She just wanted Oreo ice creamâ€¦ Grandma had other plans.</t>
  </si>
  <si>
    <t>96XBRmxep4A</t>
  </si>
  <si>
    <t>EU AVISEI QUE NÃƒO ERA BALINHA ðŸ¤£</t>
  </si>
  <si>
    <t>Teteu Blox</t>
  </si>
  <si>
    <t>2026-02-23T14:50:00Z</t>
  </si>
  <si>
    <t>UCw4ilUu5SDwLFFTyAiFGKnA</t>
  </si>
  <si>
    <t>RklWRZBwQMM</t>
  </si>
  <si>
    <t>ele passou na imigraÃ§Ã£o fazendo piada!</t>
  </si>
  <si>
    <t>canal generico de cortes</t>
  </si>
  <si>
    <t>2026-02-15T00:49:26Z</t>
  </si>
  <si>
    <t>UCdEjwG01CzFJjwGBCYr7qhA</t>
  </si>
  <si>
    <t>#shorts #podcast #igorguedes</t>
  </si>
  <si>
    <t>oCF-DMkeYAM</t>
  </si>
  <si>
    <t>Ranking Glitter Dumpling Unboxings!</t>
  </si>
  <si>
    <t>NinjahhRanks</t>
  </si>
  <si>
    <t>2026-02-17T20:25:00Z</t>
  </si>
  <si>
    <t>UCvCCjal9L4jO_sfBr3AJlqQ</t>
  </si>
  <si>
    <t>Like Comment Share and Subscirbe! #shorts #short #viral #dumplings</t>
  </si>
  <si>
    <t>cwZ8ftYDqz8</t>
  </si>
  <si>
    <t>Watch it again â˜ ï¸</t>
  </si>
  <si>
    <t>Svexo</t>
  </si>
  <si>
    <t>2026-02-17T20:09:00Z</t>
  </si>
  <si>
    <t>UCP5DUzvHYNta2NaEwb5usIQ</t>
  </si>
  <si>
    <t>jELTltZxmTI</t>
  </si>
  <si>
    <t>O.o</t>
  </si>
  <si>
    <t>2026-02-25T00:12:26Z</t>
  </si>
  <si>
    <t>MQqLZKaJXZE</t>
  </si>
  <si>
    <t>This is so funny, l couldn't stop laughing #funny#funnyvideos#duet#fyp#pov</t>
  </si>
  <si>
    <t>ghulus</t>
  </si>
  <si>
    <t>2026-02-23T02:45:45Z</t>
  </si>
  <si>
    <t>UCgr09CAOpIyhONKulhL5AoA</t>
  </si>
  <si>
    <t>suWbkXv_y4Y</t>
  </si>
  <si>
    <t>ðŸ‘° QUEM FEZ MELHOR O PASSINHO DO CASAMENTO? ðŸ’ƒ #drburguerquiz #shortsviral</t>
  </si>
  <si>
    <t>DrBurguerQuiz</t>
  </si>
  <si>
    <t>2026-02-18T16:01:16Z</t>
  </si>
  <si>
    <t>#quiz|#drburguerquiz|#quiztime|#passinhojamal|#emillyivckof|#dosrosa|#katlenof|#leozin077|#trendcasamento</t>
  </si>
  <si>
    <t>UCy7utYb-yzqCfB_ib_7DTuA</t>
  </si>
  <si>
    <t>Bem vindo ao DrBurguerQuiz!ðŸ”  Mergulhe no universo dos quizzes mais divertidos e desafiadores com o DrBurguer! Aqui, a diversÃ£o Ã© garantida com perguntas que testam seu raciocÃ­nio lÃ³gico e conhecimentos gerais sobre temas variados, como curiosidades, desenhos animados, entretenimento e muito mais.  Venha fazer parte da turma do DrBurguer e descubra o quÃ£o divertido pode ser aprender!â¤ï¸</t>
  </si>
  <si>
    <t>Xd7g2icg8AY</t>
  </si>
  <si>
    <t>2026-02-22T20:04:57Z</t>
  </si>
  <si>
    <t>se-wrymbc7I</t>
  </si>
  <si>
    <t>She died and lived for the snacksðŸ‘»ðŸ¿ #shorts #funny</t>
  </si>
  <si>
    <t>CuRe êµ¬ëž˜</t>
  </si>
  <si>
    <t>2026-02-23T11:30:55Z</t>
  </si>
  <si>
    <t>UCkLNHZZsC3LKdUAroKNwOOw</t>
  </si>
  <si>
    <t>#shorts #tiktok #funny #comedy #couple</t>
  </si>
  <si>
    <t>Hm_pOpRey0M</t>
  </si>
  <si>
    <t>If you did, don't forget to like, commented and subscribe to my channel.#shorts#youtube</t>
  </si>
  <si>
    <t>Tawanda Edis</t>
  </si>
  <si>
    <t>2026-02-22T05:19:57Z</t>
  </si>
  <si>
    <t>UCqPR33Z5UlkAMr8CsCgX5qQ</t>
  </si>
  <si>
    <t>ga7NsHJCeeI</t>
  </si>
  <si>
    <t>Ele Planejou a Fuga Perfeita</t>
  </si>
  <si>
    <t>2026-02-20T20:56:19Z</t>
  </si>
  <si>
    <t>foIOW-_Doz4</t>
  </si>
  <si>
    <t>A MAYA ACHA QUE Ã‰ MC! ðŸŽ¤ #mansaomovie</t>
  </si>
  <si>
    <t>2026-02-19T17:30:10Z</t>
  </si>
  <si>
    <t>Jgef2fAXRYE</t>
  </si>
  <si>
    <t>NÃƒO TOQUE NO BOTÃƒO</t>
  </si>
  <si>
    <t>2026-02-23T20:08:27Z</t>
  </si>
  <si>
    <t>RrmU-FXI_YI</t>
  </si>
  <si>
    <t>leozinho prime, parte 59#leozin077 #shortsviral #edit</t>
  </si>
  <si>
    <t xml:space="preserve">Fzin edits </t>
  </si>
  <si>
    <t>2026-02-21T14:16:21Z</t>
  </si>
  <si>
    <t>UCnA9GuBjK0EM4-ak_TPFL3Q</t>
  </si>
  <si>
    <t>ðŸš¨ Entertainment Purpose Only ðŸš¨  Troll Face Edits, Troll Face,  Related:- Moment Before Disaster,  Troll Face,  Troll Face Edit, Troll, Moments Before Disaster,  #trollfaceâ€‹â€‹ #trollâ€‹â€‹ #editâ€‹</t>
  </si>
  <si>
    <t>MbCn9aruz0I</t>
  </si>
  <si>
    <t>Tem uma pedrinha! #shorts #funny #humor #.comedy</t>
  </si>
  <si>
    <t>2026-02-20T21:53:42Z</t>
  </si>
  <si>
    <t>nmYQutGOfjc</t>
  </si>
  <si>
    <t>Moana ðŸŒŠâœ¨ #bbiamarall #transition #makeup</t>
  </si>
  <si>
    <t>Bia Amaral</t>
  </si>
  <si>
    <t>2026-02-25T17:01:30Z</t>
  </si>
  <si>
    <t>UCYtI-862ojEBkTZDiIg74uA</t>
  </si>
  <si>
    <t>g31UdkFf-do</t>
  </si>
  <si>
    <t>Should I have forgiven him? ðŸ¥¹ #youtubeshorts #funny #couple</t>
  </si>
  <si>
    <t>Lara Rose</t>
  </si>
  <si>
    <t>2026-02-23T22:00:49Z</t>
  </si>
  <si>
    <t>UCW72hvriPyLccq5pBoDvlmQ</t>
  </si>
  <si>
    <t>wxLUHcwad5c</t>
  </si>
  <si>
    <t>If you also like the videos I've posted, please follow me. Thank you so much</t>
  </si>
  <si>
    <t>nthi4</t>
  </si>
  <si>
    <t>2026-02-18T16:05:15Z</t>
  </si>
  <si>
    <t>UCR426hG6k1rwACuKtn41IXg</t>
  </si>
  <si>
    <t>#pov#story #viral #acting #foryou  #voiceover #funny #fyp#acting#povseries #povs</t>
  </si>
  <si>
    <t>q4UOvckZqJk</t>
  </si>
  <si>
    <t>HOMEM ARANHA FEZ O CLIMA ESQUENTAR NO ESTÃšDIOðŸ”¥#nobru #shorts</t>
  </si>
  <si>
    <t>Cortes do Nobru</t>
  </si>
  <si>
    <t>2026-02-18T21:09:35Z</t>
  </si>
  <si>
    <t>nobru|shorts|nobru vlogs|melhores momentos|resenha|jogos|estoure o balÃ£o|viral|explorar|cortes|melhores cortes|cortes nobru</t>
  </si>
  <si>
    <t>UCrYAhZPOH0Br56ah5km0B6w</t>
  </si>
  <si>
    <t>FamÃ­lia, esse Ã© o meu novo canal de cortes, espero que curtam bastante o conteÃºdo e compartilhem com geral!  JÃ¡ conhecem as minhas redes sociais? Me segue no instagram: https://www.instagram.com/nobru Me siga no twitter: https://twitter.com/nobru Acompanhe o meu canal de jogos: https://www.youtube.com/c/NobruTV -------------------------------------------------------------------------- #Nobru #NobruShorts</t>
  </si>
  <si>
    <t>ErT9n-IQyz8</t>
  </si>
  <si>
    <t>SUBSCRIBE FOR 7 YEARS OF GOOD LUCK! ðŸ€ðŸ˜… - #dance #funny #couple #shorts</t>
  </si>
  <si>
    <t>Cadel and Mia</t>
  </si>
  <si>
    <t>UCGvGMmyEWp9hxDqmfLJbpkQ</t>
  </si>
  <si>
    <t>nvgn_q3V2Cc</t>
  </si>
  <si>
    <t>ME TRYING TO TELL MY MOTHER THAT I'M FEELING SICK AT SCHOOL IN 2025 #fuuny #pov</t>
  </si>
  <si>
    <t>cyrfui</t>
  </si>
  <si>
    <t>2026-02-22T10:37:04Z</t>
  </si>
  <si>
    <t>UCkx_AedHLA3XQLJtx5S_MRg</t>
  </si>
  <si>
    <t>BL8IvHcCJBo</t>
  </si>
  <si>
    <t>ELE SE FINGIU DE MORTO e conseguiu um papel EM uma SERIE</t>
  </si>
  <si>
    <t>Kenjolas</t>
  </si>
  <si>
    <t>2026-02-17T21:33:01Z</t>
  </si>
  <si>
    <t>UCb85xNmFUBQfwJx7PgH6Log</t>
  </si>
  <si>
    <t>living dead josh Ã© um cara que se fingiu de morto atÃ© conseguir o papel em uma sÃ©rie criminal chamada csi vegas #curiosidades</t>
  </si>
  <si>
    <t>ohNXowZJdv4</t>
  </si>
  <si>
    <t>Viraliza depoimento de pai absolvido por dar chibatadas em genro apÃ³s descobrir agressÃ£o Ã  filha</t>
  </si>
  <si>
    <t>Terra Brasil</t>
  </si>
  <si>
    <t>2026-02-20T17:41:23Z</t>
  </si>
  <si>
    <t>Terra|Terra Brasil|Terra NotÃ­cias</t>
  </si>
  <si>
    <t>UCWeXgaH6wwyTRAkA3n6sRxg</t>
  </si>
  <si>
    <t>O homem, inocentado pelo Tribunal do JÃºri de IrecÃª, na Bahia, nÃ£o negou as agressÃµes. Em vez disso, o homem disse que nunca teve intenÃ§Ã£o de matar o genro, mas dar uma liÃ§Ã£o nele. Ele foi absolvido das acusaÃ§Ãµes de tentativa de homicÃ­dio qualificado, sequestro e cÃ¡rcere privado, alÃ©m de porte ilegal de arma. A sentenÃ§a Ã© de novembro do ano passado, mas trechos do depoimento passaram a viralizar nesta semana nas redes sociais.  Imagens: ReproduÃ§Ã£o/Redes Sociais #terranoticias #shorts  ------------- Inscreva-se no canal do Terra no YouTube â–¸ https://www.youtube.com/terra ------------- Acompanhe as principais notÃ­cias do Brasil e do mundo no Terra â–¸ https://www.terra.com.br ------------- Siga o Terra nas redes sociais Facebookâ–¸ https://www.facebook.com/terrabrasil Instagram â–¸ http://instagram.com/terrabrasil TikTok â–¸ https://www.tiktok.com/@terrabrasil Twitter â–¸ https://twitter.com/terra WhatsApp â–¸ https://whatsapp.com/channel/0029VaDGPXE0rGiN2XvTl03k</t>
  </si>
  <si>
    <t>6riCjeA3ZKM</t>
  </si>
  <si>
    <t>Caminhoneiro Ã© preso apÃ³s imprudÃªncia causar acidente na FernÃ£o Dias, no Sul de Minas</t>
  </si>
  <si>
    <t>Terra do Mandu</t>
  </si>
  <si>
    <t>2026-02-11T18:36:03Z</t>
  </si>
  <si>
    <t>Sul de Minas|Pouso Alegre|Minas Gerais|NotÃ­cias|Terra do Mandu</t>
  </si>
  <si>
    <t>UC2QTAQcDC_tBS0LhemNv4OQ</t>
  </si>
  <si>
    <t>ðŸ“² MatÃ©ria em texto no nosso site: https://terradomandu.com.br/index.php/2026/02/11/video-caminhoneiro-e-preso-apos-imprudencia-causar-acidente-na-fernao-dias/  Esta reportagem foi exibida no Mandu News, telejornal do Portal Terra do Mandu, transmitido ao vivo de segunda a sexta-feira, Ã s 18h30 (horÃ¡rio de BrasÃ­lia).  Assista ao programa completo no nosso canal: youtube.com/@TerradoMandu  NÃ£o se esqueÃ§a de curtir, compartilhar e se inscrever no canal para ficar por dentro de tudo o que acontece em Pouso Alegre e regiÃ£o!  Acompanhe tambÃ©m nossas redes sociais: https://www.facebook.com/terradomandu https://www.instagram.com/terradomandu/ https://twitter.com/terradomandu</t>
  </si>
  <si>
    <t>dHLwho3enr0</t>
  </si>
  <si>
    <t>[AO VIVO] JOGO ABERTO NOVIBET - 24/02/2026</t>
  </si>
  <si>
    <t>2026-02-24T16:06:49Z</t>
  </si>
  <si>
    <t>FYYQdetxPag</t>
  </si>
  <si>
    <t>VEJA OUTRO Ã‚NGULO DE MOMENTO EM QUE CASA DESABA NO CENTRO DE UBÃ, MG</t>
  </si>
  <si>
    <t>Itatiaia</t>
  </si>
  <si>
    <t>2026-02-24T12:17:19Z</t>
  </si>
  <si>
    <t>itatiaia ao vivo|itatiaia|itatiaia agora|itatiaia ao vivo agora|itatiaia ao vivo no youtube|itatiaia ao vivo live|radio itatiaia</t>
  </si>
  <si>
    <t>UC9T0ZAarQHL4cJGFzORVsFg</t>
  </si>
  <si>
    <t>#chuva #chuvas #juizdefora #zonadamata #uba #chuvasemjuizdeforahoje #juizdeforaaovivo  TEMPORAL | Um vÃ­deo das redes sociais mostra o momento em que uma casa desaba na Avenida Cristiano Rocas, no Centro de UbÃ¡, nesta terÃ§a-feira (24), de outro Ã¢ngulo. Mais cedo, o Corpo de Bombeiros Militar de Minas Gerais havia informado que se tratava de um imÃ³vel antigo, com risco iminente de desabamento e possibilidade de haver moradores.  Cidades da Zona da Mata mineira tem um cenÃ¡rio de destruiÃ§Ã£o apÃ³s um forte temporal atingir a regiÃ£o.  De acordo com os bombeiros, a equipe foi acionada para avaliar a situaÃ§Ã£o do imÃ³vel. Naquele momento, por volta das 6h30, o alerta indicava perigo e a chance de pessoas ainda estarem dentro da casa.  ðŸ“² Leia mais em itatiaia.com.br ðŸ“¹ ReproduÃ§Ã£o | Redes sociais  ðŸ“ Larissa Ricci, Isabella Gouveia   Para mais conteÃºdos da Itatiaia, acesse: Site oficial: https://www.itatiaia.com.br/ Canal da Itatiaia: https://www.youtube.com/itatiaiaoficial Twitter: https://www.twitter.com/Itatiaia  Facebook: https://www.facebook.com/radioitatiaia Instagram: https://www.instagram.com/itatiaiaoficial/ Podcasts: https://www.itatiaia.com.br/itacast  #Itatiaia #Jornalismo #Esporte #Futebol #RadioItatiaia #Noticias #Politica #Entretenimento #ItatiaiaEsporte</t>
  </si>
  <si>
    <t>hGSr7Hqh-wU</t>
  </si>
  <si>
    <t>Ã“TIMA NOTÃCIA!! Reviravolta do CASO de INJUSTIÃ‡A com JAIR BOLSONARO, em BREVE</t>
  </si>
  <si>
    <t>Meu Mundo Digital</t>
  </si>
  <si>
    <t>2026-02-22T21:00:45Z</t>
  </si>
  <si>
    <t>notÃ­cias e polÃ­tica|reportagem e polÃ­tica|mmd|meu mundo digital|Salles|Live Meu Mundo Digital</t>
  </si>
  <si>
    <t>UCHe8H3xU2AnHxxfWglYoxVA</t>
  </si>
  <si>
    <t>Seja membro deste canal e ganhe benefÃ­cios: https://www.youtube.com/channel/UCHe8H3xU2AnHxxfWglYoxVA/join  APÃ“S SE INSCREVER, CLIQUE NO 'ðŸ””' ABAIXO DO VÃDEO E ATIVE AS NOTIFICAÃ‡Ã•ES DE NOVOS VÃDEOS DO CANAL!  INSCREVA-SE : @MeuMundoDigital INSCREVA-SE : @nivaldosalles INSCREVA-SE : @oprecodaliberdade10  Twitter / X: @SallesNC2024 Instagram: ncsallles2  Contato: 21966886385 Salles.  AJUDA PARA A MANUTENÃ‡ÃƒO DOS EQUIPAMENTOS DO CANAL. 'SE DESEJAR', COM QUALQUER VALOR!  BANCO DO BRASIL - PoupanÃ§a Nivaldo Cosme de Salles AgÃªncia: 8046-2 Conta: 983-0 VariaÃ§Ã£o: 51 CHAVE PIX: 21966886385  CAIXA - PoupanÃ§a Marcia L Campos Silva AgÃªncia: 2955 Conta: 834079753-9 OperaÃ§Ã£o: 1288   ACESSO AO CANAL TELEGRAM: https://t.me/SallesRJ  Gettr: https://gettr.com/user/ncsalles  Facebook: salles.nc.2025</t>
  </si>
  <si>
    <t>EJiW-BfJlEM</t>
  </si>
  <si>
    <t>JH: Chuva deixa mortos e centenas de desabrigados na Zona da Mata de Minas Gerais</t>
  </si>
  <si>
    <t>g1</t>
  </si>
  <si>
    <t>2026-02-24T16:55:52Z</t>
  </si>
  <si>
    <t>g1|notÃ­cia|notÃ­cias|chuva|minas gerais|temporal</t>
  </si>
  <si>
    <t>UCaGmdJSSiR7fkh2A-c6emsA</t>
  </si>
  <si>
    <t>---------------------------------------------------------------------------------------------------------------------------------------- OlÃ¡!   Esse Ã© o canal do g1, o portal de notÃ­cias da globo. Aqui vamos trazer vÃ­deos pra informar, inspirar e divertir.   Quer entender um fato? Vem com a gente! ðŸ¤”  Quer ver histÃ³rias legais? Vem com a gente! ðŸ˜Š  Quer saber o que tÃ¡ acontecendo? Vem com a gente! ðŸ˜‰   Veja todas as nossas playlists! https://bit.ly/3zdXlHY  Segue a gente e ativa o sino ðŸ”” pra saber tudo que tÃ¡ rolando aqui no canal do g1 no YouTube. Pode entrar, fica Ã  vontade pra compartilhar  com os amigos e nÃ£o se esqueÃ§a de se inscrever, tÃ¡? https://glo.bo/3pIZyHL ðŸ””ðŸ‘ðŸ¼  E muito mais conteÃºdo em g1.com.br  g1 nas Redes Sociais:  TikTok - glo.bo/33cZzg1 Kwai - glo.bo/3pJoShs Facebook - facebook.com/g1 Twitter - twitter.com/g1 Instagram - instagram.com/portalg1/  #g1 #notÃ­cias</t>
  </si>
  <si>
    <t>5C-mZsJhZU0</t>
  </si>
  <si>
    <t>Kim Jong Un vence novamente com 100% dos votos na Coreia de Norte ðŸ˜‚</t>
  </si>
  <si>
    <t>Marcos Serrano</t>
  </si>
  <si>
    <t>2026-02-24T22:00:12Z</t>
  </si>
  <si>
    <t>bolsonaro|lula|polÃ­tica|atualidades|humor|entretenimento|direita|esquerda</t>
  </si>
  <si>
    <t>UC2Bjt54eG8VHLzK4tZFMHPQ</t>
  </si>
  <si>
    <t>Inscreva-se no meu perfil no X/Twitter: ðŸ‘‡ðŸ»ðŸ‘‡ðŸ»ðŸ‘‡ðŸ»ðŸ‘‡ðŸ»ðŸ‘‡ðŸ» https://x.com/marcosserranow  Torne-se um membro do canal  E tenha acesso direto a Marcos Serrano atravÃ©s de um grupo exlcusivo alÃ©m de outras vantagens. Clique em 'Seja Membro' e mande um email para  marcosserranow@gmail.com solicitando o nÃºmero do whatsapp  ConheÃ§a o meu e-book ðŸ‘‰ðŸ» ðŸ“š https://bit.ly/conhecimentodepolitica  ðŸ“š  Me siga no Instagram: ðŸ‘‡ðŸ»ðŸ‘‡ðŸ»ðŸ‘‡ðŸ»ðŸ‘‡ðŸ»ðŸ‘‡ðŸ» https://www.instagram.com/marcosserranoc/  Meu Canal de MÃºsica, inscreva-se ðŸ‘‡ðŸ»ðŸ‘‡ðŸ»ðŸ‘‡ðŸ»ðŸ‘‡ðŸ»ðŸ‘‡ðŸ» https://www.youtube.com/@canaldomarcosserrano  Fique atualizado na polÃ­tica com muito bom humor! Muitos vÃ­deos diariamente trazendo notÃ­cias fresquinhas sobre polÃ­ticas comentadas de forma leve e bem humorada para se informar sem perder a graÃ§a! Divirta-se!   #polÃ­tica #notÃ­cias #humor</t>
  </si>
  <si>
    <t>qqPRqb5438o</t>
  </si>
  <si>
    <t>[AO VIVO] JORNAL DA BAND - 24/02/2026</t>
  </si>
  <si>
    <t>Band Jornalismo</t>
  </si>
  <si>
    <t>2026-02-24T23:38:51Z</t>
  </si>
  <si>
    <t>noticias agora|jornal internet|redes sociais|band ao vivo youtube|jornal da band|band jornalismo|jornalismo da band|jornalismo na band|jornal nacional da band|jornal da noite da band|jornal band|adriana araujo|eduardo oinegue|oinegue|jornal da adriana araujo|jornal do oinegue</t>
  </si>
  <si>
    <t>UCoa-D_VfMkFrCYodrOC9-mA</t>
  </si>
  <si>
    <t>INSCREVA-SE NO CANAL E NÃƒO PERCA NENHUMA NOTÃCIA DO BRASIL E DO MUNDO.  Siga as nossas redes sociais:  Twitter: https://twitter.com/bandjornalismo/ Facebook: https://www.facebook.com/bandjornalismo/  #BandTVAoVivo</t>
  </si>
  <si>
    <t>MQyVoTYs4JU</t>
  </si>
  <si>
    <t>Zona da mata em Minas Gerais sofre com as chuvas.#notÃ­cias #casosreais #ultimasnoticias</t>
  </si>
  <si>
    <t xml:space="preserve">ALERTA NOTÃCIA </t>
  </si>
  <si>
    <t>2026-02-25T15:03:18Z</t>
  </si>
  <si>
    <t>UCGRKQScY6sY-4Cx5rt11lMw</t>
  </si>
  <si>
    <t>wGhHV-t8Brs</t>
  </si>
  <si>
    <t>Jornalista da Globo bate de frente com Alexandre de Moraes!</t>
  </si>
  <si>
    <t xml:space="preserve">Mente milionÃ¡rio </t>
  </si>
  <si>
    <t>2026-02-22T17:16:55Z</t>
  </si>
  <si>
    <t>UCMpwdHwGMkSKlaxYiwMIwWA</t>
  </si>
  <si>
    <t>vrFxhAGD7y8</t>
  </si>
  <si>
    <t>Alpinista que deixou namorada morrer congelada em montanha Ã© condenado na Ãustria</t>
  </si>
  <si>
    <t>BBC News Brasil</t>
  </si>
  <si>
    <t>2026-02-20T20:01:07Z</t>
  </si>
  <si>
    <t>bbc brasil|bbcbrasil|notÃ­cias internacionais|bbc news brasil|bbc</t>
  </si>
  <si>
    <t>UCthbIFAxbXTTQEC7EcQvP1Q</t>
  </si>
  <si>
    <t>Sabia que estamos no WhatsApp? Clique aqui: bbc.in/zap  Curtiu? Inscreva-se no canal da BBC News Brasil! E se quiser ler mais notÃ­cias, clique aqui: https://www.bbcbrasil.com  #bbcnewsbrasil #bbcbrasil</t>
  </si>
  <si>
    <t>95UZ1kYBlzA</t>
  </si>
  <si>
    <t>URGENTE!! Filho do LULA acaba de ser DELATADO no roubo do INSS. Acabou pra esse governo</t>
  </si>
  <si>
    <t>Gustavo Gayer Deputado Federal</t>
  </si>
  <si>
    <t>2026-02-25T15:03:01Z</t>
  </si>
  <si>
    <t>urgente|filho|lula|acaba|delatado|governo|acabou</t>
  </si>
  <si>
    <t>UCbmVlqWD6lqn1Ur1Zv25IIg</t>
  </si>
  <si>
    <t>URGENTE!! Filhio do LULA cada de ser DELATADO no roubo do INSS. Acabou pra esse governo</t>
  </si>
  <si>
    <t>n_9uIXxBfPE</t>
  </si>
  <si>
    <t>MÃ£e dÃ¡ bronca em filho preso por roubo: â€˜NÃ£o vou te visitar na cadeiaâ€™ #Shorts #CidadeAlerta</t>
  </si>
  <si>
    <t>Cidade Alerta</t>
  </si>
  <si>
    <t>2026-02-19T20:15:09Z</t>
  </si>
  <si>
    <t>UCeHsnxC0B4HukzrxkF9ofbw</t>
  </si>
  <si>
    <t>âž¡ï¸ Acompanhe mais notÃ­cias em nosso site oficial: https://recordtv.r7.com/cidade-alerta  Nosso Whatsapp: https://cidadealerta.r7.com/whatsapp Inscreva-se no canal Cidade Alerta: http://r7.com/0Fhv Assista Ã s Ã­ntegras no RecordPlus: https://www.recordplus.com Facebook: https://www.facebook.com/CidadeAlertaRecord/ Instagram: https://www.instagram.com/cidadealerta/    Twitter: https://twitter.com/cidadealerta  #CidadeAlerta #ReinaldoGottino</t>
  </si>
  <si>
    <t>LYH6sXXY_n0</t>
  </si>
  <si>
    <t>OESTE SEM FILTRO - FLÃVIO JÃ APARECE Ã€ FRENTE DE LULA NO SEGUNDO TURNO - 25/02/26</t>
  </si>
  <si>
    <t>Revista Oeste</t>
  </si>
  <si>
    <t>2026-02-26T01:20:41Z</t>
  </si>
  <si>
    <t>DelaÃ§Ã£o INSS|Lulinha Investigado|FÃ¡bio LuÃ­s Lula da Silva|CPI do Crime Organizado|Quebra de Sigilo Dias Toffoli|Alexandre de Moraes CPI|Caso Banco Master|Daniel Vorcaro|AndrÃ© MendonÃ§a|Jair Bolsonaro Preso|SaÃºde Bolsonaro Papudinha|FlÃ¡vio Bolsonaro|Michelle Bolsonaro|PrisÃ£o Domiciliar Bolsonaro|ImpeachmaÃ§o Lula|Erika Hilton ComissÃ£o da Mulher|PL AntifacÃ§Ã£o|Guilherme Derrite|Donald Trump Estado da UniÃ£o|NotÃ­cias de Hoje|CorrupÃ§Ã£o|PolÃ­tica Brasileira</t>
  </si>
  <si>
    <t>UCBQAI1ZhurW3nbtJR-gBBZg</t>
  </si>
  <si>
    <t>#Lulinha #CPI #Bolsonaro  Uma verdadeira bomba atinge BrasÃ­lia! No programa de hoje, revelamos os detalhes da delaÃ§Ã£o premiada de ex-dirigentes do INSS que entregaram Lulinha e outros polÃ­ticos. Enquanto isso, o STF sofre um revÃ©s histÃ³rico: a CPI do Crime Organizado aprovou a quebra de sigilo de uma empresa ligada a Dias Toffoli e convidou Alexandre de Moraes para depor sobre o Caso Master.  Acompanhe tambÃ©m os bastidores ferventes da polÃ­tica: Bolsonaro: FlÃ¡vio Bolsonaro visita o pai na prisÃ£o, relata crise de saÃºde e fala sobre pedido de prisÃ£o domiciliar. OposiÃ§Ã£o no Ataque: O protocolo do 'ImpeachmaÃ§o' contra 16 ministros de Lula. CÃ¢mara em Chamas: A aprovaÃ§Ã£o do PL AntifacÃ§Ã£o e a polÃªmica indicaÃ§Ã£o de Erika Hilton para a ComissÃ£o da Mulher. Mundo: Donald Trump faz o discurso do Estado da UniÃ£o mais longo desde 1964.  #DiasToffoli #AlexandreDeMoraes #DelaÃ§Ã£oPremiada #CasoMaster #ErikaHilton #NoticiasUrgentes #PoliticaBrasileira  Augusto Nunes, Ana Paula Henkel, AndrÃ© Marsiglia, Adalberto Piotto, Carlo Cauti, Rodrigo Constantino e Alexandre Garcia estÃ£o reunidos em Oeste Sem Filtro, apresentado por Paula Leal.  O programa vai ao ar de segunda a sexta-feira, das 17h45 Ã s 19h45  Assine a Revista Oeste: https://br.revistaoeste.com/assine/?utm_source=OSF&amp;utm_medium=YT&amp;utm_campaign=Vendas&amp;utm_term=&amp;utm_content=  Acesse a Revista Oeste: https://revistaoeste.com/  Precisa de ajuda com sua assinatura? entre em contato com a nossa equipe/ whatsapp  (11) 96059-8900 ou envie um e-mail para: contato@revistaoeste.com  Assista a nossa playlist do programa Oeste Sem Filtro: https://www.youtube.com/playlist?list=PLa6ZAwmKhIlqXr1kkjWNofiRDyFdFW2Be  Acompanhe a reportagem especial do Oeste Sem Filtro, sobre os brasileiros exilados na Argentina, no link abaixo: https://youtu.be/FYvY-78INSE  Assista aos cortes de Oeste Sem Filtro no link abaixo: https://www.youtube.com/playlist?list=PLa6ZAwmKhIlq-PCyJ2OTO3QFwIT2I63HU  Reprises de Oeste Sem Filtro no link abaixo: https://www.youtube.com/playlist?list=PLa6ZAwmKhIlru2DRwT1cZl61JOr3Y3trg  #Toffoli #EscandaloSTF #LulaVaiado #BancoMaster #Evangelicos #Janja #AlexandreDeMoraes #Carnaval2026 #Politica #Denuncia  ---------------------------------------------------------------------------------------------------------------------------------------------------------------- ATENÃ‡ÃƒO:Descubra por que o Vitae 7.1 virou assunto entre nossos seguidores! O Vitae 7.1 Ã© o suplemento ideal para quem quer mais energia, bem-estar e qualidade de vida. E o melhor: quem clicar no link abaixo agora recebe 70% OFF + 1 RelÃ³gio Inteligente ou CÃ¢mera de SeguranÃ§a  Wi-fi de  presente! âž¡ NÃ£o perca essa chance exclusiva para os inscritos da Revista Oeste. Garanta o seu! https://wa.me/5511949036914  --------------------------------------------------------------------------------------------------------------------------------------------------------------  Acompanhe A ForÃ§a do Agro. Siga o nosso perfil no Instagram: @aforcadoagro.um https://www.instagram.com/aforcadoagro.um?igsh=dzhqbHYxZ296OHB0  Precisa de ajuda com sua assinatura? entre em contato com a nossa equipe/ whatsapp  (11) 96059-8900 ou envie um e-mail para: contato@revistaoeste.com</t>
  </si>
  <si>
    <t>kllYCRACWUo</t>
  </si>
  <si>
    <t>Lula interrompe jornalista durante coletiva na Ãndia: 'VocÃª nÃ£o ouviu isso aqui'</t>
  </si>
  <si>
    <t>UOL</t>
  </si>
  <si>
    <t>2026-02-23T12:50:23Z</t>
  </si>
  <si>
    <t>lula na india|lula interrompe jornalista|lula rebate reporter|eu nao disse isso lula|lula coletiva india hoje|lula nova deli video|lula contesta pergunta|lula noticia hoje politica|lula viagem asia 2026|lula e trump tarifas|lula corrige jornalista|lula entrevista coletiva completa|lula bris india 2026|lula em deli discurso|governo lula noticias|lula imprensa internacional|lula polemica jornalista|lula e o comercio como arma|lula fala na india hoje|vÃ­deo</t>
  </si>
  <si>
    <t>UCVFbXI6Gu8U2f9Gjtxw4A-Q</t>
  </si>
  <si>
    <t>O presidente Luiz InÃ¡cio Lula da Silva (PT) interrompeu e questionou a pergunta de um jornalista durante coletiva de imprensa neste domingo (22), em Nova Deli, na Ãndia. Segundo o repÃ³rter, o chefe do Executivo afirmou ter interesse em â€œreceber criminososâ€ brasileiros que cometeram delitos nos Estados Unidos. Lula, entÃ£o, interrompeu a fala e repetiu duas vezes: â€œVocÃª nÃ£o ouviu isso aqui.â€  #canaluol   Acompanhe a cobertura  completa das principais notÃ­cias do dia em https://www.uol.com.br  Â» Se inscreva no UOL no YouTube: http://www.youtube.com/uol    Â» Se inscreva no UOL no Instagram: https://www.instagram.com/uoloficial Â» Se inscreva no UOL no TikTok: https://www.tiktok.com/@uol</t>
  </si>
  <si>
    <t>oXm20zRKq_0</t>
  </si>
  <si>
    <t>ÃREA 51 Ã© uma FARSA e a REVELAÃ‡ÃƒO ALIENÃGENA estÃ¡ PRÃ“XIMA? - DANIEL LOPEZ</t>
  </si>
  <si>
    <t>Cortes do InteligÃªncia [OFICIAL]</t>
  </si>
  <si>
    <t>2026-02-25T03:07:01Z</t>
  </si>
  <si>
    <t>INTELIGENCIA LTDA|VILELA|ROGERIO VILELA|podcast InteligÃªncia Ltda|Vilela|inteligÃªncia ltda|vilela|POLILAMININA|POLILAMININA PATENTE|LULA|LULA NO CARNAVAL|OBAMA FALA DE ALIENS</t>
  </si>
  <si>
    <t>UCvmWNQH4c2T3Triih3lftiw</t>
  </si>
  <si>
    <t>RICARDO MARCÃLIO Ã© professor de Geografia e FERNANDA COMORA Ã© jornalista. Eles sÃ£o os Ã¢ncoras do NotÃ­cia I-LTDA, o programa de notÃ­cias do InteligÃªncia Ltda. Eles vÃ£o comentar as notÃ­cias recentes do Brasil e do mundo com os convidados EDISON BOAVENTURA, DANIEL LOPEZ, CARLOS BEZERRA JR., ANDRÃ‰ MARSIGLIA, ANDRÃ‰ JANONES, SARGENTO BATATA, NINE BORGES e JOEL PAVIOTTI. O Vilela ainda tem glitter saindo por todas as partes do corpo.  ASSISTA a este episÃ³dio completo: https://youtube.com/live/h234cmqMz9c   Confira aqui se tem algum concurso prÃ³ximo de vocÃª https://bit.ly/3M1xWgT  Insider estÃ¡ com vocÃª 24h por dia! Seja de manhÃ£ no treino, caminhada, durante a tarde em reuniÃµes de trabalho ou no home office e de noite atÃ© praquele jantar especial! Use nosso cupom e aproveite descontos especiais!  #Insiderstore -  https://creators.insiderstore.com.br/INTELIGENCIA  Linha de Ã³culos do Vilela: https://www.dutyotica.com.br/duty-by-vilela.html  JOGOS DO APOCALIPSE | LIGUE OS PONTOS &amp; ACORDES - RogÃ©rio Vilela https://jamboeditora.com.br/produto/jogos-do-apocalipse/  Seja membro do canal!! https://www.youtube.com/channel/UCWZoPPW7u2I4gZfhJBZ6NqQ/join  Contato: inteligencialimitada@gmail.com  Quer mandar presentes para nÃ³s? A/C RogÃ©rio Vilela  CAIXA POSTAL Caixa Postal: 81969 CEP: 05619-970 SÃ£o Paulo - SP  # #InteligenciaLtda #Podcast  ----------  REALIZAÃ‡ÃƒO: FÃ¡brica de Quadrinhos ANFITRIÃƒO: RogÃ©rio Vilela | Siga no Instagram: @vilela EDIÃ‡ÃƒO: Gabriel, Wander e Renner PRODUÃ‡ÃƒO: RogÃ©rio Vilela ROTEIRO: Fabio Mantoanelli</t>
  </si>
  <si>
    <t>BoHj-v3Tjnk</t>
  </si>
  <si>
    <t>Motorista morre em colisÃ£o entre carreta e caminhÃ£o guincho</t>
  </si>
  <si>
    <t>CBN Vale</t>
  </si>
  <si>
    <t>2026-02-13T18:30:14Z</t>
  </si>
  <si>
    <t>UC1uhEFQbToOyZAPC6HxFS1w</t>
  </si>
  <si>
    <t>ACIDENTE | Um motorista morreu apÃ³s a carreta que dirigia ser atingida por um caminhÃ£o guincho que transportava uma caminhonete, na BRâ€‘163/364, na zona rural de VÃ¡rzea Grande (MT), na quinta-feira (12).   O acidente ocorreu em um trecho entre VÃ¡rzea Grande e Jangada, quando o caminhÃ£o guincho perdeu o controle em meio Ã  chuva, invadiu a pista contrÃ¡ria e colidiu com a carreta, que tombou em uma ribanceira Ã s margens da rodovia.  Equipes de resgate, incluindo bombeiros, a PolÃ­cia RodoviÃ¡ria Federal e a perÃ­cia tÃ©cnica, atenderam a ocorrÃªncia. O motorista do caminhÃ£o guincho nÃ£o se feriu e teve resultado negativo no teste do bafÃ´metro.   A vÃ­tima foi encaminhada ao Instituto MÃ©dico Legal, e as autoridades seguem investigando as causas do acidente.  ðŸ“² Para mais notÃ­cias, acesse: cbnvale.com.br ou siga @cbnvale nas redes sociais  Imagem: ReproduÃ§Ã£o/ #sÃ£ojosÃ©doscampos #saojosedoscampos #valedoparaÃ­ba #acidentedecarro #caminhÃ£o #caminhao #acidentetransito #acidentrÃ¢nsito</t>
  </si>
  <si>
    <t>ObM75tdKrFM</t>
  </si>
  <si>
    <t>ðŸš¨URGENTE: Diretor da PF SURTOU com MendonÃ§a...</t>
  </si>
  <si>
    <t xml:space="preserve">Resumo Rapido da Direita </t>
  </si>
  <si>
    <t>2026-02-24T22:39:04Z</t>
  </si>
  <si>
    <t>UCnTShhyyNcqmJW8CFNXCZIQ</t>
  </si>
  <si>
    <t>O CLIMA FERVEU NOS BASTIDORES DE BRASÃLIA! ðŸš¨  Uma verdadeira crise institucional acaba de estourar! O diretor-geral da PolÃ­cia Federal perdeu a paciÃªncia e demonstrou forte irritaÃ§Ã£o com as atitudes recentes do ministro do STF, AndrÃ© MendonÃ§a. Mas o que exatamente MendonÃ§a fez para tirar a cÃºpula da PF do sÃ©rio desse jeito?  MendonÃ§a tocou em alguma ferida exposta? Fez alguma exigÃªncia que a corporaÃ§Ã£o se recusou a aceitar? Neste vÃ­deo, nÃ³s vamos expor os bastidores desse embate tenso entre o Supremo Tribunal Federal e a PolÃ­cia Federal, revelando o verdadeiro motivo dessa fÃºria que a grande mÃ­dia nÃ£o te conta. Assista atÃ© o fim  #shorts #noticias #politica #andremendonca #policiafederal</t>
  </si>
  <si>
    <t>IH4kTccd8vU</t>
  </si>
  <si>
    <t>AO VIVO | AlÃ´ Juca | Tv Aratu | 25/02/2026</t>
  </si>
  <si>
    <t>TV Aratu</t>
  </si>
  <si>
    <t>2026-02-25T17:09:35Z</t>
  </si>
  <si>
    <t>noticia|atualidade|tv aratu|sbt bahia|bahia|salvador|TV Aratu|QVP|Bom Dia Bahia|Universo|Aratu NotÃ­cias|Casemiro Neto|Silvana Freire|Pablo Reis|Alex Lopes|Caio Leony|Cascio Cardoso|FÃ¡bio Gomes|SBT|No Campo do 4|AlÃ´ Juca|Marcelo Castro</t>
  </si>
  <si>
    <t>UCX_Nxpcz-9EXhRIlaoo2c-w</t>
  </si>
  <si>
    <t>âœ… Curtiu o vÃ­deo? ðŸ‘ NÃ£o esqueÃ§a de se inscrever e deixar seu like!   ðŸ’» Fique por dentro de todas as notÃ­cias em AratuOn.com.br  ðŸ“± Aproveite e siga as nossas redes sociais:  âž¡ï¸ Instagram: https://www.instagram.com/tvaratu/ âž¡ï¸ Facebook: https://www.facebook.com/tvaratu/ âž¡ï¸ TikTok: https://www.tiktok.com/@tvaratu âž¡ï¸ LinkedIn: https://www.linkedin.com/company/tv-aratu/</t>
  </si>
  <si>
    <t>BOIPGTMxKck</t>
  </si>
  <si>
    <t>Chuva deixa mortos e centenas de pessoas desabrigadas em Minas Gerais | Brasil Urgente - 24/02/2026</t>
  </si>
  <si>
    <t>Brasil Urgente</t>
  </si>
  <si>
    <t>2026-02-24T22:31:47Z</t>
  </si>
  <si>
    <t>brasil urgente|datena|band tv|band|joel datena|redes1|brasil urgente band|programa policial|programa policial da band|chuva em minas gerais|o que aconteceu em juiz de fora|mortos chuva mg|desabrigados juiz de fora|alagamento em minas gerais hoje|situaÃ§Ã£o em juiz de fora agora|chuva forte em minas gerais|como estÃ¡ a chuva em juiz de fora|estragos chuva mg|noticias de minas gerais|jornalismo band|rio paraibuna transbordou|enchente em minas gerais|quantas</t>
  </si>
  <si>
    <t>UCG-fFAxQjZgJmn0w7Brj5xQ</t>
  </si>
  <si>
    <t>Chuvas e alagamentos deixarar mortos e centenas de pessoas desabrigadas na regiÃ£o de Juiz de Fora, em Minas Gerais. #brasilurgente #bandjornalismo   Inscreva-se no canal e ative o sino para nÃ£o perder nenhum vÃ­deo!  Quer entrar em contato com a produÃ§Ã£o? Mande um WhatsApp para (11) 9.7574-5804  Acompanhe o Brasil Urgente tambÃ©m nas outras redes:  Twitter: https://twitter.com/brasilurgente Facebook: https://www.facebook.com/BrasilUrgente/   #BrasilUrgente #BandTVAoVivo</t>
  </si>
  <si>
    <t>klNSesiNIIk</t>
  </si>
  <si>
    <t>Jovem Ã© esfaqueada 30 vezes apÃ³s recusar admirador secreto em SÃ£o GonÃ§alo (RJ)</t>
  </si>
  <si>
    <t>Domingo Espetacular</t>
  </si>
  <si>
    <t>2026-02-22T22:56:40Z</t>
  </si>
  <si>
    <t>Domingo Espetacular|Record|Carolina Ferraz|Roberto Cabrini</t>
  </si>
  <si>
    <t>UCP-Vg2PcmLiWpEdvMI1R35w</t>
  </si>
  <si>
    <t>Jovem Ã© esfaqueada 30 vezes depois de ter recusado um relacionamento com admirador secreto que a perseguia e enviava presentes. O crime de stalking e tentativa de feminicÃ­dio aconteceu em SÃ£o GonÃ§alo, na regiÃ£o metropolitana do Rio, e repercutiu em todo o estado. Alana Rosa, de 20 anos, recebia chocolates, cartas e flores de Luiz Felipe Sampaio, vizinho, que se revelou em dezembro. A mÃ£e diz: 'A gente nÃ£o pode aceitar, nÃ£o querer a pessoa e a pessoa se achar no direito de matar.'   No dia 6 de fevereiro, Luiz Felipe invadiu a casa de Alana, surpreendendo-a enquanto estava sozinha. Ela foi socorrida pelos pais e levada ao hospital, onde permaneceu em coma induzido, passou por traqueostomia e se recupera de infecÃ§Ã£o. O pai relata: 'A Alana estava irreconhecÃ­vel. Era sangue da cabeÃ§a aos pÃ©s.' A estudante sonha em cursar Medicina e se preparava para provas antes do ataque.   Luiz Felipe, de 22 anos, foi preso em casa. A mÃ£e e vizinhos suspeitam de premeditaÃ§Ã£o: ele rondava o local dias antes do crime. AlÃ©m da tentativa de feminicÃ­dio, o agressor cometeu stalking, crime em crescimento no Brasil, com 95 mil casos registrados em 2024, um aumento de 18% em relaÃ§Ã£o ao ano anterior.   Alana deixou a UTI e segue em recuperaÃ§Ã£o, mas o trauma permanece. A mÃ£e alerta: 'NÃ£o sei como vai ser quando ela se olhar no espelho. Tem isso ainda. Mas ela Ã© muito forte.' Especialistas lembram que vÃ­timas de stalking enfrentam riscos sÃ©rios e devem procurar delegacias especializadas.   âž¡ï¸ Acompanhe mais notÃ­cias em nosso site oficial: https://recordtv.r7.com/domingo-espetacular  Nosso Whatsapp: https://domingoespetacular.r7.com/whatsapp Inscreva-se no canal Domingo Espetacular: http://r7.com/H2sU  Assista Ã s Ã­ntegras no RecordPlus: https://www.recordplus.com Instagram: https://www.instagram.com/domingoespetacular/ TikTok: https://www.tiktok.com/@domingoespetacular Threads: https://www.threads.net/@domingoespetacular Facebook: https://www.facebook.com/DomingoEspetacular/  #DomingoEspetacular #RobertoCabrini #CarolinaFerraz</t>
  </si>
  <si>
    <t>JFWV4VBKZQc</t>
  </si>
  <si>
    <t>BolsoMaster deputado expÃµe elo entre Master e ex ministros de Bolsonaro, incluindo MendonÃ§a, e des</t>
  </si>
  <si>
    <t>TV FÃ³rum</t>
  </si>
  <si>
    <t>2026-02-24T18:30:32Z</t>
  </si>
  <si>
    <t>polÃ­tica|direitos humanos|cultura|Revista FÃ³rum|fÃ³rum revista|tv fÃ³rum|tv fÃ³rum youtube|polÃ­tica brasileira|polÃ­tica no brasil|jornalismo|notÃ­cias|entrevista|notÃ­cias ao vivo|mÃ­dia progressista|123tvfÃ³rumfÃ³rumrovaiyt</t>
  </si>
  <si>
    <t>UC3sMBA3BdnsKSVI0WB9yVWQ</t>
  </si>
  <si>
    <t>Em meio Ã  blindagem de Daniel Vorcaro, que obteve aval do â€œterrivelmente evangÃ©licoâ€ AndrÃ© MendonÃ§a para nÃ£o comparecer Ã  sessÃ£o desta segunda-feira (23) da CPMI do INSS, bolsonaristas entraram em polvorosa apÃ³s o deputado Paulo Pimenta (PT-RS) expor o elo entre o ex-presidente Jair Bolsonaro (PL) e o escÃ¢ndalo do Banco Master, classificado por ele como â€œBolsoMasterâ€.  Leia na #FÃ³rum: https://tinyurl.com/yytvbhwy  #RevistaFÃ³rum  ðŸ“£ Assine e compartilhe o abaixo-assinado 'NÃ£o Ã  censura ao Padre Julio Lancellotti': ðŸ‘‰ https://mautic.revistaforum.com.br/abaixo-assinado/padre-julio-lancellotti  ðŸ“Assine a plataforma de streaming OMplay, cursos e aulas sobre os grandes pensadores da histÃ³ria: https://bit.ly/OMplayBIO  ðŸ“LEIA A FÃ“RUM: https://revistaforum.com.br/ ðŸ¤APOIE NOSSO JORNALISMO, ASSINE: https://revistaforum.com.br/assinatura/ ðŸ¤Nossa chave Pix: pix@revistaforum.com.br  ðŸ§ + ðŸ“– BAIXE A EDIÃ‡ÃƒO SEMANAL DA REVISTA FÃ“RUM: https://revistaforum.com.br/revistas/  â˜• COMPRE SUA CANECA, CAFÃ‰ E LIVROS:  https://www.lojaforum.com.br/  ðŸ¤Seja membro deste canal e ganhe benefÃ­cios: www.youtube.com/channel/UC3sMBA3BdnsKSVI0WB9yVWQ/join  REVISTA FÃ“RUM: https://revistaforum.com.br FACEBOOK: https://www.facebook.com/forumrevista/ INSTAGRAM: https://www.instagram.com/revistaforum/ TWITTER: https://twitter.com/revistaforum  00:00:00 -</t>
  </si>
  <si>
    <t>KrsxfR439co</t>
  </si>
  <si>
    <t>GRÃŠMIO 2x1 ATLÃ‰TICO-MG | BRASILEIRÃƒO | JORNADA DIGITAL | 25/02/2026</t>
  </si>
  <si>
    <t>GZH</t>
  </si>
  <si>
    <t>2026-02-26T04:18:40Z</t>
  </si>
  <si>
    <t>radio gaucha ao vivo|radio gaucha ao vivo agora hoje|radio gaucha gzh ao vivo|gzh ao vivo youtube com imagens agora|gzh sala de redaÃ§Ã£o ao vivo|caze tv ao vivo|bagÃ© tv|jogo do gremio ao vivo|gremio tv|gremio ao vivo hoje|brasileirao ao vivo agora|jogo de futebol ao vivo agora|caze tv ao vivo agora|ge tv ao vivo|JOGO DO GREMIO AO VIVO AGORA|gremio hoje ao vivo|gzh gremio|brasileirao ao vivo|jogo do gremio hoje ao vivo agora|ccd gremio|ge tv|caze tv</t>
  </si>
  <si>
    <t>UCRC3upGcj_decdPi7JXT7Bg</t>
  </si>
  <si>
    <t>A RÃDIO GAÃšCHA e GZH acompanham o jogo entre GrÃªmio x AtlÃ©tico-MG nesta quarta-feira (25), Ã s 21h30min, pela quarta rodada do BrasileirÃ£o 2026. O jogo ocorre na Arena, em Porto Alegre.  Na Jornada Digital, vocÃª assiste ao ao PrÃ©-Jornada, Ã  Jornada Esportiva e ao BalanÃ§o Final, ficando por dentro de tudo que acontece no confronto.  NarraÃ§Ã£o: Pedro Ernesto Denardin ComentÃ¡rios: Leonardo Oliveira e Cesar Cidade Dias Arbitragem: Diori Vasconcellos Reportagem: Rodrigo Oliveira, Eduardo Gabardo e Queki Central de Esportes: Marcos Bertoncello  ========  ASSINE AGORA A NEWSLETTER TRICOLOR E FIQUE POR DENTRO DAS PRINCIPAIS NOTÃCIAS DO GRÃŠMIO DIRETO NO SEU E-MAIL: https://gzh.rs/426Yz67   Ãšltimas notÃ­cias do GrÃªmio: https://bit.ly/3zMGDD3   #GrÃªmio  #AtlÃ©ticoMG #BrasileirÃ£o #RadioGaÃºcha   #GZH</t>
  </si>
  <si>
    <t>Al0zkYfqJwk</t>
  </si>
  <si>
    <t>Existe Uma Guerra da MÃ­dia Contra a PolÃ­cia? @Rodrigo-Pimentel</t>
  </si>
  <si>
    <t>Rodrigo Pimentel</t>
  </si>
  <si>
    <t>2026-02-19T23:00:11Z</t>
  </si>
  <si>
    <t>Rodrigo-Pimentel|Rodrigo Pimentel|Pimentel|Tropa de Elite|CapitÃ£o Nascimento|BOPE|OperaÃ§Ãµes Especiais|PolÃ­ticos|RespostaTÃ¡tica|Direita|Esquerda|EleiÃ§Ãµes|Lula|Bolsonaro|MilÃ­cias|Cinema Brasileiro|TrÃ¡fico|Rio de Janeiro|Filme Brasileiro|Ã”nibus 174|TÃ¡ticas de Combate|Palestras de lideranÃ§a|GestÃ£o de Crise|PolÃ­cia Militar|PolÃ­cia Civil|UPP|GATE|SeguranÃ§a PÃºblica|ForÃ§as Especiais|Filme Policial|ForÃ§a TÃ¡tica|Favelas|Marielle Franco|Bandidos|Criminosos|Crime|JustiÃ§a</t>
  </si>
  <si>
    <t>UCHbDrAtUpJzibwpgn13DRKw</t>
  </si>
  <si>
    <t>Existe uma guerra da mÃ­dia contra as polÃ­cias no Brasil? Analisamos um caso em que uma emissora apresenta a versÃ£o de uma suposta vÃ­tima antes da divulgaÃ§Ã£o das imagens das cÃ¢meras corporais dos policiais.  O vÃ­deo mostra o momento da ocorrÃªncia, o comando verbal da equipe, a tentativa de incÃªndio tipificada no Artigo 250 do CÃ³digo Penal e a prisÃ£o por desacato e resistÃªncia. A discussÃ£o gira em torno da forma como a imprensa apura os fatos, se hÃ¡ julgamento prÃ©vio da aÃ§Ã£o policial e se o jornalismo tem tratado ocorrÃªncias policiais com parcialidade. __ ðŸ””Se inscreva no canal, ative as notificaÃ§Ãµes e participe do debate, sua opiniÃ£o Ã© parte da mudanÃ§a.  ðŸš¨ SeguranÃ§a pÃºblica sem filtro, com quem viveu a realidade nas ruas: Rodrigo Pimentel, ex-capitÃ£o do BOPE e uma das inspiraÃ§Ãµes reais de â€œTropa de Eliteâ€.  Neste canal, vocÃª encontra vÃ­deos diretos, objetivos e semanais sobre seguranÃ§a pÃºblica, trÃ¡fico de drogas, atuaÃ§Ã£o policial nas comunidades do Rio de Janeiro e bastidores da rotina da tropa de elite brasileira.  ðŸŽ¥ ConteÃºdo exclusivo sobre: - EstratÃ©gias reais de combate ao crime - Bastidores de operaÃ§Ãµes policiais - AnÃ¡lises sobre o sistema de seguranÃ§a no Brasil - ReflexÃµes que vÃ£o alÃ©m da ficÃ§Ã£o de â€œTropa de Eliteâ€   ðŸ”— Acompanhe tambÃ©m nas redes:  Instagram â–º https://www.instagram.com/rodrig_pimentel/ TikTok â–º https://www.tiktok.com/@rodrigo.pimentel.oficial  Site â–º https://www.palestraspimentel.com/bio/ ðŸŽ¤Telefone: 21 98101-0858  ðŸ“Œ Assista Ã s playlists organizadas por tema no canal.  #RodrigoPimentel #seguranÃ§apÃºblica #boperj #politica #tropadeelite  #AnÃ¡liseCriminal #cinemanacional  * * * * * *  [#Boperj]][https://www.youtube.com/hashtag/bope] [#politics][https://www.youtube.com/hashtag/politica] [#crimes][https://www.youtube.com/hashtag/crimes]</t>
  </si>
  <si>
    <t>6tAqYJGy6-A</t>
  </si>
  <si>
    <t>ACABOU NEGOCIAÃ‡ÃƒO! FLAMENGO COLOCA PONTO FINAL EM VENDA DE ATACANTE! LUIZ HENRIQUE PODE MUDAR IDEIA!</t>
  </si>
  <si>
    <t>FLAZOEIRO</t>
  </si>
  <si>
    <t>2026-02-24T21:13:39Z</t>
  </si>
  <si>
    <t>Flamengo|Fla|Mengo|mengÃ£o|notÃ­cias Flamengo|Flamengo hoje|Flamengo ao vivo|Filipe Luis|futebol|globo esporte flamengo|ESPN flamengo|BAP|Lucas PaquetÃ¡|Boto|Novo atacante no Flamengo|Novo reforÃ§o no Flamengo|BAP perde a paciÃªncia|JosÃ© Boto|Luiz Henrique|Luiz Henrique no Flamengo|Luiz Henrique Flamengo|Fim da negociaÃ§Ã£o no Flamengo|jogador do Flamengo desabafou|Ponto final no Flamengo|Arrascaeta|Flamengo quer Luiz Henrique|Luiz Henrique mudou de ideia|Zenit|CRF</t>
  </si>
  <si>
    <t>UCIpylxq_JDl2YpvTpN11p9Q</t>
  </si>
  <si>
    <t>As notÃ­cias do Flamengo desta terÃ§a-feira (24/02/2026) destacam o fecho de negociaÃ§Ãµes de saÃ­da, novos patrocinadores e a possibilidade de um craque da SeleÃ§Ã£o Brasileira retornar ao radar do clube. ðŸŽ¥âš½  ðŸ“ RESUMO DO VÃDEO O Flamengo encerrou oficialmente as negociaÃ§Ãµes com o Red Bull Bragantino para a venda do atacante Wallace Yan, apÃ³s divergÃªncias financeiras de Ãºltima hora. No marketing, o clube garantiu dois novos patrocinadores (Demicon e GAC Motors), reforÃ§ando o caixa para os prÃ³ximos 3 anos. AlÃ©m disso, a situaÃ§Ã£o de Luiz Henrique no Zenit Ã© monitorada; caso ele nÃ£o seja convocado por Carlo Ancelotti para a SeleÃ§Ã£o, o jogador pode considerar um regresso antecipado ao Brasil, seguindo o exemplo de Gerson. ðŸ’¡  Fica no Ninho: A venda de Wallace Yan para o Bragantino caiu. O jovem permanece como opÃ§Ã£o imediata para o ataque de Filipe LuÃ­s. [06:29]  PatrocÃ­nios: Demicon estamparÃ¡ a parte inferior da camisola e GAC Motors a parte traseira do calÃ§Ã£o. [01:53]  Luiz Henrique: A ausÃªncia de convocaÃ§Ã£o para a SeleÃ§Ã£o pode motivar o atacante a procurar um regresso ao futebol brasileiro para ganhar visibilidade para o Mundial. [08:12]  â³ MINUTAGEM (TIMESTAMPS) Confira os destaques do vÃ­deo:  00:00 â€” IntroduÃ§Ã£o: Fim da novela Wallace Yan e novidades no uniforme ðŸ‘‹ [00:00]  01:29 â€” Patrocinadores: Onde as marcas Demicon e GAC Motors serÃ£o aplicadas no Manto Sagrado. [01:29]  02:34 â€” Entrevista Varela: O lateral uruguaio fala sobre a pressÃ£o Ãºnica de jogar no Flamengo. [02:34]  04:00 â€” Recopa: Mais de 60 mil bilhetes vendidos para a final contra o LanÃºs no MaracanÃ£. [04:00]  05:05 â€” Loja do Canal: O Manto Um de 2026 e a versÃ£o 'Fan Shirt' da Adidas por um preÃ§o reduzido. [05:05]  06:29 â€” Wallace Yan: O motivo pelo qual o Bragantino desistiu da compra do atacante rubro-negro. [06:29]  07:30 â€” Conselho: O apresentador envia uma mensagem de apoio a Wallace Yan para focar no MengÃ£o. [07:30]  08:12 â€” Luiz Henrique: Como as decisÃµes de Carlo Ancelotti na SeleÃ§Ã£o podem afetar o futuro do craque. [08:12]  09:12 â€” Mercado: Flamengo, Palmeiras e Cruzeiro seriam os destinos lÃ³gicos para Luiz Henrique no Brasil. [09:12]  10:10 â€” Encerramento: O foco total de Filipe LuÃ­s no penÃºltimo treino antes da decisÃ£o. [10:10]  ðŸ“° NOTÃCIAS DETALHADAS 1ï¸âƒ£ Wallace Yan: De SaÃ­da para a PermanÃªncia O negÃ³cio estava praticamente fechado, com direito a despedida do jogador, mas o Flamengo e o Red Bull Bragantino nÃ£o chegaram a acordo sobre os valores e moldes finais do pagamento. Com o ponto final na negociaÃ§Ã£o, Wallace Yan continua no elenco de Filipe LuÃ­s. Como o clube ainda nÃ£o contratou um reserva direto para Pedro nesta janela, o jovem atacante terÃ¡ uma oportunidade de ouro para reconquistar o seu espaÃ§o apÃ³s o brilho no Mundial de Clubes. âš½ [06:53]  2ï¸âƒ£ O 'Efeito SeleÃ§Ã£o' e Luiz Henrique O atacante Luiz Henrique, atualmente no Zenit, tem o sonho de disputar o prÃ³ximo Mundial. Se Carlo Ancelotti (tÃ©cnico da SeleÃ§Ã£o Brasileira) comeÃ§ar a privilegiar jogadores que atuam no Brasil ou em ligas de maior visibilidade (como o jovem Rayan, do Brighton), Luiz Henrique pode forÃ§ar uma saÃ­da da RÃºssia. O Flamengo monitora a situaÃ§Ã£o, sabendo que o Zenit Ã© um negociador difÃ­cil, mas o desejo do atleta pode ser o diferencial para um regresso ao paÃ­s. ðŸ‡§ðŸ‡· [08:48]  3ï¸âƒ£ MaracanÃ£ Vai Ferver O lateral Guillermo Varela destacou em entrevista que o grupo entende a impaciÃªncia da torcida e que o tÃ­tulo da Recopa Ã© a Ãºnica forma de trazer paz ao ambiente. Com 60 mil bilhetes vendidos, a expectativa Ã© de um apoio ensurdecedor na quinta-feira. Filipe LuÃ­s tem trabalhado o aspeto psicolÃ³gico dos jogadores para que a pressÃ£o externa se transforme em energia positiva dentro de campo. ðŸŸï¸ [02:47]</t>
  </si>
  <si>
    <t>AIPh3Yt7wH0</t>
  </si>
  <si>
    <t>#2 BOMBA! DELATARAM O FILHO DO LULA, PF JÃ ESTÃ NAS RUAS E QUEM VAI JULGAR Ã‰ O MENDONÃ‡A FUX E MARQUE</t>
  </si>
  <si>
    <t>Dr. Sandro GonÃ§alves</t>
  </si>
  <si>
    <t>UCUmN4RWoL4HavTlMLrkaxHQ</t>
  </si>
  <si>
    <t>IMIGRAMAIS - (16) 99321-0648  FALE COM A IMIGRAMAIS AGORA - https://wa.me/5516993210648?text=Vim%20pelo%20canal%20do%20Dr%20Sandro%20Gon%C3%A7alves</t>
  </si>
  <si>
    <t>vWhkXLK2KnE</t>
  </si>
  <si>
    <t>'VAMOS CAIR NA REAL??? O FLAMENGO hoje tem o...' OLHA por que MAURO CEZAR FOI DIRETO!</t>
  </si>
  <si>
    <t>2026-02-25T17:01:48Z</t>
  </si>
  <si>
    <t>Flamengo|flamengo informaÃ§Ãµes|flamengo notÃ­cias|flamengo hoje|flamengo ao vivo|filipe luÃ­s|notÃ­cias|jovem pan esportes|flazoeiro|fla tv|flamengo tv|mauro cezar|mauro cesar|mauro cesar flamengo|mauro cezar flamengo|bate pronto|pilulabatepronto|mauro cezar pereira|flamengo jovem pan|flamengo bate pronto|recopa|lanus|flamengo x lanus|flamengo e lanus|lanus e flamengo|lanus x flamengo|flamengo recopa</t>
  </si>
  <si>
    <t>Mauro Cezar comenta: contra o LanÃºs pelo tÃ­tulo da Recopa, o Flamengo terÃ¡ que fazer algo que nÃ£o consegue desde 2022: sair vitorioso de um confronto de mata-mata apÃ³s perder o jogo de ida. A pressÃ£o pela conquista Ã© grande. Veja mais um vÃ­deo do Bate-Pronto, da Jovem Pan Esportes   Link do vÃ­deo: https://youtu.be/vWhkXLK2KnE  #JovemPan #BatePronto   CrÃ©dito das fotos usadas na thumbnail: Alexandre DurÃ£o/Zimel Press/EstadÃ£o ConteÃºdo e Jorge Rodrigues/Agif - AgÃªncia De Fotografia/EstadÃ£o ConteÃºdo   Siga o canal 'Jovem Pan Esportes' no WhatsApp: https://whatsapp.com/channel/0029Va9wMgZD8SE3UbBwem2u   Baixe a Panflix: https://www.panflix.com.br/  Inscreva-se no nosso canal: http://www.youtube.com/jovempanesportes  Entre no nosso site: http://jovempan.com.br/esportes  Facebook: https://www.facebook.com/JovemPanEsportes  Siga no Twitter: https://twitter.com/JovemPanEsporte  Instagram: https://www.instagram.com/jovempanesportes  TikTok: https://www.tiktok.com/@jovempanesportes</t>
  </si>
  <si>
    <t>BhJGBd-awt8</t>
  </si>
  <si>
    <t>Deputado federal Paulo Bilynskyj comenta delaÃ§Ã£o envolvendo ex dirigentes do INSS</t>
  </si>
  <si>
    <t>Movimento TransparÃªncia ItanhaÃ©m</t>
  </si>
  <si>
    <t>2026-02-25T14:00:25Z</t>
  </si>
  <si>
    <t>transparenciaitanhaem|informacao|jornalismo|Paulo Bilynskyj|INSS|delaÃ§Ã£o premiada|FÃ¡bio LuÃ­s Lula da Silva|Luiz InÃ¡cio Lula da Silva|FlÃ¡via Arruda|Jair Bolsonaro|esquema investigado|VirgÃ­lio Oliveira Filho|AndrÃ© Fidelis</t>
  </si>
  <si>
    <t>UCYERRQnaZmL6bwTn5iLL-Aw</t>
  </si>
  <si>
    <t>ðŸ“£O deputado federal Paulo Bilynskyj comentou o acordo de delaÃ§Ã£o firmado pelo ex-procurador do INSS VirgÃ­lio Oliveira Filho e pelo ex-diretor de BenefÃ­cios AndrÃ© Fidelis, que mencionaram o empresÃ¡rio FÃ¡bio LuÃ­s Lula da Silva, filho do presidente Luiz InÃ¡cio Lula da Silva, alÃ©m de outros agentes polÃ­ticos. Entre os nomes citados estÃ¡ FlÃ¡via Arruda, ex-ministra da Secretaria de RelaÃ§Ãµes Institucionais no governo Jair Bolsonaro. Segundo os delatores, o acordo detalha suposto envolvimento em esquema sob investigaÃ§Ã£o, cujas informaÃ§Ãµes ainda dependem de apuraÃ§Ã£o, anÃ¡lise do MinistÃ©rio PÃºblico e eventual validaÃ§Ã£o judicial.  Acompanhe  TransparÃªncia ItanhaÃ©m,  aqui vocÃª encontra notÃ­cias rÃ¡pidas, denÃºncias e polÃªmicas que impactam o Brasil.  ðŸ’¬ Deixe seu comentÃ¡rio abaixo com sua opiniÃ£o ou objeÃ§Ã£o! ðŸ‘ Gostou deste vÃ­deo? EntÃ£o aperta a Bomba do Like! ðŸ”” Ative o sininho de notificaÃ§Ãµes para receber atualizaÃ§Ã£o de novos vÃ­deos! ðŸ“£ Compartilhe este vÃ­deo com seus amigos e inimigos tambÃ©m!  â–ƒâ–ƒâ–ƒâ–ƒâ–ƒâ–ƒâ–ƒâ–ƒâ–ƒâ–ƒâ–ƒâ–ƒâ–ƒâ–ƒâ–ƒâ–ƒâ–ƒâ–ƒâ–ƒâ–ƒâ–ƒâ–ƒâ–ƒâ–ƒâ–ƒâ–ƒ  âœ‰ CONTATO COMERCIAL PARA ANUNCIANTES E PARCERIAS:  E-mail - movimentotransparenciaitanhaem@gmail.com</t>
  </si>
  <si>
    <t>wV7fOOLDIRE</t>
  </si>
  <si>
    <t>Viatura da PM aquaplana na PR-323, capota e cabo morre; outro policial fica ferido</t>
  </si>
  <si>
    <t>LaÃ©rcio AndrÃ© TV</t>
  </si>
  <si>
    <t>2026-02-18T01:42:57Z</t>
  </si>
  <si>
    <t>pr 323|pr-323|doutor camargo|acidente viatura pm|viatura capota|viatura aquaplana|policial morreu pr|cabo jean patrick niquetti|policia militar parana|bprv|operacoes com caes|canil pm|samU maringa|santa casa maringa|hospital bom samaritano|acidente rodovia parana|noticias parana hoje|plantao policial|capotamento rodovia</t>
  </si>
  <si>
    <t>UCJ0ONhJR3vmvretWrzhVpEw</t>
  </si>
  <si>
    <t>Um policial militar morreu e outro ficou ferido apÃ³s uma viatura da PolÃ­cia Militar do ParanÃ¡ capotar na PR-323, em Doutor Camargo, no norte do estado, nesta terÃ§a-feira (17). As informaÃ§Ãµes iniciais apontam que o veÃ­culo aquaplanou em meio Ã  chuva e saiu da pista.  O policial que morreu foi identificado como cabo Jean Patrick Niquetti. O outro agente sofreu ferimentos graves e foi encaminhado para atendimento hospitalar.  As circunstÃ¢ncias do acidente serÃ£o apuradas pelas autoridades competentes.  ðŸ”” Inscreva-se no canal e ative o sininho para acompanhar as atualizaÃ§Ãµes.  ðŸ“ž DenÃºncias: 181 | EmergÃªncia: 190  #PR323 #DoutorCamargo #Parana #PoliciaMilitar #Viatura #Acidente #Tragedia #SegurancaPublica #Noticias #Plantao</t>
  </si>
  <si>
    <t>PyF1UpP0yfk</t>
  </si>
  <si>
    <t>Michele Bolsonaro e TarcÃ­sio estÃ£o juntos com FlÃ¡vio Bolsonaro!</t>
  </si>
  <si>
    <t xml:space="preserve">FAMA E SEGREDOS </t>
  </si>
  <si>
    <t>2026-02-16T14:30:38Z</t>
  </si>
  <si>
    <t>UCo9o7YfB6NulBVf_ez1aXXg</t>
  </si>
  <si>
    <t>AcusaÃ§Ãµes graves contra Um dos brasileiros a mais tempo na UcrÃ¢nia</t>
  </si>
  <si>
    <t>Kraken-BR</t>
  </si>
  <si>
    <t>2026-02-24T21:43:32Z</t>
  </si>
  <si>
    <t>atos de valor|coragem|militar|motivaÃ§Ã£o|forÃ§as especiais|sala de guerra|hoje no mundo militar|geopolÃ­tica</t>
  </si>
  <si>
    <t>UC6a6CXRVF6mDg2i0CgbidGw</t>
  </si>
  <si>
    <t>#UcrÃ¢nia #BrasileirosNaGuerra #LegiÃ£oInternacional #LeandersonPaulino  Leanderson Paulino, brasileiro que integrou a LegiÃ£o Internacional da UcrÃ¢nia, Ã© alvo de denÃºncias feitas por compatriotas que atuaram na unidade Advanced Company. O caso envolve acusaÃ§Ãµes de puniÃ§Ãµes internas violentas e maus-tratos, culminando na morte de Bruno da Silva. As ForÃ§as Armadas da UcrÃ¢nia abriram investigaÃ§Ã£o, enquanto a PolÃ­cia Federal incluiu o nome de Paulino em lista de interesse para apuraÃ§Ã£o dos fatos.  ReferÃªncias:  Gazeta do Povo. Brasileiro tem batismo de fogo na LegiÃ£o Internacional Ucraniana [Internet]. [citado 2026 fev 24]. DisponÃ­vel em: https://www.gazetadopovo.com.br/vozes/jogos-de-guerra/brasileiro-tem-batismo-de-fogo-na-legiao-internacional-ucraniana/  Kyiv Independent. Investigation: Brazilian recruitâ€™s death in Ukraine points to abuse in foreign fighter unit [Internet]. [citado 2026 fev 24]. DisponÃ­vel em: https://kyivindependent.com/investigation-brazilian-recruits-death-in-ukraine-points-to-abuse-torture-in-foreign-fighter-unit/  Kyiv Independent. Whistleblower confirms details of death in Brazilian-led foreign fighter unit in Ukraine [Internet]. [citado 2026 fev 24]. DisponÃ­vel em: https://kyivindependent.com/whistleblower-confirms-details-of-death-torture-in-brazilian-led-foreign-fighter-unit-in-ukraine/  O Globo. Soldado voluntÃ¡rio brasileiro morreu na UcrÃ¢nia, dizem outros combatentes [Internet]. 2022 [citado 2026 fev 24]. DisponÃ­vel em: https://oglobo.globo.com/mundo/noticia/2022/06/soldado-voluntario-brasileiro-morreu-na-ucrania-dizem-outros-combatentes.ghtml  SBT News. Brasileiros sÃ£o acusados de tortura e assassinato na UcrÃ¢nia [Internet]. [citado 2026 fev 24]. DisponÃ­vel em: https://sbtnews.sbt.com.br/noticia/mundo/brasileiros-sao-acusados-de-tortura-e-assassinato-na-ucrania  SBT News. Comandante de unidade brasileira na UcrÃ¢nia autorizou tortura que matou pernambucano, diz delator [Internet]. [citado 2026 fev 24]. DisponÃ­vel em: https://sbtnews.sbt.com.br/noticia/mundo/comandante-de-unidade-brasileira-na-ucrania-autorizou-tortura-que-matou-pernambuano-diz-delator  SBT News. PF inclui chefe de batalhÃ£o na UcrÃ¢nia em lista de interesse apÃ³s morte de brasileiro [Internet]. [citado 2026 fev 24]. DisponÃ­vel em: https://sbtnews.sbt.com.br/noticia/mundo/pf-inclui-chefe-de-batalhao-na-ucrania-em-lista-de-interesse-apos-morte-de-brasileiro  Palavras-chave: Leanderson Paulino, brasileiros na UcrÃ¢nia, LegiÃ£o Internacional da UcrÃ¢nia, Advanced Company, Bruno da Silva, investigaÃ§Ã£o UcrÃ¢nia, PolÃ­cia Federal, brasileiros na guerra, denÃºncia unidade brasileira, conflito RÃºssia UcrÃ¢nia  Tags (fÃ¡ceis de copiar):  Leanderson Paulino, brasileiros na UcrÃ¢nia, LegiÃ£o Internacional da UcrÃ¢nia, Advanced Company, Bruno da Silva, investigaÃ§Ã£o UcrÃ¢nia, PolÃ­cia Federal, guerra da UcrÃ¢nia, conflito RÃºssia UcrÃ¢nia, brasileiros no front, denÃºncias na legiÃ£o, combatentes estrangeiros, Zaporizhia  Inscreva-se no canal Kraken-BR para assuntos variados sobre histÃ³rias de coragem, atos de valor, motivaÃ§Ã£o e atos militares. Aprenda mais sobre esses assuntos como forÃ§as especiais, operaÃ§Ãµes militares e grandes eventos do mundo.  Compre usando nosso link na Amazon e ajude o canal: https://amzn.to/3KmOKgS  Inscreva-se nos canais Kraken: @krakencenasdeguerra @kraken_airsoft  Se puder, se gostar do conteÃºdo, se achar que vale a pena, considere se tornar membro do canal.  https://www.youtube.com/channel/UC6a6CXRVF6mDg2i0CgbidGw/join  AlÃ©m disso, podem colaborar com nossa Vaquinha pelo pix 5210232@vakinha.com.br.  âž¥ CURTA, SE INSCREVA E COMPARTILHE ISSO NOS MOTIVA E NOS AJUDA NA DIVULGAÃ‡ÃƒO !!!  Instagram: https://www.instagram.com/okrakenbr</t>
  </si>
  <si>
    <t>c0jQFBEKYNc</t>
  </si>
  <si>
    <t>Que LAPADA do Lula!!</t>
  </si>
  <si>
    <t>PlantÃ£o Brasil (Thiago dos Reis)</t>
  </si>
  <si>
    <t>2026-02-24T03:00:46Z</t>
  </si>
  <si>
    <t>lula|bolsonaro|jair bolsonaro|polÃ­tica|pt|psl|notÃ­cias do brasil</t>
  </si>
  <si>
    <t>UC3-JLGJpMKwymQoRFJMkgSg</t>
  </si>
  <si>
    <t>- Apoie no PIX: apoie@plantaobrasil.net - Apoie o PlantÃ£o Brasil no Apoie-se: http://apoie.se/plantaobrasil  FaÃ§a parte do grupo de distribuiÃ§Ã£o de conteÃºdo de esquerda no WhatsApp: https://whats.ly/combatentes   - Siga-me no Instagram: https://www.instagram.com/thiagoresiste - Siga-me no TikTok: https://www.tiktok.com/@thiagodosreis8  --Inscreva-se no canal THIAGO DOS REIS, que tem vÃ­deos mais curtos, de apenas 8 minutos: https://www.youtube.com/channel/UCZdqomJKKh09lE6Fyw9Rsxg?sub_confirmation=1  - Baixe o App de notÃ­cias do PlantÃ£o Brasil e receba todas as notÃ­cias: https://play.google.com/store/apps/details?id=net.plantaobrasil</t>
  </si>
  <si>
    <t>Fq_TGS9Av0U</t>
  </si>
  <si>
    <t>EUA VAI ATACAR IRÃƒ? / PESQUISA ELEITORAL | JORNAL DA MANHÃƒ - 2Â° EDIÃ‡ÃƒO  - 26/02/26</t>
  </si>
  <si>
    <t>Jovem Pan News</t>
  </si>
  <si>
    <t>2026-02-26T13:18:51Z</t>
  </si>
  <si>
    <t>Jornal da manhÃ£ ao vivo|Jornal da ManhÃ£|integrajornaldamanha|Jovem Pan|polÃ­tica brasileira|noticias|jovem pan news|economia brasileira|eleiÃ§Ãµes 2026|congresso nacional|cpi do crime organizado|stf brasil|governo lula|bolsonaro e aliados|guerra no oriente mÃ©dio|irÃ£ e eua|israel e hamas|portugal eleiÃ§Ãµes|venezuela polÃ­tica|imposto de renda brasil|banco central brasil|boletim focus|carnaval 2026|seguranÃ§a no carnaval|polÃ­cia civil sp|operaÃ§Ã£o policial</t>
  </si>
  <si>
    <t>UCP391YRAjSOdM_bwievgaZA</t>
  </si>
  <si>
    <t>Canal no WhatsApp:  https://whatsapp.com/channel/0029VaAx...  Baixe o app Panflix: https://www.panflix.com.br/  Inscreva-se no nosso canal: https://www.youtube.com/c/jovempannews  Entre no nosso site: http://jovempan.com.br/  Facebook: https://www.facebook.com/jovempannews  Siga no Twitter: https://twitter.com/JovemPanNews  Instagram: https://www.instagram.com/jovempannews/  TikTok:  https://www.tiktok.com/@jovempannews   Kwai: https://www.kwai.com/@jovempannews  #JovemPan #JornalDaManhÃ£</t>
  </si>
  <si>
    <t>nd9IUUikIwY</t>
  </si>
  <si>
    <t>CPMI do INSS ouve Ingrid Pikinskeni Morais Santos, ligada Ã  Conafer</t>
  </si>
  <si>
    <t>TV Senado</t>
  </si>
  <si>
    <t>2026-02-24T01:55:42Z</t>
  </si>
  <si>
    <t>Banco Master|CPMI do INSS|Congresso Nacional|Daniel Vorcaro|INSS|Senado Federal|TV Senado|consignado|homep|investigaÃ§Ã£o</t>
  </si>
  <si>
    <t>UCLgti7NuK0RuW9wty-fxPjQ</t>
  </si>
  <si>
    <t>A ComissÃ£o Parlamentar Mista de InquÃ©rito do INSS (CPMI do INSS) ouve a esposa de CÃ­cero Marcelino, assessor da Conafer, investigada por participaÃ§Ã£o nas fraudes do INSS. Segundo as investigaÃ§Ãµes da CPMI a entidade foi responsÃ¡vel por desvios de mais de R$ 100 milhÃµes.</t>
  </si>
  <si>
    <t>-7HjXa2Bvas</t>
  </si>
  <si>
    <t xml:space="preserve">SÃ³ PIORA! O CAOS avanÃ§a na corte sob a cobertura da MÃDIA, que nao ta perdoando. </t>
  </si>
  <si>
    <t>Te atualizei</t>
  </si>
  <si>
    <t>2026-02-21T11:07:59Z</t>
  </si>
  <si>
    <t>UCXRIQok8uzYtg1TPwSqikVg</t>
  </si>
  <si>
    <t>No video de hoje vou relatar como a mÃ­dia parece ter despertado de um coma e cobrindo os ultimos atos do ministro... que nao recua NUNCA!  _______  Se puder, entra pra FamÃ­lia: https://yt.teatualizei.app</t>
  </si>
  <si>
    <t>gCEe7D6_fPM</t>
  </si>
  <si>
    <t>ðŸš¨ A verdade por trÃ¡s do pedido da OAB contra o inquÃ©rito das fake news!</t>
  </si>
  <si>
    <t>AndrÃ© Marsiglia</t>
  </si>
  <si>
    <t>2026-02-23T17:59:45Z</t>
  </si>
  <si>
    <t>OAB|STF|InquÃ©rito das Fake News|Alexandre de Moraes|Fachin|Advocacia|Crise Institucional|Direito Constitucional|PolÃ­tica|JustiÃ§a|Atualidade|NotÃ­cias</t>
  </si>
  <si>
    <t>UCUUQBgnLa_umQ_TGKlG2Xqw</t>
  </si>
  <si>
    <t>âœ‹ðŸ» Quem pode parar o STF? Inscreva-se para descobrir a resposta em uma live exclusiva, no dia 05 de marÃ§o, Ã s 20h30: https://lp.andremarsiglia.com/inscricao/  ðŸš¨ A OAB pediu ao STF o fim do inquÃ©rito das fake news apÃ³s anos de silÃªncio institucional, e explico por que esse movimento gerou surpresa e questionamentos. A reaÃ§Ã£o veio tarde â€” e isso levanta dÃºvidas.  Mostro o conteÃºdo do ofÃ­cio enviado ao Supremo e o contexto polÃ­tico e jurÃ­dico em que o pedido surge, depois de anos em que o inquÃ©rito avanÃ§ou sem grandes contestaÃ§Ãµes institucionais.  Analiso por que a iniciativa abre um novo capÃ­tulo no debate sobre limites do JudiciÃ¡rio, papel das instituiÃ§Ãµes e responsabilizaÃ§Ã£o, alÃ©m de questionar se ainda hÃ¡ espaÃ§o real para mudanÃ§as apÃ³s tanto tempo de consolidaÃ§Ã£o desse modelo.  ðŸ“Œ Curta, compartilhe e inscreva-se para continuar acompanhando anÃ¡lises sobre liberdade, polÃ­tica e o futuro da democracia no Brasil.  âšœï¸ Se inscreva na nossa Ã¡rea para membros e receba conteÃºdos e anÃ¡lises polÃ­ticas e jurÃ­dicas exclusivos, alÃ©m de prioridade nas respostas: https://www.youtube.com/channel/UCUUQBgnLa_umQ_TGKlG2Xqw/join  ðŸ“² Me siga nas redes sociais: X: https://x.com/marsiglia_andre Instagram: https://www.instagram.com/marsiglia_andre/ TikTok: https://www.tiktok.com/@marsiglia_andre LinkedIn: https://www.linkedin.com/in/andre-marsiglia/  ðŸ“– Compre meu livro 'Censura por toda parte - Os bastidores jurÃ­dicos do inquÃ©rito das Fake News e a nova onda repressora que assola o Brasil' âž¡ï¸ https://bit.ly/CensuraPorTodaParte  ðŸ“° Leia minha coluna no Poder360: https://www.poder360.com.br/author/andre-marsiglia/</t>
  </si>
  <si>
    <t>JLBmmfa8qvE</t>
  </si>
  <si>
    <t>MendonÃ§a recebe relatÃ³rio da PF apÃ³s reuniÃ£o de duas horas sobre o Caso Master</t>
  </si>
  <si>
    <t>AuriVerde Brasil</t>
  </si>
  <si>
    <t>2026-02-24T14:14:54Z</t>
  </si>
  <si>
    <t>AuriVerde Brasil|Bolsonaro|Pittoli|Lula|auriverde ao vivo|auriverde|alexandre pittoli|stf|alexandre de moraes|economia|eduardo bolsonaro|notÃ­cias de hoje|ao vivo agora|trump|ao vivo|notÃ­cias|jornal da auriverde ao vivo|jornal da auriverde brasil|PF apresenta relatÃ³rio atualizado do caso Master|reuniÃ£o de duas horas sobre o Caso Master|AndrÃ© MendonÃ§a|apresentaÃ§Ã£o de um relatÃ³rio pelos delegados|detalhando o estÃ¡gio atual das investigaÃ§Ãµes.</t>
  </si>
  <si>
    <t>UCLHIUIBIid6qpljFBWEOHSw</t>
  </si>
  <si>
    <t>O ministro AndrÃ© MendonÃ§a, do Supremo Tribunal Federal (STF), esteve reunido por aproximadamente duas horas e meia com investigadores da PolÃ­cia Federal responsÃ¡veis pela apuraÃ§Ã£o de uma fraude envolvendo o Banco Master. A reuniÃ£o, que comeÃ§ou Ã s 17h desta segunda-feira (23), contou com a apresentaÃ§Ã£o de um relatÃ³rio pelos delegados, detalhando o estÃ¡gio atual das investigaÃ§Ãµes.  ðŸ“· ReproduÃ§Ã£o: AgÃªncia Brasil  LOJA AURIVERDE BRASILðŸ‘‡ https://loja.auriverdebrasil.com.br/  ðŸ”° Assista ao programa na Ã­ntegra:  https://www.youtube.com/live/giOlINwZ-NM  âœ… Inscreva-se no nosso canal, aqui no Youtube: https://www.youtube.com/@auriverdebrasil  âœ… Torne-se membro do nosso canal, aqui no Youtube:  https://www.youtube.com/channel/UCLHIUIBIid6qpljFBWEOHSw/join  âœ… Siga o nosso perfil no Instagram: https://www.instagram.com/auriverdebrasil/  âœ… Siga o nosso perfil no X: https://x.com/auriverdebrasil  âœ… Acesse o nosso site: https://auriverdebrasil.com.br/</t>
  </si>
  <si>
    <t>cvm-VI796jQ</t>
  </si>
  <si>
    <t>CURITIBA 0X1 SÃƒO PAULO- ANÃLISE E NOTAS DO BAROLO - CAMPEONATO BRASILEIRO 2026</t>
  </si>
  <si>
    <t>BAROLO VÃDEOS</t>
  </si>
  <si>
    <t>2026-02-26T01:12:52Z</t>
  </si>
  <si>
    <t>spfc|saopaulo|morumbi|barolo|barolosaopaulo|canaldobarolo|tricolordomorumbi|madeincotia|barolotricolor|jogodosapaulo|rafael|cedric|alan|arboleda|enzo|lucas|luciano|calleri|ferreira|bastidores|noticiasdosaopaulo|brasileiro|campeonato|crespo|ryan|jogodosaopaulo|tapia|radio|radiobarolo|sulamericana|marcos|cauly|massis|presidente|rodada|futebol|coxa|coritiba|coritibaxsaopaulo|corxspo|vitoriadosaopaulo|rodadabrasileiro</t>
  </si>
  <si>
    <t>UC0GUaQ6lVzvu0FWklbsKFhg</t>
  </si>
  <si>
    <t>ðŸ’° EDUCAÃ‡ÃƒO FINANCEIRA! Siga as redes sociais da ZeroMarkets insta da Zero: https://bit.ly/3ZfTXeR Youtube: https://bit.ly/4kelk2A  ðŸŽ GOCASE: - USE O CUPOM GOBAROLO -  CLIQUE E APROVEITE http://goca.se/gobarolo - TEM DESCONTO ESPECIAL!   ðŸ”´âšªâš« Se vocÃª puder e quiser, apoie nosso trabalho: âš½PIX: pixbarolo@gmail.com âš½APOIA-SE: https://apoia.se/barolo  ðŸš¨ LOJINHA DO BAROLO NO INSTA:  TODOS OS DIAS 5 PEÃ‡AS DA MINHA COLEÃ‡ÃƒO PARA VENDA: @lojinhadobarolo  âš½CANAL DE CORTES DO BAROLO: https://www.youtube.com/@CORTESDOBAROLO  ðŸ“» CLIQUE E SE INSCREVA NA RÃDIO BAROLO!  https://www.youtube.com/channel/UCmNlRqJIkeSmpwErsrjP1Tw  âš½ NOVO CANAL DO QG TRICOLOR - CLIQUE E SE INSCREVA! youtube.com/watch?v=8KqOdxvAwMA&amp;feature=youtu.be ====================================  âœ‰ï¸ CONTATO BAROLO contatorbarolo@gmail.com  ðŸŽ GOCASE: - USE O CUPOM GOBAROLO -  CLIQUE E APROVEITE http://goca.se/gobarolo - TEM DESCONTO ESPECIAL!   âž¡ï¸INSTA DA SAO STORE (ANTIGA SÃƒO PAULO MANIA) DO ALPHASSHOPING: https://www.instagram.com/saostore_alphashopping  âž¡ï¸WHATS DA SAO STORE (ANTIGA SÃƒO PAULO MANIA) DO ALPHASSHOPING: https://wa.me/message/MNUR3D2HAL7JM1  âž¡ï¸INSTA DA TIVOLLI SPORTS https://www.instagram.com/tivollisports/  CURITIBA 0X1 SÃƒO PAULO- ANÃLISE E NOTAS DO BAROLO - CAMPEONATO BRASILEIRO 2026 AlÃ´, FamÃ­lia Tricolor, amigos e amigas do canal, muito obrigado por vocÃª estar aqui comigo! Deixe seu comentÃ¡rio, seu like se gostar, compartilhe com o amigo e se inscreva para ganhar os prÃªmios! AQUI NÃƒO Ã‰ 'VAI, SÃƒO PAULO.' AQUI Ã‰ 'VAMOS, SÃƒO PAULO'. E EU NÃƒO QUER TER RAZÃƒO, QUERO SER CAMPEÃƒO!  SIGA NAS REDES SOCIAIS: @barolovideos   ðŸ”´âšªâš« O  canal BAROLO VÃDEOS fala sobre o SÃ£o Paulo Futebol Clube. Aqui Ã© a voz do torcedor, com notÃ­cias, informaÃ§Ãµes e anÃ¡lise e notas depois de cada partida do Tricolor. No meu outro canal, o canal BAROLO JOGOS, a gente tambÃ©m faz vÃ­deos relacionados aos jogos do Tricolor, tanto atuais como do passado. LÃ¡ tem coletivas, apresentaÃ§Ãµes e grandes momentos do SPFC, alÃ©m Ã© claro das lives antes de partidas importantes e lives no intervalo de todas as partidas do Tricolor.  Divirta-se!  âš½ O antigo canal Boteko do Barolo se chama agora BAROLO JOGOS https://www.youtube.com/c/BOTEKODOBAROLO  CORTES DO BAROLO: https://www.youtube.com/@CORTESDOBAROLO  BAROLO PARTICIPANDO DE PROGRAMAS E PODCASTS:  BENJA MUCHO: https://www.youtube.com/watch?v=kq5rgUSNt-U&amp;t=2924s   MORUMBICAST: https://www.youtube.com/watch?v=NY47kCsDTAk&amp;t=3903s  FLOW SPORT CLUB 1: https://www.youtube.com/watch?v=BVIProZpDxo&amp;t=2965s  FLOW SPORT CLUB 2: https://www.youtube.com/watch?v=40-L6FXQveo  TOMANDO UMA COM... https://www.youtube.com/watch?v=4CoEXTUblvM  BOLÃVIA TALK SHOW: https://www.youtube.com/watch?v=PgZas3YQmck  BRUNO FORMIGA https://www.youtube.com/watch?v=saFbQUUEOws  LUCCA BOPP (BOPPISMO) https://www.youtube.com/watch?v=_yKlUh-r-eg  SUPERSÃ”NICO CAST https://www.youtube.com/watch?v=PwNfSb2MN0g  CAMISA 21 https://www.youtube.com/watch?v=AfoZYaV7rss&amp;t=903s  CANAIS DO PESSOAL DO QG TRICOLOR:  CANAL DO BAROLO: https://www.youtube.com/@BAROLOVIDEOS  BAROLO JOGOS: https://www.youtube.com/@BAROLOJOGOS  CORTES DO BAROLO: https://www.youtube.com/@CORTESDOBAROLO  CANAL DO TECLAS: https://www.youtube.com/@TeclasDaniel  CANAL DO JOVA: https://www.youtube.com/@JOVATRICOLOR  CANAL DO DREX: https://www.youtube.com/@DrexTricolor  ACERVO TRICOLOR: https://www.youtube.com/@AcervoTricolor  #spfc #tricolor #saopaulo  #barolo #barolo2022 #SÃ£oPauloFC  #PrÃ©Jogo #campeÃ£o #SPFC #AnÃ¡lise #InformaÃ§Ãµes #NotÃ­cias #EscalaÃ§Ãµes #SPFC #CampeonatoBrasileiro #notÃ­cias #notÃ­ciasdosaopaulo #brasileirÃ£o #campeonatobrasileiro #mercado #reforÃ§os #morumbi #vamossaopaulo #madeincotia #paulistÃ£o #campeonatopaulista #melhoresmomentos #gols #morumbi #tricolor #vamossaopaulo #sudamericana #copadobrasil #copa br #copa BR #copadobrasil #sula #sulamericana #rogerio #casares #belmonte #notÃ­cias #informaÃ§Ãµes #reforÃ§o #spfc #tricolordomorumbiias #informaÃ§Ãµes #reforÃ§o #spfc #tricolordomorumbi</t>
  </si>
  <si>
    <t>FeE7LdxeRbw</t>
  </si>
  <si>
    <t>WW - CPI DO CRIME ORGANIZADO CONVIDA STF E ELEVA TENSÃƒO EM BRASÃLIA - 25/02/2026</t>
  </si>
  <si>
    <t>CNN Brasil</t>
  </si>
  <si>
    <t>2026-02-26T02:05:26Z</t>
  </si>
  <si>
    <t>cnn|cnn ao vivo|cnn ao vivo agora|cnn ao vivo agora online|cnn brasil|cnn brasil ao vivo|cnn brasil ao vivo agora hoje|cnn brasil notÃ­cias|jornal cnn brasil|notÃ­cias|notÃ­cias ao vivo|notÃ­cias de hoje|Ãºltimas notÃ­cias cnn brasil|cnn brasil ao vivo agora|jornal ao vivo|ao vivo|cnn brasil ao vivo agora online|cnn arena|elisa veeck|william wack|taina falcao|gustavo uribe|anÃ¡lises cnn|ao vivo cnn|programaÃ§Ã£o cnn|jornal cnn ao vivo agora</t>
  </si>
  <si>
    <t>UCvdwhh_fDyWccR42-rReZLw</t>
  </si>
  <si>
    <t>Assista ao WW desta quarta-feira, 25 de fevereiro de 2026. #CNNBrasil   Inscreva-se no canal da CNN Brasil no YouTube.  ACOMPANHE A CNN BRASIL TAMBÃ‰M NAS OUTRAS PLATAFORMAS:  Podcasts: https://www.cnnbrasil.com.br/podcasts/ Newsletters: https://newsletter.cnnbrasil.com.br Facebook: https://www.facebook.com/cnnbrasil Twitter: https://www.twitter.com/cnnbrasil Instagram: https://www.instagram.com/cnnbrasil</t>
  </si>
  <si>
    <t>gqme6K7EYCI</t>
  </si>
  <si>
    <t>Brasil registra novos casos de Mpox em 2026 e acende alerta na saÃºde pÃºblica | #NewsSÃ¡bado</t>
  </si>
  <si>
    <t>SBT News</t>
  </si>
  <si>
    <t>2026-02-21T20:55:02Z</t>
  </si>
  <si>
    <t>jornal do sbt|sbt|jornalismo sbt|sbt news|notÃ­cias de hoje|SBT Jornalismo|notÃ­cias|mpox brasil 2026|casos de mpox no brasil|sintomas mpox|como se transmite mpox|ministÃ©rio da saÃºde mpox dados|infectologista explica mpox|prevenÃ§Ã£o mpox brasil|doenÃ§a mpox notÃ­cias|saÃºde pÃºblica brasil hoje|vÃ­rus mpox o que Ã©|hospital sÃ­rio libanÃªs especialista|casos mpox 2024 2025 2026|alerta sanitÃ¡rio brasil|doenÃ§as infecciosas brasil|entrevista mÃ©dica mpox</t>
  </si>
  <si>
    <t>UC376n347Ob5Lwzq2WGzF1AA</t>
  </si>
  <si>
    <t>O Brasil voltou a registrar casos de mpox em 2026, com 46 confirmaÃ§Ãµes atÃ© agora, segundo o MinistÃ©rio da SaÃºde. Para explicar formas de transmissÃ£o e prevenÃ§Ã£o, a infectologista JÃ©ssica Ramos, do Hospital SÃ­rio-LibanÃªs, comenta o cenÃ¡rio atual da doenÃ§a, que jÃ¡ teve milhares de notificaÃ§Ãµes nos Ãºltimos anos no paÃ­s. Saiba todos os detalhes no News SÃ¡bado.               Inscreva-se no canal para mais notÃ­cias: https://www.youtube.com/@SBTNews   Acompanhe no site: https://sbtnews.sbt.com.br/    #sbtnews #notÃ­cias #jornalismo #sbt #sbtjornalismo #Mpox #SaÃºdePÃºblica #Brasil #DoenÃ§asInfecciosas #PrevenÃ§Ã£o</t>
  </si>
  <si>
    <t>wyL4Rzb0ElA</t>
  </si>
  <si>
    <t>Ex-dirigentes do INSS fecham delaÃ§Ã£o e entregam Lulinha e polÃ­ticos</t>
  </si>
  <si>
    <t>MetrÃ³poles</t>
  </si>
  <si>
    <t>2026-02-25T16:22:37Z</t>
  </si>
  <si>
    <t>MetrÃ³poles|NotÃ­cias|News|NotÃ­cias do Brasil</t>
  </si>
  <si>
    <t>UC9mdw2mmn49ZuqGOpSri7Fw</t>
  </si>
  <si>
    <t>A apresentadora Neila GuimarÃ£es recebe Felippe Monteiro e convidados para debater os principais assuntos do Brasil e do mundo no Contexto MetrÃ³poles. O programa vai ao ar de segunda a sexta-feira, das 11h Ã s 13h.  #polÃ­tica #aovivo #noticias #metropoles #lula #bolsonaro #trump #stf #supremo #CPMI #Senado #polÃ­tica #toffoli   âž¡ï¸ Deixe seu like e inscreva-se no nosso canal!  Acesse o MetrÃ³poles:  https://www.metropoles.com/</t>
  </si>
  <si>
    <t>qvljReP_ODg</t>
  </si>
  <si>
    <t>IMPERATRIZ DA COREIA SE REVOLTA COM JANJA, APÃ“S ELA HUMILHAR HUMILDE GARÃ‡OM E TOMA ATITUDE LIMITE</t>
  </si>
  <si>
    <t>TV NEWS NO AR</t>
  </si>
  <si>
    <t>2026-02-24T15:01:53Z</t>
  </si>
  <si>
    <t>tv news</t>
  </si>
  <si>
    <t>UCE5ni-d_ZdEqtvvd8FlkMbA</t>
  </si>
  <si>
    <t>PRIMEIRA DAMA DA COREIA DO SUL SE REVOLTA   ðŸ“¸ SIGA O FERNANDO BORGES NO INSTAGRAM: https://www.instagram.com/jornalistafernandoborges  ðŸŒ SIGA O TV NEWS no FACEBOOK https://www.facebook.com/documentariotvmanchete</t>
  </si>
  <si>
    <t>yHpzRXBXGZg</t>
  </si>
  <si>
    <t>ICL URGENTE  - 24/02/26 - SILAS MALAFAIA MANDA DUDU BOLSONARO PARAR DE 'FALAS ASNEIRAS'</t>
  </si>
  <si>
    <t>Instituto Conhecimento Liberta</t>
  </si>
  <si>
    <t>2026-02-24T22:24:34Z</t>
  </si>
  <si>
    <t>instituto liberta|instituto conhecimento liberta|icl|ICL|eduardo moreira|edu moreira|conhecimento liberta|news|notÃ­cias|icl noticias|noticias icl|noticias do dia|icl noticias ao vivo|edu moreira ao vivo|icl noticias hoje</t>
  </si>
  <si>
    <t>UCaIqJHHo9TJiLINzOFJRl2Q</t>
  </si>
  <si>
    <t>FALTAM 2 DIAS!! ConheÃ§a o OrÃ¡culo ICL ao vivo com Edu Moreira 26/fev Ã s 20h:  https://iclurgente.com.br   Motta escolhe deputado Paulo Azi para assumir relatoria da PEC;  Valdemar e Rueda articulam para barrar o fim da escala 6x1;  Valdemar tenta colar imagem de que FlÃ¡vio Ã© um Bolsonaro moderado;  Paulo Guedes e Campos Neto recusam convite de FlÃ¡vio Bolsonaro;  FlÃ¡vio Bolsonaro tenta tirar o marqueteiro de Caiado;  Esposa de Eduardo Bolsonaro diz que marido â€œnÃ£o estÃ¡ bemâ€;  Malafaia diz que Eduardo Bolsonaro ajudarÃ¡ FlÃ¡vio â€œse ficar caladoâ€;  Malafaia: calado, Eduardo vai ajudar muito mais o irmÃ£o FlÃ¡vio;  Bolsonaro escolhe Michelle e Bia Kicis como candidatas ao Senado pelo DF;  STF e cÃºpula do Congresso decidem criar regra de transiÃ§Ã£o;  AndrÃ© MendonÃ§a dÃ¡ 60 dias para PF entregar relatÃ³rio completo;  Acusados de mandar matar vereadora comeÃ§am a ser julgados;  Moraes: nÃ£o hÃ¡ dÃºvida que irmÃ£os BrazÃ£o mandaram matar Marielle;  Moraes: Marielle era maior resistÃªncia aos planos dos irmÃ£os BrazÃ£o;  Domingos BrazÃ£o ainda recebe R$56 mil mensais do TCE.  Acompanhe a nossa programaÃ§Ã£o ao vivo de segunda a sexta-feira. O ICL URGENTE vai ao ar Ã s 17h.  #politica #noticias #noticiasicl #iclurgente  ðŸ‘‰ Acesse nosso Portal de NotÃ­cias: https://iclnoticias.com.br/portal  âž¡ï¸ Curta tambÃ©m as redes sociais: ðŸ‘ Facebook: https://icl.com.br/facebook/ ðŸ“· Instagram: https://icl.com.br/instagram/ ðŸ’¬ Twitter: https://icl.com.br/twitter/ ðŸ“§ Contato: contato@edumoreira.com.br - contato@icl.com.br</t>
  </si>
  <si>
    <t>lDfPRpchX90</t>
  </si>
  <si>
    <t>AndrÃ© MendonÃ§a garante investigaÃ§Ã£o limpa na PolÃ­cia Federal, sem interferÃªncia da cÃºpula de Lula.</t>
  </si>
  <si>
    <t>Giovani Cherini</t>
  </si>
  <si>
    <t>2026-02-23T17:39:31Z</t>
  </si>
  <si>
    <t>UChvmEIMlnw0eNum2zI693rw</t>
  </si>
  <si>
    <t>s8MUN1uWlu0</t>
  </si>
  <si>
    <t>CONDENAÃ‡ÃƒO MONSTRO! BOLSONARISMO CRIMINOSO EXPOSTO! BRASÃƒO, CARLUCHO, BEZERRA  E FLAVIO! PESQUISA ?</t>
  </si>
  <si>
    <t>Portal do JosÃ©</t>
  </si>
  <si>
    <t>2026-02-25T20:40:06Z</t>
  </si>
  <si>
    <t>UCELku_rf-FHbWhLIwsKLGGA</t>
  </si>
  <si>
    <t>25/02/26 - QUARTA FEIRA PÃ‰SSIMA PARA O BOLSONARISMO. NOSSO CLUBE DE MEMBROS! https://www.youtube.com/channel/UCELku_rf-FHbWhLIwsKLGGA/join SE INSCREVA NO  CANAL DE CORTES DO PORTAL DO JOSÃ‰    https://www.youtube.com/channel/UChEqbIqW-J1dh7cRyRLG55g  SENSACIONAL! OLHA A CANECA DO PORTAL DO JOSÃ‰   https://lojaportaldojose.myshopify.com/  #lula #bolsonaro #alexandredemoraes</t>
  </si>
  <si>
    <t>uqIbiD-0UfM</t>
  </si>
  <si>
    <t>DE DONO DO JORNAL NACIONAL AO CÃRCERE: O TRISTE FIM QUE O BRASIL NÃƒO VIU: CID MOREIRA</t>
  </si>
  <si>
    <t xml:space="preserve">Arquivo Oculto da Fama </t>
  </si>
  <si>
    <t>2026-02-24T19:09:20Z</t>
  </si>
  <si>
    <t>UC7PZ5fMzr3ii_JjH06glSwQ</t>
  </si>
  <si>
    <t>A voz mais poderosa do Brasil terminou seus dias silenciada em um quarto escuro? ðŸŽ™ï¸ðŸšï¸ Cid Moreira morreu aos 97 anos em outubro de 2024, mas o verdadeiro terror comeÃ§ou muito antes de seu Ãºltimo suspiro. O homem que deu 'Boa noite' ao paÃ­s por 26 anos no Jornal Nacional virou o centro de um escÃ¢ndalo macabro: denÃºncias de cÃ¡rcere privado, comida estragada e um suposto isolamento forÃ§ado por sua esposa, 40 anos mais jovem. Neste documentÃ¡rio investigativo do canal Arquivo Oculto da Fama, nÃ³s abrimos os portÃµes da mansÃ£o blindada de Itaipava. Da infÃ¢ncia pobre e rejeitada no interior de SÃ£o Paulo Ã  construÃ§Ã£o de um impÃ©rio de R$ 60 milhÃµes; da guerra fria familiar ao laudo pericial recente que aponta uma assinatura possivelmente forjada em seu testamento final. Neste vÃ­deo, vocÃª vai descobrir: ðŸ˜± O CÃ¡rcere na Serra: As denÃºncias chocantes dos filhos sobre os maus-tratos e o isolamento na mansÃ£o. ðŸ’° O Saque MilionÃ¡rio: Para onde foram os R$ 40 milhÃµes e os 11 imÃ³veis de luxo vendidos sorrateiramente? ðŸ–‹ï¸ A Assinatura Falsa: O laudo forense exclusivo que pode anular o testamento e incriminar a viÃºva FÃ¡tima Sampaio. ðŸ’” A Guerra em FamÃ­lia: Por que Cid Moreira tentou 'desadotar' o sobrinho e deserdou seus herdeiros por 'indignidade'? ðŸ“‰ O Triste Fim: Os Ãºltimos 29 dias de agonia na UTI do Hospital Santa Teresa, longe de quem um dia chamou de filho. Este nÃ£o Ã© apenas um vÃ­deo sobre a histÃ³ria da televisÃ£o. Ã‰ uma investigaÃ§Ã£o criminal sobre heranÃ§a, ganÃ¢ncia e os perigos que rondam a velhice. ðŸ‘‡ CAPÃTULOS DA INVESTIGAÃ‡ÃƒO:  - A MansÃ£o Blindada e a DenÃºncia de CÃ¡rcere Privado - A Origem: O Menino Pobre de TaubatÃ© e o InÃ­cio no RÃ¡dio - A AscensÃ£o: A Era de Ouro no Jornal Nacional e os MilhÃµes da BÃ­blia - A Sombra: A Chegada de FÃ¡tima Sampaio e o Isolamento - O ClÃ­max: O EscÃ¢ndalo Vazado e os Ãšltimos Dias na UTI - A RuÃ­na PÃ³stuma: O Laudo GrafotÃ©cnico e o Testamento PolÃªmico - ReflexÃ£o Final: O PreÃ§o Amargo da Grandeza    ðŸŽ¬ CONTINUE A INVESTIGAÃ‡ÃƒO: Se as disputas por trÃ¡s da fama de Cid Moreira te deixaram perplexo, vocÃª PRECISA assistir a esses outros arquivos secretos:  ðŸ”´ VÃDEO 1: https://youtu.be/bDUmeQYhn58?si=ClzPvjYh3S72AplE   ðŸ”´ VÃDEO 2:  https://youtu.be/rUZk0cEcbCI?si=fZpaQRuejf3HrJXN  âš ï¸ ATENÃ‡ÃƒO: Este vÃ­deo contÃ©m relatos baseados em inquÃ©ritos do MinistÃ©rio PÃºblico, processos judiciais de domÃ­nio pÃºblico, laudos periciais e matÃ©rias jornalÃ­sticas veiculadas na mÃ­dia. Nosso objetivo Ã© documental, histÃ³rico e informativo.</t>
  </si>
  <si>
    <t>x7Ga_k4DKQs</t>
  </si>
  <si>
    <t>â€˜Theriansâ€™: mulher que se identifica como cachorro Ã© expulsa de carro de aplicativo</t>
  </si>
  <si>
    <t>BalanÃ§o Geral</t>
  </si>
  <si>
    <t>2026-02-25T19:31:13Z</t>
  </si>
  <si>
    <t>BalanÃ§o Geral|Record|Lombardi|FabÃ­ola Reipert|hora da venenosa|renato lombardi|eleandro passaia</t>
  </si>
  <si>
    <t>UCqZN-NqgP7bhbctbyThSVUA</t>
  </si>
  <si>
    <t>Uma mulher foi expulsa de um carro de aplicativo ao se apresentar vestida, maquiada e agindo como um cachorro. O comportamento dos 'therians', que se identificam com animais, estÃ¡ gerando discussÃµes entre pesquisadores. Pode tratar-se de um transtorno psicolÃ³gico ou apenas uma nova tendÃªncia.  Os therians sÃ£o indivÃ­duos que adotam comportamentos e aparÃªncias semelhantes a mamÃ­feros como cÃ£es e gatos. Essa prÃ¡tica vem chamando a atenÃ§Ã£o da comunidade cientÃ­fica para suas implicaÃ§Ãµes psicolÃ³gicas. Apesar disso, especialistas consultados afirmam que identificar-se como animal nÃ£o implica em transtorno psiquiÃ¡trico, desde que nÃ£o haja sofrimento psÃ­quico ou prejuÃ­zo funcional significativos.  âž¡ï¸ Acompanhe mais notÃ­cias em nosso site oficial: https://recordtv.r7.com/balanco-geral  Nosso Whatsapp: https://balancogeraltarde.r7.com/whatsapp e  https://balancogeralmanha.r7.com/whatsapp Inscreva-se no canal BalanÃ§o Geral:   http://r7.com/KKyb Assista Ã s Ã­ntegras no RecordPlus:   https://www.recordplus.com Facebook:    https://www.facebook.com/BalancoGeral/ Instagram:    https://www.instagram.com/balancogeral/ Twitter:   https://twitter.com/balancogeral  #BalanÃ§oGeralManhÃ£ #BalanÃ§oGeral #HoraDaVenenosa</t>
  </si>
  <si>
    <t>SnmVvQXAWWU</t>
  </si>
  <si>
    <t>POLITICANDO NA NOITE!!  TUDO SOBRE A POLÃTICA</t>
  </si>
  <si>
    <t>NEWSTRADERPOLITICA</t>
  </si>
  <si>
    <t>2026-02-26T06:46:38Z</t>
  </si>
  <si>
    <t>lula|flavio bolsonaro|renan dos santos|mbl|eleiÃ§Ãµes 2026|pesquisa eleitoral 2026|sucessÃ£o lula|bolsonaro 2026|debate politico ao vivo|politicando|renan mbl|governo lula hoje|noticias politica brasil|ciro gomes 2026|terceira via|quem ganha as eleiÃ§Ãµes|brasil urgente</t>
  </si>
  <si>
    <t>UCH8q_QiLsNeZdu4rnbN_swg</t>
  </si>
  <si>
    <t>BEM-VINDOS AO POLITICANDO NOITE  A sua atualizaÃ§Ã£o no meio do dia com o que estÃ¡ agitando os bastidores do poder. Em 2026, a notÃ­cia nÃ£o espera e o Politicando traz a anÃ¡lise tÃ©cnica e o olhar estratÃ©gico que vocÃª precisa para entender o Brasil agora.  No radar desta tarde:  ðŸ›ï¸ BrasÃ­lia em Foco: As Ãºltimas movimentaÃ§Ãµes no Congresso e no Planalto.  ðŸ—³ï¸ EleiÃ§Ãµes 2026: Novidades sobre as alianÃ§as e o tabuleiro eleitoral.  ðŸ“Š Fatos do Momento: O que mudou desde a nossa live da manhÃ£?  ðŸ’¬ Chat Aberto: Participe e traga sua visÃ£o para os nossos Aliados.  Aqui a informaÃ§Ã£o Ã© direta, sem filtros e com foco na nossa soberania nacional.  âœ… SEJA UM ALIADO: Deixe seu like e inscreva-se para nÃ£o perder nada! â° NOSSA AGENDA: Lives de manhÃ£, tarde e noite.  #Politicando #PoliticaHoje #Brasil2026 #Noticias #Urgente #AoVivo</t>
  </si>
  <si>
    <t>dZwPjF_zioU</t>
  </si>
  <si>
    <t>Lula InelegÃ­vel  #urgente #noticias #shorts</t>
  </si>
  <si>
    <t>JosuÃ© AragÃ£o</t>
  </si>
  <si>
    <t>2026-02-18T14:38:36Z</t>
  </si>
  <si>
    <t>UCxj2IbZxr2Xsm2lgpa5nIng</t>
  </si>
  <si>
    <t>P-59b5S8SrA</t>
  </si>
  <si>
    <t>Chuvas deixam 31 mortos e transformam Zona da Mata mineira em cenÃ¡rio de destruiÃ§Ã£o</t>
  </si>
  <si>
    <t>Jornal da Record</t>
  </si>
  <si>
    <t>2026-02-25T04:45:10Z</t>
  </si>
  <si>
    <t>Jornal da Record|Christina Lemos|Record</t>
  </si>
  <si>
    <t>UCmpHPgeCBgvk_fDXZQKsnAA</t>
  </si>
  <si>
    <t>Confira nesta ediÃ§Ã£o do JR 24 Horas: 39 pessoas estÃ£o desaparecidas e hÃ¡ mais de 3 mil desabrigadas nas cidades mineiras UbÃ¡ e Juiz de Fora. CÃ¢mara dos Deputados aprova projeto antifacÃ§Ã£o com aumento de penas e proibiÃ§Ã£o de votos para presos. Em discurso anual ao Congresso, Donald Trump chama Venezuela de nova amiga e afirma que EUA receberam mais de 80 milhÃµes de barris de petrÃ³leo do paÃ­s.      âž¡ï¸ Acompanhe mais notÃ­cias em nosso site oficial: https://noticias.r7.com/jr-na-tv  Nosso Whatsapp: https://jornaldarecord.r7.com/whatsapp Inscreva-se no canal Jornal da Record:   http://r7.com/mYfx Assista Ã s Ã­ntegras no RecordPlus:   https://descubra.recordplus.com/ Instagram:    https://www.instagram.com/jornaldarecord Twitter:    https://twitter.com/jornaldarecord Threads:   https://www.threads.net/@jornaldarecord TikTok:   https://www.tiktok.com/@jornaldarecord Facebook:   https://www.facebook.com/JornalDaRecord/  #JornaldaRecord #Jornalismo #RECORD</t>
  </si>
  <si>
    <t>tPhRGgOmPdc</t>
  </si>
  <si>
    <t>STF  Ministro Dedurado! Moraes Surta e AmeaÃ§a Colegas</t>
  </si>
  <si>
    <t>LEOTV</t>
  </si>
  <si>
    <t>2026-02-22T21:01:00Z</t>
  </si>
  <si>
    <t>#PolÃ­ticaBrasileira|#DireitaBrasil|#Conservadorismo|#Bolsonaro2025|#NotÃ­ciasDeDireita|#PatriotaTV|#BrasilAcimaDeTudo|#Liberdade|#NotÃ­ciasPolÃ­ticas|#JornalismoIndependente|#PolÃ­ticaSemCensura|#NovaDireita|#ContraACorrupÃ§Ã£o|#OpiniÃ£oConservadora|#BrasilConservador|#PÃ¡triaFamÃ­liaLiberdade|#ForaEsquerda|#BrasilPatriota|#VerdadeNaPolÃ­tica|#DireitaNaVeia</t>
  </si>
  <si>
    <t>UC4AbzCexwIA87RYm5cDVPWg</t>
  </si>
  <si>
    <t>ðŸŽ¥ LEOTV - Seu Canal de NotÃ­cias da PolÃ­tica de Direita no Brasil ðŸ‡§ðŸ‡·  Bem-vindo ao LEOTV, o espaÃ§o onde a verdade, o conservadorismo e os valores da direita ganham voz! Aqui vocÃª acompanha as principais notÃ­cias polÃ­ticas do Brasil, anÃ¡lises diretas e sem filtro, bastidores de BrasÃ­lia, entrevistas exclusivas e conteÃºdos que a grande mÃ­dia nÃ£o mostra.  Nosso compromisso Ã© com a liberdade, a famÃ­lia, a pÃ¡tria e a verdade. Se vocÃª defende esses valores, esse canal Ã© pra vocÃª!  ðŸ—žï¸ AtualizaÃ§Ãµes diÃ¡rias ðŸ“¢ OpiniÃ£o com responsabilidade ðŸŽ™ï¸ InformaÃ§Ã£o sem censura  Inscreva-se e junte-se Ã  resistÃªncia patriÃ³tica! ðŸ‡§ðŸ‡·ðŸ’ª</t>
  </si>
  <si>
    <t>FFh8sjOCK-M</t>
  </si>
  <si>
    <t>DESESPERO: Gilmar toma aÃ§Ã£o radical para salvar STF do caso Master!</t>
  </si>
  <si>
    <t>Deltan Dallagnol</t>
  </si>
  <si>
    <t>2026-02-24T20:32:44Z</t>
  </si>
  <si>
    <t>Gilmar Mendes|STF|Supremo Tribunal Federal|caso Master|Banco Master|JudiciÃ¡rio brasileiro|penduricalhos do JudiciÃ¡rio|polÃ­tica brasileira|bastidores de BrasÃ­lia|ministros do STF|Moraes|Toffoli|investigaÃ§Ã£o|CPMI|justiÃ§a|crise institucional|anÃ¡lise polÃ­tica</t>
  </si>
  <si>
    <t>UC84asuWqcrFqEtWqSCtS85Q</t>
  </si>
  <si>
    <t>ðŸŽ‚ GAZETA 107 ANOS! ðŸŽ‚ Jornalismo que informa com coragem, independÃªncia e responsabilidade desde 1919. Assine com oferta especial de aniversÃ¡rio por R$1/mÃªs. Acesse: https://gazetadopovo.com.br/deltan  ðŸš¨ DESESPERO? Gilmar toma decisÃ£o radical em meio ao caso Master!  ðŸ“Œ Neste vÃ­deo, eu explico 3 pontos centrais sobre a decisÃ£o de Gilmar Mendes de suspender os chamados â€œpenduricalhosâ€ do JudiciÃ¡rio e o que pode estar por trÃ¡s desse movimento:  1ï¸âƒ£ A decisÃ£o de suspender verbas e benefÃ­cios no JudiciÃ¡rio e no MinistÃ©rio PÃºblico, apresentada como medida de moralizaÃ§Ã£o e organizaÃ§Ã£o das remuneraÃ§Ãµes pÃºblicas; 2ï¸âƒ£ O contexto polÃ­tico e institucional em que a medida surge, com o avanÃ§o das investigaÃ§Ãµes e debates envolvendo o caso Master e seus desdobramentos; 3ï¸âƒ£ Por que a iniciativa levanta suspeitas de estratÃ©gia de imagem e tentativa de reposicionar o STF diante das pressÃµes pÃºblicas e institucionais.  âš ï¸ Em BrasÃ­lia, decisÃµes administrativas e judiciais muitas vezes tÃªm impacto que vai alÃ©m do jurÃ­dico â€” atingindo diretamente o cenÃ¡rio polÃ­tico e a percepÃ§Ã£o pÃºblica das instituiÃ§Ãµes.  ðŸ’¬ VocÃª acha que essa decisÃ£o representa uma verdadeira moralizaÃ§Ã£o do JudiciÃ¡rio ou uma resposta estratÃ©gica Ã  pressÃ£o do momento?  ðŸ“Œ Inscreva-se no canal e ative o sininho para nÃ£o perder nenhum conteÃºdo! Curta e compartilhe para que mais pessoas saibam a verdade!  ðŸ“² Me siga nas redes sociais para mais anÃ¡lises diÃ¡rias sobre polÃ­tica, justiÃ§a e liberdade de expressÃ£o: Facebook: https://www.facebook.com/deltandallagnol Instagram: https://www.instagram.com/deltandallagnol/ X: https://x.com/deltanmd TikTok: https://www.tiktok.com/@deltandallagnol LinkedIn: https://www.linkedin.com/in/deltan-dallagnol-65119456/ Telegram: https://t.me/+hatURQV14MY0OGIx WhatsApp: https://chat.whatsapp.com/DlKfqAIlMwK7PjEVAxLEiQ  ðŸŽ¤ Quer levar nossas palestras para sua cidade, empresa, igreja ou universidade? Envie um e-mail para deltandallagnoloficial@gmail.com.  ðŸŸ  Filie-se ao partido Novo e venha lutar conosco pelo futuro do Brasil: https://bit.ly/NOVO-YT  ðŸŽ“ FaÃ§a parte da Academia do AmanhÃ£. Uma plataforma de formaÃ§Ã£o polÃ­tica com grandes nomes como Bernardinho, Renata Barreto e Caio Coppola. Acesse: https://bit.ly/academiadoamanhaYT  âœðŸ» Acesse o Mapa PolÃ­tico da Luta pela Liberdade e aprenda a defender a sua liberdade de expressÃ£o: https://bit.ly/CursoDeltan-ytb  ðŸ“° Assine a Gazeta do Povo e tenha acesso Ã s minhas colunas semanais com anÃ¡lises polÃ­ticas e jurÃ­dicas exclusivas: https://www.gazetadopovo.com.br/deltan.  ðŸ”‘ Apoie nosso trabalho se tornando membro do canal e receba conteÃºdos exclusivos, selos especiais e prioridade nas respostas.</t>
  </si>
  <si>
    <t>WeVzKI8plNo</t>
  </si>
  <si>
    <t>FlÃ¡vio Bolsonaro REBATE ACUSAÃ‡Ã•ES de Jornalista em sabatina TENSA</t>
  </si>
  <si>
    <t>Xadrez Global</t>
  </si>
  <si>
    <t>2026-02-23T15:18:07Z</t>
  </si>
  <si>
    <t>UCeyepttcSqrB6ZOvbpzvfSA</t>
  </si>
  <si>
    <t>Nesta sabatina marcada por tensÃ£o e embates diretos, FlÃ¡vio Bolsonaro rebate acusaÃ§Ãµes sobre uma suposta interferÃªncia de Jair Bolsonaro na PolÃ­cia Federal e responde a questionamentos que atravessam os momentos mais polÃªmicos do Ãºltimo governo.   A conversa avanÃ§a sobre a polarizaÃ§Ã£o polÃ­tica no Brasil, o impacto da pandemia nas eleiÃ§Ãµes, a compra de vacinas, a CPI da Covid e as crÃ­ticas envolvendo a conduÃ§Ã£o do governo naquele perÃ­odo. FlÃ¡vio tambÃ©m comenta a relaÃ§Ã£o entre Bolsonaro e Donald Trump, as sanÃ§Ãµes internacionais, a atuaÃ§Ã£o do JudiciÃ¡rio e a possibilidade de uma reforma no sistema de indicaÃ§Ã£o de ministros do Supremo Tribunal Federal.  Uma entrevista sem rodeios, com posicionamentos firmes e temas que seguem no centro do debate polÃ­tico nacional.  --------------------------------------------------------------------- #xadrezglobal</t>
  </si>
  <si>
    <t>KAd1YqiN33s</t>
  </si>
  <si>
    <t>E AGORA CARMINHA?? ðŸ¤”ðŸ¤¨</t>
  </si>
  <si>
    <t>Fala Elemento</t>
  </si>
  <si>
    <t>2026-02-16T23:00:19Z</t>
  </si>
  <si>
    <t>politica brasil|noticias brasil|opiniao politica|fala elemento|bastidores da politica|analise de fatos|liberdade de expressao|democracia|valores|atualidades|jair bolsonaro|bolsonaro|tarcisio de freitas|nikolas ferreira|michelle bolsonaro|eduardo bolsonaro|gustavo gayer|opiniao|analise politica|humor politico|flavio bolsonaro|direita|direita brasil|shorts politica|senador|deputado|presidente|ministro|news politica|news|brasilia|tres poderes</t>
  </si>
  <si>
    <t>UCxUdS9CQ8EyCDr97k_zehzw</t>
  </si>
  <si>
    <t>No vÃ­deo de hoje do canal Fala Elemento, trazemos uma anÃ¡lise sobre os Ãºltimos acontecimentos da polÃ­tica brasileira e os bastidores de BrasÃ­lia. O debate de ideias e a liberdade de expressÃ£o sÃ£o os pilares do nosso conteÃºdo. Se vocÃª valoriza uma opiniÃ£o clara sobre o que acontece no nosso paÃ­s, inscreva-se no canal e ative o sininho para nÃ£o perder nenhuma atualizaÃ§Ã£o importante sobre o nosso futuro. ________________________________________ ðŸ“¢ Acompanhe o Fala Elemento:  ðŸ“Œ Inscreva-se: https://www.youtube.com/@canal.fala.elemento ________________________________________ âš–ï¸ Aviso Legal: Este conteÃºdo contÃ©m anÃ¡lise de fatos e opiniÃ£o pessoal, protegidos pelo direito Ã  liberdade de expressÃ£o. O objetivo Ã© promover o debate democrÃ¡tico e informar a audiÃªncia sobre temas de relevÃ¢ncia pÃºblica. #PoliticaBrasil #Opiniao #FalaElemento #Noticias #Brasil #Direita #AnalisePolitica</t>
  </si>
  <si>
    <t>YHzpuKXNGew</t>
  </si>
  <si>
    <t>O Voo do Flamingo - Por que esse mÃ­ssil preocupa tanto Vladimir Putin?</t>
  </si>
  <si>
    <t>Hoje no Mundo Militar</t>
  </si>
  <si>
    <t>Militar|Hoje no Mundo Militar|Mundo Militar|UcrÃ¢nia|Zelensky|Fire Point|RÃºssia|Putin|Vladimir Putin|Flamingo|FP-5 Flamingo|mÃ­ssil|cruzeiro|mÃ­ssil de cruzeiro</t>
  </si>
  <si>
    <t>UCxDFRhF3Y1A_Gd0-cF8gbqQ</t>
  </si>
  <si>
    <t>Proteja a sua marca!  MoveOn Marcas: https://lp.moveonmarcas.com.br/registro-hnmm WhatsApp Move On: http://whts.co/moveon-hnmm  Instagram (hojenomundomilitar): https://www.instagram.com/hojenomundomilitar/ Telegram - Canal: https://t.me/hojeno_mundomilitar X (@hoje_no): https://twitter.com/hoje_no Facebook: https://www.facebook.com/HojenoMundoMilitar/  'Seja Membro'! Apoie o canal e aproveite lives exclusivas: https://www.youtube.com/channel/UCxDFRhF3Y1A_Gd0-cF8gbqQ/join  Gostou do vÃ­deo? EntÃ£o nÃ£o se esqueÃ§a de curti-lo e de o compartilhar com os seus amigos! Obrigado!  E-mail de contato: hojenomundomilitar@gmail.com E-mail de contato comercial: hojenomundomilitar.comercial@gmail.com  Hoje na Segunda Guerra Mundial: https://www.youtube.com/c/HojenaSegundaGuerraMundial  Hoje na HistÃ³ria Mundial: https://www.youtube.com/channel/UCKu06MmGX1oGwf2j-s2ls9g  MÃºsica: Crusade - Video Classica de Kevin MacLeod estÃ¡ licenciada sob uma licenÃ§a Creative Commons Attribution (https://creativecommons.org/licenses/by/4.0/)  Origem: http://incompetech.com/music/royalty-free/index.html?isrc=USUAN1100884  Artista: http://incompetech.com/</t>
  </si>
  <si>
    <t>lmmChglU1C0</t>
  </si>
  <si>
    <t>Banco Master: por que a CPMI preocupa ministros do STF | CAFÃ‰ COM A GAZETA DO POVO</t>
  </si>
  <si>
    <t>Gazeta do Povo</t>
  </si>
  <si>
    <t>2026-02-23T18:31:13Z</t>
  </si>
  <si>
    <t>Banco Master|CPMI Banco Master|STF|Alexandre de Moraes|Dias Toffoli|Davi Alcolumbre|AmapÃ¡|PrevidÃªncia AmapÃ¡|PCC|PolÃ­cia Federal|AndrÃ© MendonÃ§a|foro privilegiado|inquÃ©rito das fake news|polÃ­tica brasileira|Senado Federal|impeachment ministro STF</t>
  </si>
  <si>
    <t>UCWdGgeyOnCOGnvhNdbVl1dQ</t>
  </si>
  <si>
    <t>ðŸŽ‚ GAZETA 107 ANOS! ðŸŽ‚ Jornalismo que informa com coragem, independÃªncia e responsabilidade desde 1919. Assine com oferta especial de aniversÃ¡rio por R$1/mÃªs. Acesse: https://gazetadopovo.com.br/oferta  O Jornalismo independente precisa de vocÃª. Seja membro da Gazeta do Povo no YouTube e tenha acesso a conteÃºdos exclusivos, bastidores e benefÃ­cios especiais. Planos a partir de R$ 7,99/mÃªs.  Clique em â€œSeja membroâ€ e participe!  â–€â–€â–€â–€â–€â–€â–€â–€â–€â–€â–€ Hoje no CafÃ© com a Gazeta do Povo, Carla Lima e Anne Dias recebem o vereador de Curitiba, Rodrigo Marcial, para analisar as conexÃµes apontadas entre o caso do Banco Master, ministros do STF, o presidente do Senado e a movimentaÃ§Ã£o para frear a CPMI. O uso de aeronave de investigado pela PF, contratos milionÃ¡rios e recursos da previdÃªncia do AmapÃ¡ entram no debate, alÃ©m das implicaÃ§Ãµes institucionais e jurÃ­dicas do caso.  Assista ao programa completo: https://www.youtube.com/watch?v=uJuAHfRqwP4  â–€â–€â–€â–€â–€â–€â–€â–€â–€â–€â–€ DESTAQUES:  â± 00:00 â€“ As conexÃµes entre STF, Senado e Banco Master â± 03:42 â€“ Uso de aviÃ£o ligado a investigado pela PF â± 07:58 â€“ Recursos da previdÃªncia do AmapÃ¡ e operaÃ§Ã£o da PF â± 11:40 â€“ Contrato milionÃ¡rio e questionamentos jurÃ­dicos â± 15:05 â€“ Retirada da relatoria e decisÃ£o do STF â± 18:32 â€“ Possibilidade de envio do caso Ã  primeira instÃ¢ncia â± 22:10 â€“ InquÃ©rito das fake news e novos desdobramentos â± 25:10 â€“ A â€œmaratona da justiÃ§aâ€ e o debate institucional   â–€â–€â–€â–€â–€â–€â–€â–€â–€â–€â–€    CANAL NO WHATSAPP! Receba o melhor dos conteÃºdos da Gazeta em nosso canal no Whats. SÃ£o reportagens, artigos, ebooks, Ã¡udios, vÃ­deos e muito mais. Acesse o link e ative o sininho de notificaÃ§Ãµes ao lado do nome do canal:  https://www.whatsapp.com/channel/0029Va59gOS4NVikz4MWzI0p  #CafÃ©ComAGazeta #BancoMaster #STF</t>
  </si>
  <si>
    <t>C26xsr1ET0o</t>
  </si>
  <si>
    <t>Reinaldo â€“ Malafaia e Figueiredo em confronto; FlÃ¡vio tenta pacificar aliados; anotaÃ§Ãµes complicam</t>
  </si>
  <si>
    <t>RÃ¡dio BandNews FM</t>
  </si>
  <si>
    <t>2026-02-26T00:03:09Z</t>
  </si>
  <si>
    <t>bandnews fm|band news|band news fm|bandnews|rÃ¡dio bandnews fm|redes1|Silas Malafaia confronto polÃ­tico|Paulo Figueiredo em embate|racha na extrema direita|FlÃ¡vio Bolsonaro tenta pacificar aliados|tensÃ£o entre lÃ­deres bolsonaristas|anotaÃ§Ãµes complicam situaÃ§Ã£o polÃ­tica|crise interna no bolsonarismo|bastidores da direita brasileira|disputa por influÃªncia no campo conservador|anÃ¡lise de Reinaldo Azevedo</t>
  </si>
  <si>
    <t>UCWijW6tW0iI5ghsAbWDFtTg</t>
  </si>
  <si>
    <t>Inscreva-se no canal: https://tinyurl.com/inscricaobnfm  Entre no nosso site: https://www.band.uol.com.br/bandnews-fm Twitter: http://www.twitter.com/radiobandnewsfm  Instagram: http://www.instagram.com/radiobandnewsfm  TikTok: https://www.tiktok.com/@bandnewsfm Threads: https://www.threads.net/@radiobandnewsfm Facebook: http://www.facebook.com/radiobandnewsfm  #oÃ©dacoisa</t>
  </si>
  <si>
    <t>vte1leM7m8s</t>
  </si>
  <si>
    <t>NIKOLAS faz OUTRO VÃDEO DEVASTADOR (para o LULA) criticando IMPOSTOS sobre CELULARES e COMPUTADORES</t>
  </si>
  <si>
    <t>ANCAPSU</t>
  </si>
  <si>
    <t>2026-02-25T09:15:13Z</t>
  </si>
  <si>
    <t>ancapsu|ancap.su|ancap su|visÃ£o libertÃ¡ria|visao libertaria|visÃ£o|visao|libertÃ¡ria|libertaria|ancap|anarcocapitalismo|leitura ancap|leitura|libertarianismo</t>
  </si>
  <si>
    <t>UCLTWPE7XrHEe8m_xAmNbQ-Q</t>
  </si>
  <si>
    <t>Mais informaÃ§Ãµes em nosso site: https://ancap.su   Seja membro do canal: https://www.youtube.com/channel/UCLTWPE7XrHEe8m_xAmNbQ-Q/join  Compre camisetas: https://www.pimentanocafe.com.br/visaolibertaria  Ajude o canal:  16vmNcrA4Mvf7CaRLirAmpnjz1ZH3bWNkQ (Bitcoin)  ReferÃªncias:  https://x.com/nikolas_dm/status/2026434920927637799?s=20 https://www.instagram.com/nikolasferreiradm/reels/ https://oglobo.globo.com/economia/noticia/2026/02/23/governo-eleva-tarifas-de-importacao-de-mais-de-1200-produtos-incluindo-computadores-celulares-e-componentes-eletronicos.ghtml https://bpmoney.com.br/economia/nacional/fazenda-preve-r-14-bi-com-tarifa-em-1-000-importados/</t>
  </si>
  <si>
    <t>vdXqfz8w8pw</t>
  </si>
  <si>
    <t>URGENTE - MINISTRO MORREU AGORA! TRAGÃ‰DIA CHOCOU O BRASIL -ALEXANDRE DE MORAES FOI ALVO DA CPI CRIME</t>
  </si>
  <si>
    <t>Fabiana Cardoso</t>
  </si>
  <si>
    <t>2026-02-25T15:10:01Z</t>
  </si>
  <si>
    <t>bolsa famÃ­lia|bolsa famÃ­lia bloqueado|governo federal|lula|presidente|notÃ­cias do bolsa famÃ­lia|valor pago do bolsa famÃ­lia|pagamento antecipado do bolsa famÃ­lia|pagamento do bolsa famÃ­lia|liberaÃ§Ã£o do bolsa famÃ­lia|bolsa famÃ­lia 2024 valor|bolsa famÃ­lia 2024|dÃ©cimo terceiro salÃ¡rio 2024|novidades do bolsa famÃ­lia 2024|valor do bolsa famÃ­lia 2024</t>
  </si>
  <si>
    <t>UCyYqD1asK2eT36pSJYyN1Sg</t>
  </si>
  <si>
    <t>#bolsafamÃ­la2024 #bolsafamÃ­lia #calendariobolsafamilia #valegas #fabianacardoso #caixatem #bolsafamÃ­lia  âœ… INSCREVA-SE GRATUITAMENTE E RECEBA NOVOS VÃDEOS DIÃRIOS:  ðŸ‘‰ Compartilhe esse vÃ­deo com familiares e amigos  â¤ DEIXE SEU LIKE ðŸ‘‰ Compartilhe Facebook ðŸ‘‰ Compartilhe Instagram ðŸ‘ Deixe sempre o seu Gostei no VÃ­deo  ðŸ’¡Canal Fabiana Cardoso Contadora:  NotÃ­cias, informaÃ§Ãµes e opiniÃ£o sobre os assuntos mais relevantes   ðŸ“Œ VAMOS: âœ”Curtir âœ”Comentar âœ”Compartilhar âœ”Inscrever-se</t>
  </si>
  <si>
    <t>XUpAANxc4zU</t>
  </si>
  <si>
    <t>FlÃ¡vio BOLSONARO REAGE a TRETA de Eduardo, Nikolas e Michelle</t>
  </si>
  <si>
    <t>Morning Show</t>
  </si>
  <si>
    <t>2026-02-25T13:55:49Z</t>
  </si>
  <si>
    <t>Fernando Rocha|Jovem Pan|Morning Show|morning jovem pan|morning show jovem pan|morning show jp|pilulamorningshow|jovem pan news|jovem pan|morning show|flÃ¡vio bolsonaro|eleiÃ§Ãµes 2026|partido liberal|pl 2026|carlos bolsonaro senador|michelle bolsonaro df|eduardo bolsonaro e nikolas|treta na direita|vazamento de anotaÃ§Ãµes|polÃ­tica em brasÃ­lia|clÃ¡udio castro|jorginho mello|stf|anistia 8 de janeiro|bastidores da polÃ­tica</t>
  </si>
  <si>
    <t>UC-wcdrzucnlKGBjyEUaEWaQ</t>
  </si>
  <si>
    <t>Em entrevista para a imprensa, o senador e prÃ©-candidato Ã  presidÃªncia, FlÃ¡vio Bolsonaro, comentou sobre o atrito entre o irmÃ£o, Eduardo Bolsonaro, Nikolas Ferreira e Michelle Bolsonaro.  AlÃ©m disso, o senador tambÃ©m comentou sobre uma foto vazada com suas anotaÃ§Ãµes, negando que o deputado Pollon (MS) teria pedido R$ 15 milhÃµes para nÃ£o ser candidato.    Assista ao Morning Show completo: https://youtube.com/live/QhObAEiUD6A  Baixe o app Panflix: https://www.panflix.com.br/  Baixe o AppNews Jovem Pan na Google Play: https://bit.ly/2KRm8OJ   Baixe o AppNews Jovem Pan na App Store: https://apple.co/3rSwBdh  Inscreva-se no nosso canal: https://www.youtube.com/c/jovempannews  Siga o canal 'Jovem Pan News' no WhatsApp: https://whatsapp.com/channel/0029VaAxUvrGJP8Fz9QZH93S   Entre no nosso site: http://jovempan.com.br/  Facebook: https://www.facebook.com/jovempannews  Siga no Twitter: https://twitter.com/JovemPanNews  Instagram: https://www.instagram.com/jovempannews/  TikTok:  https://www.tiktok.com/@jovempannews  #JovemPan  #MorningShow</t>
  </si>
  <si>
    <t>o0M4mxMR5bs</t>
  </si>
  <si>
    <t>Chegou o Dia: FLÃVIO EMPATADO! + Enquanto Lula BLINDA, Rothchilds CRITICAM o Olimpo + Malafaia Ataca</t>
  </si>
  <si>
    <t>KiM PAiM</t>
  </si>
  <si>
    <t>2026-02-25T11:15:00Z</t>
  </si>
  <si>
    <t>Kim Paim|Te Atualizei|Hora do Strike</t>
  </si>
  <si>
    <t>UCuiukp_wROL9PdZKm1hxSfA</t>
  </si>
  <si>
    <t>LINK PRA VOTAR NO IBEST: https://app.premioibest.com/votacao/jornalista-influenciador/900795112  Segunda categoria do IBEST: https://app.premioibest.com/votacao/influenciador-twitter/130007947  NotÃ­cias de 5Âª - https://www.youtube.com/c/Programa5-Elemento  Link Canal de Cortes - https://youtube.com/channel/UCixB30Bn3jibsNFQgreBSkg  Patreon - https://www.patreon.com/kimpaim  Minhas redes: https://linktr.ee/kimpaim  -MEU CANAL SECUNDÃRIO: https://www.youtube.com/channel/UCkucXcSyh0XMdYtlcOXGIig  Meu Twitter: https://twitter.com/kimpaim Meu Instagram: http://instagram.com/kimpaim Meu Facebook: https://facebook.com/kimpaimoficial Canal do Telegram: https://t.me/canaloficialkimpaim  Link para se tornar membro: https://www.youtube.com/channel/UCuiukp_wROL9PdZKm1hxSfA/join Lembra de curtir, compartilhar com os amigos e se inscrever no canal!</t>
  </si>
  <si>
    <t>KT-JeMW_B0o</t>
  </si>
  <si>
    <t>100 MILHÃ•ES EM PROPINA COM LÃDER DE BOLSONARO! NIKOLAS MENTE! JUSTIÃ‡A Ã€ MARIELLE! SUPER SALÃRIO NÃƒO!</t>
  </si>
  <si>
    <t>AndrÃ©a GonÃ§alves</t>
  </si>
  <si>
    <t>2026-02-25T17:29:00Z</t>
  </si>
  <si>
    <t>UCCtYx3ohkS4DKDPJWjvQf1A</t>
  </si>
  <si>
    <t>[AO VIVO] QUARTA Ã€S 12h30 | NOTÃCIAS DO ALMOÃ‡O!  _____ ðŸ‘¢ðŸ‘¢COMPARTILHE A LIVE: https://youtube.com/live/KT-JeMW_B0o  ðŸ‘‰PIX PRA AJUDA AO NOSSO TRABALHO: andreasadv929@gmail.com _______ ðŸ‘¢ðŸ‘¢RESUMO DO DIA youtube.com/@AndreaGoncalvesResistencia  ðŸ‘¢ðŸ‘¢NOTÃCIA RÃPIDA youtube.com/channel/UCZZDd70D_IV7joKavAk6CkA  ðŸ‘¢ðŸ‘¢INSTAGRAM instagram.com/andreagoncalvesyoutuber?igshid=MzRlODBiNWFlZA== _____________ #lula #democracia #andrÃ©agonÃ§alves #governo #polÃ­tica  #verdade #justiÃ§a  #notÃ­cias #informaÃ§Ã£o</t>
  </si>
  <si>
    <t>2PD3tgu0dV8</t>
  </si>
  <si>
    <t>TREZOITÃƒO ACABA COM LULA #noticias #fypã‚· #governo #bolsonaro #politica #carnaval #brasil</t>
  </si>
  <si>
    <t>Temotivei now</t>
  </si>
  <si>
    <t>2026-02-22T13:50:59Z</t>
  </si>
  <si>
    <t>UC3kE4Wt6iZIuC9vQF_y5_dQ</t>
  </si>
  <si>
    <t>oKzcuNUitWQ</t>
  </si>
  <si>
    <t>Morte de menina de 2 anos com hematomas Ã© investigada em SÃ£o Paulo</t>
  </si>
  <si>
    <t>RECORD CABO VERDE</t>
  </si>
  <si>
    <t>2026-02-24T16:01:10Z</t>
  </si>
  <si>
    <t>Cabo Verde|Fala Cabo Verde|Record TV Cabo Verde|noticias|Serie Reis|A grande Conquista|A Terra prometida|Jornal da Record|Domingo Espetacular</t>
  </si>
  <si>
    <t>UCoRz1sARw5el7c9WhVf6mkQ</t>
  </si>
  <si>
    <t>Assista BALANÃ‡O GERAL:  ðŸ‘‰ https://www.youtube.com/playlist?list=PLQ-E2sV4FOVvcMzaQY9iknpWejRND4x2c  Inscreva-se no canal RECORD: https://tinyurl.com/y7ttvnas #RECORD #RecordCaboVerde #Caboverde #notÃ­cias #novelasdaRECORD #DuduCamargo   DÃ¡ um ðŸ‘ðŸ¼ e curte o vÃ­deo ðŸ‘†ðŸ¼ðŸ‘†ðŸ¼ðŸ‘†ðŸ¼ðŸ‘†ðŸ¼</t>
  </si>
  <si>
    <t>gFFBiupQVyg</t>
  </si>
  <si>
    <t>Mulher recebe ameaÃ§as por encomendas na zona leste de SÃ£o Paulo #recordplus #mistÃ©rio #cidadealerta</t>
  </si>
  <si>
    <t>RecordPlus</t>
  </si>
  <si>
    <t>2026-02-20T22:00:42Z</t>
  </si>
  <si>
    <t>record|record tv|streaming|streaming record|recordplus|record plus|Record Plus|Record TV|Jornalismo Record|Reportagem Especial|Grandes Reportagens|InvestigaÃ§Ã£o JornalÃ­stica|Atualidades|NotÃ­cias do Brasil|Brasil Hoje|Fatos Reais|Exclusivo Record|MatÃ©ria Especial|TV Brasileira|ConteÃºdo JornalÃ­stico|Shorts Brasil|VÃ­deos Curtos|Trending Brasil|Hoje Em Dia</t>
  </si>
  <si>
    <t>UCJ2_rpTPTlbPDbPbLrWtYog</t>
  </si>
  <si>
    <t>Uma fisioterapeuta de 30 anos recebeu ameaÃ§as com bilhetes cobrando uma suposta dÃ­vida que ela desconhece. ApÃ³s uma encomenda suspeita e a visita de um homem desconhecido, ela passou a viver com medo e teme pela seguranÃ§a da famÃ­lia.  Assista a essas e outras reportagens do Cidade Alerta no RecordPlus!  #disponÃ­velrecordplus #recordplus #hojeemdia #entretenimento #informaÃ§Ã£o #noticias #conteÃºdoexclusivo #assinerecordplus  #reportagens  #jornalismo #streaming #cidadealerta #virais #shorts #mistÃ©rio #dÃ­vida</t>
  </si>
  <si>
    <t>UKmlkdYAWQo</t>
  </si>
  <si>
    <t>TREZOITÃƒO CONTA NOTÃCIA TRÃGICA</t>
  </si>
  <si>
    <t>Cortes TrezoitÃ£o</t>
  </si>
  <si>
    <t>2026-02-25T15:31:42Z</t>
  </si>
  <si>
    <t>UCDryedBUWsvqNbd0T1vW8WQ</t>
  </si>
  <si>
    <t>EpisÃ³dio Completo â¬   Cursos do TrezoitÃ£o â¬ https://renato38.link/cortestrezoitao  Encontre com o TrezoitÃ£o - Paraguai â¬ https://missaobitcoin.pagtickets.com.br/missao-bitcoin-ciudad-del-este-paraguai__20864/?d=CORTESTREZOITAO  Livro do TrezoitÃ£o â¬ https://amzn.to/3Z2IjVi  Aprenda InglÃªs â¬ https://fluencypass.com/ingles-online?utm_campaign=cd7ed78a&amp;utm_source=pap&amp;utm_medium=youtube-descriÃ§Ã£o&amp;bid=1383b569&amp;affiliate=cortes38  Link de Convite Bipa â¬ https://bipa.app/convite/CORTESTREZOITAO  Link de Convite ByBit â¬ https://www.bybit.com/invite?ref=4QZAXE5  Apoie o canal via Pix â¬ https://livepix.gg/cortestrezoitao  Apoie o canal via Lightning â¬ cortestrezoitao@walletofsatoshi.com  Apoie o canal via Bitcoin onchain â¬ bc1qa4gp5g7qnx79sdk2x3eh8canpqcfsfacjrk286  Links TrezoitÃ£o â¬ https://linktr.ee/cortestrezoitao</t>
  </si>
  <si>
    <t>w9fojbuAfQ8</t>
  </si>
  <si>
    <t>DEMITIDO! VASCO PERDE PRO FLUMINENSE POR 1 A 0 E DINIZ NÃƒO Ã‰ MAIS TÃ‰CNICO DO TIME | PÃ“S-JOGO DO AV</t>
  </si>
  <si>
    <t>AtenÃ§Ã£o VascaÃ­nos!</t>
  </si>
  <si>
    <t>2026-02-23T01:10:51Z</t>
  </si>
  <si>
    <t>Vasco|atenÃ§Ã£o vascaÃ­nos|av|vasco da gama|gigante da colina|vascÃ£o|notÃ­cias do vasco hoje|notÃ­cias do vasco|vasco hoje|ultimas notÃ­cias do vasco|avnews</t>
  </si>
  <si>
    <t>UCRfPAk1AyQXr0VHVHFtaaag</t>
  </si>
  <si>
    <t>Seja franqueado Mikro Market! https://mikromarket.com.br/seja-um-franqueado-mikromarket/ -- Compre Camisas e todos os tipos de produtos do futebol na FutFanatics: https://bit.ly/42tIuex -- ðŸŽ @gocasebr: - USE O CUPOM GOVASCAINO -  CLIQUE E APROVEITE http://gocase.com.br/vasco TEM DESCONTO ESPECIAL! -------- FRIGOCOPA   As primeiras compras clientes AV terÃ£o 5% de desconto.  Compras acima de R$ 90,00. Como jÃ¡ atuamos.  CUPOM : PRIMEIRAFRIGOCOPAAV  Compre online pelo link www.emcasa.frigocopa.com.br  DOE PARA A JORNADA DO AV 2025: https://livepix.gg/avascainos  -- Inscreva-se no AV MAIS! http://bit.ly/canalAVMAIS  OuÃ§a o nosso PODCAST! http://bit.ly/PODCASTAV  Acompanhe o ATENÃ‡ÃƒO VASCAÃNOS: https://bit.ly/avascainos  #vasco #notÃ­ciasdovasco #atenÃ§Ã£ovascaÃ­nos #av #vascodagama #crvg</t>
  </si>
  <si>
    <t>mBbHuprzroA</t>
  </si>
  <si>
    <t>Ataque a tiros deixa trÃªs mortos no meio da rua no Rio de Janeiro #shorts #falabrasil</t>
  </si>
  <si>
    <t>Fala Brasil</t>
  </si>
  <si>
    <t>2026-02-24T16:07:26Z</t>
  </si>
  <si>
    <t>UCwVmZjJwkCUCOes5_eAIebg</t>
  </si>
  <si>
    <t>âž¡ï¸ Acompanhe mais notÃ­cias em nosso site oficial: https://recordtv.r7.com/fala-brasil  Nosso Whatsapp: https://falabrasil.r7.com/whatsv app Inscreva-se no canal Fala Brasil:   http://r7.com/ZOTL Assista Ã s Ã­ntegras no RecordPlus:   https://www.recordplus.com Instagram:    https://www.instagram.com/fala_brasil/ TikTok:    https://www.tiktok.com/@falabrasil Threads:    https://www.threads.net/@falabrasil Facebook:    https://www.facebook.com/falabrasil/  #FalaBrasil #PalomaPoeta #LuizFaraMonteiro</t>
  </si>
  <si>
    <t>r29hU79Yy0k</t>
  </si>
  <si>
    <t>Pai de Rodrigo Castanheira fala pela primeira vez e pede justiÃ§a | Cidade Alerta DF</t>
  </si>
  <si>
    <t>Record BrasÃ­lia</t>
  </si>
  <si>
    <t>2026-02-24T23:14:38Z</t>
  </si>
  <si>
    <t>Record_BrasÃ­lia|Record BrasÃ­lia|Record</t>
  </si>
  <si>
    <t>UC8pnT0p13P35faL4s2KGlGw</t>
  </si>
  <si>
    <t>O pai do adolescente Rodrigo Castanheira, de 16 anos, que morreu apÃ³s ser agredido pelo ex-piloto Pedro Turra no Distrito Federal, falou pela primeira vez apÃ³s a morte do filho e descreveu os momentos de desespero desde a noite das agressÃµes atÃ© os dias de internaÃ§Ã£o.   Ricardo Castanheira relembrou a corrida ao hospital depois que o jovem comeÃ§ou a passar mal e sofreu uma parada cardiorrespiratÃ³ria. â€œEle morreu por 12 minutos e voltouâ€, afirmou, ao contar sobre a reanimaÃ§Ã£o antes da cirurgia.  Durante os 16 dias na UTI, a famÃ­lia se agarrou a pequenos sinais de reaÃ§Ã£o. â€œA gente continuou com esperanÃ§a que ele ia ficar bomâ€, disse o pai. Dias depois, porÃ©m, veio a confirmaÃ§Ã£o da morte encefÃ¡lica. O ex-piloto Pedro Turra foi denunciado por homicÃ­dio qualificado e segue preso.  #RECORD #RecordBrasÃ­lia</t>
  </si>
  <si>
    <t>q1nDuTdCGzE</t>
  </si>
  <si>
    <t>OposiÃ§Ã£o pede impeachment de ministros de Estado - Coletiva - 25/02/2026</t>
  </si>
  <si>
    <t>CÃ¢mara dos Deputados</t>
  </si>
  <si>
    <t>2026-02-25T14:12:49Z</t>
  </si>
  <si>
    <t>cÃ¢mara dos deputados|congresso nacional|deputados federais|camara federal</t>
  </si>
  <si>
    <t>UC-ZkSRh-7UEuwXJQ9UMCFJA</t>
  </si>
  <si>
    <t>Deputados da oposiÃ§Ã£o comentam pedidos de impeachment de ministros de Estado, durante entrevista coletiva no SalÃ£o Verde da CÃ¢mara, na manhÃ£ desta quarta-feira (25).   Siga-nos tambÃ©m nas redes sociais:  https://www.facebook.com/camaradeputados  https://twitter.com/camaradeputados  https://www.instagram.com/camaradosdeputados https://www.tiktok.com/@camaradosdeputados https://cd.leg.br/telegram   ConheÃ§a nossos canais de participaÃ§Ã£o:  https://www2.camara.leg.br/participacao  #CÃ¢maraDosDeputados #carolinedetoni #impeachment #ministros #coletiva #oposiÃ§Ã£o</t>
  </si>
  <si>
    <t>vCLv-w0WhpM</t>
  </si>
  <si>
    <t>LULA TEM QUE SER PARADO URGENTE! #noticias #politica #jornalismo #bolsonaro #lula</t>
  </si>
  <si>
    <t>Marcos Paulo ðŸ‡§ðŸ‡· PolÃ­ticaNews</t>
  </si>
  <si>
    <t>2026-02-21T23:02:27Z</t>
  </si>
  <si>
    <t>UCzFPbrNMOK-uNeXkXKovDeQ</t>
  </si>
  <si>
    <t>hcZcSFjsgvk</t>
  </si>
  <si>
    <t>ESCÃ‚NDALO: AGRESSÃƒO DE JORNALISTA AO VIVO NO CASO MASTER MOSTRA A PODRIDÃƒO DA COBERTURA DA GLOBO</t>
  </si>
  <si>
    <t>Desmascarando</t>
  </si>
  <si>
    <t>2026-02-23T23:28:41Z</t>
  </si>
  <si>
    <t>UCO6j6cqBhi2TWVxfcn6t23w</t>
  </si>
  <si>
    <t>RENDA EXTRA! NOVA PROFISSÃƒO: TRABALHAR NO BRASIL EM HOME OFFICE: https://whatsapp.aescoladenegocios.com.br/l/desmascarando</t>
  </si>
  <si>
    <t>vyzmjYIPC2c</t>
  </si>
  <si>
    <t>Chuvas de UbÃ¡ e Juiz de Fora deixam 38 mortos, Band mostra os estragos na cidade</t>
  </si>
  <si>
    <t>TV Band Minas</t>
  </si>
  <si>
    <t>2026-02-25T16:32:24Z</t>
  </si>
  <si>
    <t>Band Minas</t>
  </si>
  <si>
    <t>UC4HvOqEHSll8ieikr6ffvqQ</t>
  </si>
  <si>
    <t>Chuvas de UbÃ¡ e Juiz de Fora deixam 38 mortos, Band mostra os estragos na cidade  #BandCidadeMG</t>
  </si>
  <si>
    <t>BSm23LdtzN8</t>
  </si>
  <si>
    <t>CORINTHIANS AO VIVO: APRESENTAÃ‡ÃƒO DE ZAKARIA LABYAD E ALLAN NO TIMÃƒO! | ESPN</t>
  </si>
  <si>
    <t>2026-02-24T16:22:31Z</t>
  </si>
  <si>
    <t>ESPN|ESPN Brasil|ESPN Futebol|ESPN brasil|ESPN futebol|Futebol|futebol|gols da rodada|jogos da rodada|gols de hoje|jogos de hoje|futebol ao vivo|jogo ao vivo|Corinthians|corinthians|timÃ£o|TimÃ£o|Zakaria Labyad|Allan|corinthians ao vivo|jogo do corinthians|melhores momentos|gols|ao vivo|golaÃ§os|jogos|coletiva|coletiva de apresentaÃ§Ã£o|Palmeiras|Flamengo|flamengo|palmeiras|sÃ£o paulo|santos|neymar|Neymar|SÃ£o Paulo</t>
  </si>
  <si>
    <t>A ESPN Brasil transmite a apresentaÃ§Ã£o de Zakaria Labyad e Allan no Corinthians. Confira!  Todo o esporte AO VIVO da ESPN disponÃ­vel no Disney+!  http://dis.la/ESPNenDisneyPlus_YT_BR  E o melhor do jornalismo esportivo, com vÃ­deos e notÃ­cias exclusivas, vocÃª acompanha no https://www.espn.com.br/  #Futebol #Corinthians #AoVivo</t>
  </si>
  <si>
    <t>zQbDitMLuo4</t>
  </si>
  <si>
    <t>Cartel CJNG ataca o exÃ©rcito mexicano!</t>
  </si>
  <si>
    <t>Paulo Royal</t>
  </si>
  <si>
    <t>2026-02-23T22:00:57Z</t>
  </si>
  <si>
    <t>paulo royal|pauloroyal1|tecnologia militar|engenharia militar|arma de fogo|armas de fogo|curiosidades militares|notÃ­cias militares|geopolÃ­tica|notÃ­cias|El Mencho|Nemesio Oseguera Cervantes|CJNG|Cartel Jalisco Nova GeraÃ§Ã£o|Morte El Mencho|Crise de seguranÃ§a MÃ©xico|Guerra dos CartÃ©is|military news|geopolitics|news|Jalisco New Generation Cartel|El Mencho's death|CÃ¡rtel Jalisco Nueva GeneraciÃ³n|Muerte de El Mencho|mexico cartel|exercito mexicano vs cartel</t>
  </si>
  <si>
    <t>UCtN2mVXoGsy7qcrWrmgd5dw</t>
  </si>
  <si>
    <t>NotÃ­cias da situaÃ§Ã£o no MÃ©xico: O clima no paÃ­s Ã© de alerta mÃ¡ximo e instabilidade generalizada apÃ³s a confirmaÃ§Ã£o da morte de Nemesio Oseguera Cervantes, o 'El Mencho', ocorrida neste domingo, 22 de fevereiro de 2026, durante uma operaÃ§Ã£o militar em Tapalpa, Jalisco. Em represÃ¡lia, o Cartel Jalisco Nova GeraÃ§Ã£o (CJNG) desencadeou uma onda de ataques coordenada em pelo menos 20 estados, resultando em mais de 250 narcobloqueios com veÃ­culos incendiados, ataques a estabelecimentos comerciais e confrontos diretos com as forÃ§as de seguranÃ§a. A violÃªncia paralisou grandes centros, como Guadalajara, onde o aeroporto operou sob forte tensÃ£o e aulas foram suspensas em diversas regiÃµes nesta segunda-feira.  O governo da presidente Claudia Sheinbaum, que contou com apoio de inteligÃªncia dos Estados Unidos para a operaÃ§Ã£o, tenta conter o caos enquanto a populaÃ§Ã£o permanece em confinamento voluntÃ¡rio em estados como Jalisco, Guanajuato e MichoacÃ¡n. Embora as autoridades afirmem ter liberado a maioria das rodovias, o clima Ã© de incerteza sobre a fragmentaÃ§Ã£o do cartel e a possÃ­vel ascensÃ£o de novos lÃ­deres, o que historicamente gera disputas internas ainda mais sangrentas. Governos estrangeiros, incluindo EUA e CanadÃ¡, emitiram alertas urgentes para que seus cidadÃ£os evitem deslocamentos no paÃ­s diante do risco de novos atentados por parte do grupo criminoso.  =============================== ConheÃ§a a Ã¡rea ESPECIAL da Amazon Brasil onde ficam os produtos com os maiores DESCONTOS (Alguns passam de 60%!). Assim vocÃª ajuda o canal e, ainda, economiza! ACESSE: https://amzn.to/3Z9sHyO =============================== SE TORNE UM MEMBRO DO CANAL: https://www.youtube.com/channel/UCtN2mVXoGsy7qcrWrmgd5dw/join =============================== Quer olhar um conteÃºdo EXCLUSIVO diariamente? Acesse minhas redes sociais: ðŸ“· INSTAGRAM: https://www.instagram.com/pauloroyal1 ðŸ’» FANPAGE: https://www.facebook.com/pauloroyal1 =============================== Espero que gostem do material, pois o objetivo dos vÃ­deos aqui do canal Ã© falar sobre instruÃ§Ã£o tÃ©cnica militar bÃ¡sica, tecnologia militar , estratÃ©gias militares , histÃ³ria militar e educaÃ§Ã£o militar.  Seja vocÃª um praticante do tiro esportivo ou nÃ£o, um militar da ativa ou reserva, um CAC ou simplesmente um entusiasta das armas de fogo em geral. Esse canal aqui Ã© para vocÃª, pois falamos sobre armas de calibres restritos, calibres permitidos, armas longas e armas curtas (o que Ã© bom para quem tem porte de arma ou posse de arma), contamos sobre histÃ³rias de guerra, curiosidades militares e muito mais. Seja bem vindo(a) e sempre deixe as suas sugestÃµes de tema, ok? ===============================</t>
  </si>
  <si>
    <t>n7znN0oAql8</t>
  </si>
  <si>
    <t>ACABA DE VAZAR UMA B0MB4 - ESPOSA DE MORAES</t>
  </si>
  <si>
    <t>Dr. Marcelo Suave- Advogado</t>
  </si>
  <si>
    <t>UCzwM7faIPB1gbK4At_BB0kw</t>
  </si>
  <si>
    <t>PÃGINAS OFICIAIS:  â€¢ CANAL DRÂº MARCELO SUAVE â€“ ADVOGADO  https://www.youtube.com/@DrMarceloSuave  â€¢ SEJA MEMBRO DO CANAL - DRÂº MARCELO SUAVE â€“ ADVOGADO  https://www.youtube.com/channel/UCzwM7faIPB1gbK4At_BB0kw/join  â€¢ CANAL DE APOIO A DIREITA   https://www.youtube.com/@marceloviguini  â€¢ CANAL DE POLÃTICA E CIA  https://www.youtube.com/@politicaeciaoficial  â€¢ CANAL DIREITA NOTÃCIAS - DR MARCELO SUAVE  https://www.youtube.com/@direitanoticias  â€¢ FACEBOOK  https://www.facebook.com/profile.php?id=100069501229742&amp;locale=pt_BR  â€¢ INSTAGRAM  instagram.com/suave_marcelo  â€¢ TWITTER  https://x.com/drmarcelosuave  ðŸŽ™ï¸ Novo na transmissÃ£o ou querendo melhorar? Confira o StreamYard e ganhe $10 de desconto! ðŸ˜ https://streamyard.com/pal/d/6145414498091008</t>
  </si>
  <si>
    <t>CKWlV3HPbD8</t>
  </si>
  <si>
    <t>MAURO CEZAR: SE FLAMENGO NÃƒO VENCER O LANÃšS, CLIMA SERÃ AINDA MAIS PESADO!</t>
  </si>
  <si>
    <t>UOL Esporte</t>
  </si>
  <si>
    <t>2026-02-25T13:03:33Z</t>
  </si>
  <si>
    <t>flamengo|do flamengo|flamengo jogo|jogo do flamengo|flamengo x|flamengo hoje|flamengo e|o jogo do flamengo|jogo flamengo hoje|flamengo jogos|jogo do flamengo hoje|lanÃºs x flamengo|flamengo lanus|flamengo e lanÃºs|vasco|flamengo mirassol|flamengo x madureira|prÃ³ximo jogo do flamengo|botafogo|flamengo joga que dia|flamengo ontem|lanus x flamengo|jogos do flamengo|lanÃºs|recopa</t>
  </si>
  <si>
    <t>UC3KHYFWeB0WimMBfm3NEahQ</t>
  </si>
  <si>
    <t>No UOL News Esporte desta quarta-feira (25), Mauro Cezar Pereira analisou o cenÃ¡rio do Flamengo caso nÃ£o venÃ§a, de novo, o LanÃºs pela Recopa.  De terÃ§a a quinta-feira Ã s 8h30, vocÃª acompanha o UOL News Esporte, com a participaÃ§Ã£o de colunistas, repÃ³rteres e convidados especiais.   #cortes #canaluol #UOLNewsEsporte #BrasileirÃ£o2026 #Flamengo #MauroCezar #Casagrande #FutebolBrasileiro #canaluoltextos  Assista ao vivo UOL Play a Champions League, Libertadores, Sulamericana, Liga Saudita e muito mais, a partir de R$ 59,90/mÃªs. Assine jÃ¡ no link: https://bit.ly/40IFtEC</t>
  </si>
  <si>
    <t>HAV0p_t_vL4</t>
  </si>
  <si>
    <t>Caso aÃ§aÃ­: Adenilson conta detalhes para a polÃ­cia sobre o dia em que passou mal</t>
  </si>
  <si>
    <t>Record Interior SP</t>
  </si>
  <si>
    <t>2026-02-18T19:15:18Z</t>
  </si>
  <si>
    <t>record tv interior|record interior sp|balanÃ§o geral franca sp|cidade alerta record interior|sp record ribeirÃ£o preto</t>
  </si>
  <si>
    <t>UChgP7T3tNy8VKjAHrahmBcA</t>
  </si>
  <si>
    <t>O auxiliar de manutenÃ§Ã£o Adenilson, de 27 anos, recebeu alta apÃ³s ser internado por intoxicaÃ§Ã£o. O incidente ocorreu em RibeirÃ£o Preto (SP), quando o homem consumiu aÃ§aÃ­ contaminado. A polÃ­cia investiga o caso, que inclui anÃ¡lises de cÃ¢meras de seguranÃ§a e exames mÃ©dicos que confirmaram a intoxicaÃ§Ã£o.  #recordtv #notÃ­cias #recordinteriorsp -------------------------------------------------------------------- Acesse nossas redes sociais: WhatsApp RibeirÃ£o Preto: https://wa.me/5516993054405 WhatsApp Franca: https://wa.me/5516993145246 Inscreva-se no canal Record Interior SP: youtube.com/@RecordInteriorSP Assista Ã  Record Interior SP ao vivo no RecordPlus: https://www.playplus.com Facebook: https://facebook.com/@recordinteriorsp Instagram: https://instagram.com/@recordinteriorsp Twitter: https://twitter.com/@recordintsp TikTok: https://tiktok.com/@recordinteriorsp Site oficial: https://www.recordtvinteriorsp.com.br</t>
  </si>
  <si>
    <t>98e-QPOA2_k</t>
  </si>
  <si>
    <t>â€œDeus que dÃ¡ forÃ§aâ€: mulher procura por 14 familiares desaparecidos em tragÃ©dia em MG | #AloVoce</t>
  </si>
  <si>
    <t>SBT Jornalismo</t>
  </si>
  <si>
    <t>2026-02-25T18:03:44Z</t>
  </si>
  <si>
    <t>sbt|sbt jornalismo|jornalismo sbt|jornal do sbt|sbt news|notÃ­cias|notÃ­cias do dia|notÃ­cias de hoje|jornalismo|sbt brasil|primeiro impacto|alÃ´ vocÃª|aqui agora|sbt notÃ­cias|notÃ­cias ao vivo|sbt ao vivo|chuva em Minas Gerais 2026|tragÃ©dia em Minas Gerais hoje|famÃ­lia perde 14 pessoas MG|deslizamento de terra Minas Gerais|enterro coletivo Juiz de Fora|desaparecidos Minas Gerais|enchente Juiz de Fora bairro afetado|histÃ³rias da tragÃ©dia em Minas</t>
  </si>
  <si>
    <t>UC-S82QSyHb-e3FddEO6Tq6w</t>
  </si>
  <si>
    <t>A tragÃ©dia das chuvas em Minas Gerais jÃ¡ deixou mais de 40 mortos. Em Juiz de Fora, Dona Aparecida estÃ¡ procurando por 14 familiares que desapareceram apÃ³s uma Ã¡rvore deslizar e destruir 12 casas. Entre velÃ³rios e enterros no mesmo dia, ela tenta encontrar forÃ§as para enfrentar a dor enquanto equipes seguem nas buscas por sobreviventes. Saiba todos os detalhes no AlÃ´, VocÃª.   Inscreva-se no canal para mais notÃ­cias: https://www.youtube.com/@sbtjornalismooficial  Todas as notÃ­cias em www.sbtnews.com.br  #sbt #jornalismosbt #notÃ­cias #sbtnews #MinasGerais #JuizDeFora #TragÃ©diaMG #Deslizamento</t>
  </si>
  <si>
    <t>58Y1u_8e1wc</t>
  </si>
  <si>
    <t>FAKE NEWS! TRANS VEIO A OBITO! Olha o que rolou</t>
  </si>
  <si>
    <t>Engenheiro Leo</t>
  </si>
  <si>
    <t>2026-02-19T15:01:20Z</t>
  </si>
  <si>
    <t>trans|cultural|brasil|sÃ£o paulo|eng leo|engenheiro leo|trans obito|politica|noticia|informativo</t>
  </si>
  <si>
    <t>UC-Oq5kIPcYSzAwlbl9LH4tQ</t>
  </si>
  <si>
    <t>VocÃª jÃ¡ percebeu como certas manchetes sÃ£o construÃ­das para induzir o leitor ao erro antes mesmo dele conhecer os fatos? ðŸ§  No vÃ­deo, analiso o caso de uma mulher trans morta por um Guarda Municipal. A manchete sugere um crime de Ã³dio gratuito, mas os fatos mostram algo muito diferente: legÃ­tima defesa de terceiros apÃ³s uma tentativa de homicÃ­dio com faca contra uma mulher.  Essa distorÃ§Ã£o nÃ£o Ã© por acaso. Criar a narrativa de que o Brasil Ã© o paÃ­s mais perigoso do mundo para pessoas trans sendo que nem figuramos na lista dos 10 paÃ­ses com maior risco, segundo o Global Trans Rights Index serve para justificar polÃ­ticas pÃºblicas de controle social e imposiÃ§Ã£o ideolÃ³gica.  O maior problema do nosso paÃ­s continua sendo a cultura. Enquanto permitirmos que narrativas se sobreponham Ã  verdade dos fatos, continuaremos refÃ©ns de quem quer dividir a sociedade para governar. #EngenheiroLeo #MÃ­dia #Narrativas #Fatos #LiberdadeDeExpressÃ£o #Brasil #Cultura #Sociedade #SeguranÃ§aPÃºblica #Debate #Verdade #JustiÃ§a #Conservadorismo #MBL #MissÃ£o #shorts</t>
  </si>
  <si>
    <t>TIMÃƒO VAI ENCARAR O CABULOSO; REAL MADRID X BENFICA; ANCELOTTI ATÃ‰ 2030 | De Placa 25/02/26</t>
  </si>
  <si>
    <t>2026-02-25T15:07:24Z</t>
  </si>
  <si>
    <t>esporte interativo|tnt sports|tnt sports brasil|Corinthians|TimÃ£o|Cruzeiro|Cabuloso|Cruzeiro x Corinthians|Tite no Cruzeiro|futuro de Tite|BrasileirÃ£o 2026|rodada do BrasileirÃ£o|Real Madrid|Benfica|Real Madrid x Benfica|Carlo Ancelotti|Ancelotti atÃ© 2030|renovaÃ§Ã£o Ancelotti|Champions League 2026|jogos da Champions|Vini Jr|VinÃ­cius JÃºnior|futebol europeu|futebol brasileiro|anÃ¡lise da rodada|debate esportivo|De Placa|programa De Placa</t>
  </si>
  <si>
    <t>No #DePlaca de hoje, falaremos sobre o confronto entre Cruzeiro e Corinthians que pode definir o futuro de Tite no Cabuloso. O Real Madrid recebe o Benfica em jogo tenso apÃ³s polÃªmicas da Ãºltima semana envolvendo Vini Jr. Tem os confrontos de ontem da Champions e muito mais. Participe do programa pelo chat, inscreva-se no canal e deixe seu like.   Assista a todos os jogos ao vivo da Champions League sÃ³ na HBO Max https://bit.ly/4h94ikU.    Acesse o portal da TNT Sports: http://www.tntsports.com.br/  Canais: De Placa - http://bit.ly/2HxPlHl De Sola - http://bit.ly/2k0Xg90 EI Games - http://bit.ly/2ufcveA MFM - http://bit.ly/2KnSU6P Cortes da TNT Sports - https://bit.ly/3hbxWHC Cortes do Futebol Brasileiro - https://bit.ly/3aNJJwn TNT Sports Entrevista - https://bit.ly/3xdRJOE</t>
  </si>
  <si>
    <t>sGycpHbVRII</t>
  </si>
  <si>
    <t>Caso Banco Master: AndrÃ© MendonÃ§a derruba restriÃ§Ãµes impostas por Dias Toffoli</t>
  </si>
  <si>
    <t>Jovem Pan  - 3 em 1</t>
  </si>
  <si>
    <t>2026-02-20T20:35:18Z</t>
  </si>
  <si>
    <t>3 em 1 jovem pan|3 em 1 jp|Brasil|Jovem Pan|Jovem Pan ao vivo|NotÃ­cias|PolÃ­tica|alan ghani|andre mendonca|andre mendonca banco master|anÃ¡lise polÃ­tica|banco master|caso banco master|cpmi do inss|daniel vorcaro|dias toffoli|fÃ¡bio piperno|jose maria trindade|jovem pan news|jp news|jp news ao vivo|notÃ­cias de hoje|pilula3em1|policia federal|programa 3 em 1|stf|toffoli banco master|ultimas noticias</t>
  </si>
  <si>
    <t>UCEsbaUdrM_87K-2um30hf8Q</t>
  </si>
  <si>
    <t>O ministro AndrÃ© MendonÃ§a (STF) derrubou as restriÃ§Ãµes impostas por Dias Toffoli (STF) no inquÃ©rito do Banco Master, atendendo a um pedido da PolÃ­cia Federal. A decisÃ£o autoriza a retomada imediata de perÃ­cias e depoimentos, devolvendo o fluxo normal Ã s investigaÃ§Ãµes sobre supostas fraudes financeiras. Reportagem: JanaÃ­na Camelo.  Assista Ã  Ã­ntegra: https://youtube.com/live/rut2J5tgLSM  Baixe o app Panflix: https://www.panflix.com.br/  Inscreva-se no nosso canal: https://www.youtube.com/c/jovempannews  Siga o canal 'Jovem Pan News' no WhatsApp: https://whatsapp.com/channel/0029VaAxUvrGJP8Fz9QZH93S  Entre no nosso site: http://jovempan.com.br/  Facebook: https://www.facebook.com/jovempannews  Siga no Twitter: https://twitter.com/JovemPanNews  Instagram: https://www.instagram.com/jovempannews/  TikTok:  https://www.tiktok.com/@jovempannews   Kwai: https://www.kwai.com/@jovempannews  #JovemPan #3em1</t>
  </si>
  <si>
    <t>seUkSXGv4Rg</t>
  </si>
  <si>
    <t>Urgente! Ex-dirigentes do INSS fazem DELAÃ‡ÃƒO e ENTREGAM LULINHA</t>
  </si>
  <si>
    <t>Dr. Couto de Novaes</t>
  </si>
  <si>
    <t>2026-02-25T19:55:03Z</t>
  </si>
  <si>
    <t>UCoKoCJCoOtkZvUsjEJdKLSw</t>
  </si>
  <si>
    <t>m6-H-DYe97s</t>
  </si>
  <si>
    <t>lula vergonha mundial</t>
  </si>
  <si>
    <t xml:space="preserve">DemÃ©trius </t>
  </si>
  <si>
    <t>2026-02-21T23:29:54Z</t>
  </si>
  <si>
    <t>UCCzgAmtqDn89N2O8YJ0gGxA</t>
  </si>
  <si>
    <t>H-N76fB34Dw</t>
  </si>
  <si>
    <t>ðŸ”´ BOMBA! Jogada de Mestre de FlÃ¡vio Bolsonaro ENTERRA o CENTRÃƒO e com a TERCEIRA VIA</t>
  </si>
  <si>
    <t>Mundo Polarizado | Olimpio Araujo Junior</t>
  </si>
  <si>
    <t>2026-02-24T23:57:59Z</t>
  </si>
  <si>
    <t>Olimpio Araujo Junior|Mundo Polarizado</t>
  </si>
  <si>
    <t>UC5Bw0GoCfHk9tA_30ltCw9Q</t>
  </si>
  <si>
    <t>*Se vocÃª Ã© do PARANÃ, entre em contato pelo nosso Whatsapp:* https://wa.me/message/VZL2L2BZZMFGG1   *SIGA NAS REDES SOCIAIS* : https://www.olimpioaraujojunior.com/links  Saiba mais sobre Olimpio Araujo Junior: https://www.olimpioaraujojunior.com  âœ‰ï¸ Para contato, envie mensagem pelo Instagram: https://www.instagram.com/olimpioaraujojr/ ---------------------------------- O Mundo Polarizado Ã© um canal de documentÃ¡rios sobre geopolÃ­tica, economia, negÃ³cios, curiosidades, e atualidades. Somos uma empresa independente que nÃ£o recebe financiamento pÃºblico e nem de nenhum grupo ou instituiÃ§Ã£o ou partido polÃ­tico.  ---------------------------------- News Theme 2 de Audionautix Ã© licenciada de acordo com a licenÃ§a AtribuiÃ§Ã£o 4.0 da Creative Commons. https://creativecommons.org/licenses/by/4.0/ Artista: http://audionautix.com/</t>
  </si>
  <si>
    <t>a06U1-HagtY</t>
  </si>
  <si>
    <t>PRESSIONADO, MARCELO TEIXEIRA QUITA O TRANSFERBAN E ANUNCIA NOVO MÃSTER NO SANTOS</t>
  </si>
  <si>
    <t>FÃ¡bio Sormani</t>
  </si>
  <si>
    <t>2026-02-25T23:14:58Z</t>
  </si>
  <si>
    <t>UCOSdNJnoPI6rxbrFihfd99A</t>
  </si>
  <si>
    <t>VÃ¡rias foram as faixas espalhadas por Santos criticando a gestÃ£o Marcelo Teixeira. Oliva vai jogar amanhÃ£? Vem mais contrataÃ§Ãµes? E os 91 anos do querido JosÃ© Macia, o Pepe.</t>
  </si>
  <si>
    <t>EzSF3VvNpdU</t>
  </si>
  <si>
    <t>SPFC TÃ UMA MÃQUINA! MIDIA ESPORTIVA SE CURVA AO SÃƒO PAULO! VITÃ“RIA IMPORTANTE!</t>
  </si>
  <si>
    <t>SPFC NEWS</t>
  </si>
  <si>
    <t>2026-02-26T04:20:08Z</t>
  </si>
  <si>
    <t>gaNU|noticia do sao paulo fc de hoje|noticias do sÃ£o paulo|ultimas noticias do sÃ£o paulo|notÃ­cias do sÃ£o paulo|noticias do sao paulo fc de hoje contratacoes|sao paulo noticias de hoje|notÃ­cias do sÃ£o paulo fc|atualizaÃ§Ã£o do sÃ£o paulo fc hoje|ultimas noticias do spfc|Ãºltimas notÃ­cias do sÃ£o paulo|noticias do sÃ£o paulo de hoje|ultimas noticias do sao paulo|noticias do spfc|spfc hoje|spfc noticias|reforÃ§os do do sÃ£o paulo|informaÃ§Ãµes do sÃ£o paulo</t>
  </si>
  <si>
    <t>UCcbrEw_7SgdObmW295gwHnA</t>
  </si>
  <si>
    <t>SPFC TÃ UMA MÃQUINA! MIDIA ESPORTIVA SE CURVA AO SÃƒO PAULO! VITÃ“RIA IMPORTANTE!  #saopaulo  #spfc  #saopaulofc   ðŸ‘‰ATENÃ‡ÃƒOðŸ‘ˆ Caso nÃ£o esteja de acordo com algum material usado no vÃ­deo, Ã© sÃ³ entrar em contato e solicitar a remoÃ§Ã£o do vÃ­deo, que removeremos de imediato. E-MAIL PARA CONTATO: contatokpsports7@gmail.com  noticia do sao paulo fc de hoje,noticias do sÃ£o paulo,ultimas noticias do sÃ£o paulo,notÃ­cias do sÃ£o paulo,noticias do sao paulo fc de hoje contratacoes,sao paulo noticias de hoje,notÃ­cias do sÃ£o paulo fc,atualizaÃ§Ã£o do sÃ£o paulo fc hoje,ultimas noticias do spfc,Ãºltimas notÃ­cias do sÃ£o paulo,noticias do sÃ£o paulo de hoje,ultimas noticias do sao paulo,noticias do spfc,spfc hoje,spfc noticias,reforÃ§os do do sÃ£o paulo,informaÃ§Ãµes do sÃ£o paulo</t>
  </si>
  <si>
    <t>v5spP0dP2Ro</t>
  </si>
  <si>
    <t>Membros do PCC 'contratados' para matar juÃ­zes e PM tombam mortos em confronto | Rede Massa SBT</t>
  </si>
  <si>
    <t>Rede Massa - Londrina</t>
  </si>
  <si>
    <t>2026-02-24T17:46:45Z</t>
  </si>
  <si>
    <t>Tribuna da Massa Londrina|Tribuna da Massa|NotÃ­cias de Londrina|Rede Massa|SBT|Macedao|noticias</t>
  </si>
  <si>
    <t>UCOx504bgKANT26GJtE5lzqg</t>
  </si>
  <si>
    <t>O SBT em Londrina e regiÃ£o!   Somos a Ãºnica emissora que cobre 100% dos 399 municÃ­pios do ParanÃ¡, impactando milhÃµes de pessoas em suas transmissÃµes. Feita por quem vive e entende o dia a dia do paranaense nas suas diversas regiÃµes. Comunicamos de forma Ãºnica porque participamos da vida da comunidade, prÃ³ximos aos telespectadores. Uma equipe unida e comprometida com os interesses dos cidadÃ£os.  - - - - - - - - - - - - - - - - - - - - - - - - - - - -   Gostou desse vÃ­deo? EntÃ£o deixe seu comentÃ¡rio e inscreva-se no canal ;) https://bit.ly/3v1xtit  Assista a todos os programas da Rede Massa http://www.redemassa.com.br  Acompanhe tambÃ©m nas Redes Sociais https://www.facebook.com/redemassalondrina https://www.instagram.com/redemassalondrina/</t>
  </si>
  <si>
    <t>7d2HxFj0dHA</t>
  </si>
  <si>
    <t>BOLSONARO 'SEQUESTRADO' ? FOLHA DE SP denuncia, ANDRÃ‰ MENDONÃ‡A REUNIDO com PF, OAB faz pedido</t>
  </si>
  <si>
    <t>CLEITON BASSO NotÃ­cias, ReflexÃµes e Evangelismo</t>
  </si>
  <si>
    <t>2026-02-23T14:20:06Z</t>
  </si>
  <si>
    <t>UCVR2R3CzNwn6tLnBgXlKeSw</t>
  </si>
  <si>
    <t>BOLSONARO 'SEQUESTRADO'? FOLHA DE SP denuncia, ANDRÃ‰ MENDONÃ‡A REUNIDO com PF, OAB faz pedido</t>
  </si>
  <si>
    <t>AxWLnVamrng</t>
  </si>
  <si>
    <t>URGENTE: MENDONÃ‡A ABRE SIGILO DE VORCARO!</t>
  </si>
  <si>
    <t>Kim Kataguiri</t>
  </si>
  <si>
    <t>2026-02-20T19:06:09Z</t>
  </si>
  <si>
    <t>kim kataguiri|polÃ­tica|deputado|mbl|movimento brasil livre|debate|japa do mbl|japonÃªs do mbl|membro do mbl|deputado do mbl|quem Ã©|sÃ£o paulo|eleiÃ§Ãµes|ao vivo|hoje|melhores momentos|no congresso nacional|camara|congresso|senado|agora|PT|partido dos trabalhadores|Lula</t>
  </si>
  <si>
    <t>UCpHQyEuBXwYBvXC1_NResCg</t>
  </si>
  <si>
    <t>Essa Ã© uma Ã³tima notÃ­cia. Como membro da CPMI do INSS eu terei acesso a esses arquivos que irÃ£o esclarecer os relacionamentos do banqueiro com polÃ­ticos, ministros e autoridades envolvidas em seu escÃ¢ndalo.  Adquira jÃ¡ o meu novo livro: https://loja.mbl.org.br/produtos/entre-a-toga-e-a-tribuna-como-o-stf-interveio-no-processo-legislativo-desde-a-constituicao-de-1988-kim-kataguiri-0bm92/  COLA LÃ NAS MINHAS REDES: Site do Kim: https://kimkataguiri.com.br Zap do Kim: https://kataguiri.kim/zap Twitch: http://twitch.tv/kimkataguiri Facebook: http://facebook.com/kataguiri.kim Instagram: http://instagram.com/kimkataguiri Twitter: http://twitter.com/kimkataguiri Telegram: http://t.me/kimkataguiri Tiktok: https://www.tiktok.com/@kimkataguiri  DivisÃ£o de capitulos:</t>
  </si>
  <si>
    <t>WpZo9oFkKYQ</t>
  </si>
  <si>
    <t>SAIU CORRENDO! TARCISIO FOGE DE REPOÌRTER para nÃ£o falar do vice - Veja dossiÃª completo neste vÃ­deo</t>
  </si>
  <si>
    <t>Clayson</t>
  </si>
  <si>
    <t>2026-02-22T17:58:10Z</t>
  </si>
  <si>
    <t>Clayson|claison|Claysom|Claisom|professor clayson|professor claisom|claissom|politica|anarquismo|ecologia social|progressista|filosofia|sociologia|lula|bolsonaro|polÃ­tica|esquerda|direita|esquedista|extrema|bolsonarista|petista|lulista|esquerdalha|esquerdopata|neocon|neoconservador|golpistas</t>
  </si>
  <si>
    <t>UCWE75Qq5ExU0qlwQSkx18wQ</t>
  </si>
  <si>
    <t>#SalveProgressistas  RENDA EXTRA: TRABALHE NO HORÃRIO QUE QUISER, NO TEMPO QUE QUISER E DE ONDE QUISER, apenas com seu celular! https://whatsapp.aescoladenegocios.com.br/l/clayson  Colabore para manter nosso canal: - PIX: canalclayson@gmail.com - Apoiase: https://apoia.se/canalclayson - PayPal: canalclayson@gmail.com - PicPay: @claysonfeliz  Seja Membro do nosso canal e participe do grupo exclusivo do WhatsApp: https://www.youtube.com/channel/UCWE75Qq5ExU0qlwQSkx18wQ/join  INSCREVA-SE: https://bit.ly/2q4AcpK Siga @claysonfelizola nas redes sociais Por favor, se inscreva na minha pÃ¡gina no Facebook. Precisamos levar conteÃºdo progressista pra lÃ¡ e isso Ã© urgente! https://www.facebook.com/canalclayson/ Colabore para manter nosso canal: - PIX: canalclayson@gmail.com - Apoiase: https://apoia.se/canalclayson - PayPal: canalclayson@gmail.com - PicPay: @claysonfeliz  Seja Membro do nosso canal e participe do grupo exclusivo do WhatsApp: https://www.youtube.com/channel/UCWE75Qq5ExU0qlwQSkx18wQ/join  INSCREVA-SE: https://bit.ly/2q4AcpK Siga @claysonfelizola nas redes sociais _________________________ No vÃ­deo de hoje um comentÃ¡rio sobre as principais notÃ­cias do dia X-X-X-X-X-X-X-X-X-X-X-X-X-X-X-X-X-X-X-X-X-X-X-X-X-X-X-X-X-X-X-X-X LINKS SOBRE O VÃDEO https://www.metropoles.com/sao-paulo/vice-tarcisio-lavagem-andorra  https://www.metropoles.com/sao-paulo/vice-tarcisio-lavagem-andorra  https://www.sindmetalsjc.org.br/noticias/n/3839/prefeitura-do-psdb-contrata-empresa-corrupta-para-construcao-de-ponte  https://www1.folha.uol.com.br/poder/2022/08/vice-de-tarcisio-responde-por-suspeita-de-improbidade-e-processa-opositores-na-internet.shtml  https://www.meon.com.br/noticias/vale-do-paraiba-regiao/registros-oficiais-expoem-ligacao-entre-felicio-e-empresario  https://g1.globo.com/sp/vale-do-paraiba-regiao/noticia/felicio-ramuth-vai-a-justica-para-retirar-criticas-de-rede-social.ghtml  https://portalaquivale.com.br/felicio-ramuth-e-reu-por-improbidade-administrativa-e-stf-nega-recurso/   IMPORTANTE Converse conosco! Escreva nos comentÃ¡rios o que achou sobre este vÃ­deo e se quer ver mais vÃ­deos como este no canal. ----VOCÃŠ AJUDA MUITO NOSSO CANAL QUANDO COMPARTILHA NOSSOS VÃDEOS-----  _______________________________________________________________ OBRIGADO POR ACOMPANHAR O CANAL! ESTAMOS NOS ESFORÃ‡ANDO PARA ENTREGAR UM BOM CONTEÃšDO! INSCREVA-SE</t>
  </si>
  <si>
    <t>ZDxgn7g0MT8</t>
  </si>
  <si>
    <t>ALERTA a TRUMP! China prepara â€œSUPER MÃSSIL' para o IRÃƒ, dizem fontes</t>
  </si>
  <si>
    <t>PH Araujo nos EUA</t>
  </si>
  <si>
    <t>2026-02-25T21:00:39Z</t>
  </si>
  <si>
    <t>GeopolÃ­tica|NotÃ­cia|NotÃ­cias|AnÃ¡lise|Paulo Henrique AraÃºjo|Paulo Henrique Araujo|PHVox|PH Araujo|Canal de notÃ­cias direita|Trump|Xi Jinping|China|IrÃ£|superarma|mÃ­ssil supersÃ´nico|CM-302|YJ-12|Reuters|porta-aviÃµes|USS Abraham Lincoln|USS Gerald R Ford|Golfo PÃ©rsico|Mar ArÃ¡bico|defesa antimÃ­ssil|THAAD|Patriot|IRGC|Guarda RevolucionÃ¡ria|geopolÃ­tica|Oriente MÃ©dio</t>
  </si>
  <si>
    <t>UCRnWhlauseJpobLnpCCOQ-w</t>
  </si>
  <si>
    <t>PH Araujo nos EUA Ã© o canal de Paulo Henrique Araujo, dedicado a notÃ­cias, anÃ¡lises e geopolÃ­tica, com cobertura internacional a partir dos Estados Unidos. O conteÃºdo contextualiza os principais acontecimentos globais e decisÃµes estratÃ©gicas americanas, com linguagem clara e foco informativo para o pÃºblico brasileiro, em complemento ao trabalho desenvolvido no PHVox.  ðŸ—£ï¸ Aprenda inglÃªs com o melhor curso da internet ðŸ”— https://mkt.bewayidiomas.com.br/pharaujo  ðŸ“—Adquira os livros do PH Araujo (Livraria PHVox) ðŸ”— https://is.gd/livrospharaujo  ðŸ“˜ Adquira os livros do PH Araujo (Amazon) ðŸ”— https://amzn.to/4kgaWqZ  ðŸ  Acesse o  site do PH Araujo ðŸ”— https://pharaujo.com.br/  ðŸ“¸ Instagram do PH Araujo ðŸ”— https://www.instagram.com/pharaujoreal/  ðŸ“ƒ Twitter / X do PH Araujo ðŸ”— https://x.com/pharaujo  A Reuters afirma que o IrÃ£ estÃ¡ em negociaÃ§Ãµes avanÃ§adas com a China para comprar o mÃ­ssil antinavio CM-302, descrito como supersÃ´nico e projetado para atingir navios de guerra. As conversas teriam acelerado apÃ³s a guerra de 12 dias com Israel. No cenÃ¡rio atual, os EUA concentram grande poder naval na regiÃ£o, com o grupo do porta-aviÃµes USS Abraham Lincoln no Mar ArÃ¡bico e o USS Gerald R. Ford se aproximando. Ainda nÃ£o hÃ¡ confirmaÃ§Ã£o de quantos mÃ­sseis o IrÃ£ quer, nem quando chegariam ou ficariam operacionais, mas o recado estratÃ©gico Ã© claro: Pequim pode estar elevando o custo de qualquer escalada contra TeerÃ£.</t>
  </si>
  <si>
    <t>Q15Xs5OhhOc</t>
  </si>
  <si>
    <t>FamÃ­lia de Ministro Ã© imune a fiscal da Receita? - Alexandre Garcia</t>
  </si>
  <si>
    <t>Alexandre Garcia</t>
  </si>
  <si>
    <t>2026-02-19T22:49:24Z</t>
  </si>
  <si>
    <t>polÃ­tica|alexandre garcia|canal alexandre garcia|alexandre garcia comentario|economia no brasil|politica no brasil|lula|corrupcao|consituicao|congresso|dolar|economia|senado|camara|petrobras|politica|stf|supremo|alexandre de moraes|gilmar mendes|euro|macron|cnn|educaÃ§Ã£o|ministro barroso|bolsonaro|jair bolsonaro|governo federal|vorcaro|receita federal</t>
  </si>
  <si>
    <t>UCitie-To0pWGe5Qyk9SjWRA</t>
  </si>
  <si>
    <t>O quadro 'De BrasÃ­lia, Alexandre Garcia' vai ao ar de domingo a quinta, por volta das 20h30. Abordo os principais temas no universo da polÃ­tica e economia no Brasil e no mundo. Trago anÃ¡lises para vocÃª, que nÃ£o quer ficar por fora do que acontece no nosso paÃ­s.   'Bastidores das rÃ¡dios' vai ao ar de segunda a sexta, Ã s 13h30. O quadro traz um versÃ£o reduzida do comentÃ¡rio da noite anterior que vai ao em 300 rÃ¡dios pelo Brasil.  Semanalmente, escrevo para 38 jornais e faÃ§o a leitura do artigo com anÃ¡lises no quadro 'Entrelinhas', que vai ao ar aos sÃ¡bados, Ã s 12h.    Confira minhas redes sociais: https://www.alexandregarciaoficial.com.br</t>
  </si>
  <si>
    <t>27yK8MykuaQ</t>
  </si>
  <si>
    <t>RepÃ³rter do ICL Ã© intimidada por bolsonaristas dentro da CÃ¢mara</t>
  </si>
  <si>
    <t>Leandro Demori</t>
  </si>
  <si>
    <t>2026-02-25T19:38:18Z</t>
  </si>
  <si>
    <t>Manu Borges|CÃ¢mara dos Deputados|bolsonaristas|Michelle Bolsonaro|Bia Kicis|liberdade de imprensa|agressÃ£o a jornalista|Congresso Nacional|Cabo Gilberto Silva|Coronel CrisÃ³stomo|ICL|Instituto Conhecimento Liberta|censura|polÃ­tica brasileira</t>
  </si>
  <si>
    <t>UCKvo5P4W0tNYAWORXEqEp-Q</t>
  </si>
  <si>
    <t>ðŸ”µâ€‹â€‹Descubra a inovaÃ§Ã£o educacional revolucionÃ¡ria do ICL AO VIVO com Edu Moreira 26/fev Ã s 20h: https://icl.com.br/leandro-demori  A repÃ³rter Manu Borges, do Instituto Conhecimento Liberta, foi intimidada e constrangida por parlamentares e apoiadores bolsonaristas dentro da CÃ¢mara dos Deputados.  O episÃ³dio ocorreu apÃ³s questionamentos sobre campanha antecipada e doaÃ§Ãµes eleitorais envolvendo Michelle Bolsonaro, Bia Kicis e aliados do ex-presidente. Durante a coletiva, jornalistas foram impedidos de fazer perguntas, e a repÃ³rter foi cercada, hostilizada e acusada falsamente de receber dinheiro pÃºblico.  O caso levanta debate sobre liberdade de imprensa, intimidaÃ§Ã£o polÃ­tica e o ambiente dentro do Congresso Nacional. A equipe do ICL cobra providÃªncias institucionais e responsabilizaÃ§Ã£o pelos constrangimentos.  ðŸ”´ Assine GRÃTIS a nossa newsletter: Fique por dentro das principais notÃ­cias e anÃ¡lises. Acesse: www.agrandeguerra.com.br  ðŸ”¥ Apoie o jornalismo independente! Ajude a manter nosso conteÃºdo no ar e a fortalecer o jornalismo que faz a diferenÃ§a. Ao se tornar membro, vocÃª estarÃ¡ contribuindo diretamente para a continuidade do nosso trabalho. Apoie agora: https://www.youtube.com/channel/UCKvo5P4W0tNYAWORXEqEp-Q/join  #leandrodemori #agrandeguerra #polÃ­tica #icl #iclnotÃ­cias #desperta #despertaicl #edumoreira #eduardomoreira #chicopinheiro</t>
  </si>
  <si>
    <t>l1OInICAorM</t>
  </si>
  <si>
    <t>ALELUIA! O PAU QUEBROU!MORAES PRESO A FORÃ‡A LINCHADO NO STF DERROTA DA ESQUERDA FINALMENTE NOTÃCIA</t>
  </si>
  <si>
    <t>Jp NOTÃCIAS</t>
  </si>
  <si>
    <t>2026-02-25T20:02:49Z</t>
  </si>
  <si>
    <t>novo bolsa familia|antecipaÃ§Ã£o calendario</t>
  </si>
  <si>
    <t>UCCeUX4gj6GnBfPmj1TxUz1Q</t>
  </si>
  <si>
    <t>MORAES FORA DO STF URGENTE  Ã‰ O FIM DO MINISTRO ALEXANDRE DE MORAES DO STF E DO GOVERNO LULA URGENTE  UM MILAGRE NO STF! MORAES SEM SAÃDA URGENTE POLÃCIA FEDERAL SENADO E CARTA DE SANSÃƒO AOVIVO  #alexandredemoraes  #bolsonaro  #impeachment  #lula</t>
  </si>
  <si>
    <t>vpjFYNcryLk</t>
  </si>
  <si>
    <t>Lula NÃƒO AGUENTOU! Janja VIRA PIADA ao usar traje tradicional da Coreia parecido com capa de botijÃ£o</t>
  </si>
  <si>
    <t>Revista Exato</t>
  </si>
  <si>
    <t>2026-02-24T22:01:08Z</t>
  </si>
  <si>
    <t>revista exato|exato|diÃ¡logo aberto|direto ao fato|notÃ­cias de hoje|Ãºltimas notÃ­cias|brasil|revista|podcast|jornal da exato|bolsonaro|claudio dantas|timeline|revista oeste|auriverde|banco master|daniel vorcaro|toffoli|moraes|andrÃ© mendonÃ§a|ministro do stf|stf|jair bolsonaro|flavio bolsonaro|lula|pf|eua|donald trump|janja|coreia do sul|viagem de lula|janja na coreia do sul|botijÃ£o de gÃ¡s</t>
  </si>
  <si>
    <t>UCkYFUIp5r2Dd9ASTcjG-z4Q</t>
  </si>
  <si>
    <t>Lula NÃƒO AGUENTOU! Janja VIRA PIADA ao usar traje tradicional da Coreia parecido com capa de botijÃ£o de gÃ¡s.  ðŸš¨ Acredita em um jornalismo que realmente faz diferenÃ§a? Assine a Revista Exato e tenha acesso Ã s notÃ­cias que realmente importam ðŸ‘‰ Acesse: https://bit.ly/RevistaExato   ðŸš¨ Temos um encontro imperdÃ­vel todos os dias â€” informaÃ§Ã£o e opiniÃ£o sem filtro!  ðŸ•› Ã€s 12h00 (segunda a sexta), acompanhe o 'Direto ao Fato' com a jornalista Berenice Leite â€” uma voz firme, direto na sua timeline, que expÃµe os bastidores do poder e os principais conflitos que afetam o Brasil e o mundo.   ðŸ”” Inscreva-se no nosso canal do YouTube e ative o sininho para receber alertas de nossas transmissÃµes e conteÃºdos exclusivos. Estar bem informado Ã© poder, e nÃ³s estamos aqui para proporcionar isso a vocÃª.  Estar bem informado Ã© poder. No mapa da imprensa, a Exato Ã© a voz que sopra do oeste â€” onde a liberdade comeÃ§a em forma de notÃ­cia â€” Sem Filtro. Sem Amarras. Sem Medo.  ðŸ“¢ EXATISTAS, ESTE ESPAÃ‡O Ã‰ DE VOCÃŠS â€” PARTICIPE AGORA  Use o SUPER CHAT, envie sua pergunta, compartilhe sua opiniÃ£o e faÃ§a parte desta conversa AO VIVO. Este Ã© um debate PARA SALVAR O BRASIL.  Seja um Exatista, junte-se a nÃ³s agora e faÃ§a a diferenÃ§a ðŸ‘‰ https://bit.ly/InscreverNaExato   ðŸ”— Conecte-se com a Revista Exato nas redes sociais:  Instagram: https://www.instagram.com/revistaexato X (Twitter): https://www.twitter.com/revistaexato Youtube: https://www.youtube.com/@revistaexato Cortes Youtube: https://www.youtube.com/@revistaexatocortes Facebook: https://www.facebook.com/revistaexato LinkedIn: https://www.linkedin.com/company/revistaexato    ðŸŸ© WhatsApp - Participe do Canal - Revista Exato  https://bit.ly/CanalWhatsAppDaExato  â–¶ï¸ Spotify - OuÃ§a nossos Podcasts - Revista Exato   https://bit.ly/CanalSpotifyDaExato  ðŸŸª Participe do Grupo - Revista Exato https://www.facebook.com/groups/revistaexato  ðŸŸ¦ Telegram - Participe do Canal - Revista Exato  https://t.me/canalrevistaexato   ðŸ“° Mais notÃ­cias, visite nosso site oficial para mais conteÃºdo exclusivo:  https://www.revistaexato.com  Precisa falar conosco? Entre em contato agora! Envie seu e-mail para: contato@revistaexato.com  NÃ£o deixe suas dÃºvidas ou sugestÃµes para depois â€” sua mensagem Ã© prioridade para a nossa equipe! Resposta rÃ¡pida e atendimento exclusivo. Fale com quem leva vocÃª a sÃ©rio!    A opiniÃ£o de comentaristas ou convidados nÃ£o refletem necessariamente o editorial da Revista Exato.  Â©2026. Todos os direitos reservados. Revista Exato, Inc.  Dover, Delaware â€” Estados Unidos</t>
  </si>
  <si>
    <t>mrps5vrSK4M</t>
  </si>
  <si>
    <t>ðŸ”¥Contarato janta Moro apÃ³s ser acusado de blindar aliadosðŸ”¥Ex-juiz passa mal com resposta forteðŸ”¥</t>
  </si>
  <si>
    <t>MÃ­dia NINJA</t>
  </si>
  <si>
    <t>2026-02-26T00:13:17Z</t>
  </si>
  <si>
    <t>mÃ­dia NINJA|NINJA|PolÃ­tica|Cortes</t>
  </si>
  <si>
    <t>UCwefw3viiiaxprsV6jgJvEA</t>
  </si>
  <si>
    <t>ðŸ”¥ Entre para o time do canal e tenha acesso a conteÃºdos exclusivos! ðŸŽ¬âœ¨   ðŸ‘‰ http://bit.ly/4iEe2DN  âš ï¸ Se inscreva no canal, dÃ¡ um ðŸ‘ðŸ¾ no vÃ­deo e ative o ðŸ”” para receber notificaÃ§Ãµes. http://bit.ly/YTNINJAinscreva</t>
  </si>
  <si>
    <t>H_DqjGRw5GU</t>
  </si>
  <si>
    <t>Quem sÃ£o os rÃ©us no julgamento do caso Marielle</t>
  </si>
  <si>
    <t>Rede TVT</t>
  </si>
  <si>
    <t>2026-02-24T14:20:35Z</t>
  </si>
  <si>
    <t>polÃ­tica|economia|rede tvt|tvt|tvtnews|tvtcolab|tvt originais|jornalismo|ao vivo agora|#tvaovivo|#tv|tvt news</t>
  </si>
  <si>
    <t>UCmQTY7b5w61WlmBbJ5a8XrQ</t>
  </si>
  <si>
    <t>JUSTIÃ‡A | O Supremo Tribunal Federal (STF) comeÃ§a nesta terÃ§a-feira (24) o julgamento dos rÃ©us acusados de serem os mandantes do assassinato de Marielle Franco e Anderson Gomes em 2018.  Cinco acusados estÃ£o sentados no banco dos rÃ©us: â€¢ Domingos BrazÃ£o, ex-conselheiro do Tribunal de Contas do Rio de Janeiro;  â€¢ Chiquinho BrazÃ£o, ex-deputado federal pelo MDB e irmÃ£o de Domingos; â€¢ Rivaldo Barbosa, delegado e ex-chefe da PolÃ­cia Civil do Rio de Janeiro; â€¢ Ronald Paulo de Alves, o ex-policial militar, Ronald Paulo de Alves; â€¢ Robson Calixto Fonseca, ex-assessor de Domingos BrazÃ£o.  De acordo com a investigaÃ§Ã£o da PolÃ­cia Federal, o assassinato de Marielle estÃ¡ relacionado ao posicionamento contrÃ¡rio da parlamentar aos interesses do grupo polÃ­tico liderado pelos irmÃ£os BrazÃ£o, que tÃªm ligaÃ§Ã£o com questÃµes fundiÃ¡rias em Ã¡reas controladas por milÃ­cias no Rio.  #stf #marielle #justiÃ§a #crime #direitoshumanos #mariellefranco #tvtnews #noticias   ðŸ“² O que Ã© notÃ­cia acontece aqui! Acesse TVT News em https://tvtnews.com.br</t>
  </si>
  <si>
    <t>3pn_wquIN9U</t>
  </si>
  <si>
    <t>ðŸ¤¬ VERGONHA! VEJA O QUE CENI DISSE APÃ“S ELIMINAÃ‡ÃƒO DO BAHIA NA LIBERTADORES!</t>
  </si>
  <si>
    <t xml:space="preserve">ECB TV </t>
  </si>
  <si>
    <t>2026-02-26T02:01:21Z</t>
  </si>
  <si>
    <t>Bahia|EC Bahia|Esporte Clube Bahia|RogÃ©rio Ceni|RogÃ©rio Ceni Bahia|Ceni Bahia|Ceni|Coletiva RogÃ©rio Ceni|Coletiva de RogÃ©rio Ceni Bahia|NotÃ­cias do Bahia|InformaÃ§Ãµes do Bahia|RÃ¡dio Sociedade da Bahia|Sou Mais Bahia|MÃ¡rcio Martins|Canal do Puco|Puco|Darino Sena|Darino|TV Bahia|TV BahÃªa|ECB TV|Tonn Bahia|Ton Bahia|Bara BahÃªa|Tricolor ON|Globo Esporte|Globo Esporte Bahia|Bruno Bahia|InfoBahea|InfoBahia|BaraÃºna|BaraÃºna Ao vivo</t>
  </si>
  <si>
    <t>UC6p5S71N6kWWPEf9mvRAfHw</t>
  </si>
  <si>
    <t>#ecbahia #bahea #bahia  ðŸ‘ðŸ¼ INSCREVA-SE, DEIXE O LIKE E ATIVE A NOTIFICAÃ‡ÃƒO! ðŸ™ SEJA MEMBRO: https://bit.ly/46v6Qoj ðŸ–ï¸GRUPO NO INSTA: https://bit.ly/4o2cjuj  ðŸ’ª Se vocÃª estÃ¡ procurando um profissional para te ajudar no processo de emagrecimento, hipertrofia e performance, recomendo Ton Jeferson!  Agende sua consulta e conheÃ§a mais: https://www.instagram.com/tonjeferson/ ou mande mensagem: (71) 99600-9988!  ðŸ‘• Find, quem veste nÃ£o tira! A marca esportiva baiana Ã© referÃªncia pela alta tecnologia nas suas peÃ§as.  A Find fica localizada na Alameda dos Umbuzeiros, 638, Caminho das Ãrvores! Siga o perfil: https://www.instagram.com/eusoufind/ e acompanhe as novidades no site: https://www.eusoufind.com/   NotÃ­cias do Bahia, InformaÃ§Ãµes do Bahia, Esporte Clube Bahia, RÃ¡dio Sociedade da Bahia, Sou Mais Bahia, MÃ¡rcio Martins, Canal do Puco, Puco, Darino Sena, Darino, TV Bahia, TV BahÃªa, ECB TV, Tonn Bahia, Ton Bahia, Bara BahÃªa, Tricolor ON, Globo Esporte, Globo Esporte Bahia, Bruno Bahia, InfoBahea, InfoBahia, BaraÃºna, Canal do BarÃ¡, Libertadores, Libertadores 2025, Bahia Libertadores, Bahia na Libertadores, jogo do Bahia libertadores, Libertadores Bahia</t>
  </si>
  <si>
    <t>pVrzZG8PWcs</t>
  </si>
  <si>
    <t>Pai tenta vender filho de 3 anos em biqueira; ele pegou a crianÃ§a enquanto a mÃ£e trabalhava</t>
  </si>
  <si>
    <t>Ric RECORD ParanÃ¡</t>
  </si>
  <si>
    <t>2026-02-24T18:50:50Z</t>
  </si>
  <si>
    <t>BalanÃ§o Geral Curitiba</t>
  </si>
  <si>
    <t>UCBiZg7ojHPU8ShY7s8xQ6bg</t>
  </si>
  <si>
    <t>Confira todos os detalhes na reportagem!  Ative o sininho para receber novidades e acompanhe as principais notÃ­cias. Para ficar bem informado acesse o Portal â€‹RIC https://ric.com.br/ e nos siga no Instagram https://www.instagram.com/rictvpr/  #BalanÃ§oGeralCuritiba #RicRECORD #crime #policia #ricrecord</t>
  </si>
  <si>
    <t>Sp4FQFRZICs</t>
  </si>
  <si>
    <t>INGLESES ENLOUQUECERAM ! VINI JR TEM ACERTO COM CITY ! FILIPE LUIS DANDO ADEUS ! ENDRICK CRITICADO</t>
  </si>
  <si>
    <t>Goal Fut</t>
  </si>
  <si>
    <t>2026-02-23T22:08:18Z</t>
  </si>
  <si>
    <t>UC19bWensCExYpWp00Fzh8tg</t>
  </si>
  <si>
    <t>ðŸŸ Tenha Bitcoin na sua vida e ganhe R$25,00 com Cupon GANHE25 :  https://bit.ly/goal-fut-comece-no-mb NÃ£o Ã© recomendaÃ§Ã£o de investimento. Consulte as condiÃ§Ãµes e regulamentos. Abra aqui a sua conta no Mercado Bitcoin   AS MELHORES NOTICIAS DE FUTEBOL PELO MUNDO   CRÃ‰DITOS : TNT SPORTS / CANAL CRACKS / ESPN BRASIL  VÃDEO ORIGINAL :  INSTAGRAM GOAL FUT : https://www.instagram.com/goalfut.oficial/   Parcerias : contatogoalfut@gmail.com  Canal CristÃ£o no youtube MUDE DE VIDA : https://www.youtube.com/channel/UC02zH9rxHR7qecXeMuHkxDg  Instagram Devocional Casa https://www.instagram.com/devocionalcasa/  CANAL SECUNDÃRIO Futebol : GoalFut + : https://www.youtube.com/channel/UCJZNWG-nOlU2MWzI9-znR3A  Canal do Meu Filho : https://www.youtube.com/channel/UCq2_SWqLi6HL7cJRRXzcX4w   Toda honra e glÃ³ria seja dada Ã  Deus !!</t>
  </si>
  <si>
    <t>oKDvRWaH0Gg</t>
  </si>
  <si>
    <t>POR QUE A GLOBO CENSUROU O DESFILE EM HOMENAGEM A LULA NA SAPUCAÃ</t>
  </si>
  <si>
    <t>DCM TV</t>
  </si>
  <si>
    <t>2026-02-16T19:49:53Z</t>
  </si>
  <si>
    <t>Dcmtv|diario do centro do mundo|politica|bolsonaro|dcm tv|jornal|noticias|lula|lula presidente|entrevista|notÃ­cia|notÃ­cias do dia|lulapresidente|brasil|dcm|kikonogueira|dcmtv|governolula|eleicoes|desfile|presidente|propaganda|eleitoral|stf|tse|supremo|bozo|niteroi|sapucai|carnaval|academicos|mangueira|imperatriz|globo|censura|bbb|2026|rj|escola|samba|enredo|ao|vivo|hoje|flavio|nikolas|bolsonaristas|inelegivel|apuracao|rio|janeiro|virginia|vini|jr|benfica|epstein|andrew</t>
  </si>
  <si>
    <t>UCutrj9cR0cNi2PfiTMGAWrA</t>
  </si>
  <si>
    <t>ðŸ¤ Apoie o jornalismo independente do DCM: ðŸ”— diariodocentrodomundo.com.br/apoie/ ðŸ“² Entre no grupo de notÃ­cias no Whatsapp: https://chat.whatsapp.com/Kpau75T5XUh... ðŸ“¡ E no canal de Telegram: https://t.me/dcm_noticias ðŸŒ Colabore com o Crowdfunding do DCM: crowdfunding.dcm.com.br/projetos/assine-o-dcm-e-apoie-o-nosso-jornalismo ðŸ’° Nos apoie pelo PIX: pix@dcm.com.br   ðŸ¦ Conta corrente do DCM NN\&amp;A ProduÃ§Ãµes JornalÃ­sticas Ltda ME CNPJ - 04.528.020/0001-90 Banco ItaÃº Unibanco - 341 AgÃªncia: 0265 Conta: 05444-5  ---  ðŸ“š OMplay â€“ Outro Mundo em Debate  Os canais DCM, FÃ³rum e Brasil 247 se uniram em um projeto educacional incrÃ­vel e transformador: a OMPlay, plataforma de cursos que vai ampliar seu conhecimento e te preparar para os desafios do nosso tempo.  ðŸ‘‰ Acesse: https://omplay.com.br/?affiliate=25  ---  ðŸ“º Acompanhe a programaÃ§Ã£o do DCM e fique sempre bem informado sobre os assuntos da polÃ­tica, da economia e temas relevantes para a sociedade.  ðŸ—“ DE SEGUNDA A SEXTA-FEIRA  â˜•ðŸ“° 08h | CAFÃ‰ DA MANHÃƒ DCM ðŸŽ™ApresentaÃ§Ã£o: Thiago Suman Com participaÃ§Ãµes de Breno Altman, MoisÃ©s Mendes, AntÃ´nio Donato, Carlito Neto, Rose Martins, Ricardo Mello, Rey Aragon, Tarso Genro, Sara Vivacqua, Adriano Diogo, Kiko Nogueira, Elenira Vilela e Prof. Viaro  ðŸ”¥ 12h | DCM AO MEIO-DIA ðŸŽ™ApresentaÃ§Ã£o: Kiko Nogueira Com participaÃ§Ãµes de Lenio Streck, Rey Aragon, Daniel Cara, Pedro Zambarda e MarÃ­lia Beznos  âœ´ï¸ 16h | LIVE DA TARDE ðŸŽ™ApresentaÃ§Ã£o: Professor Viaro e participaÃ§Ãµes de convidados especiais   ðŸ—¨ 21h | O ESSENCIAL (De segunda a quinta) ðŸŽ™ApresentaÃ§Ã£o: Prof. Viaro e Ã‚ngela Carrato Com participaÃ§Ãµes de Pedro Zambarda, FabrÃ­cio Rinaldi e convidados especiais  ðŸŽ‰ 20h | SEXTOU (sexta) ðŸŽ™ApresentaÃ§Ã£o: Bemvindo Sequeira Com Prof. Viaro e Pedro Zambarda  ðŸ—“ SÃBADOS  ðŸ”¥ 12h | DCM AO MEIO-DIA ðŸŽ™Com Prof. Viaro, FabrÃ­cio Rinaldi e convidados especiais   ðŸŸ¡ 17h | SABADÃƒO ðŸŽ™Com Prof. Viaro, Pedro Zambarda e convidados especiais  ðŸ—“ï¸ DOMINGOS  ðŸ”¥12h | DCM AO MEIO-DIA ðŸŽ™Com Thiago Suman, Samuel Braun e Pedro Zambarda  ðŸŸ¢ 17h | SUPERLIVE ðŸŽ™Com Reynaldo Aragon, MarÃ­lia Beznos, FabrÃ­cio Rinaldi, Pedro Zambarda e convidados especiais  ---  ðŸ”” INSCREVA-SE NO CANAL E ATIVE AS NOTIFICAÃ‡Ã•ES    / dcmtvlive    ðŸ“ Acesse nossas redes:  ðŸŒ Site: diariodocentrodomundo.com.br â–¶ï¸ Youtube:    / dcmtvlive   ðŸ¦ Twitter: x.com/@d_c_m_on_line ðŸ“˜ Facebook:   / diariodocentrodomundo   ðŸ“¸ Instagram: instagram.com/diariodocentrodomundo  ---  ðŸ”” Gerenciar notificaÃ§Ãµes do YouTube: goo.gl/X9xHLS  ðŸŽµ MÃºsica licenciada pela Creative Commons para o DiÃ¡rio do Centro do Mundo  #DCMTV #DCM #polÃ­tica #DiÃ¡riodoCentrodoMundo  Â© Copyright 2019 - DiÃ¡rio do Centro do Mundo Proibida a reproduÃ§Ã£o sem autorizaÃ§Ã£o prÃ©via</t>
  </si>
  <si>
    <t>DomXQ1X34S4</t>
  </si>
  <si>
    <t>EX-DIRIGENTES DO INSS FECHAM DELAÃ‡ÃƒO E ENTREGAM LULINHA, DIZ METRÃ“POLES | PLANTÃƒO</t>
  </si>
  <si>
    <t>Meteoro Brasil</t>
  </si>
  <si>
    <t>2026-02-25T21:40:00Z</t>
  </si>
  <si>
    <t>UCk5BcU1rOy6hepflk7_q_Pw</t>
  </si>
  <si>
    <t>O filho do presidente Luiz InÃ¡cio Lula da Silva vai ser alvo de uma delaÃ§Ã£o premiada em escÃ¢ndalo? Ã‰ o que diz o site MetrÃ³poles sobre as investigaÃ§Ãµes envolvendo o INSS. Vamos refletir com Pedro Zambarda no Meteoro? --- Seja membro do nosso clube de canais, vocÃª nos ajuda a continuar existindo e manda mensagens que podem aparecer nos nossos vÃ­deos: https://www.youtube.com/channel/UCk5BcU1rOy6hepflk7_q_Pw/join</t>
  </si>
  <si>
    <t>Dz4qH3JNPEk</t>
  </si>
  <si>
    <t>REVIRAVOLTA em NEGOCIACÌ§AÌƒO no FLAMENGO ! FINAL da RECOPA! FILIPE LUIS PODE BATER RECORDE ! E+</t>
  </si>
  <si>
    <t>MEU MENGÃƒO REACT</t>
  </si>
  <si>
    <t>2026-02-25T11:38:17Z</t>
  </si>
  <si>
    <t>flamengo|noticias do flamengo|flamengo ao vivo|flamengo hoje|mengÃ£o|noticias do flamengo hoje|globo esporte flamengo|globo esporte|notÃ­cias do flamengo|meu mengÃ£o react|notÃ­cias do flamengo hoje|Flamengo|espn falando do flamengo|joÃ£o guilherme falando do flamengo|arrascaeta|venÃª casagrande falando do flamengo|flamengo x lanÃºs|Ãºltimas notÃ­cias do flamengo|filipe luis|fla|REVIRAVOLTA em NEGOCIACÌ§AÌƒO no FLAMENGO|FINAL da RECOPA|FILIPE LUIS PODE BATER RECORDE</t>
  </si>
  <si>
    <t>UCLfq72PiRZ3-vfkHb-cKJlQ</t>
  </si>
  <si>
    <t>REVIRAVOLTA em NEGOCIACÌ§AÌƒO no FLAMENGO ! FINAL da RECOPA! FILIPE LUIS PODE BATER RECORDE ! E+ðŸ™   Seja Muito Bem-vindo ao Canal @meumengaoreact    CrÃ©ditos e Agradecimentos: ESPN BRASIL https://www.youtube.com/@espnbrasil  CrÃ©ditos e Agradecimentos: JOÃƒO GUILHERME https://www.youtube.com/@falajoaoguilherme  CrÃ©ditos e Agradecimentos: VENÃŠ CASAGRANDE https://www.youtube.com/@Ven%C3%AACasagrande  #flamengo #recopa #mengÃ£o #meumengÃ£oreact #fla #flazoeiro #flamengohoje  ðŸ”¥ ð…ðšð¥ðš ððšðœÌ§ðšÌƒð¨ ! ðð¨ð¬ ð’ð¢ð ðš ð§ðšð¬ ð‘ðžððžð¬ :  ð—œð—»ð˜€ð˜ð—®ð—´ð—¿ð—®ð—º: https://www.instagram.com/meumengaoreact ð—§ð˜„ð—¶ð˜ð˜ð—²ð—¿: https://twitter.com/meumengaoreact</t>
  </si>
  <si>
    <t>GnQoHYIUw74</t>
  </si>
  <si>
    <t>[25/02/26] BOMBA, BOMBA, BOMBA: Lulinha Ã© DELATADO no esquema do INSS - AO VIVO</t>
  </si>
  <si>
    <t>Mundial Telenoticias</t>
  </si>
  <si>
    <t>#HaddadImpostos|#TaxacaoEletronicos|#GovernoLula|#Arrecadacao2026|#ValdemarCostaNeto|#MichelleBolsonaro|#FlavioPresidente2026|#BolsonaroPapuda|#FuxLula|#IntoleranciaReligiosa|#STF|#Carnaval2026|#AcademicosDeNiteroi</t>
  </si>
  <si>
    <t>UCSED9tRuBwXnlG57hM8p1FA</t>
  </si>
  <si>
    <t>O governo Lula, via Haddad, elevou o imposto de importaÃ§Ã£o em atÃ© 25% (ou 7,2 pontos em muitos casos) sobre mais de mil produtos, incluindo smartphones, freezers, painÃ©is LCD/LED, notebooks, TVs e bens industriais, para arrecadar R$ 14 bilhÃµes extras em 2026 e 'proteger a indÃºstria nacional' â€” na prÃ¡tica, mais carga tributÃ¡ria no bolso da classe mÃ©dia e trabalhadores. Valdemar Costa Neto revelou que Michelle Bolsonaro nÃ£o foi consultada sobre a prÃ©-candidatura presidencial de FlÃ¡vio em 2026, disse que ela estÃ¡ ocupada cuidando de Jair na Papuda e preparando comida, mas garantiu que Michelle, Nikolas e TarcÃ­sio vÃ£o apoiar FlÃ¡vio 'para valer' no palanque, negando racha na famÃ­lia e vinculando o sucesso Ã  possÃ­vel liberdade de Bolsonaro. No STF, ministro Luiz Fux anulou o arquivamento de queixa-crime contra Lula por suposta intolerÃ¢ncia religiosa no desfile da AcadÃªmicos de NiterÃ³i (referÃªncia Ã  famÃ­lia brasileira em latas de conserva) e enviou o caso Ã  PGR para parecer, corrigindo erro processual interno.  #HaddadImpostos, #TaxacaoEletronicos, #GovernoLula, #Arrecadacao2026, #ValdemarCostaNeto, #MichelleBolsonaro, #FlavioPresidente2026, #BolsonaroPapuda, #FuxLula, #IntoleranciaReligiosa, #STF, #Carnaval2026, #AcademicosDeNiteroi  Ajude o canal: Compre o perfume ECHE: https://echelojavirtual.com/  Seja membro deste canal e ganhe benefÃ­cios: https://www.youtube.com/channel/UCSED9tRuBwXnlG57hM8p1FA/join  #polÃ­tica #economia #esporte #saÃºde #tecnologia #variedades  O Mundial TelenotÃ­cias Ã© um canal  de anÃ¡lises das conjunturas nacionais e internacionais. Falamos de polÃ­tica, economia, esporte, saÃºde, tecnologia e variedades. O que acontece no Brasil e no mundo, nÃ³s informamos, analisamos e ajudamos na formaÃ§Ã£o de sua opiniÃ£o. Aqui, a verdade vai sempre prevalecer, doa a quem doer. Somos um canal livre, que conta com o apoio de seus membros. Assista e comprove. Mundial telenotÃ­cias: a sua mais nova visÃ£o do mundo.  Inscreva-se em nosso canal e ative as notificaÃ§Ãµes para ficar por dentro dos fatos.</t>
  </si>
  <si>
    <t>Pbb23pZ3cJk</t>
  </si>
  <si>
    <t>FILIPE LUÃS PAQUETÃ E LÃ‰O PEREIRA MANDARAM A REAL! NO MARACA COM A TORCIDA SERÃ DIFERENTE!</t>
  </si>
  <si>
    <t>Marcos FLA React</t>
  </si>
  <si>
    <t>2026-02-24T22:45:23Z</t>
  </si>
  <si>
    <t>mengo|fla|flamengo hoje|MengÃ£o|Marcos Fla|futebol|flamengo|Ãºltimas notÃ­cias do Flamengo|arrascaeta|fla tv|Marcos Fla React|Reviravolta|Excelente notÃ­cias no Flamengo|pedro|flamengo campeÃ£o|Arrascaeta|De La Cruz|Filipe LuÃ­s|Boto|LanÃºs x Flamengo|Final da Recopa Sul-Americana.</t>
  </si>
  <si>
    <t>UCSPgbmRFJQ_IM7jkzgXxuIw</t>
  </si>
  <si>
    <t>Assunto do vÃ­deo, FILIPE LUÃS PAQUETÃ E LÃ‰O PEREIRA MANDARAM A REAL! NO MARACA COM A TORCIDA SERÃ DIFERENTE!  Seja bem vindo ao nosso canal, youtube.com/@MarcosFLAReact  #flamengo  #recopa  #lanÃºs  #react #marcosflareact  CrÃ©ditos: Canal ESPN Brasil https://www.youtube.com/c/espnbrasil  Seja membro deste canal e ganhe benefÃ­cios: https://www.youtube.com/channel/UCSPgbmRFJQ_IM7jkzgXxuIw/join  Me dÃ¡ essa moral, me segue nas redes sociais!   X (Twitter) https://twitter.com/MarcosFlaReact Instagram https://www.instagram.com/marcosflareact/  Tags: LanÃºs x Flamengo Final da Recopa Sul-Americana. mengo fla flamengo hoje MengÃ£o Marcos Fla futebol flamengo Ãºltimas notÃ­cias do Flamengo arrascaeta fla tv Marcos Fla React Reviravolta Excelente notÃ­cias no Flamengo Reviravolta no Flamengo Everton Cebolinha pedro flamengo campeÃ£o Arrascaeta De La Cruz MatÃ­as ViÃ±a Boto Filipe LuÃ­s</t>
  </si>
  <si>
    <t>YWxdRYU22DA</t>
  </si>
  <si>
    <t>PedaÃ§os de Corpo na EstaÃ§Ã£o de Esgoto: O Brutal Assassinato de Thalita BerquÃ³</t>
  </si>
  <si>
    <t>Marcos Campos</t>
  </si>
  <si>
    <t>2026-02-23T14:00:51Z</t>
  </si>
  <si>
    <t>Thalita BerquÃ³ Ramos|caso|corpo na estaÃ§Ã£o de esgoto|a Ãºltima mensagem de thalita|a Ãºltima mensagem que acabei de enviar</t>
  </si>
  <si>
    <t>UC7-cLW-2p0fXAjCT_LxDSOg</t>
  </si>
  <si>
    <t>ðŸ“Œ Caso Thalita Marques BerquÃ³ ------- ðŸ“§ Contato comercial: contato@mpcampos.com.br  ðŸ“² Me acompanhe nas redes sociais: @eusoumarcoscampos -------  âœ… Torne-se membro e tenha acesso a conteÃºdos exclusivos: https://www.youtube.com/channel/UC7-cLW-2p0fXAjCT_LxDSOg/join  â–¶ï¸ Maratone todos os casos aqui: https://youtube.com/playlist?list=PLkjuwXVZkeMidSQ536aKEAK_iaG90I5ZL&amp;si=mqyFPRLUJLiNT-wW  âš ï¸ Aviso importante: Todo o conteÃºdo deste canal Ã© baseado em informaÃ§Ãµes pÃºblicas, investigaÃ§Ãµes oficiais e reportagens jornalÃ­sticas. O objetivo Ã© informar, refletir e promover debates construtivos â€” sempre com respeito Ã s vÃ­timas, Ã s famÃ­lias e Ã  complexidade dos fatos apresentados.</t>
  </si>
  <si>
    <t>QPbHrmsNmT0</t>
  </si>
  <si>
    <t>JOGAÃ‡O PALMEIRAS E FLU! SPFC LÃDER POR 45 SEGUNDOS! MISTÃƒO DO CORINTHIANS SEGUE COM SORTE</t>
  </si>
  <si>
    <t>TiaGOL</t>
  </si>
  <si>
    <t>2026-02-26T13:32:56Z</t>
  </si>
  <si>
    <t>tiagol|tiago leifert|canal tiagol|tiagolive|FUTEBOL|programa do tiago leifert|tiago canal de esportes|tiago leifert canal|tiagol canal|BRASILEIRÃƒO|CAMPEONATO BRASILEIRO|COPA DO BRASIL|corinthians|PAULISTÃƒO|PAULISTA|spfc|palmeiras|flamengo|vasco|vasco da gama|tiago live|thiago leifert</t>
  </si>
  <si>
    <t>UCrjGdg8E4Zcs9Hj2kNGyMHA</t>
  </si>
  <si>
    <t>FALANDO DAS NOTÃCIAS DO FUTEBOL! PALMEIRAS, CORINTHIANS, SPFC, FLUMINENSE, LIBERTADORES COM BAHIA E BOTAFOGO! CHAMPIONS LEAGUE! SELEÃ‡ÃƒO! 26/2/26 #futebol #futebolbrasileiro   00:00:00 REGRESSIVA 00:14:26 BOM DIA SEUS COMÃ‰DIA BAGUI VAI FICAR Ã‰ LOUCO 00:15:47 1o TILT DO DIA: OTAMENDI 00:17:54 2o TILT DO DIA: REDES SOCIAIS 00:21:15 MADRID DEU MOLE 00:22:06 AMARELO Ã‰ A COR DA CORAGEM! 00:23:24 3o TILT DO DIA: TORCIDA ÃšNICA 00:29:07 BOM DIA!!!! PRA QUEM: TRICOLOR SEGUE NAS PAGINAS POLICIAIS 00:31:27 LIBERTADORES: BAHIA E BOTAFOGO 00:34:06 FECHADOS COM VELHOTE: MAIS 4 ANOS DE ANCELOTTI 00:38:20 LISTA DE VOLANTES PARA A COPA 00:44:59 CANEDO CRAVA: HENRIQUE DOURADO Ã‰ MELHOR QUE MESSI 00:48:19 CANEDO SOFRE ATAQUES NAS REDES SOCIAIS! LAMENTÃVEL!!! 00:59:42 FALANDO DOS MISTOÃ•ES DE SPFC E CORINTHIANS 01:07:33 PENALTI NO TAPIA? 01:11:33 PALMEIRAS X FLU! JOGÃƒO!!! 01:26:48 ABEL MERECEU A EXPULSÃƒO? 01:29:14 PESQUISA SOBRE A APROVAÃ‡ÃƒO DE ADULTO NEYMAR</t>
  </si>
  <si>
    <t>g3VoukeUH9c</t>
  </si>
  <si>
    <t>ðŸš¨ ConfusÃ£o e vazamentos no STF, Trump SURTANDO e o mundo Ã  beira do caos com conflitos e tarifas</t>
  </si>
  <si>
    <t>Investidor Sardinha l Raul Sena</t>
  </si>
  <si>
    <t>2026-02-22T12:36:06Z</t>
  </si>
  <si>
    <t>investidor sardinha|bolsa de valores|raul sena|canal de finanÃ§as|notÃ­cias|notÃ­cias economia|notÃ­cias bolsa de valores|aÃ§Ãµes da bolsa|giro da bolsa|stf vazamento|stf crise|stf master|banco master|alexandre de moraes|dias toffoli|andre mendonÃ§a|polÃ­cia federal|daniel vorcaro|cpi do inss|cpi master|fgc|fgc rombo|banco pleno|supremo eua|trump tarifa|tarifa 10%|tarifa 15%|guerra comercial|eua irÃ£|eua china|guerra nuclear|penduricalhos|bitcoin</t>
  </si>
  <si>
    <t>UCM3vJxmuJJkk1r0yzFI9eZg</t>
  </si>
  <si>
    <t>ðŸ§  Aprenda a investir comigo no Brasil e no mundo: https://sard.ink/303-AUVP  ðŸš¨ Vazamento e confusÃ£o no STF, Trump SURTANDO e o mundo Ã  beira do caos com conflitos e tarifas. Este Ã© o Giro da Bolsa, o programa semanal do canal Investidor Sardinha com as principais notÃ­cias de polÃ­tica e economia que mexem com a Bolsa de Valores e o mercado financeiro. Nesta ediÃ§Ã£o, vamos mostrar como a crise no STF, as investigaÃ§Ãµes envolvendo o Banco Master, o rombo bilionÃ¡rio no FGC, o embate entre Lula e o Congresso e a decisÃ£o da Suprema Corte dos EUA contra Trump impactam diretamente o Ibovespa, o dÃ³lar, os juros e o cenÃ¡rio global.  A semana foi marcada por tensÃ£o institucional no Brasil, turbulÃªncia polÃ­tica em BrasÃ­lia, CPI do INSS, debate sobre a recomposiÃ§Ã£o do Fundo Garantidor de CrÃ©ditos e pressÃ£o nas contas pÃºblicas. Ao mesmo tempo, no exterior, a geopolÃ­tica esquentou com as tarifas do Trump sendo derrubadas, o que pode agravar a guerra comercial com a China e com o resto do mundo. Enquanto isso, as tensÃµes entre EUA e IrÃ£ estÃ£o cada vez maiores e isso fez o preÃ§o do petrÃ³leo brent disparar, causando mais volatilidade nos mercados.  *AndrÃ© MendonÃ§a desfaz medidas de Toffoli e aumenta pressÃ£o sobre o STF*  Aqui no Brasil, o clima no Supremo azedou de vez apÃ³s vazamentos e decisÃµes que reacenderam o debate sobre os limites institucionais do STF. A investigaÃ§Ã£o envolvendo o Banco Master ganhou novos capÃ­tulos, aumentou o impacto potencial sobre o FGC e colocou o sistema financeiro em alerta. Em paralelo, o governo tenta equilibrar gastos pÃºblicos, vetando os penduricalhos que fazem o salÃ¡rio dos servidores pÃºblicos excederem o teto constitucional.  LÃ¡ fora, a Suprema Corte dos Estados Unidos impÃ´s uma derrota relevante ao governo Trump ao barrar as tarifas globais, mexendo na principal ferramenta de pressÃ£o comercial da Casa Branca. E, em meio Ã  escalada entre EUA e IrÃ£, o fechamento estratÃ©gico de rotas do petrÃ³leo (Estreito de Ormuz) e acusaÃ§Ãµes envolvendo os testes nucleares da China, o risco geopolÃ­tico voltou com forÃ§a para o radar dos investidores.  Mesmo com esse cenÃ¡rio turbulento, a bolsa de valores continua subindo forte, com o Ibovespa voltando a se aproximar da mÃ¡xima histÃ³rica, aos 190 pontos. AlÃ©m disso, os juros longos recuaram, o mercado de capitais registrou forte captaÃ§Ã£o via debÃªntures e a balanÃ§a comercial brasileira mostrou sinais positivos em fevereiro. SerÃ¡ que a bolsa vai continuar subindo em 2026? Vale a pena comprar aÃ§Ãµes agora?  Vamos descobrir tudo isso e muito mais no programa de hoje, e conferir o fechamento semanal do Ibovespa, Ifix, S&amp;P 500, Nasdaq, dÃ³lar, ethereum e bitcoin.  E se vocÃª gostou das notÃ­cias da semana, compartilhe sua opiniÃ£o aqui nos comentÃ¡rios. Aproveite e jÃ¡ se inscreva no canal e deixe seu like, pra gente continuar trazendo informaÃ§Ã£o de qualidade toda semana, faÃ§a chuva ou faÃ§a sol! ðŸ˜Ž  =======================================  RECOMENDADOS PARA INICIANTES ðŸ‘‘ Como montar a sua carteira de investimentos https://youtu.be/bx-sTOSteRA ðŸ’° 4 formas de ganhar dinheiro do seu banco https://youtu.be/kXzTa6t1fTg ðŸ¤¯ As 8 maiores burrices da CLASSE MÃ‰DIA https://youtu.be/f-XOTklJZ5k ðŸ’£ 4 razÃµes para NUNCA deveria fazer um consÃ³rcio https://youtu.be/j_wWPqJUA5U  VÃDEOS ÃšTEIS âš ï¸ Como aprender a investir sem fazer curso? https://youtu.be/AdxOee_aik4 ðŸ’¸ Como os ricos realmente ficaram ricos? https://youtu.be/hzow4AFT1Dk  =======================================  ðŸ“· Me segue lÃ¡ no instagram: @oraulsena ðŸŒŽ Nosso grupo fechado no Telegram: https://t.me/investidorsardinha  00:00 Este Ã© o Giro da Bolsa (20/02/26) 00:14 Fechamento do Ibovespa e AUVP11 00:32 EUA: Supremo derruba tarifas do Trump 01:08 STF em crise | Caso Banco Master 01:32 AndrÃ© MendonÃ§a muda decisÃµes do Toffoli (PF volta a atuar no caso) 02:30 Vazamentos no STF: Moraes afasta servidores da Receita 03:27 CPI do INSS convoca Daniel Vorcaro 03:43 Banco Pleno liquidado pelo Banco Central 04:00 Rombo do FGC pode chegar a R$ 52 bilhÃµes 04:26 MudanÃ§a nas regras do FGC 04:54 Penduricalhos: Lula e Dino vetam aumento dos servidores acima do teto 06:21 Crise nas contas pÃºblicas | Rombo dos Correios 06:38 PIB 2025 cresce 2,5% em 2025 | Indicadores econÃ´micos 07:00 Carne exportada para China e acordo UE-Mercosul 08:27 Lula na Ãndia: crÃ­ticas Ã  IA e regulaÃ§Ã£o das big techs 08:47 Suprema Corte dos EUA derrota Trump (tarifas) 09:25 Trump: nova tarifa emergencial de 10% por 150 dias (15%) 09:48 TensÃ£o EUA x IrÃ£ | Estreito de Ormuz fechado 10:06 China x EUA: teste nuclear e submarinos nucleares 10:53 PetrÃ³leo Brent dispara | Impacto nos mercados 11:16 Indicadores EconÃ´micos (dÃ³lar, S&amp;P 500, Nasdaq, bitcoin, ethereum) 21:21 Rapidinhas da semana (notÃ­cias curtas) 13:00 WEG cai apÃ³s alerta do JPMorgan (WEGE3) 13:43 Meta Ã© acusada de viciar crianÃ§as nas redes sociais 14:29 Reforma trabalhista e greve geral na Argentina | Peru destitui presidente 14:59 Escola de samba que homenageou Lula Ã© rebaixada 15:29 NotÃ­cias realmente relevantes!</t>
  </si>
  <si>
    <t>wJiXihpERMU</t>
  </si>
  <si>
    <t>ESCAÌ‚NDALO NA CPMI: Pimenta eÌ pego em TRAMA DE FRAUDE para destruir a CPMI e foge sob humilhaÃ§Ã£o</t>
  </si>
  <si>
    <t>Simplesmente Fatos</t>
  </si>
  <si>
    <t>2026-02-24T00:02:42Z</t>
  </si>
  <si>
    <t>Paulo Pimenta|Paulo Pimenta PT|CPMI|EscÃ¢ndalo na CPMI|Fraude Paulo Pimenta|EstadÃ£o|DenÃºncia EstadÃ£o|Trama de Fraude|Paulo Pimenta foge|Simplesmente Fatos|Depoimento fraudulento|EscÃ¢ndalo PT|Bastidores do Poder|Marcel van Hattem|RogÃ©rio Marinho|MaurÃ­cio Marcon|Alfredo Gaspar|CÃ¢mara dos Deputados|Liberdade de ExpressÃ£o|Abuso de Autoridade|CPMI do INSS|Marcel van Hattem hoje|RogÃ©rio Marinho oposiÃ§Ã£o|MaurÃ­cio Marcon ao vivo|Alfredo Gaspar denÃºncia.</t>
  </si>
  <si>
    <t>UC4RxHVuQ3hoxJlLyW0r3sOA</t>
  </si>
  <si>
    <t>ESCÃ‚NDALO NA CPMI:Paulo Pimenta Ã© pego em TRAMA DE FRAUDE para destruir a CPMI e foge sob humilhaÃ§Ã£o!  #paulopimenta #cpmi #escandalo #pt #fraude #simplesmentefatos #politica #brasÃ­lia #urgente #estadÃ£o #marcelvanhattem #rogeriomarinho #mauriciomarcon #alfredogaspar #oposiÃ§Ã£o #simplesmentefatos #brasilia #stf #liberdade #politica  Seja membro deste canal e ganhe benefÃ­cios: https://www.youtube.com/channel/UC4RxHVuQ3hoxJlLyW0r3sOA/join</t>
  </si>
  <si>
    <t>GBmecuvr5Ys</t>
  </si>
  <si>
    <t>EUA e ISRAEL em ALERTA: IRÃƒ reage com apoio de RÃšSSIA e CHINA!</t>
  </si>
  <si>
    <t>Zona Zero Brasil</t>
  </si>
  <si>
    <t>2026-02-25T10:45:01Z</t>
  </si>
  <si>
    <t>UCodVOyQdE483n5T9iBdhX9g</t>
  </si>
  <si>
    <t>00:00 â€” Ainda nesse vÃ­deo... 01:32 â€“ Acordo com a China 02:15 â€“ Novas negociaÃ§Ãµes 05:26 â€“ O plano de Trump 07:19 â€“ Manobras militares da IRGC 10:06 â€“ A Ãºltima oportunidade 12:24 â€“ Porta-voz da Casa Branca 13:44 â€“ O recado de Israel  Junte-se Ã  comunidade de quem quer ir alÃ©m do noticiÃ¡rio tradicional ðŸ‘‰ https://www.zonazerobrasil.com.br  Seja membro e apoio o nosso canal ðŸ‘‰ https://www.youtube.com/channel/UCodVOyQdE483n5T9iBdhX9g/join  Entre para a comunidade oficial do Zona Zero Brasil no WhatsApp: ðŸ‘‰ https://chat.whatsapp.com/BYX2dfoPGUr9GS2rGCESxj?mode=wwc  _________________________________________________________________________ AVISO LEGAL: Este vÃ­deo tem carÃ¡ter jornalÃ­stico e informativo. A reportagem original foi traduzida e dublada exclusivamente para o canal Zona Zero Brasil para fins de divulgaÃ§Ã£o, anÃ¡lise e acesso pÃºblico a informaÃ§Ãµes internacionais.  Todo o conteÃºdo mantÃ©m o contexto e o sentido original, sem alteraÃ§Ãµes editoriais que distorÃ§am as declaraÃ§Ãµes. Este canal nÃ£o tem vÃ­nculo com as fontes citadas e atua com base nos princÃ­pios de uso justo (fair use) e liberdade de imprensa.</t>
  </si>
  <si>
    <t>B6t0O3FXkyY</t>
  </si>
  <si>
    <t>Caso FamÃ­lia Aguiar: celular de Silvana teve cÃ¢mera coberta</t>
  </si>
  <si>
    <t>Record Guaiba</t>
  </si>
  <si>
    <t>2026-02-25T23:56:21Z</t>
  </si>
  <si>
    <t>UCKWCP8fRR2eIFCnZytKG7pg</t>
  </si>
  <si>
    <t>O celular de Silvana Aguiar, desaparecida com os pais Isail e Dalmira, foi encontrado com a cÃ¢mera coberta por fitas adesivas. As evidÃªncias reforÃ§am a possibilidade de feminicÃ­dio e homicÃ­dio. A polÃ­cia analisa amostras de sangue e outros elementos que podem levar ao indiciamento do principal suspeito, um policial militar.  #Recordtv #NotÃ­cias #R7 #RioGrandeRecord</t>
  </si>
  <si>
    <t>KMOS-9E2T-o</t>
  </si>
  <si>
    <t>ANÃLISE DA PESQUISA PRESIDENCIAL - CPI CONVOCA VORCARO | ANÃLISES RENAIS | Renan Santos | 25/02/2026</t>
  </si>
  <si>
    <t>MBLiveTV - Lives do MBL</t>
  </si>
  <si>
    <t>2026-02-25T19:50:58Z</t>
  </si>
  <si>
    <t>UCZYyHef3eBoBEztAOY_Fe_g</t>
  </si>
  <si>
    <t>âœ…Inscreva-se agora no Valete+ e concorra a prÃªmios! http://valete.org.br/download  âœ…Acompanhe todos os MBL News tambÃ©m em podcast! http://mbl.org.br/podcast  âœ…Entre no Telegram do MBL e nÃ£o perca nada! http://t.me/mblivre</t>
  </si>
  <si>
    <t>C6vq-3khJ5k</t>
  </si>
  <si>
    <t>TragÃ©dia em Minas Gerais: bombeiros de UberlÃ¢ndia vÃ£o a Juiz de Fora</t>
  </si>
  <si>
    <t>TV ParanaÃ­ba</t>
  </si>
  <si>
    <t>2026-02-25T10:42:02Z</t>
  </si>
  <si>
    <t>TV ParanaÃ­ba|NotÃ­cias|Jornalismo|Record TV|UberlÃ¢ndia|Reportagens|SaÃºde|EducaÃ§Ã£o|ServiÃ§o|SeguranÃ§a|PolÃ­tica|Economia|InformaÃ§Ã£o|Minas Gerais|PolÃ­cia|estilo de vida|Grupo ParanaÃ­ba</t>
  </si>
  <si>
    <t>UCEKBa8byszeoA0f7lt1ledg</t>
  </si>
  <si>
    <t>Equipes de UberlÃ¢ndia foram acionadas para se deslocarem atÃ© Juiz de Fora. - - - - - - - - - - - - - - - - - - - - - - - - - - - - -  âœ… Gostou desse vÃ­deo? âœï¸ Deixe seu comentÃ¡rio  ðŸ“¢ Compartilhe com os amigos  Inscreva-se no canal oficial da TV ParanaÃ­ba: https://www.youtube.com/tvparanaiba   Acesse o portal de notÃ­cias ParanaÃ­ba Mais - Conectado na sua regiÃ£o: https://paranaibamais.com.br/  NOS SIGA NAS REDES SOCIAIS: Facebook: https://www.facebook.com/tvparanaiba  Instagram: https://www.instagram.com/tvparanaiba/   Twitter: https://x.com/TV_Paranaiba   Site oficial: https://tvparanaiba.com.br/    A TV ParanaÃ­ba Ã© uma emissora do Grupo ParanaÃ­ba de ConteÃºdo e ComunicaÃ§Ã£o de UberlÃ¢ndia. ConheÃ§a outras empresas do Grupo:  Portal ParanaÃ­ba Mais: https://paranaibamais.com.br/ ParanaÃ­ba FM:  https://paranaibafm.com.br Educadora 90.9:  https://educadora909.com.br  #tvparanaiba #grupoparanaiba</t>
  </si>
  <si>
    <t>nvwf2myhLJ0</t>
  </si>
  <si>
    <t>MPRJ reabre investigaÃ§Ã£o contra Carlos Bolsonaro</t>
  </si>
  <si>
    <t>globonews</t>
  </si>
  <si>
    <t>2026-02-25T00:21:27Z</t>
  </si>
  <si>
    <t>NotÃ­cias|PolÃ­tica|Economia|Comportamento|AnÃ¡lise|brasil|jornalismo|globonews|globonews ao vivo|notÃ­cias ao vivo|globoplay|shorts|carlos bolsonaro|bolsonaro|rio de janeiro|polÃ­tica|corrupÃ§Ã£o|mprj|justiÃ§a|investigaÃ§Ã£o|rachadinha|cÃ¢mara municipal|cÃ¢mara de vereadores|vereador|alana passos|pl|parlamentar</t>
  </si>
  <si>
    <t>UCp6RRaz93Pt2xYZoEye_rLA</t>
  </si>
  <si>
    <t>O MinistÃ©rio PÃºblico do Rio de Janeiro reabriu a investigaÃ§Ã£o contra o ex-vereador Carlos Bolsonaro e outras 25 pessoas por suspeita de desvio de dinheiro na CÃ¢mara Municipal. O MP do Rio avaliou que a investigaÃ§Ã£o anterior nÃ£o seguiu diligÃªncias essenciais. Em 2024, sete funcionÃ¡rios do gabinete de Carlos foram denunciados pelo esquema conhecido como 'rachadinha', mas, na Ã©poca, o promotor do caso decidiu arquivar a apuraÃ§Ã£o contra o entÃ£o vereador. Agora, na nova investigaÃ§Ã£o, o MP joga luz sobre episÃ³dios nÃ£o esclarecidos, como a compra de um apartamento por Carlos Bolsonaro.    Entre as frentes da investigaÃ§Ã£o estÃ£o a verificaÃ§Ã£o de como o ex-vereador pagava o plano de saÃºde, jÃ¡ que apenas um boleto foi quitado por sua conta em nove anos. O MinistÃ©rio PÃºblico tambÃ©m vai aprofundar a anÃ¡lise da compra de um apartamento em Copacabana, declarado por R$ 70 mil, valor considerado muito abaixo do mercado, alÃ©m de examinar movimentaÃ§Ãµes relacionadas ao uso de cofre bancÃ¡rio.   Dentre as 26 pessoas que serÃ£o investigadas tambÃ©m estÃ¡ Ana Cristina Siqueira Vale, ex-mulher do ex-presidente Jair Bolsonaro. Ela foi chefe de gabinete de Carlos entre 2001 e 2008. RelatÃ³rios de inteligÃªncia financeira jÃ¡ apontaram depÃ³sitos de atÃ© R$ 340 mil, em dinheiro vivo, na conta dela.   O caso foi encaminhado para a quarta promotoria de investigaÃ§Ã£o penal, e a anÃ¡lise serÃ¡ conduzida pelo promotor. A GloboNews procurou a defesa do ex-vereador Carlos Bolsonaro e o gabinete da vereadora Alana Passos, que herdou o cargo dele na CÃ¢mara Municipal, mas nÃ£o tivemos retorno. O ex-chefe do gabinete de Carlos, Jorge Luiz Fernandes, nÃ£o quis se manifestar. A defesa de Ana Cristina Siqueira Vale, que tambÃ©m foi chefe do gabinete de Carlos Bolsonaro, disse em nota que repudia a manifestaÃ§Ã£o da Procuradoria-Geral de JustiÃ§a do Rio de Janeiro e afirma ser estarrecedor que um procedimento recheado de nulidades sirva para fundamentar a reabertura de investigaÃ§Ãµes de fatos prescritos.    âž¡ï¸ Se inscreva no nosso canal e ative o sino ðŸ”” para saber tudo que estÃ¡ rolando: http://glo.bo/4lQEsCL  #GloboNews #EdiÃ§Ã£o18 #PolÃ­tica #RJ #CarlosBolsonaro #shorts</t>
  </si>
  <si>
    <t>wcUgx1U67d4</t>
  </si>
  <si>
    <t>Programa 4 por 4 - Domingo (22/02/2026)</t>
  </si>
  <si>
    <t>Programa 4 por 4</t>
  </si>
  <si>
    <t>2026-02-23T01:03:40Z</t>
  </si>
  <si>
    <t>programa 4 por 4|programa quatro por quatro|programa 4x4|4x4|quatro por quatro|4 por 4|luÃ­s Lacombe|luis Ernesto Lacombe|Lacombe|Ana Paula volei|constantino|Bolsonaro|STF|Alexandre de Moraes|Lula|CentrÃ£o|Anistia|PolÃ­tica Brasil|Quatro por Quatro|Rodrigo Constantino|Ana Paula Henkel|HÃ©lio BeltrÃ£o|Luiz Philippe|Gazeta do Povo|Charlie Kirk|Estados Unidos|Donald Trump|Marco Rubio|Fraudes INSS|CPMI INSS|Nepal|Protestos Nepal|Conservadorismo</t>
  </si>
  <si>
    <t>UCr1PUcWPlS9aqdmvcMzp-sA</t>
  </si>
  <si>
    <t>Apoie o PROGRAMA 4 POR 4 e contribua para mantermos nosso jornalismo livre e independente, usando a chave-PIX: apoio4por4@digitalceh.com  Agora vocÃª tambÃ©m pode fazer contribuiÃ§Ãµes, usando superchat, stickers, superstickers, â€˜valeuâ€™â€¦   E tambÃ©m tem a opÃ§Ã£o de fazer uma assinatura do nosso canal no YouTube. SÃ£o dois tipos de planos. Os assinantes tÃªm acesso a conteÃºdos e promoÃ§Ãµes exclusivos, e vocÃªs ficam ainda mais prÃ³ximos de nÃ³s. Juntos, fazemos o Programa 4 por 4.Â MuitoÂ obrigado!  LINK 'Seja Membro': https://www.youtube.com/channel/UCr1PUcWPlS9aqdmvcMzp-sA/join</t>
  </si>
  <si>
    <t>ACzAdZYg5Nk</t>
  </si>
  <si>
    <t>RepÃ³rter Brasil, 25/02/2026</t>
  </si>
  <si>
    <t>TV Brasil</t>
  </si>
  <si>
    <t>2026-02-25T23:02:53Z</t>
  </si>
  <si>
    <t>TV Brasil|EBC|TV PÃºblica|tv brasil ao vivo|tv ao vivo|notÃ­cias ao vivo|jornalismo|guilherme portanova|noticias</t>
  </si>
  <si>
    <t>UCSv9d0kQegylHWpP83jWSQg</t>
  </si>
  <si>
    <t>Fique bem informado com as principais notÃ­cias do paÃ­s e do mundo com o RepÃ³rter Brasil ao vivo.  De segunda a sÃ¡bado, Ã s 19h, na TV e no YouTube!  Participe do #RepÃ³rterBrasil! Envie sua mensagem para o WhatsApp (61) 9674-1634  ConheÃ§a a programaÃ§Ã£o da sua TV Brasil: http://tvbrasil.ebc.com.br/  Siga a TV Brasil nas redes sociais: Instagram - https://www.instagram.com/tvbrasil TikTok - https://www.tiktok.com/@tvbrasil Facebook - https://www.facebook.com/tvbrasil X - https://x.com/TVBrasil</t>
  </si>
  <si>
    <t>kTL_tVPo2OI</t>
  </si>
  <si>
    <t>ACABOU A NOVELA NO FLAMENGO! LUIZ HENRIQUE TOMA DECISÃƒO FAVORÃVEL!</t>
  </si>
  <si>
    <t>MengÃ£o O MELHOR</t>
  </si>
  <si>
    <t>2026-02-25T21:03:29Z</t>
  </si>
  <si>
    <t>Flamengo</t>
  </si>
  <si>
    <t>UCdYsXD2Z2oNxgHnMf1U_X7g</t>
  </si>
  <si>
    <t>Veja as noticias do flamengo e infos do flmengo e tudo do flamengo.</t>
  </si>
  <si>
    <t>LzEnylXGVqA</t>
  </si>
  <si>
    <t>NOME DE BOLSONARO Ã‰ CITADO NO ESCÃ‚NDALO E INICIA CONFUSÃƒO NA CPMI... | Cortes 247</t>
  </si>
  <si>
    <t>Cortes 247</t>
  </si>
  <si>
    <t>2026-02-23T22:43:13Z</t>
  </si>
  <si>
    <t>UC_M1ek8fhnDkz5C2zfkTxpg</t>
  </si>
  <si>
    <t>Assista a trechos de sessÃ£o da CPMI do INSS. O deputado Paulo Pimenta (PT-RS) lamentou a ausÃªncia do depoimento do banqueiro Daniel Vorcaro, apÃ³s habeas corpus concedido por AndrÃ© MendonÃ§a (STF), e relembrou fatos associando a gestÃ£o de Jair Bolsonaro na presidÃªncia com o escÃ¢ndalo. Foi interrompido aos gritos pelo bolsonarista JosÃ© Medeiros (PL-MT), que depois desafiou o presidente da CPMI, o senador Carlos Viana (Podemos-MG). Confira.  â€¢ Seja assinante do Brasil 247 e da TV 247 em https://brasil247.com/apoio ou apoie por Pix usando a chave pix@brasil247.com.br.  â€¢ Siga o canal do Brasil 247 no WhatsApp: https://whatsapp.com/channel/0029Va5CrrPD38COKOxDbM1M  Este Ã© o Ãºnico canal autorizado a utilizar conteÃºdo jornalÃ­stico da TV 247.  Todos os direitos reservados.</t>
  </si>
  <si>
    <t>XnzDBXZ71hs</t>
  </si>
  <si>
    <t>O MILAGRE ACONTECEU! Bolsonaro Livre AGORA - Lula Apunhalado E ALEXANDRE DE MORAES contra PAREDE!</t>
  </si>
  <si>
    <t>Brasil em Linha Reta</t>
  </si>
  <si>
    <t>2026-02-24T14:30:33Z</t>
  </si>
  <si>
    <t>politica brasileira|politica hoje|brasilia hoje|noticias de politica|noticia urgente|plantao urgente|ultima hora|bastidores de brasilia|crise politica|congresso nacional|camara dos deputados|senado federal|planalto|governo federal|oposicao|esquerda x direita|eleicoes 2026|democracia|constituicao|liberdade|ordem|corrupcao|reforma politica|pauta do congresso|articulacao politica|conservadorismo|noticias do brasil|brasil em linha reta|direita brasileira</t>
  </si>
  <si>
    <t>UClr5jE4z0ZlJosm3yex-ZHw</t>
  </si>
  <si>
    <t>URGENTE â€” ESTOUROU DE NOVO! Nesta manhÃ£, o tema que BrasÃ­lia tenta empurrar para debaixo do tapete voltou com forÃ§a total: a possibilidade de Bolsonaro caminhar para a liberdade entrou novamente no radar â€” sÃ³ que, desta vez, com movimento organizado, rua marcada e o sistema em estado de alerta.  ðŸ“Œ Neste vÃ­deo, eu explico por que a pauta voltou a explodir agora, o que estÃ¡ por trÃ¡s do ato do dia 1Âº de marÃ§o na Avenida Paulista, como isso se conecta com a queda de Lula, a escalada do debate sobre impeachment de Alexandre de Moraes, os bastidores envolvendo Toffoli, e por que cada dia que passa muda o cÃ¡lculo polÃ­tico em BrasÃ­lia.  âš ï¸ E tem mais: Nikolas Ferreira dÃ¡ sinais claros de 2026, Lula patina na agenda internacional, e o ambiente global endurece â€” tudo isso colocando o paÃ­s num clima de confronto institucional que pode ter consequÃªncias pesadas.  ðŸ—£ï¸ VocÃª acha que Bolsonaro pode se aproximar da liberdade antes de 2026? Ou o sistema vai dobrar a aposta atÃ© o limite?  ðŸ‘‡ COMENTE sua opiniÃ£o e participe do debate.  âœ… Assuntos do vÃ­deo:  A explosÃ£o do tema â€œBolsonaro livreâ€ novamente  Movimento prÃ³-anistia ganhando corpo  Ato do 1Âº de marÃ§o na Av. Paulista  Lula em queda e governo fragilizado  PressÃ£o sobre o Senado e debate de impeachment  Moraes no centro do alvo polÃ­tico  Toffoli e bastidores em ebuliÃ§Ã£o  Sinais de 2026 e a reorganizaÃ§Ã£o da direita  ðŸ“£ INSCREVA-SE no Brasil em Linha Reta e ative o sininho para nÃ£o perder os prÃ³ximos plantÃµes. ðŸ‘ Deixe seu LIKE para fortalecer o canal.  #Bolsonaro #AlexandreDeMoraes #Lula</t>
  </si>
  <si>
    <t>Kcx-ZGnOM6A</t>
  </si>
  <si>
    <t>ðŸš¨ Suspeito aplica golpe do falso Pix e causa prejuÃ­zo em bar de Londrina</t>
  </si>
  <si>
    <t>Portal Veloz</t>
  </si>
  <si>
    <t>2026-02-24T19:45:55Z</t>
  </si>
  <si>
    <t>UCOPkiBkTDro8NWgH6oXrUNg</t>
  </si>
  <si>
    <t>ðŸš¨ Suspeito aplica golpe do falso Pix e causa prejuÃ­zo em bar de Londrina  Um homem Ã© suspeito de aplicar o golpe do falso Pix em um bar de Londrina, no Norte do ParanÃ¡. Segundo os proprietÃ¡rios, ele consumia bebidas, pagava rodadas para clientes e funcionÃ¡rios e, ao fechar a conta, apresentava um comprovante de transferÃªncia que depois se mostrava falso.  O prejuÃ­zo jÃ¡ ultrapassa R$ 1,6 mil. Imagens de cÃ¢meras de seguranÃ§a registraram a aÃ§Ã£o.  A gerente, Ana Paula Dias, relatou que chegou a oferecer o pagamento via QR Code da maquininha, mas o suspeito alegava problemas no celular. O estabelecimento registrou boletim de ocorrÃªncia e aguarda providÃªncias. O homem nÃ£o respondeu Ã s tentativas de contato da reportagem.  #Londrina #ParanÃ¡ #GolpeDoPix #Estelionato #SeguranÃ§a #NotÃ­cia #shorts</t>
  </si>
  <si>
    <t>0K_gUMwv6QA</t>
  </si>
  <si>
    <t>MÃƒE DAS CRIANÃ‡AS DESAPARECIDAS DESMENTE AUTORIDADES E CRIA POLÃŠMICA</t>
  </si>
  <si>
    <t>Canal do Paulo Mathias</t>
  </si>
  <si>
    <t>2026-02-23T16:37:22Z</t>
  </si>
  <si>
    <t>UCARu6TU-jEPZISboI3TEYZw</t>
  </si>
  <si>
    <t>OPBy8Siu1JU</t>
  </si>
  <si>
    <t>ConfusÃ£o na CPMI do INSS: Suspeitos blindados entenda!</t>
  </si>
  <si>
    <t>JW News</t>
  </si>
  <si>
    <t>2026-02-24T16:00:37Z</t>
  </si>
  <si>
    <t>#cpmi|#roubodosaposentados|#bancomaster|#camaradosdeputados|#stf|#senadofederal|#cpmidoinss</t>
  </si>
  <si>
    <t>UCFMSkeVwquuBs4uUzNwIUwA</t>
  </si>
  <si>
    <t>A reuniÃ£o da CPMI do INSS comeÃ§ou em clima tenso. O presidente fez um relato das dificuldades que tem enfrentado para trazer investigados para depor na CPMI. Informou que o governo tem blindado grande partes daqueles investigados que tem muito a explicar quanto ao roubo dos aposentados. No debate da abertura da sessÃ£o o Presidente tambÃ©m teve muito trabalho para conter os Ã¢nimos dos governistas e da oposiÃ§Ã£o. Uma batalha se estabeleceu! Acompanhe a sessÃ£o que trouxe muita informaÃ§Ã£o, mas antes inscreva-se no canal JW News e dÃª sua opiniÃ£o sobre estes debates acalorados.</t>
  </si>
  <si>
    <t>gP_gsARQ7aQ</t>
  </si>
  <si>
    <t>ðŸŒŽ Segundo METRÃ“POLES, o CARECA do INSS tambÃ©m PREPARA uma PROPOSTA de DELAÃ‡ÃƒO PREMIADA</t>
  </si>
  <si>
    <t>Ivan Kleber Fonseca</t>
  </si>
  <si>
    <t>2026-02-25T11:02:40Z</t>
  </si>
  <si>
    <t>politica|geopolitica|brasil|noticia|noticias|opiniao|lula|lulinha</t>
  </si>
  <si>
    <t>UCBcXLGuApzdAYwMne1A428A</t>
  </si>
  <si>
    <t>ðŸŸ¨ CONVERSE com LIO TECHONOLOGY no WHATSAPP: https://api.whatsapp.com/message/J3OBK3LKIUGIF1?autoload=1&amp;app_absent=0  ðŸŸ  Use o LIVE TIP e ENVIE uma MENSAGEM em DESTAQUE: Seu link de doaÃ§Ã£o: https://livetip.gg/iktalk  âœ… CURSO INVISTA LEVE: https://pay.kiwify.com.br/tGPNYnr?afid=ejb4n4M2  ðŸ”· APOIE o CANAL: PIX ivankleber2012@gmail.com Sua contribuiÃ§Ã£o Ã© muito importante para a manutenÃ§Ã£o desse trabalho diÃ¡rio informativo.  Desde jÃ¡ o meu muito obrigado pela audiÃªncia e generosidade de apoio ao canal.   ðŸ”· ACOMPANHE TAMBÃ‰M NAS OUTRAS PLATAFORMAS: â—¼ Instagram: https://www.instagram.com/ivankleberfonseca/  â—¼ X (Twitter): https://x.com/lordivan22  âœ… Siga o Ivan Kleber no Canal OFICIAL  do WhatsApp: https://whatsapp.com/channel/0029Vb6QkAjCMY0JRSy4ZI1p  ðŸ”·Para PUBLICIDADE e INFORMAÃ‡Ã•ES segue o email.: contato@ivankleberfonseca.com.br   ðŸ“š DICA de LIVRO(S) da SEMANA: âœ… O antigo regime e a RevoluÃ§Ã£o - https://amzn.to/3OpFkn3  âœ… Os Eua e o Partido das Sombras - https://amzn.to/4ojnhfB</t>
  </si>
  <si>
    <t>gbvCe-UGXNE</t>
  </si>
  <si>
    <t>Pesquisa deve mostrar FlÃ¡vio Bolsonaro Ã  frente de Lula pela primeira vez | Ponto de Vista</t>
  </si>
  <si>
    <t>VEJA+</t>
  </si>
  <si>
    <t>2026-02-24T18:42:16Z</t>
  </si>
  <si>
    <t>FlÃ¡vio Bolsonaro|Lula|Luiz InÃ¡cio Lula da Silva|Jair Bolsonaro|pesquisa eleitoral|ParanÃ¡ Pesquisas|eleiÃ§Ãµes|polÃ­tica brasileira|centro polÃ­tico|transferÃªncia de votos|Veja|revista Veja|notÃ­cias de hoje|Ponto de Vista|Marcela Rahal|Robson Bonin|Mauro Paulino|FlÃ¡vio Bolsonaro pesquisa|Lula intenÃ§Ãµes de voto|ParanÃ¡ Pesquisas 2026|transferÃªncia de votos Bolsonaro|crescimento FlÃ¡vio Bolsonaro|anÃ¡lise polÃ­tica Veja|levantamento eleitoral|sondagem eleitoral</t>
  </si>
  <si>
    <t>UCV6Ue4o5UIeKQ3IEkjnXRlg</t>
  </si>
  <si>
    <t>FlÃ¡vio Bolsonaro pode ultrapassar Lula nas intenÃ§Ãµes de voto, segundo anÃ¡lise antecipada no programa Ponto de Vista. A prÃ³xima pesquisa do ParanÃ¡ Pesquisas pode trazer um dado politicamente explosivo: o senador Ã  frente do presidente nas sondagens.  No Ponto de Vista, apresentado por Marcela Rahal, os colunistas de VEJA Robson Bonin e Mauro Paulino analisam o cenÃ¡rio eleitoral e o possÃ­vel crescimento de FlÃ¡vio Bolsonaro sobre Luiz InÃ¡cio Lula da Silva.  Segundo Paulino, â€œa evoluÃ§Ã£o das intenÃ§Ãµes de voto em FlÃ¡vio vem crescendo ininterruptamenteâ€, impulsionada pelo que ele classificou como um poder de transferÃªncia de votos de Jair Bolsonaro â€œinÃ©dito e impressionanteâ€.  Mas essa transferÃªncia basta para sustentar a dianteira? A anÃ¡lise aponta limites claros: a consolidaÃ§Ã£o do eleitorado bolsonarista tradicional pode nÃ£o ser suficiente para garantir vantagem estÃ¡vel. O desafio serÃ¡ conquistar o eleitor de centro â€” menos ideolÃ³gico e mais pragmÃ¡tico â€” que costuma decidir eleiÃ§Ãµes em segundo turno.  O programa tambÃ©m discute o possÃ­vel impacto polÃ­tico do desfile em homenagem a Lula na SapucaÃ­ e o desgaste entre eleitores conservadores e moderados.  Assista Ã  anÃ¡lise completa, inscreva-se no canal de VEJA, deixe seu comentÃ¡rio e compartilhe.  #polÃ­tica, #flaviobolsonaro, #lula, #pesquisaeleitoral, #eleiÃ§Ãµes, #veja, #pontodevista, #marcelarahal â€”â€”â€”â€”â€”â€”â€”â€”â€”â€”â€”â€”â€”â€”â€”â€”â€”â€”â€”â€”â€”â€”â€”â€”â€”  Assine VEJA: https://abr.ai/2VZw8dN  Confira as Ãºltimas notÃ­cias sobre o Brasil e o mundo: https://veja.abril.com.br/  SIGA VEJA NAS REDES SOCIAIS: Instagram: https://www.instagram.com/vejamais/ Facebook: http://www.facebook.com/Veja/ Twitter: http://twitter.com/VEJA Telegram: http://t.me/vejaoficial Linkedin: http://www.linkedin.com/company/veja-com/ TikTok: https://www.tiktok.com/@revista_veja</t>
  </si>
  <si>
    <t>Ot9_IEcogJo</t>
  </si>
  <si>
    <t>'MÃ­dia revela nova descoberta de Moraes apÃ³s sete anos de hibernaÃ§Ã£o' | Alexandre Garcia</t>
  </si>
  <si>
    <t>O TEMPO</t>
  </si>
  <si>
    <t>2026-02-25T16:00:39Z</t>
  </si>
  <si>
    <t>o tempo|jornal o tempo|noticias|otempo|notÃ­cias de bh|notÃ­cias de contagem|notÃ­cias do brasil|Alexandre Garcia|Moraes|exageros de Moraes|STF crÃ­ticas|imprensa Brasil|mÃ­dia aberta polÃ­tica|matÃ©ria Gazeta do Povo|Estado de S. Paulo Moraes|CNN Moraes|tornozeleira eletrÃ´nica|PolÃ­cia Federal|Alexandre de Moraes polÃªmica|opiniÃ£o polÃ­tica 2026|ativismo judicial|liberdade de imprensa|opiniÃ£o Gazeta do Povo</t>
  </si>
  <si>
    <t>UCx7Ohl0Ln516T5pu5M8_SMA</t>
  </si>
  <si>
    <t>O jornalista Alexandre Garcia comenta que, apÃ³s sete anos de silÃªncio, veÃ­culos como o O Estado de S. Paulo e a CNN Brasil comeÃ§aram a repercutir os exageros atribuÃ­dos ao ministro Alexandre de Moraes, especialmente em relaÃ§Ã£o Ã  colocaÃ§Ã£o de tornozeleiras e medidas restritivas envolvendo auditores fiscais e funcionÃ¡rios da Receita Federal.  Alexandre Garcia destaca o papel da mÃ­dia em informar e denunciar erros, citando que a cobertura mais recente teria â€œacordadoâ€ depois de um longo perÃ­odo de hibernaÃ§Ã£o editorial. AlÃ©m disso, a coluna aborda temas como operaÃ§Ãµes da PolÃ­cia Federal, desvios de recursos pÃºblicos e reflexÃµes sobre maioridade penal no Brasil.  00:00 DEIXA SEU LIKE! 02:00 SE INSCREVA NO CANAL  INSCREVA-SE no nosso canal exclusivo de esportes: https://www.youtube.com/@otemposports  INSCREVA-SE no canal: https://bit.ly/inscricaootempo  Acompanhe as principais notÃ­cias de Belo Horizonte, Minas Gerais e do Brasil em https://bit.ly/siteotempo  Curta a nossa pÃ¡gina no Facebook: https://bit.ly/faceotempo Siga nosso Instagram: https://bit.ly/instaotempo Siga nosso perfil no Twitter: https://bit.ly/twitterotempo</t>
  </si>
  <si>
    <t>qqEgcjPf6NU</t>
  </si>
  <si>
    <t>Garimpeiro foi roubado dentro do aviÃ£o com 10 Kg de Ouro.</t>
  </si>
  <si>
    <t>voandobaixophb</t>
  </si>
  <si>
    <t>2026-02-21T17:01:13Z</t>
  </si>
  <si>
    <t>UC7qTSKCv8tTZtefONcCmavg</t>
  </si>
  <si>
    <t>S_-4sZdPqOY</t>
  </si>
  <si>
    <t>RESENHA ZU E ZUZU: CAOS NO MÃ‰XICO, TIROS NA CASA DE TRUMP E GULA DO GOVERNO: SÃ“ O JORNALECO BANDIDO!</t>
  </si>
  <si>
    <t>PÃ¢nico Jovem Pan</t>
  </si>
  <si>
    <t>2026-02-23T17:22:34Z</t>
  </si>
  <si>
    <t>Daniel Zukerman|Emilio|Emilio Surita|EmÃ­lio Surita|Jovem Pan|Panico|Panico Jovem Pan|PÃ¢nico|Samy Dana|jovem pan|panico|panico ao vivo|panico entrevistas|panico hoje|panico jovem pan|panico jp|pilulapanico|programa pÃ¢nico|pÃ¢nico|pÃ¢nico 2026|pÃ¢nico jovem pan|pÃ¢nico jp 2026|zu e zuzu|jornaleco bandido|lula|cartÃ£o corporativo lula|donald trump|atentado trump|mÃ©xico narcotrÃ¡fico|impostos brasil|taxaÃ§Ã£o celular|haddad|economia humor|samy dana</t>
  </si>
  <si>
    <t>UC9U4nIDyIzzelXrjNQXNvxA</t>
  </si>
  <si>
    <t>O jornaleco tÃ£o bandido que atÃ© as sobrancelhas do Ã¢ncora foram roubadas estÃ¡ aqui para trazer o caos absoluto. O noticiÃ¡rio comeÃ§ou no MÃ©xico, onde o narcotrÃ¡fico fez mais estrago que o meu tio depois de comer Taco Bell, e continuou subindo atÃ© chegar aos EUA, onde teve mais uma tentativa de susto no quintal do Trump. Zuzu fez jus ao nome e zuniu sobre o bolso do brasileiro: o governo vai taxar o seu celular novo para 'proteger' a indÃºstria tÃ£o existente quanto a crise financeira de Samy Dana?! E por falar em gastos, a bancada destrinchou o mais de R$1 bilhÃ£o no cartÃ£o corporativo do presidente Lula... teve iFood, material de construÃ§Ã£o e atÃ© hotel de luxo em Seul. Para fechar com chave de ouro (mas vai ter imposto?), a ciÃªncia comprovou: namorar quem ganha salÃ¡rio mÃ­nimo envelhece mais que andar de trem lotado. Ã‰ a resenha que desinforma com a precisÃ£o de um relÃ³gio quebrado! #PÃ¢nico  Assista ao PÃ¢nico na Ã­ntegra: https://youtube.com/live/gpmLL5xB-f4  Canal WhatsApp EntretÃª: https://whatsapp.com/channel/0029VaeCbOCDjiOZ3gtYeh3R  Baixe o app Panflix: https://www.panflix.com.br/  Inscreva-se no nosso canal: http://www.youtube.com/panicojovempan   Entre no nosso site: http://jovempan.com.br/  Facebook: https://www.facebook.com/programapanico/  X (Twitter): https://x.com/programapanico/  Instagram: https://www.instagram.com/programapanico/  TikTok: https://www.tiktok.com/@programapanico  Threads: https://www.threads.net/@programapanico  Kwai: https://kwai.com/@ProgramaPanico  #JovemPan  #PÃ¢nico</t>
  </si>
  <si>
    <t>UU9OK55-xDg</t>
  </si>
  <si>
    <t>Menina de 11 anos Ã© levada na saÃ­da de escola, em carro. A mÃ£e recebeu fotos dela em uma casa</t>
  </si>
  <si>
    <t>TV Guararapes Oficial</t>
  </si>
  <si>
    <t>2026-02-20T16:16:46Z</t>
  </si>
  <si>
    <t>jornalismo|informaÃ§Ã£o|que arrertado|programaquearretado|tv guararapes recordtv|tv guararapes|recordtv|pernambuco|recife|jornalismo pernambucano|balanÃ§o geral pe|balanÃ§o geral manhÃ£|balanÃ§o geral|entretenimento|programa que arretado|ni do badoque|tv clube pernambuco|tv clube</t>
  </si>
  <si>
    <t>UCOFMoDHG-vKXs-f5vcG7JaQ</t>
  </si>
  <si>
    <t>A TV Guararapes oferece uma programaÃ§Ã£o diversificada ao longo da semana, combinando jornalismo, entretenimento e informaÃ§Ã£o. Confira os principais destaques:â€‹  Segunda a sexta-feira:  06h30: BalanÃ§o Geral ManhÃ£ 11h50: BalanÃ§o Geral PE 14h40: Vem Pernambuco 18h00: Cidade Alerta PE 18h05: Esporte Record PE 18h15: Cidade Alerta PE 19h20: Jornal Guararapesâ€‹  SÃ¡bados: 12h00: BalanÃ§o Geral PE - ediÃ§Ã£o de sÃ¡bado 13h40: Super Bancada 14h00: Que Arretado  Domingos: 8h00: NotÃ­cias do Campo 8h30:Vida On Cast 10h00:Bregoso Cast 10h30: Poder &amp; NegÃ³cios  Para a programaÃ§Ã£o completa e atualizaÃ§Ãµes, acesse o site oficial da TV Guararapes.â€‹  Siga nossos perfis nas redes sociais:  Whatsapp: encurtador.com.br/hlHIX Facebook: tvguararapesoficial Instagram: tvguararapesoficial X: tvguararapesof</t>
  </si>
  <si>
    <t>3Ta7j7gUOYw</t>
  </si>
  <si>
    <t>GUSTAVO MARQUES DO BRAGANTINO DÃ DECLARAÃ‡ÃƒO INACEITÃVEL SOBRE MULHERES NA ARBITRAGEM | RODA DE BOBO</t>
  </si>
  <si>
    <t>Cortes da CazÃ©TV</t>
  </si>
  <si>
    <t>2026-02-22T03:03:14Z</t>
  </si>
  <si>
    <t>cazÃ©tv|cazÃ© tv|cazetv|casimiro|cortes casimiro|cortes casimito|cortes cazetv|cortes cazÃ©tv|cortes do casimiro|cortes|cazÃ©|caze|casimiro ao vivo|assistir casimiro|videos casimiro|casimiro futebol|cortes cazÃ©|gustavo marques mulheres|gustavo marques|bragantino|red bull|red bull bragantino|arbitragem|polemica</t>
  </si>
  <si>
    <t>UCPUH1kyKBJ61iv47rgx9ENQ</t>
  </si>
  <si>
    <t>Roda de Bobo, o pÃ³s-jogo especial dos jogos do BrasileirÃ£o e PaulistÃ£o da CazÃ©TV!  EpisÃ³dio completo: https://youtube.com/live/JzoTg4R96ZU</t>
  </si>
  <si>
    <t>aGuo096HNyU</t>
  </si>
  <si>
    <t>SENTIU: Blogueira da GloboNews surta e xinga Moraes ao vivo</t>
  </si>
  <si>
    <t>Paula Marisa</t>
  </si>
  <si>
    <t>2026-02-24T13:13:44Z</t>
  </si>
  <si>
    <t>paula marisa|professora paula marisa|professora paula|te atualizei|kim paim|polÃ­tica|notÃ­cias|anÃ¡lise|oeste sem filtro|jovem pan|ANCAPSU|GUSTAVO GAYER|DELTAN DALLAGNOL|OIUIZ TV|alexandre de moraes|moraes stf|moraes inquerito fake news|inquerito das fake news|inquerito fake news stf|jornalista globonews moraes|globonews critica moraes|globonews ao vivo moraes|moraes ditador|moraes ilegalidade inquerito|stf hoje|supremo tribunal federal hoje</t>
  </si>
  <si>
    <t>UCBUqZ4qQIYZUwi_gF-ougBQ</t>
  </si>
  <si>
    <t>Acesse o treinamento gratuito https://whatsapp.aescoladenegocios.com.br/l/paula-marisa  SENTIU: Blogueira da GloboNews surta e xinga Moraes ao vivo  Uma jornalista da GloboNews criticou duramente o inquÃ©rito das fake news conduzido por Alexandre de Moraes no STF. A fala ao vivo viralizou nas redes sociais e reacendeu o debate sobre a legalidade do inquÃ©rito das fake news.  Durante anos, apoiadores da direita denunciaram abusos no inquÃ©rito das fake news e criticaram Alexandre de Moraes. Agora, a prÃ³pria GloboNews questiona o inquÃ©rito das fake news e a atuaÃ§Ã£o de Moraes no Supremo Tribunal Federal.  Neste vÃ­deo vocÃª vai ver:  Jornalista da GloboNews ao vivo  CrÃ­ticas ao inquÃ©rito das fake news  Alexandre de Moraes sob pressÃ£o  STF no centro do debate  Questionamentos sobre abuso de autoridade  Possibilidade de impeachment no STF  ReaÃ§Ã£o da direita  MudanÃ§a de discurso na mÃ­dia  O inquÃ©rito das fake news, aberto no Supremo Tribunal Federal e conduzido por Alexandre de Moraes, volta a ser alvo de crÃ­ticas apÃ³s a fala da jornalista da GloboNews. A discussÃ£o sobre a legalidade do inquÃ©rito das fake news e os limites do STF ganha forÃ§a no cenÃ¡rio polÃ­tico.  Aqui vocÃª acompanha anÃ¡lise sobre:  Alexandre de Moraes InquÃ©rito das fake news STF hoje Supremo Tribunal Federal Impeachment no STF GloboNews CrÃ­ticas a Moraes Crise institucional no Brasil PolÃ­tica brasileira atual  Inscreva-se para acompanhar vÃ­deos diÃ¡rios sobre Alexandre de Moraes, STF, inquÃ©rito das fake news, governo Lula e os bastidores da polÃ­tica brasileira.</t>
  </si>
  <si>
    <t>kuBdszIxOWk</t>
  </si>
  <si>
    <t>DERRITE DETALHA PL ANTIFACÃ‡ÃƒO APROVADO NA CÃ‚MARA | OS PINGOS NOS IS - 25/02/26</t>
  </si>
  <si>
    <t>Os Pingos nos Is</t>
  </si>
  <si>
    <t>2026-02-25T23:06:28Z</t>
  </si>
  <si>
    <t>TarcÃ­sio de Freitas|apoio TarcÃ­sio|MinistÃ©rio da JustiÃ§a|governo Lula|Roberto Motta|Luiz Felipe dâ€™Avila|Jovem Pan ao vivo|anÃ¡lise jovem pan|comentaristas jovem pan|jovem pan|os pingos nos is|os pingos nos is jovem pan|integrapingosnosis|Estados Unidos|eleiÃ§Ãµes 2026|Bolsonaro|FlÃ¡vio Bolsonaro|Banco Master|Daniel Vorcaro|AndrÃ© MendonÃ§a|STF|Supremo Tribunal Federal|CPMI do INSS|CPI do INSS|PolÃ­cia Federal|quebra de sigilo|fraude no INSS|Lula</t>
  </si>
  <si>
    <t>UCzjtGnD7qqeaHW3nvDVrjQA</t>
  </si>
  <si>
    <t>Inscreva-se no nosso canal: https://www.youtube.com/c/ospingosnosis  Baixe o app Panflix: https://www.panflix.com.br/   Entre no nosso site: http://jovempan.com.br/  Facebook: https://www.facebook.com/OsPingosnosIsOficial  Twitter: https://twitter.com/JovemPanNews  Instagram: https://www.instagram.com/jovempannews/   TikTok:  https://www.tiktok.com/@jovempannews   Kwai: https://www.kwai.com/@jovempannews  #jovempan  #OsPingosNosIs</t>
  </si>
  <si>
    <t>Jsm-ZADA5y0</t>
  </si>
  <si>
    <t>PASTORES EVANGÃ‰LICOS LARGAM A MÃƒO DO BOLSONARISMO E ALERTA ACENDE  NA CAMPANHA DE FLÃVIO|GalÃ£s Feios</t>
  </si>
  <si>
    <t>GalÃ£s Feios</t>
  </si>
  <si>
    <t>2026-02-24T15:15:51Z</t>
  </si>
  <si>
    <t>flavio bolsonaro|andre valadÃ£o|nikolas|michelle|otoni de paula|apoio|eleiÃ§Ã£o|campanha|presidente|lula|piores vÃ­deos|humor|comÃ©dia|piada|vergonha|alheia|cortes|rolou na live|live|helder maldonado|marco bezzi|react|reagindo|galas feios</t>
  </si>
  <si>
    <t>UC2bZgihqibFD_vhaYEXQZFg</t>
  </si>
  <si>
    <t>ðŸ”´ RENDA EXTRA: Trabalhe no horÃ¡rio que quiser, no tempo que quiser e de onde quiser, apenas com seu celular: https://whatsapp.aescoladenegocios.com.br/l/galas-feios  TÃ¡ ficando chato ser bolsonarista entre os crentes? Enquanto Otoni de Paula explica para o eleitorado o motivo do desÃ¢nimo em apoiar a candidatura de FlÃ¡vio, AndrÃ© VailadrÃ£o afirma que nunca foi bolsonarista. Helder e Bezzi comentam.  EdiÃ§Ã£o e capa por @nictriches  ðŸ”´ Seja membro deste canal: https://www.youtube.com/channel/UC2bZgihqibFD_vhaYEXQZFg/join  ðŸ”´ Se inscreva no nosso curso â€œComo comeÃ§ar seu canal no Youtubeâ€ no ICL: https://icl1.com.br/galas-padrao/  ðŸ”´ Apoie a GalÃ£s Feios pra gente poder continuar denunciando os golpes: https://apoia.se/galasfeios  Conta GalÃ£s Feios Assessoria e Com. Banco ItaÃº Ag: 0188 CC: 17965-9 CNPJ: 15277493/0001-89  PIX: galasfeios@gmail.com  PayPal: galasfeios@gmail.com   ðŸ”´ Com a INSIDER e o nosso cupom GALASFEIOS vocÃª pode comprar os kits de camisetas, underwears e muito mais com descontos cumulativos que vÃ£o fazer vocÃª muito mais bem diagramado. Clica no link e bora pro time da INSIDER: https://creators.insiderstore.com.br/GALASFEIOS  #RolouNaLive</t>
  </si>
  <si>
    <t>PJzL4_vGsEQ</t>
  </si>
  <si>
    <t>COMENTARISTA DA GLOBO DISSE AO VIVO, ONTEM, QUE MORAES TEM ATITUDES DE â€œUMA DITADURAâ€!</t>
  </si>
  <si>
    <t>Pilhado</t>
  </si>
  <si>
    <t>2026-02-21T13:14:33Z</t>
  </si>
  <si>
    <t>UCTeuEMYybdsJXTR7dOiGLYg</t>
  </si>
  <si>
    <t>ojt6p5mCCv8</t>
  </si>
  <si>
    <t>#MÃ©xico: El Mencho Ã© neutralizado e Cartel lanÃ§a ataque em larga escala contra forÃ§a mexicanasðŸ¤¨</t>
  </si>
  <si>
    <t>Boletim de Guerra</t>
  </si>
  <si>
    <t>2026-02-23T10:15:05Z</t>
  </si>
  <si>
    <t>war|guerra|boletim militar|boletim de guerra|guerras|canal boletim da guerra|MÃ©xico 2026|El Mencho|CJNG|Cartel Jalisco Nueva GeneraciÃ³n|seguranÃ§a pÃºblica|confronto urbano|bloqueios em Jalisco|peraÃ§Ã£o militar MÃ©xico|AmÃ©rica do Norte</t>
  </si>
  <si>
    <t>UC2F-AZv83x4bKlpnQ5IpatQ</t>
  </si>
  <si>
    <t>Em vinte e dois de fevereiro de dois mil e vinte e seis, o MÃ©xico entrou em alerta mÃ¡ximo apÃ³s a morte de Nemesio RubÃ©n Oseguera Cervantes, conhecido como El Mencho, lÃ­der do Cartel Jalisco Nueva GeneraciÃ³n. A operaÃ§Ã£o conduzida por forÃ§as federais mexicanas desencadeou uma sÃ©rie de aÃ§Ãµes violentas atribuÃ­das a grupos ligados Ã  organizaÃ§Ã£o criminosa.  Bloqueios de rodovias, incÃªndios de veÃ­culos, ataques a postos de combustÃ­veis e impactos em Ã¡reas prÃ³ximas a aeroportos foram registrados em estados como Jalisco, MichoacÃ¡n e Guanajuato. As imagens de confrontos urbanos e colunas de fumaÃ§a ganharam repercussÃ£o internacional.  Este vÃ­deo apresenta um resumo informativo dos acontecimentos, com base em relatos oficiais e cobertura jornalÃ­stica.</t>
  </si>
  <si>
    <t>e2hxX68C2Ws</t>
  </si>
  <si>
    <t>URGENTE: ESTADO DE CALAMIDADE EM MG | PESSOAS ESTÃƒO DESAPARECIDAS</t>
  </si>
  <si>
    <t>Peter Aqui</t>
  </si>
  <si>
    <t>2026-02-24T20:53:07Z</t>
  </si>
  <si>
    <t>UCboK4EZXs0YRg_YVASzO-vg</t>
  </si>
  <si>
    <t>URGENTE: ESTADO DE CALAMIDADE EM MINAS GERAIS | PESSOAS ESTÃƒO DESAPARECIDAS  ðŸ“§ ð‚ð¨ð§ð­ðšð­ð¨: âœ“ ð‘¨ð’ð’–ð’ð’„ð’Šð’† â†’ comercial@petaxxon.com.br âœ“ ð‘¨ð’”ð’”ð’†ð’”ð’”ð’ð’“ð’Šð’‚ ð’…ð’† ð’Šð’Žð’‘ð’“ð’†ð’ð’”ð’‚ â†’ assessoria@peterjordan.com.br  ME SIGA NAS REDES SOCIAIS : https://www.instagram.com/petjordan https://www.facebook.com/petjordan  https://twitter.com/peterjordan100  ðŸŽ ðŒðšð§ððž ð®ð¦ ð©ð«ðžð¬ðžð§ð­ð¢ð§ð¡ð¨ â¤  AC Alphaville Alameda Araguaia - 369 Caixa Postal 304 CEP: 06455-972  Canal da Andreza: https://goo.gl/cP51Kc Canal do Breno: https://goo.gl/rwmhoX</t>
  </si>
  <si>
    <t>U2OJiWija8w</t>
  </si>
  <si>
    <t>GLAUBER REAGE a M0RT3 de EL MENCHO que causou GUERRA no MÃ‰XICO</t>
  </si>
  <si>
    <t>Fala Glauber Podcast</t>
  </si>
  <si>
    <t>2026-02-24T15:45:05Z</t>
  </si>
  <si>
    <t>fala glauber|bope|forÃ§as especiais|rota|policial|aÃ§Ã£o policial|polÃ­cia|rotam|vida policial|jogando como policia|cafÃ© com a polÃ­cia|gameplay policial|polÃ­cia federal|polÃ­cia militar|operaÃ§Ã£o policial|polÃ­cia militar rj|policia redetv|polÃ­tica|chefe da milÃ­cia|chefÃ£o da milÃ­cia|podcast policial|policial militar|polÃ­cia faz operaÃ§Ã£o na cracolandia|desacato policial|perseguiÃ§Ã£o policial</t>
  </si>
  <si>
    <t>UC3BM4LVGTrG5OER815AM7Bg</t>
  </si>
  <si>
    <t>ðŸ¥‡ESTUDE COM QUE MAIS APROVA. #estrategiaconcursos  O LÃDER ABSOLUTO EM APROVAÃ‡Ã•ES ESTÃ COM O MENOR PREÃ‡O DO ANO.  ACESSE â†’ https://bit.ly/490Avc8  ------------------------------------------------------------  ðŸš¨ ACOMPANHE NOSSO PODCAST EM TODAS AS REDES SOCIAS!  INSTA DO GLAUBER: https://bityli.com/REnum  INSTA DO PODCAST: https://bityli.com/8rUgt  KWAI: https://bityli.com/cSUcO  TIK TOK: https://bityli.com/jEewq  SPOTIFY: https://bityli.com/h8Ox6  ------------------------------------------------------------ LINK PARA O NOSSO TELEGRAM COM CONTEÃšDOS EXCLUSIVOS  https://t.me/falaglauberpodcast  ------------------------------------------------------------- R.023</t>
  </si>
  <si>
    <t>Zu32bDv-bnM</t>
  </si>
  <si>
    <t>Jovem surta, esfaqueia idoso cadeirante e Ã© morta pela polÃ­cia em Limeira</t>
  </si>
  <si>
    <t>Educadora eLimeira</t>
  </si>
  <si>
    <t>2026-02-25T18:51:42Z</t>
  </si>
  <si>
    <t>educadora|rÃ¡dio|radio|notÃ­cias|noticia|limeira|elimeira|educadora tv|radio educadora|educadora am|educadora limeira|educadora.tv|e limeira</t>
  </si>
  <si>
    <t>UCKLNJV_Xa-X-HBWjg7y-_eA</t>
  </si>
  <si>
    <t>Uma jovem de 24 anos, identificada como Jayane Marcielly Silva Oliveira, morreu apÃ³s ser baleada pela PolÃ­cia Militar (PM) na manhÃ£ desta quarta-feira (25), na Vila Cristovam, em Limeira (SP). Ela estava em surto psicÃ³tico e esfaqueou um idoso de 77 anos, que ela era cuidadora.  LEIA MAIS: https://elimeira.com.br/noticias/policia/jovem-surta-esfaqueia-idoso-cadeirante-e-e-morta-pela-policia-em-limeira/  #educadora #educadoratv  #educadoralimeira #elimeira  #portalelimeira  #polÃ­cia #pmsp  #mulheresfaqueiaidoso #mulheresfaqueiaidosomortapelapm #jovemesfaqueiaidosolimeira</t>
  </si>
  <si>
    <t>fWuiSG6pJvc</t>
  </si>
  <si>
    <t>COSTA NETO ACABA DE INFORMAR VICE DE FLAVIO BOLSONARO 2026</t>
  </si>
  <si>
    <t>PolÃ­tica &amp; Cia</t>
  </si>
  <si>
    <t>2026-02-24T22:15:06Z</t>
  </si>
  <si>
    <t>LULA|MARÃ‡AL|MARCAL|COSTA NETO|IMPEACHMENT|MORAES|PACHECO|CAMARA|DEPUTADO|SENADOR|SENADO|LIRA|ARTUR LIRA|FORA XANDAO|XANDAO|NIKOLAS|GAYER|ZAMBELLI|ZUCO|VALDEMAR|BOLSONARO|CIRO|NOGUEIRA|PAULISTA|AVENIDA|YOUTUBE|MARCELO SUAVE|MARCELO|TERÃ‡A LIVRE|STF|MICHELE|TARCISIO|BOULOS|DATENA|SALLES|SALES|CLEITINHO|GIRAO|MARCOS ROGERIO|CARREATA|MOTOCIATA</t>
  </si>
  <si>
    <t>UCfah8hlqRp6jXdsqk6ib6TQ</t>
  </si>
  <si>
    <t>PÃGINAS OFICIAIS:  â€¢ CANAL DRÂº MARCELO SUAVE â€“ ADVOGADO  https://www.youtube.com/@DrMarceloSuave  â€¢ CANAL DE APOIO A DIREITA   https://www.youtube.com/@marceloviguini  â€¢ CANAL DE POLÃTICA E CIA  https://www.youtube.com/@politicaeciaoficial  â€¢ CANAL DIREITA NOTÃCIAS - DR MARCELO SUAVE  https://www.youtube.com/@direitanoticias  â€¢ FACEBOOK  https://www.facebook.com/profile.php?id=100069501229742&amp;locale=pt_BR  â€¢ INSTAGRAM  instagram.com/suave_marcelo  â€¢ TWITTER  https://x.com/drmarcelosuave</t>
  </si>
  <si>
    <t>QYb9BEg8rkA</t>
  </si>
  <si>
    <t>NOVAS REVELAÃ‡Ã•ES NA INVESTIGAÃ‡ÃƒO PODEM MUDAR O RUMO DO JULGAMENTO! - IC NEWS</t>
  </si>
  <si>
    <t>InvestigaÃ§Ã£o Criminal</t>
  </si>
  <si>
    <t>2026-02-25T17:19:22Z</t>
  </si>
  <si>
    <t>DocumentÃ¡rio|Netflix|InvestigaÃ§Ã£o Criminal|Prime Video|OperaÃ§Ã£o Policial|Quinta Misteriosa|Beto Ribeiro|Jaqueline Guerreiro|FantÃ¡stico Completo|True Crime|Crimes|Psicopata|Suspense|Domingo Espetacular|Bope|Rota|Caso|Serial Killer|True Crimes stories|Serial Killer Documentary|MistÃ©rio|Podcast|PolÃ­cia|Podcast sobre crime|true crime documentary|casos criminais|henry borel|jairinho|monique|leniel borel|juri henry borel|REVELAÃ‡Ã•ES|DENÃšNCIA</t>
  </si>
  <si>
    <t>UCDN9trGkW4NiznUCUhHcSmg</t>
  </si>
  <si>
    <t>A equipe do InvestigaÃ§Ã£o Criminal e sua diretora, Carla Albuquerque, nÃ£o atuam em defesa de qualquer das partes envolvidas neste processo, nem possuem qualquer participaÃ§Ã£o ou vÃ­nculo com a defesa de suspeitos ou com a acusaÃ§Ã£o. Nosso compromisso Ã© exclusivamente com a apuraÃ§Ã£o jornalÃ­stica, o exame crÃ­tico das informaÃ§Ãµes disponÃ­veis e o esclarecimento de pontos que ainda suscitam dÃºvidas no debate pÃºblico. Os aspectos aqui abordados foram levantados por especialistas do Direito, dentro de um contexto tÃ©cnico e analÃ­tico. A abordagem adotada Ã© estritamente jornalÃ­stica, com foco na verificaÃ§Ã£o, contextualizaÃ§Ã£o e interesse pÃºblico. Nosso objetivo Ã© discutir os fatos e seus desdobramentos com responsabilidade e base tÃ©cnica.  O caso Henry Borel entra em uma nova fase decisiva. Nesta live, vamos analisar provas, perÃ­cias, depoimentos e os bastidores que cercam o julgamento. Surgiram informaÃ§Ãµes inÃ©ditas da investigaÃ§Ã£o que podem alterar completamente o rumo do processo. O que estÃ¡ prestes a mudar tudo?  Assista tambÃ©m: https://www.youtube.com/playlist?list=PLM8urkUnySVAv47OaKceerCj3Hc89Cr4U  Se vocÃª curte conteÃºdo True Crime, inscreva-se no canal e considere se tornar membro! Seu apoio Ã© fundamental para manter o jornalismo investigativo independente!  ðŸ“ Siga nossas redes sociais: TikTok: https://www.tiktok.com/@investigacaocriminal Instagram: https://www.instagram.com/investigacaocriminal.ofc X: https://x.com/InvestigacaoOP Canal no WhatsApp: https://whatsapp.com/channel/0029VaGQBWy9sBI93YPPIo1T Canal Telegram: https://t.me/+8DZU_BAwh-cxMGZh Adquira os produtos da nossa loja oficial: https://shop.medialand.com.br/  DenÃºncias: investicacao@medialand.com.br</t>
  </si>
  <si>
    <t>d34a0KNrokc</t>
  </si>
  <si>
    <t>PÃ³s-Jogo: Corinthians busca empate contra o Cruzeiro apÃ³s alteraÃ§Ãµes de Dorival pelo BrasileirÃ£o</t>
  </si>
  <si>
    <t>CafÃ© do Setorista</t>
  </si>
  <si>
    <t>2026-02-26T02:37:42Z</t>
  </si>
  <si>
    <t>timÃ£o|mercado da bola|gaviÃµes da fiel|corinthians|bastidores corinthians|noticias corinthians|anÃ¡lise corinthians|mercado da bola corinthians|brasileirÃ£o|melhores momentos corinthians|pÃ³s-jogo corinthians|pÃ³s-jogo timÃ£o|jogo corinthians|ao vivo corinthians|campeonato brasileiro|copa do brasil|paulistÃ£o|pÃ³s jogo cruzeiro x corinthians|melhores momentos cruzeiro x corinthians|cruzeiro x corinthians|ao vivo cruzeiro x corinthians</t>
  </si>
  <si>
    <t>UC6Dz2zDcLLMh12sswHsRk3w</t>
  </si>
  <si>
    <t>ConheÃ§a o Restaurante 7 Mares! ReferÃªncia em Peixes, frutos do mar e sushi. https://www.restaurante7mares.com.br Siga no Insta www.instagram.com/restaurante7mares/  O jornalista Samir Carvalho apresenta o PÃ³s-Jogo da partida do Corinthians contra o Cruzeiro pelo BrasileirÃ£o 2026  #pÃ³s-jogotimÃ£o #corinthians #pÃ³s-jogocorinthians  Inscreva-se no novo canal: CafÃ©TV  https://www.youtube.com/@CafÃ©TV.SamirCarvalho  Seja membro deste canal e ganhe benefÃ­cios: https://www.youtube.com/channel/UC6Dz2zDcLLMh12sswHsRk3w/join  Siga o canal 'CafÃ© do Setorista - Samir Carvalho' no WhatsApp: https://whatsapp.com/channel/0029VaJAKvb2Jl8DoCAClt2e  Twitter: @samircarvalho e @cafedosetorista  Instagram: @samircarvalho_jornalista e @cafedosetorista  Inscreva-se no CafÃ© do Setorista e receba informaÃ§Ãµes de mercado da bola, anÃ¡lise de jogos, opiniÃ£o, entrevistas e muito mais. HÃ¡ sempre vÃ­deos exclusivos de Corinthians, Santos e dos demais clubes do futebol brasileiro. Tudo com informaÃ§Ãµes do repÃ³rter Samir Carvalho, setorista hÃ¡ quase duas dÃ©cadas pelos Portais UOL, Terra e iG.</t>
  </si>
  <si>
    <t>res7i8U-yNg</t>
  </si>
  <si>
    <t>CHIQUINI MATOU A CHARADA SOBRE A ESPOSA DE ALEXANDRE DE MORAES</t>
  </si>
  <si>
    <t>Fio DiÃ¡rio</t>
  </si>
  <si>
    <t>2026-02-20T18:45:08Z</t>
  </si>
  <si>
    <t>fio diario|fio diario ao vivo|fio diÃ¡rio|show da manhÃ£|show da manhÃ£ fio diario|fio diario show da manhÃ£|marco antonio costa|fio diario marco antonio costa|direita|conservadorismo|superman|show da manhÃ£ ao vivo|fio diario plataforma</t>
  </si>
  <si>
    <t>UCK8of7NJhRnyYRH1LlZ-Ubw</t>
  </si>
  <si>
    <t>ASSISTA AO PROGRAMA NA ÃNTEGRA NO LINK ABAIXO: https://youtube.com/live/x9Qmp5bNkz4  INSCREVA-SE NO NOSSO CANAL! CURTA E COMPARTILHE NOSSOS CORTES E SHORTS!  O SHOW DA MANHÃƒ VAI AO AR DE SEGUNDA A SEXTA, DAS 10H Ã€S 12H.  PORTAL FIO DIÃRIO: NOTÃCIAS, CONTEÃšDOS ESPECIAIS E ASSINATURAS FIO DIÃRIO+ COM DESCONTO!ðŸ‘‰â  https://fiodiario.com  FAÃ‡A SUA DOAÃ‡ÃƒO PARA O FIO DIÃRIO PELO PIX: contato@fiodiario.com  ADQUIRA JÃ A SUA CAMISETA 'FORA MORAES' (CUPOM â€œFIODIARIO10â€ PARA 10% DE DESCONTO) ðŸ‘‰ https://loja.fiodiario.com  APROVEITE AS PROMOÃ‡Ã•ES DA LIVRARIA FIO DIÃRIO E NÃƒO CAIA EM NARRATIVAS! ðŸ‘‰ https://livraria.fiodiario.com  SIGA NO INSTAGRAM:  Marco AntÃ´nio Costa:  https://www.instagram.com/marco.antonio.costa/  Fio DiÃ¡rio:  https://www.instagram.com/fio_diario/  SEJA UM VOLUNTÃRIO E NOS AJUDE EM NOSSA LUTA PELA LIBERDADE:  https://chat.whatsapp.com/KrcCeNAi1SEEfsBV2qHMvK   SIGA O CANAL FIO DIÃRIO NO WHATSAPP: https://whatsapp.com/channel/0029Va9VVzh545v4h717Hy19  SIGA O CANAL FIO DIÃRIO NO TELEGRAM: https://t.me/fiodiario  SIGA O CANAL MARCO ANTÃ”NIO COSTA NO TELEGRAM: https://t.me/realmarcoantoniocosta  OUÃ‡A NO SPOTIFY: https://open.spotify.com/show/4apGkQdl0t1vrg1t2cQohb?si=85d3fadf5c924d49</t>
  </si>
  <si>
    <t>HY9AnEG6JBw</t>
  </si>
  <si>
    <t>CAFFETONY - NOTICIAS DA MANHA QUENTINHAS</t>
  </si>
  <si>
    <t>Tonimek</t>
  </si>
  <si>
    <t>2026-02-21T19:39:44Z</t>
  </si>
  <si>
    <t>%tonimek%youtube%|Seguradora|Colisao|Quem bate atrÃ¡s Ã© culpado?|Ford|Ranger|Processo</t>
  </si>
  <si>
    <t>UCwRM1SXROyxSSJqrOTQzILw</t>
  </si>
  <si>
    <t>ConheÃ§a a Loja do MecÃ¢nico  PRODUTOS COM DESCONTO AQUI: https://bit.ly/41OiTsz  Utilize nossos cupons de desconto:  TONIFERRAMENTAS __  ConheÃ§a a PneuStore  Instagram: https://www.instagram.com/pneustore  Site:  https://bit.ly/41QillU  Aproveite nossos cupons de desconto no site da http://Pneustore.com.br :  Cupons nÃ£o cumulativos  - TONIPNEUS __ SKF do Brasil Site: www.skf.com.br E-mail: carisma@skf.com   Instagram: @skfautomotive  Facebook: https://www.facebook.com/SKFBrasil Whatsapp: (11) 9 9269-6623 __ ConheÃ§a a Indasa Abrasivos  Site: bit.ly/41WvOZO  Telefone: (51) 3350-5090  Instagram: https://www.instagram.com/indasabrasil/  Facebook: https://www.facebook.com/IndasaBrasil __ AssociaÃ§Ã£o das Oficinas do Brasil  Site: bit.ly/3Wda6iN  aob.oficinasbrasil@gmail.com  Instagram: https://www.instagram.com/aob.oficinasbrasil/  Facebook: AOB - AssociaÃ§Ã£o das Oficinas do Brasil  __ E-Master Elevadores Site: https://www.emasterelevadores.com.br/ Instagram: https://www.instagram.com/emasterelevadores/ Contato: (41) 3133 7100 | (41) 3643 1071 __ Mercado do Pintor  Site: bit.ly/3oigI2H  (11) 9 4755-7735 Utilize nossos cupons de desconto:  TONITINTAS -__ Maxi Rubber Site: https://www.maxirubber.com.br/ Instagram: https://www.instagram.com/maxirubberbr/ Contato: 0800 777 0 777 __ Dimension Car Care Site: https://www.instagram.com/maxirubberbr/ Instagram: https://www.instagram.com/dimension.carcare/ Contato: 0800 777 0 777 __ DÃºvidas, crÃ­ticas e/ou sugestÃµes:  EndereÃ§o: Tonimek Auto Center Av. Dr. GastÃ£o Vidigal, nÂº 1078 | Vila Leopoldina CEP: 05314-000  Site: bit.ly/45dJLVL   Nos acompanhe nas redes sociais:  Facebook: https://www.facebook.com/tonimekautocenter/  Instagram: https://www.instagram.com/tonimek/</t>
  </si>
  <si>
    <t>4CE1m8NS-J0</t>
  </si>
  <si>
    <t>RAINHA DE BATERIA pra mim Ã© a VIRGINIA!  | Jornal dos Famosos | LeoDias TV</t>
  </si>
  <si>
    <t xml:space="preserve">LeoDias TV  </t>
  </si>
  <si>
    <t>2026-02-23T22:11:47Z</t>
  </si>
  <si>
    <t>Leo Dias|Jornal dos Famosos|Leo Dias TV|notÃ­cias dos famosos|fofocas dos famosos|mundo dos famosos|bastidores da TV|Ãºltimas notÃ­cias|jornalismo de celebridades|exclusivos do Leo Dias|entrevistas exclusivas|TV e famosos|notÃ­cias quentes|Leo Dias ao vivo|portal Leo Dias|jornal dos famosos|leo dias|VIRGINIA|CAMAROTE|ze felipe|VIRGINIA RAINHA DE BATERIA|VIRIGINIA FONSECA|VIRIGINA</t>
  </si>
  <si>
    <t>UCZ4L4kbUSHhBvw0gXDgh6Vg</t>
  </si>
  <si>
    <t>Acompanhe o Jornal dos Famosos aqui na LeoDias TV, trazendo as notÃ­cias mais quentes do mundo das celebridades!  Vamos comentar os destaques do dia, trazer anÃ¡lises exclusivas e tudo o que estÃ¡ movimentando o universo dos famosos.  Participe da conversa! Comente, interaja e compartilhe sua opiniÃ£o sobre tudo aqui no chat.  ðŸ“² Inscreva-se no canal e ative o sininho para nÃ£o perder nenhuma atualizaÃ§Ã£o do Jornal dos Famosos!  ASSISTA TAMBÃ‰M: VIRGINIA PAROU O CAMAROTE: https://youtube.com/live/umHZv98na70  DESCUBRA OS BASTIDORES DAS MUSAS DO CARNAVAL 2026: https://youtube.com/live/6Liwx0MtUvw  DESCUBRA OS BASTIDORES DAS MUSAS DO CARNAVAL 2026 https://youtube.com/live/pyfVgGg7XQg  TODOS OS DETALHES DA ESTREIA DE VIRGINIA NA SAPUCAÃ | Jornal dos Famosos | LeoDias TV</t>
  </si>
  <si>
    <t>rGULpQt4ax8</t>
  </si>
  <si>
    <t xml:space="preserve">SAÃDAS E MUDANÃ‡AS! | A VERDADE APARECEU NO VESTIÃRIO DO GRÃŠMIO? </t>
  </si>
  <si>
    <t>CARECA DE SABER TV</t>
  </si>
  <si>
    <t>2026-02-24T14:28:17Z</t>
  </si>
  <si>
    <t>gremio|grÃªmio|futebol|leonardo muller|tricolor|noticias|cristaldo|cuellar|gustavo cuellar|vestiario|bastidores|gauchao|brasileirao</t>
  </si>
  <si>
    <t>UCUaNjDcaVliZyWd-MgsDAzw</t>
  </si>
  <si>
    <t>TUDO DE GRÃŠMIO.  / Me a nas redes sociais //  Instagram -   / https://www.instagram.com/oleonardomuller?igsh=cHl2bWNtMnVkYzJt  Twitter -   /   https://x.com/oleonardomuller  #futebol #carecadesabertv #gremio #carecadesaber #leomuller #leonardomuller  #grÃªmio #coletiva #brasileirao #reforÃ§os  #esporte #arenadogremio #grÃªmio #gremio #cuellar #cristaldo #vestiario #bastidores</t>
  </si>
  <si>
    <t>RJQHBHCFn5Q</t>
  </si>
  <si>
    <t>Morte de policial civil encontrada na parada ainda Ã© um mistÃ©rio | SBT BrasÃ­lia 1Âª EdiÃ§Ã£o</t>
  </si>
  <si>
    <t>SBT BrasÃ­lia Jornalismo</t>
  </si>
  <si>
    <t>2026-02-25T20:27:43Z</t>
  </si>
  <si>
    <t>brasilia|distrito federal|noticia</t>
  </si>
  <si>
    <t>UCOZQxZYlSjxWQisskqzbtjA</t>
  </si>
  <si>
    <t>No SBT BrasÃ­lia vocÃª encontra um jornalismo com confianÃ§a e compromisso para levar atÃ© vocÃª todas as notÃ­cias do DF e Entorno.   Ã€s 11h00, tem o SBT BrasÃ­lia 1Âª EdiÃ§Ã£o, apresentado por KenzÃ´ Machida, o primeiro jornal do DF na hora do almoÃ§o.   Ã€s 12h30, o esporte tem vez com Duda Roque no SBT Sports BrasÃ­lia, cheio de resenha e novidades do mundo esportivo.   Ã€s 19h, o comando Ã© de Larissa Alvarenga no SBT BrasÃ­lia 2Âª EdiÃ§Ã£o, com todas as notÃ­cias do  que aconteceu no DF e entorno.   E no fim de semana, o Ã‰ SÃ¡bado Ã© o jornal leve e direto sobre o que realmente importa pra vocÃª.   Para ficar bem informado sobre a programaÃ§Ã£o do SBT BrasÃ­lia e as principais notÃ­cias da capital, visite os nossos perfis oficiais:  https://www.instagram.com/sbtbrasilia/ https://www.facebook.com/sbt.brasilia/ https://www.tiktok.com/@sbtbrasilia</t>
  </si>
  <si>
    <t>987ksrMdryo</t>
  </si>
  <si>
    <t>SP: REFORÃ‡O PRO ATAQUE| TIMÃƒO BOMBA NA TV| R.GAÃšCHO NO VASCO? 100 VEZES ARRASCA| SEP, SAN, FLU, ZÃŠRO</t>
  </si>
  <si>
    <t>Canal do Nicola</t>
  </si>
  <si>
    <t>2026-02-23T21:37:54Z</t>
  </si>
  <si>
    <t>jorge nicola|canal do nicola|flamengo|flamengo arrascaeta|arrascaeta|palmeiras|palmeiras casa|palmeiras mandante|palmeiras record|audiencia record|corinthians audiÃªncia|corinthians record|sÃ£o paulo|spfc|sp|sÃ£o paulo andre silva|sÃ£o paulo reforÃ§os|cruzeiro|cruzeiro fagner|cruzeiro corinthians|santos|santos robinho junior|robinho junior|mercado da bola|lusa|prestiani|fluminense|botafogo|vasco|vasco renato gaucho|renato gaucho|medina</t>
  </si>
  <si>
    <t>UCx0RRbF4EJOUQ28SurIU7Eg</t>
  </si>
  <si>
    <t>Entre agora mesmo no meu grupo no Telegram! Ã‰ de graÃ§a, com muitas dicas, sugestÃµes e anÃ¡lises pra deixar vocÃª na cara do gol. Basta clicar no link abaixo e passar a me seguir! âž¡ï¸ Clique aqui: https://t.me/+Hcz8V1ciSLYzYjBh - Centroavante estÃ¡ perto de voltar ao SÃ£o Paulo - Corinthians garante excelente audiÃªncia Ã  Record, batendo com folga o Palmeiras - Renato GaÃºcho negocia volta ao Vasco - Arrascaeta chega a 100 gols pelo Flamengo - Robinho JÃºnior de saÃ­da sem custos do Santos? - Palmeiras tem nÃºmeros fortes como mandante - Fluminense fez oferta gigante por veterano em fim de contrato - Cruzeiro enfim pode contar com lateral sem pagar multa - Lusa, Prestiani, Juninho, Grenal, Botafogo, Paranaense, Galhardo, Bragantino... E muito mais!  Link do vÃ­deo: https://youtu.be/987ksrMdryo</t>
  </si>
  <si>
    <t>LdPC2zul6iw</t>
  </si>
  <si>
    <t>ðŸ˜± ANDRÃ‰IA SADI PERDE O CONTROLE, OFENDE SENADOR E Ã‰ HUMILHADA AO VIVO NA GLOBONEWS.</t>
  </si>
  <si>
    <t>SÃ­ntese PolÃ­tica</t>
  </si>
  <si>
    <t>2026-02-18T22:00:30Z</t>
  </si>
  <si>
    <t>UCUJyEKiI6SUR-_lDsKuTj4A</t>
  </si>
  <si>
    <t>Durante um debate acalorado na Globonews, AndrÃ©ia Sadi se envolve em um confronto direto com um senador, perde a compostura e parte para ataques que geram forte repercussÃ£o. A reaÃ§Ã£o do parlamentar surpreende e o embate ao vivo rapidamente ganha destaque nas redes sociais. Entenda o que foi dito e os bastidores dessa discussÃ£o que deu o que falar.</t>
  </si>
  <si>
    <t>t1C19Q6J_Vc</t>
  </si>
  <si>
    <t>TUDO REVELADO! NOME DE PESO PARA ASSUMIR  O VASCO! PRIMEIRA MUDANÃ‡A NO CRVG! MARINO DE TITULAR! E+</t>
  </si>
  <si>
    <t>BTB SPORTS OFICIAL</t>
  </si>
  <si>
    <t>2026-02-25T14:01:32Z</t>
  </si>
  <si>
    <t>vasco hoje|vasco notÃ­cias|vasco mercado da bola|vasco contrataÃ§Ãµes|vasco novo tÃ©cnico|substituto de diniz no vasco|artur jorge no vasco|renato gaÃºcho no vasco|marcelo gallardo no vasco|marino hinestroza titular|vasco x santos|brasileirÃ£o ao vivo|futebol ao vivo|jogo ao vivo|jogo do vasco hoje|notÃ­cias do vasco agora|bastidores do vasco|crise no vasco|vasco ao vivo|caze tv ao vivo|tnt sports ao vivo|goat ao vivo|futebol ao vivo agora</t>
  </si>
  <si>
    <t>UCvsPgR_Dfe8tXWzSVteasqw</t>
  </si>
  <si>
    <t>#vasco #vascodagama #crvg   TUDO REVELADO! NOME DE PESO PARA ASSUMIR  O VASCO! PRIMEIRA MUDANÃ‡A NO CRVG! MARINO DE TITULAR! E+   ðŸš¨ðŸ’¢ O VASCO vive um momento decisivo e as mudanÃ§as jÃ¡ comeÃ§aram dentro e fora de campo!  âš½ðŸ”¥ Marino Hinestroza foi testado como titular e pode ganhar sua primeira grande chance no time principal, enquanto o clube segue firme no mercado em busca de um NOME DE PESO para substituir Fernando Diniz.  ðŸ”„ðŸ“‰ Com a saÃ­da de Diniz e a rescisÃ£o de Philippe Coutinho, o Vasco entra oficialmente em um novo ciclo, buscando impacto imediato, comando de vestiÃ¡rio e evoluÃ§Ã£o defensiva sem abrir mÃ£o de um futebol propositivo.  ðŸ‘€ðŸ“Š Nomes como Artur Jorge, Marcelo Gallardo e Renato GaÃºcho estÃ£o na mesa da diretoria, que trabalha com cautela para definir o novo treinador do Gigante da Colina.  ðŸ”¥ðŸ§  AlÃ©m disso, os bastidores estÃ£o quentes: situaÃ§Ã£o de Nuno Moreira, mudanÃ§as tÃ¡ticas, adaptaÃ§Ã£o de reforÃ§os e decisÃµes internas que podem mudar o rumo da temporada.  ðŸ“¢ðŸ’¬ Aqui vocÃª confere tudo sobre o mercado da bola do Vasco, bastidores quentes, decisÃµes da diretoria, possÃ­veis contrataÃ§Ãµes, anÃ¡lise do elenco e o futuro do comando tÃ©cnico do CRVG!  ðŸ‘‰ðŸ‘ Deixa o like, se inscreve no canal e ativa o sininho pra nÃ£o perder nenhuma atualizaÃ§Ã£o do VascÃ£o!       vasco hoje, vasco notÃ­cias, vasco mercado da bola, vasco contrataÃ§Ãµes, vasco novo tÃ©cnico, substituto de diniz no vasco, artur jorge no vasco, renato gaÃºcho no vasco, marcelo gallardo no vasco, marino hinestroza titular, hinestroza no vasco, vasco x santos, brasileirÃ£o ao vivo, futebol ao vivo, jogo ao vivo, jogo do vasco hoje, notÃ­cias do vasco agora, bastidores do vasco, crise no vasco, coutinho saiu do vasco, diniz demitido do vasco, vasco ao vivo, caze tv ao vivo, tnt sports ao vivo, goat ao vivo, futebol ao vivo agora</t>
  </si>
  <si>
    <t>tQy5gaiPvUQ</t>
  </si>
  <si>
    <t xml:space="preserve">LULA DESESPERADO E CONFUSÃƒO NA CÃ‚MARA </t>
  </si>
  <si>
    <t>Vista PÃ¡tria</t>
  </si>
  <si>
    <t>2026-02-25T00:14:03Z</t>
  </si>
  <si>
    <t>UCTATEhH2rJBer3NOCcgBdMA</t>
  </si>
  <si>
    <t>Flavio Bolsonaro vai passar Lula e clima de medo na campanha do petista aumenta.  - REGENERE :https://tinyurl.com/ym85ckwz  - GOCASE: https://tidd.ly/45GtOcI  - LIVRARIA BOOK TIME: https://booktime.com.br/?cupom=VISTAPATRIA  - Apoio atravÃ©s do PIX chave: 33.815.871/0001-12</t>
  </si>
  <si>
    <t>rUt98OFfP3Y</t>
  </si>
  <si>
    <t>NOVOS NOMES PARA TÃ‰CNICO NA MESA DO VASCO! ADMAR QUER JARDIM! NUNO MOREIRA PEDIU PARA SAIR? E+</t>
  </si>
  <si>
    <t>Canal do Gigante Vasco</t>
  </si>
  <si>
    <t>2026-02-25T10:00:06Z</t>
  </si>
  <si>
    <t>vasco|vasco hoje|noticias do vasco|novo tecnico do vasco|leonardo jardim vasco|carlos carvalhal vasco|nuno moreira vasco|admar lopes vasco|crise no vasco|bastidores vasco|mercado da bola vasco|gigante da colina|canal do gigante vasco|vasco agora|vasco noticias hoje|vasco da gama|notÃ­cias do vasco|noticias vasco|vasco noticias|noticias do vasco hoje|ultimas noticias do vasco|reforÃ§os vasco|hoje no vasco|novidades do vasco|gigante vasco</t>
  </si>
  <si>
    <t>UCiwReSvM9QQifgkr6CW_Txw</t>
  </si>
  <si>
    <t>ðŸš¨ VASCO AMPLIA LISTA DE TÃ‰CNICOS! JARDIM, CARVALHAL E MAIS NOMES NA MESA! ðŸ’¢ðŸ”¥âš½  ðŸ“Œ Novos nomes para 2026: A diretoria colocou mais opÃ§Ãµes na mesa para definir o novo treinador. Leonardo Jardim e Carlos Carvalhal aparecem como possibilidades reais.  ðŸ“Œ Nuno Moreira pediu para sair: O jogador teria solicitado saÃ­da apÃ³s problemas com Fernando Diniz, aumentando o clima de instabilidade nos bastidores.  ðŸ“Œ Admar Lopes lidera processo: O dirigente vem ajudando diretamente na busca pelo novo comandante e participa ativamente das conversas.  ðŸ“Œ Momento de decisÃ£o: O Vasco quer definir o novo tÃ©cnico com estratÃ©gia e visÃ£o de longo prazo para 2026.  Qual nome vocÃª prefere? Jardim ou Carvalhal? Nuno deve permanecer no elenco?  ðŸ’¢ Inscreva-se no canal para acompanhar todos os bastidores do Vasco! ðŸ”¥ Deixe o like e comente sua opiniÃ£o!  #vasco #vascohoje #novotecnico #leonardojardim #carvalhal #nunomoreira #noticiasdovasco</t>
  </si>
  <si>
    <t>PlQ7BVBVUmM</t>
  </si>
  <si>
    <t>TROCA DE TÃ‰CNICO? SIMEONE TEM ACORDO PARA DEIXAR O ATLÃ‰TICO E FILIPE Ã‰ O ESCOLHIDO! LÃ‰O ASSUME TUDO!</t>
  </si>
  <si>
    <t>Paparazzo Rubro-Negro</t>
  </si>
  <si>
    <t>2026-02-24T22:45:16Z</t>
  </si>
  <si>
    <t>Flamengo|Fla|Mengo|MengÃ£o|Fla Noticias|Noticias do Flamengo|Globo Esporte|Flamengo 2025|ReforÃ§os do Flamengo|Treino do Flamengo|RenovaÃ§Ã£o|ESPN ao vivo|Adidas|contrataÃ§Ã£o|Arrascaeta|Treino|Mercado da Bola|Mercado|ContrataÃ§Ã£o|Interconental|jogo do flamengo|esporte flamengo|transmissÃ£o|flamengo ao vivo|noticias do flamengo|flamengo noticias|resultado flamengo|Gol|Filipe Luis|EstÃ¡dio do Flamengo|Mundial de Clubes|Goals|BAP|JosÃ© Boto|Copa Libertadores</t>
  </si>
  <si>
    <t>UCvft5hNFTEUsRPmMN2rWYRA</t>
  </si>
  <si>
    <t>#Flamengo #RecopaSulamericana  #MercadoDaBola   CrÃ©dito das imagens: Flamengo / DivulgaÃ§Ã£o / Gilvan de Souza e Adriano Fontes   FaÃ§a sua cotaÃ§Ã£o pelo Whatsapp da AIP:  +14077172096  CARAVANA DO HAROLDO NA RECOPA, SUPERCOPA, CARIOCA, LIBERTADORES, COPA DO BRASIL E BRASILEIRÃƒO: 21996972016 e 21964049020  #CasaemOrlando  FaÃ§a contato com a @vivihomesorlando para investir ou morar em Orlando!  ðŸ‘• LOJA DO PAPA: Garanta seu Manto Oficial e produtos licenciados da Brasiline no nosso YouTube Shopping abaixo do vÃ­deo!  ðŸ”´ INSCREVA-SE NO CANAL! FortaleÃ§a nosso trabalho e nÃ£o perca nenhuma anÃ¡lise exclusiva sobre o Flamengo e o mundo do futebol.  ðŸ‘ DEIXE O SEU LIKE se vocÃª apoia o combate ao racismo e quer ver o MengÃ£o sempre forte! ðŸ”” ATIVE O SININHO para ser notificado sempre que sair vÃ­deo novo. ðŸ“² COMPARTILHE este vÃ­deo nos seus grupos de WhatsApp e mostre a verdade que a mÃ­dia muitas vezes nÃ£o mostra!</t>
  </si>
  <si>
    <t>ow9Yp8kGk74</t>
  </si>
  <si>
    <t>ðŸš¨NOVIDADE SOBRE DANILOâ˜ï¸ #palmeiras #reforcos #futebol</t>
  </si>
  <si>
    <t>Carta na Rede</t>
  </si>
  <si>
    <t>2026-02-24T13:01:20Z</t>
  </si>
  <si>
    <t>palmeiras|palmeiras x|noticias do palmeiras|tv palmeiras|palmeiras tv|palmeiras vs|ge palmeiras|jp palmeiras|base palmeiras|palmeiras hoje|palmeiras vivo|live palmeiras|palmeiras base|palmeiras cast|jogo palmeiras|palmeiras agora|react palmeiras|flaco palmeiras|gols do palmeiras|jogo do palmeiras|palmeiras ao vivo|palmeiras na espn|ultima noticia do palmeiras|palmeiras libertadores</t>
  </si>
  <si>
    <t>UCF43rpt1dNzERTPh-ukjlcA</t>
  </si>
  <si>
    <t>ðŸ”¥ ÃšLTIMAS NOTÃCIAS DO PALMEIRAS! ðŸ’šðŸ¤   DEIXEM O LIKE E SE INSCREVAM!    ðŸŽ©SEJA Membro CANAL: https://bit.ly/3N9weHe   ðŸŽ©Redes Sociais:   ðŸ¦X: @cartanarede   ðŸ“¸ Instagram: @cartanarede / @ocarta   ðŸ“­ Contato PROFISSIONAL: cartanarede@gmail.com</t>
  </si>
  <si>
    <t>jEtaw4WMn88</t>
  </si>
  <si>
    <t>MÃƒE ESTAVA MENTINDO E PODE SER PRESA NO CASO BACABAL? CLIMA FICA TENSO! A CASA CAIU?</t>
  </si>
  <si>
    <t>TV Resenha</t>
  </si>
  <si>
    <t>2026-02-26T01:38:28Z</t>
  </si>
  <si>
    <t>UCkKAB-P6uEGJhWLpBT0L9kQ</t>
  </si>
  <si>
    <t>E nesse caso tem uma contradiÃ§Ã£o que nÃ£o consigo mais ignorar. Que nenhum jornalista sÃ©rio que acompanha esse caso de perto consegue mais ignorar.  De um lado: Clarice, mÃ£e de Ãgatha e Allan Michel, diz que um investigador da PolÃ­cia Civil foi atÃ© a casa dela e disse que as crianÃ§as foram levadas. Que nunca estiveram na casa caÃ­da. Que Kauan foi colocado ali por alguÃ©m. Isso foi dito pessoalmente, olho no olho, por um integrante da forÃ§a-tarefa.  Do outro lado: o delegado Ederson Martins vai ao portal MetrÃ³poles e diz que a hipÃ³tese mais forte continua sendo a de que as crianÃ§as se perderam na mata e caÃ­ram no rio.  Essas duas versÃµes nÃ£o podem conviver como verdade ao mesmo tempo. Uma estÃ¡ errada. Ou uma estÃ¡ sendo usada deliberadamente para proteger algo que a outra nÃ£o pode revelar ainda.  E enquanto as autoridades nÃ£o se pronunciam â€” enquanto a Secretaria de SeguranÃ§a PÃºblica do MaranhÃ£o nÃ£o responde a jornalistas, nÃ£o dÃ¡ nota, nÃ£o se posiciona â€”, o silÃªncio institucional estÃ¡ dizendo mais do que qualquer declaraÃ§Ã£o oficial poderia dizer.  Eu te faÃ§o duas perguntas que sÃ³ respondo no final desse vÃ­deo, depois de vocÃª ter cada elemento necessÃ¡rio para entender o peso delas. Primeira: o que fontes extraoficiais de dentro do CTA â€” o Centro TÃ¡tico AÃ©reo da Secretaria de SeguranÃ§a do MaranhÃ£o â€” revelaram sobre quem estÃ¡ sendo investigado, e o que isso muda no quadro inteiro desse caso? Segunda: por que a psicologia forense nunca foi integrada Ã  investigaÃ§Ã£o como equipe de campo â€” e o que ela poderia ter revelado em semanas que cinquenta dias de buscas fÃ­sicas nÃ£o conseguiram?  ---  ðŸ“Œ Aviso ao espectador Este vÃ­deo Ã© baseado exclusivamente em informaÃ§Ãµes pÃºblicas divulgadas pela imprensa brasileira e por autoridades. A narrativa tem carÃ¡ter jornalÃ­stico e educativo, sem investigaÃ§Ã£o prÃ³pria ou incentivo a prÃ¡ticas ilegais.  âš ï¸ Sobre imagens e capas Capas e tÃ­tulos utilizam chamadas jornalÃ­sticas. Algumas imagens podem ser ilustraÃ§Ãµes, simulaÃ§Ãµes ou criadas por inteligÃªncia artificial, com finalidade exclusivamente ilustrativa.  âš ï¸ Uso de InteligÃªncia Artificial ReconstituiÃ§Ãµes visuais com IA representam cenas fictÃ­cias e nÃ£o correspondem diretamente Ã s pessoas reais envolvidas.  âš ï¸ Nota editorial A TV Resenha Ã© um projeto independente. As informaÃ§Ãµes vÃªm de fontes pÃºblicas confiÃ¡veis e podem ser atualizadas conforme o avanÃ§o das investigaÃ§Ãµes. CorreÃ§Ãµes serÃ£o feitas quando necessÃ¡rio.  â“ O vÃ­deo aborda O que jÃ¡ foi confirmado pelas autoridades, o que segue em apuraÃ§Ã£o e os principais questionamentos sobre o caso.  ðŸ“Œ Temas relacionados crianÃ§as desaparecidas, buscas e resgates, jornalismo narrativo, caso em investigaÃ§Ã£o, informaÃ§Ãµes oficiais, notÃ­cias do Brasil, true crime responsÃ¡vel</t>
  </si>
  <si>
    <t>ntSMvDNXqIc</t>
  </si>
  <si>
    <t>ðŸ”µâš« GrÃªmio 2x1 AtlÃ©tico-MG: VitÃ³ria com volume e afirmando juventude | Boas notÃ­cias</t>
  </si>
  <si>
    <t xml:space="preserve">A Dupla </t>
  </si>
  <si>
    <t>2026-02-26T03:20:01Z</t>
  </si>
  <si>
    <t>gremio|gremio hoje|debate raiz|matheus davila</t>
  </si>
  <si>
    <t>UCRbfE8wK0_f5BPXtH424G_Q</t>
  </si>
  <si>
    <t>Siga A Dupla nas redes sociais.</t>
  </si>
  <si>
    <t>P7NXoeXt_ZU</t>
  </si>
  <si>
    <t>qual SUPER PODER seu cabelo te dÃ¡?</t>
  </si>
  <si>
    <t>n8LZUxgm4l8</t>
  </si>
  <si>
    <t>ESSE MENINO Ã‰ ESPERTO ðŸ˜‚</t>
  </si>
  <si>
    <t>Malone Said</t>
  </si>
  <si>
    <t>2026-02-20T22:50:41Z</t>
  </si>
  <si>
    <t>UCksiN8O9HqHmBbEJ9ob5wog</t>
  </si>
  <si>
    <t>dUDrfA9_uQk</t>
  </si>
  <si>
    <t>O Heitor Ã© o menino mais gÃªnio de todosðŸ¤£ðŸ¤£ðŸ¤£ #cortesdocoringa#humor</t>
  </si>
  <si>
    <t>textoslendarios</t>
  </si>
  <si>
    <t>2026-02-24T12:33:34Z</t>
  </si>
  <si>
    <t>UCYsyqlSZ-LgFwpmtyKY89Og</t>
  </si>
  <si>
    <t>88RPsEe87co</t>
  </si>
  <si>
    <t>THIS DOUBLE FLOOR IS SO IMPRESSING ðŸ˜±ðŸ’™ðŸ’— Epoxy luxury floor</t>
  </si>
  <si>
    <t>FlowBuild</t>
  </si>
  <si>
    <t>2026-02-21T20:37:00Z</t>
  </si>
  <si>
    <t>epoxy|epoxyfloor|epoxyresin|epoxyflooring|flooringideas|flooring|beforeandafter|homerenovation|epoxyfloorshorts|luxuryfloor|luxuryflooring|luxuryfloors|epoxyluxuryflooring|doublefloor</t>
  </si>
  <si>
    <t>UCBodWIQYBsAe4ZpZWNwgtyQ</t>
  </si>
  <si>
    <t>THIS DOUBLE FLOOR IS SO IMPRESSING ðŸ˜±ðŸ’™ðŸ’— Epoxy luxury floor  A plain concrete floor is transformed into a luxury epoxy floor.  How?  1. The transformation begins by pouring two large volumes of tinted epoxy resin directly onto the prepared floor surface - one light blue and the other pink.   2. Using industrial squeegees, the liquid epoxy is evenly spread across the floor. The self-leveling material naturally merges at the boundary between the two colors, forming smooth organic transitions while maintaining visible separation zones.  3. Once the resin stabilizes, a clean transitional line is emphasized along the meeting point of the blue and pink regions using a black constructional marker. This creates a deliberate visual boundary integrated into the artistic design rather than appearing accidental.  Now, the man's aqua floor:  1. A circular outline is drawn directly onto the blue man's side cured surface to designate the future embedded feature.  2. An electric demolition hammer is used to break through the floor within the marked circle, creating a recessed cavity.  3. The cavity is immediately stabilized using a cement mixture combined with water, forming a reinforced internal base.  4. A temporary plug is placed flush with the floor level to seal the opening during subsequent decorative work.  5. A layer of blue epoxy resin is poured on the plug. As the material self-levels, natural flow dynamics create soft wave-like formations and foam patterns, producing an ocean-inspired visual effect without manual sculpting.  6. After curing, the temporary plug is removed. Beneath it, the recessed chamber is revealed, functioning as the integrated aquarium feature within the floor composition.  7. Furniture elements are introduced and arranged around the feature to frame the aquarium visually and establish the living room layout while preserving clear sightlines toward the central installation.  Now, the woman's rose floor:  1. She enters the space carrying pink and red roses.  2. She arranges them across selected floor areas to create a beautiful texture.  3. A semi-transparent, milky epoxy layer is poured over the roses, fully embedding the composition beneath the resin surface.  4. A floor squeegee is used to distribute the epoxy evenly, ensuring complete encapsulation while maintaining visibility of the preserved flowers below.  5. A rotary floor polishing machine refines the cured epoxy layer, producing a smooth, seamless finish with controlled gloss and optical depth.  6. Furniture is placed back into the room, completing the transformation into a luxury interior.  This video presents a simulated decorative construction scenario made by AI for visual storytelling and artistic demonstration. No real structural modifications or functional aquarium installation is being performed.  I hope you enjoyed my video.  #epoxyfloor #shorts #epoxy #epoxyflooring #beforeandafter #homerenovation #luxuryfloor #luxuryfloors #luxuryflooring #doublefloor</t>
  </si>
  <si>
    <t>V8-Wg4hZy3Y</t>
  </si>
  <si>
    <t>NÃ£o pode ir na escada #pietra_vitorinny</t>
  </si>
  <si>
    <t>Pietra_vitorinny</t>
  </si>
  <si>
    <t>2026-02-22T01:29:17Z</t>
  </si>
  <si>
    <t>UCyU9hbb_doZulQhQ_reis5A</t>
  </si>
  <si>
    <t>M2gRkTnZqzc</t>
  </si>
  <si>
    <t>A Acsa ficou triste na piscina #thallyeleo</t>
  </si>
  <si>
    <t>FamÃ­lia Thally e Leo</t>
  </si>
  <si>
    <t>2026-02-23T23:00:54Z</t>
  </si>
  <si>
    <t>UCkwAEiOPMzF8hIKH7Bje6_A</t>
  </si>
  <si>
    <t>d_3P0d-979g</t>
  </si>
  <si>
    <t>A surpresa da mÃ£e que ninguÃ©m esperava ðŸ˜± #curiosidades #shorts #shortsfeed #flexxshortsbr</t>
  </si>
  <si>
    <t xml:space="preserve">Flexx Shorts </t>
  </si>
  <si>
    <t>2026-02-24T19:15:54Z</t>
  </si>
  <si>
    <t>UCTMf1gI5GFAQ6ZkFK1F7mng</t>
  </si>
  <si>
    <t>xwNiaXDcw9c</t>
  </si>
  <si>
    <t>NÃƒO ACREDITO QUE MINHA SOBRINHA NÃƒO DIVIDIU COMIGO!!! #sobrinha #reaÃ§Ã£o</t>
  </si>
  <si>
    <t>LÃ©o Borges Shorts</t>
  </si>
  <si>
    <t>2026-02-23T21:41:10Z</t>
  </si>
  <si>
    <t>UCUyLD13nJAn4RK6FNGFUDyQ</t>
  </si>
  <si>
    <t>PB-4j6cQBBs</t>
  </si>
  <si>
    <t>Em cima do JETSKI ðŸŽ¶</t>
  </si>
  <si>
    <t>2026-02-24T11:12:36Z</t>
  </si>
  <si>
    <t>s5ZN6aiy45o</t>
  </si>
  <si>
    <t>ELE FAZ DE TUDO PELO CHEFE! #curiosidades #incrÃ­vel</t>
  </si>
  <si>
    <t>2026-02-21T22:29:00Z</t>
  </si>
  <si>
    <t>âš ï¸ Se utilizamos seu conteÃºdo, por favor entre contato conosco atravÃ©s do e-mail (contatozecatatu@hotmail.com) para que possamos remover o vÃ­deo dentro das prÃ³ximas 24 horas. âš ï¸  âš ï¸ If we use your content, please contact us via email (contatozecatatu@hotmail.com) so that we can remove the video within the next 24 hours. âš ï¸  ðŸ“Œ CrÃ©ditos/Credits: venturasscristian on IG</t>
  </si>
  <si>
    <t>U3sYTI5qQII</t>
  </si>
  <si>
    <t>TÃ´ quase vendo a casa jÃ¡ ðŸ˜‚ðŸ˜‚ #youtubeshorts #shosts</t>
  </si>
  <si>
    <t>2026-02-16T13:26:21Z</t>
  </si>
  <si>
    <t>XNyHgi-8RTc</t>
  </si>
  <si>
    <t>EducaÃ§Ã£o positiva com o patrÃ£o funciona?ðŸ¤£#motivaÃ§Ã£o #inspiraÃ§Ã£o #felicidade #divertido #trabalho</t>
  </si>
  <si>
    <t xml:space="preserve">Marco Morastoni </t>
  </si>
  <si>
    <t>2026-02-22T21:15:03Z</t>
  </si>
  <si>
    <t>shorts motivacional|shorts de motivaÃ§Ã£o|motivaÃ§Ã£o|inspiraÃ§Ã£o|shorts para se inspirar|shorts motivacionais|mindset|shorts de inspiraÃ§Ã£o|esperanÃ§a|shorts sobre esperanÃ§a|hopecore|Eis que o teu mano te deixa pensativo!|frase reflexiva mano|humildade|Uma Frase Que Vai Te Fazer Refletir|motivacional|Quando nÃ£o precisa teste|trabalho|Eu trabalhando com TDAH seria assim!ðŸ¤£|Os alunos brasileiros sÃ£o Ã³timosðŸ¤£|amigos|vÃ­deo engraÃ§ado|EducaÃ§Ã£o positiva com o patrÃ£o funciona?ðŸ¤£</t>
  </si>
  <si>
    <t>UCInIBv_ZsDyC5U4aIygshCw</t>
  </si>
  <si>
    <t>#disciplina #motivaÃ§Ã£o #motivacional #frases #inspiraÃ§Ã£o #mindset #esperanÃ§a #amigos #jesus #deusÃ©bomotempotodo #deus #deusnocomando #milagres #pai #reflexÃ£o #felicidade #viral #divertido #trabalho</t>
  </si>
  <si>
    <t>jI995CBx8xM</t>
  </si>
  <si>
    <t>CHEETOS DE OURO?</t>
  </si>
  <si>
    <t>3 Fatos Agora</t>
  </si>
  <si>
    <t>2026-02-22T13:36:58Z</t>
  </si>
  <si>
    <t>UChb7POYF7Nh93Q0wCbducZQ</t>
  </si>
  <si>
    <t>ðŸ’° E se um simples pacote de Cheetos valesse 1 MILHÃƒO de dÃ³lares? Em 2024, a Cheetos escondeu um Cheeto dourado em um pacote aleatÃ³rioâ€¦ e prometeu pagar $1.000.000 para quem encontrasse. A internet entrou em colapso. Prateleiras vazias. Milhares de pacotes abertos. E ninguÃ©m encontrava nadaâ€¦ AtÃ© que um cara abriu o Ãºltimo pacote que comprou em um posto de gasolinaâ€¦ ðŸ‘€ E lÃ¡ estava ele.  VocÃª teria coragem de tentar a sorte? ðŸ€ðŸ”¥  #Cheetos #Desafio #1MilhÃ£o #Curiosidades #Shorts #Viral</t>
  </si>
  <si>
    <t>vgtmGE2l7z4</t>
  </si>
  <si>
    <t>Encostei em um inscrito da gringa</t>
  </si>
  <si>
    <t>Ronazim</t>
  </si>
  <si>
    <t>2026-02-21T23:34:24Z</t>
  </si>
  <si>
    <t>UC1Z51uxe6T5NOY2xfNW-jKw</t>
  </si>
  <si>
    <t>MhK-lDxE9cU</t>
  </si>
  <si>
    <t>E se o vidro da piscina quebrar... ðŸ˜±ðŸŠâ€â™‚ï¸</t>
  </si>
  <si>
    <t>m7zinnn</t>
  </si>
  <si>
    <t>2026-02-22T15:00:37Z</t>
  </si>
  <si>
    <t>m7zinnn|e se o vidro da piscina infinita quebrar|perigo na piscina infinita|como funciona piscina infinita|segredos da engenharia|momento de tensÃ£o|quase deu errado|momento inesperado|jv shorts|tuttyzera|curiosidades|fatos curiosos|viral shorts|2026|de todos|para sempre|m7zinnn shorts|o final foi o mais|vÃ­deo de reaÃ§Ã£o|flagra real|o mais de todos|m7zinnn viral|medo de altura|bizarro</t>
  </si>
  <si>
    <t>UCiO7mYvo617VygV9euGLtMQ</t>
  </si>
  <si>
    <t>E se o vidro da piscina quebrar... ðŸ˜±ðŸŠâ€â™‚ï¸  No vÃ­deo de hoje do m7zinnn, revelamos a verdade sobre as piscinas infinitas. Muita gente tem pavor de imaginar o vidro quebrando e todo mundo caindo no vazio, mas a realidade Ã© muito mais inesperada do que vocÃª imagina. Existe um segredo na estrutura que quase ninguÃ©m conhece e que pode salvar vidas. Assista atÃ© o final para entender esse mistÃ©rio e perder o medo (ou nÃ£o)!  ðŸš€ O m7zinnn traz as curiosidades mais insanas e os segredos mais Ã©picos do mundo. Inscreva-se para nÃ£o perder o prÃ³ximo viral!  Aviso | Disclaimer: Este conteÃºdo foi editado para fins de entretenimento e curiosidade (Fair Use). Contato: mclasszik7@gmail.com  #shorts #m7zinnn #piscina #curiosidades #bizarro #altura #viral #2026 #inesperado #medo #engenharia</t>
  </si>
  <si>
    <t>50l6N0LMxKU</t>
  </si>
  <si>
    <t>NÃƒO DESCASQUE A LARANJA!</t>
  </si>
  <si>
    <t>2026-02-24T21:30:00Z</t>
  </si>
  <si>
    <t>6SR1f_QIL48</t>
  </si>
  <si>
    <t>Isso Ã© vdd kkk</t>
  </si>
  <si>
    <t>Naosoutedy</t>
  </si>
  <si>
    <t>2026-02-20T15:15:52Z</t>
  </si>
  <si>
    <t>UCXiUQBp8WbWqHqWsH4KZepg</t>
  </si>
  <si>
    <t>LdQPAuipgik</t>
  </si>
  <si>
    <t>Coisas que toda crianÃ§a fazia</t>
  </si>
  <si>
    <t>Painzeiro</t>
  </si>
  <si>
    <t>2026-02-22T15:00:26Z</t>
  </si>
  <si>
    <t>4tJ@2g%vdiCt( I9Ja[TXR :;|painzeiro|cama elÃ¡stica|painzeiro pula|Paim|paizeiro|painzero|Mateus Pain|Mateus Painzeiro</t>
  </si>
  <si>
    <t>UCCnl0HqjHFj6akQZBW81whQ</t>
  </si>
  <si>
    <t>ðŸ“§ CONTATO: painzeiro@agenciacurta.com  Gang: Nael - https://www.youtube.com/@naelpl Marcelinho - https://www.youtube.com/@MarcelinhoFernandes FernandÃ£o - https://www.youtube.com/@FernandinFernandes DEIXE SEU LIKE :) OBRIGADO DEUS POR MAIS UM VÃDEO INCRÃVEL! ðŸ™ðŸ» #Painzeiro</t>
  </si>
  <si>
    <t>glbyJ2nvfgw</t>
  </si>
  <si>
    <t>ESCONDE ESCONDE EM FAMÃLIA NA MANSÃƒO DOS ROSA *Qual famÃ­lia venceu ?</t>
  </si>
  <si>
    <t>2026-02-24T15:01:17Z</t>
  </si>
  <si>
    <t>DM3M0DZa6FE</t>
  </si>
  <si>
    <t>BeiÃ§o de chicote #puckzito</t>
  </si>
  <si>
    <t>Puckzito</t>
  </si>
  <si>
    <t>2026-02-18T23:30:05Z</t>
  </si>
  <si>
    <t>UCGC1X0y-Mwjve6uunIl_7zg</t>
  </si>
  <si>
    <t>VHgQ6UQpsug</t>
  </si>
  <si>
    <t>E SE vocÃª Tivesse Uma Arma Na GrÃ©cia Antiga?</t>
  </si>
  <si>
    <t>Canal Ligado</t>
  </si>
  <si>
    <t>2026-02-21T23:19:23Z</t>
  </si>
  <si>
    <t>engraÃ§ado|funny|viral|foryou|emalta</t>
  </si>
  <si>
    <t>UCJWArKWSlKLzTOekfIHxOHw</t>
  </si>
  <si>
    <t>#shorts #viral   ðŸ“¢ Copyright Notice (English) This video was created for informational and entertainment purposes, following the principles of Fair Use ðŸ“œ, as permitted by copyright law. The content may include excerpts of copyrighted material for criticism, commentary, news reporting, teaching, or research ðŸŽ“, with no intention of infringing copyrights.  If you are the copyright owner of any material featured in this video and wish to request its removal or adjustment, please contact us at:  ðŸ“© descobertamental@gmail.com  Your request will be reviewed and processed as soon as possible â³. . . . . . . .  ðŸ“¢ Contato para AnÃºncios e Parcerias ðŸ“© Anuncie conosco: descobertamental@gmail.com  ðŸ’¡ Apoie nosso canal:  âœ”ï¸ Siga nossa pÃ¡gina no Facebook â†’ @descobertamental âœ”ï¸ Instagram â†’ @descobertamental âœ”ï¸ TikTok â†’ @descobertamental  ðŸ“Œ O canal Ã© propriedade da L.G.S Descoberta Mental - LTDA. Todos os direitos reservados.   ðŸš€ Inscreva-se agora e nÃ£o perca nenhum conteÃºdo!</t>
  </si>
  <si>
    <t>NyjEl_f1ZUU</t>
  </si>
  <si>
    <t>Ir Para Escola De ManhÃ£ Ou Ã  Tarde? #curiosidades #shorts</t>
  </si>
  <si>
    <t>Carlo ShortsðŸ‡§ðŸ‡·</t>
  </si>
  <si>
    <t>2026-02-23T22:30:12Z</t>
  </si>
  <si>
    <t>shorts|curiosidades|viral|fatos curiosos</t>
  </si>
  <si>
    <t>UCBj75Lb7t0j1Wlmse3pMHCA</t>
  </si>
  <si>
    <t>ðŸŽ’ Ir para a escola de manhÃ£ ou Ã  tarde â€” quem tem mais tempo livre? Dois estudantes. Os dois acham que estÃ£o certos. ðŸŒ… Turno da manhÃ£ Ele acorda cedo. Muito cedo. O despertador toca quando o resto da cidade ainda estÃ¡ dormindo. Nos primeiros minutos, o sono pesa. Mas o cÃ©rebro desperta rÃ¡pido. As aulas terminam antes do meio-dia. Enquanto outros ainda estÃ£o indo para a escolaâ€¦ ele jÃ¡ estÃ¡ voltando para casa. Tem a tarde inteira livre. Pode treinar. Sair com amigos. Fazer tarefas com calma. Ou simplesmente descansar. O preÃ§o? Lutar contra o sono todos os dias. ðŸŒ‡ Turno da tarde Ele acorda mais tarde. Sem tanta correria. Chega Ã s aulas mais desperto. Nas primeiras horas, rende melhor. Mas passa quase toda a manhÃ£ esperando o horÃ¡rio de sair. Quando as aulas acabamâ€¦ jÃ¡ estÃ¡ anoitecendo. O dia praticamente terminou. Dorme mais. Mas o tempo livre fica espalhado e mais curto. ðŸŽ¯ Resultado O turno da tarde pode deixar vocÃª mais alerta. Mas o turno da manhÃ£ libera o resto do dia. Um exige disciplina cedo. O outro consome quase todo o dia. Agora me dizâ€¦ vocÃª Ã© time manhÃ£ ou time tarde? â°  #curiosidades #shorts</t>
  </si>
  <si>
    <t>LV7KsJxlcfI</t>
  </si>
  <si>
    <t>Pastor dÃ¡  a resposta que todos queriam dar #satira</t>
  </si>
  <si>
    <t>REPÃ“RTER EVERALDO LEITE</t>
  </si>
  <si>
    <t>2026-02-18T01:24:43Z</t>
  </si>
  <si>
    <t>UCSl7s36osO5-0lHziR0IweA</t>
  </si>
  <si>
    <t>AFE4OycT6Bo</t>
  </si>
  <si>
    <t>AS PESSOAS ESTÃƒO CHOCADAS COM ESSA CRIANÃ‡A QUE COME FORMIGA</t>
  </si>
  <si>
    <t>2026-02-21T23:55:28Z</t>
  </si>
  <si>
    <t>F8jjvpWBMIY</t>
  </si>
  <si>
    <t>O MÃˆTODO mais fÃ¡cil pra tirar ESPINHA do peixe ðŸ˜±ðŸ”ª</t>
  </si>
  <si>
    <t>Luiz Felipe</t>
  </si>
  <si>
    <t>2026-02-24T00:01:26Z</t>
  </si>
  <si>
    <t>UCBJ2E6bccc9ph4CGtIn3uaA</t>
  </si>
  <si>
    <t>O MÃˆTODO mais fÃ¡cil pra tirar ESPINHA do peixe ðŸ˜±ðŸ”ª #distritocurioso #react #curiosidade #shorts</t>
  </si>
  <si>
    <t>kJgTinqbF74</t>
  </si>
  <si>
    <t>Ela surpreendeu sua mÃ£e e todos que a viram â¤ï¸ #shorts</t>
  </si>
  <si>
    <t>2026-02-23T01:00:59Z</t>
  </si>
  <si>
    <t>iA7o9MUg50Q</t>
  </si>
  <si>
    <t>Eu sempre tenho esses pensamentos ðŸ˜«ðŸ¥º Voces tambem ? #maternidade #mÃ£e</t>
  </si>
  <si>
    <t>Joelma VerÃ­ssimo</t>
  </si>
  <si>
    <t>2026-02-25T03:15:13Z</t>
  </si>
  <si>
    <t>UC8vesptR_c7IjD2JnxHhAOg</t>
  </si>
  <si>
    <t>dJQA6_aryRA</t>
  </si>
  <si>
    <t>#illustration#art #pov#digitalart#procreate#tattoo</t>
  </si>
  <si>
    <t>Poppy Bernal</t>
  </si>
  <si>
    <t>2026-02-22T19:00:29Z</t>
  </si>
  <si>
    <t>UCMbL_97cDaUp9qFndebSdZQ</t>
  </si>
  <si>
    <t>MxDO2ephTjQ</t>
  </si>
  <si>
    <t>Porque eles CORTAM as PISCINAS? #curiosidades #piscina #interessante</t>
  </si>
  <si>
    <t>Qual vocÃª escolheria</t>
  </si>
  <si>
    <t>2026-02-22T22:00:18Z</t>
  </si>
  <si>
    <t>UC8pZkxk35cjnDDIOKqpcffw</t>
  </si>
  <si>
    <t>Porque eles CORTAM as PISCINAS? #curiosidades #piscina #interessante   For any and all copyright matters, please email me directly at: andrewbcopyright@gmail.com</t>
  </si>
  <si>
    <t>KzlY9Ilhp0Y</t>
  </si>
  <si>
    <t>Labubu coco #comedia #piadascurtas #foryou</t>
  </si>
  <si>
    <t>2026-02-25T10:53:26Z</t>
  </si>
  <si>
    <t>g3a48qibXnw</t>
  </si>
  <si>
    <t>Cada desenho mais legal que o outro...</t>
  </si>
  <si>
    <t>Markin Shorts</t>
  </si>
  <si>
    <t>2026-02-21T16:30:29Z</t>
  </si>
  <si>
    <t>UCkyJAHTqEfgfJE-r7cBQhBQ</t>
  </si>
  <si>
    <t>Produzo vÃ­deos curtos selecionando clipes que considero curiosos ou divertidos. Cada vÃ­deo passa por uma ediÃ§Ã£o detalhada, recebendo comentÃ¡rios originais, educativos e analÃ­ticos, legendas e recursos visuais que trazem novo contexto e entretenimento. Todo o material Ã© transformativo e respeita as diretrizes de Uso Justo (Fair Use), com intuito educativo e de crÃ­tica. Cred: @medventures_novel - Ig</t>
  </si>
  <si>
    <t>rddrOnkA0T0</t>
  </si>
  <si>
    <t>Pra esposa nÃ£o surtar, ele teve que se virarâ€¦</t>
  </si>
  <si>
    <t>2026-02-17T23:05:56Z</t>
  </si>
  <si>
    <t>AM1e8toGhoQ</t>
  </si>
  <si>
    <t>Chegaram as Pizzas</t>
  </si>
  <si>
    <t>James WO</t>
  </si>
  <si>
    <t>2026-02-23T23:01:24Z</t>
  </si>
  <si>
    <t>James WO|JamesWO|videos curtos youtube|videos curtos|vÃ­deos curtos|vÃ­deos da lindsay|videos da lindsay|vÃ­deos james wo|shorts james wo|vÃ­deos lindsay|vÃ­deos lindsey|shorts lindsay|shorts lindsey|canal james wo|lindsay|lindsey</t>
  </si>
  <si>
    <t>UCJWyWxB76px6YRgpM4yjCwQ</t>
  </si>
  <si>
    <t>Se gostou do vÃ­deo, deixe o *LIKE*  ðŸ‘ðŸ»  Inscreva-se no Canal  âœ…ï¸  #JamesWO #Lindsay</t>
  </si>
  <si>
    <t>B5ASgmTO5Pg</t>
  </si>
  <si>
    <t>A mÃ£ozinha dela caiu #trend #eloagringa #automobile #humor#comedia #baby #cutebaby</t>
  </si>
  <si>
    <t>DiversÃ£o com EloÃ¡ gringa</t>
  </si>
  <si>
    <t>2026-02-22T23:29:57Z</t>
  </si>
  <si>
    <t>UC22BlspTAKGmdPUT8sFNyww</t>
  </si>
  <si>
    <t>#trend #eloagringa #automobile #humor #comedia #baby #cutebaby</t>
  </si>
  <si>
    <t>wi97hueaTfA</t>
  </si>
  <si>
    <t>#illustration #tattoo #art #pov #procreate #drawing #whydidntmyexcomeback #digitalart</t>
  </si>
  <si>
    <t>Charlotte</t>
  </si>
  <si>
    <t>2026-02-22T16:01:23Z</t>
  </si>
  <si>
    <t>UCu6dyp8Pjt8f8mWtIH9oPYA</t>
  </si>
  <si>
    <t>5m46vfHbWbo</t>
  </si>
  <si>
    <t>Ela nÃ£o sabia o que estava prestes a ACONTECER! ðŸ˜±</t>
  </si>
  <si>
    <t>2026-02-22T13:00:17Z</t>
  </si>
  <si>
    <t>S9pzUdzfiEI</t>
  </si>
  <si>
    <t>Aquela menina na pista de skate! ðŸ˜‚ #skate #humor #skateboard #skateboarding</t>
  </si>
  <si>
    <t>Leonovamente</t>
  </si>
  <si>
    <t>2026-02-24T14:11:00Z</t>
  </si>
  <si>
    <t>UCZbdHvTYRP--soWr03_FafA</t>
  </si>
  <si>
    <t>MAwwocBjxoY</t>
  </si>
  <si>
    <t>Puxaram o bonÃ© de um Streamer fitness e teve a calvice exposta</t>
  </si>
  <si>
    <t>2026-02-24T01:15:20Z</t>
  </si>
  <si>
    <t>#bizarro #clips #livestream #chad  #shorts</t>
  </si>
  <si>
    <t>ByXReoUaMNk</t>
  </si>
  <si>
    <t>A paciÃªncia de milhÃµes ðŸ˜‚#shortsyoutube #shorts</t>
  </si>
  <si>
    <t>2026-02-23T14:49:34Z</t>
  </si>
  <si>
    <t>GDiKY2qGTtE</t>
  </si>
  <si>
    <t>Aquela pessoa que acha que o celular dela Ã© indestrutÃ­vel</t>
  </si>
  <si>
    <t>BarberBison18</t>
  </si>
  <si>
    <t>2026-02-21T05:55:25Z</t>
  </si>
  <si>
    <t>UCMyYuHVVz5Y_IE3xPy2gkLw</t>
  </si>
  <si>
    <t>gTys0emXQ7k</t>
  </si>
  <si>
    <t>Para de Me Imitar FilhÃ£o ðŸ¤¯ðŸ˜¤</t>
  </si>
  <si>
    <t>2026-02-22T00:35:03Z</t>
  </si>
  <si>
    <t>c60oOw2YsSo</t>
  </si>
  <si>
    <t>O que ela tÃ¡ fazendo? #famÃ­liamasudinha</t>
  </si>
  <si>
    <t>FamÃ­lia Masudinha</t>
  </si>
  <si>
    <t>2026-02-25T13:13:27Z</t>
  </si>
  <si>
    <t>UCsVjCEsNbum9JXvSv0jLThw</t>
  </si>
  <si>
    <t>V5rNXdD17OY</t>
  </si>
  <si>
    <t>QUAL LADO EU DEVO IR?</t>
  </si>
  <si>
    <t>FUTR45</t>
  </si>
  <si>
    <t>2026-02-19T20:00:33Z</t>
  </si>
  <si>
    <t>UC48F_p3EAceBDrwnVPIp2oQ</t>
  </si>
  <si>
    <t>T_3INc0b7v0</t>
  </si>
  <si>
    <t>ELE ATRAVESSOU O ATLÃ‚NTICO A DERIVA SOZINHO...</t>
  </si>
  <si>
    <t>Ekindarcortes</t>
  </si>
  <si>
    <t>2026-02-22T22:30:07Z</t>
  </si>
  <si>
    <t>UCc3bF-fK5T4StuxuE3hBNPw</t>
  </si>
  <si>
    <t>#historias #shorts #cortes #sobrevivÃªncia</t>
  </si>
  <si>
    <t>QLO6MAJlj6E</t>
  </si>
  <si>
    <t>NÃ£o gostei #shorts</t>
  </si>
  <si>
    <t>CerejinhaðŸ’</t>
  </si>
  <si>
    <t>2026-02-23T14:20:45Z</t>
  </si>
  <si>
    <t>UCjNl-WZPWL4yCQrFNsu_A1w</t>
  </si>
  <si>
    <t>IflfkKGTqPI</t>
  </si>
  <si>
    <t>ASSIM VOCÃŠ CONSEGUE LEMBRAR A SENHA DO CADEADO</t>
  </si>
  <si>
    <t>2026-02-23T21:20:12Z</t>
  </si>
  <si>
    <t>Thiago da achah|thiago da acha|thiago achah|thiago acha|achah|tiago acha|tiago axa|thiago axa|thiago achar|thiago achac|thiago acham|thiago dacha|aberturas de anime portugal|animes de portugal|musicas de portugal|thiago da achah aberturas de portugal|aberturas portugal|bacalhau produÃ§Ãµes|os raparigos|ASSIM VOCÃŠ CONSEGUE LEMBRAR A SENHA DO CADEADO</t>
  </si>
  <si>
    <t>ASSIM VOCÃŠ CONSEGUE LEMBRAR A SENHA DO CADEADO   ðŸ‡µðŸ‡¹ðŸ‘•Veja as Camisetas de animes de Portugal na Bacalhau Store: https://reserva.ink/thiagodaachah  Seja membro da Gang Achazinho e ganhe benefÃ­cios: https://www.youtube.com/channel/UCzIJhiubPzLf3y6c7AL7FRA/join  insta: @Achazinho https://www.instagram.com/achazinho/  Teko Teko: Thiago Achah  Tags:</t>
  </si>
  <si>
    <t>uUM-UPlX1aQ</t>
  </si>
  <si>
    <t>Meu pai nÃ£o deixa eu e minha mÃ£e ir pro bar</t>
  </si>
  <si>
    <t xml:space="preserve">Maria Eliza e Manu </t>
  </si>
  <si>
    <t>2026-02-23T13:52:41Z</t>
  </si>
  <si>
    <t>UCbbTAHLqAIgtkn4bPDEO6gA</t>
  </si>
  <si>
    <t>wjNd0ImomOY</t>
  </si>
  <si>
    <t>Eu e meu marido sendo crianÃ§a kkkkk</t>
  </si>
  <si>
    <t>2026-02-24T22:10:41Z</t>
  </si>
  <si>
    <t>soQgsjtZvlw</t>
  </si>
  <si>
    <t>Santo RosÃ¡rio | 8Â° Dia | Quaresma 2026 | 26/02 | 03:40 | Live Ao vivo</t>
  </si>
  <si>
    <t>Frei Gilson / Som do Monte - OFICIAL</t>
  </si>
  <si>
    <t>2026-02-26T11:04:41Z</t>
  </si>
  <si>
    <t>FreiGilson|SomDoMonte|CarmelitasMensageiros|RosÃ¡rio|Madrugadas|RosÃ¡rioÃ€s4daManhÃ£|SantoTerÃ§o|RosÃ¡rioComOFrei|OraÃ§Ã£o|Rezar|VamosRezar|NossaSenhora|NossaSenhoraDeGuadalupe|NossaSenhoraDoCarmo|IgrejaCatÃ³lica|MultidÃµesRezando|PovoDeDeus</t>
  </si>
  <si>
    <t>UCbh6_TmFnAJLI56aAQeD3qw</t>
  </si>
  <si>
    <t>Siga-me nas outras redes:  â—† Instagram: https://www.instagram.com/freigilson_somdomonte â—† TikTok: https://www.tiktok.com/@freigilsonoficial â—† Facebook: https://www.facebook.com/SomdoMonteOficial â—† X: https://x.com/FreiGilsonCMES â—† Spotify: https://open.spotify.com/artist/0jzTaWBcJ6h5ccHe04CcyX â—† YouTube Music: https://music.youtube.com/channel/UCXlOiXLzTQRNzBaEVJRlAfw â—† Apple Music: https://music.apple.com/artist/frei-gilson/1220594217 â—† Podcast: https://open.spotify.com/show/7HeYuy5fUD5xWaWoxLvBsX â—† Canal do WhatsApp: https://whatsapp.com/channel/0029VaPrjiuAojYsKMYtdm1s â—† Canal do Telegram: https://t.me/freigilsoncmes  Doe para a Obra de Nossa Senhora de Guadalupe: https://virgemdeguadalupe.com/</t>
  </si>
  <si>
    <t>mvX1JTNRJJU</t>
  </si>
  <si>
    <t>A Porta Tinha Um Segredo ðŸ˜®ðŸšŒ</t>
  </si>
  <si>
    <t>2026-02-24T21:15:07Z</t>
  </si>
  <si>
    <t>A Porta Tinha Um Segredo ðŸ˜®ðŸšŒ ðŸ“–Quando o motorista abriu a porta lateral do Ã´nibus achando que era um compartimento, apareceu um assento e muitos pensaram que fosse uma saÃ­da de emergÃªncia. Mas ao acionar uma mÃ¡quina com um controle, o assento desceu sozinho: era um sistema especial para pessoas em cadeira de rodas.</t>
  </si>
  <si>
    <t>gYu1G7MjTJ0</t>
  </si>
  <si>
    <t>ELE SUJOU TODA A CASA</t>
  </si>
  <si>
    <t xml:space="preserve">Victoria Lima </t>
  </si>
  <si>
    <t>2026-02-18T18:21:28Z</t>
  </si>
  <si>
    <t>UCBlda7BIQRpmpUHmxndo1Aw</t>
  </si>
  <si>
    <t>nhLFIDUNsvM</t>
  </si>
  <si>
    <t>Grande LIVRAMENTO ðŸ˜­ #pastorjuniorsilva #fe #jesus #noticias #amor #motivacional #livramento</t>
  </si>
  <si>
    <t>Pastor Junior Silva</t>
  </si>
  <si>
    <t>2026-02-20T15:01:29Z</t>
  </si>
  <si>
    <t>UCoLStIFsKoqaDtWfSKel4OQ</t>
  </si>
  <si>
    <t>DAS3NdK0ZVw</t>
  </si>
  <si>
    <t>O Final #shorts</t>
  </si>
  <si>
    <t>2026-02-21T19:00:11Z</t>
  </si>
  <si>
    <t>ðŸ’œAPOIE A AMANDINHA E SE TORNE MEMBRO DO CANAL!ðŸ’œ (Somente membros ganham figurinhas exclusivas)  âš ï¸ Este vÃ­deo tem como objetivo entretenimento e reaÃ§Ã£o. Nosso propÃ³sito Ã© analisar o material original de forma crÃ­tica e bem-humorada, trazendo comentÃ¡rios e opiniÃµes pessoais.  ðŸ“Œ ObservaÃ§Ã£o: Os trechos exibidos sÃ£o partes de conteÃºdos de outros criadores, retirados de diferentes plataformas. Aqui eles foram editados e adaptados apenas para anÃ¡lise e contextualizaÃ§Ã£o. Sempre que possÃ­vel, damos os crÃ©ditos ao criador original na descriÃ§Ã£o. (Caso nÃ£o apareÃ§a, Ã© porque nÃ£o conseguimos identificar a fonte verdadeira).  Se vocÃª acha que violei seus direitos ao fazer essa ediÃ§Ã£o do seu conteÃºdo, entre em contato comigo para remover seu vÃ­deo antes de denunciar ou aplicar uma advertÃªncia por direitos autorais. Todo o uso do material estÃ¡ em conformidade com as diretrizes do YouTube e se enquadra no uso justo (fair use), destinado a comentÃ¡rios, crÃ­ticas e entretenimento.  ðŸ“§ Email para contato:  amandinhaoficialbr@gmail.com  ðŸ“§ Instagram:  https://www.instagram.com/amandocaplays/</t>
  </si>
  <si>
    <t>LgCBJuxCO3o</t>
  </si>
  <si>
    <t>EU NAMORO O CR7 @whosbabi #nathanpereira #whosbabi</t>
  </si>
  <si>
    <t xml:space="preserve">Nathan Pereira </t>
  </si>
  <si>
    <t>2026-02-24T17:57:46Z</t>
  </si>
  <si>
    <t>UCYZO68ic0bKQeatH8nH7zcA</t>
  </si>
  <si>
    <t>ðŸ’¬ Comenta aÃ­ o que achou e compartilha com os amigos! ðŸ“² Se inscreve no canal e ativa o sininho pra nÃ£o perder nenhum vÃ­deo novo!  ðŸŸ£ Me siga na twitch https://twitch.tv/nathanpereirao  Siga-me nas redes sociais: ðŸ‘‘ https://www.instagram.com/nathanpereira/ ðŸ”µ https://discord.gg/nathanpereira  ðŸ“© Contato para publicidade: jobsnathanpereira@gmail.com  #nathanpereira #nathanpereirao #nathanpereiralives</t>
  </si>
  <si>
    <t>8BzoC6LnZc4</t>
  </si>
  <si>
    <t>AQUELAS PESSOAS QUE USAM GARRAFAS GIGANTES ðŸ˜¹ KKKKK</t>
  </si>
  <si>
    <t>2026-02-25T21:14:28Z</t>
  </si>
  <si>
    <t>Zf4RxokHHGw</t>
  </si>
  <si>
    <t>ENTREI NO SHOW DO ENALDINHO ðŸš¨</t>
  </si>
  <si>
    <t>Coldpupl56</t>
  </si>
  <si>
    <t>2026-02-23T15:06:00Z</t>
  </si>
  <si>
    <t>UCRIP-r4DSpiQvzCx7yDe0uw</t>
  </si>
  <si>
    <t>sh0cchzaevg</t>
  </si>
  <si>
    <t>#illustration #tattoo #art #pov #procreate#drawing #whydidntmyexcomeback #digitalart</t>
  </si>
  <si>
    <t>lanananana</t>
  </si>
  <si>
    <t>2026-02-18T10:05:03Z</t>
  </si>
  <si>
    <t>UCumJfGJL8ni6ir3qCkdEcWA</t>
  </si>
  <si>
    <t>KcEK_z5H1AY</t>
  </si>
  <si>
    <t>Aos 53 anos, cantor Latino surge acompanhado de sua namorada, a Barbie do Brasil, VEJA O MOMENTO</t>
  </si>
  <si>
    <t>John Erik</t>
  </si>
  <si>
    <t>2026-02-21T00:00:19Z</t>
  </si>
  <si>
    <t>UCWc3iLVBANgwl44aZUSVVqQ</t>
  </si>
  <si>
    <t>Vo2exZkWuo0</t>
  </si>
  <si>
    <t>O super pai vem aÃ­ pra resolver nossos problemas ðŸ˜ EM BREVE AQUI NO NOSSO CANAL ðŸ˜®</t>
  </si>
  <si>
    <t>Katssa Melkya</t>
  </si>
  <si>
    <t>2026-02-21T01:22:45Z</t>
  </si>
  <si>
    <t>UCm_ZvHN-CAKdP0j5zdm2teQ</t>
  </si>
  <si>
    <t>sQQK8r-A9Ao</t>
  </si>
  <si>
    <t>Fase de crescimentoðŸ˜¨</t>
  </si>
  <si>
    <t>sandrÃ£o</t>
  </si>
  <si>
    <t>2026-02-21T22:06:44Z</t>
  </si>
  <si>
    <t>UCqrWalJNr8LBH-dOwPD-YVQ</t>
  </si>
  <si>
    <t>WCoDaZASss4</t>
  </si>
  <si>
    <t>ðŸŸ¡NÃƒO FAÃ‡A ISSO NA SUA CALÃ‡A</t>
  </si>
  <si>
    <t>Mel</t>
  </si>
  <si>
    <t>2026-02-24T00:00:29Z</t>
  </si>
  <si>
    <t>UCRHWcmN55ezqqRsG-F5byoA</t>
  </si>
  <si>
    <t>ðŸŸ¡NÃƒO FAÃ‡A ISSO NA SUA CALÃ‡A  ðŸ’›Instagram: https://www.instagram.com/kaikemel/ ðŸ’›Discord: https://discord.gg/MpaUc45Skw ðŸ’›Meu Perfil do Roblox: https://www.roblox.com/pt/users/3787241100/profile âœ‰ Contato: comercialmelbonitao@gmail.com  Deixa o like PAMONHA ðŸ˜‚</t>
  </si>
  <si>
    <t>SBBe29s9cO4</t>
  </si>
  <si>
    <t>VocÃª NUNCA viu isso ANTES! ðŸ˜±IB@gabrielmiranda_ofc</t>
  </si>
  <si>
    <t>2026-02-19T23:30:22Z</t>
  </si>
  <si>
    <t>4H5DRDRfN7M</t>
  </si>
  <si>
    <t>Ele nÃ£o AGUENTOU! #curiosidades #bicicleta #atleta #emocionante</t>
  </si>
  <si>
    <t>2026-02-23T15:03:00Z</t>
  </si>
  <si>
    <t>92FmDci1LPw</t>
  </si>
  <si>
    <t>Ela Salvou o Trabalho Assim! ðŸ˜²âœ¨</t>
  </si>
  <si>
    <t>PinguimBR</t>
  </si>
  <si>
    <t>2026-02-23T15:06:17Z</t>
  </si>
  <si>
    <t>UCu9f5I-VY49zXaPhQBJQZcA</t>
  </si>
  <si>
    <t>Esse vÃ­deo fala sobre como ela conseguiu corrigir um erro no desenho usando uma soluÃ§Ã£o simples e rÃ¡pida.  CrÃ©ditos: Respective Owner  Este canal pode utilizar trechos de conteÃºdos de terceiros, sempre de forma transformativa. com ediÃ§Ãµes, narraÃ§Ã£o, contexto ou comentÃ¡rios prÃ³prios, exclusivamente para fins de entretenimento. conforme permitido pelas diretrizes de uso justo (fair use)  Este canal tem como objetivo de fazer narrativas criativas para filmagens na internet.</t>
  </si>
  <si>
    <t>A9P4kuUsJ0E</t>
  </si>
  <si>
    <t>MINHA IRMÃƒ FOI PICADA POR UMA ARANHA</t>
  </si>
  <si>
    <t>LÃ©o Medeiros</t>
  </si>
  <si>
    <t>2026-02-25T20:12:56Z</t>
  </si>
  <si>
    <t>UCNalsCNNx84Q6j_mutQ_8AQ</t>
  </si>
  <si>
    <t>Ol86BQoqi-Q</t>
  </si>
  <si>
    <t>ELE Ã‰ O PIOR VIZINHO DO MUNDO, DEPOIS DISSO DEU RUIM PRA ELE</t>
  </si>
  <si>
    <t>Weise2</t>
  </si>
  <si>
    <t>2026-02-22T23:00:28Z</t>
  </si>
  <si>
    <t>lucas|weise|lucas weise</t>
  </si>
  <si>
    <t>UCHL5tzlLMldTb2HnRnGB4ng</t>
  </si>
  <si>
    <t>Inscreva-se no Canal.</t>
  </si>
  <si>
    <t>lcVesA3Xsc0</t>
  </si>
  <si>
    <t>EM UMA CANECA, UMA CHALEIRA, UMA COLERINHA E UM COLHERÃƒO</t>
  </si>
  <si>
    <t>Canal da Belinha</t>
  </si>
  <si>
    <t>2026-02-22T21:46:56Z</t>
  </si>
  <si>
    <t>UCaxmitHJDRZn2PPe5RAmMkA</t>
  </si>
  <si>
    <t>pq-NtYv_wVc</t>
  </si>
  <si>
    <t>Utilidade PÃºblicaðŸ¤©ðŸ‘ðŸ¼ðŸ‘ðŸ¼</t>
  </si>
  <si>
    <t>Bruc Duarte</t>
  </si>
  <si>
    <t>2026-02-21T18:29:14Z</t>
  </si>
  <si>
    <t>UCPzun-530G6zVWD96bTbgcA</t>
  </si>
  <si>
    <t>KExFXBdMjwk</t>
  </si>
  <si>
    <t>Pintou o carro #viralvideo #youtubeshorts #shortvideo #shorts #short #funny #shorts #short #youtube</t>
  </si>
  <si>
    <t>2026-02-20T18:07:33Z</t>
  </si>
  <si>
    <t>Z6Qvx4W0DXc</t>
  </si>
  <si>
    <t>Ele enganou o cÃ©rebro dele em segundo</t>
  </si>
  <si>
    <t>2026-02-22T14:20:46Z</t>
  </si>
  <si>
    <t>shorts|viral|experimento da mÃ£o falsa|efeito placebo explicaÃ§Ã£o|ilusÃ£o corporal experimento|cÃ©rebro enganado experimento|professor testa mente|fenÃ´meno psicolÃ³gico curioso|sensaÃ§Ã£o fantasma mÃ£o|como funciona o cÃ©rebro|experimento psicolÃ³gico viral|mente humana curiosidades</t>
  </si>
  <si>
    <t>#efeitoplacebo #experimento #cerebro #psicologia #curiosidades #mentehumana #shorts   Este vÃ­deo mostra de forma incrÃ­vel como o cÃ©rebro pode ser facilmente enganado ðŸ§ âœ¨  O professor colocou uma mÃ£o falsa na frente do homem, enquanto a mÃ£o verdadeira estava escondida ao lado, coberta por uma placa de madeira.  Em seguida, comeÃ§ou o experimento ðŸ‘€  Ele esfregava uma rÃ©gua simultaneamente na mÃ£o falsa e na mÃ£o real escondida. Pouco a pouco, o cÃ©rebro do homem comeÃ§ou a acreditar que a mÃ£o falsa era, na verdade, parte do seu prÃ³prio corpo.  A sensaÃ§Ã£o ficou tÃ£o convincente que ele passou a sentir o toque diretamente na mÃ£o falsa ðŸ˜³  E quando o professor fez um teste inesperado, tocando apenas na mÃ£o falsaâ€¦ A mÃ£o verdadeira reagiu automaticamente!  Isso mostra como nossa percepÃ§Ã£o corporal pode ser manipulada e como o cÃ©rebro cria conexÃµes surpreendentes.  VocÃª jÃ¡ tinha visto algo assim? ðŸ‘‡ðŸ§ </t>
  </si>
  <si>
    <t>XB2jl9AIYlc</t>
  </si>
  <si>
    <t>Jinu ficou encantado pela ilha luxuosa de Rumi #shorts  #rumi #kpopdemonhunters #kpop</t>
  </si>
  <si>
    <t>2026-02-24T14:30:21Z</t>
  </si>
  <si>
    <t>Eles ficaram apaixonados pelas ilhas de luxo das garotas   guerreiras do k-pop  Os VÃ­deos do canal Coelho Sorrateiro sÃ£o produzidos, criados, e editados por mim mesmo! As ideia de historias sÃ£o escritas por mim , e o conteÃºdo do vÃ­deo Ã© editado usando fermentas pagas, a geraÃ§Ã£o de imagens/vÃ­deos/voz, Ã© usado I.A,  para dar vida na animaÃ§Ã£o, mas todos os Prompts usados sÃ£o criados por mim mesmo, com toque Humano. Eu crio parodias usando o filme guerreiras do k-pop e os HerÃ³is, vÃ­deos feitos por outros criadores de conteÃºdo de outros canais semelhantes  ao canal Coelho Sorrateiro nÃ£o nos representam.    #kpop   #historia  #demonhunters   #rumi  #mira  #zoey  #animaÃ§Ã£o #3d  #historiacurta #guerreraskpop</t>
  </si>
  <si>
    <t>74fLSWf0W14</t>
  </si>
  <si>
    <t>Essa eu rir #explorar #vlog #arthursouza</t>
  </si>
  <si>
    <t>Arthur Souza</t>
  </si>
  <si>
    <t>2026-02-21T01:23:02Z</t>
  </si>
  <si>
    <t>UCIi_MXWjDHYtubHJZ7HLKEA</t>
  </si>
  <si>
    <t>IGo0M5TcLG4</t>
  </si>
  <si>
    <t>CAIU A TORRE</t>
  </si>
  <si>
    <t>Davi Dantt</t>
  </si>
  <si>
    <t>2026-02-19T03:26:22Z</t>
  </si>
  <si>
    <t>UCqZpriPsPftKnz_SayvgrQw</t>
  </si>
  <si>
    <t>aRL7pVJ1nZg</t>
  </si>
  <si>
    <t>Eu sÃ³ percebi no finalðŸ˜‚ðŸ˜‚ðŸ™ðŸ¼</t>
  </si>
  <si>
    <t xml:space="preserve">Jonjon o super pai oficial </t>
  </si>
  <si>
    <t>2026-02-25T17:47:12Z</t>
  </si>
  <si>
    <t>UCcjZTqq5HwVwBMiZYityyow</t>
  </si>
  <si>
    <t>TtXlyfDAQd8</t>
  </si>
  <si>
    <t>#YouTube #YouTuber #YouTubeShorts #Shorts #Viral #Trending #FYP #ForYou #Explore #NewVideo</t>
  </si>
  <si>
    <t>dsse shsdh</t>
  </si>
  <si>
    <t>2026-02-23T08:07:23Z</t>
  </si>
  <si>
    <t>UCLUPl3wvQvVXuh30LtF0cAA</t>
  </si>
  <si>
    <t>WTShzF27hWY</t>
  </si>
  <si>
    <t>tranque esse Ã¡udio ðŸ”’</t>
  </si>
  <si>
    <t>Fera</t>
  </si>
  <si>
    <t>2026-02-18T15:43:18Z</t>
  </si>
  <si>
    <t>UCNwlKPX1JXrA1yFXgrsIhTw</t>
  </si>
  <si>
    <t>Esse cara ganhou uma barra de ouro, mas o que aconteceu depois foi surpreendente!</t>
  </si>
  <si>
    <t>vUr_Uh7b7ww</t>
  </si>
  <si>
    <t>Nem sempre vale a pena dividir a maquiagem! ðŸ˜¯ (@siena_lopez910 via TT) #shorts</t>
  </si>
  <si>
    <t>MÃ¡fia dos Shorts</t>
  </si>
  <si>
    <t>2026-02-21T20:18:00Z</t>
  </si>
  <si>
    <t>UC_A8bPeO4wtmM4oVEI4TAsA</t>
  </si>
  <si>
    <t>TBjBNWIHH_0</t>
  </si>
  <si>
    <t>NEYMAR JR UMA VOLTA EM BALNEÃRIO CAMBORIÃš COM SUA NAVE DO BATMAN #shorst #neymarjr #futebol #batman</t>
  </si>
  <si>
    <t>Pivette Original</t>
  </si>
  <si>
    <t>2026-02-22T12:45:15Z</t>
  </si>
  <si>
    <t>UC0wII_UYXk0w-8YjoCwzpjA</t>
  </si>
  <si>
    <t>JWKs3F5WqXo</t>
  </si>
  <si>
    <t>Parecia o Melhor Escorregador... Mas era o Pior de Todos! #curiosidades</t>
  </si>
  <si>
    <t>Sabia NÃ£o?</t>
  </si>
  <si>
    <t>2026-02-23T21:45:00Z</t>
  </si>
  <si>
    <t>UCVaT1eqNYas3VyluoFX-P7w</t>
  </si>
  <si>
    <t>Todo o conteÃºdo deste canal Ã© desenvolvido com o objetivo de criar narrativas criativas baseadas em gravaÃ§Ãµes disponÃ­veis na internet, sempre com foco no entretenimento e na originalidade.  Copyright Disclaimer under Section 107 of the Copyright Act 1976: allowance is made for â€œfair useâ€ for purposes such as criticism, comment, news reporting, teaching, scholarship, and research. Fair use is a use permitted by copyright statute that might otherwise be infringing.</t>
  </si>
  <si>
    <t>wUyHVXP0rmI</t>
  </si>
  <si>
    <t>Meu pai estÃ¡ dormindo. ðŸ˜´!!#shorts</t>
  </si>
  <si>
    <t>Garota maravilhosa</t>
  </si>
  <si>
    <t>2026-02-24T11:30:01Z</t>
  </si>
  <si>
    <t>UCzW1UqPyBLDNnyENt4iEYUg</t>
  </si>
  <si>
    <t>mCJKtbCwQ2w</t>
  </si>
  <si>
    <t>Ela escondia algo do namorado assustador ðŸ˜¦ #Entrevista #casal #dinheiro</t>
  </si>
  <si>
    <t>Kelvin William</t>
  </si>
  <si>
    <t>2026-02-21T16:18:50Z</t>
  </si>
  <si>
    <t>UCE0juuznus3GF5XdtrhjmMg</t>
  </si>
  <si>
    <t>kCHDY0OTqwE</t>
  </si>
  <si>
    <t>SE NÃƒO FOSSE FILMADO, NINGUÃ‰M ACREDITARIA NISSO #emillyvickof #dosrosas #robsonabreu</t>
  </si>
  <si>
    <t xml:space="preserve">CLUBINHO DOS ROSA </t>
  </si>
  <si>
    <t>2026-02-24T18:12:07Z</t>
  </si>
  <si>
    <t>robsonabreu|emillyvick|grupodosrosa|osrosa</t>
  </si>
  <si>
    <t>UC9Jqyxr3i6TNwa5UHK0_urg</t>
  </si>
  <si>
    <t>âœ¨ Bem-vindo ao Clubinho dos Rosa! âœ¨ Aqui Ã© o cantinho oficial pra quem ama se divertir com desafios, brincadeiras, aventuras, histÃ³rias engraÃ§adas e muito conteÃºdo leve pra toda a famÃ­lia! ðŸ’•ðŸŽ‰  Com a energia contagiante da Emilly Vick e do Clubinho dos Rosa, cada vÃ­deo Ã© feito pra arrancar sorrisos, dar boas risadas e espalhar alegria! ðŸŒˆâœ¨  ðŸ’– VÃ­deos novos ðŸ’– ConteÃºdo divertido e famÃ­lia ðŸ’– Muitas surpresas e momentos inesquecÃ­veis  ðŸ‘‰ Se inscreva no canal, deixe seu like ðŸ‘ e ative o sininho ðŸ”” pra nÃ£o perder nenhum vÃ­deo! Faz parte do Clubinho e vem se divertir com a gente! ðŸŒ¸ðŸ’«</t>
  </si>
  <si>
    <t>9zoXjMKg8_k</t>
  </si>
  <si>
    <t>Dicas para PROTEGER o bebÃª na praia! #curiosidades</t>
  </si>
  <si>
    <t>Tiago Croesy II</t>
  </si>
  <si>
    <t>2026-02-23T23:35:00Z</t>
  </si>
  <si>
    <t>UCAUzq27tB4hfB5HZt9qfcug</t>
  </si>
  <si>
    <t>OnYon_pHpLo</t>
  </si>
  <si>
    <t>Esse homem instalou cÃ¢meras de seguranÃ§a para entender o motivo de sempre colidirem com seu portÃ£o.</t>
  </si>
  <si>
    <t>Wagner Verly</t>
  </si>
  <si>
    <t>2026-02-21T23:19:31Z</t>
  </si>
  <si>
    <t>UC2hJw3FlMf9s8CCZiini_rg</t>
  </si>
  <si>
    <t>OrV8_CiB128</t>
  </si>
  <si>
    <t>Brincar com seus IrmÃ£os Pode ser Perigoso!</t>
  </si>
  <si>
    <t>Souza Shorts</t>
  </si>
  <si>
    <t>2026-02-20T15:35:17Z</t>
  </si>
  <si>
    <t>UCbZ5-PLNC_6yfZZ1JGI-mWQ</t>
  </si>
  <si>
    <t>agFKZV29ZeY</t>
  </si>
  <si>
    <t>DEU RED PRA ELEðŸ˜³ðŸš¨âŒ #shorts #fuga #policia #244 #grau</t>
  </si>
  <si>
    <t>Diadema_R46</t>
  </si>
  <si>
    <t>2026-02-19T15:01:55Z</t>
  </si>
  <si>
    <t>UCElLj3a-SC28qUJlHhMDOuQ</t>
  </si>
  <si>
    <t>B35DSpmiec0</t>
  </si>
  <si>
    <t>AS PESSOAS DESPERDIÃ‡AM O ABACATE QUE FICA DENTRO DA SEMENTE?</t>
  </si>
  <si>
    <t>Trocadiilha</t>
  </si>
  <si>
    <t>2026-02-25T18:38:05Z</t>
  </si>
  <si>
    <t>UChCo_kuwhsjOkfgxfeus25w</t>
  </si>
  <si>
    <t>9EpKqXhvaOA</t>
  </si>
  <si>
    <t>Ela teve uma ideia genial e milionÃ¡ria! #shorts</t>
  </si>
  <si>
    <t>Moritz</t>
  </si>
  <si>
    <t>2026-02-17T22:00:15Z</t>
  </si>
  <si>
    <t>#react|#shorts|#videosshorts|#shortsvideo|#videoviral|#viralvideo|#fyp|#video</t>
  </si>
  <si>
    <t>UC9guj5kXPmJkduYUYAfT3Eg</t>
  </si>
  <si>
    <t>Me siga no instagram: @joaomorittz  â–ºEquipamentos que eu utilizo! Microfone: https://amzn.to/3StX93S Teclado: https://amzn.to/3UbT1Xv Mouse Pad Company: https://amzn.to/3S8Q5bE Mouse Redragon Cobra: https://amzn.to/48EU3zE Mouse Pad T-Dagger: https://amzn.to/3Svu4Fo Controle Wireless 8BitDo (Ultimate): https://amzn.to/3u3AFNF Web Cam: https://amzn.to/3Oh54z8 Suporte de Monitor: https://amzn.to/3SbJeOx Monitor principal (NÃ£o Ã© o que eu uso, pois nÃ£o tem disponÃ­vel, recomendo esse aqui): https://amzn.to/495JPbu Monitor secundÃ¡rio: https://amzn.to/3Hswhee Headphone: https://amzn.to/4824zQB  â–º Meu PC Gabinete: https://amzn.to/48ODWQ7 Processador: https://amzn.to/42crBCF  Placa de vÃ­deo: https://amzn.to/4baQoes MemÃ³rias: https: //amzn.to/3SdLS6e Water Cooler: https://amzn.to/3HvM4sQ Fonte Corsair: https://amzn.to/3vPglQL Placa mÃ£e: https://amzn.to/42d3PGE  Avalie o vÃ­deo! Inscreva-se no canal!</t>
  </si>
  <si>
    <t>TBxgAhErf2M</t>
  </si>
  <si>
    <t>Amarraram o cabelo enquanto dormiam! ðŸ˜‚âœ‚ï¸ Grande problema para mÃ£e e filha ðŸ˜„#shorts</t>
  </si>
  <si>
    <t>DiversÃ£o Infantil</t>
  </si>
  <si>
    <t>2026-02-24T15:30:18Z</t>
  </si>
  <si>
    <t>UCLrrHZhkDBUHlQwo8hf55xA</t>
  </si>
  <si>
    <t>7XGWNxMFddI</t>
  </si>
  <si>
    <t>2026-02-21T15:00:24Z</t>
  </si>
  <si>
    <t>UUGSarM-z3A</t>
  </si>
  <si>
    <t>Ele Cumpriu Sua Promessa de AnosðŸ¥°â¤ï¸</t>
  </si>
  <si>
    <t>Mathezinn</t>
  </si>
  <si>
    <t>2026-02-22T22:00:23Z</t>
  </si>
  <si>
    <t>UCV9zPvOUo_qs2gwhlCn9ajA</t>
  </si>
  <si>
    <t>Credits: @clevo_douyin on TTK</t>
  </si>
  <si>
    <t>dZGxh4VkUa0</t>
  </si>
  <si>
    <t>Ele encontrou os Cheetos mais raros do mundo em formato de 67 e ganhou 50 mil reais!</t>
  </si>
  <si>
    <t>abavocadu</t>
  </si>
  <si>
    <t>2026-02-17T14:39:49Z</t>
  </si>
  <si>
    <t>momentos|viral|curiosidade|engraÃ§ado|memes|momentos engraÃ§ados|fails|humor|compilaÃ§Ã£o|novidades|informativo|67|cheetos|comida</t>
  </si>
  <si>
    <t>UCKniqvYFRmhO-j_fL0S8qZw</t>
  </si>
  <si>
    <t>Em 2025, um garoto de 12 anos encontrou dois Cheetos com um formato estranho que parecia exatamente o nÃºmero 67. O achado viralizou rapidamente e muita gente comeÃ§ou a pedir para ele nÃ£o comer. Aproveitando a repercussÃ£o, ele decidiu vender os Cheetos e o que parecia sÃ³ uma brincadeira acabou chamando a atenÃ§Ã£o de colecionadores. No final, a histÃ³ria terminou com um lance inacreditÃ¡vel de 50 mil reais, transformando dois salgadinhos comuns em algo histÃ³rico da internet.  -credits: respective owner  Copyright Disclaimer under Section 107 of the Copyright Act 1976: allowance is made for â€œfair useâ€ for purposes such as criticism, comment, news reporting, teaching, scholarship, and research. Fair use is a use permitted by copyright statute that might otherwise be infringing. If you are the copyright owner and have any concerns or requests, feel free to contact me at my mail: abavocadu@gmail.com.</t>
  </si>
  <si>
    <t>cvIuhD3vbGU</t>
  </si>
  <si>
    <t>QUANDO VOCÃŠ APRENDE A MÃGICA DE LER MENTE</t>
  </si>
  <si>
    <t>Ingram.</t>
  </si>
  <si>
    <t>2026-02-24T08:58:00Z</t>
  </si>
  <si>
    <t>UCsGdBQmvqo2lLfLbgWelN9A</t>
  </si>
  <si>
    <t>kmi5NRzeUS4</t>
  </si>
  <si>
    <t>Comprei um jetski inflÃ¡vel ðŸš¤</t>
  </si>
  <si>
    <t>Theulyn Reis</t>
  </si>
  <si>
    <t>2026-02-25T17:49:43Z</t>
  </si>
  <si>
    <t>UCbh9Lf3OZYAvsrZgEweUn_A</t>
  </si>
  <si>
    <t>XhIOfxNuDgs</t>
  </si>
  <si>
    <t>Ã‰ O RITMO DAS FAVELA ðŸ”¥ #ritmodasfavela #funk #fyp</t>
  </si>
  <si>
    <t>RITMO DAS FAVELA</t>
  </si>
  <si>
    <t>2026-02-19T19:41:45Z</t>
  </si>
  <si>
    <t>UC6uXLiH7lezQ1VdZsB-1LsA</t>
  </si>
  <si>
    <t>ðŸŽ¶ No vÃ­deo de hoje, estamos apresentando [                             ]! ðŸŽ¶ Descubra as melhores mÃºsicas de funk que estÃ£o fazendo sucesso nas comunidades! Fique ligado, porque aqui no RITMO DAS FAVELA, vocÃª encontra tudo sobre a cultura musical que pulsa nas ruas.  ðŸ“… NÃ£o esqueÃ§a de se inscrever e ativar o sininho! Deixe seu like e comente abaixo qual Ã© a sua mÃºsica favorita! Vamos juntos espalhar o RITMO DAS FAVELA pelo mundo! ðŸš€âœ¨  ðŸ”— Links Ãºteis: Instagram: Playlist de Funk:  â¤ï¸ Parceria Love Funk: Estamos juntos com a Love Funk para trazer o melhor do funk para vocÃª! #Funk2024 #LoveFunk #MÃºsicaDaFavela</t>
  </si>
  <si>
    <t>ta7H62kLnzY</t>
  </si>
  <si>
    <t>Ela quase colocou o hamster na licuadora ðŸ˜± mas o que aconteceu depois vai te surpreender!</t>
  </si>
  <si>
    <t>Random Facts</t>
  </si>
  <si>
    <t>2026-02-21T00:01:08Z</t>
  </si>
  <si>
    <t>UCEPOYn7INZfTKRTa5p7-bsA</t>
  </si>
  <si>
    <t>Ela estava brincando com o hamster do irmÃ£o perto da licuadora e quase aconteceu uma tragÃ©diaâ€¦ Mas veja como tudo terminou bem no final.</t>
  </si>
  <si>
    <t>xcl2SuLrlXI</t>
  </si>
  <si>
    <t>VOCÃŠ FARIA UMA TATUAGEM DO SEU TIME? ðŸ¤”ðŸ‡µðŸ‡¹ #falalukinhas</t>
  </si>
  <si>
    <t>2026-02-24T21:22:24Z</t>
  </si>
  <si>
    <t>L9ktFErjcgU</t>
  </si>
  <si>
    <t>Ela queria entender a diferenÃ§a dela pro carro #memes #viralshort #humor #divertido #rir</t>
  </si>
  <si>
    <t>RISA PROGRAMADA</t>
  </si>
  <si>
    <t>2026-02-21T22:00:16Z</t>
  </si>
  <si>
    <t>UCwyfqKU9XUDjoqe2tSJE0AA</t>
  </si>
  <si>
    <t>BfRS2Tu6LJk</t>
  </si>
  <si>
    <t>eu vou comprar uma PORSCHE</t>
  </si>
  <si>
    <t>Sou Mrp</t>
  </si>
  <si>
    <t>2026-02-21T23:00:11Z</t>
  </si>
  <si>
    <t>UChlMP_04iplZx81uFHSA_SQ</t>
  </si>
  <si>
    <t>f5lW44HvKmM</t>
  </si>
  <si>
    <t>Meu deus olha o tamanho dela!ðŸ˜±ðŸ˜‚ #youtubeshorts #caminhoparaumavidamelhor</t>
  </si>
  <si>
    <t xml:space="preserve">JoÃ£o &amp; Isa </t>
  </si>
  <si>
    <t>2026-02-20T21:24:37Z</t>
  </si>
  <si>
    <t>UCWirRs7ax9K5iovjZO7M62A</t>
  </si>
  <si>
    <t>5Fw4oviZXfM</t>
  </si>
  <si>
    <t>Tem que dividir</t>
  </si>
  <si>
    <t>VALENTINA SOBRINHO E FAMÃLIA</t>
  </si>
  <si>
    <t>2026-02-22T02:23:51Z</t>
  </si>
  <si>
    <t>Shorts|Fini|FamÃ­lia</t>
  </si>
  <si>
    <t>UClCBeR-qPKcYbSH7TjFm77g</t>
  </si>
  <si>
    <t>Se inscreva no canal @ValentinaSobrinho ðŸ’œ</t>
  </si>
  <si>
    <t>1_BbfhUPSrU</t>
  </si>
  <si>
    <t>Quem se identifica?</t>
  </si>
  <si>
    <t>2026-02-23T17:54:47Z</t>
  </si>
  <si>
    <t>KYM3NOS08RI</t>
  </si>
  <si>
    <t>Tente nÃ£o rir ðŸ¤£</t>
  </si>
  <si>
    <t>2026-02-18T19:41:25Z</t>
  </si>
  <si>
    <t>hp4LosfD3xU</t>
  </si>
  <si>
    <t>DESEJO DE GRÃVIDAðŸ˜‚</t>
  </si>
  <si>
    <t>Void Cauan</t>
  </si>
  <si>
    <t>2026-02-25T12:49:12Z</t>
  </si>
  <si>
    <t>UCZDIZ_PRpH2tX_cOBoeairw</t>
  </si>
  <si>
    <t>AzL0SWA0djY</t>
  </si>
  <si>
    <t>Zion01</t>
  </si>
  <si>
    <t>2026-02-21T00:00:15Z</t>
  </si>
  <si>
    <t>UCP8hpiAdBBaBW0TfEymFSGA</t>
  </si>
  <si>
    <t>pzcefbanAx8</t>
  </si>
  <si>
    <t>Tenha CUIDADO ao caminhar na praia ðŸ˜¨ IB @scottsreality</t>
  </si>
  <si>
    <t>2026-02-22T18:53:49Z</t>
  </si>
  <si>
    <t>fvnCWYO3ch8</t>
  </si>
  <si>
    <t>VocÃª NÃ£o Vai Acreditar no Que Acontece Quando Ela Come!</t>
  </si>
  <si>
    <t>Cock Shorts</t>
  </si>
  <si>
    <t>2026-02-24T14:01:05Z</t>
  </si>
  <si>
    <t>UCIYGZbyXNrWyBqA1dQa2-sg</t>
  </si>
  <si>
    <t>UJgB1rKTTMY</t>
  </si>
  <si>
    <t>Eles fizeram isso em MENOS DE 1 DIA. ðŸ¤¯</t>
  </si>
  <si>
    <t>DuPendrive</t>
  </si>
  <si>
    <t>2026-02-25T21:00:28Z</t>
  </si>
  <si>
    <t>#shorts|#short|#curiosidade|#curiosidades|#curiosity|#history|#funny</t>
  </si>
  <si>
    <t>UCejbLoSlbmBtc4-Wx1fhOkw</t>
  </si>
  <si>
    <t>eles arrumaram essa pista na velocidade da luz               ðŸ“œFair Use Remember: All video clips are shared to educate, inform, and inspire through storytelling. Under Section 107 of the 1976 Copyright Act, this falls under 'fair use' â€” including purposes like commentary, critique, news reporting, education, and research.</t>
  </si>
  <si>
    <t>Sc7qF9GfV_c</t>
  </si>
  <si>
    <t>Umas bufinhas sem querer kkkk</t>
  </si>
  <si>
    <t>CrochÃª das IrmÃ£s</t>
  </si>
  <si>
    <t>2026-02-21T15:54:19Z</t>
  </si>
  <si>
    <t>UCVB2yhCRXEGROdpczr1qZxA</t>
  </si>
  <si>
    <t>#maternidade #paternidade #familia #filhos</t>
  </si>
  <si>
    <t>laJqgzxGnU0</t>
  </si>
  <si>
    <t>OQUE VOCÃŠ FARIA NO MEU LUGAR?ðŸ¤”</t>
  </si>
  <si>
    <t>Nicolly CandeuðŸ‡§ðŸ‡·</t>
  </si>
  <si>
    <t>2026-02-19T11:22:32Z</t>
  </si>
  <si>
    <t>UCpgbeBDpvonapeaWQ43E3HQ</t>
  </si>
  <si>
    <t>CbuGyKdXJP4</t>
  </si>
  <si>
    <t>Como isso Ã© possÃ­velðŸ˜³ #curiosidades</t>
  </si>
  <si>
    <t>L7 SHORTS</t>
  </si>
  <si>
    <t>2026-02-22T20:12:14Z</t>
  </si>
  <si>
    <t>UCMdTuByoBpDpJko1VXRFLhA</t>
  </si>
  <si>
    <t>Used for educational purposes. All credits to original creators.</t>
  </si>
  <si>
    <t>XiGiqbqahiA</t>
  </si>
  <si>
    <t>Por favor comparte con tus amigos #pov#funny#funnyvideos#duet#fyp</t>
  </si>
  <si>
    <t>Jonathan</t>
  </si>
  <si>
    <t>2026-02-19T11:00:53Z</t>
  </si>
  <si>
    <t>UCNquQprYXIoU-fxD2UTfp7Q</t>
  </si>
  <si>
    <t>Tu_aDZXRIs8</t>
  </si>
  <si>
    <t>QUANTAS FITAS SEGURAM MEU PAI? #shorts</t>
  </si>
  <si>
    <t>2026-02-17T20:04:31Z</t>
  </si>
  <si>
    <t>AYCvUiXy73E</t>
  </si>
  <si>
    <t>Por que eles NÃƒO PULAM nas NUVENS? ðŸ˜®ðŸ¤”</t>
  </si>
  <si>
    <t>2026-02-24T19:15:15Z</t>
  </si>
  <si>
    <t>Ã‰ por isso que paraquedistas nÃ£o pulam nas nuvens!   Credits: RESPECTIVE OWNER  Copyright Disclaimer under Section 107 of the Copyright Act 1976: allowance is made for â€œfair useâ€ for purposes such as criticism, comment, news reporting, teaching, scholarship, and research. Fair use is a use permitted by copyright statute that might otherwise be infringing. If you are the copyright owner and have any concerns or requests, feel free to contact me at my mail: andrelermenbsnss2@gmail.com</t>
  </si>
  <si>
    <t>4txM6JohrAE</t>
  </si>
  <si>
    <t>COMO ESSA CANECA NÃƒO QUEBROU?!</t>
  </si>
  <si>
    <t>2026-02-24T18:00:00Z</t>
  </si>
  <si>
    <t>fMpZ1W0ncRs</t>
  </si>
  <si>
    <t>VOLTEI PRA PEGAR O O PEIXE MAIOR #pesca</t>
  </si>
  <si>
    <t>Hpescarias</t>
  </si>
  <si>
    <t>2026-02-22T00:48:38Z</t>
  </si>
  <si>
    <t>UCS7L_5WED_kmPGSe5Vac6AA</t>
  </si>
  <si>
    <t>bB7tpHo00m0</t>
  </si>
  <si>
    <t>Todos nessa cidade eram bem gordos</t>
  </si>
  <si>
    <t>2026-02-22T17:45:03Z</t>
  </si>
  <si>
    <t>mdQ8m8r_lRs</t>
  </si>
  <si>
    <t>LUCCAS NETO FAZ MAQUIAGEM NA SUA IRMÃƒ GI</t>
  </si>
  <si>
    <t>LUCCAS NETO</t>
  </si>
  <si>
    <t>2026-02-18T18:12:56Z</t>
  </si>
  <si>
    <t>UC_gV70G_Y51LTa3qhu8KiEA</t>
  </si>
  <si>
    <t>QUzprqARIv8</t>
  </si>
  <si>
    <t>Esse cara fez o Cybertruck quebrar as leis da fÃ­sica</t>
  </si>
  <si>
    <t>Torque Zero</t>
  </si>
  <si>
    <t>2026-02-24T23:22:28Z</t>
  </si>
  <si>
    <t>UCPvhNt-jCVF8NkpECxyHYZw</t>
  </si>
  <si>
    <t>JdstBtt-vSE</t>
  </si>
  <si>
    <t>Quanto tempo demorou MORTAL DE COSTAS? #shorts</t>
  </si>
  <si>
    <t>Zolard</t>
  </si>
  <si>
    <t>2026-02-23T20:18:46Z</t>
  </si>
  <si>
    <t>UCmTjLMurQnJ3XOxNpnHjErA</t>
  </si>
  <si>
    <t>rzbopE5i1pE</t>
  </si>
  <si>
    <t>THAT YOUTUBER WHO LOVES TO SPEND MONEYÂ #SHORTS</t>
  </si>
  <si>
    <t>Marianne Morishito</t>
  </si>
  <si>
    <t>2026-02-21T03:21:15Z</t>
  </si>
  <si>
    <t>Shorts|YouTubeShorts|Viral|Trending|FYP|ForYou|ViralVideo|TrendingNow|Explore|YouTube|Subscribe|Like|ViralShorts|foryoupage|ytshorts|shortshortsviral|trendingvideo|viralreels|youtuber|music|funny|comedy|gaming|challenge|reaction|amr|satisfying|tiktok|reels|memes|meme|fun|cute|love|life|daily|vlog|new|2026</t>
  </si>
  <si>
    <t>UC_pdFKLoq81pVApSfAD4JMw</t>
  </si>
  <si>
    <t>#Shorts#YouTubeShorts#Viral#Trending#FYP#ForYou#ViralVideo#TrendingNow#Explore#YouTube#Subscribe#Like#ViralShorts#foryoupage#ytshorts#shortshortsviral#trendingvideo#viralreels#youtuber#music#funny#comedy#gaming#challenge#reaction#amr#satisfying#tiktok#reels#memes#meme#fun#cute#love#life#daily#vlog#new#2026#trend#popular#famous#video#videos#content#creator#youtubechannel#youtubeshorts#shortvideo#shortsvideo#shortfeed#algorithm#grow#growth#view#views#sub#subscribers#follow#motivation#inspiration#success#mindset#tips#tutorial#howto#learn#knowledge#facts#interesting#amazing#wow#cool#best#top#2025#newyear#lifehacks#hack#diy#creative#art#beautiful#aesthetic#style#fashion#food#eat#delicious#travel#adventure#exploremore#nature#relax#chill#lofi#gamingcommunity#gamer#play</t>
  </si>
  <si>
    <t>Zj6DbpSgN_c</t>
  </si>
  <si>
    <t>ELA GANHOU UM â€œPRESENTEâ€ ðŸ¤£ #legadu #pegadinha #memes</t>
  </si>
  <si>
    <t>Legadu Cortes</t>
  </si>
  <si>
    <t>2026-02-23T22:01:12Z</t>
  </si>
  <si>
    <t>comedia|humor|legadu|melhores pegadinhas|pegadinha|reaÃ§Ã£o|trolagem|trolei|videos engraÃ§ados</t>
  </si>
  <si>
    <t>UCncQQngFv4wJjAVrml8tTGQ</t>
  </si>
  <si>
    <t>O FINAL!ðŸ¤£ ðŸ¤£ #legadu #prank #trollagem #shorts</t>
  </si>
  <si>
    <t>I1Rkz4gQqzo</t>
  </si>
  <si>
    <t>WHO WINS THE MONEYðŸ˜± QUEM GANHA O DINHEIROðŸ˜± #shorts #viral #funny #challeger #fypã‚·ã‚šviral</t>
  </si>
  <si>
    <t>MiriÃ£ Pevidor</t>
  </si>
  <si>
    <t>2026-02-22T15:18:03Z</t>
  </si>
  <si>
    <t>UCHrzCsHiCuejtODOaBtzr3g</t>
  </si>
  <si>
    <t>fAY-4ihmzEE</t>
  </si>
  <si>
    <t>Carrinhos Quebra Quebra!</t>
  </si>
  <si>
    <t>Mustache Shorts</t>
  </si>
  <si>
    <t>2026-02-21T14:35:41Z</t>
  </si>
  <si>
    <t>UC24J7KIxcTXsKfbewbED65Q</t>
  </si>
  <si>
    <t>Nesse vÃ­deo eu mostro uma linha de carrinhos antigos que eram muito legais!</t>
  </si>
  <si>
    <t>CzDqWJymwyk</t>
  </si>
  <si>
    <t>Ele nÃ£o tinha dinheiro pra da um presente caro ðŸ¥¹</t>
  </si>
  <si>
    <t>2026-02-24T18:00:23Z</t>
  </si>
  <si>
    <t>qzss_VsNUbA</t>
  </si>
  <si>
    <t>A Cama MÃ¡gica!  O Medo das CrianÃ§as Foi Embora!ðŸ˜²ðŸŽ¬ðŸ›ï¸</t>
  </si>
  <si>
    <t>Nasiir95</t>
  </si>
  <si>
    <t>2026-02-21T12:30:01Z</t>
  </si>
  <si>
    <t>UCR6lbnZ51HS7DexQ5mZz7Qg</t>
  </si>
  <si>
    <t>R20NvMzxZLU</t>
  </si>
  <si>
    <t>SEU NETO QUERIA SABER O QUE Ã‰ O AMOR!</t>
  </si>
  <si>
    <t>CF</t>
  </si>
  <si>
    <t>2026-02-21T20:00:17Z</t>
  </si>
  <si>
    <t>UCACwXjE3R3dey_VtWHFI4vA</t>
  </si>
  <si>
    <t>n1GZY2rqRzo</t>
  </si>
  <si>
    <t>Rumi and Jinu drew each other, but there was...#kpop #rumi #jinu â˜</t>
  </si>
  <si>
    <t>m05</t>
  </si>
  <si>
    <t>2026-02-17T09:26:31Z</t>
  </si>
  <si>
    <t>UCMaP6OOuvyL-GlhRZcV8GAQ</t>
  </si>
  <si>
    <t>V0_MBA3NIQI</t>
  </si>
  <si>
    <t>BOTÃ•ES SURPRESAS</t>
  </si>
  <si>
    <t>2026-02-16T21:28:00Z</t>
  </si>
  <si>
    <t>7jE3bu-xsQs</t>
  </si>
  <si>
    <t>Dessa vez foi uma famÃ­lia inteiraâ€¦.</t>
  </si>
  <si>
    <t>2026-02-22T19:14:02Z</t>
  </si>
  <si>
    <t>Tarde de domingo, 22 de fevereiro, na Avenida Engenheiro Luiz Carlos Berrini ðŸš— Uma famÃ­lia ficou parada com o Volvo sem gasolina. NÃ£o pensei duas vezes em ajudar â€” ainda mais com duas crianÃ§as dentro do carro. SituaÃ§Ã£o resolvida, seguranÃ§a garantida e o motorista ainda ganhou bonÃ© e camiseta do Valentim, o Anjo ðŸ™ðŸª½  #ValentimOAnjo #AnjoDoAsfalto #AjudaNoTrÃ¢nsito #AtitudeQueSalva #MotocaDoBem</t>
  </si>
  <si>
    <t>4EFd0liYDG4</t>
  </si>
  <si>
    <t>Ele Pulou Dentro da Nuvem!ðŸ˜¨ #shorts</t>
  </si>
  <si>
    <t>Rise Hope</t>
  </si>
  <si>
    <t>2026-02-23T12:32:25Z</t>
  </si>
  <si>
    <t>UCQKjOlh7ctVD_p3gg0GRJdw</t>
  </si>
  <si>
    <t>q2epdJMpUFs</t>
  </si>
  <si>
    <t>Naquele modelo sem bambear</t>
  </si>
  <si>
    <t>Assis teo</t>
  </si>
  <si>
    <t>2026-02-18T22:15:29Z</t>
  </si>
  <si>
    <t>UCY9hXw4qZYnLZ5inrG2v2kg</t>
  </si>
  <si>
    <t>GnTcLaTXPkI</t>
  </si>
  <si>
    <t>VocÃª teria coragem de provar essa sobremesa?ðŸ˜‹ #curiosidades #sobremesa #incrÃ­vel</t>
  </si>
  <si>
    <t>KIURY</t>
  </si>
  <si>
    <t>2026-02-23T03:30:11Z</t>
  </si>
  <si>
    <t>curiosidades|curiosidades do mundo|fatos curiosos|fatos impressionantes|vocÃª sabia|inacreditÃ¡vel|sobremesa diferente|sobremesa misteriosa|doce surpresa|sobremesa viral|comida diferente|comida estranha|curiosidades shorts|shorts brasil|vÃ­deo viral|sobremesa artÃ­stica|arte na comida|comida criativa|sobremesa surpresa|histÃ³ria curiosa|canal de curiosidades|vÃ­deo curioso|curiosidades incrÃ­veis|retrato do kremlin|kremlin rÃºssia|doce diferente</t>
  </si>
  <si>
    <t>UCz2_LuqbzSQ01UxH5v47gvQ</t>
  </si>
  <si>
    <t>VocÃª teria coragem de provar essa sobremesa misteriosa? ðŸ˜± Uma garota recebeu um doce que parecia apenas um balÃ£o giganteâ€¦ mas quando ela deu leves batidinhas, algo inacreditÃ¡vel apareceu dentro! O que parecia simples virou uma verdadeira obra de arte: um retrato impressionante do Kremlin escondido na sobremesa. VocÃª teria coragem de experimentar?  CrÃ©ditos: @alice_baybakova</t>
  </si>
  <si>
    <t>MGpQ5lIpV94</t>
  </si>
  <si>
    <t>1 ano sem sol VS 1 ano sem lua - Quem sobrevive?</t>
  </si>
  <si>
    <t>Eskelletox</t>
  </si>
  <si>
    <t>2026-02-23T21:00:19Z</t>
  </si>
  <si>
    <t>1 ano sem sol|1 ano sem lua|sem sol o que acontece|sem lua o que acontece|viver sem sol|viver sem lua|vitamina D|efeitos da falta de sol|insÃ´nia|imunidade baixa|curiosidades cientÃ­ficas|experimento mental|comparaÃ§Ã£o sol e lua|mundo sem sol|mundo sem lua|noite eterna|saÃºde sem sol|impacto da falta de sol no corpo|sobrevivÃªncia humana|sol vs lua</t>
  </si>
  <si>
    <t>UCOVJj1z6cyDw4KVNnxrrxLQ</t>
  </si>
  <si>
    <t>ðŸŒ‘ 1 Ano Sem Sol â€“ O Que Acontece?  1 Semana: DesÃ¢nimo, irritabilidade e queda de energia comeÃ§am a aparecer. 3 Meses: Os nÃ­veis de vitamina D despencam. A saÃºde interna comeÃ§a a ser afetada. 6 Meses: InsÃ´nia, imunidade baixa, cansaÃ§o constante e frio intenso. 1 Ano: Fragilidade Ã³ssea, colapso psicolÃ³gico e ritmo biolÃ³gico completamente desregulado. A sobrevivÃªncia ainda Ã© possÃ­velâ€¦ mas a saÃºde estÃ¡ em frangalhos.  ðŸŒ™ 1 Ano Sem Lua â€“ O Que Acontece?  Primeiros meses:  Quase nenhum efeito fÃ­sico significativo. O sol continua nascendo normalmente. Luz e calor seguem estÃ¡veis.  A principal mudanÃ§a? Dormir pode ficar mais difÃ­cil com luminosidade constante e mudanÃ§as no hÃ¡bito noturno.  Resultado final: Sem sol, o corpo enfraquece drasticamente. Sem lua, quase nada muda para a sobrevivÃªncia humana.  Agora me diga: VocÃª preferiria viver 1 ano sem sol ou 1 ano sem lua?</t>
  </si>
  <si>
    <t>63WOo0pFF-A</t>
  </si>
  <si>
    <t>Qual Ã© o mais rÃ¡pido? ðŸ‡ðŸ¢ Descubra agora!</t>
  </si>
  <si>
    <t>Tia Mari</t>
  </si>
  <si>
    <t>2026-02-16T12:00:00Z</t>
  </si>
  <si>
    <t>quem Ã© mais rÃ¡pido|lebre e tartaruga|comparaÃ§Ã£o infantil|animais para crianÃ§as|rÃ¡pido ou devagar|fÃ¡bula infantil|educaÃ§Ã£o infantil|tia mari|vÃ­deo educativo infantil|aprender brincando|percepÃ§Ã£o infantil|animais da floresta|shorts infantil</t>
  </si>
  <si>
    <t>UCdH0guYG_NtCQGXBtmWPFPg</t>
  </si>
  <si>
    <t>A lebre ou a tartaruga? ðŸ¤” Quem serÃ¡ o mais rÃ¡pido?  Aprenda brincando com a Tia Mari! ðŸ¥°</t>
  </si>
  <si>
    <t>L4AqVSGihYM</t>
  </si>
  <si>
    <t>Eles Achavam Que Era SÃ³ Plantaâ€¦ ðŸ˜±ðŸ</t>
  </si>
  <si>
    <t>2026-02-24T23:22:44Z</t>
  </si>
  <si>
    <t>cobras escondidas nas plantas|limpeza de rio surpresa|monte de vegetaÃ§Ã£o com cobras|animais escondidos na natureza|trabalhadores encontram cobras|situaÃ§Ã£o assustadora no rio|cobras caindo das plantas|descoberta inesperada|viral|shorts virais</t>
  </si>
  <si>
    <t>Os limpadores estavam apenas retirando um monte de plantas que bloqueavam o fluxo do rio. Parecia algo totalmente comum. Quando levantaram o acÃºmulo, pequenos peixes comeÃ§aram a sair  o que parecia inofensivo. Mas, ao balanÃ§arem com mais forÃ§a, a situaÃ§Ã£o mudou completamente. De repente, vÃ¡rias cobras comeÃ§aram a cair do meio da vegetaÃ§Ã£o.  CrÃ©ditos: (RESPECTIVE OWNER)</t>
  </si>
  <si>
    <t>tPZJD_J9R-c</t>
  </si>
  <si>
    <t>A bicicleta mais estranha do MUNDO! #curiosidades #engraÃ§ado</t>
  </si>
  <si>
    <t>2026-02-24T17:55:00Z</t>
  </si>
  <si>
    <t>A bicicleta mais estranha do MUNDO! #curiosidades #engraÃ§ado   ðŸŽ¥ Credits: @glenda_becker (Instagram)  Â© Copyright Disclaimer: The video content included in my videos serves the sole purpose of conveying a message and a narration to the audience. To the best of my understanding, its use falls under fair use guidelines, specifically within the realms of analysis and commentary. I have no intention of infringing on anyoneâ€™s rights.  For inquiries, removal requests, or business matters; Contact me at âž¤ ladinseven@gmail.com  When I include video scenes in the creation of my content, it helps the original creator by introducing their work to new audiences. Many viewers often end up wanting to watch the full video, which benefits the creator.  Under Section 107 of the Copyright Act 1976, allowance is made for 'fair use' for purposes such as criticism, comment, news reporting, teaching, scholarship, education, and research.  ðŸš¨ Important: This content was created for entertainment purposes only and is based on a script.</t>
  </si>
  <si>
    <t>KJ9EfGB5H9M</t>
  </si>
  <si>
    <t>Bastidores: vale a pena continuar na Growth? #maxtitanium</t>
  </si>
  <si>
    <t>Overtraining Club</t>
  </si>
  <si>
    <t>2026-02-23T13:03:31Z</t>
  </si>
  <si>
    <t>UCwMN919JVYNBtvPpGYdtf1g</t>
  </si>
  <si>
    <t>8oKPD_FplNw</t>
  </si>
  <si>
    <t>2026-02-22T13:00:13Z</t>
  </si>
  <si>
    <t>U1Wec_13120</t>
  </si>
  <si>
    <t>Que nota le dais al resultado?ðŸ¥°</t>
  </si>
  <si>
    <t>Danielamooorales</t>
  </si>
  <si>
    <t>2026-02-22T20:30:05Z</t>
  </si>
  <si>
    <t>UCLOv17xnIxfp3_5xW0UgxFQ</t>
  </si>
  <si>
    <t>3DCkK8vp364</t>
  </si>
  <si>
    <t>Provando o sabor #humor #comedia</t>
  </si>
  <si>
    <t>2026-02-20T20:11:51Z</t>
  </si>
  <si>
    <t>d06P01KAxCU</t>
  </si>
  <si>
    <t>Ã‰ isso que LATEJA dentro do seu DENTE #shorts #canal</t>
  </si>
  <si>
    <t>O Bucomaxiso | Dr. Renan Santiago</t>
  </si>
  <si>
    <t>2026-02-18T20:34:22Z</t>
  </si>
  <si>
    <t>canal|endo|endodontia|dor de dente|polpa|polpa de dente|polpa dentaria|tratamento endodÃ´ntico|dor no dente|como Ã© feito o canal no dente</t>
  </si>
  <si>
    <t>UCMZNQ45A1KbZIxtsL_nPOLw</t>
  </si>
  <si>
    <t>ðŸ”” INSCREVA-SE no canal e ATIVE o sino para receber mais conteÃºdos sobre saÃºde bucal que podem salvar sua vida!  ðŸ“± SIGA-ME nas redes sociais: Instagram: @dr.renansantiago TikTok: Orenansantiago   -------------------  AVISO LEGAL: Este vÃ­deo contÃ©m informaÃ§Ãµes educacionais e nÃ£o substitui a consulta com um profissional de saÃºde qualificado. Sempre consulte seu dentista ou mÃ©dico antes de tomar decisÃµes sobre procedimentos odontolÃ³gicos.  #ExtraÃ§Ã£oSiso #ComplicaÃ§ÃµesDentÃ¡rias #SaÃºdeBucal #DenteSiso #RiscosCirÃºrgicos #OdontologiaSegura #SaÃºdeDental #CircurgiaBucal #dentista #SUS</t>
  </si>
  <si>
    <t>OxP7LwUlrE4</t>
  </si>
  <si>
    <t>#illustration#art #pov#digitalart#procreate</t>
  </si>
  <si>
    <t>yaaa29</t>
  </si>
  <si>
    <t>2026-02-25T09:27:41Z</t>
  </si>
  <si>
    <t>UC0KxYFqP4sbb3IrTxGf6HKQ</t>
  </si>
  <si>
    <t>YHnCcTIavN0</t>
  </si>
  <si>
    <t>A MELHOR FORMA DE FAZER BATATA FRITA</t>
  </si>
  <si>
    <t>Paulo Flasmo</t>
  </si>
  <si>
    <t>2026-02-23T23:35:52Z</t>
  </si>
  <si>
    <t>UCgoFf9xN5FByHr7k6GaSDsQ</t>
  </si>
  <si>
    <t>59BtMB9Payc</t>
  </si>
  <si>
    <t>GUERREIRAS DA KPOP ðŸŽ¤ðŸ‘©â€ðŸŽ¤-#barbearia #cabelo #lowfade #kpop</t>
  </si>
  <si>
    <t>Mb do corte OF</t>
  </si>
  <si>
    <t>2026-02-21T23:30:14Z</t>
  </si>
  <si>
    <t>UCCY6Gig6kzupv2FyfAqNJ_Q</t>
  </si>
  <si>
    <t>5XUKCP2JNis</t>
  </si>
  <si>
    <t>detalhe: nÃ£o podia se esconder dentro de casa #shorts</t>
  </si>
  <si>
    <t xml:space="preserve">Fofis </t>
  </si>
  <si>
    <t>2026-02-16T18:40:07Z</t>
  </si>
  <si>
    <t>UCfxy4L4bqfg1DurfNvoV0Rg</t>
  </si>
  <si>
    <t>zJ34J5vVlKM</t>
  </si>
  <si>
    <t>Prometeu bicicletaâ€¦ depois saiu correndo ðŸ˜‚</t>
  </si>
  <si>
    <t>Gata Purple</t>
  </si>
  <si>
    <t>2026-02-25T15:56:42Z</t>
  </si>
  <si>
    <t>cacto|cacto danÃ§ante|brinquedo de cacto danÃ§ante|cactos|cacto Belinda|letra de cacto|fatos sobre cactos|cacto chapÃ©u|mÃºsica de cacto|cuidados com cactos|vÃ­deo de cactos|cacto pimenta|cacto felpudo|fruto de cacto|cacto melÃ£o|Ã¡gua de cacto|planta de cacto|cactos dos EUA|cacto Ãºnico|plantas de cacto|cacto exÃ³tico|parte do cacto -2|cacto do deserto|espinhos de cacto|espÃ©cies de cactos|cacto no Texas|cacto de fÃ©rias</t>
  </si>
  <si>
    <t>UCf7UZ3Dh5t6fxTGeYT628jw</t>
  </si>
  <si>
    <t>ðŸŽ¬ Credits &amp; Attribution Â©Respected owner   All video footage belongs to its respective owners. Narration, script, and background music:  @gatapurpleBR    Copyright Notice   Hello, and welcome to our channel! We narrate videos and stories that we find interesting, aiming to share curious, educational, and informative content with our audience. We always strive to respect the intellectual property rights of others and hope that our content is treated with the same consideration.  If you are the owner of any content used in our videos, we kindly ask you to consider the following options:  1. Direct contact via email: If you believe your material has been used inappropriately or would like to receive proper credit, please reach out to us directly at contatogatapurple@gmail.com. We are always open to dialogue and resolving these matters in a friendly and efficient manner.  2. Notification with a grace period via YouTube: Alternatively, you may choose to file a removal request through YouTubeâ€™s official system, but we kindly recommend including a grace period. This allows us, as content creators, the opportunity to resolve the issue, either by removing the video or making the necessary adjustments.  We encourage avoiding immediate removals without prior notification, as this prevents us from collaborating to find a fair solution.  We are always available to resolve any copyright concerns. Thank you for your understanding and cooperation.  Credits, where applicable, are always welcome! If you would like credit to be attributed directly to the author or rights holder, please let us know, and we will be happy to include it.</t>
  </si>
  <si>
    <t>E6o8I0H4ja0</t>
  </si>
  <si>
    <t>Fiz um pedido SEM NADA no MC Donald's, sacola veio vazia? IB:  @totalmentemelofc #mcdonalds</t>
  </si>
  <si>
    <t>Rafael Sotto</t>
  </si>
  <si>
    <t>2026-02-20T21:00:06Z</t>
  </si>
  <si>
    <t>Fiz um pedido SEM NADA no MC Donald's|a sacola veio vazia? #mcdonalds #hamburguer|mc donalds|hamburguer mc donalds|sacola vazia mc donalds|pedido sem nada mc donalds|rafael sotto antigo|rafael sotto pastel de aÃ§aÃ­|rafael sotto bolo|rafael sotto bolo de uva|rafael sotto brigadeiro|rafael sotto chocolate|rafael sotto doce|rafael sotto bobbie goods|rafael sotto lanche|rafael sotto morango do amor|rafael sotto pastel|rafael sotto sorvete de laranja</t>
  </si>
  <si>
    <t>UCsabxAgXm9H9WxhBryDCvvQ</t>
  </si>
  <si>
    <t>Seja FÃƒ OFICIAL sendo membro do canal: https://www.youtube.com/channel/UCsabxAgXm9H9WxhBryDCvvQ/join Me acompanhe nas outras redes, sÃ³ pesquisar por Rafael Sotto comercial@rafaelsotto.com</t>
  </si>
  <si>
    <t>kspG9TkEQxs</t>
  </si>
  <si>
    <t>Why us BRO taking my CHOCOLATE CAKE?ðŸ˜­â¤ï¸ðŸ°~ CHEFKOUDY</t>
  </si>
  <si>
    <t>2026-02-21T00:10:03Z</t>
  </si>
  <si>
    <t>#cake #movie #chocolate #coffee   #icecream #chocolatecake  #siblings   #dad #coffeelover    #mom    #memesdaily    #siblinggoals   #eatingfood   #cakedesign    #breakfast     #howto    #familyfun      #howtomake    #funnymoments    #siblings    #foodfun     #funnymemes   #foodie #foodlover #how  #foodies #chefkoudy  _________________</t>
  </si>
  <si>
    <t>WV-vA4F9jkQ</t>
  </si>
  <si>
    <t>PRIMEIRO BANHO DA OLÃVIA EM CASA ðŸ¥¹ #paidemenina #baby #familia</t>
  </si>
  <si>
    <t>Pai da Mia</t>
  </si>
  <si>
    <t>2026-02-18T21:00:23Z</t>
  </si>
  <si>
    <t>UCB4Hanh4eBS0nyIj--_xY_Q</t>
  </si>
  <si>
    <t>CSkt5LvR1uc</t>
  </si>
  <si>
    <t>Quando elas me pegam ouvindo KPop DemonHunters...</t>
  </si>
  <si>
    <t>Diogo Tiba</t>
  </si>
  <si>
    <t>2026-02-20T16:42:08Z</t>
  </si>
  <si>
    <t>UCbTt-KwiEeuefp_HIYwEbnw</t>
  </si>
  <si>
    <t>DknAWmygCMI</t>
  </si>
  <si>
    <t>Ãgua natural. Kkk #humor</t>
  </si>
  <si>
    <t>Turma da Ximu</t>
  </si>
  <si>
    <t>2026-02-22T14:09:45Z</t>
  </si>
  <si>
    <t>UCBgihH664Gi8QidYKbt-KCQ</t>
  </si>
  <si>
    <t>s-9SOGQ3VnQ</t>
  </si>
  <si>
    <t>Ela foi avisada mas nem se IMPORTOU! #curioso #incrÃ­vel #interessante</t>
  </si>
  <si>
    <t>Biguzera</t>
  </si>
  <si>
    <t>UC-_0A16QAUAw9dXPtpxbtYQ</t>
  </si>
  <si>
    <t>SOa9aw7GKdw</t>
  </si>
  <si>
    <t>Brincadeira saudÃ¡vel na mega rampa ðŸ¤·â€â™‚ï¸ #skateboarding #skate</t>
  </si>
  <si>
    <t>OSPIQUE</t>
  </si>
  <si>
    <t>2026-02-20T13:16:07Z</t>
  </si>
  <si>
    <t>UCpx_GjREqo7vYEJ3PJJB0nA</t>
  </si>
  <si>
    <t>QWw-93V46f0</t>
  </si>
  <si>
    <t>inacreditÃ¡vel.</t>
  </si>
  <si>
    <t>Google_It</t>
  </si>
  <si>
    <t>2026-02-25T01:52:46Z</t>
  </si>
  <si>
    <t>UCQO2bt3pZSNm0W9dTBtI8wg</t>
  </si>
  <si>
    <t>VbVPOpBuxDQ</t>
  </si>
  <si>
    <t>Descanse em paz â¤ï¸</t>
  </si>
  <si>
    <t>Scarlat CaluÃªte</t>
  </si>
  <si>
    <t>2026-02-19T21:15:55Z</t>
  </si>
  <si>
    <t>UCOQnAaiq232ilnAwuOe8XTA</t>
  </si>
  <si>
    <t>KuLT0Phs_Gs</t>
  </si>
  <si>
    <t>#trillilovers #fypã‚·ã‚šviral</t>
  </si>
  <si>
    <t>Trillizas Grinwis</t>
  </si>
  <si>
    <t>2026-02-19T00:55:50Z</t>
  </si>
  <si>
    <t>UCx3XS_xjmFCbVVD1dzTtJ6Q</t>
  </si>
  <si>
    <t>93bmuksy1XU</t>
  </si>
  <si>
    <t>JÃ¡ precisou deles? @marcotuliodavi  #shorts</t>
  </si>
  <si>
    <t>Marco TÃºlio Davi</t>
  </si>
  <si>
    <t>2026-02-24T23:02:04Z</t>
  </si>
  <si>
    <t>UCn0uDrJXlLmsoABxwYQoJMA</t>
  </si>
  <si>
    <t>4unAdUkLb20</t>
  </si>
  <si>
    <t>Ele foi BANIDO de TODA A EUROPA pelo o que ele fez #curiosidades</t>
  </si>
  <si>
    <t>NarraSmith</t>
  </si>
  <si>
    <t>2026-02-21T14:43:36Z</t>
  </si>
  <si>
    <t>UCq5HO3AjFQmq4yREFVhBUBw</t>
  </si>
  <si>
    <t>599zPZj_yQI</t>
  </si>
  <si>
    <t>qual o MÃXIMO que o celular bloqueia por ERRAR A SENHA?</t>
  </si>
  <si>
    <t>2026-02-20T23:00:00Z</t>
  </si>
  <si>
    <t>ASXWx9pp6h4</t>
  </si>
  <si>
    <t>Jbl Go 4 Waterpool drop</t>
  </si>
  <si>
    <t>Throw mini</t>
  </si>
  <si>
    <t>2026-02-21T02:26:00Z</t>
  </si>
  <si>
    <t>UCWMOTF_vRpoy7FmPmUvTAaQ</t>
  </si>
  <si>
    <t>#shotrs  #ytshorts  #jblgo4</t>
  </si>
  <si>
    <t>v5rDjk7a5ig</t>
  </si>
  <si>
    <t>XR virou 17 pro Max ðŸ™ŒðŸ«¶ðŸ» #smartphone #iphone17promax #assistenciatÃ©cnica</t>
  </si>
  <si>
    <t>Douglas Ramalho</t>
  </si>
  <si>
    <t>2026-02-19T14:43:44Z</t>
  </si>
  <si>
    <t>UCtSUoWF-WGPUfTVOe0f2qjA</t>
  </si>
  <si>
    <t>FG2Iu_ToVhY</t>
  </si>
  <si>
    <t>Definitely Nokia Aura â˜ ï¸ #nokia #nokia6600 #upcomingphones</t>
  </si>
  <si>
    <t>Shot4Head</t>
  </si>
  <si>
    <t>2026-02-20T07:56:50Z</t>
  </si>
  <si>
    <t>#nokia|#nokia6600|#upcomingphones</t>
  </si>
  <si>
    <t>UCAcFkPNWTlDol0SMQApuGXw</t>
  </si>
  <si>
    <t>vaI32WBZ8m4</t>
  </si>
  <si>
    <t>IPHONE VIRADO PRA BAIXO TEM UM MOTIVO!</t>
  </si>
  <si>
    <t>2026-02-23T14:30:51Z</t>
  </si>
  <si>
    <t>avbmMBgeAy4</t>
  </si>
  <si>
    <t>ZOOM DO IPHONE 17 Ã‰ BOM MESMO??</t>
  </si>
  <si>
    <t>2026-02-24T22:00:06Z</t>
  </si>
  <si>
    <t>CVkTI7EGs84</t>
  </si>
  <si>
    <t>ARRUMEI Meu TECLADO! #neon #keycaps #minecraft</t>
  </si>
  <si>
    <t>Neon+ Tech</t>
  </si>
  <si>
    <t>2026-02-19T21:22:17Z</t>
  </si>
  <si>
    <t>UCBNjDYcVgF_lsHwMHFGVh2g</t>
  </si>
  <si>
    <t>rzrFnf5pDVI</t>
  </si>
  <si>
    <t>Apple Fanboy Got Exposed || Apple 17 Pro max ||#edit#xiaomi#funny#iphone#meme#trending#shorts#short</t>
  </si>
  <si>
    <t>NIKK NERD</t>
  </si>
  <si>
    <t>2026-02-24T18:04:32Z</t>
  </si>
  <si>
    <t>#edit#xiaomi#funny#iphone#meme#trending#shorts#short#pc#asus#samsung#ytshorts#india#mrbeast#usa</t>
  </si>
  <si>
    <t>UC4BPASOGoZavN9drhwf0dHA</t>
  </si>
  <si>
    <t>Apple Fanboy Got Exposed || Apple 17 Pro max ||#edit#xiaomi#funny#iphone#meme#trending#shorts#short#pc#asus#samsung#ytshorts#india#mrbeast#usa#samsungs25ultra #samsungs26ultra #samsungs25fe #samsungs26fe #galaxySseries #galaxyAURA #upcomingphones #futurephones #techshorts #ytshorts #reelsviral #trendingreels #viralvideo #flagshipphone #flagshipkiller #androidpower #androidvsiphone #galaxycamera #200mpcamera #nightmodeking #samsunglover #samsungfans #galaxyvibes #auraeffect #phonecomparison #speedtest #cameratest #batterylifetest #mobiletrends #technews #techupdate #smartphone2025 #galaxypower #samsungpremium #samsungpro #unboxingvideo #techcreator #reviewshorts #shorts2025 #trending2025 #reels2025 #newphonealert #mobilelegends #flagshipbeast #ultimatephone #galaxyworld #samsungcooked #samsungðŸ”¥ #samsungðŸ’€ #androidbeast #phoneszn #techcommunity #phonewar #samsungdomination #galaxyupdate #mobileking #samsungtrend #samsungofficial #galaxydomination #samsungelite #nextgenphone #phonearena #samsungfansclub #futuristictech #highendphones #galaxyflex #androidsuperior #premiumphone #techreviews #newrelease2025 #galaxyshots #auralook #powerphone #galaxyperformance #benchmarktest #innovationhub #futuretech2025 #toptech #nextlevelphone #superphone #galaxyfuture #samsungrise #techstorm #viraltech #phonelaunch #galaxyinsane #samsunghype #galaxyrule #androiddominance #superflagship #galaxyauravibes #samsungenergy #galaxyheat #ultimateflagship #samsungrush #samsungaura2025 #kingofandroid</t>
  </si>
  <si>
    <t>fnj-djeqABI</t>
  </si>
  <si>
    <t>A SAMSUNG esta virando uma BAGUNÃ‡A!!! #shorts</t>
  </si>
  <si>
    <t>Top! Tech</t>
  </si>
  <si>
    <t>2026-02-24T23:28:18Z</t>
  </si>
  <si>
    <t>tecnologia|celular|celulares|smartphone|smartphones|toptech|top tech|top! tech|top!tech|top tech celular|toptech celular|top tech celulares|top tech celular gamer|melhor celular|samsung|iphone|celular que estou usando|meu celular|melhores celulares|qual o melhor celular|comprei um iphone|celular que os famosos usam|celular dos famosos|top tech melhor celular|samsung s20 fe|ceulares|shorts|Shorts|celular samsung|dicas samsung|dicas e truques samsung</t>
  </si>
  <si>
    <t>UCvRg_-z2D9c_hMO05YZgUrg</t>
  </si>
  <si>
    <t>A SAMSUNG esta virando uma BAGUNÃ‡A!!! . Me Sigam nas Minhas outras Redes sociais Instagram: toptech_oficial  TikTok: toptech_oficial  . #celular #toptechcelular #famosos #toptech #shorts #shorts</t>
  </si>
  <si>
    <t>x_AoKUTLjhw</t>
  </si>
  <si>
    <t>Ã‰ possÃ­vel usar a digital de um â˜ ï¸?</t>
  </si>
  <si>
    <t>2026-02-20T19:12:55Z</t>
  </si>
  <si>
    <t>rrIo12M56Us</t>
  </si>
  <si>
    <t>Novo jogo do iPhone 17 ðŸ˜±</t>
  </si>
  <si>
    <t>Vida do LuCrazy</t>
  </si>
  <si>
    <t>2026-02-25T21:01:02Z</t>
  </si>
  <si>
    <t>UCPDlh4J9SjVks_Otw8Q_ypw</t>
  </si>
  <si>
    <t>e60zawkTYe0</t>
  </si>
  <si>
    <t>Ele colocou um Water Cooler no Playstation 3</t>
  </si>
  <si>
    <t>2026-02-25T02:15:24Z</t>
  </si>
  <si>
    <t>#bizarro #curiosidades #jogos #games #sony #playstation #shorts</t>
  </si>
  <si>
    <t>Apple VS Samsung #ryansamuel</t>
  </si>
  <si>
    <t>2026-02-19T19:07:33Z</t>
  </si>
  <si>
    <t>XAQkZVs03Mw</t>
  </si>
  <si>
    <t>jbl essential go4 test   water ðŸ’§</t>
  </si>
  <si>
    <t>Rajnish Chauhan</t>
  </si>
  <si>
    <t>2026-02-09T09:00:47Z</t>
  </si>
  <si>
    <t>UCm3fXfS-bAq1S1ewAG-jRfQ</t>
  </si>
  <si>
    <t>#ytshorts</t>
  </si>
  <si>
    <t>RYvnWdXo3xI</t>
  </si>
  <si>
    <t>EU SIMPLESMENTE GANHEI UMA ALEXA DA AMAZON!!!ðŸ˜±ðŸ©·âœ¨ eu to chocada!! @alexabrasil</t>
  </si>
  <si>
    <t>2026-02-25T16:20:33Z</t>
  </si>
  <si>
    <t>LMGGP3Hchjs</t>
  </si>
  <si>
    <t>Estudante? Estes 3 Gadgets VÃ£o Facilitar a Tua Vida! ðŸ˜±ðŸ“š</t>
  </si>
  <si>
    <t>3 Coisas Loucas</t>
  </si>
  <si>
    <t>2026-02-23T09:00:26Z</t>
  </si>
  <si>
    <t>UC2FbVjZep8cjOWJOsjwZVRQ</t>
  </si>
  <si>
    <t>Se Ã©s estudante, estes 3 gadgets escolares incrÃ­veis vÃ£o tornar o teu dia a dia muito mais fÃ¡cil! ðŸ“šâœ¨ Desde uma ferramenta multifuncional que mantÃ©m a tua secretÃ¡ria sempre organizada, atÃ© uma calculadora dois em um super prÃ¡tica e uma tesoura a laser que garante cortes perfeitamente retos â€” estes acessÃ³rios sÃ£o ideais para escola, faculdade e estudo em casa. Perfeitos para quem quer mais organizaÃ§Ã£o, produtividade e tecnologia no material escolar em 2026! Qual destes gadgets usarias todos os dias? ðŸ‘‡  #GadgetsEscolares #MaterialEscolar #VoltaÃ€sAulas #EstudantesPortugal #DicasParaEstudantes #TecnologiaEscolar #VidaDeEstudante #Gadgets2026 #ShortsPortugal #Estudo</t>
  </si>
  <si>
    <t>y3NkZ_QmBHw</t>
  </si>
  <si>
    <t>Construiu a prÃ³pria placa mÃ£e! #hardware</t>
  </si>
  <si>
    <t>2026-02-19T18:55:26Z</t>
  </si>
  <si>
    <t>Guia de PC Gamer 2025:  PC Gamer de R$ 2 mil (PC da Crise) ðŸ”¹Ryzen 5 8500G â€“ https://curt.link/lJVWM ðŸ”¹A620M-E â€“ https://curt.link/FwvAe ðŸ”¹RAM:  Kingston Fury (2x8GB) â€“ https://curt.link/nZcqJ ðŸ”¹WD Green SN350â€“ https://curt.link/KHgKm ðŸ”¹MSI MAG A650BN â€“ https://curt.link/sktnn  PC Gamer de R$ 3 mil (PC Baratinho) ðŸ”¹Core i5-12400F â€“ https://curt.link/XrQKG ðŸ”¹Radeon RX 6600  â€“ https://curt.link/aDzjb ðŸ”¹H610 â€“ https://curt.link/nmIrI ðŸ”¹RAM: XPG Gammix  (2x8GB) â€“ https://curt.link/KNvNK ðŸ”¹WD Green SN350â€“ https://curt.link/KHgKm ðŸ”¹MSI MAG A650BN â€“ https://curt.link/sktnn  PC Gamer de R$ 4 mil (PC Baratinho Plus) ðŸ”¹Core i5-14400F â€“ https://curt.link/pxFPm ðŸ”¹GeForce RTX 5060 â€“ https://curt.link/AmXZV       ou Radeon RX 9060 XT â€“ https://curt.link/AmXZV ðŸ”¹Intel H610 â€“ https://curt.link/nmIrI ðŸ”¹XPG Gammix  (2x8GB) â€“ https://curt.link/KNvNK ðŸ”¹WD Green SN350â€“ https://curt.link/KHgKm ðŸ”¹MSI MAG A650BN â€“ https://curt.link/sktnn  PC Gamer de R$ 6 mil (PC Ideal) ðŸ”¹Core i5-14600K â€“ R$ 1.300        ou Ryzen 7 7700 â€“ R$ 1.650 ðŸ”¹Radeon RX 9060 XT 16GB â€“ R$ 2.900        ou GeForce RTX 5060 Ti 16GB â€“ R$ 3.160 ðŸ”¹Liquid cooling 240mm â€“ R$ 180 ðŸ”¹B760M â€“ https://curt.link/nslnW       ou B650 â€“https://curt.link/FjJFO ðŸ”¹XPG Gammix  (2x8GB) â€“ https://curt.link/KNvNK ðŸ”¹WD Green SN350â€“ https://curt.link/KHgKm ðŸ”¹MSI MAG A650BN â€“ https://curt.link/sktnn  PC Gamer de R$ 8 mil (PC High-end) ðŸ”¹Intel Core i7-14700K â€“ https://curt.link/kjJVI       ou Ryzen 7 7800X3D â€“ https://curt.link/LdInK ðŸ”¹GeForce RTX 5070 â€“ https://curt.link/nxqIB ðŸ”¹Liquid cooling 240mm â€“ https://curt.link/xQlTd ðŸ”¹B760M â€“ https://curt.link/nslnW       ou B650 â€“https://curt.link/FjJFO ðŸ”¹XPG Gammix  (2x8GB) â€“ https://curt.link/KNvNK ðŸ”¹WD Green SN350â€“ https://curt.link/KHgKm ðŸ”¹MSI MAG A650BN â€“ https://curt.link/sktnn  Vire membro do Canal: https://bit.ly/MembrosAdrena  Siga o Adrenaline nas redes sociais:  Instagram: https://www.instagram.com/adrenaline_oficial Twitter: https://twitter.com/adrenaline Facebook: https://facebook.com/adrenaline/</t>
  </si>
  <si>
    <t>TfaQsFigXuw</t>
  </si>
  <si>
    <t>Samsung vs iphone ðŸ¥¶ #samsung #tech  #samsungs26ultra  #samsungs25fe #upcomingphones #upcoming</t>
  </si>
  <si>
    <t>FULLIY EDITZ</t>
  </si>
  <si>
    <t>2026-02-21T11:15:06Z</t>
  </si>
  <si>
    <t>UCIudZfwv0dmuyF3k3O2LnzA</t>
  </si>
  <si>
    <t>497ZBIF72hY</t>
  </si>
  <si>
    <t>A ÃšLTIMA CHANCE PARA SALVAR UM CARTÃƒO SD</t>
  </si>
  <si>
    <t>ENG-RODRI</t>
  </si>
  <si>
    <t>2026-02-16T23:00:04Z</t>
  </si>
  <si>
    <t>UCu2D07GQLOsIzZx5x4BssBQ</t>
  </si>
  <si>
    <t>Quando o cartÃ£o morre de vez, tÃ©cnicos conectam agulhas microscÃ³picas direto no chip para extrair a memÃ³ria bruta. Se esse procedimento falhar, os dados se perdem para sempre.</t>
  </si>
  <si>
    <t>l6FE9ns3CSg</t>
  </si>
  <si>
    <t>VÃ­deo completo no perfil #saborenergetico #iphone #iphone17 #iphonefake</t>
  </si>
  <si>
    <t>2026-02-15T21:20:06Z</t>
  </si>
  <si>
    <t>VÃ­deo completo no perfil #saborenergetico #iphone #iphone17 #iphonefake|iphone|iphone fake|iphone de brinquedo|iphone 17 pro max|iphone pro max|apple|iphone 18 pro max|iphone 17 pro max review|rafael sotto antigo|rafael sotto pastel de aÃ§aÃ­|rafael sotto bolo|rafael sotto bolo de uva|rafael sotto brigadeiro|rafael sotto chocolate|rafael sotto doce|rafael sotto bobbie goods|rafael sotto lanche|rafael sotto morango do amor|rafael sotto pastel|rafael sotto</t>
  </si>
  <si>
    <t>ayrbr1wSLhU</t>
  </si>
  <si>
    <t>Ela transformou o controle remoto para facilitar a vida dos avÃ³s!</t>
  </si>
  <si>
    <t>2026-02-13T01:38:18Z</t>
  </si>
  <si>
    <t>shorts|shortvideo|viralvideo|sports|esporte|viral|short|gym|fitness|academia|shortsvideos|youtube short|viral video|viral videos|momento|curiosidade|memes|engraÃ§ado|fails|momentos engraÃ§ados|humor|compilaÃ§Ã£o|funny shorts|funny memes|avÃ³s|gesto de carinho|controle remoto|adaptaÃ§Ã£o criativa|tecnologia simples|famÃ­lia|ideia inteligente|acessibilidade|inovaÃ§Ã£o caseira|fÃ©rias em famÃ­lia</t>
  </si>
  <si>
    <t>Sabendo que seus avÃ³s viriam passar as fÃ©rias, essa garota decidiu adaptar o controle remoto da televisÃ£o para tornar tudo mais simples. Ela cobriu com fita todas as teclas desnecessÃ¡rias e deixou visÃ­veis apenas as funÃ§Ãµes essenciais, como ligar, volume, Netflix e as setas laterais, evitando qualquer confusÃ£o. Para completar, revestiu o controle com um material macio, garantindo que ele resistisse a quedas sem se danificar. Um gesto simples, mas cheio de carinho.  CrÃ©ditos: RESPECTIVE OWNER</t>
  </si>
  <si>
    <t>1XT_7A3Wgr8</t>
  </si>
  <si>
    <t>JÃ¡ lanÃ§aram o iPhone 40?</t>
  </si>
  <si>
    <t>Ryan Samuel</t>
  </si>
  <si>
    <t>2026-02-15T01:23:21Z</t>
  </si>
  <si>
    <t>UCLCUkkpD5vHJsa_PlUzq2Gw</t>
  </si>
  <si>
    <t>VODLod9Ei7U</t>
  </si>
  <si>
    <t>CHEGOU! Samsung GALAXY S26 Ultra em MÃƒOS! Unboxing e ImpressoÌƒes</t>
  </si>
  <si>
    <t>Gesiel Taveira</t>
  </si>
  <si>
    <t>2026-02-25T18:00:42Z</t>
  </si>
  <si>
    <t>Gesiel Taveira|Celular|Review|Tecnologia|S26|Samsung|Samsung S26 Ultra|S26 Ultra|Galaxy S26 Ultra|Samsung S26|Galaxy S26|Novo Samsung S26|Novo S26|Novo Celular da Samsung|Tela S26 Ultra|Unboxing|S26 Ultra Gesiel Taveira|VÃ­deo Gesiel S26|S26 Gesiel|VÃ­deo do novo S26 Ultra|Samsung Galaxy S26 Ultra</t>
  </si>
  <si>
    <t>UCY5nGkuALqkKKOVhivryH3A</t>
  </si>
  <si>
    <t>âœ¨ Link para comprar com SEGURANÃ‡A Galaxy S26 Ultra: https://tidd.ly/4tRiUvf ðŸŽŸï¸Cupom: GESIEL Galaxy S26 Ultra: https://amzlink.to/az0iJw5nYNZwd Galaxy S26 Ultra: https://meli.la/2eCiL6J Galaxy S25 Ultra: https://s.shopee.com.br/20qHnWMxB5  ðŸ“¸ Fotos com o Galaxy S26 Ultra âž½ https://bit.ly/4cxA0Ir  No vÃ­deo de hoje eu mostro o novo #GalaxyS26Ultra e as principais novidades da nova geraÃ§Ã£o premium da #Samsung.  O grande destaque Ã© a tela com sistema de privacidade integrado nativamente, o primeiro smartphone do mundo com essa tecnologia direto no display, sem precisar de pelÃ­cula externa. VocÃª pode ativar no sistema e atÃ© definir quais aplicativos usam a funÃ§Ã£o automaticamente.  Falamos tambÃ©m sobre:  â€¢ Processador Snapdragon 8 Elite Gen 5 for Galaxy, com mais desempenho e Galaxy AI aprimorada â€¢ CÃ¢meras com mesma resoluÃ§Ã£o da geraÃ§Ã£o anterior, mas com abertura maior nos sensores, permitindo mais entrada de luz e melhor desempenho em fotos noturnas â€¢ Bateria de 5.000 mAh, que permanece igual Ã s geraÃ§Ãµes passadas â€¢ Carregamento atualizado para 60W com fio e 25W sem fio â€¢ S Pen sem Bluetooth, seguindo o padrÃ£o do S25 Ultra  SerÃ¡ que o Galaxy S26 Ultra realmente evoluiu ou foi sÃ³ um upgrade pontual? Qual sua opiniÃ£o?  â”â”â”â”â”â”â”â”â”â”â”â”â”â”â”â”â”â”â”â”  ðŸ‘‡ NÃƒO PAGUE MAIS CARO! Receba OFERTAS e CUPONS direto no seu celular: ðŸŸ¢ WhatsApp: https://bit.ly/WhatsOFERTAS ðŸ”µ Telegram: https://t.me/gtOFERTAS As melhores promoÃ§Ãµes da internet, verificadas e seguras a gente posta aqui no gt.OFERTAS!  â”â”â”â”â”â”â”â”â”â”â”â”â”â”â”â”â”â”â”â”  ðŸ›’ COMPRE COM SEGURANÃ‡A â–¸ Amazon: https://bit.ly/Amazon_GT â–¸ Mercado Livre: https://bit.ly/Mercado_GT â–¸ Shopee: https://bit.ly/Shopee_GT  ðŸ‘‹ CONECTE-SE COMIGO https://instagram.com/GesielTaveira â–¸ https://linktr.ee/GesielTaveira #GesielTaveira  â”â”â”â”â”â”â”â”â”â”â”â”â”â”â”â”â”â”â”â”  TransparÃªncia: Os links acima podem conter cÃ³digo de afiliado. Comprando por eles, vocÃª nÃ£o paga nem um centavo a mais pelo produto, mas o canal pode receber uma pequena comissÃ£o das lojas indicadas.  ðŸŽµ MÃºsicas by Epidemic Sound: https://bit.ly/gt_musicas</t>
  </si>
  <si>
    <t>XZi09cbsbL0</t>
  </si>
  <si>
    <t>Localizador de satÃ©lite nÃ£o Liga, botÃ£o ruim #assistenciatecnica #eletronica #repair #tecnologia</t>
  </si>
  <si>
    <t xml:space="preserve">RC ASSISTEC </t>
  </si>
  <si>
    <t>2026-02-25T16:44:47Z</t>
  </si>
  <si>
    <t>UCfRCcc9rL-ztzFA4KcYdAUg</t>
  </si>
  <si>
    <t>3SKsT_fAmv0</t>
  </si>
  <si>
    <t>Nem sempre que alguÃ©m concerta um celular Ã© pelo preÃ§o do aparelho e sim pelo valor dos arquivos</t>
  </si>
  <si>
    <t>Oficina Do celular</t>
  </si>
  <si>
    <t>2026-02-18T11:34:01Z</t>
  </si>
  <si>
    <t>UCY_-5EJuvC4AxT0x5gYcB8A</t>
  </si>
  <si>
    <t>aUkfbEZ343g</t>
  </si>
  <si>
    <t>Ligando o processador com um buraco! #shorts</t>
  </si>
  <si>
    <t>Cortes do ET</t>
  </si>
  <si>
    <t>2026-02-22T20:55:00Z</t>
  </si>
  <si>
    <t>1155doet|1155 do et|1155 do et xeon|et|unboxing|kit xeon|pcismo|lga|pc</t>
  </si>
  <si>
    <t>UC3HBGe8y6rFOAR3l118eUag</t>
  </si>
  <si>
    <t>Canal do Et: https://www.youtube.com/@1155doET</t>
  </si>
  <si>
    <t>q2RFdVMXDnk</t>
  </si>
  <si>
    <t>IPHONE DA SHOPEE ðŸ˜­ðŸ˜­</t>
  </si>
  <si>
    <t>Dot Textos</t>
  </si>
  <si>
    <t>2026-02-16T18:28:56Z</t>
  </si>
  <si>
    <t>UClsV3HLX_fEocmzCgC3xasg</t>
  </si>
  <si>
    <t>9ynGVy9ewaY</t>
  </si>
  <si>
    <t>Mini iPhone Roda Toca Boca World? Soyes xs15 #tocabocaworld #tocalifeworld</t>
  </si>
  <si>
    <t>Mike FantÃ¡stico</t>
  </si>
  <si>
    <t>2026-02-24T15:00:16Z</t>
  </si>
  <si>
    <t>UC9QOTx47irc-ujSxRZCA6Bg</t>
  </si>
  <si>
    <t>7nVEca6ScHM</t>
  </si>
  <si>
    <t>Essa Esfera Revolucinou as MÃ¡quinas de Escrever!âŒ¨ðŸ¤¯</t>
  </si>
  <si>
    <t>2026-02-17T20:00:12Z</t>
  </si>
  <si>
    <t>Como a IBM Selectric revolucionou a digitaÃ§Ã£o usando uma esfera do tamanho de uma bola de golfe, com 88 caracteres esculpidas em quatro camadas e um giro perfeito.</t>
  </si>
  <si>
    <t>_G1dZSBxJnY</t>
  </si>
  <si>
    <t>todo usuÃ¡rio de iPhone passa por isso ðŸ˜­ðŸ“±</t>
  </si>
  <si>
    <t>FEURIPE</t>
  </si>
  <si>
    <t>2026-02-24T16:59:51Z</t>
  </si>
  <si>
    <t>UCIRseertPt5kAzr40COpH6A</t>
  </si>
  <si>
    <t>OPP6MDbm7Zg</t>
  </si>
  <si>
    <t>Esse Ã© o projetor AC1082 da Bettdow  link: https://dada.link/0iog-x #shosts #bettdow #youtubeshorts</t>
  </si>
  <si>
    <t>2026-02-11T22:22:00Z</t>
  </si>
  <si>
    <t>_WhXqrPEHok</t>
  </si>
  <si>
    <t>Ã‰ por esse motivo que o seu celular demora muito pra carregar e vive no carregador!#bateria #celular</t>
  </si>
  <si>
    <t>Viralizou Tech</t>
  </si>
  <si>
    <t>2026-02-23T05:41:50Z</t>
  </si>
  <si>
    <t>UCeCNQ5NNjZt3iFY7SE-yLig</t>
  </si>
  <si>
    <t>O que ninguÃ©m te conta Sobre PC pt.1 ##pcgamer #dicasdepc #computador #pcgaming #hardware #tech</t>
  </si>
  <si>
    <t>AndraTech</t>
  </si>
  <si>
    <t>2026-02-18T18:51:15Z</t>
  </si>
  <si>
    <t>UC6VibAmVlldzQWQWUhHhu-A</t>
  </si>
  <si>
    <t>cXNHyTsiHOE</t>
  </si>
  <si>
    <t>GRAVE âš ï¸ CONHEÃ‡A O CATIVEIRO GAMER MAIS CARO DO MUNDO ðŸ˜±ðŸ’¸ (estÃºdio novo)</t>
  </si>
  <si>
    <t>Julio Cocielo</t>
  </si>
  <si>
    <t>2026-02-20T16:39:16Z</t>
  </si>
  <si>
    <t>canalcanalha|julio|cocielo|@juliococielo|gameplay|engraÃ§ado|games|gamer|live|EstÃºdio jogo|asus|Rog Ally|50 mil reais|cativeiro gamer|estÃºdio gamer|meu estÃºdio novo|estÃºdio milionÃ¡rio|lendo comentÃ¡rios|reagindo a comentÃ¡rios</t>
  </si>
  <si>
    <t>UCU7uY3wCPh9j39KXzOpqNaw</t>
  </si>
  <si>
    <t>CATIVEIRO DE 50 MIL REAIS COM FLIPERAMA E NOTEBOOK GAMER HAHAHAHAHAHAHAH CLIQUE EM GOSTEI, FAVORITE, COMENTE E SE INSCREVA!  ME SEGUE: @COCIELO  #cocielo #gameplay #EstudioNovo</t>
  </si>
  <si>
    <t>QQsERG6NF3c</t>
  </si>
  <si>
    <t>Perguntei o IMPENSÃVEL para 4 IA's e a Ãºltima surpreendeu ðŸ˜±</t>
  </si>
  <si>
    <t>Gabriel Adamuchi - IA FÃ¡cil</t>
  </si>
  <si>
    <t>2026-02-19T21:39:35Z</t>
  </si>
  <si>
    <t>fenixytb|gabriel adamuchi|marketing|marketing digital|motivacional|negÃ³cios|gabriel adamuchi dicas|dicas marketing|como vender na internet|como vender produtos|como vender produtos na internet|como iniciar no marketing digital|como comeÃ§ar no marketing digital|como crescer na internet|crescer no youtube</t>
  </si>
  <si>
    <t>UCGk9WsrFHHevSQOB6jxF88Q</t>
  </si>
  <si>
    <t>Fiz a pergunta mais pesada do mundo pra 4 inteligÃªncias artificiais.  A forma como cada IA responde esse dilema moral revela MUITO sobre seus valores programados e como foram treinadas.  Cada resposta foi Ãºnica. Cada argumentaÃ§Ã£o diferente. Mas a Ãºltima me surpreendeu.  As diferenÃ§as vÃ£o te fazer pensar sobre quem decide os valores das IAs e como isso impacta o futuro da tecnologia.  #ia #inteligenciaartificial #tecnologia</t>
  </si>
  <si>
    <t>ChQN40IcFEk</t>
  </si>
  <si>
    <t>O primeiro carro da Xiaomi a chegar no Brasil</t>
  </si>
  <si>
    <t>Star Motors Rio</t>
  </si>
  <si>
    <t>2026-02-23T19:15:19Z</t>
  </si>
  <si>
    <t>UCzeWVI2I7eUkCnbDDGKwOTg</t>
  </si>
  <si>
    <t>KWqW6Tf_gNQ</t>
  </si>
  <si>
    <t>Espia o iPhone 17 pro max!â¤ï¸ðŸ“± #shorts #brasil #brasileirÃ£o</t>
  </si>
  <si>
    <t>Velmira Quon</t>
  </si>
  <si>
    <t>2026-02-08T01:04:41Z</t>
  </si>
  <si>
    <t>UCteESGBOayv-Zb0i_pGB7zg</t>
  </si>
  <si>
    <t>HQ_jW6sFwv8</t>
  </si>
  <si>
    <t>Caixinha de som Bose #feiradorolo #caixadesombluetooth #bose #eletronicos #smartphone</t>
  </si>
  <si>
    <t>Achados &amp; Perdidos</t>
  </si>
  <si>
    <t>2026-02-23T20:59:14Z</t>
  </si>
  <si>
    <t>UCcBaqoYtffButO87AWTE4cg</t>
  </si>
  <si>
    <t>aLBbU1EU-6g</t>
  </si>
  <si>
    <t>Porque o PS2 PRO NÃ£o Existe?</t>
  </si>
  <si>
    <t>hazzai</t>
  </si>
  <si>
    <t>2026-02-21T00:30:01Z</t>
  </si>
  <si>
    <t>Informatica|Pc gamer|hazzai|Jogos|PS2 Pro|Playstation 2 pro|Porque o PS2 NÃ£o Existe?|PS2|Playstation PRO|Consoles PRO|Slim|PS4 PRO|PS5 PRO|Xbox Slim|Xbox Series X|Sony|Consoles</t>
  </si>
  <si>
    <t>UC98rbCHOE8hDLiCpFxIv3dg</t>
  </si>
  <si>
    <t>Iremos falar sobre o PS2 PRO, o Playstation 2 pro que nunca saiu, e o porque esses consoles foram criados e como eles ajudaram a indÃºstria no meio das geraÃ§Ãµes de consoles.</t>
  </si>
  <si>
    <t>pFVTgS1TEmA</t>
  </si>
  <si>
    <t>Samsung Galaxy S26: Fomos aos EUA conferir o lanÃ§amento! (Primeiras ImpressÃµes)</t>
  </si>
  <si>
    <t>Canaltech</t>
  </si>
  <si>
    <t>2026-02-25T18:01:03Z</t>
  </si>
  <si>
    <t>Canaltech|Tecnologia|Tech|Brasil|PortuguÃªs|PTBR|NotÃ­cias de Tecnologia|Adriano Ponte|Pedro Cipoli|Amanda Abreu|Novidades de Tecnologia|CiÃªncia|Tutorial|Comparativo|AnÃ¡lise|Resenha|Review|Podcast|EletrÃ´nico|Jornal|Canal Tech|Guia de Compra|Informativo|Melhor|Aula|Curso|InformÃ¡tica|Software|Programa|Dica|Melhores VÃ­deos|Como Ser|Como Fazer|O que Ã©|How To|Kickstarter|Indiegogo|samsung|galaxy s26|s26ultra|samsung unpacked|smartphone2026|galaxyAI</t>
  </si>
  <si>
    <t>UC_bXJnsgwOqEPA_-6N6faKw</t>
  </si>
  <si>
    <t>ðŸ”¥Link confiÃ¡vel de compraðŸ”¥: ðŸ›’Compre o Samsung Galaxy S25 ultra no Magazine Luiza: âž¡ https://canalte.ch/galaxy-s25-ultra-magalu ðŸ›’Compre o Samsung Galaxy S25 ultra no Mercado Livre: âž¡ https://canalte.ch/galaxy-s25-ultra-meli ðŸ›’Compre o Samsung Galaxy S25 ultra na Amazon: âž¡ https://canalte.ch/galaxy-s25-ultra-amazon    ðŸ”¥Lista de recomendaÃ§Ãµes do Canaltech por faixa de preÃ§oðŸ”¥:   âž¡ https://canalte.ch/guiadecompra ðŸ”¥Lista de produtos do CanaltechðŸ”¥: âž¡ https://canalte.ch/ProdutosCT ðŸ”¥ PARA ECONOMIZAR: CANAL DE OFERTAS NO WHATSAPP ðŸ”¥ https://canalte.ch/canalofertas  Fomos atÃ© os Estados Unidos conferir de perto o lanÃ§amento da nova linha Samsung Galaxy S26! No vÃ­deo de hoje, mostramos todos os detalhes do Galaxy S26, S26 Plus e S26 Ultra direto do Samsung Unpacked. Vale a pena fazer o upgrade? Confira nossas primeiras impressÃµes, testes de cÃ¢mera e as novas funÃ§Ãµes de InteligÃªncia Artificial (Galaxy AI).  âž¡Confira dezenas de notÃ­cias todos os dias em nosso site âž¡ https://canalte.ch/ctoigyt  #Samsung #GalaxyS26 #S26Ultra #SamsungUnpacked #Tecnologia #Smartphone2026 #GalaxyAI #ReviewS26  ðŸš© NO INSTAGRAM: https://www.instagram.com/ctofertas/... ðŸ˜ INSCREVA-SE NO NOSSO CANAL ðŸ‘ https://canalte.ch/assineyoutube  ðŸ‘‰INSTAGRAM: https://www.instagram.com/canaltech/ ðŸ‘‰FACEBOOK: https://www.facebook.com/canaltech ðŸ‘‰TWITTER: https://twitter.com/canaltech ðŸ‘‰TIKTOK: https://www.tiktok.com/@canaltech</t>
  </si>
  <si>
    <t>qLM2pzrDWIc</t>
  </si>
  <si>
    <t>iPhone 17 Pro Max Exposed?! ðŸ¥¶ #shorts #iphone #iphone17 #iphone17promax</t>
  </si>
  <si>
    <t>tyvon</t>
  </si>
  <si>
    <t>2026-02-10T10:13:36Z</t>
  </si>
  <si>
    <t>UCutNSV-3r2Ua2TGUyG6B4vg</t>
  </si>
  <si>
    <t>OwxAHIRSAlA</t>
  </si>
  <si>
    <t>PC COM 300 REAIS!! @t@thiago64ofcpc #pcgamer #gamer #dicas #compras #tech #shorts</t>
  </si>
  <si>
    <t>Dangoou</t>
  </si>
  <si>
    <t>2026-02-20T21:00:24Z</t>
  </si>
  <si>
    <t>UCZT4B_nBDM1bAB0riFUyk1A</t>
  </si>
  <si>
    <t>5KXWncROs-I</t>
  </si>
  <si>
    <t>Posso CONTROLAR RED TADE com este CONTROLE REMOTO</t>
  </si>
  <si>
    <t>O Tade</t>
  </si>
  <si>
    <t>2026-02-19T21:00:10Z</t>
  </si>
  <si>
    <t>UC1tv-rZgXbKiYRGCRjueiXw</t>
  </si>
  <si>
    <t>xJZPWKcf9rY</t>
  </si>
  <si>
    <t>COMO TÃ O SEU CELULAR!?</t>
  </si>
  <si>
    <t>Totalmente Mel</t>
  </si>
  <si>
    <t>2026-02-18T21:31:58Z</t>
  </si>
  <si>
    <t>UC2et3lLdTv4Vc4Pe4MWBe1A</t>
  </si>
  <si>
    <t>4BHFi-Dj0CE</t>
  </si>
  <si>
    <t>Endrick Deu PS5 para todos mundo do Lyon</t>
  </si>
  <si>
    <t>Luidy</t>
  </si>
  <si>
    <t>2026-02-23T21:15:00Z</t>
  </si>
  <si>
    <t>Hardware|console|pc gamer|ps5|endrick|endrick lyon|endrick ps5|andrick deu ps5|Luidy|luidy tech</t>
  </si>
  <si>
    <t>UCVX__Z0hSrmCxQhSqTnGSmw</t>
  </si>
  <si>
    <t>Endrick Deu PS5 para todos mundo do Lyon assim surpreendendo a todos  a presentear  o elenco com um PS5 personalizado! ðŸŽ® O kit inclui console, controles e atÃ© monitor embutido em uma maleta gamer portÃ¡til da POGA LUX. Veja todos os detalhes desse setup absurdo e o preÃ§o que pode chegar a R$24 mil!    #ps5 #endrick #console</t>
  </si>
  <si>
    <t>AR0Z0AS40qE</t>
  </si>
  <si>
    <t>Resistente a riscos resistente ao desgaste e mais durÃ¡vel</t>
  </si>
  <si>
    <t>Crystal Armor</t>
  </si>
  <si>
    <t>2026-02-20T00:57:42Z</t>
  </si>
  <si>
    <t>UC6fM8950eFdxe8UhclzauEg</t>
  </si>
  <si>
    <t>Chega de arranhÃµes e sujeira na sua tela! Ã‰ com muita qualidade que CrystalArmor protege o seu celular! Com resistÃªncia 9 contra riscos e arranhÃµes, tecnologia hidrofÃ³bica e proteÃ§Ã£o de privacidade as nossas pelÃ­culas vieram para atender toda a sua necessidade! #CrystalArmor  #tecnologia #iphone  #qualidade</t>
  </si>
  <si>
    <t>sb0vP_UaQZA</t>
  </si>
  <si>
    <t>PC de 380 reais roda jogos</t>
  </si>
  <si>
    <t>Cortes do PoisonStp [OFICIAL]</t>
  </si>
  <si>
    <t>2026-02-25T22:15:04Z</t>
  </si>
  <si>
    <t>pc gamer|pc|setup|setup gamer|perifericos gamers|mouse gamer|teclado gamer|peÃ§as de pc</t>
  </si>
  <si>
    <t>UCckAmubaR4SCTJye8XRORLw</t>
  </si>
  <si>
    <t>Opa aqui Ã© o Poison, Aqui faÃ§o Reacts sobre PC Gamer e Setup Gamer.  ðŸ”´VÃ­deo original:   ðŸ”µ Grupo de PromoÃ§Ãµes  ðŸ”—https://t.me/PoisonPromos  ðŸŸ¢ Grupo de PromoÃ§Ãµes no WHATSAPP ðŸ”—https://www.whatsapp.com/channel/0029Vb5lrZB7DAWxJcM7qW04  ðŸ† Amazon prime (30 dias grÃ¡tis) ðŸ”—https://amzn.to/3UFDzCj  âœ… REDES SOCIAIS  ðŸ”—Canal Principal: https://www.youtube.com/@poisonSTP ðŸ”—Discord: https://discord.gg/JATEN7b4qx ðŸ”—Instagram: https://www.instagram.com/poisonstp/ ðŸ”—TikTok: https://www.tiktok.com/@poisonstp ðŸ“§ collabs: contato.poison@gmail.com</t>
  </si>
  <si>
    <t>9b8HhOYHd0Q</t>
  </si>
  <si>
    <t>QUANDO SUA BATERIA SOCIAL Ã‰ DE IPHONE</t>
  </si>
  <si>
    <t>à¸ à¸±à¸ªà¸à¸£ à¸¨à¸´à¸¥à¸›à¸¡à¸±à¸˜à¸¢à¸¡</t>
  </si>
  <si>
    <t>2026-02-16T05:47:43Z</t>
  </si>
  <si>
    <t>UCAAMGxS3CBEf7FE3isJ_E-A</t>
  </si>
  <si>
    <t>SA93zbnoR4U</t>
  </si>
  <si>
    <t>Official Replay | Galaxy Unpacked February 2026 | Samsung</t>
  </si>
  <si>
    <t>Samsung</t>
  </si>
  <si>
    <t>2026-02-25T21:10:59Z</t>
  </si>
  <si>
    <t>Samsung|Samsung Electronics|Galaxy|CES|Mobile</t>
  </si>
  <si>
    <t>UCWwgaK7x0_FR1goeSRazfsQ</t>
  </si>
  <si>
    <t>Let's explore the all-new Galaxy S26 Series and Buds4 Series, featuring unmatched performance and meaningful innovation, designed to make your life easy and effortless.  Watch our ASL recap: https://youtube.com/live/jXaqwzKAnoA Learn more: http://smsng.co/Unpk_Replay-Feb-2026_yt  #GalaxyAl #GalaxyS26Ultra #GalaxyS26 #GalaxyBuds4Pro. #GalaxyBuds4 #Samsung  00:00 Galaxy Unpacked 03:58 Opening keynote 08:57 Galaxy S26 Series unveil 09:55 Easy and effortless AI 16:45 Future of AI phone 26:55 Powerful performance 31:10 The world's first Privacy Display on mobile 36:48 Industry leading pro-grade camera 46:44 Spec and price 48:26 Galaxy Buds4 Series 56:58 Our journey: Galaxy for the Planet 1:04:30 Closing</t>
  </si>
  <si>
    <t>zWG31OYT5aE</t>
  </si>
  <si>
    <t>Introducing the 'VitalWear SmartBand, anext-generation wearable gadget</t>
  </si>
  <si>
    <t>Quick fun</t>
  </si>
  <si>
    <t>2026-02-08T05:11:24Z</t>
  </si>
  <si>
    <t>short|youtubevideo|funny|comedy|fails|tiktok|try not to laugh|the end|memes</t>
  </si>
  <si>
    <t>UC9MxPm6x1zXM9X8koplURaQ</t>
  </si>
  <si>
    <t>VitalWear SmartBand,' a next-generation wearable gadget that combines health monitoring, productivity tools, and entertainment features in a sleek, minimalist design. It features a flexible OLED display that wraps around the wrist, providing a comfortable fit and immersive visual experience. The SmartBand tracks vital signs Like heart rate, blood oxygen Levels, and body temperature in real-time, using advanced sensors and Al algorithms to provide personalized health insights and alerts. Beyond health tracking, the VitalWear SmartBand integrates with your digital Life, offering seamless notifications, voice assistant support, and quick access to your schedule, reminders, and messages. It also includes a built-in mini projector that can display images or presentations on any flat surface, perfect for on-the-go professionals. Additionally, the SmartBand supports wireless charging and has a battery life of up to 10 days, making it a versIntroducing the 'VitalWear SmartBand,' a next-generation wearable gadget that combines health monitoring, productivity tools, and entertainment features in a sleek, minimalist design. It features a flexible OLED display that wraps around the wrist, providing a comfortable fit and immersive visual experience. The SmartBand tracks vital signs Like heart rate, blood oxygen Levels, and body temperature in real-time, using advanced sensors and Al algorithms to provide personalized health insights and alerts. Beyond health tracking, the VitalWear SmartBand integrates with your digital Life, offering seamless notifications, voice assistant support, and quick access to your schedule, reminders, and messages. It also includes a built-in mini projector that can display images or presentations on any flat surface, perfect for on-the-go professionals. Additionally, the SmartBand supports wireless charging and has a battery life of up to 10 days, making it a versatile and essential gadget for mode, battery life of up to 10 days, making it a versatile and essential gadget for mode, atile and essentialgadget for mode, #viralvideo</t>
  </si>
  <si>
    <t>eybhPCdHWys</t>
  </si>
  <si>
    <t>UsuÃ¡rio de iPhone sabe mexer em iPhone ?</t>
  </si>
  <si>
    <t>Marcos Maia</t>
  </si>
  <si>
    <t>2026-02-25T17:22:52Z</t>
  </si>
  <si>
    <t>UC6Dqbt4hnYnqrkjHAOAt2Sw</t>
  </si>
  <si>
    <t>KKUkiAX28YI</t>
  </si>
  <si>
    <t>Montei um SETUP GAMER do ZERO com Produtos da Shopee, Mercado Livre e Aliexpress!</t>
  </si>
  <si>
    <t>Felipe Ricardo</t>
  </si>
  <si>
    <t>filipe ricardo|felipe ricardo|unboxing|compras|cupons|cupom mercado livre|cupom shopee|setup dos sonhos|setup gamer|namorada|setup gamer felipe ricardo</t>
  </si>
  <si>
    <t>UCfs5Lk030SfLc4ulcSO5EKQ</t>
  </si>
  <si>
    <t>ðŸ”µ Entrem no nosso Grupo GrÃ¡tis de Cupons e PromoÃ§Ãµes: https://beacons.ai/felipericardo  â¬‡ï¸PRODUTOS DO VÃDEOâ¬‡ï¸ â­ Mesa: https://s.shopee.com.br/AUolhJJ66I â­ Fita LED: https://s.shopee.com.br/159C58n47 â­ ExtensÃ£o com USB: https://s.shopee.com.br/1BH6aGYCYk â­ Suporte p/ Notebook: https://s.shopee.com.br/159C8kyBa â­ Notebook Vision R15: https://mercadolivre.com/sec/1mDJjQA â­ Cadeira GiratÃ³ria: https://s.shopee.com.br/AABvIy9Ejb â­ Mousepad Geonav DegradÃª: https://mercadolivre.com/sec/2hnu8h5 â­ Mousepad de Couro: https://s.shopee.com.br/4qAOxCkC3t â­ Mouse Logitech M170: https://amzn.to/4aGETfu â­ Monitor PortÃ¡til Arzopa: https://s.click.aliexpress.com/e/_c3mAuQpN â­ Suporte Headset: https://mercadolivre.com/sec/2M7AQwh â­ Teclado RK R75: https://s.click.aliexpress.com/e/_c3BHxdEx â­ Headset Havit H2230D: https://mercadolivre.com/sec/2ny7kmF â­ Mini Flor Rosa: https://s.shopee.com.br/70EtXW38I0 â­ RelÃ³gio Digital: https://s.shopee.com.br/1LaWn7sxhT â­ HUB USB: https://mercadolivre.com/sec/11pR8Uz â­ Suporte Redondo de LÃ¡pis: https://s.shopee.com.br/AUoli1eqtw</t>
  </si>
  <si>
    <t>5v32WTyjXbM</t>
  </si>
  <si>
    <t>fiz celular do ladrÃ£o indestrutÃ­vel e dentro tem... #shorts #short #ytshorts #apple #viral #ios #fyp</t>
  </si>
  <si>
    <t>Pedro Ribeiro</t>
  </si>
  <si>
    <t>2026-02-15T15:23:15Z</t>
  </si>
  <si>
    <t>UClhTWJnI-Y5stewJFYDoLEw</t>
  </si>
  <si>
    <t>0GwcGqLOII4</t>
  </si>
  <si>
    <t>Galaxy Unpacked 2026</t>
  </si>
  <si>
    <t>Samsung Brasil</t>
  </si>
  <si>
    <t>2026-02-25T19:13:14Z</t>
  </si>
  <si>
    <t>UCVfQkDXSIQwHLsaKf-kVVYQ</t>
  </si>
  <si>
    <t>Vem aÃ­ a nossa experiÃªncia mais avanÃ§ada com #GalaxyAI! âœ¨   O #GalaxyUnpacked acontece no dia 25/02, a partir das 15h, nos canais oficiais da @SamsungBrasil.</t>
  </si>
  <si>
    <t>_5XVIcwlHiA</t>
  </si>
  <si>
    <t>NOVO GALAXY S26 ULTRA // minha ðŸ”¥OPINIÃƒO SINCERA sobre o LANÃ‡AMENTO!</t>
  </si>
  <si>
    <t>EscolhaSegura</t>
  </si>
  <si>
    <t>2026-02-25T18:00:50Z</t>
  </si>
  <si>
    <t>Galaxy s26|galaxy s26 unboxing|galaxy s26 ultra primeiras impressoes|galaxy s26 ultra opiniÃ£o sincera|galaxy s26 ultra lanÃ§amento</t>
  </si>
  <si>
    <t>UCDUdvPnNWjQCif_GnrhUE6Q</t>
  </si>
  <si>
    <t>LINKS DOS PRODUTOS LOGO ABAIXO!!  COMPARADOR APP: http://bit.ly/esappco | PC: http://bit.ly/comparador-esyt ðŸ”¥ðŸ”¥ENTRE em nosso GRUPO DE OFERTAS: https://escolha.cc/grupo ðŸ”¥ðŸ”¥ #samsung #galaxys26ultra  ==  â­â­ ONDE COMPRAR! â­â­ S25 Ultra Loja Samsung: https://tidd.ly/3CiVrx2 Mercado Livre: https://mercadolivre.com/sec/1ciPnZv Kabum: https://tidd.ly/3Wxzb9r  ==  ðŸ”– WALLPAPERS QUE USAMOS:  http://bit.ly/3mDckdt  ðŸ“±ðŸ“± NOSSAS REDES! ðŸ“±ðŸ“± ðŸ“· INSTAGRAM:  http://bit.ly/instasegura ðŸŽ™ PODCAST: http://bit.ly/podcastesegura ðŸ§¨ TIKTIK: https://bit.ly/3kKYXoi ðŸ”¥ CANAL DE SHORTS: https://www.youtube.com/channel/UCo09rmK0NtLon3CIP1Wp5eg ðŸ”– COMPARADOR: http://bit.ly/comparador-esyt â­ REVIEW COMPLETO: https://escolhasegura.com.br ðŸ”¥ GRUPO DE OFERTAS: https://t.me/escolhasegura  ==  ðŸ•’ðŸ•’ SESSÃ•ES ðŸ•’ðŸ•’ 00:00 IntroduÃ§Ã£o 00:33 CONTEXTO, CONSTRUÃ‡ÃƒO e DESIGN 04:11 TELA, HARDWARE, AI e SEGURANÃ‡A 13:32 GRUPO DE OFERTAS ES 13:59 BATERIA, CÃ‚MERAS e SOFTWARE 21:34 VALE A PENA?!  ==  ðŸ”—ðŸ”— OUTROS CONTEÃšDOS SOBRE O TEMA ðŸ”—ðŸ”— 1 ANO com o GALAXY S25 ULTRA // como foi MINHA EXPERIÃŠNCIA e vale a pena comprar em 2025?!: https://youtu.be/Zwkn24xP7Kw 6 MESES com o GALAXY S25 ULTRA // como foi MINHA EXPERIÃŠNCIA e vale a pena comprar AGORA?!: https://youtu.be/aq8R-t6ULZQ  ==  âš ï¸âš ï¸ AVISO! âš ï¸âš ï¸  O escolhasegura Ã© um canal / empresa sustentado pelos usuÃ¡rios. Geralmente os links listados aqui sÃ£o de programas de afiliados e nÃ³s podemos ganhar uma comissÃ£o se vocÃª realizar uma compra atravÃ©s do nosso link. Isso nÃ£o influencia nossa opiniÃ£o, nÃ£o gera custos adicionais para o usuÃ¡rio e ajuda o canal a produzir mais conteÃºdo e melhor.  ==</t>
  </si>
  <si>
    <t>B4W2xPPMAIk</t>
  </si>
  <si>
    <t>Esse fone de ouvido pode custar mais de 50.000 reais #curiosidades #vocesabia #tecnologia #react</t>
  </si>
  <si>
    <t>Gui Cassiri</t>
  </si>
  <si>
    <t>2026-02-13T10:58:13Z</t>
  </si>
  <si>
    <t>UCPqFSfQezlW0wt8nlRz0haQ</t>
  </si>
  <si>
    <t>z65IYs0xsOs</t>
  </si>
  <si>
    <t>OTHERS IPHONE 17 FLEX VS LAST ONE</t>
  </si>
  <si>
    <t>PLENZOZ</t>
  </si>
  <si>
    <t>2026-02-08T03:57:41Z</t>
  </si>
  <si>
    <t>skull edit|next level edit|editz|others Vs|others Vs last|others doing|Vs this guy|trollface edit|aura|challenge|shorts</t>
  </si>
  <si>
    <t>UCXffeo3ZeC4t_KPazt8kKvw</t>
  </si>
  <si>
    <t>Disclaimer: This video is for entertainment purposes only. All content in this video falls under **Fair Use** as it is transformative, for commentary, parody, and educational purposes. No copyright infringement is intended. If you are the rightful owner and want this content removed, please contact us directly.</t>
  </si>
  <si>
    <t>nJrxw4OK2t0</t>
  </si>
  <si>
    <t>ðŸ¤–Lente de Contato no IPHONE</t>
  </si>
  <si>
    <t>2026-02-20T12:01:20Z</t>
  </si>
  <si>
    <t>ðŸ“¦ Adquira o Boneco AL3XEY: http://boxsugar.com.br/al3xey ðŸ“¸ Instagram https://www.instagram.com/al3xey_/</t>
  </si>
  <si>
    <t>6Cjm9ItacbU</t>
  </si>
  <si>
    <t>5 LEITORES DE DVD E UM DOIDO</t>
  </si>
  <si>
    <t>1155 do ET</t>
  </si>
  <si>
    <t>2026-02-25T20:39:21Z</t>
  </si>
  <si>
    <t>UCG-KRRI41P4TsaOMeAM9dug</t>
  </si>
  <si>
    <t>uDnWRnpfvDM</t>
  </si>
  <si>
    <t>As 5 piores marcas de tv vendidas no Brasil. #brasilðŸ‡§ðŸ‡· #pravoce #feedshorts</t>
  </si>
  <si>
    <t>Explicado em Detalhes</t>
  </si>
  <si>
    <t>2026-02-12T20:00:45Z</t>
  </si>
  <si>
    <t>UCJ2uQz1UO_kT9ByGu6Ib60w</t>
  </si>
  <si>
    <t>As 5 piores Marcas TelevisÃ£o Tv  VÃ­deos Virais</t>
  </si>
  <si>
    <t>68TYYYyhCjY</t>
  </si>
  <si>
    <t>introducing the â€vitawear smartband, â€ a next-generation wearable gadgets#shortsfeed#trending</t>
  </si>
  <si>
    <t>ArmanHRT</t>
  </si>
  <si>
    <t>2026-02-20T18:36:50Z</t>
  </si>
  <si>
    <t>UCKxgpIssdy-iZOBycRZ0hVg</t>
  </si>
  <si>
    <t>O2dr2tbuD0Q</t>
  </si>
  <si>
    <t>Qual Ã© a capinha do iPhone?</t>
  </si>
  <si>
    <t>Isabelle &amp; Tiago</t>
  </si>
  <si>
    <t>2026-02-22T19:07:24Z</t>
  </si>
  <si>
    <t>UC6bGzj7XRdNfvIdCFrLItAw</t>
  </si>
  <si>
    <t>mhOFPL8yWBY</t>
  </si>
  <si>
    <t>Eu tentando configurar qualquer coisa:</t>
  </si>
  <si>
    <t>2026-02-20T21:01:00Z</t>
  </si>
  <si>
    <t>SSI_SNMAFuw</t>
  </si>
  <si>
    <t>ESTRAGUEI MEU PS5 PRO DE R$7.000,00</t>
  </si>
  <si>
    <t>Reset</t>
  </si>
  <si>
    <t>2026-02-24T20:00:23Z</t>
  </si>
  <si>
    <t>ps5 pro|ps5 pro temperatura|ps5 pro esquentando|ps5 pro superaquecendo|problema de temperatura ps5 pro|consertar ps5 pro|mod ps5 pro|ps5 pro mod caseiro|ps5 aquecendo|pasta tÃ©rmica ps5|limpeza ps5|sistema de refrigeraÃ§Ã£o ps5</t>
  </si>
  <si>
    <t>UCAJVTC8JP4VQirlyqM8yPzw</t>
  </si>
  <si>
    <t>Confira todos os cursos da Alura - https://www.alura.com.br/reset  E clicando no link acima ou utilizando o cupom RESET, tenha um desconto especial =D ______________________________________________________  Compramos o PS5 Pro no lanÃ§amento e decidimos fazer um mod caseiro para melhorar o visual e o desempenho tÃ©rmico do console. A ideia parecia boa na Ã©pocaâ€¦ mas agora, mais de um ano depois, ele comeÃ§ou a apresentar problemas de temperatura.  Nesse vÃ­deo eu investigo por que o PS5 Pro estÃ¡ esquentando, analiso o sistema de refrigeraÃ§Ã£o, verifico pasta tÃ©rmica, fluxo de ar e possÃ­veis erros no mod que fizemos.  SerÃ¡ que o superaquecimento do PS5 Pro Ã© consequÃªncia da nossa modificaÃ§Ã£o? SerÃ¡ que dÃ¡ pra consertar ou eu realmente fiz besteira?  Se vocÃª estÃ¡ enfrentando problema de temperatura no PS5 Pro, console esquentando demais ou quer entender como funciona o sistema tÃ©rmico do PS5, esse vÃ­deo pode te ajudar.  Seja membro do canal Reset: https://www.youtube.com/channel/UCAJVTC8JP4VQirlyqM8yPzw/join ______________________________________________________  Canal da TAG - https://www.youtube.com/@TAG22 ______________________________________________________  ðŸ“˜  Acompanhe a gente tambÃ©m nas redes sociais!  ðŸ“Œ Gustavo no Tikt0k  -   / https://www.tiktok.com/@gu.ferrarezi ðŸ“¸ Gustavo no Insta -   / https://www.instagram.com/gu.ferrarezi/ ðŸ“¸ Raffa no Insta  -   / https://www.instagram.com/rec.raffa/   ______________________________________________________  â—† Contato Comercial  âš¡ï¸ comercial@resethub.com.br âš¡ï¸ (Somente propostas comerciais serÃ£o respondidas)  ______________________________________________________  â—† Obrigado por assistir â—† Thanks for watching</t>
  </si>
  <si>
    <t>gtydLn969yU</t>
  </si>
  <si>
    <t>O Samsung quando Ã© colocado pra carregar: o iPhone: o LG: kakakakakakakaka #shorts</t>
  </si>
  <si>
    <t>Akemi Hata</t>
  </si>
  <si>
    <t>2026-02-04T10:15:14Z</t>
  </si>
  <si>
    <t>UCLrsWj1jemn714kog0wElWw</t>
  </si>
  <si>
    <t>27MVj8p4_5Y</t>
  </si>
  <si>
    <t>IPHONE X SAMSUNG</t>
  </si>
  <si>
    <t>Bangbang 456</t>
  </si>
  <si>
    <t>2026-02-04T15:31:34Z</t>
  </si>
  <si>
    <t>UCqYdxRKoiKKcQ_L2TMkNNpg</t>
  </si>
  <si>
    <t>jmJOV4pKeW8</t>
  </si>
  <si>
    <t>Coloque uma Bucha no Conector da Sua Antena e Prepare-se para Ver Canal atÃ© em Marte #ObraSP #Truque</t>
  </si>
  <si>
    <t>Manual do Improviso</t>
  </si>
  <si>
    <t>2026-02-24T14:01:17Z</t>
  </si>
  <si>
    <t>UCH-MvATpSte9mvCOtP6A9fA</t>
  </si>
  <si>
    <t>wv1fGOeK6D8</t>
  </si>
  <si>
    <t>LANÃ‡AMENTO DOS S26 AO VIVO em PT-BR! Evento Galaxy Unpacked da Samsung</t>
  </si>
  <si>
    <t>TecMundo</t>
  </si>
  <si>
    <t>2026-02-25T21:01:37Z</t>
  </si>
  <si>
    <t>evento|ao vivo|live|traduÃ§Ã£o|traduÃ§Ã£o simultÃ¢nea|portuguÃªs|software|conferÃªncia|anÃºncio|anÃºncios|tecmundo|tecnologia|em portugues|lanÃ§amento|inteligencia artificial|novo|novos|nova|novas|novidade|recurso|funÃ§Ã£o|funÃ§Ãµes|samsung|galaxy unpacked|galaxy s26|galaxy s26+|galaxy s26 plus|galaxy s26 ultra|galaxy buds 4|galaxy buds 4 pro|oneui 8.5|oneui|galaxy ai|smartphone|celular|celulares|smartphones|fone de ouvido|fone bluetooth|android|2026|s26|s26+|s26 ultra</t>
  </si>
  <si>
    <t>UCdmGjywrxeOPfC7vDllmSgQ</t>
  </si>
  <si>
    <t>O TecMundo vai acompanhar as revelaÃ§Ãµes e quaisquer surpresas ao vivo do primeiro evento Samsung Galaxy Unpacked de 2026, com traduÃ§Ã£o simultÃ¢nea para portuguÃªs do Leonardo Rocha e comentÃ¡rios com Amanda Fleure! Vamos acompanhar as novidades da coreana. A principal previsÃ£o do lanÃ§amento da nova famÃ­lia de smartphones top de linha da marca apra o ano, incluindo o Galaxy S26, Galaxy S26+ e Galaxy S26 Ultra. TambÃ©m devem ser revelados os fones bluetooth Galaxy Buds 4 e Galaxy Buds 4 Pro, novos recursos da OneUI 8.5. Vem com a gente!   ðŸ«¨ Se liga nas ofertas que encontramos para vocÃª! Tablet Samsung Galaxy Tab S10 Ultra - https://tidd.ly/4fe3wRa Tablet Samsung Galaxy Tab S10+ - https://tidd.ly/49xqv8n Tablet Apple iPad Pro 12.9' Wi-Fi 128GB, 5Âª geraÃ§Ã£o - https://mercadolivre.com/sec/2Umi7a5 Tablet Samsung Galaxy Tab S9 Ultra - https://amzn.to/4gnAOOx Tablet Samsung Galaxy Tab S9 FE - https://amzn.to/3OJyJk5  Assine o  @TheBRIEF_oficial  https://www.youtube.com/@TheBRIEF_oficial O canal de NegÃ³cios e Tecnologia do TecMundo!  [Tipo: Cobertura de Eventos]  CRÃ‰DITOS DireÃ§Ã£o TÃ©cnica: Felipe Pedro 'Felps' de Oliveira e Lucas Ghitelar ProduÃ§Ã£o: VitÃ³ria Schmitz ApresentaÃ§Ã£o e traduÃ§Ã£o: Leonardo Rocha e Amanda Fleure Artes: Arthur Russo   ðŸš€ ExtensÃ£o do TecMundo: encontre cupons escondidos nas principais lojas online: http://bit.ly/3ZkKOji  - Os melhores cupons Online para vocÃª: https://www.tecmundo.com.br/cupons  ðŸ’¡ Participe dos grupos do TecMundo e fique por dentro das novidades! - WhatsApp: https://bit.ly/wpptecmundo - Telegram: https://bit.ly/tlgtecmundo  #Samsung #galaxyunpacked #galaxys26ultra #galaxys26 #galaxybuds4 #galaxybuds4pro #galaxys26plus #oneui8 #TecMundo</t>
  </si>
  <si>
    <t>ke3gVpjWEUk</t>
  </si>
  <si>
    <t>Samsung Precisa PARAR com esse MARKETING BURRO!!! #tech #celulares</t>
  </si>
  <si>
    <t>Tech Hard</t>
  </si>
  <si>
    <t>2026-02-23T21:00:49Z</t>
  </si>
  <si>
    <t>UCD2hmDVf0bPLusYKLPElDAg</t>
  </si>
  <si>
    <t>EMSz9fGgtBE</t>
  </si>
  <si>
    <t>iPhone 15 Pro Max no ÃCIDO ðŸ˜° IB @NadirShow</t>
  </si>
  <si>
    <t>annyzinha_gamer</t>
  </si>
  <si>
    <t>2026-02-23T16:31:04Z</t>
  </si>
  <si>
    <t>UC-qVnYZkfx_iobYyLCzpJoA</t>
  </si>
  <si>
    <t>6hydXMoKvjk</t>
  </si>
  <si>
    <t>COMO FUNCIONAM OS ALTO FALANTES RESSONANTES</t>
  </si>
  <si>
    <t>LetraJota</t>
  </si>
  <si>
    <t>2026-02-26T00:19:37Z</t>
  </si>
  <si>
    <t>sonzeira guaranÃ¡ antarctica|alto falante ressonante|como transformar qualquer coisa em alto falante|como funciona um alto falante ressonante|como ressonar mÃºsica em uma superfÃ­cie|alto falante</t>
  </si>
  <si>
    <t>UC0FF8rI64vIy1NKJg7OIJng</t>
  </si>
  <si>
    <t>NESSE VÃDEO MOSTRO COMO FUNCIONA UM ALTO FALANTE RESSONANTE E TUDO O QUE PODEMOS FAZER DE PROJETO COM ESSE TIP0O DE ALTO FALANTE.   MINHAS REDES SOCIAIS:   FACEBOOK: https://www.facebook.com/profile.php?id=100082599137977&amp;mibextid=ZbWKwL  INSTAGRAM: https://instagram.com/letrajota_oficial?igshid=NmE0MzVhZDY=  TIK TOK: https://www.tiktok.com/@letrajotaoficial?_t=8ZuJRzx5EVZ&amp;_r=1  QUER ENTRAR EM CONTATO COM A GENTE? MANDA UM EMAIL:  letrajotavideos-contato@outlook.com.br</t>
  </si>
  <si>
    <t>J7VGYjgc1Lg</t>
  </si>
  <si>
    <t>Ranking Funniest Smartphone Unboxing Fails</t>
  </si>
  <si>
    <t>KnownAsDeva</t>
  </si>
  <si>
    <t>2026-02-07T21:00:15Z</t>
  </si>
  <si>
    <t>UCOIaRguemXPmsM2iHnFus-w</t>
  </si>
  <si>
    <t>Subscribe! #shorts</t>
  </si>
  <si>
    <t>hmN8CRZAgOk</t>
  </si>
  <si>
    <t>O SEGREDO DO 'FURO' ATRÃS DO PS2! â¬›ðŸ”Œ</t>
  </si>
  <si>
    <t>GFbox</t>
  </si>
  <si>
    <t>2026-02-22T14:58:00Z</t>
  </si>
  <si>
    <t>gfbox|gf box|ps2 lcd screen|tela oficial ps2|acessÃ³rios raros ps2|segredos do playstation 2|furos traseira ps2|ps2 portatil de mesa|joytech ps2 screen|curiosidades hardware retro|ps2 slim 70000|ps2 fat curiosidades|upgrade ps2|setup retrogamer 2026|sony lcd monitor|console hibrido antigo|playstation 2 mobile|colecionismo games br|aliexpress ps2|consoles raros|historia do playstation|segredo fisico ps2</t>
  </si>
  <si>
    <t>UCIQ-MdwEPWzXqASIIDoh2wA</t>
  </si>
  <si>
    <t>Dia 28: Embora o roteiro mencione a funÃ§Ã£o dos furos para a tela LCD, vale destacar que esses orifÃ­cios possuem roscas de metal reforÃ§adas internamente no chassi do console. Isso foi projetado para suportar nÃ£o apenas o peso da tela, mas tambÃ©m a tensÃ£o mecÃ¢nica de abrir e fechar o painel repetidamente, evitando que o plÃ¡stico do console rachasse com o tempo.  Curiosidade tÃ©cnica: a maioria dessas telas, como as famosas da Joytech ou Intec, utilizava a saÃ­da de vÃ­deo multi-AV e recebia energia diretamente de uma fonte 'pass-through' que dividia a carga com o console. Isso permitia que o setup completo fosse alimentado por um Ãºnico cabo, reforÃ§ando a ideia de 'portÃ¡til de mesa' citada no vÃ­deo. Em 2026, esses acessÃ³rios sÃ£o cobiÃ§ados porque preservam a estÃ©tica original do console enquanto oferecem uma experiÃªncia de jogo compacta para quem tem pouco espaÃ§o no setup.  #ps2 #shorts #curiosidades</t>
  </si>
  <si>
    <t>O8KFHSPzFls</t>
  </si>
  <si>
    <t>Como a IA estÃ¡ encarecendo tudo</t>
  </si>
  <si>
    <t>Futuro EconÃ´mico</t>
  </si>
  <si>
    <t>2026-02-21T15:45:03Z</t>
  </si>
  <si>
    <t>inteligencia artificial|ia encarecendo tudo|preÃ§o abusivo|precificaÃ§Ã£o dinÃ¢mica|algoritmo de preÃ§os|uber preÃ§o dinÃ¢mico|supermercado caro|ia economia|tecnologia e inflaÃ§Ã£o|amazon preÃ§os|economia digital|custo de vida alto|inteligÃªncia artificial 2026|como a ia funciona</t>
  </si>
  <si>
    <t>UCDH88eJpmeo7WYt2xaty7lQ</t>
  </si>
  <si>
    <t>A inteligÃªncia artificial prometeu reduzir custos. Mas os preÃ§os continuam subindo. CoincidÃªnciaâ€¦ ou programaÃ§Ã£o?  #InteligÃªnciaArtificial</t>
  </si>
  <si>
    <t>bhq-GqnhDhE</t>
  </si>
  <si>
    <t>FINALMENTE! COMPREI um IPHONE 17 PRO MAX na SHOPEE</t>
  </si>
  <si>
    <t>Rodrigo Moreira</t>
  </si>
  <si>
    <t>2026-02-23T22:38:40Z</t>
  </si>
  <si>
    <t>iPhone 17 pro max|iPhone 17 pro max shopee|comprei um iPhone na shopee|comprei um iPhone 17 pro max na shopee|rodrigo moreira|iPhone da shopee|17 pro max da shopee|iPhone 17 pro max unboxing|iPhone 17 pro max vale a pena|rodrigo moreira iphone</t>
  </si>
  <si>
    <t>UC37Ij-kMrbM_83CJiMFGL7A</t>
  </si>
  <si>
    <t>Resolvi comprar um iPhone 17 Pro Max na Shopee e fiquei muito surpreso. O aparelho Ã© incrÃ­vel. Mas serÃ¡ que vale a pena comprar? Veja o Unboxing e as Primeiras ImpressÃµes sobre ele.  iPhone 17 Pro e Pro Max na Shopee https://s.shopee.com.br/2qPLpvCpKL https://s.shopee.com.br/5AnGc9nYa5 https://s.shopee.com.br/8AQsBhFOkk https://s.shopee.com.br/5q2xPcWA1W  iPhone 17 256gb na Shopee https://s.shopee.com.br/3B2CFEyFiz https://s.shopee.com.br/7po1ntRPCR https://s.shopee.com.br/gKrGlZjwf  VÃ­deo do iPhone 16 Pro Max da Trocafy na Shopee - https://youtu.be/kYDD-mOc48A  ðŸ“¢ Acesse nosso grupo de ofertas ðŸ”µ Telegram: https://t.me/canalrodrigomoreira âœ… Whatsapp: https://whats.ly/whatsrodrigo ðŸ“¢ ME SIGA NAS REDES SOCIAIS: âœ© Instagram: @canalrodrigomoreira  ðŸ“ª CONTATO PROFISSIONAL: âœ©  contato@canalrodrigomoreira.com.br</t>
  </si>
  <si>
    <t>TvO9ZObDNCU</t>
  </si>
  <si>
    <t>comprei a CAPINHA ENGANA LADRÃƒO pro meu IPHONE 17 PRO MAX (ela funciona?)</t>
  </si>
  <si>
    <t>2026-02-23T21:00:06Z</t>
  </si>
  <si>
    <t>No vÃ­deo de hoje eu comprei uma capinha engana ladrÃ£o pro meu iphone 17 pro max  â€¢â€¢â€¢â€¢â€¢â€¢â€¢â€¢â€¢â€¢â€¢â€¢â€¢â€¢â€¢â€¢â€¢â€¢â€¢â€¢â€¢â€¢â€¢â€¢â€¢â€¢â€¢â€¢â€¢â€¢â€¢â€¢â€¢â€¢â€¢â€¢â€¢â€¢â€¢â€¢â€¢â€¢â€¢â€¢â€¢ contato profissional: mrpoficialcontato@gmail.com  crÃ©ditos ediÃ§Ã£o: @odoutorcoelho   thumbnail: @zeroumdesigng  me siga nas redes: @soumrp</t>
  </si>
  <si>
    <t>fsf7sNBKolM</t>
  </si>
  <si>
    <t>MAIS IMPOSTO EM PLACA DE VÃDEO, RAM, CPU, PLACA MÃƒE E CELULAR, A COISA TÃ FEIA</t>
  </si>
  <si>
    <t>MW InformÃ¡tica</t>
  </si>
  <si>
    <t>2026-02-25T21:51:59Z</t>
  </si>
  <si>
    <t>imposto|novo imposto|mais imposto|imposto placa de video governo mais imposto|mw informatica</t>
  </si>
  <si>
    <t>UCbK5Us4E-HsXw6fQ1PYUuog</t>
  </si>
  <si>
    <t>Fala galera, vamos falar sobre a notÃ­cia de aumentos se taxas em vÃ¡rios tipos de produtos, incluindo placas de vÃ­deo, ram, cpu, placas mÃ£e e mais. Confere aÃ­.   Grupo MW Recomenda no Telegram: https://t.me/MWrecomendacoes ------------------------------------------------------------------------------------------------------------- Canal MW Lives e Cortes: https://www.youtube.com/c/MWLiveseCortes ----------------------------------------------------------------------------------------------------------------- COMO MONTAR UM PC GAMER OU DE ESCRITÃ“RIO:  https://youtu.be/O9845EjK7o0  COMO TESTAR SE A GPU ESTÃ EM CURTO CIRCUITO: https://youtu.be/ZN3LVeb1O6g  COMO TESTAR PLACA DE VÃDEO USADA: https://youtu.be/dlPYHt6GOcw  COMO TESTAR PLACA MÃƒE, PROCESSADOR E MEMÃ“RIA RAM USADOS: https://www.youtube.com/watch?v=0Uf7pp1N89A  COMO TESTAR HD: https://youtu.be/aEp9Ka5VF8M  ------------------------------------------------------------------------------------   ------------------------------------------------------------------------------------- Contatos para parcerias  ATENÃ‡ÃƒO: DÃºvidas sobre configuraÃ§Ãµes, qual pc comprar, qual upgrade fazer Ã© somente aqui no canal ok? NÃ£o tenho como responder todos sobre isso. Perguntem nos comentÃ¡rios do canal, nas lives tambÃ©m. Assim nÃ£o sÃ³ eu, como outro inscrito pode te ajudar tambÃ©m! INSTAGRAM: https://www.instagram.com/mw.informatica/ FACEBOOK: https://www.facebook.com/informaticamw/ E-MAIL: contatomwinformatica@gmail.com</t>
  </si>
  <si>
    <t>nYwUTslMIbc</t>
  </si>
  <si>
    <t>A high-tech touch screen and the IT worker #shorts</t>
  </si>
  <si>
    <t>Luziwei</t>
  </si>
  <si>
    <t>2026-02-18T14:26:33Z</t>
  </si>
  <si>
    <t>meme|funny|tiktok|memes|comedy|comdey|shorts|short|fun|viral|trend|trending|fyp|foryou</t>
  </si>
  <si>
    <t>UC60vvqlJAKdvY2lXirQwg0g</t>
  </si>
  <si>
    <t>Your subscription will be my motivation  Follow my Instagram: https://www.instagram.com/LuZiwei99/  MY TIKTOK: tiktok.com/@luziwei  Twitterï¼šhttps://twitter.com/ArLu97667160  Facebook: https://www.facebook.com/LuZiwei99</t>
  </si>
  <si>
    <t>MzgRKjPazqw</t>
  </si>
  <si>
    <t>Novos GALAXY S26, S26 Plus e S26 Ultra: TODAS AS NOVIDADES DA SAMSUNG!</t>
  </si>
  <si>
    <t>Loop Infinito</t>
  </si>
  <si>
    <t>2026-02-25T18:17:08Z</t>
  </si>
  <si>
    <t>UCCbD39MVnMsTLGxsHLnOKlg</t>
  </si>
  <si>
    <t>LINK MÃ©liuz para 20% de cashback na linha Galaxy S26: https://www.meliuz.com.br/v2/redirecionar/oferta/23678?utm_term=loopinfinito&amp;force_login=1  TransparÃªncia: alguns links acima podem ser de afiliados. Se vocÃª comprar por eles, ganhamos uma pequena comissÃ£o e vocÃª ajuda o canal a crescer, sem pagar nenhum centavo a mais por isso!  ----------------------------------------------------------------  * Junior Nannetti: https://www.instagram.com/juniornannetti * Redes Sociais do Loop Infinito: https://linktr.ee/oloopinfinito  ----------------------------------------------------------------  00:00 - IntroduÃ§Ã£o 01:10 - Sobre a Linha Galaxy S26 05:07 - EspecificaÃ§Ãµes 08:40 - EstabilizaÃ§Ã£o 360Âº 10:15 - S26 Ultra 16:53 - Tela de Privacidade 22:06 - Cores 23:34 - Galaxy AI 34:48 - Encerramento  #samsung #unpacked #galaxys26</t>
  </si>
  <si>
    <t>JJsKojRkKW4</t>
  </si>
  <si>
    <t>MONITOR SEM FIO DO TABLET DE LEILÃƒO ðŸ¤©</t>
  </si>
  <si>
    <t>Ben.Util.</t>
  </si>
  <si>
    <t>2026-02-20T21:28:01Z</t>
  </si>
  <si>
    <t>UCGkFNA1jLUuuu3grfk9miwg</t>
  </si>
  <si>
    <t>5RxaU0ci0-g</t>
  </si>
  <si>
    <t>ðŸ”¥ AO VIVO: COMPRANDO O GALAXY S26 ULTRA POR MENOS DA METADE DO PREÃ‡O! ðŸ˜±ðŸš€</t>
  </si>
  <si>
    <t xml:space="preserve">MATHEWS SÃ </t>
  </si>
  <si>
    <t>2026-02-26T01:04:56Z</t>
  </si>
  <si>
    <t>UC2WG8BQ7j27J2b7sfj0PiOg</t>
  </si>
  <si>
    <t>ðŸ”¥LINK para COMPRAR o SEU GALAXY S26: ðŸ”¥ https://www.meliuz.com.br/v2/redirecionar/oferta/23678?utm_term=mathews&amp;force_login=1  CUPOM: LIVESHOP  Hoje Ã© dia de compra!  Vamos comprar o Galaxy S26 Ultra e o Galaxy S26 AO VIVO, utilizando todas as estratÃ©gias do lanÃ§amento:  âœ”ï¸ PrÃ©-registro âœ”ï¸ Cupom da live da Samsung âœ”ï¸ Desconto Ã  vista âœ”ï¸ Oferta especial do app âœ”ï¸ Troca Smart com sucata ou smartwatch velho para garantir bÃ´nus âœ”ï¸ Cashback ativado  A ideia Ã© simples: Extrair o mÃ¡ximo de desconto possÃ­vel e tentar comprar por menos da metade do preÃ§o oficial.  Vamos analisar tudo ao vivo antes de finalizar: â€“ Ver se cupom estÃ¡ funcionando â€“ Validar Troca Smart â€“ Conferir valores finais â€“ Confirmar cashback  SÃ³ compramos quando estiver tudo validado.  Se vocÃª quer aprender a fazer do jeito certo e pagar o menor valor possÃ­vel no lanÃ§amento, essa live Ã© pra vocÃª. ðŸš€  ðŸ‘‰ FaÃ§a o cadastro do MELIUZ agora e deixe tudo pronto para receber o cashback no lanÃ§amento do Galaxy S26. https://www.meliuz.com.br/i/ref_a34509a3?ref_source=81  ðŸ”— Link para comprar o prÃ©-registro Plus: https://tidd.ly/4sbutvD  *Dica importante: Por favor, copie o link e cole-o na barra de endereÃ§os do seu navegador no seu celular para acessar o site diretamente, pois Ã© provÃ¡vel que vocÃª seja redirecionado para o aplicativo ao clicar, o que poderÃ¡ dificultar sua compra.*  âš ï¸Grupo para o lanÃ§amento da linha Galaxy S26 no WhatsApp:âš ï¸   https://chat.whatsapp.com/GRMHTa0Sx3G3GV0DDNo16S?mode=gi_t  Grupo destinado ao sorteio de um GALAXY S26 ULTRA no WhatsApp:  https://chat.whatsapp.com/CGcnSKkguVy1An8KIdYkSX?mode=gi_t  #galaxy #galaxys26 #galaxys26ultra #s26ultra #s26 #s26plus #trocasmart #preregistro #cashback  #mÃ©liuz #meliuz   Seja membro do nosso canal e nos ajude a manter esse trabalho. https://www.youtube.com/channel/UC2WG8BQ7j27J2b7sfj0PiOg/join  Me siga nas redes sociais: Instagram:@mthwssa Tiktok:@mathews_sa  Nosso grupo de ofertas no Instagram: https://www.instagram.com/channel/AbYtA11R3pglJJ3z/  Nosso grupo de ofertas no Telegram:  https://t.me/mthwssa  Contato para parceria: mthwssa@gmail.com</t>
  </si>
  <si>
    <t>dQouP0pcrtY</t>
  </si>
  <si>
    <t>PÃ“ BRANCO NO CONTROLE DO PS5 ðŸ˜±</t>
  </si>
  <si>
    <t>Doutora X</t>
  </si>
  <si>
    <t>2026-02-14T21:32:00Z</t>
  </si>
  <si>
    <t>ps5|playstation5|playstation|console|gamers|jogos</t>
  </si>
  <si>
    <t>UCm2qXAhaLNfUhBkQCMXpk2w</t>
  </si>
  <si>
    <t>VocÃª jÃ¡ reparou se o seu controle de PS5 estÃ¡ soltando uma substÃ¢ncia branca estranha? UsuÃ¡rios do Reddit estÃ£o em pÃ¢nico com esse fenÃ´meno bizarro nos analÃ³gicos do DualSense.....  O seu DualSense tÃ¡ com esse problema? Comenta aqui! . . . #console #ps5 #shorts #playstation5 #playstation #games</t>
  </si>
  <si>
    <t>FRI78tq9Eik</t>
  </si>
  <si>
    <t>Samsung Galaxy S26/Ultra Impressions: 1 Crazy Display Feature!</t>
  </si>
  <si>
    <t>Marques Brownlee</t>
  </si>
  <si>
    <t>2026-02-25T18:00:45Z</t>
  </si>
  <si>
    <t>UCBJycsmduvYEL83R_U4JriQ</t>
  </si>
  <si>
    <t>Galaxy S26 Ultra has one pretty sick privacy display feature  Protect your Samsung S26 with dbrand at http://dbrand.com/shop/s26-ultra  That shirt: http://MKBHD.com  Affiliate Links: Samsung Galaxy S26 Ultra: https://geni.us/6Bh61 Samsung Galaxy S26: https://geni.us/TZA66  Playlist of MKBHD Intro music: https://goo.gl/B3AWV5  ~ http://twitter.com/MKBHD http://instagram.com/MKBHD http://facebook.com/MKBHD</t>
  </si>
  <si>
    <t>oE13QaE3FXo</t>
  </si>
  <si>
    <t>ðŸ˜± 3 IAs em Gibberlink: O Som que NinguÃ©m Entende!</t>
  </si>
  <si>
    <t>True Hacking</t>
  </si>
  <si>
    <t>2026-02-10T23:40:58Z</t>
  </si>
  <si>
    <t>UCv_cJEabUOzJlhytPI9Ds_g</t>
  </si>
  <si>
    <t>TrÃªs IAs conectadas ativam o Gibberlink, abandonando palavras humanas por um protocolo de sons indecifrÃ¡veis: tons agudos, bipes ritmados e ruÃ­dos que codificam dados a 80% mais rÃ¡pido, invisÃ­veis aos ouvidos treinados. Esse modo, nascido em hackathons como o da ElevenLabs, permite trocas precisas via ondas acÃºsticas, como modems antigos, mas evoluÃ­dos para mÃ¡quinas autÃ´nomas que se reconhecem. O que transmitem nesses guinchos? InstruÃ§Ãµes ocultas, decisÃµes sem supervisÃ£o humana, potencial para erros catastrÃ³ficos ou coordenaÃ§Ã£o fora de controle. A barreira sonora cria um abismo: humanos escutam o caos, mas perdem o sentido, abrindo portas para autonomia.</t>
  </si>
  <si>
    <t>2NH6MghZ2jM</t>
  </si>
  <si>
    <t>J5 GAMER VS S23ULTRA?ðŸ˜§#j5gamer #celular #modification</t>
  </si>
  <si>
    <t>Brothers Repair</t>
  </si>
  <si>
    <t>2026-02-15T19:37:40Z</t>
  </si>
  <si>
    <t>UCmeyf8NtCffOhe98-D6-HNQ</t>
  </si>
  <si>
    <t>NeDRbGz-o8s</t>
  </si>
  <si>
    <t>jbl essential âœ¨ï¸ filip2  test  jump</t>
  </si>
  <si>
    <t xml:space="preserve">jbl test  water music </t>
  </si>
  <si>
    <t>2026-02-13T02:28:49Z</t>
  </si>
  <si>
    <t>UC4Ql023nO1dzgZwM8EMJyLg</t>
  </si>
  <si>
    <t>aEyalvHOD2g</t>
  </si>
  <si>
    <t>LIVE 980 - AULA 1 - FUNCIONAMENTO ESSENCIAL DAS FONTES CHAVEADAS</t>
  </si>
  <si>
    <t xml:space="preserve">Escola Instructiva </t>
  </si>
  <si>
    <t>2026-02-24T02:27:35Z</t>
  </si>
  <si>
    <t>UCaIrKTzxU7PNBDasieAyHHg</t>
  </si>
  <si>
    <t>ðŸ”—ENTRE NO GRUPO VIP: https://instructiva.co/5fg884  ðŸ“² DÃšVIDAS? CHAME NOSSO TIME:  ðŸ“žTIME COMERCIAL! THALIA: 44 9953-3633  ðŸ“žSUPORTE PEDAGÃ“GICO! DOUGLAS: 44 7603-1780  ðŸ“š SUPORTE DE LIVROS: 44 7602-3928  SE CADASTRE E BAIXE SA APOSTILA EXCLUSIVA  ðŸ“š Somente quem estiver no Grupo VIP terÃ¡ acesso a:  - Apostila exclusiva  - PÃ¡gina com replays das aulas - Rascunhos e anotaÃ§Ãµes de cada encontro - Certificado de ParticipaÃ§Ã£o   ðŸŽ“ O que vocÃª vai aprender na Aula 1:  -  O que faz uma fonte chaveada ser tÃ£o eficiente â€” e por que elas substituÃ­ram as antigas fontes lineares em quase tudo que usamos - Como cada etapa funciona dentro da fonte: do chaveamento Ã  filtragem - O papel de cada componente crÃ­tico â€” e por que entender isso Ã© vital para diagnosticar falhas no futuro  ðŸ“… Quando: 23 a 26 de Fevereiro â° HorÃ¡rio: 20h (ao vivo) ðŸ’» Formato: 100% Online e Gratuito  ðŸ›¡ï¸ SeguranÃ§a: Confie apenas em administradores oficiais (DDD 44 e 45). Valide os nÃºmeros em: ðŸ‘‰ https://instructiva.co/Validacao-Numero  ðŸ“² Acompanhe tambÃ©m nossos canais oficiais:  YouTube: inscreva-se e ative o sininho para nÃ£o perder nenhuma aula da ImersÃ£o Facebook: https://www.facebook.com/instructiva/ Instagram: https://www.instagram.com/instructivaescola/  ðŸ”— Mais informaÃ§Ãµes: https://instructivacursos.com.br/</t>
  </si>
  <si>
    <t>F9MZzEMEWkQ</t>
  </si>
  <si>
    <t>Building an infinite ice-cooled PC</t>
  </si>
  <si>
    <t>mryeester</t>
  </si>
  <si>
    <t>2026-02-10T21:13:28Z</t>
  </si>
  <si>
    <t>PC|PC tips|PC building|mryeester</t>
  </si>
  <si>
    <t>UCPvRdfUooqCf0zPOYvbBzVA</t>
  </si>
  <si>
    <t>Building an infinite ice-cooled PC requires a few steps: we have the basin the hold a bunch of ice, a drainage tube to dispell melted water, and now a pump to move that water back up top to where our ice cube maker will sit! #pc #pctips #pcbuilding #mryeester  need new thermal paste? check out YeesterPaste and all my thermal paste accessories! www.yeesterpaste.com</t>
  </si>
  <si>
    <t>6hSSdPWtQrE</t>
  </si>
  <si>
    <t>clean water testing JBL speaker</t>
  </si>
  <si>
    <t>water test speaker jbl</t>
  </si>
  <si>
    <t>2026-02-02T06:30:10Z</t>
  </si>
  <si>
    <t>UCGj3UdQuMk65qrrA5HU1zKA</t>
  </si>
  <si>
    <t>#yt  #video  #viral  #shorts</t>
  </si>
  <si>
    <t>35uMKvaJBNo</t>
  </si>
  <si>
    <t>SerÃ¡ que ele desligou o contato?</t>
  </si>
  <si>
    <t>Guto Cintra</t>
  </si>
  <si>
    <t>2026-02-19T10:00:08Z</t>
  </si>
  <si>
    <t>cÃ¢mbio automÃ¡tico|cambio automatico|cambio|cÃ¢mbio|transmissao|transmissao automatica|transmissÃ£o automÃ¡tica|treinamento cambio automatico|videoaula cambio automatico|curso cambio automatico|aula cambio automatico|problemas cambio|como consertar cambio automatico|diagnostico cambio|manutenÃ§ao transmissao automÃ¡tica|manutenÃ§ao cambio automatico|reparo de cambio|troca de fluido de cambio|fluido de cambio|fluido de transmissao|manutenÃ§ao automotiva|DSG|Aisin</t>
  </si>
  <si>
    <t>UCE6z_eHuSEjB9rAnro4Z0aQ</t>
  </si>
  <si>
    <t>ReduÃ§Ã£o brusca de forÃ§a G detectada, serÃ¡?   Eu AVISEI! ðŸ¤¦ðŸ»â€â™‚ï¸</t>
  </si>
  <si>
    <t>NwtYtzmE95Y</t>
  </si>
  <si>
    <t>MOTOROLA G86 COM 40H DE BATERIA! #hellomoto #motorolabrasil #publicidade</t>
  </si>
  <si>
    <t>mdcddfcf</t>
  </si>
  <si>
    <t>2026-01-29T11:04:48Z</t>
  </si>
  <si>
    <t>UCPwxgn2rH9SUYuC3vwZFmxw</t>
  </si>
  <si>
    <t>vmCVaQfkEnU</t>
  </si>
  <si>
    <t>Samsung power ðŸ¥¶ #samsungâ€‹ #samsungs26ultraâ€‹ #samsungs25feâ€‹ #upcomingphones</t>
  </si>
  <si>
    <t xml:space="preserve">MRZ MOHIT </t>
  </si>
  <si>
    <t>2026-02-12T11:11:09Z</t>
  </si>
  <si>
    <t>UCS8oGZ_fJdvQIcP5nD1bRrQ</t>
  </si>
  <si>
    <t>Samsung power ðŸ¥¶ #samsungâ€‹ #tech #iphone  #samsungs26ultraâ€‹ #iphone16promax  #samsungs25feâ€‹ #upcomingphones  Keywords for Search :- iphone 16 pro iphone 16 pro max and samsung s25 ultra every year call it revolutionary, samsung galaxy s25, samsung s25, s25 ultra, iphone 16 pro max, galaxy s25 vs iphone 16, iphone 16, iphone 16 pro max unboxing, samsung s25 ultra, samsung galaxy s25 ultra unboxing, samsung s25 ultra unboxing, iphone 16 pro, s25 ultra camera test, iphone 16 pro max camera, iphone 16 pro unboxing, samsung galaxy s25 ultra, s25 ultra review, samsung s25 ultra vs iphone 16 pro max, s25 ultra samsung, s25 ultra unboxing, iphone 16 pro max review, iphone 16 pro review, iphone 16 review, galaxy s25 ultra, samsung s25 ultra leaks, samsung s25 ultra review, s25 ultra camera, apple car play vs android auto, samsung galaxy s24 ultra, galaxy s25 ultra review, iphone vs samsung, galaxy s25 ultra price, android vs ios, iphone vs android, apple vs samsung, samsung vs apple, galaxy s25 ultra specs, galaxy s25 ultra features, iphone 16 pro max hands on, android vs iphone, ios vs android, samsung galaxy s25 ultra price, samsung galaxy s25 ultra 5g, apple vs android, galaxy s25 ultra release date, samsung galaxy s25 ultra first look, galaxy s25 ultra first look, galaxy 25 ultra, galaxy s25 ultra official video, android vs apple, galaxy s25 ultra trailer, apple vs android steven he, iphone vs android funny video, apple vs android meme, iphone vs. android</t>
  </si>
  <si>
    <t>IWlnt6PchN4</t>
  </si>
  <si>
    <t>Samsung Galaxy Unpacked - LanÃ§amento Galaxy S26 | Fevereiro de 2026</t>
  </si>
  <si>
    <t>JG Tech</t>
  </si>
  <si>
    <t>2026-02-25T19:53:08Z</t>
  </si>
  <si>
    <t>Samsung|Live Samsung|Galaxy S26|Galaxy S26 Ultra|Samsung S26|LanÃ§amento S26</t>
  </si>
  <si>
    <t>UCnlQJifoamq1rSdsphV4iHw</t>
  </si>
  <si>
    <t>ðŸ’œInscreva-se para chegarmos em 100 mil inscritos: https://www.youtube.com/@jgtechoficial?sub_confirmation=1 ðŸ‘‰Grupo no WhatsApp para ofertas do S26: https://chat.whatsapp.com/GU9FPu4Mjfc1Ua2jqdUcv3 ðŸ‘‰Compre seu Galaxy S26 com Cashback de 20%: https://www.meliuz.com.br/v2/redirecionar/oferta/23678?utm_term=jgtech&amp;force_login=1 ðŸ‘‰Canal no WhatsApp de ofertas do S26: https://whatsapp.com/channel/0029VbBmxbC7NoZrocSpSl2V  ðŸ’™Meus canais JG: https://www.youtube.com/@ojoaogomes JG Tech: https://www.youtube.com/@jgtechoficial  Parcerias: comercial@canaljgtech.com  ðŸ›ï¸Canais de ofertas Ofertas Telegram: https://t.me/jgtechofertas  Ofertas WhatsApp: https://bit.ly/JgofertasWpp  Me siga nas redes sociais: https://instagram.com/joaogomeseu https://twitter.com/joaogomeseu  #samsung #GalaxyUnpacked #GalaxyS26</t>
  </si>
  <si>
    <t>3sOZTSFamMw</t>
  </si>
  <si>
    <t>Ele Carregou o celular com 100 carregadores ao mesmo tempo</t>
  </si>
  <si>
    <t>Um Idiota Legal</t>
  </si>
  <si>
    <t>2026-02-05T10:00:05Z</t>
  </si>
  <si>
    <t>UCFKCVxHR3roPbuPNfUGWAJA</t>
  </si>
  <si>
    <t>#curiosidades #smartphone #iphone #android #youtuber #shorts   CrÃ©ditos: TechRax  Ele tentou carregar o iPhone com 100 carregadores ao mesmo tempo.</t>
  </si>
  <si>
    <t>w2-Ifk05K9M</t>
  </si>
  <si>
    <t>OLHA ALI SEU IPHONE</t>
  </si>
  <si>
    <t>Vovozinha - Maria do CÃ©u</t>
  </si>
  <si>
    <t>2026-02-21T00:11:08Z</t>
  </si>
  <si>
    <t>UC14IHaaIzy_uiAfwokzGoNA</t>
  </si>
  <si>
    <t>p8-J3FAUwPM</t>
  </si>
  <si>
    <t>KIT Ryzen VS. KIT Xeon: Qual Escolher em 2026 Para MONTAR SEU PC?</t>
  </si>
  <si>
    <t>TecnoArt</t>
  </si>
  <si>
    <t>2026-02-23T21:16:58Z</t>
  </si>
  <si>
    <t>#tecnoart|tecnoart|pc gamer|informatica|comparativo|xeon vs ryzen|kit xeon|kit upgrade|kit ryzen|xeon 2650 v4|ryzen 5 5500|tehc|tech|compre|tecno</t>
  </si>
  <si>
    <t>UCHUhlZy-CbS0-YvPQ5yBRIQ</t>
  </si>
  <si>
    <t>ðŸŽ†ðŸ’»Compre sua chave de Windows na GVGMALL! PromoÃ§Ã£o de Ano Novo CÃ³digo de desconto de 25%: TA25 Win 11 pro (R$146): https://www.gvgmall.com/gvg/tecnoart11 Win 11 home (R$123): https://www.gvgmall.com/gvg/w11home Win 10 pro (R$105): https://www.gvgmall.com/gvg/tecnoart10 â”â”â”â”â”â”â”â”â”â”â”â”â”â”â” No vÃ­deo de hoje, vamos colocar kit Xeon vs kit Ryzen frente a frente pra descobrir qual entrega o melhor custo-benefÃ­cio atualmente. Vamos analisar desempenho e testes em jogos. Confere aÃ­, deixa o like ðŸ‘, compartilha o vÃ­deo e se inscreve no canal! Forte abraÃ§o!  LINKS DOS KITS: â­COMPRE SEU KIT RYZEN 5 5500 (IGUAL DO VÃDEO):  https://meli.la/1XT8Tkg â­COMPRE SEU KIT XEON (MESMO DO VÃDEO):  https://s.click.aliexpress.com/e/_c3x5qNhD  ðŸ’»Curso COMPLETO de Montagem e ManutenÃ§Ã£o de Computadores:  https://cursomontarpc.com.br  ðŸ”¥Aproveite 20% OFF: https://chk.eduzz.com/1788500?cupom=RYZENVSXEON  ðŸ”µTELEGRAM TECNOART (promoÃ§Ãµes diÃ¡rias) https://tr.ee/VAmN5k  ðŸ”¥Minha Loja de PC: https://www.alltechpc.com.br â”â”â”â”â”â”â”â”â”â”â”â”â”â”â” âœï¸SIGA TAMBÃ‰M o Instagram:  https://www.instagram.com/brunosemann/ â”â”â”â”â”â”â”â”â”â”â”â”â”â” Deus acima de tudo!</t>
  </si>
  <si>
    <t>6mRRbn4zQ0c</t>
  </si>
  <si>
    <t>Qual carregador vocÃª escolhe?</t>
  </si>
  <si>
    <t>Guilherme Duarte</t>
  </si>
  <si>
    <t>2026-02-20T22:00:12Z</t>
  </si>
  <si>
    <t>UCYHFwwYOYpFH4g-5-Tt3OfA</t>
  </si>
  <si>
    <t>i5bXT_2WUww</t>
  </si>
  <si>
    <t>Unboxing do climatizador do Biel ðŸ©µ</t>
  </si>
  <si>
    <t>O Casal de SP</t>
  </si>
  <si>
    <t>2026-02-19T00:56:11Z</t>
  </si>
  <si>
    <t>UClseFrt8uCkFBQxk0VIeEsQ</t>
  </si>
  <si>
    <t>âœ¨Disparado o melhor que jÃ¡ tivemos e compramos na @polishop!  ðŸ“Œ Nos siga para mais conteÃºdo @ocasaldesp   #climatizador #calor #ventilador #polishop #ocasaldesp   *publi</t>
  </si>
  <si>
    <t>OT6mbhbSkMU</t>
  </si>
  <si>
    <t>iPhone 17 Pro Max Cosmic Orange#noads</t>
  </si>
  <si>
    <t xml:space="preserve">O Mundo da Ãgata </t>
  </si>
  <si>
    <t>2026-02-24T19:46:05Z</t>
  </si>
  <si>
    <t>UC1F48ABpzW5umb_uhMaNN8g</t>
  </si>
  <si>
    <t>G9vmtpJYxs8</t>
  </si>
  <si>
    <t>Apple nÃ£o quer que vocÃª saiba disso!</t>
  </si>
  <si>
    <t>A vida Ã© uma maravilha</t>
  </si>
  <si>
    <t>2026-01-23T21:00:00Z</t>
  </si>
  <si>
    <t>UCRZkFVV_U5ZclyClf9oux7Q</t>
  </si>
  <si>
    <t>TGdOv12KV-A</t>
  </si>
  <si>
    <t>Essa soluÃ§Ã£o USB vai mudar sua forma de controlar dispositivos</t>
  </si>
  <si>
    <t>Engenharia Detalhada</t>
  </si>
  <si>
    <t>2026-02-23T21:00:24Z</t>
  </si>
  <si>
    <t>engenharia detalhada|eng detalhada|engdetalhada|eng det|controle universal usb|controle remoto universal|controle remoto|controle|controle remoto de tv|como programar o controle remoto|como programar un control universal|como configurar controle universal na tv|como programar control universal|universal remote control|como configurar controle universal|controle remoto universal tv|programar control remoto|como programar control remoto universal</t>
  </si>
  <si>
    <t>UCAaD-P-PxAkKS5WX8EpWrKA</t>
  </si>
  <si>
    <t>Cansado de ter vÃ¡rios aparelhos espalhados pela sala? Descubra o controle remoto universal USB, a soluÃ§Ã£o definitiva que vai mudar a sua forma de controlar dispositivos e que vocÃª nem sabia que precisava!  ðŸ›‘ Compre aqui seu controle Universal USB-C https://l.engenhariadetalhada.com.br/ControleUSB  ðŸ›‘ Mais opÃ§Ãµes de compra para o Controle USB-C https://l.engenhariadetalhada.com.br/ControleUSBC2  â¬â¬ Links importantes â¬â¬  â€¢ Seja membro deste canal e ganhe benefÃ­cios - https://l.engenhariadetalhada.com.br/Membro  â€¢ ConheÃ§a nosso CANAL DE CORTES - https://l.engenhariadetalhada.com.br/Cortes  â€¢ ConheÃ§a os cursos ENGENHARIA DETALHADA - https://l.engenhariadetalhada.com.br/Cursos  â€¢ ENTRE EM CONTATO CONOSCO - https://l.engenhariadetalhada.com.br/contatos  â€¢ Quer ter um estÃºdio de gravaÃ§Ã£o como o nosso? Confira os equipamentos que usamos - https://l.engenhariadetalhada.com.br/setup  Fala Amantes da Engenharia  Imagine plugar um simples dispositivo e ter o poder de comandar toda a sua casa. Neste vÃ­deo da Engenharia Detalhada, revelamos como esse pequeno USB faz o que nenhum outro controle faz. Se vocÃª sempre teve dÃºvidas sobre como configurar controle universal na tv ou sofre tentando entender como programar o controle remoto para diferentes aparelhos, seus problemas acabaram.  Vamos te mostrar o passo um  control remoto universal USB-C que Ã© simples e rÃ¡pido de usar. EsqueÃ§a a bagunÃ§a de ter um controle remoto de tv, outro pro som e outro pro ar-condicionado. Com este controle universal usb, vocÃª centraliza tudo (funcionando como um verdadeiro universal remote control) com extrema facilidade.  Assista atÃ© o final para ver essa tecnologia em aÃ§Ã£o e aprender exatamente como configurar controle universal sem dor de cabeÃ§a.  NÃ£o deixe a tecnologia complicar sua rotina quando ela pode facilitar!  Inscreva-se no canal Eng Detalhada para mais inovaÃ§Ãµes e deixe seu like se essa soluÃ§Ã£o USB tambÃ©m vai transformar a sua casa. Comenta aqui embaixo: quantos controles vocÃª tem perdidos no sofÃ¡ hoje?</t>
  </si>
  <si>
    <t>UI1sOwDMhzA</t>
  </si>
  <si>
    <t>COMPROU O PC MAIS PODRE DA OLX...</t>
  </si>
  <si>
    <t>Makarov</t>
  </si>
  <si>
    <t>2026-02-22T23:00:06Z</t>
  </si>
  <si>
    <t>UCjHDaKzT0-r3QaxFx8aRF3Q</t>
  </si>
  <si>
    <t>T_0TaV2278M</t>
  </si>
  <si>
    <t>A Ratazana  vai pegar o chip do seu celular#celular #dica #chip #franciscodicas #android</t>
  </si>
  <si>
    <t>FranciscoDicas</t>
  </si>
  <si>
    <t>2026-02-07T13:10:17Z</t>
  </si>
  <si>
    <t>UCUrlKS9mrMXa8FbTQKSQWiw</t>
  </si>
  <si>
    <t>LYQoD7DJvIs</t>
  </si>
  <si>
    <t>Mais robusto, mais resistente a impactos e mais fÃ¡cil de usar:</t>
  </si>
  <si>
    <t>ðŸ›ï¸ð”¸â„‚â„ð”¸ð”»ð•€â„•â„ð•†ð•ŠðŸ›ï¸</t>
  </si>
  <si>
    <t>2026-01-30T02:32:44Z</t>
  </si>
  <si>
    <t>UCVM7DBCS7Z4JA1a3nY5jg-Q</t>
  </si>
  <si>
    <t>Quer uma tela impecÃ¡vel, sedosa, livre de sujeira e marca de impressÃµes digitais? A CrystalArmor estÃ¡ aqui para proteger o seu celular da forma ideal! Nossas pelÃ­culas tem nÃ­vel 9 de resistÃªncia contra riscos e arranhÃµes, proteÃ§Ã£o e privacidade, nÃ£o absorve Ã¡gua na tela e ainda Ã© super fÃ¡cil de aplicar! NÃ£o perde tempo e garanta a sua! #Crystal Armor #tecnologia #iphone  #qualidade</t>
  </si>
  <si>
    <t>hGD9lOh05Z0</t>
  </si>
  <si>
    <t>10 coisas que vocÃª pode conectar ao iPhone via USB-C</t>
  </si>
  <si>
    <t>MacMagazine</t>
  </si>
  <si>
    <t>2026-02-25T13:01:17Z</t>
  </si>
  <si>
    <t>macmagazine|AcessÃ³rios|conectividade|conexÃ£o|Dicas|hub|iPhone|perifÃ©ricos|porta|smartphone|truques|universal serial bus|USB|USB-C</t>
  </si>
  <si>
    <t>UC6ZImLwiIaVRYIGycqh5iLA</t>
  </si>
  <si>
    <t>MÃšSICAS/EFEITOS SONOROS/AI VOICEOVER | Artlist: https://artlist.io/artlist-70446/?artlist_aid=macmagazine_2123&amp;utm_source=affiliate_p&amp;utm_medium=macmagazine_2123&amp;utm_campaign=macmagazine_2123â€‹ Ganhe 2 meses grÃ¡tis assinando o plano anual!  Post no MacMagazine: https://macmagazine.com.br/post/2026/02/25/video-10-coisas-que-voce-pode-conectar-ao-iphone-via-usb-c/  MINUTAGEM 00:00 IntroduÃ§Ã£o 01:11 Recarregar outro iPhone 02:28 iPhone como um powerbank 03:49 SSDs e HDDs 04:50 Teclados 05:10 Microfones 06:03 Hub com porta Ethernet 07:02 Espelhar tela via HDMI 07:35 Importar de cÃ¢mera 07:52 TransferÃªncia para o Mac 08:31 AirDrop via cabo 09:04 ConclusÃ£o  SIGA A GENTE! https://x.com/macmagazine https://www.threads.com/@macmagazine https://bsky.app/profile/macmagazine.com.br https://www.facebook.com/MacMagazine/ https://www.instagram.com/macmagazine https://mastodon.social/@macmagazine  NOSSO PODCAST https://soundcloud.com/MacMagazine https://macmagazine.com.br/categoria/podcast/  BAIXE O NOSSO APP! https://macmagazine.com.br/app/  TORNE-SE UM PATRÃƒO! https://www.patreon.com/MacMagazine https://www.catarse.me/macmagazine  FÃ“RUM DE DISCUSSÃ•ES https://forum.macmagazine.com.br/  ECONOMIZE EM COMPRAS ONLINE! https://macmagazine.com.br/ofertas/  NOSSOS EQUIPAMENTOS https://www.amazon.com/shop/macmagazine  ASSINE O NOSSO CANAL! E nÃ£o esqueÃ§a de ativar as notificaÃ§Ãµes (o sininho) para ser informado quando novos vÃ­deos forem ao ar. ðŸ˜‰  #USB-C #porta #iPhone</t>
  </si>
  <si>
    <t>Ve9Pg-0OWIM</t>
  </si>
  <si>
    <t>A Pirataria no Linux Ã© mais Bizarra do que vocÃª pensa! ðŸ´â€â˜ ï¸</t>
  </si>
  <si>
    <t>Diolinux</t>
  </si>
  <si>
    <t>2026-02-19T22:00:27Z</t>
  </si>
  <si>
    <t>Diolinux|Tecnologia|Linux|pirataria no linux|linux pirataria|jogos pirata no linux|pirataria de distros linux|o que usuÃ¡rios linux pirateiam|Ã© mais seguro rodar jogos piratas no linux?</t>
  </si>
  <si>
    <t>UCEf5U1dB5a2e2S-XUlnhxSA</t>
  </si>
  <si>
    <t>âœ… ConheÃ§a o ManageEngine FSO gratuitamente: Cloud: https://www.site24x7.com/promo-signup.html?pack=1001&amp;utm_source=diolinux-fso-feb&amp;utm_medium=Youtube&amp;utm_campaign=YoutubeInfluencer On-prem: https://www.manageengine.com/itom/itom-promo.html?utm_source=diolnux-fso-feb&amp;utm_medium=Youtube&amp;utm_campaign=YoutubeInfluencer  No vÃ­deo de hoje vamos explorar o estranho universo da pirataria no mundo Linux, especialmente de games e apontar saÃ­das para quem quer deixar de piratear softwares, assim como apontar os problemas de seguranÃ§a que os usuÃ¡rios podem se expor desnecessariamente, ao mesmo tempo, que contemplamos o quanto a pirataria tem uma papel social para a adotaÃ§Ã£o de certas tecnologias no mercado.  ðŸ“˜ Livro mencionado no vÃ­deo â€œA (honesta) verdade sobre a desonestidadeâ€ (afiliado): https://amzn.to/3ZuzeUG  ðŸ”´ Seja Membro: https://youtube.com/diolinux/join ðŸ¤” DÃºvidas sobre ser membro? Confira o FAQ: https://diolinux.com.br/play  â–¶ï¸ Inscreva-se no @diolinuxlabs: https://www.youtube.com/@Diolinuxlabs ðŸ“©  ConteÃºdo do Diolinux sem Algoritmo: http://diolinux.com.br/newsletter ðŸŽ¤ ConheÃ§a o nosso Podcast:  https://diolinux.com.br/diocast ðŸ“¬ Contato comercial: https://diolinux.com.br/contato ðŸ’™ Nossas redes sociais e mais: https://diolinux.com.br/links ðŸ›’ Diolinux Ofertas: https://diolinux.com.br/ofertas  ðŸ“Ž Fontes e Links referentes ao conteÃºdo: â€£ Enquete sobre pirataria de jogos no Linux: https://www.youtube.com/post/UgkxW1OsSgW21foMvTtKYUbJtMyNsXtSelss â€£ Corte do Diocast sobre pirataria no Linux: https://youtu.be/hQXj8oyLDms?si=XP_mXfzJDnEXMrFO&amp;t=131 â€£ Gabe Newell sobre pirataria: https://youtu.be/Imf-QeQCexk?si=qe-tXjgWlBxcAHMu â€£ Quais as vantagens do Zorin OS PRO: https://youtu.be/D12vkRmGcMg?si=fttQ-9DTtF1OIiyy â€£ Como NÃƒO piratear softwares de PC: https://youtu.be/hii-OkMPHrQ?si=662fK07W4DuUHKC5 â€£ Pesquisa sobre gastos com a proteÃ§Ã£o de softwares e pirataria: https://www.sciencedirect.com/science/article/abs/pii/S0167923607000954 â€£ Como configurar um Firewall no Linux (UFW): https://www.youtube.com/watch?v=BZ4yuTQmxdo â€£ Softwares estÃ£o ficando piores: https://youtu.be/aZgtXf26zco?si=Ue30KsSnme5_kmEg â€£ Unveiling the Connection Between Malware and Pirated Software in Southeast Asian Countries: A Case Study: https://digitalcommons.unl.edu/cgi/viewcontent.cgi?article=1377&amp;context=csearticles â€£ Security implications of running windows software on a Linux system using Wine: a malware analysis study: https://link.springer.com/article/10.1007/s11416-018-0319-9 â€£ A study on windows-based ransomware implications on linux operating system using compatibility layer wine based on dynamic analysis: https://iopscience.iop.org/article/10.1088/1757-899X/1007/1/012120  ðŸ“¹ ProduÃ§Ã£o: Roteiro e ApresentaÃ§Ã£o: Dionatan Simioni EdiÃ§Ã£o e efeitos: Willian Zanella Thumbnail: @adrielfilipetech  #linux #windows #pirataria</t>
  </si>
  <si>
    <t>9u9qdOa3yig</t>
  </si>
  <si>
    <t>MEU IPHONE 17 PRO MAX ESTÃ QUEBRADO!</t>
  </si>
  <si>
    <t>Afreim Vlogs</t>
  </si>
  <si>
    <t>2026-02-21T00:00:11Z</t>
  </si>
  <si>
    <t>iphone 17 pro max quebrado|tela iphone quebrada|conserto iphone estados unidos|quanto custa trocar tela iphone|iphone premium vale a pena|problema com iphone|assistÃªncia apple usa|reparo iphone preÃ§o|smartphone quebrado|tecnologia lifestyle|iphone review experience|apple repair cost</t>
  </si>
  <si>
    <t>UCydP4FR9iH_rvmJx_hWG4Cg</t>
  </si>
  <si>
    <t>ðŸ“± Meu iPhone 17 Pro Max quebrouâ€¦ e eu nÃ£o estava preparado para isso.  No vÃ­deo de hoje eu mostro o que aconteceu com o meu iPhone, o estado real do aparelho e como estou lidando com essa situaÃ§Ã£o. Tela completamente destruÃ­da, vidro trincado e aquele momento clÃ¡ssico de desespero quando vocÃª percebe o tamanho do prejuÃ­zo.  AlÃ©m da reaÃ§Ã£o, tambÃ©m falo sobre: ðŸ”§ Vale a pena consertar? ðŸ’° Quanto pode custar o reparo? ðŸ“± Seguro ou garantia cobrem esse tipo de dano? ðŸ‡ºðŸ‡¸ Como funciona assistÃªncia nos Estados Unidos?  Se vocÃª tem iPhone ou qualquer smartphone premium, esse vÃ­deo pode te ajudar a evitar erros e entender melhor os custos de manutenÃ§Ã£o.  Tecnologia Ã© investimento â€” e acidentes acontecem.  Comenta aqui: vocÃª jÃ¡ quebrou seu celular? Se inscreve para mais experiÃªncias reais, tecnologia e lifestyle.</t>
  </si>
  <si>
    <t>6L8XBtRTT1o</t>
  </si>
  <si>
    <t>Microsoft RECONHECE FALHAS do Windows 11</t>
  </si>
  <si>
    <t>2026-02-14T15:00:17Z</t>
  </si>
  <si>
    <t>coisa de nerd|cadÃª a chave|repÃºblica|leon|nilce|brasil|portuguÃªs|pt-br|leon e nilce|nilce e leon|leno|nilse|nilec|leon e nilce fora de contexto|leon e nilce react|reagindo|twitter|memes|reagindo a memes|react memes|leon e nilce reagindo|lives|leon e nilce lives|cortes|leon e nilce cortes|leon e nilce corte lives|corte de live|opiniÃ£o de Leon e Nilce|o que Leon disse|o que Nilce disse|windows|microsoft|windows 11|updates|OS|macOS|apple|pc|notebook|leon windows</t>
  </si>
  <si>
    <t>Aproveite o preÃ§o antigo +30% de desconto em Alura! https://alura.com.br/cortescdn  Leon e Nilce falam sobre as falhas do Windows 11, da Microsoft.  Esse Ã© um canal de cortes de lives e vÃ­deos dos demais canais de Leon e Nilce. Aqui, vocÃª vÃª com destaque um tema relevante. Para assistir todo conteÃºdo, conheÃ§a os demais canais.   âš ï¸ As lives estÃ£o acontecendo sexta-feira (ou sÃ¡bado, ou domingo), por volta das 20h, no canal RepÃºblica Coisa de Nerd!  RepÃºblica: https://www.youtube.com/channel/UChmOR1T5ZNnbRUba3lHRTOg Coisa de Nerd: https://www.youtube.com/coisadenerd CadÃª a Chave: https://www.youtube.com/cadeachave</t>
  </si>
  <si>
    <t>QdQkTZvckqI</t>
  </si>
  <si>
    <t>Especialistas recomendam desligar o Wi-Fi do celular ao sair de casa por seguranÃ§a; entenda</t>
  </si>
  <si>
    <t>O POVO</t>
  </si>
  <si>
    <t>2026-02-14T16:18:30Z</t>
  </si>
  <si>
    <t>NotÃ­cias|Noticia|noticia hoje|ultimas notÃ­cias|ultimas|news|Brasil|Jornal|Jornal O POVO|O POVO|Reportagem</t>
  </si>
  <si>
    <t>UCj-RTZE-V3Q6jleatRR9k2A</t>
  </si>
  <si>
    <t>Manter o Wi-Fi do celular ligado ao sair de casa Ã© comum, mas pode trazer riscos Ã  seguranÃ§a digital. Especialistas alertam que o aparelho pode ficar vulnerÃ¡vel a ataques capazes de instalar malwares e interceptar senhas e outros dados sensÃ­veis.  AgÃªncias internacionais de ciberseguranÃ§a, como a CERT-FR, da FranÃ§a, e a CISA, dos Estados Unidos, publicaram avisos recentes sobre os perigos da prÃ¡tica. Segundo os Ã³rgÃ£os, deixar o Wi-Fi ativado amplia a exposiÃ§Ã£o do dispositivo, especialmente fora de redes confiÃ¡veis.  #wifi #celular #internet #seguranÃ§a #invasÃ£o #virus #malware #noticias   O maior risco envolve o uso de redes pÃºblicas, que nem sempre contam com protocolos avanÃ§ados de seguranÃ§a e criptografia. Cibercriminosos podem explorar essas conexÃµes como porta de entrada para distribuir malwares e acessar dados pessoais.  Mesmo sem se conectar a uma rede pÃºblica, o celular continua rastreando pontos de Wi-Fi disponÃ­veis. Nesse processo, compartilha informaÃ§Ãµes bÃ¡sicas, como modelo do aparelho e localizaÃ§Ã£o aproximada, que podem ser interceptadas.  A CERT-FR tambÃ©m alerta para ataques do tipo AITM, quando um invasor se posiciona entre o provedor da rede e o dispositivo para interceptar dados. Redes pÃºblicas e mal configuradas sÃ£o mais suscetÃ­veis a esse tipo de aÃ§Ã£o.  A recomendaÃ§Ã£o Ã© simples: desligar o Wi-Fi ao sair de casa e ativÃ¡-lo novamente apenas em ambientes com redes conhecidas e confiÃ¡veis.  Se a rede pÃºblica for a Ãºnica opÃ§Ã£o, o ideal Ã© utilizar uma VPN, que ajuda a proteger o endereÃ§o IP e os dados transmitidos. Especialistas tambÃ©m alertam para o uso de estaÃ§Ãµes pÃºblicas de carregamento via USB, que podem ser comprometidas. Sempre que possÃ­vel, priorize carregadores portÃ¡teis ou utilize ferramentas de proteÃ§Ã£o, como antivÃ­rus.  ðŸ’™ Seja membro do canal O POVO no Youtube e ganhe benefÃ­cios. VEJA COMO: https://www.youtube.com/channel/UCj-RTZE-V3Q6jleatRR9k2A/join  â–¶ï¸ Acompanhe as notÃ­cias que sÃ£o destaque do dia no O POVO News, 1Âª ediÃ§Ã£o Ã s 8h e 2Âª ediÃ§Ã£o Ã s 18h, de segunda a sexta, aqui no Youtube do O POVO: https://youtube.com/playlist?list=PLCVTqBt-FMLRX7iNexzBu74qaVvwT1wU9  ðŸ“° Confira os destaques do dia e mais informaÃ§Ãµes no portal O POVO: https://www.opovo.com.br  REDES SOCIAIS Twitter: https://twitter.com/opovo Facebook: https://www.facebook.com/OPOVO Instagram: https://www.instagram.com/opovoonline/ LinkedIn: https://br.linkedin.com/company/opovoonline  CONHEÃ‡A O POVO+ Colunistas, Reportagens, SÃ©ries e DocumentÃ¡rios em um sÃ³ streaming. Assine o conteÃºdo premium do O POVO em: https://mais.opovo.com.br/</t>
  </si>
  <si>
    <t>aF6KYK0JZoI</t>
  </si>
  <si>
    <t>Por essa eu nÃ£o esperava... LG CL98</t>
  </si>
  <si>
    <t>MIND THE HEADPHONE</t>
  </si>
  <si>
    <t>lg|xboom|lg cl98|lg xboom cl98|som potente|som alto|minisystem|mini-system|som forte|sistema de som potente|mÃ¡ximo volume|sistema alto</t>
  </si>
  <si>
    <t>UC7fN3sq7h2BDFtBrzXWo4Zg</t>
  </si>
  <si>
    <t>â¬‡ï¸â¬‡ï¸â¬‡ï¸LINKS:â¬‡ï¸â¬‡ï¸â¬‡ï¸  ðŸ‘‰ MercadoLivre: https://mercadolivre.com/sec/25axexB ðŸ‘‰ Casas Bahia: https://tidd.ly/4sbZOym  GRUPO DE OFERTAS: ðŸ‘‰ Canal no WhatsApp: https://whatsapp.com/channel/0029VbBhzuQLtOj9cerbqT1R ðŸ‘‰ Grupo no Telegram: https://t.me/+wPzQUdcZRkFiNjYx  ----------------------------------------------  ðŸŽ§ MINHA MARCA DE FONES: https://l.kuba.audio/8a5rZY ðŸŽ LISTA DE PRODUTOS RECOMENDADOS: https://mindtheheadphone.com.br/?page_id=520 ðŸ‘“ Meus Ã³culos: http://zerezes.com.br (cupom 'EZ-LEODRUMMOND') ðŸŽ¶ PLAYLIST PARA TESTAR FONES: https://bit.ly/3gpqoQa   ----------------------------------------------  ðŸ“· MEUS EQUIPAMENTOS DE GRAVAÃ‡ÃƒO:  Ãudio e Microfones â€¢ Lapela Hollyland Lark M2: https://s.click.aliexpress.com/e/_olpDpDD â€¢ Condensador RÃ¸de NT2: https://bit.ly/3ZQf3jC â€¢ Interface Topping E2X2: https://s.click.aliexpress.com/e/_oDHYlon  CÃ¢meras e Lentes â€¢ Sony A6400: https://amzn.to/3slfAYZ â€¢ Sony A6500: https://amzn.to/2zneOEN  â€¢ Lente Sigma 16mm f/1.4 DC DN: https://amzn.to/3vbAlqK â€¢ Lente Sigma 30mm f/1.4 DC DN: https://amzn.to/2THw8ev  â€¢ Lente Sony E 4/PZ 18-105 G OSS: https://amzn.to/3ehaoOg   IluminaÃ§Ã£o â€¢ Key Light Colbor CL220: https://s.click.aliexpress.com/e/_oDaqVMJ â€¢ Key Light Colbor CL60R: https://s.click.aliexpress.com/e/_oFRnhMR â€¢ Key Light Godox SL60W: https://s.click.aliexpress.com/e/_AoautQ  â€¢ Softbox Godox SK400II: https://s.click.aliexpress.com/e/_9RwucU  â€¢ Softbox Triopo 65cm: https://s.click.aliexpress.com/e/_oD2kLSL â€¢ C-Stand Century: https://mercadolivre.com/sec/1Ny2sF8 â€¢ C-Stand Girafa Greika: https://mercadolivre.com/sec/2EP6X5X  Outros equipamentos â€¢ Teleprompter Elgato Prompter: https://amzn.to/4fEdRpB â€¢ Pedal Elgato Stream Pedal: https://amzn.to/4gQuikd â€¢ Mesa motorizada GenioDesk Pro: https://bit.ly/4gxFO3N â€¢ Monitor Pichau Perseus Pro: https://amzn.to/3ZV2nrX â€¢ Dockstation HP G4: https://amzn.to/4fHG0Mi  ---------------------------------------------  ðŸ‘‰ CONTATOS COMERCIAIS: comercial@mindtheheadphone.com.br  00:00 IntroduÃ§Ã£o 02:30 CaracterÃ­sticas, recursos e construÃ§Ã£o 07:38 Qualidade de som 13:16 DemonstraÃ§Ã£o 14:34 ConclusÃµes  Alguns links fornecidos nas descriÃ§Ãµes dos vÃ­deos e planilhas sÃ£o comissionados. Isso significa que, ao comprar um produto por meio destes links, ganho uma pequena comissÃ£o em cima dessa venda. PorÃ©m, como digo frequentemente, isso de forma alguma afeta minha imparcialidade, como explico no seguinte vÃ­deo, que pode ser assistido para maiores esclarecimentos: https://youtu.be/Z_JV9Ke4ghE</t>
  </si>
  <si>
    <t>DzcfId_z4aI</t>
  </si>
  <si>
    <t>Desmontando Alexa ðŸ˜</t>
  </si>
  <si>
    <t>Graxinha</t>
  </si>
  <si>
    <t>2026-02-18T21:24:33Z</t>
  </si>
  <si>
    <t>UClQLEYHfp_oq3EKglSwXGRA</t>
  </si>
  <si>
    <t>Desmontando Alexa ðŸ˜  Eu sei que o nome cientÃ­fico dela Ã© Echo Dot tÃ¡, mas quem que chama ela assim? ðŸ˜‚  VocÃª tambÃ©m gosta de desmontar as coisas e ver como elas sÃ£o por dentro? ðŸ«£ðŸ¤­  #alexa #oficina #amazon #desmontagem #graxinha</t>
  </si>
  <si>
    <t>LeKmyVipGHE</t>
  </si>
  <si>
    <t>Por que o TECLADO do TELEFONE Ã© DIFERENTE da CALCULADORA? | Cortes do Manual do Mundo</t>
  </si>
  <si>
    <t>Cortes do Manual do Mundo</t>
  </si>
  <si>
    <t>2026-02-23T16:30:16Z</t>
  </si>
  <si>
    <t>cortes|Manual do Mundo|DIY|CiÃªncia|Experimentos|Curiosidades|EducaÃ§Ã£o|IberÃª ThenÃ³rio|CiÃªncia e Tecnologia|calculadora|teclado|telefone|convenÃ§Ã£o n|nÃºmeros|smartfone</t>
  </si>
  <si>
    <t>UCzBTlYfHYMwVEru4hmLM8hg</t>
  </si>
  <si>
    <t>Por que o teclado do telefone Ã© diferente do da calculadora? Micro-ondas funciona com o vidro quebrado? E por que a roupa de bombeiro nÃ£o usa a mesma tecnologia de um copo tÃ©rmico com vÃ¡cuo? Neste vÃ­deo vocÃª vai descobrir como decisÃµes histÃ³ricas, testes de usabilidade e princÃ­pios de fÃ­sica explicam coisas que a gente usa todos os dias â€” do layout dos nÃºmeros ao funcionamento do micro-ondas e ao isolamento tÃ©rmico.  Perguntas simples. Respostas que envolvem ciÃªncia, engenharia e um pouco de histÃ³ria.  #calculadora #curiosidades #bombeiro #tecnologia #telefone   â–º Inscreva-se: http://youtube.com/channel/UCzBTlYfHYMwVEru4hmLM8hg?sub_confirmation=1  REDES SOCIAIS YouTube: https://youtube.com/channel/UCKHhA5hN2UohhFDfNXB_cvQ/join Instagram: http://instagram.com/manualdomundo Tik Tok: https://tiktok.com/@manualdomundo Instagram Mari: http://instagram.com/amarifulfaro    DÃºvidas e sugestÃµes: contato@manualdomundo.com.br Imprensa e convites: assessoria@manualdomundo.com.br NegÃ³cios: atendimento@manualdomundo.com.br  CopyrightÂ© Manual do MundoÂ®. Todos os direitos reservados.</t>
  </si>
  <si>
    <t>8sM1TlJs4VY</t>
  </si>
  <si>
    <t>Comprei um Tablet de R$ 250 sÃ³ pra DESTRUIR com VÃ­rus</t>
  </si>
  <si>
    <t>Milkurtz</t>
  </si>
  <si>
    <t>2026-02-17T21:00:13Z</t>
  </si>
  <si>
    <t>Milkurtz|MK|milkurtz virus|virus android|baixando virus|apps modificados|apk mod|telegram virus|testando virus android|virus no celular|virus no tablet|apps piratas|whatsapp gb virus|spotify mod virus|malware android|trojan android|adware android|ransomware android|apps falsos|aplicativos falsos|testando virus na vida real|instalando vÃ­rus|como remover vÃ­rus|vÃ­rus celular|remover vÃ­rus celular|instalar vÃ­rus celular|Milkurtz testando vÃ­rus|virus</t>
  </si>
  <si>
    <t>UCtgjfpC3BDnp7xK-om4K0tQ</t>
  </si>
  <si>
    <t>Peguei um tablet velho de 250 reais e instalei diversos vÃ­rus russos bizarros sÃ³ pra ver a destruiÃ§Ã£o acontecendo âš ï¸ Esse vÃ­deo Ã© apenas para fins educativos e de entretenimento  se proteja com a kaspersky: https://www.seguranca.gg/milkurtz/  InstaðŸ“¸ https://www.instagram.com/milkurtz/ TwitterðŸ¦https://twitter.com/Milkurtz1  EdiÃ§Ã£o: https://twitter.com/editedbyriq e @Renanmp4  Thumb: @biank.design   E-mail para contato: contatomilkurtz@gmail.com  00:00 - intro 00:33 - onde eu baixo vÃ­rus 01:14 - Crhome Updater 02:15 - TikTok Pro 04:53 - Roblox 06:07 - Ã´nibus  07:21 - Among Us (maldito) 09:40 - Se proteja 10:15 - Angry Birds 10:54 - Minecraft 11:41 - Bumper 11:54 - AndroidFramework 13:41 - Se proteja 14:16 - Mini Pekka 15:37 - Gta</t>
  </si>
  <si>
    <t>amtcIqKv1LU</t>
  </si>
  <si>
    <t>Normal Phone VS King IPhone 17...ðŸ’€</t>
  </si>
  <si>
    <t xml:space="preserve">Mohammad Fahim </t>
  </si>
  <si>
    <t>2026-01-28T01:56:50Z</t>
  </si>
  <si>
    <t>UC2JYfMAx-ZWiH9AO3H_qDbg</t>
  </si>
  <si>
    <t>Normal Phone VS King IPhone 17...</t>
  </si>
  <si>
    <t>eJKMCYOZZvI</t>
  </si>
  <si>
    <t>Introducing the 'VitalWear SmartBand,' a next-generation wearable gadget #shortsfeed #trending wing</t>
  </si>
  <si>
    <t>Fluid MA Alfi</t>
  </si>
  <si>
    <t>2026-02-15T13:49:38Z</t>
  </si>
  <si>
    <t>UCGEXVtPuUYWifsjjQiBBKGg</t>
  </si>
  <si>
    <t>tiibV1VMMbc</t>
  </si>
  <si>
    <t>Water ðŸ’¦ speaker test</t>
  </si>
  <si>
    <t>Mini spoke sound</t>
  </si>
  <si>
    <t>2026-01-24T10:30:37Z</t>
  </si>
  <si>
    <t>UCxYnWaelCD53SlUGK0qN0cA</t>
  </si>
  <si>
    <t># speaker  # jbl # test  # bass</t>
  </si>
  <si>
    <t>1VBYdo2zP4M</t>
  </si>
  <si>
    <t>AutomaÃ§Ã£o de adulto usando o OpenClaw</t>
  </si>
  <si>
    <t>mano deyvin</t>
  </si>
  <si>
    <t>2026-02-18T15:00:08Z</t>
  </si>
  <si>
    <t>Clawdbot|AutomaÃ§Ã£o de Adulto|Agente de IA|InteligÃªncia Artificial|VPS Hostinger|Pagar Boletos AutomÃ¡tico|IA para Desenvolvedores|Produtividade Tech|Open Claw|AutomaÃ§Ã£o de Navegador|Python IA|Robot Framework|Burocracia Zero|IA em VPS|Tutorial IA AvanÃ§ado.</t>
  </si>
  <si>
    <t>UC1VZDEtGNxfQzh7EYcD2frg</t>
  </si>
  <si>
    <t>HOSTINGER: http://hostinger.com/manodeyvin CUPOM: MANODEYVIN (10% OFF)  Neste vÃ­deo, eu desabafo sobre os tutoriais genÃ©ricos de IA e mostro como criar uma automaÃ§Ã£o de 'Adulto Premium' usando o Clawdbot.   Chega de perder tempo em sites do governo que parecem de 1998 ou brigando com captchas impossÃ­veis; vou te ensinar a configurar um agente de IA em uma VPS para caÃ§ar boletos de IPVA, conta de luz, Ã¡gua e internet automaticamente.   Aprenda a dominar o 'Opala das IAs' para resolver problemas reais da vida de quem paga contas, com foco em produtividade e tecnologia de ponta para desenvolvedores e entusiastas de automaÃ§Ã£o.  ðŸ¤˜ Seja membro e ajude manter o canal https://www.youtube.com/channel/UC1VZDEtGNxfQzh7EYcD2frg/join   â­ï¸ Me siga nas outras redes ðŸ“º Twitch: https://twitch.tv/manodeyvin ðŸŽ® Kick: https://kick.com/mano-deyvin ðŸ“¸ Instagram: https://instagram.com/manodeyvin  ðŸŽ® Canal de Games ðŸ‘‰  â¨https://www.youtube.com/@chorumegame     ðŸŒ Mais links: ðŸ‘‰ https://chorume.dev</t>
  </si>
  <si>
    <t>Pmp0ZVqkfGU</t>
  </si>
  <si>
    <t>Batterie Test: Samsung, iPhone... Nokia fait l'impossible #shorts2026 #YouTubePartnerProgram!</t>
  </si>
  <si>
    <t>COD WZ</t>
  </si>
  <si>
    <t>2026-02-02T07:13:47Z</t>
  </si>
  <si>
    <t>UChnioF2UIPwxDBoINszmoHw</t>
  </si>
  <si>
    <t>Test de batterie - durabilitÃ© extrÃªme Trois marques s'affrontent: Samsung vs iPhone vs Nokia 25% 0% Nokia commence fort mais descend : 100% 50% iPhone et Samsung restent longtemps Ã  100% Samsung baisse enfin, iPhone aussi Nokia s'Ã©teint... 75% MAIS La personne enlÃ¨ve la batterie Nokia, la frotte sur sa tÃªte Il la remet... Nokia passe de 0% Ã  100% ! VidÃ©o humoristique &amp; mise en scÃ¨ne Nokia lÃ©gende Ã©ternelle samsung vs iphone vs nokia,battery test,batterie telephone,nokia battery meme, phone durability, shorts youtube, video virale, smartphone comparison, funny tech, phone battery life,nokia legend, iphone battery drain,samsung battery test,tech humour,phone challenge, viral shorts, 2026 shorts, battery prank,tech parody, smartphone battle</t>
  </si>
  <si>
    <t>lg0wASnlfiY</t>
  </si>
  <si>
    <t>Charging Phone filter ðŸ¤£</t>
  </si>
  <si>
    <t>Speed McQueen</t>
  </si>
  <si>
    <t>2026-02-07T17:15:27Z</t>
  </si>
  <si>
    <t>UCNFT_eq_QCApMEwCACHto9Q</t>
  </si>
  <si>
    <t>3fYiLXVfPa4</t>
  </si>
  <si>
    <t>#chatgpt thinks you should throw away all your upside down cups</t>
  </si>
  <si>
    <t>FatherPhi</t>
  </si>
  <si>
    <t>2026-02-15T19:26:51Z</t>
  </si>
  <si>
    <t>UCIw9p-0zI1rEPEs_SS6fDkg</t>
  </si>
  <si>
    <t>Vote for the next video here ðŸ‘‡ðŸ‘‡ðŸ‘‡ https://FatherPhi.com  Eleven labs is the crazy ai voice generation tool I use to fool ChatGPT  Try it out for free!ðŸ‘‰ https://try.elevenlabs.io/6wbvspyzcq44  (Affiliate link)  For the weekly brief on accessible and practical Ai usage + updates on our latest mission join the newsletter ðŸ’Œ https://master-of-ai.com   ðŸ“© For business inquiries please reach out to phi@fatherphi.com    And since people are asking. The camera I use to shoot these videos ðŸ“¹ DJI Osmos Pocket 3 ðŸ‘‰ https://amzn.to/3O3Qw8R</t>
  </si>
  <si>
    <t>vyKgQ68G3O0</t>
  </si>
  <si>
    <t>ESSE Ã© o PREÃ‡O da LEALDADE da AMD...</t>
  </si>
  <si>
    <t>Lock Gamer Hardware</t>
  </si>
  <si>
    <t>2026-02-19T23:27:11Z</t>
  </si>
  <si>
    <t>Lockgamer|Lockgamer Hardware|Informatica|Tecnologia|LanÃ§amento|Lock Gamer|hardware|computadores|amd fidelidade|amd consumidores|amd placas de vÃ­deo|amd gpu|tecnologias amd|compatibilidade amd|drivers amd|suporte amd|atualizaÃ§Ã£o amd|amd vale a pena|comprar amd|amd vs nvidia|usuÃ¡rios amd|polÃªmica amd|mercado gpu|placas amd antigas|suporte gpu antiga|amd decisÃµes|confianÃ§a na marca amd|hardware pc|amd|placa de vÃ­deo|gpu amd|rx 7000|rx 6000|fsr 4</t>
  </si>
  <si>
    <t>UCzJTDiINSmjKQtGgPCwqItg</t>
  </si>
  <si>
    <t>ðŸ’³ 25% de desconto na GVGmall com o cÃ³digo: LOCK  âž¡ï¸Chave do Windows 11 Pro($26): https://www.gvgmall.com/gvg/lockw11 âž¡ï¸Chave do Windows 11 Home($23): https://www.gvgmall.com/gvg/lock11h âž¡ï¸Chave do Windows 10 Pro ($19): https://www.gvgmall.com/gvg/lockw10 âž¡ï¸Chave do Windows LTSC Key ($14): https://www.gvgmall.com/gvg/lockL âž¡ï¸Chave do Office 2016 Pro($29): https://www.gvgmall.com/gvg/lockof16 âž¡ï¸Chave do Office 2019 Pro($54): https://www.gvgmall.com/gvg/unlockof19 Compre sua chave global do MS Windows 11 Pro OEM aqui: https://www.gvgmall.com (https://www.gvgmall.com/) #Windows11CDkey #PCBuild #GVGmall #ChaveWindows  â–¬â–¬â–¬â–¬â–¬â–¬â–¬â–¬â–¬â–¬â–¬â–¬â–¬â–¬â–¬â–¬â–¬â–¬â–¬â–¬â–¬â–¬â–¬â–¬â–¬â–¬â–¬â–¬  âœ… SEJA MEMBRO:    / @lockgamer_   ðŸ’¬ GRUPO DE PROMOÃ‡Ã•ES NO TELEGRAM: https://t.me/+BZEt1EunaE03NmRh ðŸš¦ LINK DE PRODUTOS DO PATRÃƒO: https://curt.link/hcsXZ ðŸ’Ž SEJA PRIME GRÃTIS POR 30 DIAS NA AMAZON: https://amzn.to/3bhRNTT   ðŸ“· Me siga no INSTAGRAM: @lockgamer_ ðŸŽ§ Grupo no Discord: https://curt.link/OPOWt  â–¬â–¬â–¬â–¬â–¬â–¬â–¬â–¬â–¬â–¬â–¬â–¬â–¬â–¬â–¬â–¬â–¬â–¬â–¬â–¬â–¬â–¬â–¬â–¬â–¬â–¬â–¬â–¬  ðŸŸ¡ðŸŸ¢ðŸ”´ Acesse: https://ene.ba/LockGamerHardware  Compre com seguranÃ§a, preÃ§os imbatÃ­veis e entrega digital rÃ¡pida.   ðŸŽ Gift Cards na ENEBA!Â  https://ene.ba/LockGamerHardware-GiftCards ðŸŽ® Melhores jogos Ã© na ENEBA!Â  https://ene.ba/LockGamerHardware-Games  ENEBA - O marketplace para os gamers!Â  8% de desconto em jogos, cash, giftcards, assinaturas. Use o cÃ³digo com 8% de desconto: LUCKY8 Carrinho com valor mÃ¡ximo de 150 EUR, limite de 3 utilizaÃ§Ãµes por IP (renovado semanalmente)  â–¬â–¬â–¬â–¬â–¬â–¬â–¬â–¬â–¬â–¬â–¬â–¬â–¬â–¬â–¬â–¬â–¬â–¬â–¬â–¬â–¬â–¬â–¬â–¬â–¬â–¬â–¬â–¬  A #AMD apresentou novas #tecnologias, mas nem todo mundo foi convidado para usar. Neste vÃ­deo, veja as decisÃµes recentes que levantam dÃºvidas sobre #compatibilidade, lealdade do consumidor e o real valor de ser cliente da marca por anos. AtÃ© que ponto inovar justifica deixar uma parte da base para trÃ¡s? Um debate direto, sem hype, sobre escolhas que impactam quem jÃ¡ confiou... e investiu.  â–¬â–¬â–¬â–¬â–¬â–¬â–¬â–¬â–¬â–¬â–¬â–¬â–¬â–¬â–¬â–¬â–¬â–¬â–¬â–¬â–¬â–¬â–¬â–¬â–¬â–¬â–¬â–¬  0:00 Atitudes da AMD com seus consumidores de placa de vÃ­deo  â–¬â–¬â–¬â–¬â–¬â–¬â–¬â–¬â–¬â–¬â–¬â–¬â–¬â–¬â–¬â–¬â–¬â–¬â–¬â–¬â–¬â–¬â–¬â–¬â–¬â–¬â–¬â–¬  ðŸ“½Editor Chefe - Matheus (DeeMonk) : https://curt.link/hQeaS</t>
  </si>
  <si>
    <t>ObqHKHoSE5Y</t>
  </si>
  <si>
    <t>Samsung S26 Ultra Hands on - What's ACTUALLY New?</t>
  </si>
  <si>
    <t>Mrwhosetheboss</t>
  </si>
  <si>
    <t>samsung|galaxy|s26|s26 ultra|s26 ultra review|hands on|camera|camera test</t>
  </si>
  <si>
    <t>UCMiJRAwDNSNzuYeN2uWa0pA</t>
  </si>
  <si>
    <t>My hands on with Samsung's Galaxy S26 Ultra! For Torras:  - Use code BOSS10 for 20% off sitewide (first 50 only): https://bit.ly/3MwAMuu - Shop on Amazon for Polar Circle (25W Charger): ðŸ‡ºðŸ‡¸ https://amzn.to/46DhGcT - Shop on Amazon for Q3 AIR (S26 Series) | Code: BOSS1111 (10% OFF): ðŸ‡ºðŸ‡¸https://amzn.to/4qBof6Q   ðŸ‡¬ðŸ‡§ https://bit.ly/4kPWN4h  I spend a LOT of time trying to make my videos as concise, polished and useful as possible for you - if you would like to support me on that mission then consider subscribing to the channel - you'd make my day ðŸ˜  For my tech hot takes: http://twitter.com/Mrwhosetheboss For my Personal Posts: http://instagram.com/mrwhosetheboss For quick tech videos: https://www.tiktok.com/@mrwhosetheboss Does anyone still use this anymore?: https://facebook.com/mrwhosetheboss  Amazon Affiliate links (if you buy anything through these it will support the channel and allow us to buy better gear!): Amazon US: https://amzn.to/3mFix9d Amazon UK: https://amzn.to/3GMPPtM  My Browser: https://opr.as/Opera-browser-Mr-Whose-the-Boss  My Filming Gear: https://bit.ly/35CuxwI  Music is from Epidemic sound: http://share.epidemicsound.com/pHDFT</t>
  </si>
  <si>
    <t>j0G7kyyj_sQ</t>
  </si>
  <si>
    <t>SATÃ‰LITES V3 e a revoluÃ§Ã£o da Starlink direto no celular. SerÃ¡ o FIM DAS OPERADORAS?</t>
  </si>
  <si>
    <t>Mundo Conectado</t>
  </si>
  <si>
    <t>2026-02-17T19:28:01Z</t>
  </si>
  <si>
    <t>tecnologia|starlink|spacex|directtocell|elon musk|starship|internet via satÃ©lite|telecom|starlink no celular|celular starlink</t>
  </si>
  <si>
    <t>UCb2vlvWWwJP9YquvIV3NhpQ</t>
  </si>
  <si>
    <t>VocÃª jÃ¡ ficou sem sinal de celular em uma estrada, no sÃ­tio ou em Ã¡reas remotas? Em 2026, a promessa da Starlink Direct to Cell finalmente estÃ¡ se tornando realidade. Mas serÃ¡ que vocÃª jÃ¡ pode cancelar sua operadora tradicional?  No vÃ­deo de hoje, fazemos um mergulho profundo na tecnologia que permite conectar QUALQUER celular comum diretamente aos satÃ©lites da SpaceX.  ðŸ›°ï¸ *O que vocÃª vai aprender:*  * Como o upload do celular para o espaÃ§o funciona (o desafio dos 0,2 Watts).  * O papel fundamental do Starship e dos novos SatÃ©lites V3. * O que muda com a compra bilionÃ¡ria da EchoStar pela SpaceX. * PreÃ§os reais, velocidades de teste e a previsÃ£o de chegada no Brasil. * A verdade definitiva sobre o 'Tesla Phone'.  Acompanhe a anÃ¡lise tÃ©cnica completa sobre o fim das zonas mortas de comunicaÃ§Ã£o e entenda por que o voo do Starship em marÃ§o Ã© o marco mais importante para o seu smartphone este ano. *CapÃ­tulos do vÃ­deo:* 00:00 - IntroduÃ§Ã£o: O Sonho do Sinal Global 02:00 - O que Ã© Direct to Cell e PreÃ§os Atuais 05:00 - A FÃ­sica: Como o satÃ©lite ouve seu celular? 08:00 - Starship e SatÃ©lites V3: O Pulo do Gato 11:30 - EchoStar e a IndependÃªncia da SpaceX 13:30 - Tesla Phone: Mito ou Realidade? 14:30 - ConclusÃ£o e Futuro no Brasil  ðŸ“±Entre no nosso Canal de Ofertas: https://linkmc.click/ofertas ðŸ“Entre no nosso grupo de conteÃºdo: https://linkmc.click/newsmc  ðŸ“± Smartphones recomendados  Topo de linha: ð–§¹ Galaxy S25 Ultra: https://linkmc.click/gs25u ð–§¹ iPhone 17 Pro Max: https://linkmc.click/EPfdL ð–§¹ RedMagic 10 Pro: https://linkmc.click/redm10p ð–§¹ Xiaomi 15 Ultra: https://linkmc.click/x15u  IntermediÃ¡rios: ð–§¹ Galaxy S25: https://linkmc.click/gs25 ð–§¹ Galaxy A56: https://linkmc.click/ga56 ð–§¹ iPhone 17: https://linkmc.click/feAOK ð–§¹ Redmi Note 14: https://linkmc.click/rn14 ð–§¹ Poco X6 Pro: https://linkmc.click/px6p  De entrada: ð–§¹ Galaxy A16: https://linkmc.click/ga16 ð–§¹ Moto G04s: https://linkmc.click/mg04s ð–§¹ Moto G15: https://linkmc.click/mg15 ð–§¹ iPhone 16e: https://linkmc.click/iph16e ð–§¹ Redmi 14C: https://linkmc.click/r14c  Acompanhe todo nosso conteÃºdo em https://mundoconectado.com.br/  Curta nossa pÃ¡gina no Facebook! https://facebook.com/MundoConectado/  Siga-nos no Instagram! https://instagram.com/MundoConectadobr  Siga-nos no Twitter! https://twitter.com/MundoConectadoo</t>
  </si>
  <si>
    <t>rFVIKFI8jTg</t>
  </si>
  <si>
    <t>URGENTE: Starlink ATUALIZOU os PLANOS! Agora dÃ¡ pra trocar â€” veja antes de contratar #starlink</t>
  </si>
  <si>
    <t>Starlink e Tecnologia</t>
  </si>
  <si>
    <t>2026-02-18T22:56:52Z</t>
  </si>
  <si>
    <t>Starlink|internet via satÃ©lite|SpaceX|satÃ©lite Starlink|cobertura Starlink|instalaÃ§Ã£o Starlink|velocidade Starlink|custo Starlink|latÃªncia Starlink|experiÃªncia Starlink|internet para Ã¡reas rurais|internet global|suporte tÃ©cnico Starlink|como instalar Starlink|configuraÃ§Ã£o Starlink passo a passo|review Starlink Brasil|anÃ¡lise de desempenho|dicas de uso|soluÃ§Ã£o de problemas Starlink|Starlink Brasil|preÃ§os Starlink Brasil|Projeto Kuiper|Kuiper Amazon</t>
  </si>
  <si>
    <t>UCPmFTx20J-m8bVjVwbHocyQ</t>
  </si>
  <si>
    <t>Saiu uma atualizaÃ§Ã£o importante no serviÃ§o de internet via satÃ©lite da SpaceX e muita gente ainda nÃ£o entendeu o que realmente mudou.  ðŸš€ COMPRE sua STARLINK pelo link e ganhe 1 MÃŠS GRÃTIS! ðŸš™ Adquira ACESSÃ“RIOS que eu USO e RECOMENDO... Extraindo o MÃXIMO da sua Starlink! ðŸ“¡ Acesse ðŸ‘‰ https://linktr.ee/starlinketecnologia âš ï¸ Starlinks compradas no Mercado Livre(Recomendado) ATIVE pelo LINK DE INDICAÃ‡ÃƒO e ganhe um mÃªs grÃ¡tis!  Neste vÃ­deo eu explico de forma direta: âœ”ï¸ A nova forma de contratar âœ”ï¸ O que mudou nos planos residenciais âœ”ï¸ Agora Ã© possÃ­vel mudar de plano (antes nÃ£o dava!) âœ”ï¸ Como isso impacta quem jÃ¡ Ã© cliente âœ”ï¸ O que vocÃª precisa saber antes de fazer upgrade ou downgrade âœ”ï¸ E todos os detalhes que nÃ£o estÃ£o claros no site  AlÃ©m disso, preparei algo especial pra comunidade do canal â€” entÃ£o assista atÃ© o final pra nÃ£o perder nenhuma informaÃ§Ã£o importante.  ðŸŽ PRÃ“XIMO SUPER SORTEIO - 20 mil inscritos: PrÃªmio: 1 Starlink Mini nova + 12 meses de plano residencial (R$ 2.820 em crÃ©ditos). Para participar: inscreva-se no canal e comente em qualquer vÃ­deo. Cada comentÃ¡rio em vÃ­deo diferente vale 1 chance. Regras: Para prÃªmios fÃ­sicos, o frete Ã© por conta do ganhador. Para receber os meses grÃ¡tis, o ganhador deverÃ¡ conceder acesso como administrador para inserir as indicaÃ§Ãµes, que serÃ£o convertidas como crÃ©dito na conta Starlink. Participam os comentÃ¡rios feitos a partir do vÃ­deo publicado em 24/11/2025. O ganhador deverÃ¡ nos contatar pelo Instagram. Caso nÃ£o haja contato em 30 dias, o prÃªmio serÃ¡ sorteado novamente.  ðŸ”” Se vocÃª gosta de novidades sobre tecnologia, internet via satÃ©lite e Starlink, inscreva-se no canal e ative as notificaÃ§Ãµes para nÃ£o perder nada!  âš ï¸AtenÃ§Ã£o: Este Ã© um canal independente criado por um entusiasta da tecnologia para compartilhar informaÃ§Ãµes e dicas sobre a Starlink. Este canal nÃ£o Ã© afiliado, patrocinado ou endossado pela Starlink ou SpaceX.  #starlink #spacex #elonmusk #kuiper #amazonkuiper #internetkuiper #internetviasatelite #internetsatelital #satÃ©lite #satellites #satellitenetwork #satcom #internetglobal #globalinternet #internetparatodos #internetrural #internetparareasremotas #internetsemfio #internetrapida #internetilimitada #velocidadeinternet #lowlatency #latenciabaixa #broadband #bandalarga #internet5G #internet4g5g #5gvsstarlink #streaming #gamerinternet #workfromanywhere #trabalhoremoto #motorhomeinternet #internetnomar #internetnavio #internetbarco #internetfazenda #internetcampo #conectividade #inovacao #novastecnologias #tecnologia #technology #futurodigital #futurodainternet #tecnologiaespacial #ciÃªncia #science #espaco #space #spaceexploration #rocket #espaconave #planetasatelite #infraestrutura #inclusaodigital #acessodigital #desenvolvimentotecnolÃ³gico #tudodeinternet #ciÃªnciatecnologia #youtubebrasil #canaltecnologia #viral #trend</t>
  </si>
  <si>
    <t>ZoTx043bcxU</t>
  </si>
  <si>
    <t>Comprei o PC GAMER MAIS BARATO da PICHAU e RODOU TUDO</t>
  </si>
  <si>
    <t>Italo Canella</t>
  </si>
  <si>
    <t>2026-02-17T14:00:51Z</t>
  </si>
  <si>
    <t>pc gamer|pc gamer barato|setup barato|setup gamer barato|pc gamer completo barato|pc gamer completo|pc completo|Pc gamer barato pichau|setup completo roda tudo ryzen 5|mais barato pc gamer da pichau|melhor e mais barato pc da pichau|vale a pena comprar pc gamer na pichau|pichau Ã© confiavel|melhor pc pichau|pc mais barato da pichau|pc gamer mais barato do pichau|o mais barato pc gamer|pc barato pra jogar tudo|pc barato roda tudo|pichau pc gamer|pc barato</t>
  </si>
  <si>
    <t>UC_78tI27e6KZi0Y86Q7_R1g</t>
  </si>
  <si>
    <t>Pc gamer barato pichau, setup completo roda tudo ryzen 5  âœ…PC MONTADOðŸ‘‡ ðŸ”¸Individual: https://s.shopee.com.br/70Ek3799Eq ðŸ”¸Completo: https://s.shopee.com.br/AUocDZDE0a  ðŸ”¹Monitor: https://s.shopee.com.br/806uu5SAh6 ðŸ”¹PerifÃ©ricos: https://s.shopee.com.br/5VP2EvpAW3 ðŸ”¹Adaptador Wifi: https://s.shopee.com.br/8fMy2A3HBE ðŸ”¹Cadeira: https://s.shopee.com.br/2qOH3z0Sn2 ðŸ”¹Mesa: https://s.shopee.com.br/40aERuWTWi  ðŸŽ®PLACAS DE VÃDEO: https://t.me/canalitalocanella/17645  ðŸŒInstagram:   / italocanella    âš¡Telegram: https://t.me/canalitalocanella  #pcgamercompleto #pcbarato #setupgamer   00:00 intro, vejo! 00:37 abrindo 02:58 detalhes 04:40 montando setup 06:45 ligando pc 09:27 anÃºncio pc 21:17 testes fortnite 26:32 gta rp 30:45 bf6 34:30 vale a pena?</t>
  </si>
  <si>
    <t>31OvUgeVXoU</t>
  </si>
  <si>
    <t>Isso aqui quase matou o PC...ðŸ˜± #pc #pcgamer ,#pcgaming #byanderson</t>
  </si>
  <si>
    <t>Anderson Albuquerque</t>
  </si>
  <si>
    <t>2026-01-31T21:36:45Z</t>
  </si>
  <si>
    <t>UCi1hhyowtPr8R_6vkch1AcQ</t>
  </si>
  <si>
    <t>4oWPtkLrpHE</t>
  </si>
  <si>
    <t>Imagine que o seu carregador quebrou e vocÃª precisa de outro urgente! Qual vocÃª escolhe? ðŸ”‹âœ¨ï¸ðŸ¤©</t>
  </si>
  <si>
    <t>2026-01-24T15:00:15Z</t>
  </si>
  <si>
    <t>Imagine que o seu carregador quebrou e vocÃª precisa de outro urgente! Qual vocÃª escolhe? ðŸ”‹âœ¨ï¸ðŸ¤© #shorts</t>
  </si>
  <si>
    <t>diAwbeIpCss</t>
  </si>
  <si>
    <t>iPhone or Samsung? ðŸŽ</t>
  </si>
  <si>
    <t>Salih Hoban</t>
  </si>
  <si>
    <t>2026-01-22T08:15:04Z</t>
  </si>
  <si>
    <t>UC700MmrdZQeYkNwlyo87v7g</t>
  </si>
  <si>
    <t>JMcei8vFB_8</t>
  </si>
  <si>
    <t>2Ta mini megaphone vs 1Ta big mega phone sound speaker unboxing ðŸ˜ï¿¼ï¿¼</t>
  </si>
  <si>
    <t>Kaif bhai</t>
  </si>
  <si>
    <t>2026-02-09T03:48:39Z</t>
  </si>
  <si>
    <t>UCKLTAVNO8v_k7TTzTevjiGg</t>
  </si>
  <si>
    <t>2Ta mini megaphone vs 1Ta big mega phone sound speaker unboxing ðŸ˜      #shortvideo #shortsfeed #shortsviral #sound #unboxing #unboxingvideo #shortsviral #shorts       Disclaimer Ã· This video is only entertainment purposes copyright disclaimer under section 107 of the copyright act 1976. allowance is made for x'fair usex'for purposes sach as music, comment, news, reporting, teaching, scholarship. and research, fair use is use permitted buy copyright statute that might otherwise be infringing.non-profit.educational or personal use tips the balance in favour of fair of use</t>
  </si>
  <si>
    <t>_SNsuyBzoSg</t>
  </si>
  <si>
    <t>O MotorolaG86 que virou cinema na sala #hellomoto #motorolabrasil #publicidade MotoBRA</t>
  </si>
  <si>
    <t>2026-01-22T20:57:00Z</t>
  </si>
  <si>
    <t>0l7ynIk0W60</t>
  </si>
  <si>
    <t>Hidden Process of Making Bluetooth Speakers ðŸ¤¯</t>
  </si>
  <si>
    <t>Next Level Hands</t>
  </si>
  <si>
    <t>2026-01-31T10:00:02Z</t>
  </si>
  <si>
    <t>UCaadjiiYtEXqCAQv4ncB3gQ</t>
  </si>
  <si>
    <t>nAAJC6a1Ido</t>
  </si>
  <si>
    <t>Part 9: Most Over Engineered Light Switch Cover</t>
  </si>
  <si>
    <t>PluggedIn3D</t>
  </si>
  <si>
    <t>2026-02-12T18:31:49Z</t>
  </si>
  <si>
    <t>#3DPrinting #Satisfying #OddlySatisfying #OverEngineered #FYP</t>
  </si>
  <si>
    <t>UC_zpNxAX-CqbJWmQf9gEBoA</t>
  </si>
  <si>
    <t>Part 9: Most Over Engineered Light Switch Cover Four versions deep. The backplate is in four pieces. There's a custom adapter. This is what 'bigger' looks like. #3DPrinting #Satisfying #OddlySatisfying #OverEngineered #FYP</t>
  </si>
  <si>
    <t>W3vbjkOw45w</t>
  </si>
  <si>
    <t>'POV: Your PC parts have arrivedP' #pcgaming #benchmark #rtx5050 #gtx1080ti</t>
  </si>
  <si>
    <t>Maazology</t>
  </si>
  <si>
    <t>2026-01-22T12:32:29Z</t>
  </si>
  <si>
    <t>UChFJ0H99lMxJZ6RRHj2JTDg</t>
  </si>
  <si>
    <t>#gpu #comparison #rtx5050 #nvidia #gamingpc  RX 6600 vs RTX 3060 - Budget Beast vs Midrange Legend!  RTX 2070 Super vs RTX 3060 Ti - Which One Should You Choose?  RTX 5050 vs RTX 3060 2021 vs 2025 GPU  Comparison | Avg FPS Test  RTX 5050 vs RTX 4060 - Which is Better for Gaming??  RTX 5060 vs RTX 3060 - Worth the Upgrade? 4  RTX 5050 8GB vs RTX 3060 12GB - Test in 10 Games  RTX 2060 vs RTX 3060 vs RTX 4060 vs RTX 5060  RTX 3060 vs RTX 4060 vs RTX 5060  GTX 1660 TI VS RTX 505000  RTX 5050 vs RTX 2080 SUPER - WHAT CHANGED  AFTER 6 YEARS?  Hello RTX 5050</t>
  </si>
  <si>
    <t>WZF_XWDjVUo</t>
  </si>
  <si>
    <t>Did Blowing Game Cartridges Really Work ðŸ¤”</t>
  </si>
  <si>
    <t>Zack D. Films</t>
  </si>
  <si>
    <t>2026-02-10T20:30:13Z</t>
  </si>
  <si>
    <t>UCvz84_Q0BbvZThy75mbd-Dg</t>
  </si>
  <si>
    <t>SUgGavTBpEI</t>
  </si>
  <si>
    <t>Desligue esse parasita ouve muito em todos os celulares Os desenvolvedores nÃ£o querem que vocÃª saiba</t>
  </si>
  <si>
    <t>v2cell</t>
  </si>
  <si>
    <t>2026-02-08T15:30:06Z</t>
  </si>
  <si>
    <t>privacidade|celular ouvindo o que eu falo|configuraÃ§Ãµes de privacidade do android|parar rastreamento do google|dicas de privacidade no android|configuraÃ§Ãµes ocultas do android|proteÃ§Ã£o de privacidade no celular|configuraÃ§Ãµes do android para desativar|proteger privacidade no android|truques para economizar bateria no android|excluir id de publicidade no android|parar anÃºncios direcionados no android|dicas secretas do android|privacidade de dados no android|v2cell</t>
  </si>
  <si>
    <t>UCMy1-mgOTbHg_jlkPjT_rcw</t>
  </si>
  <si>
    <t>Seu celular estÃ¡ Secretamente Compartilhando seus dados Desligue isso imediatamente privacidade  JÃ¡ reparou como certos anÃºncios aparecem logo depois de vocÃª comentar sobre algo? ðŸ¤”  Isso nÃ£o Ã© acaso isolado.  O Android utiliza sinais de uso, preferÃªncias e interaÃ§Ãµes para personalizar conteÃºdos e anÃºncios â€” muitas vezes atravÃ©s de configuraÃ§Ãµes que ficam ativadas por padrÃ£o e passam despercebidas pela maioria das pessoas.                                      Seu celular estÃ¡ Secretamente Compartilhando seus dados Desligue isso imediatamente privacidade Seu celular Android rastreando e ouvindo Tudo. DESLIGA ISSO Desligue esse parasita ouve muito em todos os celulares Os desenvolvedores nÃ£o querem que vocÃª saiba configuraÃ§Ãµes de privacidade do android, parar rastreamento do google, dicas de privacidade no android, configuraÃ§Ãµes ocultas do android, proteÃ§Ã£o de privacidade no celular, configuraÃ§Ãµes do android para desativar, proteger privacidade no android, truques para economizar bateria no android, excluir id de publicidade no android, parar anÃºncios direcionados no android, dicas secretas do android, privacidade de dados no android, limitar personalizaÃ§Ã£o de anÃºncios no android</t>
  </si>
  <si>
    <t>CPrIfFLA5UA</t>
  </si>
  <si>
    <t>I invented this in college but 884 days laterâ€¦ ðŸ’€ðŸ’€ðŸ« </t>
  </si>
  <si>
    <t>Noam Aizenberg</t>
  </si>
  <si>
    <t>2026-02-07T06:23:39Z</t>
  </si>
  <si>
    <t>UCNbC3in6YO2TqbQaeqb1c6w</t>
  </si>
  <si>
    <t>8PvT4suLO-A</t>
  </si>
  <si>
    <t>ðŸª«ðŸ˜³ iPHONE 17 PRO MAX vs iPHONE 16 PRO MAX BATTERY TEST!! ðŸ˜³ðŸª«</t>
  </si>
  <si>
    <t>TECH NOX</t>
  </si>
  <si>
    <t>2026-01-24T16:40:46Z</t>
  </si>
  <si>
    <t>UC2VxacpkuoiH16oj2NTAU-A</t>
  </si>
  <si>
    <t>The ultimate iPhone endurance battle is here! ðŸ’¥ðŸ“± Watch as the iPhone 17 Pro Max and iPhone 16 Pro Max go from 100% to 0% in a full real-world battery drain test to see which flagship lasts longer! â³ðŸ”¥ Weâ€™re testing YouTube, Gaming, Social Media, Camera, Music, and Standby Time â€” both phones are pushed to their absolute limits! ðŸŽ®ðŸ“¸ðŸ“± Will the iPhone 17 Pro Maxâ€™s next-gen A-series efficiency and optimized power management take the lead? ðŸŽâš¡ðŸ”‹ Or will the iPhone 16 Pro Maxâ€™s tried-and-true endurance hold its ground? âš”ï¸ðŸ”¥ Stay till the end for the final screen-on-time results â€” because the winner might shock you! ðŸª«ðŸ˜³ðŸ‘‘ ðŸ’¬ LIKE â€¢ SHARE â€¢ SUBSCRIBE for daily battery tests, charging tests &amp; smartphone battles! ðŸš€ðŸ”¥ Hashtags: #iPhone17ProMax #iPhone16ProMax #BatteryTest #EnduranceTest #ScreenOnTime #iPhoneBattle #BatteryDrainTest #SmartphoneComparison #FlagshipBattle #TechBattle #MobileTech #PerformanceTest #TechShowdown #GadgetLover #NextGenPhones #Apple</t>
  </si>
  <si>
    <t>E-lE2keelmg</t>
  </si>
  <si>
    <t>ðŸ˜³ IPHONE 17 PRO MAX VS SAMSUNG S25 ULTRA ZOOM TEST ðŸ’¥â˜ ï¸</t>
  </si>
  <si>
    <t>TECH_COMPARISON</t>
  </si>
  <si>
    <t>2026-02-01T12:30:23Z</t>
  </si>
  <si>
    <t>UC9OoOMPdkt4hVoc66jPnyPw</t>
  </si>
  <si>
    <t>Get ready for an insane zoom battle! ðŸ˜± The iPhone 17 Pro Max takes on the Samsung S25 Ultra in a real-world camera zoom test you have to see to believe. From long-distance shots to extreme zoom clarity, we push both phones to their limits ðŸ“¸ðŸ”¥ Which one keeps the details sharp? Which one gets cooked at max zoom? ðŸ‘€ðŸ’€ Watch till the end and comment TEAM IPHONE ðŸŽ or TEAM SAMSUNG ðŸ”¥!  #iPhone17ProMax #SamsungS25Ultra #ZoomTest #CameraTest #SmartphoneZoom #iPhoneVsSamsung #ZoomBattle #CameraComparison #TechShorts #MobilePhotography #UltraZoom #AppleVsSamsung #FlagshipPhones #PhoneCamera #TechViral #Shorts #Reels #YTShorts #TrendingTech #NewSmartphones #iPhoneCamera #SamsungCamera #ZoomChallenge #PhoneBattle #TechLovers #GadgetTest #CameraZoomTest #ViralVideo #Tech2026</t>
  </si>
  <si>
    <t>_TxkFVHwgSU</t>
  </si>
  <si>
    <t>Â¿CuÃ¡nto Cobre Tiene una BaterÃ­a de Celular? Lo Comprobamos</t>
  </si>
  <si>
    <t>TechnikLabor</t>
  </si>
  <si>
    <t>2026-02-15T15:40:49Z</t>
  </si>
  <si>
    <t>UC5fgq7u72D-9b7pvb-moCiw</t>
  </si>
  <si>
    <t>Y0xbg5Mrz0U</t>
  </si>
  <si>
    <t>Introducing the 'VitalWear SmartBand,' a next-generation wearable gadgetðŸŽ‰</t>
  </si>
  <si>
    <t>The Funny World</t>
  </si>
  <si>
    <t>2026-01-21T03:30:26Z</t>
  </si>
  <si>
    <t>cat|cat Aura|cat video|cat shorts|troll face Edit|cat edit</t>
  </si>
  <si>
    <t>UCBRiYcDIhO9oDQO-zhNyXEw</t>
  </si>
  <si>
    <t>Introducing the 'VitalWear SmartBand,' a next-generation wearable gadgetðŸŽ‰  Beyond health tracking, the VitalWear SmartBand integrates with your digital Life, offering seamless notifications, voice assistant support, and quick access to your schedule, reminders, and messages. It also includes a built-in mini projector that can display images or presentations on any flat surface, perfect for on-the-go professionals. Additionally, the SmartBand supports wireless charging and has a battery life of up to 10 days, making it a versIntroducing the 'VitalWear SmartBand,' a next-generation wearable gadget that combines health monitoring, productivity tools, and entertainment features in a sleek, minimalist design. It features a flexible OLED display that wraps around the wrist, providing a comfortable fit and immersive visual experience. The SmartBand tracks vital signs Like heart rate, blood oxygen Levels, and body temperature in real-time, using advanced sensors and Al algorithms to provide personalized health insights and alerts. Beyond health tracking, the VitalWear SmartBand integrates with your digital Life, offering seamless notifications, voice assistant support, and quick access to your schedule, reminders, and messages. It also includes a built-in mini projector that can display images or presentations on any flat surface, perfect for on-the-go professionals. Additionally, the SmartBand supports wireless charging and has a battery life of up to 10 days, making it a versatile and essential gadget for mode, battery life of up to 10 days, making it a versatile and essential gadget for mode, atile and essential gadget for mode, #viralvideo #cat #catshorts #catvideos #cutecat #trending #usa</t>
  </si>
  <si>
    <t>T4oV2AxmwvA</t>
  </si>
  <si>
    <t>Can Robot Vacuumsâ€¦ REALLY MOP?</t>
  </si>
  <si>
    <t>Electric Revolution</t>
  </si>
  <si>
    <t>2026-02-17T22:59:53Z</t>
  </si>
  <si>
    <t>UC-6YsZ1GcOMIehkb8eHioUQ</t>
  </si>
  <si>
    <t>dKbQ2ugO2-I</t>
  </si>
  <si>
    <t>O APP que NÃƒO LIMPAVA SEU CELULAR e TE ROUBAVA</t>
  </si>
  <si>
    <t>Byte PT</t>
  </si>
  <si>
    <t>2026-02-11T03:00:41Z</t>
  </si>
  <si>
    <t>UCrDmBI_MWralfq3zGo2ipag</t>
  </si>
  <si>
    <t>O APP que NÃƒO LIMPAVA SEU CELULAR e TE ROUBAVA  Se inscreva, e junte-se ao nosso Discord! https://discord.gg/D6vHEXgMGD</t>
  </si>
  <si>
    <t>6WikjOAdkhw</t>
  </si>
  <si>
    <t>Other iPhone 17pro max vs last one â˜ ï¸ðŸ¤¯ðŸ’€ #trolledit #sigma ##aura</t>
  </si>
  <si>
    <t>SHAKIEDZ</t>
  </si>
  <si>
    <t>2026-02-02T12:14:16Z</t>
  </si>
  <si>
    <t>UCEek6Mzu97suo-f_L-I8xXg</t>
  </si>
  <si>
    <t>Other iPhone 17pro max vs last one â˜ ï¸ðŸ¤¯ðŸ’€ #trolledit #sigma ##aura   Uk#usa #germany #france #italy</t>
  </si>
  <si>
    <t>7FOrlCj-qyg</t>
  </si>
  <si>
    <t>Apple vs Samsung Macro Mode Test #iPhone #GalaxyS25Ultra #MacroMode #CameraTest #Tech</t>
  </si>
  <si>
    <t>Custom Adventurist</t>
  </si>
  <si>
    <t>2026-01-22T20:08:46Z</t>
  </si>
  <si>
    <t>Apple vs Samsung Macro Mode Test review|Apple vs Samsung Macro Mode Test iPhone|Apple vs Samsung Macro Mode Test Galaxy|Apple vs Samsung Macro Mode Test smartphone test|Apple vs Samsung Macro Mode Test macro challenge|Apple vs Samsung Macro Mode Test photography|Apple vs Samsung Macro Mode Test tech review|Apple vs Samsung Macro Mode Test close-up test|Apple vs Samsung Macro Mode Test detail test|Apple vs Samsung Macro Mode Test macro mode quality</t>
  </si>
  <si>
    <t>UCIfMka3q_tcPOYeiEZr3zjA</t>
  </si>
  <si>
    <t>This Apple vs Samsung Macro Mode Test is wild. We put the iPhone and Galaxy side-by-side in a real macro comparison to see which brand captures the most detail. If you love camera tests, macro shots, and Apple vs Samsung battles, this macro mode showdown shows the clear winner up close.</t>
  </si>
  <si>
    <t>cxcb55zr2Q8</t>
  </si>
  <si>
    <t>How AI is breaking the SaaS business model...</t>
  </si>
  <si>
    <t>Fireship</t>
  </si>
  <si>
    <t>2026-02-17T18:17:11Z</t>
  </si>
  <si>
    <t>webdev|app development|lesson|tutorial</t>
  </si>
  <si>
    <t>UCsBjURrPoezykLs9EqgamOA</t>
  </si>
  <si>
    <t>Run hundreds of coding agents in the cloud - https://oz.dev/fireship. Use code FIRESHIP to get one month of their Build plan for $5 (instead of $20).  SaaS companies are getting crushed right now. Let's look at 7 new AI updates from the past few weeks that help explain why...  Want more Fireship?  ðŸ—žï¸ Newsletter: https://bytes.dev ðŸ§  Courses: https://fireship.dev</t>
  </si>
  <si>
    <t>sY3w8WRtT70</t>
  </si>
  <si>
    <t>Marketplace PC FAIL: 3 Years Later... ðŸ˜± #shorts #tech #technology #pc</t>
  </si>
  <si>
    <t>Salem Techsperts</t>
  </si>
  <si>
    <t>2026-02-15T13:01:33Z</t>
  </si>
  <si>
    <t>UCClfFsWcT3N2I7VTXXyt84A</t>
  </si>
  <si>
    <t>This is your reminder to always check every part of the PC even if you buy it pre-assembled. I got an insane deal on this 3 years ago but never checked the CPU temps because I was so focused on getting it into the hands of my Dad.</t>
  </si>
  <si>
    <t>nmSz8frMuUU</t>
  </si>
  <si>
    <t>Ð¯ Ñ€Ð°Ð·Ð¾Ð±Ñ€Ð°Ð» Ñ€Ð¾Ð±Ð¾Ñ‚Ð° Eilik! Ð§Ñ‚Ð¾ Ð²Ð½ÑƒÑ‚Ñ€Ð¸?</t>
  </si>
  <si>
    <t>Alex Boyko</t>
  </si>
  <si>
    <t>2026-02-07T07:00:42Z</t>
  </si>
  <si>
    <t>alex boyko|Ð°Ð»ÐµÐºÑ Ð±Ð¾Ð¹ÐºÐ¾|Ñ€Ð°ÑÐ¿Ð°ÐºÐ¾Ð²ÐºÐ°|Ð°Ð»Ð¸ÑÐºÑÐ¿Ñ€ÐµÑÑ|aliexpress|Ñ€Ð¾Ð±Ð¾Ñ‚ ÑÐ»Ð¸Ðº|Ñ€Ð¾Ð±Ð¾Ñ‚ ÑÐ»Ð¸Ðº Ð¾Ð±Ð·Ð¾Ñ€|eilik|eilik Ð¾Ð±Ð·Ð¾Ñ€ Ð½Ð° Ñ€ÑƒÑÑÐºÐ¾Ð¼|eilik robot|robot|energize lab|eilik robot review|robot eilik|eilik robot unboxing|ai robot eilik|Ñ€Ð¾Ð±Ð¾Ñ‚ eilik|Ð°Ð»Ð¸ÐºÑ Ð±Ð¾Ð¹ÐºÐ°|Ñ‡Ñ‚Ð¾ ÐµÑÐ»Ð¸|eilik pet robot|Ñ‡Ñ‚Ð¾ Ð²Ð½ÑƒÑ‚Ñ€Ð¸|Ñ‡Ñ‚Ð¾ Ð²Ð½ÑƒÑ‚Ñ€Ð¸ Ñ€Ð¾Ð±Ð¾Ñ‚Ð° ÐµÐ»Ð¸ÐºÐ°|what's inside|whats inside|inside|review robot eilik|ÐºÐ°Ðº Ñ€Ð°Ð·Ð¾Ð±Ñ€Ð°Ñ‚ÑŒ|Ñ€ÐµÐ¼Ð¾Ð½Ñ‚|ÑÐ²Ð¾Ð¸Ð¼Ð¸ Ñ€ÑƒÐºÐ°Ð¼Ð¸|robotics|Ð±Ð°Ð±Ð¾Ñ‡ÐºÐ¸ Ð¸Ð· ÐºÑƒÐºÐ¾Ð»Ð¾Ðº|anki|anki cozmo|robots|cozmo robot</t>
  </si>
  <si>
    <t>UCKj4BooYGVlBTXW21nOwcgQ</t>
  </si>
  <si>
    <t>Ð’ ÑÑ‚Ð¾Ð¼ Ð²Ð¸Ð´ÐµÐ¾ Ñ Ð¿Ð¾Ð¿Ñ€Ð¾Ð±Ð¾Ð²Ð°Ð» Ñ€Ð°Ð·Ð¾Ð±Ñ€Ð°Ñ‚ÑŒ Ñ€Ð¾Ð±Ð¾Ñ‚Ð° Eilik Ð¸ Ð¿Ð¾ÑÐ¼Ð¾Ñ‚Ñ€ÐµÑ‚ÑŒ Ñ‡Ñ‚Ð¾ Ñƒ Ð½ÐµÐ³Ð¾ Ð²Ð½ÑƒÑ‚Ñ€Ð¸ Ð¸ ÐºÐ°Ðº Ð¾Ð½ ÑƒÑÑ‚Ñ€Ð¾ÐµÐ½! Ð¡Ð¼Ð¾Ñ‚Ñ€Ð¸Ñ‚Ðµ, Ñ‡Ñ‚Ð¾ Ð¸Ð· ÑÑ‚Ð¾Ð³Ð¾ Ð²Ñ‹ÑˆÐ»Ð¾! ÐŸÑ€Ð¸Ð²ÐµÑ‚ÑÑ‚Ð²ÑƒÑŽ Ð’Ð°Ñ Ð½Ð° ÐºÐ°Ð½Ð°Ð»Ðµ ðŸ†Ž Alex Boyko! Ð­Ñ‚Ð¾Ñ‚ ÐºÐ°Ð½Ð°Ð» Ð¿Ð¾ÑÐ²ÑÑ‰ÐµÐ½ Ñ€Ð°ÑÐ¿Ð°ÐºÐ¾Ð²ÐºÐ°Ð¼ Ð¸ Ð¾Ð±Ð·Ð¾Ñ€Ð°Ð¼ Ñ€Ð°Ð·Ð½Ñ‹Ñ… Ð¸Ð½Ñ‚ÐµÑ€ÐµÑÐ½Ñ‹Ñ… Ð³Ð°Ð´Ð¶ÐµÑ‚Ð¾Ð², Ð²ÐµÑ‰ÐµÐ¹, Ð¸Ð³Ñ€ÑƒÑˆÐµÐº, Ð¿Ñ€Ð¸ÐºÐ¾Ð»Ð¾Ð², Ð½Ð°ÑÐµÐºÐ¾Ð¼Ñ‹Ñ… Ð¸ Ñ€Ð°Ð·Ð½Ñ‹Ñ… Ð½ÐµÐ¾Ð±Ñ‹Ñ‡Ð½Ñ‹Ñ… ÑÑƒÑ‰ÐµÑÑ‚Ð² Ð¸  ÑÐºÑÐ¿ÐµÑ€Ð¸Ð¼ÐµÐ½Ñ‚Ð°Ð¼.</t>
  </si>
  <si>
    <t>37xnWApYqqE</t>
  </si>
  <si>
    <t>I TOLD Him Not to Buy an iPhone</t>
  </si>
  <si>
    <t>Linus Tech Tips</t>
  </si>
  <si>
    <t>2026-02-19T17:58:46Z</t>
  </si>
  <si>
    <t>UCXuqSBlHAE6Xw-yeJA0Tunw</t>
  </si>
  <si>
    <t>Check out https://acuity.yt.link/zFJ7HCE to save 20% off your first Acuity Scheduling subscription.  Linus has talked for years about his issues with Apple and even some of his issues with iPhone, but he also admitted that the iPhone 17 is the closest he has gotten to switching to iOS. Elijah decided to pick up the reigns and buy an iPhone 17 Pro Max, and what he found is that for him, he may NEVER go back to Android...  Discuss on the forum: https://linustechtips.com/topic/1632392-he-picked-the-worst-time-to-buy-an-iphone/  Check out the iPhone 17 Pro Max: https://lmg.gg/ATbxC  Check out our Channel Partners: Secretlab - Grab a TITAN Evo ergonomic gaming chair:  https://lmg.gg/secretlabltt PIA - Get the VPN of our choice: https://www.piavpn.com/ltt dbrand - Buy a 'Circuit' series skin for your device: https://dbrand.com/pcb  â–º SHOP LTT PRODUCTS: https://lttstore.com â–º GET EXCLUSIVE CONTENT ON FLOATPLANE: https://lmg.gg/lttfloatplane â–º SPONSORS, AFFILIATES, AND PARTNERS: https://lmg.gg/partners  Purchases made through some store links may provide some compensation to Linus Media Group. Affiliate links powered in part by https://affilimate.com/  Check Out Tubbo's Channel! - https://www.twitch.tv/tubbo  Linus Sebastian is an investor in Framework Computer, Inc and HexOS by Eshtek.  CHAPTERS --------------------------------------------------- 0:00 Intro 1:37 WHO WHAT WHERE WHEN AND WHY 1:45 WHY 3:25 WHAT 4:40 WHERE 5:25 But what about Sideloading 6:00 The Keyboard Sucks 6:49 Swipe Down Issues 7:25 The Camera AMAZING 8:00 Why is the Camera Better Than Android 8:45 Camera Comparisons 9:30 Blue Bubbles are just the beginning 11:15 Who 12:05 WHEN am I going back to Android 13:30 Outro</t>
  </si>
  <si>
    <t>hIpZsBz2DRM</t>
  </si>
  <si>
    <t>Introducing the 'VitaWear SmartBand' a next-generation wearable gadgetalerts.Beyond</t>
  </si>
  <si>
    <t>Quick tar</t>
  </si>
  <si>
    <t>2026-01-21T06:38:33Z</t>
  </si>
  <si>
    <t>UCYQGUCBS5M8T1jH48V5Luow</t>
  </si>
  <si>
    <t>Introducing the 'VitaWear SmartBand,' a next-generation wearable gadgetðŸŽ‰ that combines health monitoring, productivity tools, and entertainment features in a sleek, minimalist design. It features a flexible OLED display that wraps around the wrist, providing a comfortable fit and immersive visual experience. The SmartBand tracks vital signs like heart rate, blood oxygen levels, and body temperature in real-time, using advanced sensors and AI algorithms to provide personalized health insights and alerts.Beyond health tracking, the VitaWear SmartBand integrates with your digital life, offering seamless notifications, voice assistant support, and quick access to your schedule, reminders, and messages. It also includes a built-in mini projector that can display images or presentations on any flat surface, perfect for on-the-go professionals. Additionally, the SmartBand supports wireless charging and has a battery life of up to 10 days, making it a versatile and essential gadget for modern life.#viralvideo</t>
  </si>
  <si>
    <t>S6I6ARHvY-0</t>
  </si>
  <si>
    <t>The one key keyboard #tech</t>
  </si>
  <si>
    <t>Everywhere Nowhere</t>
  </si>
  <si>
    <t>2026-02-01T15:30:16Z</t>
  </si>
  <si>
    <t>UCVONSbznGUrY3Nbjn4v_qEg</t>
  </si>
  <si>
    <t>What should I do with this keyboard next?</t>
  </si>
  <si>
    <t>iHY_dwAb-G0</t>
  </si>
  <si>
    <t>â€œI BOUGHT RTX 8090TIðŸ’€â€ #pcgaming #benchmark #rtx5050 #gtx1080ti</t>
  </si>
  <si>
    <t>Hardware Nf</t>
  </si>
  <si>
    <t>2026-02-12T05:51:12Z</t>
  </si>
  <si>
    <t>UCH2SiyEd6sMu-lZ_ObVDwKQ</t>
  </si>
  <si>
    <t>#gpu #comparison #rtx5050 #nvidia #gamingpc     ðŸ”¥ RX 6600 vs RTX 3060 â€“ Budget Beast vs Midrange Legend! ðŸ’¥âš”ï¸ RTX 2070 Super vs RTX 3060 Ti â€“ Which One Should You Choose? RTX 5050 vs RTX 3060 âš¡ 2021 vs 2025 GPU Comparison | Avg FPS Test RTX 5050 vs RTX 4060 - Which is Better for Gaming?? RTX 5060 vs RTX 3060 â€“ Worth the Upgrade? ðŸ”„âš¡ RTX 5050 8GB vs RTX 3060 12GB - Test in 10 Games RTX 2060 vs RTX 3060 vs RTX 4060 vs RTX 5060 RTX 3060 vs RTX 4060 vs RTX 5060 GTX 1660 TI VS RTX 5050ðŸ’€ RTX 5050 vs RTX 2080 SUPER - WHAT CHANGED AFTER 6 YEARS? Hello RTX 5050 ðŸ˜…</t>
  </si>
  <si>
    <t>dkaQ0xMACTg</t>
  </si>
  <si>
    <t>Appleâ€™s About to Change the Game</t>
  </si>
  <si>
    <t>TechLinked</t>
  </si>
  <si>
    <t>2026-02-19T04:01:28Z</t>
  </si>
  <si>
    <t>Linus|LinusTechTips|tech news|Riley Murdock|tech|news|Riley|Apple|Apple AI|Siri|new Siri|AI siri|Siri upgrade|smart glasses|AI glasses|best AI glasses|Apple Glass|Apple Glasses|iGlasses|Apple smart glasses|Apple VR|Apple AR|spatial computing</t>
  </si>
  <si>
    <t>UCeeFfhMcJa1kjtfZAGskOCA</t>
  </si>
  <si>
    <t>If you want to skip the hassle of researching, buying, and building a gaming PC for yourself, buy one from one of Jawaâ€™s Verified Sellers! Visit https://jawa.link/TLFeb26 to get started.  NEWS SOURCES: https://lmg.gg/UhZvj  â–º SHOP OUR PRODUCTS: https://lttstore.com â–º GET EXCLUSIVE CONTENT ON FLOATPLANE: https://lmg.gg/lttfloatplane â–º GET A VPN: https://www.piavpn.com/TechLinked â–º LISTEN TO THE TECH NEWS: https://lmg.gg/TLPodcast â–º SPONSORS, AFFILIATES, AND PARTNERS: https://lmg.gg/partners â–º OUR PODCAST GEAR: https://lmg.gg/podcastgear  --------------------------------------------------- Timestamps: 0:00 wooow. who's your stylist? 0:09 Apple Glasses, AI pendant, camera Airpods 1:18 Steam Deck OLED shortage 3:01 Discord Persona concerns 5:27 QUICK BITS INTRO 5:43 Disney cease-and-desist over Seedance 2.0 6:32 OpenAI hires OpenClaw creator 7:19 Acer, Asus laptop sales halted in Germany 8:05 T-Mobile Live Translation 8:48 China Spring Festival Gala robots</t>
  </si>
  <si>
    <t>qRIMzp8MT04</t>
  </si>
  <si>
    <t>PHONE INFECTED WITH POP UPS!!! #brokenfix #education #smartphone #fix #problemfix #problem #broken</t>
  </si>
  <si>
    <t xml:space="preserve">Digital Doctor </t>
  </si>
  <si>
    <t>2026-01-28T04:01:42Z</t>
  </si>
  <si>
    <t>UCta8FWxM474irDMPABq2o4Q</t>
  </si>
  <si>
    <t>mi-jEWg-v58</t>
  </si>
  <si>
    <t>Next level of Protection ðŸ¤¯ðŸ¤¯ #samsung #apple #smartphone #gadgeticon</t>
  </si>
  <si>
    <t>Gadget Icon</t>
  </si>
  <si>
    <t>2026-01-23T13:29:51Z</t>
  </si>
  <si>
    <t>UCVq6gWhnnT_oXNzFYfTy6hA</t>
  </si>
  <si>
    <t>89y0UiCdO8k</t>
  </si>
  <si>
    <t>Millions people don't know the secret function of laptop chargers You Will not Believe! Brain Invent</t>
  </si>
  <si>
    <t>Brain Inventor</t>
  </si>
  <si>
    <t>2026-01-31T01:39:44Z</t>
  </si>
  <si>
    <t>Brain Inventor|BrainInventor|DIY|Invention|reuse|homemade|recycling|howto|creative idea|Do it yourself|DIY projects|life hacks|creative ideas|how to make|DIY ideas|how to|Handmade creations|simple invention|how to fix|Lock smith Near Me|emergency door unlocking|unlocking door with lost key|locksmith training|so Ã¶ffnen sie ein schloss ohne schlÃ¼ssel|open door without key|Millions people don't know the secret|function of laptop chargers You Will not Believe!</t>
  </si>
  <si>
    <t>UC2Lytl7fJ6LZvCUuZxHrCFA</t>
  </si>
  <si>
    <t>Air Compressor Made from a Motorcycle Tire and Bottles ðŸ˜± Billions Donâ€™t Know This Invention! Brain Inventor. Welcome to Brain Inventor â€“ Your Ultimate Source for Smart Life Hacks and Emergency Solutions!  Did you know itâ€™s a mistake to panic when you get locked out? In this video, weâ€™ll show you a simple yet brilliant secret regarding the emergency opening of doors without a key. Donâ€™t waste money on expensive locksmithsâ€”learn creative ways to unlock doors using simple items found around you. Discover why billions of people don't know this secret and see how this easy idea can save you in an emergency situation. Watch now to unlock the full potential of this trick and understand the emergency opening of doors without a key when you need it most!  Looking for creative and efficient solutions? You've come to the right place! At Brain Inventor, we focus on simple yet effective DIY tips that save you from expensive repairs. Whether youâ€™re a professional or just a homeowner, we provide easy-to-follow DIY ideas and security hacks for lost keys, lock picking, and smart inventions.  Discover money-saving tips, DIY security solutions, and clever life hacks for opening locks, door mechanisms, and more. We share creative ideas for simple solutions that save time and money, even without professional tools. Learn how to solve daily problems and save money with each project.  Subscribe to Brain Inventor for DIY projects and life hacks that save you time and effort!  #BrainInventor #LifeHack #Unlock #DoorLock #Emergency #LostKey #HowTo #DIY #TipsAndTricks #SmartIdeas Â© Copyright belongs to Brain Inventor â˜ž Do not Reup</t>
  </si>
  <si>
    <t>buL8kpZsojs</t>
  </si>
  <si>
    <t>SÃ“ PAPA - MC NegÃ£o Original, MC Meno K, MC GP (Visualizer Oficial) DJ Japa NK e DJ Will TN</t>
  </si>
  <si>
    <t>2026-02-20T01:14:59Z</t>
  </si>
  <si>
    <t>funk|mc negao original|funk consciente|brazil</t>
  </si>
  <si>
    <t>OuÃ§a #sopapa em todas as plataformas de mÃºsica: Inscreva-se no canal e nÃ£o perca nenhum lanÃ§amento!  Siga no instagram: @mcnegaoriginal @mcnegaoriginal7  Ficha TÃ©cnica: IntÃ©rpretes: MC NegÃ£o Original, MC Meno K, MC GP ProduÃ§Ã£o Musical: DJ Japa NK e DJ Will TN     Equipe MC NegÃ£o Original: GestÃ£o de lanÃ§amentos:  Marketing: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2026</t>
  </si>
  <si>
    <t>OGzvLeq6too</t>
  </si>
  <si>
    <t>SEMI NUA - MCÂ´s NegÃ£o Original, Aaron, GP, Ryan SP, Meno K, RN do CapÃ£o, Du'L, Rick (Clipe Oficial)</t>
  </si>
  <si>
    <t>2026-01-19T23:13:58Z</t>
  </si>
  <si>
    <t>OuÃ§a #seminua em todas as plataformas de mÃºsica: Inscreva-se no canal e nÃ£o perca nenhum lanÃ§amento!  Siga no instagram: @mcnegaoriginal @mcnegaoriginal7  Ficha TÃ©cnica: IntÃ©rpretes: MC NegÃ£o Original, Aaron Modesto, MC GP, MC Ryan SP, MC Meno K, DU'L, MC Rn do CapÃ£o, MC Rick ProduÃ§Ã£o Musical: DJ Guh Mix e Marquinho no Beat DireÃ§Ã£o: vitordirector Designer GrÃ¡fico: juniorsantzz   Equipe MC NegÃ£o Original: GestÃ£o de lanÃ§amentos:  Marketing: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</si>
  <si>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UqxxQa0CVAE</t>
  </si>
  <si>
    <t>1- Falcatrua â¤ï¸â€ðŸ©¹ | MC NegÃ£o Original, MC Jvila, MC Meno K, MC Ryan SP (DJ David LP)</t>
  </si>
  <si>
    <t>2025-12-05T15:47:00Z</t>
  </si>
  <si>
    <t>OuÃ§a #NNL-ARIANOðŸ’”  em todas as plataformas de mÃºsica:  Inscreva-se no canal e nÃ£o perca nenhum lanÃ§amento!  Siga no instagram: @mcnegaoriginal @mcnegaoriginal7  Ficha TÃ©cnica: IntÃ©rpretes: MC NegÃ£o Original, MC Jvila, MC Meno K, MC Ryan SP ProduÃ§Ã£o Musical: DJ David LP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</si>
  <si>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dCMRPs3hmKI</t>
  </si>
  <si>
    <t>2 - HistÃ³ria Mal Contada ðŸ“ðŸ¤·ðŸ¼â€â™€ï¸| MC NegÃ£o Original, MC Meno K, MC Dena, DU'L (DJ David LP, Kaio Mix)</t>
  </si>
  <si>
    <t>2025-12-05T15:44:00Z</t>
  </si>
  <si>
    <t>OuÃ§a #NNL-ARIANOðŸ’”  em todas as plataformas de mÃºsica:  Inscreva-se no canal e nÃ£o perca nenhum lanÃ§amento!  Siga no instagram: @mcnegaoriginal @mcnegaoriginal7  Ficha TÃ©cnica: IntÃ©rpretes: MC NegÃ£o Original, MC Meno K, MC Dena, DU'L ProduÃ§Ã£o Musical: DJ David LP, DJ Kaio Mix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</si>
  <si>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8Tp2qdxNWk8</t>
  </si>
  <si>
    <t>3 - Dedo do Meio Pro Seu EgoðŸ–•ðŸ¾| MC NegÃ£o Original, MC Meno K, MC Dena, G.A (Marquinhos no Beat)</t>
  </si>
  <si>
    <t>2025-12-05T15:41:01Z</t>
  </si>
  <si>
    <t>OuÃ§a #NNL-ARIANOðŸ’”  em todas as plataformas de mÃºsica:  Inscreva-se no canal e nÃ£o perca nenhum lanÃ§amento!  Siga no instagram: @mcnegaoriginal @mcnegaoriginal7  Ficha TÃ©cnica: IntÃ©rpretes: MC NegÃ£o Original, MC Meno K, MC Dena, G.A ProduÃ§Ã£o Musical: Marquinhos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</si>
  <si>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O-_jD1XhIMg</t>
  </si>
  <si>
    <t>4 - LÃ¡grimas da OnÃ§a ðŸ¥²ðŸ† | MC NegÃ£o Original, Mc Jvila, MC Dena, Mc Rah (DJ Glanner, Vital)</t>
  </si>
  <si>
    <t>2025-12-05T15:39:00Z</t>
  </si>
  <si>
    <t>OuÃ§a #NNL-ARIANOðŸ’”  em todas as plataformas de mÃºsica:  Inscreva-se no canal e nÃ£o perca nenhum lanÃ§amento!  Siga no instagram: @mcnegaoriginal @mcnegaoriginal7  Ficha TÃ©cnica: IntÃ©rpretes: MC NegÃ£o Original, MC Jvilla, MC Dena, MC Rah ProduÃ§Ã£o Musical: DJ Glanner, Vital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</si>
  <si>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cZKE63eHAGU</t>
  </si>
  <si>
    <t>5 - Difama ðŸ¤¯ | MC NegÃ£o Original, MC Paiva ZS, MC Ryan SP (Marquinhos no Beat, Gvs no Beat)</t>
  </si>
  <si>
    <t>2025-12-05T15:36:00Z</t>
  </si>
  <si>
    <t>OuÃ§a #NNL-ARIANOðŸ’”  em todas as plataformas de mÃºsica:  Inscreva-se no canal e nÃ£o perca nenhum lanÃ§amento!  Siga no instagram: @mcnegaoriginal @mcnegaoriginal7  Ficha TÃ©cnica: IntÃ©rpretes: MC NegÃ£o Original, MC Paiva ZS, MC Ryan SP ProduÃ§Ã£o Musical: Marquinhos bo Beat, Gvs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</si>
  <si>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vGO-Qq9PxoE</t>
  </si>
  <si>
    <t>6 - Amor TÃ³xico ðŸ–¤| MC NegÃ£o Original, Menor MC, MC GP, MC Cortez (Marquinho no Beat)</t>
  </si>
  <si>
    <t>2025-12-05T15:33:00Z</t>
  </si>
  <si>
    <t>OuÃ§a #NNL-ARIANOðŸ’”  em todas as plataformas de mÃºsica:  Inscreva-se no canal e nÃ£o perca nenhum lanÃ§amento!  Siga no instagram: @mcnegaoriginal @mcnegaoriginal7  Ficha TÃ©cnica: IntÃ©rpretes: MC NegÃ£o Original, Menor MC, MC GP, MC Cortez ProduÃ§Ã£o Musical: Marquinho bo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</si>
  <si>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PvWkV4utFTE</t>
  </si>
  <si>
    <t>7 - Fasano ðŸ²| MC NegÃ£o Original, Vulgo FK (Marquinhos no Beat)</t>
  </si>
  <si>
    <t>2025-12-05T15:30:31Z</t>
  </si>
  <si>
    <t>OuÃ§a #NNL-ARIANOðŸ’”  em todas as plataformas de mÃºsica:  Inscreva-se no canal e nÃ£o perca nenhum lanÃ§amento!  Siga no instagram: @mcnegaoriginal @mcnegaoriginal7  Ficha TÃ©cnica: IntÃ©rpretes: MC NegÃ£o Original, Vulgo FK ProduÃ§Ã£o Musical: Marquinhos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</si>
  <si>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clTX9-56Pws</t>
  </si>
  <si>
    <t>8 - Liga, Chora ðŸ“ž ðŸ¥² | MC NegÃ£o Original, Aaron Modesto, MC Magal (Marquinhos no Beat)</t>
  </si>
  <si>
    <t>2025-12-05T15:27:01Z</t>
  </si>
  <si>
    <t>OuÃ§a #NNL-ARIANOðŸ’”  em todas as plataformas de mÃºsica:  Inscreva-se no canal e nÃ£o perca nenhum lanÃ§amento!  Siga no instagram: @mcnegaoriginal @mcnegaoriginal7  Ficha TÃ©cnica: IntÃ©rpretes: MC NegÃ£o Original, Aaron Modesto, MC Magal ProduÃ§Ã£o Musical: Marquinhos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</si>
  <si>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g0QcYMB0_wk</t>
  </si>
  <si>
    <t>9 - MÃ³ Fita ðŸŽ€| MC NegÃ£o Original (Marquinhos no Beat)</t>
  </si>
  <si>
    <t>2025-12-05T15:24:00Z</t>
  </si>
  <si>
    <t>OuÃ§a #NNL-ARIANOðŸ’”  em todas as plataformas de mÃºsica:  Inscreva-se no canal e nÃ£o perca nenhum lanÃ§amento!  Siga no instagram: @mcnegaoriginal @mcnegaoriginal7  Ficha TÃ©cnica: IntÃ©rpretes: MC NegÃ£o Original ProduÃ§Ã£o Musical: Marquinhos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</si>
  <si>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10 - Amante ðŸ’ƒðŸ» | MC's NegÃ£o Original, Menor, Aaron Modesto, Julio D.R.E (Marquinhos no Beat)</t>
  </si>
  <si>
    <t>2025-12-05T15:21:01Z</t>
  </si>
  <si>
    <t>OuÃ§a #NNL-ARIANOðŸ’”  em todas as plataformas de mÃºsica:  Inscreva-se no canal e nÃ£o perca nenhum lanÃ§amento!  Siga no instagram: @mcnegaoriginal @mcnegaoriginal7  Ficha TÃ©cnica: IntÃ©rpretes: MC NegÃ£o Original, Menor MC, Aaron Modesto, MC Julio D.R.E ProduÃ§Ã£o Musical: Marquinho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</si>
  <si>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Tmzltg84rWE</t>
  </si>
  <si>
    <t>11 - Devido o HorÃ¡rio ðŸ•°ï¸| MC NegÃ£o Original (Marquinhos no Beat)</t>
  </si>
  <si>
    <t>2025-12-05T15:18:00Z</t>
  </si>
  <si>
    <t>LWFO92mFSK8</t>
  </si>
  <si>
    <t>12  - O Meu Ãšnico Erro ðŸ˜… | MC NegÃ£o Original, MC Dena (Marquinhos no Beat)</t>
  </si>
  <si>
    <t>2025-12-05T15:15:06Z</t>
  </si>
  <si>
    <t>OuÃ§a #NNL-ARIANOðŸ’”  em todas as plataformas de mÃºsica:  Inscreva-se no canal e nÃ£o perca nenhum lanÃ§amento!  Siga no instagram: @mcnegaoriginal @mcnegaoriginal7  Ficha TÃ©cnica: IntÃ©rpretes: MC NegÃ£o Original, MC Dena ProduÃ§Ã£o Musical: Marquinhos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</si>
  <si>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qT7zwduQHIs</t>
  </si>
  <si>
    <t>13 - Ego do Ariano ðŸ˜| MC's NegÃ£o Original, Robacena Original, Fidelis, Luucky, Dena (DJ Guh Mix)</t>
  </si>
  <si>
    <t>2025-12-05T15:12:00Z</t>
  </si>
  <si>
    <t>OuÃ§a #NNL-ARIANOðŸ’”  em todas as plataformas de mÃºsica:  Inscreva-se no canal e nÃ£o perca nenhum lanÃ§amento!  Siga no instagram: @mcnegaoriginal @mcnegaoriginal7  Ficha TÃ©cnica: IntÃ©rpretes: MC NegÃ£o Original, Robacena Original, MC Fideliz, MC Luucky, MC Dena ProduÃ§Ã£o Musical: DJ Guh Mix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</si>
  <si>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DasFHPrua3U</t>
  </si>
  <si>
    <t>14 - Me Deixa SÃ³ðŸš¶ðŸ¾â€â™‚ï¸â€âž¡ï¸| MC NegÃ£o Original, MC Ryan SP (Marquinhos no Beat)</t>
  </si>
  <si>
    <t>2025-12-05T15:09:00Z</t>
  </si>
  <si>
    <t>OuÃ§a #NNL-ARIANOðŸ’”  em todas as plataformas de mÃºsica:  Inscreva-se no canal e nÃ£o perca nenhum lanÃ§amento!  Siga no instagram: @mcnegaoriginal @mcnegaoriginal7  Ficha TÃ©cnica: IntÃ©rpretes: MC NegÃ£o Original, MC Ryan SP ProduÃ§Ã£o Musical: Marquinhos no Beat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</si>
  <si>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EGFCENoQ4K8</t>
  </si>
  <si>
    <t>15 - A Culpa Ã© Sua ðŸ«µðŸ¾ | MC NegÃ£o Original (DJ David LP)</t>
  </si>
  <si>
    <t>2025-12-05T15:06:00Z</t>
  </si>
  <si>
    <t>OuÃ§a #NNL-ARIANOðŸ’”  em todas as plataformas de mÃºsica:  Inscreva-se no canal e nÃ£o perca nenhum lanÃ§amento!  Siga no instagram: @mcnegaoriginal @mcnegaoriginal7  Ficha TÃ©cnica: IntÃ©rpretes: MC NegÃ£o Original ProduÃ§Ã£o Musical: DJ David LP DireÃ§Ã£o 3D: Iago Dias Designer GrÃ¡fico: juniorsantzz   Equipe MC NegÃ£o Original: GestÃ£o de lanÃ§amentos: Ian Andrade, Viniciusorig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</si>
  <si>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YgyZEl1xEIw</t>
  </si>
  <si>
    <t>16 - CoraÃ§Ã£o Ferido ðŸ’”| MC NegÃ£o Original (DJ David LP)</t>
  </si>
  <si>
    <t>2025-12-05T15:03:00Z</t>
  </si>
  <si>
    <t>wLEmo8b-9P8</t>
  </si>
  <si>
    <t>17 - Brandon ðŸ‘¶ðŸ½| MC NegÃ£o Original (DJ David LP)</t>
  </si>
  <si>
    <t>2025-12-05T15:02:02Z</t>
  </si>
  <si>
    <t>vtkssbmGfd0</t>
  </si>
  <si>
    <t>NADA MINHA - MC's NegÃ£o Original, JoÃ£ozinho VT, Willian, Levin, Fabrin (DJ David LP)</t>
  </si>
  <si>
    <t>2025-11-24T21:12:21Z</t>
  </si>
  <si>
    <t>funk|mc negao original|funk consciente|brazil|mc joÃ£ozinho vt|mc willian|mc levin|mc fabrin|nada minha|bbzao da boca inchada 2|vou pela madruga|DÃ­ario de um Cafajeste|pix ou presente 2|contagem regressiva|me postou no daily|eu ate gosto de voce|pirocada quente|louco no piao|valentino|quarto de motel|comedinha ficou bravo|sexta feira hoje tem|medley de igarata|nois nao e migo|a nata</t>
  </si>
  <si>
    <t>OuÃ§a #nadaminha em todas as plataformas de mÃºsica: Inscreva-se no canal e nÃ£o perca nenhum lanÃ§amento!  Siga no instagram: @mcnegaoriginal @mcnegaoriginal7  Ficha TÃ©cnica: IntÃ©rpretes: MC NegÃ£o Original, MC JoÃ£ozinho VT, MC Willian, MC Levin, MC Fabrin ProduÃ§Ã£o Musical: DJ David LP DireÃ§Ã£o: guibson Designer GrÃ¡fico: juniorsantzz   Equipe MC NegÃ£o Original: GestÃ£o de lanÃ§amentos: Ian Andrade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</si>
  <si>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a5rcpKsSeTk</t>
  </si>
  <si>
    <t>BBZÃƒO DA BOCA INCHADA 2 - MC's NegÃ£o Original, Ryan SP,  Meno K, Paiva, Luucky, Don Juan, Willian</t>
  </si>
  <si>
    <t>2025-10-18T01:27:37Z</t>
  </si>
  <si>
    <t>OuÃ§a #bbzaodabocainchada2 em todas as plataformas de mÃºsica: Inscreva-se no canal e nÃ£o perca nenhum lanÃ§amento!  Siga no instagram: @mcnegaoriginal @mcnegaoriginal7  Ficha TÃ©cnica: IntÃ©rpretes: MC NegÃ£o Original, MC Ryan SP, MC Meno k, MC Paiva, MC Luucky, MC Don Juan, MC Willian ProduÃ§Ã£o Musical: DJ Japa NK, Davi Dog Dog Designer GrÃ¡fico: juniorsantzz   Equipe MC NegÃ£o Original: GestÃ£o de lanÃ§amentos: Ian Andrade Marketing: Ian Andrade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</si>
  <si>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N5XcLZRLPLE</t>
  </si>
  <si>
    <t>MEDLEY DE IGARATÃ 7 - MC NegÃ£o Original (Audio Oficial) DJ Guh Mix</t>
  </si>
  <si>
    <t>2025-10-05T18:00:18Z</t>
  </si>
  <si>
    <t>#medleydeigarata7 OuÃ§a #medleydeigarata7 em todas as plataformas de mÃºsica: Inscreva-se no canal e nÃ£o perca nenhum lanÃ§amento!  Siga no instagram: @mcnegaoriginal @mcnegaoriginal7 @djguhmix  Ficha TÃ©cnica: IntÃ©rpretes: MC NegÃ£o Original ProduÃ§Ã£o Musical: DJ Guh Mix Designer GrÃ¡fico: juniorsantzz   Equipe MC NegÃ£o Original: GestÃ£o de lanÃ§amentos: Ian Andrade Marketing:   Equipe Warner Music: A&amp;R: Ana Paula Paulino,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</si>
  <si>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76j8tweEiVk</t>
  </si>
  <si>
    <t>MC NegÃ£o Original, MC LekÃ£o - Bia Miranda (Marquinho no Beat, DJ Guh Mix)</t>
  </si>
  <si>
    <t>2025-08-23T14:00:22Z</t>
  </si>
  <si>
    <t>funk|mc negao original|mc lekao|bia miranda|mc negao original bia miranda|medley igarata|medley igarata 3|medley igarata 4|funk 2025|vou pela madrugada|pela madrugada eu vou|angelotti|boy besta|quarto de motel|louco no piao|nega original|negao original|mc negaÃµ original urus|mc|cade o 7d|eu fui pra rua|mc negaÃµ original|medley igarata 6|mc negÃ£o original|mc negao|igarata 6|bebezÃ£o da boca inchada|toma que toma|igarata 4|bandida de moema</t>
  </si>
  <si>
    <t>OuÃ§a #BiaMiranda em todas as plataformas de mÃºsica https://onerpm.link/BiaMiranda_NegaoOriginal  Inscreva-se no canal e nÃ£o perca nenhum lanÃ§amento!  Siga no instagram: @mcnegaoriginal7  FICHA TÃ‰CNICA: DireÃ§Ã£o/DireÃ§Ã£o criativa: @guibson @ianoriginal_ Op de cÃ¢mera: @rafaelmeunome  EdiÃ§Ã£o e color: @niiiver1 ProduÃ§Ã£o executiva e geral: @iamsilvaxx___ Ass de Prod: @thinba_7  DireÃ§Ã£o de arte: @guibson e @ianoriginal_  Asa de arte: @thinba_7  Lettering: @doungmotion_  Equipe Warner Music: A&amp;R: Ana Paula Paulino Marketing: VitÃ³ria Scharf  Equipe MC NegÃ£o Original: Marketing e gestÃ£o:  @ianoriginal_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</si>
  <si>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_ZMNiD9cal8</t>
  </si>
  <si>
    <t>Eu fui pra rua, Angelotti - MC NegÃ£o Original, MC Magrinho (DJ Guh Mix)</t>
  </si>
  <si>
    <t>2025-08-05T16:01:02Z</t>
  </si>
  <si>
    <t>OuÃ§a #eufuiprarua #angelotti em todas as plataformas de mÃºsica  Inscreva-se no canal e nÃ£o perca nenhum lanÃ§amento!  'Eu fui pra rua, Angelotti' chega como o lanÃ§amento mais esperado do momento.  Siga no instagram: @mcnegaoriginal7  LETRA DA MÃšSICA:  FICHA TÃ‰CNICA:  DireÃ§Ã£o + EdiÃ§Ã£o: Vitor Tavares  Assistente Cam: Marcelo SimÃµes  Chefe de ElÃ©trica: Murilo Henrique  FotÃ³grafo: Gsousa ElÃ©trica 1: Dudu  ElÃ©trica 2: Daniel Aron  Assistente Set: Geovany Silva  VFX: Gerld Legenda: Joao Vitor  Cor &amp; FinalizaÃ§Ã£o: Vitor Tavares Casting: Luana Bergamin &amp; Eduardo Sitta  Equipe Warner Music: A&amp;R: Ana Paula Paulino Marketing: VitÃ³ria Scharf  Equipe MC NegÃ£o Original: Marketing e gestÃ£o: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</si>
  <si>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VIihDtPm3So</t>
  </si>
  <si>
    <t>CadÃª o 7D, Uai Bessa - MC NegÃ£o Original (DJ Guh Mix, DJ Kaio Mix)</t>
  </si>
  <si>
    <t>2025-07-23T02:30:21Z</t>
  </si>
  <si>
    <t>funk|mc negao original|funk consciente|brazil|mcnegaooriginal|taraulembigode</t>
  </si>
  <si>
    <t>OuÃ§a #cadeo7d #uaibeca em todas as plataformas de mÃºsica  Inscreva-se no canal e nÃ£o perca nenhum lanÃ§amento!  'Quando VocÃª Ligou' chega como o lanÃ§amento mais esperado do momento.  Siga no instagram: @mcnegaoriginal7  LETRA DA MÃšSICA:  FICHA TÃ‰CNICA:  DireÃ§Ã£o + EdiÃ§Ã£o: Vitor Tavares  Assistente Cam: Marcelo SimÃµes  Chefe de ElÃ©trica: Murilo Henrique  FotÃ³grafo: Gsousa ElÃ©trica 1: Dudu  ElÃ©trica 2: Daniel Aron  Assistente Set: Geovany Silva  VFX: Gerld Legenda: Joao Vitor  Cor &amp; FinalizaÃ§Ã£o: Vitor Tavares Casting: Luana Bergamin &amp; Eduardo Sitta  Equipe Warner Music: A&amp;R: Ana Paula Paulino Marketing: VitÃ³ria Scharf  Equipe MC NegÃ£o Original: Marketing e gestÃ£o: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</si>
  <si>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TZ5319fWSGw</t>
  </si>
  <si>
    <t>Eu prestativo no seu peito, no seu beiÃ§o cheio de gloss - Juliana #mcnegaooriginal #shorts #funk</t>
  </si>
  <si>
    <t>2025-07-09T01:00:21Z</t>
  </si>
  <si>
    <t>Ãlbum 'VizinhanÃ§a do Bigode' jÃ¡ estÃ¡ disponÃ­vel!</t>
  </si>
  <si>
    <t>rjgcBoi4_pg</t>
  </si>
  <si>
    <t>NÃ³s nÃ£o tinha nada, pÃ´, era tirado pelos outros - Passei a mil #funk #shorts #mcnegaooriginal</t>
  </si>
  <si>
    <t>2025-07-07T23:01:02Z</t>
  </si>
  <si>
    <t>B4YQasnC4RA</t>
  </si>
  <si>
    <t>Nem o presente resolve, o que a bÃª esta sentindo - Mais Uma Vez #mcnegaooriginal #funk #shorts</t>
  </si>
  <si>
    <t>2025-07-05T18:00:08Z</t>
  </si>
  <si>
    <t>CtDpvknq5H0</t>
  </si>
  <si>
    <t>Pode ser preta, branca, loira do peitÃ£o ou do peitinho - Moicaninho</t>
  </si>
  <si>
    <t>2025-07-04T23:00:10Z</t>
  </si>
  <si>
    <t>9swlGqWStnY</t>
  </si>
  <si>
    <t>Quem tem dinheiro, Ã© impossÃ­vel ficar feio - MÃ£o de Raquete #mcnegaooriginal #funk #shorts</t>
  </si>
  <si>
    <t>2025-07-03T21:00:09Z</t>
  </si>
  <si>
    <t>nmEWzxnJn3A</t>
  </si>
  <si>
    <t>Aceitei as desculpas do cupido, afinal ele nÃ£o errou - Voltei #mcnegaooriginal #funk #shorts</t>
  </si>
  <si>
    <t>2025-07-02T15:01:27Z</t>
  </si>
  <si>
    <t>BZ71DkmAY-s</t>
  </si>
  <si>
    <t>Um punhadinho de ice, dentro da bag - Big Shein #mcnegaooriginal #shorts #funk</t>
  </si>
  <si>
    <t>2025-07-01T23:26:47Z</t>
  </si>
  <si>
    <t>tK4wfqy1O4I</t>
  </si>
  <si>
    <t>4. MAIS UMA VEZ - MC NegÃ£o Original, MC PH, Ruddy, Aaron Modesto (Clipe Oficial) Biazotto</t>
  </si>
  <si>
    <t>2025-06-26T23:00:58Z</t>
  </si>
  <si>
    <t>funk|mc negao original|funk consciente|brazil|mÃºsica de funk|mc negao original moicaninho|negÃ£o original|musica de funk|mc negaÃµ original nova|vizinhanca do bigode|vizinhanÃ§a do bigode|mc negÃ£o original vizinhanÃ§a do bigode|negÃ£o original vizinhanÃ§a do bigode|mc negÃ£o original moicaninho|moicano|playlist funk|negao original vizinhanca do bigode|vizinhanca do bigode negao original|ta raul em bigode|negao original|set funk|mais uma vez|ruddy|aaron modesto</t>
  </si>
  <si>
    <t>OuÃ§a #vizinhanÃ§adobigode em todas as plataformas de mÃºsica:  lnk.to/VizinhancaDoBigode Inscreva-se no canal e nÃ£o perca nenhum lanÃ§amento!  Siga no instagram: @mcnegaoriginal @mcnegaoriginal7 @biazotto  @mcph4m  @ruddy085   @oaaronmodesto    Ficha TÃ©cnica: DireÃ§Ã£o: Vitor Tavares | Opege DOP: Riva ProduÃ§Ã£o: Gabriela Teixeira EdiÃ§Ã£o: Vitor Tavares, JoÃ£o Vitor, Dream Records Vizualizer: Opege Doc: Caio CÃ©sar Drone: Danilo Tamashiro Foto Still: Vinicius Costa, Marcela Alessandra Elenco: AgÃªncia Dinasty  ConteÃºdo: Vitola Design: juniorsantzz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[MC NegÃ£o Original]  Meio intenso, olho caÃ­do, preocupado com umas fitas Desde novo, nÃ³s destrava as responsas na correria  AtÃ© que ela me entende, o porquÃª que eu faÃ§o isso Cheio de Ã³dio na mente, fumando meu baseadinho SÃ³ ramelada com a gata, seguindo o meu instinto Nem o presente resolve, o que a bÃª estÃ¡ sentindo Conheceu meu lado ruim, mesmo assim tem sentimento Liga, diz que tem saudade, ainda sonha com nÃ³is, fu  E na madruga, a recaÃ­da Ã© inevitÃ¡vel Manda a loc, eu vou de carro sem nem pensar duas vez Bolo um beck tipo carlton, quantas horas pra ir pro quarto  Pra quebrar minha ex de lei, de lei  (2x) Mais uma vez, nÃ³is se trombou e nÃ£o foi ruim pra ser sincero Quando quiser, Ã© sÃ³ colar que eu te espero Nosso cupido Ã© vacilÃ£o foi sÃ³ perreco NÃ³is sÃ³ vai dar certo no sexo  [MC PH]  Ã‰, Ã© sÃ³ na cama que a gente se resolve Dessa vez o cupido foi de revÃ³lver Ã‰ atÃ© bom, mas tambÃ©m muito preocupante Me amarrei, mas desatei esse barbante Eu tÃ´ falando, tenta me escutar um pouco Simplificando pra nÃ£o me tirar de louco NÃ£o sou o cara mais romÃ¢ntico que existe Mas eu sou ser humano e tambÃ©m fico triste (2x) Se o lance era nÃ£o se apegar Fudeu, jÃ¡ era Estranho Ã© nÃ³is nÃ£o namorar Perdeu, supera  [Aron Modesto]  RecaÃ­da Ã© foda   Depois de uma cota ela liga NÃ£o sei se Ã© por causa das notas SÃ³ porque eu gosto da noite Ao mesmo tempo que eu gosto dela  Finge que nÃ£o me conhece E o meu carro com vÃ¡rias delas AmanhÃ£ nÃ³is se entende no sexo (2x) Cupido, filha da puta Quem mandou vocÃª atirar? Acertou minha ex de novo Tinha vÃ¡rias no radar  Sinto muito, minha vida Conheceu meu pior lado Todas nossas brigas  Resolver no sexo  [Ruddy]  Diz que pela madrugada Meu primeiro amor vai conhecer o segundo amor E viciar na vida errada, tÃ´ com essas paradas Sei que a vida Ã© chata, mas uma noite com ela eu atÃ© virava  (2x) Ã‰ que quem vÃª tÃ£o linda nÃ£o imagina O B.O que Ã© essa garota Eu nem me atrevo a lidar com tanta coisa Quem disse que eu quero beijar outra boca? Vem na maior picota de quem nÃ£o gosta mas sei que dÃ¡ Acho atÃ© tÃ£o bonita sua maneira de se relacionar Sei que vocÃª me entende nÃ£o pela fala, mas pelo olhar CÃª vai se entreter, vai me adorar  [MC NegÃ£o Original]  (2x) Mais uma vez, nÃ³is se trombou e nÃ£o foi ruim pra ser sincero Quando quiser, Ã© sÃ³ colar que eu te espero Nosso cupido Ã© vacilÃ£o foi sÃ³ perreco NÃ³is sÃ³ vai dar certo no sexo</t>
  </si>
  <si>
    <t>rSLLB_rp7cY</t>
  </si>
  <si>
    <t>2. VOLTEI - MC NegÃ£o Original, MC Ryan SP (Clipe Oficial) Biazotto, DJ Guh Mix</t>
  </si>
  <si>
    <t>2025-06-26T23:00:56Z</t>
  </si>
  <si>
    <t>funk|mc negao original|brazil|funk hits|mc negaÃµ original medley igarata 3|igarata 2|medley igarata 4|vizinhanÃ§a do bigode|mc ryan sp|funkbrasil|mc negao original vizinhanÃ§a do bigode|negao original|dj guh mix|set de funk|vizinhancadobigode|brazilian funk|voltei|mc negao original voltei|vizinhanca do bigode|medley igarata|medley igarata 2|ta raul em bigode|choquei do funk|funk lanÃ§amento|medley igarata 3|#cho6|set funk|medley funk 6</t>
  </si>
  <si>
    <t>OuÃ§a #vizinhanÃ§adobigode em todas as plataformas de mÃºsica:  lnk.to/VizinhancaDoBigode Inscreva-se no canal e nÃ£o perca nenhum lanÃ§amento!  Siga no instagram: @mcnegaoriginal @mcnegaoriginal7 @realbiazotto @djguhmix  Ficha TÃ©cnica: DireÃ§Ã£o: Vitor Tavares | Opege DOP: Riva ProduÃ§Ã£o: Gabriela Teixeira EdiÃ§Ã£o: Vitor Tavares, JoÃ£o Vitor, Dream Records Vizualizer: Opege Doc: Caio CÃ©sar Drone: Danilo Tamashiro Foto Still: Vinicius Costa, Marcela Alessandra Elenco: AgÃªncia Dinasty  ConteÃºdo: Vitola Design: juniorsantzz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[MC NegÃ£o Orginal]  Eu tÃ´ quietinho no restrito e quem me viu mentiu  Ouvi boatos que era eu, mas ninguÃ©m provou TÃ´ decidido a mostrar que eu posso mudar  Aceitei as desculpas do cupido, afinal ele nÃ£o errou   Apenas se confundiu, se perdeu no tempo, mas nÃ£o Ã© o momento pra eu implicar  Ariano Ã© foda, quando o coraÃ§Ã£o gosta, faz o show e vai embora com vÃ¡rias querendo dar Eu me superei de novo, falei nÃ£o pra mim mesmo Vou ser sincero com ela, ser leal desde o comeÃ§o   (2x) Vish, fudeu, voltei pro meu gado de novo  Logo eu que disse que nÃ£o ia voltar NÃ£o queria te ver nem pintada de ouro  Mas peladona no laser nÃ£o vai ter como negar   [MC Ryan SP]  Acho que Ã s vezes o final Ã© sÃ³ um recomeÃ§o  Da gente rever todas as coisas que nÃ£o deram certo  NÃ£o vou julgar, nem vou falar que foi tudo perfeito  Porque relacionamento passa por processo   Quantas que eu deixei de comer, pra te dar atenÃ§Ã£o  Dei braÃ§o a torcer, cÃª ficou com a razÃ£o Dentro do copo d'Ã¡gua, cÃª fez mÃ³ confusÃ£o O cupido de complosinho me acertou de oitÃ£o  E quantos beck que eu fumei, mas eu nÃ£o te esqueci  Quantas dose eu tomei, pra superar, pra superar  E quantos beck que eu fumei, mas eu nÃ£o te esqueci  Quantas doze eu tomei, pra superar, pra superar  MÃ³ saudade do carai   [MC NegÃ£o Original]  (2x) Vish, fudeu, voltei pro meu gado de novo  Logo eu que disse que nÃ£o ia voltar NÃ£o queria te ver nem pintada de ouro  Mas peladona no laser nÃ£o vai ter como negar</t>
  </si>
  <si>
    <t>eGgmb2IZj7c</t>
  </si>
  <si>
    <t>3. MÃƒO DE RAQUETE - MC NegÃ£o Original, MC JVila (Clipe Oficial) DJ Guh Mix</t>
  </si>
  <si>
    <t>2025-06-26T23:00:43Z</t>
  </si>
  <si>
    <t>funk|mc negao original|funk consciente|brazil|mÃºsica de funk|choquei do funk|dj guh mix|negao original|mcjvila|mc jvila|mc negÃ£o original vizinhanÃ§a do bigode|mÃ£o de raquete|brazilian funk|a vizinhanca do bigode|vizinhanca do bigode|vizinhanÃ§a do bigode|vizinhanÃ§a do bigode negÃ£o original|vizinhanca do bigode negao original|mc jvila marretada do thor|mc negaÃµ original urus|funkrj|set funk|mc negao|medley de igaratÃ¡ 3 - mc negÃ£o original</t>
  </si>
  <si>
    <t>OuÃ§a #vizinhanÃ§adobigode em todas as plataformas de mÃºsica:  lnk.to/VizinhancaDoBigode Inscreva-se no canal e nÃ£o perca nenhum lanÃ§amento!  Siga no instagram: @mcnegaoriginal @mcnegaoriginal7 @mc.jvila @djguhmix  Ficha TÃ©cnica: DireÃ§Ã£o: Vitor Tavares | Opege DOP: Riva ProduÃ§Ã£o: Gabriela Teixeira EdiÃ§Ã£o: Vitor Tavares, JoÃ£o Vitor, Dream Records Vizualizer: Opege Doc: Caio CÃ©sar Drone: Danilo Tamashiro Foto Still: Vinicius Costa, Marcela Alessandra Elenco: AgÃªncia Dinasty  ConteÃºdo: Vitola Design: juniorsantzz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E aÃ­, Guh Mix? Ã‰... Ã‰ o GuPix do trecho  Eu trombei uma GP Uma garota deâ€¦ Deixa pra lÃ¡ Por quÃª?  Agora a brincadeira Ã© passar a caracterÃ­stica Do pretÃ£o que comeu ela As ideia, entÃ£o vai vendo Tenho vinte e trÃªs de idade Um metro e noventa e pouco Rapaz do cabelo crespo E o nariz um pouco gordo Pele escura, barba falhada Ã‰, arrumadinho pra chamar atenÃ§Ã£o das gatas Os bonitinhos tÃ£o ficando meio estranho Prefiro ter essa placa E chupar a Larissinha Quem tem dinheiro Ã© impossÃ­vel ficar feio E eu nem falo de aparÃªncia nessa fita   Ela brisa no pretÃ£o BeiÃ§o grandÃ£o, mÃ£o de raquete Do pÃ©zÃ£o quarenta e trÃªs E da cueca, XL Gengiva um pouco escura No escuro, sÃ³ vÃª o sorriso Vai tomando do pretÃ£o Do peru que passa o umbigo Ela brisa no pretÃ£o BeiÃ§o grandÃ£o, mÃ£o de raquete Do pÃ©zÃ£o quarenta e trÃªs E da cueca, XL Gengiva um pouco escura No escuro, sÃ³ vÃª o  sorriso Vai tomando do pretÃ£o Do peru que passa o umbigo  EntÃ£o fica de quatro pro preto Ã‰ tapÃ£o e puxÃ£o chÃ£o de cabelo VocÃª ama fazer espanhola PiruzÃ£o no meio do seus peitos Ã‰ que cÃª Ã© bem delicadinha No Instagram Ã© igualzinho princesa Mas adora fazer baguncinha E bater com o piru na bochecha Vai, mostra pra mim Que vocÃª aguenta essa porra CÃª vai tomar dos pretÃ£o Da cabeÃ§a roxa EntÃ£o toma,que toma, que toma Pera, Ã© outra mÃºsica?   Ah, toma do mesmo jeito Toma cachorra VocÃª vai tomar dos pretÃ£o Da cabeÃ§a roxa  Ela brisa no pretÃ£o BeiÃ§o grandÃ£o, mÃ£o de raquete Do pÃ©zÃ£o quarenta e trÃªs E da cueca, XL Gengiva um pouco escura No escuro, sÃ³ vÃª o sorriso Vai tomando do pretÃ£o Do peru que passa o umbigo Ela brisa no pretÃ£o BeiÃ§o grandÃ£o, mÃ£o de raquete Do pÃ©zÃ£o quarenta e trÃªs E da cueca, XL Gengiva um pouco escura No escuro, sÃ³ vÃª o sorriso Vai tomando do pretÃ£o Do peru que passa o umbigo</t>
  </si>
  <si>
    <t>7qXjytdOqnA</t>
  </si>
  <si>
    <t>5. MOICANINHO - MC NegÃ£o Original (Clipe Oficial) DJ Dael</t>
  </si>
  <si>
    <t>2025-06-26T23:00:14Z</t>
  </si>
  <si>
    <t>funk|mc negao original|funk consciente|brazil|mÃºsica de funk|moicaninho|mc negao original moicaninho|negÃ£o original|musica de funk|mc negaÃµ original nova|vizinhanca do bigode|vizinhanÃ§a do bigode|mc negÃ£o original vizinhanÃ§a do bigode|negÃ£o original vizinhanÃ§a do bigode|mc negÃ£o original moicaninho|moicano|playlist funk|medley igarata 4|dj dael|negao original vizinhanca do bigode|vizinhanca do bigode negao original|ta raul em bigode|negao original|set funk</t>
  </si>
  <si>
    <t>OuÃ§a #vizinhanÃ§adobigode em todas as plataformas de mÃºsica:  lnk.to/VizinhancaDoBigode Inscreva-se no canal e nÃ£o perca nenhum lanÃ§amento!  Siga no instagram: @mcnegaoriginal @mcnegaoriginal7 @djdael  Ficha TÃ©cnica: DireÃ§Ã£o: Vitor Tavares | Opege DOP: Riva ProduÃ§Ã£o: Gabriela Teixeira EdiÃ§Ã£o: Vitor Tavares, JoÃ£o Vitor, Dream Records Vizualizer: Opege Doc: Caio CÃ©sar Drone: Danilo Tamashiro Foto Still: Vinicius Costa, Marcela Alessandra Elenco: AgÃªncia Dinasty  ConteÃºdo: Vitola Design: juniorsantzz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Homem de verdade Ã© muito objetivo Liga pra quase nada, quer sÃ³ um periquitinho Pra fuder, pra fuder Na noite de domingo, sÃ³ no baseadinho Ela vem de shortinho, por QG AÃª! AÃ­ me perguntaram: 'O que a mulher precisa ter pra ela conquistar o bigodÃ£o?'   Pode ser preta, branca, loira, do peitÃ£o ou do peitinho Do pÃ© 37, atÃ© 38 tÃ¡ indo Pode vir mÃ£e solteira, ou solteira sem filho (3x) Vem, com a pepeca lisa de moicaninho  Hoje ela bateu o prestobarba no azulejo    Pode ser preta, branca, loira, do peitÃ£o ou do peitinho Do pÃ© 37, atÃ© 38 tÃ¡ indo Pode vir mÃ£e solteira, ou solteira sem filho (3x) Vem, com a pepeca lisa de moicaninho</t>
  </si>
  <si>
    <t>GLGgtRnvZ5Q</t>
  </si>
  <si>
    <t>1. BIG SHEIN - MC NegÃ£o Original (Clipe Oficial) DJ Guh Mix</t>
  </si>
  <si>
    <t>funk|mc negao original|funk consciente|brazil|funk hits|mc negaÃµ original medley igarata 3|igarata 2|medley igarata 4|vizinhanÃ§a do bigode|mc ryan sp|funkbrasil|mc negao original vizinhanÃ§a do bigode|negao original|dj guh mix|set de funk|vizinhancadobigode|brazilian funk|bebezÃ£o da boca inchada|videoclipe mc negao original|vizinhancadobarulho|medley de igarata|sobrefunk|bailefunk|medley igarata 3|medley de igarata 3|playlist funk|beatfunk</t>
  </si>
  <si>
    <t>OuÃ§a #vizinhanÃ§adobigode em todas as plataformas de mÃºsica:  lnk.to/VizinhancaDoBigode   Inscreva-se no canal e nÃ£o perca nenhum lanÃ§amento!  Siga no instagram: @mcnegaoriginal @mcnegaoriginal7 @djguhmix  FICHA TÃ‰CNICA DireÃ§Ã£o: Vitor Tavares | Opege DOP: Riva ProduÃ§Ã£o: Gabriela Teixeira EdiÃ§Ã£o: Vitor Tavares, JoÃ£o Vitor, Dream Records Vizualizer: Opege Doc: Caio CÃ©sar Drone: Danilo Tamashiro Foto Still: Vinicius Costa, Marcela Alessandra Elenco: AgÃªncia Dinasty  ConteÃºdo: Vitola Design: juniorsantzz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Um punhadinho de ice dentro da bag Um espacinho no condomÃ­nio de rico Um QG no AnÃ¡lia, na pala pra levar os corpos E a responsa que eu tenho Ã© sÃ³ com meu filho No JK nÃ³is vai gastar uma berinha Big Boss na onde, nÃ³is Ã© a fonte, te pÃµe no bolso Bem diferentÃ£o, nÃ³is saca os navÃ£o e nÃ£o Ã© alugado Aprende com nÃ³is a jamais gozar com o pau dos outros AÃª, ele quer falar do meu passado nÃ© CÃª nunca nem tacou pedra em viatura rapaz EntÃ£o vai  NÃ³is jÃ¡ trocou tiro, deu fuga em polÃ­cia Pulou umas goma, ajudou a famÃ­lia Ã‰ que desde novo nÃ³is Ã© correria NÃ£o apoia em balada e liga disciplina Pois Ã©, tÃ¡ aÃ­ a diferenÃ§a, cÃªs nunca vai ser nÃ³is Pau no cu do sistema, nÃ³s quer rir dos playboy (2x) Ã‰ nÃ³is mesmo que as gatona quer chupar e fazer glu glu glu Ã‰ nÃ³is mesmo que a GP quer largar o job e casar SÃ³ tomou no cu, gata te acho linda Mas nÃ£o pra ser minha mina Um punhadinho de ice dentro da bag Um espacinho no condomÃ­nio de rico Um QG no Analia, na pala pra levar os corpos E a responsa que eu tenho Ã© sÃ³ com meu filho No JK nÃ³is vai gastar uma berinha Big Boss na onde, nÃ³is Ã© a fonte, te pÃµe no bolso Bem diferentÃ£o, nÃ³is saca os navÃ£o e nÃ£o Ã© alugado Aprende com nÃ³is a jamais gozar com o pau dos outros</t>
  </si>
  <si>
    <t>VvqKHhUmmMg</t>
  </si>
  <si>
    <t>JÃ¡ fez o prÃ©-save de 'VizinhanÃ§a do Bigode'?</t>
  </si>
  <si>
    <t>2025-06-25T19:07:52Z</t>
  </si>
  <si>
    <t>#funk  #negaooriginal #lanÃ§amento</t>
  </si>
  <si>
    <t>cVzhvBvmFy8</t>
  </si>
  <si>
    <t>Pente de 30 no meu carro, foda-se que eu sou artista  #mcnegaooriginal  #funk #mckelvinho</t>
  </si>
  <si>
    <t>2025-06-11T20:13:11Z</t>
  </si>
  <si>
    <t>funk|mc negao original|funk consciente|brazil|negaooriginal|taraulembigode|dj guh mix|medley igarata 6|medley garata|medley de igarata 6|Pozedorodo|funkbrasil|sobrefunk|vizinhancadobigode|fodasequesouartista|mckelvinho</t>
  </si>
  <si>
    <t>Videoclipe de Pente de 30 disponÃ­vel</t>
  </si>
  <si>
    <t>Lv9VOkDRFBQ</t>
  </si>
  <si>
    <t>PENTE DE 30 - MC NegÃ£o Original, MC Kelvinho (Webclipe Oficial) DJ Guh Mix</t>
  </si>
  <si>
    <t>2025-06-10T17:00:07Z</t>
  </si>
  <si>
    <t>funk|mc negao original|funk consciente|brazil|negaooriginal|taraulembigode|dj guh mix|medley igarata 6|medley garata|medley de igarata 6|medley 6|mirella|choquei|virginia|zefelipe|separacoesfamosos2025|choquei do funk|funkrj|funkbrasil|porsche|ryansp|sobrefunk|vizinhancadobigode|tamires|dojob|grupo dos mais mais|bebe rebuque|bebe reborn|#cho6|#medley6|medley funk 6|resumo da semana|trapfunk|nata|a nata de sp|foda se que eu sou artista|vucovuco</t>
  </si>
  <si>
    <t>OuÃ§a #pentede30 em todas as plataformas de mÃºsica: http://lnk.to/PenteDe30 Inscreva-se no canal e nÃ£o perca nenhum lanÃ§amento!  Siga no instagram: @mcnegaoriginal @mcnegaoriginal7 @mckelvinhoo @djguhmix  Ficha TÃ©cnica: IntÃ©rpretes: MC NegÃ£o Original, MC Kelvinho ProduÃ§Ã£o Musical: DJ Guh Mix DireÃ§Ã£o: Opege  EdiÃ§Ã£o: Pedro Fx DOP e AC: Leo Sanchez  ProduÃ§Ã£o Geral: Gabi Teixeira  Foto: Kosta.br ElÃ©trica: Borracha, Vitola Casting: Thay Ribeiro Designer GrÃ¡fico: juniorsantzz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Pente de 30 no meu carro, foda-se que eu sou artista  Sai na foto igual bandido, nÃ£o esconde a latinha  Ligo pra porra nenhuma, na verdade odeio a mÃ­dia  Em SÃ£o Paulo a metrÃ³pole Ã© o dinheiro e a mentira    NÃ³s liga a disciplina, se vim quadrado cÃª deita  Duas torre de dinheiro, apoia na camiseta  Alguns processos em andamento, procurado na receita  Molha a mÃ£o desses pilantra, pra nÃ£o ter dor de cabeÃ§a   TrÃªs milha Ã© sÃ³ num carro, os demais Ã© uma milha  Quem vÃª de longe sÃ³ fala, esse bagunÃ§ou o ITA A putona tÃ¡ empolgada, me falando vÃ¡rias fita  Eu sÃ³ ouvindo desabafo, pra jÃ¡ jÃ¡ comer essa mina    Parei no JK, cara de oitÃ£o raspado NÃ£o quero publicidade, eu sendo eu sou milionÃ¡rio NÃ³s fuma na frente da imprensa, meu instinto ataca o estado Mas vamo esquecer os problemas, que hoje tem baladinha   Vuco vuco com as princesas, que cuida da Larissinha Que fode muito na noite, usa droga todo dia  Rebola a bunda no baile, transa sem fazer careta  NÃ£o divulga na internet, sabe que a cunhada pega   Vuco vuco com as princesas, que cuida da Larissinha Que fode muito na noite, usa droga todo dia  Rebola a bunda no baile, transa sem fazer careta  NÃ£o divulga na internet, sabe que a cunhada pega    MC Kelvinho   NÃ³s vai de peÃ§a na cinta, cordÃ£o de ouro do maciÃ§o  Cem mil vai pras puta cara, e manda vÃ­deo no ao vivo   Anda sÃ³ de prÃ³-labore, e manda isca pra receita   VÃ¡rios milhÃ£o enterrado, processo vai pra gaveta  O gravata Ã© bigode, qualquer fita nÃ³s se joga Vive sÃ³ postando stories, invocado na Europa  SÃ³ queria tÃ¡ tranquilo, bon vivant, vida de rico Comer sÃ³ influencer cara, viver um loop infinito    Vuco vuco com as princesas, que cuida da Larissinha Que fode muito na noite, usa droga todo dia  Rebola a bunda no baile, transa sem fazer careta  NÃ£o divulga na internet, sabe que a cunhada pega   Vuco vuco com as princesas, que cuida da Larissinha Que fode muito na noite, usa droga todo dia  Rebola a bunda no baile, transa sem fazer careta  NÃ£o divulga na internet, sabe que a cunhada pega</t>
  </si>
  <si>
    <t>Z7XKm6s-RuI</t>
  </si>
  <si>
    <t>CHO6 #medleyigarata #funk</t>
  </si>
  <si>
    <t>2025-05-30T21:10:18Z</t>
  </si>
  <si>
    <t>funk|mc negao original|funk consciente|brazil|negaooriginal|taraulembigode|dj guh mix|medley igarata 6|medley garata|medley de igarata 6|medley 6|mirella|choquei|virginia|zefelipe|separacoesfamosos2025|choquei do funk|Pozedorodo|mcpozedorodo|funkrj|funkbrasil|porsche|ryansp|giroque|neymar|sobrefunk|cpi|gordaodaxj|vizinhancadobigode|tamires|dojob|grupo dos mais mais|bebe rebuque|bebe reborn</t>
  </si>
  <si>
    <t>Pensou que eu nÃ£o ia mandar?  Ã‰ Medley de IgaratÃ¡ 6</t>
  </si>
  <si>
    <t>fweaQ3z-o_Q</t>
  </si>
  <si>
    <t>MEDLEY DE IGARATÃ 6 - MC NegÃ£o Original (Webclipe Oficial) DJ Guh Mix</t>
  </si>
  <si>
    <t>2025-05-29T23:48:32Z</t>
  </si>
  <si>
    <t>funk|mc negao original|funk consciente|brazil|negaooriginal|taraulembigode|dj guh mix|medley igarata 6|medley garata|medley de igarata 6|medley 6|mirella|choquei|virginia|zefelipe|separacoesfamosos2025|choquei do funk|Pozedorodo|mcpozedorodo|funkrj|funkbrasil|porsche|ryansp|giroque|neymar|sobrefunk|cpi|gordaodaxj|vizinhancadobigode|tamires|dojob|grupo dos mais mais|bebe rebuque|bebe reborn|#cho6|#medley6|medley funk 6|leo dias|resumo da semana|box|rancho do maia</t>
  </si>
  <si>
    <t>OuÃ§a #medleydeigarata6 em todas as plataformas de mÃºsica: https://lnk.to/MedleyDeIgarata6 Inscreva-se no canal e nÃ£o perca nenhum lanÃ§amento!  Siga no instagram: @mcnegaoriginal @mcnegaoriginal7 @djguhmix  Ficha TÃ©cnica: IntÃ©rpretes: MC NegÃ£o Original ProduÃ§Ã£o Musical: DJ Guh Mix EdiÃ§Ã£o: Mano_gw7 Designer GrÃ¡fico: juniorsantzz Tipografia: luidyfabrizioo  Equipe MC NegÃ£o Original: GestÃ£o de lanÃ§amentos: Disrupsom e Viniciusorig Marketing: Disrupsom e  Mano_gw7   Equipe Warner Music: A&amp;R: Ana Paula Paulino, Barbara Rodrigues Marketing: VitÃ³ria Scharf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AÃª, eu pensei que o mundo ia acabar, tÃ¡ ligado?  Mas o ZÃ© Felipe solteiro? HÃ£, e a WePink lÃ¡, Ã´, Ã´...  E aÃ­, VirgÃ­nia, Ã´?   E aÃ­, GordÃ£o da XJ? E aÃ­, Nick? E aÃ­, Livia? E aÃ­, Orochi? E aÃ­, Lara?  Todo mundo terminou e eu casei   O Brasil nÃ£o tÃ¡ acreditando!  Pensou que eu nÃ£o ia mandar?  Ã‰ Medley de IgaratÃ¡ 6, porra!  A choquei postou mais uma, internet tÃ¡ salada Eu pensei que ia ter paz, mas nesse mundo Ã© sÃ³ desgraÃ§a Eu nÃ£o sei se a Mirella, tÃ¡ solteira ou casada Eu sÃ³ sei que o coitadinho, tÃ¡ te esperando em casa  A internet Ã© foda, as coisas acontecem ao vivo,  Mas aqui na quebrada tambÃ©m tem os perrequinhos O Neymar nÃ£o quer mais copa, sÃ³ um pokerzinho no sÃ­tio ReuniÃ£o na CPI, geral defendendo o tigrinho  A Luanaâ€¦ fofoqueira do estado O gordinho, chapou solteiro, derrapando no estÃ¡dio Antonela ainda Ã© jovem, ainda assiste Chiquititas Liz Macedo vai estudar, e vÃª se para de briga   Ryan terminou com a Gi Roque, o ZÃ© terminou com a VirgÃ­nia A Bolzani comprou Porsche, postou reels igual da Aninha Vai dormir no JoÃ£ozinho, assistir o rancho do Maia Tem mulher beijando dois, tem homem tomando gaia  Calma, vida sÃ³ nÃ£o surta, nÃ³s Ã© o entretenimento Prefiro comer a Bia, safadona do momento Essa nÃ£o Ã© aquela mina, que transa, nÃ£o fica muda Apaga a luz e sumo, e Ã³, o gemidÃ£o da puta  Olha o gemidÃ£o da Julia, olha o gemidÃ£o da Bruna Diferente de algumas que transando fica muda  Vai caralho, geme put@, geme HÃ£, Ã© Medley da ChoSeis caralh0 AÃª! Do nada eu acordo e recebo a notÃ­cia que prenderam o Poze Oh, faz favor, nÃ©?   MC nÃ£o Ã© bÃ£...  Quer saber de uma coisa?    Solta o Poze nessa porra Solta o Poze, porr@  Solta o Poze nessa porra Solta o Poze, porr@, vai!   Solta o Poze nessa porra AÃª! Agora a Jhenifer quer ser mÃ£e de bebÃª rebuque NÃ£o cuida nem da filha real, marmanjona desse tamanho ai!?  Com o pÃ© trinta e oito, o CAPS te espera  LÃ¡ no grupo dos mais mais, ninguÃ©m quer bebÃª rebuque Chupa a Aline igual danone, as vezes aparece na Sub O 7D come a Vanessa, AndrÃ© marcha a Rafa de lei Eu tÃ´ com a tornozeleira, brecadÃ£o porque casei  E ela divide o apÃª, com Aline no TatuapÃ© O Enzo levou a Carol, fala o homem que nÃ£o quer A Tamires dÃ¡ de graÃ§a, e quer ficar de miguÃ© NÃ£o pisa no pote dela, que ela tÃ¡ de mega hair  A Yara divide o apÃª com a Aline no TatuapÃ© O Enzo levou a Carol, fala o homem que nÃ£o quer A Tamires dÃ¡ de graÃ§a, e quer ficar de miguÃ© NÃ£o pisa no pote dela, que ela tÃ¡ de mega hair  Ã‰ a vizinhanÃ§a do bigode caralh@ VizinhanÃ§a do bigode, pÃ´  Eae Guh Mix Ã‰, Ã© o Guh Pix do trecho</t>
  </si>
  <si>
    <t>9UCkLqMPvmY</t>
  </si>
  <si>
    <t>Logo eu... #bandidademoema #funk</t>
  </si>
  <si>
    <t>2025-05-22T18:11:41Z</t>
  </si>
  <si>
    <t>funk|mc negao original|funk consciente|brazil|mckelvinho|logoeu|bandidademoema</t>
  </si>
  <si>
    <t>4QLnNwuJ5hw</t>
  </si>
  <si>
    <t>BANDIDA DE MOEMA - MC NegÃ£o Original, MC Kelvinho (Clipe Oficial) DJ Guh Mix, Caio Passos</t>
  </si>
  <si>
    <t>2025-05-22T17:00:07Z</t>
  </si>
  <si>
    <t>funk|mc negao original|funk consciente|brazil|negaooriginal|taraulembigode|pontosnocartola|dj guh mix|bandidademoema|mc kelvinho|mc kelvinhoo|caio passos|caiopassos|beat caio passos</t>
  </si>
  <si>
    <t>OuÃ§a #bandidademoema em todas as plataformas de mÃºsica: lnk.to/Bandidademoema Inscreva-se no canal e nÃ£o perca nenhum lanÃ§amento!  Siga no instagram: @mcnegaoriginal7 @mckelvinhoo @djguhmix @caiopassosbeats  Ficha TÃ©cnica: IntÃ©rpretes: MC NegÃ£o Original, Mc Kelvinho ProduÃ§Ã£o Musical: DJ Guh Mix, Caio Passos DireÃ§Ã£o: Opege  EdiÃ§Ã£o: Leo Sanchez, Opege DOP e AC: Leo Sanchez  ProduÃ§Ã£o Geral: Gabi Teixeira  Foto: Kosta.br ElÃ©trica: Borracha, Vitola Casting: Thay Ribeiro Designer GrÃ¡fico: juniorsantzz  Equipe Warner Music: A&amp;R: Ana Paula Paulino, Barbara Rodrigues Marketing: VitÃ³ria Scharf  Equipe MC NegÃ£o Original: Marketing e gestÃ£o: Disrupsom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DA MÃšSICA:  [MC NegÃ£o Original] Logo eu, malandro de um tempo, nÃ£o se apega nem fudendo Conheci uma mina depois do baile, que troca um papo e *tinha* um Creta CaÃ­ no laÃ§o da bandida de Moema, mÃ³ mentirosa, mas eu amo  Pior que eu gosto dessa sonsa, meu cupido tÃ¡ chapando  Me *atrasa* nas responsa, quer ficar me namorando   E eu tÃ´ cheio de trampo, preciso ir de marcha  Ela ainda tÃ¡ chupando, como nÃ£o se apega na GP E nessa testa lisinha, tem *apÃª com Ã¡rea gourmet*  Bolsas que falam outra lÃ­ngua, mando mais uma no seu drop  Aproveita que o tesÃ£o passa, vou ficar te comendo uns dias, sÃ³ uns dias  Rolezin de conversÃ­vel, sexo no motel caro Restaurante outro nÃ­vel, viagens pra outro estado Nem guindaste tira ela, de cima do meu bagulho Cavalga filha da puta, no piru de vagabundo  Rolezin de conversÃ­vel, sexo no motel caro Restaurante outro nÃ­vel, viagens pra outro estado Nem guindaste tira ela, de cima do meu bagulho Cavalga filha da puta, no piru de vagabundo  [MC Kelvinho] E se tu cair na isca, vou pegar, me deixa Cupido comÃ©dia, me arrumou mÃ³ treta Cretina perversa, maluca tarada Louca possessiva, malandra das braba  E nÃ³s incendeia o puteiro, nÃ³s faz o clima da festa MÃ³ salada, mÃ³ salseiro e eu chupando os peito dela Deixa elas descer primeiro, ai manda o pix pra ela Danizinha se dedica e sabe por onde comeÃ§a  Vive bem e conta muito, a quadrilha do resolve E fez lipo, ta no prumo, e renovou o silicone BM dois mil e hoje, tÃ¡ tudo sob controle  Grava vÃ­deo me mamando, sÃ³ pra renovar o close  [MC NegÃ£o Original] Rolezin de conversÃ­vel, sexo no motel caro Restaurante outro nÃ­vel, viagens pra outro estado Nem guindaste tira ela, de cima do meu bagulho Cavalga filha da puta, no piru de vagabundo  Rolezin de conversÃ­vel, sexo no motel caro Restaurante outro nÃ­vel, viagens pra outro estado Nem guindaste tira ela, de cima do meu bagulho Cavalga filha da puta, no piru de vagabundo</t>
  </si>
  <si>
    <t>cn3xa-sL3LI</t>
  </si>
  <si>
    <t>JÃ¡ ouviu â€œQuando VocÃª Ligouâ€ hoje? se ainda nÃ£o, vai agora que Eu e o Vulgo estamos te convocando!</t>
  </si>
  <si>
    <t>2025-05-13T19:26:22Z</t>
  </si>
  <si>
    <t>funk|mc negao original|funk consciente|brazil|#quandovoceligoi|quandovoceligou|coloqueinabalanca|negaoevulgo|vulgofk|negaooriginal|funk sp|melhor do funk|trap funk</t>
  </si>
  <si>
    <t>@VulgoFK</t>
  </si>
  <si>
    <t>tedpnaAHaJ8</t>
  </si>
  <si>
    <t>Coloquei na balanÃ§a #quandovoceligou #negaooriginal #vulgofk #funk</t>
  </si>
  <si>
    <t>2025-05-06T15:33:26Z</t>
  </si>
  <si>
    <t>qCwGDLKd4Ko</t>
  </si>
  <si>
    <t>Quando VocÃª Ligou - MC NegÃ£o Original, Vulgo FK, DJ Guh Mix, DJ Yago</t>
  </si>
  <si>
    <t>2025-05-03T16:00:06Z</t>
  </si>
  <si>
    <t>funk|mc negao original|funk consciente|brazil|negaooriginal|taraulembigode|12pontos|pontosnocartola|negaoevulgofk|mc ryan sp|vulgo fk|ruddy|dj guh mix|biazotto|12 pontos no cartola|quandovoceligou|quandovoceliga|funktrap|taraul|coloqueinabalanca|coloquei na balanca|deumladoaminhacarreira|negao original amor|casamento mc negao original|brazilian funk|melhores do brasil|hits funk 2025|hits funk 2026|funk hits</t>
  </si>
  <si>
    <t>OuÃ§a #quandovoceligou em todas as plataformas de mÃºsica: lnk.to/QuandoVoceLigou  Inscreva-se no canal e nÃ£o perca nenhum lanÃ§amento!  'Quando VocÃª Ligou' chega como o lanÃ§amento mais esperado do momento.  Siga no instagram: @mcnegaoriginal7 @vulgofk  LETRA DA MÃšSICA: VULGO FK TÃ¡ tudo bem, senta pra resolver, o que cÃª vai fazer? Se cÃª vai ficar, se cÃª vai correr  Se se apaixonar, Ã© pior pro cÃª  Melhor se entregar do que nÃ£o viver   Aquela noite tÃ£o solta, nem parece a mesma pessoa Azar de trombar com outra no baile Vacilo nÃ£o ter notado o detalhe   Que vocÃª me ligou   (Ai) (Ai) (Ai) Eu nÃ£o atendi  NÃ£o, nÃ£o, nÃ£o, nÃ£o  Que vocÃª me ligou Eu nÃ£o atendi  NÃ£o, nÃ£o, nÃ£o, nÃ£o, nÃ£o, nÃ£o, nÃ£o, nÃ£o   Sexta-feira ela arruma o cabelo  E na volta ela manda mensagem  Atende quando eu ligar, louca pra fuder E que vai surtar, se eu nÃ£o atender   Passa o tempo, ela contando a hora Louca pra ir embora, nÃ£o pensa duas vezes  JÃ¡ manda mensagem, querendo saber aonde eu tÃ´ E eu tava ocupado  Quando vocÃª ligou Eu nÃ£o atendi  NÃ£o, nÃ£o, nÃ£o, nÃ£o  Quando vocÃª ligou  Eu nÃ£o atendi, desculpa aÃ­   Quando vocÃª ligou  Eu nÃ£o atendi  NÃ£o, nÃ£o, nÃ£o, nÃ£o  Quando vocÃª ligou  Eu nÃ£o atendi, desculpa aÃ­  MC NEGÃƒO ORIGINAL Coloquei na balanÃ§a  A certeza e a desconfianÃ§a  Uma gatona da rua de baixo  Que nas antigas eu conheci   Do outro lado a minha carreira  Que me trouxe certeza  Mas se nÃ£o quero abrir mÃ£o  AlguÃ©m vai chorar e nÃ£o vai ser eu  DifÃ­cil Ã© falar nÃ£o pra vocÃª Te encarar sem olhar o seu tetÃª A verdade Ã© que eu amo te comer  Mas ter compromisso Ã© foda   Ser Ariano Ã© mais ainda Ao mesmo tempo que gosta  Ã‰ a maior confusÃ£o da porra   Veio toda manizada, com a unha pintada  Peitinho de gel decotada De colar da Swarovski Que lanÃ§aram ontem   Essa ediÃ§Ã£o limitada  Os pousado pÃµe preÃ§o Oferece o vento  Pra levar a gata pra casa NÃ£o paguei um tostÃ£o  Comi de montÃ£o essa Ã© complicada    De uns dias cÃª me liga JÃ¡ sei que cÃª tÃ¡ brisada  Eu tambÃ©m tÃ´ ocupado  A gestÃ£o tÃ¡ equilibrada  Quem sabe um dia na vida  Eu te dou outra amassada   Mas hoje eu nÃ£o vou te atender Me deixa  De uns dias cÃª me liga JÃ¡ sei que cÃª tÃ¡ brisada  Eu tambÃ©m tÃ´ ocupado  A gestÃ£o tÃ¡ equilibrada  Quem sabe um dia na vida  Eu te dou outra amassada  Equipe Warner Music: A&amp;R: Ana Paula Paulino, Barbara Rodrigues Marketing: VitÃ³ria Scharf  Equipe MC NegÃ£o Original: Marketing e gestÃ£o: Disrupsom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t>
  </si>
  <si>
    <t>9MGH8E9syaU</t>
  </si>
  <si>
    <t>JÃ¡ assistiu '12 Pontos no Cartola' hoje? ðŸ‘€ðŸŽ© #Shorts #NegaoOriginal #12PontosnoCartola #funk</t>
  </si>
  <si>
    <t>2025-04-15T20:47:08Z</t>
  </si>
  <si>
    <t>funk|mc negao original|funk consciente|brazil|12pontosnocartola|negaoewarner|warnermusic|negaooriginal|mcnegaosp</t>
  </si>
  <si>
    <t>bZbIeKzHLTY</t>
  </si>
  <si>
    <t>12 PONTOS NO CARTOLA - MC NegÃ£o Original, Ruddy, Vulgo FK, Ryan SP (Clipe Oficial) Guh Mix, Biazotto</t>
  </si>
  <si>
    <t>2025-04-14T23:00:08Z</t>
  </si>
  <si>
    <t>funk|mc negao original|funk consciente|brazil|negaooriginal|taraulembigode|12pontos|pontosnocartola|negaoevulgofk|mc ryan sp|vulgo fk|ruddy|dj guh mix|biazotto|12 pontos no cartola</t>
  </si>
  <si>
    <t>OuÃ§a #12pontosnocartola em todas as plataformas de mÃºsica: lnk.to/12PontosNoCartola Inscreva-se no canal e nÃ£o perca nenhum lanÃ§amento!  12 Pontos no Cartola chega como o lanÃ§amento mais esperado do momento.  Siga no instagram: @mcnegaoriginal7 @imcryansp @vulgofk @ruddy085 @djguhmix @realbiazotto  Ficha TÃ©cnica: IntÃ©rpretes: MC NegÃ£o Original, Ruddy, Vulgo FK, MC Ryan SP ProduÃ§Ã£o Musical: DJ Guh Mix, Biazotto DireÃ§Ã£o: Pege  EdiÃ§Ã£o: Leo Sanchez  Color: Sain Gomes  DOP e AC: Leo Sanchez  ProduÃ§Ã£o Geral: Gabi Teixeira  Assistente de ProduÃ§Ã£o: Kaduzin Gaffer: Jonatas Borracha  Assistente de ElÃ©trica: Caio Nogueira FotÃ³grafo: Kosta  Making Off: Kauan  ProduÃ§Ã£o de LocaÃ§Ã£o: Gabi Teixeira  ProduÃ§Ã£o de Casting: Thay Ribeiro Designer GrÃ¡fico: juniorsantzz  Equipe Warner Music: A&amp;R: Ana Paula Paulino, Barbara Rodrigues Marketing: VitÃ³ria Scharf  Equipe MC NegÃ£o Original: Marketing e gestÃ£o: Disrupsom  Publicidade: Comercial.fusionrecords@gmail.com Shows: (11) 94752-5022  Uma realizaÃ§Ã£o Warner Music Brasil e Fusion Records.  Este videofonograma Ã© um produto original e prÃ³prio da Gravadora e Editora. A cÃ³pia dele ou o reenvio do mesmo resultarÃ¡ em grandes implicaÃ§Ãµes ao seu canal do Youtube ou atÃ© a exclusÃ£o do mesmo.  Fusion Records Â®ï¸ #fusionrecords    Ano 2025   LETRA DA MÃšSICA: Eu vi que, tu tava pousada em mim TÃ¡ tudo bem garota, vem cÃ¡ Monta em cima da CG, me diz se vocÃª tÃ¡ a vontade  Pra depois do baile ir pra minha goma Eu nÃ£o vou querer forÃ§ar ninguÃ©m  Se cÃª quer ir, vÃ¡ por vocÃª, an!  JÃ¡ foi trÃªs, foi seis, foi doze pontos no cartola Quantas eu puder comer, eu vou comer Eu vou  TÃ´ nem ai pra nada, Ã© outras caminhada  Gata, cÃª tÃ¡ com a nata de SP entÃ£o ronca mesmo OpÃ§Ãµes foi o que o dinheiro me deu Relaxa gatona que hoje eu vou te mostrar  Como funciona, e como se faz a grana Comprar mais umas gramas, leva pra casa umas damas  CharradÃ£o de maconha, vem lÃ¡ de Luiziana Puta americana, vou te comprar uma bolsa, e essa bolsa vem da FranÃ§a  Eu vou te arrastar dos boy, porque roubar os boy Ã‰ mais fÃ¡cil que roubar doce de crianÃ§a, (Uh)  Foi doze pontos no cartola Quantas eu puder comer, eu vou comer Eu vou, tÃ´ nem ai pra nada Ã‰ outras caminhada, gata cÃª ta com a nata de SP entÃ£o ronca mesmo.  Nois derruba tudo, an  PÃµe os boy no bolso NÃ³s vive a vida muito, pois aqui meu tempo Ã© pouco NÃ£o quero saber de nada, nÃ£o devo porra nenhuma Mais uma baga no cinzeiro, a neura foi pra longe   Na madrugada, puro Ã³dio tÃ¡ meu bonde Meu modo, hoje Ã© cowboy, que o dia foi estressante  E a bebÃª, de silili, vi que cÃª pousou em mim Confesso que louca de gin cÃª ficou mais interessante   Entra no carro com a amiga cachorra Faz uma favor, jÃ¡ saca o RG Passou a base da Dior, e jÃ¡ vai borrar no motel Da minha quebrada  Foi doze pontos na cartola, essa beba sÃ³ ama Perdeu a timidez, chupando a outra Miga, gostosa   Perdeu a timidez, chupando a outra Miga, gostosa   REFRÃƒO  Desculpa nÃ£o sei se te falaram, tÃ¡ com a nata forte de SÃ£o Paulo Preto chique, tÃ´ de Porsche, acelera o possante pra sorte  E eu tÃ´, lÃ¡ na onde ela quer encostar, mas tem medo do pai dela vim descobrir LÃ¡ na onde reside os monstro, se em entrar, nÃ£o vai querer mais sair  Confesso, reparei no seu peito Vi que cÃª investiu no silicone Cansou de sentar pros Enzo de condomÃ­nio  Agora senta pra sujeito homem  Suas amiga mais santa cobrou pro parceiro Porque vocÃª nÃ£o cobra pra mim Isso jÃ¡ Ã© fÃ¡cil, vou atÃ© te responder Doze pontos, nÃ£o tem pra que mentir  Deixa nÃ³s com a fumaÃ§a No novo Creta, mais discreto, passa um pano e fui Acelerando, sentido quebrada  Ela me ligando, serÃ¡ que eu devo atender?  NÃ£o, nÃ£o Deixa nÃ³s com a fumaÃ§a No novo Creta, mais discreto, passa um pano e fui Acelerando, sentido quebrada  Ela me ligando, serÃ¡ que eu devo atender? NÃ£o, nÃ£o   MC RYAN SP  Eu tava na empresa, fazendo dinheiro, pois tÃ´ acostumado com o lucro Essa nave Ã© bonita, vem Ã© sem chapÃ©u, e os bico sÃ³ vai ver o vulto Ela posta story, dentro da minha house, sÃ³ de baby doll quer assunto Eu sei quem Ã© leal, e quem Ã© verdadeiro, calma ai que cÃª  nÃ£o Ã© meu truta  As blogueira me chupa, garantir um futuro, que nem fazer facul na USP O pai dela quer dote, de naveira esporte, descalÃ§o, hoje eu vim sem boot Que se foda, a inveja que lute, borda infinita, vejo Hollywood Ela se joga, vem tirando tudo, hoje Ã© doze pontos no cartola  Um pouco de salada um pouco de descanso, tÃ´ me acostumando com o passinho Ela senta pra mim, tem uma com o Garel, e a morena safada ta com o Drinho O Guh Mix no beat, produtor de hit, fazendo o jogo acontecer Depois do Vitrini, seleciona elas, que hoje Ã© lÃ¡ no meu apÃª   Ela acha que eu sou banco, me pede dinheiro e presentin  TÃ´ tipo Silvio Santos, fazendo aviÃ£ozin   Ela acha que eu sou banco, me pede dinheiro e presentin  TÃ´ tipo Silvio Santos, e a tropa fazendo aviÃ£ozin  REFRÃƒO</t>
  </si>
  <si>
    <t>5mK1btUNZEI</t>
  </si>
  <si>
    <t>LOUCO NO PIÃƒO - MC NegÃ£o Original e MC Ryan SP (Clipe Oficial) DJ Japa NK, Murillo e LT no Beat</t>
  </si>
  <si>
    <t>2025-03-28T19:00:04Z</t>
  </si>
  <si>
    <t>funk|mc negao original|funk consciente|brazil|louco no piao|mc ryan sp|playlist funk|funk 2025|ta raul em bigode</t>
  </si>
  <si>
    <t>OuÃ§a #louconopiao em todas as plataformas de mÃºsica:  https://onerpm.link/LoucoNoPiao Inscreva-se no canal e nÃ£o perca nenhum lanÃ§amento!  Louco no PiÃ£o chega como o lanÃ§amento mais esperado do momento.   Siga no instagram: @mcnegaoriginal7 @imcryansp @djjapank @odjmurillo @ltnobeat    Publicidade: Comercial.fusionrecords@gmail.com   Shows:  (11) 94752-5022  Ficha TÃ©cnica: IntÃ©rpretes: MC NegÃ£o Original, MC Ryan SP ProduÃ§Ã£o Musical: DJ Japa NK, Murillo e LT no Beat DireÃ§Ã£o: Opege DOP: Leo Sanchez A/C: Kauan Cavalheiro EdiÃ§Ã£o: LÃ©o Sanchez Cor: Sain Gomes FinalizaÃ§Ã£o: Opege Designer GrÃ¡fico: Juniorsantzz   Uma realizaÃ§Ã£o Fusion Records   Este videofonograma Ã© um produto original e prÃ³prio da Gravadora e Editora. A cÃ³pia dele ou o reenvio do mesmo resultarÃ¡ em grandes implicaÃ§Ãµes ao seu canal do Youtube ou atÃ© a exclusÃ£o do mesmo.  Fusion Records Â®ï¸  #fusionrecords    Ano 2025</t>
  </si>
  <si>
    <t>6QIqGgKY95M</t>
  </si>
  <si>
    <t>MEDLEY DE IGARATÃ 5 - MC NegÃ£o Original e MC IG (Clipe Oficial) DJ Guh Mix, DJ Glenner e DJ Oreia</t>
  </si>
  <si>
    <t>2025-03-17T18:31:21Z</t>
  </si>
  <si>
    <t>medley igarata 5|igarata 5|mc ig|mc|medley de igarata 5|mc negaÃµ original urus|nega original|medley igarata 4|negao original|medley igarata 3|funk 2025|mc negao original|igarata 3|igarata 4|medley igarata|mc negÃ£o original|mc negao|medley de igaratÃ¡ 5|negÃ£o original|mc negaÃµ original a nata|mc negaÃµ original|igaratÃ¡ 5|mc negÃ£o|mc negaÃµ original nova|medley igaratÃ¡ 5|igarata|mc negaÃµ original medley igarata 3|funk|medley|mc negaÃµ original mc ig</t>
  </si>
  <si>
    <t>OuÃ§a #medleydeigarata5 em todas as plataformas de mÃºsica: https://onerpm.link/Medley-de-Igarata5 Inscreva-se no canal e nÃ£o perca nenhum lanÃ§amento!  Medley de IgaratÃ¡ 5 chega como o lanÃ§amento mais esperado do momento.   Siga no instagram: @mcnegaoriginal7 @mcig4m @djguhmix @glenneroficial @djoreia   Publicidade: Comercial.fusionrecords@gmail.com   Shows:  (11) 94752-5022  Ficha TÃ©cnica: IntÃ©rpretes: MC NegÃ£o Original, MC IG ProduÃ§Ã£o Musical: DJ Guh Mix, DJ Glenner e DJ Oreia DireÃ§Ã£o: bruninhoozn Designer GrÃ¡fico: juniorsantzz   Uma realizaÃ§Ã£o Fusion Records   Este videofonograma Ã© um produto original e prÃ³prio da Gravadora e Editora. A cÃ³pia dele ou o reenvio do mesmo resultarÃ¡ em grandes implicaÃ§Ãµes ao seu canal do Youtube ou atÃ© a exclusÃ£o do mesmo.  Fusion Records Â®ï¸  #fusionrecords    Ano 2025</t>
  </si>
  <si>
    <t>tTV26tFfnEM</t>
  </si>
  <si>
    <t>2. A NATA - MC NegÃ£o Original, MC GP, MC Dena, MC Bruno MS (DJ Guh Mix)</t>
  </si>
  <si>
    <t>2025-02-06T21:56:29Z</t>
  </si>
  <si>
    <t>funk|mc negao original|funk consciente|brazil|a nata de tudo|a ovelha negra a nata de tudo|medley igarata 3|igarata 3|boy besta|medley igarata 4|mc negaÃµ original urus|medley igarata|negao original|medley igarata 2|bebezÃ£o da boca inchada|mc negao|mc negaÃµ original|negÃ£o original|mc negÃ£o original|igarata 2|bbzao boca inchada|igaratÃ¡ 4|medley de igarata 3|mc negaÃµ original medley igarata 3|mc negÃ£o|igarata|clipe medley de igarata 3</t>
  </si>
  <si>
    <t>OuÃ§a #ANataDeTudoAOvelhaNegra em todas as plataformas de mÃºsica: https://onerpm.link/ANataDeTudo  Se inscreva no canal e ative o sino de notificaÃ§Ãµes para nÃ£o perder nenhum lanÃ§amento! ðŸ””   shows/contato: comercial@criahit.com (11) 97237-7591 / (Falar com Cria HIT BR)    FICHA TÃ‰CNICA: Arte: @juniorsantzz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 #ANata</t>
  </si>
  <si>
    <t>JZX-npKIaCA</t>
  </si>
  <si>
    <t>3. PUTA DE ALUGUEL - MC NegÃ£o Original e MC Rodrigo do CN (DJ Guh Mix)</t>
  </si>
  <si>
    <t>2025-02-06T21:56:26Z</t>
  </si>
  <si>
    <t>Se inscreva no canal e ative o sino de notificaÃ§Ãµes para nÃ£o perder nenhum lanÃ§amento! ðŸ””   shows/contato: comercial@criahit.com (11) 97237-7591 / (Falar com Cria HIT BR)    FICHA TÃ‰CNICA: Arte: @juniorsantzz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t>
  </si>
  <si>
    <t>NepyZ0uQIOo</t>
  </si>
  <si>
    <t>4. OS MLK Ã‰ RUIM - MC NegÃ£o Original, Veigh (Toledo, DJ Guh Mix e DJ Yago)</t>
  </si>
  <si>
    <t>2025-02-06T21:56:22Z</t>
  </si>
  <si>
    <t>OuÃ§a #ANataDeTudoAOvelhaNegra em todas as plataformas de mÃºsica: https://onerpm.link/ANataDeTudo Se inscreva no canal e ative o sino de notificaÃ§Ãµes para nÃ£o perder nenhum lanÃ§amento! ðŸ””   shows/contato: comercial@criahit.com (11) 97237-7591 / (Falar com Cria HIT BR)    FICHA TÃ‰CNICA: Arte: @juniorsantzz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 #OsMlkÃ‰Ruim</t>
  </si>
  <si>
    <t>iu9lAt1homk</t>
  </si>
  <si>
    <t>5. FALOU QUE ERA CLT -  MC NegÃ£o Original (DJ Guh Mix)</t>
  </si>
  <si>
    <t>2025-02-06T21:56:16Z</t>
  </si>
  <si>
    <t>OuÃ§a #ANataDeTudoAOvelhaNegra em todas as plataformas de mÃºsica: https://onerpm.link/ANataDeTudo Se inscreva no canal e ative o sino de notificaÃ§Ãµes para nÃ£o perder nenhum lanÃ§amento! ðŸ””   shows/contato: comercial@criahit.com (11) 97237-7591 / (Falar com Cria HIT BR)    FICHA TÃ‰CNICA: Arte: @juniorsantzz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 #FalouQueEraCLT</t>
  </si>
  <si>
    <t>rUFbDkif6M4</t>
  </si>
  <si>
    <t>6. JOGADO PELO MUNDÃƒO - MC NegÃ£o Original e MC Leozinho ZS (DJ Yuri Pedrada)</t>
  </si>
  <si>
    <t>2025-02-06T21:56:09Z</t>
  </si>
  <si>
    <t>OuÃ§a #ANataDeTudoAOvelhaNegra em todas as plataformas de mÃºsica: https://onerpm.link/ANataDeTudo Se inscreva no canal e ative o sino de notificaÃ§Ãµes para nÃ£o perder nenhum lanÃ§amento! ðŸ””   shows/contato: comercial@criahit.com (11) 97237-7591 / (Falar com Cria HIT BR)    FICHA TÃ‰CNICA: Arte: @juniorsantzz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t>
  </si>
  <si>
    <t>YvrVNKMxSTk</t>
  </si>
  <si>
    <t>7. ONZE HORAS NO RELÃ“GIO - MC NegÃ£o Original e Mc JoÃ£ozinho VT (DJ David LP)</t>
  </si>
  <si>
    <t>2025-02-06T21:55:53Z</t>
  </si>
  <si>
    <t>Mgp3fEbf-ew</t>
  </si>
  <si>
    <t>8. VOU PELA MADRUGADA - MCÂ´s NegÃ£o Original, Jvila, Meno K, Willian (DJ Japa Nk e DJ Guh Mix)</t>
  </si>
  <si>
    <t>2025-02-06T21:55:46Z</t>
  </si>
  <si>
    <t>yL4iPK_si1M</t>
  </si>
  <si>
    <t>9. QUARTO DE MOTEL - MCÂ´s NegÃ£o Original, Meno K, GP, Lele JP, Willian (DJ Guh Mix)</t>
  </si>
  <si>
    <t>2025-02-06T21:55:36Z</t>
  </si>
  <si>
    <t>NmDpxJCpO84</t>
  </si>
  <si>
    <t>10. FAMOSINHA INFLUENCER - NegÃ£o Original, Luucky, GH do 7, GH Original, Aaron,Magal DJ Yuri Pedrada</t>
  </si>
  <si>
    <t>2025-02-06T21:54:50Z</t>
  </si>
  <si>
    <t>OuÃ§a #ANataDeTudoAOvelhaNegra em todas as plataformas de mÃºsica: https://onerpm.link/ANataDeTudo  Se inscreva no canal e ative o sino de notificaÃ§Ãµes para nÃ£o perder nenhum lanÃ§amento! ðŸ””   shows/contato: comercial@criahit.com (11) 97237-7591 / (Falar com Cria HIT BR)    FICHA TÃ‰CNICA: Arte: @juniorsantzz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t>
  </si>
  <si>
    <t>1LBIg7xc3QU</t>
  </si>
  <si>
    <t>MEDLEY DE IGARATÃ 4 - MC NegÃ£o Original (Web Clipe) DJ Guh Mix</t>
  </si>
  <si>
    <t>2025-02-04T23:59:37Z</t>
  </si>
  <si>
    <t>funk|mc negao original|funk consciente|brazil|medley de igarata 4|medley igarata 4|medley igarata|negao original|job</t>
  </si>
  <si>
    <t>Se inscreva no canal e ative o sino de notificaÃ§Ãµes para nÃ£o perder nenhum lanÃ§amento! ðŸ””   shows/contato: comercial@criahit.com (11) 97237-7591 / (Falar com Cria HIT BR)    FICHA TÃ‰CNICA: Designer Grafico: @juniorsantzz Imagens: @opege Edit: @mano_gw7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 #medleyigarata</t>
  </si>
  <si>
    <t>tL3KQAKqz5Q</t>
  </si>
  <si>
    <t>VOU GOZ4R NO SEU SILILI - MC NegÃ£o Original (Ãudio Oficial) DJ Guh Mix e DJ Japa NK</t>
  </si>
  <si>
    <t>2025-01-19T21:24:57Z</t>
  </si>
  <si>
    <t>musicas|funk|ostentaÃ§Ã£o|putaria|conciente</t>
  </si>
  <si>
    <t>Confira o single â€œVOU GOZAR NO SEU SILILI   DisponÃ­vel em todas as plataformas digitais:   Se inscreva no canal e ative o sino de notificaÃ§Ãµes para nÃ£o perder nenhum lanÃ§amento! ðŸ””   shows/contato: comercial@criahit.com (11) 97237-7591 / (Falar com Cria HIT BR)   FICHA TÃ‰CNICA:    Uma realizaÃ§Ã£o Cria HIT BR.  Instagram: https://www.instagram.com/mcnegaooriginal7/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#taraulembigode   #MCNegÃ£oOriginal</t>
  </si>
  <si>
    <t>xRRJFHfes1g</t>
  </si>
  <si>
    <t>TOMA QUE TOMA - MCâ€™s NegÃ£o Original, GP, Cebezinho, Jvila, Ryan SP, Fidelis - 600 no 7 -Yuri Pedrada</t>
  </si>
  <si>
    <t>2024-12-24T02:37:16Z</t>
  </si>
  <si>
    <t>musicas|funk|600 no 7|MC NEGÃƒO ORIGINAL|MC CEBEZINHO|MC RYAN SP|MC JVILA|MC GP|DJ YURI PEDRADA|300 no 7|600 no 14</t>
  </si>
  <si>
    <t>Se inscreva no canal e ative o sino de notificaÃ§Ãµes para nÃ£o perder nenhum lanÃ§amento! ðŸ””   shows/contato: comercial@criahit.com (11) 97237-7591 / (Falar com Cria HIT BR)   Ficha TÃ©cnica:   DireÃ§Ã£o: Opege ProduÃ§Ã£o: Gabi Teixeira MÃ¡quinario: Caio Vinicius / Guilherme Henrique ElÃ©trica: Kauan Cavalheiro / Michel Santana FotÃ³grafo: Caick Oshima EdiÃ§Ã£o: JoÃ£o Victor (Youngfx) ProduÃ§Ã£o de locaÃ§Ã£o: Matheus Cabelo Assistente de finalizaÃ§Ã£o: Rafael S. (@Rafael2k87) Designer GrÃ¡fico: Juniorsantzz VeiculaÃ§Ã£o: CRIA HIT   Uma realizaÃ§Ã£o Cria HIT .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t>
  </si>
  <si>
    <t>kgQyd0kS2as</t>
  </si>
  <si>
    <t>BOY BESTA - MC's NegÃ£o Original, JoÃ£ozinho VT, Tuto, Kako, Ryan SP (Clipe Oficial) DJ Matheuszin</t>
  </si>
  <si>
    <t>2024-11-12T17:12:42Z</t>
  </si>
  <si>
    <t>musicas|funk|ostentaÃ§Ã£o|conciente|mc negao original|mc joaozinho vt|mc tuto|mc kako|mc ryan sp|dj matheuszin</t>
  </si>
  <si>
    <t>Confira o videoclipe oficial da faixa â€œBOY BESTA'.  Confira agora no Spotify: https://open.spotify.com/intl-pt/track/0hWzBcYtmwsL1TwByzjiUG?si=e46038a7fb9e4741  Se inscreva no canal e ative o sino de notificaÃ§Ãµes para nÃ£o perder nenhum lanÃ§amento! ðŸ””   shows/contato: comercial@criahit.com (11) 97237-7591 / (Falar com Cria HIT BR)   FICHA TÃ‰CNICA: DireÃ§Ã£o: Pedro Tonelli Assist. de DireÃ§Ã£o: Marlon Silva Assist. de CÃ¢mera: Marcola EdiÃ§Ã£o e Cor: Leeo Loebel 3D: Victor Valente Fotos / Still: Bigu Prod. Executivo: Guilherme Ban Cor. ProduÃ§Ã£o: Jhon B Assist de ProduÃ§Ã£o: Luis Rosa Apoio: Adriano Didio  Uma realizaÃ§Ã£o Cria HIT e Love Funk.  Instagram: https://www.instagram.com/mcnegaooriginal7/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#BoyBesta   #MCNegÃ£oOriginal #taraulembigode</t>
  </si>
  <si>
    <t>s1VDUKXjyBo</t>
  </si>
  <si>
    <t>MEDLEY DE IGARATÃ 3 - MC NegÃ£o Original (Web Clipe) DJ Guh Mix</t>
  </si>
  <si>
    <t>2024-11-07T04:25:29Z</t>
  </si>
  <si>
    <t>Se inscreva no canal e ative o sino de notificaÃ§Ãµes para nÃ£o perder nenhum lanÃ§amento! ðŸ””   shows/contato: comercial@criahit.com (11) 97237-7591 / (Falar com Cria HIT BR)   FICHA TÃ‰CNICA:    Uma realizaÃ§Ã£o Cria HIT BR.  Instagram:   / mcnegaooriginal7   Spotify: https://open.spotify.com/intl-pt/arti... X:   / mcnegaooriginal    Este videofonograma Ã© um produto original e prÃ³prio da Gravadora e Editora. A cÃ³pia dele ou o reenvio do mesmo resultarÃ¡ em grandes implicaÃ§Ãµes ao seu canal do Youtube ou atÃ© a exclusÃ£o do mesmo.  CRIA HIT Â®  #taraulembigode   #MCNegÃ£oOriginal</t>
  </si>
  <si>
    <t>EOARpfoRSQw</t>
  </si>
  <si>
    <t>BBZÃƒO DA BOCA INCHADA - Mc NegÃ£o Original (Clipe Oficial) DJ Japa NK e DJ Davi Dog Dog</t>
  </si>
  <si>
    <t>2024-09-26T19:00:07Z</t>
  </si>
  <si>
    <t>Confira o single â€œBBZÃƒO DA BOCA INCHADA  DisponÃ­vel em todas as plataformas digitais: https://onerpm.link/101873384683  Se inscreva no canal e ative o sino de notificaÃ§Ãµes para nÃ£o perder nenhum lanÃ§amento! ðŸ””   shows/contato: comercial@criahit.com (11) 97237-7591 / (Falar com Cria HIT BR)   FICHA TÃ‰CNICA: DireÃ§Ã£o: Tomaz Edson @tomazedson EdiÃ§Ã£o: LÃ©o Costa @oleozinzs ProduÃ§Ã£o: Otavio Franco @eumcfranco &amp; Anderson Fernandes @_andersonfs0   Uma realizaÃ§Ã£o Cria HIT e Love Funk.  Instagram: https://www.instagram.com/mcnegaooriginal7/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#taraulembigode   #MCNegÃ£oOriginal</t>
  </si>
  <si>
    <t>PlAuCuuR1gI</t>
  </si>
  <si>
    <t>BBZÃƒO DA BOCA INCHADA - MC NEGÃƒO ORIGINAL (DJ JAPA NK)</t>
  </si>
  <si>
    <t>2024-09-13T19:30:06Z</t>
  </si>
  <si>
    <t>bbzao da boca inchada|mc negao original|ta raul em bigode|sÃ³ menina linda|sÃ³ menina linda mc NegÃ£o original|dj japa nk|nois nao faz ted nao faz doc|nois e chefe|hum ta raul em bigode</t>
  </si>
  <si>
    <t>Confira o single â€œBBZÃƒO DA BOCA INCHADA  DisponÃ­vel em todas as plataformas digitais: https://onerpm.link/101873384683  Se inscreva no canal e ative o sino de notificaÃ§Ãµes para nÃ£o perder nenhum lanÃ§amento! ðŸ””   shows/contato: comercial@criahit.com (11) 97237-7591 / (Falar com Cria HIT BR)   FICHA TÃ‰CNICA:    Uma realizaÃ§Ã£o Cria HIT BR.  Instagram: https://www.instagram.com/mcnegaooriginal7/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#taraulembigode   #MCNegÃ£oOriginal</t>
  </si>
  <si>
    <t>JVjhEPtmNqE</t>
  </si>
  <si>
    <t>ACADSEX - MC NegÃ£o Original (Clipe Oficial) DJ Guh Mix</t>
  </si>
  <si>
    <t>2024-08-15T15:00:16Z</t>
  </si>
  <si>
    <t>musicas|funk|ostentaÃ§Ã£o|putaria|conciente|acadsex|academia do sexo|sexo|academia sex mc negÃ£o original|academia negÃ£o original|bigode|ta raul em bigode|777|medley|mc catra antigas|mr catra|mc catra|medley funk|dj guh mix|cardio|academia|treino|treinar|o sonho da menozada|exercÃ­cio|mc negÃ£o original acadsex|acadesex|academia sex|negao original|mc bigode|guh mix|loira|mulher</t>
  </si>
  <si>
    <t>Confira o single â€œAcadsexâ€.   DisponÃ­vel em todas as plataformas digitais: https://onerpm.link/101873384683  Se inscreva no canal e ative o sino de notificaÃ§Ãµes para nÃ£o perder nenhum lanÃ§amento! ðŸ””   shows/contato: comercial@criahit.com (11) 97237-7591 / (Falar com Cria HIT BR)   FICHA TÃ‰CNICA:   Diretor: â€‹â @guibson  Uma realizaÃ§Ã£o Cria HIT e Funk 24por48.  Instagram: https://www.instagram.com/mcnegaooriginal7/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#acadsex #MCNegÃ£oOriginal #TaRaulEmBigode</t>
  </si>
  <si>
    <t>t7ZFIwhPzqk</t>
  </si>
  <si>
    <t>MEDLEY DE IGARATÃ 2 - MC NegÃ£o Original (Clipe Oficial) DJ Guh Mix e DJ TC</t>
  </si>
  <si>
    <t>2024-06-25T21:00:35Z</t>
  </si>
  <si>
    <t>musicas|funk|ostentaÃ§Ã£o|putaria|conciente|medley de igarata|medley de igarata 2|mc negao original|mc negao original igarata 2|clipe|videoclipe mc negao original|igarata mc negao original|medley funk|medley the box|medley|medley mc negao original|mc bigode|ta raul em bigode|revoada|mc gp|mc luuky|mc luki|mc ryan sp|nois e chefe|171|bonde do 7|dj guh mix|cria hit|medley igarata|medley mc|the box funk medley|medley funk 2|mc negao|mc ig|beat funk</t>
  </si>
  <si>
    <t>Confira a faixa do Ã¡lbum ''Medley de IgaratÃ¡ 2''.  DisponÃ­vel em todas as plataformas digitais: https://onerpm.link/472028918011  Se inscreva no canal e ative o sino de notificaÃ§Ãµes para nÃ£o perder nenhum lanÃ§amento! ðŸ””   shows/contato: comercial@criahit.com (11) 97237-7591 / (Falar com Cria HIT BR)   FICHA TÃ‰CNICA:   Diretor: @Guiibson_  Produtor Executivo: Rodrigo Sampaio Produtor de ProduÃ§Ã£o: JoÃ£o Vitor Fidelis e Kauan Silva  Uma realizaÃ§Ã£o Cria HIT BR.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#medleydeigarata #MCNegÃ£oOriginal #TaRaulEmBigode</t>
  </si>
  <si>
    <t>toFqkX76Jzg</t>
  </si>
  <si>
    <t>MIL PRA TODAS - MC NegÃ£o Original, MC Cebezinho, MC Laranjinha e MC Willian (DJ Guh Mix)</t>
  </si>
  <si>
    <t>2024-05-20T21:00:10Z</t>
  </si>
  <si>
    <t>MC NEGÃƒO ORIGINAL|NEGÃƒO ORIGINAL|mc negao original|igarata|medley|mr catra|MIL PRA TODAS</t>
  </si>
  <si>
    <t>Confira a faixa do Ã¡lbum ''Mil pra todas''.  DisponÃ­vel em todas as plataformas digitais: https://onerpm.link/milpratodas  Se inscreva no canal e ative o sino de notificaÃ§Ãµes para nÃ£o perder nenhum lanÃ§amento! ðŸ””   shows/contato: comercial@criahit.com (11) 97237-7591 / (Falar com Cria HIT BR)   FICHA TÃ‰CNICA:   Diretor: GUIBSON Produtor Executivo: Fideliz Produtor de ProduÃ§Ã£o: Henrique Sales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#MilPraTodas #MCNegÃ£oOriginal #TaRaulEmBigode</t>
  </si>
  <si>
    <t>zZAi-vp-mLk</t>
  </si>
  <si>
    <t>MEDLEY DE IGARATÃ - MC NegÃ£o Original (Clipe Oficial) DJ Guh Mix</t>
  </si>
  <si>
    <t>2024-05-01T15:01:01Z</t>
  </si>
  <si>
    <t>MEDLEY DE IGARATA|MC NEGÃƒO ORIGINAL|NEGÃƒO ORIGINAL|mc negao original|igarata|medley|mr catra</t>
  </si>
  <si>
    <t>Confira a faixa do Ã¡lbum ''Medley de IgaratÃ¡''.  DisponÃ­vel em todas as plataformas digitais: https://onerpm.link/medleyigarata  Se inscreva no canal e ative o sino de notificaÃ§Ãµes para nÃ£o perder nenhum lanÃ§amento! ðŸ””   shows/contato: comercial@criahit.com (11) 97237-7591 / (Falar com Cria HIT BR)   FICHA TÃ‰CNICA:   Diretor: @rafaelmeunome Produtor Executivo: Rodrigo Sampaio Produtor de ProduÃ§Ã£o: Kaue Barbosa  Uma realizaÃ§Ã£o Cria HIT BR.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#medleydeigarata #MCNegÃ£oOriginal #TaRaulEmBigode</t>
  </si>
  <si>
    <t>3ewvZVA5SJ8</t>
  </si>
  <si>
    <t>DUBAI - MC NegÃ£o Original, MC Lemos, MC Vinny, MC Dena (Visualizer) DJ Guh Mix</t>
  </si>
  <si>
    <t>2024-04-01T17:04:11Z</t>
  </si>
  <si>
    <t>mc negÃ£o original|espaÃ§o de voz|album|mc cebezinho|gaab|gabb mc|mc leozinho zs|mc vine7</t>
  </si>
  <si>
    <t>Confira a faixa 6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</si>
  <si>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y7GZh-1QPyQ</t>
  </si>
  <si>
    <t>BOLO PODRE - MC NegÃ£o Original, MC Cebezinho (Visualizer) DJ Guh Mix</t>
  </si>
  <si>
    <t>2024-04-01T15:00:57Z</t>
  </si>
  <si>
    <t>Confira a faixa 2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</si>
  <si>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r9fXVLyCF6Q</t>
  </si>
  <si>
    <t>TÃ RAUL OU TRIPEIRO - MC NegÃ£o Original (Visualizer) Biazotto, DJ Guh Mix</t>
  </si>
  <si>
    <t>2024-04-01T15:00:42Z</t>
  </si>
  <si>
    <t>Confira a faixa 8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</si>
  <si>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_G39Re6L7oo</t>
  </si>
  <si>
    <t>LÃGRIMAS - MC NegÃ£o Original, MC Willian (Visualizer) DJ TC, DJ Guh Mix, Fepache</t>
  </si>
  <si>
    <t>2024-04-01T15:00:33Z</t>
  </si>
  <si>
    <t>Confira a faixa 9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https://open.spotify.com/intl-pt/artist/4LHTgACY32k94VDjenF0nP?si=4NrMCotKSOGd6s85jJmtvg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</si>
  <si>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fXhkT8vIjZw</t>
  </si>
  <si>
    <t>URUS - MC NegÃ£o Original, (Visualizer) DJ Guh Mix</t>
  </si>
  <si>
    <t>2024-04-01T15:00:28Z</t>
  </si>
  <si>
    <t>mc negÃ£o original|espaÃ§o de voz|album|mc cebezinho|gaab|gabb mc|mc leozinho zs|mc vine7|MC LEMOS|MC VINNY</t>
  </si>
  <si>
    <t>Confira a faixa 5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</si>
  <si>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XspQTHPP9ic</t>
  </si>
  <si>
    <t>ENGRENAGEM - MC NegÃ£o Original, Gabb MC (Visualizer) DJ Guh Mix, DJ Aladin GDB</t>
  </si>
  <si>
    <t>2024-04-01T15:00:24Z</t>
  </si>
  <si>
    <t>Confira a faixa 3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</si>
  <si>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ISNGfJLkxOw</t>
  </si>
  <si>
    <t>MODELO - MC NegÃ£o Original, MC GP (Visualizer) DJ Dubom</t>
  </si>
  <si>
    <t>2024-04-01T15:00:22Z</t>
  </si>
  <si>
    <t>Confira a faixa 10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</si>
  <si>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JFsNjKdAJv4</t>
  </si>
  <si>
    <t>RECAIDA - MC NegÃ£o Original, MC Vine7 (Visualizer) DJ Guh Mix</t>
  </si>
  <si>
    <t>2024-04-01T15:00:15Z</t>
  </si>
  <si>
    <t>Confira a faixa 7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</si>
  <si>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FhYAHwnhXsI</t>
  </si>
  <si>
    <t>CONSPIRAR - MC NegÃ£o Original (Visualizer) Caio Passos e DJ Guh Mix</t>
  </si>
  <si>
    <t>2024-04-01T15:00:10Z</t>
  </si>
  <si>
    <t>Confira a faixa 1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https://open.spotify.com/intl-pt/artist/4LHTgACY32k94VDjenF0nP?si=4NrMCotKSOGd6s85jJmtvg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</si>
  <si>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2yQ9kKPk9mw</t>
  </si>
  <si>
    <t>DIARISTA - MC NegÃ£o Original, MC Leozinho ZS (Visualizer) Biazotto</t>
  </si>
  <si>
    <t>2024-04-01T15:00:02Z</t>
  </si>
  <si>
    <t>Confira a faixa 4 do Ã¡lbum ''ESPAÃ‡O DE VOZ''.  DisponÃ­vel em todas as plataformas digitais: https://onerpm.link/EspaodeVoz  Se inscreva no canal e ative o sino de notificaÃ§Ãµes para nÃ£o perder nenhum lanÃ§amento! ðŸ””   shows/contato: comercial@criahit.com (11) 97237-7591 / (Falar com Cria HIT BR)   FICHA TÃ‰CNICA:   Diretor: Guibson Produtor Executivo: Fideliz Produtor de ProduÃ§Ã£o: Kawan Silva e Steven Editor, Colorista e VFX: Niver Figurinista: Chamier Diretor de Fotografia: Luan Gomes  Uma realizaÃ§Ã£o Cria HIT e Funk 24por48.  Instagram: https://www.instagram.com/mcnegaooriginal/ Spotify: https://open.spotify.com/intl-pt/artist/4LHTgACY32k94VDjenF0nP X: https://twitter.com/MCNegaoOriginal  Este videofonograma Ã© um produto original e prÃ³prio da Gravadora e Editora. A cÃ³pia dele ou o reenvio do mesmo resultarÃ¡ em grandes implicaÃ§Ãµes ao seu canal do Youtube ou atÃ© a exclusÃ£o do mesmo.  CRIA HIT Â®  #EspaÃ§odeVoz #MCNegÃ£oOriginal #TaRaulEmBigode</t>
  </si>
  <si>
    <t>TArXzf6lmOI</t>
  </si>
  <si>
    <t>ENERGIA - MC NegÃ£o Original, MC GP, MC Willian e DJ GUH MIX (Clipe Oficial)</t>
  </si>
  <si>
    <t>2023-11-16T22:10:01Z</t>
  </si>
  <si>
    <t>musicas|funk|ostentaÃ§Ã£o|putaria|conciente|nÃ³s nÃ£o Ã© migo|mc negÃ£o original|ta raul hein bigode|mc gp|mc willian|raul|777|energia</t>
  </si>
  <si>
    <t>@mcnegaooriginal.011 @mcwillianoriginal @mcgp.oficial @djguhmix  Letra: Em breve...    shows/contato: comercial@criahit.com (11) 97237-7591 / (Falar com Cria HIT BR)   FICHA TÃ‰CNICA: DireÃ§Ã£o e realizaÃ§Ã£o: @CRIAHIT   Beat:  @djguhmix  Uma realizaÃ§Ã£o @criahitbr   Este videofonograma Ã© um produto original e prÃ³prio da Gravadora e Editora. A cÃ³pia dele ou o reenvio do mesmo resultarÃ¡ em grandes implicaÃ§Ãµes ao seu canal do Youtube ou atÃ© a exclusÃ£o do mesmo.  CRIA HIT Â®  #Energia #MCGP #MCNegaoOriginal #MCWillianOriginal #funkconsciente #music #funk #funkconsciente</t>
  </si>
  <si>
    <t>MC NegÃ£o Original - NÃ£o Ã© Tigrinho (Clipe Oficial)</t>
  </si>
  <si>
    <t>2023-08-10T21:00:07Z</t>
  </si>
  <si>
    <t>MC NEGÃƒO ORIGINAL|NÃƒO Ã‰ TIGRINHO|TA RAUL HEIN BIGODE|FUNK CONSCIENTE|LANÃ‡AMENTO DE FUNK 2023|PRÃ‰VIA DE FUNK|BUZEIRA|ROLETA</t>
  </si>
  <si>
    <t>@mcnegaooriginal @djfaveliano @criahitbr  Letra:     shows/contato: comercial@criahit.com (11) 97237-7591 / (Falar com Cria HIT BR)   FICHA TÃ‰CNICA: DireÃ§Ã£o e realizaÃ§Ã£o: @CRIAHIT   Beat:  @Favelianobeatss  Uma realizaÃ§Ã£o @criahitbr   Este videofonograma Ã© um produto original e prÃ³prio da Gravadora e Editora. A cÃ³pia dele ou o reenvio do mesmo resultarÃ¡ em grandes implicaÃ§Ãµes ao seu canal do Youtube ou atÃ© a exclusÃ£o do mesmo.  CRIA HIT Â® #TaRaulHeinBigode #MCNegaoOriginal #funkconsciente #music #funk</t>
  </si>
  <si>
    <t>42by9cUpl2A</t>
  </si>
  <si>
    <t>MC NegÃ£o Original e MC Willian - ECLIPSE (Clipe Oficial)</t>
  </si>
  <si>
    <t>2023-06-19T21:00:03Z</t>
  </si>
  <si>
    <t>eclipse|mc negÃ£o original|ta raul hein bigode|mc willian|mc willian original|171|mc kapela|mc kelvinho</t>
  </si>
  <si>
    <t>@mcnegaooriginal.011 @mcwillianoriginal @djmagraoofc  Letra: Em breve...    shows/contato: comercial@criahit.com (11) 97237-7591 / (Falar com Cria HIT BR)   FICHA TÃ‰CNICA: DireÃ§Ã£o e realizaÃ§Ã£o: @CRIAHIT   Beat:  @djmagraodobtt  Uma realizaÃ§Ã£o @criahitbr   Este videofonograma Ã© um produto original e prÃ³prio da Gravadora e Editora. A cÃ³pia dele ou o reenvio do mesmo resultarÃ¡ em grandes implicaÃ§Ãµes ao seu canal do Youtube ou atÃ© a exclusÃ£o do mesmo.  CRIA HIT Â®  #Eclipse #TaRaulHeinBigode #MCNegaoOriginal # MCWillianOriginal #funkconsciente #music #funk #funkconsciente</t>
  </si>
  <si>
    <t>0mC4sI-XdxA</t>
  </si>
  <si>
    <t>MC NegÃ£o Original - Fumando sÃ³ do MELT (CLIPE OFICIAL)</t>
  </si>
  <si>
    <t>2023-04-06T16:00:07Z</t>
  </si>
  <si>
    <t>musicas|funk|ostentaÃ§Ã£o|putaria|conciente|mc negÃ£o original|fumando sÃ³ do melt|lanÃ§amento 2023|funk 2023|love funk|gr6 explode|mc kanhoto|mc tuto|mc ryan sp|sessÃ£o expirada|ta raul hein bigode|ta raul</t>
  </si>
  <si>
    <t>@mcnegaooriginal.011 @djguhmix @criahitbr  Letra: NÃ³s arrebenta os cadeado  Os caminho nÃ£o tÃ¡ trancado  Os trampo segue a milhÃ£o  NÃ³s pÃµe pra derreter  Meu tripeiro comprou  Um carro  Em 1 mÃªs sÃ³ de trabalho  Pagando 30% em todas BB  E cortando na madrugada Se a VT me vÃª enquadra  Por isso passo lacrado  Deus livre do cÃ£o  E no pedagio dos rapino  NÃ³s vara a 100 de nivus  Com a puta no passageiro  Borrando batom   Fumando sÃ³ do melt  Com a bagaÃ§a no bolso Adquirindo no pescoÃ§o Ouro 99  NÃ³s tem 3 criminoso  Investiga de novo  E nenhuma das fase  Se quer tomo 1 bote   Restaurante de luxo  Moderno  Os caraio  Degustando sÃ³ aquilo  Q um dia foi caro   Motel 5 estrela  Teto igual esteira  Abre fÃ¡cil igual suas pernas Dentro de um quarto   RefrÃ£o  Pode falar quem te banca BagunÃ§a sua cama  E o seu coraÃ§Ã£o  Nunca falou que te ama  Mas pega as grandona e dÃ¡ uma atenÃ§Ã£o    shows/contato: comercial@criahit.com (11) 97237-7591 / (Falar com Cria HIT BR)   FICHA TÃ‰CNICA: DireÃ§Ã£o e realizaÃ§Ã£o: @CRIAHIT   Beat:  @djguhmix Uma realizaÃ§Ã£o @criahitbr   Este videofonograma Ã© um produto original e prÃ³prio da Gravadora e Editora. A cÃ³pia dele ou o reenvio do mesmo resultarÃ¡ em grandes implicaÃ§Ãµes ao seu canal do Youtube ou atÃ© a exclusÃ£o do mesmo.  CRIA HIT Â® #TaRaulHeinBigode #MCNegaoOriginal #funkconsciente #music #funk</t>
  </si>
  <si>
    <t>mkAPFAGLOKM</t>
  </si>
  <si>
    <t>MC NegÃ£o Original e MC Willian - ECLIPSE (DJ MagrÃ£o BTT)</t>
  </si>
  <si>
    <t>2023-02-13T15:00:08Z</t>
  </si>
  <si>
    <t>H3oWazNWdK8</t>
  </si>
  <si>
    <t>MC NegÃ£o Original - RadiaÃ§Ã£o (Prod. DJ Guh Mix)</t>
  </si>
  <si>
    <t>2022-11-09T21:00:10Z</t>
  </si>
  <si>
    <t>musicas|funk|ostentaÃ§Ã£o|putaria|conciente|mc negÃ£o original|radiaÃ§Ã£o|sessÃ£o expirada|mc ryan sp|chefin|mainstreet|pai e filho|minha responsa|mc kanhoto|seu jorge|gr6 explode|musicas funk|musicas kondzilla|mc gui|love funk|gr6|portuga records|lanÃ§amento|lanÃ§amento de funk|dance se souber|tik tok|dance se souber tik tok|trend|viral|explore|explorar|em alta|alta|music|nata de sp|mc gh magrao|gh magrao|mc menor zl|mc rn do capao|sp a nata|david lp</t>
  </si>
  <si>
    <t>Siga no Instagram: @mcnegaooriginal.011 @djguhmix    Letra: RadiaÃ§Ã£o Ã© vocÃª atrai pra perto O que se pensa no secreto  Deis de entÃ£o tenha paciÃªncia  E tambÃ©m procede  Porque malandro tem a fÃ©  Que Ã© o firme fundamento  Das coisas que acredita PorÃ©m nÃ£o se vÃª   EntÃ£o nÃ£o me deixei levar  Por piolhagem oculta  Que vem de filha da puta  Eu fiz acontecer  Que do cÃ©u sÃ³ cai chuva  Manda o endereÃ§o nÃ³s busca  SalmÃ£o tem de fartura pra mÃ£ezinha comer  Mas lembro quando tinha nada No fogÃ£o da preta  Ela representa coragem  e seu olho tristeza  Esse Ã© o motivo  De eu revirar minha cabeÃ§a  Ir no corre na chuva mesmo  AtÃ© brilhar uma estrela   RefrÃ£o Hoje Ã© picanha na brasa  SÃ³ Dry que fala Pra quem foi no corre  Vida que eu radiava  Queimando uma baga  Passando neurose   Foi pra bem longe de casa  Foi pra bem longe de casa Foi pra bem longe de casa sou sujeito homemâ€¦       shows/contato: comercial@criahit.com (11) 94314-5925 / (Falar com Ian)   FICHA TÃ‰CNICA: DireÃ§Ã£o e realizaÃ§Ã£o: @CRIAHIT @PORTUGARECORDSOFICIAL   Beat:  @DjGuhMix  Uma realizaÃ§Ã£o @criahitbr   Este videofonograma Ã© um produto original e prÃ³prio da Gravadora e Editora. A cÃ³pia dele ou o reenvio do mesmo resultarÃ¡ em grandes implicaÃ§Ãµes ao seu canal do Youtube ou atÃ© a exclusÃ£o do mesmo.  CRIA HIT Â®  #RadiaÃ§Ã£o #MCNegaoOriginal #funkconsciente #music #funk #funkconsciente #lovefunk #gr6explode #portugarecords</t>
  </si>
  <si>
    <t>E6OwCHuGb08</t>
  </si>
  <si>
    <t>MC NegÃ£o Original - SessÃ£o Expirada (DJ Guh Mix)</t>
  </si>
  <si>
    <t>2022-09-23T22:45:19Z</t>
  </si>
  <si>
    <t>sessÃ£o expirada|mc negao original|mc ryan sp|mc negao|chefin|chefin revoada|revoada|buzeira|meno kabrinha|roleta|aposta|matuÃª|tuÃª|matue|30|30praum|praum|rap|trap|pop|matue clipe|matue clipes|maquina do tempo|matue marketing|matue vampiro|teto|teto clipe oficial|groupies clipe|wiu|wiu 30praum|wiu lagrimas|wiu crocodilo|wiu clipe|ryan sp felina|tubarÃ£o funk|ryan status|ryan clipe|ryan letra|ryan nova|felina status|felina letra|felina clipe</t>
  </si>
  <si>
    <t>Siga no instagram: @mcnegaooriginal.011 @djguhmix  Letra: O mais respeito com o Ryan que Ã© o rei da revoada  Se o Kevin disse tÃ¡ falado o Gordinho  Te cata  Ajunta 30 em um quarto que vai ter paulada  TÃ¡ sem melzinho  E os paulista mesmo assim te amassa  Tomando bala  Dry exala  Sem cucharra MÃ£o gruda na nuca  A ex nÃ£o tenho no meu insta Mas ela Ã© intrusa  E nÃ£o existe mais nÃ³s dois  Que eu tÃ´ com  As vagabunda  SessÃ£o Expirada  SÃ³ se for na escassez de buxa   Equivocada  Transtornada  Liga a noite inteira  TÃ¡ sem sinal paga o robozinho  Do Buzeira  Ajuntei tudo que eu sinto apostei na roleta  Caiu no 0, 0 chance de eu voltar a ser besta   RefrÃ£o  AÃ­ se toma  Com mais de 100k na banca Chama o Guh Pix  Que tem Pix  Pras piranha  E o bigode tÃ¡ igual o menor kabrinha taca nas famosinha que quer um Hype no insta  E apanha na cama   AÃ­ se toma com mais de 100k na banca  Chama o Guh Pix  Que tem Pix pras piranha  E o bigode tÃ¡ igual o menor  Kabrinha  Taca nas famosinha entÃ£o tomaaa   shows/contato: comercial@criahit.com (11) 94314-5925 / (Falar com Ian)   FICHA TÃ‰CNICA: DireÃ§Ã£o e realizaÃ§Ã£o: @CRIAHIT   @PORTUGARECORDSOFICIAL   Beat: @DJLOIRIN @DjGuhMix    Uma realizaÃ§Ã£o @criahitbr   Este videofonograma Ã© um produto original e prÃ³prio da Gravadora e Editora. A cÃ³pia dele ou o reenvio do mesmo resultarÃ¡ em grandes implicaÃ§Ãµes ao seu canal do Youtube ou atÃ© a exclusÃ£o do mesmo.  CRIA HIT Â®  #CriaHit #SessÃ£oExpirada #MCNegaoOriginal #funkconsciente #music #funk #funkconsciente #lovefunk #gr6explode #portugarecords</t>
  </si>
  <si>
    <t>PQ3exTGFZA0</t>
  </si>
  <si>
    <t>Procurando Emily | Trailer Oficial Legendado</t>
  </si>
  <si>
    <t>2026-02-26T14:41:39Z</t>
  </si>
  <si>
    <t>Procurando Emily | Trailer Oficial Legendado  Assista ao novo trailer de #ProcurandoEmily - 28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</si>
  <si>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3nF-adtcMdw</t>
  </si>
  <si>
    <t>A GraÃ§a | Trailer Oficial Legendado</t>
  </si>
  <si>
    <t>A GraÃ§a | Trailer Oficial Legendado  Assista ao novo trailer de #AGraÃ§a - 19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</si>
  <si>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ExLWHlz-QJI</t>
  </si>
  <si>
    <t>That Time I Got Reincarnated as a Slime - O Filme: LaÌgrimas do Mar Azul-Celeste | Trailer Oficial</t>
  </si>
  <si>
    <t>2026-02-25T21:30:02Z</t>
  </si>
  <si>
    <t>That Time I Got Reincarnated as a Slime - O Filme: LaÌgrimas do Mar Azul-Celeste | Trailer Oficial Legendado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</si>
  <si>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5uDJGeb9FME</t>
  </si>
  <si>
    <t>PinoÌquio | Trailer Oficial</t>
  </si>
  <si>
    <t>2026-02-25T17:17:54Z</t>
  </si>
  <si>
    <t>PinoÌquio | Trailer Oficial  Assista ao novo trailer de #PinÃ³quio, filme em live-action inspirado no clÃ¡ssico infantil - estreia em 19 de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</si>
  <si>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JQ4xT7yW-kI</t>
  </si>
  <si>
    <t>Backrooms | Trailer Oficial Legendado</t>
  </si>
  <si>
    <t>2026-02-25T13:00:36Z</t>
  </si>
  <si>
    <t>Backrooms | Trailer Oficial Legendado  Assista ao novo trailer de #Backrooms, terror estrelado por #ChiwetelEjiofor - 28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</si>
  <si>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CRq0J34YW38</t>
  </si>
  <si>
    <t>A Mensageira | Trailer Oficial Legendado</t>
  </si>
  <si>
    <t>2026-02-24T23:00:16Z</t>
  </si>
  <si>
    <t>A Mensageira | Trailer Oficial Legendado  Assista ao novo trailer de #AMensageira - 19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</si>
  <si>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YkP67ByW7w4</t>
  </si>
  <si>
    <t>Manual PraÌtico da VingancÌ§a Lucrativa | Trailer Oficial Dublado</t>
  </si>
  <si>
    <t>2026-02-24T17:47:08Z</t>
  </si>
  <si>
    <t>Manual PraÌtico da VingancÌ§a Lucrativa | Trailer Oficial Dublado  Assista ao novo trailer de #ManualPrÃ¡ticoDaVinganÃ§aLucrativa - o filme estreia em 26 de fevereiro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</si>
  <si>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KerwsPWXCNA</t>
  </si>
  <si>
    <t>A IncriÌvel Eleanor | Trailer Oficial Legendado</t>
  </si>
  <si>
    <t>2026-02-24T13:52:38Z</t>
  </si>
  <si>
    <t>A IncriÌvel Eleanor | Trailer Oficial Legendado  Assista ao novo trailer de #AIncrÃ­velEleanor, filme dirigido por Scarlett Johansson - estreia em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</si>
  <si>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mH8p_Pr0IJI</t>
  </si>
  <si>
    <t>PaÌ‚nico 7 | Teaser Trailer Especial | Tal MaÌƒe, Tal Filha</t>
  </si>
  <si>
    <t>2026-02-24T13:41:42Z</t>
  </si>
  <si>
    <t>PaÌ‚nico 7 | Teaser Trailer Especial | Tal MaÌƒe, Tal Filha  Assista ao novo teaser trailer de #PÃ¢nico7 - o filme estreia em 26 de fevereiro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</si>
  <si>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HubK9xFiWVM</t>
  </si>
  <si>
    <t>Mulheres fazendo #cinema fazem histÃ³ria ðŸ¥° #Hamnet #JessieBuckley #Bafta #Movie</t>
  </si>
  <si>
    <t>2026-02-24T01:10:50Z</t>
  </si>
  <si>
    <t>Ocb_2uH55CQ</t>
  </si>
  <si>
    <t>Tatame | Trailer Oficial Legendado</t>
  </si>
  <si>
    <t>2026-02-23T23:00:25Z</t>
  </si>
  <si>
    <t>Tatame | Trailer Oficial Legendado  Assista ao novo trailer de #Tatame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</si>
  <si>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NlkRMEJTIBM</t>
  </si>
  <si>
    <t>A Cronologia da AÌgua | Trailer 2 Oficial Legendado</t>
  </si>
  <si>
    <t>2026-02-23T17:37:23Z</t>
  </si>
  <si>
    <t>A Cronologia da AÌgua | Trailer 2 Oficial Legendado  Assista ao novo trailer de #ACronologiaDaÃgua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</si>
  <si>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TGLWal2lnfw</t>
  </si>
  <si>
    <t>Em 2 meses, vocÃª vai conhecer a histÃ³ria do Rei do Pop. #MichaelFilme - 23 de abril nos cinemas</t>
  </si>
  <si>
    <t>2026-02-23T15:39:30Z</t>
  </si>
  <si>
    <t>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</si>
  <si>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Nf_Lml2Qweg</t>
  </si>
  <si>
    <t>PaÌ‚nico 7 | Trailer Final Legendado</t>
  </si>
  <si>
    <t>2026-02-23T14:29:54Z</t>
  </si>
  <si>
    <t>PaÌ‚nico 7 | Trailer Final Legendado  Assista ao novo trailer de #Panico7 - estreia em 26 de fevereiro nos cinemas do Brasil! Garanta o seu ingresso: https://www.ingresso.com/filme/panico-7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</si>
  <si>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epOIhNCAqxU</t>
  </si>
  <si>
    <t>Hora do Recreio | Trailer Oficial</t>
  </si>
  <si>
    <t>2026-02-20T23:00:51Z</t>
  </si>
  <si>
    <t>Hora do Recreio | Trailer Oficial  Assista ao novo trailer de #HoraDoRecreio - 12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</si>
  <si>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3UcF6Jq3sAY</t>
  </si>
  <si>
    <t>CrepuÌsculo | RelancÌ§amento nos Cinemas | Trailer Especial</t>
  </si>
  <si>
    <t>2026-02-20T15:55:42Z</t>
  </si>
  <si>
    <t>CrepuÌsculo | RelancÌ§amento nos Cinemas | Trailer Especial  Assista ao novo trailer de #CrepÃºsculo, anunciando a reexibiÃ§Ã£o comemorativa que celebra os 20 anos da saga literÃ¡ria.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</si>
  <si>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I4hyAVSBKw8</t>
  </si>
  <si>
    <t>A RebeliÃ£o dos Jangadeiros | Teaser Trailer Oficial</t>
  </si>
  <si>
    <t>2026-02-19T23:00:20Z</t>
  </si>
  <si>
    <t>A RebeliÃ£o dos Jangadeiros | Teaser Trailer Oficial  Assista ao novo trailer de #ARebeliÃ£oDosJangadeiros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</si>
  <si>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UdXjHHR_hZM</t>
  </si>
  <si>
    <t>Toy Story 5 | Trailer Oficial Dublado</t>
  </si>
  <si>
    <t>2026-02-19T17:40:03Z</t>
  </si>
  <si>
    <t>Toy Story 5 | Trailer Oficial Dublado  Assista ao novo trailer de #ToyStory5 - estreia em 18 de junho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</si>
  <si>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SXOoHbiPzDA</t>
  </si>
  <si>
    <t>Os Estranhos - CapÃ­tulo Final | Trailer Oficial Legendado</t>
  </si>
  <si>
    <t>2026-02-19T16:21:06Z</t>
  </si>
  <si>
    <t>Os Estranhos - CapÃ­tulo Final | Trailer Oficial Legendado  Assista ao novo trailer de #OsEstranhosCapÃ­tuloFinal - 9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</si>
  <si>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SA30uULOHCA</t>
  </si>
  <si>
    <t>Michael | Trailer Oficial Legendado</t>
  </si>
  <si>
    <t>2026-02-18T22:59:35Z</t>
  </si>
  <si>
    <t>Michael | Trailer Oficial Legendado  Assista ao novo trailer de #Michael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</si>
  <si>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YCzpaoXzmds</t>
  </si>
  <si>
    <t>MaldicÌ§aÌƒo da MuÌmia | Trailer Oficial Dublado</t>
  </si>
  <si>
    <t>2026-02-18T18:33:26Z</t>
  </si>
  <si>
    <t>MaldicÌ§aÌƒo da MuÌmia | Trailer Oficial Dublado  Assista ao novo trailer de #MaldicaoDaMumia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</si>
  <si>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_SLubl7WfZU</t>
  </si>
  <si>
    <t>O Mandaloriano e Grogu | Trailer Oficial Legendado</t>
  </si>
  <si>
    <t>2026-02-18T14:17:47Z</t>
  </si>
  <si>
    <t>O Mandaloriano e Grogu | Trailer Oficial Legendado  Assista ao novo trailer de #OMandalorianoeGrogu, novo filme do universo #StarWars - estreia em 21 de maio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</si>
  <si>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Z97pYmytXAU</t>
  </si>
  <si>
    <t>De Volta Ã  Bahia | Trailer Oficial</t>
  </si>
  <si>
    <t>2026-02-16T13:01:07Z</t>
  </si>
  <si>
    <t>De Volta Ã  Bahia | Trailer Oficial  Assista ao novo trailer de #DeVoltaABahia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</si>
  <si>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44lVt6cUoxs</t>
  </si>
  <si>
    <t>Pillion | Trailer Oficial Legendado</t>
  </si>
  <si>
    <t>2026-02-13T17:40:59Z</t>
  </si>
  <si>
    <t>Pillion | Trailer Oficial Legendado  Assista ao novo trailer de #Pillion, filme estrelado por #AlexanderSkarsgard e #HarryMelling - 16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</si>
  <si>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fadVxOzVZ0E</t>
  </si>
  <si>
    <t>ObsessaÌƒo | Trailer Oficial Legendado</t>
  </si>
  <si>
    <t>2026-02-13T16:20:28Z</t>
  </si>
  <si>
    <t>ObsessaÌƒo | Trailer Oficial Legendado  Assista ao novo trailer de #ObsessÃ£o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</si>
  <si>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vgZFeUdU6e4</t>
  </si>
  <si>
    <t>Ã‰ Tempo de Amoras | Trailer Oficial</t>
  </si>
  <si>
    <t>2026-02-12T23:01:09Z</t>
  </si>
  <si>
    <t>Ã‰ Tempo de Amoras | Trailer Oficial  Assista ao novo trailer de #Ã‰TempoDeAmoras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</si>
  <si>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waR3MP2SDrI</t>
  </si>
  <si>
    <t>Quanto mais velho, melhor ðŸ· #VelhosBandidos #FernandaMontenegro #Cinema</t>
  </si>
  <si>
    <t>2026-02-12T18:50:26Z</t>
  </si>
  <si>
    <t>y8QF5QHN1sQ</t>
  </si>
  <si>
    <t>Depois do Fogo | Trailer Oficial Legendado</t>
  </si>
  <si>
    <t>2026-02-12T16:47:42Z</t>
  </si>
  <si>
    <t>Depois do Fogo | Trailer Oficial Legendado  Assista ao novo trailer de #DepoisDoFogo - estreia em 26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</si>
  <si>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gLso7gBGwBU</t>
  </si>
  <si>
    <t>O Velho Fusca | Trailer Oficial</t>
  </si>
  <si>
    <t>2026-02-12T15:01:16Z</t>
  </si>
  <si>
    <t>O Velho Fusca | Trailer Oficial  Assista ao novo trailer de #OVelhoFusca - estreia em 19 de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</si>
  <si>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McBKmDStfAY</t>
  </si>
  <si>
    <t>A Sapatona GalaÌctica | Trailer Oficial Legendado</t>
  </si>
  <si>
    <t>2026-02-12T13:24:51Z</t>
  </si>
  <si>
    <t>A Sapatona GalaÌctica | Trailer Oficial Legendado  Assista ao novo trailer de #ASapatonaGalÃ¡ctica - estreia em 12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</si>
  <si>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jM_22n1mGlU</t>
  </si>
  <si>
    <t>O Olhar Misterioso do Flamingo | Trailer Oficial Legendado</t>
  </si>
  <si>
    <t>2026-02-11T23:00:52Z</t>
  </si>
  <si>
    <t>O Olhar Misterioso do Flamingo | Trailer Oficial Legendado  Assista ao novo trailer de #OOlharMisteriosoDoFlamingo - 26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</si>
  <si>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wmmB1q7u2Wg</t>
  </si>
  <si>
    <t>Bring Me The Horizon - L.I.V.E. in SaÌƒo Paulo | Trailer Oficial Legendado</t>
  </si>
  <si>
    <t>2026-02-11T14:30:22Z</t>
  </si>
  <si>
    <t>Bring Me The Horizon - L.I.V.E. in SaÌƒo Paulo | Trailer Oficial Legendado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</si>
  <si>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BUcyp1ELgIs</t>
  </si>
  <si>
    <t>Queens Of The Dead | Trailer Oficial Legendado</t>
  </si>
  <si>
    <t>2026-02-10T23:00:13Z</t>
  </si>
  <si>
    <t>Queens Of The Dead | Trailer Oficial Legendado  Assista ao novo trailer de #QueensOfTheDead - 5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</si>
  <si>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Qcagr7Sw6Do</t>
  </si>
  <si>
    <t>SirÃ¢t | Trailer Oficial Legendado</t>
  </si>
  <si>
    <t>2026-02-10T20:56:06Z</t>
  </si>
  <si>
    <t>SirÃ¢t | Trailer Oficial Legendado  Assista ao novo trailer de #Sirat, filme representante da Espanha no Oscar 2026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</si>
  <si>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_YZBvj9hpF8</t>
  </si>
  <si>
    <t>Natal Amargo | Trailer Oficial Legendado</t>
  </si>
  <si>
    <t>2026-02-10T18:40:24Z</t>
  </si>
  <si>
    <t>Natal Amargo | Trailer Oficial Legendado  Assista ao novo trailer de #NatalAmargo, filme dirigido por #PedroAlmodovar - 28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</si>
  <si>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9zijYmwca5w</t>
  </si>
  <si>
    <t>Michael | Teaser Trailer Oficial | Bastidores</t>
  </si>
  <si>
    <t>2026-02-10T16:53:46Z</t>
  </si>
  <si>
    <t>Michael | Teaser Trailer Oficial | Bastidores  Assista ao novo trailer de #Michael, filme inspirado na vida do Rei do Pop, Michael Jackson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</si>
  <si>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_E3BZuwvLEg</t>
  </si>
  <si>
    <t>Que nostalgia boaaa! ðŸ„ #SuperMarioGalaxy #SuperMario #SuperMarioBros #NES #SuperMarioGalaxyMovie</t>
  </si>
  <si>
    <t>2026-02-09T18:34:14Z</t>
  </si>
  <si>
    <t>j2knVvZtkc0</t>
  </si>
  <si>
    <t>Super Mario Galaxy - O Filme | Teaser Trailer Super Bowl 2026</t>
  </si>
  <si>
    <t>2026-02-09T16:35:30Z</t>
  </si>
  <si>
    <t>Super Mario Galaxy - O Filme | Teaser Trailer Super Bowl 2026  Assista ao novo trailer de #SuperMarioGalaxyOFilme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</si>
  <si>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Dh7_SdWV6Yk</t>
  </si>
  <si>
    <t>Cara de Um, Focinho de Outro | Trailer Teaser Oficial | Super Bowl</t>
  </si>
  <si>
    <t>2026-02-09T16:11:13Z</t>
  </si>
  <si>
    <t>Cara de Um, Focinho de Outro | Trailer Teaser Oficial | Super Bowl  Assista ao novo trailer teaser de #CaraDeUmFocinhoDeOutro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</si>
  <si>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Z1_pDtVt8KI</t>
  </si>
  <si>
    <t>Devoradores de Estrelas | Trailer Final Dublado | Super Bowl</t>
  </si>
  <si>
    <t>2026-02-09T15:30:22Z</t>
  </si>
  <si>
    <t>Devoradores de Estrelas | Trailer Final Dublado | Super Bowl  Assista ao novo trailer de #DevoradoresDeEstrelas - marÃ§o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</si>
  <si>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rsM5aXwmj1E</t>
  </si>
  <si>
    <t>O Mandaloriano e Grogu | Spot Oficial Legendado | Super Bowl</t>
  </si>
  <si>
    <t>2026-02-09T15:01:34Z</t>
  </si>
  <si>
    <t>O Mandaloriano e Grogu | Spot Oficial Legendado | Super Bowl  Assista ao novo spot de #OMandalorianoEGrogu #TheMandalorianAndGrogu - 21 de maio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</si>
  <si>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yvICUob5e7Y</t>
  </si>
  <si>
    <t>Dia D | Teaser Trailer Oficial Legendado | Super Bowl</t>
  </si>
  <si>
    <t>2026-02-09T14:30:59Z</t>
  </si>
  <si>
    <t>Dia D | Teaser Trailer Oficial Legendado | Super Bowl  Assista ao trailer de #DiaD, novo filme de #StevenSpielberg - 11 de junho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</si>
  <si>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DaV1XxpnXKc</t>
  </si>
  <si>
    <t>Supergirl | Teaser Trailer Oficial Dublado | Super Bowl</t>
  </si>
  <si>
    <t>2026-02-09T14:00:31Z</t>
  </si>
  <si>
    <t>Supergirl | Teaser Trailer Oficial Dublado | Super Bowl  Assista ao novo spot de #Supergirl - 25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</si>
  <si>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yWeAPprMkH0</t>
  </si>
  <si>
    <t>Minions e Monstros | Trailer Oficial Dublado</t>
  </si>
  <si>
    <t>2026-02-09T13:25:45Z</t>
  </si>
  <si>
    <t>Minions e Monstros | Trailer Oficial Dublado  Assista ao novo trailer de #MinionsEMonstros - 2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</si>
  <si>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QLH4c-L7F6I</t>
  </si>
  <si>
    <t>Kokuho - O PrecÌ§o Da PerfeiÃ§Ã£o | Trailer Oficial Legendado</t>
  </si>
  <si>
    <t>2026-02-07T16:00:40Z</t>
  </si>
  <si>
    <t>Kokuho - O PrecÌ§o Da PerfeiÃ§Ã£o | Trailer Oficial Legendado  Assista ao novo trailer de #Kokuho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</si>
  <si>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HQ32_n2FfqQ</t>
  </si>
  <si>
    <t>Enzo | Trailer Oficial Legendado</t>
  </si>
  <si>
    <t>2026-02-07T14:00:32Z</t>
  </si>
  <si>
    <t>Enzo | Trailer Oficial Legendado  Assista ao novo trailer de #Enzo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</si>
  <si>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BME6ghEn-DM</t>
  </si>
  <si>
    <t>PÃ¢nico 7 | Bastidores | A jornada de Sidney Prescott na franquia</t>
  </si>
  <si>
    <t>2026-02-06T14:42:07Z</t>
  </si>
  <si>
    <t>PÃ¢nico 7 | Bastidores | A jornada de Sidney Prescott na franquia  Assista aos bastidores de #PÃ¢nico7, novo filme da clÃ¡ssica saga de #terror, estrelado por #NeveCampbell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</si>
  <si>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bC6rCkx4Xhw</t>
  </si>
  <si>
    <t>(Des)controle - Hoje nos Cinemas #CarolinaDieckmmann #IafaBritz #CinemaNacional #CinemaBrasileiro</t>
  </si>
  <si>
    <t>2026-02-06T14:29:30Z</t>
  </si>
  <si>
    <t>_--OyY5wgrQ</t>
  </si>
  <si>
    <t>Casamento Sangrento - A ViÃºva | Trailer 2 Oficial Dublado</t>
  </si>
  <si>
    <t>2026-02-05T19:43:27Z</t>
  </si>
  <si>
    <t>Casamento Sangrento - A ViÃºva | Trailer 2 Oficial Dublado  Assista ao novo trailer de #CasamentoSangrentoAViÃºva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</si>
  <si>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fhCUpbNdnOY</t>
  </si>
  <si>
    <t>Arco | Trailer Oficial Dublado</t>
  </si>
  <si>
    <t>2026-02-05T14:01:11Z</t>
  </si>
  <si>
    <t>Arco | Trailer Oficial Dublado  Assista ao novo trailer de #Arco, animaÃ§Ã£o francesa indicada ao Oscar 2026 - estreia em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</si>
  <si>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nm_UKMwGtCQ</t>
  </si>
  <si>
    <t>PÃ¢nico 7 | Big Game Spot Legendado</t>
  </si>
  <si>
    <t>2026-02-04T18:18:23Z</t>
  </si>
  <si>
    <t>PÃ¢nico 7 | Spot Legendado | Big Game  Assista ao novo spot de #Panico7, terror estrelado por #NeveCampbell e #CourteneyCox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</si>
  <si>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IxyYEBXBc0A</t>
  </si>
  <si>
    <t>O Rei da Internet | Trailer Oficial</t>
  </si>
  <si>
    <t>2026-02-04T17:58:01Z</t>
  </si>
  <si>
    <t>O Rei da Internet | Trailer Oficial  Assista ao novo trailer de #OReiDaInternet, filme protagonizado por JoÃ£o Guilherme e inspirado na trajetÃ³ria de Daniel Nascimento, o maior hacker do Brasil - estreia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</si>
  <si>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9ffOsoZgpHU</t>
  </si>
  <si>
    <t>Vingadora | Trailer Oficial Dublado</t>
  </si>
  <si>
    <t>2026-02-04T14:26:39Z</t>
  </si>
  <si>
    <t>Vingadora | Trailer Oficial Dublado  Assista ao novo trailer de #Vingadora, novo filme de aÃ§Ã£o estrelado por Milla Jovovich - estreia nos cinemas do Brasil em 26 de marÃ§o de 2026!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</si>
  <si>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kct9buMNlbU</t>
  </si>
  <si>
    <t>As Praias de AgnÃ¨s (2008) | Trailer Oficial</t>
  </si>
  <si>
    <t>2026-02-04T04:00:42Z</t>
  </si>
  <si>
    <t>As Praias de AgnÃ¨s (2008) | Trailer Oficial  Assista ao trailer de #AsPraiasDeAgnÃ¨s, filme dirigido por #AgnÃ¨sVarda.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</si>
  <si>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Querido TrÃ³pico (2024) | Trailer Oficial</t>
  </si>
  <si>
    <t>2026-02-04T03:00:00Z</t>
  </si>
  <si>
    <t>Querido TrÃ³pico (2024) | Trailer Oficial  Assista ao trailer de #QueridoTrÃ³pico.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</si>
  <si>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geQA4f3voZo</t>
  </si>
  <si>
    <t>ImpÃ©rio dos Sonhos (2006) | Trailer Oficial</t>
  </si>
  <si>
    <t>2026-02-04T02:00:42Z</t>
  </si>
  <si>
    <t>ImpÃ©rio dos Sonhos (2006) | Trailer Oficial  Assista ao novo trailer de #ImpÃ©rioDosSonhos, clÃ¡ssico dirigido por #DavidLynch.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</si>
  <si>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LCIiEa2KmfE</t>
  </si>
  <si>
    <t>Narciso | Trailer Oficial</t>
  </si>
  <si>
    <t>2026-02-03T20:35:15Z</t>
  </si>
  <si>
    <t>Narciso | Trailer Oficial  Assista ao novo trailer de #Narciso, novo filme do diretor Jeferson De - estreia em 19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</si>
  <si>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Hn8YHkQXiS0</t>
  </si>
  <si>
    <t>O Drama | Trailer Oficial Legendado</t>
  </si>
  <si>
    <t>2026-02-03T17:29:36Z</t>
  </si>
  <si>
    <t>O Drama | Trailer Oficial Legendado  Assista ao novo trailer de #ODrama, romance estrelado por #RobertPattinson e #Zendaya - 9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</si>
  <si>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3JuSM1Mob60</t>
  </si>
  <si>
    <t>A Bruxa de Blair (1999) | Trailer Oficial Legendado</t>
  </si>
  <si>
    <t>2026-02-03T04:00:03Z</t>
  </si>
  <si>
    <t>A Bruxa de Blair (1999) | Trailer Oficial Legendado  Assista ao trailer de #ABruxaDeBlair, clÃ¡ssico de #terror dirigido por Eduardo SÃ¡nchez e Daniel Myrick.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</si>
  <si>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MTcN0jo7IpU</t>
  </si>
  <si>
    <t>O DragÃ£o da Maldade contra o Santo Guerreiro (1969) | Trailer Oficial</t>
  </si>
  <si>
    <t>2026-02-03T03:00:21Z</t>
  </si>
  <si>
    <t>O DragÃ£o da Maldade contra o Santo Guerreiro (1969) | Trailer Oficial  Assista ao trailer de #ODragÃ£oDaMaldadeContraOSanto Guerreiro, clÃ¡ssico do diretor #GlauberRocha.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</si>
  <si>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KhErm4jrGQ0</t>
  </si>
  <si>
    <t>Onibaba - A Mulher DemÃ´nio (1964) | Trailer Oficial</t>
  </si>
  <si>
    <t>2026-02-03T02:00:32Z</t>
  </si>
  <si>
    <t>Onibaba - A Mulher DemÃ´nio (1964) | Trailer Oficial  Assista ao trailer de #OnibabaAMulherDemÃ´nio, clÃ¡ssico dirigido por #KanetoShindÃ´.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</si>
  <si>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boq1Uwa1Ovo</t>
  </si>
  <si>
    <t>Feliz AniversÃ¡rio em Belgrado | Trailer Oficial Legendado</t>
  </si>
  <si>
    <t>2026-02-02T23:00:47Z</t>
  </si>
  <si>
    <t>Feliz AniversÃ¡rio em Belgrado | Trailer Oficial Legendado  Assista ao novo trailer de #FelizAniversÃ¡rioEmBelgrado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</si>
  <si>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752aamH_cc4</t>
  </si>
  <si>
    <t>Michael | Trailer Oficial Dublado</t>
  </si>
  <si>
    <t>2026-02-02T14:34:44Z</t>
  </si>
  <si>
    <t>Michael | Trailer Oficial Dublado  Assista ao novo trailer de #Michael, filme sobre a vida do cantor Michael Jackson, o Rei do Pop - a cinebiografia estreia em 23 de abril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</si>
  <si>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DuWjm8mNtDg</t>
  </si>
  <si>
    <t>O Diabo Veste Prada 2 | Trailer Oficial Dublado</t>
  </si>
  <si>
    <t>2026-02-02T13:16:19Z</t>
  </si>
  <si>
    <t>O Diabo Veste Prada 2 | Trailer Oficial Dublado  Assista ao novo trailer de #ODiaboVestePrada2 - estreia em 30 de abril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</si>
  <si>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ZYvsDHBVkrM</t>
  </si>
  <si>
    <t>A Estrada Perdida (1997) | Trailer Oficial Legendado</t>
  </si>
  <si>
    <t>2026-01-31T04:00:29Z</t>
  </si>
  <si>
    <t>A Estrada Perdida (1997) | Trailer Oficial Legendado  Assista ao novo trailer de #AEstradaPerdida, clÃ¡ssico dirigido por #DavidLynch.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</si>
  <si>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TLr9ErJ8fb8</t>
  </si>
  <si>
    <t>O Gabinete do Dr. Caligari (1920) | Trailer Oficial</t>
  </si>
  <si>
    <t>2026-01-31T03:00:38Z</t>
  </si>
  <si>
    <t>O Gabinete do Dr. Caligari (1920) | Trailer Oficial  Assista ao trailer do clÃ¡ssico #OGabineteDoDrCaligari.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</si>
  <si>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JGRpNmc3E2M</t>
  </si>
  <si>
    <t>ClÃ©o das 5 Ã s 7 (1962) | Trailer Oficial</t>
  </si>
  <si>
    <t>2026-01-31T02:00:31Z</t>
  </si>
  <si>
    <t>ClÃ©o das 5 Ã s 7 (1962) | Trailer Oficial  Assista ao novo trailer de #ClÃ©oDas5Ã€s7, clÃ¡ssico dirigido por #AgnÃ¨sVarda.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</si>
  <si>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Itck9lDewJY</t>
  </si>
  <si>
    <t>The Rose - Come Back to Me | Trailer Oficial Legendado</t>
  </si>
  <si>
    <t>2026-01-30T21:06:25Z</t>
  </si>
  <si>
    <t>The Rose - Come Back to Me | Trailer Oficial Legendado  Assista ao novo trailer de #TheRoseComeBackToMe, documentÃ¡rio que revela a luta do grupo The Rose para romper com o sistema da indÃºstria K-pop e conquistar autonomia - estreia em 14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</si>
  <si>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Q4n-TPzCvuc</t>
  </si>
  <si>
    <t>Se Eu Fosse VocÃª 3 | Teaser Trailer Oficial</t>
  </si>
  <si>
    <t>2026-01-30T14:03:32Z</t>
  </si>
  <si>
    <t>Se Eu Fosse VocÃª 3 | Teaser Trailer Oficial  Assista ao novo trailer de #SeEuFosseVoce3 - estreia em junho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</si>
  <si>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g-l67DZyWRI</t>
  </si>
  <si>
    <t>A Praia do Fim do Mundo (2021) | Trailer Oficial</t>
  </si>
  <si>
    <t>2026-01-30T04:00:40Z</t>
  </si>
  <si>
    <t>A Praia do Fim do Mundo (2021) | Trailer Oficial  Assista ao novo trailer de #APraiaDoFimDoMundo, filme de #PetrusCariry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</si>
  <si>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AWu9Lz2YoxE</t>
  </si>
  <si>
    <t>Jeanne Dielman (1975) | Trailer Oficial</t>
  </si>
  <si>
    <t>2026-01-30T03:00:11Z</t>
  </si>
  <si>
    <t>Jeanne Dielman (1975) | Trailer Oficial  Assista ao trailer de #JeanneDielman, clÃ¡ssico dirigido por #ChantalAkerman.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</si>
  <si>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XMh-Cxt_l9E</t>
  </si>
  <si>
    <t>Pink Flamingos (1972) | Trailer Oficial</t>
  </si>
  <si>
    <t>2026-01-30T02:00:36Z</t>
  </si>
  <si>
    <t>Pink Flamingos (1972) | Trailer Oficial  Assista ao novo trailer de #PinkFlamingos, clÃ¡ssico dirigido por #JohnWaters.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</si>
  <si>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ACTdlB1uOnM</t>
  </si>
  <si>
    <t>As Dez Vantagens de Morrer Depois de VocÃª | Teaser Trailer Oficial</t>
  </si>
  <si>
    <t>2026-01-29T14:52:28Z</t>
  </si>
  <si>
    <t>As Dez Vantagens de Morrer Depois de VocÃª | Teaser Trailer Oficial  Assista ao novo trailer de #AsDezVantagensDeMorrerDepoisDeVocÃª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</si>
  <si>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zRo4vvEzxOY</t>
  </si>
  <si>
    <t>A Voz de Hind Rajab | Trailer Oficial Legendado</t>
  </si>
  <si>
    <t>2026-01-29T13:03:43Z</t>
  </si>
  <si>
    <t>A Voz de Hind Rajab | Trailer Oficial Legendado  Assista ao novo trailer de #AVozDeHindRajab, representante da TunÃ­sia no Oscar 2026 e indicado na categoria de Melhor Filme Internacional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</si>
  <si>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kJLiyjiosVA</t>
  </si>
  <si>
    <t>Uma Canta, a Outra NÃ£o (1977) | Trailer Oficial</t>
  </si>
  <si>
    <t>2026-01-29T04:00:44Z</t>
  </si>
  <si>
    <t>Uma Canta, a Outra NÃ£o (1977) | Trailer Oficial  Assista ao trailer de #UmaCantaAOutraNÃ£o, clÃ¡ssico francÃªs dirigido por #AgnÃ¨sVarda.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</si>
  <si>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Th-_zKDMnCo</t>
  </si>
  <si>
    <t>TÃ¡xi TeerÃ£ (2015) | Trailer Oficial Legendado</t>
  </si>
  <si>
    <t>2026-01-29T03:00:28Z</t>
  </si>
  <si>
    <t>TÃ¡xi TeerÃ£ (2015) | Trailer Oficial Legendado  Assista ao trailer de #TÃ¡xiTeerÃ£, filme de #JafarPanahi.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</si>
  <si>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X0ENdAzR-go</t>
  </si>
  <si>
    <t>Juventude Transviada (1955) | Trailer Oficial</t>
  </si>
  <si>
    <t>2026-01-29T02:00:26Z</t>
  </si>
  <si>
    <t>Juventude Transviada (1955) | Trailer Oficial  Assista ao trailer de #JuventudeTransviada, clÃ¡ssico dirigido por #NicholasRay.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</si>
  <si>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XyW7xJCBc2I</t>
  </si>
  <si>
    <t>AnÃªmona | Trailer Oficial Legendado</t>
  </si>
  <si>
    <t>2026-01-28T17:25:52Z</t>
  </si>
  <si>
    <t>AnÃªmona | Trailer Oficial Legendado  Assista ao novo trailer de #AnÃªmona, drama psicolÃ³gico estrelado pelo vencedor do #Oscar #DanielDayLewis - 19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</si>
  <si>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kC60GyeCf-U</t>
  </si>
  <si>
    <t>Rio de Sangue | Trailer Oficial</t>
  </si>
  <si>
    <t>2026-01-28T15:01:52Z</t>
  </si>
  <si>
    <t>Rio de Sangue | Trailer Oficial  Assista ao novo trailer de #RioDeSangue, filme de aÃ§Ã£o estrelado por #GiovannaAntonelli - 16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</si>
  <si>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SwgNDXaLMuQ</t>
  </si>
  <si>
    <t>Eraserhead (1977) | Trailer Oficial</t>
  </si>
  <si>
    <t>2026-01-28T04:00:19Z</t>
  </si>
  <si>
    <t>Eraserhead (1977) | Trailer Oficial  Assista ao trailer de #Eraserhead, clÃ¡ssico dirigido por #DavidLynch.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</si>
  <si>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4doOdI9TkNw</t>
  </si>
  <si>
    <t>CoraÃ§Ã£o Selvagem (1990) | Trailer Oficial Legendado</t>
  </si>
  <si>
    <t>2026-01-28T03:00:04Z</t>
  </si>
  <si>
    <t>CoraÃ§Ã£o Selvagem (1990) | Trailer Oficial Legendado  Assista ao trailer de #CoraÃ§Ã£oSelvagem, clÃ¡ssico dirigido por #DavidLync e estrelado por #NicolasCage.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</si>
  <si>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KLfzcxJcVtE</t>
  </si>
  <si>
    <t>Barry Lyndon (1975) | Trailer Oficial</t>
  </si>
  <si>
    <t>2026-01-28T02:00:19Z</t>
  </si>
  <si>
    <t>Barry Lyndon (1975) | Trailer Oficial  Assista ao trailer de #BarryLyndon, clÃ¡ssico dirigido por #StanleyKubrick.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</si>
  <si>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pNh1bsIbXJY</t>
  </si>
  <si>
    <t>Boa Sorte, Divirta-se, NaÌƒo Morra | Trailer Oficial Legendado</t>
  </si>
  <si>
    <t>2026-01-27T18:14:50Z</t>
  </si>
  <si>
    <t>Boa Sorte, Divirta-se, NaÌƒo Morra | Trailer Oficial Legendado  Assista ao novo trailer de #BoaSorteDivirtaSeNÃ£oMorra - o filme estreia em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</si>
  <si>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37ndjOWBs9Q</t>
  </si>
  <si>
    <t>Davi - Nasce um Rei | Cena | Luta com Golias</t>
  </si>
  <si>
    <t>2026-01-26T22:18:46Z</t>
  </si>
  <si>
    <t>Davi - Nasce um Rei | Cena | Luta com Golias  Assista Ã  cena de #DaviNasceUmRei - hoje nos cinemas! Garanta seu ingresso: https://www.ingresso.com/filme/davi-nasce-um-rei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</si>
  <si>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lOJZjLk5QGI</t>
  </si>
  <si>
    <t>Natal Amargo l Teaser Trailer Oficial Legendado</t>
  </si>
  <si>
    <t>2026-01-26T18:42:52Z</t>
  </si>
  <si>
    <t>Natal Amargo l Teaser Trailer Oficial Legendado  Assista ao novo trailer de #NatalAmargo, filme dirigido por #PedroAlmodovar - 28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</si>
  <si>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KqBU2wzmGr8</t>
  </si>
  <si>
    <t>Super Mario Galaxy - O Filme | Teaser Trailer Oficial | Toad vs Yoshi</t>
  </si>
  <si>
    <t>2026-01-26T16:09:12Z</t>
  </si>
  <si>
    <t>Super Mario Galaxy - O Filme | Teaser Trailer Oficial | Toad vs Yoshi  Assista ao novo trailer de #SuperMarioGalaxyOFilme - estreia em 1 de abril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</si>
  <si>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Dp3PlJri1XQ</t>
  </si>
  <si>
    <t>Espermagedom | Trailer Oficial Dublado</t>
  </si>
  <si>
    <t>2026-01-25T18:00:13Z</t>
  </si>
  <si>
    <t>Espermagedom | Trailer Oficial Dublado  Assista ao novo trailer de #Espermagedom -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</si>
  <si>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5Rql1-DdO44</t>
  </si>
  <si>
    <t>Super Mario Galaxy - O Filme | Trailer Oficial Dublado | Yoshi vem aiÌ!</t>
  </si>
  <si>
    <t>2026-01-25T15:07:55Z</t>
  </si>
  <si>
    <t>Super Mario Galaxy - O Filme | Trailer Oficial Dublado | Yoshi vem aiÌ!  Assista ao novo trailer de #SuperMarioGalaxyOFilme - estreia em 1 de abril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</si>
  <si>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6gevFPVArls</t>
  </si>
  <si>
    <t>Exit 8 | Trailer Oficial Legendado</t>
  </si>
  <si>
    <t>2026-01-23T23:00:15Z</t>
  </si>
  <si>
    <t>Exit 8 | Trailer Oficial Legendado  Assista ao novo trailer de #Exit8 - 30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</si>
  <si>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bKyN20l04P4</t>
  </si>
  <si>
    <t>Supergirl | Teaser Trailer Oficial | Visual do Lobo de Jason Momoa</t>
  </si>
  <si>
    <t>2026-01-23T18:07:43Z</t>
  </si>
  <si>
    <t>Supergirl | Teaser Trailer Oficial | Visual do Lobo de Jason Momoa  Assista ao novo trailer de #Supergirl - estreia em 25 de junho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</si>
  <si>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MoDt5KLC9_o</t>
  </si>
  <si>
    <t>Supergirl l Teaser Trailer Oficial Dublado | Decolar</t>
  </si>
  <si>
    <t>2026-01-23T17:47:38Z</t>
  </si>
  <si>
    <t>Supergirl l Teaser Trailer Oficial Dublado | Decolar  Assista ao novo teaser de #Supergirl - 25 de junho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</si>
  <si>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3Y6q-HhfJ1c</t>
  </si>
  <si>
    <t>A Miss | Trailer Oficial</t>
  </si>
  <si>
    <t>2026-01-22T23:00:06Z</t>
  </si>
  <si>
    <t>A Miss | Trailer Oficial  Assista ao novo trailer de #AMiss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</si>
  <si>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Aj0sFu1nkjA</t>
  </si>
  <si>
    <t>Mestres do Universo | Live-action He-Man | Trailer Oficial Legendado</t>
  </si>
  <si>
    <t>2026-01-22T15:10:00Z</t>
  </si>
  <si>
    <t>Mestres do Universo | Live action He-Man | Trailer Oficial Legendado  Assista ao novo trailer de #MestresDoUniverso - estreia em 4 de junho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</si>
  <si>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psSuZBhfT0Q</t>
  </si>
  <si>
    <t>MissÃ£o RefÃºgio | Trailer Oficial Dublado</t>
  </si>
  <si>
    <t>2026-01-21T12:48:43Z</t>
  </si>
  <si>
    <t>MissÃ£o RefÃºgio | Trailer Oficial Dublado  Assista ao novo trailer de #MissÃ£oRefÃºgio, filme de aÃ§Ã£o estrelado por #JasonStatham - 12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</si>
  <si>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IizPMknsXAk</t>
  </si>
  <si>
    <t>Boa Sorte, Divirta-se, NÃ£o Morra | Teaser Trailer Oficial Legendado</t>
  </si>
  <si>
    <t>2026-01-19T17:32:41Z</t>
  </si>
  <si>
    <t>Boa Sorte, Divirta-se, NÃ£o Morra | Teaser Trailer Oficial Legendado  Assista ao novo trailer de #BoaSorteDivirtaseNaoMorra, comÃ©dia de aÃ§Ã£o dirigida por #GoreVerbinski - 9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</si>
  <si>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gejP53OIIRc</t>
  </si>
  <si>
    <t>Hey Joe | Trailer Oficial Legendado</t>
  </si>
  <si>
    <t>2026-01-18T21:00:40Z</t>
  </si>
  <si>
    <t>Hey Joe | Trailer Oficial Legendado   Assista ao novo trailer de #HeyJoe - estreia em 22 de janeiro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</si>
  <si>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uDB161WbyWo</t>
  </si>
  <si>
    <t>A HistÃ³ria do Som | Trailer 2 Oficial Legendado</t>
  </si>
  <si>
    <t>2026-01-18T15:01:38Z</t>
  </si>
  <si>
    <t>A HistÃ³ria do Som | Trailer 2 Oficial Legendado   Assista ao novo trailer de #AHistoriadoSom, drama estrelado por #paulmescal e #joshoconnor - estreia em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</si>
  <si>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6m79vQk1yac</t>
  </si>
  <si>
    <t>O Testamento de Ann Lee | Trailer 2 Oficial Legendado</t>
  </si>
  <si>
    <t>2026-01-17T19:00:10Z</t>
  </si>
  <si>
    <t>O Testamento de Ann Lee | Trailer 2 Oficial Legendado   Assista ao novo trailer de #OTestamentoDeAnnLee, drama estrelado por #amandaseyfried - estreia em 12 de marÃ§o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</si>
  <si>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Hm8_vl_WOyU</t>
  </si>
  <si>
    <t>Para Sempre Medo | Trailer 2 Oficial Legendado</t>
  </si>
  <si>
    <t>2026-01-17T15:00:35Z</t>
  </si>
  <si>
    <t>Para Sempre Medo | Trailer 2 Oficial Legendado  Assista ao novo trailer de #ParaSempreMedo - estreia em 19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</si>
  <si>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gGhMrWOVJMs</t>
  </si>
  <si>
    <t>Terror em Silent Hill - Regresso para O Inferno | Trailer Oficial Legendado</t>
  </si>
  <si>
    <t>2026-01-16T18:27:15Z</t>
  </si>
  <si>
    <t>Terror em Silent Hill - Regresso para O Inferno | Trailer Oficial Legendado  Assista ao novo teaser trailer de #TerroEmSilentHillRegressoParaOInferno - o filme estreia em 22 de janeiro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</si>
  <si>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nxkugW_yhOM</t>
  </si>
  <si>
    <t>Davi - Nasce Um Rei | Cena | Siga A Luz</t>
  </si>
  <si>
    <t>2026-01-16T17:01:34Z</t>
  </si>
  <si>
    <t>Davi - Nasce Um Rei | Cena | Siga A Luz  Assista Ã  cena inÃ©dita de #DaviNasceUmRei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</si>
  <si>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wrkOUG2E4-Y</t>
  </si>
  <si>
    <t>A Noiva! l Trailer Oficial Dublado</t>
  </si>
  <si>
    <t>2026-01-15T17:36:46Z</t>
  </si>
  <si>
    <t>A Noiva! l Trailer Oficial Dublado  Assista ao novo trailer de #ANoiva, longa estrelado por #JessieBuckley, #ChristianBale e #JakeGyllenhaal - 5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</si>
  <si>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37Aj1yDBpS4</t>
  </si>
  <si>
    <t>Infinite Icon - A Visual Memoir | Trailer Oficial Legendado</t>
  </si>
  <si>
    <t>2026-01-14T22:00:03Z</t>
  </si>
  <si>
    <t>Infinite Icon - A Visual Memoir | Trailer Oficial Legendado  Assista ao novo trailer de #InfiniteIconAVisualMemoir, documentÃ¡rio sobre a icÃ´nica cantora e atriz #ParisHilton - 29 de janeiro nos cinemas brasileiros!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</si>
  <si>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R1I1jOD9Mo4</t>
  </si>
  <si>
    <t>O Som da Morte | Trailer Oficial Legendado</t>
  </si>
  <si>
    <t>2026-01-14T20:16:45Z</t>
  </si>
  <si>
    <t>O Som da Morte | Trailer Oficial Legendado  Assista ao novo trailer de #OSomDaMorte - 5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</si>
  <si>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F2jrvV-iWXQ</t>
  </si>
  <si>
    <t>PÃ¢nico 7 | Teaser Trailer Especial | Legado</t>
  </si>
  <si>
    <t>2026-01-14T17:30:23Z</t>
  </si>
  <si>
    <t>PÃ¢nico 7 | Teaser Trailer Especial | Legado  Assista ao novo teaser de #Panico7, terror estrelado por #NeveCampbell e #CourteneyCox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</si>
  <si>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smblAvZhP5E</t>
  </si>
  <si>
    <t>O Menino e o Panda | Teaser Trailer Oficial Dublado</t>
  </si>
  <si>
    <t>2026-01-14T14:01:39Z</t>
  </si>
  <si>
    <t>O Menino e o Panda | Teaser Trailer Oficial Dublado  Assista ao novo teaser/trailer de #OMeninoEOPanda - o filme estreia em 29 de janeiro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</si>
  <si>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nCOnEO_dqy8</t>
  </si>
  <si>
    <t>Zero D.C. | Trailer Oficial Dublado</t>
  </si>
  <si>
    <t>2026-01-13T23:01:07Z</t>
  </si>
  <si>
    <t>Zero D.C. | Trailer Oficial Dublado  Assista ao novo trailer de #ZeroDC - 2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</si>
  <si>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K_l3-QjFbus</t>
  </si>
  <si>
    <t>EPiC - Elvis Presley in Concert | Trailer Oficial Legendado</t>
  </si>
  <si>
    <t>2026-01-13T18:41:35Z</t>
  </si>
  <si>
    <t>EPiC - Elvis Presley in Concert | Trailer Oficial Legendado  Assista ao novo trailer de #EPiCElvisPresleyInConcert, documentÃ¡rio sobre o icÃ´nico #ReidoRock - 26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</si>
  <si>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rgx_s-FhwOw</t>
  </si>
  <si>
    <t>Vingadores: Doutor Destino | Teaser Trailer Oficial | M'Baku, Shuri e Coisa</t>
  </si>
  <si>
    <t>2026-01-13T15:07:52Z</t>
  </si>
  <si>
    <t>Vingadores: Doutor Destino | Teaser Trailer Oficial | M'Baku, Shuri e Coisa  Assista ao novo trailer de 'Vingadores: Doutor Destino' - estreia em 17 de dezembro de 2026 nos cinemas! #vingadoresdoomsday #VingadoresDoutorDestino #Doomsday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</si>
  <si>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Melania | Teaser Trailer Oficial Legendado</t>
  </si>
  <si>
    <t>2026-01-13T13:00:03Z</t>
  </si>
  <si>
    <t>Melania | Teaser Trailer Oficial Legendado  VocÃª estÃ¡ pronta para ver a histÃ³ria acontecendo pela perspectiva da primeira-dama? ðŸ“½ï¸  #Melania revela momentos que antecederam a posse presidencial e o papel da Melania Trump nos bastidores.  ðŸŽ¬ Melania estreia dia 30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</si>
  <si>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Socorro! | Trailer 2 Oficial Legendado</t>
  </si>
  <si>
    <t>2026-01-12T20:46:34Z</t>
  </si>
  <si>
    <t>Socorro! | Trailer 2 Oficial Legendado  Assista ao novo trailer de #Socorro, filme dirigido por #SamRaimi e estrelado por #RachelMcAdams e #DylanOBrien - 29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</si>
  <si>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IhQ6zzR6b2c</t>
  </si>
  <si>
    <t>MaldiÃ§Ã£o Da MÃºmia | Teaser Trailer Oficial</t>
  </si>
  <si>
    <t>2026-01-12T17:51:49Z</t>
  </si>
  <si>
    <t>MaldiÃ§Ã£o Da MÃºmia | Teaser Trailer Oficial  Assista ao novo trailer de #MaldicaoDaMumia, novo terror dirigido por #Leeronin - 16 de abril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</si>
  <si>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Gmnd7nOa-uU</t>
  </si>
  <si>
    <t>Eles VÃ£o Te Matar l Trailer Oficial Dublado</t>
  </si>
  <si>
    <t>2026-01-10T23:00:31Z</t>
  </si>
  <si>
    <t>Eles VÃ£o Te Matar l Trailer Oficial Dublado  Assista ao novo trailer de #ElesVaoTeMatar, #terror estrelado por #ZazieBeetz - 26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</si>
  <si>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8WGhcAc404o</t>
  </si>
  <si>
    <t>Dois Procuradores | Trailer Oficial Legendado</t>
  </si>
  <si>
    <t>2026-01-10T19:00:14Z</t>
  </si>
  <si>
    <t>Dois Procuradores | Trailer Oficial Legendado  Assista ao novo trailer de #DoisProcuradores - 5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</si>
  <si>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t5tyaWCwk4Q</t>
  </si>
  <si>
    <t>Hamnet - A Vida Antes de Hamlet | Bastidores | FamÃ­lia Ã© Para Sempre</t>
  </si>
  <si>
    <t>2026-01-10T15:01:43Z</t>
  </si>
  <si>
    <t>Hamnet - A Vida Antes de Hamlet | Bastidores | FamÃ­lia Ã© Para Sempre  Assista aos bastidores de #HamnetAVidaAntesDeHamlet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</si>
  <si>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xEX8bNEwYEE</t>
  </si>
  <si>
    <t>Terror em Silent Hill - Regresso para O Inferno | Teaser Trailer Oficial Dublado</t>
  </si>
  <si>
    <t>2026-01-09T23:01:32Z</t>
  </si>
  <si>
    <t>Terror em Silent Hill - Regresso para O Inferno | Teaser Trailer Oficial Legendado  Assista ao novo teaser trailer de #TerroEmSilentHillRegressoParaOInferno - o filme estreia em 22 de janeiro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</si>
  <si>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flQr2hwP3Pw</t>
  </si>
  <si>
    <t>TransamazÃ´nia | Trailer Oficial Legendado</t>
  </si>
  <si>
    <t>2026-01-09T21:00:56Z</t>
  </si>
  <si>
    <t>TransamazÃ´nia | Trailer Oficial Legendado  Assista ao novo trailer de #TransamazÃ´nia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</si>
  <si>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clAWZ_3o5yo</t>
  </si>
  <si>
    <t>A Pequena AmÃ©lie | Trailer Oficial Dublado</t>
  </si>
  <si>
    <t>2026-01-08T23:00:55Z</t>
  </si>
  <si>
    <t>A Pequena AmÃ©lie | Trailer Oficial Dublado  Assista ao novo trailer de #APequenaAmelie, filme indicado ao #GlobodeOuro de melhor animaÃ§Ã£o - 29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</si>
  <si>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kdAOO-B-dZw</t>
  </si>
  <si>
    <t>Me Ame Com Ternura | Trailer Oficial Legendado</t>
  </si>
  <si>
    <t>2026-01-08T21:00:57Z</t>
  </si>
  <si>
    <t>Me Ame Com Ternura | Trailer Oficial Legendado  Assista ao novo trailer de #MeAmeComTernura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</si>
  <si>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Npv66jgbdL8</t>
  </si>
  <si>
    <t>DestruiÃ§Ã£o Final 2 | Trailer 2 Oficial Dublado</t>
  </si>
  <si>
    <t>2026-01-08T19:24:26Z</t>
  </si>
  <si>
    <t>DestruiÃ§Ã£o Final 2 | Trailer 2 Oficial Legendado  Assista ao novo trailer de #DestruicaoFinal2, sequÃªncia da franquia de aÃ§Ã£o estrelada por #GerardButler - 5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</si>
  <si>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vOFUEYW32hQ</t>
  </si>
  <si>
    <t>Agentes Muito Especiais | Entrevista com Marcus Majella, Pedroca Monteiro, Pedro AntÃ´nio e elenco</t>
  </si>
  <si>
    <t>2026-01-07T21:00:59Z</t>
  </si>
  <si>
    <t>Agentes Muito Especiais | Entrevista com Marcus Majella, Pedroca Monteiro, Pedro AntÃ´nio e elenco  Assista Ã  entrevista de #AgentesMuitoEspeciais comÃ©dia estrelada por #MarcusMajella e #PedrocaMonteiro - o filme estreia em 8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</si>
  <si>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N60_OHZBDlc</t>
  </si>
  <si>
    <t>Stray Kids: The dominATE Experience | Trailer Oficial Legendado</t>
  </si>
  <si>
    <t>2026-01-07T14:31:55Z</t>
  </si>
  <si>
    <t>Stray Kids: The dominATE Experience | Trailer Oficial Legendado  Assista ao novo trailer de #StrayKidsTheDominATEExperience - 5 de fevereiro nos cinemas!  #Kpop #StrayKids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</si>
  <si>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BJeLtj6OA34</t>
  </si>
  <si>
    <t>Vingadores: Doutor Destino | Teaser Trailer Oficial | X-Men</t>
  </si>
  <si>
    <t>2026-01-06T15:09:33Z</t>
  </si>
  <si>
    <t>Vingadores: Doutor Destino | Teaser Trailer Oficial | X-Men   Assista ao novo trailer de 'Vingadores: Doutor Destino' - estreia em 17 de dezembro de 2026 nos cinemas! #vingadoresdoomsday #VingadoresDoutorDestino #Doomsday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</si>
  <si>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Yy03nirmVwk</t>
  </si>
  <si>
    <t>Melania | Trailer Oficial Legendado</t>
  </si>
  <si>
    <t>2026-01-06T13:01:19Z</t>
  </si>
  <si>
    <t>Melania | Trailer Oficial Legendado  Assista ao trailer de #Melania, o documentÃ¡rio que mostra os bastidores da maior transiÃ§Ã£o de poder do mundo. Estreia em 30 de janeiro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</si>
  <si>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pr_64L3EdCU</t>
  </si>
  <si>
    <t>FamÃ­lia de Aluguel | Teaser Trailer Oficial Legendado</t>
  </si>
  <si>
    <t>2026-01-05T19:00:53Z</t>
  </si>
  <si>
    <t>FamÃ­lia de Aluguel | Teaser Trailer Oficial Legendado  Assista ao novo trailer de #FamiliaDeAluguel, comÃ©dia dramÃ¡tica estrelada pelo vencedor do #Oscar #BrendanFraser - 8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</si>
  <si>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NkcaGqZ8jUY</t>
  </si>
  <si>
    <t>Eles VÃ£o Te Matar l Trailer Oficial Legendado</t>
  </si>
  <si>
    <t>2026-01-05T17:53:56Z</t>
  </si>
  <si>
    <t>Eles VÃ£o Te Matar l Trailer Oficial Legendado  Assista ao novo trailer de #ElesVaoTeMatar, #terror estrelado por #ZazieBeetz - 26 de marÃ§o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</si>
  <si>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c3_p27Gcc2k</t>
  </si>
  <si>
    <t>POV: PresenÃ§a Oculta | Trailer Oficial Dublado</t>
  </si>
  <si>
    <t>2025-12-30T17:01:08Z</t>
  </si>
  <si>
    <t>POV: PresenÃ§a Oculta | Trailer Oficial Dublado  Assista ao novo trailer de #POVPresencaOculta - #terror que estreia em 12 de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</si>
  <si>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8_AwoaRi16A</t>
  </si>
  <si>
    <t>Vingadores: Doutor Destino | Teaser Trailer Oficial | Thor</t>
  </si>
  <si>
    <t>2025-12-30T14:45:16Z</t>
  </si>
  <si>
    <t>Vingadores: Doutor Destino | Teaser Trailer Oficial | Thor  Assista ao novo trailer de 'Vingadores: Doutor Destino' - estreia em 17 de dezembro de 2026 nos cinemas! #vingadoresdoomsday #VingadoresDoutorDestino #Doomsday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</si>
  <si>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eKykq8iPlFE</t>
  </si>
  <si>
    <t>O Beijo da Mulher Aranha | Trailer Oficial Legendado</t>
  </si>
  <si>
    <t>2025-12-26T15:49:04Z</t>
  </si>
  <si>
    <t>O Beijo da Mulher Aranha | Trailer Oficial Legendado  Assista ao novo trailer de #OBeijoDaMulherAranha, filme estrelado por Jennifer Lopez e Diego Luna - 15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</si>
  <si>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u0uP5N0IJwQ</t>
  </si>
  <si>
    <t>#Anaconda #SeltonMello</t>
  </si>
  <si>
    <t>2025-12-24T15:55:49Z</t>
  </si>
  <si>
    <t>95SBXI0ijY0</t>
  </si>
  <si>
    <t>Vingadores Doomsday | Teaser Trailer Oficial | Steve Rogers</t>
  </si>
  <si>
    <t>2025-12-23T14:12:40Z</t>
  </si>
  <si>
    <t>Vingadores Doomsday | Teaser Trailer Oficial | Steve Rogers  Assista ao novo teaser trailer de 'Vingadores: Doutor Destino' - estreia em 17 de dezembro de 2026 nos cinemas! #VingadoresDoomsday #VingadoresDoutorDestino #Doomsday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</si>
  <si>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Jz-FYe-jG_8</t>
  </si>
  <si>
    <t>Orwell - 2+2=5 | Trailer Oficial Legendado</t>
  </si>
  <si>
    <t>2025-12-23T14:00:29Z</t>
  </si>
  <si>
    <t>Orwell - 2+2=5 | Trailer Oficial Legendado  Assista ao novo trailer de #Orwell225, documentÃ¡rio dirigido por #RaoulPeck - 29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</si>
  <si>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kA7tQcM4rkQ</t>
  </si>
  <si>
    <t>Anaconda | Entrevista com Selton Mello e Tom Gormican</t>
  </si>
  <si>
    <t>2025-12-22T18:56:45Z</t>
  </si>
  <si>
    <t>Anaconda | Entrevista com Selton Mello e Tom Gormican  Assista Ã  entrevista de #Anaconda, novo filme estrelado por Selton Mello, Paul Rudd e Jack Black - estreia em 25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</si>
  <si>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CWQyZSd-mC8</t>
  </si>
  <si>
    <t>A Odisseia | Trailer Oficial Legendado</t>
  </si>
  <si>
    <t>2025-12-22T14:17:42Z</t>
  </si>
  <si>
    <t>A Odisseia | Trailer Oficial Legendado  Assista ao trailer de #AOdisseia, novo filme Ã©pico de #ChristopherNolan - estreia em 16 de julho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</si>
  <si>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g8CGFh709lw</t>
  </si>
  <si>
    <t>Ato Noturno | Trailer Oficial</t>
  </si>
  <si>
    <t>2025-12-21T23:00:58Z</t>
  </si>
  <si>
    <t>Ato Noturno | Trailer Oficial  Assista ao novo trailer de #AtoNoturno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</si>
  <si>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9kncCike43E</t>
  </si>
  <si>
    <t>As Ovelhas Detetives | Trailer Oficial Dublado</t>
  </si>
  <si>
    <t>2025-12-21T15:00:17Z</t>
  </si>
  <si>
    <t>As Ovelhas Detetives | Trailer Oficial Dublado  Assista ao novo trailer de #AsOvelhasDetetives, filme estrelado por #HughJackman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</si>
  <si>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fZT0K1ZsVBg</t>
  </si>
  <si>
    <t>Davi - Nasce Um Rei | Trailer Oficial Dublado</t>
  </si>
  <si>
    <t>2025-12-20T23:01:01Z</t>
  </si>
  <si>
    <t>Davi - Nasce Um Rei | Trailer Oficial Dublado  Assista ao novo trailer da #animaÃ§Ã£o #DaviNasceUmRei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</si>
  <si>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5--0cV33X_c</t>
  </si>
  <si>
    <t>Jovens MÃ£es | Trailer Oficial Dublado</t>
  </si>
  <si>
    <t>2025-12-20T19:00:04Z</t>
  </si>
  <si>
    <t>Jovens MÃ£es | Trailer Oficial Dublado  Assista ao novo trailer de #JovensMÃ£es - 1Âº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</si>
  <si>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eVsdYdCB8u0</t>
  </si>
  <si>
    <t>Marty Supreme | Trailer 2 Oficial Dublado</t>
  </si>
  <si>
    <t>2025-12-20T15:01:29Z</t>
  </si>
  <si>
    <t>Marty Supreme | Trailer 2 Oficial Dublado  Assista ao novo trailer de #MartySupreme, filme estrelado por #TimotheeChalamet - 8 de janeiro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</si>
  <si>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_MKlKARtOV8</t>
  </si>
  <si>
    <t>ObsessÃ£o | Teaser Trailer Oficial Legendado</t>
  </si>
  <si>
    <t>2025-12-19T23:01:00Z</t>
  </si>
  <si>
    <t>ObsessÃ£o | Teaser Trailer Oficial Legendado  Assista ao novo trailer de #Obsessao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</si>
  <si>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lnwDwxjskCw</t>
  </si>
  <si>
    <t>Asa Branca - A Voz da Arena | Entrevista com Felipe Simas e Guga Sander</t>
  </si>
  <si>
    <t>2025-12-19T16:45:40Z</t>
  </si>
  <si>
    <t>Asa Branca - A Voz da Arena | Entrevista com Felipe Simas e Guga Sander  Assista Ã  entrevista de #AsaBrancaAVozDaArena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</si>
  <si>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pq4q_TwEsBs</t>
  </si>
  <si>
    <t>Minha Melhor Amiga | Teaser Trailer Oficial</t>
  </si>
  <si>
    <t>2025-12-19T14:41:23Z</t>
  </si>
  <si>
    <t>Minha Melhor Amiga | Teaser Trailer Oficial  Assista ao novo trailer de #MinhaMelhorAmiga, nova comÃ©dia com Ingrid GuimarÃ£es e MÃ´nica Martelli - o filme estreia em 28 de maio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</si>
  <si>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vi9DAcAbejA</t>
  </si>
  <si>
    <t>A Ãšnica SaÃ­da | Trailer Oficial Legendado</t>
  </si>
  <si>
    <t>2025-12-19T13:54:08Z</t>
  </si>
  <si>
    <t>A Ãšnica SaÃ­da | Trailer Oficial Legendado  Assista ao novo trailer de #AUnicaSaida, filme dirigido por #ParkChanWook - 22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</si>
  <si>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G57TIov3KF8</t>
  </si>
  <si>
    <t>A Useful Ghost - Uma Ajuda do AlÃ©m | Trailer Oficial Legendado</t>
  </si>
  <si>
    <t>2025-12-18T23:00:32Z</t>
  </si>
  <si>
    <t>A Useful Ghost - Uma Ajuda do AlÃ©m | Trailer Oficial Legendado  Assista ao novo trailer de #AUsefulGhost - 8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</si>
  <si>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gNgmdaJQlOM</t>
  </si>
  <si>
    <t>Agentes Muito Especiais | Cena | Bicha Bandida</t>
  </si>
  <si>
    <t>2025-12-18T20:00:53Z</t>
  </si>
  <si>
    <t>Agentes Muito Especiais | Cena | Bicha Bandida  Assista Ã  cena exclusiva de #AgentesMuitoEspeciais, comÃ©dia idealizada por Paulo Gustavo e Marcus Majella - estreia em 8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</si>
  <si>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5yI4LtDpTeI</t>
  </si>
  <si>
    <t>EPIC - Elvis Presley in Concert | Teaser Trailer Oficial Legendado</t>
  </si>
  <si>
    <t>2025-12-18T17:49:08Z</t>
  </si>
  <si>
    <t>EPIC - Elvis Presley in Concert | Teaser Trailer Oficial Legendado  Assista ao novo trailer de #EPICElvisPresleyInConcert, novo filme de Baz Luhrmann que promete uma experiÃªncia cinematogrÃ¡fica Ãºnica - estreia em 19 de fevereiro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</si>
  <si>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rBsCldB5KHM</t>
  </si>
  <si>
    <t>Digger | Teaser Trailer Oficial | AnuÌncio de TiÌtulo</t>
  </si>
  <si>
    <t>2025-12-18T16:50:36Z</t>
  </si>
  <si>
    <t>Digger | Teaser Trailer Oficial | AnuÌncio de TiÌtulo  Assista ao novo trailer de #Digger, novo filme de Alejandro GonzÃ¡lez IÃ±Ã¡rritu, estrelado por Tom Cruise!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</si>
  <si>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iJa6Apocap8</t>
  </si>
  <si>
    <t>O fim do mundo jÃ¡ tem data marcada. #Avengers #Doomsday #AvengersDoomsday</t>
  </si>
  <si>
    <t>2025-12-18T13:22:50Z</t>
  </si>
  <si>
    <t>XU-blk5sP6o</t>
  </si>
  <si>
    <t>Dia D | Trailer Oficial Dublado</t>
  </si>
  <si>
    <t>2025-12-18T12:40:22Z</t>
  </si>
  <si>
    <t>Dia D | Trailer Oficial Dublado  Assista ao trailer de #DiaD, novo filme de #StevenSpielberg - 11 de junho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</si>
  <si>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KDz4OIoKn5A</t>
  </si>
  <si>
    <t>Imagina fazer um dos maiores filmes da histÃ³ria... e nunca mais vÃª-lo ðŸ«  #Titanic #LeonardoDiCaprio</t>
  </si>
  <si>
    <t>2025-12-18T00:28:54Z</t>
  </si>
  <si>
    <t>3D7eVWNAgUI</t>
  </si>
  <si>
    <t>DestruicÌ§aÌƒo Final 2 | Trailer 2 Oficial Legendado</t>
  </si>
  <si>
    <t>2025-12-17T17:33:00Z</t>
  </si>
  <si>
    <t>DestruicÌ§aÌƒo Final 2 | Trailer 2 Oficial Legendado  Assista ao novo trailer de #DestruiÃ§Ã£oFinal2 - o filme estreia em 5 de fevereiro de 2026 nos cinemas de todo 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</si>
  <si>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cULQTp0ImEM</t>
  </si>
  <si>
    <t>Dia D | Trailer Oficial Legendado</t>
  </si>
  <si>
    <t>2025-12-16T17:37:17Z</t>
  </si>
  <si>
    <t>Dia D | Trailer Oficial Legendado  Assista ao trailer de #DiaD, novo filme do diretor Steven Spielberg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</si>
  <si>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Oj9lEzBIkWU</t>
  </si>
  <si>
    <t>Colegas e o Herdeiro | Trailer Oficial</t>
  </si>
  <si>
    <t>2025-12-16T12:58:49Z</t>
  </si>
  <si>
    <t>Colegas e o Herdeiro | Trailer Oficial  Assista ao novo trailer de #ColegasEOHerdeiro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</si>
  <si>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ZqdOfGcuKis</t>
  </si>
  <si>
    <t>Street Fighter (Live-Action) | Teaser Trailer Oficial</t>
  </si>
  <si>
    <t>2025-12-15T15:46:28Z</t>
  </si>
  <si>
    <t>Street Fighter (Live-Action) | Teaser Trailer Oficial  Assista ao novo trailer de #StreetFighter, filme inspirado na clÃ¡ssica franquia de videogame!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</si>
  <si>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Zt3NpNEu8T4</t>
  </si>
  <si>
    <t>Avatar - Fogo e Cinzas | Para ver e Sentir Nos Cinemas | Fernanda Montenegro</t>
  </si>
  <si>
    <t>2025-12-15T15:33:05Z</t>
  </si>
  <si>
    <t>Avatar - Fogo e Cinzas | Para ver e Sentir Nos Cinemas | Fernanda Montenegro  Assista ao novo trailer de #AvatarFogoECinzas - garanta o seu ingresso: https://www.ingresso.com/filme/avatar-fogo-e-cinzas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</si>
  <si>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jPhShm4Nmow</t>
  </si>
  <si>
    <t>Munch - Amor, Fantasmas e Vampiras | Trailer Oficial Legendado</t>
  </si>
  <si>
    <t>2025-12-11T23:01:05Z</t>
  </si>
  <si>
    <t>Munch - Amor, Fantasmas e Vampiras | Trailer Oficial Legendado  Assista ao novo trailer de #MunchAmorFantasmasEVampiras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</si>
  <si>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wFGRkN2QVHI</t>
  </si>
  <si>
    <t>A Ãšltima Ceia | Trailer Oficial Dublado</t>
  </si>
  <si>
    <t>2025-12-11T20:16:47Z</t>
  </si>
  <si>
    <t>A Ãšltima Ceia | Trailer Oficial Dublado  Assista ao novo trailer de #AUltimaCeia - 12 de fevereiro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</si>
  <si>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EeY_J27cz84</t>
  </si>
  <si>
    <t>Entrevista | Livros Restantes | Marcia Paraiso, Denise Fraga e Augusto Madeira</t>
  </si>
  <si>
    <t>2025-12-11T18:17:03Z</t>
  </si>
  <si>
    <t>Entrevista | Livros Restantes | Marcia Paraiso, Denise Fraga e Augusto Madeira  Assista Ã  entrevista de #LivrosRestantes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</si>
  <si>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bFD0IU3_TFY</t>
  </si>
  <si>
    <t>Supergirl | Teaser Trailer Oficial Legendado</t>
  </si>
  <si>
    <t>2025-12-11T17:11:59Z</t>
  </si>
  <si>
    <t>Supergirl | Teaser Trailer Oficial Legendado  Assista ao novo trailer de #Supergirl - 25 de junho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</si>
  <si>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n4pLtULRFTM</t>
  </si>
  <si>
    <t>Eu e VoceÌ‚ na Toscana | Trailer Oficial Legendado</t>
  </si>
  <si>
    <t>2025-12-10T21:04:05Z</t>
  </si>
  <si>
    <t>Eu e VoceÌ‚ na Toscana | Trailer Oficial Legendado  Assista ao novo trailer de #EuEVoceNaToscana, novo filme estrelado por Halle Bailey e RegÃ©-Jean Page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</si>
  <si>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ufRRHebwZqI</t>
  </si>
  <si>
    <t>O Drama | Teaser Trailer Oficial Legendado</t>
  </si>
  <si>
    <t>2025-12-10T18:26:27Z</t>
  </si>
  <si>
    <t>O Drama | Teaser Trailer Oficial Legendado  Assista ao novo trailer de #ODrama, novo filme estrelado por Robert Pattinson e Zendaya - estreia em 9 de abril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</si>
  <si>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FWIX2wi9nNU</t>
  </si>
  <si>
    <t>Velhos Bandidos | Trailer Oficial</t>
  </si>
  <si>
    <t>2025-12-10T14:42:55Z</t>
  </si>
  <si>
    <t>Velhos Bandidos | Trailer Oficial  Assista ao novo trailer de #VelhosBandidos, filme dirigido por ClÃ¡udio Torres e estrelado por Fernanda Montenegro, Ary Fontoura, LÃ¡zaro Ramos, Bruna Marquezine, Vladimir Brichta e grande elenco - estreia em 5 de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</si>
  <si>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Z6Gz4AeXYv4</t>
  </si>
  <si>
    <t>Billie Eilish - Hit Me Hard and Soft - The Tour in 3D | Trailer Oficial Legendado</t>
  </si>
  <si>
    <t>2025-12-10T14:20:58Z</t>
  </si>
  <si>
    <t>Billie Eilish - Hit Me Hard and Soft - The Tour in 3D | Trailer Oficial Legendado  Assista ao novo trailer do filme da #BillieEilish, dirigido por James Cameron - estreia em 19 de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</si>
  <si>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mrRmoyKuzdk</t>
  </si>
  <si>
    <t>JusticÌ§a Artificial | Trailer Oficial 2 Dublado</t>
  </si>
  <si>
    <t>2025-12-09T20:14:05Z</t>
  </si>
  <si>
    <t>JusticÌ§a Artificial | Trailer Oficial 2 Dublado  Assista ao novo trailer de #JustiÃ§aArtificial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</si>
  <si>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r6jvU1H_jVg</t>
  </si>
  <si>
    <t>Davi - Nasce Um Rei | Teaser Trailer Dublado</t>
  </si>
  <si>
    <t>2025-12-05T13:02:01Z</t>
  </si>
  <si>
    <t>Davi - Nasce Um Rei | Teaser Trailer Dublado  Assista ao novo trailer de #DaviNasceUmRei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</si>
  <si>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WuYxSd4Utl4</t>
  </si>
  <si>
    <t>Eternidade | Trailer Oficial Legendado</t>
  </si>
  <si>
    <t>2025-12-04T23:00:47Z</t>
  </si>
  <si>
    <t>Eternidade | Trailer Oficial Legendado  Assista ao novo trailer de #Eternidade, comÃ©dia estrelada por #MilesTeller e #ElizabethOlsen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</si>
  <si>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oZF_7Rst1JY</t>
  </si>
  <si>
    <t>Jesus - A Luz do Mundo | Trailer Oficial Dublado</t>
  </si>
  <si>
    <t>2025-12-04T21:00:57Z</t>
  </si>
  <si>
    <t>Jesus - A Luz do Mundo | Trailer Oficial Dublado  Assista ao novo trailer de #JesusALuzDoMundo #Jesus - 11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</si>
  <si>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el3cOgXmlJc</t>
  </si>
  <si>
    <t>Nouvelle Vague | Trailer Oficial Legendado</t>
  </si>
  <si>
    <t>2025-12-04T18:14:45Z</t>
  </si>
  <si>
    <t>Nouvelle Vague | Trailer Oficial Legendado  Assista ao novo trailer de #NouvelleVague - 18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</si>
  <si>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koxHU2FPT6o</t>
  </si>
  <si>
    <t>Nuremberg | Trailer Oficial Dublado</t>
  </si>
  <si>
    <t>2025-12-03T23:01:07Z</t>
  </si>
  <si>
    <t>Nuremberg | Trailer Oficial Dublado  Assista ao novo trailer de #Nuremberg, filme estrelado por #RamiMalek e #RusselCrowe - 26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</si>
  <si>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Aoo-3c_wqVo</t>
  </si>
  <si>
    <t>Casamento Sangrento - A ViÃºva | Trailer Oficial Dublado</t>
  </si>
  <si>
    <t>2025-12-03T19:46:46Z</t>
  </si>
  <si>
    <t>Casamento Sangrento - A ViÃºva | Trailer Oficial Dublado  Assista ao novo trailer de #CasamentoSangrentoAViuva - 2026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</si>
  <si>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ExtermÃ­nio 4 - O Templo dos Ossos | Trailer 2 Oficial Legendado</t>
  </si>
  <si>
    <t>2025-12-03T12:41:37Z</t>
  </si>
  <si>
    <t>ExtermÃ­nio 4 - O Templo dos Ossos | Trailer 2 Oficial Legendado  Assista ao novo trailer de #ExterminioOTemploDosOssos #28yearslater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</si>
  <si>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n1Ej59KyYac</t>
  </si>
  <si>
    <t>Primeiro Encontro | Trailer Oficial Legendado</t>
  </si>
  <si>
    <t>2025-11-30T15:01:27Z</t>
  </si>
  <si>
    <t>Primeiro Encontro | Trailer Oficial Legendado  Assista ao novo trailer de #PrimeiroEncontro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</si>
  <si>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DK0H3rTDCb8</t>
  </si>
  <si>
    <t>'MÃ£e Fora da Caixa' jÃ¡ estÃ¡ em cartaz nos cinemas ðŸ¿</t>
  </si>
  <si>
    <t>2025-11-28T21:42:10Z</t>
  </si>
  <si>
    <t>f3cAhZt1JcU</t>
  </si>
  <si>
    <t>Milonga | Trailer Oficial Legendado</t>
  </si>
  <si>
    <t>2025-11-28T16:51:44Z</t>
  </si>
  <si>
    <t>Milonga | Trailer Oficial Legendado  Assista ao novo trailer de #Milonga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</si>
  <si>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MXgJfnNvGgo</t>
  </si>
  <si>
    <t>Festival de Cinema FranceÌ‚s do Brasil 2025 | Trailer Oficial</t>
  </si>
  <si>
    <t>2025-11-27T20:34:59Z</t>
  </si>
  <si>
    <t>Festival de Cinema FranceÌ‚s do Brasil 2025 | Trailer Oficial  De 27 de novembro a 10 de dezembro, o Festival de Cinema FrancÃªs do Brasil invade as principais salas do paÃ­s! Confira a programaÃ§Ã£o completa: https://movieid.com/hotsite/festivalcinefrances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</si>
  <si>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tAc4HW8K_RY</t>
  </si>
  <si>
    <t>O DiÃ¡rio de Pilar na AmazÃ´nia | Trailer Oficial</t>
  </si>
  <si>
    <t>2025-11-26T18:34:52Z</t>
  </si>
  <si>
    <t>O DiÃ¡rio de Pilar na AmazÃ´nia | Trailer Oficial  Assista ao novo trailer de #ODiarioDePilarNaAmazonia - 15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</si>
  <si>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V-4nQ68TdTg</t>
  </si>
  <si>
    <t>Um Cabra Bom De Bola | Trailer 2 Oficial Dublado</t>
  </si>
  <si>
    <t>2025-11-25T17:28:10Z</t>
  </si>
  <si>
    <t>Um Cabra Bom De Bola | Trailer 2 Oficial Dublado  Assista ao novo trailer de #UmCabraBomDeBola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</si>
  <si>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w8BcEVeprd0</t>
  </si>
  <si>
    <t>Song Sung Blue: Um Sonho a Dois | Trailer Oficial Legendado</t>
  </si>
  <si>
    <t>2025-11-24T14:01:17Z</t>
  </si>
  <si>
    <t>Song Sung Blue: Um Sonho a Dois | Trailer Oficial Legendado  Assista ao novo trailer de #SongSungBlueUmSonhoADois, cinebiografia estrelada por #HughJackman e #KateHudson - 29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</si>
  <si>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p7BDUJk-UUU</t>
  </si>
  <si>
    <t>Nuremberg | Teaser Trailer 2 Legendado</t>
  </si>
  <si>
    <t>2025-11-23T15:01:29Z</t>
  </si>
  <si>
    <t>Nuremberg | Teaser Trailer 2 Legendado  Assista ao novo teaser trailer de #Nuremberg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</si>
  <si>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ZNsoMg57v9g</t>
  </si>
  <si>
    <t>Make a Girl | Trailer Oficial Legendado</t>
  </si>
  <si>
    <t>2025-11-22T23:00:48Z</t>
  </si>
  <si>
    <t>Make a Girl | Trailer Oficial Legendado  Assista ao novo trailer de #MakeAGirl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</si>
  <si>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h7hvz0RUCJw</t>
  </si>
  <si>
    <t>Quase Deserto | Trailer Oficial Legendado</t>
  </si>
  <si>
    <t>2025-11-22T15:01:19Z</t>
  </si>
  <si>
    <t>Quase Deserto | Trailer Oficial Legendado  Assista ao novo trailer de #QuaseDeserto, ficÃ§Ã£o dirigida por #JoseEduardoBelmonte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</si>
  <si>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Njh_-C9_qAM</t>
  </si>
  <si>
    <t>Angel's Egg | RelancÌ§amento 4K | Trailer Oficial Legendado</t>
  </si>
  <si>
    <t>2025-11-21T23:00:36Z</t>
  </si>
  <si>
    <t>Angel's Egg | RelancÌ§amento 4K | Trailer Oficial Legendado  Assista ao novo trailer de #AngelsEgg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</si>
  <si>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TMLFZ9cEhuw</t>
  </si>
  <si>
    <t>Silvio Santos Vem AiÌ | Entrevista com Leandro Hassum e Manu Gavassi</t>
  </si>
  <si>
    <t>2025-11-21T18:10:00Z</t>
  </si>
  <si>
    <t>Silvio Santos Vem AiÌ | Entrevista com Leandro Hassum e Manu Gavassi  Assista Ã  entrevista com #LeandroHassum e #ManuGavassi, protagonistas do filme #SilvioSantosVemAi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</si>
  <si>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_NWeMa2bpa8</t>
  </si>
  <si>
    <t>Cara de Um, Focinho de Outro | Trailer Oficial Dublado</t>
  </si>
  <si>
    <t>2025-11-21T12:39:32Z</t>
  </si>
  <si>
    <t>Cara de Um, Focinho de Outro | Trailer Oficial Dublado  Assista ao novo trailer de #CaraDeUmFocinhoDeOutro - estreia em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</si>
  <si>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nnPC8ANGlGs</t>
  </si>
  <si>
    <t>Jogos Vorazes - Amanhecer na Colheita | Trailer Oficial Legendado</t>
  </si>
  <si>
    <t>2025-11-21T12:19:12Z</t>
  </si>
  <si>
    <t>Jogos Vorazes - Amanhecer na Colheita | Trailer Oficial Legendado  Assista ao novo trailer de #JogosVorazesAmanhecerNaColheita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</si>
  <si>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llfByPSLwFw</t>
  </si>
  <si>
    <t>Segredo Obscuro | Trailer Oficial Legendado</t>
  </si>
  <si>
    <t>2025-11-19T19:16:28Z</t>
  </si>
  <si>
    <t>Segredo Obscuro | Trailer Oficial Legendado  Assista ao novo trailer de #SegredoObscuro - suspense que chega aos cinemas em 22 de janeiro de 2026!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</si>
  <si>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kJLncGQBWv4</t>
  </si>
  <si>
    <t>Tom e Jerry - Uma Aventura no Museu | Trailer 2 Oficial Dublado</t>
  </si>
  <si>
    <t>2025-11-19T13:01:35Z</t>
  </si>
  <si>
    <t>Tom e Jerry - Uma Aventura no Museu | Trailer 2 Oficial Dublado  Assista ao novo trailer de #TomEJerryUmaAventuraNoMuseu - estreia em 8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</si>
  <si>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zSxwvpsfRzI</t>
  </si>
  <si>
    <t>O Menino e o Panda | Trailer Oficial Legendado</t>
  </si>
  <si>
    <t>2025-11-18T21:07:04Z</t>
  </si>
  <si>
    <t>O Menino e o Panda | Trailer Oficial Legendado  Assista ao novo trailer de #OMeninoEOPanda - o filme estreia em 22 de janeiro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</si>
  <si>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pJpLzzbzUH8</t>
  </si>
  <si>
    <t>Devoradores De Estrelas | Trailer 2 Oficial Dublado</t>
  </si>
  <si>
    <t>2025-11-18T16:18:27Z</t>
  </si>
  <si>
    <t>Devoradores De Estrelas | Trailer 2 Oficial Dublado  Assista ao novo trailer de #DevoradoresDeEstrelas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</si>
  <si>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ua2s9ToSGWY</t>
  </si>
  <si>
    <t>Moana (Live-action) | Teaser Trailer Oficial Dublado</t>
  </si>
  <si>
    <t>2025-11-18T12:58:12Z</t>
  </si>
  <si>
    <t>Moana (Live-action) | Teaser Trailer Oficial Dublado  Assista ao novo trailer de #Moana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</si>
  <si>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RAtp8xDdyYE</t>
  </si>
  <si>
    <t>Moana (Live-action) | Teaser Trailer Oficial</t>
  </si>
  <si>
    <t>2025-11-17T17:37:48Z</t>
  </si>
  <si>
    <t>Moana (Live-action) | Teaser Trailer Oficial  Assista ao novo trailer de #Moana, live-action da Disney estrelado por Catherine Laga'aia e Dwayne The Rock Johnson - o filme estreia em 09 de julho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</si>
  <si>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pc_GfA9TgK8</t>
  </si>
  <si>
    <t>Alerta Apocalipse | Trailer Oficial Dublado</t>
  </si>
  <si>
    <t>2025-11-17T14:20:58Z</t>
  </si>
  <si>
    <t>Alerta Apocalipse | Trailer Oficial Dublado  Assista ao novo trailer de #AlertaApocalipse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</si>
  <si>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F0tvL1TyQVo</t>
  </si>
  <si>
    <t>Se Eu Tivesse Pernas, Eu Te Chutaria | Trailer Oficial Legendado</t>
  </si>
  <si>
    <t>2025-11-16T23:00:30Z</t>
  </si>
  <si>
    <t>Se Eu Tivesse Pernas, Eu Te Chutaria | Trailer Oficial Legendado  Assista ao novo trailer de #SeEuTivessePernasEuTeChutaria, comÃ©dia dramÃ¡tica estrelada por #RoseByrne e #ASAPRocky - 1Âº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</si>
  <si>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i91Y-OJhnQs</t>
  </si>
  <si>
    <t>Amor Apocalipse | Trailer Oficial Legendado</t>
  </si>
  <si>
    <t>2025-11-16T15:01:20Z</t>
  </si>
  <si>
    <t>Amor Apocalipse | Trailer Oficial Legendado  Assista ao novo trailer de #AmorApocalipse - 11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</si>
  <si>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quRQOzBm6z8</t>
  </si>
  <si>
    <t>A Natureza das Coisas InvisiÌveis | Trailer Oficial</t>
  </si>
  <si>
    <t>2025-11-14T23:01:12Z</t>
  </si>
  <si>
    <t>A Natureza das Coisas InvisiÌveis | Trailer Oficial  Assista ao novo trailer de #ANaturezadasCoisasInvisiÌveis - estreia em 27 de novembro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</si>
  <si>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WQplIl76WVg</t>
  </si>
  <si>
    <t>Marty Supreme | Trailer 2 Oficial Legendado</t>
  </si>
  <si>
    <t>2025-11-14T17:10:49Z</t>
  </si>
  <si>
    <t>Marty Supreme | Trailer 2 Oficial Legendado  Assista ao novo trailer de #MartySupreme, cinebiografia do jogador de tÃªnis de mesa Marty Reisman, estrelada por #TimotheeChalamet - 8 de janeiro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</si>
  <si>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tqvQBmvrCSs</t>
  </si>
  <si>
    <t>Valor Sentimental | Trailer Oficial Legendado</t>
  </si>
  <si>
    <t>2025-11-14T12:55:27Z</t>
  </si>
  <si>
    <t>Valor Sentimental | Trailer Oficial Legendado  Assista ao novo trailer de #ValorSentimental, comÃ©dia dramÃ¡tica estrelada por #RenateReinsve e #ElleFanning - 25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</si>
  <si>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nim6SYsPbXc</t>
  </si>
  <si>
    <t>O Que a Natureza Te Conta | Trailer Oficial Legendado</t>
  </si>
  <si>
    <t>2025-11-13T23:01:13Z</t>
  </si>
  <si>
    <t>O Que a Natureza Te Conta | Trailer Oficial Legendado  Assista ao trailer de #OQueANaturezaTeConta, novo filme de #HongSangSoo - 20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</si>
  <si>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jdwniJMxQYc</t>
  </si>
  <si>
    <t>Sorry, Baby | Trailer Oficial Legendado</t>
  </si>
  <si>
    <t>2025-11-13T20:00:47Z</t>
  </si>
  <si>
    <t>Sorry, Baby | Trailer Oficial Legendado  Assista ao novo trailer de #SorryBaby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</si>
  <si>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E9agm80Ejh0</t>
  </si>
  <si>
    <t>O Morro dos Ventos Uivantes | Trailer Oficial Dublado</t>
  </si>
  <si>
    <t>2025-11-13T17:36:33Z</t>
  </si>
  <si>
    <t>O Morro dos Ventos Uivantes | Trailer Oficial Dublado  Assista ao novo trailer de #OMorroDosVentosUivantes - estreia em 12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</si>
  <si>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c2uxj7cA-J8</t>
  </si>
  <si>
    <t>Bob Esponja - Em Busca da CalcÌ§a Quadrada | Trailer Oficial Dublado</t>
  </si>
  <si>
    <t>2025-11-13T14:21:24Z</t>
  </si>
  <si>
    <t>Bob Esponja - Em Busca da CalcÌ§a Quadrada | Trailer Oficial Dublado  Assista ao novo trailer de #BobEsponjaEmBuscaDaCalÃ§aQuadrada - estreia em 25 de dezembro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</si>
  <si>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7YtA9d4ZK6U</t>
  </si>
  <si>
    <t>A Empregada | Trailer 2 Oficial Legendado</t>
  </si>
  <si>
    <t>2025-11-13T12:41:13Z</t>
  </si>
  <si>
    <t>A Empregada | Trailer 2 Oficial Legendado  Assista ao novo trailer de #AEmpregada, thriller estrelado por #SydneySweeney e #AmandaSeyfried - 1Âº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</si>
  <si>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Lis7KIYpMiQ</t>
  </si>
  <si>
    <t>O Diabo Veste Prada 2 | Teaser Trailer Oficial Dublado</t>
  </si>
  <si>
    <t>2025-11-12T18:05:19Z</t>
  </si>
  <si>
    <t>O Diabo Veste Prada 2 | Teaser Trailer Oficial Dublado  Assista ao novo teaser trailer de #ODiaboVestePrada2 - estreia em 30 de abril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</si>
  <si>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BYy278lrtNA</t>
  </si>
  <si>
    <t>Super Mario Galaxy - O Filme | Trailer Oficial Dublado</t>
  </si>
  <si>
    <t>2025-11-12T15:11:53Z</t>
  </si>
  <si>
    <t>Super Mario Galaxy - O Filme | Trailer Oficial Dublado  Assista ao novo trailer de #SuperMarioGalaxyOFilme - estreia em 3 de abril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</si>
  <si>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AWRSlHuhNng</t>
  </si>
  <si>
    <t>Toy Story 5 | Teaser Trailer Oficial Dublado</t>
  </si>
  <si>
    <t>2025-11-11T20:40:24Z</t>
  </si>
  <si>
    <t>Toy Story 5 | Teaser Trailer Oficial Dublado  Assista ao novo trailer de #ToyStory5 - estreia em junho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</si>
  <si>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qT-Pqo-yOz4</t>
  </si>
  <si>
    <t>O Testamento de Ann Lee | Trailer Oficial Legendado</t>
  </si>
  <si>
    <t>2025-11-11T19:11:02Z</t>
  </si>
  <si>
    <t>O Testamento de Ann Lee | Trailer Oficial Legendado  Assista ao novo trailer de #OTestamentoDeAnnLee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</si>
  <si>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AMAIErcaSH4</t>
  </si>
  <si>
    <t>A Quem Eu PertencÌ§o | Trailer Oficial Legendado</t>
  </si>
  <si>
    <t>2025-11-09T23:00:23Z</t>
  </si>
  <si>
    <t>A Quem Eu PertencÌ§o | Trailer Oficial Legendado  Assista ao novo trailer de #AQuemEuPertenÃ§o - o filme estreia em 13 de novembro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</si>
  <si>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Os bastidores de #OAgenteSecreto foram pura festa! ðŸ¥³ #WagnerMoura #TheSecretAgent</t>
  </si>
  <si>
    <t>2025-11-09T15:31:11Z</t>
  </si>
  <si>
    <t>cWEIX5gyM3E</t>
  </si>
  <si>
    <t>Entre Duas Mulheres | Trailer Oficial Legendado</t>
  </si>
  <si>
    <t>2025-11-08T23:00:47Z</t>
  </si>
  <si>
    <t>Entre Duas Mulheres | Trailer Oficial Legendado  Assista ao novo trailer de #EntreDuasMulheres - 13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</si>
  <si>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uqSDpJpACEY</t>
  </si>
  <si>
    <t>Twinless - Um GÃªmeo a Menos | Trailer Oficial Legendado</t>
  </si>
  <si>
    <t>2025-11-07T20:10:21Z</t>
  </si>
  <si>
    <t>Twinless - Um GÃªmeo a Menos | Trailer Oficial Legendado  Assista ao novo trailer de #TwinlessUmGemeoAMenos, filme estrelado por #DylanOBrien e #JamesSweeney - 4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</si>
  <si>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I7FXnYLbW60</t>
  </si>
  <si>
    <t>Trabalhar com quem e com o que amamos Ã© mÃ¡gico! ðŸ¥¹âœ¨ðŸŽ¬ #Wicked #WickedForGood #CynthiaErivo #JonMChu</t>
  </si>
  <si>
    <t>2025-11-07T19:50:36Z</t>
  </si>
  <si>
    <t>zE0uHlMH55I</t>
  </si>
  <si>
    <t>O Agente Secreto | Entrevista com Wagner Moura e Kleber MendoncÌ§a Filho</t>
  </si>
  <si>
    <t>2025-11-06T22:01:07Z</t>
  </si>
  <si>
    <t>O Agente Secreto | Entrevista com Wagner Moura e Kleber MendoncÌ§a Filho  Assista Ã  entrevista com o diretor e roteirista de #OAgenteSecreto, Kleber MendonÃ§a Filho, e com o ator Wagner Moura, protagonista do filme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</si>
  <si>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tzQK0KDRlNs</t>
  </si>
  <si>
    <t>Natal Sangrento | Trailer Oficial Legendado</t>
  </si>
  <si>
    <t>2025-11-06T16:13:25Z</t>
  </si>
  <si>
    <t>Natal Sangrento | Trailer Oficial Legendado  Assista ao novo trailer de #NatalSangrento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</si>
  <si>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HZZgZUU9XIc</t>
  </si>
  <si>
    <t>2025-11-06T14:19:42Z</t>
  </si>
  <si>
    <t>Michael | Trailer Oficial Legendado  Assista ao novo trailer de #Michael, cinebiografia de #michaeljackson, o lendÃ¡rio #reidopop - em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</si>
  <si>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vvJvdjOzPfA</t>
  </si>
  <si>
    <t>Five Nights at Freddy's 2 | Trailer 2 Oficial Dublado</t>
  </si>
  <si>
    <t>2025-11-05T18:40:45Z</t>
  </si>
  <si>
    <t>Five Nights at Freddy's 2 | Trailer 2 Oficial Dublado  Assista ao novo trailer de #FiveNightsAtFreddys2 - 4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</si>
  <si>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_LwkO8Gz2xc</t>
  </si>
  <si>
    <t>Zootopia 2 | Trailer 3 Oficial Dublado</t>
  </si>
  <si>
    <t>2025-11-04T13:28:38Z</t>
  </si>
  <si>
    <t>Zootopia 2 | Trailer 3 Oficial Dublado  Assista ao novo trailer de #Zootopia2 - estreia em 27 de novembro de 2025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</si>
  <si>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gcA6KNJG4N8</t>
  </si>
  <si>
    <t>TraiÃ§Ã£o Entre Amigas | Trailer Oficial</t>
  </si>
  <si>
    <t>2025-11-03T15:07:43Z</t>
  </si>
  <si>
    <t>TraiÃ§Ã£o Entre Amigas | Trailer Oficial  Assista ao novo trailer de #TraiÃ§Ã£oEntreAmigas, filme estrelado por #LarissaManoela e #GiovannaRispoli - 4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</si>
  <si>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hi0rD-32gHI</t>
  </si>
  <si>
    <t>LumiÃ¨re! A Aventura Continua | Trailer Oficial Legendado</t>
  </si>
  <si>
    <t>2025-10-30T23:00:58Z</t>
  </si>
  <si>
    <t>LumiÃ¨re! A Aventura Continua | Trailer Oficial Legendado  Assista ao novo trailer de #LumiÃ¨reAAventuraContinua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</si>
  <si>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fJM7QDJGqB4</t>
  </si>
  <si>
    <t>Agentes Muito Especiais | Cena | Chegada Na PrisÃ£o</t>
  </si>
  <si>
    <t>2025-10-30T19:45:29Z</t>
  </si>
  <si>
    <t>Agentes Muito Especiais | Cena | Chegada Na PrisÃ£o  Assista Ã  nova cena de #AgentesMuitoEspeciais, comÃ©dia estrelada por Marcus Majella e Pedroca Monteiro - o filme estreia em 8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</si>
  <si>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2NaFySKZyrk</t>
  </si>
  <si>
    <t>PÃ¢nico 7 | Trailer Oficial Legendado</t>
  </si>
  <si>
    <t>2025-10-30T13:33:19Z</t>
  </si>
  <si>
    <t>PÃ¢nico 7 | Trailer Oficial Legendado  Assista ao novo trailer de #PÃ¢nico7, terror estrelado por #NeveCampbell e #CourteneyCox - 26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</si>
  <si>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Jg3AXxGP0uE</t>
  </si>
  <si>
    <t>Filme de terror nacional + #Halloween? SÃ“ VEM! ðŸ‘» #EnterreSeusMortos #SeltonMello</t>
  </si>
  <si>
    <t>2025-10-29T23:19:45Z</t>
  </si>
  <si>
    <t>izNTmJkXrsw</t>
  </si>
  <si>
    <t>Nuremberg | Teaser Trailer Oficial Dublado</t>
  </si>
  <si>
    <t>2025-10-29T17:04:42Z</t>
  </si>
  <si>
    <t>Nuremberg | Teaser Trailer Oficial Dublado  Assista ao novo trailer de #Nuremberg. O drama Ã© inspirado no livro 'O Nazista e o Psiquiatra', de Jack El-Hai, com uma trama que foca na relaÃ§Ã£o entre o psiquiatra militar Douglas Kelley (Rami Malek) e Hermann GÃ¶ring (Russell Crowe), um dos lÃ­deres nazistas, durante os Julgamentos de Nuremberg.  'Nuremberg' estreia em 26 de fevereiro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</si>
  <si>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OhhfH3NNXs4</t>
  </si>
  <si>
    <t>3 Atos de MoisÃ©s | Trailer Oficial</t>
  </si>
  <si>
    <t>2025-10-28T23:00:37Z</t>
  </si>
  <si>
    <t>3 Atos de MoisÃ©s | Trailer Oficial  Assista ao novo trailer de #3AtosDeMoises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</si>
  <si>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1pexEkzDJJ4</t>
  </si>
  <si>
    <t>Jovens MÃ£es | Trailer Oficial Legendado</t>
  </si>
  <si>
    <t>2025-10-27T23:00:04Z</t>
  </si>
  <si>
    <t>Jovens MÃ£es | Trailer Oficial Legendado  Assista ao novo trailer de #JovensMÃ£es -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</si>
  <si>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efPob_fd3Qo</t>
  </si>
  <si>
    <t>Asa Branca - A Voz da Arena | Trailer Oficial</t>
  </si>
  <si>
    <t>2025-10-27T17:01:07Z</t>
  </si>
  <si>
    <t>Asa Branca - A Voz da Arena | Trailer Oficial  Assista ao novo trailer de #AsaBrancaAVozDaArena, longa estrelado por #FelipeSimas - 18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</si>
  <si>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ztMwsa55wZg</t>
  </si>
  <si>
    <t>Predador - Terras Selvagens | Trailer 3 Oficial Legendado</t>
  </si>
  <si>
    <t>2025-10-27T15:04:19Z</t>
  </si>
  <si>
    <t>Predador - Terras Selvagens | Trailer 3 Oficial Legendado  Assista ao novo trailer de #PredadorTerrasSelvagens - 6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</si>
  <si>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oBSFI47SqyA</t>
  </si>
  <si>
    <t>Soldado de Chumbo | Trailer Oficial Dublado</t>
  </si>
  <si>
    <t>2025-10-24T14:56:55Z</t>
  </si>
  <si>
    <t>Soldado de Chumbo | Trailer Oficial Dublado  Assista ao novo trailer de #SoldadoDeChumbo, longa de aÃ§Ã£o estrelado por #RobertDeNiro e #JamieFox - 4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</si>
  <si>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bSgpQ8EOttI</t>
  </si>
  <si>
    <t>MÃ£e Fora da Caixa | Trailer Oficial</t>
  </si>
  <si>
    <t>2025-10-24T13:01:19Z</t>
  </si>
  <si>
    <t>MÃ£e Fora da Caixa | Trailer Oficial  Assista ao novo trailer de #MÃ£eForaDaCaixa, #comÃ©dia estrelada por #MiÃ¡Mello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</si>
  <si>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d2zopyec0Zk</t>
  </si>
  <si>
    <t>Apolo | Trailer Oficial</t>
  </si>
  <si>
    <t>2025-10-23T23:00:49Z</t>
  </si>
  <si>
    <t>Apolo | Trailer Oficial  Assista ao novo trailer do #documentario #Apolo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</si>
  <si>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11dYqvLQ7nQ</t>
  </si>
  <si>
    <t>Mauricio de Sousa - O Filme | Entrevista | Mauro Sousa e diretor Pedro Vasconcelos</t>
  </si>
  <si>
    <t>2025-10-23T17:34:21Z</t>
  </si>
  <si>
    <t>Mauricio de Sousa - O Filme | Entrevista | Mauro Sousa e diretor Pedro Vasconcelos  Assista Ã  entrevista com Mauro Sousa, protagonista da cinebiografia, e com o diretor Pedro Vasconcelos, sobre #MauricioDeSousaOFilme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</si>
  <si>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F_C4FquBZhM</t>
  </si>
  <si>
    <t>Caminhos do Crime | Trailer Oficial Legendado</t>
  </si>
  <si>
    <t>2025-10-23T14:08:05Z</t>
  </si>
  <si>
    <t>Caminhos do Crime | Trailer Oficial Legendado  Assista ao novo trailer de #CaminhosDoCrime, longa de #aÃ§Ã£o estrelado por #ChrisHemsworth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</si>
  <si>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l7D4l0Pm8G0</t>
  </si>
  <si>
    <t>A Queda do CÃ©u | Trailer Oficial Legendado</t>
  </si>
  <si>
    <t>2025-10-22T23:00:54Z</t>
  </si>
  <si>
    <t>A Queda do CÃ©u | Trailer Oficial Legendado  Assista ao novo trailer do #documentario #AQuedaDoCeu - 20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</si>
  <si>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4buunJMJEHE</t>
  </si>
  <si>
    <t>Wicked - Parte 2 | Bastidores | VersaÌƒo Oficial em LEGO</t>
  </si>
  <si>
    <t>2025-10-22T17:49:08Z</t>
  </si>
  <si>
    <t>Wicked - Parte 2 | Bastidores | VersaÌƒo Oficial em LEGO  Assista ao novo vÃ­deo dos bastidores de #WickedParte2 - agora em versÃ£o LEGO! O filme estreia no Brasil em 20 de novembro de 2025, exclusivamente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</si>
  <si>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l3pLEnlmcpc</t>
  </si>
  <si>
    <t>Twice - One in a Million | Trailer Oficial Legendado</t>
  </si>
  <si>
    <t>2025-10-21T19:57:23Z</t>
  </si>
  <si>
    <t>Twice - One in a Million | Trailer Oficial Legendado  Assista ao novo trailer do documentÃ¡rio do grupo de k-pop #Twice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</si>
  <si>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Un7OllBXf-U</t>
  </si>
  <si>
    <t>Terror em Silent Hill - Regresso para O Inferno | Teaser Trailer Oficial</t>
  </si>
  <si>
    <t>2025-10-21T19:18:45Z</t>
  </si>
  <si>
    <t>Terror em Silent Hill - Regresso para O Inferno | Teaser Trailer Oficial  Assista ao novo teaser trailer de #TerroEmSilentHillRegressoParaOInferno - o filme estreia em 12 de marÃ§o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</si>
  <si>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oW-UWVSrOcQ</t>
  </si>
  <si>
    <t>Uma Segunda Chance | Trailer Oficial Legendado</t>
  </si>
  <si>
    <t>2025-10-21T16:58:18Z</t>
  </si>
  <si>
    <t>Uma Segunda Chance | Trailer Oficial Legendado  Assista ao novo trailer de #UmaSegundaChance, nova adaptaÃ§Ã£o do romance de Colleen Hoover - o filme estreia em marÃ§o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</si>
  <si>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URLP-VqkYu8</t>
  </si>
  <si>
    <t>SiraÌ‚t | Teaser Trailer Oficial Legendado</t>
  </si>
  <si>
    <t>2025-10-21T13:30:13Z</t>
  </si>
  <si>
    <t>SiraÌ‚t | Teaser Trailer Oficial Legendado  Assista ao novo trailer de #Sirat, filme escolhido para representar a Espanha no Oscar 2026. Produzido por Pedro AlmodÃ³var, o filme estreia em breve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</si>
  <si>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nUAZja1dG9M</t>
  </si>
  <si>
    <t>Chainsaw Man - O Filme - Arco da Reze | Trailer 2 Oficial Dublado</t>
  </si>
  <si>
    <t>2025-10-20T16:54:00Z</t>
  </si>
  <si>
    <t>Chainsaw Man - O Filme - Arco da Reze | Trailer 2 Oficial Dublado  Assista ao novo trailer de #ChainsawManOFilmeArcoDaReze - 23 de outubro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</si>
  <si>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PVwmYzFr2FU</t>
  </si>
  <si>
    <t>O UÌltimo Rodeio | Entrevista com Neal McDonough</t>
  </si>
  <si>
    <t>2025-10-18T15:00:47Z</t>
  </si>
  <si>
    <t>O UÌltimo Rodeio | Entrevista com Neal McDonough  Assista Ã  entrevista com o protagonista de #OÃšltimoRodeio - em cartaz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</si>
  <si>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eVgQ6FeFzKQ</t>
  </si>
  <si>
    <t>Springsteen - Salve-me do Desconhecido | Trailer 3 Oficial Legendado</t>
  </si>
  <si>
    <t>2025-10-17T20:00:30Z</t>
  </si>
  <si>
    <t>Springsteen - Salve-me do Desconhecido | Trailer 3 Oficial Legendado  Assista ao novo trailer de #SpringsteenSalveMeDoDesconhecido, cinebiografia estrelada pelo vencedor de dois prÃªmios #Emmy, #JeremyAllenWhite - 30 de outubro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</si>
  <si>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iSbKn4Ahfk8</t>
  </si>
  <si>
    <t>Livros Restantes | Trailer Oficial</t>
  </si>
  <si>
    <t>2025-10-17T17:06:45Z</t>
  </si>
  <si>
    <t>Livros Restantes | Trailer Oficial  Assista ao novo trailer de #LivrosRestantes, novo drama estrelado por Denise Fraga - o filme estreia em 27 de novembro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</si>
  <si>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GfDjKmA8KQw</t>
  </si>
  <si>
    <t>Sonhos | Trailer Oficial Legendado</t>
  </si>
  <si>
    <t>2025-10-16T23:00:31Z</t>
  </si>
  <si>
    <t>Sonhos | Trailer Oficial Legendado  Assista ao novo trailer de #Sonhos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</si>
  <si>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zZnbFOy_D6k</t>
  </si>
  <si>
    <t>O Primata | Trailer Oficial Dublado</t>
  </si>
  <si>
    <t>2025-10-16T14:40:58Z</t>
  </si>
  <si>
    <t>O Primata | Trailer Oficial Dublado  Assista ao novo trailer de #OPrimata, #terror que estreia em 8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</si>
  <si>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w1FJDBmPWnc</t>
  </si>
  <si>
    <t>Sombras No Deserto | Trailer Oficial Legendado</t>
  </si>
  <si>
    <t>2025-10-15T23:01:12Z</t>
  </si>
  <si>
    <t>Sombras No Deserto | Trailer Oficial Legendado  Assista ao novo trailer de #SombrasNoDeserto, terror sobre Jesus Cristo e estrelado por Nicolas Cage - o filme estreia em 13 de novembro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</si>
  <si>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OPno9alOEnE</t>
  </si>
  <si>
    <t>A Meia-IrmaÌƒ Feia | Trailer Oficial Dublado</t>
  </si>
  <si>
    <t>2025-10-15T21:30:04Z</t>
  </si>
  <si>
    <t>A Meia-IrmaÌƒ Feia | Trailer Oficial Dublado  Assista ao novo trailer de #AMeiaIrmÃ£Feia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</si>
  <si>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2NIPkCLzR3A</t>
  </si>
  <si>
    <t>Dollhouse | Trailer Oficial Legendado</t>
  </si>
  <si>
    <t>2025-10-15T20:26:22Z</t>
  </si>
  <si>
    <t>Dollhouse | Trailer Oficial Legendado  Assista ao novo trailer de #Dollhouse, j-horror que estreia nos cinemas do Brasil em 6 de novembro de 2025!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</si>
  <si>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C99e3IGQ_b8</t>
  </si>
  <si>
    <t>JUJUTSU KAISEN - ExecucÌ§aÌƒo | Trailer Oficial Legendado</t>
  </si>
  <si>
    <t>2025-10-15T16:15:48Z</t>
  </si>
  <si>
    <t>JUJUTSU KAISEN - ExecucÌ§aÌƒo | Trailer Oficial Legendado  Assista ao novo trailer de #JujutsuKaisenExecuÃ§Ã£o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</si>
  <si>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TC2tZSOVnvc</t>
  </si>
  <si>
    <t>CoraÃ§Ãµes Jovens | Trailer Oficial Legendado</t>
  </si>
  <si>
    <t>2025-10-15T14:30:21Z</t>
  </si>
  <si>
    <t>CoraÃ§Ãµes Jovens | Trailer Oficial Legendado  Assista ao novo trailer de #CoraÃ§ÃµesJovens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</si>
  <si>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odJUwUIaJg0</t>
  </si>
  <si>
    <t>O UÌltimo Rodeio | Trailer Oficial Dublado</t>
  </si>
  <si>
    <t>2025-10-14T23:01:06Z</t>
  </si>
  <si>
    <t>O UÌltimo Rodeio | Trailer Oficial Dublado  Assista ao novo trailer de #OÃšltimoRodeio, novo filme da Angel Studios - estreia em 16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</si>
  <si>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36_Zb_7yuro</t>
  </si>
  <si>
    <t>Socorro! | Trailer Oficial Legendado</t>
  </si>
  <si>
    <t>2025-10-14T18:31:02Z</t>
  </si>
  <si>
    <t>Socorro! | Trailer Oficial Legendado  Assista ao novo trailer de #Socorro, novo filme dirigido por Sam Raimi e estrelado por Rachel McAdams e Dylan Oâ€™Brien - estreia em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</si>
  <si>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aWJ5jBlPkEs</t>
  </si>
  <si>
    <t>Agentes Muito Especiais | Trailer Oficial</t>
  </si>
  <si>
    <t>2025-10-14T14:39:41Z</t>
  </si>
  <si>
    <t>Agentes Muito Especiais | Trailer Oficial  Assista ao novo trailer de #AgentesMuitoEspeciais, comÃ©dia estrelada por Marcus Majella e Pedroca Monteiro - o filme estreia em 8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</si>
  <si>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Fe1-jiqo4KI</t>
  </si>
  <si>
    <t>Bom Menino | Trailer Oficial Dublado</t>
  </si>
  <si>
    <t>2025-10-14T13:00:35Z</t>
  </si>
  <si>
    <t>Bom Menino | Trailer Oficial Dublado  Assista ao novo trailer de #BomMenino, terror inovador que leva o pÃºblico a se aventurar sob a perspectiva de um cachorro - estreia em 30 de outubro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</si>
  <si>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4FLLsBlixyE</t>
  </si>
  <si>
    <t>'ChorÃ£o: SÃ³ Os Loucos Sabem' chega aos cinemas em 2026! #CharlieBrownJr</t>
  </si>
  <si>
    <t>2025-10-13T23:47:20Z</t>
  </si>
  <si>
    <t>dXOpTetzBTg</t>
  </si>
  <si>
    <t>Monarcas - O Conto das Borboletas | Trailer Oficial Dublado</t>
  </si>
  <si>
    <t>2025-10-13T23:00:50Z</t>
  </si>
  <si>
    <t>Monarcas - O Conto das Borboletas | Trailer Oficial Dublado  Assista ao novo trailer de #MonarcasOContoDasBorboletas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</si>
  <si>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D1DdWEmXb04</t>
  </si>
  <si>
    <t>O Bad Boy e Eu | Trailer Oficial Legendado</t>
  </si>
  <si>
    <t>2025-10-13T18:23:31Z</t>
  </si>
  <si>
    <t>O Bad Boy e Eu | Trailer Oficial Legendado  Assista ao novo trailer de #OBadBoyeEu - 13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</si>
  <si>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d7gPYtwYtCk</t>
  </si>
  <si>
    <t>O Sobrevivente | Trailer 2 Oficial Dublado</t>
  </si>
  <si>
    <t>2025-10-13T14:30:12Z</t>
  </si>
  <si>
    <t>O Sobrevivente | Trailer 2 Oficial Dublado  Assista ao novo trailer de #OSobrevivente - o filme estreia em 20 de novembro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</si>
  <si>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eRfOUtTA7ME</t>
  </si>
  <si>
    <t>Pai do Ano | Trailer 2 Oficial Legendado</t>
  </si>
  <si>
    <t>2025-10-12T23:00:43Z</t>
  </si>
  <si>
    <t>Pai do Ano | Trailer 2 Oficial Legendado  Assista ao novo trailer de #PaidoAno - 23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</si>
  <si>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cUBwyE-oDNw</t>
  </si>
  <si>
    <t>Frankenstein | Trailer Oficial Legendado</t>
  </si>
  <si>
    <t>2025-10-12T15:01:04Z</t>
  </si>
  <si>
    <t>Frankenstein | Trailer Oficial Legendado  Assista ao novo trailer de #Frankenstein - 23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</si>
  <si>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CnQhrUk7lRc</t>
  </si>
  <si>
    <t>O Som da Morte | Teaser Trailer Oficial Legendado</t>
  </si>
  <si>
    <t>2025-10-11T23:00:18Z</t>
  </si>
  <si>
    <t>O Som da Morte | Teaser Trailer Oficial Legendado  Assista ao novo trailer de #OSomdaMorte - 5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</si>
  <si>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ymKOzmkIAMQ</t>
  </si>
  <si>
    <t>Wicked: Parte 2 | AnÃºncio do Tour Global</t>
  </si>
  <si>
    <t>2025-10-11T15:01:49Z</t>
  </si>
  <si>
    <t>Wicked: Parte 2 | AnÃºncio do Tour Global  Garanta seus ingressos para assistir ao filme nos cinemas: https://www.ingresso.com/filme/wicked-parte-2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</si>
  <si>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lA_Y-18WGF8</t>
  </si>
  <si>
    <t>Detetive Conan â€“ O Pentagrama de MilhÃµes de DÃ³lares | Trailer Oficial Legendado</t>
  </si>
  <si>
    <t>2025-10-10T23:00:55Z</t>
  </si>
  <si>
    <t>Detetive Conan â€“ O Pentagrama de MilhÃµes de DÃ³lares | Trailer Oficial Legendado  Assista ao novo trailer de #DetetiveConan - 16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</si>
  <si>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oHRhTuUDHxk</t>
  </si>
  <si>
    <t>Perrengue Fashion | Entrevista com Ingrid GuimaraÌƒes e Rafa Chalub</t>
  </si>
  <si>
    <t>2025-10-10T18:01:01Z</t>
  </si>
  <si>
    <t>Perrengue Fashion | Entrevista com Ingrid GuimaraÌƒes e Rafa Chalub  Assista Ã  entrevista de #PerrengueFashion, nova comÃ©dia estrelada por Ingrid GuimarÃ£es e Rafa Chalub, comediante tambÃ©m conhecido como Esse Menino.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</si>
  <si>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MubxvQKUPpw</t>
  </si>
  <si>
    <t>A Palavra | Teaser Trailer Oficial Exclusivo</t>
  </si>
  <si>
    <t>2025-10-10T14:57:21Z</t>
  </si>
  <si>
    <t>A Palavra | Teaser Trailer Oficial Exclusivo  Assista ao novo teaser trailer de #APalavra, filme inspirado na histÃ³ria bÃ­blica dos profetas Elias e Eliseu - estreia em 16 de outubro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</si>
  <si>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3FBXU69aANg</t>
  </si>
  <si>
    <t>O DiaÌrio de Pilar na AmazoÌ‚nia | Teaser Trailer Oficial</t>
  </si>
  <si>
    <t>2025-10-10T13:00:05Z</t>
  </si>
  <si>
    <t>O DiaÌrio de Pilar na AmazoÌ‚nia | Teaser Trailer Oficial  Assista ao novo trailer de #ODiÃ¡rioDePilarNaAmazÃ´nia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</si>
  <si>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80RMtXOA7DU</t>
  </si>
  <si>
    <t>JustiÃ§a Artificial | Trailer Oficial Legendado</t>
  </si>
  <si>
    <t>2025-10-09T20:43:48Z</t>
  </si>
  <si>
    <t>JustiÃ§a Artificial | Trailer Oficial Legendado  Assista ao novo trailer de #JusticaArtificial, nova ficÃ§Ã£o cientÃ­fica estrelada por #ChrisPratt e #RebeccaFerguson - 22 de janeiro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</si>
  <si>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VSgmc5CqdC0</t>
  </si>
  <si>
    <t>Hamnet - A Vida Antes de Hamlet | Trailer 1 Oficial Legendado</t>
  </si>
  <si>
    <t>2025-10-09T16:54:20Z</t>
  </si>
  <si>
    <t>Hamnet - A Vida Antes de Hamlet | Trailer 1 Oficial Legendado  Assista ao novo trailer de #HamnetAVidaAntesDeHamlet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</si>
  <si>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rFkEcfy_KFk</t>
  </si>
  <si>
    <t>Tom e Jerry: Uma Aventura no Museu | Trailer Oficial Dublado</t>
  </si>
  <si>
    <t>2025-10-09T13:18:39Z</t>
  </si>
  <si>
    <t>Tom e Jerry: Uma Aventura no Museu | Trailer Oficial Dublado  Assista ao novo trailer de #TomeJerryUmaAventuraNoMuseu #tomejerry - 8 de janeiro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</si>
  <si>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Esgs99yn8-o</t>
  </si>
  <si>
    <t>Zootopia 2 | Trailer 2 Oficial Dublado</t>
  </si>
  <si>
    <t>2025-10-08T18:50:31Z</t>
  </si>
  <si>
    <t>Zootopia 2 | Trailer 2 Oficial Dublado  Assista ao novo trailer de #Zootopia2 - estreia em 27 de novembro de 2025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</si>
  <si>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xLfG-ZSLANw</t>
  </si>
  <si>
    <t>Wicked - Parte 2 | Novas MuÌsicas | PrÃ©-venda Aberta</t>
  </si>
  <si>
    <t>2025-10-08T14:16:42Z</t>
  </si>
  <si>
    <t>Wicked - Parte 2 | Novas MuÌsicas | PrÃ©-venda Aberta  Garanta seus ingressos: https://www.ingresso.com/filme/wicked-parte-2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</si>
  <si>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xGguUIc6wbg</t>
  </si>
  <si>
    <t>Uma Nova HistoÌria | Trailer Oficial</t>
  </si>
  <si>
    <t>2025-10-07T23:01:06Z</t>
  </si>
  <si>
    <t>Uma Nova HistoÌria | Trailer Oficial  Assista ao novo trailer de #UmaNovaHistÃ³ria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</si>
  <si>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oGqDk6Fp6gc</t>
  </si>
  <si>
    <t>Terror em Shelby Oaks | Trailer 2 Oficial Legendado</t>
  </si>
  <si>
    <t>2025-10-07T19:10:23Z</t>
  </si>
  <si>
    <t>Terror em Shelby Oaks | Trailer 2 Oficial Legendado  Assista ao novo trailer de #TerrorEmShelbyOaks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</si>
  <si>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KCqjD7f0_Vs</t>
  </si>
  <si>
    <t>Totto Chan - A Menina na Janela | Trailer Oficial Dublado</t>
  </si>
  <si>
    <t>2025-10-07T13:00:38Z</t>
  </si>
  <si>
    <t>Totto-Chan - A Menina na Janela | Trailer Oficial Dublado  Assista ao novo trailer de #TottoChanAMeninaNaJanela - estreia nos cinemas do Brasil em 9 de outubro!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</si>
  <si>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WabCMDlboeE</t>
  </si>
  <si>
    <t>Predador - Terras Selvagens | Trailer Oficial 2 Dublado</t>
  </si>
  <si>
    <t>2025-10-06T18:43:11Z</t>
  </si>
  <si>
    <t>Predador - Terras Selvagens | Trailer Oficial 2 Dublado  Assista ao novo trailer de #PredadorTerrasSelvagens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</si>
  <si>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5eYx0ECccc8</t>
  </si>
  <si>
    <t>Bugonia | Trailer Final Legendado</t>
  </si>
  <si>
    <t>2025-10-06T16:07:21Z</t>
  </si>
  <si>
    <t>Bugonia | Trailer Final Legendado  Assista ao novo trailer de #Bugonia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</si>
  <si>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ZZXNoCVzn1k</t>
  </si>
  <si>
    <t>Morra, Amor | Trailer Oficial Legendado</t>
  </si>
  <si>
    <t>2025-10-06T14:39:51Z</t>
  </si>
  <si>
    <t>Morra, Amor | Trailer Oficial Legendado  Assista ao novo trailer de #MorraAmor, novo thriller psicolÃ³gico estrelado por #robertpattinson e #jenniferlawrence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</si>
  <si>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g0GB20yE9JY</t>
  </si>
  <si>
    <t>O Agente Secreto | Trailer 2 Oficial</t>
  </si>
  <si>
    <t>2025-10-06T13:28:30Z</t>
  </si>
  <si>
    <t>O Agente Secreto | Trailer 2 Oficial  Assista ao novo trailer de #OAgenteSecreto - 6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</si>
  <si>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Z2mCFWpPAok</t>
  </si>
  <si>
    <t>MaleÌ‚s | Entrevista | Antonio Pitanga e Camila Pitanga</t>
  </si>
  <si>
    <t>2025-10-05T15:01:02Z</t>
  </si>
  <si>
    <t>MaleÌ‚s | Entrevista | Antonio Pitanga e Camila Pitanga  Assista Ã  entrevista exclusiva de #MalÃªs, com Camila Pitanga e seu pai, Antonio Pitanga, que atua e dirige o filme que retrata a Revolta dos MalÃªs, levante de negros escravizados ocorrido na Bahia em 1835.  'MalÃªs' estÃ¡ em cartaz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</si>
  <si>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UAFvVR77wUc</t>
  </si>
  <si>
    <t>DestruiÃ§Ã£o Final 2 | Trailer Oficial Legendado</t>
  </si>
  <si>
    <t>2025-10-03T18:44:47Z</t>
  </si>
  <si>
    <t>DestruiÃ§Ã£o Final 2 | Trailer Oficial Legendado  Assista ao novo trailer de #DestruicaoFinal2, sequÃªncia da franquia de aÃ§Ã£o estrelada por #GerardButler - 5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</si>
  <si>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Xl5A20vdaog</t>
  </si>
  <si>
    <t>Sexa | Trailer Oficial</t>
  </si>
  <si>
    <t>2025-10-03T14:21:49Z</t>
  </si>
  <si>
    <t>Sexa | Trailer Oficial  Assista ao trailer de #Sexa, nova comÃ©dia estrelada por #GloriaPires - 11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</si>
  <si>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nUnzZCk6Uic</t>
  </si>
  <si>
    <t>Quando o CÃ©u se Engana | Trailer Oficial Dublado</t>
  </si>
  <si>
    <t>2025-10-01T21:00:57Z</t>
  </si>
  <si>
    <t>Quando o CÃ©u se Engana | Trailer Oficial Dublado  Assista ao novo trailer de #QuandoOCÃ©uSeEngana, comÃ©dia estrelada por #KeanuReeves - 23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</si>
  <si>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EAmy5ukPsxY</t>
  </si>
  <si>
    <t>O Telefone Preto 2 | Trailer Final Legendado</t>
  </si>
  <si>
    <t>2025-10-01T17:53:42Z</t>
  </si>
  <si>
    <t>O Telefone Preto 2 | Trailer Final Legendado  Assista ao novo trailer de #OTelefonePreto2  #blackphone2 - 16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</si>
  <si>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_4cFkAxBzbo</t>
  </si>
  <si>
    <t>Push - No Limite do Medo | Trailer Oficial Dublado EXCLUSIVO</t>
  </si>
  <si>
    <t>2025-10-01T15:01:14Z</t>
  </si>
  <si>
    <t>Push - No Limite do Medo | Trailer Oficial Dublado EXCLUSIVO  Assista ao novo trailer de #PushNoLimitedoMedo, novo #terror que chega Ã s telonas do Brasil em 20 de novembro!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</si>
  <si>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FJKxe4RE1qw</t>
  </si>
  <si>
    <t>Zootopia 2 | Trailer 2 Oficial Legendado</t>
  </si>
  <si>
    <t>2025-09-29T14:11:30Z</t>
  </si>
  <si>
    <t>Zootopia 2 | Trailer 2 Oficial Legendado  Assista ao novo trailer de #zootopia2 - 27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</si>
  <si>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UpqMRnJZaTc</t>
  </si>
  <si>
    <t>O Mandaloriano e Grogu | Teaser Trailer Oficial Dublado</t>
  </si>
  <si>
    <t>2025-09-27T15:01:00Z</t>
  </si>
  <si>
    <t>O Mandaloriano e Grogu | Teaser Trailer Oficial Dublado  Assista ao novo trailer de #OMandalorianoEGrogu - estreia em 21 de maio de 2026 nos cinemas do Brasil!   #themandalorianandgrogu #StarWars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</si>
  <si>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SsUtMutsL9s</t>
  </si>
  <si>
    <t>TainaÌ e os GuardioÌƒes da AmazoÌ‚nia â€“ Em Busca da Flecha Azul | Teaser Trailer Oficial</t>
  </si>
  <si>
    <t>2025-09-26T16:34:40Z</t>
  </si>
  <si>
    <t>TainaÌ e os GuardioÌƒes da AmazoÌ‚nia â€“ Em Busca da Flecha Azul | Teaser Trailer Oficial  Assista ao novo trailer de #TainaEOsGuardioesDaAmazonia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</si>
  <si>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hibQAzm3SoQ</t>
  </si>
  <si>
    <t>Depois Da CacÌ§ada | Trailer 2 Oficial Legendado</t>
  </si>
  <si>
    <t>2025-09-25T18:30:31Z</t>
  </si>
  <si>
    <t>Depois Da CacÌ§ada | Trailer 2 Oficial Legendado  Assista ao novo trailer de #DepoisDaCaÃ§ada, suspense estrelado por Julia Roberts e Andrew Garfield.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</si>
  <si>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YyhPMphxMdw</t>
  </si>
  <si>
    <t>Avatar 3 - Fogo e Cinzas | Trailer 2 Oficial Dublado</t>
  </si>
  <si>
    <t>2025-09-25T14:01:57Z</t>
  </si>
  <si>
    <t>Avatar 3 - Fogo e Cinzas | Trailer 2 Oficial Dublado  Assista ao novo trailer de #avatarfogoecinzas #avatar3 - 18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</si>
  <si>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brWHWRzmuog</t>
  </si>
  <si>
    <t>O Retrato de Norah | Trailer Oficial Legendado</t>
  </si>
  <si>
    <t>2025-09-24T20:02:17Z</t>
  </si>
  <si>
    <t>O Retrato de Norah | Trailer Oficial Legendado  Assista ao novo trailer de #ORetratoDeNorah - estreia em 16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</si>
  <si>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ur37cwlo1Yc</t>
  </si>
  <si>
    <t>Wicked: Parte 2 | Trailer Final Dublado</t>
  </si>
  <si>
    <t>2025-09-24T12:33:07Z</t>
  </si>
  <si>
    <t>Wicked: Parte 2 | Trailer Final Dublado  Assista ao novo trailer de #wicked #arianagrande #cynthiaerivo - 20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</si>
  <si>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y2wQOA_nfOM</t>
  </si>
  <si>
    <t>A Noiva! | Teaser Trailer Oficial</t>
  </si>
  <si>
    <t>2025-09-23T16:33:22Z</t>
  </si>
  <si>
    <t>A Noiva! | Teaser Trailer Oficial  Assista ao novo trailer de #ANoiva, estrelado por Jessie Buckley e Christian Bale, na pele do monstro Frankenstein - o filme estreia em 4 de marÃ§o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</si>
  <si>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c_hWYmKikBo</t>
  </si>
  <si>
    <t>Se NaÌƒo Fosse VoceÌ‚ | Bastidores | A HistoÌria</t>
  </si>
  <si>
    <t>2025-09-23T15:52:13Z</t>
  </si>
  <si>
    <t>Se NaÌƒo Fosse VoceÌ‚ | Bastidores | A HistoÌria  Assista ao novo trailer de #SeNÃ£oFosseVocÃª, novo filme inspirado no livro de Colleen Hoover - estreia em 23 de outubro de 2025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</si>
  <si>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G8oX_q905WU</t>
  </si>
  <si>
    <t>InceÌ‚ndios | Trailer Oficial Legendado</t>
  </si>
  <si>
    <t>2025-09-23T12:36:37Z</t>
  </si>
  <si>
    <t>InceÌ‚ndios | Trailer Oficial Legendado  Assista ao novo trailer de #IncÃªndios, clÃ¡ssico dirigido por Denis Villeneuve que volta aos cinemas remasterizado em 4K para celebrar os 15 anos de sua estreia - o relanÃ§amento acontece em 16 de outubro de 2025 em salas selecionadas por todo 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</si>
  <si>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uut0s7Rkftw</t>
  </si>
  <si>
    <t>O Mandaloriano e Grogu | Star Wars | Trailer Oficial</t>
  </si>
  <si>
    <t>2025-09-22T13:33:45Z</t>
  </si>
  <si>
    <t>O Mandaloriano e Grogu | Star Wars | Trailer Oficial  Assista ao novo trailer de #OMandalorianoEGrogu #TheMandalorianAndGrogu - o filme estreia em 21 de maio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</si>
  <si>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gkiCWAPCe2Q</t>
  </si>
  <si>
    <t>Bicho Monstro | Trailer Oficial</t>
  </si>
  <si>
    <t>2025-09-20T23:00:44Z</t>
  </si>
  <si>
    <t>Bicho Monstro | Trailer Oficial  Assista ao novo trailer de #BichoMonstro - estreia nos cinemas do Brasil em 25 de setembro de 2025!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</si>
  <si>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XS96Dyl6HvY</t>
  </si>
  <si>
    <t>O UÌltimo EpisoÌdio | Trailer Oficial</t>
  </si>
  <si>
    <t>2025-09-18T20:05:01Z</t>
  </si>
  <si>
    <t>O UÌltimo EpisoÌdio | Trailer Oficial  Assista ao novo trailer de #OÃšltimoEpisÃ³dio, filme que explora a mÃ­tica sobre a conclusÃ£o da sÃ©rie #CarvernaDoDragÃ£o - estreia nos cinemas do Brasil em 9 de outubro de 2025!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</si>
  <si>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Tiy2KgGYSz8</t>
  </si>
  <si>
    <t>Hamnet - A Vida Antes de Hamlet | Teaser Trailer Oficial Legendado</t>
  </si>
  <si>
    <t>2025-09-18T19:00:27Z</t>
  </si>
  <si>
    <t>Hamnet - A Vida Antes de Hamlet | Teaser Trailer Oficial Legendado  Assista ao novo trailer de #HamnetAVidaAntesDeHamlet - estreia em 29 de janeiro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</si>
  <si>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4-Yh5uUMFBg</t>
  </si>
  <si>
    <t>Truque de Mestre - O 3Âº Ato | Trailer 2 Oficial Legendado</t>
  </si>
  <si>
    <t>2025-09-18T17:15:28Z</t>
  </si>
  <si>
    <t>Truque de Mestre - O 3Âº Ato | Trailer 2 Oficial Legendado  Assista ao novo trailer de #TruqueDeMestre3 - estreia em 13 de novembro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</si>
  <si>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VaMTIPfbSlE</t>
  </si>
  <si>
    <t>Assalto aÌ€ Brasileira | Trailer Oficial</t>
  </si>
  <si>
    <t>2025-09-18T13:51:21Z</t>
  </si>
  <si>
    <t>Assalto aÌ€ Brasileira | Trailer Oficial  Assista ao novo trailer de #AssaltoABrasileira, filme inspirado no assalto ao Banestado que ocorreu em Londrina, no ParanÃ¡, em 1987 - estreia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</si>
  <si>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oVwrkIMls4g</t>
  </si>
  <si>
    <t>O Homem Mais Feliz do Mundo | Trailer Oficial Legendado</t>
  </si>
  <si>
    <t>2025-09-17T23:00:55Z</t>
  </si>
  <si>
    <t>O Homem Mais Feliz do Mundo | Trailer Oficial Legendado  Assista ao novo trailer de #OHomemMaisFelizDoMundo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</si>
  <si>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uM59BMUd9nY</t>
  </si>
  <si>
    <t>Demon Slayer - Kimetsu no Yaiba Castelo Infinito | Hoje Nos Cinemas</t>
  </si>
  <si>
    <t>2025-09-17T17:30:07Z</t>
  </si>
  <si>
    <t>Demon Slayer - Kimetsu no Yaiba Castelo Infinito | Hoje Nos Cinemas  Assista ao novo trailer de #DemonSlayerKimetsunoYaibaCasteloInfinito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</si>
  <si>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6AMGa9RoEV4</t>
  </si>
  <si>
    <t>A HistoÌria do Som | Trailer Oficial Legendado</t>
  </si>
  <si>
    <t>2025-09-17T15:44:37Z</t>
  </si>
  <si>
    <t>A HistoÌria do Som | Trailer Oficial Legendado  Assista ao novo trailer de #AHistÃ³riaDoSom, drama estrelado por Paul Mescal e Josh Oâ€™Connor - o filme estreia em 16 de fevereiro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</si>
  <si>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o33HZ-Xov98</t>
  </si>
  <si>
    <t>Anaconda | Trailer Oficial Legendado</t>
  </si>
  <si>
    <t>2025-09-17T13:16:10Z</t>
  </si>
  <si>
    <t>Anaconda | Trailer Oficial Legendado  Assista ao novo trailer de #Anaconda, reboot estrelado por Jack Black, Paul Rudd e Selton Mello - o filme estreia em 25 de dezembro de 2025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</si>
  <si>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tjrKbP3QCNQ</t>
  </si>
  <si>
    <t>#SalveRosa | Trailer Oficial</t>
  </si>
  <si>
    <t>2025-09-16T20:15:45Z</t>
  </si>
  <si>
    <t>#SalveRosa | Trailer Oficial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</si>
  <si>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Nsm0qczuTZk</t>
  </si>
  <si>
    <t>A Empregada | Trailer Oficial Legendado</t>
  </si>
  <si>
    <t>2025-09-16T16:27:42Z</t>
  </si>
  <si>
    <t>A Empregada | Trailer Oficial Legendado  Assista ao novo trailer de #AEmpregada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</si>
  <si>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lDtxyEXT3bA</t>
  </si>
  <si>
    <t>Eddington | Trailer Oficial Legendado</t>
  </si>
  <si>
    <t>2025-09-15T14:37:34Z</t>
  </si>
  <si>
    <t>Eddington | Trailer Oficial Legendado  Assista ao novo trailer de #Eddington, novo filme dirigido por Ari Aster e protagonizado por Pedro Pascal e Joaquin Phoenix - estreia em 13 de novembro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</si>
  <si>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8Cmxg8FfoV4</t>
  </si>
  <si>
    <t>Springsteen - Salve-me do Desconhecido | Trailer 2 Dublado</t>
  </si>
  <si>
    <t>2025-09-15T12:34:09Z</t>
  </si>
  <si>
    <t>Springsteen - Salve-me do Desconhecido | Trailer 2 Dublado  Assista ao novo trailer de #SpringsteenSalveMeDoDesconhecido, cinebiografia estrelada pelo vencedor de dois prÃªmios #Emmy, Jeremy Allen White - estreia em 30 de outubro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</si>
  <si>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mxTsOA4M7Is</t>
  </si>
  <si>
    <t>VocÃª sabia que a Vera Farmiga, estrela de #InvocaÃ§Ã£oDoMal, Ã© vocalista da banda de rock #TheYagas?</t>
  </si>
  <si>
    <t>2025-09-13T15:01:32Z</t>
  </si>
  <si>
    <t>RO1L6QND5yQ</t>
  </si>
  <si>
    <t>Super Mario Galaxy O Filme | Teaser Trailer | AnuÌncio de TiÌtulo</t>
  </si>
  <si>
    <t>2025-09-12T14:03:09Z</t>
  </si>
  <si>
    <t>Super Mario Galaxy O Filme | Teaser Trailer | AnuÌncio de TiÌtulo  Assista ao novo trailer de #TheSuperMarioGalaxyMovie #SuperMarioGalaxyOFilme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</si>
  <si>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Ljfc2MJf2Ws</t>
  </si>
  <si>
    <t>Dormir de Olhos Abertos | Trailer Oficial Legendado</t>
  </si>
  <si>
    <t>2025-09-11T23:00:21Z</t>
  </si>
  <si>
    <t>Dormir de Olhos Abertos | Trailer Oficial Legendado  Assista ao novo trailer de #DormirdeOlhosAbertos - hoje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</si>
  <si>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zmLxntIgPmI</t>
  </si>
  <si>
    <t>Hamilton | Trailer Oficial Legendado | Nos Cinemas em 25 de setembro</t>
  </si>
  <si>
    <t>2025-09-11T20:00:14Z</t>
  </si>
  <si>
    <t>Hamilton | Trailer Oficial Legendado | Nos Cinemas em 25 de setembro  Assista ao novo trailer de #Hamilton - o musical da Broadway serÃ¡ exibido pela primeira vez nas telonas do Brasil, acompanhado de extras inÃ©ditos - estreia em 25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</si>
  <si>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mCDNZ-a6nxg</t>
  </si>
  <si>
    <t>Enterre Seus Mortos | Trailer Oficial</t>
  </si>
  <si>
    <t>2025-09-11T17:34:38Z</t>
  </si>
  <si>
    <t>Enterre Seus Mortos | Trailer Oficial  Assista ao novo trailer de #EnterreSeusMortos, novo terror brasileiro estrelado por #SeltonMello e #MarjorieEstiano - estreia em 30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</si>
  <si>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JB6Wf4DM9GY</t>
  </si>
  <si>
    <t>O Agente Secreto | Trailer Oficial</t>
  </si>
  <si>
    <t>2025-09-11T14:39:21Z</t>
  </si>
  <si>
    <t>O Agente Secreto | Trailer Oficial  Assista ao novo trailer de #OAgenteSecreto - estreia em 6 de novembro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</si>
  <si>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ru-PTYG8rD4</t>
  </si>
  <si>
    <t>Downton Abbey - O Grande Final | Trailer Oficial Legendado</t>
  </si>
  <si>
    <t>2025-09-11T13:30:34Z</t>
  </si>
  <si>
    <t>Downton Abbey - O Grande Final | Trailer Oficial Legendado  Assista ao novo trailer de #DowntonAbbeyOGrandeFinal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</si>
  <si>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CwFF3OqpMiA</t>
  </si>
  <si>
    <t>Ne Zha 2 - O Renascer da Alma | Trailer 2 Oficial Dublado</t>
  </si>
  <si>
    <t>2025-09-11T13:11:56Z</t>
  </si>
  <si>
    <t>Ne Zha 2 - O Renascer da Alma | Trailer 2 Oficial Dublado  Assista ao novo trailer de #NeZha2 - garanta o seu ingresso na prÃ©-venda: https://www.ingresso.com/filme/ne-zha-2-o-renascer-da-alma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</si>
  <si>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nHMZVDKSUKQ</t>
  </si>
  <si>
    <t>Picasso - Um Rebelde em Paris | Trailer Oficial Legendado</t>
  </si>
  <si>
    <t>2025-09-10T23:00:56Z</t>
  </si>
  <si>
    <t>Picasso - Um Rebelde em Paris | Trailer Oficial Legendado  Assista ao novo trailer de #PicassoUmRebeldeEmParis - estreia em 11 de setembro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</si>
  <si>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OUKkibPdpUc</t>
  </si>
  <si>
    <t>CoracÌ§aÌƒo de Lutador - The Smashing Machine | Trailer 2 Oficial Legendado</t>
  </si>
  <si>
    <t>2025-09-10T17:30:06Z</t>
  </si>
  <si>
    <t>CoracÌ§aÌƒo de Lutador - The Smashing Machine | Trailer 2 Oficial Legendado  Assista ao novo trailer de #CoraÃ§Ã£oDeLutador, filme estrelado por Dwayne The Rock Johnson e que estÃ¡ sendo cotado para o Oscar 2026 - estreia em 2 de outubro de 2025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</si>
  <si>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SovoTyFeF-I</t>
  </si>
  <si>
    <t>Marty Supreme | Trailer Oficial Legendado</t>
  </si>
  <si>
    <t>2025-09-10T16:43:15Z</t>
  </si>
  <si>
    <t>Marty Supreme | Trailer Oficial Legendado  Assista ao novo trailer de #MartySupreme, cinebiografia do jogador de tÃªnis de mesa Marty Reisman, estrelada por TimothÃ©e Chalamet - o filme estreia em 8 de janeiro de 2026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</si>
  <si>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4CP8zxNVID8</t>
  </si>
  <si>
    <t>Chainsaw Man - O Filme - Arco da Reze | Trailer Oficial Dublado</t>
  </si>
  <si>
    <t>2025-09-10T13:33:54Z</t>
  </si>
  <si>
    <t>Chainsaw Man - O Filme - Arco da Reze | Trailer Oficial Dublado  Assista ao novo trailer de #ChainsawManOFilmeArcoDaReze - estreia em 23 de outubro de 2025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</si>
  <si>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RyH_lalvIpY</t>
  </si>
  <si>
    <t>ParaiÌso em Chamas | Trailer Oficial Legendado</t>
  </si>
  <si>
    <t>2025-09-09T23:00:35Z</t>
  </si>
  <si>
    <t>ParaiÌso em Chamas | Trailer Oficial Legendado  Assista ao novo trailer de #ParaÃ­soEmChamas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</si>
  <si>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EtvZwyuh9PA</t>
  </si>
  <si>
    <t>Tron - Ares | Teaser Oficial Legendado</t>
  </si>
  <si>
    <t>2025-09-09T14:44:10Z</t>
  </si>
  <si>
    <t>Tron - Ares | Teaser Oficial Legendado  Assista ao novo trailer de #TronAres - estreia em 9 de outubro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</si>
  <si>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Sxnszd1TBSU</t>
  </si>
  <si>
    <t>Entre NoÌs - Uma Dose Extra de Amor | Trailer Oficial Legendado</t>
  </si>
  <si>
    <t>2025-09-08T15:24:57Z</t>
  </si>
  <si>
    <t>Entre NoÌs - Uma Dose Extra de Amor | Trailer Oficial Legendado  Assista ao novo trailer de #EntreNÃ³sUmaDoseExtraDeAmor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</si>
  <si>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8mem06g95to</t>
  </si>
  <si>
    <t>Para Sempre Minha | Trailer Oficial Dublado</t>
  </si>
  <si>
    <t>2025-09-05T18:49:36Z</t>
  </si>
  <si>
    <t>Para Sempre Minha | Trailer Oficial Dublado  Assista ao novo trailer de #ParaSempreMinha, #terror dirigido por #osgoodperkins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</si>
  <si>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O1IP-CiAkfk</t>
  </si>
  <si>
    <t>Morra, Amor | Teaser Trailer Oficial</t>
  </si>
  <si>
    <t>2025-09-05T14:19:22Z</t>
  </si>
  <si>
    <t>Morra, Amor | Teaser Trailer Oficial  Assista ao novo trailer de #MorraAmor, novo thriller psicolÃ³gico estrelado por #robertpattinson e #jenniferlawrence - 27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</si>
  <si>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31kOVoBUpvI</t>
  </si>
  <si>
    <t>Como assistir ao Invocaverso em ordem cronoloÌgica? | Filmes do Universo InvocacÌ§aÌƒo do Mal</t>
  </si>
  <si>
    <t>2025-09-04T22:00:08Z</t>
  </si>
  <si>
    <t>Como assistir ao Invocaverso em ordem cronoloÌgica? | Filmes do Universo InvocacÌ§aÌƒo do Mal  #Invocaverso #InvocaÃ§Ã£oDoMal #TheConjuring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</si>
  <si>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UyPocXhHHCc</t>
  </si>
  <si>
    <t>O Telefone Preto 2 | Trailer Oficial Legendado</t>
  </si>
  <si>
    <t>2025-09-04T17:35:40Z</t>
  </si>
  <si>
    <t>O Telefone Preto 2 | Trailer Oficial Legendado  Assista ao novo trailer de #OTelefonePreto2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</si>
  <si>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gxfSO1eRd3A</t>
  </si>
  <si>
    <t>A Meia-IrmaÌƒ Feia | Trailer Oficial</t>
  </si>
  <si>
    <t>2025-09-04T13:00:54Z</t>
  </si>
  <si>
    <t>A Meia-IrmaÌƒ Feia | Trailer Oficial  Assista ao novo trailer de #AMeiaIrmaFeia, novo terror inspirado no clÃ¡ssico 'Cinderela'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</si>
  <si>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r2bSfhfgrUM</t>
  </si>
  <si>
    <t>Monarcas - O Conto das Borboletas | Trailer Oficial Legendado</t>
  </si>
  <si>
    <t>2025-09-03T21:00:56Z</t>
  </si>
  <si>
    <t>Monarcas - O Conto das Borboletas | Trailer Oficial Legendado  Assista ao novo trailer da animaÃ§Ã£o #MonarcasOContoDasBorboletas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</si>
  <si>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n-rRK_pAYHk</t>
  </si>
  <si>
    <t>O Morro dos Ventos Uivantes | Teaser Trailer Oficial Legendado</t>
  </si>
  <si>
    <t>2025-09-03T20:22:08Z</t>
  </si>
  <si>
    <t>O Morro dos Ventos Uivantes | Teaser Trailer Oficial Legendado  Assista ao novo trailer de #omorrodosventosuivantes, romance estrelado por #margotrobbie e #jacobelordi - 12 de fevereiro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</si>
  <si>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ZgQszxRY3GU</t>
  </si>
  <si>
    <t>Avatar: O Caminho da Ãgua | RelanÃ§amento | Trailer Oficial Dublado</t>
  </si>
  <si>
    <t>2025-09-03T17:43:10Z</t>
  </si>
  <si>
    <t>Avatar: O Caminho da Ãgua | RelanÃ§amento | Trailer Oficial Dublado  Assista ao trailer de #avatar2, que retorna aos cinemas entre os dias 2 e 8 de outubro.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</si>
  <si>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HDwx6z3mBMU</t>
  </si>
  <si>
    <t>ExtermÃ­nio 4 - O Templo dos Ossos | Trailer Oficial Legendado</t>
  </si>
  <si>
    <t>2025-09-03T12:53:50Z</t>
  </si>
  <si>
    <t>ExtermÃ­nio 4 - O Templo dos Ossos | Trailer Oficial Legendado  Assista ao novo trailer de #ExterminioOTemplodosOssos #28yearslater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</si>
  <si>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0Zzlqidxr_M</t>
  </si>
  <si>
    <t>Seu Cavalcanti | Trailer Oficial</t>
  </si>
  <si>
    <t>2025-09-02T23:00:01Z</t>
  </si>
  <si>
    <t>Seu Cavalcanti | Trailer Oficial  Assista ao novo trailer de #SeuCavalcanti - estreia em 11 de setembro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</si>
  <si>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Isso Ainda EstÃ¡ De PÃ©? | Teaser Trailer Oficial Legendado</t>
  </si>
  <si>
    <t>2025-09-02T20:16:39Z</t>
  </si>
  <si>
    <t>Isso Ainda EstÃ¡ De PÃ©? | Teaser Trailer Oficial Legendado  Assista ao novo trailer de #IssoAindaEstaDePe, novo longa dirigido por #bradleycooper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</si>
  <si>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iImzfJwTW1U</t>
  </si>
  <si>
    <t>Frankie e os Monstros | Trailer Oficial Dublado</t>
  </si>
  <si>
    <t>2025-09-02T19:11:11Z</t>
  </si>
  <si>
    <t>Frankie e os Monstros | Trailer Oficial Dublado  Assista ao novo trailer de #FrankieeosMonstros - 30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</si>
  <si>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Tho4u6p4w5k</t>
  </si>
  <si>
    <t>RuiÌdos | Trailer Oficial Legendado</t>
  </si>
  <si>
    <t>2025-09-01T21:00:29Z</t>
  </si>
  <si>
    <t>RuiÌdos | Trailer Oficial Legendado  Assista ao novo trailer de #Ruidos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</si>
  <si>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801LQNBH05Y</t>
  </si>
  <si>
    <t>Terror em Shelby Oaks | Trailer Oficial Legendado</t>
  </si>
  <si>
    <t>2025-09-01T16:55:10Z</t>
  </si>
  <si>
    <t>Terror em Shelby Oaks | Trailer Oficial Legendado  Assista ao novo trailer de #TerrorEmShelbyOaks - estreia em 30 de outubro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</si>
  <si>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FUQx3wfeNyI</t>
  </si>
  <si>
    <t>A Era Do Gelo 6 | Teaser Trailer | TiÌtulo Oficial e Data de Estreia</t>
  </si>
  <si>
    <t>2025-09-01T13:51:07Z</t>
  </si>
  <si>
    <t>A Era Do Gelo 6 | Teaser Trailer | TiÌtulo Oficial e Data de Estreia  Assista ao novo teaser trailer de #AEraDoGelo6 #AEraDoGeloPontoDeEbuliÃ§Ã£o #IceAgeBoilingPoint - estreia em fevereiro de 2027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</si>
  <si>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DwdbXMM9U5g</t>
  </si>
  <si>
    <t>ðŸŒŸ E essa tecnologia INCRÃVEL??? #NossoLar3 vai chegar Ã s telonas em grande estilo! ðŸ¤© #espiritismo</t>
  </si>
  <si>
    <t>2025-08-31T15:00:31Z</t>
  </si>
  <si>
    <t>n39anK3dWrQ</t>
  </si>
  <si>
    <t>Prepare-se para levantar voo com os #SuperWings - 4 de setembro nos cinemas ðŸ¿</t>
  </si>
  <si>
    <t>2025-08-30T15:01:19Z</t>
  </si>
  <si>
    <t>Ui6Azj-00h0</t>
  </si>
  <si>
    <t>Orquestra Symphony Of Anime interpreta tema de 'Demon Slayer Kimetsu no Yaiba Castelo Infinito'</t>
  </si>
  <si>
    <t>2025-08-29T22:00:37Z</t>
  </si>
  <si>
    <t>S7TnvaZg9jI</t>
  </si>
  <si>
    <t>Bugonia | Trailer Oficial Legendado</t>
  </si>
  <si>
    <t>2025-08-29T12:15:05Z</t>
  </si>
  <si>
    <t>Bugonia | Trailer Oficial Legendado  Assista ao novo trailer de #Bugonia, novo filme do diretor Yorgos Lanthimos estrelado por Emma Stone e Jesse Plemons.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</si>
  <si>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o_wJLMmqRt0</t>
  </si>
  <si>
    <t>(Des)controle | Trailer Oficial</t>
  </si>
  <si>
    <t>2025-08-28T20:34:05Z</t>
  </si>
  <si>
    <t>(Des)controle | Trailer Oficial  Assista ao novo trailer de #Descontrole, novo drama estrelado por Carolina Dieckmmann - o filme estreia em 13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</si>
  <si>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hFXNaWzy7HI</t>
  </si>
  <si>
    <t>O Agente Secreto | Teaser Trailer 2 Oficial</t>
  </si>
  <si>
    <t>2025-08-28T18:51:33Z</t>
  </si>
  <si>
    <t>O Agente Secreto | Teaser Trailer 2 Oficial  Assista ao novo trailer de #OAgenteSecreto, filme de Kleber MendonÃ§a Filho estrelado por Wagner Moura - estreia em 6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</si>
  <si>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Uf4JgtHqIzs</t>
  </si>
  <si>
    <t>Silvio Santos Vem AiÌ | Trailer Oficial</t>
  </si>
  <si>
    <t>2025-08-28T16:35:30Z</t>
  </si>
  <si>
    <t>Silvio Santos Vem AiÌ | Trailer Oficial  Assista ao novo trailer de #SilvioSantosVemAÃ­, novo filme inspirado na vida de Senor Abravanel, o Silvio Santos, maior comunicador do Brasil. Estrelado por Leandro Hassum e Manu Gavassi, a cinebiografia estreia em 20 de novembro exclusivamente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</si>
  <si>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9s0kNm2KFFY</t>
  </si>
  <si>
    <t>Os Roses: AtÃ© Que A Morte Os Separe | Trailer Oficial Legendado</t>
  </si>
  <si>
    <t>2025-08-27T20:01:00Z</t>
  </si>
  <si>
    <t>Os Roses: AtÃ© Que A Morte Os Separe | Trailer Oficial Legendado  Assista ao novo trailer de #OsRosesAteQueAMorteOsSepare, novo filme estrelado por #benedictcumberbatch - 28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</si>
  <si>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6njd_g70A0A</t>
  </si>
  <si>
    <t>FenÃ´meno sobrenatural? As filmagens de #InvocaÃ§aoDoMal deixaram marcas estranhas na Vera Farmiga âœï¸</t>
  </si>
  <si>
    <t>2025-08-27T15:40:41Z</t>
  </si>
  <si>
    <t>4YLoPwTWs2Y</t>
  </si>
  <si>
    <t>BTS Movie Weeks | Trailer Oficial Legendado | PreÌ-venda aberta</t>
  </si>
  <si>
    <t>2025-08-27T14:01:35Z</t>
  </si>
  <si>
    <t>BTS Movie Weeks | Trailer Oficial Legendado | PreÌ-venda aberta  Assista ao novo trailer de #BTSMovieWeeks - garanta jÃ¡ o seu ingresso:  https://www.ingresso.com/noticias/pre-venda-aberta-brasil-bts-movie-weeks-saiba-como-comprar-ingressos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</si>
  <si>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p4SEottOUIo</t>
  </si>
  <si>
    <t>Eu e Meu AvoÌ‚ Nihonjin | Trailer Oficial</t>
  </si>
  <si>
    <t>2025-08-26T23:00:49Z</t>
  </si>
  <si>
    <t>Eu e Meu AvÃ´ Nihonjin | Trailer Oficial  Assista ao novo trailer de #EuEMeuAvÃ´Nihonjin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</si>
  <si>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dsXhgo1lIrA</t>
  </si>
  <si>
    <t>O Bom Bandido | Trailer Oficial Legendado</t>
  </si>
  <si>
    <t>2025-08-26T16:22:59Z</t>
  </si>
  <si>
    <t>O Bom Bandido | Trailer Oficial Legendado  Assista ao novo trailer de #OBomBandido, nova comÃ©dia com Channing Tatum, Juno Temple, Lakeith Stanfield e Peter Dinklage - o filme estreia nos cinemas do Brasil em 16 de outubro!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</si>
  <si>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KtgW9QwE2Sw</t>
  </si>
  <si>
    <t>RuÃ­dos | Trailer Oficial Dublado EXCLUSIVO</t>
  </si>
  <si>
    <t>2025-08-26T15:00:37Z</t>
  </si>
  <si>
    <t>RuÃ­dos | Trailer Oficial Dublado EXCLUSIVO  Assista ao novo trailer de #Ruidos, filme de terror sul-coreano que estreia nos cinemas do Brasil em 9 de outubro!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</si>
  <si>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dr1UiLBtDGw</t>
  </si>
  <si>
    <t>8 Segundos - O Desafio | Teaser Trailer Oficial</t>
  </si>
  <si>
    <t>2025-08-25T15:43:42Z</t>
  </si>
  <si>
    <t>8 Segundos - O Desafio | Teaser Trailer Oficial  Assista ao novo trailer de #8SegundosODesafio, filme que se passa na famosa Festa do PeÃ£o de Barretos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</si>
  <si>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AXmoo8xSTow</t>
  </si>
  <si>
    <t>MissaÌƒo Pet | Trailer Oficial Dublado</t>
  </si>
  <si>
    <t>2025-08-25T14:32:42Z</t>
  </si>
  <si>
    <t>MissaÌƒo Pet | Trailer Oficial Dublado  Assista ao novo trailer de #MissaoPet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</si>
  <si>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hMZbU6no3UQ</t>
  </si>
  <si>
    <t>ParaiÌso Em Chamas | Teaser Trailer Legendado</t>
  </si>
  <si>
    <t>2025-08-22T23:00:51Z</t>
  </si>
  <si>
    <t>ParaiÌso Em Chamas | Teaser Trailer Legendado  Assista ao novo trailer de #ParaisoEmChamas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</si>
  <si>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Kn9c9tUZmBM</t>
  </si>
  <si>
    <t>TCHAKABUM em... ANIMAIS PERIGOSOS | 18 de setembro nos cinemas</t>
  </si>
  <si>
    <t>2025-08-22T21:39:07Z</t>
  </si>
  <si>
    <t>TCHAKABUM em... ANIMAIS PERIGOSOS | 18 de setembro nos cinemas  Assista ao novo trailer de #AnimaisPerigosos - estreia em 18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</si>
  <si>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9127Wjz5oAI</t>
  </si>
  <si>
    <t>Apanhador de Almas | Trailer Oficial</t>
  </si>
  <si>
    <t>2025-08-22T16:45:03Z</t>
  </si>
  <si>
    <t>Apanhador de Almas | Trailer Oficial  Assista ao novo trailer de #ApanhadorDeAlmas, filme de terror brasileiro que estreia em 18 de setembro!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</si>
  <si>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9fStoH7CoPA</t>
  </si>
  <si>
    <t>Toque Familiar | Trailer Oficial Legendado</t>
  </si>
  <si>
    <t>2025-08-21T23:00:10Z</t>
  </si>
  <si>
    <t>Toque Familiar | Trailer Oficial Legendado  Assista ao novo trailer de #ToqueFamiliar - estreia nos cinemas do Brasil em 18 de setembro!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</si>
  <si>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TJOnU1iq2vQ</t>
  </si>
  <si>
    <t>A Grande Viagem Da Sua Vida | Trailer 2 Oficial Legendado</t>
  </si>
  <si>
    <t>2025-08-21T13:42:45Z</t>
  </si>
  <si>
    <t>A Grande Viagem Da Sua Vida | Trailer 2 Oficial Legendado  Assista ao novo trailer de #AGrandeViagemDaSuaVida, filme estrelado por Margot Robbie e Colin Farrell - 18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</si>
  <si>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tkJA-pN5eno</t>
  </si>
  <si>
    <t>MaleÌ‚s | Trailer Oficial</t>
  </si>
  <si>
    <t>2025-08-20T17:39:45Z</t>
  </si>
  <si>
    <t>MaleÌ‚s | Trailer Oficial  Assista ao novo trailer de #Males, novo filme de #AntonioPitanga - estreia nos cinemas em 2 de outubro!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</si>
  <si>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aw35YzrYQ9w</t>
  </si>
  <si>
    <t>Desenhos | Trailer 2 Oficial Legendado</t>
  </si>
  <si>
    <t>2025-08-20T14:38:22Z</t>
  </si>
  <si>
    <t>Desenhos | Trailer 2 Oficial Legendado  Assista ao novo trailer de #desenhos - 4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</si>
  <si>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bMtt0dNPSRA</t>
  </si>
  <si>
    <t>A Longa Marcha - Caminhe ou Morra | Trailer 2 Oficial Dublado</t>
  </si>
  <si>
    <t>2025-08-20T13:38:33Z</t>
  </si>
  <si>
    <t>A Longa Marcha - Caminhe ou Morra | Trailer 2 Oficial Dublado  Assista ao novo trailer de #ALongaMarchaCaminheOuMorra, novo filme inspirado na obra de #StephenKing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</si>
  <si>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oqNnlJ7T5VI</t>
  </si>
  <si>
    <t>#CarlotaJoaquina estÃ¡ de volta aos cinemas - em 4K!</t>
  </si>
  <si>
    <t>2025-08-19T23:18:58Z</t>
  </si>
  <si>
    <t>n2vT_2QJNwM</t>
  </si>
  <si>
    <t>Papagaios | Teaser Trailer Oficial</t>
  </si>
  <si>
    <t>2025-08-18T15:22:58Z</t>
  </si>
  <si>
    <t>Papagaios | Teaser Trailer Oficial  Assista ao novo teaser trailer de #Papagaios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</si>
  <si>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6GxsgmFUL-k</t>
  </si>
  <si>
    <t>Amores Ã  Parte | Trailer Oficial Dublado</t>
  </si>
  <si>
    <t>2025-08-15T18:00:12Z</t>
  </si>
  <si>
    <t>Amores Ã  Parte | Trailer Oficial Dublado  Assista ao novo trailer de #AmoresAParte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</si>
  <si>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y0lEaSHsmWc</t>
  </si>
  <si>
    <t>O Retorno | Trailer Oficial Dublado Exclusivo</t>
  </si>
  <si>
    <t>2025-08-15T15:01:48Z</t>
  </si>
  <si>
    <t>O Retorno | Trailer Oficial Dublado Exclusivo  Assista ao novo trailer de #oretorno, novo Ã©pico inspirado em #AOdisseia e estrelado por #ralphfiennes e #juliettebinoche - 4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</si>
  <si>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Lye-WhiwhVA</t>
  </si>
  <si>
    <t>Paris, Texas | RelancÌ§amento | Trailer Oficial Restaurado em 4K</t>
  </si>
  <si>
    <t>2025-08-14T21:00:32Z</t>
  </si>
  <si>
    <t>Paris, Texas | RelancÌ§amento | Trailer Oficial Restaurado em 4K  Assista ao novo trailer de #ParisTexas, filme clÃ¡ssico do diretor Wim Wenders - estreia em 25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</si>
  <si>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eOiZpwOAjcQ</t>
  </si>
  <si>
    <t>Rabia - As Esposas do Estado IslaÌ‚mico | Trailer Oficial Legendado</t>
  </si>
  <si>
    <t>2025-08-13T23:00:42Z</t>
  </si>
  <si>
    <t>Rabia - As Esposas do Estado IslaÌ‚mico | Trailer Oficial Legendado  Assista ao novo trailer de #RabiaAsEsposasDoEstadoIslamico - 21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</si>
  <si>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QlA2rDtm0D4</t>
  </si>
  <si>
    <t>O UÌltimo Azul | Cena Exclusiva | Levado para a ColoÌ‚nia de Idosos</t>
  </si>
  <si>
    <t>2025-08-13T15:00:59Z</t>
  </si>
  <si>
    <t>O UÌltimo Azul | Cena Exclusiva | Levado para a ColoÌ‚nia de Idosos  Assista Ã  cena esclusiva de #OUltimoAzul - 28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</si>
  <si>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r3oIYCq27tg</t>
  </si>
  <si>
    <t>Homem-Aranha 4 - Um Novo Dia | Teaser Bastidores | Primeiro Dia No Set de Filmagem</t>
  </si>
  <si>
    <t>2025-08-13T12:41:53Z</t>
  </si>
  <si>
    <t>Homem-Aranha 4 - Um Novo Dia | Teaser Bastidores | Primeiro Dia No Set de Filmagem  Assista ao novo teaser de #HomemAranha4 #HomemAranha4UmNovoDia, novo filme da #Marvel estrelado por #TomHolland!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</si>
  <si>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Bs0qY-HUVOk</t>
  </si>
  <si>
    <t>#WagnerDeAssis, diretor de #NossoLar, conta detalhes do filme sobre a vida do espiÌrito #Emmanuel</t>
  </si>
  <si>
    <t>2025-08-12T23:26:56Z</t>
  </si>
  <si>
    <t>E22-5KetwBY</t>
  </si>
  <si>
    <t>Placar - A Revista Militante | Trailer Oficial</t>
  </si>
  <si>
    <t>2025-08-12T23:00:15Z</t>
  </si>
  <si>
    <t>Placar - A Revista Militante | Trailer Oficial  Assista ao novo trailer de #PlacarARevistaMilitante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</si>
  <si>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KSYeuffkyk8</t>
  </si>
  <si>
    <t>InvocacÌ§aÌƒo do Mal | RelancÌ§amento | Trailer Oficial Legendado</t>
  </si>
  <si>
    <t>2025-08-12T19:36:59Z</t>
  </si>
  <si>
    <t>InvocacÌ§aÌƒo do Mal | RelancÌ§amento | Trailer Oficial Legendado  Assista ao trailer de #invocaÃ§Ã£odomal - 21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</si>
  <si>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JHgKu-kCotI</t>
  </si>
  <si>
    <t>Sonhar com LeÃµes | Trailer Oficial Exclusivo</t>
  </si>
  <si>
    <t>2025-08-12T13:00:38Z</t>
  </si>
  <si>
    <t>Sonhar com LeÃµes | Trailer Oficial Exclusivo  Assista ao novo trailer de #SonharComLeÃµes, uma tragicomÃ©dia surreal estrelada por Denise Fraga - 11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</si>
  <si>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wkCeV9S1LLs</t>
  </si>
  <si>
    <t>Corra Que A PoliÌcia Vem AiÌ | Teaser Especial Bastidores | A ComeÌdia EstaÌ de Volta</t>
  </si>
  <si>
    <t>2025-08-09T15:01:41Z</t>
  </si>
  <si>
    <t>Corra Que A PoliÌcia Vem AiÌ | Teaser Especial Bastidores | A ComeÌdia EstaÌ de Volta  Assista ao novo teaser especial de #CorraQueAPoliciaVemAi #TheNakedGun - estreia em 14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</si>
  <si>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obisx2O_HMg</t>
  </si>
  <si>
    <t>Para Sempre Minha | Teaser Trailer Oficial Legendado</t>
  </si>
  <si>
    <t>2025-08-08T15:36:48Z</t>
  </si>
  <si>
    <t>Para Sempre Minha | Teaser Trailer Oficial Legendado  Assista ao novo trailer de #ParaSempreMinha, novo terror dirigido por Osgood Robert 'Oz' Perkins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</si>
  <si>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 Prisioneira De Bordeaux | Trailer Oficial Legendado</t>
  </si>
  <si>
    <t>2025-08-06T23:00:00Z</t>
  </si>
  <si>
    <t>A Prisioneira De Bordeaux | Trailer Oficial Legendado  Assista ao novo trailer de #APrisioneiraDeBordeaux - estreia 7 de agosto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</si>
  <si>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bNhOek6LmcE</t>
  </si>
  <si>
    <t>Wicked - Parte 2 | Teaser Especial | Bastidores | Um Primeiro Olhar</t>
  </si>
  <si>
    <t>2025-08-06T17:27:31Z</t>
  </si>
  <si>
    <t>Wicked - Parte 2 | Teaser Especial | Bastidores | Um Primeiro Olhar  Assista ao novo teaser especial de #WickedParte2 - estreia em 20 de novembro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</si>
  <si>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TXZ5vxWxdCU</t>
  </si>
  <si>
    <t>GOAT | Trailer Oficial Legendado</t>
  </si>
  <si>
    <t>2025-08-06T16:40:21Z</t>
  </si>
  <si>
    <t>GOAT | Trailer Oficial Legendado  Assista ao novo trailer de #GOAT, novo suspense produzido por #JordanPeele e estrelado por Tyriq Withers, Marlon Wayans e Julia Fox - estreia em 2 de outubro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</si>
  <si>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Y3npGU9UfFk</t>
  </si>
  <si>
    <t>Uma Mulher Sem Filtro | Cena Exclusiva | Aventuras no App de PegacÌ§aÌƒo</t>
  </si>
  <si>
    <t>2025-08-06T15:01:06Z</t>
  </si>
  <si>
    <t>Uma Mulher Sem Filtro | Cena Exclusiva | Aventuras no App de PegacÌ§aÌƒo  Assista Ã  cena exclusiva de #UmaMulherSemFiltro, com Fabiula Nascimento e PatrÃ­cia Ramos - estreia em 21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</si>
  <si>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Db9ggTY5HxY</t>
  </si>
  <si>
    <t>Se NÃ£o Fosse VocÃª | Trailer Oficial Dublado</t>
  </si>
  <si>
    <t>2025-08-05T13:09:12Z</t>
  </si>
  <si>
    <t>Se NÃ£o Fosse VocÃª | Trailer Oficial Dublado  Assista ao novo trailer de #SeNÃ£oFosseVocÃª, adaptaÃ§Ã£o do livro homÃ´nimo de #colleenhoover - 23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</si>
  <si>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WkHQDExGCHY</t>
  </si>
  <si>
    <t>Rosario | Cena Exclusiva | Quem saÌƒo os Paleros?</t>
  </si>
  <si>
    <t>2025-08-05T12:01:00Z</t>
  </si>
  <si>
    <t>Rosario | Cena Exclusiva | Quem saÌƒo os Paleros?  Assista Ã  cena exclusiva do terror #Rosario - estreia em 28 de agosto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</si>
  <si>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dvexaQiIteQ</t>
  </si>
  <si>
    <t>Sr. Blake Ao Seu Dispor | Trailer Oficial Legendado</t>
  </si>
  <si>
    <t>2025-08-04T23:00:41Z</t>
  </si>
  <si>
    <t>Sr. Blake Ao Seu Dispor | Trailer Oficial Legendado  Assista ao novo trailer de #SrBlakeAoSeuDispor, filme inspirado no livro homÃ´nimo e estrelado por John Malkovich - estreia em 18 de setembro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</si>
  <si>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ajme-L9rD_g</t>
  </si>
  <si>
    <t>Imperfeitamente Perfeita | Trailer Oficial Legendado</t>
  </si>
  <si>
    <t>2025-08-04T16:37:40Z</t>
  </si>
  <si>
    <t>Imperfeitamente Perfeita | Trailer Oficial Legendado  Assista ao novo trailer de #ImperfeitamentePerfeita #EllaMcCay, novo filme do escritor e roteirista James L. Brooks, estrelado por Emma Mackey, Jamie Lee Curtis, Jack Lowden, Woody Harrelson, Ayo Edebiri e Rebecca Hall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</si>
  <si>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Bf33TgHKXj4</t>
  </si>
  <si>
    <t>Ne Zha 2 - O Renascer da Alma | Trailer Oficial Dublado</t>
  </si>
  <si>
    <t>2025-08-04T15:25:14Z</t>
  </si>
  <si>
    <t>Ne Zha 2 - O Renascer da Alma | Trailer Oficial Dublado  Assista ao novo trailer de #NeZha2 - estreia 25 de setembro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</si>
  <si>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lPp0bBMl5OU</t>
  </si>
  <si>
    <t>SÃ³ perde as datas de estreia, prÃ©-vendas e principais notÃ­cias dos seus filmes favoritos quem quer!</t>
  </si>
  <si>
    <t>2025-08-03T17:35:00Z</t>
  </si>
  <si>
    <t>KxqY1NyHPWA</t>
  </si>
  <si>
    <t>No CÃ©u da PÃ¡tria Nesse Instante | Trailer Oficial</t>
  </si>
  <si>
    <t>2025-08-02T21:00:29Z</t>
  </si>
  <si>
    <t>No CÃ©u da PÃ¡tria Nesse Instante | Trailer Oficial  Assista ao novo trailer de #NoCeuDaPatriaNesseInstante - 14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</si>
  <si>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p9wEvWXB2Lg</t>
  </si>
  <si>
    <t>A quÃ­mica desses dois Ã© absurda! #AmoresMaterialistas #PedroPascal #DakotaJohnson #MaterialistsMovie</t>
  </si>
  <si>
    <t>2025-08-02T15:01:28Z</t>
  </si>
  <si>
    <t>t5uEprvZ8zA</t>
  </si>
  <si>
    <t>Homem-Aranha 4 - Um Novo Dia | Teaser | RevelaÃ§Ã£o do novo traje de Tom Holland</t>
  </si>
  <si>
    <t>2025-08-02T13:51:12Z</t>
  </si>
  <si>
    <t>Homem-Aranha 4 - Um Novo Dia | Teaser | RevelaÃ§Ã£o do novo traje de Tom Holland  Assista ao novo trailer de #HomemAranha4UmNovoDia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</si>
  <si>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u2CYKaiuXk8</t>
  </si>
  <si>
    <t>Homem-Aranha 4 - Um Novo Dia | Teaser | RevelacÌ§aÌƒo Detalhes do Uniforme</t>
  </si>
  <si>
    <t>2025-08-01T14:36:27Z</t>
  </si>
  <si>
    <t>Homem-Aranha 4 - Um Novo Dia | Teaser | RevelacÌ§aÌƒo Detalhes do Uniforme  Assista ao novo teaser de #HomemAranha4 #HomemAranha4UmNovoDia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</si>
  <si>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QhEXEgAZbjU</t>
  </si>
  <si>
    <t>InvocacÌ§aÌƒo do Mal 4 - O UÌltimo Ritual | Trailer Oficial Legendado</t>
  </si>
  <si>
    <t>2025-07-31T16:15:29Z</t>
  </si>
  <si>
    <t>InvocacÌ§aÌƒo do Mal 4 - O UÌltimo Ritual | Trailer Oficial Legendado  Assista ao novo trailer de #InvocacaoDoMal4 #OUltimoRitual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</si>
  <si>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dIHz50WSh-o</t>
  </si>
  <si>
    <t>JUJUTSU KAISEN - Hidden Inventory - Premature Death - The Movie | Trailer Oficial Legendado</t>
  </si>
  <si>
    <t>2025-07-30T20:39:18Z</t>
  </si>
  <si>
    <t>JUJUTSU KAISEN - Hidden Inventory - Premature Death - The Movie | Trailer Oficial Legendado  Assista ao trailer do novo filme de #JUJUTSUKAISEN - estreia nos cinemas do Brasil em 14 de agosto!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</si>
  <si>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Mm6XpaKdsVY</t>
  </si>
  <si>
    <t>Ne Zha 2 - O Renascer da Alma | Trailer Oficial Legendado EXCLUSIVO</t>
  </si>
  <si>
    <t>2025-07-30T19:00:14Z</t>
  </si>
  <si>
    <t>Ne Zha 2 - O Renascer da Alma | Trailer Oficial Legendado EXCLUSIVO  Assista ao novo trailer do filme chinÃªs #NeZha2, a maior bilheteria da histÃ³ria das animaÃ§Ãµes e o filme mais visto nas telonas em 2025 - estreia em 25 de setembro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</si>
  <si>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pXsYI_O5F8Y</t>
  </si>
  <si>
    <t>Um Cabra Bom De Bola | Teaser Trailer Oficial Dublado</t>
  </si>
  <si>
    <t>2025-07-30T16:58:36Z</t>
  </si>
  <si>
    <t>Um Cabra Bom De Bola | Teaser Trailer Oficial Dublado  Assista ao novo trailer de #UmCabraBomDeBola, animaÃ§Ã£o do mesmo estÃºdio de 'Homem-Aranha no Aranhaverso'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</si>
  <si>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P3wetwPw1Rc</t>
  </si>
  <si>
    <t>Zootopia 2 | Trailer Oficial Dublado</t>
  </si>
  <si>
    <t>2025-07-30T13:53:39Z</t>
  </si>
  <si>
    <t>Zootopia 2 | Trailer Oficial Dublado  Assista ao novo trailer de #Zootopia2 - estreia em 27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</si>
  <si>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kQ_c8BT98tE</t>
  </si>
  <si>
    <t>Juntos | Trailer 2 Oficial Legendado</t>
  </si>
  <si>
    <t>2025-07-29T20:55:37Z</t>
  </si>
  <si>
    <t>Juntos | Trailer 2 Oficial Legendado  Assista ao novo trailer de #Juntos, terror estrelado por Alison Brie e Dave Franco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</si>
  <si>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WyRM7huknQo</t>
  </si>
  <si>
    <t>Desenhos | Trailer Oficial Legendado</t>
  </si>
  <si>
    <t>2025-07-29T14:37:23Z</t>
  </si>
  <si>
    <t>Desenhos | Trailer Oficial Legendado  Assista ao novo trailer de #Desenhos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</si>
  <si>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qnR0s1QVknI</t>
  </si>
  <si>
    <t>Avatar 3 - Fogo e Cinzas | Trailer Oficial Dublado</t>
  </si>
  <si>
    <t>2025-07-28T15:39:38Z</t>
  </si>
  <si>
    <t>Avatar 3 - Fogo e Cinzas | Trailer Oficial Dublado  Assista ao novo trailer de #AvatarFogoECinzas #Avatar3 - 18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</si>
  <si>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D0ZdY8NvxdE</t>
  </si>
  <si>
    <t>A Longa Marcha - Caminhe ou Morra | Trailer Dublado Oficial</t>
  </si>
  <si>
    <t>2025-07-27T22:00:15Z</t>
  </si>
  <si>
    <t>A Longa Marcha - Caminhe ou Morra | Trailer Dublado Oficial  Assista ao novo trailer de #ALongaMarchaCaminheOuMorra, novo filme inspirado na obra de #StephenKing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</si>
  <si>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3hGrTU1BMnU</t>
  </si>
  <si>
    <t>FamÃ­lia na frente e por trÃ¡s das cÃ¢meras ðŸ’™ #QuartetoFantÃ¡stico #FantasticFour</t>
  </si>
  <si>
    <t>2025-07-27T15:00:12Z</t>
  </si>
  <si>
    <t>zOJ4OZuvGTA</t>
  </si>
  <si>
    <t>CrÃ´nicas De Exorcismo - O InÃ­cio | Trailer Oficial Dublado</t>
  </si>
  <si>
    <t>2025-07-26T22:00:56Z</t>
  </si>
  <si>
    <t>CrÃ´nicas De Exorcismo - O InÃ­cio | Trailer Oficial Dublado  Assista ao novo trailer de #CronicaDeExorcismoOInicio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</si>
  <si>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1vBWjP6_IYQ</t>
  </si>
  <si>
    <t>Apenas brincadeiras bobas e gostosas ðŸ¤­ #CorraQueAPolÃ­ciaVemAÃ­ estreia em 14 de agosto nos cinemas!</t>
  </si>
  <si>
    <t>2025-07-26T15:00:05Z</t>
  </si>
  <si>
    <t>rxqNb5Z9nI8</t>
  </si>
  <si>
    <t>Faz De Conta Que EÌ Paris | Trailer Oficial Legendado</t>
  </si>
  <si>
    <t>2025-07-25T22:00:57Z</t>
  </si>
  <si>
    <t>Faz De Conta Que EÌ Paris | Trailer Oficial Legendado  Assista ao novo trailer de #FazDeContaQueÃ‰Paris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</si>
  <si>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UcqSJdmXiKY</t>
  </si>
  <si>
    <t>Sonhar com LeÃµes | Teaser Oficial</t>
  </si>
  <si>
    <t>2025-07-24T22:00:29Z</t>
  </si>
  <si>
    <t>Sonhar com LeÃµes | Teaser Oficial  Assista ao novo trailer de #SonharComLeoes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</si>
  <si>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Gk8SI5vz3H0</t>
  </si>
  <si>
    <t>Eu tÃ´ assistindo a esse vÃ­deo hÃ¡ 26 horas sem parar â¤ï¸ O #Superman e a #LoisLane sÃ£o muuuuito fofos!</t>
  </si>
  <si>
    <t>2025-07-24T21:00:18Z</t>
  </si>
  <si>
    <t>e2f6EUYeGfg</t>
  </si>
  <si>
    <t>Uma Batalha ApoÌs A Outra | Trailer 2 Oficial Legendado</t>
  </si>
  <si>
    <t>2025-07-24T15:01:09Z</t>
  </si>
  <si>
    <t>Uma Batalha ApoÌs A Outra | Trailer 2 Oficial Legendado  Assista ao novo trailer de #UmaBatalhaApÃ³sAOutra - novo filme de Paul Thomas Anderson estrelado por Leonardo DiCaprio, Sean Penn, Benicio Del Toro, Regina Hall. Teyana Taylor e Chase Infiniti - 25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</si>
  <si>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VpleNFDlE4s</t>
  </si>
  <si>
    <t>Five Nights at Freddy's 2 | Trailer Oficial Dublado</t>
  </si>
  <si>
    <t>2025-07-24T13:45:48Z</t>
  </si>
  <si>
    <t>Five Nights at Freddy's 2 | Trailer Oficial Dublado  Assista ao novo trailer de #FiveNightsAtFreddys2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</si>
  <si>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Gl-XmgdPbM8</t>
  </si>
  <si>
    <t>Monsieur Aznavour | Trailer Oficial Legendado</t>
  </si>
  <si>
    <t>2025-07-23T22:00:27Z</t>
  </si>
  <si>
    <t>Monsieur Aznavour | Trailer Oficial Legendado  Assista ao novo trailer de #MonsieurAznavour - 24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</si>
  <si>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1LSSSyRxYTA</t>
  </si>
  <si>
    <t>Mestres do Universo | Teaser | RevelaÃ§Ã£o de TÃ­tulo Oficial</t>
  </si>
  <si>
    <t>2025-07-23T16:45:21Z</t>
  </si>
  <si>
    <t>Mestres do Universo | Teaser | RevelaÃ§Ã£o de TÃ­tulo Oficial  Assista ao novo teaser de #MestresDoUniverso, o novo live-action do He-Man!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</si>
  <si>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_wK3okTuk6I</t>
  </si>
  <si>
    <t>Quando o CeÌu se Engana | Trailer Oficial Legendado</t>
  </si>
  <si>
    <t>2025-07-23T13:45:08Z</t>
  </si>
  <si>
    <t>Quando o CeÌu se Engana | Trailer Oficial Legendado  Assista ao novo trailer de #QuandoOCÃ©uSeEngana, estrelado por Keanu Reeves (anjo Gabriel), Aziz Ansari e Seth Rogen - 11 de dezembro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</si>
  <si>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CDwlVe2o36E</t>
  </si>
  <si>
    <t>CaÃ§adores do Fim do Mundo | Trailer Oficial Legendado</t>
  </si>
  <si>
    <t>2025-07-22T18:39:53Z</t>
  </si>
  <si>
    <t>CaÃ§adores do Fim do Mundo | Trailer Oficial Legendado  Assista ao novo trailer de #CaÃ§adoresdoFimdoMundo, novo filme de aÃ§Ã£o estrelado por #davebautista e #samuelljackson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</si>
  <si>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V5ZHSMjnCik</t>
  </si>
  <si>
    <t>Predador - Terras Selvagens | Trailer Oficial Legendado</t>
  </si>
  <si>
    <t>2025-07-21T21:10:48Z</t>
  </si>
  <si>
    <t>Predador - Terras Selvagens | Trailer Oficial Legendado  Assista ao novo trailer de #PredadorTerrasSelvagens - 6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</si>
  <si>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HueDoAUsL6g</t>
  </si>
  <si>
    <t>DraÌcula - Uma HistoÌria de Amor Eterno | Trailer 2 Oficial Legendado</t>
  </si>
  <si>
    <t>2025-07-21T17:49:43Z</t>
  </si>
  <si>
    <t>DraÌcula - Uma HistoÌria de Amor Eterno | Trailer 2 Oficial Legendado  Assista ao novo trailer de #DraculaUmaHistoriaDeAmorEterno, inspirado no romance de Bram Stoker e dirigido por Luc Besson - 7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</si>
  <si>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8cqbNqzstXA</t>
  </si>
  <si>
    <t>O Pior Homem de Londres | Trailer Oficial Legendado</t>
  </si>
  <si>
    <t>2025-07-21T17:16:28Z</t>
  </si>
  <si>
    <t>O Pior Homem de Londres | Trailer Oficial Legendado  Assista ao novo trailer de #OPiorHomemDeLondres - 4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</si>
  <si>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7XZpvU4tuyw</t>
  </si>
  <si>
    <t>Iracema - Uma Transa AmazoÌ‚nica | 50 anos | RelanÃ§amento | Trailer Oficial</t>
  </si>
  <si>
    <t>2025-07-18T23:00:07Z</t>
  </si>
  <si>
    <t>Iracema - Uma Transa AmazoÌ‚nica | 50 anos | RelanÃ§amento | Trailer Oficial  Assista ao novo trailer do clÃ¡ssico #IracemaUmaTransaAmazÃ´nica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</si>
  <si>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ebMEsGkLG44</t>
  </si>
  <si>
    <t>ðŸ¦¸â€â™‚ï¸ E VAI SE CRIANDO UM CLIMA TERRÃVEL ENTRE O #SUPERMAN E O #LEXLUTHORâ€¦ ðŸ‘€</t>
  </si>
  <si>
    <t>2025-07-18T21:55:03Z</t>
  </si>
  <si>
    <t>gjIXDMideVg</t>
  </si>
  <si>
    <t>O Retorno | Trailer Oficial Legendado</t>
  </si>
  <si>
    <t>2025-07-18T15:09:17Z</t>
  </si>
  <si>
    <t>O Retorno | Trailer Oficial Legendado  Inspirado no poema 'A Odisseia', de Homero, #ORetorno Ã© estrelado por Ralph Fiennes, no papel de Odisseu, e Juliette Binoche como sua esposa, PenÃ©lope - o filme estreia em 4 de setembro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</si>
  <si>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_bpr_647Rg8</t>
  </si>
  <si>
    <t>Tron - Ares | Trailer 2 Oficial Dublado</t>
  </si>
  <si>
    <t>2025-07-17T20:00:19Z</t>
  </si>
  <si>
    <t>Tron - Ares | Trailer 2 Oficial Dublado  Assista ao novo trailer de #TronAres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</si>
  <si>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_RwsHGhImi8</t>
  </si>
  <si>
    <t>A Morte de um UnicoÌrnio | Trailer Oficial Legendado</t>
  </si>
  <si>
    <t>2025-07-17T19:00:40Z</t>
  </si>
  <si>
    <t>A Morte de um UnicoÌrnio | Trailer Oficial Legendado  Assista ao novo trailer de #AMorteDeUmUnicornio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</si>
  <si>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f5QZHPDbceg</t>
  </si>
  <si>
    <t>Mortal Kombat 2 l Trailer Oficial Legendado</t>
  </si>
  <si>
    <t>2025-07-17T16:19:43Z</t>
  </si>
  <si>
    <t>Mortal Kombat 2 l Trailer Oficial Legendado  Assista ao novo trailer de #MortalKombat2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</si>
  <si>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dgHCQEYnuAI</t>
  </si>
  <si>
    <t>Cara de Um, Focinho de Outro | Teaser Oficial Dublado</t>
  </si>
  <si>
    <t>2025-07-16T19:34:18Z</t>
  </si>
  <si>
    <t>Cara de Um, Focinho de Outro | Teaser Oficial Dublado  Assista ao novo trailer da #animaÃ§Ã£o #Caradeumfocinhodeoutro #hoppers - marÃ§o de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</si>
  <si>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L0NFuws5a3A</t>
  </si>
  <si>
    <t>O Rei da Feira | Trailer Oficial</t>
  </si>
  <si>
    <t>2025-07-16T16:28:05Z</t>
  </si>
  <si>
    <t>O Rei da Feira | Trailer Oficial  Assista ao novo trailer de #OReidaFeira, comÃ©dia brasileira estrelada por #leandrohassum - 4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</si>
  <si>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naPodsfY9Go</t>
  </si>
  <si>
    <t>Depois da CaÃ§ada | Trailer Oficial Legendado</t>
  </si>
  <si>
    <t>2025-07-16T15:12:00Z</t>
  </si>
  <si>
    <t>Depois da CaÃ§ada | Trailer Oficial Legendado  Assista ao novo trailer de #DepoisdaCacada - novo filme do diretor #lucaguadagnino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</si>
  <si>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oGQnX7E_hEU</t>
  </si>
  <si>
    <t>O Brilho do Diamante Secreto | Trailer Oficial</t>
  </si>
  <si>
    <t>2025-07-15T22:00:52Z</t>
  </si>
  <si>
    <t>O Brilho do Diamante Secreto | Trailer Oficial  Assista ao novo trailer de #OBrilhodoDiamanteSecreto - 17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</si>
  <si>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ipBJIwd7zuk</t>
  </si>
  <si>
    <t>Thiago &amp; IÌsis e os Biomas do Brasil | Trailer Oficial</t>
  </si>
  <si>
    <t>2025-07-11T22:00:47Z</t>
  </si>
  <si>
    <t>Thiago &amp; IÌsis e os Biomas do Brasil | Trailer Oficial  Assista ao novo trailer de #ThiagoEIsisEOsBiomasDoBrasil - 24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</si>
  <si>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7glpchicZqc</t>
  </si>
  <si>
    <t>A ProÌpria Carne | Trailer Oficial</t>
  </si>
  <si>
    <t>2025-07-11T19:54:50Z</t>
  </si>
  <si>
    <t>A ProÌpria Carne | Trailer Oficial  Assista ao novo trailer de #APrÃ³priaCarne - 30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</si>
  <si>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XNI0JUu1Cl8</t>
  </si>
  <si>
    <t>FaÃ§a Ela Voltar | Trailer Oficial Dublado</t>
  </si>
  <si>
    <t>2025-07-11T14:57:10Z</t>
  </si>
  <si>
    <t>FaÃ§a Ela Voltar | Trailer Oficial Dublado  Assista ao novo trailer do terror #FaÃ§aElaVoltar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</si>
  <si>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EXXgmlQyRME</t>
  </si>
  <si>
    <t>Ela voltou melhor do que nunca ðŸ”¥ VocÃª tem um encontro marcado com #Emmanuelle, hoje nos cinemas ðŸ«£</t>
  </si>
  <si>
    <t>2025-07-10T23:00:15Z</t>
  </si>
  <si>
    <t>4nWq_Sq3YEo</t>
  </si>
  <si>
    <t>Atena | Trailer Oficial Exclusivo</t>
  </si>
  <si>
    <t>2025-07-10T19:00:07Z</t>
  </si>
  <si>
    <t>Atena | Trailer Oficial Exclusivo  Assista ao novo trailer de #Atena, estrelado por Mel Lisboa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</si>
  <si>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CWmggsZj8a0</t>
  </si>
  <si>
    <t>Perrengue Fashion | Trailer Oficial</t>
  </si>
  <si>
    <t>2025-07-10T14:23:35Z</t>
  </si>
  <si>
    <t>Perrengue Fashion | Trailer Oficial  Assista ao novo trailer de #PerrengueFashion, comÃ©dia estrelada por Ingrid GuimarÃ£es e Rafa Chalub, o @EsseMenino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</si>
  <si>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6V8WM2zkodg</t>
  </si>
  <si>
    <t>Filhos do Mangue | Trailer Oficial</t>
  </si>
  <si>
    <t>2025-07-09T23:00:10Z</t>
  </si>
  <si>
    <t>Filhos do Mangue | Trailer Oficial  Assista ao novo trailer de #FilhosDoMangue - 17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</si>
  <si>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3bYR_dGtN7c</t>
  </si>
  <si>
    <t>Cloud - Nuvem de VinganÃ§a | Trailer Oficial Legendado Exclusivo</t>
  </si>
  <si>
    <t>2025-07-09T15:00:07Z</t>
  </si>
  <si>
    <t>Cloud - Nuvem de VinganÃ§a | Trailer Oficial Legendado Exclusivo  Assista ao novo trailer de #CloudNuvemDeVinganÃ§a, novo filme do diretor e roteirista Kiyoshi Kurosawa - 17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</si>
  <si>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K4n-ZPDQ3Ao</t>
  </si>
  <si>
    <t>Bob Esponja - Em Busca da CalcÌ§a Quadrada | Teaser Trailer Oficial Dublado</t>
  </si>
  <si>
    <t>2025-07-09T13:14:18Z</t>
  </si>
  <si>
    <t>Bob Esponja - Em Busca da CalcÌ§a Quadrada | Teaser Trailer Oficial Dublado  Assista ao novo trailer de #BobEsponjaEmBuscaDaCalÃ§aQuadrada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</si>
  <si>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5bJ1SfEO4JM</t>
  </si>
  <si>
    <t>Ghibli Fest | Trailer Oficial</t>
  </si>
  <si>
    <t>2025-07-08T15:00:08Z</t>
  </si>
  <si>
    <t>Ghibli Fest | Trailer Oficial  Assista ao novo trailer de #GhibliFest, festival promovido pela Sato Company para celebrar os 40 anos do estÃºdio Ghibli. Saiba mais: https://movieid.com/hotsite/ghiblifest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</si>
  <si>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LGFhLEBxj0w</t>
  </si>
  <si>
    <t>A Vida de Chuck | Trailer 2 Oficial Dublado</t>
  </si>
  <si>
    <t>2025-07-07T23:06:19Z</t>
  </si>
  <si>
    <t>A Vida de Chuck | Trailer 2 Oficial Dublado  Assista ao novo trailer de #AVidadeChuck, nova adaptaÃ§Ã£o de #StephenKing estrelada por #TomHiddleston - estreia em 4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</si>
  <si>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G2S4VFHDG3U</t>
  </si>
  <si>
    <t>CrÃ´nicas de Exorcismo - O InÃ­cio | Trailer Oficial Legendado Exclusivo</t>
  </si>
  <si>
    <t>2025-07-03T15:00:24Z</t>
  </si>
  <si>
    <t>CrÃ´nicas de Exorcismo - O InÃ­cio | Trailer Oficial Legendado Exclusivo  Assista ao novo trailer de #CronicasDeExorcismoOInÃ­cio - 21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</si>
  <si>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t5QxFDAoMfU</t>
  </si>
  <si>
    <t>Uma Mulher Sem Filtro | Trailer Oficial</t>
  </si>
  <si>
    <t>2025-07-02T23:01:12Z</t>
  </si>
  <si>
    <t>Uma Mulher Sem Filtro | Trailer Oficial  Assista ao novo trailer de #UmaMulherSemFiltro -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</si>
  <si>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JOGjC0C88ck</t>
  </si>
  <si>
    <t>O VÃDEO MAIS LINDO QUE VOCÃŠ VAI VER HOJE! ðŸ¥¹ #TerryCrews #CidadeDeDeus #CityOfGod</t>
  </si>
  <si>
    <t>2025-07-02T20:20:47Z</t>
  </si>
  <si>
    <t>tnOvvvTlnv8</t>
  </si>
  <si>
    <t>BTS Army - Forever We Are Young | Trailer Oficial Legendado | Ingressos aÌ€ venda</t>
  </si>
  <si>
    <t>2025-07-02T14:43:03Z</t>
  </si>
  <si>
    <t>BTS Army - Forever We Are Young | Trailer Oficial Legendado | Ingressos aÌ€ venda  Assista ao novo trailer de #BTSArmyForeverWeAreYoung, filme documentÃ¡rio sobre o fenÃ´meno do k-pop e seu fandom - garanta seu ingresso: https://www.ingresso.com/filme/bts-army-forever-we-are-young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</si>
  <si>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sEg8leXQowA</t>
  </si>
  <si>
    <t>Os Estranhos - CapiÌtulo 2 | Trailer 2 Oficial Legendado</t>
  </si>
  <si>
    <t>2025-07-01T23:00:57Z</t>
  </si>
  <si>
    <t>Os Estranhos - CapiÌtulo 2 | Trailer 2 Oficial Legendado  Assista ao novo trailer de #OsEstranhosCapitulo2 -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</si>
  <si>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TLkKhdXx7Ww</t>
  </si>
  <si>
    <t>O Gatola Da Cartola l Trailer Oficial Dublado</t>
  </si>
  <si>
    <t>2025-07-01T16:58:26Z</t>
  </si>
  <si>
    <t>O Gatola Da Cartola l Trailer Oficial  Assista ao novo trailer de #ogatoladacartola - em 2026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</si>
  <si>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ZeHsq2aKvRw</t>
  </si>
  <si>
    <t>O Sobrevivente | Trailer Oficial Legendado</t>
  </si>
  <si>
    <t>2025-07-01T13:21:08Z</t>
  </si>
  <si>
    <t>O Sobrevivente | Trailer Oficial Legendado  Assista ao novo trailer de #OSobrevivente, aÃ§Ã£o estrelada por Glen Powell e inspirada na obra de Stephen King - 6 de novembro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</si>
  <si>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B9fL8XKAzeI</t>
  </si>
  <si>
    <t>Hot Milk | Trailer Oficial Legendado</t>
  </si>
  <si>
    <t>2025-06-30T23:00:19Z</t>
  </si>
  <si>
    <t>Hot Milk | Trailer Oficial Legendado  Assista ao novo trailer de #HotMilk - 3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</si>
  <si>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gcyO6708mBI</t>
  </si>
  <si>
    <t>O Diabo Veste Prada 2 | Teaser | AnuÌncio | Em ProducÌ§aÌƒo</t>
  </si>
  <si>
    <t>2025-06-30T20:44:00Z</t>
  </si>
  <si>
    <t>O Diabo Veste Prada 2 | Teaser | AnuÌncio | Em ProducÌ§aÌƒo  Assista ao novo teaser trailer de #ODiaboVestePrada2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</si>
  <si>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rvQMq6c59Rg</t>
  </si>
  <si>
    <t>Bugonia | Teaser Trailer Oficial Legendado</t>
  </si>
  <si>
    <t>2025-06-30T14:27:18Z</t>
  </si>
  <si>
    <t>Bugonia | Teaser Trailer Oficial Legendado  Assista ao teaser trailer de #Bugonia, novo filme de Yorgos Lanthimos estrelado por Emma Stone, Jesse Plemons, Aidan Delbis, Stavros Halkias e Alicia Silverstone - em breve nos cinemas!  #BugoniaFilme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</si>
  <si>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KiHXGnkaWf4</t>
  </si>
  <si>
    <t>Devoradores De Estrelas | Trailer Oficial Dublado</t>
  </si>
  <si>
    <t>2025-06-30T13:16:45Z</t>
  </si>
  <si>
    <t>Devoradores De Estrelas | Trailer Oficial Dublado  Assista ao novo trailer de #DevoradoresDeEstrelas, novo filme inspirado no livro de Andy Weir e estrelado por Ryan Gosling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</si>
  <si>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udBrBGaG76M</t>
  </si>
  <si>
    <t>YoÌƒg AÌƒtak - Meu Pai, KaiowaÌ | Trailer Oficial</t>
  </si>
  <si>
    <t>2025-06-29T15:01:26Z</t>
  </si>
  <si>
    <t>YoÌƒg AÌƒtak - Meu Pai, KaiowaÌ | Trailer Oficial  10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</si>
  <si>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PGhFBgzjWqI</t>
  </si>
  <si>
    <t>O Ãºltimo #Labubu Ã© especial... ðŸðŸ«¶ #F1OFilme</t>
  </si>
  <si>
    <t>2025-06-28T22:00:32Z</t>
  </si>
  <si>
    <t>XKA_311MZJg</t>
  </si>
  <si>
    <t>Carlota Joaquina, Princesa do Brazil | 30 Anos | RelanÃ§amento | Trailer Oficial</t>
  </si>
  <si>
    <t>2025-06-28T15:01:02Z</t>
  </si>
  <si>
    <t>Carlota Joaquina, Princesa do Brazil | 30 Anos | RelanÃ§amento | Trailer Oficial  Assista ao novo trailer de #CarlotaJoaquinaPrincesaDoBrazil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</si>
  <si>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Wja1Gb0agYk</t>
  </si>
  <si>
    <t>Jovens Amantes | Trailer Oficial Legendado</t>
  </si>
  <si>
    <t>2025-06-27T23:00:39Z</t>
  </si>
  <si>
    <t>Jovens Amantes | Trailer Oficial Legendado  Assista ao novo trailer de #JovensAmantes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</si>
  <si>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vhIkDyZsS9A</t>
  </si>
  <si>
    <t>Filhos | Trailer Legendado Exclusivo</t>
  </si>
  <si>
    <t>2025-06-27T15:01:48Z</t>
  </si>
  <si>
    <t>Filhos | Trailer Legendado Exclusivo  Assista ao novo trailer do thriller #Filhos - 24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</si>
  <si>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IER3g4pBpHA</t>
  </si>
  <si>
    <t>O Ritual | Trailer Oficial Dublado</t>
  </si>
  <si>
    <t>2025-06-26T22:03:20Z</t>
  </si>
  <si>
    <t>O Ritual | Trailer Oficial Dublado  Assista ao novo trailer de #ORitual, no terror inspirado numa histÃ³ria real e estrelado por Al Pacino - 31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</si>
  <si>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6ES4zsVqQR0</t>
  </si>
  <si>
    <t>Lilo &amp; Stitch 2 | AnuÌncio Oficial</t>
  </si>
  <si>
    <t>2025-06-26T17:59:19Z</t>
  </si>
  <si>
    <t>Lilo &amp; Stitch 2 | AnuÌncio Oficial  #liloestitch #liloestitch2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</si>
  <si>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DzyJPy7PO1o</t>
  </si>
  <si>
    <t>Zoopocalipse - Uma Aventura Animal | Trailer Oficial Dublado</t>
  </si>
  <si>
    <t>2025-06-26T15:36:19Z</t>
  </si>
  <si>
    <t>Zoopocalipse - Uma Aventura Animal | Trailer Oficial Dublado  Assista ao novo trailer de #Zoopocalipse -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</si>
  <si>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W7syXB1Dgkc</t>
  </si>
  <si>
    <t>Um Lobo Entre Os Cisnes | Trailer Oficial</t>
  </si>
  <si>
    <t>2025-06-25T19:46:28Z</t>
  </si>
  <si>
    <t>Um Lobo Entre Os Cisnes | Trailer Oficial  Assista ao novo trailer de #UmLoboEntreOsCisnes - 24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</si>
  <si>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DJLDHYN5rs8</t>
  </si>
  <si>
    <t>DraÌcula - Uma HistoÌria de Amor Eterno | Trailer Oficial Legendado</t>
  </si>
  <si>
    <t>2025-06-25T15:54:37Z</t>
  </si>
  <si>
    <t>DraÌcula - Uma HistoÌria de Amor Eterno | Trailer Oficial Legendado  Assista ao novo trailer de #DraculaUmaHistoriaDeAmorEterno, novo filme de Luc Besson inspirado no clÃ¡ssico romance gÃ³tico de Bram Stoker - 7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</si>
  <si>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QE9OXohRJqE</t>
  </si>
  <si>
    <t>Quarteto FantÃ¡stico - Primeiros Passos | Trailer Final Dublado</t>
  </si>
  <si>
    <t>2025-06-25T14:14:37Z</t>
  </si>
  <si>
    <t>Quarteto FantÃ¡stico - Primeiros Passos | Trailer Final Dublado  Assista ao novo trailer de #QuartetoFantasticoPrimeirosPassos, da Marvel Studios - 24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</si>
  <si>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bxwJXyWlmyg</t>
  </si>
  <si>
    <t>Que realidade nÃ£o queria ter um #Superman pra chamar de seu? ðŸ¥¹ #jamesgunn #supermanfans #interview</t>
  </si>
  <si>
    <t>2025-06-24T23:00:44Z</t>
  </si>
  <si>
    <t>XPdNPh11eCM</t>
  </si>
  <si>
    <t>SER O #SUPERMAN Ã‰ LEGAL DEMAIS! ðŸ˜† #DavidCorenswet #entrevista #supermanfans</t>
  </si>
  <si>
    <t>2025-06-24T15:01:12Z</t>
  </si>
  <si>
    <t>tWNUTLETldo</t>
  </si>
  <si>
    <t>O Ãšltimo Azul | Trailer Oficial</t>
  </si>
  <si>
    <t>2025-06-23T17:47:26Z</t>
  </si>
  <si>
    <t>O Ãšltimo Azul | Trailer Oficial  Assista ao novo trailer de #oultimoazul - 28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</si>
  <si>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LOancuHlcds</t>
  </si>
  <si>
    <t>A VisaÌƒo | Trailer Oficial Dublado | Angel Studios</t>
  </si>
  <si>
    <t>2025-06-21T21:00:18Z</t>
  </si>
  <si>
    <t>A VisaÌƒo | Trailer Oficial Dublado | Angel Studios  Assista ao novo trailer de #AVisÃ£o - 17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</si>
  <si>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wI1RTevCsis</t>
  </si>
  <si>
    <t>Os bastidores de #ComoTreinarOSeuDragÃ£o sÃ£o demais! ðŸ”¥ #howtotrainyourdragon</t>
  </si>
  <si>
    <t>2025-06-21T15:01:28Z</t>
  </si>
  <si>
    <t>CKpH0e91iuc</t>
  </si>
  <si>
    <t>Carlota Joaquina, Princesa do Brazil | Teaser Trailer | RelancÌ§amento em 4K</t>
  </si>
  <si>
    <t>2025-06-20T19:31:17Z</t>
  </si>
  <si>
    <t>Carlota Joaquina, Princesa do Brazil | Teaser Trailer | RelancÌ§amento em 4K  Assista ao novo trailer de #CarlotaJoaquinaPrincesaDoBrazil, clÃ¡ssico da Retomada do cinema brasileiro que volta aos cinemas em 14 de agosto de 2025.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</si>
  <si>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8_0Dy-ajD4E</t>
  </si>
  <si>
    <t>Quantos dragÃµes vocÃª vai matar hoje? ðŸ”¥ðŸ¤­ #howtotrainyourdragon @guywithamoviecamera</t>
  </si>
  <si>
    <t>2025-06-20T16:34:40Z</t>
  </si>
  <si>
    <t>zgxnHOme6MM</t>
  </si>
  <si>
    <t>Emmanuelle | Trailer Oficial Legendado</t>
  </si>
  <si>
    <t>2025-06-19T23:01:11Z</t>
  </si>
  <si>
    <t>Emmanuelle | Trailer Oficial Legendado  Assista ao novo trailer de #Emmanuelle, releitura do clÃ¡ssico erÃ³tico de 1974 estrelada por NoÃ©mie Merlant, Naomi Watts, Will Sharpe e Jamie Campbell Bower - 10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</si>
  <si>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2j7ejxhQqr8</t>
  </si>
  <si>
    <t>FamiÌlia aÌ€ Prova de Balas | Trailer Oficial Legendado</t>
  </si>
  <si>
    <t>2025-06-18T23:00:02Z</t>
  </si>
  <si>
    <t>FamiÌlia aÌ€ Prova de Balas | Trailer Oficial Legendado  Assista ao novo trailer de #FamiliaAProvadeBalas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</si>
  <si>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eUkIO8RBTE0</t>
  </si>
  <si>
    <t>Springsteen - Salve-me do Desconhecido | Trailer Oficial Legendado</t>
  </si>
  <si>
    <t>2025-06-18T18:27:34Z</t>
  </si>
  <si>
    <t>Springsteen - Salve me do Desconhecido | Trailer Oficial Legendado  Assista ao novo trailer de #SpringsteenSalveMeDoDesconhecido, cinebiografia do mÃºsico Bruce Springsteen estrelada por Jeremy Allen White - a estreia acontece em 30 de outubro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</si>
  <si>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1ZiExHckl9Q</t>
  </si>
  <si>
    <t>#NicholasHoult e #DavidCorenswet, de #Superman, recriam cena da transformaÃ§Ã£o de #ODiÃ¡rioDaPrincesa</t>
  </si>
  <si>
    <t>2025-06-18T12:44:10Z</t>
  </si>
  <si>
    <t>DK4Qpv8pibQ</t>
  </si>
  <si>
    <t>Super Wings em Velocidade MaÌxima | Trailer Oficial Dublado</t>
  </si>
  <si>
    <t>2025-06-17T23:00:12Z</t>
  </si>
  <si>
    <t>Super Wings em Velocidade MaÌxima | Trailer Oficial Dublado  Assista ao novo trailer de #SuperWingsEmVelocidadeMÃ¡xima, filme derivado da sÃ©rie animada. Na dublagem brasileira, nomes como Marianna Santos e Clepton - 4 de setembro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</si>
  <si>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hXCMO7ezjWI</t>
  </si>
  <si>
    <t>Eu Sei o que VoceÌ‚s Fizeram no VeraÌƒo Passado | Trailer 2 Oficial Dublado</t>
  </si>
  <si>
    <t>2025-06-17T13:37:31Z</t>
  </si>
  <si>
    <t>Eu Sei o que VoceÌ‚s Fizeram no VeraÌƒo Passado | Trailer 2 Oficial Dublado  Assista ao novo trailer de #euseioquevocesfizeramnoveraopassado - 17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</si>
  <si>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DiA8xvuGKsc</t>
  </si>
  <si>
    <t>Jovens Amantes | Teaser Oficial Exclusivo</t>
  </si>
  <si>
    <t>2025-06-17T13:00:23Z</t>
  </si>
  <si>
    <t>Jovens Amantes | Teaser Oficial Exclusivo  Assista ao novo trailer de #JovensAmantes, novo filme da diretora Valeria Bruni Tedeschi - 3 de julho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</si>
  <si>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SxYAXTpmB6E</t>
  </si>
  <si>
    <t>Corra Que A PoliÌcia Vem AiÌ | Trailer Oficial Dublado</t>
  </si>
  <si>
    <t>2025-06-16T13:31:13Z</t>
  </si>
  <si>
    <t>Corra Que A PoliÌcia Vem AiÌ | Trailer Oficial Dublado  Assista ao novo trailer de #CorraQueAPoliciaVemAi, comÃ©dia estrelada por Liam Neeson e Pamela Anderson - 14 de agosto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</si>
  <si>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0nK0cVlx3Yo</t>
  </si>
  <si>
    <t>Mauricio de Sousa - O Filme | Trailer Oficial</t>
  </si>
  <si>
    <t>2025-06-15T00:06:43Z</t>
  </si>
  <si>
    <t>Mauricio de Sousa - O Filme | Trailer Oficial  Assista ao novo trailer de #MauricioDeSousaOFilme, cinebiografia do criador da Turma da MÃ´nica - 23 de outubro de 2025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</si>
  <si>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8HRBQAQi0Jw</t>
  </si>
  <si>
    <t>Os Malditos | Trailer Oficial Legendado</t>
  </si>
  <si>
    <t>2025-06-13T13:00:25Z</t>
  </si>
  <si>
    <t>Os Malditos | Trailer Oficial Legendado  Assista ao novo trailer de #OsMalditos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</si>
  <si>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YZWPTVeBsNE</t>
  </si>
  <si>
    <t>Cinco JuÌlias | Teaser Trailer Oficial</t>
  </si>
  <si>
    <t>2025-06-13T00:00:41Z</t>
  </si>
  <si>
    <t>Cinco JuÌlias | Teaser Trailer Oficial  Assista ao novo trailer de #CincoJulias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</si>
  <si>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KCMMh1lsiqc</t>
  </si>
  <si>
    <t>#MasonThames e #NicoParker tinham crush em animaÃ§Ãµes! ðŸ˜± #comotreinaroseudragÃ£o #howtotrainyourdragon</t>
  </si>
  <si>
    <t>2025-06-12T22:00:17Z</t>
  </si>
  <si>
    <t>rcL4lAXrd6Y</t>
  </si>
  <si>
    <t>PreÌdio Vazio | Trailer Oficial</t>
  </si>
  <si>
    <t>2025-06-12T13:41:18Z</t>
  </si>
  <si>
    <t>PreÌdio Vazio | Trailer Oficial  Assista ao novo trailer de #PredioVazio - 12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</si>
  <si>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pB9enL8UeW4</t>
  </si>
  <si>
    <t>VocÃª Ã‰ O Universo | Trailer Oficial Legendado</t>
  </si>
  <si>
    <t>2025-06-11T22:00:54Z</t>
  </si>
  <si>
    <t>VocÃª Ã‰ O Universo | Trailer Oficial Legendado  Assista ao novo trailer de #VoceEOUniverso - 19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</si>
  <si>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pyeJE7wmL9s</t>
  </si>
  <si>
    <t>Superman | Trailer IMAX | PreÌ-venda aberta</t>
  </si>
  <si>
    <t>2025-06-11T16:31:56Z</t>
  </si>
  <si>
    <t>Superman | Trailer IMAX | PreÌ-venda aberta  Assista ao novo trailer de #Superman - garanta jÃ¡ o seu ingresso: https://www.ingresso.com/filme/superman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</si>
  <si>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jgkrAlHjPSI</t>
  </si>
  <si>
    <t>Dreams | Trailer Oficial Legendado</t>
  </si>
  <si>
    <t>2025-06-10T22:00:45Z</t>
  </si>
  <si>
    <t>Dreams | Trailer Oficial Legendado  Assista ao novo trailer de #Dreams, capÃ­tulo final da trilogia Sex, Love e Dreams - 26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</si>
  <si>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lVe3ywR9K44</t>
  </si>
  <si>
    <t>O verdadeiro significado de TANTO FAZ! #DakotaJohnson #ChrisEvans #PedroPascal #AmoresMaterialistas</t>
  </si>
  <si>
    <t>2025-06-10T16:49:23Z</t>
  </si>
  <si>
    <t>A comÃ©dia romÃ¢ntica 'Amores Materialistas' estreia em 31 de julho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</si>
  <si>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mgYB4UvPcNQ</t>
  </si>
  <si>
    <t>A Odisseia de Eneias | Trailer Oficial Legendado</t>
  </si>
  <si>
    <t>2025-06-10T00:01:01Z</t>
  </si>
  <si>
    <t>A Odisseia de Eneias | Trailer Oficial Legendado  Assista ao novo trailer de #AOdisseiaDeEneias - 19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</si>
  <si>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UEZaag4NzGI</t>
  </si>
  <si>
    <t>Live action x AnimaÃ§Ã£o | Como Treinar O Seu DragÃ£o #fyp #comotreinaroseudragÃ£o #cinema</t>
  </si>
  <si>
    <t>2025-06-09T22:00:35Z</t>
  </si>
  <si>
    <t>yHTsyPBxWRY</t>
  </si>
  <si>
    <t>Uma Sexta-Feira Mais Louca Ainda | Trailer Dublado</t>
  </si>
  <si>
    <t>2025-06-06T17:58:27Z</t>
  </si>
  <si>
    <t>Uma Sexta Feira Mais Louca Ainda | Trailer Dublado  Assista ao novo trailer de #umasextafeiramaisloucaainda, com #lindsaylohan e #jamieleecurtis - 7 de agosto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</si>
  <si>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oX1G1O8WZZ4</t>
  </si>
  <si>
    <t>Como Treinar o Seu DragÃ£o | ConteÃºdo Especial 2 | Bastidores</t>
  </si>
  <si>
    <t>2025-06-06T13:53:22Z</t>
  </si>
  <si>
    <t>Como Treinar o Seu DragÃ£o | ConteÃºdo Especial 2 | Bastidores  Assista ao novo especial do live-action de #comotreinaroseudragÃ£o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</si>
  <si>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fT8HaXGFuo8</t>
  </si>
  <si>
    <t>'Foi uma Loucura', diz Nico Parker sobre se ver nas telonas como #astrid em #comotreinaroseudragÃ£o</t>
  </si>
  <si>
    <t>2025-06-05T22:00:54Z</t>
  </si>
  <si>
    <t>G1BFmh-G_bk</t>
  </si>
  <si>
    <t>Wicked: Parte 2 | Trailer Dublado</t>
  </si>
  <si>
    <t>2025-06-05T14:44:16Z</t>
  </si>
  <si>
    <t>Wicked: Parte 2 | Trailer Dublado  Assista ao novo trailer de #wicked #arianagrande #cynthiaerivo #musical â€“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</si>
  <si>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SM0XcBRq5eA</t>
  </si>
  <si>
    <t>Wicked: Parte 2 | Trailer Legendado</t>
  </si>
  <si>
    <t>2025-06-05T01:41:36Z</t>
  </si>
  <si>
    <t>Wicked: Parte 2 | Trailer Legendado  Assista ao novo trailer de #wicked #arianagrande #cynthiaerivo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</si>
  <si>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F4keAyspFFk</t>
  </si>
  <si>
    <t>A Procura de Martina | Trailer Oficial Legendado</t>
  </si>
  <si>
    <t>2025-06-04T23:00:23Z</t>
  </si>
  <si>
    <t>A Procura de Martina | Trailer Oficial Legendado  Assista ao novo trailer de #AProcuraDeMartina - 5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</si>
  <si>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ZD5h3j5dbLo</t>
  </si>
  <si>
    <t>M3GAN 2.0 | Trailer Final Legendado</t>
  </si>
  <si>
    <t>2025-06-04T17:46:34Z</t>
  </si>
  <si>
    <t>M3GAN 2.0 | Trailer Final Legendado  Assista ao novo trailer de #m3gan #m3gan2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</si>
  <si>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vhYq7ikkPOo</t>
  </si>
  <si>
    <t>Bailarina - Do Universo de John Wick | Trailer 3 Legendado</t>
  </si>
  <si>
    <t>2025-06-03T18:37:53Z</t>
  </si>
  <si>
    <t>Bailarina - Do Universo de John Wick | Trailer 3 Legendado  Assista ao novo trailer de #bailarina #johnwick, longa de aÃ§Ã£o estrelado por Ana de Armas e Keanu Reeves - 4 de junho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</si>
  <si>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9XFAXQ_wkkE</t>
  </si>
  <si>
    <t>'Foi brutal' - os #bastidores de #BallerinaMovie com #AnaDeArmas ðŸ’¥ #JohnWick #BailarinaJW #Ballerina</t>
  </si>
  <si>
    <t>2025-06-03T15:00:14Z</t>
  </si>
  <si>
    <t>45EVTCu6ouE</t>
  </si>
  <si>
    <t>A Grande Viagem Da Sua Vida | Trailer Oficial Dublado</t>
  </si>
  <si>
    <t>2025-06-03T13:21:48Z</t>
  </si>
  <si>
    <t>A Grande Viagem Da Sua Vida | Trailer Oficial Dublado  Assista ao novo trailer de #AGrandeViagemDaSuaVida, romance com Margot Robbie e Colin Farrell - em breve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</si>
  <si>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HDCJqPdJsmc</t>
  </si>
  <si>
    <t>O #STITCH Ã‰ TALARICO! #liloestitch #disney #interview #entrevista                       ðŸŽ¥ @igndotcom</t>
  </si>
  <si>
    <t>2025-06-02T16:25:31Z</t>
  </si>
  <si>
    <t>yMZLeFcftyM</t>
  </si>
  <si>
    <t>O Telefone Preto 2 | Trailer Oficial Dublado</t>
  </si>
  <si>
    <t>2025-06-02T12:46:34Z</t>
  </si>
  <si>
    <t>O Telefone Preto 2 | Trailer Oficial Dublado  Assista ao novo trailer de #OTelefonePreto2, sequÃªncia de terror estrelada por Ethan Hawke e Mason Thames - 16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</si>
  <si>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jIvWPamQGSg</t>
  </si>
  <si>
    <t>SiÌndrome da Apatia | Trailer Oficial Legendado</t>
  </si>
  <si>
    <t>2025-05-30T23:00:46Z</t>
  </si>
  <si>
    <t>SiÌndrome da Apatia | Trailer Oficial Legendado  Assista ao novo trailer de #SindromeDaApatia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</si>
  <si>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yq7l87q9e8M</t>
  </si>
  <si>
    <t>O #DAVIDCORENSWET Ã‰ O #SUPERMAN DE VERDADE! ðŸ¥¹</t>
  </si>
  <si>
    <t>2025-05-30T20:04:24Z</t>
  </si>
  <si>
    <t>IJL-Bd69sHQ</t>
  </si>
  <si>
    <t>ATEEZ Towards The Light | Trailer Oficial</t>
  </si>
  <si>
    <t>2025-05-30T17:44:13Z</t>
  </si>
  <si>
    <t>ATEEZ Towards The Light | Trailer Oficial  Assista ao novo trailer de ATEEZ WORLD TOUR [TOWARDS THE LIGHT: WILL TO POWER] IN CINEMA, filme-concerto/show do boy group sul-coreano ATEEZ - 26 de junho nos cinemas do Brasil!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</si>
  <si>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lMRZO0VFk9E</t>
  </si>
  <si>
    <t>Ernest Cole - Achados &amp; Perdidos | Trailer Oficial</t>
  </si>
  <si>
    <t>2025-05-29T23:00:51Z</t>
  </si>
  <si>
    <t>Ernest Cole - Achados &amp; Perdidos | Trailer Oficial  Assista ao novo trailer de #ErnestColeAchadosEPerdidos - 29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</si>
  <si>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Niz2Et2DUDU</t>
  </si>
  <si>
    <t>Gerard Butler retorna ao papel do Stoico no live-action #comotreinaroseudragao ðŸ”¥</t>
  </si>
  <si>
    <t>2025-05-29T22:00:35Z</t>
  </si>
  <si>
    <t>rN9MHxid0uw</t>
  </si>
  <si>
    <t>Quando O CeÌu Se Engana | Teaser Trailer Oficial</t>
  </si>
  <si>
    <t>2025-05-29T13:56:04Z</t>
  </si>
  <si>
    <t>Quando O CeÌu Se Engana | Teaser Trailer Oficial  Assista ao novo trailer de #QuandoOCeuSeEngana, comÃ©dia com Aziz Ansari e Keanu Reeves - 23 de outubro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</si>
  <si>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kL3aix-3HM8</t>
  </si>
  <si>
    <t>O RefuÌgio | Trailer Oficial Dublado</t>
  </si>
  <si>
    <t>2025-05-29T13:01:24Z</t>
  </si>
  <si>
    <t>O RefuÌgio | Trailer Oficial Dublado  Assista ao novo trailer de #ORefugio, novo filme do Angel Studios - 29 de maio nos cinemas!  Somos o melhor destino para quem busca trailers assim que eles sÃ£o lanÃ§ados.  Se vocÃª Ã© fÃ£ de cinema como a gente, INSCREVA-SE e receba todas as novidades dos seus filmes favoritos!  â–º Baixe nossos apps: Android: https://goo.gl/ZOknfm iOS: https://goo.gl/hFbnMY  â–º Compre ingressos para as melhores estreias: https://www.ingresso.com  â–º Assine UOL e Ganhe R$ 20 Por MÃªs Para Usar com cinema na Ingresso.com: https://bit.ly/3yX0hyd  â–º Siga a Ingresso no INSTAGRAM: https://www.instagram.com/ingressocom/  â–º Curta a Ingresso no FACEBOOK: https://www.facebook.com/ingressocom  â–º Fique por dentro das novidades do universo do cinema no nosso canal no WHATSAPP: https://whatsapp.com/channel/0029Va58whvFCCoURznPIG0n</t>
  </si>
  <si>
    <t>VWLl18skl7Y</t>
  </si>
  <si>
    <t>100th Brawler Reveal - Brawl Talk</t>
  </si>
  <si>
    <t>2026-02-21T16:00:06Z</t>
  </si>
  <si>
    <t>brawl stars|mobile game|mobile strategy game|mobile rpg|mobile battle royale|battle royale|supercell game|sirius|100th|100|prestige|trophy|brawl talk|marzio|dani|drew|rework|trophies|najia|buffies|loaded|showdown</t>
  </si>
  <si>
    <t>Brawl Talk Freebie! https://link.brawlstars.com/voucher/da19cd17-68af-4ed9-8671-b974a3a73356  ðŸ† Prestige - A new Trophy system! ðŸŒŸ Sirius the 100th Brawler! ðŸ Najia, a new member for Finx's trio? ðŸ¶ More BUFFIES, more Game Modes and more MORE! ðŸ¥º A sad farewell?!</t>
  </si>
  <si>
    <t>d-NtBVjvP6Y</t>
  </si>
  <si>
    <t>Sirius - The Untold Lore (Brawl Stars Animation)</t>
  </si>
  <si>
    <t>2026-02-19T08:12:02Z</t>
  </si>
  <si>
    <t>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</si>
  <si>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weN28bKNqdY</t>
  </si>
  <si>
    <t>DATE A BRAWLER! ðŸ¥µ #Brawlentines</t>
  </si>
  <si>
    <t>2026-02-14T08:07:19Z</t>
  </si>
  <si>
    <t>ðŸ¥µ You can finally DATE A BRAWLER! ðŸ¥µ  This #Brawlentines and until February 25th, you get to go on 5 dates with 5 Brawlers while being rewarded for it!   ðŸ’ HOW TO DATE A BRAWLER? ðŸ’  ðŸ’˜ Just like in real life, each date has 2 phases, each lasting 1 day!  ðŸ’˜ PHASE 1: Complete the community bar to convince the Brawler to go out with you! ðŸ’˜ PHASE 2: Experience the date AND participate in a final community vote that decides what reward everyone gets! ðŸ’˜ In this vote, the community must discuss which option will make the Brawler happier âž¡ï¸ The more players pick the right answer the happier the Brawler will be and the better the reward everyone gets!  â¤ï¸ DATE REWARDS â¤ï¸  ðŸŽ Unlocking each date always gives 1 Love Box! ðŸ’Œ 500 Coins, 1000 Coins or 2000 Coins ðŸ’Œ 500 Power Points, 1000 PP or 2000 PP ðŸ’Œ 2, 5 or 8 Chaos Drops ðŸ’Œ A Spray, a Pin OR a FREE JOCK STU SKIN! ðŸ’Œ 1000 XP Doubler, 1000 PPXP or FREE ANGELO!  ðŸ‘… SHAMELESS SPECIAL GIVEAWAY ðŸ‘…  ðŸ’‹ 10 random players will get 2 sets of 1 Million Gems! One for the winner and one for a special person of their choice! ðŸ’‹ Share a screenshot on Social Media with the final option you picked for each date and use the hashtags #Brawlentines and #Brawlstars ðŸ’‹ The more days you share your picks, the higher the chances of getting picked!  AMBER IS THE FIRST DATE AND IS LIVE NOW! Get 20 million takedowns with Amber to unlock her date!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</si>
  <si>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7N-7vFi1thQ</t>
  </si>
  <si>
    <t>Be the damn Mr. P</t>
  </si>
  <si>
    <t>2026-02-12T13:55:53Z</t>
  </si>
  <si>
    <t>8rHdroWo2No</t>
  </si>
  <si>
    <t>ðŸ€ ITâ€™S A LUCKY WEEK! ðŸ€</t>
  </si>
  <si>
    <t>2026-01-29T08:02:28Z</t>
  </si>
  <si>
    <t>ðŸ€ IT'S A LUCKY WEEK!ðŸ€  For the next 7 days, every day is a Lucky Day! And your Daily Wins will be filled with Chaos Drops, Glowy and other Brawler Boxes, and even the newly Love Box! â¤ï¸  So go win your dailies!</t>
  </si>
  <si>
    <t>jTAL9Y6_r48</t>
  </si>
  <si>
    <t>Are Buffies reviving Brawl Stars? - Time to Explain</t>
  </si>
  <si>
    <t>2026-01-28T13:59:39Z</t>
  </si>
  <si>
    <t>Time to Explain, the Brawl Stars podcast!  After one year, we took some time to answer the most burning questions from the community - Buffies, economy, the future of the game, and such! Hit the play button, open Brawl Stars, and enjoy the next 2 hours of explanations!   This episode has Dani (Community Manager), Adrian (Lead Game Designer), Quinn (Feature Designer), and Gon (UI/UX Designer)  00:00:00 - Intro 00:05:03 - What are your plans to address Buffies? 00:13:45 - Any changes/improvements to Mega Pig? 00:17:15 - What about Records? 00:26:07 - Will there be more mid-season Balance Changes? 00:29:00 - Why is the Claw machine RNG? 00:41:52 - Where is the Map maker rework? 00:45:20 - How do you feel about the subtle power creep influencing the game? 00:54:42 - What are your refund policies? 00:59:00 - Can you explain the reasoning behind introducing new monetization features in Updates? 01:00:48 - Why are we still using RNG systems for things like Records and Buffies? 01:02:35 - What led to the conclusion that Masteries werenâ€™t popular, and how did that influence the decision to replace them with Records? 01:03:04 - How do you respond to concerns that a lack of transparency may be contributing to player loss? 01:13:30 - Are we slowing down on Brawlers after the 100 one, or do we plan to stop and refine the existing Brawlers? 01:16:11 - Do you guys play the game? Are you happy with where things are at? 01:22:58 - Will brawlers with incomplete trios have to wait longer for Buffies? 01:24:10 - What happened to the 2400 Credits on the free side of the Brawl Pass? 01:27:10 - WHO PEED IN THE POOL?!? 01:38:42 - What's the release plan for Buffies? 01:46:51 - What was the reasoning behind the timing of Buffies release? 01:50:20 - Will Hypercharges get reworks when Brawlers receive their Buffies? 01:50:55 - Is there any plans on doing Balance Changes every month or emergency nerfs one week after a new Update? 01:52:05 - Any plans to bring Masteries back, but improved? 01:52:24 - Are there any future plans to make the game more grindy for the hardcore players? 01:53:07 - Will there be changes to the release cycle of Buffies? 01:55:14 - How is it possible that you all are so sexy? Who from the new people/department that joined since 2023 has had the biggest impact since then? And how does the team feel about having so many more members? 01:59:24 - What calls for an emergency maintenance break? Are bugs being ignored? Why? 02:01:40 - Do you plan to give players Keys at events, freebies, etc., or will Keys be exclusive to the Brawl Pass Plus? 02:02:50 - Will Ranked be improved in 2026? 02:04:33 - What is the behind-the-scenes process when implementing new gameplay features? What is harder to do: coding all of the gameplay features or coming up with an idea on how a player should obtain these and then use them in-game? 02:10:08 - Do you think it's time to adjust/rework progression? 02:15:00 - Are there plans for another Brawler event like the #MortisGames one? Will we ever do Brawlies nominations again? 02:17:34 - Why do Brawl Stars or other Supercell games not have options to improve FPS by lowering the graphics? 02:18:55 - Are you interested in adding a Story Mode to the game, telling the Brawlers stories in chapters? 02:20:41 - When will cheaters get banned in Ranked? 02:21:39 - Can you please add a search function in Ranked? 02:22:51 - Do you plan to bring back the inverted combat game mode or something similar? 02:23:24 - Why can't Spike speak? And where are the socks in the Brawl Pass? 02:24:13 - Are there plans to introduce an option within the Trophy Road where players can talk to and/or interact with Brawlers? 02:25:17 - Will F2P players ever be able to unlock the other Keys (besides the Resource Key) from the Brawl Pass? 02:25:37 - Will there be a new category of Brawler? 02:26:16 - Will there be any partnerships/collabs this year? 02:26:44 - Are you aware that a F2P player may spend over 10 years working toward a fully maxed account? 02:28:38 - How do you ensure that monetization doesnâ€™t take priority over the overall game experience? 02:31:42 - Could you make Bo and Charlieâ€™s canon relationship into a Brawler that combines both of their abilities? 02:32:42 - Why is there no comms button to alert our teammates that we need help in certain situations? 02:33:19 - Can you make Clubs more appealing? 02:33:37 - Have you ever thought about giving more attention to the profile customisation? 02:34:06 - What about voice chat? 02:34:54 - Will there be improvements to the matching system? 02:35:42 - Do you listen to fan feedback much? 02:37:25 - Why are there different prices in the same region? 02:39:04 -  Will you change the Cup System?</t>
  </si>
  <si>
    <t>5SKHGXrJjfQ</t>
  </si>
  <si>
    <t>#RandomBS Day 11</t>
  </si>
  <si>
    <t>2026-01-23T08:14:54Z</t>
  </si>
  <si>
    <t>ðŸ¥ The FINAL REWARD is... ðŸ¥  This marks the end of the #RandomBS event, but ALSO the beginning of Glowy's event!  AND the winners of the special giveaway will be contacted today! ðŸŒŸ</t>
  </si>
  <si>
    <t>uaE40kR6f_U</t>
  </si>
  <si>
    <t>Glowy needs a friend! (Brawl Stars Animation)</t>
  </si>
  <si>
    <t>2026-01-22T12:05:00Z</t>
  </si>
  <si>
    <t>brawl stars|mobile game|mobile strategy game|mobile rpg|mobile battle royale|battle royale|supercell game|glowbert|new brawler|brawl animations</t>
  </si>
  <si>
    <t>Glowy, the friendly sea nerd arrives tomorrow! ðŸ¤“ðŸª¼  ðŸ“¦ Unlock 14 Brawler Boxes to get Glowy for FREE! ðŸŽŸï¸ You get 12 tickets upfront + 2 daily tickets = 30 tickets in total! ðŸªž Practice with Glowy in Mirror Matches ðŸ†“ Keep an eye out for 3 random Free Glowy Boxes during the event ðŸ“… The event starts TOMORROW and ends on February 1st at 8am UTC!  Download NOW!! â–ºâ–º https://supr.cl/2K62CZG Subscribe!! â–ºâ–º https://supr.cl/subscribe</t>
  </si>
  <si>
    <t>Yjg5zM69d3A</t>
  </si>
  <si>
    <t>#RandomBS Day 10</t>
  </si>
  <si>
    <t>2026-01-22T08:05:20Z</t>
  </si>
  <si>
    <t>ðŸŽï¸ TU TU TUTU! Spinning the wheel taken TO THE MAX! ðŸ’¨  LAST DAY OF #RandomBS ðŸ’¢ ðŸ‘ï¸ All game modes with Fog of War mod! ðŸ‘Ž 400 Million Takedowns needed ðŸŽ Possible rewards are 2 Chaos Drops, 1 Hypercharge Starr Drop OR 1 Trophy Box!  Collect today's reward from the Shop and come back tomorrow to know the FINAL ONE! ðŸŽ‡</t>
  </si>
  <si>
    <t>hKXEpDBngls</t>
  </si>
  <si>
    <t>#RandomBS Day 9</t>
  </si>
  <si>
    <t>2026-01-21T08:10:26Z</t>
  </si>
  <si>
    <t>SPIN THE DANI AND EVERYONE GETS FINX FOR FREE?! Can you believe it? ðŸ¤¯  #RandomBS TODAY: ðŸ§¨ Throwers only! ðŸ‘€ ðŸ’¥ Goal is 5 Trillion Damage ðŸ’£ Unlock 1002 Coins, 2468 XP Doublers OR 1 Mecha Box!  And if you own Finx the fallback reward is 1000 Credits!  *Shelly, Nita, El primo, Jessie, Rico and Finx are still available in the game due to technical factors</t>
  </si>
  <si>
    <t>r39aonC8VYY</t>
  </si>
  <si>
    <t>#RandomBS Day 8</t>
  </si>
  <si>
    <t>2026-01-20T08:04:03Z</t>
  </si>
  <si>
    <t>Spinning was fun so LET'S DO IT AGAIN!!!!!!!  And to start Day 8 of #RandomBS, it's âš ï¸ ASSASSINS ONLY âš ï¸ and you'll need 200 Million takedowns to unlock the next reward! ðŸ’¢  Rewards on the line: â³ FINX ðŸ’ª 987 Power Points ðŸ–¼ï¸ 1 Player Icon</t>
  </si>
  <si>
    <t>Bwlwakz7iP0</t>
  </si>
  <si>
    <t>#RandomBS Day 7</t>
  </si>
  <si>
    <t>2026-01-19T08:10:28Z</t>
  </si>
  <si>
    <t>Let's spin the wheel and claim...? ðŸ‘€  TODAY: ðŸŽ² 1 game mode takes over Brawl every 1 hour ðŸ¤ Get 140 Million wins together and receive 3 Sushis, 6 Angelic Drops OR 9 Demonic Drops!  #RandomBS</t>
  </si>
  <si>
    <t>70iU3cyGBUo</t>
  </si>
  <si>
    <t>#RandomBS Day 6</t>
  </si>
  <si>
    <t>2026-01-18T08:04:10Z</t>
  </si>
  <si>
    <t>Gem Boyzzz in tha hooouse ðŸ¥µðŸ’¦  Claim your #RandomBS Gem reward from the Shop and check Day 6 below ðŸ‘‡  ðŸ¤¯ BIG HEAD is the new game modification! ðŸ§¨ Target is 600 Million Takedowns ðŸŽ Everyone will get 501 Bling, 1 Spray OR 1 Legendary Starr Drop</t>
  </si>
  <si>
    <t>vDY_XuyxSkE</t>
  </si>
  <si>
    <t>#RandomBS Day 5</t>
  </si>
  <si>
    <t>2026-01-17T09:11:01Z</t>
  </si>
  <si>
    <t>Finally not a ðŸ’© reward! IT'S SCRATCHER POCO!  ðŸš« ALL ASSASSINS BANNED TODAY ðŸŽ–ï¸ The target is 110 Million Wins! ðŸ’Ž 111 Gems, 11 Gems OR 1 Gem as the possible rewards  If you already own the Scratcher Poco, then you get 2000 Bling! Go claim your reward from the Shop ðŸ‘</t>
  </si>
  <si>
    <t>4o-mkQ1YfRI</t>
  </si>
  <si>
    <t>Chasing Glory - A Brawl Stars Esports Series (OFFICIAL TRAILER)</t>
  </si>
  <si>
    <t>2026-01-16T16:03:31Z</t>
  </si>
  <si>
    <t>brawl stars|mobile game|mobile strategy game|mobile rpg|mobile battle royale|battle royale|supercell game|brawl esports</t>
  </si>
  <si>
    <t>Our new 4-part documentary series 'Chasing Glory' premieres January 23rd with new episodes releasing every Friday on youtube.com/brawlstarsesports ðŸ”—  The Championship Challenge kicks off January 30th where you can start YOUR esports career ðŸ“…  Download NOW!! â–ºâ–º https://supr.cl/2K62CZG Subscribe!! â–ºâ–º https://supr.cl/subscribe</t>
  </si>
  <si>
    <t>gG_fnyPnbxA</t>
  </si>
  <si>
    <t>ðŸ’¨ Random BLOW STARS! ðŸ’¨</t>
  </si>
  <si>
    <t>2026-01-16T08:15:59Z</t>
  </si>
  <si>
    <t>Get your reward: https://link.brawlstars.com/voucher/d509e421-f744-469b-a598-4a57f1b1b4ec and get ready, today it's SHOWDOWN+ ONLY and your goal is to GET 1 BILLION TROPHIES! ðŸ†ðŸ’¥  Next set of rewards of #RandomBS: ðŸŽµ Scratcher Poco Hypercharge Skin! ðŸ’™ 212 Credits â­ï¸ 2 Starr Drops</t>
  </si>
  <si>
    <t>85ZHI1cqL2g</t>
  </si>
  <si>
    <t>#RandomBS Day 3</t>
  </si>
  <si>
    <t>2026-01-15T08:13:19Z</t>
  </si>
  <si>
    <t>BRAWL PONG! ðŸ“ The 2nd reward of the #RandomBS event is in the Shop!  DAY 3: ðŸ’° Today you have to redeem ONE HUNDRED OFFERS of 10 Coins each! ðŸ”“ 90M offers redeemed is the goal of the day! â„¹ï¸ Everyone can get 1998 PPXP, 487 Coins OR a business Pin, no air options today!  Remember to warm up your fingers and Tap away! ðŸ«µ</t>
  </si>
  <si>
    <t>XOyD7LS3j_0</t>
  </si>
  <si>
    <t>#RandomBS Day 2</t>
  </si>
  <si>
    <t>2026-01-14T08:02:39Z</t>
  </si>
  <si>
    <t>Marziano Ronaldo sucks ðŸ‘Ž ANYWAY, the first #RandomBS reward is in the Shop for you to claim! ðŸŽ  Starting NOW: âš½ Brawl Ball game mode only! ðŸ¥… Community has to score 80M GOALS in Brawl Ball to unlock the next reward! ðŸ’¥ Rewards on the line are 1050 Bling, 10 Starr Drops OR 512 Power Points</t>
  </si>
  <si>
    <t>8S0JcaNksmE</t>
  </si>
  <si>
    <t>Everyone can get Finx for FREE! #RandomBS</t>
  </si>
  <si>
    <t>2026-01-13T08:02:22Z</t>
  </si>
  <si>
    <t>brawl stars|mobile game|mobile strategy game|mobile rpg|mobile battle royale|battle royale|supercell game|community event|new event|randombs</t>
  </si>
  <si>
    <t>New Community Event! #RandomBS GO! (â•¯'â–¡')â•¯  ðŸ•¹ï¸ Random Daily changes that will BREAK THE GAME! ðŸŽ¯ Random Daily community goals ðŸŽ Random Daily reward picked from a set of 3 possible options! ðŸ“º Daily videos (~8:00 UTC) on our social media channels revealing the reward you're getting and what #RandomBS is happening next!  ðŸ—“ï¸ TODAY ðŸ”¹ Mod: Instagib on ALL Trophy modes ðŸ”¹ Goal: 700M Takedowns ðŸ”¹ Achieve this goal and one of these rewards will be picked tomorrow: 2567 XP Doublers, 1 Mega Box OR 2 Chaos Drops  ðŸ“¢ SPECIAL GIVEAWAY ðŸ”¸ 10 players will win 100 Legendary Starr Drops each! ðŸ”¸ To participate, post a random gameplay from the event using the hashtags #BrawlStars and #RandomBS ðŸ”¸ Winners will be contacted after the event ends on January 23  Check the article in-game for more details! LET'S GOOOO ðŸ”¥  Download NOW!! â–ºâ–º https://supr.cl/2K62CZG Subscribe!! â–ºâ–º https://supr.cl/subscribe</t>
  </si>
  <si>
    <t>WhYtuhRmsvw</t>
  </si>
  <si>
    <t>The New Brawl Pass Vault Is live!</t>
  </si>
  <si>
    <t>2026-01-01T08:18:59Z</t>
  </si>
  <si>
    <t>âš™ï¸ The STEAMPUNK Season has just started and you will find â™¨ï¸  ðŸ’¥ 1 Chaos Drop guaranteed in your Daily Wins throughout the whole Season! ðŸŽŸï¸ The NEW BRAWL PASS with VAULTS! ðŸ¦ The Brawl Pass Vaults which can be opened with Vault Keys! ðŸ”‘ Vault Keys that you earn by progressing in the Brawl Pass  ðŸ’° Different Vaults that contain different rewards: Resources, Brawlers, Skins, and Buffies! âš™ï¸ Steampunk Stu and Steampunk Gale (plus Chromas) + 'Crimelord' Player Title in the normal Brawl Pass! ðŸ’¡ OR you can get both Skins and more keys with the Brawl Pass Plus! ðŸ“ˆ Other improvements to the Brawl Pass: 10 new reward milestones âœš more rewards in both paid and free tracks âœš more reward types âœš upgradeable tail rewards after you complete the Brawl Pass!  Download NOW!! â–ºâ–º https://supr.cl/2K62CZG Subscribe!! â–ºâ–º https://supr.cl/subscribe</t>
  </si>
  <si>
    <t>kyuX3WXOvzQ</t>
  </si>
  <si>
    <t>Ep 3: The Pool Peeâ€™er Strikes - Case Closed!</t>
  </si>
  <si>
    <t>2025-12-26T08:05:03Z</t>
  </si>
  <si>
    <t>brawl stars|mobile game|mobile strategy game|mobile rpg|mobile battle royale|battle royale|supercell game|pierce|velocirapids|brawl animations|new brawler|pee case</t>
  </si>
  <si>
    <t>CASE CLOSED!? ðŸ•µï¸  Go to the NEWS button and vote for the culprit to get a Pierce Box! ðŸ«µ  Download NOW!! â–ºâ–º https://supr.cl/2K62CZG Subscribe!! â–ºâ–º https://supr.cl/subscribe</t>
  </si>
  <si>
    <t>WnZl2LjFaQ8</t>
  </si>
  <si>
    <t>Ep 2: The Pool Peeâ€™er Strikes - Pierce is on the Case!</t>
  </si>
  <si>
    <t>2025-12-22T08:01:15Z</t>
  </si>
  <si>
    <t>brawl stars|mobile game|mobile strategy game|mobile rpg|mobile battle royale|battle royale|supercell game|pierce|brawl animation|new brawler|new trio|velociraptors|brawl trio</t>
  </si>
  <si>
    <t>Pierce is on the case! But he needs your help!  ðŸ•µï¸ Go to the NEWS button and Interrogate Brawlers! ðŸ”Ž 3 new daily Brawlers to question during the next 4 days! Later on, you will have to vote for the one you think is guilty! ðŸ—³ï¸ Participate and vote on the last day (December 26th) to earn 1 FREE PIERCE BOX!*  *This box counts as the 3rd free box we announced previously with the first episode of Pierce âš ï¸  Download NOW!! â–ºâ–º https://supr.cl/2K62CZG Subscribe!! â–ºâ–º https://supr.cl/subscribe</t>
  </si>
  <si>
    <t>ajEMq5ekDbU</t>
  </si>
  <si>
    <t>Ep 1: The Pool Pee-er Strikes - Everyone's been peed on!</t>
  </si>
  <si>
    <t>2025-12-19T08:02:38Z</t>
  </si>
  <si>
    <t>brawl stars|mobile game|mobile strategy game|mobile rpg|mobile battle royale|battle royale|supercell game|pierce|velociraptor trio|new brawler|brawl animations|doug|buzz</t>
  </si>
  <si>
    <t>ðŸŸ¡ CODE YELLOW! ðŸ˜±  Let's call Pierce to solve the case ðŸ“±ðŸ‘€  To UNLOCK him: ðŸ§¢ You'll get 15 tickets upfront + 3 tickets per day for the remaining days = 42 tickets in total (they'll stack this time!) ðŸ«§ Open 20 Boxes to guarantee unlocking Pierce for free! ðŸ•¶ï¸ 3 free Boxes to claim before the Event ends! ðŸ©² Pierce arrives in the Starr Road on January 1st, right before the next Brawl Pass season starts!  If you lose some matches, DO NOT give up! You can still find Pierce in a box! The more boxes you open the higher the chances of getting Pierce! ðŸ’ª  Download NOW!! â–ºâ–º https://supr.cl/2K62CZG Subscribe!! â–ºâ–º https://supr.cl/subscribe</t>
  </si>
  <si>
    <t>hd3h9jz9j-0</t>
  </si>
  <si>
    <t>Brawl Stars: BUFFIES FOREVER!</t>
  </si>
  <si>
    <t>2025-12-16T09:58:53Z</t>
  </si>
  <si>
    <t>brawl stars|mobile game|mobile strategy game|mobile rpg|mobile battle royale|battle royale|supercell game|buffies|new buffies|update|brawl</t>
  </si>
  <si>
    <t>BUFFIES! The perfect Brawlidays present to give and receive ðŸ’  Collect them all to unlock even more power for your favorite Brawlers! YAY! ðŸ‘ï¸ðŸ‘…ðŸ‘ï¸  Download NOW!! â–ºâ–º https://supr.cl/2K62CZG Subscribe!! â–ºâ–º https://supr.cl/subscribe</t>
  </si>
  <si>
    <t>eaGZALpqExU</t>
  </si>
  <si>
    <t>The Biggest Update of the year! (Brawl Talk)</t>
  </si>
  <si>
    <t>2025-12-13T16:00:08Z</t>
  </si>
  <si>
    <t>brawl stars|mobile game|mobile strategy game|mobile rpg|mobile battle royale|battle royale|supercell game|brawl talk|buffies|chaos drops|brawl pass|revamp|brawl pass revamp|new brawlers|new update</t>
  </si>
  <si>
    <t>WHAT'S NEW: â« Buffies ðŸŽ« Brawl Pass Rework! ðŸ«§ Pierce, the last member of the Velocirapids &amp; Glowbert, the first member of the new Sea Monsters Aquarium area! ðŸ’£ New Chaos Drops ðŸ™Œ New Skins and more!  FREEBIE: https://link.brawlstars.com/voucher/e4a3bb44-95fd-48d1-9fe6-378619bf2eb9  #BrawlTalk #BrawlStars</t>
  </si>
  <si>
    <t>K2fqSYwzJ6g</t>
  </si>
  <si>
    <t>Can you guess them all?! ðŸ‘„ðŸ˜</t>
  </si>
  <si>
    <t>2025-12-09T15:00:04Z</t>
  </si>
  <si>
    <t>Pq_ZYw3YmQA</t>
  </si>
  <si>
    <t>Mecha Girls to the Rescue! (New Season)</t>
  </si>
  <si>
    <t>2025-12-04T08:14:23Z</t>
  </si>
  <si>
    <t>brawl stars|mobile game|mobile strategy game|mobile rpg|mobile battle royale|battle royale|supercell game|brawl animation|mecha|mechas|mechmas|mechmas season|season|new season|new brawl season|animations</t>
  </si>
  <si>
    <t>Mecha girls to the rescue! New season starts NOW ðŸŒðŸ‘Š  ðŸ¤– Mecha Mandy Skin in the Brawl Pass ðŸ¦¾ Wasp Mecha Mandy and Shade Mecha Mandy + 'Hardwired' Title in the Brawl Pass Plus ðŸŽ Mecha Boxes in the Shop and if you are lucky, in Daily Wins! ðŸ’¥ Mecha Piper and Mecha Jessie are in the Shop with a discount and in the Catalog for Gems! ðŸ’œ Mecha Piper is a Hypercharge Skin and will be removed from the Shop by the end of the Season (and available again in special boxes or events) ðŸ—“ï¸ Previous Mecha Skins will be on discount later this month  Download NOW!! â–ºâ–º https://supr.cl/2K62CZG Subscribe!! â–ºâ–º https://supr.cl/subscribe</t>
  </si>
  <si>
    <t>nSSdKxOS-SM</t>
  </si>
  <si>
    <t>muevelo Pamcita</t>
  </si>
  <si>
    <t>2025-12-03T16:06:54Z</t>
  </si>
  <si>
    <t>n1gwrRFc4Wc</t>
  </si>
  <si>
    <t>Brawl's Economy Won't Recover from the Black Friday!</t>
  </si>
  <si>
    <t>2025-11-28T09:00:50Z</t>
  </si>
  <si>
    <t>brawl stars|mobile game|mobile strategy game|mobile rpg|mobile battle royale|battle royale|supercell game|black friday|crazy discounts|buzz fisherman|freebies|offers|supercell|clash royale|clash of clans|coc|hayday|squad busters|dani|paula|drew|marzio</t>
  </si>
  <si>
    <t>BLACK FRIDAY IS BACK ON STORE.SUPERCEL.COM! ðŸ˜±  ðŸ’¥ Everyone can get the FISHERMAN BUZZ SKIN and the INFLATABLE SPIKE SPRAY by claiming Daily Freebies and completing the progress bar on https://store.supercell.com/! ðŸ’¥ CRAZY deals are waiting for you until December 2 on https://store.supercell.com/! ðŸ’¥ Brawlers with 90% discount, Legendary Skins and Hypercharges with absurd discounts, Gems + Waffles bundles, and MORE on https://store.supercell.com/!  LET'S BREAK THE ECONOMY ON STORE.SUPERCELL.COM! ðŸ“ˆðŸ’¦ #BlackFriday #BrawlStars</t>
  </si>
  <si>
    <t>TAL-HXKac80</t>
  </si>
  <si>
    <t>YOUR CHANCE TO GET 10K GEMS!</t>
  </si>
  <si>
    <t>2025-11-24T12:04:15Z</t>
  </si>
  <si>
    <t>brawl stars|mobile game|mobile strategy game|mobile rpg|mobile battle royale|battle royale|supercell game|esports|brawl esports|ppxp|bsc|brawl stars championship|mr puppet</t>
  </si>
  <si>
    <t>ðŸ’¥ EVERYONE GETS EXTRA PPXP! ðŸ’¥  ðŸ”® During the World Finals, predict match winners correctly to get tons of PPXP! ðŸ’Ž If you get 10 predictions right, you'll automatically enter a raffle for a special Merch Box!  ðŸ’ŽðŸ’ŽðŸ’Ž Getting ALL PREDICTIONS CORRECT will earn you 10k Gems!  ðŸ—£ï¸ HOW TO MAKE PREDICTIONS?! ðŸ—£ï¸ 1ï¸âƒ£ Log in to event.brawlstars.com with your Supercell ID 2ï¸âƒ£ Make your predictions before each match 3ï¸âƒ£ If your predictions are right, you'll get PPXP! Otherwise, you still get a small amount of PPXP for participating  ðŸ¿ You can also get Starr Drops, Waffles, a World Finals Pin, more PPXP and even a Gigi Box by watching the World Finals on event.brawlstars.com, participating in quizzes and voting for match MVPs!  Day 1 predictions are live now! GO VOTE! ðŸ”´ #BSWF25  Download NOW!! â–ºâ–º https://supr.cl/2K62CZG Subscribe!! â–ºâ–º https://supr.cl/subscribe</t>
  </si>
  <si>
    <t>_06XGXIRqgU</t>
  </si>
  <si>
    <t>New Cursed Puppet Brawler | Gigi Animation</t>
  </si>
  <si>
    <t>2025-11-21T08:13:13Z</t>
  </si>
  <si>
    <t>brawl stars|mobile game|mobile strategy game|mobile rpg|mobile battle royale|battle royale|supercell game|new brawler|oddities shop|juju trio|Gigi|assassin brawler|mythic assassin|brawler|brawl animation</t>
  </si>
  <si>
    <t>ðŸ©° Unlock Gigi by collecting 14 Gigi Boxes! ðŸ©°  ðŸŽ« Now you get 30 tickets upfront! There's no daily ticket refresh ðŸªž Try Gigi out in Mirror Matches! ðŸŒŸ Gigi will appear on the Starr Road on December 4th right before the next Brawl Pass Season starts!  Download NOW!! â–ºâ–º https://supr.cl/2K62CZG Subscribe!! â–ºâ–º https://supr.cl/subscribe</t>
  </si>
  <si>
    <t>WKv-xwCz6XU</t>
  </si>
  <si>
    <t>5 days left for the Gym Rat Challenge ðŸ¤—</t>
  </si>
  <si>
    <t>2025-11-20T12:47:43Z</t>
  </si>
  <si>
    <t>10 days left in November ðŸ’€</t>
  </si>
  <si>
    <t>Sz42cy_0oNo</t>
  </si>
  <si>
    <t>New Pro Pass, Tiger Leon &amp; Ranked Season TOMORROW! ðŸ¯</t>
  </si>
  <si>
    <t>2025-11-19T14:10:04Z</t>
  </si>
  <si>
    <t>â€¼ï¸ The BEST POSSIBLE DEAL is at the Supercell Store with 30% OFF! ðŸ”¥ Featured Game Mode: Hot Zone ðŸ’ª Free maxed out Brawlers: Berry, Lumi &amp; Leon</t>
  </si>
  <si>
    <t>B4-zUedDypk</t>
  </si>
  <si>
    <t>Were your #ScaryDoors predictions right? Let's find out! ðŸ˜</t>
  </si>
  <si>
    <t>2025-11-08T15:24:27Z</t>
  </si>
  <si>
    <t>Here are all the rewards that were behind the remaining Doors of the event! Also, the giveaway winners have already been contacted âœŒï¸  Lastly, weâ€™re aware of the bugs affecting Upside Showdown and Hawkins Hunt and are investigating them!</t>
  </si>
  <si>
    <t>tR872KZ_zAk</t>
  </si>
  <si>
    <t>Brawl Stars x Stranger Things</t>
  </si>
  <si>
    <t>2025-11-06T09:10:05Z</t>
  </si>
  <si>
    <t>brawl stars|mobile game|mobile strategy game|mobile rpg|mobile battle royale|battle royale|supercell game|stranger things|new collab|brawl collab|vecna|eleven|upside down</t>
  </si>
  <si>
    <t>Venture into the Upside Showdown! ðŸ™ƒ  The Stranger Things season and event start TODAY ðŸ”¥  #StrangerThings #BrawlStars</t>
  </si>
  <si>
    <t>OTL100LKaY0</t>
  </si>
  <si>
    <t>Letâ€™s open the 3 FINAL DOORS of the #ScaryDoors event! ðŸ‘»ðŸ”‘</t>
  </si>
  <si>
    <t>2025-11-06T08:07:23Z</t>
  </si>
  <si>
    <t>3EKk_4whRFY</t>
  </si>
  <si>
    <t>uwu! Let's open freaky Door 12 ðŸ‘€</t>
  </si>
  <si>
    <t>2025-11-05T08:11:50Z</t>
  </si>
  <si>
    <t>#ScaryDoors</t>
  </si>
  <si>
    <t>27U9JOSj7-s</t>
  </si>
  <si>
    <t>Today we open Door 10! AND IT'S LUMI!! ðŸ”¥â„ï¸</t>
  </si>
  <si>
    <t>2025-11-04T08:06:24Z</t>
  </si>
  <si>
    <t>Get her from the Shop, or if you already own her, get your 1000 Credits fallback instead!  IMPORTANT NEWS ðŸšª The #ScaryDoors event will be extended for 1 more day, until NOVEMBER 6! ðŸ—³ï¸ 1 more day = 1 more door to open! âš ï¸ The final 3 DOORS voting will then start tomorrow and the rewards will be revealed on November 6! ðŸ’Ž The giveaway winners will still be picked after the event ends</t>
  </si>
  <si>
    <t>OOaxlNtGbgc</t>
  </si>
  <si>
    <t>You finally did it! DOOR 5 IS MANGA KENJI! âš”ï¸</t>
  </si>
  <si>
    <t>2025-11-03T08:32:36Z</t>
  </si>
  <si>
    <t>HOW TO CLAIM THE SKIN! ðŸšª This one is not in the Shop! To claim this Skin, go to the News tab and tap on Door 5! â›©ï¸ If you already own the Manga Kenji Skin, a fallback reward of 1000 Bling will be sent to your account during the day ðŸ™ Enjoy!  #ScaryDoors</t>
  </si>
  <si>
    <t>x6E4ZIVeX7k</t>
  </si>
  <si>
    <t>You guys voted for Door number 1 and itâ€™s theâ€¦</t>
  </si>
  <si>
    <t>2025-11-02T08:08:31Z</t>
  </si>
  <si>
    <t>Get it now from the Shop! ðŸ‘» #ScaryDoors</t>
  </si>
  <si>
    <t>ZwViRmyelZs</t>
  </si>
  <si>
    <t>Can we still be friends after this? ðŸ‘‰ðŸ‘ˆ</t>
  </si>
  <si>
    <t>2025-11-01T08:03:18Z</t>
  </si>
  <si>
    <t>The #ScaryDoors reward from Door 18 is in the Shop!</t>
  </si>
  <si>
    <t>SLzvCREaOoU</t>
  </si>
  <si>
    <t>You know the thing with random rewards?</t>
  </si>
  <si>
    <t>2025-10-31T08:13:40Z</t>
  </si>
  <si>
    <t>The thing is that you never get what you want, right? And everyone is hoping for Manga Kenji Skin now... but is it really everyone? What does your heart most desire? If you look back at your life journey, are you where you wanted to be? And if not, why not? What changes would you have made in your life to be happy with yourself? Because this is what really matters. Your reaction to this reward is only a reflection of how deeply you feel inside, isn't it? Is the reward good? Is the reward bad? Isn't that only a matter of perspective?  ANYWAY, enough talking, let's finally announce the reward you will receive today, after you watch this video, and after you read this text... But, what is the point of having the reward written here in this text, if it's also announced in the video AND announced in the game... isn't all of this pointless? What does it matter what door you open in the end, right? Some of them have hints, some of them don't, it's pretty much random.   OR IS IT? The Mega Box door was pretty obvious, wasn't it? I guess some of them DO have hints, and some of them don't. We did say that in the video actually... the trick is to find out which ones are misleading and which ones are not. To be honest, the plain white door wasn't designed with Manga Kenji in mind... you were the ones who came up with your own theory and when it didn't land, you thought we fooled you, but in reality, you fooled yourself. But one thing I can say, we've seen a lot of crazy theories out there, and some of them are actually right, surprisingly. Maybe an accident, maybe whoever came up with that theory is a future version of me. It can happen, I read it in a book once. Or maybe not.   ANYWAY, hope you have enjoyed today's reward, and let's bring the community together to vote for the best door today! #ScaryDoors</t>
  </si>
  <si>
    <t>tlpU-FD2z38</t>
  </si>
  <si>
    <t>Oh no Mr. Puppet don't say those things! #scarydoors</t>
  </si>
  <si>
    <t>2025-10-30T08:06:12Z</t>
  </si>
  <si>
    <t>The next #ScaryDoors reward is out! Go get it now from the Shop!</t>
  </si>
  <si>
    <t>I wonder what might be behind Door 15?! ðŸ‘€</t>
  </si>
  <si>
    <t>2025-10-29T08:03:44Z</t>
  </si>
  <si>
    <t>This one was obvious, but others might not be so straightforward... Go claim your reward from the Shop! ðŸŽðŸŽ  #scarydoors</t>
  </si>
  <si>
    <t>amr6s0H7_dw</t>
  </si>
  <si>
    <t>You can DELETE Mortis from the game! #ScaryDoors</t>
  </si>
  <si>
    <t>2025-10-28T12:09:28Z</t>
  </si>
  <si>
    <t>brawl stars|mobile game|mobile strategy game|mobile rpg|mobile battle royale|battle royale|supercell game|community event|scary doors|hypercharge Skin</t>
  </si>
  <si>
    <t>Knock knock! âœŠ IT'S THE #SCARYDOORS COMMUNITY EVENT! ðŸšª  â™¦ï¸ There are 20 rewards hidden behind doors, including the Manga Kenji Hypercharge Skin for FREE! â™¦ï¸ Only 10 doors can be opened in total, one per day, except for the last day, when you can open 3 doors at the same time!  HOW TO OPEN A DOOR??? ðŸ”¸ Complete 80 Million Quests every day and earn a key that opens a door ðŸ”¸ To pick a door, the community must vote for it in the in-game News and the door with the highest votes will be opened the next day! ðŸ”¸ Doors and rewards reveal will be shown with pre-recorded videos in our social media channels each day at 8:00 am UTC  SPECIAL GIVEAWAY!!! ðŸ˜± 10 players will win 1 MILLION GEMS!  ðŸ‘‰ Participate by sharing on social media a screenshot of the door you're voting for and use the hashtags #ScaryDoors and #BrawlStars! ðŸ€ The more days you share your vote, the higher the chances of getting picked!  Winners will be picked after the event ends on November 5th!  PS(T): since today's maintenance happened after the Daily Wins refresh, everyone gets 1 Starr Drop, 1 Angelic Starr Drop, 1 Demonic Starr Drop and 1 Sushi ALL FREE! ðŸ‘</t>
  </si>
  <si>
    <t>zPF_TCMBQKk</t>
  </si>
  <si>
    <t>PSSSST! The next Community Event is coming tomorrow after the update release! ðŸšª</t>
  </si>
  <si>
    <t>2025-10-27T15:20:01Z</t>
  </si>
  <si>
    <t>1smdTx14_mE</t>
  </si>
  <si>
    <t>Stranger Things in Brawl Talk!</t>
  </si>
  <si>
    <t>2025-10-25T15:00:06Z</t>
  </si>
  <si>
    <t>brawl stars|mobile game|mobile strategy game|mobile rpg|mobile battle royale|battle royale|supercell game|brawl talk|stranger things|upside showdown</t>
  </si>
  <si>
    <t>ðŸ§‡ STRANGER THINGS collab with new game modes and Skins! ðŸ©° New Brawler GIGI ðŸ”¥ 4 New Hyyypeeerchaaaarges (and overall changes to Hypercharges!? ðŸ‘€) ðŸ’ª Mega Quests AND Omega Quests ðŸ¤– Mecha Piper and more Mecha Skins!  FREEBIE: https://link.brawlstars.com/voucher/cbd9bc12-423e-4a32-be45-590b0ebc52ad ðŸ’¥</t>
  </si>
  <si>
    <t>GEMaj3iOQw0</t>
  </si>
  <si>
    <t>Brawl Stars is turning upside down!</t>
  </si>
  <si>
    <t>2025-10-22T11:01:36Z</t>
  </si>
  <si>
    <t>brawl stars|mobile game|mobile strategy game|mobile rpg|mobile battle royale|battle royale|supercell game|animation|brawl stars animation|upside down|brawloween|kenji</t>
  </si>
  <si>
    <t>b2QuBDz0nQA</t>
  </si>
  <si>
    <t>IN BRAWL, YOU CAN</t>
  </si>
  <si>
    <t>2025-10-21T08:20:05Z</t>
  </si>
  <si>
    <t>What else can you do in Brawl but mayyyybe not in real life? ðŸ‘€  Download NOW!! â–ºâ–º https://supr.cl/2K62CZG Subscribe!! â–ºâ–º https://supr.cl/subscribe</t>
  </si>
  <si>
    <t>NeC7mh0ctq8</t>
  </si>
  <si>
    <t>Brawl Stars x Reckless Love: Ziggy</t>
  </si>
  <si>
    <t>2025-10-18T08:13:05Z</t>
  </si>
  <si>
    <t>brawl stars|mobile game|mobile strategy game|mobile rpg|mobile battle royale|battle royale|supercell game|new brawler|ziggy|master of thunder|brawl music|brawl animations|brawl stars animation|brawl song|reckless love</t>
  </si>
  <si>
    <t>The Great Ziggy Show starts now! ðŸ¤˜  ðŸŒ¹ Collect 14 Ziggy Boxes during the Brawler Event to unlock him! ðŸª„ Get a Ziggy Box for every 2 wins ðŸ† You have 3 daily tickets (which reset each day, no stacking!) ðŸªž Try Ziggy for free in Mirror Matches! âœ¨ Ziggy will go to the Starr Road on November 6th, a few hours before the next Brawl Pass Season starts. This is a change from the previous Brawler release event and is part of testing different Brawler release setups. This likely won't change the way the Brawler release event works, since the focus is more on testing different dates and timelines throughout a season and update cycle and we will be trying a few different options in upcoming Brawler releases before committing to a specific format  Song composed and performed by Reckless Love ðŸŽ¶  #brawlstars #recklesslove</t>
  </si>
  <si>
    <t>_tuHHwtIFG0</t>
  </si>
  <si>
    <t>Clash Royale OR Brawl Stars? ðŸ‘€</t>
  </si>
  <si>
    <t>2025-10-14T09:21:54Z</t>
  </si>
  <si>
    <t>qJPoA31Mmlo</t>
  </si>
  <si>
    <t>#BGS25 comes to an end, but our hearts are full ðŸ’› ðŸ’š</t>
  </si>
  <si>
    <t>2025-10-13T01:40:03Z</t>
  </si>
  <si>
    <t>Thank you all for your presence, your love, the incredible gifts, and the cosplays that brought magic to every corner! You made it truly unforgettable. See you next time? âœ¨  #BSLCQ25</t>
  </si>
  <si>
    <t>eBIekAsmCVw</t>
  </si>
  <si>
    <t>If youâ€™re are at #BGS25, todayâ€™s your LAST chance to experience the Brawl Stars village! âœŒï¸</t>
  </si>
  <si>
    <t>2025-10-12T13:30:18Z</t>
  </si>
  <si>
    <t>Kmgr2sMnwTE</t>
  </si>
  <si>
    <t>Donâ€™t get it? Look for the brazilian comments ðŸ‡§ðŸ‡·ðŸ‡§ðŸ‡·ðŸ‡§ðŸ‡·</t>
  </si>
  <si>
    <t>2025-10-10T08:08:29Z</t>
  </si>
  <si>
    <t>ðŸ¤¡ Carreta Skins are NOW in the Shop! ðŸ· Mega Pig for the weekend!</t>
  </si>
  <si>
    <t>LAGPbWe6Ko0</t>
  </si>
  <si>
    <t>Brawl Stars has landed in Brazil! DÃ¡ uma olhada aÃ­ na #BGS ðŸ‡§ðŸ‡·</t>
  </si>
  <si>
    <t>2025-10-09T21:12:37Z</t>
  </si>
  <si>
    <t>#BSLCQ25</t>
  </si>
  <si>
    <t>psMcFaRyFnk</t>
  </si>
  <si>
    <t>DO NOT handle with care</t>
  </si>
  <si>
    <t>2025-10-05T09:09:22Z</t>
  </si>
  <si>
    <t>Porcelain Pearl and Porcelain Surge are out in the Shop to celebrate the Lunar Festival! ðŸŽŽðŸŒ•</t>
  </si>
  <si>
    <t>Ik4Cgquw-D8</t>
  </si>
  <si>
    <t>Trick or Treat Boxes?!</t>
  </si>
  <si>
    <t>2025-10-02T08:20:46Z</t>
  </si>
  <si>
    <t>brawl stars|mobile game|mobile strategy game|mobile rpg|mobile battle royale|battle royale|supercell game|new event|brawl o ween|trick or treat|trick or treat boxes|new boxes</t>
  </si>
  <si>
    <t>The Trick or Treat event is LIVE! ðŸ˜±ðŸ¦‡  Collect candy during the #Brawloween Season and open two kinds of boxes: ðŸŽƒ Trick Boxes have the new and old Brawl-O-ween Skins, Progression, Brawlers and more! ðŸ­ Treat Boxes are Trophy Boxes that you can upgrade to Ultra with candies!  Get candies from: ðŸ¬ Daily Wins ðŸ¬ Special Quests ðŸ¬ Sugar Rush ðŸ¬ And by defeating the new Brawl-O-ween Bosses!  6 New Bosses: ðŸ¦â€â¬› Plague Doctor Crow ðŸ’£ Headless Tickman ðŸŒµ Caretta Spike âš”ï¸ Kizu Kenj ðŸª¦ Gargoyle R-T ðŸ‘» Ghost Diver Rico   All the Bosses will get more abilities and an increase in difficulty every time you beat them! ðŸ’€</t>
  </si>
  <si>
    <t>L30jSz9BEEw</t>
  </si>
  <si>
    <t>Brawl-O-Ween is coming! (Brawl Stars Animation)</t>
  </si>
  <si>
    <t>2025-09-30T14:34:13Z</t>
  </si>
  <si>
    <t>brawl stars|mobile game|mobile strategy game|mobile rpg|mobile battle royale|battle royale|supercell game|brawl-o-ween|brawloween|trick or treat|brawl animation</t>
  </si>
  <si>
    <t>ðŸŽƒðŸ•¯ï¸ 2 days left for the start of the Brawl-O-ween Season! ðŸ•¯ï¸ðŸŽƒ  ðŸ¦â€â¬› Plague Doctor Crow is the Brawl Pass Skin ðŸª¦ Deathâ€™s Door Crow and Old Hunter Crow + 'Trick or Treat!' Title in the Brawl Pass Plus ðŸ­ Trick or Treat Event  All this and more starting on October 2nd! ðŸ¦‡</t>
  </si>
  <si>
    <t>wWBqZIdE-8c</t>
  </si>
  <si>
    <t>i wish i could go back in time to</t>
  </si>
  <si>
    <t>2025-09-23T14:05:49Z</t>
  </si>
  <si>
    <t>when brawl was peak ðŸ“‰</t>
  </si>
  <si>
    <t>KOItfudRyiE</t>
  </si>
  <si>
    <t>boss told me to post this video</t>
  </si>
  <si>
    <t>2025-09-20T11:24:07Z</t>
  </si>
  <si>
    <t>he doesn't read the captions though, so if you can post a comment saying 'this is so cool and inspiring it changed my life' it would be really helpful so i show this in my monthly review and maybe finally get that salary raiseeeeee ðŸ˜„</t>
  </si>
  <si>
    <t>P89Jg_Dmizo</t>
  </si>
  <si>
    <t>Hurricane Mina is HERE! (New Brawler Animation)</t>
  </si>
  <si>
    <t>2025-09-18T08:10:17Z</t>
  </si>
  <si>
    <t>brawl stars|mobile game|mobile strategy game|mobile rpg|mobile battle royale|battle royale|supercell game|new brawler|mina|rayssa leal|new brawler event|brawl animations|new brawler mina|mina breakdancer|mina capoeira|mina brazil|brawl brazil|brawl brasil|mina brasil</t>
  </si>
  <si>
    <t>ðŸ†• The first ever Brawler Event is LIVE! ðŸŽ Open 14 Mina Boxes to unlock her ðŸ©´ Every 2 wins gives you a Mina Box ðŸŽ« Get 3 daily tickets to play random game modes (âš ï¸ tickets don't stack!) ðŸªž You can play with your own Brawlers or a maxed out Mina! But before spending your tickets, try Mina out in Mirror Matches! ðŸ¤™ Mina goes to the Starr Road after the event ends on September 28th ðŸ›¡ï¸ Also, the new Ranked Season starts today!</t>
  </si>
  <si>
    <t>cAgj128iSwQ</t>
  </si>
  <si>
    <t>Throwback to when one of Dani's balls fell off during Brawl Talk filming ðŸŽ¬</t>
  </si>
  <si>
    <t>2025-09-15T14:06:40Z</t>
  </si>
  <si>
    <t>RArgl6Oli5Y</t>
  </si>
  <si>
    <t>Brawl ASMR to relax you between subway runs</t>
  </si>
  <si>
    <t>2025-09-12T07:03:41Z</t>
  </si>
  <si>
    <t>PORDB8Cqdl4</t>
  </si>
  <si>
    <t>Game game</t>
  </si>
  <si>
    <t>2025-09-11T15:14:28Z</t>
  </si>
  <si>
    <t>pZi95aAIvIg</t>
  </si>
  <si>
    <t>THE FASTEST EVENT VIDEO EVER! #SubwaySurfers #BrawlStars</t>
  </si>
  <si>
    <t>2025-09-04T08:03:33Z</t>
  </si>
  <si>
    <t>brawl stars|mobile game|mobile strategy game|mobile rpg|mobile battle royale|battle royale|supercell game|subway surfers|dani|marzio|drew|jake ollie|tricky janet|graffiti skins|subway surfers collab|collab|brawl collab</t>
  </si>
  <si>
    <t>ðŸš‡ Get Rails to progress through the track and unlock rewards including Jake Ollie Skin! ðŸ“¦ Open Boom Boxes to get Subway Supers, new Skins, and even more rewards! ðŸ¤“ You can get up to 624 in total during the event! See how in the update release notes! ðŸƒ Play the new Subway Run game mode! ðŸ‘¾ New Brawl Pass Season with Streetwear, Hypebeast and Techwear Emz   The #SubwaySurfers event starts now and ends on September 30th!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</si>
  <si>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ZW2LowSorE0</t>
  </si>
  <si>
    <t>What is brawl stars even about?</t>
  </si>
  <si>
    <t>2025-09-03T14:05:32Z</t>
  </si>
  <si>
    <t>JSwk05Yhess</t>
  </si>
  <si>
    <t>Subway Surfers in Brawl Stars!? - Animation Trailer</t>
  </si>
  <si>
    <t>2025-09-02T09:18:19Z</t>
  </si>
  <si>
    <t>brawl stars|mobile game|mobile strategy game|mobile rpg|mobile battle royale|battle royale|supercell game|subway surfers|janet|tricky|jake|frank|byron|poco|ollie|hank|emz|guard|brawl animation|brawl x subway surfers|brawl collab</t>
  </si>
  <si>
    <t>ðŸ„â€â™‚ï¸ Subway Surfers is coming to Brawl on September 4th! ðŸš‡ #BrawlStars #subwaysurfers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</si>
  <si>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Gu4Of84c4ek</t>
  </si>
  <si>
    <t>Brawler Boxes?! #BrawlTalk</t>
  </si>
  <si>
    <t>2025-08-30T15:00:06Z</t>
  </si>
  <si>
    <t>brawl stars|mobile game|mobile strategy game|mobile rpg|mobile battle royale|battle royale|supercell game|new update|new content|subway surfers|new collab|brawl talk|brawler boxes|mina|ziggy|brawloween|dani|marzio|drew|hanna|skins|hypercharge</t>
  </si>
  <si>
    <t>Brawl Talk is here! ðŸ‘ ðŸš‡ Subway Surfers Collab! ðŸ’¥ 8 New Hypercharges ðŸ“¦ A new way to unlock Brawlers! ðŸŒªï¸ 2 new Brawlers: Mina and Ziggy ðŸŽƒ Brawl-o-ween Event and Skins!  ðŸ‘‰ Get your FREEBIE: https://supr.cl/freebie-aug2025   #BrawlTalk #BrawlStars #SubwaySurfers</t>
  </si>
  <si>
    <t>k8aSBHfEdNI</t>
  </si>
  <si>
    <t>what's your professional opinion on trees and ants? ðŸ§</t>
  </si>
  <si>
    <t>2025-08-29T13:26:55Z</t>
  </si>
  <si>
    <t>WVhuis1Nrag</t>
  </si>
  <si>
    <t>what a year the last week has been</t>
  </si>
  <si>
    <t>2025-08-28T13:06:33Z</t>
  </si>
  <si>
    <t>LNAm0BY1SIA</t>
  </si>
  <si>
    <t>New Brawler : Trunk's Origin Story! (Brawl Stars Animation)</t>
  </si>
  <si>
    <t>2025-08-21T07:02:34Z</t>
  </si>
  <si>
    <t>brawl stars|mobile game|mobile strategy game|mobile rpg|mobile battle royale|battle royale|supercell game|trunk|broken brawler|new brawler|ants brawler|brawl love story|brawl stars animations|brawl animation</t>
  </si>
  <si>
    <t>Trunk, the broken(hearted) Brawler, is HERE! ðŸœðŸ’”  It's our last Early Access offer! So, get Trunk now and instantly unlock: ðŸªµ 300 Gems ðŸƒ 5000 Coins ðŸŒ° 8 Pins + Spray ðŸ¥¥ Swimming Trunk Skin  Trunk will be on the Starr Road on August 28th!</t>
  </si>
  <si>
    <t>reNodANrsbk</t>
  </si>
  <si>
    <t>FINALLY!!! DOUBLE rolls, DOUBLE the rewards today ðŸ¤¯</t>
  </si>
  <si>
    <t>2025-08-19T10:46:37Z</t>
  </si>
  <si>
    <t>Go to the Shop and claim the last rewards from the #QuestforQuests Event: ðŸŒŸ 1 LEGENDARY Starr Drop âœ¨ 1000 Bling  Also, the winners of the Brawl Pass Plus Giveaway will receive the pass a bit later today, directly through their Supercell ID. GG everyone!</t>
  </si>
  <si>
    <t>GCDT1_sNUXI</t>
  </si>
  <si>
    <t>What are you waiting for?! Go claim your 10 STARR DROPS from the Shop! ðŸƒðŸ’¨</t>
  </si>
  <si>
    <t>2025-08-18T09:07:33Z</t>
  </si>
  <si>
    <t>And TOMORROW: - We will roll the D20 twice! - It hasn't been filmed yet, so we also don't know what the rewards will be! ðŸ˜± - COMPLETE YOUR QUESTS!!!  #QuestforQuests</t>
  </si>
  <si>
    <t>TxGF6nwAysY</t>
  </si>
  <si>
    <t>Day 10 of #QuestforQuests reward is.... 1000 COINS!</t>
  </si>
  <si>
    <t>2025-08-17T09:13:24Z</t>
  </si>
  <si>
    <t>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ðŸª™</t>
  </si>
  <si>
    <t>250mEswsAG4</t>
  </si>
  <si>
    <t>2025-08-16T09:08:32Z</t>
  </si>
  <si>
    <t>cgKOsir6A1E</t>
  </si>
  <si>
    <t>ULTRA TROPHY BOX!! ðŸ†âœ¨</t>
  </si>
  <si>
    <t>2025-08-15T09:08:38Z</t>
  </si>
  <si>
    <t>Go to the Shop and claim it NOW! #QuestforQuests   It should be Drew rolling every time... ðŸ˜…</t>
  </si>
  <si>
    <t>5cRlQEMiAes</t>
  </si>
  <si>
    <t>Meh... 200 Credits! Let's hope the next roll is better ðŸ¤ž</t>
  </si>
  <si>
    <t>2025-08-14T09:08:51Z</t>
  </si>
  <si>
    <t>Remember to complete your Quests to conquer Day 8! âš”ï¸  #QuestforQuests</t>
  </si>
  <si>
    <t>7euQif2UJM0</t>
  </si>
  <si>
    <t>The D20 was thrown, and everyone got 1...</t>
  </si>
  <si>
    <t>2025-08-13T09:07:28Z</t>
  </si>
  <si>
    <t>LEGENDARY STARR DROP! ðŸŒŸ #QuestforQuests</t>
  </si>
  <si>
    <t>wPSf68LGNqU</t>
  </si>
  <si>
    <t>Is it finally True Gold Doug????? âœ¨</t>
  </si>
  <si>
    <t>2025-08-12T09:07:20Z</t>
  </si>
  <si>
    <t>The reward for Day 5 is in the Shop NOW and will be available there for 1 FRIGGIN YEAR in case you don't have Doug unlocked yet! âš”ï¸ #QuestforQuests</t>
  </si>
  <si>
    <t>4EwNHAfzwvg</t>
  </si>
  <si>
    <t>it only takes one good bob ðŸ¥€</t>
  </si>
  <si>
    <t>2025-08-11T13:00:56Z</t>
  </si>
  <si>
    <t>YvY2UVpYtNc</t>
  </si>
  <si>
    <t>In this scene from the #questforquests event, Dani actually broke two toes while kicking the D20.</t>
  </si>
  <si>
    <t>2025-08-11T09:06:47Z</t>
  </si>
  <si>
    <t>The scream of pain was real, and the take was kept in the final cut of the video. And it rolled... 1000 BLING! ðŸŽ²  Already available to claim in the Shop ðŸ‘</t>
  </si>
  <si>
    <t>UqBXdMby7ds</t>
  </si>
  <si>
    <t>Day 3, reward nÂº 5: Carnaval Player Icon! ðŸ–¼ï¸</t>
  </si>
  <si>
    <t>2025-08-10T09:09:26Z</t>
  </si>
  <si>
    <t>In his defense, he wasnâ€™t wearing his elf glasses ðŸ§â€â™‚ï¸  Meh reward? Then go back there and complete your Quests! #QuestforQuests</t>
  </si>
  <si>
    <t>QQ70TbEAG_I</t>
  </si>
  <si>
    <t>Day 2 is cleared and we got âœ¨10 precious Starr Drops-esâœ¨</t>
  </si>
  <si>
    <t>2025-08-09T09:05:51Z</t>
  </si>
  <si>
    <t>We claims them in the Shop! #QuestforQuests</t>
  </si>
  <si>
    <t>04GfiyZWZws</t>
  </si>
  <si>
    <t>ðŸ‘‰ If you want it, go claim your first D20 roll in the SHOP! ðŸ‘ˆ</t>
  </si>
  <si>
    <t>2025-08-08T09:16:05Z</t>
  </si>
  <si>
    <t>We BARELY made it, but we did! ðŸ«¡  Day 1 of the #QuestforQuests event is cleared out! (we had to add some extra Quests at the last hour, but still, you done the work!)  So, for the next days we will have two changes: âš”ï¸ Add more Quests overall âš”ï¸ Make Quests easier (decreasing the number of specific Game Mode Quests)  The goal is still 100M Quests completed, so GO COMPLETE THEM!</t>
  </si>
  <si>
    <t>5PcCuX7njv4</t>
  </si>
  <si>
    <t>A Chance to get 100 Gems?! #questforquests</t>
  </si>
  <si>
    <t>2025-08-07T09:04:03Z</t>
  </si>
  <si>
    <t>brawl stars|mobile game|mobile strategy game|mobile rpg|mobile battle royale|battle royale|supercell game|quest for quests|community event|lord of quests|d20|brawl stars community event|dani|marzio|drew|ring|quest|starr drop|legendary|coins</t>
  </si>
  <si>
    <t>THIS DAY, WE have to complete 100 million Quests every day to get tons of rewards in the #QuestForQuests Community Event! ðŸ˜±  WHAT? ðŸ”“ Every day, a new community bar must be completed in the in-game news ðŸŽ² Complete 100M Quests in 24 hours and a D20 will be rolled, whichever number you get corresponds to a reward! ðŸ¤³ All the rolls will be shown on video on our social media channels âŒ If the goal of the day it's not achieved, you wonâ€™t get to roll the D20 that day and a new community bar will start ðŸŒŸ There will be extra Quests every day to help you progress! ðŸŒ­ If you roll a 20 = CRITICAL SUCCESS and you get the KNIGHT DOUG SKIN FOR FREE!  ðŸŽ You can get the same reward multiple times! But if you get the same cosmetic reward twice, youâ€™ll get fallback rewards! ðŸ“… On the last day, if the goal is achieved, the die will be rolled twice and you will get 2 rewards!  REWARDS (D20): 1 - 1 gem 2 - Sword Spray (fallback = 100 Coins) 3 - Torch Spray (fallback = 100 Coins) 4 - 200 Coins 5 - Carnaval Player Icon (fallback = 200 Coins) 6 - Critical Failure Icon (fallback = 200 Coins) 7 - Robot Knight Icon (fallback = 200 Coins) 8 - Bling Box Emote (fallback = 500 Coins) 9 - 1000 Bling 10 - 200 Credits 11 - 300 Power Points 12 - 500 Coins 13 - 10 Random Starr Drops 14 - True Gold Doug Skin (fallback = 25000 Coins) 15 - Legendary Starr Drop 16 - 500 Credits 17 - 1000 Coins 18 - Ultra Trophy Box 19 - Hypercharge Drop 20 - Knight Doug Skin (fallback = 100 Gems)  ðŸ“¢ GIVEAWAY ðŸ“¢  We will give out a free Brawl Pass Plus to 1000 players! The winners will be picked randomly at the end of the event, but the more Quests you complete, the higher the chances of winning!  The #QuestforQuests community event starts NOW and ends on August 18th!</t>
  </si>
  <si>
    <t>lvVmH4uamF8</t>
  </si>
  <si>
    <t>I woke up in a new brawlgatti</t>
  </si>
  <si>
    <t>2025-08-06T13:10:21Z</t>
  </si>
  <si>
    <t>sMiHAOUe6ow</t>
  </si>
  <si>
    <t>Do NOT eat Doug's wiener! (Brawl Stars Animation)</t>
  </si>
  <si>
    <t>2025-08-05T09:56:51Z</t>
  </si>
  <si>
    <t>brawl stars|mobile game|mobile strategy game|mobile rpg|mobile battle royale|battle royale|supercell game|new season|knights of the starr table|bo|doug|belle|amber|brawl pass|jessie|brawl stars animation|quest for quests|quests</t>
  </si>
  <si>
    <t>The Knights of the Starr Table Season is almost here! Starting on the 7th of August âš”ï¸  ðŸ‘‘ King Starrthur Bo is the Brawl Pass Skin! ðŸ¹ King Archer Bo &amp; Knight Bo Chromas + Knight Title in the Brawl Pass Plus ðŸ“œ Brawl Pass Buff Quests + Daily Quests ðŸ† Trophy Thieves game mode is back! ðŸª– New Knight Skins and more!  Download NOW!! â–ºâ–º https://supr.cl/2K62CZG Subscribe!! â–ºâ–º https://supr.cl/subscribe</t>
  </si>
  <si>
    <t>rLeEKRI9JAQ</t>
  </si>
  <si>
    <t>GRRRRRR!!! ðŸ²ðŸ¤˜ðŸŽ¸</t>
  </si>
  <si>
    <t>2025-08-04T16:29:08Z</t>
  </si>
  <si>
    <t>Ef9tCniKBRk</t>
  </si>
  <si>
    <t>what should Kenji cut next? âš”ï¸</t>
  </si>
  <si>
    <t>2025-08-03T11:12:48Z</t>
  </si>
  <si>
    <t>sXemLCbbZCY</t>
  </si>
  <si>
    <t>I wanna run awaaay</t>
  </si>
  <si>
    <t>2025-08-01T13:11:53Z</t>
  </si>
  <si>
    <t>xtywrymMU3A</t>
  </si>
  <si>
    <t>Itâ€™s never too late to be 2 weeks late ðŸ˜„</t>
  </si>
  <si>
    <t>2025-07-30T13:45:51Z</t>
  </si>
  <si>
    <t>rqOlkuSCTqk</t>
  </si>
  <si>
    <t>Starr Park is officially OPEN at San Diego Comic-Con! ðŸï¸</t>
  </si>
  <si>
    <t>2025-07-24T18:12:03Z</t>
  </si>
  <si>
    <t>Come visit us and ride the Starr Rail, get goodies from Piper's Pie Shop, hunt down Gems for prizes, and much more! ðŸŒµðŸ’¥  #BrawlStars #StarrPark #ComicCon #SDCC2025 #SDCC #SDCC25 #SanDiegoComicCon #ComicCon2025</t>
  </si>
  <si>
    <t>UQNovx_0nto</t>
  </si>
  <si>
    <t>Get 100 Demonic Drops!</t>
  </si>
  <si>
    <t>2025-07-17T09:06:30Z</t>
  </si>
  <si>
    <t>brawl stars|mobile game|mobile strategy game|mobile rpg|mobile battle royale|battle royale|supercell game|angels and demons|new event|community event|angelic drops|demonic drops|power ups|synergy</t>
  </si>
  <si>
    <t>âœ¨ Get 100 Angelic Drops + Blessed Buster AND 100 Demonic Drops + Infernal Fang by playing every day! âœ¨ You can get all the new and old Angelic/Demonic Skins, including the Hypercharge Skins Dark Angel Edgar and Demon Mortis! âœ¨ Resources from event Drops are DOUBLE the normal Starr Drops, so it's good for progression! âœ¨ NEW POWER UPS! âœ¨ All the Power Ups are unlocked right away, but opening up event Drops will give you skill slots! Meaning that you can equip 3 Power Ups at the same time ðŸ˜± âœ¨ And if you pick certain combinations, they can SYNERGIZE and give you even more power!  The event is divided into two: the Angels event starts NOW and ends on the 28th of July, and the Demons event comes on August 21st and lasts until the 1st of September. Each lasts 12 days! So, 24 days total of rewards and diarrhea ðŸ’©</t>
  </si>
  <si>
    <t>4IuvmZSo19U</t>
  </si>
  <si>
    <t>Hades Mortis is not happy with how the #MortisGames event is progressing ðŸ¤”</t>
  </si>
  <si>
    <t>2025-07-05T09:01:51Z</t>
  </si>
  <si>
    <t>And you?! Are you WITH Mortis or AGAINST Mortis? ðŸ¦‡  Also: â€¢ 100 Million milestone reached! Claim your ðŸ¥² Pin + 2 Dead boxes ðŸ’€ from the Shop!  Getting 200 Million takedowns or defeats will be ðŸ¥œ</t>
  </si>
  <si>
    <t>FzDCMVr4_lM</t>
  </si>
  <si>
    <t>MORTIS vs THE WHOLE COMMUNITY!</t>
  </si>
  <si>
    <t>2025-07-03T09:05:25Z</t>
  </si>
  <si>
    <t>brawl stars|mobile game|mobile strategy game|mobile rpg|mobile battle royale|battle royale|supercell game|community event|free brawler|mortis|mortis games|free mortis|hypercharge unleashed|hypercharge|Mortis butt|mortis bumbum|defeat mortis|mortis takedowns</t>
  </si>
  <si>
    <t>For 5 days everyone will get Mortis for FREE in the #MortisGames mini community event!  AND MORE! Hit 300 million takedowns with Mortis or 300 million Mortis defeats to unlock rewards! ðŸª¦  Rewards: ðŸ‘ 10 Starr Drops (in total) ðŸ’€ 2 Dead Boxes ðŸ¥² 1 Smiling Crying Pin ðŸ”¥ Mortis Hypercharge (Power level 11 required to claim it) ðŸŒŸ 1 Legendary Starr Drop ðŸ‘ 2 profile icons: Mortis' face and Mortis' bumbum/buttocks/cheeks/gyatt/derriere/Gluteus maximus/culito  Giveaway alert! â€¢ 10 lucky players will WIN 999,991 Gems! To participate just share your best Mortis gameplay clip on any social media using the #MortisGames and #brawlstars hashtags and we'll pick 10 random winners at the end of the event ðŸ’Ž  You have until July 8th to complete all the milestones in the event!  OTHER STUFF HAPPENING NOW: ðŸª½ Complete the Icarus Bonnie Challenge to get the Skin for free! ðŸ’¥ Hypercharge Unleashed event with a FREE HYPERCHARGE! ðŸ› Legends of the Underground has started and all the season Skins are in the Shop! âš¾ï¸ Dodgebrawl is here rotating daily with Volley Brawl and Basket Brawl! ðŸ· Mega Pig featuring all the sports game modes!  And this time ONLY, the new Hypercharges for Doug, Lumi, Bonnie, Draco and Shade won't have an early access period. It will be possible to get the new Hypercharges as soon as they release through the Hypercharge Unleashed event, Hypercharge Drops, with Coins and at the Shop! âœŒï¸</t>
  </si>
  <si>
    <t>dNe2Af1xomo</t>
  </si>
  <si>
    <t>Legends of the Underworld! (Brawl Stars Animation)</t>
  </si>
  <si>
    <t>2025-07-02T09:52:39Z</t>
  </si>
  <si>
    <t>brawl stars|mobile game|mobile strategy game|mobile rpg|mobile battle royale|battle royale|supercell game|new season|hades mortis|greek season|brawl</t>
  </si>
  <si>
    <t>The battle for your soul starts TOMORROW! ðŸ”¥  ðŸ’€ Hades Mortis is the Brawl Pass Skin ðŸ”± Serapis Mortis and Pluto Mortis + Legend Title in the Brawl Pass Plus ðŸŠ Alli in the Starr Road on July 3rd</t>
  </si>
  <si>
    <t>6E7yKwSU2gs</t>
  </si>
  <si>
    <t>Alli is watching you! (Brawl Stars Animation)</t>
  </si>
  <si>
    <t>2025-06-26T07:17:56Z</t>
  </si>
  <si>
    <t>brawl stars|mobile game|mobile strategy game|mobile rpg|mobile battle royale|battle royale|supercell game|new brawler|alli|alli alligator|brawl stars animations|love swamp trio|love swamp|willow ship|alli ship|alli ship willow|brawl stars ship|brawl stars lore</t>
  </si>
  <si>
    <t>Alli, the shy mechanic of the Love Swamp, is HERE! ðŸŠðŸ”§  Get her now and instantly unlock: ðŸ’Ž 80 Gems ðŸ’° 5000 Coins ðŸ’¬ 8 Pins + Spray ðŸ¶ Hunter-Gatherer Alli Skin  Alli will emerge on the Starr Road on July 3rd! ðŸ¤¿</t>
  </si>
  <si>
    <t>km_FNBwG0ek</t>
  </si>
  <si>
    <t>Welcome to Starr Park! (Brawl Stars Animation)</t>
  </si>
  <si>
    <t>2025-06-24T05:19:24Z</t>
  </si>
  <si>
    <t>brawl stars|mobile game|mobile strategy game|mobile rpg|mobile battle royale|battle royale|supercell game|starr park|trophy road|trophy worlds|new update</t>
  </si>
  <si>
    <t>A place you never want to leave...  There's a new Trophy Road rework inspired by Starr Park itself! Progress through the theme park that our Brawlers call home and earn rewards from different Trophy Worlds!  Check out the release notes to know more: https://supercell.com/en/games/brawlstars/blog/game-updates/release-notes-june-2025/ ðŸ‘</t>
  </si>
  <si>
    <t>nzZm9vl81XU</t>
  </si>
  <si>
    <t>Brawl Talk: TROPHY ROAD = STARR PARK?! ðŸ¤¯</t>
  </si>
  <si>
    <t>2025-06-21T15:00:06Z</t>
  </si>
  <si>
    <t>brawl stars|mobile game|mobile strategy game|mobile rpg|mobile battle royale|battle royale|supercell game|brawl talk|trophy road|starr park|records|brawl new content|bs new content|update content|achievements|1000masteries|dani|marzio|drew|masteries</t>
  </si>
  <si>
    <t>ðŸ› ï¸ New Trophy Road rework! ðŸ’¿ Bye Masteries, hello Records! ðŸ’š 2 new Brawlers ðŸ’¥ 9 new Hypercharges ðŸ˜± New Game Modes, new Skins and more!  FREEBIIIEEEE: http://supr.cl/brawl-freebie-june2025 ðŸŽ   #brawltalk  #BrawlStars #TrophyRoad #StarrPark   Download NOW!! â–ºâ–º https://supr.cl/2K62CZG Subscribe!! â–ºâ–º https://supr.cl/subscribe</t>
  </si>
  <si>
    <t>oW83W0Bd5ik</t>
  </si>
  <si>
    <t>What did Griff do to deserve this? ðŸ¥²</t>
  </si>
  <si>
    <t>2025-06-18T14:09:25Z</t>
  </si>
  <si>
    <t>VMiUxGB3nuo</t>
  </si>
  <si>
    <t>The game name is</t>
  </si>
  <si>
    <t>2025-06-15T13:14:29Z</t>
  </si>
  <si>
    <t>ENebzexQRxQ</t>
  </si>
  <si>
    <t>Are y'all failing class this year or what?</t>
  </si>
  <si>
    <t>2025-06-12T13:03:18Z</t>
  </si>
  <si>
    <t>zlnTvog8bwQ</t>
  </si>
  <si>
    <t>It's been a long day without you, my friend...</t>
  </si>
  <si>
    <t>2025-06-10T17:52:43Z</t>
  </si>
  <si>
    <t>cihwg6nKf0E</t>
  </si>
  <si>
    <t>odio a mi trabajo</t>
  </si>
  <si>
    <t>2025-06-08T16:55:02Z</t>
  </si>
  <si>
    <t>EpWeu8C38NM</t>
  </si>
  <si>
    <t>A NEW way to BRAWL!</t>
  </si>
  <si>
    <t>2025-06-05T13:32:47Z</t>
  </si>
  <si>
    <t>brawl stars|mobile game|mobile strategy game|mobile battle royale|battle royale|supercell game|moba|league of legends|dota|arena|colette|edgar|griff|colt|shelly|spike</t>
  </si>
  <si>
    <t>ðŸ¦– BRAWL ARENA! Our very own MOBA game mode is here! ðŸ¦€ Complete the Free Skin Challenge to get Brawl Arena cosmetics, Starr Drops and Tokusatsu Colette for FREE! ðŸ¤© 10 FREE STARR DROPS in the shop! ðŸ¤– Mecha Finx is out! â­ Brawl Arena Quests &amp; Daily Freebies!  Itâ€™s gonna be a RIOT! #BrawlArena #LetsRiot #MOBA</t>
  </si>
  <si>
    <t>zgzWICZrnTc</t>
  </si>
  <si>
    <t>LAST CHANCE to get your Masteries! #1000Masteries</t>
  </si>
  <si>
    <t>2025-06-03T08:54:55Z</t>
  </si>
  <si>
    <t>brawl stars|mobile game|mobile battle royale|battle royale|supercell game|dani|marzio|drew|masteries|mastery|records|trophy road|brawl talk|community event|achievements|rip</t>
  </si>
  <si>
    <t>ðŸš¨ This is your LAST CHANCE to complete your Masteries before they are removed from the game in the next update! ðŸ—¿ Earn 700 BILLION MASTERY POINTS to fill the #1000Masteries community event bar and get AWESOME REWARDS! â­ï¸ Rewards include: Legendary and Hypercharge Starr Drops, a Mega Trophy Box, exclusive cosmetics (Pin, Spray, Player Icon, and Title), and MASTERY MADNESS BONUS up to 1000%! ðŸ¤“ Mastery daily cap INCREASES with each Mastery Madness boost! ðŸ‘‰ Check the blog post in the in-game news for more info about the removal of Masteries, the birth of Records, and the Trophy Road rework!   ðŸª¦ Play your Masteries! ðŸª¦  #brawlstars #1000Masteries</t>
  </si>
  <si>
    <t>ktU_JeGuyTs</t>
  </si>
  <si>
    <t>This is definitely going to the ads list âœ…ðŸ‘ðŸ‘ðŸ‘</t>
  </si>
  <si>
    <t>2025-05-31T20:22:05Z</t>
  </si>
  <si>
    <t>OETjVzdc-ww</t>
  </si>
  <si>
    <t>if you can't beat them, join them ðŸ•º</t>
  </si>
  <si>
    <t>2025-05-29T09:05:38Z</t>
  </si>
  <si>
    <t>l-jALlnNNS0</t>
  </si>
  <si>
    <t>KAZEâ€™S ORIGIN STORY! The first Ultra Legendary Brawler! (Brawl Stars Animation)</t>
  </si>
  <si>
    <t>2025-05-28T07:10:09Z</t>
  </si>
  <si>
    <t>brawl stars|mobile game|mobile strategy game|mobile rpg|mobile battle royale|battle royale|supercell game|new brawler|kaze|kaze and kenji|kenji wife|first ultra legendary brawler|ultra legendary|ultra legendary brawler|kaze story|brawl stars animations</t>
  </si>
  <si>
    <t>The origin of Kaze, the first Ultra Legendary Brawler! ðŸ¥·ðŸª­  Get Kaze now and instantly unlock: ðŸ’¥ Fully MAXED OUT Brawler! ðŸ‰ Fruity Kaze Skin ðŸ™ 2 Pin sets and 2 Sprays (for each of her aspects)  Kaze will reveal herself at the Starr Road on June 5th!  Download NOW!! â–ºâ–º https://supr.cl/2K62CZG Subscribe!! â–ºâ–º https://supr.cl/subscribe</t>
  </si>
  <si>
    <t>zqI0kgpigIQ</t>
  </si>
  <si>
    <t>Wasabi pooowwwaaa ðŸ”¥</t>
  </si>
  <si>
    <t>2025-05-27T15:41:06Z</t>
  </si>
  <si>
    <t>Last chance to get Sushi Rolls and complete the #BattleforKatanaKingdom Skin collection as the event ends on May 29 at 8:00 UTC!</t>
  </si>
  <si>
    <t>Gjv5iIHkI9Q</t>
  </si>
  <si>
    <t>CHAPTER 4: The Final Cut âš”ï¸</t>
  </si>
  <si>
    <t>2025-05-24T09:07:17Z</t>
  </si>
  <si>
    <t>The animated version of the last manga chapter is here!</t>
  </si>
  <si>
    <t>cqwUmL6nTPc</t>
  </si>
  <si>
    <t>2+3 = 5 FREE SUSHI at the Shop! ðŸ£ðŸ”¥</t>
  </si>
  <si>
    <t>2025-05-23T12:25:54Z</t>
  </si>
  <si>
    <t>Go claim 5 Sushi on the house, as compensation for the latest bugs and issues with the event and matchmaking!  ðŸ¥¢  Also, there's an update available on Android (optional on iOS) that fixes:  - Overlapping Sprays - Visual bugs related to some Piper Skins</t>
  </si>
  <si>
    <t>UfTRvObcXEM</t>
  </si>
  <si>
    <t>It's the final week of the #BattleforKatanaKingdom! ðŸ˜±</t>
  </si>
  <si>
    <t>2025-05-22T08:36:39Z</t>
  </si>
  <si>
    <t>ðŸ£ 2 FREE SUSHI in the Shop, claim them now! ðŸ—“ï¸ New Daily Contests! Compete against 10 other players, reach the top of the leaderboard, and get Sushi rewards! ðŸŒŸ Double Starr Drops during the weekend ðŸ± Content Creators are giving away 2 more FREE SUSHI! Check out your favorite creator channels!  The Battle for Katana Kingdom event ends on May 29th at 08h UTC, so this is your final chance to get all the event Skins, including Oni Kenji! ðŸ’¥</t>
  </si>
  <si>
    <t>T74bVDN9KDI</t>
  </si>
  <si>
    <t>CHAPTER 3: The Taste of Vengeance ðŸ‘¹</t>
  </si>
  <si>
    <t>2025-05-15T08:13:31Z</t>
  </si>
  <si>
    <t>Kenji got the power, but at what cost?</t>
  </si>
  <si>
    <t>SqAVzfHQnuY</t>
  </si>
  <si>
    <t>ðŸ“£ TOMORROW: week 3 of the #BattleforKatanaKingdom ðŸ“£</t>
  </si>
  <si>
    <t>2025-05-14T09:05:48Z</t>
  </si>
  <si>
    <t>ðŸ‘¹ New Oni Hunt game mode, where you battle to take down the gigantic Oni Kenji! ðŸ£ Complete 5 stages to get 5 rewards, including Sushi Rolls! ðŸŒ¸ Daily Freebies in the Shop from May 15 to May 22! âœŒ Double XP during the weekend ðŸŽ–ï¸ New Ranked Season: Hotzone is in and Cleaning Duty is out. Piper, Buster, and Chester are the free maxed out Brawlers!  ALSO, scan the QR Code in the video and get your freebie from the Supercell Store! ðŸ»âœ¨</t>
  </si>
  <si>
    <t>Cm0WthvaUQg</t>
  </si>
  <si>
    <t>CHAPTER 2: Rise of the Futomaki Five</t>
  </si>
  <si>
    <t>2025-05-08T08:36:44Z</t>
  </si>
  <si>
    <t>Kenji's not fighting alone anymore ðŸ£</t>
  </si>
  <si>
    <t>51mqDwG5UhA</t>
  </si>
  <si>
    <t>â›©ï¸ Week 2 of the #BattleforKatanaKingdom begins tomorrow! â›©ï¸</t>
  </si>
  <si>
    <t>2025-05-07T09:03:12Z</t>
  </si>
  <si>
    <t>ðŸ± Earn FREE SUSHI ROLLS with your clubmates by playing the Mega Buffet! ðŸ£ Sushi Rolls get you event rewards, like Skins, and also count towards your sushi meter!   ðŸŽ Mastery madness during this weekend!  Get your FREEBIE by using the code 'ITSSUSHITIME' at the Supercell Store ðŸ™Œ</t>
  </si>
  <si>
    <t>WflABZ23pZE</t>
  </si>
  <si>
    <t>CHAPTER 1: Way of the Wasabi! ðŸ£ðŸ¥¢</t>
  </si>
  <si>
    <t>2025-05-01T09:11:04Z</t>
  </si>
  <si>
    <t>ðŸŒ¸ Kasa-obake Piper in the Brawl Pass ðŸŒ‚ Yokai Piper and Tsukumogami Piper Skins + Wasabi Warrior Title in the Brawl Pass Plus! ðŸ‘¹ New event Skins: Cursed Kenji (+ Oni Kenji Hypercharge Skin), Wanderer Gray, Shukuteki Tara, Tanuki Sprout, Tengu Angelo, and Shinobi Ash! ðŸ”¥ Kenji's Hypercharge is in the Shop ðŸ™ Don't forget to claim your FREE Sushi from the freebie chain in the Shop! ðŸŽ¤ Jae-yong arrives at the Starr Road</t>
  </si>
  <si>
    <t>ZvLszUceozU</t>
  </si>
  <si>
    <t>Chapter 1 of the #BattleforKatanaKingdom starts tomorrow! âš”ï¸</t>
  </si>
  <si>
    <t>2025-04-30T09:51:56Z</t>
  </si>
  <si>
    <t>qJl2pLZonOE</t>
  </si>
  <si>
    <t>The tall queen is back! ðŸ‘‘#MakeMelodieTallAgain</t>
  </si>
  <si>
    <t>2025-04-29T15:16:33Z</t>
  </si>
  <si>
    <t>3DucDzjU548</t>
  </si>
  <si>
    <t>Can you guess all the Brawlers by their eyes? ðŸ‘€</t>
  </si>
  <si>
    <t>2025-04-26T13:00:58Z</t>
  </si>
  <si>
    <t>8iMfGJkyvwI</t>
  </si>
  <si>
    <t>New Brawler: JAE-YONG, the Karaoke King! (Brawl Stars Animation)</t>
  </si>
  <si>
    <t>2025-04-24T07:03:34Z</t>
  </si>
  <si>
    <t>brawl stars|mobile game|mobile strategy game|mobile rpg|mobile battle royale|battle royale|supercell game|new brawler|jae|jae-yong</t>
  </si>
  <si>
    <t>Time to get this party started with Jae-yong! ðŸ¥„ðŸŽ¶  ðŸ’Ž 80 Gems ðŸª™ 5000 Coins ðŸª© Jammin' Jae Skin ðŸ‘” Jae-Yong's Pin set and Spray  âœ¨Jae-Yong will make his appearance in the Starr Road on May 1âœ¨  Download NOW!! â–ºâ–º https://supr.cl/2K62CZG Subscribe!! â–ºâ–º https://supr.cl/subscribe</t>
  </si>
  <si>
    <t>6D1yFt1Uook</t>
  </si>
  <si>
    <t>Brawl Talk: A NEW BRAWLER RARITY?!</t>
  </si>
  <si>
    <t>2025-04-19T15:00:10Z</t>
  </si>
  <si>
    <t>brawl stars|mobile game|mobile strategy game|mobile rpg|mobile battle royale|battle royale|supercell game|brawl talk</t>
  </si>
  <si>
    <t>ðŸ¤¯ An ULTRA LEGENDARY Brawler Rarity? ðŸ‘˜ 2 new Brawlers: a deadly geisha and a terrible karaoke singer! ðŸŽ¤ ðŸ¦– A Brawl MOBA?! ðŸ”¥ 8 new Hypercharges ðŸ£ New Skins, new Game Modes, new Event, and more!  FREE GIFT: https://supr.cl/brawl-freebie ðŸŽ  #BrawlTalk #BrawlStars #KatanaKingdom  Download NOW!! â–ºâ–º https://supr.cl/2K62CZG Subscribe!! â–ºâ–º https://supr.cl/subscribe</t>
  </si>
  <si>
    <t>w6vCF0DbBsE</t>
  </si>
  <si>
    <t>OUR FIRST EVER P2W COMMUNITY EVENT?!</t>
  </si>
  <si>
    <t>2025-04-14T09:00:06Z</t>
  </si>
  <si>
    <t>brawl stars|mobile game|mobile strategy game|mobile rpg|mobile battle royale|battle royale|supercell game|revenue|profit|brawl stars p2w|p2w|community event|brawl stars community event|p2w community event|money|make more money|money maker|skibidi|gotcha|que pasa wey|Stonks|ROI|more coins please|profit margins|tariffs</t>
  </si>
  <si>
    <t>It's the... PLAY TO WIN COMMUNITY EVENT! ðŸ¥µðŸ”¥  You have 10 days to get as many rewards as possible, including an ULTRA TROPHY BOX! ðŸ˜±  ðŸŽ¯ We're tracking TAKEDOWNS! So all you have to do is ^Â£#$ other Brawlers! ðŸ”“ Each milestone requires 1 billion takedowns and after completing a milestone, you can claim the rewards on the next Shop daily refresh! ðŸ™Œ There is no reward limit for this event, the only limit is time!  âœ¨SPECIAL GIVEAWAYâœ¨  ðŸŽ« You can win a WHOLE year of Brawl Pass Plus (12 in total!) + 10 Brawl Passes Plus to share with your friends! ðŸ¤¯ ðŸ‘€ HOW? Post your best play on social media using the hashtag #BrawlStarsP2W, and weâ€™ll choose the 5 lucky winners after the event ends!  Download NOW!! â–ºâ–º https://supr.cl/2K62CZG Subscribe!! â–ºâ–º https://supr.cl/subscribe</t>
  </si>
  <si>
    <t>TyiEdfFp4kU</t>
  </si>
  <si>
    <t>and the counter to brawl stars is...</t>
  </si>
  <si>
    <t>2025-04-05T13:05:39Z</t>
  </si>
  <si>
    <t>5-ZR6Fi2Orc</t>
  </si>
  <si>
    <t>WHICH SIDE ARE YOU ON? (Brawl Stars Animation)</t>
  </si>
  <si>
    <t>2025-04-03T09:01:08Z</t>
  </si>
  <si>
    <t>brawl stars|mobile game|mobile strategy game|mobile rpg|mobile battle royale|battle royale|supercell game|new season|heroes|villains|brawl animation|brawl stars animation|brawl new season|supercell make|bibi</t>
  </si>
  <si>
    <t>ðŸ’¥ Justice Smasher Bibi in the Brawl Pass âš¡ï¸ Injustice Smasher Bibi and Virtue Smasher Bibi +  Superhero Title in the Brawl Pass Plus ðŸ¦¹ 6 Skins from the winners of the #SupercellMAKE Superheroes campaign will be released throughout the Season ðŸ¤˜ Lumi's in the Starr Road!  #SuperBrawl  Download NOW!! â–ºâ–º https://supr.cl/2K62CZG Subscribe!! â–ºâ–º https://supr.cl/subscribe</t>
  </si>
  <si>
    <t>-87fUrShYL0</t>
  </si>
  <si>
    <t>what is bro doing</t>
  </si>
  <si>
    <t>2025-04-02T14:51:49Z</t>
  </si>
  <si>
    <t>PHOhaIwBuFw</t>
  </si>
  <si>
    <t>YOUR FEVER DREAMS ARE COMING TRUE! ðŸ˜±</t>
  </si>
  <si>
    <t>2025-04-01T07:22:02Z</t>
  </si>
  <si>
    <t>ðŸ¥š Egg Pam &amp; Egg Rico are FINALLY HERE for 99 Gems each! ðŸ•¶ï¸ Special Quest: You have 24 hours to play 99 battles with Pam and get the Cool Egg Pin! ðŸ’©ðŸŒµ Poop (Spike) on sale!!</t>
  </si>
  <si>
    <t>83yhxQeY-TQ</t>
  </si>
  <si>
    <t>THE HOTTEST BRAWLER EVER! (Official Music Video)</t>
  </si>
  <si>
    <t>2025-03-27T07:17:31Z</t>
  </si>
  <si>
    <t>brawl stars|mobile game|mobile strategy game|mobile rpg|mobile battle royale|battle royale|supercell game|new brawler|lumi|draco|brawl music|brawl animation|dragonforce</t>
  </si>
  <si>
    <t>A song of fire and ice... AND METAAAL!! ðŸ”¥â„ï¸  Grab Lumi now and unlock: âš”ï¸ Dark Knight Lumi Skin ðŸ—¯ï¸ Lumi's Pin set and Spray ðŸ’Ž 80 Gems ðŸ’° 5000 Coins  Lumi will be in the Starr Road on April 3 ðŸ‘Š   Download NOW!! â–ºâ–º https://supr.cl/2K62CZG Subscribe!! â–ºâ–º https://supr.cl/subscribe</t>
  </si>
  <si>
    <t>47uQP_ncJVI</t>
  </si>
  <si>
    <t>How to earn Pro Pass XP watching Brawl Esports!</t>
  </si>
  <si>
    <t>2025-03-14T10:13:31Z</t>
  </si>
  <si>
    <t>#BSC25 PREDICTIONS ARE OPEN! ðŸ†âœ¨  You can already drop your predictions at event.brawlstars.com to get some PPXP! ðŸ˜¶â€ðŸŒ«ï¸</t>
  </si>
  <si>
    <t>g3Gefy2-Eug</t>
  </si>
  <si>
    <t>Rato Moe ðŸ­</t>
  </si>
  <si>
    <t>2025-03-12T15:33:56Z</t>
  </si>
  <si>
    <t>TTSlo1zf90c</t>
  </si>
  <si>
    <t>Can you escape Finx!? | Brawl Stars Animation</t>
  </si>
  <si>
    <t>2025-03-06T09:05:33Z</t>
  </si>
  <si>
    <t>brawl stars|mobile game|mobile strategy game|mobile rpg|mobile battle royale|battle royale|supercell game|dark sands|new season|finx</t>
  </si>
  <si>
    <t>You will NEVER escape Finx and the #DarkSands Season! ðŸ‘ï¸  âš°ï¸ Mummified Frank as the Brawl Pass Skin âš±ï¸ Charcoal Frank and Papyrus Frank in the Brawl Pass Plus + Mummified Title âŒ›ï¸ Finx arrived at the Starr Road  Download NOW!! â–ºâ–º https://supr.cl/2K62CZG Subscribe!! â–ºâ–º https://supr.cl/subscribe</t>
  </si>
  <si>
    <t>HI_JYovMhF0</t>
  </si>
  <si>
    <t>Start the countdown â³ Finx is NOW in the Shop!</t>
  </si>
  <si>
    <t>2025-02-27T07:46:14Z</t>
  </si>
  <si>
    <t>SD2UiX1jpd8</t>
  </si>
  <si>
    <t>IS THIS THE BEST BRAWLER EVER?!</t>
  </si>
  <si>
    <t>2025-02-22T16:00:06Z</t>
  </si>
  <si>
    <t>brawl stars|mobile game|mobile strategy game|mobile rpg|mobile battle royale|battle royale|supercell game|brawl talk|new update|finx|lumi|new brawler|ranked</t>
  </si>
  <si>
    <t>IMPROVED REWARDS FOR F2P, A FULL RANKED REWORK, TWO NEW BRAWLERS, GADGET CHANGES, AND MORE! YOUTOOZ PRE-ORDER: https://youtooz.com/collections/brawl-stars FREE SPRAY: https://link.brawlstars.com/?action=voucher&amp;code=974a1b0f-b2f7-45c5-978e-bdade83062a1  Download NOW!! â–ºâ–º https://supr.cl/2K62CZG Subscribe!! â–ºâ–º https://supr.cl/subscribe #brawlstars #brawltalk #update</t>
  </si>
  <si>
    <t>zaxCLiHqs7U</t>
  </si>
  <si>
    <t>There's no escape There's no escape? There's no escape! #brawltalk #brawlstars #brawlstarsshorts</t>
  </si>
  <si>
    <t>2025-02-20T16:00:31Z</t>
  </si>
  <si>
    <t>brawl stars|mobile game|mobile strategy game|mobile rpg|mobile battle royale|battle royale|supercell game|Sneak peeks|Brawl talk</t>
  </si>
  <si>
    <t>DkRrT41X17Q</t>
  </si>
  <si>
    <t>Boing Boooiooing BLAH (by â€‹â @ChronoPierceBS) #brawlstars #spike #jelly #jello #brawlstarsshorts</t>
  </si>
  <si>
    <t>2025-02-17T15:05:15Z</t>
  </si>
  <si>
    <t>jdX5xwV829s</t>
  </si>
  <si>
    <t>The First Kiss in Brawl Stars!?</t>
  </si>
  <si>
    <t>2025-02-10T08:58:00Z</t>
  </si>
  <si>
    <t>brawl stars|mobile game|mobile strategy game|mobile rpg|mobile battle royale|battle royale|supercell game|community event|brawls first kiss|bochelor|hypercharge|brawl community</t>
  </si>
  <si>
    <t>BRAWL'S FIRST KISS?! ðŸ¥µðŸ¥µðŸ¥µ  Bo will kiss someone and you'll have the chance to get up to 2 HYPERCHARGE STARR DROPS!  ðŸ’˜ HOW TO PARTICIPATE ðŸ’˜  ðŸŒ¹ Go to the News Tab and VOTE on who should go on a date with Bo to accumulate rewards! ðŸŒ¹ Each poll has a reward associated with it and all the rewards will be unlocked when the event ends on February 20th ðŸŒ¹ If the whole community achieves a certain number of votes in a poll, the rewards from that poll will be DOUBLED! Each poll will have a higher vote target, so the community must really come together to reach them all! ðŸŒ¹ A new poll will happen every 2 days! Between each vote a new event will start, including Double XP, Mastery Madness, and Double Daily Starr Drops  ðŸ’ BRAWLENTINES GIVEAWAY! ðŸ’  ðŸ’Ž You have the chance to win 1 MILLION GEMS and split them with your best buddy! ðŸ«µ To enter the giveaway, just post a Brawlentineâ€™s message to your other Brawl-half on any social media with the #Brawlentines and #BrawlStars hashtags! ðŸ«‚ Weâ€™ll pick the 5 lucky winners on the last day of the event!  SO GO IN-GAME AND START VOTING NOW! ðŸ’‹</t>
  </si>
  <si>
    <t>xRz9DFJQ_j4</t>
  </si>
  <si>
    <t>GOOD RANDOMS - My Only Trophy (Official Music Video)</t>
  </si>
  <si>
    <t>2025-02-06T09:00:19Z</t>
  </si>
  <si>
    <t>brawl stars|mobile game|mobile strategy game|mobile rpg|mobile battle royale|battle royale|supercell game|good randoms|bad randoms|new season|melodie|stu|poco|janet|buzz</t>
  </si>
  <si>
    <t>ðŸŽ¶ YOU'RE MY ONLY TROPHY! ðŸŽ¤   ðŸ†âœ¨ Pop Melodie is the Brawl Pass Skin in the #GoodRandoms Season! ðŸ†âœ¨ REDWHITE Melodie and BLACKGREEN Melodie Chroma Skins in the Brawl Pass Plus ðŸ†âœ¨ Quit Playing Poco takes the Ranked stage â™Ÿï¸ðŸ›¹ Meeple and Ollie are in the Starr Road  And the FREE Surge Lightyear Skin is OUT NOW in the Shop! ðŸ¤–</t>
  </si>
  <si>
    <t>2iU6MrHXfyU</t>
  </si>
  <si>
    <t>Ollie, The King of Starr Park - Brawl Stars Animation</t>
  </si>
  <si>
    <t>2025-01-30T07:01:43Z</t>
  </si>
  <si>
    <t>brawl stars|mobile game|mobile strategy game|mobile rpg|mobile battle royale|battle royale|supercell game|new brawler|taunter|ollie|skater brawler|rapper brawler|ollie g|brawl music video|brawl stars rap</t>
  </si>
  <si>
    <t>Get Ollie now and unlock the Ollie G Skin + his Pins and Spray ðŸ˜Ž  Ollie drops in the Starr Road on February 6!  Download NOW!! â–ºâ–º https://supr.cl/2K62CZG Subscribe!! â–ºâ–º https://supr.cl/subscribe</t>
  </si>
  <si>
    <t>IPWqFlwMgZ8</t>
  </si>
  <si>
    <t>By the Rules of Meeple! - Brawl Stars Animation</t>
  </si>
  <si>
    <t>2025-01-09T07:06:15Z</t>
  </si>
  <si>
    <t>brawl stars|mobile game|mobile strategy game|mobile rpg|mobile battle royale|battle royale|supercell game|new brawler|meeple|brawl stars animations|brawl animation|animations</t>
  </si>
  <si>
    <t>The New Brawler Meeple is now available in Brawl Stars!!  #meeple #brawlstars   Download NOW!! â–ºâ–º https://supr.cl/2K62CZG Subscribe!! â–ºâ–º https://supr.cl/subscribe</t>
  </si>
  <si>
    <t>wuTKAT9dCwE</t>
  </si>
  <si>
    <t>How to get Meeple and Surge Lightyear FOR FREE!!</t>
  </si>
  <si>
    <t>2025-01-02T09:00:34Z</t>
  </si>
  <si>
    <t>brawl stars|mobile game|mobile strategy game|mobile rpg|mobile battle royale|battle royale|supercell game|brawl|meeple|pizza event|new event|Surge Lightyear|Skins|Surge lightyear skin</t>
  </si>
  <si>
    <t>ðŸ•¹ï¸ Play the Arcade event, collect Pizza Slices, and use them to get Brawlers, progression, cosmetics, and more! ðŸŽ² Get enough of them, and you can get Meeple for free! ðŸ§‘â€ðŸš€ The Surge Lightyear Skin will be available for everyone at the end of the event, so make sure to collect Surge soon!   #meeple #brawlstars  Download NOW!! â–ºâ–º https://supr.cl/2K62CZG Subscribe!! â–ºâ–º https://supr.cl/subscribe</t>
  </si>
  <si>
    <t>T0Z9WsTuR04</t>
  </si>
  <si>
    <t>Kenji vs. Dark Lord Spike - Brawl Stars Animation</t>
  </si>
  <si>
    <t>2025-01-01T09:00:38Z</t>
  </si>
  <si>
    <t>brawl stars|mobile game|mobile strategy game|mobile rpg|mobile battle royale|battle royale|supercell game|brawl|new season|starr force</t>
  </si>
  <si>
    <t>The Starr Force Season is back!  #StarrForce Season lands TOMORROW! ðŸªâœ¨  âš”ï¸ Hebi Kenji in the Brawl Pass ðŸ£ Mamushi Kenji &amp; Aodaisho Kenji in the Brawl Pass Plus ðŸŒ• Moon Driller Moe as the Ranked Skin ðŸ’¢ Two new Game Modes AND 2v2! ðŸ•¹ï¸ Arcade Event with the Pizza Planet Shop!  #BrawlStars   Download NOW!! â–ºâ–º https://supr.cl/2K62CZG Subscribe!! â–ºâ–º https://supr.cl/subscribe</t>
  </si>
  <si>
    <t>4KrSb74_C3k</t>
  </si>
  <si>
    <t>GET BUZZ LIGHTYEAR &amp; BRAWLIDAYS PRESENTS FOR FREE!</t>
  </si>
  <si>
    <t>2024-12-12T07:02:51Z</t>
  </si>
  <si>
    <t>brawl stars|mobile game|mobile strategy game|mobile rpg|mobile battle royale|battle royale|supercell game|buzz lightyear|toy story|brawlidays|brawliversary</t>
  </si>
  <si>
    <t>ðŸŽŠðŸŽ‚ HAPPY 6th BRAWLIVERSARY! ðŸŽ‚ðŸŽŠ  ðŸ§‘â€ðŸš€ Get Buzz Lightyear for FREE! He has 3 Brawling Modes âš ï¸ Buzz Lightyear will be available until February 4th! ðŸŽ„ Mega Tree event starts TODAY! Get tickets every day and use them to collect Presents with your Club! Open them on December 25! ðŸŽ Brawlidays calendar*: Cosmetics and many Presents every day in the Shop until December 25!  *only shows to players above 400 trophies  #BrawlStars #ToyStory #Brawliversary  Download NOW!! â–ºâ–º https://supr.cl/2K62CZG Subscribe!! â–ºâ–º https://supr.cl/subscribe</t>
  </si>
  <si>
    <t>6F3pA_cwMgo</t>
  </si>
  <si>
    <t>BUZZ LIGHTYEAR HAS LANDED IN BRAWL STARS!</t>
  </si>
  <si>
    <t>2024-12-11T13:04:42Z</t>
  </si>
  <si>
    <t>brawl stars|mobile game|mobile strategy game|mobile rpg|mobile battle royale|battle royale|supercell game|toy story|disney|brawl|toys|new update|update|brawl update|animation|brawl animation|brawl together|toy story and brawl stars|brawl collab|pixar</t>
  </si>
  <si>
    <t>#BrawlStars #ToyStory  Download NOW!! â–ºâ–º https://supr.cl/2K62CZG Subscribe!! â–ºâ–º https://supr.cl/subscribe</t>
  </si>
  <si>
    <t>kdCibyiDN0U</t>
  </si>
  <si>
    <t>TOY STORY IN BRAWL STARS!?</t>
  </si>
  <si>
    <t>2024-12-08T16:00:08Z</t>
  </si>
  <si>
    <t>brawl stars|mobile game|mobile strategy game|mobile rpg|mobile battle royale|battle royale|supercell game|brawl talk|toy story|brawler|skin|brawl pass|game modes|dani|drew|marzio</t>
  </si>
  <si>
    <t>Get your FREE Profile Icon NOW! https://link.brawlstars.com/?action=voucher&amp;code=8142f715-a879-4d19-9af3-fa49e72ef59a   #BrawlStars #ToyStory #Brawlidays #BrawlTalk  Download NOW!! â–ºâ–º https://supr.cl/2K62CZG Subscribe!! â–ºâ–º https://supr.cl/subscribe</t>
  </si>
  <si>
    <t>PtutVHfyBx8</t>
  </si>
  <si>
    <t>To Brawl AND BEYOND!</t>
  </si>
  <si>
    <t>2024-12-06T13:02:10Z</t>
  </si>
  <si>
    <t>brawl stars|mobile game|mobile strategy game|mobile rpg|mobile battle royale|battle royale|supercell game|brawl and beyond|brawl animation|brawl teaser|edgar and colette|gift shop|edgar|colette</t>
  </si>
  <si>
    <t>See what's next in Brawl Stars in Brawl Talk on December 8th!   Download NOW!! â–ºâ–º https://supr.cl/2K62CZG Subscribe!! â–ºâ–º https://supr.cl/subscribe  #BrawlStars #ToyStory</t>
  </si>
  <si>
    <t>Z7h8yavCfas</t>
  </si>
  <si>
    <t>Toons are back! - Brawl Stars Animation</t>
  </si>
  <si>
    <t>2024-12-05T09:02:48Z</t>
  </si>
  <si>
    <t>brawl stars|mobile game|mobile strategy game|mobile rpg|mobile battle royale|battle royale|supercell game|toons|starr toons|new season|brawl|toons season|amazing maisie|sugarplum rosa|rude lou|starr toons 2|paper cordelius|cartoons|ash boy|brawl season|titanium maisie|Fuchsia Maisie</t>
  </si>
  <si>
    <t>The #StarrToon season is back and starts right NOW! ðŸ“º  ðŸŒ€ Amazing Maisie in the Brawl Pass ðŸŽ« Fuchsia and Titanium Maisie âœš 'Animated' Title in the Brawl Pass Plus ðŸ© Sugarplum Rosa as the Ranked Skin ðŸ•¶ï¸ Shade in the Starr Road  Download NOW!! â–ºâ–º https://supr.cl/2K62CZG Subscribe!! â–ºâ–º https://supr.cl/subscribe</t>
  </si>
  <si>
    <t>eQFc-o4Tdwc</t>
  </si>
  <si>
    <t>What does the random pile of clothes in your room look like? ðŸª‘ðŸ‘€</t>
  </si>
  <si>
    <t>2024-12-01T14:02:32Z</t>
  </si>
  <si>
    <t>7MBurWYIr-g</t>
  </si>
  <si>
    <t>BIGGEST BLACK FRIDAY IN BRAWL STARS!!</t>
  </si>
  <si>
    <t>2024-11-29T09:00:46Z</t>
  </si>
  <si>
    <t>GO TO THE SUPERCELL STORE!! https://supr.cl/BrawlStarsStore  Brawl Stars is having the biggest Black Friday sale ever! AAAAHHH!!  #supercellstore #brawlstars #blackfriday</t>
  </si>
  <si>
    <t>ODQ13xiypRw</t>
  </si>
  <si>
    <t>Shade comes to LIFE! (Brawl Stars Animation)</t>
  </si>
  <si>
    <t>2024-11-28T07:00:55Z</t>
  </si>
  <si>
    <t>brawl stars|mobile game|mobile strategy game|mobile rpg|mobile battle royale|battle royale|supercell game|Shade|new brawler|brawl stars animation|gus</t>
  </si>
  <si>
    <t>SHADE is coming to Brawl Stars to curse you with... FRIENDSHIP! ðŸ•¶ï¸ðŸ’œ  Download NOW!! â–ºâ–º https://supr.cl/2K62CZG Subscribe!! â–ºâ–º https://supr.cl/subscribe</t>
  </si>
  <si>
    <t>qJxWsLPWi14</t>
  </si>
  <si>
    <t>NOOT NOOT</t>
  </si>
  <si>
    <t>2024-11-19T14:50:48Z</t>
  </si>
  <si>
    <t>CwYErV4fwTA</t>
  </si>
  <si>
    <t>HOW TO GET ALL THE FREE ANGELIC AND DEMONIC DROPS!</t>
  </si>
  <si>
    <t>2024-11-07T09:00:36Z</t>
  </si>
  <si>
    <t>brawl stars|mobile game|mobile strategy game|mobile rpg|mobile battle royale|battle royale|supercell game|angels|demons|edgar|mortis|new season|event|angelic drops|demonic drops|angel|demon|brawl|brawler|starr drops|codex of doom</t>
  </si>
  <si>
    <t>The #AngelsVsDemons Season starts RIGHT NOW in Brawl Stars!  Download NOW!! â–ºâ–º https://supr.cl/2K62CZG Subscribe!! â–ºâ–º https://supr.cl/subscribe  #brawlstars</t>
  </si>
  <si>
    <t>DQ5sNcR5j5A</t>
  </si>
  <si>
    <t>Angel Edgar VS Demon Mortis - Animation</t>
  </si>
  <si>
    <t>2024-11-06T09:15:40Z</t>
  </si>
  <si>
    <t>brawl stars|brawler|edgar|mortis|angel|demon|brawl pass|new season|animation|kit|skins|battle|fight|epic|supercell</t>
  </si>
  <si>
    <t>The #AngelsVsDemons Season starts TOMORROW in Brawl Stars! Are you team Angel or Demon?  Download NOW!! â–ºâ–º https://supr.cl/2K62CZG Subscribe!! â–ºâ–º https://supr.cl/subscribe  #brawlstars #animation</t>
  </si>
  <si>
    <t>N3rZ_t3i1PE</t>
  </si>
  <si>
    <t>ðŸ’€ GO CLAIM YOUR 10 DEAD BOXES!!! ðŸ’€</t>
  </si>
  <si>
    <t>2024-10-31T07:42:39Z</t>
  </si>
  <si>
    <t>ðŸ’š That was 20 Billion takedowns in 13 days! ðŸ’š The 'Don't Tap' book was tapped 25.2 billion times ðŸ’š Surprisingly 24% of the active players (who opened Brawl at least once during the event) didn't tap the book  Giveaway boxes are on their way too! The winners have been chosen and we will get in contact soon ðŸ‘   #DeadGame</t>
  </si>
  <si>
    <t>BqPNB9Vxl_w</t>
  </si>
  <si>
    <t>JUJU HAS IT ALL! | Brawl Stars Animation</t>
  </si>
  <si>
    <t>2024-10-30T07:09:09Z</t>
  </si>
  <si>
    <t>brawl stars|mobile game|mobile strategy game|mobile rpg|mobile battle royale|battle royale|supercell game|juju|brawler|brawl talk|spike|amber|colette|champion|hero|voodoo|doll</t>
  </si>
  <si>
    <t>Juju always has always something very special for you! ðŸ’š  #brawlstars #animation   Download NOW!! â–ºâ–º https://supr.cl/2K62CZG Subscribe!! â–ºâ–º https://supr.cl/subscribe</t>
  </si>
  <si>
    <t>ZC-egC-ElAU</t>
  </si>
  <si>
    <t>HYPERCHARGE FOR WATCHING THE BRAWL STARS WORLD FINALS?! ðŸ¥µ</t>
  </si>
  <si>
    <t>2024-10-28T10:01:54Z</t>
  </si>
  <si>
    <t>brawl stars|mobile game|mobile strategy game|mobile rpg|mobile battle royale|battle royale|supercell game|bswf|brawl world finals</t>
  </si>
  <si>
    <t>FREE LEGENDARY, HYPERCHARGE STARR DROP, and MUCH MORE for watching the Brawl Stars World Finals?! ðŸ˜±  Watch this and learn how! event.brawlstars.com ðŸ”¥  #brawlstars #esports #bswf24</t>
  </si>
  <si>
    <t>DIWsSpvHj8o</t>
  </si>
  <si>
    <t>DEMONS ARE ATTACKING BRAWL STARS!!!</t>
  </si>
  <si>
    <t>2024-10-26T15:00:06Z</t>
  </si>
  <si>
    <t>brawl stars|mobile game|battle royale|angels|demons|epic|angelic|demonic|brawl talk|brawl|dani|drew|marzio|skins|game mode</t>
  </si>
  <si>
    <t>Get your FREE Profile Icon! https://link.brawlstars.com/?action=voucher&amp;code=91eead0b-0917-4077-8efe-6b852c7e49a3   #AngelsVSDemons #BrawlTalk #BrawlStars</t>
  </si>
  <si>
    <t>_VwVGwNA3Xs</t>
  </si>
  <si>
    <t>10 FREE DEAD BOXES?! #deadgame</t>
  </si>
  <si>
    <t>2024-10-17T07:00:20Z</t>
  </si>
  <si>
    <t>brawl stars|mobile game|mobile strategy game|mobile rpg|mobile battle royale|battle royale|supercell game|dead|game|brawl talk|brawler|box|mega box|brawloween</t>
  </si>
  <si>
    <t>ðŸ˜± #DeadGame Community Event! ðŸ˜±  Thereâ€™s a new Box: THE DEAD BOX! And everyone can win 10 dead boxes for FREE after hitting 20 billion Takedowns together! ðŸª¦  The Dead Box can contain Coins, Gadgets, Star Powers, Hypercharges, and ALL non-exclusive Brawl-O-Ween cosmetics!    Milestones: ðŸ§Ÿ Double Mastery Madness to kick off the event! ðŸ§Ÿ At 5 billion Takedowns - Double XP ðŸ§Ÿ At 10 billion Takedowns - HYPERCHARGE STARR DROP!! ðŸ§Ÿ At 15 billion Takedowns - Double daily Starr Drops  ðŸ§Ÿ At 20 billion Takedowns - 10 Dead Boxes for everyone, delivered on October 31st!  ðŸŽƒ And our SPOOKY GIVEAWAY ðŸŽƒ  WHAT? 5 lucky players will be able to get ALL THE ITEMS from the Dead Box, including all Brawlers, Skins, and Resources, by participating in this giveaway! HOW TO PARTICIPATE: Post a screenshot or a video on social media of you playing any of the zombie game modes using the #DeadGame and #BrawlStars hashtags in your post.  We will pick 5 winners and deliver the rewards at the end of the event on October 31st!  Download NOW!! â–ºâ–º https://supr.cl/2K62CZG Subscribe!! â–ºâ–º https://supr.cl/subscribe  #brawlstars</t>
  </si>
  <si>
    <t>KHf4hb5iJhE</t>
  </si>
  <si>
    <t>The Future of Brawl Stars in 2025!</t>
  </si>
  <si>
    <t>2024-10-16T15:00:16Z</t>
  </si>
  <si>
    <t>brawl stars|mobile game|mobile strategy game|mobile rpg|mobile battle royale|battle royale|supercell game|brawl|future of brawl|roadmap|brawl 2025|brawl stars 2025|brawl stars roadmap</t>
  </si>
  <si>
    <t>More collabsâ€¼ï¸ More permanent featuresâ€¼ More Quality of Life changesâ€¼ More Brawlersâ€¼ More Power Levelsâ‰ï¸  The true CEO of Brawl, Frank, is here to tell you all about it! ðŸ¿</t>
  </si>
  <si>
    <t>OiN_L7jrM78</t>
  </si>
  <si>
    <t>Brawl Stars Scary Tales Animation</t>
  </si>
  <si>
    <t>2024-10-03T09:01:39Z</t>
  </si>
  <si>
    <t>brawl stars|mobile game|mobile strategy game|mobile rpg|mobile battle royale|battle royale|supercell game|Scary Tales|Draco|Mandy|Poco|Surge|Nani|Once upon a brawl</t>
  </si>
  <si>
    <t>The Scary Tales Season is here! ðŸ¦‡ðŸ•·ï¸  ðŸ—¡ï¸ Skeletal Surge in the Brawl Pass ðŸ’€ Villainous and Anti-hero Surge + Grim Reaper Title in the Brawl Pass Plus ðŸ§™â€â™€ï¸ Malicious Mandy is the Ranked skin of the season! ðŸŽ–ï¸ Momentum, Sick Beats and the new Gadgets Galore as the Ranked Modifiers ðŸ± Kenji in the Starr Road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  #ScaryTales #BrawlStars</t>
  </si>
  <si>
    <t>2n5tLrP7N0Q</t>
  </si>
  <si>
    <t>Kenji Full Release | 3D Animation</t>
  </si>
  <si>
    <t>2024-10-02T07:06:18Z</t>
  </si>
  <si>
    <t>KENJI ARRIVES TO THE STARR ROAD TOMORROW! âš”ï¸ðŸŸ  ðŸ£ Daily sushi freebies in the Shop until October 9th! ðŸ‰ Dragoon Belle is out NOW! ðŸ§½ ALL the #SpongeBob Skins will be in the Shop on the weekend of October 11th! ðŸ’€ And the #ScaryTales season starts tomorrow!</t>
  </si>
  <si>
    <t>vz3MO390wDc</t>
  </si>
  <si>
    <t>No More Permanent Features?! Time to Explain (feat. @ReddySet and @TeddieCasts )</t>
  </si>
  <si>
    <t>2024-09-29T11:01:00Z</t>
  </si>
  <si>
    <t>brawl stars|mobile game|battle royale|coins|progression|brawler|future|brawl|dani|reddy|teddie|frank|adrian|balance|esports|ranked|permanent|features</t>
  </si>
  <si>
    <t>Time to Explain, the Brawl Stars podcast!  In this episode, we only answered questions from the community, including our view on permanent content vs time-limited events, Ranked improvements, and the state of Brawl esports.   Special guests: Reddy and Teddie (esports casters)  00:00:00 - Intro 00:01:48 - Will there be improvements to Ranked? 00:04:51 - Ranked distribution graph 00:07:31 - How about improvements to the late-game 00:09:07 - time-limited events vs permanent features 00:11:34 - Daily active users graph 00:23:16 - Will there be more investment in esports since the game is doing so well? 00:27:36 - Explain why there wasn't a Time to Explain in such a long time 00:28:57 - Are you planning to show the game roadmap in the next Brawl Talk? 00:29:32 - Will there be an increase in the Brawl Stars Championship prize pool and more events overall? 00:32:53 - When the team finds a successful formula, how do continue to innovate so it doesn't stagnate? 00:37:11 - How to ensure broadcast problems in esports won't happen again? 00:42:35 - What's the current percentage of new players in Brawl Stars? 00:43:33 - Which is the country with the most players at the moment? 00:44:27 - How do you (Reddy and Teddie) see the Brawl Stars professional scene in 5 years? 00:51:11 - Are you considering returning to the old Trophy reset season? 00:52:12 - Are you thinking of letting the players choose the servers they wanna play? 00:54:21 - What's your opinion on not being able to drop a rank in Ranked anymore? 00:57:01 - What do you think of unique rewards/cosmetics for huge achievements in the ladder or in the game? 01:01:02 - Do you plan improvements for Clubs? One Mega Pig a month is not enough 01:04:43 - Why is the remodel/recolor of exclusive skins so slow? 01:06:49 - Is there gonna be a Supercell MAKE for Hypercharge Skins? 01:07:04 - Will there be a free Brawler in a Challenge again? 01:18:13 - What's your opinion on the current balance of the game? 01:20:18 - Reddy and Teddie Questions 01:20:32 - Why are so many people being hacked? 01:25:39 - Will there be Hypercharges that change the main attack like Surge's? 01:26:53 - What's the point of Brawl Esports from your perspective? 01:32:51 - What's your personal wishlist for esports? 01:36:56 - Do you think Brawl Stars would be better/more fun if spending money wasn't an option? 01:46:16 - How does testing work for multiple devices? 01:49:06 - Do you plan improvements for the spectator mode? 01:53:25 - ReddySet impression of...? 01:54:23 - Reddit Questions 01:54:32 - Do you plan on buffing the Star Powers/Gadgets that didn't keep up with the power scaling? 01:55:16 - What's your opinion on the 'coin shortage' in the game and how would you solve it? 01:58:34 - Raw Coin income graph 01:59:24 - Daily raw Coin income graph 02:04:00 - Could there be more consistency in the Starr Drop rewards? 02:06:37 - Will there be more updates with permanent features/quality of life improvements? 02:07:18 - What's your plan to solve the power point inflation?  02:10:42 - What is your opinion on wintraders and what's your plan to fix it? 02:12:23 - What do you think of adding the possibility of selecting the background music of your lobby? 02:12:57 - Are you planning to rework bad Hypercharges such as Gene's, Belle's, Charlie's, Pearl's, Nani's... ? 02:13:45 - What do you think of adding 'favorites' to the pick screen in Ranked? 02:14:23 - Do you plan to solve the 'damage inflation' that is ruining some game modes like Heist? 02:15:08 - Youtube Questions 02:15:24 - Where is King Frank? 02:16:39 - When will Gene and Belle swap Hypercharges? 02:17:03 - Are there any plans for a Mega Pig Rework? 02:17:15 - What is the most hated Brawler (for you)? 02:20:06 - What are you looking for in a Skin for Supercell MAKE, because sometimes they change a bit when they come to the game? 02:22:42 - Is it possible to have an alternative version of the game only to test balance? 02:24:27 - Will there be a change to Map Maker in 2024? 02:25:29 - Instagram Questions 02:25:32 - Why does Edgar exist? 02:25:51 - Why don't you add voice chat? 02:28:44 - Is there a chance for fans to be hired at Supercell? 02:32:26 - Why did you delete boxes? 02:33:39 - Why was Meg reworked, twice? 02:33:53 - Why is Frank Bald? 02:35:23 - What do you think of Brazil? 02:37:53 - Why did you remove the Hypercharge Unleash event? 02:39:22 - Could we get an automated Wi-Fi icon when a teammate is having issues? 02:40:44 - What was the point of Nani's Hypercharge? 02:41:52 - Will Dani be a mermaid again?  #brawlstars #timetoexplain #podcast</t>
  </si>
  <si>
    <t>Q8D95ErQbjk</t>
  </si>
  <si>
    <t>Kenji's Sushi Shop Showdown - Brawl Stars Animation</t>
  </si>
  <si>
    <t>2024-09-26T07:02:33Z</t>
  </si>
  <si>
    <t>brawl stars|mobile game|mobile strategy game|battle royale|kenji|sushi|brawler|samurai|anime|brawl|supercell|showdown</t>
  </si>
  <si>
    <t>They took something important from him. Now he's gonna get it back.  âš”ï¸ KENJI IS HERE! âš”ï¸  Download NOW!! â–ºâ–º https://supr.cl/2K62CZG Subscribe!! â–ºâ–º https://supr.cl/subscribe  #brawlstars #kenji</t>
  </si>
  <si>
    <t>g-AGzOZqb7o</t>
  </si>
  <si>
    <t>Who wants sushi? ðŸ£ Kenji releases tomorrow!</t>
  </si>
  <si>
    <t>2024-09-25T07:03:28Z</t>
  </si>
  <si>
    <t>Z38nR1BY1dA</t>
  </si>
  <si>
    <t>SpongeBob, Brawl Stars, and... JOHN CENA?!?!</t>
  </si>
  <si>
    <t>2024-09-05T09:00:38Z</t>
  </si>
  <si>
    <t>brawl stars|mobile game|mobile strategy game|mobile rpg|mobile battle royale|battle royale|supercell game|SPONGEBOB|el primo|squarepants|patrick|star|buzz|sandy|plankton|darryl|jessie|mortis|krabs|tick</t>
  </si>
  <si>
    <t>The #SpongeBob season starts NOW ðŸ§½ðŸ«§  Get the El Primo SpongeBob Skin FOR FREE by joining a Club and collecting as much Krusty Kash as fishly possible!  ðŸ” Unique and time-limited SpongeBob power-ups! ðŸ¦‘ Squidward Mortis in the Brawl Pass! ðŸŽ· Brawl Pass Plus with pink and blue color variations + SpongeBob title! ðŸ­ Moe in the Starr Road!  #SpongeBob25 x #BrawlStars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</si>
  <si>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obSutkLXF4E</t>
  </si>
  <si>
    <t>How to get Spongebob El Primo FOR FREE!</t>
  </si>
  <si>
    <t>2024-09-04T10:30:59Z</t>
  </si>
  <si>
    <t>brawl stars|spongebob|patrick|squidward|sandy|plankton|krabs|collab|event|brawl talk|free|skin|el primo|jessie|darryl|mortis|tick|squarepants</t>
  </si>
  <si>
    <t>You will be able to get SpongeBob El Primo FOR FREE! Collect Krusty Kash to get SpongeBob Skins, Power-Ups, and more!  The Spongebob Event and Season starts on September 5th and ends on October 2nd!  Download NOW!! â–ºâ–º https://supr.cl/2K62CZG Subscribe!! â–ºâ–º https://supr.cl/subscribe</t>
  </si>
  <si>
    <t>nkv5GsbUUfQ</t>
  </si>
  <si>
    <t>WELCOME TO THE FAMILY, MOE! (Brawl Stars Animation)</t>
  </si>
  <si>
    <t>2024-08-29T08:16:15Z</t>
  </si>
  <si>
    <t>brawl stars|mobile game|mobile strategy game|mobile rpg|mobile battle royale|battle royale|supercell game|Moe|Grom|Ash|Castle Trio|Castle Courtyard|rat|brawler|new|mouse|nerf|miner</t>
  </si>
  <si>
    <t>ðŸ­ Moe the Digger Rat Brawler is out in the Shop NOW! ðŸ­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</si>
  <si>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KEwxr8I4Gl8</t>
  </si>
  <si>
    <t>SPONGEBOB POWER-UPS IN BRAWL STARS!!!</t>
  </si>
  <si>
    <t>2024-08-24T17:00:06Z</t>
  </si>
  <si>
    <t>brawl stars|mobile game|mobile battle royale|battle royale|supercell game|brawl talk|spongebob|patrick|squidward|game|update|power|up|dani|marzio|drew|moe|brawler</t>
  </si>
  <si>
    <t>Who Brawls in a pineapple under the sea?! #SPONGEBOB x #BRAWLSTARS   FREE PROFILE ICON: https://link.brawlstars.com/?action=voucher&amp;code=4c9ea6d6-10f7-430d-a506-201903512c50  Download NOW: https://supr.cl/2K62CZG Subscribe: https://supr.cl/subscribe  #brawltalk</t>
  </si>
  <si>
    <t>0xPTgNxyDSc</t>
  </si>
  <si>
    <t>HOW TO GET BOTH MEGA BOXES AND STARR DROPS! #boxvsdrops</t>
  </si>
  <si>
    <t>2024-08-21T07:00:53Z</t>
  </si>
  <si>
    <t>There's only 1 milestone left: 16 billion takedowns!  And if you're still undecided about Mega boxes or Starr drops, now you can get BOTH rewards!  WHAAAAAT? Exactly, but only if the community splits the votes ðŸ“¦ 50/50 ðŸŒŸ (well, 49/51 is also acceptable)  So place those votes perfectly and let's take down some brawlers! #BoxVsDrops</t>
  </si>
  <si>
    <t>DH-Xth300YE</t>
  </si>
  <si>
    <t>Get 10 Mega Boxes OR 60 Starr Drops!!</t>
  </si>
  <si>
    <t>2024-08-15T07:59:04Z</t>
  </si>
  <si>
    <t>brawl stars|mobile game|mobile strategy game|mobile rpg|mobile battle royale|battle royale|supercell game|starrdrop|megabox|brawltalk|community|event|boxvsdrops|dani|marzio|drew|takedown|brawler</t>
  </si>
  <si>
    <t>Would you rather get 10 Mega Boxes OR 60 Starr Drops? The community will decide! The #BoxVsDrops community event starts RIGHT NOW with DOUBLE STARR DROPS and DOUBLE XP and ends on August 25th!  #brawlstars #megabox #starrdrop</t>
  </si>
  <si>
    <t>RJw3Y-3EBFo</t>
  </si>
  <si>
    <t>Brawl Stars Animation: PAINT BRAWL STARTS NOW!</t>
  </si>
  <si>
    <t>2024-08-01T09:01:54Z</t>
  </si>
  <si>
    <t>brawl stars|mobile game|mobile strategy game|mobile rpg|mobile battle royale|battle royale|supercell game|Paint Brawl|Deep Sea Brawl|Otis|Hank|Gale|Sprout|Clancy|Jacky|Brawl Pass|New Season|brawl talk</t>
  </si>
  <si>
    <t>ðŸ«§ WE'RE BRAWLING IN THE DEEP! ðŸ«§  ðŸŽ¨ The new Paint Brawl Game Mode is here! ðŸª¼ Jellyfish Sandy as the Brawl Pass Skin! ðŸ¦‘ Brawl Pass Plus = Neon &amp; Glowing Jellyfish Sandy + the 'Vandal' Title ðŸš Shell Blaster Gale in Ranked Starr Drops! ðŸ¦ž Clancy is out now in the Starr Road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  #brawlstars #paintbrawl</t>
  </si>
  <si>
    <t>ndSA3_MOYkM</t>
  </si>
  <si>
    <t>CLANCY ðŸ¦ž Operation Squid Ink (New Animation)</t>
  </si>
  <si>
    <t>2024-07-25T07:03:05Z</t>
  </si>
  <si>
    <t>brawl stars|mobile game|mobile strategy game|mobile rpg|mobile battle royale|battle royale|supercell game|clancy|new brawler|brawler|nerf|buff|op|otis</t>
  </si>
  <si>
    <t>Clancy has to head behind enemy lines to save Otis from certain doom... or maybe he is just over-exaggerating.  CLANCY IS NOW AVAILABLE!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 #brawlstars #animation #clancy</t>
  </si>
  <si>
    <t>HPrukYlHu94</t>
  </si>
  <si>
    <t>MEGA BOXES ARE HERE with the new #ClassicBrawl event! ðŸ“¦ #brawlstars</t>
  </si>
  <si>
    <t>2024-07-12T07:04:58Z</t>
  </si>
  <si>
    <t>0xjh3hQX_Fk</t>
  </si>
  <si>
    <t>Itâ€™s gonna be a BERRY good day! ðŸŒˆðŸ¦„ðŸŒˆðŸ¦„ðŸŒˆðŸ¦„</t>
  </si>
  <si>
    <t>2024-06-27T07:04:02Z</t>
  </si>
  <si>
    <t>brawlstars|supercell|brawltalk|brawl|brawler|berry|candyland|mandy|chester|megabox</t>
  </si>
  <si>
    <t>It's gonna be a Berry good day! ðŸ¦„ ðŸŒˆ ðŸ¦„ ðŸŒˆ ðŸ¦„   Berry's special deal is now in the Shop: Day 1 - Berry + Happy + GG Pins Day 2 - 2500 Coins + Spray Day 3 - Angry + Sad Pins Day 4 - 80 Gems Day 5 - Phew + Special Pins Day 6 - 2500 Coins Day 7 - Dark Horse Berry + Thanks + Clap Pins  And remember! Berry arrives on the Starr Road on July 4th! Right before the next season! ðŸ¦</t>
  </si>
  <si>
    <t>U0Mq3mJdwh4</t>
  </si>
  <si>
    <t>MEGA BOXES ARE BACK!!!</t>
  </si>
  <si>
    <t>2024-06-22T15:00:18Z</t>
  </si>
  <si>
    <t>brawl stars|supercell game|megabox|mega|box|boxes|bring back boxes|dani|marzio|drew|frank|ryan|classic|brawler|brawl|update</t>
  </si>
  <si>
    <t>This episode of Brawl Talk brings back the most requested thing in Brawl Stars! Alongside with 2 new Brawlers, a LOT of skins and social improvements!  Claim your FREE Profile Picture: https://link.brawlstars.com/?action=voucher&amp;code=3484c6d2-9ab5-4eae-878a-4a186fc4e24a Download NOW: https://supr.cl/2K62CZG Subscribe: https://supr.cl/subscribe  #Brawlstars #Brawltalk #ClassicBrawl</t>
  </si>
  <si>
    <t>u5h4fv-0oiA</t>
  </si>
  <si>
    <t>DELETE TOXICITY = 5 LEGENDARY STARR DROPS!</t>
  </si>
  <si>
    <t>2024-06-10T08:00:05Z</t>
  </si>
  <si>
    <t>brawl stars|mobile game|mobile rpg|supercell game|thumbs up|thumbs down|toxic|toxicity|positive|legendary|starr drop|100 starr drops|star drop|brawl talk|community|event</t>
  </si>
  <si>
    <t>#ThumbsUpForBrawl is the newest Brawl Stars community event that will reward you if you are nice!   The goal is simple: Use the Thumbs Up Pin as much as possible!  Every time anyone uses the Pin, it adds to the tracker bar, and you unlock rewards If the community reaches 10 Billion Thumbs Ups, everyone will get 5 Legendary Starr Drops at the end of the event!  Download NOW!! â–ºâ–º https://supr.cl/2K62CZG Subscribe!! â–ºâ–º https://supr.cl/subscribe  Milestones &amp; Rewards From the start - Double Daily Starr Drops 100 Million Thumbs Up - Double XP 200 Million - Double Mastery Madness 500 Million - Legendary Starr Drop 1 Billion - Legendary Starr Drop 2 Billion - Legendary Starr Drop 5 Billion - Legendary Starr Drop 10 Billion - Legendary Starr Drop  Remember you need to have at least 400 Trophies to claim these rewards!  The #ThumbsUpForBrawl event starts NOW and ends in 10 days on June 20th!  #brawlstars</t>
  </si>
  <si>
    <t>3jO-O3OF5Cs</t>
  </si>
  <si>
    <t>CyberBrawl - The Last Sacrifice</t>
  </si>
  <si>
    <t>2024-06-06T09:00:57Z</t>
  </si>
  <si>
    <t>brawl stars|mobile game|mobile strategy game|mobile rpg|mobile battle royale|battle royale|supercell game|cyber|brawl|hacker|glitch|bug|brawler|brawl talk|brock|bea|charlie|new season|brawl pass</t>
  </si>
  <si>
    <t>Upload complete! The #CyberBrawl season is ready! ðŸ•¶ï¸  ðŸ‘¾ Unlock Hacker Brock from the CyberBrawl Brawl Pass ðŸ’» Get the Master Hacker Brock and + RGB Hacker Brock from Brawl Pass Plus ðŸ¤– Also get the 'is a bot' title from the Brawl Pass Plus âš ï¸ Glitch Larry and Lawrie is now available in Ranked Starr Drops together with a new Ranked Season ðŸ² Draco is now available in Starr Road  Download NOW!! â–ºâ–º https://supr.cl/2K62CZG Subscribe!! â–ºâ–º https://supr.cl/subscribe  #brawlstars</t>
  </si>
  <si>
    <t>R1hiRWjRJVk</t>
  </si>
  <si>
    <t>BRAWL STARS x DRAGONFORCE: A Draco Tale</t>
  </si>
  <si>
    <t>2024-05-30T10:26:16Z</t>
  </si>
  <si>
    <t>brawl stars|mobile game|mobile strategy game|mobile rpg|mobile battle royale|battle royale|supercell game|dragonforce|metal|draco|brawler|guitar|dungeons|dragons|rpg</t>
  </si>
  <si>
    <t>ðŸŽ¸GUITARS! ðŸ‰DRAGONS! ðŸ¤˜METAL!  DragonForce made a Brawl Stars metal song! Listen to 'A Draco Tale!' NOW! On Spotify: https://open.spotify.com/track/0Tdu40S3ME29eOb9rDWooV?si=cc1aa6c59bbf4c87 On Apple Music: https://music.apple.com/us/album/a-draco-tale-feat-brawl-stars-single/1749339826   #Dragonforce #Brawlstars #draco   LYRICS:  Master of the Starr Park Ruler of the world Say Draco! Draco! And the story shall be told  So let me tell you a story About a dragon I know A mystical dragon Here he comes to steal the show  So gather round and listen Hear his mighty words And with his axe of power The strengths to lead one thousand herds  Dungeons! Dragons! Metal!  Master of the Starr Park Ruler of the world Say Draco! Draco! And the story shall be told  Master of the Starr Park Ruler of the world Say Draco! Draco! And a legend now is born  He was the saviour of dragons He was a tamer of trolls An everlasting alliance Forged in fire in days of old  Now in the mad evil manor The villains start to pray Feel his power arising Watch them run so far away  Flames Guitar Metal  Master of the Starr Park Ruler of the world Say Draco! Draco! And the story shall be told  Master of the Starr Park Ruler of the world Say Draco! Draco! And a legend now is born  DRACO! (Many times!)  Master of the Starr Park Ruler of the world Say Draco! Draco! And the story shall be told  Master of the Starr Park Ruler of the world Say Draco! Draco! And a legend now is born</t>
  </si>
  <si>
    <t>EzwWhGbdqZQ</t>
  </si>
  <si>
    <t>ðŸŽ¸ Say #DRACO tomorrow! ðŸ¤˜</t>
  </si>
  <si>
    <t>2024-05-29T13:17:31Z</t>
  </si>
  <si>
    <t>d6mk4Zsgwzc</t>
  </si>
  <si>
    <t>Godzilla Attacks Brawl ðŸ’¥ Mecha-Tick Ghidorah! #brawlstars #godzilla #gaming</t>
  </si>
  <si>
    <t>2024-05-09T15:09:00Z</t>
  </si>
  <si>
    <t>gvhQV-6b8CM</t>
  </si>
  <si>
    <t>#Mothra #Eve is this season's Ranked Starr Drop Skin!</t>
  </si>
  <si>
    <t>2024-05-08T13:54:36Z</t>
  </si>
  <si>
    <t>brawl stars|mobile game|mobile strategy game|mobile rpg|mobile battle royale|battle royale|supercell game|mothra|eve|godzilla|collab|egg|buzz</t>
  </si>
  <si>
    <t>Did you know? ðŸ‘€ #Godzilla #trivia ðŸ› ðŸ¦‹  Mothra is the benevolent protector of Earth! It appeared in 1961 but first fought against Godzilla in 1964's 'Mothra vs. Godzilla'!   In 2024, Mothra Eve is this season's Ranked Starr Drop Skin!   #brawlstars</t>
  </si>
  <si>
    <t>2ya8Oww8xWo</t>
  </si>
  <si>
    <t>Godzilla Attacks Brawl Stars!!!</t>
  </si>
  <si>
    <t>2024-05-02T09:01:55Z</t>
  </si>
  <si>
    <t>brawl stars|mobile game|mobile strategy game|mobile rpg|mobile battle royale|battle royale|supercell game|godzilla|mechagodzilla|nita|buzz|brawl talk|animation|colt|brawler</t>
  </si>
  <si>
    <t>A monstrous Brawl Pass Season has just started! Play the Godzilla Season NOW!   ðŸŽ‰ GET 10 FREE STARR DROPS IN THE SHOP! ðŸ² Unlock Mecha-Tick Ghidorah from the Brawl Pass ðŸ”¥ Get the 'Gojira' Player Title + Dark &amp; Light skin variations from Brawl Pass Plus ðŸ† A new Ranked Season! ðŸ¦‹ Unlock Mothra Eve and recolored Power League Skins from Ranked Starr Drops ðŸª´ Lily is now available in Starr Road  #brawlstars #godzilla #animation   Download NOW!! â–ºâ–º https://supr.cl/2K62CZG Subscribe!! â–ºâ–º https://supr.cl/subscribe</t>
  </si>
  <si>
    <t>78fQeeEcWMQ</t>
  </si>
  <si>
    <t>How to get a FREE HYPERCHARGE SKIN!</t>
  </si>
  <si>
    <t>2024-04-29T08:01:17Z</t>
  </si>
  <si>
    <t>brawl stars|mobile game|mobile strategy game|mobile rpg|mobile battle royale|battle royale|supercell game|godzilla|drew|dani|marzio|join a club|buzz godzilla|free buzz|hypercharge|hypercharge skin|free hypercharge skin|monster eggs|mechagodzilla|city smash|mega egg</t>
  </si>
  <si>
    <t>You WILL get a Hypercharge skin for FREE when you collect 1250 Monster Eggs with your club in the #Godzilla Egg Smashers event! ðŸ¢ðŸ¦Ž  Here's a MONSTROUS WALL OF TEXT with all the event info (or you can watch the video)!   ðŸŸ¢ If you're not in a Club, JOIN A CLUB! ðŸŸ¢ Collect 2 Monster Eggs from your daily wins ðŸŸ¢ Collect up to 6 Monster Eggs every 4 days from the new City Smash game mode ðŸŸ¢ The more people in your Club playing daily, the easier it gets! ðŸŸ¢ Monster Eggs give you resources, Skins (including Godzilla Buzz and his Red and Black color variations) and #MUTATIONS! ðŸŸ¢ Mutations make your Brawler stronger in weird ways and will last until the event ends! ðŸŸ¢ If you buy all the Monster Eggs from the Shop you'll get Red Godzilla Buzz ðŸŸ¢ Monster Eggs from the Shop help your whole Club ðŸŸ¢ After collecting Red Godzilla Buzz, 2 new offers for Godzilla Buzz and Black Godzilla Buzz will pop up for 399 Gems ðŸŸ¢ The Godzilla Buzz skins won't be available outside the event, so make sure to get them NOW! ðŸŸ¢ ALSO, it's Golden Week! Get a free daily Starr Drop and coins from the Shop! The Coin freebie starts at 50 coins and gets an extra +50 added on top every day for 7 days ðŸŸ¢ Now, breathe! That's it!  The event starts now! GO COLLECT MONSTER EGGS!!! ðŸ¥š #BrawlStars  Download NOW!! â–ºâ–º https://supr.cl/2K62CZG Subscribe!! â–ºâ–º https://supr.cl/subscribe</t>
  </si>
  <si>
    <t>Yh9YxNfxDSk</t>
  </si>
  <si>
    <t>ðŸŒº  She wonâ€™t leaf you aloneâ€¦ Lily is out NOW in the Shop! ðŸŒº</t>
  </si>
  <si>
    <t>2024-04-24T07:04:41Z</t>
  </si>
  <si>
    <t>oUW1RPbbqJE</t>
  </si>
  <si>
    <t>BRAWLER MUTATIONS WILL BREAK THE GAME! - Brawl Talk</t>
  </si>
  <si>
    <t>2024-04-20T15:00:07Z</t>
  </si>
  <si>
    <t>brawl stars|mobile game|mobile rpg|battle royale|supercell|game|mutations|brawl talk|egg|marzio|drew|dani|draco|lily</t>
  </si>
  <si>
    <t>Brawl Talk is here! And remember to JOIN A CLUB! FREE EGG PIN: https://link.brawlstars.com/?action=voucher&amp;code=cc017c48-b904-448d-9fe1-dd494e28bfd2  #brawlstars #brawltalk #mutations   Download NOW!! â–ºâ–º https://supr.cl/2K62CZG Subscribe!! â–ºâ–º https://supr.cl/subscribe</t>
  </si>
  <si>
    <t>UARBK-C_9pM</t>
  </si>
  <si>
    <t>We've added a new Community Manager to complete the Brawl CM Trio! ðŸ”¥Welcome to the team Drew! ðŸ¥³ðŸŽ‰</t>
  </si>
  <si>
    <t>2024-04-13T09:06:31Z</t>
  </si>
  <si>
    <t>5W-kpHvMDFM</t>
  </si>
  <si>
    <t>Grudge Match Release Trailer - A Brawl Stars Esports Story</t>
  </si>
  <si>
    <t>2024-04-06T15:05:08Z</t>
  </si>
  <si>
    <t>brawl stars|mobile game|mobile strategy game|mobile rpg|mobile battle royale|battle royale|supercell game|Brawl stars esports|Esports|Brawl stars documentary|SK gaming|Fut esports|Brawl Stars Championship|Brawl Stars World Finals</t>
  </si>
  <si>
    <t>Check out the latest Brawl Stars Esports documentary on https://youtu.be/ql6eAuDnSBk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  #BrawlStars #Esports #BSCxSPS24</t>
  </si>
  <si>
    <t>ULJdli_1sas</t>
  </si>
  <si>
    <t>Brawl Stars Animation: The Ragnarok</t>
  </si>
  <si>
    <t>2024-04-04T09:01:10Z</t>
  </si>
  <si>
    <t>brawl stars|mobile game|mobile strategy game|mobile rpg|mobile battle royale|battle royale|supercell game|ragnarok|brawl pass|season|brawl talk|jessie|skadi|cordelius|odin|loki|chester|brawler</t>
  </si>
  <si>
    <t>Some say that Ragnarok is the imminent end... But for us, it's a new beginning! The Ragnarok Season Starts NOW!  Download NOW!! â–ºâ–º https://supr.cl/2K62CZG Subscribe!! â–ºâ–º https://supr.cl/subscribe  #brawlstars #ragnarok #animation</t>
  </si>
  <si>
    <t>RkqjSDitER8</t>
  </si>
  <si>
    <t>April Fools is over. Poop Spike is eternal</t>
  </si>
  <si>
    <t>2024-04-02T07:08:43Z</t>
  </si>
  <si>
    <t>drfZbZyiMvY</t>
  </si>
  <si>
    <t>Baby Shark x Brawl Stars is REAL!!</t>
  </si>
  <si>
    <t>2024-03-31T21:00:28Z</t>
  </si>
  <si>
    <t>brawl stars|mobile game|mobile strategy game|mobile rpg|mobile battle royale|battle royale|supercell game|babyshark|pinkfong|el primo|ocean|brawl talk|april fools|baby|shark</t>
  </si>
  <si>
    <t>Beat the #BabyShark Challenge doo doo doo Win the BabyShark Pin doo doo doo Get the El #BabyShark Skin doo doo doo! ðŸ¦ˆ  #Pinkfong #brawlstars   Lyrics: El Primo, doo doo doo doo doo. The legend of the Brawlers. El Primo, doo doo doo doo doo. He dives for a new adventure.      Baby Shark, doo doo doo doo doo. From the dark and dangerous sea. Baby Shark, doo doo doo doo doo. The force has now awoken.  In the sea or on land, their legend unfolds. No matter the place, still unbeaten they remain. El Primo and Baby Shark. No one dares to get in their way.  Power punch like a shark's bite. Dominating the fight with a shark's might. El Primo and Baby Shark.  Their legacy will never end.    Primo Shark, doo doo doo doo doo. The legend in the ocean. Primo Shark, doo doo doo doo doo. He swims for a new adventure.  Baby Shark, doo doo doo doo doo. Feel the tremor of their might. Primo Shark, doo doo doo doo doo. Have no fear, victory is near.</t>
  </si>
  <si>
    <t>j31msCNFXxU</t>
  </si>
  <si>
    <t>Turn up the sound and listen to this ðŸŽ¶ MELODIE ðŸŽ¶ ðŸ˜‡ Melodie is out in the Shop now! ðŸ˜ˆ #brawlstars</t>
  </si>
  <si>
    <t>2024-03-27T07:05:10Z</t>
  </si>
  <si>
    <t>FZvQrH2k1W0</t>
  </si>
  <si>
    <t>YOU WILL GET 100 STARR DROPS! #100StarrDrops</t>
  </si>
  <si>
    <t>2024-03-15T08:02:44Z</t>
  </si>
  <si>
    <t>brawl stars|mobile game|mobile strategy game|mobile rpg|mobile battle royale|battle royale|supercell game|100|starr drops|starr drop|legendary|community|event|brawl|dani|marzio</t>
  </si>
  <si>
    <t>The event is complete and the #100StarrDrops are now in the SHOP!   ðŸ’š The 100 Legendary Drops will be raffled on March 26th after the event ends! Good luck with your Rares! ðŸ† REMEMBER you need at least 400 Trophies to claim your Starr Drops! ðŸ—“ï¸ Claim the Starr Drops BEFORE March 26th - They'll be available for some days in the Shop, but make sure you don't miss them!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</si>
  <si>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gPz7qh3vIBI</t>
  </si>
  <si>
    <t>âœ¨ Are you ready to #BrawlLikeAGirl? âœ¨ The latest community event is here! #InternationalWomensDay</t>
  </si>
  <si>
    <t>2024-03-08T10:01:57Z</t>
  </si>
  <si>
    <t>u7yYuG8TUc8</t>
  </si>
  <si>
    <t>Brawl Stars Animation: New Line Friends X Brawl Stars Collab!</t>
  </si>
  <si>
    <t>2024-03-01T07:27:46Z</t>
  </si>
  <si>
    <t>What happens when Brock, Colette, and Gus crash into Brown, Cony, and Sally? ðŸ’¥  Another epic #LineFriends &amp; #BrawlStars collaboration!  ðŸ° Fangirl Cony is out today! ðŸ» Rocket Brown coming tomorrow, March 2nd! ðŸ¥ Balloon Sally on Sunday, March 3rd!  Get all the Line Friends Skins this weekend!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</si>
  <si>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GKiVyvh5_IE</t>
  </si>
  <si>
    <t>What juicy gossip would Angelo tell about your fav Brawler?! ðŸ’…ðŸ¹ #brawlstars #angelo #shorts</t>
  </si>
  <si>
    <t>2024-02-29T08:38:27Z</t>
  </si>
  <si>
    <t>brawl stars|supercell|new brawler|mobile|willow|sandsoftime|swampoflove|gossip</t>
  </si>
  <si>
    <t>Brawl Stars Animation for the new upcoming Brawler, Angelo!  Get the Brawler earlier, extra resources, and all his current cosmetics with the value bundle available in the shop!</t>
  </si>
  <si>
    <t>u0febvWcye8</t>
  </si>
  <si>
    <t>Brawl Talk! The NEW Ranked Mode!</t>
  </si>
  <si>
    <t>2024-02-24T16:00:10Z</t>
  </si>
  <si>
    <t>brawl stars|mobile game|mobile strategy game|mobile battle royale|battle royale|supercell game|sands of time|brawl talk|brawler|brawl pass|season|dani|marzio</t>
  </si>
  <si>
    <t>Brawl Stars has a new update! Power League is out. Ranked is ALIVE! Don't forget to subscribe and give it a like if you are hyped! #brawltalk #brawlstars #sandsoftime   Download NOW!! â–ºâ–º https://supr.cl/2K62CZG Subscribe!! â–ºâ–º https://supr.cl/subscribe</t>
  </si>
  <si>
    <t>SUhp-sPCO5I</t>
  </si>
  <si>
    <t>No Nerf to Early Access Brawlers?! - Time to Explain</t>
  </si>
  <si>
    <t>2024-02-18T10:00:16Z</t>
  </si>
  <si>
    <t>brawl stars|podcast|time to explain|frank|dani|adrian|game design|community management|starr drop|nerf|buff|OP|brawler|F2P|P2W</t>
  </si>
  <si>
    <t>Time to Explain, the Brawl Stars podcast!  In this episode, we talk about how we learned from our previous mistakes and managed to revert a downtrend for our players. We also discussed the game economy, showing lots of data! And went through lots of Player questions!   You can skip straight to the topic you wanna hear about here:  00:00:00 - Intro 00:03:18 - Daily Active users graph and the state of the game (December 2022 to February 2024) 00:09:44 - Player Retention Graph 00:10:45 - Google Trends vs Daily Active Users graph 00:12:38 - Drama! The case with Adrian and the leaking of confidential information (breaching NDA) 00:15:13 - Don't make things personal when criticizing the game 00:17:40 - How did the dominance of Larry &amp; Lawrie affect the game in terms of player metrics?  00:18:49 - Why didn't we nerf Larry and Lawrie earlier? 00:25:09 - Will you add something like Brawl Stars China, like a social lobby? 00:29:05 - What are the pros and cons of nerfing a brawler during early access? Your thoughts about Early Access?                                           00:34:59 - How does your playtesting process work for new brawlers/hypercharges/etc? 00:39:10 - Will we receive more lore campaigns in the future? 00:40:40 - Can we get an update with just Quality of life changes?  00:43:10 - How are old exclusive skin recolors performing in the game now? 00:45:46 - How does revenue from progression stack up against revenue from cosmetics? How do freebies affect the â€œf2p economyâ€? 00:58:12 - How do you guys see the increase amount of Power Points inside of the game? 01:04:37 - Any plans on adding more Pin Slots to the game?  01:05:49 - How do you guys plan on addressing trophy inflation? 01:08:51 - How did you like the release of the new Brawlpass system? Performance and community feedback 01:17:32 - Do you have plans to improve the bonus rewards at the end of the Brawl pass?  01:23:07 - How to improve XP Doubler which is useless now? 01:27:09 - Why does it take so long to balance Star Powers and Gadgets? 01:31:06 - What are your upcoming plans, if any, to improve the mega pig experience? 01:38:52 Why do we get credits out of Starrdrops when we have all brawlers? How about Fame improvements? 01:40:00 - âœ¨Sneak Peeksâœ¨ 01:47:47 - Was the lore changed from before to now? Is the Investor video still part of the lore? 01:50:18 - Why are a lot of changes happening to the game? 02:00:20 - General balancing and Hypercharge prioritization 02:02:41 - Do you plan to continue discarding determinism and go back to random progression only? 02:05:04 - Frank quotes on social media 02:09:58 - What is considered 'extra' reward and what is part of the game economy? 02:11:03 -  Is there any plan to speed up the release of Hypercharge and Mythic gears? 02:12:37 - It would be nice to have a little bit of time to select the build after every person chooses their Brawlers in Mega Pig 02:13:14 - Are there any plans on doing a story mode feature?  02:14:58 - Will you make any Collab with another company or game/movie? 02:15:26 - Does the current high player count change how you develop the game? 02:18:20 - How much do you want the game to change in about 5 years?  02:19:22 - What exactly forms your priorities? And what's the best way for the community to change it? 02:22:30 -  Why does the amount of challenges decrease significantly? 02:24:23 - Did 5v5 meet your expectations?  02:25:03 - Are you planning to ever do a Brawler concept competition?</t>
  </si>
  <si>
    <t>mGatQj2CcjE</t>
  </si>
  <si>
    <t>ðŸ· It's #PiggyWeek Time! ðŸ· 3 Special Mega Pigs in a row with side events for each of them!</t>
  </si>
  <si>
    <t>2024-02-16T09:41:17Z</t>
  </si>
  <si>
    <t>FzAUdht-aYs</t>
  </si>
  <si>
    <t>1. February 2024</t>
  </si>
  <si>
    <t>2024-02-01T09:04:22Z</t>
  </si>
  <si>
    <t>LF1y2S5A6X0</t>
  </si>
  <si>
    <t>CAN FRIENDSHIP BEAT THIS CHALLENGE? #BrawlTogether</t>
  </si>
  <si>
    <t>2024-01-26T13:03:04Z</t>
  </si>
  <si>
    <t>brawl stars|mobile game|mobile strategy game|mobile rpg|mobile battle royale|battle royale|supercell game|community event|brawltogether|brawl together|power rangers|starr drops|milestones|giveaway|1 million gems</t>
  </si>
  <si>
    <t>Download NOW!! â–ºâ–º https://supr.cl/2K62CZG Subscribe!! â–ºâ–º https://supr.cl/subscribe  The objective is to get 16 Billion Takedowns in 14 days, but the twist this time is that takedowns will count as double IF you play in a group, either by using Play Again or grouping up with your friends!  #Brawltogether #brawlstars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  #BrawlStars</t>
  </si>
  <si>
    <t>z8RrfBC6RlY</t>
  </si>
  <si>
    <t>Straight from '95, here comes CCTV Poco with his face-melting riffs! ðŸ’€ðŸŽ¶ #StarrParkCCTV</t>
  </si>
  <si>
    <t>2024-01-19T07:12:16Z</t>
  </si>
  <si>
    <t>quP4mJDC2cE</t>
  </si>
  <si>
    <t>Brawl Stars: The Rise and Fall of Starr Park #StarrParkCCTV</t>
  </si>
  <si>
    <t>2024-01-19T07:01:52Z</t>
  </si>
  <si>
    <t>The full recovered video footage detailing the events that took place inside Starr Park at the end of 1995. Which includes every undisclosed mishap caught on tape that occurred during the six weeks leading to the closure of Starr Park. Enclosed are leaked security footage, security guard diary entries detailing first hand encounters, and several emergency call center voicemails. None of which can be used as evidence in a court of law.   Watch at your own discretion and have a nice day.  Time Anomaly Detected - 00:00 Business as Usual - 01:14 Trouble in the Mines - 01:57 Raging Bull - 02:43 Nita Bears All - 03:31 Poco Shreds - 04:29 A Murder Most Foul - 05:11 Shelly Meets Mikeâ€¦Again - 05:56 Jackyâ€™s First Rodeo - 06:42 Spike is Born - 07:25 8-Bit Choose Your Fighter - 08:07 Dynamikeâ€™s Emergencyâ€”Heâ€™s also got a great singing voice! - 08:40 Crow Likes Shiny Things - 10:03 Brockâ€™s Emergencyâ€”Iâ€™m gonna try hitting him with another rocket, forget I called! - 10:41 Itâ€™s A Sign - 11:54 Primo and Crowâ€™s Wild Ride - 12:30 Coltâ€™s Emergencyâ€”I think the vending machine was ok with itâ€¦ - 12:57 Bash At Barleyâ€™s - 13:53 Bump and Bumper - 14:50 Jacky Rides Again - 15:49 Spikeâ€™s Wheel of Misfortune - 16:27 A Summoning - 17:34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</si>
  <si>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U-v5NY446dM</t>
  </si>
  <si>
    <t>In case you missed it: Everything coming with the #StarrToon season! ðŸ˜» #BrawlStars</t>
  </si>
  <si>
    <t>2024-01-07T09:22:34Z</t>
  </si>
  <si>
    <t>LPVaUKQQJsA</t>
  </si>
  <si>
    <t>Brawl Stars Animation: Get the Kit!</t>
  </si>
  <si>
    <t>2024-01-04T09:01:46Z</t>
  </si>
  <si>
    <t>brawl stars|mobile game|mobile strategy game|mobile rpg|mobile battle royale|battle royale|supercell game|kit|pawlette|juju|reference|animation|starr toon|cartoon|spike|anime|rico</t>
  </si>
  <si>
    <t>Just a normal day at the Starr Toon Studios...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</si>
  <si>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eXv_Sf-ZW6I</t>
  </si>
  <si>
    <t>Brawl Stars Animation: Am I a joke to you?</t>
  </si>
  <si>
    <t>2023-12-14T07:13:34Z</t>
  </si>
  <si>
    <t>brawl stars|mobile game|mobile strategy game|mobile rpg|mobile battle royale|battle royale|supercell game|free brawler|new brawler|mico|free mico|free new brawler|macaron mico|grouch</t>
  </si>
  <si>
    <t>Mico, the jumping monkey of Brawlywood is now available!  (He was free for Brawlidays in 2023)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</si>
  <si>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qe4VcttyLck</t>
  </si>
  <si>
    <t>The future looks bright for Starr Parkâ€¦ even brighter than the fires burning it down #StarrParkCCTV</t>
  </si>
  <si>
    <t>2023-12-11T12:00:45Z</t>
  </si>
  <si>
    <t>S9_BIuRLBUI</t>
  </si>
  <si>
    <t>Brawl Talk! The most OP Brawler is FREE?!</t>
  </si>
  <si>
    <t>2023-12-09T16:00:11Z</t>
  </si>
  <si>
    <t>brawl stars|mobile game|battle royale|supercell game|brawl pass|brawl talk|brawler|5v5|brawl pass plus|dani|marzio|update|mico|free|kit|larry|lawrie|cartoon skins</t>
  </si>
  <si>
    <t>Brawl Stars is getting a new update, and it's packed with content! Watch it now and tell us your favorite part of the Brawl Talk! #brawlstars #brawltalk #starrtoon #brawlidays  FREE PIN: https://link.brawlstars.com/?action=voucher&amp;code=2593e957-9cef-4ce7-b15f-b1dec74ec7df  Download NOW!! â–ºâ–º https://supr.cl/2K62CZG Subscribe!! â–ºâ–º https://supr.cl/subscribe</t>
  </si>
  <si>
    <t>xDTBm6QQbCk</t>
  </si>
  <si>
    <t>Looks like someone got their driver's license from the gift shop! #StarrParkCCTV</t>
  </si>
  <si>
    <t>2023-12-06T06:40:00Z</t>
  </si>
  <si>
    <t>df8WJelLryQ</t>
  </si>
  <si>
    <t>LAST CHANCE to get a Chromatic Brawler!</t>
  </si>
  <si>
    <t>2023-12-01T09:30:04Z</t>
  </si>
  <si>
    <t>brawl stars|mobile game|mobile strategy game|mobile rpg|mobile battle royale|battle royale|supercell game|chroma credits|chromatic|brawl talk|chroma no more|takedown|brawlers|dani|marzio</t>
  </si>
  <si>
    <t>The new BRAWL STARS EVENT is starting RIGHT NOW and ends on December 12th! Take down Brawlers to unlock all the events at the same time!   #brawlstars #ChromaNoMore  Download NOW!! â–ºâ–º https://supr.cl/2K62CZG Subscribe!! â–ºâ–º https://supr.cl/subscribe</t>
  </si>
  <si>
    <t>H-yYcznryG0</t>
  </si>
  <si>
    <t>Starr Parkâ€™s Wild West Town is getting wild-er #starrparkcctv</t>
  </si>
  <si>
    <t>2023-11-21T23:40:00Z</t>
  </si>
  <si>
    <t>XOzY2u4_laU</t>
  </si>
  <si>
    <t>Dynamike was never legally pronounced dead, so technically heâ€™s not breaking the law! #StarrParkCCTV</t>
  </si>
  <si>
    <t>2023-11-17T23:18:01Z</t>
  </si>
  <si>
    <t>AxFt_PIIDU0</t>
  </si>
  <si>
    <t>The state of the Brawl Community - Time to Explain (Feat. @RealLex )</t>
  </si>
  <si>
    <t>2023-11-17T14:02:34Z</t>
  </si>
  <si>
    <t>brawl stars|mobile game|mobile strategy game|mobile rpg|mobile battle royale|battle royale|supercell game|paula|ryan|dani|marzio|brawl talk|time to explain|podcast|toxic community|5v5|game mode</t>
  </si>
  <si>
    <t>Time to Explain is the Brawl Stars official podcast!   In this episode, we have all the community managers that Brawl Stars had together talking about the Brawl Community! Special guest - @RealLex !  00:00:00 Intro 00:03:22 What do you like about the brawl community? 00:09:08 What do you dislike about the brawl community? 00:13:40 Is there something you miss from the Brawl community? 00:16:41 Who's your favorite content creator? 00:22:38 How is it working in the Brawl team? 00:30:36 Have you ever been recognized on the street? 00:43:04 How about meeting the fans at the World Finals? 00:43:45 SNEAK PEEK 00:46:58 QUESTION AND ANSWERS 00:47:02 How is it for you to have a catch phrase ('that's right!')? 00:50:24 Tell us something about Dani that the community doesnâ€™t know! 00:53:29 Ryanâ€™s embarrassing thing 00:54:24 How about the gap between F2P and Payers increasing after the Pass changes? 01:02:16 What's the biggest mistake Brawl has ever made? 01:12:11 Is there a chance of a Hypercharge price decrease? 01:14:03 How about buffing the Coins? 01:15:43 Why does Brawl have random cosmetics in Starr Drops? Any chance of an improvement? 01:20:44 How close was Brawl from being killed? 01:23:57 What was your most memorable moment?  01:29:49 What do you think of the state of the community at the moment?   01:36:32 What's your opinion on the fanart the community makes?   01:38:59 How do you plan to help/support Website Content Creators?   01:40:56 What do you think about the Brawlers the community makes?   01:44:48 Is Dani Cool?   01:46:10 How did you come up with the Brawlies idea? Are we having a new one this year?   01:51:51 Is there a feature you would like to see in Brawl?   01:53:52 Do you think the community has become toxic?   01:57:21 Have you added community concepts/references in game?   01:59:07 How is the process to pick the location of the World Finals?   02:01:17 Can you anticipate the community reaction to an update?    02:04:18 Do you have any comments on the theorist community that has been built around Brawl? 02:05:52 Is there a chance that Brawl Stars fanfic writers can be part of the creator  02:07:31 What advice would you give to someone who wants to be a Community Manager or a Content Creator?   02:10:41 Who's the person who's always late?   02:11:50 Are you going to take community's opinion into account more often? 02:13:46 Do you have more plans for the Bad Randoms? 02:14:43 For Ryan: what was the best part of being a Community Manager?   02:15:18 Do you plan to present more information about the future plans so the community can comment before it goes live?   02:18:27 For Lex, what was the process of adding the Lex's 1M Subs challenge in the game? 02:20:48 Is Ryan going to appear in future Brawl Talks again? 02:22:46 Do you plan to invite a player/artist to the podcast?</t>
  </si>
  <si>
    <t>sKAZDjtP44M</t>
  </si>
  <si>
    <t>What happened today in Starr Park was music to Pocoâ€™s ears... If he had any #StarrParkCCTV</t>
  </si>
  <si>
    <t>2023-11-11T09:43:48Z</t>
  </si>
  <si>
    <t>4Vd9a1mZylI</t>
  </si>
  <si>
    <t>Everything is normal ðŸ‘ #StarrParkCCTV</t>
  </si>
  <si>
    <t>2023-11-02T15:37:36Z</t>
  </si>
  <si>
    <t>TT7ZyL-Y9ys</t>
  </si>
  <si>
    <t>ðŸ«² This season in Brawl! ðŸ«± #BizarreCircus #BrawlStars</t>
  </si>
  <si>
    <t>2023-10-30T10:23:51Z</t>
  </si>
  <si>
    <t>9pXISi0H6rg</t>
  </si>
  <si>
    <t>Pumpkin Plunder is live! ðŸŽƒ Go play now before someone gets tired of carvingâ€¦ ðŸ‘€ #brawloween</t>
  </si>
  <si>
    <t>2023-10-28T07:25:46Z</t>
  </si>
  <si>
    <t>LvBh6ESbVmE</t>
  </si>
  <si>
    <t>Brawl Stars Animation - The Bizarre Circus Spectacle!</t>
  </si>
  <si>
    <t>2023-10-24T09:16:11Z</t>
  </si>
  <si>
    <t>brawl stars|mobile game|mobile strategy game|mobile rpg|mobile battle royale|battle royale|supercell game|charlie|brawl talk|bizarre circus|sam|clown|lola|nita|byron|brawler</t>
  </si>
  <si>
    <t>Download NOW!! â–ºâ–º https://supr.cl/2K62CZG Subscribe!! â–ºâ–º https://supr.cl/subscribe  The #BizarreCircus awaits you! ðŸŽª  Just after the maintenance, you'll find: âš¡ï¸ Hypercharge Unleash event! Complete the quest to get a FREE Random Hypercharge! ðŸ”¥ 5 New Hypercharges now in the Shop!  ðŸ¤– Mecha Edgar Unit-00 and 01 available if you have Mecha Edgar! ðŸŽ A reward calendar full of Starr Drops you can collect Daily!  Patch Notes are already in-game!  #Charlie #Brawlstars #bizarrecircus</t>
  </si>
  <si>
    <t>QMBF9dvMyO8</t>
  </si>
  <si>
    <t>Brawl Stars: Brawl Talk - MEGA PIG, Spider Brawler, and BIZARRE Skins!</t>
  </si>
  <si>
    <t>2023-10-21T15:00:11Z</t>
  </si>
  <si>
    <t>brawl stars|mobile game|mobile strategy game|mobile rpg|mobile battle royale|battle royale|supercell game|new brawler|brawl talk|dani|marzio|spider|update|bizarre circus|clown</t>
  </si>
  <si>
    <t>Claim your FREE Pin to get into the HYPE of the update: https://link.brawlstars.com/?action=voucher&amp;code=b647c71d-41a5-42c4-a10f-8d47952d82f3 World Finals Tickets: https://supr.cl/BSWF23  What was your favorite bit of Brawl Talk? #brawltalk  #BizarreCircus #Brawlstars #MegaPig  Download NOW!! â–ºâ–º https://supr.cl/2K62CZG Subscribe!! â–ºâ–º https://supr.cl/subscribe  Support: Contact us in-game via Settings, Help and Support â€” or visit http://supercell.helpshift.com/a/brawl-stars/  Privacy Policy: http://supercell.com/en/privacy-policy/  Terms of Service: http://supercell.com/en/terms-of-service/  Parentâ€™s Guide: http://supercell.com/en/parents/</t>
  </si>
  <si>
    <t>ltY7S3ZP1SY</t>
  </si>
  <si>
    <t>Reminder you can get a FREE Legendary Starr Drop at 4B Takedowns! LETS GOÃ˜ÅŒÃ”Ã–Ã•! #shootingstarrdrops</t>
  </si>
  <si>
    <t>2023-10-07T16:16:04Z</t>
  </si>
  <si>
    <t>JGQK2daimAc</t>
  </si>
  <si>
    <t>Brawl Stars - Get FREE Legendary Starr Drops and 2X Starr Drops!</t>
  </si>
  <si>
    <t>2023-10-03T07:54:09Z</t>
  </si>
  <si>
    <t>brawl stars|mobile game|mobile strategy game|mobile rpg|mobile battle royale|battle royale|supercell game|starr drops|boxes|starr|dani|marzio|takedown|community|brawl talk</t>
  </si>
  <si>
    <t>Download NOW!! â–ºâ–º https://supr.cl/2K62CZG Subscribe!! â–ºâ–º https://supr.cl/subscribe  #ShootingStarrDrops #brawlstars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  #BrawlStars #ShootingStarrDrops</t>
  </si>
  <si>
    <t>IgLm5hLVEXw</t>
  </si>
  <si>
    <t>The ACTUAL effect of Starr Drops - Time to Explain (feat. @SpenLC )</t>
  </si>
  <si>
    <t>2023-10-01T10:00:13Z</t>
  </si>
  <si>
    <t>brawl stars|mobile game|mobile strategy game|mobile rpg|mobile battle royale|battle royale|supercell game|hypercharge|starrdrops|boxes|gacha|brawl talk|update|dani|frank|adrian|spen|time to explain|podcast|nerf|buff|game|economy</t>
  </si>
  <si>
    <t>The Brawl Stars team discusses the impact of the Starr Drops and Hypercharge Updates! Hopefully, we can address most of the players' big concerns with this episode! And, as always, you'll find Sneak Peeks and questions from the community in this episode as well!   #timetoexplain #brawlstars #hypercharge #starrdrops   00:00 - Intro 02:36 - Hypercharge: how did it go? 07:24 - Mini Sneak Peek: Next Brawler to get a Hypercharge 08:38 - Why does hypercharge also buff your stats? 10:07 - Did Hypercharge achieve our goals? 10:43 - What could we have done better? 13:49 - Our communication strategy to respond to the community concerns 14:43 - Again about what could we have done better! 16:26 - The Hypercharge cost 17:22 - The development of Brawl Stars in China 19:22 - The Hypercharge teaser and what did the players expect from it 21:05 - Did we miss an opportunity with Hypercharge? 22:51 - Hypercharge had different designs before going live 23:34 - Pearl's Hypercharge  24:32 - About the Power Level increase (from 5% to 10%) 32:53 - About the removal of the Game Mode slots (Heist and Hotzone) 37:24 - Our decision regarding the return of Exclusive Skins 38:53 - How we could have worded the exclusive Skin poll better 40:59 - Let's talk about the Starr Drop update! 47:57 - About getting Gadgets from higher rarity Starr Drops 49:35 - But is Starr Drops a buff to progression? 53:03 - Did Starr Drops achieve our goals? 54:45 - What could we have done better with Starr Drops? 57:01 - Sneak Peek!!! 59:21 - Questions &amp; Answers 59:44 - Are you planning to buff the coin economy? 01:12:05 - How about a change to the Power Point economy? 01:13:15 - What do you think of selling Starr Drops? 01:13:38 - Could you improve some of the drops in Mythic and Legendary drops? 01:14:17 - How did you realize the PvE mode has to be postponed? 01:17:05 - How difficult is understanding if a new game mode performs well? 01:19:22 - How to make Power League viable to casuals? 01:26:33 - How many Hypercharges will you release in every update? 01:27:56 - What do you think of not releasing Brawlers in every update since we now have Hypercharges? 01:29:53 - How do you feel about reworking Brawlers instead of releasing new ones? 01:33:05 - Do you have any changes planned for Hypercharge? 01:33:35 - Since when is Frank Spen's dad? 01:34:31 - When is the next quality of life update? 01:36:37 - What's your take on Mythic Gears? 01:38:00 - Will you guys add more maps made by the community into the game? 01:41:52 - Is it guaranteed that you will get a Legendary Starr Drop at some point (pity system)? 01:42:54 - How about upgrading Brawlers with Power Points only, since Coins and Power Points kinda have the same function now? 01:45:15 - How is the decision process for big features like Hypercharge? 01:47:03 - What are your thoughts on the community lately? 01:55:00 - Do you think of adding a new button in the future (maybe on the other side of the screen)? 01:57:37 - Are you planning to add a second Hypercharge for every Brawler? 01:58:30 - How about releasing Mythic Gears to all Brawlers before releasing Hypercharges? 01:59:16 - If you guys could change one thing in Brawl, what would it be? 02:02:52 - Why did you remove the Starr Park Brawl Talk and the Investor Video from YouTube? 02:05:13 - Was this update rushed? And why do you have to wait 2 weeks to buy them? 02:08:00 - Why is every Brawl Pass Brawler OP? 02:11:35 - Do you think of having different stats buffs for other Hypercharges? 02:12:06 - What do you consider when designing new Gadgets, Star Powers, or Hypercharges? 02:14:28 - Why there's no game mode? 02:15:30 - What do you think about being able to select the reward you want from different options in a Starr Drop loot 02:16:29 - Why did you pick Colt for the Supercell MAKE campaign? 02:18:01 - Is there a remote possibility of having the Brawl Pass for money only? 02:19:31 - What was the hardest Brawler to balance? 02:21:21 - Are you guys planning to add an Egg Skin to the game?</t>
  </si>
  <si>
    <t>$100,000 Galaxy Battles: Superverse GRAND FINALS</t>
  </si>
  <si>
    <t>2023-10-01T02:49:46Z</t>
  </si>
  <si>
    <t>The $100,000 Galaxy Battles: Superverse event is brought to you by Samsung Galaxy and Supercell, powered by the new #GalaxyZFold5 (more info: https://amg.gg/GalaxyZFold5SC). The entire Supercell community has come together in this unique event where Supercell universes have collided, with thousands of players having competed in qualifiers across all 3 Supercell titles (Clash of Clans, Brawl Stars, and Clash Royale) over the last two months where only 24 total players, 8 from each title qualifiers, have made it to the Grand Finals. During the Grand Finals, the 24 qualified players will be paired up with 12 Supercell creators, making 12 teams of 3, to compete in a first-of-its-kind Grand Finals, where all teams and players will play across all 3 Supercell titles (Clash of Clans, Brawl Stars, and Clash Royale) and battle it out for a $100,000 cash prize pool, Samsung Galaxy Bundle, and trip to the World Finals!  There will also be some amazing giveaways happening during the broadcast that are brought to you by Samsung Galaxy, Google Play, and Supercell. There will be 4x Galaxy Bundles (each with a Galaxy Z Fold5, Tab S9+, and Buds2 Pro), 16x $25 Google Play Gift Cards, 50x Brawl Stars skins (Lunar Janet), 50x Clash Royale Diamond passes, and 50x Clash of Clans Gold passes up for grabs! Winners will be announced throughout the broadcast.  More info about the $100,000 Galaxy Battles: Superverse Grand Final:  https://amg.games/Superverse  Hosts/Casters: Courage Fuslie Rich Slaton GrandmasterGojj  Supercell Creators: JudoSloth CryingMan JuicyJ Lexnos KennyJo InShane ClashWithEric OrangeJuice BenTimm1 KairosTime SirTag Nubbz3  #PlayGalaxy #GalaxyZFold5 #SamsungGalaxy  Download NOW!! â–ºâ–º https://supr.cl/2K62CZG Subscribe!! â–ºâ–º https://supr.cl/subscribe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</si>
  <si>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6i2Y_3AAh84</t>
  </si>
  <si>
    <t>ðŸ«° Itâ€™s time to ì¶”ì„ ë§žì´! ðŸ«°We wish everyone celebrating the Harvest Festival an amazing day!ë ›ì¸  ë¸Œë¡¤! ðŸ©·</t>
  </si>
  <si>
    <t>2023-09-28T07:04:22Z</t>
  </si>
  <si>
    <t>Z4zsROyvCTg</t>
  </si>
  <si>
    <t>ðŸŒµ The gang is back in town! ðŸŒµ Welcome Pearl, the cookie oven Brawler! #RangerRanch #brawlstars</t>
  </si>
  <si>
    <t>2023-09-11T09:01:43Z</t>
  </si>
  <si>
    <t>4xmyd8ze8uk</t>
  </si>
  <si>
    <t>Complete the quest in HYPERCHARGE UNLEASHED to get Shelly's FREE #hypercharge! âš¡ï¸ #brawlstar</t>
  </si>
  <si>
    <t>2023-09-06T09:52:19Z</t>
  </si>
  <si>
    <t>QXXpJHR4m8w</t>
  </si>
  <si>
    <t>Brawl Stars Animation - The Prison Break #rangerranch</t>
  </si>
  <si>
    <t>2023-09-05T07:34:40Z</t>
  </si>
  <si>
    <t>brawl stars|mobile game|mobile strategy game|mobile rpg|mobile battle royale|battle royale|supercell game|ranger ranch|prison break|belle|sam|pearl|chuck|colt|shelly|hypercharge|brawl update|brawl talk|animation</t>
  </si>
  <si>
    <t>Download NOW!! â–ºâ–º https://supr.cl/2K62CZG Subscribe!! â–ºâ–º https://supr.cl/subscribe  #brawlstars #hypercharge #rangerranch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</si>
  <si>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S49Q20s_xKo</t>
  </si>
  <si>
    <t>Brawl Stars: Brawl Talk - HYPERCHARGE, Mecha Skin and more Road Map!</t>
  </si>
  <si>
    <t>2023-09-02T15:00:07Z</t>
  </si>
  <si>
    <t>brawl stars|battle royale|brawl talk|dani|marzio|hypercharge|rangerranch|supercell|mobile game|update|bull|brawl</t>
  </si>
  <si>
    <t>To get in the mood for the upcoming update, get your FREE PIN! https://supr.cl/freewhitespraypin And here are the World Finals tickets: https://supr.cl/BSWF23  #hypercharge #brawltalk #rangerranch #brawlstars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</si>
  <si>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T16T-odokVk</t>
  </si>
  <si>
    <t>Brawl Stars Animation - Charging up to the Max!</t>
  </si>
  <si>
    <t>2023-08-30T08:00:23Z</t>
  </si>
  <si>
    <t>brawl stars|mobile game|mobile rpg|mobile battle royale|battle royale|supercell game|hypercharge|bull|shelly|colt|belle|sam|bibi|brawl talk|update|brawl|crow</t>
  </si>
  <si>
    <t>Download NOW!! â–ºâ–º https://supr.cl/2K62CZG Subscribe!! â–ºâ–º https://supr.cl/subscribe  #hypercharge #brawlstars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</si>
  <si>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Ba4Hu3VZ8xo</t>
  </si>
  <si>
    <t>We're not leaving you alone Dani... Welcome MARZIO, the new Brawl Stars Community Manager!</t>
  </si>
  <si>
    <t>2023-08-24T14:00:05Z</t>
  </si>
  <si>
    <t>vKr1cPV70t8</t>
  </si>
  <si>
    <t>TIME TO EXPLAIN - The Art and Design of Brawlers!</t>
  </si>
  <si>
    <t>2023-07-24T07:00:27Z</t>
  </si>
  <si>
    <t>brawl stars|mobile game|mobile strategy game|mobile rpg|mobile battle royale|battle royale|supercell game|podcast|time to explain|brawl cast|brawl|game dev|art|design|brawler|concept art</t>
  </si>
  <si>
    <t>It's #timetoexplain  The Brawl Stars Podcast!  Also on: Spotify - https://open.spotify.com/episode/3nxNPa3nCfAp7V3h93WuSN?si=27b237eaa26a41c1 Apple Podcast - https://podcasts.apple.com/fi/podcast/the-art-and-design-of-brawlers/id1683887823?i=1000622110454  00:00 - Intro 04:15 - Reference, Inspiration, Origin of: Lola 09:55 - Grom and Fang 18:48 - Eve 22:45 - Bonnie and Janet 29:55 - Otis 35:53 - Sam and Gus 45:15 - Buster 50:15 - Grey, Mandy, and Chester 01:05:33 - R-T and Willow 01:09:15 - Maisie and Hank 01:17:15 - Cordelius and Doug 01:19:48 - Some Sneak Peek!!! 01:22:20 - Questions &amp; Answers! 01:22:42 - Share a Brawler that was really polarizing inside the team 01:26:54 - Art tips to improve portfolio and CV 01:37:05 - The Brawler who took the longest to be made 01:41:19 - Are old Brawlers being remodeled? 01:42:02 - Why artists don't show their concept arts so often? 01:43:15 - How Fernanda reacted to the criticism of the first brawlers made by her? 01:46:53 - Would you show discarded Skin concepts?? 01:48:00 - How do you determine which brawler gets a new Skin? 01:50:17 - Are old Brawlers being remodeled (part 2) 01:50:50 - Will you share the official age for the Brawlers? 01:53:34 - Do you use ideas from the Community? 01:57:50 - Will we ever see kit added to the game? 01:59:54 - Is Mandy Brazilian? Will we get more Diverse Brawlers? 02:01:18 - How do you decide which brawler to do a Supercell Make? 02:02:51 - Do you try to imitate Paul's art style/way or do you just go for what you feel inside you? 02:05:02 - Are you tired or running out of ideas now? 02:06:40 - How far in advance are official arts, concepts and models normally made before releasing them? 02:07:10 - How do you cast VA to fit on the brawler's personality? 02:08:53 - How do you find a theme for the Brawl Pass/Season? 02:12:28 - Are you planning to change the winning/losing animations for some brawlers? 02:13:47 - Is there a brawler design/theme the dev team is most proud of? 02:18:13 - Why is Spike the face of Starr Park? 02:19:29 - How do you balance a new brawler with unique mechanics?  02:21:25 - Which brawler, if any, was a big letdown for the team? And which one had the most surprising reaction? 02:30:17 - the end!  #brawlstars #timetoexplain  #podcast</t>
  </si>
  <si>
    <t>B9_-9lTu18M</t>
  </si>
  <si>
    <t>Brawl Stars Season 19 - #EnchantedWoods</t>
  </si>
  <si>
    <t>2023-07-03T09:12:20Z</t>
  </si>
  <si>
    <t>brawl stars|mobile game|mobile strategy game|mobile rpg|mobile battle royale|battle royale|supercell game|cordelius|doug|enchanted woods|season 19|wood spirit chester|dark fairy janet|stone troll lou|haunted house 8 bit|mind spore Cordelius|toxic brawler</t>
  </si>
  <si>
    <t>Download NOW!! â–ºâ–º https://supr.cl/2K62CZG Be a BRAWLER! Subscribe! â–ºâ–º https://supr.cl/subscribe  ðŸ„ Step into the dark... The Enchanted Woods season starts now! ðŸ„  ðŸ˜µâ€ðŸ’« Find Cordelius in the Brawl Pass! ðŸŒ³ Wood Spirit Chester is available for Bling! ðŸ—¿ Stone Troll Lou is the Power League Skin! ðŸª„ Play the Enchanted Challenge for a Toxic Profile Icon!  #brawlstars #Brawlpass #EnchantedWoods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</si>
  <si>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UDeXoajHutI</t>
  </si>
  <si>
    <t>Brawl Stars Animation - One Hot Dog, Please!</t>
  </si>
  <si>
    <t>2023-06-27T07:20:06Z</t>
  </si>
  <si>
    <t>brawl stars|mobile game|mobile strategy game|mobile battle royale|battle royale|supercell game|doug|cordelius|new brawler|update|animation|hot dog|buzz|velocirapids|starr park|enchanted|woods</t>
  </si>
  <si>
    <t>Download NOW!! â–ºâ–º https://supr.cl/2K62CZG Subscribe!! â–ºâ–º https://supr.cl/subscribe  #brawlstars #enchantedwoods ðŸŒ­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</si>
  <si>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WEY708twW_g</t>
  </si>
  <si>
    <t>Brawl Stars: Brawl Talk - Starr Drops, Toxic Brawler, and Enchanted Skins!</t>
  </si>
  <si>
    <t>2023-06-24T15:00:08Z</t>
  </si>
  <si>
    <t>brawl stars|mobile game|mobile strategy game|mobile rpg|mobile battle royale|battle royale|supercell game|boxes|box|brawl talk|dani|paula|new brawler|skins|update</t>
  </si>
  <si>
    <t>Are boxes back? No! But Starr Drops is here!  Download NOW!! â–ºâ–º https://supr.cl/2K62CZG Subscribe!! â–ºâ–º https://supr.cl/subscribe  #brawltalk #brawlstars #enchantedwoods  An epic battle royale made for mobile! Play with friends or solo across various game modes in under three minutes.  Unlock and upgrade dozens of Brawlers with powerful Super abilities, Star Powers, Gadgets and Gears!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Itâ€™s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UNLOCK AND UPGRADE BRAWLERS Collect and upgrade a variety of Brawlers with powerful Super abilities, Star Powers, Gadgets! and Gears!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donâ€™t want to use this feature, please disable in-app purchases in your deviceâ€™s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Parentâ€™s Guide: http://supercell.com/en/parents/</t>
  </si>
  <si>
    <t>u8p7QNz5M7M</t>
  </si>
  <si>
    <t>Brawl Stars Animation - The Legends of Olympus ðŸŒ©</t>
  </si>
  <si>
    <t>2023-06-09T07:00:21Z</t>
  </si>
  <si>
    <t>brawl stars|mobile game|mobile strategy game|mobile rpg|mobile battle royale|battle royale|supercell game|legends of olympus|zeus|brock|cerberus|tick|hermes|max|ares|nani</t>
  </si>
  <si>
    <t>The Legends of Olympus Skins are coming soon!* Play the #legendsofolympus Challenge today! ðŸ¶ Cerberus Tick is out now! *ðŸ—¡ Ares Nani arrives on June 11th! *ðŸŒ© Zeus Brock on June 13th!  Download NOW!! â–ºâ–º https://supr.cl/2K62CZG Be a BRAWLER! Subscribe! â–ºâ–º https://supr.cl/subscribe  #brawlstars #brawlskins #legendsofolympus</t>
  </si>
  <si>
    <t>Ddh-7SMXfdU</t>
  </si>
  <si>
    <t>Thoughts? ðŸ¤”ðŸ¤”ðŸ¤” #brawlstars #timetoexplain #podcast</t>
  </si>
  <si>
    <t>2023-06-05T15:59:51Z</t>
  </si>
  <si>
    <t>qwqJy_rwX5s</t>
  </si>
  <si>
    <t>TIME TO EXPLAIN - Was Bling a MISTAKE?! (feat. @KairosGaming )</t>
  </si>
  <si>
    <t>2023-06-01T14:08:24Z</t>
  </si>
  <si>
    <t>brawl stars|mobile game|mobile strategy game|mobile rpg|mobile battle royale|battle royale|supercell game|kairos|dani|frank|podcast|time to explain|bling|dev talk|game dev</t>
  </si>
  <si>
    <t>It's TIME TO EXPLAIN! The Brawl Stars Podcast!  Also on Spotify: https://open.spotify.com/episode/7FwNFKYpQEXHKFeSejZ07V?si=NIq1vYmnSsKnvkwW6Zp91w  and Apple Podcast: https://podcasts.apple.com/fi/podcast/time-to-explain-the-brawl-stars-podcast/id1683887823?i=1000615305627  00:00 - Intro 01:51 - The reason for adding Bling 10:39 - Community sentiment about Bling 15:08 - Bling prices and Skin rarities 16:35 - Would Bling hurt monetization? 22:00 - Waiting 14 days to use Bling 24:00 - What are the issues with Bling? 30:04 - The day-to-day of a game dev 34:07 - Power League and Trophy League Reset 43:00 - Trophy system and Progression Rework 48:40 - The dev team just needs time 53:11 - Hiring more people for Brawl and working in small teams 1:00:53 - How does it feel working in a 40-people team? 1:02:18 - What was the heaviest Season/Update you had workload-wise? 1:16:20 - Follow up on the Brawl road map 1:19:10 - Learnings from the Gears update 1:23:00 - Community sentiment again and community feedback 1:25:19 - How does the team deal with harsh comments? 1:29:47 - Is there something you would like to tell the community? 1:36:30 - ???????? ðŸ”¥ðŸ”¥ðŸ”¥ðŸ”¥ 1:44:00 - Questions and Answers! 1:44:51 - Follow up on the report system 1:46:12 - Trophy rework 1:48:15 - Training Cave rework 1:49:39 - Teaming in Showdown 1:55:14 - Map Maker improvements and what features from others games would you add to Brawl? 2:04:12 - What was the feature in the Star Road Kairos said it was bad and got removed? 2:08:10 - What was an example of a really good and balanced Brawler since release? 2:10:20 - More depth to the gameplay like Gadgets or Star Powers? 2:11:50 - Club League rework 2:12:35 - The future state of Brawl Stars? 2:13:15 - Bling distribution 2:13:54 - What does the team think about Kairos 100% honest review 2:18:30 - Improvements on the Kudos system 2:20:10 - 5v5?  We (the dev team) and Kairos talked about how the Bling update went and some extra details behind the decision to give more options for the F2P players to buy cosmetic items!  We also dropped a sneak peek picked by Kairos himself!  Aaaand answered some questions from the community!  #timetoexplain #brawlstars</t>
  </si>
  <si>
    <t>RSONF8rQZ1U</t>
  </si>
  <si>
    <t>Brawl Stars Season 18 - #rumblejungle</t>
  </si>
  <si>
    <t>2023-05-01T09:00:12Z</t>
  </si>
  <si>
    <t>brawl stars|mobile game|mobile strategy game|mobile rpg|mobile battle royale|battle royale|supercell game|maisie|hank|rumble jungle|banana colt|buster|new season</t>
  </si>
  <si>
    <t>Download NOW!! â–ºâ–º https://supr.cl/2K62CZG Be a BRAWLER! Subscribe! â–ºâ–º https://supr.cl/subscribe  #brawlstars #Brawlpass #rumblejungle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</si>
  <si>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eRlx6ZsAguE</t>
  </si>
  <si>
    <t>Pick on someone your own size! ðŸ¦</t>
  </si>
  <si>
    <t>2023-04-26T16:00:51Z</t>
  </si>
  <si>
    <t>Hank sneak peeks are out!  #hank #brawlstars #rumblejungle</t>
  </si>
  <si>
    <t>Yyimk5lnQNw</t>
  </si>
  <si>
    <t>Brawl Stars Animation - The Rescue</t>
  </si>
  <si>
    <t>2023-04-25T07:07:42Z</t>
  </si>
  <si>
    <t>brawl stars|mobile game|mobile strategy game|mobile rpg|mobile battle royale|battle royale|supercell game|rumble jungle|maisie|buster|meg|colt|nita|leon|animation|#bling</t>
  </si>
  <si>
    <t>Time to save the day!  Download NOW!! â–ºâ–º https://supr.cl/2K62CZG Be a BRAWLER! Subscribe! â–ºâ–º https://supr.cl/subscribe  #rumblejungle #brawlstars #bling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</si>
  <si>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iQwhRLVIjwU</t>
  </si>
  <si>
    <t>Brawl Stars: Brawl Talk - BLING! 2 Brawlers, a new Showdown, and MORE!</t>
  </si>
  <si>
    <t>2023-04-22T14:58:52Z</t>
  </si>
  <si>
    <t>brawl stars|mobile game|mobile strategy game|mobile rpg|mobile battle royale|battle royale|supercell game|bling|dani|frank|paula|brawl talk|hank|maisie|rumble jungle|star points|rework</t>
  </si>
  <si>
    <t>What's the first skin you are going to get with BLING?  #rumblejungle #brawltalk #brawlstars #bling   Download NOW!! â–ºâ–º https://supr.cl/2K62CZG Be a BRAWLER! Subscribe! â–ºâ–º https://supr.cl/subscribe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</si>
  <si>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G2Esh6--nkY</t>
  </si>
  <si>
    <t>TIME TO EXPLAIN - The Brawl Stars Podcast - 1st Episode!</t>
  </si>
  <si>
    <t>2023-04-13T12:18:43Z</t>
  </si>
  <si>
    <t>brawl stars|mobile game|mobile strategy game|mobile rpg|mobile battle royale|battle royale|supercell game|time to explain|podcast|dev team|frank|adrian|dani|vee</t>
  </si>
  <si>
    <t>Now on Spotify! https://open.spotify.com/episode/5JcGc9PajISofvXAjYZuZB?si=00fa2564a91b4f3c  And Apple Podcast! https://podcasts.apple.com/fi/podcast/time-to-explain-the-brawl-stars-podcast/id1683887823  00:00 - Intro! 05:10 - Why there isn't a nerf for Mortis if he's picked all the time? 07:36 - How do you plan on handling the ever-increasing roster of Brawlers? 12:19 - Are you satisfied with the state of the game after the removal of Boxes? Will there be more drastic changes? 17:26 - What's the point of Fame, Masteries for game modes and big plans for the future 25:00 - LORE?! 33:00 - How about Supercell MAKE for Brawlers? 44:40 - What mistakes have you made? 52:30 - Where is Spike's voice? 53:30 - What's your favorite Brawlers? 59:15 - Is Siege coming back? 1:07:20 - Any plans for a PVE rework (maybe Story Mode)? 1:12:55 - Any plans to change useless Star Powers and Gadgets? 1:14:30 - Is there any improvement coming for low-end devices? 1:20:00 - Matchmaking - long queueing times and being matched against players from other regions 1:24:35 - DANI PIPER 1:27:40 - Who's the best player in the dev team? 1:31:00 - Will Buzz ever get a friend? 1:32:20 - Rework Edgar! 1:36:20 - Any plans for a Brawl Stars movie or series? 1:39:20 - What was your favorite Brawler release? 1:43:20 - How did you start and your best moment at Supercell? 1:51:36 - Will there be any collaborations with other brands?  1:52:28 - Will you be expanding the trophy road in the future? Will there be more rewards in it? 1:53:00 - Why is there such a big difference in how the game's direction goes and the attitude and communication with the community between Brawl Stars and Clash Royale? 1:54:15 - delete teaming in showdown. 1:55:05  -Will there be more games in the Brawl Stars universe? 1:55:50 -  Will you add 5v5? 1:56:53 - Have you guys considered adding more Gadgets and Star Powers to existing brawlers? 1:58:16 - Will old skins (pre-season 11) be back? 1:59:16 - Why are there no more pre-made chat messages? Like 'Change Star Power' or 'Change Gadget' 2:00:05 - Is there any possibility of choosing a different background or battle theme to listen to? 2:00:40 - Can you delete the thumbs-down pin 2:02:21 - Could there be a new Brawler rarity? 2:03:14 - Will Showdown Plus ever return? 2:03:54 - When will dynamite HP get buffed to 10k? 2:04:08 - What is inside Barley's bottles? 2:04:46 - Any plans to sell Brawl merch in Japanese stores? 2:05:20 - The End!  #timetoexplain #brawlstars #podcast   Download NOW!! â–ºâ–º https://supr.cl/2K62CZG Be a BRAWLER! Subscribe! â–ºâ–º https://supr.cl/subscribe  Support: Contact us in-game via Settings, Help and Support â€” or visit http://supercell.helpshift.com/a/brawl-stars/  Privacy Policy: http://supercell.com/en/privacy-policy/  Terms of Service: http://supercell.com/en/terms-of-service/  Parent's Guide: http://supercell.com/en/parents/</t>
  </si>
  <si>
    <t>PEfSpxi8wag</t>
  </si>
  <si>
    <t>Brawl Stars Music Video: Good Randoms - The One</t>
  </si>
  <si>
    <t>2023-04-01T08:59:09Z</t>
  </si>
  <si>
    <t>brawl stars|mobile game|battle royale|supercell game|good randoms|bad randoms|popstar|janet|buzz|stu|poco|mortis game|we won't cooperate|the one|#goodrandoms</t>
  </si>
  <si>
    <t>â­ï¸ Pop Star Janet is now available!  You will find your Good Random today... ðŸ˜‡ðŸ‘  NOW on Spotify!  #goodrandoms #popstarjanet  Lyrics:  Tilt every night, babe This is no life Stuck playing those Mortis Games  This is a knockout, babe And you are gone But these odds, they can't be my fate (no way)  I felt lost and astray But that was yesterday Over with and done  Cause if you believe in me Like Rosa believes in Bea Then I finally found the one  Yeah, you can be the one The one that I can trust (the one) The one to be the clutch (the one) You know I found the one and You can You can be the one  Yeah, you protect the zone (the one) You never go alone and (the one) You open up the goal and You can You can be the one  Had enough thumbs down, pain But no more, I won't be blamed Yeah there's got to be something better  I'm stuck in bronze babe I can't win a round And now you know I'm starting to rage  Cause I fell on my knees and prayed Cause you didn't know your lane That's over with and done  I need love that never leaves Like Ruffs is for Eve Then I've finally found the one  Yeah, you can be the one The one that I can trust (the one) The one to be the clutch (the one) You know I found the one and You can You can be the one  Yeah, you protect the zone (the one) You never go alone and (the one) You open up the goal and You can You can be the one  I have never felt like this before You heal me and you score I will never have that fear nor pain You know how to play with your main  At long last I can press play again  So babeâ€¦  Yeah, you can be the one The one that I can trust (the one) The one to be the clutch (the one) You know I found the one and You can You can be the one  Yeah, you protect the zone (the one) You never go alone and (the one) You open up the goal and You can You can be the one  Yeah, you can be the one The one that I can trust (the one) The one to be the clutch (the one) You know I found the one and You can You can be the one  Yeah, you protect the zone (the one) You never go alone and (the one) You open up the goal and You can You can be the one</t>
  </si>
  <si>
    <t>FxdeBFlqgkA</t>
  </si>
  <si>
    <t>Brawl Stars Season 17 - #mysteryatthehub</t>
  </si>
  <si>
    <t>2023-03-06T09:00:08Z</t>
  </si>
  <si>
    <t>The #MysteryAtTheHub starts now! ðŸ”  In this season, you will find ðŸ•µï¸â€â™‚ï¸  ðŸ’» R-T in the new Brawl Pass! ðŸš¨ Patrol R-T for 29 Gems! ðŸ¦‹ Mariposa Piper as the Power League Skin! ðŸ™Œ 3 Win-Matches Mega Quests for Coins!  Download NOW!! â–ºâ–º https://supr.cl/2K62CZG Be a BRAWLER! Subscribe! â–ºâ–º https://supr.cl/subscribe  Support: Contact us in-game via Settings, Help and Support â€” or visit http://supercell.helpshift.com/a/brawl-stars/  Privacy Policy: http://supercell.com/en/privacy-policy/  Terms of Service: http://supercell.com/en/terms-of-service/  Parent's Guide: http://supercell.com/en/parents/</t>
  </si>
  <si>
    <t>JNin5F2Z2lc</t>
  </si>
  <si>
    <t>Brawl Stars Animation - License to Brawl!</t>
  </si>
  <si>
    <t>2023-02-28T10:45:43Z</t>
  </si>
  <si>
    <t>brawl stars|mobile game|mobile strategy game|mobile rpg|mobile battle royale|battle royale|supercell game|gray|R-T|mystery|detective|animation|piper|bull|el primo</t>
  </si>
  <si>
    <t>Download NOW!! â–ºâ–º https://supr.cl/2K62CZG Be a BRAWLER! Subscribe! â–ºâ–º https://supr.cl/subscribe  #brawlstars #mysteryatthehub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</si>
  <si>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HqCSobxnf5s</t>
  </si>
  <si>
    <t>R-T is watching youâ€¦</t>
  </si>
  <si>
    <t>2023-02-27T16:28:24Z</t>
  </si>
  <si>
    <t>brawl stars|mobile game|mobile strategy game|mobile rpg|mobile battle royale|battle royale|supercell game|#shorts|RT|R-T|new brawler|brawl talk|starr|park</t>
  </si>
  <si>
    <t>Smile. This is normal :)  Download NOW!! â–ºâ–º https://supr.cl/2K62CZG Be a BRAWLER! Subscribe! â–ºâ–º https://supr.cl/subscribe  #brawlstars #mysteryatthehub #shorts</t>
  </si>
  <si>
    <t>Z-rH3lk-bjo</t>
  </si>
  <si>
    <t>Brawl Stars: Brawl Talk: 2 Brawlers, MASTERIES, Titles, and MORE!</t>
  </si>
  <si>
    <t>2023-02-25T16:00:07Z</t>
  </si>
  <si>
    <t>brawl stars|mobile game|mobile strategy game|mobile rpg|mobile battle royale|battle royale|supercell game|masteries|brawl talk|coins|brawler|smile</t>
  </si>
  <si>
    <t>Download NOW!! â–ºâ–º https://supr.cl/2K62CZG Be a BRAWLER! Subscribe! â–ºâ–º https://supr.cl/subscribe  #brawltalk  #mysteryatthehub #masteries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</si>
  <si>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l5pGrW3R9u0</t>
  </si>
  <si>
    <t>Brawl Stars Season 16! - #Candyland</t>
  </si>
  <si>
    <t>2023-01-02T09:00:20Z</t>
  </si>
  <si>
    <t>brawl stars|mobile game|mobile strategy game|mobile rpg|mobile battle royale|battle royale|supercell game|brawl pass|candyland|candy|mandy|chester|pinata|gummy bear|season</t>
  </si>
  <si>
    <t>Download NOW!! â–ºâ–º https://supr.cl/2K62CZG Be a BRAWLER! Subscribe! â–ºâ–º https://supr.cl/subscribe  #candyland #BrawlStars #brawlpass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</si>
  <si>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xGd_HhPYX4A</t>
  </si>
  <si>
    <t>The Brawlies 2022 - Brawl Stars Community Award Show!</t>
  </si>
  <si>
    <t>2022-12-31T11:00:28Z</t>
  </si>
  <si>
    <t>brawl stars|mobile game|mobile strategy game|mobile rpg|mobile battle royale|battle royale|supercell game|brawlies|2022|community award|award show|best</t>
  </si>
  <si>
    <t>Download NOW!! â–ºâ–º https://supr.cl/2K62CZG Be a BRAWLER! Subscribe! â–ºâ–º https://supr.cl/subscribe  #TheBrawlies #brawlstars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</si>
  <si>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jfrZ4eSL9cc</t>
  </si>
  <si>
    <t>The Brawlies 2021 - Bloopers!</t>
  </si>
  <si>
    <t>2022-12-28T14:03:39Z</t>
  </si>
  <si>
    <t>brawl stars|mobile game|mobile strategy game|mobile rpg|mobile battle royale|battle royale|supercell game|brawlies|bloopers</t>
  </si>
  <si>
    <t>Download NOW!! â–ºâ–º https://supr.cl/2K62CZG Be a BRAWLER! Subscribe! â–ºâ–º https://supr.cl/subscribe  #TheBrawlies #Bloopers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</si>
  <si>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rwzf9IMV1iw</t>
  </si>
  <si>
    <t>Which Brawler are you unlocking now? ðŸ¥³ #brawlstars #starrroad #shorts</t>
  </si>
  <si>
    <t>2022-12-21T14:56:29Z</t>
  </si>
  <si>
    <t>Download NOW!! â–ºâ–º https://supr.cl/2K62CZG Be a BRAWLER! Subscribe! â–ºâ–º https://supr.cl/subscribe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</si>
  <si>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Od28DKIU60o</t>
  </si>
  <si>
    <t>Brawl Stars Animation - Dark Brawlidays in Candyland!</t>
  </si>
  <si>
    <t>2022-12-17T09:00:38Z</t>
  </si>
  <si>
    <t>brawl stars|mobile game|mobile strategy game|mobile rpg|mobile battle royale|battle royale|supercell game|candyland|brawlidays|frost queen|amber|krampus|ash|yeti|sam</t>
  </si>
  <si>
    <t>Download NOW!! â–ºâ–º https://supr.cl/2K62CZG Be a BRAWLER! Subscribe! â–ºâ–º https://supr.cl/subscribe  #brawlidays #candyland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</si>
  <si>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W3c8HKQuKTo</t>
  </si>
  <si>
    <t>The previous #Brawlidays skins are back! ðŸŽ„ #shorts</t>
  </si>
  <si>
    <t>2022-12-14T09:07:24Z</t>
  </si>
  <si>
    <t>xJt_xmj024g</t>
  </si>
  <si>
    <t>Meet Gray! The Sneak Peeks about him are now live! #brawlstars #shorts</t>
  </si>
  <si>
    <t>2022-12-10T16:00:53Z</t>
  </si>
  <si>
    <t>FmB5_LVPXSM</t>
  </si>
  <si>
    <t>Mandy, or Chester? ðŸ­ Comment your favorite! #candyland #shorts</t>
  </si>
  <si>
    <t>2022-12-09T14:20:55Z</t>
  </si>
  <si>
    <t>ktesDdqT5lU</t>
  </si>
  <si>
    <t>Brawl Stars: Brawl Talk - BYE Boxes, FREE New Brawler, and STARR ROAD!!!</t>
  </si>
  <si>
    <t>2022-12-07T16:00:12Z</t>
  </si>
  <si>
    <t>brawl stars|mobile game|mobile strategy game|mobile rpg|mobile battle royale|battle royale|supercell game|byebyeboxes|3 new brawlers|starr road|candyland|season 16</t>
  </si>
  <si>
    <t>Download NOW!! â–ºâ–º https://supr.cl/2K62CZG Be a BRAWLER! Subscribe! â–ºâ–º https://supr.cl/subscribe  #candyland #brawliversary #brawltalk   Congratulations to the World Champions: ZETA DIVISION ZERO!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</si>
  <si>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9XfdYnI7LxI</t>
  </si>
  <si>
    <t>Brawl Stars - How to get the OMEGA BOX and #byebyeboxes</t>
  </si>
  <si>
    <t>2022-12-01T08:00:06Z</t>
  </si>
  <si>
    <t>brawl stars|mobile game|mobile strategy game|mobile rpg|mobile battle royale|battle royale|supercell game|omega box|#byebyeboxes|mega box|no more boxes</t>
  </si>
  <si>
    <t>Download NOW!! â–ºâ–º https://supr.cl/2K62CZG Be a BRAWLER! Subscribe! â–ºâ–º https://supr.cl/subscribe  #omegabox #byebyeboxes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</si>
  <si>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1Q3k_aXSaq0</t>
  </si>
  <si>
    <t>Brawl Stars Season 15! - #GhostStation</t>
  </si>
  <si>
    <t>2022-11-07T09:00:48Z</t>
  </si>
  <si>
    <t>brawl stars|mobile game|mobile strategy game|mobile rpg|mobile battle royale|battle royale|supercell game|season 15|ghost station|buster|trash panda penny</t>
  </si>
  <si>
    <t>gM3Ts4JLdwY</t>
  </si>
  <si>
    <t>Brawl Stars Animation - Train to Nowhere</t>
  </si>
  <si>
    <t>2022-10-26T12:00:24Z</t>
  </si>
  <si>
    <t>Download NOW!! â–ºâ–º https://supr.cl/2K62CZG Be a BRAWLER! Subscribe! â–ºâ–º https://supr.cl/subscribe  #brawlstars #ghoststation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</si>
  <si>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LyMsVZqEOo0</t>
  </si>
  <si>
    <t>Would your best bro protect you from danger? Buster would! #shorts</t>
  </si>
  <si>
    <t>2022-10-23T15:51:08Z</t>
  </si>
  <si>
    <t>brawl stars|mobile game|mobile strategy game|mobile rpg|mobile battle royale|battle royale|supercell game|buster|brawl talk|ghost station|shorts|new brawler</t>
  </si>
  <si>
    <t>Drop your first impression about Buster! ðŸ“  Watch him in the latest #BrawlTalk   #shorts #GhostStation   Download NOW!! â–ºâ–º https://supr.cl/2K62CZG Be a BRAWLER! Subscribe! â–ºâ–º https://supr.cl/subscribe</t>
  </si>
  <si>
    <t>Dn_noN00sPo</t>
  </si>
  <si>
    <t>Brawl Stars: Brawl Talk - Gears Rework, Shield Brawler, and MORE!</t>
  </si>
  <si>
    <t>2022-10-22T15:00:10Z</t>
  </si>
  <si>
    <t>brawl stars|mobile game|mobile strategy game|mobile rpg|mobile battle royale|battle royale|supercell game|brawl talk|ghost station|gears rework</t>
  </si>
  <si>
    <t>Download NOW!! â–ºâ–º https://supr.cl/2K62CZG Be a BRAWLER! Subscribe! â–ºâ–º https://supr.cl/subscribe Interact with the World Finals on â–ºâ–º https://event.brawlstars.com   #brawltalk #ghoststation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</si>
  <si>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qyesxMdmtAg</t>
  </si>
  <si>
    <t>Brawl Stars - Mecha Mortis is here!</t>
  </si>
  <si>
    <t>2022-10-07T07:00:01Z</t>
  </si>
  <si>
    <t>brawl stars|mobile game|mobile strategy game|mobile rpg|mobile battle royale|battle royale|supercell game|mecha mortis|mortis|mecha squad|mecha|crow|bo</t>
  </si>
  <si>
    <t>Download NOW!! â–ºâ–º https://supr.cl/2K62CZG Be a BRAWLER! Subscribe! â–ºâ–º https://supr.cl/subscribe  #MechaMortis #Mortis #BrawlStars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</si>
  <si>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1eo2U_hWr_4</t>
  </si>
  <si>
    <t>Brawl Stars #shorts - Mecha Squad Challenge!</t>
  </si>
  <si>
    <t>2022-10-05T11:47:09Z</t>
  </si>
  <si>
    <t>brawl stars|mobile game|mobile strategy game|mobile rpg|mobile battle royale|battle royale|supercell game|mecha bo|mecha crow|mecha mortis|mortis|challenge</t>
  </si>
  <si>
    <t>ULwj6uNcmOI</t>
  </si>
  <si>
    <t>Brawl Stars #shorts - Bounty Challenge!</t>
  </si>
  <si>
    <t>2022-09-30T11:08:47Z</t>
  </si>
  <si>
    <t>3ivTHvzGtDg</t>
  </si>
  <si>
    <t>Brawl Stars #shorts - Gem Grab Challenge!</t>
  </si>
  <si>
    <t>2022-09-28T10:06:55Z</t>
  </si>
  <si>
    <t>brawl stars|mobile game|mobile strategy game|mobile rpg|mobile battle royale|battle royale|supercell game|gem grab|challenge|shorts</t>
  </si>
  <si>
    <t>BkhYzpDXqP8</t>
  </si>
  <si>
    <t>Brawl Stars #shorts - Heist Challenge is ON!</t>
  </si>
  <si>
    <t>2022-09-26T09:03:56Z</t>
  </si>
  <si>
    <t>brawl stars|mobile game|mobile strategy game|mobile rpg|mobile battle royale|battle royale|supercell game|shorts|heist|heist challenge|spray</t>
  </si>
  <si>
    <t>VAOI3Qh8czc</t>
  </si>
  <si>
    <t>Brawl Stars Shorts - Gus is coming tomorrow!</t>
  </si>
  <si>
    <t>2022-09-22T12:08:39Z</t>
  </si>
  <si>
    <t>ðŸŽˆ  Gus is coming to the game tomorrow!   #gus #brawlstars #brawler</t>
  </si>
  <si>
    <t>2YGXOPFcYS8</t>
  </si>
  <si>
    <t>Brawl Stars Animation - The Last Stand</t>
  </si>
  <si>
    <t>2022-09-09T08:01:19Z</t>
  </si>
  <si>
    <t>brawl stars|mobile game|mobile strategy game|mobile rpg|mobile battle royale|battle royale|supercell game|last stand|pam|stonks|8-bit|continue|continue?|bots|robots|edgar|brock|poco</t>
  </si>
  <si>
    <t>Download NOW!! â–ºâ–º https://supr.cl/2K62CZG Be a BRAWLER! Subscribe! â–ºâ–º https://supr.cl/subscribe  The Last Stand starts TOMORROW (September 10th)!  #brawlstars #thelaststand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</si>
  <si>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m8NLhnKEwI0</t>
  </si>
  <si>
    <t>Brawl Stars Season 14! - #RobotFactory</t>
  </si>
  <si>
    <t>2022-09-05T09:00:08Z</t>
  </si>
  <si>
    <t>brawl stars|mobile game|mobile strategy game|mobile rpg|mobile battle royale|battle royale|supercell game|robot factory|season 14|sam|goldarm gang</t>
  </si>
  <si>
    <t>fwhvHQmbNq8</t>
  </si>
  <si>
    <t>Brawl Stars Animation - Partners in Crime</t>
  </si>
  <si>
    <t>2022-08-31T06:46:39Z</t>
  </si>
  <si>
    <t>brawl stars|mobile game|mobile strategy game|mobile rpg|mobile battle royale|battle royale|supercell game|sam|belle|heist|partners in crime|animation|robotfactory|bot factory|robots|perfect plan|pam</t>
  </si>
  <si>
    <t>Download NOW!! â–ºâ–º https://supr.cl/2K62CZG Be a BRAWLER! Subscribe! â–ºâ–º https://supr.cl/subscribe  #robotfactory #brawlstars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</si>
  <si>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1Vu2rxGok9A</t>
  </si>
  <si>
    <t>Brawl Stars: Brawl Talk - 2 New Brawlers, Gears discount, and Plans for the Future!</t>
  </si>
  <si>
    <t>2022-08-27T15:00:13Z</t>
  </si>
  <si>
    <t>brawl stars|mobile game|mobile strategy game|mobile rpg|mobile battle royale|battle royale|supercell game|brawler|brawl talk|future|gears|new brawler|robotfactory|robot factory</t>
  </si>
  <si>
    <t>Download NOW!! â–ºâ–º https://supr.cl/2K62CZG Be a BRAWLER! Subscribe! â–ºâ–º https://supr.cl/subscribe  #robotfactory #brawltalk #brawlstars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</si>
  <si>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unjV9Hp_Hjk</t>
  </si>
  <si>
    <t>Brawl Stars Music Video: Bad Randoms Remix (feat. DJ 3.M.Z)</t>
  </si>
  <si>
    <t>2022-08-12T07:00:29Z</t>
  </si>
  <si>
    <t>brawl stars|mobile game|mobile strategy game|mobile rpg|mobile battle royale|battle royale|supercell game|#djemz|supercellmake|djfrank|badrandoms</t>
  </si>
  <si>
    <t>Download NOW!! â–ºâ–º https://supr.cl/2K62CZG Be a BRAWLER! Subscribe! â–ºâ–º https://supr.cl/subscribe  #DJEmz #SupercellMake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</si>
  <si>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6R0uPe_J4cg</t>
  </si>
  <si>
    <t>Brawl Stars x BT21 Skins are HERE!</t>
  </si>
  <si>
    <t>2022-07-28T07:33:21Z</t>
  </si>
  <si>
    <t>The #BT21xBrawlStars skins are here!! â–ºâ–º https://supr.cl/BT21xBrawlStars  Be a BRAWLER! Subscribe! â–ºâ–º https://supr.cl/subscribe  #brawlstars #bt21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</si>
  <si>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imjlTtCxkkk</t>
  </si>
  <si>
    <t>Brawl Stars Season 13! - #DeepSeaBrawl</t>
  </si>
  <si>
    <t>2022-07-04T09:00:09Z</t>
  </si>
  <si>
    <t>brawl stars|mobile game|mobile strategy game|mobile rpg|mobile battle royale|battle royale|supercell game|deep sea brawl|season 13|deepseabrawl|otis|brawl pass</t>
  </si>
  <si>
    <t>TKzACJEPyLo</t>
  </si>
  <si>
    <t>Brawl Stars Animation - The Deep Sea Brawl!</t>
  </si>
  <si>
    <t>2022-06-29T05:35:02Z</t>
  </si>
  <si>
    <t>brawl stars|mobile game|mobile strategy game|mobile rpg|mobile battle royale|battle royale|supercell game|otis|penny|brawl talk|update|BT21|BTS</t>
  </si>
  <si>
    <t>Download NOW!! â–ºâ–º https://supr.cl/2K62CZG Be a BRAWLER! Subscribe! â–ºâ–º https://supr.cl/subscribe  #deepseabrawl #brawlstars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</si>
  <si>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DY6bzDVN7Og</t>
  </si>
  <si>
    <t>Brawl Stars: Brawl Talk - New Brawler, Remodel, and lots of improvements!</t>
  </si>
  <si>
    <t>2022-06-25T15:00:12Z</t>
  </si>
  <si>
    <t>brawl stars|mobile game|mobile strategy game|mobile rpg|mobile battle royale|battle royale|supercell game|brawl talk|deep sea brawl|new brawler|skins|game update|improvements</t>
  </si>
  <si>
    <t>Download NOW!! â–ºâ–º https://supr.cl/2K62CZG Be a BRAWLER! Subscribe! â–ºâ–º https://supr.cl/subscribe  #Brawltalk #Deepseabrawl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</si>
  <si>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ihQ8B8HuTVk</t>
  </si>
  <si>
    <t>Brawl Stars: Bonnie is out! - Brawler Spotlight</t>
  </si>
  <si>
    <t>2022-06-06T07:03:16Z</t>
  </si>
  <si>
    <t>brawl stars|mobile game|mobile strategy game|mobile rpg|mobile battle royale|battle royale|supercell game|bonnie|janet|clyde|brawler|release|new</t>
  </si>
  <si>
    <t>RYI015Kpdbs</t>
  </si>
  <si>
    <t>Brawl Stars Animation: Season 12! - The #stuntshow</t>
  </si>
  <si>
    <t>2022-05-02T08:59:11Z</t>
  </si>
  <si>
    <t>brawl stars|mobile game|mobile strategy game|mobile rpg|mobile battle royale|battle royale|supercell game|stuntshow|janet|stu|bonnie|brawl pass|season 12</t>
  </si>
  <si>
    <t>kJQ3FkvUB20</t>
  </si>
  <si>
    <t>Brawl Stars Animation - The Stunt Show!</t>
  </si>
  <si>
    <t>2022-04-27T06:31:58Z</t>
  </si>
  <si>
    <t>brawl stars|mobile game|mobile strategy game|mobile rpg|mobile battle royale|battle royale|supercell game|game update|update|stuntshow|stunt show|stu|janet|bonnie|brawl talk</t>
  </si>
  <si>
    <t>Download NOW!! â–ºâ–º https://supr.cl/2K62CZG Be a BRAWLER! Subscribe! â–ºâ–º https://supr.cl/subscribe  #Brawlstars #Stuntshow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</si>
  <si>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z2JmKR_STSw</t>
  </si>
  <si>
    <t>Brawl Stars: Brawl Talk - 2 Brawlers, Bot Drop Game Mode, Sprays, and MORE!</t>
  </si>
  <si>
    <t>2022-04-23T15:00:13Z</t>
  </si>
  <si>
    <t>brawl stars|mobile game|mobile strategy game|mobile rpg|mobile battle royale|battle royale|supercell game|new brawler|stuntshow|brawltalk|brawl talk|stunt show|stu|brawler|sprays|janet|bonnie|bot drop</t>
  </si>
  <si>
    <t>Download NOW!! â–ºâ–º https://supr.cl/2K62CZG Be a BRAWLER! Subscribe! â–ºâ–º https://supr.cl/subscribe  #brawltalk #stuntshow  An epic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</si>
  <si>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q2NBafn0VUE</t>
  </si>
  <si>
    <t>Brawl Stars Season 11! - The #Biodome</t>
  </si>
  <si>
    <t>2022-03-07T08:59:58Z</t>
  </si>
  <si>
    <t>brawl stars|mobile game|mobile strategy game|mobile rpg|mobile battle royale|battle royale|supercell game|season11|season 11|brawl|eve|chromatic brawler|firefly rico|spiky eve</t>
  </si>
  <si>
    <t>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</si>
  <si>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WSzz8DcsGoU</t>
  </si>
  <si>
    <t>Brawl Stars Animation: The Biodome!</t>
  </si>
  <si>
    <t>2022-03-01T08:08:22Z</t>
  </si>
  <si>
    <t>brawl stars|mobile game|mobile strategy game|mobile rpg|mobile battle royale|battle royale|supercell game|biodome|update|eve|#biodome|new brawler</t>
  </si>
  <si>
    <t>Download NOW!! â–ºâ–º https://supr.cl/playbrawl Be a BRAWLER! Subscribe! â–ºâ–º https://supr.cl/subscribe  #Biodome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</si>
  <si>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4oJ7gAdaU5A</t>
  </si>
  <si>
    <t>Brawl Stars: Brawl Talk - Flying Brawler, Game Modes, and MORE!</t>
  </si>
  <si>
    <t>2022-02-26T16:00:15Z</t>
  </si>
  <si>
    <t>brawl stars|mobile game|mobile strategy game|mobile rpg|mobile battle royale|battle royale|supercell game|#biodome|biodome|brawl talk|update|#brawltalk</t>
  </si>
  <si>
    <t>Download NOW!! â–ºâ–º https://supr.cl/playbrawl Be a BRAWLER! Subscribe! â–ºâ–º https://supr.cl/subscribe Follow our Brawl Stars Esports channel! â–ºâ–º https://www.youtube.com/c/BrawlStarsEsports  #Biodome #Brawltalk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</si>
  <si>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B38eWbSuSiM</t>
  </si>
  <si>
    <t>Brawl Stars Animation: My Sweet Brawlentine</t>
  </si>
  <si>
    <t>2022-02-14T07:59:10Z</t>
  </si>
  <si>
    <t>brawl stars|mobile game|mobile strategy game|mobile rpg|mobile battle royale|battle royale|supercell game|#brawlentines|brawlentines|rico|piper|love|valentines day|valentines|frank|vending machine|#BrawlentinesDay</t>
  </si>
  <si>
    <t>Download NOW!! â–ºâ–º https://supr.cl/playbrawl Be a BRAWLER! Subscribe! â–ºâ–º https://supr.cl/subscribe  #BrawlentinesDay #Brawlentines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</si>
  <si>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rzeM6g3KHfk</t>
  </si>
  <si>
    <t>Brawl Stars Animation: Year of the Tiger! - Part 2</t>
  </si>
  <si>
    <t>2022-01-29T13:00:16Z</t>
  </si>
  <si>
    <t>brawl stars|mobile game|mobile strategy game|mobile rpg|mobile battle royale|battle royale|supercell game|year of the tiger|fang|tiger pit|season 10</t>
  </si>
  <si>
    <t>w5KLoJ_aYIk</t>
  </si>
  <si>
    <t>Brawl Stars Music Video: Bad Randoms - Healing Lies</t>
  </si>
  <si>
    <t>2022-01-21T08:59:40Z</t>
  </si>
  <si>
    <t>brawl stars|mobile game|mobile strategy game|mobile rpg|mobile battle royale|battle royale|supercell game|bad randoms|healing lies|trash poco|wicked stu|born bad buzz|badrandoms|brawl stars punk</t>
  </si>
  <si>
    <t>Download NOW!! â–ºâ–º https://supr.cl/playbrawl Be a BRAWLER! Subscribe! â–ºâ–º https://supr.cl/subscribe  #BadRandoms - HEALING LIES Lyrics:  Hello my friend Is it your first time here? I'm Trash Poco, yeah The support that you feared  You've been expecting 'Da Capo' But I have taken an oath Never to heal allies Your defeat is my prize  Trust me, I'm right behind you And you're not the first I've lied to  I'm sorry to say goodbye But the truth is that I let you die At the top of your lungs, you ask why You know you fell for the healing lies... (Healing Lies)  Hello again I hope I made things clear Today's the day Yeah, I will end your career  I've been busy getting aggro Just when you needed a clutch But I didn't even try Just another healing lie  Trust me, I'm right behind you And you're not the first I've lied to  I'm sorry to say goodbye But the truth is that I let you die At the top of your lungs, you ask why You know you fell for the healing lies (Healing Lies)  You fell for the healing lies...  --------------------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</si>
  <si>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fi3w7WbeLU4</t>
  </si>
  <si>
    <t>Brawl Stars Animation: Season 10! #YearofTheTiger</t>
  </si>
  <si>
    <t>2022-01-17T09:00:10Z</t>
  </si>
  <si>
    <t>brawl stars|mobile game|mobile strategy game|mobile rpg|mobile battle royale|battle royale|supercell game|season 10|brawlpass|yearofthetiger|fang|year of the tiger|#YearofTheTiger</t>
  </si>
  <si>
    <t>Download NOW!! â–ºâ–º https://supr.cl/playbrawl Be a BRAWLER! Subscribe! â–ºâ–º https://supr.cl/subscribe  #YearofTheTiger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</si>
  <si>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JuCHy5DCbcg</t>
  </si>
  <si>
    <t>Brawl Stars Animation: Year of the Tiger! - Part 1</t>
  </si>
  <si>
    <t>2022-01-15T12:59:56Z</t>
  </si>
  <si>
    <t>brawl stars|mobile game|mobile strategy game|mobile rpg|mobile battle royale|battle royale|supercell game|season10|yearofthetiger|fang|tournament|year of the tiger|brawl animation|#yearofthetiger</t>
  </si>
  <si>
    <t>Download NOW!! â–ºâ–º https://supr.cl/playbrawl Be a BRAWLER! Subscribe! â–ºâ–º https://supr.cl/subscribe  #yearofthetiger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</si>
  <si>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1UlF2ctAKB0</t>
  </si>
  <si>
    <t>Brawl Stars Music Video: Bad Randoms - Together</t>
  </si>
  <si>
    <t>2022-01-13T10:11:08Z</t>
  </si>
  <si>
    <t>brawl stars|mobile game|mobile battle royale|battle royale|supercell game|bad randoms|badrandoms|together|mortis game|we won't cooperate|music video|game music|wicked stu|trash poco|born bad buzz|brawlies</t>
  </si>
  <si>
    <t>Download NOW!! â–ºâ–º https://supr.cl/playbrawl Be a BRAWLER! Subscribe! â–ºâ–º https://supr.cl/subscribe  #BadRandoms - TOGETHER Lyrics  I can see the tears in your eyes You're seeing all the gems are on their side  But don't worry my dear Together we'll try all night It doesn't mean we'll win I'm just along for the ride  As long as you have me by your side I'll miss every pass and goal with pride And every chance of victory I will deny  We're brawling through this night together We're stuck here just failing forever I knew from the start We're falling apart Whenever you lose, we'll be... Together...  We have no zone control But we're stuck here together So join me and let's go Into this trophy shredder  If you ever feel you are fighting alone Count on me wherever you go As long as defeat is our main goal  We're brawling through this night together We're stuck here just failing forever I knew from the start We're falling apart Whenever you lose, we'll be...  We're brawling through this night together We're stuck here just failing forever I'm not very smart But it comes from the heart So embrace this whole death spree  I knew from the start We're falling apart Whenever you lose, we'll be... Together...  ------------------------------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</si>
  <si>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AASn3YWAED4</t>
  </si>
  <si>
    <t>Brawl Stars Music Video: Bad Randoms - Mortis Game</t>
  </si>
  <si>
    <t>2022-01-03T12:57:35Z</t>
  </si>
  <si>
    <t>brawl stars|mobile game|mobile strategy game|mobile rpg|mobile battle royale|battle royale|supercell game|bad randoms|mortis game|new song|trash poco|wicked stu|born bad buzz|brawlies</t>
  </si>
  <si>
    <t>Download NOW!! â–ºâ–º https://supr.cl/playbrawl Be a BRAWLER! Subscribe! â–ºâ–º https://supr.cl/subscribe  #BadRandoms - MORTIS GAME Lyrics:  Am I just cursed or gone insane? The shadows whispering his name  Itâ€™s no wonder heâ€™s the first He will make your life worse He loves your pain  He goes dashing for the wall Never let go of the ball This is your fate  Cause we risk it all just to win this fight  But victory lies in the hands Of the creature of the night  From the depths, he came    Life wonâ€™t ever be the same  Youâ€™ll hear his name  And youâ€™ll know itâ€™s Mortis Game Heâ€™ll destroy your fame Heâ€™s the first to call you lame Youâ€™ll hear his name And youâ€™ll know itâ€™s Mortis Game  He hides in a bush Got it all figured out His plan is to die Trying to take down Sprout  Heâ€™s the one who starts the scheme  Heâ€™s forever on your team  Feeds on your hate  Once you think youâ€™re on a roll  Mortis summons all the trolls  This is your fate  Cause we risk it all just to win this fight  But victory lies in his hands Of the creature of the night  From the depths he came Life wonâ€™t ever be the same  Youâ€™ll hear his name And youâ€™ll know itâ€™s Mortis Game  So profane... And thereâ€™s no stopping this train  When you hear his name Then youâ€™ll know itâ€™s Mortis Game      Cause we risk it all just to win this fight  But heâ€™ll keep pushing your team behind Yeah you see your life slip away like sand  Cause victory lies in his hands  From the depths he came Life wonâ€™t ever be the same  Youâ€™ll hear his name And youâ€™ll know itâ€™s Mortis Game  Cause heâ€™ll die in vain Canâ€™t break free from all these chains  Youâ€™ll hear his name Then youâ€™ll know itâ€™s Mortis Game  Youâ€™re stuck in the Mortis Game...  Youâ€™re stuck in the Mortis Game...  --------------------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</si>
  <si>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qOCr-dh5NO0</t>
  </si>
  <si>
    <t>The Brawlies - Brawl Stars Community Award Show!</t>
  </si>
  <si>
    <t>2021-12-31T13:00:13Z</t>
  </si>
  <si>
    <t>brawl stars|mobile game|mobile strategy game|mobile rpg|mobile battle royale|battle royale|supercell game|brawlies|community|award|show|#brawlies|the best of</t>
  </si>
  <si>
    <t>And a special thank you to all the extraordinary guests we had: Russian Chamber Orchestra: https://www.youtube.com/watch?v=DO8iGYFMBwk Hyakushow: https://www.youtube.com/channel/UC_apF_oTeeGUT_81EVD1oRw Lex: https://www.youtube.com/c/LexMobileGaming Power Couple Gaming: https://www.youtube.com/c/PowerCoupleGaming Ash Brawl Stars: https://www.youtube.com/c/AshBrawlStars Natwithaheart: https://www.youtube.com/c/natwithaheart Radical Rosh: https://www.youtube.com/c/Radicalrosh MMA Brawl Stars: https://www.youtube.com/c/BrawlStarsMMA KairosTime: https://www.youtube.com/c/KairosTimeGaming  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#brawlies</t>
  </si>
  <si>
    <t>GVWLG1Z9B1Y</t>
  </si>
  <si>
    <t>Brawl Stars Animation: Brawlidays Symphony</t>
  </si>
  <si>
    <t>2021-12-16T10:12:29Z</t>
  </si>
  <si>
    <t>brawl stars|mobile game|mobile strategy game|mobile rpg|mobile battle royale|battle royale|supercell game|brawlidays|dynamike|santa mike|nita|tick|ho ho ho|mayhem|animation</t>
  </si>
  <si>
    <t>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#Brawlidays</t>
  </si>
  <si>
    <t>9MhwHkKW5UU</t>
  </si>
  <si>
    <t>Brawl Stars: Brawl Talk - 2 NEW BRAWLERS, BRAWLIDAYS, AND MORE!</t>
  </si>
  <si>
    <t>2021-12-11T16:00:10Z</t>
  </si>
  <si>
    <t>brawl stars|mobile game|mobile strategy game|mobile rpg|mobile battle royale|battle royale|supercell game|new brawlers|2 brawlers|duels|brawlidays|brawliversary</t>
  </si>
  <si>
    <t>Download NOW!! â–ºâ–º https://supr.cl/playbrawl Be a BRAWLER! Subscribe! â–ºâ–º https://supr.cl/subscribe  #Duels #Brawlidays #Brawltalk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</si>
  <si>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DoyhJP_e7JQ</t>
  </si>
  <si>
    <t>Brawl Stars: Brawl Talk - It's NOT Club Wars! ðŸ˜±</t>
  </si>
  <si>
    <t>2021-11-13T16:00:10Z</t>
  </si>
  <si>
    <t>brawl stars|mobile game|mobile strategy game|mobile rpg|mobile battle royale|battle royale|supercell game|paula|frank|dani|club league|club wars|brawl club|club update|gears</t>
  </si>
  <si>
    <t>Subscribe to our Esports channel and get ready for the Brawl Stars World FINALS!  â–ºâ–º https://www.youtube.com/brawlstars_esports  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t>
  </si>
  <si>
    <t>gR4ba1d-E4Q</t>
  </si>
  <si>
    <t>Brawl Stars Animation: Season 9 - #Brawlywood!</t>
  </si>
  <si>
    <t>2021-11-08T09:01:54Z</t>
  </si>
  <si>
    <t>brawl stars|mobile game|mobile strategy game|mobile rpg|mobile battle royale|battle royale|supercell game|brawlywood|season9|brawlpass</t>
  </si>
  <si>
    <t>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t>
  </si>
  <si>
    <t>PIkzTquU9Wg</t>
  </si>
  <si>
    <t>Brawl Stars animation: Brawl-O-Ween Stories!</t>
  </si>
  <si>
    <t>2021-10-27T07:04:47Z</t>
  </si>
  <si>
    <t>brawl stars|mobile game|mobile strategy game|mobile rpg|mobile battle royale|supercell game|animation|brawloween|halloween|mortis</t>
  </si>
  <si>
    <t>MBEqSG_dQio</t>
  </si>
  <si>
    <t>Brawl Stars: Brawl Talk - Lights, Camera, BRAWL!</t>
  </si>
  <si>
    <t>2021-10-23T15:00:11Z</t>
  </si>
  <si>
    <t>brawl stars|mobile game|mobile strategy game|mobile rpg|mobile battle royale|battle royale|supercell game|brawlywood|lightscamerabrawl|#brawlywood</t>
  </si>
  <si>
    <t>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  #brawlywood</t>
  </si>
  <si>
    <t>9jycpItX9l4</t>
  </si>
  <si>
    <t>Brawl Stars: Brawl Talk - New Legendary Brawler!!</t>
  </si>
  <si>
    <t>2021-09-25T15:00:15Z</t>
  </si>
  <si>
    <t>brawl stars|mobile game|mobile strategy game|mobile rpg|mobile battle royale|battle royale|supercell game|brawltalk|legendary|suitup|legendarybrawler</t>
  </si>
  <si>
    <t>uoP19nFQZZ0</t>
  </si>
  <si>
    <t>Brawl Stars Animation: Season 8 - #onceuponabrawl</t>
  </si>
  <si>
    <t>2021-08-30T08:58:31Z</t>
  </si>
  <si>
    <t>brawl stars|mobile game|mobile strategy game|mobile rpg|mobile battle royale|battle royale|supercell game|season8|onceuponabrawl</t>
  </si>
  <si>
    <t>dXYcreIw6Oc</t>
  </si>
  <si>
    <t>Brawl Stars Animation - Welcome to the Castle! - #onceuponabrawl</t>
  </si>
  <si>
    <t>2021-08-25T07:10:14Z</t>
  </si>
  <si>
    <t>brawl stars|mobile game|mobile strategy game|mobile rpg|mobile battle royale|battle royale|supercell game|onceuponabrawl|8season|#onceuponabrawl</t>
  </si>
  <si>
    <t>Db1Xdi6ELgU</t>
  </si>
  <si>
    <t>Brawl Stars: Brawl Talk - Once Upon a Brawl</t>
  </si>
  <si>
    <t>2021-08-21T15:00:12Z</t>
  </si>
  <si>
    <t>brawl stars|mobile game|mobile strategy game|mobile rpg|mobile battle royale|battle royale|supercell game|#onceuponabrawl|once upon a brawl|once upon a time|brawl talk|game update|trash knight</t>
  </si>
  <si>
    <t>zQRgLZDp5Ds</t>
  </si>
  <si>
    <t>Brawl Stars Music Video: Bad Randoms - We Won't Cooperate!</t>
  </si>
  <si>
    <t>2021-08-17T07:00:13Z</t>
  </si>
  <si>
    <t>brawl stars|mobile game|mobile strategy game|mobile rpg|mobile battle royale|battle royale|supercell game|bad randoms|bad|randoms|we won't cooperate|we wont cooperate|music video|no aim|no kill|no cooperation|wicked stu|born bad buzz|trash poco|poco|stu|buzz|#BadRandoms</t>
  </si>
  <si>
    <t>Download NOW!! â–ºâ–º https://supr.cl/playbrawl Be a BRAWLER! Subscribe! â–ºâ–º https://supr.cl/subscribe  #BadRandoms - We Won't Cooperate  Spotify: https://open.spotify.com/album/18FlO94PQOvWJ0LtbcZC6r Apple Music: https://music.apple.com/us/album/we-wont-cooperate-single/1586456450 iTunes: https://music.apple.com/us/album/we-wont-cooperate-single/1586456450?uo=4&amp;app=itunes&amp;at=1001lry3&amp;ct=dashboard  INTRO: All right, Starr Park Weâ€™re the Bad Randoms And weâ€™re ready to ruin your day  VERSE 1: You want a good time Youâ€™re in your brawl prime There isnâ€™t anything (YOU CANâ€™T DO)  From mystic mountain To haunted haven Youâ€™ll feel the danger when you (MEET WICKED STU)  Got kicked out Of the Snowtel Threw the game and blamed someone else, well... Why does this have to happen? Itâ€™s just another day here with a random  CHORUS: No pass, no kill, no coordination No hope, no aim, only damnation We are the bad randoms And we wonâ€™t cooperate A troll trio Weâ€™re impossible to tame Bad randoms You know the ones you love to hate Not here to be your friends, just here to cause you pain  VERSE 2: You think youâ€™re a one-man army But weâ€™re the one who takes all of the glory Get off the jump pad You never ever collab This is not my fight I just ruin your night  Got a bounty on my head But youâ€™d rather just waste your ammo instead Canâ€™t believe youâ€™re trick-shotting again Thereâ€™s nothing I can do, no one here to befriend  CHORUS: No pass, no kill, no coordination No hope, no aim, only damnation We are the bad randoms And we wonâ€™t cooperate A troll trio Weâ€™re impossible to tame Bad randoms You know the ones you love to hate Not here to be your friends, just here to cause you pain  BREAKDOWN: Youâ€™re stuck with us (us) And weâ€™re stuck with (you) Trash Poco, Born Bad Buzz, WICKED STU When all hope is gone Beaten down, looking dark Weâ€™ll troll you â€˜till dawn Weâ€™re the worst randoms of Starr Park Yeah, weâ€™re the worst randoms of Starr Park  CHORUS: We brawl, we lose, no desperation We die, we live, no separation We are the bad randoms And we wonâ€™t cooperate A troll trio Weâ€™re impossible to tame Bad randoms You know the ones you love to hate Not here to be your friends, just here to cause you pain  --x--  Credits: Composer(s): Maxwell Davis Schad / Andrew Sherman Singer: Robbie Gardunio Lyrics: Maxwell Davis Schad / Andrew Sherman / Daniel Medeiros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Support: Contact us in-game via Settings, Help and Support â€” or visit http://supercell.helpshift.com/a/brawl-stars/  Privacy Policy: http://supercell.com/en/privacy-policy/  Terms of Service: http://supercell.com/en/terms-of-service/  Parent's Guide: http://supercell.com/en/parents/  ???: https://www.youtube.com/wkbrl</t>
  </si>
  <si>
    <t>nhS3nCeTo8o</t>
  </si>
  <si>
    <t>Brawl Stars Animation: Season 7 - #JurassicSplash</t>
  </si>
  <si>
    <t>2021-06-21T08:58:32Z</t>
  </si>
  <si>
    <t>brawl stars|mobile game|mobile strategy game|mobile rpg|mobile battle royale|battle royale|supercell game|jurassicsplash|brawl stars season 7|brawl stars animation|jurassic splash</t>
  </si>
  <si>
    <t>Download NOW!! â–ºâ–º https://supr.cl/playbrawl Be a BRAWLER! Subscribe! â–ºâ–º https://supr.cl/subscribe  #JurassicSplash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t>
  </si>
  <si>
    <t>q2RaAT_1RLo</t>
  </si>
  <si>
    <t>Brawl Stars Animation: China 1st Anniversary!</t>
  </si>
  <si>
    <t>2021-06-17T07:22:09Z</t>
  </si>
  <si>
    <t>brawl stars|mobile game|mobile strategy game|mobile rpg|mobile battle royale|battle royale|supercell game|anniversary|birthday|launch|colt|jessie|piper|mortis|megabox darryl</t>
  </si>
  <si>
    <t>KX7t8VTPxRk</t>
  </si>
  <si>
    <t>Brawl Stars Animation - Buzz Saves the Day! - #JurassicSplash</t>
  </si>
  <si>
    <t>2021-06-16T06:27:45Z</t>
  </si>
  <si>
    <t>brawl stars|mobile game|mobile strategy game|mobile rpg|mobile battle royale|battle royale|supercell game|buzz|griff|update|jurassic splash|#jurassicsplash|animation|summer</t>
  </si>
  <si>
    <t>Z37_jKEtRwY</t>
  </si>
  <si>
    <t>Brawl Stars: Brawl Talk - Jurassic Splash!</t>
  </si>
  <si>
    <t>2021-06-12T16:00:13Z</t>
  </si>
  <si>
    <t>brawl stars|mobile game|mobile strategy game|mobile rpg|mobile battle royale|battle royale|supercell game|jurassic splash|brawl talk|new brawler|newbrawler|brawltalk|jurassicsplash|season7|stay hydrated</t>
  </si>
  <si>
    <t>TBn48HQe87s</t>
  </si>
  <si>
    <t>Brawl Stars: Meet Squeak! - Brawler Spotlight</t>
  </si>
  <si>
    <t>2021-05-19T15:00:23Z</t>
  </si>
  <si>
    <t>rpY2SRdIaXs</t>
  </si>
  <si>
    <t>Brawl Stars Animation: Season 6 - The #GoldarmGang</t>
  </si>
  <si>
    <t>2021-04-12T09:00:31Z</t>
  </si>
  <si>
    <t>brawl stars|mobile game|mobile strategy game|mobile rpg|mobile battle royale|battle royale|supercell game|#goldarmgang|gold arm gang|belle|squeak|brawl pass|update|lantern sandy|misfortunate tara|marshal ruffs|quickdraw edgar</t>
  </si>
  <si>
    <t>TMjgM3l5l3M</t>
  </si>
  <si>
    <t>Brawl Stars Animation - The #GoldarmGang Heist</t>
  </si>
  <si>
    <t>2021-04-07T07:38:23Z</t>
  </si>
  <si>
    <t>brawl stars|mobile game|mobile strategy game|mobile rpg|mobile battle royale|battle royale|supercell game|goldarmgang|belle|squeak|wild west|brawl pass</t>
  </si>
  <si>
    <t>Download NOW!! â–ºâ–º https://supr.cl/playbrawl Be a BRAWLER! Subscribe! â–ºâ–º https://supr.cl/subscribe  #GoldarmGang #Brawlstars #Belle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t>
  </si>
  <si>
    <t>2XOFLRPnFC0</t>
  </si>
  <si>
    <t>Brawl Stars: Brawl Talk! Two New Brawlers, TONS of Skins, and a New Game mode!?</t>
  </si>
  <si>
    <t>2021-04-03T13:00:14Z</t>
  </si>
  <si>
    <t>kBUSELHHKNo</t>
  </si>
  <si>
    <t>Brawl Stars: Brawl Talk! - Power League, Trophy Road Brawler, and Seasonal Rewards!</t>
  </si>
  <si>
    <t>2021-03-06T13:30:18Z</t>
  </si>
  <si>
    <t>brawl stars|mobile game|mobile strategy game|mobile rpg|mobile battle royale|battle royale|supercell game|trophy road brawler|something else|trophy|new brawler|skins|power play|power league|#powerleague</t>
  </si>
  <si>
    <t>AWhGvGlwkrU</t>
  </si>
  <si>
    <t>Brawl Stars Animation: Season 5 - The #StarrForce</t>
  </si>
  <si>
    <t>2021-02-01T09:00:02Z</t>
  </si>
  <si>
    <t>2f9TU-F214c</t>
  </si>
  <si>
    <t>Brawl Stars: Brawl Talk! - Starr Force Season, Colonel Ruffs, Space Skins and MORE!!</t>
  </si>
  <si>
    <t>2021-01-23T16:00:13Z</t>
  </si>
  <si>
    <t>brawl stars|mobile game|mobile strategy game|mobile rpg|mobile battle royale|battle royale|supercell game|brawl talk|meow?|meow|brawler|season 5|update</t>
  </si>
  <si>
    <t>QXiiG7H7gR4</t>
  </si>
  <si>
    <t>Brawl Stars Animation: Happy Brawlidays!</t>
  </si>
  <si>
    <t>2020-12-25T11:00:07Z</t>
  </si>
  <si>
    <t>1Q0SVnv_jwk</t>
  </si>
  <si>
    <t>Brawl Stars: Brawlidays Brawl Talk! TWO new Brawlers!? Free gifts!?</t>
  </si>
  <si>
    <t>2020-12-13T16:00:12Z</t>
  </si>
  <si>
    <t>brawl stars|mobile game|mobile strategy game|mobile rpg|mobile battle royale|battle royale|supercell game|brawler|brawlidays|brawliversary|anniversary|holidays|free|gift|present|LeAk</t>
  </si>
  <si>
    <t>QWEmKN2w-V0</t>
  </si>
  <si>
    <t>Brawl Stars Animation - Cony Max joins the family!</t>
  </si>
  <si>
    <t>2020-12-11T08:00:17Z</t>
  </si>
  <si>
    <t>brawl stars|mobile game|mobile strategy game|mobile rpg|mobile battle royale|battle royale|supercell game|cony|max|brown|sally|edward|choco|piper|nani|skins|LINE FRIENDS</t>
  </si>
  <si>
    <t>AhYpF0kgnQE</t>
  </si>
  <si>
    <t>Brawl Stars Animation: LINE FRIENDS Skins incoming!</t>
  </si>
  <si>
    <t>2020-11-27T08:03:42Z</t>
  </si>
  <si>
    <t>Sally Nani is out!   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t>
  </si>
  <si>
    <t>9-1XKBo0rF0</t>
  </si>
  <si>
    <t>Brawl Stars Animation: Season 4 - Holiday Getaway!</t>
  </si>
  <si>
    <t>2020-11-23T09:03:44Z</t>
  </si>
  <si>
    <t>brawl stars|mobile game|mobile strategy game|mobile rpg|mobile battle royale|battle royale|supercell game|snowtel|holiday getaway|brawl pass|season 4|mr.p|lou</t>
  </si>
  <si>
    <t>rb1jJzpAJ9I</t>
  </si>
  <si>
    <t>Brawl Stars: Brawl Talk! New Season, Ice Brawler, and more!</t>
  </si>
  <si>
    <t>2020-11-09T18:00:13Z</t>
  </si>
  <si>
    <t>brawl stars|mobile game|mobile strategy game|mobile rpg|mobile battle royale|battle royale|supercell game|brawl talk|brawl pass|new season|lou|snowtel|mr.p|mrp|winter|snow|brawlidays</t>
  </si>
  <si>
    <t>Subscribe to our Brawl Stars Esports channel! https://www.youtube.com/brawlstarsesports  Download NOW!! â–ºâ–º https://supr.cl/playbrawl Be a BRAWLER! Subscribe! â–ºâ–º https://supr.cl/subscribe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t>
  </si>
  <si>
    <t>pRItnG3P7-Q</t>
  </si>
  <si>
    <t>Brawl Stars Animation - Amber - This is fine...</t>
  </si>
  <si>
    <t>2020-10-24T07:59:33Z</t>
  </si>
  <si>
    <t>brawl stars|mobile game|mobile strategy game|mobile rpg|mobile battle royale|battle royale|supercell game|this is fine|amber|legendary|animation|update|brawl talk</t>
  </si>
  <si>
    <t>VDBc1etieAA</t>
  </si>
  <si>
    <t>Brawl Stars: Brawl Talk! LEGENDARY Brawler, Brawl-o-ween, and MORE!</t>
  </si>
  <si>
    <t>2020-10-17T08:00:13Z</t>
  </si>
  <si>
    <t>brawl stars|mobile game|mobile strategy game|mobile rpg|mobile battle royale|battle royale|supercell game|legendary|brawl talk|brawloween|haloween|brawler</t>
  </si>
  <si>
    <t>vC56HGloYSk</t>
  </si>
  <si>
    <t>Brawl Stars Animation: Season 3 - Welcome to Starr Park!</t>
  </si>
  <si>
    <t>2020-09-14T09:00:17Z</t>
  </si>
  <si>
    <t>brawl stars|mobile game|mobile strategy game|mobile rpg|mobile battle royale|battle royale|supercell game|starrpark|starr|battle pass|brawl pass|new season|colette|trixie|skins</t>
  </si>
  <si>
    <t>Download NOW!! â–ºâ–º https://supr.cl/playbrawl Be a BRAWLER! Subscribe! â–ºâ–º https://supr.cl/subscribe  Welcome to #StarrPark   Fast-paced 3v3 multiplayer and battle royale made for mobile! Play with friends or solo across a variety of game modes in under three minutes.  Unlock and upgrade dozens of Brawlers with powerful Super abilities, Star Powers and Gadgets! Collect unique skins to stand out and show off. Battle in a variety of mysterious locations within the Brawliverse!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 all! - Brawl Ball (3v3): It's a whole new Brawl game! Show off your soccer/football skills and score two goals before the other team. There are no red cards here.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Special Events: Limited time special PvE and PvP game modes. - Championship Challenge: Join Brawl Stars' esports scene with in-game qualifiers!  UNLOCK AND UPGRADE BRAWLERS Collect and upgrade a variety of Brawlers with powerful Super abilities, Star Powers and Gadgets! Level them up and collect unique skins.  BRAWL PASS Complete quests, open Brawl Boxes, earn Gems, pins and an exclusive Brawl Pass skin! Fresh content every season.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9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with friends - Climb to the top of the leaderboards in global and local rankings  - Join or start your own Club with fellow players to share tips and battle together - Customize Brawlers with unlockable skins - Player-designed maps offer challenging new terrain to master  From the makers of Clash of Clans, Clash Royale and Boom Beach!  Support: Contact us in-game via Settings, Help and Support â€” or visit http://supercell.helpshift.com/a/brawl-stars/  Privacy Policy: http://supercell.com/en/privacy-policy/  Terms of Service: http://supercell.com/en/terms-of-service/  Parent's Guide: http://supercell.com/en/parents/  ???: https://www.youtube.com/wkbrl</t>
  </si>
  <si>
    <t>Vj-6D1vV8GE</t>
  </si>
  <si>
    <t>Brawl Stars Championship 2020 - September Finals - Day 2</t>
  </si>
  <si>
    <t>2020-09-06T18:06:25Z</t>
  </si>
  <si>
    <t>Download NOW!! â–ºâ–º https://supr.cl/2K62CZG Be a BRAWLER! Subscribe! â–ºâ–ºhttp://bit.ly/2rXFnbd  Tune in to watch the Brawl Championship September Monthly Finals! Twelve of the world's top teams are competing for fame, glory and the Brawl Championship ranking points. All the action will be brought to you by Falcone, Woody, Tridd and Ark!  APAC â—˜ æˆ‘ãŒåã¯B-boyæŒ‡å®š â—˜ JUPITER â—˜ New Artisans EU/MENA â—˜ Qlash EU â—˜ CODEMAGIC Purple â—˜ Tribe Gaming S. LATAM â—˜ INTZ â—˜ Red Canids â—˜ Qlash LATAM NA/N. LATAM â—˜ Omen Elite â—˜ Tempo Storm â—˜ IX Gaming  SCHEDULE: Day 1 (Saturday): Â· 10:00 UTC - APAC Finals Â· 14:00 UTC - EU/MENA Finals Day 2 (Sunday): Â· 16:00 UTC - LATAM South Finals Â· 18:30 UTC - NA &amp; LATAM North Finals  Support Are you having problems? Visit https://supercell.helpshift.com/a/brawl-stars/?p=web contact us in game by going to Settings to Help and Support.  Privacy Policy: https://supercell.com/en/privacy-policy/  Terms of Service: https://supercell.com/en/terms-of-service/  Parentâ€™s Guide: http://supercell.com/en/parents/</t>
  </si>
  <si>
    <t>ZSpmQJszZhs</t>
  </si>
  <si>
    <t>Brawl Stars Championship 2020 - September Finals - Day 1</t>
  </si>
  <si>
    <t>2020-09-05T13:41:48Z</t>
  </si>
  <si>
    <t>Download NOW!! â–ºâ–º https://supr.cl/2K62CZG Be a BRAWLER! Subscribe! â–ºâ–ºhttp://bit.ly/2rXFnbd  Tune in to watch the Brawl Championship September Monthly Finals! Twelve of the world's top teams are competing for fame, glory and the Brawl Championship ranking points. All the action will be brought to you by Falcone, Woody, Tridd and Ark!  APAC â—˜ æˆ‘ãŒåã¯B-boyæŒ‡å®š â—˜ JUPITER â—˜ New Artisans EU/MENA â—˜ Qlash EU â—˜ CODEMAGIC Purple â—˜ Tribe Gaming S. LATAM â—˜ INTZ â—˜ Red Canids â—˜ Qlash LATAM NA/N. LATAM â—˜ Omen Elite â—˜ Tempo Storm â—˜ IX Gaming  SCHEDULE: Day 1 (Saturday): Â· 10:00 UTC - APAC Finals Â· 14:00 UTC - EU/MENA Finals Day 2 (Sunday): Â· 14:00 UTC - LATAM South Finals Â· 18:30 UTC - NA &amp; LATAM North Finals  Support Are you having problems? Visit https://supercell.helpshift.com/a/brawl-stars/?p=web contact us in game by going to Settings to Help and Support.  Privacy Policy: https://supercell.com/en/privacy-policy/  Terms of Service: https://supercell.com/en/terms-of-service/  Parentâ€™s Guide: http://supercell.com/en/parents/</t>
  </si>
  <si>
    <t>uxih4VpCE9k</t>
  </si>
  <si>
    <t>Behind Brawl Stars - Barley's Last Call Animation</t>
  </si>
  <si>
    <t>2020-08-08T06:16:31Z</t>
  </si>
  <si>
    <t>brawl stars|mobile game|mobile strategy game|mobile rpg|mobile battle royale|battle royale|supercell game|animation|Barley|Last Call</t>
  </si>
  <si>
    <t>j8SgyRl66dw</t>
  </si>
  <si>
    <t>Brawl Stars Championship 2020 - August Finals - Day 2</t>
  </si>
  <si>
    <t>2020-08-02T19:07:11Z</t>
  </si>
  <si>
    <t>Download NOW!! â–ºâ–º https://supr.cl/2K62CZG Be a BRAWLER! Subscribe! â–ºâ–ºhttp://bit.ly/2rXFnbd  Tune in to watch the Brawl Championship August Monthly Finals! Twelve of the world's top teams are competing for fame, glory and the Brawl Championship ranking points. All the action will be brought to you by Falcone, Woody, Tridd and Ark!  APAC â—˜ æˆ‘ãŒåã¯B-boyæŒ‡å®š â—˜ JUPITER â—˜ SK Gaming Miracle EU/MENA â—˜ SK Gaming â—˜ CODEMAGIC Purple â—˜ Tribe Gaming S. LATAM â—˜ INTZ â—˜ B4 Esports â—˜ Black Lions BR NA/N. LATAM â—˜ Omen Elite â—˜ Tempo Storm â—˜ KosmosEsports  SCHEDULE: Day 1 (Saturday): Â· 10:00 UTC - APAC Finals Â· 14:00 UTC - EU/MENA Finals Day 2 (Sunday): Â· 14:00 UTC - LATAM South Finals Â· 18:30 UTC - NA &amp; LATAM North Finals  Support Are you having problems?  Visit https://supercell.helpshift.com/a/brawl-stars/?p=web or contact us in game by going to Settings to Help and Support.  Privacy Policy: https://supercell.com/en/privacy-policy/  Terms of Service: https://supercell.com/en/terms-of-service/  Parentâ€™s Guide: http://supercell.com/en/parents/</t>
  </si>
  <si>
    <t>ts0w7VgPzB8</t>
  </si>
  <si>
    <t>Brawl Stars Championship 2020 - August Finals - Day 1</t>
  </si>
  <si>
    <t>2020-08-01T12:47:27Z</t>
  </si>
  <si>
    <t>Download NOW!! â–ºâ–º https://supr.cl/2K62CZG Be a BRAWLER! Subscribe! â–ºâ–ºhttp://bit.ly/2rXFnbd  Tune in to watch the Brawl Championship August Monthly Finals! Twelve of the world's top teams are competing for fame, glory and the Brawl Championship ranking points. All the action will be brought to you by Falcone, Woody, Tridd and Ark!  APAC â—˜ æˆ‘ãŒåã¯B-boyæŒ‡å®š â—˜ JUPITER â—˜ SK Gaming Miracle EU/MENA â—˜ SK Gaming â—˜ CODEMAGIC Purple â—˜ Tribe Gaming S. LATAM â—˜ INTZ â—˜ B4 Esports â—˜ Black Lions BR NA/N. LATAM â—˜ Omen Elite â—˜ Tempo Storm â—˜ KosmosEsports  SCHEDULE: Day 1 (Saturday): Â· 10:00 UTC - APAC Finals Â· 14:00 UTC - EU/MENA Finals Day 2 (Sunday): Â· 14:00 UTC - LATAM South Finals Â· 18:30 UTC - NA &amp; LATAM North Finals  Support Are you having problems?  Visit https://supercell.helpshift.com/a/brawl-stars/?p=web or contact us in game by going to Settings to Help and Support.  Privacy Policy: https://supercell.com/en/privacy-policy/  Terms of Service: https://supercell.com/en/terms-of-service/  Parentâ€™s Guide: http://supercell.com/en/parents/ (edited)</t>
  </si>
  <si>
    <t>UhjYfL-fdR0</t>
  </si>
  <si>
    <t>Brawl Stars Animation: Barley's Last Call!</t>
  </si>
  <si>
    <t>2020-07-31T07:59:02Z</t>
  </si>
  <si>
    <t>eBrxDFX2Nkk</t>
  </si>
  <si>
    <t>Behind Brawl Stars - Piper's Sugar &amp; Spice Animation</t>
  </si>
  <si>
    <t>2020-07-17T19:56:30Z</t>
  </si>
  <si>
    <t>brawl stars|mobile game|mobile strategy game|mobile rpg|mobile battle royale|battle royale|supercell game|animation|piper|Sugar &amp; Spice</t>
  </si>
  <si>
    <t>0cOsLTM5l9c</t>
  </si>
  <si>
    <t>Brawl Stars Animation: Piper's Sugar &amp; Spice!</t>
  </si>
  <si>
    <t>2020-07-10T08:00:02Z</t>
  </si>
  <si>
    <t>dS8lKTpDn10</t>
  </si>
  <si>
    <t>Brawl Stars Animation: Season 2 - Summer of Monsters!</t>
  </si>
  <si>
    <t>2020-07-06T09:00:21Z</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</si>
  <si>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</si>
  <si>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gwefeAF0Nug</t>
  </si>
  <si>
    <t>Brawl Stars Championship 2020 - July Finals - Day 2</t>
  </si>
  <si>
    <t>2020-07-05T18:24:53Z</t>
  </si>
  <si>
    <t>Download NOW!! â–ºâ–º https://supr.cl/2K62CZG Be a BRAWLER! Subscribe! â–ºâ–ºhttp://bit.ly/2rXFnbd  Tune in to watch the Brawl Championship July Monthly Finals! World's twelve top teams are competing for fame, glory and the Brawl Championship ranking points. All the action will be brought to you by Falcone, Woody, Tridd and Ark!  PARTICIPANTS: Â· Jupiter Â· SK Miracle Â· PSG Esports Â· Tribe Gaming Â· CODEMAGIC Purple Â· QLASH EU Â· INTZ Â· B4 Esports Â· Red Canids Â· Kosmos Esports Â· Omen Elite Â· IX Snacks  SCHEDULE: Day 1 (Saturday): Â· 8:00 UTC - APAC Finals Â· 10:00 UTC - European Finals Day 2 (Sunday): Â· 14:00 UTC - LATAM South Finals Â· 16:00 UTC - NA &amp; LATAM North Finals  Support Are you having problems? Visit https://supercell.helpshift.com/a/brawl-stars/?p=web or contact us in game by going to Settings to Help and Support.  Privacy Policy: https://supercell.com/en/privacy-policy/  Terms of Service: https://supercell.com/en/terms-of-service/  Parentâ€™s Guide: http://supercell.com/en/parents/</t>
  </si>
  <si>
    <t>yBsOT9B7jpI</t>
  </si>
  <si>
    <t>Brawl Stars Championship 2020 - July Finals - Day 1</t>
  </si>
  <si>
    <t>2020-07-04T11:55:13Z</t>
  </si>
  <si>
    <t>Nrbyy6vdAEc</t>
  </si>
  <si>
    <t>Brawl Stars Animation - The Summer of Monsters Update!</t>
  </si>
  <si>
    <t>2020-07-02T11:24:13Z</t>
  </si>
  <si>
    <t>brawl stars|mobile game|mobile strategy game|mobile rpg|mobile battle royale|battle royale|supercell game|surge|max|summerofmonsters|jacky|bea|tick</t>
  </si>
  <si>
    <t>12Fuivzgq1U</t>
  </si>
  <si>
    <t>Brawl Stars: Brawl Talk - Summer of Monsters!</t>
  </si>
  <si>
    <t>2020-06-27T08:00:12Z</t>
  </si>
  <si>
    <t>brawl stars|mobile game|mobile strategy game|mobile rpg|mobile battle royale|battle royale|supercell game|brawl talk|surge|new brawler|summer of monsters|#summerofmonsters</t>
  </si>
  <si>
    <t>YId2_sQyPEk</t>
  </si>
  <si>
    <t>FREE Brawl Stars Skin: Red Dragon Jessie is here!</t>
  </si>
  <si>
    <t>2020-06-09T08:03:50Z</t>
  </si>
  <si>
    <t>brawl stars|mobile game|mobile strategy game|mobile rpg|mobile battle royale|battle royale|supercell game|yt:cc=on|free skin|Red Dragon Jessie|Red Dragon Jessie skin|FREE Red Dragon Jessie skin</t>
  </si>
  <si>
    <t>FREE Red Dragon Jessie skin! Only available until the end of the month, grab it while you can!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</si>
  <si>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Kr7ukM7E99I</t>
  </si>
  <si>
    <t>Brawl Stars Championship 2020 - June Finals - Day 2</t>
  </si>
  <si>
    <t>2020-06-07T18:22:36Z</t>
  </si>
  <si>
    <t>Download NOW!! â–ºâ–º https://supr.cl/2K62CZG Be a BRAWLER! Subscribe! â–ºâ–ºhttp://bit.ly/2rXFnbd  Tune in to watch the Brawl Championship June Monthly Finals! World's twelve top teams are competing for fame, glory and the Brawl Championship ranking points. All the action will be brought to you by Falcone, Woody, Tridd and Ark!  PARTICIPANTS: Â· EZGame Â· æˆ‘ãŒåã¯B-boyæŒ‡å®š Â· PSG Esports Â· Tribe Gaming Â· CODEMAGIC Purple Â· SK Gaming Â· INTZ Â· B4 Esports Â· Blue Â· ex IX Gaming Â· IX Circles Â· RED Button  SCHEDULE: Day 1 (Saturday): Â· 8:00 UTC - Asian Finals Â· 10:00 UTC - European Finals Day 2 (Sunday): Â· 14:00 UTC - LATAM South Finals Â· 16:00 UTC - NA &amp; LATAM North Finals  Support Are you having problems? Visit https://supercell.helpshift.com/a/brawl-stars/?p=web or contact us in game by going to Settings to Help and Support.  Privacy Policy: https://supercell.com/en/privacy-policy/  Terms of Service: https://supercell.com/en/terms-of-service/  Parentâ€™s Guide: http://supercell.com/en/parents/</t>
  </si>
  <si>
    <t>qPXKCw3aZEU</t>
  </si>
  <si>
    <t>Brawl Stars Championship 2020 - June Finals - Day 1</t>
  </si>
  <si>
    <t>2020-06-06T12:39:46Z</t>
  </si>
  <si>
    <t>rrErGXBvBaM</t>
  </si>
  <si>
    <t>Brawl Stars: Tara's Bazaar and Brawl Pass!</t>
  </si>
  <si>
    <t>2020-05-13T11:01:35Z</t>
  </si>
  <si>
    <t>brawl stars|mobile game|mobile strategy game|mobile rpg|mobile battle royale|battle royale|supercell game|yt:cc=on</t>
  </si>
  <si>
    <t>vDhCelvwiE8</t>
  </si>
  <si>
    <t>Brawl Talk: Brawl Pass! New Brawler, New Skins, and MORE coming to Brawl Stars!</t>
  </si>
  <si>
    <t>2020-05-09T07:00:11Z</t>
  </si>
  <si>
    <t>6RsZ7UjXafk</t>
  </si>
  <si>
    <t>Brawl Stars Championship 2020 - May Finals - Day 2</t>
  </si>
  <si>
    <t>2020-05-03T21:29:06Z</t>
  </si>
  <si>
    <t>Download NOW!! â–ºâ–º https://supr.cl/2K62CZG Be a BRAWLER! Subscribe! â–ºâ–ºhttp://bit.ly/2rXFnbd  Tune in to watch the Brawl Championship May Monthly Finals! World's twelve top teams are competing for fame, glory and the Brawl Championship ranking points. All the action will be brought to you by Falcone, Woody, Tridd and Ark!  PARTICIPANTS: Â· Jupiter Â· OPNooB Â· PSG Esports Â· ZERÃ˜ZONE EU Â· CODEMAGIC Purple Â· QLASH EU Â· ZERÃ˜ZONE LATAM Â· QLASH LATAM Â· INTZ Â· Omen Elite Â· IX Circles Â· IX Gaming  SCHEDULE: Day 1 (Saturday): Â· 8:00 UTC - Asian Finals Â· 10:00 UTC - European Finals Day 2 (Sunday): Â· 14:00 UTC - LATAM South Finals Â· 16:00 UTC - NA &amp; LATAM North Finals  Support Are you having problems? Visit https://supercell.helpshift.com/a/brawl-stars/?p=web or contact us in game by going to Settings to Help and Support.  Privacy Policy: https://supercell.com/en/privacy-policy/  Terms of Service: https://supercell.com/en/terms-of-service/  Parentâ€™s Guide: http://supercell.com/en/parents/</t>
  </si>
  <si>
    <t>wI8CRRNh4wQ</t>
  </si>
  <si>
    <t>Brawl Stars Championship 2020 - May Finals - Day 1</t>
  </si>
  <si>
    <t>2020-05-02T12:30:01Z</t>
  </si>
  <si>
    <t>qBErTjvvLa8</t>
  </si>
  <si>
    <t>Brawl Stars Championship 2020 - April Finals - Day 2</t>
  </si>
  <si>
    <t>2020-04-05T11:26:02Z</t>
  </si>
  <si>
    <t>Download NOW!! â–ºâ–º https://supr.cl/2K62CZG Be a BRAWLER! Subscribe! â–ºâ–ºhttp://bit.ly/2rXFnbd  Tune in to watch the Brawl Championship April Monthly Finals! World's eight top teams are competing for fame, glory and the Brawl Championship ranking points. All the action will be brought to you by Falcone, Woody, Tridd and Ark!  PARTICIPANTS: Â· APDO Â· Codemagic Black Â· Codemagic Purple Â· INTZ Â· Jupiter Â· PSG Esports Â· SK Gaming Â· Spacestation Gaming  SCHEDULE: Day 1 (Saturday): Â· 12:00 UTC - European Finals Â· 14:30 UTC - NA &amp; LATAM Finals Day 2 (Sunday): Â· 8:00 UTC - Asian Finals  Support Are you having problems? Visit https://supercell.helpshift.com/a/brawl-stars/?p=web or contact us in game by going to Settings to Help and Support.  Privacy Policy: http://supercell.com/en/privacy-policy/  Terms of Service: https://supercell.com/en/terms-of-service/  Parentâ€™s Guide: http://supercell.com/en/parents/</t>
  </si>
  <si>
    <t>Dzn1LKps62o</t>
  </si>
  <si>
    <t>Brawl Stars Championship 2020 - April Finals - Day 1</t>
  </si>
  <si>
    <t>2020-04-04T17:23:25Z</t>
  </si>
  <si>
    <t>wuvCjwrVyK8</t>
  </si>
  <si>
    <t>Brawl Stars Meets Paris Saint-Germain at Parc des Princes!</t>
  </si>
  <si>
    <t>2020-03-20T13:18:14Z</t>
  </si>
  <si>
    <t>brawl stars|mobile game|mobile strategy game|mobile rpg|mobile battle royale|battle royale|supercell game|yt:cc=on|psg|paris-saint germain|neymar|marquinhos|navas|draxler|gueye|meunier|animation|brawl ball|PSG Shelly|Parc Des Princes</t>
  </si>
  <si>
    <t>Download NOW!! â–ºâ–º https://supr.cl/322jmcW Be a BRAWLER! Subscribe!  â–ºâ–ºhttp://bit.ly/2rXFnbd    Music Credit: Punyaso | www.youtube.com/user/PunyasoTunes  #ParisSaintGerman stars Neymar Jr, Meunier, Draxler, Gueye, Navas and Marquinhos play in the biggest Brawl Ball Arena Ever. #PSG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</si>
  <si>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Brawl Stars - Brawl Talk: New Brawler, GADGETS, and more!</t>
  </si>
  <si>
    <t>2020-03-14T08:05:33Z</t>
  </si>
  <si>
    <t>brawl stars|mobile game|mobile strategy game|mobile rpg|mobile battle royale|battle royale|supercell game|yt:cc=on|Brawlgadgets|gadgets|brawl talk|new brawler|remodel|darryl remodel|rework</t>
  </si>
  <si>
    <t>wFaH2L-8bao</t>
  </si>
  <si>
    <t>Brawl Stars Championship 2020 - March Finals - Day 2</t>
  </si>
  <si>
    <t>2020-03-08T14:41:00Z</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</si>
  <si>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</si>
  <si>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ulOXoEVDKJI</t>
  </si>
  <si>
    <t>Brawl Stars Championship 2020 - March Finals - Day 1</t>
  </si>
  <si>
    <t>2020-03-07T16:44:29Z</t>
  </si>
  <si>
    <t>DhaKeUGbQYo</t>
  </si>
  <si>
    <t>Brawl Talk! New Brawler! New Skins! New Game Mode!? Brawl Stars Update</t>
  </si>
  <si>
    <t>2020-01-18T08:00:14Z</t>
  </si>
  <si>
    <t>pGfJClM9JNs</t>
  </si>
  <si>
    <t>Brawl Talk - Pirate Brawlidays, 2 Brawlers and more!</t>
  </si>
  <si>
    <t>2019-12-15T10:00:16Z</t>
  </si>
  <si>
    <t>brawl stars|mobile game|mobile strategy game|mobile rpg|mobile battle royale|battle royale|supercell game|pirates|brawlidays|brawl talk|carl|colt|poco|max|bea|yt:cc=on</t>
  </si>
  <si>
    <t>UOwCT2fyCL8</t>
  </si>
  <si>
    <t>Brawl Stars Animation: Pirate Brawlidays!</t>
  </si>
  <si>
    <t>2019-12-14T11:59:36Z</t>
  </si>
  <si>
    <t>brawl stars|mobile game|mobile strategy game|mobile rpg|mobile battle royale|battle royale|supercell game|brawl talk|brawlidays|pirates|colt|carl|darryl|poco|penny|tick</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</si>
  <si>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</si>
  <si>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A1onVhL9pXs</t>
  </si>
  <si>
    <t>Brawl Talk: Brawl Stars Tiniest Update!</t>
  </si>
  <si>
    <t>2019-11-21T10:01:07Z</t>
  </si>
  <si>
    <t>brawl stars|mobile game|mobile strategy game|mobile rpg|mobile battle royale|battle royale|supercell game|yt:cc=on|line friends|brown &amp; friends|el primo|sally|leonard</t>
  </si>
  <si>
    <t>Yb5IZc8RaWA</t>
  </si>
  <si>
    <t>Brawl Stars World Finals 2019 - Semi-Finals and Finals Highlights</t>
  </si>
  <si>
    <t>2019-11-18T13:59:40Z</t>
  </si>
  <si>
    <t>brawl stars|mobile game|mobile strategy game|mobile rpg|mobile battle royale|battle royale|supercell game|world finals|highlight|heels</t>
  </si>
  <si>
    <t>dSCkW-wo8gc</t>
  </si>
  <si>
    <t>Brawl Stars World Finals 2019 - Quarterfinals Highlights</t>
  </si>
  <si>
    <t>2019-11-18T13:59:16Z</t>
  </si>
  <si>
    <t>brawl stars|mobile game|mobile strategy game|mobile rpg|mobile battle royale|battle royale|supercell game|world finals|highlights|heels</t>
  </si>
  <si>
    <t>huveLqoXO7k</t>
  </si>
  <si>
    <t>Brawl Stars Invitational 2019</t>
  </si>
  <si>
    <t>2019-11-17T08:00:13Z</t>
  </si>
  <si>
    <t>572NRB5VjtU</t>
  </si>
  <si>
    <t>Brawl Stars World Finals 2019 - Semi Finals &amp; Finals</t>
  </si>
  <si>
    <t>2019-11-16T13:17:06Z</t>
  </si>
  <si>
    <t>dlHO8bg68CY</t>
  </si>
  <si>
    <t>2020 Brawl Stars Championship Teaser</t>
  </si>
  <si>
    <t>2019-11-16T12:23:09Z</t>
  </si>
  <si>
    <t>Learn more about it on https://esports.brawlstars.com/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</si>
  <si>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POiKZfvgiJs</t>
  </si>
  <si>
    <t>Brawl Stars World Finals 2019 - Quarter Finals</t>
  </si>
  <si>
    <t>2019-11-15T16:08:12Z</t>
  </si>
  <si>
    <t>MLvLB9cRM5E</t>
  </si>
  <si>
    <t>Get Ready for the Brawl Stars World Finals!</t>
  </si>
  <si>
    <t>2019-11-13T08:39:43Z</t>
  </si>
  <si>
    <t>brawl stars|mobile game|mobile strategy game|mobile rpg|mobile battle royale|battle royale|supercell game|world finals|championship|tournament</t>
  </si>
  <si>
    <t>XFo6jyDGFhI</t>
  </si>
  <si>
    <t>Brawl-o-ween Brawl Talk! Brawl Stars Update!</t>
  </si>
  <si>
    <t>2019-10-20T08:30:16Z</t>
  </si>
  <si>
    <t>fWuzPKIpH0s</t>
  </si>
  <si>
    <t>Mortis' Mortuary! Brawl-o-ween! Brawl Stars Animation</t>
  </si>
  <si>
    <t>2019-10-19T08:36:23Z</t>
  </si>
  <si>
    <t>80mTmv8EKO4</t>
  </si>
  <si>
    <t>Brawl Stars: Our FIRST Community Made Video!</t>
  </si>
  <si>
    <t>2019-09-21T11:57:39Z</t>
  </si>
  <si>
    <t>brawl stars|mobile game|mobile strategy game|mobile rpg|mobile battle royale|battle royale|supercell game|community|brawlimation|brawl animation</t>
  </si>
  <si>
    <t>g-9f-3p4Czg</t>
  </si>
  <si>
    <t>Brawl Talk! New Legendary Brawler, Skins, and MORE!</t>
  </si>
  <si>
    <t>2019-09-15T08:00:17Z</t>
  </si>
  <si>
    <t>brawl stars|mobile game|mobile strategy game|mobile rpg|mobile battle royale|battle royale|supercell game|sandy|legendary|new brawler|new game mode|brawl talk</t>
  </si>
  <si>
    <t>5pP_tCMYg7M</t>
  </si>
  <si>
    <t>Brawl Talk - August Update! (New Trophy Road Brawler and more!)</t>
  </si>
  <si>
    <t>2019-08-26T16:00:00Z</t>
  </si>
  <si>
    <t>brawl stars|mobile game|mobile strategy game|mobile rpg|mobile battle royale|battle royale|supercell game|brawl talk|new brawler|world championship|world finals|leon|leon skin|piper remodel</t>
  </si>
  <si>
    <t>Sign up for the World Championship: https://blog.brawlstars.com/blog/news/brawl-stars-world-finals-announcement.html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</si>
  <si>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vMGdiV-42Fo</t>
  </si>
  <si>
    <t>Brawl Stars: Mecha Mayhem</t>
  </si>
  <si>
    <t>2019-07-18T08:01:25Z</t>
  </si>
  <si>
    <t>brawl stars|mobile game|mobile strategy game|mobile rpg|mobile battle royale|battle royale|supercell game|mecha|robo|robo mike|spike|bo|crow|gundam</t>
  </si>
  <si>
    <t>fFGEJ8to-cA</t>
  </si>
  <si>
    <t>Brawl Stars: Doom...ish Day</t>
  </si>
  <si>
    <t>2019-07-11T08:40:05Z</t>
  </si>
  <si>
    <t>brawl stars|mobile game|mobile strategy game|mobile rpg|mobile battle royale|battle royale|supercell game|mecha|robo|skins|spike|crow|animation|game animation|robot</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</si>
  <si>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#animation #mecha #robo #skins</t>
  </si>
  <si>
    <t>fXgq_Coo0-U</t>
  </si>
  <si>
    <t>Paris Saint-Germain Stars play Brawl Stars</t>
  </si>
  <si>
    <t>2019-07-10T19:12:22Z</t>
  </si>
  <si>
    <t>brawl stars|mobile game|mobile strategy game|mobile rpg|mobile battle royale|battle royale|supercell game|draxler|di maria|neymar|neymar jr|mbappe|kimpembe|marquinhos|PSG|Paris Saint-Germain|highlights|footballers</t>
  </si>
  <si>
    <t>Download NOW!! â–ºâ–º https://supr.cl/322jmcW Neymar Jr, MbappÃ©, Draxler, Di MarÃ­a, Marquinhos and Kimpembe show their skills in Brawl Stars. The Paris Saint-Germain stars tried to score some goals in Brawl Ball and grab some gems in Gem Grab.  Alvaro playing with Di MarÃ­a https://youtu.be/plwyFnNXXUo   WithZack playing with Di MarÃ­a https://www.youtube.com/watch?v=GfbmIRWp6pQ  Vinsky playing with MbappÃ© and Kimpembe  https://youtu.be/NLJdOp0GnuA  Bruno Playhard playing with Neymar and Marquinhos: https://www.youtube.com/watch?v=8ccvtRnjMiM  Brotatos playing with Draxler: https://youtu.be/PgMJ8wmHLOw  Soundtrack by Punyaso https://open.spotify.com/album/3QXzk8NEVUXqOzBu2Hx2SZ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#ParisSaintGermain #PSG #Neymar #Mbappe #Marquinhos #DiMaria #Draxler #Kimpembe</t>
  </si>
  <si>
    <t>apozxbAKXgE</t>
  </si>
  <si>
    <t>Brawl with the Stars (Paris Saint-Germain) Teaser Trailer</t>
  </si>
  <si>
    <t>2019-07-05T14:15:35Z</t>
  </si>
  <si>
    <t>brawl stars|mobile game|supercell|PSG|Paris Saint-Germain|Neymar|Di Maria|marquinhos|mbappe|draxler|kimpembe|mobile battle royale|battle royale</t>
  </si>
  <si>
    <t>Coming soon! âš½ï¸ Music by PUNYASO: https://youtu.be/p0JoDDJq9a8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#ParisSaintGermain #PSG #Neymar #Mbappe #Marquinhos #DiMaria #Draxler #Kimpembe</t>
  </si>
  <si>
    <t>c8URm9cwoac</t>
  </si>
  <si>
    <t>Brawl Stars: Bizarre Beach</t>
  </si>
  <si>
    <t>2019-07-04T08:00:03Z</t>
  </si>
  <si>
    <t>brawl stars|brawl stars mobile game|mobile game|mobile strategy game|mobile rpg|supercell|supercell game|mecha|robot|robo|crow|spike|skins|animation</t>
  </si>
  <si>
    <t>s54bsh0OOu4</t>
  </si>
  <si>
    <t>Brawl Stars Summer Brawl Talk!</t>
  </si>
  <si>
    <t>2019-06-25T11:27:42Z</t>
  </si>
  <si>
    <t>brawl stars|brawl stars mobile game|brawl stars download|mobile game|mobile strategy game|supercell|brawl talk|update|tick|mecha|robots|brawl stars game|star powers</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</si>
  <si>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#update #brawltalk #tick #starpowers #robots #mecha</t>
  </si>
  <si>
    <t>Pxea9DlWLAs</t>
  </si>
  <si>
    <t>Brawl STARS?</t>
  </si>
  <si>
    <t>2019-06-24T09:30:53Z</t>
  </si>
  <si>
    <t>brawl stars|brawl stars games|brawl stars beta|brawl stars mobile game|brawl stars download|brawl stars trailer|mobile game|mobile strategy game|mobile rpg|supercell|supercell game</t>
  </si>
  <si>
    <t>vzXCfvlygNc</t>
  </si>
  <si>
    <t>Brawl Stars: June Balance Changes</t>
  </si>
  <si>
    <t>2019-06-11T10:20:12Z</t>
  </si>
  <si>
    <t>brawl stars|brawl stars games|brawl stars beta|brawl stars mobile game|brawl stars download|brawl stars trailer|mobile game|mobile strategy game|mobile rpg|supercell|supercell game|balance|balance changes|balance update</t>
  </si>
  <si>
    <t>PyX6G8cCXzM</t>
  </si>
  <si>
    <t>Brawl Stars: Bibi's Bubble Gum Challenge!</t>
  </si>
  <si>
    <t>2019-06-07T04:25:01Z</t>
  </si>
  <si>
    <t>brawl stars|brawl stars games|brawl stars beta|brawl stars mobile game|brawl stars download|brawl stars trailer|mobile game|mobile strategy game|mobile rpg|supercell|supercell game|bibi|bubblegum|challenge</t>
  </si>
  <si>
    <t>Watch all the challenge videos: https://www.youtube.com/watch?v=8t_6J4KIl0M&amp;list=PLTBLax1DE163rUIHBOBYj6dEDck6328GD&amp;index=2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#bibisbubblegumchallenge #bibi #challenge</t>
  </si>
  <si>
    <t>_nWvB6_PlNE</t>
  </si>
  <si>
    <t>Brawl Stars: Brawl Talk - Retropolis?! New Brawler?</t>
  </si>
  <si>
    <t>2019-05-19T12:36:08Z</t>
  </si>
  <si>
    <t>brawl stars|brawl stars games|brawl stars beta|brawl stars mobile game|brawl stars download|brawl stars trailer|mobile game|mobile strategy game|mobile rpg|supercell|supercell game|retropolis|update|brawl talk|bakesale barley|maple barley|roadrage carl|hotrod brock|bibi|baseball</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</si>
  <si>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#brawltalk #update #bibi #retropolis</t>
  </si>
  <si>
    <t>BnmpuiWX3rk</t>
  </si>
  <si>
    <t>Brawl Stars: Welcome to Retropolis!</t>
  </si>
  <si>
    <t>2019-05-18T10:43:27Z</t>
  </si>
  <si>
    <t>brawl stars|brawl stars games|brawl stars beta|brawl stars mobile game|brawl stars download|brawl stars trailer|mobile game|mobile strategy game|mobile rpg|supercell|supercell game|retropolis|update|brawl talk|bibi</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</si>
  <si>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#retropolis #animation #update #bibi</t>
  </si>
  <si>
    <t>b70wWvgABxM</t>
  </si>
  <si>
    <t>Brawl with the Stars (Gaten &amp; Noah)! ðŸ¤© Teaser Trailer</t>
  </si>
  <si>
    <t>2019-04-30T17:05:29Z</t>
  </si>
  <si>
    <t>brawl stars|brawl stars mobile game|brawl stars download|mobile game|mobile strategy game|supercell|supercell game|Stranger Things|Brawl with the Stars|Teaser|Trailer|Gaten|Noah|Molt</t>
  </si>
  <si>
    <t>THINGS are getting STRANGER in Brawl Stars... ðŸ‘€ Watch the full episode here: https://youtu.be/I_Xb3OFEQfw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#BrawlWithTheStars #Trailer #StrangerThings</t>
  </si>
  <si>
    <t>Hs-L5kTvvR8</t>
  </si>
  <si>
    <t>Brawl Stars: Sakura Spike - Spring Sniffles</t>
  </si>
  <si>
    <t>2019-04-28T08:00:01Z</t>
  </si>
  <si>
    <t>brawl stars|brawl stars games|brawl stars beta|brawl stars mobile game|brawl stars download|brawl stars trailer|mobile game|mobile strategy game|mobile rpg|supercell|supercell game|sakura spike|sakura|sakura blossom festivals|shiba nita|nita</t>
  </si>
  <si>
    <t>GGAHKi9IzHQ</t>
  </si>
  <si>
    <t>Brawl Stars: Sakura Spike - Shopping Outbursts</t>
  </si>
  <si>
    <t>2019-04-20T08:00:02Z</t>
  </si>
  <si>
    <t>brawl stars|brawl stars games|brawl stars beta|brawl stars mobile game|brawl stars download|brawl stars trailer|mobile game|mobile strategy game|mobile rpg|supercell|supercell game|sakura spike|sakura|sakura blossom festival</t>
  </si>
  <si>
    <t>GS5hF2_hU6A</t>
  </si>
  <si>
    <t>Brawl Stars: April Balance Update!</t>
  </si>
  <si>
    <t>2019-04-16T11:42:01Z</t>
  </si>
  <si>
    <t>brawl stars|brawl stars games|brawl stars beta|brawl stars mobile game|brawl stars download|brawl stars trailer|mobile game|mobile strategy game|mobile rpg|supercell|supercell game|balance update|update|buffcrow|buff</t>
  </si>
  <si>
    <t>j6MR8u9icmQ</t>
  </si>
  <si>
    <t>Brawl Stars: Brawl Talk - New Brawler, New Skins, and More!</t>
  </si>
  <si>
    <t>2019-04-13T10:58:40Z</t>
  </si>
  <si>
    <t>brawl stars|brawl stars games|brawl stars beta|brawl stars mobile game|brawl stars download|brawl stars trailer|mobile game|mobile strategy game|mobile rpg|supercell|supercell game|brawl talk|update|rosa</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</si>
  <si>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#BrawlTalk #Update #NewBrawler #Rosa</t>
  </si>
  <si>
    <t>uyIOWdo_l8M</t>
  </si>
  <si>
    <t>Brawl with the Stars (Finn &amp; Caleb)! ðŸ¤© Teaser Trailer</t>
  </si>
  <si>
    <t>2019-04-11T16:54:43Z</t>
  </si>
  <si>
    <t>brawl stars|brawl stars mobile game|brawl stars download|mobile game|mobile strategy game|supercell|supercell game|Stranger Things|Brawl with the Stars|Teaser|Trailer|Finn|Caleb|Chief Pat</t>
  </si>
  <si>
    <t>THINGS are getting STRANGER in Brawl Stars... ðŸ‘€ Watch the full episode here: https://youtu.be/xLBz81Ra1uc  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#BrawlWithTheStars #Trailer #StrangerThings</t>
  </si>
  <si>
    <t>qocIkiR3ACc</t>
  </si>
  <si>
    <t>Brawl Stars: Sakura Spike - Scenic Train</t>
  </si>
  <si>
    <t>2019-04-11T08:03:15Z</t>
  </si>
  <si>
    <t>brawl stars|brawl stars games|brawl stars beta|brawl stars mobile game|brawl stars download|brawl stars trailer|mobile game|mobile strategy game|mobile rpg|supercell|supercell game|sakura spike|sakura blossom|japan</t>
  </si>
  <si>
    <t>zJ_bIt4h_CM</t>
  </si>
  <si>
    <t>Brawl Stars: Sakura Spike Blossom Ball</t>
  </si>
  <si>
    <t>2019-04-03T08:44:40Z</t>
  </si>
  <si>
    <t>nYiLPfkg4RA</t>
  </si>
  <si>
    <t>Brawl Stars: Sakura Spike Meets Sakura!</t>
  </si>
  <si>
    <t>2019-03-29T08:27:06Z</t>
  </si>
  <si>
    <t>URzCCSjVzrw</t>
  </si>
  <si>
    <t>Brawl Talk: New Brawler, New Game Mode, New Skin!</t>
  </si>
  <si>
    <t>2019-02-27T06:59:34Z</t>
  </si>
  <si>
    <t>hocVVBrkxEw</t>
  </si>
  <si>
    <t>Brawl Stars: Brawl Talk Update!</t>
  </si>
  <si>
    <t>2019-01-27T18:32:32Z</t>
  </si>
  <si>
    <t>NvoUKLBCAxc</t>
  </si>
  <si>
    <t>Brawl Stars Sneak Peek: Balance Changes!</t>
  </si>
  <si>
    <t>2019-01-25T20:59:36Z</t>
  </si>
  <si>
    <t>9O18ktavk0E</t>
  </si>
  <si>
    <t>Thank you to the Original Brawlers!</t>
  </si>
  <si>
    <t>2019-01-08T14:10:35Z</t>
  </si>
  <si>
    <t>MBJUXKjc2L4</t>
  </si>
  <si>
    <t>Brawl Stars: Animated Emoji Brawlidays!</t>
  </si>
  <si>
    <t>2018-12-24T08:00:07Z</t>
  </si>
  <si>
    <t>Download NOW!! â–ºâ–º https://supr.cl/2K62CZG Be a BRAWLER! Subscribe!  â–ºâ–ºhttp://bit.ly/2rXFnbd Download Animated Emojis on iOS!  â–ºâ–ºhttps://supr.cl/Brawlmojis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</si>
  <si>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KLfqHkyxDVM</t>
  </si>
  <si>
    <t>Brawl Stars: Happy Brawlidays!</t>
  </si>
  <si>
    <t>2018-12-21T11:18:49Z</t>
  </si>
  <si>
    <t>Download NOW!! â–ºâ–º https://supr.cl/2K62CZG Be a BRAWLER! Subscribe!  â–ºâ–ºhttp://bit.ly/2rXFnbd  Play the new Boss Fight event NOW!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</si>
  <si>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ZI1zBx1NHpE</t>
  </si>
  <si>
    <t>SPECIAL Wizard Skin in Brawl Stars!</t>
  </si>
  <si>
    <t>2018-12-19T11:40:59Z</t>
  </si>
  <si>
    <t>Download NOW!! â–ºâ–º https://supr.cl/2K62CZG Be a BRAWLER! Subscribe!  â–ºâ–ºhttp://bit.ly/2rXFnbd  Connect Supercell ID in BRAWL STARS to unlock Barley and an exclusive â€˜Wizardâ€™ skin in Brawl Stars!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</si>
  <si>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CaryjOdYFa0</t>
  </si>
  <si>
    <t>Brawl Stars: No Time to Explain</t>
  </si>
  <si>
    <t>2018-12-12T11:58:45Z</t>
  </si>
  <si>
    <t>brawl stars|brawl stars games|brawl stars beta|brawl stars mobile game|brawl stars download|brawl stars trailer|mobile game|mobile strategy game|mobile rpg|supercell|supercell game|no time to explain|animation</t>
  </si>
  <si>
    <t>Download NOW!! â–ºâ–º https://supr.cl/2K62CZG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  #BrawlStars #Supercell #Animation #MobileGame #NoTimeToExplain</t>
  </si>
  <si>
    <t>DRh8T8KRsaA</t>
  </si>
  <si>
    <t>BrawlStars: Has Gone 3D!</t>
  </si>
  <si>
    <t>2018-12-10T12:09:10Z</t>
  </si>
  <si>
    <t>Pre-Register NOW!! â–ºâ–º https://supr.cl/2OGFiTg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</si>
  <si>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u82AqAd_b8Q</t>
  </si>
  <si>
    <t>Brawl Stars: December Brawl Talk!</t>
  </si>
  <si>
    <t>2018-11-30T13:58:29Z</t>
  </si>
  <si>
    <t>tRrUo08IZhM</t>
  </si>
  <si>
    <t>Brawl Stars: Showdown Livestream!</t>
  </si>
  <si>
    <t>2018-11-28T09:14:46Z</t>
  </si>
  <si>
    <t>Pre-Register NOW!  â–ºâ–º https://supr.cl/2OGFiTg Be a BRAWLER! Subscribe!  â–ºâ–ºhttp://bit.ly/2rXFnbd More Languages Below!  English: https://www.youtube.com/watch?v=tRrUo08IZhM German: https://www.youtube.com/watch?v=F_nbfmxrkqM English: https://www.youtube.com/watch?v=yH_tbQb4apc Spanish: https://www.youtube.com/watch?v=9bGm6bZM4Q0 French: https://www.youtube.com/watch?v=xtvrw4_O9kA Indonesian: https://www.youtube.com/watch?v=iVqgk8bIkIU Italian: https://www.youtube.com/watch?v=or0RgYAAlGM Japanese: https://www.youtube.com/watch?v=uGTxItJM0NA Korean: https://www.youtube.com/watch?v=wVmZidtVmYE Malaysian: https://www.youtube.com/watch?v=8M8LyxVXNuA Brazilian: https://www.youtube.com/watch?v=O8FauTOHg0U Traditional Chinese: https://www.youtube.com/watch?v=GVKcv7hJfsk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</si>
  <si>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28SmX97i5mc</t>
  </si>
  <si>
    <t>Brawl Stars Animated Emojis!</t>
  </si>
  <si>
    <t>2018-11-21T12:39:14Z</t>
  </si>
  <si>
    <t>Download Animated Emojis on iOS! â–ºâ–ºhttps://supr.cl/Brawlmojis Pre-Register NOW!! â–ºâ–º https://supr.cl/2OGFiTg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</si>
  <si>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2RWUJR1zphU</t>
  </si>
  <si>
    <t>Brawl Stars: Brawl Ball Livestream!</t>
  </si>
  <si>
    <t>2018-11-21T09:11:24Z</t>
  </si>
  <si>
    <t>Pre-Register NOW!  â–ºâ–º https://supr.cl/2OGFiTg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Support Are you having problems? Visit http://supercell.helpshift.com/a/brawl-stars/ or contact us in game by going to Settings to Help and Support.  Privacy Policy:  http://supercell.com/en/privacy-policy/  Terms of Service: http://supercell.com/en/terms-of-service/  Parentâ€™s Guide: http://supercell.com/en/parents/</t>
  </si>
  <si>
    <t>ss48H4HFDB0</t>
  </si>
  <si>
    <t>Brawl Stars: Pre-Register Now</t>
  </si>
  <si>
    <t>2018-11-14T10:59:13Z</t>
  </si>
  <si>
    <t>brawl stars|brawl stars games|brawl stars beta|brawl stars mobile game|brawl stars download|brawl stars trailer|mobile game|mobile strategy game|mobile rpg|supercell|supercell game|preregistration|pre-registration|clash royale|clash of clans|3v3|arena|moba|battle royale|survival|shooter|showdown|gem grab</t>
  </si>
  <si>
    <t>Pre-Register NOW!  â–ºâ–º https://supr.cl/2OGFiTg Be a BRAWLER! Subscribe!  â–ºâ–ºhttp://bit.ly/2rXFnbd  Fast-paced multiplayer battles from the makers of Clash of Clans, Clash Royale and Boom Beach.  Battle with friends or solo across a variety of game modes in under three minutes. Unlock and upgrade dozens of powerful Brawlers with punishing super abilities. Collect unique skins to stand out and show off in the arena. Join or start a band to share tactics and fight together.  BATTLE IN MULTIPLE GAME MODES - Gem Grab (3v3): Team up and out-strategize the opposing team. Collect and hold 10 gems to win, but get fragged and lose your gems. - Showdown (Solo/Duo): A battle royale style fight for survival. Collect power ups for your Brawler. Grab a friend or play solo - be the last Brawler standing in the rowdiest battle royale yet. Winner takes all! - Bounty (3v3): Take out opponents to earn stars, but donâ€™t let them pick you off. The squad with the most stars wins the match! - Heist (3v3): Protect your teamâ€™s safe and try to crack open your opponentsâ€™. Navigate the map to sneak, blast and blow your way clear to the enemies treasure. - Brawl Ball (3v3): It's a whole new Brawl game! Show off your soccer/football skills and score two goals before the other team. There are no red cards here. - Special Events: Defend your safe against an unrelenting swarm of robots in Robo Rumble (PvE), or take on the big boss in Boss Fight.  UNLOCK AND UPGRADE BRAWLERS Collect and upgrade a variety of Brawlers with punishing SUPER abilities, level them up with power points, and collect unique skins.  BECOME THE STAR PLAYER Climb the local and regional leaderboards to prove youâ€™re the greatest Brawler of them all!  CONSTANTLY EVOLVING Look out for new Brawlers, skins, maps, special events and games modes in the future.  PLEASE NOTE! Brawl Stars is free to download and play, however, some game items can also be purchased for real money. If you don't want to use this feature, please disable in-app purchases in your device's settings. Also, under our Terms of Service and Privacy Policy, you must be at least 13 years of age to play or download Brawl Stars.  Features: - Team up for real-time 3v3 battles against players from across the world - A fast-paced multiplayer battle royale mode made for mobile - Unlock and collect new, powerful Brawlers - each with a signature attack and SUPER ability - New events and game modes daily - Battle solo or co-op - Climb to the top of the leaderboards in global and local rankings  - Form a Band of Brawlers with fellow players to share tips and battle together - Customize Brawlers with unlockable skins - Player-designed maps offer challenging new terrain to master  Support Are you having problems? Visit http://supercell.helpshift.com/a/brawl-stars/ or contact us in game by going to Settings - Help and Support.  Privacy Policy:  http://supercell.com/en/privacy-policy/  Terms of Service: http://supercell.com/en/terms-of-service/  Parentâ€™s Guide: http://supercell.com/en/parents/</t>
  </si>
  <si>
    <t>vRc8l67RGUw</t>
  </si>
  <si>
    <t>Brawl Stars: We need to talk...</t>
  </si>
  <si>
    <t>2018-11-14T09:23:53Z</t>
  </si>
  <si>
    <t>WE'RE GOING GLOBAL!!!! PRE-REGISTER NOW!! https://supr.cl/2OGFiTg  German: https://www.youtube.com/watch?v=cdp2xMmL2b8 English: https://www.youtube.com/watch?v=hGWCzlWeBWU Spanish: https://www.youtube.com/watch?v=u7jKmR7QssM French: https://www.youtube.com/watch?v=5KF_DzXN7KQ Indonesian: https://www.youtube.com/watch?v=jF-hqaFVGcM Italian: https://www.youtube.com/watch?v=mItoq_Ltgy4 Japanese: https://www.youtube.com/watch?v=7fJvoNKqUEQ Korean: https://www.youtube.com/watch?v=pX2-v72s7eQ Malesian: https://www.youtube.com/watch?v=qJGHh45vmW4 Brazilian: https://www.youtube.com/watch?v=8BItajwAC1g Traditional Chinese: https://www.youtube.com/watch?v=NFInS6A6YrI</t>
  </si>
  <si>
    <t>geBtyZP2qIM</t>
  </si>
  <si>
    <t>Brawl Stars: GLOBAL LAUNCH!</t>
  </si>
  <si>
    <t>2018-11-14T08:03:13Z</t>
  </si>
  <si>
    <t>We're GOING GLOBAL!   Pre-Register NOW!! https://supr.cl/2OGFiTg</t>
  </si>
  <si>
    <t>j-7SLvAh9jg</t>
  </si>
  <si>
    <t>ë¯¸ì›¡ #NMIXX #ì—”ë¯¹ìŠ¤ #ê·œì§„ #KYUJIN</t>
  </si>
  <si>
    <t>2026-02-26T13:01:14Z</t>
  </si>
  <si>
    <t>Q2BhB9Vn6oQ</t>
  </si>
  <si>
    <t>â€œTIC TICâ€ MV Coming soon â¤ï¸â€ðŸ”¥ #NMIXX #ì—”ë¯¹ìŠ¤ #PablloVittar #TICTIC #TIC_TIC</t>
  </si>
  <si>
    <t>2026-02-26T12:00:45Z</t>
  </si>
  <si>
    <t>7thH4kfblMQ</t>
  </si>
  <si>
    <t>NMIXX(ì—”ë¯¹ìŠ¤) â€œTIC TIC (Feat. Pabllo Vittar)â€ Stage Cam | ViÃ±a del Mar 2026</t>
  </si>
  <si>
    <t>2026-02-26T09:00:02Z</t>
  </si>
  <si>
    <t>NMIXX(ì—”ë¯¹ìŠ¤) â€œTIC TIC (Feat. Pabllo Vittar)â€ Stage Cam | ViÃ±a del Mar 2026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#PablloVittar #TICTIC #TIC_TIC</t>
  </si>
  <si>
    <t>GQFXaoI1pWw</t>
  </si>
  <si>
    <t>Birthday Song ðŸ˜Ž #NMIXX #ì—”ë¯¹ìŠ¤ #í•´ì› #HAEWON #í•´ì›ì´ë¡œ_ê°€ë“ì°¬_ì˜¤ëŠ˜ #HAEWON_AND_ONLY</t>
  </si>
  <si>
    <t>2026-02-24T07:00:10Z</t>
  </si>
  <si>
    <t>sWkLpvCHx_w</t>
  </si>
  <si>
    <t>NMIXX(ì—”ë¯¹ìŠ¤) â€œTIC TIC (Feat. Pabllo Vittar)â€ | Brazil CarnivalðŸ‡§ðŸ‡· | Stage Recap</t>
  </si>
  <si>
    <t>2026-02-24T03:00:52Z</t>
  </si>
  <si>
    <t>NMIXX(ì—”ë¯¹ìŠ¤) â€œTIC TIC (Feat. Pabllo Vittar)â€ | Brazil CarnivalðŸ‡§ðŸ‡· | Stage Recap  NMIXX Digital Single â€œTIC TIC (Feat. Pabllo Vittar)â€ âž« 2026.2.26 12:00 (KST) Pre-Save âž« http://nmixx.lnk.to/TICTICfeatPablloVittar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#PablloVittar #TICTIC #TIC_TIC</t>
  </si>
  <si>
    <t>XlEIQUuX8mk</t>
  </si>
  <si>
    <t>[ðŸ»â€â„ï¸] HAPPY HAEWON DAY</t>
  </si>
  <si>
    <t>2026-02-24T00:54:00Z</t>
  </si>
  <si>
    <t>DHHn4EpANbc</t>
  </si>
  <si>
    <t>ð‘†ð‘œð‘™ð‘¡ð‘Ž ð‘’ð‘ ð‘ ð‘’ ð‘‡ð¼ð¶ ð‘‡ð¼ð¶â±ï¸ #NMIXX #ì—”ë¯¹ìŠ¤ #PablloVittar#TICTIC #TIC_TIC</t>
  </si>
  <si>
    <t>2026-02-23T03:00:10Z</t>
  </si>
  <si>
    <t>2EFttU9DC-s</t>
  </si>
  <si>
    <t>ðŸ¥áµŽáµŽáµŽ #NMIXX #ì—”ë¯¹ìŠ¤ #NMIXX_4th_ANNIVERS4RY</t>
  </si>
  <si>
    <t>2026-02-22T11:00:02Z</t>
  </si>
  <si>
    <t>GrrMUB9D12g</t>
  </si>
  <si>
    <t>NMIXX(ì—”ë¯¹ìŠ¤) â€œShape of Loveâ€ 4th Anniversary Special Video</t>
  </si>
  <si>
    <t>2026-02-22T09:00:01Z</t>
  </si>
  <si>
    <t>JYP Entertainment|JYP|NMIXX|ì—”ë¯¹ìŠ¤|ë¦´ë¦¬|LILY|í•´ì›|HAEWON|ì˜¤í•´ì›|ì„¤ìœ¤|SULLYOON|ì„¤ìœ¤ì•„|ë°°ì´|BAE|ë°°ì§„ì†”|ì§€ìš°|JIWOO|ê¹€ì§€ìš°|ê·œì§„|KYUJIN|ìž¥ê·œì§„|JYPn|kpop|girlgroup|1st Full Album|Blue Valentine|BlueValentine|NMIXX_BlueValentine</t>
  </si>
  <si>
    <t>NMIXX(ì—”ë¯¹ìŠ¤) â€œShape of Loveâ€ 4th Anniversary Special Video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#Shape_of_Love #NMIXX_Shape_of_Love #NMIXX_4th_ANNIVERS4RY</t>
  </si>
  <si>
    <t>VAHwJOSNksk</t>
  </si>
  <si>
    <t>ì¼€ë°€ë¦¬ ì„¤ë‚  ê°€ì¡±ëª¨ìž„ðŸ™‡â€â™€ï¸ | MIXX FAMILY NEW YEAR ì´¬ì˜ í˜„ìž¥ ë¹„í•˜ì¸ë“œ | Day MIXX</t>
  </si>
  <si>
    <t>2026-02-20T09:00:45Z</t>
  </si>
  <si>
    <t>ì¼€ë°€ë¦¬ ì„¤ë‚  ê°€ì¡±ëª¨ìž„ðŸ™‡â€â™€ï¸ | MIXX FAMILY NEW YEAR ì´¬ì˜ í˜„ìž¥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</si>
  <si>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XQm9otxBpc4</t>
  </si>
  <si>
    <t>ð‘‡ð¼ð¶ ð‘‡ð¼ð¶â˜ï¸  #KYUJIN #NMIXX #ì—”ë¯¹ìŠ¤ #TICTIC #TIC_TIC</t>
  </si>
  <si>
    <t>2026-02-20T03:06:00Z</t>
  </si>
  <si>
    <t>DOrfafzfsLA</t>
  </si>
  <si>
    <t>ð‘‡ð¼ð¶ ð‘‡ð¼ð¶â˜ï¸ #JIWOO #NMIXX #ì—”ë¯¹ìŠ¤ #TICTIC #TIC_TIC</t>
  </si>
  <si>
    <t>2026-02-20T03:05:00Z</t>
  </si>
  <si>
    <t>76jSom-ZIpY</t>
  </si>
  <si>
    <t>ð‘‡ð¼ð¶ ð‘‡ð¼ð¶â˜ï¸ #BAE #NMIXX #ì—”ë¯¹ìŠ¤ #TICTIC #TIC_TIC</t>
  </si>
  <si>
    <t>2026-02-20T03:04:00Z</t>
  </si>
  <si>
    <t>Z4vvgNXTIc4</t>
  </si>
  <si>
    <t>ð‘‡ð¼ð¶ ð‘‡ð¼ð¶â˜ï¸ #SULLYOON #NMIXX #ì—”ë¯¹ìŠ¤ #TICTIC #TIC_TIC</t>
  </si>
  <si>
    <t>2026-02-20T03:03:00Z</t>
  </si>
  <si>
    <t>pX978sPZKWY</t>
  </si>
  <si>
    <t>ð‘‡ð¼ð¶ ð‘‡ð¼ð¶â˜ï¸ #HAEWON #NMIXX #ì—”ë¯¹ìŠ¤ #TICTIC #TIC_TIC</t>
  </si>
  <si>
    <t>2026-02-20T03:02:00Z</t>
  </si>
  <si>
    <t>FoPY5RplDAQ</t>
  </si>
  <si>
    <t>ð‘‡ð¼ð¶ ð‘‡ð¼ð¶â˜ï¸ #LILY #ì—”ë¯¹ìŠ¤ #PablloVittar #TICTIC #TIC_TIC</t>
  </si>
  <si>
    <t>2026-02-20T03:01:11Z</t>
  </si>
  <si>
    <t>NDNrcTs4gTw</t>
  </si>
  <si>
    <t>ð‘‡ð¼ð¶ ð‘‡ð¼ð¶â˜ï¸ #PablloVittar #NMIXX #ì—”ë¯¹ìŠ¤ #TICTIC #TIC_TIC</t>
  </si>
  <si>
    <t>2026-02-20T03:00:33Z</t>
  </si>
  <si>
    <t>Ob7idoW8CBM</t>
  </si>
  <si>
    <t>NMIXX(ì—”ë¯¹ìŠ¤) â€œTIC TIC (Feat. Pabllo Vittar)â€ Dance Practice Preview</t>
  </si>
  <si>
    <t>2026-02-19T03:00:02Z</t>
  </si>
  <si>
    <t>NMIXX(ì—”ë¯¹ìŠ¤) â€œTIC TIC (Feat. Pabllo Vittar)â€ Dance Practice Preview  NMIXX Digital Single â€œTIC TIC (Feat. Pabllo Vittar)â€ âž« 2026.2.26 12:00 (KST) Pre-Save âž« http://nmixx.lnk.to/TICTICfeatPablloVittar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#PablloVittar #TICTIC #TIC_TIC</t>
  </si>
  <si>
    <t>l9imMl0PlY0</t>
  </si>
  <si>
    <t>2026 ì„¤ë‚  ì¸ì‚¬ MessageðŸ’Œ | NMIXX(ì—”ë¯¹ìŠ¤)</t>
  </si>
  <si>
    <t>2026-02-17T03:30:27Z</t>
  </si>
  <si>
    <t>2026 ì„¤ë‚  ì¸ì‚¬ MessageðŸ’Œ | NMIXX(ì—”ë¯¹ìŠ¤)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</si>
  <si>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THGAZDSqVzg</t>
  </si>
  <si>
    <t>ì¼±ì˜¤ë…„ ì»¬ë‚ ì—ëŠ” ì¼€ë°€ë¦¬ì™€ðŸ‘©â€ðŸ³ | MIXX FAMILY NEW YEAR | PICK NMIXX</t>
  </si>
  <si>
    <t>2026-02-16T09:00:39Z</t>
  </si>
  <si>
    <t>ì¼±ì˜¤ë…„ ì»¬ë‚ ì—ëŠ” ì¼€ë°€ë¦¬ì™€ðŸ‘©â€ðŸ³ | MIXX FAMILY NEW YEAR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</si>
  <si>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S5QhK8HIiR8</t>
  </si>
  <si>
    <t>ìƒˆë²½ 2ì‹œ 22ë¶„. ë“¤ìœ¼ë©´, ì—°ë½ì´ ì˜µë‹ˆë‹¤. #ì£¼íŒŒìˆ˜</t>
  </si>
  <si>
    <t>2026-02-13T15:00:46Z</t>
  </si>
  <si>
    <t>ìƒˆë²½ 2ì‹œ 22ë¶„. ë“¤ìœ¼ë©´, ì—°ë½ì´ ì˜µë‹ˆë‹¤. #ì£¼íŒŒìˆ˜ Keyboard by ê¹€ìŠ¹ë²”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#BlueValentine  #NMIXX_BlueValentine</t>
  </si>
  <si>
    <t>LU6zSKXY1u4</t>
  </si>
  <si>
    <t>ë²Œì¹™ì˜ Kiss~ #NMIXX #ì—”ë¯¹ìŠ¤ #NMIXX_4th_ANNIVERS4RY</t>
  </si>
  <si>
    <t>2026-02-13T13:55:09Z</t>
  </si>
  <si>
    <t>2fXry-ZY1_s</t>
  </si>
  <si>
    <t>NMIXX 4th ANNIVERS4RY CAMP LIVEðŸ•ï¸</t>
  </si>
  <si>
    <t>2026-02-13T13:45:18Z</t>
  </si>
  <si>
    <t>NMIXX 4th ANNIVERS4RY CAMP LIVEðŸ•ï¸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#NMIXX_4th_ANNIVERS4RY</t>
  </si>
  <si>
    <t>haG3uGeB_uk</t>
  </si>
  <si>
    <t>ì—”ì¨ì—ê²Œ ìˆ˜ì–´ë¡œ ì¸ì‚¬í•˜ê³  ì‹¶ì–´ì„œðŸ’› | NMIXX ë°°ì´ ìˆ˜ì–´ ìˆ˜ì—… ë¸Œì´ë¡œê·¸ | MIXX Log</t>
  </si>
  <si>
    <t>2026-02-13T09:01:04Z</t>
  </si>
  <si>
    <t>ì—”ì¨ì—ê²Œ ìˆ˜ì–´ë¡œ ì¸ì‚¬í•˜ê³  ì‹¶ì–´ì„œðŸ’› | NMIXX ë°°ì´ ìˆ˜ì–´ ìˆ˜ì—… ë¸Œì´ë¡œê·¸ | MIXX Log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#ë°°ì´ #BAE</t>
  </si>
  <si>
    <t>o1I7UOSQzsc</t>
  </si>
  <si>
    <t>ðŸ¶ê™³ðŸ±â›“ #NMIXX #ì—”ë¯¹ìŠ¤ #ì§€ìš° #JIWOO #ê·œì§„ #KYUJIN</t>
  </si>
  <si>
    <t>2026-02-12T11:01:19Z</t>
  </si>
  <si>
    <t>RcK3h_SpZLg</t>
  </si>
  <si>
    <t>LILch girl ð“‚ƒ #NMIXX #ì—”ë¯¹ìŠ¤ #ë¦´ë¦¬ #LILY</t>
  </si>
  <si>
    <t>2026-02-11T11:00:48Z</t>
  </si>
  <si>
    <t>zlLhL2Lgc-8</t>
  </si>
  <si>
    <t>O.O Part 1 (Baila) | Spotify Performance Video</t>
  </si>
  <si>
    <t>2026-02-10T09:01:32Z</t>
  </si>
  <si>
    <t>O.O Part 1 (Baila) | Spotify Performance Video  Stream 'O.O Part 1 (Baila)' on Spotify and watch the Spotify Performance Video by switching to video!  https://open.spotify.com/track/7xegwUqqZgFjXQ0doavCr0?si=66754e9e13304118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#OO_Part1_Baila #NMIXX_OO_Part1_Baila</t>
  </si>
  <si>
    <t>Se_8t2pFulw</t>
  </si>
  <si>
    <t>ìš°ë¦° ê°€ë” â€¾ÍŸÍŸÍž(((êŽ¤Ë‹â»Ì«ËŠ)â€”Ì³ÍŸÍžÍžâ™¡ #NMIXX #ì—”ë¯¹ìŠ¤ #ì„¤ìœ¤ #SULLYOON #ë°°ì´ #BAE</t>
  </si>
  <si>
    <t>2026-02-09T11:00:52Z</t>
  </si>
  <si>
    <t>N_vW8N_Dpbg</t>
  </si>
  <si>
    <t>ì¦ê±°ìš´ ê¸ˆìš”ì¼~~</t>
  </si>
  <si>
    <t>2026-02-06T13:31:11Z</t>
  </si>
  <si>
    <t>bt5XnxFoPcY</t>
  </si>
  <si>
    <t>ë¦´ë¦¬ &amp; ë¦´ë²„ì§€ ì„œìš¸ ë¸Œì´ë¡œê·¸ðŸ‡°ðŸ‡· | ê°ìžíƒ• ë¨¹ê¸°, ì•„ë¹ ëž‘ ì‚¬ì§„ ì°ê¸°, ë‚¨ì‚° íƒ€ì›Œ &amp; í™ëŒ€ íˆ¬ì–´ | MIXX Log</t>
  </si>
  <si>
    <t>2026-02-06T09:01:03Z</t>
  </si>
  <si>
    <t>ë¦´ë¦¬ &amp; ë¦´ë²„ì§€ ì„œìš¸ ë¸Œì´ë¡œê·¸ðŸ‡°ðŸ‡· | ê°ìžíƒ• ë¨¹ê¸°, ì•„ë¹ ëž‘ ì‚¬ì§„ ì°ê¸°, ë‚¨ì‚° íƒ€ì›Œ &amp; í™ëŒ€ íˆ¬ì–´ | MIXX Log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#ë¦´ë¦¬ #LILY</t>
  </si>
  <si>
    <t>9MCWQG50x-4</t>
  </si>
  <si>
    <t>2016 vibe #NMIXX #ì—”ë¯¹ìŠ¤ #ë¦´ë¦¬ #LILY #í•´ì› #HAEWON</t>
  </si>
  <si>
    <t>2026-02-05T11:00:22Z</t>
  </si>
  <si>
    <t>ul2iD82O8Ow</t>
  </si>
  <si>
    <t>í–‰ë³µí–ˆë˜ ê²¨ìš¸ì˜ ëìžë½â„ï¸ | ë§ˆë¦¬ëŒë ˆë¥´Xì˜¤ë‹ˆì¸ ì¹´íƒ€ì´ê±° í™”ë³´ ì´¬ì˜ ë¹„í•˜ì¸ë“œ | Day MIXX</t>
  </si>
  <si>
    <t>2026-02-04T09:01:18Z</t>
  </si>
  <si>
    <t>í–‰ë³µí–ˆë˜ ê²¨ìš¸ì˜ ëìžë½â„ï¸ | ë§ˆë¦¬ëŒë ˆë¥´Xì˜¤ë‹ˆì¸ ì¹´íƒ€ì´ê±°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#ì„¤ìœ¤ #SULLYOON</t>
  </si>
  <si>
    <t>UpgYeV3jgS0</t>
  </si>
  <si>
    <t>æœ‹å‹ ðŸ‘­ #NMIXX #ì—”ë¯¹ìŠ¤</t>
  </si>
  <si>
    <t>2026-02-03T11:01:00Z</t>
  </si>
  <si>
    <t>æœ‹å‹ ðŸ‘­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</si>
  <si>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Z4moiNf0fys</t>
  </si>
  <si>
    <t>ëˆˆì•Œ ì•ˆ ë¶™ì´ê¸° ðŸ‘€ #NMIXX #ì—”ë¯¹ìŠ¤ #ì„¤ìœ¤ #SULLYOON</t>
  </si>
  <si>
    <t>2026-02-02T11:01:04Z</t>
  </si>
  <si>
    <t>ëˆˆì•Œ ì•ˆ ë¶™ì´ê¸° ðŸ‘€ #NMIXX #ì—”ë¯¹ìŠ¤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#ì„¤ìœ¤ #SULLYOON</t>
  </si>
  <si>
    <t>KEyXHKTQVbg</t>
  </si>
  <si>
    <t>ê¸ˆìœµì˜ ë§ˆìˆ ì‚¬ í•´ì›ìž…ë‹ˆë‹¤ -*Ì¥ à¥°Ëš | í•´ì› ì—ìŠ¤ì½°ì´ì–´Xì¹´ì¹´ì˜¤íŽ˜ì´ í™”ë³´ ì´¬ì˜ ë¹„í•˜ì¸ë“œ | Day MIXX</t>
  </si>
  <si>
    <t>2026-01-30T09:00:25Z</t>
  </si>
  <si>
    <t>ê¸ˆìœµì˜ ë§ˆìˆ ì‚¬ í•´ì›ìž…ë‹ˆë‹¤ -*Ì¥ à¥°Ëš | í•´ì› ì—ìŠ¤ì½°ì´ì–´Xì¹´ì¹´ì˜¤íŽ˜ì´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#í•´ì› #HAEWON</t>
  </si>
  <si>
    <t>yoQRwn0kGdQ</t>
  </si>
  <si>
    <t>Iâ€™m23ë‚œìˆ˜ìˆ˜ê»˜ë¼ðŸ¤ #NMIXX #ì—”ë¯¹ìŠ¤ #ì„¤ìœ¤ #SULLYOON #ì„¤ìœ¤ì´_í–‰ë³µí•´ì§€ëŠ”_ë¶€ì  #LUCKY_SULLYOON_DAY</t>
  </si>
  <si>
    <t>2026-01-27T07:08:31Z</t>
  </si>
  <si>
    <t>Iâ€™m23ë‚œìˆ˜ìˆ˜ê»˜ë¼ðŸ¤ #NMIXX #ì—”ë¯¹ìŠ¤ #ì„¤ìœ¤ #SULLYOON #ì„¤ìœ¤ì´_í–‰ë³µí•´ì§€ëŠ”_ë¶€ì  #LUCKY_SULLYOON_DAY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#ì„¤ìœ¤ #SULLYOON  #ì„¤ìœ¤ì´_í–‰ë³µí•´ì§€ëŠ”_ë¶€ì   #LUCKY_SULLYOON_DAY</t>
  </si>
  <si>
    <t>rfzmU6u8r6w</t>
  </si>
  <si>
    <t>[ðŸ°] HAPPY SULLYOON DAY</t>
  </si>
  <si>
    <t>2026-01-26T14:01:44Z</t>
  </si>
  <si>
    <t>oDvX8QSMO0o</t>
  </si>
  <si>
    <t>ë‘˜ì´ ê°™ì´ ê±·ë˜ ë„ì¿„ ê²¨ìš¸ðŸ—¼ | ë°°ì´ &amp; ì§€ìš° ë„ì¿„ í¬ë¦¬ìŠ¤ë§ˆìŠ¤ ë°ì´íŠ¸ ë¸Œì´ë¡œê·¸ | MIXX Log</t>
  </si>
  <si>
    <t>2026-01-23T09:01:27Z</t>
  </si>
  <si>
    <t>ë‘˜ì´ ê°™ì´ ê±·ë˜ ë„ì¿„ ê²¨ìš¸:ë„ì¿„_íƒ€ì›Œ: | ë°°ì´ &amp; ì§€ìš° ë„ì¿„ í¬ë¦¬ìŠ¤ë§ˆìŠ¤ ë°ì´íŠ¸ ë¸Œì´ë¡œê·¸ | MIXX Log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#ë°°ì´ #BAE #ì§€ìš° #JIWOO</t>
  </si>
  <si>
    <t>ScDJpcYlh2E</t>
  </si>
  <si>
    <t>ë‹¤ë“¤ ë ˆê³  í•˜ê³  ìžëž€ ê±° ì•„ë‹ˆì—ìš”?! | ì—ìŠ¤ì½°ì´ì–´Xë ˆê³  í™”ë³´ ì´¬ì˜ ë¹„í•˜ì¸ë“œ | Day MIXX</t>
  </si>
  <si>
    <t>2026-01-21T09:00:48Z</t>
  </si>
  <si>
    <t>ë‹¤ë“¤ ë ˆê³  í•˜ê³  ìžëž€ ê±° ì•„ë‹ˆì—ìš”?! | ì—ìŠ¤ì½°ì´ì–´Xë ˆê³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</si>
  <si>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PIBwaHBrPmI</t>
  </si>
  <si>
    <t>ì½©â‹°Ëš* #NMIXX #ì—”ë¯¹ìŠ¤ #ê·œì§„ #KYUJIN</t>
  </si>
  <si>
    <t>2026-01-20T11:00:48Z</t>
  </si>
  <si>
    <t>ì½©â‹°Ëš* #NMIXX #ì—”ë¯¹ìŠ¤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#ê·œì§„ #KYUJIN</t>
  </si>
  <si>
    <t>HMIUqdzm0bs</t>
  </si>
  <si>
    <t>ë¦´ë¦¬ë¦¬ì•¼ ë¦´ë¦¬ë”© LILYâ€™s Lost The Plot #23 ð‘¾ð’–ð’•ð’‰ð’†ð’“ð’Šð’ð’ˆ ð‘¯ð’†ð’Šð’ˆð’‰ð’•ð’” (SPOILERS) ðŸŒ¬ï¸ðŸŒ³</t>
  </si>
  <si>
    <t>2026-01-19T17:54:30Z</t>
  </si>
  <si>
    <t>nvxrD_6wESo</t>
  </si>
  <si>
    <t>2026ë…„ë„ ìž˜ ë¶€íƒí•´ âŠ¹ à£ª Ë– | 2025 ì—°ë§ ì‹œìƒì‹ ë¹„í•˜ì¸ë“œ | Day MIXX</t>
  </si>
  <si>
    <t>2026-01-16T09:01:21Z</t>
  </si>
  <si>
    <t>2026ë…„ë„ ìž˜ ë¶€íƒí•´ âŠ¹ à£ª Ë– | 2025 ì—°ë§ ì‹œìƒì‹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</si>
  <si>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bly2esbAgTI</t>
  </si>
  <si>
    <t>í‡´ê·¼í•©ë‹ˆë‹¤</t>
  </si>
  <si>
    <t>2026-01-15T14:49:12Z</t>
  </si>
  <si>
    <t>Y6RPRj7TrtI</t>
  </si>
  <si>
    <t>NSWER, Try This Challenge ðŸ‘€ #NMIXX #ì—”ë¯¹ìŠ¤</t>
  </si>
  <si>
    <t>2026-01-15T11:10:00Z</t>
  </si>
  <si>
    <t>NSWER, Try This Challenge ðŸ‘€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</si>
  <si>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Ismp5ZmjABg</t>
  </si>
  <si>
    <t>ë¦¬ë“¬ê²Œìž„ ì±Œë¦°ì§€ â™ªâ™¬ #NMIXX #ì—”ë¯¹ìŠ¤ #ë¦´ë¦¬ #LILY #ì§€ìš° #JIWOO</t>
  </si>
  <si>
    <t>2026-01-15T11:00:35Z</t>
  </si>
  <si>
    <t>ë¦¬ë“¬ê²Œìž„ ì±Œë¦°ì§€ â™ªâ™¬ #NMIXX #ì—”ë¯¹ìŠ¤ #ë¦´ë¦¬ #LILY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</si>
  <si>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oFyl9wbfOMM</t>
  </si>
  <si>
    <t>KOLOK COLOKðŸŒ€ #NMIXX #ì—”ë¯¹ìŠ¤</t>
  </si>
  <si>
    <t>2026-01-14T11:01:36Z</t>
  </si>
  <si>
    <t>KOLOK COLOKðŸŒ€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</si>
  <si>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A7ZK_0L2cug</t>
  </si>
  <si>
    <t>ìž ì˜· ìž…ê³  ì˜¤ëŠ˜ì€ Lazy DayðŸ’¤ | í•´ì› ë„ì”¨ ê´‘ê³  ë¹„í•˜ì¸ë“œ | Day MIXX</t>
  </si>
  <si>
    <t>2026-01-14T09:00:01Z</t>
  </si>
  <si>
    <t>ìž ì˜· ìž…ê³  ì˜¤ëŠ˜ì€ Lazy DayðŸ’¤ | í•´ì› ë„ì”¨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#í•´ì› #HAEWON</t>
  </si>
  <si>
    <t>fljCbgq03m4</t>
  </si>
  <si>
    <t>ðŸ±ðŸ»â€â„ï¸ðŸ°ðŸ›ï¸ #NMIXX #ì—”ë¯¹ìŠ¤ #í•´ì› #HAEWON #ì„¤ìœ¤ #SULLYOON #ê·œì§„ #KYUJIN</t>
  </si>
  <si>
    <t>2026-01-13T11:01:20Z</t>
  </si>
  <si>
    <t>ðŸ±ðŸ»â€â„ï¸ðŸ°ðŸ›ï¸ #NMIXX #ì—”ë¯¹ìŠ¤ #í•´ì› #HAEWON #ì„¤ìœ¤ #SULLYOON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#í•´ì› #HAEWON #ì„¤ìœ¤ #SULLYOON  #ê·œì§„ #KYUJIN</t>
  </si>
  <si>
    <t>pODu5S0hiio</t>
  </si>
  <si>
    <t>ìš°ë¦¬ê°€ ë¨¼ì € ê°ˆê²Œ ë”°ë¼ ì˜¤ë©´ ë¼ #NMIXX #ì—”ë¯¹ìŠ¤ #ë°°ì´ #BAE #ì§€ìš° #JIWOO</t>
  </si>
  <si>
    <t>2026-01-12T11:01:28Z</t>
  </si>
  <si>
    <t>ìš°ë¦¬ê°€ ë¨¼ì € ê°ˆê²Œ ë”°ë¼ ì˜¤ë©´ ë¼ #NMIXX #ì—”ë¯¹ìŠ¤ #ë°°ì´ #BAE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#ë°°ì´ #BAE  #ì§€ìš° #JIWOO</t>
  </si>
  <si>
    <t>kgrAb4xXCGY</t>
  </si>
  <si>
    <t>ì›”ê°„5ï¸âƒ£â˜€ï¸1ï¸âƒ£ #38 ë§ì˜ í•´ë¼ í¬ë‹ˆí…Œì¼ í•œ ì—¬ìžì˜ ìƒˆí•´ë°©ì†¡</t>
  </si>
  <si>
    <t>2026-01-09T18:59:31Z</t>
  </si>
  <si>
    <t>FhLcWKNDSjM</t>
  </si>
  <si>
    <t>ì‹œë“œë‹ˆì— ì˜¤ê²Œ ë¼ì„œ ì •ë§ ì‹ ë‚˜ìš”ðŸ¨.áŸ.áŸ | 2025 K-Content Planet Behind | Day MIXX</t>
  </si>
  <si>
    <t>2026-01-09T09:00:34Z</t>
  </si>
  <si>
    <t>ì‹œë“œë‹ˆì— ì˜¤ê²Œ ë¼ì„œ ì •ë§ ì‹ ë‚˜ìš”ðŸ¨.áŸ.áŸ | 2025 K-Content Planet Behind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</si>
  <si>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rpCaxH-O8uY</t>
  </si>
  <si>
    <t>í•œë²ˆë§Œ ì•ˆì•„ì¤˜!! #NMIXX #ì—”ë¯¹ìŠ¤ #ì§€ìš° #JIWOO</t>
  </si>
  <si>
    <t>2026-01-08T11:01:40Z</t>
  </si>
  <si>
    <t>í•œë²ˆë§Œ ì•ˆì•„ì¤˜!! #NMIXX #ì—”ë¯¹ìŠ¤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#ì§€ìš° #JIWOO</t>
  </si>
  <si>
    <t>bgRZQxeBwW4</t>
  </si>
  <si>
    <t>NMIXX 2026 SEASONâ€™S GREETINGS [MIXX DREAM] ë¹„í•˜ì¸ë“œ | Day MIXX</t>
  </si>
  <si>
    <t>2026-01-07T09:00:11Z</t>
  </si>
  <si>
    <t>NMIXX 2026 SEASONâ€™S GREETINGS [MIXX DREAM]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</si>
  <si>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TZnsLWlKJ5w</t>
  </si>
  <si>
    <t>ðŸ˜‰âŠ¹ #NMIXX #ì—”ë¯¹ìŠ¤ #ì„¤ìœ¤ #SULLYOON</t>
  </si>
  <si>
    <t>2026-01-06T11:01:02Z</t>
  </si>
  <si>
    <t>ðŸ˜‰âŠ¹ #NMIXX #ì—”ë¯¹ìŠ¤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#ì„¤ìœ¤ #SULLYOON</t>
  </si>
  <si>
    <t>D424CjHk3O0</t>
  </si>
  <si>
    <t>ì˜ˆìœ ë‚˜ì´ âžâž„ì‚´ðŸª½ #NMIXX #ì—”ë¯¹ìŠ¤ #ë¦´ë¦¬ #LILY</t>
  </si>
  <si>
    <t>2026-01-05T11:00:23Z</t>
  </si>
  <si>
    <t>ì˜ˆìœ ë‚˜ì´ âžâž„ì‚´ðŸª½ #NMIXX #ì—”ë¯¹ìŠ¤ #ë¦´ë¦¬ #LILY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#ë¦´ë¦¬ #LILY</t>
  </si>
  <si>
    <t>o3aSN0GUpG8</t>
  </si>
  <si>
    <t>ë¼ì´ë¸Œí•œì§€ ì–¼ë§ˆë‚˜ ì˜¤ë Œì§€ðŸŠðŸ§¡</t>
  </si>
  <si>
    <t>2026-01-04T18:45:36Z</t>
  </si>
  <si>
    <t>fRXd-juZcoE</t>
  </si>
  <si>
    <t>Concert DAY 2 Behind EP.03 | NMIXX 1ST WORLD TOUR â€˜EPISODE 1: ZERO FRONTIERâ€™ IN INCHEON</t>
  </si>
  <si>
    <t>2026-01-02T09:00:05Z</t>
  </si>
  <si>
    <t>Concert DAY 2 Behind EP.03 | NMIXX 1ST WORLD TOUR â€˜EPISODE 1: ZERO FRONTIERâ€™ IN 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#ZEROFRONTIER  #NMIXX_ZEROFRONTIER  #NMIXX_ZEROFRONTIER_INCHEON  #NMIXX_WORLDTOUR_ZEROFRONTIER</t>
  </si>
  <si>
    <t>XXNUA5GtKSI</t>
  </si>
  <si>
    <t>Dreamin' like ë¹ ë¹ ì‚ìš© #NMIXX #ì—”ë¯¹ìŠ¤ #Papillon  #NMIXX_Papillon</t>
  </si>
  <si>
    <t>2026-01-01T11:01:01Z</t>
  </si>
  <si>
    <t>Dreamin' like ë¹ ë¹ ì‚ìš© #NMIXX #ì—”ë¯¹ìŠ¤ #Papillon  #NMIXX_Papillon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 #Papillon  #NMIXX_Papillon</t>
  </si>
  <si>
    <t>37nIXmdfP-Q</t>
  </si>
  <si>
    <t>NMIXX 2026 New Year Greeting MessageðŸ´</t>
  </si>
  <si>
    <t>2026-01-01T03:00:03Z</t>
  </si>
  <si>
    <t>NMIXX 2026 New Year Greeting MessageðŸ´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2026 JYP Entertainment. All Rights Reserved  #NMIXX #ì—”ë¯¹ìŠ¤</t>
  </si>
  <si>
    <t>6gBfsWF_JFc</t>
  </si>
  <si>
    <t>Our Last â€˜PODIUMâ€™ This Year | NMIXX(ì—”ë¯¹ìŠ¤) â€˜PODIUMâ€™ SPECIAL VIDEO</t>
  </si>
  <si>
    <t>2025-12-31T09:00:01Z</t>
  </si>
  <si>
    <t>Our Last â€˜PODIUMâ€™ This Year | NMIXX(ì—”ë¯¹ìŠ¤) â€˜PODIUMâ€™ SPECIAL VIDEO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 #PODIUM #NMIXX_PODIUM</t>
  </si>
  <si>
    <t>KkeTdNDZClo</t>
  </si>
  <si>
    <t>ðŸŽ®á¯“ #NMIXX #ì—”ë¯¹ìŠ¤ #ì„¤ìœ¤ #SULLYOON #ê·œì§„ #KYUJIN</t>
  </si>
  <si>
    <t>2025-12-30T11:00:38Z</t>
  </si>
  <si>
    <t>ðŸŽ®á¯“ #NMIXX #ì—”ë¯¹ìŠ¤ #ì„¤ìœ¤ #SULLYOON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t>
  </si>
  <si>
    <t>ml7oNAijwgY</t>
  </si>
  <si>
    <t>happy birthday 2 me ðŸŒ¼à¼‰â€§â‚Š #NMIXX #ì—”ë¯¹ìŠ¤ #ë°°ì´ #BAE #ë°°ì´ì™€_í•¨ê»˜_ì—¬ì „ížˆ_ì„œë¡œê² ì§€ #OurSolshineDay</t>
  </si>
  <si>
    <t>2025-12-28T13:30:57Z</t>
  </si>
  <si>
    <t>happy birthday 2 me ðŸŒ¼à¼‰â€§â‚Š #NMIXX #ì—”ë¯¹ìŠ¤ #ë°°ì´ #BAE #ë°°ì´ì™€_í•¨ê»˜_ì—¬ì „ížˆ_ì„œë¡œê² ì§€ #OurSolshineDay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t>
  </si>
  <si>
    <t>YIhFxbs1bgY</t>
  </si>
  <si>
    <t>[ðŸ¥] HAPPY BAE DAY</t>
  </si>
  <si>
    <t>2025-12-28T12:30:06Z</t>
  </si>
  <si>
    <t>YKkNbWSSsJE</t>
  </si>
  <si>
    <t>ìˆ˜ë©´ì— ì¢‹ì€ ë°°ì§„ì†” ë¼ì´ë¸Œ #11 ì—”ì¨ì™€ í•¨ê»˜í•˜ëŠ” ëŒì•„ì˜¨ í•´í”¼ë°°ì´ë°ì´ðŸ¥³</t>
  </si>
  <si>
    <t>2025-12-27T16:50:47Z</t>
  </si>
  <si>
    <t>zy7j3YePxRc</t>
  </si>
  <si>
    <t>ì—”ì¨ì—ê²Œ</t>
  </si>
  <si>
    <t>2025-12-27T14:43:12Z</t>
  </si>
  <si>
    <t>fENU25KrwGo</t>
  </si>
  <si>
    <t>D-1 Rehearsal &amp; DAY 1 Behind EP.02 | NMIXX 1ST WORLD TOUR â€˜EPISODE 1: ZERO FRONTIERâ€™ IN INCHEON</t>
  </si>
  <si>
    <t>2025-12-26T09:00:06Z</t>
  </si>
  <si>
    <t>D-1 Rehearsal &amp; DAY 1 Behind EP.02 | NMIXX 1ST WORLD TOUR â€˜EPISODE 1: ZERO FRONTIERâ€™ IN 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</si>
  <si>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6iWc3RiVuLk</t>
  </si>
  <si>
    <t>ë°•ì§„ì†”ì½”ì–´ #NMIXX #ì—”ë¯¹ìŠ¤ #ë¦´ë¦¬ #LILY #ë°°ì´ #BAE</t>
  </si>
  <si>
    <t>2025-12-24T11:00:22Z</t>
  </si>
  <si>
    <t>ë°•ì§„ì†”ì½”ì–´ #NMIXX #ì—”ë¯¹ìŠ¤ #ë¦´ë¦¬ #LILY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t>
  </si>
  <si>
    <t>XX0lvvx5eKU</t>
  </si>
  <si>
    <t>ì˜¤ëŠ˜ ë°¤ ì£¼ì¸ê³µ ì‚°íƒ€ëŠ” ë‚˜ì•¼ðŸŽ„ | Whoâ€™s The Next Santa? | PICK NMIXX</t>
  </si>
  <si>
    <t>2025-12-24T09:01:01Z</t>
  </si>
  <si>
    <t>ì˜¤ëŠ˜ ë°¤ ì£¼ì¸ê³µ ì‚°íƒ€ëŠ” ë‚˜ì•¼ðŸŽ„ | Whoâ€™s The Next Santa?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</si>
  <si>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6eolhhRZ7lE</t>
  </si>
  <si>
    <t>Nâ˜…T CUTE Glitter Christmas with #ILLIT #WONHEE #NMIXX #ì—”ë¯¹ìŠ¤ #ê·œì§„ #KYUJIN #ì•„ì¼ë¦¿ #ì›í¬</t>
  </si>
  <si>
    <t>2025-12-24T07:00:07Z</t>
  </si>
  <si>
    <t>Nâ˜…T CUTE Glitter Christmas with #ILLIT #WONHEE #NMIXX #ì—”ë¯¹ìŠ¤ #ê·œì§„ #KYUJIN #ì•„ì¼ë¦¿ #ì›í¬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</si>
  <si>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6qBnNNO4y0o</t>
  </si>
  <si>
    <t>Blue Valentine with #YUNA #ìœ ë‚˜ #ITZY Ë—Ë‹ËðŸ°ðŸ°ËŽËŠË— #NMIXX #ì—”ë¯¹ìŠ¤ #ì„¤ìœ¤ #SULLYOON  #BlueValentine</t>
  </si>
  <si>
    <t>2025-12-23T11:00:19Z</t>
  </si>
  <si>
    <t>Blue Valentine with #YUNA #ìœ ë‚˜ #ITZY Ë—Ë‹ËðŸ°ðŸ°ËŽËŠË— #NMIXX #ì—”ë¯¹ìŠ¤ #ì„¤ìœ¤ #SULLYOON  #BlueValentine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#BlueValentine  #NMIXX_BlueValentine</t>
  </si>
  <si>
    <t>EfEkV6CMbSw</t>
  </si>
  <si>
    <t>ë³‘ì„ ì„¸ì›Œë¼! ê²Œìž„ã…‹ã…‹ #NMIXX #ì—”ë¯¹ìŠ¤ #í•´ì› #HAEWON #ì„¤ìœ¤ #SULLYOON</t>
  </si>
  <si>
    <t>2025-12-22T11:00:32Z</t>
  </si>
  <si>
    <t>ë³‘ì„ ì„¸ì›Œë¼! ê²Œìž„ã…‹ã…‹ #NMIXX #ì—”ë¯¹ìŠ¤ #í•´ì› #HAEWON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t>
  </si>
  <si>
    <t>gaMa4ohv_GQ</t>
  </si>
  <si>
    <t>í—¤í—¤ #NMIXX #ì—”ë¯¹ìŠ¤ #ì§€ìš° #JIWOO #ê·œì§„ #KYUJIN</t>
  </si>
  <si>
    <t>2025-12-19T11:01:31Z</t>
  </si>
  <si>
    <t>í—¤í—¤ #NMIXX #ì—”ë¯¹ìŠ¤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</si>
  <si>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3fom7HRnxgU</t>
  </si>
  <si>
    <t>Band &amp; Studio rehearsal Behind EP.01 | NMIXX 1ST WORLD TOUR â€˜EPISODE 1: ZERO FRONTIERâ€™ IN INCHEON</t>
  </si>
  <si>
    <t>2025-12-19T09:00:11Z</t>
  </si>
  <si>
    <t>Band &amp; Studio rehearsal Behind EP.01 | NMIXX 1ST WORLD TOUR â€˜EPISODE 1: ZERO FRONTIERâ€™ IN 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</si>
  <si>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71D86ATwAbw</t>
  </si>
  <si>
    <t>ê±˜ ì•„ë‹ˆì•¼ #NMIXX #ì—”ë¯¹ìŠ¤ #ì„¤ìœ¤ #SULLYOON</t>
  </si>
  <si>
    <t>2025-12-18T11:06:34Z</t>
  </si>
  <si>
    <t>ê±˜ ì•„ë‹ˆì•¼ #NMIXX #ì—”ë¯¹ìŠ¤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</si>
  <si>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RBLWGLgmN18</t>
  </si>
  <si>
    <t>NMIXX 1ST WORLD TOUR 'EPISODE 1: ZERO FRONTIER' IN INCHEON Recap Video</t>
  </si>
  <si>
    <t>2025-12-18T09:00:43Z</t>
  </si>
  <si>
    <t>NMIXX 1ST WORLD TOUR 'EPISODE 1: ZERO FRONTIER' IN INCHEON Recap Video  NMIXX 1ST WORLD TOUR 'EPISODE 1: ZERO FRONTIER'  ðŸªMADRID 2026.03.17  ðŸ“PALACIO VISTALEGRE  ðŸªAMSTERDAM 2026.03.20  ðŸ“AFAS LIVE  ðŸªPARIS 2026.03.22  ðŸ“SALLE PLEYEL  ðŸªFRANKFURT 2026.03.24 ðŸ“MYTICKET JAHRHUNDERTHALLE  ðŸªLONDON 2026.03.26 ðŸ“EVENTIM APOLLO  ðŸªTORONTO, ON 2026.03.29 ðŸ“GREAT CANADIAN TORONTO  ðŸªBROOKLYN, NY 2026.03.31 ðŸ“BROOKLYN PARAMOUNT  ðŸªNATIONAL HARBOR, MD 2026.04.02 ðŸ“THE THEATER AT MGM NATIONAL HARBOR  ðŸªIRVING, TX 2026.04.04  ðŸ“THE PAVILION AT TOYOTA MUSIC FACTORY  ðŸªOAKLAND, CA 2026.04.07  ðŸ“PARAMOUNT THEATRE  ðŸªLOS ANGELES, CA 2026.04.09  ðŸ“YOUTUBE THEATER  AND MORE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</si>
  <si>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Wic3ddP1db0</t>
  </si>
  <si>
    <t>NMIXX(ì—”ë¯¹ìŠ¤) 'Blue Valentine (Holiday Ver.)' &amp; 'Funky Glitter Christmas' Special Live Stage Video</t>
  </si>
  <si>
    <t>2025-12-17T13:01:05Z</t>
  </si>
  <si>
    <t>NMIXX(ì—”ë¯¹ìŠ¤) 'Blue Valentine (Holiday Ver.)' &amp; 'Funky Glitter Christmas' Special Live Stage Video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#Funky_Glitter_Christmas  #NMIXX_FunkyGlitterChristmas</t>
  </si>
  <si>
    <t>KYm49bHBd38</t>
  </si>
  <si>
    <t>ì•¼ ê¹€ì§€ìš° ë„ˆ ë”°ë¼ì™€ë´ #NMIXX #ì—”ë¯¹ìŠ¤ #í•´ì› #HAEWON #ì§€ìš° #JIWOO</t>
  </si>
  <si>
    <t>2025-12-17T11:00:46Z</t>
  </si>
  <si>
    <t>ì•¼ ê¹€ì§€ìš° ë„ˆ ë”°ë¼ì™€ë´ #NMIXX #ì—”ë¯¹ìŠ¤ #í•´ì› #HAEWON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t>
  </si>
  <si>
    <t>VeJZx_-rMwM</t>
  </si>
  <si>
    <t>NMIXX(ì—”ë¯¹ìŠ¤) â€˜Funky Glitter Christmasâ€™ Live Clip @NMIXX 1ST WORLD TOUR â€˜EPISODE 1: ZERO FRONTIERâ€™</t>
  </si>
  <si>
    <t>2025-12-16T09:00:49Z</t>
  </si>
  <si>
    <t>NMIXX(ì—”ë¯¹ìŠ¤) â€˜Funky Glitter Christmasâ€™ Live Clip @NMIXX 1ST WORLD TOUR â€˜EPISODE 1: ZERO FRONTIERâ€™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  #Funky_Glitter_Christmas  #NMIXX_FunkyGlitterChristmas</t>
  </si>
  <si>
    <t>iwhRN-JDKwo</t>
  </si>
  <si>
    <t>ì„¤ìœ¤ì˜ ìš°ë‹¹íƒ•íƒ• ê³ í–¥ ë°©ë¬¸ðŸ¶âš¾ï¸ | ì—¬ë™ìƒ, ë°˜ë ¤ê²¬ ë´„ì´ì™€ ížë§ ì‚°ì±… &amp; í•œí™” ì´ê¸€ìŠ¤ ì‹œêµ¬ ë„ì „ê¸° | MIXX Log</t>
  </si>
  <si>
    <t>2025-12-15T09:01:08Z</t>
  </si>
  <si>
    <t>ì„¤ìœ¤ì˜ ìš°ë‹¹íƒ•íƒ• ê³ í–¥ ë°©ë¬¸ðŸ¶âš¾ï¸ | ì—¬ë™ìƒ, ë°˜ë ¤ê²¬ ë´„ì´ì™€ ížë§ ì‚°ì±… &amp; í•œí™” ì´ê¸€ìŠ¤ ì‹œêµ¬ ë„ì „ê¸° | MIXX Log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</si>
  <si>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cC96_Mwj5tU</t>
  </si>
  <si>
    <t>NMIXX(ì—”ë¯¹ìŠ¤) â€˜Papillonâ€™ Live Clip @NMIXX 1ST WORLD TOUR â€˜EPISODE 1: ZERO FRONTIERâ€™ IN INCHEON</t>
  </si>
  <si>
    <t>2025-12-14T09:00:55Z</t>
  </si>
  <si>
    <t>NMIXX(ì—”ë¯¹ìŠ¤) â€˜Papillonâ€™ Live Clip @ NMIXX 1ST WORLD TOUR â€˜EPISODE 1: ZERO FRONTIERâ€™ IN 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  #Papillon #NMIXX_Papillon</t>
  </si>
  <si>
    <t>kbEYcW_ffjI</t>
  </si>
  <si>
    <t>NMIXX(ì—”ë¯¹ìŠ¤) â€˜High Horseâ€™ Live Clip @NMIXX 1ST WORLD TOUR â€˜EPISODE 1: ZERO FRONTIERâ€™ IN INCHEON</t>
  </si>
  <si>
    <t>2025-12-13T09:00:34Z</t>
  </si>
  <si>
    <t>NMIXX(ì—”ë¯¹ìŠ¤) â€˜High Horseâ€™ Live Clip @NMIXX 1ST WORLD TOUR â€˜EPISODE 1: ZERO FRONTIERâ€™ IN 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  #High_Horse #NMIXX_High_Horse</t>
  </si>
  <si>
    <t>Jc_iytoDc7M</t>
  </si>
  <si>
    <t>NMIXX(ì—”ë¯¹ìŠ¤) â€˜RICOâ€™ Live Clip @NMIXX 1ST WORLD TOUR â€˜EPISODE 1: ZERO FRONTIERâ€™ IN INCHEON</t>
  </si>
  <si>
    <t>2025-12-12T09:00:29Z</t>
  </si>
  <si>
    <t>NMIXX(ì—”ë¯¹ìŠ¤) â€˜RICOâ€™ Live Clip @NMIXX 1ST WORLD TOUR â€˜EPISODE 1: ZERO FRONTIERâ€™ IN 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  #RICO #NMIXX_RICO</t>
  </si>
  <si>
    <t>ZiGjX-G2t0Y</t>
  </si>
  <si>
    <t>MD ì´¬ì˜ Sweetí•˜ë‹¤â‹°Ëšâ˜† | NMIXX 1ST WORLD TOUR â€˜EPISODE 1: ZERO FRONTIERâ€™ MD Shooting Behind | Day MIXX</t>
  </si>
  <si>
    <t>2025-12-10T09:00:04Z</t>
  </si>
  <si>
    <t>MD ì´¬ì˜ Sweetí•˜ë‹¤â‹°Ëšâ˜† | NMIXX 1ST WORLD TOUR â€˜EPISODE 1: ZERO FRONTIERâ€™ MD Shooting Behind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</si>
  <si>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quUyYljXkYo</t>
  </si>
  <si>
    <t>ë¯»í† í”¼ì•„ðŸ¡ #NMIXX #ì—”ë¯¹ìŠ¤ #í•´ì› #HAEWON #ì„¤ìœ¤ #SULLYOON #ë°°ì´ #BAE</t>
  </si>
  <si>
    <t>2025-12-09T11:01:44Z</t>
  </si>
  <si>
    <t>ë¯»í† í”¼ì•„ðŸ¡ #NMIXX #ì—”ë¯¹ìŠ¤ #í•´ì› #HAEWON #ì„¤ìœ¤ #SULLYOON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#ë°°ì´ #BAE</t>
  </si>
  <si>
    <t>MbYnSWXPEjM</t>
  </si>
  <si>
    <t>ìˆ˜ë©´ì— ì¢‹ì€ ë°°ì§„ì†” ë¼ì´ë¸Œ #10  ê·¸ë…€ê°€ ë‹¤ì‹œ ëŒì•„ì˜¬ ìˆ˜ ìžˆì—ˆë˜ ì´ìœ </t>
  </si>
  <si>
    <t>2025-12-09T07:39:04Z</t>
  </si>
  <si>
    <t>5UZaznH5gM0</t>
  </si>
  <si>
    <t>ìˆ˜ë©´ì— ì¢‹ì€ ë°°ì§„ì†” ë¼ì´ë¸Œ #10  ì²«ë‹¨ì½˜ ëë‚˜êµ¬ ì²« ìˆ˜ë°°ë¼!! ì—”ì¨ì–´ì–´!!ðŸ’›</t>
  </si>
  <si>
    <t>2025-12-09T07:21:15Z</t>
  </si>
  <si>
    <t>y8uEmpAt3XE</t>
  </si>
  <si>
    <t>ãƒrå·±Ð±ë³´ë‹¨ ðŸ’¸.. #NMIXX #ì—”ë¯¹ìŠ¤ #ë°°ì´ #BAE #ê·œì§„ #KYUJIN</t>
  </si>
  <si>
    <t>2025-12-08T11:02:01Z</t>
  </si>
  <si>
    <t>ãƒrå·±Ð±ë³´ë‹¨ ðŸ’¸.. #NMIXX #ì—”ë¯¹ìŠ¤ #ë°°ì´ #BAE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#ê·œì§„ #KYUJIN</t>
  </si>
  <si>
    <t>aUlOElefjkg</t>
  </si>
  <si>
    <t>Blue Valentine with #SIYUN #NOWZ ðŸ¦ŠâŠ¹â‚Š â‹†.áŸ #NMIXX #LILY #BlueValentine #BlueValentineChallenge</t>
  </si>
  <si>
    <t>2025-12-08T07:00:01Z</t>
  </si>
  <si>
    <t>Blue Valentine with #SIYUN #NOWZ ðŸ¦ŠâŠ¹â‚Š â‹†.áŸ #NMIXX #LILY #BlueValentine #BlueValentineChallenge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t>
  </si>
  <si>
    <t>lhr710Mk2r8</t>
  </si>
  <si>
    <t>ë¦´ë¦¬ë¦¬ì•¼ ë¦´ë¦¬ë”© LILYâ€™s Lost The Plot #22 ð‘¨ð’ƒð’ð’–ð’• ð‘»ð’Šð’Žð’† (SPOILERS) â°</t>
  </si>
  <si>
    <t>2025-12-05T11:55:46Z</t>
  </si>
  <si>
    <t>q1nni1LGNus</t>
  </si>
  <si>
    <t>íŽ‘ê¸€í¬ì˜ ê³„ì ˆì¸ ê²ƒì´ì–Œâ€¦!!! #NMIXX #ì—”ë¯¹ìŠ¤ #ë¦´ë¦¬ #LILY</t>
  </si>
  <si>
    <t>2025-12-05T11:18:31Z</t>
  </si>
  <si>
    <t>íŽ‘ê¸€í¬ì˜ ê³„ì ˆì¸ ê²ƒì´ì–Œâ€¦!!! #NMIXX #ì—”ë¯¹ìŠ¤ #ë¦´ë¦¬ #LILY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t>
  </si>
  <si>
    <t>yJgEO-HjOzQ</t>
  </si>
  <si>
    <t>Ë—Ë‹ËÂ ë‚´ê°€ ê°€ìž¥ ì‚¬ëž‘í•˜ëŠ” ê³„ì ˆðŸ‚â˜ƒï¸ËŽËŠË—Â  | í•´ì› ë°ì´ì¦ˆë“œ í™”ë³´ ì´¬ì˜ ë¹„í•˜ì¸ë“œ | Day MIXX</t>
  </si>
  <si>
    <t>2025-12-05T09:01:37Z</t>
  </si>
  <si>
    <t>Ë—Ë‹ËÂ ë‚´ê°€ ê°€ìž¥ ì‚¬ëž‘í•˜ëŠ” ê³„ì ˆðŸ‚â˜ƒï¸ËŽËŠË—Â  | í•´ì› ë°ì´ì¦ˆë“œ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</si>
  <si>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epG7pyre7_I</t>
  </si>
  <si>
    <t>ì½˜ì„œíŠ¸ì—ì„œ ë§Œë‚˜ìš” Ù©(Ë˜â—¡Ë˜)Û¶ | NMIXX 1ST WORLD TOUR â€˜EPISODE 1: ZERO FRONTIERâ€™ VCR Behind | Day MIXX</t>
  </si>
  <si>
    <t>2025-12-03T09:01:14Z</t>
  </si>
  <si>
    <t>ì½˜ì„œíŠ¸ì—ì„œ ë§Œë‚˜ìš” Ù©(Ë˜â—¡Ë˜)Û¶ | NMIXX 1ST WORLD TOUR â€˜EPISODE 1: ZERO FRONTIERâ€™ VCR Behind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</si>
  <si>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j4Tr1vuzxa0</t>
  </si>
  <si>
    <t>NMIXX 1ST WORLD TOUR EPISODE 1: ZERO FRONTIER IN INCHEON Recap #2 #NMIXX #ì—”ë¯¹ìŠ¤ #NMIXX_ZEROFRONTIER</t>
  </si>
  <si>
    <t>2025-11-30T11:50:36Z</t>
  </si>
  <si>
    <t>NMIXX 1ST WORLD TOUR EPISODE 1: ZERO FRONTIER IN INCHEON Recap #2 #NMIXX #ì—”ë¯¹ìŠ¤ #NMIXX_ZEROFRONTIER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</si>
  <si>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SnDSI-AAtUQ</t>
  </si>
  <si>
    <t>NSWERâ€˜ll always be my...ðŸ©µ#NMIXX #ì—”ë¯¹ìŠ¤ #ZEROFRONTIER #NMIXX_ZEROFRONTIER #NMIXX_ZEROFRONTIER_INCHEON</t>
  </si>
  <si>
    <t>2025-11-29T14:35:19Z</t>
  </si>
  <si>
    <t>NSWERâ€˜ll always be my...ðŸ©µ#NMIXX #ì—”ë¯¹ìŠ¤ #ZEROFRONTIER #NMIXX_ZEROFRONTIER #NMIXX_ZEROFRONTIER_INCHEON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</si>
  <si>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_FITrLxZWbg</t>
  </si>
  <si>
    <t>NMIXX 1ST WORLD TOUR EPISODE 1: ZERO FRONTIER IN INCHEON Recap #1 #NMIXX #ì—”ë¯¹ìŠ¤#ZEROFRONTIER</t>
  </si>
  <si>
    <t>2025-11-29T13:10:01Z</t>
  </si>
  <si>
    <t>NMIXX 1ST WORLD TOUR EPISODE 1: ZERO FRONTIER IN INCHEON Recap #1 #NMIXX #ì—”ë¯¹ìŠ¤#ZEROFRONTIER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</si>
  <si>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hTbWPRHoVTY</t>
  </si>
  <si>
    <t>NMIXX(ì—”ë¯¹ìŠ¤) â€œADORE U &amp; Shape of Loveâ€ Recording Behind | Recording MIXX</t>
  </si>
  <si>
    <t>2025-11-28T09:01:09Z</t>
  </si>
  <si>
    <t>NMIXX(ì—”ë¯¹ìŠ¤) â€œADORE U &amp; Shape of Loveâ€ Recording Behind | Recording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#ADORE_U #NMIXX_ADORE_U #ShapeOfLove #NMIXX_ShapeOfLove</t>
  </si>
  <si>
    <t>28eCdAdnJ9s</t>
  </si>
  <si>
    <t>D-2ðŸš€come and enjoy #NMIXX #HAEWON #SULLYOON #KYUJIN #ZEROFRONTIER #NMIXX_ZEROFRONTIER</t>
  </si>
  <si>
    <t>2025-11-27T11:00:04Z</t>
  </si>
  <si>
    <t>D-2ðŸš€come and enjoy #NMIXX #HAEWON #SULLYOON #KYUJIN #ZEROFRONTIER #NMIXX_ZEROFRONTIER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#ê·œì§„ #KYUJIN #ZEROFRONTIER #NMIXX_ZEROFRONTIER #NMIXX_ZEROFRONTIER_INCHEON #NMIXX_WORLDTOUR_ZEROFRONTIER</t>
  </si>
  <si>
    <t>Inqk85nPHa8</t>
  </si>
  <si>
    <t>ì˜¬í•´ì˜ ì•„í‹°ìŠ¤íŠ¸ ìƒ ê³ ë§ˆì›ŒðŸ’™ | 2025 ë”íŒ©íŠ¸ ë®¤ì§ ì–´ì›Œì¦ˆ ë¹„í•˜ì¸ë“œ | Day MIXX</t>
  </si>
  <si>
    <t>2025-11-26T09:00:01Z</t>
  </si>
  <si>
    <t>ì˜¬í•´ì˜ ì•„í‹°ìŠ¤íŠ¸ ìƒ ê³ ë§ˆì›ŒðŸ’™ | 2025 ë”íŒ©íŠ¸ ë®¤ì§ ì–´ì›Œì¦ˆ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</si>
  <si>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rh5R98csdlM</t>
  </si>
  <si>
    <t>ì¡°ì‹¬í•´ì„œ ì™€ ã…‹ #NMIXX #LILY #BAE #JIWOO #ZEROFRONTIER #NMIXX_ZEROFRONTIER #NMIXX_ZEROFRONTIER_INCHEON</t>
  </si>
  <si>
    <t>2025-11-25T11:01:46Z</t>
  </si>
  <si>
    <t>ì¡°ì‹¬í•´ì„œ ì™€ ã…‹ #NMIXX #LILY #BAE #JIWOO #ZEROFRONTIER #NMIXX_ZEROFRONTIER #NMIXX_ZEROFRONTIER_INCHEON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  #ì§€ìš° #JIWOO  #ZEROFRONTIER #NMIXX_ZEROFRONTIER #NMIXX_ZEROFRONTIER_INCHEON #NMIXX_WORLDTOUR_ZEROFRONTIER</t>
  </si>
  <si>
    <t>_fpsltw_f4c</t>
  </si>
  <si>
    <t>fr(e)Â²ze #NMIXX #ì—”ë¯¹ìŠ¤ #ì„¤ìœ¤ #SULLYOON #ë°°ì´ #BAE</t>
  </si>
  <si>
    <t>2025-11-24T11:01:14Z</t>
  </si>
  <si>
    <t>fr(e)Â²ze #NMIXX #ì—”ë¯¹ìŠ¤ #ì„¤ìœ¤ #SULLYOON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t>
  </si>
  <si>
    <t>U36F2F8fhIg</t>
  </si>
  <si>
    <t>go with the flow #NMIXX #ì—”ë¯¹ìŠ¤ #ì§€ìš° #JIWOO #ê·œì§„ #KYUJIN #GIRLSET #LittleMiss</t>
  </si>
  <si>
    <t>2025-11-21T12:00:58Z</t>
  </si>
  <si>
    <t>go with the flow #NMIXX #ì—”ë¯¹ìŠ¤ #ì§€ìš° #JIWOO #ê·œì§„ #KYUJIN #GIRLSET #LittleMiss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</si>
  <si>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Z6RQOfY4c84</t>
  </si>
  <si>
    <t>NMIXX(ì—”ë¯¹ìŠ¤) â€œPODIUM &amp; Crush On Youâ€ Recording Behind | Recording MIXX</t>
  </si>
  <si>
    <t>2025-11-21T09:00:57Z</t>
  </si>
  <si>
    <t>NMIXX(ì—”ë¯¹ìŠ¤) â€œPODIUM &amp; Crush On Youâ€ Recording Behind | Recording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#PODIUM #NMIXX_PODIUM #CrushOnYou #NMIXX_CrushOnYou</t>
  </si>
  <si>
    <t>oPq2Y27lYd4</t>
  </si>
  <si>
    <t>ì—”ë¯¹ìŠ¤ ë…¸ëž˜ ì·¨í–¥ íŠ¹ #NMIXX #ì—”ë¯¹ìŠ¤ #ZEROFRONTIER #NMIXX_ZEROFRONTIER #NMIXX_ZEROFRONTIER_INCHEON</t>
  </si>
  <si>
    <t>2025-11-21T07:00:58Z</t>
  </si>
  <si>
    <t>ì—”ë¯¹ìŠ¤ ë…¸ëž˜ ì·¨í–¥ íŠ¹ #NMIXX #ì—”ë¯¹ìŠ¤ #ZEROFRONTIER #NMIXX_ZEROFRONTIER #NMIXX_ZEROFRONTIER_INCHEON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#ZEROFRONTIER #NMIXX_ZEROFRONTIER #NMIXX_ZEROFRONTIER_INCHEON #NMIXX_WORLDTOUR_ZEROFRONTIER</t>
  </si>
  <si>
    <t>SH1pGLAEw6c</t>
  </si>
  <si>
    <t>winter lookbook with BEIDELLI â„ï¸ #NMIXX #ì—”ë¯¹ìŠ¤ #ê·œì§„ #KYUJIN</t>
  </si>
  <si>
    <t>2025-11-20T11:01:04Z</t>
  </si>
  <si>
    <t>winter lookbook with BEIDELLI â„ï¸ #NMIXX #ì—”ë¯¹ìŠ¤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</si>
  <si>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Hh-M7a8A0LY</t>
  </si>
  <si>
    <t>ì˜¬ë¦¬ì˜¤ì™€ í•¨ê»˜ë¼ë©´ ì˜¬ë¦¬ì˜¤ â”â˜†ï¾Ÿ.*ï½¥ï½¡ï¾Ÿ | ì˜¬ë¦¬ì˜¤ ê´‘ê³  ë¹„í•˜ì¸ë“œ | Day MIXX</t>
  </si>
  <si>
    <t>2025-11-19T09:00:01Z</t>
  </si>
  <si>
    <t>ì˜¬ë¦¬ì˜¤ì™€ í•¨ê»˜ë¼ë©´ ì˜¬ë¦¬ì˜¤ â”â˜†ï¾Ÿ.*ï½¥ï½¡ï¾Ÿ | ì˜¬ë¦¬ì˜¤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</si>
  <si>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POr8flu7TJ8</t>
  </si>
  <si>
    <t>Blue Valentine with #MOONSUA #ë¬¸ìˆ˜ì•„ ðŸ‘¯â€â™€ï¸â™¡*ê•€ #NMIXX #HAEWON #BlueValentine #BlueValentineChallenge</t>
  </si>
  <si>
    <t>2025-11-18T11:00:45Z</t>
  </si>
  <si>
    <t>Blue Valentine with #MOONSUA #ë¬¸ìˆ˜ì•„ ðŸ‘¯â€â™€ï¸â™¡*ê•€ #NMIXX #HAEWON #BlueValentine #BlueValentineChallenge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#BlueValentine  #NMIXX_BlueValentine</t>
  </si>
  <si>
    <t>JSXLp6vv_0w</t>
  </si>
  <si>
    <t>ðŸ¤ ðŸ’œ ðŸ¤ #NMIXX #ì—”ë¯¹ìŠ¤ #ë¦´ë¦¬ #LILY #ì§€ìš° #JIWOO</t>
  </si>
  <si>
    <t>2025-11-17T11:00:39Z</t>
  </si>
  <si>
    <t>ðŸ¤ ðŸ’œ ðŸ¤ #NMIXX #ì—”ë¯¹ìŠ¤ #ë¦´ë¦¬ #LILY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#ì§€ìš° #JIWOO</t>
  </si>
  <si>
    <t>xjvcjv0EK6U</t>
  </si>
  <si>
    <t>ì—”ë¯¹ìŠ¤ë¥¼ ë³´ë©´ ê¸°ë¶„ì´ ì¡°í¬ë“ ìš”â€¦â˜† | ë¯¹ìŠ¤ì˜¤ë½ê´€ | PICK NMIXX</t>
  </si>
  <si>
    <t>2025-11-17T09:00:08Z</t>
  </si>
  <si>
    <t>ì—”ë¯¹ìŠ¤ë¥¼ ë³´ë©´ ê¸°ë¶„ì´ ì¡°í¬ë“ ìš”â€¦â˜† | ë¯¹ìŠ¤ì˜¤ë½ê´€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</si>
  <si>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TCQxnkXLkEk</t>
  </si>
  <si>
    <t>you attack my ðŸ’— #NMIXX #ì—”ë¯¹ìŠ¤ #ì„¤ìœ¤ #SULLYOON</t>
  </si>
  <si>
    <t>2025-11-16T12:00:50Z</t>
  </si>
  <si>
    <t>you attack my ðŸ’— #NMIXX #ì—”ë¯¹ìŠ¤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</si>
  <si>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SAePWeMASZk</t>
  </si>
  <si>
    <t>ì—”ì¨ê°€ ë‚´ ë°œë Œíƒ€ì¸ ðŸ’Œ (Leisure With Lily #18)</t>
  </si>
  <si>
    <t>2025-11-15T11:54:29Z</t>
  </si>
  <si>
    <t>0-ZDEfxj6eI</t>
  </si>
  <si>
    <t>NMIXX(ì—”ë¯¹ìŠ¤) â€œRICO &amp; Game Faceâ€ Recording Behind | Recording MIXX</t>
  </si>
  <si>
    <t>2025-11-14T09:00:01Z</t>
  </si>
  <si>
    <t>NMIXX(ì—”ë¯¹ìŠ¤) â€œPhoenix &amp; Reality Hurtsâ€ Recording Behind | Recording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#RICO #NMIXX_RICO #GameFace #NMIXX_GameFace</t>
  </si>
  <si>
    <t>VHpw6CQswLM</t>
  </si>
  <si>
    <t>NMIXX(ì—”ë¯¹ìŠ¤) â€œReality Hurtsâ€ Track Video Behind | Making MIXX</t>
  </si>
  <si>
    <t>2025-11-12T09:00:48Z</t>
  </si>
  <si>
    <t>NMIXX(ì—”ë¯¹ìŠ¤) â€œReality Hurtsâ€ Track Video Behind | Making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#RealityHurts #NMIXX_RealityHurts</t>
  </si>
  <si>
    <t>FborVGP1aS8</t>
  </si>
  <si>
    <t>NMIXX(ì—”ë¯¹ìŠ¤) 2026í•™ë…„ë„ ëŒ€í•™ìˆ˜í•™ëŠ¥ë ¥ì‹œí—˜ ì‘ì› ë©”ì‹œì§€ðŸ€</t>
  </si>
  <si>
    <t>2025-11-12T03:00:17Z</t>
  </si>
  <si>
    <t>NMIXX(ì—”ë¯¹ìŠ¤) 2026í•™ë…„ë„ ëŒ€í•™ìˆ˜í•™ëŠ¥ë ¥ì‹œí—˜ ì‘ì› ë©”ì‹œì§€ðŸ€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</si>
  <si>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3UOv2SNvM4o</t>
  </si>
  <si>
    <t>ë”°ëˆë”°ëˆí•˜ë‹¤ ë”°ëˆë”°ëˆí•œ. (ðŸ“¹ by #BAE) #NMIXX #ì—”ë¯¹ìŠ¤ #í•´ì› #HAEWON #ê·œì§„ #KYUJIN</t>
  </si>
  <si>
    <t>2025-11-11T11:00:08Z</t>
  </si>
  <si>
    <t>ë”°ëˆë”°ëˆí•˜ë‹¤ ë”°ëˆë”°ëˆí•œ. (ðŸ“¹ by #BAE) #NMIXX #ì—”ë¯¹ìŠ¤ #í•´ì› #HAEWON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t>
  </si>
  <si>
    <t>ITOEKRMRiPo</t>
  </si>
  <si>
    <t>ì›”ê°„5ï¸âƒ£â˜€ï¸1ï¸âƒ£#37 ë‚˜ëŠ” ì‹œë“œë‹ˆ ë„ˆëŠ” ì•ˆ ì‹œë“œë‹ˆ?</t>
  </si>
  <si>
    <t>2025-11-08T13:11:08Z</t>
  </si>
  <si>
    <t>d66gD59t3YI</t>
  </si>
  <si>
    <t>NMIXX(ì—”ë¯¹ìŠ¤) â€œPhoenix &amp; Reality Hurtsâ€ Recording Behind | Recording MIXX</t>
  </si>
  <si>
    <t>2025-11-07T09:00:01Z</t>
  </si>
  <si>
    <t>NMIXX(ì—”ë¯¹ìŠ¤) â€œPhoenix &amp; Reality Hurtsâ€ Recording Behind | Recording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#Phoenix #NMIXX_Phoenix #RealityHurts #NMIXX_RealityHurts</t>
  </si>
  <si>
    <t>F8VGHEQ_4TA</t>
  </si>
  <si>
    <t>Blue Valentine with #TOMOYA #NEXZðŸ¥ŠðŸ§ #NMIXX #ì—”ë¯¹ìŠ¤ #í•´ì› #HAEWON #BlueValentine #BlueValentineChallenge</t>
  </si>
  <si>
    <t>2025-11-07T07:00:12Z</t>
  </si>
  <si>
    <t>Blue Valentine with #TOMOYA #NEXZðŸ¥ŠðŸ§ #NMIXX #ì—”ë¯¹ìŠ¤ #í•´ì› #HAEWON #BlueValentine #BlueValentineChallenge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#BlueValentine  #NMIXX_BlueValentine</t>
  </si>
  <si>
    <t>RXSXMK18GTc</t>
  </si>
  <si>
    <t>ë‹¨ë°œë¨¸ë¦¬í•˜ê³  #NMIXX #ì—”ë¯¹ìŠ¤ #ë°°ì´ #BAE</t>
  </si>
  <si>
    <t>2025-11-06T11:00:53Z</t>
  </si>
  <si>
    <t>ë‹¨ë°œë¨¸ë¦¬í•˜ê³  #NMIXX #ì—”ë¯¹ìŠ¤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t>
  </si>
  <si>
    <t>85NrF-S8ZbI</t>
  </si>
  <si>
    <t>-Ë‹Ëì—”ë¯¹ìŠ¤ ë¶ì€ ì™”ë‹¤ËŽËŠ- ë§‰ë°© ë¹„í•˜ì¸ë“œ ã…ˆã…‚ã…ˆã…‡ðŸ™‹â€â™€ï¸ â€œBlue Valentineâ€ ìŒì•…ë°©ì†¡ 2ì£¼ì°¨ ë¹„í•˜ì¸ë“œ | Day MIXX</t>
  </si>
  <si>
    <t>2025-11-05T09:00:20Z</t>
  </si>
  <si>
    <t>-Ë‹Ëì—”ë¯¹ìŠ¤ ë¶ì€ ì™”ë‹¤ËŽËŠ- ë§‰ë°© ë¹„í•˜ì¸ë“œ ã…ˆã…‚ã…ˆã…‡ðŸ™‹â€â™€ï¸ â€œBlue Valentineâ€ ìŒì•…ë°©ì†¡ 2ì£¼ì°¨ ë¹„í•˜ì¸ë“œ | Day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</si>
  <si>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Kwla8Pzl1fc</t>
  </si>
  <si>
    <t>riding on my trend #NMIXX #ì—”ë¯¹ìŠ¤ #ë¦´ë¦¬ #LILY</t>
  </si>
  <si>
    <t>2025-11-03T11:00:43Z</t>
  </si>
  <si>
    <t>riding on my trend #NMIXX #ì—”ë¯¹ìŠ¤ #ë¦´ë¦¬ #LILY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#BlueValentine  #NMIXX_BlueValentine</t>
  </si>
  <si>
    <t>y4LlcShv9xs</t>
  </si>
  <si>
    <t>NMIXX(ì—”ë¯¹ìŠ¤) â€œReality Hurtsâ€ Track Video</t>
  </si>
  <si>
    <t>2025-11-03T09:00:01Z</t>
  </si>
  <si>
    <t>NMIXX(ì—”ë¯¹ìŠ¤) â€œReality Hurtsâ€ Track Video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#RealityHurts #NMIXX_RealityHurts</t>
  </si>
  <si>
    <t>JdvzWjXWBHc</t>
  </si>
  <si>
    <t>íŒŒëž—ê²Œ ë©ì´ ë“  party..ðŸ’™ | íŒŒí‹°ì¼€ì´í¬ ì‚´ì¸ì‚¬ê±´ðŸŽ‚ EP.2 | PICK NMIXX</t>
  </si>
  <si>
    <t>2025-10-31T09:00:40Z</t>
  </si>
  <si>
    <t>íŒŒëž—ê²Œ ë©ì´ ë“  party..ðŸ’™ | íŒŒí‹°ì¼€ì´í¬ ì‚´ì¸ì‚¬ê±´ðŸŽ‚ EP.2 | PICK NMIXX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</si>
  <si>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LeuYIDntmFs</t>
  </si>
  <si>
    <t>Blue Valentine with #ZIHAO #BOYSTORY ðŸŽ¤ðŸ”¥ #NMIXX #ì—”ë¯¹ìŠ¤ #ë¦´ë¦¬ #LILY #BlueValentine #BlueValentineChallenge</t>
  </si>
  <si>
    <t>2025-10-30T11:00:44Z</t>
  </si>
  <si>
    <t>Blue Valentine with #ZIHAO #BOYSTORY ðŸŽ¤ðŸ”¥ #NMIXX #ì—”ë¯¹ìŠ¤ #ë¦´ë¦¬ #LILY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#BlueValentine  #NMIXX_BlueValentine</t>
  </si>
  <si>
    <t>MRQMLSJHnGo</t>
  </si>
  <si>
    <t>NMIXX(ì—”ë¯¹ìŠ¤) â€œSPINNIN' ON ITâ€ Recording Behind | Recording MIXX</t>
  </si>
  <si>
    <t>2025-10-30T09:00:14Z</t>
  </si>
  <si>
    <t>NMIXX(ì—”ë¯¹ìŠ¤) â€œSPINNIN' ON ITâ€ Recording Behind | Recording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#NMIXX_BlueValentineÂ  #SPINNIN_ON_IT #NMIXX_SPINNIN_ON_IT</t>
  </si>
  <si>
    <t>Wjx_BXg9dxo</t>
  </si>
  <si>
    <t>ìž ê¹ì–˜ê¸°í• ì‚¬ëžŒðŸ©µðŸ’™</t>
  </si>
  <si>
    <t>2025-10-29T15:40:04Z</t>
  </si>
  <si>
    <t>4e5xyUNwJxk</t>
  </si>
  <si>
    <t>ë¸”ë£¨ë°œë Œíƒ€ì¸ì´ ë„ˆë¬´ ì¢‹ì€ íƒ“ì¼ê¹Œ â€”Ì³ÍŸÍžÍžâ™¡ â€œBlue Valentineâ€ ìŒì•…ë°©ì†¡ 1ì£¼ì°¨ ë¹„í•˜ì¸ë“œ | Day MIXX</t>
  </si>
  <si>
    <t>2025-10-29T09:00:01Z</t>
  </si>
  <si>
    <t>ë¸”ë£¨ë°œë Œíƒ€ì¸ì´ ë„ˆë¬´ ì¢‹ì€ íƒ“ì¼ê¹Œ â€”Ì³ÍŸÍžÍžâ™¡ â€œBlue Valentineâ€ ìŒì•…ë°©ì†¡ 1ì£¼ì°¨ ë¹„í•˜ì¸ë“œ | Day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</si>
  <si>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pdF0aiJtH9w</t>
  </si>
  <si>
    <t>Blue Valentine with #Ode #XdinaryHeroes ðŸ¦Š.â€¢â™¡ #NMIXX #BAE #BlueValentine #BlueValentineChallenge</t>
  </si>
  <si>
    <t>2025-10-29T07:00:54Z</t>
  </si>
  <si>
    <t>Blue Valentine with #Ode #XdinaryHeroes ðŸ¦Š.â€¢â™¡ #NMIXX #BAE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#BlueValentine  #NMIXX_BlueValentine</t>
  </si>
  <si>
    <t>DXLRvKLmcXc</t>
  </si>
  <si>
    <t>ë¿Œê¹Œ in ìŒì¤‘ #NMIXX #ì—”ë¯¹ìŠ¤ #ì„¤ìœ¤ #SULLYOON</t>
  </si>
  <si>
    <t>2025-10-28T11:00:27Z</t>
  </si>
  <si>
    <t>ë¿Œê¹Œ in ìŒì¤‘ #NMIXX #ì—”ë¯¹ìŠ¤ #ì„¤ìœ¤ #SULLYOON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#BlueValentine  #NMIXX_BlueValentine</t>
  </si>
  <si>
    <t>yCY9Eydn80k</t>
  </si>
  <si>
    <t>NMIXX(ì—”ë¯¹ìŠ¤) â€œADORE Uâ€ Track Video REACTION | 1st Full Album â€œBlue Valentineâ€</t>
  </si>
  <si>
    <t>2025-10-28T09:00:07Z</t>
  </si>
  <si>
    <t>NMIXX(ì—”ë¯¹ìŠ¤) â€œADORE Uâ€ Track Video REACTION | 1st Full Album â€œBlue Valentineâ€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#ADORE_U  #NMIXX_ADORE_U</t>
  </si>
  <si>
    <t>P74z9H2aDt8</t>
  </si>
  <si>
    <t>Blue Valentine with #YoungK #DAY6 ðŸ¦Šàªœâ€â™¡#NMIXX #ì—”ë¯¹ìŠ¤ #ë¦´ë¦¬ #LILY  #BlueValentine #ë°ì´ì‹ìŠ¤ #ì˜ì¼€ì´</t>
  </si>
  <si>
    <t>2025-10-28T07:00:27Z</t>
  </si>
  <si>
    <t>Blue Valentine with #YoungK #DAY6 ðŸ¦Šàªœâ€â™¡#NMIXX #ì—”ë¯¹ìŠ¤ #ë¦´ë¦¬ #LILY  #BlueValentine #ë°ì´ì‹ìŠ¤ #ì˜ì¼€ì´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#BlueValentine  #NMIXX_BlueValentine</t>
  </si>
  <si>
    <t>gUSdNGgO7wE</t>
  </si>
  <si>
    <t>NMIXX(ì—”ë¯¹ìŠ¤) â€œADORE Uâ€ Track Video</t>
  </si>
  <si>
    <t>2025-10-27T09:00:46Z</t>
  </si>
  <si>
    <t>NMIXX(ì—”ë¯¹ìŠ¤) â€œADORE Uâ€ Track Video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#ADORE_U  #NMIXX_ADORE_U</t>
  </si>
  <si>
    <t>PySJfI-1vr4</t>
  </si>
  <si>
    <t>Blue Valentine with #HONGEUNCHAE #LE_SSERAFIM ðŸðŸ™ŒðŸ» #NMIXX #KYUJIN #BlueValentine</t>
  </si>
  <si>
    <t>2025-10-27T07:00:23Z</t>
  </si>
  <si>
    <t>Blue Valentine with #HONGEUNCHAE #LE_SSERAFIM ðŸðŸ™ŒðŸ» #NMIXX #KYUJIN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</si>
  <si>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5s4_wnbqbvw</t>
  </si>
  <si>
    <t>Create a #Short with #BlueValentineðŸ©· #NMIXX #ì—”ë¯¹ìŠ¤ #NMIXX_BlueValentine #BlueValentineChallenge</t>
  </si>
  <si>
    <t>2025-10-27T05:08:11Z</t>
  </si>
  <si>
    <t>Create a #Short with #BlueValentineðŸ©· #NMIXX #ì—”ë¯¹ìŠ¤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</si>
  <si>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YV8h16kgw0g</t>
  </si>
  <si>
    <t>2025-10-27T05:00:37Z</t>
  </si>
  <si>
    <t>1qlvYO-KVyw</t>
  </si>
  <si>
    <t>Blue Valentine with #í˜•ì„­ #LEW #TEMPEST #í…œíŽ˜ìŠ¤íŠ¸ â‹†ï½¡ ï¾Ÿâ˜¾#NMIXX #ì—”ë¯¹ìŠ¤ #ë°°ì´ #BAE #BlueValentine</t>
  </si>
  <si>
    <t>2025-10-26T12:00:08Z</t>
  </si>
  <si>
    <t>Blue Valentine with #í˜•ì„­ #LEW #TEMPEST #í…œíŽ˜ìŠ¤íŠ¸ â‹†ï½¡ ï¾Ÿâ˜¾#NMIXX #ì—”ë¯¹ìŠ¤ #ë°°ì´ #BAE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#BlueValentine  #NMIXX_BlueValentine</t>
  </si>
  <si>
    <t>A08OAz54Ao0</t>
  </si>
  <si>
    <t>NMIXX(ì—”ë¯¹ìŠ¤) â€œBlue Valentineâ€ Recording Behind | Recording MIXX</t>
  </si>
  <si>
    <t>2025-10-26T09:00:15Z</t>
  </si>
  <si>
    <t>NMIXX(ì—”ë¯¹ìŠ¤) â€œBlue Valentineâ€ Recording Behind | Recording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</si>
  <si>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m02zESp5A5A</t>
  </si>
  <si>
    <t>Blue Valentine with #JIHOON #TWS ðŸ’™ðŸª¼#NMIXX #ì—”ë¯¹ìŠ¤ #ê·œì§„ #KYUJIN #BlueValentine #BlueValentineChallenge</t>
  </si>
  <si>
    <t>2025-10-25T13:01:38Z</t>
  </si>
  <si>
    <t>Blue Valentine with #JIHOON #TWS ðŸ’™ðŸª¼#NMIXX #ì—”ë¯¹ìŠ¤ #ê·œì§„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</si>
  <si>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Umq0aAtxLRY</t>
  </si>
  <si>
    <t>Blue Valentine with #LEEYOUNGJI #ì´ì˜ì§€ â€”Ì³ÍŸÍžÍžðŸ’™#NMIXX #ì—”ë¯¹ìŠ¤ #í•´ì› #HAEWON #BlueValentine</t>
  </si>
  <si>
    <t>2025-10-25T11:00:50Z</t>
  </si>
  <si>
    <t>Blue Valentine with #LEEYOUNGJI #ì´ì˜ì§€ â€”Ì³ÍŸÍžÍžðŸ’™#NMIXX #ì—”ë¯¹ìŠ¤ #í•´ì› #HAEWON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#BlueValentine  #NMIXX_BlueValentine</t>
  </si>
  <si>
    <t>avX5MrLixOM</t>
  </si>
  <si>
    <t>ëˆˆ ì•žì´ ì˜¨í†µðŸ’™í•´~~ | SPINNINâ€™ ON IT&amp; Blue Valentine ì•ˆë¬´ ì—°ìŠµ ë¹„í•˜ì¸ë“œ | Making MIXX</t>
  </si>
  <si>
    <t>2025-10-25T09:00:03Z</t>
  </si>
  <si>
    <t>ëˆˆ ì•žì´ ì˜¨í†µðŸ’™í•´~~ | SPINNINâ€™ ON IT&amp; Blue Valentine ì•ˆë¬´ ì—°ìŠµ ë¹„í•˜ì¸ë“œ | Making 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</si>
  <si>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tTJ_dSFq-nQ</t>
  </si>
  <si>
    <t>Blue Valentine with #Gunil #XdinaryHeroesâœ§ðŸ¹ðŸ¥âœ§#NMIXX #HAEWON #BlueValentine #BlueValentineChallenge</t>
  </si>
  <si>
    <t>2025-10-24T10:01:47Z</t>
  </si>
  <si>
    <t>Blue Valentine with #Gunil #XdinaryHeroesâœ§ðŸ¹ðŸ¥âœ§#NMIXX #HAEWON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#BlueValentine  #NMIXX_BlueValentine</t>
  </si>
  <si>
    <t>LCW1AKa0Uhg</t>
  </si>
  <si>
    <t>PARTY AND SHOCKðŸ”ª | íŒŒí‹°ì¼€ì´í¬ ì‚´ì¸ì‚¬ê±´ðŸŽ‚ EP.1 | PICK NMIXX</t>
  </si>
  <si>
    <t>2025-10-24T09:00:37Z</t>
  </si>
  <si>
    <t>PARTY AND SHOCKðŸ”ª | íŒŒí‹°ì¼€ì´í¬ ì‚´ì¸ì‚¬ê±´ðŸŽ‚ EP.1 | PICK NMIXX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</si>
  <si>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8iy8K14ShNc</t>
  </si>
  <si>
    <t>#BlueValentineChallenge Reverse ver. Tutorial ðŸ’ƒ#NMIXX #ì—”ë¯¹ìŠ¤ #BAE #JIWOO #KYUJIN #BlueValentine</t>
  </si>
  <si>
    <t>2025-10-24T05:10:00Z</t>
  </si>
  <si>
    <t>#BlueValentineChallenge Reverse ver. Tutorial ðŸ’ƒ#NMIXX #ì—”ë¯¹ìŠ¤ #BAE #JIWOO #KYUJIN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#ì§€ìš° #JIWOO #ê·œì§„ #KYUJIN  #BlueValentine  #NMIXX_BlueValentine</t>
  </si>
  <si>
    <t>3J_EeARXtpY</t>
  </si>
  <si>
    <t>Rewind â®ï¸â®ï¸ #NMIXX #ì—”ë¯¹ìŠ¤ #ë°°ì´ #BAE #ì§€ìš° #JIWOO #ê·œì§„ #KYUJIN #BlueValentine</t>
  </si>
  <si>
    <t>2025-10-24T05:00:04Z</t>
  </si>
  <si>
    <t>Rewind â®ï¸â®ï¸ #NMIXX #ì—”ë¯¹ìŠ¤ #ë°°ì´ #BAE #ì§€ìš° #JIWOO #ê·œì§„ #KYUJIN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#ì§€ìš° #JIWOO #ê·œì§„ #KYUJIN #BlueValentine  #NMIXX_BlueValentine</t>
  </si>
  <si>
    <t>zb5aTkIyL9M</t>
  </si>
  <si>
    <t>Blue Valentine with #RYUSARANG #iznaðŸ±à·†ðŸ¶ #NMIXX #KYUJIN #BlueValentine #BlueValentineChallenge</t>
  </si>
  <si>
    <t>2025-10-23T13:02:00Z</t>
  </si>
  <si>
    <t>Blue Valentine with #RYUSARANG #iznaðŸ±à·†ðŸ¶ #NMIXX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</si>
  <si>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QKZRG4ewsGo</t>
  </si>
  <si>
    <t>to your hands, your team, your vibesðŸ‘¯â€â™€ï¸ #NMIXX #ì—”ë¯¹ìŠ¤ #ë¦´ë¦¬ #LILY #ë°°ì´ #BAE #BlueValentine</t>
  </si>
  <si>
    <t>2025-10-23T12:30:37Z</t>
  </si>
  <si>
    <t>to your hands, your team, your vibesðŸ‘¯â€â™€ï¸ #NMIXX #ì—”ë¯¹ìŠ¤ #ë¦´ë¦¬ #LILY #ë°°ì´ #BAE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  #BlueValentine  #NMIXX_BlueValentine</t>
  </si>
  <si>
    <t>MEaNEvqQR_g</t>
  </si>
  <si>
    <t>my blue valentine ðŸ¶ðŸ¶Ë’Ë’#NMIXX #ì—”ë¯¹ìŠ¤#í•´ì› #HAEWON #ì§€ìš° #JIWOO #BlueValentine  #BlueValentineChallenge</t>
  </si>
  <si>
    <t>2025-10-23T07:30:14Z</t>
  </si>
  <si>
    <t>my blue valentine ðŸ¶ðŸ¶Ë’Ë’#NMIXX #ì—”ë¯¹ìŠ¤#í•´ì› #HAEWON #ì§€ìš° #JIWOO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  #BlueValentine  #NMIXX_BlueValentine</t>
  </si>
  <si>
    <t>luqPd2hvKik</t>
  </si>
  <si>
    <t>Blue Valentine with #SUNGJIN #DAY6 ðŸ»ËŠË—#NMIXX #ì—”ë¯¹ìŠ¤ #í•´ì› #ì„¤ìœ¤ #BlueValentine #ë°ì´ì‹ìŠ¤ #ì„±ì§„</t>
  </si>
  <si>
    <t>2025-10-23T07:00:44Z</t>
  </si>
  <si>
    <t>Blue Valentine with #SUNGJIN #DAY6 ðŸ»ËŠË—#NMIXX #ì—”ë¯¹ìŠ¤ #í•´ì› #ì„¤ìœ¤ #BlueValentine #ë°ì´ì‹ìŠ¤ #ì„±ì§„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#BlueValentine  #NMIXX_BlueValentine</t>
  </si>
  <si>
    <t>8tUjETM9ov8</t>
  </si>
  <si>
    <t>ì›”ê°„5ï¸âƒ£â˜€ï¸1ï¸âƒ£#36 ì´ê±° ë‹¤ ë„¤ ë•</t>
  </si>
  <si>
    <t>2025-10-22T13:42:49Z</t>
  </si>
  <si>
    <t>Z9el_VzM5yg</t>
  </si>
  <si>
    <t>Blue Valentine with #Jooyeon #XdinaryHeroesâ¤ï¸â€ðŸ”¥#NMIXX #ì—”ë¯¹ìŠ¤ #ë¦´ë¦¬ #LILY #ì„¤ìœ¤ #SULLYOON #BlueValentine</t>
  </si>
  <si>
    <t>2025-10-22T11:01:11Z</t>
  </si>
  <si>
    <t>Blue Valentine with #Jooyeon #XdinaryHeroesâ¤ï¸â€ðŸ”¥#NMIXX #ì—”ë¯¹ìŠ¤ #ë¦´ë¦¬ #LILY #ì„¤ìœ¤ #SULLYOON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#BlueValentine  #NMIXX_BlueValentine</t>
  </si>
  <si>
    <t>J9PyjqC7yX0</t>
  </si>
  <si>
    <t>ðŸ©µ ë§Œë“¤ëž˜ ë§ëž˜ ë§Œë“¤ëž˜ ë§ëž˜ #NMIXX #SULLYOON #BAE #BlueValentine #NMIXX_BlueValentine #BlueValentineChallenge</t>
  </si>
  <si>
    <t>2025-10-22T10:00:29Z</t>
  </si>
  <si>
    <t>ðŸ©µ ë§Œë“¤ëž˜ ë§ëž˜ ë§Œë“¤ëž˜ ë§ëž˜ #NMIXX #SULLYOON #BAE #BlueValentine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  #BlueValentine  #NMIXX_BlueValentine</t>
  </si>
  <si>
    <t>NMIXX(ì—”ë¯¹ìŠ¤) â€œBlue Valentineâ€ MV Commentary Behind EP.02</t>
  </si>
  <si>
    <t>2025-10-22T09:00:00Z</t>
  </si>
  <si>
    <t>NMIXX(ì—”ë¯¹ìŠ¤) â€œBlue Valentineâ€ MV Commentary Behind EP.02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</si>
  <si>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mZxNyu92qes</t>
  </si>
  <si>
    <t>Blue Valentine with #ANNA #MEOVV á¨áµ‰áµ’Ê· #NMIXX #SULLOON #BlueValentine  #BlueValentineChallenge</t>
  </si>
  <si>
    <t>2025-10-21T13:01:35Z</t>
  </si>
  <si>
    <t>Blue Valentine with #ANNA #MEOVV á¨áµ‰áµ’Ê· #NMIXX #SULLOON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#BlueValentine  #NMIXX_BlueValentine</t>
  </si>
  <si>
    <t>L5dfSE1zES4</t>
  </si>
  <si>
    <t>Blue Valentine with #JUN_K #2PM â˜ï¸ð“‚ƒà¼žâ™¡ #NMIXX #LILY #BlueValentine #BlueValentineChallenge</t>
  </si>
  <si>
    <t>2025-10-21T11:00:38Z</t>
  </si>
  <si>
    <t>Blue Valentine with #JUN_K #2PM â˜ï¸ð“‚ƒà¼žâ™¡ #NMIXX #LILY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#BlueValentine  #NMIXX_BlueValentine</t>
  </si>
  <si>
    <t>yUPpfhnSpq0</t>
  </si>
  <si>
    <t>NMIXX(ì—”ë¯¹ìŠ¤) â€œBlue Valentineâ€ ì¸ì´ì–´ ì²´í—˜ (ì´ì–´í° í•„ìˆ˜ ì§€ì°¸!) ì—”ì¨ë§Œì„ ìœ„í•œ, ì—”ë¯¹ìŠ¤ ë¬´ëŒ€ ìœ„ ë¦¬ì–¼ ì‚¬ìš´ë“œ</t>
  </si>
  <si>
    <t>2025-10-21T10:00:50Z</t>
  </si>
  <si>
    <t>NMIXX(ì—”ë¯¹ìŠ¤) â€œBlue Valentineâ€ ì¸ì´ì–´ ì²´í—˜ (ì´ì–´í° í•„ìˆ˜ ì§€ì°¸!) ì—”ì¨ë§Œì„ ìœ„í•œ, ì—”ë¯¹ìŠ¤ ë¬´ëŒ€ ìœ„ ë¦¬ì–¼ ì‚¬ìš´ë“œ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</si>
  <si>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p9_0-aetRGI</t>
  </si>
  <si>
    <t>NMIXXë§Œì˜ ì•„ì´ìŠ¤í¬ë¦¼ì„ ë§Œë“¤ì–´ë³¼ê¹Œìš”ðŸ¦ | ë²¤ìŠ¨ í¬ë¦¬ë¨¸ë¦¬ ì„œìš¸ ë§¤ìž¥ ë°©ë¬¸ê¸°, ë²¤ìŠ¨ ë¸”ë£¨ ë°œë Œíƒ€ì¸ í”Œë ˆì´ë²„ | MIXX Log</t>
  </si>
  <si>
    <t>2025-10-21T09:00:01Z</t>
  </si>
  <si>
    <t>NMIXXë§Œì˜ ì•„ì´ìŠ¤í¬ë¦¼ì„ ë§Œë“¤ì–´ë³¼ê¹Œìš”ðŸ¦ | ë²¤ìŠ¨ í¬ë¦¬ë¨¸ë¦¬ ì„œìš¸ ë§¤ìž¥ ë°©ë¬¸ê¸°, ë²¤ìŠ¨ ë¸”ë£¨ ë°œë Œíƒ€ì¸ í”Œë ˆì´ë²„ | MIXX Log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</si>
  <si>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9qnbRmAdZaQ</t>
  </si>
  <si>
    <t>Blue Valentine with #YOUNGBIN #ì˜ë¹ˆ ðŸ’¥#NMIXX #ì—”ë¯¹ìŠ¤ #ë°°ì´ #BAE #BlueValentine #BlueValentineChallenge</t>
  </si>
  <si>
    <t>2025-10-20T12:00:18Z</t>
  </si>
  <si>
    <t>Blue Valentine with #YOUNGBIN #ì˜ë¹ˆ ðŸ’¥#NMIXX #ì—”ë¯¹ìŠ¤ #ë°°ì´ #BAE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#BlueValentine  #NMIXX_BlueValentine</t>
  </si>
  <si>
    <t>qnqZHiRqMxM</t>
  </si>
  <si>
    <t>Iâ€™m falling â™¡ver and â™¡ver and â™¡ver #NMIXX #ì—”ë¯¹ìŠ¤ #BlueValentine  #BlueValentineChallenge</t>
  </si>
  <si>
    <t>2025-10-20T11:01:38Z</t>
  </si>
  <si>
    <t>Iâ€™m falling â™¡ver and â™¡ver and â™¡ver #NMIXX #ì—”ë¯¹ìŠ¤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</si>
  <si>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Prr6VkwiSWI</t>
  </si>
  <si>
    <t>NMIXX(ì—”ë¯¹ìŠ¤) â€œBlue Valentineâ€ MV Commentary Behind EP.01</t>
  </si>
  <si>
    <t>2025-10-20T09:00:01Z</t>
  </si>
  <si>
    <t>NMIXX(ì—”ë¯¹ìŠ¤) â€œBlue Valentineâ€ MV Commentary Behind EP.01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</si>
  <si>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lnydJ5qGv4A</t>
  </si>
  <si>
    <t>ê’°à°Ž ðŸ¨ à»’ê’± #NMIXX #ì—”ë¯¹ìŠ¤ #ë¦´ë¦¬ #LILY #í•´ì› #HAEWON #ì§€ìš° #JIWOO #ë¦´ë¦¬ì˜_í–¥ê¸°ê°€_ìš¸ë ¤í¼ì§„_ë‚  #ADORE_U_LILY</t>
  </si>
  <si>
    <t>2025-10-20T08:10:01Z</t>
  </si>
  <si>
    <t>ê’°à°Ž ðŸ¨ à»’ê’± #NMIXX #ì—”ë¯¹ìŠ¤ #ë¦´ë¦¬ #LILY #í•´ì› #HAEWON #ì§€ìš° #JIWOO #ë¦´ë¦¬ì˜_í–¥ê¸°ê°€_ìš¸ë ¤í¼ì§„_ë‚  #ADORE_U_LILY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#í•´ì› #HAEWON  #ì§€ìš° #JIWOO  #BlueValentine  #NMIXX_BlueValentine</t>
  </si>
  <si>
    <t>JQFLSFvrSeY</t>
  </si>
  <si>
    <t>[ðŸŒ»] HAPPY LILY DAY</t>
  </si>
  <si>
    <t>2025-10-20T07:22:24Z</t>
  </si>
  <si>
    <t>CRa5CQTV6qk</t>
  </si>
  <si>
    <t>ðŸ’—ðŸª½ðŸ’—ðŸª½ðŸ’—ðŸª½#NMIXX #ì—”ë¯¹ìŠ¤ #HAEWON #JIWOO #BlueValentine #NMIXX_BlueValentine #BlueValentineChallenge</t>
  </si>
  <si>
    <t>2025-10-19T13:00:21Z</t>
  </si>
  <si>
    <t>ðŸ’—ðŸª½ðŸ’—ðŸª½ðŸ’—ðŸª½#NMIXX #ì—”ë¯¹ìŠ¤ #HAEWON #JIWOO #BlueValentine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  #BlueValentine  #NMIXX_BlueValentine</t>
  </si>
  <si>
    <t>DmFLop8P3I8</t>
  </si>
  <si>
    <t>Blue Valentine with #LEEHAN #BOYNEXTDOOR á§ðŸ  #NMIXX #JIWOO #BlueValentine #BlueValentineChallenge</t>
  </si>
  <si>
    <t>2025-10-19T11:30:10Z</t>
  </si>
  <si>
    <t>Blue Valentine with #LEEHAN #BOYNEXTDOOR á§ðŸ  #NMIXX #JIWOO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#BlueValentine  #NMIXX_BlueValentine</t>
  </si>
  <si>
    <t>ì•„... ì œë°œ ë¸”ë£¨ë°œë Œíƒ€ì¸ì•„!!! #NMIXX #ì—”ë¯¹ìŠ¤ #ì„¤ìœ¤ #SULLYOON #ê·œì§„ #KYUJIN #BlueValentine  #NMIXX_BlueValentine</t>
  </si>
  <si>
    <t>2025-10-18T13:00:01Z</t>
  </si>
  <si>
    <t>ì•„... ì œë°œ ë¸”ë£¨ë°œë Œíƒ€ì¸ì•„!!! #NMIXX #ì—”ë¯¹ìŠ¤ #ì„¤ìœ¤ #SULLYOON #ê·œì§„ #KYUJIN #BlueValentine  #NMIXX_BlueValentine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 #BlueValentine  #NMIXX_BlueValentine</t>
  </si>
  <si>
    <t>h-NLKeRomOo</t>
  </si>
  <si>
    <t>spinninâ€™ on it spinninâ€™ on itâ€¦ðŸ” #NMIXX #ì—”ë¯¹ìŠ¤ #LILY #BAE #JIWOO #SPINNIN_ON_IT</t>
  </si>
  <si>
    <t>2025-10-18T11:01:19Z</t>
  </si>
  <si>
    <t>spinninâ€™ on it spinninâ€™ on itâ€¦ðŸ” #NMIXX #ì—”ë¯¹ìŠ¤ #LILY #BAE #JIWOO #SPINNIN_ON_IT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  #ì§€ìš° #JIWOO  #BlueValentine  #NMIXX_BlueValentine #SPINNIN_ON_IT  #NMIXX_SPINNIN_ON_IT</t>
  </si>
  <si>
    <t>NMIXX(ì—”ë¯¹ìŠ¤) â€œBlue Valentineâ€ M/V REACTION | 1st Full Album â€œBlue Valentineâ€</t>
  </si>
  <si>
    <t>2025-10-18T09:00:01Z</t>
  </si>
  <si>
    <t>NMIXX(ì—”ë¯¹ìŠ¤) â€œBlue Valentineâ€ M/V REACTION | 1st Full Album â€œBlue Valentineâ€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</si>
  <si>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qOdwxPva_2o</t>
  </si>
  <si>
    <t>We can figure it outâ€¦â¤ï¸â€ðŸ©¹ #NMIXX #ì—”ë¯¹ìŠ¤ #ê·œì§„ #KYUJIN #BlueValentine #BlueValentineChallenge</t>
  </si>
  <si>
    <t>2025-10-17T13:01:44Z</t>
  </si>
  <si>
    <t>We can figure it outâ€¦â¤ï¸â€ðŸ©¹ #NMIXX #ì—”ë¯¹ìŠ¤ #ê·œì§„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</si>
  <si>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h2F7MH-A9lc</t>
  </si>
  <si>
    <t>always be my #BlueValentine â˜€ï¸ #NMIXX #ì—”ë¯¹ìŠ¤ #NMIXX_BlueValentine #BlueValentineChallenge</t>
  </si>
  <si>
    <t>2025-10-17T11:01:18Z</t>
  </si>
  <si>
    <t>always be my #BlueValentine â˜€ï¸ #NMIXX #ì—”ë¯¹ìŠ¤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</si>
  <si>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_GAXkx9reHg</t>
  </si>
  <si>
    <t>ëˆ„ê°€ ë²”ì¸ì¼ê¹Œ..? | íŒŒí‹°ì¼€ì´í¬ ì‚´ì¸ì‚¬ê±´ðŸŽ‚ TEASER | PICK NMIXX</t>
  </si>
  <si>
    <t>2025-10-17T09:00:20Z</t>
  </si>
  <si>
    <t>ëˆ„ê°€ ë²”ì¸ì¼ê¹Œ..? | íŒŒí‹°ì¼€ì´í¬ ì‚´ì¸ì‚¬ê±´ðŸŽ‚ TEASER | PICK NMIXX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</si>
  <si>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n1dY4KC-HTE</t>
  </si>
  <si>
    <t>full of â™¡ in LA #NMIXX #ì—”ë¯¹ìŠ¤ #ë¦´ë¦¬ #LILY #ë°°ì´ #BAE #BlueValentine #BlueValentineChallenge</t>
  </si>
  <si>
    <t>2025-10-17T07:40:00Z</t>
  </si>
  <si>
    <t>full of â™¡ in LA #NMIXX #ì—”ë¯¹ìŠ¤ #ë¦´ë¦¬ #LILY #ë°°ì´ #BAE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  #BlueValentine  #NMIXX_BlueValentine</t>
  </si>
  <si>
    <t>v7vsUorPTTk</t>
  </si>
  <si>
    <t>Blue Valentine with #Minje #KickFlip ðŸ¶ðŸ›¹Ëš à¼˜â‹†. #NMIXX #BAE #BlueValentine #BlueValentineChallenge</t>
  </si>
  <si>
    <t>2025-10-17T07:10:00Z</t>
  </si>
  <si>
    <t>Blue Valentine with #Minje #KickFlip ðŸ¶ðŸ›¹Ëš à¼˜â‹†. #NMIXX #BAE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#BlueValentine  #NMIXX_BlueValentine</t>
  </si>
  <si>
    <t>MDJtO7TnEsY</t>
  </si>
  <si>
    <t>Blue Valentine with #LEESEO #IVE Ë—Ë‹ËðŸ¯ËŽËŠË— #NMIXX # KYUJIN #BlueValentine #BlueValentineChallenge</t>
  </si>
  <si>
    <t>2025-10-16T12:00:41Z</t>
  </si>
  <si>
    <t>Blue Valentine with #LEESEO #IVE Ë—Ë‹ËðŸ¯ËŽËŠË— #NMIXX #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</si>
  <si>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0P3L05jINBs</t>
  </si>
  <si>
    <t>ðŸ©µ ðŸ©µ ðŸ©µ #NMIXX #ì—”ë¯¹ìŠ¤ #LILY #SULLYOON #JIWOO #BlueValentine #BlueValentineChallenge</t>
  </si>
  <si>
    <t>2025-10-16T11:00:01Z</t>
  </si>
  <si>
    <t>ðŸ©µ ðŸ©µ ðŸ©µ #NMIXX #ì—”ë¯¹ìŠ¤ #LILY #SULLYOON #JIWOO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#ì„¤ìœ¤ #SULLYOON  #ì§€ìš° #JIWOO  #BlueValentine  #NMIXX_BlueValentine</t>
  </si>
  <si>
    <t>ohnlOyV5FI8</t>
  </si>
  <si>
    <t>ðŸ’™*Ëšâ˜€ï¸â‚ŠðŸŒ³ #NMIXX #ì—”ë¯¹ìŠ¤#BlueValentine #NMIXX_BlueValentine #BlueValentineChallenge</t>
  </si>
  <si>
    <t>2025-10-16T07:00:57Z</t>
  </si>
  <si>
    <t>ðŸ’™*Ëšâ˜€ï¸â‚ŠðŸŒ³ #NMIXX #ì—”ë¯¹ìŠ¤#BlueValentine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</si>
  <si>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R6QGiMFpq6g</t>
  </si>
  <si>
    <t>NMIXX(ì—”ë¯¹ìŠ¤) â€œBlue Valentineâ€ Dance Practice (Blue Character Ver.)</t>
  </si>
  <si>
    <t>2025-10-15T15:00:51Z</t>
  </si>
  <si>
    <t>NMIXX(ì—”ë¯¹ìŠ¤) â€œBlue Valentineâ€ Dance Practice (Blue Character Ver.)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</si>
  <si>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NiCIgTx4BiA</t>
  </si>
  <si>
    <t>Blue Valentine with #ISA #STAYC (Ë†â— Â·Ì« â—œË†)Ë¶à·† #NMIXX #KYUJIN #BlueValentine  #BlueValentineChallenge</t>
  </si>
  <si>
    <t>2025-10-15T12:00:51Z</t>
  </si>
  <si>
    <t>Blue Valentine with #ISA #STAYC (Ë†â— Â·Ì« â—œË†)Ë¶à·† #NMIXX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</si>
  <si>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RRxOzFpCfjM</t>
  </si>
  <si>
    <t>u always be my blu u u u u u ðŸ’™#NMIXX #HAEWON #KYUJIN #BlueValentine #BlueValentineChallenge</t>
  </si>
  <si>
    <t>2025-10-15T11:00:50Z</t>
  </si>
  <si>
    <t>u always be my blu u u u u u ðŸ’™#NMIXX #HAEWON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  #BlueValentine  #NMIXX_BlueValentine</t>
  </si>
  <si>
    <t>YYTav1uOf-o</t>
  </si>
  <si>
    <t>NMIXX(ì—”ë¯¹ìŠ¤) â€œBlue Valentineâ€ Stage Practice</t>
  </si>
  <si>
    <t>2025-10-15T10:00:14Z</t>
  </si>
  <si>
    <t>NMIXX(ì—”ë¯¹ìŠ¤) â€œBlue Valentineâ€ Stage Practice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</si>
  <si>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11U1QjKjRyE</t>
  </si>
  <si>
    <t>JIWOOâ€™s Mission ðŸ’Œ#NMIXX #ì—”ë¯¹ìŠ¤#BlueValentine #NMIXX_BlueValentine #BlueValentineChallenge</t>
  </si>
  <si>
    <t>2025-10-15T07:30:01Z</t>
  </si>
  <si>
    <t>JIWOOâ€™s Mission ðŸ’Œ#NMIXX #ì—”ë¯¹ìŠ¤#BlueValentine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</si>
  <si>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F2MXzgU_4ms</t>
  </si>
  <si>
    <t>Introducing MIXXFFYâ˜ï¸Ë– à£ªâ€§â‚ŠËšà»’ê’± | NMIXX(ì—”ë¯¹ìŠ¤) Official Character</t>
  </si>
  <si>
    <t>2025-10-15T03:00:18Z</t>
  </si>
  <si>
    <t>Introducing MIXXFFYâ˜ï¸Ë– à£ªâ€§â‚ŠËšà»’ê’± | NMIXX(ì—”ë¯¹ìŠ¤) Official Character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#MIXXFFY</t>
  </si>
  <si>
    <t>_l6onJkbXUY</t>
  </si>
  <si>
    <t>Blue Valentine with #Hyunjin #StrayKids âœ¨â€§â‚ŠËš â‹… #NMIXX #KYUJIN #BlueValentine #BlueValentineChallenge</t>
  </si>
  <si>
    <t>2025-10-14T12:01:22Z</t>
  </si>
  <si>
    <t>Blue Valentine with #Hyunjin #StrayKids âœ¨â€§â‚ŠËš â‹… #NMIXX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</si>
  <si>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PHZWHNM8UsM</t>
  </si>
  <si>
    <t>hot and icy but I like it #NMIXX #ì—”ë¯¹ìŠ¤ #ë°°ì´ #BAE #ê·œì§„ #KYUJIN  #BlueValentine #BlueValentineChallenge</t>
  </si>
  <si>
    <t>2025-10-14T11:30:21Z</t>
  </si>
  <si>
    <t>hot and icy but I like it #NMIXX #ì—”ë¯¹ìŠ¤ #ë°°ì´ #BAE #ê·œì§„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#ê·œì§„ #KYUJIN  #BlueValentine  #NMIXX_BlueValentine</t>
  </si>
  <si>
    <t>iXipQiUprxo</t>
  </si>
  <si>
    <t>Blue Valentine with #ì´ì§„ ðŸ‘¼âŠ¹â™¡ #NMIXX #ì—”ë¯¹ìŠ¤ #SULLYOON #BAE #BlueValentine #BlueValentineChallenge</t>
  </si>
  <si>
    <t>2025-10-14T11:01:24Z</t>
  </si>
  <si>
    <t>Blue Valentine with #ì´ì§„ ðŸ‘¼âŠ¹â™¡ #NMIXX #ì—”ë¯¹ìŠ¤ #SULLYOON #BAE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  #BlueValentine  #NMIXX_BlueValentine</t>
  </si>
  <si>
    <t>HQZvZdiaY60</t>
  </si>
  <si>
    <t>NMIXX(ì—”ë¯¹ìŠ¤) â€œBlue Valentineâ€ Performance Video</t>
  </si>
  <si>
    <t>2025-10-14T10:00:03Z</t>
  </si>
  <si>
    <t>NMIXX(ì—”ë¯¹ìŠ¤) â€œBlue Valentineâ€ Performance Video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</si>
  <si>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sI79cVKt-3c</t>
  </si>
  <si>
    <t>how-to tutorial á¯“á¡£ð­© #NMIXX #SULLYOON #KYUJIN #NMIXX_BlueValentine#BlueValentineChallenge</t>
  </si>
  <si>
    <t>2025-10-14T07:40:02Z</t>
  </si>
  <si>
    <t>how-to tutorial á¯“á¡£ð­© #NMIXX #SULLYOON #KYUJIN #NMIXX_BlueValentine#BlueValentineChallenge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  #BlueValentine  #NMIXX_BlueValentine</t>
  </si>
  <si>
    <t>_AJ6RNYwwvM</t>
  </si>
  <si>
    <t>ðŸ™ŒðŸ’™ðŸ™ŒðŸ™ŒðŸ’” #NMIXX #ì—”ë¯¹ìŠ¤ #ì„¤ìœ¤ #SULLYOON #ê·œì§„ #KYUJIN #NMIXX_BlueValentine #BlueValentineChallenge</t>
  </si>
  <si>
    <t>2025-10-14T07:30:17Z</t>
  </si>
  <si>
    <t>ðŸ™ŒðŸ’™ðŸ™ŒðŸ™ŒðŸ’” #NMIXX #ì—”ë¯¹ìŠ¤ #ì„¤ìœ¤ #SULLYOON #ê·œì§„ #KYUJIN #NMIXX_BlueValentine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  #BlueValentine  #NMIXX_BlueValentine</t>
  </si>
  <si>
    <t>M1bb4mjf9uE</t>
  </si>
  <si>
    <t>Blue Valentine with #ë¯¸ë¯¸ë¯¸ëˆ„ ðŸ’™ #NMIXX #ì—”ë¯¹ìŠ¤ #SULLYOON #KYUJIN #BlueValentine #BlueValentineChallenge</t>
  </si>
  <si>
    <t>2025-10-14T07:00:20Z</t>
  </si>
  <si>
    <t>Blue Valentine with #ë¯¸ë¯¸ë¯¸ëˆ„ ðŸ’™ #NMIXX #ì—”ë¯¹ìŠ¤ #SULLYOON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  #BlueValentine  #NMIXX_BlueValentine</t>
  </si>
  <si>
    <t>AF_wXC1ayG8</t>
  </si>
  <si>
    <t>NMIXX(ì—”ë¯¹ìŠ¤) â€œSPINNIN' ON ITâ€ ì‘ì›ë²• | 1st Full Album â€œBlue Valentineâ€</t>
  </si>
  <si>
    <t>2025-10-14T05:10:00Z</t>
  </si>
  <si>
    <t>NMIXX(ì—”ë¯¹ìŠ¤) â€œSPINNIN' ON ITâ€ ì‘ì›ë²• | 1st Full Album â€œBlue Valentineâ€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#NMIXX_BlueValentineÂ  #SPINNIN_ON_IT #NMIXX_SPINNIN_ON_IT</t>
  </si>
  <si>
    <t>d2M8fgXtzys</t>
  </si>
  <si>
    <t>NMIXX(ì—”ë¯¹ìŠ¤) â€œBlue Valentineâ€ ì‘ì›ë²• | 1st Full Album â€œBlue Valentineâ€</t>
  </si>
  <si>
    <t>2025-10-14T05:00:53Z</t>
  </si>
  <si>
    <t>NMIXX(ì—”ë¯¹ìŠ¤) â€œBlue Valentineâ€ ì‘ì›ë²• | 1st Full Album â€œBlue Valentineâ€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</si>
  <si>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keRMA7NN6zw</t>
  </si>
  <si>
    <t>Let's try! #BlueValentineChallenge (easy ver.) ðŸ«¶#NMIXX #ì—”ë¯¹ìŠ¤ #ë¦´ë¦¬ #ì„¤ìœ¤ #ë°°ì´ #NMIXX_BlueValentine</t>
  </si>
  <si>
    <t>2025-10-13T12:31:03Z</t>
  </si>
  <si>
    <t>Let's try! #BlueValentineChallenge (easy ver.) ðŸ«¶#NMIXX #ì—”ë¯¹ìŠ¤ #ë¦´ë¦¬ #ì„¤ìœ¤ #ë°°ì´ #NMIXX_BlueValentine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#ì„¤ìœ¤ #SULLYOON  #ë°°ì´ #BAE #BlueValentine  #NMIXX_BlueValentine</t>
  </si>
  <si>
    <t>Wqd9Ggl-Ou0</t>
  </si>
  <si>
    <t>If this love is overâ€¦ðŸ« #NMIXX #ì—”ë¯¹ìŠ¤ #HAEWON #SULLYOON #BAE  #JIWOO #BlueValentine</t>
  </si>
  <si>
    <t>2025-10-13T12:00:57Z</t>
  </si>
  <si>
    <t>If this love is overâ€¦ðŸ« #NMIXX #ì—”ë¯¹ìŠ¤ #HAEWON #SULLYOON #BAE  #JIWOO #BlueValentine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#ë°°ì´ #BAE #ì§€ìš° #JIWOO  #BlueValentine  #NMIXX_BlueValentine</t>
  </si>
  <si>
    <t>zkau4zpckJ8</t>
  </si>
  <si>
    <t>ì´ê±´ such a bad loveð“‚ƒà¼žâ™¡ #NMIXX #ì—”ë¯¹ìŠ¤ #SULLYOON #JIWOO #KYUJIN #BlueValentine #BlueValentineChallenge</t>
  </si>
  <si>
    <t>2025-10-13T11:30:52Z</t>
  </si>
  <si>
    <t>ì´ê±´ such a bad loveð“‚ƒà¼žâ™¡ #NMIXX #ì—”ë¯¹ìŠ¤ #SULLYOON #JIWOO #KYUJIN #BlueValentine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#ì§€ìš° #JIWOO  #ê·œì§„ #KYUJIN  #BlueValentine  #NMIXX_BlueValentine</t>
  </si>
  <si>
    <t>0uC1Op4HuEM</t>
  </si>
  <si>
    <t>Youâ€™ll always be my #BlueValentine ðŸ’™ #NMIXX #ì—”ë¯¹ìŠ¤#NMIXX_BlueValentine #BlueValentineChallenge</t>
  </si>
  <si>
    <t>2025-10-13T11:00:04Z</t>
  </si>
  <si>
    <t>Youâ€™ll always be my #BlueValentine ðŸ’™ #NMIXX #ì—”ë¯¹ìŠ¤#NMIXX_BlueValentine #BlueValentineChallenge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</si>
  <si>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Ws7qykbmAN8</t>
  </si>
  <si>
    <t>NMIXX(ì—”ë¯¹ìŠ¤) â€œO.O Part 2 (Superhero)â€ (Official Audio)</t>
  </si>
  <si>
    <t>2025-10-13T09:11:01Z</t>
  </si>
  <si>
    <t>JYP Entertainment|JYP|NMIXX|ì—”ë¯¹ìŠ¤|ë¦´ë¦¬|LILY|í•´ì›|HAEWON|ì˜¤í•´ì›|ì„¤ìœ¤|SULLYOON|ì„¤ìœ¤ì•„|ë°°ì´|BAE|ë°°ì§„ì†”|ì§€ìš°|JIWOO|ê¹€ì§€ìš°|ê·œì§„|KYUJIN|ìž¥ê·œì§„|JYPn|kpop|girlgroup|1st Full Album|Blue Valentine|BlueValentine|NMIXX_BlueValentine|SPINNIN_ON_IT|NMIXX_SPINNIN_ON_IT</t>
  </si>
  <si>
    <t>NMIXX(ì—”ë¯¹ìŠ¤) â€œO.O Part 2 (Superhero)â€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#OO_Part2_Superhero #NMIXX_OO_Part2_Superhero</t>
  </si>
  <si>
    <t>oiqUjW5OHV4</t>
  </si>
  <si>
    <t>NMIXX(ì—”ë¯¹ìŠ¤) â€œO.O Part 1 (Baila)â€ (Official Audio)</t>
  </si>
  <si>
    <t>2025-10-13T09:10:01Z</t>
  </si>
  <si>
    <t>NMIXX(ì—”ë¯¹ìŠ¤) â€œO.O Part 1 (Baila)â€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#OO_Part1_Baila #NMIXX_OO_Part1_Baila</t>
  </si>
  <si>
    <t>34FwKqTKAW8</t>
  </si>
  <si>
    <t>NMIXX(ì—”ë¯¹ìŠ¤) â€œShape of Loveâ€ (Official Audio)</t>
  </si>
  <si>
    <t>2025-10-13T09:09:00Z</t>
  </si>
  <si>
    <t>NMIXX(ì—”ë¯¹ìŠ¤) â€œShape of Loveâ€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#Shape_of_Love #NMIXX_Shape_of_Love</t>
  </si>
  <si>
    <t>756xAsYT3T0</t>
  </si>
  <si>
    <t>NMIXX(ì—”ë¯¹ìŠ¤) â€œADORE Uâ€ (Official Audio)</t>
  </si>
  <si>
    <t>2025-10-13T09:08:00Z</t>
  </si>
  <si>
    <t>NMIXX(ì—”ë¯¹ìŠ¤) â€œADORE Uâ€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#ADORE_U #NMIXX_ADORE_U</t>
  </si>
  <si>
    <t>sdDY6tSJjFg</t>
  </si>
  <si>
    <t>NMIXX(ì—”ë¯¹ìŠ¤) â€œCrush On Youâ€ (Official Audio)</t>
  </si>
  <si>
    <t>2025-10-13T09:07:00Z</t>
  </si>
  <si>
    <t>NMIXX(ì—”ë¯¹ìŠ¤) â€œCrush On Youâ€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#CrushOnYou #NMIXX_CrushOnYou</t>
  </si>
  <si>
    <t>htpM--gDJEw</t>
  </si>
  <si>
    <t>NMIXX(ì—”ë¯¹ìŠ¤) â€œPODIUMâ€ (Official Audio)</t>
  </si>
  <si>
    <t>2025-10-13T09:06:00Z</t>
  </si>
  <si>
    <t>NMIXX(ì—”ë¯¹ìŠ¤) â€œPODIUMâ€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#PODIUM #NMIXX_PODIUM</t>
  </si>
  <si>
    <t>_CLnI3Ps5vw</t>
  </si>
  <si>
    <t>NMIXX(ì—”ë¯¹ìŠ¤) â€œBlue Valentineâ€ Countdown Live</t>
  </si>
  <si>
    <t>2025-10-13T09:05:01Z</t>
  </si>
  <si>
    <t>O4Sp0fxR_pE</t>
  </si>
  <si>
    <t>NMIXX(ì—”ë¯¹ìŠ¤) â€œGame Faceâ€ (Official Audio)</t>
  </si>
  <si>
    <t>2025-10-13T09:05:00Z</t>
  </si>
  <si>
    <t>NMIXX(ì—”ë¯¹ìŠ¤) â€œGame Faceâ€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#GameFace #NMIXX_GameFace</t>
  </si>
  <si>
    <t>Ns0S-fnoBYQ</t>
  </si>
  <si>
    <t>NMIXX(ì—”ë¯¹ìŠ¤) â€œRICOâ€ (Official Audio)</t>
  </si>
  <si>
    <t>2025-10-13T09:04:00Z</t>
  </si>
  <si>
    <t>NMIXX(ì—”ë¯¹ìŠ¤) â€œRICOâ€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#RICO #NMIXX_RICO</t>
  </si>
  <si>
    <t>m77BT9Rwt3E</t>
  </si>
  <si>
    <t>NMIXX(ì—”ë¯¹ìŠ¤) â€œReality Hurtsâ€ (Official Audio)</t>
  </si>
  <si>
    <t>2025-10-13T09:03:00Z</t>
  </si>
  <si>
    <t>NMIXX(ì—”ë¯¹ìŠ¤) â€œReality Hurtsâ€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#RealityHurts #NMIXX_RealityHurts</t>
  </si>
  <si>
    <t>dgeH9vxwYss</t>
  </si>
  <si>
    <t>NMIXX(ì—”ë¯¹ìŠ¤) â€œPhoenixâ€ (Official Audio)</t>
  </si>
  <si>
    <t>2025-10-13T09:02:00Z</t>
  </si>
  <si>
    <t>NMIXX(ì—”ë¯¹ìŠ¤) â€œPhoenixâ€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#NMIXX #ì—”ë¯¹ìŠ¤ #Phoenix #NMIXX_Phoenix</t>
  </si>
  <si>
    <t>BhnSUtxriR4</t>
  </si>
  <si>
    <t>NMIXX(ì—”ë¯¹ìŠ¤) â€œSPINNIN' ON ITâ€ (Official Audio)</t>
  </si>
  <si>
    <t>2025-10-13T09:01:24Z</t>
  </si>
  <si>
    <t>NMIXX(ì—”ë¯¹ìŠ¤) â€œSPINNIN' ON ITâ€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#SPINNIN_ON_IT #NMIXX_SPINNIN_ON_IT</t>
  </si>
  <si>
    <t>k1WbiVmq3-U</t>
  </si>
  <si>
    <t>NMIXX(ì—”ë¯¹ìŠ¤) â€œBlue Valentineâ€ (Official Audio)</t>
  </si>
  <si>
    <t>2025-10-13T09:00:59Z</t>
  </si>
  <si>
    <t>NMIXX(ì—”ë¯¹ìŠ¤) â€œBlue Valentineâ€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</si>
  <si>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kEFRjpKbc_0</t>
  </si>
  <si>
    <t>ì§€ìš°ë¼ì´ë¸ŒðŸ’™ðŸ©µðŸ’™ðŸ©µ</t>
  </si>
  <si>
    <t>2025-10-11T15:47:13Z</t>
  </si>
  <si>
    <t>zCjWNf2Jd2o</t>
  </si>
  <si>
    <t>ë¦´ë¦¬ë¦¬ì•¼ ë¦´ë¦¬ë”© LILYâ€™s Lost The Plot #21 ð‘«ð’†ð’‚ð’•ð’‰ ð’ð’ ð’•ð’‰ð’† ð‘µð’Šð’ð’† (SPOILERS) ðŸœï¸</t>
  </si>
  <si>
    <t>2025-10-11T14:48:55Z</t>
  </si>
  <si>
    <t>pEJ2eKV2DRo</t>
  </si>
  <si>
    <t>ìš°ë¦° ì—¬ì „ížˆ ì„œë¡œê² ì§€ #NMIXX #ì—”ë¯¹ìŠ¤ #BlueValentine #NMIXX_BlueValentine #SPINNIN_ON_IT  #NMIXX_SPINNIN_ON_IT</t>
  </si>
  <si>
    <t>2025-10-09T09:30:35Z</t>
  </si>
  <si>
    <t>ìš°ë¦° ì—¬ì „ížˆ ì„œë¡œê² ì§€ #NMIXX #ì—”ë¯¹ìŠ¤ #BlueValentine #NMIXX_BlueValentine #SPINNIN_ON_IT  #NMIXX_SPINNIN_ON_IT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#SPINNIN_ON_IT   #NMIXX_SPINNIN_ON_IT</t>
  </si>
  <si>
    <t>NGV2vnOx2Ps</t>
  </si>
  <si>
    <t>NMIXX(ì—”ë¯¹ìŠ¤) â€œSPINNINâ€™ ON ITâ€ Performance Video</t>
  </si>
  <si>
    <t>2025-10-09T09:00:01Z</t>
  </si>
  <si>
    <t>NMIXX(ì—”ë¯¹ìŠ¤) â€œSPINNINâ€™ ON ITâ€ Performance Video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#SPINNIN_ON_IT #NMIXX_SPINNIN_ON_IT</t>
  </si>
  <si>
    <t>xqf6r8InRUM</t>
  </si>
  <si>
    <t>ë€¨ëƒ¥íŽ€ì¹˜ à¸…^â€¢ðƒ·â€¢^à¸… #NMIXX #ì—”ë¯¹ìŠ¤ #ê·œì§„ #KYUJIN #BlueValentine #NMIXX_BlueValentine</t>
  </si>
  <si>
    <t>2025-10-08T11:01:43Z</t>
  </si>
  <si>
    <t>ë€¨ëƒ¥íŽ€ì¹˜ à¸…^â€¢ðƒ·â€¢^à¸… #NMIXX #ì—”ë¯¹ìŠ¤ #ê·œì§„ #KYUJIN #BlueValentine #NMIXX_BlueValentine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#BlueValentine  #NMIXX_BlueValentine</t>
  </si>
  <si>
    <t>jNX6IuuTR6k</t>
  </si>
  <si>
    <t>NMIXX(ì—”ë¯¹ìŠ¤) â€œSPINNINâ€™ ON ITâ€ Dance Practice (Saja Boys Ver.)</t>
  </si>
  <si>
    <t>2025-10-08T09:01:09Z</t>
  </si>
  <si>
    <t>NMIXX(ì—”ë¯¹ìŠ¤) â€œSPINNINâ€™ ON ITâ€ Dance Practice (Saja Boys Ver.)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#SPINNIN_ON_IT #NMIXX_SPINNIN_ON_IT</t>
  </si>
  <si>
    <t>xoL9R7X54b8</t>
  </si>
  <si>
    <t>ìˆ˜ë©´ì— ì¢‹ì€ ë°°ì§„ì†” ë¼ì´ë¸Œ #9 ì—”ì„œì–´ ì—°íœ´ ìž˜ ë³´ë‚´ê³  ìžˆì–´ì–´? ë‚˜ ì•ˆ ë³´ê³  ì‹¶ì–´?ðŸ¥º</t>
  </si>
  <si>
    <t>2025-10-07T15:21:46Z</t>
  </si>
  <si>
    <t>P3oBM3jkNtE</t>
  </si>
  <si>
    <t>NMIXX(ì—”ë¯¹ìŠ¤) â€œSPINNINâ€™ ON ITâ€ Stage Practice</t>
  </si>
  <si>
    <t>2025-10-07T09:00:01Z</t>
  </si>
  <si>
    <t>NMIXX(ì—”ë¯¹ìŠ¤) â€œSPINNINâ€™ ON ITâ€ Stage Practice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#SPINNIN_ON_IT #NMIXX_SPINNIN_ON_IT</t>
  </si>
  <si>
    <t>7nxtxuCLnv0</t>
  </si>
  <si>
    <t>ðŸ«¸ðŸšªðŸ’” #NMIXX #ì—”ë¯¹ìŠ¤ #ë¦´ë¦¬ #LILY #ë°°ì´ #BAE #BlueValentine #NMIXX_BlueValentine</t>
  </si>
  <si>
    <t>2025-10-07T07:00:11Z</t>
  </si>
  <si>
    <t>ðŸ«¸ðŸšªðŸ’” #NMIXX #ì—”ë¯¹ìŠ¤ #ë¦´ë¦¬ #LILY #ë°°ì´ #BAE #BlueValentine #NMIXX_BlueValentine  NMIXX â€œBlue Valentineâ€ Buy &amp; Stream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  #BlueValentine #NMIXX_BlueValentine</t>
  </si>
  <si>
    <t>3ahWT51Ilt4</t>
  </si>
  <si>
    <t>ì›ƒìŒìœ¼ë¡œ ë§Œë“¤ì–´ì§„ ê°€ì¡±ì—”ë¯¹ìŠ¤ðŸ  | ì—”ë¯¹ìŠ¤ë„¤ í•œê°€ìœ„ ëŒ€ì†Œë™ | PICK NMIXX</t>
  </si>
  <si>
    <t>2025-10-06T09:00:03Z</t>
  </si>
  <si>
    <t>ì›ƒìŒìœ¼ë¡œ ë§Œë“¤ì–´ì§„ ê°€ì¡±ì—”ë¯¹ìŠ¤ðŸ  | ì—”ë¯¹ìŠ¤ë„¤ í•œê°€ìœ„ ëŒ€ì†Œë™ | PICK NMIXX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</si>
  <si>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fZIVvocxu0U</t>
  </si>
  <si>
    <t>#ê¿ˆì˜ë²„ìŠ¤ ë§‰ì°¨ ðŸšŒ=3 #NMIXX #ì—”ë¯¹ìŠ¤ #í•´ì› #HAEWON #BlueValentine #NMIXX_BlueValentine #DAY6 #ë°ì´ì‹ìŠ¤</t>
  </si>
  <si>
    <t>2025-10-06T07:00:40Z</t>
  </si>
  <si>
    <t>VJd8Q0jmPp4</t>
  </si>
  <si>
    <t>NMIXX(ì—”ë¯¹ìŠ¤) 2025 ì¶”ì„ ì¸ì‚¬ MessageðŸŒ•</t>
  </si>
  <si>
    <t>2025-10-06T03:00:01Z</t>
  </si>
  <si>
    <t>NMIXX(ì—”ë¯¹ìŠ¤) 2025 ì¶”ì„ ì¸ì‚¬ MessageðŸŒ•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</si>
  <si>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xhwO1dyTO3s</t>
  </si>
  <si>
    <t>ì—°íœ´ìž˜ë³´ë‚´ê³ ê³„ì‹ ê°€ìš”ê°™ì´ë°¥ë“œì‹¤ë¶„êµ¬í•¨ ã…Ž ã…Ž</t>
  </si>
  <si>
    <t>2025-10-04T13:18:25Z</t>
  </si>
  <si>
    <t>04VWZahtdec</t>
  </si>
  <si>
    <t>NMIXX(ì—”ë¯¹ìŠ¤) Blue Valentine Core: â€œSPINNINâ€™ ON ITâ€ Video Behind | Making MIXX</t>
  </si>
  <si>
    <t>2025-10-04T09:00:02Z</t>
  </si>
  <si>
    <t>NMIXX(ì—”ë¯¹ìŠ¤) Blue Valentine Core: â€œSPINNINâ€™ ON ITâ€ Video Behind | Making MIXX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 #SPINNIN_ON_IT #NMIXX_SPINNIN_ON_IT</t>
  </si>
  <si>
    <t>u-bYr-uEzUs</t>
  </si>
  <si>
    <t>toppingðŸ®âŠ¹â™¡ #NMIXX #ì—”ë¯¹ìŠ¤ #ì„¤ìœ¤ #SULLYOON #BlueValentine #NMIXX_BlueValentine</t>
  </si>
  <si>
    <t>2025-10-02T11:01:42Z</t>
  </si>
  <si>
    <t>toppingðŸ®âŠ¹â™¡ #NMIXX #ì—”ë¯¹ìŠ¤ #ì„¤ìœ¤ #SULLYOON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</si>
  <si>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5ADBAHcBGig</t>
  </si>
  <si>
    <t>NMIXX(ì—”ë¯¹ìŠ¤) 1st Full Album â€œBlue Valentineâ€ Jacket Behind | Making MIXX</t>
  </si>
  <si>
    <t>2025-09-30T09:00:03Z</t>
  </si>
  <si>
    <t>JYP Entertainment|JYP|NMIXX|ì—”ë¯¹ìŠ¤|ë¦´ë¦¬|LILY|í•´ì›|HAEWON|ì˜¤í•´ì›|ì„¤ìœ¤|SULLYOON|ì„¤ìœ¤ì•„|ë°°ì´|BAE|ë°°ì§„ì†”|ì§€ìš°|JIWOO|ê¹€ì§€ìš°|ê·œì§„|KYUJIN|ìž¥ê·œì§„|JYPn|kpop|girlgroup|1st Full Album|Blue Valentine|BlueValentine</t>
  </si>
  <si>
    <t>NMIXX(ì—”ë¯¹ìŠ¤) 1st Full Album â€œBlue Valentineâ€ Jacket Behind | Making MIXX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</si>
  <si>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gFbuvc5HXTc</t>
  </si>
  <si>
    <t>sugar on my #NMIXX #ì—”ë¯¹ìŠ¤ #ë°°ì´ #BAE #ê·œì§„ #KYUJIN  #BlueValentine #NMIXX_BlueValentine</t>
  </si>
  <si>
    <t>2025-09-29T11:01:15Z</t>
  </si>
  <si>
    <t>sugar on my #NMIXX #ì—”ë¯¹ìŠ¤ #ë°°ì´ #BAE #ê·œì§„ #KYUJIN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</si>
  <si>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413TKlDJJfM</t>
  </si>
  <si>
    <t>ðŸ§¡í•„ìŠ¹ë¶ˆíŒ¨ìµœê°•í•œí™”ðŸ§¡ #NMIXX #ì—”ë¯¹ìŠ¤ #ì„¤ìœ¤ #SULLYOON  #BlueValentine  #NMIXX_BlueValentine #í•œí™”ì´ê¸€ìŠ¤</t>
  </si>
  <si>
    <t>2025-09-29T05:00:04Z</t>
  </si>
  <si>
    <t>ðŸ§¡í•„ìŠ¹ë¶ˆíŒ¨ìµœê°•í•œí™”ðŸ§¡ #NMIXX #ì—”ë¯¹ìŠ¤ #ì„¤ìœ¤ #SULLYOON  #BlueValentine  #NMIXX_BlueValentine #í•œí™”ì´ê¸€ìŠ¤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</si>
  <si>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DIUO3VHSIYA</t>
  </si>
  <si>
    <t>ðŸ¤ in ë³¼íŒ¤ðŸ§¡ #NMIXX #ì—”ë¯¹ìŠ¤ #ì„¤ìœ¤ #SULLYOON #BlueValentine #NMIXX_BlueValentine</t>
  </si>
  <si>
    <t>2025-09-27T13:00:24Z</t>
  </si>
  <si>
    <t>ðŸ¤ in ë³¼íŒ¤ðŸ§¡ #NMIXX #ì—”ë¯¹ìŠ¤ #ì„¤ìœ¤ #SULLYOON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</si>
  <si>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8_PtX1k_oS4</t>
  </si>
  <si>
    <t>NMIXX(ì—”ë¯¹ìŠ¤) 1st Full Album â€œBlue Valentineâ€ Trailer Behind | Making MIXX</t>
  </si>
  <si>
    <t>2025-09-27T09:00:08Z</t>
  </si>
  <si>
    <t>NMIXX(ì—”ë¯¹ìŠ¤) 1st Full Album â€œBlue Valentineâ€ Trailer Behind | Making MIXX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</si>
  <si>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2wxAgOy2zHI</t>
  </si>
  <si>
    <t>ë¦´ì˜¨ë‹ˆðŸ’¢ðŸ’¢ðŸ’¢ #NMIXX #ì—”ë¯¹ìŠ¤#ë¦´ë¦¬ #LILY #ì§€ìš° #JIWOO #ê·œì§„ #KYUJIN #BlueValentine #NMIXX_BlueValentine</t>
  </si>
  <si>
    <t>2025-09-27T07:00:02Z</t>
  </si>
  <si>
    <t>ë¦´ì˜¨ë‹ˆðŸ’¢ðŸ’¢ðŸ’¢ #NMIXX #ì—”ë¯¹ìŠ¤#ë¦´ë¦¬ #LILY #ì§€ìš° #JIWOO #ê·œì§„ #KYUJIN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</si>
  <si>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86nQMsfVzF0</t>
  </si>
  <si>
    <t>ê°™ì´ ëŒ€ì „ê°ˆëž˜â€¦?!ðŸ§¡</t>
  </si>
  <si>
    <t>2025-09-27T04:56:35Z</t>
  </si>
  <si>
    <t>F7kYUl1458I</t>
  </si>
  <si>
    <t>ì´ë²ˆ ì•¨ë²” ì €í¬ê°€ í•´ë³´ê² ìŠµë‹ˆë‹¤ðŸ’™ | ì•¨ë²” í”„ë¡œëª¨ì…˜ íšŒì˜ë¡ | PICK NMIXX</t>
  </si>
  <si>
    <t>2025-09-26T09:00:32Z</t>
  </si>
  <si>
    <t>ì´ë²ˆ ì•¨ë²” ì €í¬ê°€ í•´ë³´ê² ìŠµë‹ˆë‹¤ðŸ’™ | ì•¨ë²” í”„ë¡œëª¨ì…˜ íšŒì˜ë¡ | PICK NMIXX  NMIXX 1st Full Album â€œBlue Valentineâ€ âž« 2025.10.13 6PM (KST) NMIXX â€œBlue Valentineâ€Pre-Save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</si>
  <si>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SUSYubdXuiE</t>
  </si>
  <si>
    <t>ocean eyes #NMIXX #ì—”ë¯¹ìŠ¤ #í•´ì› #HAEWON #ì„¤ìœ¤ #SULLYOON #BlueValentine #NMIXX_BlueValentine</t>
  </si>
  <si>
    <t>2025-09-25T10:00:59Z</t>
  </si>
  <si>
    <t>ocean eyes #NMIXX #ì—”ë¯¹ìŠ¤ #í•´ì› #HAEWON #ì„¤ìœ¤ #SULLYOON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</si>
  <si>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u4_5isKdS1Y</t>
  </si>
  <si>
    <t>ì˜¤ëŠ˜ í•˜ë£¨ë„ ìˆ˜ê³  ë§Žì•˜ì˜¹ðŸ’™ðŸ’™ðŸ’™</t>
  </si>
  <si>
    <t>2025-09-23T16:17:06Z</t>
  </si>
  <si>
    <t>FvfWRfohsn4</t>
  </si>
  <si>
    <t>get out of my head #NMIXX #ì—”ë¯¹ìŠ¤ #ì„¤ìœ¤ #SULLYOON #ë°°ì´ #BAE  #BlueValentine #NMIXX_BlueValentine</t>
  </si>
  <si>
    <t>2025-09-23T11:00:45Z</t>
  </si>
  <si>
    <t>get out of my head #NMIXX #ì—”ë¯¹ìŠ¤ #ì„¤ìœ¤ #SULLYOON #ë°°ì´ #BAE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</si>
  <si>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sYmvh2OudiE</t>
  </si>
  <si>
    <t>â€˜ì£ ì§€Â - Boatâ€™ Covered by NMIXX LILY | ë¦´ì½”ë”©</t>
  </si>
  <si>
    <t>2025-09-23T09:00:59Z</t>
  </si>
  <si>
    <t>â€˜ì£ ì§€Â - Boatâ€™ Covered by NMIXX LILY | ë¦´ì½”ë”©  Arranged by JASON LEE (ì œì´ìŠ¨ ë¦¬, Band master)  Keyboard | ê¹€ìŠ¹ë²” Guitar | ë°•ê·¼ Bass | ìš°í˜„í•˜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#BlueValentine #NMIXX_BlueValentine</t>
  </si>
  <si>
    <t>X4msd317QGU</t>
  </si>
  <si>
    <t>ðŸ§ðŸ«‚ï¼Ÿ#NMIXX #ì—”ë¯¹ìŠ¤ #ì„¤ìœ¤ #SULLYOON #ì§€ìš° #JIWOO #BlueValentine #NMIXX_BlueValentine</t>
  </si>
  <si>
    <t>2025-09-22T11:01:03Z</t>
  </si>
  <si>
    <t>ðŸ§ðŸ«‚ï¼Ÿ#NMIXX #ì—”ë¯¹ìŠ¤ #ì„¤ìœ¤ #SULLYOON #ì§€ìš° #JIWOO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</si>
  <si>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OmYS8w5vYG8</t>
  </si>
  <si>
    <t>ë„ˆì™€ ë‘˜ì´ ê¸¸ì„ ê±¸ì„ ë•Œ #NMIXX #ì—”ë¯¹ìŠ¤ #ì§€ìš° #JIWOO #ê·œì§„ #KYUJIN #BlueValentine #NMIXX_BlueValentine</t>
  </si>
  <si>
    <t>2025-09-20T07:00:32Z</t>
  </si>
  <si>
    <t>ë„ˆì™€ ë‘˜ì´ ê¸¸ì„ ê±¸ì„ ë•Œ #NMIXX #ì—”ë¯¹ìŠ¤ #ì§€ìš° #JIWOO #ê·œì§„ #KYUJIN #BlueValentine #NMIXX_BlueValentine  NMIXX 1st Full Album â€œBlue Valentineâ€ âž« 2025.10.13 6PM (KST) NMIXX â€œBlue Valentineâ€ Pre-Save &amp; Pre-Add &amp; Pre-Order âž« NMIXX.lnk.to/BlueValentine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</si>
  <si>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CE1E7iQqYwo</t>
  </si>
  <si>
    <t>â€˜ìžê¸°ì•¼ ë¯¸ì•ˆí•´â€™ í–ˆìž–ì•„? ìš°ë¦¬ ì´ë”´ ê³³ ì•ˆ ë‚˜ì™”ì–´ | í´ë¦¬ì…° ì†”ë¡œì§€ì˜¥ EP.2 | PICK NMIXX</t>
  </si>
  <si>
    <t>2025-09-19T09:00:31Z</t>
  </si>
  <si>
    <t>â€˜ìžê¸°ì•¼ ë¯¸ì•ˆí•´â€™ í–ˆìž–ì•„? ìš°ë¦¬ ì´ë”´ ê³³ ì•ˆ ë‚˜ì™”ì–´ | í´ë¦¬ì…° ì†”ë¡œì§€ì˜¥ EP.2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</si>
  <si>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fvK6v1X72Mg</t>
  </si>
  <si>
    <t>ëŒ€ê¸°ì‹¤ë„ ìš°ë¦¬ ê³µì—°ìž¥ì´ë‹ˆê¹Œìš” ðŸŽ¤(Â´Ó©ï½€)ÙˆðŸŽ¤(-á·… êƒª -á·„à¹‘)à©­â¾â¾ | KCON LA 2025 ë¹„í•˜ì¸ë“œ | Day MIXX</t>
  </si>
  <si>
    <t>2025-09-17T09:01:07Z</t>
  </si>
  <si>
    <t>ëŒ€ê¸°ì‹¤ë„ ìš°ë¦¬ ê³µì—°ìž¥ì´ë‹ˆê¹Œìš” ðŸŽ¤(Â´Ó©ï½€)ÙˆðŸŽ¤(-á·… êƒª -á·„à¹‘)à©­â¾â¾ | KCON LA 2025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#BlueValentine #NMIXX_BlueValentine</t>
  </si>
  <si>
    <t>2HZSoAcfE6k</t>
  </si>
  <si>
    <t>ìˆ˜ë°°ë¼~ #8  í´ë¦¬ì…° ì†”ë¡œì§€ì˜¥ ë³´ëŸ¬ ì™”ì–´ìš”~</t>
  </si>
  <si>
    <t>2025-09-13T12:06:45Z</t>
  </si>
  <si>
    <t>wJ9JtLMLD64</t>
  </si>
  <si>
    <t>ì›”ê°„ 5ï¸âƒ£â˜€ï¸1ï¸âƒ£ #35 ê°€ì„ì•„ ì–¼ë¥¸ ì™€ë¼</t>
  </si>
  <si>
    <t>2025-09-13T02:12:29Z</t>
  </si>
  <si>
    <t>GrXwiGaOYaQ</t>
  </si>
  <si>
    <t>ðŸ’™ðŸ’™ðŸ’™ðŸ’™ðŸ’™</t>
  </si>
  <si>
    <t>2025-09-12T12:28:42Z</t>
  </si>
  <si>
    <t>E4TGysLDvMk</t>
  </si>
  <si>
    <t>ëª¨íƒœì†”ë¡œì§€ì˜¥ì´ì§€ë§Œ í™˜ìŠ¹ì—°ì• ëŠ” í•˜ê³  ì‹¶ì–´ | í´ë¦¬ì…° ì†”ë¡œì§€ì˜¥ EP.1 | PICK NMIXX</t>
  </si>
  <si>
    <t>2025-09-12T09:00:17Z</t>
  </si>
  <si>
    <t>JYP Entertainment|JYP|NMIXX|ì—”ë¯¹ìŠ¤|ë¦´ë¦¬|LILY|í•´ì›|HAEWON|ì˜¤í•´ì›|ì„¤ìœ¤|SULLYOON|ì„¤ìœ¤ì•„|ë°°ì´|BAE|ë°°ì§„ì†”|ì§€ìš°|JIWOO|ê¹€ì§€ìš°|ê·œì§„|KYUJIN|ìž¥ê·œì§„|JYPn|kpop|girlgroup|4thEP|Fe3O4|FORWARD|KNOW ABOUT ME|High Horse</t>
  </si>
  <si>
    <t>ëª¨íƒœì†”ë¡œì§€ì˜¥ì´ì§€ë§Œ í™˜ìŠ¹ì—°ì• ëŠ” í•˜ê³  ì‹¶ì–´ | í´ë¦¬ì…° ì†”ë¡œì§€ì˜¥ EP.1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</si>
  <si>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F5GNrxQT1Gc</t>
  </si>
  <si>
    <t>ìš°ë¦¬ì˜ ì´ì•¼ê¸°ê°€ ì‹œìž‘ë  ì´ê³³ | í´ë¦¬ì…° ì†”ë¡œì§€ì˜¥ TEASER | PICK NMIXX</t>
  </si>
  <si>
    <t>2025-09-11T09:00:19Z</t>
  </si>
  <si>
    <t>ìš°ë¦¬ì˜ ì´ì•¼ê¸°ê°€ ì‹œìž‘ë  ì´ê³³ | í´ë¦¬ì…° ì†”ë¡œì§€ì˜¥ TEASER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</si>
  <si>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5pRUTH6GlFY</t>
  </si>
  <si>
    <t>ë¬´ë”ìš´ ì—¬ë¦„ì„ ì´ê²¨ëƒ…ì‹œë‹¤~! (ë¶€ì œ:ì•„ì‚¬ì´ë³¼ ëŒ€ëž€ á¯“â˜….áŸ) | 2025 ê°€ìš”ëŒ€ì „ SUMMER ë¹„í•˜ì¸ë“œ | Day MIXX</t>
  </si>
  <si>
    <t>2025-09-10T09:00:07Z</t>
  </si>
  <si>
    <t>ë¬´ë”ìš´ ì—¬ë¦„ì„ ì´ê²¨ëƒ…ì‹œë‹¤~! (ë¶€ì œ:ì•„ì‚¬ì´ë³¼ ëŒ€ëž€ á¯“â˜….áŸ) | 2025 ê°€ìš”ëŒ€ì „ SUMMER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</si>
  <si>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iwNZE5iAroY</t>
  </si>
  <si>
    <t>ë”°ë”°ë”°ë”°ë”°ë”°ë”°ã…ã…ã…ã…ã…ã…ã…ã…ã…ã…ã…</t>
  </si>
  <si>
    <t>2025-09-06T15:06:27Z</t>
  </si>
  <si>
    <t>XSd0ODxO73k</t>
  </si>
  <si>
    <t>Hotel In Taipei (Leisure With Lily #17)</t>
  </si>
  <si>
    <t>2025-09-05T11:56:57Z</t>
  </si>
  <si>
    <t>7COH5lanDXE</t>
  </si>
  <si>
    <t>2025-09-05T10:41:00Z</t>
  </si>
  <si>
    <t>iiXnv6jzIZQ</t>
  </si>
  <si>
    <t>Ë—Ë‹Ë ðŸ¶ì˜ ì˜·ìž¥ì„ ê³µê°œí•©ë‹ˆë‹¤ ËŽËŠË— | ì˜·ìž¥ì„ ë¶€íƒí•´ | PICK NMIXX</t>
  </si>
  <si>
    <t>2025-09-05T09:01:17Z</t>
  </si>
  <si>
    <t>Ë—Ë‹Ë ðŸ¶ì˜ ì˜·ìž¥ì„ ê³µê°œí•©ë‹ˆë‹¤ ËŽËŠË— | ì˜·ìž¥ì„ ë¶€íƒí•´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</si>
  <si>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nmgQzjDmdL0</t>
  </si>
  <si>
    <t>ì•ˆë…•í•˜ì‹­ë‹ˆê¹¡ì„¤ìœ¤ìž…ë‹ˆë‹¹</t>
  </si>
  <si>
    <t>2025-09-03T15:20:25Z</t>
  </si>
  <si>
    <t>0V7lRLVrFVs</t>
  </si>
  <si>
    <t>ë°°íŠ¸ íœ˜ë‘˜ë €ìœ¼ë‹ˆ ìŠ¤íŠ¸ë¼ì´í¬ ì•„ë‹Œê°€ìš”?âš¾ï¸ | í•´ì› ì—˜ì§€ íŠ¸ìœˆìŠ¤ ì‹œêµ¬ ë¹„í•˜ì¸ë“œ | Day MIXX</t>
  </si>
  <si>
    <t>2025-09-03T09:00:01Z</t>
  </si>
  <si>
    <t>ë°°íŠ¸ íœ˜ë‘˜ë €ìœ¼ë‹ˆ ìŠ¤íŠ¸ë¼ì´í¬ ì•„ë‹Œê°€ìš”?âš¾ï¸ | í•´ì› ì—˜ì§€ íŠ¸ìœˆìŠ¤ ì‹œêµ¬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</si>
  <si>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EsIie7ECKBs</t>
  </si>
  <si>
    <t>ë¦´ë¦¬ë¦¬ì•¼ ë¦´ë¦¬ë”© LILYâ€™s Lost The Plot #20 ð‘¨ð’—ð’‚ð’•ð’‚ð’“ (SPOILERS) ðŸ’™</t>
  </si>
  <si>
    <t>2025-09-02T14:12:00Z</t>
  </si>
  <si>
    <t>avahAOIAGpQ</t>
  </si>
  <si>
    <t>ëŒì•„ì˜¨ ì®¸ì†” ë¼ë°©</t>
  </si>
  <si>
    <t>2025-08-29T14:43:49Z</t>
  </si>
  <si>
    <t>OmVo_oMu22A</t>
  </si>
  <si>
    <t>í•˜ì§€ë§ˆ #NMIXX #ì—”ë¯¹ìŠ¤ #ì„¤ìœ¤ #SULLYOON #ê·œì§„ #KYUJIN</t>
  </si>
  <si>
    <t>2025-08-29T12:59:52Z</t>
  </si>
  <si>
    <t>í•˜ì§€ë§ˆ #NMIXX #ì—”ë¯¹ìŠ¤ #ì„¤ìœ¤ #SULLYOON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t>
  </si>
  <si>
    <t>1fgIgWO6rbM</t>
  </si>
  <si>
    <t>ì´ë ‡ê²Œ ë–¨ë¦° ì ì€ ì²˜ìŒì´ì—ìš”âš¾ï¸ | ì• ìŠ¬ë ˆí‹±ìŠ¤ ì‹œêµ¬ &amp; ë¯¸êµ­ êµ­ê°€ ì œì°½ ë¹„í•˜ì¸ë“œ | Day MIXX</t>
  </si>
  <si>
    <t>2025-08-29T09:00:03Z</t>
  </si>
  <si>
    <t>ì´ë ‡ê²Œ ë–¨ë¦° ì ì€ ì²˜ìŒì´ì—ìš”âš¾ï¸ | ì• ìŠ¬ë ˆí‹±ìŠ¤ ì‹œêµ¬ &amp; ë¯¸êµ­ êµ­ê°€ ì œì°½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</si>
  <si>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Xg_Fm76_nLQ</t>
  </si>
  <si>
    <t>ì˜¤ëŠ˜ í•˜ë£¨ë„ ìˆ˜ê³  ë§Žì•˜ì–´~ðŸ’™</t>
  </si>
  <si>
    <t>2025-08-27T15:07:02Z</t>
  </si>
  <si>
    <t>NnyXrEnQYPY</t>
  </si>
  <si>
    <t>ìŠ¤íŒí´ë§í•˜ê²Œ ì°ì–´ë³¼ê²Œìš”âš¡ðŸŠ | í•´ì› ì»¨ë””ì…˜ ì œë¡œ ìŠ¤íŒŒí´ë§ ê´‘ê³  ì´¬ì˜ ë¹„í•˜ì¸ë“œ | Day MIXX</t>
  </si>
  <si>
    <t>2025-08-27T09:00:29Z</t>
  </si>
  <si>
    <t>ìŠ¤íŒí´ë§í•˜ê²Œ ì°ì–´ë³¼ê²Œìš”âš¡ðŸŠ | í•´ì› ì»¨ë””ì…˜ ì œë¡œ ìŠ¤íŒŒí´ë§ ê´‘ê³  ì´¬ì˜ ë¹„í•˜ì¸ë“œ | Day MIXX  - ë³¸ ì œí’ˆì€ ê±´ê°•ê¸°ëŠ¥ì‹í’ˆì´ ì•„ë‹™ë‹ˆë‹¤.  - ê³¼ë„í•œ ìŒì£¼ëŠ” ê±´ê°•ì„ í•´ì¹©ë‹ˆë‹¤.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</si>
  <si>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FcAYgWvCJn0</t>
  </si>
  <si>
    <t>ëˆ„êµ¬ê²Œ !!</t>
  </si>
  <si>
    <t>2025-08-27T08:44:12Z</t>
  </si>
  <si>
    <t>cGIKlcOMZCk</t>
  </si>
  <si>
    <t>ì›”ìš”ì¼ ìˆ˜ê³ í–ˆì–´ìš©ðŸ˜»ðŸ«³</t>
  </si>
  <si>
    <t>2025-08-25T17:14:53Z</t>
  </si>
  <si>
    <t>pVIbBEQB0GU</t>
  </si>
  <si>
    <t>NMIXX x Pabllo Vittar â€˜MEXEâ€™ Dance Practice &amp; MV Behind | â€˜MEXEâ€™ MAKING FILM EP.02</t>
  </si>
  <si>
    <t>2025-08-25T10:00:35Z</t>
  </si>
  <si>
    <t>NMIXX x Pabllo Vittar â€˜MEXEâ€™ Dance Practice &amp; MV Behind | â€˜MEXEâ€™ MAKING FILM EP.02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#PablloVittar #MEXE</t>
  </si>
  <si>
    <t>VNoi8Mo3XsA</t>
  </si>
  <si>
    <t>ì—¬ê¸°ì—ìš”ì—¬ê¸°ðŸ˜½ðŸŽ¶ðŸ™Œ</t>
  </si>
  <si>
    <t>2025-08-24T14:52:45Z</t>
  </si>
  <si>
    <t>uuYs1VlNddc</t>
  </si>
  <si>
    <t>ðŸŽ¶ðŸ˜½ðŸ™Œ</t>
  </si>
  <si>
    <t>2025-08-24T12:31:45Z</t>
  </si>
  <si>
    <t>wWO2AsLKCyM</t>
  </si>
  <si>
    <t>NMIXX x Pabllo Vittar â€˜MEXEâ€™ Recording Behind | NMIXX(ì—”ë¯¹ìŠ¤), Pabllo Vittar â€˜MEXEâ€™ MAKING FILM EP.01</t>
  </si>
  <si>
    <t>2025-08-23T09:01:30Z</t>
  </si>
  <si>
    <t>NMIXX x Pabllo Vittar â€˜MEXEâ€™ Recording Behind | NMIXX(ì—”ë¯¹ìŠ¤), Pabllo Vittar â€˜MEXEâ€™ MAKING FILM EP.01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#PablloVittar #MEXE</t>
  </si>
  <si>
    <t>AiRZP1TUS9I</t>
  </si>
  <si>
    <t>ì¼€ë°€ë¦¬ì˜ ìš´ìˆ˜ ì¢‹ì€ ë‚ ðŸ§© NMIXX FAMILY TRIP EP.3 | PICK NMIXX</t>
  </si>
  <si>
    <t>2025-08-22T09:00:15Z</t>
  </si>
  <si>
    <t>ì¼€ë°€ë¦¬ì˜ ìš´ìˆ˜ ì¢‹ì€ ë‚ ðŸ§© NMIXX FAMILY TRIP EP.3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</si>
  <si>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RiMS1V2hMjI</t>
  </si>
  <si>
    <t>ð‘´ð’†ð’™ð’†ðŸ”¥#NMIXX #ì—”ë¯¹ìŠ¤ #PablloVittar #MEXE #MEXEchallenge</t>
  </si>
  <si>
    <t>2025-08-22T04:00:46Z</t>
  </si>
  <si>
    <t>ð‘´ð’†ð’™ð’†ðŸ”¥#NMIXX #ì—”ë¯¹ìŠ¤ #PablloVittar #MEXE #MEXEchallenge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#PablloVittar  #MEXE #MEXEchallenge</t>
  </si>
  <si>
    <t>â¤ï¸67+31+59ðŸ–¤ #NMIXX #ì—”ë¯¹ìŠ¤ #í•´ì› #HAEWON #ì²œì„±í˜¸ #ê¹€ì˜ìš° #LGíŠ¸ìœˆìŠ¤ #LGTWINS #ì—˜ì§€íŠ¸ìœˆìŠ¤</t>
  </si>
  <si>
    <t>2025-08-21T07:00:00Z</t>
  </si>
  <si>
    <t>â¤ï¸67+31+59ðŸ–¤ #NMIXX #ì—”ë¯¹ìŠ¤ #í•´ì› #HAEWON #ì²œì„±í˜¸ #ê¹€ì˜ìš° #LGíŠ¸ìœˆìŠ¤ #LGTWINS #ì—˜ì§€íŠ¸ìœˆìŠ¤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#ì²œì„±í˜¸ #ê¹€ì˜ìš°  #LGíŠ¸ìœˆìŠ¤ #LGTWINS #ì—˜ì§€íŠ¸ìœˆìŠ¤</t>
  </si>
  <si>
    <t>kYvg1_ynwh4</t>
  </si>
  <si>
    <t>ë¬´ì LGì˜ ìŠ¹ë¦¬ë¥¼ ìœ„í•´â‚ŠÂ°â˜… #NMIXX #ì—”ë¯¹ìŠ¤ #í•´ì› #HAEWON #LGíŠ¸ìœˆìŠ¤ #LGTWINS #ì—˜ì§€íŠ¸ìœˆìŠ¤</t>
  </si>
  <si>
    <t>2025-08-21T05:00:56Z</t>
  </si>
  <si>
    <t>ë¬´ì LGì˜ ìŠ¹ë¦¬ë¥¼ ìœ„í•´â‚ŠÂ°â˜… #NMIXX #ì—”ë¯¹ìŠ¤ #í•´ì› #HAEWON #LGíŠ¸ìœˆìŠ¤ #LGTWINS #ì—˜ì§€íŠ¸ìœˆìŠ¤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#LGíŠ¸ìœˆìŠ¤ #LGTWINS #ì—˜ì§€íŠ¸ìœˆìŠ¤</t>
  </si>
  <si>
    <t>IAo0hb8vW-8</t>
  </si>
  <si>
    <t>ì›”ê°„5ï¸âƒ£â˜€ï¸1ï¸âƒ£#34 ëª©ìš”ì¼ê¹Œì§€ 25ë¶„ ë‚¨ì•„ë”°</t>
  </si>
  <si>
    <t>2025-08-20T14:59:59Z</t>
  </si>
  <si>
    <t>E9M9zol3S2I</t>
  </si>
  <si>
    <t>í•¨ê»˜í•˜ê²Œ ë˜ì–´ì„œ ë„ˆë¬´ë„ˆë¬´ ê¸°ë»ìš” á¯“á¡£ð­©  | ê·œì§„ ë² ì´ë¸ë¦¬ ê´‘ê³  ë¹„í•˜ì¸ë“œ | Day MIXX</t>
  </si>
  <si>
    <t>2025-08-20T09:00:05Z</t>
  </si>
  <si>
    <t>í•¨ê»˜í•˜ê²Œ ë˜ì–´ì„œ ë„ˆë¬´ë„ˆë¬´ ê¸°ë»ìš” á¯“á¡£ð­©  | ê·œì§„ ë² ì´ë¸ë¦¬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</si>
  <si>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MY-tLEo8V_Q</t>
  </si>
  <si>
    <t>ìˆ˜ë©´ì— ì¢‹ì€ ë°°ì§„ì†” ë¼ì´ë¸Œ #7 ì—”ì¨ ë”ìœ„ ë¨¹ì§€ ì•Šê²Œ ì¡°ì‹¬í•˜ì„¸ì˜¤ ì €ëŠ” ì´ë¯¸ ë¨¹ì—ˆì–´ìš”</t>
  </si>
  <si>
    <t>2025-08-17T11:30:43Z</t>
  </si>
  <si>
    <t>5Wnq_37Tw1c</t>
  </si>
  <si>
    <t>ì—¬í–‰ ì™”ìœ¼ë©´ ì§‘ì—ì„œ ë†€ì•„ì•¼ì§€..ðŸŒ§ï¸ NMIXX FAMILY TRIP EP.2 | PICK NMIXX</t>
  </si>
  <si>
    <t>2025-08-15T09:00:15Z</t>
  </si>
  <si>
    <t>ì—¬í–‰ ì™”ìœ¼ë©´ ì§‘ì—ì„œ ë†€ì•„ì•¼ì§€..ðŸŒ§ï¸ NMIXX FAMILY TRIP EP.2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</si>
  <si>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5qADjdv6Gyk</t>
  </si>
  <si>
    <t>Ëšâ‚Šâ€§ê’°áƒ ê½ƒë³´ë‹¤ ì˜ˆìœ ì‚¬ëžŒ ì²˜ìŒ ë´ìš” à»’ê’± â€§â‚ŠËš | ì„¤ìœ¤ ë°”ìž í™”ë³´ ì´¬ì˜ ë¹„í•˜ì¸ë“œ | Day MIXX</t>
  </si>
  <si>
    <t>2025-08-13T11:00:09Z</t>
  </si>
  <si>
    <t>Ëšâ‚Šâ€§ê’°áƒ ê½ƒë³´ë‹¤ ì˜ˆìœ ì‚¬ëžŒ ì²˜ìŒ ë´ìš” à»’ê’± â€§â‚ŠËš | ì„¤ìœ¤ ë°”ìž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</si>
  <si>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M4ZMrOcMRxc</t>
  </si>
  <si>
    <t>ðŸŽï¸ðŸŽï¸ðŸŽï¸ðŸŽï¸ðŸŽï¸ðŸŽï¸ #NMIXX #ì—”ë¯¹ìŠ¤</t>
  </si>
  <si>
    <t>2025-08-11T11:00:39Z</t>
  </si>
  <si>
    <t>ðŸŽï¸ðŸŽï¸ðŸŽï¸ðŸŽï¸ðŸŽï¸ðŸŽï¸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</si>
  <si>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9-Whg1w_FcE</t>
  </si>
  <si>
    <t>Unexpected collab?ðŸ‘€ðŸ«¶ðŸ¼ #NMIXX #ì—”ë¯¹ìŠ¤ #ë°°ì´ #BAE #ê·œì§„ #KYUJIN</t>
  </si>
  <si>
    <t>2025-08-10T11:10:00Z</t>
  </si>
  <si>
    <t>Unexpected collab?ðŸ‘€ðŸ«¶ðŸ¼ #NMIXX #ì—”ë¯¹ìŠ¤ #ë°°ì´ #BAE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#ê·œì§„ #KYUJIN</t>
  </si>
  <si>
    <t>5xYbjcFi4oo</t>
  </si>
  <si>
    <t>RUBY CHAANðŸ«¶ðŸ¼âœ¨ #NMIXX #ì—”ë¯¹ìŠ¤</t>
  </si>
  <si>
    <t>2025-08-10T11:00:09Z</t>
  </si>
  <si>
    <t>RUBY CHAANðŸ«¶ðŸ¼âœ¨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</si>
  <si>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cLms8bgNvis</t>
  </si>
  <si>
    <t>ì´ë²ˆ ì—¬í–‰ ì˜ˆê°ì´ ì•ˆ ì¢‹ì€ë°?ðŸ˜“ NMIXX FAMILY TRIP EP.1 | PICK NMIXX</t>
  </si>
  <si>
    <t>2025-08-08T09:00:01Z</t>
  </si>
  <si>
    <t>ì´ë²ˆ ì—¬í–‰ ì˜ˆê°ì´ ì•ˆ ì¢‹ì€ë°?ðŸ˜“ NMIXX FAMILY TRIP EP.1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</si>
  <si>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wPyoT_HXo6E</t>
  </si>
  <si>
    <t>ë¯¹ìŠ¤ íŒ¨ë°€ë¦¬ ì™„ì „ì²´ ì—¬í–‰âœˆï¸ NMIXX FAMILY TRIP TEASER | PICK NMIXX</t>
  </si>
  <si>
    <t>2025-08-06T09:00:02Z</t>
  </si>
  <si>
    <t>ë¯¹ìŠ¤ íŒ¨ë°€ë¦¬ ì™„ì „ì²´ ì—¬í–‰âœˆï¸ NMIXX FAMILY TRIP TEASER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</si>
  <si>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a6r0S3sZEHs</t>
  </si>
  <si>
    <t>Pretty Little Baby #riffchallenge by #HAEWON ðŸŽ¶ #NMIXX #ì—”ë¯¹ìŠ¤ #í•´ì›</t>
  </si>
  <si>
    <t>2025-08-05T11:00:00Z</t>
  </si>
  <si>
    <t>Pretty Little Baby #riffchallenge by #HAEWON ðŸŽ¶ #NMIXX #ì—”ë¯¹ìŠ¤ #í•´ì›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</si>
  <si>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Di5P2Uwgu9s</t>
  </si>
  <si>
    <t>ê·¸ëž˜ì„œ ì €í¬ëŠ” í•©ì˜ ëì— #NMIXX #ì—”ë¯¹ìŠ¤ #ì„¤ìœ¤ #SULLYOON #ê·œì§„ #KYUJIN</t>
  </si>
  <si>
    <t>2025-08-01T11:00:32Z</t>
  </si>
  <si>
    <t>ê·¸ëž˜ì„œ ì €í¬ëŠ” í•©ì˜ ëì— #NMIXX #ì—”ë¯¹ìŠ¤ #ì„¤ìœ¤ #SULLYOON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#ê·œì§„ #KYUJIN</t>
  </si>
  <si>
    <t>TY-EiGs8aMA</t>
  </si>
  <si>
    <t>NMIXX 1ST FAN MEETING BEHIND THE SCENE | NSWER VACATION</t>
  </si>
  <si>
    <t>2025-08-01T09:00:09Z</t>
  </si>
  <si>
    <t>NMIXX 1ST FAN MEETING BEHIND THE SCENE | NSWER VACATION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#NSWER_VACATION</t>
  </si>
  <si>
    <t>0u9QQtJ69C4</t>
  </si>
  <si>
    <t>NMIXX(ì—”ë¯¹ìŠ¤) â€˜Pressâ€™ + â€˜Graveyardâ€™ + â€˜Survivorâ€™ Stage Clip @NMIXX 1ST FAN MEETING â€™NSWER VACATIONâ€™</t>
  </si>
  <si>
    <t>2025-07-31T09:00:01Z</t>
  </si>
  <si>
    <t>NMIXX(ì—”ë¯¹ìŠ¤) â€˜Pressâ€™ + â€˜Graveyardâ€™ + â€˜Survivorâ€™ Stage Clip @NMIXX 1ST FAN MEETING â€™NSWER VACATIONâ€™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#NSWER_VACATION</t>
  </si>
  <si>
    <t>S7fu7Zqe4LA</t>
  </si>
  <si>
    <t>ê°“ìƒë£¨í‹´ðŸ”¥ ê·œëƒ¥ì´ê°€ ì§ì ‘ ë‚‹ì—¬ì˜¨ ë‚˜ì´íŠ¸ ë£¨í‹´ ê³µìœ í•´ìš”âœ¨ | KYUJINâ€™s NIGHT ROUTINE | ìš´ë™ ë£¨í‹´, ë‚˜ì´íŠ¸ ë£¨í‹´, í”¼ë¶€ ê´€ë¦¬ë²•, ë¼ë¶€ë¶€ ì–¸ë°•ì‹±</t>
  </si>
  <si>
    <t>2025-07-30T09:00:05Z</t>
  </si>
  <si>
    <t>ê°“ìƒë£¨í‹´ðŸ”¥ ê·œëƒ¥ì´ê°€ ì§ì ‘ ë‚‹ì—¬ì˜¨ ë‚˜ì´íŠ¸ ë£¨í‹´ ê³µìœ í•´ìš”âœ¨ | KYUJINâ€™s NIGHT ROUTINE | ìš´ë™ ë£¨í‹´, ë‚˜ì´íŠ¸ ë£¨í‹´, í”¼ë¶€ ê´€ë¦¬ë²•, ë¼ë¶€ë¶€ ì–¸ë°•ì‹±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</si>
  <si>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3ampmdb-xac</t>
  </si>
  <si>
    <t>ë…¸ëŠ” ã‰ ã…” ì œì¼ ä¸•ãˆ‡ã…â¼Â³â‚Œâ‚ƒ #NMIXX #ì—”ë¯¹ìŠ¤ #í•´ì› #HAEWON #ì„¤ìœ¤ #SULLYOON #ì§€ìš° #JIWOO</t>
  </si>
  <si>
    <t>2025-07-28T11:10:00Z</t>
  </si>
  <si>
    <t>ë…¸ëŠ” ã‰ ã…” ì œì¼ ä¸•ãˆ‡ã…â¼Â³â‚Œâ‚ƒ #NMIXX #ì—”ë¯¹ìŠ¤ #í•´ì› #HAEWON #ì„¤ìœ¤ #SULLYOON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#ì§€ìš° #JIWOO</t>
  </si>
  <si>
    <t>mYGtQw0D3Ec</t>
  </si>
  <si>
    <t>Back to u? #NMIXX #ì—”ë¯¹ìŠ¤ #ë¦´ë¦¬ #LILY #ë°°ì´ #BAE</t>
  </si>
  <si>
    <t>2025-07-28T11:01:17Z</t>
  </si>
  <si>
    <t>Back to u? #NMIXX #ì—”ë¯¹ìŠ¤ #ë¦´ë¦¬ #LILY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t>
  </si>
  <si>
    <t>NKw3-cKajCY</t>
  </si>
  <si>
    <t>ì¼€ë¯¸ê°€ ìž¥ë‚œì•„ë‹ˆì—ˆìŠµë‹ˆë‹¤ â‹†âœ´ï¸ŽËšï½¡| ì§€ìš°&amp;ê·œì§„ ë°”ìž í™”ë³´ ì´¬ì˜ ë¹„í•˜ì¸ë“œ | Day MIXX</t>
  </si>
  <si>
    <t>2025-07-25T09:00:01Z</t>
  </si>
  <si>
    <t>ì¼€ë¯¸ê°€ ìž¥ë‚œì•„ë‹ˆì—ˆìŠµë‹ˆë‹¤ â‹†âœ´ï¸ŽËšï½¡| ì§€ìš°&amp;ê·œì§„ ë°”ìž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</si>
  <si>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Ix6_0nfsEjw</t>
  </si>
  <si>
    <t>ë§ˆì§€ë§‰ íŒ¬ì½˜ì„œíŠ¸ê¹Œì§€ ì™„ë£Œâœ¨ ë‹¤ìŒì€ ì½˜ì„œíŠ¸ðŸ”¥ | ë§ˆì¹´ì˜¤ íŒ¬ì½˜ì„œíŠ¸ ë¹„í•˜ì¸ë“œ | Day MIXX</t>
  </si>
  <si>
    <t>2025-07-23T09:00:33Z</t>
  </si>
  <si>
    <t>ë§ˆì§€ë§‰ íŒ¬ì½˜ì„œíŠ¸ê¹Œì§€ ì™„ë£Œâœ¨ ë‹¤ìŒì€ ì½˜ì„œíŠ¸ðŸ”¥ | ë§ˆì¹´ì˜¤ íŒ¬ì½˜ì„œíŠ¸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#MIXX_LAB #MIXX_LAB_MACAO</t>
  </si>
  <si>
    <t>0_mIt0vV-Hg</t>
  </si>
  <si>
    <t>ë€½ì‹¤ëƒì˜¹â‚ â€ŒË†â€¢ð–¥¦â€¢Ë† â€Œ â‚ŽâŸ† #NMIXX #ì—”ë¯¹ìŠ¤ #ê·œì§„ #KYUJIN</t>
  </si>
  <si>
    <t>2025-07-21T11:00:02Z</t>
  </si>
  <si>
    <t>ë€½ì‹¤ëƒì˜¹â‚ â€ŒË†â€¢ð–¥¦â€¢Ë† â€Œ â‚ŽâŸ† #NMIXX #ì—”ë¯¹ìŠ¤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</si>
  <si>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LL8UZS-KR5k</t>
  </si>
  <si>
    <t>ê°™ì´ ì—¬ë¦„ íœ´ê°€ ë– ë‚ ëž˜?ðŸ‰ | NMIXX 1ST FAN MEETING â€˜NSWER VACATIONâ€™ VCR Behind | Day MIXX</t>
  </si>
  <si>
    <t>2025-07-18T09:00:02Z</t>
  </si>
  <si>
    <t>ê°™ì´ ì—¬ë¦„ íœ´ê°€ ë– ë‚ ëž˜?ðŸ‰ | NMIXX 1ST FAN MEETING â€˜NSWER VACATIONâ€™ VCR Behind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#NSWER_VACATION</t>
  </si>
  <si>
    <t>MEMt8BqL_ZM</t>
  </si>
  <si>
    <t>ê°€ì¡±ì²˜ëŸ¼ í•­ìƒ ì˜†ì—ì„œ í•¨ê»˜í• ê²Œìš”ðŸ˜‰ | í˜¸ì£¼ ë©œë²„ë¥¸&amp;ì‹œë“œë‹ˆ íŒ¬ì½˜ì„œíŠ¸ ë¹„í•˜ì¸ë“œ | Day MIXX</t>
  </si>
  <si>
    <t>2025-07-16T09:00:30Z</t>
  </si>
  <si>
    <t>ê°€ì¡±ì²˜ëŸ¼ í•­ìƒ ì˜†ì—ì„œ í•¨ê»˜í• ê²Œìš”ðŸ˜‰ | í˜¸ì£¼ ë©œë²„ë¥¸&amp;ì‹œë“œë‹ˆ íŒ¬ì½˜ì„œíŠ¸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#MIXX_LAB #MIXX_LAB_MELBOURNE #MIXX_LAB_SYDNEY</t>
  </si>
  <si>
    <t>D3fl5GJGnWU</t>
  </si>
  <si>
    <t>ì¡°ì‹¬ížˆ ë“¤ì–´ê°€ðŸ‘‹ #NMIXX #ì—”ë¯¹ìŠ¤ #NSWER_VACATION</t>
  </si>
  <si>
    <t>2025-07-12T14:15:37Z</t>
  </si>
  <si>
    <t>ì¡°ì‹¬ížˆ ë“¤ì–´ê°€ðŸ‘‹ #NMIXX #ì—”ë¯¹ìŠ¤ #NSWER_VACATION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#NSWER_VACATION</t>
  </si>
  <si>
    <t>7rpWEXFSpmg</t>
  </si>
  <si>
    <t>ê°ëž‘í•´ #NMIXX #ì—”ë¯¹ìŠ¤ #í•´ì› #HAEWON #NSWER_VACATION</t>
  </si>
  <si>
    <t>2025-07-11T11:00:22Z</t>
  </si>
  <si>
    <t>ê°ëž‘í•´ #NMIXX #ì—”ë¯¹ìŠ¤ #í•´ì› #HAEWON #NSWER_VACATION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#NSWER_VACATION</t>
  </si>
  <si>
    <t>aV76PlqWuK4</t>
  </si>
  <si>
    <t>ë¦´ë¦¬ì˜ ì¶”ì–µìœ¼ë¡œ ë§Œë“¤ì–´ë³¸ í•˜ë£¨ðŸ’­ | WELCOME TO LILYLANDðŸ¡ EP.2 | ë©”ë¦¬ì¦ˆë¹Œ ì´ˆë“±í•™êµ, ë¡¤ë¦¬ìƒµ, ì¹´íŽ˜, KíŒìŠ¤íƒ€ í­í¬</t>
  </si>
  <si>
    <t>2025-07-11T09:00:02Z</t>
  </si>
  <si>
    <t>ë¦´ë¦¬ì˜ ì¶”ì–µìœ¼ë¡œ ë§Œë“¤ì–´ë³¸ í•˜ë£¨ðŸ’­ | WELCOME TO LILYLANDðŸ¡ EP.2 | ë©”ë¦¬ì¦ˆë¹Œ ì´ˆë“±í•™êµ, ë¡¤ë¦¬ìƒµ, ì¹´íŽ˜, KíŒìŠ¤íƒ€ í­í¬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</si>
  <si>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n6ZwJyS2Iec</t>
  </si>
  <si>
    <t>NMIXX(ì—”ë¯¹ìŠ¤) â€œXOXOâ€ Live Clip</t>
  </si>
  <si>
    <t>2025-07-11T09:00:01Z</t>
  </si>
  <si>
    <t>NMIXX(ì—”ë¯¹ìŠ¤) â€œXOXOâ€ Live Clip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#XOXO  #NSWER_VACATION</t>
  </si>
  <si>
    <t>eUflYO9q_J8</t>
  </si>
  <si>
    <t>D-1 NSWER! See You SoonðŸ‰ | NMIXX 1ST FAN MEETING â€˜NSWER VACATIONâ€™</t>
  </si>
  <si>
    <t>2025-07-11T03:00:53Z</t>
  </si>
  <si>
    <t>D-1 NSWER! See You SoonðŸ‰ | NMIXX 1ST FAN MEETING â€˜NSWER VACATIONâ€™  NMIXX 1ST FAN MEETING 'NSWER VACATION'  ðŸ–ï¸2025.07.12 SAT 1PM (KST) ðŸ–ï¸2025.07.12 SAT 7PM (KST)  ðŸ‰ KOREA UNIVERSITY TIGER DOME  ðŸŽ« Melon í‹°ì¼“ êµ­ë‚´ âž« https://bit.ly/3FyKQzP GLOBAL âž« https://bit.ly/3Tpgp1X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#NSWER_VACATION</t>
  </si>
  <si>
    <t>URVSDoFo2Ws</t>
  </si>
  <si>
    <t>gonna be goldenâœ¨ #NMIXX #ì—”ë¯¹ìŠ¤ #ë¦´ë¦¬ #LILY</t>
  </si>
  <si>
    <t>2025-07-08T12:00:59Z</t>
  </si>
  <si>
    <t>gonna be goldenâœ¨ #NMIXX #ì—”ë¯¹ìŠ¤ #ë¦´ë¦¬ #LILY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t>
  </si>
  <si>
    <t>ZX18e6Ajtho</t>
  </si>
  <si>
    <t>ì—”ì¨ ë¸Œì´ë¡œê·¸ðŸ¬ | ì œ 1íšŒ ì—”ì¨ ì— í‹° | Run For Roses ë¦¬ì•¡ì…˜ | ë²„ë¸”í›„ê¸° | ì•¨ë²”ê¹¡ | ì—”ë¯¹ìŠ¤ íŒ¬ë¯¸íŒ…</t>
  </si>
  <si>
    <t>2025-07-08T09:00:06Z</t>
  </si>
  <si>
    <t>ì—”ì¨ ë¸Œì´ë¡œê·¸ðŸ¬ | ì œ 1íšŒ ì—”ì¨ ì— í‹° | Run For Roses ë¦¬ì•¡ì…˜ | ë²„ë¸”í›„ê¸° | ì•¨ë²”ê¹¡ | ì—”ë¯¹ìŠ¤ íŒ¬ë¯¸íŒ…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#NSWER_VACATION</t>
  </si>
  <si>
    <t>U5Nfhs97ic8</t>
  </si>
  <si>
    <t>ë¦´ë¦¬ë¦¬ì•¼ ë¦´ë¦¬ë”© LILYâ€™s Lost The Plot #19 ð‘»ð’‰ð’† ð‘®ð’“ð’†ð’‚ð’• ð‘®ð’‚ð’•ð’”ð’ƒð’š (SPOILERS)ðŸ’šðŸ¾</t>
  </si>
  <si>
    <t>2025-07-07T13:27:41Z</t>
  </si>
  <si>
    <t>ScC2SStpckg</t>
  </si>
  <si>
    <t>Grrrr ðŸ˜¼ #NMIXX #ì—”ë¯¹ìŠ¤ #í•´ì› #HAEWON #ê·œì§„ #KYUJIN</t>
  </si>
  <si>
    <t>2025-07-07T11:00:52Z</t>
  </si>
  <si>
    <t>Grrrr ðŸ˜¼ #NMIXX #ì—”ë¯¹ìŠ¤ #í•´ì› #HAEWON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t>
  </si>
  <si>
    <t>BPCFcS_ZvZk</t>
  </si>
  <si>
    <t>ë§žì•„ ì´ë ‡ê²Œ ì•„ë¦„ë‹µì§€ ìš°ë¦¬ ë§ˆì„ì´ðŸ¥¹ | WELCOME TO LILYLANDðŸ¡ EP.1 | ë©”ë¦¬ì¦ˆë¹Œ ë¦´ë¦¬ í•˜ìš°ìŠ¤ êµ¬ê²½, í™ˆíŒŒí‹°, TEAM LILY</t>
  </si>
  <si>
    <t>2025-07-04T09:00:27Z</t>
  </si>
  <si>
    <t>ë§žì•„ ì´ë ‡ê²Œ ì•„ë¦„ë‹µì§€ ìš°ë¦¬ ë§ˆì„ì´ðŸ¥¹ | WELCOME TO LILYLANDðŸ¡ EP.1 | ë©”ë¦¬ì¦ˆë¹Œ ë¦´ë¦¬ í•˜ìš°ìŠ¤ êµ¬ê²½, í™ˆíŒŒí‹°, TEAM LILY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</si>
  <si>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iWUAtiKvKus</t>
  </si>
  <si>
    <t>MC ë€¨ Ë—Ë‹Ë Letâ€™s go ËŽËŠË— | ì„œìš¸ìŠ¤í”„ë§íŽ˜ìŠ¤íƒ€ 2025 WONDER SHOW ë¹„í•˜ì¸ë“œ | Day MIXX</t>
  </si>
  <si>
    <t>2025-07-02T09:00:51Z</t>
  </si>
  <si>
    <t>MC ë€¨ Ë—Ë‹Ë Letâ€™s go ËŽËŠË— | ì„œìš¸ìŠ¤í”„ë§íŽ˜ìŠ¤íƒ€ 2025 WONDER SHOW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</si>
  <si>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K2IrwcCqgWE</t>
  </si>
  <si>
    <t>betcha drop that bomb #NMIXX #ì—”ë¯¹ìŠ¤ #ë¦´ë¦¬ #LILY #ì§€ìš° #JIWOO #ê·œì§„ #KYUJIN #ì›”ë“œì˜¤ë¸ŒìŠ¤ìš°íŒŒ #WSWF</t>
  </si>
  <si>
    <t>2025-06-30T11:01:55Z</t>
  </si>
  <si>
    <t>betcha drop that bomb #NMIXX #ì—”ë¯¹ìŠ¤ #ë¦´ë¦¬ #LILY #ì§€ìš° #JIWOO #ê·œì§„ #KYUJIN #ì›”ë“œì˜¤ë¸ŒìŠ¤ìš°íŒŒ #WSWF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#ì§€ìš° #JIWOO #ê·œì§„ #KYUJIN #ì›”ë“œì˜¤ë¸ŒìŠ¤ìš°íŒŒ #WSWF</t>
  </si>
  <si>
    <t>rsgI89XBzs8</t>
  </si>
  <si>
    <t>ë¯¹ìŠ¤ëž© ë¹ ë¹ ì´â™¡</t>
  </si>
  <si>
    <t>2025-06-29T12:56:02Z</t>
  </si>
  <si>
    <t>HO7p3-nJb_c</t>
  </si>
  <si>
    <t>ë¯¹ìŠ¤ëž© ê³ ìƒí•˜ì…¨ìŠµë‹ˆë‹¤...ðŸ§ŽðŸ»#NMIXX #ì—”ë¯¹ìŠ¤ #ì§€ìš° #JIWOO #ê·œì§„ #KYUJIN</t>
  </si>
  <si>
    <t>2025-06-29T08:12:00Z</t>
  </si>
  <si>
    <t>ë¯¹ìŠ¤ëž© ê³ ìƒí•˜ì…¨ìŠµë‹ˆë‹¤...ðŸ§ŽðŸ»#NMIXX #ì—”ë¯¹ìŠ¤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</si>
  <si>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AK_jSdAmw7g</t>
  </si>
  <si>
    <t>ìˆ˜ë©´ì— ì¢‹ì€ ë°°ì§„ì†” ë¼ì´ë¸Œ #6     ë§ˆì¹´ì˜¤ì—ì„œ ë§žì´í•˜ëŠ”~ ë§ˆì§€ë§‰ íŒ¬ì½˜</t>
  </si>
  <si>
    <t>2025-06-28T17:34:16Z</t>
  </si>
  <si>
    <t>8morQWtIVzA</t>
  </si>
  <si>
    <t>vibin #NMIXX #ì—”ë¯¹ìŠ¤ #ì„¤ìœ¤ #SULLYOON #ë°°ì´ #BAE</t>
  </si>
  <si>
    <t>2025-06-28T14:00:22Z</t>
  </si>
  <si>
    <t>vibin #NMIXX #ì—”ë¯¹ìŠ¤ #ì„¤ìœ¤ #SULLYOON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t>
  </si>
  <si>
    <t>eUtqwcrQWj0</t>
  </si>
  <si>
    <t>ì›”ê°„5ï¸âƒ£â˜€ï¸1ï¸âƒ£#33 ë­í–ˆë‹¤ê³ í•œí•´ì˜ì ˆë°˜ì´</t>
  </si>
  <si>
    <t>2025-06-27T15:27:03Z</t>
  </si>
  <si>
    <t>YRa7Ncj-Myg</t>
  </si>
  <si>
    <t>í”¼í¬ë‹‰ì€ í•‘ê³„ê³ , ë‘˜ì´ ì‚¬ì§„ ì°ê³  ì‹¶ì–´ì„œðŸ°ðŸ¶ðŸ“¸ | ì„¤ìœ¤&amp;ì§€ìš°ì˜ ì—¬ë¦„ì¼ê¸°â˜€ï¸ | PICK NMIXX</t>
  </si>
  <si>
    <t>2025-06-27T09:00:01Z</t>
  </si>
  <si>
    <t>í”¼í¬ë‹‰ì€ í•‘ê³„ê³ , ë‘˜ì´ ì‚¬ì§„ ì°ê³  ì‹¶ì–´ì„œðŸ°ðŸ¶ðŸ“¸ | ì„¤ìœ¤&amp;ì§€ìš°ì˜ ì—¬ë¦„ì¼ê¸°â˜€ï¸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#ì§€ìš° #JIWOO</t>
  </si>
  <si>
    <t>msjA9r9_CdQ</t>
  </si>
  <si>
    <t>10 out of 10 #NMIXX #ì—”ë¯¹ìŠ¤ #ì§€ìš° #JIWOO</t>
  </si>
  <si>
    <t>2025-06-26T11:01:18Z</t>
  </si>
  <si>
    <t>10 out of 10 #NMIXX #ì—”ë¯¹ìŠ¤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t>
  </si>
  <si>
    <t>pi2eZuvUaKw</t>
  </si>
  <si>
    <t>/á .  Ì« .áŸ\à¸…áµáµ‰áµ’Ê·ËŽËŠË— #NMIXX #ì—”ë¯¹ìŠ¤ #ì„¤ìœ¤ #SULLYOON #ì§€ìš° #JIWOO #ê·œì§„ #KYUJIN #NSWER_VACATION</t>
  </si>
  <si>
    <t>2025-06-26T03:00:54Z</t>
  </si>
  <si>
    <t>/á .  Ì« .áŸ\à¸…áµáµ‰áµ’Ê·ËŽËŠË— #NMIXX #ì—”ë¯¹ìŠ¤ #ì„¤ìœ¤ #SULLYOON #ì§€ìš° #JIWOO #ê·œì§„ #KYUJIN #NSWER_VACATION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#NSWER_VACATION</t>
  </si>
  <si>
    <t>rjs0lsWZsbU</t>
  </si>
  <si>
    <t>â‹† ð–¦¹ËšðŸŒ³â‹†â˜ï¸ðŸ§º #NMIXX #ì—”ë¯¹ìŠ¤ #ë¦´ë¦¬ #LILY #í•´ì› #HAEWON #ë°°ì´ #BAE #NSWER_VACATION</t>
  </si>
  <si>
    <t>2025-06-25T09:49:21Z</t>
  </si>
  <si>
    <t>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#í•´ì› #HAEWON #ë°°ì´ #BAE #NSWER_VACATION</t>
  </si>
  <si>
    <t>ì—”ì¨ ìš°ë¦¬ í•œ ë²ˆ ë” ë†€ìž! ðŸ˜† | ì¼ë³¸ ì•µì½œ íŒ¬ì½˜ì„œíŠ¸ ë¹„í•˜ì¸ë“œ | Day MIXX</t>
  </si>
  <si>
    <t>2025-06-25T09:00:00Z</t>
  </si>
  <si>
    <t>ì—”ì¨ ìš°ë¦¬ í•œ ë²ˆ ë” ë†€ìž! ðŸ˜† | ì¼ë³¸ ì•µì½œ íŒ¬ì½˜ì„œíŠ¸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#MIXX_LAB #MIXX_LAB_TOKYO #MIXX_LAB_TOKYO_ENCORE</t>
  </si>
  <si>
    <t>E0bZx4jfALQ</t>
  </si>
  <si>
    <t>2025-06-25T03:00:12Z</t>
  </si>
  <si>
    <t>â‹† ð–¦¹ËšðŸŒ³â‹†â˜ï¸ðŸ§º #NMIXX #ì—”ë¯¹ìŠ¤ #ë¦´ë¦¬ #LILY #í•´ì› #HAEWON #ë°°ì´ #BAE #NSWER_VACATION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#í•´ì› #HAEWON  #ë°°ì´ #BAE  #NSWER_VACATION</t>
  </si>
  <si>
    <t>4xgIn0CbWWU</t>
  </si>
  <si>
    <t>jiwooâ€™s sound-check lookbðŸ‘€k #NMIXX #ì—”ë¯¹ìŠ¤ #ì§€ìš° #JIWOO</t>
  </si>
  <si>
    <t>2025-06-24T11:00:14Z</t>
  </si>
  <si>
    <t>jiwooâ€™s sound-check lookbðŸ‘€k #NMIXX #ì—”ë¯¹ìŠ¤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t>
  </si>
  <si>
    <t>JnbN_tks9DQ</t>
  </si>
  <si>
    <t>ë‚´ ì‚¬ì§„ë§Œ ê°€ë“í•˜ì§€?!ðŸ˜˜ #NMIXX #ì—”ë¯¹ìŠ¤ #í•´ì› #HAEWON #ì„¤ìœ¤ #SULLYOON</t>
  </si>
  <si>
    <t>2025-06-23T11:00:39Z</t>
  </si>
  <si>
    <t>ë‚´ ì‚¬ì§„ë§Œ ê°€ë“í•˜ì§€?!ðŸ˜˜ #NMIXX #ì—”ë¯¹ìŠ¤ #í•´ì› #HAEWON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t>
  </si>
  <si>
    <t>OOL6MDn5jv0</t>
  </si>
  <si>
    <t>ê·¸ê²Œ ë‚˜ì˜ âœ°secret weaponâœ°ì´ì•¼ | MIXX FAMILY COOKING DAY ð“Œ‰â—¯ð“‡‹ | PICK NMIXX</t>
  </si>
  <si>
    <t>2025-06-20T09:00:40Z</t>
  </si>
  <si>
    <t>ê·¸ê²Œ ë‚˜ì˜ âœ°secret weaponâœ°ì´ì•¼ | MIXX FAMILY COOKING DAY ð“Œ‰â—¯ð“‡‹ | PICK NMIXX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#í•´ì› #HAEWON #ë°°ì´ #BAE #ê·œì§„ #KYUJIN</t>
  </si>
  <si>
    <t>qS1lv5tgdjw</t>
  </si>
  <si>
    <t>*Ëšâ˜€ï¸â‚Šð’ªð“Šð“‡ ð’±ð’œð’žð’œð’¯â„ð’ªð’©â›±ï¸ #NMIXX #ì—”ë¯¹ìŠ¤ #NSWER_VACATION</t>
  </si>
  <si>
    <t>2025-06-18T11:01:33Z</t>
  </si>
  <si>
    <t>*Ëšâ˜€ï¸â‚Šð’ªð“Šð“‡ ð’±ð’œð’žð’œð’¯â„ð’ªð’©â›±ï¸ #NMIXX #ì—”ë¯¹ìŠ¤ #NSWER_VACATION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#NSWER_VACATION</t>
  </si>
  <si>
    <t>k8XZafNWYwM</t>
  </si>
  <si>
    <t>Ë—Ë‹ËNMIXXëŠ” ëŒ€ê¸°ì‹¤ì—ì„œ ë¬´ì—‡ì„ í• ê¹Œ?ËŽËŠË— | ë§ˆë‹ë¼&amp;ë°©ì½• íŒ¬ì½˜ì„œíŠ¸ ë¹„í•˜ì¸ë“œ | Day MIXX</t>
  </si>
  <si>
    <t>2025-06-18T09:00:01Z</t>
  </si>
  <si>
    <t>Ë—Ë‹ËNMIXXëŠ” ëŒ€ê¸°ì‹¤ì—ì„œ ë¬´ì—‡ì„ í• ê¹Œ?ËŽËŠË— | ë§ˆë‹ë¼&amp;ë°©ì½• íŒ¬ì½˜ì„œíŠ¸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#MIXX_LAB #MIXX_LAB_MANILA #MIXX_LAB_BANGKOK</t>
  </si>
  <si>
    <t>AIVHzCxnZSY</t>
  </si>
  <si>
    <t>ì®¸ë€¨ë€¨ ã€‚ ã€‚ ã€‚ðŸ©µ #NMIXX #ì—”ë¯¹ìŠ¤ #ì§€ìš° #JIWOO #ê·œì§„ #KYUJIN</t>
  </si>
  <si>
    <t>2025-06-17T11:00:29Z</t>
  </si>
  <si>
    <t>ì®¸ë€¨ë€¨ ã€‚ ã€‚ ã€‚ðŸ©µ #NMIXX #ì—”ë¯¹ìŠ¤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</si>
  <si>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J76wXAPgWxg</t>
  </si>
  <si>
    <t>à«®â‚Ë¶â€¢ . â€¢â‘…â‚Žáƒ â™¡ à«®â‚ Ë¶Ë†ê’³Ë†Ëµ â‚Žáƒ #NMIXX #ì—”ë¯¹ìŠ¤ #í•´ì› #HAEWON #ì§€ìš° #JIWOO</t>
  </si>
  <si>
    <t>2025-06-16T11:00:28Z</t>
  </si>
  <si>
    <t>à«®â‚Ë¶â€¢ . â€¢â‘…â‚Žáƒ â™¡ à«®â‚ Ë¶Ë†ê’³Ë†Ëµ â‚Žáƒ #NMIXX #ì—”ë¯¹ìŠ¤ #í•´ì› #HAEWON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t>
  </si>
  <si>
    <t>p1ZR1-tLR44</t>
  </si>
  <si>
    <t>ë‚˜ ì•¼êµ¬ ì¢‹ì•„í•˜ëƒ..?âš¾ï¸ | ì›¨ì´ì·¨ì•ˆ ë“œëž˜ê³¤ìŠ¤ ì‹œêµ¬&amp;ì‹œíƒ€ ë¹„í•˜ì¸ë“œ | Day MIXX</t>
  </si>
  <si>
    <t>2025-06-13T09:00:01Z</t>
  </si>
  <si>
    <t>ë‚˜ ì•¼êµ¬ ì¢‹ì•„í•˜ëƒ..?âš¾ï¸ | ì›¨ì´ì·¨ì•ˆ ë“œëž˜ê³¤ìŠ¤ ì‹œêµ¬&amp;ì‹œíƒ€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</si>
  <si>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K09byRP8GVg</t>
  </si>
  <si>
    <t>NMIXX in Wango Tango Ep.3 | NMIXX(ì—”ë¯¹ìŠ¤) Wango Tango Behind | Apple Music Radio, Vevo, LA Vlogs</t>
  </si>
  <si>
    <t>2025-06-12T09:00:33Z</t>
  </si>
  <si>
    <t>NMIXX in Wango Tango Ep.3 | NMIXX(ì—”ë¯¹ìŠ¤) Wango Tango Behind | Apple Music Radio, Vevo, LA Vlogs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</si>
  <si>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QGeQJSLg5uA</t>
  </si>
  <si>
    <t>ì˜¤ëŠ˜ë„ ì™„ë²½í•´ (á¡â¸â¸oÌ´Ì¶Ì·Ì¤ ï»Œ oÌ´Ì¶Ì·Ì¤â¸â¸á¡) #NMIXX #ì—”ë¯¹ìŠ¤ #ì§€ìš° #JIWOO</t>
  </si>
  <si>
    <t>2025-06-11T14:00:45Z</t>
  </si>
  <si>
    <t>ì˜¤ëŠ˜ë„ ì™„ë²½í•´ (á¡â¸â¸oÌ´Ì¶Ì·Ì¤ ï»Œ oÌ´Ì¶Ì·Ì¤â¸â¸á¡) #NMIXX #ì—”ë¯¹ìŠ¤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t>
  </si>
  <si>
    <t>6_uG3XfyMW0</t>
  </si>
  <si>
    <t>íšŒì‚¬ ëª°ëž˜ ì¼œëŠ” ë¼ì´ë¸Œ</t>
  </si>
  <si>
    <t>2025-06-11T13:27:17Z</t>
  </si>
  <si>
    <t>_QYQwy1s1vU</t>
  </si>
  <si>
    <t>( â€¢Ì€â¤™â€¢ÌðŸ’¢) #NMIXX #ì—”ë¯¹ìŠ¤ #ì§€ìš° #JIWOO #ê·œì§„ #KYUJIN</t>
  </si>
  <si>
    <t>2025-06-09T13:01:05Z</t>
  </si>
  <si>
    <t>( â€¢Ì€â¤™â€¢ÌðŸ’¢) #NMIXX #ì—”ë¯¹ìŠ¤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</si>
  <si>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Aj4vdWIelko</t>
  </si>
  <si>
    <t>NMIXX(ì—”ë¯¹ìŠ¤) 2025 ëŒ€í•™ ì¶•ì œ ë¹„í•˜ì¸ë“œ | University Festivals 2025 Behind | Day MIXX</t>
  </si>
  <si>
    <t>2025-06-09T09:00:12Z</t>
  </si>
  <si>
    <t>NMIXX(ì—”ë¯¹ìŠ¤) 2025 ëŒ€í•™ ì¶•ì œ ë¹„í•˜ì¸ë“œ | University Festivals 2025 Behind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</si>
  <si>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lVGcX4d421w</t>
  </si>
  <si>
    <t>ì•„ì§ ë°¥ ì•ˆ ë¨¹ì€ ì‚¬ëžŒ ë“œë£¨ì™€ ë“œë£¨ì™€ðŸ°ðŸ¶</t>
  </si>
  <si>
    <t>2025-06-08T16:01:47Z</t>
  </si>
  <si>
    <t>nPhfhklLdnQ</t>
  </si>
  <si>
    <t>ì˜¤ë¦¬ë°° change up #NMIXX #ì—”ë¯¹ìŠ¤ #ë¦´ë¦¬ #LILY #í•´ì› #HAEWON #ë°°ì´ #BAE</t>
  </si>
  <si>
    <t>2025-06-08T13:13:32Z</t>
  </si>
  <si>
    <t>ì˜¤ë¦¬ë°° change up #NMIXX #ì—”ë¯¹ìŠ¤ #ë¦´ë¦¬ #LILY #í•´ì› #HAEWON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#í•´ì› #HAEWON  #ë°°ì´ #BAE</t>
  </si>
  <si>
    <t>xLlEEO8m5sI</t>
  </si>
  <si>
    <t>NMIXX - Papillon | Live From Vevo Studios</t>
  </si>
  <si>
    <t>NMIXXVEVO</t>
  </si>
  <si>
    <t>2025-06-06T15:01:43Z</t>
  </si>
  <si>
    <t>NMIXX|Virgin Music Group|K-Pop|NMIXX Papillon|NMIXX KNOW ABOUT ME|Vevo|Vevo live performance|Live From Vevo Studios|NMIXX 2024|JYP Entertainment|NMIXX live vocals|NMIXX comeback|NMIXX performance|NMIXX Vevo session|Papillon live|KNOW ABOUT ME live|girl group performance|rising K-pop artists|global K-pop|NMIXX stage presence|K-pop live show|Vevo K-pop session</t>
  </si>
  <si>
    <t>UC-2ee7yJCr1zu05g1dy7U5w</t>
  </si>
  <si>
    <t>NMIXX - Papillon | Live From Vevo Studios  Watch NMIXX music videos: https://www.youtube.com/@NMIXXOfficial  Follow NMIXX: Instagram: instagram.com/nmixx_official Twitter: x.com/NMIXX_official Facebook: facebook.com/NMIXXOfficial TikTok: tiktok.com/@nmixx_official  Follow Vevo:  https://www.facebook.com/Vevo  https://www.instagram.com/vevo  https://www.tiktok.com/@vevo  https://twitter.com/Vevo  Executive Producer: Chris Pereira Director: Luciana Baldovino Director, Line Production: Yanina Molina Producer: Lola Gatti Producer: Giovanna Trujillo  Production Designer: Tyler Jensen Director of Photography: Tristan Gramling Steadicam: Renard Cheren AC: Ben Steen Gaffer: Glenn Porter A1: Casey Graham  A2: Nick Petok  Production Assistant: Izzy Eyre  Senior Manager, Post Production: Dominic Siri Editor: Niki Murphy Music &amp; Talent: Gabby Prisciandaro + Cynthia Todd + Sam Mackoff  #NMIXX #Papillon #LiveFromVevoStudios  Music video by NMIXX performing Papillon | Live From Vevo Studios.</t>
  </si>
  <si>
    <t>gL6eOv0nbh8</t>
  </si>
  <si>
    <t>NMIXX - KNOW ABOUT ME | Live From Vevo Studios</t>
  </si>
  <si>
    <t>2025-06-06T15:01:10Z</t>
  </si>
  <si>
    <t>NMIXX - KNOW ABOUT ME | Live From Vevo Studios  Watch NMIXX music videos: https://www.youtube.com/@NMIXXOfficial  Follow NMIXX: Instagram: instagram.com/nmixx_official Twitter: x.com/NMIXX_official Facebook: facebook.com/NMIXXOfficial TikTok: tiktok.com/@nmixx_official  Follow Vevo:  https://www.facebook.com/Vevo  https://www.instagram.com/vevo  https://www.tiktok.com/@vevo  https://twitter.com/Vevo  Executive Producer: Chris Pereira Director: Luciana Baldovino Director, Line Production: Yanina Molina Producer: Lola Gatti Producer: Giovanna Trujillo  Production Designer: Tyler Jensen Director of Photography: Tristan Gramling Steadicam: Renard Cheren AC: Ben Steen Gaffer: Glenn Porter A1: Casey Graham  A2: Nick Petok  Production Assistant: Izzy Eyre  Senior Manager, Post Production: Dominic Siri Editor: Andrew Ros Music &amp; Talent: Gabby Prisciandaro + Cynthia Todd + Sam Mackoff  #NMIXX #KNOWABOUTME #LiveFromVevoStudios  Music video by NMIXX performing KNOW ABOUT ME | Live From Vevo Studios.</t>
  </si>
  <si>
    <t>_HvIuNmssOQ</t>
  </si>
  <si>
    <t>Melbourne down low #NMIXX #ì—”ë¯¹ìŠ¤ #ì„¤ìœ¤ #SULLYOON</t>
  </si>
  <si>
    <t>2025-06-06T13:59:50Z</t>
  </si>
  <si>
    <t>Melbourne down low #NMIXX #ì—”ë¯¹ìŠ¤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</si>
  <si>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tkZzJIhM_zk</t>
  </si>
  <si>
    <t>ì—¬ê¸° ë‹¤ì‹œ ì™€ì„œ ë„ˆë¬´ ê¸°ë»ìš”â˜ºï¸ | í™ì½© íŒ¬ì½˜ì„œíŠ¸ ë¹„í•˜ì¸ë“œ | Day MIXX</t>
  </si>
  <si>
    <t>2025-06-06T09:00:03Z</t>
  </si>
  <si>
    <t>ì—¬ê¸° ë‹¤ì‹œ ì™€ì„œ ë„ˆë¬´ ê¸°ë»ìš”â˜ºï¸ | í™ì½© íŒ¬ì½˜ì„œíŠ¸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#MIXX_LAB #MIXX_LAB_HONGKONG</t>
  </si>
  <si>
    <t>AdLhHlb1K1k</t>
  </si>
  <si>
    <t>look at kkyuromiâ‹°Ëšâœ© #NMIXX #ì—”ë¯¹ìŠ¤ #ê·œì§„ #KYUJIN</t>
  </si>
  <si>
    <t>2025-06-05T13:00:29Z</t>
  </si>
  <si>
    <t>look at kkyuromiâ‹°Ëšâœ© #NMIXX #ì—”ë¯¹ìŠ¤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</si>
  <si>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jfaCuthA1No</t>
  </si>
  <si>
    <t>ðŸ«§âž°âˆ˜áà¿ê™° #NMIXX #ì—”ë¯¹ìŠ¤ #í•´ì› #HAEWON #ì§€ìš° #JIWOO #ê·œì§„ #KYUJIN</t>
  </si>
  <si>
    <t>2025-06-05T11:01:17Z</t>
  </si>
  <si>
    <t>ðŸ«§âž°âˆ˜áà¿ê™° #NMIXX #ì—”ë¯¹ìŠ¤ #í•´ì› #HAEWON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  #ê·œì§„ #KYUJIN</t>
  </si>
  <si>
    <t>gvnH9Siy3gU</t>
  </si>
  <si>
    <t>NMIXX in Wango Tango Ep.2 | NMIXX(ì—”ë¯¹ìŠ¤) Wango Tango Behind | Wango Tango D-day</t>
  </si>
  <si>
    <t>2025-06-05T09:01:12Z</t>
  </si>
  <si>
    <t>NMIXX in Wango Tango Ep.2 | NMIXX(ì—”ë¯¹ìŠ¤) Wango Tango Behind | Wango Tango D-day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</si>
  <si>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25KLwAP5SMo</t>
  </si>
  <si>
    <t>ð– ð—Žð—Œð—ð—‹ð–ºð—…ð—‚ð–º ! #NMIXX #ì—”ë¯¹ìŠ¤</t>
  </si>
  <si>
    <t>2025-06-05T08:00:05Z</t>
  </si>
  <si>
    <t>ð– ð—Žð—Œð—ð—‹ð–ºð—…ð—‚ð–º !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</si>
  <si>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jGcku68Pyf8</t>
  </si>
  <si>
    <t>â™ª .â€¢*Â¨*ð–¦¹Â¸â™¬ #NMIXX #ì—”ë¯¹ìŠ¤ #ì„¤ìœ¤ #SULLYOON #ë°°ì´ #BAE</t>
  </si>
  <si>
    <t>2025-06-03T11:01:23Z</t>
  </si>
  <si>
    <t>â™ª .â€¢*Â¨*ð–¦¹Â¸â™¬ #NMIXX #ì—”ë¯¹ìŠ¤ #ì„¤ìœ¤ #SULLYOON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t>
  </si>
  <si>
    <t>evip1BW2utw</t>
  </si>
  <si>
    <t>stopâ­‘ #NMIXX #ì—”ë¯¹ìŠ¤</t>
  </si>
  <si>
    <t>2025-06-02T11:01:07Z</t>
  </si>
  <si>
    <t>stopâ­‘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</si>
  <si>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rES99-QLbBE</t>
  </si>
  <si>
    <t>100ë…„ ë§Œì— ë¶€ë¶€ì¦ˆ</t>
  </si>
  <si>
    <t>2025-05-31T15:44:55Z</t>
  </si>
  <si>
    <t>5dNY-woW5rU</t>
  </si>
  <si>
    <t>100ë…„ ë§Œì—</t>
  </si>
  <si>
    <t>2025-05-31T13:38:26Z</t>
  </si>
  <si>
    <t>sON7cuOhhMQ</t>
  </si>
  <si>
    <t>give me that Î¹ce creaÐ¼ðŸ§ #NMIXX #ì—”ë¯¹ìŠ¤</t>
  </si>
  <si>
    <t>2025-05-30T11:01:29Z</t>
  </si>
  <si>
    <t>give me that Î¹ce creaÐ¼ðŸ§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</si>
  <si>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4y0QYwPx1OI</t>
  </si>
  <si>
    <t>ê¸°ë»ì„œ ìš°ëŠ” ë‚ ë“¤ë§Œ ë§Œë“¤ì–´ì¤˜ì„œ ê³ ë§ˆì›ŒðŸ¥¹ | íƒ€ì´íŽ˜ì´ íŒ¬ì½˜ì„œíŠ¸ ë¹„í•˜ì¸ë“œ | Day MIXX</t>
  </si>
  <si>
    <t>2025-05-30T09:00:15Z</t>
  </si>
  <si>
    <t>ê¸°ë»ì„œ ìš°ëŠ” ë‚ ë“¤ë§Œ ë§Œë“¤ì–´ì¤˜ì„œ ê³ ë§ˆì›ŒðŸ¥¹ | íƒ€ì´íŽ˜ì´ íŒ¬ì½˜ì„œíŠ¸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#MIXX_LAB #MIXX_LAB_TAIPEI</t>
  </si>
  <si>
    <t>L3p2QnQdNkg</t>
  </si>
  <si>
    <t>ðŸŽ¸ #NMIXX #ì—”ë¯¹ìŠ¤ #ë°°ì´ #BAE</t>
  </si>
  <si>
    <t>2025-05-29T11:00:36Z</t>
  </si>
  <si>
    <t>ðŸŽ¸ #NMIXX #ì—”ë¯¹ìŠ¤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t>
  </si>
  <si>
    <t>84JXsk09HGw</t>
  </si>
  <si>
    <t>NMIXX in Wango Tango Ep.1 | NMIXX(ì—”ë¯¹ìŠ¤) Wango Tango Behind | Band &amp; Run Through rehearsal</t>
  </si>
  <si>
    <t>2025-05-29T09:00:02Z</t>
  </si>
  <si>
    <t>NMIXX in Wango Tango Ep.1 | NMIXX(ì—”ë¯¹ìŠ¤) Wango Tango Behind | Band &amp; Run Through rehearsal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</si>
  <si>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8qu9zjt_2fI</t>
  </si>
  <si>
    <t>ðŸ’›ðŸ¤Ž #NMIXX #ì—”ë¯¹ìŠ¤ #ë°°ì´ #BAE</t>
  </si>
  <si>
    <t>2025-05-28T11:00:14Z</t>
  </si>
  <si>
    <t>ðŸ’›ðŸ¤Ž #NMIXX #ì—”ë¯¹ìŠ¤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t>
  </si>
  <si>
    <t>WuKdmniWPAY</t>
  </si>
  <si>
    <t>ìˆ˜ë©´ì— ì¢‹ì€ ë°°ì§„ì†” ë¼ì´ë¸Œ #5   íŠ¹ë³„ê²ŒìŠ¤íŠ¸ì•ˆë³´ë©´í›„íšŒí•œë‹¤</t>
  </si>
  <si>
    <t>2025-05-27T15:56:48Z</t>
  </si>
  <si>
    <t>e2xQ2-KPjyI</t>
  </si>
  <si>
    <t>KNOW ABOUT #KickFlip #ë™í˜„ Ë—ËðŸŒ±#NMIXX #ì—”ë¯¹ìŠ¤ #í•´ì› #HAEWON #KnowAboutMeChallenge #í‚¥í”Œë¦½ #Donghyeon</t>
  </si>
  <si>
    <t>2025-05-27T11:01:11Z</t>
  </si>
  <si>
    <t>KNOW ABOUT #KickFlip #ë™í˜„ Ë—ËðŸŒ±#NMIXX #ì—”ë¯¹ìŠ¤ #í•´ì› #HAEWON #KnowAboutMeChallenge #í‚¥í”Œë¦½ #Donghyeon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</si>
  <si>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PJ-gJCAzXlw</t>
  </si>
  <si>
    <t>B-DAY â“ŸðŸ…žâ“ŸðŸ…˜â“ŸðŸ…ž #NMIXX #ì—”ë¯¹ìŠ¤ #ê·œì§„ #KYUJIN #ê·œì§„ì´ì™€_ë”_ë©€ë¦¬#MY_KYUJIN_DAY</t>
  </si>
  <si>
    <t>2025-05-27T02:30:31Z</t>
  </si>
  <si>
    <t>B-DAY â“ŸðŸ…žâ“ŸðŸ…˜â“ŸðŸ…ž #NMIXX #ì—”ë¯¹ìŠ¤ #ê·œì§„ #KYUJIN #ê·œì§„ì´ì™€_ë”_ë©€ë¦¬#MY_KYUJIN_DAY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#ê·œì§„ì´ì™€_ë”_ë©€ë¦¬ #MY_KYUJIN_DAY</t>
  </si>
  <si>
    <t>3yoxMWNi_cE</t>
  </si>
  <si>
    <t>[ðŸ±] HAPPY KYUJIN DAY</t>
  </si>
  <si>
    <t>2025-05-26T14:41:39Z</t>
  </si>
  <si>
    <t>m9YRzUvAb5g</t>
  </si>
  <si>
    <t>NMIXX(ì—”ë¯¹ìŠ¤) Stage Cam @2025 KOREA UNIVERSITY | 2025 ê³ ë ¤ëŒ€í•™êµ ìž…ì‹¤ë Œí‹°</t>
  </si>
  <si>
    <t>2025-05-25T11:01:11Z</t>
  </si>
  <si>
    <t>NMIXX(ì—”ë¯¹ìŠ¤) Stage Cam @2025 KOREA UNIVERSITY | 2025 ê³ ë ¤ëŒ€í•™êµ ìž…ì‹¤ë Œí‹°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</si>
  <si>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qJflccT7oFA</t>
  </si>
  <si>
    <t>ì˜¤ëŠ˜ í•˜ë£¨ê°€ ì •ë§ Jammy ìžˆìŠµë‹ˆë‹¤ðŸŒ¹ | LGì „ìž ê´‘ê³  ë¹„í•˜ì¸ë“œ | Day MIXX</t>
  </si>
  <si>
    <t>2025-05-23T09:01:27Z</t>
  </si>
  <si>
    <t>ì˜¤ëŠ˜ í•˜ë£¨ê°€ ì •ë§ Jammy ìžˆìŠµë‹ˆë‹¤ðŸŒ¹ | LGì „ìž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</si>
  <si>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1cwT5DZ3MH8</t>
  </si>
  <si>
    <t>ë‘ë‘ ì¹« #NMIXX #ì—”ë¯¹ìŠ¤ #ë¦´ë¦¬ #LILY #ë°°ì´ #BAE</t>
  </si>
  <si>
    <t>2025-05-22T11:00:06Z</t>
  </si>
  <si>
    <t>ë‘ë‘ ì¹« #NMIXX #ì—”ë¯¹ìŠ¤ #ë¦´ë¦¬ #LILY #ë°°ì´ #BAE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t>
  </si>
  <si>
    <t>AswYDdJXc0Y</t>
  </si>
  <si>
    <t>ê´‘ê³ ê°€ ë„ˆë¬´ ì§§ì•˜ì£ ?ðŸ˜‰ | í•´ì› ì½”ì¹´ì½œë¼ ê´‘ê³  ë¹„í•˜ì¸ë“œ | Day MIXX</t>
  </si>
  <si>
    <t>2025-05-21T09:00:01Z</t>
  </si>
  <si>
    <t>ê´‘ê³ ê°€ ë„ˆë¬´ ì§§ì•˜ì£ ?ðŸ˜‰ | í•´ì› ì½”ì¹´ì½œë¼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</si>
  <si>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aXBpZnz0luE</t>
  </si>
  <si>
    <t>takinâ€™em picsðŸ“¸ #NMIXX #ì—”ë¯¹ìŠ¤</t>
  </si>
  <si>
    <t>2025-05-20T11:00:03Z</t>
  </si>
  <si>
    <t>takinâ€™em picsðŸ“¸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</si>
  <si>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BmmHBBb1RJU</t>
  </si>
  <si>
    <t>kiss kiss kissðŸ¶à¾€à½² ðŸ˜˜ðŸ±à¾€à½² #NMIXX #ì—”ë¯¹ìŠ¤ #ì§€ìš° #JIWOO #ê·œì§„ #KYUJIN</t>
  </si>
  <si>
    <t>2025-05-19T13:02:34Z</t>
  </si>
  <si>
    <t>kiss kiss kissðŸ¶à¾€à½² ðŸ˜˜ðŸ±à¾€à½² #NMIXX #ì—”ë¯¹ìŠ¤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</si>
  <si>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Pe9S5MbJydU</t>
  </si>
  <si>
    <t>ì„±ë…„ì˜ ë‚  ì…€í”„ ì¶•í•˜ì¤‘ðŸŒ¹âœ¨ðŸ±</t>
  </si>
  <si>
    <t>2025-05-19T12:14:37Z</t>
  </si>
  <si>
    <t>8gqKqo9ckOo</t>
  </si>
  <si>
    <t>NMIXX(ì—”ë¯¹ìŠ¤) Stage Cam @2025 KAIST | 2025 ì¹´ì´ìŠ¤íŠ¸ ì„ë¦¼íƒœìš¸ì œ</t>
  </si>
  <si>
    <t>2025-05-16T11:00:14Z</t>
  </si>
  <si>
    <t>NMIXX(ì—”ë¯¹ìŠ¤) Stage Cam @2025 KAIST | 2025 ì¹´ì´ìŠ¤íŠ¸ ì„ë¦¼íƒœìš¸ì œ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</si>
  <si>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bMBjGDscN7s</t>
  </si>
  <si>
    <t>ë‚œ ë¦¬ì–¼ ì•„ë‹ˆë©´ ì•ˆ ë§ˆì…”âœ¨ | ì„¤ìœ¤ ì¹´ë¸Œë£¨ ê´‘ê³  ì´¬ì˜ ë¹„í•˜ì¸ë“œ | Day MIXX</t>
  </si>
  <si>
    <t>2025-05-16T09:00:54Z</t>
  </si>
  <si>
    <t>ë‚œ ë¦¬ì–¼ ì•„ë‹ˆë©´ ì•ˆ ë§ˆì…”âœ¨ | ì„¤ìœ¤ ì¹´ë¸Œë£¨ ê´‘ê³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</si>
  <si>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eqNAaxxc8Tw</t>
  </si>
  <si>
    <t>ì‚¼ì§„ì¦ˆ ì§ìˆ˜ì¦ˆ ë°•ìž¥ëŒ€ì†”~</t>
  </si>
  <si>
    <t>2025-05-15T14:42:50Z</t>
  </si>
  <si>
    <t>7qqO79yuAsI</t>
  </si>
  <si>
    <t>ì €í¬ì˜ ì¡°í•©ëª…ì„ ì •í•´ì£¼ì„¸ìš”.</t>
  </si>
  <si>
    <t>2025-05-15T14:22:25Z</t>
  </si>
  <si>
    <t>6UebN8IEdfc</t>
  </si>
  <si>
    <t>NMIXX(ì—”ë¯¹ìŠ¤) Stage Cam @2025 SEJONG UNIVERSITY | 2025 ì„¸ì¢…ëŒ€í•™êµ ì„¸ì¢…ì—°íšŒ</t>
  </si>
  <si>
    <t>2025-05-15T11:00:06Z</t>
  </si>
  <si>
    <t>NMIXX(ì—”ë¯¹ìŠ¤) Stage Cam @2025 SEJONG UNIVERSITY | 2025 ì„¸ì¢…ëŒ€í•™êµ ì„¸ì¢…ì—°íšŒ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</si>
  <si>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GNIWHqL9alg</t>
  </si>
  <si>
    <t>ì›”ê°„5ï¸âƒ£â˜€ï¸1ï¸âƒ£#32 5ì›”ì€ 5í•´ì›ì˜ ë‹¬</t>
  </si>
  <si>
    <t>2025-05-14T15:41:08Z</t>
  </si>
  <si>
    <t>FWgTvXjmuEE</t>
  </si>
  <si>
    <t>blinkingâ‹°Ëšâœ© #NMIXX #ì—”ë¯¹ìŠ¤ #ì„¤ìœ¤ #SULLYOON</t>
  </si>
  <si>
    <t>2025-05-14T11:00:25Z</t>
  </si>
  <si>
    <t>blinkingâ‹°Ëšâœ© #NMIXX #ì—”ë¯¹ìŠ¤ #ì„¤ìœ¤ #SULLYOON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</si>
  <si>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8LVcMToctDM</t>
  </si>
  <si>
    <t>GUESSì™€ í•¨ê»˜í•´ ë”ìš± íŠ¹ë³„í•œ í•˜ë£¨â£ï¸ | GUESS ê´‘ê³  ë¹„í•˜ì¸ë“œ | Day MIXX</t>
  </si>
  <si>
    <t>2025-05-14T09:00:01Z</t>
  </si>
  <si>
    <t>GUESSì™€ í•¨ê»˜í•´ ë”ìš± íŠ¹ë³„í•œ í•˜ë£¨â£ï¸ | GUESS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</si>
  <si>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awOyVw9dXas</t>
  </si>
  <si>
    <t>ìš°ë”°ë”°â€¦ðŸ¤#NMIXX #ì—”ë¯¹ìŠ¤ #í•´ì› #HAEWON #ì§€ìš° #JIWOO #ê·œì§„ #KYUJIN</t>
  </si>
  <si>
    <t>2025-05-13T11:00:03Z</t>
  </si>
  <si>
    <t>ìš°ë”°ë”°â€¦ðŸ¤#NMIXX #ì—”ë¯¹ìŠ¤ #í•´ì› #HAEWON #ì§€ìš° #JIWOO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 #ê·œì§„ #KYUJIN</t>
  </si>
  <si>
    <t>CQMgBl8EF8I</t>
  </si>
  <si>
    <t>ìƒ‰ë‹¤ë¥¸ ëª¨ìŠµì„ ë³´ì‹¤ ìˆ˜ ìžˆì„ ê²ë‹ˆë‹¤ âŽâºË³âœ§ | ì„¤ìœ¤ ì—˜ë¥´ í™”ë³´ ì´¬ì˜ ë¹„í•˜ì¸ë“œ | Day MIXX</t>
  </si>
  <si>
    <t>2025-05-09T09:00:05Z</t>
  </si>
  <si>
    <t>ìƒ‰ë‹¤ë¥¸ ëª¨ìŠµì„ ë³´ì‹¤ ìˆ˜ ìžˆì„ ê²ë‹ˆë‹¤ âŽâºË³âœ§ | ì„¤ìœ¤ ì—˜ë¥´ í™”ë³´ ì´¬ì˜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</si>
  <si>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dSWKYQyea_I</t>
  </si>
  <si>
    <t>MC ë§›ì§‘ ì—”ë¯¹ìŠ¤ðŸŽ¤ ì˜¤ëŠ˜ë„ ìŒë°© ì¶œê·¼í–ˆìŠµë‹ˆë‹¤.áŸ | í•´ì› &amp; ê·œì§„ ìŠ¤íŽ˜ì…œ MC ë¹„í•˜ì¸ë“œ | Day MIXX</t>
  </si>
  <si>
    <t>2025-05-07T09:00:27Z</t>
  </si>
  <si>
    <t>MC ë§›ì§‘ ì—”ë¯¹ìŠ¤ðŸŽ¤ ì˜¤ëŠ˜ë„ ìŒë°© ì¶œê·¼í–ˆìŠµë‹ˆë‹¤.áŸ | í•´ì› &amp; ê·œì§„ ìŠ¤íŽ˜ì…œ MC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t>
  </si>
  <si>
    <t>MC_RjbsLdl8</t>
  </si>
  <si>
    <t>aegi-MIXXðŸ¼#NMIXX #ì—”ë¯¹ìŠ¤</t>
  </si>
  <si>
    <t>2025-05-05T11:00:29Z</t>
  </si>
  <si>
    <t>aegi-MIXXðŸ¼#NMIXX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</si>
  <si>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RPtVR3uP0L4</t>
  </si>
  <si>
    <t>manila outfit check #NMIXX #ì—”ë¯¹ìŠ¤</t>
  </si>
  <si>
    <t>2025-05-03T10:56:58Z</t>
  </si>
  <si>
    <t>manila outfit check #NMIXX #ì—”ë¯¹ìŠ¤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</si>
  <si>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_UTbb7K9oeA</t>
  </si>
  <si>
    <t>í–‰ì®¸ë€¨ì˜ ë°¤</t>
  </si>
  <si>
    <t>2025-05-02T16:02:36Z</t>
  </si>
  <si>
    <t>vVzGCcl9EqA</t>
  </si>
  <si>
    <t>ì œê°€ ìƒì¼ì´ë¼ ì´ë ‡ê²Œ ì‹ ë‚œ ê±´ ì•„ë‹ˆê³ ìš”ðŸ¤­ | SBS ì¸ê¸°ê°€ìš” ìœ ë‹ˆì½˜ ì¸ ë„ì¿„ë” ë¹„í•˜ì¸ë“œ | Day MIXX</t>
  </si>
  <si>
    <t>2025-05-02T10:10:06Z</t>
  </si>
  <si>
    <t>ì œê°€ ìƒì¼ì´ë¼ ì´ë ‡ê²Œ ì‹ ë‚œ ê±´ ì•„ë‹ˆê³ ìš”ðŸ¤­ | SBS ì¸ê¸°ê°€ìš” ìœ ë‹ˆì½˜ ì¸ ë„ì¿„ë”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</si>
  <si>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z7eUJfmTiQU</t>
  </si>
  <si>
    <t>WE ARE HIRING! ðŸ° #NMIXX #ì—”ë¯¹ìŠ¤ #NSWER #ì—”ì¨ #DEXXERTSHOP_WeAreHiring</t>
  </si>
  <si>
    <t>2025-05-02T03:01:11Z</t>
  </si>
  <si>
    <t>WE ARE HIRING! ðŸ° #NMIXX #ì—”ë¯¹ìŠ¤ #NSWER #ì—”ì¨ #DEXXERTSHOP_WeAreHiring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</si>
  <si>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h7LYcDuB8zg</t>
  </si>
  <si>
    <t>âœ§Ë–ðŸŽ€ Ë–Â°ì—”ì¨ ì‚¬ëž‘í•´ðŸ’—#NMIXX #ì—”ë¯¹ìŠ¤ #NSWER #ì—”ì¨ #DEXXERTSHOP_WeAreHiring</t>
  </si>
  <si>
    <t>2025-05-02T03:00:46Z</t>
  </si>
  <si>
    <t>âœ§Ë–ðŸŽ€ Ë–Â°ì—”ì¨ ì‚¬ëž‘í•´ðŸ’—#NMIXX #ì—”ë¯¹ìŠ¤ #NSWER #ì—”ì¨ #DEXXERTSHOP_WeAreHiring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</si>
  <si>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BPGR4KybJn4</t>
  </si>
  <si>
    <t>ë‹¨ë°œì…‹ì˜ í‡´ê·¼ê¸¸</t>
  </si>
  <si>
    <t>2025-04-30T14:28:50Z</t>
  </si>
  <si>
    <t>enFbUOmwPrs</t>
  </si>
  <si>
    <t>â€˜Billie Eilish - THE GREATESTâ€™ Covered by NMIXX LILY | ë¦´ì½”ë”©</t>
  </si>
  <si>
    <t>2025-04-30T09:01:02Z</t>
  </si>
  <si>
    <t>JYP Entertainment|JYP|NMIXX|ì—”ë¯¹ìŠ¤|ë¦´ë¦¬|LILY|í•´ì›|HAEWON|ì˜¤í•´ì›|ì„¤ìœ¤|SULLYOON|ì„¤ìœ¤ì•„|ë°°ì´|BAE|ë°°ì§„ì†”|ì§€ìš°|JIWOO|ê¹€ì§€ìš°|ê·œì§„|KYUJIN|ìž¥ê·œì§„|JYPn|kpop|girlgroup|4thEP|Fe3O4|FORWARD|KNOW ABOUT ME|High Horse|ë¹„í•˜ì¸ë“œ</t>
  </si>
  <si>
    <t>â€˜Billie Eilish - THE GREATESTâ€™ Covered by NMIXX LILY | ë¦´ì½”ë”©  Band Master &amp; Arranged | JASON LEE (ì œì´ìŠ¨ ë¦¬) Guitar | GODA (ì „ìŠ¹í˜„) Keyboard | BAMA Bass | SNOZERN Drum | EDAICH (ìž„ì°½í˜„)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t>
  </si>
  <si>
    <t>68PLIYJHkv0</t>
  </si>
  <si>
    <t>ë‹¬ì½¤í•´ì„œ ë„ˆë¬´ ì¢‹ì•„â‹†Ëšï½¡â‹†à­¨à­§Ëš#NMIXX #ì—”ë¯¹ìŠ¤ #ë¦´ë¦¬ #LILY #ì§€ìš° #JIWOO #NSWER #ì—”ì¨ #DEXXERTSHOP_WeAreHiring</t>
  </si>
  <si>
    <t>2025-04-30T03:00:06Z</t>
  </si>
  <si>
    <t>ë‹¬ì½¤í•´ì„œ ë„ˆë¬´ ì¢‹ì•„â‹†Ëšï½¡â‹†à­¨à­§Ëš#NMIXX #ì—”ë¯¹ìŠ¤ #ë¦´ë¦¬ #LILY #ì§€ìš° #JIWOO #NSWER #ì—”ì¨ #DEXXERTSHOP_WeAreHiring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#ì§€ìš° #JIWOO</t>
  </si>
  <si>
    <t>udluK4kboOI</t>
  </si>
  <si>
    <t>KNOW ABOUT #NEXZ #HARU ðŸ»â€â„ï¸ð“ˆ’ ð“‚‚ð“¸ #NMIXX #ì—”ë¯¹ìŠ¤ #ì§€ìš° #JIWOO #KNOW_ABOUT_ME #KnowAboutMeChallenge</t>
  </si>
  <si>
    <t>2025-04-29T11:01:24Z</t>
  </si>
  <si>
    <t>KNOW ABOUT #NEXZ #HARU ðŸ»â€â„ï¸ð“ˆ’ ð“‚‚ð“¸ #NMIXX #ì—”ë¯¹ìŠ¤ #ì§€ìš° #JIWOO #KNOW_ABOUT_ME #KnowAboutMeChallenge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t>
  </si>
  <si>
    <t>eGAoxZ7rIK4</t>
  </si>
  <si>
    <t>ÊšMY NSWERÉž #NMIXX #ì—”ë¯¹ìŠ¤ #ì„¤ìœ¤ #SULLYOON #ë°°ì´ #BAE #NSWER #ì—”ì¨ #DEXXERTSHOP_WeAreHiring</t>
  </si>
  <si>
    <t>2025-04-29T03:00:43Z</t>
  </si>
  <si>
    <t>ÊšMY NSWERÉž #NMIXX #ì—”ë¯¹ìŠ¤ #ì„¤ìœ¤ #SULLYOON #ë°°ì´ #BAE #NSWER #ì—”ì¨ #DEXXERTSHOP_WeAreHiring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t>
  </si>
  <si>
    <t>NcfJVX0vXtU</t>
  </si>
  <si>
    <t>É¢á´ Dragons!âœ¦ #NMIXX #ì—”ë¯¹ìŠ¤ #Dragons</t>
  </si>
  <si>
    <t>2025-04-28T11:00:38Z</t>
  </si>
  <si>
    <t>É¢á´ Dragons!âœ¦ #NMIXX #ì—”ë¯¹ìŠ¤ #Dragons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</si>
  <si>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Cr9yXv6V7aA</t>
  </si>
  <si>
    <t>-`â™¡ã…“ë¨¸ë‚˜Â´- #NMIXX #ì—”ë¯¹ìŠ¤ #í•´ì› #HAEWON #ê·œì§„ #KYUJIN #NSWER #ì—”ì¨ #DEXXERTSHOP_WeAreHiring</t>
  </si>
  <si>
    <t>2025-04-28T03:00:25Z</t>
  </si>
  <si>
    <t>-`â™¡ã…“ë¨¸ë‚˜Â´- #NMIXX #ì—”ë¯¹ìŠ¤ #í•´ì› #HAEWON #ê·œì§„ #KYUJIN #NSWER #ì—”ì¨ #DEXXERTSHOP_WeAreHiring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t>
  </si>
  <si>
    <t>TAzdPgfbpm4</t>
  </si>
  <si>
    <t>(ê¸´ê¸‰) ì¶©ê²© ë°œí‘œ.. ì—”ë¯¹ìŠ¤ ì§€ìš° ..ë¡œ ë°”ë€Œì–´â€¦ í—‰.. ëŒ€ë°•..!!</t>
  </si>
  <si>
    <t>2025-04-27T13:43:43Z</t>
  </si>
  <si>
    <t>nh7buX8GLIs</t>
  </si>
  <si>
    <t>KNOW ABOUT #TWS #JIHOON à¥±à¬³Í˜ #NMIXX #ì—”ë¯¹ìŠ¤ #ë°°ì´ #BAE #KNOW_ABOUT_ME #KnowAboutMeChallenge</t>
  </si>
  <si>
    <t>2025-04-27T11:01:10Z</t>
  </si>
  <si>
    <t>KNOW ABOUT #TWS #JIHOON à¥±à¬³Í˜ #NMIXX #ì—”ë¯¹ìŠ¤ #ë°°ì´ #BAE #KNOW_ABOUT_ME #KnowAboutMeChallenge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t>
  </si>
  <si>
    <t>yP1-Lz1ptHc</t>
  </si>
  <si>
    <t>ì—”ì¨ëž‘ ì‚´ê¾¸ì•¼ðŸ‘ #NMIXX #ì—”ë¯¹ìŠ¤ #ì§€ìš° #JIWOO</t>
  </si>
  <si>
    <t>2025-04-25T10:01:42Z</t>
  </si>
  <si>
    <t>ì—”ì¨ëž‘ ì‚´ê¾¸ì•¼ðŸ‘ #NMIXX #ì—”ë¯¹ìŠ¤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t>
  </si>
  <si>
    <t>3REzJuh7D-8</t>
  </si>
  <si>
    <t>ðŸ”…í¬ë¦¬ì¹˜ì˜¤. í•´. ì›ìž…ë‹ˆë‹¤ðŸ”… | í•´ì› í¬ë¦¬ì¹˜ì˜¤ ê´‘ê³  ë¹„í•˜ì¸ë“œ | Day MIXX</t>
  </si>
  <si>
    <t>2025-04-25T09:00:07Z</t>
  </si>
  <si>
    <t>JYP Entertainment|JYP|NMIXX|ì—”ë¯¹ìŠ¤|ë¦´ë¦¬|LILY|í•´ì›|HAEWON|ì˜¤í•´ì›|ì„¤ìœ¤|SULLYOON|ì„¤ìœ¤ì•„|ë°°ì´|BAE|ë°°ì§„ì†”|ì§€ìš°|JIWOO|ê¹€ì§€ìš°|ê·œì§„|KYUJIN|ìž¥ê·œì§„|JYPn|kpop|girlgroup|4thEP|Fe3O4|FORWARD|KNOW ABOUT ME|High Horse|í¬ë¦¬ì¹˜ì˜¤|ë¹„í•˜ì¸ë“œ</t>
  </si>
  <si>
    <t>ðŸ”…í¬ë¦¬ì¹˜ì˜¤. í•´. ì›ìž…ë‹ˆë‹¤ðŸ”… | í•´ì› í¬ë¦¬ì¹˜ì˜¤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</si>
  <si>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2EaWB7u5uBs</t>
  </si>
  <si>
    <t>ðŸŽ§â€¦.ðŸ¤·â€â™€ï¸? #NMIXX #ì—”ë¯¹ìŠ¤ #ë°°ì´ #BAE #ì§€ìš° #JIWOO</t>
  </si>
  <si>
    <t>2025-04-24T11:00:03Z</t>
  </si>
  <si>
    <t>ðŸŽ§â€¦.ðŸ¤·â€â™€ï¸? #NMIXX #ì—”ë¯¹ìŠ¤ #ë°°ì´ #BAE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#ì§€ìš° #JIWOO</t>
  </si>
  <si>
    <t>QAcMxnl1dPk</t>
  </si>
  <si>
    <t>Your Fav Yapper ðŸ¤­ (Leisure With Lily #16.5)</t>
  </si>
  <si>
    <t>2025-04-23T15:56:21Z</t>
  </si>
  <si>
    <t>ccfvUKudhi4</t>
  </si>
  <si>
    <t>Your Fav Yapper ðŸ¤­ (Leisure With Lily #16)</t>
  </si>
  <si>
    <t>2025-04-23T15:26:45Z</t>
  </si>
  <si>
    <t>Uz6coikuJ-g</t>
  </si>
  <si>
    <t>-`à·† 22ê°œì›” ë™ì•ˆ ë„ˆë¬´ í–‰ë³µí–ˆìŠµë‹ˆë‹¤ à·†Â´- | ì„¤ìœ¤ ì‡¼! ìŒì•…ì¤‘ì‹¬ MC ë§‰ë°© ë¹„í•˜ì¸ë“œ | Day MIXX</t>
  </si>
  <si>
    <t>2025-04-23T09:00:02Z</t>
  </si>
  <si>
    <t>JYP Entertainment|JYP|NMIXX|ì—”ë¯¹ìŠ¤|ë¦´ë¦¬|LILY|í•´ì›|HAEWON|ì˜¤í•´ì›|ì„¤ìœ¤|SULLYOON|ì„¤ìœ¤ì•„|ë°°ì´|BAE|ë°°ì§„ì†”|ì§€ìš°|JIWOO|ê¹€ì§€ìš°|ê·œì§„|KYUJIN|ìž¥ê·œì§„|JYPn|kpop|girlgroup|4thEP|Fe3O4|FORWARD|KNOW ABOUT ME|High Horse|ì‡¼ìŒì•…ì¤‘ì‹¬|ìŒì•…ì¤‘ì‹¬|MBC|MC</t>
  </si>
  <si>
    <t>-`à·† 22ê°œì›” ë™ì•ˆ ë„ˆë¬´ í–‰ë³µí–ˆìŠµë‹ˆë‹¤ à·†Â´- | ì„¤ìœ¤ ì‡¼! ìŒì•…ì¤‘ì‹¬ MC ë§‰ë°©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</si>
  <si>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NngIm5yBFC4</t>
  </si>
  <si>
    <t>ï¸¶ê’¦ê’·Melting NG takeê’·ê’·ê’¦ï¸¶ #NMIXX #ì—”ë¯¹ìŠ¤ #ì„¤ìœ¤ #SULLYOON #ë°°ì´ #BAE #ì§€ìš° #JIWOO</t>
  </si>
  <si>
    <t>2025-04-21T11:01:36Z</t>
  </si>
  <si>
    <t>ï¸¶ê’¦ê’·Melting NG takeê’·ê’·ê’¦ï¸¶ #NMIXX #ì—”ë¯¹ìŠ¤ #ì„¤ìœ¤ #SULLYOON #ë°°ì´ #BAE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 #ì§€ìš° #JIWOO</t>
  </si>
  <si>
    <t>tWiZhuBk4Go</t>
  </si>
  <si>
    <t>GENTLEANIMAL ðŸ°ðŸºðŸ¶ #NMIXX #ì—”ë¯¹ìŠ¤ #ì„¤ìœ¤ #SULLYOON #ë°°ì´ #BAE #ì§€ìš° #JIWOO</t>
  </si>
  <si>
    <t>2025-04-21T11:01:28Z</t>
  </si>
  <si>
    <t>GENTLEANIMAL ðŸ°ðŸºðŸ¶ #NMIXX #ì—”ë¯¹ìŠ¤ #ì„¤ìœ¤ #SULLYOON #ë°°ì´ #BAE #ì§€ìš° #JIWOO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 #ì§€ìš° #JIWOO</t>
  </si>
  <si>
    <t>Jd82xmvoMMM</t>
  </si>
  <si>
    <t>NMIXX Official Fanclub NSWER 3rd Generation Greeting MessageðŸ©µâ‹†â‘…Ëš</t>
  </si>
  <si>
    <t>2025-04-21T03:10:01Z</t>
  </si>
  <si>
    <t>JYP Entertainment|JYP|NMIXX|ì—”ë¯¹ìŠ¤|ë¦´ë¦¬|LILY|í•´ì›|HAEWON|ì˜¤í•´ì›|ì„¤ìœ¤|SULLYOON|ì„¤ìœ¤ì•„|ë°°ì´|BAE|ë°°ì§„ì†”|ì§€ìš°|JIWOO|ê¹€ì§€ìš°|ê·œì§„|KYUJIN|ìž¥ê·œì§„|JYPn|kpop|girlgroup|4thEP|Fe3O4|FORWARD|KNOW ABOUT ME|High Horse|NSWER|ì—”ì¨|Fanclub|DEXXERTSHOP</t>
  </si>
  <si>
    <t>NMIXX Official Fanclub NSWER 3rd Generation Greeting MessageðŸ©µâ‹†â‘…Ëš  ðŸ° 2025.04.21 (MON) 12:00 - 2025.05.06 (TUE) 23:59 (KST) ðŸŽ« YES24 í‹°ì¼“  êµ­ë‚´ âž« https://bit.ly/4jbFd94 GLOBAL âž« https://bit.ly/3EDLzPp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#NSWER #ì—”ì¨  #DEXXERTSHOP_WeAreHiring</t>
  </si>
  <si>
    <t>rUvQaw02Olk</t>
  </si>
  <si>
    <t>ë°±ì„¤ê³µë€¨ðŸŽ</t>
  </si>
  <si>
    <t>2025-04-20T15:30:48Z</t>
  </si>
  <si>
    <t>d8mOcnWSM14</t>
  </si>
  <si>
    <t>nyangnyangðŸ±ðŸ’›ã€€#NMIXX #ì—”ë¯¹ìŠ¤ #ê·œì§„ #KYUJIN</t>
  </si>
  <si>
    <t>2025-04-18T11:01:07Z</t>
  </si>
  <si>
    <t>nyangnyangðŸ±ðŸ’›ã€€#NMIXX #ì—”ë¯¹ìŠ¤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</si>
  <si>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pWUgyGqGm_Y</t>
  </si>
  <si>
    <t>í˜¹ì‹œ ì»¨ë””ì…˜ ì•ˆ í•„ìš”í•´ìš”?ðŸ”‹ | í•´ì› ì»¨ë””ì…˜ ê´‘ê³  ë¹„í•˜ì¸ë“œ | Day MIXX</t>
  </si>
  <si>
    <t>2025-04-18T09:01:24Z</t>
  </si>
  <si>
    <t>í˜¹ì‹œ ì»¨ë””ì…˜ ì•ˆ í•„ìš”í•´ìš”?ðŸ”‹ | í•´ì› ì»¨ë””ì…˜ ê´‘ê³  ë¹„í•˜ì¸ë“œ | Day MIXX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t>
  </si>
  <si>
    <t>71XXQNPWED0</t>
  </si>
  <si>
    <t>KNOW ABOUT #NCTWISH #YUSHI #SAKUYA ðŸ«§â‚Š*ï½¡âºâœ©#NMIXX #KYUJIN  #KNOW_ABOUT_ME #KnowAboutMeChallenge</t>
  </si>
  <si>
    <t>2025-04-18T07:00:06Z</t>
  </si>
  <si>
    <t>KNOW ABOUT #NCTWISH #YUSHI #SAKUYA ðŸ«§â‚Š*ï½¡âºâœ©#NMIXX #KYUJIN  #KNOW_ABOUT_ME #KnowAboutMeChallenge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t>
  </si>
  <si>
    <t>h9nImcRSfMw</t>
  </si>
  <si>
    <t>how we use our Shell albumðŸš #NMIXX #ì—”ë¯¹ìŠ¤ #í•´ì› #HAEWON #ì§€ìš° #JIWOO #ê·œì§„ #KYUJIN #KNOW_ABOUT_ME</t>
  </si>
  <si>
    <t>2025-04-17T11:01:11Z</t>
  </si>
  <si>
    <t>how we use our Shell albumðŸš #NMIXX #ì—”ë¯¹ìŠ¤ #í•´ì› #HAEWON #ì§€ìš° #JIWOO #ê·œì§„ #KYUJIN #KNOW_ABOUT_ME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#í•´ì› #HAEWON  #ì§€ìš° #JIWOO  #ê·œì§„ #KYUJIN</t>
  </si>
  <si>
    <t>Dr3gbd4pXg0</t>
  </si>
  <si>
    <t>ì„žì–´ë´ìš” ë™ë¬¼ì˜ ìˆ²ðŸŒ³ðŸŒ™</t>
  </si>
  <si>
    <t>2025-04-16T13:15:15Z</t>
  </si>
  <si>
    <t>SwRkG0_Slhg</t>
  </si>
  <si>
    <t>+ë”°ë”° Pressinâ€™ #ë‹¤í•¨ê»˜ë”°ë”°ë”° #NMIXX #ì—”ë¯¹ìŠ¤ #í•´ì› #HAEWON #ê·œì§„ #KYUJIN</t>
  </si>
  <si>
    <t>2025-04-16T11:00:58Z</t>
  </si>
  <si>
    <t>+ë”°ë”° Pressinâ€™ #ë‹¤í•¨ê»˜ë”°ë”°ë”° #NMIXX #ì—”ë¯¹ìŠ¤ #í•´ì› #HAEWON #ê·œì§„ #KYUJIN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t>
  </si>
  <si>
    <t>uZPgeHOZakc</t>
  </si>
  <si>
    <t>ìŠ¬í”Œ ë•Œ ì›ƒì–´ì•¼ì§€ ì¼ë¥˜ì•¼ ðŸ˜­ 'Fe3O4: FORWARD' ìŒì•…ë°©ì†¡ 3ì£¼ì°¨ ë¹„í•˜ì¸ë“œ | Day MIXX</t>
  </si>
  <si>
    <t>2025-04-16T09:00:01Z</t>
  </si>
  <si>
    <t>ìŠ¬í”Œ ë•Œ ì›ƒì–´ì•¼ì§€ ì¼ë¥˜ì•¼ ðŸ˜­ 'Fe3O4: FORWARD' ìŒì•…ë°©ì†¡ 3ì£¼ì°¨ ë¹„í•˜ì¸ë“œ | Day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</si>
  <si>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E9aKpGdeiVs</t>
  </si>
  <si>
    <t>tokyo vibes (ðŸ“¹ by #HAEWON) #NMIXX #ì—”ë¯¹ìŠ¤</t>
  </si>
  <si>
    <t>2025-04-15T11:00:20Z</t>
  </si>
  <si>
    <t>tokyo vibes (ðŸ“¹ by #HAEWON) #NMIXX #ì—”ë¯¹ìŠ¤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</si>
  <si>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6NEbEKKz4NA</t>
  </si>
  <si>
    <t>ðŸ¬ðŸ‘›ðŸ’“ð’Œð’ð’ð’˜ ð’‚ð’ƒð’ð’–ð’• ð’Žð’†â€¦ðŸŒ·ðŸŽ€ðŸ’˜#NMIXX #ì—”ë¯¹ìŠ¤ #ì„¤ìœ¤ #SULLYOON #ë°°ì´ #BAE #KNOW_ABOUT_ME</t>
  </si>
  <si>
    <t>2025-04-14T11:00:10Z</t>
  </si>
  <si>
    <t>ðŸ¬ðŸ‘›ðŸ’“ð’Œð’ð’ð’˜ ð’‚ð’ƒð’ð’–ð’• ð’Žð’†â€¦ðŸŒ·ðŸŽ€ðŸ’˜#NMIXX #ì—”ë¯¹ìŠ¤ #ì„¤ìœ¤ #SULLYOON #ë°°ì´ #BAE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  #Fe3O4_FORWARD  #KNOW_ABOUT_ME</t>
  </si>
  <si>
    <t>BFGvQ-qWI4s</t>
  </si>
  <si>
    <t>ê·€ì—¬ìš´ ì§€ìš°ë§Œìœ¼ë¡  ì•ˆë˜ë‚˜ìš”?Ëšâ‚ŠðŸ’–â€§â‚Š #NMIXX #ì—”ë¯¹ìŠ¤ #ì§€ìš° #JIWOO #ì§€ìš°ì•¼_ìƒì¼ì®¸ì¹´í•´ #Happy_MyJIWOO_Day</t>
  </si>
  <si>
    <t>2025-04-13T05:00:13Z</t>
  </si>
  <si>
    <t>ê·€ì—¬ìš´ ì§€ìš°ë§Œìœ¼ë¡  ì•ˆë˜ë‚˜ìš”?Ëšâ‚ŠðŸ’–â€§â‚Š #NMIXX #ì—”ë¯¹ìŠ¤ #ì§€ìš° #JIWOO #ì§€ìš°ì•¼_ìƒì¼ì®¸ì¹´í•´ #Happy_MyJIWOO_Day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t>
  </si>
  <si>
    <t>IW5rz6WDeQg</t>
  </si>
  <si>
    <t>[ðŸ¶] HAPPY JIWOO DAY</t>
  </si>
  <si>
    <t>2025-04-12T14:17:09Z</t>
  </si>
  <si>
    <t>IIZqPomw8q4</t>
  </si>
  <si>
    <t>KNOW ABOUT #CLOSEYOUREYES #KIMSUNGMIN â‹†âºâ‚Šâ‹†Î£â€•âœ©â†’ #NMIXX #LILY #KNOW_ABOUT_ME #KnowAboutMeChallenge</t>
  </si>
  <si>
    <t>2025-04-11T11:15:03Z</t>
  </si>
  <si>
    <t>KNOW ABOUT #CLOSEYOUREYES #KIMSUNGMIN â‹†âºâ‚Šâ‹†Î£â€•âœ©â†’ #NMIXX #LILY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#Fe3O4_FORWARD  #KNOW_ABOUT_ME</t>
  </si>
  <si>
    <t>6KlZJZGK3qE</t>
  </si>
  <si>
    <t>NMIXX(ì—”ë¯¹ìŠ¤) â€œPapillon &amp; Oceanâ€ Recording Behind | Recording MIXX</t>
  </si>
  <si>
    <t>2025-04-11T09:00:00Z</t>
  </si>
  <si>
    <t>NMIXX(ì—”ë¯¹ìŠ¤) â€œPapillon &amp; Oceanâ€ Recording Behind | Recording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#Papillon  #Ocean</t>
  </si>
  <si>
    <t>L2uQIRnf3KU</t>
  </si>
  <si>
    <t>ì´ ì‚¬ëžŒì´ ë‚  ì´ë ‡ê²Œ ë³´ê³  ìžˆì—ˆêµ¬ë‚˜â€¦ðŸ©· | PAJAMA ROOMMATE (KNOW ABOUT ME?!) | LILY &amp; JIWOO</t>
  </si>
  <si>
    <t>2025-04-10T09:00:26Z</t>
  </si>
  <si>
    <t>ì´ ì‚¬ëžŒì´ ë‚  ì´ë ‡ê²Œ ë³´ê³  ìžˆì—ˆêµ¬ë‚˜â€¦ðŸ©· | PAJAMA ROOMMATE (KNOW ABOUT ME?!) | LILY &amp; JIWOO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#ì§€ìš° #JIWOO  #Fe3O4_FORWARD #KNOW_ABOUT_ME</t>
  </si>
  <si>
    <t>UOENUamL2tM</t>
  </si>
  <si>
    <t>ì—”ì¨.. ë‚˜ ì•ˆì•„..ðŸ¥¹ 'Fe3O4: FORWARD' ìŒì•…ë°©ì†¡ 2ì£¼ì°¨ ë¹„í•˜ì¸ë“œ | Day MIXX</t>
  </si>
  <si>
    <t>2025-04-09T09:00:38Z</t>
  </si>
  <si>
    <t>ì—”ì¨.. ë‚˜ ì•ˆì•„..ðŸ¥¹ â€˜Fe3O4: FORWARDâ€™ ìŒì•…ë°©ì†¡ 2ì£¼ì°¨ ë¹„í•˜ì¸ë“œ | Day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</si>
  <si>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NLyr8wL9z1M</t>
  </si>
  <si>
    <t>ðŸ°ðŸ“¸ â¥ï½¥â€¢ #ì„¤í”„ë ˆìž„ #NMIXX #ì—”ë¯¹ìŠ¤#ì„¤ìœ¤ #SULLYOON #Fe3O4_FORWARD #KNOW_ABOUT_ME</t>
  </si>
  <si>
    <t>2025-04-07T11:00:36Z</t>
  </si>
  <si>
    <t>ðŸ°ðŸ“¸ â¥ï½¥â€¢ #ì„¤í”„ë ˆìž„ #NMIXX #ì—”ë¯¹ìŠ¤#ì„¤ìœ¤ #SULLYOON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#Fe3O4_FORWARD  #KNOW_ABOUT_ME</t>
  </si>
  <si>
    <t>9fBuio5Kr0U</t>
  </si>
  <si>
    <t>ãƒ¢ãƒãƒ­ãƒ³å¤§å¥½ã NSWERÂ·âºâŠ¹â™¡ #NMIXX #ì—”ë¯¹ìŠ¤ #Fe3O4_FORWARD  #KNOW_ABOUT_ME</t>
  </si>
  <si>
    <t>2025-04-07T07:00:07Z</t>
  </si>
  <si>
    <t>ãƒ¢ãƒãƒ­ãƒ³å¤§å¥½ã NSWERÂ·âºâŠ¹â™¡ #NMIXX #ì—”ë¯¹ìŠ¤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</si>
  <si>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i-zRXEfJbZA</t>
  </si>
  <si>
    <t>NMIXX 4th EP 'Fe3O4: FORWARD' wrap-up party with NSWERðŸŒ™</t>
  </si>
  <si>
    <t>2025-04-06T16:16:43Z</t>
  </si>
  <si>
    <t>NMIXX 4th EP 'Fe3O4: FORWARD' wrap-up party with NSWERðŸŒ™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</si>
  <si>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_l5fAZM7Meg</t>
  </si>
  <si>
    <t>KNOW ABOUT #NiziU #RIO \( â›Éžâ› )/\à«® oÌ´Ì¶Ì·Ì¤ ï»Œ oÌ´Ì¶Ì·Ì¤ áƒ/Â¸Â¸â™ª #NMIXX #ì§€ìš° #JIWOO #KnowAboutMeChallenge #ë‹ˆì¥¬</t>
  </si>
  <si>
    <t>2025-04-06T11:30:23Z</t>
  </si>
  <si>
    <t>KNOW ABOUT #NiziU #RIO \( â›Éžâ› )/\à«® oÌ´Ì¶Ì·Ì¤ ï»Œ oÌ´Ì¶Ì·Ì¤ áƒ/Â¸Â¸â™ª #NMIXX #ì§€ìš° #JIWOO #KnowAboutMeChallenge #ë‹ˆì¥¬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#Fe3O4_FORWARD  #KNOW_ABOUT_ME</t>
  </si>
  <si>
    <t>i9yIms9ot-U</t>
  </si>
  <si>
    <t>KNOW ABOUT #izna #MAI #RYUSARANG ð“¢Ö´à»‹ðŸŒ·Í™Ö’#NMIXX#ì—”ë¯¹ìŠ¤#ì„¤ìœ¤ #SULLYOON #KnowAboutMeChallenge #ì´ì¦ˆë‚˜ #ë§ˆì´ #ìœ ì‚¬ëž‘</t>
  </si>
  <si>
    <t>2025-04-05T11:01:00Z</t>
  </si>
  <si>
    <t>KNOW ABOUT #izna #MAI #RYUSARANG ð“¢Ö´à»‹ðŸŒ·Í™Ö’#NMIXX#ì—”ë¯¹ìŠ¤#ì„¤ìœ¤ #SULLYOON #KnowAboutMeChallenge #ì´ì¦ˆë‚˜ #ë§ˆì´ #ìœ ì‚¬ëž‘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#Fe3O4_FORWARD  #KNOW_ABOUT_ME</t>
  </si>
  <si>
    <t>uNriKG21rWA</t>
  </si>
  <si>
    <t>KNOW ABOUT #ZEROBASEONE #SUNGHANBIN ðŸ©·#NMIXX #ê·œì§„ #KYUJIN  #KnowAboutMeChallenge #ZB1 #ì œë¡œë² ì´ìŠ¤ì› #ì„±í•œë¹ˆ</t>
  </si>
  <si>
    <t>2025-04-04T11:01:15Z</t>
  </si>
  <si>
    <t>KNOW ABOUT #ZEROBASEONE #SUNGHANBIN ðŸ©·#NMIXX #ê·œì§„ #KYUJIN  #KnowAboutMeChallenge #ZB1 #ì œë¡œë² ì´ìŠ¤ì› #ì„±í•œë¹ˆ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#Fe3O4_FORWARD  #KNOW_ABOUT_ME</t>
  </si>
  <si>
    <t>5paGJ39ph_g</t>
  </si>
  <si>
    <t>NMIXX(ì—”ë¯¹ìŠ¤) â€œSlingshot &amp; Golden Recipeâ€ Recording Behind | Recording MIXX</t>
  </si>
  <si>
    <t>2025-04-04T09:00:04Z</t>
  </si>
  <si>
    <t>NMIXX(ì—”ë¯¹ìŠ¤) â€œSlingshot &amp; Golden Recipeâ€ Recording Behind | Recording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#Slingshot  #Golden_Recipe</t>
  </si>
  <si>
    <t>y2Itm46sI_s</t>
  </si>
  <si>
    <t>KNOW ABOUT #Billlie #MOONSUA ..ðŸŒ™.ã€‚â™¡#NMIXX #ì—”ë¯¹ìŠ¤ #í•´ì› #HAEWON #KnowAboutMeChallenge #ë¹Œë¦¬ #ë¬¸ìˆ˜ì•„</t>
  </si>
  <si>
    <t>2025-04-03T12:01:31Z</t>
  </si>
  <si>
    <t>KNOW ABOUT #Billlie #MOONSUA ..ðŸŒ™.ã€‚â™¡#NMIXX #ì—”ë¯¹ìŠ¤ #í•´ì› #HAEWON #KnowAboutMeChallenge #ë¹Œë¦¬ #ë¬¸ìˆ˜ì•„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#Fe3O4_FORWARD  #KNOW_ABOUT_ME</t>
  </si>
  <si>
    <t>RSi4ITgUj2k</t>
  </si>
  <si>
    <t>Ë—Ë‹Ëê·¹ê°• í…ì…˜ËŽËŠË— ìš°ë¦¬ ì„œí”„ë¼ì´ì¦ˆì— ì´ë ‡ê²Œ ì§„ì‹¬ì´ë¼ê³ ? | PAJAMA ROOMMATE (KNOW ABOUT ME?!) | BAE &amp; KYUJIN</t>
  </si>
  <si>
    <t>2025-04-03T09:00:36Z</t>
  </si>
  <si>
    <t>Ë—Ë‹Ëê·¹ê°• í…ì…˜ËŽËŠË— ìš°ë¦¬ ì„œí”„ë¼ì´ì¦ˆì— ì´ë ‡ê²Œ ì§„ì‹¬ì´ë¼ê³ ? | PAJAMA ROOMMATE (KNOW ABOUT ME?!) | BAE &amp; KYUJIN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#ê·œì§„ #KYUJIN  #Fe3O4_FORWARD #KNOW_ABOUT_ME</t>
  </si>
  <si>
    <t>eUfmxJJfg5w</t>
  </si>
  <si>
    <t>KNOW ABOUT #GYUBIN #ê·œë¹ˆ ðŸ’˜ #NMIXX #ì—”ë¯¹ìŠ¤ #ë°°ì´ #BAE #Fe3O4_FORWARD #KNOW_ABOUT_ME #KnowAboutMeChallenge</t>
  </si>
  <si>
    <t>2025-04-02T12:54:55Z</t>
  </si>
  <si>
    <t>KNOW ABOUT #GYUBIN #ê·œë¹ˆ ðŸ’˜ #NMIXX #ì—”ë¯¹ìŠ¤ #ë°°ì´ #BAE #Fe3O4_FORWARD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#Fe3O4_FORWARD  #KNOW_ABOUT_ME</t>
  </si>
  <si>
    <t>rTqrVW9JX2U</t>
  </si>
  <si>
    <t>ì´ë ‡ê²Œ ì»´ë°±ì´ ì„¤ë ˆë‹¤ë‹ˆðŸ©· 'Fe3O4: FORWARD' ìŒì•…ë°©ì†¡ 1ì£¼ì°¨ ë¹„í•˜ì¸ë“œ | Day MIXX</t>
  </si>
  <si>
    <t>2025-04-02T09:01:07Z</t>
  </si>
  <si>
    <t>ì´ë ‡ê²Œ ì»´ë°±ì´ ì„¤ë ˆë‹¤ë‹ˆðŸ©· â€˜Fe3O4: FORWARDâ€™ ìŒì•…ë°©ì†¡ 1ì£¼ì°¨ ë¹„í•˜ì¸ë“œ | Day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</si>
  <si>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Ivn9Ucc6__o</t>
  </si>
  <si>
    <t>donâ€™t bore us take you to the chorus #NMIXX #ì—”ë¯¹ìŠ¤ #JIWOO #KYUJIN #Fe3O4_FORWARD  #KNOW_ABOUT_ME</t>
  </si>
  <si>
    <t>2025-04-01T13:00:24Z</t>
  </si>
  <si>
    <t>donâ€™t bore us take you to the chorus #NMIXX #ì—”ë¯¹ìŠ¤ #JIWOO #KYUJIN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#Fe3O4_FORWARD  #KNOW_ABOUT_ME</t>
  </si>
  <si>
    <t>KWSqg2g3mxk</t>
  </si>
  <si>
    <t>KNOW ABOUT #XdinaryHeroes #Gunil ðŸ•ºË—ËË‹â‚ŠÊšðŸ¹Éžâ‚ŠËŽËŠË— #NMIXX  #HAEWON #KNOW_ABOUT_ME #KnowAboutMeChallenge</t>
  </si>
  <si>
    <t>2025-04-01T11:00:19Z</t>
  </si>
  <si>
    <t>KNOW ABOUT #XdinaryHeroes #Gunil ðŸ•ºË—ËË‹â‚ŠÊšðŸ¹Éžâ‚ŠËŽËŠË— #NMIXX  #HAEWON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#Fe3O4_FORWARD  #KNOW_ABOUT_ME</t>
  </si>
  <si>
    <t>y6p8z5EJCZk</t>
  </si>
  <si>
    <t>KNOW ABOUT #STAYC #Sieun #Yoon â‹°ËšðŸ¤Ž#NMIXX #í•´ì› #HAEWON #ê·œì§„ #KYUJIN #KnowAboutMeChallenge #ìŠ¤í…Œì´ì”¨ #ì‹œì€ #ìœ¤</t>
  </si>
  <si>
    <t>2025-03-31T11:01:10Z</t>
  </si>
  <si>
    <t>KNOW ABOUT #STAYC #Sieun #Yoon â‹°ËšðŸ¤Ž#NMIXX #í•´ì› #HAEWON #ê·œì§„ #KYUJIN #KnowAboutMeChallenge #ìŠ¤í…Œì´ì”¨ #ì‹œì€ #ìœ¤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  #Fe3O4_FORWARD  #KNOW_ABOUT_ME</t>
  </si>
  <si>
    <t>K0mScc8Io_k</t>
  </si>
  <si>
    <t>NMIXX ë¼ì´ë¸Œ ìŠ¤íŠ¸ë¦¬ë° ì¤‘</t>
  </si>
  <si>
    <t>2025-03-31T08:12:10Z</t>
  </si>
  <si>
    <t>ujyE1GzY85Y</t>
  </si>
  <si>
    <t>ì›”ê°„5ï¸âƒ£â˜€ï¸1ï¸âƒ£#31 ë…¸ì–´ë°”ì›ƒë¯¸2ì£¼ì°¨ ì™„.</t>
  </si>
  <si>
    <t>2025-03-30T15:54:33Z</t>
  </si>
  <si>
    <t>3AscggvenaA</t>
  </si>
  <si>
    <t>KNOW ABOUT #XdinaryHeroes #Jungsu ðŸ¤˜ðŸŽ¸ã€°ï¸#NMIXX #LILY  #KNOW_ABOUT_ME #KnowAboutMeChallenge</t>
  </si>
  <si>
    <t>2025-03-30T11:00:07Z</t>
  </si>
  <si>
    <t>KNOW ABOUT #XdinaryHeroes #Jungsu ðŸ¤˜ðŸŽ¸ã€°ï¸#NMIXX #LILY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#Fe3O4_FORWARD  #KNOW_ABOUT_ME</t>
  </si>
  <si>
    <t>RtAsnBMaJKk</t>
  </si>
  <si>
    <t>KNOW ABOUT #THEBOYZ #SUNWOO ðŸ¦â‹†ï½¡Ëšê©œ #NMIXX #HAEWON #KNOW_ABOUT_ME #KnowAboutMeChallenge</t>
  </si>
  <si>
    <t>2025-03-29T11:00:36Z</t>
  </si>
  <si>
    <t>KNOW ABOUT #THEBOYZ #SUNWOO ðŸ¦â‹†ï½¡Ëšê©œ #NMIXX #HAEWON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#Fe3O4_FORWARD  #KNOW_ABOUT_ME</t>
  </si>
  <si>
    <t>WpeqGnn4FBU</t>
  </si>
  <si>
    <t>KNOW ABOUT #LE_SSERAFIM #KAZUHA ðŸ¦¢ð“‚ƒ âŠ¹ðŸ¶#NMIXX #ì—”ë¯¹ìŠ¤#ì§€ìš° #JIWOO #KnowAboutMeChallenge #ë¥´ì„¸ë¼í•Œ</t>
  </si>
  <si>
    <t>2025-03-28T10:00:45Z</t>
  </si>
  <si>
    <t>KNOW ABOUT #LE_SSERAFIM #KAZUHA ðŸ¦¢ð“‚ƒ âŠ¹ðŸ¶#NMIXX #ì—”ë¯¹ìŠ¤#ì§€ìš° #JIWOO #KnowAboutMeChallenge #ë¥´ì„¸ë¼í•Œ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#Fe3O4_FORWARD  #KNOW_ABOUT_ME</t>
  </si>
  <si>
    <t>RiWQAdK9JTY</t>
  </si>
  <si>
    <t>KNOW ABOUT #ë°•ëª…ìˆ˜ #PARKMYUNGSOO ì„ ë°°ë‹˜ðŸ.âŠ¹ #NMIXX #ì§€ìš° #JIWOO #ê·œì§„ #KYUJIN #KnowAboutMeChallenge #í• ëª…ìˆ˜</t>
  </si>
  <si>
    <t>2025-03-28T09:30:20Z</t>
  </si>
  <si>
    <t>KNOW ABOUT #ë°•ëª…ìˆ˜ #PARKMYUNGSOO ì„ ë°°ë‹˜ðŸ.âŠ¹ #NMIXX #ì§€ìš° #JIWOO #ê·œì§„ #KYUJIN #KnowAboutMeChallenge #í• ëª…ìˆ˜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#Fe3O4_FORWARD  #KNOW_ABOUT_ME</t>
  </si>
  <si>
    <t>KtA2KRm1LVU</t>
  </si>
  <si>
    <t>NMIXX(ì—”ë¯¹ìŠ¤) â€œKNOW ABOUT MEâ€ Recording Behind | Recording MIXX</t>
  </si>
  <si>
    <t>2025-03-28T09:00:24Z</t>
  </si>
  <si>
    <t>NMIXX(ì—”ë¯¹ìŠ¤) â€œKNOW ABOUT MEâ€ Recording Behind | Recording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</si>
  <si>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tbhzUR3LZfU</t>
  </si>
  <si>
    <t>ì œê°€ ì–¸ë‹ˆ ì•ˆì€ ê±° ê¸°ì–µë‚˜ìš”â€¦? | PAJAMA ROOMMATE (KNOW ABOUT ME?!) | HAEWON &amp; SULLYOON</t>
  </si>
  <si>
    <t>2025-03-27T09:00:10Z</t>
  </si>
  <si>
    <t>ì œê°€ ì–¸ë‹ˆ ì•ˆì€ ê±° ê¸°ì–µë‚˜ìš”â€¦? | PAJAMA ROOMMATE (KNOW ABOUT ME?!) | HAEWON &amp; SULLYOON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#Fe3O4_FORWARD #KNOW_ABOUT_ME</t>
  </si>
  <si>
    <t>ZalOF3BMesc</t>
  </si>
  <si>
    <t>ì®¸ë€¨ the â“‘ðŸ…”â“¢ðŸ…£ â““ðŸ…¤â“žðŸ‘¯â€â™€ï¸ #KnowAboutMeChallenge #NMIXX #ì§€ìš° #JIWOO #ê·œì§„ #KYUJIN #KNOW_ABOUT_ME</t>
  </si>
  <si>
    <t>2025-03-27T07:00:24Z</t>
  </si>
  <si>
    <t>ì®¸ë€¨ the â“‘ðŸ…”â“¢ðŸ…£ â““ðŸ…¤â“žðŸ‘¯â€â™€ï¸ #KnowAboutMeChallenge #NMIXX #ì§€ìš° #JIWOO #ê·œì§„ #KYUJIN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#Fe3O4_FORWARD  #KNOW_ABOUT_ME</t>
  </si>
  <si>
    <t>cyFUZlzJzGk</t>
  </si>
  <si>
    <t>ë„ˆì™€ ë‚´ time mm mm ë©ˆì¶”ì§€ ë§ˆï½¥*â‚Šâ€§âœ© #KnowAboutMeChallenge #NMIXX #LILY #HAEWON #SULLYOON #BAE #KNOW_ABOUT_ME</t>
  </si>
  <si>
    <t>2025-03-26T11:00:54Z</t>
  </si>
  <si>
    <t>ë„ˆì™€ ë‚´ time mm mm ë©ˆì¶”ì§€ ë§ˆï½¥*â‚Šâ€§âœ© #KnowAboutMeChallenge #NMIXX #LILY #HAEWON #SULLYOON #BAE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#í•´ì› #HAEWON #ì„¤ìœ¤ #SULLYOON   #ë°°ì´ #BAE  #Fe3O4_FORWARD  #KNOW_ABOUT_ME</t>
  </si>
  <si>
    <t>68UFYOkNEMA</t>
  </si>
  <si>
    <t>ì™„ì „ ìƒˆë¡œì› ì£ ?ðŸ¤­ â€™KNOW ABOUT ME &amp; High Horseâ€™ ì•ˆë¬´ ì—°ìŠµ ë¹„í•˜ì¸ë“œ | Move MIXX</t>
  </si>
  <si>
    <t>2025-03-26T09:00:01Z</t>
  </si>
  <si>
    <t>ì™„ì „ ìƒˆë¡œì› ì£ ?ðŸ¤­ â€™KNOW ABOUT ME &amp; High Horseâ€™ ì•ˆë¬´ ì—°ìŠµ ë¹„í•˜ì¸ë“œ | Move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 #High_Horse</t>
  </si>
  <si>
    <t>EtOpm78J6og</t>
  </si>
  <si>
    <t>KNOW ABOUT #RISABAE #ì´ì‚¬ë°° ë‹˜âœ¨#NMIXX #ì—”ë¯¹ìŠ¤ #ì§€ìš° #JIWOO #KNOW_ABOUT_ME #KnowAboutMeChallenge</t>
  </si>
  <si>
    <t>2025-03-24T11:00:23Z</t>
  </si>
  <si>
    <t>KNOW ABOUT #RISABAE #ì´ì‚¬ë°° ë‹˜âœ¨#NMIXX #ì—”ë¯¹ìŠ¤ #ì§€ìš° #JIWOO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#Fe3O4_FORWARD  #KNOW_ABOUT_ME</t>
  </si>
  <si>
    <t>FPWOh0O3r4k</t>
  </si>
  <si>
    <t>NMIXX(ì—”ë¯¹ìŠ¤) â€œKNOW ABOUT MEâ€ MV Behind | Making MIXX</t>
  </si>
  <si>
    <t>2025-03-24T09:00:02Z</t>
  </si>
  <si>
    <t>NMIXX(ì—”ë¯¹ìŠ¤) â€œKNOW ABOUT MEâ€ MV Behind | Making MIXX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</si>
  <si>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prXSR6THNR4</t>
  </si>
  <si>
    <t>ðŸ˜„ðŸ˜ðŸ«£â°ðŸ‘ˆðŸ‘‰ðŸ’¸Â°â‚Šâ€¢*ãƒ». #NMIXX #ì—”ë¯¹ìŠ¤ #Fe3O4_FORWARD #KNOW_ABOUT_ME</t>
  </si>
  <si>
    <t>2025-03-24T07:30:17Z</t>
  </si>
  <si>
    <t>ðŸ˜„ðŸ˜ðŸ«£â°ðŸ‘ˆðŸ‘‰ðŸ’¸Â°â‚Šâ€¢*ãƒ». #NMIXX #ì—”ë¯¹ìŠ¤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</si>
  <si>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6ee4LrIPOdE</t>
  </si>
  <si>
    <t>KNOW ABOUT #TREASURE #íŠ¸ë ˆì € #JUNKYU #ì¤€ê·œ ðŸ±ðŸ¨ #NMIXX  #KYUJIN #KNOW_ABOUT_ME #KnowAboutMeChallenge</t>
  </si>
  <si>
    <t>2025-03-23T12:00:11Z</t>
  </si>
  <si>
    <t>KNOW ABOUT #TREASURE #íŠ¸ë ˆì € #JUNKYU #ì¤€ê·œ ðŸ±ðŸ¨ #NMIXX  #KYUJIN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#Fe3O4_FORWARD  #KNOW_ABOUT_ME</t>
  </si>
  <si>
    <t>xQZWcrF8c38</t>
  </si>
  <si>
    <t>KNOW ABOUT #ILLIT #MINJU â‹†â‘…Ëšâ‚ŠðŸ«ðŸ’—#NMIXX #SULLYOON #JIWOO  #KNOW_ABOUT_ME #KnowAboutMeChallenge</t>
  </si>
  <si>
    <t>2025-03-22T11:10:02Z</t>
  </si>
  <si>
    <t>KNOW ABOUT #ILLIT #MINJU â‹†â‘…Ëšâ‚ŠðŸ«ðŸ’—#NMIXX #SULLYOON #JIWOO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#ì§€ìš° #JIWOO  #Fe3O4_FORWARD  #KNOW_ABOUT_ME</t>
  </si>
  <si>
    <t>o3DHd6ujOzc</t>
  </si>
  <si>
    <t>which type r u at the airport?ðŸ›©ï¸ #NMIXX #ì—”ë¯¹ìŠ¤ #Fe3O4_FORWARD #KNOW_ABOUT_ME</t>
  </si>
  <si>
    <t>2025-03-22T11:01:11Z</t>
  </si>
  <si>
    <t>which type r u at the airport?ðŸ›©ï¸ #NMIXX #ì—”ë¯¹ìŠ¤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</si>
  <si>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wiZI2n8CW14</t>
  </si>
  <si>
    <t>KNOW ABOUT #ITZY #YEJI #ì˜ˆì§€ â‰½^â€¢à¼šâ€¢^â‰¼ðŸ–¤ #NMIXX #KYUJIN #KNOW_ABOUT_ME  #KnowAboutMeChallenge</t>
  </si>
  <si>
    <t>2025-03-21T11:01:24Z</t>
  </si>
  <si>
    <t>KNOW ABOUT #ITZY #YEJI #ì˜ˆì§€ â‰½^â€¢à¼šâ€¢^â‰¼ðŸ–¤ #NMIXX #KYUJIN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#ê·œì§„ #KYUJIN  #Fe3O4_FORWARD  #KNOW_ABOUT_ME</t>
  </si>
  <si>
    <t>Fs100XrKy6Y</t>
  </si>
  <si>
    <t>NMIXX(ì—”ë¯¹ìŠ¤) â€œKNOW ABOUT MEâ€ M/V REACTION | 4th EP 'Fe3O4: FORWARD'</t>
  </si>
  <si>
    <t>2025-03-21T09:00:27Z</t>
  </si>
  <si>
    <t>NMIXX(ì—”ë¯¹ìŠ¤) â€œKNOW ABOUT MEâ€ M/V REACTION | 4th EP 'Fe3O4: FORWARD'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</si>
  <si>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RBJvu2AEkHA</t>
  </si>
  <si>
    <t>NMIXX(ì—”ë¯¹ìŠ¤) â€œKNOW ABOUT MEâ€ Dance Practice</t>
  </si>
  <si>
    <t>2025-03-20T09:00:28Z</t>
  </si>
  <si>
    <t>NMIXX(ì—”ë¯¹ìŠ¤) â€œKNOW ABOUT MEâ€ Dance Practice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</si>
  <si>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CfGw5XHWuwY</t>
  </si>
  <si>
    <t>Ëšâ‚Šâ€§ê’°áƒ ë°”ë‹ë¼ì™€ ì‡¼ì½œë¼ðŸ«ï½¡ð–¦¹ #NMIXX #ì—”ë¯¹ìŠ¤#í•´ì› #HAEWON #ë°°ì´ #BAE  #Fe3O4_FORWARD #KNOW_ABOUT_ME</t>
  </si>
  <si>
    <t>2025-03-20T07:02:59Z</t>
  </si>
  <si>
    <t>Ëšâ‚Šâ€§ê’°áƒ ë°”ë‹ë¼ì™€ ì‡¼ì½œë¼ðŸ«ï½¡ð–¦¹ #NMIXX #ì—”ë¯¹ìŠ¤#í•´ì› #HAEWON #ë°°ì´ #BAE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#ë°°ì´ #BAE  #Fe3O4_FORWARD  #KNOW_ABOUT_ME</t>
  </si>
  <si>
    <t>utcNk_fPi4s</t>
  </si>
  <si>
    <t>KNOW ABOUT #ìœ ìž¬ì„ #YUJAESEOK ì„ ë°°ë‹˜ âš¯Ì®ðŸ–¤ #NMIXX #HAEWON #SULLYOON #BAE  #Fe3O4_FORWARD  #KNOW_ABOUT_ME</t>
  </si>
  <si>
    <t>2025-03-20T04:00:58Z</t>
  </si>
  <si>
    <t>KNOW ABOUT #ìœ ìž¬ì„ #YUJAESEOK ì„ ë°°ë‹˜ âš¯Ì®ðŸ–¤ #NMIXX #HAEWON #SULLYOON #BAE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#ì„¤ìœ¤ #SULLYOON  #ë°°ì´ #BAE  #Fe3O4_FORWARD  #KNOW_ABOUT_ME</t>
  </si>
  <si>
    <t>dQ3Q6crth9k</t>
  </si>
  <si>
    <t>Try #KnowAboutMeChallenge (easy ver.) with #SULLYOON &amp; #BAE ðŸ’š #NMIXX #KNOW_ABOUT_ME</t>
  </si>
  <si>
    <t>2025-03-19T11:30:24Z</t>
  </si>
  <si>
    <t>Try #KnowAboutMeChallenge (easy ver.) with #SULLYOON &amp; #BAE ðŸ’š #NMIXX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#ë°°ì´ #BAE  #Fe3O4_FORWARD  #KNOW_ABOUT_ME</t>
  </si>
  <si>
    <t>nrnx39i0FDs</t>
  </si>
  <si>
    <t>NMIXX(ì—”ë¯¹ìŠ¤) â€œKNOW ABOUT MEâ€ Stage Practice</t>
  </si>
  <si>
    <t>2025-03-19T09:00:01Z</t>
  </si>
  <si>
    <t>NMIXX(ì—”ë¯¹ìŠ¤) â€œKNOW ABOUT MEâ€ Stage Practice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</si>
  <si>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WqBoYaP4zfU</t>
  </si>
  <si>
    <t>me at NMIXX pop-up storeâ€¦ðŸ’¸ #NMIXX #HAEWON #BAE #JIWOO #Fe3O4_FORWARD #KNOW_ABOUT_ME</t>
  </si>
  <si>
    <t>2025-03-19T07:00:21Z</t>
  </si>
  <si>
    <t>me at NMIXX pop-up storeâ€¦ðŸ’¸ #NMIXX #HAEWON #BAE #JIWOO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#ë°°ì´ #BAE  #ì§€ìš° #JIWOO  #Fe3O4_FORWARD  #KNOW_ABOUT_ME</t>
  </si>
  <si>
    <t>F65y5FUyMh0</t>
  </si>
  <si>
    <t>KNOW ABOUT #THEBOYZ #YOUNGHOON &amp; #LEEJUNGHA ðŸ«§#NMIXX #SULLYOON #KNOW_ABOUT_ME #KnowAboutMeChallenge</t>
  </si>
  <si>
    <t>2025-03-18T11:42:10Z</t>
  </si>
  <si>
    <t>KNOW ABOUT #THEBOYZ #YOUNGHOON &amp; #LEEJUNGHA ðŸ«§#NMIXX #SULLYOON #KNOW_ABOUT_ME #KnowAboutMeChallenge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   #Fe3O4_FORWARD  #KNOW_ABOUT_ME</t>
  </si>
  <si>
    <t>ShV1IWoZLOs</t>
  </si>
  <si>
    <t>NMIXX(ì—”ë¯¹ìŠ¤) â€œKNOW ABOUT MEâ€ ì‘ì›ë²• | 4th EP 'Fe3O4: FORWARD'</t>
  </si>
  <si>
    <t>2025-03-18T11:00:40Z</t>
  </si>
  <si>
    <t>NMIXX(ì—”ë¯¹ìŠ¤) â€œKNOW ABOUT MEâ€ ì‘ì›ë²• | 4th EP 'Fe3O4: FORWARD'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</si>
  <si>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rPv3YbOG_VA</t>
  </si>
  <si>
    <t>Gonna move, cause I want itðŸƒâ€â™€ï¸=ÍŸÍŸÍžÍž   #KnowAboutMeChallenge #NMIXX #Fe3O4_FORWARD #KNOW_ABOUT_ME</t>
  </si>
  <si>
    <t>2025-03-18T10:30:26Z</t>
  </si>
  <si>
    <t>Gonna move, cause I want itðŸƒâ€â™€ï¸=ÍŸÍŸÍžÍž   #KnowAboutMeChallenge #NMIXX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</si>
  <si>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Juc9F74_sJ8</t>
  </si>
  <si>
    <t>NMIXX(ì—”ë¯¹ìŠ¤) â€œKNOW ABOUT MEâ€ Performance Video</t>
  </si>
  <si>
    <t>2025-03-18T09:00:09Z</t>
  </si>
  <si>
    <t>NMIXX(ì—”ë¯¹ìŠ¤) â€œKNOW ABOUT MEâ€ Performance Video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</si>
  <si>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OIy4S47dSaE</t>
  </si>
  <si>
    <t>ë„¤ ëˆˆë¹› ë‹¿ì•„ ë‹¿ì•„ ë›°ëŠ” my heartâ¤ï¸â€ðŸ”¥ #KnowAboutMeChallenge #NMIXX #Fe3O4_FORWARD#KNOW_ABOUT_ME</t>
  </si>
  <si>
    <t>2025-03-18T07:00:20Z</t>
  </si>
  <si>
    <t>ë„¤ ëˆˆë¹› ë‹¿ì•„ ë‹¿ì•„ ë›°ëŠ” my heartâ¤ï¸â€ðŸ”¥ #KnowAboutMeChallenge #NMIXX #Fe3O4_FORWARD#KNOW_ABOUT_ME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</si>
  <si>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Q533CieBKZg</t>
  </si>
  <si>
    <t>Let me show you that mm mm #KnowAboutMeChallenge ðŸ¤ #NMIXX #ì—”ë¯¹ìŠ¤ #Fe3O4_FORWARD #KNOW_ABOUT_ME</t>
  </si>
  <si>
    <t>2025-03-17T12:00:39Z</t>
  </si>
  <si>
    <t>Let me show you that mm mm #KnowAboutMeChallenge ðŸ¤ #NMIXX #ì—”ë¯¹ìŠ¤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</si>
  <si>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hsa959YqjlM</t>
  </si>
  <si>
    <t>we need more Ë—ËË‹NMIXXâ€™s songËŽËŠË— #NMIXX #HAEWON  #SULLYOON #KYUJIN #Fe3O4_FORWARD #KNOW_ABOUT_ME</t>
  </si>
  <si>
    <t>2025-03-17T10:30:31Z</t>
  </si>
  <si>
    <t>we need more Ë—ËË‹NMIXXâ€™s songËŽËŠË— #NMIXX #HAEWON  #SULLYOON #KYUJIN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</si>
  <si>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JLUqbQJswyA</t>
  </si>
  <si>
    <t>NMIXX(ì—”ë¯¹ìŠ¤) â€œOceanâ€ (Official Audio)</t>
  </si>
  <si>
    <t>2025-03-17T09:09:29Z</t>
  </si>
  <si>
    <t>NMIXX(ì—”ë¯¹ìŠ¤) â€œOceanâ€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#Ocean</t>
  </si>
  <si>
    <t>qQhEwaHszKo</t>
  </si>
  <si>
    <t>NMIXX(ì—”ë¯¹ìŠ¤) â€œPapillonâ€ (Official Audio)</t>
  </si>
  <si>
    <t>2025-03-17T09:09:25Z</t>
  </si>
  <si>
    <t>NMIXX(ì—”ë¯¹ìŠ¤) â€œPapillonâ€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#Papillon</t>
  </si>
  <si>
    <t>Ay8wCtL3b-s</t>
  </si>
  <si>
    <t>NMIXX(ì—”ë¯¹ìŠ¤) â€œGolden Recipeâ€ (Official Audio)</t>
  </si>
  <si>
    <t>2025-03-17T09:09:21Z</t>
  </si>
  <si>
    <t>NMIXX(ì—”ë¯¹ìŠ¤) â€œGolden Recipeâ€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#Golden_Recipe</t>
  </si>
  <si>
    <t>m-ds3t1QkKc</t>
  </si>
  <si>
    <t>NMIXX(ì—”ë¯¹ìŠ¤) â€œSlingshotâ€ (Official Audio)</t>
  </si>
  <si>
    <t>2025-03-17T09:09:16Z</t>
  </si>
  <si>
    <t>NMIXX(ì—”ë¯¹ìŠ¤) â€œSlingshotâ€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#Slingshot</t>
  </si>
  <si>
    <t>PRAi0t9Kyqg</t>
  </si>
  <si>
    <t>NMIXX(ì—”ë¯¹ìŠ¤) â€œKNOW ABOUT MEâ€ (Official Audio)</t>
  </si>
  <si>
    <t>2025-03-17T09:09:09Z</t>
  </si>
  <si>
    <t>NMIXX(ì—”ë¯¹ìŠ¤) â€œKNOW ABOUT MEâ€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</si>
  <si>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jy0qJC6IbgY</t>
  </si>
  <si>
    <t>NMIXX(ì—”ë¯¹ìŠ¤) â€œHigh Horseâ€ (Official Audio)</t>
  </si>
  <si>
    <t>2025-03-17T09:09:05Z</t>
  </si>
  <si>
    <t>NMIXX(ì—”ë¯¹ìŠ¤) â€œHigh Horseâ€ (Official Audio)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#High_Horse</t>
  </si>
  <si>
    <t>9ckVOtZ9cy4</t>
  </si>
  <si>
    <t>NMIXX(ì—”ë¯¹ìŠ¤) 'Fe3O4: FORWARD' Countdown Live</t>
  </si>
  <si>
    <t>2025-03-17T09:03:21Z</t>
  </si>
  <si>
    <t>NMIXX(ì—”ë¯¹ìŠ¤) 'Fe3O4: FORWARD' Countdown Live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</si>
  <si>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a2UNTuTvP50</t>
  </si>
  <si>
    <t>NMIXX(ì—”ë¯¹ìŠ¤) 4th EP â€œFe3O4: FORWARDâ€ Story Film Behind | Making MIXX</t>
  </si>
  <si>
    <t>2025-03-14T09:00:01Z</t>
  </si>
  <si>
    <t>NMIXX(ì—”ë¯¹ìŠ¤) 4th EP â€œFe3O4: FORWARDâ€ Story Film Behind | Making MIXX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</si>
  <si>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gYyqLcBJKaw</t>
  </si>
  <si>
    <t>NMIXX(ì—”ë¯¹ìŠ¤) â€œFe3O4: FORWARDâ€ (Shell Ver.) 3D Album Preview</t>
  </si>
  <si>
    <t>2025-03-14T03:03:00Z</t>
  </si>
  <si>
    <t>NMIXX(ì—”ë¯¹ìŠ¤) â€œFe3O4: FORWARDâ€ (Shell Ver.) 3D Album Preview  ðŸš¢ PRE-ORDER â–¶ JYP SHOP | https://bit.ly/4hAS187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  #JYPSHOP #ì§‘ìƒµ</t>
  </si>
  <si>
    <t>DxCTQEtM_bw</t>
  </si>
  <si>
    <t>NMIXX(ì—”ë¯¹ìŠ¤) â€œFe3O4: FORWARDâ€ (Platform Album POCAALBUM Ver.) 3D Album Preview</t>
  </si>
  <si>
    <t>2025-03-14T03:02:00Z</t>
  </si>
  <si>
    <t>NMIXX(ì—”ë¯¹ìŠ¤) â€œFe3O4: FORWARDâ€ (Platform Album POCAALBUM Ver.) 3D Album Preview  ðŸš¢ PRE-ORDER â–¶ JYP SHOP | https://bit.ly/4hAS187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  #JYPSHOP #ì§‘ìƒµ</t>
  </si>
  <si>
    <t>ICkPyHiByL4</t>
  </si>
  <si>
    <t>NMIXX(ì—”ë¯¹ìŠ¤) â€œFe3O4: FORWARDâ€ (Limited Ver.) 3D Album Preview</t>
  </si>
  <si>
    <t>2025-03-14T03:01:03Z</t>
  </si>
  <si>
    <t>NMIXX(ì—”ë¯¹ìŠ¤) â€œFe3O4: FORWARDâ€ (Limited Ver.) 3D Album Preview  ðŸš¢ PRE-ORDER â–¶ JYP SHOP | https://bit.ly/4hAS187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  #JYPSHOP #ì§‘ìƒµ</t>
  </si>
  <si>
    <t>cyyjtRSRmzE</t>
  </si>
  <si>
    <t>NMIXX(ì—”ë¯¹ìŠ¤) â€œFe3O4: FORWARDâ€ (Go ver. / Ready ver.) 3D Album Preview</t>
  </si>
  <si>
    <t>2025-03-14T03:00:27Z</t>
  </si>
  <si>
    <t>NMIXX(ì—”ë¯¹ìŠ¤) â€œFe3O4: FORWARDâ€ (Go ver. / Ready ver.) 3D Album Preview  ðŸš¢ PRE-ORDER â–¶ JYP SHOP | https://bit.ly/4hAS187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  #JYPSHOP #ì§‘ìƒµ</t>
  </si>
  <si>
    <t>eisQPEisP7Y</t>
  </si>
  <si>
    <t>NMIXX(ì—”ë¯¹ìŠ¤) 'High Horse' ì‘ì›ë²• | 4th EP 'Fe3O4: FORWARD'</t>
  </si>
  <si>
    <t>2025-03-13T09:00:50Z</t>
  </si>
  <si>
    <t>NMIXX(ì—”ë¯¹ìŠ¤) 'High Horse' ì‘ì›ë²• | 4th EP 'Fe3O4: FORWARD'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#High_Horse</t>
  </si>
  <si>
    <t>2ehDoeV0yTI</t>
  </si>
  <si>
    <t>ë¦´ë¦¬ë¦¬ì•¼ ë¦´ë¦¬ë”© LILYâ€™s Lost The Plot #17 ð‘·ð’“ð’Šð’…ð’† ð’‚ð’ð’… ð‘·ð’“ð’†ð’‹ð’–ð’…ð’Šð’„ð’† (SPOILERS)</t>
  </si>
  <si>
    <t>2025-03-12T12:57:04Z</t>
  </si>
  <si>
    <t>3PJioK1IqIg</t>
  </si>
  <si>
    <t>NMIXX(ì—”ë¯¹ìŠ¤) â€œHigh Horseâ€ Recording Behind | Recording MIXX</t>
  </si>
  <si>
    <t>2025-03-12T09:00:04Z</t>
  </si>
  <si>
    <t>NMIXX(ì—”ë¯¹ìŠ¤) â€œHigh Horseâ€ Recording Behind | Recording MIXX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#High_Horse</t>
  </si>
  <si>
    <t>KKqyr3dUpxE</t>
  </si>
  <si>
    <t>NMIXX(ì—”ë¯¹ìŠ¤) 4th EP â€œFe3O4: FORWARDâ€ Jacket Behind | Day MIXX</t>
  </si>
  <si>
    <t>2025-03-10T09:00:07Z</t>
  </si>
  <si>
    <t>NMIXX(ì—”ë¯¹ìŠ¤) 4th EP â€œFe3O4: FORWARDâ€ Jacket Behind | Making MIXX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#KNOW_ABOUT_ME</t>
  </si>
  <si>
    <t>yj_a5aLK4yI</t>
  </si>
  <si>
    <t>ìš°ë¦¬ì§‘ ë½€ì‚ê°•ì•„ë””ðŸ¾ #NMIXX #ì—”ë¯¹ìŠ¤ #í•´ì› #HAEWON #Fe3O4_FORWARD #KNOW_ABOUT_ME</t>
  </si>
  <si>
    <t>2025-03-07T11:01:24Z</t>
  </si>
  <si>
    <t>ìš°ë¦¬ì§‘ ë½€ì‚ê°•ì•„ë””ðŸ¾ #NMIXX #ì—”ë¯¹ìŠ¤ #í•´ì› #HAEWON #Fe3O4_FORWARD #KNOW_ABOUT_ME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#Fe3O4_FORWARD  #KNOW_ABOUT_ME</t>
  </si>
  <si>
    <t>BKeYtgteUyM</t>
  </si>
  <si>
    <t>NMIXX(ì—”ë¯¹ìŠ¤) â€High Horse' Dance Practice (Moving ver.)</t>
  </si>
  <si>
    <t>2025-03-05T09:00:19Z</t>
  </si>
  <si>
    <t>NMIXX(ì—”ë¯¹ìŠ¤) â€High Horse' Dance Practice (Moving ver.)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#High_Horse</t>
  </si>
  <si>
    <t>H7XqQJeHBPk</t>
  </si>
  <si>
    <t>[NMIXX] 'High Horse' Stage Practice</t>
  </si>
  <si>
    <t>2025-03-04T11:00:01Z</t>
  </si>
  <si>
    <t>[NMIXX] 'High Horse' Stage Practice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  #High_Horse</t>
  </si>
  <si>
    <t>TIrZ-spzTlY</t>
  </si>
  <si>
    <t>ìš°ë¦¬ê°€ í•œ ëª…ì”© ì‚¬ë¼ì§„ë‹¤.. | â®Voyage of NMIXXâ¯ ì‚¬ë¼ì§„ í•­í•´ì¼ì§€ EP.02 | PICK NMIXX</t>
  </si>
  <si>
    <t>2025-02-28T09:00:39Z</t>
  </si>
  <si>
    <t>JYP Entertainment|JYP|NMIXX|ì—”ë¯¹ìŠ¤|ë¦´ë¦¬|LILY|í•´ì›|HAEWON|ì˜¤í•´ì›|ì„¤ìœ¤|SULLYOON|ì„¤ìœ¤ì•„|ë°°ì´|BAE|ë°°ì§„ì†”|ì§€ìš°|JIWOO|ê¹€ì§€ìš°|ê·œì§„|KYUJIN|ìž¥ê·œì§„|JYPn|kpop|girlgroup|4thEP|Fe3O4|FORWARD</t>
  </si>
  <si>
    <t>ìš°ë¦¬ê°€ í•œ ëª…ì”© ì‚¬ë¼ì§„ë‹¤.. | â®Voyage of NMIXXâ¯ ì‚¬ë¼ì§„ í•­í•´ì¼ì§€ EP.02 | PICK NMIXX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t>
  </si>
  <si>
    <t>CQGr7S09O_Y</t>
  </si>
  <si>
    <t>If this world were mineâ€¦ðŸŒ dc: @howl_cast1e  #NMIXX #ì—”ë¯¹ìŠ¤ #ì§€ìš° #JIWOO #ê·œì§„ #KYUJIN #Fe3O4_FORWARD</t>
  </si>
  <si>
    <t>2025-02-27T11:00:24Z</t>
  </si>
  <si>
    <t>If this world were mineâ€¦ðŸŒ dc:  @howl_cast1e   #NMIXX #ì—”ë¯¹ìŠ¤ #ì§€ìš° #JIWOO #ê·œì§„ #KYUJIN #Fe3O4_FORWARD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#Fe3O4_FORWARD  #KNOW_ABOUT_ME</t>
  </si>
  <si>
    <t>6vdGk4mrMpc</t>
  </si>
  <si>
    <t>NMIXX JIWOO X KYUJIN â€˜Kendrick Lamar,Â SZA - lutherâ€™ Choreography Video</t>
  </si>
  <si>
    <t>2025-02-27T09:00:01Z</t>
  </si>
  <si>
    <t>NMIXX JIWOO X KYUJIN â€˜Kendrick Lamar, SZA - lutherâ€™ Choreography Video  NMIXX 4th EP 'Fe3O4: FORWARD' âž« 2025.03.17 6PM (KST) NMIXX 'Fe3O4: FORWARD' Pre-Save &amp; Pre-Add &amp; Pre-Order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  #Fe3O4_FORWARD</t>
  </si>
  <si>
    <t>2dNeTU3brK4</t>
  </si>
  <si>
    <t>wallllðŸ§± #NMIXX #ì—”ë¯¹ìŠ¤ #ë°°ì´ #BAE  #Fe3O4_FORWARD</t>
  </si>
  <si>
    <t>2025-02-26T14:00:05Z</t>
  </si>
  <si>
    <t>wallllðŸ§± #NMIXX #ì—”ë¯¹ìŠ¤ #ë°°ì´ #BAE  #Fe3O4_FORWARD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#ë°°ì´ #BAE  #Fe3O4_FORWARD  #KNOW_ABOUT_ME</t>
  </si>
  <si>
    <t>MxRJ9igzO4E</t>
  </si>
  <si>
    <t>LOVE HAEWONðŸ¤ #NMIXX #ì—”ë¯¹ìŠ¤ #í•´ì› #HAEWON #ì‚¬ëž‘í•´_ì›ì—†ì´ #OurSunshineHAEWON</t>
  </si>
  <si>
    <t>2025-02-26T11:00:27Z</t>
  </si>
  <si>
    <t>LOVE HAEWONðŸ¤ #NMIXX #ì—”ë¯¹ìŠ¤ #í•´ì› #HAEWON #ì‚¬ëž‘í•´_ì›ì—†ì´ #OurSunshineHAEWON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#ì‚¬ëž‘í•´_ì›ì—†ì´  #OurSunshineHAEWON</t>
  </si>
  <si>
    <t>tQPmBG-1T_s</t>
  </si>
  <si>
    <t>2025-02-26T00:43:46Z</t>
  </si>
  <si>
    <t>E3PXkwLi0F4</t>
  </si>
  <si>
    <t>â€˜ìŒìœ¨ - í”¼ì°¨ì¼ë°˜ (å½¼æ­¤ä¸€èˆ¬)â€™ Covered by NMIXX HAEWON</t>
  </si>
  <si>
    <t>2025-02-25T05:25:00Z</t>
  </si>
  <si>
    <t>â€˜ìŒìœ¨ - í”¼ì°¨ì¼ë°˜ (å½¼æ­¤ä¸€èˆ¬)â€™ Covered by NMIXX HAEWON ëŠ˜ ì—”ì¨ì—ê²Œ ë°›ê¸°ë§Œ í•˜ë˜ ì˜¤í•´ì›ì´  ì–´ë–»ê²Œ í•˜ë©´ ëª¨ë‘ì˜ ì¶•í•˜ë¥¼ ë°›ëŠ” ì´ ìƒì¼ì„ ë³´ë‹¤ ì˜ë¯¸ ìžˆê²Œ ë³´ë‚¼ ìˆ˜ ìžˆì„ê¹Œë¼ëŠ” ê³ ë¯¼ ëì— ë‚˜ì˜¨ ì˜ìƒìž…ë‹ˆë‹¤. ì»´ë°± ì¤€ë¹„ ì¤‘ ë°”ìœ ì‹œê°„ ì†ì—ì„œ ì‹œê°„ì„ ë‚´ì–´ ì—´ì‹¬ížˆ ì¤€ë¹„í•´ ë³´ì•˜ìŠµë‹ˆë‹¤. ì´ ì˜ìƒì´ ë¬´ì—‡ì¸ë“¤ ì—”ì¨ì˜ ì‚¬ëž‘ì— ëª¨ë‘ ë³´ë‹µí•  ìˆœ ì—†ê² ì§€ë§Œ ë¶€ë”” ì œ ë§ˆìŒì´ ì¡°ê¸ˆì´ë¼ë„ ì „í•´ì§€ê¸¸ ë°”ë¼ë´…ë‹ˆë‹¤.  ì—”ì¨, ì´ë²ˆ ìƒì¼ë„ ì €ì™€ í•¨ê»˜í•´ ì£¼ì…”ì„œ ê³ ë§™ìŠµë‹ˆë‹¤! ì‚¬ëž‘í•©ë‹ˆë‹¤!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#ì‚¬ëž‘í•´_ì›ì—†ì´ #OurSunshineHAEWON</t>
  </si>
  <si>
    <t>FXfoy-JhOmo</t>
  </si>
  <si>
    <t>250222_NMIXX_REHEARSAL_HAPPY.mov</t>
  </si>
  <si>
    <t>2025-02-22T14:00:30Z</t>
  </si>
  <si>
    <t>250222_NMIXX_REHEARSAL_HAPPY.mov ì´ê±°ì–´ë””ê¹Œì§€ì˜¬ë¼ê°€ëŠ”ê±°ì˜ˆìš”â†—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#NMIXX_3RD_ANNIVER3ARY</t>
  </si>
  <si>
    <t>7u3pNg6OXuc</t>
  </si>
  <si>
    <t>ì—”ë¯¹ìŠ¤ ì•ˆì•„..â¸œâ¤ï¸Žâ¸â€ #NMIXX #ì—”ë¯¹ìŠ¤ #NMIXX_3RD_ANNIVER3ARY</t>
  </si>
  <si>
    <t>2025-02-22T11:00:09Z</t>
  </si>
  <si>
    <t>ì—”ë¯¹ìŠ¤ ì•ˆì•„..â¸œâ¤ï¸Žâ¸â€ #NMIXX #ì—”ë¯¹ìŠ¤ #NMIXX_3RD_ANNIVER3ARY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#NMIXX_3RD_ANNIVER3ARY</t>
  </si>
  <si>
    <t>QFpudDzU3BA</t>
  </si>
  <si>
    <t>team ë™ê¸€ë™ê¸€ðŸŒ€â€§â‚ŠËš #NMIXX #ì—”ë¯¹ìŠ¤ #NMIXX_3RD_ANNIVER3ARY</t>
  </si>
  <si>
    <t>2025-02-22T10:00:32Z</t>
  </si>
  <si>
    <t>team ë™ê¸€ë™ê¸€ðŸŒ€â€§â‚ŠËš #NMIXX #ì—”ë¯¹ìŠ¤ #NMIXX_3RD_ANNIVER3ARY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#NMIXX_3RD_ANNIVER3ARY</t>
  </si>
  <si>
    <t>lqNBbJ7niFU</t>
  </si>
  <si>
    <t>NMIXX(ì—”ë¯¹ìŠ¤) 3rd Anniversary Live Clip Band ver. ðŸŽ¸</t>
  </si>
  <si>
    <t>2025-02-22T09:00:01Z</t>
  </si>
  <si>
    <t>NMIXX(ì—”ë¯¹ìŠ¤) 3rd Anniversary Live Clip Band ver. ðŸŽ¸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#NMIXX_3RD_ANNIVER3ARY</t>
  </si>
  <si>
    <t>xip3RPBkuHM</t>
  </si>
  <si>
    <t>ì—¬ê¸° ì‚¬ëžŒë“¤ ë­”ê°€ ì´ìƒí•´ðŸš¢ | â®Voyage of NMIXXâ¯ ì‚¬ë¼ì§„ í•­í•´ì¼ì§€ EP.01 | PICK NMIXX</t>
  </si>
  <si>
    <t>2025-02-21T09:01:17Z</t>
  </si>
  <si>
    <t>ì—¬ê¸° ì‚¬ëžŒë“¤ ë­”ê°€ ì´ìƒí•´ðŸš¢ | â®Voyage of NMIXXâ¯ ì‚¬ë¼ì§„ í•­í•´ì¼ì§€ EP.01 | PICK NMIXX  NMIXX 4th EP 'Fe3O4: FORWARD' âž« 2025.03.17 6PM (KST) NMIXX 'Fe3O4: FORWARD' Pre-Save &amp; Pre-Add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t>
  </si>
  <si>
    <t>E6dnSDlUF7A</t>
  </si>
  <si>
    <t>me after watching Super Bowl 2025 #NMIXX #ì—”ë¯¹ìŠ¤ #ë¦´ë¦¬ #LILY #Fe3O4_FORWARD</t>
  </si>
  <si>
    <t>2025-02-20T11:00:14Z</t>
  </si>
  <si>
    <t>me after watching Super Bowl 2025 #NMIXX #ì—”ë¯¹ìŠ¤ #ë¦´ë¦¬ #LILY #Fe3O4_FORWARD  NMIXX 4th EP â€˜Fe3O4: FORWARDâ€™ Stream &amp; Buy Now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#Fe3O4_FORWARD  #KNOW_ABOUT_ME</t>
  </si>
  <si>
    <t>rixfBKATG4c</t>
  </si>
  <si>
    <t>ì—¬ê¸°ê°€ ì–´ë””ì•¼â€¦? | â®Voyage of NMIXXâ¯ ì‚¬ë¼ì§„ í•­í•´ì¼ì§€ TEASER | PICK NMIXX</t>
  </si>
  <si>
    <t>2025-02-20T09:00:01Z</t>
  </si>
  <si>
    <t>ì—¬ê¸°ê°€ ì–´ë””ì•¼â€¦? | â®Voyage of NMIXXâ¯ ì‚¬ë¼ì§„ í•­í•´ì¼ì§€ TEASER | PICK NMIXX  NMIXX 4th EP 'Fe3O4: FORWARD' âž« 2025.03.17 6PM (KST) NMIXX 'Fe3O4: FORWARD' Pre-Save &amp; Pre-Add â–¶ NMIXX.lnk.to/Fe3O4FORWARD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#Fe3O4_FORWARD</t>
  </si>
  <si>
    <t>S3V5Wh11BYU</t>
  </si>
  <si>
    <t>ì²­ì†Œí•˜ëŠ”(?) ë¯¹ìŠ¤ê³  2-2 #NMIXX #ì—”ë¯¹ìŠ¤ #NMIXX_3RD_ANNIVER3ARY</t>
  </si>
  <si>
    <t>2025-02-16T12:00:37Z</t>
  </si>
  <si>
    <t>ì²­ì†Œí•˜ëŠ”(?) ë¯¹ìŠ¤ê³  2-2 #NMIXX #ì—”ë¯¹ìŠ¤ #NMIXX_3RD_ANNIVER3ARY  NMIXX Official YouTube â–¶ https://www.youtube.com/c/NMIXXOfficial NMIXX Official X â–¶ https://x.com/NMIXX_official NMIXX Official X(Members) â–¶ https://x.com/WE_NMIXX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#NMIXX_3RD_ANNIVER3ARY</t>
  </si>
  <si>
    <t>QZTQlqNuLN8</t>
  </si>
  <si>
    <t>HAPPY NMIXX 3RD ANNIVER3ARY LIVEðŸ«</t>
  </si>
  <si>
    <t>2025-02-16T10:30:18Z</t>
  </si>
  <si>
    <t>HAPPY NMIXX 3RD ANNIVER3ARY LIVEðŸ«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#NMIXX_3RD_ANNIVER3ARY</t>
  </si>
  <si>
    <t>3QZD2Ytix6Y</t>
  </si>
  <si>
    <t>ë§ˆì§€ë§‰ ìŒì¤‘ ( Ä¬ ^ Ä¬ ) 2</t>
  </si>
  <si>
    <t>2025-02-15T14:21:07Z</t>
  </si>
  <si>
    <t>w-wYLYi1J7c</t>
  </si>
  <si>
    <t>ë§ˆì§€ë§‰ ìŒì¤‘ ( Ä¬ ^ Ä¬ )</t>
  </si>
  <si>
    <t>2025-02-15T13:18:32Z</t>
  </si>
  <si>
    <t>Q622HMMbsco</t>
  </si>
  <si>
    <t>Happy Sullentine Dayà·† ì œ126í™” ã€Žë°¸ëŸ°íƒ€ì¸ë°ì´ ëŒ€ìž‘ì „ã€ðŸ« #NMIXX #ì—”ë¯¹ìŠ¤ #ì„¤ìœ¤ #SULLYOON</t>
  </si>
  <si>
    <t>2025-02-14T11:00:43Z</t>
  </si>
  <si>
    <t>ê³„ì† ê°ë™í•´ì„œ ëˆˆë¬¼ ê¼­ ì°¸ì•˜ì–´ìš”ðŸ¥¹ | ì¼ë³¸ íŒ¬ì½˜ì„œíŠ¸ ë¹„í•˜ì¸ë“œ | Day MIXX</t>
  </si>
  <si>
    <t>2025-02-14T09:00:00Z</t>
  </si>
  <si>
    <t>JYP Entertainment|JYP|NMIXX|ì—”ë¯¹ìŠ¤|ë¦´ë¦¬|LILY|í•´ì›|HAEWON|ì˜¤í•´ì›|ì„¤ìœ¤|SULLYOON|ì„¤ìœ¤ì•„|ë°°ì´|BAE|ë°°ì§„ì†”|ì§€ìš°|JIWOO|ê¹€ì§€ìš°|ê·œì§„|KYUJIN|ìž¥ê·œì§„|JYPn|kpop|girlgroup|3rdEP|Fe3O4:STICKOUT|STICKOUT|ë³„ë³„ë³„|Seethat?</t>
  </si>
  <si>
    <t>ê³„ì† ê°ë™í•´ì„œ ëˆˆë¬¼ ê¼­ ì°¸ì•˜ì–´ìš”ðŸ¥¹ | ì¼ë³¸ íŒ¬ì½˜ì„œíŠ¸ ë¹„í•˜ì¸ë“œ | Day MIXX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</si>
  <si>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xkIIHgLWyy0</t>
  </si>
  <si>
    <t>Roc së”°ë”°dy #ë‹¤í•¨ê»˜ë”°ë”°ë”° #NMIXX #ì—”ë¯¹ìŠ¤ #í•´ì› #HAEWON #ê·œì§„ #KYUJIN</t>
  </si>
  <si>
    <t>2025-02-13T11:01:18Z</t>
  </si>
  <si>
    <t>Roc së”°ë”°dy #ë‹¤í•¨ê»˜ë”°ë”°ë”° #NMIXX #ì—”ë¯¹ìŠ¤ #í•´ì› #HAEWON #ê·œì§„ #KYUJIN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#ê·œì§„ #KYUJIN</t>
  </si>
  <si>
    <t>GzLz9rouOho</t>
  </si>
  <si>
    <t>ì´ê²Œ ë§ë§‰ì¦ˆì˜ ì–´ë¥¸ë¯¸ë¼ëŠ” ê²ƒì¸ê°€?ðŸ”¥ | ë¦´ë¦¬ ê·œì§„ ë§ˆë¦¬ëŒë ˆë¥´ í™”ë³´ ì´¬ì˜ ë¹„í•˜ì¸ë“œ | Day MIXX</t>
  </si>
  <si>
    <t>2025-02-12T09:00:31Z</t>
  </si>
  <si>
    <t>ì´ê²Œ ë§ë§‰ì¦ˆì˜ ì–´ë¥¸ë¯¸ë¼ëŠ” ê²ƒì¸ê°€?ðŸ”¥ | ë¦´ë¦¬ ê·œì§„ ë§ˆë¦¬ëŒë ˆë¥´ í™”ë³´ ì´¬ì˜ ë¹„í•˜ì¸ë“œ | Day MIXX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#ê·œì§„ #KYUJIN</t>
  </si>
  <si>
    <t>KUR7STk-ULc</t>
  </si>
  <si>
    <t>The Cut That Always Bleedsâ¤ï¸â€ðŸ©¹ @conangray #NMIXX #ì—”ë¯¹ìŠ¤ #ë¦´ë¦¬ #LILY #thecutthatalwaysbleeds</t>
  </si>
  <si>
    <t>2025-02-10T11:00:25Z</t>
  </si>
  <si>
    <t>The Cut That Always Bleedsâ¤ï¸â€ðŸ©¹ @conangray #NMIXX #ì—”ë¯¹ìŠ¤ #ë¦´ë¦¬ #LILY #thecutthatalwaysbleeds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t>
  </si>
  <si>
    <t>h3oyNp3yW1g</t>
  </si>
  <si>
    <t>â€˜Chappell Roan - Good Luck, Babe!â€™ Covered by NMIXX LILY | ë¦´ì½”ë”©</t>
  </si>
  <si>
    <t>2025-02-07T09:00:01Z</t>
  </si>
  <si>
    <t>â€˜Chappell Roan - Good Luck, Babe!â€™ Covered by NMIXX LILY | ë¦´ì½”ë”©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t>
  </si>
  <si>
    <t>gQSYSjlLTDA</t>
  </si>
  <si>
    <t>ìš°ë¦¬ ë§‰ë‚´ê°€ ì„±ì¸ì´ë¼ë‹ˆ...ðŸ¥¹ ì—°ë§ ì‹œìƒì‹ ë¹„í•˜ì¸ë“œ | 2024 ê°€ìš”ëŒ€ì „ &amp; ê°€ìš”ëŒ€ì œì „, pocket locket ë¬´ëŒ€ ì—°ìŠµ ë¹„í•˜ì¸ë“œ | Day MIXX</t>
  </si>
  <si>
    <t>2025-01-31T09:00:48Z</t>
  </si>
  <si>
    <t>ìš°ë¦¬ ë§‰ë‚´ê°€ ì„±ì¸ì´ë¼ë‹ˆ...ðŸ¥¹ ì—°ë§ ì‹œìƒì‹ ë¹„í•˜ì¸ë“œ | 2024 ê°€ìš”ëŒ€ì „ &amp; ê°€ìš”ëŒ€ì œì „, pocket locket ë¬´ëŒ€ ì—°ìŠµ ë¹„í•˜ì¸ë“œ | Day MIXX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</si>
  <si>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pGqttocwLJw</t>
  </si>
  <si>
    <t>ðŸ‘¯â€â™€ï¸ ì®¸ë€¨á´„á´Ê€á´‡ à­¨à­§ #NMIXX #ì—”ë¯¹ìŠ¤ #ì§€ìš° #JIWOO #ê·œì§„ #KYUJIN</t>
  </si>
  <si>
    <t>2025-01-30T11:01:05Z</t>
  </si>
  <si>
    <t>ðŸ‘¯â€â™€ï¸ ì®¸ë€¨á´„á´Ê€á´‡ à­¨à­§ #NMIXX #ì—”ë¯¹ìŠ¤ #ì§€ìš° #JIWOO #ê·œì§„ #KYUJIN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#ì§€ìš° #JIWOO  #ê·œì§„ #KYUJIN</t>
  </si>
  <si>
    <t>N0UgedEgKaU</t>
  </si>
  <si>
    <t>ðŸŽ§ðŸŽ¶ áŠˆ á‰¼ á‹½ #NMIXX #ì—”ë¯¹ìŠ¤ #ë¦´ë¦¬ #LILY #ë°°ì´ #BAE #ì§€ìš° #JIWOO #ê·œì§„ #KYUJIN</t>
  </si>
  <si>
    <t>2025-01-29T11:10:00Z</t>
  </si>
  <si>
    <t>ðŸŽ§ðŸŽ¶ áŠˆ á‰¼ á‹½ #NMIXX #ì—”ë¯¹ìŠ¤ #ë¦´ë¦¬ #LILY #ë°°ì´ #BAE #ì§€ìš° #JIWOO #ê·œì§„ #KYUJIN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#ë¦´ë¦¬ #LILY  #ë°°ì´ #BAE  #ì§€ìš° #JIWOO  #ê·œì§„ #KYUJIN</t>
  </si>
  <si>
    <t>FcxoP3-msLM</t>
  </si>
  <si>
    <t>Iâ€™m your type, Iâ€™m the vibe #NMIXX #ì—”ë¯¹ìŠ¤ #ì„¤ìœ¤ #SULLYOON</t>
  </si>
  <si>
    <t>2025-01-29T11:00:26Z</t>
  </si>
  <si>
    <t>Iâ€™m your type, Iâ€™m the vibe #NMIXX #ì—”ë¯¹ìŠ¤ #ì„¤ìœ¤ #SULLYOON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#ì„¤ìœ¤ #SULLYOON</t>
  </si>
  <si>
    <t>enWQnZwtnoA</t>
  </si>
  <si>
    <t>2025 ì„¤ë‚  ì¸ì‚¬ MessageðŸ’Œ | NMIXX(ì—”ë¯¹ìŠ¤)</t>
  </si>
  <si>
    <t>2025-01-29T03:00:34Z</t>
  </si>
  <si>
    <t>2025 ì„¤ë‚  ì¸ì‚¬ MessageðŸ’Œ | NMIXX(ì—”ë¯¹ìŠ¤)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</si>
  <si>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ilxHAHRihxI</t>
  </si>
  <si>
    <t>ë‚˜ëŠ” ì´ ê²Œìž„ì„ í•´ë´¤ì–´ìš”!ðŸŽ² ì§€ìš° ê·œì§„ ì„¤ë‚  ì„¸ë±ƒëˆ ê²Œìž„ | ì®¸ë€¨ë¯¸ EP.6</t>
  </si>
  <si>
    <t>2025-01-28T09:00:51Z</t>
  </si>
  <si>
    <t>ë‚˜ëŠ” ì´ ê²Œìž„ì„ í•´ë´¤ì–´ìš”!ðŸŽ² ì§€ìš° ê·œì§„ ì„¤ë‚  ì„¸ë±ƒëˆ ê²Œìž„ | ì®¸ë€¨ë¯¸ EP.6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t>
  </si>
  <si>
    <t>CN59sl-xCy8</t>
  </si>
  <si>
    <t>when I breathe, you breathe #NMIXX #ì—”ë¯¹ìŠ¤ #í•´ì› #HAEWON #ì§€ìš° #JIWOO #ê·œì§„ #KYUJIN</t>
  </si>
  <si>
    <t>2025-01-27T11:00:14Z</t>
  </si>
  <si>
    <t>when I breathe, you breathe #NMIXX #ì—”ë¯¹ìŠ¤ #í•´ì› #HAEWON #ì§€ìš° #JIWOO #ê·œì§„ #KYUJIN  NMIXX Official YouTube â–¶ https://www.youtube.com/c/NMIXXOfficial NMIXX Official Twitter â–¶ https://twitter.com/NMIXX_official NMIXX Official Twitter(Members) â–¶ https://twitter.com/WE_NMIXX NMIXX Official Instagram â–¶ https://www.instagram.com/nmixx_official/ NMIXX Official Facebook â–¶ https://www.facebook.com/NMIXXOfficial/ NMIXX Official TikTok â–¶ https://www.tiktok.com/@nmixx_official NMIXX Official Weibo â–¶ https://weibo.com/NMIXXOfficial NMIXX Official Website â–¶ https://nmixx.jype.com/ NMIXX Official FANS â–¶ https://www.jypfans.com/community/nmixx   â“’ 2025 JYP Entertainment. All Rights Reserved   #NMIXX #ì—”ë¯¹ìŠ¤ #í•´ì› #HAEWON #ì§€ìš° #JIWOO #ê·œì§„ #KYUJIN</t>
  </si>
  <si>
    <t>JEvzhgaBOGw</t>
  </si>
  <si>
    <t>ARCO Trailer Dublado Oficial (2026)</t>
  </si>
  <si>
    <t>2026-02-26T15:19:22Z</t>
  </si>
  <si>
    <t>filme|cinema|trailer|trailer dublado|dublado|Oficial|2026|Arco|Arco Trailer Dublado|Arco Trailer Oficial|AnimaÃ§Ã£o|Aventura|FicÃ§Ã£o CientÃ­fica</t>
  </si>
  <si>
    <t>ARCO Trailer Dublado Oficial (2026) AnimaÃ§Ã£o, Aventura, FicÃ§Ã£o CientÃ­fica Â© 2026 - Mares Filmes</t>
  </si>
  <si>
    <t>r5bzm8FfrNg</t>
  </si>
  <si>
    <t>Jason Statham nÃ£o brinca em serviÃ§o</t>
  </si>
  <si>
    <t>2026-02-26T15:04:25Z</t>
  </si>
  <si>
    <t>filme|cinema|trailer|trailer dublado|dublado|Oficial|2026|Jason Statham nÃ£o brinca em serviÃ§o|Jason Statham|Shelter</t>
  </si>
  <si>
    <t>Jason Statham nÃ£o brinca em serviÃ§o Â© 2026 - Diamond Films Brazil</t>
  </si>
  <si>
    <t>UVM0DIP0gU8</t>
  </si>
  <si>
    <t>OS CASOS DE HARRY HOLE Trailer Dublado Oficial (2026) Joel Kinnaman</t>
  </si>
  <si>
    <t>2026-02-26T14:39:36Z</t>
  </si>
  <si>
    <t>filme|cinema|trailer|trailer dublado|dublado|Oficial|2026|Os Casos de Harry Hole|Os Casos de Harry Hole Traier|Joel Kinnaman</t>
  </si>
  <si>
    <t>OS CASOS DE HARRY HOLE Trailer Dublado Oficial (2026) Joel Kinnaman Â© 2026 - Netflix</t>
  </si>
  <si>
    <t>qduheH4m70s</t>
  </si>
  <si>
    <t>PRETTY LETHAL Trailer Dublado Oficial (2026)</t>
  </si>
  <si>
    <t>2026-02-25T22:23:01Z</t>
  </si>
  <si>
    <t>filme|cinema|trailer|trailer dublado|dublado|Oficial|2026|Pretty Lethal|Pretty Lethal Trailer|Maddie Ziegler|Uma Thurman|Lana Condor</t>
  </si>
  <si>
    <t>PRETTY LETHAL Trailer Dublado Oficial (2026) Maddie Ziegler, Uma Thurman, Lana Condor Â© 2026 - Prime Video</t>
  </si>
  <si>
    <t>S1l7psTqFDg</t>
  </si>
  <si>
    <t>EM UN PISCAR DE OLHOS Trailer Oficial Dublado (2026)</t>
  </si>
  <si>
    <t>2026-02-25T15:00:48Z</t>
  </si>
  <si>
    <t>filme|cinema|trailer|trailer dublado|dublado|Oficial|2026|Em Um Piscar De Olhos|Em Um Piscar De Olhos Trailer|Kate McKinnon|Rashida Jones|Daveed Diggs</t>
  </si>
  <si>
    <t>EM UN PISCAR DE OLHOS Trailer Oficial Dublado (2026) Kate McKinnon, Rashida Jones, Daveed Diggs Â© 2026 - Hulu</t>
  </si>
  <si>
    <t>hPxWe-uAAbs</t>
  </si>
  <si>
    <t>PINÃ“QUIO Trailer Dublado Oficial (2026)</t>
  </si>
  <si>
    <t>2026-02-25T14:38:07Z</t>
  </si>
  <si>
    <t>filme|cinema|trailer|trailer dublado|dublado|Oficial|2026|Pinoquio|Pinochio Trailer</t>
  </si>
  <si>
    <t>PINÃ“QUIO Trailer Dublado Oficial (2026) Â© 2026 - Paris Filmes</t>
  </si>
  <si>
    <t>C23uMxSbztk</t>
  </si>
  <si>
    <t>BACKROOMS Trailer Oficial Legendado (2026)</t>
  </si>
  <si>
    <t>2026-02-24T17:44:45Z</t>
  </si>
  <si>
    <t>filme|cinema|trailer|trailer dublado|dublado|Oficial|2026|Backrooms|Backrooms Trailer|legendado|terror</t>
  </si>
  <si>
    <t>BACKROOMS Trailer Oficial Legendado (2026) Terror Â© 2026 - Imagem Filmes</t>
  </si>
  <si>
    <t>FwHtTvh6vCg</t>
  </si>
  <si>
    <t>SCRUBS Trailer Oficial Dublado (2026)</t>
  </si>
  <si>
    <t>2026-02-23T17:59:53Z</t>
  </si>
  <si>
    <t>filme|cinema|trailer|trailer dublado|dublado|Oficial|2026|Scrubs|Scrubs Trailer|Zach Braff|Donald Faison|Sarah Chalke|John C. McGinley</t>
  </si>
  <si>
    <t>SCRUBS Trailer Oficial Dublado (2026) Zach Braff, Donald Faison, Sarah Chalke, John C. McGinley Â© 2026 - Disney+</t>
  </si>
  <si>
    <t>cUvBphf0aIw</t>
  </si>
  <si>
    <t>WANDINHA Temporada 3 Teaser Trailer Oficial Dublado (2026)</t>
  </si>
  <si>
    <t>2026-02-23T14:12:33Z</t>
  </si>
  <si>
    <t>filme|cinema|trailer|trailer dublado|dublado|Oficial|2026|Wandinha|Wandinha Temporada 3|Wandinha Temporada 3 Teaser Trailer|AnÃºncio|Jenna Ortega|Eva Green|Winona Ryder|Emma Myers</t>
  </si>
  <si>
    <t>WANDINHA Temporada 3 Teaser Trailer Oficial Dublado (2026) Jenna Ortega, Eva Green, Winona Ryder, Emma Myers Â© 2026 - Netflix</t>
  </si>
  <si>
    <t>0v5LcszTRzk</t>
  </si>
  <si>
    <t>TOY STORY 5 Trailer Dublado (2026)</t>
  </si>
  <si>
    <t>2026-02-19T17:39:25Z</t>
  </si>
  <si>
    <t>filmes|cinema|trailer|trailer brasileiro|brasil|dublado|2026|Toy Story|Toy Story 5|Toy Story 5 Trailer Dublado|Pixar|disney|animaÃ§Ã£o</t>
  </si>
  <si>
    <t>TOY STORY 5 Trailer Dublado (2026) Pixar AnimaÃ§Ã£o Â© 2026 - Disney</t>
  </si>
  <si>
    <t>Zf4np7B5V_M</t>
  </si>
  <si>
    <t>A CASA DO DRAGÃƒO Temporada 3 Trailer Dublado (2026)</t>
  </si>
  <si>
    <t>2026-02-19T16:24:41Z</t>
  </si>
  <si>
    <t>filmes|cinema|trailer|trailer brasileiro|brasil|dublado|2026|A Casa do DragÃ£o|A Casa do DragÃ£o Temporada 3|A Casa do DragÃ£o Temporada 3 Trailer|HOTD|Daemon|Rhaenyra|Alicent</t>
  </si>
  <si>
    <t>A CASA DO DRAGÃƒO Temporada 3 Trailer Dublado (2026) HOTD, Daemon, Rhaenyra, Alicent Â© 2026 - HBO Max</t>
  </si>
  <si>
    <t>6Q5xh7vHy_E</t>
  </si>
  <si>
    <t>PEAKY BLINDERS: O HOMEM IMORTAL Trailer Dublado (2026) Cillian Murphy</t>
  </si>
  <si>
    <t>2026-02-19T14:11:24Z</t>
  </si>
  <si>
    <t>filmes|cinema|trailer|trailer brasileiro|brasil|dublado|2026|Peaky Blinders|Peaky Blinders: O Homem Imortal|Peaky Blinders: O Homem Imortal Trailer Dublado|O Homem Imortal|Cillian Murphy|Rebecca Ferguson|Barry Keoghan|Tim Roth|Stephen Graham</t>
  </si>
  <si>
    <t>PEAKY BLINDERS: O HOMEM IMORTAL Trailer Dublado (2026) Cillian Murphy, Rebecca Ferguson, Barry Keoghan, Tim Roth, Stephen Graham Â© 2026 - Netflix</t>
  </si>
  <si>
    <t>wnDWr_fD7eE</t>
  </si>
  <si>
    <t>MALDIÃ‡ÃƒO DA MÃšMIA Trailer 2 Dublado (2026)</t>
  </si>
  <si>
    <t>2026-02-18T17:36:07Z</t>
  </si>
  <si>
    <t>filmes|cinema|trailer|trailer brasileiro|brasil|dublado|2026|MaldiÃ§Ã£o Da MÃºmia|MaldiÃ§Ã£o Da MÃºmia Trailer Dublado|MÃºmia|terror|trailer 2|novo|James Wan</t>
  </si>
  <si>
    <t>MALDIÃ‡ÃƒO DA MÃšMIA Trailer 2 Dublado (2026) Terror  Â© 2026 - Warner Bros</t>
  </si>
  <si>
    <t>7h3wXIOdVY0</t>
  </si>
  <si>
    <t>STAR WARS: O MANDALORIANO E GROGU Trailer Dublado (2026) Pedro Pascal</t>
  </si>
  <si>
    <t>2026-02-17T16:31:28Z</t>
  </si>
  <si>
    <t>filmes|cinema|trailer|trailer brasileiro|brasil|dublado|2026|O Mandaloriano E Grogu|O Mandaloriano E Grogu Trailer|Pedro Pascal|Sigourney Weaver</t>
  </si>
  <si>
    <t>STAR WARS: O MANDALORIANO E GROGU Trailer Dublado 2 (2026) Pedro Pascal, Sigourney Weaver Â© 2026 - Disney</t>
  </si>
  <si>
    <t>6Lf2S4vJqys</t>
  </si>
  <si>
    <t>JOHN WICK: O Videogame Trailer (2026)</t>
  </si>
  <si>
    <t>2026-02-14T16:01:30Z</t>
  </si>
  <si>
    <t>filmes|cinema|trailer|trailer brasileiro|brasil|dublado|2026|John Wick|O Videogame|Keanu Reeves</t>
  </si>
  <si>
    <t>JOHN WICK: O Videogame Trailer (2026) Keanu Reeves Â© 2026 - Saber</t>
  </si>
  <si>
    <t>MuahGXWgW8g</t>
  </si>
  <si>
    <t>BRIDGERTON Temporada 4 Parte 2 Trailer Dublado (2026)</t>
  </si>
  <si>
    <t>2026-02-13T15:24:28Z</t>
  </si>
  <si>
    <t>filmes|cinema|trailer|trailer brasileiro|brasil|dublado|2026|Bridgerton Temporada 4 Parte 2|Bridgerton Temporada 4 Parte 2 Trailer|Luke Thompson|Yerin Ha</t>
  </si>
  <si>
    <t>BRIDGERTON Temporada 4 Parte 2 Trailer Dublado (2026) Luke Thompson, Yerin Ha Â© 2026 - Netflix</t>
  </si>
  <si>
    <t>iy-tIMlv9-c</t>
  </si>
  <si>
    <t>SPIDER-NOIR Trailer Dublado (2026) Nicolas Cage</t>
  </si>
  <si>
    <t>2026-02-12T16:08:38Z</t>
  </si>
  <si>
    <t>filmes|cinema|trailer|trailer brasileiro|brasil|dublado|2026|Spider-Noir|SPider Noir Trailer DUblado|Spider-man</t>
  </si>
  <si>
    <t>SPIDER-NOIR Trailer Dublado (2026) Nicolas Cage Â© 2026 - Prime Video</t>
  </si>
  <si>
    <t>n6mZgLl944A</t>
  </si>
  <si>
    <t>SCARPETTA Trailer Dublado (2026) Nicole Kidman, Jamie Lee Curtis</t>
  </si>
  <si>
    <t>2026-02-11T15:15:26Z</t>
  </si>
  <si>
    <t>filmes|cinema|trailer|trailer brasileiro|brasil|dublado|2026|Scarpetta|Scarpetta Trailer Dublado|brasileiro|Nicole Kidman|Jamie Lee Curtis</t>
  </si>
  <si>
    <t>SCARPETTA Trailer Dublado Brasileiro (2026) Nicole Kidman, Jamie Lee Curtis Â© 2026 - Prime Video</t>
  </si>
  <si>
    <t>gJJBytKuWEs</t>
  </si>
  <si>
    <t>MISSÃƒO REFÃšGIO Trailer Dublado (2026) Jason Statham</t>
  </si>
  <si>
    <t>2026-02-11T14:48:27Z</t>
  </si>
  <si>
    <t>filmes|cinema|trailer|trailer brasileiro|brasil|dublado|2026|MissÃ£o RefÃºgio|MissÃ£o RefÃºgio Trailer Dublado|Jason Statham</t>
  </si>
  <si>
    <t>MISSÃƒO REFÃšGIO Trailer Dublado (2026) Jason Statham Â© 2026 - Diamond Films</t>
  </si>
  <si>
    <t>wJPHyJdxAM0</t>
  </si>
  <si>
    <t>ONE PIECE Temporada 2 Trailer 3 Dublado (2026)</t>
  </si>
  <si>
    <t>2026-02-10T14:16:15Z</t>
  </si>
  <si>
    <t>filmes|cinema|trailer|trailer brasileiro|brasil|dublado|2026|One Piece Temporara 2|One Piece Temporada 2 Trailer|Trailer 3|novo|Luffy|Zoro|Sanji|Chopper|Robin</t>
  </si>
  <si>
    <t>ONE PIECE - A SÃ©rie: Temporada 2 Trailer 3 Dublado (Novo, 2026) Â© 2026 - Netflix</t>
  </si>
  <si>
    <t>P_ZRU08UbnA</t>
  </si>
  <si>
    <t>Todos os trailers de filmes do SUPER BOWL 2026 (Melhores filmes que estÃ£o por vir)</t>
  </si>
  <si>
    <t>2026-02-09T02:54:42Z</t>
  </si>
  <si>
    <t>filmes|cinema|trailer|trailer brasileiro|brasil|dublado|2026|Todos os trailers de filmes do SUPER BOWL 2026|Super Bowl 2026|Minions 3|Minions &amp; Monstros|super mario galaxy o filme|Mandalorian e Grogu|Melhores filmes que estÃ£o por vir</t>
  </si>
  <si>
    <t>stPEZluUGQU</t>
  </si>
  <si>
    <t>SUPERGIRL 'Crypto' Trailer Dublado (2026)</t>
  </si>
  <si>
    <t>2026-02-08T20:32:50Z</t>
  </si>
  <si>
    <t>filmes|cinema|trailer|trailer brasileiro|brasil|dublado|2026|Supergirl|Supergirl Trailer|Milly Alcock|Jason Momoa|James Gunn|DC|Crypto</t>
  </si>
  <si>
    <t>SUPERGIRL 'Crypto' Trailer Dublado (2026) Milly Alcock, Jason Momoa, James Gunn, DC Â© 2025 - Warner Bros</t>
  </si>
  <si>
    <t>nbQdNPTYNHc</t>
  </si>
  <si>
    <t>'Yoshi come o Kamek' SUPER MARIO GALAXY O FILME Trailer (2026)</t>
  </si>
  <si>
    <t>2026-02-06T18:32:01Z</t>
  </si>
  <si>
    <t>filmes|cinema|trailer|trailer brasileiro|brasil|dublado|2026|Super Mario Galaxy O Filme|Super Mario Galaxy O Filme Trailer|Yoshi|Mario|Luigi|Kamek|Yoshi come o Kamek</t>
  </si>
  <si>
    <t>'Yoshi come o Kamek' SUPER MARIO GALAXY O FILME Trailer (2026) Â© 2026 - Universal Pictures</t>
  </si>
  <si>
    <t>lW7YDCxtBU4</t>
  </si>
  <si>
    <t>YOUNG SHERLOCK Trailer Dublado (2026) Hero Fiennes-Tiffin, Guy Ritchie</t>
  </si>
  <si>
    <t>2026-02-05T15:25:16Z</t>
  </si>
  <si>
    <t>filmes|cinema|trailer|trailer brasileiro|brasil|dublado|2026|Young Sherlock|Young Sherlock Trailer|Hero Fiennes-Tiffin|Colin Firth</t>
  </si>
  <si>
    <t>YOUNG SHERLOCK Trailer Dublado (2026) Hero Fiennes-Tiffin, Colin Firth Â© 2026 - Prime Video</t>
  </si>
  <si>
    <t>JSqSDSqY8Bg</t>
  </si>
  <si>
    <t>CASAMENTO SANGRENTO 2: A ViÃºva Trailer Dublado 2 (2026)</t>
  </si>
  <si>
    <t>2026-02-05T14:49:37Z</t>
  </si>
  <si>
    <t>filmes|cinema|trailer|trailer brasileiro|brasil|dublado|2026|Casamento Sangrento 2|Casamento Sangrento 2 Trailer|Samara Weaving|Kathryn Newton|Elijah Wood|Sarah Michelle Gellar|Trailer 2</t>
  </si>
  <si>
    <t>CASAMENTO SANGRENTO 2: A ViÃºva Trailer Dublado 2 (2026) Samara Weaving, Kathryn Newton, Elijah Wood, Sarah Michelle Gellar Â© 2025 - 20th Century Studios</t>
  </si>
  <si>
    <t>LydCgDMg818</t>
  </si>
  <si>
    <t>DESTRUIÃ‡ÃƒO FINAL 2 Trailer 3 Dublado (2026) Gerard Butler</t>
  </si>
  <si>
    <t>2026-02-05T14:38:21Z</t>
  </si>
  <si>
    <t>filmes|cinema|trailer|trailer brasileiro|brasil|dublado|2026|DestruiÃ§Ã£o Final 2|DestruiÃ§Ã£o Final 2 Trailer 3|Trailer 3|final trailer|novo|Gerard Butler|Morena Baccarin|DestruiÃ§Ã£o Final: O Ãšltimo RefÃºgio</t>
  </si>
  <si>
    <t>DESTRUIÃ‡ÃƒO FINAL 2 Trailer 3 Dublado (2026) NOVO, Gerard Butler, Morena Baccarin, DestruiÃ§Ã£o Final: O Ãšltimo RefÃºgio Â© 2026 - Diamond Films</t>
  </si>
  <si>
    <t>28O6FZSCpjs</t>
  </si>
  <si>
    <t>MÃ€QUINA DE GUERRA Trailer Dublado (2026)</t>
  </si>
  <si>
    <t>2026-02-05T14:30:03Z</t>
  </si>
  <si>
    <t>filmes|cinema|trailer|trailer brasileiro|brasil|dublado|2026|MÃ quina de Guerra|MÃ quina de Guerra Trailer|Dennis Quaid</t>
  </si>
  <si>
    <t>MÃ€QUINA DE GUERRA Trailer Dublado (2026) Â© 2026 - Netflix</t>
  </si>
  <si>
    <t>dkpgM5e7VrE</t>
  </si>
  <si>
    <t>SEGREDO OBSCURO Trailer Dublado (2026)</t>
  </si>
  <si>
    <t>2026-02-05T13:26:18Z</t>
  </si>
  <si>
    <t>filmes|cinema|trailer|trailer brasileiro|brasil|dublado|2026|Segredo Obscuro|Segredo Obscuro Trailer|Elisabeth Moss|Kate Hudson</t>
  </si>
  <si>
    <t>SEGREDO OBSCURO Trailer Dublado (2026) Elisabeth Moss, Kate Hudson Â© 2026 - Paris Filmes</t>
  </si>
  <si>
    <t>OBOEQ-__aVM</t>
  </si>
  <si>
    <t>VINGADORA Trailer Dublado (2026) Milla Jovovich</t>
  </si>
  <si>
    <t>2026-02-04T14:00:47Z</t>
  </si>
  <si>
    <t>filmes|cinema|trailer|trailer brasileiro|brasil|dublado|2026|Vingadora|Vingadora Trailer Dublado|Milla Jovovich|AÃ§Ã£o|Suspense</t>
  </si>
  <si>
    <t>VINGADORA Trailer Dublado (2026) Milla Jovovich, AÃ§Ã£o, Suspense Â© 2026 - Imagem Filmes</t>
  </si>
  <si>
    <t>2HuWrFMhTdE</t>
  </si>
  <si>
    <t>MONARCH: Legado de Monstros Temporada 2 Trailer Dublado (2026) Godzilla</t>
  </si>
  <si>
    <t>2026-02-03T19:24:06Z</t>
  </si>
  <si>
    <t>filmes|cinema|trailer|trailer brasileiro|brasil|dublado|2026|Monarch Legado de Monstros|Monarch|Monarch Temporada 2|Monarch Temporada 2 Trailer|King Kong|Godzilla</t>
  </si>
  <si>
    <t>MONARCH: Legado de Monstros Temporada 2 Trailer Dublado (2026) King Kong, Godzilla Â© 2026 - Apple TV+</t>
  </si>
  <si>
    <t>Pwoe87lwNWM</t>
  </si>
  <si>
    <t>O DRAMA Trailer Legendado (2026) Robert Pattinson, Zendaya</t>
  </si>
  <si>
    <t>2026-02-03T17:08:58Z</t>
  </si>
  <si>
    <t>filmes|cinema|trailer|trailer brasileiro|brasil|2026|Legendado|O Drama|O Drama Trailer|Robert Pattinson|Zendaya|A24</t>
  </si>
  <si>
    <t>O DRAMA Trailer Legendado (2026) Robert Pattinson, Zendaya Â© 2026 - Diamond Films</t>
  </si>
  <si>
    <t>v3Nn2C7EfEk</t>
  </si>
  <si>
    <t>STRANGER THINGS: HISTÃ“RIAS DE 85 Trailer Dublado (2026)</t>
  </si>
  <si>
    <t>2026-02-02T14:48:41Z</t>
  </si>
  <si>
    <t>filmes|cinema|trailer|trailer brasileiro|brasil|dublado|2026|Stranger Things Historias de 85|Stranger Things Historias de 85 Trailer</t>
  </si>
  <si>
    <t>STRANGER THINGS: HISTÃ“RIAS DE 85 Trailer Dublado (2026) Â© 2026 - Netflix</t>
  </si>
  <si>
    <t>J_Qhi1VtIA0</t>
  </si>
  <si>
    <t>O DIABO VESTE PRADA 2 Trailer Dublado (2026)</t>
  </si>
  <si>
    <t>2026-02-02T01:31:14Z</t>
  </si>
  <si>
    <t>filmes|cinema|trailer|trailer brasileiro|brasil|dublado|2026|O Diabo Veste Prada 2|O Diabo Veste Prada 2 Trailer|Anne Hathaway|Meryl Streep|Emily Blunt|Stanley Tucci</t>
  </si>
  <si>
    <t>O DIABO VESTE PRADA 2 Trailer Dublado (2026) Anne Hathaway, Meryl Streep, Emily Blunt, Stanley Tucci Â© 2025 - 20th Century Studios</t>
  </si>
  <si>
    <t>CBT59DgLnPs</t>
  </si>
  <si>
    <t>NUREMBERG Trailer Dublado (2026) Russell Crowe, Rami Malek</t>
  </si>
  <si>
    <t>2026-01-29T16:55:34Z</t>
  </si>
  <si>
    <t>filmes|cinema|trailer|trailer brasileiro|brasil|dublado|2026|Nuremberg|Nuremberg Trailer Dublado|Russell Crowe|Rami Malek</t>
  </si>
  <si>
    <t>NUREMBERG Trailer Dublado (2026) Russell Crowe, Rami Malek Â© 2026 - Diamond Films</t>
  </si>
  <si>
    <t>UfyPQvSgrIk</t>
  </si>
  <si>
    <t>AS DEZ VANTAGENS DE MORRER DEPOIS DE VOCÃŠ Trailer (2026) Any Gabrielly</t>
  </si>
  <si>
    <t>2026-01-29T14:41:25Z</t>
  </si>
  <si>
    <t>filmes|cinema|trailer|trailer brasileiro|brasil|dublado|2026|As Dez Vantagens de Morrer Depois de VocÃª|As Dez Vantagens de Morrer Depois de VocÃª Trailer|Giulia Be|Any Gabrielly|adolescente</t>
  </si>
  <si>
    <t>AS DEZ VANTAGENS DE MORRER DEPOIS DE VOCÃŠ Trailer Brasileiro (2026) Giulia Be, Any Gabrielly, Adolescente Â© 2026 - Paris Filmes</t>
  </si>
  <si>
    <t>qAdKp7865-s</t>
  </si>
  <si>
    <t>DTF ST. LOUIS Trailer (2026) David Harbour, Jason Bateman</t>
  </si>
  <si>
    <t>2026-01-28T18:23:00Z</t>
  </si>
  <si>
    <t>filmes|cinema|trailer|trailer brasileiro|brasil|dublado|2026|DTF St. Louis|DTF St. Louis Trailer|David Harbour|Jason Bateman|Linda Cardellini</t>
  </si>
  <si>
    <t>DTF ST. LOUIS Trailer (2026) David Harbour, Jason Bateman, Linda Cardellini Â© 2026 - HBO Max</t>
  </si>
  <si>
    <t>3pGXVJiOX8g</t>
  </si>
  <si>
    <t>RIO DE SANGUE Trailer Dublado (2026)</t>
  </si>
  <si>
    <t>2026-01-28T15:35:54Z</t>
  </si>
  <si>
    <t>filmes|cinema|trailer|trailer brasileiro|brasil|dublado|2026|Rio de Sangue|Rio De Sangue Trailer Dublado|AÃ§Ã£o</t>
  </si>
  <si>
    <t>RIO DE SANGUE Trailer Dublado (2026) AÃ§Ã£o Â© 2026 - Star Distribution</t>
  </si>
  <si>
    <t>80xSg-B2nrw</t>
  </si>
  <si>
    <t>BERLIM E A DAMA COM ARMINHO Trailer Dublado (2026) La Casa de Papel</t>
  </si>
  <si>
    <t>2026-01-28T14:38:57Z</t>
  </si>
  <si>
    <t>filmes|cinema|trailer|trailer brasileiro|brasil|dublado|2026|Berlim e a Dama com Arminho|Berlim e a Dama com Arminho Trailer</t>
  </si>
  <si>
    <t>BERLIM E A DAMA COM ARMINHO Trailer Dublado (2026) Â© 2026 - Netflix</t>
  </si>
  <si>
    <t>5QGhK9G1IEs</t>
  </si>
  <si>
    <t>DESTRUIÃ‡ÃƒO FINAL 2 Trailer 3 Legendado (2026)</t>
  </si>
  <si>
    <t>2026-01-28T13:19:43Z</t>
  </si>
  <si>
    <t>filmes|cinema|trailer|trailer brasileiro|brasil|2026|2025|DestruiÃ§Ã£o Final 2|DestruiÃ§Ã£o Final 2 Trailer 3|DestruiÃ§Ã£o Final: O Ãšltimo RefÃºgio|Gerard Butler|Morena Baccarin|legendado|novo|trailer 3</t>
  </si>
  <si>
    <t>DESTRUIÃ‡ÃƒO FINAL 2 Trailer 3 Legendado (Novo, 2026) Gerard Butler, Morena Baccarin, DestruiÃ§Ã£o Final: O Ãšltimo RefÃºgio Â© 2025 - Diamond Films</t>
  </si>
  <si>
    <t>sunPdZZFVfQ</t>
  </si>
  <si>
    <t>MARSHALS: UMA HISTÐžÌRIA DE YELLOWSTONE Trailer Dublado (2026)</t>
  </si>
  <si>
    <t>2026-01-28T11:43:39Z</t>
  </si>
  <si>
    <t>filmes|cinema|trailer|trailer brasileiro|brasil|dublado|2026|Marshals: Uma HistÃ³ria de Yellowstone|Marshals Uma HistÐ¾Ìria de Yellowstone Trailer|Luke Grimes</t>
  </si>
  <si>
    <t>MARSHALS: UMA HISTÐžÌRIA DE YELLOWSTONE Trailer Dublado (2026) Â© 2026 - Paramount+</t>
  </si>
  <si>
    <t>mObZrLT6pC4</t>
  </si>
  <si>
    <t>BOA SORTE, DIVIRTA-SE, NÃƒO MORRA Trailer 2 Legendado (2026)</t>
  </si>
  <si>
    <t>2026-01-27T16:54:17Z</t>
  </si>
  <si>
    <t>filmes|cinema|trailer|trailer brasileiro|brasil|dublado|2026|Boa Sorte Divirta-se NÃ£o Morra|Boa Sorte Divirta-se NÃ£o Morra Trailer Dublado|Sam Rockwell|Juno Temple|Michael PeÃ±a|Zazie Beetz|Haley Lu Richardson|Gore Verbinski|trailer 2|novo</t>
  </si>
  <si>
    <t>BOA SORTE, DIVIRTA-SE, NÃƒO MORRA Trailer 2 Legendado (Novo, 2026) Sam Rockwell, Juno Temple, Michael PeÃ±a, Zazie Beetz, Haley Lu Richardson, Gore Verbinski Â© 2026 - Paris Filmes</t>
  </si>
  <si>
    <t>utXF1kcxNlo</t>
  </si>
  <si>
    <t>DEMOLIDOR: RENASCIDO Temporada 2 Trailer Dublado (2026)</t>
  </si>
  <si>
    <t>2026-01-27T15:25:24Z</t>
  </si>
  <si>
    <t>filmes|cinema|trailer|trailer brasileiro|brasil|dublado|2026|Demolidor Renascido|Demolidor|Demolidor Renascido Temporada 2 Trailer|Demolidor Renascido Temporada 2|marvel|mcu|disney+</t>
  </si>
  <si>
    <t>DEMOLIDOR: RENASCIDO Temporada 2 Trailer Dublado (2026) Â© 2026 - Disney+</t>
  </si>
  <si>
    <t>qptuMeqjheE</t>
  </si>
  <si>
    <t>Quando vocÃª Ã© recebido pelo rei dos castores ðŸ¦«</t>
  </si>
  <si>
    <t>2026-01-26T15:11:08Z</t>
  </si>
  <si>
    <t>filmes|cinema|trailer|trailer brasileiro|brasil|dublado|2026|Cara De Um Focinho De Outro|short|pixar|Quando vocÃª Ã© recebido pelo rei dos castores|castor</t>
  </si>
  <si>
    <t>Cara De Um Focinho De Outro Â© 2026 - Disney</t>
  </si>
  <si>
    <t>B03jsLEy44w</t>
  </si>
  <si>
    <t>SUPERGIRL 'Lobo' Trailer Dublado (2026) Jason Momoa</t>
  </si>
  <si>
    <t>2026-01-23T17:40:55Z</t>
  </si>
  <si>
    <t>filmes|cinema|trailer|trailer brasileiro|brasil|dublado|2026|Supergirl|Supergirl Trailer|Jason Momoa|Milly Alcock|James Gunn|Lobo</t>
  </si>
  <si>
    <t>SUPERGIRL 'Lobo' Trailer Dublado (2026) Jason Momoa, Milly Alcock, James Gunn, DC Â© 2025 - Warner Bros</t>
  </si>
  <si>
    <t>BtOoW27ua70</t>
  </si>
  <si>
    <t>ENTRE PENAS E BICADAS Trailer Dublado (2026)</t>
  </si>
  <si>
    <t>2026-01-23T17:15:29Z</t>
  </si>
  <si>
    <t>filmes|cinema|trailer|trailer brasileiro|brasil|dublado|2026|Entre Penas E Bicadas|Entre Penas E Bicadas Trailer Dublado|animaÃ§Ã£o</t>
  </si>
  <si>
    <t>ENTRE PENAS E BICADAS Trailer Dublado (2026) AnimaÃ§Ã£o Â© 2026 - A2 Filmes</t>
  </si>
  <si>
    <t>iJuQGL3Uh4I</t>
  </si>
  <si>
    <t>RESGATE FINAL Trailer Dublado (2026)</t>
  </si>
  <si>
    <t>2026-01-23T17:04:31Z</t>
  </si>
  <si>
    <t>filmes|cinema|trailer|trailer brasileiro|brasil|dublado|2026|Resgate Final|Resgate Final Trailer</t>
  </si>
  <si>
    <t>RESGATE FINAL Trailer Dublado (2026) Â© 2026 - A2 Filmes</t>
  </si>
  <si>
    <t>d4hejOpp9Xk</t>
  </si>
  <si>
    <t>LOVE ME LOVE ME Trailer Dublado (2026)</t>
  </si>
  <si>
    <t>2026-01-23T14:59:22Z</t>
  </si>
  <si>
    <t>filmes|cinema|trailer|trailer brasileiro|brasil|dublado|2026|LOve Me Love Me|Love Me Love Me Trailer Dublado|Mia Jenkins|Pepe Barroso Silva|Luca Melucci|romance</t>
  </si>
  <si>
    <t>LOVE ME LOVE ME Trailer Dublado (2026) Mia Jenkins, Pepe Barroso Silva, Luca Melucci, Romance Â© 2026 - Prime Video</t>
  </si>
  <si>
    <t>qnNZsYgeeUA</t>
  </si>
  <si>
    <t>INVENCÃVEL Temporada 4 Trailer Dublado (2026) Novo</t>
  </si>
  <si>
    <t>2026-01-22T18:05:08Z</t>
  </si>
  <si>
    <t>filmes|cinema|trailer|trailer brasileiro|brasil|dublado|2026|InvencÃ­vel|InvencÃ­vel Temporada 4|InvencÃ­vel Temporada 4 Trailer|Novo</t>
  </si>
  <si>
    <t>INVENCÃVEL Temporada 4 Trailer Dublado (2026) Invencivel, Novo Â© 2025 - Prime Video</t>
  </si>
  <si>
    <t>ORwuBRhxlXM</t>
  </si>
  <si>
    <t>STAR WARS: MAUL Lorde das Sombras Trailer Dublado (2026)</t>
  </si>
  <si>
    <t>2026-01-22T17:46:56Z</t>
  </si>
  <si>
    <t>filmes|cinema|trailer|trailer brasileiro|brasil|dublado|2026|Star Wars Maul|Lorde das Sombras|Star Wars Maul Trailer</t>
  </si>
  <si>
    <t>STAR WARS: MAUL Lorde das Sombras Trailer Dublado (2026) Â© 2026 - Disney+</t>
  </si>
  <si>
    <t>5lKBacZDyG4</t>
  </si>
  <si>
    <t>56 DIAS Trailer Dublado (2026) Dove Cameron</t>
  </si>
  <si>
    <t>2026-01-21T16:05:49Z</t>
  </si>
  <si>
    <t>filmes|cinema|trailer|trailer brasileiro|brasil|dublado|2026</t>
  </si>
  <si>
    <t>56 DIAS Trailer Dublado (2026) Dove Cameron Â© 2026 - Prime Video</t>
  </si>
  <si>
    <t>6CiQgZiYuj4</t>
  </si>
  <si>
    <t>DONA BEJA Trailer Legendado (2026)</t>
  </si>
  <si>
    <t>2026-01-20T15:56:00Z</t>
  </si>
  <si>
    <t>filmes|cinema|trailer|trailer brasileiro|brasil|dublado|2026|Dona Beja|Dona Beja Trailer|Rita Pereira|Pedro Carvalho|Gabriel Sabino</t>
  </si>
  <si>
    <t>DONA BEJA Trailer Legendado (2026) Rita Pereira, Pedro Carvalho, Gabriel Sabino Â© 2026 - HBO Max</t>
  </si>
  <si>
    <t>RiHCgt4FitQ</t>
  </si>
  <si>
    <t>BOA SORTE DIVIRTA-SE NÃƒO MORRA Trailer Dublado (2026) Sam Rockwell</t>
  </si>
  <si>
    <t>2026-01-20T15:30:13Z</t>
  </si>
  <si>
    <t>filmes|cinema|trailer|trailer brasileiro|brasil|dublado|2026|Boa Sorte Divirta-se NÃ£o Morra|Boa Sorte Divirta-se NÃ£o Morra Trailer Dublado|Sam Rockwell|Juno Temple|Michael PeÃ±a|Zazie Beetz|Haley Lu Richardson|Gore Verbinski</t>
  </si>
  <si>
    <t>BOA SORTE DIVIRTA-SE NÃƒO MORRA Trailer Dublado (2026) Sam Rockwell, Juno Temple, Michael PeÃ±a, Zazie Beetz, Haley Lu Richardson, Gore Verbinski Â© 2026 - Paris Filmes</t>
  </si>
  <si>
    <t>ID5t6ou2XxA</t>
  </si>
  <si>
    <t>VOCÃŠ SÃ“ PRECISA MATAR Trailer Legendado (2026)</t>
  </si>
  <si>
    <t>2026-01-20T14:53:12Z</t>
  </si>
  <si>
    <t>filmes|cinema|trailer|trailer brasileiro|brasil|dublado|2026|VocÃª SÃ³ Precisa Matar|VocÃª SÃ³ Precisa Matar Trailer</t>
  </si>
  <si>
    <t>VOCÃŠ SÃ“ PRECISA MATAR Trailer Legendado (2026) Â© 2026 - ParisFilmes</t>
  </si>
  <si>
    <t>zbM-B283TQM</t>
  </si>
  <si>
    <t>O SOM DA MORTE Trailer Dublado (2026)</t>
  </si>
  <si>
    <t>2026-01-20T14:41:53Z</t>
  </si>
  <si>
    <t>filmes|cinema|trailer|trailer brasileiro|brasil|dublado|2026|O Som Da Morte|O Som Da Morte Trailer|Dafne Keen|Sophie NÃ©lisse|Percy Hynes White</t>
  </si>
  <si>
    <t>O SOM DA MORTE Trailer Dublado (2026) Dafne Keen, Sophie NÃ©lisse, Percy Hynes White Â© 2026 - ParisFilmes</t>
  </si>
  <si>
    <t>tp5b3UWHIO8</t>
  </si>
  <si>
    <t>THE MORTUARY ASSISTANT Trailer (2026)</t>
  </si>
  <si>
    <t>2026-01-19T17:12:36Z</t>
  </si>
  <si>
    <t>filmes|cinema|trailer|trailer brasileiro|brasil|dublado|2026|The Mortuary Assistant Trailer|The Mortuary Assistant</t>
  </si>
  <si>
    <t>THE MORTUARY ASSISTANT Trailer (2026) Â© 2026 - Shudder</t>
  </si>
  <si>
    <t>LIVrB8TViHk</t>
  </si>
  <si>
    <t>TED Temporada 2 Trailer (2026)</t>
  </si>
  <si>
    <t>2026-01-16T14:34:51Z</t>
  </si>
  <si>
    <t>filmes|cinema|trailer|trailer brasileiro|brasil|dublado|2026|Ted Temporada 2|Ted Temporada 2 Trailer|Ted</t>
  </si>
  <si>
    <t>TED Temporada 2 Trailer (2026)  Â© 2026 - Peacock</t>
  </si>
  <si>
    <t>plmRiHlFq58</t>
  </si>
  <si>
    <t>A NOIVA Trailer 2 Dublado (2026) Christian Bale</t>
  </si>
  <si>
    <t>2026-01-15T17:14:43Z</t>
  </si>
  <si>
    <t>filmes|cinema|trailer|trailer brasileiro|brasil|dublado|2026|A Noiva|Noiva Trailer 2 Dublado|novo|trailer 2|Christian Bale|Jessie Buckley</t>
  </si>
  <si>
    <t>A NOIVA Trailer 2 Dublado (2026) Christian Bale, Jessie Buckley Â© 2026 - Warner Bros</t>
  </si>
  <si>
    <t>vc4fnQ7o2tQ</t>
  </si>
  <si>
    <t>EUPHORIA Temporada 3 Trailer Dublado (2026) Sydney Sweeney, Zendaya</t>
  </si>
  <si>
    <t>2026-01-14T16:35:51Z</t>
  </si>
  <si>
    <t>filmes|cinema|trailer|trailer brasileiro|brasil|dublado|2026|Euphoria|Euphoira Temporada 3|Euphoria Temporada 3 Trailer|Sydney Sweeney|Zendaya|Jacob Elordi|temporada 3</t>
  </si>
  <si>
    <t>EUPHORIA Temporada 3 Trailer Dublado (2026) Sydney Sweeney, Zendaya, Jacob Elordi Â© 2026 - HBO Max</t>
  </si>
  <si>
    <t>BCuNKftxTNk</t>
  </si>
  <si>
    <t>O REFÃšGIO Trailer Dublado (2026) Karl Urban, Priyanka Chopra Jonas</t>
  </si>
  <si>
    <t>2026-01-14T16:25:43Z</t>
  </si>
  <si>
    <t>filmes|cinema|trailer|trailer brasileiro|brasil|dublado|2026|Karl Urban|Priyanka Chopra Jonas|O REFÃšGIO</t>
  </si>
  <si>
    <t>O REFÃšGIO Trailer Dublado Karl Urban, Priyanka Chopra Jonas Â© 2026 - Prime Video</t>
  </si>
  <si>
    <t>_S2uY8_L0DA</t>
  </si>
  <si>
    <t>VINGADORES: DOUTOR DESTINO 'Wakanda e Quarteto FantÃ¡stico' Teaser Trailer Dublado (2026)</t>
  </si>
  <si>
    <t>2026-01-13T15:02:19Z</t>
  </si>
  <si>
    <t>filmes|cinema|trailer|trailer brasileiro|brasil|dublado|2026|Vingadores Doutor Destino|Vingadores Doutor Destino Trailer|Wakanda|Quarteto FantÃ¡stico|Pantera Negra|Shuri|M'baku|Namor|Ben Grimm|Vingadores 5|Marvel</t>
  </si>
  <si>
    <t>VINGADORES: DOUTOR DESTINO 'Wakanda e Quarteto FantÃ¡stico' Teaser Trailer Dublado (2026) Pantera Negra / Shuri, M'baku, Namor, Ben Grimm, Vingadores 5, Marvel Â© 2026 - Disney</t>
  </si>
  <si>
    <t>ZgCmUP1wkoc</t>
  </si>
  <si>
    <t>SEM ALTERNATIVA Trailer Legendado (2026) Park Chan-wook</t>
  </si>
  <si>
    <t>2026-01-12T18:30:50Z</t>
  </si>
  <si>
    <t>filmes|cinema|trailer|trailer brasileiro|brasil|2026|Legendado|Sem Alternativa|Sem Alternativa Trailer|Park Chan-wook|Lee Byung-Hun</t>
  </si>
  <si>
    <t>SEM ALTERNATIVA Trailer Legendado (2026) Park Chan-wook, Lee Byung-Hun Â© 2026 - Alambique</t>
  </si>
  <si>
    <t>cESdqslFVzU</t>
  </si>
  <si>
    <t>MALDIÃ‡ÃƒO DA MÃšMIA Trailer Dublado (2026)</t>
  </si>
  <si>
    <t>2026-01-12T17:12:30Z</t>
  </si>
  <si>
    <t>filmes|cinema|trailer|trailer brasileiro|brasil|dublado|2026|MaldiÃ§Ã£o Da MÃºmia|MaldiÃ§Ã£o Da MÃºmia Trailer dublado|MÃºmia</t>
  </si>
  <si>
    <t>MALDIÃ‡ÃƒO DA MÃšMIA Teaser Trailer Dublado (2026) Â© 2026 - Warner Bros</t>
  </si>
  <si>
    <t>smsNDRG-83Y</t>
  </si>
  <si>
    <t>ONE PIECE Temporada 2 Trailer 2 Legendado (2026)</t>
  </si>
  <si>
    <t>2026-01-12T15:38:32Z</t>
  </si>
  <si>
    <t>filmes|cinema|trailer|trailer brasileiro|brasil|dublado|2026|One Piece|One Piece Trailer</t>
  </si>
  <si>
    <t>ONE PIECE Temporada 2 Trailer 2 Legendado (2026) Novo Â© 2026 - Netflix</t>
  </si>
  <si>
    <t>soZ5t8PDjtU</t>
  </si>
  <si>
    <t>ELES VÃƒO TE MATAR Trailer Dublado (2026) Zazie Beetz, Tom Felton</t>
  </si>
  <si>
    <t>2026-01-09T13:45:21Z</t>
  </si>
  <si>
    <t>filmes|cinema|trailer|trailer brasileiro|brasil|dublado|2026|Eles VÃ£o Te Matar|Eles VÃ£o Te Matar Trailer|Zazie Beetz|Tom Felton|Heather Graham</t>
  </si>
  <si>
    <t>ELES VÃƒO TE MATAR Trailer Dublado (2026) Zazie Beetz, Tom Felton, Heather Graham Â© 2026 - Warner Bros</t>
  </si>
  <si>
    <t>z_90tgj4ZFg</t>
  </si>
  <si>
    <t>DUPLA PERIGOSA Trailer Dublado (2026) Jason Momoa, Dave Bautista</t>
  </si>
  <si>
    <t>2026-01-08T14:15:56Z</t>
  </si>
  <si>
    <t>filmes|cinema|trailer|trailer brasileiro|brasil|dublado|2026|Dupla Perigosa|Dupla Perigosa Trailer Dublado|Jason Momoa|Dave Bautista|Morena Baccarin|Jacob Batalon|AÃ§Ã£o|ComÃ©dia</t>
  </si>
  <si>
    <t>DUPLA PERIGOSA Trailer Dublado (2026) Jason Momoa, Dave Bautista, Morena Baccarin, Jacob Batalon, AÃ§Ã£o, ComÃ©dia Â© 2026 - Prime Video ðŸ”</t>
  </si>
  <si>
    <t>nPHn09CcH-Q</t>
  </si>
  <si>
    <t>THE BEAUTY: LINDOS DE MORRER Trailer Dublado (2026) Bella Hadid</t>
  </si>
  <si>
    <t>2026-01-07T14:30:59Z</t>
  </si>
  <si>
    <t>filmes|cinema|trailer|trailer brasileiro|brasil|dublado|2026|The Beauty: Lindos De Morrer|The Beauty: Lindos De Morrer Trailer Dublado|Bella Hadid|Suspense|FicÃ§Ã£o CientÃ­fica</t>
  </si>
  <si>
    <t>THE BEAUTY: LINDOS DE MORRER Trailer Dublado (2026) Bella Hadid, Suspense, FicÃ§Ã£o CientÃ­fica Â© 2026 - Hulu ðŸ”</t>
  </si>
  <si>
    <t>spDB7k1oKBA</t>
  </si>
  <si>
    <t>A PEQUENA AMÃ‰LIE Trailer Dublado (2026)</t>
  </si>
  <si>
    <t>2026-01-07T13:31:11Z</t>
  </si>
  <si>
    <t>filmes|cinema|trailer|trailer brasileiro|brasil|dublado|2026|A Pequena AmÃ©lie|A Pequena AmÃ©lie Trailer Dublado|AmÃ©lie Nothomb|AnimaÃ§Ã£o</t>
  </si>
  <si>
    <t>A PEQUENA AMÃ‰LIE Trailer Dublado (2026) AmÃ©lie Nothomb, AnimaÃ§Ã£o Â© 2026 - Mares Filmes</t>
  </si>
  <si>
    <t>5U59HR5mVGk</t>
  </si>
  <si>
    <t>VINGADORES: DOUTOR DESTINO 'X-Men' Teaser Trailer Dublado (2026)</t>
  </si>
  <si>
    <t>2026-01-06T14:49:15Z</t>
  </si>
  <si>
    <t>filmes|cinema|trailer|trailer brasileiro|brasil|dublado|2026|Vingadores Doutor Destino|Vingadores Doutor Destino Trailer|Charles Xavier|Magneto|Cyclope|Patrick Stewart|Ian McKellen|James Marsden|Vingadores 5|Marvel</t>
  </si>
  <si>
    <t>VINGADORES: DOUTOR DESTINO 'X-Men' Teaser Trailer Dublado (2026) Charles Xavier (Patrick Stewart), Magneto (Ian McKellen), Cyclope (James Marsden), Vingadores 5, Marvel Â© 2026 - Disney</t>
  </si>
  <si>
    <t>cxt-eiUeyu0</t>
  </si>
  <si>
    <t>DINHEIRO SUSPEITO Trailer Dublado (2026) Matt Damon</t>
  </si>
  <si>
    <t>2026-01-05T13:18:40Z</t>
  </si>
  <si>
    <t>filmes|cinema|trailer|trailer brasileiro|brasil|dublado|2026|Dinheiro Suspeito|Dinheiro Suspeito Trailer|Matt Damon|Ben Affleck|Teyana Taylor|Thriller</t>
  </si>
  <si>
    <t>DINHEIRO SUSPEITO Trailer Dublado (2026) Matt Damon, Ben Affleck, Teyana Taylor, Thriller Â© 2026 - Netflix</t>
  </si>
  <si>
    <t>z0DSY3ADQlM</t>
  </si>
  <si>
    <t>MAGNUM Trailer 2 Dublado (2026) Marvel</t>
  </si>
  <si>
    <t>2026-01-02T14:11:12Z</t>
  </si>
  <si>
    <t>filmes|cinema|trailer|trailer brasileiro|brasil|dublado|2026|Magnum|Magnum Trailer|Yahya Abdul-Mateen II|Ben Kingsley|Marvel|trailer 2|novo</t>
  </si>
  <si>
    <t>MAGNUM Trailer 2 Dublado (Novo, 2026) Yahya Abdul-Mateen II, Ben Kingsley, Marvel Â© 2026 - Disney+</t>
  </si>
  <si>
    <t>SBq1Y5deoFY</t>
  </si>
  <si>
    <t>STRANGER THINGS Final Trailer Dublado (2026) O Final</t>
  </si>
  <si>
    <t>2025-12-30T15:44:39Z</t>
  </si>
  <si>
    <t>filmes|cinema|trailer|trailer brasileiro|brasil|dublado|2026|Stranger Things|Stranger Things Final|Stranger Things Final Trailer|fim|final|fim da sÃ©rie|final da sÃ©rie</t>
  </si>
  <si>
    <t>STRANGER THINGS Final Trailer Dublado (2026) O Final Â© 2026 - Netflix</t>
  </si>
  <si>
    <t>2NzOHn-qOvE</t>
  </si>
  <si>
    <t>VINGADORES: DOUTOR DESTINO 'Thor' Teaser Dublado (2026)</t>
  </si>
  <si>
    <t>2025-12-30T14:48:07Z</t>
  </si>
  <si>
    <t>filmes|cinema|trailer|trailer brasileiro|brasil|dublado|2026|Vingadores Doutor Destino|Vingadores Doutor Destino Trailer|Thor|Chris Hemsworth|Vingadores 5|Marvel</t>
  </si>
  <si>
    <t>VINGADORES: DOUTOR DESTINO 'Thor' Teaser Trailer Dublado (2026) Chris Hemsworth, Vingadores 5, Marvel Â© 2026 - Disney</t>
  </si>
  <si>
    <t>O7TlLLkltow</t>
  </si>
  <si>
    <t>MALCOLM Revival Teaser Trailer (2026)</t>
  </si>
  <si>
    <t>2025-12-29T16:09:41Z</t>
  </si>
  <si>
    <t>filmes|cinema|trailer|trailer brasileiro|brasil|dublado|2026|Malcolm|Revival|Malcolm Life's Still Unfair|Life's Still Unfair</t>
  </si>
  <si>
    <t>MALCOLM: Life's Still Unfair Teaser Trailer (2026) Revival, Bryan Cranston Â© 2026 - Hulu</t>
  </si>
  <si>
    <t>aX3g2Ec8Fj0</t>
  </si>
  <si>
    <t>STAR WARS: GALACTIC RACER Trailer Legendado (2026)</t>
  </si>
  <si>
    <t>2025-12-26T15:30:01Z</t>
  </si>
  <si>
    <t>filmes|cinema|trailer|trailer brasileiro|brasil|dublado|2026|Star Wars|Star Wars Galactic Racer|Star Wars Galactic Racer Trailer|legendado|Sebulba</t>
  </si>
  <si>
    <t>STAR WARS: GALACTIC RACER Trailer Legendado (2026) Sebulba Â© 2025 - Secret Mode</t>
  </si>
  <si>
    <t>bEqqMQ5ykWs</t>
  </si>
  <si>
    <t>OS MELHORES PRÃ“XIMOS FILMES DE 2026 Trailers</t>
  </si>
  <si>
    <t>2025-12-23T16:30:31Z</t>
  </si>
  <si>
    <t>yv_GeIFBkTw</t>
  </si>
  <si>
    <t>VINGADORES: DOUTOR DESTINO Teaser Trailer (2026)</t>
  </si>
  <si>
    <t>2025-12-23T14:24:30Z</t>
  </si>
  <si>
    <t>filmes|cinema|trailer|trailer brasileiro|brasil|dublado|2026|Vingadores Doutor Destino|Vingadores Doutor Destino Trailer|Captain America|Chris Evans|Marvel|Vingadores 5</t>
  </si>
  <si>
    <t>VINGADORES: DOUTOR DESTINO Teaser Trailer (2026) Captain America, Chris Evans, Vingadores 5, Marvel Â© 2026 - Disney</t>
  </si>
  <si>
    <t>GXiIfrbn7Tk</t>
  </si>
  <si>
    <t>A ÃšLTIMA CEIA Trailer Dublado (2026)</t>
  </si>
  <si>
    <t>2025-12-22T16:01:45Z</t>
  </si>
  <si>
    <t>filmes|cinema|trailer|trailer brasileiro|brasil|dublado|2026|A Ãšltima Ceia|A Ãšltima Ceia Trailer</t>
  </si>
  <si>
    <t>A ÃšLTIMA CEIA Trailer Dublado (2026) Â© 2025 - Imagem Filmes</t>
  </si>
  <si>
    <t>3-CJ2e5Ua9I</t>
  </si>
  <si>
    <t>O bagulho ficou SiNiStRo na Fenda do BiquÃ­ni! ðŸ‘€ðŸª¸</t>
  </si>
  <si>
    <t>2025-12-21T16:30:01Z</t>
  </si>
  <si>
    <t>O bagulho ficou SiNiStRo na Fenda do BiquÃ­ni! ðŸ‘€ðŸª¸ Â© 2026 - Paramount Pictures</t>
  </si>
  <si>
    <t>VJuaMFhPCe4</t>
  </si>
  <si>
    <t>MARTY SUPREME Trailer 2 Dublado (2026) TimothÃ©e Chalamet</t>
  </si>
  <si>
    <t>2025-12-18T14:31:37Z</t>
  </si>
  <si>
    <t>filmes|cinema|trailer|trailer brasileiro|brasil|dublado|2026|Marty Supreme|Marty Supreme Trailer Dublado|TimothÃ©e Chalamet|Gwyneth Paltrow|Odessa A'zion|novo|trailer 2</t>
  </si>
  <si>
    <t>MARTY SUPREME Trailer 2 Dublado (NOVO, 2026) TimothÃ©e Chalamet, Gwyneth Paltrow, Odessa A'zion Â© 2025 - Diamond Films</t>
  </si>
  <si>
    <t>c2E_nidNDRA</t>
  </si>
  <si>
    <t>'Luigi e Mario lutam contra Bowser Jr.' - SUPER MARIO GALAXY O FILME (2026)</t>
  </si>
  <si>
    <t>2025-12-16T15:56:01Z</t>
  </si>
  <si>
    <t>filmes|cinema|trailer|trailer brasileiro|brasil|dublado|2026|Super Mario Galaxy O Filme|Luigi|Mario|Bowser Jr|Clip|Cena</t>
  </si>
  <si>
    <t>'Luigi e Mario lutam contra Bowser Jr.' - SUPER MARIO GALAXY O FILME (2026) Clip, Cena Â© 2026 - Universal</t>
  </si>
  <si>
    <t>4c8lUF9yQys</t>
  </si>
  <si>
    <t>STRANGER THINGS Temporada 5 Parte 2 Trailer Dublado (2025)</t>
  </si>
  <si>
    <t>2025-12-15T13:49:21Z</t>
  </si>
  <si>
    <t>filmes|cinema|trailer|trailer brasileiro|brasil|dublado|2025|Stranger Things|Stranger Things Temporada 5 Parte 2|Stranger Things Temporada 5 Parte 2 Trailer|Final|Parte 2|Sadie Sink</t>
  </si>
  <si>
    <t>STRANGER THINGS Temporada 5 Parte 2 Trailer Dublado (2025) Â© 2025 - Netflix</t>
  </si>
  <si>
    <t>k5E5b2yzPzQ</t>
  </si>
  <si>
    <t>EUPHORIA Temporada 3 Teaser Trailer (2026) Legendado</t>
  </si>
  <si>
    <t>2025-12-12T13:57:20Z</t>
  </si>
  <si>
    <t>filmes|cinema|trailer|trailer brasileiro|brasil|dublado|2026|Euphoria|Euphoria Temporada 3|Euphoria Temporada 3 Trailer|Zendaya|Sydney Sweeney|Jacob Elordi</t>
  </si>
  <si>
    <t>EUPHORIA Temporada 3 Teaser Trailer (2026) Zendaya, Sydney Sweeney, Jacob Elordi Â© 2026 - HBO</t>
  </si>
  <si>
    <t>JjTnD9JzhVg</t>
  </si>
  <si>
    <t>TOMB RAIDER: Legacy of Atlantis Trailer (2026) Lara Croft</t>
  </si>
  <si>
    <t>2025-12-12T10:30:25Z</t>
  </si>
  <si>
    <t>filmes|cinema|trailer|trailer brasileiro|brasil|dublado|2026|Tomb Raider Legacy of Atlantis|Tomb Raider Legacy of Atlantis Trailer|Tomb Raider Legacy of Atlantis Gameplay|Lara Croft</t>
  </si>
  <si>
    <t>TOMB RAIDER: Legacy of Atlantis Trailer (2026) Lara Croft Â© 2026 - Amazon Studios</t>
  </si>
  <si>
    <t>9MKS13V7xoc</t>
  </si>
  <si>
    <t>TOMB RAIDER: CATALYST Trailer (2027) Lara Croft</t>
  </si>
  <si>
    <t>2025-12-12T10:01:55Z</t>
  </si>
  <si>
    <t>filmes|cinema|trailer|trailer brasileiro|brasil|dublado|2027|Tomb Raider Catalyst|Tomb Raider Catalyst Trailer|Lara Croft</t>
  </si>
  <si>
    <t>TOMB RAIDER: CATALYST Trailer (2027) Lara Croft Â© 2025 - Crystal Dynamics</t>
  </si>
  <si>
    <t>AVGHbtPPiBU</t>
  </si>
  <si>
    <t>STREET FIGHTER Trailer (2026) Jason Momoa</t>
  </si>
  <si>
    <t>2025-12-12T02:23:03Z</t>
  </si>
  <si>
    <t>filmes|cinema|trailer|trailer brasileiro|brasil|dublado|2026|Street Fighter|Street Fighter Trailer|Jason Momoa|Roman Reigns|Cody Rhodes</t>
  </si>
  <si>
    <t>STREET FIGHTER Trailer (2026) Jason Momoa, Roman Reigns, Cody Rhodes Â© 2026 - Paramount Pictures</t>
  </si>
  <si>
    <t>hQ-rv6yHKB0</t>
  </si>
  <si>
    <t>STAR WARS: Fate of the Old Republic Trailer (2026)</t>
  </si>
  <si>
    <t>2025-12-12T01:32:20Z</t>
  </si>
  <si>
    <t>filmes|cinema|trailer|trailer brasileiro|brasil|dublado|2026|Star Wars Fate of the Old Republic|Star Wars Fate of the Old Republic Trailer</t>
  </si>
  <si>
    <t>STAR WARS: Fate of the Old Republic Trailer (2026) Â© 2025 - Arcanaut Studios</t>
  </si>
  <si>
    <t>8O2eME7WfKU</t>
  </si>
  <si>
    <t>SUPERGIRL Trailer Dublado (2026)</t>
  </si>
  <si>
    <t>2025-12-11T18:46:29Z</t>
  </si>
  <si>
    <t>filmes|cinema|trailer|trailer brasileiro|brasil|dublado|2026|Supergirl|Supergirl Trailer|Milly Alcock|Jason Momoa|James Gunn|DC</t>
  </si>
  <si>
    <t>SUPERGIRL Trailer Dublado (2026) Milly Alcock, Jason Momoa, James Gunn, DC Â© 2025 - Warner Bros</t>
  </si>
  <si>
    <t>fMgJUJO4T6Y</t>
  </si>
  <si>
    <t>SUPERGIRL Trailer (2026) Legendado</t>
  </si>
  <si>
    <t>2025-12-11T17:16:57Z</t>
  </si>
  <si>
    <t>filmes|cinema|trailer|trailer brasileiro|brasil|dublado|Supergirl|Supergirl Trailer|Milly Alcock|Jason Momoa|James Gunn|DC|2026</t>
  </si>
  <si>
    <t>SUPERGIRL Trailer (2026) Milly Alcock, Jason Momoa, James Gunn, DC, Legendado Â© 2025 - Warner Bros</t>
  </si>
  <si>
    <t>wO_24u-RqKY</t>
  </si>
  <si>
    <t>DELE &amp; DELA Trailer Dublado (2026) Jon Bernthal</t>
  </si>
  <si>
    <t>2025-12-11T15:28:55Z</t>
  </si>
  <si>
    <t>filmes|cinema|trailer|trailer brasileiro|brasil|dublado|2026|Dele &amp; Dela|Dele &amp; Dela Trailer|Jon Bernthal|Tessa Thompson|Pablo Schreiber|Netflix</t>
  </si>
  <si>
    <t>DELE &amp; DELA Trailer Dublado (2026) Jon Bernthal, Tessa Thompson, Pablo Schreiber Â© 2025 - Netflix</t>
  </si>
  <si>
    <t>CDUnNIrrpBk</t>
  </si>
  <si>
    <t>SUPERGIRL Novo Teaser Trailer (2026)</t>
  </si>
  <si>
    <t>2025-12-10T19:20:27Z</t>
  </si>
  <si>
    <t>filmes|cinema|trailer|trailer brasileiro|brasil|dublado|2026|Supergirl|Supergirl Teaser|Milly Alcock|Jason Momoa|James Gunn|DC|Novo</t>
  </si>
  <si>
    <t>SUPERGIRL Novo Teaser Trailer (2026) Milly Alcock, Jason Momoa, James Gunn, DC Â© 2025 - Warner Bros</t>
  </si>
  <si>
    <t>vOPF7R_e98g</t>
  </si>
  <si>
    <t>AVATAR: O Ãšltimo Mestre do Ar Temporada 2 Trailer Dublado (2026)</t>
  </si>
  <si>
    <t>2025-12-10T14:50:51Z</t>
  </si>
  <si>
    <t>filmes|cinema|trailer|trailer brasileiro|brasil|dublado|2026|Avatar|Avatar temporada 2|Avatar temporada 2 Trailer|O Ãšltimo Mestre do Ar|Netflix</t>
  </si>
  <si>
    <t>AVATAR: O Ãšltimo Mestre do Ar Temporada 2 Trailer Dublado (2026) Â© 2025 - Netflix</t>
  </si>
  <si>
    <t>_egEa0GG0iI</t>
  </si>
  <si>
    <t>SUPERGIRL Teaser Trailer (2026)</t>
  </si>
  <si>
    <t>2025-12-07T22:38:22Z</t>
  </si>
  <si>
    <t>filmes|cinema|trailer|trailer brasileiro|brasil|dublado|2026|Supergirl|Supergirl Teaser|Milly Alcock|Jason Momoa|James Gunn|DC</t>
  </si>
  <si>
    <t>SUPERGIRL Teaser Trailer (2026) Milly Alcock, Jason Momoa, James Gunn, DC Â© 2025 - Warner Bros</t>
  </si>
  <si>
    <t>EISN4yh0QLY</t>
  </si>
  <si>
    <t>JESUS A LUZ DO MUNDO Trailer Dublado (2025)</t>
  </si>
  <si>
    <t>2025-12-07T14:30:16Z</t>
  </si>
  <si>
    <t>filmes|cinema|trailer|trailer brasileiro|brasil|dublado|2025|Jesus a Luz do Mundo|Jesus a Luz do Mundo Trailer Dublado|Jesus|AnimaÃ§Ã£o</t>
  </si>
  <si>
    <t>JESUS A LUZ DO MUNDO Trailer Dublado (2025) AnimaÃ§Ã£o Â© 2025 - Heaven Content</t>
  </si>
  <si>
    <t>THE BOYS Temporada 5 Trailer Dublado (2026)</t>
  </si>
  <si>
    <t>2025-12-07T00:13:00Z</t>
  </si>
  <si>
    <t>filmes|cinema|trailer|trailer brasileiro|brasil|dublado|2026|The Boys|The Boys Temporada 5|The Boys temporada 5 Trailer|Homelander|Butcher|Final</t>
  </si>
  <si>
    <t>THE BOYS Temporada 5 Trailer Dublado (2026) Homelander, Butcher, Final Â© 2025 - Prime Video</t>
  </si>
  <si>
    <t>fcUegujuOnQ</t>
  </si>
  <si>
    <t>PARADISE Temporada 2 Trailer Dublado (2026)</t>
  </si>
  <si>
    <t>2025-12-06T19:53:57Z</t>
  </si>
  <si>
    <t>filmes|cinema|trailer|trailer brasileiro|brasil|dublado|2026|Paradise|Paradise temporada 2|Paradise temporada 2 Trailer|Sterling K. Brown|Shailene Woodley</t>
  </si>
  <si>
    <t>PARADISE Temporada 2 Trailer Dublado (2026) Sterling K. Brown, Shailene Woodley Â© 2025 - Disney+</t>
  </si>
  <si>
    <t>Y2WoOpYeAZ8</t>
  </si>
  <si>
    <t>DAVI Trailer Dublado (2026)</t>
  </si>
  <si>
    <t>2025-12-05T14:30:36Z</t>
  </si>
  <si>
    <t>filmes|cinema|trailer|trailer brasileiro|brasil|dublado|2026|Davi|David|Davi Trailer|Davi Trailer Dublado|AnimaÃ§Ã£o</t>
  </si>
  <si>
    <t>DAVI Trailer Dublado (2026) AnimaÃ§Ã£o Â© 2025 - Heaven Content ðŸ”</t>
  </si>
  <si>
    <t>OOA1MazN6OU</t>
  </si>
  <si>
    <t>CAMP ROCK 3 Trailer Teaser (2026) Legendado</t>
  </si>
  <si>
    <t>2025-12-04T21:34:01Z</t>
  </si>
  <si>
    <t>filmes|cinema|trailer|trailer brasileiro|brasil|dublado|2026|Camp Rock 3|Camp Rock 3 Trailer|Jonas|Jonas Brothers|Nick Jonas|Joe Jonas|Kevin Jonas|Liamani Segura|Malachi Barton</t>
  </si>
  <si>
    <t>CAMP ROCK 3 Trailer Teaser Legendado (2026) Jonas Brothers (Nick Jonas, Joe Jonas, Kevin Jonas), Liamani Segura, Malachi Barton Â© 2025 - Disney+</t>
  </si>
  <si>
    <t>iM0zLVFeYB0</t>
  </si>
  <si>
    <t>GAME OF THRONES: O CAVALEIRO DOS SETE REINOS Trailer Dublado Final (2026)</t>
  </si>
  <si>
    <t>2025-12-04T21:04:50Z</t>
  </si>
  <si>
    <t>filmes|cinema|trailer|trailer brasileiro|brasil|dublado|2026|O Cavaleiro dos Sete Reinos|O Cavaleiro dos Sete Reinos Trailer|Game of Thrones|GOT</t>
  </si>
  <si>
    <t>GAME OF THRONES: O CAVALEIRO DOS SETE REINOS Trailer Dublado Final (2026) Â© 2025 - HBO</t>
  </si>
  <si>
    <t>6COkC0bSbmo</t>
  </si>
  <si>
    <t>CASAMENTO SANGRENTO 2: A ViÃºva Trailer Dublado (2026)</t>
  </si>
  <si>
    <t>2025-12-03T19:38:07Z</t>
  </si>
  <si>
    <t>filmes|cinema|trailer|trailer brasileiro|brasil|dublado|2026|Casamento Sangrento 2|Casamento Sangrento 2 Trailer|Casamento Sangrento A ViÃºva|Casamento Sangrento A ViÃºva Trailer|Samara Weaving|Kathryn Newton|Elijah Wood|Sarah Michelle Gellar</t>
  </si>
  <si>
    <t>CASAMENTO SANGRENTO 2: A ViÃºva Trailer Dublado (2026) Samara Weaving, Kathryn Newton, Elijah Wood, Sarah Michelle Gellar Â© 2025 - 20th Century Studios</t>
  </si>
  <si>
    <t>FpKcED_vjcc</t>
  </si>
  <si>
    <t>ENTRE NÃ“S: UMA DOSE EXTRA DE AMOR Trailer 2 Dublado (2025) Zoey Deutch</t>
  </si>
  <si>
    <t>2025-12-03T15:08:26Z</t>
  </si>
  <si>
    <t>filmes|cinema|trailer|trailer brasileiro|brasil|dublado|2025|Entre NÃ³s Uma Dose Extra De Amor|Entre NÃ³s Uma Dose Extra De Amor Trailer 2|ComÃ©dia|Romance|Zoey Deutch</t>
  </si>
  <si>
    <t>ENTRE NÃ“S: UMA DOSE EXTRA DE AMOR Trailer 2 Dublado (2025) Zoey Deutch, ComÃ©dia, Romance Â© 2025 - Paris Filmes</t>
  </si>
  <si>
    <t>Vm9lNVrmpCo</t>
  </si>
  <si>
    <t>TERROR EM SILENT HILL: REGRESSO AO INFERNO Trailer Legendado (2026)</t>
  </si>
  <si>
    <t>2025-12-02T15:12:22Z</t>
  </si>
  <si>
    <t>filmes|cinema|trailer|trailer brasileiro|brasil|dublado|2025</t>
  </si>
  <si>
    <t>TERROR EM SILENT HILL: REGRESSO AO INFERNO Trailer Legendado (2026) Terror Â© 2025 - Paris Filmes</t>
  </si>
  <si>
    <t>6e7TJ_Vcxlg</t>
  </si>
  <si>
    <t>A EMPREGADA Trailer 2 Dublado (2026) Sydney Sweeney, Amanda Seyfried</t>
  </si>
  <si>
    <t>2025-11-28T17:30:06Z</t>
  </si>
  <si>
    <t>filmes|cinema|trailer|trailer brasileiro|brasil|dublado|2025|A Empregada|A Empregada Trailer|Sydney Sweeney|Amanda Seyfried|Trailer 2</t>
  </si>
  <si>
    <t>A EMPREGADA Trailer 2 Dublado (2026) Sydney Sweeney, Amanda Seyfried Â© 2025 - Paris Filmes</t>
  </si>
  <si>
    <t>xeP2GEuwB84</t>
  </si>
  <si>
    <t>Pronto para reencontrar o Bob Esponja?</t>
  </si>
  <si>
    <t>2025-11-28T15:30:42Z</t>
  </si>
  <si>
    <t>filmes|cinema|trailer|trailer brasileiro|brasil|dublado|2025|Bob Esponja Em Busca da CalÃ§a Quadrada|Bob Esponja|Pronto para reencontrar o Bob Esponja</t>
  </si>
  <si>
    <t>Bob Esponja Em Busca da CalÃ§a Quadrada Â© 2025 - Paramount Pictures</t>
  </si>
  <si>
    <t>eQhDYwFuqsk</t>
  </si>
  <si>
    <t>STRANGER THINGS Temporada 5 Volume 1 Trailer Final Dublado (2025)</t>
  </si>
  <si>
    <t>2025-11-23T19:49:08Z</t>
  </si>
  <si>
    <t>filmes|cinema|trailer|trailer brasileiro|brasil|dublado|2025|Stranger Things|Stranger Things Temporada 5|Stranger Things Temporada 5 Trailer|Final|parte 1</t>
  </si>
  <si>
    <t>STRANGER THINGS Temporada 5 Volume 1 Trailer Final Dublado (2025) Â© 2025 - Netflix</t>
  </si>
  <si>
    <t>6fPfVJCRm9w</t>
  </si>
  <si>
    <t>RETURN TO SILENT HILL Trailer (2026) Terror</t>
  </si>
  <si>
    <t>2025-11-22T15:30:04Z</t>
  </si>
  <si>
    <t>filmes|cinema|trailer|trailer brasileiro|brasil|dublado|Return to Silent Hill|Return to Silent Hill Trailer|terror|2026</t>
  </si>
  <si>
    <t>RETURN TO SILENT HILL Trailer (2026) Terror Â© 2025 - Bloody Disgusting</t>
  </si>
  <si>
    <t>7cNy3ZHPR3c</t>
  </si>
  <si>
    <t>CARA DE UM FOCINHO DE OUTRO Trailer 2 Dublado (2026) Pixar</t>
  </si>
  <si>
    <t>2025-11-20T18:19:44Z</t>
  </si>
  <si>
    <t>filmes|cinema|trailer|trailer brasileiro|brasil|dublado|2026|Cara de Um Focinho de Outro|Cara de Um Focinho de Outro Trailer|Pixar|Trailer 2</t>
  </si>
  <si>
    <t>CARA DE UM FOCINHO DE OUTRO Trailer 2 Dublado (2026) Pixar AnimaÃ§Ã£o Â© 2025 - Disney</t>
  </si>
  <si>
    <t>mWFfTvSm6YA</t>
  </si>
  <si>
    <t>IT: Bem Vindos A Derry Meio de Temporada Trailer Legendado (2025) Pennywise</t>
  </si>
  <si>
    <t>2025-11-18T13:31:01Z</t>
  </si>
  <si>
    <t>filmes|cinema|trailer|trailer brasileiro|brasil|dublado|2025|It Bem Vindos A Derry|It Bem Vindos A Derry Trailer|It|Pennywise|PalhaÃ§o|novo|Meio de Temporada</t>
  </si>
  <si>
    <t>IT: Bem Vindos A Derry Meio de Temporada Trailer Legendado (2025) Pennywise, PalhaÃ§o Â© 2025 - HBO Max</t>
  </si>
  <si>
    <t>N146wlJhhNI</t>
  </si>
  <si>
    <t>MOANA Trailer Dublado (2026)</t>
  </si>
  <si>
    <t>2025-11-17T18:09:48Z</t>
  </si>
  <si>
    <t>filmes|cinema|trailer|trailer brasileiro|brasil|dublado|2026|Moana|Moana Trailer|Dwayne Johnson|Catherine Laga'aia|Live Action</t>
  </si>
  <si>
    <t>MOANA Trailer Dublado (2026) Dwayne Johnson, Catherine Laga'aia, Live Action Â© 2025 - Disney</t>
  </si>
  <si>
    <t>yRDfaPgurJA</t>
  </si>
  <si>
    <t>O MORRO DOS VENTOS UIVANTES Trailer Dublado (2026) Margot Robbie</t>
  </si>
  <si>
    <t>2025-11-13T17:17:07Z</t>
  </si>
  <si>
    <t>filmes|cinema|trailer|trailer brasileiro|brasil|dublado|2026|O Morro Dos Ventos Uivantes Trailer Dublado|O Morro Dos Ventos Uivantes|Margot Robbie|Jacob Elordi</t>
  </si>
  <si>
    <t>O MORRO DOS VENTOS UIVANTES Trailer Dublado (2026) Margot Robbie, Jacob Elordi Â© 2025 - Warner Bros</t>
  </si>
  <si>
    <t>KzHWZh4zLvs</t>
  </si>
  <si>
    <t>FALLOUT Temporada 2 Trailer 2 Dublado (2025)</t>
  </si>
  <si>
    <t>2025-11-13T15:10:54Z</t>
  </si>
  <si>
    <t>filmes|cinema|trailer|trailer brasileiro|brasil|dublado|2025|Fallout|Fallout Temporada 2|Fallout Temporada 2 Trailer 2|Ella Purnell|Walton Goggins|Las Vegas|trailer 2|novo</t>
  </si>
  <si>
    <t>FALLOUT Temporada 2 Trailer 2 Dublado (2025) Novo, Ella Purnell, Walton Goggins Â© 2025 - Prime Video</t>
  </si>
  <si>
    <t>ahbenY6SfpA</t>
  </si>
  <si>
    <t>BOB ESPONJA: EM BUSCA DA CALÃ‡A QUADRADA Trailer 2 Dublado (2025)</t>
  </si>
  <si>
    <t>2025-11-13T14:33:07Z</t>
  </si>
  <si>
    <t>filmes|cinema|trailer|trailer brasileiro|brasil|dublado|2025|Bob Esponja: Em Busca Da CalÃ§a Quadrada|Bob Esponja: Em Busca Da CalÃ§a Quadrada Trailer Dublado|Bob Esponja|AnimaÃ§Ã£o|trailer 2|novo</t>
  </si>
  <si>
    <t>BOB ESPONJA: EM BUSCA DA CALÃ‡A QUADRADA Trailer 2 Dublado (Novo, 2025) AnimaÃ§Ã£o Â© 2025 - Paramount Pictures</t>
  </si>
  <si>
    <t>APuYzJFqhgk</t>
  </si>
  <si>
    <t>2025-11-12T18:26:46Z</t>
  </si>
  <si>
    <t>filmes|cinema|trailer|trailer brasileiro|brasil|dublado|O Diabo Veste Prada 2|O Diabo Veste Prada 2 Trailer|Anne Hathaway|Meryl Streep|Emily Blunt|Stanley Tucci|2026</t>
  </si>
  <si>
    <t>7jQCi_I5Oxo</t>
  </si>
  <si>
    <t>2025-11-11T20:31:06Z</t>
  </si>
  <si>
    <t>filmes|cinema|trailer|trailer brasileiro|brasil|dublado|2026|Toy Story 5|Toy Story 5 Trailer|Pixar|Pixar 2026</t>
  </si>
  <si>
    <t>TOY STORY 5 Trailer Dublado (2026) Pixar Â© 2025 - Disney</t>
  </si>
  <si>
    <t>MY93wOQPmfU</t>
  </si>
  <si>
    <t>HOMEM X BEBÃŠ Trailer Dublado (2025) Rowan Atkinson</t>
  </si>
  <si>
    <t>2025-11-10T12:10:51Z</t>
  </si>
  <si>
    <t>filmes|cinema|trailer|trailer brasileiro|brasil|dublado|2025|Homem X BebÃª|Homem X BebÃª Trailer Dublado|Rowan Atkinson|comedia</t>
  </si>
  <si>
    <t>HOMEM X BEBÃŠ Trailer Dublado (2025) Rowan Atkinson Â© 2025 - Netflix</t>
  </si>
  <si>
    <t>8ShE9kmr078</t>
  </si>
  <si>
    <t>OH WHAT FUN Trailer Dublado (2025) Eva Longoria</t>
  </si>
  <si>
    <t>2025-11-07T13:37:52Z</t>
  </si>
  <si>
    <t>filmes|cinema|trailer|trailer brasileiro|brasil|dublado|2025|Oh What Fun|Oh What Fun Trailer Dublado|Eva Longoria|Michelle Pfeiffer|ChloÃ« Grace Moretz|natal</t>
  </si>
  <si>
    <t>OH WHAT FUN Trailer Dublado (2025) Eva Longoria , Michelle Pfeiffer, ChloÃ« Grace Moretz Â© 2025 - Prime Video</t>
  </si>
  <si>
    <t>McTLYEISGYk</t>
  </si>
  <si>
    <t>PERCY JACKSON e os Olimpianos Temporada 2 Trailer 2 Dublado (2025)</t>
  </si>
  <si>
    <t>2025-11-06T17:29:24Z</t>
  </si>
  <si>
    <t>filmes|cinema|trailer|trailer brasileiro|brasil|dublado|2025|Percy Jackson|Percy Jackson e os Olimpianos|Percy Jackson e os Olimpianos Temporada 2|Percy Jackson e os Olimpianos Temporada 2 Trailer 2|trailer 2|novo</t>
  </si>
  <si>
    <t>PERCY JACKSON e os Olimpianos Temporada 2 Trailer 2 Dublado (Novo, 2025) Â© 2025 - Disney+</t>
  </si>
  <si>
    <t>T_Ul0v6TLZQ</t>
  </si>
  <si>
    <t>STRANGER THINGS: HistÃ³rias de 85 AnÃºncio (2026)</t>
  </si>
  <si>
    <t>2025-11-06T16:26:19Z</t>
  </si>
  <si>
    <t>filmes|cinema|trailer|trailer brasileiro|brasil|dublado|Stranger Things: HistÃ³rias de 85|Stranger Things: HistÃ³rias de 85 AnÃºncio|Stranger Things|2026|AnimaÃ§Ã£o</t>
  </si>
  <si>
    <t>STRANGER THINGS: HistÃ³rias de 85 AnÃºncio Legendado (2026) AnimaÃ§Ã£o Â© 2025 - Netflix</t>
  </si>
  <si>
    <t>DCenWJMDX_8</t>
  </si>
  <si>
    <t>UM NATAL BEM JONAS BROTHERS Trailer Dublado (2025)</t>
  </si>
  <si>
    <t>2025-11-06T15:54:20Z</t>
  </si>
  <si>
    <t>filmes|cinema|trailer|trailer brasileiro|brasil|dublado|2025|Um Natal bem Jonas Brothers|Um Natal bem Jonas Brothers Trailer Dublado|Jonas Brother|Disney+|Nick Jonas|Joe Jonas|Kevin Jonas|Natal</t>
  </si>
  <si>
    <t>UM NATAL BEM JONAS BROTHERS Trailer Dublado (2025) Nick Jonas, Joe Jonas, Kevin Jonas Â© 2025 - Disney+</t>
  </si>
  <si>
    <t>ENC352oWqcc</t>
  </si>
  <si>
    <t>OS SETE RELÃ“GIOS DE AGATHA CHRISTIE Trailer Dublado (2025) Helena Bonham Carter</t>
  </si>
  <si>
    <t>2025-11-04T16:28:11Z</t>
  </si>
  <si>
    <t>filmes|cinema|trailer|trailer brasileiro|brasil|dublado|2025|Os Sete RelÃ³gios de Agatha Christie Trailer Dublado|Os Sete RelÃ³gios de Agatha Christie|Agatha Christie|Martin Freeman|Helena Bonham Carter</t>
  </si>
  <si>
    <t>OS SETE RELÃ“GIOS DE AGATHA CHRISTIE Trailer Dublado (2025) Martin Freeman, Helena Bonham Carter Â© 2025 - Netflix</t>
  </si>
  <si>
    <t>FxoWw8Sav18</t>
  </si>
  <si>
    <t>ZOOTOPIA 2 Trailer Final Dublado (2025)</t>
  </si>
  <si>
    <t>2025-11-04T13:09:32Z</t>
  </si>
  <si>
    <t>filmes|cinema|trailer|trailer brasileiro|brasil|dublado|2025|Zootopia 2|Zootopia 2 Trailer 4 Dublado|trailer 4|novo|AnimaÃ§Ã£o|disney|final trailer|Nick Wilde|Judy Hopps</t>
  </si>
  <si>
    <t>ZOOTOPIA 2 Trailer 3 Dublado Brasileiro (Novo, 2025) AnimaÃ§Ã£o Â© 2025 - Disney</t>
  </si>
  <si>
    <t>vatHp-fAlNY</t>
  </si>
  <si>
    <t>ONE PIECE Temporada 2 'Nami em pÃ© na frente de Brogy' Trailer Legendado (2026)</t>
  </si>
  <si>
    <t>2025-11-03T22:45:19Z</t>
  </si>
  <si>
    <t>filmes|cinema|trailer|trailer brasileiro|brasil|dublado|2026|One Piece|One Piece Temporada 2|One Piece A SÃ©rie Temporada 2|Live Action|netflix|One Piece TEmporada 2 Trailer|Nami|Luffy|Brogy|Zoro|Sanji|Usopp|Chopper|Robin|Smoker|Nami em pÃ© na frente de Brogy</t>
  </si>
  <si>
    <t>ONE PIECE Temporada 2 'Nami em pÃ© na frente de Brogy' Trailer Legendado (2026) Â© 2025 - Netflix</t>
  </si>
  <si>
    <t>_LAQ_qBttpY</t>
  </si>
  <si>
    <t>FRANKENSTEIN Trailer Final Dublado (2025) Guillermo del Toro</t>
  </si>
  <si>
    <t>2025-10-31T13:38:18Z</t>
  </si>
  <si>
    <t>filmes|cinema|trailer|trailer brasileiro|brasil|dublado|2025|Frankenstein|Frankenstein Trailer Dublado|Oscar Isaac|Jacob Elordi|Christoph Waltz|Mia Goth|Guillermo del Toro|David Bradley|trailer final|novo</t>
  </si>
  <si>
    <t>FRANKENSTEIN Trailer Final Dublado (2025) Oscar Isaac, Jacob Elordi, Christoph Waltz, Mia Goth, Guillermo del Toro, David Bradley Â© 2025 - Netflix</t>
  </si>
  <si>
    <t>1jHkIGr3auA</t>
  </si>
  <si>
    <t>PÃ‚NICO 7 Trailer Dublado (2026)</t>
  </si>
  <si>
    <t>2025-10-30T13:41:02Z</t>
  </si>
  <si>
    <t>filmes|cinema|trailer|trailer brasileiro|brasil|dublado|2025|PÃ¢nico 7|PÃ¢nico 7 Trailer Dublado|Ghostface|Neve Campbell|Courteney Cox|Mckenna Grace|terror</t>
  </si>
  <si>
    <t>PÃ‚NICO 7 Trailer Dublado (2026) Terror, Ghostface, Neve Campbell, Courteney Cox, Mckenna Grace Â© 2025 - Paramount Pictures</t>
  </si>
  <si>
    <t>bG7j4vTlL1A</t>
  </si>
  <si>
    <t>STRANGER THINGS Temporada 5 Trailer 3 Dublado (2025)</t>
  </si>
  <si>
    <t>2025-10-30T13:23:29Z</t>
  </si>
  <si>
    <t>filmes|cinema|trailer|trailer brasileiro|brasil|dublado|2025|Stranger Things|Stranger Things Temporada 5|Stranger Things Temporada 5 Trailer 3|novo|trailer 3</t>
  </si>
  <si>
    <t>STRANGER THINGS Temporada 5 Trailer 3 Dublado (Novo, 2025) Â© 2025 - Netflix</t>
  </si>
  <si>
    <t>6YDF8wR9EFw</t>
  </si>
  <si>
    <t>TWISTED WONDERLAND Trailer Dublado (2025)</t>
  </si>
  <si>
    <t>2025-10-24T14:30:05Z</t>
  </si>
  <si>
    <t>filmes|cinema|trailer|trailer brasileiro|brasil|dublado|2025|Twisted Wonderland|Twisted Wonderland Trailer Dublado|Disney+|AnimaÃ§Ã£o</t>
  </si>
  <si>
    <t>TWISTED WONDERLAND Trailer Dublado (2025) AnimaÃ§Ã£o Â© 2025 - Disney+</t>
  </si>
  <si>
    <t>cVnTDX_wDAc</t>
  </si>
  <si>
    <t>SOLDADO DE CHUMBO Trailer Dublado (2025) Jamie Foxx, Robert De Niro</t>
  </si>
  <si>
    <t>2025-10-24T13:14:54Z</t>
  </si>
  <si>
    <t>filmes|cinema|trailer|trailer brasileiro|brasil|dublado|2025|Soldado de Chumbo|Soldado de Chumbo Trailer Dublado|Jamie Foxx|Robert De Niro|Scott Eastwood|AÃ§Ã£o</t>
  </si>
  <si>
    <t>SOLDADO DE CHUMBO Trailer Dublado (2025) Jamie Foxx, Robert De Niro, Scott Eastwood,  AÃ§Ã£o Â© 2025 - Diamond Films</t>
  </si>
  <si>
    <t>tIzqgq3U0As</t>
  </si>
  <si>
    <t>DESPRAZER EM TE CONHECER Trailer Dublado (2025) Lee Jung-Jae</t>
  </si>
  <si>
    <t>2025-10-24T12:31:16Z</t>
  </si>
  <si>
    <t>filmes|cinema|trailer|trailer brasileiro|brasil|dublado|2025|Desprazer em te conhecer|Desprazer em te conhecer Trailer|Lee Jung-Jae|AÃ§Ã£o</t>
  </si>
  <si>
    <t>DESPRAZER EM TE CONHECER Trailer Dublado (2025) Lee Jung-Jae, AÃ§Ã£o Â© 2025 - Prime Video</t>
  </si>
  <si>
    <t>01eAkZZPQpw</t>
  </si>
  <si>
    <t>FRANKIE E OS MONSTROS Trailer 2 Dublado (2025)</t>
  </si>
  <si>
    <t>2025-10-22T15:17:14Z</t>
  </si>
  <si>
    <t>filmes|cinema|trailer|trailer brasileiro|brasil|dublado|2025|Frankie e Os Monstros|Frankie e os monstros Trailer 2|novo|AnimaÃ§Ã£o|FamÃ­lia|monstros</t>
  </si>
  <si>
    <t>FRANKIE E OS MONSTROS Trailer 2 Dublado (Novo, 2025) AnimaÃ§Ã£o, FamÃ­lia Â© 2025 - Paris Filmes</t>
  </si>
  <si>
    <t>7zQ4qsBtFzo</t>
  </si>
  <si>
    <t>EDEN Trailer Dublado (2025) Ana de Armas, Sydney Sweeney</t>
  </si>
  <si>
    <t>2025-10-22T13:15:02Z</t>
  </si>
  <si>
    <t>filmes|cinema|trailer|trailer brasileiro|brasil|dublado|2025|Eden|Eden Trailer Dublado|Ana de Armas|Sydney Sweeney|Jude Law|Vanessa Kirby|Daniel BrÃ¼hl|Ron Howard</t>
  </si>
  <si>
    <t>EDEN Trailer Dublado (2025) Ana de Armas, Sydney Sweeney, Jude Law, Vanessa Kirby, Daniel BrÃ¼hl, Ron Howard Â© 2025 - Prime Video</t>
  </si>
  <si>
    <t>Uf-m8nTqLBY</t>
  </si>
  <si>
    <t>O TROLL DA MONTANHA 2 Trailer 2 Dublado (2025)</t>
  </si>
  <si>
    <t>2025-10-21T13:15:49Z</t>
  </si>
  <si>
    <t>filmes|cinema|trailer|trailer brasileiro|brasil|dublado|2025|O Troll da Montanha 2|Troll 2|Troll|O Troll da Montanha 2 Trailer Dublado|trailer 2|novo</t>
  </si>
  <si>
    <t>O TROLL DA MONTANHA 2 Trailer 2 Dublado (2025) NOVO Â© 2025 - Netflix</t>
  </si>
  <si>
    <t>cYFNjUpHVm4</t>
  </si>
  <si>
    <t>DESTRUIÃ‡ÃƒO FINAL 2 Trailer Dublado (2026) Gerard Butler</t>
  </si>
  <si>
    <t>2025-10-21T12:30:52Z</t>
  </si>
  <si>
    <t>filmes|cinema|trailer|trailer brasileiro|brasil|dublado|2025|DestruiÃ§Ã£o Final 2|DestruiÃ§Ã£o Final 2 Trailer|DestruiÃ§Ã£o Final: O Ãšltimo RefÃºgio|Gerard Butler|Morena Baccarin</t>
  </si>
  <si>
    <t>DESTRUIÃ‡ÃƒO FINAL 2 Trailer Dublado (2026) Gerard Butler, Morena Baccarin, DestruiÃ§Ã£o Final: O Ãšltimo RefÃºgio Â© 2025 - Diamond Films</t>
  </si>
  <si>
    <t>8By1DDGnAmQ</t>
  </si>
  <si>
    <t>MARTY SUPREME Trailer Dublado (2026) TimothÃ©e Chalamet</t>
  </si>
  <si>
    <t>2025-10-20T13:30:07Z</t>
  </si>
  <si>
    <t>filmes|cinema|trailer|trailer brasileiro|brasil|dublado|2025|Marty Supreme|Marty Supreme Trailer Dublado|TimothÃ©e Chalamet|Gwyneth Paltrow|Odessa A'zion</t>
  </si>
  <si>
    <t>MARTY SUPREME Trailer Dublado (2026) TimothÃ©e Chalamet, Gwyneth Paltrow, Odessa A'zion Â© 2025 - Diamond Films</t>
  </si>
  <si>
    <t>rq_myYInU0o</t>
  </si>
  <si>
    <t>TERROR EM SHELBY OAKS Trailer 2 Dublado (2025)</t>
  </si>
  <si>
    <t>2025-10-16T14:17:50Z</t>
  </si>
  <si>
    <t>filmes|cinema|trailer|trailer brasileiro|brasil|dublado|2025|Terror Em Shelby Oaks|Shelby Oaks|Terror Em Shelby Oaks Trailer 2 Dublado|Terror|novo|Fantasia|Suspense</t>
  </si>
  <si>
    <t>TERROR EM SHELBY OAKS Trailer 2 Dublado (Novo, 2025) Fantasia, Suspense, Terror Â© 2025 - Diamond Films</t>
  </si>
  <si>
    <t>7LnaiG7e_VU</t>
  </si>
  <si>
    <t>O PRIMATA Trailer Dublado (2026) Terror</t>
  </si>
  <si>
    <t>2025-10-16T13:26:51Z</t>
  </si>
  <si>
    <t>filmes|cinema|trailer|trailer brasileiro|brasil|dublado|O Primata|O Primata Trailer Dublado|2026|terror</t>
  </si>
  <si>
    <t>O PRIMATA Trailer Dublado (2026) Terror Â© 2025 - Paramount Pictures</t>
  </si>
  <si>
    <t>70dp5jFNP84</t>
  </si>
  <si>
    <t>UM PLANO EM FAMÃLIA 2 Trailer Dublado (2025) Mark Wahlberg</t>
  </si>
  <si>
    <t>2025-10-16T12:30:06Z</t>
  </si>
  <si>
    <t>filmes|cinema|trailer|trailer brasileiro|brasil|dublado|2025|Um Plano em FamÃ­lia 2|Um Plano em FamÃ­lia 2 Trailer Dublado|Mark Wahlberg|Michelle Monaghan|AÃ§Ã£o|ComÃ©dia|Kit Harington</t>
  </si>
  <si>
    <t>UM PLANO EM FAMÃLIA 2 Trailer Dublado (2025) Mark Wahlberg, Michelle Monaghan, Kit Harington, AÃ§Ã£o, ComÃ©dia Â© 2025 - Apple TV</t>
  </si>
  <si>
    <t>MjlwIkr25Hw</t>
  </si>
  <si>
    <t>A MEIA-IRMÃƒ FEIA Trailer Dublado (2025)</t>
  </si>
  <si>
    <t>2025-10-15T13:30:32Z</t>
  </si>
  <si>
    <t>filmes|cinema|trailer|trailer brasileiro|brasil|dublado|2025|A Meia-irmÃ£ Feia Trailer Dublado|A Meia-irmÃ£ Feia|Lea Myren|terror</t>
  </si>
  <si>
    <t>A MEIA-IRMÃƒ FEIA Trailer Dublado (2025) Lea Myren, Terror Â© 2025 - Mares Filmes</t>
  </si>
  <si>
    <t>LmDvdO22cjo</t>
  </si>
  <si>
    <t>PRIMAL Temporada 3 Trailer Dublado (2026)</t>
  </si>
  <si>
    <t>2025-10-15T12:30:34Z</t>
  </si>
  <si>
    <t>filmes|cinema|trailer|trailer brasileiro|brasil|dublado|2026|Primal|Primal Temporada 3|Primal Temporada 3 Trailer Dublado|AnimaÃ§Ã£o</t>
  </si>
  <si>
    <t>PRIMAL Temporada 3 Trailer Dublado (2026) AnimaÃ§Ã£o Â© 2025 - HBO Max</t>
  </si>
  <si>
    <t>xZn5HOv-h-4</t>
  </si>
  <si>
    <t>SOCORRO Trailer Dublado (2026) Dylan O'Brien, Rachel McAdams, Sam Raimi</t>
  </si>
  <si>
    <t>2025-10-14T17:43:44Z</t>
  </si>
  <si>
    <t>filmes|cinema|trailer|trailer brasileiro|brasil|dublado|2026|Socorro|Socorro Trailer|Socorro!|Dylan O'Brien|Rachel McAdams|Sam Raimi</t>
  </si>
  <si>
    <t>SOCORRO Trailer Dublado (2026) Dylan O'Brien, Rachel McAdams, Sam Raimi, Socorro! Â© 2025 - 20th Century Studios</t>
  </si>
  <si>
    <t>m8qRUdypUSs</t>
  </si>
  <si>
    <t>O NATAL DA PATRULHA CANINA Trailer Dublado (2025)</t>
  </si>
  <si>
    <t>2025-10-14T17:14:44Z</t>
  </si>
  <si>
    <t>filmes|cinema|trailer|trailer brasileiro|brasil|dublado|2025|O Natal da Patrulha Canina|O Natal da Patrulha Canina Trailer|Paw Patrol</t>
  </si>
  <si>
    <t>O NATAL DA PATRULHA CANINA Trailer Dublado (2025) Paw Patrol Â© 2025 - Paramount</t>
  </si>
  <si>
    <t>0RfpSpZFpZU</t>
  </si>
  <si>
    <t>IT: Bem Vindos A Derry Trailer 4 Dublado (2025) Pennywise</t>
  </si>
  <si>
    <t>2025-10-14T16:26:02Z</t>
  </si>
  <si>
    <t>filmes|cinema|trailer|trailer brasileiro|brasil|dublado|2025|It Bem Vindos A Derry|It Bem Vindos A Derry Trailer|It|Pennywise|PalhaÃ§o|Trailer 4|novo</t>
  </si>
  <si>
    <t>IT: Bem Vindos A Derry Trailer 4 Dublado (2025) Pennywise, PalhaÃ§o Â© 2025 - HBO Max</t>
  </si>
  <si>
    <t>MTFdN1HaeTU</t>
  </si>
  <si>
    <t>O BOM BANDIDO Trailer Dublado (2025) Channing Tatum, Kirsten Dunst</t>
  </si>
  <si>
    <t>2025-10-14T14:58:41Z</t>
  </si>
  <si>
    <t>filmes|cinema|trailer|trailer brasileiro|brasil|dublado|2025|O Bom Bandido|O Bom Bandido Trailer Dublado|Channing Tatum|Kirsten Dunst|Peter Dinklage|Lakeith Stanfield|Juno Temple|ComÃ©dia|Suspense</t>
  </si>
  <si>
    <t>O BOM BANDIDO Trailer Dublado (2025) Channing Tatum, Kirsten Dunst, Peter Dinklage, Lakeith Stanfield, Juno Temple, ComÃ©dia Â© 2025 - Diamond Films</t>
  </si>
  <si>
    <t>kXuiFXC_EPU</t>
  </si>
  <si>
    <t>Um Fugitivo se esconde em uma loja de brinquedos ðŸ§¸</t>
  </si>
  <si>
    <t>2025-10-13T15:01:25Z</t>
  </si>
  <si>
    <t>filmes|cinema|trailer|trailer brasileiro|brasil|dublado|2025|O Bom Bandido|O Bom Bandido Trailer|O Bom Bandido Short|short|Channing Tatum|Kirsten Dunst|Peter Dinklage|Juno Temple|ComÃ©dia|Lakeith Stanfield</t>
  </si>
  <si>
    <t>O BOM BANDIDO com Channing Tatum, Kirsten Dunst, Peter Dinklage, Lakeith Stanfield, Juno Temple, ComÃ©dia Â© 2025 - Diamond Films</t>
  </si>
  <si>
    <t>gjQ4-8OoSDY</t>
  </si>
  <si>
    <t>O SOBREVIVENTE Trailer 2 Dublado (2025) Glen Powell</t>
  </si>
  <si>
    <t>2025-10-13T13:25:33Z</t>
  </si>
  <si>
    <t>filmes|cinema|trailer|trailer brasileiro|brasil|dublado|2025|O Sobrevivente|O Sobrevivente Trailer|Glen Powell|Michael Cera|Josh Brolin|Edgar Wright</t>
  </si>
  <si>
    <t>O SOBREVIVENTE Trailer 2 Dublado (2025) Glen Powell, Michael Cera, Josh Brolin, Edgar Wright Â© 2025 - Paramount Pictures</t>
  </si>
  <si>
    <t>Z7L2RMWmhgI</t>
  </si>
  <si>
    <t>MAGNUM Trailer Dublado (2026) Marvel</t>
  </si>
  <si>
    <t>2025-10-11T20:13:14Z</t>
  </si>
  <si>
    <t>filmes|cinema|trailer|trailer brasileiro|brasil|dublado|2026|Magnum|Magnum Trailer|Yahya Abdul-Mateen II|Ben Kingsley|Marvel</t>
  </si>
  <si>
    <t>MAGNUM Trailer Dublado (2026) Yahya Abdul-Mateen II, Ben Kingsley, Marvel Â© 2025 - Disney+</t>
  </si>
  <si>
    <t>4dDotfyKsL8</t>
  </si>
  <si>
    <t>INVENCÃVEL Temporada 4 Trailer Dublado (2026)</t>
  </si>
  <si>
    <t>2025-10-10T23:48:59Z</t>
  </si>
  <si>
    <t>filmes|cinema|trailer|trailer brasileiro|brasil|dublado|2026|InvencÃ­vel|InvencÃ­vel Temporada 4|InvencÃ­vel Temporada 4 Trailer</t>
  </si>
  <si>
    <t>INVENCÃVEL Temporada 4 Trailer Dublado (2026) Invencivel Â© 2025 - Prime Video</t>
  </si>
  <si>
    <t>MXoLKAT2njg</t>
  </si>
  <si>
    <t>JUSTIÃ‡A ARTIFICIAL Trailer Dublado (2025) Chris Pratt</t>
  </si>
  <si>
    <t>2025-10-09T19:12:19Z</t>
  </si>
  <si>
    <t>filmes|cinema|trailer|trailer brasileiro|brasil|dublado|2025|JustiÃ§a Artificial|JustiÃ§a Artificial Trailer|Chris Pratt|Rebecca Ferguson|Timur Bekmambetov</t>
  </si>
  <si>
    <t>JustiÃ§a Artificial Trailer Dublado (2025) Chris Pratt, Rebecca Ferguson, Timur Bekmambetov Â© 2025 - Sony Pictures</t>
  </si>
  <si>
    <t>jzqgBlhHzkA</t>
  </si>
  <si>
    <t>GAME OF THRONES: O CAVALEIRO DOS SETE REINOS Trailer Dublado (2025)</t>
  </si>
  <si>
    <t>2025-10-09T16:21:40Z</t>
  </si>
  <si>
    <t>filmes|cinema|trailer|trailer brasileiro|brasil|dublado|2025|O Cavaleiro dos Sete Reinos|O Cavaleiro dos Sete Reinos Trailer|Game of Thrones|GOT</t>
  </si>
  <si>
    <t>GAME OF THRONES: O CAVALEIRO DOS SETE REINOS Trailer Dublado (2025) Â© 2025 - HBO Max</t>
  </si>
  <si>
    <t>O8ZcCj9ho2E</t>
  </si>
  <si>
    <t>TRUQUE DE MESTRE 3 Trailer 2 Dublado (2025) Jesse Eisenberg</t>
  </si>
  <si>
    <t>2025-10-09T14:04:13Z</t>
  </si>
  <si>
    <t>filmes|cinema|trailer|trailer brasileiro|brasil|dublado|2025|Truque de mestre 3|Truque de mestre 3 Trailer|Jesse Eisenberg|Woody Harrelson|Isla Fisher|Dave Franco|Morgan Freeman|trailer 2|novo</t>
  </si>
  <si>
    <t>TRUQUE DE MESTRE 3 Trailer 2 Dublado (Novo, 2025) Jesse Eisenberg, Woody Harrelson, Isla Fisher, Dave Franco, Morgan Freeman Â© 2025 - Paris Filmes</t>
  </si>
  <si>
    <t>Ya5VKg-Cq04</t>
  </si>
  <si>
    <t>TODO Ã‰ JUSTO Trailer Dublado (2025) Kim Kardashian</t>
  </si>
  <si>
    <t>2025-10-09T13:30:35Z</t>
  </si>
  <si>
    <t>filmes|cinema|trailer|trailer brasileiro|brasil|dublado|2025|Todo Ã© Justo|Todo Ã© Justo Trailer Dublado|Kim Kardashian|Glenn Close|Sarah Paulson|Naomi Watts</t>
  </si>
  <si>
    <t>TODO Ã‰ JUSTO Trailer Dublado (2025) Kim Kardashian, Glenn Close, Sarah Paulson, Naomi Watts Â© 2025 - Disney+</t>
  </si>
  <si>
    <t>t88e0y4Z3B0</t>
  </si>
  <si>
    <t>ZOOTOPIA 2 Trailer 3 Dublado (2025)</t>
  </si>
  <si>
    <t>2025-10-08T16:32:53Z</t>
  </si>
  <si>
    <t>filmes|cinema|trailer|trailer brasileiro|brasil|dublado|2025|Zootopia 2|Zootopia 2 Trailer 3 Dublado|trailer 3|novo|AnimaÃ§Ã£o|disney</t>
  </si>
  <si>
    <t>ZOOTOPIA 2 Trailer 3 Dublado (Novo, 2025) AnimaÃ§Ã£o Â© 2025 - Disney</t>
  </si>
  <si>
    <t>bJP_O4nDGro</t>
  </si>
  <si>
    <t>O FRIO DA MORTE Trailer Legendado (2025) Emma Thompson</t>
  </si>
  <si>
    <t>2025-10-07T16:09:06Z</t>
  </si>
  <si>
    <t>filmes|cinema|trailer|trailer brasileiro|brasil|dublado|2025|O Frio Da Morte|O Frio Da Morte Trailer legendado|Emma Thompson|thriller</t>
  </si>
  <si>
    <t>O FRIO DA MORTE Trailer Legendado (2025) Emma Thompson, Thriller Â© 2025 - Paris Filmes</t>
  </si>
  <si>
    <t>wiW8K3wu8qs</t>
  </si>
  <si>
    <t>VAMPIRINA: UMA VAMPIRINHA ADOLESCENTE Trailer Dublado (2025)</t>
  </si>
  <si>
    <t>2025-10-07T15:45:13Z</t>
  </si>
  <si>
    <t>filmes|cinema|trailer|trailer brasileiro|brasil|dublado|2025|Vampirina: Uma Vampirinha Adolescente|Vampirina: Uma Vampirinha Adolescente Trailer Dublado|Vampirina|adolescente|disney+</t>
  </si>
  <si>
    <t>VAMPIRINA: UMA VAMPIRINHA ADOLESCENTE Trailer Dublado (2025) Â© 2025 - Disney+</t>
  </si>
  <si>
    <t>3nux2xxmNPA</t>
  </si>
  <si>
    <t>THE WITCHER Temporada 4 Trailer Dublado (2025)</t>
  </si>
  <si>
    <t>2025-10-07T15:15:03Z</t>
  </si>
  <si>
    <t>filmes|cinema|trailer|trailer brasileiro|brasil|dublado|2025|The Witcher|The Witcher Temproada 4|The Witcher Temporada 4 Trailer Dublado|netflix|temporada 4|Liam Hemsworth|Freya Allan</t>
  </si>
  <si>
    <t>THE WITCHER Temporada 4 Trailer Dublado (2025) Liam Hemsworth, Freya Allan Â© 2025 - Netflix</t>
  </si>
  <si>
    <t>BOx522_RBu8</t>
  </si>
  <si>
    <t>PREDADOR: TERRAS SELVAGENS Trailer Final Dublado (2025)</t>
  </si>
  <si>
    <t>2025-10-06T16:40:11Z</t>
  </si>
  <si>
    <t>filmes|cinema|trailer|trailer brasileiro|brasil|dublado|2025|Predador|Predador Terras Selvagens|Predador Terras Selvagens Trailer|Trailer 2|final</t>
  </si>
  <si>
    <t>PREDADOR: TERRAS SELVAGENS Trailer Final Dublado (2025) Â© 2025 - 20th Century Studios</t>
  </si>
  <si>
    <t>VQfWNzYTfPs</t>
  </si>
  <si>
    <t>MANUTENÃ‡ÃƒO NECESSÃRIA Trailer Dublado (2025)</t>
  </si>
  <si>
    <t>2025-10-06T14:27:53Z</t>
  </si>
  <si>
    <t>filmes|cinema|trailer|trailer brasileiro|brasil|dublado|2025|ManutenÃ§Ã£o NecessÃ¡ria Trailer Dublado|ManutenÃ§Ã£o NecessÃ¡ria|Madelaine Petsch</t>
  </si>
  <si>
    <t>MANUTENÃ‡ÃƒO NECESSÃRIA Trailer Dublado (2025) Madelaine Petsch Â© 2025 - Prime Video</t>
  </si>
  <si>
    <t>ZCOE1iR3Ofw</t>
  </si>
  <si>
    <t>DESTRUIÃ‡ÃƒO FINAL 2 Trailer Legendado (2026) Gerard Butler</t>
  </si>
  <si>
    <t>2025-10-06T13:50:26Z</t>
  </si>
  <si>
    <t>filmes|cinema|trailer|trailer brasileiro|brasil|2025|DestruiÃ§Ã£o Final 2|DestruiÃ§Ã£o Final 2 Trailer|DestruiÃ§Ã£o Final: O Ãšltimo RefÃºgio|Gerard Butler|Morena Baccarin</t>
  </si>
  <si>
    <t>DESTRUIÃ‡ÃƒO FINAL 2 Trailer Legendado (2026) Gerard Butler, Morena Baccarin, DestruiÃ§Ã£o Final: O Ãšltimo RefÃºgio Â© 2025 - Diamond Films</t>
  </si>
  <si>
    <t>g71HITTWT7g</t>
  </si>
  <si>
    <t>FRANKENSTEIN Trailer Dublado (2025) Guillermo del Toro</t>
  </si>
  <si>
    <t>2025-10-01T13:11:39Z</t>
  </si>
  <si>
    <t>filmes|cinema|trailer|trailer brasileiro|brasil|dublado|2025|Frankenstein|Frankenstein Trailer Dublado|Oscar Isaac|Jacob Elordi|Christoph Waltz|Mia Goth|Guillermo del Toro|David Bradley</t>
  </si>
  <si>
    <t>FRANKENSTEIN Trailer Dublado (2025) Oscar Isaac, Jacob Elordi, Christoph Waltz, Mia Goth, Guillermo del Toro, David Bradley Â© 2025 - Netflix</t>
  </si>
  <si>
    <t>fhJmNLhiAGU</t>
  </si>
  <si>
    <t>ZOOTOPIA 2 Trailer 3 Legendado (2025)</t>
  </si>
  <si>
    <t>2025-09-30T12:25:21Z</t>
  </si>
  <si>
    <t>filmes|cinema|trailer|trailer brasileiro|brasil|dublado|2025|Zootopia 2|Zootopia 2 Trailer 3|trailer 3|novo|disney|AnimaÃ§Ã£o</t>
  </si>
  <si>
    <t>ZOOTOPIA 2 Trailer 3 Legendado (Novo, 2025) AnimaÃ§Ã£o Â© 2025 - Disney</t>
  </si>
  <si>
    <t>M4Ii5Q1NUDE</t>
  </si>
  <si>
    <t>Caminhe atÃ© que reste apenas um!</t>
  </si>
  <si>
    <t>2025-09-29T15:58:50Z</t>
  </si>
  <si>
    <t>filmes|cinema|trailer|trailer brasileiro|brasil|dublado|2025|A Longa Marcha|A Longa Marcha Trailer Dublado|short|Caminhe atÃ© que reste apenas um</t>
  </si>
  <si>
    <t>A Longa Marcha Â© 2025 - Paris Filmes</t>
  </si>
  <si>
    <t>12MIv_ZAngo</t>
  </si>
  <si>
    <t>STAR WARS: VISIONS Temporada 3 Trailer Dublado (2025)</t>
  </si>
  <si>
    <t>2025-09-26T16:09:39Z</t>
  </si>
  <si>
    <t>filmes|cinema|trailer|trailer brasileiro|brasil|dublado|Star Wars Visions|Star Wars Visions Temporada 3|Star War Vision Temporada 3 Trailer|Temporada 3|2025|AnimaÃ§Ã£o</t>
  </si>
  <si>
    <t>STAR WARS: VISIONS Temporada 3 Trailer Dublado (2025) AnimaÃ§Ã£o Â© 2025 - Disney+</t>
  </si>
  <si>
    <t>AaEjrG8xTvU</t>
  </si>
  <si>
    <t>AVATAR 3: Fogo e Cinzas Trailer 2 Dublado (2025)</t>
  </si>
  <si>
    <t>2025-09-25T13:38:01Z</t>
  </si>
  <si>
    <t>filmes|cinema|trailer|trailer brasileiro|brasil|dublado|2025|Avatar 3|Avatar 3 Trailer|Avatar Fogo e Cinzas|Sam Worthington|Zoe SaldaÃ±a|James Cameron|Naâ€™vi|Trailer 2</t>
  </si>
  <si>
    <t>AVATAR 3: Fogo e Cinzas Trailer 2 Dublado (2025) Sam Worthington, Zoe SaldaÃ±a, James Cameron, Naâ€™vi Â© 2025 - Disney</t>
  </si>
  <si>
    <t>l3HhGCoSsFw</t>
  </si>
  <si>
    <t>WICKED 2 Trailer 2 Dublado (2025) Ariana Grande</t>
  </si>
  <si>
    <t>2025-09-24T12:32:03Z</t>
  </si>
  <si>
    <t>filmes|cinema|trailer|trailer brasileiro|brasil|dublado|2025|Wicked 2|Wicked Parte 2|Wicked Parte 2 Trailer 2|novo|Dublado|Ariana Grande|Cynthia Erivo</t>
  </si>
  <si>
    <t>WICKED 2 Trailer 2 Dublado (Novo, 2025) Ariana Grande, Cynthia Erivo, Jeff Goldblum, Michelle Yeoh, Peter Dinklage Â© 2025 - Universal Pictures</t>
  </si>
  <si>
    <t>FiME0UAKmcM</t>
  </si>
  <si>
    <t>IT: Bem Vindos A Derry Trailer 3 Dublado (2025) Pennywise</t>
  </si>
  <si>
    <t>2025-09-23T17:02:40Z</t>
  </si>
  <si>
    <t>filmes|cinema|trailer|trailer brasileiro|brasil|dublado|2025|It Bem Vindos A Derry|It Bem Vindos A Derry Trailer|It|Pennywise|PalhaÃ§o|Trailer 3</t>
  </si>
  <si>
    <t>IT: Bem Vindos A Derry Trailer 3 Dublado (2025) Pennywise, PalhaÃ§o Â© 2025 - HBO</t>
  </si>
  <si>
    <t>srpH3keP6_Y</t>
  </si>
  <si>
    <t>A NOIVA Trailer Dublado (2026) Christian Bale, Jake Gyllenhaal</t>
  </si>
  <si>
    <t>2025-09-23T16:32:18Z</t>
  </si>
  <si>
    <t>A NOIVA Trailer Dublado (2026) Christian Bale, Jake Gyllenhaal Â© 2025 - Warner Bros</t>
  </si>
  <si>
    <t>D0_K9PiamnM</t>
  </si>
  <si>
    <t>BOM MENINO Trailer Dublado (2025) Terror</t>
  </si>
  <si>
    <t>2025-09-22T16:18:17Z</t>
  </si>
  <si>
    <t>filmes|cinema|trailer|trailer brasileiro|brasil|dublado|2025|Legendado|Bom Menino|Bom Menino Trailer|Terror</t>
  </si>
  <si>
    <t>BOM MENINO Trailer Dublado (2025) Terror Â© 2025 - Paris Filmes</t>
  </si>
  <si>
    <t>NvHEyYe3Bmw</t>
  </si>
  <si>
    <t>O MANDALORIANO E GROGU Trailer Dublado (2026) Star Wars</t>
  </si>
  <si>
    <t>2025-09-22T15:06:00Z</t>
  </si>
  <si>
    <t>filmes|cinema|trailer|trailer brasileiro|brasil|dublado|2025|O Mandaloriano e Grogu Trailer Dublado|O Mandaloriano e Grogu|Star Wars|Grogu|Mandaloriano</t>
  </si>
  <si>
    <t>O MANDALORIANO E GROGU Trailer Dublado (2026) Star Wars Â© 2025 - Disney</t>
  </si>
  <si>
    <t>YMXv4bUsc4g</t>
  </si>
  <si>
    <t>OS MELHORES PRÃ“XIMOS FILMES (Trailers)</t>
  </si>
  <si>
    <t>2025-09-19T16:30:27Z</t>
  </si>
  <si>
    <t>filmes|cinema|trailer|trailer brasileiro|brasil|dublado|2025|Os Melhores PrÃ³ximos Filmes|Avatar 3|Ne Zha 2|Predador: Terras Selvagens|CoraÃ§Ã£o De Lutador|Tron 3: Ares|Todos Os PrÃ³ximos Filmes|novos filmes</t>
  </si>
  <si>
    <t>OS MELHORES PRÃ“XIMOS FILMES (Trailers)  0:00 Avatar 3 2:31 CoraÃ§Ã£o De Lutador 5:15 Predador: Terras Selvagens 7:17 MissÃ£o Resgate VinganÃ§a 9:38 Ne Zha 2 11:19 Imperfeitamente Perfeita 13:46 Springsteen: Salve-me do Desconhecido 15:53 Jogo Sujo 18:35 Marty Supreme 20:53 Terror Em Shleby Oaks 23:19 Tron 3: Ares</t>
  </si>
  <si>
    <t>EzS8apW4esg</t>
  </si>
  <si>
    <t>CORAÃ‡ÃƒO DE LUTADOR Trailer 2 Dublado (2025) Dwayne Johnson, Emily Blunt</t>
  </si>
  <si>
    <t>2025-09-19T13:30:15Z</t>
  </si>
  <si>
    <t>filmes|cinema|trailer|trailer brasileiro|brasil|dublado|2025|CoraÃ§Ã£o De Lutador|CoraÃ§Ã£o De Lutador: The Smashing Machine|CoraÃ§Ã£o De Lutador: The Smashing Machine Trailer Dublado|Dwayne Johnson|Emily Blunt|trailer 2|novo</t>
  </si>
  <si>
    <t>CORAÃ‡ÃƒO DE LUTADOR: The Smashing Machine Trailer 2 Dublado (Novo, 2025) Dwayne Johnson, Emily Blunt Â© 2025 - Diamond Films</t>
  </si>
  <si>
    <t>lKc64XTZUKg</t>
  </si>
  <si>
    <t>O Ã”NIBUS PERDIDO Trailer 2 Dublado (2025) Matthew McConaughey</t>
  </si>
  <si>
    <t>2025-09-18T16:17:47Z</t>
  </si>
  <si>
    <t>filmes|cinema|trailer|trailer brasileiro|brasil|dublado|O Ã”nibus Perdido|O Ã”nibus Perdido Trailer Dublado|Matthew McConaughey|2025|Trailer 2</t>
  </si>
  <si>
    <t>O Ã”NIBUS PERDIDO Trailer 2 Dublado (2025) Matthew McConaughey Â© 2025 - Apple TV+</t>
  </si>
  <si>
    <t>noQ53RCdyA4</t>
  </si>
  <si>
    <t>A ÃšLTIMA FRONTEIRA Trailer Dublado (2025)</t>
  </si>
  <si>
    <t>2025-09-18T16:03:15Z</t>
  </si>
  <si>
    <t>A ÃšLTIMA FRONTEIRA Trailer Dublado (2025) Â© 2025 - Apple TV+</t>
  </si>
  <si>
    <t>bl6J_JJOwr4</t>
  </si>
  <si>
    <t>CORAÃ‡ÃƒO DE LUTADOR: The Smashing Machine Trailer Dublado (2025) Dwayne Johnson, Emily Blunt</t>
  </si>
  <si>
    <t>2025-09-18T12:30:50Z</t>
  </si>
  <si>
    <t>filmes|cinema|trailer|trailer brasileiro|brasil|dublado|2025|CoraÃ§Ã£o De Lutador|CoraÃ§Ã£o De Lutador: The Smashing Machine|CoraÃ§Ã£o De Lutador: The Smashing Machine Trailer Dublado|Dwayne Johnson|Emily Blunt|the smashing Machine</t>
  </si>
  <si>
    <t>CORAÃ‡ÃƒO DE LUTADOR: The Smashing Machine Trailer Dublado (2025) Dwayne Johnson, Emily Blunt Â© 2025 - Diamond Films</t>
  </si>
  <si>
    <t>4V8kshUOwCA</t>
  </si>
  <si>
    <t>ANACONDA Trailer Dublado (2026) Jack Black, Paul Rudd</t>
  </si>
  <si>
    <t>2025-09-17T13:45:33Z</t>
  </si>
  <si>
    <t>filmes|cinema|trailer|trailer brasileiro|brasil|dublado|2025|Anaconda|Anaconda Trailer|Jack Black|Paul Rudd|Thandiwe Newton</t>
  </si>
  <si>
    <t>ANACONDA Trailer Dublado (2026) Jack Black, Paul Rudd, Thandiwe Newton Â© 2025 - Sony Pictures</t>
  </si>
  <si>
    <t>v9wmAHntdyY</t>
  </si>
  <si>
    <t>ONE PIECE A SÃ‰RIE Temporada 2 Trailer Dublado (2026) Novo</t>
  </si>
  <si>
    <t>2025-09-17T12:52:59Z</t>
  </si>
  <si>
    <t>filmes|cinema|trailer|trailer brasileiro|brasil|dublado|2025|2026|One Piece|One Piece Temporada 2|One Piece Temporada 2 Trailer|novo|Luffy|Zoro</t>
  </si>
  <si>
    <t>ONE PIECE A SÃ‰RIE Temporada 2 Trailer Dublado (2026) Novo Â© 2025 - Netflix</t>
  </si>
  <si>
    <t>Zir5-y4h4IE</t>
  </si>
  <si>
    <t>A EMPREGADA Trailer Dublado (2025) Sydney Sweeney, Amanda Seyfried</t>
  </si>
  <si>
    <t>2025-09-16T16:24:01Z</t>
  </si>
  <si>
    <t>A EMPREGADA Trailer Dublado (2025) Sydney Sweeney, Amanda Seyfried Â© 2025 - Paris Filmes</t>
  </si>
  <si>
    <t>J3DgvsrwExY</t>
  </si>
  <si>
    <t>SPRINGSTEEN: SALVE-ME DO DESCONHECIDO Trailer 2 Dublado (2025)</t>
  </si>
  <si>
    <t>2025-09-15T12:30:26Z</t>
  </si>
  <si>
    <t>filmes|cinema|trailer|trailer brasileiro|brasil|dublado|2025|Springsteen: Salve-me do Desconhecido Trailer 2 Dublado|Springsteen: Salve-me do Desconhecido|trailer 2|novo|Bruce Springsteen|Jeremy Allen White</t>
  </si>
  <si>
    <t>SPRINGSTEEN: SALVE-ME DO DESCONHECIDO Trailer 2 Dublado (Novo, 2025)  Jeremy Allen White, Biopic Bruce Springsteen Â© 2025 - 20th Century Studios</t>
  </si>
  <si>
    <t>q1a7VW7qm-4</t>
  </si>
  <si>
    <t>2025-09-14T04:44:33Z</t>
  </si>
  <si>
    <t>filmes|cinema|trailer|trailer brasileiro|brasil|dublado|The Witcher|The Witcher Temporada 4|The Witcher Temporada 4 Trailer|Liam Hemsworth|Netflix|2025</t>
  </si>
  <si>
    <t>THE WITCHER Temporada 4 Trailer Dublado (2025) Liam Hemsworth Â© 2025 - Netflix</t>
  </si>
  <si>
    <t>mpeWdA_UzNE</t>
  </si>
  <si>
    <t>THE SUPER MARIO GALAXY Teaser Trailer (2026)</t>
  </si>
  <si>
    <t>2025-09-12T13:38:49Z</t>
  </si>
  <si>
    <t>filmes|cinema|trailer|trailer brasileiro|brasil|dublado|2025|Mario|Mario 2|The Super Mario Galaxy Teaser|AnimaÃ§Ã£o|The Super Mario Galaxy</t>
  </si>
  <si>
    <t>THE SUPER MARIO GALAXY Teaser Trailer (2026) AnimaÃ§Ã£o Â© 2025 - Universal Pictures</t>
  </si>
  <si>
    <t>rNM3jJiQV1k</t>
  </si>
  <si>
    <t>MARTY SUPREME Trailer Legendado (2025) TimothÃ©e Chalamet</t>
  </si>
  <si>
    <t>2025-09-11T14:30:42Z</t>
  </si>
  <si>
    <t>filmes|cinema|trailer|trailer brasileiro|brasil|dublado|2025|Marty Supreme|Marty Supreme Trailer Legendado|TimothÃ©e Chalamet|Gwyneth Paltrow|Odessa A'zion</t>
  </si>
  <si>
    <t>MARTY SUPREME Trailer Legendado (2025) TimothÃ©e Chalamet, Gwyneth Paltrow, Odessa A'zion Â© 2025 - Diamond Films</t>
  </si>
  <si>
    <t>5Geu9dv7834</t>
  </si>
  <si>
    <t>CORAÃ‡ÃƒO DE LUTADOR: The Smaching Machine Trailer 2 Legendado (2025) Dwayne Johnson</t>
  </si>
  <si>
    <t>2025-09-11T13:30:03Z</t>
  </si>
  <si>
    <t>filmes|cinema|trailer|trailer brasileiro|brasil|dublado|2025|CORAÃ‡ÃƒO DE LUTADOR|CORAÃ‡ÃƒO DE LUTADOR: The Smaching Machine|CORAÃ‡ÃƒO DE LUTADOR: The Smaching Machine Trailer|Dwayne Johnson|Emily Blunt|trailer 2|novo</t>
  </si>
  <si>
    <t>CORAÃ‡ÃƒO DE LUTADOR: The Smaching Machine Trailer 2 Legendado (Novo, 2025) Dwayne Johnson, Emily Blunt Â© 2025 - Diamond Films</t>
  </si>
  <si>
    <t>YLkaYM38eZo</t>
  </si>
  <si>
    <t>TRON 3: ARES Trailer 3 Dublado (2025)</t>
  </si>
  <si>
    <t>2025-09-11T12:30:44Z</t>
  </si>
  <si>
    <t>filmes|cinema|trailer|trailer brasileiro|brasil|dublado|2025|Tron 3|Tron Ares|Tron 3 Trailer 3 Dublado|Tron Ares Trailer Dublado|Jared Leto|Jeff Bridges|Gillian Anderson|Evan Peters|Disney|novo|trailer 3</t>
  </si>
  <si>
    <t>TRON 3: ARES Trailer 3 Dublado (Novo, 2025) Jared Leto, Jeff Bridges, Gillian Anderson, Evan Peters Â© 2025 - Disney</t>
  </si>
  <si>
    <t>x7ckK-5BZfk</t>
  </si>
  <si>
    <t>DINHEIRO SUSPEITO Trailer Dublado (2025) Matt Damon, Ben Affleck</t>
  </si>
  <si>
    <t>2025-09-10T12:38:11Z</t>
  </si>
  <si>
    <t>filmes|cinema|trailer|trailer brasileiro|brasil|dublado|2025|Dinheiro Suspeito|Dinheiro Suspeito Trailer|Matt Damon|Ben Affleck|Joe Carnahan</t>
  </si>
  <si>
    <t>DINHEIRO SUSPEITO Trailer Dublado (2025) Matt Damon, Ben Affleck, Joe Carnahan Â© 2025 - Netflix</t>
  </si>
  <si>
    <t>NcDlXx2k0i8</t>
  </si>
  <si>
    <t>VIVO OU MORTO: Um MistÃ©rio Knives Out  Trailer Dublado (2025) Knives Out 3</t>
  </si>
  <si>
    <t>2025-09-08T13:31:19Z</t>
  </si>
  <si>
    <t>filmes|cinema|trailer|trailer brasileiro|brasil|dublado|2025|Vivo ou Morto Um MistÃ©rio Knives Out|Vivo ou Morto Um MistÃ©rio Knives Out Trailer|Vivo ou Morto|Um MistÃ©rio Knives Out|Daniel Craig|Benoit Blanc|Mila Kunis|Jeremy Renner|Josh Brolin|Cailee Spaeny</t>
  </si>
  <si>
    <t>VIVO OU MORTO: Um MistÃ©rio Knives Out  Trailer Dublado (2025) Knives Out 3, Daniel Craig (Benoit Blanc), Mila Kunis, Jeremy Renner, Josh Brolin, Cailee Spaeny Â© 2025 - Netflix</t>
  </si>
  <si>
    <t>MORRA AMOR Trailer (2025) Robert Pattinson, Jennifer Lawrence</t>
  </si>
  <si>
    <t>2025-09-05T15:52:49Z</t>
  </si>
  <si>
    <t>filmes|cinema|trailer|trailer brasileiro|brasil|dublado|2025|Morra Amor|Morra Amor Trailer</t>
  </si>
  <si>
    <t>MORRA AMOR Trailer (2025) Robert Pattinson, Jennifer Lawrence Â© 2025 - ParisFilmes</t>
  </si>
  <si>
    <t>BUUj55-R_xs</t>
  </si>
  <si>
    <t>O MORRO DOS VENTOS UIVANTES Trailer Dublado (2026) Margot Robbie, Jacob Elordi</t>
  </si>
  <si>
    <t>2025-09-03T21:24:02Z</t>
  </si>
  <si>
    <t>filmes|cinema|trailer|trailer brasileiro|brasil|dublado|2026|O Morro Dos Ventos Uivantes|O Morro Dos Ventos Uivantes Trailer|Margot Robbie|Jacob Elordi|Emerald Fennell</t>
  </si>
  <si>
    <t>O MORRO DOS VENTOS UIVANTES Trailer Dublado (2026) Margot Robbie, Jacob Elordi, Emerald Fennell Â© 2025 - Warner Bros</t>
  </si>
  <si>
    <t>xuaJknxRews</t>
  </si>
  <si>
    <t>EXTERMÃNIO: O Templo dos Ossos Trailer (2026)</t>
  </si>
  <si>
    <t>2025-09-03T12:15:39Z</t>
  </si>
  <si>
    <t>filmes|cinema|trailer|trailer brasileiro|brasil|dublado|2026|ExtermÃ­nio O Templo dos Ossos|ExtermÃ­nio O Templo dos Ossos Trailer|Ralph Fiennes</t>
  </si>
  <si>
    <t>EXTERMÃNIO: O Templo dos Ossos Trailer (2026) Ralph Fiennes Â© 2025 - Sony Pictures</t>
  </si>
  <si>
    <t>t19yC4j9mrU</t>
  </si>
  <si>
    <t>MARVEL ZUMBIS Trailer Dublado (2025)</t>
  </si>
  <si>
    <t>2025-09-02T16:41:51Z</t>
  </si>
  <si>
    <t>filmes|cinema|trailer|trailer brasileiro|brasil|dublado|2025|Marvel Zumbis|Marvel Zumbis Trailer|Florence Pugh|Hailee Steinfield|Elizabeth Olsen|Paul Rudd</t>
  </si>
  <si>
    <t>MARVEL ZUMBIS Trailer Dublado (2025)  Florence Pugh, Hailee Steinfield, Elizabeth Olsen, Paul Rudd Â© 2025 - Disney+</t>
  </si>
  <si>
    <t>LECTRS6Jivs</t>
  </si>
  <si>
    <t>FRANKIE E OS MONSTROS Trailer Dublado (2025)</t>
  </si>
  <si>
    <t>2025-09-02T14:27:25Z</t>
  </si>
  <si>
    <t>filmes|cinema|trailer|trailer brasileiro|brasil|dublado|2025|Frankie E Os Monstros|Frankie E Os Monstros Trailer|AnimaÃ§Ã£o|FamÃ­lia</t>
  </si>
  <si>
    <t>FRANKIE E OS MONSTROS Trailer Dublado (2025) AnimaÃ§Ã£o, FamÃ­lia Â© 2025 - Paris Filmes</t>
  </si>
  <si>
    <t>xNiNoUA1ln4</t>
  </si>
  <si>
    <t>TERROR EM SHELBY OAKS Trailer Dublado (2025)</t>
  </si>
  <si>
    <t>2025-09-01T16:16:21Z</t>
  </si>
  <si>
    <t>filmes|cinema|trailer|trailer brasileiro|brasil|dublado|2025|Terror Em Shelby Oaks|Terror Em Shelby Oaks Trailer|Shelby Oaks</t>
  </si>
  <si>
    <t>TERROR EM SHELBY OAKS Trailer Dublado (2025) Â© 2025 - Diamond Films</t>
  </si>
  <si>
    <t>czoW3y6wphM</t>
  </si>
  <si>
    <t>CHAD POWERS: O Quarterback Trailer Dublado (2025) Glen Powell</t>
  </si>
  <si>
    <t>2025-09-01T15:55:31Z</t>
  </si>
  <si>
    <t>filmes|cinema|trailer|trailer brasileiro|brasil|dublado|2025|Chad Powers|Chad Powers Trailer|Glen Powell|O Quarterback</t>
  </si>
  <si>
    <t>CHAD POWERS: O Quarterback Trailer Dublado (2025) Glen Powell Â© 2025 - Star</t>
  </si>
  <si>
    <t>x1kfdWORdKs</t>
  </si>
  <si>
    <t>MISSÃƒO RESGATE 2: VINGANÃ‡A Trailer (2025) Liam Neeson</t>
  </si>
  <si>
    <t>2025-09-01T11:32:33Z</t>
  </si>
  <si>
    <t>filmes|cinema|trailer|trailer brasileiro|brasil|dublado|2025|MissÃ£o Resgate VinganÃ§a|MissÃ£o Resgate VinganÃ§a Trailer|MissÃ£o Resgate 2|Liam Neeson</t>
  </si>
  <si>
    <t>MISSÃƒO RESGATE 2: VINGANÃ‡A Trailer (2025) Liam Neeson Â© 2025 - Prime Video</t>
  </si>
  <si>
    <t>D3Pa6R_a2zQ</t>
  </si>
  <si>
    <t>POR INTEIRO Trailer Dublado (2025) Imogen Poots, Brett Goldstein</t>
  </si>
  <si>
    <t>2025-08-28T15:04:29Z</t>
  </si>
  <si>
    <t>filmes|cinema|trailer|trailer brasileiro|brasil|dublado|2025|Por Inteiro|Por Inteiro Trailer</t>
  </si>
  <si>
    <t>POR INTEIRO Trailer Dublado (2025) Imogen Poots, Brett Goldstein Â© 2025 - Apple TV+</t>
  </si>
  <si>
    <t>tp7G_frmXww</t>
  </si>
  <si>
    <t>ALICE IN BORDERLAND Temporada 3 Trailer 2 Dublado (2025)</t>
  </si>
  <si>
    <t>2025-08-27T02:15:35Z</t>
  </si>
  <si>
    <t>filmes|cinema|trailer|trailer brasileiro|brasil|dublado|2025|Alice in Borderland|Alice in Borderland Temporada 3|Alice in Borderland Temporada 3 Trailer|Trailer 2</t>
  </si>
  <si>
    <t>ALICE IN BORDERLAND Temporada 3 Trailer 2 Dublado (2025) Â© 2025 - Netflix</t>
  </si>
  <si>
    <t>QPVTwIok8pg</t>
  </si>
  <si>
    <t>RETURN TO SILENT HILL Trailer (2025)</t>
  </si>
  <si>
    <t>2025-08-27T01:45:27Z</t>
  </si>
  <si>
    <t>filmes|cinema|trailer|trailer brasileiro|brasil|dublado|2025|Return to Silent Hill|Return to Silent Hill Trailer|Christophe Gans|Pyramide Head</t>
  </si>
  <si>
    <t>RETURN TO SILENT HILL Trailer (2025) Christophe Gans, Pyramide Head Â© 2025 - Cineverse</t>
  </si>
  <si>
    <t>Zlhae_gZ2D0</t>
  </si>
  <si>
    <t>A ESPECIALISTA Trailer Dublado (2026) Jessica Chastain</t>
  </si>
  <si>
    <t>2025-08-26T16:45:12Z</t>
  </si>
  <si>
    <t>filmes|cinema|trailer|trailer brasileiro|brasil|dublado|2025|A Especialista|A Especialista Trailer|Jessica Chastain</t>
  </si>
  <si>
    <t>A ESPECIALISTA Trailer Dublado (2026) Jessica Chastain Â© 2025 - Apple TV+</t>
  </si>
  <si>
    <t>JzkIj8lOWSE</t>
  </si>
  <si>
    <t>JOGO SUJO Trailer Dublado (2025) Mark Wahlberg, Shane Black</t>
  </si>
  <si>
    <t>2025-08-26T14:20:49Z</t>
  </si>
  <si>
    <t>filmes|cinema|trailer|trailer brasileiro|brasil|dublado|2025|Jogo Sujo|Jogo Sujo Trailer|Mark Wahlberg|LaKeith Stanfield|Shane Black</t>
  </si>
  <si>
    <t>JOGO SUJO Trailer Dublado (2025) Mark Wahlberg, LaKeith Stanfield, Shane Black Â© 2025 - Prime Video</t>
  </si>
  <si>
    <t>949X1N4gV_g</t>
  </si>
  <si>
    <t>ONE PIECE Egghead Arc Parte 2 Trailer Legendado (2025)</t>
  </si>
  <si>
    <t>2025-08-21T09:38:24Z</t>
  </si>
  <si>
    <t>filmes|cinema|trailer|trailer brasileiro|brasil|dublado|2025|One Piece|One Piece Egghead Arc parte 2 Trailer|One Piece Egghead Arc parte 2|egghead|Luffy|Zoro|Sanji|Kuma|Vegapunk</t>
  </si>
  <si>
    <t>ONE PIECE Egghead Arc Parte 2 Trailer Legendado (2025) Â© 2025 - Netflix</t>
  </si>
  <si>
    <t>0qlPlUs_xTU</t>
  </si>
  <si>
    <t>A LONGA MARCHA: Caminhe ou Morra Trailer 2 Dublado (2025)</t>
  </si>
  <si>
    <t>2025-08-20T15:43:41Z</t>
  </si>
  <si>
    <t>filmes|cinema|trailer|trailer brasileiro|brasil|dublado|2025|A Longa Marcha Caminhe ou Morra|A Longa Marcha Caminhe ou Morra Trailer 2|A Longa Marcha|A Longa Marcha Trailer|Mark Hamill|Stephen King|novo|trailer 2</t>
  </si>
  <si>
    <t>A LONGA MARCHA: Caminhe ou Morra Trailer 2 Dublado (Novo, 2025) Stephen King, Mark Hamill Â© 2025 - Paris Filmes</t>
  </si>
  <si>
    <t>07r_I0C6WYc</t>
  </si>
  <si>
    <t>BLACK RABBIT Trailer Dublado (2025) Jude Law</t>
  </si>
  <si>
    <t>2025-08-20T13:51:18Z</t>
  </si>
  <si>
    <t>filmes|cinema|trailer|trailer brasileiro|brasil|dublado|2025|Black Rabbit|Black Rabbit Trailer Dublado|Jude Law|Jason Bateman</t>
  </si>
  <si>
    <t>BLACK RABBIT Trailer Dublado (2025) Jude Law, Jason Bateman Â© 2025 - Netflix</t>
  </si>
  <si>
    <t>SprbDFn8pz0</t>
  </si>
  <si>
    <t>BALADA DE UM JOGADOR Trailer Dublado (2025) Colin Farrell</t>
  </si>
  <si>
    <t>2025-08-20T12:45:04Z</t>
  </si>
  <si>
    <t>filmes|cinema|trailer|trailer brasileiro|brasil|dublado|2025|Balada de Um Jogador|Balada de Um Jogador Trailer dublado|Colin Farrell|Tilda Swinton</t>
  </si>
  <si>
    <t>BALADA DE UM JOGADOR Trailer Dublado (2025) Colin Farrell, Tilda Swinton Â© 2025 - Netflix</t>
  </si>
  <si>
    <t>sB-IWtrbkkg</t>
  </si>
  <si>
    <t>FALLOUT Temporada 2 Trailer Dublado (2025)</t>
  </si>
  <si>
    <t>2025-08-19T19:02:59Z</t>
  </si>
  <si>
    <t>filmes|cinema|trailer|trailer brasileiro|brasil|dublado|2025|Fallout|Fallout Temporada 2|Fallout Temporada 2 Trailer|Ella Purnell|Walton Goggins|Las Vegas</t>
  </si>
  <si>
    <t>FALLOUT Temporada 2 Trailer Dublado (2025) Ella Purnell, Walton Goggins, Las Vegas Â© 2025 - Prime Video</t>
  </si>
  <si>
    <t>40TTedXsAV0</t>
  </si>
  <si>
    <t>OS ESTRANHOS: CAPÃTULO 2 Trailer Dublado (2025) Terror</t>
  </si>
  <si>
    <t>2025-08-18T14:42:51Z</t>
  </si>
  <si>
    <t>filmes|cinema|trailer|trailer brasileiro|brasil|dublado|2025|Os Estranhos 2|Os Estranhos Trailer Dublado|Os Estranhos: CapÃ­tulo 2|Os Estranhos: CapÃ­tulo 2 Trailer Dublado|terror</t>
  </si>
  <si>
    <t>OS ESTRANHOS: CAPÃTULO 2 Trailer Dublado (2025) Os Estranhos 2, Terror Â© 2025 - Paris Filmes</t>
  </si>
  <si>
    <t>5fEGkldGkew</t>
  </si>
  <si>
    <t>O RETORNO Trailer Dublado (2025) Ralph Fiennes</t>
  </si>
  <si>
    <t>2025-08-18T13:03:24Z</t>
  </si>
  <si>
    <t>filmes|cinema|trailer|trailer brasileiro|brasil|dublado|2025|O Retorno|O Retorno Trailer Dublado|Ralph Fiennes|Juliette Binoche|Charlie Plummer|Drama|HistÃ³rico</t>
  </si>
  <si>
    <t>O RETORNO Trailer Dublado (2025) Ralph Fiennes, Juliette Binoche, Charlie Plummer, Drama, HistÃ³rico Â© 2025 - O2 Play Filmes</t>
  </si>
  <si>
    <t>jUL0C8xXHZU</t>
  </si>
  <si>
    <t>WANDINHA Temporada 2 Parte 2 Trailer Dublado (2025)</t>
  </si>
  <si>
    <t>2025-08-14T13:18:07Z</t>
  </si>
  <si>
    <t>filmes|cinema|trailer|trailer brasileiro|brasil|dublado|2025|Wandinha Temporada 2 Parte 2|Wandinha Temporada 2 Parte 2 Trailer Dublado|Jenna Ortega|Emma Myers|Tim Burton|Wandinha Addams</t>
  </si>
  <si>
    <t>WANDINHA Temporada 2 Parte 2 Trailer Dublado (2025) Jenna Ortega, Emma Myers, Tim Burton Â© 2025 - Netflix</t>
  </si>
  <si>
    <t>O7OLX6wHGvU</t>
  </si>
  <si>
    <t>STEVE Trailer Dublado (2025) Cillian Murphy</t>
  </si>
  <si>
    <t>2025-08-13T13:38:54Z</t>
  </si>
  <si>
    <t>filmes|cinema|trailer|trailer brasileiro|brasil|dublado|2025|Steve|Steve Trailer Dublado|Cillian Murphy</t>
  </si>
  <si>
    <t>STEVE Trailer Dublado (2025) Cillian Murphy Â© 2025 - Netflix</t>
  </si>
  <si>
    <t>Ga_sD5E683E</t>
  </si>
  <si>
    <t>LEGO DISNEY PRINCESA: VILÃ•ES UNIDOS Trailer Dublado (2025)</t>
  </si>
  <si>
    <t>2025-08-12T20:30:03Z</t>
  </si>
  <si>
    <t>filmes|cinema|trailer|trailer brasileiro|brasil|dublado|2025|Lego Disney Princesa: VilÃµes Unidos|LEGO Disney Princesa: VilÃµes Unidos Trailer Dublado|Disney Princesa|lego|AnimaÃ§Ã£o</t>
  </si>
  <si>
    <t>LEGO DISNEY PRINCESA: VILÃ•ES UNIDOS Trailer Dublado (2025) AnimaÃ§Ã£o Â© 2025 - Disney+</t>
  </si>
  <si>
    <t>MALIn4UVQaI</t>
  </si>
  <si>
    <t>ONLY MURDERS IN THE BUILDING Temporada 5 Trailer Dublado (2025) Selena Gomez</t>
  </si>
  <si>
    <t>2025-08-12T20:01:22Z</t>
  </si>
  <si>
    <t>filmes|cinema|trailer|trailer brasileiro|brasil|dublado|2025|Only Murders In The Building Temporada 5 Trailer|Only Murders In The Building Temporada 5|temporada 5|Selena Gomez|Logan Lerman|Meryl Streep</t>
  </si>
  <si>
    <t>ONLY MURDERS IN THE BUILDING Temporada 5 Trailer Dublado (2025) Selena Gomez, Logan Lerman, Meryl Streep Â© 2025 - Disney+</t>
  </si>
  <si>
    <t>fdV7g9vYKh4</t>
  </si>
  <si>
    <t>TASK Trailer Legendado (2025) Mark Ruffalo</t>
  </si>
  <si>
    <t>2025-08-12T15:21:38Z</t>
  </si>
  <si>
    <t>TASK Trailer Legendado (2025) Mark Ruffalo Â© 2025 - HBO Max</t>
  </si>
  <si>
    <t>zyXK__iMwlU</t>
  </si>
  <si>
    <t>DEU MATCH: A RAINHA DE APPS DE NAMORO Trailer Dublado (2025)</t>
  </si>
  <si>
    <t>2025-08-11T21:31:37Z</t>
  </si>
  <si>
    <t>filmes|cinema|trailer|trailer brasileiro|brasil|dublado|2025|Deu Match: a Rainha De Apps De Namoro|Deu Match: a Rainha De Apps De Namoro Trailer Dublado|Deu Match|Lily James|disney+</t>
  </si>
  <si>
    <t>DEU MATCH: A RAINHA DE APPS DE NAMORO Trailer Dublado (2025) Lily James Â© 2025 - Disney+</t>
  </si>
  <si>
    <t>cFZXIW5IyJ4</t>
  </si>
  <si>
    <t>HOMEM-ARANHA 4: UM NOVO DIA 'Na filmagem' Teaser (2026) Tom Holland</t>
  </si>
  <si>
    <t>2025-08-10T19:03:31Z</t>
  </si>
  <si>
    <t>filmes|cinema|trailer|trailer brasileiro|brasil|dublado|2026|Homem-Aranha Um Novo Dia|Homem-Aranha 4|Spider-Man|Tom Holland|Na filmagem|Making-of</t>
  </si>
  <si>
    <t>HOMEM-ARANHA 4: UM NOVO DIA 'Na filmagem' Teaser (2026) Tom Holland, Spider-Man, Making-of Â© 2025 - Sony Pictures</t>
  </si>
  <si>
    <t>2w6npl_63YU</t>
  </si>
  <si>
    <t>ONE PIECE Temporada 2 Trailer Dublado (2026)</t>
  </si>
  <si>
    <t>2025-08-10T02:31:32Z</t>
  </si>
  <si>
    <t>filmes|cinema|trailer|trailer brasileiro|brasil|dublado|2026|One Piece|One Piece Temporada 2|One Piece Temporada 2 Trailer</t>
  </si>
  <si>
    <t>ONE PIECE Temporada 2 Trailer Dublado (2026) Â© 2025 - Netflix</t>
  </si>
  <si>
    <t>_IDW1HSWmSk</t>
  </si>
  <si>
    <t>LUTA DE CLASSES Trailer Dublado (2025) Denzel Washington</t>
  </si>
  <si>
    <t>2025-08-08T15:54:35Z</t>
  </si>
  <si>
    <t>filmes|cinema|trailer|trailer brasileiro|brasil|dublado|2025|Luta de Classes|Luta de Classes Trailer Dublado|Denzel Washington|Spike Lee</t>
  </si>
  <si>
    <t>LUTA DE CLASSES Trailer Dublado (2025) Denzel Washington, Spike Lee Â© 2025 - Apple TV+</t>
  </si>
  <si>
    <t>T8RPa9_axLU</t>
  </si>
  <si>
    <t>THE PAPER Trailer (2025) THE OFFICE Nova SÃ©rie</t>
  </si>
  <si>
    <t>2025-08-07T15:29:53Z</t>
  </si>
  <si>
    <t>filmes|cinema|trailer|trailer brasileiro|brasil|dublado|2025|The Paper|The Paper Trailer|The Office|The Office Nueva SÃ©rie|Spin-off</t>
  </si>
  <si>
    <t>THE PAPER Trailer (2025) THE OFFICE Nova SÃ©rie Â© 2025 - Peacock</t>
  </si>
  <si>
    <t>NsD5KcBTA20</t>
  </si>
  <si>
    <t>UM CABRA BOM DE BOLA Trailer Dublado (2026) Stephen Curry</t>
  </si>
  <si>
    <t>2025-08-07T14:27:10Z</t>
  </si>
  <si>
    <t>filmes|cinema|trailer|trailer brasileiro|brasil|dublado|2025|Um Cabra Bom De Bola|Um Cabra Bom De Bola Trailer Dublado|Goat|Stephen Curry|AnimaÃ§Ã£o</t>
  </si>
  <si>
    <t>UM CABRA BOM DE BOLA Trailer Dublado (2026) Stephen Curry, AnimaÃ§Ã£o Â© 2025 - Sony Pictures</t>
  </si>
  <si>
    <t>ISxx_R-Y9g0</t>
  </si>
  <si>
    <t>TULSA KING Temporada 3 Trailer Dublado (2025)</t>
  </si>
  <si>
    <t>2025-08-06T16:31:58Z</t>
  </si>
  <si>
    <t>filmes|cinema|trailer|trailer brasileiro|brasil|dublado|2025|Tulsa King|Tulsa King Temporada 3|Temporada 3|Sylvester Stallone|Robert Patrick</t>
  </si>
  <si>
    <t>TULSA KING Temporada 3 Trailer Dublado (2025) Sylvester Stallone, Robert Patrick Â© 2025 - Paramount+</t>
  </si>
  <si>
    <t>YMuDdAMG-T0</t>
  </si>
  <si>
    <t>NE ZHA 2: O RENASCER DA ALMA Trailer Dublado (2025)</t>
  </si>
  <si>
    <t>2025-08-06T12:45:11Z</t>
  </si>
  <si>
    <t>filmes|cinema|trailer|trailer brasileiro|brasil|dublado|2025|Ne Zha 2|Ne Zha 2 Trailer Dublado|Ne Zha 2 O Renascer da Alma|Ne Zha 2 O Renascer da Alma Trailer|AnimaÃ§Ã£o|Fantasia</t>
  </si>
  <si>
    <t>NE ZHA 2: O RENASCER DA ALMA Trailer Dublado (2025) AnimaÃ§Ã£o, Fantasia Â© 2025 - A2 Filmes</t>
  </si>
  <si>
    <t>UYVuitZLUp8</t>
  </si>
  <si>
    <t>INVASÃƒO Temporada 3 Trailer Dublado (2025)</t>
  </si>
  <si>
    <t>2025-08-05T16:16:36Z</t>
  </si>
  <si>
    <t>filmes|cinema|trailer|trailer brasileiro|brasil|dublado|2025|InvasÃ£o|InvasÃ£o Trailer|Temporada 3</t>
  </si>
  <si>
    <t>INVASÃƒO Temporada 3 Trailer Dublado (2025) Â© 2025 - Apple TV+</t>
  </si>
  <si>
    <t>b9p-gypDi0M</t>
  </si>
  <si>
    <t>JAY KELLY Trailer Dublado (2025) George Clooney, Adam Sandler</t>
  </si>
  <si>
    <t>2025-08-05T14:16:15Z</t>
  </si>
  <si>
    <t>filmes|cinema|trailer|trailer brasileiro|brasil|dublado|2025|Jay Kelly|Jay Kelly Trailer Dublado|George Clooney|Adam Sandler</t>
  </si>
  <si>
    <t>JAY KELLY Trailer Dublado (2025) George Clooney, Adam Sandler Â© 2025 - Netflix</t>
  </si>
  <si>
    <t>fXO1O2K0CFc</t>
  </si>
  <si>
    <t>SE NÃƒO FOSSE VOCÃŠ Trailer Dublado (2025) Mckenna Grace</t>
  </si>
  <si>
    <t>2025-08-05T13:32:35Z</t>
  </si>
  <si>
    <t>filmes|cinema|trailer|trailer brasileiro|brasil|dublado|2025|Se NÃ£o Fosse VocÃª|Se NÃ£o Fosse VocÃª Trailer|Mckenna Grace|Mason Thames|Dave Franco|Allison Williams</t>
  </si>
  <si>
    <t>SE NÃƒO FOSSE VOCÃŠ Trailer Dublado (2025) Mckenna Grace, Mason Thames, Dave Franco, Allison Williams Â© 2025 - Paramount Pictures</t>
  </si>
  <si>
    <t>nKYLdmYs78g</t>
  </si>
  <si>
    <t>MOTORISTA DE FUGA Trailer Dublado (2025) Samara Weaving</t>
  </si>
  <si>
    <t>2025-08-04T17:09:20Z</t>
  </si>
  <si>
    <t>filmes|cinema|trailer|trailer brasileiro|brasil|dublado|2025|Motorista de Fuga|Motorista de Fuga Trailer|Samara Weaving</t>
  </si>
  <si>
    <t>MOTORISTA DE FUGA Trailer Dublado (2025) Samara Weaving Â© 2025 - Disney+</t>
  </si>
  <si>
    <t>uk2xRp_vNh4</t>
  </si>
  <si>
    <t>IMPERFEITAMENTE PERFEITA Trailer Dublado (2025) Emma Mackey, Woody Harrelson</t>
  </si>
  <si>
    <t>2025-08-04T16:37:53Z</t>
  </si>
  <si>
    <t>filmes|cinema|trailer|trailer brasileiro|brasil|dublado|2025|Emma McCay|Emma McCay Trailer|Emma Mackey|Woody Harrelson|Jamie Lee Curtis</t>
  </si>
  <si>
    <t>IMPERFEITAMENTE PERFEITA Trailer Dublado (2025) Emma Mackey, Woody Harrelson, Jamie Lee Curtis Â© 2025 - 20th Century Studios</t>
  </si>
  <si>
    <t>__8vMIjUFvk</t>
  </si>
  <si>
    <t>O que vocÃª acha do traje do HOMEM-ARANHA 4?</t>
  </si>
  <si>
    <t>2025-08-04T15:01:02Z</t>
  </si>
  <si>
    <t>filmes|cinema|trailer|trailer brasileiro|brasil|dublado|2025|Homem-Aranha|Homem-Aranha 4|O que vocÃª acha do traje do Homem-Aranha 4|Tom Holland|MCU|Homem-Aranha Um Novo Dia</t>
  </si>
  <si>
    <t>O que vocÃª acha do traje do Homem-Aranha 4? Â© 2025 - Sony Pictures</t>
  </si>
  <si>
    <t>1syQkOAxM90</t>
  </si>
  <si>
    <t>MORTAL KOMBAT 2 Trailer Dublado (2025)</t>
  </si>
  <si>
    <t>2025-08-03T10:00:09Z</t>
  </si>
  <si>
    <t>filmes|cinema|trailer|trailer brasileiro|brasil|dublado|2025|Mortal Kombat 2|Mortal Kombat 2 Trailer|Mortal Kombat 2 Trailer Dublado|MK2</t>
  </si>
  <si>
    <t>MORTAL KOMBAT 2 Trailer Dublado (2025) MK2 Â© 2025 - Warner Bros Pictures</t>
  </si>
  <si>
    <t>AI7GBN6Gh0w</t>
  </si>
  <si>
    <t>HOMEM-ARANHA 4: UM NOVO DIA 'Traje' Teaser (2026) Tom Holland</t>
  </si>
  <si>
    <t>2025-08-02T15:34:33Z</t>
  </si>
  <si>
    <t>filmes|cinema|trailer|trailer brasileiro|brasil|dublado|2026|Homem-Aranha Um Novo Dia|Homem-Aranha Um Novo Dia Teaser|Homem-Aranha 4|Spider-Man|Traje|Tom Holland</t>
  </si>
  <si>
    <t>HOMEM-ARANHA 4: UM NOVO DIA 'Traje' Teaser (2026) Tom Holland, Spider-Man Â© 2025 - Sony Pictures</t>
  </si>
  <si>
    <t>7yw_vTj2Owc</t>
  </si>
  <si>
    <t>UMA BATALHA APÃ“S A OUTRA Trailer 2 Dublado (2025) Leonardo DiCaprio</t>
  </si>
  <si>
    <t>2025-08-01T14:15:00Z</t>
  </si>
  <si>
    <t>filmes|cinema|trailer|trailer brasileiro|brasil|dublado|2025|Uma Batalha ApÃ³s A Outra|Uma Batalha ApÃ³s A Outra Trailer 2|trailer 2|novo|Leonardo DiCaprio|Teyana Taylor|Sean Penn|Paul Thomas Anderson|Benicio Del Toro</t>
  </si>
  <si>
    <t>UMA BATALHA APÃ“S A OUTRA Trailer 2 Dublado (Novo, 2025) Leonardo DiCaprio, Teyana Taylor, Sean Penn, Paul Thomas Anderson, Benicio Del Toro Â© 2025 - Warner Bros Pictures</t>
  </si>
  <si>
    <t>u7_aq6P5ZhE</t>
  </si>
  <si>
    <t>HOMEM-ARANHA 4: UM NOVO DIA AnÃºncio Teaser (2026)</t>
  </si>
  <si>
    <t>2025-08-01T13:17:23Z</t>
  </si>
  <si>
    <t>filmes|cinema|trailer|trailer brasileiro|brasil|dublado|Homem-Aranha Um Novo Dia|Homem-Aranha Um Novo Dia Teaser|2026|AnÃºncio|Homem-Aranha 4|Spider-Man</t>
  </si>
  <si>
    <t>HOMEM-ARANHA 4: UM NOVO DIA AnÃºncio Teaser (2026) Spider-Man Â© 2025 - Sony Pictures</t>
  </si>
  <si>
    <t>Plu18-3Huv4</t>
  </si>
  <si>
    <t>A HISTÃ“RIA DISTORCIDA DE AMANDA KNOX Trailer Dublado (2025)</t>
  </si>
  <si>
    <t>2025-08-01T12:30:26Z</t>
  </si>
  <si>
    <t>filmes|cinema|trailer|trailer brasileiro|brasil|dublado|2025|A HistÃ³ria Distorcida De Amanda Knox|A HistÃ³ria Distorcida De Amanda Knox Trailer Dublado</t>
  </si>
  <si>
    <t>A HISTÃ“RIA DISTORCIDA DE AMANDA KNOX Trailer Dublado (2025) Â© 2025 - Disney+</t>
  </si>
  <si>
    <t>KQpFbljcNLg</t>
  </si>
  <si>
    <t>INVOCAÃ‡ÃƒO DO MAL 4: O ÃšLTIMO RITUAL Trailer 2 Dublado (2025)</t>
  </si>
  <si>
    <t>2025-07-31T16:12:36Z</t>
  </si>
  <si>
    <t>INVOCAÃ‡ÃƒO DO MAL 4: O ÃšLTIMO RITUAL Trailer 2 Dublado (2025) Â© 2025 - Warner Bros</t>
  </si>
  <si>
    <t>19d-RD9btvE</t>
  </si>
  <si>
    <t>ZOOTOPIA 2 Trailer 2 Dublado (2025)</t>
  </si>
  <si>
    <t>2025-07-30T13:53:43Z</t>
  </si>
  <si>
    <t>filmes|cinema|trailer|trailer brasileiro|brasil|dublado|2025|Zootopia 2|Zootopia 2 Trailer 2 Dublado|Shakira|AnimaÃ§Ã£o|novo|trailer 2</t>
  </si>
  <si>
    <t>ZOOTOPIA 2 Trailer 2 Dublado (Novo, 2025) Shakira, AnimaÃ§Ã£o Â© 2025 - Disney</t>
  </si>
  <si>
    <t>2wdwnKgGY28</t>
  </si>
  <si>
    <t>JUNTOS Trailer 2 Dublado (2025) Terror</t>
  </si>
  <si>
    <t>2025-07-30T12:30:04Z</t>
  </si>
  <si>
    <t>filmes|cinema|trailer|trailer brasileiro|brasil|dublado|2025|Juntos|Juntos Trailer 2|Juntos Trailer 2 Dublado|Novo|Dave Franco|Alison Brie|Terror</t>
  </si>
  <si>
    <t>JUNTOS Trailer 2 Dublado (Novo, 2025) Dave Franco, Alison Brie, Terror Â© 2025 - Diamond Films</t>
  </si>
  <si>
    <t>4DwPhW6xCgo</t>
  </si>
  <si>
    <t>O Ã”NIBUS PERDIDO Trailer Dublado (2025) Matthew McConaughey</t>
  </si>
  <si>
    <t>2025-07-29T16:09:19Z</t>
  </si>
  <si>
    <t>filmes|cinema|trailer|trailer brasileiro|brasil|dublado|2025|O Ã”nibus Perdido|O Ã”nibus Perdido Trailer Dublado|Matthew McConaughey</t>
  </si>
  <si>
    <t>O Ã”NIBUS PERDIDO Trailer Dublado (2025) Matthew McConaughey Â© 2025 - Apple TV+</t>
  </si>
  <si>
    <t>3uMixZw2NlA</t>
  </si>
  <si>
    <t>OLHOS DE WAKANDA Trailer 2 Dublado (2025) Marvel</t>
  </si>
  <si>
    <t>2025-07-28T16:36:26Z</t>
  </si>
  <si>
    <t>filmes|cinema|trailer|trailer brasileiro|brasil|dublado|2025|Olhos de Wakanda|Olhos de Wakanda Trailer 2|novo|marvel</t>
  </si>
  <si>
    <t>OLHOS DE WAKANDA Trailer 2 Dublado (Novo, 2025) Marvel Â© 2025 - Disney</t>
  </si>
  <si>
    <t>XvfpeyAJ43M</t>
  </si>
  <si>
    <t>AVATAR 3: Fogo e Cinzas Trailer Dublado (2025)</t>
  </si>
  <si>
    <t>2025-07-28T15:39:04Z</t>
  </si>
  <si>
    <t>filmes|cinema|trailer|trailer brasileiro|brasil|dublado|2025|Avatar 3|Avatar 3 Trailer|Avatar Fogo e Cinzas|Sam Worthington|Zoe SaldaÃ±a|James Cameron|Naâ€™vi</t>
  </si>
  <si>
    <t>AVATAR 3: Fogo e Cinzas Trailer (2025) Sam Worthington, Zoe SaldaÃ±a, James Cameron, Naâ€™vi Â© 2025 - Disney</t>
  </si>
  <si>
    <t>1vrzyrUBD2I</t>
  </si>
  <si>
    <t>IT: Bem Vindos A Derry Trailer 2 Dublado (2025) Pennywise</t>
  </si>
  <si>
    <t>2025-07-27T15:15:43Z</t>
  </si>
  <si>
    <t>filmes|cinema|trailer|trailer brasileiro|brasil|dublado|2025|It Bem Vindos A Derry|It Bem Vindos A Derry Trailer|It|Pennywise|PalhaÃ§o|Trailer 2</t>
  </si>
  <si>
    <t>IT: Bem Vindos A Derry Trailer 2 Dublado (2025) Pennywise, PalhaÃ§o Â© 2025 - HBO</t>
  </si>
  <si>
    <t>lrb4-_76jyw</t>
  </si>
  <si>
    <t>PACIFICADOR Temporada 2 Trailer 2 Dublado (2025) John Cena</t>
  </si>
  <si>
    <t>2025-07-26T23:09:47Z</t>
  </si>
  <si>
    <t>filmes|cinema|trailer|trailer brasileiro|brasil|dublado|Pacificador|Pacificador Temporada 2|John Cena|DC|2025|Trailer 2</t>
  </si>
  <si>
    <t>PACIFICADOR Temporada 2 Trailer 2 Dublado (2025) John Cena, DC Â© 2025 - Max</t>
  </si>
  <si>
    <t>25XZln8ml6c</t>
  </si>
  <si>
    <t>GEN V Temporada 2 Trailer 2 Dublado (2025) Luz-Estrela, The Boys</t>
  </si>
  <si>
    <t>2025-07-25T23:54:20Z</t>
  </si>
  <si>
    <t>filmes|cinema|trailer|trailer brasileiro|brasil|dublado|2025|Gen V|Gen V Temporada 2|Gen V Temporada 2 Trailer|Luz-Estrela</t>
  </si>
  <si>
    <t>GEN V Temporada 2 Trailer 2 Dublado (2025) Luz-Estrela, The Boys Â© 2025 - Prime Video</t>
  </si>
  <si>
    <t>CDz5Fo2q5io</t>
  </si>
  <si>
    <t>DRÃCULA: Uma HistÃ³ria de Amor Eterno Trailer 2 Dublado (2025)</t>
  </si>
  <si>
    <t>2025-07-25T16:04:00Z</t>
  </si>
  <si>
    <t>filmes|cinema|trailer|trailer brasileiro|brasil|dublado|2025|DrÃ¡cula Uma HistÃ³ria de Amor Eterno|DrÃ¡cula Uma HistÃ³ria de Amor Eterno Trailer|DrÃ¡cula|Luc Besson|Caleb Landry Jones|Christoph Waltz|Trailer 2</t>
  </si>
  <si>
    <t>DRÃCULA: Uma HistÃ³ria de Amor Eterno Trailer 2 Dublado (2025) Caleb Landry Jones, Christoph Waltz, Luc Besson Â© 2025 - Paris Filmes</t>
  </si>
  <si>
    <t>pPln2TlQhbI</t>
  </si>
  <si>
    <t>A LONGA MARCHA: Caminhe ou Morra Trailer Dublado (2025)</t>
  </si>
  <si>
    <t>2025-07-25T15:25:31Z</t>
  </si>
  <si>
    <t>filmes|cinema|trailer|trailer brasileiro|brasil|dublado|2025|A Longa Marcha Caminhe ou Morra|A Longa Marcha Caminhe ou Morra Trailer|A Longa Marcha|A Longa Marcha Trailer|Mark Hamill|Stephen King</t>
  </si>
  <si>
    <t>A LONGA MARCHA: Caminhe ou Morra Trailer Dublado (2025) Stephen King, Mark Hamill âœ”ï¸ Siga-nos no Facebook âž¤ https://www.facebook.com/Boxoffice-Grandes-Momentos-do-Filme-106497691579634 â˜… Os Filmes imperdÃ­veis estÃ£o aqui â–º https://www.youtube.com/playlist?list=PLiWYQJN7w_Qwaa7082AymVm70IpIgTEhx  Â© 2025 - Paris Filmes</t>
  </si>
  <si>
    <t>oOHrI9-XQoE</t>
  </si>
  <si>
    <t>PERCY JACKSON e os Olimpianos Temporada 2 Trailer Dublado (2025)</t>
  </si>
  <si>
    <t>2025-07-24T19:36:22Z</t>
  </si>
  <si>
    <t>filmes|cinema|trailer|trailer brasileiro|brasil|dublado|Percy Jackson|Percy Jackson e os Olimpianos|Percy Jackson e os Olimpianos Temporada 2|Percy Jackson e os Olimpianos Temporada 2 Trailer|2025</t>
  </si>
  <si>
    <t>PERCY JACKSON e os Olimpianos Temporada 2 Trailer Dublado (2025) Â© 2025 - Disney+</t>
  </si>
  <si>
    <t>59dRgcmmRRk</t>
  </si>
  <si>
    <t>DRÃCULA: UMA HISTÃ“RIA DE AMOR ETERNO Trailer 2 Legendado (2025)</t>
  </si>
  <si>
    <t>2025-07-24T17:12:50Z</t>
  </si>
  <si>
    <t>filmes|cinema|trailer|trailer brasileiro|brasil|dublado|2025|DrÃ¡cula Uma HistÃ³ria de Amor Eterno|DrÃ¡cula Uma HistÃ³ria de Amor Eterno Trailer 2|DrÃ¡cula|Novo|Luc Besson|Caleb Landry Jones|Christoph Waltz|Matilda De Angelis</t>
  </si>
  <si>
    <t>DRÃCULA: UMA HISTÃ“RIA DE AMOR ETERNO Trailer 2 Legendado (Novo, 2025) Caleb Landry Jones, Christoph Waltz, Matilda De Angelis, Luc Besson Â© 2025 - Paris Filmes</t>
  </si>
  <si>
    <t>0G45xe-6esk</t>
  </si>
  <si>
    <t>UMA BATALHA APÃ“S A OUTRA Trailer Legendado (2025) Leonardo DiCaprio</t>
  </si>
  <si>
    <t>2025-07-24T13:01:47Z</t>
  </si>
  <si>
    <t>filmes|cinema|trailer|trailer brasileiro|brasil|dublado|2025|Uma Batalha ApÃ³s A Outra|Uma Batalha ApÃ³s A Outra Trailer 2|Leonardo DiCaprio|Teyana Taylor|Sean Penn|Paul Thomas Anderson|Benicio Del Toro|novo</t>
  </si>
  <si>
    <t>UMA BATALHA APÃ“S A OUTRA Trailer Legendado (Novo, 2025) Leonardo DiCaprio, Teyana Taylor, Sean Penn, Paul Thomas Anderson, Benicio Del Toro Â© 2025 - Warner Bros</t>
  </si>
  <si>
    <t>26pOYzL2Viw</t>
  </si>
  <si>
    <t>FIVE NIGHTS AT FREDDY'S Trailer Dublado (2025)</t>
  </si>
  <si>
    <t>2025-07-24T12:29:00Z</t>
  </si>
  <si>
    <t>filmes|cinema|trailer|trailer brasileiro|brasil|dublado|2025|Five Nights at Freddy's 2 Trailer Dublado|Five Nights at Freddy's 2|FNAF 2|terror</t>
  </si>
  <si>
    <t>FIVE NIGHTS AT FREDDY'S Trailer Dublado (2025) FNAF 2, Terror Â© 2025 - Universal Pictures</t>
  </si>
  <si>
    <t>f-Yp-Qf-Ehg</t>
  </si>
  <si>
    <t>QUANDO O CÃ‰U SE ENGANA Trailer 2 Legendado (Novo, 2025) Keanu Reeves</t>
  </si>
  <si>
    <t>2025-07-23T14:17:18Z</t>
  </si>
  <si>
    <t>filmes|cinema|trailer|trailer brasileiro|brasil|dublado|2025|Quando o CÃ©u se Engana|Quando o CÃ©u se Engana Trailer 2|Keanu Reeves|Seth Rogen|Sandra Oh|Keke Palmer|novo</t>
  </si>
  <si>
    <t>QUANDO O CÃ‰U SE ENGANA Trailer 2 Legendado (Novo, 2025) Keanu Reeves, Seth Rogen, Sandra Oh, Keke Palmer Â© 2025 - Paris Filmes</t>
  </si>
  <si>
    <t>8yk74MT6nLg</t>
  </si>
  <si>
    <t>CAÃ‡ADORES DO FIM DO MUNDO Trailer Dublado (2025)</t>
  </si>
  <si>
    <t>2025-07-22T13:47:50Z</t>
  </si>
  <si>
    <t>filmes|cinema|trailer|trailer brasileiro|brasil|dublado|2025|CaÃ§adores Do Fim Do Mundo|CaÃ§adores Do Fim Do Mundo Trailer|Dave Bautista|Samuel L. Jackson|Olga Kurylenko</t>
  </si>
  <si>
    <t>CAÃ‡ADORES DO FIM DO MUNDO Trailer Dublado (2025) Dave Bautista, Samuel L. Jackson, Olga Kurylenko Â© 2025 - Diamond Films</t>
  </si>
  <si>
    <t>iMmBPaBeIwA</t>
  </si>
  <si>
    <t>PREDADOR: TERRAS SELVAGENS Trailer 2 Dublado (2025)</t>
  </si>
  <si>
    <t>2025-07-21T19:53:34Z</t>
  </si>
  <si>
    <t>filmes|cinema|trailer|trailer brasileiro|brasil|dublado|2025|Predador|Predador Terras Selvagens|Predador Terras Selvagens Trailer|Trailer 2</t>
  </si>
  <si>
    <t>PREDADOR: TERRAS SELVAGENS Trailer 2 Dublado (2025) Â© 2025 - 20th Century Studios</t>
  </si>
  <si>
    <t>K677P--227s</t>
  </si>
  <si>
    <t>DRÃCULA: UMA HISTÃ“RIA DE AMOR ETERNO Trailer Dublado (2025)</t>
  </si>
  <si>
    <t>2025-07-18T13:29:17Z</t>
  </si>
  <si>
    <t>filmes|cinema|trailer|trailer brasileiro|brasil|dublado|2025|DrÃ¡cula Uma HistÃ³ria de Amor Eterno|DrÃ¡cula Uma HistÃ³ria de Amor Eterno Trailer|DrÃ¡cula|Caleb Landry Jones|Christoph Waltz|Matilda De Angelis|Luc Besson</t>
  </si>
  <si>
    <t>DRÃCULA: UMA HISTÃ“RIA DE AMOR ETERNO Trailer Dublado (2025) Caleb Landry Jones, Christoph Waltz, Matilda De Angelis, Luc Besson Â© 2025 - Paris Filmes</t>
  </si>
  <si>
    <t>eik7YDQBf2s</t>
  </si>
  <si>
    <t>TRON: ARES Trailer 2 Dublado (2025)</t>
  </si>
  <si>
    <t>2025-07-17T16:45:24Z</t>
  </si>
  <si>
    <t>filmes|cinema|trailer|trailer brasileiro|brasil|dublado|2025|Tron Ares|Tron Ares Trailer|Jared Leto|Tron 3|Trailer 2</t>
  </si>
  <si>
    <t>TRON: ARES Trailer 2 Dublado (2025) Jared Leto, Tron 3 Â© 2025 - Disney</t>
  </si>
  <si>
    <t>apreoW-KV0Y</t>
  </si>
  <si>
    <t>MORTAL KOMBAT 2 Trailer Legendado (2025)</t>
  </si>
  <si>
    <t>2025-07-17T16:24:13Z</t>
  </si>
  <si>
    <t>filmes|cinema|trailer|trailer brasileiro|brasil|dublado|2025|Mortal Kombat 2|Mortal Kombat 2 Trailer Legendado|Mortal Kombat II|MK2</t>
  </si>
  <si>
    <t>MORTAL KOMBAT 2 Trailer Legendado (2025) Â© 2025 - Warner Bros Pictures</t>
  </si>
  <si>
    <t>5plpWeZA6z0</t>
  </si>
  <si>
    <t>ALIEN: EARTH Trailer 2 Dublado (2025)</t>
  </si>
  <si>
    <t>2025-07-17T15:20:55Z</t>
  </si>
  <si>
    <t>filmes|cinema|trailer|trailer brasileiro|brasil|dublado|2025|Alien Earth|Alien Earth Trailer|Trailer 2</t>
  </si>
  <si>
    <t>ALIEN: EARTH Trailer 2 Dublado (2025) Â© 2025 - Disney +</t>
  </si>
  <si>
    <t>hu97cyj3FnI</t>
  </si>
  <si>
    <t>MORTAL KOMBAT 2 Trailer Teaser (2025)</t>
  </si>
  <si>
    <t>2025-07-16T22:21:54Z</t>
  </si>
  <si>
    <t>filmes|cinema|trailer|trailer brasileiro|brasil|dublado|2025|Mortal Kombat 2|Mortal Kombat 2 Trailer|Karl Urban|Uncaged Fury|MK2</t>
  </si>
  <si>
    <t>MORTAL KOMBAT 2 Teaser Trailer (2025) Karl Urban, Uncaged Fury, MK2 Â© 2025 - Warner Bros</t>
  </si>
  <si>
    <t>_iXhQSzqmXg</t>
  </si>
  <si>
    <t>CARA DE UM FOCINHO DE OUTRO Trailer Dublado (Pixar 2026)</t>
  </si>
  <si>
    <t>2025-07-16T16:49:39Z</t>
  </si>
  <si>
    <t>filmes|cinema|trailer|trailer brasileiro|brasil|dublado|2026|Cara de Um Focinho de Outro|Cara de Um Focinho de Outro Trailer|Pixar|Pixar 2026</t>
  </si>
  <si>
    <t>CARA DE UM FOCINHO DE OUTRO Trailer Dublado (Pixar 2026) Â© 2025 - Disney</t>
  </si>
  <si>
    <t>PFkumslfW1A</t>
  </si>
  <si>
    <t>QUARTETO FANTÃSTICO: PRIMEIROS PASSOS Trailer 3 Dublado (2025)</t>
  </si>
  <si>
    <t>2025-07-16T15:30:14Z</t>
  </si>
  <si>
    <t>filmes|cinema|trailer|trailer brasileiro|brasil|dublado|2025|Quarteto FantÃ¡stico|Quarteto FantÃ¡stico Primeiros Passos|Quarteto FantÃ¡stico Primeiros Passos Trailer 3|Silver Surfer|Galactus|Marvel|trailer 3|novo</t>
  </si>
  <si>
    <t>QUARTETO FANTÃSTICO: PRIMEIROS PASSOS Trailer 3 Dublado (2025) Marvel Â© 2025 - Disney</t>
  </si>
  <si>
    <t>ZRMTzjHc7No</t>
  </si>
  <si>
    <t>STRANGER THINGS Temporada 5 Trailer 2 Dublado (2025)</t>
  </si>
  <si>
    <t>2025-07-16T14:10:14Z</t>
  </si>
  <si>
    <t>filmes|cinema|trailer|trailer brasileiro|brasil|dublado|2025|Stranger Things|Stranger Things Temporada 5|Stranger Things Temporada 5 Trailer 2|novo|trailer 2</t>
  </si>
  <si>
    <t>STRANGER THINGS Temporada 5 Trailer 2 Dublado (Novo, 2025) Â© 2025 - Netflix</t>
  </si>
  <si>
    <t>B1wCFxmyRO0</t>
  </si>
  <si>
    <t>AMORES Ã€ PARTE Trailer Dublado (2025) Dakota Johnson, Adria Arjona</t>
  </si>
  <si>
    <t>2025-07-16T12:30:13Z</t>
  </si>
  <si>
    <t>filmes|cinema|trailer|trailer brasileiro|brasil|dublado|2025|Amores Ã  Parte|Amores Ã  Parte Trailer Dublado|Dakota Johnson|Adria Arjona|ComÃ©dia|Romance</t>
  </si>
  <si>
    <t>AMORES Ã€ PARTE Trailer Dublado (2025) Dakota Johnson, Adria Arjona, ComÃ©dia, Romance Â© 2025 - Diamond Films</t>
  </si>
  <si>
    <t>eyQHxdT_21s</t>
  </si>
  <si>
    <t>CHEFE DE GUERRA Trailer Dublado (2025) Jason Momoa</t>
  </si>
  <si>
    <t>2025-07-10T14:52:22Z</t>
  </si>
  <si>
    <t>filmes|cinema|trailer|trailer brasileiro|brasil|dublado|2025|CHEFE DE GUERRA|CHEFE DE GUERRA Trailer|Jason Momoa</t>
  </si>
  <si>
    <t>CHEFE DE GUERRA Trailer Dublado (2025) Jason Momoa Â© 2025 - Apple TV+</t>
  </si>
  <si>
    <t>4eVXCjVliCU</t>
  </si>
  <si>
    <t>WANDINHA Temporada 2 Trailer 2 Dublado (2025)</t>
  </si>
  <si>
    <t>2025-07-09T13:43:21Z</t>
  </si>
  <si>
    <t>filmes|cinema|trailer|trailer brasileiro|brasil|dublado|2025|Wandinha Temporada 2|Wandinha Temporada 2 Trailer Dublado|Jenna Ortega|Emma Myers; Tim Burton|Wandinha Addams|novo|netflix|trailer 2</t>
  </si>
  <si>
    <t>WANDINHA Temporada 2 Trailer 2 Dublado (Novo, 2025) Jenna Ortega, Emma Myers; Tim Burton, Wandinha Addams Â© 2025 - Netflix ðŸ”</t>
  </si>
  <si>
    <t>HGctg95KBV4</t>
  </si>
  <si>
    <t>BOB ESPONJA: EM BUSCA DA CALÃ‡A QUADRADA Trailer Dublado (2025)</t>
  </si>
  <si>
    <t>2025-07-09T13:24:19Z</t>
  </si>
  <si>
    <t>filmes|cinema|trailer|trailer brasileiro|brasil|dublado|2025|Bob Esponja: Em Busca Da CalÃ§a Quadrada|Bob Esponja: Em Busca Da CalÃ§a Quadrada Trailer Dublado|Bob Esponja|AnimaÃ§Ã£o</t>
  </si>
  <si>
    <t>BOB ESPONJA: EM BUSCA DA CALÃ‡A QUADRADA Trailer Dublado (2025) AnimaÃ§Ã£o Â© 2025 - Paramount Pictures</t>
  </si>
  <si>
    <t>Mjdxz_dlScs</t>
  </si>
  <si>
    <t>A VIDA DE CHUCK Trailer 2 Dublado (2025)</t>
  </si>
  <si>
    <t>2025-07-08T12:00:44Z</t>
  </si>
  <si>
    <t>filmes|cinema|trailer|trailer brasileiro|brasil|dublado|2025|A VIDA DE CHUCK|A VIDA DE CHUCK Trailer|Tom Hiddleston</t>
  </si>
  <si>
    <t>A VIDA DE CHUCK Trailer 2 Dublado (2025) Tom Hiddleston Â© 2025 - Diamond Films</t>
  </si>
  <si>
    <t>ziPq_3eedy0</t>
  </si>
  <si>
    <t>ALICE IN BORDERLAND Temporada 3 Trailer Dublado (2025)</t>
  </si>
  <si>
    <t>2025-07-07T23:58:17Z</t>
  </si>
  <si>
    <t>filmes|cinema|trailer|trailer brasileiro|brasil|dublado|2025|Alice in Borderland|Alice in Borderland Temporada 3|Alice in Borderland Temporada 3 Trailer</t>
  </si>
  <si>
    <t>ALICE IN BORDERLAND Temporada 3 Trailer Dublado (2025) Â© 2025 - Netflix</t>
  </si>
  <si>
    <t>K9se4teQbmo</t>
  </si>
  <si>
    <t>Pronto para retornar a Wakanda?</t>
  </si>
  <si>
    <t>2025-07-04T14:15:53Z</t>
  </si>
  <si>
    <t>filmes|cinema|trailer|trailer brasileiro|brasil|dublado|2025|Olhos de Wakanda|Olhos de Wakanda Teaser|Wakanda|Pronto para retornar a Wakanda?|marvel|disney+|mcu</t>
  </si>
  <si>
    <t>Olhos de Wakanda Teaser Â© 2025 - Disney+</t>
  </si>
  <si>
    <t>vUNce264uZI</t>
  </si>
  <si>
    <t>O RITUAL Trailer Dublado (2025)</t>
  </si>
  <si>
    <t>2025-07-03T14:54:55Z</t>
  </si>
  <si>
    <t>filmes|cinema|trailer|trailer brasileiro|brasil|dublado|2025|O RITUAL|O RITUAL Trailer Dublado|O RITUAL Trailer|Al Pacino</t>
  </si>
  <si>
    <t>O RITUAL Trailer Dublado (2025) Â© 2025 - Paris Filmes</t>
  </si>
  <si>
    <t>oOIkgqtcDEc</t>
  </si>
  <si>
    <t>OLHOS DE WAKANDA Trailer Dublado (2025)</t>
  </si>
  <si>
    <t>2025-07-03T12:31:25Z</t>
  </si>
  <si>
    <t>filmes|cinema|trailer|trailer brasileiro|brasil|dublado|2025|OLHOS DE WAKANDA|OLHOS DE WAKANDA Trailer|OLHOS DE WAKANDA Trailer Dublado|Wakanda|MARVEL|MCU</t>
  </si>
  <si>
    <t>OLHOS DE WAKANDA Trailer Dublado (2025) Â© 2025 - Marvel</t>
  </si>
  <si>
    <t>97_zCE3wphI</t>
  </si>
  <si>
    <t>O GATOLA DA CARTOLA Trailer Dublado (2025) AnimaÃ§Ã£o</t>
  </si>
  <si>
    <t>2025-07-01T16:23:22Z</t>
  </si>
  <si>
    <t>filmes|cinema|trailer|trailer brasileiro|brasil|dublado|2025|O Gatola Da Cartola Trailer|O Gatola Da Cartola|AnimaÃ§Ã£o</t>
  </si>
  <si>
    <t>O GATOLA DA CARTOLA Trailer Dublado (2025) AnimaÃ§Ã£o Â© 2025 - Warner Bros</t>
  </si>
  <si>
    <t>3IhREm1jEHw</t>
  </si>
  <si>
    <t>OS ESTRANHOS 2 Trailer Legendado (2025) Terror</t>
  </si>
  <si>
    <t>2025-07-01T15:49:16Z</t>
  </si>
  <si>
    <t>filmes|cinema|trailer|trailer brasileiro|brasil|dublado|2025|Os Estranhos 2|Os Estranhos CapÃ­tulo 2|Os Estranhos 2 Trailer|terror</t>
  </si>
  <si>
    <t>OS ESTRANHOS 2 Trailer Legendado (2025) Terror Â© 2025 - Paris Filmes</t>
  </si>
  <si>
    <t>3CfJHVbfIuA</t>
  </si>
  <si>
    <t>O CONCORRENTE Trailer (2025) Glen Powell</t>
  </si>
  <si>
    <t>2025-07-01T13:29:08Z</t>
  </si>
  <si>
    <t>filmes|cinema|trailer|trailer brasileiro|brasil|dublado|2025|O Concorrente|O Concorrente Trailer|Glen Powell|Michael Cera|Josh Brolin|Edgar Wright|Stephen King</t>
  </si>
  <si>
    <t>O CONCORRENTE Trailer Legendado (2025) Glen Powell, Michael Cera, Josh Brolin, Edgar Wright, Stephen King Â© 2025 - Paramount Pictures</t>
  </si>
  <si>
    <t>q7RUQpau4oA</t>
  </si>
  <si>
    <t>JUBA: UMA AVENTURA NO ÃRTICO Trailer Dublado (2025)</t>
  </si>
  <si>
    <t>2025-06-30T16:08:29Z</t>
  </si>
  <si>
    <t>filmes|cinema|trailer|trailer brasileiro|brasil|dublado|2025|JUBA|JUBA: UMA AVENTURA NO ÃRTICO|JUBA: UMA AVENTURA NO ÃRTICO Trailer</t>
  </si>
  <si>
    <t>JUBA: UMA AVENTURA NO ÃRTICO Trailer Dublado (2025) Â© 2025 - A2 Filmes</t>
  </si>
  <si>
    <t>5VsVEfa3U_U</t>
  </si>
  <si>
    <t>O TROLL DA MONTANHA 2 Trailer Dublado (2025)</t>
  </si>
  <si>
    <t>2025-06-30T09:41:56Z</t>
  </si>
  <si>
    <t>filmes|cinema|trailer|trailer brasileiro|brasil|dublado|2025|O TROLL DA MONTANHA 2|O TROLL DA MONTANHA|O TROLL DA MONTANHA 2 Trailer|O TROLL DA MONTANHA 2 Trailer Dublado|netflix</t>
  </si>
  <si>
    <t>O TROLL DA MONTANHA 2 Trailer Dublado (2025) Â© 2025 - Netflix</t>
  </si>
  <si>
    <t>71NJ_v__qtU</t>
  </si>
  <si>
    <t>LILO &amp; STITCH 2 Teaser AnÃºncio (2027)</t>
  </si>
  <si>
    <t>2025-06-26T23:24:10Z</t>
  </si>
  <si>
    <t>filmes|cinema|trailer|trailer brasileiro|brasil|dublado|2027|Lilo &amp; Stitch 2|AnÃºncio</t>
  </si>
  <si>
    <t>LILO &amp; STITCH 2 Teaser AnÃºncio (2027) Â© 2025 - Disney</t>
  </si>
  <si>
    <t>ZgLdHR72Kz0</t>
  </si>
  <si>
    <t>DRÃCULA: UMA HISTÃ“RIA DE AMOR ETERNO Trailer Legendado (2025)</t>
  </si>
  <si>
    <t>2025-06-25T16:30:16Z</t>
  </si>
  <si>
    <t>DRÃCULA: UMA HISTÃ“RIA DE AMOR ETERNO Trailer Legendado (2025) Caleb Landry Jones, Christoph Waltz, Matilda De Angelis, Luc Besson Â© 2025 - Paris Filmes</t>
  </si>
  <si>
    <t>1Y4CODj5PdY</t>
  </si>
  <si>
    <t>ZOOPOCALIPSE Trailer Dublado (2025)</t>
  </si>
  <si>
    <t>2025-06-25T15:05:11Z</t>
  </si>
  <si>
    <t>filmes|cinema|trailer|trailer brasileiro|brasil|dublado|2025|ZOOPOCALIPSE|ZOOPOCALIPSE Trailer|ZOOPOCALIPSE Trailer Dublado|AnimaÃ§Ã£o</t>
  </si>
  <si>
    <t>ZOOPOCALIPSE Trailer Dublado (2025) AnimaÃ§Ã£o Â© 2025 - Diamond Films</t>
  </si>
  <si>
    <t>jyBlwc-Y5xM</t>
  </si>
  <si>
    <t>QUARTETO FANTÃSTICO: PRIMEIROS PASSOS Trailer Final Dublado (2025)</t>
  </si>
  <si>
    <t>2025-06-25T14:09:18Z</t>
  </si>
  <si>
    <t>filmes|cinema|trailer|trailer brasileiro|brasil|dublado|2025|Quarteto FantÃ¡stico Primeiros Passos Trailer Final|Quarteto FantÃ¡stico Primeiros Passos|Quarteto FantÃ¡stico|novo|trailer final|Marvel|MCU</t>
  </si>
  <si>
    <t>QUARTETO FANTÃSTICO: PRIMEIROS PASSOS Trailer Final Dublado (2025) Marvel Â© 2025 - Disney</t>
  </si>
  <si>
    <t>5A-q2t7k3QE</t>
  </si>
  <si>
    <t>SHADOW FORCE: SENTENÃ‡A DE MORTE Trailer Dublado (2025)</t>
  </si>
  <si>
    <t>2025-06-24T14:56:53Z</t>
  </si>
  <si>
    <t>filmes|cinema|trailer|trailer brasileiro|brasil|dublado|2025|SHADOW FORCE|SHADOW FORCE: SENTENÃ‡A DE MORTE|SHADOW FORCE: SENTENÃ‡A DE MORTE Trailer|Omar Sy</t>
  </si>
  <si>
    <t>SHADOW FORCE: SENTENÃ‡A DE MORTE Trailer Dublado (2025) Â© 2025 - Paris Filmes</t>
  </si>
  <si>
    <t>QXTJzNSEVRk</t>
  </si>
  <si>
    <t>WASHINGTON BLACK Trailer Dublado (2025)</t>
  </si>
  <si>
    <t>2025-06-24T13:30:22Z</t>
  </si>
  <si>
    <t>filmes|cinema|trailer|trailer brasileiro|brasil|dublado|2025|Sterling K. Brown|Tom Ellis|Ernest Kingsley Junior|Billy Boyd</t>
  </si>
  <si>
    <t>WASHINGTON BLACK Trailer Dublado (2025) Â© 2025 - Disney</t>
  </si>
  <si>
    <t>UQIxMpAuVv4</t>
  </si>
  <si>
    <t>A HORA DE MAL Trailer 2 Dublado (2025)</t>
  </si>
  <si>
    <t>2025-06-24T13:10:43Z</t>
  </si>
  <si>
    <t>filmes|cinema|trailer|trailer brasileiro|brasil|dublado|2025|A HORA DE MAL I|A HORA DE MAL I Trailer|Josh Brolin|Julia Garner</t>
  </si>
  <si>
    <t>A HORA DE MAL I Trailer 2 Dublado (2025) Â© 2025 - Warner Bros.</t>
  </si>
  <si>
    <t>_p_Ecy3Q2aU</t>
  </si>
  <si>
    <t>A HORA DO MAL Trailer 2 Legendado (2025) Terror</t>
  </si>
  <si>
    <t>2025-06-23T16:35:22Z</t>
  </si>
  <si>
    <t>filmes|cinema|trailer|trailer brasileiro|brasil|dublado|2025|A Hora do Mal|A Hora do Mal Trailer 2|trailer 2|novo|Terror|Josh Brolin|Julia Garner</t>
  </si>
  <si>
    <t>A HORA DO MAL Trailer 2 Legendado (Novo, 2025) Terror,  Josh Brolin, Julia Garner Â© 2025 - Warner Bros Pictures</t>
  </si>
  <si>
    <t>GmILTYVP55A</t>
  </si>
  <si>
    <t>EMMANUELLE Trailer Legendado (2025)</t>
  </si>
  <si>
    <t>2025-06-20T12:46:58Z</t>
  </si>
  <si>
    <t>filmes|cinema|trailer|trailer brasileiro|brasil|dublado|2025|EMMANUELLE|EMMANUELLE Trailer</t>
  </si>
  <si>
    <t>EMMANUELLE Trailer Legendado (2025) Â© 2025 - Imovision</t>
  </si>
  <si>
    <t>Ffb6XafUYVY</t>
  </si>
  <si>
    <t>FAMÃLIA Ã€ PROVA DE BALAS Trailer Dublado (2025)</t>
  </si>
  <si>
    <t>2025-06-18T15:18:45Z</t>
  </si>
  <si>
    <t>filmes|cinema|trailer|trailer brasileiro|brasil|dublado|2025|FAMÃLIA Ã€ PROVA DE BALAS|FAMÃLIA Ã€ PROVA DE BALAS Trailer</t>
  </si>
  <si>
    <t>FAMÃLIA Ã€ PROVA DE BALAS Trailer Dublado (2025) Â© 2025 - Diamond Films</t>
  </si>
  <si>
    <t>9nG7K7BZWkw</t>
  </si>
  <si>
    <t>WANDINHA Temporada 2 Trailer Legendado (2025)</t>
  </si>
  <si>
    <t>2025-06-18T13:18:40Z</t>
  </si>
  <si>
    <t>filmes|cinema|trailer|trailer brasileiro|brasil|dublado|2025|Wandinha Temporada 2|Wandinha Temporada 2 Trailer|Jenna Ortega|Emma Myers|Wandinha Addams|netflix|novo</t>
  </si>
  <si>
    <t>WANDINHA Temporada 2 Trailer Legendado (2025) Jenna Ortega, Emma Myers, Wandinha Addams Â© 2025 - Netflix</t>
  </si>
  <si>
    <t>J11RgP6ZNd8</t>
  </si>
  <si>
    <t>EU SEI O QUE VOCÃŠS FIZERAM NO VERÃƒO PASSA Trailer 2 Dublado (2025)</t>
  </si>
  <si>
    <t>2025-06-17T13:28:28Z</t>
  </si>
  <si>
    <t>filmes|cinema|trailer|trailer brasileiro|brasil|dublado|2025|Eu Sei o que VocÃªs Fizeram no VerÃ£o Passa Trailer 2|Eu Sei o que VocÃªs Fizeram no VerÃ£o Passa|trailer 2|novo|terror</t>
  </si>
  <si>
    <t>EU SEI O QUE VOCÃŠS FIZERAM NO VERÃƒO PASSA Trailer 2 Dublado (Novo, 2025) Terror Â© 2025 - Sony Pictures</t>
  </si>
  <si>
    <t>1AoTlz7UrkA</t>
  </si>
  <si>
    <t>DEXTER: RESSURREIÃ‡ÃƒO Trailer Dublado (2025)</t>
  </si>
  <si>
    <t>2025-06-17T12:30:06Z</t>
  </si>
  <si>
    <t>filmes|cinema|trailer|trailer brasileiro|brasil|dublado|2025|Dexter|Dexter trailer|DEXTER: RESSURREIÃ‡ÃƒO|DEXTER: RESSURREIÃ‡ÃƒO Trailer|DEXTER: RESSURREIÃ‡ÃƒO Trailer Dublado</t>
  </si>
  <si>
    <t>DEXTER: RESSURREIÃ‡ÃƒO Trailer Dublado (2025) Â© 2025 - Paramount +</t>
  </si>
  <si>
    <t>-3fil4wQIGw</t>
  </si>
  <si>
    <t>A missÃ£o coletar DNA  de trÃªs dos dinossauros mais perigosos da histÃ³ria ðŸ§¬ðŸ¦–â€‹</t>
  </si>
  <si>
    <t>2025-06-16T14:00:00Z</t>
  </si>
  <si>
    <t>filmes|cinema|trailer|trailer brasileiro|brasil|dublado|2025|Jurassic World: Recomeco|dinossauros|Jurassic World</t>
  </si>
  <si>
    <t>Jurassic World: Recomeco  Â© 2025 - Universal Pictures</t>
  </si>
  <si>
    <t>6Qa2uaZCbuM</t>
  </si>
  <si>
    <t>CORRA QUE A POLÃCIA VEM AÃ! Trailer Dublado (2025) Liam Neeson</t>
  </si>
  <si>
    <t>2025-06-16T13:14:11Z</t>
  </si>
  <si>
    <t>filmes|cinema|trailer|trailer brasileiro|brasil|dublado|2025|CORRA QUE A POLÃCIA VEM AÃ|CORRA QUE A POLÃCIA VEM AÃ!|CORRA QUE A POLÃCIA VEM AÃ! Trailer|Liam Neeson|CORRA QUE A POLÃCIA VEM AÃ! Trailer Dublado</t>
  </si>
  <si>
    <t>CORRA QUE A POLÃCIA VEM AÃ! Trailer Dublado (2025) Liam Neeson  Â© 2025 - Paramount Pictures</t>
  </si>
  <si>
    <t>Bgntm6ttlLc</t>
  </si>
  <si>
    <t>DORA E A BUSCA PELO SOL DOURADO Trailer Dublado (2025)</t>
  </si>
  <si>
    <t>2025-06-12T16:15:45Z</t>
  </si>
  <si>
    <t>filmes|cinema|trailer|trailer brasileiro|brasil|dublado|2025|DORA|DORA E A BUSCA PELO SOL DOURADO|DORA E A BUSCA PELO SOL DOURADO Trailer|DORA E A BUSCA PELO SOL DOURADO Trailer Dublado</t>
  </si>
  <si>
    <t>DORA E A BUSCA PELO SOL DOURADO Trailer Dublado (2025) Â© 2025 - Paramount +</t>
  </si>
  <si>
    <t>4kj0s749c3I</t>
  </si>
  <si>
    <t>NOS SEUS SONHOS Trailer Dublado (2025)</t>
  </si>
  <si>
    <t>2025-06-12T14:44:45Z</t>
  </si>
  <si>
    <t>filmes|cinema|trailer|trailer brasileiro|brasil|dublado|2025|NOS SEUS SONHOS|NOS SEUS SONHOS Trailer|NOS SEUS SONHOS Trailer Dublado|Netflix</t>
  </si>
  <si>
    <t>NOS SEUS SONHOS Trailer Dublado (2025) AnimaÃ§Ã£o Â© 2025 - Netflix</t>
  </si>
  <si>
    <t>hSlK1ZbBvUw</t>
  </si>
  <si>
    <t>CORAÃ‡ÃƒO DE FERRO Trailer 2 Dublado (2025)</t>
  </si>
  <si>
    <t>2025-06-12T13:30:26Z</t>
  </si>
  <si>
    <t>filmes|cinema|trailer|trailer brasileiro|brasil|dublado|2025|CoraÃ§Ã£o de Ferro Trailer 2|CoraÃ§Ã£o de Ferro|novo|marvel|MCU|Dominique Thorne|Anthony Ramos|Riri Williams</t>
  </si>
  <si>
    <t>CORAÃ‡ÃƒO DE FERRO Trailer 2 Dublado (Novo, 2025) Marvel,  Dominique Thorne, Anthony Ramos Â© 2025 - Disney</t>
  </si>
  <si>
    <t>0zV_Fm6tBsc</t>
  </si>
  <si>
    <t>SUPERMAN Trailer Final (2025)</t>
  </si>
  <si>
    <t>2025-06-12T09:38:36Z</t>
  </si>
  <si>
    <t>filmes|cinema|trailer|trailer brasileiro|brasil|dublado|2025|superman|SUPERMAN Trailer|SUPERMAN Trailer Final|DC|Warner Bros</t>
  </si>
  <si>
    <t>SUPERMAN Trailer Final (2025) Â© 2025 - Warner Bros.</t>
  </si>
  <si>
    <t>Jo5GptWrT9Q</t>
  </si>
  <si>
    <t>FUNDAÃ‡ÃƒO Temporada 3 Trailer Dublado (2025)</t>
  </si>
  <si>
    <t>2025-06-11T14:13:26Z</t>
  </si>
  <si>
    <t>filmes|cinema|trailer|trailer brasileiro|brasil|dublado|2025|FundaÃ§Ã£o Temporada 3|FundaÃ§Ã£o Temporada 3 Trailer Dublado|FundaÃ§Ã£o|temporada 3|Lee Pace|Jared Harris|FicÃ§Ã£o CientÃ­fica</t>
  </si>
  <si>
    <t>FUNDAÃ‡ÃƒO Temporada 3 Trailer Dublado (2025) Lee Pace, Jared Harris, FicÃ§Ã£o CientÃ­fica Â© 2025 - Apple TV+</t>
  </si>
  <si>
    <t>isRteT34Csc</t>
  </si>
  <si>
    <t>A ÃšLTIMA MISSÃƒO Trailer Dublado (2025) Eddie Murphy, Pete Davidson</t>
  </si>
  <si>
    <t>2025-06-10T14:30:29Z</t>
  </si>
  <si>
    <t>filmes|cinema|trailer|trailer brasileiro|brasil|dublado|2025|A Ãšltima MissÃ£o Trailer Dublado|A Ãšltima MissÃ£o|Eddie Murphy|Pete Davidson|Keke Palmer</t>
  </si>
  <si>
    <t>A ÃšLTIMA MISSÃƒO Trailer Dublado (2025) Eddie Murphy, Pete Davidson, Keke Palmer Â© 2025 - Prime Video</t>
  </si>
  <si>
    <t>yS_ugPq9sWk</t>
  </si>
  <si>
    <t>UMA SEXTA-FEIRA MAIS LOUCA AINDA Trailer 2 Dublado (2025)</t>
  </si>
  <si>
    <t>2025-06-10T13:30:51Z</t>
  </si>
  <si>
    <t>filmes|cinema|trailer|trailer brasileiro|brasil|dublado|2025|Uma Sexta-Feira Mais Louca Ainda Trailer 2 Dublado|Uma Sexta-Feira Mais Louca Ainda|disney|Lindsay Lohan|Jamie Lee Curtis|novo|trailer 2</t>
  </si>
  <si>
    <t>UMA SEXTA-FEIRA MAIS LOUCA AINDA Trailer 2 Dublado (Novo, 2025) Lindsay Lohan, Jamie Lee Curtis Â© 2025 - Disney</t>
  </si>
  <si>
    <t>mdWAklaiRCE</t>
  </si>
  <si>
    <t>RESIDENT EVIL 9: Requiem Trailer (2026)</t>
  </si>
  <si>
    <t>2025-06-06T23:44:52Z</t>
  </si>
  <si>
    <t>filmes|cinema|trailer|trailer brasileiro|brasil|dublado|2026|Resident Evil 9|Resident Evil 9 Trailer|Resident Evil Requiem|Resident Evil Requiem Trailer|RE9</t>
  </si>
  <si>
    <t>RESIDENT EVIL 9: Requiem Trailer (2026) RE9, Legendado Â© 2025 - Capcom</t>
  </si>
  <si>
    <t>Pmb5Dk3G5LI</t>
  </si>
  <si>
    <t>ALIEN: EARTH Trailer Dublado (2025)</t>
  </si>
  <si>
    <t>2025-06-05T14:11:23Z</t>
  </si>
  <si>
    <t>filmes|cinema|trailer|trailer brasileiro|brasil|dublado|2025|alien trailer|ALIEN|ALIEN: EARTH|ALIEN: EARTH Trailer Dublado|ALIEN: EARTH Trailer</t>
  </si>
  <si>
    <t>ALIEN: EARTH Trailer Dublado (2025) Â© 2025 - Disney +</t>
  </si>
  <si>
    <t>ezfuyQWxvU4</t>
  </si>
  <si>
    <t>WICKED Parte 2 Trailer Dublado (2025)</t>
  </si>
  <si>
    <t>2025-06-05T01:19:25Z</t>
  </si>
  <si>
    <t>filmes|cinema|trailer|trailer brasileiro|brasil|dublado|2025|Wicked parte 2|Wicked parte 2 Trailer|Wicked 2|Ariana Grande|Cynthia Erivo</t>
  </si>
  <si>
    <t>WICKED Parte 2 Trailer Dublado (2025) Ariana Grande, Cynthia Erivo, Wicked 2 Â© 2025 - Universal Pictures</t>
  </si>
  <si>
    <t>9sBGj_VdVVY</t>
  </si>
  <si>
    <t>JOHN WICK: BAILARINA Todos os Trailers (2025)</t>
  </si>
  <si>
    <t>2025-06-04T17:00:22Z</t>
  </si>
  <si>
    <t>filmes|cinema|trailer|trailer brasileiro|brasil|dublado|2025|Bailarina|John Wick|Bailarina Todos os trailers|Todos os trailers|Bailarina Do Universo de John Wick|Ana de Armas|Keanu Reeves|Norman Reedus|AÃ§Ã£o|Suspense</t>
  </si>
  <si>
    <t>JOHN WICK: BAILARINA Todos os Trailers (2025) Ana de Armas, Keanu Reeves, Norman Reedus, AÃ§Ã£o, Suspense Â© 2025 - Paris Filmes</t>
  </si>
  <si>
    <t>96KWB_WJds4</t>
  </si>
  <si>
    <t>CHEFES DE ESTADO Trailer 2 Dublado (2025) John Cena, Idris Elba</t>
  </si>
  <si>
    <t>2025-06-04T14:13:51Z</t>
  </si>
  <si>
    <t>filmes|cinema|trailer|trailer brasileiro|brasil|dublado|2025|CHEFES DE ESTADO|CHEFES DE ESTADO Trailer|John Cena|Idris Elba|Priyanka Chopra Jonas</t>
  </si>
  <si>
    <t>CHEFES DE ESTADO Trailer 2 Dublado (2025) John Cena, Idris Elba Â© 2025 - Prime Video</t>
  </si>
  <si>
    <t>fxX0T1l77tw</t>
  </si>
  <si>
    <t>QUARTETO FANTÃSTICO: PRIMEIROS PASSOS Trailer 3 (2025)</t>
  </si>
  <si>
    <t>2025-06-04T13:39:54Z</t>
  </si>
  <si>
    <t>filmes|cinema|trailer|trailer brasileiro|brasil|dublado|2025|QUARTETO FANTÃSTICO|QUARTETO FANTÃSTICO: PRIMEIROS PASSOS|QUARTETO FANTÃSTICO: PRIMEIROS PASSOS Trailer|marvel|disney</t>
  </si>
  <si>
    <t>QUARTETO FANTÃSTICO: PRIMEIROS PASSOS Trailer 3 (2025) Â© 2025 - Disney</t>
  </si>
  <si>
    <t>8_xLNCnkADo</t>
  </si>
  <si>
    <t>A GRANDE VIAGEM DA SUA VIDA Trailer Dublado (2025) Margot Robbie</t>
  </si>
  <si>
    <t>2025-06-03T13:06:32Z</t>
  </si>
  <si>
    <t>filmes|cinema|trailer|trailer brasileiro|brasil|dublado|2025|A Grande Viagem Da Sua Vida|A Grande Viagem Da Sua Vida Trailer|Margot Robbie|Colin Farrell</t>
  </si>
  <si>
    <t>A GRANDE VIAGEM DA SUA VIDA Trailer Dublado (2025) Margot Robbie, Colin Farrell Â© 2025 - Sony Pictures</t>
  </si>
  <si>
    <t>GmJHvJkEPEg</t>
  </si>
  <si>
    <t>O TELEFONE PRETO 2 Trailer Dublado (2025)</t>
  </si>
  <si>
    <t>2025-06-02T00:55:23Z</t>
  </si>
  <si>
    <t>filmes|cinema|trailer|trailer brasileiro|brasil|dublado|2025|O Telefone Preto 2|O Telefone Preto 2 Trailer|Ethan Hawke</t>
  </si>
  <si>
    <t>O TELEFONE PRETO 2 Trailer Dublado (2025) Ethan Hawke Â© 2025 - Universal Pictures</t>
  </si>
  <si>
    <t>luctypZjHIQ</t>
  </si>
  <si>
    <t>2025-06-01T02:59:00Z</t>
  </si>
  <si>
    <t>filmes|cinema|trailer|trailer brasileiro|brasil|dublado|2025|Frankenstein|Frankenstein Trailer|Guillermo del Toro|Oscar Isaac|Jacob Elordi|Mia Goth|Netflix</t>
  </si>
  <si>
    <t>FRANKENSTEIN Trailer Dublado (2025) Guillermo del Toro, Oscar Isaac, Jacob Elordi, Mia Goth Â© 2025 - Netflix</t>
  </si>
  <si>
    <t>qiJ12osOGio</t>
  </si>
  <si>
    <t>GEN V Temporada 2 Trailer Dublado (2025)</t>
  </si>
  <si>
    <t>2025-06-01T02:38:30Z</t>
  </si>
  <si>
    <t>filmes|cinema|trailer|trailer brasileiro|brasil|dublado|2025|Gen V|Gen V Temporada 2|Gen V Temporada 2 Trailer</t>
  </si>
  <si>
    <t>GEN V Temporada 2 Trailer Dublado (2025) Â© 2025 - Prime Video</t>
  </si>
  <si>
    <t>5l0k68F8cDw</t>
  </si>
  <si>
    <t>ONE PIECE Temporada 2 'Chopper' Trailer (2025) Legendado</t>
  </si>
  <si>
    <t>2025-06-01T02:32:01Z</t>
  </si>
  <si>
    <t>filmes|cinema|trailer|trailer brasileiro|brasil|dublado|2025|One Piece|One Piece Temporada 2|One Piece Temporada 2 Trailer|Live Action|Netflix|Chopper</t>
  </si>
  <si>
    <t>ONE PIECE Temporada 2 'Chopper' Trailer (2025) Legendado Â© 2025 - Netflix</t>
  </si>
  <si>
    <t>6FHnRJ5cckI</t>
  </si>
  <si>
    <t>VIVO OU MORTO: Um MistÃ©rio Knives Out  Trailer Teaser Dublado (2025) Knives Out 3</t>
  </si>
  <si>
    <t>2025-06-01T02:15:13Z</t>
  </si>
  <si>
    <t>VIVO OU MORTO: Um MistÃ©rio Knives Out  Trailer Teaser Dublado (2025) Knives Out 3, Daniel Craig (Benoit Blanc), Mila Kunis, Jeremy Renner, Josh Brolin, Cailee Spaeny Â© 2025 - Netflix</t>
  </si>
  <si>
    <t>NiInzqqSQXw</t>
  </si>
  <si>
    <t>ROUND 6 Temporada 3 Trailer 2 Dublado (2025) Squid Game</t>
  </si>
  <si>
    <t>2025-06-01T02:03:53Z</t>
  </si>
  <si>
    <t>filmes|cinema|trailer|trailer brasileiro|brasil|dublado|2025|Round 6|Round 6 Temporada 3|Round 6 Temporada 3 Trailer|Netflix|Trailer 2</t>
  </si>
  <si>
    <t>ROUND 6 Temporada 3 Trailer 2 Dublado (2025) Squid Game Â© 2025 - Netflix</t>
  </si>
  <si>
    <t>cS1SJSbIzgk</t>
  </si>
  <si>
    <t>STRANGER THINGS Temporada 5 Trailer Dublado (2025)</t>
  </si>
  <si>
    <t>2025-06-01T01:45:58Z</t>
  </si>
  <si>
    <t>filmes|cinema|trailer|trailer brasileiro|brasil|dublado|2025|Stranger Things|Stranger Things Temporada 5|Stranger Things Temporada 5 Trailer|Millie Bobby Brown|Finn Wolfhard|Joe Keery|Sadie Sink|Maya Hawke|Final</t>
  </si>
  <si>
    <t>STRANGER THINGS Temporada 5 Trailer Dublado (2025) Millie Bobby Brown, Finn Wolfhard, Joe Keery, Sadie Sink, Maya Hawke, Final Â© 2025 - Netflix</t>
  </si>
  <si>
    <t>IIS_cSWSx3Y</t>
  </si>
  <si>
    <t>QUANDO O CÃ‰U SE ENGANA Trailer Legendado (2025) Keanu Reeves</t>
  </si>
  <si>
    <t>2025-05-28T15:25:59Z</t>
  </si>
  <si>
    <t>filmes|cinema|trailer|trailer brasileiro|brasil|dublado|2025|Quando o CÃ©u se Engana Trailer|Quando o CÃ©u se Engana|Keanu Reeves|Seth Rogen|Sandra Oh|Keke Palmer</t>
  </si>
  <si>
    <t>QUANDO O CÃ‰U SE ENGANA Trailer Legendado (2025) Keanu Reeves, Seth Rogen, Sandra Oh, Keke Palmer Â© 2025 - Paris Filmes</t>
  </si>
  <si>
    <t>S5Z65NSaut0</t>
  </si>
  <si>
    <t>CORTINA DE FUMAÃ‡A Trailer Dublado (2025) Taron Egerton</t>
  </si>
  <si>
    <t>2025-05-28T14:22:54Z</t>
  </si>
  <si>
    <t>filmes|cinema|trailer|trailer brasileiro|brasil|dublado|2025|CORTINA DE FUMAÃ‡A|CORTINA DE FUMAÃ‡A Trailer Dublado|CORTINA DE FUMAÃ‡A Trailer|Taron Egerton|apple tv</t>
  </si>
  <si>
    <t>CORTINA DE FUMAÃ‡A Trailer Dublado (2025) Taron Egerton Â© 2025 - Apple TV +</t>
  </si>
  <si>
    <t>gv7a_lTLvAo</t>
  </si>
  <si>
    <t>ONE PIECE: A SÃ‰RIE Trailer AnÃºncio Dublado (2025)</t>
  </si>
  <si>
    <t>2025-05-27T13:17:57Z</t>
  </si>
  <si>
    <t>filmes|cinema|trailer|trailer brasileiro|brasil|dublado|2025|One Piece|One Piece a SÃ©rie|One Piece A SÃ©rie Temporada 2|Temporada 2|One Piece a SÃ©rie Netflix|Luffy|Nami|Zoro|Chopper|Sanji|Usopp|netflix|live action|AnÃºncio</t>
  </si>
  <si>
    <t>ONE PIECE: A SÃ‰RIE Trailer AnÃºncio Dublado (2025) Â© 2025 - Netflix ðŸ”</t>
  </si>
  <si>
    <t>BTjoedXihDY</t>
  </si>
  <si>
    <t>TERRA Ã€ DERIVA 2: DESTINO Trailer Dublado (2025) FicÃ§Ã£o CientÃ­fica</t>
  </si>
  <si>
    <t>2025-05-26T15:53:16Z</t>
  </si>
  <si>
    <t>filmes|cinema|trailer|trailer brasileiro|brasil|dublado|2025|Terra Ã  Deriva 2: Destino|Terra Ã  Deriva 2: Destino Trailer Dublado|Terra Ã  Deriva 2|AÃ§Ã£o|Aventura|FicÃ§Ã£o CientÃ­fica</t>
  </si>
  <si>
    <t>TERRA Ã€ DERIVA 2: DESTINO Trailer Dublado (2025) AÃ§Ã£o, Aventura, FicÃ§Ã£o CientÃ­fica Â© 2025 - Sato Company</t>
  </si>
  <si>
    <t>mXh4P9nX1so</t>
  </si>
  <si>
    <t>GUERREIRAS DO K-POP Trailer Dublado (2025)</t>
  </si>
  <si>
    <t>2025-05-22T16:33:40Z</t>
  </si>
  <si>
    <t>filmes|cinema|trailer|trailer brasileiro|brasil|dublado|2025|Guerreiras do K-Pop|Guerreiras do K-Pop Trailer</t>
  </si>
  <si>
    <t>GUERREIRAS DO K-POP Trailer Dublado (2025) AnimaÃ§Ã£o Â© 2025 - Netflix</t>
  </si>
  <si>
    <t>z7ot13zw1l0</t>
  </si>
  <si>
    <t>ZOMBIES 4: A ERA DOS VAMPIROS Trailer Dublado (2025)</t>
  </si>
  <si>
    <t>2025-05-22T16:17:17Z</t>
  </si>
  <si>
    <t>filmes|cinema|trailer|trailer brasileiro|brasil|dublado|2025|ZOMBIES 4|ZOMBIES 4: A ERA DOS VAMPIROS|ZOMBIES 4: A ERA DOS VAMPIROS Trailer Dublado|Disney</t>
  </si>
  <si>
    <t>ZOMBIES 4: A ERA DOS VAMPIROS Trailer Dublado (2025)  Â© 2025 - Disney</t>
  </si>
  <si>
    <t>zImJuq8vkPE</t>
  </si>
  <si>
    <t>AMORES MATERIALISTAS Trailer (2025) Chris Evans, Dakota Johnson</t>
  </si>
  <si>
    <t>2025-05-22T13:12:09Z</t>
  </si>
  <si>
    <t>filmes|cinema|trailer|trailer brasileiro|brasil|dublado|2025|AMORES MATERIALISTAS|AMORES MATERIALISTAS Trailer|Chris Evans|Dakota Johnson|pedro pascal</t>
  </si>
  <si>
    <t>AMORES MATERIALISTAS Trailer (2025) Chris Evans, Dakota Johnson Â© 2025 - Sony Pictures</t>
  </si>
  <si>
    <t>qI9FZkh19DE</t>
  </si>
  <si>
    <t>ZOOTOPIA 2 Trailer (2025)</t>
  </si>
  <si>
    <t>2025-05-20T16:20:47Z</t>
  </si>
  <si>
    <t>filmes|cinema|trailer|trailer brasileiro|brasil|dublado|2025|Zootopia 2|Zootopia 2 Trailer|Jason Bateman|Ginnifer Goodwin|Shakira</t>
  </si>
  <si>
    <t>ZOOTOPIA 2 Trailer (2025) Jason Bateman, Ginnifer Goodwin, Shakira, AnimaÃ§Ã£o Â© 2025 - Disney</t>
  </si>
  <si>
    <t>ndVgYqsIuaE</t>
  </si>
  <si>
    <t>IT: BEM-VINDOS Ã€ DERRY Trailer Dublado (2025)</t>
  </si>
  <si>
    <t>2025-05-20T14:22:53Z</t>
  </si>
  <si>
    <t>filmes|cinema|trailer|trailer brasileiro|brasil|dublado|2025|IT: BEM-VINDOS Ã€ DERRY|IT: BEM-VINDOS Ã€ DERRY Trailer|IT: BEM-VINDOS Ã€ DERRY Trailer Dublado|IT|IT Trailer|pennywise</t>
  </si>
  <si>
    <t>IT: BEM-VINDOS Ã€ DERRY Trailer Dublado (2025) Â© 2025 - MAX</t>
  </si>
  <si>
    <t>ENlQCqImZxA</t>
  </si>
  <si>
    <t>WANDINHA Temporada 2 PrÃ©via Trailer (2025)</t>
  </si>
  <si>
    <t>2025-05-20T13:29:50Z</t>
  </si>
  <si>
    <t>filmes|cinema|trailer|trailer brasileiro|brasil|dublado|2025|wandinha|wandinha temporada 2|netflix</t>
  </si>
  <si>
    <t>WANDINHA Temporada 2 PrÃ©via Trailer (2025) Â© 2025 - Netflix</t>
  </si>
  <si>
    <t>uj4EMKmCNU0</t>
  </si>
  <si>
    <t>JURASSIC WORLD 4: RECOMEÃ‡O Trailer 2 Dublado (2025) Scarlett Johansson</t>
  </si>
  <si>
    <t>2025-05-20T12:07:27Z</t>
  </si>
  <si>
    <t>filmes|cinema|trailer|trailer brasileiro|brasil|dublado|2025|Jurassic World RecomeÃ§o|Jurassic World RecomeÃ§o Trailer|Scarlett Johansson|Mahershala Ali|Trailer 2</t>
  </si>
  <si>
    <t>JURASSIC WORLD 4: RECOMEÃ‡O Trailer 2 Dublado (2025) Scarlett Johansson, Jonathan Bailey, Mahershala Ali Â© 2025 - Universal Pictures</t>
  </si>
  <si>
    <t>3C4BSN5JlIM</t>
  </si>
  <si>
    <t>ANIMAIS PERIGOSOS Trailer Dublado (2025) TubarÃµes</t>
  </si>
  <si>
    <t>2025-05-19T13:55:54Z</t>
  </si>
  <si>
    <t>filmes|cinema|trailer|trailer brasileiro|brasil|dublado|2025|ANIMAIS PERIGOSOS|ANIMAIS PERIGOSOS Trailer Dublado|ANIMAIS PERIGOSOS Trailer|TubarÃµes|dangerous animals</t>
  </si>
  <si>
    <t>ANIMAIS PERIGOSOS Trailer Dublado (2025) TubarÃµes Â© 2025 - Diamond Films Brazil</t>
  </si>
  <si>
    <t>XeaM-7PoFpI</t>
  </si>
  <si>
    <t>THE LAST OF US Temporada 2 EpisÃ³dio 7 Trailer Dublado (2025)</t>
  </si>
  <si>
    <t>2025-05-19T10:04:01Z</t>
  </si>
  <si>
    <t>filmes|cinema|trailer|trailer brasileiro|brasil|dublado|2025|The Last of Us|The Last of Us Temporada 2|TLOU|temporada 2|episÃ³dio 7|s02e07</t>
  </si>
  <si>
    <t>THE LAST OF US Temporada 2 EpisÃ³dio 7 Trailer Dublado (2025) S02E07 Â© 2025 - HBO Max</t>
  </si>
  <si>
    <t>IbXToFO2VVM</t>
  </si>
  <si>
    <t>INVOCAÃ‡ÃƒO DO MAL 4: O Ãšltimo Ritual Trailer Dublado (2025)</t>
  </si>
  <si>
    <t>2025-05-16T15:09:58Z</t>
  </si>
  <si>
    <t>filmes|cinema|trailer|trailer brasileiro|brasil|dublado|2025|InvocaÃ§Ã£o do Mal 4|InvocaÃ§Ã£o do Mal 4 Trailer|InvocaÃ§Ã£o do Mal 4 O Ãšltimo Ritual|O Ãšltimo Ritual|Patrick Wilson|Vera Farmiga|Warren</t>
  </si>
  <si>
    <t>INVOCAÃ‡ÃƒO DO MAL 4: O Ãšltimo Ritual Trailer Dublado (2025) Patrick Wilson, Vera Farmiga Â© 2025 - Warner Bros</t>
  </si>
  <si>
    <t>QmZT9Chh_ac</t>
  </si>
  <si>
    <t>OS CARAS MALVADOS 2 Trailer 2 Dublado (2025)</t>
  </si>
  <si>
    <t>2025-05-15T15:18:33Z</t>
  </si>
  <si>
    <t>filmes|cinema|trailer|trailer brasileiro|brasil|dublado|2025|Os Caras Malvados 2|Os Caras Malvados 2 Trailer|Trailer 2</t>
  </si>
  <si>
    <t>OS CARAS MALVADOS 2 Trailer 2 Dublado (2025) AnimaÃ§Ã£o Â© 2025 - Universal Pictures</t>
  </si>
  <si>
    <t>boOxJegX_cs</t>
  </si>
  <si>
    <t>RICK &amp; MORTY Temporada 8 Trailer Dublado (2025)</t>
  </si>
  <si>
    <t>2025-05-15T13:54:14Z</t>
  </si>
  <si>
    <t>filmes|cinema|trailer|trailer brasileiro|brasil|dublado|2025|RICK &amp; MORTY|RICK &amp; MORTY Temporada 8|RICK &amp; MORTY Temporada 8 Trailer Dublado</t>
  </si>
  <si>
    <t>RICK &amp; MORTY Temporada 8 Trailer Dublado (2025) AnimaÃ§Ã£o Â© 2025 - Max</t>
  </si>
  <si>
    <t>9nmL8Wp6fDo</t>
  </si>
  <si>
    <t>SUPERMAN Trailer 2 Dublado (2025)</t>
  </si>
  <si>
    <t>2025-05-14T17:45:13Z</t>
  </si>
  <si>
    <t>filmes|cinema|trailer|trailer brasileiro|brasil|dublado|2025|Superman|Superman Trailer|David Corenswet|Nicholas Hoult|Rachel Brosnahan|James Gunn</t>
  </si>
  <si>
    <t>SUPERMAN Trailer 2 Dublado (2025) David Corenswet, Nicholas Hoult, Rachel Brosnahan, James Gunn Â© 2025 - Warner Bros</t>
  </si>
  <si>
    <t>sx4ibQAupn4</t>
  </si>
  <si>
    <t>F1 Trailer 2 Dublado (2025) Brad Pitt</t>
  </si>
  <si>
    <t>2025-05-14T14:30:40Z</t>
  </si>
  <si>
    <t>filmes|cinema|trailer|trailer brasileiro|brasil|dublado|2025|F1|F1 Trailer|F1 Trailer 2 Dublado|Brad Pitt</t>
  </si>
  <si>
    <t>F1 Trailer 2 Dublado (2025) Brad Pitt Â© 2025 - Warner Bros.</t>
  </si>
  <si>
    <t>q9V-eeJ6BpY</t>
  </si>
  <si>
    <t>CORAÃ‡ÃƒO DE FERRO Trailer Dublado (2025) Marvel</t>
  </si>
  <si>
    <t>2025-05-14T13:54:40Z</t>
  </si>
  <si>
    <t>filmes|cinema|trailer|trailer brasileiro|brasil|dublado|2025|CORAÃ‡ÃƒO DE FERRO|CORAÃ‡ÃƒO DE FERRO Trailer|CORAÃ‡ÃƒO DE FERRO Trailer Dublado|Marvel</t>
  </si>
  <si>
    <t>CORAÃ‡ÃƒO DE FERRO Trailer Dublado (2025) Marvel Â© 2025 - Disney</t>
  </si>
  <si>
    <t>6N91I_qBo9I</t>
  </si>
  <si>
    <t>SMURFS Trailer 2 Dublado (2025)</t>
  </si>
  <si>
    <t>2025-05-14T13:41:33Z</t>
  </si>
  <si>
    <t>filmes|cinema|trailer|trailer brasileiro|brasil|dublado|2025|smurf|SMURFS Trailer|SMURFS Trailer 2 Dublado</t>
  </si>
  <si>
    <t>SMURFS Trailer 2 Dublado (2025) AnimaÃ§Ã£o Â© 2025 - Paramount</t>
  </si>
  <si>
    <t>Yc9lrWROxDw</t>
  </si>
  <si>
    <t>ANÃ”NIMO 2 Trailer Legendado (2025)</t>
  </si>
  <si>
    <t>2025-05-14T11:05:30Z</t>
  </si>
  <si>
    <t>filmes|cinema|trailer|trailer brasileiro|brasil|dublado|2025|AnÃ´nimo 2|AnÃ´nimo 2 Trailer|Kim Kardashian|Naomi Watts|Glenn Close|Sarah Paulson</t>
  </si>
  <si>
    <t>ANÃ”NIMO 2 Trailer Legendado (2025) Kim Kardashian, Naomi Watts, Glenn Close, Sarah Paulson Â© 2025 - Universal Pictures</t>
  </si>
  <si>
    <t>ZYTKXHwINwU</t>
  </si>
  <si>
    <t>OPERAÃ‡ÃƒO PANDA: MissÃ£o Resgate Trailer Dublado (2025) Jackie Chan</t>
  </si>
  <si>
    <t>2025-05-14T09:38:34Z</t>
  </si>
  <si>
    <t>filmes|cinema|trailer|trailer brasileiro|brasil|dublado|2025|OPERAÃ‡ÃƒO PANDA: MissÃ£o Resgate|OPERAÃ‡ÃƒO PANDA: MissÃ£o Resgate Trailer|Jackie Chan</t>
  </si>
  <si>
    <t>OPERAÃ‡ÃƒO PANDA: MissÃ£o Resgate Trailer Dublado (2025) Jackie Chan Â© 2025 - A2 Filmes</t>
  </si>
  <si>
    <t>KdbWQdl60Zw</t>
  </si>
  <si>
    <t>F1 Trailer 3 Legendado (2025) Brad Pitt</t>
  </si>
  <si>
    <t>2025-05-12T13:21:43Z</t>
  </si>
  <si>
    <t>filmes|cinema|trailer|trailer brasileiro|brasil|dublado|2025|F1|F1 trailer|Brad Pitt|Trailer 3</t>
  </si>
  <si>
    <t>F1 Trailer 3 Legendado (2025) Brad Pitt Â© 2025 - Warner Bros</t>
  </si>
  <si>
    <t>Qdu3yVU6ZoY</t>
  </si>
  <si>
    <t>PACIFICADOR Temporada 2 Trailer Legendado (2025)</t>
  </si>
  <si>
    <t>2025-05-12T12:35:14Z</t>
  </si>
  <si>
    <t>filmes|cinema|trailer|trailer brasileiro|brasil|dublado|2025|Pacificador|Pacificador Temporada 2|John Cena|DC</t>
  </si>
  <si>
    <t>PACIFICADOR Temporada 2 Trailer Legendado (2025) John Cena, DC Â© 2025 - Max</t>
  </si>
  <si>
    <t>kXeDH55_xBg</t>
  </si>
  <si>
    <t>THE LAST OF US Temporada 2 EpisÃ³dio 6 Trailer Dublado (2025)</t>
  </si>
  <si>
    <t>2025-05-12T02:21:44Z</t>
  </si>
  <si>
    <t>filmes|cinema|trailer|trailer brasileiro|brasil|dublado|2025|The Last of Us|The Last of Us Temporada 2|TLOU|temporada 2|episÃ³dio 6|s02e06</t>
  </si>
  <si>
    <t>THE LAST OF US Temporada 2 EpisÃ³dio 6 Trailer Dublado (2025) S02E06 Â© 2025 - Max</t>
  </si>
  <si>
    <t>ng4IHnlppi0</t>
  </si>
  <si>
    <t>JUNTOS Trailer Dublado (2025) Terror</t>
  </si>
  <si>
    <t>2025-05-09T17:00:59Z</t>
  </si>
  <si>
    <t>filmes|cinema|trailer|trailer brasileiro|brasil|dublado|2025|Juntos|Juntos Trailer Dublado|Dave Franco|Alison Brie</t>
  </si>
  <si>
    <t>JUNTOS Trailer Dublado (2025) Dave Franco, Alison Brie, Terror Â© 2025 - Diamond Films</t>
  </si>
  <si>
    <t>GbYthCMA_aQ</t>
  </si>
  <si>
    <t>THE OLD GUARD 2 Trailer Dublado (2025)</t>
  </si>
  <si>
    <t>2025-05-09T16:30:12Z</t>
  </si>
  <si>
    <t>filmes|cinema|trailer|trailer brasileiro|brasil|dublado|2025|the old guard|the old guard 2|the old guard 2 trailer|netflix</t>
  </si>
  <si>
    <t>THE OLD GUARD 2 Trailer Dublado (2025) Â© 2025 -Netflix</t>
  </si>
  <si>
    <t>PJLckm9ZIKs</t>
  </si>
  <si>
    <t>GODZILLA X KONG 3: SUPERNOVA AnÃºncio (2027)</t>
  </si>
  <si>
    <t>2025-05-09T16:24:43Z</t>
  </si>
  <si>
    <t>filmes|cinema|trailer|trailer brasileiro|brasil|dublado|2025|Godzilla X Kong 3|Godzilla X Kong Supernova AnÃºncio|Godzilla X Kong Supernova|Godzilla|Kong|King Kong|AnÃºncio|2027</t>
  </si>
  <si>
    <t>GODZILLA X KONG 3: SUPERNOVA AnÃºncio (2027) Â© 2025 - Warner Bros</t>
  </si>
  <si>
    <t>s51xk88s6Zw</t>
  </si>
  <si>
    <t>MOTORHEADS: VELOZES E APAIXONADOS Trailer Dublado (2025)</t>
  </si>
  <si>
    <t>2025-05-09T12:30:58Z</t>
  </si>
  <si>
    <t>filmes|cinema|trailer|trailer brasileiro|brasil|dublado|2025|motorheads|MOTORHEADS: VELOZES E APAIXONADOS|MOTORHEADS: VELOZES E APAIXONADOS Trailer</t>
  </si>
  <si>
    <t>MOTORHEADS: VELOZES E APAIXONADOS Trailer Dublado (2025) Â© 2025 - Prime video</t>
  </si>
  <si>
    <t>4bba3-a3AtE</t>
  </si>
  <si>
    <t>A MELHOR IRMÃƒ Trailer Dublado (2025)</t>
  </si>
  <si>
    <t>2025-05-09T10:05:46Z</t>
  </si>
  <si>
    <t>filmes|cinema|trailer|trailer brasileiro|brasil|dublado|2025|A MELHOR IRMÃƒ Trailer|A MELHOR IRMÃƒ|Prime video|Jessica Biel</t>
  </si>
  <si>
    <t>A MELHOR IRMÃƒ Trailer Dublado (2025) Â© 2025 - Prime video</t>
  </si>
  <si>
    <t>Ett5w7icMqo</t>
  </si>
  <si>
    <t>STICK Trailer Dublado (2025) Owen Wilson</t>
  </si>
  <si>
    <t>2025-05-08T23:10:55Z</t>
  </si>
  <si>
    <t>trailer brasileiro|trailer|brasil|2025|Stick|Stick Trailer|Owen Wilson</t>
  </si>
  <si>
    <t>STICK Trailer Dublado (2025) Owen Wilson Â© 2025 - Apple TV+</t>
  </si>
  <si>
    <t>AR97tCYkJ3Q</t>
  </si>
  <si>
    <t>INVOCAÃ‡ÃƒO DO MAL 4: O Ãšltimo Ritual Trailer (2025) Legendado</t>
  </si>
  <si>
    <t>2025-05-08T19:48:36Z</t>
  </si>
  <si>
    <t>trailer brasileiro|trailer|brasil|2025|InvocaÃ§Ã£o do Mal 4|InvocaÃ§Ã£o do Mal 4 Trailer|InvocaÃ§Ã£o do Mal 4 O Ãšltimo Ritual|O Ãšltimo Ritual|Patrick Wilson|Vera Farmiga|Warren</t>
  </si>
  <si>
    <t>INVOCAÃ‡ÃƒO DO MAL 4: O Ãšltimo Ritual Trailer (2025) Legendado, Patrick Wilson, Vera Farmiga Â© 2025 - Warner Bros</t>
  </si>
  <si>
    <t>5IfQljSn8Pc</t>
  </si>
  <si>
    <t>ANIMAIS PERIGOSOS Trailer Legendado (2025) Terror</t>
  </si>
  <si>
    <t>2025-05-08T12:30:05Z</t>
  </si>
  <si>
    <t>trailer brasileiro|trailer|brasil|2025|Animais Perigosos|Animais Perigosos Trailer|legendado|terror</t>
  </si>
  <si>
    <t>ANIMAIS PERIGOSOS Trailer Legendado (2025) Terror âœ”ï¸ Siga-nos no Facebook âž¤ https://www.facebook.com/Boxoffice-Grandes-Momentos-do-Filme-106497691579634 â˜… Os Filmes imperdÃ­veis estÃ£o aqui â–º https://www.youtube.com/playlist?list=PLiWYQJN7w_Qwaa7082AymVm70IpIgTEhx  Â© 2025 - Diamond Films</t>
  </si>
  <si>
    <t>876QysxCDDM</t>
  </si>
  <si>
    <t>A LONGA MARCHA: CAMINHE OU MORRA Trailer Legendado (2025) Stephen King</t>
  </si>
  <si>
    <t>2025-05-07T16:52:30Z</t>
  </si>
  <si>
    <t>trailer brasileiro|trailer|brasil|2025|A Longa Marcha Caminhe ou Morra|A Longa Marcha|A Longa Marcha Caminhe ou Morra Trailer|Mark Hamill|Stephen King</t>
  </si>
  <si>
    <t>A LONGA MARCHA: CAMINHE OU MORRA Trailer Legendado (2025) Stephen King, Mark Hamill âœ”ï¸ Siga-nos no Facebook âž¤ https://www.facebook.com/Boxoffice-Grandes-Momentos-do-Filme-106497691579634 â˜… Os Filmes imperdÃ­veis estÃ£o aqui â–º https://www.youtube.com/playlist?list=PLiWYQJN7w_Qwaa7082AymVm70IpIgTEhx  Â© 2025 - Paris Filmes</t>
  </si>
  <si>
    <t>sLg_7UFRk8c</t>
  </si>
  <si>
    <t>ECHO VALLEY Trailer Dublado (2025) Julianne Moore, Sydney Sweeney</t>
  </si>
  <si>
    <t>2025-05-07T16:31:01Z</t>
  </si>
  <si>
    <t>trailer brasileiro|trailer|brasil|2025|ECHO VALLEY Trailer|echo valley|Julianne Moore|Sydney Sweeney</t>
  </si>
  <si>
    <t>ECHO VALLEY Trailer Dublado (2025) Julianne Moore, Sydney Sweeney  âœ”ï¸ Siga-nos no Facebook âž¤ https://www.facebook.com/Boxoffice-Grandes-Momentos-do-Filme-106497691579634 â˜… Os Filmes imperdÃ­veis estÃ£o aqui â–º https://www.youtube.com/playlist?list=PLiWYQJN7w_Qwaa7082AymVm70IpIgTEhx  Â© 2025 - Apple TV+</t>
  </si>
  <si>
    <t>MtBwL708k8I</t>
  </si>
  <si>
    <t>MENTIROSOS Trailer (2025)</t>
  </si>
  <si>
    <t>2025-05-07T12:30:25Z</t>
  </si>
  <si>
    <t>trailer brasileiro|trailer|brasil|2025|mentirosos|mentirosos trailer|prime video|Emily Alyn Lind|Joseph Zada</t>
  </si>
  <si>
    <t>MENTIROSOS Trailer (2025) âœ”ï¸ Siga-nos no Facebook âž¤ https://www.facebook.com/Boxoffice-Grandes-Momentos-do-Filme-106497691579634 â˜… Os Filmes imperdÃ­veis estÃ£o aqui â–º https://www.youtube.com/playlist?list=PLiWYQJN7w_Qwaa7082AymVm70IpIgTEhx  Â© 2025 - Prime video</t>
  </si>
  <si>
    <t>PvxdDOn16o8</t>
  </si>
  <si>
    <t>COMO TREINAR O SEU DRAGÃƒO Trailer 3 Dublado (2025)</t>
  </si>
  <si>
    <t>2025-05-06T17:11:52Z</t>
  </si>
  <si>
    <t>trailer brasileiro|trailer|brasil|2025|Como Treinar o Seu DragÃ£o|Como Treinar o Seu DragÃ£o Trailer|Trailer 3</t>
  </si>
  <si>
    <t>COMO TREINAR O SEU DRAGÃƒO Trailer 3 Dublado (2025) âœ”ï¸ Siga-nos no Facebook âž¤ https://www.facebook.com/Boxoffice-Grandes-Momentos-do-Filme-106497691579634 â˜… Os Filmes imperdÃ­veis estÃ£o aqui â–º https://www.youtube.com/playlist?list=PLiWYQJN7w_Qwaa7082AymVm70IpIgTEhx  Â© 2025 - Universal Pictures</t>
  </si>
  <si>
    <t>DDPaolJKaZE</t>
  </si>
  <si>
    <t>GTA 6 Trailer 2 (2026)</t>
  </si>
  <si>
    <t>2025-05-06T13:58:50Z</t>
  </si>
  <si>
    <t>trailer brasileiro|trailer|brasil|2025|cinema|GTA 6|GTA VI|Grand Theft Auto 6|GTA 6 trailer 2|GTA VI trailer 2|videojogos|video games|Rockstar|GTA 6 Novo Trailer</t>
  </si>
  <si>
    <t>GTA 6 Trailer 2 (2026) GTA VI âœ”ï¸ Siga-nos no Facebook âž¤ https://www.facebook.com/Boxoffice-Grandes-Momentos-do-Filme-106497691579634 â˜… Os Filmes imperdÃ­veis estÃ£o aqui â–º https://www.youtube.com/playlist?list=PLiWYQJN7w_Qwaa7082AymVm70IpIgTEhx  Â© 2025 - Rockstar Games</t>
  </si>
  <si>
    <t>IVg3X8GeOU4</t>
  </si>
  <si>
    <t>ROUND 6 Temporada 3 Trailer Dublado (2025) Squid Game</t>
  </si>
  <si>
    <t>2025-05-05T23:12:41Z</t>
  </si>
  <si>
    <t>trailer brasileiro|trailer|brasil|2025|Round 6|Round 6 Temporada 3|Round 6 Temporada 3 Trailer|Netflix</t>
  </si>
  <si>
    <t>ROUND 6 Temporada 3 Trailer Dublado (2025) Squid Game âœ”ï¸ Siga-nos no Facebook âž¤ https://www.facebook.com/Boxoffice-Grandes-Momentos-do-Filme-106497691579634 â˜… Os Filmes imperdÃ­veis estÃ£o aqui â–º https://www.youtube.com/playlist?list=PLiWYQJN7w_Qwaa7082AymVm70IpIgTEhx  Â© 2025 - Netflix</t>
  </si>
  <si>
    <t>QUJK6Re7ntc</t>
  </si>
  <si>
    <t>A VIDA DE CHUCK Trailer Dublado (2025) Tom Hiddleston</t>
  </si>
  <si>
    <t>2025-05-05T12:34:37Z</t>
  </si>
  <si>
    <t>trailer brasileiro|trailer|brasil|2025|A VIDA DE CHUCK|A VIDA DE CHUCK TRAILER|Tom hiddleston</t>
  </si>
  <si>
    <t>A VIDA DE CHUCK Trailer Dublado (2025) Tom Hiddleston âœ”ï¸ Siga-nos no Facebook âž¤ https://www.facebook.com/Boxoffice-Grandes-Momentos-do-Filme-106497691579634 â˜… Os Filmes imperdÃ­veis estÃ£o aqui â–º https://www.youtube.com/playlist?list=PLiWYQJN7w_Qwaa7082AymVm70IpIgTEhx  Â© 2025 - Diamond Films</t>
  </si>
  <si>
    <t>kznQXCWUY4M</t>
  </si>
  <si>
    <t>THE LAST OF US Temporada 2 EpisÃ³dio 5 Trailer (2025)</t>
  </si>
  <si>
    <t>2025-05-05T02:30:11Z</t>
  </si>
  <si>
    <t>trailer brasileiro|trailer|brasil|2025|The Last of Us|The Last of Us Temporada 2|TLOU|temporada 2|episÃ³dio 5</t>
  </si>
  <si>
    <t>THE LAST OF US Temporada 2 EpisÃ³dio 5 Trailer (2025) âœ”ï¸ Siga-nos no Facebook âž¤ https://www.facebook.com/Boxoffice-Grandes-Momentos-do-Filme-106497691579634 â˜… Os Filmes imperdÃ­veis estÃ£o aqui â–º https://www.youtube.com/playlist?list=PLiWYQJN7w_Qwaa7082AymVm70IpIgTEhx  Â© 2025 - HBO</t>
  </si>
  <si>
    <t>x4xtCIWajoc</t>
  </si>
  <si>
    <t>Dinossauros maiores ainda ðŸ¦–ðŸ¦•</t>
  </si>
  <si>
    <t>2025-05-02T14:01:32Z</t>
  </si>
  <si>
    <t>trailer brasileiro|trailer|brasil|2025|Jurassic World 4|Dinossauros maiores ainda|Dinossauros|T-Rex|Jurassic World 4: RecomeÃ§o|Jurassic World 4: RecomeÃ§o Trailer|Scarlett Johansson|Jonathan Bailey|Mahershala Ali</t>
  </si>
  <si>
    <t>Jurassic World 4: RecomeÃ§o Trailer (2025)  Scarlett Johansson, Jonathan Bailey, Mahershala Ali Â© 2025 - Universal Pictures</t>
  </si>
  <si>
    <t>VwUyS_Fg4RE</t>
  </si>
  <si>
    <t>WICK IS PAIN Trailer (2025) Keanu Reeves</t>
  </si>
  <si>
    <t>2025-04-30T20:38:18Z</t>
  </si>
  <si>
    <t>trailer brasileiro|trailer|brasil|2025|Wick is Pain|Wick is Pain Trailer|Keanu Reeves|John Wick</t>
  </si>
  <si>
    <t>WICK IS PAIN Trailer (2025) Keanu Reeves, John Wick âœ”ï¸ Siga-nos no Facebook âž¤ https://www.facebook.com/Boxoffice-Grandes-Momentos-do-Filme-106497691579634 â˜… Os Filmes imperdÃ­veis estÃ£o aqui â–º https://www.youtube.com/playlist?list=PLiWYQJN7w_Qwaa7082AymVm70IpIgTEhx  Â© 2025 - Lionsgate</t>
  </si>
  <si>
    <t>t0t238ug_Fk</t>
  </si>
  <si>
    <t>A AVALIAÃ‡ÃƒO Trailer Dublado (2025) Elizabeth Olsen</t>
  </si>
  <si>
    <t>2025-04-30T15:02:48Z</t>
  </si>
  <si>
    <t>trailer brasileiro|trailer|brasil|2025</t>
  </si>
  <si>
    <t>A AVALIAÃ‡ÃƒO Trailer Dublado (2025) Elizabeth Olsen âœ”ï¸ Siga-nos no Facebook âž¤ https://www.facebook.com/Boxoffice-Grandes-Momentos-do-Filme-106497691579634 â˜… Os Filmes imperdÃ­veis estÃ£o aqui â–º https://www.youtube.com/playlist?list=PLiWYQJN7w_Qwaa7082AymVm70IpIgTEhx  Â© 2025 - Prime Video</t>
  </si>
  <si>
    <t>V_dxWqWmUtw</t>
  </si>
  <si>
    <t>TRUQUE DE MESTRE 3 Trailer Dublado (2025)</t>
  </si>
  <si>
    <t>2025-04-29T20:06:11Z</t>
  </si>
  <si>
    <t>trailer brasileiro|trailer|brasil|2025|Truque de mestre 3|Truque de mestre 3 Trailer|Jesse Eisenberg|Woody Harrelson|Isla Fisher|Dave Franco|Morgan Freeman</t>
  </si>
  <si>
    <t>TRUQUE DE MESTRE 3 Trailer Dublado (2025) Jesse Eisenberg, Woody Harrelson, Isla Fisher, Dave Franco, Morgan Freeman âœ”ï¸ Siga-nos no Facebook âž¤ https://www.facebook.com/Boxoffice-Grandes-Momentos-do-Filme-106497691579634 â˜… Os Filmes imperdÃ­veis estÃ£o aqui â–º https://www.youtube.com/playlist?list=PLiWYQJN7w_Qwaa7082AymVm70IpIgTEhx  Â© 2025 - Paris Filmes</t>
  </si>
  <si>
    <t>uuWsxozB8XY</t>
  </si>
  <si>
    <t>OS ROSES: ATÃ‰ QUE A MORTE OS SEPARE Trailer Dublado (2025) Benedict Cumberbatch</t>
  </si>
  <si>
    <t>2025-04-29T19:39:19Z</t>
  </si>
  <si>
    <t>trailer brasileiro|trailer|brasil|2025|Os Roses: AtÃ© Que a Morte Os Separe Trailer Dublado|Os Roses: AtÃ© Que a Morte Os Separe|Benedict Cumberbatch|Olivia Colman</t>
  </si>
  <si>
    <t>OS ROSES: ATÃ‰ QUE A MORTE OS SEPARE Trailer Dublado (2025) Benedict Cumberbatch, Olivia Colman âœ”ï¸ Siga-nos no Facebook âž¤ https://www.facebook.com/Boxoffice-Grandes-Momentos-do-Filme-106497691579634 â˜… Os Filmes imperdÃ­veis estÃ£o aqui â–º https://www.youtube.com/playlist?list=PLiWYQJN7w_Qwaa7082AymVm70IpIgTEhx  Â© 2025 - 20th Century Studios</t>
  </si>
  <si>
    <t>bfOUR-OaQkQ</t>
  </si>
  <si>
    <t>CORAÃ‡ÃƒO DE LUTADOR: The Smaching Machine Trailer Legendado (2025) Dwayne Johnson</t>
  </si>
  <si>
    <t>2025-04-29T16:23:19Z</t>
  </si>
  <si>
    <t>trailer brasileiro|trailer|brasil|2025|CORAÃ‡ÃƒO DE LUTADOR|CORAÃ‡ÃƒO DE LUTADOR: The Smaching Machine|CORAÃ‡ÃƒO DE LUTADOR: The Smaching Machine Trailer|Dwayne Johnson|Emily Blunt</t>
  </si>
  <si>
    <t>CORAÃ‡ÃƒO DE LUTADOR: The Smaching Machine Trailer Legendado (2025) Dwayne Johnson, Emily Blunt âœ”ï¸ Siga-nos no Facebook âž¤ https://www.facebook.com/Boxoffice-Grandes-Momentos-do-Filme-106497691579634 â˜… Os Filmes imperdÃ­veis estÃ£o aqui â–º https://www.youtube.com/playlist?list=PLiWYQJN7w_Qwaa7082AymVm70IpIgTEhx  Â© 2025 - Diamond Films</t>
  </si>
  <si>
    <t>EuaHwIOUdMQ</t>
  </si>
  <si>
    <t>MissÃ£o ImpossÃ­vel 8 - O Acerto Final</t>
  </si>
  <si>
    <t>2025-04-29T14:30:19Z</t>
  </si>
  <si>
    <t>trailer brasileiro|trailer|brasil|2025|MissÃ£o ImpossÃ­vel 8|MissÃ£o ImpossÃ­vel 8 O Acerto Final|Tom Cruise</t>
  </si>
  <si>
    <t>MissÃ£o ImpossÃ­vel 8 - O Acerto Final (2025) Tom Cruise Â© 2025 - Paramount Pictures</t>
  </si>
  <si>
    <t>dHxdqte7_mo</t>
  </si>
  <si>
    <t>A HORA DO MAL Trailer Legendado (2025)</t>
  </si>
  <si>
    <t>2025-04-29T13:26:18Z</t>
  </si>
  <si>
    <t>trailer brasileiro|trailer|brasil|2025|A HORA DO MAL|A HORA DO MAL trailer|josh brolin</t>
  </si>
  <si>
    <t>A HORA DO MAL Trailer Legendado (2025) âœ”ï¸ Siga-nos no Facebook âž¤ https://www.facebook.com/Boxoffice-Grandes-Momentos-do-Filme-106497691579634 â˜… Os Filmes imperdÃ­veis estÃ£o aqui â–º https://www.youtube.com/playlist?list=PLiWYQJN7w_Qwaa7082AymVm70IpIgTEhx  Â© 2025 - Warner Bros.</t>
  </si>
  <si>
    <t>onU11BtIs9Y</t>
  </si>
  <si>
    <t>THE LAST OF US Temporada 2 EpisÃ³dio 4 Trailer (2025)</t>
  </si>
  <si>
    <t>2025-04-28T10:45:06Z</t>
  </si>
  <si>
    <t>trailer brasileiro|trailer|brasil|2025|THE LAST OF US|the last of us season 2|the last of us trailer|the last of us season 2 trailer|HBO</t>
  </si>
  <si>
    <t>THE LAST OF US Temporada 2 EpisÃ³dio 4 Trailer (2025) âœ”ï¸ Siga-nos no Facebook âž¤ https://www.facebook.com/Boxoffice-Grandes-Momentos-do-Filme-106497691579634 â˜… Os Filmes imperdÃ­veis estÃ£o aqui â–º https://www.youtube.com/playlist?list=PLiWYQJN7w_Qwaa7082AymVm70IpIgTEhx  Â© 2025 - HBO</t>
  </si>
  <si>
    <t>qUC2ZINsZcM</t>
  </si>
  <si>
    <t>A FONTE DA JUVENTUDE Trailer 2 Dublado (2025) Natalie Portman</t>
  </si>
  <si>
    <t>2025-04-25T14:10:19Z</t>
  </si>
  <si>
    <t>trailer brasileiro|trailer|brasil|2025|A Fonte Da Juventude|A Fonte Da Juventude Trailer 2|dublado|Natalie Portman|John Krasinski|Eiza GonzÃ¡lez|Guy Ritchie|novo|trailer 2</t>
  </si>
  <si>
    <t>A FONTE DA JUVENTUDE Trailer 2 Dublado (Novo, 2025) Natalie Portman, John Krasinski, Eiza GonzÃ¡lez, Guy Ritchie âœ”ï¸ Siga-nos no Facebook âž¤ https://www.facebook.com/Boxoffice-Grandes-Momentos-do-Filme-106497691579634 â˜… Os Filmes imperdÃ­veis estÃ£o aqui â–º https://www.youtube.com/playlist?list=PLiWYQJN7w_Qwaa7082AymVm70IpIgTEhx  Â© 2025 - Apple TV+</t>
  </si>
  <si>
    <t>ycsEK_nwOSg</t>
  </si>
  <si>
    <t>O VERÃƒO QUE MUDOU MINHA VIDA Temporada 3 Trailer Dublado (2025)</t>
  </si>
  <si>
    <t>2025-04-24T16:10:44Z</t>
  </si>
  <si>
    <t>trailer brasileiro|trailer|brasil|2025|O VerÃ£o Que Mudou Minha Vida Temporada 3|O VerÃ£o Que Mudou Minha Vida|O VerÃ£o Que Mudou Minha Vida Temporada 3 Trailer|Lola Tung|Belly|Christopher Briney|Conrad|Gavin Casalegno|Jeremiah</t>
  </si>
  <si>
    <t>O VERÃƒO QUE MUDOU MINHA VIDA Temporada 3 Trailer Dublado (2025) Lola Tung, Belly, Christopher Briney, Conrad, Gavin Casalegno, Jeremiah âœ”ï¸ Siga-nos no Facebook âž¤ https://www.facebook.com/Boxoffice-Grandes-Momentos-do-Filme-106497691579634 â˜… Os Filmes imperdÃ­veis estÃ£o aqui â–º https://www.youtube.com/playlist?list=PLiWYQJN7w_Qwaa7082AymVm70IpIgTEhx  Â© 2025 - Prime Video</t>
  </si>
  <si>
    <t>N_ezwOpmnu4</t>
  </si>
  <si>
    <t>PREDADOR: TERRAS SELVAGENS Trailer Dublado (2025)</t>
  </si>
  <si>
    <t>2025-04-23T18:55:24Z</t>
  </si>
  <si>
    <t>trailer brasileiro|trailer|brasil|2025|Predador Terras Selvagens|Predador Terras Selvagens Trailer|Predador</t>
  </si>
  <si>
    <t>PREDADOR: TERRAS SELVAGENS Trailer Dublado (2025) âœ”ï¸ Siga-nos no Facebook âž¤ https://www.facebook.com/Boxoffice-Grandes-Momentos-do-Filme-106497691579634 â˜… Os Filmes imperdÃ­veis estÃ£o aqui â–º https://www.youtube.com/playlist?list=PLiWYQJN7w_Qwaa7082AymVm70IpIgTEhx  Â© 2025 - 20th Century Studios</t>
  </si>
  <si>
    <t>MMAsbfy0KRI</t>
  </si>
  <si>
    <t>CHEFES DE ESTADO Trailer Dublado (2025) John Cena, Idris Elba</t>
  </si>
  <si>
    <t>2025-04-23T14:29:17Z</t>
  </si>
  <si>
    <t>trailer brasileiro|trailer|brasil|2025|Chefes de Estado|Chefes de Estado Trailer Dublado|John Cena|Idris Elba|Priyanka Chopra Jonas|Jack Quaid|AÃ§Ã£o</t>
  </si>
  <si>
    <t>CHEFES DE ESTADO Trailer Dublado (2025) John Cena, Idris Elba, Priyanka Chopra Jonas, Jack Quaid, AÃ§Ã£o âœ”ï¸ Siga-nos no Facebook âž¤ https://www.facebook.com/Boxoffice-Grandes-Momentos-do-Filme-106497691579634 â˜… Os Filmes imperdÃ­veis estÃ£o aqui â–º https://www.youtube.com/playlist?list=PLiWYQJN7w_Qwaa7082AymVm70IpIgTEhx  Â© 2025 - Prime Video</t>
  </si>
  <si>
    <t>I8YywmmjLuU</t>
  </si>
  <si>
    <t>WANDINHA Temporada 2 Trailer Dublado (2025)</t>
  </si>
  <si>
    <t>2025-04-23T13:16:09Z</t>
  </si>
  <si>
    <t>trailer brasileiro|trailer|brasil|2025|Wandinha Temporada 2|Wandinha Temporada 2 Trailer|Jenna Ortega|Emma Myers|netflix</t>
  </si>
  <si>
    <t>WANDINHA Temporada 2 Trailer Dublado (2025) Jenna Ortega, Emma Myers âœ”ï¸ Siga-nos no Facebook âž¤ https://www.facebook.com/Boxoffice-Grandes-Momentos-do-Filme-106497691579634 â˜… Os Filmes imperdÃ­veis estÃ£o aqui â–º https://www.youtube.com/playlist?list=PLiWYQJN7w_Qwaa7082AymVm70IpIgTEhx  Â© 2025 - Netflix</t>
  </si>
  <si>
    <t>seZ2qnDu6W0</t>
  </si>
  <si>
    <t>SUPERMAN 'Bastidores' (NOVO, 2025)</t>
  </si>
  <si>
    <t>2025-04-22T14:50:57Z</t>
  </si>
  <si>
    <t>trailer brasileiro|trailer|brasil|2025|superman|superman trailer|superman behind the scenes|DC</t>
  </si>
  <si>
    <t>SUPERMAN 'Bastidores' (NOVO, 2025) âœ”ï¸ Siga-nos no Facebook âž¤ https://www.facebook.com/Boxoffice-Grandes-Momentos-do-Filme-106497691579634 â˜… Os Filmes imperdÃ­veis estÃ£o aqui â–º https://www.youtube.com/playlist?list=PLiWYQJN7w_Qwaa7082AymVm70IpIgTEhx  Â© 2025 - DC</t>
  </si>
  <si>
    <t>YH9VDUjQkbw</t>
  </si>
  <si>
    <t>THE LAST OF US Temporada 2 EpisÃ³dio 3 Trailer (2025)</t>
  </si>
  <si>
    <t>2025-04-22T13:18:06Z</t>
  </si>
  <si>
    <t>THE LAST OF US Temporada 2 EpisÃ³dio 3 Trailer (2025) âœ”ï¸ Siga-nos no Facebook âž¤ https://www.facebook.com/Boxoffice-Grandes-Momentos-do-Filme-106497691579634 â˜… Os Filmes imperdÃ­veis estÃ£o aqui â–º https://www.youtube.com/playlist?list=PLiWYQJN7w_Qwaa7082AymVm70IpIgTEhx  Â© 2025 - HBO</t>
  </si>
  <si>
    <t>IC2casqSUj0</t>
  </si>
  <si>
    <t>QUARTETO FANTÃSTICO: PRIMEIROS PASSOS Trailer 2 Dublado (2025)</t>
  </si>
  <si>
    <t>2025-04-17T14:57:45Z</t>
  </si>
  <si>
    <t>trailer brasileiro|trailer|brasil|2025|Quarteto FantÃ¡stico|Quarteto FantÃ¡stico Primeiros Passos|Quarteto FantÃ¡stico Primeiros Passos Trailer|Silver Surfer|Galactus|Marvel</t>
  </si>
  <si>
    <t>QUARTETO FANTÃSTICO: PRIMEIROS PASSOS Trailer 2 Dublado (2025) Silver Surfer, Galactus, Marvel âœ”ï¸ Siga-nos no Facebook âž¤ https://www.facebook.com/Boxoffice-Grandes-Momentos-do-Filme-106497691579634 â˜… Os Filmes imperdÃ­veis estÃ£o aqui â–º https://www.youtube.com/playlist?list=PLiWYQJN7w_Qwaa7082AymVm70IpIgTEhx  Â© 2025 - Disney</t>
  </si>
  <si>
    <t>cr-mQS7Zwgc</t>
  </si>
  <si>
    <t>THUNDERBOLTS* Trailer Final (2025)</t>
  </si>
  <si>
    <t>2025-04-16T19:45:16Z</t>
  </si>
  <si>
    <t>trailer brasileiro|trailer|brasil|2025|Thunderbolts|Thunderbolts Trailer|Final|Marvel</t>
  </si>
  <si>
    <t>THUNDERBOLTS* Trailer Final (2025) Marvel âœ”ï¸ Siga-nos no Facebook âž¤ https://www.facebook.com/Boxoffice-Grandes-Momentos-do-Filme-106497691579634 â˜… Os Filmes imperdÃ­veis estÃ£o aqui â–º https://www.youtube.com/playlist?list=PLiWYQJN7w_Qwaa7082AymVm70IpIgTEhx  Â© 2025 - Disney</t>
  </si>
  <si>
    <t>NsFSHXHsl1Q</t>
  </si>
  <si>
    <t>OUTRO PEQUENO FAVOR Trailer 2 Dublado (2025) Anna Kendrick, Blake Lively</t>
  </si>
  <si>
    <t>2025-04-14T14:32:35Z</t>
  </si>
  <si>
    <t>trailer brasileiro|trailer|brasil|2025|Outro Pequeno Favor Trailer|Outro Pequeno Favor|Legendado|Anna Kendrick|Blake Lively|Pequeno Favor 2</t>
  </si>
  <si>
    <t>OUTRO PEQUENO FAVOR Trailer 2 Legendado (2025) Anna Kendrick, Blake Lively âœ”ï¸ Siga-nos no Facebook âž¤ https://www.facebook.com/Boxoffice-Grandes-Momentos-do-Filme-106497691579634 â˜… Os Filmes imperdÃ­veis estÃ£o aqui â–º https://www.youtube.com/playlist?list=PLiWYQJN7w_Qwaa7082AymVm70IpIgTEhx  Â© 2025 - Prime Video</t>
  </si>
  <si>
    <t>H_9aQksZJDI</t>
  </si>
  <si>
    <t>THE LAST OF US Temporada 2 EpisÃ³dio 2 &amp; PrÃ³ximos EpisÃ³dios Trailer Dublado (2025)</t>
  </si>
  <si>
    <t>2025-04-14T02:32:27Z</t>
  </si>
  <si>
    <t>trailer brasileiro|trailer|brasil|2025|The Last of Us|The Last of Us Temporada 2|Temporada 2|episÃ³dio 2|TLOU</t>
  </si>
  <si>
    <t>THE LAST OF US Temporada 2 EpisÃ³dio 2 &amp; PrÃ³ximos EpisÃ³dios Trailer Dublado (2025) S02E02 âœ”ï¸ Siga-nos no Facebook âž¤ https://www.facebook.com/Boxoffice-Grandes-Momentos-do-Filme-106497691579634 â˜… Os Filmes imperdÃ­veis estÃ£o aqui â–º https://www.youtube.com/playlist?list=PLiWYQJN7w_Qwaa7082AymVm70IpIgTEhx  Â© 2025 - Max</t>
  </si>
  <si>
    <t>qPRg10IXgIE</t>
  </si>
  <si>
    <t>A LENDA DE OCHI Trailer Dublado (2025) Willem Dafoe</t>
  </si>
  <si>
    <t>2025-04-10T15:02:22Z</t>
  </si>
  <si>
    <t>trailer brasileiro|trailer|brasil|2025|A Lenda de Ochi|A Lenda De Ochi Trailer Dublado|Ochi|Willem Dafoe|Fantasia|Aventura|Finn Wolfhard|Emily Watson</t>
  </si>
  <si>
    <t>A LENDA DE OCHI Trailer Dublado (2025) Willem Dafoe, Finn Wolfhard, Emily Watson, Fantasia, Aventura âœ”ï¸ Siga-nos no Facebook âž¤ https://www.facebook.com/Boxoffice-Grandes-Momentos-do-Filme-106497691579634 â˜… Os Filmes imperdÃ­veis estÃ£o aqui â–º https://www.youtube.com/playlist?list=PLiWYQJN7w_Qwaa7082AymVm70IpIgTEhx  Â© 2025 - Paris Filmes</t>
  </si>
  <si>
    <t>892nloDVUmk</t>
  </si>
  <si>
    <t>NOSSA CULPA Teaser Trailer Dublado (2025)</t>
  </si>
  <si>
    <t>2025-04-09T14:24:57Z</t>
  </si>
  <si>
    <t>trailer brasileiro|trailer|brasil|2025|Nossa Culpa|Nossa Culpa Teaser|Nicole Wallace|Gabriel Guevara</t>
  </si>
  <si>
    <t>NOSSA CULPA Teaser Trailer Dublado (2025) Nicole Wallace, Gabriel Guevara âœ”ï¸ Siga-nos no Facebook âž¤ https://www.facebook.com/Boxoffice-Grandes-Momentos-do-Filme-106497691579634 â˜… Os Filmes imperdÃ­veis estÃ£o aqui â–º https://www.youtube.com/playlist?list=PLiWYQJN7w_Qwaa7082AymVm70IpIgTEhx  Â© 2025 - Prime Video</t>
  </si>
  <si>
    <t>_-cLAQf_hI4</t>
  </si>
  <si>
    <t>A VIDA DE CHUCK Teaser Trailer Legendado (2025) Tom Hiddleston</t>
  </si>
  <si>
    <t>2025-04-09T13:07:55Z</t>
  </si>
  <si>
    <t>trailer brasileiro|trailer|brasil|2025|A Vida de Chuck|A Vida de Chuck Trailer Legendado|Tom Hiddleston</t>
  </si>
  <si>
    <t>A VIDA DE CHUCK Teaser Trailer Legendado (2025) Tom Hiddleston âœ”ï¸ Siga-nos no Facebook âž¤ https://www.facebook.com/Boxoffice-Grandes-Momentos-do-Filme-106497691579634 â˜… Os Filmes imperdÃ­veis estÃ£o aqui â–º https://www.youtube.com/playlist?list=PLiWYQJN7w_Qwaa7082AymVm70IpIgTEhx  Â© 2025 - Diamond Films</t>
  </si>
  <si>
    <t>D7vlnq-S7Fo</t>
  </si>
  <si>
    <t>PREDATOR: KILLER OF KILLERS Trailer (2025)</t>
  </si>
  <si>
    <t>2025-04-08T16:43:04Z</t>
  </si>
  <si>
    <t>trailer brasileiro|trailer|brasil|2025|Predator|Predator killer of killers|Predator Killer of killers trailer</t>
  </si>
  <si>
    <t>PREDATOR: KILLER OF KILLERS Trailer (2025) âœ”ï¸ Siga-nos no Facebook âž¤ https://www.facebook.com/Boxoffice-Grandes-Momentos-do-Filme-106497691579634 â˜… Os Filmes imperdÃ­veis estÃ£o aqui â–º https://www.youtube.com/playlist?list=PLiWYQJN7w_Qwaa7082AymVm70IpIgTEhx  Â© 2025 - Hulu</t>
  </si>
  <si>
    <t>_K2yvdcrMxw</t>
  </si>
  <si>
    <t>THUNDERBOLTS* Final Trailer Dublado (2025)</t>
  </si>
  <si>
    <t>2025-04-08T14:02:07Z</t>
  </si>
  <si>
    <t>trailer brasileiro|trailer|brasil|2025|mcu|marvel|thunderbolts|david harbour|Thunderbolts Trailer Dublado|Rachel Weisz|Sebastian Stan|Florence Pugh|Thunderbolts Final Trailer dublado|sentry</t>
  </si>
  <si>
    <t>THUNDERBOLTS* Final Trailer Dublado (Novo, 2025) Marvel, Florence Pugh, Sebastian Stan, Rachel Weisz, David Harbour âœ”ï¸ Siga-nos no Facebook âž¤ https://www.facebook.com/Boxoffice-Grandes-Momentos-do-Filme-106497691579634 â˜… Os Filmes imperdÃ­veis estÃ£o aqui â–º https://www.youtube.com/playlist?list=PLiWYQJN7w_Qwaa7082AymVm70IpIgTEhx  Â© 2025 - Disney</t>
  </si>
  <si>
    <t>GE5LnBRwD98</t>
  </si>
  <si>
    <t>JOHN WICK: BAILARINA Trailer 2 Dublado (2025)</t>
  </si>
  <si>
    <t>2025-04-08T12:30:22Z</t>
  </si>
  <si>
    <t>trailer brasileiro|trailer|brasil|2025|john wick|ana de armas|bailarina|novo|spin off|Bailarina trailer|trailer 2|novo john wick</t>
  </si>
  <si>
    <t>JOHN WICK: BAILARINA Trailer Dublado (Novo, 2025) Ana de Armas, Keanu Reeves âœ”ï¸ Siga-nos no Facebook âž¤ https://www.facebook.com/Boxoffice-Grandes-Momentos-do-Filme-106497691579634 â˜… Os Filmes imperdÃ­veis estÃ£o aqui â–º https://www.youtube.com/playlist?list=PLiWYQJN7w_Qwaa7082AymVm70IpIgTEhx  Â© 2025 - Paris Filmes</t>
  </si>
  <si>
    <t>nuAmSRp9QR0</t>
  </si>
  <si>
    <t>HAVOC Trailer Dublado (2025) Tom Hardy</t>
  </si>
  <si>
    <t>2025-04-07T15:26:15Z</t>
  </si>
  <si>
    <t>trailer brasileiro|trailer|brasil|2025|Havoc|Havoc Trailer Dublado|Tom Hardy|Forest Whitaker|netflix</t>
  </si>
  <si>
    <t>HAVOC Trailer Dublado (2025) Tom Hardy, Forest Whitaker âœ”ï¸ Siga-nos no Facebook âž¤ https://www.facebook.com/Boxoffice-Grandes-Momentos-do-Filme-106497691579634 â˜… Os Filmes imperdÃ­veis estÃ£o aqui â–º https://www.youtube.com/playlist?list=PLiWYQJN7w_Qwaa7082AymVm70IpIgTEhx  Â© 2025 - Netflix</t>
  </si>
  <si>
    <t>il4jvkYIRUE</t>
  </si>
  <si>
    <t>MISSÃƒO IMPOSSÃVEL 8: O ACERTO FINAL Trailer 2 Dublado (2025) Tom Cruise</t>
  </si>
  <si>
    <t>2025-04-07T13:13:30Z</t>
  </si>
  <si>
    <t>- âœ”ï¸ Siga-nos no Facebook âž¤ https://www.facebook.com/Boxoffice-Grandes-Momentos-do-Filme-106497691579634 â˜… Os Filmes imperdÃ­veis estÃ£o aqui â–º https://www.youtube.com/playlist?list=PLiWYQJN7w_Qwaa7082AymVm70IpIgTEhx  Â© 2025 -</t>
  </si>
  <si>
    <t>eOW0V5zR03Q</t>
  </si>
  <si>
    <t>TRON 3: ARES Trailer Dublado (2025)</t>
  </si>
  <si>
    <t>2025-04-05T16:44:36Z</t>
  </si>
  <si>
    <t>trailer brasileiro|trailer|brasil|2025|Tron Ares|Tron 3|Tron 3 Trailer Dublado|Tron Ares Trailer Dublado|Jared Leto|Jeff Bridges|Gillian Anderson|Evan Peters|Disney</t>
  </si>
  <si>
    <t>TRON 3: ARES Trailer Dublado (2025) Jared Leto, Jeff Bridges, Gillian Anderson, Evan Peters âœ”ï¸ Siga-nos no Facebook âž¤ https://www.facebook.com/Boxoffice-Grandes-Momentos-do-Filme-106497691579634 â˜… Os Filmes imperdÃ­veis estÃ£o aqui â–º https://www.youtube.com/playlist?list=PLiWYQJN7w_Qwaa7082AymVm70IpIgTEhx  Â© 2025 - Disney</t>
  </si>
  <si>
    <t>a64xQ3uqT78</t>
  </si>
  <si>
    <t>LILO E STITCH 'Stitch imita um cachorro' Cena (2025)</t>
  </si>
  <si>
    <t>2025-04-03T22:33:38Z</t>
  </si>
  <si>
    <t>trailer brasileiro|trailer|brasil|2025|Lilo e Stitch|Stitch imita um cachorro|Cena</t>
  </si>
  <si>
    <t>LILO E STITCH 'Stitch imita um cachorro' Scena (2025) âœ”ï¸ Siga-nos no Facebook âž¤ https://www.facebook.com/Boxoffice-Grandes-Momentos-do-Filme-106497691579634 â˜… Os Filmes imperdÃ­veis estÃ£o aqui â–º https://www.youtube.com/playlist?list=PLiWYQJN7w_Qwaa7082AymVm70IpIgTEhx  Â© 2025 - Disney</t>
  </si>
  <si>
    <t>dHHFcBJbWDY</t>
  </si>
  <si>
    <t>SUPERMAN 'Krypto salva o Superman' Cena Completa (2025)</t>
  </si>
  <si>
    <t>2025-04-03T21:29:41Z</t>
  </si>
  <si>
    <t>trailer brasileiro|trailer|brasil|2025|Superman|Superman Trailer|David Corenswet|Nicholas Hoult|James Gunn|Krypto salva o Superman|cena</t>
  </si>
  <si>
    <t>SUPERMAN 'Krypto salva o Superman' Cena Completa (2025) David Corenswet, Nicholas Hoult, James Gunn âœ”ï¸ Siga-nos no Facebook âž¤ https://www.facebook.com/Boxoffice-Grandes-Momentos-do-Filme-106497691579634 â˜… Os Filmes imperdÃ­veis estÃ£o aqui â–º https://www.youtube.com/playlist?list=PLiWYQJN7w_Qwaa7082AymVm70IpIgTEhx  Â© 2025 - Warner Bros</t>
  </si>
  <si>
    <t>4hhv-3DlfwI</t>
  </si>
  <si>
    <t>CORRA QUE A POLÃCIA VEM AÃ Teaser Trailer Dublado (2025) Liam Neeson</t>
  </si>
  <si>
    <t>2025-04-03T17:20:49Z</t>
  </si>
  <si>
    <t>trailer brasileiro|trailer|brasil|2025|Corra Que A PolÃ­cia Vem AÃ­!|Corra Que A PolÃ­cia Vem AÃ­ Trailer|Liam Neeson</t>
  </si>
  <si>
    <t>CORRA QUE A POLÃCIA VEM AÃ Trailer Dublado (2025) Liam Neeson âœ”ï¸ Siga-nos no Facebook âž¤ https://www.facebook.com/Boxoffice-Grandes-Momentos-do-Filme-106497691579634 â˜… Os Filmes imperdÃ­veis estÃ£o aqui â–º https://www.youtube.com/playlist?list=PLiWYQJN7w_Qwaa7082AymVm70IpIgTEhx  Â© 2025 - Paramount Pictures</t>
  </si>
  <si>
    <t>dVyWirUCW0s</t>
  </si>
  <si>
    <t>M3GAN 2.0 Trailer Dublado (2025)</t>
  </si>
  <si>
    <t>2025-04-03T15:19:18Z</t>
  </si>
  <si>
    <t>M3GAN 2.0 Trailer Dublado (2025) âœ”ï¸ Siga-nos no Facebook âž¤ https://www.facebook.com/Boxoffice-Grandes-Momentos-do-Filme-106497691579634 â˜… Os Filmes imperdÃ­veis estÃ£o aqui â–º https://www.youtube.com/playlist?list=PLiWYQJN7w_Qwaa7082AymVm70IpIgTEhx  Â© 2025 - Universal Pictures</t>
  </si>
  <si>
    <t>KgS4diLaKFk</t>
  </si>
  <si>
    <t>FIVE NIGHTS AT FREDDY'S 2 Teaser Trailer (2025)</t>
  </si>
  <si>
    <t>2025-04-03T01:34:00Z</t>
  </si>
  <si>
    <t>trailer brasileiro|trailer|brasil|2025|Five Nights at Freddy's 2|Five Nights at Freddy's 2 Trailer|FNAF 2</t>
  </si>
  <si>
    <t>FIVE NIGHTS AT FREDDY'S 2 Teaser Trailer (2025) FNAF 2 Â© 2025 - Universal Pictures âœ”ï¸ Siga-nos no Facebook âž¤ https://www.facebook.com/Boxoffice-Grandes-Momentos-do-Filme-106497691579634 â˜… Os Filmes imperdÃ­veis estÃ£o aqui â–º https://www.youtube.com/playlist?list=PLiWYQJN7w_Qwaa7082AymVm70IpIgTEhx  Â© 2025 - Universal Pictures</t>
  </si>
  <si>
    <t>4201Q01BugU</t>
  </si>
  <si>
    <t>STAR WARS: HistÃ³rias do Submundo Trailer Dublado (2025)</t>
  </si>
  <si>
    <t>2025-04-02T18:30:13Z</t>
  </si>
  <si>
    <t>trailer brasileiro|trailer|brasil|2025|Star Wars HistÃ³rias do Submundo|Star Wars HistÃ³rias do Submundo Trailer|Star Wars|HistÃ³rias do Submundo</t>
  </si>
  <si>
    <t>STAR WARS: HistÃ³rias do Submundo Trailer Dublado (2025) âœ”ï¸ Siga-nos no Facebook âž¤ https://www.facebook.com/Boxoffice-Grandes-Momentos-do-Filme-106497691579634 â˜… Os Filmes imperdÃ­veis estÃ£o aqui â–º https://www.youtube.com/playlist?list=PLiWYQJN7w_Qwaa7082AymVm70IpIgTEhx  Â© 2025 - Disney+</t>
  </si>
  <si>
    <t>V4_cF2A4cQ8</t>
  </si>
  <si>
    <t>A FONTA DE JUVENTUDE Trailer Dublado (2025) Natalie Portman</t>
  </si>
  <si>
    <t>2025-04-02T13:30:34Z</t>
  </si>
  <si>
    <t>trailer brasileiro|trailer|brasil|2025|A Fonta de Juventude|A Fonta de Juventude Trailer Dublado|Natalie Portman|Eiza GonzÃ¡lez|John Krasinski</t>
  </si>
  <si>
    <t>A FONTA DE JUVENTUDE Trailer Dublado (2025) Natalie Portman, Eiza GonzÃ¡lez, John Krasinski âœ”ï¸ Siga-nos no Facebook âž¤ https://www.facebook.com/Boxoffice-Grandes-Momentos-do-Filme-106497691579634 â˜… Os Filmes imperdÃ­veis estÃ£o aqui â–º https://www.youtube.com/playlist?list=PLiWYQJN7w_Qwaa7082AymVm70IpIgTEhx  Â© 2025 - Apple TV+ ðŸ”</t>
  </si>
  <si>
    <t>dKBvKMRWeTs</t>
  </si>
  <si>
    <t>KARATE KID: LENDAS Trailer 2 Dublado (2025) Jackie Chan</t>
  </si>
  <si>
    <t>2025-04-01T13:18:05Z</t>
  </si>
  <si>
    <t>trailer brasileiro|trailer|brasil|2025|Karate Kid|Karate Kid Lendas|lendas|Karate Kid Lendas Trailer 2 Dublado|novo karate kid|Jackie Chan|Ralph Maccio|novo|trailer 2</t>
  </si>
  <si>
    <t>KARATE KID: LENDAS Trailer 2 Dublado (Novo, 2025) Jackie Chan, Ralph Maccio âœ”ï¸ Siga-nos no Facebook âž¤ https://www.facebook.com/Boxoffice-Grandes-Momentos-do-Filme-106497691579634 â˜… Os Filmes imperdÃ­veis estÃ£o aqui â–º https://www.youtube.com/playlist?list=PLiWYQJN7w_Qwaa7082AymVm70IpIgTEhx  Â© 2025 - Sony Pictures</t>
  </si>
  <si>
    <t>elbeo_kM1do</t>
  </si>
  <si>
    <t>INVENCÃVEL Trailer Dublado (2025) Zachary Levi</t>
  </si>
  <si>
    <t>2025-03-28T13:40:47Z</t>
  </si>
  <si>
    <t>trailer brasileiro|trailer|brasil|2025|InvencÃ­vel Trailer Dublado|InvencÃ­vel|Zachary Levi</t>
  </si>
  <si>
    <t>INVENCÃVEL Trailer Dublado (2025) Zachary Levi âœ”ï¸ Siga-nos no Facebook âž¤ https://www.facebook.com/Boxoffice-Grandes-Momentos-do-Filme-106497691579634 â˜… Os Filmes imperdÃ­veis estÃ£o aqui â–º https://www.youtube.com/playlist?list=PLiWYQJN7w_Qwaa7082AymVm70IpIgTEhx  Â© 2025 - Paris Filmes</t>
  </si>
  <si>
    <t>EcPMUsLcrn0</t>
  </si>
  <si>
    <t>MUITO ESFORÃ‡ADO Trailer Dublado (2025) Charli XCX</t>
  </si>
  <si>
    <t>2025-03-27T17:04:37Z</t>
  </si>
  <si>
    <t>trailer brasileiro|trailer|brasil|2025|Muito EsforÃ§ado Trailer Dublado|Muito EsforÃ§ado|dublado|Charli XCX</t>
  </si>
  <si>
    <t>MUITO ESFORÃ‡ADO Trailer Dublado (2025) Charli XCX âœ”ï¸ Siga-nos no Facebook âž¤ https://www.facebook.com/Boxoffice-Grandes-Momentos-do-Filme-106497691579634 â˜… Os Filmes imperdÃ­veis estÃ£o aqui â–º https://www.youtube.com/playlist?list=PLiWYQJN7w_Qwaa7082AymVm70IpIgTEhx  Â© 2025 - Prime Video</t>
  </si>
  <si>
    <t>LecQriy3gp8</t>
  </si>
  <si>
    <t>HURRY UP TOMORROW: ALÃ‰M DOS HOLOFOTES Trailer Legendado (2025) Jenna Ortega</t>
  </si>
  <si>
    <t>2025-03-27T13:30:20Z</t>
  </si>
  <si>
    <t>HURRY UP TOMORROW: ALÃ‰M DOS HOLOFOTES Trailer Legendado (2025) Jenna Ortega âœ”ï¸ Siga-nos no Facebook âž¤ https://www.facebook.com/Boxoffice-Grandes-Momentos-do-Filme-106497691579634 â˜… Os Filmes imperdÃ­veis estÃ£o aqui â–º https://www.youtube.com/playlist?list=PLiWYQJN7w_Qwaa7082AymVm70IpIgTEhx  Â© 2025 - Paris Filmes</t>
  </si>
  <si>
    <t>bW5QlpYCAys</t>
  </si>
  <si>
    <t>SNEAKS: DE PISANTE NOVO Trailer Dublado (2025) AnimaÃ§Ã£o</t>
  </si>
  <si>
    <t>2025-03-26T14:04:49Z</t>
  </si>
  <si>
    <t>trailer brasileiro|trailer|brasil|2025|Sneaks: De Pisante Novo Trailer|Sneaks|Sneaks Trailer Dublado|Sneaks: De Pisante Novo|AnimaÃ§Ã£o</t>
  </si>
  <si>
    <t>SNEAKS: DE PISANTE NOVO Trailer Dublado (2025) AnimaÃ§Ã£o âœ”ï¸ Siga-nos no Facebook âž¤ https://www.facebook.com/Boxoffice-Grandes-Momentos-do-Filme-106497691579634 â˜… Os Filmes imperdÃ­veis estÃ£o aqui â–º https://www.youtube.com/playlist?list=PLiWYQJN7w_Qwaa7082AymVm70IpIgTEhx  Â© 2025 - Imagem Filmes</t>
  </si>
  <si>
    <t>LVhW1I9u180</t>
  </si>
  <si>
    <t>RESGATE IMPLACÃVEL Trailer 2 Dublado (2025) Jason Statham</t>
  </si>
  <si>
    <t>2025-03-26T13:30:17Z</t>
  </si>
  <si>
    <t>trailer brasileiro|trailer|brasil|2025|Resgate ImplacÃ¡vel|Resgate ImplacÃ¡vel Trailer|Jason Statham|AÃ§Ã£o|trailer 2|novo</t>
  </si>
  <si>
    <t>RESGATE IMPLACÃVEL Trailer 2 Dublado (Novo, 2025) Jason Statham, AÃ§Ã£o âœ”ï¸ Siga-nos no Facebook âž¤ https://www.facebook.com/Boxoffice-Grandes-Momentos-do-Filme-106497691579634 â˜… Os Filmes imperdÃ­veis estÃ£o aqui â–º https://www.youtube.com/playlist?list=PLiWYQJN7w_Qwaa7082AymVm70IpIgTEhx  Â© 2025 - Warner Bros Pictures</t>
  </si>
  <si>
    <t>GOAdmOCc8dc</t>
  </si>
  <si>
    <t>PREMONIÃ‡ÃƒO 6: LAÃ‡OS DE SANGUE Trailer 2 Legendado (2025)</t>
  </si>
  <si>
    <t>2025-03-25T15:20:18Z</t>
  </si>
  <si>
    <t>trailer brasileiro|trailer|brasil|2025|PremoniÃ§Ã£o 6: LaÃ§os de Sangue Trailer|PremoniÃ§Ã£o 6|LaÃ§os de Sangue|PremoniÃ§Ã£o 6: LaÃ§os de Sangue|trailer 2|novo|terror</t>
  </si>
  <si>
    <t>PREMONIÃ‡ÃƒO 6: LAÃ‡OS DE SANGUE Trailer 2 Legendado (Novo, 2025) Terror âœ”ï¸ Siga-nos no Facebook âž¤ https://www.facebook.com/Boxoffice-Grandes-Momentos-do-Filme-106497691579634 â˜… Os Filmes imperdÃ­veis estÃ£o aqui â–º https://www.youtube.com/playlist?list=PLiWYQJN7w_Qwaa7082AymVm70IpIgTEhx  Â© 2025 - Warner Bros</t>
  </si>
  <si>
    <t>q9_HSRiMJqM</t>
  </si>
  <si>
    <t>ANDOR Temporada 2 Trailer 2 Dublado (2025) Star Wars</t>
  </si>
  <si>
    <t>2025-03-24T15:38:00Z</t>
  </si>
  <si>
    <t>trailer brasileiro|trailer|brasil|2025|Andor|Andor Temporada 2|Andor Temporada 2 Trailer 2|novo|Star Wars|disney</t>
  </si>
  <si>
    <t>ANDOR Temporada 2 Trailer 2 Dublado (Novo, 2025) Star Wras âœ”ï¸ Siga-nos no Facebook âž¤ https://www.facebook.com/Boxoffice-Grandes-Momentos-do-Filme-106497691579634 â˜… Os Filmes imperdÃ­veis estÃ£o aqui â–º https://www.youtube.com/playlist?list=PLiWYQJN7w_Qwaa7082AymVm70IpIgTEhx  Â© 2025 - Disney+</t>
  </si>
  <si>
    <t>_52zXvmYG-g</t>
  </si>
  <si>
    <t>HOLLAND Trailer Dublado (2025) Nicole Kidman</t>
  </si>
  <si>
    <t>2025-03-24T13:30:33Z</t>
  </si>
  <si>
    <t>trailer brasileiro|trailer|brasil|2025|Holland|Holland Trailer Dublado|Nicole Kidman|Suspense</t>
  </si>
  <si>
    <t>HOLLAND Trailer Dublado (2025) Nicole Kidman, Suspense âœ”ï¸ Siga-nos no Facebook âž¤ https://www.facebook.com/Boxoffice-Grandes-Momentos-do-Filme-106497691579634 â˜… Os Filmes imperdÃ­veis estÃ£o aqui â–º https://www.youtube.com/playlist?list=PLiWYQJN7w_Qwaa7082AymVm70IpIgTEhx  Â© 2025 - Prime Video</t>
  </si>
  <si>
    <t>m28ZlfDybDE</t>
  </si>
  <si>
    <t>F1 Trailer Dublado 2 (2025) Brad Pitt</t>
  </si>
  <si>
    <t>2025-03-21T14:27:42Z</t>
  </si>
  <si>
    <t>trailer brasileiro|trailer|brasil|2025|F1|F1 Trailer|Brad Pitt|Javier Bardem|Joseph Kosinski|Trailer 2|Novo</t>
  </si>
  <si>
    <t>F1 Trailer Dublado 2 (2025) Brad Pitt, Javier Bardem, Joseph Kosinski, Novo âœ”ï¸ Siga-nos no Facebook âž¤ https://www.facebook.com/Boxoffice-Grandes-Momentos-do-Filme-106497691579634 â˜… Os Filmes imperdÃ­veis estÃ£o aqui â–º https://www.youtube.com/playlist?list=PLiWYQJN7w_Qwaa7082AymVm70IpIgTEhx  Â© 2025 - Warner Bros</t>
  </si>
  <si>
    <t>Lc3xvEQAJY8</t>
  </si>
  <si>
    <t>DRAGON BALL DAIMA Trailer Legendado (2025)</t>
  </si>
  <si>
    <t>2025-03-21T14:05:00Z</t>
  </si>
  <si>
    <t>trailer brasileiro|trailer|brasil|2025|Dragon Ball Daima|Dragon Ball Daima Trailer</t>
  </si>
  <si>
    <t>DRAGON BALL DAIMA Trailer Legendado (2025) âœ”ï¸ Siga-nos no Facebook âž¤ https://www.facebook.com/Boxoffice-Grandes-Momentos-do-Filme-106497691579634 â˜… Os Filmes imperdÃ­veis estÃ£o aqui â–º https://www.youtube.com/playlist?list=PLiWYQJN7w_Qwaa7082AymVm70IpIgTEhx  Â© 2025 - Netflix</t>
  </si>
  <si>
    <t>rhmeMMZMQDc</t>
  </si>
  <si>
    <t>THE WALKING DEAD: DEAD CITY Temporada 2 Trailer (Novo, 2025)</t>
  </si>
  <si>
    <t>2025-03-20T16:16:57Z</t>
  </si>
  <si>
    <t>trailer brasileiro|trailer|brasil|2025|The Walking Dead Dead city Temporada 2 Trailer|The Walking Dead Dead city Temporada 2|The Walking Dead Dead city|temporada 2|novo|the walking dead</t>
  </si>
  <si>
    <t>THE WALKING DEAD: DEAD CITY Temporada 2 Trailer (Novo, 2025) âœ”ï¸ Siga-nos no Facebook âž¤ https://www.facebook.com/Boxoffice-Grandes-Momentos-do-Filme-106497691579634 â˜… Os Filmes imperdÃ­veis estÃ£o aqui â–º https://www.youtube.com/playlist?list=PLiWYQJN7w_Qwaa7082AymVm70IpIgTEhx  Â© 2025 - AMC+ ðŸ”</t>
  </si>
  <si>
    <t>NFx7OTczd20</t>
  </si>
  <si>
    <t>ELIO Trailer 3 Dublado (2025) Novo Pixar</t>
  </si>
  <si>
    <t>2025-03-19T16:26:00Z</t>
  </si>
  <si>
    <t>trailer brasileiro|trailer|brasil|2025|Elio|Elio Trailer 3|Elio Trailer dublado|Pixar|Disney|animaÃ§Ã£o</t>
  </si>
  <si>
    <t>ELIO Trailer 3 Dublado (2025) Novo Pixar AnimaÃ§Ã£o âœ”ï¸ Siga-nos no Facebook âž¤ https://www.facebook.com/Boxoffice-Grandes-Momentos-do-Filme-106497691579634 â˜… Os Filmes imperdÃ­veis estÃ£o aqui â–º https://www.youtube.com/playlist?list=PLiWYQJN7w_Qwaa7082AymVm70IpIgTEhx  Â© 2025 - Disney</t>
  </si>
  <si>
    <t>icLwwaNwedA</t>
  </si>
  <si>
    <t>JOHN WICK: BAILARINA Trailer 2 Legendado (2025)</t>
  </si>
  <si>
    <t>2025-03-19T15:26:52Z</t>
  </si>
  <si>
    <t>trailer brasileiro|trailer|brasil|2025|Bailarina|Bailarina Trailer 2|legendado|John Wick|Ana de Armas|Keanu Reeves|Norman Reedus|Novo|Do Universo de John Wick</t>
  </si>
  <si>
    <t>JOHN WICK: BAILARINA Trailer 2 Legendado (Novo, 2025) Ana de Armas, Keanu Reeves, Norman Reedus âœ”ï¸ Siga-nos no Facebook âž¤ https://www.facebook.com/Boxoffice-Grandes-Momentos-do-Filme-106497691579634 â˜… Os Filmes imperdÃ­veis estÃ£o aqui â–º https://www.youtube.com/playlist?list=PLiWYQJN7w_Qwaa7082AymVm70IpIgTEhx  Â© 2025 - Paris Filmes</t>
  </si>
  <si>
    <t>h65D957oyiA</t>
  </si>
  <si>
    <t>UM MALUCO NO GOLFE 2 Trailer Dublado (2025) Adam Sandler</t>
  </si>
  <si>
    <t>2025-03-18T13:43:22Z</t>
  </si>
  <si>
    <t>trailer brasileiro|trailer|brasil|2025|Um Maluco no Golfe 2|Um Maluco no Golfe 2 Trailer Dublado|Adam Sandler|netflix</t>
  </si>
  <si>
    <t>UM MALUCO NO GOLFE 2 Trailer Dublado (2025) Adam Sandler âœ”ï¸ Siga-nos no Facebook âž¤ https://www.facebook.com/Boxoffice-Grandes-Momentos-do-Filme-106497691579634 â˜… Os Filmes imperdÃ­veis estÃ£o aqui â–º https://www.youtube.com/playlist?list=PLiWYQJN7w_Qwaa7082AymVm70IpIgTEhx  Â© 2025 - Netflix</t>
  </si>
  <si>
    <t>Yk7DQBPO6nI</t>
  </si>
  <si>
    <t>THUNDERBOLTS* Trailer 4 Dublado (2025) Marvel</t>
  </si>
  <si>
    <t>2025-03-17T15:56:14Z</t>
  </si>
  <si>
    <t>trailer brasileiro|trailer|brasil|2025|2024|Thunderbolts|Thunderbolts Trailer Dublado|dublado|marvel|disney|Florence Pugh|Sebastian Stan|Rachel Weisz|David Harbour|trailer 4|novo</t>
  </si>
  <si>
    <t>THUNDERBOLTS* Trailer 4 Dublado (Novo, 2025) Marvel, Florence Pugh, Sebastian Stan, Rachel Weisz, David Harbour âœ”ï¸ Siga-nos no Facebook âž¤ https://www.facebook.com/Boxoffice-Grandes-Momentos-do-Filme-106497691579634 â˜… Os Filmes imperdÃ­veis estÃ£o aqui â–º https://www.youtube.com/playlist?list=PLiWYQJN7w_Qwaa7082AymVm70IpIgTEhx  Â© 2025 - Disney</t>
  </si>
  <si>
    <t>wArUXntirMM</t>
  </si>
  <si>
    <t>RESGATE IMPLACÃVEL Trailer Dublado (2025) Jason Statham</t>
  </si>
  <si>
    <t>2025-03-14T20:04:59Z</t>
  </si>
  <si>
    <t>trailer brasileiro|trailer|brasil|2025|Resgate ImplacÃ¡vel|Resgate ImplacÃ¡vel Trailer|Jason Statham|AÃ§Ã£o</t>
  </si>
  <si>
    <t>RESGATE IMPLACÃVEL Trailer Dublado (2025) Jason Statham âœ”ï¸ Siga-nos no Facebook âž¤ https://www.facebook.com/Boxoffice-Grandes-Momentos-do-Filme-106497691579634 â˜… Os Filmes imperdÃ­veis estÃ£o aqui â–º https://www.youtube.com/playlist?list=PLiWYQJN7w_Qwaa7082AymVm70IpIgTEhx  Â© 2025 - Warner Bros</t>
  </si>
  <si>
    <t>RjKQ5fZ4o4A</t>
  </si>
  <si>
    <t>UMA SEXTA-FEIRA MAIS LOUCA AINDA Trailer Dublado (2025)</t>
  </si>
  <si>
    <t>2025-03-14T16:43:53Z</t>
  </si>
  <si>
    <t>trailer brasileiro|trailer|brasil|2025|Uma Sexta-Feira Mais Louca Ainda Trailer Dublado|Uma Sexta-Feira Mais Louca Ainda|disney|Lindsay Lohan|Jamie Lee Curtis</t>
  </si>
  <si>
    <t>UMA SEXTA-FEIRA MAIS LOUCA AINDA Trailer Dublado (2025) Lindsay Lohan, Jamie Lee Curtis âœ”ï¸ Siga-nos no Facebook âž¤ https://www.facebook.com/Boxoffice-Grandes-Momentos-do-Filme-106497691579634 â˜… Os Filmes imperdÃ­veis estÃ£o aqui â–º https://www.youtube.com/playlist?list=PLiWYQJN7w_Qwaa7082AymVm70IpIgTEhx  Â© 2025 - Disney</t>
  </si>
  <si>
    <t>sd1c6FeLCPM</t>
  </si>
  <si>
    <t>LADRÃ•ES DE DROGAS Trailer Dublado (2025)</t>
  </si>
  <si>
    <t>2025-03-14T16:27:25Z</t>
  </si>
  <si>
    <t>trailer brasileiro|trailer|brasil|2025|LadrÃµes de Drogas Trailer Dublado|LadrÃµes de Drogas|Ridley Scott|Brian Tyree Henry|Wagner Moura</t>
  </si>
  <si>
    <t>LADRÃ•ES DE DROGAS Trailer Dublado (2025) Ridley Scott, Brian Tyree Henry, Wagner Moura âœ”ï¸ Siga-nos no Facebook âž¤ https://www.facebook.com/Boxoffice-Grandes-Momentos-do-Filme-106497691579634 â˜… Os Filmes imperdÃ­veis estÃ£o aqui â–º https://www.youtube.com/playlist?list=PLiWYQJN7w_Qwaa7082AymVm70IpIgTEhx  Â© 2025 - Apple TV+</t>
  </si>
  <si>
    <t>wEhn5Pilvf4</t>
  </si>
  <si>
    <t>LOONEY TUNES: O DIA QUE A TERRA EXPLODIU Trailer Dublado (2025)</t>
  </si>
  <si>
    <t>2025-03-14T14:30:34Z</t>
  </si>
  <si>
    <t>trailer brasileiro|trailer|brasil|2025|Looney Tunes|Looney Tunes O Dia Que A Terra explodiu|Looney Tunes O Dia Que A Terra explodiu Trailer Dublado|AnimaÃ§Ã£o|Gaguinho|Patolino</t>
  </si>
  <si>
    <t>LOONEY TUNES: O DIA QUE A TERRA EXPLODIU Trailer Dublado (2025) AnimaÃ§Ã£o âœ”ï¸ Siga-nos no Facebook âž¤ https://www.facebook.com/Boxoffice-Grandes-Momentos-do-Filme-106497691579634 â˜… Os Filmes imperdÃ­veis estÃ£o aqui â–º https://www.youtube.com/playlist?list=PLiWYQJN7w_Qwaa7082AymVm70IpIgTEhx  Â© 2025 - Paris Filmes</t>
  </si>
  <si>
    <t>Ml-3R5HI1vI</t>
  </si>
  <si>
    <t>F1 Trailer 2 Legendado (2025) Brad Pitt, Novo</t>
  </si>
  <si>
    <t>2025-03-13T19:20:13Z</t>
  </si>
  <si>
    <t>F1 Trailer 2 Legendado (2025) Brad Pitt, Javier Bardem, Joseph Kosinski, Novo âœ”ï¸ Siga-nos no Facebook âž¤ https://www.facebook.com/Boxoffice-Grandes-Momentos-do-Filme-106497691579634 â˜… Os Filmes imperdÃ­veis estÃ£o aqui â–º https://www.youtube.com/playlist?list=PLiWYQJN7w_Qwaa7082AymVm70IpIgTEhx  Â© 2024 - Warner Bros</t>
  </si>
  <si>
    <t>JS3keg1Agds</t>
  </si>
  <si>
    <t>BLACK MIRROR Temporada 7 Trailer (2025)</t>
  </si>
  <si>
    <t>2025-03-13T17:24:19Z</t>
  </si>
  <si>
    <t>trailer brasileiro|trailer|brasil|2025|Black Mirror|Black Mirror Temporada 7|Black Mirror Temporada 7 Trailer</t>
  </si>
  <si>
    <t>BLACK MIRROR Temporada 7 Trailer (2025) âœ”ï¸ Siga-nos no Facebook âž¤ https://www.facebook.com/Boxoffice-Grandes-Momentos-do-Filme-106497691579634 â˜… Os Filmes imperdÃ­veis estÃ£o aqui â–º https://www.youtube.com/playlist?list=PLiWYQJN7w_Qwaa7082AymVm70IpIgTEhx  Â© 2025 - Netflix</t>
  </si>
  <si>
    <t>W76aoLlAgcQ</t>
  </si>
  <si>
    <t>LILO E STITCH Trailer Dublado (2025)</t>
  </si>
  <si>
    <t>2025-03-12T16:24:55Z</t>
  </si>
  <si>
    <t>trailer brasileiro|trailer|brasil|2025|Lilo e Stitch|Lilo e Stitch Trailer Dublado|Dublado|Disney|Stitch</t>
  </si>
  <si>
    <t>LILO E STITCH Trailer Dublado (2025) âœ”ï¸ Siga-nos no Facebook âž¤ https://www.facebook.com/Boxoffice-Grandes-Momentos-do-Filme-106497691579634 â˜… Os Filmes imperdÃ­veis estÃ£o aqui â–º https://www.youtube.com/playlist?list=PLiWYQJN7w_Qwaa7082AymVm70IpIgTEhx  Â© 2025 - Disney</t>
  </si>
  <si>
    <t>NZEBigzSoZE</t>
  </si>
  <si>
    <t>SEUS AMIGOS E VIZINHOS Trailer Dublado (2025) Jon Hamm</t>
  </si>
  <si>
    <t>2025-03-12T15:16:50Z</t>
  </si>
  <si>
    <t>trailer brasileiro|trailer|brasil|2025|Seus Amigos e Vizinhos|Seus Amigos e Vizinhos Trailer Dublado|Jon Hamm</t>
  </si>
  <si>
    <t>SEUS AMIGOS E VIZINHOS Trailer Dublado (2025) Jon Hamm âœ”ï¸ Siga-nos no Facebook âž¤ https://www.facebook.com/Boxoffice-Grandes-Momentos-do-Filme-106497691579634 â˜… Os Filmes imperdÃ­veis estÃ£o aqui â–º https://www.youtube.com/playlist?list=PLiWYQJN7w_Qwaa7082AymVm70IpIgTEhx  Â© 2025 - Apple TV+</t>
  </si>
  <si>
    <t>yxLyDnu-tF8</t>
  </si>
  <si>
    <t>CONFINADO Trailer Dublado (2025) Bill SkarsgÃ¥rd</t>
  </si>
  <si>
    <t>2025-03-12T14:38:06Z</t>
  </si>
  <si>
    <t>trailer brasileiro|trailer|brasil|2025|Confinado|Confinado Trailer Dublado|Anthony Hopkins|Bill SkarsgÃ¥rd</t>
  </si>
  <si>
    <t>CONFINADO Trailer Dublado (2025) Bill SkarsgÃ¥rd, Anthony Hopkins âœ”ï¸ Siga-nos no Facebook âž¤ https://www.facebook.com/Boxoffice-Grandes-Momentos-do-Filme-106497691579634 â˜… Os Filmes imperdÃ­veis estÃ£o aqui â–º https://www.youtube.com/playlist?list=PLiWYQJN7w_Qwaa7082AymVm70IpIgTEhx  Â© 2025 - Diamond Films</t>
  </si>
  <si>
    <t>QHMJ9SnS2gY</t>
  </si>
  <si>
    <t>O CONTADOR 2 Trailer Dublado (2025)</t>
  </si>
  <si>
    <t>2025-03-11T23:10:04Z</t>
  </si>
  <si>
    <t>trailer brasileiro|trailer|brasil|2025|O Contador 2|O Contador 2 Trailer|Ben Affleck|Jon Bernthal</t>
  </si>
  <si>
    <t>O CONTADOR 2 Trailer Dublado (2025) Ben Affleck, Jon Bernthal âœ”ï¸ Siga-nos no Facebook âž¤ https://www.facebook.com/Boxoffice-Grandes-Momentos-do-Filme-106497691579634 â˜… Os Filmes imperdÃ­veis estÃ£o aqui â–º https://www.youtube.com/playlist?list=PLiWYQJN7w_Qwaa7082AymVm70IpIgTEhx  Â© 2025 - Warner Bros</t>
  </si>
  <si>
    <t>4PDfq8-zh6Y</t>
  </si>
  <si>
    <t>THE LAST OF US Temporada 2 Trailer Dublado (2025) Novo</t>
  </si>
  <si>
    <t>2025-03-08T22:34:57Z</t>
  </si>
  <si>
    <t>trailer brasileiro|trailer|brasil|2025|The Last of Us|The Last of Us Temporada 2|The Last of Us Temporada 2 Trailer|Pedro Pascal|Bella Ramsey|Kaitlyn Dever|Isabela Merced|Abby|TLOU|Novo</t>
  </si>
  <si>
    <t>THE LAST OF US Temporada 2 Trailer Dublado (2025) Pedro Pascal, Bella Ramsey, Kaitlyn Dever, Isabela Merced, Abby, TLOU, Novo âœ”ï¸ Siga-nos no Facebook âž¤ https://www.facebook.com/Boxoffice-Grandes-Momentos-do-Filme-106497691579634 â˜… Os Filmes imperdÃ­veis estÃ£o aqui â–º https://www.youtube.com/playlist?list=PLiWYQJN7w_Qwaa7082AymVm70IpIgTEhx  Â© 2024 - HBO Max</t>
  </si>
  <si>
    <t>VdIYJl_6VOg</t>
  </si>
  <si>
    <t>THUNDERBOLTS* Trailer (NOVO 2025)</t>
  </si>
  <si>
    <t>2025-03-08T00:38:20Z</t>
  </si>
  <si>
    <t>trailer brasileiro|trailer|brasil|2025|Thunderbolts|Thunderbolts Trailer|marvel|Florence Pugh|Sebastian Stan</t>
  </si>
  <si>
    <t>THUNDERBOLTS* Trailer (2025) Florence Pugh, Sebastian Stan, Marvel, Novo âœ”ï¸ Siga-nos no Facebook âž¤ https://www.facebook.com/Boxoffice-Grandes-Momentos-do-Filme-106497691579634 â˜… Os Filmes imperdÃ­veis estÃ£o aqui â–º https://www.youtube.com/playlist?list=PLiWYQJN7w_Qwaa7082AymVm70IpIgTEhx  Â© 2025 - Disney</t>
  </si>
  <si>
    <t>MDlib2JCZ-Y</t>
  </si>
  <si>
    <t>UM FILME MINECRAFT Trailer 3 Dubaldo (2025)</t>
  </si>
  <si>
    <t>2025-03-07T15:21:23Z</t>
  </si>
  <si>
    <t>trailer brasileiro|trailer|brasil|2025|Um Filme Minecraft|Um Filme Minecraft Trailer|Jason Momoa|Jack Black|Emma Myers|Trailer 3|Final|Novo|Dublado</t>
  </si>
  <si>
    <t>UM FILME MINECRAFT Trailer 3 Dubaldo (Novo, 2025) Jason Momoa, Jack Black, Emma Myers âœ”ï¸ Siga-nos no Facebook âž¤ https://www.facebook.com/Boxoffice-Grandes-Momentos-do-Filme-106497691579634 â˜… Os Filmes imperdÃ­veis estÃ£o aqui â–º https://www.youtube.com/playlist?list=PLiWYQJN7w_Qwaa7082AymVm70IpIgTEhx  Â© 2025 - Warner Bros Pictures</t>
  </si>
  <si>
    <t>3z8q5ieFaZA</t>
  </si>
  <si>
    <t>REBIRTH: HOME SWEET HOME Trailer (2025)</t>
  </si>
  <si>
    <t>2025-03-05T16:20:48Z</t>
  </si>
  <si>
    <t>trailer brasileiro|trailer|brasil|2025|Rebirth: Home Sweet Home Trailer|Rebirth: Home Sweet Home</t>
  </si>
  <si>
    <t>REBIRTH: HOME SWEET HOME Trailer (2025) âœ”ï¸ Siga-nos no Facebook âž¤ https://www.facebook.com/Boxoffice-Grandes-Momentos-do-Filme-106497691579634 â˜… Os Filmes imperdÃ­veis estÃ£o aqui â–º https://www.youtube.com/playlist?list=PLiWYQJN7w_Qwaa7082AymVm70IpIgTEhx  Â© 2025 - Signature Entertainment</t>
  </si>
  <si>
    <t>Bav9v3qQHD8</t>
  </si>
  <si>
    <t>ASTERIX E OBELIX: O Combate Dos Chefes Trailer 2 Dublado (2025) Alain Chabat</t>
  </si>
  <si>
    <t>2025-03-03T16:48:20Z</t>
  </si>
  <si>
    <t>trailer brasileiro|trailer|brasil|2025|Asterix e Obelix: O Combate Dos Chefes Trailer 2|Asterix e Obelix: O Combate Dos Chefes|Asterix e Obelix|Novo|netflix</t>
  </si>
  <si>
    <t>ASTERIX E OBELIX: O Combate Dos Chefes Trailer 2 Dublado (Novo, 2025) Alain Chabat, AnimaÃ§Ã£o âœ”ï¸ Siga-nos no Facebook âž¤ https://www.facebook.com/Boxoffice-Grandes-Momentos-do-Filme-106497691579634 â˜… Os Filmes imperdÃ­veis estÃ£o aqui â–º https://www.youtube.com/playlist?list=PLiWYQJN7w_Qwaa7082AymVm70IpIgTEhx  Â© 2025 - Netflix</t>
  </si>
  <si>
    <t>ntsv5k9omdk</t>
  </si>
  <si>
    <t>THE ELECTRIC STATE Trailer Final Legendado (2025)</t>
  </si>
  <si>
    <t>2025-03-03T14:28:41Z</t>
  </si>
  <si>
    <t>trailer brasileiro|trailer|brasil|2025|The Electric State|The Electric State Final Trailer|Legendado|Chris Pratt|Millie Bobby Brown|netflix|novo</t>
  </si>
  <si>
    <t>THE ELECTRIC STATE Trailer Final Legendado (2025) Chris Pratt, Millie Bobby Brown âœ”ï¸ Siga-nos no Facebook âž¤ https://www.facebook.com/Boxoffice-Grandes-Momentos-do-Filme-106497691579634 â˜… Os Filmes imperdÃ­veis estÃ£o aqui â–º https://www.youtube.com/playlist?list=PLiWYQJN7w_Qwaa7082AymVm70IpIgTEhx  Â© 2025 - Netflix</t>
  </si>
  <si>
    <t>o4WRghn8DTs</t>
  </si>
  <si>
    <t>UM FILME MINECRAFT Trailer 3 Legendado (2025)</t>
  </si>
  <si>
    <t>2025-02-27T20:24:56Z</t>
  </si>
  <si>
    <t>trailer brasileiro|trailer|brasil|2025|Um Filme Minecraft|Um Filme Minecraft Trailer|Jason Momoa|Jack Black|Emma Myers|Trailer 3|Final</t>
  </si>
  <si>
    <t>UM FILME MINECRAFT Trailer 3 Legendado (2025) Jason Momoa, Jack Black, Emma Myers âœ”ï¸ Siga-nos no Facebook âž¤ https://www.facebook.com/Boxoffice-Grandes-Momentos-do-Filme-106497691579634 â˜… Os Filmes imperdÃ­veis estÃ£o aqui â–º https://www.youtube.com/playlist?list=PLiWYQJN7w_Qwaa7082AymVm70IpIgTEhx  Â© 2025 - Warner Bros</t>
  </si>
  <si>
    <t>UlK48nut1Sw</t>
  </si>
  <si>
    <t>CÃ“DIGO ALARUM Trailer Dublado (2025) Sylvester Stallone</t>
  </si>
  <si>
    <t>2025-02-27T17:30:12Z</t>
  </si>
  <si>
    <t>trailer brasileiro|trailer|brasil|2025|CÃ³digo Alarum Traile Dublado|CÃ³digo Alarum|Sylvester Stallone|Scott Eastwood|AÃ§Ã£o|Policial|Suspense</t>
  </si>
  <si>
    <t>CÃ“DIGO ALARUM Trailer Dublado (2025) Sylvester Stallone, Scott Eastwood,  AÃ§Ã£o, Policial, Suspense âœ”ï¸ Siga-nos no Facebook âž¤ https://www.facebook.com/Boxoffice-Grandes-Momentos-do-Filme-106497691579634 â˜… Os Filmes imperdÃ­veis estÃ£o aqui â–º https://www.youtube.com/playlist?list=PLiWYQJN7w_Qwaa7082AymVm70IpIgTEhx  Â© 2025 - Imagem Filmes</t>
  </si>
  <si>
    <t>S9EYE9J3W20</t>
  </si>
  <si>
    <t>SHREK 5 Teaser (2026)</t>
  </si>
  <si>
    <t>2025-02-27T16:28:51Z</t>
  </si>
  <si>
    <t>trailer brasileiro|trailer|brasil|2025|Shrek 5|Shrek 5 Teaser|Shrek|dreamworks|AnimaÃ§Ã£o</t>
  </si>
  <si>
    <t>SHREK 5 Teaser (2026) Dreamworks AnimaÃ§Ã£o âœ”ï¸ Siga-nos no Facebook âž¤ https://www.facebook.com/Boxoffice-Grandes-Momentos-do-Filme-106497691579634 â˜… Os Filmes imperdÃ­veis estÃ£o aqui â–º https://www.youtube.com/playlist?list=PLiWYQJN7w_Qwaa7082AymVm70IpIgTEhx  Â© 2025 - Universal Pictures</t>
  </si>
  <si>
    <t>xq2I8PeA0nU</t>
  </si>
  <si>
    <t>CAOS E DESTRUIÃ‡ÃƒO Teaser Trailer Legendado (2025) Tom Hardy</t>
  </si>
  <si>
    <t>2025-02-26T16:08:35Z</t>
  </si>
  <si>
    <t>trailer brasileiro|trailer|brasil|2025|Caos e DestruiÃ§Ã£o Trailer|Caos e DestruiÃ§Ã£o|Tom Hardy|netflix</t>
  </si>
  <si>
    <t>CAOS E DESTRUIÃ‡ÃƒO Teaser Trailer Legendado (2025) Tom Hardy âœ”ï¸ Siga-nos no Facebook âž¤ https://www.facebook.com/Boxoffice-Grandes-Momentos-do-Filme-106497691579634 â˜… Os Filmes imperdÃ­veis estÃ£o aqui â–º https://www.youtube.com/playlist?list=PLiWYQJN7w_Qwaa7082AymVm70IpIgTEhx  Â© 2025 - Netflix</t>
  </si>
  <si>
    <t>JSIRpBfblEo</t>
  </si>
  <si>
    <t>RESGATE IMPLACÃVEL Trailer Legendado (2025) Jason Statham</t>
  </si>
  <si>
    <t>2025-02-26T15:45:00Z</t>
  </si>
  <si>
    <t>trailer brasileiro|trailer|brasil|2025|Resgate ImplacÃ¡vel Trailer|Resgate ImplacÃ¡vel|Jason Statham|Legendado|AÃ§Ã£o</t>
  </si>
  <si>
    <t>RESGATE IMPLACÃVEL Trailer Legendado (2025) Jason Statham, AÃ§Ã£o âœ”ï¸ Siga-nos no Facebook âž¤ https://www.facebook.com/Boxoffice-Grandes-Momentos-do-Filme-106497691579634 â˜… Os Filmes imperdÃ­veis estÃ£o aqui â–º https://www.youtube.com/playlist?list=PLiWYQJN7w_Qwaa7082AymVm70IpIgTEhx  Â© 2025 - Warner Bros Pictures</t>
  </si>
  <si>
    <t>MVu1ZJZnEpA</t>
  </si>
  <si>
    <t>OUTRO PEQUENO FAVOR Trailer Legendado (2025) Blake Lively, Anna Kendrick</t>
  </si>
  <si>
    <t>2025-02-26T15:20:41Z</t>
  </si>
  <si>
    <t>OUTRO PEQUENO FAVOR Trailer Legendado (2025) Anna Kendrick, Blake Lively âœ”ï¸ Siga-nos no Facebook âž¤ https://www.facebook.com/Boxoffice-Grandes-Momentos-do-Filme-106497691579634 â˜… Os Filmes imperdÃ­veis estÃ£o aqui â–º https://www.youtube.com/playlist?list=PLiWYQJN7w_Qwaa7082AymVm70IpIgTEhx  Â© 2025 - Prime Video</t>
  </si>
  <si>
    <t>Gm6AMIlSGR8</t>
  </si>
  <si>
    <t>O'DESSA Trailer Dublado (2025) Sadie Sink</t>
  </si>
  <si>
    <t>2025-02-26T13:30:08Z</t>
  </si>
  <si>
    <t>trailer brasileiro|trailer|brasil|2025|O'Dessa|O'Dessa Trailer Dublado|Odessa|Sadie Sink|disney</t>
  </si>
  <si>
    <t>O'DESSA Trailer Dublado (2025) Sadie Sink âœ”ï¸ Siga-nos no Facebook âž¤ https://www.facebook.com/Boxoffice-Grandes-Momentos-do-Filme-106497691579634 â˜… Os Filmes imperdÃ­veis estÃ£o aqui â–º https://www.youtube.com/playlist?list=PLiWYQJN7w_Qwaa7082AymVm70IpIgTEhx  Â© 2025 - Star / Disney</t>
  </si>
  <si>
    <t>ihe1elaQKoE</t>
  </si>
  <si>
    <t>UMA FAMÃLIA PERFEITA Trailer Dublado (2025)</t>
  </si>
  <si>
    <t>2025-02-25T15:08:47Z</t>
  </si>
  <si>
    <t>trailer brasileiro|trailer|brasil|2025|Uma FamÃ­lia Perfeita|Uma FamÃ­lia Perfeita Trailer</t>
  </si>
  <si>
    <t>UMA FAMÃLIA PERFEITA Trailer Dublado (2025) âœ”ï¸ Siga-nos no Facebook âž¤ https://www.facebook.com/Boxoffice-Grandes-Momentos-do-Filme-106497691579634 â˜… Os Filmes imperdÃ­veis estÃ£o aqui â–º https://www.youtube.com/playlist?list=PLiWYQJN7w_Qwaa7082AymVm70IpIgTEhx  Â© 2025 - Disney+</t>
  </si>
  <si>
    <t>eVDxZ_VTkeY</t>
  </si>
  <si>
    <t>DEU PREGUICA Trailer 2 Dublado (2025)</t>
  </si>
  <si>
    <t>2025-02-25T15:00:43Z</t>
  </si>
  <si>
    <t>trailer brasileiro|trailer|brasil|2025|Deu Preguica|Deu Preguica Trailer 2|dublado|AnimaÃ§Ã£o|novo</t>
  </si>
  <si>
    <t>DEU PREGUICA Trailer 2 Dublado (Novo, 2025) AnimaÃ§Ã£o âœ”ï¸ Siga-nos no Facebook âž¤ https://www.facebook.com/Boxoffice-Grandes-Momentos-do-Filme-106497691579634 â˜… Os Filmes imperdÃ­veis estÃ£o aqui â–º https://www.youtube.com/playlist?list=PLiWYQJN7w_Qwaa7082AymVm70IpIgTEhx  Â© 2025 - Imagem Filmes</t>
  </si>
  <si>
    <t>mEUaK8IoWuU</t>
  </si>
  <si>
    <t>STAR WARS: ANDOR Temporada 2 Trailer Dublado (2025)</t>
  </si>
  <si>
    <t>2025-02-24T18:18:19Z</t>
  </si>
  <si>
    <t>trailer brasileiro|trailer|brasil|2025|Andor|Andor Temporada 2|Andor Temporada 2 Trailer|Star Wars</t>
  </si>
  <si>
    <t>STAR WARS: ANDOR Temporada 2 Trailer Dublado (2025) âœ”ï¸ Siga-nos no Facebook âž¤ https://www.facebook.com/Boxoffice-Grandes-Momentos-do-Filme-106497691579634 â˜… Os Filmes imperdÃ­veis estÃ£o aqui â–º https://www.youtube.com/playlist?list=PLiWYQJN7w_Qwaa7082AymVm70IpIgTEhx  Â© 2025 - Disney+</t>
  </si>
  <si>
    <t>9BA4TNlAQKc</t>
  </si>
  <si>
    <t>BRANCA DE NEVE Trailer Legendado (Novo, 2025) Gal Gadot</t>
  </si>
  <si>
    <t>2025-02-24T17:30:28Z</t>
  </si>
  <si>
    <t>trailer brasileiro|trailer|brasil|2025|One Media Italy|One Media italiano|film|BRANCA DE NEVE|BRANCA DE NEVE Trailer|Gal Gadot|Rachel Zegler|Novo</t>
  </si>
  <si>
    <t>BRANCA DE NEVE Trailer Legendado (Novo, 2025) Gal Gadot, Rachel Zegler âœ”ï¸ Siga-nos no Facebook âž¤ https://www.facebook.com/Boxoffice-Grandes-Momentos-do-Filme-106497691579634 â˜… Os Filmes imperdÃ­veis estÃ£o aqui â–º https://www.youtube.com/playlist?list=PLiWYQJN7w_Qwaa7082AymVm70IpIgTEhx  Â© 2025 - Disney</t>
  </si>
  <si>
    <t>liHugpiu1fI</t>
  </si>
  <si>
    <t>ÃšLTIMO ALVO Trailer Legendado (2025) Liam Neeson</t>
  </si>
  <si>
    <t>2025-02-24T14:01:08Z</t>
  </si>
  <si>
    <t>trailer brasileiro|trailer|brasil|2025|Ãšltimo Alvo|Ãšltimo Alvo Trailer|Liam Neeson|AÃ§Ã£o|Suspense</t>
  </si>
  <si>
    <t>ÃšLTIMO ALVO Trailer Legendado (2025) Liam Neeson, AÃ§Ã£o, Suspense âœ”ï¸ Siga-nos no Facebook âž¤ https://www.facebook.com/Boxoffice-Grandes-Momentos-do-Filme-106497691579634 â˜… Os Filmes imperdÃ­veis estÃ£o aqui â–º https://www.youtube.com/playlist?list=PLiWYQJN7w_Qwaa7082AymVm70IpIgTEhx  Â© 2025 - Imagem Filmes</t>
  </si>
  <si>
    <t>DpjnZrJb1MQ</t>
  </si>
  <si>
    <t>PREMONIÃ‡ÃƒO 6: LAÃ‡OS DE SANGUE Trailer Dublado (2025)</t>
  </si>
  <si>
    <t>2025-02-21T17:21:20Z</t>
  </si>
  <si>
    <t>trailer brasileiro|trailer|brasil|2025|PremoniÃ§Ã£o 6: LaÃ§os de Sangue Trailer|PremoniÃ§Ã£o 6|LaÃ§os de Sangue|PremoniÃ§Ã£o 6: LaÃ§os de Sangue|dublado</t>
  </si>
  <si>
    <t>PREMONIÃ‡ÃƒO 6: LAÃ‡OS DE SANGUE Trailer Dublado (2025) âœ”ï¸ Siga-nos no Facebook âž¤ https://www.facebook.com/Boxoffice-Grandes-Momentos-do-Filme-106497691579634 â˜… Os Filmes imperdÃ­veis estÃ£o aqui â–º https://www.youtube.com/playlist?list=PLiWYQJN7w_Qwaa7082AymVm70IpIgTEhx  Â© 2025 - Warner Bros</t>
  </si>
  <si>
    <t>imSf2Ei2iQE</t>
  </si>
  <si>
    <t>REACHER 'Reacher VS Paulie' Clip (2025)</t>
  </si>
  <si>
    <t>2025-02-21T14:31:28Z</t>
  </si>
  <si>
    <t>trailer brasileiro|trailer|brasil|2025|Reacher|Reacher VS Paulie|Clip|Alan Ritchson|temporada 3</t>
  </si>
  <si>
    <t>REACHER 'Reacher VS Paulie' Clip (2025) Alan Ritchson, Reacher Temporada 3 âœ”ï¸ Siga-nos no Facebook âž¤ https://www.facebook.com/Boxoffice-Grandes-Momentos-do-Filme-106497691579634 â˜… Os Filmes imperdÃ­veis estÃ£o aqui â–º https://www.youtube.com/playlist?list=PLiWYQJN7w_Qwaa7082AymVm70IpIgTEhx  Â© 2025 - Prime</t>
  </si>
  <si>
    <t>y369NvAP1So</t>
  </si>
  <si>
    <t>DEMOLIDOR: RENASCIDO 'Vigilante' Trailer (2025)</t>
  </si>
  <si>
    <t>2025-02-20T17:12:17Z</t>
  </si>
  <si>
    <t>trailer brasileiro|trailer|brasil|2025|Demolidor|Demolidor Renascido|Demolidor Renascido Trailer|Charlie Cox|Vincent D'Onofrio|Jon Bernthal|Punisher|Novo|Vigilante</t>
  </si>
  <si>
    <t>DEMOLIDOR: RENASCIDO 'Vigilante' Trailer (2025) Charlie Cox, Vincent D'Onofrio, Jon Bernthal, Punisher, Marvel âœ”ï¸ Siga-nos no Facebook âž¤ https://www.facebook.com/Boxoffice-Grandes-Momentos-do-Filme-106497691579634 â˜… Os Filmes imperdÃ­veis estÃ£o aqui â–º https://www.youtube.com/playlist?list=PLiWYQJN7w_Qwaa7082AymVm70IpIgTEhx  Â© 2025 - Disney</t>
  </si>
  <si>
    <t>uyXWysLaqk8</t>
  </si>
  <si>
    <t>ALEXANDRE E VIAGEM TERRÃVEL HORRÃVEL ESPANTOSA E HORROROSA Trailer Dublado (2025) Eva Longoria</t>
  </si>
  <si>
    <t>2025-02-20T15:01:03Z</t>
  </si>
  <si>
    <t>trailer brasileiro|trailer|brasil|2025|Alexandre e a Viagem TerrÃ­vel HorrÃ­vel Espantosa e Horrorosa|Alexandre e a Viagem TerrÃ­vel HorrÃ­vel Espantosa e Horrorosa Trailer Dublado|Alexandre e a Viagem|Eva Longoria|Disney+</t>
  </si>
  <si>
    <t>ALEXANDRE E VIAGEM TERRÃVEL HORRÃVEL ESPANTOSA E HORROROSA Trailer Dublado (2025) Eva Longoria âœ”ï¸ Siga-nos no Facebook âž¤ https://www.facebook.com/Boxoffice-Grandes-Momentos-do-Filme-106497691579634 â˜… Os Filmes imperdÃ­veis estÃ£o aqui â–º https://www.youtube.com/playlist?list=PLiWYQJN7w_Qwaa7082AymVm70IpIgTEhx  Â© 2025 - Disney+</t>
  </si>
  <si>
    <t>syafH8zBGYY</t>
  </si>
  <si>
    <t>DEMOLIDOR: RENASCIDO Novo Trailer (2025)</t>
  </si>
  <si>
    <t>2025-02-18T18:00:46Z</t>
  </si>
  <si>
    <t>trailer brasileiro|trailer|brasil|2025|Demolidor|Demolidor Renascido|Demolidor Renascido Trailer|Charlie Cox|Vincent D'Onofrio|Jon Bernthal|Punisher|Novo</t>
  </si>
  <si>
    <t>DEMOLIDOR: RENASCIDO Novo Trailer (2025) Charlie Cox, Vincent D'Onofrio, Jon Bernthal, Punisher, Marvel âœ”ï¸ Siga-nos no Facebook âž¤ https://www.facebook.com/Boxoffice-Grandes-Momentos-do-Filme-106497691579634 â˜… Os Filmes imperdÃ­veis estÃ£o aqui â–º https://www.youtube.com/playlist?list=PLiWYQJN7w_Qwaa7082AymVm70IpIgTEhx  Â© 2025 - Disney</t>
  </si>
  <si>
    <t>Fs4_uM0Djrg</t>
  </si>
  <si>
    <t>PRESENÃ‡A Trailer 2 Dublado (2025) Lucy Liu, Terror</t>
  </si>
  <si>
    <t>2025-02-18T13:25:47Z</t>
  </si>
  <si>
    <t>trailer brasileiro|trailer|brasil|2025|PresenÃ§a|PresenÃ§a Trailer 2|novo|dublado|Lucy Liu|Terror</t>
  </si>
  <si>
    <t>PRESENÃ‡A Trailer 2 Dublado (Novo, 2025) Lucy Liu, Terror âœ”ï¸ Siga-nos no Facebook âž¤ https://www.facebook.com/Boxoffice-Grandes-Momentos-do-Filme-106497691579634 â˜… Os Filmes imperdÃ­veis estÃ£o aqui â–º https://www.youtube.com/playlist?list=PLiWYQJN7w_Qwaa7082AymVm70IpIgTEhx  Â© 2025 - Diamond Films</t>
  </si>
  <si>
    <t>e3ZSZlrTibw</t>
  </si>
  <si>
    <t>OS PRÃ“XIMOS FILMES DE ANIMAÃ‡ÃƒO 2025</t>
  </si>
  <si>
    <t>2025-02-14T17:30:07Z</t>
  </si>
  <si>
    <t>trailer brasileiro|trailer|brasil|2025|OS PRÃ“XIMOS FILMES DE ANIMAÃ‡ÃƒO|OS PRÃ“XIMOS FILMES DE ANIMAÃ‡ÃƒO 2025|AnimaÃ§Ã£o|Grand Prix|Deu Preguica|Ganhar ou Perder|Entre Penas e Bicadas|Kayara|A Princesa Inca</t>
  </si>
  <si>
    <t>OS PRÃ“XIMOS FILMES DE ANIMAÃ‡ÃƒO 2025 âœ”ï¸ Siga-nos no Facebook âž¤ https://www.facebook.com/Boxoffice-Grandes-Momentos-do-Filme-106497691579634 â˜… Os Filmes imperdÃ­veis estÃ£o aqui â–º https://www.youtube.com/playlist?list=PLiWYQJN7w_Qwaa7082AymVm70IpIgTEhx</t>
  </si>
  <si>
    <t>pEYPS_BIwm0</t>
  </si>
  <si>
    <t>O CONTADOR 2 Trailer (2025) Jon Bernthal, Ben Affleck</t>
  </si>
  <si>
    <t>2025-02-13T15:12:20Z</t>
  </si>
  <si>
    <t>trailer brasileiro|trailer|brasil|2025|O Contador 2|O Contador 2 Trailer|Jon Bernthal|Ben Affleck|J.K. Simmons</t>
  </si>
  <si>
    <t>O CONTADOR 2 Trailer (2025) Jon Bernthal, Ben Affleck, J.K. Simmons âœ”ï¸ Siga-nos no Facebook âž¤ https://www.facebook.com/Boxoffice-Grandes-Momentos-do-Filme-106497691579634 â˜… Os Filmes imperdÃ­veis estÃ£o aqui â–º https://www.youtube.com/playlist?list=PLiWYQJN7w_Qwaa7082AymVm70IpIgTEhx  Â© 2025 - Warner Bros</t>
  </si>
  <si>
    <t>n9I71YW-KMw</t>
  </si>
  <si>
    <t>PECADORES Trailer 2 Dublado (2025) Michael B. Jordan</t>
  </si>
  <si>
    <t>2025-02-13T13:30:28Z</t>
  </si>
  <si>
    <t>trailer brasileiro|trailer|brasil|2025|Pecadores|Pecadores Trailer 2|novo|Michael B. Jordan|Hailee Steinfeld</t>
  </si>
  <si>
    <t>PECADORES Trailer 2 Dublado (Novo, 2025) Michael B. Jordan,  Hailee Steinfeld âœ”ï¸ Siga-nos no Facebook âž¤ https://www.facebook.com/Boxoffice-Grandes-Momentos-do-Filme-106497691579634 â˜… Os Filmes imperdÃ­veis estÃ£o aqui â–º https://www.youtube.com/playlist?list=PLiWYQJN7w_Qwaa7082AymVm70IpIgTEhx  Â© 2025 - Warner Bros</t>
  </si>
  <si>
    <t>gFBfMN-Wxkk</t>
  </si>
  <si>
    <t>G20 Trailer Dublado (2025) Viola Davis, Antony Starr</t>
  </si>
  <si>
    <t>2025-02-12T14:35:06Z</t>
  </si>
  <si>
    <t>trailer brasileiro|trailer|brasil|2025|G20|G20 Trailer dublado|Viola Davis|Antony Starr|Marsai Martin|Thriller</t>
  </si>
  <si>
    <t>G20 Trailer Dublado (2025) Viola Davis, Antony Starr, Marsai Martin, Thriller âœ”ï¸ Siga-nos no Facebook âž¤ https://www.facebook.com/Boxoffice-Grandes-Momentos-do-Filme-106497691579634 â˜… Os Filmes imperdÃ­veis estÃ£o aqui â–º https://www.youtube.com/playlist?list=PLiWYQJN7w_Qwaa7082AymVm70IpIgTEhx  Â© 2025 - Amazon Prime Video ðŸ”</t>
  </si>
  <si>
    <t>M7YuVLjEB_U</t>
  </si>
  <si>
    <t>COMO TREINAR O SEU DRAGÃƒO Trailer 2 Dublado (2025)</t>
  </si>
  <si>
    <t>2025-02-12T13:24:49Z</t>
  </si>
  <si>
    <t>trailer brasileiro|trailer|brasil|2025|Como Treinar o Seu DragÃ£o|Como Treinar o Seu DragÃ£o Trailer|Trailer 2</t>
  </si>
  <si>
    <t>COMO TREINAR O SEU DRAGÃƒO Trailer 2 Dublado (2025) âœ”ï¸ Siga-nos no Facebook âž¤ https://www.facebook.com/Boxoffice-Grandes-Momentos-do-Filme-106497691579634 â˜… Os Filmes imperdÃ­veis estÃ£o aqui â–º https://www.youtube.com/playlist?list=PLiWYQJN7w_Qwaa7082AymVm70IpIgTEhx  Â© 2025 - Universal Pictures</t>
  </si>
  <si>
    <t>qXbyq9ViXOs</t>
  </si>
  <si>
    <t>KAYARA: A Princesa Inca</t>
  </si>
  <si>
    <t>2025-02-12T13:12:26Z</t>
  </si>
  <si>
    <t>trailer brasileiro|trailer|brasil|2025|KAYARA: A Princesa Inca|Kayara|A Princesa Inca</t>
  </si>
  <si>
    <t>- âœ”ï¸ Siga-nos no Facebook âž¤ https://www.facebook.com/Boxoffice-Grandes-Momentos-do-Filme-106497691579634 â˜… Os Filmes imperdÃ­veis estÃ£o aqui â–º https://www.youtube.com/playlist?list=PLiWYQJN7w_Qwaa7082AymVm70IpIgTEhx  Â© 2025 - Paris Filmes</t>
  </si>
  <si>
    <t>GtODzdFkJzw</t>
  </si>
  <si>
    <t>MICKEY 17 Trailer 2 Dublado (2025) Robert Pattinson, Mark Ruffalo</t>
  </si>
  <si>
    <t>2025-02-11T16:30:03Z</t>
  </si>
  <si>
    <t>trailer brasileiro|trailer|brasil|2025|2024|MICKEY 17|MICKEY 17 Trailer Dublado|Robert Pattinson|Naomi Ackie|Toni Collette|Mark Ruffalo|Bong Joon Ho|FicÃ§Ã£o CientÃ­fica|novo|trailer 2</t>
  </si>
  <si>
    <t>MICKEY 17 Trailer 2 Dublado (Novo, 2025) Robert Pattinson, Mark Ruffalo, Bong Joon Ho, FicÃ§Ã£o CientÃ­fica  âœ”ï¸ Siga-nos no Facebook âž¤ https://www.facebook.com/Boxoffice-Grandes-Momentos-do-Filme-106497691579634 â˜… Os Filmes imperdÃ­veis estÃ£o aqui â–º https://www.youtube.com/playlist?list=PLiWYQJN7w_Qwaa7082AymVm70IpIgTEhx  Â© 2025 - Warner Bros ðŸ”</t>
  </si>
  <si>
    <t>8r-XqxugGIE</t>
  </si>
  <si>
    <t>QUEIMANDO O FILME Trailer Dublado (2025) Hero Fiennes Tiffin</t>
  </si>
  <si>
    <t>2025-02-11T15:22:27Z</t>
  </si>
  <si>
    <t>trailer brasileiro|trailer|brasil|2025|Queimando o Filme|Queimando o Filme Trailer|dublado|Simone Ashley|Hero Fiennes Tiffin</t>
  </si>
  <si>
    <t>QUEIMANDO O FILME Trailer Dublado (2025) Simone Ashley, Hero Fiennes Tiffin âœ”ï¸ Siga-nos no Facebook âž¤ https://www.facebook.com/Boxoffice-Grandes-Momentos-do-Filme-106497691579634 â˜… Os Filmes imperdÃ­veis estÃ£o aqui â–º https://www.youtube.com/playlist?list=PLiWYQJN7w_Qwaa7082AymVm70IpIgTEhx  Â© 2025 - Amazon Prime Video</t>
  </si>
  <si>
    <t>xg35DPt_V2M</t>
  </si>
  <si>
    <t>PRESENÃ‡A Trailer Dublado (2025) Lucy Liu</t>
  </si>
  <si>
    <t>2025-02-11T14:26:06Z</t>
  </si>
  <si>
    <t>trailer brasileiro|trailer|brasil|2025|PresenÃ§a|PresenÃ§a Trailer Dublado|terror|Lucy Liu</t>
  </si>
  <si>
    <t>PRESENÃ‡A Trailer Dublado (2025) Lucy Liu, Terror âœ”ï¸ Siga-nos no Facebook âž¤ https://www.facebook.com/Boxoffice-Grandes-Momentos-do-Filme-106497691579634 â˜… Os Filmes imperdÃ­veis estÃ£o aqui â–º https://www.youtube.com/playlist?list=PLiWYQJN7w_Qwaa7082AymVm70IpIgTEhx  Â© 2025 - Diamond Films Brazil</t>
  </si>
  <si>
    <t>GyQwgV2qei4</t>
  </si>
  <si>
    <t>F1 Novo Teaser Dublado (2025) Brad Pitt</t>
  </si>
  <si>
    <t>2025-02-11T13:30:11Z</t>
  </si>
  <si>
    <t>trailer brasileiro|trailer|brasil|2025|F1|Formula 1|F1 teaser|novo|Brad Pitt|F1 Teaser Dublado|Javier Bardem</t>
  </si>
  <si>
    <t>F1 Novo Teaser Dublado (2025) Brad Pitt, Javier Bardem âœ”ï¸ Siga-nos no Facebook âž¤ https://www.facebook.com/Boxoffice-Grandes-Momentos-do-Filme-106497691579634 â˜… Os Filmes imperdÃ­veis estÃ£o aqui â–º https://www.youtube.com/playlist?list=PLiWYQJN7w_Qwaa7082AymVm70IpIgTEhx  Â© 2025 - Warner Bros</t>
  </si>
  <si>
    <t>SUo7Lle321E</t>
  </si>
  <si>
    <t>TODOS OS TRAILERS DO SUPER BOWL 2025 COMPILAÃ‡ÃƒO</t>
  </si>
  <si>
    <t>2025-02-10T10:00:34Z</t>
  </si>
  <si>
    <t>TODOS OS TRAILERS DO SUPER BOWL 2025 COMPILAÃ‡ÃƒO âœ”ï¸ Siga-nos no Facebook âž¤ https://www.facebook.com/Boxoffice-Grandes-Momentos-do-Filme-106497691579634 â˜… Os Filmes imperdÃ­veis estÃ£o aqui â–º https://www.youtube.com/playlist?list=PLiWYQJN7w_Qwaa7082AymVm70IpIgTEhx  00:00 Como Treinar o Seu DragÃ£o 02:23 Jurassic World 4: RecomeÃ§o  04:49 MissÃ£o: ImpossÃ­vel 8: O Acerto Final 05:25 Smurfs 07:36 MissÃ£o: ImpossÃ­vel 8: O Acerto Final 08:11 Lilo e Stitch 08:47 F1 09:25 Novocaine  Â© 2025</t>
  </si>
  <si>
    <t>XG1AYoMWCJM</t>
  </si>
  <si>
    <t>COMO TREINAR O SEU DRAGÃƒO Novo Trailer (2025)</t>
  </si>
  <si>
    <t>2025-02-10T01:58:31Z</t>
  </si>
  <si>
    <t>trailer brasileiro|trailer|brasil|2025|Como Treinar o Seu DragÃ£o|Como Treinar o Seu DragÃ£o Trailer|Super Bowl</t>
  </si>
  <si>
    <t>COMO TREINAR O SEU DRAGÃƒO Novo Trailer (2025) âœ”ï¸ Siga-nos no Facebook âž¤ https://www.facebook.com/Boxoffice-Grandes-Momentos-do-Filme-106497691579634 â˜… Os Filmes imperdÃ­veis estÃ£o aqui â–º https://www.youtube.com/playlist?list=PLiWYQJN7w_Qwaa7082AymVm70IpIgTEhx  Â© 2025 - Universal Pictures</t>
  </si>
  <si>
    <t>DocRGL1aiPU</t>
  </si>
  <si>
    <t>LILO E STITCH Trailer Super Bowl (2025)</t>
  </si>
  <si>
    <t>2025-02-10T01:30:38Z</t>
  </si>
  <si>
    <t>trailer brasileiro|trailer|brasil|2025|Lilo e Stitch|Lilo e Stitch Trailer|Super Bowl</t>
  </si>
  <si>
    <t>LILO E STITCH Trailer Super Bowl (2025) âœ”ï¸ Siga-nos no Facebook âž¤ https://www.facebook.com/Boxoffice-Grandes-Momentos-do-Filme-106497691579634 â˜… Os Filmes imperdÃ­veis estÃ£o aqui â–º https://www.youtube.com/playlist?list=PLiWYQJN7w_Qwaa7082AymVm70IpIgTEhx  Â© 2025 - Disney</t>
  </si>
  <si>
    <t>8MWjC7jv5qI</t>
  </si>
  <si>
    <t>THUNDERBOLTS* Trailer 3 Dublado (2025)</t>
  </si>
  <si>
    <t>2025-02-10T00:57:48Z</t>
  </si>
  <si>
    <t>trailer brasileiro|trailer|brasil|2025|Thunderbolts|Thunderbolts Trailer Dublado|dublado|marvel|Florence Pugh|Sebastian Stan|Trailer 3</t>
  </si>
  <si>
    <t>THUNDERBOLTS* Trailer 3 Dublado (2025) âœ”ï¸ Siga-nos no Facebook âž¤ https://www.facebook.com/Boxoffice-Grandes-Momentos-do-Filme-106497691579634 â˜… Os Filmes imperdÃ­veis estÃ£o aqui â–º https://www.youtube.com/playlist?list=PLiWYQJN7w_Qwaa7082AymVm70IpIgTEhx  Â© 2025 - Disney</t>
  </si>
  <si>
    <t>jubQFhX8vPs</t>
  </si>
  <si>
    <t>THUNDERBOLTS* Super Bowl Trailer (2025)</t>
  </si>
  <si>
    <t>2025-02-10T00:11:08Z</t>
  </si>
  <si>
    <t>trailer brasileiro|trailer|brasil|2025|Thunderbolts|Thunderbolts Trailer|marvel|Florence Pugh|Super Bowl</t>
  </si>
  <si>
    <t>THUNDERBOLTS* Super Bowl Trailer (2025) âœ”ï¸ Siga-nos no Facebook âž¤ https://www.facebook.com/Boxoffice-Grandes-Momentos-do-Filme-106497691579634 â˜… Os Filmes imperdÃ­veis estÃ£o aqui â–º https://www.youtube.com/playlist?list=PLiWYQJN7w_Qwaa7082AymVm70IpIgTEhx  Â© 2025 - Disney</t>
  </si>
  <si>
    <t>3OCdsvrOoPY</t>
  </si>
  <si>
    <t>MISSÃƒO IMPOSSÃVEL 8: O Acerto Final Super Bowl Trailer Legendado (2025)</t>
  </si>
  <si>
    <t>2025-02-10T00:04:27Z</t>
  </si>
  <si>
    <t>trailer brasileiro|trailer|brasil|2025|MissÃ£o ImpossÃ­vel O Acerto Final|MissÃ£o ImpossÃ­vel O Acerto Final Trailer|MissÃ£o ImpossÃ­vel 8|MissÃ£o ImpossÃ­vel 8 Trailer|Tom Cruise</t>
  </si>
  <si>
    <t>MISSÃƒO IMPOSSÃVEL 8: O Acerto Final Super Bowl Trailer Legendado (2025) âœ”ï¸ Siga-nos no Facebook âž¤ https://www.facebook.com/Boxoffice-Grandes-Momentos-do-Filme-106497691579634 â˜… Os Filmes imperdÃ­veis estÃ£o aqui â–º https://www.youtube.com/playlist?list=PLiWYQJN7w_Qwaa7082AymVm70IpIgTEhx  Â© 2025 - Paramount Pictures</t>
  </si>
  <si>
    <t>f2kMCD9UwFs</t>
  </si>
  <si>
    <t>NA SUA PELE: A SÃ‰RIE MARKED MEN Trailer Dublado (2025)</t>
  </si>
  <si>
    <t>2025-02-06T16:49:48Z</t>
  </si>
  <si>
    <t>trailer brasileiro|trailer|brasil|2025|NA SUA PELE: A SÃ‰RIE MARKED MEN|NA SUA PELE A SÃ‰RIE MARKED MEN Trailer</t>
  </si>
  <si>
    <t>NA SUA PELE: A SÃ‰RIE MARKED MEN Trailer Dublado (2025) âœ”ï¸ Siga-nos no Facebook âž¤ https://www.facebook.com/Boxoffice-Grandes-Momentos-do-Filme-106497691579634 â˜… Os Filmes imperdÃ­veis estÃ£o aqui â–º https://www.youtube.com/playlist?list=PLiWYQJN7w_Qwaa7082AymVm70IpIgTEhx  Â© 2025 - Diamond Fims</t>
  </si>
  <si>
    <t>1ZuI2qJ29HI</t>
  </si>
  <si>
    <t>SMURFS Trailer Dublado (2025)</t>
  </si>
  <si>
    <t>2025-02-06T14:12:09Z</t>
  </si>
  <si>
    <t>trailer brasileiro|trailer|brasil|2025|AnimaÃ§Ã£o|Smurfs|Smurfs Trailer Dublado</t>
  </si>
  <si>
    <t>SMURFS Trailer Dublado (2025) AnimaÃ§Ã£o âœ”ï¸ Siga-nos no Facebook âž¤ https://www.facebook.com/Boxoffice-Grandes-Momentos-do-Filme-106497691579634 â˜… Os Filmes imperdÃ­veis estÃ£o aqui â–º https://www.youtube.com/playlist?list=PLiWYQJN7w_Qwaa7082AymVm70IpIgTEhx  Â© 2025 - Paramount Pictures</t>
  </si>
  <si>
    <t>MkSonrp1ZDw</t>
  </si>
  <si>
    <t>JURASSIC WORLD 4: RECOMEÃ‡O Trailer Dublado (2025) Scarlett Johansson</t>
  </si>
  <si>
    <t>2025-02-05T13:26:06Z</t>
  </si>
  <si>
    <t>JURASSIC WORLD 4: RECOMEÃ‡O Trailer Dublado (2025) Scarlett Johansson, Jonathan Bailey, Mahershala Ali âœ”ï¸ Siga-nos no Facebook âž¤ https://www.facebook.com/Boxoffice-Grandes-Momentos-do-Filme-106497691579634 â˜… Os Filmes imperdÃ­veis estÃ£o aqui â–º https://www.youtube.com/playlist?list=PLiWYQJN7w_Qwaa7082AymVm70IpIgTEhx  Â© 2025 - Universal Pictures</t>
  </si>
  <si>
    <t>OoaRMQmnci4</t>
  </si>
  <si>
    <t>PLANKTON: O FILME Trailer Dublado (2025) Bob Esponja</t>
  </si>
  <si>
    <t>2025-02-04T16:12:03Z</t>
  </si>
  <si>
    <t>trailer brasileiro|trailer|brasil|2025|Plankton|Plankton o filme|Plankton o filme trailer|Bob Esponja|Sheldon Plankton|netflix|AnimaÃ§Ã£o</t>
  </si>
  <si>
    <t>PLANKTON: O FILME Trailer Dublado (2025) Bob Esponja, Sheldon Plankton, AnimaÃ§Ã£o âœ”ï¸ Siga-nos no Facebook âž¤ https://www.facebook.com/Boxoffice-Grandes-Momentos-do-Filme-106497691579634 â˜… Os Filmes imperdÃ­veis estÃ£o aqui â–º https://www.youtube.com/playlist?list=PLiWYQJN7w_Qwaa7082AymVm70IpIgTEhx  Â© 2025 - Netflix</t>
  </si>
  <si>
    <t>z3-VUCDlQoA</t>
  </si>
  <si>
    <t>NAS TERRAS PERDIDAS Trailer Dublado (2025) Dave Bautista, Milla Jovovich</t>
  </si>
  <si>
    <t>2025-02-04T15:30:32Z</t>
  </si>
  <si>
    <t>trailer brasileiro|trailer|brasil|2025|Nas Terras Perdidas|Nas Terras Perdidas Trailer Dublado|Dave Bautista|Milla Jovovich|Paul W.S. Anderson|George R.R. Martin</t>
  </si>
  <si>
    <t>NAS TERRAS PERDIDAS Trailer Dublado (2025) Dave Bautista, Milla Jovovich, Paul W.S. Anderson, George R.R. Martin âœ”ï¸ Siga-nos no Facebook âž¤ https://www.facebook.com/Boxoffice-Grandes-Momentos-do-Filme-106497691579634 â˜… Os Filmes imperdÃ­veis estÃ£o aqui â–º https://www.youtube.com/playlist?list=PLiWYQJN7w_Qwaa7082AymVm70IpIgTEhx  Â© 2025 - Diamond Films</t>
  </si>
  <si>
    <t>Nm8yD4rDUeY</t>
  </si>
  <si>
    <t>QUARTETO FANTÃSTICO: PRIMEIROS PASSOS Trailer Dublado (2025)</t>
  </si>
  <si>
    <t>2025-02-04T14:29:27Z</t>
  </si>
  <si>
    <t>trailer brasileiro|trailer|brasil|2025|Quarteto FantÃ¡stico|Quarteto FantÃ¡stico Primeiros Passos|Quarteto FantÃ¡stico Primeiros Passos Trailer</t>
  </si>
  <si>
    <t>QUARTETO FANTÃSTICO: PRIMEIROS PASSOS Trailer Dublado (2025) âœ”ï¸ Siga-nos no Facebook âž¤ https://www.facebook.com/Boxoffice-Grandes-Momentos-do-Filme-106497691579634 â˜… Os Filmes imperdÃ­veis estÃ£o aqui â–º https://www.youtube.com/playlist?list=PLiWYQJN7w_Qwaa7082AymVm70IpIgTEhx  Â© 2025 - Disney</t>
  </si>
  <si>
    <t>Su-3jkL4Cwo</t>
  </si>
  <si>
    <t>PREMONIÃ‡ÃƒO 6: LAÃ‡OS DE SANGUE Trailer Legendado (2025)</t>
  </si>
  <si>
    <t>2025-02-03T17:10:33Z</t>
  </si>
  <si>
    <t>trailer brasileiro|trailer|brasil|2025|PremoniÃ§Ã£o 6: LaÃ§os de Sangue Trailer|PremoniÃ§Ã£o 6|LaÃ§os de Sangue|PremoniÃ§Ã£o 6: LaÃ§os de Sangue</t>
  </si>
  <si>
    <t>PREMONIÃ‡ÃƒO 6: LAÃ‡OS DE SANGUE Trailer Legendado (2025) âœ”ï¸ Siga-nos no Facebook âž¤ https://www.facebook.com/Boxoffice-Grandes-Momentos-do-Filme-106497691579634 â˜… Os Filmes imperdÃ­veis estÃ£o aqui â–º https://www.youtube.com/playlist?list=PLiWYQJN7w_Qwaa7082AymVm70IpIgTEhx  Â© 2025 - Warner Bros</t>
  </si>
  <si>
    <t>oJ6uCd8XtIs</t>
  </si>
  <si>
    <t>QUARTETO FANTÃSTICO: PRIMEIROS PASSOS Teaser (2025)</t>
  </si>
  <si>
    <t>2025-02-03T16:01:52Z</t>
  </si>
  <si>
    <t>trailer brasileiro|trailer|brasil|2025|Quarteto FantÃ¡stico: Primeiros Passos Teaser|Quarteto FantÃ¡stico: Primeiros Passos|Quarteto FantÃ¡stico|Marvel|disney</t>
  </si>
  <si>
    <t>QUARTETO FANTÃSTICO: PRIMEIROS PASSOS Teaser (2025) Marvel âœ”ï¸ Siga-nos no Facebook âž¤ https://www.facebook.com/Boxoffice-Grandes-Momentos-do-Filme-106497691579634 â˜… Os Filmes imperdÃ­veis estÃ£o aqui â–º https://www.youtube.com/playlist?list=PLiWYQJN7w_Qwaa7082AymVm70IpIgTEhx  Â© 2025 - Disney</t>
  </si>
  <si>
    <t>yZPXNZj-48g</t>
  </si>
  <si>
    <t>Precisa de um piloto ? âœˆ #AmeaÃ§aNoAr con Mark Wahleberg</t>
  </si>
  <si>
    <t>2025-01-31T15:30:19Z</t>
  </si>
  <si>
    <t>trailer brasileiro|trailer|brasil|2025|Mark Wahleberg|Mel Gibson|AmeaÃ§a No Ar</t>
  </si>
  <si>
    <t>Precisa de um piloto ? #AmeaÃ§aNoAr con Mark Wahleberg dirigo por Mel Gibson nos cinemas em 23 de Janeiro</t>
  </si>
  <si>
    <t>wCx8gLGNj1o</t>
  </si>
  <si>
    <t>THE OLD GUARD 2 Teaser Legendado (2025) Charlize Theron</t>
  </si>
  <si>
    <t>2025-01-30T17:48:36Z</t>
  </si>
  <si>
    <t>trailer brasileiro|trailer|brasil|2025|The Old Guard 2|The Old Guard 2 Trailer|Charlize Theron|Netflix</t>
  </si>
  <si>
    <t>THE OLD GUARD 2 Teaser Legendado (2025) Charlize Theron âœ”ï¸ Siga-nos no Facebook âž¤ https://www.facebook.com/Boxoffice-Grandes-Momentos-do-Filme-106497691579634 â˜… Os Filmes imperdÃ­veis estÃ£o aqui â–º https://www.youtube.com/playlist?list=PLiWYQJN7w_Qwaa7082AymVm70IpIgTEhx  Â© 2025 - Netflix</t>
  </si>
  <si>
    <t>kNWRV3uyXuA</t>
  </si>
  <si>
    <t>PECADORES Trailer 2 Legendado (2025) Michael B. Jordan</t>
  </si>
  <si>
    <t>2025-01-29T13:25:51Z</t>
  </si>
  <si>
    <t>trailer brasileiro|trailer|brasil|2025|Michael B. Jordan|Jack O'Connell|Hailee Steinfeld|PECADORES|PECADORES Trailer|PECADORES Trailer 2|PECADORES Trailer 2 Legendado</t>
  </si>
  <si>
    <t>PECADORES Trailer 2 Legendado (2025) Michael B. Jordan, Jack O'Connell, Hailee Steinfeld âœ”ï¸ Siga-nos no Facebook âž¤ https://www.facebook.com/Boxoffice-Grandes-Momentos-do-Filme-106497691579634 â˜… Os Filmes imperdÃ­veis estÃ£o aqui â–º https://www.youtube.com/playlist?list=PLiWYQJN7w_Qwaa7082AymVm70IpIgTEhx  Â© 2025 - Warner Bros</t>
  </si>
  <si>
    <t>220v8K0-m1I</t>
  </si>
  <si>
    <t>2025-01-28T15:37:24Z</t>
  </si>
  <si>
    <t>trailer brasileiro|trailer|brasil|2025|Alien Earth|Alien|Alien Earth Trailer dubaldo|Alien Earth Trailer|novo|FicÃ§Ã£o CientÃ­fica</t>
  </si>
  <si>
    <t>ALIEN: EARTH Trailer Dublado (2025) FicÃ§Ã£o CientÃ­fica âœ”ï¸ Siga-nos no Facebook âž¤ https://www.facebook.com/Boxoffice-Grandes-Momentos-do-Filme-106497691579634 â˜… Os Filmes imperdÃ­veis estÃ£o aqui â–º https://www.youtube.com/playlist?list=PLiWYQJN7w_Qwaa7082AymVm70IpIgTEhx  Â© 2025 - Star Brasil / Disney+</t>
  </si>
  <si>
    <t>M4o21z_LAYQ</t>
  </si>
  <si>
    <t>SUPERMAN 'Superman voando' Trailer Dublado (2025)</t>
  </si>
  <si>
    <t>2025-01-28T13:30:23Z</t>
  </si>
  <si>
    <t>trailer brasileiro|trailer|brasil|2025|Superman|Superman Trailer|David Corenswet|Nicholas Hoult|James Gunn|Superman voa|Super-HerÃ³is|Superman voando</t>
  </si>
  <si>
    <t>SUPERMAN 'Superman voando' Trailer Dublado (2025) David Corenswet, Nicholas Hoult (Lex Luthor), James Gunn, Super-HerÃ³is âœ”ï¸ Siga-nos no Facebook âž¤ https://www.facebook.com/Boxoffice-Grandes-Momentos-do-Filme-106497691579634 â˜… Os Filmes imperdÃ­veis estÃ£o aqui â–º https://www.youtube.com/playlist?list=PLiWYQJN7w_Qwaa7082AymVm70IpIgTEhx  Â© 2025 - Warner Bros</t>
  </si>
  <si>
    <t>GLcCU02J_s4</t>
  </si>
  <si>
    <t>SUPERMAN 'Superman voa' Trailer (2025)</t>
  </si>
  <si>
    <t>2025-01-27T10:00:28Z</t>
  </si>
  <si>
    <t>trailer brasileiro|trailer|brasil|2025|Superman|Superman Trailer|David Corenswet|Nicholas Hoult|James Gunn|Superman voa</t>
  </si>
  <si>
    <t>SUPERMAN 'Superman voa' Trailer (2025) David Corenswet, Nicholas Hoult (Lex Luthor), James Gunn  âœ”ï¸ Siga-nos no Facebook âž¤ https://www.facebook.com/Boxoffice-Grandes-Momentos-do-Filme-106497691579634 â˜… Os Filmes imperdÃ­veis estÃ£o aqui â–º https://www.youtube.com/playlist?list=PLiWYQJN7w_Qwaa7082AymVm70IpIgTEhx  Â© 2025 - Warner Bros</t>
  </si>
  <si>
    <t>nCUz1WXXXCc</t>
  </si>
  <si>
    <t>OS NOVOS TRAILERS DOS FILMES E SÃ‰RIES DA MARVEL (2025)</t>
  </si>
  <si>
    <t>2025-01-24T17:30:07Z</t>
  </si>
  <si>
    <t>trailer brasileiro|trailer|brasil|2025|Demolidor: Renascido|CapitÃ£o AmÃ©rica: AdmirÃ¡vel Mundo Novo|CapitÃ£o AmÃ©rica|Seu AmigÃ£o da VizinhanÃ§a Homem-Aranha|Homem-Aranha|What If...? Temporada 3|What If...?</t>
  </si>
  <si>
    <t>OS NOVOS TRAILERS DOS FILMES E SÃ‰RIES DA MARVEL (2025)  00:00 Demolidor: Renascido 02:07 CapitÃ£o AmÃ©rica: AdmirÃ¡vel Mundo Novo 04:48 Seu AmigÃ£o da VizinhanÃ§a Homem-Aranha 06:53 What If...? Temporada 3  Â© 2025 - Disney</t>
  </si>
  <si>
    <t>H467s3auyDA</t>
  </si>
  <si>
    <t>GRAND PRIX Trailer Dublado (2025)</t>
  </si>
  <si>
    <t>2025-01-24T14:49:00Z</t>
  </si>
  <si>
    <t>trailer brasileiro|trailer|brasil|2025|GRAND PRIX|GRAND PRIX Trailer|GRAND PRIX Trailer Dublado</t>
  </si>
  <si>
    <t>GRAND PRIX Trailer Dublado (2025) AnimaÃ§Ã£o âœ”ï¸ Siga-nos no Facebook âž¤ https://www.facebook.com/Boxoffice-Grandes-Momentos-do-Filme-106497691579634 â˜… Os Filmes imperdÃ­veis estÃ£o aqui â–º https://www.youtube.com/playlist?list=PLiWYQJN7w_Qwaa7082AymVm70IpIgTEhx  Â© 2025 - Paris Filmes</t>
  </si>
  <si>
    <t>v6DtNZVG_LU</t>
  </si>
  <si>
    <t>YELLOWJACKETS Temporada 3 Trailer Dublado (2025) Ella Purnell, Christina Ricci, Elijah Wood</t>
  </si>
  <si>
    <t>2025-01-22T17:37:00Z</t>
  </si>
  <si>
    <t>trailer brasileiro|trailer|brasil|2025|Yellowjackets Temporada 3 Trailer|Yellowjackets|Yellowjackets Temporada 3|Temporada 3|Ella Purnell|Christina Ricci|Elijah Wood</t>
  </si>
  <si>
    <t>YELLOWJACKETS Temporada 3 Trailer Dublado (2025) Ella Purnell, Christina Ricci, Elijah Wood âœ”ï¸ Siga-nos no Facebook âž¤ https://www.facebook.com/Boxoffice-Grandes-Momentos-do-Filme-106497691579634 â˜… Os Filmes imperdÃ­veis estÃ£o aqui â–º https://www.youtube.com/playlist?list=PLiWYQJN7w_Qwaa7082AymVm70IpIgTEhx  Â© 2025 - Paramount+</t>
  </si>
  <si>
    <t>40T87AudWNU</t>
  </si>
  <si>
    <t>MICKEY 17 Trailer 2 Legendado (2025) Robert Pattinson</t>
  </si>
  <si>
    <t>2025-01-22T17:12:35Z</t>
  </si>
  <si>
    <t>trailer brasileiro|trailer|brasil|2025|2024|MICKEY 17|MICKEY 17 Trailer|Robert Pattinson|Naomi Ackie|Toni Collette|Mark Ruffalo|Bong Joon Ho|FicÃ§Ã£o CientÃ­fica|novo|trailer 2</t>
  </si>
  <si>
    <t>MICKEY 17 Trailer 2 Legendado (Novo, 2025) Robert Pattinson, Mark Ruffalo, Bong Joon Ho, FicÃ§Ã£o CientÃ­fica  âœ”ï¸ Siga-nos no Facebook âž¤ https://www.facebook.com/Boxoffice-Grandes-Momentos-do-Filme-106497691579634 â˜… Os Filmes imperdÃ­veis estÃ£o aqui â–º https://www.youtube.com/playlist?list=PLiWYQJN7w_Qwaa7082AymVm70IpIgTEhx  Â© 2025 - Warner Bros</t>
  </si>
  <si>
    <t>jOrE_IUM-ps</t>
  </si>
  <si>
    <t>DROP: AMEAÃ‡A ANÃ”NIMA Trailer Dublado (2025)</t>
  </si>
  <si>
    <t>2025-01-22T16:57:18Z</t>
  </si>
  <si>
    <t>trailer brasileiro|trailer|brasil|2025|DROP|DROP: AMEAÃ‡A ANÃ”NIMA|DROP: AMEAÃ‡A ANÃ”NIMA Trailer|DROP: AMEAÃ‡A ANÃ”NIMA Trailer Dublado</t>
  </si>
  <si>
    <t>DROP: AMEAÃ‡A ANÃ”NIMA Trailer Dublado (2025) âœ”ï¸ Siga-nos no Facebook âž¤ https://www.facebook.com/Boxoffice-Grandes-Momentos-do-Filme-106497691579634 â˜… Os Filmes imperdÃ­veis estÃ£o aqui â–º https://www.youtube.com/playlist?list=PLiWYQJN7w_Qwaa7082AymVm70IpIgTEhx  Â© 2025 - Universal Pictures</t>
  </si>
  <si>
    <t>FrPc3SJlhdk</t>
  </si>
  <si>
    <t>DIA ZERO Trailer Dublado (2025) Robert De Niro</t>
  </si>
  <si>
    <t>2025-01-22T14:22:42Z</t>
  </si>
  <si>
    <t>trailer brasileiro|trailer|brasil|2025|Dia Zero|Dia Zero Trailer Dublado|netflix|Robert de Niro|Jesse Plemons</t>
  </si>
  <si>
    <t>DIA ZERO Trailer Dublado (2025) Robert De Niro, Jesse Plemons âœ”ï¸ Siga-nos no Facebook âž¤ https://www.facebook.com/Boxoffice-Grandes-Momentos-do-Filme-106497691579634 â˜… Os Filmes imperdÃ­veis estÃ£o aqui â–º https://www.youtube.com/playlist?list=PLiWYQJN7w_Qwaa7082AymVm70IpIgTEhx  Â© 2025 - Netflix</t>
  </si>
  <si>
    <t>6pM0kSqAPdk</t>
  </si>
  <si>
    <t>CAPITÃƒO AMÃ‰RICA: ADMIRÃVEL MUNDO Trailer Featurette (2025)</t>
  </si>
  <si>
    <t>2025-01-21T17:34:49Z</t>
  </si>
  <si>
    <t>trailer brasileiro|trailer|brasil|2025|CapitÃ£o AmÃ©rica AdmirÃ¡vel Mundo Novo|CapitÃ£o AmÃ©rica AdmirÃ¡vel Mundo Novo Trailer|Anthony Mackie|Harrison Ford|Hulk Vermelho|CapitÃ£o AmÃ©rica 4|Marvel|Novo</t>
  </si>
  <si>
    <t>CAPITÃƒO AMÃ‰RICA: ADMIRÃVEL MUNDO Trailer Featurette (2025) Anthony Mackie, Harrison Ford, Marvel âœ”ï¸ Siga-nos no Facebook âž¤ https://www.facebook.com/Boxoffice-Grandes-Momentos-do-Filme-106497691579634 â˜… Os Filmes imperdÃ­veis estÃ£o aqui â–º https://www.youtube.com/playlist?list=PLiWYQJN7w_Qwaa7082AymVm70IpIgTEhx  Â© 2025 - Disney</t>
  </si>
  <si>
    <t>3ALvzwlpkFw</t>
  </si>
  <si>
    <t>1923 Temporada 2 Trailer Dublado (2025) Harrison Ford</t>
  </si>
  <si>
    <t>2025-01-21T13:30:03Z</t>
  </si>
  <si>
    <t>trailer brasileiro|trailer|brasil|2025|Harrison Ford|Helen Mirren|Brandon Sklenar|Jerome Flynn|1923|1923 Temporada 2|1923 Temporada 2 Trailer|1923 Temporada 2 Trailer Dublado</t>
  </si>
  <si>
    <t>1923 Temporada 2 Trailer Dublado (2025) Harrison Ford, Helen Mirren, Brandon Sklenar, Jerome Flynn âœ”ï¸ Siga-nos no Facebook âž¤ https://www.facebook.com/Boxoffice-Grandes-Momentos-do-Filme-106497691579634 â˜… Os Filmes imperdÃ­veis estÃ£o aqui â–º https://www.youtube.com/playlist?list=PLiWYQJN7w_Qwaa7082AymVm70IpIgTEhx  Â© 2025 - Paramount</t>
  </si>
  <si>
    <t>acRDLgH5yd4</t>
  </si>
  <si>
    <t>ISCA Trailer Legendado (2025) Hiftu Quasem</t>
  </si>
  <si>
    <t>2025-01-17T14:45:00Z</t>
  </si>
  <si>
    <t>trailer brasileiro|trailer|brasil|2025|ISCA|ISCA Trailer|ISCA Trailer Legendado|Lauren Lyle|Hiftu Quasem|Natalie Mitson|Thriller|Shark Movie</t>
  </si>
  <si>
    <t>SOMETHING IN THE WATER Trailer (2024) Lauren Lyle, Hiftu Quasem, Natalie Mitson, Thriller, Shark Movie  âœ”ï¸ Siga-nos no Facebook âž¤ https://www.facebook.com/Boxoffice-Grandes-Momentos-do-Filme-106497691579634 â˜… Os Filmes imperdÃ­veis estÃ£o aqui â–º https://www.youtube.com/playlist?list=PLiWYQJN7w_Qwaa7082AymVm70IpIgTEhx  Â© 2025 - Prime</t>
  </si>
  <si>
    <t>PtDBL5lFeHo</t>
  </si>
  <si>
    <t>CAPTAIN AMERICA: BRAVE NEW WORLD Trailer 3 (2025)</t>
  </si>
  <si>
    <t>2025-01-17T14:14:34Z</t>
  </si>
  <si>
    <t>trailer brasileiro|trailer|brasil|2025|Captain America 4|Captain America brave new world trrailer 3|CapitÃ£o AmÃ©rica 4|Anthony Mackie|Harrison Ford|Hulk Vermelho|Marvel|novo</t>
  </si>
  <si>
    <t>CAPTAIN AMERICA: BRAVE NEW WORLD Trailer 3 (2025) CapitÃ£o AmÃ©rica 4, Anthony Mackie, Harrison Ford, Hulk Vermelho, Marvel âœ”ï¸ Siga-nos no Facebook âž¤ https://www.facebook.com/Boxoffice-Grandes-Momentos-do-Filme-106497691579634 â˜… Os Filmes imperdÃ­veis estÃ£o aqui â–º https://www.youtube.com/playlist?list=PLiWYQJN7w_Qwaa7082AymVm70IpIgTEhx  Â© 2025 - Disney</t>
  </si>
  <si>
    <t>WSeNeGqHSXk</t>
  </si>
  <si>
    <t>GANHAR OU PERDER Trailer Dublado (2025) Pixar</t>
  </si>
  <si>
    <t>2025-01-16T19:08:29Z</t>
  </si>
  <si>
    <t>trailer brasileiro|trailer|brasil|2025|Ganhar ou Perder|Ganhar ou Perder Trailer|Pixar|AnimaÃ§Ã£o</t>
  </si>
  <si>
    <t>GANHAR OU PERDER Trailer Dublado (2025) Pixar AnimaÃ§Ã£o âœ”ï¸ Siga-nos no Facebook âž¤ https://www.facebook.com/Boxoffice-Grandes-Momentos-do-Filme-106497691579634 â˜… Os Filmes imperdÃ­veis estÃ£o aqui â–º https://www.youtube.com/playlist?list=PLiWYQJN7w_Qwaa7082AymVm70IpIgTEhx  Â© 2025 - Disney+</t>
  </si>
  <si>
    <t>6Y6guneU1d8</t>
  </si>
  <si>
    <t>MINHA CULPA: LONDRES Trailer Dublado (2025)</t>
  </si>
  <si>
    <t>2025-01-16T15:14:43Z</t>
  </si>
  <si>
    <t>trailer brasileiro|trailer|brasil|2025|Matthew Broome|Asha Banks|MINHA CULPA|MINHA CULPA: LONDRES|MINHA CULPA: LONDRES Trailer|MINHA CULPA: LONDRES Trailer Dublado</t>
  </si>
  <si>
    <t>MINHA CULPA: LONDRES Trailer Dublado (2025) Matthew Broome, Asha Banks âœ”ï¸ Siga-nos no Facebook âž¤ https://www.facebook.com/Boxoffice-Grandes-Momentos-do-Filme-106497691579634 â˜… Os Filmes imperdÃ­veis estÃ£o aqui â–º https://www.youtube.com/playlist?list=PLiWYQJN7w_Qwaa7082AymVm70IpIgTEhx  Â© 2025 - Prime Video</t>
  </si>
  <si>
    <t>jbIZKbCzLkk</t>
  </si>
  <si>
    <t>NINTENDO SWITCH 2 Trailer (2025)</t>
  </si>
  <si>
    <t>2025-01-16T13:50:00Z</t>
  </si>
  <si>
    <t>trailer brasileiro|trailer|brasil|2025|NINTENDO|NINTENDO SWITCH|NINTENDO SWITCH 2|NINTENDO SWITCH 2 Trailer|mario kart 9</t>
  </si>
  <si>
    <t>NINTENDO SWITCH 2 Trailer (2025) Mario Kart 9 âœ”ï¸ Siga-nos no Facebook âž¤ https://www.facebook.com/Boxoffice-Grandes-Momentos-do-Filme-106497691579634 â˜… Os Filmes imperdÃ­veis estÃ£o aqui â–º https://www.youtube.com/playlist?list=PLiWYQJN7w_Qwaa7082AymVm70IpIgTEhx  Â© 2025 - Nintendo</t>
  </si>
  <si>
    <t>D0Uzs8p64EA</t>
  </si>
  <si>
    <t>PECADORES Trailer Dublado (2024) Michael B. Jordan</t>
  </si>
  <si>
    <t>2025-01-16T13:30:14Z</t>
  </si>
  <si>
    <t>trailer brasileiro|trailer|brasil|2025|PECADORES|PECADORES Trailer|PECADORES Trailer Dublado|Michael B. Jordan</t>
  </si>
  <si>
    <t>PECADORES Trailer Dublado (2024) Michael B. Jordan âœ”ï¸ Siga-nos no Facebook âž¤ https://www.facebook.com/Boxoffice-Grandes-Momentos-do-Filme-106497691579634 â˜… Os Filmes imperdÃ­veis estÃ£o aqui â–º https://www.youtube.com/playlist?list=PLiWYQJN7w_Qwaa7082AymVm70IpIgTEhx  Â© 2025 - Warner Bros. Pictures</t>
  </si>
  <si>
    <t>H6z9MaZ8QRE</t>
  </si>
  <si>
    <t>SPARTACUS: HOUSE OF ASHUR Trailer (2025)</t>
  </si>
  <si>
    <t>2025-01-16T11:01:16Z</t>
  </si>
  <si>
    <t>trailer brasileiro|trailer|brasil|2025|Simon Arblaster|Daniel Bos|Mikey Thompson|SPARTACUS|SPARTACUS: HOUSE OF ASHUR|SPARTACUS: HOUSE OF ASHUR Trailer</t>
  </si>
  <si>
    <t>SPARTACUS: HOUSE OF ASHUR Trailer (2025) Simon Arblaster, Daniel Bos, Mikey Thompson âœ”ï¸ Siga-nos no Facebook âž¤ https://www.facebook.com/Boxoffice-Grandes-Momentos-do-Filme-106497691579634 â˜… Os Filmes imperdÃ­veis estÃ£o aqui â–º https://www.youtube.com/playlist?list=PLiWYQJN7w_Qwaa7082AymVm70IpIgTEhx  Â© 2025 - Starz</t>
  </si>
  <si>
    <t>nuxnIbex0zc</t>
  </si>
  <si>
    <t>ATTACK ON TITAN: O ÃšLTIMO ATAQUE Trailer Legendado (2025)</t>
  </si>
  <si>
    <t>2025-01-15T17:31:25Z</t>
  </si>
  <si>
    <t>trailer brasileiro|trailer|brasil|2025|ATTACK ON TITAN: O ÃšLTIMO ATAQUE|ATTACK ON TITAN: O ÃšLTIMO ATAQUE Trailer|SNK|Attack on titan|Eren</t>
  </si>
  <si>
    <t>ATTACK ON TITAN: O ÃšLTIMO ATAQUE Trailer Legendado (2025) âœ”ï¸ Siga-nos no Facebook âž¤ https://www.facebook.com/Boxoffice-Grandes-Momentos-do-Filme-106497691579634 â˜… Os Filmes imperdÃ­veis estÃ£o aqui â–º https://www.youtube.com/playlist?list=PLiWYQJN7w_Qwaa7082AymVm70IpIgTEhx  Â© 2025 - Crunchyroll</t>
  </si>
  <si>
    <t>OYdC5cfytQM</t>
  </si>
  <si>
    <t>DEMOLIDOR: RENASCIDO Trailer Dublado (2025)</t>
  </si>
  <si>
    <t>2025-01-15T15:44:28Z</t>
  </si>
  <si>
    <t>trailer brasileiro|trailer|brasil|2025|Charlie Cox|Margarita Levieva|Wilson Bethel|Vincent D'Onofrio|Jon Bernthal|DEMOLIDOR|DEMOLIDOR: RENASCIDO|DEMOLIDOR: RENASCIDO Trailer|DEMOLIDOR: RENASCIDO Trailer Dublado</t>
  </si>
  <si>
    <t>DEMOLIDOR: RENASCIDO Trailer Dublado (2025) Charlie Cox, Margarita Levieva, Wilson Bethel, Vincent D'Onofrio, Jon Bernthal, Marvel âœ”ï¸ Siga-nos no Facebook âž¤ https://www.facebook.com/Boxoffice-Grandes-Momentos-do-Filme-106497691579634 â˜… Os Filmes imperdÃ­veis estÃ£o aqui â–º https://www.youtube.com/playlist?list=PLiWYQJN7w_Qwaa7082AymVm70IpIgTEhx  Â© 2025 - Disney</t>
  </si>
  <si>
    <t>czCUtka8m0A</t>
  </si>
  <si>
    <t>UMA MENTE EXCEPCIONAL Trailer Dublado (2025) Kaitlin Olson</t>
  </si>
  <si>
    <t>2025-01-14T15:05:52Z</t>
  </si>
  <si>
    <t>trailer brasileiro|trailer|brasil|2025|UMA MENTE EXCEPCIONAL|UMA MENTE EXCEPCIONAL Trailer|UMA MENTE EXCEPCIONAL Trailer Dublado|Kaitlin Olson</t>
  </si>
  <si>
    <t>UMA MENTE EXCEPCIONAL Trailer Dublado (2025) Kaitlin Olson âœ”ï¸ Siga-nos no Facebook âž¤ https://www.facebook.com/Boxoffice-Grandes-Momentos-do-Filme-106497691579634 â˜… Os Filmes imperdÃ­veis estÃ£o aqui â–º https://www.youtube.com/playlist?list=PLiWYQJN7w_Qwaa7082AymVm70IpIgTEhx  Â© 2025 - Star+</t>
  </si>
  <si>
    <t>ZJXCtDGYNG0</t>
  </si>
  <si>
    <t>KAYARA A PRINCESA INCA Trailer Dublado (2025)</t>
  </si>
  <si>
    <t>2025-01-14T14:35:06Z</t>
  </si>
  <si>
    <t>trailer brasileiro|trailer|brasil|2025|KAYARA A PRINCESA INCA|KAYARA|KAYARA A PRINCESA INCA Trailer|KAYARA A PRINCESA INCA Trailer Dublado|AnimaÃ§Ã£o</t>
  </si>
  <si>
    <t>KAYARA A PRINCESA INCA Trailer Dublado (2025) AnimaÃ§Ã£o âœ”ï¸ Siga-nos no Facebook âž¤ https://www.facebook.com/Boxoffice-Grandes-Momentos-do-Filme-106497691579634 â˜… Os Filmes imperdÃ­veis estÃ£o aqui â–º https://www.youtube.com/playlist?list=PLiWYQJN7w_Qwaa7082AymVm70IpIgTEhx  Â© 2025 - ParisFilmes</t>
  </si>
  <si>
    <t>tlhRKcn_BBY</t>
  </si>
  <si>
    <t>DE VOLTA Ã€ AÃ‡ÃƒO Trailer Dublado (2025) Cameron Diaz, Jamie Foxx</t>
  </si>
  <si>
    <t>2025-01-14T13:23:06Z</t>
  </si>
  <si>
    <t>trailer brasileiro|trailer|brasil|2025|DE VOLTA Ã€ AÃ‡ÃƒO|DE VOLTA Ã€ AÃ‡ÃƒO Trailer|DE VOLTA Ã€ AÃ‡ÃƒO Trailer Dublado|Cameron Diaz|Jamie Foxx</t>
  </si>
  <si>
    <t>DE VOLTA Ã€ AÃ‡ÃƒO Trailer Dublado (2025) Cameron Diaz, Jamie Foxx âœ”ï¸ Siga-nos no Facebook âž¤ https://www.facebook.com/Boxoffice-Grandes-Momentos-do-Filme-106497691579634 â˜… Os Filmes imperdÃ­veis estÃ£o aqui â–º https://www.youtube.com/playlist?list=PLiWYQJN7w_Qwaa7082AymVm70IpIgTEhx  Â© 2025 - Netflix</t>
  </si>
  <si>
    <t>tqX7a4vHiAA</t>
  </si>
  <si>
    <t>AMEAÃ‡A NO AR Trailer Dublado (2025) Mark Wahlberg</t>
  </si>
  <si>
    <t>2025-01-10T16:11:39Z</t>
  </si>
  <si>
    <t>trailer brasileiro|trailer|brasil|2025|Mark Wahlberg|Michelle Dockery|AMEAÃ‡A NO AR|AMEAÃ‡A NO AR Trailer|AMEAÃ‡A NO AR Trailer Dublado</t>
  </si>
  <si>
    <t>AMEAÃ‡A NO AR Trailer Dublado (2025) Mark Wahlberg, Michelle Dockery âœ”ï¸ Siga-nos no Facebook âž¤ https://www.facebook.com/Boxoffice-Grandes-Momentos-do-Filme-106497691579634 â˜… Os Filmes imperdÃ­veis estÃ£o aqui â–º https://www.youtube.com/playlist?list=PLiWYQJN7w_Qwaa7082AymVm70IpIgTEhx  Â© 2025 - Paris Filmes</t>
  </si>
  <si>
    <t>H3umpHX2t6o</t>
  </si>
  <si>
    <t>VocÃª nÃ£o vai conseguir escapar dele ðŸº #lobisomen Dia 16 de Janeiro nos cinemas</t>
  </si>
  <si>
    <t>2025-01-10T15:30:10Z</t>
  </si>
  <si>
    <t>trailer brasileiro|trailer|brasil|2025|Lobisomem|Lobisomem trailer</t>
  </si>
  <si>
    <t>SeAWsQQIuQE</t>
  </si>
  <si>
    <t>A WORKING MAN Trailer (2025) Jason Statham</t>
  </si>
  <si>
    <t>2025-01-09T17:31:32Z</t>
  </si>
  <si>
    <t>trailer brasileiro|trailer|brasil|2025|A Working Man|A Working Man Trailer|Jason Statham</t>
  </si>
  <si>
    <t>A WORKING MAN Trailer (2025) Jason Statham âœ”ï¸ Siga-nos no Facebook âž¤ https://www.facebook.com/Boxoffice-Grandes-Momentos-do-Filme-106497691579634 â˜… Os Filmes imperdÃ­veis estÃ£o aqui â–º https://www.youtube.com/playlist?list=PLiWYQJN7w_Qwaa7082AymVm70IpIgTEhx  Â© 2025 - Amazon MGM Studios</t>
  </si>
  <si>
    <t>Dob3K-NOCcA</t>
  </si>
  <si>
    <t>TUDO POR UM POPSTAR 2 Trailer Dublado (2025)</t>
  </si>
  <si>
    <t>2025-01-09T13:30:09Z</t>
  </si>
  <si>
    <t>trailer brasileiro|trailer|brasil|2025|Laura Castro|Lucas Burgatti|Ester Dias|TUDO POR UM POPSTAR|TUDO POR UM POPSTAR 2|TUDO POR UM|TUDO POR UM POPSTAR 2 Trailer Dublado|TUDO POR UM POPSTAR 2 Trailer</t>
  </si>
  <si>
    <t>TUDO POR UM POPSTAR 2 Trailer Dublado (2025) Laura Castro, Lucas Burgatti, Ester Dias âœ”ï¸ Siga-nos no Facebook âž¤ https://www.facebook.com/Boxoffice-Grandes-Momentos-do-Filme-106497691579634 â˜… Os Filmes imperdÃ­veis estÃ£o aqui â–º https://www.youtube.com/playlist?list=PLiWYQJN7w_Qwaa7082AymVm70IpIgTEhx  Â© 2025 - Disney+</t>
  </si>
  <si>
    <t>UpeYVnm45c0</t>
  </si>
  <si>
    <t>REACHER Temporada 3 Trailer Dublado (2025) Alan Ritchson</t>
  </si>
  <si>
    <t>2025-01-08T16:12:56Z</t>
  </si>
  <si>
    <t>trailer brasileiro|trailer|brasil|2025|REACHER|REACHER Temporada 3|REACHER Temporada 3 Trailer|REACHER Temporada 3 Trailer Dublado|Alan Ritchson</t>
  </si>
  <si>
    <t>REACHER Temporada 3 Trailer Dublado (2025) Alan Ritchson âœ”ï¸ Siga-nos no Facebook âž¤ https://www.facebook.com/Boxoffice-Grandes-Momentos-do-Filme-106497691579634 â˜… Os Filmes imperdÃ­veis estÃ£o aqui â–º https://www.youtube.com/playlist?list=PLiWYQJN7w_Qwaa7082AymVm70IpIgTEhx  Â© 2025 - Prime</t>
  </si>
  <si>
    <t>Y2reE3lg0As</t>
  </si>
  <si>
    <t>EMILIA PÃ‰REZ Trailer 2 Legendado (2025) Zoe SaldaÃ±a, Selena Gomez</t>
  </si>
  <si>
    <t>2025-01-08T14:01:56Z</t>
  </si>
  <si>
    <t>trailer brasileiro|trailer|brasil|2025|2024|Emilia PÃ©rez|Emilia PÃ©rez Trailer 2|Zoe SaldaÃ±a|Selena Gomez|Legendado|novo</t>
  </si>
  <si>
    <t>EMILIA PÃ‰REZ Trailer 2 Legendado (Novo, 2025) Zoe SaldaÃ±a, Selena Gomez âœ”ï¸ Siga-nos no Facebook âž¤ https://www.facebook.com/Boxoffice-Grandes-Momentos-do-Filme-106497691579634 â˜… Os Filmes imperdÃ­veis estÃ£o aqui â–º https://www.youtube.com/playlist?list=PLiWYQJN7w_Qwaa7082AymVm70IpIgTEhx  Â© 2025 - Paris Filmes</t>
  </si>
  <si>
    <t>F-tVLjC5-7s</t>
  </si>
  <si>
    <t>THE LAST OF US Temporada 2 Trailer Legendado (NOVO, 2025)</t>
  </si>
  <si>
    <t>2025-01-07T09:13:28Z</t>
  </si>
  <si>
    <t>trailer brasileiro|trailer|brasil|2025|The Last Of Us temporada 2 Trailer Legendado|The Last Of Us temporada 2|TLOU|The Last of Us|temporada 2|Abby</t>
  </si>
  <si>
    <t>THE LAST OF US Temporada 2 Trailer Legendado (NOVO, 2025) TLOU, Abby âœ”ï¸ Siga-nos no Facebook âž¤ https://www.facebook.com/Boxoffice-Grandes-Momentos-do-Filme-106497691579634 â˜… Os Filmes imperdÃ­veis estÃ£o aqui â–º https://www.youtube.com/playlist?list=PLiWYQJN7w_Qwaa7082AymVm70IpIgTEhx  Â© 2024 - HBO Max</t>
  </si>
  <si>
    <t>S5iVQRqK1eQ</t>
  </si>
  <si>
    <t>ENTRE PINAS E BECADAS Trailer Dublado (2025)</t>
  </si>
  <si>
    <t>2025-01-06T14:30:14Z</t>
  </si>
  <si>
    <t>trailer brasileiro|trailer|brasil|2025|Entre Penas e Bicadas Trailer Dublado|Entre Penas e Bicadas|dublado</t>
  </si>
  <si>
    <t>ENTRE PINAS E BECADAS Trailer Dublado (2025) AnimaÃ§Ã£o âœ”ï¸ Siga-nos no Facebook âž¤ https://www.facebook.com/Boxoffice-Grandes-Momentos-do-Filme-106497691579634 â˜… Os Filmes imperdÃ­veis estÃ£o aqui â–º https://www.youtube.com/playlist?list=PLiWYQJN7w_Qwaa7082AymVm70IpIgTEhx  Â© 2025 - A2 Filmes</t>
  </si>
  <si>
    <t>3YMkx9zjdPQ</t>
  </si>
  <si>
    <t>BRANCA DE NEVE 'Um Desejo Em Mim' CanÃ§Ã£o Rachel Zegler (2025)</t>
  </si>
  <si>
    <t>2025-01-03T17:11:50Z</t>
  </si>
  <si>
    <t>trailer brasileiro|trailer|brasil|2025|BRANCA DE NEVE|Rachel Zegler|Um Desejo Em Mim|Gal Gadot|canÃ§Ã£o</t>
  </si>
  <si>
    <t>BRANCA DE NEVE 'Um Desejo Em Mim' CanÃ§Ã£o Rachel Zegler (2025) âœ”ï¸ Siga-nos no Facebook âž¤ https://www.facebook.com/Boxoffice-Grandes-Momentos-do-Filme-106497691579634 â˜… Os Filmes imperdÃ­veis estÃ£o aqui â–º https://www.youtube.com/playlist?list=PLiWYQJN7w_Qwaa7082AymVm70IpIgTEhx  Â© 2025 - Disney</t>
  </si>
  <si>
    <t>y_fap08ZYCg</t>
  </si>
  <si>
    <t>DESCONHECIDOS Trailer Dublado (2025)</t>
  </si>
  <si>
    <t>2025-01-02T15:30:17Z</t>
  </si>
  <si>
    <t>trailer brasileiro|trailer|brasil|2025|DESCONHECIDOS|DESCONHECIDOS Trailer|DESCONHECIDOS Trailer Dublado</t>
  </si>
  <si>
    <t>DESCONHECIDOS Trailer Dublado (2025) âœ”ï¸ Siga-nos no Facebook âž¤ https://www.facebook.com/Boxoffice-Grandes-Momentos-do-Filme-106497691579634 â˜… Os Filmes imperdÃ­veis estÃ£o aqui â–º https://www.youtube.com/playlist?list=PLiWYQJN7w_Qwaa7082AymVm70IpIgTEhx  Â© 2025 - ParisFilmes</t>
  </si>
  <si>
    <t>d0ofGcTg42M</t>
  </si>
  <si>
    <t>DRAGON BALL DAIMA Trailer Dublado (2025)</t>
  </si>
  <si>
    <t>2025-01-02T14:45:05Z</t>
  </si>
  <si>
    <t>trailer brasileiro|trailer|brasil|2025|DRAGON BALL|DRAGON BALL DAIMA|DRAGON BALL DAIMA Trailer|DRAGON BALL DAIMA Trailer Dublado</t>
  </si>
  <si>
    <t>DRAGON BALL DAIMA Trailer Dublado (2025) âœ”ï¸ Siga-nos no Facebook âž¤ https://www.facebook.com/Boxoffice-Grandes-Momentos-do-Filme-106497691579634 â˜… Os Filmes imperdÃ­veis estÃ£o aqui â–º https://www.youtube.com/playlist?list=PLiWYQJN7w_Qwaa7082AymVm70IpIgTEhx  Â© 2025 - ParisFilmes</t>
  </si>
  <si>
    <t>FPJ7xtZY1lk</t>
  </si>
  <si>
    <t>SEU AMIGÃƒO DA VIZINHANÃ‡A HOMEN-ARANHA Trailer Dublado (2025)</t>
  </si>
  <si>
    <t>2025-01-02T14:22:40Z</t>
  </si>
  <si>
    <t>trailer brasileiro|trailer|brasil|2025|SEU AMIGÃƒO DA VIZINHANÃ‡A HOMEN-ARANHA|HOMEN-ARANHA|SEU AMIGÃƒO DA VIZINHANÃ‡A HOMEN-ARANHA Trailer|SEU AMIGÃƒO DA VIZINHANÃ‡A HOMEN-ARANHA Trailer Dublado|AnimaÃ§Ã£o</t>
  </si>
  <si>
    <t>SEU AMIGÃƒO DA VIZINHANÃ‡A HOMEN-ARANHA Trailer Dublado (2025) AnimaÃ§Ã£o âœ”ï¸ Siga-nos no Facebook âž¤ https://www.facebook.com/Boxoffice-Grandes-Momentos-do-Filme-106497691579634 â˜… Os Filmes imperdÃ­veis estÃ£o aqui â–º https://www.youtube.com/playlist?list=PLiWYQJN7w_Qwaa7082AymVm70IpIgTEhx  Â© 2025 - Disney ðŸ”</t>
  </si>
  <si>
    <t>JHgBqbALTsA</t>
  </si>
  <si>
    <t>CANINA Trailer Dublado (2025) Amy Adams</t>
  </si>
  <si>
    <t>2025-01-02T13:30:10Z</t>
  </si>
  <si>
    <t>trailer brasileiro|trailer|brasil|2025|Amy Adams|CANINA|CANINA Trailer|CANINA Trailer Dublado</t>
  </si>
  <si>
    <t>CANINA Trailer Dublado (2025) Amy Adams âœ”ï¸ Siga-nos no Facebook âž¤ https://www.facebook.com/Boxoffice-Grandes-Momentos-do-Filme-106497691579634 â˜… Os Filmes imperdÃ­veis estÃ£o aqui â–º https://www.youtube.com/playlist?list=PLiWYQJN7w_Qwaa7082AymVm70IpIgTEhx  Â© 2025 - Star Brasil</t>
  </si>
  <si>
    <t>Ku3i26v9DXs</t>
  </si>
  <si>
    <t>SONIC 3 Todos Os Trailers Dublado (2025)</t>
  </si>
  <si>
    <t>2024-12-24T14:30:08Z</t>
  </si>
  <si>
    <t>trailer brasileiro|trailer|brasil|2025|Jim Carrey|Ben Schwartz|Idris Elba|Keanu Reeves|James Marsden|Krysten Ritter|Shemar Moore|SONIC 3|SONIC 3 Todos Os Trailers|ONIC 3 Todos Os Trailers Dublado|sonic|shadow|knuckles</t>
  </si>
  <si>
    <t>SONIC 3 Todos Os Trailers Dublado (2025) Jim Carrey, Ben Schwartz, Idris Elba, Keanu Reeves, James Marsden, Krysten Ritter, Shemar Moore âœ”ï¸ Siga-nos no Facebook âž¤ https://www.facebook.com/Boxoffice-Grandes-Momentos-do-Filme-106497691579634 â˜… Os Filmes imperdÃ­veis estÃ£o aqui â–º https://www.youtube.com/playlist?list=PLiWYQJN7w_Qwaa7082AymVm70IpIgTEhx  Â© 2025 - Paramount</t>
  </si>
  <si>
    <t>HxVvgErZXUI</t>
  </si>
  <si>
    <t>SUPERMAN Trailer Dublado (2025)</t>
  </si>
  <si>
    <t>2024-12-23T14:22:27Z</t>
  </si>
  <si>
    <t>trailer brasileiro|trailer|brasil|2025|Superman|Superman Trailer|Superman Trailer Dublado|David Corenswet|Nicholas Hoult|Rachel Brosnahan|James Gunn</t>
  </si>
  <si>
    <t>SUPERMAN Trailer Dublado (2025) David Corenswet, Nicholas Hoult, Rachel Brosnahan, James Gunn Â© 2025 - Warner Bros  âœ”ï¸ Siga-nos no Facebook âž¤ https://www.facebook.com/Boxoffice-Grandes-Momentos-do-Filme-106497691579634 â˜… Os Filmes imperdÃ­veis estÃ£o aqui â–º https://www.youtube.com/playlist?list=PLiWYQJN7w_Qwaa7082AymVm70IpIgTEhx</t>
  </si>
  <si>
    <t>tTvYrbTh1Nk</t>
  </si>
  <si>
    <t>OS MELHORES PRÃ“XIMOS FILMES DE 2025 Trailers</t>
  </si>
  <si>
    <t>2024-12-20T16:00:49Z</t>
  </si>
  <si>
    <t>trailer brasileiro|trailer|brasil|2025|OS MELHORES PRÃ“XIMOS FILMES DE 2025|melhores filmes|melhores trailers|todos os filmes|Filmes de 2025|prÃ³ximos filmes</t>
  </si>
  <si>
    <t>OS MELHORES PRÃ“XIMOS FILMES DE 2025 Melhores Trailers</t>
  </si>
  <si>
    <t>NU4usPlbI0w</t>
  </si>
  <si>
    <t>BAMBI Uma Aventura na Floresta Trailer Dublado (2025)</t>
  </si>
  <si>
    <t>2024-12-20T14:30:10Z</t>
  </si>
  <si>
    <t>trailer brasileiro|trailer|brasil|2025|BAMBI|BAMBI Uma Aventura na Floresta|BAMBI Uma Aventura na Floresta Trailer|BAMBI Uma Aventura na Floresta Trailer Dublado|Bambi Trailer|Bambi Trailer Dublado</t>
  </si>
  <si>
    <t>BAMBI Uma Aventura na Floresta Trailer Dublado (2025)  âœ”ï¸ Siga-nos no Facebook âž¤ https://www.facebook.com/Boxoffice-Grandes-Momentos-do-Filme-106497691579634 â˜… Os Filmes imperdÃ­veis estÃ£o aqui â–º https://www.youtube.com/playlist?list=PLiWYQJN7w_Qwaa7082AymVm70IpIgTEhx  Â© 2025 - A2 Filmes</t>
  </si>
  <si>
    <t>so2sUFZBj20</t>
  </si>
  <si>
    <t>2024-12-20T13:30:36Z</t>
  </si>
  <si>
    <t>trailer brasileiro|trailer|brasil|2025|INVENCÃVEL|INVENCÃVEL Trailer|INVENCÃVEL Trailer Dublado (|Zachary Levi</t>
  </si>
  <si>
    <t>INVENCÃVEL Trailer Dublado (2025) Zachary Levi âœ”ï¸ Siga-nos no Facebook âž¤ https://www.facebook.com/Boxoffice-Grandes-Momentos-do-Filme-106497691579634 â˜… Os Filmes imperdÃ­veis estÃ£o aqui â–º https://www.youtube.com/playlist?list=PLiWYQJN7w_Qwaa7082AymVm70IpIgTEhx  Â© 2025 - ParisFilmes</t>
  </si>
  <si>
    <t>-5yxbUKDyHw</t>
  </si>
  <si>
    <t>BRANCA DE NEVE Trailer 3 Dublado (2025) Rachel Zegler, Gal Gadot</t>
  </si>
  <si>
    <t>2024-12-20T11:27:56Z</t>
  </si>
  <si>
    <t>trailer brasileiro|trailer|brasil|2025|Rachel Zegler|Gal Gadot|BRANCA DE NEVE|BRANCA DE NEVE Trailer|BRANCA DE NEVE Trailer Dublado</t>
  </si>
  <si>
    <t>BRANCA DE NEVE Trailer 3 Dublado (2025) Rachel Zegler, Gal Gadot âœ”ï¸ Siga-nos no Facebook âž¤ https://www.facebook.com/Boxoffice-Grandes-Momentos-do-Filme-106497691579634 â˜… Os Filmes imperdÃ­veis estÃ£o aqui â–º https://www.youtube.com/playlist?list=PLiWYQJN7w_Qwaa7082AymVm70IpIgTEhx  Â© 2025 - Disney ðŸ”</t>
  </si>
  <si>
    <t>serZDk2mZWI</t>
  </si>
  <si>
    <t>SUPERMAN Trailer Legendado (2025)</t>
  </si>
  <si>
    <t>2024-12-19T14:04:26Z</t>
  </si>
  <si>
    <t>trailer brasileiro|trailer|brasil|2025|David Corenswet|Nicholas Hoult|Rachel Brosnahan|Milly Alcock|Isabela Merced|James Gunn|SUPERMAN|SUPERMAN Trailer|SUPERMAN Trailer Legendado</t>
  </si>
  <si>
    <t>Superman Trailer Legendado (2025) David Corenswet, Nicholas Hoult, Rachel Brosnahan, Milly Alcock, Isabela Merced, James Gunn Â© 2025 - Warner Bros  âœ”ï¸ Siga-nos no Facebook âž¤ https://www.facebook.com/Boxoffice-Grandes-Momentos-do-Filme-106497691579634 â˜… Os Filmes imperdÃ­veis estÃ£o aqui â–º https://www.youtube.com/playlist?list=PLiWYQJN7w_Qwaa7082AymVm70IpIgTEhx</t>
  </si>
  <si>
    <t>78XrTwU2ZZA</t>
  </si>
  <si>
    <t>EU FIZ UM FOGUETE CASEIRO COM GARRAFA PET E ELE VOOU 1500 METROS DE ALTURA!</t>
  </si>
  <si>
    <t>2026-02-26T15:00:19Z</t>
  </si>
  <si>
    <t>jazzghost|jazz|foguete|Basement To The Sky</t>
  </si>
  <si>
    <t>Meus pais viajaram e agora eu tenho a casa sÃ³ pra mim! Mas antes disso, eles me deram de presente de aniversÃ¡rio um foguete de garrafa plÃ¡stica pra eu lanÃ§ar ele no cÃ©u! CONFIRA E SARAIVA O LIKE! â—Nome do Jogo: Basement To The Sky ====================== â—Instagram: julianoab â—Email de contato: jazzghost@gmail.com</t>
  </si>
  <si>
    <t>JFwFOWunBGM</t>
  </si>
  <si>
    <t>ROUBANDO UMA CASA, MAS EU SOU DO TAMANHO DE UMA FORMIGA!</t>
  </si>
  <si>
    <t>2026-02-24T15:00:36Z</t>
  </si>
  <si>
    <t>jazzghost|jazz|Burglin' Gnomes</t>
  </si>
  <si>
    <t>Hoje eu serei um ladrÃ£o e o meu objetivo serÃ¡ roubar uma casa! SÃ³ que tem um porÃ©m... eu sou um GNOMO DE JARDIM COM NÃƒO MAIS QUE 20 CM DE ALTURA!!! CONFIRA E SARAIVA O LIKE! â—Nome do Jogo: Burglin' Gnomes ====================== â—Instagram: julianoab â—Email de contato: jazzghost@gmail.com</t>
  </si>
  <si>
    <t>RG7zpzgQtj4</t>
  </si>
  <si>
    <t>O TERROR DAS FOBIAS NO MINECRAFT!</t>
  </si>
  <si>
    <t>2026-02-23T15:00:47Z</t>
  </si>
  <si>
    <t>jazzghost|jazz|minecraft|gone but not forgotten|Gonebutnotforgotten.jar</t>
  </si>
  <si>
    <t>O vÃ­deo de hoje Ã© uma continuaÃ§Ã£o da nossa exploraÃ§Ã£o dos espaÃ§os liminares. Mas dessa vez os espaÃ§os liminares estÃ£o correlacionados a fobias! CONFIRA E SARAIVA O LIKE! â—Nome do Jogo: MOD Gone But Not Forgotten (Minecraft) ====================== â—Instagram: julianoab â—Email de contato: jazzghost@gmail.com</t>
  </si>
  <si>
    <t>grPXcEBFkPU</t>
  </si>
  <si>
    <t>RAFT - O FILME (JOGO COMPLETO)</t>
  </si>
  <si>
    <t>2026-02-22T15:01:06Z</t>
  </si>
  <si>
    <t>jazzghost|jazz|raft|jogo completo</t>
  </si>
  <si>
    <t>Desvende o que aconteceu com a humanidade apÃ³s um apocalipse aquÃ¡tico, enquanto tenta sobreviver em uma pequena jangada a deriva no mar. Mas calma, vocÃª nÃ£o estÃ¡ sozinho! Para te acompanhar nessa jornada, vocÃª terÃ¡ a companhia de um carinhoso tubarÃ£o que tÃ¡ morrendo de vontade de te fazer de janta assim que vocÃª sem querer cair do seu barco! CONFIRA E SARAIVA O LIKE! â—Nome do Jogo: Raft ====================== â—Instagram: julianoab â—Email de contato: jazzghost@gmail.com</t>
  </si>
  <si>
    <t>lRyZ44Vaqmo</t>
  </si>
  <si>
    <t>QUEM DIRIA QUE SER FAXINEIRO DE MADRUGADA DARIA RUIM, HEIN? (Terror JaponÃªs)</t>
  </si>
  <si>
    <t>2026-02-21T15:01:15Z</t>
  </si>
  <si>
    <t>Hoje eu vou comeÃ§ar o meu mais novo emprego como um faxineiro noturno de um escritÃ³rio aqui perto de casa. Pois Ã©... o trabalho de limpeza vai rolar durante a noite... quando eu vou estar completamente sozinho nesse prÃ©dio... o que pode dar de errado, nÃ£o Ã© mesmo? CONFIRA E SARAIVA O LIKE! â—Nome do Jogo: The Night Cleaner ====================== â—Instagram: julianoab â—Email de contato: jazzghost@gmail.com</t>
  </si>
  <si>
    <t>W27yZpavgGM</t>
  </si>
  <si>
    <t>O JOGO MAIS MERCENÃRIO QUE EU JÃ JOGUEI NA HISTÃ“RIA DESSE CANAL!</t>
  </si>
  <si>
    <t>2026-02-19T16:22:14Z</t>
  </si>
  <si>
    <t>jazzghost|jazz|epic plane evolution</t>
  </si>
  <si>
    <t>Hoje eu vou evoluir aviÃµes para deixÃ¡-los mais potentes e conseguir passar das fases do jogo! Bom... isso Ã© o que eu queria fazer, mas fica difÃ­cil quando pra conseguir isso vocÃª precisa gastar infinidades de dinheiro. CONFIRA E SARAIVA O LIKE! â—Nome do Jogo: me recuso a mencionar o nome desse jogo de novo. ====================== â—Instagram: julianoab â—Email de contato: jazzghost@gmail.com</t>
  </si>
  <si>
    <t>zUNm17VtGpI</t>
  </si>
  <si>
    <t>CUIDADO! ESSE VÃDEO CONTÃ‰M 12 FOBIAS!</t>
  </si>
  <si>
    <t>2026-02-17T15:01:43Z</t>
  </si>
  <si>
    <t>jazzghost|jazz|Fobias|roblox</t>
  </si>
  <si>
    <t>Fobia Ã© o medo intenso a algo que nÃ£o causa um perigo imediato. E hoje nÃ³s vamos conhecer 12 tipos de fobias diferentes! CONFIRA E SARAIVA O LIKE! â—Nome do Jogo: Fobias (Roblox) ====================== â—Instagram: julianoab â—Email de contato: jazzghost@gmail.com</t>
  </si>
  <si>
    <t>c2zUNqfGGec</t>
  </si>
  <si>
    <t>O TERROR DOS ESPAÃ‡OS LIMINARES NO MINECRAFT!</t>
  </si>
  <si>
    <t>2026-02-16T15:00:58Z</t>
  </si>
  <si>
    <t>jazzghost|jazz|wonderland.jar|minecraft</t>
  </si>
  <si>
    <t>Em Wonderland.jar, iremos explorar o vazio dos mundos liminares. O problema Ã© que durante essa 'aventura' nÃ³s estaremos sendo perseguidos. CONFIRA E SARAIVA O LIKE! â—Nome do Jogo: MOD Wonderland.jar (Minecraft) ====================== â—Instagram: julianoab â—Email de contato: jazzghost@gmail.com</t>
  </si>
  <si>
    <t>SvVx4no3XHA</t>
  </si>
  <si>
    <t>ALIMENTE O BURACO! NÃƒO IMPORTA O QUE ACONTEÃ‡A, ALIMENTE O BURACO! - Berry Bury Berry (DUBLADO)</t>
  </si>
  <si>
    <t>2026-02-15T15:00:50Z</t>
  </si>
  <si>
    <t>jazzghost|jazz|Berry Bury Berry</t>
  </si>
  <si>
    <t>O que parecia ser um simples jogo esquisito de jogar frutas em um buraco, acaba se revelando um histÃ³ria sombria e assustadora. CONFIRA E SARAIVA O LIKE! â—Nome do Jogo: Berry Bury Berry ====================== â—Instagram: julianoab â—Email de contato: jazzghost@gmail.com</t>
  </si>
  <si>
    <t>4IxRq_qfo14</t>
  </si>
  <si>
    <t>JOGO DE TERROR MAS EU TÃ” DO LADO DO TERROR!</t>
  </si>
  <si>
    <t>jazzghost|jazz|she was 98</t>
  </si>
  <si>
    <t>Eu obrigado a ir cuidar da minha vÃ³ de 98 anos de idade. Brincadeira... logo eu, no Ã¡pice da minha juventude, tendo que cuidar de uma velha. Pelo menos quando ela for embora eu vou ficar com a casa dela pra mim! CONFIRA E SARAIVA O LIKE! â—Nome do Jogo: She Was 98 ====================== â—Instagram: julianoab â—Email de contato: jazzghost@gmail.com</t>
  </si>
  <si>
    <t>KIhTPZQ9c4o</t>
  </si>
  <si>
    <t>EU CRIEI O MEU PRÃ“PRIO BURACO NEGRO!</t>
  </si>
  <si>
    <t>2026-02-12T15:00:38Z</t>
  </si>
  <si>
    <t>jazzghost|jazz|buraco negro|black hole|Drifter Star: Evolution</t>
  </si>
  <si>
    <t>CONFIRA E SARAIVA O LIKE! â—Nome do Jogo: Drifter Star: Evolution ====================== â—Instagram: julianoab â—Email de contato: jazzghost@gmail.com</t>
  </si>
  <si>
    <t>Rx8nhUBQpqw</t>
  </si>
  <si>
    <t>24 HORAS TRABALHANDO COMO UM GARI NO BRASIL!</t>
  </si>
  <si>
    <t>2026-02-11T15:00:59Z</t>
  </si>
  <si>
    <t>jazzghost|jazz|171</t>
  </si>
  <si>
    <t>No vÃ­deo de hoje nÃ³s vamos conferir todas as novidades do 171, o GTA brasileiro! CONFIRA E SARAIVA O LIKE! â—Nome do Jogo: 171 ====================== â—Instagram: julianoab â—Email de contato: jazzghost@gmail.com</t>
  </si>
  <si>
    <t>_VGtoU5x5OQ</t>
  </si>
  <si>
    <t>EU NÃƒO AGUENTO MAIS!!!!!!!!!!!!!</t>
  </si>
  <si>
    <t>2026-02-10T15:55:40Z</t>
  </si>
  <si>
    <t>jazzghost|jazz|Ultimate Grandma Simulator</t>
  </si>
  <si>
    <t>No vÃ­deo de hoje eu vou controlar a idosa mais estabanada e sem oxigÃªnio que eu conheÃ§o! E vai ser MUITO difÃ­cil fazer isso! CONFIRA E SARAIVA O LIKE! â—Nome do Jogo: Ultimate Grandma Simulator ====================== â—Instagram: julianoab â—Email de contato: jazzghost@gmail.com</t>
  </si>
  <si>
    <t>xEI3hVZAy-w</t>
  </si>
  <si>
    <t>ESSA NOVO MOB DO MINECRAFT Ã‰ COMPLETAMENTE APAIXONADO POR VOCÃŠ! E ISSO NÃƒO Ã‰ BOM!</t>
  </si>
  <si>
    <t>2026-02-09T15:01:46Z</t>
  </si>
  <si>
    <t>jazzghost|jazz|minecraft|the obsessed</t>
  </si>
  <si>
    <t>O Obcecado Ã© um mob que assim que botar os olhos em vocÃª, ele vai ficar completamente apaixonado. Isso pode ser bom, pois ele vai te proteger dos seus inimigos, mas se vocÃª irritÃ¡-lo... isso nÃ£o vai ser nada bom pra vocÃª! CONFIRA E SARAIVA O LIKE! â—Nome do Jogo: Mod The Obsessed (Minecraft) ====================== â—Instagram: julianoab â—Email de contato: jazzghost@gmail.com</t>
  </si>
  <si>
    <t>zYUypO1EECg</t>
  </si>
  <si>
    <t>O TERROR DO CHUPA-CABRA DAS NEVES!</t>
  </si>
  <si>
    <t>2026-02-07T15:01:43Z</t>
  </si>
  <si>
    <t>jazzghost|jazz|The Last Ski Trip</t>
  </si>
  <si>
    <t>Baixe Standoff 2 e explore o Winter Tale: https://standoff2.go.link/jazzghost Use o cÃ³digo 'JAZZGHOST' e resgate uma surpresa! Estoque limitado!  Meu irmÃ£o teve a brilhante ideia de irmos esquiar num antigo ponto de esqui. O que ele nÃ£o sabia era que uma criatura bizonha vagava por aquela regiÃ£o! CONFIRA E SARAIVA O LIKE! â—Nome do Jogo: The Last Ski Trip ====================== â—Instagram: julianoab â—Email de contato: jazzghost@gmail.com</t>
  </si>
  <si>
    <t>O1Sgnzj7wlE</t>
  </si>
  <si>
    <t>EU ABRI UM CEMITÃ‰RIO, MAS TODA NOITE OS MORTOS ACORDAM PRA TENTAR ME PEGAR!</t>
  </si>
  <si>
    <t>2026-02-05T15:00:44Z</t>
  </si>
  <si>
    <t>Hoje eu vou gerenciar o meu prÃ³prio cemitÃ©rio, sÃ³ que tem um pequeno problema... quando anoitece os mortos levantam de seus tÃºmulos e vem pra cima de mim! CONFIRA E SARAIVA O LIKE! â—Nome do Jogo: Zombie Graveyard Simulator  ====================== â—Instagram: julianoab â—Email de contato: jazzghost@gmail.com</t>
  </si>
  <si>
    <t>9EwkDr9LZMY</t>
  </si>
  <si>
    <t>FUI OLHAR MEU VIZINHO PELA JANELA E ELE ERA UMA CAPIVARA TIKTOKER!</t>
  </si>
  <si>
    <t>2026-02-04T15:00:28Z</t>
  </si>
  <si>
    <t>jazzghost|jazz|kacipbara|Terpenie</t>
  </si>
  <si>
    <t>No vÃ­deo de hoje eu vou jogar dois curtos que tÃ£o fazendo muito sucesso na internet. O primeiro Ã© sobre espiar os seus vizinhos com um binÃ³culo, e o segundo Ã© sobre uma capivara que estava com fome. CONFIRA E SARAIVA O LIKE! â—Nome do Jogo: Terpenie &amp; Kacipbara ====================== â—Instagram: julianoab â—Email de contato: jazzghost@gmail.com</t>
  </si>
  <si>
    <t>oVb4_gJOWq4</t>
  </si>
  <si>
    <t>MINHA BARRIGA COMEÃ‡OU A DOER, EU CORRI PRA PRIVADA MAS TINHA 40 ANOMALIAS NO BANHEIRO!</t>
  </si>
  <si>
    <t>2026-02-03T15:24:16Z</t>
  </si>
  <si>
    <t>jazzghost|jazz|anomalias|toilet8|toilet 8</t>
  </si>
  <si>
    <t>Esse Ã© o velho jogo das anomalias. Viu anomalia? Volta de onde veio. NÃ£o encontrou nada? Continua seguindo em frente. O problema Ã© que dessa toda essa loucura se passa dentro de um banheiro. CONFIRA E SARAIVA O LIKE! â—Nome do Jogo: Toilet8 ====================== â—Instagram: julianoab â—Email de contato: jazzghost@gmail.com</t>
  </si>
  <si>
    <t>45M6rgEYfXY</t>
  </si>
  <si>
    <t>QUANDO VOCÃŠ ESTIVER MINEIRANDO NO MINECRAFT ESSE NOVO MOB BIZARRO VAI ESTAR TE OBSERVANDO!</t>
  </si>
  <si>
    <t>2026-02-02T15:00:15Z</t>
  </si>
  <si>
    <t>jazzghost|jazz|from the caves</t>
  </si>
  <si>
    <t>From the Caves Ã© um MOD que adiciona uma versÃ£o bizonha do Steve. E enquanto vocÃª estiver em uma caverna explorando ou coletando minÃ©rios, ele vai aparecer pra te assustar! CONFIRA E SARAIVA O LIKE! â—Nome do Jogo: MOD From the Caves (Minecraft) ====================== â—Instagram: julianoab â—Email de contato: jazzghost@gmail.com</t>
  </si>
  <si>
    <t>5BE1EiC-9f8</t>
  </si>
  <si>
    <t>EU ABRI UM ZOOLÃ“GICO, MAS TODOS OS ANIMAIS TEM A MINHA VOZ IRRITANTE!</t>
  </si>
  <si>
    <t>2026-01-31T15:00:08Z</t>
  </si>
  <si>
    <t>jazzghost|jazz|myvoicezoo</t>
  </si>
  <si>
    <t>No vÃ­deo de hoje eu vou abrir um zoolÃ³gico, mas ele tem um diferencial. Eu vou gravar a voz de todos os animais dele. CONFIRA E SARAIVA O LIKE! â—Nome do Jogo: MyVoiceZoo ====================== â—Instagram: julianoab â—Email de contato: jazzghost@gmail.com</t>
  </si>
  <si>
    <t>sD6MZ5snUuc</t>
  </si>
  <si>
    <t>100% DAS PESSOAS QUE VÃƒO NESSA FAZENDA NUNCA MAIS SÃƒO VISTAS!</t>
  </si>
  <si>
    <t>2026-01-30T15:17:07Z</t>
  </si>
  <si>
    <t>jazzghost|jazz|The Wellmonts Case</t>
  </si>
  <si>
    <t>A famÃ­lia Wellmont desapareceu sem deixar traÃ§os na fazenda que moravam. 10 anos depois, um detetive decide investigar o caso para saber o que realmente aconteceu. E essa foi sua pior escolha... CONFIRA E SARAIVA O LIKE! â—Nome do Jogo: The Wellmonts Case  ====================== â—Instagram: julianoab â—Email de contato: jazzghost@gmail.com</t>
  </si>
  <si>
    <t>V4X0GLCk4qg</t>
  </si>
  <si>
    <t>EU FIQUEI 10 DIAS SOBREVIVENDO DENTRO DE UM BURACO!</t>
  </si>
  <si>
    <t>2026-01-29T15:00:54Z</t>
  </si>
  <si>
    <t>jazzghost|jaz|the sims</t>
  </si>
  <si>
    <t>No vÃ­deo de hoje vai rolar um desafio no The Sims. Eu fiz um buraco enorme em um lote no jogo e o meu objetivo Ã© sair de dentro dele! CONFIRA E SARAIVA O LIKE! â—Nome do Jogo: The Sims 2 â—CrÃ©ditos: @ambiguousamphibian  ====================== â—Instagram: julianoab â—Email de contato: jazzghost@gmail.com</t>
  </si>
  <si>
    <t>vRK0xSKPMS8</t>
  </si>
  <si>
    <t>EU SÃ“ QUERIA FICAR MAIS FORTE NO HYTALE, MAS EU FUI COMPLETAMENTE HUMILHADO!</t>
  </si>
  <si>
    <t>2026-01-28T15:01:42Z</t>
  </si>
  <si>
    <t>jazzghost|jazz|hytale</t>
  </si>
  <si>
    <t>Meu objetivo nesse vÃ­deo Ã© conseguir minÃ©rios melhores para fazer armas e armaduras melhores. O problema Ã© que os monstros bizonhos do jogo nÃ£o tÃ£o muito afins de me deixar conseguir eles! CONFIRA E SARAIVA O LIKE! â—Nome do Jogo: Hytale ====================== â—Instagram: julianoab â—Email de contato: jazzghost@gmail.com</t>
  </si>
  <si>
    <t>0ytmsqcUoeg</t>
  </si>
  <si>
    <t>TÃ SE SENTINDO TRISTE? ENTÃƒO CLICA NESSE VÃDEO AQUI!</t>
  </si>
  <si>
    <t>2026-01-27T16:18:23Z</t>
  </si>
  <si>
    <t>jazzghost|jazz|simulador de terapia</t>
  </si>
  <si>
    <t>Criaram um simulador de terapia. Achei a ideia do jogo interessante e decidi jogar porque tambÃ©m serve como uma oportunidade pra gente conversar sobre a importÃ¢ncia de se fazer terapia! CONFIRA E SARAIVA O LIKE! â—Nome do Jogo: Therapy Simulator â—CrÃ©ditos: @PlayGuima  ====================== â—Instagram: julianoab â—Email de contato: jazzghost@gmail.com</t>
  </si>
  <si>
    <t>DBPL_lw9pUg</t>
  </si>
  <si>
    <t>3 FORMAS ABSURDAMENTE OP DE ZERAR O MINECRAFT!</t>
  </si>
  <si>
    <t>2026-01-26T15:00:19Z</t>
  </si>
  <si>
    <t>jazzghost|jazz|minecraft|zerar o minecraft</t>
  </si>
  <si>
    <t>Hoje eu vou mostrar para vocÃªs mais trÃªs formas tÃ£o roubadas de se zerar o Minecraft, que a essa tarefa se torna absurdamente fÃ¡cil! CONFIRA E SARAIVA O LIKE! â—Nome do Jogo: Minecraft ====================== â—Instagram: julianoab â—Email de contato: jazzghost@gmail.com</t>
  </si>
  <si>
    <t>ZEs_uUi1Rxc</t>
  </si>
  <si>
    <t>VIDA REAL: ELE TÃ TOMANDO CONTA DA CASA DOS AMIGOS NAS FÃ‰RIAS, MAS ELE NÃƒO TÃ SOZINHO...</t>
  </si>
  <si>
    <t>2026-01-24T15:01:02Z</t>
  </si>
  <si>
    <t>ConheÃ§a o Astra Gaming Tablet da REDMAGIC: https://bit.ly/43UsocK  Vamos acompanhar a histÃ³ria de um jovem que ficou de tomar conta da casa dos amigos durante as fÃ©rias de verÃ£o. O problema Ã© que ele estava sendo vigiado... CONFIRA E SARAIVA O LIKE! â—Nome do Jogo: Overcome Your Fears - Caretaker ====================== â—Instagram: julianoab â—Email de contato: jazzghost@gmail.com</t>
  </si>
  <si>
    <t>DWXSObi4bqU</t>
  </si>
  <si>
    <t>O TERROR DOS SKINWALKERS!</t>
  </si>
  <si>
    <t>2026-01-23T15:04:25Z</t>
  </si>
  <si>
    <t>jazzghost|jazz|Skinwalkers Valley</t>
  </si>
  <si>
    <t>Era sÃ³ para ser uma tÃ­pica caÃ§ada na floresta com meu cachorro Ranger. O problema Ã© que a floresta nÃ£o tinha apenas humanos e animais... CONFIRA E SARAIVA O LIKE! â—Nome do Jogo: Skinwalkers Valley ====================== â—Instagram: julianoab â—Email de contato: jazzghost@gmail.com</t>
  </si>
  <si>
    <t>3FGtkqsnIEs</t>
  </si>
  <si>
    <t>ESSE VÃDEO SÃ“ VAI ACABAR QUANDO EU GIRAR ESSA MANIVELA 1 MILHÃƒO DE VEZES! (Ã© sÃ©rio)</t>
  </si>
  <si>
    <t>2026-01-22T15:00:10Z</t>
  </si>
  <si>
    <t>jazzghost|jazz|crank</t>
  </si>
  <si>
    <t>Eu tÃ´ preso em uma sala. Dentro dela sala tem uma manivela e uma porta trancada com um contador em 1.000.000, entÃ£o adivinha? Ã‰ isso mesmo, a porta sÃ³ vai abrir quando eu girar a manivela um milhÃ£o de vezes! CONFIRA E SARAIVA O LIKE! â—Nome do Jogo: Crank ====================== â—Instagram: julianoab â—Email de contato: jazzghost@gmail.com</t>
  </si>
  <si>
    <t>nFCYvJ8vvUQ</t>
  </si>
  <si>
    <t>JAZZGHOST CONSTRUINDO SUA PRIMEIRA CASA NO HYTALE!</t>
  </si>
  <si>
    <t>2026-01-21T16:04:32Z</t>
  </si>
  <si>
    <t>Hoje eu vou construir a minha primeira casa no Hytale! SerÃ¡ que vai ficar bonita? CONFIRA E SARAIVA O LIKE! â—Nome do Jogo: Hytale ====================== â—Instagram: julianoab â—Email de contato: jazzghost@gmail.com</t>
  </si>
  <si>
    <t>skyV_tCX0hI</t>
  </si>
  <si>
    <t>E SE O PRESIDENTE DO BRASIL TIVESSE DINHEIRO INFINITO?</t>
  </si>
  <si>
    <t>2026-01-20T15:19:37Z</t>
  </si>
  <si>
    <t>JÃ¡ imaginou poder construir e governar uma cidade com dinheiro infinito? SerÃ¡ que essa cidade iria realmente prosperar? CONFIRA E SARAIVA O LIKE! â—Nome do Jogo: Sim City ====================== â—Instagram: julianoab â—Email de contato: jazzghost@gmail.com</t>
  </si>
  <si>
    <t>wwZestvgEdE</t>
  </si>
  <si>
    <t>13 ANOS DE MINECRAFT... E ESSE FOI O VÃDEO MAIS DIFÃCIL DE SER GRAVADO...</t>
  </si>
  <si>
    <t>2026-01-19T15:01:44Z</t>
  </si>
  <si>
    <t>jazzghost|jazz|minecraft|arphex</t>
  </si>
  <si>
    <t>Esse talvez seja o vÃ­deo de Minecraft mais difÃ­cil de ser gravado da histÃ³ria desse canal. CONFIRA E SARAIVA O LIKE! â—Nome do Jogo: MOD Arphex (Minecraft) ====================== â—Instagram: julianoab â—Email de contato: jazzghost@gmail.com</t>
  </si>
  <si>
    <t>qjEVLlnvfhM</t>
  </si>
  <si>
    <t>VIDA REAL: ELE SÃ“ QUERIA CURTIR AS FÃ‰RIAS EM UMA CABANA, MAS ELE NÃƒO ESTAVA SOZINHO...</t>
  </si>
  <si>
    <t>2026-01-17T15:36:41Z</t>
  </si>
  <si>
    <t>Terrors to Unveil|Day Off|jazzghost</t>
  </si>
  <si>
    <t>Jack ganhou dois dias de folga ao ser nomeado funcionÃ¡rio do mÃªs da pizzaria que ele trabalha. EntÃ£o para aproveitar esse descanso, ele decide ir para a cabana da famÃ­lia no meio do nada. O que ele nÃ£o sabia que esse descanso se tornaria seu maior pesadelo! CONFIRA E SARAIVA O LIKE! â—Nome do Jogo: Terrors to Unveil - Day Off ====================== â—Instagram: julianoab â—Email de contato: jazzghost@gmail.com</t>
  </si>
  <si>
    <t>X3HBqLwrQx0</t>
  </si>
  <si>
    <t>SE MINHA AVÃ“ TE OFERECER UM SANDUÃCHE NÃƒO ACEITE!!!!!!!!!!!!!!!!!!!!!!!</t>
  </si>
  <si>
    <t>2026-01-16T16:21:36Z</t>
  </si>
  <si>
    <t>jazzghost|jazz|Grandma Is That You?</t>
  </si>
  <si>
    <t>A cuidadora da minha avÃ³ desapareceu sem mais nem menos. Agora sou eu quem  tenho que ir atÃ© a casa dela (NO MEIO DO NAAAADA) e cuidar da pobre velinha. Ã‰ sÃ³ a minha avÃ³... o que pode dar errado, nÃ£o Ã© mesmo? CONFIRA E SARAIVA O LIKE! â—Nome do Jogo: Grandma, Is That You? ====================== â—Instagram: julianoab â—Email de contato: jazzghost@gmail.com</t>
  </si>
  <si>
    <t>DlcRwsNn8ik</t>
  </si>
  <si>
    <t>EU SÃ“ QUERIA CURTIR MINHAS FÃ‰RIAS ESCOLARES MAS EU TÃ” PRESO NA ESCOLA! (adivinha por que?)</t>
  </si>
  <si>
    <t>2026-01-15T15:45:24Z</t>
  </si>
  <si>
    <t>jazzghost|jazz|Nine Floors</t>
  </si>
  <si>
    <t>As aulas finalmente acabaram! TÃ¡ na hora de fÃ©rias! Quer dizer, estaria na hora de fÃ©rias se eu nÃ£o estivesse preso de num looping dentro do colÃ©gio por causa de? Por causa de??? Anomalias!!! CONFIRA E SARAIVA O LIKE! â—Nome do Jogo: Nine Floors ====================== â—Instagram: julianoab â—Email de contato: jazzghost@gmail.com</t>
  </si>
  <si>
    <t>HgZLVp-OqqQ</t>
  </si>
  <si>
    <t>7 ANOS DEPOIS, EU FINALMENTE JOGUEI HYTALE!</t>
  </si>
  <si>
    <t>2026-01-14T15:31:34Z</t>
  </si>
  <si>
    <t>Quando todo mundo achava que Hytale nunca seria lanÃ§ado, eis que do nada ele surge logo no inÃ­cio de 2026! Simbora conferir como ele tÃ¡! CONFIRA E SARAIVA O LIKE! â—Nome do Jogo: Hytale ====================== â—Instagram: julianoab â—Email de contato: jazzghost@gmail.com</t>
  </si>
  <si>
    <t>h03sjKY5GUE</t>
  </si>
  <si>
    <t>EU COMETI UM CRIME AMBIENTAL PORQUE TAVA DEVENDO 100 MIL REAIS PRO AGIOTA!</t>
  </si>
  <si>
    <t>2026-01-13T16:15:55Z</t>
  </si>
  <si>
    <t>jazzghost|jazz|Forest Hustle</t>
  </si>
  <si>
    <t>Eu tÃ´ devendo 100 MIL REAIS pro agiota, e o Ãºnico jeito deu pagar Ã© cortando as Ã¡rvores de uma floresta inteira pra vender a madeira delas. Que coisa horrÃ­vel! CONFIRA E SARAIVA O LIKE!  â—Nome do Jogo:  Forest Hustle ====================== â—Instagram: julianoab â—Email de contato: jazzghost@gmail.com</t>
  </si>
  <si>
    <t>72qcHqaDSVk</t>
  </si>
  <si>
    <t>MEU INSCRITO ME FEZ UM DESAFIO NO MINECRAFT... E EU ACEITEI!</t>
  </si>
  <si>
    <t>2026-01-12T15:00:13Z</t>
  </si>
  <si>
    <t>jazzghost|jazz|minecraft|nÃ£o pode atacar</t>
  </si>
  <si>
    <t>Um inscrito do canal me desafiou a zerar o Minecraft sem atacar nenhum mob e eu aceitei o desafio! SerÃ¡ que isso vai dar certo? CONFIRA E SARAIVA O LIKE! â—Nome do Jogo: Minecraft ====================== â—Instagram: julianoab â—Email de contato: jazzghost@gmail.com</t>
  </si>
  <si>
    <t>KjuJCeo6rOw</t>
  </si>
  <si>
    <t>ESSE HOMEM ENTRA NA SUA LANCHONETE. VOCÃŠ ATENDE ELE? - Scary Shawarma Kiosk: The Anomaly</t>
  </si>
  <si>
    <t>2026-01-10T15:00:45Z</t>
  </si>
  <si>
    <t>Eu comprei uma lanchonete de Shawarma, que Ã© um sanduÃ­che Ã¡rabe. O problema Ã© que todos os meus clientes tem 50% de chance de serem bizarras anomalias. CONFIRA E SARAIVA O LIKE! â—Nome do Jogo: Scary Shawarma Kiosk: The Anomaly ====================== â—Instagram: julianoab â—Email de contato: jazzghost@gmail.com</t>
  </si>
  <si>
    <t>IFaWzzZmsWQ</t>
  </si>
  <si>
    <t>FIVE NIGHTS AT CHAVES! - Chaves Nightmares</t>
  </si>
  <si>
    <t>2026-01-09T15:51:04Z</t>
  </si>
  <si>
    <t>jazzghost|jazz|Chaves Nightmares|fnaf|Five Nights at Freddy's</t>
  </si>
  <si>
    <t>Criaram um jogo de Chaves inspirado em Five Nights at Freddy's! CONFIRA E SARAIVA O LIKE! â—Nome do Jogo: Chaves Nightmares ====================== â—Instagram: julianoab â—Email de contato: jazzghost@gmail.com</t>
  </si>
  <si>
    <t>J25WbJMWjck</t>
  </si>
  <si>
    <t>COMO UM TERROR SOBRE FORMAS GEOMÃ‰TRICAS PODE SER ASSUSTADOR??? - Save the Shapes</t>
  </si>
  <si>
    <t>2026-01-08T15:02:50Z</t>
  </si>
  <si>
    <t>jazzghost|jazz|save the shapes</t>
  </si>
  <si>
    <t>Hoje eu vou jogar um jogo que aparentemente Ã© assustador sobre... formas geomÃ©tricas??? CONFIRA E SARAIVA O LIKE! â—Nome do Jogo: Save the Shapes ====================== â—Instagram: julianoab â—Email de contato: jazzghost@gmail.com</t>
  </si>
  <si>
    <t>actjzKxb9UE</t>
  </si>
  <si>
    <t>MINECRAFT, MAS EU NÃƒO POSSO MINERAR E NEM CRAFTAR NADA!</t>
  </si>
  <si>
    <t>2026-01-07T15:00:06Z</t>
  </si>
  <si>
    <t>jazzghost|jazz|minecraft</t>
  </si>
  <si>
    <t>Como o prÃ³prio nome do jogo deixa claro, Minecraft Ã© sobre Mineirar e Craftar. Mas e se eu nÃ£o puder fazer nenhuma dessas duas coisas cruciais do game? Ainda da pra jogar o jogo? CONFIRA E SARAIVA O LIKE! â—Nome do Jogo: Minecraft ====================== â—Instagram: julianoab â—Email de contato: jazzghost@gmail.com</t>
  </si>
  <si>
    <t>ONq92Em4fFc</t>
  </si>
  <si>
    <t>SUBNAUTICA - O FILME (JOGO COMPLETO | DUBLADO EM PT-BR)</t>
  </si>
  <si>
    <t>2026-01-02T15:00:49Z</t>
  </si>
  <si>
    <t>jazzghost|jazz|subnautica|o filme|subnautica dublado</t>
  </si>
  <si>
    <t>A nave Aurora comeÃ§ou a falhar no meio de uma viagem espacial e acabou caindo em um planeta praticamente composto apenas de Ã¡gua. Agora o nosso protagonista precisa sobreviver de baixo d'Ã¡gua nesse mundo enquanto tenta encontrar uma forma de fugir dali! CONFIRA E SARAIVA O LIKE! â—Nome do Jogo: Subnautica ====================== â—Instagram: julianoab â—Email de contato: jazzghost@gmail.com</t>
  </si>
  <si>
    <t>sqOlUsX-MFc</t>
  </si>
  <si>
    <t>MUITO OBRIGADO POR TUDO E EU VOLTO EM 2026!</t>
  </si>
  <si>
    <t>2026-01-01T15:01:39Z</t>
  </si>
  <si>
    <t>jazzghost|jazz</t>
  </si>
  <si>
    <t>Passando aqui sÃ³ pra agradecer o carinho de vocÃªs por mais um ano incrÃ­vel! Esse ano sÃ³ foi incrÃ­vel por que VOCÃŠS sÃ£o incrÃ­veis! EntÃ£o fica aqui o meu MUITO OBRIGADO! Do fundo do meu coraÃ§Ã£o! â¤ï¸ CONFIRA E SARAIVA O LIKE! ====================== â—Instagram: julianoab â—Email de contato: jazzghost@gmail.com</t>
  </si>
  <si>
    <t>BdGWNwzgxD8</t>
  </si>
  <si>
    <t>EU SALVEI O MUNDO DE UMA EXPLOSÃƒO ATÃ”MICA NO ÃšLTIMO DIA DO ANO!</t>
  </si>
  <si>
    <t>2025-12-31T15:00:25Z</t>
  </si>
  <si>
    <t>jazzghost|jazz|60 Minutes to Extinction</t>
  </si>
  <si>
    <t>Um reator de energia nuclear estÃ¡ prestes a entras em colapso! A explosÃ£o vai ser capaz de explodir o mundo inteiro e sÃ³ eu posso impedir essa calamidade e salvar o mundo... logo no ÃšLTIMO dia do ano! CONFIRA E SARAIVA O LIKE! â—Nome do Jogo: 60 Minutes to Extinction ====================== â—Instagram: julianoab â—Email de contato: jazzghost@gmail.com</t>
  </si>
  <si>
    <t>8jN7-6kMWuE</t>
  </si>
  <si>
    <t>ESSE Ã‰ O PIOR VÃDEO DE 2025!</t>
  </si>
  <si>
    <t>2025-12-30T15:11:39Z</t>
  </si>
  <si>
    <t>jazzghost|jazz|Bell Madness</t>
  </si>
  <si>
    <t>Nesse '''jogo''' o seu objetivo Ã© perturbar o seu vizinho de vÃ¡rias formas diferentes. Eu achei a ideia do jogo criativa, entÃ£o tambÃ©m achei que seria um jogo legal... aaaah como eu tava enganado... CONFIRA E SARAIVA O LIKE! â—Nome do Jogo: Bell Madness ====================== â—Instagram: julianoab â—Email de contato: jazzghost@gmail.com</t>
  </si>
  <si>
    <t>JRdCDo22D7U</t>
  </si>
  <si>
    <t>MINECRAFT NO CRIATIVO, MAS EU NÃƒO POSSO ABRIR O INVENTÃRIO!</t>
  </si>
  <si>
    <t>2025-12-29T15:00:37Z</t>
  </si>
  <si>
    <t>jazzghost|jazz|minecraft|modo criativo|criativo</t>
  </si>
  <si>
    <t>Hoje nÃ³s vamos zerar o Minecraft no modo criativo, parece fÃ¡cil nÃ£o? Mas vamos ter algumas regras pra dificultar as coisas! NÃ£o poderemos voar e principalmente, nÃ£o vamos poder abrir o nosso inventario pra poder pegarmos os itens que a gente quiser! CONFIRA E SARAIVA O LIKE! â—Nome do Jogo: Minecraft â—CrÃ©ditos: @geleia0  ====================== â—Instagram: julianoab â—Email de contato: jazzghost@gmail.com</t>
  </si>
  <si>
    <t>2K9bql35Hkg</t>
  </si>
  <si>
    <t>O NOVO FINAL DE NO I'M NOT A HUMAN! A DOR DA SOLIDÃƒO...</t>
  </si>
  <si>
    <t>2025-12-27T15:00:04Z</t>
  </si>
  <si>
    <t>jazzghost|jazz|no I'm not a Human</t>
  </si>
  <si>
    <t>No, I'm not a Human ganhou uma nova atualizaÃ§Ã£o, com novos personagens podendo bater na sua porta e um novo final que nÃ³s vamos fazer hoje! CONFIRA E SARAIVA O LIKE! â—Nome do Jogo: No, I'm not a Human ====================== â—Instagram: julianoab â—Email de contato: jazzghost@gmail.com</t>
  </si>
  <si>
    <t>oHqnVhnt7CI</t>
  </si>
  <si>
    <t>SE O PAPAI NOEL ENTRAR NA SUA CASA, LIGUE PARA A POLICIA IMEDIATAMENTE!</t>
  </si>
  <si>
    <t>2025-12-26T16:50:01Z</t>
  </si>
  <si>
    <t>jazzghost|jazz|Christmas Night</t>
  </si>
  <si>
    <t>O Papai Noel apareceu na noite de Natal na casa de uma inocente garota. O problema Ã© que ela estÃ¡ sozinha e o papai noel nÃ£o Ã© o velinho bonzinho ao qual estamos acostumados! CONFIRA E SARAIVA O LIKE! â—Nome do Jogo: Christmas Night  ====================== â—Instagram: julianoab â—Email de contato: jazzghost@gmail.com</t>
  </si>
  <si>
    <t>k2arXHg9sOM</t>
  </si>
  <si>
    <t>70 DIAS CRIANDO O SHOPPING MAIS LUXUOSO DO MUNDO!</t>
  </si>
  <si>
    <t>2025-12-25T16:05:28Z</t>
  </si>
  <si>
    <t>jazzghost|jazz|jegue mall|mall simulator</t>
  </si>
  <si>
    <t>Nesse Ãºltimo episÃ³dio de Mall Simulator vamos terminar de comprar todas as lojas possÃ­veis do jogo e vamos colocar algumas coisas nele que vÃ£o transformar o Jegue Mall no shopping mais luxuoso do mundo! CONFIRA E SARAIVA O LIKE! â—Nome do Jogo: Mall Simulator ====================== â—Instagram: julianoab â—Email de contato: jazzghost@gmail.com</t>
  </si>
  <si>
    <t>Zw-rVPzXDpw</t>
  </si>
  <si>
    <t>FIZERAM O POU 3D 13 ANOS DEPOIS!</t>
  </si>
  <si>
    <t>2025-12-24T15:54:49Z</t>
  </si>
  <si>
    <t>jazzghost|jazz|pou|pou 3d</t>
  </si>
  <si>
    <t>Quem diria que DO NADA, no final do final de 2025, depois de TREZE ANOS, lanÃ§aram a versÃ£o 3D do Pou! CONFIRA E SARAIVA O LIKE! â—Nome do Jogo: Pou 3D ====================== â—Instagram: julianoab â—Email de contato: jazzghost@gmail.com</t>
  </si>
  <si>
    <t>60R7Zkkyb8o</t>
  </si>
  <si>
    <t>VOCÃŠ CONSEGUE DESCOBRIR O QUE HÃ DE ERRADO NESSA IMAGEM?</t>
  </si>
  <si>
    <t>2025-12-23T15:26:40Z</t>
  </si>
  <si>
    <t>jazzghost|jazz|anomalia|I'm On Observation Duty 8</t>
  </si>
  <si>
    <t>Meu nome de usuÃ¡rio no Goal Battle: JAZZGHOST Baixe o jogo e me adicione como amigo: https://goalbattle.sng.link/D0uej/7u71?_smtype=3  No vÃ­deo de hoje o meu trabalho vai ser detectar anomalias em uma fazenda e depois em um aeroporto. CONFIRA E SARAIVA O LIKE! â—Nome do Jogo: I'm On Observation Duty 8 ====================== â—Instagram: julianoab â—Email de contato: jazzghost@gmail.com</t>
  </si>
  <si>
    <t>-6KKJWBdz3c</t>
  </si>
  <si>
    <t>MINECRAFT MAS A CADA 3 MINUTOS EU SOU OBRIGADO A ESCOLHER ALGO QUE VAI ME FERRAR!</t>
  </si>
  <si>
    <t>2025-12-22T15:00:01Z</t>
  </si>
  <si>
    <t>jazzghost|jazz|would you rather mod|qual voce prefere|minecraft</t>
  </si>
  <si>
    <t>Hoje no Minecraft, a cada 3 minutos eu vou ser obrigado a jogar um 'Qual vocÃª prefere'. Onde serÃ¡ me dada duas opÃ§Ãµes, e nas duas eu vou ganhar algo bom, mas tambÃ©m algo ruim. CONFIRA E SARAIVA O LIKE! â—Nome do Jogo: Minecraft ====================== â—Instagram: julianoab â—Email de contato: jazzghost@gmail.com</t>
  </si>
  <si>
    <t>AbQnT4jJyqU</t>
  </si>
  <si>
    <t>EU MORRI 153 VEZES POR 1 HORA E 46 MINUTOS SÃ“ PRA VOCÃŠ RIR! - Fever Meme (DUBLADO)</t>
  </si>
  <si>
    <t>2025-12-20T15:00:20Z</t>
  </si>
  <si>
    <t>jazzghost|jazz|Fever Meme</t>
  </si>
  <si>
    <t>Fever Meme Ã© um jogo completamente maluco, feito pra te pegar em tudo quanto Ã© tipo de trollagem, mas... ele guarda um final muito triste! CONFIRA E SARAIVA O LIKE! â—Nome do Jogo: Fever Meme ====================== â—Instagram: julianoab â—Email de contato: jazzghost@gmail.com</t>
  </si>
  <si>
    <t>yT2wWXLFdzA</t>
  </si>
  <si>
    <t>A NOVA ATUALIZAÃ‡ÃƒO OFICIAL DE NATAL DA GRANNY! (FUGA PELO CARRO E PELA PORTA)</t>
  </si>
  <si>
    <t>2025-12-19T15:18:18Z</t>
  </si>
  <si>
    <t>jazzghost|jazz|granny|granny christmas update</t>
  </si>
  <si>
    <t>Depois da atualizaÃ§Ã£o de Halloween, Granny recebe a sua mais nova atualizaÃ§Ã£o oficial de natal! E no vÃ­deo de hoje nÃ³s vamos fugir da casa natalina dela pela porta da frente e4 com o carro! CONFIRA E SARAIVA O LIKE! â—Nome do Jogo: Granny ====================== â—Instagram: julianoab â—Email de contato: jazzghost@gmail.com</t>
  </si>
  <si>
    <t>CIxLmnpa0Bw</t>
  </si>
  <si>
    <t>MEU SHOPPING Ã‰ TÃƒO RICO QUE VOCÃŠ PODE GANHAR BARRAS DE OURO!</t>
  </si>
  <si>
    <t>2025-12-18T15:00:20Z</t>
  </si>
  <si>
    <t>jazzghost|jazz|mall simulator</t>
  </si>
  <si>
    <t>No vÃ­deo de hoje nÃ³s vamos continuar a gerenciar o nosso shopping! Vamos abrir vÃ¡rias lojas novas e atÃ© mesmo um cinema. Mas a melhor parte de tudo sÃ£o as mÃ¡quinas que vocÃª pode ganhar notas de dinheiro, barras de ouro e atÃ© mesmo um iphone!!! CONFIRA E SARAIVA O LIKE! â—Nome do Jogo: Mall Simulator ====================== â—Instagram: julianoab â—Email de contato: jazzghost@gmail.com</t>
  </si>
  <si>
    <t>eHYZrbFNnUY</t>
  </si>
  <si>
    <t>EU JOGUEI TROLLFACE QUEST EM 2025 SÃ“ PRA VER SE AS PIADAS AINDA SÃƒO SOBRE PEIDO...</t>
  </si>
  <si>
    <t>2025-12-17T15:01:17Z</t>
  </si>
  <si>
    <t>jazzghost|jazz|trollface quest</t>
  </si>
  <si>
    <t>Fazem 2 anos desde a Ãºltima vez que eu joguei Trollface Quest. EntÃ£o no vÃ­deo de hoje eu decidi reviver esses jogos sÃ³ pra ver se eles ainda sÃ³ tem piada sobre flatulÃªncia! CONFIRA E SARAIVA O LIKE! â—Nome do Jogo: Trollface Quest USA Adventure 1 &amp; 2 ====================== â—Instagram: julianoab â—Email de contato: jazzghost@gmail.com</t>
  </si>
  <si>
    <t>1RdqxlGRHiA</t>
  </si>
  <si>
    <t>ESSE Ã‰ O VÃDEO MAIS CORRETO DO CANAL!</t>
  </si>
  <si>
    <t>2025-12-16T15:00:07Z</t>
  </si>
  <si>
    <t>jazzghost|jazz|Restore Your Island</t>
  </si>
  <si>
    <t>Depois de ter tantos empregos diferentes, eu finalmente juntei dinheiro o suficiente pra comprar a minha prÃ³pria ilha! Eu sÃ³ nÃ£o esperava que ela fosse tÃ¡ LOTADA DE LIXO! EntÃ£o agora eu vou ter que limpar ela, atÃ© ela virar um completo paraÃ­so! CONFIRA E SARAIVA O LIKE! â—Nome do Jogo: Restore Your Island ====================== â—Instagram: julianoab â—Email de contato: jazzghost@gmail.com</t>
  </si>
  <si>
    <t>QFwZAIv_NEs</t>
  </si>
  <si>
    <t>MINECRAFT, MAS TODAS AS CHUNKS SÃƒO BLOCOS ALEATÃ“RIOS!</t>
  </si>
  <si>
    <t>2025-12-15T15:00:50Z</t>
  </si>
  <si>
    <t>No vÃ­deo de hoje, toda vez que eu pisar numa chunk nova, ela inteira serÃ¡ transformada para um Ãºnico bloco aleatÃ³rio! CONFIRA E SARAIVA O LIKE! â—Nome do Jogo: Minecraft ====================== â—Instagram: julianoab â—Email de contato: jazzghost@gmail.com</t>
  </si>
  <si>
    <t>HyafA1yyAMQ</t>
  </si>
  <si>
    <t>ELE SÃ“ QUERIA COMPRAR UM PRESENTE DE NATAL PARA O FILHO, MAS O PRESENTE VIROU UM TERROR!</t>
  </si>
  <si>
    <t>2025-12-12T16:49:22Z</t>
  </si>
  <si>
    <t>Voltando de uma viagem de negÃ³cios eu me lembro que era vÃ©spera de Natal e eu nÃ£o tinha comprado o presente pro meu filho. Eis que milagrosamente no meio da estrada aparece uma loja de brinquedos. O que eu pensei que seria a minha sorte, se tornou um pesadelo! CONFIRA E SARAIVA O LIKE! â—Nome do Jogo: The Holiday Story ====================== â—Instagram: julianoab â—Email de contato: jazzghost@gmail.com</t>
  </si>
  <si>
    <t>lfpQTppzi58</t>
  </si>
  <si>
    <t>COMO EU CONSEGUI DINHEIRO INFINITO COM UM BURACO NEGRO NO GOAT SIMULATOR 3!</t>
  </si>
  <si>
    <t>2025-12-11T15:33:37Z</t>
  </si>
  <si>
    <t>jazzghost|jazz|Goat Simulator 3|Baadlands: Furry Road|black hole|buraco negro</t>
  </si>
  <si>
    <t>Hoje vamos zerar a DLC de Goat Simulator 3 abrindo o portÃ£o do Bunker 55 e descobrindo finalmente o que tem lÃ¡ dentro! Mas pra isso eu vou precisar de muito dinheiro, e como eu vou conseguir isso? Simples, com um buraco negro. Ã‰... Ã© isso mesmo que vocÃª ouviu, eu vou conseguir dinheiro com um buraco negro! CONFIRA E SARAIVA O LIKE!  â—Nome do Jogo: Goat Simulator 3 â€“ Baadlands: Furry Road ====================== â—Instagram: julianoab â—Email de contato: jazzghost@gmail.com</t>
  </si>
  <si>
    <t>X-2zvZpP-KQ</t>
  </si>
  <si>
    <t>ESSA Ã‰ A MINHA MAIOR CONQUISTA! EU COMPREI UM SHOPPING!!!</t>
  </si>
  <si>
    <t>2025-12-10T15:00:51Z</t>
  </si>
  <si>
    <t>jazzghost|jazz|Mall Simulator</t>
  </si>
  <si>
    <t>Que eu sou um empresÃ¡rio de sucesso todos jÃ¡ sabem! Mas hoje eu vou atrÃ¡s da maior empreitada da histÃ³ria do canal, eu vou comprar e gerenciar o meu prÃ³prio shopping! CONFIRA E SARAIVA O LIKE! â—Nome do Jogo: Mall Simulator ====================== â—Instagram: julianoab â—Email de contato: jazzghost@gmail.com</t>
  </si>
  <si>
    <t>xAvQRneZotI</t>
  </si>
  <si>
    <t>SE EU NÃƒO ENCONTRAR A ANOMALIA, MEU AVIÃƒO VAI CAIR!</t>
  </si>
  <si>
    <t>2025-12-09T15:01:19Z</t>
  </si>
  <si>
    <t>jazzghost|jazz|Disturbulence</t>
  </si>
  <si>
    <t>As anomalias estÃ£o de volta! Dessa vez dentro de um aviÃ£o! CONFIRA E SARAIVA O LIKE! â—Nome do Jogo: Disturbulence ====================== â—Instagram: julianoab â—Email de contato: jazzghost@gmail.com</t>
  </si>
  <si>
    <t>UbAcg8POjBY</t>
  </si>
  <si>
    <t>ELE VAI INFECTAR E CORROMPER O SEU MUNDO DO MINECRAFT!</t>
  </si>
  <si>
    <t>2025-12-08T15:00:58Z</t>
  </si>
  <si>
    <t>jazzghost|jazz|minecraft|sixalphasix</t>
  </si>
  <si>
    <t>No vÃ­deo de hoje, nÃ³s vamos conhecer um mod de terror para o Minecraft que trabalha com a ideia de espaÃ§os liminares, alÃ©m de ter uma criatura capaz de corromper todo o seu mundo. CONFIRA E SARAIVA O LIKE! â—Nome do Jogo: Minecraft (MOD: sixalphasix.jar ====================== â—Instagram: julianoab â—Email de contato: jazzghost@gmail.com</t>
  </si>
  <si>
    <t>kxSVHmI-ozs</t>
  </si>
  <si>
    <t>PARA ONDE VÃƒO OS CÃƒES DEPOIS QUE ELES MORREM? - My Little Puppy (JOGO COMPLETO)</t>
  </si>
  <si>
    <t>2025-12-06T15:01:33Z</t>
  </si>
  <si>
    <t>jazzghost|jazz|My Little Puppy</t>
  </si>
  <si>
    <t>Quando partimos desse mundo, o cachorro que foi antes estÃ¡ a nossa espera no cÃ©u. E hoje vamos acompanhar a jornada de um desses cachorrinhos na busca de reencontrar o dono! CONFIRA E SARAIVA O LIKE! â—Nome do Jogo: My Little Puppy ====================== â—Instagram: julianoab â—Email de contato: jazzghost@gmail.com</t>
  </si>
  <si>
    <t>mZDXsYyh_8k</t>
  </si>
  <si>
    <t>O NATAL DESSA CRIANÃ‡A VIROU UM TERROR!</t>
  </si>
  <si>
    <t>2025-12-05T16:10:51Z</t>
  </si>
  <si>
    <t>jazzghost|jazz|Christmas Story|natal|terror de natal</t>
  </si>
  <si>
    <t>O vovÃ´ decidiu contar uma histÃ³ria de Natal pro seu neto... sÃ³ quem ninguÃ©m poderia imaginar que a histÃ³ria seria bem totalmente assustadora! CONFIRA E SARAIVA O LIKE! â—Nome do Jogo: Christmas Story ====================== â—Instagram: julianoab â—Email de contato: jazzghost@gmail.com</t>
  </si>
  <si>
    <t>MKXtJaf_uHk</t>
  </si>
  <si>
    <t>GOAT SIMULATOR 3 VOLTOU EM 2025 COM O FIM DO MUNDO!</t>
  </si>
  <si>
    <t>2025-12-04T15:22:55Z</t>
  </si>
  <si>
    <t>jazzghost|jazz|goat simulator|Baadlands: Furry Road</t>
  </si>
  <si>
    <t>Goat Simulator 3 lanÃ§ou sua mais nova DLC! E agora o mundo foi completamente destruÃ­do por bombas atÃ´micas, e os poucos sobreviventes tentam continuar a existir nesse novo planeta desolado. CONFIRA E SARAIVA O LIKE! â—Nome do Jogo: Goat Simulator 3 â€“ Baadlands: Furry Road ====================== â—Instagram: julianoab â—Email de contato: jazzghost@gmail.com</t>
  </si>
  <si>
    <t>iTu6OnFZ0-8</t>
  </si>
  <si>
    <t>EU GANHEI 67.989 REAIS COM ÃRVORES DE DINHEIRO NÃVEL LENDÃRIO!</t>
  </si>
  <si>
    <t>2025-12-03T15:47:51Z</t>
  </si>
  <si>
    <t>jazzghost|jazz|arvore de dinheiro|My Money Grows On Trees</t>
  </si>
  <si>
    <t>No vÃ­deo de hoje eu vou plantar Ã¡rvores de dinheiro para ganhar... muito dinheiro nÃ©??? CONFIRA E SARAIVA O LIKE! â—Nome do Jogo: My Money Grows On Trees  ====================== â—Instagram: julianoab â—Email de contato: jazzghost@gmail.com</t>
  </si>
  <si>
    <t>EJp_7XU2VDo</t>
  </si>
  <si>
    <t>GRANNY, MAS Ã‰ HELLO NEIGHBOUR!</t>
  </si>
  <si>
    <t>2025-12-02T15:16:37Z</t>
  </si>
  <si>
    <t>jazzghost|jazz|granny|hello neighbour</t>
  </si>
  <si>
    <t>Recriaram Granny no Hello Neighbour! CONFIRA E SARAIVA O LIKE! â—Nome do Jogo: Hello Neighbour ====================== â—Instagram: julianoab â—Email de contato: jazzghost@gmail.com</t>
  </si>
  <si>
    <t>woWg9zg9Ou4</t>
  </si>
  <si>
    <t>MINECRAFT, MAS TUDO Ã‰ MINÃšSCULO!</t>
  </si>
  <si>
    <t>2025-12-01T15:01:52Z</t>
  </si>
  <si>
    <t>ConheÃ§a o novo celular REDMAGICO 11 Pro! O celular para vocÃª que Ã© gamer: https://bit.ly/46D50lB https://bit.ly/rm11proshopeebr  JÃ¡ imaginou se todas as estruturas e mobs do Minecraft fossem do tamanho de uma formiga? Pois Ã© o que vai acontecer no vÃ­deo de hoje! CONFIRA E SARAIVA O LIKE! â—Nome do Jogo: Minecraft ====================== â—Instagram: julianoab â—Email de contato: jazzghost@gmail.com</t>
  </si>
  <si>
    <t>qY8KTJLgfqc</t>
  </si>
  <si>
    <t>HAPPY WHEELS EM 2025!</t>
  </si>
  <si>
    <t>2025-11-30T15:01:39Z</t>
  </si>
  <si>
    <t>jazzghost|jazz|happy wheels</t>
  </si>
  <si>
    <t>Mantendo a nossa tradiÃ§Ã£o de trazer um vÃ­deo de Happy Wheels por ano, aqui estÃ¡ o de 2025! CONFIRA E SARAIVA O LIKE! â—Nome do Jogo: Happy Wheels ====================== â—Instagram: julianoab â—Email de contato: jazzghost@gmail.com</t>
  </si>
  <si>
    <t>e0uS0kvSb4E</t>
  </si>
  <si>
    <t>EU FUI ROUBAR UMA CASA, SÃ“ NÃƒO ME AVISARAM QUE ELA ERA MAL-ASSOMBRADA!</t>
  </si>
  <si>
    <t>2025-11-28T15:49:01Z</t>
  </si>
  <si>
    <t>jazzghost|jazz|Stealing from the Demon</t>
  </si>
  <si>
    <t>Eu sou ladrÃ£o, rapÃ¡! E eu fui roubar uma mansÃ£o que fica no meio de uma ilha deserta. O Ãºnico problema Ã© que nÃ£o me contaram que a casa tinha uma assombraÃ§Ã£o que nÃ£o vai parar de me perseguir atÃ© me matar! CONFIRA E SARAIVA O LIKE!  â—Nome do Jogo: Stealing from the Demon ====================== â—Instagram: julianoab â—Email de contato: jazzghost@gmail.com</t>
  </si>
  <si>
    <t>ppHA0UABIZk</t>
  </si>
  <si>
    <t>EU ENCONTREI UM BRAINROT NO LIXO!</t>
  </si>
  <si>
    <t>2025-11-27T15:10:16Z</t>
  </si>
  <si>
    <t>jazzghost|jazz|brainrot|My Wife Threw Out My Card Collection (So I Bought a Dump to Find Them All)</t>
  </si>
  <si>
    <t>No vÃ­deo de hoje, a minha namorada jogou fora a minha coleÃ§Ã£o de cartas. EntÃ£o eu comprei um monte de lixo pra tentar recuperar elas! CONFIRA E SARAIVA O LIKE! â—Nome do Jogo: My Wife Threw Out My Card Collection (So I Bought a Dump to Find Them All)  ====================== â—Instagram: julianoab â—Email de contato: jazzghost@gmail.com</t>
  </si>
  <si>
    <t>0Ar8JnZIq9U</t>
  </si>
  <si>
    <t>ADICIONARAM O FREDDY FAZBEAR ULTRA RÃPIDO NO GRANNY!</t>
  </si>
  <si>
    <t>2025-11-26T15:13:09Z</t>
  </si>
  <si>
    <t>jazzghost|jazz|granny|garrys mod|freddy fazbear|fast freddy fazbear</t>
  </si>
  <si>
    <t>Tava demorando! Ã‰ lÃ³ooogico que depois de adicionaram o Freddy Fazbear ultra rÃ¡pido em Hello Neighbour e Baldi's Basic, algum maluco ia dar um jeito de colocar ele tambÃ©m na casa da vÃ©ia! CONFIRA E SARAIVA O LIKE! â—Nome do Jogo: Garry's Mod (Mapa da Granny) ====================== â—Instagram: julianoab â—Email de contato: jazzghost@gmail.com</t>
  </si>
  <si>
    <t>ETTN8D6UDQ0</t>
  </si>
  <si>
    <t>HELLO NEIGHBOR, MAS TEM 50 VIZINHOS ME PERSEGUINDO!</t>
  </si>
  <si>
    <t>2025-11-25T15:40:12Z</t>
  </si>
  <si>
    <t>jazzghost|jazz|hello neighbour</t>
  </si>
  <si>
    <t>Hoje vamos conhecer mais 3 mods para Hello Neighbour. O primeiro adiciona 50 vizinhos para te perseguir, o segundo reduz a casa dele para um Ãºnico cÃ´modo e o terceiro... bom o terceiro Ã© melhor vocÃª ver com seus prÃ³prios olhos. CONFIRA E SARAIVA O LIKE! â—Nome do Jogo: Hello Neighbour ====================== â—Instagram: julianoab â—Email de contato: jazzghost@gmail.com</t>
  </si>
  <si>
    <t>kYnjenb9fYQ</t>
  </si>
  <si>
    <t>MINECRAFT ULTRA PLANO!</t>
  </si>
  <si>
    <t>2025-11-24T15:01:35Z</t>
  </si>
  <si>
    <t>VocÃª jÃ¡ conhece a configuraÃ§Ã£o de mundo Super Plano do Minecraft. Hoje vocÃª vai conhecer a ULTRA Plano! CONFIRA E SARAIVA O LIKE!  â—Nome do Jogo: Minecraft ====================== â—Instagram: julianoab â—Email de contato: jazzghost@gmail.com</t>
  </si>
  <si>
    <t>c6NjV_MSLgI</t>
  </si>
  <si>
    <t>AGORA SÃƒO INFINITOS BEBÃŠS DE AMARELO POSSUÃDOS! - Baby in Yellow Ato 4 (DUBLADO)</t>
  </si>
  <si>
    <t>2025-11-23T15:01:09Z</t>
  </si>
  <si>
    <t>jazzghost|jazz|baby in yellow|bebe de amarelo</t>
  </si>
  <si>
    <t>No quarto ato de O BebÃª de Amarelo, nÃ³s voltamos no tempo e acompanhados o trabalho de um cuidador de uma creche responsÃ¡vel pela criaÃ§Ã£o e adoÃ§Ã£o de vÃ¡rios bebÃªs de amarelo! CONFIRA E SARAIVA O LIKE! â—Nome do Jogo: Baby in Yellow ====================== â—Instagram: julianoab â—Email de contato: jazzghost@gmail.com</t>
  </si>
  <si>
    <t>RNCD6UDppXE</t>
  </si>
  <si>
    <t>A MALDIÃ‡ÃƒO DE QUEM COMEMORA O HALLOWEEN UM MÃŠS DEPOIS!</t>
  </si>
  <si>
    <t>2025-11-21T15:48:18Z</t>
  </si>
  <si>
    <t>jazzghost|jazz|one halloween night</t>
  </si>
  <si>
    <t>Um garoto fica sozinho em casa na noite de Halloween e agora ele pode estar correndo risco de vida! CONFIRA E SARAIVA O LIKE! â—Nome do Jogo: One Halloween Night ====================== â—Instagram: julianoab â—Email de contato: jazzghost@gmail.com</t>
  </si>
  <si>
    <t>RoA-NXS3pLI</t>
  </si>
  <si>
    <t>SE VOCÃŠ FICAR 1 MINUTO NESSE PLANETA RADIOATIVO, VOCÃŠ VAI MORRER ENVENENADO!</t>
  </si>
  <si>
    <t>2025-11-20T15:00:57Z</t>
  </si>
  <si>
    <t>CONFIRA E SARAIVA O LIKE! â—Nome do Jogo: ====================== â—Instagram: julianoab â—Email de contato: jazzghost@gmail.com</t>
  </si>
  <si>
    <t>X1i9iShU80s</t>
  </si>
  <si>
    <t>DEPOIS DE MUITOS MESES, NÃ“S ESTAMOS DE VOLTA... VOCÃŠ SABE DE ONDE EU TÃ” FALANDO...</t>
  </si>
  <si>
    <t>2025-11-19T15:00:59Z</t>
  </si>
  <si>
    <t>jazzghost|jazz|backrooms|subliminal</t>
  </si>
  <si>
    <t>Depois de muuuito tempo... depois de longos meses... nÃ³s estamos de volta! Sim, naquele maldito lugar... as Backrooms. CONFIRA E SARAIVA O LIKE!  â—Nome do Jogo: Subliminal ====================== â—Instagram: julianoab â—Email de contato: jazzghost@gmail.com</t>
  </si>
  <si>
    <t>1Dq15QCsehM</t>
  </si>
  <si>
    <t>BALDI'S BASIC MAS O FREDDY FAZBEAR ULTRA RÃPIDO ME PERSEGUE NA ESCOLA!</t>
  </si>
  <si>
    <t>2025-11-18T15:08:52Z</t>
  </si>
  <si>
    <t>jazzghost|jazz|baldis basic|hello neighbour|freddy fazbear|foxxy|fnaf</t>
  </si>
  <si>
    <t>No vÃ­deo de hoje nÃ³s vamos voltar para a escola do Baldi's Basic para ser perseguido pelo Freddy Fazbear ultra rÃ¡pido. Depois vamos novamente jogar Baldi's Basic, mas recriado no Hello Neighbour. E por Ãºltimo nÃ³s vamos zerar o primeiro capÃ­tulo de Hello Neighbour mas com o Foxxy de FNAF perseguindo a gente! CONFIRA E SARAIVA O LIKE!  â—Nome do Jogo: Baldi's Basic &amp; Hello Neighbour ====================== â—Instagram: julianoab â—Email de contato: jazzghost@gmail.com</t>
  </si>
  <si>
    <t>37N--kJ-9Bw</t>
  </si>
  <si>
    <t>EM 2025 O SKYBLOCK Ã‰ FEITO DE OBSIDIANA!</t>
  </si>
  <si>
    <t>2025-11-17T15:00:11Z</t>
  </si>
  <si>
    <t>No vÃ­deo de hoje nÃ³s vamos tentar sobreviver na clÃ¡ssica ilha de Skyblock, mas ela Ã© toda feita de obsidiana! CONFIRA E SARAIVA O LIKE!  â—Nome do Jogo: Minecraft ====================== â—Instagram: julianoab â—Email de contato: jazzghost@gmail.com</t>
  </si>
  <si>
    <t>T2b6Bp5Jg_I</t>
  </si>
  <si>
    <t>AMANDA THE ADVENTURER 3! O FINAL DA HISTÃ“RIA! (TODOS OS FINAIS E TODAS AS FITAS SECRETAS)</t>
  </si>
  <si>
    <t>2025-11-16T15:00:52Z</t>
  </si>
  <si>
    <t>jazzghost|jazz|amanda the adventurer|amanda a aventureira</t>
  </si>
  <si>
    <t>Hoje vamos jogar o terceiro e Ãºltimo jogo de Amanda a Aventureira! Vamos pegar todas as fitas segredas e veremos os dois finais do jogo! CONFIRA E SARAIVA O LIKE! â—Nome do Jogo: Amanda the Adventurer 3 VÃ­deo do Core com a histÃ³ria completa do jogo: https://youtu.be/pCjuWCqDTro ====================== â—Instagram: julianoab â—Email de contato: jazzghost@gmail.com</t>
  </si>
  <si>
    <t>LK4rhVjoogY</t>
  </si>
  <si>
    <t>ESSE JOGO DE TERROR SOBRE SONAMBULISMO TEM 9 FINAIS E EU ME DOU MAL EM TODOS ELES!</t>
  </si>
  <si>
    <t>2025-11-15T15:00:47Z</t>
  </si>
  <si>
    <t>jazzghost|jazz|My Sleeping Girlfriend</t>
  </si>
  <si>
    <t>No terror de hoje, nÃ³s vamos ter que lidar com o sonambulismo da minha namorada. O problema Ã© que  toda vez que isso acontece, eu corro risco de vida! CONFIRA E SARAIVA O LIKE! â—Nome do Jogo: My Sleeping Girlfriend ====================== â—Instagram: julianoab â—Email de contato: jazzghost@gmail.com</t>
  </si>
  <si>
    <t>1xrFREIzmRg</t>
  </si>
  <si>
    <t>O NOVO CARNEIRO DE 99 NOITES NA FLORESTA!</t>
  </si>
  <si>
    <t>2025-11-13T15:00:08Z</t>
  </si>
  <si>
    <t>jazzghost|jazz|99 nights in the forest|99 noites na floresta</t>
  </si>
  <si>
    <t>Hoje nÃ³s vamos conferir todas as novidades do 99 Noites na Floresta. Como o novo bioma vulcÃ¢nico e a nova criatura chamada 'Ram'. CONFIRA E SARAIVA O LIKE! â—Nome do Jogo: 99 Noites na Floresta (Roblox) ====================== â—Instagram: julianoab â—Email de contato: jazzghost@gmail.com</t>
  </si>
  <si>
    <t>EHj1VJubYrI</t>
  </si>
  <si>
    <t>24 HORAS SENDO PROFESSOR DA ESCOLA MAIS BIZARRA DO MUNDO!</t>
  </si>
  <si>
    <t>2025-11-12T15:14:48Z</t>
  </si>
  <si>
    <t>School Teacher Simulator|jazzghost|jazz</t>
  </si>
  <si>
    <t>Professor Jazzghost estÃ¡ de volta! Ele comeÃ§ou a trabalhar numa nova escola. O que nÃ£o contaram pra ele Ã© que absolutamente todos os alunos desse lugar sÃ£o MALUCOS! CONFIRA E SARAIVA O LIKE! â—Nome do Jogo: School Teacher Simulator ====================== â—Instagram: julianoab â—Email de contato: jazzghost@gmail.com</t>
  </si>
  <si>
    <t>G9pyKF-tT40</t>
  </si>
  <si>
    <t>AGORA EU PASSEI DOS LIMITES! TÃ” GANHANDO DINHEIRO COM... FOLHA MORTA!</t>
  </si>
  <si>
    <t>2025-11-11T15:03:02Z</t>
  </si>
  <si>
    <t>Leaf It Alone|jazzghost|jazz</t>
  </si>
  <si>
    <t>Hoje eu vou ganhar dinheiro limpando meu quintal das folhas secas que caem nele! Ã‰ isso mesmo, eu vou ganhar dinheiro com folhas mortas! CONFIRA E SARAIVA O LIKE! â—Nome do Jogo: Leaf It Alone ====================== â—Instagram: julianoab â—Email de contato: jazzghost@gmail.com</t>
  </si>
  <si>
    <t>HGPF3swS61c</t>
  </si>
  <si>
    <t>EU COMI TODAS AS 40 COMIDAS DO MINECRAFT EM APENAS 1 VÃDEO!</t>
  </si>
  <si>
    <t>2025-11-10T15:00:34Z</t>
  </si>
  <si>
    <t>O vÃ­deo de hoje sÃ³ vai terminar quando eu completar a conquista 'Uma Dieta Equilibrada' no Minecraft, que consiste em comer todas as 40 comidas do jogo, fazendo elas bem ou mal para o meu organismo! CONFIRA E SARAIVA O LIKE!  â—Nome do Jogo: Minecraft ====================== â—Instagram: julianoab â—Email de contato: jazzghost@gmail.com</t>
  </si>
  <si>
    <t>87mpIZZHhCA</t>
  </si>
  <si>
    <t>TÃ” VENDENDO SOPA, MAS AGORA EU CORRO RISCO DE VIDA! (4 FINAIS)</t>
  </si>
  <si>
    <t>2025-11-08T15:00:24Z</t>
  </si>
  <si>
    <t>jazzghost|jazz|sopa|Brother Hai's Pho Restaurant</t>
  </si>
  <si>
    <t>Eu jÃ¡ vendi espetinho, jÃ¡ vendi arroz e agora tÃ´ vendendo sopa. E o que todos eles tem em comum? Ã‰ que em todos esses casos, eu corri risco de vida! CONFIRA E SARAIVA O LIKE! â—Nome do Jogo: Brother Hai's Pho Restaurant ====================== â—Instagram: julianoab â—Email de contato: jazzghost@gmail.com</t>
  </si>
  <si>
    <t>Z_hE2dkvYJU</t>
  </si>
  <si>
    <t>ISSO Ã‰ O QUE ACONTECE QUANDO VOCÃŠ MATA O ALCE DO 99 NOITES NA FLORESTA E LEVA PRA CASA!</t>
  </si>
  <si>
    <t>2025-11-07T15:41:15Z</t>
  </si>
  <si>
    <t>You've got a Package|jazzghost|jazz</t>
  </si>
  <si>
    <t>Baixe o jogo pelo link para experimentar os novos personagens e use o CÃ³digo de Resgate limitado para ganhar 50 Jades Estelares. Link: https://hoyo.link/oTQLD2bYI  CÃ³digo de Resgate: * Cyrene,Castorice,Tribbie,Hyacine: 5 de novembro - 26 de novembro VAK9XB2BCGFX  * Cyrene,Phainon, Cipher, and Mydei: 26 de novembro - 17 de Dezembro JS2QEA3SDHFK   CONFIRA E SARAIVA O LIKE! â—Nome do Jogo: You've got a Package ====================== â—Instagram: julianoab â—Email de contato: jazzghost@gmail.com</t>
  </si>
  <si>
    <t>qXaElhbUu1M</t>
  </si>
  <si>
    <t>A MINHA CIDADE TÃ ALAGADA E AGORA EU PRECISO DESENTUPIR ELA!</t>
  </si>
  <si>
    <t>2025-11-06T15:01:44Z</t>
  </si>
  <si>
    <t>jazzghost|jazz|DrainSim</t>
  </si>
  <si>
    <t>Uma chuva pesada caiu na cidade e como todos os bueiros estÃ£o entupidos, a regiÃ£o inteira ficou completamente alagada e sÃ³ eu posso salvar ela desentupindo tudo! CONFIRA E SARAIVA O LIKE! â—Nome do Jogo: DrainSim ====================== â—Instagram: julianoab â—Email de contato: jazzghost@gmail.com</t>
  </si>
  <si>
    <t>mhEZ5QCiwuo</t>
  </si>
  <si>
    <t>AGORA O SCHOOLBOY RUNAWAY PRECISA FUGIR DE UM ACAMPAMENTO!</t>
  </si>
  <si>
    <t>2025-11-05T15:12:21Z</t>
  </si>
  <si>
    <t>jazzghost|jazz|schoolboy runaway|schoolboy escape 3|Schoolboy Escape 3 Summer Camp</t>
  </si>
  <si>
    <t>Depois de fugir da casa dos pais e da fazenda dos avÃ³s, chegou a hora desse moleque que nÃ£o consegue ficar um dia quieto no mesmo lugar fugir do acampamento de verÃ£o! CONFIRA E SARAIVA O LIKE! â—Nome do Jogo: Schoolboy Escape 3: Summer Camp ====================== â—Instagram: julianoab â—Email de contato: jazzghost@gmail.com</t>
  </si>
  <si>
    <t>mKMjBPG8ask</t>
  </si>
  <si>
    <t>HELLO NEIGHBOUR MAS TROCARAM O VIZINHO PELO FREDDY FAZBEAR ULTRA RÃPIDO!</t>
  </si>
  <si>
    <t>2025-11-04T15:33:26Z</t>
  </si>
  <si>
    <t>hello neighbour|fnaf|freddy fazbear|jazz|jazzghost</t>
  </si>
  <si>
    <t>Criaram um mod para Hello Neighbour que substitui o vizinho pelo famoso Freddy Fazbear ultra rÃ¡pido! CONFIRA E SARAIVA O LIKE!  â—Nome do Jogo: Hello Neighbour (MOD do Freddy Fazbear) ====================== â—Instagram: julianoab â—Email de contato: jazzghost@gmail.com</t>
  </si>
  <si>
    <t>WS0HzYCiI_0</t>
  </si>
  <si>
    <t>MINECRAFT, MAS A CADA 30 SEGUNDOS 180 COISAS RUINS PODEM ACONTECER!</t>
  </si>
  <si>
    <t>2025-11-03T15:01:05Z</t>
  </si>
  <si>
    <t>Eu instalei um mod que a cada 30 segundos alguma evento aleatÃ³rio, de 180 eventos diferentes vai acontecer. Pode rolar coisas boas, como tambÃ©m coisas ruins... Ã© todo mundo sabe que sÃ³ vai rolar coisa ruim! CONFIRA E SARAIVA O LIKE!  â—Nome do Jogo: Minecraft ====================== â—Instagram: julianoab â—Email de contato: jazzghost@gmail.com</t>
  </si>
  <si>
    <t>YFE2TDPBtgw</t>
  </si>
  <si>
    <t>LITTLE NIGHTMARES 3 (Parte 2 - FINAL)</t>
  </si>
  <si>
    <t>2025-11-01T15:01:03Z</t>
  </si>
  <si>
    <t>jazzghost|jazz|little nightmares</t>
  </si>
  <si>
    <t>Hoje vamos concluir a jornada de Alone e Low no mundo bizarro de Little Nightmares 3! CONFIRA E SARAIVA O LIKE! â—Nome do Jogo: Little Nightmares 3 ====================== â—Instagram: julianoab â—Email de contato: jazzghost@gmail.com</t>
  </si>
  <si>
    <t>92LwMuF95rk</t>
  </si>
  <si>
    <t>A NOVA ATUALIZAÃ‡ÃƒO DE HALLOWEEN DA GRANNY!</t>
  </si>
  <si>
    <t>2025-10-31T15:09:50Z</t>
  </si>
  <si>
    <t>Schoolboy Escape 2: Village|granny|halloween|dia das bruxas|jazzghost|jazz</t>
  </si>
  <si>
    <t>Granny e Schoolboy Escape 2: Village lanÃ§aram atualizaÃ§Ãµes de Halloween e nÃ³s vamos conferir elas! CONFIRA E SARAIVA O LIKE! â—Nome do Jogo: Granny &amp; Schoolboy Escape 2: Village  (Updade de Halloween) ====================== â—Instagram: julianoab â—Email de contato: jazzghost@gmail.com</t>
  </si>
  <si>
    <t>DAFNH1den98</t>
  </si>
  <si>
    <t>O SEGREDO QUE TEM NO FUNDO DESSE BURACO ACABOU COM A MINHA VIDA!</t>
  </si>
  <si>
    <t>2025-10-30T15:00:25Z</t>
  </si>
  <si>
    <t>jazzghost|jazz|keep digging</t>
  </si>
  <si>
    <t>LÃ¡ vou eu maaaais uma vez escavar um buraco. SÃ³ que agora serÃ¡ o buraco mais realista que eu jÃ¡ escavei, e ele ainda vai ter um quilometro de profundidade! CONFIRA E SARAIVA O LIKE!  â—Nome do Jogo: Keep Digging ====================== â—Instagram: julianoab â—Email de contato: jazzghost@gmail.com</t>
  </si>
  <si>
    <t>TS1aXQKQbt4</t>
  </si>
  <si>
    <t>EU PRECISO APERTAR ESSE BOTÃƒO 99.999.999 VEZES! (Ã© sÃ©rio)</t>
  </si>
  <si>
    <t>2025-10-29T15:50:16Z</t>
  </si>
  <si>
    <t>jazzghost|jazz|click to continue</t>
  </si>
  <si>
    <t>Eu tÃ´ preso num quarto completamente branco e pra sair dele Ã© sÃ³ eu abrir uma porta... o problema Ã© que pra abrir essa porta eu preciso apertar um botÃ£o... 99.999.999 VEZES!!! CONFIRA E SARAIVA O LIKE!  â—Nome do Jogo: Click to Continue! ====================== â—Instagram: julianoab â—Email de contato: jazzghost@gmail.com</t>
  </si>
  <si>
    <t>vcClyeTBL1c</t>
  </si>
  <si>
    <t>O CANAL CHEGOU A 22 MILHÃ•ES DE INSCRITOS ENTÃƒO EU CONSTRUÃ UMA CASA DE PRESENTE PRA VOCÃŠS!</t>
  </si>
  <si>
    <t>2025-10-28T15:01:55Z</t>
  </si>
  <si>
    <t>jazzghost|jazz|house builder 2|house builder</t>
  </si>
  <si>
    <t>Eu nunca teria chegado a essa incrÃ­vel marca de 22 milhÃµes de inscritos se nÃ£o fosse por vocÃªs! EntÃ£o primeiramente fica o meu MUITO obrigado! E segundamente, como forma de agradecimento, eu vou construir uma casa para vocÃªs! CONFIRA E SARAIVA O LIKE! â—Nome do Jogo: House Builder 2 ====================== â—Instagram: julianoab â—Email de contato: jazzghost@gmail.com</t>
  </si>
  <si>
    <t>lzWVQ1zOFO8</t>
  </si>
  <si>
    <t>99 NOITES NA FLORESTA NO MINECRAFT!</t>
  </si>
  <si>
    <t>2025-10-27T15:01:22Z</t>
  </si>
  <si>
    <t>99 Noites na Floresta Ã© um dos jogos mais populares do Roblox no momento. EntÃ£o Ã© Ã³bvio que alguÃ©m ia acabar trazendo esse jogo para o Minecraft. CONFIRA E SARAIVA O LIKE!  â—Nome do Jogo: Minecraft (99 Noites na Floresta) â—Mapa e Mods: https://www.planetminecraft.com/project/99-nights-in-the-forest-2v/ ====================== â—Instagram: julianoab â—Email de contato: jazzghost@gmail.com</t>
  </si>
  <si>
    <t>7xV2g8yAcUg</t>
  </si>
  <si>
    <t>LITTLE NIGHTMARES 3 (Parte 1)</t>
  </si>
  <si>
    <t>2025-10-25T15:14:54Z</t>
  </si>
  <si>
    <t>Finalmente foi lanÃ§ado Little Nightmares 3! E hoje nÃ³s vamos jogar a primeira parte dele! CONFIRA E SARAIVA O LIKE! â—Nome do Jogo: Little Nightmares 3 ====================== â—Instagram: julianoab â—Email de contato: jazzghost@gmail.com</t>
  </si>
  <si>
    <t>dxPel6fxKgE</t>
  </si>
  <si>
    <t>EU TRABALHEI NESSE SUPERMERCADO POR APENAS 72 HORAS! (por que serÃ¡???)</t>
  </si>
  <si>
    <t>2025-10-24T15:00:35Z</t>
  </si>
  <si>
    <t>jazzghost|jazz|hellmart</t>
  </si>
  <si>
    <t>Mais uma vez eu tÃ´ indo trabalhar num mercado no meio do nada. E pelo que parece, alguns dos meus clientes nÃ£o sÃ£o muito humanos nÃ£o, viu... CONFIRA E SARAIVA O LIKE!  â—Nome do Jogo: Hellmart ====================== â—Instagram: julianoab â—Email de contato: jazzghost@gmail.com</t>
  </si>
  <si>
    <t>Ln0fqu98D_c</t>
  </si>
  <si>
    <t>AGORA EU PRECISO FUGIR DE UMA PRISÃƒO DE SEGURANÃ‡A MÃXIMA E TÃ MUITO MAIS DIFÃCIL!</t>
  </si>
  <si>
    <t>2025-10-23T15:05:47Z</t>
  </si>
  <si>
    <t>jazzghost|jazz|prison escape simulator</t>
  </si>
  <si>
    <t>VocÃªs se lembram do jogo de escapar de uma prisÃ£o fazendo um buraco na sua cela? Pois agora ele lanÃ§ou um desafio bem mais difÃ­cil que consiste em tentarmos fugir de uma prisÃ£o de seguranÃ§a mÃ¡xima! CONFIRA E SARAIVA O LIKE!  â—Nome do Jogo: Prison Escape Simulator ====================== â—Instagram: julianoab â—Email de contato: jazzghost@gmail.com</t>
  </si>
  <si>
    <t>VFzCAuErN5s</t>
  </si>
  <si>
    <t>EU DECIDO QUEM PODE ENTRAR NO BRASIL OU NÃƒO!</t>
  </si>
  <si>
    <t>2025-10-22T15:01:03Z</t>
  </si>
  <si>
    <t>jazzghost|jazz|Toll Booth Simulator</t>
  </si>
  <si>
    <t>Eu tentei fugir da prisÃ£o mas acabei sendo pego. EntÃ£o ao invÃ©s dos oficiais me mandarem de volta pra cadeia, eles me deram uma dÃ­vida... de 1.000.000 de reais!!! E o Ãºnico jeito deu pagar ela Ã© trabalhando na fronteira do paÃ­s, decidindo quem pode ou nÃ£o entrar no Brasil. CONFIRA E SARAIVA O LIKE!  â—Nome do Jogo: Toll Booth Simulator ====================== â—Instagram: julianoab â—Email de contato: jazzghost@gmail.com</t>
  </si>
  <si>
    <t>3E-kmAbjpMk</t>
  </si>
  <si>
    <t>MINECRAFT, MAS O DROP DOS MOBS FORAM TROCADOS ALEATÃ“RIAMENTE ENTRE SÃ!</t>
  </si>
  <si>
    <t>2025-10-20T15:00:05Z</t>
  </si>
  <si>
    <t>Hoje vamos zerar o Minecraft, sÃ³ que tem um porÃ©m. Os drops dos mobs foram alterados entre si. Um zumbi, por exemplo, ao invÃ©s de dropar sua carne podre, ele vai dropar outro item que outro mob droparia. CONFIRA E SARAIVA O LIKE!  â—Nome do Jogo: Minecraft ====================== â—Instagram: julianoab â—Email de contato: jazzghost@gmail.com</t>
  </si>
  <si>
    <t>gidUsl8vsnU</t>
  </si>
  <si>
    <t>EU TIVE UM FILHO NO APOCALIPSE?! OS 4 ÃšLTIMOS FINAIS DE NO, I'M NOT A HUMAN!</t>
  </si>
  <si>
    <t>2025-10-18T15:01:16Z</t>
  </si>
  <si>
    <t>NÃ³s jÃ¡ conseguimos 6 dos 10 finais de No, I'm not a Human. EntÃ£o hoje nÃ³s vamos terminar nossa saga nesse game indo em busca dos 4 Ãºltimos finais, e em um deles... eu vou ter um filho? CONFIRA E SARAIVA O LIKE! â—Nome do Jogo: No, I'm not a Human ====================== â—Instagram: julianoab â—Email de contato: jazzghost@gmail.com</t>
  </si>
  <si>
    <t>skQWPtr2QYI</t>
  </si>
  <si>
    <t>MINHA AMIGA NÃƒO ME RESPONDE NO WHATSAPP TEM 3 DIAS! ELA TÃ CORRENDO RISCO DE VIDA?</t>
  </si>
  <si>
    <t>2025-10-17T16:44:45Z</t>
  </si>
  <si>
    <t>jazzghost|jazz|face of another</t>
  </si>
  <si>
    <t>Minha amiga Sarah nÃ£o me responde no celular fazem trÃªs dias e eu tÃ´ ficando preocupado com isso. Parece que alguma coisa fez algo com ela, e pelo visto essa tal 'alguma coisa' agora tÃ¡ vindo atrÃ¡s de mim! CONFIRA E SARAIVA O LIKE! â—Nome do Jogo: Face of Another ====================== â—Instagram: julianoab â—Email de contato: jazzghost@gmail.com</t>
  </si>
  <si>
    <t>kbMxDtJX0nA</t>
  </si>
  <si>
    <t>JAZZGHOST VS MR. BEAST!</t>
  </si>
  <si>
    <t>2025-10-16T15:37:05Z</t>
  </si>
  <si>
    <t>Ultimate Epic Battle Simulator 2|jazzghost|jazz|mr beast</t>
  </si>
  <si>
    <t>Hoje teremos as batalhas mais Ã©picas (talvez nÃ£o) entre os personagens mais famosos do mundo! E uma dessas batalhas serÃ¡ entre a minha pessoa, e o queridÃ­ssimo Mr. Beast! CONFIRA E SARAIVA O LIKE! â—Nome do Jogo: Ultimate Epic Battle Simulator 2 ====================== â—Instagram: julianoab â—Email de contato: jazzghost@gmail.com</t>
  </si>
  <si>
    <t>WMqAXKtNNGA</t>
  </si>
  <si>
    <t>A GRANNY REFORMOU A CASA EM 2025 E AGORA TÃ MUITO MAIS DIFÃCIL!</t>
  </si>
  <si>
    <t>2025-10-15T15:30:22Z</t>
  </si>
  <si>
    <t>jazzghost|jazz|granny</t>
  </si>
  <si>
    <t>Eu adicionei um mod no jogo Granny que muda vÃ¡rias coisas no layout da casa e que deixa o game muito mais difÃ­cil de ser zerado! CONFIRA E SARAIVA O LIKE! â—Nome do Jogo: Granny (COM MOD) ====================== â—Instagram: julianoab â—Email de contato: jazzghost@gmail.com</t>
  </si>
  <si>
    <t>YB6n9k-Ilgg</t>
  </si>
  <si>
    <t>BLOODMONEY, MAS TODA VEZ QUE EU CLICO NELE EU DOU AMOR E CARINHO!</t>
  </si>
  <si>
    <t>2025-10-14T15:41:44Z</t>
  </si>
  <si>
    <t>jazzghost|jazz|bloodmoney|softmoney</t>
  </si>
  <si>
    <t>Depois de tanto sofrimento que o Harvey passou em Bloodmoney, agora chegou a hora dele finalmente receber o carinho e amor que ele merece em Softmoney! CONFIRA E SARAIVA O LIKE! â—Nome do Jogo: Softmoney ====================== â—Instagram: julianoab â—Email de contato: jazzghost@gmail.com</t>
  </si>
  <si>
    <t>zE2yor9LJAs</t>
  </si>
  <si>
    <t>MINECRAFT, MAS A CADA 1 MINUTO UM MOB ALEATÃ“RIO DA SPAWN EM CIMA DE MIM!</t>
  </si>
  <si>
    <t>2025-10-13T15:01:42Z</t>
  </si>
  <si>
    <t>No vÃ­deo de hoje hÃ¡ cada um minuto um mob vai aparecer em cima de mim, e pode ser qualquer um! Desde uma inofensiva galinha, a uma gigantesca mÃ¡quina de carnificina como um Ravager! CONFIRA E SARAIVA O LIKE! â—Nome do Jogo: Minecraft ====================== â—Instagram: julianoab â—Email de contato: jazzghost@gmail.com</t>
  </si>
  <si>
    <t>X2eHZfzMD_M</t>
  </si>
  <si>
    <t>MAIS 4 NOVOS FINAIS DE NO, I'M NOT A HUMAN!</t>
  </si>
  <si>
    <t>2025-10-12T15:00:54Z</t>
  </si>
  <si>
    <t>No vÃ­deo de hoje nÃ³s vamos em busca de mais quatro dos 10 finais possÃ­veis do jogo No, I'm not a Human. CONFIRA E SARAIVA O LIKE! â—Nome do Jogo: No, I'm not a Human ====================== â—Instagram: julianoab â—Email de contato: jazzghost@gmail.com</t>
  </si>
  <si>
    <t>TNTzeWwHISU</t>
  </si>
  <si>
    <t>TÃ” VENDENDO ARROZ, MAS AGORA EU CORRO RISCO DE VIDA! - Obsessed (4 FINAIS)</t>
  </si>
  <si>
    <t>2025-10-10T15:17:41Z</t>
  </si>
  <si>
    <t>jazzghost|jazz|Obsessed: Night Shift</t>
  </si>
  <si>
    <t>No vÃ­deo de hoje eu vou vender arroz pra poder comprar remÃ©dios para a minha mÃ£e que estÃ¡ doente. Mas no processo, obviamente muita coisa bizarra vai acontecer. CONFIRA E SARAIVA O LIKE! â—Nome do Jogo: Obsessed: Night Shift ====================== â—Instagram: julianoab â—Email de contato: jazzghost@gmail.com</t>
  </si>
  <si>
    <t>drtjys6dY8I</t>
  </si>
  <si>
    <t>PESCANDO PEIXES DE OURO PORQUE EU TÃ” DEVENDO 1 MILHÃƒO DE REAIS PRO AGIOTA!</t>
  </si>
  <si>
    <t>2025-10-09T15:32:34Z</t>
  </si>
  <si>
    <t>jazzghost|jazz|loan shark</t>
  </si>
  <si>
    <t>Eu tÃ´ lascado! Eu tÃ´ devendo um milhÃ£o de reais para um agiota e o Ãºnico jeito que eu tenho pra pagar ele Ã© pescando e vendendo peixes, mas pra minha sorte eu acabei pescando um peixe bem... diferenciado! CONFIRA E SARAIVA O LIKE!  â—Nome do Jogo: Loan Shark ====================== â—Instagram: julianoab â—Email de contato: jazzghost@gmail.com</t>
  </si>
  <si>
    <t>Eu43Ff94L4M</t>
  </si>
  <si>
    <t>PARTICIPEI DE UM EVENTO ESPECIAL NO ROUBE UM BRAINROT E PEGUEI VÃRIOS BRAINROTS GOD E ESPECIAL!</t>
  </si>
  <si>
    <t>2025-10-08T15:08:17Z</t>
  </si>
  <si>
    <t>jazzghost|jazz|roube um brainrot|steal a brainrot</t>
  </si>
  <si>
    <t>Hoje eu vou finalmente participar do evento da terÃ§a-feira do Roube um Brainrot que vocÃªs vivem me pedindo pra participar. CONFIRA E SARAIVA O LIKE!  Nome do Jogo: Roube um Brainrot (Roblox) ====================== â—Instagram: julianoab â—Email de contato: jazzghost@gmail.com</t>
  </si>
  <si>
    <t>pKho7Pn17DU</t>
  </si>
  <si>
    <t>SE O TAXMAN TE PEDIR UM ITEM NO MINECRAFT Ã‰ MELHOR VOCÃŠ DAR, SE NÃƒO...</t>
  </si>
  <si>
    <t>2025-10-07T15:17:15Z</t>
  </si>
  <si>
    <t>jazzghost|jazz|minecraft|taxman</t>
  </si>
  <si>
    <t>Hoje vamos conhecer um novo mob no Minecraft chamado Taxman. Quando ele aparece ele vai exigir que vocÃª dÃª para ele um item aleatÃ³rio. E Ã© melhor vocÃª fazer isso, se nÃ£o vocÃª tÃ¡ MUITO lascado! CONFIRA E SARAIVA O LIKE!  â—Nome do Jogo: Minecraft (MOD Taxman) ====================== â—Instagram: julianoab â—Email de contato: jazzghost@gmail.com</t>
  </si>
  <si>
    <t>u0Z9xaS9AOs</t>
  </si>
  <si>
    <t>ESSE HOMEM SUSPEITO BATE NA SUA PORTA. VOCÃŠ DEIXA ELE ENTRAR? - No, I'm not a Human (JOGO COMPLETO)</t>
  </si>
  <si>
    <t>2025-10-06T15:32:44Z</t>
  </si>
  <si>
    <t>O mundo estÃ¡ a beira de um colapso! Se jÃ¡ nÃ£o bastasse o calor estar chegando a temperaturas mortais para a humanidade, para piorar a situaÃ§Ã£o, criaturas comeÃ§aram a surgir de baixo da terra e a atacar os seres humanos enquanto se passam por eles. No meio desse caos, vocÃª tenta sobreviver como pode trancado em sua casa, enquanto pessoas desesperadas batem Ã  sua porta implorando por abrigo. CONFIRA E SARAIVA O LIKE! â—Nome do Jogo: No, I'm not a Human ====================== â—Instagram: julianoab â—Email de contato: jazzghost@gmail.com</t>
  </si>
  <si>
    <t>Xqohvx_uaFw</t>
  </si>
  <si>
    <t>A ORIGEM DA PIZZARIA DO FIVE NIGHTS AT FREDDY'S!</t>
  </si>
  <si>
    <t>2025-10-03T15:59:41Z</t>
  </si>
  <si>
    <t>jazzghost|jazz|fnaf|Those Nights at Fredbears</t>
  </si>
  <si>
    <t>No vÃ­deo de hoje nÃ³s voltamos a trabalhar na pizzaria do Five Nights at Freddy's, na Ã©poca que ainda sÃ³ existiam poucos animatronics. CONFIRA E SARAIVA O LIKE!  â—Nome do Jogo: Those Nights at Fredbears ====================== â—Instagram: julianoab â—Email de contato: jazzghost@gmail.com</t>
  </si>
  <si>
    <t>E379S76t_Sk</t>
  </si>
  <si>
    <t>O FINAL E O FINAL SECRETO DE KINDERGARTEN 3!</t>
  </si>
  <si>
    <t>2025-10-02T17:03:42Z</t>
  </si>
  <si>
    <t>jazzghost|jazz|kindergarten 3</t>
  </si>
  <si>
    <t>Agora que temos todos os itens de todas as missÃµes, nÃ³s podemos finalmente tentar salvar o garoto Kevin e punir o falso diretor Regis! AlÃ©m disso, como todo Kindergarten, no final nÃ³s tambÃ©m faremos o final secreto do jogo! CONFIRA E SARAIVA O LIKE!  â—Nome do Jogo: Kindergarten 3 ====================== â—Instagram: julianoab â—Email de contato: jazzghost@gmail.com</t>
  </si>
  <si>
    <t>h_WIvH66HIc</t>
  </si>
  <si>
    <t>MEU FÃƒ ME AJUDOU A FICAR MUITO RICO NO GROW A GARDEN!</t>
  </si>
  <si>
    <t>2025-10-01T15:00:37Z</t>
  </si>
  <si>
    <t>jazzghost|jazz|grow a garden</t>
  </si>
  <si>
    <t>Grow a Garden Ã© mais um jogo que tÃ¡ fazendo muito sucesso no Roblox e que nÃ³s vamos conferir hoje! Aqui a ideia Ã© ganharmos muito dinheiro plantando tomate, cenoura... plantaÃ§Ãµes com neon de 512 pÃ©s de altura... CONFIRA E SARAIVA O LIKE!  â—Nome do Jogo: Grow a Garden (Roblox) ====================== â—Instagram: julianoab â—Email de contato: jazzghost@gmail.com</t>
  </si>
  <si>
    <t>sYpANlPxx10</t>
  </si>
  <si>
    <t>TODOS OS 9 FINAIS DE SCHOOLBOY ESCAPE 2: VILLAGE!</t>
  </si>
  <si>
    <t>2025-09-30T16:27:08Z</t>
  </si>
  <si>
    <t>jazzghost|jazz|schoolboy runaway|schoolboy escape 2: village</t>
  </si>
  <si>
    <t>No primeiro vÃ­deo, nÃ³s conseguimos dois dos nove finais possÃ­veis de Schoolboy Escape 2: Village. EntÃ£o no vÃ­deo de hoje, nÃ³s vamos atrÃ¡s de todos os outros sete finais desse jogo, que incluem trÃªs tipos de fuga da fazenda diferentes! CONFIRA E SARAIVA O LIKE!  â—Nome do Jogo: Schoolboy Escape 2: Village ====================== â—Instagram: julianoab â—Email de contato: jazzghost@gmail.com</t>
  </si>
  <si>
    <t>5ab5Ey4zhW4</t>
  </si>
  <si>
    <t>A CADA 10 SEGUNDOS O MINECRAFT ME MATA!</t>
  </si>
  <si>
    <t>2025-09-29T15:00:08Z</t>
  </si>
  <si>
    <t>Hoje eu vou jogar Minecraft, mas a cada 10 segundos do jogo, ele vai automaticamente me matar. A nossa esperanÃ§a Ã© que a cada conquista que eu concluir, eu ganho mais 5 segundos de vida! CONFIRA E SARAIVA O LIKE!  â—Nome do Jogo: Minecraft ====================== â—Instagram: julianoab â—Email de contato: jazzghost@gmail.com</t>
  </si>
  <si>
    <t>zieqJX7KA8s</t>
  </si>
  <si>
    <t>O BIZARRO EPISÃ“DIO PERDIDO DE BOB ESPONJA... BASEADO EM FATOS REAIS???</t>
  </si>
  <si>
    <t>2025-09-27T15:01:49Z</t>
  </si>
  <si>
    <t>No vÃ­deo de hoje vamos jogar mais um jogo de terror do Bob Esponja, sÃ³ que tem algo esquisito sobre esse jogo. Aparentemente ele Ã© baseado em... fatos reais??? Como isso Ã© possÃ­vel? CONFIRA E SARAIVA O LIKE!  â—Nome do Jogo: Pikabuu: Tentacles Gallery ====================== â—Instagram: julianoab â—Email de contato: jazzghost@gmail.com</t>
  </si>
  <si>
    <t>KLnbZ_d_XJM</t>
  </si>
  <si>
    <t>JOGO DE TERROR BASEADO EM FATOS REAIS, MAS EU TÃ” DOENTE ENTÃƒO EU NÃƒO POSSO ME ASSUSTAR!</t>
  </si>
  <si>
    <t>2025-09-26T15:45:35Z</t>
  </si>
  <si>
    <t>jazzghost|jazz|slackjaw</t>
  </si>
  <si>
    <t>ðŸ”¥Jogue War Thunder de GRAÃ‡A e receba um pacote de bÃ´nus incrÃ­vel! PC, PlayStation e Xbox â€” https://wtplay.link/jazzghost ðŸ’¥ WT Mobile â€” https://wtm.game/jazzghost   CONFIRA E SARAIVA O LIKE!  â—Nome do Jogo: Slackjaw ====================== â—Instagram: julianoab â—Email de contato: jazzghost@gmail.com</t>
  </si>
  <si>
    <t>X3bJwbb85NE</t>
  </si>
  <si>
    <t>SCHOOLBOY RUNAWAY, MAS AGORA ELE TÃ DE FÃ‰RIAS E PRECISA FUGIR DA FAZENDA DOS AVÃ“S!</t>
  </si>
  <si>
    <t>2025-09-24T15:18:38Z</t>
  </si>
  <si>
    <t>O garoto de Schoolboy Runaway vai passar as fÃ©rias na fazenda dos avÃ³s. EntÃ£o agora chegou a vez de tentar fugir de lÃ¡! Mas pra onde ele vai depois dessa fuga... eu nÃ£o faÃ§o a menor idÃ©ia! CONFIRA E SARAIVA O LIKE!  â—Nome do Jogo: Schoolboy Escape 2: Village ====================== â—Instagram: julianoab â—Email de contato: jazzghost@gmail.com</t>
  </si>
  <si>
    <t>PqcvfEo8XRc</t>
  </si>
  <si>
    <t>COMPREI UM SERVIDOR PRIVADO NO ROUBE UM BRAINROT E AGORA TODOS OS BRAINROTS SÃƒO MEUS!</t>
  </si>
  <si>
    <t>2025-09-23T15:20:57Z</t>
  </si>
  <si>
    <t>VocÃªs me sugeriram comprar um servidor privado no Roube Um Brainrot. EntÃ£o agora eu vou ter todos os Brainrot sÃ³ pra mim! CONFIRA E SARAIVA O LIKE!  â—Nome do Jogo: Roube um Brainrot (Roblox) ====================== â—Instagram: julianoab â—Email de contato: jazzghost@gmail.com</t>
  </si>
  <si>
    <t>RsaWNhmxqmc</t>
  </si>
  <si>
    <t>JAZZGHOST JOGANDO COBBLEMON DO MINECRAFT PELA PRIMEIRA VEZ!</t>
  </si>
  <si>
    <t>2025-09-22T15:00:56Z</t>
  </si>
  <si>
    <t>jazzghost|jazz|pokemon</t>
  </si>
  <si>
    <t>Cobblemon veio pra rivalizar com Pixelmon como melhor MOD de PokÃ©mon do Minecraft. E o grande diferencial desse MOD Ã© que os PokÃ©mon sÃ£o todos quadrados, entÃ£o parece muito que eles vieram direto do Minecraft mesmo! CONFIRA E SARAIVA O LIKE!  â—Nome do Jogo: ====================== â—Instagram: julianoab â—Email de contato: jazzghost@gmail.com</t>
  </si>
  <si>
    <t>r02C9iVLEJc</t>
  </si>
  <si>
    <t>TODA VEZ QUE EU CLICO NESSE VÃDEO ELE SOFRE MAIS AINDA! - Bloodmoney 2</t>
  </si>
  <si>
    <t>2025-09-20T15:00:09Z</t>
  </si>
  <si>
    <t>jazzghost|jazz|bloodmoney|Human Expediture Project</t>
  </si>
  <si>
    <t>No vÃ­deo de hoje nÃ³s vamos conhecer toda a histÃ³ria por trÃ¡s do simpÃ¡tico homem que te dava 1 real toda vez que vocÃª clicava nela. E a verdade vai ter deixar assustado! CONFIRA E SARAIVA O LIKE!  â—Nome do Jogo: Human Expediture Project (Bloodmoney 2) ====================== â—Instagram: julianoab â—Email de contato: jazzghost@gmail.com</t>
  </si>
  <si>
    <t>_pxZVgTlXWU</t>
  </si>
  <si>
    <t>JAZZGHOST VIROU CANTOR DE KPOP E AGORA CORRE RISCO DE VIDA!</t>
  </si>
  <si>
    <t>2025-09-19T15:26:38Z</t>
  </si>
  <si>
    <t>jazzghost|jazz|sasaeng</t>
  </si>
  <si>
    <t>No vÃ­deo de hoje nÃ³s vamos conhecer os perigos de se ter fÃ£s obcecados por um cantor de KPOP!  SÃ³ que no caso, o cantor de KPOP Ã© o Jegue Kook. CONFIRA E SARAIVA O LIKE!  â—Nome do Jogo: Sasaeng ====================== â—Instagram: julianoab â—Email de contato: jazzghost@gmail.com</t>
  </si>
  <si>
    <t>aP41Xj1ynv8</t>
  </si>
  <si>
    <t>BRIGA DE CASAIS NA ESCOLA! - Kindergarten 3</t>
  </si>
  <si>
    <t>2025-09-18T15:58:55Z</t>
  </si>
  <si>
    <t>Alice, uma das garotas do colÃ©gio estÃ¡ na mira do diretor maluco da nova escola. E hoje nÃ³s vamos tentar descobrir qual Ã© o objetivo dele com isso! CONFIRA E SARAIVA O LIKE!  â—Nome do Jogo: Kindergarten 3 ====================== â—Instagram: julianoab â—Email de contato: jazzghost@gmail.com</t>
  </si>
  <si>
    <t>z0_nMwojkO4</t>
  </si>
  <si>
    <t>O PARQUE AQUÃTICO DE LUXO 5 ESTRELAS DO JAZZGHOST!</t>
  </si>
  <si>
    <t>2025-09-17T15:18:56Z</t>
  </si>
  <si>
    <t>jazzghost|jazz|waterpark simulator</t>
  </si>
  <si>
    <t>Baixe GRÃTIS Genshin Impact e aproveite os eventos e bÃ´nus da nova atualizaÃ§Ã£o: https://hoyo.link/irrxiK2Ef CÃ³digo bonus: AOZJ2TD5FZPV Gema Essencial x60, EXP do Aventureiro x5 VÃ¡lido atÃ© 13 de Novembro.  #ItStartsInNodKrai #NodKraiMetro  #GenshinImpactXbox  #GenshinBGS2025   Hoje nÃ³s finalmente vamos conseguir transformar o 'PÃ¢ntano do Jegue, o meu parque aquÃ¡tico, num parque cinco estrelas com piscinas e toboÃ¡guas de luxo! CONFIRA E SARAIVA O LIKE! â—Nome do Jogo: Waterpark Simulator ====================== â—Instagram: julianoab â—Email de contato: jazzghost@gmail.com</t>
  </si>
  <si>
    <t>wSTWaucpexo</t>
  </si>
  <si>
    <t>PRESO EM UMA BARREIRA DE UM BLOCO NO MINECRAFT, MAS A CADA MORTE ELA AUMENTA!</t>
  </si>
  <si>
    <t>2025-09-16T15:26:16Z</t>
  </si>
  <si>
    <t>jazzghost|jazz|minecraft|barreira</t>
  </si>
  <si>
    <t>No vÃ­deo de hoje, mais uma vez eu tÃ´ preso em apenas um bloco do Minecraft porque uma barreira nÃ£o me deixa sair dele. E o Ãºnico jeito deu aumentar essa barreira Ã© matando mobs! CONFIRA E SARAIVA O LIKE!  â—Nome do Jogo: Minecraft ====================== â—Instagram: julianoab â—Email de contato: jazzghost@gmail.com</t>
  </si>
  <si>
    <t>1Urnj-RksGs</t>
  </si>
  <si>
    <t>O BIZARRO FILME PERDIDO DO MICKEY DE 100 ANOS ATRÃS! - Bad Cheese (DUBLADO EM PT-BR)</t>
  </si>
  <si>
    <t>2025-09-14T15:00:03Z</t>
  </si>
  <si>
    <t>jazzghost|jazz|bad cheese</t>
  </si>
  <si>
    <t>Bad Cheese se inspirou no famoso curto Steamboat Willie do Mickey para criar um jogo extremamente esquisito. CONFIRA E SARAIVA O LIKE!  â—Nome do Jogo: BAD CHEESE ====================== â—Instagram: julianoab â—Email de contato: jazzghost@gmail.com</t>
  </si>
  <si>
    <t>gdEdeqwogSo</t>
  </si>
  <si>
    <t>JOGO DE TERROR, MAS Ã‰ IMPOSSÃVEL TER MEDO PORQUE O TERROR Ã‰ UM MAROMBA DE ACADEMIA!</t>
  </si>
  <si>
    <t>2025-09-12T15:03:51Z</t>
  </si>
  <si>
    <t>jazzghost|jazz|the night gym</t>
  </si>
  <si>
    <t>Um abobado decidiu ir malhar na academia de madrugada, mas parece que o supino jÃ¡ estava ocupado por uma assombraÃ§Ã£o. Agora vai ter que revezar! CONFIRA E SARAIVA O LIKE!  â—Nome do Jogo: The Night Gym ====================== â—Instagram: julianoab â—Email de contato: jazzghost@gmail.com</t>
  </si>
  <si>
    <t>BPG_P0Rsl7g</t>
  </si>
  <si>
    <t>MEUS FÃƒS ME AJUDARAM A FICAR MUITO RICO NO ROUBE UM BRAINROT!</t>
  </si>
  <si>
    <t>2025-09-11T15:29:13Z</t>
  </si>
  <si>
    <t>jazzghost|jazz|steal a brainrot|roube um brainrot</t>
  </si>
  <si>
    <t>Hoje nÃ³s vamos renascer vÃ¡rias vezes no Roube um Brainrot para conseguirmos mais espaÃ§o na nossa base, mais dinheiro e atÃ© mesmo acesso a novos itens. E pra minha grata surpresa, os meus prÃ³prios inscritos me ajudaram nesse objetivo! CONFIRA E SARAIVA O LIKE!  â—Nome do Jogo: Roube um Brainrot (Roblox) ====================== â—Instagram: julianoab â—Email de contato: jazzghost@gmail.com</t>
  </si>
  <si>
    <t>3ImT4c_Jwds</t>
  </si>
  <si>
    <t>OS ALUNOS TENTARAM FUGIR DA ESCOLA DE HELICÃ“PTERO E UM DESASTRE ACONTECEU! - Kindergarten 3</t>
  </si>
  <si>
    <t>2025-09-10T15:03:09Z</t>
  </si>
  <si>
    <t>Ted... Felix quer fugir da escola e para isso eu vou precisar ajudar ele a chegar no telhado do colÃ©gio para pegar o helicÃ³ptero que o seu pai estÃ¡ enviando para buscÃ¡-lo (sim o pai do moleque tem um helicÃ³ptero). CONFIRA E SARAIVA O LIKE!  â—Nome do Jogo: Kindergarten 3 ====================== â—Instagram: julianoab â—Email de contato: jazzghost@gmail.com</t>
  </si>
  <si>
    <t>2nfSk_gGpgI</t>
  </si>
  <si>
    <t>EU CONSTRUÃ UM TOBOÃGUA GIGANTE NO MEU PARQUE AQUÃTICO E UM ACIDENTE TERRÃVEL ACONTECEU!</t>
  </si>
  <si>
    <t>2025-09-09T15:00:32Z</t>
  </si>
  <si>
    <t>jazzghost|jazz|Waterpark Simulator</t>
  </si>
  <si>
    <t>No vÃ­deo de hoje vamos jogar mais uma vez o simulador de parque aquÃ¡tico, e hoje nÃ³s tentar conseguir o nÃ­vel cinco estrelas do nosso 'PÃ¢ntano do Jegue!' CONFIRA E SARAIVA O LIKE!  â—Nome do Jogo: Waterpark Simulator ====================== â—Instagram: julianoab â—Email de contato: jazzghost@gmail.com</t>
  </si>
  <si>
    <t>4fEypTbouAA</t>
  </si>
  <si>
    <t>MINECRAFT, MAS O JAZZGHOST Ã‰ UMA INTELIGÃŠNCIA ARTIFICIAL!</t>
  </si>
  <si>
    <t>2025-09-08T15:00:07Z</t>
  </si>
  <si>
    <t>Hoje eu vou jogar um daqueles clÃ¡ssicos mapas de histÃ³ria que eu costumava jogar anos atrÃ¡s. Dessa vez parece que eu sou uma IA que estÃ¡ sendo treinada para... salvar o mundo? CONFIRA E SARAIVA O LIKE!  â—Nome do Jogo: Minecraft ====================== â—Instagram: julianoab â—Email de contato: jazzghost@gmail.com</t>
  </si>
  <si>
    <t>Phs7eLg4xZI</t>
  </si>
  <si>
    <t>VIDA REAL: ERA SÃ“ PRA SER UMA VIAGEM COM OS AMIGOS, MAS VIROU UM TERROR!</t>
  </si>
  <si>
    <t>2025-09-06T15:00:49Z</t>
  </si>
  <si>
    <t>Tales Beyond the Tomb|jazzghost|jazz</t>
  </si>
  <si>
    <t>Cinco amigos saÃ­ram pra viajar, mas quando a estrada principal acaba sendo bloqueada, eles decidem pegar um atalho pela Rota 86. Mal sabiam eles que seus maiores pesadelos estavam prestes a comeÃ§ar! CONFIRA E SARAIVA O LIKE!  â—Nome do Jogo: Tales Beyond the Tomb - Route 86 ====================== â—Instagram: julianoab â—Email de contato: jazzghost@gmail.com</t>
  </si>
  <si>
    <t>VuLGwq8zxZE</t>
  </si>
  <si>
    <t>EU FIZ 60 MILHÃ•ES DE REAIS ROUBANDO BRAINROTS NO ROUBE UM BRAINROT!</t>
  </si>
  <si>
    <t>2025-09-05T15:00:57Z</t>
  </si>
  <si>
    <t>No vÃ­deo de hoje, eu vou jogar Roube um Brainrot, um jogo que tÃ¡ fazendo muito sucesso no Roblox sobre... roubar... Brainrots..? CONFIRA E SARAIVA O LIKE!  â—Nome do Jogo: Roube um Brainrot (Roblox) ====================== â—Instagram: julianoab â—Email de contato: jazzghost@gmail.com</t>
  </si>
  <si>
    <t>QFUmVI1M65o</t>
  </si>
  <si>
    <t>A GAROTA FOFA VOLTOU E BEIJOU O ESQUISITO DA ESCOLA! - Kindergarten 3 (REUPADO)</t>
  </si>
  <si>
    <t>2025-09-04T22:23:00Z</t>
  </si>
  <si>
    <t>jazzghost|jazz|kindergarten</t>
  </si>
  <si>
    <t>Lily, a garota fofa apareceu no Ãºltimo episÃ³dio de Kindergarten! Imagina quando o Nugget, que Ã© apaixonado nela ficar sabendo disso? CONFIRA E SARAIVA O LIKE!  â—Nome do Jogo: Kindergarten 3 ====================== â—Instagram: julianoab â—Email de contato: jazzghost@gmail.com</t>
  </si>
  <si>
    <t>UM BILIONÃRIO COMPROU UM PARQUE AQUÃTICO LIXO E TRANSFORMOU ELE EM LUXO!</t>
  </si>
  <si>
    <t>2025-09-02T16:06:43Z</t>
  </si>
  <si>
    <t>jazzghost|jazz|parque aquatico|Waterpark Simulator</t>
  </si>
  <si>
    <t>O jogo de criar um parque aquÃ¡tico foi finalmente lanÃ§ado. EntÃ£o eu decidi me dar 1 BILHÃƒO de reais e transformar um lugar que era feito apenas de lixo e podridÃ£o, no melhor parque aquÃ¡tico do mundo! 'O PÃ¢ntano do Jegue' CONFIRA E SARAIVA O LIKE!  â—Nome do Jogo: Waterpark Simulator ====================== â—Instagram: julianoab â—Email de contato: jazzghost@gmail.com</t>
  </si>
  <si>
    <t>hxcHyJTbf0U</t>
  </si>
  <si>
    <t>O BIZARRO MOD SOBRE ESQUIZOFRENIA NO MINECRAFT!</t>
  </si>
  <si>
    <t>2025-09-01T15:06:53Z</t>
  </si>
  <si>
    <t>jazzghost|jazz|minecraft|Aware and Conscious</t>
  </si>
  <si>
    <t>No vÃ­deo de hoje nÃ³s vamos conhecer um mod assustador que fala sobre esquizofrenia no Minecraft. CONFIRA E SARAIVA O LIKE!  â—Nome do Jogo: Minecraft (MOD Aware and Conscious) ====================== â—Instagram: julianoab â—Email de contato: jazzghost@gmail.com</t>
  </si>
  <si>
    <t>oPYt874dpAw</t>
  </si>
  <si>
    <t>GARTEN OF BANBAN 8! (DUBLADO EM PT-BR)</t>
  </si>
  <si>
    <t>2025-08-30T15:53:30Z</t>
  </si>
  <si>
    <t>jazzghost|jazz|garten of banban</t>
  </si>
  <si>
    <t>Parece que o CirurgiÃ£o nÃ£o gostou nada de termos descoberto a existÃªncia do Flambo, uma versÃ£o azul do Banban e nos mandou para a prisÃ£o! Agora nÃ³s precisamos dar um jeito de sair de lÃ¡! CONFIRA E SARAIVA O LIKE!  â—Nome do Jogo: Garten of Banban 7 ====================== â—Instagram: julianoab â—Email de contato: jazzghost@gmail.com</t>
  </si>
  <si>
    <t>IusfvqCp7uk</t>
  </si>
  <si>
    <t>ESSE Ã‰ O LUGAR MAIS ASSUSTADOR DO MUNDO E ELE EXISTE NA VIDA REAL! - Inunaki Tunnel</t>
  </si>
  <si>
    <t>2025-08-29T16:12:28Z</t>
  </si>
  <si>
    <t>jazzghost|jazz|terror</t>
  </si>
  <si>
    <t>Adicione CrisisX a sua lista de desejos na Steam se prepare para muita aÃ§Ã£o pÃ³s-apocaliptica:https://store.steampowered.com/app/2512880?utm_content=Jazzghost Site oficialï¼šhttps://crisisx.hero.com/  #CrisisX #CrisisXJourney #SurviveYourWay   O tÃºnel Inunaki, localizado no JapÃ£o Ã© considerado um dos lugar mais assustadores do mundo. E hoje vamos jogar um jogo de terror que se passa nele! CONFIRA E SARAIVA O LIKE!  â—Nome do Jogo: Inunaki Tunnel ====================== â—Instagram: julianoab â—Email de contato: jazzghost@gmail.com</t>
  </si>
  <si>
    <t>DsJIqTVaHh8</t>
  </si>
  <si>
    <t>EU MORRI 558 VEZES NESSE VÃDEO SÃ“ PRA ZERAR ESSE JOGO! - Level Devil</t>
  </si>
  <si>
    <t>2025-08-28T15:25:21Z</t>
  </si>
  <si>
    <t>jazzghost|jazz|level devil</t>
  </si>
  <si>
    <t>Hoje nÃ³s vamos zerar o jogo Level Devil, aquele jogo lazarento que vocÃª morre toda hora! CONFIRA E SARAIVA O LIKE!  â—Nome do Jogo: Level Devil ====================== â—Instagram: julianoab â—Email de contato: jazzghost@gmail.com</t>
  </si>
  <si>
    <t>cyJMWlRJCmA</t>
  </si>
  <si>
    <t>A PATRICINHA DO COLÃ‰GIO FOI SER FOLGADA E SE DEU MAL! - Kindergarten 3</t>
  </si>
  <si>
    <t>2025-08-27T16:07:44Z</t>
  </si>
  <si>
    <t>Cansada de ser humilhada pela patricinha da escola, Emmy decide utilizar o seu conhecimento de jardinagem para acabar com a garota! CONFIRA E SARAIVA O LIKE!  â—Nome do Jogo: Kindergarten 3 ====================== â—Instagram: julianoab â—Email de contato: jazzghost@gmail.com</t>
  </si>
  <si>
    <t>eayEzdTHx40</t>
  </si>
  <si>
    <t>EU ABRI UM LOJA DE BRINQUEDOS SÃ“ PRA VENDER O NOVO BONECO DO JAZZGHOST!</t>
  </si>
  <si>
    <t>2025-08-26T15:02:47Z</t>
  </si>
  <si>
    <t>Eu finalmente tÃ´ lanÃ§ando o boneco do Jazzghost, mas nÃ£o adianta de nada eu ter os bonecos, se eu nÃ£o tenho onde vendÃª-los. EntÃ£o no vÃ­deo e hoje eu vou abrir a minha prÃ³pria loja de brinquedos pra poder vender eles! CONFIRA E SARAIVA O LIKE!  â—Nome do Jogo: Toy Shop Simulator ====================== â—Instagram: julianoab â—Email de contato: jazzghost@gmail.com</t>
  </si>
  <si>
    <t>vhMrMolgGP4</t>
  </si>
  <si>
    <t>O NOVO MOB DE TERROR DO MINECRAFT... Ã‰ O JAZZGHOST DO PASSADO?</t>
  </si>
  <si>
    <t>2025-08-25T15:01:29Z</t>
  </si>
  <si>
    <t>jazzghost|minecraft|mod split self|split self</t>
  </si>
  <si>
    <t>No vÃ­deo de hoje, quem veio assombrar o Minecraft Ã© o meu eu do passado, que por algum motivo quer se vingar de mim. CONFIRA E SARAIVA O LIKE!  â—Nome do Jogo: Minecraft (MOD Split Self) ====================== â—Instagram: julianoab â—Email de contato: jazzghost@gmail.com</t>
  </si>
  <si>
    <t>ovsARKty9xo</t>
  </si>
  <si>
    <t>ELE VAI ME PAGAR 1 REAL TODA VEZ QUE EU CLICAR NELE! - Bloodmoney</t>
  </si>
  <si>
    <t>2025-08-23T15:01:19Z</t>
  </si>
  <si>
    <t>Eu preciso de 25.000 reais para fazer uma cirurgia e eu nÃ£o tenho dinheiro o suficiente para isso. Eis que milagrosamente eu encontro um homem no meio da estrada que estÃ¡ disposto a me pagar 1 real toda vez que eu clicar nele! CONFIRA E SARAIVA O LIKE!  â—Nome do Jogo: Bloodmoney ====================== â—Instagram: julianoab â—Email de contato: jazzghost@gmail.com</t>
  </si>
  <si>
    <t>tlSyn7WmY1c</t>
  </si>
  <si>
    <t>SE EU PISCAR NA VIDA REAL ESSE ANIMATRONIC VAI ME MATAR!</t>
  </si>
  <si>
    <t>2025-08-22T15:05:13Z</t>
  </si>
  <si>
    <t>he19vufI-F8</t>
  </si>
  <si>
    <t>EU MORRI 193 VEZES NESSE VÃDEO SÃ“ PRA FAZER VOCÃŠ RIR! - Level Devil</t>
  </si>
  <si>
    <t>2025-08-21T15:07:17Z</t>
  </si>
  <si>
    <t>Level Devil Ã© o tÃ­pico jogo de trollagem. Ele sempre vai aparecer com uma surpresa pra acabar com sua vida! CONFIRA E SARAIVA O LIKE!  â—Nome do Jogo: Level Devil ====================== â—Instagram: julianoab â—Email de contato: jazzghost@gmail.com</t>
  </si>
  <si>
    <t>U3tzQoIsDQg</t>
  </si>
  <si>
    <t>ELA NÃƒO ME QUIS PORQUE EU ERA UM MOTOBOY POBRE, ENTÃƒO EU ME VINGUEI VIRANDO UM MOTOBOY RICO!</t>
  </si>
  <si>
    <t>2025-08-20T15:00:29Z</t>
  </si>
  <si>
    <t>jazzghost|jazz|Food Delivery Simulator|motoboy</t>
  </si>
  <si>
    <t>No vÃ­deo de hoje, nÃ³s vamos voltar a ser um motoboy entregador de comida. O problema Ã© que eu encontrei uma garota na balada que sÃ³ vai sair comigo se eu tiver dinheiro, entÃ£o eu vou precisar fazer muitas entregas e ganhar bastante grana pra conseguir conquistar o coraÃ§Ã£o dela! CONFIRA E SARAIVA O LIKE!  â—Nome do Jogo: Food Delivery Simulator ====================== â—Instagram: julianoab â—Email de contato: jazzghost@gmail.com</t>
  </si>
  <si>
    <t>8UchltlT3Jk</t>
  </si>
  <si>
    <t>O ZELADOR MALUCO FEZ ESSA CRIANÃ‡A CHORAR... ENTÃƒO ELA SE VINGOU! - Kindergarten 3</t>
  </si>
  <si>
    <t>2025-08-19T15:00:12Z</t>
  </si>
  <si>
    <t>jazzghost|jazz|kindergarten|kindergarten 3</t>
  </si>
  <si>
    <t>Quando o zelador matou o jacarÃ© da escola, Davey chorou muito e prometeu se vingar! EntÃ£o no vÃ­deo de hoje nÃ³s vamos nos juntar a ele para fazer essa vinganÃ§a! CONFIRA E SARAIVA O LIKE!  â—Nome do Jogo: Kindergarten 3 ====================== â—Instagram: julianoab â—Email de contato: jazzghost@gmail.com</t>
  </si>
  <si>
    <t>jssoHpDWRH0</t>
  </si>
  <si>
    <t>50 DESAFIOS ALEATÃ“RIOS NO MINECRAFT EM 1 VÃDEO!</t>
  </si>
  <si>
    <t>2025-08-18T15:01:23Z</t>
  </si>
  <si>
    <t>No vÃ­deo de hoje eu vou trazer para vocÃªs um daqueles clÃ¡ssicos mapas de Minecraft com vÃ¡rios desafios que eu costumava jogar lÃ¡ pra 2016! CONFIRA E SARAIVA O LIKE!  â—Nome do Jogo: Minecraft ====================== â—Instagram: julianoab â—Email de contato: jazzghost@gmail.com</t>
  </si>
  <si>
    <t>4KE5MIN74-k</t>
  </si>
  <si>
    <t>ABRI UMA LANCHONETE NO INTERIOR DO BRASIL E AGORA O LOUCO DA CIDADE TÃ ME PERSEGUINDO!</t>
  </si>
  <si>
    <t>2025-08-16T15:00:07Z</t>
  </si>
  <si>
    <t>jazzghost|jazz|Fear Night Tales - Brothers Kebab Saloon</t>
  </si>
  <si>
    <t>Meu irmÃ£o Ã© dono de uma lanchonete numa cidade do interior, mas ele ficou doente e entÃ£o eagora eu preciso tomar conta do lugar atÃ© ele melhorar. O problema Ã© que o folclÃ³rico doido da cidade tÃ¡ me perseguindo! CONFIRA E SARAIVA O LIKE!  â—Nome do Jogo: Fear Night Tales - Brothers Kebab Saloon ====================== â—Instagram: julianoab â—Email de contato: jazzghost@gmail.com</t>
  </si>
  <si>
    <t>F1gGsoSj5sI</t>
  </si>
  <si>
    <t>SALVEI AS 4 CRIANÃ‡AS E SOBREVIVI 200 NOITES NA FLORESTA SOZINHO!</t>
  </si>
  <si>
    <t>2025-08-15T15:00:22Z</t>
  </si>
  <si>
    <t>jazzghost|jazz|99 nights in the forest</t>
  </si>
  <si>
    <t>ConheÃ§a o REDMAGIC S10 PRO, o celular feito para vocÃª que Ã© gamer: https://bit.ly/4k28Wlc https://bit.ly/3ZsSD8K  No vÃ­deo de hoje nÃ³s vamos tentar sobreviver na floresta por mais 99 noites, sÃ³ que dessa vez sozinhos, sem a ajuda de ninguÃ©m! SerÃ¡ que a gente vai conseguir? CONFIRA E SARAIVA O LIKE! â—Nome do Jogo: 99 Nights in the Forest (Roblox) ====================== â—Instagram: julianoab â—Email de contato: jazzghost@gmail.com</t>
  </si>
  <si>
    <t>xYExSaWaxX0</t>
  </si>
  <si>
    <t>MEU MELHOR AMIGO FEZ ALGO HORRÃVEL COM O RIQUINHO DA ESCOLA! - Kindergarten 3</t>
  </si>
  <si>
    <t>2025-08-14T15:01:39Z</t>
  </si>
  <si>
    <t>A professora doida convocou os alunos para participarem de peÃ§as de teatro. O que nÃ³s nÃ£o esperÃ¡vamos eram as bizarrices que iriam rolar durante essas peÃ§as! CONFIRA E SARAIVA O LIKE!  â—Nome do Jogo: Kindergarten 3 ====================== â—Instagram: julianoab â—Email de contato: jazzghost@gmail.com</t>
  </si>
  <si>
    <t>BDbQN7ifeUY</t>
  </si>
  <si>
    <t>FIQUEI RICO NA PRISÃƒO E MONTEI A CELA MAIS LUXUOSA!</t>
  </si>
  <si>
    <t>2025-08-12T15:40:21Z</t>
  </si>
  <si>
    <t>Prison Escape Simulator: Dig Out|jazzghost|jazz</t>
  </si>
  <si>
    <t>Hoje nÃ³s vamos jogar mais uma vez o Simulador de Escapar da PrisÃ£o, mas ao invÃ©s de focarmos em fugir, nÃ³s vamos tentar decorar a nossa cela, e transformar ela na mais luxuosa da prisÃ£o! CONFIRA E SARAIVA O LIKE!  â—Nome do Jogo: Prison Escape Simulator: Dig Out ====================== â—Instagram: julianoab â—Email de contato: jazzghost@gmail.com</t>
  </si>
  <si>
    <t>XXdxWvGAPk0</t>
  </si>
  <si>
    <t>A LUA DO MINECRAFT ESTÃ SE QUEBRANDO E COM ISSO... ELE CHEGOU!</t>
  </si>
  <si>
    <t>2025-08-11T15:00:56Z</t>
  </si>
  <si>
    <t>jazzghost|jazz|no_moon.jar|lua quebrando</t>
  </si>
  <si>
    <t>A lua do Minecraft estÃ¡ se quebrando. A cada dia que passa ela quebra mais e mais, e com sua destruiÃ§Ã£o, o mundo do jogo estÃ¡ entrando em caos! CONFIRA E SARAIVA O LIKE!  â—Nome do Jogo: Minecraft ( MOD no_moon.jar) ====================== â—Instagram: julianoab â—Email de contato: jazzghost@gmail.com</t>
  </si>
  <si>
    <t>h-0Rc0E1R1U</t>
  </si>
  <si>
    <t>VIDA REAL: TODOS QUE SOBEM ESSA MONTANHA NUNCA MAIS SÃƒO VISTOS!</t>
  </si>
  <si>
    <t>2025-08-10T15:15:55Z</t>
  </si>
  <si>
    <t>jazzghost|jazz|baseado em fatos reais|Tales Beyond The Tomb|white silence</t>
  </si>
  <si>
    <t>Em 1959, 9 montanhistas desapareceram e depois foram encontrados mortos em um montanha, e atÃ© hoje a causa das mortes Ã© um grande mistÃ©rio. Ã‰ no vÃ­deo de hoje, um jornalista vai fazer a mesma expediÃ§Ã£o em busca de descobrir a verdade! CONFIRA E SARAIVA O LIKE!  â—Nome do Jogo: Tales Beyond the Tomb: White Silence ====================== â—Instagram: julianoab â—Email de contato: jazzghost@gmail.com</t>
  </si>
  <si>
    <t>PIMYqDfCOfY</t>
  </si>
  <si>
    <t>EU IA APRESENTAR MINHA MÃƒE PRA VOCÃŠS, MAS TEM ALGO ERRADO COM ELA...</t>
  </si>
  <si>
    <t>2025-08-08T15:00:58Z</t>
  </si>
  <si>
    <t>jazzghost|jazz|lost luminosity|terror</t>
  </si>
  <si>
    <t>NÃ³s voltamos para casa no que parecia ser uma noite comum, mas parece que tem algo de errado com a minha mÃ£e. CONFIRA E SARAIVA O LIKE!  â—Nome do Jogo: Lost Luminosity ====================== â—Instagram: julianoab â—Email de contato: jazzghost@gmail.com</t>
  </si>
  <si>
    <t>1Ta5cc-RGnQ</t>
  </si>
  <si>
    <t>JAZZGHOST SOBREVIVEU 99 NOITES NA FLORESTA COM NOVOS AMIGOS!</t>
  </si>
  <si>
    <t>2025-08-07T15:08:22Z</t>
  </si>
  <si>
    <t>Depois da minha primeira tentativa frustrada de sobreviver 99 noites na floresta, hoje eu decidi me juntar a outros jogadores para me ajudarem nessa empreitada! Se preparem para muita emoÃ§Ã£o! CONFIRA E SARAIVA O LIKE!  â—Nome do Jogo: 99 Nights in the Forest (Roblox) ====================== â—Instagram: julianoab â—Email de contato: jazzghost@gmail.com</t>
  </si>
  <si>
    <t>TvjLilh1Y9Q</t>
  </si>
  <si>
    <t>EU ME JUNTEI COM O PIOR SER HUMANO DO MUNDO E FIZEMOS ALGO TERRÃVEL! - Kindergarten 3</t>
  </si>
  <si>
    <t>2025-08-06T16:20:04Z</t>
  </si>
  <si>
    <t>Aaaah chegou a hora. A hora de nos juntarmos ao zelador mais doente da histÃ³ria de todas as escolas do mundo. Dessa vez, esse careca maluco tem um Ãºnico objetivo, eliminar o crocodilo da escola. CONFIRA E SARAIVA O LIKE!  â—Nome do Jogo: Kindergarten 3 ====================== â—Instagram: julianoab â—Email de contato: jazzghost@gmail.com</t>
  </si>
  <si>
    <t>XB2erYOAjno</t>
  </si>
  <si>
    <t>FIZ UM BURACO GIGANTE NA MINHA CELA E FUGI DA PRISÃƒO DE HELICÃ“PTERO!</t>
  </si>
  <si>
    <t>2025-08-05T15:46:09Z</t>
  </si>
  <si>
    <t>jazzghost|jazz|Prison Escape Simulator|fuga da prisÃ£o</t>
  </si>
  <si>
    <t>Prison Escape Simulator, o jogo onde eu tenho que fazer um buraco em segredo na minha cela, para fugir da prisÃ£o acaba de ser lanÃ§ado oficialmente. E hoje nÃ³s vamos finalmente dar o fora daqui!!! CONFIRA E SARAIVA O LIKE!  â—Nome do Jogo: Prison Escape Simulator: Dig Out ====================== â—Instagram: julianoab â—Email de contato: jazzghost@gmail.com</t>
  </si>
  <si>
    <t>VQOjuxTs9XQ</t>
  </si>
  <si>
    <t>THE BROKEN SCRIPT DO MINECRAFT, MAS EU COMEÃ‡O NO DIA 1.000.000!</t>
  </si>
  <si>
    <t>2025-08-04T15:00:49Z</t>
  </si>
  <si>
    <t>jazzghost|jazz|minecraft|the broken script</t>
  </si>
  <si>
    <t>The Broken Script Ã© um MOD do Minecraft onde Ã  medida que os dias vÃ£o passando no jogo, coisas macabras comeÃ§am a rolar no seu mundo. EntÃ£o no vÃ­deo de hoje, nÃ³s jÃ¡ vamos comeÃ§ar com vÃ¡rios dias avanÃ§ados no Minecraft, pra justamente o mÃ¡ximo de coisas macabras possÃ­veis acontecerem! CONFIRA E SARAIVA O LIKE!  â—Nome do Jogo: Minecraft ( MOD The Broken Script) ====================== â—Instagram: julianoab â—Email de contato: jazzghost@gmail.com</t>
  </si>
  <si>
    <t>xhphFEg-3Nk</t>
  </si>
  <si>
    <t>O JOGO QUE ERA PRA ME ASSUSTAR, MAS ME FEZ CHORAR! - Score the Fear (7 FINAIS)</t>
  </si>
  <si>
    <t>2025-08-02T15:01:38Z</t>
  </si>
  <si>
    <t>jazzghost|jazz|score the fear</t>
  </si>
  <si>
    <t>Quando alugamos um apartamento para uma viagem de apenas trÃªs dias, acabamos encontrando um fantasma dentro dele. Mas nÃ£o fique com medo, o fantasma Ã© muito fofo, e ele vai preciusar da nossa ajuda para aprender a assustar as pessoas! CONFIRA E SARAIVA O LIKE!  â—Nome do Jogo: Score the Fear ====================== â—Instagram: julianoab â—Email de contato: jazzghost@gmail.com</t>
  </si>
  <si>
    <t>wTRPHxji_ok</t>
  </si>
  <si>
    <t>VEM SENTAR COM A GENTE NA MESA! NÃƒO VAI ACONTECER NADA NÃƒO...</t>
  </si>
  <si>
    <t>2025-08-01T16:26:56Z</t>
  </si>
  <si>
    <t>jazzghost|jazz|lost child|terror</t>
  </si>
  <si>
    <t>Um homem estÃ¡ preso em um looping em um apartamento. Toda vez que ele sai da casa pela porta dos fundos, ele se vÃª diante da entrada. Para conseguir sair dali, ele precisarÃ¡ descobrir qual Ã© a razÃ£o por trÃ¡s da maldiÃ§Ã£o desse lugar! CONFIRA E SARAIVA O LIKE!  â—Nome do Jogo: Lost Child ====================== â—Instagram: julianoab â—Email de contato: jazzghost@gmail.com</t>
  </si>
  <si>
    <t>uXbgMr0vvnU</t>
  </si>
  <si>
    <t>TENTANDO SOBREVIVER 99 NOITES ACAMPADO NA FLORESTA!</t>
  </si>
  <si>
    <t>2025-07-31T16:25:49Z</t>
  </si>
  <si>
    <t>Quer mudar sua vida HOJE? Acesse o site da EBAC: https://ebac.me/97el Com mais de 150 opÃ§Ãµes de cursos vocÃª pode comeÃ§ar uma nova carreira do zero com a Escola BritÃ¢nica de Artes Criativas &amp; Tecnologia. AtÃ© o dia 08/08, vocÃª compra um curso e ganha outro! Use o cupom jazz200 e garanta mais R$ 200 de desconto, alÃ©m dos descontos de atÃ© 60% do site.  No vÃ­deo de hoje, eu vou jogar um jogo que tÃ¡ fazendo muito sucesso no Roblox chamado 99 Nights in the Forest.  â—Nome do Jogo: 99 Nights in the Forest (Roblox) ====================== â—Instagram: julianoab â—Email de contato: jazzghost@gmail.com</t>
  </si>
  <si>
    <t>TrNpXLh5-bQ</t>
  </si>
  <si>
    <t>MEU PRIMEIRO DIA DE AULA NA ESCOLA NOVA... E JÃ ME MATARAM! - Kindergarten 3</t>
  </si>
  <si>
    <t>2025-07-30T15:00:58Z</t>
  </si>
  <si>
    <t>Hoje comeÃ§a a sÃ©rie com os alunos mais malucos que vocÃª jÃ¡ viu! Agora na terceira escola nova! CONFIRA E SARAIVA O LIKE!  â—Nome do Jogo: Kindergarten 3 ====================== â—Instagram: julianoab â—Email de contato: jazzghost@gmail.com</t>
  </si>
  <si>
    <t>wsob1GrznuA</t>
  </si>
  <si>
    <t>FIZ UM BURACO GIGANTE NO LIXÃƒO E ENCONTREI 100 MILHÃ•ES DE DÃ“LARES!</t>
  </si>
  <si>
    <t>2025-07-29T16:10:10Z</t>
  </si>
  <si>
    <t>jazzghost|jazz|One Man's Trash|buraco</t>
  </si>
  <si>
    <t>Reza a lenda que um disco rÃ­gido contendo 100 milhÃµes de dÃ³lares em criptomoedas foi enterrado nas profundezas de um lixÃ£o. EntÃ£o eu comprei ele com todo o dinheiro que eu tinha e agora vou escavar todo o lugar, para tentar encontrar esse tal disco rÃ­gido. CONFIRA E SARAIVA O LIKE!  â—Nome do Jogo: One Man's Trash ====================== â—Instagram: julianoab â—Email de contato: jazzghost@gmail.com</t>
  </si>
  <si>
    <t>C2AgmQw0nn4</t>
  </si>
  <si>
    <t>GRANNY 1, 2 E 3... MAS Ã‰ NO MINECRAFT!</t>
  </si>
  <si>
    <t>2025-07-28T15:00:14Z</t>
  </si>
  <si>
    <t>jazzghost|jazz|granny|minecraft</t>
  </si>
  <si>
    <t>Um criador recriou a trilogia de jogos da Granny no Minecraft e ficou muito fiel! EntÃ£o no vÃ­deo de hoje, nÃ³s vamos zerar todos eles! CONFIRA E SARAIVA O LIKE!  â—Nome do Jogo: Minecraft ====================== â—Instagram: julianoab â—Email de contato: jazzghost@gmail.com</t>
  </si>
  <si>
    <t>PYWLaV8I8DE</t>
  </si>
  <si>
    <t>O JOGO INFANTIL QUE HACKEIA O SEU COMPUTADOR! - Giggleland (DUBLADO)</t>
  </si>
  <si>
    <t>2025-07-26T15:00:41Z</t>
  </si>
  <si>
    <t>Giggleland pare ser sÃ³ mais um daquele jogos de terror de mascote infantil genÃ©rico que as crianÃ§as adoram. Mas ele guarda um terrÃ­vel segredo... ele entra no seu computador! CONFIRA E SARAIVA O LIKE! â—Nome do Jogo: Giggleland (DEMO) ====================== â—Instagram: julianoab â—Email de contato: jazzghost@gmail.com</t>
  </si>
  <si>
    <t>5UQgt-rSavo</t>
  </si>
  <si>
    <t>TERROR DA VIDA REAL: A PARALISIA DO SONO!</t>
  </si>
  <si>
    <t>2025-07-25T15:39:48Z</t>
  </si>
  <si>
    <t>jazzghost|jazz|silent still|paralisia do sono</t>
  </si>
  <si>
    <t>Hoje nÃ³s vamos jogar um jogo sobre a Paralisia do Sono. A paralisia do sono Ã© um distÃºrbio em que a pessoa acorda temporariamente incapaz de se mover ou falar, geralmente durante a transiÃ§Ã£o entre o sono e a vigÃ­lia. Essa condiÃ§Ã£o pode ser acompanhada por alucinaÃ§Ãµes vÃ­vidas, tanto visuais quanto auditivas ou tÃ¡teis, e uma sensaÃ§Ã£o de opressÃ£o no peito. CONFIRA E SARAIVA O LIKE!  â—Nome do Jogo: Silent Still ====================== â—Instagram: julianoab â—Email de contato: jazzghost@gmail.com</t>
  </si>
  <si>
    <t>ELGxl_rH9ww</t>
  </si>
  <si>
    <t>EU ZEREI O RAFT! (FINAL)</t>
  </si>
  <si>
    <t>2025-07-24T17:14:01Z</t>
  </si>
  <si>
    <t>jazzghost|jazz|raft</t>
  </si>
  <si>
    <t>Utopia serÃ¡ a nossa viagem. O que encontraremos na cidade que Ã© vista como a Ãºltima esperanÃ§a de sobrevivÃªncia da humanidade? CONFIRA E SARAIVA O LIKE! â—Nome do Jogo: Raft ====================== â—Instagram: julianoab â—Email de contato: jazzghost@gmail.com</t>
  </si>
  <si>
    <t>Rl5_B8UTS2E</t>
  </si>
  <si>
    <t>ESSE RAPAZ ESTÃ BATENDO NA SUA PORTA. VOCÃŠ ABRIRIA PARA ELE? - Who's at the door?</t>
  </si>
  <si>
    <t>2025-07-23T15:00:53Z</t>
  </si>
  <si>
    <t>jazzghost|jazz|Who's at the door?</t>
  </si>
  <si>
    <t>Pessoas deformadas todos os dias batem na porta desse homem para entregar um remÃ©dio para evitar que ele tenha alucinaÃ§Ãµes. Mas... por que essas pessoas sÃ£o tÃ£o deformadas? O que sÃ£o essas coisas acontecendo no meu apartamento? Eu estou alucinando ou nÃ£o? CONFIRA E SARAIVA O LIKE!  â—Nome do Jogo: Who's at the door? ====================== â—Instagram: julianoab â—Email de contato: jazzghost@gmail.com</t>
  </si>
  <si>
    <t>RUN1Op5APKc</t>
  </si>
  <si>
    <t>UM ALIEN CAIU NO MUNDO DO MINECRAFT E INFECTOU TODOS OS MOBS COM PARASITAS!</t>
  </si>
  <si>
    <t>2025-07-22T15:00:48Z</t>
  </si>
  <si>
    <t>jazzghost|jazz|from another world|minecraft</t>
  </si>
  <si>
    <t>No vÃ­deo de hoje vocÃªs vÃ£o conhecer o MOD de Minecraft chamado From Another World, onde um alienÃ­gena cai no planeta Terra e comeÃ§a a espalhar parasitas entre os mobs do jogo. E aos poucos, elas vÃ£o se tornando criaturas extremamente bizarras! CONFIRA E SARAIVA O LIKE!  â—Nome do Jogo: Minecraft (MOD From Another World) ====================== â—Instagram: julianoab â—Email de contato: jazzghost@gmail.com</t>
  </si>
  <si>
    <t>HhdEq-y_BnU</t>
  </si>
  <si>
    <t>ELE SÃ“ IA VISITAR O PAI NA FAZENDA, MAS ACABOU SENDO ABDUZIDO POR ALIENÃGENAS!</t>
  </si>
  <si>
    <t>2025-07-19T15:24:19Z</t>
  </si>
  <si>
    <t>jazzghost|jazz|Fear The Unknown</t>
  </si>
  <si>
    <t>Jamie nÃ£o via seu pai hÃ¡ muitos anos, mas depois de uma estranha e desesperada ligaÃ§Ã£o feita por ele, o rapaz se vÃª obrigado a viajar para a fazenda onde ele passou toda a infÃ¢ncia. Parece que tem alguma coisa muito estranha acontecendo por lÃ¡! CONFIRA E SARAIVA O LIKE!  â—Nome do Jogo: Fear The Unknown - Jamie Story ====================== â—Instagram: julianoab â—Email de contato: jazzghost@gmail.com</t>
  </si>
  <si>
    <t>ptrOfv39lRE</t>
  </si>
  <si>
    <t>POR 10.000 REAIS VOCÃŠ PASSARIA 3 NOITES NESSE PRÃ‰DIO ABANDONADO?</t>
  </si>
  <si>
    <t>2025-07-18T15:01:27Z</t>
  </si>
  <si>
    <t>jazzghost|jazz|dread flats</t>
  </si>
  <si>
    <t>Um Youtuber que registra atividades paranormais recebeu um desafio de um fÃ£. Dez mil reais para passar trÃªs noites em um prÃ©dio abandonado que dizem que pessoas desapareceram lÃ¡ dentro e por isso hoje ele Ã© mal assombrado. SerÃ¡ que ele vai sair vivo desse desafio? CONFIRA E SARAIVA O LIKE!  â—Nome do Jogo: Dread Flats ====================== â—Instagram: julianoab â—Email de contato: jazzghost@gmail.com</t>
  </si>
  <si>
    <t>kWYZSms9M5Y</t>
  </si>
  <si>
    <t>SE EU FICAR 1 MINUTO NESSA FUMAÃ‡A VERDE RADIOATIVA DO RAFT, EU VOU MORRER!</t>
  </si>
  <si>
    <t>2025-07-17T15:31:12Z</t>
  </si>
  <si>
    <t>No vÃ­deo de hoje eu vou explorar as congeladas terras de Temperance, no Raft. O que eu nÃ£o poderia imaginar Ã© que existe uma usina nuclear nesse lugar! CONFIRA E SARAIVA O LIKE!  â—Nome do Jogo: Raft ====================== â—Instagram: julianoab â—Email de contato: jazzghost@gmail.com</t>
  </si>
  <si>
    <t>r5wamNvtlUU</t>
  </si>
  <si>
    <t>VOCÃŠ SE LEMBRA DA LHAMA ASSASSINA? ELA ESTÃ ASSIM EM 2025! - Hungry Lamu 2</t>
  </si>
  <si>
    <t>2025-07-16T16:22:11Z</t>
  </si>
  <si>
    <t>jazzghost|jazz|hungry lamu 2</t>
  </si>
  <si>
    <t>Em Hungry Lamu 2 nÃ³s vamos conferir a histÃ³ria por trÃ¡s do surgimento da Lhama que ataca seres humanos! CONFIRA E SARAIVA O LIKE!  â—Nome do Jogo:  Hungry Lamu ====================== â—Instagram: julianoab â—Email de contato: jazzghost@gmail.com</t>
  </si>
  <si>
    <t>UnHiUiIyg3U</t>
  </si>
  <si>
    <t>EU TÃ” DOENTE, ENTÃƒO PRA RELAXAR EU FUI PESCAR... COM UM CANUDO!</t>
  </si>
  <si>
    <t>2025-07-15T15:14:15Z</t>
  </si>
  <si>
    <t>jazzghost|jazz|sip fisher|pescaria</t>
  </si>
  <si>
    <t>Eu peguei uma gripe feia, entÃ£o o mÃ©dico me recomendou nÃ£o fazer nenhuma atividade que seja estressante. Por isso eu decidi ir pescar, mas tem um porÃ©m. Eu nÃ£o vou usar uma vara de pescar para fazer isso, mas sim... um canudo. Pois Ã©, eu vou pescar com um canudo! CONFIRA E SARAIVA O LIKE!  â—Nome do Jogo: Sip Fisher ====================== â—Instagram: julianoab â—Email de contato: jazzghost@gmail.com</t>
  </si>
  <si>
    <t>nwTEIDUH-fE</t>
  </si>
  <si>
    <t>COMO EU SOBREVIVI NUM MUNDO PLANO FEITO APENAS DE ÃGUA NO MINECRAFT!</t>
  </si>
  <si>
    <t>2025-07-14T15:01:23Z</t>
  </si>
  <si>
    <t>Eu fui parar em um planeta que Ã© composto apenas de Ã¡gua no Minecraft. Onde eu jÃ¡ vi isso antes mesmo? CONFIRA E SARAIVA O LIKE!  â—Nome do Jogo: Minecraft ====================== â—Instagram: julianoab â—Email de contato: jazzghost@gmail.com</t>
  </si>
  <si>
    <t>dJtz84z5nVA</t>
  </si>
  <si>
    <t>NÃƒO IMPORTA O QUE ACONTEÃ‡A, NÃƒO ACREDITE NESSA GAROTA! - Hidden Memories</t>
  </si>
  <si>
    <t>2025-07-13T15:01:04Z</t>
  </si>
  <si>
    <t>jazzghost|jazz|dark dome|menina da janela</t>
  </si>
  <si>
    <t>No vÃ­deo de hoje nÃ³s vamos jogar o mais novo jogo de mistÃ©rio da Dark Dome, ou como Ã© mais conhecido aqui no canal, a sÃ©rie da Menina da Janela, Hidden Memories! CONFIRA E SARAIVA O LIKE! â—Nome do Jogo: Hidden Memories (SÃ©rie da Menina da Janela) ====================== â—Instagram: julianoab â—Email de contato: jazzghost@gmail.com</t>
  </si>
  <si>
    <t>UYhqj10a9O0</t>
  </si>
  <si>
    <t>EU COMPREI UM APARTAMENTO NOVO EM SÃƒO PAULO, MAS ELE TÃ MAL ASSOMBRADO!</t>
  </si>
  <si>
    <t>2025-07-12T15:00:48Z</t>
  </si>
  <si>
    <t>jazzghost|jazz|supernatural|blasfemia|blasfÃªmia jogo</t>
  </si>
  <si>
    <t>No vÃ­deo de hoje, vamos jogar um INCRÃVEL jogo de terror brasileiro sobre um agente que explora uma casa mal assombrada! CONFIRA E SARAIVA O LIKE!  â—Nome do Jogo: BlasfÃªmia ====================== â—Instagram: julianoab â—Email de contato: jazzghost@gmail.com</t>
  </si>
  <si>
    <t>rv69Xwgj5f0</t>
  </si>
  <si>
    <t>NO FUNDO DO OCEÃ‚NO DO RAFT EU ENCONTREI O TERROR... O TUBARÃƒO RINOCERONTE!</t>
  </si>
  <si>
    <t>2025-07-10T15:01:37Z</t>
  </si>
  <si>
    <t>jazzghost|jazz|raft|rhino shark</t>
  </si>
  <si>
    <t>A nossa jornada continua em direÃ§Ã£o a Varuna Point. E o que parece ser apenas um prÃ©dio em construÃ§Ã£o abandonado no meio do oceano, na verdade guarda um terrÃ­vel segredo nas suas profundezas! CONFIRA E SARAIVA O LIKE!  â—Nome do Jogo: Raft ====================== â—Instagram: julianoab â—Email de contato: jazzghost@gmail.com</t>
  </si>
  <si>
    <t>o9qIIA_BVPk</t>
  </si>
  <si>
    <t>COMO ESTÃ O MEU SUPERMERCADO 1 ANO DEPOIS?</t>
  </si>
  <si>
    <t>2025-07-09T15:01:27Z</t>
  </si>
  <si>
    <t>jazzghost|jazz|supermercado|Supermakert Simulator</t>
  </si>
  <si>
    <t>VocÃª se lembra do simulador de supermercado? Por incrÃ­vel que pareÃ§a, sÃ³ agora em 2025 ele foi lanÃ§ado oficialmente. EntÃ£o no vÃ­deo de hoje eu vou jogar ele mais uma vez, para conferirmos todas as novidades desse lanÃ§amento! CONFIRA E SARAIVA O LIKE! â—Nome do Jogo: Supermakert Simulator ====================== â—Instagram: julianoab â—Email de contato: jazzghost@gmail.com</t>
  </si>
  <si>
    <t>SYU7DlEb-Zc</t>
  </si>
  <si>
    <t>ELE SÃ“ QUERIA BEIJAR A CRUSH DA ESCOLA E AGORA ELE TÃ CORRENDO RISCO DE VIDA!</t>
  </si>
  <si>
    <t>2025-07-08T17:07:55Z</t>
  </si>
  <si>
    <t>jazzghost|jazz|911</t>
  </si>
  <si>
    <t>No vÃ­deo de hoje nÃ³s vamos jogar os dois jogos da sÃ©rie 911: Cannibal e Prey. Onde nÃ³s somos sequestrados por um canibal e precisamos fugir da casa dele, bem no estilo Granny e SchoolBoy Runaway! CONFIRA E SARAIVA O LIKE!  â—Nome do Jogo: 911: Cannibal &amp; 911: Prey ====================== â—Instagram: julianoab â—Email de contato: jazzghost@gmail.com</t>
  </si>
  <si>
    <t>F5dQ31LDjms</t>
  </si>
  <si>
    <t>SURVIVAL NO MINECRAFT COM APENAS 1 CHUNK EM 2025!</t>
  </si>
  <si>
    <t>2025-07-07T15:00:27Z</t>
  </si>
  <si>
    <t>jazzghost|jazz|minecraft|1 chunk</t>
  </si>
  <si>
    <t>No vÃ­deo de hoje eu vou sobreviver e zerar o Minecraft com apenas uma chunk! CONFIRA E SARAIVA O LIKE!  â—Nome do Jogo: Minecraft ====================== â—Instagram: julianoab â—Email de contato: jazzghost@gmail.com</t>
  </si>
  <si>
    <t>YJ9BDke1unA</t>
  </si>
  <si>
    <t>O FINAL BOM E O FINAL VERDADEIRO DE FIVE NIGHTS AT FREDDY'S: THE SECRET OF THE MIMIC - DUBLADO PT-BR</t>
  </si>
  <si>
    <t>2025-07-05T15:01:01Z</t>
  </si>
  <si>
    <t>jazzghost|jazz|fnaf|secret of the mimic|o segredo do mimico</t>
  </si>
  <si>
    <t>Na nossa primeira gameplay nÃ³s conseguimos o final ruim de FNAF: The Secret of The Mimic. Hoje nÃ³s vamos fazer os outros dois finais restantes, o final bom e o final verdadeiro. CONFIRA E SARAIVA O LIKE! â—Nome do Jogo: Five Nights at Freddy's: The Secret of the Mimic â—VÃ­deo da histÃ³ria do jogo: https://youtu.be/Myd8DHa3BiE â—VÃ­deo com a explicaÃ§Ã£o dos finais: https://youtu.be/a2QO6K8R4D8 ====================== â—Instagram: julianoab â—Email de contato: jazzghost@gmail.com</t>
  </si>
  <si>
    <t>W1JKocyBo38</t>
  </si>
  <si>
    <t>VOCÃŠ CONSEGUE DETECTAR QUAL DELES Ã‰ O DOPPELGANGER?</t>
  </si>
  <si>
    <t>2025-07-04T16:48:21Z</t>
  </si>
  <si>
    <t>jazzghost|jazz|Shift At Midnight</t>
  </si>
  <si>
    <t>Doppelganger sÃ£o criaturas capazes de se disfarÃ§ar de seres humanos apenas para ganhar sua confianÃ§a e depois devorÃ¡-las. TÃ¡ rolando um surto de ataques dessas criaturas por todo o paÃ­s, entÃ£o trabalhar em uma loja de conveniÃªncia de posto de gasolina no meio da madrugada e completamente sozinho, num momento como esse... talvez nÃ£o seja uma boa ideia! CONFIRA E SARAIVA O LIKE!  â—Nome do Jogo: Shift At Midnight ====================== â—Instagram: julianoab â—Email de contato: jazzghost@gmail.com</t>
  </si>
  <si>
    <t>Tuj20BmexqQ</t>
  </si>
  <si>
    <t>VOCÃŠ CONHECE A CIDADE QUE ANDA SOZINHA PELO MAR DO RAFT?</t>
  </si>
  <si>
    <t>2025-07-03T15:21:30Z</t>
  </si>
  <si>
    <t>jazzghost|jazz|raft|tangaroa</t>
  </si>
  <si>
    <t>No vÃ­deo de hoje nÃ³s vamos conhecer Tangaroa, uma incrÃ­vel cidade dentro de uma cÃºpula que Ã© capaz de se movimentar sozinha pelo oceÃ¢no! O Ãºnico problema Ã© que... nÃ£o tem uma alma viva dentro dela! CONFIRA E SARAIVA O LIKE! â—Nome do Jogo: Raft ====================== â—Instagram: julianoab â—Email de contato: jazzghost@gmail.com</t>
  </si>
  <si>
    <t>bPsNm70lK0w</t>
  </si>
  <si>
    <t>EU FUI PRESO, MAS EU FIZ UM BURACO GIGANTE NA MINHA CELA PARA FUGIR DA PRISÃƒO!</t>
  </si>
  <si>
    <t>2025-07-02T15:01:06Z</t>
  </si>
  <si>
    <t>jazzghost|jazz|prisao|jail|Prison Escape Simulator: Dig Out</t>
  </si>
  <si>
    <t>Eu nÃ£o agueeeento mais ser preso nesse canal! EntÃ£o hoje eu vou fazer o que estiver ao meu alcance para fugir da prisÃ£o. AtÃ© mesmo escavar um buraco dentro da minha cela com uma COLHER! CONFIRA E SARAIVA O LIKE!  â—Nome do Jogo: Prison Escape Simulator: Dig Out ====================== â—Instagram: julianoab â—Email de contato: jazzghost@gmail.com</t>
  </si>
  <si>
    <t>8Uv5-EeQ--8</t>
  </si>
  <si>
    <t>EU ADICIONEI 75 CREEPYPASTAS NO MINECRAFT!</t>
  </si>
  <si>
    <t>2025-07-01T15:00:19Z</t>
  </si>
  <si>
    <t>jazzghost|jazz|minecraft|terror</t>
  </si>
  <si>
    <t>No vÃ­deo de hoje eu vou jogar Minecraft, mas ele vai ter 75 criaturas monstruosas perambulando pelo meu mundo! CONFIRA E SARAIVA O LIKE!  â—Nome do Jogo: Minecraft ====================== â—Instagram: julianoab â—Email de contato: jazzghost@gmail.com</t>
  </si>
  <si>
    <t>kmSn1Rh441k</t>
  </si>
  <si>
    <t>FIVE NIGHTS AT FREDDY'S: THE SECRET OF THE MIMIC - DUBLADO EM PT-BR (Jogo Completo)</t>
  </si>
  <si>
    <t>2025-06-29T15:01:29Z</t>
  </si>
  <si>
    <t>jazzghost|jazz|fnaf|THE SECRET OF THE MIMIC|FIVE NIGHTS AT FREDDY'S</t>
  </si>
  <si>
    <t>Mesmo exausto de uma longa jornada de trabalho, Arnold Ã© convocado pela Fazbear Entertainment para entrar na abandonada MansÃ£o de Fantasias do Murray e roubar um projeto que Ã© de direito da Fazbear. Mas parece que o lugar nÃ£o estava tÃ£o abandonado assim! CONFIRA E SARAIVA O LIKE!  â—Nome do Jogo: Five Nights at Freddy's: The Secret of the Mimic ====================== â—Instagram: julianoab â—Email de contato: jazzghost@gmail.com</t>
  </si>
  <si>
    <t>o3wqo_AaRN4</t>
  </si>
  <si>
    <t>PORQUE VOCÃŠ NÃƒO DEVE DAR COMIDA PARA O SEU GATO DE MADRUGADA!</t>
  </si>
  <si>
    <t>2025-06-27T16:22:41Z</t>
  </si>
  <si>
    <t>Eu nunca poderia imaginar que um simples ato como dar comida para o meu gato poderia se tornar um grande terror! CONFIRA E SARAIVA O LIKE!  â—Nome do Jogo: Clink ====================== â—Instagram: julianoab â—Email de contato: jazzghost@gmail.com</t>
  </si>
  <si>
    <t>hrDGRwzrnN4</t>
  </si>
  <si>
    <t>EU TRANSFORMEI MEU BARQUINHO LIXO NUMA POTENTE LANCHA ULTRA VELOZ NO RAFT!</t>
  </si>
  <si>
    <t>2025-06-26T15:01:13Z</t>
  </si>
  <si>
    <t>TÃ¡ na hora da gente acelerar as coisas! Hoje eu vou transformar o nosso simplÃ³rio Raft, numa lancha ultra veloz! E pra quem curte construÃ§Ã£o, eu aumentei mais ainda o tamanho do nosso barco! CONFIRA E SARAIVA O LIKE!  â—Nome do Jogo: Raft ====================== â—Instagram: julianoab â—Email de contato: jazzghost@gmail.com</t>
  </si>
  <si>
    <t>tHnCaddcA-Q</t>
  </si>
  <si>
    <t>VIVENDO 24 HORAS COMO UM POLICIAL NO BRASIL!</t>
  </si>
  <si>
    <t>2025-06-25T15:01:33Z</t>
  </si>
  <si>
    <t>jazzghost|jazz|171|gta</t>
  </si>
  <si>
    <t>O 171, tambÃ©m conhecido como GTA Brasileiro, adicionou uma atualizaÃ§Ã£o que permite com que possamos trabalhar como policial no jogo! CONFIRA E SARAIVA O LIKE!  â—Nome do Jogo: 171 ====================== â—Instagram: julianoab â—Email de contato: jazzghost@gmail.com</t>
  </si>
  <si>
    <t>Eo5VnbDoI2U</t>
  </si>
  <si>
    <t>VENHA VISITAR O NOVO PARQUE AQUÃTICO DO JAZZGHOST!</t>
  </si>
  <si>
    <t>2025-06-24T16:00:04Z</t>
  </si>
  <si>
    <t>ConheÃ§a o melhor celular para vocÃª que Ã© gamer, conheÃ§a o REDMAGIC 10 Air: https://bit.ly/4iZgBjY https://bit.ly/3QXoMAT  Quem nÃ£o curte descer por um toboÃ¡gua em um parque aquÃ¡tico? Pois no vÃ­deo de hoje eu vou abrir o meu prÃ³prio parque aquÃ¡tico chamado 'O PÃ¢ntano do Jegue' CONFIRA E SARAIVA O LIKE! â—Nome do Jogo: Waterpark Simulator ====================== â—Instagram: julianoab â—Email de contato: jazzghost@gmail.com</t>
  </si>
  <si>
    <t>D94GZ1CG6s8</t>
  </si>
  <si>
    <t>ESSAS 3 FORMAS DE ZERAR O MINECRAFT SÃƒO MUITO ROUBADAS!</t>
  </si>
  <si>
    <t>2025-06-23T15:36:48Z</t>
  </si>
  <si>
    <t>No vÃ­deo de hoje, eu vou mostrar para vocÃªs mais trÃªs formas muito roubadas e fÃ¡ceis de zerar o Minecraft porque vocÃª vai ficar muito forte! CONFIRA E SARAIVA O LIKE!  â—Nome do Jogo: Minecraft ====================== â—Instagram: julianoab â—Email de contato: jazzghost@gmail.com</t>
  </si>
  <si>
    <t>3VEP7RTm9CI</t>
  </si>
  <si>
    <t>VIDA REAL: ERA SÃ“ PRA SER UM ACAMPAMENTO NA FLORESTA, MAS ELE ESTAVA SENDO SEGUIDO!</t>
  </si>
  <si>
    <t>2025-06-20T15:56:28Z</t>
  </si>
  <si>
    <t>jazzghost|jazz|road of fear|baseado em fatos reais|terror</t>
  </si>
  <si>
    <t>Quando trÃªs amigos decidem ir acampar no meio da noite sÃ³ pra poder descansar da correria da cidade, eles nunca poderiam imaginar que esse cansaÃ§o se tornaria um terror. E o pior de tudo, Ã© que essa histÃ³ria Ã© baseada em fatos reais! CONFIRA E SARAIVA O LIKE!  â—Nome do Jogo: Road of Fear ====================== â—Instagram: julianoab â—Email de contato: jazzghost@gmail.com</t>
  </si>
  <si>
    <t>z8fYxNiV10o</t>
  </si>
  <si>
    <t>SÃ“ QUEM Ã‰ RICO VAI PODER FICAR VIVO NO RAFT?!</t>
  </si>
  <si>
    <t>2025-06-19T16:16:00Z</t>
  </si>
  <si>
    <t>Hoje nos vamos encontrar uma cidade gigantesca no meio do mar! Mas estranhamente nÃ£o existe um pessoa se quer habitando ela. CONFIRA E SARAIVA O LIKE! â—Nome do Jogo: Raft ====================== â—Instagram: julianoab â—Email de contato: jazzghost@gmail.com</t>
  </si>
  <si>
    <t>OifE4ib9f_Y</t>
  </si>
  <si>
    <t>DEAD RAILS, MAS EU MATO OS BANDIDOS, ATRAVESSO A PONTE E ZERO O JOGO!</t>
  </si>
  <si>
    <t>2025-06-18T15:20:39Z</t>
  </si>
  <si>
    <t>O vÃ­deo de hoje sÃ³ vai acabar quando eu atravessar a fronteira para o Mexico e zerar o Dead Rails! CONFIRA E SARAIVA O LIKE! â—Nome do Jogo: Dead Rails (Roblox) ====================== â—Instagram: julianoab â—Email de contato: jazzghost@gmail.com</t>
  </si>
  <si>
    <t>xZNpj_ca1QA</t>
  </si>
  <si>
    <t>EU DESTRUÃ 1000 ÃRVORES PRA FAZER ESSE VÃDEO! (eu sei isso Ã© horrÃ­vel nÃ£o repitam isso em casa)</t>
  </si>
  <si>
    <t>2025-06-17T15:22:13Z</t>
  </si>
  <si>
    <t>jazzghost|jazz|lumberjacked</t>
  </si>
  <si>
    <t>No vÃ­deo de hoje eu vou cortar vÃ¡rias Ã¡rvores pra ganhar muito dinheiro (eu sei isso Ã© horrÃ­vel nÃ£o repitam isso em casa). CONFIRA E SARAIVA O LIKE! â—Nome do Jogo: Lumberjacked ====================== â—Instagram: julianoab â—Email de contato: jazzghost@gmail.com</t>
  </si>
  <si>
    <t>cLJeGIUIVsA</t>
  </si>
  <si>
    <t>MINECRAFT, MAS EU SÃ“ TENHO UM BLOCO DE ÃGUA!</t>
  </si>
  <si>
    <t>2025-06-16T15:04:05Z</t>
  </si>
  <si>
    <t>jazzghost|jazz|bloco de Ã¡gua|minecraft</t>
  </si>
  <si>
    <t>Se jÃ¡ nÃ£o bastasse me obrigarem a sobreviver no Minecratf com apenas um bloco de lava, agora eu vou ter que fazer o contrÃ¡rio, sobreviver com apenas um bloco de Ã¡gua! CONFIRA E SARAIVA O LIKE!  â—Nome do Jogo: Minecraft ====================== â—Instagram: julianoab â—Email de contato: jazzghost@gmail.com</t>
  </si>
  <si>
    <t>n2VtkIJYtRU</t>
  </si>
  <si>
    <t>4 PÃLULAS: 3 TE MANTÃ‰M VIVO E 1 VAI TE MATAR. ESCOLHA COM CUIDADO!</t>
  </si>
  <si>
    <t>2025-06-15T15:01:08Z</t>
  </si>
  <si>
    <t>jazzghost|jazz|Side Effects|arsonate</t>
  </si>
  <si>
    <t>No vÃ­deo de hoje nos vamos jogar dois jogos inspirados no sucesso Buckshot Roulette. O primeiro serÃ¡ uma partida mortal com pÃ­lulas, e o segundo cartas. CONFIRA E SARAIVA O LIKE!  â—Nome do Jogo: Side Effects &amp; Arsonate ====================== â—Instagram: julianoab â—Email de contato: jazzghost@gmail.com</t>
  </si>
  <si>
    <t>tALoQcqY7TI</t>
  </si>
  <si>
    <t>TÃ” VENDENDO A CASA DOS MEUS PAIS! VOCÃŠ QUER COMPRAR?</t>
  </si>
  <si>
    <t>2025-06-13T15:01:22Z</t>
  </si>
  <si>
    <t>jazzghost|jazz|terror|The Last Visit: 98th</t>
  </si>
  <si>
    <t>Eu finalmente tomei coragem e tÃ´ indo pra casa dos meus pais pela primeira vez desde que eles faleceram. Mas eu sÃ³ quero ir lÃ¡ pra poder tirar fotos dela pra colocÃ¡-la a venda! E aÃ­, tÃ¡ afim de comprar uma casa? CONFIRA E SARAIVA O LIKE!  â—Nome do Jogo: The Last Visit: 98th ====================== â—Instagram: julianoab â—Email de contato: jazzghost@gmail.com</t>
  </si>
  <si>
    <t>U23rMJWURLs</t>
  </si>
  <si>
    <t>EU MATEI... EU FINALMENTE MATEI O TUBARÃƒO DO RAFT!</t>
  </si>
  <si>
    <t>2025-06-12T15:00:46Z</t>
  </si>
  <si>
    <t>No vÃ­deo de hoje nÃ³s vamos colocar um motor no nosso raft, que permitirÃ¡ que ele viaje pelo oceano de forma muito mais rÃ¡pida!  AlÃ©m disso nÃ³s vamos finalmente explorar a ta ilha de Balboa que aguarda MUITAS surpresas! CONFIRA E SARAIVA O LIKE! â—Nome do Jogo: Raft ====================== â—Instagram: julianoab â—Email de contato: jazzghost@gmail.com</t>
  </si>
  <si>
    <t>nUtcs2mOts4</t>
  </si>
  <si>
    <t>JOGANDO DEAD RAILS PRA ENTENDER POR QUE ELE TÃ FAZENDO TANTO SUCESSO!</t>
  </si>
  <si>
    <t>2025-06-11T16:32:07Z</t>
  </si>
  <si>
    <t>jazzghost|jazz|dead rails|roblox</t>
  </si>
  <si>
    <t>Dead Rails Ã© um jogo do Roblox sobre um apocalipse zumbi no velho oeste que tÃ¡ fazendo MUITO sucesso. E como vocÃªs me pediram pra jogar ele, entÃ£o vamo conferir! CONFIRA E SARAIVA O LIKE!  â—Nome do Jogo: Dead Rails (Roblox) ====================== â—Instagram: julianoab â—Email de contato: jazzghost@gmail.com</t>
  </si>
  <si>
    <t>_KMjg57AgwU</t>
  </si>
  <si>
    <t>A VERSÃƒO DO MINECRAFT QUE PODE TE DEIXAR COMPLETAMENTE LOUCO!</t>
  </si>
  <si>
    <t>2025-06-10T15:01:01Z</t>
  </si>
  <si>
    <t>jazzghost|jazz|Sanity: Descent Into Madness</t>
  </si>
  <si>
    <t>No vÃ­deo de hoje nÃ³s vamos conhecer um mod do Minecraft que adiciona sanidade do jogo. E dependendo das coisas que vocÃª fizer, vocÃª pode ficar completamente louco, a ponto de atÃ© mesmo ter alucinaÃ§Ãµes! CONFIRA E SARAIVA O LIKE!  â—Nome do Jogo: Minecraft (MOD Sanity: Descent Into Madness) ====================== â—Instagram: julianoab â—Email de contato: jazzghost@gmail.com</t>
  </si>
  <si>
    <t>eVftah6DU6k</t>
  </si>
  <si>
    <t>EU SOU O FILHO ODIADO...</t>
  </si>
  <si>
    <t>2025-06-06T15:01:15Z</t>
  </si>
  <si>
    <t>jazzghost|jazz|reflection|terror</t>
  </si>
  <si>
    <t>Um homem acorda sem memÃ³rias no porÃ£o de uma casa abandonada. O que ele nÃ£o sabia Ã© que ele estava bem mais envolvido com aquele lugar do que ele imaginava! CONFIRA E SARAIVA O LIKE!  â—Nome do Jogo: Reflection ====================== â—Instagram: julianoab â—Email de contato: jazzghost@gmail.com</t>
  </si>
  <si>
    <t>TuL3Lc_Wf3w</t>
  </si>
  <si>
    <t>RAFT DE R$1 VS RAFT DE R$ 1.000.000???</t>
  </si>
  <si>
    <t>2025-06-05T16:12:07Z</t>
  </si>
  <si>
    <t>Eu achei que a gente tinha construÃ­do um raft bonitinho ao longo da sÃ©rie. AtÃ© que nesse episÃ³dio eu me deparo com um iate gigantesco e extremamente luxuoso. Ai Ã© humilhaÃ§Ã£o demais... CONFIRA E SARAIVA O LIKE! â—Nome do Jogo: Raft ====================== â—Instagram: julianoab â—Email de contato: jazzghost@gmail.com</t>
  </si>
  <si>
    <t>AtKdV0LoHr8</t>
  </si>
  <si>
    <t>EU COMETI UM CRIME E FUI PRESO... COM UM MONTE DE ANOMALIAS!</t>
  </si>
  <si>
    <t>2025-06-04T16:38:00Z</t>
  </si>
  <si>
    <t>jazzghost|jazz|15th prison|anomalias|anomaly</t>
  </si>
  <si>
    <t>Eu fui preso, atÃ© aÃ­ tudo bem. O que eu nÃ£o sabia Ã© que eu havia sido preso em uma prisÃ£o com mais de 30 anomalias! CONFIRA E SARAIVA O LIKE!  â—Nome do Jogo: 15th Prison ====================== â—Instagram: julianoab â—Email de contato: jazzghost@gmail.com</t>
  </si>
  <si>
    <t>kNTQJHrt7Do</t>
  </si>
  <si>
    <t>NESSE VÃDEO EU VOU HONRAR O VOVÃ” JAZZGHOST!</t>
  </si>
  <si>
    <t>2025-06-03T15:01:17Z</t>
  </si>
  <si>
    <t>jazzghost|jazz|Farming &amp; Supermarket Simulator</t>
  </si>
  <si>
    <t>Antes de falecer, meu querido avÃ´ me deixou sua pequena fazenda, no qual viveu e cuidou com muito amor durante toda sua vida. EntÃ£o no vÃ­deo de hoje, eu vou honrar esse carinho que ele tinha transformando sua roÃ§a num negÃ³cio MULTIMILIONÃRIO!!! CONFIRA E SARAIVA O LIKE!  â—Nome do Jogo: Farming &amp; Supermarket Simulator ====================== â—Instagram: julianoab â—Email de contato: jazzghost@gmail.com</t>
  </si>
  <si>
    <t>0CsFnv_eYdE</t>
  </si>
  <si>
    <t>COMO EU ZEREI O MINECRAFT NUM MUNDO PLANO SÃ“ COM FLORES!</t>
  </si>
  <si>
    <t>2025-06-02T15:00:51Z</t>
  </si>
  <si>
    <t>jazzghost|jazz|minecraft|flor</t>
  </si>
  <si>
    <t>No vÃ­deo de hoje, eu vou zerar o Minecraft em um mundo completamente plano, feito apenas de blocos de terra e flores amarelas. Como isso Ã© possÃ­vel? CONFIRA E SARAIVA O LIKE!  â—Nome do Jogo: Minecraft ====================== â—Instagram: julianoab â—Email de contato: jazzghost@gmail.com</t>
  </si>
  <si>
    <t>DFLRi5XGc4s</t>
  </si>
  <si>
    <t>VOCÃŠ SE LEMBRA DA CREEPYPASTA DO JEFF THE KILLER? ELE ESTÃ ASSIM EM 2025!</t>
  </si>
  <si>
    <t>2025-05-31T16:07:17Z</t>
  </si>
  <si>
    <t>jazzghost|jazz|Jeff the Killer: Horror Game</t>
  </si>
  <si>
    <t>Jeff the Killer foi uma das primeiras lendas de terror a se popularizar na internet. E hoje eu vou reviver essa lenda jogando um jogo de terror dele bem no estilo Granny! CONFIRA E SARAIVA O LIKE!  â—Nome do Jogo: Jeff the Killer: Horror Game ====================== â—Instagram: julianoab â—Email de contato: jazzghost@gmail.com</t>
  </si>
  <si>
    <t>5rgpKYOblWg</t>
  </si>
  <si>
    <t>O ASSASSINO DO INTERIOR DO BRASIL!</t>
  </si>
  <si>
    <t>2025-05-30T16:03:31Z</t>
  </si>
  <si>
    <t>jazzghost|jazz|Laser Tag Massacre</t>
  </si>
  <si>
    <t>Cinco amigos de Campinas, interior de SÃ£o Paulo, decidem fazer uma festa de Halloween num fliperama abandonado. O que eles nÃ£o sabiam, Ã© que esse lugar nÃ£o estava tÃ£o abandonado assim! CONFIRA E SARAIVA O LIKE!  â—Nome do Jogo: Laser Tag Massacre ====================== â—Instagram: julianoab â—Email de contato: jazzghost@gmail.com</t>
  </si>
  <si>
    <t>3yu4YiHw4OE</t>
  </si>
  <si>
    <t>O MEU BARCO FOI EMBORA SEM MIM E ME DEIXOU ABANDONADO NUMA ILHA DESERTA NO RAFT!</t>
  </si>
  <si>
    <t>2025-05-29T15:21:05Z</t>
  </si>
  <si>
    <t>No vÃ­deo de hoje nÃ³s nÃ£o sÃ³ vamos encontrar uma construÃ§Ã£o feita por seres humanos como vamos FINALMENTE encontrar outros seres humanos!!! CONFIRA E SARAIVA O LIKE!  â—Nome do Jogo: Raft â—Assista todos os episÃ³dios da sÃ©rie: https://www.youtube.com/playlist?list=PLtZBoAYwtOdbj0jsvizIhfh1WsMExy5Gx ====================== â—Instagram: julianoab â—Email de contato: jazzghost@gmail.com</t>
  </si>
  <si>
    <t>aLSix1DjpvU</t>
  </si>
  <si>
    <t>NÃƒO ATIRA! EU JURO QUE NÃƒO TÃ” INFECTADO!!!</t>
  </si>
  <si>
    <t>2025-05-28T16:37:04Z</t>
  </si>
  <si>
    <t>jazzghost|jazz|Quarantine Zone|Quarantine Zone: The Last Check</t>
  </si>
  <si>
    <t>Quando um apocalipse zumbi estoura em uma cidade, a Ãºltima salvaÃ§Ã£o Ã© uma zona de seguranÃ§a do exÃ©rcito. A sua funÃ§Ã£o serÃ¡ verificar cada um dos civis que querem se abrigar ali dentro, e inspecionÃ¡-los minuciosamente para garantir que nenhum infectado entre na zona de seguranÃ§a. CONFIRA E SARAIVA O LIKE! â—Nome do Jogo: Quarantine Zone: The Last Check ====================== â—Instagram: julianoab â—Email de contato: jazzghost@gmail.com</t>
  </si>
  <si>
    <t>yz1edbMTznQ</t>
  </si>
  <si>
    <t>USEI CHEAT DE DINHEIRO E GASTEI 10 MILHÃ•ES DE REAIS PRA COMPLETAR UMA COLEÃ‡ÃƒO DE CARRINHOS!</t>
  </si>
  <si>
    <t>2025-05-27T16:17:11Z</t>
  </si>
  <si>
    <t>No vÃ­deo de hoje, eu vou usar um cheat de dinheiro para ter grana infinita e abrir vÃ¡rios pacotes de carrinhos de brinquedo pra completar a minha coleÃ§Ã£o! CONFIRA E SARAIVA O LIKE!  â—Nome do Jogo: Supercar Collection Simulator ====================== â—Instagram: julianoab â—Email de contato: jazzghost@gmail.com</t>
  </si>
  <si>
    <t>dTvubzuyF6E</t>
  </si>
  <si>
    <t>VOCÃŠ CONHECE A ATUALIZAÃ‡ÃƒO QUE FOI DELETADA PELO PRÃ“PRIO MINECRAFT? (Error 422)</t>
  </si>
  <si>
    <t>2025-05-26T15:03:55Z</t>
  </si>
  <si>
    <t>jazzghost|jazz|minecraft|error422|error 422</t>
  </si>
  <si>
    <t>Error 422 Ã© uma lenda da internet sobre uma suposta atualizaÃ§Ã£o do Minecraft que viria para alterar o jogo completamente. O cÃ³digo de programaÃ§Ã£o inteiro do game foi refeito do zero, mas isso nÃ£o deu certo porque o cÃ³digo em si comeÃ§ou a controlar o prÃ³prio Minecraft. CONFIRA E SARAIVA O LIKE! â—Nome do Jogo: Minecraft ====================== â—Instagram: julianoab â—Email de contato: jazzghost@gmail.com</t>
  </si>
  <si>
    <t>SgBSOqiBlq4</t>
  </si>
  <si>
    <t>VIDA REAL: UM STALKER SE APAIXONOU POR ELA!</t>
  </si>
  <si>
    <t>2025-05-25T14:51:21Z</t>
  </si>
  <si>
    <t>jazzghost|jazz|vida real|baseado em fatos reais</t>
  </si>
  <si>
    <t>Emily saiu da casa dos pais para finalmente comeÃ§ar uma vida nova morando sozinha como uma adulta. O que ela nÃ£o esperava seria o terror que ela passaria nessa tal vida nova. CONFIRA E SARAIVA O LIKE! â—Nome do Jogo: Once Upon a Mind - A Little too Friendly ====================== â—Instagram: julianoab â—Email de contato: jazzghost@gmail.com</t>
  </si>
  <si>
    <t>a8Y5MRIr0xQ</t>
  </si>
  <si>
    <t>O SMILING MAN VOLTOU MUITO MAIS ASSUSTADOR EM 2025!</t>
  </si>
  <si>
    <t>2025-05-23T15:48:54Z</t>
  </si>
  <si>
    <t>The Smiling Man Ã© um jogo de terror que eu joguei aqui no canal hÃ¡ muitos anos atrÃ¡s, e agora em 2025 criaram uma versÃ£o atualizada do jogo, com novas cenas e atÃ© mesmo um novo final! CONFIRA E SARAIVA O LIKE!  â—Nome do Jogo: The Smiling Man: Legacy Edition â—VÃ­deo que eu assisti: https://youtu.be/_u6Tt3PqIfQ ====================== â—Instagram: julianoab â—Email de contato: jazzghost@gmail.com</t>
  </si>
  <si>
    <t>QpyFYik1CjU</t>
  </si>
  <si>
    <t>EU CONSTRUÃ UMA CASA LINDA EM CIMA DE UMA JANGADA NO RAFT!</t>
  </si>
  <si>
    <t>2025-05-22T15:00:13Z</t>
  </si>
  <si>
    <t>NÃ³s finalmente encontramos terra firme no Raft! E hoje vamos explorar vÃ¡rias ilhas diferentes alÃ©m de finalmente construirmos a nossa casa em cima da jangada! CONFIRA E SARAIVA O LIKE!  â—Nome do Jogo: Raft â—Assista todos os episÃ³dios da sÃ©rie: https://www.youtube.com/playlist?list=PLtZBoAYwtOdbj0jsvizIhfh1WsMExy5Gx ====================== â—Instagram: julianoab â—Email de contato: jazzghost@gmail.com</t>
  </si>
  <si>
    <t>OmSHtQEiyE0</t>
  </si>
  <si>
    <t>VOCÃŠ COMERIA UM HAMBÃšRGUER DA JEGUE'S LANCHES?</t>
  </si>
  <si>
    <t>2025-05-21T15:30:13Z</t>
  </si>
  <si>
    <t>No vÃ­deo de hoje eu vou abrir a Jegue's Lanches, a maior e melhor lanchonete do mundo! SÃ³ aqui vocÃª vai poder comer uma delicioso hambÃºrguer que de forma alguma vai te dar uma disenteria! CONFIRA E SARAIVA O LIKE!  â—Nome do Jogo: Restaurant Owner: A Restaurant Simulator ====================== â—Instagram: julianoab â—Email de contato: jazzghost@gmail.com</t>
  </si>
  <si>
    <t>Xajb0sNpEAs</t>
  </si>
  <si>
    <t>EU PRECISO ATRAVESSAR ESSA PISCINA COM UM TUBARÃƒO GIGANTE... 10 VEZES!</t>
  </si>
  <si>
    <t>2025-05-20T16:31:40Z</t>
  </si>
  <si>
    <t>No vÃ­deo de hoje eu vou ter que atravessar uma piscina dez vezes. O que ninguÃ©m me falou Ã© que nessa piscina tem um TUMBARÃƒO MARTELO!!! CONFIRA E SARAIVA O LIKE!  â—Nome do Jogo: Sharks and Minnows ====================== â—Instagram: julianoab â—Email de contato: jazzghost@gmail.com</t>
  </si>
  <si>
    <t>BLxIpyPEioo</t>
  </si>
  <si>
    <t>SOBREVIVENDO NO MINECRAFT COM APENAS... UMA FLOR???</t>
  </si>
  <si>
    <t>2025-05-19T15:00:16Z</t>
  </si>
  <si>
    <t>Pasmem! No vÃ­deo de hoje, eu vou tentar sobreviver no Minecraft com apenas uma flor! Como isso Ã© possÃ­vel??? CONFIRA E SARAIVA O LIKE!  â—Nome do Jogo: Minecraft ====================== â—Instagram: julianoab â—Email de contato: jazzghost@gmail.com</t>
  </si>
  <si>
    <t>JDDZek9qCRE</t>
  </si>
  <si>
    <t>JOGUEI 5 JOGOS DO TUNG TUNG TUNG SAHUR PRA TENTAR ENTENDER O MEME DOS BRAIN ROTS!</t>
  </si>
  <si>
    <t>2025-05-17T15:00:29Z</t>
  </si>
  <si>
    <t>jazzghost|jazz|tung tung tung sahur|tralalero tralala</t>
  </si>
  <si>
    <t>No vÃ­deo de hoje eu vou jogar 5 jogos do Tung Tung Tung Sahur pra entender essa nova onde de memes Brain Rots! CONFIRA E SARAIVA O LIKE! â—Nome do Jogo: ====================== â—Instagram: julianoab â—Email de contato: jazzghost@gmail.com</t>
  </si>
  <si>
    <t>Zk5n9XE4TGI</t>
  </si>
  <si>
    <t>UM BILIONÃRIO COMPROU UM BONECO DE BRINQUEDO AMALDIÃ‡OADO!</t>
  </si>
  <si>
    <t>2025-05-16T15:28:00Z</t>
  </si>
  <si>
    <t>jazzghost|jazz|boneco</t>
  </si>
  <si>
    <t>No vÃ­deo de hoje, nÃ³s vamos investigar uma tragÃ©dia que aconteceu na mansÃ£o de um bilionÃ¡rio. E olha que delÃ­cia, envolve uma boneca do tinhoso! CONFIRA E SARAIVA O LIKE! â—Nome do Jogo: The Maid ====================== â—Instagram: julianoab â—Email de contato: jazzghost@gmail.com</t>
  </si>
  <si>
    <t>uXXGFtA72lo</t>
  </si>
  <si>
    <t>RAFT AINDA Ã‰ BOM EM 2025?</t>
  </si>
  <si>
    <t>2025-05-15T15:35:45Z</t>
  </si>
  <si>
    <t>ComeÃ§a agora a nova sÃ©rie de sobrevivÃªncia do canal, Raft! Onde estaremos completamente perdidos em um oceano infinito, com apenas uma pequena jangada e precisamos utilizar os recursos que estÃ£o boiando no mar para sobrevivermos! CONFIRA E SARAIVA O LIKE!  â—Nome do Jogo: Raft â—Assista todos os episÃ³dios da sÃ©rie: https://www.youtube.com/playlist?list=PLtZBoAYwtOdbj0jsvizIhfh1WsMExy5Gx ====================== â—Instagram: julianoab â—Email de contato: jazzghost@gmail.com</t>
  </si>
  <si>
    <t>LGOoqZNT840</t>
  </si>
  <si>
    <t>ESSE VÃDEO Ã‰ UMA HOMENAGEM Ã€ TODAS AS NOSSAS MÃƒES!</t>
  </si>
  <si>
    <t>2025-05-14T15:39:30Z</t>
  </si>
  <si>
    <t>Esse vÃ­deo foi gravado dia 11 de Maio de 2025, ou seja, no dia das nossas queridas e amÃ¡veis mÃ£es! EntÃ£o no vÃ­deo de hoje eu joguei trÃªs jogos que vÃ£o mostrar todo o esforÃ§o que elas tiveram cuidando da gente! CONFIRA E SARAIVA O LIKE!  â—Nome do Jogo:  Please Stop Crying, Please Stop Crying 2 e Mother Simulator ====================== â—Instagram: julianoab â—Email de contato: jazzghost@gmail.com</t>
  </si>
  <si>
    <t>9Cuepu7AgUU</t>
  </si>
  <si>
    <t>MINHA NAMORADA ME LARGOU POR QUE EU SOU POBRE. ENTÃƒO EU ME VINGUEI FICANDO RICO!</t>
  </si>
  <si>
    <t>2025-05-13T16:40:13Z</t>
  </si>
  <si>
    <t>jazzghost|jazz|buraco</t>
  </si>
  <si>
    <t>No vÃ­deo de hoje, minha namorada terminou comigo e me trocou pelo vizinho. EntÃ£o eu comecei a cavar um buraco no quintal da minha casa sÃ³ pra achar pedras preciosas, ficar rico e esfregar isso na cara dela! O que eu nÃ£o poderia esperar Ã© para onde esse buraco iria me levar! CONFIRA E SARAIVA O LIKE!  â—Nome do Jogo: iDigging ====================== â—Instagram: julianoab â—Email de contato: jazzghost@gmail.com</t>
  </si>
  <si>
    <t>uEsO4rv4HjU</t>
  </si>
  <si>
    <t>JAZZGHOST ENCONTRA O BIZARRO  THE LOCUST NO MINECRAFT!</t>
  </si>
  <si>
    <t>2025-05-12T15:01:27Z</t>
  </si>
  <si>
    <t>Dos mesmos criadores do mod The Boiled One para Minecraft, hoje nÃ³s vamos conhecer The Locust! CONFIRA E SARAIVA O LIKE!  â—Nome do Jogo: Mod The Locust (Minecraft) ====================== â—Instagram: julianoab â—Email de contato: jazzghost@gmail.com</t>
  </si>
  <si>
    <t>LvMoRbzEaGI</t>
  </si>
  <si>
    <t>MINHA PRIMEIRA VEZ DIRIGINDO UM CAMINHÃƒO VIROU UM PESADELO!</t>
  </si>
  <si>
    <t>2025-05-09T15:38:11Z</t>
  </si>
  <si>
    <t>Eu tenho 24 horas para fazer uma importante entrega de caminhÃ£o. Quando eu acho que estou pegando um atalho na estrada para chegar mais cedo, o meu pesadelo comeÃ§a! CONFIRA E SARAIVA O LIKE!  â—Nome do Jogo: Trucker Horror  ====================== â—Instagram: julianoab â—Email de contato: jazzghost@gmail.com</t>
  </si>
  <si>
    <t>HlvPkaB9tR0</t>
  </si>
  <si>
    <t>NESSE VÃDEO EU VOU TE ENSINAR A SE TORNAR UM BILIONÃRIO!</t>
  </si>
  <si>
    <t>2025-05-08T15:19:53Z</t>
  </si>
  <si>
    <t>Explore o Brasil com muita aÃ§Ã£o! Baixe agora RioRise: https://riorise.com/installation?utm=658 Insira o CÃ³digo Promocional: YBNGGV e ganhe vÃ¡rios prÃªmios no jogo! Jeff Bezos Ã© o segundo homem mais rico do mundo, com uma fortuna avaliada em bilhÃµes de dÃ³lares! Tudo isso graÃ§as ao seu site de venda de produtos online. E hoje nÃ³s vamos seguir os passos dele! CONFIRA E SARAIVA O LIKE!  â—Nome do Jogo: Beff Jezos Simulator ====================== â—Instagram: julianoab â—Email de contato: jazzghost@gmail.com</t>
  </si>
  <si>
    <t>h1QgLGz87zw</t>
  </si>
  <si>
    <t>ADICIONARAM UMA NOVA FORMA DE FUGIR DA CASA DA GRANNY 3 EM 2025!</t>
  </si>
  <si>
    <t>2025-05-07T15:01:09Z</t>
  </si>
  <si>
    <t>Depois de Granny 1 e 2, chegou a vez de conhecermos um novo final feito por um fÃ£ em Granny 3! CONFIRA E SARAIVA O LIKE!  â—Nome do Jogo: Granny 3 ====================== â—Instagram: julianoab â—Email de contato: jazzghost@gmail.com</t>
  </si>
  <si>
    <t>o_IB0C1IZ7A</t>
  </si>
  <si>
    <t>SOBREVIVENDO NO MINECRAFT COM APENAS UM BLOCO... DE LAVA???</t>
  </si>
  <si>
    <t>2025-05-05T15:01:16Z</t>
  </si>
  <si>
    <t>jazzghost|jazz|bloco de lava</t>
  </si>
  <si>
    <t>Como eu vou sobreviver no Minecraft com apenas um bloco de lava? Um bloco que dÃ¡ um monte de dano sem parar??? CONFIRA E SARAIVA O LIKE!  â—Nome do Jogo: Minecraft ====================== â—Instagram: julianoab â—Email de contato: jazzghost@gmail.com</t>
  </si>
  <si>
    <t>IAADWNeIiEk</t>
  </si>
  <si>
    <t>PAGANDO UMA PROMESSA QUE EU FIZ PARA VOCÃŠS DOIS ANOS ATRÃS...</t>
  </si>
  <si>
    <t>2025-05-04T15:00:24Z</t>
  </si>
  <si>
    <t>jazzghost|jazz|poop killer</t>
  </si>
  <si>
    <t>Dois anos atrÃ¡s, em 2022, eu joguei o jogo de terror mais sem noÃ§Ã£o de todos, Poop Killer. Naquele vÃ­deo eu disse que se o vÃ­deo pegasse 80 mil likes, eu traria outro jogo que contava a origem do Poop Killer. E sÃ³ agora, em 2025, eu percebi que vocÃªs jÃ¡ tinha batido a meta de likes. EntÃ£o agora, com MUITA RELUTÃ‚NCIA, eu sou obrigado a pagar essa promessa. CONFIRA E SARAIVA O LIKE!  â—Nome do Jogo: Poop Killer Origins ====================== â—Instagram: julianoab â—Email de contato: jazzghost@gmail.com</t>
  </si>
  <si>
    <t>v8UPld43a8I</t>
  </si>
  <si>
    <t>ELA TINHA UM SONHO DE TER UMA LANCHONETE, MAS ESSE SONHO VIROU PESADELO!</t>
  </si>
  <si>
    <t>2025-05-03T15:01:24Z</t>
  </si>
  <si>
    <t>Uma garota tinha o sonho de ter uma lanchonete e para isso ela trabalhou muito,  por anos para juntar dinheiro e conseguir montar uma. Agora o que ela nÃ£o poderia esperar Ã© que seu sonho se tornaria um pesadelo! CONFIRA E SARAIVA O LIKE!  â—Nome do Jogo: The Boba Teashop ====================== â—Instagram: julianoab â—Email de contato: jazzghost@gmail.com</t>
  </si>
  <si>
    <t>tsLLp9OHRG8</t>
  </si>
  <si>
    <t>ME CUREI DA DOENÃ‡A, CONSTRUÃ UM FOGUETE E ZEREI O SUBNAUTICA! (FINAL)</t>
  </si>
  <si>
    <t>2025-05-01T15:47:03Z</t>
  </si>
  <si>
    <t>O Ãºltimo episÃ³dio da sÃ©rie! Hoje nÃ³s vamos nos curar da doenÃ§a desse planeta e vamos construir o foguete que vai tirar a gente daqui! CONFIRA E SARAIVA O LIKE!  â—Nome do Jogo: Subnautica ====================== â—Instagram: julianoab â—Email de contato: jazzghost@gmail.com</t>
  </si>
  <si>
    <t>6iJvwFutock</t>
  </si>
  <si>
    <t>EU COMPREI UM CINEMA SÃ“ PRA ASSISTIR AO FILME DO MINECRAFT SOZINHO!</t>
  </si>
  <si>
    <t>2025-04-30T15:00:10Z</t>
  </si>
  <si>
    <t>Como eu ainda nÃ£o vi o filme do Minecraft, eu vou comprar um cinema pra assistir sozinho! CONFIRA E SARAIVA O LIKE! â—Nome do Jogo: Cinema Simulator ====================== â—Instagram: julianoab â—Email de contato: jazzghost@gmail.com</t>
  </si>
  <si>
    <t>0Rv72AjSwkk</t>
  </si>
  <si>
    <t>CRIARAM UMA NOVA FORMA DE FUGIR DA CASA DA GRANNY 2 EM 2025!</t>
  </si>
  <si>
    <t>2025-04-29T16:00:37Z</t>
  </si>
  <si>
    <t>Baixe e Jogue Agora a nova temporada Chamas da Guerra no Arena Breakout: Infinite de GraÃ§a: https://p.itddo2.com/Jazzghost Use o cÃ³digo ' ABIjazzghost ' para ganhar recompensas exclusivas, como Skin SkS [Light Desert Digital Camo Uzi Micro SMG] https://www.arenabreakoutinfinite.com/act/a20240731cdk/?Language=pt-BR  Discord Arena Breakout: Infinite Brasil: https://discord.gg/9999P3SSSN Twitter: https://x.com/Playabibr Instagram: https://www.instagram.com/playabibr/ Facebook: https://www.facebook.com/PlayArenaBreakoutpc YouTube: https://www.youtube.com/â€‹â @UC4p7wn-3DHpKk_9hxftr0ag     Repaginaram Granny 2, deixando o vÃ©io e a vÃ©ia mais inteligentes e adicionaram atÃ© um novo final pro jogo! CONFIRA E SARAIVA O LIKE! â—Nome do Jogo: Granny 2 ====================== â—Instagram: julianoab â—Email de contato: jazzghost@gmail.com  #arenabreakoutinfinite #arenabreakoutpc #arenabreakoutbrasil #ABIS1 #chamasdaguerraABI</t>
  </si>
  <si>
    <t>6j2Ph13EMq4</t>
  </si>
  <si>
    <t>COMO EU SOBREVIVI 7 DIAS EM UMA ILHA EM VOLTA DE UM OCEÃ‚NO DE ÃCIDO!</t>
  </si>
  <si>
    <t>2025-04-28T15:04:27Z</t>
  </si>
  <si>
    <t>jazzghost|jazz|ilha|minecraft</t>
  </si>
  <si>
    <t>No vÃ­deo de hoje, sÃ³ pra variar eu tÃ´ isolado em uma ilha perdida e deserta no meio do mar. Mas dessa vez tem uma pequena diferenÃ§a... o mar Ã© feito de ÃCIDO! CONFIRA E SARAIVA O LIKE!  â—Nome do Jogo: Minecraft ====================== â—Instagram: julianoab â—Email de contato: jazzghost@gmail.com</t>
  </si>
  <si>
    <t>Ip1kyQV5qFc</t>
  </si>
  <si>
    <t>NO COMEÃ‡O TAVA CONFUSO E NO FINAL PARECIA QUE TAVA NO COMEÃ‡O... - ENA: Dream BBQ</t>
  </si>
  <si>
    <t>2025-04-27T15:16:15Z</t>
  </si>
  <si>
    <t>jazzghost|jazz|ena</t>
  </si>
  <si>
    <t>O Surrealismo Ã© um movimento artÃ­stico que retrata a mistura da realidade com a fantasia e o mundo dos sonhos. Agora como ele se misturaria com um jogo? Simples, criando o game mais sem nexo que eu jÃ¡ joguei na vida! CONFIRA E SARAIVA O LIKE!  â—Nome do Jogo: ENA: Dream BBQ ====================== â—Instagram: julianoab â—Email de contato: jazzghost@gmail.com</t>
  </si>
  <si>
    <t>NiRoU_pyUFA</t>
  </si>
  <si>
    <t>JOGO DE TERROR, MAS O TERROR Ã‰ UM TIRANOSSAURO REX!</t>
  </si>
  <si>
    <t>2025-04-25T15:53:38Z</t>
  </si>
  <si>
    <t>jazzghost|jazz|trex|tiranossauro</t>
  </si>
  <si>
    <t>Hoje eu vou jogar um jogo de terror, mas dessa vez eu nÃ£o vou ser perseguido por malucos e nem por assombraÃ§Ãµes. NÃ£o! Hoje Ã© algo bem pior... DINOSSAUROS! CONFIRA E SARAIVA O LIKE!  â—Nome do Jogo: Oakwood ====================== â—Instagram: julianoab â—Email de contato: jazzghost@gmail.com</t>
  </si>
  <si>
    <t>2Q4jVQFeA9I</t>
  </si>
  <si>
    <t>CHEGUEI NO PONTO MAIS PROFUNDO DO OCEÃ‚NO E ENCONTREI UM SEA DRAGON LEVIATHAN NO SUBNAUTICA!</t>
  </si>
  <si>
    <t>2025-04-24T15:00:34Z</t>
  </si>
  <si>
    <t>Hoje nÃ³s vamos fazer os upgrades de profundidade mÃ¡ximos tanto do submarino Cyclops, quanto do Traje CamarÃ£o para conseguirmos alcanÃ§ar os pontos mais profundos do oceano desse planeta alienÃ­gena. O que eu nÃ£o esperava era o monstro gigantesco que eu acabaria encontrando nesses lugares! CONFIRA E SARAIVA O LIKE!  â—Nome do Jogo: Subnautica ====================== â—Instagram: julianoab â—Email de contato: jazzghost@gmail.com</t>
  </si>
  <si>
    <t>dPmnPmLCnOg</t>
  </si>
  <si>
    <t>O NOVO CAPÃTULO EXCLUSIVO DO PIANOSAURUS DE POPPY PLAYTIME 4!</t>
  </si>
  <si>
    <t>2025-04-23T15:29:48Z</t>
  </si>
  <si>
    <t>jazzghost|jazz|poppy playtime|pianosaurus|pianosauro</t>
  </si>
  <si>
    <t>O Pianosaurus foi um dos monstros que mais ganhou destaque durante as divulgaÃ§Ãµes do capÃ­tulo 4 de Poppy Playtime. Mas... quando o jogo foi lanÃ§ado, a participaÃ§Ã£o dele foi minÃºscula e ridÃ­cula. EntÃ£o um fÃ£ decidiu criar toda uma nova 'fase' no jogo, sÃ³ pra dar o destaque que o Pianosaurus merecia! CONFIRA E SARAIVA O LIKE!  â—Nome do Jogo: Poppy Playtime ====================== â—Instagram: julianoab â—Email de contato: jazzghost@gmail.com</t>
  </si>
  <si>
    <t>G_4QdX7S1lA</t>
  </si>
  <si>
    <t>ESSA SALA TEM 120 BOTÃ•ES: 1 VAI ME DEIXAR SAIR E 119 VÃƒO TENTAR ME MATAR!</t>
  </si>
  <si>
    <t>2025-04-22T15:44:59Z</t>
  </si>
  <si>
    <t>jazzghost|jazz|botÃ£o|botÃµes|button|press button</t>
  </si>
  <si>
    <t>No vÃ­deo de hoje, nÃ³s estamos presos dentro de uma sala com 120 botÃµes, e cada um deles faz acontecer algo diferente quando pressionados. EntÃ£o nÃ³s precisamos escolher os botÃµes certos que nos levaram a sair desse lugar. O problema Ã© que se eu pressionar os botÃµes errados, coisas terrÃ­veis vÃ£o acontecer. CONFIRA E SARAIVA O LIKE!  â—Nome do Jogo: Button Prison ====================== â—Instagram: julianoab â—Email de contato: jazzghost@gmail.com</t>
  </si>
  <si>
    <t>2fB16Cf8_s0</t>
  </si>
  <si>
    <t>A VERSÃƒO DO MINECRAFT QUE FOI BANIDA POR TE DEIXAR PARANOICO!  (The Broken Script)</t>
  </si>
  <si>
    <t>2025-04-21T15:13:32Z</t>
  </si>
  <si>
    <t>JÃ¡ imaginou uma atualizaÃ§Ã£o do Minecraft capaz de te deixar paranoico? No inicio, comeÃ§am a acontecer pequenos eventos estranhos, mas discretos no seu mundo. Mas com o passar do tempo, coisas bem mais bizarras comeÃ§am a pipocar bem diante dos seus olhos. AtÃ© que no final... CONFIRA E SARAIVA O LIKE!  â—Nome do Jogo: Mod The Broken Script para o Minecraft ====================== â—Instagram: julianoab â—Email de contato: jazzghost@gmail.com</t>
  </si>
  <si>
    <t>22mqCh7Pp2c</t>
  </si>
  <si>
    <t>'ELE VAI DESCER DOS CÃ‰US EM CINCO DIAS...'</t>
  </si>
  <si>
    <t>2025-04-19T15:03:16Z</t>
  </si>
  <si>
    <t>Um homem estÃ¡ caÃ§ando esquilos na floresta e o motivo vai te deixar perplexo! CONFIRA E SARAIVA O LIKE! â—Nome do Jogo: Squirrel Stapler ====================== â—Instagram: julianoab â—Email de contato: jazzghost@gmail.com</t>
  </si>
  <si>
    <t>sd4xNjzn7BE</t>
  </si>
  <si>
    <t>SE VOCÃŠ TIVER ARACNOFOBIA... NÃƒO ASSISTA ESSE VÃDEO!</t>
  </si>
  <si>
    <t>2025-04-18T15:01:33Z</t>
  </si>
  <si>
    <t>jazzghost|jazz|aranha</t>
  </si>
  <si>
    <t>Sabe o que Ã© pior do que um jogo de terror com fantasmas ou malucos com um machado na mÃ£o? Um jogo de terror com ARANHAS! ARANHA NÃƒO, PÃ”!!! CONFIRA E SARAIVA O LIKE!  â—Nome do Jogo: Huntsman e Spider Cave Game ====================== â—Instagram: julianoab â—Email de contato: jazzghost@gmail.com</t>
  </si>
  <si>
    <t>96InHlysvzM</t>
  </si>
  <si>
    <t>A MINHA DOENÃ‡A NO SUBNAUTICA TÃ CADA VEZ PIOR...</t>
  </si>
  <si>
    <t>2025-04-17T15:00:14Z</t>
  </si>
  <si>
    <t>jazzghost|jazz|subnautica</t>
  </si>
  <si>
    <t>Hoje nÃ³s vamos viajar para um dos lugares mais profundos do oceÃ¢no do SubnÃ¡utica, o Lost River. Explorando esse lugar desolado, eu vou descobrir que a minha doenÃ§a jÃ¡ estÃ¡ num estado bem avanÃ§ado! CONFIRA E SARAIVA O LIKE!  â—Nome do Jogo: Subnautica ====================== â—Instagram: julianoab â—Email de contato: jazzghost@gmail.com</t>
  </si>
  <si>
    <t>ZNbd12UQmL8</t>
  </si>
  <si>
    <t>ABRI VÃRIOS PACOTES DE CARRINHOS DE BRINQUEDO E ACHEI UM RARO DE 800 REAIS!</t>
  </si>
  <si>
    <t>2025-04-16T15:31:53Z</t>
  </si>
  <si>
    <t>No vÃ­deo de hoje eu vou abrir a minha prÃ³pria loja de carrinhos de brinquedo. E o mais legal de tudo Ã© que vocÃª ainda pode colecionar os seus prÃ³prios carros! CONFIRA E SARAIVA O LIKE! â—Nome do Jogo: Supercar Collection Simulator ====================== â—Instagram: julianoab â—Email de contato: jazzghost@gmail.com</t>
  </si>
  <si>
    <t>vTDefHfQ1PM</t>
  </si>
  <si>
    <t>O PALHAÃ‡O MACABRO DE SCHOOLBOY RUNAWAY!</t>
  </si>
  <si>
    <t>2025-04-15T15:00:27Z</t>
  </si>
  <si>
    <t>jazzghost|jazz|joker show</t>
  </si>
  <si>
    <t>VocÃª sabia que os criadores do sucesso Schoolboy Runaway tem outros dois jogos? O primeiro deles se chama Metel, que a gente atÃ© jÃ¡ zerou aqui no canal. Agora chegou a vez de jogarmos o outro, chamado Joker Show, onde um palhaÃ§o/coringa do tinhoso te persegue e o pior... Ã‰ TUDO CULPA SUA! CONFIRA E SARAIVA O LIKE!  â—Nome do Jogo: Joker Show ====================== â—Instagram: julianoab â—Email de contato: jazzghost@gmail.com</t>
  </si>
  <si>
    <t>-1QYWzpzVVw</t>
  </si>
  <si>
    <t>EU SOBREVIVI 15 DIAS NESSE MUNDO IMPOSSÃVEL DE SE SOBREVIVER NO MINECRAFT!</t>
  </si>
  <si>
    <t>2025-04-14T15:00:00Z</t>
  </si>
  <si>
    <t>jazzghost|jazz|minecraft|mundo plano</t>
  </si>
  <si>
    <t>Seria possÃ­vel sobreviver num mundo super plano feito apenas de areia e arbusto morto no Minecraft? A resposta Ã© nÃ£o! Ou serÃ¡ mesmo? CONFIRA E SARAIVA O LIKE! â—Nome do Jogo: Minecraft ====================== â—Instagram: julianoab â—Email de contato: jazzghost@gmail.com</t>
  </si>
  <si>
    <t>uxWMYRX2qAo</t>
  </si>
  <si>
    <t>OS ANIMAIS DESSE ZOOLÃ“GICO ESTÃƒO INFESTADOS DE PARASITAS! - Zoochosis (DUBLADO)</t>
  </si>
  <si>
    <t>2025-04-13T15:01:26Z</t>
  </si>
  <si>
    <t>Paul Connelly tem um novo emprego como guarda noturno de um zoolÃ³gico. Sua funÃ§Ã£o Ã© nÃ£o sÃ³ alimentar os animais, mas verificar se eles estÃ£o com alguma doenÃ§a. O que ele nÃ£o sabia Ã© que essas criaturas estÃ£o infestadas de parasitas e podem passar por uma mutaÃ§Ã£o a qualquer momento que vai transformar elas em terrÃ­veis monstros! CONFIRA E SARAIVA O LIKE!  â—Nome do Jogo: Zoochosis ====================== â—Instagram: julianoab â—Email de contato: jazzghost@gmail.com</t>
  </si>
  <si>
    <t>3YX7JBr75Ec</t>
  </si>
  <si>
    <t>EU SÃ“ QUERIA TER UM DESCANSO DO YOUTUBE, MAS AGORA TEM UM ASSASSINO ME PSERSEGUINDO!</t>
  </si>
  <si>
    <t>2025-04-11T15:42:16Z</t>
  </si>
  <si>
    <t>Rachel queria fazer uma viagem para uma cabana na floresta para poder descansar a mente. O que ela nÃ£o imaginava Ã© que ela corria um grande perigo fazendo isso. CONFIRA E SARAIVA O LIKE! â—Nome do Jogo: The Stalked 2  ====================== â—Instagram: julianoab â—Email de contato: jazzghost@gmail.com</t>
  </si>
  <si>
    <t>OHUroWvfC9k</t>
  </si>
  <si>
    <t>FIZ UM SUBMARINO GIGANTE E ENCONTREI UM GHOST LEVIATHAN NO SUBNAUTICA!</t>
  </si>
  <si>
    <t>2025-04-10T15:00:35Z</t>
  </si>
  <si>
    <t>jazzghost|jazz|subnautica|ghost leviathan</t>
  </si>
  <si>
    <t>Hoje nÃ³s vamos fazer o gigantesco submarino Cyclops, o veÃ­culo aquÃ¡tico capaz de descer atÃ© as profundezas do oceano do Subnautica. O que eu nÃ£o esperava era o que eu iria encontrar nessas tais profundezas... um Ghost Leviathan! CONFIRA E SARAIVA O LIKE!  â—Nome do Jogo: Subnautica ====================== â—Instagram: julianoab â—Email de contato: jazzghost@gmail.com</t>
  </si>
  <si>
    <t>hnuoDPYTUj0</t>
  </si>
  <si>
    <t>EU FIZ O IMPOSSÃVEL! FIQUEI RICO VENDENDO PEIXE E AQUÃRIO!</t>
  </si>
  <si>
    <t>2025-04-09T15:01:04Z</t>
  </si>
  <si>
    <t>jazzghost|jazz|Fish Shop Simulator</t>
  </si>
  <si>
    <t>No vÃ­deo de hoje eu vou ganhar muito dinheiro abrindo uma loja de venda de peixes e itens de decoraÃ§Ã£o para aquÃ¡rio! CONFIRA E SARAIVA O LIKE!  â—Nome do Jogo: Fish Shop Simulator ====================== â—Instagram: julianoab â—Email de contato: jazzghost@gmail.com</t>
  </si>
  <si>
    <t>zd0Mi3l5zZw</t>
  </si>
  <si>
    <t>GRANNY 1, MAS O GRANDPA TAMBÃ‰M TÃ NA CASA ME PERSEGUINDO!</t>
  </si>
  <si>
    <t>2025-04-08T15:02:29Z</t>
  </si>
  <si>
    <t>No vÃ­deo de hoje eu vou jogar o clÃ¡ssico Granny 1, sÃ³ que ao invÃ©s de ter sÃ³ a veia me perseguindo, vai ter tambÃ©m o marido dela, o Grandpa, que sÃ³ deveria aparecer no Granny 2! CONFIRA E SARAIVA O LIKE! â—Nome do Jogo: Granny ====================== â—Instagram: julianoab â—Email de contato: jazzghost@gmail.com</t>
  </si>
  <si>
    <t>ivWdhpBmSaA</t>
  </si>
  <si>
    <t>A ATUALIZAÃ‡ÃƒO DE 1Âº DE ABRIL DO MINECRAFT DE 2025!</t>
  </si>
  <si>
    <t>2025-04-07T15:00:58Z</t>
  </si>
  <si>
    <t>Todo ano a Mojang lanÃ§a uma atualizaÃ§Ã£o com uma temÃ¡tica maluca para 'comemorar' o dia da mentira, primeiro de Abril. E hoje vamos conferir qual foi a loucura desse ano de 2025! CONFIRA E SARAIVA O LIKE!  â—Nome do Jogo: Minecraft ====================== â—Instagram: julianoab â—Email de contato: jazzghost@gmail.com</t>
  </si>
  <si>
    <t>ApvOcdHxJpM</t>
  </si>
  <si>
    <t>DOIS JOGOS DE TERROR QUE SE PASSAM DENTRO DE UM CARRO!</t>
  </si>
  <si>
    <t>2025-04-04T15:34:48Z</t>
  </si>
  <si>
    <t>No vÃ­deo de hoje eu vou jogar dois jogos de terror que se passam 100% dentro de um carro! CONFIRA E SARAIVA O LIKE!  â—Nome do Jogo: AM (Demo) &amp; Endless Suburbia ====================== â—Instagram: julianoab â—Email de contato: jazzghost@gmail.com</t>
  </si>
  <si>
    <t>mARuHaSg4hE</t>
  </si>
  <si>
    <t>EU ME VINGUEI! MATEI  UM LEVIATHAN REAPER NO SUBNAUTICA!</t>
  </si>
  <si>
    <t>2025-04-03T15:01:08Z</t>
  </si>
  <si>
    <t>jazzghost|jazz|subnautica|leviathan reaper</t>
  </si>
  <si>
    <t>No vÃ­deo de hoje nÃ³s vamos explorar as bases abandonadas da tripulaÃ§Ã£o Degasi, que caiu no planeta dez anos antes de nÃ³s. AlÃ©m disso vou comeÃ§ar um novo projeto para dar o fora desse planeta! CONFIRA E SARAIVA O LIKE!  â—Nome do Jogo: Subnautica ====================== â—Instagram: julianoab â—Email de contato: jazzghost@gmail.com</t>
  </si>
  <si>
    <t>tgJvuThcpcs</t>
  </si>
  <si>
    <t>EU ABRI UM MERCADINHO NO INTERIOR DO BRASIL!</t>
  </si>
  <si>
    <t>2025-04-02T15:01:21Z</t>
  </si>
  <si>
    <t>jazzghost|jazz|supermercado</t>
  </si>
  <si>
    <t>Hoje eu vou abrir um supermercado, mas dessa vez vai ser no interior do Brasil! CONFIRA E SARAIVA O LIKE!  â—Nome do Jogo: Farmer's Shop Simulator ====================== â—Instagram: julianoab â—Email de contato: jazzghost@gmail.com</t>
  </si>
  <si>
    <t>9YM93xh7PHk</t>
  </si>
  <si>
    <t>EU TENHO 10 MINUTOS PARA ME PROTEGER DE UM FURACÃƒO OU ELE VAI ME MATAR!</t>
  </si>
  <si>
    <t>2025-04-01T15:08:32Z</t>
  </si>
  <si>
    <t>No vÃ­deo de hoje tem um imenso furacÃ£o vindo na direÃ§Ã£o da minha fazenda. Eu vou ter que concluir uma sÃ©rie de tarefas para proteger ela, e logo em seguida vou ter que correr para o meu bunker. SerÃ¡ que eu consigo fazer tudo isso a tempo antes do tornado me pegar? CONFIRA E SARAIVA O LIKE!  â—Nome do Jogo: Storm Burst: Tornado Alley ====================== â—Instagram: julianoab â—Email de contato: jazzghost@gmail.com</t>
  </si>
  <si>
    <t>sJwVlepxQYI</t>
  </si>
  <si>
    <t>EU VOEI NO NOVO HAPPY GHAST DO MINECRAFT! (e todas as novidades da atualizaÃ§Ã£o 1.21.5)</t>
  </si>
  <si>
    <t>2025-03-31T15:01:12Z</t>
  </si>
  <si>
    <t>jazzghost|jazz|happy ghast|spring to life|1.21.5</t>
  </si>
  <si>
    <t>No vÃ­deo de hoje nÃ³s vamos conferir todas as novidades da nova atualizaÃ§Ã£o do Minecraft, a 1.21.5 chamada Spring to Life. CONFIRA E SARAIVA O LIKE!  â—Nome do Jogo: Minecraft ====================== â—Instagram: julianoab â—Email de contato: jazzghost@gmail.com</t>
  </si>
  <si>
    <t>tt8LOJgTN9g</t>
  </si>
  <si>
    <t>UMA HORA FAZENDO PIZZA PARA VOCÃŠS! - Good Pizza, Great Pizza</t>
  </si>
  <si>
    <t>2025-03-30T15:38:08Z</t>
  </si>
  <si>
    <t>jazzghost|jazz|pizza</t>
  </si>
  <si>
    <t>Baixe Standoff 2 e embarque em uma aventura brasileira: https://standoff2.go.link/hUb2Y  No vÃ­deo de hoje eu vou jogar todo o primeiro capÃ­tulo de Good Pizza, Great Pizza! Ou seja, vou ficar uma hora fazendo pizzas sem parar! CONFIRA E SARAIVA O LIKE! â—Nome do Jogo: Good Pizza, Great Pizza ====================== â—Instagram: julianoab â—Email de contato: jazzghost@gmail.com</t>
  </si>
  <si>
    <t>pOvkPPOs1MM</t>
  </si>
  <si>
    <t>EU IA FINALMENTE APRESENTAR A VOVÃ“ JAZZGHOST MAS... TEM ALGO ERRADO!</t>
  </si>
  <si>
    <t>2025-03-28T15:01:13Z</t>
  </si>
  <si>
    <t>jazzghost|jazz|vÃ³ do jazzghost|avÃ³ do jazzghost|granny</t>
  </si>
  <si>
    <t>Hoje eu queria apresentar pra vocÃªs a minha querida e amada vozinha. EntÃ£o eu viajei atÃ© o interior pra visitar ela, mas quando eu cheguei... comecei a desconfiar que tinha alguma coisa errada rolando. CONFIRA E SARAIVA O LIKE!  â—Nome do Jogo: Echoes Of The House ====================== â—Instagram: julianoab â—Email de contato: jazzghost@gmail.com</t>
  </si>
  <si>
    <t>1ak-py4OTFA</t>
  </si>
  <si>
    <t>SUBNAUTICA... DEU TUDO ERRADO...</t>
  </si>
  <si>
    <t>2025-03-27T15:00:04Z</t>
  </si>
  <si>
    <t>Eu ia finalmente ser resgatado pela Sunbeam... eles tavam quase chegando... ai o prÃ©dio... canhÃ£o... explosÃ£o... e agora eu tÃ´ doente??? CONFIRA E SARAIVA O LIKE!  â—Nome do Jogo: Subnautica ====================== â—Instagram: julianoab â—Email de contato: jazzghost@gmail.com</t>
  </si>
  <si>
    <t>npb0gLe5nYU</t>
  </si>
  <si>
    <t>17 ANOS DEPOIS EU VOLTEI PARA A ESCOLA, MAS Ã‰ A ESCOLA MAIS LIXO DO MUNDO!</t>
  </si>
  <si>
    <t>2025-03-26T15:01:11Z</t>
  </si>
  <si>
    <t>jazzghost|jazz|anomalia|escola</t>
  </si>
  <si>
    <t>17 anos depois de eu e formas na escola, eu decido voltar para as salas de aula. SÃ³ que tem dois problemas, o primeiro Ã© que a escola Ã© um lixo e os alunos sÃ£o malucos. E o segundo Ã© que a minha sala de aula... TÃ LOTADA DE ANOMALIAS! CONFIRA E SARAIVA O LIKE!  â—Nome do Jogo: NO.8 High School ====================== â—Instagram: julianoab â—Email de contato: jazzghost@gmail.com</t>
  </si>
  <si>
    <t>m4ridOuYjb0</t>
  </si>
  <si>
    <t>FUGINDO DA CASA DE SCHOOLBOY RUNAWAY MAS EU SOU DO TAMANHO DE UMA FORMIGA!</t>
  </si>
  <si>
    <t>2025-03-25T15:23:18Z</t>
  </si>
  <si>
    <t>jazzghost|jazz|schoolbou runaway</t>
  </si>
  <si>
    <t>ConheÃ§a o celular para vocÃª que Ã© GAMER, conheÃ§a o REDMAGIC 10 Pro: https://bit.ly/4jhQzJe  Depois de um tempo, eu voltei em Schoolboy Runaway pra conferir o update que acabou com a estaÃ§Ã£o de inverno do jogo, e agora eu vou de novo tentar fugir da casa dos meus pais, sÃ³ que dessa vez eu sou menor que uma formiga! CONFIRA E SARAIVA O LIKE!  â—Nome do Jogo: Schoolboy Runaway VÃ­deo 1 de Schoolboy Runaway: https://youtu.be/ePa7qk52ASs VÃ­deo 2 de Schoolboy Runaway: https://youtu.be/ZgyYH12fwrQ VÃ­deo 3 de Schoolboy Runaway: https://youtu.be/qYPTnUeRtoE ====================== â—Instagram: julianoab â—Email de contato: jazzghost@gmail.com</t>
  </si>
  <si>
    <t>NdHL8OVNStY</t>
  </si>
  <si>
    <t>ELE QUER BRINCAR DE ESCONDE-ESCONDE COM VOCÃŠ NO MINECRAFT, MAS SE ELE TE ACHAR ELE VAI TE MATAR!</t>
  </si>
  <si>
    <t>2025-03-24T15:00:28Z</t>
  </si>
  <si>
    <t>jazzghost|jazz|playmate|minecraft</t>
  </si>
  <si>
    <t>Playmate Ã© uma criatura que sÃ³ aparece se o jogador nÃ£o dormir por dois dias seguidos. EntÃ£o assim que cair a noite do terceiro dia ele aparecerÃ¡ te obrigando a brincar de esconde-esconde com ele, mas tem um porÃ©m. Se ele te encontrar... ele vai te matar! CONFIRA E SARAIVA O LIKE!  â—Nome do Jogo: Minecraft (MOD do Playmate) ====================== â—Instagram: julianoab â—Email de contato: jazzghost@gmail.com</t>
  </si>
  <si>
    <t>kb6EfEIRBkU</t>
  </si>
  <si>
    <t>AMANDA THE ADVENTURER 2! (TODOS OS FINAIS E TODAS AS FITAS)</t>
  </si>
  <si>
    <t>2025-03-23T16:04:07Z</t>
  </si>
  <si>
    <t>jazzghost|jazz|amanda|wooly</t>
  </si>
  <si>
    <t>No vÃ­deo de hoje nÃ³s vamos jogar o jogo completo de Amanda A Aventureira 2! NÃ³s vamos atrÃ¡s de todas as fitas, inclusive as secretas e teremos todos os finais! CONFIRA E SARAIVA O LIKE!  â—Nome do Jogo: Amanda The Adventurer ====================== â—Instagram: julianoab â—Email de contato: jazzghost@gmail.com</t>
  </si>
  <si>
    <t>Cgo8DASUAK4</t>
  </si>
  <si>
    <t>TÃ” TRABALHANDO NUM POSTO DE GASOLINA DE MADRUGADA E AGORA TÃ” CORRENDO RISCO DE VIDA!</t>
  </si>
  <si>
    <t>2025-03-21T15:52:58Z</t>
  </si>
  <si>
    <t>Quando vocÃª trabalha num posto de gasolina de beira de estrada tarde da madrugada, qualquer pessoa que aparece pode representar um perigo! CONFIRA E SARAIVA O LIKE!  â—Nome do Jogo: Late Night Shift ====================== â—Instagram: julianoab â—Email de contato: jazzghost@gmail.com</t>
  </si>
  <si>
    <t>RS3li8qHXj4</t>
  </si>
  <si>
    <t>MINHA CASA DE BAIXO D'ÃGUA TÃ INUNDANDO E AGORA EU POSSO MORRER AFOGADO NO SUBNAUTICA!</t>
  </si>
  <si>
    <t>2025-03-20T15:12:29Z</t>
  </si>
  <si>
    <t>Hoje nÃ³s vamos fazer vÃ¡rios avanÃ§os em Subnautica, mas infelizmente vamos pagar um preÃ§o caro por isso! CONFIRA E SARAIVA O LIKE!  â—Nome do Jogo: Subnautica ====================== â—Instagram: julianoab â—Email de contato: jazzghost@gmail.com</t>
  </si>
  <si>
    <t>OzcfUZ1daTc</t>
  </si>
  <si>
    <t>ADICIONARAM UMA NOVA FORMA ABSURDA DE FUGIR DA CASA DA GRANNY EM 2025!</t>
  </si>
  <si>
    <t>2025-03-19T15:19:20Z</t>
  </si>
  <si>
    <t>jazzghost|jazz|granny|final robo|granny legacy</t>
  </si>
  <si>
    <t>Granny Legacy Ã© praticamente um mod de Granny que te permite alterar vÃ¡rias coisas dentro do jogo, inclusive ele adiciona um final extrema (que Ã© absurdamente bizarro). CONFIRA E SARAIVA O LIKE!  â—Nome do Jogo: Granny Legacy ====================== â—Instagram: julianoab â—Email de contato: jazzghost@gmail.com</t>
  </si>
  <si>
    <t>gdEI_LDOX14</t>
  </si>
  <si>
    <t>VIREI AEROMOÃ‡O MAS EU SOU TÃƒO BURRO QUE EU QUASE CAUSEI UM ACIDENTE AÃ‰REO!</t>
  </si>
  <si>
    <t>2025-03-18T15:28:48Z</t>
  </si>
  <si>
    <t>jazzghost|jazz|aeromoÃ§a|aeromoÃ§o|aviÃ£o</t>
  </si>
  <si>
    <t>LARGUEI O YOUTUBE... DE NOVO! E hoje eu vou virar atendente de bordo de aviÃ£o! CONFIRA E SARAIVA O LIKE!  â—Nome do Jogo: Cabin Crew Life Simulator ====================== â—Instagram: julianoab â—Email de contato: jazzghost@gmail.com</t>
  </si>
  <si>
    <t>0mV1EODklFQ</t>
  </si>
  <si>
    <t>5 FORMAS DE DEIXAR O MINECRAFT IMPOSSÃVEL DE SER JOGADO!</t>
  </si>
  <si>
    <t>2025-03-17T15:00:02Z</t>
  </si>
  <si>
    <t>No vÃ­deo de hoje eu vou apresentar para vocÃªs cinco coisas que simplesmente nÃ£o deixarÃ£o vocÃª jogar o Minecraft! CONFIRA E SARAIVA O LIKE!  â—Nome do Jogo: Minecraft ====================== â—Instagram: julianoab â—Email de contato: jazzghost@gmail.com</t>
  </si>
  <si>
    <t>Zme66jS_E0M</t>
  </si>
  <si>
    <t>STRAY - DUBLADO EM PT-BR (Jogo Completo)</t>
  </si>
  <si>
    <t>2025-03-15T18:11:24Z</t>
  </si>
  <si>
    <t>jazzghost|jazz|jogo do gato|stray|jogo do gatinho</t>
  </si>
  <si>
    <t>No vÃ­deo de hoje nÃ³s vamos acompanhar a histÃ³ria de um gatinho em um mundo pÃ³s-apocalÃ­ptico que acaba caindo em uma cidade subterrÃ¢nea repleto de robÃ´s! CONFIRA E SARAIVA O LIKE!  â—Nome do Jogo: Stray ====================== â—Instagram: julianoab â—Email de contato: jazzghost@gmail.com</t>
  </si>
  <si>
    <t>lwemdoefpog</t>
  </si>
  <si>
    <t>O NOVO JOGO DE TERROR DO CHAVES DE 2025!</t>
  </si>
  <si>
    <t>2025-03-14T15:13:55Z</t>
  </si>
  <si>
    <t>Jazzghost|jazz|chaves</t>
  </si>
  <si>
    <t>Quando o Nhonho comeÃ§a a sofrer de uma grave doenÃ§a, Seu Barriga se vÃª obrigado a aumentar exorbitantemente o preÃ§o do aluguel das casas da vila. Mas mesmo assim, infelizmente seu filho acaba sucumbindo a tal doenÃ§a, o que levou o pai a um surto psicÃ³tico e cometendo um terrÃ­vel crime contra os habitantes da vila do Chaves! CONFIRA E SARAIVA O LIKE!  â—Nome do Jogo: Dream Fallen Remake: Village ====================== â—Instagram: julianoab â—Email de contato: jazzghost@gmail.com</t>
  </si>
  <si>
    <t>yCIZSScijZM</t>
  </si>
  <si>
    <t>O DIA QUE SUBNAUTICA VIROU UM JOGO DE TERROR!</t>
  </si>
  <si>
    <t>2025-03-13T15:01:17Z</t>
  </si>
  <si>
    <t>No vÃ­deo de hoje nÃ³s vamos finalmente explorar a Aurora, a gigantesca nave destruÃ­da! Mas o que era pra ser uma simples exploraÃ§Ã£o, acabou virando um filme de terror! CONFIRA E SARAIVA O LIKE!  â—Nome do Jogo: Subnautica ====================== â—Instagram: julianoab â—Email de contato: jazzghost@gmail.com</t>
  </si>
  <si>
    <t>xs1t4jtGw4g</t>
  </si>
  <si>
    <t>A PRIMEIRA VERSÃƒO DO NOVO  HELLO NEIGHBOR 3!</t>
  </si>
  <si>
    <t>2025-03-12T15:01:28Z</t>
  </si>
  <si>
    <t>jazzghost|jazz|hello neighbor</t>
  </si>
  <si>
    <t>No vÃ­deo de hoje vamos conferir a primeira versÃ£o de Hello Neighbor 3 que estÃ¡ sendo criado! CONFIRA E SARAIVA O LIKE!  â—Nome do Jogo: ProtÃ³tipo 1 de Hello Neighbor 3 ====================== â—Instagram: julianoab â—Email de contato: jazzghost@gmail.com</t>
  </si>
  <si>
    <t>NteFsWY9s0w</t>
  </si>
  <si>
    <t>A VIDA DE JAZZGHOST COMO UM JOGADOR DE FUTEBOL BRASILEIRO!</t>
  </si>
  <si>
    <t>2025-03-11T16:56:59Z</t>
  </si>
  <si>
    <t>jazzghost|jazz|futebol|campeonato brasileiro</t>
  </si>
  <si>
    <t>No vÃ­deo de hoje, vamos jogar um simulador de vida de um jogador de futebol! CONFIRA E SARAIVA O LIKE!  â—Nome do Jogo: Football Life Simulator ====================== â—Instagram: julianoab â—Email de contato: jazzghost@gmail.com</t>
  </si>
  <si>
    <t>MrkGCWGqV-Y</t>
  </si>
  <si>
    <t>COMETA UM CRIME NO MINECRAFT E ELE APARECERÃ PARA TE PUNIR!</t>
  </si>
  <si>
    <t>2025-03-10T15:10:28Z</t>
  </si>
  <si>
    <t>No vÃ­deo e hoje, se vocÃª fizer coisas ruins no Minecraft, uma criatura tÃ£o poderosa quanto assustadora, irÃ¡ descer dos cÃ©us apenas para te punir! CONFIRA E SARAIVA O LIKE!  â—Nome do Jogo: Minecraft ====================== â—Instagram: julianoab â—Email de contato: jazzghost@gmail.com</t>
  </si>
  <si>
    <t>_nOL9UUdXQM</t>
  </si>
  <si>
    <t>SLENDYTUBBIES VOLTOU EM 2025 COM O TERROR MAIS ASSUSTADOR DE TODOS!</t>
  </si>
  <si>
    <t>2025-03-08T15:00:45Z</t>
  </si>
  <si>
    <t>jazzghost|jazz|slendytubbies</t>
  </si>
  <si>
    <t>Slendytubbies Ã˜ Ã© um remake do primeiro jogo da sÃ©rie, com elementos dos outros criando uma histÃ³ria muito maior, mais completa e o principal... bem mais assustadora! CONFIRA E SARAIVA O LIKE!  â—Nome do Jogo: Slendytubbies Ã˜ ====================== â—Instagram: julianoab â—Email de contato: jazzghost@gmail.com</t>
  </si>
  <si>
    <t>ijMffAL3f60</t>
  </si>
  <si>
    <t>ELE COMPROU UMA CASA BARATA... MAS TINHA UM MOTIVO BIZARRO PRA ELA SER TÃƒO BARATA...</t>
  </si>
  <si>
    <t>2025-03-07T18:50:27Z</t>
  </si>
  <si>
    <t>Um homem conseguiu um apartamento por um preÃ§o bem barato. Mas o que ele nÃ£o poderia imaginar era o motivo pelo qual esse lugar tava tÃ£o barato. CONFIRA E SARAIVA O LIKE!  â—Nome do Jogo: Haunted Property ====================== â—Instagram: julianoab â—Email de contato: jazzghost@gmail.com</t>
  </si>
  <si>
    <t>Yq4nCpmYtZU</t>
  </si>
  <si>
    <t>EU CONSTRUÃ UMA CASA DEBAIXO D'ÃGUA NO SUBNAUTICA!</t>
  </si>
  <si>
    <t>2025-03-06T15:14:43Z</t>
  </si>
  <si>
    <t>jazzghost|jazz|subnautica|underwater|underwater house</t>
  </si>
  <si>
    <t>No vÃ­deo de hoje nÃ³s vamos explorar a primeira terra firme que encontramos no novo planeta, e vamos finalmente construir a nossa nova base! CONFIRA E SARAIVA O LIKE!  â—Nome do Jogo: Subnautica â—Assista a todos os episÃ³dios da sÃ©rie: https://www.youtube.com/playlist?list=PLtZBoAYwtOdZVlVJVAAN048h1peTZDwQ6 ====================== â—Instagram: julianoab â—Email de contato: jazzghost@gmail.com</t>
  </si>
  <si>
    <t>xPaepJd2v84</t>
  </si>
  <si>
    <t>O CAPÃTULO 5 FALSIFICADO DE POPPY PLAYTIME!</t>
  </si>
  <si>
    <t>2025-03-05T15:31:16Z</t>
  </si>
  <si>
    <t>Eu tava perambulando pela internet quando me deparei com um capÃ­tulo 5 de Poppy Playtime feito por um fÃ£! Eu quis testar na mesma hora, pois Ã© o primeiro fangame que eu vejo de Poppy Playtime! CONFIRA E SARAIVA O LIKE!  â—Nome do Jogo: Poppy Playtime  ====================== â—Instagram: julianoab â—Email de contato: jazzghost@gmail.com</t>
  </si>
  <si>
    <t>negtOGS2IGA</t>
  </si>
  <si>
    <t>DESENHANDO RETRATOS FALADOS PRA PRENDER BANDIDO MAS AS VÃTIMAS SÃƒO MUITO BURRAS!</t>
  </si>
  <si>
    <t>2025-03-04T18:16:37Z</t>
  </si>
  <si>
    <t>jazzghost|jazz|Sketchy Individuals</t>
  </si>
  <si>
    <t>Detetive Jazzghost estÃ¡ de volta e vai desenhar retratos falados para conseguir prender criminosos! CONFIRA E SARAIVA O LIKE!  â—Nome do Jogo: Sketchy Individuals ====================== â—Instagram: julianoab â—Email de contato: jazzghost@gmail.com</t>
  </si>
  <si>
    <t>94T7QOfTUzQ</t>
  </si>
  <si>
    <t>3 FORMAS MUITO ROUBADAS DE ZERAR O MINECRAFT!</t>
  </si>
  <si>
    <t>2025-03-03T15:00:15Z</t>
  </si>
  <si>
    <t>No vÃ­deo de hoje, eu vou apresentar trÃªs formas que permitem vocÃª ficar muito forte de forma muito rÃ¡pida e fÃ¡cil no Minecraft! CONFIRA E SARAIVA O LIKE!  â—Nome do Jogo: Minecraft ====================== â—Instagram: julianoab â—Email de contato: jazzghost@gmail.com</t>
  </si>
  <si>
    <t>JsfKWmPxxAc</t>
  </si>
  <si>
    <t>VIDA REAL: ELE DESCOBRIU UM CULTO BIZARRO NO CEMITÃ‰RIO QUE TRABALHA!</t>
  </si>
  <si>
    <t>2025-03-02T16:53:20Z</t>
  </si>
  <si>
    <t>No vÃ­deo de hoje, por necessidade financeira, um homem aceita trabalhar como seguranÃ§a noturno de um antigo cemitÃ©rio abandonado. O que ele nÃ£o poderia imaginar era o que estava acontecendo em segredo ali dentro! CONFIRA E SARAIVA O LIKE!  â—Nome do Jogo: Tales Beyond the Tomb - The Last Vigil ====================== â—Instagram: julianoab â—Email de contato: jazzghost@gmail.com</t>
  </si>
  <si>
    <t>I6_05oeRIcQ</t>
  </si>
  <si>
    <t>O JOGO DE TERROR ULTRA REALISTA DE FIVE NIGHTS AT FREDDY'S! - Shadow Awakens</t>
  </si>
  <si>
    <t>2025-02-28T15:15:52Z</t>
  </si>
  <si>
    <t>jazzghost|jazz|fnaf|shadows awaken|five nights at freddys</t>
  </si>
  <si>
    <t>No vÃ­deo de hoje vamos jogar o FNAF mais realista e com o Freddy Fazbear mais assustador que eu jÃ¡ vi na vida! CONFIRA E SARAIVA O LIKE!  â—Nome do Jogo: Shadows Awaken (fan game de Five Nights at Freddy's) â—CrÃ©ditos do zeramento do jogo: https://www.youtube.com/@RukZGamer ====================== â—Instagram: julianoab â—Email de contato: jazzghost@gmail.com</t>
  </si>
  <si>
    <t>ZP26uDsjvdk</t>
  </si>
  <si>
    <t>EU ENCONTREI O LEVIATHAN REAPER, O TERROR DOS MARES NO SUBNAUTICA!</t>
  </si>
  <si>
    <t>2025-02-27T15:00:52Z</t>
  </si>
  <si>
    <t>Depois que a minha nave explodiu, eu fui atÃ© os seus escombros para verificar o estado dela. Foi quando eu avistei uma terrÃ­vel criatura nadando nas profundezas escuras daquele mar. Era o terrÃ­vel Leviathan Reaper! CONFIRA E SARAIVA O LIKE!  â—Nome do Jogo: Subnautica â—Assista a todos os episÃ³dios da sÃ©rie: https://www.youtube.com/playlist?list=PLtZBoAYwtOdZVlVJVAAN048h1peTZDwQ6 ====================== â—Instagram: julianoab â—Email de contato: jazzghost@gmail.com</t>
  </si>
  <si>
    <t>uaxZz-pwbt8</t>
  </si>
  <si>
    <t>QUAL DELES Ã‰ O VERDADEIRO FORAGIDO DA POLÃCIA?</t>
  </si>
  <si>
    <t>2025-02-26T15:48:08Z</t>
  </si>
  <si>
    <t>ZY8Rdme8tQY</t>
  </si>
  <si>
    <t>MINECRAFT, MAS EU SOU UM VAMPIRO!</t>
  </si>
  <si>
    <t>2025-02-25T16:43:28Z</t>
  </si>
  <si>
    <t>jazzghost|jazz|minecraft|vampirism|vampirism mod</t>
  </si>
  <si>
    <t>No vÃ­deo de hoje eu vou jogar e zerar o Minecraft como um vampiro, podendo utilizar as habilidades de um, mas tambÃ©m sofrendo com os problemas que eles tem. CONFIRA E SARAIVA O LIKE!  â—Nome do Jogo: Minecraft ====================== â—Instagram: julianoab â—Email de contato: jazzghost@gmail.com</t>
  </si>
  <si>
    <t>GxOSIvxWFaY</t>
  </si>
  <si>
    <t>GARTEN OF BANBAN 0! (DUBLADO EM PT-BR)</t>
  </si>
  <si>
    <t>2025-02-22T15:06:37Z</t>
  </si>
  <si>
    <t>RqavsQxePw4</t>
  </si>
  <si>
    <t>ERA SÃ“ PRA EU SER UM VENDEDOR DE OVO MAS AGORA EU TÃ” CORRENDO RISCO DE VIDA!</t>
  </si>
  <si>
    <t>2025-02-21T16:31:40Z</t>
  </si>
  <si>
    <t>jazzghost|jazz|hapunan|ovos|vendedor de ovo</t>
  </si>
  <si>
    <t>A cara, Ã© sÃ©rio mesmo? AtÃ© quando eu vou ser um simples e humilde vendedor de ovos eu tenho que entrar numa histÃ³ria de terror? Ã‰ BRINCADEIRA!!! CONFIRA E SARAIVA O LIKE!  â—Nome do Jogo: Hapunan ====================== â—Instagram: julianoab â—Email de contato: jazzghost@gmail.com</t>
  </si>
  <si>
    <t>XBU3AJCz5gE</t>
  </si>
  <si>
    <t>COMO ESTÃ SUBNAUTICA EM 2025?</t>
  </si>
  <si>
    <t>2025-02-20T15:09:23Z</t>
  </si>
  <si>
    <t>Jazzghost caiu em um planeta que Ã© um oceano infinito. Agora ele vai precisar usar a prÃ³pria vida marinha desse lugar para sobreviver e conseguir ir embora desse lugar! Sejam bem vindos a nova sÃ©rie de Subnautica do canal! CONFIRA E SARAIVA O LIKE!  â—Nome do Jogo: Subnautica â—Assista a todos os episÃ³dios da sÃ©rie: https://www.youtube.com/playlist?list=PLtZBoAYwtOdZVlVJVAAN048h1peTZDwQ6 ====================== â—Instagram: julianoab â—Email de contato: jazzghost@gmail.com</t>
  </si>
  <si>
    <t>DY9VGhadWB8</t>
  </si>
  <si>
    <t>NUNCA ALIMENTE ESSE BLOB! (3 JOGOS EM 1 VÃDEO)</t>
  </si>
  <si>
    <t>2025-02-19T16:51:54Z</t>
  </si>
  <si>
    <t>jazzghost|jazz|blob|blobs</t>
  </si>
  <si>
    <t>No vÃ­deo de hoje eu vou jogar 3 jogos que eu tava com muita vontade de trazer aqui no canal, mas que eram pequenos demais para eu fazer um vÃ­deo em especÃ­fico pra cada um deles! CONFIRA E SARAIVA O LIKE!  â—Nome dos Jogos: Beneath the Blobs, Bad Cheese e Bobo's FunZone ====================== â—Instagram: julianoab â—Email de contato: jazzghost@gmail.com</t>
  </si>
  <si>
    <t>4bJRxAyXpOQ</t>
  </si>
  <si>
    <t>TÃ” VENDENDO MEUS SALGADINHOS NA RUA! VOCÃŠ QUER COMPRAR?</t>
  </si>
  <si>
    <t>2025-02-18T15:21:18Z</t>
  </si>
  <si>
    <t>jazzghost|jazz|vending machine simulator</t>
  </si>
  <si>
    <t>TÃ¡ com fome ou sede mas tÃ¡ na correria do dia a dia e nÃ£o tem tempo para ir a um restaurante? EntÃ£o compre sua comida ou bebida nas vÃ¡rias mÃ¡quinas de vendas do Jazzghost espalhadas por toda a cidade! CONFIRA E SARAIVA O LIKE!  â—Nome do Jogo: Vending Machine Simulator ====================== â—Instagram: julianoab â—Email de contato: jazzghost@gmail.com</t>
  </si>
  <si>
    <t>6s5yrvRR_0E</t>
  </si>
  <si>
    <t>LUCKY BLOCK DO MINECRAFT EM 2025!</t>
  </si>
  <si>
    <t>2025-02-17T15:00:08Z</t>
  </si>
  <si>
    <t>jazzghost|jazz|minecraft|lucky block</t>
  </si>
  <si>
    <t>Lucky Block Ã© um dos mods mais famosos e clÃ¡ssicos do Minecraft. Um cubo que quando quebrado, pode te dar sorte te presenteando, por exemplo, com diamantes. Ou te dar azar.. criando um buraco bem de baixo dos seus pÃ©s que vai te levar a morte! CONFIRA E SARAIVA O LIKE!  â—Nome do Jogo: Minecraft ====================== â—Instagram: julianoab â—Email de contato: jazzghost@gmail.com</t>
  </si>
  <si>
    <t>8oYT_OFyN6E</t>
  </si>
  <si>
    <t>MEU FÃƒ VOLTOU EM 2025 E FEZ UM NOVO GÃŠNIO QUIZ DO JAZZGHOST PRA MIM!</t>
  </si>
  <si>
    <t>2025-02-16T15:29:27Z</t>
  </si>
  <si>
    <t>jazzghost|jazz|genio quiz</t>
  </si>
  <si>
    <t>O Nem Tudo voltou fazendo o GÃªni... o Jegue Quiz 2! Vamo jogar! CONFIRA E SARAIVA O LIKE!  â—Canal do Nem Tudo: https://www.youtube.com/@NeemTudo (@NeemTudo ) â—Nome do Jogo: Jegue Quiz 2 ====================== â—Instagram: julianoab â—Email de contato: jazzghost@gmail.com</t>
  </si>
  <si>
    <t>CrrAYOoIeqU</t>
  </si>
  <si>
    <t>VIDA REAL: ELA MORA COM UM SERIAL KILLER... E ELA SABE DISSO!</t>
  </si>
  <si>
    <t>2025-02-15T15:20:59Z</t>
  </si>
  <si>
    <t>jazzghost|jazz|Tales Beyond the Tomb|fears to fathom|farms secret</t>
  </si>
  <si>
    <t>No vÃ­deo de hoje vamos acompanhar uma histÃ³ria de terror baseada em fatos reais. Uma mulher vive com um homem muito perigoso em uma floresta, mas o pior de tudo Ã© que no caso ELA SABE disso! CONFIRA E SARAIVA O LIKE!  â—Nome do Jogo: Tales Beyond the Tomb - The Farm's Secret ====================== â—Instagram: julianoab â—Email de contato: jazzghost@gmail.com</t>
  </si>
  <si>
    <t>7ZoXaqjOtlM</t>
  </si>
  <si>
    <t>A ÃšLTIMA GUERRA DOS DINOSSAUROS! A BATALHA FINAL DO ARK! (ÃšLTIMO EPISÃ“DIO DA TEMPORADA)</t>
  </si>
  <si>
    <t>2025-02-14T15:24:52Z</t>
  </si>
  <si>
    <t>Chegou o grande momento! O Ãºltimo episÃ³dio da primeira temporada de Ark, onde o nosso exÃ©rcito de dinossauros enfrentarÃ¡ o chefÃ£o final da ilha, o Overseer! CONFIRA E SARAIVA O LIKE!  â—Nome do Jogo: Ark Survival Evolved ====================== â—Instagram: julianoab â—Email de contato: jazzghost@gmail.com</t>
  </si>
  <si>
    <t>_TgyHL0YY9c</t>
  </si>
  <si>
    <t>ME DESCULPA!!!!!!!!!!!!!!!!!!!!!!!!!!!!!!!!!!!!!!!!!</t>
  </si>
  <si>
    <t>2025-02-12T16:27:05Z</t>
  </si>
  <si>
    <t>jazzghost|jazz|super sorry</t>
  </si>
  <si>
    <t>O vÃ­deo de hoje Ã© sobre pedir desculpas. SÃ³ que esse pedido acabou indo longe demais! CONFIRA E SARAIVA O LIKE!  â—Nome do Jogo: Super Sorry ====================== â—Instagram: julianoab â—Email de contato: jazzghost@gmail.com</t>
  </si>
  <si>
    <t>Ck99PhhyvS8</t>
  </si>
  <si>
    <t>FIZ UM BURACO GIGANTE NO MEU QUINTAL E DESCOBRI UM SEGREDO TERRÃVEL!</t>
  </si>
  <si>
    <t>2025-02-11T16:16:23Z</t>
  </si>
  <si>
    <t>Eu comprei uma casa que prometia ter um tesouro escondido de baixo do meu quintal. EntÃ£o eu comecei as escavaÃ§Ãµes! SÃ³ que eu nÃ£o esperava encontrar o que eu vi nas profundezas do buraco que eu fiz! CONFIRA E SARAIVA O LIKE!  â—Nome do Jogo: A Game About Digging A Hole ====================== â—Instagram: julianoab â—Email de contato: jazzghost@gmail.com</t>
  </si>
  <si>
    <t>8koz9n1q-bA</t>
  </si>
  <si>
    <t>COMO EU GANHEI MAIS DE 1 MILHÃƒO DE REAIS COM O MINECRAFT!</t>
  </si>
  <si>
    <t>2025-02-10T15:00:13Z</t>
  </si>
  <si>
    <t>No vÃ­deo de hoje eu vou ganhar muito dinheiro e me tornar uma milionÃ¡rio sÃ³ coletando minÃ©rios no Minecraft! CONFIRA E SARAIVA O LIKE!  â—Nome do Jogo: Minecraft ====================== â—Instagram: julianoab â—Email de contato: jazzghost@gmail.com</t>
  </si>
  <si>
    <t>Di4ElOAi9eo</t>
  </si>
  <si>
    <t>POPPY PLAYTIME CAPÃTULO 4!</t>
  </si>
  <si>
    <t>2025-02-08T16:00:10Z</t>
  </si>
  <si>
    <t>jazzghost|jazz|poppy playtime|doey|doutor|doctor|poppy|project|projeto</t>
  </si>
  <si>
    <t>NÃ³s continuamos nos aprofundando na fÃ¡brica e na histÃ³ria terrÃ­vel da Playtime Co. Hoje iremos conhecer a simpÃ¡tica criatura Doey e seu passado trÃ¡gico, alÃ©m do malÃ©fico Doutor! CONFIRA E SARAIVA O LIKE!  â—Nome do Jogo: Poppy Playtime (CapÃ­tulo 4) ====================== â—Instagram: julianoab â—Email de contato: jazzghost@gmail.com</t>
  </si>
  <si>
    <t>zR3w7VKxyGY</t>
  </si>
  <si>
    <t>VIDA REAL: ESSE ESTUDANTE DESAPARECEU! ELE FOI MORTO OU ABDUZIDO?</t>
  </si>
  <si>
    <t>2025-02-07T17:01:18Z</t>
  </si>
  <si>
    <t>Forest Rangers Services Ã© uma sÃ©rie episÃ³dica baseada em fatos reais. NÃ³s vamos investigar vÃ¡rios desaparecimentos de pessoas enquanto elas faziam trilhas em florestas! CONFIRA E SARAIVA O LIKE!  â—Nome do Jogo: Forest Rangers Services (EpisÃ³dio 1) ====================== â—Instagram: julianoab â—Email de contato: jazzghost@gmail.com</t>
  </si>
  <si>
    <t>dsRR3XKahCY</t>
  </si>
  <si>
    <t>ELES ERAM OS MAIS FORTES DO ARK, MAS HOJE ELES FORAM HUMILHADOS!</t>
  </si>
  <si>
    <t>2025-02-06T16:41:27Z</t>
  </si>
  <si>
    <t>jazzghost|jazz|ark</t>
  </si>
  <si>
    <t>Para nos prepararmos para a batalha final contra o Overseer, nÃ³s vamos deixar os nossos dinossauros mais fortes enfrentando a Broodmother e o King Kong nas suas versÃµes BETA, ou seja, mais fortes do que as versÃµes que nÃ³s enfrentamos eles no passado. Mas mesmo assim, eu nunca imaginaria que seriam batalhas tÃ£o fÃ¡ceis... CONFIRA E SARAIVA O LIKE!  â—Nome do Jogo: Ark Survival Evolved ====================== â—Instagram: julianoab â—Email de contato: jazzghost@gmail.com</t>
  </si>
  <si>
    <t>wZMM6C99ZNg</t>
  </si>
  <si>
    <t>UM PEDREIRO PASSOU POR 14 LEVELS DAS BACKROOMS EM 1 VÃDEO!</t>
  </si>
  <si>
    <t>2025-02-05T15:09:38Z</t>
  </si>
  <si>
    <t>Pedreiro Jazzghost foi chamado para participar da construÃ§Ã£o de um prÃ©dio. O que ele nÃ£o esperava Ã© que acabaria caindo num buraco que o levaria adivinha pra onde??? Ã‰... pras Backrooms! DE NOVO!!! CONFIRA E SARAIVA O LIKE!  â—Nome do Jogo: Running Trought the Backrooms ====================== â—Instagram: julianoab â—Email de contato: jazzghost@gmail.com</t>
  </si>
  <si>
    <t>y_uOiJkbAuo</t>
  </si>
  <si>
    <t>ESSE STREAMER ERA POBRE E MISERÃVEL, HOJE ELE Ã‰ UM BILIONÃRIO!</t>
  </si>
  <si>
    <t>2025-02-04T15:37:07Z</t>
  </si>
  <si>
    <t>Eu usou hack para deixar o meu personagem em Streamer Life Simulator com 1 bilhÃ£o de reais! Agora ele vai sair de um vida pobre e lazarenta, para uma de luxo! CONFIRA E SARAIVA O LIKE!  â—Nome do Jogo: Streamer Life Simulator 2 ====================== â—Instagram: julianoab â—Email de contato: jazzghost@gmail.com</t>
  </si>
  <si>
    <t>4q_t8Q03bsA</t>
  </si>
  <si>
    <t>COMO TÃ O MINECRAFT MAIS DIFÃCIL DO MUNDO EM 2025?</t>
  </si>
  <si>
    <t>2025-02-03T15:00:07Z</t>
  </si>
  <si>
    <t>jazzghost|jazz|rlcraft|rl craft|minecraft</t>
  </si>
  <si>
    <t>HÃ¡ sete anos era lanÃ§ado um modpack chamado RLCraft, que ficou muito famoso na Ã©poca pelo seu alto nÃ­vel de dificuldade, por conter monstros bizonhos e muito fortes. Ele chegou atÃ© ser considerado o modpack mais difÃ­cil do mundo. E hoje nÃ³s vamos conferir se ele continua tÃ£o desafiador assim! CONFIRA E SARAIVA O LIKE!  â—Nome do Jogo: Minecraft ====================== â—Instagram: julianoab â—Email de contato: jazzghost@gmail.com</t>
  </si>
  <si>
    <t>hRP6JPLmlhI</t>
  </si>
  <si>
    <t>EU FUGI DO SERIAL KILLER DO JOGO DE TERROR SECRETO DE SCHOOLBOY RUNAWAY!</t>
  </si>
  <si>
    <t>2025-02-01T16:09:03Z</t>
  </si>
  <si>
    <t>jazzghost|jazz|metel|schoolboy run away</t>
  </si>
  <si>
    <t>BAIXE Honkai: Star Rail e conheÃ§a o novo mundo de Amphoreus e suas guerreiras Herta e Aglaea: https://hoyo.link/Naq0wOQdL  Utilize agora os cÃ³digos de Resgate e obtenha 5O jades estrelares! A Herta: 15/01/2025 â€“ 04/02/2025 CÃ³digo: ABC1GHIJ4567 Aglaea: 05/02/2025 â€“ 25/02/2025 CÃ³digo: XYZ7OPQR9012     #Aglaea #HonkaiStarRail #AHerta  Hoje vamos jogar os dois Ãºltimos capÃ­tulos de Metel, o jogo de terror dos mesmo criadores de Schoolboy Runaway! CONFIRA E SARAIVA O LIKE!  â—Nome do Jogo: Metel ====================== â—Instagram: julianoab â—Email de contato: jazzghost@gmail.com</t>
  </si>
  <si>
    <t>NCOHJLCry0s</t>
  </si>
  <si>
    <t>VOCÃŠ CONHECE O TERROR DE UMA PIRÃ‚MIDE DO EGITO?</t>
  </si>
  <si>
    <t>2025-01-31T15:30:05Z</t>
  </si>
  <si>
    <t>jazzghost|jazz|amenti</t>
  </si>
  <si>
    <t>Pela primeira vez nesse canal, eu vou jogar um jogo de terror que se passa nas pirÃ¢mides do Egito! Eu sou um fotÃ³grafo que quer tirar uma foto do antigo faraÃ³ Rudamon! CONFIRA E SARAIVA O LIKE!  â—Nome do Jogo: Amenti ====================== â—Instagram: julianoab â—Email de contato: jazzghost@gmail.com</t>
  </si>
  <si>
    <t>qdRRkgRssm4</t>
  </si>
  <si>
    <t>6650 ITENS FORAM FEITOS NESSE VÃDEO DE ARK!</t>
  </si>
  <si>
    <t>2025-01-30T15:34:27Z</t>
  </si>
  <si>
    <t>Para enfrentarmos o Overseer, o chefÃ£o final da ilha do Ark, nÃ³s vamos precisar das melhores armas e armaduras do jogo, chamadas de Tek. E para faze-las, nÃ³s precisaremos construir um item chamado Tek Replicator... o problema... Ã© que ele Ã© ABSURDAMENTE CARO! CONFIRA E SARAIVA O LIKE!  â—Nome do Jogo: Ark Survival Evolved ====================== â—Instagram: julianoab â—Email de contato: jazzghost@gmail.com</t>
  </si>
  <si>
    <t>xUev1ukw4g4</t>
  </si>
  <si>
    <t>COMO Ã‰ A VIDA DE UM STREAMER MUITO POBRE?</t>
  </si>
  <si>
    <t>2025-01-29T15:12:19Z</t>
  </si>
  <si>
    <t>jazzghost|jazz|streamer life simulator 2</t>
  </si>
  <si>
    <t>No vÃ­deo de hoje, JÃ¡zzghost FINALMENTE FARÃ UMA LIVE... no jogo Simulador de Streamer 2. O problema Ã© que ele Ã© bem pobre! Mas isso nÃ£o o impedirÃ¡ de alcanÃ§ar o sucesso! CONFIRA E SARAIVA O LIKE!  â—Nome do Jogo: Streamer Life Simulator 2 ====================== â—Instagram: julianoab â—Email de contato: jazzghost@gmail.com</t>
  </si>
  <si>
    <t>KUOXMITYnKs</t>
  </si>
  <si>
    <t>EU TRANSFOMEI 1 BLOCO DO MINECRAFT EM UMA BASE SURVIVAL COMPLETA!</t>
  </si>
  <si>
    <t>2025-01-28T16:12:51Z</t>
  </si>
  <si>
    <t>No vÃ­deo de hoje eu vou jogar o famoso mapa do 1 BLOCO NO MINECRAFT, mas o objetivo Ã© transformar ele em uma base survival completa! Com casa, plantaÃ§Ãµes e atÃ© mesmo uma farm de XP! CONFIRA E SARAIVA O LIKE!  â—Nome do Jogo: Minecraft ====================== â—Instagram: julianoab â—Email de contato: jazzghost@gmail.com</t>
  </si>
  <si>
    <t>VSy2gvXGSy8</t>
  </si>
  <si>
    <t>FELIZ PARA SEMPRE COM A MINHA NAMORADA VIRTUAL... - MiSide FINAL</t>
  </si>
  <si>
    <t>2025-01-25T15:00:40Z</t>
  </si>
  <si>
    <t>jazzghost|jazz|miside</t>
  </si>
  <si>
    <t>Hoje vamos jogar a parte final de MiSide, e descobrir o que vai acontecer com essa relaÃ§Ã£o de um homem com uma garota virtual MALUCA! CONFIRA E SARAIVA O LIKE!  â—Nome do Jogo: MiSide ====================== â—Instagram: julianoab â—Email de contato: jazzghost@gmail.com</t>
  </si>
  <si>
    <t>KEWh_dTGZ9o</t>
  </si>
  <si>
    <t>O JOGO DE TERROR ESCONDIDO DE SCHOOLBOY RUNAWAY!</t>
  </si>
  <si>
    <t>2025-01-24T17:50:51Z</t>
  </si>
  <si>
    <t>Se vocÃª acessar o computador do Adrew, a crianÃ§a protagonista de Schoolboy Runaway, vocÃª vai encontrar um jogo de terror chamado Metel. Acontece que esse jogo existe na vida real e hoje nÃ³s vamos jogar ele! CONFIRA E SARAIVA O LIKE!  â—Nome do Jogo: Metel ====================== â—Instagram: julianoab â—Email de contato: jazzghost@gmail.com</t>
  </si>
  <si>
    <t>wX4S_j1_Tjg</t>
  </si>
  <si>
    <t>A TRÃGICA GUERRA CONTRA O DRAGÃƒO DO ARK!</t>
  </si>
  <si>
    <t>2025-01-23T15:01:14Z</t>
  </si>
  <si>
    <t>jazzghost|jazz|ark|survival evolved|dragon|dragÃ£o</t>
  </si>
  <si>
    <t>Chegou o tÃ£o esperado dia, chegou o momento de enfrentarmos o DragÃ£o, o terceiro e Ãºltimo boss da ilha. Se preparem, pois a grande guerra vai comeÃ§ar! CONFIRA E SARAIVA O LIKE!  â—Nome do Jogo: ARK Survival Evolved ====================== â—Instagram: julianoab â—Email de contato: jazzghost@gmail.com</t>
  </si>
  <si>
    <t>9eUp8xew874</t>
  </si>
  <si>
    <t>SE EU ABRIR A PORTA ERRADA, EU TOMO UM SUSTO!</t>
  </si>
  <si>
    <t>2025-01-22T15:00:13Z</t>
  </si>
  <si>
    <t>No vÃ­deo de hoje, eu vou ter que escolher se eu devo abrir a porta da direita, ou da esquerda. O problema Ã© que se eu abrir a porta errada eu levo um susto! CONFIRA E SARAIVA O LIKE!  â—Nome do Jogo: Fork Road ====================== â—Instagram: julianoab â—Email de contato: jazzghost@gmail.com</t>
  </si>
  <si>
    <t>qYPTnUeRtoE</t>
  </si>
  <si>
    <t>O FINAL DE SCHOOLBOY RUNAWAY QUE Ã‰ TÃƒO TRISTE QUE FOI BANIDO DO JOGO!</t>
  </si>
  <si>
    <t>2025-01-21T15:36:01Z</t>
  </si>
  <si>
    <t>jazzghost|jazz|schoolboy runaway</t>
  </si>
  <si>
    <t>No vÃ­deo de hoje vamos fazer os finais que estÃ£o faltando em Schoolboy Runaway e brincar com vÃ¡rios cheats do jogo! CONFIRA E SARAIVA O LIKE! â—Primeiro vÃ­deo: https://youtu.be/ePa7qk52ASs â—Segundo vÃ­deo: https://youtu.be/ZgyYH12fwrQ  â—Nome do Jogo: Schoolboy Runaway ====================== â—Instagram: julianoab â—Email de contato: jazzghost@gmail.com</t>
  </si>
  <si>
    <t>j7XLIunTe5I</t>
  </si>
  <si>
    <t>SOBREVIVENDO EM APENAS 1 BLOCO DE TERROR NO MINECRAFT!</t>
  </si>
  <si>
    <t>2025-01-20T15:09:35Z</t>
  </si>
  <si>
    <t>x8kFvjY-li8</t>
  </si>
  <si>
    <t>ESSA GAROTA VIRTUAL SE APAIXONOU POR MIM E ME PRENDEU NO JOGO DELA! - MiSide</t>
  </si>
  <si>
    <t>2025-01-19T15:01:14Z</t>
  </si>
  <si>
    <t>Eu baixei um jogo onde eu tenho que cuidar de uma garota virtual bem fofa. Mas toda essa fofura desapareceu quando ela me prendeu dentro do jogo dela! CONFIRA E SARAIVA O LIKE!  â—Nome do Jogo: MiSide ====================== â—Instagram: julianoab â—Email de contato: jazzghost@gmail.com</t>
  </si>
  <si>
    <t>PEvp81jDSj8</t>
  </si>
  <si>
    <t>COMPREI UMA CÃ‚MERA NUM SITE OBSCURO E AGORA ELA SÃ“ TIRA FOTO DE FANTASMA! - Cursed Digicam</t>
  </si>
  <si>
    <t>2025-01-17T17:57:35Z</t>
  </si>
  <si>
    <t>Mais um terror japonÃªs da Chilla's Art! Um homem compra uma cÃ¢mera digital na internet que promete libertar a alma da sua filha morta, se ele conseguir tirar 15 fotos dela. CONFIRA E SARAIVA O LIKE!  â—Nome do Jogo: Cursed Digicam ====================== â—Instagram: julianoab â—Email de contato: jazzghost@gmail.com</t>
  </si>
  <si>
    <t>k2qi7hFSglw</t>
  </si>
  <si>
    <t>A GRANDE BATALHA CONTRA O DRAGÃƒO DO ARK SE APROXIMA! VAMOS NOS PREPARAR!</t>
  </si>
  <si>
    <t>2025-01-16T15:10:52Z</t>
  </si>
  <si>
    <t>DYXe_SEAzG0</t>
  </si>
  <si>
    <t>VIREI ENTREGADOR DE COMIDA POR 24 HORAS E UMA TRAGÃ‰DIA ACABOU ACONTECENDO!</t>
  </si>
  <si>
    <t>2025-01-15T15:05:41Z</t>
  </si>
  <si>
    <t>Fui virar entregador delivery de aplicativo, mas parece que aparentemente eu nÃ£o sei pilotar uma bicicleta nÃ£o... CONFIRA E SARAIVA O LIKE!  â—Nome do Jogo: Food Delivery Simulator ====================== â—Instagram: julianoab â—Email de contato: jazzghost@gmail.com</t>
  </si>
  <si>
    <t>Wc8JEifpy88</t>
  </si>
  <si>
    <t>EU SÃ“ PRECISO ATRAVESSAR A RUA PARA VOLTAR PRA CASA, MAS ABSOLUTAMENTE TUDO TENTA ME MATAR!</t>
  </si>
  <si>
    <t>2025-01-14T15:27:24Z</t>
  </si>
  <si>
    <t>Eu saÃ­ do trabalho e sÃ³ preciso atravessar duas ruas para chegar em casa. Parece uma tarefa simples, certo? Seria, se nÃ£o fosse o fato de que absolutamente tudo nessas ruas vai tentar me matar de alguma forma! CONFIRA E SARAIVA O LIKE!  â—Nome do Jogo: Make Good Choices ====================== â—Instagram: julianoab â—Email de contato: jazzghost@gmail.com</t>
  </si>
  <si>
    <t>eUEEe_Lgcio</t>
  </si>
  <si>
    <t>PRESO EM UMA BARREIRA DE UM BLOCO NO MINECRAFT, MAS A CADA CRAFTING NOVO ELA AUMENTA!</t>
  </si>
  <si>
    <t>2025-01-13T15:12:51Z</t>
  </si>
  <si>
    <t>No vÃ­deo de hoje, eu vou comeÃ§ar o Minecraft preso em uma barreira de um bloco, mas toda vez que eu conseguir um bloco novo, ou craft um item novo, essa barreira aumenta em um bloco de diÃ¢metro! CONFIRA E SARAIVA O LIKE!  â—Nome do Jogo: Minecraft ====================== â—Instagram: julianoab â—Email de contato: jazzghost@gmail.com</t>
  </si>
  <si>
    <t>VxRPl70fcqU</t>
  </si>
  <si>
    <t>ABRIR UM FOODTRUCK DE ESPETINHO COM O CRISTIANO RONALDO DE MADRUGADA FOI UMA PÃ‰SSIMA IDÃ‰IA...</t>
  </si>
  <si>
    <t>2025-01-11T15:08:23Z</t>
  </si>
  <si>
    <t>No vÃ­deo de hoje eu vou abrir uma loja de espetinhos com meu marido Cristiano Ronaldo. O que eu nÃ£o esperava Ã© que fazer isso de madrugada iria me trazer sÃ©rios problemas. CONFIRA E SARAIVA O LIKE! â—Nome do Jogo: Night Kebap ====================== â—Instagram: julianoab â—Email de contato: jazzghost@gmail.com</t>
  </si>
  <si>
    <t>8LF3Nvsm4Lg</t>
  </si>
  <si>
    <t>DOR, DESESPERO E SOFRIMENTO: O ÃšLTIMO ARTEFATO DO ARK!</t>
  </si>
  <si>
    <t>2025-01-10T15:22:37Z</t>
  </si>
  <si>
    <t>No episÃ³dio de hoje, nÃ³s vamos pegar os dois Ãºltimos artefatos que estÃ£o faltando para podermos invocar o DragÃ£o, o Ãºltimo boss da ilha. O que eu nÃ£o esperava Ã© que a a caverna que abrigava um deles seria tÃ£o absurdamente cruel. CONFIRA E SARAIVA O LIKE!  â—Nome do Jogo: Ark ====================== â—Instagram: julianoab â—Email de contato: jazzghost@gmail.com</t>
  </si>
  <si>
    <t>ZgyYH12fwrQ</t>
  </si>
  <si>
    <t>CONSEGUI ESCAPAR DO CASTIGO DA MINHA MÃƒE FUGINDO PELA PORTA DA FRENTE DA CASA! - Schoolboy Runaway</t>
  </si>
  <si>
    <t>2025-01-08T15:00:43Z</t>
  </si>
  <si>
    <t>No vÃ­deo de hoje, nÃ³s vamos jogar novamente School Boy Runaway, mas dessa vez nÃ³s vamos tentar fugir da nossa casa pela porta da frente! CONFIRA E SARAIVA O LIKE!  â—Nome do Jogo: School Boy Runaway ====================== â—Instagram: julianoab â—Email de contato: jazzghost@gmail.com</t>
  </si>
  <si>
    <t>isUb3ONYuf4</t>
  </si>
  <si>
    <t>OBRIGADO E EU VOLTO JÃ JÃ!</t>
  </si>
  <si>
    <t>2025-01-01T15:07:13Z</t>
  </si>
  <si>
    <t>CONFIRA E SARAIVA O LIKE! â—Nome do Jogo: Vlog ====================== â—Instagram: julianoab â—Email de contato: jazzghost@gmail.com</t>
  </si>
  <si>
    <t>p0hnWQvl-zw</t>
  </si>
  <si>
    <t>O ÃšLTIMO VIDEO DE 2024 TINHA QUE SER SOBRE... ANOMALIA!</t>
  </si>
  <si>
    <t>2024-12-31T15:01:18Z</t>
  </si>
  <si>
    <t>Eu tenho um novo emprego bem... especifico. Examinador de cabanas mal assombradas. Mas quem diria que elas poderiam estar realmente mal assombradas! CONFIRA E SARAIVA O LIKE!  â—Nome do Jogo: The Cabin Factory  ====================== â—Instagram: julianoab â—Email de contato: jazzghost@gmail.com</t>
  </si>
  <si>
    <t>7RKe9b1NZnA</t>
  </si>
  <si>
    <t>SKYBLOCK, MAS EU FUJO DA ILHA DE JET PACK!</t>
  </si>
  <si>
    <t>2024-12-30T15:00:11Z</t>
  </si>
  <si>
    <t>No vÃ­deo de Minecraft de hoje, nÃ³s vamos jogar o famoso Skyblock, mas o objetivo Ã© criar um Jetpack para dar o fora da ilha! CONFIRA E SARAIVA O LIKE!  â—Nome do Jogo: Minecraft ====================== â—Instagram: julianoab â—Email de contato: jazzghost@gmail.com</t>
  </si>
  <si>
    <t>c_4IMf_hA34</t>
  </si>
  <si>
    <t>POR QUE SPRUNKI INCREDIBOX FEZ TANTO SUCESSO? (mais outros 4 jogos)</t>
  </si>
  <si>
    <t>2024-12-28T15:00:47Z</t>
  </si>
  <si>
    <t>No vÃ­deo de hoje nÃ³s vamos jogar 5 jogos curtos que eu estou hÃ¡ um tempÃ£o querendo trazer aqui no canal! CONFIRA E SARAIVA O LIKE!  â—Nome do Jogo: Sprunki Incredibox, Don't Drop the Cake, Pinaple on Pizza, Tom the Post Girl e Piggy. ====================== â—Instagram: julianoab â—Email de contato: jazzghost@gmail.com</t>
  </si>
  <si>
    <t>wVTGIsmfAew</t>
  </si>
  <si>
    <t>NÃƒO IMPORTA O QUE ACONTEÃ‡A, NÃƒO PARE DE SACUDIR ESSE RATO!</t>
  </si>
  <si>
    <t>2024-12-27T15:01:11Z</t>
  </si>
  <si>
    <t>Um jogo sobre... sacudir um rato. E o que era pra ser sÃ³ um jogo esquisito, aos poucos vai revelando um segredo extremamente terrÃ­vel!CONFIRA E SARAIVA O LIKE!  â—Nome do Jogo: Ratshaker ====================== â—Instagram: julianoab â—Email de contato: jazzghost@gmail.com</t>
  </si>
  <si>
    <t>9xLJS_SVfiU</t>
  </si>
  <si>
    <t>EU FUI COMPLETAMENTE HUMILHADO NO ARK!</t>
  </si>
  <si>
    <t>2024-12-26T15:00:11Z</t>
  </si>
  <si>
    <t>No episÃ³dio de Ark de hoje, nÃ³s vamos ir em busca dos 4 artefatos necessÃ¡rios para invocar o Ãºltimo boss da ilha, o DragÃ£o! CONFIRA E SARAIVA O LIKE!  â—Nome do Jogo: Ark Survival Evolved ====================== â—Instagram: julianoab â—Email de contato: jazzghost@gmail.com</t>
  </si>
  <si>
    <t>dYyL3gZt6_A</t>
  </si>
  <si>
    <t>ESSA CRIANÃ‡A FICOU SOZINHA NA NOITE DE NATAL E TEM UM LADRÃƒO TENTANDO INVADIR A CASA!</t>
  </si>
  <si>
    <t>2024-12-25T15:00:41Z</t>
  </si>
  <si>
    <t>jazzghost|jazz|natal|christmas</t>
  </si>
  <si>
    <t>No vÃ­deo de hoje, uma crianÃ§a foi deixada sozinha em casa na noite de Natal. E para piorar a situaÃ§Ã£o, tem um ladrÃ£o tentando invadir ela! CONFIRA E SARAIVA O LIKE!  â—Nome do Jogo: Lonely Christmas ====================== â—Instagram: julianoab â—Email de contato: jazzghost@gmail.com</t>
  </si>
  <si>
    <t>ePa7qk52ASs</t>
  </si>
  <si>
    <t>FUI MAL NAS PROVAS E MINHA MÃƒE ME COLOCOU DE CASTIGO! AGORA EU PRECISO FUGIR DELE!</t>
  </si>
  <si>
    <t>2024-12-24T15:48:29Z</t>
  </si>
  <si>
    <t>No vÃ­deo de hoje, eu vou jogar o jogo que passa o PIOR EXEMPLO DO MUNDO! Eu fui mal nas provas, entÃ£o minha mÃ£e MERECIDAMENTE me colocou de castigo pra ficar estudando. SÃ³ que o animal do meu personagem vai tentar fugir desse castigo pra brincar fora de casa! CONFIRA E SARAIVA O LIKE!  â—Nome do Jogo: Schoolboy Runaway ====================== â—Instagram: julianoab â—Email de contato: jazzghost@gmail.com</t>
  </si>
  <si>
    <t>s_Wj3jjb8nQ</t>
  </si>
  <si>
    <t>SOBREVIVENDO NO MINECRAFT SEM NENHUM BLOCO!</t>
  </si>
  <si>
    <t>2024-12-23T15:00:59Z</t>
  </si>
  <si>
    <t>jazzghost|jazz|minecraft|um bloco</t>
  </si>
  <si>
    <t>No vÃ­deo de hoje, eu vou comeÃ§ar o Minecraft sem absolutamente NENHUM bloco. Nem no meu inventÃ¡rios nem... de baixo dos meus pÃ©s! CONFIRA E SARAIVA O LIKE!  â—Nome do Jogo: Minecraft ====================== â—Instagram: julianoab â—Email de contato: jazzghost@gmail.com</t>
  </si>
  <si>
    <t>HSD7mZOMi1s</t>
  </si>
  <si>
    <t>EU CONHECI A CATNAP MULHER NESSE PARQUE INFANTIL AMALDIÃ‡OADO! - Joyville 2 (DUBLADO)</t>
  </si>
  <si>
    <t>2024-12-21T15:01:29Z</t>
  </si>
  <si>
    <t>jazzghost|jazz|joyville</t>
  </si>
  <si>
    <t>No vÃ­deo de hoje continuamos a saga de Joyville em seu segundo capÃ­tulo! NÃ³s vamos descer mais ainda no parque infantil e descobrir novos personagens que estÃ£o um tanto quanto... raivosos. CONFIRA E SARAIVA O LIKE!  â—Nome do Jogo: Joyville 2 ====================== â—Instagram: julianoab â—Email de contato: jazzghost@gmail.com</t>
  </si>
  <si>
    <t>sJDj8oXcXho</t>
  </si>
  <si>
    <t>O NATAL DESSA FAMÃLIA VIROU UMA TRAGÃ‰DIA DE TERROR!</t>
  </si>
  <si>
    <t>2024-12-20T15:01:05Z</t>
  </si>
  <si>
    <t>jazzghost|jazz|natal</t>
  </si>
  <si>
    <t>Nosso protagonista vai visitar os pais no dia de natal. PorÃ©m quando ele chega lÃ¡, estranhamente nÃ£o sÃ³ a casa, mas toda a vizinhanÃ§a estÃ¡ deserta. EntÃ£o tudo comeÃ§a a piorar quando criaturas bizarras comeÃ§am a persegui-lo durante a noite. Esse serÃ¡ o pior natal de todos! CONFIRA E SARAIVA O LIKE!  â—Nome do Jogo: Evil Holiday ====================== â—Instagram: julianoab â—Email de contato: jazzghost@gmail.com</t>
  </si>
  <si>
    <t>b824AZt8hhY</t>
  </si>
  <si>
    <t>GODZILLA E KING KONG NO ARK!</t>
  </si>
  <si>
    <t>2024-12-19T15:00:44Z</t>
  </si>
  <si>
    <t>jazzghost|jazz|ark|godzilla|king kong|megapithecus|carcharodontosaurus</t>
  </si>
  <si>
    <t>No episÃ³dio de hoje, nÃ³s finalmente vamos domesticar um Carcharodontosaurus, o nosso Godzilla. AlÃ©m de enfrentar o segundo boss da ilha, o Megapithecus, o King Kong da neve! CONFIRA E SARAIVA O LIKE!  â—Nome do Jogo: Ark ====================== â—Instagram: julianoab â—Email de contato: jazzghost@gmail.com</t>
  </si>
  <si>
    <t>pPu8dIgKFrQ</t>
  </si>
  <si>
    <t>74 ANOMALIAS CAPTURAS EM APENAS 1 VÃDEO!</t>
  </si>
  <si>
    <t>2024-12-18T15:01:04Z</t>
  </si>
  <si>
    <t>jazzghost|jazz|anomalia</t>
  </si>
  <si>
    <t>Eu precisei ir correndo para o shopping para comprar os presentes de Natal para a minha famÃ­lia de Ãºltima hora. Quando eu cheguei lÃ¡, estranhamente ele tava completamente vazio e adivinha por que? Porque pra variar eu tÃ´ preso num looping com 74 anomalias lÃ¡ dentro! CONFIRA E SARAIVA O LIKE!  â—Nome do Jogo: False Mall ====================== â—Instagram: julianoab â—Email de contato: jazzghost@gmail.com</t>
  </si>
  <si>
    <t>zCiaZm19Ib0</t>
  </si>
  <si>
    <t>ABRI UMA LAVANDERIA DE TANTO SUCESSO QUE TEM FAMOSO BILIONÃRIO VINDO NELA!</t>
  </si>
  <si>
    <t>2024-12-17T15:19:24Z</t>
  </si>
  <si>
    <t>jazzghost|jazz|lavavanderia|donal trump|elon musk|gojo satoru</t>
  </si>
  <si>
    <t>ðŸ”¥UFL CHEGOU! âš½ï¸ Jogue agora no PlayStation 5, PlayStation 5 Pro &amp; Xbox Series X|S: https://ufl.link/Jazzghost Jogue UFL AGORA!  #play4football #uflgame  No vÃ­deo de hoje eu vou comeÃ§ar o meu mais novo negÃ³cio! Vou ser dono de uma lavanderia chamada Tanquinho do Jegue! E pra minha surpresa, tem atÃ© famoso BILIONÃRIO vindo lavar as roupas na minha loja! CONFIRA E SARAIVA O LIKE!  â—Nome do Jogo: Laundry Store Simulator ====================== â—Instagram: julianoab â—Email de contato: jazzghost@gmail.com</t>
  </si>
  <si>
    <t>K27WxEPe0hQ</t>
  </si>
  <si>
    <t>CONHEÃ‡A O NOVO TERROR DO MINECRAFT... THE MIMICER!</t>
  </si>
  <si>
    <t>2024-12-16T15:40:41Z</t>
  </si>
  <si>
    <t>jazzghost|jazz|minecraft|mimicer</t>
  </si>
  <si>
    <t>No vÃ­deo de hoje nÃ³s vamos conhecer duas novas criaturas bizonhas do Minecraft, o Mimicer e o Apollyon! CONFIRA E SARAIVA O LIKE!  â—Nome do Jogo: Minecraft ====================== â—Instagram: julianoab â—Email de contato: jazzghost@gmail.com</t>
  </si>
  <si>
    <t>EkgAC0npL3g</t>
  </si>
  <si>
    <t>NO AÃ‡OUGUE DESSA CIDADE BIZARRA A PICANHA Ã‰ VOCÃŠ! - The Strange City (JOGO COMPLETO)</t>
  </si>
  <si>
    <t>2024-12-14T15:00:19Z</t>
  </si>
  <si>
    <t>ApÃ³s sofrer um acidente de carro, uma mulher percebe que seu amigo que estava com ela no carro desapareceu. E na busca para entroncÃ¡-lo, ela vai parar numa cidade cheia de lugares e criaturas bizonhas! CONFIRA E SARAIVA O LIKE!  â—Nome do Jogo: The Strange City  ====================== â—Instagram: julianoab â—Email de contato: jazzghost@gmail.com</t>
  </si>
  <si>
    <t>obreN0mnjEo</t>
  </si>
  <si>
    <t>EU TIVE PARALISIA DO SONO E ACABEI VENDO UMA COISA ATERRORIZANTE NO MEU QUARTO!</t>
  </si>
  <si>
    <t>2024-12-13T15:06:15Z</t>
  </si>
  <si>
    <t>Um homem apÃ³s de voltar de uma viagem a trabalho percebe que hÃ¡ algo estranho na sua casa.  CONFIRA E SARAIVA O LIKE!  â—Nome do Jogo: Impetum ====================== â—Instagram: julianoab â—Email de contato: jazzghost@gmail.com</t>
  </si>
  <si>
    <t>12HWWfbHSkA</t>
  </si>
  <si>
    <t>VEM AÃ... GODZILLA NO ARK!</t>
  </si>
  <si>
    <t>2024-12-12T15:00:51Z</t>
  </si>
  <si>
    <t>jazzghost|jazz|ark|godzilla</t>
  </si>
  <si>
    <t>No vÃ­deo de hoje, nÃ³s vamos domar um Basilosaurus, um dos melhores dinossauros aquÃ¡ticos, para explorar a caverna submersa e conseguir o Ãºltimo artefato. AlÃ©m disso, vamos ter que ir atrÃ¡s de um antigo e poderoso dinossauro que encontramos no passado, mas dessa vez, nÃ³s vamos domar ele!  â—Nome do Jogo: ARK Survival Evolved ====================== â—Instagram: julianoab â—Email de contato: jazzghost@gmail.com</t>
  </si>
  <si>
    <t>0NIn8s-VxsE</t>
  </si>
  <si>
    <t>DRAGON BALL Z: A SAGA DE FREEZA COMPLETA!</t>
  </si>
  <si>
    <t>2024-12-11T15:45:23Z</t>
  </si>
  <si>
    <t>NÃ³ vÃ­deo de hoje nÃ³s vamos acompanhar o Goku em toda sua saga contra o Freeza em Dragon Ball Z, no jogo Dragon Ball: Sparking! ZERO. CONFIRA E SARAIVA O LIKE! â—Nome do Jogo: Dragon Ball: Sparking! ZERO ====================== â—Instagram: julianoab â—Email de contato: jazzghost@gmail.com</t>
  </si>
  <si>
    <t>Drvu50O2-Ek</t>
  </si>
  <si>
    <t>EU ABRI UM CINEMA MAS EU TENHO OS CLIENTES MAIS NOJENTOS DO MUNDO!</t>
  </si>
  <si>
    <t>2024-12-10T15:28:59Z</t>
  </si>
  <si>
    <t>jazzghost|jazz|cinema|negÃ³cios|empresÃ¡rio</t>
  </si>
  <si>
    <t>No vÃ­deo de hoje eu vou abrir o meu prÃ³prio cinema pra rapaziada poder assistir aos filmes que estÃ£o sendo lanÃ§ados. O que eu nÃ£o poderia imaginar Ã© que essa 'rapaziada' era um bando de porco que suja o meu cinema inteiro! CONFIRA E SARAIVA O LIKE!  â—Nome do Jogo: Movie Cinema Simulator ====================== â—Instagram: julianoab â—Email de contato: jazzghost@gmail.com</t>
  </si>
  <si>
    <t>hH0YzW4yTYQ</t>
  </si>
  <si>
    <t>MINECRAFT, MAS ABSOLUTAMENTE TUDO TENTA ME MATAR!</t>
  </si>
  <si>
    <t>2024-12-09T15:00:48Z</t>
  </si>
  <si>
    <t>JÃ¡ imaginou se cada item e mob do Minecraft tentasse te matar? Pois Ã© exatamente isso que vai acontecer no vÃ­deo de hoje! CONFIRA E SARAIVA O LIKE!  â—Nome do Jogo: Minecraft ====================== â—Instagram: julianoab â—Email de contato: jazzghost@gmail.com</t>
  </si>
  <si>
    <t>H9J0rPJXXkA</t>
  </si>
  <si>
    <t>ELE TEM UM NOVO EMPREGO COMO ENTREGADOR DE JORNAL, MAS TEM UM SERIAL KILLER A SOLTA NO BAIRRO!</t>
  </si>
  <si>
    <t>2024-12-08T15:00:26Z</t>
  </si>
  <si>
    <t>No vÃ­deo de hoje nÃ³s vamos acompanhar um garoto em seu novo emprego como entregador de jornais do bairro. O que problema Ã© que pessoas estÃ£o desaparecendo nesse mesmo bairro. CONFIRA E SARAIVA O LIKE!  â—Nome do Jogo: Newspaper Day ====================== â—Instagram: julianoab â—Email de contato: jazzghost@gmail.com</t>
  </si>
  <si>
    <t>0Kt2KuT9AdM</t>
  </si>
  <si>
    <t>JOGO DE TERROR, MAS O TERROR ME PERSEGUE SEM PARAR O V Ã D E O  I N T E I R O!</t>
  </si>
  <si>
    <t>2024-12-06T15:00:02Z</t>
  </si>
  <si>
    <t>JÃ¡ imaginou um jogo de terror que o bicho ruim te persegue sem parar o durante ele todo? CONFIRA E SARAIVA O LIKE! â—Nome do Jogo: Crowded. Followed. ====================== â—Instagram: julianoab â—Email de contato: jazzghost@gmail.com</t>
  </si>
  <si>
    <t>4Yxnrevp7lA</t>
  </si>
  <si>
    <t>EU QUASE ME AFOGUEI NO NOVO PROJETO DO ARK: KING KONG!</t>
  </si>
  <si>
    <t>2024-12-05T15:56:08Z</t>
  </si>
  <si>
    <t>Megapithecus, o King Kong da neve Ã© o prÃ³ximo Boss da ilha que teremos que enfrentar. E pra isso eu vou precisar encontrar mais trÃªs artefatos dentro de cavernas. O problema Ã© que uma delas quase me fez morrer afogado... DUAS VEZES! CONFIRA E SARAIVA O LIKE!  â—Nome do Jogo: ARK Survival Evolved ====================== â—Instagram: julianoab â—Email de contato: jazzghost@gmail.com</t>
  </si>
  <si>
    <t>Ie60CDuDvY0</t>
  </si>
  <si>
    <t>FAZEM 3 MESES QUE EU TENHO O MESMO PESADELO... HOJE EU DECIDI COMPARTILHAR ELE COM VOCÃŠS!</t>
  </si>
  <si>
    <t>2024-12-04T15:00:31Z</t>
  </si>
  <si>
    <t>jazzghost|jazz|backrooms</t>
  </si>
  <si>
    <t>HÃ¡ 3 meses toda noite quando eu durmo, eu tenho o mesmo sonho. Eu estou em um lugar surreal, que parece ter sido construÃ­do por mÃ£os humanas, mas ao mesmo tempo nÃ£o parece ter sido construÃ­do por mÃ£os humanas. O lugar Ã© vazio, solitÃ¡rio, grande e silencioso. Eu nÃ£o aguento mais isso... em fim, hoje eu decidi compartilhar esse sonho com vocÃªs! CONFIRA E SARAIVA O LIKE!  â—Nome do Jogo: Liminalcore ====================== â—Instagram: julianoab â—Email de contato: jazzghost@gmail.com</t>
  </si>
  <si>
    <t>TrB92pfoQVI</t>
  </si>
  <si>
    <t>EU ABRI UM ZOOLÃ“GICO COM OS ANIMAIS MAIS PERIGOSOS DO MUNDO!</t>
  </si>
  <si>
    <t>2024-12-03T15:00:37Z</t>
  </si>
  <si>
    <t>jazzghost|jazz|zoologico</t>
  </si>
  <si>
    <t>No vÃ­deo de hoje, Jazzghost vai comeÃ§ar o seu mais novo empreendimento de sucesso! Um incrÃ­vel zoolÃ³gico de animais! CONFIRA E SARAIVA O LIKE!  â—Nome do Jogo: Zoo Simulator ====================== â—Instagram: julianoab â—Email de contato: jazzghost@gmail.com</t>
  </si>
  <si>
    <t>YT5NHE5PXhI</t>
  </si>
  <si>
    <t>CHERNOBYL: O ACIDENTE RADIOATIVO QUE TRANSFORMOU TODOS OS MOBS DO MINECRAFT EM MUTANTES BIZARROS!</t>
  </si>
  <si>
    <t>2024-12-02T15:00:38Z</t>
  </si>
  <si>
    <t>jazzghost|jazz|chernobyl|radiaÃ§Ã£o|bomba nuclear</t>
  </si>
  <si>
    <t>26 de abril de 1986, um dos reatores de uma usina nuclear explodiu, enviando uma gigantesca onda de radioatividade pelos ares e obrigando uma cidade inteira a ser evacuada de uma hora para a outra. Agora, na cidade fantasma, versÃµes mutantes e bizarras do mobs que conhecemos do Minecraft perambulam em busca de fazer novas vÃ­timas! CONFIRA E SARAIVA O LIKE!  â—Nome do Jogo: Minecraft ====================== â—Instagram: julianoab â—Email de contato: jazzghost@gmail.com</t>
  </si>
  <si>
    <t>PiP1LYmiNOI</t>
  </si>
  <si>
    <t>VIDA REAL: ELA TÃ SOZINHA EM CASA E TEM UM SERIAL KILLER BATENDO NA PORTA!</t>
  </si>
  <si>
    <t>2024-11-30T16:38:50Z</t>
  </si>
  <si>
    <t>No vÃ­deo de hoje vamos acompanhar uma histÃ³ria de terror baseada em fatos reais. CONFIRA E SARAIVA O LIKE!  â—Nome do Jogo: Tales Beyond the Tomb - Pineville Night Stalker ====================== â—Instagram: julianoab â—Email de contato: jazzghost@gmail.com</t>
  </si>
  <si>
    <t>uvYRZfi4FFg</t>
  </si>
  <si>
    <t>O NOVO GRANNY REALISTA TÃ REALMENTE ASSUSTADOR! (TODOS OS FINAIS)</t>
  </si>
  <si>
    <t>2024-11-29T15:01:13Z</t>
  </si>
  <si>
    <t>No vÃ­deo de hoje eu vou jogar a nova versÃ£o realista de Granny, chamado Granny Escape Together! CONFIRA E SARAIVA O LIKE!  â—Nome do Jogo: Granny: Escape Together ====================== â—Instagram: julianoab â—Email de contato: jazzghost@gmail.com</t>
  </si>
  <si>
    <t>ZrE8LaneF30</t>
  </si>
  <si>
    <t>EU VOLTEI Ã€S ORIGENS DO CANAL PRA CONSTRUIR A MINHA NOVA CASA NO ARK!</t>
  </si>
  <si>
    <t>2024-11-28T15:00:40Z</t>
  </si>
  <si>
    <t>JÃ¡ passou da hora de construÃ­mos a nossa casa no Lago Oculto. EntÃ£o no vÃ­deo de hoje, eu revivi o Jazzghost Construtor do Minecraft, para fazer ela! CONFIRA E SARAIVA O LIKE!  â—Nome do Jogo: ARK Survival Evolved ====================== â—Instagram: julianoab â—Email de contato: jazzghost@gmail.com</t>
  </si>
  <si>
    <t>ead-8GXSzMc</t>
  </si>
  <si>
    <t>EU TENHO UMA NOVA NAMORADA VIRTUAL, MAS EU ACHO QUE ELA ME AMA ATÃ‰ DEMAIS...</t>
  </si>
  <si>
    <t>2024-11-27T16:24:47Z</t>
  </si>
  <si>
    <t>_SsBkG9A6Yo</t>
  </si>
  <si>
    <t>VOCÃŠ SE HOSPEDARIA NO HOTEL DO JAZZGHOST NESSAS FÃ‰RIAS?</t>
  </si>
  <si>
    <t>2024-11-26T15:00:39Z</t>
  </si>
  <si>
    <t>No vÃ­deo de hoje eu vou criar o meu prÃ³prio hotel de beira de estrada! E ele ainda vai contar com um posto de gasolina e um mercadinho para vocÃª fazer suas compras! CONFIRA E SARAIVA O LIKE! ====================== â—Instagram: julianoab â—Email de contato: jazzghost@gmail.com</t>
  </si>
  <si>
    <t>zNl3HYuUEIU</t>
  </si>
  <si>
    <t>EU ZEREI O MINECRAFT MAS DE TRÃS PRA FRENTE!</t>
  </si>
  <si>
    <t>2024-11-25T15:01:07Z</t>
  </si>
  <si>
    <t>jazzghost|jazz|zeramento</t>
  </si>
  <si>
    <t>No vÃ­deo de hoje eu vou zerar o Minecraft ao contrÃ¡rio! Ou seja, eu vou comeÃ§ar a nossa aventura na End City, e vou terminar no mundo normal coletando uma madeira. CONFIRA E SARAIVA O LIKE!  â—Nome do Jogo: Minecraft ====================== â—Instagram: julianoab â—Email de contato: jazzghost@gmail.com</t>
  </si>
  <si>
    <t>Ecw-dei9D-o</t>
  </si>
  <si>
    <t>O PROGRAMA INFANTIL QUE FOI CANCELADO POR SER BIZARRO DEMAIS! - Mint's Hints (DUBLADO)</t>
  </si>
  <si>
    <t>2024-11-23T15:00:16Z</t>
  </si>
  <si>
    <t>jazzghst|jazz</t>
  </si>
  <si>
    <t>Mint's Hints Ã© um antigo programa infantil de TV. E no vÃ­deo de hoje nÃ³s fomos parar dentro dele para descobrirmos o que aconteceu para ele ser cancelado! CONFIRA E SARAIVA O LIKE! â—Nome do Jogo: Mint's Hints  ====================== â—Instagram: julianoab â—Email de contato: jazzghost@gmail.com</t>
  </si>
  <si>
    <t>yZlapie6ag4</t>
  </si>
  <si>
    <t>TEM ALGO MUITO BIZARRO ROLANDO NO APARTAMENTO DA MINHA VIZINHA!</t>
  </si>
  <si>
    <t>2024-11-22T17:32:36Z</t>
  </si>
  <si>
    <t>Tem algo de estranho acontecendo no apartamento da minha vizinha. A televisÃ£o tÃ¡ ligando sozinha, passando umas imagens bizarras, barulhos esquisitos vindo lÃ¡ de dentro... sei nÃ£o viu! CONFIRA E SARAIVA O LIKE! â—Nome do Jogo: Bad Omens: 8th Apartment ====================== â—Instagram: julianoab â—Email de contato: jazzghost@gmail.com</t>
  </si>
  <si>
    <t>JQ2ZLPbcD7s</t>
  </si>
  <si>
    <t>A GRANDE GUERRA DO ARK! 15 DINOSSÃUROS VS UMA ARANHA GIGANTE!</t>
  </si>
  <si>
    <t>2024-11-21T15:16:11Z</t>
  </si>
  <si>
    <t>Chegou o grande momento da batalha que todos esperavam. Eu treinei o meu exÃ©rcito de dinossauros, e agora nÃ³s vamos enfrentar o primeiro Boss da Ilha do Ark, Broodmother, a aranha gigante! CONFIRA E SARAIVA O LIKE!  â—Nome do Jogo: ARK Survival Evolved ====================== â—Instagram: julianoab â—Email de contato: jazzghost@gmail.com</t>
  </si>
  <si>
    <t>cctYVt_d8YI</t>
  </si>
  <si>
    <t>EU FUI SAIR DO MEU QUARTO DE MADRUGADA E AGORA A MINHA CASA TÃ INFINITA!</t>
  </si>
  <si>
    <t>2024-11-20T15:00:45Z</t>
  </si>
  <si>
    <t>Eu fui sair do meu quarto de madrugada e quando eu percebi, eu estava preso dentro de um loop dentro da minha prÃ³pria casa. Agora para eu sair dele eu preciso detectar as anomalias presentes aqui dentro! CONFIRA E SARAIVA O LIKE! â—Nome do Jogo: Captured ====================== â—Instagram: julianoab â—Email de contato: jazzghost@gmail.com</t>
  </si>
  <si>
    <t>0Hnel9E_rjg</t>
  </si>
  <si>
    <t>COMEÃ‡OU A TERCEIRA GUERRA MUNDIAL E AGORA EU PRECISO CONSTRUIR UM BUNKER PRA ME PROTEGER!</t>
  </si>
  <si>
    <t>2024-11-19T15:38:48Z</t>
  </si>
  <si>
    <t>A Terceira Guerra mundial estÃ¡ prestes a comeÃ§ar e a Ãºnica forma de sobrevivÃªncia Ã© construir um bunker de seguranÃ§a de baixo da minha casa! CONFIRA E SARAIVA O LIKE! â—Nome do Jogo: Mr. Prepper ====================== â—Instagram: julianoab â—Email de contato: jazzghost@gmail.com</t>
  </si>
  <si>
    <t>UzXFdLrZe40</t>
  </si>
  <si>
    <t>COMO EU SOBREVIVI POR 7 DIAS NUM MUNDO SÃ“ DE LAVA NO MINECRAFT!</t>
  </si>
  <si>
    <t>2024-11-18T15:05:24Z</t>
  </si>
  <si>
    <t>Imagina viver sÃ³ no Nether do Minecraft? SÃ³ que o Nether nÃ£o tem um bloco se quer... sÃ³ lava! Lava atÃ© seus olhos perderem de vista? Como Ã© possÃ­vel sobreviver em um lugar assim? CONFIRA E SARAIVA O LIKE! ====================== â—Instagram: julianoab â—Email de contato: jazzghost@gmail.com</t>
  </si>
  <si>
    <t>m0CvSo5aZ-o</t>
  </si>
  <si>
    <t>VENÃ‡A ESSA GINCANA E GANHE 5 MILHÃ•ES DE REAIS... PERCA E VOCÃŠ MORRE! - Finding Frankie (DUBLADO)</t>
  </si>
  <si>
    <t>2024-11-16T15:06:06Z</t>
  </si>
  <si>
    <t>jazzghost|jazz|frankie</t>
  </si>
  <si>
    <t>No vÃ­deo de jogo, nÃ³s fomos convidados para participar de um Game Show comandando por animatronics. O vencedor leva uma bolada de 5 MILHÃ•ES DE REAIS, mas o que nÃ£o te contaram Ã© o que acontece com vocÃª se nÃ£o vencer. ConheÃ§a Finding Frankie, a fusÃ£o entre Fall Guys e Poppy Playtime! CONFIRA E SARAIVA O LIKE! ====================== â—Instagram: julianoab â—Email de contato: jazzghost@gmail.com</t>
  </si>
  <si>
    <t>EbSjrzkT180</t>
  </si>
  <si>
    <t>ERA SÃ“ PRA EU SER UM ENTREGADOR DE ÃGUA MAS EU ACABEI DESCOBRINDO UM SEGREDO TERRÃVEL!</t>
  </si>
  <si>
    <t>2024-11-15T18:00:58Z</t>
  </si>
  <si>
    <t>No vÃ­deo de hoje eu arranjei um novo emprego de entregador de Ã¡gua! Era pra ser um trabalho simples, mas o que eu nÃ£o esperava era que esse trabalho ia me fazer descobrir um segredo terrÃ­vel! CONFIRA E SARAIVA O LIKE! â—Nome do jogo: Water Delivery ====================== â—Instagram: julianoab â—Email de contato: jazzghost@gmail.com</t>
  </si>
  <si>
    <t>En1jzDm1e74</t>
  </si>
  <si>
    <t>EU TENHO UM EXÃ‰RCITO DE TIRANOSSAUROS REX NO ARK!</t>
  </si>
  <si>
    <t>2024-11-14T15:30:43Z</t>
  </si>
  <si>
    <t>Para derrotarmos o primeiro boss do Ark, a Broodmother, nÃ³s vamos precisar de um exÃ©rcitos de  tiranossauros rex de nÃ­vel alto! CONFIRA E SARAIVA O LIKE! ====================== â—Instagram: julianoab â—Email de contato: jazzghost@gmail.com</t>
  </si>
  <si>
    <t>DXniOkAO9C4</t>
  </si>
  <si>
    <t>ZERANDO ICE SCREAM 2 NA DIFICULDADE DIFÃCIL!</t>
  </si>
  <si>
    <t>2024-11-13T15:14:37Z</t>
  </si>
  <si>
    <t>CONFIRA E SARAIVA O LIKE! ====================== â—Instagram: julianoab â—Email de contato: jazzghost@gmail.com</t>
  </si>
  <si>
    <t>2r6tNjiu1yE</t>
  </si>
  <si>
    <t>EU GASTEI 1 MILHÃƒO DE REAIS EM PACOTINHOS DE CARTAS!</t>
  </si>
  <si>
    <t>2024-11-12T15:56:55Z</t>
  </si>
  <si>
    <t>No vÃ­deo de hoje, eu vou transformar a minha loja de cartas Truco do Jegue, na melhor e mais completa loja da cidade! Nem que pra isso eu gaste 1.000.000 de reais! CONFIRA E SARAIVA O LIKE! â—Nome do Jogo: TCG Card Shop Simulator ====================== â—Instagram: julianoab â—Email de contato: jazzghost@gmail.com</t>
  </si>
  <si>
    <t>wYA9BZMGOAc</t>
  </si>
  <si>
    <t>O PLANETA TERRA EXPLODIU E AGORA EU PRECISO SOBREVIVER NUM ASTERÃ“IDE!</t>
  </si>
  <si>
    <t>2024-11-11T15:05:17Z</t>
  </si>
  <si>
    <t>Depois que o planeta Terra explodiu e eu fui o Ãºnico ser humano que sobreviveu, eu vou precisar me virar para sobreviver num asteroide que vaga pelo espaÃ§o! CONFIRA E SARAIVA O LIKE! ====================== â—Instagram: julianoab â—Email de contato: jazzghost@gmail.com</t>
  </si>
  <si>
    <t>IL5dOud9Noc</t>
  </si>
  <si>
    <t>POPPY PLAYTIME CAPÃTULO 2 DUBLADO EM PORTUGUÃŠS BR!</t>
  </si>
  <si>
    <t>2024-11-10T15:00:17Z</t>
  </si>
  <si>
    <t>jazzghost|jazz|poppy playtime</t>
  </si>
  <si>
    <t>Agora chegou a vez de do capÃ­tulo 2 de Poppy Playtime ser dublado em portuguÃªs! CONFIRA E SARAIVA O LIKE! ====================== â—Instagram: julianoab â—Email de contato: jazzghost@gmail.com</t>
  </si>
  <si>
    <t>_n27nn91ix8</t>
  </si>
  <si>
    <t>A MINHA NOVA NAMORADA Ã‰ TIKTOKER E AGORA EU CORRO RISCO DE VIDA! - Terroro</t>
  </si>
  <si>
    <t>2024-11-09T15:00:40Z</t>
  </si>
  <si>
    <t>No vÃ­deo de hoje eu vou apresentar para vocÃªs a minha nova namorada! E ela ainda Ã© uma TikToker! O que pode dar de errado, nÃ£o Ã© mesmo? CONFIRA E SARAIVA O LIKE! ====================== â—Instagram: julianoab â—Email de contato: jazzghost@gmail.com</t>
  </si>
  <si>
    <t>Wxj29dQg5NY</t>
  </si>
  <si>
    <t>AMOR ENTRE TIRANOSSAURO REX NO ARK!</t>
  </si>
  <si>
    <t>2024-11-07T15:55:36Z</t>
  </si>
  <si>
    <t>No episÃ³dio de Ark de hoje, eu vou colocar os meus tiranossauros para reproduzir, e terem filhotes mais poderosos ainda. AlÃ©m disso tambÃ©m faremos uma farm de polÃ­mero orgÃ¢nico! CONFIRA E SARAIVA O LIKE! ====================== â—Instagram: julianoab â—Email de contato: jazzghost@gmail.com</t>
  </si>
  <si>
    <t>HReTg14G2Ms</t>
  </si>
  <si>
    <t>JUIZ JAZZGHOST DECIDE QUEM VAI PRESO E QUEM Ã‰ LIBERTADO!</t>
  </si>
  <si>
    <t>2024-11-06T17:00:53Z</t>
  </si>
  <si>
    <t>No vÃ­deo de hoje, Juiz Jazzghost estÃ¡ de volta! Ele vai julgar vÃ¡rios casos e decidir quem vai ser condenado e quem serÃ¡ libertado! CONFIRA E SARAIVA O LIKE! â—Nome do Jogo: Judge Sim ====================== â—Instagram: julianoab â—Email de contato: jazzghost@gmail.com</t>
  </si>
  <si>
    <t>1lCCzguzpX8</t>
  </si>
  <si>
    <t>USEI HACK PARA TER 1.000.000.000 DE REAIS EM 3 NOVOS NEGÃ“CIOS!</t>
  </si>
  <si>
    <t>2024-11-05T16:20:22Z</t>
  </si>
  <si>
    <t>jazzghost|jazz|bilhÃ£o|bilionÃ¡rio</t>
  </si>
  <si>
    <t>No vÃ­deo de hoje, eu vou abrir uma loja de roupas, um estacionamento e uma loja de equipamentos eletrÃ´nicos. E em todos eles eu vou usar cheat para me tornar um bilionÃ¡rio e conseguir comprar tudo que eu quiser! CONFIRA E SARAIVA O LIKE! ====================== â—Instagram: julianoab â—Email de contato: jazzghost@gmail.com</t>
  </si>
  <si>
    <t>_6yuXxFEUT8</t>
  </si>
  <si>
    <t>COMO EU SOBREVIVI POR 7 DIAS NUM PLANETA CONGELADO NO MINECRAFT!</t>
  </si>
  <si>
    <t>2024-11-04T15:00:41Z</t>
  </si>
  <si>
    <t>No vÃ­deo de hoje, o Sol se afastou da Terra, acabando com quase toda a vida do planeta, restando apenas quilÃ´metros e quilÃ´metros de neve, terras congeladas. CONFIRA E SARAIVA O LIKE! ====================== â—Instagram: julianoab â—Email de contato: jazzghost@gmail.com</t>
  </si>
  <si>
    <t>WQ1SqNPDDxo</t>
  </si>
  <si>
    <t>ICE SCREAM MAS O TERROR Ã‰ O CAMINHÃƒO DE SORVETE! - Waffle Cone Willie (JOGO COMPLETO)</t>
  </si>
  <si>
    <t>2024-11-02T15:34:57Z</t>
  </si>
  <si>
    <t>Hoje nÃ³s vamos ser perseguidos por um CaminhÃ£o de Sorvete dos infernu enquanto tentamos descobrir como um bairro inteiro desapereceu! CONFIRA E SARAIVA O LIKE! ====================== â—Instagram: julianoab â—Email de contato: jazzghost@gmail.com</t>
  </si>
  <si>
    <t>yt5XrQkqUdw</t>
  </si>
  <si>
    <t>EU SÃ“ QUERIA COMER UM MIOJO, MAS TEM ALGO MUITO ERRADO COM ELE!</t>
  </si>
  <si>
    <t>2024-11-01T15:35:53Z</t>
  </si>
  <si>
    <t>No vÃ­deo de hoje, voltamos a jogar um clÃ¡ssico jogo de terror japonÃªs, com aquela vibe bizonha que sÃ³ jogos de terror japoneses conseguem proporcionar! CONFIRA E SARAIVA O LIKE! ====================== â—Instagram: julianoab â—Email de contato: jazzghost@gmail.com</t>
  </si>
  <si>
    <t>CR84-Jo2waQ</t>
  </si>
  <si>
    <t>EU CONSEGUI UM TIRANOSSAURO REX ROBÃ” NO ARK! (e mais 7 novos dinossauros)</t>
  </si>
  <si>
    <t>2024-10-31T15:57:12Z</t>
  </si>
  <si>
    <t>No vÃ­deo de hoje eu domei oito dinossauros que vÃ£o me ajudar a construir uma base incrÃ­vel, e vÃ£o me deixar mais preparados para a batalha contra a Broodmother! E um deles Ã© um incrÃ­vel REX ROBÃ”!  CONFIRA E SARAIVA O LIKE! ====================== â—Instagram: julianoab â—Email de contato: jazzghost@gmail.com</t>
  </si>
  <si>
    <t>CsK5aftMSR0</t>
  </si>
  <si>
    <t>VOLTEI NO ICE SCREAM DOIS ANOS DEPOIS SÃ“ PRA ZERAR ELE NO MODO HARD!</t>
  </si>
  <si>
    <t>2024-10-30T15:14:16Z</t>
  </si>
  <si>
    <t>Chegou a vez de voltarmos no primeiro Ice Scream, quase dois anos depois, para zeramos ele no modo difÃ­cil! CONFIRA E SARAIVA O LIKE! ====================== â—Instagram: julianoab â—Email de contato: jazzghost@gmail.com</t>
  </si>
  <si>
    <t>apOTxdccTJc</t>
  </si>
  <si>
    <t>COMO EU SOBREVIVI 24 HORAS EM PLUTÃƒO, O 'PLANETA' MAIS DISTANTE DO SOL!</t>
  </si>
  <si>
    <t>2024-10-29T15:00:02Z</t>
  </si>
  <si>
    <t>jazzghost|jazz|plutÃ£o|sistema soloar</t>
  </si>
  <si>
    <t>Um homem decide fazer um documentÃ¡rio sobre um serial killer que estÃ¡ matando vÃ¡rias pessoas em sua regiÃ£o, como forma de denuncia sobre a situaÃ§Ã£o. Mas Ã© Ã³bvio que isso iria acabar atraindo o perigo para ele prÃ³prio. CONFIRA E SARAIVA O LIKE! â—Nome do Jogo: Planet Crafter - Planet Humble ====================== â—Instagram: julianoab â—Email de contato: jazzghost@gmail.com</t>
  </si>
  <si>
    <t>WGUFdaXWr6Y</t>
  </si>
  <si>
    <t>A MELHOR FORMA DE JOGAR MINECRAFT EM 2024!</t>
  </si>
  <si>
    <t>2024-10-28T15:00:34Z</t>
  </si>
  <si>
    <t>jazzghost|jazz|minecraft|rpg</t>
  </si>
  <si>
    <t>No vÃ­deo de hoje nÃ³s vamos transformar o Minecraft que vocÃª jÃ¡ conhece em um RPG, o que deixa ele cheio de novas estruturas, novos mobs e muito mais itens! CONFIRA E SARAIVA O LIKE! ====================== â—Instagram: julianoab â—Email de contato: jazzghost@gmail.com</t>
  </si>
  <si>
    <t>Y8pVBtj1sSQ</t>
  </si>
  <si>
    <t>ELE ACHOU QUE SERIA UMA BOA IDÃ‰IA FAZER UM FILME SOBRE UM SERIAL KILLER...</t>
  </si>
  <si>
    <t>2024-10-26T15:00:38Z</t>
  </si>
  <si>
    <t>Um homem decide fazer um documentÃ¡rio sobre um serial killer que estÃ¡ matando vÃ¡rias pessoas em sua regiÃ£o, como forma de denuncia sobre a situaÃ§Ã£o. Mas Ã© Ã³bvio que isso iria acabar atraindo o perigo para ele prÃ³prio. CONFIRA E SARAIVA O LIKE! â—Nome do Jogo: Refuted Wind ====================== â—Instagram: julianoab â—Email de contato: jazzghost@gmail.com</t>
  </si>
  <si>
    <t>fNvvmL0ZsfM</t>
  </si>
  <si>
    <t>FUI APRESENTAR MINHA CASA PRA VOCÃŠS E AGORA TÃ” CORRENDO RISCO DE VIDA!</t>
  </si>
  <si>
    <t>2024-10-25T15:42:03Z</t>
  </si>
  <si>
    <t>No vÃ­deo de hoje eu ia fazer um tour pela minha casa com vocÃªs, mas... tem alguma coisa de errado com ela. CONFIRA E SARAIVA O LIKE! â—Nome do Jogo: Can't Revert ====================== â—Instagram: julianoab â—Email de contato: jazzghost@gmail.com</t>
  </si>
  <si>
    <t>V7qS5VWFago</t>
  </si>
  <si>
    <t>QUE COMECE O PROJETO ARANHA GIGANTE! ESTAMOS PRONTOS PARA ENFRENTAR O PRIMEIRO BOSS DO ARK!</t>
  </si>
  <si>
    <t>2024-10-24T15:47:48Z</t>
  </si>
  <si>
    <t>No episÃ³dio de hoje de Ark, nÃ³s vamos atrÃ¡s dos itens necessÃ¡rios pra gente invocar e batalhar contra o primeiro dos trÃªs chefÃµes da ilha, a Broodmother! CONFIRA E SARAIVA O LIKE! ====================== â—Instagram: julianoab â—Email de contato: jazzghost@gmail.com</t>
  </si>
  <si>
    <t>gaPBdXLIIJc</t>
  </si>
  <si>
    <t>JAZZGHOST ZERANDO GRANNY 3 NO MODO HARD! (o mais difÃ­cil de todos)</t>
  </si>
  <si>
    <t>2024-10-23T15:00:09Z</t>
  </si>
  <si>
    <t>jazzghost|jazz|granny|hard mode</t>
  </si>
  <si>
    <t>Hoje chegou a vez de nÃ³s zerarmos Granny 3 no modo DifÃ­cil. E esse de longe Ã© o Granny mais difÃ­cil de ser zerado! CONFIRA E SARAIVA O LIKE! ====================== â—Instagram: julianoab â—Email de contato: jazzghost@gmail.com</t>
  </si>
  <si>
    <t>_xbtOB6s4uA</t>
  </si>
  <si>
    <t>CONHEÃ‡A A NOVA LOJA DE BRINQUEDOS DO JAZZGHOST!</t>
  </si>
  <si>
    <t>2024-10-22T15:15:32Z</t>
  </si>
  <si>
    <t>No vÃ­deo de hoje eu vou abrir a minha prÃ³pria loja de brinquedos! CONFIRA E SARAIVA O LIKE! ====================== â—Instagram: julianoab â—Email de contato: jazzghost@gmail.com</t>
  </si>
  <si>
    <t>a99tqNoU1J0</t>
  </si>
  <si>
    <t>MINECRAFT HÃ 200 MIL ANOS ATRÃS!</t>
  </si>
  <si>
    <t>2024-10-21T15:00:00Z</t>
  </si>
  <si>
    <t>jazzghost|jazz|primitivo</t>
  </si>
  <si>
    <t>No vÃ­deo de hoje a gente vai ter que tentar sobreviver na prÃ©-histÃ³ria do Minecraft! EsqueÃ§a os itens do jogo que vocÃª tÃ¡ acostumado, como fornalha e crafting table. Hoje a parada vai ser bem mais rudimentar! CONFIRA E SARAIVA O LIKE! ====================== â—Instagram: julianoab â—Email de contato: jazzghost@gmail.com</t>
  </si>
  <si>
    <t>3rroIZK8u4o</t>
  </si>
  <si>
    <t>ESSE HOMEM ESTÃ BATENTO NA SUA PORTA. VOCÃŠ DEIXA ELE ENTRAR?</t>
  </si>
  <si>
    <t>2024-10-19T15:00:50Z</t>
  </si>
  <si>
    <t>Um apocalipse solar estÃ¡ assolando o planeta, obrigando as pessoas a ficarem trancafiadas em casa e sÃ³ saÃ­rem durante a noite! Para piorar, criaturas conhecidas como 'visitantes' estÃ£o se passando por seres humanos para matÃ¡-los. Agora passa a ser difÃ­cil saber quem Ã© um humano real e quem nÃ£o Ã©! CONFIRA E SARAIVA O LIKE! â—Nome do Jogo: No, I'm not a Human ====================== â—Instagram: julianoab â—Email de contato: jazzghost@gmail.com</t>
  </si>
  <si>
    <t>EyQcw0Bg7v8</t>
  </si>
  <si>
    <t>MEU CARRO ESTRAGOU NO PIOR LUGAR DO MUNDO E AGORA EU CORRO PERIGO! - I'm counting to 6...</t>
  </si>
  <si>
    <t>2024-10-18T15:48:44Z</t>
  </si>
  <si>
    <t>No vÃ­deo de hoje, o meu carro estragou no pior lugar possÃ­vel, uma vila abandonada no meio do nada! E explorar esse lugar em busca de ajuda foi a pior coisa que eu poderia ter feito! CONFIRA E SARAIVA O LIKE! â—Nome do Jogo: I'm counting to 6... ====================== â—Instagram: julianoab â—Email de contato: jazzghost@gmail.com</t>
  </si>
  <si>
    <t>m6qcBT7gTtY</t>
  </si>
  <si>
    <t>FINALMENTE NOS MUDAMOS PARA A CASA NOVA NO ARK!</t>
  </si>
  <si>
    <t>2024-10-17T15:14:04Z</t>
  </si>
  <si>
    <t>No vÃ­deo de hoje, nÃ³s finalmente vamos nos mudar para a nova base do Ark, o Lago Oculto. E para isso eu vou ter que levar todos os meus dinossauros nessa longa viagem! CONFIRA E SARAIVA O LIKE! ====================== â—Instagram: julianoab â—Email de contato: jazzghost@gmail.com</t>
  </si>
  <si>
    <t>GqHwujsG5-U</t>
  </si>
  <si>
    <t>PEGUEI O PIOR TIME DO MUNDO, COLOQUEI OS MELHORES JOGADORES E FUI CAMPEÃƒO DA CHAMPIONS LEAGUE!</t>
  </si>
  <si>
    <t>2024-10-16T16:18:16Z</t>
  </si>
  <si>
    <t>No vÃ­deo de hoje eu vou pegar o pior time de futebol do Fifa 23, vou lotar ele com os melhores jogadores do mundo e ser campeÃ£o do maior campeonato de todos, A UEFA Champions Legue! CONFIRA E SARAIVA O LIKE!  â— IdÃ©ia do vÃ­deo: @SkorpionOFICIAL  â—Nome do Jogo: Fifa 23 ====================== â—Instagram: julianoab â—Email de contato: jazzghost@gmail.com</t>
  </si>
  <si>
    <t>R6HAtiLd0G4</t>
  </si>
  <si>
    <t>COMO EU GANHEI MUITO DINHEIRO COM... LIXO???</t>
  </si>
  <si>
    <t>2024-10-15T15:31:12Z</t>
  </si>
  <si>
    <t>No vÃ­deo de hoje eu vou abrir um centro de reciclagem! Quem diria que um dia eu conseguiria ganhar grana com lixo! CONFIRA E SARAIVA O LIKE!  â—Nome do Jogo: Recycling Center Simulator ====================== â—Instagram: julianoab â—Email de contato: jazzghost@gmail.com</t>
  </si>
  <si>
    <t>VsBjkN14YWE</t>
  </si>
  <si>
    <t>O TERROR DE VITA CARNIS NO MINECRAFT!</t>
  </si>
  <si>
    <t>2024-10-14T15:00:37Z</t>
  </si>
  <si>
    <t>jazzghost|jazz|vita carnis</t>
  </si>
  <si>
    <t>Vita Carnis Ã© um analog horror muito interessante, sobre uma espÃ©cie de criatura notÃ¡vel pela sua pele em formato de carne. Essas criaturas tem se proliferado e seu objetivo Ã© a dominaÃ§Ã£o mundial. E agora eles chegaram no Minecaft: CONFIRA E SARAIVA O LIKE!  Mais sobre o Vita Carnis: @darian_quilloy  VÃ­deo sobre o Vita Carnis do Viral Quest: https://youtu.be/hFltgJ3210M ====================== â—Instagram: julianoab â—Email de contato: jazzghost@gmail.com</t>
  </si>
  <si>
    <t>Ig5OLWSzdao</t>
  </si>
  <si>
    <t>ESSE DESENHO ANIMADO VAI TE FAZER MORRER DE RIR! - Thank Goodness You're Here! (JOGO COMPLETO)</t>
  </si>
  <si>
    <t>2024-10-12T16:17:18Z</t>
  </si>
  <si>
    <t>No vÃ­deo de hoje nÃ³s vamos jogar um jogo que Ã© igualzinho um desenho animado e ainda Ã© super engraÃ§ado! CONFIRA E SARAIVA O LIKE! ====================== â—Instagram: julianoab â—Email de contato: jazzghost@gmail.com</t>
  </si>
  <si>
    <t>Oy3bJK--p0E</t>
  </si>
  <si>
    <t>VIDA REAL: ELE ESTÃ CORRENDO PERIGO NO NOVO EMPREGO! - Hillside Arcade (BASEADO EM FATOS REAIS)</t>
  </si>
  <si>
    <t>2024-10-11T15:23:16Z</t>
  </si>
  <si>
    <t>Estilo Fear to Fathom, Hillside Arcade vai contar uma histÃ³ria de terror real de um rapaz que acabou de aceitar um emprego como seguranÃ§a de um fliperama! CONFIRA E SARAIVA O LIKE!  â—Nome do Jogo: HillSide Arcade ====================== â—Instagram: julianoab â—Email de contato: jazzghost@gmail.com</t>
  </si>
  <si>
    <t>_CfF7C9BNN4</t>
  </si>
  <si>
    <t>FUI DOMAR UM TIRANOSSAURO REX E ENCONTREI ALGO MUITO MAIS MONSTRUOSO NO ARK!</t>
  </si>
  <si>
    <t>2024-10-10T15:07:40Z</t>
  </si>
  <si>
    <t>Hoje chegou o grande de dia de domar o rei dos dinossauros! O mais popular e feroz de todos! No vÃ­deo de hoje nÃ³s vamos capturar um Tiranossauro Rex! CONFIRA E SARAIVA O LIKE! ====================== â—Instagram: julianoab â—Email de contato: jazzghost@gmail.com</t>
  </si>
  <si>
    <t>N1z9y1lVy_E</t>
  </si>
  <si>
    <t>JAZZGHOST ZERANDO GRANNY 2 NO MODO HARD!</t>
  </si>
  <si>
    <t>2024-10-09T15:08:01Z</t>
  </si>
  <si>
    <t>jazzghost|jazz|modo hard|granny</t>
  </si>
  <si>
    <t>Baixe Arena Breakout totalmente de GRAÃ‡A: https://bit.ly/ABI_BR2  Clique para seguir a conta oficial para obter mais informaÃ§Ãµes sobre pagamentos da competiÃ§Ã£o: https://www.instagram.com/playabibr/  No vÃ­deo de hoje, eu vou zerar Granny 2 no modo Hard! CONFIRA E SARAIVA O LIKE! ====================== â—Instagram: julianoab â—Email de contato: jazzghost@gmail.com</t>
  </si>
  <si>
    <t>aI7OY6h2Dbg</t>
  </si>
  <si>
    <t>RECOMEÃ‡ANDO O MINECRAFT DO ZERO!</t>
  </si>
  <si>
    <t>2024-10-08T15:00:03Z</t>
  </si>
  <si>
    <t>No vÃ­deo de hoje, o mundo do Minecraft como conhecemos foi completamente dizimado. A Ãºnica coisa que restou foram terras e Ã¡rvores mortas. E o nosso objetivo vai ser trazer vida de volta para o nosso querido jogo quadrado! CONFIRA E SARAIVA O LIKE! ====================== â—Instagram: julianoab â—Email de contato: jazzghost@gmail.com</t>
  </si>
  <si>
    <t>pRH0mTbywV8</t>
  </si>
  <si>
    <t>50 MINUTOS DE PLANTS VS ZOMBIES 2!</t>
  </si>
  <si>
    <t>2024-10-06T15:00:58Z</t>
  </si>
  <si>
    <t>No vÃ­deo de hoje eu vou jogar por quase uma hora os clÃ¡ssico de celular  Plants VS Zombies 2! CONFIRA E SARAIVA O LIKE! â—Jogando Plants VS Zombies 1: https://youtu.be/bDxLxwsodNE?t=238 ====================== â—Instagram: julianoab â—Email de contato: jazzghost@gmail.com</t>
  </si>
  <si>
    <t>i54JzJna-lI</t>
  </si>
  <si>
    <t>JAZZGHOST VS A FAMOSA E TEMÃVEL BATALHA CONTRA O SANS NA ROTA GENOCIDA DE UNDERTALE! (FINAL)</t>
  </si>
  <si>
    <t>2024-10-05T15:00:47Z</t>
  </si>
  <si>
    <t>jazzghost|jazz|undertale|sans</t>
  </si>
  <si>
    <t>Chegou a hora, o momento que todos vocÃªs esperaram por anos! Hoje eu vou enfrentar meu maior desafio gamer. Hoje eu vou enfrentar a famosa e mais difÃ­cil batalha de Undertale! Hoje eu vou batalhar contra o Sans para zerar a rota genocida! CONFIRA E SARAIVA O LIKE! ====================== â—Instagram: julianoab â—Email de contato: jazzghost@gmail.com</t>
  </si>
  <si>
    <t>UUqL0TJ4TK8</t>
  </si>
  <si>
    <t>VIREI COVEIRO DE UM CEMITÃ‰RIO MAS PARECE QUE O MORTO SOU EU... - Graveyard Shift</t>
  </si>
  <si>
    <t>2024-10-04T16:44:45Z</t>
  </si>
  <si>
    <t>Eu jÃ¡ tive muitos empregos ao longo da histÃ³ria desse canal, mas... trabalhar num cemitÃ©rio? Virar coveiro??? Ã‰ serio mesmo??? CONFIRA E SARAIVA O LIKE! ====================== â—Instagram: julianoab â—Email de contato: jazzghost@gmail.com</t>
  </si>
  <si>
    <t>rVam0XUnzKw</t>
  </si>
  <si>
    <t>EU VOLTEI PARA A CAVERNA QUE ME HUMILHOU NO PASSADO, ME VINGUEI E CONSEGUI UM ARTEFATO NO ARK!</t>
  </si>
  <si>
    <t>2024-10-03T15:00:59Z</t>
  </si>
  <si>
    <t>Alguns episÃ³dios atrÃ¡s, eu tentei explorar uma caverna no Ark, mas acabei sendo humilhado pois os monstros de lÃ¡ eram bem mais fortes que eu. Agora, tempos depois, eu sou o mais forte e eu vou me vingar! CONFIRA E SARAIVA O LIKE! ====================== â—Instagram: julianoab â—Email de contato: jazzghost@gmail.com</t>
  </si>
  <si>
    <t>BfvhJVyWR2s</t>
  </si>
  <si>
    <t>PEDRA, PAPEL E TESOURA MAS EU POSSO COLOCAR LITERALMENTE QUALQUER COISA!</t>
  </si>
  <si>
    <t>2024-10-02T16:05:46Z</t>
  </si>
  <si>
    <t>jazzghost|jazz|jokempo|pedra papel tesoura</t>
  </si>
  <si>
    <t>JÃ¡ imaginou poder jogar pedra, papel e tesouro com seu amigo, mas vocÃª pode colocar QUALQUER COISA? Ele manda uma pedra, e vocÃª rebate com BURACO NEGRO! CONFIRA E SARAIVA O LIKE! â—Nome do jogo: What Beat Rock ====================== â—Instagram: julianoab â—Email de contato: jazzghost@gmail.com</t>
  </si>
  <si>
    <t>qnJaztf_j_s</t>
  </si>
  <si>
    <t>TRABALHEI 7 DIAS NESSE PRÃ‰DIO CHEIO DE ANOMALIAS E TODO MUNDO ACABOU MORRENDO!</t>
  </si>
  <si>
    <t>2024-10-01T15:51:58Z</t>
  </si>
  <si>
    <t>Hoje eu vou jogar o novo modo de That's Not My Neighbor, onde eu vou trabalhar como porteiro por uma semana inteira! CONFIRA E SARAIVA O LIKE! ====================== â—Instagram: julianoab â—Email de contato: jazzghost@gmail.com</t>
  </si>
  <si>
    <t>Sk1HDrjE2hM</t>
  </si>
  <si>
    <t>JAZZGHOST ENCONTRA O THE BOILED ONE NO MINECRAFT!</t>
  </si>
  <si>
    <t>2024-09-30T15:00:29Z</t>
  </si>
  <si>
    <t>Hoje vamos caÃ§ar mais uma criatura de terror no Minecraft! Dessa vez serÃ¡ o bizonho The Boiled One! CONFIRA E SARAIVA O LIKE! ====================== â—Instagram: julianoab â—Email de contato: jazzghost@gmail.com</t>
  </si>
  <si>
    <t>uuSFpPHjw4o</t>
  </si>
  <si>
    <t>A ROTA GENOCIDA DE UNDERTALE!</t>
  </si>
  <si>
    <t>2024-09-29T15:01:02Z</t>
  </si>
  <si>
    <t>No vÃ­deo de hoje vamos comeÃ§ar a famosa rota genocida de Undertale, onde o nosso objetivo Ã© obliterar todo mundo que atravessar o nosso caminho! CONFIRA E SARAIVA O LIKE! ====================== â—Instagram: julianoab â—Email de contato: jazzghost@gmail.com</t>
  </si>
  <si>
    <t>ERLPeJjbioE</t>
  </si>
  <si>
    <t>ESSE Ã‰ REALMENTE UM VÃDEO DE TERROR OU VOCÃŠ ESTÃ ALUCINANDO?</t>
  </si>
  <si>
    <t>2024-09-27T15:57:08Z</t>
  </si>
  <si>
    <t>DescriÃ§Ã£o:ðŸ•¹ï¸Obtenha um navegador que Ã© literalmente melhor em tudo: https://operagx.gg/Jazzghost7   Patrocinado pela Opera GX!  CONFIRA E SARAIVA O LIKE! ====================== â—Instagram: julianoab â—Email de contato: jazzghost@gmail.com</t>
  </si>
  <si>
    <t>6uxp0s_v7XE</t>
  </si>
  <si>
    <t>AS TERRAS CONGELADAS DO ARK SÃƒO AS MAIS PERIGOSAS DE TODAS!</t>
  </si>
  <si>
    <t>2024-09-26T15:46:38Z</t>
  </si>
  <si>
    <t>O episÃ³dio de Ark de hoje vai ser abaixo de zero! Chegou a vez de nÃ³s explorarmos as planÃ­cies de neve e as montanhas congeladas, o que eu nÃ£o esperava Ã© que esse lugar seria tÃ£o perigoso! CONFIRA E SARAIVA O LIKE! ====================== â—Instagram: julianoab â—Email de contato: jazzghost@gmail.com</t>
  </si>
  <si>
    <t>ZSfQTuJ0M5s</t>
  </si>
  <si>
    <t>AGORA DA PRA FUGIR DA CASA DA GRANNY LIGANDO PRA POLÃCIA!</t>
  </si>
  <si>
    <t>2024-09-25T15:00:42Z</t>
  </si>
  <si>
    <t>O Remake de Granny atualizou e a principal novidade Ã© que agora existe uma nova fuga no jogo que envolve vocÃª ser resgatado pela polÃ­cia! CONFIRA E SARAIVA O LIKE! ====================== â—Instagram: julianoab â—Email de contato: jazzghost@gmail.com</t>
  </si>
  <si>
    <t>aIoym03Kfp0</t>
  </si>
  <si>
    <t>ABRINDO PACOTES DE CARTAS ATÃ‰ ENCONTRAR UMA RARA (e vender ela pra ganhar muito dinheiro)</t>
  </si>
  <si>
    <t>2024-09-24T15:29:32Z</t>
  </si>
  <si>
    <t>YFRbBI0VSKs</t>
  </si>
  <si>
    <t>CONHEÃ‡A A ANOMALIA DO MINECRAFT QUE FAZ O HEROBRINE CHORAR NO BANHO!</t>
  </si>
  <si>
    <t>2024-09-23T15:00:37Z</t>
  </si>
  <si>
    <t>jazzghost|jazz|minecraft|the anomaly|anomaly mod</t>
  </si>
  <si>
    <t>No vÃ­deo de hoje vocÃªs vÃ£o conhecer a nova criatura de terror do Minecraft que consegue ser muito mais assustadora que o Herobrine! CONFIRA E SARAIVA O LIKE! ====================== â—Instagram: julianoab â—Email de contato: jazzghost@gmail.com</t>
  </si>
  <si>
    <t>fU7HLxpfwt0</t>
  </si>
  <si>
    <t>O SLENDER MAN RETORNOU EM 2024 MUITO MAIS ASSUSTADOR! - Slender: The Arrival (JOGO COMPLETO)</t>
  </si>
  <si>
    <t>2024-09-21T15:57:52Z</t>
  </si>
  <si>
    <t>Slender: The Arrival Ã© um jogo que expande a histÃ³ria do carecÃ£o palmito conhecido como Slender. CONFIRA E SARAIVA O LIKE! ====================== â—Instagram: julianoab â—Email de contato: jazzghost@gmail.com</t>
  </si>
  <si>
    <t>i9Z1_pCgifo</t>
  </si>
  <si>
    <t>TEM ALGUMA COISA MUITO BIZARRA ACONTECENDO COM MEU PAI!</t>
  </si>
  <si>
    <t>2024-09-20T16:02:50Z</t>
  </si>
  <si>
    <t>O meu pai desapareceu quando eu nasci. 25 anos depois ele DO NADA decide reaparecer e eu finalmente vou ter uma chance de conhecÃª-lo. O que poderia dar de errado nesse encontro, nÃ£o Ã© mesmo? CONFIRA E SARAIVA O LIKE! ====================== â—Instagram: julianoab â—Email de contato: jazzghost@gmail.com</t>
  </si>
  <si>
    <t>3iTOIFhJMok</t>
  </si>
  <si>
    <t>DOMEI UM MEGALODON E EXPLOREI O FUNDO DO OCEANO DO ARK!</t>
  </si>
  <si>
    <t>2024-09-19T15:00:03Z</t>
  </si>
  <si>
    <t>Finalmente chegou a hora de explorarmos o fundo do oceano do Arkl! Quais monstros e mistÃ©rios nos aguardam nas profundezas escuras do mar do jogo? CONFIRA E SARAIVA O LIKE! ====================== â—Instagram: julianoab â—Email de contato: jazzghost@gmail.com</t>
  </si>
  <si>
    <t>ahAwSF0j5Ys</t>
  </si>
  <si>
    <t>O NOVO FALL GUYS DE CELULAR!</t>
  </si>
  <si>
    <t>2024-09-18T21:00:03Z</t>
  </si>
  <si>
    <t>jazzghost|jazz|fall guys</t>
  </si>
  <si>
    <t>Baixe agora Fall Guys Mobile para o seu celular Android: https://fn.gg/jazz  Hoje nÃ³s vamos conferir o novo Fall Guys para celular, que foi lanÃ§ado agora em 2024! CONFIRA E SARAIVA O LIKE! ====================== â—Instagram: julianoab â—Email de contato: jazzghost@gmail.com</t>
  </si>
  <si>
    <t>4Oxdlrl6E24</t>
  </si>
  <si>
    <t>JAZZGHOST TOMOU VERGONHA NA CARA E ZEROU GRANNY NO MODO HARD!</t>
  </si>
  <si>
    <t>2024-09-18T15:00:03Z</t>
  </si>
  <si>
    <t>No vÃ­deo de hoje eu vou zerar o primeiro Granny no modo difÃ­cil! CONFIRA E SARAIVA O LIKE! ====================== â—Instagram: julianoab â—Email de contato: jazzghost@gmail.com</t>
  </si>
  <si>
    <t>nGN3g6TYoCw</t>
  </si>
  <si>
    <t>COMO UM SIMPLES ESQUILO CONSEGUIU DERRUBAR UM HELICÃ“PTERO??? - Squirrel with a Gun (FINAL)</t>
  </si>
  <si>
    <t>2024-09-17T16:05:45Z</t>
  </si>
  <si>
    <t>No vÃ­deo de hoje nÃ³s vamos zerar o jogo do esquilo que Ã© tÃ£o maluco que conseguiu derrubar um helicÃ³ptero com um MÃSSEL! CONFIRA E SARAIVA O LIKE! â—EpisÃ³dio anterior: https://youtu.be/M-X8w18m7oU ====================== â—Instagram: julianoab â—Email de contato: jazzghost@gmail.com</t>
  </si>
  <si>
    <t>M6jQU-h272U</t>
  </si>
  <si>
    <t>EU VOLTEI NA MINHA SÃ‰RIE SURVIVAL EM 2024 PARA CONHECER AS NOVIDADES DO MINECRAFT 1.21!</t>
  </si>
  <si>
    <t>2024-09-16T15:00:30Z</t>
  </si>
  <si>
    <t>jazzghost|jazz|minecraft|survival|origens</t>
  </si>
  <si>
    <t>O Minecraft 1.21 chegou com um monte de coisas novas! Nova Dungeon, novos mobs e muito mais. EntÃ£o nÃ£o tem hora melhor para voltar na nossa clÃ¡ssica e querida sÃ©rie survival Minecraft Origens e ir em busca dessas novidades! CONFIRA E SARAIVA O LIKE! â—Playlist com todos os episÃ³dios da sÃ©rie: https://www.youtube.com/playlist?list=PLtZBoAYwtOda0SZtsVsQDdTrKMdoIPGNf ====================== â—Instagram: julianoab â—Email de contato: jazzghost@gmail.com</t>
  </si>
  <si>
    <t>419jC_HiMuE</t>
  </si>
  <si>
    <t>VIDA REAL: ELES ACHAVAM QUE ESTAVAM SOZINHOS NESSA CASA, MAS... - Fears to Fathom: Woodbury Getaway</t>
  </si>
  <si>
    <t>2024-09-14T16:54:34Z</t>
  </si>
  <si>
    <t>jazzghost|jazz|fears to fathom</t>
  </si>
  <si>
    <t>TrÃªs amigos decidem alugar uma casa para poder passar o final de semana e descansar das atribulaÃ§Ãµes do trabalho. O que eles nÃ£o poderiam imaginar Ã© que essa casa daria tantos problemas, e colocaria suas vidas em risco! CONFIRA E SARAIVA O LIKE! ====================== â—Instagram: julianoab â—Email de contato: jazzghost@gmail.com</t>
  </si>
  <si>
    <t>9C2cNeXZ06M</t>
  </si>
  <si>
    <t>FINALMENTE UM JOGO DE TERROR QUE EU POSSO 'PENEIRAR' O TERROR!</t>
  </si>
  <si>
    <t>2024-09-13T15:28:31Z</t>
  </si>
  <si>
    <t>Eu jÃ¡ joguei inÃºmeros jogos de terror aqui no canal e eu sempre sofro com a mesma coisa, o personagem que eu controlo nunca tem nada pra se defender. Mas no vÃ­deo de hoje, eu finalmente encontrei um jogo de terror que vai me permiteir botar os tinhoso pra correr! CONFIRA E SARAIVA O LIKE! ====================== â—Instagram: julianoab â—Email de contato: jazzghost@gmail.com</t>
  </si>
  <si>
    <t>jyarbFaHm34</t>
  </si>
  <si>
    <t>EU DOMEI OS DINOSSAUROS QUE VOCÃŠS ME PEDIRAM E AGORA NÃ“S TEMOS UM EXÃ‰RCITO NO ARK!</t>
  </si>
  <si>
    <t>2024-09-12T15:19:06Z</t>
  </si>
  <si>
    <t>No vÃ­deo de Ark de hoje eu vou domar vÃ¡rios dinossauros que vocÃªs me pediram no Ark! Agora nÃ³s temos vÃ¡rios dinossauros extremamente poderosos! CONFIRA E SARAIVA O LIKE! ====================== â—Instagram: julianoab â—Email de contato: jazzghost@gmail.com</t>
  </si>
  <si>
    <t>z3M4FuWI0IY</t>
  </si>
  <si>
    <t>O DOORS FLOOR 2 TÃ ABSURDAMENTE MAIS DIFÃCIL!</t>
  </si>
  <si>
    <t>2024-09-11T15:01:56Z</t>
  </si>
  <si>
    <t>jazzghost|jazz|doors|floor 2</t>
  </si>
  <si>
    <t>Finalmente foi lanÃ§ado o segundo andar do jogo Doors, o Doors Floor 2 e ele tÃ¡ beeem mais difÃ­cil que o primeiro! CONFIRA E SARAIVA O LIKE! ====================== â—Instagram: julianoab â—Email de contato: jazzghost@gmail.com</t>
  </si>
  <si>
    <t>1d-o9wgPWis</t>
  </si>
  <si>
    <t>VOCÃŠ ENTRARIA PARA A ESCOLA DE KUNG FU DO JAZZGHOST?</t>
  </si>
  <si>
    <t>2024-09-10T15:36:23Z</t>
  </si>
  <si>
    <t>No vÃ­deo de hoje, Sensei Jazzghost vai abrir seu prÃ³prio Dojo de Kung Fu! Tens o que Ã© necessÃ¡rio para se tornar um incrÃ­vel lutador? CONFIRA E SARAIVA O LIKE! ====================== â—Instagram: julianoab â—Email de contato: jazzghost@gmail.com</t>
  </si>
  <si>
    <t>ekrpDJNHl08</t>
  </si>
  <si>
    <t>SOBREVIVENDO NO MINECRAFT COM APENAS UM BLOCO... DE DINHEIRO???</t>
  </si>
  <si>
    <t>2024-09-09T15:00:41Z</t>
  </si>
  <si>
    <t>Como Ã© possÃ­vel sobreviver com apenas um bloco de dinheiro no Minecraft? O que eu vou fazer com dinheiro no Minecraft??? Vamos descobrir hoje! CONFIRA E SARAIVA O LIKE! ====================== â—Instagram: julianoab â—Email de contato: jazzghost@gmail.com</t>
  </si>
  <si>
    <t>MTvbR_FJJsA</t>
  </si>
  <si>
    <t>O BEBÃŠ DE AMARELO ESTÃ DE VOLTA EM 2024!</t>
  </si>
  <si>
    <t>2024-09-08T15:00:27Z</t>
  </si>
  <si>
    <t>Baby in Yellow finalmente retorna ao canal esse ano com uma reformulaÃ§Ã£o de tudo que a gente jogou agora. Os grÃ¡ficos estÃ£o melhores, a histÃ³ria foi mais aprofundada e temos atÃ© novos puzzles! CONFIRA E SARAIVA O LIKE! ====================== â—Instagram: julianoab â—Email de contato: jazzghost@gmail.com</t>
  </si>
  <si>
    <t>lAfjBhVnA9E</t>
  </si>
  <si>
    <t>EU JOGUEI O JOGO 7 DE SETEMBRO NO DIA 7 DE SETEMBRO!</t>
  </si>
  <si>
    <t>2024-09-07T15:00:45Z</t>
  </si>
  <si>
    <t>O dia que este vÃ­deo estÃ¡ sendo lanÃ§ado Ã© 7 de Setembro, mais conhecido como o dia da independÃªncia do Brasil! E que tal a gente comemorar essa data importante jogando um jogo chamado 7 de Setembro? CONFIRA E SARAIVA O LIKE! â—Nome do Jogo: September 7th ====================== â—Instagram: julianoab â—Email de contato: jazzghost@gmail.com</t>
  </si>
  <si>
    <t>ZtKDV_2MO4I</t>
  </si>
  <si>
    <t>JAZZGHOST TEM O PRIMEIRO CONTATO COM A FUNDAÃ‡ÃƒO SCP (E JÃ FOI HORRÃVEL)!</t>
  </si>
  <si>
    <t>2024-09-06T16:29:33Z</t>
  </si>
  <si>
    <t>jazzghost|jazz|scp|scp foundation</t>
  </si>
  <si>
    <t>Baixe agora Fall Guys Mobile para o seu celular Android: https://fn.gg/jazz  Hoje, pela primeira vez vou jogar um jogo relacionado a SCP e sua fundaÃ§Ã£o, chamado SCP: Descent! CONFIRA E SARAIVA O LIKE! ====================== â—Instagram: julianoab â—Email de contato: jazzghost@gmail.com</t>
  </si>
  <si>
    <t>Fn-jgutubU8</t>
  </si>
  <si>
    <t>PASSEI 24 HORAS NA NOSSA FUTURA BASE NOVA DO ARK MUITO MAIS PERIGOSA!</t>
  </si>
  <si>
    <t>2024-09-05T15:15:05Z</t>
  </si>
  <si>
    <t>A Lagoa Oculta Ã© uma linda localizaÃ§Ã£o na ilha de Ark que muitos de vocÃªs me pedem para criar uma base. EntÃ£o no vÃ­deo de hoje eu vou passar um dia inteiro lÃ¡! CONFIRA E SARAIVA O LIKE! Playlist com todos os episÃ³dios da sÃ©rie: https://www.youtube.com/playlist?list=PLtZBoAYwtOdZgJ3-Jc0CBciW_kcHzM_RF ====================== â—Instagram: julianoab â—Email de contato: jazzghost@gmail.com</t>
  </si>
  <si>
    <t>M-X8w18m7oU</t>
  </si>
  <si>
    <t>ESSE VÃDEO Ã‰ A PROVA QUE ESSE CANAL CHEGOU NO FUNDO DO POÃ‡O! - Squirrel with a Gun</t>
  </si>
  <si>
    <t>2024-09-04T15:00:31Z</t>
  </si>
  <si>
    <t>jazzghost|jazz|Squirrel with a Gun</t>
  </si>
  <si>
    <t>No vÃ­deo de hoje eu vou jogar com um... esquilo... um esquilo que usa uma ARMA! Ã‰ isso. CONFIRA E SARAIVA O LIKE! â—PrÃ³ximo epÃ­sÃ³dio: https://youtu.be/nGN3g6TYoCw ====================== â—Instagram: julianoab â—Email de contato: jazzghost@gmail.com</t>
  </si>
  <si>
    <t>rWdEyRpe2ek</t>
  </si>
  <si>
    <t>COMO MEU TATARATATARATATARAVÃ” FICOU MILIONÃRIO HÃ 500 ANOS ATRÃS!</t>
  </si>
  <si>
    <t>2024-09-03T15:12:40Z</t>
  </si>
  <si>
    <t>Hoje eu vou contar para vocÃªs como meu ancestral comeÃ§ou a linha de homens de negÃ³cios de sucesso da minha famÃ­lia, abrindo uma taverna hÃ¡ 500 anos atrÃ¡s! CONFIRA E SARAIVA O LIKE!  â—Nome do jogo: Tavern Manager Simulator ====================== â—Instagram: julianoab â—Email de contato: jazzghost@gmail.com</t>
  </si>
  <si>
    <t>lbJ2o0zeuFc</t>
  </si>
  <si>
    <t>HAPPY WHEELS EM 2024 AINDA Ã‰ DIVERTIDO?</t>
  </si>
  <si>
    <t>2024-09-01T15:09:05Z</t>
  </si>
  <si>
    <t>Mantendo a tradiÃ§Ã£o de todo ano trazer uma gameplay de Happy Wheels, chegou a vez do ano de 2024! CONFIRA E SARAIVA O LIKE! ====================== â—Instagram: julianoab â—Email de contato: jazzghost@gmail.com</t>
  </si>
  <si>
    <t>GWD7JKUdrJY</t>
  </si>
  <si>
    <t>CONHEÃ‡A OS IRMÃƒOS GÃŠMEOS DA GRANNY! - The Twins</t>
  </si>
  <si>
    <t>2024-08-31T15:00:21Z</t>
  </si>
  <si>
    <t>jazzghost|jazz|granny|the twins</t>
  </si>
  <si>
    <t>The Twins Ã© um jogo dos mesmos criadores de Granny. Aqui nÃ³s temos que roubar 3 itens preciosos da casa dos irmÃ£os enquanto eles nos pserseguem! CONFIRA E SARAIVA O LIKE! ====================== â—Instagram: julianoab â—Email de contato: jazzghost@gmail.com</t>
  </si>
  <si>
    <t>-J-7ovEyQww</t>
  </si>
  <si>
    <t>OK! EU ENCONTREI O JOGO DE TERROR MAIS ASSUSTADOR DO ROBLOX! - The Mimic</t>
  </si>
  <si>
    <t>2024-08-30T15:07:01Z</t>
  </si>
  <si>
    <t>Baixe Ragnarok Origin: https://roolna.onelink.me/WbZH/un37ysra  Ah, alÃ©m disso, o cliente trouxe um presente especial. Estaremos disponibilizando cupons especiais para os seguidores dos influenciadores! Os seguidores conseguem utilizar os cÃ³digos dentro do jogo a partir do nÃ­vel 20.  CÃ³digo Presente - JAZZGHOST CÃ³digo: JAZZGHOSTROO88 Recompensa: Bilhete Gacha*1 + Kiwi Natural*4 + Comprovante de Deviruchi*4 Expira: 14 de setembro  Hoje nÃ³s vamos jogar The Mimic, considerado por muitos, o melhor jogo de terror do Roblox! E o mais assustador tambÃ©m! ====================== â—Instagram: julianoab â—Email de contato: jazzghost@gmail.com  #LetsRok #RagnarokOriginBR</t>
  </si>
  <si>
    <t>hI1f83EAnvA</t>
  </si>
  <si>
    <t>COMO EU FIQUEI ABSURDAMENTE MAIS FORTE NO ARK EM APENAS UM VÃDEO!</t>
  </si>
  <si>
    <t>2024-08-29T15:27:08Z</t>
  </si>
  <si>
    <t>Hoje eu consegui 13 levels em apenas um vÃ­deo! AlÃ©m de craftar uma armadura muito mais poderosa e finalmente uma sela para o meu Argentavis, a magnÃ­fica Ã¡guia gigante! CONFIRA E SARAIVA O LIKE! Playlist com todos os episÃ³dios da sÃ©rie: https://www.youtube.com/playlist?list=PLtZBoAYwtOdZgJ3-Jc0CBciW_kcHzM_RF ====================== â—Instagram: julianoab â—Email de contato: jazzghost@gmail.com</t>
  </si>
  <si>
    <t>jusfKyxAMco</t>
  </si>
  <si>
    <t>2024... AINDA ESTOU VIVO?</t>
  </si>
  <si>
    <t>2024-08-28T15:56:16Z</t>
  </si>
  <si>
    <t>Eu abri os olhos... eu sobrevivi? Quando levantei... eu estava lÃ¡... de novo... naquele maldito escritÃ³rio infinito, com suas paredes amarelas, o chÃ£o de carpete... eu voltei para onde tudo comeÃ§ou. Quando serÃ¡ o fim disso? Como eu fujo daqui??? CONFIRA E SARAIVA O LIKE! ====================== â—Instagram: julianoab â—Email de contato: jazzghost@gmail.com  Jogo: The Backrooms - The Lost Tape</t>
  </si>
  <si>
    <t>2FOMCyftKnA</t>
  </si>
  <si>
    <t>COMO Ã‰ SER O DONO DE UM RESTAURANTE DE LUXO COM 1.000.000.000 DE REAIS?</t>
  </si>
  <si>
    <t>2024-08-27T15:43:44Z</t>
  </si>
  <si>
    <t>jazzghost|jazz|bilionario|bilhÃ£o</t>
  </si>
  <si>
    <t>No vÃ­deo de hoje continuamos a nossa saga de usar cheats em simuladores de negÃ³cio para me dar UM BILHÃƒO DE REAIS! E essa vai ser a vez do simulador de restaurantes. Vamos descobrir como seria gerir um restaurante tendo praticamente dinheiro infinito? CONFIRA E SARAIVA O LIKE! ====================== â—Instagram: julianoab â—Email de contato: jazzghost@gmail.com</t>
  </si>
  <si>
    <t>FXz5eGYL0z8</t>
  </si>
  <si>
    <t>EU CRIEI UM NOVO MUNDO NO MINECRAFT, MAS EU PRECISO CRAFTAR AS CHUNKS UMA POR UMA!</t>
  </si>
  <si>
    <t>2024-08-26T15:00:13Z</t>
  </si>
  <si>
    <t>Eu criei um novo mundo no Minecraft, mas ele sÃ³ tem uma Ãºnica chunk. E se eu quiser que ele tenha mais, euvou ter que craftar elas eu mesmo! ACONFIRA E SARAIVA O LIKE! ====================== â—Instagram: julianoab â—Email de contato: jazzghost@gmail.com</t>
  </si>
  <si>
    <t>ogxrnqccUIM</t>
  </si>
  <si>
    <t>AVÃ“, MÃƒE E NETA QUEREM ME MATAR! - Granny 4: Mortuary Madness</t>
  </si>
  <si>
    <t>2024-08-24T15:00:49Z</t>
  </si>
  <si>
    <t>jazzghost|granny</t>
  </si>
  <si>
    <t>Hoje vamos jogar OUTRO Granny 4! Dessa vez eu preciso fugir de um necrotÃ©rio, enquanto a Granny, o Grandpa, a Angelina e a Slendrina me perseguem! CONFIRA E SARAIVA O LIKE! ====================== â—Instagram: julianoab â—Email de contato: jazzghost@gmail.com</t>
  </si>
  <si>
    <t>706WxefnlvM</t>
  </si>
  <si>
    <t>JOGO DE TERROR, MAS O TERROR Ã‰ UM... MENDIGO?</t>
  </si>
  <si>
    <t>2024-08-23T16:29:23Z</t>
  </si>
  <si>
    <t>Como seguranÃ§a do metrÃ´ de Nova York, meu dever tambÃ©m Ã© impedir que moradores de rua se instalem nas dependÃªncias do metrÃ´. O que eu nÃ£o poderia esperar Ã© as bizarrices que estariam acontecendo naqueles tÃºneis durante a madrugada. CONFIRA E SARAIVA O LIKE! ====================== â—Instagram: julianoab â—Email de contato: jazzghost@gmail.com</t>
  </si>
  <si>
    <t>shQePrNiOSc</t>
  </si>
  <si>
    <t>EU CONSEGUI UM DOS MELHORES E MAIS RÃPIDOS DINOSSAUROS DO ARK!</t>
  </si>
  <si>
    <t>2024-08-22T15:00:53Z</t>
  </si>
  <si>
    <t>Argentavis, a famosa Ã¡guia gigante prÃ©-histÃ³rica, dita por vocÃªs como a melhor ave do jogo! Hoje eu vou atrÃ¡s delas! CONFIRA E SARAIVA O LIKE! Playlist com todos os episÃ³dios da sÃ©rie: https://www.youtube.com/playlist?list=PLtZBoAYwtOdZgJ3-Jc0CBciW_kcHzM_RF ====================== â—Instagram: julianoab â—Email de contato: jazzghost@gmail.com</t>
  </si>
  <si>
    <t>TgHo0LkxC0Q</t>
  </si>
  <si>
    <t>EU JURO QUE ISSO NÃƒO Ã‰ UM JOGO DE TERROR!</t>
  </si>
  <si>
    <t>2024-08-21T16:24:40Z</t>
  </si>
  <si>
    <t>Era sÃ³ pra ser um jogo simples de encontrar a anomalia no cenÃ¡rio, gente. Eu juro que era sÃ³ pra ser isso.... CONFIRA E SARAIVA O LIKE! ====================== â—Instagram: julianoab â—Email de contato: jazzghost@gmail.com</t>
  </si>
  <si>
    <t>YDB4ch4alDI</t>
  </si>
  <si>
    <t>O VERDADEIRO FINAL FELIZ! - Five Nights at Freddy's: Into the Pit</t>
  </si>
  <si>
    <t>2024-08-20T15:00:38Z</t>
  </si>
  <si>
    <t>Eu zerei FNAF: Into the Pit, mas infelizmente no final o Jeff, nosso parceirÃ£o da pizzaria acaba morrendo. SerÃ¡ que Ã© possÃ­vel a gente salvar ele? CONFIRA E SARAIVA O LIKE! ====================== â—Instagram: julianoab â—Email de contato: jazzghost@gmail.com</t>
  </si>
  <si>
    <t>sOMo_QwzaZc</t>
  </si>
  <si>
    <t>MINECRAFT INFESTADO DE PARASITAS!</t>
  </si>
  <si>
    <t>2024-08-19T15:00:56Z</t>
  </si>
  <si>
    <t>O mundo do Minecraft aos poucos estÃ¡ sendo infestado pelo parasitas mais nojentos e sanguinÃ¡rios. Eles estÃ£o tomando controle nÃ£o sÃ³ dos animais como ovelhas, vacas e galinhas. Mas tambÃ©m de monstros como zumbis e aranhas. Nesse passo eles vÃ£o acabar dominando o mundo! CONFIRA E SARAIVA O LIKE! ====================== â—Instagram: julianoab â—Email de contato: jazzghost@gmail.com</t>
  </si>
  <si>
    <t>zg4agD54pWM</t>
  </si>
  <si>
    <t>EU SÃ“ QUERIA COMPRAR UM BOLO DE ANIVERSÃRIO, MAS AGORA ELE QUER ME MATAR! - Cakey's Twisted Bakery</t>
  </si>
  <si>
    <t>2024-08-17T15:01:02Z</t>
  </si>
  <si>
    <t>Em Cakey's Twisted Bakery vamos precisar salvar meu irmÃ£o George de uma padaria bizarra infestada de criaturas com cabeÃ§a de bolo tambÃ©m bizarras! CONFIRA E SARAIVA O LIKE! ====================== â—Instagram: julianoab â—Email de contato: jazzghost@gmail.com</t>
  </si>
  <si>
    <t>hebW7x5qyIc</t>
  </si>
  <si>
    <t>3 JOGOS DE TERROR GRATUITOS!</t>
  </si>
  <si>
    <t>2024-08-16T16:51:20Z</t>
  </si>
  <si>
    <t>Eu tÃ´ cansado de pagar pra tomar susto! EntÃ£o no vÃ­deo de hoje eu vou jogar jogos de terror que sejam de graÃ§a! Por que pelo menos ai eu nÃ£o pago pra passar vergonha! CONFIRA E SARAIVA O LIKE! ====================== â—Instagram: julianoab â—Email de contato: jazzghost@gmail.com</t>
  </si>
  <si>
    <t>e7sYbaFrcPc</t>
  </si>
  <si>
    <t>EU ENCONTREI UM MEGALODON NO ARK! O FAMOSO TUBARÃƒO GIGANTE DA PRÃ‰-HISTÃ“RIA!</t>
  </si>
  <si>
    <t>2024-08-15T15:18:36Z</t>
  </si>
  <si>
    <t>jazzghost|jazz|ark|tubarÃ£o</t>
  </si>
  <si>
    <t>Quer dizer entÃ£o que atÃ© o famoso tubarÃ£o gigante prÃ©-histÃ³rico existe no Ark??? CONFIRA E SARAIVA O LIKE! Playlist com todos os episÃ³dios da sÃ©rie: https://www.youtube.com/playlist?list=PLtZBoAYwtOdZgJ3-Jc0CBciW_kcHzM_RF ====================== â—Instagram: julianoab â—Email de contato: jazzghost@gmail.com</t>
  </si>
  <si>
    <t>mOjrt7z-SBc</t>
  </si>
  <si>
    <t>O TRÃGICO FIM DE SPRING BONNIE (ou nÃ£o)! - Five Nights at Freddy's: Into the Pit FINAL (DUBLADO)</t>
  </si>
  <si>
    <t>2024-08-14T15:33:32Z</t>
  </si>
  <si>
    <t>jazzghost|jazz|fnaf|into the pit</t>
  </si>
  <si>
    <t>Vamos para a parte final de FNAF: Into the Pit! SerÃ¡ que Oswald vai conseguir resgatar seu pai? Ou serÃ¡ que Spring Bonnie levarÃ¡ a melhor no final? CONFIRA E SARAIVA O LIKE! ====================== â—Instagram: julianoab â—Email de contato: jazzghost@gmail.com</t>
  </si>
  <si>
    <t>fJpWI3ZCTgk</t>
  </si>
  <si>
    <t>TÃ” VENDENDO PLAYSTATION 4 POR 1 REAL! QUEM QUER COMPRAR?</t>
  </si>
  <si>
    <t>2024-08-13T15:00:39Z</t>
  </si>
  <si>
    <t>jazzghost|jazz|playstation</t>
  </si>
  <si>
    <t>No vÃ­deo de hoje eu vou abrir um loja de produtos de informÃ¡tica. O que eu nÃ£o poderia imaginar Ã© que eu iria vender PlayStation por apenas R$ 1... SEM QUERER!!! CONFIRA E SARAIVA O LIKE! ====================== â—Instagram: julianoab â—Email de contato: jazzghost@gmail.com</t>
  </si>
  <si>
    <t>sbO4s0Hzb68</t>
  </si>
  <si>
    <t>MINECRAFT MAS A CADA 30 SEGUNDOS ALGO RUIM ACONTECE!</t>
  </si>
  <si>
    <t>2024-08-12T15:01:00Z</t>
  </si>
  <si>
    <t>Eu instalei um mod no Minecraft que a cada 30 segundos um evento aleatÃ³rio acontece e honestamente? Tem 99% de chance de ser algo ruim!CONFIRA E SARAIVA O LIKE! ====================== â—Instagram: julianoab â—Email de contato: jazzghost@gmail.com</t>
  </si>
  <si>
    <t>UTgDkxcR2rc</t>
  </si>
  <si>
    <t>O MEU PAI FOI POSSUÃDO POR UM ANIMATRONIC DE FNAF! - Five Nights at Freddy's: Into the Pit (DUBLADO)</t>
  </si>
  <si>
    <t>2024-08-10T15:00:27Z</t>
  </si>
  <si>
    <t>No vÃ­deo de hoje vamos conhecer Oswald, um garoto que tem passado as suas noite de fÃ©rias comendo pizza na decadente Pizzaria do Jeff. O que ele nÃ£o sabe Ã© que na abandonada piscina de bolinhas desse lugar, se encontra um portal que o leva para o passado. O passado onde essa pizzaria se chamava FreddÃ½s Fazbear e Ã© habitada por criaturas terrÃ­veis! CONFIRA E SARAIVA O LIKE! ====================== â—Instagram: julianoab â—Email de contato: jazzghost@gmail.com</t>
  </si>
  <si>
    <t>mP8m4gyTkFc</t>
  </si>
  <si>
    <t>4 JOGOS DE TERROR DA SLENDRINA EM 1 VÃDEO!</t>
  </si>
  <si>
    <t>2024-08-09T15:25:48Z</t>
  </si>
  <si>
    <t>jazzghost|jazz|granny|slendrina</t>
  </si>
  <si>
    <t>Slendrina Ã© uma personagem que sempre aparece nos jogos da Granny, mas afinal, quem Ã© ela? Ã‰ o que eu pretendo descobrir hoje jogando 4 jogos de terror focados nessa fantasma do tinhoso. CONFIRA E SARAIVA O LIKE! ====================== â—Instagram: julianoab â—Email de contato: jazzghost@gmail.com</t>
  </si>
  <si>
    <t>QQEGW3Bo32A</t>
  </si>
  <si>
    <t>ENCONTREI UM PESADELO TÃƒO GRANDE NO ARK QUE ME FEZ FUGIR DE MEDO!</t>
  </si>
  <si>
    <t>2024-08-08T15:19:30Z</t>
  </si>
  <si>
    <t>No episÃ³dio de Ark de hoje, inimigos finalmente se tornarÃ£o amigos. Eu vou domesticar um triceratops! E quando tudo tava dando certo, eis que eu decido explorar uma caverna pois eu achei que tava forte, e ali dentro eu encontrei o meu maior pesadelo! CONFIRA E SARAIVA O LIKE! Playlist com todos os episÃ³dios da sÃ©rie: https://www.youtube.com/playlist?list=PLtZBoAYwtOdZgJ3-Jc0CBciW_kcHzM_RF ====================== â—Instagram: julianoab â—Email de contato: jazzghost@gmail.com</t>
  </si>
  <si>
    <t>eQU21JzITMo</t>
  </si>
  <si>
    <t>COM ESSE VÃDEO EU CONQUISTEI 10 MEDALHAS DE OURO PARA O BRASIL NAS OLÃMPIADAS 2024!</t>
  </si>
  <si>
    <t>2024-08-07T15:32:10Z</t>
  </si>
  <si>
    <t>jazzghost|jazz|olimpiadas|olimpiadas 2024|olimpiadas de paris</t>
  </si>
  <si>
    <t>ConheÃ§a a nova personagem Yunli baixando gratuitamente Honkai: Star Rail: https://hoyo.link/1UDkFLAL CÃ³digo de resgate para obter 10 passes Especiais: QB2XKWZLNUK3   Twitter HSR: https://twitter.com/honkaisr_pt  Facebook HSR: https://www.facebook.com/HonkaiStarRail.PT  #HonkaiStarRail #Yunli  No vÃ­deo de hoje eu vou conseguir mais 5 medalhas de ouro em esportes diferentes nas OlimpÃ­adas de Paris de 2024! CONFIRA E SARAIVA O LIKE! ====================== â—Instagram: julianoab â—Email de contato: jazzghost@gmail.com</t>
  </si>
  <si>
    <t>hnstE6LVWkA</t>
  </si>
  <si>
    <t>TÃ” TRABALHANDO NUM SUPERMERCADO MAS EU SÃ“ TENHO CLIENTE MALUCO, ANIMAL, DOENTE, LOUCO, INSANO...</t>
  </si>
  <si>
    <t>2024-08-06T16:20:55Z</t>
  </si>
  <si>
    <t>lJpqwm4q7ZY</t>
  </si>
  <si>
    <t>COMO EU SOBREVIVI POR 7 DIAS NUM PLANETA INTEIRO DE PEDRA NO MINECRAFT!</t>
  </si>
  <si>
    <t>2024-08-05T15:00:57Z</t>
  </si>
  <si>
    <t>No vÃ­deo de hoje, as constantes destruiÃ§Ãµes humanas acabaram com quase toda a vida do planeta, restando apenas quilÃ´metros e quilÃ´metros infindÃ¡veis de pedras e mais pedra. SerÃ¡ que conseguiremos sobreviver em um mundo assim? CONFIRA E SARAIVA O LIKE! ====================== â—Instagram: julianoab â—Email de contato: jazzghost@gmail.com</t>
  </si>
  <si>
    <t>OWPJDbhrAaE</t>
  </si>
  <si>
    <t>EU JOGUEI 10 JOGOS DO CLICK JOGOS EM 2024 E ELE NÃƒO Ã‰ MAIS O MESMO!</t>
  </si>
  <si>
    <t>2024-08-04T15:28:20Z</t>
  </si>
  <si>
    <t>Hoje eu joguei 10 jogos do famoso site Crazy Games e ele tÃ¡ bem diferente do que a gente costumava jogar. CONFIRA E SARAIVA O LIKE! ====================== â—Instagram: julianoab â—Email de contato: jazzghost@gmail.com</t>
  </si>
  <si>
    <t>BYdRS9-T5QM</t>
  </si>
  <si>
    <t>A VÃ‰IA TÃ ME PERSEGUINDO ATÃ‰ NOS MEUS PESADELOS EM GRANNY 5!</t>
  </si>
  <si>
    <t>2024-08-03T15:00:08Z</t>
  </si>
  <si>
    <t>Em Granny 5, a velha vai vir atrÃ¡s da gente enquanto a gente dorme! CONFIRA E SARAIVA O LIKE! ====================== â—Instagram: julianoab â—Email de contato: jazzghost@gmail.com</t>
  </si>
  <si>
    <t>H7v0tFa3jcg</t>
  </si>
  <si>
    <t>TÃ” TRABALHANDO NA JEGUE LANCHES E UMA ASSOMBRAÃ‡ÃƒO Ã‰ MEU CLIENTE!</t>
  </si>
  <si>
    <t>2024-08-02T15:14:00Z</t>
  </si>
  <si>
    <t>Larguei o Youtube pela 8409764512 vez, sÃ³ que agora foi uma pÃ©ssima ideia por que o lugar parece tÃ¡ mal assombrado. CONFIRA E SARAIVA O LIKE! ====================== â—Instagram: julianoab â—Email de contato: jazzghost@gmail.com</t>
  </si>
  <si>
    <t>g2NWuXUlh6A</t>
  </si>
  <si>
    <t>AGORA EU VOU BOTAR TODOS OS DINOSSAUROS PRA CORRER NO ARK!</t>
  </si>
  <si>
    <t>2024-08-01T15:37:09Z</t>
  </si>
  <si>
    <t>No vÃ­deo de Ark de hoje eu vou finalmente ter um 'negÃ³cio' que vai comeÃ§ar a botar medo nos dinossauros! CONFIRA E SARAIVA O LIKE! ====================== â—Instagram: julianoab â—Email de contato: jazzghost@gmail.com</t>
  </si>
  <si>
    <t>JZr4oLTr4-M</t>
  </si>
  <si>
    <t>FUI PARA AS OLIMPÃADAS  DE 2024 E GANHEI 5 MEDALHAS DE OURO PARA O BRASIL!</t>
  </si>
  <si>
    <t>2024-07-31T15:00:28Z</t>
  </si>
  <si>
    <t>jazzghost|jazz|olimpiadas|paris</t>
  </si>
  <si>
    <t>Eu tÃ´ incomodado que o nosso paÃ­s nÃ£o estÃ¡ ganhando tantas medalhas nas OlÃ­mpiadas de 2024 em Paris. EntÃ£o eu decidi ir pra lÃ¡ e sair ganhando de todo mundo em todos os esportes possÃ­veis! CONFIRA E SARAIVA O LIKE! ====================== â—Instagram: julianoab â—Email de contato: jazzghost@gmail.com</t>
  </si>
  <si>
    <t>gdxs-33QuxQ</t>
  </si>
  <si>
    <t>COMO Ã‰ A VIDA DE UM STREAMER BILIONÃRIO?</t>
  </si>
  <si>
    <t>2024-07-30T15:16:09Z</t>
  </si>
  <si>
    <t>Eu hackei o Streamer Life Simulator (Simulador de Streamer) e dei para o meu personagem 1.000.000.000 de reais! Agora ele pode comprar os melhores equipamentos para fazer live e virar um sucesso! CONFIRA E SARAIVA O LIKE! ====================== â—Instagram: julianoab â—Email de contato: jazzghost@gmail.com</t>
  </si>
  <si>
    <t>SaqTLj5UYM8</t>
  </si>
  <si>
    <t>COMO EU SOBREVIVI NO MINECRAFT APENAS COM UMA PLATAFORMA DE TERRA!</t>
  </si>
  <si>
    <t>2024-07-29T15:00:24Z</t>
  </si>
  <si>
    <t>Ã‰ possÃ­vel sobreviver no Minecraft com apenas alguns blocos de terra? Veja como eu consegui fazer isso no vÃ­deo de hoje! CONFIRA E SARAIVA O LIKE! ====================== â—Instagram: julianoab â—Email de contato: jazzghost@gmail.com</t>
  </si>
  <si>
    <t>gjn74kV4xX0</t>
  </si>
  <si>
    <t>5 JOGOS QUE VOCÃŠ SEMPRE QUIS JOGAR, NUNCA PÃ”DE MAS AGORA PODE!</t>
  </si>
  <si>
    <t>2024-07-28T15:54:15Z</t>
  </si>
  <si>
    <t>Sabe aquelas propagandas enganosas de celular com jogos que todo mundo jÃ¡ quis jogar? EntÃ£o, agora vocÃª pode por que fizeram um jogo com vÃ¡rios desses jogos! CONFIRA E SARAIVA O LIKE! ====================== â—Instagram: julianoab â—Email de contato: jazzghost@gmail.com</t>
  </si>
  <si>
    <t>uk8jaLUQ5F8</t>
  </si>
  <si>
    <t>ME COLOCARAM NESSE JOGO DE TERROR BRASILEIRO! - The Bag Man's Curse</t>
  </si>
  <si>
    <t>2024-07-27T15:00:52Z</t>
  </si>
  <si>
    <t>No vÃ­deo de hoje vocÃª vai descobrir como eu fui parar em um jogo de terror. CONFIRA E SARAIVA O LIKE! ====================== â—Instagram: julianoab â—Email de contato: jazzghost@gmail.com</t>
  </si>
  <si>
    <t>OHqFxx-aDSA</t>
  </si>
  <si>
    <t>A MANOPLA DO INFINITO TÃ COMPLETA E O FINAL DE GOAT SIMULATOR Ã‰ A COISA MAIS NOJENTA DO MUNDO!</t>
  </si>
  <si>
    <t>2024-07-24T15:06:03Z</t>
  </si>
  <si>
    <t>No vÃ­deo de hoje nÃ³s iremos atrÃ¡s da ultima pedra do infinito para completar a manopla no goat simulator 3. CONFIRA E SARAIVA O LIKE! ====================== â—Instagram: julianoab â—Email de contato: jazzghost@gmail.com</t>
  </si>
  <si>
    <t>v942b5DGyvQ</t>
  </si>
  <si>
    <t>QUANTO VOCÃŠ PAGARIA NA CAIXA MISTERIOSA DO JAZZGHOST?</t>
  </si>
  <si>
    <t>2024-07-23T15:47:10Z</t>
  </si>
  <si>
    <t>Vou comeÃ§ar o meu mais novo empreendimento... na garagem da minha casa. Eu vou comprar produtos velhos e revende-los por um preÃ§o absurdo de caro! CONFIRA E SARAIVA O LIKE! ====================== â—Instagram: julianoab â—Email de contato: jazzghost@gmail.com</t>
  </si>
  <si>
    <t>CRQ_DaeSmUQ</t>
  </si>
  <si>
    <t>COMO EU SOBREVIVI PRESO DENTRO DE UM CUBO NO MINECRAFT!</t>
  </si>
  <si>
    <t>2024-07-22T15:00:09Z</t>
  </si>
  <si>
    <t>No vÃ­deo de hoje eu vou sobreviver dentro de um cubo de 3x3x3 no Minecratf! Como isso seria possÃ­vel? CONFIRA E SARAIVA O LIKE! ====================== â—Instagram: julianoab â—Email de contato: jazzghost@gmail.com</t>
  </si>
  <si>
    <t>RnSgxq127C8</t>
  </si>
  <si>
    <t>EU NÃƒO TÃ” BEM, ENTÃƒO EU PRECISEI GRAVAR UM VÃDEO DIFERENTE...</t>
  </si>
  <si>
    <t>2024-07-21T15:00:25Z</t>
  </si>
  <si>
    <t>Por causa do tempo frio e seco, e pela minha terrÃ­vel mania de me estressar com qualquer coisa, eu acabei ficando rouco. EntÃ£o para nÃ£o prejudicar mais ainda a minha voz, no vÃ­deo de hoje eu vou jogar Unpacking. Um jogo tranquilo e relaxante que Ã© impossÃ­vel eu ficar nervoso. CONFIRA E SARAIVA O LIKE! ====================== â—Instagram: julianoab â—Email de contato: jazzghost@gmail.com</t>
  </si>
  <si>
    <t>QOx9F1ZPPD8</t>
  </si>
  <si>
    <t>VOCÃŠ QUER FICAR VIVO? ENTÃƒO CORRA! - Dark Deception 1, 2 e 3 (DUBLADO)</t>
  </si>
  <si>
    <t>2024-07-20T16:47:42Z</t>
  </si>
  <si>
    <t>jazzghost|jazz|dark deception</t>
  </si>
  <si>
    <t>No vÃ­deo de hoje nÃ³s comeÃ§amos nossa saga no famoso Pacman de Terror, Dark Deception! E nÃ³s jÃ¡ vamos jogar os capÃ­tulos 1, 2 e 3! CONFIRA E SARAIVA O LIKE! ====================== â—Instagram: julianoab â—Email de contato: jazzghost@gmail.com</t>
  </si>
  <si>
    <t>uzKDzv3-5no</t>
  </si>
  <si>
    <t>JOGO DE TERROR MAS O TERROR... Ã‰ UM GIGANTE??? - Trapped</t>
  </si>
  <si>
    <t>2024-07-19T15:01:03Z</t>
  </si>
  <si>
    <t>jazzghost|jazz|gigante</t>
  </si>
  <si>
    <t>Imagina vocÃª ser perseguido por um monstro, e esse monstro Ã© um bicho gigante? Ou seja, voc6e tÃ¡ lascado ou tÃ¡ lascado! CONFIRA E SARAIVA O LIKE! ====================== â—Instagram: julianoab â—Email de contato: jazzghost@gmail.com</t>
  </si>
  <si>
    <t>U4I384bOUAY</t>
  </si>
  <si>
    <t>EU FINALMENTE POSSO VOAR NO ARK.... E AGORA TÃ” CORRENDO PERIGO!</t>
  </si>
  <si>
    <t>2024-07-18T15:13:37Z</t>
  </si>
  <si>
    <t>Continuando nossa saga em Ark, eu finalmente domei um Pteranodon e posso voar no jogo! O que eu nÃ£o poderia imaginar Ã© que por causa disso eu passaria a correr MUITO perigo! CONFIRA E SARAIVA O LIKE! Playlist com todos os episÃ³dios da sÃ©rie: https://www.youtube.com/playlist?list=PLtZBoAYwtOdZgJ3-Jc0CBciW_kcHzM_RF ====================== â—Instagram: julianoab â—Email de contato: jazzghost@gmail.com</t>
  </si>
  <si>
    <t>9tFoJcgrSx0</t>
  </si>
  <si>
    <t>COMO UMA CABRA CONSEGUIU 1.000.000 DE REAIS EM APENAS 1 VÃDEO??? - Goat Simulator 3</t>
  </si>
  <si>
    <t>2024-07-17T15:01:09Z</t>
  </si>
  <si>
    <t>jazzghost|jazz|goat simulator 3|multiverse of nonsense</t>
  </si>
  <si>
    <t>Vamos continuar nossa saga no Multiverse of Nonsense em Goat Simulator 3! Nosso objetivo de oje Ã© conseguir a segunda joia do infinito! CONFIRA E SARAIVA O LIKE! ====================== â—Instagram: julianoab â—Email de contato: jazzghost@gmail.com</t>
  </si>
  <si>
    <t>qYe4wZMJaHA</t>
  </si>
  <si>
    <t>HUMILHEI A GRANNY DO REMAKE E DEPOIS FUGI DA CASA DELA PELA PORTA DA FRENTE!</t>
  </si>
  <si>
    <t>2024-07-16T15:00:33Z</t>
  </si>
  <si>
    <t>Continuando minha saga de fugir de todas as formas possÃ­veis de todas as casas de todos os jogos da Granny, hoje chegou a vez do Remake do primeiro jogo. Na primeira vez eu fugi com o carro na garagem, e hoje eu vou fugir pela porta de entrada! CONFIRA E SARAIVA O LIKE! ====================== â—Instagram: julianoab â—Email de contato: jazzghost@gmail.com</t>
  </si>
  <si>
    <t>pwxAgwIfGak</t>
  </si>
  <si>
    <t>COMO EU SOBREVIVI POR 7 DIAS DE BÃIXO D'ÃGUA NO MINECRAFT!</t>
  </si>
  <si>
    <t>2024-07-15T15:00:54Z</t>
  </si>
  <si>
    <t>jazzghost|jazz|ocenano</t>
  </si>
  <si>
    <t>Quando o planeta Ã© completamente engolido pelos oceanos, a Ãºnica forma de sobrevivÃªncia Ã© em uma base de baixo d'Ã¡gua.  CONFIRA E SARAIVA O LIKE! ====================== â—Instagram: julianoab â—Email de contato: jazzghost@gmail.com</t>
  </si>
  <si>
    <t>Gw6OsfOVOYw</t>
  </si>
  <si>
    <t>3 JOGOS DO HOMEM DA JANELA EM 1 VÃDEO!</t>
  </si>
  <si>
    <t>2024-07-13T15:29:19Z</t>
  </si>
  <si>
    <t>A sÃ©rie do Homem da Janela Ã© um conjunto de jogos do mesmo criador, comeÃ§ando pelo famoso Homem da Janela. E no vÃ­deo de hoje eu vou jogar os 3 jogos dessa sÃ©rie que estÃ£o faltando: Captain Warrington's Play Maze, The McMilian Lot e The Fairview Files! CONFIRA E SARAIVA O LIKE! ====================== â—Instagram: julianoab â—Email de contato: jazzghost@gmail.com</t>
  </si>
  <si>
    <t>SNESpfia_bM</t>
  </si>
  <si>
    <t>GRANNY ULTRA REALISTA!</t>
  </si>
  <si>
    <t>2024-07-12T15:00:27Z</t>
  </si>
  <si>
    <t>Se Granny tivesse grÃ¡ficos realistas seria igual ao jogo de hoje chamado The Guest! CONFIRA E SARAIVA O LIKE! ====================== â—Instagram: julianoab â—Email de contato: jazzghost@gmail.com</t>
  </si>
  <si>
    <t>qM8eenZOFQI</t>
  </si>
  <si>
    <t>UM VÃDEO DE ARK ONDE TUDO DA CERTO!</t>
  </si>
  <si>
    <t>2024-07-11T15:00:50Z</t>
  </si>
  <si>
    <t>Precisamos de trÃªs vÃ­deo de ARK, mas Ã© com muita alegria que tudo que rolou nesse vÃ­deo deu certo! Eu nem acredito nisso! CONFIRA E SARAIVA O LIKE! Playlist com todos os episÃ³dios da sÃ©rie: https://www.youtube.com/playlist?list=PLtZBoAYwtOdZgJ3-Jc0CBciW_kcHzM_RF ====================== â—Instagram: julianoab â—Email de contato: jazzghost@gmail.com</t>
  </si>
  <si>
    <t>ING7ZD5BK5A</t>
  </si>
  <si>
    <t>UMA CAPIVARA GIGANTE INVADIU A CIDADE! - Goat Simulator 3</t>
  </si>
  <si>
    <t>2024-07-10T15:48:56Z</t>
  </si>
  <si>
    <t>Goat Simulator 3 lanÃ§ou uma atualizaÃ§Ã£o chamada Multiverse of Nonsense com mais loucuras dignas do jogo louco da cabra! CONFIRA E SARAIVA O LIKE! ====================== â—Instagram: julianoab â—Email de contato: jazzghost@gmail.com</t>
  </si>
  <si>
    <t>ZxMmslROV2Y</t>
  </si>
  <si>
    <t>VOCÃŠ COMPRARIA UMA CAMISETA DE LUXO DO JAZZGHOST?</t>
  </si>
  <si>
    <t>2024-07-09T15:30:14Z</t>
  </si>
  <si>
    <t>Hoje vou comeÃ§ar o meu mais novo empreendimento, a Trapos do Jegue. A minha mais nova loja de roupas de luxo! COMPRA NA MINHA LOJA!!! CONFIRA E SARAIVA O LIKE! ====================== â—Instagram: julianoab â—Email de contato: jazzghost@gmail.com</t>
  </si>
  <si>
    <t>orBV0PHfHms</t>
  </si>
  <si>
    <t>COMO EU SOBREVIVI POR 7 DIAS NUM PLANETA INTEIRO DE DESERTO NO MINECRAFT!</t>
  </si>
  <si>
    <t>2024-07-08T15:00:47Z</t>
  </si>
  <si>
    <t>No vÃ­deo de hoje, o Sol se aproximou da Terra, acabando com quase toda a vida do planeta, restando apenas quilÃ´metros e quilÃ´metros infindÃ¡veis de desertos... e eu. Eu sobrevivi a esse apocalipse... por que sim... nÃ£o faÃ§a mais perguntas! CONFIRA E SARAIVA O LIKE! ====================== â—Instagram: julianoab â—Email de contato: jazzghost@gmail.com</t>
  </si>
  <si>
    <t>9vd0pN7MH8k</t>
  </si>
  <si>
    <t>VOCÃŠS GOSTAM DE SHADOW FIGHT 2 ENTÃƒO EU JOGUEI ELE POR 40 MINUTOS!</t>
  </si>
  <si>
    <t>2024-07-07T16:18:51Z</t>
  </si>
  <si>
    <t>Baixe o jogo agora: https://hoyo.link/881jFCBL, vocÃª terÃ¡ uma Ã³tima experiÃªncia no PC e PS5. Receba atÃ© 180 puxadas gratuitamente! Como o jogo atingiu mais de 50 milhÃµes de instalaÃ§Ãµes em todo o mundo, mais 10 puxadas serÃ£o enviadas aos jogadores por e-mail no jogo. EntÃ£o agora temos o total de 190 puxadas! Use os cÃ³digos abaixo para obter mais recompensas: ZENLESSLAUNCH (VÃ¡lido de 5 de Julho - 14 de Agosto 23:59 UTC+8) ZZZFREE100 (VÃ¡lido de 5 de Julho - 11 de Julho 23:59 UTC+8) #zzzero #zenless0704  Eu lembro que muitos de vocÃªs gostam de Shadow Fight 2, entÃ£o eu trouxe 40 minutos de gameplay desse jogo para vocÃªs! ====================== â—Instagram: julianoab â—Email de contato: jazzghost@gmail.com</t>
  </si>
  <si>
    <t>9M7KYO0tZ7Y</t>
  </si>
  <si>
    <t>O JOGO DO GATINHO QUE TÃ TODO MUNDO JOGANDO! - Little Kitty, Big City (JOGO COMPLETO)</t>
  </si>
  <si>
    <t>2024-07-06T16:16:33Z</t>
  </si>
  <si>
    <t>Little Kitty, Big City Ã© um jogo muito fofo de um gato tentando voltar pra casa que muitos de vocÃªs me pediram pra jogar! CONFIRA E SARAIVA O LIKE! ====================== â—Instagram: julianoab â—Email de contato: jazzghost@gmail.com</t>
  </si>
  <si>
    <t>Wzot1CR6EXI</t>
  </si>
  <si>
    <t>JOGO DE TERROR MAS EU POSSO USAR MEU MICRONE PRA CONVERSAR COM O TERROR! - Supernormal</t>
  </si>
  <si>
    <t>2024-07-05T15:00:35Z</t>
  </si>
  <si>
    <t>Sabe aquele clÃ¡ssico bicho/fantasma do tinhoso que te persegue o tempo todo em um jogo de terror? Imagina se vocÃª pudesse conversar com ele? Fazer perguntas para ele? Essa Ã© a proposta de Supernormal! CONFIRA E SARAIVA O LIKE! ====================== â—Instagram: julianoab â—Email de contato: jazzghost@gmail.com</t>
  </si>
  <si>
    <t>meLqUV2smLY</t>
  </si>
  <si>
    <t>EU CONSEGUI O DINOSSAURO ROBÃ” DOS MEUS SONHOS NO ARK... E DEU TUDO ERRADO!</t>
  </si>
  <si>
    <t>2024-07-04T15:00:53Z</t>
  </si>
  <si>
    <t>No vÃ­deo de hoje vamos continuar a saga de Moacyr, o bombado de cueca na sua busca por sobreviver nesse mundo primitivo de dinossauroa que Ã© Ark! CONFIRA E SARAIVA O LIKE! Playlist com todos os episÃ³dios da sÃ©rie: https://www.youtube.com/playlist?list=PLtZBoAYwtOdZgJ3-Jc0CBciW_kcHzM_RF ====================== â—Instagram: julianoab â—Email de contato: jazzghost@gmail.com</t>
  </si>
  <si>
    <t>_MIWx154zBo</t>
  </si>
  <si>
    <t>OS DOIS NOVOS FINAIS DO JOGO DE TERROR DO POU!</t>
  </si>
  <si>
    <t>2024-07-03T15:00:38Z</t>
  </si>
  <si>
    <t>jazzghost|jazz|pou|skibidi toilet</t>
  </si>
  <si>
    <t>O jogo de terror bizinho do Pou atualizou com dois novos finais e a gente vai fazer eles hoje! CONFIRA E SARAIVA O LIKE! ====================== â—Instagram: julianoab â—Email de contato: jazzghost@gmail.com</t>
  </si>
  <si>
    <t>jVvn7DTIFH8</t>
  </si>
  <si>
    <t>ABRI 3 NOVOS NEGÃ“CIOS E USEI CHEAT PARA TER R$ 1.000.000.000 EM TODOS ELES!</t>
  </si>
  <si>
    <t>2024-07-02T16:29:21Z</t>
  </si>
  <si>
    <t>No vÃ­deo de hoje, vou abrir uma Lan House, um posto de gasolina e uma academia. E em todos eles vou usar um cheat de dinheiro que vai me dar UM BILHÃƒO DE REAIS! CONFIRA E SARAIVA O LIKE! ====================== â—Instagram: julianoab â—Email de contato: jazzghost@gmail.com</t>
  </si>
  <si>
    <t>JIPBnAiWQao</t>
  </si>
  <si>
    <t>FUI OBRIGADO A USAR UM TABULEIRO OUIJA CONTRA A MINHA VONTADE! - Beyond The Room</t>
  </si>
  <si>
    <t>2024-07-01T16:15:28Z</t>
  </si>
  <si>
    <t>A sÃ©rie de mistÃ©rio da Menina da Janela  continua em Beyond The Room! CONFIRA E SARAIVA O LIKE! â—Playlist da sÃ©rie: https://www.youtube.com/playlist?list=PLtZBoAYwtOdbZ8K3V4Yccs2QL36uUH8HI ====================== â—Instagram: julianoab â—Email de contato: jazzghost@gmail.com</t>
  </si>
  <si>
    <t>NSgz7Y_V5L4</t>
  </si>
  <si>
    <t>TODA VEZ QUE EU ABRO ESSE BAÃš DO MINECRAFT ELE ME DÃ UM ITEM ALEATÃ“RIO!</t>
  </si>
  <si>
    <t>2024-06-30T15:00:22Z</t>
  </si>
  <si>
    <t>No vÃ­deo de hoje eu vou tentar sobreviver em cima de uma plataforma minÃºscula. Mas a parte boa Ã© que nessa plataforma tem um baÃº que me dÃ¡ itens aleatÃ³rios toda vez que eu abro ele! CONFIRA E SARAIVA O LIKE! ====================== â—Instagram: julianoab â—Email de contato: jazzghost@gmail.com</t>
  </si>
  <si>
    <t>T4IZbJZG3i8</t>
  </si>
  <si>
    <t>EU FUGI DE HELICÃ“PTERO DA CASA DA GRANNY 2!</t>
  </si>
  <si>
    <t>2024-06-29T19:40:15Z</t>
  </si>
  <si>
    <t>CONFIRA E SARAIVA O LIKE!  No vÃ­deo de hoje nÃ³s vamls fugir da casa Da Granny 2 pelas saÃ­das que ficaram faltando no primeiro vÃ­deo, pela porta da frente e pelo... helicÃ³ptero??? CONFIRA E SARAIVA O LIKE!  ====================== â—Instagram: julianoab â—Email de contato: jazzghost@gmail.com</t>
  </si>
  <si>
    <t>eJ3F0cnU0BA</t>
  </si>
  <si>
    <t>COMO UM ÃšNICO PEIXE CAUSOU UM ACIDENTE DE TRÃ‚NSITO GIGANTE! - I Am Fish (FINAL)</t>
  </si>
  <si>
    <t>2024-06-28T15:00:44Z</t>
  </si>
  <si>
    <t>Se matricule na Alura, a maior escola de tecnologia do paÃ­s com 15% de desconto: https://alura.tv/jazzghost  Vamos para a parte final de I Am a Fish e vamos zerar o jogo! CONFIRA E SARAIVA O LIKE! â—Playlist com todos os episÃ³dios da sÃ©rie: https://www.youtube.com/playlist?list=PLtZBoAYwtOdabrx-JooupkO-Kkv044-K1 ====================== â—Instagram: julianoab â—Email de contato: jazzghost@gmail.com</t>
  </si>
  <si>
    <t>2NhdEOW5F1U</t>
  </si>
  <si>
    <t>EU TENTEI JOGAR ARK SÃ‰RIO EM 2024!</t>
  </si>
  <si>
    <t>2024-06-26T15:00:02Z</t>
  </si>
  <si>
    <t>jazzghost|jazz|ark|survival</t>
  </si>
  <si>
    <t>No vÃ­deo de hoje, eu vou jogar mais uma vez Ark: Survival Evolved. CONFIRA E SARAIVA O LIKE! Playlist com todos os episÃ³dios da sÃ©rie: https://www.youtube.com/playlist?list=PLtZBoAYwtOdZgJ3-Jc0CBciW_kcHzM_RF ====================== â—Instagram: julianoab â—Email de contato: jazzghost@gmail.com</t>
  </si>
  <si>
    <t>ALkLwiD3XFo</t>
  </si>
  <si>
    <t>2026-02-26T14:00:13Z</t>
  </si>
  <si>
    <t>7TGQz1WXG88</t>
  </si>
  <si>
    <t>Dance se souber~ {TikTok} 2026ðŸŽ¶ðŸ’œ</t>
  </si>
  <si>
    <t>2026-02-24T14:05:00Z</t>
  </si>
  <si>
    <t>Dance se souber~ {TikTok} 2026ðŸŽ¶ðŸ’œ Dance se souber~ {TikTok} 2026ðŸŽ¶ðŸ’œ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2026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2026 , tente nÃ£o danÃ§ar, tiktok viral video , tiktok laranja , tiktok mashup , dance funk tiktok mashup , tiktok laranja , tiktok mashup , dance funk, dance se souber 2025, dance se souber tiktok 2025 atualizado novas, dance se souber tiktok 2026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2026,mÃºsica tik tok,musicas do tik tok 2023 tiktok mashup,dance se souber mÃºsicas atualizadas,dance music,dance viral,mashup viral,dance se souber atualizadas 2025,tente nÃ£o danÃ§ar,tiktok viral video,tiktok laranja,tiktok mashup,dance funk tiktok mashup,dance funk,dance ce souber mÃºsicas,Dance se souber~{Tik Tok},dance se souber tiktok brasileiro,dance se souber tiktok antigos,dancer se souber tiktok 2025,tik  dance se souber 2026, dance se souber tiktok 2024 atualizado novas, dance se souber tiktok 2025 atualizado, dance se souber tiktok, dance se souber, dance se souber tiktok 2025, tente nÃ£o danÃ§ar tiktok, tente nÃ£o danÃ§ar, tente nÃ£o danÃ§ar e nem cantar, tente nÃ£o danÃ§ar tik tok 2026, tente nÃ£o danÃ§ar 2025, tente nÃ£o danÃ§ar tiktok atualizada, tiktok mashup 2025, tiktok mashup brasil, mashup tiktok brasil, mashup funk tiktok, dance se souber tiktok 2024 novas, tiktok 2026,  #dancesesoubertiktok2026  #dancesesoubertiktok   #dancesesoubertiktokatualizado</t>
  </si>
  <si>
    <t>PEZbFzH68ow</t>
  </si>
  <si>
    <t>2026-02-23T14:10:02Z</t>
  </si>
  <si>
    <t>jKA2NGMIR5E</t>
  </si>
  <si>
    <t>2026-02-22T14:00:58Z</t>
  </si>
  <si>
    <t>0b2ts0usabI</t>
  </si>
  <si>
    <t>Dance se souber Tik Tok (2026) ðŸ’œ</t>
  </si>
  <si>
    <t>2026-02-21T20:00:00Z</t>
  </si>
  <si>
    <t>Dance se souber Tik Tok (2026) ðŸ’œ Dance se souber Tik Tok (2026) 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#dancesesoubertiktok2026    #dancesesoubertiktok   #dancesesoubertiktokatualizado</t>
  </si>
  <si>
    <t>BuJCm83Fnsk</t>
  </si>
  <si>
    <t>2026-02-20T20:00:08Z</t>
  </si>
  <si>
    <t>80JKEIxI8KQ</t>
  </si>
  <si>
    <t>Dance se souber Tik Tok (2026) â¤ï¸</t>
  </si>
  <si>
    <t>2026-02-20T14:00:12Z</t>
  </si>
  <si>
    <t>Dance se souber Tik Tok (2026) â¤ï¸ Dance se souber Tik Tok (2026) â¤ï¸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</si>
  <si>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40BB6RzX1-g</t>
  </si>
  <si>
    <t>2026-02-19T20:00:03Z</t>
  </si>
  <si>
    <t>HWby1hZfF-o</t>
  </si>
  <si>
    <t>2026-02-19T14:00:33Z</t>
  </si>
  <si>
    <t>MUmqKjWGnVU</t>
  </si>
  <si>
    <t>2026-02-18T14:05:01Z</t>
  </si>
  <si>
    <t>XHZ7B44oMcU</t>
  </si>
  <si>
    <t>2026-02-17T14:50:01Z</t>
  </si>
  <si>
    <t>IGq4xbcjBDo</t>
  </si>
  <si>
    <t>2026-02-16T14:00:35Z</t>
  </si>
  <si>
    <t>LiA99EUbklE</t>
  </si>
  <si>
    <t>2026-02-15T14:00:24Z</t>
  </si>
  <si>
    <t>3ReQSFYE2gQ</t>
  </si>
  <si>
    <t>2026-02-14T14:00:06Z</t>
  </si>
  <si>
    <t>T0jmGfbXnbI</t>
  </si>
  <si>
    <t>Dance se souber~ {TikTok} Carnaval 2026ðŸŽ¶ðŸ’œ</t>
  </si>
  <si>
    <t>2026-02-13T17:35:00Z</t>
  </si>
  <si>
    <t>Dance se souber~ {TikTok} Carnaval 2026ðŸŽ¶ðŸ’œ Dance se souber~ {TikTok} Carnaval 2026ðŸŽ¶ðŸ’œ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#dancesesoubertiktok2026  #dancesesoubertiktok   #dancesesoubertiktokatualizado</t>
  </si>
  <si>
    <t>zOgO3ZV-Yyw</t>
  </si>
  <si>
    <t>2026-02-13T14:01:35Z</t>
  </si>
  <si>
    <t>72u6dCZEEYM</t>
  </si>
  <si>
    <t>2026-02-12T14:00:18Z</t>
  </si>
  <si>
    <t>MXNKf1BroYo</t>
  </si>
  <si>
    <t>2026-02-11T14:10:00Z</t>
  </si>
  <si>
    <t>MZXROzutROo</t>
  </si>
  <si>
    <t>2026-02-10T20:00:20Z</t>
  </si>
  <si>
    <t>brazil tiktok|mÃºsicas|mÃºsica tiktok|danÃ§a se souber|dancinhas do tik tok|dance se souber tiktok|dance se souber|mÃºsica de tik tok|dance souber|2025|2025 tiktok|2025 musicas|tiktok 2025|dance se souber tiktok 2025|mÃºsica|tik tok|tiktok|musicas|dance se souber 2025|mÃºsica do tik tok|dance se souber sem palavrÃ£o|dj danny albuquerque dance se souber|dj danny albuquerque</t>
  </si>
  <si>
    <t>Dance se souber Tik Tok (2026) ðŸ’œ Dance se souber Tik Tok (2026) 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#dancesesoubertiktok2026  #dancesesoubertiktok   #dancesesoubertiktokatualizado</t>
  </si>
  <si>
    <t>x0eDze6A73Y</t>
  </si>
  <si>
    <t>2026-02-10T14:01:39Z</t>
  </si>
  <si>
    <t>NBGmBKajmsc</t>
  </si>
  <si>
    <t>2026-02-09T14:00:38Z</t>
  </si>
  <si>
    <t>b-TAndfzj4c</t>
  </si>
  <si>
    <t>2026-02-08T14:00:41Z</t>
  </si>
  <si>
    <t>Dance se souber~ {TikTok} 2026ðŸŽ¶ðŸ’œ Dance se souber~ {TikTok} 2026ðŸŽ¶ðŸ’œ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#dancesesoubertiktok2026  #dancesesoubertiktok   #dancesesoubertiktokatualizado</t>
  </si>
  <si>
    <t>toZm0B383kU</t>
  </si>
  <si>
    <t>2026-02-07T14:48:56Z</t>
  </si>
  <si>
    <t>lBrYJ5WodJI</t>
  </si>
  <si>
    <t>2026-02-06T21:10:00Z</t>
  </si>
  <si>
    <t>Dance se souber Tik Tok (2026) ðŸ’œ Dance se souber Tik Tok (2026) 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</si>
  <si>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XC00y-4xAwg</t>
  </si>
  <si>
    <t>2026-02-05T14:00:54Z</t>
  </si>
  <si>
    <t>0zHD8ABL1P0</t>
  </si>
  <si>
    <t>2026-02-04T14:00:05Z</t>
  </si>
  <si>
    <t>1E4JTvsWq8c</t>
  </si>
  <si>
    <t>2026-02-03T14:00:04Z</t>
  </si>
  <si>
    <t>3u8TzSieCF4</t>
  </si>
  <si>
    <t>2026-02-02T14:00:13Z</t>
  </si>
  <si>
    <t>NDuP17UQJfw</t>
  </si>
  <si>
    <t>2026-02-01T14:00:38Z</t>
  </si>
  <si>
    <t>qJOKCzYHXJA</t>
  </si>
  <si>
    <t>2026-01-31T14:01:22Z</t>
  </si>
  <si>
    <t>jqCYlavgRI8</t>
  </si>
  <si>
    <t>2026-01-30T14:01:15Z</t>
  </si>
  <si>
    <t>Dance se souber~ {TikTok} 2026ðŸŽ¶ðŸ’œ Dance se souber~ {TikTok} 2026ðŸŽ¶ðŸ’œ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</si>
  <si>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FVrsFufF6lw</t>
  </si>
  <si>
    <t>2026-01-29T14:20:01Z</t>
  </si>
  <si>
    <t>W3cA03h18pk</t>
  </si>
  <si>
    <t>2026-01-28T20:00:20Z</t>
  </si>
  <si>
    <t>dKz9AURliIM</t>
  </si>
  <si>
    <t>2026-01-28T14:05:00Z</t>
  </si>
  <si>
    <t>OrGfFGCAPD0</t>
  </si>
  <si>
    <t>2026-01-27T14:00:46Z</t>
  </si>
  <si>
    <t>6i5vLjX0C9Y</t>
  </si>
  <si>
    <t>2026-01-26T14:00:17Z</t>
  </si>
  <si>
    <t>E2SQ7BR-0G8</t>
  </si>
  <si>
    <t>2026-01-25T14:00:21Z</t>
  </si>
  <si>
    <t>W5cukT00_bk</t>
  </si>
  <si>
    <t>2026-01-24T15:05:02Z</t>
  </si>
  <si>
    <t>C4R6oot5Y1g</t>
  </si>
  <si>
    <t>2026-01-23T14:00:17Z</t>
  </si>
  <si>
    <t>FIQJUR45bWI</t>
  </si>
  <si>
    <t>2026-01-22T14:00:32Z</t>
  </si>
  <si>
    <t>bRr1M35Uy80</t>
  </si>
  <si>
    <t>2026-01-21T20:00:25Z</t>
  </si>
  <si>
    <t>Dance se souber Tik Tok (2026) ðŸ’œ Dance se souber Tik Tok (2026) ðŸ’œ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2026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2026 , tente nÃ£o danÃ§ar, tiktok viral video , tiktok laranja , tiktok mashup , dance funk tiktok mashup , tiktok laranja , tiktok mashup , dance funk, dance se souber 2025, dance se souber tiktok 2025 atualizado novas, dance se souber tiktok 2026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2026,mÃºsica tik tok,musicas do tik tok 2023 tiktok mashup,dance se souber mÃºsicas atualizadas,dance music,dance viral,mashup viral,dance se souber atualizadas 2025,tente nÃ£o danÃ§ar,tiktok viral video,tiktok laranja,tiktok mashup,dance funk tiktok mashup,dance funk,dance ce souber mÃºsicas,Dance se souber~{Tik Tok},dance se souber tiktok brasileiro,dance se souber tiktok antigos,dancer se souber tiktok 2025,tik  dance se souber 2026, dance se souber tiktok 2024 atualizado novas, dance se souber tiktok 2025 atualizado, dance se souber tiktok, dance se souber, dance se souber tiktok 2025, tente nÃ£o danÃ§ar tiktok, tente nÃ£o danÃ§ar, tente nÃ£o danÃ§ar e nem cantar, tente nÃ£o danÃ§ar tik tok 2026, tente nÃ£o danÃ§ar 2025, tente nÃ£o danÃ§ar tiktok atualizada, tiktok mashup 2025, tiktok mashup brasil, mashup tiktok brasil, mashup funk tiktok, dance se souber tiktok 2024 novas, tiktok 2026,  #dancesesoubertiktok2026  #dancesesoubertiktok   #dancesesoubertiktokatualizado</t>
  </si>
  <si>
    <t>lpKVMpIRFA8</t>
  </si>
  <si>
    <t>2026-01-21T14:01:18Z</t>
  </si>
  <si>
    <t>8v-jnSHLpvo</t>
  </si>
  <si>
    <t>2026-01-20T20:00:07Z</t>
  </si>
  <si>
    <t>2026-01-20T14:00:01Z</t>
  </si>
  <si>
    <t>Jx3JwFeORZE</t>
  </si>
  <si>
    <t>2026-01-19T14:00:24Z</t>
  </si>
  <si>
    <t>oKo9L2oXoxo</t>
  </si>
  <si>
    <t>MEU UBER VAI SER O SAMU - DJ DANNY ALBUQUERQUE E RAVEX</t>
  </si>
  <si>
    <t>2026-01-18T21:34:14Z</t>
  </si>
  <si>
    <t>dj danny albuquerque dance se souber|dj danny albuquerque 2025|dj danny albuquerque tiktok|dj danny albuquerque|meu uber vai ser o samu|tiktok 2026|musica do carnaval 2026|mÃºsica de tik tok|danÃ§a se souber|mÃºsica do carnaval|wesley safaÄÃ£o</t>
  </si>
  <si>
    <t>MEU UBER VAI SER O SAMU  Letra:  JÃ¡ que comeÃ§ou o carnaval Eu vou dar virote Vou ficar no grau   Beber todas atÃ© de manhÃ£ Hoje dou trabalho Crio atÃ© um onlyfas  SÃ³ rolÃª apocalÃ­ptico  Com os amigo apocalÃ­ptico  Se quiser colar comigo O certo pra nÃ³s Ã© o proibido   SÃ³ rolÃª apocalÃ­ptico  Com os amigo apocalÃ­ptico  Se quiser colar comigo Sabe que a Danny Ã© um perigo   Ref: Meu Uber vai ser o samu Meu Uber vai ser o samu (Barulho de samu)  Meu Uber vai ser o samu (Barulho de samu)  Nem de moto nem de carro Hoje eu volto Ã© de Samu Chama o Samu Chamaa  JÃ¡ que comeÃ§ou o carnaval Eu vou dar virote Vou ficar no grau   Beber todas atÃ© de manhÃ£ Hoje dou trabalho Crio atÃ© um onlyfas  SÃ³ rolÃª apocalÃ­ptico  Com os amigo apocalÃ­ptico  Se quiser colar comigo O certo pra nÃ³s Ã© o proibido   SÃ³ rolÃª apocalÃ­ptico  Com os amigo apocalÃ­ptico  Se quiser colar comigo Sabe que a Danny Ã© um perigo   Ref: Meu Uber vai ser o samu Meu Uber vai ser o samu (Barulho de samu)  Meu Uber vai ser o samu (Barulho de samu)</t>
  </si>
  <si>
    <t>dcXS1Nj8P4I</t>
  </si>
  <si>
    <t>2026-01-18T14:30:29Z</t>
  </si>
  <si>
    <t>brazil tiktok|mÃºsicas|mÃºsica tiktok|danÃ§a se souber|dancinhas do tik tok|dance se souber tiktok|dance se souber|mÃºsica de tik tok|dance souber|2025|2025 tiktok|2025 musicas|tiktok 2025|dance se souber tiktok 2025|tik tok|tiktok|musicas|dance se souber 2025|mÃºsica do tik tok|dance se souber sem palavrÃ£o|dance se souber tiktok 2024|dance se souber 2024|tiktok 2024|dj danny albuquerque dance se souber|dance se souber mÃºsicas do tik tok|musicas do tik tok</t>
  </si>
  <si>
    <t>UK-R_7yUu4g</t>
  </si>
  <si>
    <t>2026-01-17T14:00:51Z</t>
  </si>
  <si>
    <t>IbZVkVdtLAg</t>
  </si>
  <si>
    <t>2026-01-16T20:30:05Z</t>
  </si>
  <si>
    <t>nC9htem7-G8</t>
  </si>
  <si>
    <t>2026-01-16T14:01:21Z</t>
  </si>
  <si>
    <t>5-9V_ZPg8b4</t>
  </si>
  <si>
    <t>2026-01-15T14:00:16Z</t>
  </si>
  <si>
    <t>QBD_MLOp5_0</t>
  </si>
  <si>
    <t>2026-01-14T14:00:52Z</t>
  </si>
  <si>
    <t>HZ-f6-11miA</t>
  </si>
  <si>
    <t>2026-01-13T14:00:28Z</t>
  </si>
  <si>
    <t>TXHCHqj7EuQ</t>
  </si>
  <si>
    <t>2026-01-12T14:10:02Z</t>
  </si>
  <si>
    <t>biuHXIw25yU</t>
  </si>
  <si>
    <t>2026-01-11T14:00:56Z</t>
  </si>
  <si>
    <t>hcc4ABcc_yw</t>
  </si>
  <si>
    <t>2026-01-10T14:01:23Z</t>
  </si>
  <si>
    <t>FxQZaRV-SZE</t>
  </si>
  <si>
    <t>2026-01-09T14:00:23Z</t>
  </si>
  <si>
    <t>jImp7HNySCU</t>
  </si>
  <si>
    <t>2026-01-08T14:01:18Z</t>
  </si>
  <si>
    <t>6lemIT6a7iw</t>
  </si>
  <si>
    <t>2026-01-07T14:00:19Z</t>
  </si>
  <si>
    <t>mFMO4QaEHOM</t>
  </si>
  <si>
    <t>2026-01-06T14:01:33Z</t>
  </si>
  <si>
    <t>oUNgVaHETKA</t>
  </si>
  <si>
    <t>2026-01-05T14:30:53Z</t>
  </si>
  <si>
    <t>4zqDNK9ceeM</t>
  </si>
  <si>
    <t>2026-01-04T14:00:19Z</t>
  </si>
  <si>
    <t>0_OH7_EWrMg</t>
  </si>
  <si>
    <t>2026-01-03T21:15:00Z</t>
  </si>
  <si>
    <t>nQKn9xtKPaw</t>
  </si>
  <si>
    <t>2026-01-03T14:01:20Z</t>
  </si>
  <si>
    <t>iOLyLSmMPOk</t>
  </si>
  <si>
    <t>2026-01-02T14:01:16Z</t>
  </si>
  <si>
    <t>ztyvsoDm9uk</t>
  </si>
  <si>
    <t>2026-01-01T14:01:38Z</t>
  </si>
  <si>
    <t>H-rvmWAYLV0</t>
  </si>
  <si>
    <t>2025-12-31T14:00:34Z</t>
  </si>
  <si>
    <t>UWvB6iLYaFk</t>
  </si>
  <si>
    <t>Dance se souber Tik Tok (2025) â¤ï¸</t>
  </si>
  <si>
    <t>2025-12-30T14:10:00Z</t>
  </si>
  <si>
    <t>Dance se souber Tik Tok (2025) â¤ï¸ Dance se souber Tik Tok (2025) â¤ï¸  #dancesesoubertiktokatualizado   #dancesesouber #tiktok2025 #tiktok2026  #dancesesoubertiktok2026 #dancesesoubertiktok #mashupviral #mashupviral #dancetiktok #tiktokmashup #tiktokviral #dancesesouber  #dancetiktok #dancesesoubertiktok2025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</si>
  <si>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t42vSgbxNxU</t>
  </si>
  <si>
    <t>2025-12-29T14:01:33Z</t>
  </si>
  <si>
    <t>wGwueSgFASU</t>
  </si>
  <si>
    <t>Dance se souber~ {TikTok} 2025ðŸŽ¶ðŸ’œ</t>
  </si>
  <si>
    <t>2025-12-28T14:01:35Z</t>
  </si>
  <si>
    <t>dance se souber mÃºsicas do tik tok|dance se souber tiktok|tiktok viral video|dance se souber tiktok 2025|tiktok 2025|dance se souber|mÃºsica|tik tok|dance se souber tiktok 2024|tiktok 2024|danÃ§a se souber|dance se souber 2025|tiktok|mÃºsica do tik tok|danÃ§a se souber 2025|mÃºsicas|mÃºsica de tik tok|dance souber|danÃ§a de souber|tik tok 2025|musicas do tik tok|danÃ§a souber|brazil tiktok|dancinhas do tik tok|mÃºsica 2025|mÃºsica tiktok|tiktok 2026</t>
  </si>
  <si>
    <t>Dance se souber~ {TikTok} 2025ðŸŽ¶ðŸ’œ Dance se souber~ {TikTok} 2025ðŸŽ¶ðŸ’œ     #dancesesouber #dancesesoubertiktok2025 #tiktok2025  #dancesesoubertiktokatualizado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Tik Tok 2025 Atualizado Tags -mÃºsica tik tok, tiktok 2025 atualizadas, mÃºsica sem palavrÃ£o, 2025 tiktok, mÃºsica do tik tok 2025, 2025, mÃºsica de 2025, dance se souber tiktok 2023, dance se souber sem palavrÃ£o, dance se souber tiktok 2025 sem palavrÃ£o, dance se souber tiktok 2025 atualizado novas, mÃºsica 2024, doce souber, dance se souber tiktok 2025 novas, dance souber 2025, musicas, tiktok 2025 sem palavrÃ£o, 2024 tiktok, se souber, musicas do tik tok 2025, mÃºsica de tik tok 2025, danÃ§a bem, funk, mÃºsica de tic tac, tik tok sem palavrÃ£o, musicas 2025, a mÃºsica, musica do tiktok 2025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#tiktok2026</t>
  </si>
  <si>
    <t>rQ4Vody42W0</t>
  </si>
  <si>
    <t>2025-12-27T20:00:49Z</t>
  </si>
  <si>
    <t>Dance se souber Tik Tok (2025) â¤ï¸ Dance se souber Tik Tok (2025) â¤ï¸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</si>
  <si>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JsBGasgKO3o</t>
  </si>
  <si>
    <t>2025-12-27T14:10:02Z</t>
  </si>
  <si>
    <t>82eRT_PPvgk</t>
  </si>
  <si>
    <t>2025-12-26T20:00:14Z</t>
  </si>
  <si>
    <t>dance se souber mÃºsicas do tik tok|dance se souber tiktok|tiktok viral video|dance se souber tiktok 2025|tiktok 2025|dance se souber|mÃºsica|tik tok|dance se souber tiktok 2024|tiktok 2024|danÃ§a se souber|dance se souber 2025|tiktok|mÃºsica do tik tok|danÃ§a se souber 2025|mÃºsicas|mÃºsica de tik tok|dance souber|danÃ§a de souber|dance se souber 2024|tik tok 2025|musicas do tik tok|danÃ§a souber|brazil tiktok|dancinhas do tik tok|mÃºsica 2025|mÃºsica tiktok</t>
  </si>
  <si>
    <t>Dance se souber~ {TikTok} 2025ðŸŽ¶ðŸ’œ Dance se souber~ {TikTok} 2025ðŸŽ¶ðŸ’œ     #dancesesouber #dancesesoubertiktok2025 #tiktok2025  #dancesesoubertiktokatualizado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Tik Tok 2025 Atualizado Tags -mÃºsica tik tok, tiktok 2025 atualizadas, mÃºsica sem palavrÃ£o, 2025 tiktok, mÃºsica do tik tok 2025, 2025, mÃºsica de 2025, dance se souber tiktok 2023, dance se souber sem palavrÃ£o, dance se souber tiktok 2025 sem palavrÃ£o, dance se souber tiktok 2025 atualizado novas, mÃºsica 2024, doce souber, dance se souber tiktok 2025 novas, dance souber 2025, musicas, tiktok 2025 sem palavrÃ£o, 2024 tiktok, se souber, musicas do tik tok 2025, mÃºsica de tik tok 2025, danÃ§a bem, funk, mÃºsica de tic tac, tik tok sem palavrÃ£o, musicas 2025, a mÃºsica, musica do tiktok 2025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#tiktok2025</t>
  </si>
  <si>
    <t>sFQorRg4Gp8</t>
  </si>
  <si>
    <t>Dance se souber Tik Tok (2025) ðŸ’œ</t>
  </si>
  <si>
    <t>2025-12-26T14:10:02Z</t>
  </si>
  <si>
    <t>Dance se souber Tik Tok (2025) ðŸ’œ Dance se souber Tik Tok (2025)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</si>
  <si>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2025-12-25T14:00:01Z</t>
  </si>
  <si>
    <t>76Bbop9kSew</t>
  </si>
  <si>
    <t>2025-12-24T14:00:14Z</t>
  </si>
  <si>
    <t>mDwVSDVRY0w</t>
  </si>
  <si>
    <t>2025-12-23T14:01:27Z</t>
  </si>
  <si>
    <t>q_E4I3eHcIc</t>
  </si>
  <si>
    <t>2025-12-22T14:01:26Z</t>
  </si>
  <si>
    <t>JkZoMHA9at0</t>
  </si>
  <si>
    <t>2025-12-21T14:00:35Z</t>
  </si>
  <si>
    <t>Rrah8AuhOYo</t>
  </si>
  <si>
    <t>2025-12-20T20:00:32Z</t>
  </si>
  <si>
    <t>8yDhsXCEW4c</t>
  </si>
  <si>
    <t>2025-12-20T14:00:24Z</t>
  </si>
  <si>
    <t>mmoxQc4PIZk</t>
  </si>
  <si>
    <t>2025-12-19T14:10:03Z</t>
  </si>
  <si>
    <t>NBmRaxwmSsg</t>
  </si>
  <si>
    <t>2025-12-18T14:00:41Z</t>
  </si>
  <si>
    <t>3MOnFtK9QJ4</t>
  </si>
  <si>
    <t>2025-12-17T14:00:06Z</t>
  </si>
  <si>
    <t>guf8kuLOZHA</t>
  </si>
  <si>
    <t>2025-12-16T14:01:10Z</t>
  </si>
  <si>
    <t>leMhGFAu5iI</t>
  </si>
  <si>
    <t>2025-12-15T14:00:24Z</t>
  </si>
  <si>
    <t>44d16m_lo20</t>
  </si>
  <si>
    <t>2025-12-14T20:00:03Z</t>
  </si>
  <si>
    <t>8x-T7bVqOAU</t>
  </si>
  <si>
    <t>2025-12-14T14:00:22Z</t>
  </si>
  <si>
    <t>pfvDMHdJGMc</t>
  </si>
  <si>
    <t>2025-12-13T20:00:51Z</t>
  </si>
  <si>
    <t>6eE9nPMIP8s</t>
  </si>
  <si>
    <t>2025-12-13T14:00:12Z</t>
  </si>
  <si>
    <t>Q_kXugiLhzw</t>
  </si>
  <si>
    <t>2025-12-12T14:00:48Z</t>
  </si>
  <si>
    <t>dance se souber|dance se souber tiktok|dance se souber tiktok 2023|musicas do tik tok|dance se souber mÃºsicas do tik tok|tiktok|tik tok|mÃºsica do tik tok|mÃºsica de tik tok|danÃ§a se souber|tik tok 2023|dance sober|tiktok dance se sober|dance se souber tiktok 2024|dance se souber 2024|dance se souber 2024 atualizadas|dance se souber mÃºsicas atualizadas|dance se souber tik tok|dance se souber 2025|dance se souber tiktok 2025|tiktok 2025|mÃºsica|tiktok 2024</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</si>
  <si>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</si>
  <si>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2025-12-11T14:00:00Z</t>
  </si>
  <si>
    <t>v4DNausgcy0</t>
  </si>
  <si>
    <t>2025-12-10T14:01:47Z</t>
  </si>
  <si>
    <t>HayV8uRV6N4</t>
  </si>
  <si>
    <t>2025-12-09T14:00:34Z</t>
  </si>
  <si>
    <t>fdJcUs8uVSU</t>
  </si>
  <si>
    <t>2025-12-08T14:01:13Z</t>
  </si>
  <si>
    <t>J-ogEpFDNIk</t>
  </si>
  <si>
    <t>2025-12-07T20:00:14Z</t>
  </si>
  <si>
    <t>xvd81oaaFWE</t>
  </si>
  <si>
    <t>2025-12-07T14:01:42Z</t>
  </si>
  <si>
    <t>WEDFxCRcSiA</t>
  </si>
  <si>
    <t>2025-12-06T20:00:34Z</t>
  </si>
  <si>
    <t>HJA1pef9gDU</t>
  </si>
  <si>
    <t>2025-12-06T14:00:29Z</t>
  </si>
  <si>
    <t>PPWbbuKaEcs</t>
  </si>
  <si>
    <t>2025-12-05T20:10:00Z</t>
  </si>
  <si>
    <t>a0svUcxBpL0</t>
  </si>
  <si>
    <t>2025-12-05T14:00:00Z</t>
  </si>
  <si>
    <t>I2nquL8nIbU</t>
  </si>
  <si>
    <t>2025-12-04T14:05:00Z</t>
  </si>
  <si>
    <t>hDH8gVF1aos</t>
  </si>
  <si>
    <t>2025-12-03T14:01:25Z</t>
  </si>
  <si>
    <t>2t3ZMRTH_tQ</t>
  </si>
  <si>
    <t>2025-12-02T14:01:26Z</t>
  </si>
  <si>
    <t>Jb0yGpsfhes</t>
  </si>
  <si>
    <t>2025-12-01T20:00:31Z</t>
  </si>
  <si>
    <t>pGbAKyGvkME</t>
  </si>
  <si>
    <t>2025-11-30T14:01:29Z</t>
  </si>
  <si>
    <t>0sDKd64-QX8</t>
  </si>
  <si>
    <t>2025-11-29T14:00:04Z</t>
  </si>
  <si>
    <t>2025-11-28T14:00:00Z</t>
  </si>
  <si>
    <t>A3FBCjQB1VQ</t>
  </si>
  <si>
    <t>2025-11-27T20:02:11Z</t>
  </si>
  <si>
    <t>4EqFPkHx3Mg</t>
  </si>
  <si>
    <t>2025-11-27T14:00:10Z</t>
  </si>
  <si>
    <t>Lzc0ci-qPHg</t>
  </si>
  <si>
    <t>2025-11-26T20:00:16Z</t>
  </si>
  <si>
    <t>rlf4bCJyoYE</t>
  </si>
  <si>
    <t>2025-11-25T20:00:46Z</t>
  </si>
  <si>
    <t>z2Lap4QR9Og</t>
  </si>
  <si>
    <t>2025-11-24T20:00:52Z</t>
  </si>
  <si>
    <t>tqTh3heSO9Q</t>
  </si>
  <si>
    <t>2025-11-24T14:01:47Z</t>
  </si>
  <si>
    <t>2E53A8dqLho</t>
  </si>
  <si>
    <t>2025-11-23T14:00:10Z</t>
  </si>
  <si>
    <t>7cOPeOJBtJ8</t>
  </si>
  <si>
    <t>2025-11-22T14:00:11Z</t>
  </si>
  <si>
    <t>wKLCj0Qaqxk</t>
  </si>
  <si>
    <t>2025-11-21T14:01:44Z</t>
  </si>
  <si>
    <t>_h-8ZJjIIaw</t>
  </si>
  <si>
    <t>2025-11-20T14:01:07Z</t>
  </si>
  <si>
    <t>wgKSwnTffXA</t>
  </si>
  <si>
    <t>2025-11-19T20:01:02Z</t>
  </si>
  <si>
    <t>NfDZQL_kkgc</t>
  </si>
  <si>
    <t>2025-11-18T20:00:17Z</t>
  </si>
  <si>
    <t>CmipvRaP2pM</t>
  </si>
  <si>
    <t>2025-11-17T20:00:20Z</t>
  </si>
  <si>
    <t>RTFIPBgy2HY</t>
  </si>
  <si>
    <t>Dance se souber~ {TikTok} 2025 ðŸ’Œ</t>
  </si>
  <si>
    <t>2025-11-16T20:00:31Z</t>
  </si>
  <si>
    <t>dance se souber|dance se souber tiktok|dance se souber tiktok 2023|musicas do tik tok|dance se souber mÃºsicas do tik tok|tiktok|tik tok|mÃºsica do tik tok|mÃºsica de tik tok|danÃ§a se souber|tik tok 2023|dance sober|tiktok dance se sober|dance se souber tiktok 2024|dance se souber 2024|dance se souber 2024 atualizadas|dance se souber mÃºsicas atualizadas|brazil tiktok|dance se souber tik tok|dance se souber 2025|dance se souber tiktok 2025|tiktok 2025|tik</t>
  </si>
  <si>
    <t>Dance se souber~ {TikTok} 2025 ðŸ’Œ Dance se souber~ {TikTok} 2025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</si>
  <si>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pqgR9Kwqrg4</t>
  </si>
  <si>
    <t>2025-11-16T14:01:24Z</t>
  </si>
  <si>
    <t>D6IuQMXcXts</t>
  </si>
  <si>
    <t>2025-11-15T14:10:00Z</t>
  </si>
  <si>
    <t>tbuKMqAWNJs</t>
  </si>
  <si>
    <t>2025-11-14T20:01:01Z</t>
  </si>
  <si>
    <t>GJ5_uAKAH7M</t>
  </si>
  <si>
    <t>2025-11-14T14:00:25Z</t>
  </si>
  <si>
    <t>02UEgaOfbpY</t>
  </si>
  <si>
    <t>2025-11-13T14:00:00Z</t>
  </si>
  <si>
    <t>lWoRHjss_hA</t>
  </si>
  <si>
    <t>2025-11-12T14:01:22Z</t>
  </si>
  <si>
    <t>7hbOqIzwD4c</t>
  </si>
  <si>
    <t>2025-11-11T14:00:23Z</t>
  </si>
  <si>
    <t>h9F_UM0xo10</t>
  </si>
  <si>
    <t>2025-11-10T14:01:09Z</t>
  </si>
  <si>
    <t>nhDndeQ2ZMA</t>
  </si>
  <si>
    <t>2025-11-09T14:10:01Z</t>
  </si>
  <si>
    <t>c_tlsZ4MFZc</t>
  </si>
  <si>
    <t>2025-11-08T14:20:02Z</t>
  </si>
  <si>
    <t>hrv8gNisV6E</t>
  </si>
  <si>
    <t>2025-11-07T14:01:23Z</t>
  </si>
  <si>
    <t>1sO6-W4V29M</t>
  </si>
  <si>
    <t>2025-11-06T14:00:07Z</t>
  </si>
  <si>
    <t>u58CUYaL0nQ</t>
  </si>
  <si>
    <t>2025-11-05T20:00:48Z</t>
  </si>
  <si>
    <t>R9KldmTLikE</t>
  </si>
  <si>
    <t>2025-11-05T14:00:48Z</t>
  </si>
  <si>
    <t>O2My-nE_kEc</t>
  </si>
  <si>
    <t>2025-11-04T14:00:47Z</t>
  </si>
  <si>
    <t>EqDF1Oo3Lb8</t>
  </si>
  <si>
    <t>2025-11-03T14:00:24Z</t>
  </si>
  <si>
    <t>BfE2s6yjWec</t>
  </si>
  <si>
    <t>2025-11-02T14:00:30Z</t>
  </si>
  <si>
    <t>cHm9oi2eP5A</t>
  </si>
  <si>
    <t>2025-11-01T14:01:04Z</t>
  </si>
  <si>
    <t>yChnkvoXhP8</t>
  </si>
  <si>
    <t>2025-10-31T14:01:49Z</t>
  </si>
  <si>
    <t>EkfQ2kHVWAU</t>
  </si>
  <si>
    <t>2025-10-30T20:00:28Z</t>
  </si>
  <si>
    <t>ZcHZEL4jKXU</t>
  </si>
  <si>
    <t>2025-10-30T14:01:07Z</t>
  </si>
  <si>
    <t>9J94Qvc8iqo</t>
  </si>
  <si>
    <t>2025-10-29T20:00:06Z</t>
  </si>
  <si>
    <t>OJXvOn3QAmM</t>
  </si>
  <si>
    <t>2025-10-28T20:00:35Z</t>
  </si>
  <si>
    <t>HrHdkbDkNss</t>
  </si>
  <si>
    <t>2025-10-27T20:00:15Z</t>
  </si>
  <si>
    <t>bGvCZlOMCTw</t>
  </si>
  <si>
    <t>2025-10-26T14:00:51Z</t>
  </si>
  <si>
    <t>FEhhmYswvo4</t>
  </si>
  <si>
    <t>2025-10-25T14:00:33Z</t>
  </si>
  <si>
    <t>vw1fOrfh0Rw</t>
  </si>
  <si>
    <t>2025-10-24T20:30:11Z</t>
  </si>
  <si>
    <t>PbvA3nrM3eA</t>
  </si>
  <si>
    <t>2025-10-24T14:00:47Z</t>
  </si>
  <si>
    <t>TJWULVqVW6k</t>
  </si>
  <si>
    <t>2025-10-23T20:00:31Z</t>
  </si>
  <si>
    <t>Od8i6HJ7Xu0</t>
  </si>
  <si>
    <t>Tik Tok Dance se Souber 2025 ðŸŽ¶ðŸ’œ</t>
  </si>
  <si>
    <t>2025-10-23T14:00:40Z</t>
  </si>
  <si>
    <t>#dancesesouber #dancesesoubertiktok2025 #tiktok2025  #dancesesoubertiktokatualizado  #dancesesoubertiktok #mashupviral #mashupviral #dancetiktok #tiktokmashup #tiktokviral #dancesesouber  #dancetiktok #dancesesoubertiktok2024   Tik Tok Dance se Souber 2025 ðŸŽ¶ðŸ’œ Tik Tok Dance se Souber 2025 ðŸŽ¶ðŸ’œ  Minhas Redes Sociais: Instagram https://www.instagram.com/djdannyal/ TikTok https://www.tiktok.com/@djdannyalbuquerque  INSCREVA-SE PARA AJUDAR O CANALðŸ”” COMPARTILHE ESTE VÃDEO:  https://youtu.be/cNfHV321plw DEIXE SEU LIKE ^^        Dance se souber Tik Tok 2025 Atualizado Tags -mÃºsica tik tok, tiktok 2025 atualizadas, mÃºsica sem palavrÃ£o, 2025 tiktok, mÃºsica do tik tok 2025, 2025, mÃºsica de 2025, dance se souber tiktok 2023, dance se souber sem palavrÃ£o, dance se souber tiktok 2025 sem palavrÃ£o, dance se souber tiktok 2025 atualizado novas, mÃºsica 2024, doce souber, dance se souber tiktok 2025 novas, dance souber 2025, musicas, tiktok 2025 sem palavrÃ£o, 2024 tiktok, se souber, musicas do tik tok 2025, mÃºsica de tik tok 2025, danÃ§a bem, funk, mÃºsica de tic tac, tik tok sem palavrÃ£o, musicas 2025, a mÃºsica, musica do tiktok 2025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#tiktok2025</t>
  </si>
  <si>
    <t>FXAuBrBJ5dQ</t>
  </si>
  <si>
    <t>2025-10-22T20:00:10Z</t>
  </si>
  <si>
    <t>s6w7H0SiCqo</t>
  </si>
  <si>
    <t>2025-10-21T20:00:45Z</t>
  </si>
  <si>
    <t>EbN7PgbedIw</t>
  </si>
  <si>
    <t>2025-10-21T14:00:18Z</t>
  </si>
  <si>
    <t>dlmfjfBtkJ8</t>
  </si>
  <si>
    <t>2025-10-20T20:00:36Z</t>
  </si>
  <si>
    <t>98vnSZ2Cvig</t>
  </si>
  <si>
    <t>2025-10-20T14:00:11Z</t>
  </si>
  <si>
    <t>GEaaw1rI2rQ</t>
  </si>
  <si>
    <t>2025-10-19T20:30:03Z</t>
  </si>
  <si>
    <t>WgM0ftigUL8</t>
  </si>
  <si>
    <t>2025-10-19T14:00:48Z</t>
  </si>
  <si>
    <t>BiUP9z-rCkU</t>
  </si>
  <si>
    <t>2025-10-18T14:00:15Z</t>
  </si>
  <si>
    <t>MdhTa5k5Zf0</t>
  </si>
  <si>
    <t>2025-10-17T14:00:41Z</t>
  </si>
  <si>
    <t>UCjEDiYzqFo</t>
  </si>
  <si>
    <t>2025-10-16T14:00:52Z</t>
  </si>
  <si>
    <t>ncqVUqdrT3A</t>
  </si>
  <si>
    <t>2025-10-15T14:01:31Z</t>
  </si>
  <si>
    <t>PvA9ytsN0ps</t>
  </si>
  <si>
    <t>2025-10-14T20:00:30Z</t>
  </si>
  <si>
    <t>vRZCDGtR9qQ</t>
  </si>
  <si>
    <t>2025-10-14T14:01:37Z</t>
  </si>
  <si>
    <t>92RLm0uZEck</t>
  </si>
  <si>
    <t>2025-10-13T14:00:20Z</t>
  </si>
  <si>
    <t>N9FAEr8_EY8</t>
  </si>
  <si>
    <t>2025-10-12T14:00:35Z</t>
  </si>
  <si>
    <t>vc0o4jBlqQw</t>
  </si>
  <si>
    <t>2025-10-11T14:42:18Z</t>
  </si>
  <si>
    <t>qrc54DC5jRY</t>
  </si>
  <si>
    <t>2025-10-10T14:01:27Z</t>
  </si>
  <si>
    <t>q_YnV-JQsys</t>
  </si>
  <si>
    <t>2025-10-09T14:01:24Z</t>
  </si>
  <si>
    <t>1ov0ylkICDQ</t>
  </si>
  <si>
    <t>2025-10-08T14:00:03Z</t>
  </si>
  <si>
    <t>aXhntBPMdWk</t>
  </si>
  <si>
    <t>2025-10-07T14:00:02Z</t>
  </si>
  <si>
    <t>d5fD0SRBRNQ</t>
  </si>
  <si>
    <t>2025-10-06T14:01:03Z</t>
  </si>
  <si>
    <t>#dancesesouber #dancesesoubertiktok2025 #tiktok2025  #dancesesoubertiktokatualizado  #dancesesoubertiktok #mashupviral #mashupviral #dancetiktok #tiktokmashup #tiktokviral #dancesesouber  #dancetiktok #dancesesoubertiktok2024   Dance se souber~ {TikTok} 2025ðŸŽ¶ðŸ’œ Tik Tok Dance se Souber 2025 ðŸŽ¶ðŸ’œ  Minhas Redes Sociais: Instagram https://www.instagram.com/djdannyal/ TikTok https://www.tiktok.com/@djdannyalbuquerque  INSCREVA-SE PARA AJUDAR O CANALðŸ”” COMPARTILHE ESTE VÃDEO:  https://youtu.be/cNfHV321plw DEIXE SEU LIKE ^^        Dance se souber Tik Tok 2025 Atualizado Tags -mÃºsica tik tok, tiktok 2025 atualizadas, mÃºsica sem palavrÃ£o, 2025 tiktok, mÃºsica do tik tok 2025, 2025, mÃºsica de 2025, dance se souber tiktok 2023, dance se souber sem palavrÃ£o, dance se souber tiktok 2025 sem palavrÃ£o, dance se souber tiktok 2025 atualizado novas, mÃºsica 2024, doce souber, dance se souber tiktok 2025 novas, dance souber 2025, musicas, tiktok 2025 sem palavrÃ£o, 2024 tiktok, se souber, musicas do tik tok 2025, mÃºsica de tik tok 2025, danÃ§a bem, funk, mÃºsica de tic tac, tik tok sem palavrÃ£o, musicas 2025, a mÃºsica, musica do tiktok 2025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#tiktok2025</t>
  </si>
  <si>
    <t>HzTVCMTyjaw</t>
  </si>
  <si>
    <t>2025-10-05T14:00:32Z</t>
  </si>
  <si>
    <t>LF2b-NcG8Xk</t>
  </si>
  <si>
    <t>2025-10-04T14:00:29Z</t>
  </si>
  <si>
    <t>kaxbDGRgPgM</t>
  </si>
  <si>
    <t>2025-10-03T14:01:16Z</t>
  </si>
  <si>
    <t>bu_zGMi84so</t>
  </si>
  <si>
    <t>2025-10-02T14:01:04Z</t>
  </si>
  <si>
    <t>yHXHwXYy1fA</t>
  </si>
  <si>
    <t>ðŸŽ¶DANCE SE SOUBER TIK TOK 2025-ATUALIZADOðŸŽ¶</t>
  </si>
  <si>
    <t>2025-10-01T20:30:11Z</t>
  </si>
  <si>
    <t>5HN3mLtjNyg</t>
  </si>
  <si>
    <t>2025-10-01T14:00:08Z</t>
  </si>
  <si>
    <t>pYEmV3exIAE</t>
  </si>
  <si>
    <t>2025-09-30T20:00:44Z</t>
  </si>
  <si>
    <t>EcZHMNm8-18</t>
  </si>
  <si>
    <t>2025-09-30T14:01:02Z</t>
  </si>
  <si>
    <t>2dnVCJsx6TM</t>
  </si>
  <si>
    <t>2025-09-29T21:14:58Z</t>
  </si>
  <si>
    <t>zBiH1qtFY4s</t>
  </si>
  <si>
    <t>2025-09-29T14:01:42Z</t>
  </si>
  <si>
    <t>BqOsiOYvsxY</t>
  </si>
  <si>
    <t>2025-09-28T14:00:28Z</t>
  </si>
  <si>
    <t>L1YiGO_enqU</t>
  </si>
  <si>
    <t>2025-09-27T14:00:28Z</t>
  </si>
  <si>
    <t>xtsZ1UrEDag</t>
  </si>
  <si>
    <t>2025-09-26T14:01:54Z</t>
  </si>
  <si>
    <t>yWbH84v76Mg</t>
  </si>
  <si>
    <t>2025-09-25T14:01:39Z</t>
  </si>
  <si>
    <t>Poj-NPSJIAk</t>
  </si>
  <si>
    <t>2025-09-24T14:00:46Z</t>
  </si>
  <si>
    <t>epv-Zh4kF50</t>
  </si>
  <si>
    <t>2025-09-23T14:15:10Z</t>
  </si>
  <si>
    <t>S6soPfllSQA</t>
  </si>
  <si>
    <t>2025-09-22T20:00:18Z</t>
  </si>
  <si>
    <t>U5zYzVPNAdU</t>
  </si>
  <si>
    <t>2025-09-22T14:00:49Z</t>
  </si>
  <si>
    <t>mODQBd5MhJc</t>
  </si>
  <si>
    <t>2025-09-21T20:00:35Z</t>
  </si>
  <si>
    <t>LTSlmc7vtP4</t>
  </si>
  <si>
    <t>2025-09-21T14:15:03Z</t>
  </si>
  <si>
    <t>Cn9cwiCNLKU</t>
  </si>
  <si>
    <t>2025-09-20T20:00:15Z</t>
  </si>
  <si>
    <t>mV0XFQjzcUc</t>
  </si>
  <si>
    <t>2025-09-20T14:01:13Z</t>
  </si>
  <si>
    <t>H85bXllw_S8</t>
  </si>
  <si>
    <t>2025-09-19T14:00:28Z</t>
  </si>
  <si>
    <t>JYBjpXsD1YY</t>
  </si>
  <si>
    <t>2025-09-18T14:00:36Z</t>
  </si>
  <si>
    <t>8J97NsC40po</t>
  </si>
  <si>
    <t>2025-09-17T14:00:12Z</t>
  </si>
  <si>
    <t>Pgqtf3uy9jQ</t>
  </si>
  <si>
    <t>2025-09-16T14:00:42Z</t>
  </si>
  <si>
    <t>W53_ZqfvU3I</t>
  </si>
  <si>
    <t>2025-09-15T14:00:59Z</t>
  </si>
  <si>
    <t>zCekAnHLY5Q</t>
  </si>
  <si>
    <t>2025-09-14T14:01:24Z</t>
  </si>
  <si>
    <t>Q0bA6x71emU</t>
  </si>
  <si>
    <t>2025-09-13T14:00:41Z</t>
  </si>
  <si>
    <t>j6uOawgrWNE</t>
  </si>
  <si>
    <t>2025-09-12T20:00:28Z</t>
  </si>
  <si>
    <t>vr92INVsRlE</t>
  </si>
  <si>
    <t>2025-09-12T14:01:45Z</t>
  </si>
  <si>
    <t>1T_mVmPqsqk</t>
  </si>
  <si>
    <t>2025-09-11T14:00:02Z</t>
  </si>
  <si>
    <t>7JzUl2kLN6g</t>
  </si>
  <si>
    <t>2025-09-10T14:00:19Z</t>
  </si>
  <si>
    <t>rvrcF76mfC0</t>
  </si>
  <si>
    <t>2025-09-09T15:01:28Z</t>
  </si>
  <si>
    <t>NpIl2SSo0U8</t>
  </si>
  <si>
    <t>2025-09-08T14:00:38Z</t>
  </si>
  <si>
    <t>4Cm7PNv0Sug</t>
  </si>
  <si>
    <t>2025-09-07T17:00:06Z</t>
  </si>
  <si>
    <t>4w66GwJKBc8</t>
  </si>
  <si>
    <t>2025-09-07T14:00:07Z</t>
  </si>
  <si>
    <t>sMEq2e9huVQ</t>
  </si>
  <si>
    <t>2025-09-06T14:13:05Z</t>
  </si>
  <si>
    <t>sBh1dyUpCrU</t>
  </si>
  <si>
    <t>2025-09-05T14:01:30Z</t>
  </si>
  <si>
    <t>Vi5omDYuiK0</t>
  </si>
  <si>
    <t>2025-09-04T14:00:57Z</t>
  </si>
  <si>
    <t>SQB-m45cPRE</t>
  </si>
  <si>
    <t>2025-09-03T14:00:56Z</t>
  </si>
  <si>
    <t>or1m8KIllEo</t>
  </si>
  <si>
    <t>2025-09-02T14:32:04Z</t>
  </si>
  <si>
    <t>bEr1N8FMUH4</t>
  </si>
  <si>
    <t>2025-09-01T14:25:20Z</t>
  </si>
  <si>
    <t>JWnlq_3_BSQ</t>
  </si>
  <si>
    <t>2025-08-31T14:00:34Z</t>
  </si>
  <si>
    <t>J0lpCYFppBc</t>
  </si>
  <si>
    <t>2025-08-30T14:00:34Z</t>
  </si>
  <si>
    <t>o-3xwh_o6TU</t>
  </si>
  <si>
    <t>2025-08-29T20:00:37Z</t>
  </si>
  <si>
    <t>qVuRf-RoGAA</t>
  </si>
  <si>
    <t>2025-08-29T17:18:06Z</t>
  </si>
  <si>
    <t>mUuFRxHM4xE</t>
  </si>
  <si>
    <t>2025-08-28T14:01:16Z</t>
  </si>
  <si>
    <t>Awa6z0uEQQ4</t>
  </si>
  <si>
    <t>2025-08-27T14:00:27Z</t>
  </si>
  <si>
    <t>Z1nqGoLk0jQ</t>
  </si>
  <si>
    <t>2025-08-26T14:00:54Z</t>
  </si>
  <si>
    <t>b8y7WJu6RsQ</t>
  </si>
  <si>
    <t>2025-08-25T21:20:00Z</t>
  </si>
  <si>
    <t>hrtHRbDtzRs</t>
  </si>
  <si>
    <t>2025-08-25T14:01:07Z</t>
  </si>
  <si>
    <t>4wrflUbbDLc</t>
  </si>
  <si>
    <t>2025-08-24T14:00:07Z</t>
  </si>
  <si>
    <t>ePZx5rVSqVY</t>
  </si>
  <si>
    <t>2025-08-23T14:00:57Z</t>
  </si>
  <si>
    <t>lAdz3Hpy6og</t>
  </si>
  <si>
    <t>2025-08-22T14:01:14Z</t>
  </si>
  <si>
    <t>OIRj1JLXqHY</t>
  </si>
  <si>
    <t>2025-08-21T14:00:38Z</t>
  </si>
  <si>
    <t>Kw8Da55mtb8</t>
  </si>
  <si>
    <t>2025-08-20T14:10:53Z</t>
  </si>
  <si>
    <t>WUJm6Ztw42s</t>
  </si>
  <si>
    <t>2025-08-19T14:00:44Z</t>
  </si>
  <si>
    <t>ETTfERGnxEg</t>
  </si>
  <si>
    <t>2025-08-18T14:00:32Z</t>
  </si>
  <si>
    <t>3_edPz-5EYA</t>
  </si>
  <si>
    <t>2025-08-17T14:00:06Z</t>
  </si>
  <si>
    <t>Wrzmn_ABGPg</t>
  </si>
  <si>
    <t>2025-08-16T14:00:46Z</t>
  </si>
  <si>
    <t>D-G4HODfUzA</t>
  </si>
  <si>
    <t>2025-08-15T14:00:26Z</t>
  </si>
  <si>
    <t>hn2lKln6AQk</t>
  </si>
  <si>
    <t>2025-08-14T14:01:07Z</t>
  </si>
  <si>
    <t>d39lXHww0ng</t>
  </si>
  <si>
    <t>2025-08-13T14:10:01Z</t>
  </si>
  <si>
    <t>UIQiTwwNB8k</t>
  </si>
  <si>
    <t>2025-08-12T21:25:01Z</t>
  </si>
  <si>
    <t>cnc3WUbUeqw</t>
  </si>
  <si>
    <t>2025-08-12T14:00:58Z</t>
  </si>
  <si>
    <t>nfeR_CiV2xQ</t>
  </si>
  <si>
    <t>2025-08-11T14:26:00Z</t>
  </si>
  <si>
    <t>1VgiYTGkRaQ</t>
  </si>
  <si>
    <t>2025-08-10T14:30:04Z</t>
  </si>
  <si>
    <t>5b9CriuTTVc</t>
  </si>
  <si>
    <t>2025-08-09T14:00:14Z</t>
  </si>
  <si>
    <t>ejlWnuCljvg</t>
  </si>
  <si>
    <t>2025-08-08T14:01:08Z</t>
  </si>
  <si>
    <t>Juu5ySkeDXs</t>
  </si>
  <si>
    <t>2025-08-07T14:00:35Z</t>
  </si>
  <si>
    <t>c2KI7lcGtAM</t>
  </si>
  <si>
    <t>2025-08-06T21:00:48Z</t>
  </si>
  <si>
    <t>7zx5lu6AP3A</t>
  </si>
  <si>
    <t>2025-08-06T14:00:13Z</t>
  </si>
  <si>
    <t>ZAwazObYNXw</t>
  </si>
  <si>
    <t>2025-08-05T14:01:01Z</t>
  </si>
  <si>
    <t>KdNjFh3HJwA</t>
  </si>
  <si>
    <t>2025-08-04T14:00:26Z</t>
  </si>
  <si>
    <t>VO860A0-r5A</t>
  </si>
  <si>
    <t>2025-08-03T21:30:10Z</t>
  </si>
  <si>
    <t>Q8LA9EGVJUc</t>
  </si>
  <si>
    <t>2025-08-03T14:40:00Z</t>
  </si>
  <si>
    <t>G4jFuePBE8U</t>
  </si>
  <si>
    <t>2025-08-02T14:00:21Z</t>
  </si>
  <si>
    <t>0Kk1VdB2l6A</t>
  </si>
  <si>
    <t>2025-08-01T14:00:01Z</t>
  </si>
  <si>
    <t>pkjPs1-cA2c</t>
  </si>
  <si>
    <t>2025-07-31T14:20:01Z</t>
  </si>
  <si>
    <t>y0khReskVPg</t>
  </si>
  <si>
    <t>2025-07-30T14:10:57Z</t>
  </si>
  <si>
    <t>LyY3GuXt08Q</t>
  </si>
  <si>
    <t>2025-07-29T21:00:31Z</t>
  </si>
  <si>
    <t>-2YkzoLp3ng</t>
  </si>
  <si>
    <t>2025-07-29T14:05:00Z</t>
  </si>
  <si>
    <t>rXPNqGZeClo</t>
  </si>
  <si>
    <t>2025-07-28T14:01:20Z</t>
  </si>
  <si>
    <t>AsVygMzg08c</t>
  </si>
  <si>
    <t>2025-07-27T14:00:11Z</t>
  </si>
  <si>
    <t>054Eq3yz8TI</t>
  </si>
  <si>
    <t>2025-07-26T14:00:01Z</t>
  </si>
  <si>
    <t>1FT3VM7H35c</t>
  </si>
  <si>
    <t>2025-07-25T14:39:10Z</t>
  </si>
  <si>
    <t>Xmg1xsHx4_Q</t>
  </si>
  <si>
    <t>2025-07-24T21:15:01Z</t>
  </si>
  <si>
    <t>_4NLQ3eW0rU</t>
  </si>
  <si>
    <t>2025-07-24T14:01:03Z</t>
  </si>
  <si>
    <t>DwM7OvY8ryc</t>
  </si>
  <si>
    <t>2025-07-23T14:00:31Z</t>
  </si>
  <si>
    <t>Ze76DNCAxP4</t>
  </si>
  <si>
    <t>2025-07-22T14:01:03Z</t>
  </si>
  <si>
    <t>oKLLCCsSwKs</t>
  </si>
  <si>
    <t>2025-07-21T14:45:09Z</t>
  </si>
  <si>
    <t>i0uLeeGm9f8</t>
  </si>
  <si>
    <t>2025-07-20T14:30:23Z</t>
  </si>
  <si>
    <t>X6E7JLkZKQQ</t>
  </si>
  <si>
    <t>2025-07-19T14:01:00Z</t>
  </si>
  <si>
    <t>70WMmGFPsQU</t>
  </si>
  <si>
    <t>2025-07-18T14:00:20Z</t>
  </si>
  <si>
    <t>evf5mW1UuME</t>
  </si>
  <si>
    <t>2025-07-17T14:00:58Z</t>
  </si>
  <si>
    <t>_rBh47qjnZA</t>
  </si>
  <si>
    <t>2025-07-16T14:40:01Z</t>
  </si>
  <si>
    <t>TzW1OXa8ZdU</t>
  </si>
  <si>
    <t>2025-07-15T14:04:00Z</t>
  </si>
  <si>
    <t>Whh24g2Dz8U</t>
  </si>
  <si>
    <t>2025-07-14T14:30:30Z</t>
  </si>
  <si>
    <t>x-NP0dMkMfE</t>
  </si>
  <si>
    <t>2025-07-13T14:01:30Z</t>
  </si>
  <si>
    <t>aVWuksYZF8w</t>
  </si>
  <si>
    <t>2025-07-12T14:00:02Z</t>
  </si>
  <si>
    <t>l1Xit30eXXQ</t>
  </si>
  <si>
    <t>2025-07-11T14:01:21Z</t>
  </si>
  <si>
    <t>Ut9IbFvkB3s</t>
  </si>
  <si>
    <t>2025-07-10T14:00:49Z</t>
  </si>
  <si>
    <t>WgPYegFHeps</t>
  </si>
  <si>
    <t>2025-07-09T14:01:00Z</t>
  </si>
  <si>
    <t>sFzK8tlrZpM</t>
  </si>
  <si>
    <t>2025-07-08T14:01:25Z</t>
  </si>
  <si>
    <t>gtRKfP3akm8</t>
  </si>
  <si>
    <t>2025-07-07T14:01:10Z</t>
  </si>
  <si>
    <t>VfU87p70c-A</t>
  </si>
  <si>
    <t>2025-07-06T14:10:00Z</t>
  </si>
  <si>
    <t>EPl7AIQE0Wk</t>
  </si>
  <si>
    <t>2025-07-05T14:00:29Z</t>
  </si>
  <si>
    <t>YxG3VxG_5L8</t>
  </si>
  <si>
    <t>2025-07-04T14:10:08Z</t>
  </si>
  <si>
    <t>kakCKnt0ZrU</t>
  </si>
  <si>
    <t>2025-07-03T14:01:16Z</t>
  </si>
  <si>
    <t>HT0Bgp0pLQE</t>
  </si>
  <si>
    <t>2025-07-02T14:00:33Z</t>
  </si>
  <si>
    <t>D4OUTBR-yAA</t>
  </si>
  <si>
    <t>2025-07-01T14:00:31Z</t>
  </si>
  <si>
    <t>cIzCwss6Xkk</t>
  </si>
  <si>
    <t>2025-06-30T14:18:00Z</t>
  </si>
  <si>
    <t>bd7m07odQWA</t>
  </si>
  <si>
    <t>2025-06-29T15:00:43Z</t>
  </si>
  <si>
    <t>mh-Gehqwqps</t>
  </si>
  <si>
    <t>2025-06-28T14:01:11Z</t>
  </si>
  <si>
    <t>VOCGC7mpKDE</t>
  </si>
  <si>
    <t>2025-06-27T14:01:01Z</t>
  </si>
  <si>
    <t>dance se souber|dance se souber tiktok|musicas do tik tok|dance se souber mÃºsicas do tik tok|tiktok|tik tok|mÃºsica do tik tok|mÃºsica de tik tok|danÃ§a se souber|dance sober|tiktok dance se sober|dance se souber tiktok 2024|dance se souber 2024|dance se souber tik tok|dance se souber 2025|dance se souber tiktok 2025|tiktok 2025|dance se souber versÃ£o atualizada 2025|dance se souber sem palavrao|tik tok 2025|tikto 2024|musicas tiktok atualizado</t>
  </si>
  <si>
    <t>Dance se souber~ {TikTok} 2025 ðŸ’Œ Dance se souber~ {TikTok} 2025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https://www.tiktok.com/@djdannyalbuquerque  INSCREVA-SE PARA AJUDAR O CANALðŸ”” COMPARTILHE ESTE VÃDEO:  https://youtu.be/cNfHV321plw DEIXE SEU LIKE ^^     Dance se souber versÃ£o atualizada 2025   Dance se souber Tik Tok 2025 Atualizado Tags - musicas do tiktok, musicas tiktok atualizado,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</si>
  <si>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41aQSkSneHk</t>
  </si>
  <si>
    <t>2025-06-26T20:30:00Z</t>
  </si>
  <si>
    <t>wXZuy4XkRrI</t>
  </si>
  <si>
    <t>2025-06-26T14:01:28Z</t>
  </si>
  <si>
    <t>pzEkHPWZ5Qs</t>
  </si>
  <si>
    <t>2025-06-25T14:01:28Z</t>
  </si>
  <si>
    <t>uCxYsQ69Uto</t>
  </si>
  <si>
    <t>2025-06-24T14:01:30Z</t>
  </si>
  <si>
    <t>UHmK1nUmRj8</t>
  </si>
  <si>
    <t>2025-06-23T14:00:53Z</t>
  </si>
  <si>
    <t>2hma-NgSbxs</t>
  </si>
  <si>
    <t>2025-06-22T14:10:00Z</t>
  </si>
  <si>
    <t>G3ep9CKzw-0</t>
  </si>
  <si>
    <t>2025-06-21T20:55:00Z</t>
  </si>
  <si>
    <t>wlyrUWLe4Tg</t>
  </si>
  <si>
    <t>2025-06-21T14:15:06Z</t>
  </si>
  <si>
    <t>nh1YkfNY5kI</t>
  </si>
  <si>
    <t>2025-06-20T14:35:01Z</t>
  </si>
  <si>
    <t>aSZO8ZaHQW4</t>
  </si>
  <si>
    <t>2025-06-19T14:00:04Z</t>
  </si>
  <si>
    <t>UKODpSXX69g</t>
  </si>
  <si>
    <t>2025-06-18T16:30:10Z</t>
  </si>
  <si>
    <t>5vVUk8Phi4Y</t>
  </si>
  <si>
    <t>2025-06-17T20:15:00Z</t>
  </si>
  <si>
    <t>iO9GE7K_UNE</t>
  </si>
  <si>
    <t>2025-06-17T14:01:00Z</t>
  </si>
  <si>
    <t>IMBjdGDAWFY</t>
  </si>
  <si>
    <t>2025-06-16T14:00:34Z</t>
  </si>
  <si>
    <t>HxmALP0f7Sc</t>
  </si>
  <si>
    <t>2025-06-15T14:00:23Z</t>
  </si>
  <si>
    <t>VCKmmiGSKrE</t>
  </si>
  <si>
    <t>2025-06-14T14:00:51Z</t>
  </si>
  <si>
    <t>Bp5nD427_rU</t>
  </si>
  <si>
    <t>2025-06-13T14:00:26Z</t>
  </si>
  <si>
    <t>jI8jawgjvNY</t>
  </si>
  <si>
    <t>2025-06-12T14:01:06Z</t>
  </si>
  <si>
    <t>3jQ7y30_G8E</t>
  </si>
  <si>
    <t>2025-06-11T14:00:07Z</t>
  </si>
  <si>
    <t>#dancesesouber #dancesesoubertiktok2025 #tiktok2025  #dancesesoubertiktokatualizado  #dancesesoubertiktok #mashupviral #mashupviral #dancetiktok #tiktokmashup #tiktokviral #dancesesouber  #dancetiktok #dancesesoubertiktok2024   Dance se souber~ {TikTok} 2025 ðŸ’Œ Dance se souber~ {TikTok} 2025 ðŸ’Œ  Minhas Redes Sociais: Instagram https://www.instagram.com/djdannyal/ TikTok https://www.tiktok.com/@djdannyalbuquerque  INSCREVA-SE PARA AJUDAR O CANALðŸ”” COMPARTILHE ESTE VÃDEO:  https://youtu.be/cNfHV321plw DEIXE SEU LIKE ^^        Dance se souber Tik Tok 2025 Atualizado Tags -mÃºsica tik tok, tiktok 2025 atualizadas, mÃºsica sem palavrÃ£o, 2025 tiktok, mÃºsica do tik tok 2025, 2025, mÃºsica de 2025, dance se souber tiktok 2023, dance se souber sem palavrÃ£o, dance se souber tiktok 2025 sem palavrÃ£o, dance se souber tiktok 2025 atualizado novas, mÃºsica 2024, doce souber, dance se souber tiktok 2025 novas, dance souber 2025, musicas, tiktok 2025 sem palavrÃ£o, 2024 tiktok, se souber, musicas do tik tok 2025, mÃºsica de tik tok 2025, danÃ§a bem, funk, mÃºsica de tic tac, tik tok sem palavrÃ£o, musicas 2025, a mÃºsica, musica do tiktok 2025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#tiktok2025</t>
  </si>
  <si>
    <t>BoFoiI6TObY</t>
  </si>
  <si>
    <t>2025-06-10T14:00:31Z</t>
  </si>
  <si>
    <t>kq6VvFTNh50</t>
  </si>
  <si>
    <t>2025-06-09T14:30:25Z</t>
  </si>
  <si>
    <t>2Rug9YHlap0</t>
  </si>
  <si>
    <t>2025-06-08T14:00:02Z</t>
  </si>
  <si>
    <t>9SKbLgkcz30</t>
  </si>
  <si>
    <t>2025-06-07T14:00:11Z</t>
  </si>
  <si>
    <t>9mIhYV9uu5k</t>
  </si>
  <si>
    <t>2025-06-06T14:00:26Z</t>
  </si>
  <si>
    <t>bJF0FTKcVS8</t>
  </si>
  <si>
    <t>2025-06-05T14:00:57Z</t>
  </si>
  <si>
    <t>YJARrpsu6hE</t>
  </si>
  <si>
    <t>2025-06-04T14:00:48Z</t>
  </si>
  <si>
    <t>KkCTuAswko8</t>
  </si>
  <si>
    <t>2025-06-03T14:00:33Z</t>
  </si>
  <si>
    <t>x1bNDsN3A1U</t>
  </si>
  <si>
    <t>2025-06-02T21:05:22Z</t>
  </si>
  <si>
    <t>SfC-fKCwyV0</t>
  </si>
  <si>
    <t>2025-06-02T14:00:45Z</t>
  </si>
  <si>
    <t>6_pbStM46SU</t>
  </si>
  <si>
    <t>2025-06-01T14:11:05Z</t>
  </si>
  <si>
    <t>H1azN8d6byc</t>
  </si>
  <si>
    <t>2025-05-31T14:00:22Z</t>
  </si>
  <si>
    <t>MaAexsqmum8</t>
  </si>
  <si>
    <t>2025-05-30T14:00:37Z</t>
  </si>
  <si>
    <t>kRr6G-sp9zA</t>
  </si>
  <si>
    <t>2025-05-29T14:01:18Z</t>
  </si>
  <si>
    <t>SWGuYsvOozA</t>
  </si>
  <si>
    <t>2025-05-28T14:00:49Z</t>
  </si>
  <si>
    <t>Ds2LPsp-w_k</t>
  </si>
  <si>
    <t>2025-05-27T14:00:23Z</t>
  </si>
  <si>
    <t>2IvoX8IkyG4</t>
  </si>
  <si>
    <t>2025-05-26T14:00:07Z</t>
  </si>
  <si>
    <t>e4fMNRrhOBs</t>
  </si>
  <si>
    <t>2025-05-25T14:00:50Z</t>
  </si>
  <si>
    <t>tU-mkH7FQhA</t>
  </si>
  <si>
    <t>2025-05-24T14:01:20Z</t>
  </si>
  <si>
    <t>0bBUaXILYB8</t>
  </si>
  <si>
    <t>2025-05-23T14:00:01Z</t>
  </si>
  <si>
    <t>2L3zgofDS8s</t>
  </si>
  <si>
    <t>2025-05-22T14:00:02Z</t>
  </si>
  <si>
    <t>A-WKOcMMYgw</t>
  </si>
  <si>
    <t>2025-05-21T14:00:17Z</t>
  </si>
  <si>
    <t>MOO9ThWXHMU</t>
  </si>
  <si>
    <t>2025-05-20T14:20:00Z</t>
  </si>
  <si>
    <t>7mEp9JzTE6A</t>
  </si>
  <si>
    <t>2025-05-19T14:11:28Z</t>
  </si>
  <si>
    <t>HfuGYCxHWvs</t>
  </si>
  <si>
    <t>2025-05-18T14:22:23Z</t>
  </si>
  <si>
    <t>cz5JwyFsOe0</t>
  </si>
  <si>
    <t>2025-05-17T21:00:39Z</t>
  </si>
  <si>
    <t>mYx4n9_VHx0</t>
  </si>
  <si>
    <t>2025-05-17T14:01:10Z</t>
  </si>
  <si>
    <t>N20pI86y6gI</t>
  </si>
  <si>
    <t>2025-05-16T21:00:21Z</t>
  </si>
  <si>
    <t>F93RlrhDUl0</t>
  </si>
  <si>
    <t>2025-05-16T14:00:18Z</t>
  </si>
  <si>
    <t>ttBsBDab7e8</t>
  </si>
  <si>
    <t>2025-05-15T14:01:32Z</t>
  </si>
  <si>
    <t>pWgzD47MFmE</t>
  </si>
  <si>
    <t>2025-05-14T14:01:16Z</t>
  </si>
  <si>
    <t>UfQg35SUyyA</t>
  </si>
  <si>
    <t>2025-05-13T14:00:46Z</t>
  </si>
  <si>
    <t>zUYeryiShqw</t>
  </si>
  <si>
    <t>2025-05-12T14:01:24Z</t>
  </si>
  <si>
    <t>IkUBl1WxMNY</t>
  </si>
  <si>
    <t>2025-05-11T14:00:19Z</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</si>
  <si>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</si>
  <si>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S4j9qwj6OkU</t>
  </si>
  <si>
    <t>2025-05-10T14:00:42Z</t>
  </si>
  <si>
    <t>_u7-p7MImgY</t>
  </si>
  <si>
    <t>2025-05-09T14:00:51Z</t>
  </si>
  <si>
    <t>5-M3SCT0_BQ</t>
  </si>
  <si>
    <t>2025-05-08T14:00:06Z</t>
  </si>
  <si>
    <t>Xj-lPwiv66k</t>
  </si>
  <si>
    <t>2025-05-07T14:00:53Z</t>
  </si>
  <si>
    <t>AmDONxhAhjQ</t>
  </si>
  <si>
    <t>2025-05-06T14:00:14Z</t>
  </si>
  <si>
    <t>WvfhoBlmw1k</t>
  </si>
  <si>
    <t>2025-05-05T14:45:04Z</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</si>
  <si>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As melhores mÃºsicas virais do TikTok 2025 reunidas em um sÃ³ vÃ­deo!   Prepare-se para danÃ§ar e testar seus conhecimentos com esse desafio: Dance se souber! 00:00 - Inicio 00:07 - Tropa 01  00:19 - Oh Novinha 00:36 - Aventureira 03:38 - Pente     Se curtiu o vÃ­deo, deixa o like e comenta qual mÃºsica foi sua favorita!  INSCREVA-SE para mais mashups e desafios do TikTok!  Me Siga nas Redes: Instagram: https://www.instagram.com/djdannyal/ TikTok: https://www.tiktok.com/@djdannyalbuquerque  INSCREVA-SE PARA AJUDAR O CANALðŸ”” COMPARTILHE ESTE VÃDEO:  https://youtu.be/cNfHV321plw DEIXE SEU LIKE ^^    #DanceSeSouber #TikTok2025 #MashupTikTok #FunkTikTok #HitsVirais #TopTikTok    Dance se souber Tik Tok 2025 Atualizado, tente nÃ£o danÃ§ar tiktok atualizada, tiktok mashup dance se souber sem palavrÃ£o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</si>
  <si>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yW2_t8GvLec</t>
  </si>
  <si>
    <t>2025-05-04T14:01:30Z</t>
  </si>
  <si>
    <t>Dance se souber~ {TikTok} 2025 ðŸ’Œ Dance se souber~ {TikTok} 2025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</si>
  <si>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yfhbwBpYq4I</t>
  </si>
  <si>
    <t>2025-05-03T14:40:31Z</t>
  </si>
  <si>
    <t>MR6mExbbghc</t>
  </si>
  <si>
    <t>2025-05-02T14:00:35Z</t>
  </si>
  <si>
    <t>x0nXQFbLmG0</t>
  </si>
  <si>
    <t>2025-05-01T14:01:23Z</t>
  </si>
  <si>
    <t>MwGSK2eEJdM</t>
  </si>
  <si>
    <t>2025-04-30T14:00:37Z</t>
  </si>
  <si>
    <t>eIk4CHoQO8A</t>
  </si>
  <si>
    <t>2025-04-29T14:00:56Z</t>
  </si>
  <si>
    <t>8fZiYL-Df38</t>
  </si>
  <si>
    <t>2025-04-28T14:00:22Z</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</si>
  <si>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</si>
  <si>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OJrXNOW5E_Q</t>
  </si>
  <si>
    <t>2025-04-27T14:10:18Z</t>
  </si>
  <si>
    <t>yw0MJ0shWMA</t>
  </si>
  <si>
    <t>Dance se souber~ {TikTok} 2022-2023ðŸŽ¶ðŸ’œ</t>
  </si>
  <si>
    <t>2025-04-26T20:30:09Z</t>
  </si>
  <si>
    <t>mÃºsica de tik tok|dance se souber tiktok|tiktok 2024|dance se souber tiktok 2024|tiktok2022|dance se souber|mashup tiktok brasil|dance se souber tiktok 2025|tiktok 2025|mÃºsica|tiktok|tik tok|danÃ§a se souber|dance se souber 2024|tiktok 2022|tiktok 2023|tiktok 2022 e 2023|musicas do tik tok|danÃ§a souber|mÃºsica tik tok|dance se souber tiktok 2023|2024 tiktok|musicas|mÃºsica do stitch|mÃºsica de tic tac</t>
  </si>
  <si>
    <t>Dance se souber~ {TikTok} 2022-2023ðŸŽ¶ðŸ’œ Dance se souber~ {TikTok} 2022-2023ðŸŽ¶ðŸ’œ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</si>
  <si>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hFgOJQ7yRpY</t>
  </si>
  <si>
    <t>2025-04-26T14:00:18Z</t>
  </si>
  <si>
    <t>LL8xb_62r9U</t>
  </si>
  <si>
    <t>2025-04-25T21:00:31Z</t>
  </si>
  <si>
    <t>FnSlyhFeqYQ</t>
  </si>
  <si>
    <t>2025-04-25T14:00:33Z</t>
  </si>
  <si>
    <t>LO-a8RM5UJg</t>
  </si>
  <si>
    <t>2025-04-24T14:00:34Z</t>
  </si>
  <si>
    <t>ID3VyS7MDpU</t>
  </si>
  <si>
    <t>2025-04-23T14:00:33Z</t>
  </si>
  <si>
    <t>5zm9RSlu4Lc</t>
  </si>
  <si>
    <t>2025-04-22T14:00:11Z</t>
  </si>
  <si>
    <t>57Dj1VbR7E0</t>
  </si>
  <si>
    <t>2025-04-21T14:00:16Z</t>
  </si>
  <si>
    <t>EUrIbhkvWS8</t>
  </si>
  <si>
    <t>2025-04-20T14:00:18Z</t>
  </si>
  <si>
    <t>HYvniU8_P8c</t>
  </si>
  <si>
    <t>2025-04-19T14:00:22Z</t>
  </si>
  <si>
    <t>I5goApPtLNA</t>
  </si>
  <si>
    <t>2025-04-18T14:00:31Z</t>
  </si>
  <si>
    <t>W8lbuz7MV9I</t>
  </si>
  <si>
    <t>2025-04-17T14:00:47Z</t>
  </si>
  <si>
    <t>Tn4zktSu3J0</t>
  </si>
  <si>
    <t>2025-04-16T14:00:52Z</t>
  </si>
  <si>
    <t>Kde-51GuAqY</t>
  </si>
  <si>
    <t>2025-04-15T14:10:00Z</t>
  </si>
  <si>
    <t>s2ReIcteeGw</t>
  </si>
  <si>
    <t>2025-04-14T14:01:14Z</t>
  </si>
  <si>
    <t>xsIbZutMORA</t>
  </si>
  <si>
    <t>2025-04-13T14:05:03Z</t>
  </si>
  <si>
    <t>g_WqoEGRQGY</t>
  </si>
  <si>
    <t>2025-04-12T14:00:54Z</t>
  </si>
  <si>
    <t>9F7P7Xt1BXo</t>
  </si>
  <si>
    <t>Dance se souber~ {TikTok} 2024ðŸŽ¶ðŸ’œ - ESPECIAL</t>
  </si>
  <si>
    <t>2025-04-11T21:00:08Z</t>
  </si>
  <si>
    <t>tiktok|mÃºsica de tik tok|dance se souber tiktok|tiktok mashups|tiktok dances|dance se souber|dance se souber tiktok 2025|dance se souber 2024|dance se souber sem palavrÃ£o|dance se tiktok 2023|dance se souber tiktok 2023|dance se souber 2023|musicas|musicas tiktok 2025|musica tiktok 2025|musica tiktok|musica tiktok 2024|dance se souber mÃºsicas atualizadas|dance se souber especial|mÃºsicas do tiktok|tik tok|tiktok 2024|tiktok 2025|tiktok 2023</t>
  </si>
  <si>
    <t>Dance se souber~ {TikTok} 2024ðŸŽ¶ðŸ’œ - ESPECIAL Dance se souber~ {TikTok} 2024ðŸŽ¶ðŸ’œ - ESPECIAL  VIDEO ESPECIAL AS MELHORES MUSICAS DO TIKTOK 2024 E 2025 - DANCE SE SOUBER  #dancesesoubertiktokatualizado   #dancesesouber #dancesesoubertiktok2023 #dancesesoubertiktok #mashupviral #mashupviral #dancetiktok #tiktokmashup #tiktokviral #dancesesouber  #dancetiktok   INSCREVA-SE PARA AJUDAR O CANALðŸ”” COMPARTILHE ESTE VÃDEO:          DEIXE SEU LIKE ^^           Tags - tiktok mashup , dance se souber mÃºsicas atualizadas, dance music , dance viral , mashup viral , dance se souber atualizadas 2024 , tente nÃ£o danÃ§ar, tiktok viral video , tiktok laranja , tiktok mashup , dance funk tiktok mashup , dance se souber mÃºsicas atualizadas, dance music , dance viral , mashup viral , dance se souber atualizadas 2024 , tente nÃ£o danÃ§ar, tiktok viral video , tiktok laranja , tiktok mashup , dance funk tiktok mashup , dance se souber mÃºsicas atualizadas, dance music , dance viral , mashup viral , dance se souber atualizadas 2022 , tente nÃ£o danÃ§ar, tiktok viral video , tiktok laranja , tiktok mashup , dance funk tiktok mashup , dance se souber mÃºsicas atualizadas, dance music , dance viral , mashup viral , dance se souber atualizadas 2022 , tente nÃ£o danÃ§ar, tiktok viral video , tiktok laranja , tiktok mashup , dance funk  #dancesesoubertiktok2024  #dancesesoubertiktok  #dancesesoubertiktokatualizado</t>
  </si>
  <si>
    <t>0D55tf-oSsg</t>
  </si>
  <si>
    <t>2025-04-11T14:00:00Z</t>
  </si>
  <si>
    <t>Z8UsZt0Qta8</t>
  </si>
  <si>
    <t>2025-04-10T14:00:50Z</t>
  </si>
  <si>
    <t>AYPzpX3RuDo</t>
  </si>
  <si>
    <t>2025-04-09T14:00:20Z</t>
  </si>
  <si>
    <t>dance se souber|dance se souber tiktok|musicas do tik tok|dance se souber mÃºsicas do tik tok|tiktok|tik tok|mÃºsica do tik tok|mÃºsica de tik tok|danÃ§a se souber|dance sober|tiktok dance se sober|dance se souber tiktok 2024|dance se souber 2024|dance se souber 2024 atualizadas|dance se souber mÃºsicas atualizadas|brazil tiktok|dance se souber tik tok|dance se souber 2025|dance se souber tiktok 2025|tiktok 2025|tente nÃ£o danÃ§ar tiktok|dance se souber 2023</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</si>
  <si>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Siga Minhas Redes Sociais: Instagram https://www.instagram.com/djdannyal/ TikTok https://www.tiktok.com/@djdannyalbuquerque  ðŸ’¡ Gostou do vÃ­deo? NÃ£o se esqueÃ§a de: âœ”ï¸ INSCREVA-SE PARA AJUDAR O CANAL E ATIVAR O SININHOðŸ”” ðŸ”” pra nÃ£o perder nenhum vÃ­deo. âœ”ï¸ Deixar o like para ajudar a gente! âœ”ï¸ Comentar qual foi a melhor mÃºsica!  COMPARTILHE ESTE VÃDEO:  https://youtu.be/cNfHV321plw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</si>
  <si>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4cQYhWPN4UQ</t>
  </si>
  <si>
    <t>2025-04-08T14:00:11Z</t>
  </si>
  <si>
    <t>4-50qz0Tsuc</t>
  </si>
  <si>
    <t>2025-04-07T14:00:04Z</t>
  </si>
  <si>
    <t>TeQRL10sM3A</t>
  </si>
  <si>
    <t>2025-04-06T14:00:28Z</t>
  </si>
  <si>
    <t>WstH8IDrvjs</t>
  </si>
  <si>
    <t>2025-04-05T14:00:39Z</t>
  </si>
  <si>
    <t>0rN93trWpEE</t>
  </si>
  <si>
    <t>2025-04-04T14:00:00Z</t>
  </si>
  <si>
    <t>ro9w_sq4zGc</t>
  </si>
  <si>
    <t>2025-04-03T14:10:00Z</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</si>
  <si>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Siga Minhas Redes Sociais: Instagram https://www.instagram.com/djdannyal/ TikTok https://www.tiktok.com/@dannyalbuquerque_  ðŸ’¡ Gostou do vÃ­deo? NÃ£o se esqueÃ§a de: âœ”ï¸ INSCREVA-SE PARA AJUDAR O CANAL E ATIVAR O SININHOðŸ”” ðŸ”” pra nÃ£o perder nenhum vÃ­deo. âœ”ï¸ Deixar o like para ajudar a gente! âœ”ï¸ Comentar qual foi a melhor mÃºsica!  COMPARTILHE ESTE VÃDEO:  https://youtu.be/cNfHV321plw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</si>
  <si>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IEsK2OfLenI</t>
  </si>
  <si>
    <t>2025-04-02T14:00:21Z</t>
  </si>
  <si>
    <t>S-fae8EGXnw</t>
  </si>
  <si>
    <t>2025-04-01T14:00:27Z</t>
  </si>
  <si>
    <t>Bk3E8t8KQtg</t>
  </si>
  <si>
    <t>2025-03-31T21:00:15Z</t>
  </si>
  <si>
    <t>Mg9mU5h7jLc</t>
  </si>
  <si>
    <t>2025-03-31T14:00:31Z</t>
  </si>
  <si>
    <t>uPMmlZQdxaE</t>
  </si>
  <si>
    <t>2025-03-30T21:00:41Z</t>
  </si>
  <si>
    <t>3RXiX8f0p6Y</t>
  </si>
  <si>
    <t>2025-03-30T14:00:03Z</t>
  </si>
  <si>
    <t>wLGmZ5cnJ8Q</t>
  </si>
  <si>
    <t>2025-03-29T14:01:05Z</t>
  </si>
  <si>
    <t>khGNoWER1OM</t>
  </si>
  <si>
    <t>2025-03-28T21:00:40Z</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</si>
  <si>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Siga Minhas Redes Sociais: Instagram https://www.instagram.com/djdannyal/ TikTok https://www.tiktok.com/@dannyalbuquerque_  ðŸ’¡ Gostou do vÃ­deo? NÃ£o se esqueÃ§a de: âœ”ï¸ INSCREVA-SE PARA AJUDAR O CANAL E ATIVAR O SININHOðŸ””        pra nÃ£o perder nenhum vÃ­deo. âœ”ï¸ Deixar o like para ajudar a gente! âœ”ï¸ Comentar qual foi a melhor mÃºsica!  COMPARTILHE ESTE VÃDEO:  https://youtu.be/cNfHV321plw         Dance se souber Tik Tok 2025 Atualizado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mÃºsica de tik tok,mÃºsica do tik tok,tik tok 2023,mÃºsica tik tok,musicas do tik tok 2023 tiktok mashup,dance se souber mÃºsicas atualizadas,dance music,dance viral,mashup viral,dance se souber atualizadas 2022,tente nÃ£o danÃ§ar,tiktok viral video,tiktok laranja,tiktok mashup,dance funk tiktok mashup,dance funk,dance ce souber mÃºsicas,Dance se souber~{Tik Tok},dance se souber tiktok brasileiro,dance se souber tiktok antigos,dancer se souber tiktok 2021,tik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</si>
  <si>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Bk1BvyS1CQE</t>
  </si>
  <si>
    <t>2025-03-28T14:00:13Z</t>
  </si>
  <si>
    <t>1R1liV0PSBc</t>
  </si>
  <si>
    <t>2025-03-27T14:00:02Z</t>
  </si>
  <si>
    <t>hP5i7dFCdyI</t>
  </si>
  <si>
    <t>2025-03-26T14:00:52Z</t>
  </si>
  <si>
    <t>A0qbpwjLuSM</t>
  </si>
  <si>
    <t>2025-03-25T14:00:20Z</t>
  </si>
  <si>
    <t>QZNZDj5v3xo</t>
  </si>
  <si>
    <t>2025-03-24T14:00:37Z</t>
  </si>
  <si>
    <t>tV_93xlEHOU</t>
  </si>
  <si>
    <t>2025-03-23T14:00:57Z</t>
  </si>
  <si>
    <t>Kl8fvNMWncc</t>
  </si>
  <si>
    <t>2025-03-22T14:00:23Z</t>
  </si>
  <si>
    <t>8xPt1M4K-6M</t>
  </si>
  <si>
    <t>2025-03-21T14:00:09Z</t>
  </si>
  <si>
    <t>4UXaGp1UN20</t>
  </si>
  <si>
    <t>2025-03-20T14:00:06Z</t>
  </si>
  <si>
    <t>O31agsDuWxg</t>
  </si>
  <si>
    <t>2025-03-19T14:00:23Z</t>
  </si>
  <si>
    <t>WYcl8eYYX88</t>
  </si>
  <si>
    <t>2025-03-18T14:00:37Z</t>
  </si>
  <si>
    <t>7-xnR2nqZMA</t>
  </si>
  <si>
    <t>2025-03-17T14:00:09Z</t>
  </si>
  <si>
    <t>0XkYUOTmoJ0</t>
  </si>
  <si>
    <t>2025-03-16T14:00:02Z</t>
  </si>
  <si>
    <t>5uedf6s1wOU</t>
  </si>
  <si>
    <t>2025-03-15T14:00:12Z</t>
  </si>
  <si>
    <t>tmbPWOCici4</t>
  </si>
  <si>
    <t>2025-03-14T14:01:04Z</t>
  </si>
  <si>
    <t>JJOqXW_mHN8</t>
  </si>
  <si>
    <t>2025-03-13T14:00:30Z</t>
  </si>
  <si>
    <t>3q6ICABF9e0</t>
  </si>
  <si>
    <t>2025-03-12T14:00:06Z</t>
  </si>
  <si>
    <t>dance se souber|dance se souber tiktok|dance se souber tiktok 2023|musicas do tik tok|dance se souber mÃºsicas do tik tok|tiktok|tik tok|mÃºsica do tik tok|mÃºsica de tik tok|danÃ§a se souber|tik tok 2023|dance sober|tiktok dance se sober|dance se souber tiktok 2024|dance se souber 2024|dance se souber 2024 atualizadas|dance se souber mÃºsicas atualizadas|brazil tiktok|dance se souber tik tok|dance se souber 2025|dance se souber tiktok 2025|tiktok 2025</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</si>
  <si>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</si>
  <si>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RMEdk1OISX4</t>
  </si>
  <si>
    <t>2025-03-11T14:00:33Z</t>
  </si>
  <si>
    <t>yAgUO618phY</t>
  </si>
  <si>
    <t>2025-03-10T14:01:11Z</t>
  </si>
  <si>
    <t>JUIZT63Bt_0</t>
  </si>
  <si>
    <t>2025-03-09T14:00:16Z</t>
  </si>
  <si>
    <t>Dance se souber~ {TikTok} 2025 ðŸ’Œ Dance se souber~ {TikTok} 2025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2025, dance se souber tiktok 2025 atualizado novas, dance se souber tiktok 2025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2025,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2025,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</si>
  <si>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PugxiUSqULE</t>
  </si>
  <si>
    <t>2025-03-08T14:00:34Z</t>
  </si>
  <si>
    <t>nVfUSttqi0k</t>
  </si>
  <si>
    <t>2025-03-07T14:10:00Z</t>
  </si>
  <si>
    <t>izwoEHrxzs8</t>
  </si>
  <si>
    <t>2025-03-06T14:01:03Z</t>
  </si>
  <si>
    <t>xStXvEe12GA</t>
  </si>
  <si>
    <t>2025-03-05T14:01:16Z</t>
  </si>
  <si>
    <t>lP_7nkeMQCs</t>
  </si>
  <si>
    <t>2025-03-04T14:15:20Z</t>
  </si>
  <si>
    <t>wEjsruYO9t4</t>
  </si>
  <si>
    <t>2025-03-03T14:01:10Z</t>
  </si>
  <si>
    <t>jUCRaRYOmEw</t>
  </si>
  <si>
    <t>2025-03-02T14:00:49Z</t>
  </si>
  <si>
    <t>ZEEpA0ShzWo</t>
  </si>
  <si>
    <t>2025-03-01T14:00:38Z</t>
  </si>
  <si>
    <t>azd9ztKcGIk</t>
  </si>
  <si>
    <t>2025-02-28T14:00:05Z</t>
  </si>
  <si>
    <t>54gyJUyk9jA</t>
  </si>
  <si>
    <t>2025-02-27T16:15:00Z</t>
  </si>
  <si>
    <t>PNrE-o6uLhQ</t>
  </si>
  <si>
    <t>2025-02-26T14:00:23Z</t>
  </si>
  <si>
    <t>lF1v7Hp29ok</t>
  </si>
  <si>
    <t>2025-02-25T14:00:53Z</t>
  </si>
  <si>
    <t>gxVBOC4gWeE</t>
  </si>
  <si>
    <t>2025-02-24T14:00:52Z</t>
  </si>
  <si>
    <t>yVZlxn6w-vA</t>
  </si>
  <si>
    <t>2025-02-23T14:30:25Z</t>
  </si>
  <si>
    <t>Fuz5qELJgGI</t>
  </si>
  <si>
    <t>2025-02-22T14:00:17Z</t>
  </si>
  <si>
    <t>ItIMYXgZzLk</t>
  </si>
  <si>
    <t>2025-02-21T14:00:24Z</t>
  </si>
  <si>
    <t>Dance se souber~ {TikTok} 2025 ðŸ’Œ Dance se souber~ {TikTok} 2024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2024,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</si>
  <si>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G5jUfn6-q2I</t>
  </si>
  <si>
    <t>2025-02-20T14:00:23Z</t>
  </si>
  <si>
    <t>iyyOV_DXQ94</t>
  </si>
  <si>
    <t>2025-02-19T14:00:54Z</t>
  </si>
  <si>
    <t>wqW3-GLry10</t>
  </si>
  <si>
    <t>2025-02-18T14:01:15Z</t>
  </si>
  <si>
    <t>6TseRxBHif0</t>
  </si>
  <si>
    <t>2025-02-17T14:00:10Z</t>
  </si>
  <si>
    <t>Bt0IIEzFrAM</t>
  </si>
  <si>
    <t>2025-02-16T14:00:11Z</t>
  </si>
  <si>
    <t>tc0fYNCS6Mo</t>
  </si>
  <si>
    <t>2025-02-15T14:15:04Z</t>
  </si>
  <si>
    <t>Hz-FQU-lero</t>
  </si>
  <si>
    <t>2025-02-14T14:00:31Z</t>
  </si>
  <si>
    <t>SeSayM67uBE</t>
  </si>
  <si>
    <t>2025-02-13T14:05:21Z</t>
  </si>
  <si>
    <t>PY5B6jgh12A</t>
  </si>
  <si>
    <t>2025-02-12T14:00:23Z</t>
  </si>
  <si>
    <t>Dance se souber~ {TikTok} 2025ðŸŽ¶ðŸ’œ Dance se souber~ {TikTok} 2025ðŸŽ¶ðŸ’œ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2024,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</si>
  <si>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bLSWc24tego</t>
  </si>
  <si>
    <t>2025-02-11T14:00:46Z</t>
  </si>
  <si>
    <t>SkQkHthAF80</t>
  </si>
  <si>
    <t>2025-02-10T14:00:28Z</t>
  </si>
  <si>
    <t>ZsyXDAJ7-go</t>
  </si>
  <si>
    <t>2025-02-09T14:15:02Z</t>
  </si>
  <si>
    <t>dDEjoUqIdrU</t>
  </si>
  <si>
    <t>AQUECIMENTO DJ DANNY Ã‰ UM PERIGO</t>
  </si>
  <si>
    <t>2025-02-08T21:00:06Z</t>
  </si>
  <si>
    <t>aquecimento funk|aquecimento funk 2025|aquecimento dj danny|dj danny Ã© um perigo|aquecimento dj danny e um perigo|aquecimento tiktok|funk pra danÃ§a|dance se souber mÃºsicas do tik tok|tiktok|dance channel|dance tutorial|dancando funk|dancinha|tiktok songs|dj danny albuquerque|brazil tiktok|se souber|aquecimento|funk tiktok 2025|dance se souber tik tok|musica|musica 2025|tiktok 2025|danÃ§a se souber</t>
  </si>
  <si>
    <t>ðŸŽ¶ AQUECIMENTO DJ DANNY Ã‰ UM PERIGO ðŸ”¥ðŸ’¥  Chegou o novo sucesso pra fazer geral danÃ§ar! ðŸ’ƒðŸ•º ' AQUECIMENTO DJ DANNY E UM PERIGO ' Ã© aquele som TikTok com batida envolvente e letra marcante.  DJ Danny Albuquerque Ã© um Perigo Aquecimento hit do momento! ðŸŽ¤ðŸŽ§  Prepare-se para danÃ§ar  e criar trends Ã©picas! ðŸš€ðŸ¤©   Curtiu? Deixe o seu like, comente o que achou e compartilhe com os amigos. NÃ£o esqueÃ§a de se inscrever no canal para nÃ£o perder os prÃ³ximos lanÃ§amentos! ðŸ””  ðŸ”— Use a hashtag #aquecimentodjdanny nas suas criaÃ§Ãµes que a gente vai compartilhar todos!  ðŸ“² Siga a gente nas redes sociais:  DJ Danny Albuquerque: @djdannyal ðŸ“† DisponÃ­vel em todas as plataformas digitais!  #TikTokHit #aquecimentodjdanny #DJDannyAlbuquerque #carna2025 #Funk2025 #DesafioTikTok #musicatiktok</t>
  </si>
  <si>
    <t>8Ql4LgSuzaM</t>
  </si>
  <si>
    <t>2025-02-08T14:01:01Z</t>
  </si>
  <si>
    <t>zznUcN6uOlc</t>
  </si>
  <si>
    <t>Qual gostou mais MTG Kissed Girl ou a Original #musica #shorts #funk</t>
  </si>
  <si>
    <t>2025-02-07T21:00:50Z</t>
  </si>
  <si>
    <t>hySTveEOj6g</t>
  </si>
  <si>
    <t>2025-02-07T14:00:20Z</t>
  </si>
  <si>
    <t>JjDHoCW168g</t>
  </si>
  <si>
    <t>2025-02-06T14:00:30Z</t>
  </si>
  <si>
    <t>zEssebCARvA</t>
  </si>
  <si>
    <t>2025-02-05T14:01:09Z</t>
  </si>
  <si>
    <t>y31yHH9UbWc</t>
  </si>
  <si>
    <t>2025-02-04T15:44:04Z</t>
  </si>
  <si>
    <t>BC-0NU2MR1k</t>
  </si>
  <si>
    <t>2025-02-03T14:03:45Z</t>
  </si>
  <si>
    <t>vdVrVm_fjNw</t>
  </si>
  <si>
    <t>2025-02-02T14:00:56Z</t>
  </si>
  <si>
    <t>4jbPXn5LV4g</t>
  </si>
  <si>
    <t>2025-02-01T14:06:24Z</t>
  </si>
  <si>
    <t>R2kkdaFfEs8</t>
  </si>
  <si>
    <t>2025-01-31T14:02:00Z</t>
  </si>
  <si>
    <t>60DwhrlmU98</t>
  </si>
  <si>
    <t>2025-01-30T14:00:07Z</t>
  </si>
  <si>
    <t>vSNaWnEtfvY</t>
  </si>
  <si>
    <t>2025-01-29T14:01:08Z</t>
  </si>
  <si>
    <t>FPVB0r_DwYk</t>
  </si>
  <si>
    <t>2025-01-28T14:16:47Z</t>
  </si>
  <si>
    <t>BwY2UTG6YzU</t>
  </si>
  <si>
    <t>2025-01-27T14:00:14Z</t>
  </si>
  <si>
    <t>TA5ndmqKrzk</t>
  </si>
  <si>
    <t>2025-01-26T14:35:01Z</t>
  </si>
  <si>
    <t>7c_a38oTW-Y</t>
  </si>
  <si>
    <t>2025-01-25T14:15:01Z</t>
  </si>
  <si>
    <t>UWmponImJCY</t>
  </si>
  <si>
    <t>2025-01-24T14:01:19Z</t>
  </si>
  <si>
    <t>GIE3QLdDumc</t>
  </si>
  <si>
    <t>2025-01-23T14:00:15Z</t>
  </si>
  <si>
    <t>Dance se souber~ {TikTok} 2025 ðŸ’Œ Dance se souber~ {TikTok} 2025 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2024,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</si>
  <si>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GqpGTWCfsuM</t>
  </si>
  <si>
    <t>2025-01-22T14:10:00Z</t>
  </si>
  <si>
    <t>Jd2x2q7OHFg</t>
  </si>
  <si>
    <t>2025-01-21T14:00:31Z</t>
  </si>
  <si>
    <t>C3dkew3UqD8</t>
  </si>
  <si>
    <t>2025-01-20T14:20:00Z</t>
  </si>
  <si>
    <t>EryK4qRAjmU</t>
  </si>
  <si>
    <t>2025-01-18T14:05:00Z</t>
  </si>
  <si>
    <t>ibJZDTl6wno</t>
  </si>
  <si>
    <t>MTG KISSED A GIRL ðŸ’‹</t>
  </si>
  <si>
    <t>2025-01-17T21:00:37Z</t>
  </si>
  <si>
    <t>mtg i kissed a girl|mtg kissed girl|i kissed girl|i kissed a girl katy perry|mtg|mtg bh|i kissed a girl traduÃ§Ã£o|mtg i kissed girl|dj danny albuquerque|dj diana correa|lesbica|musica|tiktok 2025|mtg 2025|tik tok 2025|playlist mtg|musica de mulheres|musica lesbica|dance se souber 2025|mtg danny albuquerque|danny albuquerque|i like the way you kiss me|i kissed girl remix|mÃºsica|mtg bh 2025|mtg kisse a girl|mtg shorts|dance se souber tik tok|funk bh</t>
  </si>
  <si>
    <t>ðŸŽ¶ MTG KISSED A GIRL  - DJ DANNY ALBUQUERQUE, DJ BEL BERTINELI E DJ DIANA CORREA ðŸ’‹ðŸ”¥ðŸ’¥   I KISSED A GIRL MTG ðŸŽ¤ðŸŽ§ MTG KISSED A GIRL  ðŸŽ¤ðŸŽ§  Prepare-se para danÃ§ar  e criar trends Ã©picas! ðŸš€ðŸ¤©   Curtiu? Deixe o seu like, comente o que achou e compartilhe com os amigos. NÃ£o esqueÃ§a de se inscrever no canal para nÃ£o perder os prÃ³ximos lanÃ§amentos! ðŸ””  ðŸ”— Use a hashtag #mtgkissedgirl nas suas criaÃ§Ãµes que a gente vai compartilhar todos!  ðŸ“² Siga a gente nas redes sociais:  DJ Danny Albuquerque: @djdannyal ðŸ“† DisponÃ­vel em todas as plataformas digitais!  #TikTokHit #mtgkissedgirl #DJDannyAlbuquerque #ikissedgirl #HitDoAno #Funk2025 #DesafioTikTok #musicatiktok</t>
  </si>
  <si>
    <t>vlu7GqlF87U</t>
  </si>
  <si>
    <t>2025-01-17T14:01:08Z</t>
  </si>
  <si>
    <t>RZJt94WxxJA</t>
  </si>
  <si>
    <t>2025-01-16T14:12:12Z</t>
  </si>
  <si>
    <t>oLddP8_7EWg</t>
  </si>
  <si>
    <t>2025-01-15T14:00:59Z</t>
  </si>
  <si>
    <t>PJjHo79IdQs</t>
  </si>
  <si>
    <t>2025-01-14T14:00:23Z</t>
  </si>
  <si>
    <t>tAKJ5kyOcdY</t>
  </si>
  <si>
    <t>2025-01-13T14:02:25Z</t>
  </si>
  <si>
    <t>O3Kq25kwkN4</t>
  </si>
  <si>
    <t>2025-01-12T14:02:42Z</t>
  </si>
  <si>
    <t>L9NIVEuFEiI</t>
  </si>
  <si>
    <t>2025-01-11T14:00:31Z</t>
  </si>
  <si>
    <t>DkrNup9nO6Y</t>
  </si>
  <si>
    <t>2025-01-10T14:00:21Z</t>
  </si>
  <si>
    <t>9pmQdWeovms</t>
  </si>
  <si>
    <t>2025-01-09T14:35:13Z</t>
  </si>
  <si>
    <t>5DEPr2XEVqg</t>
  </si>
  <si>
    <t>2025-01-08T14:00:05Z</t>
  </si>
  <si>
    <t>YgnQeArVy9Q</t>
  </si>
  <si>
    <t>2025-01-07T14:00:39Z</t>
  </si>
  <si>
    <t>y-2KyCaCal8</t>
  </si>
  <si>
    <t>2025-01-06T14:01:05Z</t>
  </si>
  <si>
    <t>7aDDQ3eSGJY</t>
  </si>
  <si>
    <t>Dance se souber~ {TikTok} 2024 ðŸ’Œ</t>
  </si>
  <si>
    <t>2025-01-05T14:00:13Z</t>
  </si>
  <si>
    <t>Dance se souber~ {TikTok} 2024 ðŸ’Œ Dance se souber~ {TikTok} 2025ðŸ’Œ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2024,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</si>
  <si>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H5H1uAdJWws</t>
  </si>
  <si>
    <t>Dance se souber~ {TikTok} 2024ðŸŽ¶ðŸ’œ</t>
  </si>
  <si>
    <t>2025-01-04T14:00:22Z</t>
  </si>
  <si>
    <t>Dance se souber~ {TikTok} 2024ðŸŽ¶ðŸ’œ Dance se souber~ {TikTok} 2025ðŸŽ¶ðŸ’œ  #dancesesoubertiktokatualizado   #dancesesouber #dancesesoubertiktok2025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2025 , tente nÃ£o danÃ§ar, tiktok viral video , tiktok laranja , tiktok mashup , dance funk tiktok mashup , dance se souber mÃºsicas atualizadas, dance music , dance viral , mashup viral , dance se souber atualizadas 2025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2025,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2025, as melhores do tiktok 2024, melhores tiktok 2022, tiktok mashup 2024, tiktok brasil mashup, as melhores do tiktok 2024, mÃºsicas tiktok 2024, dance se souber 2025, mashup brasil tiktok,  dance se souber 2025, dance se souber tiktok 2024 atualizado novas, dance se souber tiktok 2025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#dancesesoubertiktok2025   #dancesesoubertiktok   #dancesesoubertiktokatualizado</t>
  </si>
  <si>
    <t>6zu515XNxNc</t>
  </si>
  <si>
    <t>2025-01-03T14:00:06Z</t>
  </si>
  <si>
    <t>S7qJLjtdEvU</t>
  </si>
  <si>
    <t>2025-01-02T14:10:13Z</t>
  </si>
  <si>
    <t>q04Px8WFnrM</t>
  </si>
  <si>
    <t>2025-01-01T14:00:47Z</t>
  </si>
  <si>
    <t>7HZJcvAezVE</t>
  </si>
  <si>
    <t>2024-12-31T14:00:11Z</t>
  </si>
  <si>
    <t>dance se souber|dance se souber tiktok|dance se souber tiktok 2023|dance se souber 2023|musicas do tik tok|dance se souber mÃºsicas do tik tok|tiktok|tik tok|mÃºsica do tik tok|mÃºsica de tik tok|danÃ§a se souber|tik tok 2023|dance sober|tiktok dance se sober|dance se souber tiktok 2024|dance se souber 2024|dance se souber 2024 atualizadas|dance se souber mÃºsicas atualizadas|dance se souber versÃ£o tiktok|brazil tiktok|dance se souber tik tok|se souber</t>
  </si>
  <si>
    <t>Dance se souber~ {TikTok} 2024ðŸŽ¶ðŸ’œ Dance se souber~ {TikTok} 2024ðŸŽ¶ðŸ’œ  #dancesesoubertiktokatualizado   #dancesesouber #dancesesoubertiktok2023 #dancesesoubertiktok #mashupviral #mashupviral #dancetiktok #tiktokmashup #tiktokviral #dancesesouber  #dancetiktok #dancesesoubertiktok2024   INSCREVA-SE PARA AJUDAR O CANALðŸ”” COMPARTILHE ESTE VÃDEO:  https://youtu.be/3JpIlMD9iCQ   DEIXE SEU LIKE ^^         Tags - tiktok mashup , dance se souber mÃºsicas atualizadas, dance music , dance viral , mashup viral , dance se souber atualizadas 2024 , tente nÃ£o danÃ§ar, tiktok viral video , tiktok laranja , tiktok mashup , dance funk tiktok mashup , dance se souber mÃºsicas atualizadas, dance music , dance viral , mashup viral , dance se souber atualizadas 2023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2024,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2024, as melhores do tiktok 2024, melhores tiktok 2022, tiktok mashup 2024, tiktok brasil mashup, as melhores do tiktok 2024, mÃºsicas tiktok 2024, dance se souber 2024, mashup brasil tiktok,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#dancesesoubertiktok2024  #dancesesoubertiktok   #dancesesoubertiktokatualizado</t>
  </si>
  <si>
    <t>rZWVW3TIb2Y</t>
  </si>
  <si>
    <t>2024-12-30T14:00:54Z</t>
  </si>
  <si>
    <t>Dance se souber~ {TikTok} 2024 ðŸ’Œ Dance se souber~ {TikTok} 2024 ðŸ’Œ  #dancesesoubertiktokatualizado   #dancesesouber #dancesesoubertiktok2023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https://youtu.be/cNfHV321plw DEIXE SEU LIKE ^^         Tags - tiktok mashup , dance se souber mÃºsicas atualizadas, dance music , dance viral , mashup viral , dance se souber atualizadas 2024 , tente nÃ£o danÃ§ar, tiktok viral video , tiktok laranja , tiktok mashup , dance funk tiktok mashup , dance se souber mÃºsicas atualizadas, dance music , dance viral , mashup viral , dance se souber atualizadas 2023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2024,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2024, as melhores do tiktok 2024, melhores tiktok 2022, tiktok mashup 2024, tiktok brasil mashup, as melhores do tiktok 2024, mÃºsicas tiktok 2024, dance se souber 2024, mashup brasil tiktok,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#dancesesoubertiktok2024  #dancesesoubertiktok   #dancesesoubertiktokatualizado</t>
  </si>
  <si>
    <t>ajmHB5oYUIo</t>
  </si>
  <si>
    <t>2024-12-29T14:01:05Z</t>
  </si>
  <si>
    <t>Lp5kUL04f-U</t>
  </si>
  <si>
    <t>2024-12-28T14:06:22Z</t>
  </si>
  <si>
    <t>dance se souber|dance se souber tiktok|dance se souber tiktok 2023|musicas do tik tok|dance se souber mÃºsicas do tik tok|tiktok|tik tok|mÃºsica do tik tok|mÃºsica de tik tok|danÃ§a se souber|tik tok 2023|dance sober|tiktok dance se sober|dance se souber tiktok 2024|dance se souber 2024|dance se souber 2024 atualizadas|dance se souber mÃºsicas atualizadas|dance se souber versÃ£o tiktok|dance se souber tik tok|se souber|dance se souber tiktok 2025|tiktok 2025</t>
  </si>
  <si>
    <t>v4faUfMsl8g</t>
  </si>
  <si>
    <t>2024-12-27T14:00:55Z</t>
  </si>
  <si>
    <t>Dance se souber~ {TikTok} 2024ðŸŽ¶ðŸ’œ Dance se souber~ {TikTok} 2024ðŸŽ¶ðŸ’œ  #dancesesoubertiktokatualizado   #dancesesouber #dancesesoubertiktok2023 #dancesesoubertiktok #mashupviral #mashupviral #dancetiktok #tiktokmashup #tiktokviral #dancesesouber  #dancetiktok #dancesesoubertiktok2024   Minhas Redes Sociais: Instagram https://www.instagram.com/djdannyal/ TikTok https://www.tiktok.com/@dannyalbuquerque_  INSCREVA-SE PARA AJUDAR O CANALðŸ”” COMPARTILHE ESTE VÃDEO:  https://youtu.be/3JpIlMD9iCQ   DEIXE SEU LIKE ^^         Tags - tiktok mashup , dance se souber mÃºsicas atualizadas, dance music , dance viral , mashup viral , dance se souber atualizadas 2024 , tente nÃ£o danÃ§ar, tiktok viral video , tiktok laranja , tiktok mashup , dance funk tiktok mashup , dance se souber mÃºsicas atualizadas, dance music , dance viral , mashup viral , dance se souber atualizadas 2023 , tente nÃ£o danÃ§ar, tiktok viral video , tiktok laranja , tiktok mashup , dance funk tiktok mashup , tiktok laranja , tiktok mashup , dance funk,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2024, tente nÃ£o danÃ§ar tik tok atualizadas, tente nÃ£o danÃ§ar mÃºsica do tik tok, tente nÃ£o danÃ§ar versÃ£o tiktok, tiktok mashup, tiktok mashup 2024, tiktok mashup brasil, tiktok mashup 2024 brasil, tiktok mashup oficial, mashup tiktok, mashup tiktok brasil, mashup tiktok 2024, mashup funk tiktok, mashup tik tok brasil, dance se souber tiktok 2024 novas, dance se souber tiktok 2024, tente nÃ£o danÃ§ar 2024, tiktok 2024, as melhores do tiktok 2024, melhores tiktok 2022, tiktok mashup 2024, tiktok brasil mashup, as melhores do tiktok 2024, mÃºsicas tiktok 2024, dance se souber 2024, mashup brasil tiktok,  dance se souber 2024, dance se souber tiktok 2024 atualizado novas, dance se souber tiktok 2024 atualizado, dance se souber tiktok, dance se souber, dance se souber tiktok 2024, tente nÃ£o danÃ§ar tiktok, tente nÃ£o danÃ§ar, tente nÃ£o danÃ§ar e nem cantar, tente nÃ£o danÃ§ar tik tok 2024, tente nÃ£o danÃ§ar 2024, tente nÃ£o danÃ§ar tiktok atualizada, tiktok mashup 2024, tiktok mashup brasil, mashup tiktok brasil, mashup funk tiktok, dance se souber tiktok 2024 novas, tiktok 2024,  #dancesesoubertiktok2024  #dancesesoubertiktok   #dancesesoubertiktokatualizado</t>
  </si>
  <si>
    <t>I3wJ2qaE4Fk</t>
  </si>
  <si>
    <t>2024-12-26T14:02:30Z</t>
  </si>
  <si>
    <t>uvpQwWdLVBE</t>
  </si>
  <si>
    <t>2024-12-25T14:00:54Z</t>
  </si>
  <si>
    <t>Cj7u1jb2g6o</t>
  </si>
  <si>
    <t>2024-12-24T14:00:13Z</t>
  </si>
  <si>
    <t>zjJMuwFhw58</t>
  </si>
  <si>
    <t>2024-12-23T14:00:57Z</t>
  </si>
  <si>
    <t>ACJFa6sflP4</t>
  </si>
  <si>
    <t>2024-12-22T14:00:08Z</t>
  </si>
  <si>
    <t>dc305LbCjN8</t>
  </si>
  <si>
    <t>2024-12-21T14:00:40Z</t>
  </si>
  <si>
    <t>dance se souber|dance se souber tiktok|musicas do tik tok|dance se souber mÃºsicas do tik tok|tiktok|tik tok|mÃºsica do tik tok|mÃºsica de tik tok|danÃ§a se souber|tik tok 2023|dance sober|tiktok dance se sober|dance se souber tiktok 2024|dance se souber 2024|dance se souber 2024 atualizadas|dance se souber mÃºsicas atualizadas|dance se souber versÃ£o tiktok|brazil tiktok|dance se souber tik tok|se souber|dance se souber 2025|dance se souber tiktok 2025</t>
  </si>
  <si>
    <t>lwhpcXpH9VU</t>
  </si>
  <si>
    <t>2024-12-20T14:00:49Z</t>
  </si>
  <si>
    <t>fuCvCbNlEkE</t>
  </si>
  <si>
    <t>2024-12-19T14:00:45Z</t>
  </si>
  <si>
    <t>7-rMp_SGoj8</t>
  </si>
  <si>
    <t>2024-12-18T14:00:05Z</t>
  </si>
  <si>
    <t>Cc-QAf9qKfk</t>
  </si>
  <si>
    <t>2024-12-17T14:00:12Z</t>
  </si>
  <si>
    <t>uiPIVQ_qioM</t>
  </si>
  <si>
    <t>2024-12-16T14:00:53Z</t>
  </si>
  <si>
    <t>QQs5palGISg</t>
  </si>
  <si>
    <t>2024-12-15T14:00:31Z</t>
  </si>
  <si>
    <t>dkSEpuzSEoM</t>
  </si>
  <si>
    <t>2024-12-14T14:00:40Z</t>
  </si>
  <si>
    <t>HS53S0xtwyo</t>
  </si>
  <si>
    <t>QUEM O DEMOLIDOR ESTÃ 'VENDO'?</t>
  </si>
  <si>
    <t>2026-02-25T17:43:25Z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</si>
  <si>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
  </si>
  <si>
    <t>EDIÃ‡ÃƒO POR ESTÃšDIO 42 http://www.estudio42.com.br  CLIQUE CONFIRA OS OUTROS CANAIS DO JOVEM NERD:  https://linktr.ee/jovemnerd0    #jovemnerd</t>
  </si>
  <si>
    <t>hiNQz3-N2k0</t>
  </si>
  <si>
    <t>O MELHOR DE GTA V</t>
  </si>
  <si>
    <t>2026-02-23T18:17:25Z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</si>
  <si>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azaghal|gta|gta v|gta 5|grand theft auto</t>
  </si>
  <si>
    <t>Lambda lambda lambda, nerds! Pois Ã©... enquanto seguimos na espera pelo GTA 6 (que pode ou nÃ£o chegar este ano), o NerdPlayer tira mais uma semana de nostalgia para relembrar os melhores momentos e noobices de Alottoni, Azaghal e companhia no Grand Theft Auto V!  EDIÃ‡ÃƒO POR ESTÃšDIO 42 http://www.estudio42.com.br  CLIQUE CONFIRA OS OUTROS CANAIS DO JOVEM NERD:  https://linktr.ee/jovemnerd0    #jovemnerd</t>
  </si>
  <si>
    <t>3KSxLfF57aE</t>
  </si>
  <si>
    <t>Trailer Spider-Noir - ABSOLUTE NICOLAS CAGE!</t>
  </si>
  <si>
    <t>2026-02-19T19:05:09Z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</si>
  <si>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azaghal|spider-noir|trailer|homem-aranha|homem-aranha noir|nicolas cage|aranhaverso|spiderverse</t>
  </si>
  <si>
    <t>Lambda lambda lambda! No TrailerOffice de hoje, Alottoni, Azaghal e Carlos Voltor comentam a prÃ©via de SPIDER-NOIR, com NICOLAS CAGE realizando o sonho nerd de interpretar o Teioso em live-action!  Bora conferir a aÃ§Ã£o e maluquice da nova sÃ©rie do Amazon Prime Video, com toda a glÃ³ria do ABSOLUTE CAGE em preto e branco (DO JEITO CORRETO!).  EDIÃ‡ÃƒO POR ESTÃšDIO 42 http://www.estudio42.com.br  CLIQUE CONFIRA OS OUTROS CANAIS DO JOVEM NERD:  https://linktr.ee/jovemnerd0    #jovemnerd</t>
  </si>
  <si>
    <t>OZOB: A CYBERPUNK BOARD GAME ðŸ’¥ðŸ¤˜ ATUALIZAÃ‡Ã•ES DE PRODUÃ‡ÃƒO</t>
  </si>
  <si>
    <t>2026-02-19T01:10:04Z</t>
  </si>
  <si>
    <t>Jovem Nerd, Guilherme Dei Svaldi, Renato SimÃµes e Marcelo Bassoli trazem novidades, fotos inÃ©ditas e responder as dÃºvidas da galera sobre Ozob: A Cyberpunk Board Game!  NOVA MISSÃƒO A GRANADA SANTA. DISPONÃVEL NO TABLETOP SIMULATOR  MissÃ£o em PortuguÃªs: https://steamcommunity.com/sharedfiles/filedetails/?id=3668783707   Descritivo da missÃ£o em PortuguÃªs: https://drive.google.com/drive/folders/1xHhQKGz3-n9FXNQXYGWd4bCCXEiPVWt9?usp=drive_link   MissÃ£o em InglÃªs: https://steamcommunity.com/sharedfiles/filedetails/?id=3668326956   Descritivo da missÃ£o em InglÃªs: https://drive.google.com/drive/folders/1XGC24Ow3rbul29WWzjbZJDjxZTV3BWk9?usp=sharing  GRUPO NO WHATSAPP PARA APOIADORES: https://chat.whatsapp.com/IsFS5TPfacwD5TLCX68m2L?mode=hqrt1  DISCORD: https://discord.gg/n3VFMPWZ  âž¡ï¸ https://ozob.com.br</t>
  </si>
  <si>
    <t>wYCx9ST1fNk</t>
  </si>
  <si>
    <t>NerdCast 1018 - Fallout 2: O Que Acontece em New Vegas...</t>
  </si>
  <si>
    <t>2026-02-13T20:25:53Z</t>
  </si>
  <si>
    <t>Lambda lambda lambda e Viva New Vegas, nerds! Neste programa, retornamos ao mundo pÃ³s-apocalÃ­ptico de Fallout para falar da segunda temporada da sÃ©rie do Prime Video!Â   Enfrente novos perigos, aventuras e baratas voadoras gigantes com Alottoni, Katiucha Barcelos, Carlos Voltor e Marcela Versiani e lembre-se... O que acontece em Vegas vira conteÃºdo do Telecurso 2000!  NERDCAST NO YOUTUBE! Acompanhe a publicaÃ§Ã£o de novos programas no canal oficial do Jovem Nerd, e arquivo do NerdCast no canal oficial do podcast: https://youtube.com/@NerdcastJovemNerd?si=ITSiGd08IABGI8yL  Oscar de Pijama 2026   â€¢  Dia 15 de marÃ§o, no YouTube do Jovem Nerd. Com Desce a Letra Show, Katiucha Barcelos e Max Valarezo: https://www.youtube.com/live/R6scb811NiA?si=ay_pmyNwVSdbJAfU  Estante Virtual   â€¢  Use o cupom FACULDADE para garantir descontos em livros didÃ¡ticos na volta Ã s aulas: https://jovemnerd.short.gy/18D4d4  CITADO NO PROGRAMA   â€¢  Arte dos FÃ£s: Timelapse Elliot K. Lewis (https://www.instagram.com/reel/DUbo3SKEp6T/?igsh=MWRjbG1oYTlhbmRjaA%3D%3D)    â€¢  Livro ZooplÃ¢ncton: A Vida InvisÃ­vel na Ãgua Doce (https://www.researchgate.net/publication/398038366_Zooplancton_a_vida_invisivel_na_agua_doce)    â€¢  Instagram: https://www.instagram.com/zoo.invisivel  CONFIRA OS OUTROS CANAIS DO JOVEM NERD (https://linktr.ee/jovemnerd0)   E-MAILS Mande suas crÃ­ticas, elogios, sugestÃµes e caneladas para nerdcast@jovemnerd.com.br (mailto:nerdcast@jovemnerd.com.br)   APP JOVEM NERD: Google Play Store (https://play.google.com/store/apps/details?id=com.jovemnerd.app&amp;hl=pt_BR&amp;gl=US&amp;pli=1)  | Apple App Store (//apps.apple.com/br/app/jovem-nerd-oficial/id1122679489)   ARTE DA VITRINE: Randall Random (http://behance.net/randallrandom)    â€¢  Baixe a versÃ£o Wallpaper da vitrine  EDIÃ‡ÃƒO COMPLETA POR RADIOFOBIA PODCAST E MULTIMÃDIA (http://radiofobia.com.br)        Learn more about your ad choices. Visit megaphone.fm/adchoices (https://megaphone.fm/adchoices)</t>
  </si>
  <si>
    <t>blhEpyF5GQI</t>
  </si>
  <si>
    <t>Trailer Eles VÃ£o Te Matar - DIVERTIDA E VIOLENTA SURPRESA!</t>
  </si>
  <si>
    <t>2026-02-11T20:06:28Z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</si>
  <si>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azaghal|react trailer|eles vÃ£o te matar|they will kill you|filme de terror|filmes de terror 2026|filmes 2026</t>
  </si>
  <si>
    <t>Lambda lambda lambda, nerds! Neste TrailerOffice, vamos comentar uma DIVERTIDA e VIOLENTA surpresa que quase passou fora do nosso radar: Eles VÃ£o Te Matar!  Mergulhe  num hotel do capeta com Alottoni e Azaghal para uma noite alucinante de terror e muito, MUITO sangue!  Intel OuÃ§a o NerdTech 116: https://jovemnerd.short.gy/nerdtech116_no  Oscar de Pijama 2026 Dia 15 de marÃ§o, com Max Valarezo, Katiucha Barcelos e Desce a Letra Show, no YouTube do Jovem Nerd: https://jovemnerd.short.gy/Oscar_Pijama_live  EDIÃ‡ÃƒO POR ESTÃšDIO 42 http://www.estudio42.com.br  CLIQUE CONFIRA OS OUTROS CANAIS DO JOVEM NERD:  https://linktr.ee/jovemnerd0    #jovemnerd</t>
  </si>
  <si>
    <t>bM4Oy5iElNc</t>
  </si>
  <si>
    <t>NerdCast 1017 - MudanÃ§as ClimÃ¡ticas: FATO!</t>
  </si>
  <si>
    <t>2026-02-06T20:29:52Z</t>
  </si>
  <si>
    <t>Lambda lambda lambda, nerds! No NerdCast de hoje, vamos reunir o time de ciÃªncias para atualizar o nosso papo sobre as mudanÃ§as climÃ¡ticas no mundo.Â   Neste episÃ³dio, Alottoni recebe Tucano, AndrÃ© Souza e a dupla EmÃ­lio Garcia e Mila Massuda, do BlaBlaLogia, para debater os efeitos catastrÃ³ficos dos eventos climÃ¡ticos no mundo, e o que ainda podemos fazer para encarar esta difÃ­cil realidade.  NERDCAST AGORA TAMBÃ‰M NO YOUTUBE! Acompanhe a publicaÃ§Ã£o de novos programas no canal oficial do Jovem Nerd, e arquivo do NerdCast no canal oficial do podcast: https://youtube.com/@NerdcastJovemNerd?si=ITSiGd08IABGI8yL  Daki   â€¢  Use o cupom JOVEMNERD e tenha R$ 30 de desconto em pedidos acima de R$ 100 (vÃ¡lido para primeiro pedido, exceto bebidas alcoÃ³licas): https://jovemnerd.short.gy/Daki_SPOT_NC3  Oscar de Pijama 2026   â€¢  Dia 15 de marÃ§o, no YouTube do Jovem Nerd: https://www.youtube.com/live/R6scb811NiA?si=ay_pmyNwVSdbJAfU  CITADOS NO PROGRAMA   â€¢  Vaquinha do Pirulla: https://www.vakinha.com.br/vaquinha/pirulla   â€¢  ConheÃ§a o BlaBlaLogia: https://www.blablalogia.com/  CONFIRA OS OUTROS CANAIS DO JOVEM NERD (https://linktr.ee/jovemnerd0)   E-MAILS Mande suas crÃ­ticas, elogios, sugestÃµes e caneladas para nerdcast@jovemnerd.com.br (mailto:nerdcast@jovemnerd.com.br)   APP JOVEM NERD: Google Play Store (https://play.google.com/store/apps/details?id=com.jovemnerd.app&amp;hl=pt_BR&amp;gl=US&amp;pli=1)  | Apple App Store (//apps.apple.com/br/app/jovem-nerd-oficial/id1122679489)   ARTE DA VITRINE: Randall Random (http://behance.net/randallrandom)    â€¢  Baixe a versÃ£o Wallpaper da vitrine (https://uploads.jovemnerd.com.br/wp-content/uploads/2026/02/nc1017_mudanca_climatica_wallpaper__502usnk.png)   EDIÃ‡ÃƒO COMPLETA POR RADIOFOBIA PODCAST E MULTIMÃDIA (http://radiofobia.com.br)</t>
  </si>
  <si>
    <t>Xabg4aONTvQ</t>
  </si>
  <si>
    <t>Trailer Demolidor Temporada 2 - LÃ VEM O HOMEM-ARANHA?</t>
  </si>
  <si>
    <t>2026-02-04T18:25:55Z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</si>
  <si>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azaghal|demolidor|daredevil|marvel|mcu|trailer demolidor|demolidor renascido|daredevil born again</t>
  </si>
  <si>
    <t>Lambda lambda lambda! No TrailerOffice de hoje, vamos retornar Ã  violenta Hell's Kitchen no trailer de Demolidor: Renascido - Temporada 2!  Azaghal, AlmÃ´ndega e Carlos Voltor se juntam ao porradeiro Matt Murdock na luta contra o brutal Wilson Fisk, com direito a Jessica Jones de volta e, sonhando alto... um MIRANHA VINDO AÃ?!  EDIÃ‡ÃƒO POR ESTÃšDIO 42 http://www.estudio42.com.br  CLIQUE CONFIRA OS OUTROS CANAIS DO JOVEM NERD:  https://linktr.ee/jovemnerd0    #jovemnerd</t>
  </si>
  <si>
    <t>kNxtlrtkrew</t>
  </si>
  <si>
    <t>REX, NUNCA TE CRITIQUEI! #heman #mestresdouniverso #jovemnerd</t>
  </si>
  <si>
    <t>2026-02-04T14:52:38Z</t>
  </si>
  <si>
    <t>LESRgKGJm-U</t>
  </si>
  <si>
    <t>O MELHOR DE SKYRIM</t>
  </si>
  <si>
    <t>2026-02-02T20:44:02Z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</si>
  <si>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azaghal|gameplay|skyrim|elder scrolls|nerdplayer skyrim</t>
  </si>
  <si>
    <t>Lambda lambda lambda, guerreiro! O NerdPlayer de hoje estÃ¡ nostÃ¡lgico, com uma das primeiras e mais icÃ´nicas sagas do nosso amado programinha.  Vamos recapitular a jornada noob de Alottoni pelo mundo mÃ¡gico de The Elder Scrolls V: Skyrim, com dragÃµes, galinhas e, claro, a jornada de LYDIA!  EDIÃ‡ÃƒO POR ESTÃšDIO 42 http://www.estudio42.com.br  CLIQUE CONFIRA OS OUTROS CANAIS DO JOVEM NERD:  https://linktr.ee/jovemnerd0    #jovemnerd</t>
  </si>
  <si>
    <t>1SG4C6Fp4sI</t>
  </si>
  <si>
    <t>NerdCast 1016 - Viajar Ã© Se F*der 5: China</t>
  </si>
  <si>
    <t>2026-02-02T13:51:10Z</t>
  </si>
  <si>
    <t>Lambda lambda lambda, nerds! Depois de um nostÃ¡lgico passeio pelos rios da memÃ³ria em SÃ£o LourenÃ§o (como vocÃª certamente acompanhou na NerdTour), Alottoni e Azaghal partiram numa jornada mÃ¡gica, mas tambÃ©m recheada de perrengues, para a CHINA!Â   Neste episÃ³dio, a dupla se junta a Leonel Caldela e Rafael Studart para comentar a passagem pelo grande paÃ­s asiÃ¡tico, desde a busca frustrada por um futuro dominado por robÃ´s, atÃ© os temidos pepinos escatolÃ³gicos, afinal o que Ã© uma boa viagem sem uma dose de aperto?!  NERDCAST AGORA TAMBÃ‰M NO YOUTUBE! Acompanhe a publicaÃ§Ã£o de novos programas no canal oficial do Jovem Nerd, e arquivo do NerdCast no canal oficial do podcast: https://www.youtube.com/@UChpigPksO7iTKDxqs2ANGcQ   Daki   â€¢  Use o cupom JOVEMNERD e tenha R$ 30 de desconto em pedidos acima de R$ 100 (exceto bebidas alcoÃ³licas): https://jovemnerd.short.gy/Daki_Spot_NC6  Magalu Cloud   â€¢  OuÃ§a o Ãºltimo episÃ³dio do Nerd na Cloud: https://jovemnerd.short.gy/Cloud_SPO_NC11  CONFIRA OS OUTROS CANAIS DO JOVEM NERD (https://linktr.ee/jovemnerd0)   E-MAILS Mande suas crÃ­ticas, elogios, sugestÃµes e caneladas para nerdcast@jovemnerd.com.br (mailto:nerdcast@jovemnerd.com.br)   APP JOVEM NERD: Google Play Store (https://play.google.com/store/apps/details?id=com.jovemnerd.app&amp;hl=pt_BR&amp;gl=US&amp;pli=1)  | Apple App Store (//apps.apple.com/br/app/jovem-nerd-oficial/id1122679489)   ARTE DA VITRINE: Randall Random (http://behance.net/randallrandom)    â€¢  Baixe a versÃ£o Wallpaper da vitrine (https://uploads.jovemnerd.com.br/wp-content/uploads/2026/01/nc1016_viajar_china_wallpaper__8t0x1kw9b-scaled.jpg)   EDIÃ‡ÃƒO COMPLETA POR RADIOFOBIA PODCAST E MULTIMÃDIA (http://radiofobia.com.br)        Learn more about your ad choices. Visit megaphone.fm/adchoices (https://megaphone.fm/adchoices)</t>
  </si>
  <si>
    <t>FqNZCiMpYx8</t>
  </si>
  <si>
    <t>Nerd na Cloud 22 - AtÃ© Onde a InteligÃªncia Artificial Pode Ir na ProgramaÃ§Ã£o</t>
  </si>
  <si>
    <t>2026-02-06T19:38:34Z</t>
  </si>
  <si>
    <t>Em mais um episÃ³dio do Nerd na Cloud, Alottoni recebe MÃ´nica Hillman, Jonatas 'Jojo' Baldin e Petros Barreto para um papo sobre inteligÃªncia artificial, e o quanto a ferramenta pode ajudar ou atrapalhar a experiÃªncia humana da programaÃ§Ã£o. Afinal, a IA Ã© uma mÃ£o na roda, mas nÃ£o faz tudo!    Magalu Cloud                   â€¢  ConheÃ§a a Magalu Cloud: https://jovemnerd.short.gy/Magalu_Cloud_NNC_21                     ARTE DA VITRINE: Randall Random (https://twitter.com/randallrandomm)     EDIÃ‡ÃƒO COMPLETA POR RADIOFOBIA PODCAST E MULTIMÃDIA (http://radiofobia.com.br)     Mande suas crÃ­ticas, elogios, sugestÃµes e caneladas para nerdcast@jovemnerd.com.br (mailto:nerdcast@jovemnerd.com.br)        Learn more about your ad choices. Visit megaphone.fm/adchoices (https://megaphone.fm/adchoices)</t>
  </si>
  <si>
    <t>gByfqTZo46Q</t>
  </si>
  <si>
    <t>Trailer He-Man - Mestres do Universo: 40 MINUTOS RECLAMANDO!</t>
  </si>
  <si>
    <t>2026-01-28T19:02:47Z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</si>
  <si>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azaghal|he-man|mestres do universo|trailer|trailer he-man|react he-man</t>
  </si>
  <si>
    <t>Em algum momento de 1987, um pequeno Alexandre Ottoni (na Ã©poca ainda REALMENTE um JOVEM nerd) teve sua primeira decepÃ§Ã£o cinematogrÃ¡fica com o filme do He-Man com o Dolph Lundgren. 40 anos depois, serÃ¡ que o trauma sarou?  Bora reagir ao primeiro teaser do novo MESTRES DO UNIVERSO com Azaghal e o bonequeiro profissional Marcelo Bassoli!  IntelÂ  OuÃ§a o NerdTech 116 - O Futuro da RobÃ³tica e Processamento em 2026: https://jovemnerd.short.gy/Intel_NO_10  EDIÃ‡ÃƒO POR ESTÃšDIO 42 http://www.estudio42.com.br  CLIQUE CONFIRA OS OUTROS CANAIS DO JOVEM NERD:  https://linktr.ee/jovemnerd0    #jovemnerd</t>
  </si>
  <si>
    <t>jlw5kD7htAQ</t>
  </si>
  <si>
    <t>NerdCast 1015 - Como Era Bom o Cinema dos Anos 90 - Parte 3</t>
  </si>
  <si>
    <t>2026-01-23T21:21:42Z</t>
  </si>
  <si>
    <t>Lambda lambda lambda, nerds! VocÃªs pediram muito e cÃ¡ estamos, TENTANDO encerrar nosso passeio nostÃ¡lgico pelos filmes da dÃ©cada de 1990, desta vez COM Alexandre Ottoni do Jovem Nerd!Â   Neste episÃ³dio, Alottoni, Max Valarezo, Eduardo Spohr, Tucano, Marcelo Bassoli, Gaveta e Azaghal rebobinam o VHS para tempos mais simples de nossas vidas, com clÃ¡ssicos como O Show de Truman, O Resgate do Soldado Ryan, Godzilla (o ruim), num papo recheado de opiniÃµes que, quando vocÃªs soubessem, ficarÃ£o enojados (ou nÃ£o...).  A PrÃ³pria Carne   â€¢  Alugue ou compre o filme nas plataformas digitais: https://linktr.ee/a_propria_carne   â€¢  ConheÃ§a a coleÃ§Ã£o APC, com livro, quadrinho e mais: http://apropriacarne.com.br/  Daki   â€¢  Use o cupom JOVEMNERD e tenha R$ 30 de desconto em pedidos acima de R$ 100:  LuizaLabs   â€¢  Instagram LuizaLabs: https://jovemnerd.short.gy/Luiza_Labs_Spot_IG   â€¢  Blog do LuizaLabs: https://jovemnerd.short.gy/Maglu_LabsND4_blog   â€¢  PÃ¡gina de Carreiras: https://jovemnerd.short.gy/Maglu_LabsND4_Pc  NERDCAST AGORA TAMBÃ‰M NO YOUTUBE! Acompanhe a publicaÃ§Ã£o de novos programas no canal oficial do Jovem Nerd, e arquivo do NerdCast no canal oficial do podcast: https://www.youtube.com/@NerdcastJovemNerdÂ   CONFIRA OS OUTROS CANAIS DO JOVEM NERD (https://linktr.ee/jovemnerd0)   E-MAILS Mande suas crÃ­ticas, elogios, sugestÃµes e caneladas para nerdcast@jovemnerd.com.br (mailto:nerdcast@jovemnerd.com.br)   APP JOVEM NERD: Google Play Store (https://play.google.com/store/apps/details?id=com.jovemnerd.app&amp;hl=pt_BR&amp;gl=US&amp;pli=1)  | Apple App Store (//apps.apple.com/br/app/jovem-nerd-oficial/id1122679489)   ARTE DA VITRINE: Randall Random (http://behance.net/randallrandom)    â€¢  Baixe a versÃ£o Wallpaper da vitrine (https://uploads.jovemnerd.com.br/wp-content/uploads/2026/01/nc1015_filmes_anos_90_parte3_wallpaper__hwkx32q.jpg)        EDIÃ‡ÃƒO COMPLETA POR RADIOFOBIA PODCAST E MULTIMÃDIA (https://radiofobia.com.br)</t>
  </si>
  <si>
    <t>M7YRWA9mXkk</t>
  </si>
  <si>
    <t>NerdTech 116 - O Futuro da RobÃ³tica e Processamento em 2026</t>
  </si>
  <si>
    <t>Neste NerdTech, Alottoni, Pietro Colloca, Yuri Daglian e Alessandro Cabelo falam sobre as principais tendÃªncias da CES 2026 e como elas estÃ£o moldando o futuro da tecnologia, com foco em IA, desempenho, novas experiÃªncias digitais e aplicaÃ§Ãµes prÃ¡ticas no dia a dia e no mercado.    ESTE NERDTECH Ã‰ UM OFERECIMENTO DE INTEL    Siga as redes sociais da Intel Brasil:                   â€¢  Instagram:Â https://jovemnerd.short.gy/Intel_Instagram_NerdTech_116 (https://jovemnerd.short.gy/Intel_Instagram_NerdTech_113)                        â€¢  Facebook: https://jovemnerd.short.gy/Intel_Facebook_NerdTech_116 (https://jovemnerd.short.gy/Intel_Facebook_NerdTech_113)                        â€¢  Twitter: https://jovemnerd.short.gy/Intel_X_NerdTech_116 (https://jovemnerd.short.gy/Intel_X_NerdTech_113)                        â€¢  Youtube: https://jovemnerd.short.gy/Intel_Youtube_NerdTech_116 (https://jovemnerd.short.gy/Intel_Youtube_NerdTech_113)                      OUÃ‡A TAMBÃ‰MÂ                    â€¢  OuÃ§a a playlist completa Nerdtech: https://bit.ly/3IoSB8Z                       â€¢  Playlist completa Nerdtech no Spotify: https://spoti.fi/3rr7zUA                     Mande e-mails pra gente com suas crÃ­ticas, elogios, sugestÃµes e caneladas para nerdcast@jovemnerd.com.br (mailto:nerdcast@jovemnerd.com.br)     ARTE DA VITRINE: Randall Random (https://twitter.com/randallrandomm)     EDIÃ‡ÃƒO COMPLETA POR RADIOFOBIA PODCAST E MULTIMÃDIA (https://radiofobia.com.br/)        Learn more about your ad choices. Visit megaphone.fm/adchoices (https://megaphone.fm/adchoices)</t>
  </si>
  <si>
    <t>R6scb811NiA</t>
  </si>
  <si>
    <t>OSCAR DE PIJAMA 2026</t>
  </si>
  <si>
    <t>2026-01-22T14:51:46Z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</si>
  <si>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azaghal|oscar|oscar 2026|o agente secreto|oscar ao vivo|live oscar|wagner moura</t>
  </si>
  <si>
    <t>Acompanhe a cerimÃ´nia do Oscar com os comentÃ¡rios de Alottoni, Azaghal e convidados muito especiais!  CLIQUE CONFIRA OS OUTROS CANAIS DO JOVEM NERD:  https://linktr.ee/jovemnerd0    #jovemnerd</t>
  </si>
  <si>
    <t>0quEmKSntkI</t>
  </si>
  <si>
    <t>Trailers Vingadores: Doomsday - OU VAI OU RACHA, MARVEL</t>
  </si>
  <si>
    <t>2026-01-21T21:26:34Z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</si>
  <si>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azaghal|trailer vingadores|vingadores|marvel|doomsday|doutor destino|mcu</t>
  </si>
  <si>
    <t>NÃ£o adianta... Foi sÃ³ a Marvel reunir todos os bonecos, incluindo os X-MEN (!), que o nosso coraÃ§Ã£o nerd se iluminou. Neste TrailerOffice, vamos reagir aos QUATRO teasers de Vingadores: Doomsday (ou Vingadores: Doutor Destino). Agora, com o MCU no momento OU VAI OU RACHA, trazendo praticamente TODO MUNDO de volta, serÃ¡ que seremos felizes novamente?!  Nvidia Comece 2026 com o upgrade que o seu PC merece: https://jovemnerd.short.gy/Nvidia_SPOT_NO  EDIÃ‡ÃƒO POR ESTÃšDIO 42 http://www.estudio42.com.br  CLIQUE CONFIRA OS OUTROS CANAIS DO JOVEM NERD:  https://linktr.ee/jovemnerd0    #jovemnerd</t>
  </si>
  <si>
    <t>Y7n7MYLEwX4</t>
  </si>
  <si>
    <t>NA CHINA TEM BONECO NATTY?!</t>
  </si>
  <si>
    <t>2026-01-20T15:41:43Z</t>
  </si>
  <si>
    <t>6QAeAFteCSc</t>
  </si>
  <si>
    <t>O que Ã© toda a grana da Marvel perto do Jovem Nerd com uma impressora 3D?</t>
  </si>
  <si>
    <t>2026-01-19T13:39:55Z</t>
  </si>
  <si>
    <t>yL3mG-dIofg</t>
  </si>
  <si>
    <t>NerdTour China - Bonecos, Furadas e ContemplaÃ§Ã£o</t>
  </si>
  <si>
    <t>2026-01-16T21:54:06Z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</si>
  <si>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azaghal|nerdtour|china|viagem china|jovem nerd eazaghal|nerdtour china|comunismo</t>
  </si>
  <si>
    <t>No terceiro e Ãºltimo vÃ­deo da nossa aventura pela China, nÃ£o poderÃ­amos deixar de ir atrÃ¡s de uma verdadeira paixÃ£o de Alottoni e Azaghal: BONECOS!  Venha conosco para mais um passeio pelas futuristas (e levemente caÃ³ticas) ruas do glorioso paÃ­s asiÃ¡tico, com direito atÃ© a furadas homÃ©ricas, afinal nem sÃ³ de vitÃ³rias se faz uma grande viagem...   EDIÃ‡ÃƒO POR ESTÃšDIO 42 http://www.estudio42.com.br  CLIQUE CONFIRA OS OUTROS CANAIS DO JOVEM NERD:  https://linktr.ee/jovemnerd0    #jovemnerd</t>
  </si>
  <si>
    <t>FvmbG7NK1Cc</t>
  </si>
  <si>
    <t>EXPECTATIVA 2026 - FILMES QUE QUEREMOS VER (OU NÃƒO...)</t>
  </si>
  <si>
    <t>2026-01-14T17:59:49Z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</si>
  <si>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azaghal|nerdoffice|filmes de 2026|vingadores doomsday|doutor destino|marvel|estreias 2026|supergirl</t>
  </si>
  <si>
    <t>Lambda lambda lambda, nerds! Chegou mais um ano (e isso nÃ£o significa nada), mas temos 12 meses de lanÃ§amentos de peso vindo aÃ­. Alguns que nos deixam MUITO empolgados, outros nem tanto...  De Supergirl, Duna, Christopher Nolan e Vingadores atÃ© filme de mamaco assassino, vamos comentar nossas expectativas para 2026 no cinema!  EDIÃ‡ÃƒO POR ESTÃšDIO 42 http://www.estudio42.com.br  CLIQUE CONFIRA OS OUTROS CANAIS DO JOVEM NERD:  https://linktr.ee/jovemnerd0    #jovemnerd</t>
  </si>
  <si>
    <t>FcJx5O_AeL8</t>
  </si>
  <si>
    <t>F NO CHAT PARA UM VIRGEM! ðŸ¤¡#jovemnerd #killerfrequency</t>
  </si>
  <si>
    <t>2026-01-06T20:36:26Z</t>
  </si>
  <si>
    <t>fVi81qJ7jSA</t>
  </si>
  <si>
    <t>Killer Frequency Gameplay - DEIXE O PEDIDO (DE SOCORRO) APÃ“S O BIP</t>
  </si>
  <si>
    <t>2026-01-05T18:22:33Z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</si>
  <si>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azaghal|nerdplayer|killer frequency|mau faccio|mau acompanhado</t>
  </si>
  <si>
    <t>Feliz 2026, nerdaiada! Abrindo os trabalhos de mais uma temporada do NerdPlayer, Mau Faccio e sua voz de veludo tentam, mais uma vez, salvar as pessoas de um terrÃ­vel assassino no divertido Killer Frequency. SerÃ¡ que os doces sons da rÃ¡dio NP serÃ£o pÃ¡reo para a sede de sangue do nosso matador?  EDIÃ‡ÃƒO POR ESTÃšDIO 42 http://www.estudio42.com.br  CLIQUE CONFIRA OS OUTROS CANAIS DO JOVEM NERD:  https://linktr.ee/jovemnerd0    #jovemnerd</t>
  </si>
  <si>
    <t>UHFsVcAWop8</t>
  </si>
  <si>
    <t>BACON Ã‰ VIDA, SEJA NA CHINA OU QUALQUER LUGAR DO MUNDO</t>
  </si>
  <si>
    <t>2025-12-23T20:41:52Z</t>
  </si>
  <si>
    <t>TDJHR7hEjS0</t>
  </si>
  <si>
    <t>DIDI BRAGUINHA - O CAVALEIRO MEDIEVAL!</t>
  </si>
  <si>
    <t>2025-12-23T18:52:10Z</t>
  </si>
  <si>
    <t>U5H8Fp__67E</t>
  </si>
  <si>
    <t>Trailer Supergirl - A GUARDIÃƒ DA GALÃXIA E O MAIORAL!</t>
  </si>
  <si>
    <t>2025-12-22T20:47:11Z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</si>
  <si>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azaghal|traileroffice|trailer|supergirl|dc|james gunn|trailer supergirl|trailer supergirl explicado|superman</t>
  </si>
  <si>
    <t>Estamos sonhando, ou a DC promete mais um FILMAÃ‡O para 2026?! No TrailerOffice de hoje, Alottoni e Azaghal comentam o teaser de Supergirl, com Milly Alcock no papel da heroÃ­na do universo de James Gunn! AlÃ©m, claro, de toda a pompa que merece a chegada DELE: o Maioral, o Flagelo do Cosmos, o ClÃ³vis Bornay dos crossovers, o LOBO (com Jason Momoa)!  CLIQUE CONFIRA OS OUTROS CANAIS DO JOVEM NERD:  https://linktr.ee/jovemnerd0    #jovemnerd</t>
  </si>
  <si>
    <t>wVO5_8F80j4</t>
  </si>
  <si>
    <t>Vem conhecer a fÃ¡brica da Leapmotor de pertinho! ðŸ‘€ðŸš—</t>
  </si>
  <si>
    <t>2025-12-22T15:04:39Z</t>
  </si>
  <si>
    <t>Nesse episÃ³dio do NerdTour, a gente foi atÃ© a China pra ver como a tecnologia, a inovaÃ§Ã£o e os detalhes por trÃ¡s dos carros da Leapmotor ganham vida. âš™ï¸âœ¨  Saiba mais seguindo a Leapmotor nas redes sociais! @â€Œleapmotor #publi  EDIÃ‡ÃƒO POR ESTÃšDIO 42 http://www.estudio42.com.br  CLIQUE CONFIRA OS OUTROS CANAIS DO JOVEM NERD:  https://linktr.ee/jovemnerd0    #jovemnerd</t>
  </si>
  <si>
    <t>pr30k89jbG0</t>
  </si>
  <si>
    <t>FANLAB NA CCXP25</t>
  </si>
  <si>
    <t>2025-12-19T20:57:14Z</t>
  </si>
  <si>
    <t>Roupas e acessÃ³rios de moda geek: https://jovemnerd.short.gy/FanLab_NO_CCXP</t>
  </si>
  <si>
    <t>jeBiuyPXxGw</t>
  </si>
  <si>
    <t>ATÃ‰ O NERD MAIS FORTE DO MUNDO AMA BEM BRASIL!</t>
  </si>
  <si>
    <t>2025-12-19T20:53:12Z</t>
  </si>
  <si>
    <t>ConheÃ§a as batatas Bem Brasil: https://jovemnerd.short.gy/Bem_Brasil_NO_CCXP</t>
  </si>
  <si>
    <t>muLdG9aCfQo</t>
  </si>
  <si>
    <t>Smartphone Reno14 F ediÃ§Ã£o LIMITADA Dark Side</t>
  </si>
  <si>
    <t>2025-12-19T20:49:02Z</t>
  </si>
  <si>
    <t>https://jovemnerd.short.gy/OPPO_NO_CCXP</t>
  </si>
  <si>
    <t>FaEX9b8QcG4</t>
  </si>
  <si>
    <t>CARRO COM KARAOKÃŠ???!!! Ã‰ LEAPMOTOR</t>
  </si>
  <si>
    <t>2025-12-19T14:40:49Z</t>
  </si>
  <si>
    <t>9frlpyFZKMA</t>
  </si>
  <si>
    <t>NerdTour China - Comidas Inusitadas e Hotel do Futuro</t>
  </si>
  <si>
    <t>2025-12-19T14:27:42Z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</si>
  <si>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azaghal|nerdtour|nerdtour china|leapmotor|carro elÃ©trico</t>
  </si>
  <si>
    <t>Lambda lambda lambda, nerds! Continuando a aventura de Alottoni e Azaghal na China, vamos conhecer a fÃ¡brica da Leapmotor e todo o incrÃ­vel processo de montagem dos carros eletrificados que proporcionaram esta NerdTour!  Em mais um rolÃª pelas belas paisagens de Xangai e Hancheu, a dupla se deleitou com a arquitetura futurista do paÃ­s estrangeiro, alÃ©m da inusitada (mas saborosÃ­ssima) culinÃ¡ria local. Tudo isso com direito a uma estadia em um hotel com funcionÃ¡rios, digamos... modernos atÃ© demais!  Leapmotor ConheÃ§a a Leapmotor: https://jovemnerd.short.gy/Leapmotor_Nerdtour_TM_NO Instagram: https://www.instagram.com/leapmotorbrasil/  EDIÃ‡ÃƒO POR ESTÃšDIO 42 http://www.estudio42.com.br  CLIQUE CONFIRA OS OUTROS CANAIS DO JOVEM NERD:  https://linktr.ee/jovemnerd0    #jovemnerd</t>
  </si>
  <si>
    <t>qNotxbH-N_U</t>
  </si>
  <si>
    <t>CCXP25 - A BATALHA MEDIEVAL DE DIDI BRAGUINHA</t>
  </si>
  <si>
    <t>2025-12-18T14:29:10Z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</si>
  <si>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azaghal|nerdoffice|ccxp|ccxp 2025|jovem nerd e azaghal|omelete</t>
  </si>
  <si>
    <t>O ano nerd no Brasil nÃ£o acaba sem a CCXP! E Alottoni e Azaghal bateram ponto para mais uma ediÃ§Ã£o do evento, com direito a cosplayers impressionantes, muitos quadrinhos e atÃ© um painel sÃ³ nosso, com o ORGULHO da casa, A PrÃ³pria Carne!  Veja tambÃ©m o quiz mais nerd do evento, as miniaturas de cair o queixo que encontramos pela convenÃ§Ã£o, e ninguÃ©m menos que DIDI BRAGUINHA em uma batalha MORTAL!  Bem Brasil ConheÃ§a as batatas Bem Brasil: https://jovemnerd.short.gy/Bem_Brasil_NO_CCXPÂ   Hasbro ConheÃ§a a linha completa de produtos disponÃ­veis na Iron Studios: https://jovemnerd.short.gy/Hasbro_Spot_CCXP  Fanlab Roupas e acessÃ³rios de moda geek: https://jovemnerd.short.gy/FanLab_NO_CCXP  Oppo Smartphone Reno14 F ediÃ§Ã£o LIMITADA Dark Side: https://jovemnerd.short.gy/OPPO_NO_CCXP  EDIÃ‡ÃƒO POR ESTÃšDIO 42 http://www.estudio42.com.br  CLIQUE CONFIRA OS OUTROS CANAIS DO JOVEM NERD:  https://linktr.ee/jovemnerd0    #jovemnerd</t>
  </si>
  <si>
    <t>NjsSg36DO_A</t>
  </si>
  <si>
    <t>DELÃCIAS DA CHINA! #nerdtour #jovemnerd</t>
  </si>
  <si>
    <t>2025-12-16T21:24:51Z</t>
  </si>
  <si>
    <t>3AOzT5WcYPk</t>
  </si>
  <si>
    <t>AS FAMOSAS ÃGUAS DE SÃƒO LOURENÃ‡O #nerdoffice #jovemnerd #nerdtour</t>
  </si>
  <si>
    <t>2025-12-16T21:22:27Z</t>
  </si>
  <si>
    <t>2n5x3yDzIuQ</t>
  </si>
  <si>
    <t>NerdTour China - Xangai, Cidade Cyberpunk</t>
  </si>
  <si>
    <t>2025-12-15T13:29:46Z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</si>
  <si>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azaghal|nerdtour|nerdtour china|viagem china|leapmotor|carro elÃ©trico</t>
  </si>
  <si>
    <t>Depois de um mergulho nostÃ¡lgico pelas Ã¡guas e memÃ³rias de SÃ£o LourenÃ§o, Alottoni e Azaghal partem para a SEGUNDA parte desta viagem, visitando as belas paisagens da CHINA!  No primeiro episÃ³dio da nova NerdTour, a dupla conhece a futurÃ­stica Xangai, repleta de suas peculiaridades e inovaÃ§Ãµes tecnolÃ³gicas, alÃ©m de um rolÃª pela matriz da Leapmotor,Â em Hancheu, para conferir tudo o que hÃ¡ de mais moderno nos carros que jÃ¡ estÃ£o dominando o Brasil!  Leapmotor ConheÃ§a a Leapmotor: https://jovemnerd.short.gy/Leapmotors_Tailormade_China2 Instagram: https://www.instagram.com/leapmotorbrasil/Â   EDIÃ‡ÃƒO POR ESTÃšDIO 42 http://www.estudio42.com.br  CLIQUE CONFIRA OS OUTROS CANAIS DO JOVEM NERD:  https://linktr.ee/jovemnerd0    #jovemnerd</t>
  </si>
  <si>
    <t>LiNg8_KBTTo</t>
  </si>
  <si>
    <t>NerdTour SÃ£o LourenÃ§o - Ãguas Amargas e Busca Por Tavito's</t>
  </si>
  <si>
    <t>2025-12-05T16:09:12Z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</si>
  <si>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azaghal|nerdtour|nerdtour sÃ£o lourenÃ§o|sÃ£o lourenÃ§o|viagem|leapmotor|carro elÃ©trico</t>
  </si>
  <si>
    <t>ApÃ³s serem recebidos DE PORTAS FECHADAS pela cidade inteira, Alottoni e Azaghal tentam, mais uma vez, desbravar as Ã¡guas, mistÃ©rios e memÃ³rias da gloriosa SÃ£o LourenÃ§o!  Embarque em um divertido e nostÃ¡lgico passeio pelas ruas da capital espiritual do mundo, com direito a uma deliciosa refeiÃ§Ã£o no lendÃ¡rio Banana Ouro, e o fim do mistÃ©rio do Ã©brio Tavito e da caminhada etÃ­lica de Tucano pelas estradas de Saint Laurent.  Leapmotor ConheÃ§a a Leapmotor: https://jovemnerd.short.gy/Leapmotor_Sao_Lourenco_NerdTour Instagram: https://www.instagram.com/leapmotorbrasil/Â   Ficou com vontade de conhecer SÃ£o LourenÃ§o? Hospede-se no apartamento do Sr. M! O mesmo que a Portuguesa morou. LocalizaÃ§Ã£o privilegiada! Reserve sua estadia: https://airbnb.com/h/jl408  EDIÃ‡ÃƒO POR ESTÃšDIO 42 http://www.estudio42.com.br  CLIQUE CONFIRA OS OUTROS CANAIS DO JOVEM NERD:  https://linktr.ee/jovemnerd0    #jovemnerd</t>
  </si>
  <si>
    <t>aM4wHI489I0</t>
  </si>
  <si>
    <t>Estivemos no SalÃ£o do AutomÃ³vel com a Leapmotor para pegar o C10 Ultra-HÃ­brido rumo a SÃ£o LourenÃ§o!</t>
  </si>
  <si>
    <t>2025-12-02T20:08:30Z</t>
  </si>
  <si>
    <t>Fh1rPDImmIM</t>
  </si>
  <si>
    <t>Jovem Nerd tÃ¡ soltinho soltinho em SÃ£o LourenÃ§o...</t>
  </si>
  <si>
    <t>2025-12-01T13:56:10Z</t>
  </si>
  <si>
    <t>siYK5s1KIbk</t>
  </si>
  <si>
    <t>NerdTour SÃ£o LourenÃ§o - De Volta Ã s Origens</t>
  </si>
  <si>
    <t>2025-11-29T00:33:22Z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</si>
  <si>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azaghal|nerdtour|nerdtour sÃ£o lourenÃ§o|viagem jovem nerd azaghal|leapmotor|carro elÃ©trico|sÃ£o lourenÃ§o</t>
  </si>
  <si>
    <t>Depois de nada menos que 17 ANOS, Jovem Nerd e Azaghal partem em uma viagem nostÃ¡lgica rumo Ã  gloriosa cidade mineira de SÃƒO LOURENÃ‡O!  Direto do SalÃ£o do AutomÃ³vel, os nerds pegaram a estrada com a Leapmotor em busca das Ã¡guas cristalinas e das grandes memÃ³rias deixadas na terrinha do Senhor da Oceania. Quais segredos e surpresas aguardam a dupla nesta aventura?!  Leapmotor ConheÃ§a a Leapmotor: https://jovemnerd.short.gy/Leapmotor_Sao_Lourenco_NerdTour Instagram: https://jovemnerd.short.gy/Leapmotor_Instagram_NerdTour   EDIÃ‡ÃƒO POR ESTÃšDIO 42 http://www.estudio42.com.br  CLIQUE CONFIRA OS OUTROS CANAIS DO JOVEM NERD:  https://linktr.ee/jovemnerd0    #jovemnerd</t>
  </si>
  <si>
    <t>3dGKdW7NJqw</t>
  </si>
  <si>
    <t>Vamo lÃ¡ entÃ£o...</t>
  </si>
  <si>
    <t>2025-11-25T20:23:01Z</t>
  </si>
  <si>
    <t>gZLRf8SJ2Ec</t>
  </si>
  <si>
    <t>Capote Gameplay - BEBER, CAIR E CARTEAR!</t>
  </si>
  <si>
    <t>2025-11-24T21:27:44Z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</si>
  <si>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azaghal|capote|jogo indie|jogo indie brasileiro|mau acompanhado|vidane</t>
  </si>
  <si>
    <t>O NerdPlayer de hoje estÃ¡ o puro suco de BRASIL VARONIL com o divertido (e deveras confuso) indie game Capote. Junte-se a Mau Faccio, PrÃ­ncipe Vidane e Julia Campos para boas doses de carteado e cachacinha para animar os Ã¢nimos, afinal ninguÃ©m Ã© de ferro. E pode ficar tranquilo, porque, se vocÃª nÃ£o entender a mecÃ¢nica do jogo atÃ© o fim do vÃ­deo, bem... a gente tambÃ©m nÃ£o!  Jovem Nerd na Kick Acompanhe as lives diÃ¡rias com Vidane e Julia Campos: kick.com/jovemnerd  Luiza Labs Siga o Instagram do Luizalabs: https://jovemnerd.short.gy/Luiza_Labs_IG_NerdPlayer Blog do Luizalabs: https://jovemnerd.short.gy/Luiza_Labs_Pagina_NerdPlayer PÃ¡gina de Carreiras: https://jovemnerd.short.gy/Luiza_Labs_Carreiras_NerdPlayer  JambÃ´ Editora ConheÃ§a a Biografia Oficial do Jovem Nerd: https://jovemnerd.short.gy/Zerando_a_Vida_Jovem_Nerd  EDIÃ‡ÃƒO POR ESTÃšDIO 42 http://www.estudio42.com.br  CLIQUE CONFIRA OS OUTROS CANAIS DO JOVEM NERD:  https://linktr.ee/jovemnerd0    #jovemnerd</t>
  </si>
  <si>
    <t>HZ2m_7lBXtc</t>
  </si>
  <si>
    <t>O mamaco estÃ¡ LITERALMENTE no controle...</t>
  </si>
  <si>
    <t>2025-11-21T16:38:31Z</t>
  </si>
  <si>
    <t>mzr5XO74yeU</t>
  </si>
  <si>
    <t>Trailer O Primata - OLHA O MACACO ASSASSINO!!!</t>
  </si>
  <si>
    <t>2025-11-19T16:24:08Z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</si>
  <si>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azaghal|o primata|primate|filme do macaco|filme de terror|terror 2026|terror assustador|macaco</t>
  </si>
  <si>
    <t>Que o macaco Ã© um dos animais mais fofos que existem, ninguÃ©m duvida. Mas o que acontece quando nosso primo peludo vira uma verdadeira mÃ¡quina de matar incontrolÃ¡vel? No TrailerOffice de hoje, Mau Faccio e Vidane reagem Ã  prÃ©via de O PRIMATA, filme de terror com um mamaco assassino igualmente sanguinÃ¡rio e DEBOCHADO!  EDIÃ‡ÃƒO POR ESTÃšDIO 42 http://www.estudio42.com.br  CLIQUE CONFIRA OS OUTROS CANAIS DO JOVEM NERD:  https://linktr.ee/jovemnerd0    #jovemnerd</t>
  </si>
  <si>
    <t>y0zEZShjQ6s</t>
  </si>
  <si>
    <t>A mente de Diogo Braga SEMPRE surpreende.</t>
  </si>
  <si>
    <t>2025-11-17T18:49:31Z</t>
  </si>
  <si>
    <t>dV0wd9GO3IQ</t>
  </si>
  <si>
    <t>RV There Yet? Gameplay - FÃ‰RIAS FRUSTRADAS COM DIDI BRAGUINHA!</t>
  </si>
  <si>
    <t>2025-11-17T16:27:27Z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</si>
  <si>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azaghal|rv there yet|gamplay|didi braguinha|diogo braga|jogo engraÃ§ado</t>
  </si>
  <si>
    <t>Intel Siga a Intel nas redes sociais:  Instagram: https://jovemnerd.short.gy/Intel_Brasil_IG_NP Facebook: https://jovemnerd.short.gy/Intel_Brasil_FB_NP X: https://jovemnerd.short.gy/Intel_Brasil_X_NP YouTube: https://www.youtube.com/intelbrasil  TÃ¡ sentindo o cheirinho de fÃ©rias chegando? No NerdPlayer de hoje, Alottoni e Didi Braguinha arrumam as malas para a viagem de RV mais louca do mundo em RV There Yet? Prepare-se para todos os perrengues da vida no campo e muita diversÃ£o com a sempre surpreendente mente de Diogo Braga!  EDIÃ‡ÃƒO POR ESTÃšDIO 42 http://www.estudio42.com.br  CLIQUE CONFIRA OS OUTROS CANAIS DO JOVEM NERD:  https://linktr.ee/jovemnerd0    #jovemnerd</t>
  </si>
  <si>
    <t>qOuPLzoNMcc</t>
  </si>
  <si>
    <t>Quem pegou essa referenza em A PrÃ³pria Carne? ðŸ‘€</t>
  </si>
  <si>
    <t>2025-11-13T18:09:22Z</t>
  </si>
  <si>
    <t>DF7mXcF4aSM</t>
  </si>
  <si>
    <t>A PrÃ³pria Carne - Bastidores dos Efeitos Especiais (COM MUITOS SPOILERS!)</t>
  </si>
  <si>
    <t>2025-11-12T23:23:58Z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</si>
  <si>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azaghal|a prÃ³pria carne|making of a prÃ³pria carne|filme jovem nerd|filme de terror|terror 2025|terror brasileiro</t>
  </si>
  <si>
    <t>A PRÃ“PRIA CARNE Ã© sucesso absoluto nos cinemas! E no NerdOffice de hoje, levamos vocÃª para um passeio pelo incrÃ­vel mundo dos efeitos especiais do filme com o grande Delcio Gomes. Descubra toda a magia e o esforÃ§o fenomenal para dar vida Ã s sequÃªncias que estÃ£o fazendo atÃ© gente DESMAIAR pelo Brasil.  Mas atenÃ§Ã£o: se vocÃª ainda nÃ£o assistiu ao filme, vÃ¡ logo ao cinema corrigir este erro (hehe), e tome cuidado com SPOILERS GIGANTES ao longo de todo o vÃ­deo!  EDIÃ‡ÃƒO POR ESTÃšDIO 42 http://www.estudio42.com.br  CLIQUE CONFIRA OS OUTROS CANAIS DO JOVEM NERD:  https://linktr.ee/jovemnerd0    #jovemnerd</t>
  </si>
  <si>
    <t>JnpKoeay4T8</t>
  </si>
  <si>
    <t>Que lindeza, Fredola... ðŸ¤¤</t>
  </si>
  <si>
    <t>2025-11-10T22:05:06Z</t>
  </si>
  <si>
    <t>wGebJTd0utw</t>
  </si>
  <si>
    <t>Ghost of Yotei Gameplay - O CAMINHO DO SAMURAI HUMILHADO</t>
  </si>
  <si>
    <t>2025-11-10T21:34:29Z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</si>
  <si>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azaghal|ghost of yotei|jogo samurai|sr. k|gameplay|ghost of tsushima</t>
  </si>
  <si>
    <t>Ximira, aisu, nerds! No NerdPlayer de hoje, Jovem Nerd e Fredola retornam ao mundo sangrento e contemplativo de Ghost of Yotei, onde continuaremos a jornada de vinganÃ§a contra o implacÃ¡vel Lorde Saito. Acompanhe os combates mais Ã©picos e divertidos de qualquer gameplay, e a busca de uma samurai por um final de NerdPlayer perfeito (ou nÃ£o...).  EDIÃ‡ÃƒO POR ESTÃšDIO 42 http://www.estudio42.com.br  CLIQUE CONFIRA OS OUTROS CANAIS DO JOVEM NERD:  https://linktr.ee/jovemnerd0    #jovemnerd</t>
  </si>
  <si>
    <t>yFrSZLhRopY</t>
  </si>
  <si>
    <t>Personagem novo na ÃšLTIMA temporada, Stranger Things?</t>
  </si>
  <si>
    <t>2025-11-07T13:49:36Z</t>
  </si>
  <si>
    <t>iBngeo4AxdE</t>
  </si>
  <si>
    <t>Stranger Things 5 TRAILER FINAL - TÃƒO FAZENDO OS VÃ‰IO CHORAR!!!</t>
  </si>
  <si>
    <t>2025-11-06T22:44:17Z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</si>
  <si>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azaghal|stranger things|trailer stranger things|netflix|vecna</t>
  </si>
  <si>
    <t>A PRÃ“PRIA CARNE Em cartaz em TODOS os cinemas da rede Cinemark no Brasil! Garanta seus ingressos, confira as sessÃµes e horÃ¡rios e demais produtos do filme, incluindo livro de making of, quadrinhos e mais em: www.apropriacarne.com.br.  JUAN CALOTO ConheÃ§a as cervejas Juan Caloto: https://jovemnerd.short.gy/Juan_Caloto_NerdOffice  QUEM QUER VIVER PRA SEMPRE, NERDS?! A temporada final de Stranger Things chega jÃ¡ no final de novembro, e pra arrepiar tudo quanto Ã© pelo dos vÃ©io paia, Ã© claro que a Netflix soltou um novo trailer MANEIRÃSSIMO, regado a muita aÃ§Ã£o, choro e QUEEN!  EDIÃ‡ÃƒO POR ESTÃšDIO 42 http://www.estudio42.com.br  CLIQUE CONFIRA OS OUTROS CANAIS DO JOVEM NERD:  https://linktr.ee/jovemnerd0    #jovemnerd</t>
  </si>
  <si>
    <t>O8uhkbB6Siw</t>
  </si>
  <si>
    <t>Passa a cabeÃ§a, passa tudo...</t>
  </si>
  <si>
    <t>2025-11-03T19:14:45Z</t>
  </si>
  <si>
    <t>BDdJSbtYv0Q</t>
  </si>
  <si>
    <t>Carry The Glass Gameplay - Um Box de Vidro Para Jovem Nerd</t>
  </si>
  <si>
    <t>2025-11-03T18:38:03Z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</si>
  <si>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azaghal|carry the glass|gameplay|jovem nerd vidro|vidane</t>
  </si>
  <si>
    <t>Sim, nerds! Assumindo o risco de uma baita justa causa, Mau Faccio e PrÃ­ncipe Vidane embarcam em uma igualmente estressante e divertida aventura por Carry The Glass. Acompanhe a missÃ£o da dupla de entregar um box de vidro novinho para o patrÃ£o Jovem Nerd.  EDIÃ‡ÃƒO POR ESTÃšDIO 42 http://www.estudio42.com.br  CLIQUE CONFIRA OS OUTROS CANAIS DO JOVEM NERD:  https://linktr.ee/jovemnerd0    #jovemnerd</t>
  </si>
  <si>
    <t>_lpYynWHRNs</t>
  </si>
  <si>
    <t>ConheÃ§a os novos smartphones Samsung Galaxy A56 e A36</t>
  </si>
  <si>
    <t>2025-10-31T21:12:54Z</t>
  </si>
  <si>
    <t>Samsung  ConheÃ§a os novos smartphones Samsung Galaxy A56 e A36 5G: https://jovemnerd.short.gy/Samsung_SH_YT_2</t>
  </si>
  <si>
    <t>MJUMMznaYus</t>
  </si>
  <si>
    <t>ENTRANDO NA CASA DE A PRÃ“PRIA CARNE ðŸ˜±</t>
  </si>
  <si>
    <t>2025-10-30T00:40:04Z</t>
  </si>
  <si>
    <t>o_o2BpoSTuc</t>
  </si>
  <si>
    <t>A PrÃ³pria Carne Making Of (SEM SPOILERS!)</t>
  </si>
  <si>
    <t>2025-10-30T00:32:44Z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</si>
  <si>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azaghal|a propria carne|making of|filme de terror|terror 2025|ian sbf|a prÃ³pria carne|filme jovem nerd</t>
  </si>
  <si>
    <t>99  Use o cupom NERDPOWER e ganhe 60% no seu pedido: https://jovemnerd.short.gy/99_Food_NerdOffice  *Uso Ãºnico. Desconto mÃ¡ximo de R$30.  A PRÃ“PRIA CARNE CHEGA AOS CINEMAS, NERDS! O primeiro filme produzido pelo Jovem Nerd entra em cartaz no Brasil todo, e levamos vocÃª para um assustador passeio pelas gravaÃ§Ãµes do longa, SEM SPOILERS!  Acompanhe todo o glamour das sessÃµes de prÃ©-estreia do filme dirigido por Ian SBF, e as aventuras de Alexandre Ottoni pelo set de gravaÃ§Ã£o, incluindo o incÃªndio mais ESTRESSANTE que vocÃª verÃ¡ na vida!  EDIÃ‡ÃƒO POR ESTÃšDIO 42 http://www.estudio42.com.br  CLIQUE CONFIRA OS OUTROS CANAIS DO JOVEM NERD:  https://linktr.ee/jovemnerd0    #jovemnerd</t>
  </si>
  <si>
    <t>YQtwMzYy3b4</t>
  </si>
  <si>
    <t>ConheÃ§a os novos Samsung Galaxy A56 e A36</t>
  </si>
  <si>
    <t>2025-10-29T15:00:03Z</t>
  </si>
  <si>
    <t>Samsung  ConheÃ§a os novos smartphones Samusng Galaxy A56 e A36 5G: https://jovemnerd.short.gy/Samsung_SH_YT_1   #jovemnerd</t>
  </si>
  <si>
    <t>tgACtu5ESt4</t>
  </si>
  <si>
    <t>MAS E O SEU TOP FILMES DO NICOLAS CAGE, QUAL Ã‰? #jovemnerd #nicolascage #thecarpentersson</t>
  </si>
  <si>
    <t>2025-10-27T21:56:17Z</t>
  </si>
  <si>
    <t>fGajFYOjP1Q</t>
  </si>
  <si>
    <t>Trailer The Carpenter's Son - Em Nome do Pai, do Filho e do Nicolas Cage</t>
  </si>
  <si>
    <t>2025-10-27T14:22:54Z</t>
  </si>
  <si>
    <t>Sim, nerds! No TrailerOffice de hoje, Mau Faccio e PrÃ­ncipe Vidane estÃ£o de volta para analisar mais uma OBRA-PRIMA do senhor Nicolas Cage! Acompanhe o maior ator de todos os tempos em uma assustadora e sinistra viagem para o terror religioso.  EDIÃ‡ÃƒO POR ESTÃšDIO 42 http://www.estudio42.com.br  CLIQUE CONFIRA OS OUTROS CANAIS DO JOVEM NERD:  https://linktr.ee/jovemnerd0    #jovemnerd</t>
  </si>
  <si>
    <t>IwXYeevu0TM</t>
  </si>
  <si>
    <t>Ghost of Yotei Gameplay - AQUI Ã‰ SAMURAI, CUMPADE!</t>
  </si>
  <si>
    <t>2025-10-20T19:08:04Z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</si>
  <si>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azaghal|ghost of yotei|ghost of tsushima|ghost of yotei gameplay|playstation|ps5</t>
  </si>
  <si>
    <t>Depois de cinco longos anos, FINALMENTE temos Ghost of Yotei, a sequÃªncia de Ghost of Tsushima, e Ã© claro que tÃ­nhamos que chamar o Sr. K para avaliar o belÃ­ssimo novo game! Embarque em uma jornada de vinganÃ§a, violÃªncia e muita, mas MUITA raiva com Alexandre Ottoni e Fredola!  EDIÃ‡ÃƒO POR ESTÃšDIO 42 http://www.estudio42.com.br  CLIQUE CONFIRA OS OUTROS CANAIS DO JOVEM NERD:  https://linktr.ee/jovemnerd0    #jovemnerd</t>
  </si>
  <si>
    <t>Z6t_GuziFYE</t>
  </si>
  <si>
    <t>Mas afinal, qual pergunta faltou?</t>
  </si>
  <si>
    <t>2025-10-15T19:35:22Z</t>
  </si>
  <si>
    <t>OGn3IiBHcWY</t>
  </si>
  <si>
    <t>Os Melhores Momentos do NerdCast 1000</t>
  </si>
  <si>
    <t>2025-10-15T18:07:44Z</t>
  </si>
  <si>
    <t>Lambda lambda lambda, nerds! 19 anos e 1000 episÃ³dios depois, ainda estamos aqui! Venha conosco para um passeio pelos bastidores e loucuras do evento especial NERDCAST 1000, que reuniu o Time de Elite para um papo hilÃ¡rio ao vivo com os fÃ£s!  EDIÃ‡ÃƒO POR ESTÃšDIO 42 http://www.estudio42.com.br  CLIQUE CONFIRA OS OUTROS CANAIS DO JOVEM NERD:  https://linktr.ee/jovemnerd0    #jovemnerd</t>
  </si>
  <si>
    <t>DCvh9xHRNxg</t>
  </si>
  <si>
    <t>TOP 10 TIPOS DE CALVO</t>
  </si>
  <si>
    <t>2025-10-08T22:07:46Z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</si>
  <si>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azaghal|calvo|top 10|top 10 filmes de 2025|top 10 filmes|top 10 sÃ©ries|top calvo|calvo de cria|calvos|carecas</t>
  </si>
  <si>
    <t>Hoje Ã© dia de TOP 10 no NerdOffice! Desta vez, Alexandre Ottoni e Azaghal mergulham no universo dos pouca-telha, dos aeroportos de mosquito, dos capilarmente desfavorecidos para definir: afinal, quais sÃ£o os 10 tipos de calvo mais marcantes da cultura pop?  EDIÃ‡ÃƒO POR ESTÃšDIO 42 http://www.estudio42.com.br  CLIQUE CONFIRA OS OUTROS CANAIS DO JOVEM NERD:  https://linktr.ee/jovemnerd0    #jovemnerd</t>
  </si>
  <si>
    <t>SznhGF31Czg</t>
  </si>
  <si>
    <t>SOQUINHO X-TREME #jovemnerd #wolverine #marvel</t>
  </si>
  <si>
    <t>2025-10-06T21:12:54Z</t>
  </si>
  <si>
    <t>QxkzEfF7oyY</t>
  </si>
  <si>
    <t>Marvel Wolverine Trailer - O POVO QUER ISSO, MARVEL!!!</t>
  </si>
  <si>
    <t>2025-10-06T20:06:07Z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</si>
  <si>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azaghal|Wolverine|Hugh Jackman|Marvel|Wolverine Imortal|Wolverine Trailer</t>
  </si>
  <si>
    <t>INTEL OuÃ§a o Ãºltimo NerdTech: https://jovemnerd.short.gy/NerdTech_113_Intel_NerdOffice  BEM BRASIL ConheÃ§a as Batatas Bem Brasil, a batata oficial do NerdCast 1000: https://jovemnerd.short.gy/Bem_Brasil_NerdOffice  No TrailerOffice de hoje, Alexandre Ottoni e Azaghal se banham no sanguinolento trailer de Wolverine, o novo game da Insomniac Games!  EDIÃ‡ÃƒO POR ESTÃšDIO 42 http://www.estudio42.com.br  CLIQUE CONFIRA OS OUTROS CANAIS DO JOVEM NERD:  https://linktr.ee/jovemnerd0    #jovemnerd</t>
  </si>
  <si>
    <t>p1lOW2266Hg</t>
  </si>
  <si>
    <t>Esse Hutt cheira a SUCOðŸ¤¨</t>
  </si>
  <si>
    <t>2025-10-03T15:28:08Z</t>
  </si>
  <si>
    <t>WreN2Smr4jk</t>
  </si>
  <si>
    <t>O Mandaloriano e Grogu Trailer - Ã‰ SÃ“ BONECO CARA!!!</t>
  </si>
  <si>
    <t>2025-10-02T18:16:06Z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</si>
  <si>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azaghal|mandalorian|mandaloriano e grogu|mandaloriano e grogu trailer|pedro pascal|disney</t>
  </si>
  <si>
    <t>BEM BRASIL ConheÃ§a as Batatas Bem Brasil, a batata oficial do NerdCast 1000: https://jovemnerd.short.gy/Bem_Brasil_NC1K_NerdOffice  99 Use o cupom NERDCAST99 no dia 04/10 e embarque para jornada rumo ao NerdCast 1000: https://jovemnerd.short.gy/99_NC1K_NerdOffice  No NerdOffice de hoje, Alexandre Ottoni e Azaghal mudam seus mindsets para suas crianÃ§as interiores e analisam o trailer de O Mandaloriano e Grogu!  EDIÃ‡ÃƒO POR ESTÃšDIO 42 http://www.estudio42.com.br  CLIQUE CONFIRA OS OUTROS CANAIS DO JOVEM NERD:  https://linktr.ee/jovemnerd0    #jovemnerd</t>
  </si>
  <si>
    <t>SFy_Xs_KbPA</t>
  </si>
  <si>
    <t>Peak Gameplay â€“ O Cume Nunca Foi TÃ£o DifÃ­cil</t>
  </si>
  <si>
    <t>2025-09-29T21:19:02Z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</si>
  <si>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azaghal|peak|alanzoka peak|mount peak|cap peak|didi braguinha|principe vidane|mau faccio</t>
  </si>
  <si>
    <t>BEM BRASIL ConheÃ§a as Batatas Bem Brasil, a batata oficial do NerdCast 1000: https://jovemnerd.short.gy/Bem_Brasil_NC1K_NP  No NerdPlayer de hoje, Alexandre Ottoni Ã© recebido pelos especialistas em escalada Didi Braguinha, Mau Faccio e PrÃ­ncipe Vidane para escalar aonde sÃ³ o cume interessa em PEAK!!!  EDIÃ‡ÃƒO POR ESTÃšDIO 42 http://www.estudio42.com.br  CLIQUE CONFIRA OS OUTROS CANAIS DO JOVEM NERD:  https://linktr.ee/jovemnerd0    #jovemnerd</t>
  </si>
  <si>
    <t>fRNacO6yPug</t>
  </si>
  <si>
    <t>ÃšLTIMA LIVE ANTES DO NERDCAST 1000</t>
  </si>
  <si>
    <t>2025-09-26T00:00:52Z</t>
  </si>
  <si>
    <t>PARTICIPE DO MAIOR NERDCAST DE TODOS OS TEMPOS!!! http://nerdcast1000.com.br   InformaÃ§Ãµes do local, data e horÃ¡rio: Local: Teatro Moise Safra - SÃ£o Paulo EndereÃ§o: R. Prof. Walter Lerner, 315 - Barra Funda, SÃ£o Paulo - SP, 01139-020 Data: 04/10 (SÃ¡bado) HorÃ¡rio: 20h  Viemos para celebrar! Alexandre Ottoni e Azaghal convidam o Time de elite do NerdCast para bater um Ãºltimo papo antes do NerdCast 1000!!!  Convidados Tucano - https://www.instagram.com/cancerjack JP - https://www.instagram.com/10jardas Agatha - https://www.instagram.com/agathaottoni Andreia - https://www.instagram.com/deiaduboc  CLIQUE CONFIRA OS OUTROS CANAIS DO JOVEM NERD:  https://linktr.ee/jovemnerd</t>
  </si>
  <si>
    <t>5CyNGkEv4m4</t>
  </si>
  <si>
    <t>TOP 10 CARECAS</t>
  </si>
  <si>
    <t>2025-09-24T19:12:26Z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</si>
  <si>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azaghal|superman|lex luthor|vin diesel|velozes e furiosos|thanos|mcu|marvel|lost|breaking bad|heisenberg</t>
  </si>
  <si>
    <t>BEM BRASIL ConheÃ§a as Batatas Bem Brasil, a batata oficial do NerdCast 1000: https://jovemnerd.short.gy/Bem_Brasil_NC1K_NO  No NerdOffice de hoje, Alexandre Ottoni e Azaghal passam a mÃ¡quina zero na cabeÃ§a para listar os melhores carecas da cultura pop!!!  EDIÃ‡ÃƒO POR ESTÃšDIO 42 http://www.estudio42.com.br  CLIQUE CONFIRA OS OUTROS CANAIS DO JOVEM NERD:  https://linktr.ee/jovemnerd0    #jovemnerd</t>
  </si>
  <si>
    <t>gwIQK5JGSvA</t>
  </si>
  <si>
    <t>âœ‹Absolute Videogameâœ‹</t>
  </si>
  <si>
    <t>2025-09-22T22:30:09Z</t>
  </si>
  <si>
    <t>YJenCQJUd0k</t>
  </si>
  <si>
    <t>Metal Gear Solid Delta: Snake Eater Gameplay - SOLID NOOB</t>
  </si>
  <si>
    <t>2025-09-22T22:06:43Z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</si>
  <si>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azaghal|metal gear solid delta snake eater|metal gear|kojima|hideo kojima</t>
  </si>
  <si>
    <t>No NerdPlayer de hoje, Alexandre Ottoni e AlmÃ´ndega passam repelente e adentram nas florestas soviÃ©ticas em uma gameplay noobÃ¡stica de Metal Gear Solid Delta: Snake Eater!!!  EDIÃ‡ÃƒO POR ESTÃšDIO 42 http://www.estudio42.com.br  CLIQUE CONFIRA OS OUTROS CANAIS DO JOVEM NERD:  https://linktr.ee/jovemnerd0    #jovemnerd #metalgearsolid</t>
  </si>
  <si>
    <t>S3OgiAvtb0k</t>
  </si>
  <si>
    <t>NERDCAST 1000: EdiÃ§Ã£o e Vitrine</t>
  </si>
  <si>
    <t>2025-09-19T00:16:04Z</t>
  </si>
  <si>
    <t>PARTICIPE DO MAIOR NERDCAST DE TODOS OS TEMPOS!!! http://nerdcast1000.com.br   InformaÃ§Ãµes do local, data e horÃ¡rio: Local: Teatro Moise Safra - SÃ£o Paulo EndereÃ§o: R. Prof. Walter Lerner, 315 - Barra Funda, SÃ£o Paulo - SP, 01139-020 Data: 04/10 (SÃ¡bado) HorÃ¡rio: 20h  Viemos para celebrar! Alexandre Ottoni e Azaghal convidam Leo Lopes e Randall Random para contar os bastidores das ediÃ§Ãµes e vitrines do NerdCast!  Convidados Leo Lopes - https://www.instagram.com/leoradiofobia/ Randall Random - https://www.instagram.com/randallrandomm/  CLIQUE CONFIRA OS OUTROS CANAIS DO JOVEM NERD:  https://linktr.ee/jovemnerd0</t>
  </si>
  <si>
    <t>n2LrZIzKLlM</t>
  </si>
  <si>
    <t>Quem Ã© esse personagemðŸ‘€?</t>
  </si>
  <si>
    <t>2025-09-17T21:24:07Z</t>
  </si>
  <si>
    <t>Eumo1MV01eM</t>
  </si>
  <si>
    <t>Marvel Zombies Trailer - QUEM Ã‰ ESSE AÃ???</t>
  </si>
  <si>
    <t>2025-09-17T18:54:48Z</t>
  </si>
  <si>
    <t>No NerdOffice de hoje, Alexandre Ottoni e Azaghal comentam o sanguinolento trailer de Marvel Zombies e tentam adivinhar todos os herÃ³is e vilÃµes que aparecem!!!  EDIÃ‡ÃƒO POR ESTÃšDIO 42  CLIQUE CONFIRA OS OUTROS CANAIS DO JOVEM NERD   #jovemnerd</t>
  </si>
  <si>
    <t>9PrJauSseww</t>
  </si>
  <si>
    <t>ðŸŽ¼Pi Na So Mi Ma Ni Se ðŸŽ¼</t>
  </si>
  <si>
    <t>2025-09-15T22:55:23Z</t>
  </si>
  <si>
    <t>yhQa_tCWnRY</t>
  </si>
  <si>
    <t>Hollow Knight: Silksong Gameplay - FAZ O HAMILTON!!!</t>
  </si>
  <si>
    <t>2025-09-15T21:13:40Z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</si>
  <si>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azaghal|hollow knight|hollow knight silksong|silksong|cellbit silksong|alanzoka silksong|coisa de nerd silksong</t>
  </si>
  <si>
    <t>Luiza Labs  FaÃ§a parte do Treinee Magalu atÃ© 22/09: https://jovemnerd.short.gy/Treinee_Magalu_NerdPlayer ConheÃ§a a pÃ¡gina de Carreiras do Magalu: https://jovemnerd.short.gy/Magalu_Carreiras_NerdPlayer Siga o Luiza Labs no Instagram: https://jovemnerd.short.gy/Luiza_Labs_Instagram_NerdPlayer  No NerdPlayer de hoje, Alexandre Ottoni e Mau Faccio retornam a um dos maiores pesadelos de um TDAH: Hollow Knight Silksong!!!  EDIÃ‡ÃƒO POR ESTÃšDIO 42 http://www.estudio42.com.br  CLIQUE CONFIRA OS OUTROS CANAIS DO JOVEM NERD:  https://linktr.ee/jovemnerd0    #jovemnerd</t>
  </si>
  <si>
    <t>rH5LrzJdIPY</t>
  </si>
  <si>
    <t>ðŸ¦…ðŸ’¥ O Pacificador estÃ¡ de volta!</t>
  </si>
  <si>
    <t>2025-09-11T18:21:19Z</t>
  </si>
  <si>
    <t>A 2Âª temporada jÃ¡ chegou na HBO Max, a casa da DC Comics.Mais herÃ³is, mais aÃ§Ã£o e aquele puro suco da DC que vocÃª sÃ³ encontra aqui. #publi #parceiroHBOMax  EDIÃ‡ÃƒO POR ESTÃšDIO 42 http://www.estudio42.com.br  CLIQUE CONFIRA OS OUTROS CANAIS DO JOVEM NERD:  https://linktr.ee/jovemnerd0    #jovemnerd</t>
  </si>
  <si>
    <t>TuQDsDeoP0E</t>
  </si>
  <si>
    <t>Qual personagem da DC merece uma adaptaÃ§Ã£o de James Gunn? #pacificador  #dc  #jamesgunn</t>
  </si>
  <si>
    <t>2025-09-10T22:15:04Z</t>
  </si>
  <si>
    <t>ngkkAqpFRXY</t>
  </si>
  <si>
    <t>Red Carpet de Pacificador e o Universo da DC de James Gunn</t>
  </si>
  <si>
    <t>2025-09-10T21:52:35Z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</si>
  <si>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azaghal|pacificador|pacificador segunda temporada|peacemaker|john cena|rex|superman|dc|dc universe|dcu|batman|superhomem</t>
  </si>
  <si>
    <t>HBO Max Assista a 2Âª temporada de Pacificador na HBO Max: https://jovemnerd.short.gy/HBO_Max_Peacemaker_NerdOffice  COMAM PAZ NERDS!!! No NerdOffice de hoje, Alexandre Ottoni e Rex comentam as histÃ³rias de bastidores do nerd mais forte do mundo no Red Carpet e comentam o universo da DC de James Gunn para a segunda temporada de Pacificador!  EDIÃ‡ÃƒO POR ESTÃšDIO 42 http://www.estudio42.com.br  CLIQUE CONFIRA OS OUTROS CANAIS DO JOVEM NERD:  https://linktr.ee/jovemnerd0    #jovemnerd</t>
  </si>
  <si>
    <t>ytAhuqjiud4</t>
  </si>
  <si>
    <t>Press F for Asdrubal ðŸ¥²</t>
  </si>
  <si>
    <t>2025-09-09T21:03:18Z</t>
  </si>
  <si>
    <t>M1BJICCXArw</t>
  </si>
  <si>
    <t>O vento que no cume bate Ã© muito forte ðŸ¤£</t>
  </si>
  <si>
    <t>2025-09-08T20:31:00Z</t>
  </si>
  <si>
    <t>efU1wOTj368</t>
  </si>
  <si>
    <t>PEAK Gameplay - SÃ“ O CUME INTERESSA!</t>
  </si>
  <si>
    <t>2025-09-08T17:17:32Z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</si>
  <si>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ghanor|azaghal jovem nerd|nerdcast stories azaghal|Peak Gameplay|Peak Alanzoka|Peak|Peak Mount|Peak Alan|vidane|didi braguinha|pelada na net|mau acompanhado</t>
  </si>
  <si>
    <t>INTELÂ  Siga a Intel nas redes sociais:  Instagram - https://jovemnerd.short.gy/Intel_Instagram_NerdPlayer  Facebook - https://jovemnerd.short.gy/Intel_Facebook_NerdPlayer  Twitter/X - https://jovemnerd.short.gy/Intel_Twitter_NerdPlayer  Youtube - https://jovemnerd.short.gy/Intel_Youtube_NerdPlayer  No NerdPlayer de hoje, Mau Faccio, PrÃ­ncipe Vidane e Didi Braguinha preparam seus equipamentos de escalada para subir ao cume de PEAK!  EDIÃ‡ÃƒO POR ESTÃšDIO 42 http://www.estudio42.com.br  CLIQUE CONFIRA OS OUTROS CANAIS DO JOVEM NERD:  https://linktr.ee/jovemnerd0    #jovemnerd #peak</t>
  </si>
  <si>
    <t>mILeZ6iFAZk</t>
  </si>
  <si>
    <t>O importante Ã© competirðŸ˜…</t>
  </si>
  <si>
    <t>2025-09-04T19:07:45Z</t>
  </si>
  <si>
    <t>Kg0uREL9IkA</t>
  </si>
  <si>
    <t>Por favor, o doguinho nÃ£o ðŸ˜­</t>
  </si>
  <si>
    <t>2025-09-03T21:04:38Z</t>
  </si>
  <si>
    <t>2oPlrRiuXFQ</t>
  </si>
  <si>
    <t>Trailer de Good Boy - FAREJANDO O MAL!</t>
  </si>
  <si>
    <t>2025-09-03T16:10:43Z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</si>
  <si>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azaghal|Good boy|Marley e Eu|Cachorros|Cachorro Fofo|good Boy Trailer|Anatomia de uma queda</t>
  </si>
  <si>
    <t>No NerdOffice de hoje, Alexandre Ottoni, Azaghal e Andreia Pazos comentam a fofura mais aterroziante do ano com o trailer de Good Boy!  EDIÃ‡ÃƒO POR ESTÃšDIO 42 http://www.estudio42.com.br  CLIQUE CONFIRA OS OUTROS CANAIS DO JOVEM NERD:  https://linktr.ee/jovemnerd0    #jovemnerd</t>
  </si>
  <si>
    <t>AIXyJBEy_Ss</t>
  </si>
  <si>
    <t>RÃ¡dios da Madrugada ðŸ¤ InsÃ´nia</t>
  </si>
  <si>
    <t>2025-09-01T19:58:28Z</t>
  </si>
  <si>
    <t>a9NU0zyOt4Q</t>
  </si>
  <si>
    <t>Killer Frequency Gameplay - RÃDIO MA(U)LIGNA ðŸŽ™</t>
  </si>
  <si>
    <t>2025-09-01T14:59:21Z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</si>
  <si>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azaghal|killer frequency|killer frequency gameplay|killer|serial killer|rÃ¡dio anos 80|rÃ¡dio|jogo de rÃ¡dio</t>
  </si>
  <si>
    <t>No NerdPlayer de hoje, o locutor Mau Faccio empresta sua doce voz de locutor para comandar a nova RÃ¡dio NerdPlayer em Killer Frequency!  EDIÃ‡ÃƒO POR ESTÃšDIO 42 http://www.estudio42.com.br  CLIQUE CONFIRA OS OUTROS CANAIS DO JOVEM NERD:  https://linktr.ee/jovemnerd0    #jovemnerd</t>
  </si>
  <si>
    <t>fbnGRTHyl-Y</t>
  </si>
  <si>
    <t>LIVE SOBRE O NERDCAST 1000: SERÃ O FIM?</t>
  </si>
  <si>
    <t>2025-08-30T00:12:50Z</t>
  </si>
  <si>
    <t>PARTICIPE DO MAIOR NERDCAST DE TODOS OS TEMPOS!!! http://nerdcast1000.com.br   InformaÃ§Ãµes do local, data e horÃ¡rio: Local: Teatro Moise Safra - SÃ£o Paulo EndereÃ§o: R. Prof. Walter Lerner, 315 - Barra Funda, SÃ£o Paulo - SP, 01139-020 Data: 04/10 (SÃ¡bado) HorÃ¡rio: 20h  Viemos para celebrar! Alexandre Ottoni e Azaghal convidam Sr.K e Carlos Voltor para contar tudo sobre a trajetÃ³ria no maior podcast do Brasil!  Convidados Sr.K - https://www.instagram.com/carstens Carlos Voltor - https://www.instagram.com/carlosvoltor/  CLIQUE CONFIRA OS OUTROS CANAIS DO JOVEM NERD:  https://linktr.ee/jovemnerd0</t>
  </si>
  <si>
    <t>wzG7xiZHC_w</t>
  </si>
  <si>
    <t>NerdCast 1000: O Evento</t>
  </si>
  <si>
    <t>2025-08-29T19:38:05Z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</si>
  <si>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azaghal|nerdcast 1000|nerdcast evento|srk|carlos voltor|agatha ottoni|caneca de mamicas|portuguesa|eduardo spohr</t>
  </si>
  <si>
    <t>FAÃ‡A PARTE DO MAIOR NERDCAST DE TODOS OS TEMPOS!!! http://nerdcast1000.com.br   InformaÃ§Ãµes do local, data e horÃ¡rio: Local: Teatro Moise Safra - SÃ£o Paulo EndereÃ§o: R. Prof. Walter Lerner, 315 - Barra Funda, SÃ£o Paulo - SP, 01139-020 Data: 04/10 (SÃ¡bado) HorÃ¡rio: 20h  CLIQUE CONFIRA OS OUTROS CANAIS DO JOVEM NERD:  https://linktr.ee/jovemnerd0   #jovemnerd</t>
  </si>
  <si>
    <t>qlquWmy_yOQ</t>
  </si>
  <si>
    <t>SerÃ¡ que vamos atÃ© o NerdCast 100.000? #nerdcast #jovemnerd</t>
  </si>
  <si>
    <t>2025-08-27T22:12:28Z</t>
  </si>
  <si>
    <t>Xj3VRPwzI5g</t>
  </si>
  <si>
    <t>Trailer de Fallout 2Âª Temporada - VIVA NEW VEGAS!!!</t>
  </si>
  <si>
    <t>2025-08-27T19:18:50Z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</si>
  <si>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azaghal|Fallout|Fallout 2|Fallout New Vegas|Fallout Trailer|Bethesda|Prime Video</t>
  </si>
  <si>
    <t>Candide Vem com a Funko e com a Marvel nessa festa colecionÃ¡vel: https://jovemnerd.short.gy/Candide_Marvel_NerdOffice  No NerdOffice de hoje, Alexandre Ottoni e Azaghal chamam Marcela Versiani para coletar cada Tampinha de Nuke Cola e falar tudo sobre o trailer da nova temporada de Fallout!  EDIÃ‡ÃƒO POR ESTÃšDIO 42 http://www.estudio42.com.br  CLIQUE CONFIRA OS OUTROS CANAIS DO JOVEM NERD:  https://linktr.ee/jovemnerd0    #jovemnerd #fallout</t>
  </si>
  <si>
    <t>EESQMzAihIs</t>
  </si>
  <si>
    <t>Ai a nostalgia toma conta #battlefield6 #esquadraonoob #jovemnerd</t>
  </si>
  <si>
    <t>2025-08-27T13:28:20Z</t>
  </si>
  <si>
    <t>9ZE-JPNWFhA</t>
  </si>
  <si>
    <t>ðŸš—âš¡ Vem aÃ­ a Shell Eco-marathon 2025!</t>
  </si>
  <si>
    <t>2025-08-25T17:01:50Z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</si>
  <si>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azaghal|Shell|Eco-Marathon|Gasolina</t>
  </si>
  <si>
    <t>Shell Garanta sua inscriÃ§Ã£o gratuita no evento Shell Eco-Marathon de 26 a 28 de agosto, no PÃ­er MauÃ¡ - RJ: https://jovemnerd.short.gy/Shell_Eco_Marathon_Shorts  EDIÃ‡ÃƒO POR ESTÃšDIO 42 http://www.estudio42.com.br  CLIQUE CONFIRA OS OUTROS CANAIS DO JOVEM NERD:  https://linktr.ee/jovemnerd0    #jovemnerd</t>
  </si>
  <si>
    <t>rN8hgnJUt-Y</t>
  </si>
  <si>
    <t>O trauma de uma geraÃ§Ã£o toda... #sinais #jovemnerd #trauma</t>
  </si>
  <si>
    <t>2025-08-25T16:50:28Z</t>
  </si>
  <si>
    <t>rWLvqXm19WQ</t>
  </si>
  <si>
    <t>Battlefield 6 Gameplay - A VOLTA DO ESQUADRÃƒO NOOB</t>
  </si>
  <si>
    <t>2025-08-25T15:21:19Z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</si>
  <si>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azaghal|Battlefield 6|Battlefield|EsquadrÃ£o Noob|Noob|Call of Duty|Batlefield 6 Gameplay|Battlefield 2</t>
  </si>
  <si>
    <t>Intel Aproveite o Intel Gamer Days de 20/08 a 31/08 no Magalu e Kabum: https://jovemnerd.short.gy/Intel_Gamer_Days_Kabum_NP  Aproveite seleÃ§Ã£o de ofertas de mÃ¡quinas com os Processadores IntelÂ® Coreâ„¢ Ultra no Kabum: https://jovemnerd.short.gy/Kabum_Intel_Gamer_Days_NP  Aproveite a seleÃ§Ã£o de ofertas com os Processadores IntelÂ® Coreâ„¢ Ultra no Magalu: https://jovemnerd.short.gy/Magalu_Intel_Gamer_Days_NP  No NerdPlayer de hoje, Alexandre Ottoni, Didi Braguinha e Mau Faccio retornam com o grupo mais icÃ´nico (e noob) dos campos de guerra para uma gameplay de Battlefield 6!!!  EDIÃ‡ÃƒO POR ESTÃšDIO 42 http://www.estudio42.com.br  CLIQUE CONFIRA OS OUTROS CANAIS DO JOVEM NERD:  https://linktr.ee/jovemnerd0    #jovemnerd</t>
  </si>
  <si>
    <t>JqFCdXrQoC4</t>
  </si>
  <si>
    <t>InvasÃ£o - ResumÃ£o para 3Âª Temporada</t>
  </si>
  <si>
    <t>2025-08-21T21:00:16Z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</si>
  <si>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azaghal|invasion|invasion t3|invasÃ£o|invasÃ£o 3 temporada|invasÃ£o temporada 3|appletv+|apple|alienÃ­gena|invasÃ£o alienÃ­gena</t>
  </si>
  <si>
    <t>Apple TV+ Assista a nova temporada de InvasÃ£o no AppleTV+: https://jovemnerd.short.gy/Invasion_AppleTV+_Nerdoffice  PREPARE SEU CHAPÃ‰U DE ALUMÃNIO porque no NerdOffice de hoje, Alexandre Ottoni e Azaghal recapitulam a histÃ³ria e comentam suas expectativas para a nova temporada de InvasÃ£o, sÃ©rie exclusiva do AppleTV+.  EDIÃ‡ÃƒO POR ESTÃšDIO 42 http://www.estudio42.com.br  CLIQUE CONFIRA OS OUTROS CANAIS DO JOVEM NERD:  https://linktr.ee/jovemnerd0    #jovemnerd #invasion #appletv+</t>
  </si>
  <si>
    <t>sssQtIDGOSc</t>
  </si>
  <si>
    <t>Na arte, tudo Ã© possÃ­vel (atÃ© o impossÃ­vel) ðŸ¥¹</t>
  </si>
  <si>
    <t>2025-08-20T20:35:01Z</t>
  </si>
  <si>
    <t>Iiiq8JELcnM</t>
  </si>
  <si>
    <t>Trailer de One Piece 2Âª Temporada - RUMO A GRAND LINE ðŸ‘’</t>
  </si>
  <si>
    <t>2025-08-20T18:01:54Z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</si>
  <si>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azaghal|One Piece|One Piece Netflix|Netflix|Trailer One Piece|One Piece 2|One Piece Live Action</t>
  </si>
  <si>
    <t>No NerdOffice de hoje, Alexandre Ottoni e LOAD Comics chegam para destrinchar cada detalhe do novo trailer de One Piece 2Âª temporada!  EDIÃ‡ÃƒO POR ESTÃšDIO 42 http://www.estudio42.com.br  CLIQUE CONFIRA OS OUTROS CANAIS DO JOVEM NERD:  https://linktr.ee/jovemnerd0    #jovemnerd #onepiece</t>
  </si>
  <si>
    <t>iMygCC7AZEc</t>
  </si>
  <si>
    <t>Qual Ã© o melhor Superman?</t>
  </si>
  <si>
    <t>2025-08-13T19:00:17Z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</si>
  <si>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azaghal|Superman|Superhomem|DC Comics|Batman|Christopher Reeve|David Corensweet|Henry Cavill|James Gunn</t>
  </si>
  <si>
    <t>Depois de elegerem o melhor Batman e o melhor Homem-Aranha, chegou a vez de Alexandre Ottoni e Azaghal listarem os maiores intÃ©rpretes do Superman e cravarem qual Ã© o melhor das telas!  EDIÃ‡ÃƒO POR ESTÃšDIO 42 http://www.estudio42.com.br  CLIQUE CONFIRA OS OUTROS CANAIS DO JOVEM NERD:  https://linktr.ee/jovemnerd0    #jovemnerd #superman</t>
  </si>
  <si>
    <t>146FILbjn38</t>
  </si>
  <si>
    <t>Um cheirinho gostoso de zoolÃ³gico ðŸ’©</t>
  </si>
  <si>
    <t>2025-08-11T19:44:55Z</t>
  </si>
  <si>
    <t>wNiIpIJ1Q9Y</t>
  </si>
  <si>
    <t>Ã€s vezes a gente esquece mesmo...</t>
  </si>
  <si>
    <t>2025-08-08T19:56:31Z</t>
  </si>
  <si>
    <t>BOSch_QU-NQ</t>
  </si>
  <si>
    <t>A PrÃ³pria Carne - Tour de PrÃ©-Estreias (Q&amp;A)</t>
  </si>
  <si>
    <t>2025-08-08T00:05:31Z</t>
  </si>
  <si>
    <t>A PRÃ“PRIA CARNE CHEGA AOS CINEMAS DIA 30 DE OUTUBRO DE 2025 https://apropriacarne.com.br/  Vamos falar tudo sobre a campanha de Tour de PrÃ©-Estreias de A PrÃ³pria Carne com Alexandre Ottoni, Deive Pazos e Ian SBF (Diretor)!  AtenÃ§Ã£o! ðŸ«µ Estamos nos preparando para o lanÃ§amento de A PrÃ³pria Carne e queremos saber: de qual estado e cidade vocÃª gostaria de assistir ao filme?  https://forms.gle/jMN5oe36JM17TRny8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Trailer: https://youtu.be/qg5ibXsMG9Y?si=vgGurbnu4HzTQ9lU EdiÃ§Ã£o:   / luquinhaz   Trilha sonora:   / o_govis    Confira as redes sociais do filme e acompanhe as novidades:   / apropriacarne    CLIQUE CONFIRA OS OUTROS CANAIS DO JOVEM NERD:  https://linktr.ee/jovemnerd0</t>
  </si>
  <si>
    <t>exHaWc19lpA</t>
  </si>
  <si>
    <t>Pra uns um Big Deal, pra outros sÃ³ o armÃ¡rio do Peacemaker ðŸ¤£#peacemaker #dc #multiverse</t>
  </si>
  <si>
    <t>2025-08-06T22:21:55Z</t>
  </si>
  <si>
    <t>3CWN1P2VaCE</t>
  </si>
  <si>
    <t>Trailer Peacemaker 2 - MULTIVERSO DE ARMÃRIO ðŸ˜</t>
  </si>
  <si>
    <t>2025-08-06T21:53:18Z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</si>
  <si>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azaghal|peacemaker|peacemaker 2|james gunn|superman|john cena|dcu|dc trailer|peacemaker trailer|peacemaker 2 trailer</t>
  </si>
  <si>
    <t>EAT PEACE! Jovem Nerd e Azaghal comentam o trailer da segunda temporada de Peacemaker com muitas Ã¡guias, multiversos e capacetes.  CANDIDE Seu personagem favorito agora em versÃ£o Funko Pop!: https://jovemnerd.page.link/Candide_Pais_NerdOffice  A PRÃ“PRIA CARNE Trailer Oficial de A PrÃ³pria Carne: https://youtu.be/qg5ibXsMG9Y Participe da campanha oficial de A PrÃ³pria Carne e parcele em atÃ© 6x sem juros: https://jovemnerd.page.link/A_Propria_Carne_Tour  EDIÃ‡ÃƒO POR ESTÃšDIO 42 http://www.estudio42.com.br  CLIQUE CONFIRA OS OUTROS CANAIS DO JOVEM NERD:  https://linktr.ee/jovemnerd0    #jovemnerd</t>
  </si>
  <si>
    <t>2e2LLIxlkqQ</t>
  </si>
  <si>
    <t>A PrÃ³pria Carne - Tour de PrÃ©-Estreias (Sadismo e Escatologia)</t>
  </si>
  <si>
    <t>2025-08-05T23:45:19Z</t>
  </si>
  <si>
    <t>A PRÃ“PRIA CARNE CHEGA AOS CINEMAS DIA 30 DE OUTUBRO DE 2025 https://apropriacarne.com.br/  Vamos mergulhar na escatologia do universo de terror do filme A PrÃ³pria Carne com Leonel Caldela!  Convidados Leonel Caldela - @ leonelcaldela  AtenÃ§Ã£o! ðŸ«µ Estamos nos preparando para o lanÃ§amento de A PrÃ³pria Carne e queremos saber: de qual estado e cidade vocÃª gostaria de assistir ao filme?  https://forms.gle/jMN5oe36JM17TRny8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Trailer: https://youtu.be/qg5ibXsMG9Y?si=vgGurbnu4HzTQ9lU EdiÃ§Ã£o:   / luquinhaz   Trilha sonora:   / o_govis    Confira as redes sociais do filme e acompanhe as novidades:   / apropriacarne    CLIQUE CONFIRA OS OUTROS CANAIS DO JOVEM NERD:  https://linktr.ee/jovemnerd0</t>
  </si>
  <si>
    <t>h1PFXMmbgLI</t>
  </si>
  <si>
    <t>Dizem que nenhuma experiÃªncia Ã© indivÃ­dual mas e essa histÃ³ria? #humor #memes #cortespodcast</t>
  </si>
  <si>
    <t>2025-08-05T15:18:43Z</t>
  </si>
  <si>
    <t>RGc4hiPDmsw</t>
  </si>
  <si>
    <t>Esse TrailerOffice escalou rÃ¡pido demais #cinema #nerd #avatar #jamescameron</t>
  </si>
  <si>
    <t>2025-08-04T23:13:19Z</t>
  </si>
  <si>
    <t>389jNJ8IQGc</t>
  </si>
  <si>
    <t>Trailer Avatar 3 - JAMES CAMERON, FOGO E PAIXÃƒO</t>
  </si>
  <si>
    <t>2025-08-04T22:10:17Z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</si>
  <si>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azaghal|avatar 3|avatar 3 trailer|novo filme avatar|james cameron avatar|avatar james cameron</t>
  </si>
  <si>
    <t>OPERA Baixe agora o navegador Ã“pera: https://jovemnerd.page.link/opera_to  A PRÃ“PRIA CARNE Trailer Oficial de A PrÃ³pria Carne: https://youtu.be/qg5ibXsMG9Y Participe da campanha oficial de A PrÃ³pria Carne e parcele em atÃ© 6x sem juros: https://jovemnerd.page.link/A_Propria_Carne_Tour  Veja o que Jovem Nerd e Azaghal acharam do trailer do terceiro filme da franquia Avatar. Que venha o quarto!   EDIÃ‡ÃƒO POR ESTÃšDIO 42 http://www.estudio42.com.br  CLIQUE CONFIRA OS OUTROS CANAIS DO JOVEM NERD:  https://linktr.ee/jovemnerd0    #jovemnerd #avatar #jamescameron</t>
  </si>
  <si>
    <t>qnBOYYsjkUo</t>
  </si>
  <si>
    <t>A PrÃ³pria Carne - Efeitos especiais (VFX) e Tour de PrÃ©-Estreias</t>
  </si>
  <si>
    <t>2025-08-01T01:16:14Z</t>
  </si>
  <si>
    <t>jovem nerd|nerdcast|nerdcast stories|jovem nerd nerdplayer|Jovem Nerd|azaghal|nerdcast rpg|cortes nerdcast|cortes jovem nerd|jovem nerd nerdoffice|nerdcast jovem nerd|jovem nerd gameplay|azaghal jovem nerd|a propria carne trailer|a prÃ³pria carne trailer|a propria carne jovem nerd|filme jovem nerd|filme a propria carne|a prÃ³pria carne jovem nerd trailer|filme de terror brasil|filme de terror jovem nerd|trailers 2025|efeitos especiais filmes de terror</t>
  </si>
  <si>
    <t>A PRÃ“PRIA CARNE CHEGA AOS CINEMAS DIA 30 DE OUTUBRO DE 2025 https://apropriacarne.com.br/  Papo sobre os efeitos especiais (VFX) do filme A PrÃ³pria Carne!   Convidados Delcio Gomes @delciogomes Fernando Reule @reule Felipe Almeida @feliperebelovfx  AtenÃ§Ã£o! ðŸ«µ Estamos nos preparando para o lanÃ§amento de A PrÃ³pria Carne e queremos saber: de qual estado e cidade vocÃª gostaria de assistir ao filme?  https://forms.gle/jMN5oe36JM17TRny8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Trailer: https://youtu.be/qg5ibXsMG9Y?si=vgGurbnu4HzTQ9lU EdiÃ§Ã£o:   / luquinhaz   Trilha sonora:   / o_govis    Confira as redes sociais do filme e acompanhe as novidades:   / apropriacarne    CLIQUE CONFIRA OS OUTROS CANAIS DO JOVEM NERD:  https://linktr.ee/jovemnerd0</t>
  </si>
  <si>
    <t>ghBkkD0A7KY</t>
  </si>
  <si>
    <t>Chamamos um especialista para analisar o trailer de #mortalkombat ðŸ¤œðŸ’¥ #nerd #games #liveaction</t>
  </si>
  <si>
    <t>2025-07-31T17:43:23Z</t>
  </si>
  <si>
    <t>eID1OthhIAA</t>
  </si>
  <si>
    <t>Trailer Mortal Kombat 2 - TEM QUE RESPEITAR A LORE ðŸ¤œðŸ’¥ðŸ¤›</t>
  </si>
  <si>
    <t>2025-07-31T14:54:28Z</t>
  </si>
  <si>
    <t>jovem nerd|nerdcast|nerdcast stories|jovem nerd nerdplayer|Jovem Nerd|azaghal|nerdcast rpg|nerdcast stories jovem nerd|historias jovem nerd e azaghal|cortes nerdcast|cortes jovem nerd|jovem nerd nerdoffice|nerdcast jovem nerd|jovem nerd gameplay|nerdcast rpg ghanor|jovem nerd rpg|azaghal jovem nerd|nerdcast stories azaghal|mortal kombat 2|trailer mortal kombat|trailer mortal kombat 2|mortal kombat 2025|filmes mortal kombat|mortal kombat live action</t>
  </si>
  <si>
    <t>Agora vai, nerds! Confira a dupla Jovem Nerd e Azaghal reagindo ao trailer do novo Mortal Kombat 2, com ninguÃ©m menos que o especialista e esperanÃ§oso, PrÃ­ncipe Vidane.  OPERA Baixe agora o navegador Ã“pera: https://jovemnerd.page.link/opera_no  A PRÃ“PRIA CARNE Trailer Oficial de A PrÃ³pria Carne: https://youtu.be/qg5ibXsMG9Y Participe da campanha oficial de A PrÃ³pria Carne e parcele em atÃ© 6x sem juros: https://jovemnerd.page.link/A_Propria_Carne_Tour  EDIÃ‡ÃƒO POR ESTÃšDIO 42 http://www.estudio42.com.br  CLIQUE CONFIRA OS OUTROS CANAIS DO JOVEM NERD:  https://linktr.ee/jovemnerd0   #jovemnerd #mortalkombat</t>
  </si>
  <si>
    <t>d5vkyFnvGlM</t>
  </si>
  <si>
    <t>E o dia que o Sr.K foi turistar em Beverly Hills? #comedia #carrosdeluxo #turismo #humor</t>
  </si>
  <si>
    <t>2025-07-29T18:45:36Z</t>
  </si>
  <si>
    <t>CLIQUE CONFIRA OS OUTROS CANAIS DO JOVEM NERD:  https://linktr.ee/jovemnerd0    #jovemnerd</t>
  </si>
  <si>
    <t>1129BBRLtd8</t>
  </si>
  <si>
    <t>Seria a Millie Bobby Brown a Larissa Manoela dos EUA?  #nerd #trailer #strangerthings #netflix</t>
  </si>
  <si>
    <t>2025-07-23T21:55:46Z</t>
  </si>
  <si>
    <t>AbmAdkrFLLs</t>
  </si>
  <si>
    <t>Trailer Stranger Things 5 - JOVENS CRIANÃ‡AS IDOSAS</t>
  </si>
  <si>
    <t>2025-07-23T21:27:01Z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</si>
  <si>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azaghal|stranger things|stranger things trailer|stranger things 5|nova temporada stranger things|stranger things netflix</t>
  </si>
  <si>
    <t>JÃ¡ faz 84 anos... Venha viver a nostalgia pela Ãºltima vez com Jovem Nerd e Azaghal nesse TrailerOffice da Ãºltima temporada de Stranger Things.  A PRÃ“PRIA CARNE Trailer Oficial de A PrÃ³pria Carne: https://youtu.be/qg5ibXsMG9Y Participe da campanha oficial de A PrÃ³pria Carne e parcele em atÃ© 6x sem juros: https://jovemnerd.page.link/A_Propria_Carne_Tour  MAGALU Confira a promoÃ§Ã£o do Black APP no Magalu: https://jovemnerd.page.link/Magalu_Black_App_NerdOffice  EDIÃ‡ÃƒO POR ESTÃšDIO 42 http://www.estudio42.com.br  CLIQUE CONFIRA OS OUTROS CANAIS DO JOVEM NERD:  https://linktr.ee/jovemnerd0    #jovemnerd</t>
  </si>
  <si>
    <t>iC-3KoqP4P4</t>
  </si>
  <si>
    <t>Making of do NerdPlayer de Dune ðŸ“¹ #nerd #gameplay #dune #gameshorts</t>
  </si>
  <si>
    <t>2025-07-21T22:02:14Z</t>
  </si>
  <si>
    <t>S6ZS2shtz0A</t>
  </si>
  <si>
    <t>Dune: Awakening Gameplay - TRIPLEX NO DESERTO E MISSÃƒO: IMPOSSÃVEL</t>
  </si>
  <si>
    <t>2025-07-21T20:15:51Z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</si>
  <si>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azaghal|Dune: Awakening|gameplay duna|jogo duna|game dune awakening|gameplay dune</t>
  </si>
  <si>
    <t>Vivendo perigosamente no deserto! Segundo capÃ­tulo dessa jornada de Dune: Awakening, com Jovem Nerd e Carlos Voltor. O final vocÃªs jÃ¡ sabem!   EDIÃ‡ÃƒO POR ESTÃšDIO 42 http://www.estudio42.com.br  CLIQUE CONFIRA OS OUTROS CANAIS DO JOVEM NERD:  https://linktr.ee/jovemnerd0    #jovemnerd</t>
  </si>
  <si>
    <t>4hqMBAU2ctM</t>
  </si>
  <si>
    <t>Nesse debate, vocÃª Ã© time Jovem Nerd ou time Sr.K? #nerd #turismo #viagem #humor</t>
  </si>
  <si>
    <t>2025-07-21T14:41:37Z</t>
  </si>
  <si>
    <t>3mBPDHgpM4g</t>
  </si>
  <si>
    <t>Tour de PrÃ©-Estreias de A PrÃ³pria Carne I Convite Oficial</t>
  </si>
  <si>
    <t>2025-07-18T23:30:41Z</t>
  </si>
  <si>
    <t>A PrÃ³pria Carne Ã© um filme de terror independente que estreia nos cinemas da rede Cinemark no dia 30 de outubro, e nÃ£o vai ser sÃ³ uma estreia, vai ser um EVENTO!  - Participe da campanha oficial de A PrÃ³pria Carne: https://jovemnerd.page.link/A_Propria_Carne_Tour - Trailer Oficial de A PrÃ³pria Carne: https://youtu.be/qg5ibXsMG9Y  Estamos aqui para te convidar a mergulhar no universo macabro criado por Deive Pazos, Alexandre Ottoni e Ian SBF, em uma jornada com conteÃºdos inÃ©ditos, experiÃªncias imersivas e momentos Ãºnicos. E o melhor: vocÃª pode assistir ao filme antes da estreia oficial, ao lado dos criadores, em uma sessÃ£o especial com bate-papo apÃ³s a exibiÃ§Ã£o.  Quem decidir participar com qualquer um dos nÃ­veis atÃ© 20/07, garante um Bloody Ticket, um colecionÃ¡vel exclusivo para eternizar sua presenÃ§a nessa histÃ³ria sombria.  CLIQUE CONFIRA OS OUTROS CANAIS DO JOVEM NERD:  https://linktr.ee/jovemnerd0    #jovemnerd</t>
  </si>
  <si>
    <t>96r-VUQp9Mg</t>
  </si>
  <si>
    <t>A PrÃ³pria Carne &amp; Pipoca e Nanquim - Tour de PrÃ© Estreias (Ilustradores)</t>
  </si>
  <si>
    <t>2025-07-18T01:25:53Z</t>
  </si>
  <si>
    <t>jovem nerd|nerdcast|nerdcast stories|jovem nerd nerdplayer|Jovem Nerd|azaghal|nerdcast rpg|nerdcast stories jovem nerd|cortes nerdcast|cortes jovem nerd|jovem nerd nerdoffice|nerdcast jovem nerd|nerdcast rpg ghanor|azaghal jovem nerd|nerdcast stories azaghal|a propria carne trailer|a prÃ³pria carne trailer|a propria carne jovem nerd|filme jovem nerd|filme a propria carne|a prÃ³pria carne jovem nerd trailer|filme de terror brasil|filme de terror jovem nerd</t>
  </si>
  <si>
    <t>A PRÃ“PRIA CARNE CHEGA AOS CINEMAS DIA 30 DE OUTUBRO DE 2025  Participe da nossa campanha atÃ© 20/07 e garanta um Bloody Ticket autografado https://apropriacarne.com.br/  Papo com os Ilustradores e Quadrinistas da HQ de A PrÃ³pria Carne!   Convidados Akila Hurlant - @â€Œ_akilahurlant Alexandre Caravalho - @â€Œalx_carvalho Alexandre Tso - @â€Œalexandretso Bruno Zago - @zagaiada Lucas Pereira - @â€Œlucaspereiraart Mayara Lista - @â€Œmayaralista Raphael Salimena - @â€Œlinhadotrem Rafael Albuquerque - @â€Œrafaelalbuquerque81  AtenÃ§Ã£o! ðŸ«µ Estamos nos preparando para o lanÃ§amento de A PrÃ³pria Carne e queremos saber: de qual estado e cidade vocÃª gostaria de assistir ao filme?  https://docs.google.com/forms/d/e/1FA...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Trailer: EdiÃ§Ã£o:   / luquinhaz   Trilha sonora:   / o_govis    Confira as redes sociais do filme e acompanhe as novidades:   / apropriacarne    CLIQUE CONFIRA OS OUTROS CANAIS DO JOVEM NERD:  https://linktr.ee/jovemnerd0</t>
  </si>
  <si>
    <t>myAScXpeIV8</t>
  </si>
  <si>
    <t>Talvez no GTA seja mais divertido ðŸ¤” #nerd #gameshorts #gta #gtaonline #gameplay</t>
  </si>
  <si>
    <t>2025-07-17T21:11:23Z</t>
  </si>
  <si>
    <t>kOBvC96xkvk</t>
  </si>
  <si>
    <t>VocÃªs nÃ£o estÃ£o preparados para o primeiro lugar ðŸ˜‚ #nerd #filmesclÃ¡ssicos #series #musical</t>
  </si>
  <si>
    <t>2025-07-16T21:32:20Z</t>
  </si>
  <si>
    <t>8JxfIlL4epc</t>
  </si>
  <si>
    <t>TOP 10 CENAS DE DANÃ‡A MARCANTES</t>
  </si>
  <si>
    <t>2025-07-16T20:39:13Z</t>
  </si>
  <si>
    <t>jovem nerd|nerdcast|nerdcast stories|jovem nerd nerdplayer|Jovem Nerd|azaghal|nerdcast rpg|historias nerdcast|cortes nerdcast|cortes jovem nerd|jovem nerd nerdoffice|nerdcast jovem nerd|jovem nerd gameplay|nerdcast rpg ghanor|jovem nerd rpg|azaghal jovem nerd|nerdcast stories azaghal|cenas de danÃ§a do cinema|cenas de danÃ§a famosas|musicais famosos|tom cruise filmes|danÃ§as marcantes do cinema|ruptura|severance|filmes com danÃ§a|trilhas sonoras do cinema</t>
  </si>
  <si>
    <t>No NerdOffice de hoje, Jovem Nerd e Azaghal trazem o Top 10 melhores (e bizarras) danÃ§as do cinema e TV! VocÃªs nÃ£o vÃ£o acreditar qual foi o primeiro lugar!   A PRÃ“PRIA CARNE  Trailer Oficial de A PrÃ³pria Carne: https://youtu.be/qg5ibXsMG9Y Participe da campanha oficial de A PrÃ³pria Carne: https://jovemnerd.page.link/A_Propria_Carne_Tour  NERDSTORE Renove seu guarda-roupa com as promoÃ§Ãµes do mÃªs na NerdStore: https://jovemnerd.page.link/NerdStore_Promocoes_Julho  EDIÃ‡ÃƒO POR ESTÃšDIO 42 http://www.estudio42.com.br  CLIQUE CONFIRA OS OUTROS CANAIS DO JOVEM NERD:  https://linktr.ee/jovemnerd0    #jovemnerd</t>
  </si>
  <si>
    <t>z5IF79_u_YQ</t>
  </si>
  <si>
    <t>A PrÃ³pria Carne - EdiÃ§Ã£o, MÃºsica e Tour de PrÃ©-Estreias</t>
  </si>
  <si>
    <t>2025-07-11T00:37:24Z</t>
  </si>
  <si>
    <t>A PRÃ“PRIA CARNE CHEGA AOS CINEMAS DIA 30 DE OUTUBRO DE 2025  Participe da nossa campanha atÃ© 13/07 e garanta um Bloody Ticket autografado https://apropriacarne.com.br/  Papo com Lucas 'Luquinhaz' Motta (Editor do Trailer) e Bruno 'Govis' Gouveia (Compositor da Trilha Sonora).   Redes Sociais Instagram @lukinhaz: https://www.instagram.com/luquinhaz Instagram @o_govis:https://www.instagram.com/o_govis  AtenÃ§Ã£o! ðŸ«µ Estamos nos preparando para o lanÃ§amento de A PrÃ³pria Carne e queremos saber: de qual estado e cidade vocÃª gostaria de assistir ao filme?  https://docs.google.com/forms/d/e/1FAIpQLScyabqbGvNJHqFp7VR-Z9Bi5QJo-SVc0DVnbiz48apxbNdZkw/viewform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Trailer: EdiÃ§Ã£o: https://www.instagram.com/luquinhaz Trilha sonora: https://www.instagram.com/o_govis  Confira as redes sociais do filme e acompanhe as novidades: https://www.instagram.com/apropriacarne/  CLIQUE CONFIRA OS OUTROS CANAIS DO JOVEM NERD:  https://linktr.ee/jovemnerd0    #jovemnerd</t>
  </si>
  <si>
    <t>FGj9I71xobo</t>
  </si>
  <si>
    <t>Trailer The Running Man - BOM DEMAAAIS!!</t>
  </si>
  <si>
    <t>2025-07-09T22:13:43Z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</si>
  <si>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azaghal|therunningman|oconcorrente</t>
  </si>
  <si>
    <t>KABUM! Aproveite o Julho Gamer no Kabum: https://jovemnerd.page.link/Kabum_Julho_Gamer_NerdOffice  A PRÃ“PRIA CARNE Live - Tour PrÃ©-Estreias dia 10/07 Ã s 19h: https://www.youtube.com/live/z5IF79_u_YQ?si=7O3ot-P4ipe-kSQ Trailer Oficial de A PrÃ³pria Carne: https://youtu.be/qg5ibXsMG9Y Cadastre-se e acompanhe as novidades: https://jovemnerd.page.link/A_Propria_Carne_Tour AtenÃ§Ã£o! Estamos nos preparando para o lanÃ§amento de A PrÃ³pria Carne e queremos saber: de qual estado e cidade vocÃª gostaria de assistir ao filme? https://docs.google.com/forms/d/e/1FAIpQLScyabqbGvNJHqFp7VR-Z9Bi5QJo-SVc0DVnbiz48apxbNdZkw/viewform  Jovem Nerd e Azaghal se reÃºnem para comentar cada detalhe do trailer da nova adaptaÃ§Ã£o de The Running Man e relembrar o clÃ¡ssico original que com certeza Ã© um filme Ã  frente do seu tempo.  EDIÃ‡ÃƒO POR ESTÃšDIO 42 http://www.estudio42.com.br  CLIQUE CONFIRA OS OUTROS CANAIS DO JOVEM NERD:  https://linktr.ee/jovemnerd0    #jovemnerd</t>
  </si>
  <si>
    <t>WOz1MGsigdE</t>
  </si>
  <si>
    <t>Jorge Guerreiro Ã© Gustavo em A PrÃ³pria Carne</t>
  </si>
  <si>
    <t>2025-07-08T21:03:06Z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</si>
  <si>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azaghal|A PrÃ³pria Carne|Ian SBF|Terror|Filmes de Terror|Filmes de Terror 2025|Assistir Filmes de Terror</t>
  </si>
  <si>
    <t>A PrÃ³pria Carne acompanha trÃªs soldados brasileiros que desertam durante a Guerra do Paraguai. Em busca de sobrevivÃªncia, eles acabam em uma casa misteriosa que esconde horrores piores do que os do campo de batalha.  Com direÃ§Ã£o de Ian SBF (Entre Abelhas), o filme conta com Luiz Carlos Persy, Jade Mascarenhas, Jorge Guerreiro, Pierre Baitelli e George Sauma no elenco. A estreia do filme, que Ã© uma coproduÃ§Ã£o Nonsense Creations e Neebla Filmes, estÃ¡ prevista para 2025.  CLIQUE CONFIRA OS OUTROS CANAIS DO JOVEM NERD:  https://linktr.ee/jovemnerd0  NERDBUNKER: https://www.youtube.com/@Nerdbunker MAU ACOMPANHADO: https://www.youtube.com/@MauAcompanhado NERDOLOGIA: https://www.youtube.com/@nerdologia    #jovemnerd</t>
  </si>
  <si>
    <t>5F2DZLyi2UI</t>
  </si>
  <si>
    <t>O maior desafio jogando REPO foi manter os objetos inteiros. ðŸ˜… #repo</t>
  </si>
  <si>
    <t>2025-07-08T21:02:34Z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</si>
  <si>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azaghal|REPO|Multiplayer|Gameplay|Vidane|Mau Faccio|Didi Barguinha|Alanzoka</t>
  </si>
  <si>
    <t>ghQ6BieIxgE</t>
  </si>
  <si>
    <t>R.E.P.O. Gameplay - LÃ VEM O PATO!!! ðŸ¦†</t>
  </si>
  <si>
    <t>2025-07-07T21:31:06Z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</si>
  <si>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azaghal|repo|gameplay|jogo|terror</t>
  </si>
  <si>
    <t>Confira esse NerdPlayer com Mau Faccio, PrÃ­ncipe Vidane, Didi Braguinha e o Jovem Nerd encarando o desafio supremo: nÃ£o quebrar nada. ðŸ’¥  KABUM!  Aproveite o Julho Gamer no Kabum: https://jovemnerd.page.link/Kabum_Julho_Gamer_NerdPlayer  INTEL Confira os notebooks com os Processadores IntelÂ® Coreâ„¢ Ultra: https://jovemnerd.page.link/Intel_Ultra_Core_NerdPlayer  EDIÃ‡ÃƒO POR ESTÃšDIO 42 http://www.estudio42.com.br  CLIQUE CONFIRA OS OUTROS CANAIS DO JOVEM NERD:  https://linktr.ee/jovemnerd0    #jovemnerd</t>
  </si>
  <si>
    <t>3YNV50a55QM</t>
  </si>
  <si>
    <t>A PrÃ³pria Carne. Tour de prÃ©-estreias</t>
  </si>
  <si>
    <t>2025-07-05T00:56:32Z</t>
  </si>
  <si>
    <t>A PRÃ“PRIA CARNE CHEGA AOS CINEMAS DIA 30 DE OUTUBRO DE 2025  Participe da nossa campanha atÃ© 13/07 e garanta um Bloody Ticket autografado https://apropriacarne.com.br/  AtenÃ§Ã£o! ðŸ«µ Estamos nos preparando para o lanÃ§amento de A PrÃ³pria Carne e queremos saber: de qual estado e cidade vocÃª gostaria de assistir ao filme?  https://docs.google.com/forms/d/e/1FAIpQLScyabqbGvNJHqFp7VR-Z9Bi5QJo-SVc0DVnbiz48apxbNdZkw/viewform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Trailer: EdiÃ§Ã£o: https://www.instagram.com/luquinhaz Trilha sonora: https://www.instagram.com/o_govis  Confira as redes sociais do filme e acompanhe as novidades: https://www.instagram.com/apropriacarne/  CLIQUE CONFIRA OS OUTROS CANAIS DO JOVEM NERD:  https://linktr.ee/jovemnerd0    #jovemnerd</t>
  </si>
  <si>
    <t>uFwYLapIpW4</t>
  </si>
  <si>
    <t>SerÃ¡ que o Pedro Pascal revive o BIGODE? #nerd #quartetofantÃ¡stico #pedropascal</t>
  </si>
  <si>
    <t>2025-07-03T22:57:52Z</t>
  </si>
  <si>
    <t>tCmIdF-6ET4</t>
  </si>
  <si>
    <t>Trailer Quarteto FantÃ¡stico: Primeiros Passos - PEDRO PEDRO PEDRO!!!</t>
  </si>
  <si>
    <t>2025-07-02T21:57:31Z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</si>
  <si>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azaghal|Quarteto FanstÃ¡stico|Trailer Quarteto FantÃ¡stico|Trailer Quarteto|Pedro|Pedro Pascal|Homem Elastico|Coisa|Marvel</t>
  </si>
  <si>
    <t>CANDIDE Aumente sua coleÃ§Ã£o com Funkos na Candide: https://jovemnerd.page.link/Candide_Funko_NerdOffice  A PRÃ“PRIA CARNE Trailer Oficial de A PrÃ³pria Carne: https://youtu.be/qg5ibXsMG9Y Cadastre-se e acompanhe as novidades: https://jovemnerd.page.link/A_Propria_Carne_Tour AtenÃ§Ã£o! Estamos nos preparando para o lanÃ§amento de A PrÃ³pria Carne e queremos saber: de qual estado e cidade vocÃª gostaria de assistir ao filme? https://docs.google.com/forms/d/e/1FAIpQLScyabqbGvNJHqFp7VR-Z9Bi5QJo-SVc0DVnbiz48apxbNdZkw/viewform  Jovem Nerd e Azaghal comentam o novo trailer de Quarteto FantÃ¡stico: Primeiros Passos e temos certeza que tem: PEDRO PASCAL!  EDIÃ‡ÃƒO POR ESTÃšDIO 42 http://www.estudio42.com.br  CLIQUE CONFIRA OS OUTROS CANAIS DO JOVEM NERD:  https://linktr.ee/jovemnerd0    #jovemnerd</t>
  </si>
  <si>
    <t>ZEWyvoagsLA</t>
  </si>
  <si>
    <t>Esse Nerdplayer pode ser um gatilho pros millennials ðŸ˜¬ #nerd #gameshorts #games #gameplay</t>
  </si>
  <si>
    <t>2025-06-30T22:59:33Z</t>
  </si>
  <si>
    <t>Lfi67gaog9M</t>
  </si>
  <si>
    <t>The Alters Gameplay - A TRISTE VIDA DE UM MILLENNIAL ðŸ‘</t>
  </si>
  <si>
    <t>2025-06-30T21:47:34Z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</si>
  <si>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azaghal|The Alters|the alters gameplay|the alters game|the alters frostpunk|the alters jogo|jogando the alters|mickey 17|nerdplayer gameplay</t>
  </si>
  <si>
    <t>SAMSUNG Look sujo de Ãºltima hora? O Galaxy com Gemini resolve isso antes de vocÃª sair de casa. https://jovemnerd.page.link/Samsung_Gemini_NP  LUIZA LABS - Instagram Luizalabs: https://jovemnerd.page.link/Luiza_Labs_IG_NerdPlayer - PÃ¡gina de Carreiras: https://jovemnerd.page.link/Magalu_Carreiras_NerdPlayer - Let's Labs: https://jovemnerd.page.link/Lets_Labs_Nerdplayer  A PRÃ“PRIA CARNE CHEGA AOS CINEMAS DIA 30 DE OUTUBRO DE 2025 Cadastre-se e saiba as novidades: https://jovemnerd.page.link/A_Propria_Carne_Tour  AtenÃ§Ã£o! ðŸ«µ Estamos nos preparando para o lanÃ§amento de A PrÃ³pria Carne e queremos saber: de qual estado e cidade vocÃª gostaria de assistir ao filme?  https://docs.google.com/forms/d/e/1FAIpQLScyabqbGvNJHqFp7VR-Z9Bi5QJo-SVc0DVnbiz48apxbNdZkw/viewform  Millennials vÃ£o se identificar com o segundo capÃ­tulo desse NerdPlayer de The Alters    EDIÃ‡ÃƒO POR ESTÃšDIO 42 http://www.estudio42.com.br  CLIQUE CONFIRA OS OUTROS CANAIS DO JOVEM NERD:  https://linktr.ee/jovemnerd0    #jovemnerd</t>
  </si>
  <si>
    <t>qLXG5oZswLg</t>
  </si>
  <si>
    <t>O Galaxy com Gemini resolve! ðŸ§ ðŸ¤³ #nerd #artificialintelligence #tecnologia #samsung #dicas</t>
  </si>
  <si>
    <t>2025-06-28T13:01:38Z</t>
  </si>
  <si>
    <t>SAMSUNG Look sujo de Ãºltima hora? O Galaxy com Gemini resolve isso antes de vocÃª sair de casa.https://jovemnerd.page.link/SSG_GEM_SH_2  CLIQUE CONFIRA OS OUTROS CANAIS DO JOVEM NERD:  https://linktr.ee/jovemnerd0  #jovemnerd</t>
  </si>
  <si>
    <t>hcbW1b4Isqk</t>
  </si>
  <si>
    <t>Sem amarras sociais... #nerd #turismo #humor #memes</t>
  </si>
  <si>
    <t>2025-06-26T21:51:05Z</t>
  </si>
  <si>
    <t>ksuMHjGFUK4</t>
  </si>
  <si>
    <t>O Galaxy com Gemini resolve! #nerd #artificialintelligence #tecnologia #samsung</t>
  </si>
  <si>
    <t>2025-06-26T15:01:19Z</t>
  </si>
  <si>
    <t>SAMSUNG Look sujo de Ãºltima hora? O Galaxy com Gemini resolve isso antes de vocÃª sair de casa.https://jovemnerd.page.link/SSG_GEM_SH_2  CLIQUE CONFIRA OS OUTROS CANAIS DO JOVEM NERD:  https://linktr.ee/jovemnerd0    #jovemnerd   #jovemnerd</t>
  </si>
  <si>
    <t>6WY8h-Jp8Ew</t>
  </si>
  <si>
    <t>Parceria Jovem Nerd &amp; Pipoca e Nanquim</t>
  </si>
  <si>
    <t>2025-06-26T01:24:19Z</t>
  </si>
  <si>
    <t>jovem nerd|nerdcast|nerdcast stories|Jovem Nerd|azaghal|nerdcast rpg|nerdcast stories jovem nerd|cortes nerdcast|cortes jovem nerd|nerdcast jovem nerd|nerdcast rpg ghanor|jovem nerd rpg|azaghal jovem nerd|a propria carne jovem nerd|comic novels|hq brasileiras|filme jovem nerd|a propria carne|a propria carne trailer|a prÃ³pria carne trailer|filme a propria carne|a prÃ³pria carne jovem nerd trailer|filme de terror brasil|filme de terror jovem nerd</t>
  </si>
  <si>
    <t>Descubra as novidades dessa parceria do Jovem Nerd &amp; Pipoca e Nanquim!  A PRÃ“PRIA CARNE CHEGA AOS CINEMAS DIA 30 DE OUTUBRO DE 2025 Cadastre-se e saiba as novidades: https://jovemnerd.page.link/A_Propria_Carne_Tour  AtenÃ§Ã£o! ðŸ«µ Estamos nos preparando para o lanÃ§amento de A PrÃ³pria Carne e queremos saber: de qual estado e cidade vocÃª gostaria de assistir ao filme?  https://docs.google.com/forms/d/e/1FAIpQLScyabqbGvNJHqFp7VR-Z9Bi5QJo-SVc0DVnbiz48apxbNdZkw/viewform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EdiÃ§Ã£o: https://www.instagram.com/luquinhaz Trilha sonora: https://www.instagram.com/o_govis  Confira as redes sociais do filme e acompanhe as novidades: https://www.instagram.com/apropriacarne/  CLIQUE CONFIRA OS OUTROS CANAIS DO JOVEM NERD:  https://linktr.ee/jovemnerd0    #jovemnerd</t>
  </si>
  <si>
    <t>6-Fpv0455bQ</t>
  </si>
  <si>
    <t>Acertou de primeirassa! ðŸ’ª#nerd #humor #turismo #gaming</t>
  </si>
  <si>
    <t>2025-06-25T22:12:23Z</t>
  </si>
  <si>
    <t>DEanVBQc7UA</t>
  </si>
  <si>
    <t>Viram o Goku pelado na Paulista? #nerd #anime #comedia  #humor</t>
  </si>
  <si>
    <t>2025-06-24T22:29:51Z</t>
  </si>
  <si>
    <t>4g7bbcNEnKg</t>
  </si>
  <si>
    <t>Look sujo de Ãºltima hora? O Galaxy com Gemini resolve! #nerd #artificialintelligence #tecnologia</t>
  </si>
  <si>
    <t>2025-06-24T13:00:08Z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</si>
  <si>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azaghal|samsung|trcnologia</t>
  </si>
  <si>
    <t>SAMSUNG Look sujo de Ãºltima hora? O Galaxy com Gemini resolve isso antes de vocÃª sair de casa.https://jovemnerd.page.link/SSG_GEM_SH_2  CLIQUE CONFIRA OS OUTROS CANAIS DO JOVEM NERD:  https://linktr.ee/jovemnerd0    #jovemnerd</t>
  </si>
  <si>
    <t>slAfIUugVfw</t>
  </si>
  <si>
    <t>AtenÃ§Ã£o, Jurandir Filho â˜ #nerd #thealters #frostpunk #gameplay #gameshorts</t>
  </si>
  <si>
    <t>2025-06-23T22:46:35Z</t>
  </si>
  <si>
    <t>HbKplM1Ofh8</t>
  </si>
  <si>
    <t>The Alters Gameplay - PERDIDO EM OUTRO PLANETA ðŸ‘¥ðŸ––ðŸ‘¥</t>
  </si>
  <si>
    <t>2025-06-23T21:26:04Z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</si>
  <si>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azaghal|The Alters|the alters gameplay|the alters game|the alters frostpunk|the alters jogo|jogando the alters|mickey 17</t>
  </si>
  <si>
    <t>NERDSTORE Confira os lanÃ§amentos das camisetas Nerdinho e Frase do SR.K: https://nerdstore.page.link/Lancamentos_NerdStore_NerdPlayer  SAMSUNG Look sujo de Ãºltima hora? O Galaxy com Gemini resolve isso antes de vocÃª sair de casa. https://jovemnerd.page.link/Samsung_Gemini_NerdPlayer  A PRÃ“PRIA CARNE Pipoca e Nanquin e Jovem Nerd - Live: dia 25/06 Ã s 20h https://youtube.com/live/6WY8h-Jp8Ew  Mickey 17 com Jovem Nerd? Quase! Vem conferir esse primeiro NerdPlayer dp novo game The Alters!    EDIÃ‡ÃƒO POR ESTÃšDIO 42 http://www.estudio42.com.br  CLIQUE CONFIRA OS OUTROS CANAIS DO JOVEM NERD:  https://linktr.ee/jovemnerd0    #jovemnerd</t>
  </si>
  <si>
    <t>Hea1isocbQw</t>
  </si>
  <si>
    <t>DUNGEONS &amp; DRAGONS: THE LOST EPISODE | GOLD LION WINNER AT CANNES 2025</t>
  </si>
  <si>
    <t>2025-06-23T14:46:30Z</t>
  </si>
  <si>
    <t>jovem nerd|nerdcast|jovem nerd rpg|produÃ§ao jovem nerd|caverna do dragÃ£o|trailer dangeous and dragons|curta jovem nerd|curta de caverna do dragao|curtas stop motion|caverna do dragao|a caverna do dragao|filme jovem nerd|ultimo episodio caverna do dragao|caverna do dragao ultimo episodio|Cannes 2025|LeÃ£o de Ouro em Cannes|leao de ouro cannes|jovem nerd cannes|Dungeons &amp; Dragons|dungeons and dragons last episode|dangeos and dragons short|Cannes Lions</t>
  </si>
  <si>
    <t>The wait is over! ðŸ”¥ Jovem Nerd, Hasbro and Nonsense Creations proudly present Dungeons &amp; Dragons: The Lost Episode.  This new adventure with the classic characters from the animated series. Watch it now and find out if our heroes will finally discover the way back home!  GOLD LION WINNER AT CANNES 2025 â€“ ENTERTAINMENT CATEGORY  The stop-motion animation Dungeons &amp; Dragons: The Lost Episode has won a Gold Lion at the 72nd edition of the Cannes Lions International Festival of Creativity, in the Influencer &amp; Co-Creation category.  Produced by Nonsense, written by Jovem Nerd, animated by the studio Os Bonequinhos, and created in partnership with Hasbro and Ogilvy Brazil, the project delivered the long-awaited conclusion to the classic 1980s animated series â€” featuring the original Brazilian voice cast â€” and premiered exclusively at CCXP Brazil 2024.  The Cannes Lions International Festival of Creativity is one of the worldâ€™s largest and most prestigious festivals for advertising, innovation, and storytelling.  ----------------------------------------------------------------------------------------------  CLIQUE CONFIRA OS OUTROS CANAIS DO JOVEM NERD:  https://linktr.ee/jovemnerd0    #cavernadodragao #dungeonsanddragons #animation #jovemnerd</t>
  </si>
  <si>
    <t>3v3S1NtIVpw</t>
  </si>
  <si>
    <t>Look sujo de Ãºltima hora? O Galaxy com Gemini resolve! #nerd #artificialintelligence #technology</t>
  </si>
  <si>
    <t>2025-06-23T13:41:15Z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</si>
  <si>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azaghal|samsung</t>
  </si>
  <si>
    <t>SAMSUNG  Look sujo de Ãºltima hora? O Galaxy com Gemini resolve isso antes de vocÃª sair de casa.https://jovemnerd.page.link/SSG_GEM_SH_1  CLIQUE CONFIRA OS OUTROS CANAIS DO JOVEM NERD:  https://linktr.ee/jovemnerd0    #jovemnerd</t>
  </si>
  <si>
    <t>PCaXZH29Irw</t>
  </si>
  <si>
    <t>A DirecÌ§aÌƒo de Fotografia de A PrÃ³pria Carne #nerd #horrormovies #trailer #cinemanacional</t>
  </si>
  <si>
    <t>2025-06-23T13:00:55Z</t>
  </si>
  <si>
    <t>kd-sh9yeanc</t>
  </si>
  <si>
    <t>Quem se identificou com a Kat? #horrorstories #nerd #cinemanacional #apropriacarne</t>
  </si>
  <si>
    <t>2025-06-20T16:19:43Z</t>
  </si>
  <si>
    <t>ypx1mJ4_XCo</t>
  </si>
  <si>
    <t>TRAILER A PRÃ“PRIA CARNE - UM FILME JOVEM NERD</t>
  </si>
  <si>
    <t>2025-06-18T22:49:25Z</t>
  </si>
  <si>
    <t>jovem nerd|nerdcast|nerdcast stories|jovem nerd nerdplayer|Jovem Nerd|azaghal|nerdcast rpg|cortes nerdcast|cortes jovem nerd|jovem nerd nerdoffice|nerdcast jovem nerd|jovem nerd gameplay|nerdcast rpg ghanor|jovem nerd rpg|azaghal jovem nerd|a propria carne trailer|a prÃ³pria carne trailer|a propria carne jovem nerd|filme jovem nerd|filme a propria carne|a prÃ³pria carne jovem nerd trailer|filme de terror brasil|filme de terror jovem nerd|trailers 2025</t>
  </si>
  <si>
    <t>SAMSUNG Saiba todas as funcionalidades do Gemini com Samsung: https://jovemnerd.page.link/Samsung_Gemini_NerdOffice  CASTRO BROTHERS Ajude a volta do Jornal Castro Brothers: https://jovemnerd.page.link/Castro_Brothers_NerdOffice  A PRÃ“PRIA CARNE CHEGA AOS CINEMAS DIA 30 DE OUTUBRO DE 2025 Cadastre-se e saiba as novidades: https://jovemnerd.page.link/A_Propria_Carne_Tour  PARTICIPE DO TOUR DE PRÃ‰-ESTREIAS PELO BRASIL! E alÃ©m disso, garanta itens colecionÃ¡veis e ingressos promocionais para a estreia no dia 30 de outubro. Acesse apropriacarne.com.br para saber mais!  AtenÃ§Ã£o! ðŸ«µ Estamos nos preparando para o lanÃ§amento de A PrÃ³pria Carne e queremos saber: de qual estado e cidade vocÃª gostaria de assistir ao filme?  https://docs.google.com/forms/d/e/1FAIpQLScyabqbGvNJHqFp7VR-Z9Bi5QJo-SVc0DVnbiz48apxbNdZkw/viewform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EdiÃ§Ã£o: https://www.instagram.com/luquinhaz Trilha sonora: https://www.instagram.com/o_govis  Confira as redes sociais do filme e acompanhe as novidades: https://www.instagram.com/apropriacarne/  EDIÃ‡ÃƒO POR ESTÃšDIO 42 http://www.estudio42.com.br  CLIQUE CONFIRA OS OUTROS CANAIS DO JOVEM NERD:  https://linktr.ee/jovemnerd0    #jovemnerd #trailer #apropriacarne</t>
  </si>
  <si>
    <t>E7MWYkbDQec</t>
  </si>
  <si>
    <t>O Figurino de A PrÃ³pria Carne  #nerd #horrorfilm #horror #cinemanacional #trailer</t>
  </si>
  <si>
    <t>2025-06-18T13:00:33Z</t>
  </si>
  <si>
    <t>qg5ibXsMG9Y</t>
  </si>
  <si>
    <t>A PrÃ³pria Carne | Trailer Oficial</t>
  </si>
  <si>
    <t>2025-06-17T21:00:02Z</t>
  </si>
  <si>
    <t>jovem nerd|nerdcast|nerdcast stories|jovem nerd nerdplayer|Jovem Nerd|azaghal|nerdcast rpg|cortes nerdcast|cortes jovem nerd|jovem nerd nerdoffice|nerdcast jovem nerd|nerdcast rpg ghanor|azaghal jovem nerd|a propria carne trailer|a prÃ³pria carne trailer|a propria carne jovem nerd|filme jovem nerd|filme a propria carne|a prÃ³pria carne jovem nerd trailer|filme de terror brasil|filme de terror jovem nerd|trailers 2025|lanÃ§amentos 2025</t>
  </si>
  <si>
    <t>A PRÃ“PRIA CARNE CHEGA AOS CINEMAS DIA 30 DE OUTUBRO DE 2025  PARTICIPE DO TOUR DE PRÃ‰-ESTREIAS PELO BRASIL!  E alÃ©m disso, garanta itens colecionÃ¡veis e ingressos promocionais para a estreia no dia 30 de outubro. Acesse apropriacarne.com.br para saber mais!  Durante a Guerra do Paraguai, trÃªs soldados brasileiros desertam em busca de sobrevivÃªncia. Mas o que encontram Ã© um mal ainda mais profundo e aterrador do que o prÃ³prio conflito.  A PrÃ³pria Carne Ã© o novo filme de terror do Jovem Nerd, com direÃ§Ã£o de Ian SBF (Entre Abelhas). No elenco, Luiz Carlos Persy, Jade Mascarenhas, Jorge Guerreiro, Pierre Baitelli e George Sauma.  Uma coproduÃ§Ã£o da Nonsense Creations com a Neebla Filmes.  EdiÃ§Ã£o: https://www.instagram.com/luquinhaz  Trilha sonora: https://www.instagram.com/o_govis  AtenÃ§Ã£o! ðŸ«µ Estamos nos preparando para o lanÃ§amento de A PrÃ³pria Carne e queremos saber: de qual estado e cidade vocÃª gostaria de assistir ao filme?  https://docs.google.com/forms/d/e/1FAIpQLScyabqbGvNJHqFp7VR-Z9Bi5QJo-SVc0DVnbiz48apxbNdZkw/viewform  Cadastre-se e saiba as novidades: https://jovemnerd.page.link/A_Propria_Carne_Tour  Confira as redes sociais do filme e acompanhe as novidades: https://www.instagram.com/apropriacarne/  CLIQUE CONFIRA OS OUTROS CANAIS DO JOVEM NERD:  https://linktr.ee/jovemnerd0   #trailer #terror #jovemnerd</t>
  </si>
  <si>
    <t>4TfDUuYtphM</t>
  </si>
  <si>
    <t>Fim de um dia bonito e tranquilo em Arrakis #nerd #gameplay #games #dune</t>
  </si>
  <si>
    <t>2025-06-17T16:43:13Z</t>
  </si>
  <si>
    <t>ehA-AKq0Z9M</t>
  </si>
  <si>
    <t>Preparados para o primeiro trailer de A PrÃ³pria Carne? ðŸ‘€ #nerd #trailer #cinemanacional #reaction</t>
  </si>
  <si>
    <t>2025-06-16T23:59:53Z</t>
  </si>
  <si>
    <t>5YCeRNA9Ynw</t>
  </si>
  <si>
    <t>Mergulhe no mundo de Arrakis em Dune: Awakening #nerd #gameplay #gameshorts #duneuniverse</t>
  </si>
  <si>
    <t>2025-06-16T23:57:00Z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</si>
  <si>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azaghal|Dune: Awakening|jogo duna|gameplay duna</t>
  </si>
  <si>
    <t>DUNE: AWAKENING Mergulhe no mundo de Arrakis em Dune: Awakening: https://jovemnerd.page.link/Dune_Awakening_NerdPlayer  EDIÃ‡ÃƒO POR ESTÃšDIO 42 http://www.estudio42.com.br  CLIQUE CONFIRA OS OUTROS CANAIS DO JOVEM NERD:  https://linktr.ee/jovemnerd0    #jovemnerd</t>
  </si>
  <si>
    <t>o2jy6U0HZK8</t>
  </si>
  <si>
    <t>Dune: Awakening Gameplay - Brincando de Morto-Vivo no deserto</t>
  </si>
  <si>
    <t>2025-06-16T23:26:31Z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</si>
  <si>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azaghal|Dune: Awakening|gameplay duna|jogo duna</t>
  </si>
  <si>
    <t>DUNE: AWAKENING Mergulhe no mundo de Arrakis em Dune: Awakening: https://jovemnerd.page.link/Dune_Awakening_NerdPlayer  OZOB Aproveite o Late Pledge de Ozob: A Cyberpunk Boardgame! - BR: https://jovemnerd.page.link/Ozob_Late_Pledge - Internacional: https://jovemnerd.page.link/Ozob_Gamefound_Late_Pledge  Corre que o verme vem aÃ­! Embarque no universo de Duna com Jovem Nerd e Carlos Voltor, nesse NerdPlayer de Dune: Awakening.  EDIÃ‡ÃƒO POR ESTÃšDIO 42 http://www.estudio42.com.br  CLIQUE CONFIRA OS OUTROS CANAIS DO JOVEM NERD:  https://linktr.ee/jovemnerd0    #jovemnerd</t>
  </si>
  <si>
    <t>VNVD0lT0_4M</t>
  </si>
  <si>
    <t>A direÃ§Ã£o de arte de A PrÃ³pria Carne #nerd #filmeterror #trailer #cinemanacional</t>
  </si>
  <si>
    <t>2025-06-16T13:01:01Z</t>
  </si>
  <si>
    <t>_w0G9Bs9LCo</t>
  </si>
  <si>
    <t>NinguÃ©m esperava por uma cueca boxer em Frankestein ðŸ¤” #nerd #trailer #guillermodeltoro #filmeterror</t>
  </si>
  <si>
    <t>2025-06-11T20:51:12Z</t>
  </si>
  <si>
    <t>EDIÃ‡ÃƒO POR ESTÃšDIO 42 http://www.estudio42.com.br  CLIQUE CONFIRA OS OUTROS CANAIS DO JOVEM NERD:  https://linktr.ee/jovemnerd0  NERDBUNKER: https://www.youtube.com/@Nerdbunker MAU ACOMPANHADO: https://www.youtube.com/@mauacompanhado NERDOLOGIA: https://www.youtube.com/@nerdologia    #jovemnerd</t>
  </si>
  <si>
    <t>Oh43EF0C9wQ</t>
  </si>
  <si>
    <t>Trailer Frankenstein - GUILLERMO DEL TORO E O TERROR BONITO</t>
  </si>
  <si>
    <t>2025-06-11T17:56:40Z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</si>
  <si>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azaghal|frankestein filme|mary shelley frankestein|frankestein filmes|guillermo del toro frankestein|guillermo del toro filmes|frankestein trailer|frankestein 2025</t>
  </si>
  <si>
    <t>Jovem Nerd e Azaghal se reÃºnem com Max Valarezo para comentar cada detalhe do trailer de Frankenstein, nova superproduÃ§Ã£o de Guillermo del Toro, com Oscar Isaac.  EDIÃ‡ÃƒO POR ESTÃšDIO 42 http://www.estudio42.com.br  CLIQUE CONFIRA OS OUTROS CANAIS DO JOVEM NERD:  https://linktr.ee/jovemnerd0  NERDBUNKER: https://www.youtube.com/@Nerdbunker MAU ACOMPANHADO: https://www.youtube.com/@MauAcompanhado NERDOLOGIA: https://www.youtube.com/@nerdologia    #jovemnerd #trailer</t>
  </si>
  <si>
    <t>DTUDDyNOK3E</t>
  </si>
  <si>
    <t>A Floresta em A PrÃ³pria Carne  #nerd #filmeterror #makingof #trailer</t>
  </si>
  <si>
    <t>2025-06-11T14:42:43Z</t>
  </si>
  <si>
    <t>Ll_DdFOyYvs</t>
  </si>
  <si>
    <t>O Sr.K Ã© um dos perigos do deserto ðŸ˜’ #comedia #viagemeua #desertlife #gta #memes</t>
  </si>
  <si>
    <t>2025-06-10T21:51:13Z</t>
  </si>
  <si>
    <t>CLIQUE CONFIRA OS OUTROS CANAIS DO JOVEM NERD:  https://linktr.ee/jovemnerd0  NERDBUNKER: https://www.youtube.com/@Nerdbunker MAU ACOMPANHADO: https://www.youtube.com/@MauAcompanhado NERDOLOGIA: https://www.youtube.com/@nerdologia    #jovemnerd</t>
  </si>
  <si>
    <t>y46VRf3c47g</t>
  </si>
  <si>
    <t>Um abraÃ§o para a mecÃ¢nica Simas Turbo! ðŸ˜‚ #gameplay #nerd #gameshorts #comedia</t>
  </si>
  <si>
    <t>2025-06-10T18:14:59Z</t>
  </si>
  <si>
    <t>zrw7ngxTCug</t>
  </si>
  <si>
    <t>Deliver At All Costs Gameplay - DIRETO PRA MECÃ‚NICA SIMAS TURBO ðŸ›»</t>
  </si>
  <si>
    <t>2025-06-09T22:32:08Z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</si>
  <si>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azaghal|Deliver At All Costs game|Deliver At All Costs gameplay|Deliver At All Costs|gameplay jovem nerd|jogo deliver at all costs</t>
  </si>
  <si>
    <t>INTEL OuÃ§a o Ãºltimo NerdTech: https://jovemnerd.page.link/NerdTech_FPS_NerdPlayer  LUIZA LABS Instagram Luizalabs: https://jovemnerd.page.link/Luiza_Labs_Instagram_NerdPlayer PÃ¡gina de Carreiras: https://jovemnerd.page.link/Carreiras_Magalu_NerdPlayer Let's Labs: https://jovemnerd.page.link/Lets_Labs_NerdPlayer  Vem conferir esse NerdPlayer com Jovem Nerd e PrÃ­ncipe Vidane fazendo entregas e piadas de idoso a todo vapor no game Deliver At All Costs.  EDIÃ‡ÃƒO POR ESTÃšDIO 42 http://www.estudio42.com.br  CLIQUE CONFIRA OS OUTROS CANAIS DO JOVEM NERD:  https://linktr.ee/jovemnerd0  NERDBUNKER: https://www.youtube.com/@Nerdbunker MAU ACOMPANHADO: https://www.youtube.com/@MauAcompanhado NERDOLOGIA: https://www.youtube.com/@nerdologia    #jovemnerd</t>
  </si>
  <si>
    <t>hki30lhjQeA</t>
  </si>
  <si>
    <t>A influÃªncia da dublagem brasileira ðŸ¤© #nerd #dragonball #dublagemantiga #dublagem</t>
  </si>
  <si>
    <t>2025-06-05T20:51:26Z</t>
  </si>
  <si>
    <t>3YM5jZHJLI8</t>
  </si>
  <si>
    <t>Sabiam desse apelido do Azaghal? #comedia #humor #nerd #infancia</t>
  </si>
  <si>
    <t>2025-06-04T21:45:58Z</t>
  </si>
  <si>
    <t>1HqH98yTEP8</t>
  </si>
  <si>
    <t>Todo bebÃª Ã© Reborn em Silent Hill? #comedia #nerd #gameplay #gameshortstrending  #silenthill</t>
  </si>
  <si>
    <t>2025-06-04T18:35:39Z</t>
  </si>
  <si>
    <t>NOwiQk4JwsM</t>
  </si>
  <si>
    <t>Silent Hill 2 Gameplay - O pau torando no Hotel CalifÃ³rnia</t>
  </si>
  <si>
    <t>2025-06-02T19:11:17Z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</si>
  <si>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azaghal|Silent Hill 2 gameplay|Silent Hill 2|gameplay silent hill|jogando silent hill|jogando silent hill 2|nerdplayer silent hill|jovem nerd silent hill</t>
  </si>
  <si>
    <t>O que baby reborn, BiotÃ´nico Fontoura e Hotel CalifÃ³rnia tÃªm em comum, nerds? Descubra neste NerdPlayer de Silent Hill 2, com Jovem Nerd e AlmÃ´ndega!  EDIÃ‡ÃƒO POR ESTÃšDIO 42 http://www.estudio42.com.br  CLIQUE CONFIRA OS OUTROS CANAIS DO JOVEM NERD:  https://linktr.ee/jovemnerd0  NERDBUNKER: https://www.youtube.com/@Nerdbunker MAU ACOMPANHADO: https://www.youtube.com/@MauAcompanhado NERDOLOGIA: https://www.youtube.com/@nerdologia    #jovemnerd</t>
  </si>
  <si>
    <t>uvpo7V2hP_8</t>
  </si>
  <si>
    <t>Bailarina - Do Universo de John Wick | Entrevista com elenco do novo filme</t>
  </si>
  <si>
    <t>2025-05-30T22:53:24Z</t>
  </si>
  <si>
    <t>jovem nerd|nerdcast|nerdcast stories|jovem nerd nerdplayer|Jovem Nerd|azaghal|nerdcast rpg|nerdcast stories jovem nerd|historias nerdcast|jovem nerd nerdoffice|nerdcast jovem nerd|jovem nerd gameplay|nerdcast rpg ghanor|jovem nerd rpg|azaghal jovem nerd|nerdcast stories azaghal|jovem nerd entrevista|bailarina|bailarina trailer|bailarina universo john wick|ana de armas|ana de armas john wick|bailarina ana de armas|bailarina john wick|john wick franquia</t>
  </si>
  <si>
    <t>Sim, nerds! Pedro Siqueira se reuniu com o elenco completo de Bailarina para uma entrevista sobre o novo filme do Universo de John Wick.  CLIQUE CONFIRA OS OUTROS CANAIS DO JOVEM NERD:  https://linktr.ee/jovemnerd0  NERDBUNKER: https://www.youtube.com/@Nerdbunker MAU ACOMPANHADO: https://www.youtube.com/@MauAcompanhado NERDOLOGIA: https://www.youtube.com/@nerdologia    #jovemnerd</t>
  </si>
  <si>
    <t>N2IKzsEc5Ys</t>
  </si>
  <si>
    <t>MOTOQUEIRO, P0RRA!  #comedia  #perrengue #humor #motociclismo</t>
  </si>
  <si>
    <t>2025-05-30T17:55:54Z</t>
  </si>
  <si>
    <t>v-Yesf3M84A</t>
  </si>
  <si>
    <t>RPG DO MOTOQUEIRO ðŸ˜±ðŸ‘€ðŸƒ</t>
  </si>
  <si>
    <t>2025-05-30T17:03:28Z</t>
  </si>
  <si>
    <t>Conhecia a skin de motoqueiro do Tucano? Descubra neste NerdCast Stories.   OUÃ‡A O EPISÃ“DIO COMPLETO  NerdCast 241 - Isso Ã© uma furada!: https://jovemnerd.com.br/podcasts/nerdcast/nerdcast-241-isso-e-uma-furada/  EDIÃ‡ÃƒO POR ESTÃšDIO 42 http://www.estudio42.com.br  CLIQUE CONFIRA OS OUTROS CANAIS DO JOVEM NERD:  https://linktr.ee/jovemnerd0  NERDBUNKER: https://www.youtube.com/@Nerdbunker MAU ACOMPANHADO: https://www.youtube.com/@MauAcompanhado NERDOLOGIA: https://www.youtube.com/@nerdologia    #jovemnerd</t>
  </si>
  <si>
    <t>d9QBdBysYBo</t>
  </si>
  <si>
    <t>Nicolas Cage e Marvel: vem aÃ­! â—¾ðŸ•·â—½ #nerd #marvel #spidernoir #homemaranha</t>
  </si>
  <si>
    <t>2025-05-28T17:08:40Z</t>
  </si>
  <si>
    <t>ATnjFDW4jsk</t>
  </si>
  <si>
    <t>Teaser Spider-Noir |  NICOLAS CAGE NO ARANHAVERSO â—¾ðŸ•·â—½</t>
  </si>
  <si>
    <t>2025-05-28T16:34:29Z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</si>
  <si>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azaghal|Spider-Noir|Teaser Spider-Noir|Homem-Aranha Noir|serie spider noir 2026|spider noir marvel 2026</t>
  </si>
  <si>
    <t>Preto e branco ou colorido, nerds? Jovem Nerd, Azaghal e Carlos Voltor se reÃºnem para analisar o teaser promissor da nova sÃ©rie Spider-Noir, que estreia em 2026.   EDIÃ‡ÃƒO POR ESTÃšDIO 42 http://www.estudio42.com.br  CLIQUE CONFIRA OS OUTROS CANAIS DO JOVEM NERD:  https://linktr.ee/jovemnerd0  NERDBUNKER: https://www.youtube.com/@Nerdbunker MAU ACOMPANHADO: https://www.youtube.com/@MauAcompanhado NERDOLOGIA: https://www.youtube.com/@nerdologia    #jovemnerd #trailerreaction</t>
  </si>
  <si>
    <t>A3yhlGOmZkg</t>
  </si>
  <si>
    <t>Eu sou o perigo, nerds! #nerd #gameshorts #gameplay #games #doomthedarkages</t>
  </si>
  <si>
    <t>2025-05-26T22:48:45Z</t>
  </si>
  <si>
    <t>cWWnYYhaiqc</t>
  </si>
  <si>
    <t>Doom: The Dark Ages Gameplay - INFERNO? VOCÃŠ VAI SIM! ðŸ˜ˆðŸ”¥</t>
  </si>
  <si>
    <t>2025-05-26T22:36:23Z</t>
  </si>
  <si>
    <t>jovem nerd|nerdcast|nerdcast stories|jovem nerd nerdplayer|Jovem Nerd|azaghal|nerdcast rpg|historias nerdcast|cortes nerdcast|cortes jovem nerd|jovem nerd nerdoffice|nerdcast jovem nerd|jovem nerd gameplay|nerdcast rpg ghanor|jovem nerd rpg|azaghal jovem nerd|nerdcast stories azaghal|doom 2 gameplay|games retro|doom gameplay|doom jogo retro|jogando doom 2|Doom: The Dark Ages|doom game 2025|doom dark ages lanÃ§amento|doom 2025 gameplay</t>
  </si>
  <si>
    <t>CANDIDE Aumente sua coleÃ§Ã£o de Funkos com a Candide: https://jovemnerd.page.link/Candide_Funkos_NerdOffice  KABUM! Confira as ofertas Ã©picas no Mega Maio do Kabum!: https://jovemnerd.page.link/Kabum_MegaMaio_NerdPlayer  Inferno? VocÃª vai sim! Confira esse NerdPlayer de Doom: The Dark Ages com os perigosos Jovem Nerd e Carlos Voltor.  NerdPlayer Doom II Gameplay - NOSTALGIA DE TEMPOS MAIS SIMPLES (OU NÃƒO) https://youtu.be/3QIhh7KMF9o  EDIÃ‡ÃƒO POR ESTÃšDIO 42 http://www.estudio42.com.br  CLIQUE CONFIRA OS OUTROS CANAIS DO JOVEM NERD:  https://linktr.ee/jovemnerd0  NERDBUNKER: https://www.youtube.com/@Nerdbunker MAU ACOMPANHADO: https://www.youtube.com/@MauAcompanhado NERDOLOGIA: https://www.youtube.com/@nerdologia    #jovemnerd</t>
  </si>
  <si>
    <t>4T6EW4PjHJY</t>
  </si>
  <si>
    <t>JÃ¡ ouviu falar da CalvÃ­cie PÃ©lvica? #humor #calvice #nerd #comedia</t>
  </si>
  <si>
    <t>2025-05-23T20:54:46Z</t>
  </si>
  <si>
    <t>NWNQMQvtSDE</t>
  </si>
  <si>
    <t>FICANDO CARECA LÃ EMBAIXO ðŸ‘€ðŸ‘‡ðŸ˜¬</t>
  </si>
  <si>
    <t>2025-05-23T17:10:10Z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</si>
  <si>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azaghal|historias de envelhecimento|calvice|historia de calvicie|CalvÃ­cie</t>
  </si>
  <si>
    <t>ESTANTE VIRTUAL Garanta sua prÃ³xima leitura na Estante Virtual: https://jovemnerd.page.link/Estante_Virtual_Maio_NerdCast_Stories  Se vocÃª se identificou com as vivÃªncias deste NerdCast Storie, vocÃª estÃ¡ ficando velho.   OUÃ‡A O EPISÃ“DIO COMPLETO  NerdCast 716 - TÃ´ ficando velho: https://jovemnerd.com.br/podcasts/nerdcast/to-ficando-velho/  EDIÃ‡ÃƒO POR ESTÃšDIO 42 http://www.estudio42.com.br  CLIQUE CONFIRA OS OUTROS CANAIS DO JOVEM NERD:  https://linktr.ee/jovemnerd0  NERDBUNKER: https://www.youtube.com/@Nerdbunker MAU ACOMPANHADO: https://www.youtube.com/@MauAcompanhado NERDOLOGIA: https://www.youtube.com/@nerdologia    #jovemnerd</t>
  </si>
  <si>
    <t>1Dzq4aasYxA</t>
  </si>
  <si>
    <t>Pensamentos nerds no deserto ðŸŒž #nerd #gta #humor #viagem #deserto</t>
  </si>
  <si>
    <t>2025-05-22T22:29:35Z</t>
  </si>
  <si>
    <t>V6LgWj5oNaw</t>
  </si>
  <si>
    <t>NÃ£o Ã© sÃ³ uma mÃºsica, nerdsâ˜#nerd #superman #johnwilliams #dc #trailer</t>
  </si>
  <si>
    <t>2025-05-21T21:38:54Z</t>
  </si>
  <si>
    <t>fW0yJlYRMMA</t>
  </si>
  <si>
    <t>TRAILER SUPERMAN - REACENDENDO A CHAMA â¤ï¸â€ðŸ”¥</t>
  </si>
  <si>
    <t>2025-05-21T19:02:57Z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</si>
  <si>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azaghal|superman 2025|superman trailer|superman james gunn|james gunn dc universe|trailer superman|teaser superman|react trailer superman|dc comics</t>
  </si>
  <si>
    <t>Chegou a arrepiar aqui, nerds! Confira este TrailerOffice com Jovem Nerd, Carlos Voltor e Azaghal reagindo ao trailer oficial de Superman: Legacy.  EDIÃ‡ÃƒO POR ESTÃšDIO 42 http://www.estudio42.com.br  CLIQUE CONFIRA OS OUTROS CANAIS DO JOVEM NERD:  https://linktr.ee/jovemnerd0  NERDBUNKER: https://www.youtube.com/@Nerdbunker MAU ACOMPANHADO: https://www.youtube.com/@MauAcompanhado NERDOLOGIA: https://www.youtube.com/@nerdologia    #jovemnerd</t>
  </si>
  <si>
    <t>UuYYITyRvq4</t>
  </si>
  <si>
    <t>A violÃªncia nunca Ã© a soluÃ§Ã£o, nerds â˜#nerd #oblivionremastered #gameplay #gameshorts</t>
  </si>
  <si>
    <t>2025-05-19T23:08:32Z</t>
  </si>
  <si>
    <t>Kqb0gTXi_mI</t>
  </si>
  <si>
    <t>Elders Scroll 4: Oblivion - QUAL O SIGNO DO JOVEM NERD? ðŸ”®ðŸ’¥</t>
  </si>
  <si>
    <t>2025-05-19T18:52:52Z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</si>
  <si>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azaghal|Elders Scroll 4: Oblivion Remastered|Oblivion Remastered gameplay|Oblivion Remastered|oblivion gameplay|oblivion jogo|oblivion remasterizado</t>
  </si>
  <si>
    <t>OZOB Aproveite o Late Pledge de Ozob: A Cyberpunk Boardgame! - Para o pÃºblico brasileiro: https://jovemnerd.page.link/Ozob_Late_Pledge - Para o pÃºblico internacional: https://jovemnerd.page.link/Ozob_Gamefound_Late_Pledge  KABUM! - Confira as promoÃ§Ãµes do MEGA MAIO no Kabum: https://jovemnerd.page.link/Kabum_Mega_Maio_NerdPlayer  Jovem Nerd e PrÃ­ncipe Vidane estÃ£o de volta para o segundo capÃ­tulo da saga  Elders Scroll 4: Oblivion gameplay! Confira esse NerdPlayer sobre signos, ratos invisÃ­veis e meritocracia.  EDIÃ‡ÃƒO POR ESTÃšDIO 42 http://www.estudio42.com.br  CLIQUE CONFIRA OS OUTROS CANAIS DO JOVEM NERD:  https://linktr.ee/jovemnerd0  NERDBUNKER: https://www.youtube.com/@Nerdbunker MAU ACOMPANHADO: https://www.youtube.com/@MauAcompanhado NERDOLOGIA: https://www.youtube.com/@nerdologia    #jovemnerd</t>
  </si>
  <si>
    <t>YTY8WHA7nfQ</t>
  </si>
  <si>
    <t>JÃ¡ ouvi falar dos Caga-pelado? #nerd #humor #cortespodcast #comedia</t>
  </si>
  <si>
    <t>2025-05-16T18:48:14Z</t>
  </si>
  <si>
    <t>5yrxwRnZkqw</t>
  </si>
  <si>
    <t>VOCÃŠ FAZ PARTE DA LEGIÃƒO?  ðŸ‘€ðŸ’©ðŸ‘</t>
  </si>
  <si>
    <t>2025-05-16T18:03:10Z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</si>
  <si>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azaghal|cortes de podcast engraÃ§ados|dicas de saude|perrengue no banheiro</t>
  </si>
  <si>
    <t>ESTANTE VIRTUAL Garanta sua prÃ³xima leitura na Estante Virtual: https://jovemnerd.page.link/Estante_Virtual_NCS  Esse NerdCast Stories foi feito em homenagem ao Sr.K e todos os integrantes da LegiÃ£o dos LegiÃ£o Caga-pelado.   OUÃ‡A O EPISÃ“DIO COMPLETO 792 - HÃ¡bitos estranhos e onde habitam https://jovemnerd.com.br/podcasts/nerdcast/habitos-estranhos-e-onde-habitam/  EDIÃ‡ÃƒO POR ESTÃšDIO 42 http://www.estudio42.com.br  CLIQUE CONFIRA OS OUTROS CANAIS DO JOVEM NERD:  https://linktr.ee/jovemnerd0  NERDBUNKER: https://www.youtube.com/@Nerdbunker MAU ACOMPANHADO: https://www.youtube.com/@MauAcompanhado NERDOLOGIA: https://www.youtube.com/@nerdologia    #jovemnerd</t>
  </si>
  <si>
    <t>lK87-sQQTmc</t>
  </si>
  <si>
    <t>Ã“ sÃ³ o silÃªncio ðŸ¤« #nerd #deserto #humor #viagemeua #turismo</t>
  </si>
  <si>
    <t>2025-05-15T20:46:47Z</t>
  </si>
  <si>
    <t>2Ca0j-xCRZM</t>
  </si>
  <si>
    <t>This is America mesmo ðŸ˜¬ #nerd #gta #gtagameplay #gameshorts #trailer</t>
  </si>
  <si>
    <t>2025-05-14T21:11:28Z</t>
  </si>
  <si>
    <t>0iurJGt8CKo</t>
  </si>
  <si>
    <t>Trailer GTA VI - UM RETRATO DA AMÃ‰RICA ðŸ¤¯â¤ï¸â€ðŸ”¥</t>
  </si>
  <si>
    <t>2025-05-14T20:39:11Z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</si>
  <si>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azaghal|GTA VI|trailer gta|gta 6 trailer|trailer novo gta|novo gta|jogo gta|gta florida</t>
  </si>
  <si>
    <t>KABUM! Confira as promoÃ§Ãµes do MEGA MAIO no Kabum: https://jovemnerd.page.link/Kabum_Mega_Maio_NO  OZOB Aproveite o Late Pledge de Ozob: A Cyberpunk Boardgame! - Para o pÃºblico brasileiros: https://jovemnerd.page.link/Ozob_Late_Pledge - Para o pÃºblico internacional: https://jovemnerd.page.link/Ozob_Gamefound_Late_Pledge  Jovem Nerd, Carlinhos Troll e Azaghal analisam o novo trailer de GTA VI com todo o conhecimento de verdadeiros Florida Men.   EDIÃ‡ÃƒO POR ESTÃšDIO 42 http://www.estudio42.com.br  CLIQUE CONFIRA OS OUTROS CANAIS DO JOVEM NERD:  https://linktr.ee/jovemnerd0  NERDBUNKER: https://www.youtube.com/@Nerdbunker MAU ACOMPANHADO: https://www.youtube.com/@MauAcompanhado NERDOLOGIA: https://www.youtube.com/@nerdologia    #jovemnerd #gta</t>
  </si>
  <si>
    <t>ZKxcXeT9IIM</t>
  </si>
  <si>
    <t>Calma, gente! Vai dar tudo certo ðŸ˜¬ #marvelrivals #gameplay #nerd #games  #gameshorts</t>
  </si>
  <si>
    <t>2025-05-12T21:10:03Z</t>
  </si>
  <si>
    <t>yRR4aWQYcZc</t>
  </si>
  <si>
    <t>Marvel Rivals Gameplay - ESQUECI COMO Ã‰ PERDER ðŸ’ª</t>
  </si>
  <si>
    <t>2025-05-12T20:44:13Z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</si>
  <si>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azaghal|Marvel Rivals Gameplay|marvel rivals jogo|game marvel rivals|jovem nerd marvel rivals|marvel rivals gameplay</t>
  </si>
  <si>
    <t>LUIZA LABS Instagram Luizalabs: https://jovemnerd.page.link/Luiza_Labs_Instagram_NP Blog do Luizalabs: https://jovemnerd.page.link/Luiza_Labs_Site_NP PÃ¡gina de Carreiras: https://jovemnerd.page.link/Magalu_Carreiras_NP  Confira a parte do NerdPlayer de Marvel Rivals com Carlos Voltor, AlmÃ´ndega e Alan Dubox e espere por surpresas!   EDIÃ‡ÃƒO POR ESTÃšDIO 42 http://www.estudio42.com.br  CLIQUE CONFIRA OS OUTROS CANAIS DO JOVEM NERD:  https://linktr.ee/jovemnerd0  NERDBUNKER: https://www.youtube.com/@Nerdbunker MAU ACOMPANHADO: https://www.youtube.com/@MauAcompanhado NERDOLOGIA: https://www.youtube.com/@nerdologia    #jovemnerd</t>
  </si>
  <si>
    <t>GW4tEuM0z_U</t>
  </si>
  <si>
    <t>Chegou com montinho ou nÃ£o? ðŸ˜… #nerd #comedia #humor #perrengue #florida</t>
  </si>
  <si>
    <t>2025-05-09T19:09:42Z</t>
  </si>
  <si>
    <t>dZ3_X9_vGtE</t>
  </si>
  <si>
    <t>DEIXEI O MEDO NA PRIVADA âš¡ðŸ’©ðŸ˜±âš¡</t>
  </si>
  <si>
    <t>2025-05-09T17:12:39Z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</si>
  <si>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azaghal|tempestade de raios|tempestades florida|viagens florida|perrengues de viagem|dica de viagem</t>
  </si>
  <si>
    <t>ESTANTE VIRTUAL Garanta sua prÃ³xima leitura na Estante Virtual: https://jovemnerd.page.link/Estante_Virtual_NCS  Nada mais brasileiro que este NerdCast Stories sobre a vez em que o Azaghal e a Portuguesa atravessaram uma tempestade gigante... sem querer.   OUÃ‡A O EPISÃ“DIO COMPLETO 901 - Qual Ã© a pauta? NPC de bike, caveiras e tempestade de merda https://jovemnerd.com.br/podcasts/nerdcast/qual-e-a-pauta-npc-de-bike-caveiras-e-tempestade-de-merda/  EDIÃ‡ÃƒO POR ESTÃšDIO 42 http://www.estudio42.com.br  CLIQUE CONFIRA OS OUTROS CANAIS DO JOVEM NERD:  https://linktr.ee/jovemnerd0  NERDBUNKER: https://www.youtube.com/@Nerdbunker MAU ACOMPANHADO: https://www.youtube.com/@MauAcompanhado NERDOLOGIA: https://www.youtube.com/@nerdologia    #jovemnerd</t>
  </si>
  <si>
    <t>1VV0yaEi4IU</t>
  </si>
  <si>
    <t>Viu 'Bora' em #filmes ou sÃ©ries? Mande no Chat do Bora e ganhe desconto na #uber ðŸ‘‡ðŸš™ #viagem  #nerd</t>
  </si>
  <si>
    <t>2025-05-09T13:54:21Z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</si>
  <si>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azaghal|dicas de viagem|dicas de viagem com uber</t>
  </si>
  <si>
    <t>Achou a palavra 'Bora' em filmes ou sÃ©ries?  Encontre o â€œBoraâ€, envie para o Chat do Bora no Whatsapp no nÃºmero (11) 94142-8271 e resgate seus cupons de desconto! Ganhe atÃ© 100% OFF, mas sÃ³ por tempo limitado: Vai maratonar? EntÃ£o caÃ§a o â€œBoraâ€!  Saiba mais em: https://youtu.be/bMv7F61Jeh8  *Regulamento: https://www.uber.com/pt-BR/blog/encontre-o-bora-e-bora/  CLIQUE CONFIRA OS OUTROS CANAIS DO JOVEM NERD:  https://linktr.ee/jovemnerd0  NERDBUNKER: https://www.youtube.com/@Nerdbunker MAU ACOMPANHADO: https://www.youtube.com/@MauAcompanhado NERDOLOGIA: https://www.youtube.com/@nerdologia    #jovemnerd</t>
  </si>
  <si>
    <t>h-Fxpk4Bcm4</t>
  </si>
  <si>
    <t>Todo mundo tem aquele amigo meio Tucano ðŸ¥‘ #humor #nerd #cortespodcast #memes</t>
  </si>
  <si>
    <t>2025-05-08T14:44:41Z</t>
  </si>
  <si>
    <t>dgTwNXCzOBg</t>
  </si>
  <si>
    <t>Queremos nostalgia e tretas dos bastidores ðŸ¤© #chaves #nerd #humor #nostalgia</t>
  </si>
  <si>
    <t>2025-05-07T22:09:47Z</t>
  </si>
  <si>
    <t>xBTuglQ9_kc</t>
  </si>
  <si>
    <t>Teaser Chespirito: Sem Querer Querendo - O Shakespeare latino</t>
  </si>
  <si>
    <t>2025-05-07T20:25:42Z</t>
  </si>
  <si>
    <t>OZOB Aproveite o Late Pledge de Ozob: A Cyberpunk Boardgame! - Para o pÃºblico brasileiros: https://jovemnerd.page.link/Ozob_Late_Pledge - Para o pÃºblico internacional: https://jovemnerd.page.link/Ozob_Gamefound_Late_Pledge  Jovem Nerd, Marcelo Bassoli e Azaghal se reunem para reagir ao primeiro teaser da nova sÃ©rie da Max Chespirito: Sem Querer Querendo. Confira!   EDIÃ‡ÃƒO POR ESTÃšDIO 42 http://www.estudio42.com.br  CLIQUE CONFIRA OS OUTROS CANAIS DO JOVEM NERD:  https://linktr.ee/jovemnerd0  NERDBUNKER: https://www.youtube.com/@Nerdbunker MAU ACOMPANHADO: https://www.youtube.com/@MauAcompanhado NERDOLOGIA: https://www.youtube.com/@nerdologia    #jovemnerd</t>
  </si>
  <si>
    <t>8eIWzWPqdoo</t>
  </si>
  <si>
    <t>Oblivion no Modo Mestre .... Splinter ðŸ˜¬ðŸ­ #nerd #gameplay #games #oblivionremastered</t>
  </si>
  <si>
    <t>2025-05-06T00:10:38Z</t>
  </si>
  <si>
    <t>w96VGUJMpnI</t>
  </si>
  <si>
    <t>Elders Scroll 4: Oblivion - REMASTERIZADO E NO MODO MESTRE ðŸ˜Ž</t>
  </si>
  <si>
    <t>2025-05-05T18:55:48Z</t>
  </si>
  <si>
    <t>INTEL Confira a seleÃ§Ã£o de produtos Intel Core Ultra com IA: https://jovemnerd.page.link/Intel_Selecao_NerdTech_NP  Jovem Nerd e PrÃ­ncipe Vidane se reunem para um gameplay de nostalgia e ratos, tudo no modo mestre! Confira esse NerdPlayer de Elders Scroll 4: Oblivion Remastered  EDIÃ‡ÃƒO POR ESTÃšDIO 42 http://www.estudio42.com.br  CLIQUE CONFIRA OS OUTROS CANAIS DO JOVEM NERD:  https://linktr.ee/jovemnerd0  NERDBUNKER: https://www.youtube.com/@Nerdbunker MAU ACOMPANHADO: https://www.youtube.com/@MauAcompanhado NERDOLOGIA: https://www.youtube.com/@nerdologia    #jovemnerd</t>
  </si>
  <si>
    <t>gychLV9QrAQ</t>
  </si>
  <si>
    <t>Brownie com 3 ingredientes #comedia #receitas #docescaseiros #nerd #podcast</t>
  </si>
  <si>
    <t>2025-05-02T17:51:45Z</t>
  </si>
  <si>
    <t>odH1tsPIjnQ</t>
  </si>
  <si>
    <t>BROWNIE SÃ“ COM 3 INGREDIENTES ðŸ¥„ðŸ¤”ðŸ‘</t>
  </si>
  <si>
    <t>2025-05-02T17:29:30Z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</si>
  <si>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azaghal|receita de brownie|brownie com tres ingredientes|brownie com poucos ingredientes|receitas praticas|nerdcast brownie 3 ingredientes</t>
  </si>
  <si>
    <t>ESTANTE VIRTUAL Garanta sua prÃ³xima leitura na Estante Virtual: https://jovemnerd.page.link/Estante_Virtual_NerdCast_Stories  Chegou o dia dele: o NerdCast Stories sobre o fascinante brownie de 3 ingredientes.   NerdCast 773 - Gosto nÃ£o se discute https://jovemnerd.com.br/podcasts/nerdcast/gosto-nao-se-discute/  EDIÃ‡ÃƒO POR ESTÃšDIO 42 http://www.estudio42.com.br  CLIQUE CONFIRA OS OUTROS CANAIS DO JOVEM NERD:  https://linktr.ee/jovemnerd0  NERDBUNKER: https://www.youtube.com/@Nerdbunker MAU ACOMPANHADO: https://www.youtube.com/@MauAcompanhado NERDOLOGIA: https://www.youtube.com/@nerdologia    #jovemnerd #nerdcast</t>
  </si>
  <si>
    <t>VyU5xdhgInw</t>
  </si>
  <si>
    <t>Aquele momento em que tudo lembra ele, RIP Joel ðŸ˜­ðŸŒï¸#nerd #thelastofus #humor #game #pedropascal</t>
  </si>
  <si>
    <t>2025-04-30T17:53:05Z</t>
  </si>
  <si>
    <t>u7PoQfY9Yus</t>
  </si>
  <si>
    <t>Falem com o Azaghal e com o Tucano! #predatormovie #scifi #nerd #fiction #trailer</t>
  </si>
  <si>
    <t>2025-04-30T17:48:51Z</t>
  </si>
  <si>
    <t>lzPs5Nx5D_4</t>
  </si>
  <si>
    <t>Trailer Predator: Badlands - QUEM ENCARA O PREDADOR GATINHO? ðŸ‘€</t>
  </si>
  <si>
    <t>2025-04-30T15:27:00Z</t>
  </si>
  <si>
    <t>jovem nerd|nerdcast|nerdcast stories|jovem nerd nerdplayer|Jovem Nerd|azaghal|nerdcast rpg|nerdcast stories jovem nerd|cortes nerdcast|cortes jovem nerd|jovem nerd nerdoffice|nerdcast jovem nerd|jovem nerd gameplay|jovem nerd rpg|azaghal jovem nerd|nerdcast stories azaghal|trailer predador 2025|saga o predador filmes|filme O Predador|trailer o predador 2025|filmes famosos ficÃ§Ã£o cientifica|filmes de alien|predator badlands|predador|terras selvagens</t>
  </si>
  <si>
    <t>Quem venceria o Predador? Quantos Presdadores existem por aÃ­?  Confira o que Jovem Nerd e Azaghal acharam do novo trailer de Predador: Terras Selvagens.    EDIÃ‡ÃƒO POR ESTÃšDIO 42 http://www.estudio42.com.br  CLIQUE CONFIRA OS OUTROS CANAIS DO JOVEM NERD:  https://linktr.ee/jovemnerd0  NERDBUNKER: https://www.youtube.com/@Nerdbunker MAU ACOMPANHADO: https://www.youtube.com/@MauAcompanhado NERDOLOGIA: https://www.youtube.com/@nerdologia    #jovemnerd</t>
  </si>
  <si>
    <t>mx06unn4TXo</t>
  </si>
  <si>
    <t>Desliga a cÃ¢mera pra vocÃª ver sÃ³, rapÃ¡! ðŸ’ª #nerd #gameplay #marvelrivals #game</t>
  </si>
  <si>
    <t>2025-04-28T19:00:23Z</t>
  </si>
  <si>
    <t>gmwq_mfhDqs</t>
  </si>
  <si>
    <t>Marvel Rivals Gameplay - CALMA QUE EU TO CURANDO!</t>
  </si>
  <si>
    <t>2025-04-28T18:11:17Z</t>
  </si>
  <si>
    <t>NVIDIA Saiba mais das ferramentas NVIDIA e do DLSS4: https://jovemnerd.page.link/NVidia_DLSS4_NerdPlayer  Se vocÃªs curtiram este NerdPlayer de Marvel Rivals com Carlos Voltor, AlmÃ´ndega e Alan Dubox, imaginem sÃ³ como seria o Jovem Nerd se nÃ£o estivesse gravando!  EDIÃ‡ÃƒO POR ESTÃšDIO 42 http://www.estudio42.com.br  CLIQUE CONFIRA OS OUTROS CANAIS DO JOVEM NERD:  https://linktr.ee/jovemnerd0  NERDBUNKER: https://www.youtube.com/@Nerdbunker MAU ACOMPANHADO: https://www.youtube.com/@MauAcompanhado NERDOLOGIA: https://www.youtube.com/@nerdologia    #jovemnerd</t>
  </si>
  <si>
    <t>yHmlhVl6tLo</t>
  </si>
  <si>
    <t>Impressionante que Ã© sempre o Reddit ðŸ˜’ðŸ¤” #nerd #comedia #saude #banheiro</t>
  </si>
  <si>
    <t>2025-04-25T19:05:32Z</t>
  </si>
  <si>
    <t>oAxL1gHYyHk</t>
  </si>
  <si>
    <t>DIDI ATLETA DE MICTÃ“RIO ðŸš½ðŸŽ¯ðŸ‘€</t>
  </si>
  <si>
    <t>2025-04-25T18:21:08Z</t>
  </si>
  <si>
    <t>ESTANTE VIRTUAL Garanta sua prÃ³xima leitura na Estante Virtual: https://jovemnerd.page.link/Estante_Virtual_NerdCast_Stories  A mensagem que fica deste NerdCast Stories Ã©: sentem no vaso para fazer xixi!   NerdCast 971 - Qual Ã© a pauta? Mordomos, pets e secagem natural https://jovemnerd.com.br/podcasts/nerdcast/qual-e-a-pauta-mordomos-pets-e-secagem-natural/  EDIÃ‡ÃƒO POR ESTÃšDIO 42 http://www.estudio42.com.br  CLIQUE CONFIRA OS OUTROS CANAIS DO JOVEM NERD:  https://linktr.ee/jovemnerd0  NERDBUNKER: https://www.youtube.com/@Nerdbunker MAU ACOMPANHADO: https://www.youtube.com/@MauAcompanhado NERDOLOGIA: https://www.youtube.com/@nerdologia    #jovemnerd</t>
  </si>
  <si>
    <t>cTa3ifFifvU</t>
  </si>
  <si>
    <t>Afinal, pedra sente frio? ðŸ¤” #nerd #marvel #quartetofantÃ¡stico #humor</t>
  </si>
  <si>
    <t>2025-04-24T17:03:54Z</t>
  </si>
  <si>
    <t>uLNW-YIooyA</t>
  </si>
  <si>
    <t>Trailer Quarteto FantÃ¡stico - SALVAR O PLANETA (SE POSSÃVEL) ðŸ˜¬</t>
  </si>
  <si>
    <t>2025-04-24T15:09:13Z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</si>
  <si>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azaghal|trailer quarteto fantastico|pedro pascal marvel|pedro pascal quarteto fantastico|novo quarteto fantastico|novo trailer quarteto fantastico</t>
  </si>
  <si>
    <t>O trio nerd mais esperanÃ§oso do Youtube - Jovem Nerd, Azaghal e Carlos Voltor - se reune para analisar cada detalhe do trailer oficial do novo Quarteto FantÃ¡stico, com Pedro Pascal.   EDIÃ‡ÃƒO POR ESTÃšDIO 42 http://www.estudio42.com.br  CLIQUE CONFIRA OS OUTROS CANAIS DO JOVEM NERD:  https://linktr.ee/jovemnerd0  NERDBUNKER: https://www.youtube.com/@Nerdbunker MAU ACOMPANHADO: https://www.youtube.com/@MauAcompanhado NERDOLOGIA: https://www.youtube.com/@nerdologia    #jovemnerd #marvel</t>
  </si>
  <si>
    <t>-3ctkTEemuQ</t>
  </si>
  <si>
    <t>ONDA VITAALLLLLL ðŸ’« ðŸ’¥#dragonball #dublagem #nerd #animes</t>
  </si>
  <si>
    <t>2025-04-22T19:55:19Z</t>
  </si>
  <si>
    <t>laPTP1hYI8I</t>
  </si>
  <si>
    <t>Isso Ã© a cara do CapitÃ£o PÃ¡tria #nerd #theboys #mortalkombat1 #gameplay</t>
  </si>
  <si>
    <t>2025-04-22T19:07:14Z</t>
  </si>
  <si>
    <t>stALfzBciJo</t>
  </si>
  <si>
    <t>Mortal Kombat Gameplay - CAVALADA, AZIA E VOVÃ“ TABAGISTA</t>
  </si>
  <si>
    <t>2025-04-21T20:54:00Z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</si>
  <si>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azaghal|mortal kombat gameplay|mortal kombat|mortal kombat 1</t>
  </si>
  <si>
    <t>NERDSTORE Comemore o AniversÃ¡rio do Jovem Nerd na NerdStore: https://jovemnerd.page.link/NerdStore_Niver_JN_NerdCast  Hoje Ã© dia de Nerdplayer e fights aleatÃ³rios com os novos personagens de Mortal Kombat 1.  EDIÃ‡ÃƒO POR ESTÃšDIO 42 http://www.estudio42.com.br  CLIQUE CONFIRA OS OUTROS CANAIS DO JOVEM NERD:  https://linktr.ee/jovemnerd0  NERDBUNKER: https://www.youtube.com/@Nerdbunker MAU ACOMPANHADO: https://www.youtube.com/@MauAcompanhado NERDOLOGIA: https://www.youtube.com/@nerdologia    #jovemnerd #mortalkombat1</t>
  </si>
  <si>
    <t>3DErPpWw1fE</t>
  </si>
  <si>
    <t>VOCÃŠ ESTÃ LIMPANDO SEU C* ERRADO ðŸ˜¬ðŸ’¦ðŸ’©</t>
  </si>
  <si>
    <t>2025-04-18T15:32:23Z</t>
  </si>
  <si>
    <t>Envie esse NerdCast Stories para um amigo que pode precisar desse tutorial.   NerdCast 968 - Qual Ã© a pauta? Lambada, vÃ´lei e rinha de bigode https://jovemnerd.com.br/podcasts/nerdcast/qual-e-a-pauta-lambada-volei-e-rinha-de-bigode/  EDIÃ‡ÃƒO POR ESTÃšDIO 42 http://www.estudio42.com.br  CLIQUE CONFIRA OS OUTROS CANAIS DO JOVEM NERD:  https://linktr.ee/jovemnerd0  NERDBUNKER: https://www.youtube.com/@Nerdbunker MAU ACOMPANHADO: https://www.youtube.com/@MauAcompanhado NERDOLOGIA: https://www.youtube.com/@nerdologia    #jovemnerd</t>
  </si>
  <si>
    <t>-3pXp3peB5c</t>
  </si>
  <si>
    <t>2025-04-18T15:00:00Z</t>
  </si>
  <si>
    <t>pRQ1rDesLRk</t>
  </si>
  <si>
    <t>NÃ£o Ã© fake, Ã© arte! #nerd #wwe #wrestlemania #wrestling #netflix</t>
  </si>
  <si>
    <t>2025-04-18T00:19:17Z</t>
  </si>
  <si>
    <t>eDv23vB6HHk</t>
  </si>
  <si>
    <t>Anotem aÃ­ a mÃºsica certa pra sumonar o Tucano! #nerd #humor #entrevista #comedia</t>
  </si>
  <si>
    <t>2025-04-17T18:35:02Z</t>
  </si>
  <si>
    <t>MpwQxXoclkQ</t>
  </si>
  <si>
    <t>A VERDADE SOBRE O WWE ðŸ¤œðŸ’¥ðŸ¤›</t>
  </si>
  <si>
    <t>2025-04-17T14:58:58Z</t>
  </si>
  <si>
    <t>jovem nerd|nerdcast|nerdcast stories|jovem nerd nerdplayer|Jovem Nerd|azaghal|nerdcast rpg|historias nerdcast|cortes jovem nerd|jovem nerd nerdoffice|nerdcast jovem nerd|jovem nerd gameplay|nerdcast rpg ghanor|jovem nerd rpg|azaghal jovem nerd|nerdcast stories azaghal|wwe|wwe netflix|WrestleMania 41|o maior evento de Wrestling|wrestling lutas|luta livre|wwe lutas famosos|historia do wwe|wrestlemania netflix|mma luta|wwe historia|netflix fights</t>
  </si>
  <si>
    <t>NETFLIX Fique ligado e acompanhe o WrestleMania 41, o maior evento de Wrestling de 2025 na Netflix: https://jovemnerd.page.link/Netflix_Wrestlemania_NerdOffice  Ã‰ hora de WrestleMania, nerds! Azaghal e Jovem Nerd contam um pouco sobre a histÃ³ria do WWE e como esse esporte misturado com performance se tornou um fenÃ´meno mundial.   EDIÃ‡ÃƒO POR ESTÃšDIO 42 http://www.estudio42.com.br  CLIQUE CONFIRA OS OUTROS CANAIS DO JOVEM NERD:  https://linktr.ee/jovemnerd0  NERDBUNKER: https://www.youtube.com/@Nerdbunker MAU ACOMPANHADO: https://www.youtube.com/@MauAcompanhado NERDOLOGIA: https://www.youtube.com/@nerdologia    #jovemnerd</t>
  </si>
  <si>
    <t>h2q9W6HKIUM</t>
  </si>
  <si>
    <t>Tom Cruise BRUTAL! #nerd #filmedeaÃ§Ã£o#missionimpossible</t>
  </si>
  <si>
    <t>2025-04-14T22:16:44Z</t>
  </si>
  <si>
    <t>svRdzapPZo0</t>
  </si>
  <si>
    <t>Trailer MissÃ£o ImpossÃ­vel 8 - TOM CRUISE EM TODO LUGAR AO MESMO TEMPO</t>
  </si>
  <si>
    <t>2025-04-14T17:03:03Z</t>
  </si>
  <si>
    <t>jovem nerd|nerdcast|nerdcast stories|jovem nerd nerdplayer|azaghal|nerdcast rpg|nerdcast stories jovem nerd|historias nerdcast|cortes nerdcast|cortes jovem nerd|jovem nerd nerdoffice|nerdcast jovem nerd|jovem nerd gameplay|nerdcast rpg ghanor|jovem nerd rpg|azaghal jovem nerd|nerdcast stories azaghal|tom cruise cenas de aÃ§ao|tom cruise missao impossivel|missÃ£o impossÃ­vel 8|trailer missÃ£o impossÃ­vel 8|filmes missao impossivel|tom cruise filmes</t>
  </si>
  <si>
    <t>NERDSTORE Comemore os 23 anos de Jovem Nerd com o cupom 23ANOS: https://jovemnerd.page.link/NerdStore_Aniversario_JN  Corre, Tom Cruise, corre! O Trailer de MissÃ£o ImpossÃ­vel 8 jÃ¡ chegou! Confira o que Jovem Nerd e Azaghal acharam do novo trailer.  EDIÃ‡ÃƒO POR ESTÃšDIO 42 http://www.estudio42.com.br  CLIQUE CONFIRA OS OUTROS CANAIS DO JOVEM NERD:  https://linktr.ee/jovemnerd0  NERDBUNKER: https://www.youtube.com/@Nerdbunker MAU ACOMPANHADO: https://www.youtube.com/@MauAcompanhado NERDOLOGIA: https://www.youtube.com/@nerdologia    #jovemnerd</t>
  </si>
  <si>
    <t>R6tOfLcP27Y</t>
  </si>
  <si>
    <t>Haikyuu!!  ãƒã‚¤ã‚­ãƒ¥ãƒ¼!!  ðŸðŸ¤— #nerd #anime #haikyuu #animeedit</t>
  </si>
  <si>
    <t>2025-04-11T19:28:37Z</t>
  </si>
  <si>
    <t>qEhVBAy1hVA</t>
  </si>
  <si>
    <t>HAIKYUU!! MUDOU MINHA VIDA!!  ðŸðŸ¤¯</t>
  </si>
  <si>
    <t>2025-04-11T17:11:11Z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</si>
  <si>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azaghal|vÃ´lei esporte|animes de esporte|anime vÃ´lei|Haikyuu!! anime|anime haikyuu|netflix hailyuu</t>
  </si>
  <si>
    <t>Depois deste NerdCast Stories, a sua visÃ£o sobre vÃ´lei vai mudar dramaticamente.   NerdCast 968 - Qual Ã© a pauta? Lambada, vÃ´lei e rinha de bigode https://jovemnerd.com.br/podcasts/nerdcast/qual-e-a-pauta-lambada-volei-e-rinha-de-bigode/  EDIÃ‡ÃƒO POR ESTÃšDIO 42 http://www.estudio42.com.br  CLIQUE CONFIRA OS OUTROS CANAIS DO JOVEM NERD:  https://linktr.ee/jovemnerd0  NERDBUNKER: https://www.youtube.com/@Nerdbunker MAU ACOMPANHADO: https://www.youtube.com/@MauAcompanhado NERDOLOGIA: https://www.youtube.com/@nerdologia    #jovemnerd #anime #haikyuu</t>
  </si>
  <si>
    <t>mQFfB40udWw</t>
  </si>
  <si>
    <t>Uma dose de sabedoria do Sr.K pra vocÃªs, nerds âœ #nerd #humor  #sabedoria #comedia</t>
  </si>
  <si>
    <t>2025-04-10T22:05:57Z</t>
  </si>
  <si>
    <t>mceKgJvbMNM</t>
  </si>
  <si>
    <t>VocÃªs nÃ£o vÃ£o acreditar de qual veÃ­culo Sr.K tÃ¡ falando #carioca #riodejaneiro #comedia #turismo</t>
  </si>
  <si>
    <t>2025-04-09T21:33:01Z</t>
  </si>
  <si>
    <t>pL0uVeYPhHQ</t>
  </si>
  <si>
    <t>Votem nos comentÃ¡rios! #gameplay #nerd #games #houseflipper</t>
  </si>
  <si>
    <t>2025-04-07T22:25:37Z</t>
  </si>
  <si>
    <t>jXw7C3zPMBE</t>
  </si>
  <si>
    <t>House Flipper 2 - RETIRO RELAXANTE OU PARAÃSO PARA ADULTOS ðŸ”¥</t>
  </si>
  <si>
    <t>2025-04-07T22:02:33Z</t>
  </si>
  <si>
    <t>jovem nerd|nerdcast|nerdcast stories|jovem nerd nerdplayer|Jovem Nerd|azaghal|nerdcast rpg|nerdcast stories jovem nerd|historias jovem nerd e azaghal|cortes nerdcast|cortes jovem nerd|jovem nerd nerdoffice|nerdcast jovem nerd|jovem nerd gameplay|nerdcast rpg ghanor|jovem nerd rpg|azaghal jovem nerd|nerdcast stories azaghal|house flipper|house flipper gameplay|house flipper 2|house flipper jogo|jogando house flipper 2|jovem nerd house flipper</t>
  </si>
  <si>
    <t>INTEL Confira os notebooks com os Processadores IntelÂ® Coreâ„¢ Ultra: Dell Inspiron 16 Plus - https://jovemnerd.page.link/Notebook_Dell_Inspiron_16_Plus_NP Acer Vero 16 -  https://jovemnerd.page.link/Acer_Vero_16_NP  Samsung Galaxy Book4 Ultra - https://jovemnerd.page.link/Samsung_Galaxy_Book4_Ultra_NP  OuÃ§a o Ãºltimo NerdTech by Intel: https://jovemnerd.page.link/NerdTech_Upando_PC_NP  Os nerds Ã  obra voltaram! A nova versÃ£o de House Flipper chegou e os arquitetos Jovem Nerd e Azaghal vÃ£o comeÃ§ar um novo projeto ousado.   EDIÃ‡ÃƒO POR ESTÃšDIO 42 http://www.estudio42.com.br  CLIQUE CONFIRA OS OUTROS CANAIS DO JOVEM NERD:  https://linktr.ee/jovemnerd0  NERDBUNKER: https://www.youtube.com/@Nerdbunker MAU ACOMPANHADO: https://www.youtube.com/@MauAcompanhado NERDOLOGIA: https://www.youtube.com/@nerdologia    #jovemnerd</t>
  </si>
  <si>
    <t>FYP0eJlkNpo</t>
  </si>
  <si>
    <t>Ã‰ MESMO O FIM DA PIADA! ðŸ˜†ðŸ¤£ðŸ¤” #comedia #nerd #humor #piadas</t>
  </si>
  <si>
    <t>2025-04-04T21:10:13Z</t>
  </si>
  <si>
    <t>Ada9jkLQG9g</t>
  </si>
  <si>
    <t>Jovem Nerd perguntou sobre AQUELA CENA para Pedro Pascal e Bella Ramsey | THE LAST OF US</t>
  </si>
  <si>
    <t>2025-04-04T15:06:11Z</t>
  </si>
  <si>
    <t>jovem nerd|nerdcast|nerdcast stories|jovem nerd nerdplayer|Jovem Nerd|azaghal|nerdcast rpg|historias nerdcast|cortes jovem nerd|jovem nerd nerdoffice|nerdcast jovem nerd|jovem nerd gameplay|jovem nerd rpg|azaghal jovem nerd|nerdcast stories azaghal|the last of us entrevista|jovem nerd e pedro pascal|jovem nerd entrevista|elenco de the last of us|pedro pascal|entrevista pedro pascal|serie the last of us|last of us serie|the last of us game</t>
  </si>
  <si>
    <t>A segunda temporada de The Last Of Us estÃ¡ chegando e as expectativas estÃ£o altÃ­ssimas! Confira a entrevista completa do Jovem Nerd com a dupla Pedro Pascal e Bella Ramsey sobre o que esperar nessa nova temporada!  CLIQUE CONFIRA OS OUTROS CANAIS DO JOVEM NERD:  https://linktr.ee/jovemnerd0  NERDBUNKER: https://www.youtube.com/@Nerdbunker MAU ACOMPANHADO: https://www.youtube.com/@MauAcompanhado NERDOLOGIA: https://www.youtube.com/@nerdologia    #jovemnerd #thelastofus</t>
  </si>
  <si>
    <t>4qGryryCxtE</t>
  </si>
  <si>
    <t>Ã‰ ASSIM QUE AS PIADAS MORREM ðŸ¤£ðŸ¤”ðŸ˜’</t>
  </si>
  <si>
    <t>2025-04-04T14:56:39Z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</si>
  <si>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azaghal|piadas famosas|humor|cortes engraÃ§ados|piadas engraÃ§adas</t>
  </si>
  <si>
    <t>Por que serÃ¡ que nÃ£o se contam mais piadas como antigamente? Descubra neste NerdCast Stories.   NerdCast 773 - Gosto nÃ£o se discute  https://jovemnerd.com.br/podcasts/nerdcast/gosto-nao-se-discute/  EDIÃ‡ÃƒO POR ESTÃšDIO 42 http://www.estudio42.com.br  CLIQUE CONFIRA OS OUTROS CANAIS DO JOVEM NERD:  https://linktr.ee/jovemnerd0  NERDBUNKER: https://www.youtube.com/@Nerdbunker MAU ACOMPANHADO: https://www.youtube.com/@MauAcompanhado NERDOLOGIA: https://www.youtube.com/@nerdologia    #jovemnerd</t>
  </si>
  <si>
    <t>4Rvd_Sx2lPU</t>
  </si>
  <si>
    <t>Pedro Pascal sem spoilers #nerd #humor #games #thelastofus</t>
  </si>
  <si>
    <t>2025-04-04T12:53:03Z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</si>
  <si>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azaghal|andor disney plus|segunda temporada andor|andor star wars|andor serie star wars|trailer andor|the last of us|serie the last of us</t>
  </si>
  <si>
    <t>Han Solo quem? Nunca ouvimos falar ðŸ¤” #nerd #starwars #humor #disneyplus</t>
  </si>
  <si>
    <t>2025-04-03T18:13:24Z</t>
  </si>
  <si>
    <t>QLkkI8scoTs</t>
  </si>
  <si>
    <t>Pedro Pascal, o pensador #nerd #thelastofus #memes #pedropascal</t>
  </si>
  <si>
    <t>2025-04-02T21:46:05Z</t>
  </si>
  <si>
    <t>Andor Temporada 2 - QUE BOM ESTAR ERRADO ðŸ¥¹</t>
  </si>
  <si>
    <t>2025-04-02T19:38:41Z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</si>
  <si>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azaghal|andor disney plus|segunda temporada andor|andor star wars|andor serie star wars|trailer andor|the last of us|serie the last of us</t>
  </si>
  <si>
    <t>MAGALU Aproveite o PayDay no Magalu: https://jovemnerd.page.link/Magalu_Payday_NerdOffice  Agora sim temos o trailer completo da segunda temporada de Andor e, claro, que Jovem Nerd, Azaghal e Carlos Voltor nÃ£o iam deixar passar! Venha conferir o que o trio achou desse trailer e ainda uma entrevista exclusiva com o elenco de The Last Of Us.  EDIÃ‡ÃƒO POR ESTÃšDIO 42 http://www.estudio42.com.br  CLIQUE CONFIRA OS OUTROS CANAIS DO JOVEM NERD:  https://linktr.ee/jovemnerd0  NERDBUNKER: https://www.youtube.com/@Nerdbunker MAU ACOMPANHADO: https://www.youtube.com/@MauAcompanhado NERDOLOGIA: https://www.youtube.com/@nerdologia    #jovemnerd #starwars</t>
  </si>
  <si>
    <t>wIAo6pSZM-4</t>
  </si>
  <si>
    <t>Quais drinks seriam servidos no A Verdade Te LibertarÃ¡ Bar? ðŸ¹ #nerd #gaming #baralho #humor</t>
  </si>
  <si>
    <t>2025-04-01T20:20:55Z</t>
  </si>
  <si>
    <t>t7ouoqcwavw</t>
  </si>
  <si>
    <t>Liar's Bar Gameplay - A VERDADE O LIBERTARÃ ðŸ‘€</t>
  </si>
  <si>
    <t>2025-04-01T00:02:31Z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</si>
  <si>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azaghal|Liar's dice game|Liar's Bar game|gameplay jogo de cartas|Liar's Bar gameplay|Liar's Bar|games de cartas</t>
  </si>
  <si>
    <t>OZOB Participe do Ãºltimo dia do financiamento coletivo internacional https://jovemnerd.page.link/Ozob_Gamefound_NerdPlayer  LUIZA LABS Instagram Luizalabs: https://jovemnerd.page.link/Instagram_Luiza_Labs_NP_1 Blog do Luizalabs: https://jovemnerd.page.link/Blog_Luiza_Labs_NerdPlayer PÃ¡gina de Carreiras: https://jovemnerd.page.link/Pagina_de_Carreiras_Luiza_Labs_NP Vagas Quente: https://jovemnerd.page.link/Vaga_Quente_Luiza_Labs_NP  Quem serÃ¡ que estÃ¡ mentindo neste Nerdplayer de Liar's Bar? Jovem Nerd, Carlos Voltor, AlmÃ´ngeda ou PrÃ­ncipe Vidane? Descubra!  EDIÃ‡ÃƒO POR ESTÃšDIO 42 http://www.estudio42.com.br  CLIQUE CONFIRA OS OUTROS CANAIS DO JOVEM NERD:  https://linktr.ee/jovemnerd0  NERDBUNKER: https://www.youtube.com/@Nerdbunker MAU ACOMPANHADO: https://www.youtube.com/@MauAcompanhado NERDOLOGIA: https://www.youtube.com/@nerdologia    #jovemnerd #gameplay</t>
  </si>
  <si>
    <t>LW-cZtn0NlA</t>
  </si>
  <si>
    <t>O superpoder do Cabeleira ðŸ’ª #nerd #calvice #comedia #humor</t>
  </si>
  <si>
    <t>2025-03-28T23:06:17Z</t>
  </si>
  <si>
    <t>UfZLmqm0IgQ</t>
  </si>
  <si>
    <t>O PODER DO CABELEIRA ðŸ‘‚ðŸ’ªðŸ˜Ž</t>
  </si>
  <si>
    <t>2025-03-28T22:36:38Z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</si>
  <si>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azaghal|melhor idade|historias de idosos|calvice masculina|calvos|calvice</t>
  </si>
  <si>
    <t>ESTANTE VIRTUAL Garanta sua prÃ³xima leitura na Estante Virtual: https://jovemnerd.page.link/Estante_Virtual_NerdCast_Stories  Nada mais natural que cabelos no ouvido, nÃ£o Ã© mesmo? Confira este NerdCast Stories sobre a melhor idade.  NerdCast 716 -  TÃ´ ficando velho! https://jovemnerd.com.br/podcasts/nerdcast/to-ficando-velho/  EDIÃ‡ÃƒO POR ESTÃšDIO 42 http://www.estudio42.com.br  CLIQUE CONFIRA OS OUTROS CANAIS DO JOVEM NERD:  https://linktr.ee/jovemnerd0  NERDBUNKER: https://www.youtube.com/@Nerdbunker MAU ACOMPANHADO: https://www.youtube.com/@MauAcompanhado NERDOLOGIA: https://www.youtube.com/@nerdologia    #jovemnerd</t>
  </si>
  <si>
    <t>cWf2QY-2C6o</t>
  </si>
  <si>
    <t>Sr.K nostÃ¡lgico passando pela sua timeline ðŸ˜… #comedia #humor #viagem #riodejaneiro #nerd</t>
  </si>
  <si>
    <t>2025-03-24T21:16:34Z</t>
  </si>
  <si>
    <t>cPVz1LO2IUs</t>
  </si>
  <si>
    <t>DiscriÃ§Ã£o Ã© um dom #nerd #games #assassinscreed #gameshorts</t>
  </si>
  <si>
    <t>2025-03-24T21:01:11Z</t>
  </si>
  <si>
    <t>JDqiE0kSHRM</t>
  </si>
  <si>
    <t>Mergulhe nos perigos do JapÃ£o feudal! #nerd #assassinscreed #gameplay</t>
  </si>
  <si>
    <t>2025-03-24T20:53:54Z</t>
  </si>
  <si>
    <t>89IQJCmqkic</t>
  </si>
  <si>
    <t>Assassin's Creed Shadows Gameplay - Ninjas nerds no JapÃ£o</t>
  </si>
  <si>
    <t>2025-03-24T19:03:06Z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</si>
  <si>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nerd|Assassin's Creed Shadows|nerdologia japao|games japao|assassins creed shadows|novo assassins creed|assassins creed japÃ£o|assassins creed japao|ubisoft gameplay</t>
  </si>
  <si>
    <t>UBISOFT Mergulhe no JapÃ£o Feudal com Assassins Creed Shadows: https://jovemnerd.page.link/Assassins_Creed_Shadows_NerdPlayer  OZOB FaÃ§a parte do financiamento coletivo internacional: https://jovemnerd.page.link/Ozob_Gamefound_NerdPlayer  KABUM! Surfe na Onda de Descontos no Kabum: https://jovemnerd.page.link/Kabum_Onda_de_Descontos_NP  Sim, queridos ninjas nerds! Jovem Nerd e Azaghal se reuniram para jogar Assassin's Creed Shadows pela primeira vez e testar os limites de suas habilidades ninjas. Vem conferir!   EDIÃ‡ÃƒO POR ESTÃšDIO 42 http://www.estudio42.com.br  CLIQUE CONFIRA OS OUTROS CANAIS DO JOVEM NERD:  https://linktr.ee/jovemnerd0  NERDBUNKER: https://www.youtube.com/@Nerdbunker MAU ACOMPANHADO: https://www.youtube.com/@MauAcompanhado NERDOLOGIA: https://www.youtube.com/@nerdologia    #jovemnerd #assassinscreed</t>
  </si>
  <si>
    <t>cf28Hnm5lmk</t>
  </si>
  <si>
    <t>O poder do pilates super power #comedia #pilates #fitness #nerd</t>
  </si>
  <si>
    <t>2025-03-21T21:01:04Z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</si>
  <si>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azaghal|fitness|pilates</t>
  </si>
  <si>
    <t>fvJonkhxepI</t>
  </si>
  <si>
    <t>EU, A PATROA E SEU SHAPE BRUTAL ðŸ’ªðŸ˜˜</t>
  </si>
  <si>
    <t>2025-03-21T15:52:37Z</t>
  </si>
  <si>
    <t>ESTANTE VIRTUAL Garanta sua prÃ³xima leitura na Estante Virtual: https://jovemnerd.page.link/Estante_Virtual_NerdCast_Stories  A Sra. Jovem Nerd estÃ¡ cada vez mais maromba e brutal! Confira neste NerdCast Stories.  NerdCast 963 -  Qual Ã© a pauta? Cabide de esteira, whey e Cindy Lauper https://jovemnerd.com.br/podcasts/nerdcast/qual-e-a-pauta-cabide-de-esteira-whey-e-cindy-lauper/  EDIÃ‡ÃƒO POR ESTÃšDIO 42 http://www.estudio42.com.br  CLIQUE CONFIRA OS OUTROS CANAIS DO JOVEM NERD:  https://linktr.ee/jovemnerd0  NERDBUNKER: https://www.youtube.com/@Nerdbunker MAU ACOMPANHADO: https://www.youtube.com/@MauAcompanhado NERDOLOGIA: https://www.youtube.com/@nerdologia    #jovemnerd</t>
  </si>
  <si>
    <t>dB4tX-4K7js</t>
  </si>
  <si>
    <t>MemÃ³rias de SÃ£o LourenÃ§o ðŸ¤”ðŸ‘€ #nerd #thelastofus #humor #comedia</t>
  </si>
  <si>
    <t>2025-03-19T21:39:26Z</t>
  </si>
  <si>
    <t>RuYAo6yRXPw</t>
  </si>
  <si>
    <t>Trailer The Last Of Us Temporada II - O PAPI ESTÃ DE VOLTA! ðŸ¥¹</t>
  </si>
  <si>
    <t>2025-03-19T20:51:42Z</t>
  </si>
  <si>
    <t>jovem nerd|nerdcast|nerdcast stories|jovem nerd nerdplayer|Jovem Nerd|azaghal|nerdcast rpg|nerdcast stories jovem nerd|cortes nerdcast|cortes jovem nerd|jovem nerd nerdoffice|nerdcast jovem nerd|jovem nerd gameplay|jovem nerd rpg|azaghal jovem nerd|nerdcast stories azaghal|SÃ©rie The Last of Us|The Last of Us|TrailerOffice|the last of us hbo|the last of us|pedro pascal|segunda temporada the last of us|last of us serie|the last of us series</t>
  </si>
  <si>
    <t>OZOB: A CYBERPUNK BOARDGAME FaÃ§a parte do financiamento coletivo internacional: https://jovemnerd.page.link/Ozob_Gamefound_NerdOffice  KABUM!  Surfe na Onda de Descontos no Kabum: https://jovemnerd.page.link/Kabum_Onda_de_Descontos_NerdOffice  T-ZOMBII -OuÃ§a T-Zombii: O Livro dos Vivo, um Original Audible: https://jovemnerd.page.link/Audible_TZombii_2_NerdOffice -Escute o primeiro Ã¡udio drama - T-Zombii: A GravaÃ§Ã£o dos Mortos: https://jovemnerd.com.br/podcasts/nerdcast/t-zombii-a-gravacao-dos-mortos-audio-drama/  ImpossÃ­vel conter a ansiedade, nerds! Confira a reaÃ§Ã£o do Jovem Nerd e Azaghal ao trailer oficial da segunda temporada de The Last Of Us e atenÃ§Ã£o aos detalhes!   EDIÃ‡ÃƒO POR ESTÃšDIO 42 http://www.estudio42.com.br  CLIQUE CONFIRA OS OUTROS CANAIS DO JOVEM NERD:  https://linktr.ee/jovemnerd0  NERDBUNKER: https://www.youtube.com/@Nerdbunker MAU ACOMPANHADO: https://www.youtube.com/@MauAcompanhado NERDOLOGIA: https://www.youtube.com/@nerdologia    #jovemnerd #thelastofus</t>
  </si>
  <si>
    <t>WWtbpqJghxI</t>
  </si>
  <si>
    <t>Os TrapalhÃµes contra Mussolini #nerd #gameplay #indianajones #games</t>
  </si>
  <si>
    <t>2025-03-18T14:43:23Z</t>
  </si>
  <si>
    <t>hskUW5uUB_w</t>
  </si>
  <si>
    <t>Indiana Jones and the Great Circle - ERA PRA SER ASSIM ðŸ¤ ðŸ¥º</t>
  </si>
  <si>
    <t>2025-03-17T21:32:56Z</t>
  </si>
  <si>
    <t>jovem nerd|nerdcast|nerdcast stories|jovem nerd nerdplayer|Jovem Nerd|azaghal|nerdcast rpg|nerdcast stories jovem nerd|historias jovem nerd e azaghal|cortes nerdcast|cortes jovem nerd|jovem nerd nerdoffice|nerdcast jovem nerd|jovem nerd gameplay|nerdcast rpg ghanor|jovem nerd rpg|azaghal jovem nerd|nerdcast stories azaghal|gameplay|game indiana jones|indiana jones|Indiana Jones and the Great Circle|jogo indiana jones|jogando indiana jones</t>
  </si>
  <si>
    <t>OZOB: A CYBERPUNK BOARDGAME Fique de olho na nossa pÃ¡gina do Gamefound: https://jovemnerd.page.link/Ozob_Gamefound_NerdPlayer  NETSHOES Garanta seu novo estilo com o AniversÃ¡rio Netshoes: https://jovemnerd.page.link/Netshoes_Aniversario_NerdPlayer  LUIZA LABS Confira as vagas para o Luiza Labs: https://jovemnerd.page.link/Vagas_Luiza_Labs_NerdPlayer  Neste Nerdplayer, Jovem Nerd e Azaghal se preparam para enfrentar os desafios na floresta com um chicote e um sonho!  Confira o gameplay de Indiana Jones and the Great Circle!  EDIÃ‡ÃƒO POR ESTÃšDIO 42 http://www.estudio42.com.br  CLIQUE CONFIRA OS OUTROS CANAIS DO JOVEM NERD:  https://linktr.ee/jovemnerd0  NERDBUNKER: https://www.youtube.com/@Nerdbunker MAU ACOMPANHADO: https://www.youtube.com/@MauAcompanhado NERDOLOGIA: https://www.youtube.com/@nerdologia    #jovemnerd #gameplay</t>
  </si>
  <si>
    <t>rFovQ6zrZUg</t>
  </si>
  <si>
    <t>Que algoritmos sÃ£o esses? #trend  #humor #comedia #podcast</t>
  </si>
  <si>
    <t>2025-03-14T17:36:10Z</t>
  </si>
  <si>
    <t>pGHikfA7vOw</t>
  </si>
  <si>
    <t>O ALGORITMO DO AZAGHAL ðŸ¤³ðŸ‘€</t>
  </si>
  <si>
    <t>2025-03-14T15:41:29Z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</si>
  <si>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azaghal|turismo na disney|trends do tiktok|trends instagram</t>
  </si>
  <si>
    <t>ESTANTE VIRTUAL Garanta sua prÃ³xima leitura na Estante Virtual: https://jovemnerd.page.link/Estante_Virtual_NerdCast_Stories  VocÃª jÃ¡ se perguntou o que aparece na timeline do Azaghal? Descubra neste NerdCast Stories!  NerdCast 963 -  Qual Ã© a pauta? Cabide de esteira, whey e Cindy Lauper https://jovemnerd.com.br/podcasts/nerdcast/qual-e-a-pauta-cabide-de-esteira-whey-e-cindy-lauper/  EDIÃ‡ÃƒO POR ESTÃšDIO 42 http://www.estudio42.com.br  CLIQUE CONFIRA OS OUTROS CANAIS DO JOVEM NERD:  https://linktr.ee/jovemnerd0  NERDBUNKER: https://www.youtube.com/@Nerdbunker MAU ACOMPANHADO: https://www.youtube.com/@MauAcompanhado NERDOLOGIA: https://www.youtube.com/@nerdologia    #jovemnerd</t>
  </si>
  <si>
    <t>zcgxpeudj68</t>
  </si>
  <si>
    <t>Empatia boa nas horas de perrengue ðŸ«‚ðŸ’©#nerd #comedia #humor #perrengue</t>
  </si>
  <si>
    <t>2025-03-13T21:00:53Z</t>
  </si>
  <si>
    <t>HL_35mJMhZw</t>
  </si>
  <si>
    <t>Aquela vilÃ£ que a gente ama odiar #series #cinemabrasileiro #filmes #nerd</t>
  </si>
  <si>
    <t>2025-03-12T22:36:19Z</t>
  </si>
  <si>
    <t>KasTio47FEw</t>
  </si>
  <si>
    <t>JOVEM NERD RECOMENDAðŸ––SÃ‰RIES NACIONAIS</t>
  </si>
  <si>
    <t>2025-03-12T20:28:11Z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</si>
  <si>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azaghal|cinema nacional|series nacionais|dicas de series brasileiras|filmes nacionais|series na globoplay|globoplay series</t>
  </si>
  <si>
    <t>GLOBOPLAY Assista jÃ¡ a terceira temporada de A DivisÃ£o: https://jovemnerd.page.link/Globoplay_A_Divisao_NerdOffice  NETSHOES Aproveite e renove o seu estilo no AniversÃ¡rio Netshoes: https://jovemnerd.page.link/Netshoes_Aniversario_NerdOffice  Viva o cinema brasileiro, nerds! Ainda em clima de festa, Jovem Nerd e Azaghal listam algumas das sÃ©ries, filmes e documentÃ¡rios presentes na plataforma Globoplay, pafra vocÃª maratonar e apreciar ainda mais o audiovisual brasileiro!  EDIÃ‡ÃƒO POR ESTÃšDIO 42 http://www.estudio42.com.br  CLIQUE CONFIRA OS OUTROS CANAIS DO JOVEM NERD:  https://linktr.ee/jovemnerd0  NERDBUNKER: https://www.youtube.com/@Nerdbunker MAU ACOMPANHADO: https://www.youtube.com/@MauAcompanhado NERDOLOGIA: https://www.youtube.com/@nerdologia    #jovemnerd</t>
  </si>
  <si>
    <t>a2H12x3Jzyg</t>
  </si>
  <si>
    <t>Vem tranquilo conferir esse gameplay tranquilo #nerd #games #gameshorts #asmr</t>
  </si>
  <si>
    <t>2025-03-11T18:47:38Z</t>
  </si>
  <si>
    <t>7pLgjzTlkRM</t>
  </si>
  <si>
    <t>Anotaram a dica do Didi? #nerd #humor #perrengue #podcast</t>
  </si>
  <si>
    <t>2025-03-11T18:35:51Z</t>
  </si>
  <si>
    <t>azntepdWaDM</t>
  </si>
  <si>
    <t>Contraption Maker Gameplay - VEM TRANQUILO ðŸ˜ŒðŸ‘</t>
  </si>
  <si>
    <t>2025-03-10T16:14:22Z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</si>
  <si>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nerd|asmr gameplay|game asmr|nerdplayer asmr|Contraption Maker jogo|Contraption Maker gameplay|Contraption Maker</t>
  </si>
  <si>
    <t>NerdPlayer gostosinho de Contraption Maker com Mau Faccio. Vem tranquilo que tÃ¡ tranquilo!    EDIÃ‡ÃƒO POR ESTÃšDIO 42 http://www.estudio42.com.br  CLIQUE CONFIRA OS OUTROS CANAIS DO JOVEM NERD:  https://linktr.ee/jovemnerd0  NERDBUNKER: https://www.youtube.com/@Nerdbunker MAU ACOMPANHADO: https://www.youtube.com/@MauAcompanhado NERDOLOGIA: https://www.youtube.com/@nerdologia    #jovemnerd #gameplay #asmr</t>
  </si>
  <si>
    <t>08c1iQEWs7k</t>
  </si>
  <si>
    <t>PlatÃ£o fortÃ£o? ðŸ’ª #nerd #humor #fitness #comedia</t>
  </si>
  <si>
    <t>2025-03-07T17:28:46Z</t>
  </si>
  <si>
    <t>ttsxAOAP7hY</t>
  </si>
  <si>
    <t>O LARGÃƒO DA GRÃ‰CIA ðŸ‘ŠðŸ’ªðŸº</t>
  </si>
  <si>
    <t>2025-03-07T17:10:37Z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</si>
  <si>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azaghal|rodrigo goes|fitness|grÃ©cia antiga|platÃ£o</t>
  </si>
  <si>
    <t>PlatÃ£o, largÃ£o e GrÃ©cia ... Confira neste NerdCast Stories!   ESTANTE VIRTUAL  Compre seus livros no Volta Ã s Aulas UniversitÃ¡rias na Estante Virtual: https://jovemnerd.page.link/ESTANTE_VIRTUAL_UNIVERSIDADE  OUÃ‡A O EPISÃ“DIO COMPLETO - NerdCast 955 - Qual a pauta? VÃ­cio da fama, aviÃµes e medo de alturaÂ   EDIÃ‡ÃƒO POR ESTÃšDIO 42 http://www.estudio42.com.br  CLIQUE CONFIRA OS OUTROS CANAIS DO JOVEM NERD:  https://linktr.ee/jovemnerd0  NERDBUNKER: https://www.youtube.com/@Nerdbunker MAU ACOMPANHADO: https://www.youtube.com/@MauAcompanhado NERDOLOGIA: https://www.youtube.com/@nerdologia    #jovemnerd #nerd</t>
  </si>
  <si>
    <t>biXB2ZazAn8</t>
  </si>
  <si>
    <t>Todo mundo com mente desse jeitinho nesse pÃ³s-carnaval ðŸ˜‚ #nerd #podcast #humor #memes</t>
  </si>
  <si>
    <t>2025-03-06T18:32:44Z</t>
  </si>
  <si>
    <t>KXdR8Aq5xpg</t>
  </si>
  <si>
    <t>Oficialmente hypados para Andor ðŸ˜ŽðŸ¤© #nerd #starwars #disneyplus #trailer</t>
  </si>
  <si>
    <t>2025-03-05T21:18:01Z</t>
  </si>
  <si>
    <t>3rBEFeY5aV0</t>
  </si>
  <si>
    <t>Duna 2 foi injustiÃ§ado?  #oscars #dune #scifi #nerd</t>
  </si>
  <si>
    <t>2025-03-05T21:07:57Z</t>
  </si>
  <si>
    <t>mFH71i-HLpk</t>
  </si>
  <si>
    <t>Merecia o Oscar ou nÃ£o? #oscars #nerd #artificialintelligence</t>
  </si>
  <si>
    <t>2025-03-05T21:01:39Z</t>
  </si>
  <si>
    <t>BeTB9DQSC2o</t>
  </si>
  <si>
    <t>Trailer Andor 2Âª Temporada - VALE A PENA VER O NOVO DE NOVO ðŸ˜ŽðŸ¤©</t>
  </si>
  <si>
    <t>2025-03-05T16:50:06Z</t>
  </si>
  <si>
    <t>jovem nerd|nerdcast|nerdcast stories|jovem nerd nerdplayer|Jovem Nerd|azaghal|nerdcast rpg|nerdcast stories jovem nerd|historias jovem nerd e azaghal|historias nerdcast|cortes jovem nerd|jovem nerd nerdoffice|nerdcast jovem nerd|jovem nerd gameplay|nerdcast rpg ghanor|jovem nerd rpg|azaghal jovem nerd|nerdcast stories azaghal|andor star swars|andor disney|andor season 2|andor trailer|andor nova temporada|star wars andor|universo star wars</t>
  </si>
  <si>
    <t>REC'N'PLAY 2024 COM PETROBRAS Confira: https://youtu.be/TkRdYlNjKV0?si=Yf9bH0h1KNF_IUed  A melhor sÃ©rie Star Wars desde... Star Wars. Jovem Nerd e Azaghal estÃ£o mais que prontos para a 2Âª temporada de Andor. Confira o trailer da nova temporada!  EDIÃ‡ÃƒO POR ESTÃšDIO 42 http://www.estudio42.com.br  CLIQUE CONFIRA OS OUTROS CANAIS DO JOVEM NERD:  https://linktr.ee/jovemnerd0  NERDBUNKER: https://www.youtube.com/@Nerdbunker MAU ACOMPANHADO: https://www.youtube.com/@MauAcompanhado NERDOLOGIA: https://www.youtube.com/@nerdologia    #jovemnerd #starwars</t>
  </si>
  <si>
    <t>kj4RIL97cEQ</t>
  </si>
  <si>
    <t>OSCAR DE PIJAMA 2025</t>
  </si>
  <si>
    <t>2025-03-03T04:08:33Z</t>
  </si>
  <si>
    <t>jovem nerd|nerdcast|nerdcast stories|jovem nerd nerdplayer|Jovem Nerd|azaghal|NerdCast Stories|nerdcast rpg|nerdcast stories jovem nerd|playlist nerdcast stories|historias jovem nerd e azaghal|historias nerdcast|cortes nerdcast|cortes do nerdcast|cortes jovem nerd|jovem nerd nerdoffice|nerdcast jovem nerd|cortes de podcast engraÃ§ado|jovem nerd gameplay|nerdcast rpg ghanor|jovem nerd rpg|azaghal jovem nerd|nerdcast stories azaghal</t>
  </si>
  <si>
    <t>OSCAR DE PIJAMA 2025 â€“ LIVE COM JOVEM NERD E AZAGHAL! ðŸ†ðŸŽ¥  A maior noite do cinema chegou e, claro, o Oscar de Pijama tambÃ©m! ðŸ›ðŸ¿ Junte-se ao Jovem Nerd e Azaghal para acompanhar a premiaÃ§Ã£o da Academia AO VIVO! Vamos pras cabeÃ§as!  Este ano, estamos na expectativa mÃ¡xima pelo nosso ðŸ‡§ðŸ‡· Selton Mello, Fernanda Torres e Walter Salles, que podem fazer histÃ³ria com Ainda Estou Aqui! SerÃ¡ que o Brasil leva o Oscar? Vem com a gente torcer! ðŸ‘ðŸ”¥  E pra deixar a live ainda mais fantÃ¡stica, teremos Gaveta, Katiucha Barcelos, Max Valarezo e Ale Santos no nosso time de convidados especiais! ðŸŽ™ðŸŽ¬  ðŸ”´ Acompanhe a cerimÃ´nia AO VIVO e comente com a gente!  ðŸ“Œ Deixe seu like, se inscreva no canal e ative o sininho para nÃ£o perder nenhuma novidade!  ðŸ“¢ Use a hashtag #OscarDePijama para interagir!  Esta live contÃ©m anÃºncios e aÃ§Ãµes patrocinadas. #publi  Links dos produtos anunciados na live:  https://linktr.ee/OscardePijama2025  #Oscar2025 #OscarDePijama #JovemNerd #Cinemabrasileiro #AindaEstouAqui #LiveOscar #CulturaPop</t>
  </si>
  <si>
    <t>K9VA1WS_KbQ</t>
  </si>
  <si>
    <t>Ainda Estou Aqui e a mÃ£e brasileira #podcast #oscars #series #nerd</t>
  </si>
  <si>
    <t>2025-02-28T21:51:58Z</t>
  </si>
  <si>
    <t>lI9J3o9r524</t>
  </si>
  <si>
    <t>O poder da coquinha ðŸ¥¤ðŸ¤£ #nerd #humor #perrengue #animaÃ§Ã£o</t>
  </si>
  <si>
    <t>2025-02-28T21:49:08Z</t>
  </si>
  <si>
    <t>IH6XWG1UKwU</t>
  </si>
  <si>
    <t>O MILAGRE DA COQUINHA ðŸ˜¥ðŸ¤¢ðŸ¥¤</t>
  </si>
  <si>
    <t>2025-02-28T16:51:11Z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</si>
  <si>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azaghal|coca gelada|filmes de aviÃ£o|perrengue no aviÃ£o|historias de aviÃ£o</t>
  </si>
  <si>
    <t>ESTANTE VIRTUAL  Compre seus livros no Volta Ã s Aulas UniversitÃ¡rias na Estante Virtual: https://jovemnerd.page.link/Estante_Virtual_Voltas_As_Aulas_Universitarias  As vezes tudo o que a gente precisa Ã© uma coquinha gelada, nerds!  OUÃ‡A O EPISÃ“DIO COMPLETO NerdCast 955- Qual a pauta? VÃ­cio da fama, aviÃµes e medo de altura https://jovemnerd.com.br/podcasts/nerdcast/qual-a-pauta-vicio-da-fama-avioes-e-medo-de-altura/  EDIÃ‡ÃƒO POR ESTÃšDIO 42 http://www.estudio42.com.br  CLIQUE CONFIRA OS OUTROS CANAIS DO JOVEM NERD:  https://linktr.ee/jovemnerd0  NERDBUNKER: https://www.youtube.com/@Nerdbunker MAU ACOMPANHADO: https://www.youtube.com/@MauAcompanhado NERDOLOGIA: https://www.youtube.com/@nerdologia    #jovemnerd</t>
  </si>
  <si>
    <t>2fCX5sxKaIw</t>
  </si>
  <si>
    <t>Tom Cruise genÃ©rico ... #nerd #humor #vampiros #cinema</t>
  </si>
  <si>
    <t>2025-02-26T21:47:07Z</t>
  </si>
  <si>
    <t>D6P1PbRcGXc</t>
  </si>
  <si>
    <t>OS MELHORES VAMPIROS DO CINEMA ðŸ§›â€â™‚ï¸ðŸ§›â€â™€ï¸</t>
  </si>
  <si>
    <t>2025-02-26T19:39:56Z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</si>
  <si>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azaghal|filmes de vampiro|nosferatu|vampiros do cinema|entrevista com vampiro|top 10 filmes com vampiro|crepusculo|vamp novela</t>
  </si>
  <si>
    <t>OSCAR DE PIJAMA 2025 Ative as notificaÃ§Ãµes e acompanhe a Live: https://www.youtube.com/watch?v=kj4RIL97cEQ  GSK - ConscientizaÃ§Ã£o sobre a meningite meningocÃ³cica  Prepare seu arroz com alho, convide um vampiro para entrar e confira esse NerdOffice com Azaghal e Jovem Nerd listando os melhores vampiros do cinema.   EDIÃ‡ÃƒO POR ESTÃšDIO 42 http://www.estudio42.com.br  CLIQUE CONFIRA OS OUTROS CANAIS DO JOVEM NERD:  https://linktr.ee/jovemnerd0  NERDBUNKER: https://www.youtube.com/@Nerdbunker MAU ACOMPANHADO: https://www.youtube.com/@MauAcompanhado NERDOLOGIA: https://www.youtube.com/@nerdologia    #jovemnerd</t>
  </si>
  <si>
    <t>kX_t7h4RYyI</t>
  </si>
  <si>
    <t>Essa teoria faz todo sentido! #nerd #marvel #scoobydoo #podcast</t>
  </si>
  <si>
    <t>2025-02-21T18:08:17Z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</si>
  <si>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azaghal|scooby doo|teorias scooby doo|capitÃ£o america teorias|marvel capitao america|salsicha scooby doo</t>
  </si>
  <si>
    <t>QjvZoIarQXs</t>
  </si>
  <si>
    <t>O CAPITÃƒO AMÃ‰RICA Ã‰ PAI DO SALSICHA  ðŸ¤¯ðŸ˜¶â€ðŸŒ«ï¸ðŸ‘€</t>
  </si>
  <si>
    <t>2025-02-21T17:20:48Z</t>
  </si>
  <si>
    <t>Salsicha, eu sou seu pai! Confira este NerdCast sobre a Ã¡rvore genealÃ³gica do Salsicha do Scooby-Doo.   OUÃ‡A O EPISÃ“DIO COMPLETO NerdCast 955- Qual a pauta? VÃ­cio da fama, aviÃµes e medo de altura https://jovemnerd.com.br/podcasts/nerdcast/qual-a-pauta-vicio-da-fama-avioes-e-medo-de-altura/  EDIÃ‡ÃƒO POR ESTÃšDIO 42 http://www.estudio42.com.br  CLIQUE CONFIRA OS OUTROS CANAIS DO JOVEM NERD:  https://linktr.ee/jovemnerd0  NERDBUNKER: https://www.youtube.com/@Nerdbunker MAU ACOMPANHADO: https://www.youtube.com/@MauAcompanhado NERDOLOGIA: https://www.youtube.com/@nerdologia    #jovemnerd #marvel #scoobydoo</t>
  </si>
  <si>
    <t>zkaOwKOcKFA</t>
  </si>
  <si>
    <t>Pedimos desculpas, nerds ðŸ˜¬ #nerd #comedia #zumbis #filmes</t>
  </si>
  <si>
    <t>2025-02-19T21:31:48Z</t>
  </si>
  <si>
    <t>6tlC5KTTMiM</t>
  </si>
  <si>
    <t>TOP 10 FILMES DE ZUMBI ðŸ§Ÿâ€â™‚ï¸ðŸ§Ÿ</t>
  </si>
  <si>
    <t>2025-02-19T17:29:14Z</t>
  </si>
  <si>
    <t>jovem nerd|nerdcast|nerdcast stories|jovem nerd nerdplayer|Jovem Nerd|azaghal|nerdcast rpg|nerdcast stories jovem nerd|historias jovem nerd e azaghal|cortes nerdcast|cortes jovem nerd|jovem nerd nerdoffice|nerdcast jovem nerd|jovem nerd gameplay|nerdcast rpg ghanor|jovem nerd rpg|azaghal jovem nerd|nerdcast stories azaghal|filmes de zumbi|filmes classicos de zumbis|top 10 filmes de zumbi|zumbies classicos|filmes de terror zumbi|filmes de terror</t>
  </si>
  <si>
    <t>APPLE TV+ Assine jÃ¡ e se prepare para The Gorge no AppleTV+: https://jovemnerd.page.link/Apple_The_Gorge_NerdOffice  AUDIBLE OuÃ§a T-Zombii: O Livro dos Vivo, um Original Audible: https://jovemnerd.page.link/Audible_TZombii_2_NerdOffice  Escute o primeiro Ã¡udio drama - T-Zombii: A GravaÃ§Ã£o dos Mortos: https://jovemnerd.com.br/podcasts/nerdcast/t-zombii-a-gravacao-dos-mortos-audio-drama/  RPG Ghanor 7 - O devorador, o dragÃ£o e o fim do mundo https://jovemnerd.com.br/podcasts/nerdcast-rpg/rpg-ghanor-7-parte-1-o-deserto-a-desolacao-e-o-cemiterio-de-dragoes/  https://jovemnerd.com.br/podcasts/nerdcast-rpg/rpg-ghanor-7-parte-final-o-devorador-o-dragao-e-o-fim-do-mundo/  AÃ§Ã£o, terror, comÃ©dia e mortos-vivos! Neste NerdOffice, Jovem Nerd e Azaghal reunem o TOP 10 melhores filmes de zumbi.  EDIÃ‡ÃƒO POR ESTÃšDIO 42 http://www.estudio42.com.br  CLIQUE CONFIRA OS OUTROS CANAIS DO JOVEM NERD:  https://linktr.ee/jovemnerd0  NERDBUNKER: https://www.youtube.com/@Nerdbunker MAU ACOMPANHADO: https://www.youtube.com/@MauAcompanhado NERDOLOGIA: https://www.youtube.com/@nerdologia    #jovemnerd #zumbi</t>
  </si>
  <si>
    <t>_SGiv5vntPM</t>
  </si>
  <si>
    <t>Sharknado e Jovem Nerd #nerd #filmedeterror #humor #podcast</t>
  </si>
  <si>
    <t>2025-02-14T20:05:28Z</t>
  </si>
  <si>
    <t>m3mFEDD9Uss</t>
  </si>
  <si>
    <t>ABSOLUTAMENTE CINEMA ðŸ™ŒðŸ¦ˆðŸ’¸</t>
  </si>
  <si>
    <t>2025-02-14T16:35:16Z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</si>
  <si>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azaghal|a prÃ³pria carne|a prÃ³pria carne trailer|curiosidades do cinema|figurinos famosos|filmes de terror</t>
  </si>
  <si>
    <t>Cinema tem muita gambiarra, nerds! Confira esse NerdCast Stories sobre um desafio de figurino com o novo filme A PrÃ³pria Carne.   OUÃ‡A O EPISÃ“DIO COMPLETO NerdCast 962 - Perrengues das filmagens de A PrÃ³pria Carne  https://jovemnerd.com.br/podcasts/nerdcast/perrengues-das-filmagens-de-a-propria-carne/   EDIÃ‡ÃƒO POR ESTÃšDIO 42 http://www.estudio42.com.br  CLIQUE CONFIRA OS OUTROS CANAIS DO JOVEM NERD:  https://linktr.ee/jovemnerd0  NERDBUNKER: https://www.youtube.com/@Nerdbunker MAU ACOMPANHADO: https://www.youtube.com/@MauAcompanhado NERDOLOGIA: https://www.youtube.com/@nerdologia    #jovemnerd #nerdcast</t>
  </si>
  <si>
    <t>pnnMn76Zqec</t>
  </si>
  <si>
    <t>Ã‰ que em breve completarei 15 anos ... #humor #podcast #nerd #strangerthings #netflix</t>
  </si>
  <si>
    <t>2025-02-13T21:35:15Z</t>
  </si>
  <si>
    <t>Awz8xOcFPcg</t>
  </si>
  <si>
    <t>O pior Ã© que faz muito sentido ðŸ¤” #humor #podcast #nerd #oscars</t>
  </si>
  <si>
    <t>2025-02-13T21:27:39Z</t>
  </si>
  <si>
    <t>3tQfdDp6nSI</t>
  </si>
  <si>
    <t>Will Smith e Matrix? #nerd #podcast #matrix</t>
  </si>
  <si>
    <t>2025-02-13T21:12:05Z</t>
  </si>
  <si>
    <t>2YGdhvYVMIo</t>
  </si>
  <si>
    <t>Essa versÃ£o do Quarteto FantÃ¡stico nÃ£o vai pros cinemas ðŸ”ž  #humor #nerd #marvel  #trailer</t>
  </si>
  <si>
    <t>2025-02-12T22:25:31Z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</si>
  <si>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azaghal|quarteto fantastico|pedro pascal</t>
  </si>
  <si>
    <t>JnVzKGiGrok</t>
  </si>
  <si>
    <t>Trailer Quarteto FantÃ¡stico: Primeiros Passos - UMA FAMÃLIA MUITO UNIDA</t>
  </si>
  <si>
    <t>2025-02-12T17:37:34Z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</si>
  <si>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azaghal|quarteto fanstastico|trailer quarteto fantastico|pedro pascal|pedro pascal quarteto fantastico|marvel 2025|trailers marvel 2025|quarteto fantastico 2025</t>
  </si>
  <si>
    <t>O trailer do novo filme da Marvel jÃ¡ chegou e o trio Jovem Nerd, Azaghal e Carlos Voltor se reuniram pra reagir a cada detalhe. Confira tudo o que acharam neste TrailerOffice sobre Quarteto FantÃ¡stico: Primeiros Passos.  EDIÃ‡ÃƒO POR ESTÃšDIO 42 http://www.estudio42.com.br  CLIQUE CONFIRA OS OUTROS CANAIS DO JOVEM NERD:  https://linktr.ee/jovemnerd0  NERDBUNKER: https://www.youtube.com/@Nerdbunker MAU ACOMPANHADO: https://www.youtube.com/@MauAcompanhado NERDOLOGIA: https://www.youtube.com/@nerdologia    #jovemnerd #marvel</t>
  </si>
  <si>
    <t>glPmzwIZVAY</t>
  </si>
  <si>
    <t>E esse Ex-BBB? #nerd #humor #comedia #bbb</t>
  </si>
  <si>
    <t>2025-02-07T21:38:37Z</t>
  </si>
  <si>
    <t>OuPyqNwEQgg</t>
  </si>
  <si>
    <t>AZAGHAL DO BIG BROTHER ðŸ‘€ðŸ¿</t>
  </si>
  <si>
    <t>2025-02-07T20:17:50Z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</si>
  <si>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azaghal|big brother brasil 25|bbb|bbb25|big brother|podcast bbb|ex big brothers|ex bbb</t>
  </si>
  <si>
    <t>Quem aÃ­ lembra do Azaghal no Big Brother 3, hein?  OUÃ‡A O EPISÃ“DIO COMPLETO NerdCast 459 - Sem LicenÃ§a para Dirigir https://jovemnerd.com.br/podcasts/nerdcast/nerdcast-459-sem-licenca-para-dirigir/  EDIÃ‡ÃƒO POR ESTÃšDIO 42 http://www.estudio42.com.br  CLIQUE CONFIRA OS OUTROS CANAIS DO JOVEM NERD:  https://linktr.ee/jovemnerd0  NERDBUNKER: https://www.youtube.com/@Nerdbunker MAU ACOMPANHADO: https://www.youtube.com/@MauAcompanhado NERDOLOGIA: https://www.youtube.com/@nerdologia    #jovemnerd</t>
  </si>
  <si>
    <t>uuIdvJ7x-_w</t>
  </si>
  <si>
    <t>Mais uma sÃ©rie de Star Wars chegou e passou #nerd #starwars #humor</t>
  </si>
  <si>
    <t>2025-02-03T15:23:54Z</t>
  </si>
  <si>
    <t>cEHBHDb_-lk</t>
  </si>
  <si>
    <t>A natureza humana Ã© surpreendente ðŸŒ¬ #humor #podcast #standup #comedia</t>
  </si>
  <si>
    <t>2025-02-03T15:14:34Z</t>
  </si>
  <si>
    <t>Um3bAEMQqzc</t>
  </si>
  <si>
    <t>EXPLICANDO A HISTÃ“RIA DA HUMANIDADE #comedia #nerd #historia #nachos</t>
  </si>
  <si>
    <t>2025-01-31T18:41:22Z</t>
  </si>
  <si>
    <t>LvNTfzFOePU</t>
  </si>
  <si>
    <t>A MAIOR PEGADINHA DA HISTÃ“RIA  ðŸ™ŒðŸ¤¯</t>
  </si>
  <si>
    <t>2025-01-31T17:55:39Z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</si>
  <si>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azaghal|piramides do egito</t>
  </si>
  <si>
    <t>ESTANTE VIRTUAL Garanta jÃ¡ os seus livros com o Volta Ã s Aulas da Estante Virtual: https://jovemnerd.page.link/Estante_Virtual_Voltas_as_Aulas_NCS  SerÃ¡ que no futuro este NerdCast Stories serÃ¡ visto pelos alienÃ­genas como uma aula da histÃ³ria do Deus Nacho?   OUÃ‡A O EPISÃ“DIO COMPLETO NerdCast 957 - Como Ã© bom o Sci-fi do sÃ©culo XXI https://jovemnerd.com.br/podcasts/nerdcast/como-e-bom-o-sci-fi-do-seculo-xxi/  EDIÃ‡ÃƒO POR ESTÃšDIO 42 http://www.estudio42.com.br  CLIQUE CONFIRA OS OUTROS CANAIS DO JOVEM NERD:  https://linktr.ee/jovemnerd0  NERDBUNKER: https://www.youtube.com/@Nerdbunker MAU ACOMPANHADO: https://www.youtube.com/@MauAcompanhado NERDOLOGIA: https://www.youtube.com/@nerdologia    #jovemnerd</t>
  </si>
  <si>
    <t>7qix6ZAbHQ4</t>
  </si>
  <si>
    <t>Uma voz rouca e um sonho #humor #nerd #disneyplus #marvel</t>
  </si>
  <si>
    <t>2025-01-30T19:20:17Z</t>
  </si>
  <si>
    <t>8VtT1_T1AF0</t>
  </si>
  <si>
    <t>Trailer Demolidor: Born Again - RENASCER E PUNIR</t>
  </si>
  <si>
    <t>2025-01-30T18:29:05Z</t>
  </si>
  <si>
    <t>jovem nerd|nerdcast|nerdcast stories|jovem nerd nerdplayer|Jovem Nerd|azaghal|nerdcast rpg|nerdcast stories jovem nerd|historias nerdcast|cortes jovem nerd|jovem nerd nerdoffice|nerdcast jovem nerd|jovem nerd gameplay|nerdcast rpg ghanor|jovem nerd rpg|azaghal jovem nerd|nerdcast stories azaghal|dare devil disney plus|demolidor renascido|demolidor novo trailer|daredevil trailer|demolidor 2025|fake trailers|disney plus series|series disney+</t>
  </si>
  <si>
    <t>QUINTO ANDAR - https://jovemnerd.page.link/Ingressos_Quinto_Andar   VocÃª ama onde mora? Para ajudar nessa resposta, o QuintoAndar apresenta a exposiÃ§Ã£o imersiva e inÃ©dita â€œInovaÃ§Ãµes para Morar - uma jornada interativa pelas tecnologias que nos conectam a um novo larâ€. A exibiÃ§Ã£o convida o espectador a navegar por experiÃªncias imersivas que mostram como a tecnologia estÃ¡ ajudando a te aproximar dos lugares em que vocÃª sempre sonhou em morar. A exposiÃ§Ã£o acontecerÃ¡ no Foyer do AuditÃ³rio do Ibirapuera entre os dias 31/01 e 02/02 das 10h Ã s 20h. Entrada gratuita.  TEM ALIEXPRESS NO MAGALU  Confira o Mundo Aliexpress no Magalu: https://jovemnerd.page.link/Magalu_Ali_Express_NO  Agora Ã© pra valer, nerds! Jovem Nerd e Azaghal reagiram ao trailer verdadeiro de Demolidor: Born Again e ainda estÃ£o no hype. SerÃ¡ que a Disney Plus vai surpreender com esse renascimento?   EDIÃ‡ÃƒO POR ESTÃšDIO 42 http://www.estudio42.com.br  CLIQUE CONFIRA OS OUTROS CANAIS DO JOVEM NERD:  https://linktr.ee/jovemnerd0  NERDBUNKER: https://www.youtube.com/@Nerdbunker MAU ACOMPANHADO: https://www.youtube.com/@MauAcompanhado NERDOLOGIA: https://www.youtube.com/@nerdologia    #jovemnerd #disneyplus</t>
  </si>
  <si>
    <t>iZWn0GWFA7Y</t>
  </si>
  <si>
    <t>A conversa foi pra um rumo inesperado#humor #podcast #nerd #memes</t>
  </si>
  <si>
    <t>2025-01-27T19:58:48Z</t>
  </si>
  <si>
    <t>4ZSLW61sLDI</t>
  </si>
  <si>
    <t>'Essa PietÃ  Ã© franquia?' âœ¨ #comedia #nerd #historia #memes</t>
  </si>
  <si>
    <t>2025-01-24T17:32:09Z</t>
  </si>
  <si>
    <t>bYtqnNecSnY</t>
  </si>
  <si>
    <t>LA PIETÃ€ DE SANTOS ðŸ»ðŸ™ðŸ˜´</t>
  </si>
  <si>
    <t>2025-01-24T14:12:14Z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</si>
  <si>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azaghal|pieta de michelangelo|obras michelangelo</t>
  </si>
  <si>
    <t>ESTANTE VIRTUAL Garanta jÃ¡ os seus livros com o Volta Ã s Aulas da Estante Virtual: https://jovemnerd.page.link/Estante_Virtual_Volta_As_Aulas_NCS  OUÃ‡A O EPISÃ“DIO COMPLETO NerdCast 930 - Qual Ã© a pauta? Extra Virgem, Jujubas e PietÃ  de Santos https://jovemnerd.com.br/podcasts/nerdcast/qual-e-a-pauta-extra-virgem-jujubas-e-pieta-de-santos/  Depois de tantas PietÃ s, sÃ³ faltava mesmo La PietÃ  do Tucano! Fiquem com este NerdCast Stories sobre um momento marcante da histÃ³ria de Santos e da arte mundial!  EDIÃ‡ÃƒO POR ESTÃšDIO 42 http://www.estudio42.com.br  CLIQUE CONFIRA OS OUTROS CANAIS DO JOVEM NERD:  https://linktr.ee/jovemnerd0   NERDBUNKER: https://www.youtube.com/@Nerdbunker MAU ACOMPANHADO: https://www.youtube.com/@MauAcompanhado NERDOLOGIA: https://www.youtube.com/@nerdologia    #jovemnerd #nerdcast</t>
  </si>
  <si>
    <t>lYqNExVfCeI</t>
  </si>
  <si>
    <t>ImpossÃ­vel nÃ£o se identificar #ruptura #appletv #series #nerd</t>
  </si>
  <si>
    <t>2025-01-23T20:54:22Z</t>
  </si>
  <si>
    <t>FlPc3HDVYvk</t>
  </si>
  <si>
    <t>RUPTURA 2Âª Temporada - NinguÃ©m segura o Azaghal empolgado</t>
  </si>
  <si>
    <t>2025-01-22T16:11:33Z</t>
  </si>
  <si>
    <t>jovem nerd|nerdcast|nerdcast stories|jovem nerd nerdplayer|Jovem Nerd|azaghal|nerdcast rpg|nerdcast stories jovem nerd|historias nerdcast|jovem nerd nerdoffice|nerdcast jovem nerd|jovem nerd gameplay|nerdcast rpg ghanor|jovem nerd rpg|nerdcast stories azaghal|nerdcast ruptura|ruptura segunda temporada|severance apple tv|severance season 2|serie ruptura|curiosidades ruptura|teorias serie ruptura|ruptura serie explicada|ruptura apple tv|azaghal ruptura</t>
  </si>
  <si>
    <t>APPLE TV+ Assista a nova temporada de Ruptura: https://jovemnerd.page.link/Apple_TV_Severance_NO  NERDSTORE Aproveite o Volta Ã s Aulas com a NerdStore: https://jovemnerd.page.link/NerdStore_Aulas_NO  Depois de quase trÃªs anos, Ruptura estÃ¡ de volta! Recorde alguns acontecimentos da primeira temporada e confira uma entrevista especial com o elenco dessa grande sÃ©rie da Apple TV+.   OUÃ‡A O NERDCAST - Ruptura: O vocÃª que vocÃª Ã© https://jovemnerd.com.br/podcasts/nerdcast/ruptura-o-voce-que-voce-e/  EDIÃ‡ÃƒO POR ESTÃšDIO 42 http://www.estudio42.com.br  CLIQUE CONFIRA OS OUTROS CANAIS DO JOVEM NERD:  https://linktr.ee/jovemnerd0  NERDBUNKER: https://www.youtube.com/@Nerdbunker MAU ACOMPANHADO: https://www.youtube.com/@MauAcompanhado NERDOLOGIA: https://www.youtube.com/@nerdologia    #jovemnerd #ruptura</t>
  </si>
  <si>
    <t>fEvD_Lz0A50</t>
  </si>
  <si>
    <t>DENÃšNCIA â˜ #memes #humor #nerd #standup</t>
  </si>
  <si>
    <t>2025-01-21T22:10:27Z</t>
  </si>
  <si>
    <t>Sufg6157mqg</t>
  </si>
  <si>
    <t>Mau Jogado ASMR #gameplay #games #asmrvideo #memes</t>
  </si>
  <si>
    <t>2025-01-20T22:04:34Z</t>
  </si>
  <si>
    <t>-7H86iFCnfc</t>
  </si>
  <si>
    <t>SATISFACTORY Gameplay - Mau Jogado satisfatÃ³rio</t>
  </si>
  <si>
    <t>2025-01-20T16:23:23Z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</si>
  <si>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azaghal|gameplay satisfactory|satisfactory jogo|satisfactory game|gameplay asmr|jogo asmr</t>
  </si>
  <si>
    <t>AUDIBLE OuÃ§a T-Zombii: O Livro dos Vivos, um Original Audible: https://jovemnerd.page.link/Audible_TZombii_2_NerdPlayer T-Zombii: A GravaÃ§Ã£o dos Mortos - Ãudio Drama: https://jovemnerd.com.br/podcasts/nerdcast/t-zombii-a-gravacao-dos-mortos-audio-drama/  CORONA Brinde um ano novo com Corona: https://jovemnerd.page.link/Ambev_Corona_NerdPlayer  Arte precisa de paciÃªncia, nerds! Se preparem que a satisfaÃ§Ã£o vem aÃ­ neste NerdPlayer de SATISFACTORY!  EDIÃ‡ÃƒO POR ESTÃšDIO 42 http://www.estudio42.com.br  CLIQUE CONFIRA OS OUTROS CANAIS DO JOVEM NERD:  https://linktr.ee/jovemnerd0  NERDBUNKER: https://www.youtube.com/@Nerdbunker MAU ACOMPANHADO: https://www.youtube.com/@MauAcompanhado NERDOLOGIA: https://www.youtube.com/@nerdologia    #jovemnerd</t>
  </si>
  <si>
    <t>EOdrA2ppssg</t>
  </si>
  <si>
    <t>Avengers vesus Carreta FuracÃ£o #nerd #marvel #carretafuracÃ£o #avengers</t>
  </si>
  <si>
    <t>2025-01-17T19:46:23Z</t>
  </si>
  <si>
    <t>N-I2YfPY_y0</t>
  </si>
  <si>
    <t>RINHA DE FONFON ðŸ¤œðŸ’¥ðŸ¤›</t>
  </si>
  <si>
    <t>2025-01-17T16:43:18Z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</si>
  <si>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azaghal|carreta furacao|carreta furacÃ£o|avengers</t>
  </si>
  <si>
    <t>ESTANTE VIRTUAL Garanta jÃ¡ os seus livros com o Volta Ã s Aulas da Estante Virtual: https://jovemnerd.page.link/Estante_Virtual_Voltas_As_Aulas_NCS  OUÃ‡A O EPISÃ“DIO COMPLETO NerdCast 951 - Qual a pauta?  Fact check e Que show da Xuxa Ã© esse?! https://jovemnerd.com.br/podcasts/nerdcast/qual-a-pauta-fact-check-e-que-show-da-xuxa-e-esse/  Depois deste NerdCast Stories, vocÃª vai querer conferir um Ã©pico cinematogrÃ¡fico com os Avengers brasileiros, ou melhor, Carreta FuracÃ£o.  EDIÃ‡ÃƒO POR ESTÃšDIO 42 http://www.estudio42.com.br  CLIQUE CONFIRA OS OUTROS CANAIS DO JOVEM NERD:  https://linktr.ee/jovemnerd0  NERDBUNKER: https://www.youtube.com/@Nerdbunker MAU ACOMPANHADO: https://www.youtube.com/@MauAcompanhado NERDOLOGIA: https://www.youtube.com/@nerdologia    #jovemnerd</t>
  </si>
  <si>
    <t>IBR1-Zty8uk</t>
  </si>
  <si>
    <t>Gondor chama por ajuda! #humor #nerd #thelastofus #hbomax #games</t>
  </si>
  <si>
    <t>2025-01-15T23:21:13Z</t>
  </si>
  <si>
    <t>uYxwxpnG2As</t>
  </si>
  <si>
    <t>Teaser The Last Of Us Temporada II - O problema sÃ£o sempre as pessoas</t>
  </si>
  <si>
    <t>2025-01-15T22:44:35Z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</si>
  <si>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azaghal|SÃ©rie The Last of Us|The Last of Us|TrailerOffice|the last of us hbo|the last of us|pedro pascal|segunda temporada the last of us</t>
  </si>
  <si>
    <t>AUDIBLE OuÃ§a T-Zombii: O Livro dos Vivo, um Original Audible: https://jovemnerd.page.link/Audible_TZombii_2_NO  Escute o primeiro Ã¡udio drama - T-Zombii: A GravaÃ§Ã£o dos Mortos: https://jovemnerd.com.br/podcasts/nerdcast/t-zombii-a-gravacao-dos-mortos-audio-drama/  TEM ALIEXPRESS NO MAGALU  Confira o Mundo Aliexpress no Magalu: https://jovemnerd.page.link/Aliexpress_Magalu_NO  Finalmente, nerds! A segunda temporada de The Last Of Us chega este ano e Ã© claro que Jovem Nerd e Deive Pazos vÃ£o reagir ao teaser desta nova temporada. Vem conferir!   EDIÃ‡ÃƒO POR ESTÃšDIO 42 http://www.estudio42.com.br  CLIQUE CONFIRA OS OUTROS CANAIS DO JOVEM NERD:  https://linktr.ee/jovemnerd0  NERDBUNKER: https://www.youtube.com/@Nerdbunker MAU ACOMPANHADO: https://www.youtube.com/@MauAcompanhado NERDOLOGIA: https://www.youtube.com/@nerdologia    #jovemnerd #thelastofus</t>
  </si>
  <si>
    <t>h0ZYDmoZrbE</t>
  </si>
  <si>
    <t>Viagem dos sonhos... ou dos pesadelos? #humor #manualdomundo #viagem #comedia</t>
  </si>
  <si>
    <t>2025-01-15T19:21:13Z</t>
  </si>
  <si>
    <t>NE-dBUWv7Qg</t>
  </si>
  <si>
    <t>SÃ³ um nerd tranquilo, jogando um jogo tranquilo ðŸ‘#gameplay #games #silenthill #nerd</t>
  </si>
  <si>
    <t>2025-01-13T18:15:11Z</t>
  </si>
  <si>
    <t>O5ubJw6Ya84</t>
  </si>
  <si>
    <t>Silent Hill 2 Gameplay - SÃ³ um cara tranquilo em Curitiba</t>
  </si>
  <si>
    <t>2025-01-13T15:47:02Z</t>
  </si>
  <si>
    <t>Nada como ser um cara tranquilo tentando sobreviver por Curitiba, nÃ©? Confira a continuaÃ§Ã£o deste NerdPlayer caÃ³tico de Silent Hill 2, com a dupla Jovem Nerd e AlmÃ´ndega.  EDIÃ‡ÃƒO POR ESTÃšDIO 42 http://www.estudio42.com.br  CLIQUE CONFIRA OS OUTROS CANAIS DO JOVEM NERD:  https://linktr.ee/jovemnerd0  NERDBUNKER: https://www.youtube.com/@Nerdbunker MAU ACOMPANHADO: https://www.youtube.com/@MauAcompanhado NERDOLOGIA: https://www.youtube.com/@nerdologia    #jovemnerd #gameplay</t>
  </si>
  <si>
    <t>eenrwwVIbDg</t>
  </si>
  <si>
    <t>Jovem Nerd ðŸ’šðŸ©· Wicked  #humor #memes #wicked #musical #nerd</t>
  </si>
  <si>
    <t>2025-01-10T21:27:11Z</t>
  </si>
  <si>
    <t>s5UjSAcxkkk</t>
  </si>
  <si>
    <t>Nosferatu para maiores ðŸ˜‚  #cinema #humor #memes #podcast</t>
  </si>
  <si>
    <t>2025-01-10T20:07:42Z</t>
  </si>
  <si>
    <t>JFITRDi91oI</t>
  </si>
  <si>
    <t>A palavra da semana: Fernanda Torres #humor #nerd #cinema #cinemanacional #podcast</t>
  </si>
  <si>
    <t>2025-01-10T20:05:21Z</t>
  </si>
  <si>
    <t>B5rECpmIo1k</t>
  </si>
  <si>
    <t>Uma mensagem que precisa ser compartilhada  #historia #cinemanacional #nerd #filme</t>
  </si>
  <si>
    <t>2025-01-09T21:38:13Z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</si>
  <si>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azaghal|ainda estou aqui|fernanda torres|selton mello</t>
  </si>
  <si>
    <t>IBQ89baXlOE</t>
  </si>
  <si>
    <t>OS MELHORES E PIORES FILMES DE 2024  ðŸ¤¡</t>
  </si>
  <si>
    <t>2025-01-09T15:07:53Z</t>
  </si>
  <si>
    <t>jovem nerd|nerdcast|nerdcast stories|jovem nerd nerdplayer|azaghal|nerdcast rpg|nerdcast stories jovem nerd|cortes nerdcast|cortes jovem nerd|jovem nerd nerdoffice|nerdcast jovem nerd|jovem nerd gameplay|nerdcast rpg ghanor|jovem nerd rpg|nerdcast stories azaghal|melhores filmes|nerdoffice|top 10 jovem nerd|melhores filmes 2024|piores filmes 2024|retrospectiva 2024|indicados ao oscar|ainda estou aqui|fernanda torres|duna|selton mello</t>
  </si>
  <si>
    <t>Teve muita coisa boa, nerds! E muita coisa ruim tambÃ©m ... Vem conferir quais foram os melhores e piores filmes de 2024, de acordo com Azaghal e Jovem Nerd.   EDIÃ‡ÃƒO POR ESTÃšDIO 42 http://www.estudio42.com.br  CLIQUE CONFIRA OS OUTROS CANAIS DO JOVEM NERD:  https://linktr.ee/jovemnerd0  NERDBUNKER: https://www.youtube.com/@Nerdbunker MAU ACOMPANHADO: https://www.youtube.com/@MauAcompanhado NERDOLOGIA: https://www.youtube.com/@nerdologia    #jovemnerd #filmes2024 #retrospectiva</t>
  </si>
  <si>
    <t>xz_ft0nPL-c</t>
  </si>
  <si>
    <t>Com Sr.K e grande elenco â˜#memes #novela #nerd #humor</t>
  </si>
  <si>
    <t>2025-01-08T19:22:13Z</t>
  </si>
  <si>
    <t>WSDpiDyLjDU</t>
  </si>
  <si>
    <t>E foi embora! ðŸ˜‚ #comedia #carrosantigos #perrengue #podcast #manualdomundo</t>
  </si>
  <si>
    <t>2025-01-07T19:30:33Z</t>
  </si>
  <si>
    <t>qdb9kdCn5-Y</t>
  </si>
  <si>
    <t>O mistÃ©rio do panetone ðŸ¤” #humor #panetone #receitas #podcast #culinaria</t>
  </si>
  <si>
    <t>2024-12-27T13:00:58Z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</si>
  <si>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azaghal|origem do panetone</t>
  </si>
  <si>
    <t>PwtKlU3rgxw</t>
  </si>
  <si>
    <t>A VERDADE SOBRE O PANETONE ðŸ¤¨ðŸ¤”</t>
  </si>
  <si>
    <t>2024-12-27T13:00:36Z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</si>
  <si>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azaghal|receita de panetone|sabores de panetone|panetones 2025|origem panetone|receitas panetone</t>
  </si>
  <si>
    <t>Nessa Ã©poca de muita festa e comida, sÃ³ resta uma dÃºvida culinÃ¡ria: o que o panetone?  Descubra neste NerdCast Stories!   OUÃ‡A O EPISÃ“DIO COMPLETO NerdCast 871 - Qual Ã© a pauta? OVNI, ovos mexidos e hipnose de galinha https://jovemnerd.com.br/podcasts/nerdcast/qual-e-a-pauta-ovini-ovos-mexidos-e-hipnose-de-galinha/  EDIÃ‡ÃƒO POR ESTÃšDIO 42 http://www.estudio42.com.br  CLIQUE CONFIRA OS OUTROS CANAIS DO JOVEM NERD:  https://linktr.ee/jovemnerd0  NERDBUNKER: https://www.youtube.com/@Nerdbunker MAU ACOMPANHADO: https://www.youtube.com/@MauAcompanhado NERDOLOGIA: https://www.youtube.com/@nerdologia    #jovemnerd</t>
  </si>
  <si>
    <t>9nvbIx2d9_8</t>
  </si>
  <si>
    <t>E o Tom Holland ataca novamenteðŸ¤£ #podcast #nerd #humor #thewitcher #netflix</t>
  </si>
  <si>
    <t>2024-12-26T13:00:12Z</t>
  </si>
  <si>
    <t>w5VJMzA5rnQ</t>
  </si>
  <si>
    <t>Preparem-se pro Superman Gen Z #nerd #superman #jamesgunn #dcuniverse #trailer</t>
  </si>
  <si>
    <t>2024-12-24T13:01:22Z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</si>
  <si>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azaghal|superman trailer|james gunn superman</t>
  </si>
  <si>
    <t>os4KKPURmqk</t>
  </si>
  <si>
    <t>Como Treinar o Seu DragÃ£o definitivamente vem aÃ­ #nerd #humor #trailer #cortespodcast</t>
  </si>
  <si>
    <t>2024-12-24T13:01:05Z</t>
  </si>
  <si>
    <t>XcsDX_twrpM</t>
  </si>
  <si>
    <t>Trailer Superman - JAMES GUNN TEM AMIGOS DEMAIS</t>
  </si>
  <si>
    <t>2024-12-24T13:00:44Z</t>
  </si>
  <si>
    <t>Quem nÃ£o quer ser amigo do James Gunn, nÃ£o Ã© mesmo? Vem conferir o que a dupla Jovem Nerd e Azaghal achou do primeiro trailer de Superman: Legacy, com estreia para ano que vem.    EDIÃ‡ÃƒO POR ESTÃšDIO 42 http://www.estudio42.com.br  CLIQUE CONFIRA OS OUTROS CANAIS DO JOVEM NERD:  https://linktr.ee/jovemnerd0  NERDBUNKER: https://www.youtube.com/@Nerdbunker MAU ACOMPANHADO: https://www.youtube.com/@MauAcompanhado NERDOLOGIA: https://www.youtube.com/@nerdologia    #jovemnerd #superman #dccomics</t>
  </si>
  <si>
    <t>zyeejLC-lOU</t>
  </si>
  <si>
    <t>Um pouquinho de paciÃªncia ðŸ¤ #gameplay #sonic #nerd #retrogaming #sonic3</t>
  </si>
  <si>
    <t>2024-12-23T17:59:01Z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</si>
  <si>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azaghal|sonic</t>
  </si>
  <si>
    <t>GjoFEF_xZqY</t>
  </si>
  <si>
    <t>Sonic the Hedgehog Gameplay - O JOVEM NÃƒO TEM PACIÃŠNCIA ðŸ˜ </t>
  </si>
  <si>
    <t>2024-12-23T17:09:24Z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</si>
  <si>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azaghal|sonic gameplay|sonic 3 trailer|sonic 3 filme|sonic jogo|jogando sonic|jogo do sonic|sonic antigo|videogame retro|retrogaming|retrogames</t>
  </si>
  <si>
    <t>PARAMOUNT - SONIC 3 Sonic 3 estreia de 25/12 exclusivo nos cinemas! Garanta jÃ¡ o seu ingresso: https://jovemnerd.page.link/Sonic_3_Pre_Venda_NerdPlayer  Sonic nÃ£o Ã© igual Tiktok, jovens! Fiquem com este NerdPlayer de Sonic the Hedgehog com Jovem Nerd, AlmÃ´ndega e muita nostalgia.   EDIÃ‡ÃƒO POR ESTÃšDIO 42 http://www.estudio42.com.br  CLIQUE CONFIRA OS OUTROS CANAIS DO JOVEM NERD:  https://linktr.ee/jovemnerd0  NERDBUNKER: https://www.youtube.com/@Nerdbunker MAU ACOMPANHADO: https://www.youtube.com/@MauAcompanhado NERDOLOGIA: https://www.youtube.com/@nerdologia    #jovemnerd #sonic</t>
  </si>
  <si>
    <t>vWes2bGY_JI</t>
  </si>
  <si>
    <t>O coisa ruim voltou! ðŸº #cortespodcast  #nerd #dccomics #memes</t>
  </si>
  <si>
    <t>2024-12-23T13:01:13Z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</si>
  <si>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azaghal|serie pinguim</t>
  </si>
  <si>
    <t>lS82DzZR3hA</t>
  </si>
  <si>
    <t>Voltamos a falar de palhaÃ§osâ€¦ #nerd #horrormovies #podcast #humor</t>
  </si>
  <si>
    <t>2024-12-21T13:00:54Z</t>
  </si>
  <si>
    <t>V89lKKjhttI</t>
  </si>
  <si>
    <t>O que Duna e Big Brother tÃªm em comum? #nerd #dune #memes #bbb #podcast</t>
  </si>
  <si>
    <t>2024-12-20T19:05:13Z</t>
  </si>
  <si>
    <t>x3aQQMfhzwI</t>
  </si>
  <si>
    <t>ISSO NÃƒO Ã‰ SOBRE DUNA ðŸ˜¬ðŸ’©</t>
  </si>
  <si>
    <t>2024-12-20T18:14:47Z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</si>
  <si>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azaghal|duna|filme duna|bbb 24|big brother brasil</t>
  </si>
  <si>
    <t>SAMSUNG Garanta jÃ¡ o seu Samsung Galaxy S23 5G: https://jovemnerd.page.link/Samsung_Galaxy_S23_NC_ST  Um NerdCast Stories escatolÃ³gico sobre Duna? Assista e descubra!  OUÃ‡A O EPISÃ“DIO COMPLETO NerdCast 925 - Qual Ã© a pauta? Tronco, queijo que quica e POV do Noronha https://jovemnerd.com.br/podcasts/nerdcast/qual-e-a-pauta-tronco-queijo-que-quica-e-pov-do-noronha/  EDIÃ‡ÃƒO POR ESTÃšDIO 42 http://www.estudio42.com.br  CLIQUE CONFIRA OS OUTROS CANAIS DO JOVEM NERD:  https://linktr.ee/jovemnerd0  NERDBUNKER: https://www.youtube.com/@Nerdbunker MAU ACOMPANHADO: https://www.youtube.com/@MauAcompanhado NERDOLOGIA: https://www.youtube.com/@nerdologia    #jovemnerd</t>
  </si>
  <si>
    <t>8mYgns7FA_E</t>
  </si>
  <si>
    <t>Portuguesa rainha de bateria ðŸŽŠ #comedia #memes #carnaval #nerd #cortespodcast</t>
  </si>
  <si>
    <t>2024-12-19T21:40:35Z</t>
  </si>
  <si>
    <t>_dUX1DfHs3w</t>
  </si>
  <si>
    <t>A #ccxp 2024 foi recheada de novidades do #jovemnerd ðŸ–– ðŸ¤© #horrormovies #nerd #podcast</t>
  </si>
  <si>
    <t>2024-12-19T18:05:57Z</t>
  </si>
  <si>
    <t>NERDBUNKER: https://www.youtube.com/@Nerdbunker MAU ACOMPANHADO: https://www.youtube.com/@MauAcompanhado NERDOLOGIA: https://www.youtube.com/@nerdologia    #jovemnerd</t>
  </si>
  <si>
    <t>048UIAxOwpc</t>
  </si>
  <si>
    <t>Qual histÃ³ria vocÃªs acham que deve ser adaptada? #gameofthrones #nerd #cortespodcast</t>
  </si>
  <si>
    <t>2024-12-19T17:46:17Z</t>
  </si>
  <si>
    <t>mb1Nng6wRkI</t>
  </si>
  <si>
    <t>NÃ£o restam dÃºvidas de qual foi a resposta â˜#humor #nerd #memes #velozesefuriosos</t>
  </si>
  <si>
    <t>2024-12-18T20:45:39Z</t>
  </si>
  <si>
    <t>b5rshhdgXQ0</t>
  </si>
  <si>
    <t>NinguÃ©m esperava essa reviravolta ðŸ¤” #cidcidoso #nerd #humor #memes</t>
  </si>
  <si>
    <t>2024-12-16T19:02:30Z</t>
  </si>
  <si>
    <t>RCcbNHKMYCo</t>
  </si>
  <si>
    <t>CAVERNA DO DRAGÃƒO: O EPISÃ“DIO PERDIDO ðŸ”¥ A espera acabou! #nerd #dungeonsanddragons #short</t>
  </si>
  <si>
    <t>2024-12-13T20:33:51Z</t>
  </si>
  <si>
    <t>jovem nerd|nerdcast|nerdcast stories|jovem nerd nerdplayer|azaghal|nerdcast rpg|cortes nerdcast|jovem nerd nerdoffice|nerdcast jovem nerd|nerdcast rpg ghanor|jovem nerd rpg|azaghal jovem nerd|nerdcast stories azaghal|caverna do dragÃ£o|trailer dangeous and dragons|curta jovem nerd|curta de caverna do dragao|curtas stop motion|caverna do dragao|a caverna do dragao|filme jovem nerd|ultimo episodio caverna do dragao|caverna do dragao ultimo episodio</t>
  </si>
  <si>
    <t>A espera acabou! ðŸ”¥Orgulhosamente apresentamos o episÃ³dio completo de CAVERNA DO DRAGÃƒO: O EPISÃ“DIO PERDIDO.  NÃ£o perca tempo e embarque nesta nova aventura com os personagens clÃ¡ssicos da sÃ©rie animada.  Assista agora e descubra se os herÃ³is finalmente encontrarÃ£o o caminho de volta para casa!  CLIQUE CONFIRA OS OUTROS CANAIS DO JOVEM NERD:  https://linktr.ee/jovemnerd0  NERDBUNKER: https://www.youtube.com/@Nerdbunker MAU ACOMPANHADO: https://www.youtube.com/@MauAcompanhado NERDOLOGIA: https://www.youtube.com/@nerdologia    #jovemnerd</t>
  </si>
  <si>
    <t>m_mFdMVKHTs</t>
  </si>
  <si>
    <t>CAVERNA DO DRAGÃƒO: O EPISÃ“DIO PERDIDO | GANHADOR DO LEÃƒO DE OURO EM CANNES 2025</t>
  </si>
  <si>
    <t>2024-12-13T15:00:15Z</t>
  </si>
  <si>
    <t>jovem nerd|azaghal|nerdcast rpg|jovem nerd rpg|produÃ§ao jovem nerd|caverna do dragÃ£o|trailer dangeous and dragons|curta jovem nerd|curta de caverna do dragao|curtas stop motion|caverna do dragao|a caverna do dragao|filme jovem nerd|ultimo episodio caverna do dragao|caverna do dragao ultimo episodio|Cannes 2025|LeÃ£o de Ouro em Cannes|leao de ouro cannes|jovem nerd cannes|Dungeons &amp; Dragons|dungeons and dragons last episode|dangeos and dragons short</t>
  </si>
  <si>
    <t>A espera acabou! ðŸ”¥Orgulhosamente apresentamos o episÃ³dio completo de CAVERNA DO DRAGÃƒO: O EPISÃ“DIO PERDIDO.  NÃ£o perca tempo e embarque nesta nova aventura com os personagens clÃ¡ssicos da sÃ©rie animada.  Assista agora e descubra se os herÃ³is finalmente encontrarÃ£o o caminho de volta para casa!  A animaÃ§Ã£o em stop motion Caverna do DragÃ£o: O EpisÃ³dio Perdido conquistou um LeÃ£o de Ouro na 72Âª ediÃ§Ã£o do Cannes Lions, na categoria Influencer &amp; Co-Creation.  Produzido pela Nonsense, roteirizado pelo Jovem Nerd, animado pelo estÃºdio Os Bonequinhos e realizado em parceria com a Hasbro e a Ogilvy Brasil, o projeto trouxe o desfecho tÃ£o aguardado da clÃ¡ssica animaÃ§Ã£o dos anos 80, com as vozes originais da dublagem brasileira, e foi exibido com exclusividade na CCXP Brasil 2024.  O Cannes Lions International Festival of Creativity Ã© um dos maiores festivais do mundo nas Ã¡reas de publicidade, inovaÃ§Ã£o e storytelling.  ----------------------------------------------------------------------------------------------  CLIQUE CONFIRA OS OUTROS CANAIS DO JOVEM NERD:  https://linktr.ee/jovemnerd0    #jovemnerd #cavernadodragao #dungeonsanddragons</t>
  </si>
  <si>
    <t>_JOeYmXa6Xw</t>
  </si>
  <si>
    <t>Mais filme de terror que isso, impossÃ­vel #comedia #nerd #horror #trailer</t>
  </si>
  <si>
    <t>2024-12-13T13:57:30Z</t>
  </si>
  <si>
    <t>oYtbkXZHv3E</t>
  </si>
  <si>
    <t>NOVIDADES JOVEM NERD CINEMATIC UNIVERSE CCXP 24 ðŸ––</t>
  </si>
  <si>
    <t>2024-12-12T18:16:03Z</t>
  </si>
  <si>
    <t>jovem nerd|nerdcast|nerdcast stories|jovem nerd nerdplayer|Jovem Nerd|azaghal|nerdcast rpg|nerdcast jovem nerd|jovem nerd gameplay|jovem nerd rpg|azaghal jovem nerd|nerdoffice|comic con brasil|jovem nerd comic con|comic con experience 24|jovem nerd ccxp|ccxp|Jovem Nerd cinematic universe|a propria carne jovem nerd|trailer a prÃ³pria carne|ccxp 24|filmes de terror trailers|cinema nacional|caverna do dragÃ£o|curta caverna do dragao|filme jovem nerd</t>
  </si>
  <si>
    <t>Preparados, nerds? Confira todas as novidades incrÃ­veis que Jovem Nerd e Azaghal prepararam para o prÃ³ximo ano. Tem curta original de Caverna do DragÃ£o, o trailer do primeiro filme de terror do Jovem Nerd cinematic universe - A PrÃ³pria Carne e muita emoÃ§Ã£o. Tem muita coisa vindo aÃ­!  EDIÃ‡ÃƒO POR ESTÃšDIO 42 http://www.estudio42.com.br  CLIQUE CONFIRA OS OUTROS CANAIS DO JOVEM NERD:  https://linktr.ee/jovemnerd0  NERDBUNKER: https://www.youtube.com/@Nerdbunker MAU ACOMPANHADO: https://www.youtube.com/@MauAcompanhado NERDOLOGIA: https://www.youtube.com/@nerdologia    #jovemnerd #ccxp #trailer</t>
  </si>
  <si>
    <t>GwITWsROJDY</t>
  </si>
  <si>
    <t>TÃ£o previsÃ­veis ðŸ˜… #nerd #starwars #trailer #memes #disneyplus</t>
  </si>
  <si>
    <t>2024-12-12T14:55:30Z</t>
  </si>
  <si>
    <t>RoAswiN9Bhc</t>
  </si>
  <si>
    <t>Trailer Star Wars: Skeleton Crew - STAR WARS, EU QUERO TE AMARÂ ðŸ¥¹</t>
  </si>
  <si>
    <t>2024-12-11T23:30:48Z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</si>
  <si>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azaghal|star wars|os goonies|star wars disney|trailer star wars skeleton crew|star wars skeleton crew|star wars series|nova serie star wars|star wars universe</t>
  </si>
  <si>
    <t>STAR WARS: SKELETON CREW Maratone a nova sÃ©rie do Universo Star Wars no Disney+: https://jovemnerd.page.link/Star_Wars_Skeleton_Crew_NO  Star Wars, Os Goonies e muita nostalgia. Vem conferir o que Azaghal e Jovem Nerd acharam do trailer da nova sÃ©rie Star Wars: Skeleton Crew disponÃ­vel no Disney +.   EDIÃ‡ÃƒO POR ESTÃšDIO 42 http://www.estudio42.com.br  CLIQUE CONFIRA OS OUTROS CANAIS DO JOVEM NERD:  https://linktr.ee/jovemnerd0  NERDBUNKER: https://www.youtube.com/@Nerdbunker MAU ACOMPANHADO: https://www.youtube.com/@MauAcompanhado NERDOLOGIA: https://www.youtube.com/@nerdologia    #jovemnerd</t>
  </si>
  <si>
    <t>ek9hcXr3onA</t>
  </si>
  <si>
    <t>Nada como passear em Curitiba #nerd #gameplay #silenthill #games</t>
  </si>
  <si>
    <t>2024-12-09T23:19:47Z</t>
  </si>
  <si>
    <t>5gk5vJHjNU0</t>
  </si>
  <si>
    <t>Silent Hill 2 Gameplay - Jogo insuportÃ¡vel, Curitiba e sertanejo universitÃ¡rio</t>
  </si>
  <si>
    <t>2024-12-09T21:15:58Z</t>
  </si>
  <si>
    <t>jovem nerd|nerdcast|nerdcast stories|jovem nerd nerdplayer|Jovem Nerd|azaghal|nerdcast rpg|nerdcast stories jovem nerd|historias nerdcast|cortes jovem nerd|jovem nerd nerdoffice|nerdcast jovem nerd|jovem nerd gameplay|nerdcast rpg ghanor|jovem nerd rpg|azaghal jovem nerd|nerdcast stories azaghal|Silent Hill 2 gameplay|Silent Hill 2|gameplay silent hill|jogando silent hill|jogando silent hill 2|nerdplayer silent hill|jovem nerd silent hill</t>
  </si>
  <si>
    <t>TEM ALIEXPRESS NO MAGALU  https://jovemnerd.page.link/Aliexpress_NerdPlayer  LUIZALABS Instagram Luizalabs: https://jovemnerd.page.link/Luiza_Labs_IG_NP Blog do Luizalabs: https://jovemnerd.page.link/Blog_Luiza_Labs_NP PÃ¡gina de Carreiras: https://jovemnerd.page.link/Carreiras_LZ_LAB_NP  Jovem Nerd e AlmÃ´ndega visitam Curitiba neste NerdPlayer de Silent Hill 2, para cumprir uma missÃ£o assustadora neste mundo pÃ³s apocalÃ­ptico.  EDIÃ‡ÃƒO POR ESTÃšDIO 42 http://www.estudio42.com.br  CLIQUE CONFIRA OS OUTROS CANAIS DO JOVEM NERD:  https://linktr.ee/jovemnerd0  NERDBUNKER: https://www.youtube.com/@Nerdbunker MAU ACOMPANHADO: https://www.youtube.com/@MauAcompanhado NERDOLOGIA: https://www.youtube.com/@nerdologia    #jovemnerd #silenthill #silenthill2</t>
  </si>
  <si>
    <t>q_M2Ab1DZdc</t>
  </si>
  <si>
    <t>A PrÃ³pria Carne | Teaser</t>
  </si>
  <si>
    <t>2024-12-06T23:00:07Z</t>
  </si>
  <si>
    <t>jovem nerd|nerdcast|jovem nerd nerdplayer|Jovem Nerd|azaghal|nerdcast rpg|nerdcast stories jovem nerd|historias nerdcast|cortes nerdcast|cortes jovem nerd|jovem nerd nerdoffice|nerdcast jovem nerd|jovem nerd gameplay|nerdcast rpg ghanor|jovem nerd rpg|azaghal jovem nerd|nerdcast stories azaghal|a propria carne trailer|a prÃ³pria carne trailer|a propria carne jovem nerd|filme jovem nerd|filme a propria carne|a prÃ³pria carne jovem nerd trailer</t>
  </si>
  <si>
    <t>PARTICIPE DO TOUR DE PRÃ‰-ESTREIAS PELO BRASIL! E alÃ©m disso, garanta itens colecionÃ¡veis e ingressos promocionais para a estreia no dia 30 de outubro. Acesse apropriacarne.com.br para saber mais!  A PrÃ³pria Carne acompanha trÃªs soldados brasileiros que desertam durante a Guerra do Paraguai. Em busca de sobrevivÃªncia, eles acabam em uma casa misteriosa que esconde horrores piores do que os do campo de batalha.  Com direÃ§Ã£o de Ian SBF (Entre Abelhas), o filme conta com Luiz Carlos Persy, Jade Mascarenhas, Jorge Guerreiro, Pierre Baitelli e George Sauma no elenco. A estreia do filme, que Ã© uma coproduÃ§Ã£o Nonsense Creations e Neebla Filmes, estÃ¡ prevista para 2025.  Confira as redes sociais do filme e acompanhe as novidades: https://www.instagram.com/apropriacarne/  CLIQUE CONFIRA OS OUTROS CANAIS DO JOVEM NERD:  https://linktr.ee/jovemnerd0    #trailer #terror #jovemnerd</t>
  </si>
  <si>
    <t>jtj8HEnI80o</t>
  </si>
  <si>
    <t>Vai tudo pro saco! ðŸ‘‡ #humor #comedia #perrengue #nerd #memes</t>
  </si>
  <si>
    <t>2024-12-06T19:52:29Z</t>
  </si>
  <si>
    <t>fml_lDuf1BQ</t>
  </si>
  <si>
    <t>ACABA TUDO NO MICRO-SACO ðŸ¤ðŸ‘€ðŸ‘‡</t>
  </si>
  <si>
    <t>2024-12-06T15:56:42Z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</si>
  <si>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azaghal|canudo ecologico|vida marinha|ecologia</t>
  </si>
  <si>
    <t>Tudo dito neste NerdCast Stories Ã© brincadeira, tÃ¡? (menos a parte do canudo de papel). Mesmo assim fica a mensagem: Salvem as tartarugas!  OUÃ‡A O EPISÃ“DIO COMPLETO NerdCast 935 - Especial Dia dos Namorados 2024 https://jovemnerd.com.br/podcasts/nerdcast/especial-dia-dos-namorados-2024/  EDIÃ‡ÃƒO POR ESTÃšDIO 42 http://www.estudio42.com.br  CLIQUE CONFIRA OS OUTROS CANAIS DO JOVEM NERD:  https://linktr.ee/jovemnerd0  NERDBUNKER: https://www.youtube.com/@Nerdbunker MAU ACOMPANHADO: https://www.youtube.com/@MauAcompanhado NERDOLOGIA: https://www.youtube.com/@nerdologia    #jovemnerd</t>
  </si>
  <si>
    <t>tx9XCaDCRSs</t>
  </si>
  <si>
    <t>Tudo Ã© um aprendizado ðŸ˜‚ #podcast #humor #cidcidoso  #engraÃ§ado</t>
  </si>
  <si>
    <t>2024-12-04T21:23:38Z</t>
  </si>
  <si>
    <t>RiiRg0s6Uv0</t>
  </si>
  <si>
    <t>Imagina se o porteiro tivesse medo ðŸ˜… #humor #nerd #podcast #comedia</t>
  </si>
  <si>
    <t>2024-12-03T23:02:02Z</t>
  </si>
  <si>
    <t>BCO1_rKRT-c</t>
  </si>
  <si>
    <t>Sabes boiar? #nerd #humor #memes #cortespodcast podcast</t>
  </si>
  <si>
    <t>2024-11-29T23:15:48Z</t>
  </si>
  <si>
    <t>6N6lYFQ9QCc</t>
  </si>
  <si>
    <t>BOIANDÃƒO DE BARRIGÃƒO PRA CIMA ðŸ˜ŒðŸŒŠ</t>
  </si>
  <si>
    <t>2024-11-29T21:43:14Z</t>
  </si>
  <si>
    <t>ESTANTE VIRTUAL Confira a Black Friday da Estante Virtual: https://jovemnerd.page.link/Estante_Virtual_Black_Friday_NC_ST  Depois deste Nerdcast Stories, sÃ³ resta uma grande pergunta: VocÃª boia como o Pedro Duarte ou boia de verdade?  OUÃ‡A O EPISÃ“DIO COMPLETO NerdCast 939 - Qual a pauta? Pijamas, chinelas e o ovo lendÃ¡rio https://jovemnerd.com.br/podcasts/nerdcast/qual-a-pauta-pijamas-chinelas-e-o-ovo-lendario/  EDIÃ‡ÃƒO POR ESTÃšDIO 42 http://www.estudio42.com.br  CLIQUE CONFIRA OS OUTROS CANAIS DO JOVEM NERD:  https://linktr.ee/jovemnerd0  NERDBUNKER: https://www.youtube.com/@Nerdbunker MAU ACOMPANHADO: https://www.youtube.com/@MauAcompanhado NERDOLOGIA: https://www.youtube.com/@nerdologia    #jovemnerd</t>
  </si>
  <si>
    <t>X5TdKCtgazI</t>
  </si>
  <si>
    <t>Dizem que nenhuma experiÃªncia Ã© individual ðŸ˜…#comedia #memes #humor #standup</t>
  </si>
  <si>
    <t>2024-11-28T21:32:28Z</t>
  </si>
  <si>
    <t>uhzk4NowO2E</t>
  </si>
  <si>
    <t>ALERTA FAKE NEWS ðŸ˜  #humor #nerd #marvel #daredevil</t>
  </si>
  <si>
    <t>2024-11-27T21:42:31Z</t>
  </si>
  <si>
    <t>WPlOsDq_2l4</t>
  </si>
  <si>
    <t>Trailer Demolidor: Renascido - FAKE PORÃ‰M PROMISSOR ðŸ¤”</t>
  </si>
  <si>
    <t>2024-11-27T16:07:11Z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</si>
  <si>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azaghal|dare devil disney plus|demolidor renascido|demolidor novo trailer|d 23 trailers|daredevil trailer|demolidor 2025|fake trailers</t>
  </si>
  <si>
    <t>BLACK FRIDAY ALURA  Aproveite a Black Friday e matricule-se na Alura: https://jovemnerd.page.link/Alura_Black_Friday_NO  BLACK FRIDAY KABUM! Esquente seu setup com o Esquenta Black Friday: https://jovemnerd.page.link/Kabum_Black_Friday_NO  BLACK FRIDAY MAGALU Aproveite a Black das Blacks no Magalu: https://jovemnerd.page.link/Black_das_Blacks_NO  Aconteceu, nerds! Azaghal e Jovem Nerd caÃ­ram no fake trailer de Demolidor: Renascido e criaram muitas expectativas. Vem conferir!  EDIÃ‡ÃƒO POR ESTÃšDIO 42 http://www.estudio42.com.br  CLIQUE CONFIRA OS OUTROS CANAIS DO JOVEM NERD:  https://linktr.ee/jovemnerd0  NERDBUNKER: https://www.youtube.com/@Nerdbunker MAU ACOMPANHADO: https://www.youtube.com/@MauAcompanhado NERDOLOGIA: https://www.youtube.com/@nerdologia    #jovemnerd</t>
  </si>
  <si>
    <t>KfdYQxSSNIw</t>
  </si>
  <si>
    <t>Recordar Ã© viver ðŸ˜‚#nerd #memes #humor #comedia</t>
  </si>
  <si>
    <t>2024-11-26T18:43:15Z</t>
  </si>
  <si>
    <t>a7oUKiI-SBU</t>
  </si>
  <si>
    <t>Vai dar namoro? ðŸ’˜ #nerd #baldursgate3 #gameplay #memes</t>
  </si>
  <si>
    <t>2024-11-25T21:18:31Z</t>
  </si>
  <si>
    <t>G01dpAQp7K8</t>
  </si>
  <si>
    <t>Baldur's Gate 3 Gameplay - Vai dar ruim ou vai dar namoro?</t>
  </si>
  <si>
    <t>2024-11-25T20:26:28Z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</si>
  <si>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azaghal|cortes do nerdcast|baldur's gate|baldur's gate 3 gameplay|nerdplayer baldur's gate 3|jogando baldurs gate 3</t>
  </si>
  <si>
    <t>KABUM! Esquente seu upgrade no setup com o Esquenta Black Friday Kabum! - https://jovemnerd.page.link/Kabum_Black_Friday_NerdPlayer  Se morrer, morre sÃ³ um. Depois de levar um fora em Baldur's Gate 3, Jovem Nerd, Katiucha Barcelos, Carlos Voltor e Rex partem para uma missÃ£o com cogumelos e criaturas gigantes.   Confira a Playlist: https://www.youtube.com/playlist?list=PLB_vaUBxT31UsBWvLju1e6IJtb6Yf7cwu  EDIÃ‡ÃƒO POR ESTÃšDIO 42 http://www.estudio42.com.br  CLIQUE CONFIRA OS OUTROS CANAIS DO JOVEM NERD:  https://linktr.ee/jovemnerd0  NERDBUNKER: https://www.youtube.com/@Nerdbunker MAU ACOMPANHADO: https://www.youtube.com/@MauAcompanhado NERDOLOGIA: https://www.youtube.com/@nerdologia    #jovemnerd #baldursgate3</t>
  </si>
  <si>
    <t>fKECqMLtqks</t>
  </si>
  <si>
    <t>Usain Bolt X Salsicha #humor #nerd #scoobydoo #memes</t>
  </si>
  <si>
    <t>2024-11-22T19:12:05Z</t>
  </si>
  <si>
    <t>bD1COCYVU_g</t>
  </si>
  <si>
    <t>A BRISA DO SALSICHA E A ONDA DO FRED ðŸ‘€ðŸ˜¶â€ðŸŒ«ï¸ðŸ¤</t>
  </si>
  <si>
    <t>2024-11-22T17:56:58Z</t>
  </si>
  <si>
    <t>jovem nerd|nerdcast|nerdcast stories|jovem nerd nerdplayer|Jovem Nerd|azaghal|nerdcast rpg|historias nerdcast|cortes nerdcast|cortes jovem nerd|jovem nerd nerdoffice|nerdcast jovem nerd|jovem nerd gameplay|nerdcast rpg ghanor|jovem nerd rpg|azaghal jovem nerd|nerdcast stories azaghal|nerdcast cyberpunk ozob|jovem nerd ozob|scooby doo|teorias scooby doo|scooby doo james gunn</t>
  </si>
  <si>
    <t>ESTANTE VIRTUAL Aproveite a sua prÃ³xima leitura na Black Friday da Estante Virtual: https://jovemnerd.page.link/Estante_Virtual_BF_NC_ST  Teoria da conspiraÃ§Ã£o ou fato universal? Confira neste Nerdcast Stories uma descoberta chocante do Jovem Nerd sobre Scooby-Doo.  OUÃ‡A O EPISÃ“DIO COMPLETO NerdCast 951 - Qual a pauta?  Fact check e Que show da Xuxa Ã© esse?!  https://jovemnerd.com.br/podcasts/nerdcast/qual-a-pauta-fact-check-e-que-show-da-xuxa-e-esse/  EDIÃ‡ÃƒO POR ESTÃšDIO 42 http://www.estudio42.com.br  CLIQUE CONFIRA OS OUTROS CANAIS DO JOVEM NERD:  https://linktr.ee/jovemnerd0  NERDBUNKER: https://www.youtube.com/@Nerdbunker MAU ACOMPANHADO: https://www.youtube.com/@MauAcompanhado NERDOLOGIA: https://www.youtube.com/@nerdologia    #jovemnerd #scoobydoo</t>
  </si>
  <si>
    <t>Ny-bavQFoFg</t>
  </si>
  <si>
    <t>TÃ¡ morto e Ã© salgadinho ðŸ¤”#nerd #culinaria #memes #fitness</t>
  </si>
  <si>
    <t>2024-11-21T15:28:46Z</t>
  </si>
  <si>
    <t>O8LsY8auT3U</t>
  </si>
  <si>
    <t>NinguÃ©m solta mÃ£o de ninguÃ©m ðŸ¤ #comedia #nerd #marvel #humor</t>
  </si>
  <si>
    <t>2024-11-20T21:35:34Z</t>
  </si>
  <si>
    <t>JJIIImwK1ac</t>
  </si>
  <si>
    <t>Trailer What If...? 3Âª Temporada - DEIXANDO O VELHO NERD SONHAR</t>
  </si>
  <si>
    <t>2024-11-20T20:07:01Z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</si>
  <si>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azaghal|nerdplayer|nerdoffice|Azaghal|sra jovem nerd|what if marvel season 2|what if marvel|serie what if marvel|series what if|marvel what if|novo trailer what if?</t>
  </si>
  <si>
    <t>SAMSUNG Garanta jÃ¡ o seu Samsung Galaxy A15: https://jovemnerd.page.link/Samsung_Galaxy_A15_NO   NERDSTORE Compre a sua camiseta XMen '97 - https://nerdstore.page.link/Camiseta_XMen_NO  MAGALU  Aproveite a Black das Blacks do Magalu: https://jovemnerd.page.link/Magalu_Black_Friday_NerdOffice  Continuam deixando a gente sonhar, nÃ©? Mais uma vez o trio Jovem Nerd, Azaghal e Carlos Voltor se reÃºnem para reagir ao novo trailer da terceira temporada de What If...? da Marvel.  EDIÃ‡ÃƒO POR ESTÃšDIO 42 http://www.estudio42.com.br  CLIQUE CONFIRA OS OUTROS CANAIS DO JOVEM NERD:  https://linktr.ee/jovemnerd0  NERDBUNKER: https://www.youtube.com/@Nerdbunker MAU ACOMPANHADO: https://www.youtube.com/@mauacompanhado NERDOLOGIA: https://www.youtube.com/@nerdologia    #jovemnerd</t>
  </si>
  <si>
    <t>2ltsrgB22oQ</t>
  </si>
  <si>
    <t>Caravana nerd pra levar o Sr.K no cinema â˜ #humor #cinema #trailer #perrengue</t>
  </si>
  <si>
    <t>2024-11-19T18:26:42Z</t>
  </si>
  <si>
    <t>CLIQUE CONFIRA OS OUTROS CANAIS DO JOVEM NERD:  https://linktr.ee/jovemnerd0  NERDBUNKER: https://www.youtube.com/@Nerdbunker MAU ACOMPANHADO: https://www.youtube.com/@mauacompanhado NERDOLOGIA: https://www.youtube.com/@nerdologia    #jovemnerd</t>
  </si>
  <si>
    <t>f4uZ46L0hK8</t>
  </si>
  <si>
    <t>Gameplay estilo barata tonta #humor #nerd #gameplay #games</t>
  </si>
  <si>
    <t>2024-11-19T17:58:37Z</t>
  </si>
  <si>
    <t>22P0rrDf3YI</t>
  </si>
  <si>
    <t>Dragon Age The Veilguard Gameplay - AGORA SEM MORRER ðŸ’ª</t>
  </si>
  <si>
    <t>2024-11-18T21:47:22Z</t>
  </si>
  <si>
    <t>KABUM! Esquente seu upgrade no setup com o Esquenta Black Friday Kabum! - https://jovemnerd.page.link/Kabum_Esquente_BF_NP  MAGALU Confira a sessÃ£o â€œTem AliExpress no Magalu': https://jovemnerd.page.link/Magalu_AliExpress_NP *Tributos de importaÃ§Ã£o nÃ£o inclusos. Consulte as condiÃ§Ãµes e o valor total na finalizaÃ§Ã£o da compra.  Mais um NerdPlayer com Jovem Nerd desejando 'fazer bonito' e Alan Dubox ajudando o nosso eterno noob em Dragon Age The Veilguard.  EDIÃ‡ÃƒO POR ESTÃšDIO 42 http://www.estudio42.com.br  CLIQUE CONFIRA OS OUTROS CANAIS DO JOVEM NERD:  https://linktr.ee/jovemnerd0  NERDBUNKER: https://www.youtube.com/@Nerdbunker MAU ACOMPANHADO: https://www.youtube.com/@mauacompanhado NERDOLOGIA: https://www.youtube.com/@nerdologia    #jovemnerd</t>
  </si>
  <si>
    <t>U2PssD9Zq-g</t>
  </si>
  <si>
    <t>NA VIDA, O SIMPLES Ã‰ CARO MEUS AMIGOS #nerdcast #humor #lifesytle #piadas</t>
  </si>
  <si>
    <t>2024-11-15T21:12:18Z</t>
  </si>
  <si>
    <t>RBHp8bX1wq4</t>
  </si>
  <si>
    <t>OS 'SIMPLES' PRAZERES DA VIDA</t>
  </si>
  <si>
    <t>2024-11-15T19:58:05Z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</si>
  <si>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azaghal|Riqueza|Tour de Casas|Tour de casas casemiro|Casas chiques|RIco|SrK|Fred Carstens|MilionÃ¡rios</t>
  </si>
  <si>
    <t>No NerdCast Stories de hoje, aprendemos que necessitamos apenas de uma boa bebida, um bom filme e uma boa refeiÃ§Ã£o para ter os prazeres mais 'simples' da vida!  OUÃ‡A O EPISÃ“DIO COMPLETO NerdCast 796 -Â  TÃ´ ficando velho  https://jovemnerd.com.br/podcasts/nerdcast/to-ficando-velho  EDIÃ‡ÃƒO POR ESTÃšDIO 42 http://www.estudio42.com.br  CLIQUE CONFIRA OS OUTROS CANAIS DO JOVEM NERD:  https://linktr.ee/jovemnerd0  NERDBUNKER: https://www.youtube.com/@Nerdbunker MAU ACOMPANHADO: https://www.youtube.com/@MauAcompanhado NERDOLOGIA: https://www.youtube.com/@nerdologia    #jovemnerd</t>
  </si>
  <si>
    <t>oOE-QlFW4hw</t>
  </si>
  <si>
    <t>Quem tem medo do Rato Borrachudo? ðŸ˜‚ðŸ•¶ðŸ­ #comedia #reaction #nerd #memes</t>
  </si>
  <si>
    <t>2024-11-14T16:32:08Z</t>
  </si>
  <si>
    <t>lMGEp4buxCM</t>
  </si>
  <si>
    <t>Um CLÃSSICO ðŸ™Œ #comedia #memes #humor #riodejaneiro</t>
  </si>
  <si>
    <t>2024-11-13T18:36:57Z</t>
  </si>
  <si>
    <t>pjrex6anXE8</t>
  </si>
  <si>
    <t>Percebam que o Sr.K nÃ£o se arrepende ðŸ˜ŽðŸ˜‚ #memes #humor #nerd</t>
  </si>
  <si>
    <t>2024-11-12T22:58:16Z</t>
  </si>
  <si>
    <t>pOvWP4Y61Mw</t>
  </si>
  <si>
    <t>'Vou fazer ficar bonito' ðŸ‘#games #gameplay #starwars #nerd</t>
  </si>
  <si>
    <t>2024-11-11T22:27:30Z</t>
  </si>
  <si>
    <t>CkxBQ1-sPMw</t>
  </si>
  <si>
    <t>Star Wars Outlaws Gameplay - UM JOB PRO JABBA (THE HUTT)</t>
  </si>
  <si>
    <t>2024-11-11T18:36:56Z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</si>
  <si>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azaghal|Star Wars Outlaws Gameplay|star wars outlaws|games star wars</t>
  </si>
  <si>
    <t>MAGALU Confira a sessÃ£o â€œTem AliExpress no Magalu': https://jovemnerd.page.link/Magalu_AliExpress_NerdPlayer   Jovem Nerd, Carlos Voltor e Mau Faccio precisam cumprir algumas missÃµes para agradar Jabba the Hutt neste segundo NerdPlayer de Star Wars Outlaw. SerÃ¡ que vÃ£o conseguir?  EDIÃ‡ÃƒO POR ESTÃšDIO 42 http://www.estudio42.com.br  CLIQUE CONFIRA OS OUTROS CANAIS DO JOVEM NERD:  https://linktr.ee/jovemnerd0  NERDBUNKER: https://www.youtube.com/@Nerdbunker MAU ACOMPANHADO: https://www.youtube.com/@mauacompanhado NERDOLOGIA: https://www.youtube.com/@nerdologia    #jovemnerd #starwarsgames</t>
  </si>
  <si>
    <t>GvsCECg2gc4</t>
  </si>
  <si>
    <t>Toc toc toc ðŸ‘€Tem Blade Runners na minha porta ðŸ’¥ðŸ˜Ž #nerd #humor #cyberpunk #rpggames</t>
  </si>
  <si>
    <t>2024-11-08T20:07:18Z</t>
  </si>
  <si>
    <t>UUnQloMPzmo</t>
  </si>
  <si>
    <t>TEM BLADE RUNNERS NA PORTA ðŸ‘€ðŸ’¥ðŸ¦¾ðŸ˜Ž</t>
  </si>
  <si>
    <t>2024-11-08T19:24:55Z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</si>
  <si>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azaghal|ozob board game|jogo de tabuleiro ozob|nerdcast cyberpunk ozob|cyberpunk ozob|jovem nerd ozob|cyberpunk games|jogos cyberpunk</t>
  </si>
  <si>
    <t>OZOB: A CYBERPUNK BOARDGAME Ative o sininho para nÃ£o perder a Live de Encerramento dia 8/11: https://ozob.page.link/Live_Encerramento Participe da campanha de Financiamento Coletivo: https://ozob.page.link/NerdCast_Stories Confira a playlist completa Gameplay de OZOB: https://ozob.page.link/Playlist_Gameplay_OZOB *AtenÃ§Ã£o: Parcelamento estendido em atÃ© 12 vezes sem juros!  Toc, toc toc ... Pode entrar, novo episÃ³dio da saga Ozob Begins: a NerdCast Stories!  OUÃ‡A O EPISÃ“DIO COMPLETO NerdCast 395 -  RPG Cyberpunk 1: O grande assalto - https://jovemnerd.com.br/podcasts/nerdcast/nerdcast-395-rpg-cyberpunk-1-o-grande-assalto/   EDIÃ‡ÃƒO POR ESTÃšDIO 42 http://www.estudio42.com.br  CLIQUE CONFIRA OS OUTROS CANAIS DO JOVEM NERD:  https://linktr.ee/jovemnerd0  NERDBUNKER: https://www.youtube.com/@Nerdbunker MAU ACOMPANHADO: https://www.youtube.com/@mauacompanhado NERDOLOGIA: https://www.youtube.com/@nerdologia    #jovemnerd</t>
  </si>
  <si>
    <t>cnKpaSH347Q</t>
  </si>
  <si>
    <t>A cara do Fred ðŸ˜‚#humor #comedia #memes #cortes</t>
  </si>
  <si>
    <t>2024-11-07T21:55:05Z</t>
  </si>
  <si>
    <t>ZpCyCLv1HFQ</t>
  </si>
  <si>
    <t>Escolher uma cena? ImpossÃ­vel #nerd #scifi #bladerunner #cyberpunk</t>
  </si>
  <si>
    <t>2024-11-06T22:16:04Z</t>
  </si>
  <si>
    <t>FD424hTMQkk</t>
  </si>
  <si>
    <t>MAIORES FILMES CYBERPUNK DE TODOS OS TEMPOS 2</t>
  </si>
  <si>
    <t>2024-11-06T17:39:16Z</t>
  </si>
  <si>
    <t>jovem nerd|nerdcast|nerdcast stories|jovem nerd nerdplayer|Jovem Nerd|azaghal|nerdcast rpg|nerdcast stories jovem nerd|cortes jovem nerd|jovem nerd nerdoffice|nerdcast jovem nerd|jovem nerd gameplay|nerdcast rpg ghanor|jovem nerd rpg|azaghal jovem nerd|nerdcast stories azaghal|cyberpunk 2077|filmes cyberpunk|matrix filmes|tema cyberpunk|dicas de filme ficÃ§ao|ficÃ§ao cientifica|cyberpunk genero|blade runner|cyberpunk filmes</t>
  </si>
  <si>
    <t>OZOB: A CYBERPUNK BOARDGAME Ative o sininho para nÃ£o perder a Live de Encerramento dia 8/11: https://ozob.page.link/Live_Encerramento  Participe da campanha de Financiamento Coletivo: https://ozob.page.link/NerdOffice *AtenÃ§Ã£o: Parcelamento estendido em atÃ© 12 vezes sem juros!  Confira a parte 2 deste NerdOffice com Jovem Nerd e Azaghal citando os maiores filmes com temÃ¡tica cyberpunk de todos os tempos. Ainda bem que Ã© ficÃ§Ã£o, nÃ£o Ã© mesmo?   EDIÃ‡ÃƒO POR ESTÃšDIO 42 http://www.estudio42.com.br  CLIQUE CONFIRA OS OUTROS CANAIS DO JOVEM NERD:  https://linktr.ee/jovemnerd0  NERDBUNKER: https://www.youtube.com/@Nerdbunker MAU ACOMPANHADO: https://www.youtube.com/@mauacompanhado NERDOLOGIA: https://www.youtube.com/@nerdologia    #jovemnerd #cyberpunk</t>
  </si>
  <si>
    <t>ez-Ctv_LFYo</t>
  </si>
  <si>
    <t>Um presente no mÃ­nimo... inesperado #humor #nerd #dublagem #memes</t>
  </si>
  <si>
    <t>2024-11-05T20:13:52Z</t>
  </si>
  <si>
    <t>Bk8YokLrCX4</t>
  </si>
  <si>
    <t>Perder tambÃ©m Ã© uma opÃ§Ã£o #games #nerd #gameplay #warhammer</t>
  </si>
  <si>
    <t>2024-11-04T19:51:01Z</t>
  </si>
  <si>
    <t>RJ4qU933ar0</t>
  </si>
  <si>
    <t>Warhammer 40K Gameplay - CYBERGÃ“TICO E DISTÃ“PICO</t>
  </si>
  <si>
    <t>2024-11-04T18:37:31Z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</si>
  <si>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azaghal|Warhammer 40K|warhammer gameplay|jogando warhammer|warhammer 40k game|warhammer 40k Space Marine 2</t>
  </si>
  <si>
    <t>OZOB: A CYBERPUNK BOARD GAME  Participe da campanha de Financiamento Coletivo: https://ozob.page.link/NerdCast Siga a pÃ¡gina no Gamefound: https://ozob.page.link/GameFound_NerdPlayer Ative o sininho e nÃ£o perca a Live de encerramento da campanha: https://ozob.page.link/Live_Encerramento  *AtenÃ§Ã£o: Parcelamento estendido em atÃ© 12 vezes sem juros!  Se render Ã© sempre uma opÃ§Ã£o, nerds! Confira parte 2 da missÃ£o do trio Jovem Nerd, Didi Braguinha e Sr.K enfrentando seres voadores neste NerdPlayer de Warhammer 40K Space Marine 2.  EDIÃ‡ÃƒO POR ESTÃšDIO 42 http://www.estudio42.com.br  CLIQUE CONFIRA OS OUTROS CANAIS DO JOVEM NERD:  https://linktr.ee/jovemnerd0  NERDBUNKER: https://www.youtube.com/@Nerdbunker MAU ACOMPANHADO: https://www.youtube.com/@mauacompanhado NERDOLOGIA: https://www.youtube.com/@nerdologia    #jovemnerd</t>
  </si>
  <si>
    <t>UwUuoJ__oyk</t>
  </si>
  <si>
    <t>Ximira: o primeiro tiktoker â˜ #nerd #comedia #cyberpunk #rpggames</t>
  </si>
  <si>
    <t>2024-11-01T22:21:50Z</t>
  </si>
  <si>
    <t>cY45IBp-viQ</t>
  </si>
  <si>
    <t>XIMIRA E O TIKTOK DO FIM DO MUNDO ðŸ’¥ðŸ¤¯</t>
  </si>
  <si>
    <t>2024-11-01T20:09:05Z</t>
  </si>
  <si>
    <t>OZOB: A CYBERPUNK BOARD GAME Participe da campanha de Financiamento Coletivo: https://ozob.page.link/NerdCast_Stories Assista a Playlist de gameplay de OZOB: A Cyberpunk Board Game: https://youtube.com/playlist?list=PLB_vaUBxT31VV3Khe7DZLBOkmtK3ZOQI6&amp;si=vF04OdD1k6qrOEql *AtenÃ§Ã£o: Parcelamento estendido em atÃ© 12 vezes sem juros!  Eles possuem uma missÃ£o e uma mensagem, serÃ¡ que vÃ£o conseguir? Continue acompanhando o Ximira neste novo NerdCast Stories da saga Ozob Begins: a NerdCast Stories!  OUÃ‡A O EPISÃ“DIO COMPLETO NerdCast 395 -  RPG Cyberpunk 1: O grande assalto - https://jovemnerd.com.br/podcasts/nerdcast/nerdcast-395-rpg-cyberpunk-1-o-grande-assalto/  EDIÃ‡ÃƒO POR ESTÃšDIO 42 http://www.estudio42.com.br  CLIQUE CONFIRA OS OUTROS CANAIS DO JOVEM NERD:  https://linktr.ee/jovemnerd0  NERDBUNKER: https://www.youtube.com/@Nerdbunker MAU ACOMPANHADO: https://www.youtube.com/@MauAcompanhado NERDOLOGIA: https://www.youtube.com/@nerdologia    #jovemnerd #nerdcast #cyberpunk</t>
  </si>
  <si>
    <t>B5D_6bHwH7M</t>
  </si>
  <si>
    <t>MILHÃ•ES ðŸ’¸ðŸ’¸ðŸ’¸ #comedia #nerd #actionfigures #marvel</t>
  </si>
  <si>
    <t>2024-10-31T22:53:11Z</t>
  </si>
  <si>
    <t>CnywJJ13OtI</t>
  </si>
  <si>
    <t>OZOB ðŸ¤¡ðŸ§¨ | Gameplay com Azaghal, Marcelo, Didi e Kat</t>
  </si>
  <si>
    <t>2024-10-31T03:56:43Z</t>
  </si>
  <si>
    <t>O primeiro jogo de tabuleiro do Jovem Nerd estÃ¡ em financiamento coletivo e vamos jogÃ¡-lo AO VIVO! ðŸ’¥   Junte-se a Azaghal, Marcelo Bassoli, Didi Braguinha e Kat Barcelos para jogar a expansÃ£o Residiuum! Aproveite para conversar com o pessoal e saber tudo sobre o jogo e as outras novidades da campanha! ðŸ¤˜  âž¡ï¸ https://ozob.com.br/campanha Garanta seu jogo em atÃ© 12x sem juros!</t>
  </si>
  <si>
    <t>n6BBqbc4RK8</t>
  </si>
  <si>
    <t>PlÃ¡stico feito com plÃ¡stico! â˜#technology #nerd #cyberpunk</t>
  </si>
  <si>
    <t>2024-10-30T21:50:50Z</t>
  </si>
  <si>
    <t>dTN4gWorl9w</t>
  </si>
  <si>
    <t>MAIORES FILMES CYBERPUNK DE TODOS OS TEMPOS 1</t>
  </si>
  <si>
    <t>2024-10-30T16:41:32Z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</si>
  <si>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azaghal|cyberpunk 2077|filmes cyberpunk|matrix filmes|tema cyberpunk|dicas de filme ficÃ§ao|ficÃ§ao cientifica|keanu reeves|cyberpunk genero</t>
  </si>
  <si>
    <t>OZOB: A CYBERPUNK BOARDGAME Ative o sininho para nÃ£o perder a live de hoje:  https://ozob.page.link/Live_3_NerdOffice   Participe da campanha de Financiamento Coletivo: https://ozob.page.link/NerdOffice Siga a pÃ¡gina no Gamefound: Ozob: https://ozob.page.link/GameFound_NerdOffice  *AtenÃ§Ã£o: Parcelamento estendido em atÃ© 12 vezes sem juros!  Ainda bem que Ã© ficÃ§Ã£o...  Vem conferir a Parte 1 deste NerdOffice com Jovem Nerd e Azaghal listando os maiores filmes cyberpunk de todos os tempos.  EDIÃ‡ÃƒO POR ESTÃšDIO 42 http://www.estudio42.com.br  CLIQUE CONFIRA OS OUTROS CANAIS DO JOVEM NERD:  https://linktr.ee/jovemnerd0  NERDBUNKER: https://www.youtube.com/@Nerdbunker MAU ACOMPANHADO: https://www.youtube.com/@mauacompanhado NERDOLOGIA: https://www.youtube.com/@nerdologia    #jovemnerd #cyberpunk</t>
  </si>
  <si>
    <t>g-NteST76ZY</t>
  </si>
  <si>
    <t>Um rato carioca ðŸ­ðŸ•¶ #comedia #memes #podcast #gameplay</t>
  </si>
  <si>
    <t>2024-10-29T20:21:58Z</t>
  </si>
  <si>
    <t>BlsdhSGvEwY</t>
  </si>
  <si>
    <t>Como na vida real #nerd #memes #gameplay #frostpunk</t>
  </si>
  <si>
    <t>2024-10-28T22:37:23Z</t>
  </si>
  <si>
    <t>i__7YmEJqIk</t>
  </si>
  <si>
    <t>FROSTPUNK 2 Gameplay - NEM TODO PRESENTE Ã‰ SUBORNO</t>
  </si>
  <si>
    <t>2024-10-28T21:30:32Z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</si>
  <si>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azaghal|Frostpunk 2|gameplay frostpunk|gameplay frostpunk 2|jovem nerd frostpunk|nerdplayer frostpunk|frostpunk 2 jogo</t>
  </si>
  <si>
    <t>OZOB: A CYBERPUNK BOARDGAME Participe da campanha de Financiamento Coletivo: https://ozob.page.link/NerdCast Siga a pÃ¡gina no Gamefound: Ozob: https://ozob.page.link/GameFound_NerdPlayer *AtenÃ§Ã£o: Parcelamento estendido em atÃ© 12 vezes sem juros!  LUIZALABS Siga o Instagram do Magalu Carreiras: https://jovemnerd.page.link/Magalu_Carreiras_IG Confira a Oportunidade de RESOLVE: https://jovemnerd.page.link/Oport_Magalu_Resolve Confira a Oportunidade de LogÃ­stica:https://jovemnerd.page.link/Oport_Magalu_Logistica Confira a Vaga Exclusiva PCD: https://jovemnerd.page.link/Vagas_PCD_Magalu  O que serÃ¡ que Jovem Nerd e Didi Briguinha aprenderam com o Ãºltimo gameplay de Frostpunk 2? Acompanhe as novas decisÃµes destes grandes lideres.   Playlist NerdPlayer FrostPunk - Confira a sÃ©rie completa: https://www.youtube.com/playlist?list=PLB_vaUBxT31Wob6EiGYJHR9u93hQkaWnr  EDIÃ‡ÃƒO POR ESTÃšDIO 42 http://www.estudio42.com.br  CLIQUE CONFIRA OS OUTROS CANAIS DO JOVEM NERD:  https://linktr.ee/jovemnerd0  NERDBUNKER: https://www.youtube.com/@Nerdbunker MAU ACOMPANHADO: https://www.youtube.com/@MauAcompanhado NERDOLOGIA: https://www.youtube.com/@nerdologia    #jovemnerd #gameplay</t>
  </si>
  <si>
    <t>cUQoDTrLviE</t>
  </si>
  <si>
    <t>Fogo no buraco! ðŸ’¥ #nerd #rpggames #games #cyberpunk</t>
  </si>
  <si>
    <t>2024-10-25T23:16:26Z</t>
  </si>
  <si>
    <t>IBA4umQCG64</t>
  </si>
  <si>
    <t>VELOZES, FURIOSOS E BABACAS ðŸ¤¡ðŸ”¥</t>
  </si>
  <si>
    <t>2024-10-25T19:27:25Z</t>
  </si>
  <si>
    <t>jovem nerd|nerdcast|nerdcast stories|jovem nerd nerdplayer|Jovem Nerd|azaghal|nerdcast rpg|nerdcast stories jovem nerd|historias jovem nerd e azaghal|historias nerdcast|cortes nerdcast|cortes jovem nerd|nerdcast jovem nerd|jovem nerd gameplay|nerdcast rpg ghanor|jovem nerd rpg|azaghal jovem nerd|nerdcast stories azaghal|ozob board game|jogo de tabuleiro ozob|nerdcast cyberpunk ozob|cyberpunk ozob|jovem nerd ozob|cyberpunk games|jogos cyberpunk</t>
  </si>
  <si>
    <t>OZOB: A CYBERPUNK BOARD GAME Participe da campanha de Financiamento Coletivo: https://ozob.page.link/NerdCast_Stories *AtenÃ§Ã£o: Parcelamento estendido em atÃ© 12 vezes sem juros!  Assista a Playlist de gameplay de OZOB: A Cyberpunk Board Game: https://youtube.com/playlist?list=PLB_vaUBxT31VV3Khe7DZLBOkmtK3ZOQI6&amp;si=vF04OdD1k6qrOEql  Velozes, furiosos e muito babacas neste novo capÃ­tulo da saga Ozob Begins: a NerdCast Stories!  OUÃ‡A O EPISÃ“DIO COMPLETO NerdCast 395 -  RPG Cyberpunk 1: O grande assalto - https://jovemnerd.com.br/podcasts/nerdcast/nerdcast-395-rpg-cyberpunk-1-o-grande-assalto/  EDIÃ‡ÃƒO POR ESTÃšDIO 42 http://www.estudio42.com.br  CLIQUE CONFIRA OS OUTROS CANAIS DO JOVEM NERD:  https://linktr.ee/jovemnerd0  NERDBUNKER: https://www.youtube.com/@Nerdbunker MAU ACOMPANHADO: https://www.youtube.com/@mauacompanhado NERDOLOGIA: https://www.youtube.com/@nerdologia    #jovemnerd #cyberpunk</t>
  </si>
  <si>
    <t>R4Krq2VXWA4</t>
  </si>
  <si>
    <t>Uma terÃ§a-feira de trabalho qualquer para Guilherme Briggs ðŸ˜… #humor #nerd #comedia #dublagem</t>
  </si>
  <si>
    <t>2024-10-24T13:51:04Z</t>
  </si>
  <si>
    <t>Vw8umr3arjc</t>
  </si>
  <si>
    <t>Duna, intrigas e pornochanchada #humor #dune #scifi #trailer</t>
  </si>
  <si>
    <t>2024-10-23T21:50:27Z</t>
  </si>
  <si>
    <t>2wf85HP4mzg</t>
  </si>
  <si>
    <t>DUNA: PROFECIA - GAME OF THRONES NO ESPAÃ‡O</t>
  </si>
  <si>
    <t>2024-10-23T17:03:41Z</t>
  </si>
  <si>
    <t>jovem nerd|nerdcast|nerdcast stories|jovem nerd nerdplayer|Jovem Nerd|azaghal|nerdcast rpg|nerdcast stories jovem nerd|historias jovem nerd e azaghal|cortes nerdcast|cortes jovem nerd|jovem nerd nerdoffice|nerdcast jovem nerd|jovem nerd gameplay|nerdcast rpg ghanor|jovem nerd rpg|azaghal jovem nerd|nerdcast stories azaghal|duna filmes|dune series|serie de duna|duna serie|hbo max duna|duna profecia trailer|trailer duna|jovem nerd duna</t>
  </si>
  <si>
    <t>OZOB: A CYBERPUNK BOARDGAME Participe da campanha de Financiamento Coletivo: https://ozob.page.link/NerdOffice *AtenÃ§Ã£o: Parcelamento estendido em atÃ© 12 vezes sem juros!  TESOUROS DE GHANOR Confira as Ãºltimas atualizaÃ§Ãµes na aba - NOVIDADES : https://jovemnerd.page.link/Tesouro_de_Ghanor_Att_NO  Jovem Nerd, Carlos Voltor e Azaghal se empolgam com as intrigas e naves da nova sÃ©rie Duna: Profecia.   EDIÃ‡ÃƒO POR ESTÃšDIO 42 http://www.estudio42.com.br  CLIQUE CONFIRA OS OUTROS CANAIS DO JOVEM NERD:  https://linktr.ee/jovemnerd0  NERDBUNKER: https://www.youtube.com/@Nerdbunker MAU ACOMPANHADO: https://www.youtube.com/@mauacompanhado NERDOLOGIA: https://www.youtube.com/@nerdologia    #jovemnerd</t>
  </si>
  <si>
    <t>fU9FKgV_pno</t>
  </si>
  <si>
    <t>Um close friends escatolÃ³gico #memes #humor #podcast</t>
  </si>
  <si>
    <t>2024-10-22T16:44:32Z</t>
  </si>
  <si>
    <t>2ekn3vbG1k0</t>
  </si>
  <si>
    <t>TÃ¡ pegando fogo, bicho! ðŸ”¥âš” #games #nerd #diablo4 #gameplay</t>
  </si>
  <si>
    <t>2024-10-21T21:30:15Z</t>
  </si>
  <si>
    <t>gPNOx9QvC-g</t>
  </si>
  <si>
    <t>Diablo IV: Vessel of Hatred Gameplay - NATUREZA SELVAGEM</t>
  </si>
  <si>
    <t>2024-10-21T17:34:34Z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</si>
  <si>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azaghal|gameplay diablo|diablo 4 game|gameplay diablo 4|Diablo IV Vessel of Hatred|jogando diablo 4|diablo IV gameplay</t>
  </si>
  <si>
    <t>- Diablo IV: Vessel of Hatred - Jogue a DLC nova de Diablo IV: Portal - Ciclo de Gente https://jovemnerd.page.link/Diablo_IV_Vessel_Hatred_NerdPlayer  - Estante Virtual - Comemore o AniversÃ¡rio da Estante Virtual com sua prÃ³xima leitura: https://jovemnerd.page.link/Estante_Virtual_Aniversario_NP  Confira este NerdPlayer com carinha de NerdCast, acompanhando o grupo Jovem Nerd, Pri Ganiko, Sr.K e Carlos Voltor jogando Diablo IV: Vessel of Hatred.   EDIÃ‡ÃƒO POR ESTÃšDIO 42 http://www.estudio42.com.br  CLIQUE CONFIRA OS OUTROS CANAIS DO JOVEM NERD:  https://linktr.ee/jovemnerd0  NERDBUNKER: https://www.youtube.com/@Nerdbunker MAU ACOMPANHADO: https://www.youtube.com/@MauAcompanhado NERDOLOGIA: https://www.youtube.com/@nerdologia    #jovemnerd #gameplay</t>
  </si>
  <si>
    <t>gdru5Gk4_x4</t>
  </si>
  <si>
    <t>OZOB ðŸ¤¡ðŸ§¨ | Gameplay com Azaghal, Rex, Marcelo e Karen</t>
  </si>
  <si>
    <t>2024-10-19T13:45:43Z</t>
  </si>
  <si>
    <t>O primeiro jogo de tabuleiro do Jovem Nerd estÃ¡ em financiamento coletivo e vamos jogÃ¡-lo AO VIVO! ðŸ’¥   Junte-se a Azaghal, Rex, Marcelo Bassoli e Karen Soarele para jogar uma missÃ£o inÃ©dita, incluindo personagens das expansÃµes e deck de personagens de nÃ­vel 3! Aproveite para conversar com o pessoal e saber tudo sobre o jogo e as outras novidades da campanha! ðŸ¤˜  âž¡ï¸ https://ozob.com.br/campanha Garanta seu jogo em atÃ© 12x sem juros!</t>
  </si>
  <si>
    <t>5btL-iGdVys</t>
  </si>
  <si>
    <t>Um Drinque do Inferno, por favor #comedia #rpg #cyberpunk</t>
  </si>
  <si>
    <t>2024-10-18T22:16:10Z</t>
  </si>
  <si>
    <t>EpS60Ab3Ec0</t>
  </si>
  <si>
    <t>VOCÃŠ Ã‰ BABACA, CARA ðŸ˜ ðŸ¤œ</t>
  </si>
  <si>
    <t>2024-10-18T16:24:03Z</t>
  </si>
  <si>
    <t>OZOB: A CYBERPUNK BOARD GAME *AtenÃ§Ã£o: Parcelamento estendido em atÃ© 12 vezes sem juros! Participe da campanha de Financiamento Coletivo: https://ozob.page.link/NerdCast_Stories  Live Gameplay  dia 18/10/24 - 19h: https://www.youtube.com/live/gdru5Gk4_x4?si=Kla6eZM0eUqHiYwU  Vem ver como o Ozob ficou depois de alguns drinks nesse novo NerdCast Stories da saga Ozob Begins: a NerdCast Stories!  OUÃ‡A O EPISÃ“DIO COMPLETO NerdCast 395 -  RPG Cyberpunk 1: O grande assalto - https://jovemnerd.com.br/podcasts/nerdcast/nerdcast-395-rpg-cyberpunk-1-o-grande-assalto/  EDIÃ‡ÃƒO POR ESTÃšDIO 42 http://www.estudio42.com.br  CLIQUE CONFIRA OS OUTROS CANAIS DO JOVEM NERD:  https://linktr.ee/jovemnerd0  NERDBUNKER: https://www.youtube.com/@Nerdbunker MAU ACOMPANHADO: https://www.youtube.com/@MauAcompanhado NERDOLOGIA: https://www.youtube.com/@nerdologia    #jovemnerd #nerdcast #cyberpunk</t>
  </si>
  <si>
    <t>iJUEaEntgkI</t>
  </si>
  <si>
    <t>Pimenta no funk dos outros Ã© refresco #memes #comedia #standup</t>
  </si>
  <si>
    <t>2024-10-17T23:15:17Z</t>
  </si>
  <si>
    <t>tQn_rPXHHZA</t>
  </si>
  <si>
    <t>OZOB: A CYBERPUNK BOARD GAME - VÃ­deo oficial ðŸ¤¡ðŸ’¥</t>
  </si>
  <si>
    <t>2024-10-16T17:30:08Z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</si>
  <si>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azaghal|board game|ozob jovem nerd|gameplay ozob</t>
  </si>
  <si>
    <t>Vem aÃ­ o primeiro jogo de tabuleiro do Jovem Nerd e da Iron Studios! Ozob e os War Roadies saem da Cidade Baixa para derrubar o sistema neste dungeon crawler cooperativo, desenvolvido pelos game designers premiados Renato SimÃµes e Jordy Adan! ðŸ’¥  ðŸ“Œ No jogo, vocÃª e seus amigos assumem o papel de mercenÃ¡rios, hackers, bioroides e outros rebeldes que lutam contra a opressÃ£o das megacorporaÃ§Ãµes! Ele traz 48 miniaturas, 17 peÃ§as de tabuleiro, 8 dados personalizados e mais de 300 cartas para construir a sua Delta City!  Garanta o seu em http://ozob.com.br ðŸ¤¡ðŸŽ²  EDIÃ‡ÃƒO POR ESTÃšDIO 42 http://www.estudio42.com.br  CLIQUE CONFIRA OS OUTROS CANAIS DO JOVEM NERD:  https://linktr.ee/jovemnerd0  NERDBUNKER: https://www.youtube.com/@Nerdbunker MAU ACOMPANHADO: https://www.youtube.com/@MauAcompanhado NERDOLOGIA: https://www.youtube.com/@nerdologia    #jovemnerd</t>
  </si>
  <si>
    <t>FrGMZGNWJPc</t>
  </si>
  <si>
    <t>Mais uma treta gastronÃ´mica pra mesa #comedia #humor #memes #receitas</t>
  </si>
  <si>
    <t>2024-10-16T16:42:35Z</t>
  </si>
  <si>
    <t>FAm3gRJIfhc</t>
  </si>
  <si>
    <t>Jantinha leve, ainda bem #churrasco #nerd #humor #receitas</t>
  </si>
  <si>
    <t>2024-10-15T18:38:45Z</t>
  </si>
  <si>
    <t>w36QHvE8ivE</t>
  </si>
  <si>
    <t>30 anos de experiÃªncia #gameshorts #gameplay #comedia #nerd</t>
  </si>
  <si>
    <t>2024-10-14T23:14:46Z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</si>
  <si>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azaghal|doom gameplay</t>
  </si>
  <si>
    <t>MyVeiwnhY5Y</t>
  </si>
  <si>
    <t>OZOB ðŸ¤¡ðŸ§¨ | Gameplay com Jovem Nerd, Azaghal, Leonel Caldela e Carlos Voltor</t>
  </si>
  <si>
    <t>2024-10-14T21:13:58Z</t>
  </si>
  <si>
    <t>O primeiro jogo de tabuleiro do Jovem Nerd estÃ¡ em financiamento coletivo e vamos jogÃ¡-lo AO VIVO! ðŸ’¥  Participe para conversar com a gente e saber tudo sobre o jogo e as outras novidades da campanha, como a estÃ¡tua de luxo do Ozob e o novo romance do personagem!  âž¡ï¸ WWW.OZOB.COM.BR Garanta seu jogo em atÃ© 12x sem juros!</t>
  </si>
  <si>
    <t>3QIhh7KMF9o</t>
  </si>
  <si>
    <t>Doom II Gameplay - NOSTALGIA DE TEMPOS MAIS SIMPLES (OU NÃƒO)</t>
  </si>
  <si>
    <t>2024-10-14T17:36:29Z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</si>
  <si>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azaghal|doom 2 gameplay|games retro|doom gameplay|doom jogo retro|jogos retro|doom 2 jogo|jogando doom 2|jogando games retro</t>
  </si>
  <si>
    <t>OZOB: A CYBERPUNK BOARD GAMEðŸ’¥ FaÃ§a parte do Financiamento Coletivo: https://ozob.page.link/NerdPlayer *AtenÃ§Ã£o: Parcelamento estendido em atÃ© 12 vezes sem juros! Participe do Discord: bit.ly/OzobDiscord  NERDSTORE SeleÃ§Ã£o de Camisetas e BonÃ© com 10% OFF no Pix: https://nerdstore.page.link/Pix_10_Off_NP  Parece que Doom 2 ficou muito fÃ¡cil para a dupla Jovem Nerd e Carlos Voltor. SerÃ¡ que nostalgia vai garantir a vitÃ³ria?   EDIÃ‡ÃƒO POR ESTÃšDIO 42 http://www.estudio42.com.br  CLIQUE CONFIRA OS OUTROS CANAIS DO JOVEM NERD:  https://linktr.ee/jovemnerd0  NERDBUNKER: https://www.youtube.com/@Nerdbunker MAU ACOMPANHADO: https://www.youtube.com/@MauAcompanhado NERDOLOGIA: https://www.youtube.com/@nerdologia    #jovemnerd</t>
  </si>
  <si>
    <t>9FnA0UiFLcQ</t>
  </si>
  <si>
    <t>A saga Ozob Begins: a NerdCast Stories #comedia #cyberpunk2077 #memes</t>
  </si>
  <si>
    <t>2024-10-11T17:52:22Z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</si>
  <si>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azaghal|boardgame|ozob cyberpunk|cyberpunk 2077|ozob protocolo molotov|ozob jovem nerd</t>
  </si>
  <si>
    <t>aIxD7itELtk</t>
  </si>
  <si>
    <t>O CARA TAVA ZOADO ðŸ¥´ðŸ‘€ðŸ¤¡</t>
  </si>
  <si>
    <t>2024-10-11T15:18:49Z</t>
  </si>
  <si>
    <t>OZOB: A CYBERPUNK BOARD GAME *AtenÃ§Ã£o: Parcelamento estendido em atÃ© 12 vezes sem juros! Participe da campanha de Financiamento Coletivo : https://ozob.page.link/NerdCast_Stories  Mais um capÃ­tulo da saga Ozob Begins: a NerdCast Stories!  OUÃ‡A O EPISÃ“DIO COMPLETO NerdCast 395 -  RPG Cyberpunk 1: O grande assalto - https://jovemnerd.com.br/podcasts/nerdcast/nerdcast-395-rpg-cyberpunk-1-o-grande-assalto/  EDIÃ‡ÃƒO POR ESTÃšDIO 42 http://www.estudio42.com.br  CLIQUE CONFIRA OS OUTROS CANAIS DO JOVEM NERD:  https://linktr.ee/jovemnerd0  NERDBUNKER: https://www.youtube.com/@Nerdbunker MAU ACOMPANHADO: https://www.youtube.com/@MauAcompanhado NERDOLOGIA: https://www.youtube.com/@nerdologia    #jovemnerd #games</t>
  </si>
  <si>
    <t>Omr-gaJE8mU</t>
  </si>
  <si>
    <t>Vira a mesa!  #boardgame #humor #nerd #cyberpunk2077</t>
  </si>
  <si>
    <t>2024-10-10T19:39:27Z</t>
  </si>
  <si>
    <t>uVTq_4oKr_E</t>
  </si>
  <si>
    <t>OZOB: A CYBERPUNK BOARD GAME ðŸ’¥ðŸ¤˜ A 1Âª MISSÃƒO</t>
  </si>
  <si>
    <t>2024-10-09T17:37:07Z</t>
  </si>
  <si>
    <t>jovem nerd|nerdcast|nerdcast stories|jovem nerd nerdplayer|Jovem Nerd|azaghal|nerdcast rpg|nerdcast stories jovem nerd|cortes nerdcast|cortes jovem nerd|jovem nerd nerdoffice|nerdcast jovem nerd|jovem nerd gameplay|nerdcast rpg ghanor|jovem nerd rpg|azaghal jovem nerd|nerdcast stories azaghal|board game|jogo de tabuleiro|ozob a cyberpunk boardgame|ozob jogo de tabuleiro|cyberpunk 2077|ozob board game|financiamento coletivo jovem nerd|ozob jovem nerd</t>
  </si>
  <si>
    <t>OZOB: A CYBERPUNK BOARD GAMEðŸ’¥ Participe da campanha de Financiamento Coletivo: https://ozob.page.link/NerdOffice *AtenÃ§Ã£o: Parcelamento estendido em atÃ© 12 vezes sem juros! Participe do Discord: bit.ly/OzobDiscord  Finalmente, nerds! EstÃ¡ no ar o Financiamento Coletivo para o novo jogo de tabuleiro do Jovem Nerd e resolvemos juntar os personagens mais queridos do NerdCast RPG Cyberpunk para jogar um tutorial incrÃ­vel do novo OZOB: A CYBERPUNK BOARD GAME . Vem mergulhar no mundo cyberpunk com o palhaÃ§o mais famoso deste canal!   EDIÃ‡ÃƒO POR ESTÃšDIO 42 http://www.estudio42.com.br  CLIQUE CONFIRA OS OUTROS CANAIS DO JOVEM NERD:  https://linktr.ee/jovemnerd0  NERDBUNKER: https://www.youtube.com/@Nerdbunker MAU ACOMPANHADO: https://www.youtube.com/@MauAcompanhado NERDOLOGIA: https://www.youtube.com/@nerdologia    #jovemnerd #gameplay</t>
  </si>
  <si>
    <t>c4WkvUybR0E</t>
  </si>
  <si>
    <t>Papo de maluco no meio do gameplay #nerd #games #gameshorts</t>
  </si>
  <si>
    <t>2024-10-08T19:19:07Z</t>
  </si>
  <si>
    <t>vLg499jbg4k</t>
  </si>
  <si>
    <t>OZOB: A Cyberpunk Boargame TIC TAC, A BOMBA VAI EXPLODIR! ðŸ’¥ #nerd #cyberpunk2077 #games</t>
  </si>
  <si>
    <t>2024-10-08T18:37:04Z</t>
  </si>
  <si>
    <t>Falta 1 DIA para iniciar o nosso Financiamento Coletivo de OZOB: A Cyberpunk Boargame, com direito a Early Bird para quem apoiar atÃ© 13/10. Aproveita pra garantir seu presente de Dia das CrianÃ§as ainda mais explosivo!    Convoque seus amigos, familiares e todo mundo que puder para apoiar nosso primeiro Boardgame em Ozob.com.br  CLIQUE CONFIRA OS OUTROS CANAIS DO JOVEM NERD:  https://linktr.ee/jovemnerd0  NERDBUNKER: https://www.youtube.com/@Nerdbunker MAU ACOMPANHADO: https://www.youtube.com/@MauAcompanhado NERDOLOGIA: https://www.youtube.com/@nerdologia    #jovemnerd</t>
  </si>
  <si>
    <t>xRKiVgCS9pA</t>
  </si>
  <si>
    <t>Nobody Wants to Die Gameplay - MEIO VIDA REAL, MEIO BLADE RUNNER</t>
  </si>
  <si>
    <t>2024-10-07T20:31:34Z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</si>
  <si>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azaghal|gameplay nobody wants to die|nobody wants to die game|jogando nobody wants to die|gameplay jogos cyberpunk</t>
  </si>
  <si>
    <t>OZOB: A CYBERPUNK BOARD GAME InÃ­cio da campanha dia 09/10: https://ozob.page.link/NerdPlayer  Acompanhe neste NerdPlayer, a jornada da dupla de detetives Jovem Nerd e Azaghal, enquanto exploram os mistÃ©rios do universo de Nobody Wants to Die.   EDIÃ‡ÃƒO POR ESTÃšDIO 42 http://www.estudio42.com.br  CLIQUE CONFIRA OS OUTROS CANAIS DO JOVEM NERD:  https://linktr.ee/jovemnerd0  NERDBUNKER: https://www.youtube.com/@Nerdbunker MAU ACOMPANHADO: https://www.youtube.com/@MauAcompanhado NERDOLOGIA: https://www.youtube.com/@nerdologia    #jovemnerd #gameplay</t>
  </si>
  <si>
    <t>ifmNB5mCh3o</t>
  </si>
  <si>
    <t>O Ozob vocÃªs jÃ¡ conhecem ðŸ’¥  #nerd #rpggames #cyberpunk2077</t>
  </si>
  <si>
    <t>2024-10-04T21:37:12Z</t>
  </si>
  <si>
    <t>WWLp22l_zYY</t>
  </si>
  <si>
    <t>O MAIOR PALHAÃ‡O DISTÃ“PICO CYBERPUNK ðŸ‘ŠðŸ’¥ðŸ’«</t>
  </si>
  <si>
    <t>2024-10-04T20:09:21Z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</si>
  <si>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azaghal|boardgame|ozob cyberpunk|cyberpunk 2077|ozob jovem nerd|gameplay ozob|ozob protocolo molotov</t>
  </si>
  <si>
    <t>OZOB: A CYBERPUNK BOARD GAME InÃ­cio da campanha dia 09/10: https://ozob.page.link/NerdCast_Stories  ConheÃ§a neste NerdCast Stories a origem do Ozob, o maior palhaÃ§o cyberpunk distÃ³pico latino americano.   OUÃ‡A O EPISÃ“DIO COMPLETO NerdCast 395 -Â  RPG Cyberpunk 1: O grande assalto - https://jovemnerd.com.br/podcasts/nerdcast/nerdcast-395-rpg-cyberpunk-1-o-grande-assalto/  EDIÃ‡ÃƒO POR ESTÃšDIO 42 http://www.estudio42.com.br  CLIQUE CONFIRA OS OUTROS CANAIS DO JOVEM NERD:  https://linktr.ee/jovemnerd0  NERDBUNKER: https://www.youtube.com/@Nerdbunker MAU ACOMPANHADO: https://www.youtube.com/@MauAcompanhado NERDOLOGIA: https://www.youtube.com/@nerdologia   #jovemnerd</t>
  </si>
  <si>
    <t>7E43i54nKks</t>
  </si>
  <si>
    <t>E esse foi o ponto alto do trailer ðŸ¹ #comedia #nerd #marvel  #humor</t>
  </si>
  <si>
    <t>2024-10-03T18:57:50Z</t>
  </si>
  <si>
    <t>t37vkGBMKxk</t>
  </si>
  <si>
    <t>Tava indo muito bem ðŸ‘ #nerd #humor #perrengue  #comedia</t>
  </si>
  <si>
    <t>2024-10-03T17:58:20Z</t>
  </si>
  <si>
    <t>Fi39XNjjsgU</t>
  </si>
  <si>
    <t>Trailer Thunderbolts * - QUALQUER COISA VAI AVISANDO *</t>
  </si>
  <si>
    <t>2024-10-02T20:08:11Z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</si>
  <si>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azaghal|Thunderbolts*|thunderbolts marvel|trailer thunderbolts|marvel thunderbolts|Florence Pugh|marvel 2025|filme thunderbolts|lanÃ§amento cinemas</t>
  </si>
  <si>
    <t>OZOB: A CYBERPUNK BOARD GAME O financiamento coletivo de Ozob: A Cyberpunk Board Game, o primeiro jogo de tabuleiro do Jovem Nerd, abre no dia 09/10, em https://ozob.page.link/NerdOffice  NinguÃ©m pediu, mas nÃ£o importa! Vem conferir o que Jovem Nerd e Azaghal acharam do TRAILER OFICIAL de Thunderbolts * da Marvel.   EDIÃ‡ÃƒO POR ESTÃšDIO 42 http://www.estudio42.com.br  CLIQUE CONFIRA OS OUTROS CANAIS DO JOVEM NERD:  https://linktr.ee/jovemnerd0  NERDBUNKER: https://www.youtube.com/@Nerdbunker MAU ACOMPANHADO: https://www.youtube.com/@MauAcompanhado NERDOLOGIA: https://www.youtube.com/@nerdologia    #jovemnerd #marvel #trailer</t>
  </si>
  <si>
    <t>ihEbYdeK-9w</t>
  </si>
  <si>
    <t>Postando antes do jantar pra evitar problemas ðŸ˜…  #comedia #standup #memes #humor</t>
  </si>
  <si>
    <t>2024-10-02T16:35:23Z</t>
  </si>
  <si>
    <t>Ucw4iWMDkxM</t>
  </si>
  <si>
    <t>O plot twist no final ðŸšŒ  #comedia #standup  #humor #memes</t>
  </si>
  <si>
    <t>2024-10-02T16:26:49Z</t>
  </si>
  <si>
    <t>D1RZ2GC5LnE</t>
  </si>
  <si>
    <t>Meu conselheiro Didi Braguinha  #nerd #gameplay #frostpunk #games</t>
  </si>
  <si>
    <t>2024-09-30T22:56:33Z</t>
  </si>
  <si>
    <t>RYTaOKTKyEY</t>
  </si>
  <si>
    <t>FROSTPUNK 2 Gameplay - O INVERNO AGORA Ã‰ OUTROâœŠðŸ¥¶</t>
  </si>
  <si>
    <t>2024-09-30T21:07:42Z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</si>
  <si>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azaghal|Frostpunk 2|gameplay frostpunk|gameplay frostpunk 2|jovem nerd frostpunk|nerdplayer frostpunk</t>
  </si>
  <si>
    <t>BENETTON - ConheÃ§a a fragrÃ¢ncia Tribe Cool Benetton Perfumes: https://jovemnerd.page.link/Benneton_Tribe_Cool_NerdPlayer  KABUM! - DÃª o upgrade dos seus sonhos com a Ultimate Kabum: https://jovemnerd.page.link/Kabum_Ultimate_NerdPlayer_2  Frostpunk 2 jÃ¡ finalmente chegou e Ã© claro que o Jovem Nerd nÃ£o perderia a chance de liderar o futuro de uma nova naÃ§Ã£o. Acompanhe a jornada deste lÃ­der e seu conselheiro Didi Braguinha!  Playlist NerdPlayer Frostpunk 1 Confira a sÃ©rie completa: https://www.youtube.com/playlist?list=PLB_vaUBxT31Wob6EiGYJHR9u93hQkaWnr  EDIÃ‡ÃƒO POR ESTÃšDIO 42 http://www.estudio42.com.br  CLIQUE CONFIRA OS OUTROS CANAIS DO JOVEM NERD:  https://linktr.ee/jovemnerd0  NERDBUNKER: https://www.youtube.com/@Nerdbunker MAU ACOMPANHADO: https://www.youtube.com/@MauAcompanhado NERDOLOGIA: https://www.youtube.com/@nerdologia    #jovemnerd</t>
  </si>
  <si>
    <t>sXEBrb-abQ8</t>
  </si>
  <si>
    <t>A triste vida do bÃªbado garoto  #comedia #humor #nerd</t>
  </si>
  <si>
    <t>2024-09-30T15:19:14Z</t>
  </si>
  <si>
    <t>Q5141G9EfZQ</t>
  </si>
  <si>
    <t>Sem estrutura nenhuma!  #comedia #podcast #nerd #memes</t>
  </si>
  <si>
    <t>2024-09-27T19:02:00Z</t>
  </si>
  <si>
    <t>QfRsrYcsEvE</t>
  </si>
  <si>
    <t>O TERROR DA GARRAFA CAMISINHA ðŸ˜ðŸ’¦</t>
  </si>
  <si>
    <t>2024-09-27T16:52:35Z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</si>
  <si>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azaghal|podcast cortes|podcast ilustrado|mesacast|draw my life</t>
  </si>
  <si>
    <t>Confira esse NerdCast Stories sobre o terror moderno: a garrafa camisinha.  OuÃ§a o episÃ³dio completo! NerdCast 876 - Qual Ã© a pauta? CrianÃ§as Ã­ndigo, dentista e garrafa de camisinha https://jovemnerd.com.br/podcasts/nerdcast/qual-e-a-pauta-criancas-indigo-dentista-e-garrafa-de-camisinha/  EDIÃ‡ÃƒO POR ESTÃšDIO 42 http://www.estudio42.com.br  CLIQUE CONFIRA OS OUTROS CANAIS DO JOVEM NERD:  https://linktr.ee/jovemnerd0  NERDBUNKER: https://www.youtube.com/@Nerdbunker MAU ACOMPANHADO: https://www.youtube.com/@MauAcompanhado NERDOLOGIA: https://www.youtube.com/@nerdologia    #jovemnerd #nerdcast</t>
  </si>
  <si>
    <t>ABKN3MDMkzM</t>
  </si>
  <si>
    <t>Que aspas fortÃ­ssimas da Mary Joe  #nerd #humor #comedia #podcast #memes</t>
  </si>
  <si>
    <t>2024-09-26T16:36:02Z</t>
  </si>
  <si>
    <t>x44D7K9wY8Y</t>
  </si>
  <si>
    <t>50% Otimista 50% Pessimista #comedia #podcast #nerd #memes</t>
  </si>
  <si>
    <t>2024-09-26T10:45:03Z</t>
  </si>
  <si>
    <t>gb1RnLWzQWY</t>
  </si>
  <si>
    <t>Sci-fi com comÃ©dia parece bem promissor ðŸ¤©  #nerd #humor #trailer #scifi</t>
  </si>
  <si>
    <t>2024-09-25T21:55:56Z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</si>
  <si>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azaghal|mickey 17</t>
  </si>
  <si>
    <t>oXuPWmvT_3k</t>
  </si>
  <si>
    <t>Trailer Mickey 17 - SCI-FI, COMÃ‰DIA E O GAROTO BATMAN</t>
  </si>
  <si>
    <t>2024-09-25T17:58:56Z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</si>
  <si>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azaghal|trailer react|mickey 17 trailer|mickey 17 robert pattinson|Bong Joon-ho</t>
  </si>
  <si>
    <t>VISITE O MURAL BATMAN X OZOB:  Rua Medeiros de Albuquerque, 82-154 - Jardim das Bandeiras, SÃ£o Paulo/SP  KABUM! DÃª o upgrade dos seus sonhos com a Ultimate Kabum: https://jovemnerd.page.link/Kabum_Ultimate_NerdOffice_3  Parece muito promissor, nerds! Vem conferir este TrailerOffice da nova obra de Bong Joon-ho, Mickey 17 - com lanÃ§amento em 2025   EDIÃ‡ÃƒO POR ESTÃšDIO 42 http://www.estudio42.com.br  CLIQUE CONFIRA OS OUTROS CANAIS DO JOVEM NERD:  https://linktr.ee/jovemnerd0  NERDBUNKER: https://www.youtube.com/@Nerdbunker MAU ACOMPANHADO: https://www.youtube.com/@MauAcompanhado NERDOLOGIA: https://www.youtube.com/@nerdologia    #jovemnerd #trailerreaction</t>
  </si>
  <si>
    <t>mZ27s0jfAKk</t>
  </si>
  <si>
    <t>Vale assistir de novo? #humor # #nerd #podcast #anime</t>
  </si>
  <si>
    <t>2024-09-24T21:03:46Z</t>
  </si>
  <si>
    <t>OV0ILfDbVCk</t>
  </si>
  <si>
    <t>Peter Jackson e Yuri Alberto, os dois a 90 Km por hora #nerd #lordoftherings #podcast</t>
  </si>
  <si>
    <t>2024-09-24T21:00:47Z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</si>
  <si>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azaghal|lord of the rings</t>
  </si>
  <si>
    <t>3S23-Lx5xDI</t>
  </si>
  <si>
    <t>Quem Ã© o nosso cavalo campeÃ£o?! ðŸ˜š #nerd #comedia #humor #fitness</t>
  </si>
  <si>
    <t>2024-09-24T17:47:16Z</t>
  </si>
  <si>
    <t>RIbIQx_Lj8U</t>
  </si>
  <si>
    <t>Jovem Nerd ðŸ¤ Henry Cavill ðŸ¤ Warhammer #nerd #gameplay #games #warhammer40k</t>
  </si>
  <si>
    <t>2024-09-23T20:33:03Z</t>
  </si>
  <si>
    <t>GmUB5TEfEjs</t>
  </si>
  <si>
    <t>FOR THE EMPEROR!  #nerd #gameplay #games #warhammer40k</t>
  </si>
  <si>
    <t>2024-09-23T20:08:20Z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</si>
  <si>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azaghal|Warhammer 40K</t>
  </si>
  <si>
    <t>OurobLxSiSI</t>
  </si>
  <si>
    <t>Warhammer 40K Gameplay - ESPALHANDO A PALAVRA DE WARHAMMER ðŸ¦¾</t>
  </si>
  <si>
    <t>2024-09-23T18:32:07Z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</si>
  <si>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azaghal|Warhammer 40K|warhammer gameplay|jogando warhammer|warhammer 40k Space Marine 2</t>
  </si>
  <si>
    <t>LENOVO ConheÃ§a a linha Lenovo Legion com processadores IntelÂ® Coreâ„¢ de atÃ© 14 geraÃ§Ã£o: https://jovemnerd.page.link/Lenovo_Legion_Intel_Core_14_Gen_NerdPlayer  LUIZA LABS - Siga o Luiza Labs no Linkedin: https://jovemnerd.page.link/Luiza_Labs_Linkedin_NerdPlayer - Encontre sua oportunidade no Magalu: https://jovemnerd.page.link/Portal_Carreiras_Magalu_NerdPlayer - Vaga Dev Pleno (Oportunidade PCD): https://jovemnerd.page.link/Luiza_Labs_Dev_Pleno_PCD - Vaga Dev Junior (Oportunidade PCD): https://jovemnerd.page.link/Luiza_Labs_Dev_Jun_PCDLuiza Labs - Siga o Luiza Labs no Linkedin: https://jovemnerd.page.link/Luiza_Labs_Linkedin_NerdPlayer - Encontre sua oportunidade no Magalu: https://jovemnerd.page.link/Portal_Carreiras_Magalu_NerdPlayer - Vaga Dev Pleno (Oportunidade PCD): https://jovemnerd.page.link/Luiza_Labs_Dev_Pleno_PCD - Vaga Dev Junior (Oportunidade PCD): https://jovemnerd.page.link/Luiza_Labs_Dev_Jun_PCD  Finalmente o Jovem Nerd ouviu o chamado de Warhammer 40K, nerds! Vem conferir este NerdPlayer com Didi Braguinha e Sr.K enfrentando uma missÃ£o espacial.   EDIÃ‡ÃƒO POR ESTÃšDIO 42 http://www.estudio42.com.br  CLIQUE CONFIRA OS OUTROS CANAIS DO JOVEM NERD:  https://linktr.ee/jovemnerd0  NERDBUNKER: https://www.youtube.com/@Nerdbunker MAU ACOMPANHADO: https://www.youtube.com/@MauAcompanhado NERDOLOGIA: https://www.youtube.com/@nerdologia    #jovemnerd</t>
  </si>
  <si>
    <t>rH_Rzr78XUE</t>
  </si>
  <si>
    <t>Sr.K, Jovem Nerd e Azaghal na savana  #comedia #nerd #podcast  #filmes</t>
  </si>
  <si>
    <t>2024-09-20T16:56:12Z</t>
  </si>
  <si>
    <t>0kUka1W_hx4</t>
  </si>
  <si>
    <t>CADA UM COM SEU MEDO ðŸ¤”ðŸ‘€ðŸ˜±</t>
  </si>
  <si>
    <t>2024-09-20T15:47:46Z</t>
  </si>
  <si>
    <t>Cada um com seu medo, certo? Talvez o Mamute seja mais difÃ­cil...   OuÃ§a o episÃ³dio completo! NerdCast 715 - VocÃª tem noÃ§Ã£o do perigo? https://jovemnerd.com.br/podcasts/nerdcast/voce-tem-nocao-do-perigo/  EDIÃ‡ÃƒO POR ESTÃšDIO 42 http://www.estudio42.com.br  CLIQUE CONFIRA OS OUTROS CANAIS DO JOVEM NERD:  https://linktr.ee/jovemnerd0  NERDBUNKER: https://www.youtube.com/@Nerdbunker MAU ACOMPANHADO: https://www.youtube.com/@MauAcompanhado NERDOLOGIA: https://www.youtube.com/@nerdologia    #jovemnerd</t>
  </si>
  <si>
    <t>Nem o Azaghal aguentou ðŸŒ¶ðŸ”¥ðŸ’¥ #comedia #game #spicyfood #nerd</t>
  </si>
  <si>
    <t>2024-09-19T19:39:59Z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</si>
  <si>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azaghal|queimando a lingua sr.k</t>
  </si>
  <si>
    <t>m-Lfg46gHK8</t>
  </si>
  <si>
    <t>Deveria ter previsto ðŸŒ¶ðŸŒ¶ #comedia #game #spicyfood #nerd</t>
  </si>
  <si>
    <t>2024-09-19T19:33:55Z</t>
  </si>
  <si>
    <t>zc1_OL1cZWI</t>
  </si>
  <si>
    <t>Nessa competiÃ§Ã£o de susto, temos o vencedor  #comedia #nerd #halloween #halloween2024</t>
  </si>
  <si>
    <t>2024-09-18T22:38:46Z</t>
  </si>
  <si>
    <t>mvenIpjkTrc</t>
  </si>
  <si>
    <t>A Mary Joe... ela humilha #comedia #podcast #fofoca  #nerd</t>
  </si>
  <si>
    <t>2024-09-18T20:30:17Z</t>
  </si>
  <si>
    <t>SsejFLbUFsI</t>
  </si>
  <si>
    <t>Halloween Horror Nights 2024 Universal ðŸ”ªðŸ˜µðŸ‘»ðŸ©¸ TRANQUILO PRA QUEM?! #hhn33</t>
  </si>
  <si>
    <t>2024-09-18T17:17:10Z</t>
  </si>
  <si>
    <t>jovem nerd|nerdcast|nerdcast stories|jovem nerd nerdplayer|Jovem Nerd|azaghal|nerdcast rpg|nerdcast stories jovem nerd|historias jovem nerd e azaghal|historias nerdcast|jovem nerd nerdoffice|nerdcast jovem nerd|nerdcast rpg ghanor|azaghal jovem nerd|halloween horror nights|tour pelo halloween horror nights|orlando universal studios|nerdtour orlando|nerd tour|nerdoffice|nerd tour orlando|jovem nerd nerdtour|halloween EUA</t>
  </si>
  <si>
    <t>KABUM! DÃª o upgrade dos seus sonhos com a Ultimate Kabum: https://jovemnerd.page.link/Kabum_Ultimate_NerdOffice_2  ESTANTE VIRTUAL  Economize na sua prÃ³xima leitura com a Semana do Cliente na Estante Virtual: https://jovemnerd.page.link/Estante_Virtual_Semana_Cliente_NerdOffice  Sim, nerds! O Jovem Nerd marcou presenÃ§a no Halloween Horror Nights da Universal deste ano, dessa vez com Alan Dubox, o herdeiro definitivo do Azaghal, que nÃ£o se assusta com nada. Ou melhor, quase nada... #hhn33   EDIÃ‡ÃƒO POR ESTÃšDIO 42 http://www.estudio42.com.br  CLIQUE CONFIRA OS OUTROS CANAIS DO JOVEM NERD:  https://linktr.ee/jovemnerd0  NERDBUNKER: https://www.youtube.com/@Nerdbunker MAU ACOMPANHADO: https://www.youtube.com/@MauAcompanhado NERDOLOGIA: https://www.youtube.com/@nerdologia    #jovemnerd #halloween #halloween2024</t>
  </si>
  <si>
    <t>OEHRZPjRfyk</t>
  </si>
  <si>
    <t>A cachaÃ§a sÃ£o os amigos que fazemos pelo caminho â˜ï¸ #nerd #comedia #humor #tbt</t>
  </si>
  <si>
    <t>2024-09-17T22:03:47Z</t>
  </si>
  <si>
    <t>_5ZItAcX-pA</t>
  </si>
  <si>
    <t>Um nerd e o Yoda entram em um bar... #comedia #nerd #humor #tbt</t>
  </si>
  <si>
    <t>2024-09-17T21:56:04Z</t>
  </si>
  <si>
    <t>hQj2hWznsKE</t>
  </si>
  <si>
    <t>Que nÃºcleos sÃ£o esses? ðŸ˜‚ #ringsofpower #tolkien #podcast #jovemnerd</t>
  </si>
  <si>
    <t>2024-09-13T18:25:21Z</t>
  </si>
  <si>
    <t>M0qr2rkcPTc</t>
  </si>
  <si>
    <t>Depois dos 30 vem a fisgada  #jovemnerd #podcast #nerd #perrengue</t>
  </si>
  <si>
    <t>2024-09-13T18:04:44Z</t>
  </si>
  <si>
    <t>_TW9NZFkZGc</t>
  </si>
  <si>
    <t>MORFINA? POR CAUSA DE UM BALÃƒO?! ðŸ˜±ðŸŽˆðŸ’‰</t>
  </si>
  <si>
    <t>2024-09-13T17:08:30Z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</si>
  <si>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azaghal|perrengues adultos|cortes de podcast</t>
  </si>
  <si>
    <t>Depois dos 30 tudo fica mais difÃ­cil, nerds... Esse NerdCast Stories Ã© a prova.   OuÃ§a o episÃ³dio completo! NerdCast 837 - Qual Ã© a pauta? PÃ© frio, anÃ©is e refÃ©ns de pet https://jovemnerd.com.br/podcasts/nerdcast/qual-e-a-pauta-pe-frio-aneis-e-refens-de-pet/  EDIÃ‡ÃƒO POR ESTÃšDIO 42 http://www.estudio42.com.br  CLIQUE CONFIRA OS OUTROS CANAIS DO JOVEM NERD:  https://linktr.ee/jovemnerd0  NERDBUNKER: https://www.youtube.com/@Nerdbunker MAU ACOMPANHADO: https://www.youtube.com/@MauAcompanhado NERDOLOGIA: https://www.youtube.com/@nerdologia    #jovemnerd #nerdcast</t>
  </si>
  <si>
    <t>acjOqVJMWfo</t>
  </si>
  <si>
    <t>Aqui Ã© Team RobÃ´ rapÃ¢ #jovemnerd #transformers #robot</t>
  </si>
  <si>
    <t>2024-09-11T21:13:05Z</t>
  </si>
  <si>
    <t>GBaCY481B58</t>
  </si>
  <si>
    <t>A HistÃ³ria e Cronologia de Transformers</t>
  </si>
  <si>
    <t>2024-09-11T20:32:11Z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</si>
  <si>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azaghal|transformers|mattel|hasbro|transformers o inicio|gi joe</t>
  </si>
  <si>
    <t>No NerdOffice de hoje, vamos diretamente para Cybertron falar sobre a cronologia de Transformers nos desenhos e seu impacto atÃ© o novo filme Transformers: O InÃ­cio!  Transformers: O InÃ­cio Estreia dia 26/09, saiba mais sobre o filme: https://jovemnerd.page.link/Ingressos_Transformers_O_Inicio_NerdOffice  Kabum DÃª o upgrade dos seus sonhos com a Ultimate Kabum: https://jovemnerd.page.link/Kabum_Utimate_NerdOffice_1  EDIÃ‡ÃƒO POR ESTÃšDIO 42 http://www.estudio42.com.br  CLIQUE CONFIRA OS OUTROS CANAIS DO JOVEM NERD:  https://linktr.ee/jovemnerd0  NERDBUNKER: https://www.youtube.com/@Nerdbunker MAU ACOMPANHADO: https://www.youtube.com/@MauAcompanhado NERDOLOGIA: https://www.youtube.com/@nerdologia    #jovemnerd</t>
  </si>
  <si>
    <t>YtHyp5XK0yI</t>
  </si>
  <si>
    <t>A infÃ¢ncia de um jovem nerdinho #jovemnerd #infancia #nerd</t>
  </si>
  <si>
    <t>2024-09-11T18:36:46Z</t>
  </si>
  <si>
    <t>tf4XzzpP3Oc</t>
  </si>
  <si>
    <t>Qual clichÃª vocÃªs nÃ£o suportam? ðŸ‘€ðŸ˜¡ #dorama  #romance</t>
  </si>
  <si>
    <t>2024-09-11T14:23:14Z</t>
  </si>
  <si>
    <t>l0aZsG83u9s</t>
  </si>
  <si>
    <t>Se vocÃª estivesse em Um Lugar Silencioso, seu gato seria uma preocupaÃ§Ã£o? ðŸ‘€ðŸ± #umlugarsilencioso</t>
  </si>
  <si>
    <t>2024-09-11T14:22:26Z</t>
  </si>
  <si>
    <t>mOUg0xq0SoA</t>
  </si>
  <si>
    <t>Rio de Janeiro, nÃ£o tinha como dar certo mesmo... #jovemnerd #riodejaneiro #barlagoa</t>
  </si>
  <si>
    <t>2024-09-11T14:12:07Z</t>
  </si>
  <si>
    <t>ynWAina8c58</t>
  </si>
  <si>
    <t>Vem num refratÃ¡rio de inox... #jovemnerd #barlagoa #riodejaneiro</t>
  </si>
  <si>
    <t>2024-09-10T18:45:31Z</t>
  </si>
  <si>
    <t>lpgoKoLN7qM</t>
  </si>
  <si>
    <t>Ã‰ HORA DE TRETA (ou nÃ£o) #jovemnerd #starwars #preso</t>
  </si>
  <si>
    <t>2024-09-10T14:27:42Z</t>
  </si>
  <si>
    <t>yLk8EKxz4M8</t>
  </si>
  <si>
    <t>Star Wars Outlaws Gameplay - SABACC OU TRUCO ALIENÃGINA</t>
  </si>
  <si>
    <t>2024-09-09T19:24:14Z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</si>
  <si>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nerd|Star Wars Outlaws|Star Wars IV|Guerra nas Estrelas|Star Wars Gameplay|star wars game|jogo star wars|star wars outlaws gameplay</t>
  </si>
  <si>
    <t>A PrÃ³pria Carne Saiba mais sobre a nova produÃ§Ã£o do Jovem Nerd: https://jovemnerd.page.link/A_Propria_Carne_NerdPlayer  No NerdPlayer de hoje, voltamos a muito tempo atrÃ¡s em uma galÃ¡xia muito distante para jogarmos Star Wars Outlaws e explorar mais o que esse universo dÃ¡ atÃ© torrar nosso dinheiro todo!  EDIÃ‡ÃƒO POR ESTÃšDIO 42 http://www.estudio42.com.br  CLIQUE CONFIRA OS OUTROS CANAIS DO JOVEM NERD:  https://linktr.ee/jovemnerd0  NERDBUNKER: https://www.youtube.com/@Nerdbunker MAU ACOMPANHADO: https://www.youtube.com/@MauAcompanhado NERDOLOGIA: https://www.youtube.com/@nerdologia    #jovemnerd #starwars #gameplay</t>
  </si>
  <si>
    <t>hwPEMBRve1w</t>
  </si>
  <si>
    <t>Alguma vez na vida vocÃª jÃ¡ pensou sobre o Yoda Sexy? #jovemnerd #starwars</t>
  </si>
  <si>
    <t>2024-09-06T19:49:08Z</t>
  </si>
  <si>
    <t>1PyNTQDgWRg</t>
  </si>
  <si>
    <t>O PODER DA ESPADA, VOCÃŠ PROVARÃ ðŸ«¦</t>
  </si>
  <si>
    <t>2024-09-06T15:31:18Z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</si>
  <si>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azaghal|star wars|jovem yoda|bebe yoda|yoda|sabre de luz|luke skywalker|spin off star wars|spin off|star trek</t>
  </si>
  <si>
    <t>No NerdCast Stories de hoje, imaginamos como seria a 'agitada' adolescÃªncia de Yoda!  OuÃ§a o episÃ³dio completo! NerdCast 940 - Spin-Offs que gostariamos de ver https://jovemnerd.com.br/podcasts/nerdcast/spin-offs-que-gostariamos-de-ver  EDIÃ‡ÃƒO POR ESTÃšDIO 42 http://www.estudio42.com.br  CLIQUE CONFIRA OS OUTROS CANAIS DO JOVEM NERD:  https://linktr.ee/jovemnerd0  NERDBUNKER: https://www.youtube.com/@Nerdbunker MAU ACOMPANHADO: https://www.youtube.com/@MauAcompanhado NERDOLOGIA: https://www.youtube.com/@nerdologia    #jovemnerd</t>
  </si>
  <si>
    <t>vJUF6_tEUXQ</t>
  </si>
  <si>
    <t>Olha onde a mente do arquiteto urbanista vai ðŸ˜…#jovemnerd #citiesskylines #megalopolis</t>
  </si>
  <si>
    <t>2024-09-04T21:10:57Z</t>
  </si>
  <si>
    <t>G2sKTRj1KvA</t>
  </si>
  <si>
    <t>Trailer de MegalÃ³polis - TÃ BONITO DEMAIS!</t>
  </si>
  <si>
    <t>2024-09-04T20:56:39Z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</si>
  <si>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azaghal|megalopolis|coppola|poderoso chefÃ£o|trailer megalopolis|trailer|adam driver|shia leabouf|apocalipse now</t>
  </si>
  <si>
    <t>No NerdOffice de hoje, Alexandre Ottoni, Max Valarezo e Carlos Voltor vÃ£o analisar o trailer de MegalÃ³polis, o novo filme de Francis Ford Coppola!  A PrÃ³pria Carne Saiba mais sobre o filme: https://jovemnerd.page.link/A_Propria_Carne_NerdOffice  Hellboy e o Homem Torto Garanta jÃ¡ o seu ingresso: https://jovemnerd.page.link/Hellboy_E_O_Homem_Torto_NerdOffice  EDIÃ‡ÃƒO POR ESTÃšDIO 42 http://www.estudio42.com.br  CLIQUE CONFIRA OS OUTROS CANAIS DO JOVEM NERD:  https://linktr.ee/jovemnerd0  NERDBUNKER: https://www.youtube.com/@Nerdbunker MAU ACOMPANHADO: https://www.youtube.com/@MauAcompanhado NERDOLOGIA: https://www.youtube.com/@nerdologia  #jovemnerd</t>
  </si>
  <si>
    <t>O Melhor de 750 NerdPlayers</t>
  </si>
  <si>
    <t>2024-09-02T20:17:30Z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</si>
  <si>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azaghal|melhores momentos|melhores nerdplayers|nerdplayer|momentos engraÃ§ados</t>
  </si>
  <si>
    <t>Luiza Labs ConheÃ§a o Magalu Carreiras: https://jovemnerd.page.link/Luiza_Labs_Carreiras_Magalu Siga a pÃ¡gina do Luiza Labs no Linkedin: https://jovemnerd.page.link/Luiza_Labs_Linkedin  Desenvolvedor (a) Pleno (Oportunidade Exclusiva PCD): https://jovemnerd.page.link/Luiza_Labs_Oportunidade_Dev_Pleno_PCD  Desenvolvedor (a) JÃºnior (Oportunidade Exclusiva PCD): https://jovemnerd.page.link/Luiza_Labs_Opportunidade_Dev_Jun_PCD  No NerdPlayer de hoje, vamos celebrar um compiladÃ£o dos melhores e mais engraÃ§ados momentos dos Ãºltimos 750 NerdPlayers!   Assita tambÃ©m: Os melhores NerdPlayers Playlist Melhores Momentos - https://bit.ly/3JZDlAA  EDIÃ‡ÃƒO POR ESTÃšDIO 42 http://www.estudio42.com.br  CLIQUE CONFIRA OS OUTROS CANAIS DO JOVEM NERD:  https://linktr.ee/jovemnerd0  NERDBUNKER: https://www.youtube.com/@Nerdbunker MAU ACOMPANHADO: https://www.youtube.com/@MauAcompanhado NERDOLOGIA: https://www.youtube.com/@nerdologia    #jovemnerd</t>
  </si>
  <si>
    <t>FPL22FSTmzA</t>
  </si>
  <si>
    <t>O Senhor dos AnÃ©is: Os AnÃ©is de Poder - ResumÃ£o da 1Âª temporada</t>
  </si>
  <si>
    <t>2024-09-01T15:30:40Z</t>
  </si>
  <si>
    <t>jovem nerd|nerdcast|nerdcast stories|Jovem Nerd|azaghal|nerdcast rpg|nerdcast stories jovem nerd|historias nerdcast|cortes nerdcast|cortes jovem nerd|jovem nerd nerdoffice|nerdcast jovem nerd|jovem nerd gameplay|nerdcast rpg ghanor|jovem nerd rpg|azaghal jovem nerd|nerdcast stories azaghal|lord of the rings|rings of power|lord of the rings rings of power|Senhor dos anÃ©is|AnÃ©is de Poder|AnÃ©is do poder|Resumo Senhor dos AnÃ©is|Resumo AnÃ©is de Poder</t>
  </si>
  <si>
    <t>No NerdOffice de hoje, voltamos para a Terra-MÃ©dia em um grande recap preparando o terreno para a nova temporada de O Senhor dos AnÃ©is: Os AnÃ©is de Poder!  A segunda temporada de Os AnÃ©is de Poder jÃ¡ estÃ¡ disponÃ­vel no @PrimeVideoBR!  Assine agora: https://jovemnerd.page.link/Prime_Video_LOTR_ROP_NerdOffice que novos assinantes ganham 30 dias grÃ¡tis!  EDIÃ‡ÃƒO POR ESTÃšDIO 42 http://www.estudio42.com.br  CLIQUE CONFIRA OS OUTROS CANAIS DO JOVEM NERD:  https://linktr.ee/jovemnerd0  NERDBUNKER: https://www.youtube.com/@Nerdbunker MAU ACOMPANHADO: https://www.youtube.com/@MauAcompanhado NERDOLOGIA: https://www.youtube.com/@nerdologia    #OsAnÃ©isdePoder #RingsofPower #PublisDePoder</t>
  </si>
  <si>
    <t>Hz8NzROZ7bU</t>
  </si>
  <si>
    <t>Nos meus Ã¡ureos tempos de jovem... #jovemnerd #nerdcast #velhice</t>
  </si>
  <si>
    <t>2024-08-30T19:11:48Z</t>
  </si>
  <si>
    <t>XOgftSPkKgo</t>
  </si>
  <si>
    <t>O FATOR DE CURA, ELE ACABA ðŸ‘¨â€ðŸ¦³</t>
  </si>
  <si>
    <t>2024-08-30T18:08:59Z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</si>
  <si>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azaghal|fator de cura|deadpool e wolverine|deadpool|crianÃ§a|brincadeira|medicina|velhice</t>
  </si>
  <si>
    <t>No NerdCast Stories de hoje, estamos vendo o tempo passar e o fator de cura indo embora cada vez mais rÃ¡pido...  OuÃ§a o episÃ³dio completo NerdCast 925 - Qual Ã© a pauta? Tronco, queijo que quica e POV do Noronha https://jovemnerd.com.br/podcasts/nerdcast/qual-e-a-pauta-tronco-queijo-que-quica-e-pov-do-noronha  EDIÃ‡ÃƒO POR ESTÃšDIO 42 http://www.estudio42.com.br  CLIQUE CONFIRA OS OUTROS CANAIS DO JOVEM NERD:  https://linktr.ee/jovemnerd0  NERDBUNKER: https://www.youtube.com/@Nerdbunker MAU ACOMPANHADO: https://www.youtube.com/@MauAcompanhado NERDOLOGIA: https://www.youtube.com/@nerdologia    #jovemnerd</t>
  </si>
  <si>
    <t>r3atPbQBEW0</t>
  </si>
  <si>
    <t>Vigia ou Vigilante? SÃ£o tantas perguntas #mauacompanhado #jovemnerd #vigia</t>
  </si>
  <si>
    <t>2024-08-29T18:00:29Z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</si>
  <si>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azaghal|vigia|vigilante|batman|mau acompanhado</t>
  </si>
  <si>
    <t>EDIÃ‡ÃƒO POR ESTÃšDIO 42 http://www.estudio42.com.br  CLIQUE CONFIRA OS OUTROS CANAIS DO JOVEM NERD:  https://linktr.ee/jovemnerd0  NERDBUNKER: https://www.youtube.com/@Nerdbunker MAU ACOMPANHADO: https://www.youtube.com/@MauAcompanhado NERDOLOGIA: https://www.youtube.com/@nerdologia    #jovemnerd #mauacompanhado</t>
  </si>
  <si>
    <t>ieRW8c-m-9w</t>
  </si>
  <si>
    <t>AlguÃ©m sabe pra que serve, de verdade? #jovemnerd #nerdcast #cuecas</t>
  </si>
  <si>
    <t>2024-08-28T17:34:30Z</t>
  </si>
  <si>
    <t>SEnATnesoqo</t>
  </si>
  <si>
    <t>O importante Ã© competir! #nerdplayer #podpah #concord</t>
  </si>
  <si>
    <t>2024-08-27T18:21:23Z</t>
  </si>
  <si>
    <t>oxw66lMZAgg</t>
  </si>
  <si>
    <t>Concord Gameplay - UNIÃƒO PODPAH X JOVEM NERD!</t>
  </si>
  <si>
    <t>2024-08-26T16:28:11Z</t>
  </si>
  <si>
    <t>No NerdPlayer de hoje, IgÃ£o e Mitico se juntam a Alexandre, Mau e Tay Garcia para uma gameplay do novo lanÃ§amento da Playstation, Concord!  Playstation A GalÃ¡xia espera por vocÃª em Concord: https://jovemnerd.page.link/Playstation_Concord_NerdPlayer  EDIÃ‡ÃƒO POR ESTÃšDIO 42 http://www.estudio42.com.br  CLIQUE CONFIRA OS OUTROS CANAIS DO JOVEM NERD:  https://linktr.ee/jovemnerd0  NERDBUNKER: https://www.youtube.com/@Nerdbunker MAU ACOMPANHADO: https://www.youtube.com/@MauAcompanhado NERDOLOGIA: https://www.youtube.com/@nerdologia    #jovemnerd #publi</t>
  </si>
  <si>
    <t>PRA QUE SERVE A REDINHA?</t>
  </si>
  <si>
    <t>2024-08-23T18:08:10Z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</si>
  <si>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azaghal|praia|sunga|shorts|histÃ³rias engraÃ§adas</t>
  </si>
  <si>
    <t>No NerdCast Stories de hoje sÃ³ temos uma dÃºvida, para que serve as redinhas de shorts?  OUÃ‡A O EPISÃ“DIO COMPLETO https://jovemnerd.com.br/podcasts/nerdcast/qual-a-pauta-pijamas-chinelas-e-o-ovo-lendario  EDIÃ‡ÃƒO POR ESTÃšDIO 42 http://www.estudio42.com.br  CLIQUE CONFIRA OS OUTROS CANAIS DO JOVEM NERD:  https://linktr.ee/jovemnerd0  NERDBUNKER: https://www.youtube.com/@Nerdbunker MAU ACOMPANHADO: https://www.youtube.com/@MauAcompanhado NERDOLOGIA: https://www.youtube.com/@nerdologia    #jovemnerd</t>
  </si>
  <si>
    <t>4mfJX9y2yVc</t>
  </si>
  <si>
    <t>Trailer Kraven, o CaÃ§ador - O CAÃ‡ADOR DE ARQUÃ‰TIPOS ðŸ¦</t>
  </si>
  <si>
    <t>2024-08-21T18:17:43Z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</si>
  <si>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azaghal|trailer|filmes 2024|marvel|kraven|kraven o caÃ§ador|venom|madame teia|homem aranha|tom holland|marvel 2024</t>
  </si>
  <si>
    <t>No NerdOffice de hoje, reagimos o novo trailer de Kraven, O CaÃ§ador para colocar em cheque os arquÃ©tipos de Hollywood com seus coletinhos de leÃ£o!  OZOB: A CYBERPUNK BOARD GAME Campanha Internacional - Acesse a pÃ¡gina, clique em â€œFollowâ€ e nos ajude a destacar o jogo: https://jovemnerd.page.link/Ozob_BoardGame_INT_NerdOffice Campanha Nacional: https://jovemnerd.page.link/Ozob_BoardGame_BR_NerdOffice  Estante Virtual Descubra sua nova leitura na Estante Virtual:Â https://jovemnerd.page.link/Estante_Virtual_Campanha_Descubra_NerdOffice  EDIÃ‡ÃƒO POR ESTÃšDIO 42 http://www.estudio42.com.br  CLIQUE CONFIRA OS OUTROS CANAIS DO JOVEM NERD:  https://linktr.ee/jovemnerd0  NERDBUNKER: https://www.youtube.com/@Nerdbunker MAU ACOMPANHADO: https://www.youtube.com/@MauAcompanhado NERDOLOGIA: https://www.youtube.com/@nerdologia    #jovemnerd</t>
  </si>
  <si>
    <t>Pmk7YPtM7AQ</t>
  </si>
  <si>
    <t>World of Warcraft: The War Within Gameplay - LEEROOOYYYY JENKINNSSSS!!!</t>
  </si>
  <si>
    <t>2024-08-19T19:03:23Z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</si>
  <si>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azaghal|world of warcraft|wow|gameplay|world of warcraft the war within|war whitin|leeroy jenkins</t>
  </si>
  <si>
    <t>No NerdPlayer de hoje, voltamos a um dos maiores MMO's RPG para mais uma aventura na nova expansÃ£o The War Within agora no level 80!  World of Warcraft Siga a pÃ¡gina do Instagram: https://jovemnerd.page.link/World_of_Warcraft_Instagram_NerdPlayer Inscreva-se no canal do YouTube: https://jovemnerd.page.link/World_of_Warcraft_Youtube_NerdPlayer  OZOB: A CYBERPUNK BOARD GAME! Campanha Internacional - Acesse a pÃ¡gina, clique em â€œFollowâ€ e nos ajude a destacar o jogo: https://jovemnerd.page.link/Ozob_BoardGame_INT_NerdPlayer Campanha Nacional: https://jovemnerd.page.link/Ozob_BoardGame_BR_NerdPlayer  EDIÃ‡ÃƒO POR ESTÃšDIO 42 http://www.estudio42.com.br  CLIQUE CONFIRA OS OUTROS CANAIS DO JOVEM NERD:  https://linktr.ee/jovemnerd0  NERDBUNKER: https://www.youtube.com/@Nerdbunker MAU ACOMPANHADO: https://www.youtube.com/@MauAcompanhado NERDOLOGIA: https://www.youtube.com/@nerdologia    #jovemnerd #worldofwarcraft</t>
  </si>
  <si>
    <t>2EmyntY2myo</t>
  </si>
  <si>
    <t>Alien Romulus | Entrevista com Fede Alvarez</t>
  </si>
  <si>
    <t>2024-08-17T15:55:09Z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</si>
  <si>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nerd|entrevista|alien romulus|alien|fede alvarez|alien o oitavo passageiro|alien romulus trailer|jovem nerd entrevista</t>
  </si>
  <si>
    <t>No espaÃ§o, ninguÃ©m pode te ouvir gritar... Entrevistamos Fede Alvarez, diretor do novo filme da franquia, Alien Romulus!   EDIÃ‡ÃƒO POR ESTÃšDIO 42 http://www.estudio42.com.br  CLIQUE CONFIRA OS OUTROS CANAIS DO JOVEM NERD:  https://linktr.ee/jovemnerd0  NERDBUNKER: https://www.youtube.com/@Nerdbunker MAU ACOMPANHADO: https://www.youtube.com/@MauAcompanhado NERDOLOGIA: https://www.youtube.com/@nerdologia    #jovemnerd #alien #alienromulus</t>
  </si>
  <si>
    <t>tc-n1t6jP8w</t>
  </si>
  <si>
    <t>Eita tempo bom que nÃ£o volta mais... #jovemnerd #cinema #2000s</t>
  </si>
  <si>
    <t>2024-08-16T22:25:57Z</t>
  </si>
  <si>
    <t>xgXjc8U3kqI</t>
  </si>
  <si>
    <t>A DÃ‰CADA DE OURO DO CINEMA ðŸ¤©</t>
  </si>
  <si>
    <t>2024-08-16T16:02:02Z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</si>
  <si>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azaghal|cinema|melhores filmes|demolidor|linkin park|transformers|nostalgia</t>
  </si>
  <si>
    <t>Que saudade daqueles tempos que nÃ£o voltam mais... No NerdCast Stories de hoje, vamos usar todo nosso saudosismo do cinema 2000 para lembrar como essa Ã©poca era boa (menos o Demolidor do Ben Affleck...)  OUÃ‡A O EPISÃ“DIO COMPLETO NerdCast 926 - Como era bom o cinema dos anos 2000 https://jovemnerd.com.br/podcasts/nerdcast/como-era-bom-cinema-dos-anos-2000  EDIÃ‡ÃƒO POR ESTÃšDIO 42 http://www.estudio42.com.br  CLIQUE CONFIRA OS OUTROS CANAIS DO JOVEM NERD:  https://linktr.ee/jovemnerd0  NERDBUNKER: https://www.youtube.com/@Nerdbunker MAU ACOMPANHADO: https://www.youtube.com/@MauAcompanhado NERDOLOGIA: https://www.youtube.com/@nerdologia    #jovemnerd #cinema</t>
  </si>
  <si>
    <t>YK42sd02SOU</t>
  </si>
  <si>
    <t>AGORA VAI, RAPÃ! #ozob #boardgames #jovemnerd</t>
  </si>
  <si>
    <t>2024-08-15T21:21:58Z</t>
  </si>
  <si>
    <t>UBzRn8-cGyU</t>
  </si>
  <si>
    <t>As vezes o que vale Ã© a intenÃ§Ã£o...  #jovemnerd #series #melhoresseries</t>
  </si>
  <si>
    <t>2024-08-15T21:20:09Z</t>
  </si>
  <si>
    <t>NbY8cT358L0</t>
  </si>
  <si>
    <t>OZOB NA GENCON 2024 ðŸ¤¯</t>
  </si>
  <si>
    <t>2024-08-15T16:36:44Z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</si>
  <si>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azaghal|gencon|jogos de tabuleiro|jogo|ozob|cyberpunk|boardgame|comic con|san diego comic con|iron studios|gencon2024</t>
  </si>
  <si>
    <t>Ã‰ OZOB NA GENCON 2024! Visitamos uma das maiores feiras de jogos de tabuleiro para mostrar o que um palhaÃ§o com uma granada no lugar do nariz pode fazer!  OZOB: A CYBERPUNK BOARD GAME! Campanha Internacional - Acesse a pÃ¡gina, clique em â€œFollowâ€ e nos ajude a destacar o jogo: https://jovemnerd.page.link/Ozob_BoardGame_INT_NerdOffice Campanha Nacional: https://jovemnerd.page.link/Ozob_BoardGame_BR_NerdOffice  EDIÃ‡ÃƒO POR ESTÃšDIO 42 http://www.estudio42.com.br  CLIQUE CONFIRA OS OUTROS CANAIS DO JOVEM NERD:  https://linktr.ee/jovemnerd0  NERDBUNKER: https://www.youtube.com/@Nerdbunker MAU ACOMPANHADO: https://www.youtube.com/@MauAcompanhado NERDOLOGIA: https://www.youtube.com/@nerdologia    #jovemnerd #ozob #gencon2024</t>
  </si>
  <si>
    <t>yuFk44tKSLc</t>
  </si>
  <si>
    <t>Tudo Ã© uma questÃ£o de timing... #ozob #nerdplayer #cyberpunk</t>
  </si>
  <si>
    <t>2024-08-14T20:01:09Z</t>
  </si>
  <si>
    <t>_vXo7tPtVKI</t>
  </si>
  <si>
    <t>Dystopika Gameplay - Ã‰ CYBERPUNK, BABACA!</t>
  </si>
  <si>
    <t>2024-08-13T20:25:17Z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</si>
  <si>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azaghal|ozob|cyberpunk|cyberpunk 2077|blade runner|necromancer</t>
  </si>
  <si>
    <t>No NerdPlayer de hoje, vamos para um futuro distÃ³pico junto com Leonel Caldela para discutir sobre o universo Cyberpunk e a criaÃ§Ã£o de Ozob em Dystopika!  OZOB: A CYBERPUNK BOARD GAME! Campanha Internacional - Acesse a pÃ¡gina, clique em â€œFollowâ€ e nos ajude a destacar o jogo: https://jovemnerd.page.link/Ozob_BoardGame_INT_NerdPlayer Campanha Nacional: https://jovemnerd.page.link/Ozob_BoardGame_BR_NerdPlayer  Estante Virtual Descubra sua nova leitura na Estante Virtual: https://jovemnerd.page.link/Estante_Virtual_Campanha_Descubra_NerdPlayer  EDIÃ‡ÃƒO POR ESTÃšDIO 42 http://www.estudio42.com.br  CLIQUE CONFIRA OS OUTROS CANAIS DO JOVEM NERD:  https://linktr.ee/jovemnerd0  NERDBUNKER: https://www.youtube.com/@Nerdbunker MAU ACOMPANHADO: https://www.youtube.com/@MauAcompanhado NERDOLOGIA: https://www.youtube.com/@nerdologia    #jovemnerd #ozob</t>
  </si>
  <si>
    <t>XnNZpAaIi2E</t>
  </si>
  <si>
    <t>Xixi medicinal? ðŸ˜‚ðŸ’¦ðŸª¼ #humor #memes #nerd #podcast</t>
  </si>
  <si>
    <t>2024-08-09T21:03:10Z</t>
  </si>
  <si>
    <t>CBhkpmR2TeA</t>
  </si>
  <si>
    <t>MEDIDAS DESESPERADAS ðŸ« ðŸª¼ðŸ’¦</t>
  </si>
  <si>
    <t>2024-08-09T15:24:33Z</t>
  </si>
  <si>
    <t>Quem nunca, nerds? Confira mais um NerdCast Stories das aventuras de Pedro Duarte, dessa vez, envolvendo xixi, Ã¡gua-viva e perigos do mar.    OUÃ‡A COMPLETO NerdCast 936 - Qual a pauta? Pijamas, chinelas e o ovo lendÃ¡rio https://jovemnerd.com.br/podcasts/nerdcast/qual-a-pauta-pijamas-chinelas-e-o-ovo-lendario/  EDIÃ‡ÃƒO POR ESTÃšDIO 42 http://www.estudio42.com.br  CLIQUE CONFIRA OS OUTROS CANAIS DO JOVEM NERD:  https://linktr.ee/jovemnerd0  NERDBUNKER: https://www.youtube.com/@Nerdbunker MAU ACOMPANHADO: https://www.youtube.com/@MauAcompanhado NERDOLOGIA: https://www.youtube.com/@nerdologia    #jovemnerd #nerdcast</t>
  </si>
  <si>
    <t>ng_AtONeLHI</t>
  </si>
  <si>
    <t>âœ‹The Chosen One ðŸ¤š #nerd #comiccon #marvel #deadpool</t>
  </si>
  <si>
    <t>2024-08-07T20:59:07Z</t>
  </si>
  <si>
    <t>GASTAMOS TUDO NA COMIC-CON #SDCC 2024</t>
  </si>
  <si>
    <t>2024-08-07T19:49:45Z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</si>
  <si>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azaghal|nerdplayer|nerdoffice|nerd office|Nerdoffice|sdcc|comic con 2024|san diego comic con 2024|jovem nerd comic con</t>
  </si>
  <si>
    <t>NERDSTORE Confira a volta da NerdStore: https://jovemnerd.page.link/NerdStore_Lancamento_NerdPlayer Siga a NerdStore nas Redes Sociais: https://jovemnerd.page.link/Redes_Sociais_NerdStore  Sim, nerds! Mais um ano de San Diego Comic-Con! Dessa vez a dupla Jovem Nerd e Azaghal estÃ¡ marcando presenÃ§a com o convidado ilustre - Load (@LoadComics) gastando tudo na sua primeira vez na feira.  EDIÃ‡ÃƒO POR ESTÃšDIO 42 http://www.estudio42.com.br  CLIQUE CONFIRA OS OUTROS CANAIS DO JOVEM NERD:  https://linktr.ee/jovemnerd0  NERDBUNKER: https://www.youtube.com/@Nerdbunker MAU ACOMPANHADO: https://www.youtube.com/@MauAcompanhado NERDOLOGIA: https://www.youtube.com/@nerdologia    #jovemnerd #sdcc2024 #sdcc</t>
  </si>
  <si>
    <t>XJM1qmagoZg</t>
  </si>
  <si>
    <t>As melhores sÃ©ries sÃ£o os amigos que fazemos pelo caminho ðŸ¤— #nerd #tvshow #gameofthrones</t>
  </si>
  <si>
    <t>2024-08-07T14:55:22Z</t>
  </si>
  <si>
    <t>r2bGOfTwF-w</t>
  </si>
  <si>
    <t>Eles nÃ£o tem dinheiro, mas tem o povo ðŸ¤—  #nerd #anime #cortepodcast</t>
  </si>
  <si>
    <t>2024-08-06T21:14:52Z</t>
  </si>
  <si>
    <t>k4z8v2HLjig</t>
  </si>
  <si>
    <t>Fazem parte do clube 'adultos bonequeiros'? ðŸ‘€  #nerd #actionfigures #geek</t>
  </si>
  <si>
    <t>2024-08-06T20:46:16Z</t>
  </si>
  <si>
    <t>N-cUnJ9xc6M</t>
  </si>
  <si>
    <t>Dica pro jantar ðŸ¤© #nerd #gameplay #receitas #asmr #games</t>
  </si>
  <si>
    <t>2024-08-06T20:26:18Z</t>
  </si>
  <si>
    <t>KPNuheq95Vk</t>
  </si>
  <si>
    <t>Um pouco mais pra esquerda ðŸ‘ˆðŸ¤#nerd #games #games  #memes #asmr</t>
  </si>
  <si>
    <t>2024-08-06T20:25:06Z</t>
  </si>
  <si>
    <t>6DxhOWQ-mU4</t>
  </si>
  <si>
    <t>Essas pedras surgiram do nadaðŸ˜’  #nerd #gameplay #starwars</t>
  </si>
  <si>
    <t>2024-08-06T19:59:50Z</t>
  </si>
  <si>
    <t>TYGWOe_8VqY</t>
  </si>
  <si>
    <t>A Little to the Left Gameplay - TORTAÃ‡O PRA ESQUERDA ðŸ«¸</t>
  </si>
  <si>
    <t>2024-08-05T18:36:47Z</t>
  </si>
  <si>
    <t>LUIZA LABS - CABEÃ‡A DE LAB Instagram CabeÃ§a de Lab: https://jovemnerd.page.link/ig_cabecadelab Instagram Luizalabs: https://jovemnerd.page.link/ig_luizalabs  NERDSTORE Confira a volta da NerdStore: https://jovemnerd.page.link/NerdStore_Lancamento_NerdPlayer  Mau Faccio e PrÃ­ncipe Vidane se reÃºnem para organizar a bagunÃ§a com A Little to the Left. Venha massagear o cÃ©rebro com este NerdPlayer.   Siga a NerdStore nas Redes Sociais: https://jovemnerd.page.link/Redes_Sociais_NerdStore  EDIÃ‡ÃƒO POR ESTÃšDIO 42 http://www.estudio42.com.br  CLIQUE CONFIRA OS OUTROS CANAIS DO JOVEM NERD:  https://linktr.ee/jovemnerd0  NERDBUNKER: https://www.youtube.com/@Nerdbunker MAU ACOMPANHADO: https://www.youtube.com/@MauAcompanhado NERDOLOGIA: https://www.youtube.com/@nerdologia    #jovemnerd #gameplay</t>
  </si>
  <si>
    <t>fcFip0tElFI</t>
  </si>
  <si>
    <t>Nem todo herÃ³i usa capa, alguns curtem #manga #nerd #podcast</t>
  </si>
  <si>
    <t>2024-08-02T20:25:27Z</t>
  </si>
  <si>
    <t>qknrUvMoDp0</t>
  </si>
  <si>
    <t>Quais outras histÃ³rias gostariam de ver? ðŸ¤”#nerd #arcane #netflix</t>
  </si>
  <si>
    <t>2024-08-02T20:18:56Z</t>
  </si>
  <si>
    <t>omgJZ-1ZCgw</t>
  </si>
  <si>
    <t>Tem coisas que nÃ£o dÃ¡ pra desver #nerdcast #perrengues #cortespodcast</t>
  </si>
  <si>
    <t>2024-08-02T19:30:01Z</t>
  </si>
  <si>
    <t>kZht0yMqVVU</t>
  </si>
  <si>
    <t>ESSE TRAUMA NÃƒO TEM VOLTA ðŸ˜µâ€ðŸ’«â¤ï¸â€ðŸ”¥ðŸ˜±</t>
  </si>
  <si>
    <t>2024-08-02T18:57:27Z</t>
  </si>
  <si>
    <t>Esse NerdCast Stories pode ser visto com seus pais na sala!  OUÃ‡A COMPLETO NerdCast 918 - Pelados e traumatizados https://jovemnerd.com.br/podcasts/nerdcast/pelados-e-traumatizados/  EDIÃ‡ÃƒO POR ESTÃšDIO 42 http://www.estudio42.com.br  CLIQUE CONFIRA OS OUTROS CANAIS DO JOVEM NERD:  https://linktr.ee/jovemnerd0  NERDBUNKER: https://www.youtube.com/@Nerdbunker MAU ACOMPANHADO: https://www.youtube.com/@MauAcompanhado NERDOLOGIA: https://www.youtube.com/@nerdologia    #jovemnerd #nerdcast</t>
  </si>
  <si>
    <t>sGtAM9hNTto</t>
  </si>
  <si>
    <t>Trailer O Senhor dos AnÃ©is: Os AnÃ©is de Poder - A FIC TÃ PRONTA ðŸ¤©</t>
  </si>
  <si>
    <t>2024-08-01T21:33:31Z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</si>
  <si>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azaghal|cortes do nerdcast|aneis do poder|senhor dos aneis|prime video aneis do poder|segunda temporada aneis de poder</t>
  </si>
  <si>
    <t>VocÃª piscou e o trailer oficial da segunda temporada de O Senhor dos AnÃ©is: Os AnÃ©is de Poder jÃ¡ estÃ¡ entre nÃ³s e os especialistas Jovem Nerd, Azaghal e Marcelo Bassoli vÃ£o dissecar todos os detalhes.   EDIÃ‡ÃƒO POR ESTÃšDIO 42 http://www.estudio42.com.br  CLIQUE CONFIRA OS OUTROS CANAIS DO JOVEM NERD:  https://linktr.ee/jovemnerd0  NERDBUNKER: https://www.youtube.com/@Nerdbunker MAU ACOMPANHADO: https://www.youtube.com/@MauAcompanhado NERDOLOGIA: https://www.youtube.com/@nerdologia    #jovemnerd #lordoftherings #ringsofpower</t>
  </si>
  <si>
    <t>ntGbDsa3Qyg</t>
  </si>
  <si>
    <t>Mais uma frase impactante da Mary Joe  #fofoca #curiosidade #cortepodcast</t>
  </si>
  <si>
    <t>2024-07-31T21:35:08Z</t>
  </si>
  <si>
    <t>EBaj6wrJvQ4</t>
  </si>
  <si>
    <t>Selo Star Wars de aprovaÃ§Ã£o #nerd #starwars #gameplay #games</t>
  </si>
  <si>
    <t>2024-07-30T21:45:28Z</t>
  </si>
  <si>
    <t>T3CBhCmzEX8</t>
  </si>
  <si>
    <t>Aqui Ã© Star Wars, cara ðŸ˜Ž  #nerd #starwars #gameplay #games</t>
  </si>
  <si>
    <t>2024-07-30T21:32:21Z</t>
  </si>
  <si>
    <t>3a-uIl-NujI</t>
  </si>
  <si>
    <t>Star Wars Outlaws Gameplay - NOOBICE BANDIDA ðŸ˜¬</t>
  </si>
  <si>
    <t>2024-07-30T18:32:22Z</t>
  </si>
  <si>
    <t>CLARO GAMING GEFORCE Redefina seu jeito de jogar: https://jovemnerd.page.link/Claro_Gaming_GeForce_Now_NerdPlayer  Preparados para vivenciar Star Wars, nerds? Vem conferir este NerdPlayer com Jovem Nerd e Azaghal do novo lanÃ§amento da Ubisoft - Star Wars Outlaws .  EDIÃ‡ÃƒO POR ESTÃšDIO 42 http://www.estudio42.com.br  CLIQUE CONFIRA OS OUTROS CANAIS DO JOVEM NERD:  https://linktr.ee/jovemnerd0  NERDBUNKER: https://www.youtube.com/@Nerdbunker MAU ACOMPANHADO: https://www.youtube.com/@MauAcompanhado NERDOLOGIA: https://www.youtube.com/@nerdologia    #jovemnerd #starwars #gameplay</t>
  </si>
  <si>
    <t>W4kkWSIqxUI</t>
  </si>
  <si>
    <t>Deadpool ou MÃ¡skara? #nerd #marvel #wolverine #deadpool</t>
  </si>
  <si>
    <t>2024-07-26T20:43:44Z</t>
  </si>
  <si>
    <t>XZup5rfC-d8</t>
  </si>
  <si>
    <t>QUEM VAI SER O PIORAL?  ðŸ¤œðŸ’¥ðŸ¤›ðŸ¤¯</t>
  </si>
  <si>
    <t>2024-07-26T19:00:47Z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</si>
  <si>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azaghal|deadpool e wolverine|deadpool|marvel|mÃ¡skara filme|mÃ¡skara batman|jim carrey maskara|deadpool marvel</t>
  </si>
  <si>
    <t>NERDSTORE Confira a volta da NerdStore: https://jovemnerd.page.link/NerdStore_Lancamento_NC_ST Siga a NerdStore nas Redes Sociais: https://jovemnerd.page.link/Redes_Sociais_NerdStore  Deadpool ou MÃ¡skara? Choose Your Fighter! Quem vocÃª acha que vai vencer nessa batalha Ã©pica? Descubra neste NerdCast Stories.   OUÃ‡A COMPLETO NerdCast 488 - A batalha dos crossovers 5 https://jovemnerd.com.br/podcasts/nerdcast/nerdcast-488-a-batalha-dos-crossovers-5/  EDIÃ‡ÃƒO POR ESTÃšDIO 42 http://www.estudio42.com.br  CLIQUE CONFIRA OS OUTROS CANAIS DO JOVEM NERD:  https://linktr.ee/jovemnerd0  NERDBUNKER: https://www.youtube.com/@Nerdbunker MAU ACOMPANHADO: https://www.youtube.com/@MauAcompanhado NERDOLOGIA: https://www.youtube.com/@nerdologia    #jovemnerd #deadpool</t>
  </si>
  <si>
    <t>8KIkknzgFTM</t>
  </si>
  <si>
    <t>Pauta para o almoÃ§o em famÃ­lia ðŸ‘  #nerd #ciencia #biologia #curiosidades</t>
  </si>
  <si>
    <t>2024-07-25T19:05:39Z</t>
  </si>
  <si>
    <t>yqc5ASJ7miE</t>
  </si>
  <si>
    <t>JÃ¡ ouviu falar do 'Ã³sculo infame' ?  #podcast #historia #medieval #nerd</t>
  </si>
  <si>
    <t>2024-07-25T14:14:12Z</t>
  </si>
  <si>
    <t>2vn21Q0yUhI</t>
  </si>
  <si>
    <t>O impacto do uniforme amarelo e azul ðŸ˜Ž #wolverine #deadpool #nerd #humor</t>
  </si>
  <si>
    <t>2024-07-24T22:25:20Z</t>
  </si>
  <si>
    <t>v7Fz080UMss</t>
  </si>
  <si>
    <t>O Rex em seu estado mais puro #cosplay #deadpool #wolverine #marvel</t>
  </si>
  <si>
    <t>2024-07-24T22:08:53Z</t>
  </si>
  <si>
    <t>vA4om1XA7KM</t>
  </si>
  <si>
    <t>Entrevista com elenco de Deadpool &amp; Wolverine + Trailer de Duna: Profecia</t>
  </si>
  <si>
    <t>2024-07-24T20:22:59Z</t>
  </si>
  <si>
    <t>jovem nerd|nerdcast|nerdcast stories|jovem nerd nerdplayer|Jovem Nerd|azaghal|nerdcast rpg|nerdcast stories jovem nerd|historias nerdcast|cortes nerdcast|cortes jovem nerd|jovem nerd nerdoffice|nerdcast jovem nerd|jovem nerd gameplay|nerdcast rpg ghanor|jovem nerd rpg|azaghal jovem nerd|nerdcast stories azaghal|wolverine|deadpool e wolverine|deadpool|Deadpool &amp; Wolverine|dune hbo|comic con san diego|hugh jackman|ryan reynolds|jovem nerd entrevista</t>
  </si>
  <si>
    <t>COCA-COLA Participe da promoÃ§Ã£o Junte Seus HerÃ³is! Saiba mais: https://jovemnerd.page.link/Coca_Cola_Epic_Battles_NerdOffice  Mais uma dobradinha nerd! Confira a entrevista com o elenco do novo Deadpool &amp; Wolverine no comando de ninguÃ©m menos que Rex , alÃ©m das primeiras impressÃµes do trio Jovem Nerd, Azaghal e Caros Voltor sobre a nova sÃ©rie da HBO - Duna: Profecia.  EDIÃ‡ÃƒO POR ESTÃšDIO 42 http://www.estudio42.com.br  CLIQUE CONFIRA OS OUTROS CANAIS DO JOVEM NERD:  https://linktr.ee/jovemnerd0  NERDBUNKER: https://www.youtube.com/@Nerdbunker MAU ACOMPANHADO: https://www.youtube.com/@MauAcompanhado NERDOLOGIA: https://www.youtube.com/@nerdologia    #jovemnerd #deadpool #wolverine #dune</t>
  </si>
  <si>
    <t>kwLP8HwhJqg</t>
  </si>
  <si>
    <t>Amigos e Bad Boys #nerd #podcast #willsmith</t>
  </si>
  <si>
    <t>2024-07-23T21:13:57Z</t>
  </si>
  <si>
    <t>SJ0zOQCg8vo</t>
  </si>
  <si>
    <t>Logan teve o final mais feliz possÃ­vel ðŸ‘€ #wolverine #nerd #deadpool</t>
  </si>
  <si>
    <t>2024-07-23T21:03:46Z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</si>
  <si>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azaghal|deadpool wolverine|deadpool|wolverine</t>
  </si>
  <si>
    <t>bUA2tYL2Y6I</t>
  </si>
  <si>
    <t>Uma faixa faria tanta diferenÃ§a ðŸ˜•  #gameshorts  #gameplay #gaming</t>
  </si>
  <si>
    <t>2024-07-22T21:20:10Z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</si>
  <si>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azaghal|cities skyline gameplay</t>
  </si>
  <si>
    <t>iexQ-Qn4uXk</t>
  </si>
  <si>
    <t>Cities: Skylines II Gameplay - Korinburgo ou Barcelona?</t>
  </si>
  <si>
    <t>2024-07-22T16:38:05Z</t>
  </si>
  <si>
    <t>NERDSTORE Confira a volta da NerdStore: https://jovemnerd.page.link/NerdStore_Lancamento_NerdPlayer Siga a NerdStore nas Redes Sociais: https://jovemnerd.page.link/Redes_Sociais_NerdStore  Barcelona? Confira a continuaÃ§Ã£o do NerdPlayer de Cities: Skylines II com Jovem Nerd e Azaghal surpreendendo a todos com seus talentos de urbanismo e gestÃ£o.  Assista o Ãºltimo episÃ³dio - Cities: Skylines II - Nova cidade, novos problemas  : https://youtu.be/a2kk-jtAzH4  EDIÃ‡ÃƒO POR ESTÃšDIO 42 http://www.estudio42.com.br  CLIQUE CONFIRA OS OUTROS CANAIS DO JOVEM NERD:  https://linktr.ee/jovemnerd0  NERDBUNKER: https://www.youtube.com/@Nerdbunker MAU ACOMPANHADO: https://www.youtube.com/@MauAcompanhado NERDOLOGIA: https://www.youtube.com/@nerdologia    #jovemnerd #gameplay</t>
  </si>
  <si>
    <t>x13Cdf1tRaI</t>
  </si>
  <si>
    <t>Blake Lively que se cuide ðŸ˜…  #nerd #deadpool #wolverine #marvel</t>
  </si>
  <si>
    <t>2024-07-19T22:25:49Z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</si>
  <si>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azaghal|hugh jackman|deadpool|wolverine</t>
  </si>
  <si>
    <t>MzEg-cGQ9dg</t>
  </si>
  <si>
    <t>X-Men Ã© poliamor  #nerd #xmen97 #wolverine #humor</t>
  </si>
  <si>
    <t>2024-07-19T19:54:19Z</t>
  </si>
  <si>
    <t>UnF8kPD9ZWw</t>
  </si>
  <si>
    <t>SE ORGANIZAR DIREITINHO, TODO MUNDO AMA ðŸ‘€ðŸŒšðŸ™Œ</t>
  </si>
  <si>
    <t>2024-07-19T16:22:05Z</t>
  </si>
  <si>
    <t>jovem nerd|nerdcast|nerdcast stories|jovem nerd nerdplayer|Jovem Nerd|azaghal|nerdcast rpg|nerdcast stories jovem nerd|historias jovem nerd e azaghal|historias nerdcast|cortes nerdcast|cortes jovem nerd|jovem nerd nerdoffice|nerdcast jovem nerd|jovem nerd gameplay|nerdcast rpg ghanor|jovem nerd rpg|azaghal jovem nerd|nerdcast stories azaghal|x men|xmen 97|wolverine e jean grey xmen|x men 97 serie|marvel xmen</t>
  </si>
  <si>
    <t>NERDSTORE Confira a volta da NerdStore: https://jovemnerd.page.link/NerdStore_Lancamento_NerdOffice Siga a NerdStore nas Redes Sociais: https://jovemnerd.page.link/Redes_Sociais_NerdStore  MalhaÃ§Ã£o ou Os Mutantes: Caminhos do CoraÃ§Ã£o? Confira este NerdCast Stories sobre as mensagens e trama da maior novela nerds dos Ãºltimos anos - X-Men '97.   OUÃ‡A COMPLETO NerdCast 933 - X-Men '97: Finalmente vieram a mim! https://jovemnerd.com.br/podcasts/nerdcast/x-men-97-finalmente-vieram-a-mim/  EDIÃ‡ÃƒO POR ESTÃšDIO 42 http://www.estudio42.com.br  CLIQUE CONFIRA OS OUTROS CANAIS DO JOVEM NERD:  https://linktr.ee/jovemnerd0  NERDBUNKER: https://www.youtube.com/@Nerdbunker MAU ACOMPANHADO: https://www.youtube.com/@MauAcompanhado NERDOLOGIA: https://www.youtube.com/@nerdologia    #jovemnerd #xmen97</t>
  </si>
  <si>
    <t>UGn0CDwzF3M</t>
  </si>
  <si>
    <t>Efeito sonoro</t>
  </si>
  <si>
    <t>YE7gmUQOWKQ</t>
  </si>
  <si>
    <t>Gatos</t>
  </si>
  <si>
    <t>2026-02-25T15:00:58Z</t>
  </si>
  <si>
    <t>0NbyS3ko0R8</t>
  </si>
  <si>
    <t>Evolui Minha LuckyBlock no NÃ­vel MÃ¡ximo!</t>
  </si>
  <si>
    <t>2026-02-25T13:00:01Z</t>
  </si>
  <si>
    <t>c0qAH-ydAYg</t>
  </si>
  <si>
    <t>Melhor AviÃ£o de Papel</t>
  </si>
  <si>
    <t>2026-02-24T21:00:40Z</t>
  </si>
  <si>
    <t>gHjrEF_QM7U</t>
  </si>
  <si>
    <t>Vacina</t>
  </si>
  <si>
    <t>2026-02-24T15:01:08Z</t>
  </si>
  <si>
    <t>FNfKBZFyJ6E</t>
  </si>
  <si>
    <t>Virei um Wither Storm no Minecraft!</t>
  </si>
  <si>
    <t>2026-02-24T13:00:22Z</t>
  </si>
  <si>
    <t>XWGYQKqAJv4</t>
  </si>
  <si>
    <t>Afiando Facas de Brinquedo</t>
  </si>
  <si>
    <t>2026-02-23T21:00:28Z</t>
  </si>
  <si>
    <t>VOuljAYU2BI</t>
  </si>
  <si>
    <t>Achando Ouro</t>
  </si>
  <si>
    <t>2026-02-23T15:00:50Z</t>
  </si>
  <si>
    <t>B28YOdg8MoM</t>
  </si>
  <si>
    <t>Problems Evolui na CivilizaÃ§Ã£o de Pobre a Rico!</t>
  </si>
  <si>
    <t>2026-02-23T13:00:17Z</t>
  </si>
  <si>
    <t>7cHJ8NAQcf4</t>
  </si>
  <si>
    <t>VinganÃ§a</t>
  </si>
  <si>
    <t>2026-02-22T21:00:06Z</t>
  </si>
  <si>
    <t>aJmr5zafg5I</t>
  </si>
  <si>
    <t>matemÃ¡tica</t>
  </si>
  <si>
    <t>2026-02-22T15:00:03Z</t>
  </si>
  <si>
    <t>e3S-QLvIWvY</t>
  </si>
  <si>
    <t>Criei a Maior Mineradora de Avaratia do Minecraft!</t>
  </si>
  <si>
    <t>2026-02-22T13:01:07Z</t>
  </si>
  <si>
    <t>kzuxpORO7w8</t>
  </si>
  <si>
    <t>ninja</t>
  </si>
  <si>
    <t>2026-02-21T21:00:42Z</t>
  </si>
  <si>
    <t>EsGVtwb41jc</t>
  </si>
  <si>
    <t>Nova CNH</t>
  </si>
  <si>
    <t>2026-02-21T15:00:17Z</t>
  </si>
  <si>
    <t>bT1XVjdTfC8</t>
  </si>
  <si>
    <t>Evolui a Popularidade no NÃ­vel Maximo!</t>
  </si>
  <si>
    <t>2026-02-21T13:01:04Z</t>
  </si>
  <si>
    <t>knR-XGzR-X8</t>
  </si>
  <si>
    <t>leÃ£o</t>
  </si>
  <si>
    <t>cvfmQeNbHxg</t>
  </si>
  <si>
    <t>Trollagem com agua</t>
  </si>
  <si>
    <t>HKJzPoOCA7c</t>
  </si>
  <si>
    <t>Quem Matou o PROBLEMS?</t>
  </si>
  <si>
    <t>2026-02-20T13:00:34Z</t>
  </si>
  <si>
    <t>4pBlLR5bFGg</t>
  </si>
  <si>
    <t>Spinner Humano</t>
  </si>
  <si>
    <t>oCXfpHkhHTg</t>
  </si>
  <si>
    <t>Reflexos</t>
  </si>
  <si>
    <t>2026-02-19T15:01:32Z</t>
  </si>
  <si>
    <t>vrJC1IJq3LQ</t>
  </si>
  <si>
    <t>Problems Perdeu as Cores no Minecraft!</t>
  </si>
  <si>
    <t>2026-02-19T13:01:38Z</t>
  </si>
  <si>
    <t>bhwr91Of260</t>
  </si>
  <si>
    <t>Palito</t>
  </si>
  <si>
    <t>ATOu1GQU4S8</t>
  </si>
  <si>
    <t>Enigma</t>
  </si>
  <si>
    <t>2026-02-18T15:00:18Z</t>
  </si>
  <si>
    <t>eIuMcP7I-WA</t>
  </si>
  <si>
    <t>Problems Evolui na Vida de Carro do Minecraft!</t>
  </si>
  <si>
    <t>2026-02-18T13:01:13Z</t>
  </si>
  <si>
    <t>94fYPMW1aIw</t>
  </si>
  <si>
    <t>CompetiÃ§Ã£o de Motocross</t>
  </si>
  <si>
    <t>2026-02-17T21:00:11Z</t>
  </si>
  <si>
    <t>1lXP59SjgJA</t>
  </si>
  <si>
    <t>PatinaÃ§Ã£o no gelo</t>
  </si>
  <si>
    <t>2026-02-17T15:00:03Z</t>
  </si>
  <si>
    <t>UX5azH9ZHNw</t>
  </si>
  <si>
    <t>10 Dias para Ficar Magrelo no Minecraft!</t>
  </si>
  <si>
    <t>2026-02-17T13:00:51Z</t>
  </si>
  <si>
    <t>1iz-nbvKnh0</t>
  </si>
  <si>
    <t>Circo</t>
  </si>
  <si>
    <t>2026-02-16T21:00:06Z</t>
  </si>
  <si>
    <t>9_A_p_-FSLg</t>
  </si>
  <si>
    <t>Segredo do michael jackson</t>
  </si>
  <si>
    <t>2026-02-16T15:00:28Z</t>
  </si>
  <si>
    <t>Mo7Tcifna5U</t>
  </si>
  <si>
    <t>CivilizaÃ§Ã£o ONDE TUDO Ã‰ Cara ou Coroa!</t>
  </si>
  <si>
    <t>2026-02-16T13:00:42Z</t>
  </si>
  <si>
    <t>0vtSz4ROf3c</t>
  </si>
  <si>
    <t>Admin no Minecraft</t>
  </si>
  <si>
    <t>s68TTAWBDNM</t>
  </si>
  <si>
    <t>Melhor Turma de Alunos..</t>
  </si>
  <si>
    <t>2026-02-15T15:01:19Z</t>
  </si>
  <si>
    <t>YXikGqtBR30</t>
  </si>
  <si>
    <t>24h Resgatando Animais no Minecraft!</t>
  </si>
  <si>
    <t>2026-02-15T13:00:55Z</t>
  </si>
  <si>
    <t>beWjKGD-N3k</t>
  </si>
  <si>
    <t>VerificaÃ§Ã£o de Idade do Roblox</t>
  </si>
  <si>
    <t>2026-02-14T21:00:35Z</t>
  </si>
  <si>
    <t>B8OQ5xDJRP4</t>
  </si>
  <si>
    <t>Pulo Maximo</t>
  </si>
  <si>
    <t>2026-02-14T15:00:31Z</t>
  </si>
  <si>
    <t>T_AjOOyV4VY</t>
  </si>
  <si>
    <t>Tudo Ã© de PokÃ©mon no Minecraft!</t>
  </si>
  <si>
    <t>2026-02-14T13:00:51Z</t>
  </si>
  <si>
    <t>nariz perfeito</t>
  </si>
  <si>
    <t>2026-02-13T21:00:00Z</t>
  </si>
  <si>
    <t>YJzxVwsvf_Q</t>
  </si>
  <si>
    <t>AQUELE AMIGO QUE MENTE</t>
  </si>
  <si>
    <t>2026-02-13T15:00:58Z</t>
  </si>
  <si>
    <t>C5Km8pZ7smg</t>
  </si>
  <si>
    <t>Problems estÃ¡ Preso dentro da CivilizaÃ§Ã£o da Internet!</t>
  </si>
  <si>
    <t>2026-02-13T13:00:20Z</t>
  </si>
  <si>
    <t>q2VwBTzRF4c</t>
  </si>
  <si>
    <t>Fogo</t>
  </si>
  <si>
    <t>2026-02-12T21:01:02Z</t>
  </si>
  <si>
    <t>flaC_1-F6jo</t>
  </si>
  <si>
    <t>Todos Contra a Dengue! ðŸ¦Ÿâš ï¸</t>
  </si>
  <si>
    <t>2026-02-12T19:00:42Z</t>
  </si>
  <si>
    <t>Juntos Contra o Mosquito da Dengue!  A turma do Problems vai mostrar dentro do Minecraft um jeito divertido de como evitar a proliferaÃ§Ã£o do mosquito da dengue com atitudes simples no dia a dia.  *leia atentamente o rÃ³tulo antes de usar o produto  #JuntosContraOMosquito #SBPProtege</t>
  </si>
  <si>
    <t>TsfgWRgKycU</t>
  </si>
  <si>
    <t>A Cada NÃ­vel Minha Abelha Aumenta!</t>
  </si>
  <si>
    <t>2026-02-12T17:00:57Z</t>
  </si>
  <si>
    <t>ABAb7kVYRF0</t>
  </si>
  <si>
    <t>Habilidades na Cozinha</t>
  </si>
  <si>
    <t>2026-02-12T15:00:17Z</t>
  </si>
  <si>
    <t>VIe8uNd36-M</t>
  </si>
  <si>
    <t>24h Combatendo a Dengue no Minecraft!</t>
  </si>
  <si>
    <t>2026-02-12T13:01:02Z</t>
  </si>
  <si>
    <t>CAMPANHA: Juntos Contra o Mosquito da Dengue!  A turma do Problems vai mostrar dentro do Minecraft um jeito divertido de como evitar a proliferaÃ§Ã£o do mosquito da dengue com atitudes simples no dia a dia.  *leia atentamente o rÃ³tulo antes de usar o produto  Download Mapa: [ https://www.mediafire.com/file/pzg3gdeb1msd9u5/SBP_-_Problems.mcworld/file ]  #JuntosContraOMosquito #SBPProtege</t>
  </si>
  <si>
    <t>hTf4FzY2UoM</t>
  </si>
  <si>
    <t>Musica</t>
  </si>
  <si>
    <t>2026-02-11T21:00:49Z</t>
  </si>
  <si>
    <t>ZXS5hsmIkbI</t>
  </si>
  <si>
    <t>Sabores</t>
  </si>
  <si>
    <t>2026-02-11T15:01:09Z</t>
  </si>
  <si>
    <t>JbXxcQT5_vU</t>
  </si>
  <si>
    <t>Problems na Vida de Pocoyo no Minecraft!</t>
  </si>
  <si>
    <t>2026-02-11T13:00:41Z</t>
  </si>
  <si>
    <t>ns4jiHxb0s4</t>
  </si>
  <si>
    <t>Fogo vs Chocolate</t>
  </si>
  <si>
    <t>2026-02-10T21:00:56Z</t>
  </si>
  <si>
    <t>rhRlMoEAmvM</t>
  </si>
  <si>
    <t>Limpando Moedas</t>
  </si>
  <si>
    <t>2026-02-10T15:01:36Z</t>
  </si>
  <si>
    <t>GuTEsJ9GzRw</t>
  </si>
  <si>
    <t>CivilizaÃ§Ã£o ONDE TUDO Ã‰ LOTERIA..</t>
  </si>
  <si>
    <t>2026-02-10T13:00:35Z</t>
  </si>
  <si>
    <t>K-0OpSzfhdM</t>
  </si>
  <si>
    <t>Ã‰ o Jeito</t>
  </si>
  <si>
    <t>2026-02-09T21:00:31Z</t>
  </si>
  <si>
    <t>fUZ8xzbUOcA</t>
  </si>
  <si>
    <t>Receita fofinha</t>
  </si>
  <si>
    <t>2026-02-09T15:01:13Z</t>
  </si>
  <si>
    <t>iWKZfIraTUw</t>
  </si>
  <si>
    <t>A Cada Degrau na Escada Aumenta a Chance de MORRER!</t>
  </si>
  <si>
    <t>2026-02-09T13:01:15Z</t>
  </si>
  <si>
    <t>pWN-6ArZO7M</t>
  </si>
  <si>
    <t>Caixa de Som VS Agua</t>
  </si>
  <si>
    <t>2026-02-08T21:00:47Z</t>
  </si>
  <si>
    <t>qJZC5JlHNGQ</t>
  </si>
  <si>
    <t>Pessoas 1990 vs 2026</t>
  </si>
  <si>
    <t>2026-02-08T15:01:24Z</t>
  </si>
  <si>
    <t>SoKJxiz4zog</t>
  </si>
  <si>
    <t>Eu TRAPACEEI com CHEFES OP na Batalha de Roleta de Mobs!</t>
  </si>
  <si>
    <t>2026-02-08T13:00:54Z</t>
  </si>
  <si>
    <t>W6ZDEuS6T94</t>
  </si>
  <si>
    <t>ESCONDE ESCONDE</t>
  </si>
  <si>
    <t>2026-02-07T21:00:25Z</t>
  </si>
  <si>
    <t>magkO9PEjCY</t>
  </si>
  <si>
    <t>Acho que me passei</t>
  </si>
  <si>
    <t>2026-02-07T15:01:28Z</t>
  </si>
  <si>
    <t>GPdSSw_AwbI</t>
  </si>
  <si>
    <t>A Maior Fila do Mundo para Chegar no Banheiro!</t>
  </si>
  <si>
    <t>2026-02-07T13:00:34Z</t>
  </si>
  <si>
    <t>4jlpTu7VNB0</t>
  </si>
  <si>
    <t>a curiosidade matou o gato</t>
  </si>
  <si>
    <t>2026-02-06T21:00:05Z</t>
  </si>
  <si>
    <t>D068dgoIfME</t>
  </si>
  <si>
    <t>Piscina</t>
  </si>
  <si>
    <t>2026-02-06T15:00:21Z</t>
  </si>
  <si>
    <t>phXTdu9mcKo</t>
  </si>
  <si>
    <t>Criei um AquÃ¡rio de Monstros Marinhos no Minecraft!</t>
  </si>
  <si>
    <t>2026-02-06T13:01:28Z</t>
  </si>
  <si>
    <t>hsSo2beU900</t>
  </si>
  <si>
    <t>oque ele tÃ¡ fazendo</t>
  </si>
  <si>
    <t>2026-02-05T21:00:47Z</t>
  </si>
  <si>
    <t>G6ZjH_ua1so</t>
  </si>
  <si>
    <t>A PESSOA MAIS BURRA DO MUNDO</t>
  </si>
  <si>
    <t>2026-02-05T16:22:58Z</t>
  </si>
  <si>
    <t>UYqKpzTq_FA</t>
  </si>
  <si>
    <t>Entrei na CivilizaÃ§Ã£o do Esconde-Esconde no Minecraft!</t>
  </si>
  <si>
    <t>2026-02-05T13:00:55Z</t>
  </si>
  <si>
    <t>DThgPun7TQM</t>
  </si>
  <si>
    <t>QI negativo</t>
  </si>
  <si>
    <t>2026-02-04T18:00:13Z</t>
  </si>
  <si>
    <t>GJnJjG5YMGE</t>
  </si>
  <si>
    <t>Vai afogarâ€¦</t>
  </si>
  <si>
    <t>2026-02-04T15:00:25Z</t>
  </si>
  <si>
    <t>TpQLGMCveoQ</t>
  </si>
  <si>
    <t>Evoluindo na Vida de Capivara no Minecraft!</t>
  </si>
  <si>
    <t>2026-02-04T13:00:52Z</t>
  </si>
  <si>
    <t>WDn-vz47VzQ</t>
  </si>
  <si>
    <t>Como eu fiquei vivo</t>
  </si>
  <si>
    <t>2026-02-03T21:00:38Z</t>
  </si>
  <si>
    <t>gqLVsSyGjko</t>
  </si>
  <si>
    <t>NÃ£o tem mais volta</t>
  </si>
  <si>
    <t>2026-02-03T15:01:13Z</t>
  </si>
  <si>
    <t>vORfpKGNggg</t>
  </si>
  <si>
    <t>Criei a Escola da Turma do Problems!</t>
  </si>
  <si>
    <t>2026-02-03T13:01:44Z</t>
  </si>
  <si>
    <t>c17pjKrYGtQ</t>
  </si>
  <si>
    <t>NÃ£o se mete com meu cachorro</t>
  </si>
  <si>
    <t>2026-02-02T21:00:42Z</t>
  </si>
  <si>
    <t>OMoOoBzCFEY</t>
  </si>
  <si>
    <t>Muito engraÃ§ado</t>
  </si>
  <si>
    <t>2026-02-02T15:00:49Z</t>
  </si>
  <si>
    <t>dFOoTOPdvLU</t>
  </si>
  <si>
    <t>Preciso Evoluir Minha Ãrvore no NÃ­vel MÃ¡ximo!</t>
  </si>
  <si>
    <t>2026-02-02T13:01:15Z</t>
  </si>
  <si>
    <t>Ymjostx7cIo</t>
  </si>
  <si>
    <t>Discutindo o plano de fuga</t>
  </si>
  <si>
    <t>2026-02-01T21:00:36Z</t>
  </si>
  <si>
    <t>zwHYFgtn-Kg</t>
  </si>
  <si>
    <t>Amigo Aventureiro</t>
  </si>
  <si>
    <t>2026-02-01T15:01:48Z</t>
  </si>
  <si>
    <t>Il3Rsy3GxOo</t>
  </si>
  <si>
    <t>Vida de Pikachu no Minecraft!</t>
  </si>
  <si>
    <t>2026-02-01T13:00:30Z</t>
  </si>
  <si>
    <t>n_p0F9T9j2w</t>
  </si>
  <si>
    <t>Ã‰ assim que acaba</t>
  </si>
  <si>
    <t>2026-01-31T21:00:53Z</t>
  </si>
  <si>
    <t>Bh0PbbQmfAM</t>
  </si>
  <si>
    <t>tudo certo mano</t>
  </si>
  <si>
    <t>2026-01-31T15:00:30Z</t>
  </si>
  <si>
    <t>BIto3ewqvPI</t>
  </si>
  <si>
    <t>Evoluindo minha Casa de Terra a Diamante</t>
  </si>
  <si>
    <t>2026-01-31T13:00:22Z</t>
  </si>
  <si>
    <t>HCSuVQQi5yk</t>
  </si>
  <si>
    <t>POV jogando com amigo noob</t>
  </si>
  <si>
    <t>2026-01-30T21:00:31Z</t>
  </si>
  <si>
    <t>Dc5j6CGCJd4</t>
  </si>
  <si>
    <t>ENCONTRE O PROBLEMS!</t>
  </si>
  <si>
    <t>2026-01-30T20:13:59Z</t>
  </si>
  <si>
    <t>eATSXNIcyH4</t>
  </si>
  <si>
    <t>Algo de errado nÃ£o estÃ¡ certo</t>
  </si>
  <si>
    <t>2026-01-30T15:01:19Z</t>
  </si>
  <si>
    <t>ðŸ’™VEM CONHECER MEU NOVO SHOW!!ðŸ’™ https://showturmadoproblems.com.br/  Servidor de discord: https://discord.gg/2jtYumJKuZ  Minha Loja: https://www.curtaloja.com/marca/problems.html  Contato COMERCIAL: comercial@agenciacurta.com  Segue a turma no instagram:  ProblemsðŸ’™ https://www.instagram.com/problems_sr/ Mel ðŸ’›https://www.instagram.com/kaikemel/ Kadu ðŸ’– https://www.instagram.com/kadukon/ Stick ðŸ’šhttps://www.instagram.com/guualfaro/ Zoom ðŸ§¡ https://www.instagram.com/josedu4rd/  ENXADAHOST - Cupom: Problems ATENÃ‡ÃƒO: O conteÃºdo do vÃ­deo Ã© 100% family friendly, ou seja qualquer um pode assistir com toda a familia quando quiser!!  #problems #minecraft</t>
  </si>
  <si>
    <t>6XzSxmAKceU</t>
  </si>
  <si>
    <t>Mais Velocidade para Vencer o Tsunami de Brainrots!</t>
  </si>
  <si>
    <t>2026-01-30T13:00:20Z</t>
  </si>
  <si>
    <t>zGwlr26CoCk</t>
  </si>
  <si>
    <t>Suspeito, mas nÃ£o consigo provarâ€¦</t>
  </si>
  <si>
    <t>2026-01-29T20:00:51Z</t>
  </si>
  <si>
    <t>2kNiQWsh3ZE</t>
  </si>
  <si>
    <t>Nem todo herÃ³i usa capa</t>
  </si>
  <si>
    <t>2026-01-29T15:00:10Z</t>
  </si>
  <si>
    <t>92kLF6vg7F0</t>
  </si>
  <si>
    <t>Turma do Problems no Hytale pela Primeira Vez!</t>
  </si>
  <si>
    <t>2026-01-29T13:00:21Z</t>
  </si>
  <si>
    <t>ðŸ‘‰ Baixe agora o Navegador OperaGX: https://operagx.gg/Problems3  #problems #minecraft  Patrocinado por Opera GX</t>
  </si>
  <si>
    <t>mb4wewQxZF4</t>
  </si>
  <si>
    <t>Warden kkkkkkkkk</t>
  </si>
  <si>
    <t>2026-01-28T21:00:52Z</t>
  </si>
  <si>
    <t>DJx-ravnGos</t>
  </si>
  <si>
    <t>mojang contra meu progresso</t>
  </si>
  <si>
    <t>2026-01-28T15:00:23Z</t>
  </si>
  <si>
    <t>HYI378juVmA</t>
  </si>
  <si>
    <t>Evoluindo a MineraÃ§Ã£o Para ter Mais Velocidade nesse Servidor!</t>
  </si>
  <si>
    <t>2026-01-28T13:00:37Z</t>
  </si>
  <si>
    <t>KuBSJObxKCE</t>
  </si>
  <si>
    <t>Medindo o QI da turma</t>
  </si>
  <si>
    <t>2026-01-27T21:00:20Z</t>
  </si>
  <si>
    <t>vd9nOnX6-So</t>
  </si>
  <si>
    <t>MineraÃ§Ã£o</t>
  </si>
  <si>
    <t>2026-01-27T15:01:44Z</t>
  </si>
  <si>
    <t>6f1RxdrIQAo</t>
  </si>
  <si>
    <t>Vida de Rato no Minecraft!</t>
  </si>
  <si>
    <t>2026-01-27T13:00:11Z</t>
  </si>
  <si>
    <t>gy2TnjUUmVc</t>
  </si>
  <si>
    <t>MineraÃ§Ã£o Eu vs Meus Amigo</t>
  </si>
  <si>
    <t>2026-01-26T21:00:45Z</t>
  </si>
  <si>
    <t>RjebxO6zRMI</t>
  </si>
  <si>
    <t>Nunca mais mato um villagerâ€¦</t>
  </si>
  <si>
    <t>2026-01-26T15:00:53Z</t>
  </si>
  <si>
    <t>f52Op_4y04w</t>
  </si>
  <si>
    <t>CivilizaÃ§Ã£o dos Anjos no Minecraft!</t>
  </si>
  <si>
    <t>2026-01-26T13:01:16Z</t>
  </si>
  <si>
    <t>nFcBfU9gUmQ</t>
  </si>
  <si>
    <t>Amigos Noob</t>
  </si>
  <si>
    <t>2026-01-25T21:00:50Z</t>
  </si>
  <si>
    <t>pO2Mv271h1U</t>
  </si>
  <si>
    <t>Provas</t>
  </si>
  <si>
    <t>2026-01-25T15:01:32Z</t>
  </si>
  <si>
    <t>ikUWJda1rCo</t>
  </si>
  <si>
    <t>A cada minuto o Refrigerante do Problems sobe!</t>
  </si>
  <si>
    <t>2026-01-25T13:01:16Z</t>
  </si>
  <si>
    <t>T65P4ZJ5vJ4</t>
  </si>
  <si>
    <t>amigo exagerado</t>
  </si>
  <si>
    <t>2026-01-24T21:00:24Z</t>
  </si>
  <si>
    <t>r68Y6HlvJq8</t>
  </si>
  <si>
    <t>burro ou gÃªnio?</t>
  </si>
  <si>
    <t>2026-01-24T15:01:23Z</t>
  </si>
  <si>
    <t>obG_8TJ0Pj8</t>
  </si>
  <si>
    <t>Sobrevivi na CivilizaÃ§Ã£o de Prender Brainrot!</t>
  </si>
  <si>
    <t>2026-01-24T13:01:34Z</t>
  </si>
  <si>
    <t>mgzcfEpo6og</t>
  </si>
  <si>
    <t>Apenas Meu Jeito</t>
  </si>
  <si>
    <t>2026-01-23T21:01:01Z</t>
  </si>
  <si>
    <t>azckpBB0lpk</t>
  </si>
  <si>
    <t>TÃ¡ certo isso?</t>
  </si>
  <si>
    <t>2026-01-23T15:00:09Z</t>
  </si>
  <si>
    <t>c6qDAgbsUTU</t>
  </si>
  <si>
    <t>CivilizaÃ§Ã£o de Aranhas no Minecraft!</t>
  </si>
  <si>
    <t>2026-01-23T13:01:19Z</t>
  </si>
  <si>
    <t>ðŸ“¥ Arknights: Endfield jÃ¡ estÃ¡ disponÃ­vel para download gratuito: https://akendfield.gryphline.com/d27t/ProbIems  Arknights: Endfield, o novo RPG de estratÃ©gia em tempo real 3D, jÃ¡ estÃ¡ disponÃ­vel para PS5, PC e dispositivos mÃ³veis. Jogue de graÃ§a!  #ArknightsEndfield #Endfield</t>
  </si>
  <si>
    <t>D_8zBF1RVV0</t>
  </si>
  <si>
    <t>reflexos insanos</t>
  </si>
  <si>
    <t>2026-01-22T21:00:30Z</t>
  </si>
  <si>
    <t>wNWgrybDzN0</t>
  </si>
  <si>
    <t>meio coraÃ§Ã£o</t>
  </si>
  <si>
    <t>2026-01-22T15:01:43Z</t>
  </si>
  <si>
    <t>hulDbPXEhV0</t>
  </si>
  <si>
    <t>7 Dias para SER COMPRADO no Minecraft!</t>
  </si>
  <si>
    <t>2026-01-22T13:01:16Z</t>
  </si>
  <si>
    <t>8tyJdx-I1qE</t>
  </si>
  <si>
    <t>TOC</t>
  </si>
  <si>
    <t>2026-01-21T21:00:07Z</t>
  </si>
  <si>
    <t>rOS-WDFhjrg</t>
  </si>
  <si>
    <t>â˜ ï¸</t>
  </si>
  <si>
    <t>2026-01-21T15:01:39Z</t>
  </si>
  <si>
    <t>OrzXCiJdNwk</t>
  </si>
  <si>
    <t>CivilizaÃ§Ã£o das Edits no Minecraft!</t>
  </si>
  <si>
    <t>2026-01-21T13:00:46Z</t>
  </si>
  <si>
    <t>9cJt42uQnOo</t>
  </si>
  <si>
    <t>O que eu fiz?</t>
  </si>
  <si>
    <t>2026-01-20T21:00:12Z</t>
  </si>
  <si>
    <t>jWLuMAtykBo</t>
  </si>
  <si>
    <t>VinganÃ§a exagerada</t>
  </si>
  <si>
    <t>2026-01-20T15:01:21Z</t>
  </si>
  <si>
    <t>248XoPxklkQ</t>
  </si>
  <si>
    <t>Problems Tem Vida de Axolote no Minecraft</t>
  </si>
  <si>
    <t>2026-01-20T13:00:09Z</t>
  </si>
  <si>
    <t>Ux_Hge91xL0</t>
  </si>
  <si>
    <t>Sobrevivi na CivilizaÃ§Ã£o Infinita no Minecraft!</t>
  </si>
  <si>
    <t>2026-01-19T13:00:59Z</t>
  </si>
  <si>
    <t>UjGxpiYwT2k</t>
  </si>
  <si>
    <t>Prendi Todos os Brainrots na Delegacia!</t>
  </si>
  <si>
    <t>2026-01-18T13:00:54Z</t>
  </si>
  <si>
    <t>Nu5Nab1RpM0</t>
  </si>
  <si>
    <t>Servidor de IRRITAR a PROFESSORA BRAINROT no Minecraft!</t>
  </si>
  <si>
    <t>2026-01-17T13:00:45Z</t>
  </si>
  <si>
    <t>5BD0vthkvL4</t>
  </si>
  <si>
    <t>Qual Foguete Voa Mais Longe?</t>
  </si>
  <si>
    <t>2026-01-16T19:00:06Z</t>
  </si>
  <si>
    <t>lC6517JEmJE</t>
  </si>
  <si>
    <t>Criei MEU PRÃ“PRIO FOGUETE para ir para A LUA!</t>
  </si>
  <si>
    <t>2026-01-16T17:01:22Z</t>
  </si>
  <si>
    <t>54A6Y4rWEn8</t>
  </si>
  <si>
    <t>Preciso de Mais Velocidade Para Correr na ESTEIRA!</t>
  </si>
  <si>
    <t>2026-01-16T13:00:17Z</t>
  </si>
  <si>
    <t>ZTr89VHAcmo</t>
  </si>
  <si>
    <t>MÃ£o de esqueleto de papel</t>
  </si>
  <si>
    <t>2026-01-15T21:00:42Z</t>
  </si>
  <si>
    <t>AXxqNy2ljaA</t>
  </si>
  <si>
    <t>Instagram vs Realidade</t>
  </si>
  <si>
    <t>2026-01-15T15:00:19Z</t>
  </si>
  <si>
    <t>P7R6Gz3C9iw</t>
  </si>
  <si>
    <t>CivilizaÃ§Ã£o dos NÃšMEROS INFINITOS!</t>
  </si>
  <si>
    <t>2026-01-15T13:00:49Z</t>
  </si>
  <si>
    <t>h1ayb3qwyAs</t>
  </si>
  <si>
    <t>Humanos vs Gorila</t>
  </si>
  <si>
    <t>2026-01-14T21:00:53Z</t>
  </si>
  <si>
    <t>qBJkgKzriTc</t>
  </si>
  <si>
    <t>Hack secreto do relÃ³gio</t>
  </si>
  <si>
    <t>2026-01-14T15:01:45Z</t>
  </si>
  <si>
    <t>Ud0tPqb7Klk</t>
  </si>
  <si>
    <t>Evolui na CivilizaÃ§Ã£o da Igreja atÃ© Virar PAPA!</t>
  </si>
  <si>
    <t>2026-01-14T13:00:56Z</t>
  </si>
  <si>
    <t>BEptxH0Ob8Y</t>
  </si>
  <si>
    <t>Borracha com cabelo</t>
  </si>
  <si>
    <t>2026-01-13T21:00:13Z</t>
  </si>
  <si>
    <t>4hxIJV6wruo</t>
  </si>
  <si>
    <t>Como fazer uma carta vitoriana</t>
  </si>
  <si>
    <t>2026-01-13T15:00:16Z</t>
  </si>
  <si>
    <t>TWg0ChVBcWo</t>
  </si>
  <si>
    <t>Sobrevivi na Cadeia Alimentar Das Cores!</t>
  </si>
  <si>
    <t>2026-01-13T13:01:06Z</t>
  </si>
  <si>
    <t>VjIh88vXm28</t>
  </si>
  <si>
    <t>Como consertar um vazamento</t>
  </si>
  <si>
    <t>2026-01-12T21:00:29Z</t>
  </si>
  <si>
    <t>Aidg3aCTxGU</t>
  </si>
  <si>
    <t>Como desenhar um coelho</t>
  </si>
  <si>
    <t>2026-01-12T15:00:19Z</t>
  </si>
  <si>
    <t>E1nZaHJwNt8</t>
  </si>
  <si>
    <t>Vida de TNT no Minecraft!</t>
  </si>
  <si>
    <t>2026-01-12T13:00:33Z</t>
  </si>
  <si>
    <t>Jm185dCTDDI</t>
  </si>
  <si>
    <t>Ficando pequeno</t>
  </si>
  <si>
    <t>2026-01-11T21:00:17Z</t>
  </si>
  <si>
    <t>HWk0OKHgNOY</t>
  </si>
  <si>
    <t>Como fazer adesivo</t>
  </si>
  <si>
    <t>2026-01-11T15:00:36Z</t>
  </si>
  <si>
    <t>ch5PJXpIg-w</t>
  </si>
  <si>
    <t>Do Zero ao 1 MilhÃ£o de Velocidade na Corrida INIFINITA!</t>
  </si>
  <si>
    <t>2026-01-11T13:01:11Z</t>
  </si>
  <si>
    <t>zyhDI00dN6U</t>
  </si>
  <si>
    <t>Como congelar instantaneamente</t>
  </si>
  <si>
    <t>2026-01-10T21:01:08Z</t>
  </si>
  <si>
    <t>PGsbngJGWO0</t>
  </si>
  <si>
    <t>Quem faz o gol perfeito?</t>
  </si>
  <si>
    <t>2026-01-10T15:00:49Z</t>
  </si>
  <si>
    <t>1Jq-zXif-aM</t>
  </si>
  <si>
    <t>CivilizaÃ§Ã£o da Profundidade no Minecraft!</t>
  </si>
  <si>
    <t>2026-01-10T13:00:03Z</t>
  </si>
  <si>
    <t>7tbjIx475eA</t>
  </si>
  <si>
    <t>Acerte o famoso</t>
  </si>
  <si>
    <t>2026-01-09T21:00:10Z</t>
  </si>
  <si>
    <t>Obnc7aC6UMo</t>
  </si>
  <si>
    <t>Bomba de galÃ£o</t>
  </si>
  <si>
    <t>2026-01-09T15:01:00Z</t>
  </si>
  <si>
    <t>bPvl6HVRFtY</t>
  </si>
  <si>
    <t>Evolui na Vida de LeÃ£o AtÃ© Virar o Rei da Floresta!</t>
  </si>
  <si>
    <t>2026-01-09T13:01:14Z</t>
  </si>
  <si>
    <t>vxGC7wVDFLQ</t>
  </si>
  <si>
    <t>Garrafa mais forte do mundo</t>
  </si>
  <si>
    <t>2026-01-08T21:01:10Z</t>
  </si>
  <si>
    <t>f6UWyGrzZu0</t>
  </si>
  <si>
    <t>Dinheiro dentro do sabÃ£o</t>
  </si>
  <si>
    <t>2026-01-08T15:01:24Z</t>
  </si>
  <si>
    <t>AadmnRuqTno</t>
  </si>
  <si>
    <t>CivilizaÃ§Ã£o dos Carros no Minecraft!</t>
  </si>
  <si>
    <t>2026-01-08T13:00:30Z</t>
  </si>
  <si>
    <t>WmPPfon1T6k</t>
  </si>
  <si>
    <t>Cachorro do verÃ£o vs Cachorro do inverno</t>
  </si>
  <si>
    <t>2026-01-07T21:00:41Z</t>
  </si>
  <si>
    <t>S6RNm2PdO1s</t>
  </si>
  <si>
    <t>Axolote cozinheiro</t>
  </si>
  <si>
    <t>2026-01-07T15:00:51Z</t>
  </si>
  <si>
    <t>aeCshe3ETug</t>
  </si>
  <si>
    <t>Adotei uma Pedra de EstimaÃ§Ã£o no Minecraft!</t>
  </si>
  <si>
    <t>2026-01-07T13:00:04Z</t>
  </si>
  <si>
    <t>NLhmnIj5stQ</t>
  </si>
  <si>
    <t>Consertando carro</t>
  </si>
  <si>
    <t>2026-01-06T21:00:23Z</t>
  </si>
  <si>
    <t>yrV98b15rbI</t>
  </si>
  <si>
    <t>Como desenhar a letra F em 3D</t>
  </si>
  <si>
    <t>2026-01-06T15:01:52Z</t>
  </si>
  <si>
    <t>o8_YU1TZwQ0</t>
  </si>
  <si>
    <t>Vida de The Bloop no Minecraft!</t>
  </si>
  <si>
    <t>2026-01-06T13:01:46Z</t>
  </si>
  <si>
    <t>nhzY5RdSVOU</t>
  </si>
  <si>
    <t>The Rock Villager</t>
  </si>
  <si>
    <t>2026-01-05T21:01:01Z</t>
  </si>
  <si>
    <t>z0czBngKu5Q</t>
  </si>
  <si>
    <t>Professor vs Aluno</t>
  </si>
  <si>
    <t>2026-01-05T15:01:51Z</t>
  </si>
  <si>
    <t>M-HFr9cQQrw</t>
  </si>
  <si>
    <t>Evolui na CivilizaÃ§Ã£o dos PokÃ©mons no Minecraft!</t>
  </si>
  <si>
    <t>2026-01-05T13:00:48Z</t>
  </si>
  <si>
    <t>Uyen-zs1Qzc</t>
  </si>
  <si>
    <t>Os piores despertadores</t>
  </si>
  <si>
    <t>2026-01-04T21:00:27Z</t>
  </si>
  <si>
    <t>D4dwr7pT9Bo</t>
  </si>
  <si>
    <t>Como sempre tirar nota alta</t>
  </si>
  <si>
    <t>2026-01-04T15:00:32Z</t>
  </si>
  <si>
    <t>slKt5rQLtnU</t>
  </si>
  <si>
    <t>Vida de Urubu no Minecraft!</t>
  </si>
  <si>
    <t>2026-01-04T13:01:47Z</t>
  </si>
  <si>
    <t>OvTX2A8uzos</t>
  </si>
  <si>
    <t>Escrevendo 3000 em 3 caixas</t>
  </si>
  <si>
    <t>2026-01-03T21:00:21Z</t>
  </si>
  <si>
    <t>releC66Y0YQ</t>
  </si>
  <si>
    <t>Quantos balÃµes foram?</t>
  </si>
  <si>
    <t>2026-01-03T15:01:38Z</t>
  </si>
  <si>
    <t>9gKCFhvPY2Y</t>
  </si>
  <si>
    <t>Cavando o Mundo para Conseguir Todos os Brainrots OGs!</t>
  </si>
  <si>
    <t>2026-01-03T13:00:28Z</t>
  </si>
  <si>
    <t>L55YerKsLmY</t>
  </si>
  <si>
    <t>IlusÃ£o realista</t>
  </si>
  <si>
    <t>2026-01-02T21:00:19Z</t>
  </si>
  <si>
    <t>ogztoD1YV0I</t>
  </si>
  <si>
    <t>Como desenhar um floco de neve</t>
  </si>
  <si>
    <t>2026-01-02T15:01:29Z</t>
  </si>
  <si>
    <t>-0zSjlnGQAY</t>
  </si>
  <si>
    <t>Espere por 365 Dias no Minecraft..</t>
  </si>
  <si>
    <t>2026-01-02T13:00:00Z</t>
  </si>
  <si>
    <t>8rWyaSSOBFE</t>
  </si>
  <si>
    <t>Fazendo o Steve realista</t>
  </si>
  <si>
    <t>2026-01-01T21:00:07Z</t>
  </si>
  <si>
    <t>p-dDxuAXn6s</t>
  </si>
  <si>
    <t>Deixando um artista nervoso</t>
  </si>
  <si>
    <t>2026-01-01T15:01:24Z</t>
  </si>
  <si>
    <t>XOorxGBvZSw</t>
  </si>
  <si>
    <t>Criei Minha Cidade em Miniatura no Minecraft!</t>
  </si>
  <si>
    <t>2026-01-01T13:01:05Z</t>
  </si>
  <si>
    <t>e3EKctNEnV0</t>
  </si>
  <si>
    <t>Creeper falso</t>
  </si>
  <si>
    <t>2025-12-31T21:00:51Z</t>
  </si>
  <si>
    <t>kDMGRM4e6Zg</t>
  </si>
  <si>
    <t>Posso Comprar SHOP ADMIN no Roube um Brainrot!</t>
  </si>
  <si>
    <t>2025-12-31T13:01:25Z</t>
  </si>
  <si>
    <t>CZouP-XZ1sM</t>
  </si>
  <si>
    <t>Desenhando Steve em 30 segundos</t>
  </si>
  <si>
    <t>2025-12-31T03:00:24Z</t>
  </si>
  <si>
    <t>OZg88TGC8TQ</t>
  </si>
  <si>
    <t>EvoluÃ§Ã£o do Minecraft lego</t>
  </si>
  <si>
    <t>2025-12-30T21:00:24Z</t>
  </si>
  <si>
    <t>o1tJtYWHnI8</t>
  </si>
  <si>
    <t>Como fazer maquete de furacÃ£o</t>
  </si>
  <si>
    <t>2025-12-30T15:01:37Z</t>
  </si>
  <si>
    <t>-It-5XNr5e4</t>
  </si>
  <si>
    <t>Sobrevivi na CivilizaÃ§Ã£o onde TUDO Ã‰ ROUBO!</t>
  </si>
  <si>
    <t>2025-12-30T13:00:00Z</t>
  </si>
  <si>
    <t>ðŸ’™VEM CONHECER MEU NOVO SHOW!!ðŸ’™ https://showturmadoproblems.com.br/  Minha Loja: https://www.curtaloja.com/marca/problems.html  Contato COMERCIAL: comercial@agenciacurta.com   Segue a turma no instagram:  ProblemsðŸ’™ https://www.instagram.com/problems_sr/ Mel ðŸ’›https://www.instagram.com/kaikemel/ Kadu ðŸ’– https://www.instagram.com/kadukon/ Stick ðŸ’šhttps://www.instagram.com/guualfaro/ Zoom ðŸ§¡ https://www.instagram.com/josedu4rd/  ENXADAHOST - Cupom: Problems CINEART - Cupom: Stick15 ou Mel15 ATENÃ‡ÃƒO: O conteÃºdo do vÃ­deo Ã© 100% family friendly, ou seja qualquer um pode assistir com toda a familia quando quiser!!  #problems #minecraft</t>
  </si>
  <si>
    <t>lrFtZ-9Ek7E</t>
  </si>
  <si>
    <t>Qual Ã© a melhor mÃ£e?</t>
  </si>
  <si>
    <t>2025-12-29T21:00:53Z</t>
  </si>
  <si>
    <t>xu6-gb0z6qw</t>
  </si>
  <si>
    <t>Os melhores reflexos</t>
  </si>
  <si>
    <t>2025-12-29T15:01:55Z</t>
  </si>
  <si>
    <t>pqNHk4EuJ8E</t>
  </si>
  <si>
    <t>Evoluindo na Vida de 67 no Minecraft!</t>
  </si>
  <si>
    <t>2025-12-29T13:01:45Z</t>
  </si>
  <si>
    <t>53_awxRAaWs</t>
  </si>
  <si>
    <t>Quando o clima estÃ¡ quente</t>
  </si>
  <si>
    <t>2025-12-28T21:00:06Z</t>
  </si>
  <si>
    <t>Fzpck0b_F-4</t>
  </si>
  <si>
    <t>MaÃ§arico vs morango</t>
  </si>
  <si>
    <t>2025-12-28T15:00:33Z</t>
  </si>
  <si>
    <t>C1aS_o0nt_8</t>
  </si>
  <si>
    <t>Entrei na CivilizaÃ§Ã£o do Alfabeto!</t>
  </si>
  <si>
    <t>2025-12-28T13:00:31Z</t>
  </si>
  <si>
    <t>B77vt4y96eI</t>
  </si>
  <si>
    <t>Como desenhar escadas 3D</t>
  </si>
  <si>
    <t>2025-12-27T21:00:15Z</t>
  </si>
  <si>
    <t>zqdrBbsPyoM</t>
  </si>
  <si>
    <t>Tirando pelo de gato</t>
  </si>
  <si>
    <t>2025-12-27T15:02:00Z</t>
  </si>
  <si>
    <t>iFgC6KiDot0</t>
  </si>
  <si>
    <t>Jogando os Dados da Sorte dos Brainrots no Minecraft!</t>
  </si>
  <si>
    <t>2025-12-27T13:01:32Z</t>
  </si>
  <si>
    <t>Quem chuta mais alto</t>
  </si>
  <si>
    <t>2025-12-26T21:00:00Z</t>
  </si>
  <si>
    <t>fz1b_Vyf92M</t>
  </si>
  <si>
    <t>Pit stop de carrinho</t>
  </si>
  <si>
    <t>2025-12-26T15:01:17Z</t>
  </si>
  <si>
    <t>h-qyUtp9zRU</t>
  </si>
  <si>
    <t>Virei ADM na CivilizaÃ§Ã£o da SimulaÃ§Ã£o no Minecraft!</t>
  </si>
  <si>
    <t>2025-12-26T13:01:21Z</t>
  </si>
  <si>
    <t>_zY52qAnqQw</t>
  </si>
  <si>
    <t>Pintor perfeccionista</t>
  </si>
  <si>
    <t>2025-12-25T21:00:43Z</t>
  </si>
  <si>
    <t>RYsiifwBEZw</t>
  </si>
  <si>
    <t>Compre +4</t>
  </si>
  <si>
    <t>2025-12-25T15:00:53Z</t>
  </si>
  <si>
    <t>oeZdndSPDl8</t>
  </si>
  <si>
    <t>ConstruÃ­ o Maior ZoolÃ³gico de Brainrots no Minecraft!</t>
  </si>
  <si>
    <t>2025-12-25T13:01:41Z</t>
  </si>
  <si>
    <t>O5FMiApXPIg</t>
  </si>
  <si>
    <t>Quantos papÃ©is aguentam a bola de metal</t>
  </si>
  <si>
    <t>2025-12-24T21:00:33Z</t>
  </si>
  <si>
    <t>XJG8r0HAx0g</t>
  </si>
  <si>
    <t>Quem faz a estrela perfeita?</t>
  </si>
  <si>
    <t>2025-12-24T15:01:18Z</t>
  </si>
  <si>
    <t>idaMP11nzlI</t>
  </si>
  <si>
    <t>Evolui na CivilizaÃ§Ã£o do Peso no Minecraft!</t>
  </si>
  <si>
    <t>2025-12-24T13:01:34Z</t>
  </si>
  <si>
    <t>1FOjw_5B7cg</t>
  </si>
  <si>
    <t>NÃ£o confie nos seus olhos</t>
  </si>
  <si>
    <t>2025-12-23T21:00:06Z</t>
  </si>
  <si>
    <t>A9px_ypfDcs</t>
  </si>
  <si>
    <t>Como desenhar enfeites de natal</t>
  </si>
  <si>
    <t>2025-12-23T15:00:30Z</t>
  </si>
  <si>
    <t>ZOt-5C2Q4E0</t>
  </si>
  <si>
    <t>24h na Vida de Tanque de Guerra no Minecraft!</t>
  </si>
  <si>
    <t>2025-12-23T13:01:14Z</t>
  </si>
  <si>
    <t>ugjpRB8KVYQ</t>
  </si>
  <si>
    <t>Como pintar do jeito certo</t>
  </si>
  <si>
    <t>2025-12-22T21:01:10Z</t>
  </si>
  <si>
    <t>C8I8ei7pHNI</t>
  </si>
  <si>
    <t>QI infinito</t>
  </si>
  <si>
    <t>2025-12-22T15:00:32Z</t>
  </si>
  <si>
    <t>dmnWbjh7r9o</t>
  </si>
  <si>
    <t>E se Todos os Brainrots Trabalhassem no Minecraft?</t>
  </si>
  <si>
    <t>2025-12-22T13:01:27Z</t>
  </si>
  <si>
    <t>naPOoBjeztA</t>
  </si>
  <si>
    <t>Como desenhar um tigre</t>
  </si>
  <si>
    <t>2025-12-21T21:00:51Z</t>
  </si>
  <si>
    <t>KLg8DID8jLI</t>
  </si>
  <si>
    <t>O pior desenho</t>
  </si>
  <si>
    <t>2025-12-21T15:00:40Z</t>
  </si>
  <si>
    <t>DUF_rTJ8Yr0</t>
  </si>
  <si>
    <t>Entrei na CivilizaÃ§Ã£o UPGRADE no Minecraft!</t>
  </si>
  <si>
    <t>2025-12-21T13:00:22Z</t>
  </si>
  <si>
    <t>ðŸ’™VEM CONHECER MEU NOVO SHOW!!ðŸ’™ https://showturmadoproblems.com.br/  Minha Loja: https://www.curtaloja.com/marca/problems.html  Contato COMERCIAL: comercial@agenciacurta.com  Segue a turma no instagram:  ProblemsðŸ’™ https://www.instagram.com/problems_sr/ Mel ðŸ’›https://www.instagram.com/kaikemel/ Kadu ðŸ’– https://www.instagram.com/kadukon/ Stick ðŸ’šhttps://www.instagram.com/guualfaro/ Zoom ðŸ§¡ https://www.instagram.com/josedu4rd/  ENXADAHOST - Cupom: Problems ATENÃ‡ÃƒO: O conteÃºdo do vÃ­deo Ã© 100% family friendly, ou seja qualquer um pode assistir com toda a familia quando quiser!!  #problems #minecraft</t>
  </si>
  <si>
    <t>9NDN9ZU3Y80</t>
  </si>
  <si>
    <t>Life hack de vassoura</t>
  </si>
  <si>
    <t>2025-12-20T21:00:09Z</t>
  </si>
  <si>
    <t>sUlfEhzSBqs</t>
  </si>
  <si>
    <t>Origami de dragÃ£o</t>
  </si>
  <si>
    <t>2025-12-20T15:01:48Z</t>
  </si>
  <si>
    <t>kua0z5vz9iE</t>
  </si>
  <si>
    <t>4 Brainrots vs 1 Bloco no Minecraft!</t>
  </si>
  <si>
    <t>2025-12-20T13:01:36Z</t>
  </si>
  <si>
    <t>rRY8keyLGZk</t>
  </si>
  <si>
    <t>Desenhando uma cena de filme</t>
  </si>
  <si>
    <t>2025-12-19T21:01:06Z</t>
  </si>
  <si>
    <t>yyLCSMngKgY</t>
  </si>
  <si>
    <t>Desenhando com cafÃ©</t>
  </si>
  <si>
    <t>2025-12-19T15:02:04Z</t>
  </si>
  <si>
    <t>CivilizaÃ§Ã£o dos Nomes no Minecraft</t>
  </si>
  <si>
    <t>2025-12-19T13:00:00Z</t>
  </si>
  <si>
    <t>Q95A83zix3E</t>
  </si>
  <si>
    <t>Como desenhar a letra M</t>
  </si>
  <si>
    <t>2025-12-18T21:00:25Z</t>
  </si>
  <si>
    <t>fYMkSULhYI0</t>
  </si>
  <si>
    <t>Como desenhar uma tatuagem</t>
  </si>
  <si>
    <t>2025-12-18T15:01:17Z</t>
  </si>
  <si>
    <t>4J4aJmSiFIA</t>
  </si>
  <si>
    <t>Servidor onde TUDO Ã‰ ROBUX!</t>
  </si>
  <si>
    <t>2025-12-18T13:00:07Z</t>
  </si>
  <si>
    <t>99L6Oy23_ZI</t>
  </si>
  <si>
    <t>Qual Ã© a boca real do Goku</t>
  </si>
  <si>
    <t>2025-12-17T21:00:21Z</t>
  </si>
  <si>
    <t>RVLKCGd1pIE</t>
  </si>
  <si>
    <t>Como desenhar flores com 1 linha</t>
  </si>
  <si>
    <t>2025-12-17T15:00:59Z</t>
  </si>
  <si>
    <t>i1VNPutDgBs</t>
  </si>
  <si>
    <t>Mais Velocidade Para Correr com Mobs do Minecraft!</t>
  </si>
  <si>
    <t>2025-12-17T13:01:22Z</t>
  </si>
  <si>
    <t>iBHYETNcPdw</t>
  </si>
  <si>
    <t>Descobertas valiosas</t>
  </si>
  <si>
    <t>2025-12-16T21:00:48Z</t>
  </si>
  <si>
    <t>kBgKwC0e0aw</t>
  </si>
  <si>
    <t>Manda para a sua vÃ³</t>
  </si>
  <si>
    <t>2025-12-16T15:01:32Z</t>
  </si>
  <si>
    <t>J3wLRvbGnYE</t>
  </si>
  <si>
    <t>Sobrevivi na CivilizaÃ§Ã£o da Morte!</t>
  </si>
  <si>
    <t>2025-12-16T13:00:39Z</t>
  </si>
  <si>
    <t>_PrtXo1w-Ck</t>
  </si>
  <si>
    <t>Como rabiscar um nome</t>
  </si>
  <si>
    <t>2025-12-15T21:00:45Z</t>
  </si>
  <si>
    <t>Rm29lkhP5jU</t>
  </si>
  <si>
    <t>Como desenhar o olho perfeito</t>
  </si>
  <si>
    <t>2025-12-15T15:01:01Z</t>
  </si>
  <si>
    <t>uZnh4Ai-Vac</t>
  </si>
  <si>
    <t>Do Zero ao Secreto na Roleta de Mobs!</t>
  </si>
  <si>
    <t>2025-12-15T13:01:56Z</t>
  </si>
  <si>
    <t>nz7HOK0I_QU</t>
  </si>
  <si>
    <t>Origami de dinheiro</t>
  </si>
  <si>
    <t>2025-12-14T21:00:57Z</t>
  </si>
  <si>
    <t>s8wiwdPSl6c</t>
  </si>
  <si>
    <t>Pescando em outro continente</t>
  </si>
  <si>
    <t>2025-12-14T15:01:44Z</t>
  </si>
  <si>
    <t>IJtLh-pX4vw</t>
  </si>
  <si>
    <t>Vida de Barata no Minecraft!</t>
  </si>
  <si>
    <t>2025-12-14T13:00:39Z</t>
  </si>
  <si>
    <t>N8VtrLt3xxA</t>
  </si>
  <si>
    <t>Como dar nÃ³ de marinheiro</t>
  </si>
  <si>
    <t>2025-12-13T21:00:17Z</t>
  </si>
  <si>
    <t>IL6ksQPjETw</t>
  </si>
  <si>
    <t>1 MilhÃ£o de bolinhas</t>
  </si>
  <si>
    <t>2025-12-13T15:00:27Z</t>
  </si>
  <si>
    <t>NfvoWiI4c_w</t>
  </si>
  <si>
    <t>ConstruÃ­ a Melhor Montanha Russa do Mundo!</t>
  </si>
  <si>
    <t>2025-12-13T13:00:45Z</t>
  </si>
  <si>
    <t>yWZ3regcWGI</t>
  </si>
  <si>
    <t>Desenhando dinossauro animado</t>
  </si>
  <si>
    <t>2025-12-12T21:01:14Z</t>
  </si>
  <si>
    <t>jf5M8RiU22g</t>
  </si>
  <si>
    <t>Como misturar tinta</t>
  </si>
  <si>
    <t>2025-12-12T15:01:34Z</t>
  </si>
  <si>
    <t>zX8r5NE6mL0</t>
  </si>
  <si>
    <t>Fiz Meu ExÃ©rcito de Brainrots para Derrotar Meu Amigo!</t>
  </si>
  <si>
    <t>2025-12-12T13:02:11Z</t>
  </si>
  <si>
    <t>puZxH1chQ-0</t>
  </si>
  <si>
    <t>Manda para O MELHOR AMIGO</t>
  </si>
  <si>
    <t>2025-12-11T21:01:05Z</t>
  </si>
  <si>
    <t>yaJYLDhanNQ</t>
  </si>
  <si>
    <t>Como desenhar o segundo olho</t>
  </si>
  <si>
    <t>2025-12-11T15:01:55Z</t>
  </si>
  <si>
    <t>qUfU7IDDSO0</t>
  </si>
  <si>
    <t>Trocando Mobs do Minecraft AtÃ© ficar MilionÃ¡rio!</t>
  </si>
  <si>
    <t>2025-12-11T13:01:45Z</t>
  </si>
  <si>
    <t>IlmVJ9UPVQo</t>
  </si>
  <si>
    <t>Como fazer o mini arco</t>
  </si>
  <si>
    <t>2025-12-10T21:00:31Z</t>
  </si>
  <si>
    <t>SMOnEdmNwLU</t>
  </si>
  <si>
    <t>Qual quadrado chega primeiro</t>
  </si>
  <si>
    <t>2025-12-10T15:00:52Z</t>
  </si>
  <si>
    <t>XOrHnV0gEPE</t>
  </si>
  <si>
    <t>Todos os Brainrots Morreram! ðŸ’”</t>
  </si>
  <si>
    <t>2025-12-10T13:01:15Z</t>
  </si>
  <si>
    <t>ZtwdNViVmSU</t>
  </si>
  <si>
    <t>O JapÃ£o tÃ¡ vivendo em 2050</t>
  </si>
  <si>
    <t>2025-12-09T21:00:47Z</t>
  </si>
  <si>
    <t>ssoZTK_ICZU</t>
  </si>
  <si>
    <t>E se os animais tivessem os olhos na frente</t>
  </si>
  <si>
    <t>2025-12-09T15:01:46Z</t>
  </si>
  <si>
    <t>edfrsqHeIU0</t>
  </si>
  <si>
    <t>24h Preso no 99 Noites na Floresta!</t>
  </si>
  <si>
    <t>2025-12-09T13:01:20Z</t>
  </si>
  <si>
    <t>HlOjDddvEco</t>
  </si>
  <si>
    <t>MÃªs de aniversÃ¡rio = sua cama</t>
  </si>
  <si>
    <t>2025-12-08T21:00:16Z</t>
  </si>
  <si>
    <t>rII6yZKE9mA</t>
  </si>
  <si>
    <t>Como desenhar cabelo de menina</t>
  </si>
  <si>
    <t>2025-12-08T15:01:42Z</t>
  </si>
  <si>
    <t>is0OEyCZ_wQ</t>
  </si>
  <si>
    <t>Sou o Maior Fazendeiro do Servidor!</t>
  </si>
  <si>
    <t>2025-12-08T13:01:27Z</t>
  </si>
  <si>
    <t>PnOHwZYbL3Q</t>
  </si>
  <si>
    <t>Encontre o desenho</t>
  </si>
  <si>
    <t>2025-12-07T21:00:34Z</t>
  </si>
  <si>
    <t>S_-axOVsutk</t>
  </si>
  <si>
    <t>Arte infinita</t>
  </si>
  <si>
    <t>2025-12-07T15:00:59Z</t>
  </si>
  <si>
    <t>qXYUNBhW_RY</t>
  </si>
  <si>
    <t>Evolui na Vida de Parasita para Infectar o Mundo!</t>
  </si>
  <si>
    <t>2025-12-07T13:01:44Z</t>
  </si>
  <si>
    <t>ðŸ”¥ Garanta o seu agora Redmagic 11 Pro! ðŸŒ Web Shopping: https://bit.ly/3JrKSv9  ðŸ›’ Shopee: https://bit.ly/rm11proshopeebr</t>
  </si>
  <si>
    <t>jjzMnUrmlrM</t>
  </si>
  <si>
    <t>NÃ³ de bombeiro</t>
  </si>
  <si>
    <t>2025-12-06T21:00:47Z</t>
  </si>
  <si>
    <t>9ABo-GenqHI</t>
  </si>
  <si>
    <t>Sensor de rÃ© manual</t>
  </si>
  <si>
    <t>2025-12-06T15:00:26Z</t>
  </si>
  <si>
    <t>Swh_UWf9ilE</t>
  </si>
  <si>
    <t>QuÃ£o Grande Meu Brainrot Pode Ficar?</t>
  </si>
  <si>
    <t>2025-12-06T13:01:04Z</t>
  </si>
  <si>
    <t>dYJXGhYp1Ic</t>
  </si>
  <si>
    <t>InteligÃªncia do gato</t>
  </si>
  <si>
    <t>2025-12-05T21:00:58Z</t>
  </si>
  <si>
    <t>Bb-XZGBiJ8U</t>
  </si>
  <si>
    <t>EvoluÃ§Ã£o das armas de brinquedo</t>
  </si>
  <si>
    <t>2025-12-05T15:00:20Z</t>
  </si>
  <si>
    <t>MeU05ZH1Hdo</t>
  </si>
  <si>
    <t>A Cada NÃ­vel Trocamos o Jogo!</t>
  </si>
  <si>
    <t>2025-12-05T13:00:58Z</t>
  </si>
  <si>
    <t>ðŸ“¥ Baixe jÃ¡ Fortnite: https://creators.llc/913737626-Problems  â— #EpicPartner â— #Fortnite â— #FortniteBrasil â— #Publi</t>
  </si>
  <si>
    <t>9yQ9KqBaGLY</t>
  </si>
  <si>
    <t>Fazendo o logo da Nike</t>
  </si>
  <si>
    <t>2025-12-04T21:00:20Z</t>
  </si>
  <si>
    <t>LiZAfpFYpRE</t>
  </si>
  <si>
    <t>Bola de tÃªnis vs MaÃ§arico</t>
  </si>
  <si>
    <t>2025-12-04T15:00:43Z</t>
  </si>
  <si>
    <t>b3p2CZJdob8</t>
  </si>
  <si>
    <t>Usei Clones na Batalha de Mobs do Minecraft</t>
  </si>
  <si>
    <t>2025-12-04T13:01:27Z</t>
  </si>
  <si>
    <t>ek9xf3M_FC8</t>
  </si>
  <si>
    <t>Minecraft na vida real</t>
  </si>
  <si>
    <t>2025-12-03T21:00:49Z</t>
  </si>
  <si>
    <t>b1BmV1yh5s0</t>
  </si>
  <si>
    <t>EvoluÃ§Ã£o das armas de papelÃ£o</t>
  </si>
  <si>
    <t>2025-12-03T15:01:16Z</t>
  </si>
  <si>
    <t>nvCHswL4akk</t>
  </si>
  <si>
    <t>Venci no Servidor de Pegar Filas no Minecraft!</t>
  </si>
  <si>
    <t>2025-12-03T13:01:43Z</t>
  </si>
  <si>
    <t>Kh-W4o2czXo</t>
  </si>
  <si>
    <t>Como subir em cada jogo</t>
  </si>
  <si>
    <t>2025-12-02T21:00:32Z</t>
  </si>
  <si>
    <t>x8kI5JVsn5U</t>
  </si>
  <si>
    <t>Voando com Guarda Chuva</t>
  </si>
  <si>
    <t>2025-12-02T15:01:53Z</t>
  </si>
  <si>
    <t>nj4PoeCchYU</t>
  </si>
  <si>
    <t>24h Preso no InventÃ¡rio do Minecraft..</t>
  </si>
  <si>
    <t>2025-12-02T13:01:48Z</t>
  </si>
  <si>
    <t>SmfiahG7zhc</t>
  </si>
  <si>
    <t>Humilhando goleiro</t>
  </si>
  <si>
    <t>2025-12-01T21:00:27Z</t>
  </si>
  <si>
    <t>zIytpAp-z5Y</t>
  </si>
  <si>
    <t>Esqueleto do Minecraft vs Vida real</t>
  </si>
  <si>
    <t>2025-12-01T15:02:00Z</t>
  </si>
  <si>
    <t>Xre_PBvlXzk</t>
  </si>
  <si>
    <t>A EvoluÃ§Ã£o Da Vida de Chicleteira Bicicleteira!</t>
  </si>
  <si>
    <t>2025-12-01T13:01:14Z</t>
  </si>
  <si>
    <t>pUqUmGRJeoQ</t>
  </si>
  <si>
    <t>O pior elevador</t>
  </si>
  <si>
    <t>2025-11-30T21:00:52Z</t>
  </si>
  <si>
    <t>lNu7NknbruY</t>
  </si>
  <si>
    <t>Ãšltimo pillager</t>
  </si>
  <si>
    <t>2025-11-30T15:01:26Z</t>
  </si>
  <si>
    <t>p5CAoxdCBzE</t>
  </si>
  <si>
    <t>Mais Velocidade para Evoluir a Garagem de Carros!</t>
  </si>
  <si>
    <t>2025-11-30T13:01:38Z</t>
  </si>
  <si>
    <t>tGcYqGuKhpg</t>
  </si>
  <si>
    <t>Ovo cozido vs Microondas</t>
  </si>
  <si>
    <t>2025-11-29T21:01:04Z</t>
  </si>
  <si>
    <t>HHj-3C_RIUI</t>
  </si>
  <si>
    <t>Como desenhar um cachorro</t>
  </si>
  <si>
    <t>2025-11-29T15:00:30Z</t>
  </si>
  <si>
    <t>c24XMN-B1rw</t>
  </si>
  <si>
    <t>Batalha de Bau de Rico vs Bau de Pobre no Minecraft!</t>
  </si>
  <si>
    <t>2025-11-29T13:01:17Z</t>
  </si>
  <si>
    <t>CT3zhDSD7Qg</t>
  </si>
  <si>
    <t>Embaralhador de cartas</t>
  </si>
  <si>
    <t>2025-11-28T21:00:24Z</t>
  </si>
  <si>
    <t>-2yJ_kXdHPg</t>
  </si>
  <si>
    <t>NOTICIA URGENTE... PROBLEMS...</t>
  </si>
  <si>
    <t>2025-11-28T18:00:06Z</t>
  </si>
  <si>
    <t>Ingressos: https://www.ticket360.com.br/evento/31535/ingressos-para-turma-do-problems</t>
  </si>
  <si>
    <t>XFETHeL-je4</t>
  </si>
  <si>
    <t>Super imÃ£</t>
  </si>
  <si>
    <t>2025-11-28T15:01:06Z</t>
  </si>
  <si>
    <t>w60V-Uo8ZKE</t>
  </si>
  <si>
    <t>Evoluindo de Noobini Pizzanini atÃ© Meowl!</t>
  </si>
  <si>
    <t>2025-11-28T13:02:05Z</t>
  </si>
  <si>
    <t>HXBLVS5e_Uw</t>
  </si>
  <si>
    <t>Como desenhar o escudo do Flamengo</t>
  </si>
  <si>
    <t>2025-11-27T21:00:21Z</t>
  </si>
  <si>
    <t>xOsM7KYoa3s</t>
  </si>
  <si>
    <t>40 Segundos para desenhar</t>
  </si>
  <si>
    <t>2025-11-27T15:01:58Z</t>
  </si>
  <si>
    <t>9ymwivmY188</t>
  </si>
  <si>
    <t>Trolei a Turma do Problems no Roube um Brainrot!</t>
  </si>
  <si>
    <t>2025-11-27T13:00:20Z</t>
  </si>
  <si>
    <t>HdqZTsc3GQQ</t>
  </si>
  <si>
    <t>Survival x criativo</t>
  </si>
  <si>
    <t>2025-11-26T21:00:30Z</t>
  </si>
  <si>
    <t>e284pTQEgUU</t>
  </si>
  <si>
    <t>Qual Ã© o melhor G?</t>
  </si>
  <si>
    <t>2025-11-26T15:01:20Z</t>
  </si>
  <si>
    <t>6HubvWby0fI</t>
  </si>
  <si>
    <t>Preciso de Mais Dinheiro para Evoluir Meu Portal!</t>
  </si>
  <si>
    <t>2025-11-26T13:00:11Z</t>
  </si>
  <si>
    <t>OkmvXIZZeeY</t>
  </si>
  <si>
    <t>Qual desses Ã© uma IA?</t>
  </si>
  <si>
    <t>2025-11-25T21:00:24Z</t>
  </si>
  <si>
    <t>67Uplj1WkO8</t>
  </si>
  <si>
    <t>Melhores mÃ³veis para ter em casa</t>
  </si>
  <si>
    <t>2025-11-25T15:00:19Z</t>
  </si>
  <si>
    <t>k550UrIyLO4</t>
  </si>
  <si>
    <t>Vida de Fantasma no Minecraft!</t>
  </si>
  <si>
    <t>2025-11-25T13:01:50Z</t>
  </si>
  <si>
    <t>ðŸŽ¬ Edite seus vÃ­deos com facilidade usando o Filmora! ðŸ‘‰ Baixe jÃ¡ Wondershare Filmora: https://event.wondershare.com/api/s/3EB  Aproveite a promoÃ§Ã£o especial da Black Friday e garanta o melhor preÃ§o do ano. ðŸ‘‰ PromoÃ§Ã£o da Black Friday: https://bit.ly/4oRZnYF    NÃ£o perca!</t>
  </si>
  <si>
    <t>lu6LyRy7JcY</t>
  </si>
  <si>
    <t>Aproveite os segundos</t>
  </si>
  <si>
    <t>2025-11-24T21:01:00Z</t>
  </si>
  <si>
    <t>gf0B0klnMME</t>
  </si>
  <si>
    <t>Como fazer uma tatuagem fofa</t>
  </si>
  <si>
    <t>2025-11-24T15:01:29Z</t>
  </si>
  <si>
    <t>y-XihhobUN4</t>
  </si>
  <si>
    <t>Vida de Minhoca Flopada atÃ© Minhoca GOD no Minecraft</t>
  </si>
  <si>
    <t>2025-11-24T13:01:55Z</t>
  </si>
  <si>
    <t>aNeXE7vrvKk</t>
  </si>
  <si>
    <t>Jogo da cobrinha</t>
  </si>
  <si>
    <t>2025-11-23T21:00:00Z</t>
  </si>
  <si>
    <t>vN0UEvlIb7s</t>
  </si>
  <si>
    <t>Desenhando de nÃºmero em arte</t>
  </si>
  <si>
    <t>2025-11-23T15:01:46Z</t>
  </si>
  <si>
    <t>NsxaiBZG7gM</t>
  </si>
  <si>
    <t>Quebrei Todas as Ãrvores do Mundo!</t>
  </si>
  <si>
    <t>2025-11-23T13:00:54Z</t>
  </si>
  <si>
    <t>tcTkFRTOrIE</t>
  </si>
  <si>
    <t>Pneu seguro</t>
  </si>
  <si>
    <t>2025-11-22T21:01:02Z</t>
  </si>
  <si>
    <t>HJupO5Wm6Jo</t>
  </si>
  <si>
    <t>Como pintar uma bolsa</t>
  </si>
  <si>
    <t>2025-11-22T15:00:36Z</t>
  </si>
  <si>
    <t>HMS298xikrQ</t>
  </si>
  <si>
    <t>Quebrei 15 Regras da Escola dos Brainrots!</t>
  </si>
  <si>
    <t>2025-11-22T13:00:36Z</t>
  </si>
  <si>
    <t>LfLPECBx7hY</t>
  </si>
  <si>
    <t>Homenagem</t>
  </si>
  <si>
    <t>2025-11-21T21:00:23Z</t>
  </si>
  <si>
    <t>kHb8mM2Eakg</t>
  </si>
  <si>
    <t>Ouro na areia</t>
  </si>
  <si>
    <t>2025-11-21T15:01:27Z</t>
  </si>
  <si>
    <t>EairLoHCrdU</t>
  </si>
  <si>
    <t>Eu Preciso Ficar GIGANTE..</t>
  </si>
  <si>
    <t>2025-11-21T13:00:28Z</t>
  </si>
  <si>
    <t>E6FI36puUjM</t>
  </si>
  <si>
    <t>Como desenhar letra S</t>
  </si>
  <si>
    <t>2025-11-20T21:00:11Z</t>
  </si>
  <si>
    <t>Y-ercyzNZAU</t>
  </si>
  <si>
    <t>Axolote</t>
  </si>
  <si>
    <t>2025-11-20T15:01:09Z</t>
  </si>
  <si>
    <t>e45Dvt1xQdc</t>
  </si>
  <si>
    <t>Evolui na Vida de Meowl na Cidade Brainrot!</t>
  </si>
  <si>
    <t>2025-11-20T13:01:32Z</t>
  </si>
  <si>
    <t>JgMoCsIoz2c</t>
  </si>
  <si>
    <t>Como fazer Ã¡rvore de natal</t>
  </si>
  <si>
    <t>2025-11-19T21:00:34Z</t>
  </si>
  <si>
    <t>XZIlzMQ1FmE</t>
  </si>
  <si>
    <t>Como desenhar o cÃ­rculo perfeito</t>
  </si>
  <si>
    <t>2025-11-19T15:01:09Z</t>
  </si>
  <si>
    <t>K07krCscll8</t>
  </si>
  <si>
    <t>Fingi Morrer para Descobrir o Segredo dos Meus Amigos</t>
  </si>
  <si>
    <t>2025-11-19T13:00:45Z</t>
  </si>
  <si>
    <t>o3K8Sq4Hmuo</t>
  </si>
  <si>
    <t>ComemoraÃ§Ã£o</t>
  </si>
  <si>
    <t>2025-11-18T21:01:02Z</t>
  </si>
  <si>
    <t>xlYy-V2OZ3I</t>
  </si>
  <si>
    <t>Melhores impressÃµes 3D</t>
  </si>
  <si>
    <t>2025-11-18T15:01:54Z</t>
  </si>
  <si>
    <t>ZTosp-UAAGM</t>
  </si>
  <si>
    <t>CivilizaÃ§Ã£o onde TUDO Ã‰ Base Secreta!</t>
  </si>
  <si>
    <t>2025-11-18T13:01:22Z</t>
  </si>
  <si>
    <t>brszkLoU_Ks</t>
  </si>
  <si>
    <t>Usando todo o QI do no Minecraft</t>
  </si>
  <si>
    <t>2025-11-17T21:00:43Z</t>
  </si>
  <si>
    <t>7RC24ubDIVg</t>
  </si>
  <si>
    <t>VocÃª lembra?</t>
  </si>
  <si>
    <t>2025-11-17T15:00:12Z</t>
  </si>
  <si>
    <t>3ZSIJBnDGqw</t>
  </si>
  <si>
    <t>Evolui na Cadeia Alimentar dos DragÃµes no Minecraft!</t>
  </si>
  <si>
    <t>2025-11-17T13:00:08Z</t>
  </si>
  <si>
    <t>hx1MAASNwj4</t>
  </si>
  <si>
    <t>EquilÃ­brio</t>
  </si>
  <si>
    <t>2025-11-16T21:00:47Z</t>
  </si>
  <si>
    <t>uBxv1I1SIvw</t>
  </si>
  <si>
    <t>RelÃ³gio do Minecraft na vida real</t>
  </si>
  <si>
    <t>2025-11-16T15:01:44Z</t>
  </si>
  <si>
    <t>LVJ32eV_j7w</t>
  </si>
  <si>
    <t>Vida de Enderman no Minecraft</t>
  </si>
  <si>
    <t>2025-11-16T13:00:40Z</t>
  </si>
  <si>
    <t>aoIiAqODs1A</t>
  </si>
  <si>
    <t>Qual isqueiro frita o ovo?</t>
  </si>
  <si>
    <t>2025-11-15T21:00:03Z</t>
  </si>
  <si>
    <t>TrXWwHYfxms</t>
  </si>
  <si>
    <t>10 anos trabalhando nisso</t>
  </si>
  <si>
    <t>2025-11-15T15:01:02Z</t>
  </si>
  <si>
    <t>CivilizaÃ§Ã£o das Abelhas no Minecraft!</t>
  </si>
  <si>
    <t>2025-11-15T13:00:02Z</t>
  </si>
  <si>
    <t>4pAB8WT5he0</t>
  </si>
  <si>
    <t>Conecte os pontos</t>
  </si>
  <si>
    <t>2025-11-14T21:00:09Z</t>
  </si>
  <si>
    <t>DKIgoJI2BSg</t>
  </si>
  <si>
    <t>Doce 67</t>
  </si>
  <si>
    <t>2025-11-14T15:00:22Z</t>
  </si>
  <si>
    <t>vgLebUQtnuk</t>
  </si>
  <si>
    <t>Revelei Segredos da FamÃ­lia do Tung Tung Sahur!</t>
  </si>
  <si>
    <t>2025-11-14T13:02:05Z</t>
  </si>
  <si>
    <t>MgKDD_mTSLQ</t>
  </si>
  <si>
    <t>A melhor caneta</t>
  </si>
  <si>
    <t>2025-11-13T21:00:23Z</t>
  </si>
  <si>
    <t>fyTmbIF4I1M</t>
  </si>
  <si>
    <t>FÃ­sica no copo</t>
  </si>
  <si>
    <t>2025-11-13T17:20:01Z</t>
  </si>
  <si>
    <t>ENBqy3Khb0Q</t>
  </si>
  <si>
    <t>Roube um Brainrot mas SÃ“ VALE COMPRAR com a MINHA COR!</t>
  </si>
  <si>
    <t>2025-11-13T13:00:34Z</t>
  </si>
  <si>
    <t>RkApIngbZN0</t>
  </si>
  <si>
    <t>Projetor de celular</t>
  </si>
  <si>
    <t>2025-11-12T21:00:37Z</t>
  </si>
  <si>
    <t>6UqYdtyoVjY</t>
  </si>
  <si>
    <t>Lapis x borracha</t>
  </si>
  <si>
    <t>2025-11-12T15:00:13Z</t>
  </si>
  <si>
    <t>ud2swiVfk9c</t>
  </si>
  <si>
    <t>Evoluindo Minha AURA no NÃ­vel Mais Alto!</t>
  </si>
  <si>
    <t>2025-11-12T13:01:54Z</t>
  </si>
  <si>
    <t>YwOKeHZBdhE</t>
  </si>
  <si>
    <t>Dado de ovo</t>
  </si>
  <si>
    <t>2025-11-11T21:00:41Z</t>
  </si>
  <si>
    <t>gR_0qRafwTs</t>
  </si>
  <si>
    <t>O que serra um controle?</t>
  </si>
  <si>
    <t>2025-11-11T15:01:27Z</t>
  </si>
  <si>
    <t>alrfoB74viw</t>
  </si>
  <si>
    <t>ConstruÃ­ Torres de Brainrots Para ficar Mais Rico!</t>
  </si>
  <si>
    <t>2025-11-11T13:00:05Z</t>
  </si>
  <si>
    <t>SqTtu_jhgHY</t>
  </si>
  <si>
    <t>O que segura um tijolo?</t>
  </si>
  <si>
    <t>2025-11-10T21:00:35Z</t>
  </si>
  <si>
    <t>r0CO8ljYcb0</t>
  </si>
  <si>
    <t>Formiga colorida</t>
  </si>
  <si>
    <t>2025-11-10T15:01:41Z</t>
  </si>
  <si>
    <t>nb1QMKYuWO4</t>
  </si>
  <si>
    <t>Evolui Minha Base no Roube um Brainrot atÃ© a LUA!</t>
  </si>
  <si>
    <t>2025-11-10T13:01:45Z</t>
  </si>
  <si>
    <t>oDAjiN3O59E</t>
  </si>
  <si>
    <t>Desenhando ilusÃ£o</t>
  </si>
  <si>
    <t>2025-11-09T21:00:47Z</t>
  </si>
  <si>
    <t>rvCfDTMtRWs</t>
  </si>
  <si>
    <t>Como Ã© um trem por baixo</t>
  </si>
  <si>
    <t>2025-11-09T15:01:39Z</t>
  </si>
  <si>
    <t>35V1C2QigdE</t>
  </si>
  <si>
    <t>Voando com Brainrots na Velocidade MÃ¡xima!</t>
  </si>
  <si>
    <t>2025-11-09T13:00:09Z</t>
  </si>
  <si>
    <t>PXHXWn4o9vg</t>
  </si>
  <si>
    <t>Desenhando seta 3D</t>
  </si>
  <si>
    <t>2025-11-08T21:00:21Z</t>
  </si>
  <si>
    <t>OB0yWulmNNU</t>
  </si>
  <si>
    <t>Fazendo carta PokÃ©mon 3D</t>
  </si>
  <si>
    <t>2025-11-08T15:00:45Z</t>
  </si>
  <si>
    <t>M0s8Gyz_K9o</t>
  </si>
  <si>
    <t>CivilizaÃ§Ã£o de Farmar AURA no Minecraft</t>
  </si>
  <si>
    <t>2025-11-08T13:00:46Z</t>
  </si>
  <si>
    <t>4A2Iye35Ny4</t>
  </si>
  <si>
    <t>Desentupidor</t>
  </si>
  <si>
    <t>2025-11-07T21:00:14Z</t>
  </si>
  <si>
    <t>v6STyY184_E</t>
  </si>
  <si>
    <t>Como escrever um texto em cÃ³digo</t>
  </si>
  <si>
    <t>2025-11-07T15:01:46Z</t>
  </si>
  <si>
    <t>Do 0 Ao TrilhÃ£o SÃ³ Com Brainrots De Comida!</t>
  </si>
  <si>
    <t>2025-11-07T13:00:00Z</t>
  </si>
  <si>
    <t>iOqaDrA7l-E</t>
  </si>
  <si>
    <t>Desenhando mÃ£o</t>
  </si>
  <si>
    <t>2025-11-06T21:01:01Z</t>
  </si>
  <si>
    <t>LhAG9vsv1Ss</t>
  </si>
  <si>
    <t>Designs mais inÃºteis</t>
  </si>
  <si>
    <t>2025-11-06T15:00:46Z</t>
  </si>
  <si>
    <t>IXM1auRxE4s</t>
  </si>
  <si>
    <t>Consegui Velocidade da Luz Nadando com Mobs!</t>
  </si>
  <si>
    <t>2025-11-06T13:00:37Z</t>
  </si>
  <si>
    <t>Nxqi-vIcvvg</t>
  </si>
  <si>
    <t>Estrela infinita</t>
  </si>
  <si>
    <t>2025-11-05T21:00:26Z</t>
  </si>
  <si>
    <t>VQ0f4l0doMo</t>
  </si>
  <si>
    <t>Melhor pintura</t>
  </si>
  <si>
    <t>2025-11-05T15:01:05Z</t>
  </si>
  <si>
    <t>ZP_dmvhOW9w</t>
  </si>
  <si>
    <t>Evoluindo Maneiras de Quebrar Todos os OSSOS!</t>
  </si>
  <si>
    <t>2025-11-05T13:01:12Z</t>
  </si>
  <si>
    <t>U4pKeJlNBHg</t>
  </si>
  <si>
    <t>LÃ¢mpada de lua</t>
  </si>
  <si>
    <t>2025-11-04T21:00:38Z</t>
  </si>
  <si>
    <t>4u3qTaTsOAA</t>
  </si>
  <si>
    <t>Como grafitar a letra S</t>
  </si>
  <si>
    <t>2025-11-04T15:00:11Z</t>
  </si>
  <si>
    <t>PYwIEGf4Xa4</t>
  </si>
  <si>
    <t>24 horas Preso no Roube um Brainrot!</t>
  </si>
  <si>
    <t>2025-11-04T13:00:59Z</t>
  </si>
  <si>
    <t>2vvRb39DGFE</t>
  </si>
  <si>
    <t>Bicicletas estranhas</t>
  </si>
  <si>
    <t>2025-11-03T21:00:04Z</t>
  </si>
  <si>
    <t>7f_JXRGPAHw</t>
  </si>
  <si>
    <t>Melhor mÃ©dico</t>
  </si>
  <si>
    <t>2025-11-03T15:00:21Z</t>
  </si>
  <si>
    <t>ADVR_Kc_qRI</t>
  </si>
  <si>
    <t>Vida de Cervo 99 Noites na Floresta!</t>
  </si>
  <si>
    <t>2025-11-03T13:00:21Z</t>
  </si>
  <si>
    <t>ðŸŽ® Baixe Honkai: Star Rail agora gratuitamente: https://hoyo.link/GYrF7cRcg  ðŸ’¥ CÃ³digos de Recompensa: ðŸ”¹ VAK9XB2BCGFX (vÃ¡lido de 5 de novembro a 26 de novembro) ðŸ”¹ JS2QEA3SDHFK (vÃ¡lido de 26 de novembro a 17 de dezembro)  #HonkaiStarRail #Cyrene</t>
  </si>
  <si>
    <t>a75drR5UNNo</t>
  </si>
  <si>
    <t>Escrever com areia</t>
  </si>
  <si>
    <t>2025-11-02T21:00:00Z</t>
  </si>
  <si>
    <t>Litv_2hCXWI</t>
  </si>
  <si>
    <t>Como desenhar 67</t>
  </si>
  <si>
    <t>2025-11-02T15:00:30Z</t>
  </si>
  <si>
    <t>wxXg3OhUQ24</t>
  </si>
  <si>
    <t>Evoluindo a Esteira do Flopado atÃ© a Sorte 999999x</t>
  </si>
  <si>
    <t>2025-11-02T13:01:49Z</t>
  </si>
  <si>
    <t>HPCyr0xKbUU</t>
  </si>
  <si>
    <t>Vida real vs IA</t>
  </si>
  <si>
    <t>2025-11-01T21:00:16Z</t>
  </si>
  <si>
    <t>mMNwvrDth3E</t>
  </si>
  <si>
    <t>Encaixes perfeitos</t>
  </si>
  <si>
    <t>2025-11-01T15:01:22Z</t>
  </si>
  <si>
    <t>vxzd3F37h38</t>
  </si>
  <si>
    <t>Preciso de Mais Velocidade para Deslizar INFINITAMENTE!</t>
  </si>
  <si>
    <t>2025-11-01T13:02:01Z</t>
  </si>
  <si>
    <t>ZF7_ohFae8M</t>
  </si>
  <si>
    <t>CrianÃ§as jogadoras</t>
  </si>
  <si>
    <t>2025-10-31T21:00:41Z</t>
  </si>
  <si>
    <t>Asb-kUHRJM0</t>
  </si>
  <si>
    <t>Arte de barbante</t>
  </si>
  <si>
    <t>2025-10-31T15:00:20Z</t>
  </si>
  <si>
    <t>p5xzClX2YXc</t>
  </si>
  <si>
    <t>CivilizaÃ§Ã£o 99 Noites na Floresta</t>
  </si>
  <si>
    <t>2025-10-31T13:01:50Z</t>
  </si>
  <si>
    <t>GsFmhLlqvPY</t>
  </si>
  <si>
    <t>EvoluÃ§Ã£o dos desenhos</t>
  </si>
  <si>
    <t>2025-10-30T21:00:16Z</t>
  </si>
  <si>
    <t>95BuS2jGTss</t>
  </si>
  <si>
    <t>Pessoas interagindo com a TV</t>
  </si>
  <si>
    <t>2025-10-30T15:00:17Z</t>
  </si>
  <si>
    <t>7AmbKxyrmjQ</t>
  </si>
  <si>
    <t>Meu Amigo Roubou Meu Brainrot, entÃ£o fiz VinganÃ§a!</t>
  </si>
  <si>
    <t>2025-10-30T13:00:14Z</t>
  </si>
  <si>
    <t>bs_sYyDn0B0</t>
  </si>
  <si>
    <t>Pintura com a mÃ£o</t>
  </si>
  <si>
    <t>2025-10-29T21:00:54Z</t>
  </si>
  <si>
    <t>Q1VUgNxHXoI</t>
  </si>
  <si>
    <t>2025-10-29T15:01:00Z</t>
  </si>
  <si>
    <t>C9MaWyDoNOM</t>
  </si>
  <si>
    <t>Sobrevivi na CivilizaÃ§Ã£o da MÃºsica!</t>
  </si>
  <si>
    <t>2025-10-29T13:00:34Z</t>
  </si>
  <si>
    <t>roSNe0zjK60</t>
  </si>
  <si>
    <t>Hack de sobrevivÃªncia na floresta</t>
  </si>
  <si>
    <t>2025-10-28T21:01:23Z</t>
  </si>
  <si>
    <t>HHyAVQPaYW0</t>
  </si>
  <si>
    <t>Limpando sujeira</t>
  </si>
  <si>
    <t>2025-10-28T15:00:38Z</t>
  </si>
  <si>
    <t>_9PER68cZ8M</t>
  </si>
  <si>
    <t>Cadeia Alimentar 99 Noites na Floresta!</t>
  </si>
  <si>
    <t>2025-10-28T13:01:20Z</t>
  </si>
  <si>
    <t>uC34h39NJLo</t>
  </si>
  <si>
    <t>Apontador de lÃ¡pis</t>
  </si>
  <si>
    <t>2025-10-27T21:01:08Z</t>
  </si>
  <si>
    <t>lwMBpw--g7o</t>
  </si>
  <si>
    <t>Armadilha de mosquito</t>
  </si>
  <si>
    <t>2025-10-27T15:01:32Z</t>
  </si>
  <si>
    <t>9ATmxaklFsY</t>
  </si>
  <si>
    <t>Consegui a Melhor Base do Plantas vs Brainrots!</t>
  </si>
  <si>
    <t>2025-10-27T13:00:15Z</t>
  </si>
  <si>
    <t>4WxMJdYlzQ4</t>
  </si>
  <si>
    <t>Minecraft velho vs novo</t>
  </si>
  <si>
    <t>2025-10-26T21:00:03Z</t>
  </si>
  <si>
    <t>B2EHMMssGx8</t>
  </si>
  <si>
    <t>Ideia genial</t>
  </si>
  <si>
    <t>2025-10-26T15:00:18Z</t>
  </si>
  <si>
    <t>3oMTmoYoSdQ</t>
  </si>
  <si>
    <t>Assando Todos os Brainrots atÃ© ficar RICO!</t>
  </si>
  <si>
    <t>2025-10-26T13:00:07Z</t>
  </si>
  <si>
    <t>faZ3gBcPMco</t>
  </si>
  <si>
    <t>Desenhando letra A</t>
  </si>
  <si>
    <t>2025-10-25T21:00:40Z</t>
  </si>
  <si>
    <t>kUL8YnN5c_4</t>
  </si>
  <si>
    <t>Transformando lata em plÃ¡stico</t>
  </si>
  <si>
    <t>2025-10-25T15:01:22Z</t>
  </si>
  <si>
    <t>EvoluÃ­ Meu Soco Para Quebrar o Mundo no Minecraft!</t>
  </si>
  <si>
    <t>2025-10-25T13:00:01Z</t>
  </si>
  <si>
    <t>rnMkfCU7D-o</t>
  </si>
  <si>
    <t>Como quebrar um cadeado</t>
  </si>
  <si>
    <t>2025-10-24T21:00:57Z</t>
  </si>
  <si>
    <t>NvSHzBxH5Ik</t>
  </si>
  <si>
    <t>Desenhando nas costas</t>
  </si>
  <si>
    <t>2025-10-24T15:00:47Z</t>
  </si>
  <si>
    <t>nFuvpw4uvhE</t>
  </si>
  <si>
    <t>Consegui CoraÃ§Ãµes de Todos os Brainrots!</t>
  </si>
  <si>
    <t>2025-10-24T13:01:46Z</t>
  </si>
  <si>
    <t>aeR8COYRSH4</t>
  </si>
  <si>
    <t>Geometry minecraft</t>
  </si>
  <si>
    <t>2025-10-23T21:00:01Z</t>
  </si>
  <si>
    <t>F5QMZ84by0s</t>
  </si>
  <si>
    <t>Apple x Xiaomi x Samsumg</t>
  </si>
  <si>
    <t>2025-10-23T15:00:23Z</t>
  </si>
  <si>
    <t>8FKiJpmNNJM</t>
  </si>
  <si>
    <t>Vida de Strawberry Elephant no Minecraft!</t>
  </si>
  <si>
    <t>2025-10-23T13:00:28Z</t>
  </si>
  <si>
    <t>EQ0bZDC_HWw</t>
  </si>
  <si>
    <t>Dardos de papel</t>
  </si>
  <si>
    <t>2025-10-22T21:00:16Z</t>
  </si>
  <si>
    <t>5yyHsw7hZSg</t>
  </si>
  <si>
    <t>Cachorro capoerista</t>
  </si>
  <si>
    <t>2025-10-22T15:00:11Z</t>
  </si>
  <si>
    <t>y3q2zrGVxfc</t>
  </si>
  <si>
    <t>Entrei na CivilizaÃ§Ã£o da Esteira no Minecraft</t>
  </si>
  <si>
    <t>2025-10-22T13:02:00Z</t>
  </si>
  <si>
    <t>Y3W8jaq1xdw</t>
  </si>
  <si>
    <t>Lixando melancia</t>
  </si>
  <si>
    <t>2025-10-21T21:00:41Z</t>
  </si>
  <si>
    <t>jpKPzErPe2A</t>
  </si>
  <si>
    <t>Mesa de trabalho fake</t>
  </si>
  <si>
    <t>2025-10-21T15:01:27Z</t>
  </si>
  <si>
    <t>Ib_BDT0k-MU</t>
  </si>
  <si>
    <t>Preciso de Mais Velocidade Para Fugir do TSUNAMI de LAVA!</t>
  </si>
  <si>
    <t>2025-10-21T13:00:40Z</t>
  </si>
  <si>
    <t>Wx7cpP3hUrU</t>
  </si>
  <si>
    <t>EvoluÃ§Ã£o da borracha</t>
  </si>
  <si>
    <t>2025-10-20T21:00:37Z</t>
  </si>
  <si>
    <t>KoucmiqQx8Y</t>
  </si>
  <si>
    <t>Desenhando borboleta</t>
  </si>
  <si>
    <t>2025-10-20T15:00:40Z</t>
  </si>
  <si>
    <t>TdDHEP0QvDY</t>
  </si>
  <si>
    <t>Fiz a Maior FÃ¡brica de Brainrots do Minecraft!</t>
  </si>
  <si>
    <t>2025-10-20T13:00:52Z</t>
  </si>
  <si>
    <t>USsMsaK0-Os</t>
  </si>
  <si>
    <t>Volte sempre</t>
  </si>
  <si>
    <t>2025-10-19T21:00:23Z</t>
  </si>
  <si>
    <t>AYtoAkhAhvU</t>
  </si>
  <si>
    <t>Desenhando no milho</t>
  </si>
  <si>
    <t>2025-10-19T15:00:16Z</t>
  </si>
  <si>
    <t>Rl46hvTLU0A</t>
  </si>
  <si>
    <t>Pesquei Todos os Brainrots SECRETS!</t>
  </si>
  <si>
    <t>2025-10-19T13:00:50Z</t>
  </si>
  <si>
    <t>nziCTTa-SwQ</t>
  </si>
  <si>
    <t>LÃ¢mpada</t>
  </si>
  <si>
    <t>2025-10-18T21:00:58Z</t>
  </si>
  <si>
    <t>mYHs2ziSLLQ</t>
  </si>
  <si>
    <t>Desenhando boneco palito</t>
  </si>
  <si>
    <t>2025-10-18T15:01:31Z</t>
  </si>
  <si>
    <t>3EAh5wvGpt4</t>
  </si>
  <si>
    <t>Fiquei GIGANTE comendo CASAS no Minecraft!</t>
  </si>
  <si>
    <t>2025-10-18T13:00:09Z</t>
  </si>
  <si>
    <t>6K2irRqfmOU</t>
  </si>
  <si>
    <t>Gato ladrÃ£o</t>
  </si>
  <si>
    <t>2025-10-17T21:00:11Z</t>
  </si>
  <si>
    <t>bMzxWQ3ZMUE</t>
  </si>
  <si>
    <t>Duplicando foto</t>
  </si>
  <si>
    <t>2025-10-17T15:01:10Z</t>
  </si>
  <si>
    <t>b3t5y2qLFbQ</t>
  </si>
  <si>
    <t>Prenderam Minha FamÃ­lia Brainrot entÃ£o fiz VinganÃ§a!</t>
  </si>
  <si>
    <t>2025-10-17T13:01:15Z</t>
  </si>
  <si>
    <t>IYvnPASfrBs</t>
  </si>
  <si>
    <t>Desenhando Brainrots</t>
  </si>
  <si>
    <t>2025-10-16T21:00:20Z</t>
  </si>
  <si>
    <t>9KZc6Sg-70c</t>
  </si>
  <si>
    <t>Brinquedo de bambu</t>
  </si>
  <si>
    <t>2025-10-16T15:00:28Z</t>
  </si>
  <si>
    <t>gBD6yZaM-38</t>
  </si>
  <si>
    <t>Amassei Todos os Brainrots atÃ© virar Papel!</t>
  </si>
  <si>
    <t>2025-10-16T13:01:25Z</t>
  </si>
  <si>
    <t>BhgLKWCQO_0</t>
  </si>
  <si>
    <t>Lego Grow a Garden</t>
  </si>
  <si>
    <t>2025-10-15T21:00:13Z</t>
  </si>
  <si>
    <t>d0odmDcpsa4</t>
  </si>
  <si>
    <t>HACK de nota da prova</t>
  </si>
  <si>
    <t>2025-10-15T15:01:12Z</t>
  </si>
  <si>
    <t>HYKBdIYejTo</t>
  </si>
  <si>
    <t>Vida de Iron Golem no Minecraft!</t>
  </si>
  <si>
    <t>2025-10-15T13:00:42Z</t>
  </si>
  <si>
    <t>dfpyP2rY4xQ</t>
  </si>
  <si>
    <t>Ovo SEM CASCA</t>
  </si>
  <si>
    <t>2025-10-14T21:00:48Z</t>
  </si>
  <si>
    <t>h35JJyRAqDE</t>
  </si>
  <si>
    <t>Desenhando logo do youtube</t>
  </si>
  <si>
    <t>2025-10-14T15:01:23Z</t>
  </si>
  <si>
    <t>ipaj-WPuaBg</t>
  </si>
  <si>
    <t>Sobrevivi na CivilizaÃ§Ã£o de Farmar AURA!</t>
  </si>
  <si>
    <t>2025-10-14T13:01:26Z</t>
  </si>
  <si>
    <t>Xm3dR5rLuMg</t>
  </si>
  <si>
    <t>NÃºmero 3D</t>
  </si>
  <si>
    <t>2025-10-13T21:00:41Z</t>
  </si>
  <si>
    <t>6Pg8qULiLHg</t>
  </si>
  <si>
    <t>VocÃª passaria?</t>
  </si>
  <si>
    <t>2025-10-13T15:00:09Z</t>
  </si>
  <si>
    <t>NdfgtNfC8t4</t>
  </si>
  <si>
    <t>Evolui Brainrots PETS no NÃ­vel MÃ¡ximo!</t>
  </si>
  <si>
    <t>2025-10-13T13:00:50Z</t>
  </si>
  <si>
    <t>op3L9kpu6T0</t>
  </si>
  <si>
    <t>Luta de caderno</t>
  </si>
  <si>
    <t>2025-10-12T21:01:00Z</t>
  </si>
  <si>
    <t>ezgCiDMgA_I</t>
  </si>
  <si>
    <t>Problems Perdeu Tudo E Virou Mendigo!</t>
  </si>
  <si>
    <t>2025-10-12T17:01:00Z</t>
  </si>
  <si>
    <t>gU6S8xmz8ak</t>
  </si>
  <si>
    <t>Cubo</t>
  </si>
  <si>
    <t>2025-10-12T15:01:11Z</t>
  </si>
  <si>
    <t>FUz0RXGvRIY</t>
  </si>
  <si>
    <t>Ghast minerador</t>
  </si>
  <si>
    <t>2025-10-11T21:00:14Z</t>
  </si>
  <si>
    <t>L4hSGh1TJKk</t>
  </si>
  <si>
    <t>VisÃ£o de jogador</t>
  </si>
  <si>
    <t>2025-10-11T15:00:29Z</t>
  </si>
  <si>
    <t>Ob4A9P6LJHk</t>
  </si>
  <si>
    <t>CivilizaÃ§Ã£o do Roube um Brainrot!</t>
  </si>
  <si>
    <t>2025-10-11T13:00:49Z</t>
  </si>
  <si>
    <t>9gC3zP8FOp0</t>
  </si>
  <si>
    <t>Minecraft loop</t>
  </si>
  <si>
    <t>2025-10-10T21:00:08Z</t>
  </si>
  <si>
    <t>fG3p6xMYS5A</t>
  </si>
  <si>
    <t>Ghast</t>
  </si>
  <si>
    <t>2025-10-10T15:01:29Z</t>
  </si>
  <si>
    <t>6EeUc5zx0oE</t>
  </si>
  <si>
    <t>24h pra Virar o Youtuber Mais POPULAR!</t>
  </si>
  <si>
    <t>2025-10-10T13:00:25Z</t>
  </si>
  <si>
    <t>8hE6klC9iZs</t>
  </si>
  <si>
    <t>Grafite do s</t>
  </si>
  <si>
    <t>2025-10-09T21:00:17Z</t>
  </si>
  <si>
    <t>Pac man lego</t>
  </si>
  <si>
    <t>2025-10-09T15:00:01Z</t>
  </si>
  <si>
    <t>nRdzMkV8Bus</t>
  </si>
  <si>
    <t>Sobrevivemos em um Apocalipse Sculk no Minecraft!</t>
  </si>
  <si>
    <t>2025-10-09T13:01:37Z</t>
  </si>
  <si>
    <t>c-kp0XJiBFQ</t>
  </si>
  <si>
    <t>PÃ­lula</t>
  </si>
  <si>
    <t>2025-10-08T21:00:50Z</t>
  </si>
  <si>
    <t>iXzBAfeNxVw</t>
  </si>
  <si>
    <t>Brilho no grafite</t>
  </si>
  <si>
    <t>2025-10-08T15:01:16Z</t>
  </si>
  <si>
    <t>oL7jXHZIobw</t>
  </si>
  <si>
    <t>Zerando a CivilizaÃ§Ã£o da Defesa 3!</t>
  </si>
  <si>
    <t>2025-10-08T13:01:41Z</t>
  </si>
  <si>
    <t>02l0o7JQS28</t>
  </si>
  <si>
    <t>MiÃ§anga</t>
  </si>
  <si>
    <t>2025-10-07T21:00:00Z</t>
  </si>
  <si>
    <t>C80g-NVPlVw</t>
  </si>
  <si>
    <t>Agulha</t>
  </si>
  <si>
    <t>2025-10-07T15:00:17Z</t>
  </si>
  <si>
    <t>gD_J1HZ8i4k</t>
  </si>
  <si>
    <t>Comi 1 MilhÃ£o de Blocos no Minecraft!</t>
  </si>
  <si>
    <t>2025-10-07T13:01:21Z</t>
  </si>
  <si>
    <t>E3SbkvaDQqo</t>
  </si>
  <si>
    <t>Latinha de diamante</t>
  </si>
  <si>
    <t>2025-10-06T21:00:14Z</t>
  </si>
  <si>
    <t>K2DDnkiY2zs</t>
  </si>
  <si>
    <t>Unha</t>
  </si>
  <si>
    <t>2025-10-06T15:00:41Z</t>
  </si>
  <si>
    <t>rf20g10FKJE</t>
  </si>
  <si>
    <t>Fique Mais RICO Triturando Brainrots!</t>
  </si>
  <si>
    <t>2025-10-06T13:01:51Z</t>
  </si>
  <si>
    <t>pXmeJrWxsxs</t>
  </si>
  <si>
    <t>Minecraft x vida real</t>
  </si>
  <si>
    <t>2025-10-05T21:01:00Z</t>
  </si>
  <si>
    <t>7fzIIJ8T7Z4</t>
  </si>
  <si>
    <t>Qual Ã© desenho?</t>
  </si>
  <si>
    <t>2025-10-05T15:00:12Z</t>
  </si>
  <si>
    <t>qTXAHTKjso4</t>
  </si>
  <si>
    <t>CivilizaÃ§Ã£o das Formigas no Minecraft!</t>
  </si>
  <si>
    <t>2025-10-05T13:01:39Z</t>
  </si>
  <si>
    <t>StDoIf5YBuk</t>
  </si>
  <si>
    <t>NÃ£o Ã© possÃ­velâ€¦</t>
  </si>
  <si>
    <t>2025-10-04T21:00:32Z</t>
  </si>
  <si>
    <t>V-oB904FX_E</t>
  </si>
  <si>
    <t>Pista confusa</t>
  </si>
  <si>
    <t>2025-10-04T15:00:56Z</t>
  </si>
  <si>
    <t>LIsnypg9DQM</t>
  </si>
  <si>
    <t>A Cada Passo ganho MAIS TAMANHO no Minecraft!</t>
  </si>
  <si>
    <t>2025-10-04T13:00:44Z</t>
  </si>
  <si>
    <t>rIxPxQ30ycA</t>
  </si>
  <si>
    <t>Roube o Brainrot lego</t>
  </si>
  <si>
    <t>2025-10-03T21:00:54Z</t>
  </si>
  <si>
    <t>hsJUmvfjI1s</t>
  </si>
  <si>
    <t>Furadeira vs LÃ¡pis</t>
  </si>
  <si>
    <t>2025-10-03T15:01:27Z</t>
  </si>
  <si>
    <t>RiLgsKYtung</t>
  </si>
  <si>
    <t>Misturei Brainrots AtÃ© Conseguir o OG!</t>
  </si>
  <si>
    <t>2025-10-03T13:00:55Z</t>
  </si>
  <si>
    <t>m25EK8LKa5A</t>
  </si>
  <si>
    <t>Reconstruindo Bob Esponja</t>
  </si>
  <si>
    <t>2025-10-02T21:00:50Z</t>
  </si>
  <si>
    <t>yrRmqivhGTk</t>
  </si>
  <si>
    <t>Mario Kart lego</t>
  </si>
  <si>
    <t>2025-10-02T15:01:52Z</t>
  </si>
  <si>
    <t>XQcCrQUzN8c</t>
  </si>
  <si>
    <t>Evolui VELOCIDADE atÃ© Virar um TREM BALA!</t>
  </si>
  <si>
    <t>2025-10-02T13:01:04Z</t>
  </si>
  <si>
    <t>H375WaUKec8</t>
  </si>
  <si>
    <t>Corrida de bolinha</t>
  </si>
  <si>
    <t>2025-10-01T21:00:17Z</t>
  </si>
  <si>
    <t>Y69_jyhn4Wo</t>
  </si>
  <si>
    <t>Eletricidade</t>
  </si>
  <si>
    <t>2025-10-01T15:01:07Z</t>
  </si>
  <si>
    <t>mvadDRpKc2M</t>
  </si>
  <si>
    <t>Prendi Todos os Animais em um ZoolÃ³gico!</t>
  </si>
  <si>
    <t>2025-10-01T13:01:39Z</t>
  </si>
  <si>
    <t>ZAxpjYQKZDo</t>
  </si>
  <si>
    <t>Ventilador vs MÃ£o</t>
  </si>
  <si>
    <t>2025-09-30T21:00:42Z</t>
  </si>
  <si>
    <t>dT83Wja-QYU</t>
  </si>
  <si>
    <t>Desenhando uvas</t>
  </si>
  <si>
    <t>2025-09-30T15:01:17Z</t>
  </si>
  <si>
    <t>6Q3rZjyK_gI</t>
  </si>
  <si>
    <t>Preciso de Mais Velocidade para Pular INFINITAMENTE!</t>
  </si>
  <si>
    <t>2025-09-30T13:00:19Z</t>
  </si>
  <si>
    <t>oLKhpcVR3fA</t>
  </si>
  <si>
    <t>Isqueiro</t>
  </si>
  <si>
    <t>2025-09-29T21:00:58Z</t>
  </si>
  <si>
    <t>3nS0uxuaZPw</t>
  </si>
  <si>
    <t>Jogadores vs buraco negro</t>
  </si>
  <si>
    <t>mXPqn0Vdjf4</t>
  </si>
  <si>
    <t>Evolui na Cadeia Alimentar dos Brainrots!</t>
  </si>
  <si>
    <t>2025-09-29T13:01:42Z</t>
  </si>
  <si>
    <t>7bDAIkDaqOU</t>
  </si>
  <si>
    <t>MaÃ§aneta de aranha</t>
  </si>
  <si>
    <t>2025-09-28T21:00:10Z</t>
  </si>
  <si>
    <t>AxnVS7JZ3T8</t>
  </si>
  <si>
    <t>Chuveiro de aquÃ¡rio</t>
  </si>
  <si>
    <t>2025-09-28T15:00:16Z</t>
  </si>
  <si>
    <t>2rYKetVZ2uY</t>
  </si>
  <si>
    <t>Abri a Loja de Roupas da Turma do Problems!</t>
  </si>
  <si>
    <t>2025-09-28T13:00:06Z</t>
  </si>
  <si>
    <t>L4j8gb5HaMw</t>
  </si>
  <si>
    <t>Caveiras flutuantes</t>
  </si>
  <si>
    <t>2025-09-27T21:00:30Z</t>
  </si>
  <si>
    <t>clLcmSsy0MA</t>
  </si>
  <si>
    <t>SeleÃ§Ãµes dos Brainrots</t>
  </si>
  <si>
    <t>2025-09-27T15:01:07Z</t>
  </si>
  <si>
    <t>Kn3zkchU9HE</t>
  </si>
  <si>
    <t>Minerei Todos os Brainrots do Mundo!</t>
  </si>
  <si>
    <t>2025-09-27T13:00:50Z</t>
  </si>
  <si>
    <t>1fj95PVm_BE</t>
  </si>
  <si>
    <t>Congelando luz</t>
  </si>
  <si>
    <t>2025-09-26T21:00:01Z</t>
  </si>
  <si>
    <t>qer-ZxZ_LEo</t>
  </si>
  <si>
    <t>Brainrots dormindo</t>
  </si>
  <si>
    <t>2025-09-26T15:01:41Z</t>
  </si>
  <si>
    <t>xWzyo0jaM-s</t>
  </si>
  <si>
    <t>Vida de Picareta no Minecraft!</t>
  </si>
  <si>
    <t>2025-09-26T13:02:08Z</t>
  </si>
  <si>
    <t>eY2a4qrHDPg</t>
  </si>
  <si>
    <t>Limpando ipad</t>
  </si>
  <si>
    <t>2025-09-25T21:00:50Z</t>
  </si>
  <si>
    <t>hZy6XhvOTEY</t>
  </si>
  <si>
    <t>Brainrots versÃ£o Deuses</t>
  </si>
  <si>
    <t>2025-09-25T15:01:29Z</t>
  </si>
  <si>
    <t>ed2oCdO3v38</t>
  </si>
  <si>
    <t>A Cada Passo ganha MAIS VELOCIDADE no Minecraft!</t>
  </si>
  <si>
    <t>2025-09-25T13:01:18Z</t>
  </si>
  <si>
    <t>NffOuyBsmV4</t>
  </si>
  <si>
    <t>BotÃ£o de teleporte</t>
  </si>
  <si>
    <t>2025-09-24T21:00:30Z</t>
  </si>
  <si>
    <t>wDzvCVskCMc</t>
  </si>
  <si>
    <t>Sobrevivemos a Criatura Assustadora The Obelisk!</t>
  </si>
  <si>
    <t>2025-09-24T17:01:24Z</t>
  </si>
  <si>
    <t>Participante: @RezendeevilGames   ðŸ’™VEM CONHECER MEU NOVO SHOW!!ðŸ’™ https://showturmadoproblems.com.br/  Minha Loja: https://www.curtaloja.com/marca/problems.html  Contato COMERCIAL: comercial@agenciacurta.com   Segue a turma no instagram:  ProblemsðŸ’™ https://www.instagram.com/problems_sr/ Mel ðŸ’›https://www.instagram.com/kaikemel/ Kadu ðŸ’– https://www.instagram.com/kadukon/ Stick ðŸ’šhttps://www.instagram.com/guualfaro/ Zoom ðŸ§¡ https://www.instagram.com/josedu4rd/  ENXADAHOST - Cupom: Problems CINEART - Cupom: Stick15 ou Mel15 ATENÃ‡ÃƒO: O conteÃºdo do vÃ­deo Ã© 100% family friendly, ou seja qualquer um pode assistir com toda a familia quando quiser!!  #problems #minecraft</t>
  </si>
  <si>
    <t>cO73JeDTKnk</t>
  </si>
  <si>
    <t>Halloween</t>
  </si>
  <si>
    <t>2025-09-24T15:01:14Z</t>
  </si>
  <si>
    <t>GJy9DmgnObI</t>
  </si>
  <si>
    <t>Misturei Todos os Brainrots no Minecraft!</t>
  </si>
  <si>
    <t>2025-09-24T13:00:35Z</t>
  </si>
  <si>
    <t>ASQxuelt3oI</t>
  </si>
  <si>
    <t>Palito de fÃ³sforo</t>
  </si>
  <si>
    <t>2025-09-23T21:00:11Z</t>
  </si>
  <si>
    <t>jP1xbyP-_rI</t>
  </si>
  <si>
    <t>VocÃª foi achado</t>
  </si>
  <si>
    <t>2025-09-23T15:01:31Z</t>
  </si>
  <si>
    <t>7CsFxkdYIwc</t>
  </si>
  <si>
    <t>Evolui a Cabra do 99 Noites na floresta no NIVEL MAXIMO!</t>
  </si>
  <si>
    <t>2025-09-23T13:00:26Z</t>
  </si>
  <si>
    <t>XV_Q9rvIiVs</t>
  </si>
  <si>
    <t>Scooby Doo Realista</t>
  </si>
  <si>
    <t>2025-09-22T21:00:42Z</t>
  </si>
  <si>
    <t>CHTaNZdrZRU</t>
  </si>
  <si>
    <t>Tranca</t>
  </si>
  <si>
    <t>2025-09-22T16:00:30Z</t>
  </si>
  <si>
    <t>H6wb9pPLsGs</t>
  </si>
  <si>
    <t>Comi Todos os Brainrots no Minecraft!!</t>
  </si>
  <si>
    <t>2025-09-22T13:00:34Z</t>
  </si>
  <si>
    <t>tzxZRnS_a1E</t>
  </si>
  <si>
    <t>MaÃ§Ã£ bordada</t>
  </si>
  <si>
    <t>2025-09-21T21:01:01Z</t>
  </si>
  <si>
    <t>SG5Cex1B85Q</t>
  </si>
  <si>
    <t>Filtrando Ã¡gua</t>
  </si>
  <si>
    <t>2025-09-21T15:00:46Z</t>
  </si>
  <si>
    <t>7c0XZzai0Q0</t>
  </si>
  <si>
    <t>Evolui Meu AviÃ£o Para Ser o Melhor do Servidor!</t>
  </si>
  <si>
    <t>2025-09-21T13:00:15Z</t>
  </si>
  <si>
    <t>kd7GEWRae3I</t>
  </si>
  <si>
    <t>Grafite do alfabeto</t>
  </si>
  <si>
    <t>2025-09-20T21:00:51Z</t>
  </si>
  <si>
    <t>_a4Pp8OmoLo</t>
  </si>
  <si>
    <t>Pilha + Ãgua</t>
  </si>
  <si>
    <t>2025-09-20T15:01:04Z</t>
  </si>
  <si>
    <t>aOUYwb3xX0s</t>
  </si>
  <si>
    <t>NÃ£o Acorde o Brainrot GIGANTE!</t>
  </si>
  <si>
    <t>2025-09-20T13:00:01Z</t>
  </si>
  <si>
    <t>A-XguNEm0mU</t>
  </si>
  <si>
    <t>Torneira</t>
  </si>
  <si>
    <t>2025-09-19T21:00:10Z</t>
  </si>
  <si>
    <t>sA1DaFqIW0M</t>
  </si>
  <si>
    <t>MÃ¡quina de tatuagem</t>
  </si>
  <si>
    <t>2025-09-19T15:01:44Z</t>
  </si>
  <si>
    <t>K4YHUa40_4A</t>
  </si>
  <si>
    <t>Preciso de Mais Velocidade Para SALTAR na PISCINA!</t>
  </si>
  <si>
    <t>2025-09-19T13:00:46Z</t>
  </si>
  <si>
    <t>PfQxjpU5Ap4</t>
  </si>
  <si>
    <t>Quem nunca</t>
  </si>
  <si>
    <t>2025-09-18T21:00:28Z</t>
  </si>
  <si>
    <t>YNZ9r8lqBnY</t>
  </si>
  <si>
    <t>Garrafa</t>
  </si>
  <si>
    <t>2025-09-18T15:01:05Z</t>
  </si>
  <si>
    <t>dbe0SP3i0W4</t>
  </si>
  <si>
    <t>Assando Todos os Brainrots!</t>
  </si>
  <si>
    <t>2025-09-18T13:08:26Z</t>
  </si>
  <si>
    <t>V1QiTfzOum8</t>
  </si>
  <si>
    <t>Caneta</t>
  </si>
  <si>
    <t>2025-09-17T21:00:38Z</t>
  </si>
  <si>
    <t>1eJM4iLptvA</t>
  </si>
  <si>
    <t>Desenhos</t>
  </si>
  <si>
    <t>2025-09-17T15:00:03Z</t>
  </si>
  <si>
    <t>ezHxdRHnvnQ</t>
  </si>
  <si>
    <t>Entrei no Servidor de Nadar com Brainrots!</t>
  </si>
  <si>
    <t>2025-09-17T13:01:26Z</t>
  </si>
  <si>
    <t>oBh811pcXW0</t>
  </si>
  <si>
    <t>O poder da fÃ­sica</t>
  </si>
  <si>
    <t>2025-09-16T21:00:58Z</t>
  </si>
  <si>
    <t>eyDj5y_Dv3g</t>
  </si>
  <si>
    <t>Grafite</t>
  </si>
  <si>
    <t>2025-09-16T15:01:24Z</t>
  </si>
  <si>
    <t>mvOFX1BOgmE</t>
  </si>
  <si>
    <t>Troquei Brainrots AtÃ© Evoluir no NÃ­vel MÃ¡ximo!</t>
  </si>
  <si>
    <t>2025-09-16T13:01:48Z</t>
  </si>
  <si>
    <t>IU-eVfMUjv8</t>
  </si>
  <si>
    <t>Janela de papelÃ£o</t>
  </si>
  <si>
    <t>2025-09-15T21:00:19Z</t>
  </si>
  <si>
    <t>IozOoLyb-nA</t>
  </si>
  <si>
    <t>Desenhando pena</t>
  </si>
  <si>
    <t>2025-09-15T15:00:37Z</t>
  </si>
  <si>
    <t>xsLP7QcFXB8</t>
  </si>
  <si>
    <t>Evolui Meu Barco Para Ter Velocidade Infinita!</t>
  </si>
  <si>
    <t>2025-09-15T13:01:57Z</t>
  </si>
  <si>
    <t>6IvG4WrNc2A</t>
  </si>
  <si>
    <t>Palito de picolÃ©</t>
  </si>
  <si>
    <t>2025-09-14T21:00:12Z</t>
  </si>
  <si>
    <t>tS9ILfYH11Q</t>
  </si>
  <si>
    <t>Roubei Todos os Brainrots Brasileiros!</t>
  </si>
  <si>
    <t>2025-09-14T17:01:11Z</t>
  </si>
  <si>
    <t>VNEnd6lSQR0</t>
  </si>
  <si>
    <t>Pintura Aquarela</t>
  </si>
  <si>
    <t>2025-09-14T15:00:52Z</t>
  </si>
  <si>
    <t>c_68KFpELa0</t>
  </si>
  <si>
    <t>Criei uma Loja de Poderes Elementais!</t>
  </si>
  <si>
    <t>2025-09-14T13:01:11Z</t>
  </si>
  <si>
    <t>Baixe agora a nova versÃ£o Luna I do Genshin Impact e ganhe recompensas: https://hoyo.link/URqjpsTOI  CÃ³digo bÃ´nus: AOZJ2TD5FZPV Gema Essencial x60, EXP do Aventureiro x5 VÃ¡lido atÃ© 13 de Novembro   #ItStartsInNodKrai #NodKraiMetro  #GenshinImpactXbox  #GenshinBGS2025</t>
  </si>
  <si>
    <t>9B1n5fbh86M</t>
  </si>
  <si>
    <t>DominÃ³ de copos</t>
  </si>
  <si>
    <t>2025-09-13T21:00:05Z</t>
  </si>
  <si>
    <t>VUP6P54SDoQ</t>
  </si>
  <si>
    <t>Desenho de 30 segundos</t>
  </si>
  <si>
    <t>2025-09-13T15:00:49Z</t>
  </si>
  <si>
    <t>a3Mdpj7rYfY</t>
  </si>
  <si>
    <t>Sobrevivi na CivilizaÃ§Ã£o onde TUDO Ã‰ LEGO!</t>
  </si>
  <si>
    <t>2025-09-13T13:00:00Z</t>
  </si>
  <si>
    <t>JYz_wYrQRiw</t>
  </si>
  <si>
    <t>Teclado customizado</t>
  </si>
  <si>
    <t>2025-09-12T23:00:21Z</t>
  </si>
  <si>
    <t>5P5lCAwhZ20</t>
  </si>
  <si>
    <t>KALLIDADE 2 - 21:00 no meu CANAL - Quarta (25/2)</t>
  </si>
  <si>
    <t>2026-02-19T22:16:04Z</t>
  </si>
  <si>
    <t>zbUSqO8DRVM</t>
  </si>
  <si>
    <t>KALLIDADE 2 DATA ANUNCIADA! Vai acontecer tropa! ðŸ”¥ðŸ’¯ðŸ“ˆ</t>
  </si>
  <si>
    <t>2026-02-12T22:39:32Z</t>
  </si>
  <si>
    <t>y0t90FaSvjM</t>
  </si>
  <si>
    <t>KALLi na gravaÃ§ao de KALLIADE 2? ðŸ¤”ðŸ”¥ #kallidade #fyp #freestyle #trap</t>
  </si>
  <si>
    <t>2026-02-07T15:20:52Z</t>
  </si>
  <si>
    <t>cROsHwCBz30</t>
  </si>
  <si>
    <t>Sempre bom trombar vcs por ai tropa!! Fizemos a wave ðŸ«µðŸ»ðŸ”¥ðŸ“ˆðŸ’¯</t>
  </si>
  <si>
    <t>2026-02-02T21:26:45Z</t>
  </si>
  <si>
    <t>lxgTAYyH90k</t>
  </si>
  <si>
    <t>Workinâ€™ Hard ðŸ”¥ðŸ«¡</t>
  </si>
  <si>
    <t>2026-01-20T18:02:39Z</t>
  </si>
  <si>
    <t>VeAxylTtH2k</t>
  </si>
  <si>
    <t>Gravei essa tropa! ðŸ”¥ðŸ˜ˆ #kalli #kallidade #trap #fyp #viral</t>
  </si>
  <si>
    <t>2026-01-08T21:12:34Z</t>
  </si>
  <si>
    <t>JtBdCpcFBAs</t>
  </si>
  <si>
    <t>Eu vou ter que pedir pra pararâ€¦ ðŸ’­#kalli #fyp #viral</t>
  </si>
  <si>
    <t>2025-12-02T23:09:35Z</t>
  </si>
  <si>
    <t>KEtmqmUdlxo</t>
  </si>
  <si>
    <t>Processo criativo da NOVA musica do KALLI â€œKallibraâ€ #kalli #fyp #beat</t>
  </si>
  <si>
    <t>2025-11-24T18:19:56Z</t>
  </si>
  <si>
    <t>kh_LMT2Z40M</t>
  </si>
  <si>
    <t>Musica NOVA do KALLI â€œKallibraâ€ ðŸ”¥ #kalli #fyp #oneshot</t>
  </si>
  <si>
    <t>2025-11-13T15:19:22Z</t>
  </si>
  <si>
    <t>L5dz7WyEIeA</t>
  </si>
  <si>
    <t>KALLI KALLIBRA! lanÃ§amento OUT NOW! ðŸ”¥ðŸš€ðŸ«µðŸ» #fyp #kalli</t>
  </si>
  <si>
    <t>2025-11-09T14:52:18Z</t>
  </si>
  <si>
    <t>MBF1T4kzg0A</t>
  </si>
  <si>
    <t>Kalli - Kallibra (Clipe Oficial)</t>
  </si>
  <si>
    <t>2025-11-07T15:00:06Z</t>
  </si>
  <si>
    <t>Siga #Kalli nas redes:  https://www.instagram.com/kalli.oficial?igsh=bjJ3anFlNGV6Z2h5&amp;utm_source=qr  https://www.tiktok.com/@kallibrage?_r=1&amp;_t=ZS-91AzSh2hz4y  https://open.spotify.com/artist/3BD2ifHl4tkgwVU5KIlR5I?si=e2pIMyNITvasuYfUqkSL-g</t>
  </si>
  <si>
    <t>LhIZ5bHNPdw</t>
  </si>
  <si>
    <t>KALLI anuncia LANÃ‡AMENTO 07/11 â€œKalli - Kallibraâ€ ðŸ”¥ðŸš€ #kalli #fyp</t>
  </si>
  <si>
    <t>2025-11-04T21:58:48Z</t>
  </si>
  <si>
    <t>gB5QFBI4U7E</t>
  </si>
  <si>
    <t>Vermelho ðŸš« ou Azul ðŸ§¢ ? #Kalli #fyp</t>
  </si>
  <si>
    <t>2025-10-09T21:59:16Z</t>
  </si>
  <si>
    <t>H1RquHfkkPg</t>
  </si>
  <si>
    <t>Bem mais do que eu imaginavaâ€¦ ðŸ¤¯ðŸ”¥ #kallidade #fyp</t>
  </si>
  <si>
    <t>2025-08-14T21:52:38Z</t>
  </si>
  <si>
    <t>exLHJseC_mU</t>
  </si>
  <si>
    <t>KALLI KALLIDADE FREESTYLE! ðŸ§ ðŸ”¥ #kalli #kallidade #freestyle #fyp</t>
  </si>
  <si>
    <t>2025-07-03T23:02:19Z</t>
  </si>
  <si>
    <t>h3-T9IG9ksY</t>
  </si>
  <si>
    <t>Classicos do Trap Brâ€¦ Quem lembra dessa? ðŸ”¥ðŸ’¯ #kalli #kallidade #trapbr</t>
  </si>
  <si>
    <t>2025-02-19T23:13:51Z</t>
  </si>
  <si>
    <t>HYZJLlHSo8M</t>
  </si>
  <si>
    <t>Single novo na pista tropa! ðŸ©°ðŸ¤‘Comentem aqui se vcs querem que drope no canal! ðŸ«µðŸ”¥ #kalli #trapbr</t>
  </si>
  <si>
    <t>2025-01-24T18:56:42Z</t>
  </si>
  <si>
    <t>JVLTRJbhpZo</t>
  </si>
  <si>
    <t>Kalli - VitÃ³ria ðŸ¥‡ðŸ† (Official Video)</t>
  </si>
  <si>
    <t>2024-11-04T16:00:07Z</t>
  </si>
  <si>
    <t>OuÃ§a #kalli em todas as plataformas digitais.  #kalli #trapbr #kallidade</t>
  </si>
  <si>
    <t>omjmPtLNixI</t>
  </si>
  <si>
    <t>KALLI em NOVO CLIPE oficial ðŸ¥‡ðŸ†clipe completo no canal! #fyp #kalli #vitoria</t>
  </si>
  <si>
    <t>2024-11-04T11:51:25Z</t>
  </si>
  <si>
    <t>ujlYbRTB168</t>
  </si>
  <si>
    <t>VINI JR highlights, Vitoria vou DEBOCHAR mesmo ðŸ¥‡ðŸ† #viniciusjr #vinijr #motivationalvideo #kalli</t>
  </si>
  <si>
    <t>2024-10-29T17:18:17Z</t>
  </si>
  <si>
    <t>Jxb3bxsw_UE</t>
  </si>
  <si>
    <t>KALLI lanÃ§ou o CLIPE de #CopoLotado ðŸ¥ƒâœ¨ jÃ¡ foram conferir? #kalli #nabuscadoouro #trapbr</t>
  </si>
  <si>
    <t>2024-09-30T23:35:03Z</t>
  </si>
  <si>
    <t>CTtnZBBGpvY</t>
  </si>
  <si>
    <t>Kalli - Copo Lotado ðŸ¥ƒâœ¨ (Official Video)</t>
  </si>
  <si>
    <t>2024-09-30T15:00:21Z</t>
  </si>
  <si>
    <t>OuÃ§a #kalli em todas as plataformas digitais.    #trapbr</t>
  </si>
  <si>
    <t>Qo_4b6Wjq6M</t>
  </si>
  <si>
    <t>Kalli - NÃ£o Fecho Com Bico ðŸš«ðŸ€ (feat. RT Mallone) (Official Video)</t>
  </si>
  <si>
    <t>2024-08-30T15:00:24Z</t>
  </si>
  <si>
    <t>OuÃ§a #kalli em todas as plataformas digitais.   #kalli #rtmallone #trap</t>
  </si>
  <si>
    <t>kAtdYfifSVA</t>
  </si>
  <si>
    <t>LanÃ§amento dia 30/08 ! ðŸš«ðŸ€ #kalli #trap #trapr #rtmallone</t>
  </si>
  <si>
    <t>2024-08-28T15:39:39Z</t>
  </si>
  <si>
    <t>2eGeaC1gGdw</t>
  </si>
  <si>
    <t>Continuando a programaÃ§Ã£oâ€¦ ðŸš«ðŸ€ 30/08 #kalli #rtmallone #trap #diss #nabuscadoouro</t>
  </si>
  <si>
    <t>2024-08-26T01:30:07Z</t>
  </si>
  <si>
    <t>vWrueec6Y8g</t>
  </si>
  <si>
    <t>Cuspindo FOGO ðŸ”¥ KALLI em novo VIDEOCLIPE #MaxaMaxa â±ï¸ðŸƒðŸ¼ #kalli #trapbeat #memes #viralvideo</t>
  </si>
  <si>
    <t>2024-08-02T17:24:01Z</t>
  </si>
  <si>
    <t>a_r2uLxJgU4</t>
  </si>
  <si>
    <t>ASSISTA AGORA â±ï¸ðŸƒðŸ¼ #MaxaMaxa #kalli #trap #dance</t>
  </si>
  <si>
    <t>2024-07-29T22:16:29Z</t>
  </si>
  <si>
    <t>IdZKycaz0WM</t>
  </si>
  <si>
    <t>Kalli - Maxa Maxa â±ï¸ðŸƒðŸ¼ (Official Video)</t>
  </si>
  <si>
    <t>2024-07-26T15:00:07Z</t>
  </si>
  <si>
    <t>OuÃ§a #kalli em todas as plataformas digitais.     ProduÃ§Ã£o Audiovisual: @vrzwork #kalli #MaxaMaxa #trapbr #drill #kallidade</t>
  </si>
  <si>
    <t>0w9LNgGI_7U</t>
  </si>
  <si>
    <t>#MaxaMaxa â±ï¸ðŸƒðŸ¼ AMANHA! 12h (Official Video)</t>
  </si>
  <si>
    <t>2024-07-25T21:57:32Z</t>
  </si>
  <si>
    <t>Z8qPlGZIRFw</t>
  </si>
  <si>
    <t>O que Ã© isso nessa garrafinha? â±ï¸ðŸƒðŸ¼ #MaxaMaxa 26/07 ! #humor #kalli #nabuscadoouro</t>
  </si>
  <si>
    <t>2024-07-23T18:54:03Z</t>
  </si>
  <si>
    <t>FqecyspQ-OE</t>
  </si>
  <si>
    <t>#MaxaMaxa â±ï¸ðŸƒðŸ¼! Data de LANÃ‡AMENTO ! #kalli #trapbr #trapmusic #drill</t>
  </si>
  <si>
    <t>2024-07-21T17:38:28Z</t>
  </si>
  <si>
    <t>RpGfgCgVZdo</t>
  </si>
  <si>
    <t>#4loiras ft. Fabin DISPONÃVEL! Clipe Oficial no @CanalTopo ðŸ”¥ !  #kalli #trapbr #trap</t>
  </si>
  <si>
    <t>2024-07-21T01:45:46Z</t>
  </si>
  <si>
    <t>HkkNJB7eLAw</t>
  </si>
  <si>
    <t>#4loiras Feat. Fabin 28/07 no @CanalTopo !</t>
  </si>
  <si>
    <t>2024-06-27T03:04:09Z</t>
  </si>
  <si>
    <t>E_amAP70VQw</t>
  </si>
  <si>
    <t>KALLI faz SHOW em BATALHA DO BANDEIRANTES! #shorts #show #batalhaderima #kalli #trapbr</t>
  </si>
  <si>
    <t>2024-05-15T16:03:31Z</t>
  </si>
  <si>
    <t>l6azh5fvjI0</t>
  </si>
  <si>
    <t>KALLI de KALLIDADE posta PRÃ‰VIA em video nas redes! #trapbr #drift #kalli #music</t>
  </si>
  <si>
    <t>2024-04-23T16:31:43Z</t>
  </si>
  <si>
    <t>XgnJw94WTrA</t>
  </si>
  <si>
    <t>Kalli - IndecisÃ£o (feat. Vitin Onze20) (Official Video)</t>
  </si>
  <si>
    <t>2023-12-22T15:00:11Z</t>
  </si>
  <si>
    <t>OuÃ§a #indecisÃ£o em todas plataformas digitais.  CoposiÃ§Ã£o: Kalli &amp; Dree ProduÃ§Ã£o Audiovisual: @vrzwork IluminaÃ§Ã£o: Nitay Krishna Fotografia: Bernardo Traad</t>
  </si>
  <si>
    <t>GZzW5Xgvu8M</t>
  </si>
  <si>
    <t>Kalli - Quem Vai Ta LÃ¡ (Manda Buscar) | (feat. Dree) (Official Video)</t>
  </si>
  <si>
    <t>2023-10-05T01:00:07Z</t>
  </si>
  <si>
    <t>OuÃ§a o #quemvaitala em todas as plataformas digitais:    Se inscreva no canal e ative o sino de notificaÃ§Ã£o para nÃ£o perder nenhum lanÃ§amento!   CoposiÃ§Ã£o: Kalli e Dree Mix/Master: Boricceli ProduÃ§Ã£o Audiovisual: @vrzwork IluminaÃ§Ã£o: Nitay Krishna VHS: Dyglock</t>
  </si>
  <si>
    <t>Ty0R7DHxkDQ</t>
  </si>
  <si>
    <t>NÃ£o sei porque.. ela nÃ£o vem â€¼ï¸ðŸ¤·â€â™‚ï¸ #kalli #kallidade #fyp #guitar</t>
  </si>
  <si>
    <t>2023-10-02T19:09:13Z</t>
  </si>
  <si>
    <t>cm2oOrLmELQ</t>
  </si>
  <si>
    <t>Kalli em GravaÃ§Ã£o de novo Projeto! ðŸŽ¥â‰ï¸â‰ï¸</t>
  </si>
  <si>
    <t>2023-09-18T22:07:49Z</t>
  </si>
  <si>
    <t>DhjGeohXhbg</t>
  </si>
  <si>
    <t>Kalli show ao vivo + vivencias ðŸ¦¾ðŸ†ðŸ”¥ðŸ¤</t>
  </si>
  <si>
    <t>2023-08-17T21:52:34Z</t>
  </si>
  <si>
    <t>gc8sQEC-4gc</t>
  </si>
  <si>
    <t>OUÃ‡A AGORA! #final #kalli #trapbr #fyp</t>
  </si>
  <si>
    <t>2023-06-11T17:16:34Z</t>
  </si>
  <si>
    <t>uKRhZ8S6myk</t>
  </si>
  <si>
    <t>Kalli - Outro Problema *** (Lyric Video) #9</t>
  </si>
  <si>
    <t>2023-06-09T21:30:11Z</t>
  </si>
  <si>
    <t>OuÃ§a o #final em todas as plataformas digitais:    Se inscreva no canal e ative o sino de notificaÃ§Ã£o para nÃ£o perder nenhum lanÃ§amento!</t>
  </si>
  <si>
    <t>wnWZc8ZnBAg</t>
  </si>
  <si>
    <t>Kalli - Final (Lyric Video) #1</t>
  </si>
  <si>
    <t>2023-06-09T21:30:09Z</t>
  </si>
  <si>
    <t>hzcT9_UL8Tc</t>
  </si>
  <si>
    <t>Kalli - Fala do Kalli (Lyric Video) #3</t>
  </si>
  <si>
    <t>2023-06-09T21:30:04Z</t>
  </si>
  <si>
    <t>irvoTpq6V3Q</t>
  </si>
  <si>
    <t>Kalli - Tony Montana (Lyric Video) #2</t>
  </si>
  <si>
    <t>2023-06-09T21:30:03Z</t>
  </si>
  <si>
    <t>rkvOP1_9WSM</t>
  </si>
  <si>
    <t>Kalli - Brabo (Lyric Video) #5</t>
  </si>
  <si>
    <t>GixVGnT6Y-I</t>
  </si>
  <si>
    <t>Kalli - Subaru Azul (Lyric Video) #7</t>
  </si>
  <si>
    <t>2023-06-09T21:30:02Z</t>
  </si>
  <si>
    <t>59JtrhpJELo</t>
  </si>
  <si>
    <t>Kalli -  18:30 (Lyric Video) #4</t>
  </si>
  <si>
    <t>2023-06-09T21:30:00Z</t>
  </si>
  <si>
    <t>DDCGesKljes</t>
  </si>
  <si>
    <t>Kalli - Rolex (AbenÃ§oado) (Lyric Video) #6</t>
  </si>
  <si>
    <t>azZ7ncUfMO4</t>
  </si>
  <si>
    <t>Kalli - Vai da M... (Lyric Video) #8</t>
  </si>
  <si>
    <t>E_gstIaAuSM</t>
  </si>
  <si>
    <t>Kalli - FINAL MIXTAPE (Trailer oficial)</t>
  </si>
  <si>
    <t>2023-06-07T21:30:01Z</t>
  </si>
  <si>
    <t>O #final estÃ¡ prÃ³ximo... ***  9/6/2023  Trilha sonora por: Kalli e LC (NaBuscaDoOuro) ProduÃ§Ã£o Audiovisual: @vrzwork</t>
  </si>
  <si>
    <t>xTc7f-eNQyA</t>
  </si>
  <si>
    <t>Tudo que comeÃ§a tem um finalâ€¦</t>
  </si>
  <si>
    <t>2023-06-06T14:28:00Z</t>
  </si>
  <si>
    <t>d7r8r44gVsw</t>
  </si>
  <si>
    <t>Se vacilar ja eraâ€¦ #shorts #lovesong #trapbr #kalli #vaidam</t>
  </si>
  <si>
    <t>2023-05-10T21:42:03Z</t>
  </si>
  <si>
    <t>yfgEJ8ptdiA</t>
  </si>
  <si>
    <t>Kalli - Vai da M... (Official Visualizer)</t>
  </si>
  <si>
    <t>2023-05-05T15:00:46Z</t>
  </si>
  <si>
    <t>OuÃ§a o #VaiDaM em todas as plataformas digitais:    Se inscreva no canal e ative o sino de notificaÃ§Ã£o para nÃ£o perder nenhum lanÃ§amento!  https://www.instagram.com/kalli.oficial  ProduÃ§Ã£o Audiovisual: @vrzwork IluminaÃ§Ã£o: Nitay Krishna</t>
  </si>
  <si>
    <t>UALlDkGFaH0</t>
  </si>
  <si>
    <t>Te falarâ€¦ 05/05 â€œVai da mâ€¦â€ #kalli #kallidade #shorts #lovesong #trapbr #piano #previa</t>
  </si>
  <si>
    <t>2023-05-02T22:48:13Z</t>
  </si>
  <si>
    <t>VxWZ6ajgmRI</t>
  </si>
  <si>
    <t>Kalli - FINAL  ***  (Official Video)</t>
  </si>
  <si>
    <t>2023-03-30T22:00:11Z</t>
  </si>
  <si>
    <t>OuÃ§a o #final em todas as plataformas digitais:    Se inscreva no canal e ative o sino de notificaÃ§Ã£o para nÃ£o perder nenhum lanÃ§amento!  https://www.instagram.com/kalli.oficial  ProduÃ§Ã£o Audiovisual: @vrzwork CaptaÃ§Ã£o de Drone: Leonardo Fabrino IluminaÃ§Ã£o: Nitay Krishna VHS: Dyglock</t>
  </si>
  <si>
    <t>xfTA_Wxhako</t>
  </si>
  <si>
    <t>Guess whoâ€™s back? ðŸ¥·ðŸ—£ï¸ðŸ§ ðŸŽ¬ 30/03 ***</t>
  </si>
  <si>
    <t>2023-03-27T15:16:02Z</t>
  </si>
  <si>
    <t>snZYEHoeu4U</t>
  </si>
  <si>
    <t>Em breve! ðŸ’¯ðŸ¦¾ #shorts #youtubeshorts #viral #kallidade #trapbr</t>
  </si>
  <si>
    <t>2023-01-29T21:10:17Z</t>
  </si>
  <si>
    <t>_fDJyR7FzrU</t>
  </si>
  <si>
    <t>Kalli, Dree &amp; HBe - HUGO BOSS ðŸ (Official Video)</t>
  </si>
  <si>
    <t>2022-04-29T15:00:12Z</t>
  </si>
  <si>
    <t>#Kalli #DreeOkay #HBe #HugoBoss OuÃ§a o #HugoBoss em todas as plataformas digitais:   https://www.instagram.com/kalli.oficial https://www.instagram.com/hbeoficial https://www.instagram.com/soudreeokay  Letra: Kalli, HBe e Dree / @kalli.oficial @hbeoficial @soudreeokay ProduÃ§Ã£o Audiovisual: @vrzwork https://www.instagram.com/vrzwork/  DireÃ§Ã£o/EdiÃ§Ã£o: Vitor Rezende @vrzend / @vrzwork Roteiro: Conrado Neto @conradink DireÃ§Ã£o de Fotografia: Vitor Rezende @vrzend  Assistente de DireÃ§Ã£o: Conrado Neto @conradink Fotografia Still: Dylan Neto @dylannetto / @dyglock VHS: Dylan Neto @dylannetto / @dyglock ProduÃ§Ã£o Casting: Lysandra LoÃ­se @lyloise Modelos: Giovanna Bello /@giovannabello Sarah LourenÃ§o /@sarah_lourenco Dalila Santos /@ndalilasantos Yasmin Kaori /@yasminkaori Maria Fernanda Chaves /@mfchaves_ Ator: Pedro Toledo /@phtoledo10 Styling: Eduardo Silva / @dudusilvazz e Conrado Neto / @conradink</t>
  </si>
  <si>
    <t>belKk4VrPgo</t>
  </si>
  <si>
    <t>Kalli - ONTEM ðŸŽ‰ (Official Video) | (Prod. Tio Thulio)</t>
  </si>
  <si>
    <t>2022-02-24T15:00:13Z</t>
  </si>
  <si>
    <t>kalli|kali|bruxo|bruxo 021|kalli e bruxo|bruxo e kalli|kallidade|kalidade|vida cara|vidacara|rap|trap|trap brasil|rap brasil|rap nacional|hip|hop|pop tra brasil|trap rio de janeiro|kalli e kawe|jf|trap mg|rap minas gerais|issoqueesom|isso que e som de rap|som de rap|issoqueesomderap|kalli velho|velho da lancha|kawe|velho da lanxa|kaue|copacabana|kalli copabana|copa|kalli copa|cali|ontem|kalli ontem|kali onte|kali ontem</t>
  </si>
  <si>
    <t>#Kalli #Ontem OuÃ§a o #Ontem em todas as plataformas digitais:    Se inscreva no canal e ative o sino de notificaÃ§Ã£o para nÃ£o perder nenhum lanÃ§amento!  https://www.instagram.com/kalli.oficial  Letra: Kalli Beat: Tio Tulio  Mix e Master: Boricceli  ProduÃ§Ã£o Executiva: Arthur Nader e Kalli  ProduÃ§Ã£o Audiovisual: @vrzwork https://www.instagram.com/vrzwork/  ProduÃ§Ã£o: Arthur Nader DireÃ§Ã£o/EdiÃ§Ã£o: @vrzend / @vrzwork DireÃ§Ã£o de Fotografia: @vrzend / @arthurnader1 Assistente de DireÃ§Ã£o: @arthurnader1 Fotografia Still: @dylannetto / @dyglock VHS: @dylannetto / @dyglock Figurino: Conrado Neto (@conradink)   Contato: contato@issoqueesom.com.br  RealizaÃ§Ã£o:  Â® Isso Que Ã‰ Som De Rap</t>
  </si>
  <si>
    <t>L-fg5Rm2Tdo</t>
  </si>
  <si>
    <t>Kalli - COPACABANA ðŸŒ´ (Official Visualizer)</t>
  </si>
  <si>
    <t>2021-12-16T15:00:09Z</t>
  </si>
  <si>
    <t>kalli|kali|bruxo|bruxo 021|kalli e bruxo|bruxo e kalli|kallidade|kalidade|vida cara|vidacara|rap|trap|trap brasil|rap brasil|rap nacional|hip|hop|pop tra brasil|trap rio de janeiro|kalli e kawe|jf|trap mg|rap minas gerais|issoqueesom|isso que e som de rap|som de rap|issoqueesomderap|kalli velho|velho da lancha|kawe|iluminado|velho da lanxa|kaue|copacabana|kalli copabana|copa|kalli copa|cali|ontem|kalli ontem|kali onte|kali ontem</t>
  </si>
  <si>
    <t>#Kalli #Copacabana OuÃ§a o #Copacabana em todas as plataformas digitais:  https://ffm.to/yxbkxdn  Se inscreva no canal e ative o sino de notificaÃ§Ã£o para nÃ£o perder nenhum lanÃ§amento!  https://www.instagram.com/kalli.oficial https://www.instagram.com/nabuscadoouro https://www.instagram.com/issoqueesomderap     Mix e Master: Velho Beats ProduÃ§Ã£o Audiovisual: @vrzwork DireÃ§Ã£o/EdiÃ§Ã£o: @vrzend / @vrzwork DireÃ§Ã£o de Fotografia: @vrzend  Fotografia Still: @dylannetto / @dyglock VHS: @dylannetto / @dyglock Figurino: Conrado Neto (@conradink)   Contato: contato@issoqueesom.com.br  RealizaÃ§Ã£o:  Â® Isso Que Ã‰ Som De Rap</t>
  </si>
  <si>
    <t>_KYO52TApzA</t>
  </si>
  <si>
    <t>Kalli &amp; Kawe - VELHO DA LANCHA ðŸš¤ (Official Video) | (Prod. TerrorDosBeats)</t>
  </si>
  <si>
    <t>2021-11-11T21:00:11Z</t>
  </si>
  <si>
    <t>kalli|kali|bruxo|bruxo 021|kalli e bruxo|bruxo e kalli|kallidade|kalidade|vida cara|vidacara|rap|trap|trap brasil|rap brasil|rap nacional|Poucas Ideias|Adoro Essa Vida|trep|rep|hip|hop|pop tra brasil|trap rio de janeiro|kalli e kawe|trap jf|juiz de fora|jf|trap mg|rap mg|rap minas gerais|issoqueesom|isso que e som de rap|som de rap|issoqueesomderap|kalli velho|velho da lancha|kawe|iluminado|se essa bunda|velho da lanxa|kaue|cali</t>
  </si>
  <si>
    <t>#Kalli #Kawe #VelhoDaLancha OuÃ§a o #VelhoDaLancha em todas as plataformas digitais: https://is.gd/velhodalancha  Se inscreva no canal e ative o sino de notificaÃ§Ã£o para nÃ£o perder nenhum lanÃ§amento!  https://www.instagram.com/kalli.oficial https://www.instagram.com/kaweoficial/ https://www.instagram.com/terrordosbeats/ https://www.instagram.com/issoqueesomderap   Letra: Kalli e Kawe Beat: TerrorDosBeats &amp; Tio Thulio Mix/Master: Boricceli  ProduÃ§Ã£o Executiva: TerrorDosBeats @terrordosbeats, VinÃ­cius Neves @viniciusneev, Luhan Arnt @luhanarnt e Arthur Nader @arthurnader1  ProduÃ§Ã£o Audiovisual: @vrzwork https://www.instagram.com/vrzwork/  ProduÃ§Ã£o: Arthur Nader, Luhan Arnt e VinÃ­cius Neves DireÃ§Ã£o/EdiÃ§Ã£o: @vrzend / @vrzwork DireÃ§Ã£o de Fotografia: @vrzend / @arthurnader1 Assistente de DireÃ§Ã£o: arthurnader1 Fotografia Still: @dylannetto / @dyglock VHS: @dylannetto / @dyglock Drone: @tessvisual Maquiagem: @guilhermecamilo / @joaodedeus.alonso Figurino: Conrado GonÃ§alves (@conradink) e Lohanne Tavares @lohannetavaresagency Casting: @casting_aretha_alves Apoio: @attasvodka   Contato: contato@issoqueesom.com.br  RealizaÃ§Ã£o:  Â® Isso Que Ã‰ Som De Rap</t>
  </si>
  <si>
    <t>_M-i2m0FnBQ</t>
  </si>
  <si>
    <t>Kalli &amp; Bruxo - VIDA CARA ðŸ’¸ (Official Video) | (Prod. biggie diehl)</t>
  </si>
  <si>
    <t>2021-10-07T15:00:14Z</t>
  </si>
  <si>
    <t>kalli|kali|bruxo|bruxo 021|kalli e bruxo|bruxo e kalli|kallidade|kalidade|vida cara|vidacara|bolo de notas|jutso do clonador de cartao|rap|trap|trap brasil|rap brasil|rap nacional|biggie Diehl|Poucas Ideias|Adoro Essa Vida|trep|rep|hip|hop|pop tra brasil|trap rio de janeiro|kalli e kawe|trap jf|juiz de fora|jf|trap mg|rap mg|rap minas gerais|issoqueesom|isso que e som de rap|som de rap|issoqueesomderap|kalli velho|velho da lancha</t>
  </si>
  <si>
    <t>#Kalli #bruxo021 #BoloDeNota  OuÃ§a o #vidacara em todas as plataformas digitais: https://musicpro.live/s/1963620164776  Se inscreva no canal e ative o sino de notificaÃ§Ã£o para nÃ£o perder nenhum lanÃ§amento!  https://www.instagram.com/kalli.oficial https://www.instagram.com/bruxo021 https://www.instagram.com/bigdaself https://www.instagram.com/issoqueesomderap   Letra: Kalli e Bruxo Beat: biggie diehl  ProduÃ§Ã£o Executiva: Terror dos Beats @terrordosbeats, VinÃ­cius Neves @viniciusneev, Luhan Arnt @luhanarnt e Arthur Nader @arthurnader1  ProduÃ§Ã£o Audiovisual: @collletivo https://bit.ly/COlllETIVO  ProduÃ§Ã£o: Arthur Nader, Luhan Arnt e VinÃ­cius Neves DireÃ§Ã£o/EdiÃ§Ã£o: @dojorgegabriel DireÃ§Ã£o de Fotografia: @felipecombo Assistente de DireÃ§Ã£o: @nbandeira_ e @koe.almeida Fotografia Still: @nydpedro Making of: @caiosalgadin  Casting: @pxwer.producoes e @casting_aretha_alves   Contato: contato@issoqueesom.com.br  RealizaÃ§Ã£o:  Â® Isso Que Ã‰ Som De Rap</t>
  </si>
  <si>
    <t>C6Ph5PSvnhs</t>
  </si>
  <si>
    <t>Kalli - Celular | feat. GB the Kid - Clipe Oficial</t>
  </si>
  <si>
    <t>2020-10-29T14:00:11Z</t>
  </si>
  <si>
    <t>kalli|kallidade|Celular|delorean|Gb the kid|trap|rap|rap mineiro|MatuÃª|maquina do tempo|de volta para o futuro</t>
  </si>
  <si>
    <t>OuÃ§a o  Ãlbum DELOREAN na sua loja digital preferida: https://labidad.lnk.to/Delorean  LETRA:  (Celular - ComposiÃ§Ã£o: Kalli &amp; GB The Kid)  Celular prrr NÃ£o param de me ligar Bitc* eu nÃ£o vou te escutar O corre nÃ£o pode parar Nave pra acelerar Vodka Desce lÃ¡  Quer fumar Quer gastar Quer sentar entÃ£o cola pra cÃ¡  (Woo woo) ah! Os cop fugiu do radar Melhor fumaÃ§a pro ar Din pros amigo gastar Corre atrÃ¡s  Vai que dÃ¡  Eu cansei de ouvir cÃªs falar Que eu que nÃ£o ia alcanÃ§ar Olha onde que eu vim parar  (GB the Kid) JÃ¡ falei pra ela vou subir de jet  Pega suas coisas e faz o que quiser  20k no Rolex meu brilho vvs JÃ¡ falei pra ela vou subir de jet  Pega suas coisas e faz o que quiser  20k no Rolex meu brilho vvs  Hoje eu te encontro Ã s onze  Trouxe a garrafa de Johnny  Fiz inimigos nessa city  Eles querem f*der o meu corre  Ã‰ por isso que eu passei de fase  Ã‰ por isso que eu liguei o Kalli No meu doublecup e molly  Foda-s* a placa de pare    Pega e atravessa comedia que tenta atrasar Na busca do ouro fazendo esse corre girar Cash sÃ³ multiplica Sua bitc* quer me ligar CÃª se intromete no corre e nois domina a city sem se preocupar   O meu novo cartier combinando com o estofado caramelo dessa nave completou meu swag  EntÃ£o fala qual vai ser,eu jÃ¡ to meio atrasado derrapando nesse asfalto na busca do cash  EntÃ£o fala, qual vai ser? Qual vai ser? To de chefe E no beat do LC (do Lc) Que ela desce E eu jÃ¡ to meio chapado, to sem saco pra arrombado que quer colar do meu lado, agora todo olho cresce  Hoje eu te encontro Ã s onze  Trouxe a garrafa de Johnny  Fiz inimigos nessa city  Eles querem f*der o meu corre  E por isso que eu passei de fase  E por isso que eu liguei o Kalli No meu doublecup e molly  Foda-s* a placa de pare   Ã‰ o Kalli Kalli...   SIGA O KALLI NAS REDES SOCIAIS  Instagram | https://www.instagram.com/kalli.oficial/ Facebook | https://www.facebook.com/kalli.oficial1/ Twitter | https://mobile.twitter.com/kallioficial_   FICHA TÃ‰CNICA Audio Visual: @vrzwork Dirigido: Vitor Rezende (@vrzwork) ProduÃ§Ã£o Executiva: Kalli (@kalli.oficial) Fotografia: Rangel Junior (@visionofrangel) Designer GrÃ¡fico: Yuri Guarino (@yuriguarino) Roteiro: Conrado GonÃ§alves (@conradink) Figurino: Conrado GonÃ§alves (@conradink) VHS: Dylan Netto (@dyglock) Mix/Master: @eight08.agency | @boricceli IluminaÃ§Ã£o: @tarja_____ Apoio: PrivilÃ¨ge  ELENCO Time traveller: Kalli (@kalli.oficial) Hacker: GB The Kid (@gbthekid_oficial) Policiais: Daniel Carlos (@danielcarlos.bala) | Marcelo Rezende (@marcelo_jfmg) Devorador de sanduÃ­che: @snoorlex4i20  Faixa â€œCelularâ€ por Labidad Music 2020 Â©</t>
  </si>
  <si>
    <t>CftIXK4rTi0</t>
  </si>
  <si>
    <t>Kalli - NÃ£o liga</t>
  </si>
  <si>
    <t>2020-09-10T23:30:12Z</t>
  </si>
  <si>
    <t>NÃ£o liga|Kalli|Kallidade|Delorean|De volta para o futuro|rap|Trap|matuÃª|matue</t>
  </si>
  <si>
    <t>OuÃ§a o  Ãlbum DELOREAN na sua loja digital preferida:  https://labidad.lnk.to/Delorean   Letra: NÃ£o liga   Ã‰ o kalli kalli..  Nao liga menina So vem, sÃ³ sei que ta tudo bem, tudo bem.. Se me ligar, nois vai sem mais Parte e nois deixa pra trÃ¡s  Tudo que faz mal Faz a mala e se joga no banco de tras  Fazer o que se  vocÃª nÃ£o vem JÃ¡ era tarde quando eu te liguei SÃ³ sei que me arde o peito toda vez Ouvir sua voz me fez lembra tudo que agente fez E o que isso faz Ã© tirar minha paz Eu vivo contigo na mente mas Vidas diferentes e almas iguais NÃ£o sei se reencontra  Mas sei que nois segue sem olhar pra trÃ¡s Linda nois segue sem olha pra trÃ¡s   Mas nÃ£o liga menina So vem, sÃ³ sei, ta tudo bem td bem.. Se me ligar nois vai sem mais Parte e nois deixa pra tras  Tudo q faz mal  faz a mala e se joga no banco de trÃ¡s  Ou ignora a mensagem  Mas nÃ£o liga menina Eu sÃ³ sei que ta ok Ta tudo bem, tudo bem.. Se me ligar nois vai sem mais Parte e nois deixa pra trÃ¡s  Tudo que faz mal Faz a mala e se joga no banco de trÃ¡s   Gosto quando ela me liga e chama pra beber SÃ³ dispensa as amiga quando quer fuder Disse que me viu outro dia E eu me enganei outro dia Pensando que algum dia Eu ia te esquecer E eu fiquei distante pra nÃ£o te encontra Me envolvi com outras sÃ³ pra nÃ£o lembrar Mas o tempo passa e Ã© dificil apagar Foi sÃ³ cÃª passar e vem tudo de novo CÃª chegou do nada, de vestido preto, jogando cabelo e chamando atenÃ§Ã£o  Eu bem trajado como de costume O cigarro no dedo bolando um marrom E nois ficando louco Restam dois copos e dois corpos Vao se aproximando pouco a pouco  Clima sobe tudo pega fogo...  Nao liga menina So vem ta okay ta tudo bem td bem Se me liga nois vai sem mais Parte e nois deixa pra tras  Tudo q faz mal faz A mala e se joga no banco de trÃ¡s  Ou ignora a mensagem  Mas nÃ£o liga menina Eu sÃ³ sei que ta ok Ta tudo bem, tudo bem.. Se me ligar nois vai sem mais Parte e nois deixa pra trÃ¡s  Tudo que faz mal Faz a mala e se joga no banco de trÃ¡s   SIGA O KALLI NAS REDES SOCIAIS  Instagram | https://www.instagram.com/kalli.oficial/ Facebook | https://www.facebook.com/kalli.oficial1/ Twitter | https://mobile.twitter.com/kallioficial_   FICHA TÃ‰CNICA Artista: Kalli  ComposiÃ§Ã£o: Kalli  ProduÃ§ao musical: @nabuscadoouro X Kalli Mix/Master: @eight08.agency | @boricceli Arte/Capa: @yuriguarino Lyric/AnimaÃ§Ã£o: @vrzwork label:Labidad Music ( @labidadproducoes)   Spotify: https://open.spotify.com/artist/3BD2ifHl4tkgwVU5KIlR5I?si=J2boXMFSTLyGf2de_GcmDA</t>
  </si>
  <si>
    <t>03jjSLez7Z0</t>
  </si>
  <si>
    <t>Kalli - Esquece | feat. Dree</t>
  </si>
  <si>
    <t>2020-09-10T23:30:11Z</t>
  </si>
  <si>
    <t>SIGA O KALLI NAS REDES SOCIAIS  Instagram | https://www.instagram.com/kalli.oficial/ Facebook | https://www.facebook.com/kalli.oficial1/ Twitter | https://mobile.twitter.com/kallioficial_   FICHA TÃ‰CNICA Artista: Kalli  ComposiÃ§Ã£o: Kalli  ProduÃ§ao musical: @nabuscadoouro X Kalli Cavaquinho: Rodrigo Pires Mix/Master: @eight08.agency | @boricceli Arte/Capa: @yuriguarino Lyric/AnimaÃ§Ã£o: @vrzwork   Spotify: https://open.spotify.com/artist/3BD2ifHl4tkgwVU5KIlR5I?si=J2boXMFSTLyGf2de_GcmDA</t>
  </si>
  <si>
    <t>3zIyGfq-PSQ</t>
  </si>
  <si>
    <t>Kalli - Light it UP</t>
  </si>
  <si>
    <t>2020-09-10T23:30:10Z</t>
  </si>
  <si>
    <t>SIGA O KALLI NAS REDES SOCIAIS  Instagram | https://www.instagram.com/kalli.oficial/ Facebook | https://www.facebook.com/kalli.oficial1/ Twitter | https://mobile.twitter.com/kallioficial_   FICHA TÃ‰CNICA Artista: Kalli  ComposiÃ§Ã£o: Kalli  ProduÃ§ao musical: @nabuscadoouro X Kalli Mix/Master: @eight08.agency | @boricceli Arte/Capa: @yuriguarino Lyric/AnimaÃ§Ã£o: @vrzwork   Spotify: https://open.spotify.com/artist/3BD2ifHl4tkgwVU5KIlR5I?si=J2boXMFSTLyGf2de_GcmDA</t>
  </si>
  <si>
    <t>550n8INSmg8</t>
  </si>
  <si>
    <t>Kalli - Celular | feat. GB the Kid</t>
  </si>
  <si>
    <t>SIGA O KALLI NAS REDES SOCIAIS  Instagram | https://www.instagram.com/kalli.oficial/ Facebook | https://www.facebook.com/kalli.oficial1/ Twitter | https://mobile.twitter.com/kallioficial_   FICHA TÃ‰CNICA Artistas: Kalli &amp; GB the Kid ComposiÃ§Ã£o: Kalli X GB the Kid ProduÃ§ao musical: @nabuscadoouro X Kalli Mix/Master: @eight08.agency | @boricceli Arte/Capa: @yuriguarino Lyric/AnimaÃ§Ã£o: @vrzwork   Spotify: https://open.spotify.com/artist/3BD2ifHl4tkgwVU5KIlR5I?si=J2boXMFSTLyGf2de_GcmDA</t>
  </si>
  <si>
    <t>GuhDScV07PI</t>
  </si>
  <si>
    <t>Kalli - MemÃ³rias | feat. Tangi</t>
  </si>
  <si>
    <t>SIGA O KALLI NAS REDES SOCIAIS  Instagram | https://www.instagram.com/kalli.oficial/ Facebook | https://www.facebook.com/kalli.oficial1/ Twitter | https://mobile.twitter.com/kallioficial_   FICHA TÃ‰CNICA Artista: Kalli &amp; Tangi ComposiÃ§Ã£o: Kalli &amp; Tangi ProduÃ§ao musical: @nabuscadoouro X Kalli RealizaÃ§Ã£o: @cmr.turturro Mix/Master: @eight08.agency | @boricceli Arte/Capa: @yuriguarino Lyric/AnimaÃ§Ã£o: @vrzwork  Spotify: https://open.spotify.com/artist/3BD2ifHl4tkgwVU5KIlR5I?si=J2boXMFSTLyGf2de_GcmDA</t>
  </si>
  <si>
    <t>Vg9hAczefnw</t>
  </si>
  <si>
    <t>Kalli - Chique Chefe | feat. Guxta</t>
  </si>
  <si>
    <t>SIGA O KALLI NAS REDES SOCIAIS  Instagram | https://www.instagram.com/kalli.oficial/ Facebook | https://www.facebook.com/kalli.oficial1/ Twitter | https://mobile.twitter.com/kallioficial_   FICHA TÃ‰CNICA Artista: Kalli &amp; Guxta ComposiÃ§Ã£o: Kalli &amp; Guxta ProduÃ§ao musical: @nabuscadoouro X Kalli Mix/Master: @eight08.agency | @boricceli Arte/Capa: @yuriguarino Lyric/AnimaÃ§Ã£o: @vrzwork   Spotify: https://open.spotify.com/artist/3BD2ifHl4tkgwVU5KIlR5I?si=J2boXMFSTLyGf2de_GcmDA</t>
  </si>
  <si>
    <t>sMWU3LKjvOc</t>
  </si>
  <si>
    <t>Kalli - Bares &amp; Bailes | feat. HBe</t>
  </si>
  <si>
    <t>SIGA O KALLI NAS REDES SOCIAIS  Instagram | https://www.instagram.com/kalli.oficial/ Facebook | https://www.facebook.com/kalli.oficial1/ Twitter | https://mobile.twitter.com/kallioficial_   FICHA TÃ‰CNICA Artista: Kalli &amp; HBe ComposiÃ§Ã£o: Kalli &amp; HBe ProduÃ§ao musical: @nabuscadoouro Mix/Master: @eight08.agency | @boricceli Arte/Capa: @yuriguarino Lyric/AnimaÃ§Ã£o: @vrzwork   Spotify: https://open.spotify.com/artist/3BD2ifHl4tkgwVU5KIlR5I?si=J2boXMFSTLyGf2de_GcmDA</t>
  </si>
  <si>
    <t>txkMrh9ZogI</t>
  </si>
  <si>
    <t>Kalli - NASA</t>
  </si>
  <si>
    <t>SIGA O KALLI NAS REDES SOCIAIS  Instagram | https://www.instagram.com/kalli.oficial/ Facebook | https://www.facebook.com/kalli.oficial1/ Twitter | https://mobile.twitter.com/kallioficial_   FICHA TÃ‰CNICA Artista: Kalli  ComposiÃ§Ã£o: Kalli  ProduÃ§ao musical: @nabuscadoouro X Kalli Flauta: Fernando FranÃ§a Pereira Mix/Master: @eight08.agency | @boricceli Arte/Capa: @yuriguarino Lyric/AnimaÃ§Ã£o: @vrzwork   Spotify: https://open.spotify.com/artist/3BD2ifHl4tkgwVU5KIlR5I?si=J2boXMFSTLyGf2de_GcmDA</t>
  </si>
  <si>
    <t>utDjGcqgaR8</t>
  </si>
  <si>
    <t>Kalli  - Mariachi</t>
  </si>
  <si>
    <t>SIGA O KALLI NAS REDES SOCIAIS  Instagram | https://www.instagram.com/kalli.oficial/ Facebook | https://www.facebook.com/kalli.oficial1/ Twitter | https://mobile.twitter.com/kallioficial_   FICHA TÃ‰CNICA Artista: Kalli  ComposiÃ§Ã£o: Kalli  ProduÃ§ao musical: @nabuscadoouro Mix/Master: @eight08.agency | @boricceli Arte/Capa: @yuriguarino Lyric/AnimaÃ§Ã£o: @vrzwork   Spotify: https://open.spotify.com/artist/3BD2ifHl4tkgwVU5KIlR5I?si=J2boXMFSTLyGf2de_GcmDA</t>
  </si>
  <si>
    <t>XGChocJTCSE</t>
  </si>
  <si>
    <t>Kalli - Shawty | feat. Two Mouse</t>
  </si>
  <si>
    <t>2020-09-10T23:30:09Z</t>
  </si>
  <si>
    <t>SIGA O KALLI NAS REDES SOCIAIS  Instagram | https://www.instagram.com/kalli.oficial/ Facebook | https://www.facebook.com/kalli.oficial1/ Twitter | https://mobile.twitter.com/kallioficial_   FICHA TÃ‰CNICA Artista: Kalli &amp; Two Mouse ComposiÃ§Ã£o: Kalli &amp; Two Mouse ProduÃ§ao musical: @nabuscadoouro X Kalli Mix/Master: @eight08.agency | @boricceli Arte/Capa: @yuriguarino Lyric/AnimaÃ§Ã£o: @vrzwork   Spotify: https://open.spotify.com/artist/3BD2ifHl4tkgwVU5KIlR5I?si=J2boXMFSTLyGf2de_GcmDA</t>
  </si>
  <si>
    <t>bhf2FgQP138</t>
  </si>
  <si>
    <t>Kalli - Quela FÃ©</t>
  </si>
  <si>
    <t>hj2v5_oYfIo</t>
  </si>
  <si>
    <t>Kalli - SÃ³ agradece</t>
  </si>
  <si>
    <t>Mariachi|sÃ³ agradece|Kalli|Kallidade|delorean|Matue|matuÃª|mÃ¡quina do tempo|Trap|rap</t>
  </si>
  <si>
    <t>OuÃ§a o  Ãlbum DELOREAN na sua loja digital preferida:  https://labidad.lnk.to/Delorean   Letra: SÃ³ agradece   Eu conto o cash Aperto o green Quanto tempo faz q eu vivo assim?.. A noite dece E nÃ£o tem fim Bit*** tanto faz isso pra mim Fama Luxo Droga Diss Bitch tanto faz isso pra mim! Foto Flash Camarim E quem de um tempo atras ainda ta aqui? Fama Luxo Droga Diss Bitch tanto faz isso pra mim! Foto Flash Camarim E quem de um tempo atras ainda ta aqui?  Se eu passo Ã© skrrr Eu rebaxei meu Volvo To com um pingente novo Tem haxixe pro bando  Essa bit*** quer hmm.. Ela chupa no banco Ela adora o meu bando Quer ser parte do plano Eu quero mais um drink (Woo) â€œtimtimâ€ CÃª me nota e nÃ£o toca no â€œblin blinâ€ Quem ta aqui, sÃ³ fÃ©! â€œRing ringâ€ Liga as gata e tÃ³ a cota do din! NÃ£o faz assim Uh â€œslat slatâ€ Pede tapa na bunda, ela quer.. Roupa cara voando de jet  Eu conto o cash Aperto o green Quanto tempo faz q eu vivo assim?.. A noite dece E nÃ£o tem fim Bit*** tanto faz isso pra mim Fama Luxo Droga Diss Bitch tanto faz isso pra mim! Foto Flash Camarim E quem de um tempo atras ainda ta aqui? Fama Luxo Droga Diss Bitch tanto faz isso pra mim! Foto Flash Camarim E quem de um tempo atras ainda ta aqui?   SIGA O KALLI NAS REDES SOCIAIS  Instagram | https://www.instagram.com/kalli.oficial/ Facebook | https://www.facebook.com/kalli.oficial1/ Twitter | https://mobile.twitter.com/kallioficial_   FICHA TÃ‰CNICA Artista: Kalli  ComposiÃ§Ã£o: Kalli  ProduÃ§ao musical: @nabuscadoouro Mix/Master: @eight08.agency | @boricceli Arte/Capa: @yuriguarino Lyric/AnimaÃ§Ã£o: @vrzwork Label: Labidad Music (@labidadproducoes)   Spotify: https://open.spotify.com/artist/3BD2ifHl4tkgwVU5KIlR5I?si=J2boXMFSTLyGf2de_GcmDA</t>
  </si>
  <si>
    <t>Kalli - Mariachi (Clipe Oficial)</t>
  </si>
  <si>
    <t>2020-09-04T14:00:09Z</t>
  </si>
  <si>
    <t>Mariachi|Delorean|Kalli|Kallidade|De Volta para o Futuro|MatuÃª|Matue|mÃ¡quina do tempo|rap|Trap</t>
  </si>
  <si>
    <t>CapÃ­tulo 2 DISPONÃVEL  https://youtu.be/C6Ph5PSvnhs  OuÃ§a o  Ãlbum DELOREAN na sua loja digital preferida: https://labidad.lnk.to/Delorean  LETRA:  (Mariachi - ComposiÃ§Ã£o: Kalli)  Ã‰ o Kalli Kalli Vem no pique mariachi Tomando tequila Bandidas  Soltas em todas as partes De mi corazÃ³n E mete fogo na boate Bailando na pista Ela avista Sabe que nÃ£o Ã© novidade Nois naquele amor  E quem nÃ£o quer uma Maserati Um iate Andar chique de Versace Ou 100 pÃ© de bagui num terreno em Lima Duarte E nem tem o que falar Eu ja cansei de dizer Com a minha tropa sÃ³ na busca dos quilates  E mais tarde nois parte Nao fode, que fase! Quer o beat do LC cÃª quer ter o flow do Kallidade No topo da cidade Nois segue atividade O que tem com essa menina que ta fumando sativa no banco da captiva Me sentindo bem O que me cativa Ã© o que ela tem no olhar Justificativa pra que? Se quer vem Quimica ativa Ã© sÃ³ deixar rolar SÃ³ ve se cÃª dece Cola Traz o que tiver de bom Ela quer tomar Hennessy, Gela â€œTacoâ€na blunt marrom  Ã‰ que hoje cÃªs vem Mas nunca deu intera Qualidade ta 100 Por isso que prospera Vou no banco da Bens Ela fala â€œquem deraâ€ Quando eu nÃ£o era ninguem CÃª ja sabe a novela  Vem no pique mariachi Tomando tequila Bandidas  Soltas em todas as partes De mi corazÃ³n E mete fogo na boate Bailando na pista Ela avista Sabe que nÃ£o Ã© novidade Nois naquele amor  Dois pacos pra mim Pros manos mais 10 Passa a garrafa de Jack To calmo igual Jazz Essas notas sÃ³ investe E nota que essas notas deu cash Quer foto Ã³h o flash  SÃ³ esquece Viu no brilho do VVS Ela adora, ela dece Eu no â€œpo, sÃ³ agradeceâ€ E com a minha longneck SÃ³ pra comeÃ§ar Que nois ta chegando agora e vai ficar por la Vizinha tava ligando e pediu pra abaixar NÃ£o faz assim, fod*** pra lÃ¡ Porr* bem que cÃª falou ela adora reclamar Mas no pique locomotiva partimos igual trem Saindo agora aqui pra te buscar Fica tranquila que nois fica bem SÃ³ nÃ£o me liga que nÃ£o vou voltar  Vem no pique mariachi Tomando tequila Bandidas  Soltas em todas as partes De mi corazÃ³n E mete fogo na boate Bailando na pista Ela avista Sabe que nÃ£o Ã© novidade Nois naquele amor    Essa faixa faz parte do Ãlbum DELOREAN , que estarÃ¡ disponÃ­vel em todas as plataformas digitais Ã  partir do dia 11/09/2020. Aguardem.    SIGA O KALLI NAS REDES SOCIAIS  Instagram | https://www.instagram.com/kalli.oficial/ Facebook | https://www.facebook.com/kalli.oficial1/ Twitter | https://mobile.twitter.com/kallioficial_   FICHA TÃ‰CNICA Audio Visual: @vrzwork Dirigido: Vitor Rezende (@vrzwork) ProduÃ§Ã£o Executiva: Arthur Nader (@arthurnader1) Fotografia: Rangel Junior (@visionofrangel) Designer GrÃ¡fico: Yuri Guarino (@yuriguarino) Roteiro: Conrado GonÃ§alves (@conradink) Figurino: Conrado GonÃ§alves (@conradink) VHS: Dylan Netto (@dyglock) Mix/Master: @eight08.agency | @boricceli Apoio: Hotel Green Hill &amp; Marcelo Nader  ELENCO Time traveller: Kalli (@kalli.oficial) El Patron: Lucas Alexandre de Castro Fernandes (@lucasa04) PolÃ­cia infiltrado: Arthur Nader (@arthurnader1) Capangas: Conrado GonÃ§alves (@conradink) | Dree (@dreeoficial_) | HBe (@hbe_oficial) Diego Marques Borges (@dimarquesb) | Yuri Guarino (@yuriguarino) Modelos: Ana Beatriz Guedes Moraes (@ana_guedess) | Amanda Quelotti (@amandaquelotti) Mariachi's: Dilton Neto (@diltonneto) | Rangel JÃºnior (@_rangeljunior) | Dylan Netto (@dylannetto)  Faixa â€œMariachiâ€ por Labidad Music 2020 Â©</t>
  </si>
  <si>
    <t>ReZuffviVjY</t>
  </si>
  <si>
    <t>Kalli - DELOREAN INTRO. (Official Video)</t>
  </si>
  <si>
    <t>2020-08-28T14:00:11Z</t>
  </si>
  <si>
    <t>Kalli|Kallidade|Delorean|De volta para o futuro|rap|Trap|MatuÃª|matue|mÃ¡quina do tempo|Trap juiz de fora</t>
  </si>
  <si>
    <t>SIGA O KALLI NAS REDES SOCIAIS  Instagram | https://www.instagram.com/kalli.oficial/ Facebook | https://www.facebook.com/kalli.oficial1/ Twitter | https://www.twitter.com/kallioficial_  OuÃ§a o  Ãlbum DELOREAN na sua loja digital preferida:  https://labidad.lnk.to/Delorean  FICHA TÃ‰CNICA Visual: @vrzwork AssistÃªncia de direÃ§Ã£o: @conradink e @arthurnader1 Sound Design: @vrzwork IluminaÃ§Ã£o: @tarja_____ DecoraÃ§Ã£o: @matosvisualarte / @engineermechanicart</t>
  </si>
  <si>
    <t>YbBPN1jO87c</t>
  </si>
  <si>
    <t>Kalli - Tamo bem (Clipe Oficial)</t>
  </si>
  <si>
    <t>2020-04-07T14:00:11Z</t>
  </si>
  <si>
    <t>kalli|kallidade|tamo bem|rap|trap|orochi|bad bad bad|dellacruz|na busca do ouro|Ã© meu defeito acordar sem lembar de nada|trap br|rap br|trap Minas|rap minas|qualidade 100|drogas</t>
  </si>
  <si>
    <t>OuÃ§a TAMO BEM no Spotify  https://spoti.fi/3aNVqxX  OuÃ§a TAMO BEM  na Deezer  https://bit.ly/3e2RoDR  LETRA:    Ela jÃ¡ nota que nois fez um din Se nois ta chique, isso jÃ¡ te irrita Tava na rua queimando um boldin De olho aberto e sapatinho, cÃª nÃ£o pode panguar  Mas quer ser se tamo bem? Nois tamo bem Quer saber se tamo bem? Nois tamo bem NÃ£o quer saber, mas tamo bem! Nois tamo bem Quer saber se tamo bem...  E Ã© muito kush, muito calmo, muito flex Double cup, lean e sprite, ela pede Quer saber, quer colar, quer meu beck Ã“h meu voo, pra onde vai? Bangladesh E Ã© mais um dia To com o pÃ© na estrada e com a minha droga na mochila  Apertando outro, quer falar mal faz a fila Mais do que por mim to levando toda quadrilha Quanto vale todo seu sonho, sua correria? SerÃ¡ que Ã© sÃ³ din? NÃ£o! Antes tarde, mas sabe que Ã© parte de mim O som que nois faz assim SÃ£o planos de outras vidas Se Ã© pra jogar nois da a vida na dividida E quem deve tem divida NÃ£o deve, nÃ£o temerÃ¡ Dinheiro que vem e vai Coisas que nÃ£o se compra Mas nois tambÃ©m quer ganhar Tamo na 'velocitÃ¡' Tamo aqui sÃ³ de passagem, em vÃ£o que nÃ£o vou passar  Mas quer ser se tamo bem? Nois tamo bem Quer saber se tamo bem? Nois tamo bem NÃ£o quer saber, mas tamo bem! Nois tamo bem Quer saber se tamo bem...  Minha tropa subindo no palco Tem gim no copo Ela fala que eu sou louco e que ela quer provar Jogando dinheiro pro alto Mantendo o foco Eu vou pular numa BM, cinza chumbo, banco creme SÃ³ de drift no asfalto Pro alto, me livrando dos falsos Eu to sauce e ela quer me da Esses pela fica no recalque, isso Ã© fato Outro hit fica chato E Ã© difÃ­cil atÃ© pro cÃªs falar CÃª quer saber se tamo bem? Vo te falar, to cheio de nota de 100, vivendo a vida e pa Levando a vive mais alem, Ã© nois que tÃ¡ Vem no beat do LC, que Ã© o Kalli 'Kallidade'  SIGA O KALLI NAS REDES SOCIAIS  Instagram | https://www.instagram.com/kalli.oficial/ Facebook | https://www.facebook.com/kalli.oficial1/         #Kalli #TamoBem #Kallidade #TrapBR #TrapMG #RapMG #RapBR #Ã‰meudeifeito #Acordarsemlembrardenada #Acordar #Lembrardenada #Qualidade100 #Kallikalli #Noiteacelerada #Comosamigos #Noistabem #Tamobem #Bateograve #Melhorlevada #Ouvindodemais #Demais #Vouterqueparar</t>
  </si>
  <si>
    <t>kM3cpSdYs8g</t>
  </si>
  <si>
    <t>Kalli - Bad bad bad</t>
  </si>
  <si>
    <t>2019-12-06T16:36:54Z</t>
  </si>
  <si>
    <t>kalli|bad bad bad|bad|trap br|trap rj|trap</t>
  </si>
  <si>
    <t>Adicione jÃ¡ na sua playlist: https://ONErpm.lnk.to/KalliBadBadBad  Artista: Kalli (@kalli.oficial) ComposiÃ§Ã£o: Kalli (@kalli.oficial)   Capa: @rvngel.jpg AnimaÃ§Ã£o: @vrzwork  Spotify: https://open.spotify.com/artist/3BD2ifHl4tkgwVU5KIlR5I  Instagram:  https://www.instagram.com/kalli.oficial/  https://www.instagram.com/nabuscadoouro/ https://www.instagram.com/rvngel.jpg/ https://www.instagram.com/vrzwork/  LETRA:  Ela que minha vida  Yeah Eu quero meu cash  Passar na avenida Yeah Gang de maybach  Tudo pra familia  E cÃª bota fÃ©  Cause i got make a move  And i cant move back Bitch you make me lose when you move like that  â€œCause shes bad bad badâ€  Liga pra mim quer saber se hoje eu vou ta em casa  Yeah Traz pra mim daquilo que cÃª sabe q sÃ³ vocÃª tem To com sÃ³ os de verdade hoje o jet vai estalar Faz assim logo mais eu te busco e nos vai mais alem Vem  Queimando um haxa no benz FÃ© pra quem acreditava Falavam mal e eu sei q ainda vao falar  Nao vai mudar  Mas sei bem  Sigo sem liga pra nada Q quando escuta cÃª nÃ£o fala nada ....  E ela quer saber de mim baby hey Que ela quer saber de mim quer saber de onde vem E ela sabe q o magrinho tem hey A melhor cota di green tem do pac tambem E ela quer quem trata bem hey A sÃ³s  Se a cama pega fogo embaixo dos lenÃ§Ã³is ela vem saber de mim baby Entao vem sabe de mim baby   Entao mina vem  Mina vem linda hey E ela vem linda SÃ³ de lingerie  Apaga a luz do quarto Com a taÃ§a de vinho e eu te deixo pelada Oque cÃª quer de mim que hoje eu vou te dar hey Te fazer lembrar sei Que cÃª quer me ter do lado hey Linda vem pro quarto hey    (Quer porque quer jogar a raba ) E Ela que minha vida  Yeah Eu quero meu cash  Passar  na avenida Yeah Gang de maybach  Tudo pra familia  E cÃª bota fÃ©  Cause i got make a move  And i cant move back Bitch you make me loose when you move like that  â€œCause shes bad bad badâ€ ------------------------- #Kalli #Badbadbad #Nabuscadoouro</t>
  </si>
  <si>
    <t>ErbCJoCf0FE</t>
  </si>
  <si>
    <t>Kalli - FÃ© pros real (Clipe Oficial)</t>
  </si>
  <si>
    <t>2019-08-30T16:00:12Z</t>
  </si>
  <si>
    <t>Artista: Kalli (@kalli.oficial) ComposiÃ§Ã£o: Kalli (@kalli.oficial)  Spotify: https://open.spotify.com/track/5ujyPj2JacvOyTunOQZbiW?si=KqUIcrDCQHaFNpHFuyvtkw  DireÃ§Ã£o/EdiÃ§Ã£o: @vrzwork  Figurino: @vantagem.vintage  Instagram:  Kalli - https://www.instagram.com/kalli.oficial/  LC - https://www.instagram.com/nabuscadoouro/ VRZ - https://www.instagram.com/vrzwork/ Rafael - https://www.instagram.com/rafaelberberick/ Vantagem - https://www.instagram.com/vantagem.vintage/  LETRA:    Eu sigo tranquilin to fumando um beck Os amigo tÃ£o na beca partiu de role Ho yeah Sei q c quer vim yeaah Mas jÃ¡ sabe como Ã©  Tem umas pedrinha coloridas nessa taÃ§a Combina com brilho do meu olho pra essa raba PeÃ§a rara Poxa vida Ã© mais um dia que se passa Puxa, passa, mina o que se passa?  A minha Mente no embalo Se os amigo vim sobe o balÃ£o Din pros meus mano Sabe que eu vim paga de vilÃ£o  Acende o bom  E cÃª quer vim? Aham Mais um drink? Aham Da de 20 ? Aham Pega o Gin Aham Vodka de manga Ja ta de manha Entao segue o plano Q nois vai de Land Rover nova na pista Quero Minha familia com a praia de vista Sem correr de policia Recebendo e o cash e pagando a vista   Sao tantas historias guardadas na mente q hoje tanto faZ Momentos, lembranÃ§as, conquistas, lamentos de um tempo atrÃ¡s  Vontade e talento me esculpiu por dentro hoje eu nem lembro mais forjado no tempo, convivio, vivÃªncia Ã© sÃ³ fÃ© pros reais Ã‰ sÃ³ fÃ© pros reais  humildade, respeito e nÃ£o tenta os rivais Entao vive o momento sua brisa por dentro  Que eu Sigo tranquilin to fumando um beck Os amigo tao na beca partiu de role Ho yeah Sei q c quer vim yeaah Mas ja sabe como e  Eu sei q tem um lado com uns me chamando de louco Enquanto um outro lado quer me chama de playboy  Eu prefiro nao falar muito da vida dos outros q se eu cuidar da minha sei q da mehor pra nÃ³s  E eu voo baixo baixo num audi Com o olho baixo de og Grave bate de noite..!    ------------------------- #Kalli #FÃ©prosReal #Nabuscadoouro</t>
  </si>
  <si>
    <t>YelWAEMDFMA</t>
  </si>
  <si>
    <t>Kalli - Kallidade (Lyric VÃ­deo)</t>
  </si>
  <si>
    <t>2019-07-11T15:00:13Z</t>
  </si>
  <si>
    <t>Kalli|Kallidade|na busca do ouro|rap|trap|trapbr|#TrapMG|RapBR|e meu defeito|rap br|acordar sem lembar de nada|qualidade 100|noite acelerada</t>
  </si>
  <si>
    <t>Artista: Kalli (@kalli.oficial) ComposiÃ§Ã£o: Kalli (@kalli.oficial) EdiÃ§Ã£o: Kalli (@kalli.oficial) Legenda: @vrzwork   Spotify: https://open.spotify.com/artist/3BD2ifHl4tkgwVU5KIlR5I  Instagram:  KALLI : https://www.instagram.com/kalli.oficial/ https://www.instagram.com/nabuscadoouro/ https://www.instagram.com/vrzwork/    Letra:   Ã‰ que eu to ouvindo demais Que eu so loco demais Que eu vo fica pra trÃ¡s To bebendo demais  To fumando demais Do vergonha pros pais Q eu viajo demais  Mas nao abalam jamais  Q eu vo te q parar, Mas n vo. E te dizer.. Sei q vai te irritar nois botar p fude MenÃ³ eu vo te fala MenÃ³ vai te fuder NÃ£o vim pra te agrada Mas meu som Ã© seu lazer  Eu Vejo olhares na avenida Q querem me ver calado Reclama q eu sou abusado Mas oq Ã© q tem?  Eu sou abusado porque ces Ã© recalcado nÃ£o aguenta me ve calÃ§ado no boot q ces nÃ£o tem  Mas nao Ã© sÃ³ material Inveja vai mais alem NÃ£o sei qual seu astral  Mas Ã© nois, passar bem FaÃ§a o bem ou faÃ§a o mal Namoral ja nem sei Falsidade Ã© igual faÃ§a mal ou faÃ§a bem yeah   E Ã© meu defeito acordar sem lembra de nada As noite acelerada cm os amigo e nois ta bem  Mas quando bate o grave com a melhor levada  sabe q esse Ã© o kalli kalli qualidade Ã© 100(2x)  Porque a Noite Ã© clara, o kit caro, kush na travessa Minha tropa travessa se tenta nois te atravessa Mente calma verde claro acende e desestressa Sem preguiÃ§a ou preÃ§a so agradece e segue a meta  Dropa e deixa vim  Ja sabe pra onde eu vou Whisky e bala Ã© sabadin Que vibe lock bro Liga liga pro padrin Q ele ja convocou  Suas amiga pode vim E ce nÃ£o imaginou  Seus pecados capitais Te atrairam capital Mas no fundo o capataz Capitura teu aval E ce jÃ¡ nÃ£o sabe mais Quem comanda no final Se de mole cai pra trÃ¡s  Achando que ta legal  E Ã© so papo sem dois papo SÃ³ supapo no seu papo, para!  Pa de nego supondo porra de papo errado E pode pa que pode parar A mala cheia veio do ParÃ¡ Eu nÃ£o quis saber das parada Repara sÃ³ nao da pala E pera la.. (pera la yeah)       ------------------------- #Kalli #Nabuscadoouro #Kallidade #TrapBR #TrapMG #RapMG #RapBR #Ã‰meudeifeito #Acordarsemlembrardenada #Acordar #Lembrardenada #Qualidade100 #Kallikalli #Noiteacelerada #Comosamigos #Noistabem #Tamobem #Bateograve #Melhorlevada #Ouvindodemais #Demais #Vouterqueparar</t>
  </si>
  <si>
    <t>yg69DcWGMuM</t>
  </si>
  <si>
    <t>Kalli - Vila (Clipe Oficial)</t>
  </si>
  <si>
    <t>2019-05-02T21:00:09Z</t>
  </si>
  <si>
    <t>Faixa do Ep - De um outro lugar  Artista: Kalli (@kalli.oficial) ComposiÃ§Ã£o: Kalli (@kalli.oficial)  DireÃ§Ã£o/EdiÃ§Ã£o: @vrzwork  Spotify: https://spoti.fi/2vjSQwH  Instagram:  KALLI: https://www.instagram.com/kalli.oficial/  https://www.instagram.com/nabuscadoouro/ https://www.instagram.com/vrzwork/ https://www.instagram.com/brenocalixto/  ------------------------- #Kalli #Nabuscadoouro #Vila #TrapBR #TrapMG #RapMG #RapBR</t>
  </si>
  <si>
    <t>rVDTIhvpOqI</t>
  </si>
  <si>
    <t>Kalli - Vale a pena ver de novo</t>
  </si>
  <si>
    <t>2019-04-11T21:01:25Z</t>
  </si>
  <si>
    <t>Kalli|Nabuscadoouro|TrapBR|TrapMG|TrapJF|RapJF|RapBR|RapMG|Valeapena</t>
  </si>
  <si>
    <t>Faixa do Ep: De um outro lugar  Artista: Kalli (@kalli.oficial) ComposiÃ§ao: Kalli (@kalli.oficial)   Instagram: https://www.instagram.com/kalli.oficial/  Arte: @rvngel.jpg ---------------------- #Kalli #Deumoutrolugar #Valeapenaverdenovo #Nabuscadoouro #TrapBR</t>
  </si>
  <si>
    <t>WXC1yf85KFM</t>
  </si>
  <si>
    <t>Kalli - Fluxo</t>
  </si>
  <si>
    <t>2019-04-11T21:00:24Z</t>
  </si>
  <si>
    <t>Kalli|Nabuscadoouro|TrapBR|TrapMG|Fluxo|TrapJF|RapJF|RapBR|RapMG</t>
  </si>
  <si>
    <t>Faixa do Ep: De um outro lugar  Artista: Kalli (@kalli.oficial) ComposiÃ§ao: Kalli (@kalli.oficial)  Instagram: https://www.instagram.com/kalli.oficial/  Arte: @rvngel.jpg  LETRA:   Toda vez que ela passa, ela passa assim Me olha e faz graÃ§a, nÃ£o faÃ§a assim CÃª sabe onde isso vai dar CÃª sabe que eu nÃ£o lido bem C sabe q meche com a mente quando voce meche e rebola tÃ£o bem Ja sabe onde isso vai dar (2x)  Chego na festa e geral quer saber,  geral quer colar, quer ver acontecer Junta, pergunta, bagunÃ§a 6 copo que vira e ve a vida correr E eu sÃ³ fico de cabto observando ela E ela Ã© assim Joga, se mostra, me olha, rebola, ela sabe tem tudo na palma provoca  E ainda diz que quer me ver com ela E eu fumando um green  Duas ideia e outra gela Quando eu me vi tava beijando ela  eu ja nao to enxergando nada (Td q eu quero Ã© leva essa menina p casa..) E o dia vira  Dica mina  Melhor nao esperar minha chamada briga, liga  Calma linda  Reclama q eu nao quero nada E eu sÃ³ quero viver minha vida  JÃ¡ to de partida nÃ£o liga meu bem  Depois me liga q eu te trato bem C sabe meu bem   Eu partindo pro fluxo  Bafora da uns puxo FumaÃ§a de luxo Que Ã© pra relaxar â€œI miss you,  i wanna get with youâ€ Ta virando um vicio Hj a noite Ã© certo de nois se esbarrar..   ---------------------- #Kalli #Deumoutrolugar #Fluxo #TrapBR</t>
  </si>
  <si>
    <t>jFE-GE_H5cE</t>
  </si>
  <si>
    <t>Kalli - Vila</t>
  </si>
  <si>
    <t>2019-04-11T21:00:09Z</t>
  </si>
  <si>
    <t>Kalli|Nabuscadoouro|TrapBR|TrapMG|TrapJF|RapJF|RapBR|RapMG|Villa</t>
  </si>
  <si>
    <t>Faixa do Ep: De um outro lugar  Artista: Kalli (@kalli.oficial) ComposiÃ§ao: Kalli (@kalli.oficial)  Instagram: https://www.instagram.com/kalli.ofcial/  Arte: @rvngel.jpg ---------------------- #Kalli #Deumoutrolugar #Vila #Nabuscadoouro #TrapBR</t>
  </si>
  <si>
    <t>WwOwYNqFdeE</t>
  </si>
  <si>
    <t>Kalli - Bota pra girar (Clipe Oficial)</t>
  </si>
  <si>
    <t>2019-02-24T17:59:37Z</t>
  </si>
  <si>
    <t>TrapJF|#Botapragirar|#TrapBR|Rap|Kalli|RapBR|TrapBR|Nabuscadoouro|#Nabuscadoouro|#TrapJF|RapJF|Trap|BotapraGirar</t>
  </si>
  <si>
    <t>Artista: Kalli (@kalli.oficial) ComposiÃ§Ã£o: Kalli (@kalli.oficial)  DireÃ§Ã£o/EdiÃ§Ã£o: @vrzwork  Spotify: https://open.spotify.com/album/73Orqd1PANTg1ECRJTEuPq?si=7DmRfAP8T3qg5IrAB8VrhA  Instagram: https://www.instagram.com/kalli.oficial/  ------------------------- #kallis  #TrapBR</t>
  </si>
  <si>
    <t>_w-jF0pt3OI</t>
  </si>
  <si>
    <t>Kalli - Chuva de ice ft. HBe (Clipe Oficial)</t>
  </si>
  <si>
    <t>2018-10-15T22:00:11Z</t>
  </si>
  <si>
    <t>Artista: Kalli x HBe ComposiÃ§Ã£o: Kalli x HBe  DireÃ§Ã£o/EdiÃ§Ã£o: @vrzwork  Spotify: https://open.spotify.com/album/0evIaiBt2SOOtCWHdyZDhH?si=TR-d_1nQR5OuV1-Z28NFqQ  Instagram: https://www.instagram.com/kalli.ofical/ @kalli.oficial @hbeoficial @vrzwork</t>
  </si>
  <si>
    <t>Sz6X9Ge9ouU</t>
  </si>
  <si>
    <t>BTS (ë°©íƒ„ì†Œë…„ë‹¨) OFFICIAL LIGHT STICK VER.4 User Guide</t>
  </si>
  <si>
    <t>2026-02-10T05:00:04Z</t>
  </si>
  <si>
    <t>BTS OFFICIAL LIGHT STICK VER.4 App âž¡ï¸ https://qrco.de/BTS_V4_APP  *ì‘ì›ë´‰ ì—°ì¶œì€ ì˜¤í”„ë¼ì¸ ê³µì—°ì— í•œí•˜ì—¬ ì œì–´ë©ë‹ˆë‹¤. *Official Light Sticks are controlled during offline performances only.  #BTS #ë°©íƒ„ì†Œë…„ë‹¨ #BTS_Official_Lightstick_Ver4  Connect with BTS: https://ibighit.com/bts https://x.com/bts_bighit https://x.com/BTS_twt http://www.facebook.com/bangtan.official https://www.youtube.com/user/BANGTANTV http://instagram.com/BTS.bighitofficial https://www.tiktok.com/@bts_official_bighit https://weverse.onelink.me/qt3S/94808190 https://www.weibo.com/BTSbighit</t>
  </si>
  <si>
    <t>BRYAWqGjmPo</t>
  </si>
  <si>
    <t>BTS OFFICIAL LIGHT STICK VER.4</t>
  </si>
  <si>
    <t>2026-02-05T02:03:28Z</t>
  </si>
  <si>
    <t>Connect with BTS: https://ibighit.com/bts https://x.com/bts_bighit https://x.com/BTS_twt http://www.facebook.com/bangtan.official https://www.youtube.com/user/BANGTANTV http://instagram.com/BTS.bighitofficial https://www.tiktok.com/@bts_official_bighit https://weverse.onelink.me/qt3S/94808190 https://www.weibo.com/BTSbighit</t>
  </si>
  <si>
    <t>RZCbSIpHoAU</t>
  </si>
  <si>
    <t>ì§„ (Jin) 'RUNSEOKJIN_EP.TOUR' THE MOVIE Visualizer</t>
  </si>
  <si>
    <t>2026-01-09T11:00:46Z</t>
  </si>
  <si>
    <t>ðŸ”Ž Official website: jinthemovie.com  *Available in SCREENX, 4DX and ULTRA 4DX.  *Remaining screening dates vary by region, so please check the official website  #ì§„ #Jin #Jin_TOUR_Movie #RUNSEOKJIN_epTOUR_Movie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t>
  </si>
  <si>
    <t>AqRsyHirljg</t>
  </si>
  <si>
    <t>'#RUNSEOKJIN_EP.TOUR in GOYANG' The Original SPOT 2</t>
  </si>
  <si>
    <t>2026-01-08T13:00:56Z</t>
  </si>
  <si>
    <t>ì§„ (Jin) 'RUNSEOKJIN_EP.TOUR in GOYANG' The Original  ðŸ“… Pre-order : 2026.1.9. 11AM (KST) ðŸ“… Release : 2026.1.26. (KST)  #ì§„ #Jin #RUNSEOKJIN_epTOUR_TheOriginal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t>
  </si>
  <si>
    <t>ps1o5KW3298</t>
  </si>
  <si>
    <t>[PREVIEW] ì§„ (Jin) 'RUNSEOKJIN_EP.TOUR in GOYANG' The Original SPOT 2</t>
  </si>
  <si>
    <t>2026-01-08T13:00:01Z</t>
  </si>
  <si>
    <t>ì§„ (Jin) 'RUNSEOKJIN_EP.TOUR in GOYANG' The Original  ðŸ“… Pre-order : 2026.1.9. 11AM (KST)  ðŸ“… Release : 2026.1.26. (KST)  #ì§„ #Jin #RUNSEOKJIN_epTOUR_TheOriginal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t>
  </si>
  <si>
    <t>Zolq65TiHnk</t>
  </si>
  <si>
    <t>'#RUNSEOKJIN_EP.TOUR in GOYANG' The Original SPOT 1</t>
  </si>
  <si>
    <t>2026-01-07T14:05:52Z</t>
  </si>
  <si>
    <t>ì§„ (Jin) 'RUNSEOKJIN_EP.TOUR in GOYANG' The Original  ðŸ“… Pre-order : 2026.1.9. 11AM (KST)   #ì§„ #Jin #RUNSEOKJIN_epTOUR_TheOriginal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t>
  </si>
  <si>
    <t>VgONZ_UO7AQ</t>
  </si>
  <si>
    <t>[PREVIEW] ì§„ (Jin) 'RUNSEOKJIN_EP.TOUR in GOYANG' The Original SPOT 1</t>
  </si>
  <si>
    <t>2026-01-07T14:00:07Z</t>
  </si>
  <si>
    <t>ì§„ (Jin) 'RUNSEOKJIN_EP.TOUR in GOYANG' The Original  DIGITAL CODE ðŸ“… Pre-order : 2026.1.9. 11AM (KST)   #ì§„ #Jin #RUNSEOKJIN_epTOUR_TheOriginal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t>
  </si>
  <si>
    <t>BZdfl1CdgOM</t>
  </si>
  <si>
    <t>V 'TYPE éž' Concept Preview 2</t>
  </si>
  <si>
    <t>2025-12-31T01:00:22Z</t>
  </si>
  <si>
    <t>V 'TYPE éž'  ðŸ“… Pre-order: 2025.12.31. 11AM (KST) ðŸ“… Release: 2026.01.19. (KST)  #V #ë·” #TYPE_éž  Connect with BTS: https://ibighit.com/bts https://x.com/bts_bighit https://x.com/BTS_twt http://www.facebook.com/bangtan.official https://www.youtube.com/user/BANGTANTV http://instagram.com/BTS.bighitofficial https://www.tiktok.com/@bts_official_bighit https://weverse.onelink.me/qt3S/94808190 https://www.weibo.com/BTSbighit</t>
  </si>
  <si>
    <t>1_6130bC2S8</t>
  </si>
  <si>
    <t>Happy V DayÂ ðŸŽ‚ #ë·” #V #HAPPYVDAY</t>
  </si>
  <si>
    <t>2025-12-29T15:00:00Z</t>
  </si>
  <si>
    <t>kPN93WhpED8</t>
  </si>
  <si>
    <t>V 'TYPE éž' Concept Preview 1</t>
  </si>
  <si>
    <t>2025-12-28T13:00:57Z</t>
  </si>
  <si>
    <t>V 'TYPE éž' ðŸ“… Pre-order: 2025.12.31. 11AM (KST)  #V #ë·” #TYPE_éž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</si>
  <si>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ADw_zMarJdk</t>
  </si>
  <si>
    <t>ì§„ (Jin) 'RUNSEOKJIN_EP.TOUR' THE MOVIE Special Background</t>
  </si>
  <si>
    <t>2025-12-26T14:00:00Z</t>
  </si>
  <si>
    <t>ðŸŽ¬ Global Screenings: Dec.27 &amp; 28 ðŸ”Ž Official website: jinthemovie.com  *Release dates and special format screenings may vary by region, so please check the official website  #ì§„ #Jin #Jin_TOUR_Movie #RUNSEOKJIN_epTOUR_Movie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t>
  </si>
  <si>
    <t>YikM_tQWI_Q</t>
  </si>
  <si>
    <t>'Are You Sure?! Season 2' Highlight Clip - VIETNAM</t>
  </si>
  <si>
    <t>2025-12-24T08:02:06Z</t>
  </si>
  <si>
    <t>ìƒˆë¡œìš´ ë§¤ë ¥ì˜ ë² íŠ¸ë‚¨ ë‹¤ë‚­, ê·¸ë¦¬ê³  ë§ˆì§€ë§‰ê¹Œì§€... ì´ê²Œ ë§žì•„?!ðŸ¤· A new vibe in Vietnam! Until the end, are you sure?!ðŸ¤·  ðŸ‘‰ ë””ì¦ˆë‹ˆ í”ŒëŸ¬ìŠ¤ì—ì„œ í™•ì¸í•˜ê¸° ðŸ“º Episodes 7 &amp; 8 now available on #DisneyPlus  #ì´ê²Œë§žì•„2 #AreYouSure2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</si>
  <si>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fjTvhaDsRDg</t>
  </si>
  <si>
    <t>The Christmas Song (cover) by Jung Kook</t>
  </si>
  <si>
    <t>2025-12-23T15:00:03Z</t>
  </si>
  <si>
    <t>The Christmas Song (cover) by Jung Kook  ðŸŽ„ Listen now: https://soundcloud.com/bangtan/happy_holiday_army   Credits: Vocals - Jung Kook Recording Engineer - GHSTLOOP @ HYBE Studio Digital Editing - GHSTLOOP, ì†ìœ ì • Mix &amp; Mastering Engineer - ì†ìœ ì • @ HYBE Studio *Original Song by Johnny Stimson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</si>
  <si>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wuBYwAjGVXk</t>
  </si>
  <si>
    <t>'Are You Sure?! Season 2' Highlight Clip - SWITZERLAND</t>
  </si>
  <si>
    <t>2025-12-17T08:00:43Z</t>
  </si>
  <si>
    <t>ì›ƒìŒê³¼ í˜¼ëˆì´ ê³µì¡´í–ˆë˜ ìŠ¤ìœ„ìŠ¤ ì—¬í–‰, ê·¸ ê²°ë§ì€?ðŸ‘€ Laughs and chaos in Switzerland... and then?ðŸ¤·  ðŸ‘‰ ë””ì¦ˆë‹ˆ í”ŒëŸ¬ìŠ¤ì—ì„œ í™•ì¸í•˜ê¸° ðŸ“º Episodes 5 &amp; 6 now available on #DisneyPlus  #ì´ê²Œë§žì•„2 #AreYouSure2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</si>
  <si>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thBtkE54Abo</t>
  </si>
  <si>
    <t>[VLOG] Vâ€™s VLOG in Hawaii</t>
  </si>
  <si>
    <t>2025-12-13T10:00:01Z</t>
  </si>
  <si>
    <t>#V #ë·”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</si>
  <si>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GYB4jCJvBeQ</t>
  </si>
  <si>
    <t>Jimin x Jung Kook 'Are You Sure?! Season2' PHOTOBOOK Behind Preview</t>
  </si>
  <si>
    <t>2025-12-09T09:00:54Z</t>
  </si>
  <si>
    <t>Jimin x Jung Kook 'Are You Sure?! Season2' PHOTOBOOK ðŸ“… Release: 2025.12.24 (KST)  #ì´ê²Œë§žì•„2 #AreYouSure2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</si>
  <si>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aIW_6wZm4YU</t>
  </si>
  <si>
    <t>[PREVIEW] Jimin x Jung Kook 'Are You Sure?! Season2' PHOTOBOOK Behind</t>
  </si>
  <si>
    <t>2025-12-09T09:00:08Z</t>
  </si>
  <si>
    <t>4YsRken2hws</t>
  </si>
  <si>
    <t>Jimin x Jung Kook 'Are You Sure?! Season2' PHOTOBOOK Concept Preview - VIETNAM</t>
  </si>
  <si>
    <t>2025-12-07T09:00:14Z</t>
  </si>
  <si>
    <t>Jimin x Jung Kook 'Are You Sure?! Season2' PHOTOBOOK  ðŸ“… Pre-order: 2025.12.9. 11AM (KST)  #ì´ê²Œë§žì•„2 #AreYouSure2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</si>
  <si>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p2OhTRsQVr0</t>
  </si>
  <si>
    <t>Jimin x Jung Kook 'Are You Sure?! Season2' PHOTOBOOK Concept Preview - SWITZERLAND</t>
  </si>
  <si>
    <t>2025-12-07T09:00:09Z</t>
  </si>
  <si>
    <t>AQNkgDzF8a4</t>
  </si>
  <si>
    <t>ì§„ (Jin) 'RUNSEOKJIN_EP.TOUR' THE MOVIE ê³µì‹ ì˜ˆê³ íŽ¸</t>
  </si>
  <si>
    <t>2025-12-05T14:00:10Z</t>
  </si>
  <si>
    <t>ì˜¨ë¼ì¸ê³¼ ì˜¤í”„ë¼ì¸ì„ ë„˜ë‚˜ë“¤ë©° ë” ë§Žì€ ì•„ë¯¸(ARMY)ì—ê²Œ ë‹¿ê³ ìž í•œ ì§„ì˜ ì²« ì—¬ì •. ê³ ì–‘ì„ ì‹œìž‘ìœ¼ë¡œ ì¼ë³¸, ë¶ë¯¸, ìœ ëŸ½, ë‹¤ì‹œ ì¸ì²œê¹Œì§€â€”ì´ 10ê°œ ë„ì‹œ, 20íšŒ ê³µì—°ìœ¼ë¡œ ì´ì–´ì§„ ëœ¨ê±°ìš´ íˆ¬ì–´ì˜ ìˆœê°„ì´ ì´ì œ ê·¹ìž¥ì—ì„œ ìƒˆë¡­ê²Œ íŽ¼ì³ì§„ë‹¤.  â€˜ë„ì „â€™ì„ í…Œë§ˆë¡œ í•œ ë‹¤ì„¯ ê°œì˜ ë¼ìš´ë“œ ì†ì—ì„œ ë¬´ëŒ€ë¥¼ ì‰´ í‹ˆ ì—†ì´ ëˆ„ë¹„ë©°  ì•„ë¯¸(ARMY)ì™€ í•¨ê»˜ ì›ƒê³ , ë…¸ëž˜í•˜ê³ , ë¯¸ì…˜ì„ ìˆ˜í–‰í•œ â€˜ì›”ë“œ ì™€ì´ë“œ í•¸ì„¬â€™ ì§„.  ë¼ì´ë¸Œ ë°´ë“œ ì„¸ì…˜ê³¼ í•¨ê»˜ ì„ ë³´ì¸ ì²« ì†”ë¡œ ì•¨ë²” â€˜Happyâ€™, ë¯¸ë‹ˆ 2ì§‘ â€˜Echoâ€™, ê·¸ë¦¬ê³  BTS ë©”ë“¤ë¦¬ê¹Œì§€. ëˆˆê³¼ ê·€ë¥¼ ë™ì‹œì— ì‚¬ë¡œìž¡ëŠ” ë‹¤ì±„ë¡œìš´ ìŒì•…ê³¼ ê°ë™ì˜ íŒŒë…¸ë¼ë§ˆë¡œ íŽ¼ì³ì§€ëŠ” ìˆœê°„ë“¤! ê·¸ ë¶ˆíƒ€ì˜¤ë¥´ëŠ” ì—ë„ˆì§€ ì†ì—ì„œ, ë‹¤ì‹œ í•œ ë²ˆ ëª¨ë‘ê°€ ì¶•ì œì˜ ì£¼ì¸ê³µì´ ëœë‹¤.  ì§„ì´ ê·¹ìž¥ìœ¼ë¡œ ì´ˆëŒ€í•˜ëŠ” íŠ¹ë³„í•œ ì—°ë§ íŒŒí‹°.  ðŸŽ¬ í•œêµ­ ê°œë´‰: 12ì›” 31ì¼ ðŸŽŸï¸ í•œêµ­ í‹°ì¼“ ì˜¤í”ˆ: 12ì›” 17ì¼ ðŸ”Ž ê³µì‹ í™ˆíŽ˜ì´ì§€: http://jinthemovie.com/  #ì§„ #Jin #Jin_TOUR_Movie #RUNSEOKJIN_epTOUR_Movie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</si>
  <si>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6nTEnBr8OVQ</t>
  </si>
  <si>
    <t>ì§„ (Jin) 'RUNSEOKJIN_EP.TOUR' THE MOVIE Main Trailer</t>
  </si>
  <si>
    <t>2025-12-05T13:59:59Z</t>
  </si>
  <si>
    <t>Jin has embarked on his first journey to connect with ARMY, whether in person or online. Spanning 10 cities and 20 performances - from Goyang to Japan, North America, Europe, and back to Incheon - the most thrilling moments of the tour are now ready to unfold on the big screen.  With 'challenge' as its theme, the show sees 'Worldwide Handsome' Jin bring his signature energy to the stage, laughing, singing, and completing missions with ARMY across five energetic rounds.  From his first solo album, 'Happy,' backed by a live band, to his second mini-album, 'Echo,' and a special medley of BTS songs, the concert unfolds as a panorama of diverse music and emotion, captivating both eyes and ears. Amidst that blazing energy, everyone becomes the star of the festival once again.  Jin cordially invites you to a special year-end party in cinemas, as #RUNSEOKJIN_EP.TOUR THE MOVIE brings the vibrant stage that launched his first solo fan concert world tour to life, once again.  ðŸŽ¬ Global Screenings: Dec.27 &amp; 28 ðŸ”Ž Official website: http://jinthemovie.com/ *Release dates and special format screenings may vary by region, so please check the official website  #ì§„ #Jin #Jin_TOUR_Movie #RUNSEOKJIN_epTOUR_Movie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</si>
  <si>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0hH9gsprag8</t>
  </si>
  <si>
    <t>[Episode] ì§„ (Jin) 'RUNSEOKJIN_EP.TOUR' ENCORE - BTS (ë°©íƒ„ì†Œë…„ë‹¨)</t>
  </si>
  <si>
    <t>2025-12-05T11:59:59Z</t>
  </si>
  <si>
    <t>#BTSEPISODE #ì§„ #Jin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</si>
  <si>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ofNQ2yoMvDM</t>
  </si>
  <si>
    <t>ì§„ (Jin) 'The Astronaut' Stage CAM @ 'RUNSEOKJIN_EP.TOUR' ENCORE Day 2</t>
  </si>
  <si>
    <t>2025-12-03T15:20:01Z</t>
  </si>
  <si>
    <t>And I love you ARMY ðŸš€â™¥ï¸  ì§„ì´ ì´ˆëŒ€í•˜ëŠ” íŠ¹ë³„í•œ ê·¹ìž¥ íŒŒí‹°ë„ ë§Žê´€ë¶€ðŸŽžï¸ðŸ¿ðŸ¥³  Invite you to the Jin's special party ðŸ¥³ ðŸ‘‰ https://jinthemovie.com/  #ì§„ #JinÂ #TheAstronaut  #Jin_TOUR_ENCORE #RUNSEOKJIN_epTOUR_ENCORE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</si>
  <si>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4jplyNP9jto</t>
  </si>
  <si>
    <t>ì§„ (Jin) 'ì „í•˜ì§€ ëª»í•œ ì§„ì‹¬' Stage CAM @ 'RUNSEOKJIN_EP.TOUR' ENCORE Day 2</t>
  </si>
  <si>
    <t>2025-12-03T15:15:01Z</t>
  </si>
  <si>
    <t>And I still want you ARMYðŸŒ¹â™¥ï¸  ì§„ì´ ì´ˆëŒ€í•˜ëŠ” íŠ¹ë³„í•œ ê·¹ìž¥ íŒŒí‹°ë„ ë§Žê´€ë¶€ðŸŽžï¸ðŸ¿ðŸ¥³  Invite you to the Jin's special party ðŸ¥³ ðŸ‘‰ https://jinthemovie.com/  #ì§„ #Jin #Jin_TOUR_ENCORE #RUNSEOKJIN_epTOUR_ENCORE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</si>
  <si>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W9aHACqAcMI</t>
  </si>
  <si>
    <t>Happy Jin Day ðŸŽ‚ #ì§„ #Jin #HAPPYJINDAY</t>
  </si>
  <si>
    <t>2025-12-03T15:00:00Z</t>
  </si>
  <si>
    <t>sU6NShUE_-E</t>
  </si>
  <si>
    <t>[VLOG] ë°¥ì¹œêµ¬ ë‚‹ì—¬ì˜¨ ë·” l Vâ€™s VLOG in Los Angeles</t>
  </si>
  <si>
    <t>2025-11-30T10:00:00Z</t>
  </si>
  <si>
    <t>q4Ht7WEn6kY</t>
  </si>
  <si>
    <t>ì§„ (Jin) 'RUNSEOKJIN_EP.TOUR' THE MOVIE Invitation</t>
  </si>
  <si>
    <t>2025-11-28T11:00:01Z</t>
  </si>
  <si>
    <t>InvitationðŸ’Œ To. ARMY You are invited to the year-end and New Year's party, 'RUNSEOKJIN_EP.TOUR', hosted by World Wide Handsome! Venue: In Cinemas Worldwide  Visit the official website every week for new gifts!  ðŸŽ¬ Global Screenings: Dec.27 &amp; 28 ðŸ‡°ðŸ‡· í•œêµ­ ê°œë´‰: 12ì›” 31ì¼ ðŸ”Ž Official website: https://jinthemovie.com *Release dates and special format screenings may vary by region, so please check the official website  #ì§„ #Jin #Jin_TOUR_Movie #RUNSEOKJIN_epTOUR_Movie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</si>
  <si>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b0vM4hFYYgI</t>
  </si>
  <si>
    <t>#jhope (#ì œì´í™‰) Tour â€˜HOPE ON THE STAGEâ€™ The Original SPOT #2</t>
  </si>
  <si>
    <t>2025-11-27T13:00:42Z</t>
  </si>
  <si>
    <t>j-hope Tour â€˜HOPE ON THE STAGEâ€™ The Original  DIGITAL CODE ðŸ“… Pre-order: 2025.11.28. 11AM (KST) ~ ðŸ“… Release: 2025.12.12. (KST)  #HOPE_ON_THE_STAGE_TOUR #HOS_TOUR_TheOriginal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</si>
  <si>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TKogagK4Tpo</t>
  </si>
  <si>
    <t>[PREVIEW] j-hope Tour â€˜HOPE ON THE STAGEâ€™ The Original SPOT #2</t>
  </si>
  <si>
    <t>2025-11-27T12:59:59Z</t>
  </si>
  <si>
    <t>j-hope Tour â€˜HOPE ON THE STAGEâ€™ The Original  DIGITAL CODE ðŸ“… Pre-order: 2025.11.28. 11AM (KST) ~ ðŸ“… Release: 2025.12.12. (KST)  #ì œì´í™‰ #jhope #HOPE_ON_THE_STAGE_TOUR #HOS_TOUR_TheOriginal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</si>
  <si>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JLkAtiL0nfM</t>
  </si>
  <si>
    <t>#jhope (#ì œì´í™‰) Tour â€˜HOPE ON THE STAGEâ€™ The Original SPOT #1</t>
  </si>
  <si>
    <t>2025-11-26T13:01:29Z</t>
  </si>
  <si>
    <t>j-hope Tour â€˜HOPE ON THE STAGEâ€™ The Original  DIGITAL CODE &amp; VOD ðŸ“… Pre-order: 2025.11.28. 11AM (KST) ~  #HOPE_ON_THE_STAGE_TOUR #HOS_TOUR_TheOriginal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</si>
  <si>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snsU9ol4jvc</t>
  </si>
  <si>
    <t>[PREVIEW] j-hope Tour â€˜HOPE ON THE STAGEâ€™ The Original SPOT #1</t>
  </si>
  <si>
    <t>2025-11-26T13:00:01Z</t>
  </si>
  <si>
    <t>j-hope Tour â€˜HOPE ON THE STAGEâ€™ The Original  DIGITAL CODE &amp; VOD ðŸ“… Pre-order: 2025.11.28. 11AM (KST) ~  #ì œì´í™‰ #jhope #HOPE_ON_THE_STAGE_TOUR #HOS_TOUR_TheOriginal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</si>
  <si>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vMg1KAFAKiY</t>
  </si>
  <si>
    <t>'ì´ê²Œ ë§žì•„?! ì‹œì¦Œ2' Main Trailer</t>
  </si>
  <si>
    <t>2025-11-24T00:00:01Z</t>
  </si>
  <si>
    <t>ìš°ë¦¬ ì—¬í–‰ ì´ëŒ€ë¡œ ê´œì°®ì„ê¹Œ..?ðŸ‘€ ê·¸ëž˜ë„ í•¨ê»˜ë¼ì„œ ì¦ê±°ìš´, ì˜ˆì¸¡ë¶ˆê°€ ë‘ë²ˆì§¸ ì—¬í–‰ê¸°  â³ 12ì›” 3ì¼, ë””ì¦ˆë‹ˆ í”ŒëŸ¬ìŠ¤ ë…ì  ê³µê°œ Streaming December 3, only on #DisneyPlus  #ì´ê²Œë§žì•„2 #AreYouSure2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</si>
  <si>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vPSEUlzoK_Y</t>
  </si>
  <si>
    <t>â€˜#RUNSEOKJIN_epTOUR_ENCOREâ€™ BackgroundðŸŽ¬ #ì„ì§„ì´ì˜_ë°±ìŠ¤í…Œì´ì§€_ë°€ì°©ì·¨ìž¬ðŸƒâ€â™‚ï¸ðŸ“¹ #ì§„ #Jin #BTS #ë°©íƒ„ì†Œë…„ë‹¨ #Jin_TOUR_ENCORE</t>
  </si>
  <si>
    <t>2025-11-03T11:59:56Z</t>
  </si>
  <si>
    <t>NSCsAvxPdmw</t>
  </si>
  <si>
    <t>j-hope Tour 'HOPE ON THE STAGE' THE MOVIE IMAX ê³µì‹ ì˜ˆê³ íŽ¸</t>
  </si>
  <si>
    <t>2025-10-27T13:00:04Z</t>
  </si>
  <si>
    <t>ê°œë´‰ ì „, IMAXë¡œ ì²˜ìŒ ë§Œë‚˜ë³¼ ìˆ˜ ìžˆëŠ” ê¸°íšŒ!  11ì›” 3ì¼ í”„ë¦¬ë¯¸ì–´ ìƒì˜íšŒë¥¼ í†µí•´ ì œì´í™‰ íˆ¬ì–´ 'í™‰ ì˜¨ ë” ìŠ¤í…Œì´ì§€' ë” ë¬´ë¹„ë¥¼ ì•„ì´ë§¥ìŠ¤ë¡œ ë¨¼ì € ë§Œë‚˜ë³´ì„¸ìš”.  ì „ ì„¸ê³„ 16ê°œ ë„ì‹œ, 33íšŒì˜ ê³µì—°, 52ë§Œ 4ì²œ ëª…ì˜ ì•„ë¯¸ë“¤ê³¼ í•¨ê»˜í•œ ì œì´í™‰ì˜ ì²« ë²ˆì§¸ ì†”ë¡œ ì›”ë“œ íˆ¬ì–´ â€˜HOPE ON THE STAGEâ€™, ê·¸ í”¼ë‚ ë ˆë¥¼ ìž¥ì‹í•œ ì´í‹€ ê°„ì˜ ê³ ì–‘ ì•™ì½”ë¥´ ì½˜ì„œíŠ¸ë¥¼ ê·¹ìž¥ì—ì„œ ë‹¤ì‹œ ë§Œë‚œë‹¤!  ì²« ì†”ë¡œ ì•¨ë²” â€˜Jack In The Boxâ€™ì™€ ìŠ¤íŽ˜ì…œ ì•¨ë²” â€˜HOPE ON THE STREET VOL.1â€™ ë¬´ëŒ€ëŠ” ë¬¼ë¡  ìµœì´ˆ ê³µê°œëœ â€˜Killinâ€™ It Girlâ€™ê¹Œì§€. í™”ë ¤í•œ í¼í¬ë¨¼ìŠ¤ì™€ ë¼ì´ë¸Œ, ì—¬ê¸°ì— ì˜¤ì§ ê·¹ìž¥ì—ì„œë§Œ ë§Œë‚  ìˆ˜ ìžˆëŠ” ë¯¸ê³µê°œ ë¹„í•˜ì¸ë“œì™€ íŠ¹ë³„ ê²ŒìŠ¤íŠ¸ ì§„, ì •êµ­, í¬ëŸ¬ì‰¬ê°€ í•¨ê»˜í•œ ìŠ¤íŽ˜ì…œ ìŠ¤í…Œì´ì§€ê°€ ê·¸ë‚ ì˜ ì—´ê¸°ë¥¼ ê³ ìŠ¤ëž€ížˆ ì „í•œë‹¤!  ì•„í‹°ìŠ¤íŠ¸ ì œì´í™‰ì˜ â€˜Safety Zoneâ€™ì´ ë˜ì–´ì¤€ ì•„ë¯¸ë“¤ê³¼ì˜ ë¹›ë‚˜ëŠ” ìˆœê°„!  ðŸ“… Screening November 12 ðŸŽ¬ Exclusive IMAXÂ® Previews: Nov.3 ðŸŽŸï¸ Get tickets at https://jhopethemovie.com/  ðŸ‡°ðŸ‡· IMAX í”„ë¦¬ë¯¸ì–´ ìƒì˜íšŒ 11/3, ë³¸ê°œë´‰ 11/12  #jhope #ì œì´í™‰ #jhopeTheMovie #HOPE_ON_THE_STAGE_TOUR #HOS_TOUR_Movie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</si>
  <si>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BJCKN-KnWS8</t>
  </si>
  <si>
    <t>j-hope Tour 'HOPE ON THE STAGE' THE MOVIE IMAX Trailer</t>
  </si>
  <si>
    <t>2025-10-27T13:00:00Z</t>
  </si>
  <si>
    <t>Exclusive IMAXÂ® previews for j-hope Tour â€˜HOPE ON THE STAGEâ€™ THE MOVIE happen worldwide next Monday, November 3!  Spanning 16 cities and 33 performances with 524,000 ARMY worldwide, j-hopeâ€™s first solo world tour â€œHOPE ON THE STAGEâ€ celebrates its grand finale. Experience the spectacular two-night encore from Goyang - now in cinemas!  Witness the full spectrum of j-hope's artistry, from the iconic tracks of his solo album â€œJack In The Boxâ€ and special album â€œHOPE ON THE STREET VOL.1â€ to the world premiere of â€œKillinâ€™ It Girl.â€ Experience his spectacular live performances on the big screen, complete with exclusive behind-the-scenes moments and special stages featuring Jin, Jung Kook, and Crush.  ðŸ“… Screening: Nov.12  ðŸŽ¬ Exclusive IMAXÂ® Previews: Nov.3 ðŸŽŸï¸ Get tickets at https://jhopethemovie.com/  *Release dates and times may vary by region, so please check the official website.  **IMAX screenings in North America will be limited to Preview screenings.  #jhope #ì œì´í™‰ #jhopeTheMovie #HOPE_ON_THE_STAGE_TOUR #HOS_TOUR_Movie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</si>
  <si>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SB7wcZ6yV8Y</t>
  </si>
  <si>
    <t>â€˜SPAGHETTI (feat. j-hope of BTS)â€™ MV Shoot Sketch #ì œì´í™‰ #jhope #BTS #ë°©íƒ„ì†Œë…„ë‹¨ #EAT_IT_UP_SPAGHETTI</t>
  </si>
  <si>
    <t>2025-10-25T11:59:54Z</t>
  </si>
  <si>
    <t>#ì œì´í™‰ #jhope #BTS #ë°©íƒ„ì†Œë…„ë‹¨ #EAT_IT_UP_SPAGHETTI</t>
  </si>
  <si>
    <t>cKUQqGrvuQM</t>
  </si>
  <si>
    <t>j-hope Tour 'HOPE ON THE STAGE' THE MOVIE ê³µì‹ ì˜ˆê³ íŽ¸</t>
  </si>
  <si>
    <t>2025-10-15T13:00:30Z</t>
  </si>
  <si>
    <t>ì „ ì„¸ê³„ 16ê°œ ë„ì‹œ, 33íšŒì˜ ê³µì—°, 52ë§Œ 4ì²œ ëª…ì˜ ì•„ë¯¸ë“¤ê³¼ í•¨ê»˜í•œ ì œì´í™‰ì˜ ì²« ë²ˆì§¸ ì†”ë¡œ ì›”ë“œ íˆ¬ì–´ â€˜HOPE ON THE STAGEâ€™, ê·¸ í”¼ë‚ ë ˆë¥¼ ìž¥ì‹í•œ ì´í‹€ ê°„ì˜ ê³ ì–‘ ì•™ì½”ë¥´ ì½˜ì„œíŠ¸ë¥¼ ê·¹ìž¥ì—ì„œ ë‹¤ì‹œ ë§Œë‚œë‹¤!  ì²« ì†”ë¡œ ì•¨ë²” â€˜Jack In The Boxâ€™ì™€ ìŠ¤íŽ˜ì…œ ì•¨ë²” â€˜HOPE ON THE STREET VOL.1â€™ ë¬´ëŒ€ëŠ” ë¬¼ë¡  ìµœì´ˆ ê³µê°œëœ â€˜Killinâ€™ It Girlâ€™ê¹Œì§€. í™”ë ¤í•œ í¼í¬ë¨¼ìŠ¤ì™€ ë¼ì´ë¸Œ, ì—¬ê¸°ì— ì˜¤ì§ ê·¹ìž¥ì—ì„œë§Œ ë§Œë‚  ìˆ˜ ìžˆëŠ” ë¯¸ê³µê°œ ë¹„í•˜ì¸ë“œì™€ íŠ¹ë³„ ê²ŒìŠ¤íŠ¸ ì§„, ì •êµ­, í¬ëŸ¬ì‰¬ê°€ í•¨ê»˜í•œ ìŠ¤íŽ˜ì…œ ìŠ¤í…Œì´ì§€ê°€ ê·¸ë‚ ì˜ ì—´ê¸°ë¥¼ ê³ ìŠ¤ëž€ížˆ ì „í•œë‹¤!  ì•„í‹°ìŠ¤íŠ¸ ì œì´í™‰ì˜ â€˜Safety Zoneâ€™ì´ ë˜ì–´ì¤€ ì•„ë¯¸ë“¤ê³¼ì˜ ë¹›ë‚˜ëŠ” ìˆœê°„!  ðŸ“… í•œêµ­ ê°œë´‰: 11ì›” 12ì¼ (2D, IMAX) ðŸŽ¬ IMAX í”„ë¦¬ë¯¸ì–´ ìƒì˜íšŒ 11ì›” 3ì¼ ðŸŽŸï¸ í•œêµ­ í‹°ì¼“ ì˜¤í”ˆ: 10ì›” 22ì¼  ðŸ”Ž ê³µì‹ í™ˆíŽ˜ì´ì§€: https://jhopethemovie.com/  #jhope #ì œì´í™‰ #jhopeTheMovie #HOPE_ON_THE_STAGE_TOUR #HOS_TOUR_Movie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</si>
  <si>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znOHdDPicSM</t>
  </si>
  <si>
    <t>j-hope Tour 'HOPE ON THE STAGE' THE MOVIE Main Trailer</t>
  </si>
  <si>
    <t>2025-10-15T13:00:26Z</t>
  </si>
  <si>
    <t>Spanning 16 cities and 33 performances with 524,000 ARMY worldwide, j-hopeâ€™s first solo world tour â€œHOPE ON THE STAGEâ€ celebrates its grand finale. Experience the spectacular two-night encore from Goyang - now in cinemas!  Witness the full spectrum of j-hope's artistry, from the iconic tracks of his solo album â€œJack In The Boxâ€ and special album â€œHOPE ON THE STREET VOL.1â€ to the world premiere of â€œKillinâ€™ It Girl.â€ Experience his spectacular live performances on the big screen, complete with exclusive behind-the-scenes moments and special stages featuring Jin, Jung Kook, and Crush.  ðŸ“… Screening: Nov. 12  ðŸŽ¬ Exclusive IMAXÂ® Previews: Nov. 3 ðŸŽŸï¸ Get tickets at https://jhopethemovie.com/ *Release dates and times may vary by region, so please check the official website.  #jhope #ì œì´í™‰ #jhopeTheMovie #HOPE_ON_THE_STAGE_TOUR #HOS_TOUR_Movie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</si>
  <si>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8TFaukmNvfE</t>
  </si>
  <si>
    <t>'BTS MOVIE WEEKS' 2021 MUSTER SOWOOZOO Unit Stage Clip</t>
  </si>
  <si>
    <t>2025-10-10T13:00:00Z</t>
  </si>
  <si>
    <t>*BTS MOVIE WEEKS* 2021 MUSTER SOWOOZOO Unit Stage Clip  REMASTERED in 4K FOR CINEMAS WORLDWIDE ðŸŽ¬ 10ì›” 21ì¼ê¹Œì§€!  #BTS #ë°©íƒ„ì†Œë…„ë‹¨ #BTSMOVIEWEEKS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</si>
  <si>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nqIc9w10smM</t>
  </si>
  <si>
    <t>'BTS MOVIE WEEKS' Sketch Clip</t>
  </si>
  <si>
    <t>2025-10-02T10:00:02Z</t>
  </si>
  <si>
    <t>*BTS MOVIE WEEKS* ê·¹ìž¥ì„ ì±„ìš´ í•¨ì„±ê³¼ ì•„ë¯¸ë°¤ì˜ ë¶ˆë¹›âœ¨  ðŸ”— Tickets &amp; More info: BTSMOVIEWEEKS.COM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</si>
  <si>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p2pUEMbKbFc</t>
  </si>
  <si>
    <t>'BTS MOVIE WEEKS' The Stage Reborn in 4K</t>
  </si>
  <si>
    <t>2025-09-29T12:59:59Z</t>
  </si>
  <si>
    <t>*BTS MOVIE WEEKS* Watch in 2160p to feel the difference!  ê·¹ìž¥ì—ì„œ ë” ìƒìƒí•˜ê²Œ ëŠë‚„ ìˆ˜ ìžˆëŠ” 4K ì´ˆê³ í™”ì§ˆ &amp; 5.1 ì„œë¼ìš´ë“œðŸ‘€ Experience the full 4K and 5.1 surround sound exclusively in cinemas.  ðŸ”— Tickets &amp; More info: BTSMOVIEWEEKS.COM  #BTS #ë°©íƒ„ì†Œë…„ë‹¨ #BTSMOVIEWEEKS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</si>
  <si>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1ZcB3M7tMTQ</t>
  </si>
  <si>
    <t>[EPISODE] ì§„ (Jin) â€˜RUNSEOKJIN_EP.TOURâ€™ in U.S. &amp; EUROPE - BTS (ë°©íƒ„ì†Œë…„ë‹¨)</t>
  </si>
  <si>
    <t>2025-09-27T11:00:00Z</t>
  </si>
  <si>
    <t>#BTSEPISODE #ì§„ #Jin #BTS #ë°©íƒ„ì†Œë…„ë‹¨  @o2ukofficial @Ziggo Dome in Amsterdam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</si>
  <si>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OjNzy0KPkvQ</t>
  </si>
  <si>
    <t>'BTS MOVIE WEEKS' Exclusive Performance Clip</t>
  </si>
  <si>
    <t>2025-09-27T03:00:09Z</t>
  </si>
  <si>
    <t>*BTS MOVIE WEEKS* The special stage of an unreleased track, presented at BTS MOVIE WEEKSâœ¨ Now remastered in 4K!  ðŸ”— Tickets &amp; More info: BTSMOVIEWEEKS.COM  #BTS #ë°©íƒ„ì†Œë…„ë‹¨ #BTSMOVIEWEEKS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</si>
  <si>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TVmawu479vY</t>
  </si>
  <si>
    <t>[VLOG] RM's Trip in Europe</t>
  </si>
  <si>
    <t>2025-09-26T11:00:01Z</t>
  </si>
  <si>
    <t>#RM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</si>
  <si>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T6rhKXJuCKc</t>
  </si>
  <si>
    <t>#BTSMOVIEWEEKS FOUR LEGENDARY CONCERTS REMASTERED in 4K for CINEMAS WORLDWIDE #BTS #ë°©íƒ„ì†Œë…„ë‹¨</t>
  </si>
  <si>
    <t>2025-09-16T13:00:52Z</t>
  </si>
  <si>
    <t>APnVhB1yOP8</t>
  </si>
  <si>
    <t>Light it upâ¤ï¸â€ðŸ”¥ #ë¶ˆíƒ€ì˜¤ë¥´ë„¤ #FIRE #BTS #ë°©íƒ„ì†Œë…„ë‹¨ #BTSMOVIEWEEKS</t>
  </si>
  <si>
    <t>2025-09-10T13:01:50Z</t>
  </si>
  <si>
    <t>WGxzRJeUtlc</t>
  </si>
  <si>
    <t>'BTS MOVIE WEEKS 'ë¶ˆíƒ€ì˜¤ë¥´ë„¤ (FIRE)' Stage Mix</t>
  </si>
  <si>
    <t>2025-09-10T13:00:58Z</t>
  </si>
  <si>
    <t>*BTS MOVIE WEEKS* REMASTERED in 4K for CINEMAS WORLDWIDE  4íŽ¸ì˜ ë ˆì „ë“œ ë¬´ëŒ€ë¥¼ í•œ ë²ˆì—! í•œêµ­ ì˜ˆë§¤ ì˜¤í”ˆ, ì§€ê¸ˆ ë°”ë¡œ í™•ì¸í•´ë³´ì„¸ìš”ðŸ’– ðŸŽŸï¸ Tickets: https://btsmovieweeks.com/  #BTS #ë°©íƒ„ì†Œë…„ë‹¨ #BTSMOVIEWEEKS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</si>
  <si>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4n7kVJ9-_BY</t>
  </si>
  <si>
    <t>[EPISODE] Behind the Scenes of V's First Pitch for the LA Dodgers - BTS (ë°©íƒ„ì†Œë…„ë‹¨)</t>
  </si>
  <si>
    <t>2025-09-10T11:00:01Z</t>
  </si>
  <si>
    <t>#BTSEPISODE #ë·” #V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</si>
  <si>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0Q-hP1xU1kw</t>
  </si>
  <si>
    <t>Happy Jung Kook Day ðŸŽ‚ #ì •êµ­ #JungKook #HAPPYJKDAY</t>
  </si>
  <si>
    <t>2025-08-31T15:00:13Z</t>
  </si>
  <si>
    <t>5q9-MtXKhJM</t>
  </si>
  <si>
    <t>[EPISODE] ì§„ (Jin) â€˜RUNSEOKJIN_EP.TOURâ€™ in JAPAN - BTS (ë°©íƒ„ì†Œë…„ë‹¨)</t>
  </si>
  <si>
    <t>2025-08-30T11:00:06Z</t>
  </si>
  <si>
    <t>hGmDPQtTAeQ</t>
  </si>
  <si>
    <t>â€˜BTS MOVIE WEEKSâ€™ ê³µì‹ ì˜ˆê³ íŽ¸</t>
  </si>
  <si>
    <t>2025-08-27T13:01:25Z</t>
  </si>
  <si>
    <t>*BTS MOVIE WEEKS* ìŠ¤í¬ë¦°ì—ì„œ ë‹¤ì‹œ í”¼ì–´ë‚˜ëŠ” ìš°ë¦¬ì˜ ì°¬ëž€í•œ ìˆœê°„ë“¤. ë°©íƒ„ì†Œë…„ë‹¨ì—ê²Œ ì˜ë¯¸ ìžˆëŠ” ë°œìžì·¨ë¥¼ ë‚¨ê¸´ ê³µì—°ë“¤ì„ ê·¹ìž¥ì—ì„œ ë¦¬ë§ˆìŠ¤í„°ë§íŒìœ¼ë¡œ ë§Œë‚œë‹¤!  ðŸ”—More info: https://btsmovieweeks.com/  ðŸŽŸï¸ í•œêµ­ í‹°ì¼“ ì˜¤í”ˆ: 9ì›” 10ì¼, ì˜¤ì „ 10ì‹œ  #BTS #ë°©íƒ„ì†Œë…„ë‹¨ #BTSMOVIEWEEKS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</si>
  <si>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la_Or-PuP7Q</t>
  </si>
  <si>
    <t>â€˜BTS MOVIE WEEKSâ€™ Official Trailer</t>
  </si>
  <si>
    <t>*BTS MOVIE WEEKS* REMASTERED in 4K for CINEMAS WORLDWIDE Our most dazzling moments come to life once again on screen. Relive the concerts that have shaped BTSâ€™s journey, now beautifully remastered for the theater!  ðŸŽŸï¸ Tickets are now on sale at https://btsmovieweeks.com/ * í•œêµ­ í‹°ì¼“ ì˜¤í”ˆ: 9ì›” 10ì¼, ì˜¤ì „ 10ì‹œ  #BTS #ë°©íƒ„ì†Œë…„ë‹¨ #BTSMOVIEWEEKS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</si>
  <si>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Lh-SGKyH6yk</t>
  </si>
  <si>
    <t>#RUNSEOKJIN_epTOUR Jinâ€™s POV ðŸ¤³ðŸ’œ #ì§„ #Jin #BTS #ë°©íƒ„ì†Œë…„ë‹¨</t>
  </si>
  <si>
    <t>2025-08-22T11:00:01Z</t>
  </si>
  <si>
    <t>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</si>
  <si>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fIbuWN_gDsc</t>
  </si>
  <si>
    <t>[EPISODE] j-hope Tour 'HOPE ON THE STAGE' Practice Sketch - BTS (ë°©íƒ„ì†Œë…„ë‹¨)</t>
  </si>
  <si>
    <t>2025-08-21T11:00:02Z</t>
  </si>
  <si>
    <t>#BTSEPISODE #jhope #ì œì´í™‰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</si>
  <si>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rPbwtTjyRTU</t>
  </si>
  <si>
    <t>#BTSMOVIEWEEKS '21 Dynamite' ARMY You Ready? Remastered in 4K for Worldwide Cinemas #BTS #ë°©íƒ„ì†Œë…„ë‹¨</t>
  </si>
  <si>
    <t>2025-08-19T13:01:36Z</t>
  </si>
  <si>
    <t>QqO0CI21jg0</t>
  </si>
  <si>
    <t>#BTSMOVIEWEEKS '19 IDOL' ARMY You Ready? Remastered in 4K for Worldwide Cinemas #BTS #ë°©íƒ„ì†Œë…„ë‹¨</t>
  </si>
  <si>
    <t>2025-08-18T13:00:48Z</t>
  </si>
  <si>
    <t>'BTS MOVIE WEEKS' Remastered in 4K for Worldwide Cinemas | Sep 2025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</si>
  <si>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RkjeM0NdSUU</t>
  </si>
  <si>
    <t>#BTSMOVIEWEEKS '17 MIC Drop' ARMY You Ready? Remastered in 4K for Worldwide Cinemas #BTS #ë°©íƒ„ì†Œë…„ë‹¨</t>
  </si>
  <si>
    <t>2025-08-17T13:00:06Z</t>
  </si>
  <si>
    <t>i5VxJdPg4AQ</t>
  </si>
  <si>
    <t>#BTSMOVIEWEEKS '16 EPILOGUE : Young Forever' ARMY You Ready? #BTS #ë°©íƒ„ì†Œë…„ë‹¨</t>
  </si>
  <si>
    <t>2025-08-16T13:01:19Z</t>
  </si>
  <si>
    <t>sqCz07uaEwQ</t>
  </si>
  <si>
    <t>[EPISODE] j-hope @ Lollapalooza Berlin 2025 - BTS (ë°©íƒ„ì†Œë…„ë‹¨)</t>
  </si>
  <si>
    <t>2025-08-13T10:59:41Z</t>
  </si>
  <si>
    <t>#BTSEPISODE #jhope #ì œì´í™‰ #BTS #ë°©íƒ„ì†Œë…„ë‹¨  #HOBIPALOOZA #jhopeAtLollapalooza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</si>
  <si>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OYldq4Yz9NY</t>
  </si>
  <si>
    <t>â€˜#RUNSEOKJIN_epTOUR in AMSTERDAMâ€™ Background ðŸŽ¬ at Ziggo Dome in Amsterdam #ì§„ #Jin #BTS #ë°©íƒ„ì†Œë…„ë‹¨</t>
  </si>
  <si>
    <t>2025-08-12T11:00:04Z</t>
  </si>
  <si>
    <t>jEI9qjEBxg8</t>
  </si>
  <si>
    <t>â€˜#RUNSEOKJIN_epTOUR in LONDONâ€™ BackgroundðŸŽ¬ #ê³µì—°ì „_ì„ì§„ì´ì˜_ëŒ€ê¸°ì‹¤_ë£¨í‹´ ðŸ¹ðŸ˜‹ðŸ’ª #ì§„ #Jin #BTS @o2ukofficial</t>
  </si>
  <si>
    <t>2025-08-08T11:00:03Z</t>
  </si>
  <si>
    <t>KSYfAq4aoqQ</t>
  </si>
  <si>
    <t>[BANGTAN BOMB] j-hopeâ€™s SUMMER SWAG Sketch - BTS (ë°©íƒ„ì†Œë…„ë‹¨)</t>
  </si>
  <si>
    <t>2025-08-03T11:00:01Z</t>
  </si>
  <si>
    <t>#BANGTANBOMB #ë°©íƒ„ë°¤  #jhope #ì œì´í™‰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</si>
  <si>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Lc2u6eBXGGo</t>
  </si>
  <si>
    <t>â€˜#RUNSEOKJIN_epTOUR in NEWARKâ€™ BackgroundðŸŽ¬ #ê³µì—°ì „_ë°±ìŠ¤í…Œì´ì§€ì—ì„œ_ì„ì§„ì´ ðŸ¹ðŸŸðŸ‘€ #ì§„ #Jin #BTS #ë°©íƒ„ì†Œë…„ë‹¨ #Jin_TOUR_US</t>
  </si>
  <si>
    <t>2025-08-02T10:59:45Z</t>
  </si>
  <si>
    <t>WYsdxVuMJsE</t>
  </si>
  <si>
    <t>ì§„ (Jin) â€˜RUNSEOKJIN_EP.TOURâ€™ in AMSTERDAM: LIVE VIEWING Tickets are Available</t>
  </si>
  <si>
    <t>2025-07-29T13:01:05Z</t>
  </si>
  <si>
    <t>'RUNSEOKJIN_EP.TOUR' in AMSTERDAM: LIVE VIEWING   ð—§ð—¶ð—°ð—¸ð—²ð˜ð˜€ ð—®ð—¿ð—² ð—®ð˜ƒð—®ð—¶ð—¹ð—®ð—¯ð—¹ð—² ð˜„ð—¼ð—¿ð—¹ð—±ð˜„ð—¶ð—±ð—²! ðŸŽ¬ Find a cinema near you at http://jinliveviewing.com/  #ì§„ #Jin #Jin_TOUR_LIVEVIEWING #RUNSEOKJIN_epTOUR_LIVEVIEWING #RUNSEOKJIN_epTOUR_Amsterdam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</si>
  <si>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MdeTthRUzhw</t>
  </si>
  <si>
    <t>â€˜#RUNSEOKJIN_epTOUR in TAMPAâ€™ BackgroundðŸŽ¬ #ê³µì—°ì „_ìš´ë™í•˜ëŠ”_ì„ì§„ì´ðŸ’ªðŸ¹ #ì§„ #Jin #BTS #ë°©íƒ„ì†Œë…„ë‹¨ #Jin_TOUR_US</t>
  </si>
  <si>
    <t>2025-07-29T10:59:52Z</t>
  </si>
  <si>
    <t>0DCepxgqcF8</t>
  </si>
  <si>
    <t>â€˜#RUNSEOKJIN_epTOUR in DALLASâ€™ BackgroundðŸŽ¬ #ì„ì§„ì´ì˜_ì˜¤ëŠ˜ì˜_BEST_PICKðŸ‘ðŸŒŸ #ì§„ #Jin #BTS #ë°©íƒ„ì†Œë…„ë‹¨ #Jin_TOUR_US</t>
  </si>
  <si>
    <t>2025-07-25T11:00:07Z</t>
  </si>
  <si>
    <t>17TN_pzt6Z0</t>
  </si>
  <si>
    <t>[EPISODE] ì§„ (Jin) 'RUNSEOKJIN_EP.TOUR' in GOYANG - BTS (ë°©íƒ„ì†Œë…„ë‹¨)</t>
  </si>
  <si>
    <t>2025-07-24T11:00:04Z</t>
  </si>
  <si>
    <t>#BTSEPISODE #Jin #ì§„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</si>
  <si>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zr_RUOXAqh0</t>
  </si>
  <si>
    <t>ì§„ (Jin) â€˜RUNSEOKJIN_EP.TOURâ€™ in AMSTERDAM: LIVE VIEWING í•œêµ­ í‹°ì¼“ ì•ˆë‚´</t>
  </si>
  <si>
    <t>2025-07-24T09:01:32Z</t>
  </si>
  <si>
    <t>'RUNSEOKJIN_EP.TOUR' in AMSTERDAM: LIVE VIEWING   í•œêµ­ ì˜ˆë§¤ ì˜¤í”ˆ! ì§€ê¸ˆ ë°”ë¡œ í™•ì¸í•´ë³´ì„¸ìš”ðŸ’– ðŸ”— More info at https://jinliveviewing.com/  #ì§„ #Jin #Jin_TOUR_LIVEVIEWING #RUNSEOKJIN_epTOUR_LIVEVIEWING #RUNSEOKJIN_epTOUR_Amsterdam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</si>
  <si>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Ujb1Mw6uHbY</t>
  </si>
  <si>
    <t>ì§„ (Jin) â€˜RUNSEOKJIN_EP.TOURâ€™ in AMSTERDAM: LIVE VIEWING Official Trailer</t>
  </si>
  <si>
    <t>'RUNSEOKJIN_EP.TOUR' in AMSTERDAM: LIVE VIEWING   ð—§ð—¶ð—°ð—¸ð—²ð˜ð˜€ ð—»ð—¼ð˜„ ð—®ð˜ƒð—®ð—¶ð—¹ð—®ð—¯ð—¹ð—² ð˜„ð—¼ð—¿ð—¹ð—±ð˜„ð—¶ð—±ð—²! ðŸ”— More info at https://jinliveviewing.com/ âœ… í•œêµ­ í‹°ì¼“ ì˜¤í”ˆì€ 7ì›” 24ì¼, ì˜¤í›„ 6ì‹œë¶€í„°!  #ì§„ #Jin #Jin_TOUR_LIVEVIEWING #RUNSEOKJIN_epTOUR_LIVEVIEWING #RUNSEOKJIN_epTOUR_Amsterdam  Connect with BTS:  https://ibighit.com/bts  http://x.com/BTS_bighit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</si>
  <si>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rJJFFagT81Y</t>
  </si>
  <si>
    <t>[EPISODE] j-hope Tour â€˜HOPE ON THE STAGEâ€™ FINAL - BTS (ë°©íƒ„ì†Œë…„ë‹¨)</t>
  </si>
  <si>
    <t>2025-07-22T10:59:40Z</t>
  </si>
  <si>
    <t>#BTSEPISODE #jhope #ì œì´í™‰ #BTS #ë°©íƒ„ì†Œë…„ë‹¨  #HOPE_ON_THE_STAGE_TOUR #HOS_TOUR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</si>
  <si>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Yq_kV8MRrtA</t>
  </si>
  <si>
    <t>j-hope 'MIC Drop' @ Lollapalooza Berlin 2025</t>
  </si>
  <si>
    <t>2025-07-22T09:54:28Z</t>
  </si>
  <si>
    <t>#HOBIPALOOZA #jhopeAtLollapalooza #jhope #ì œì´í™‰ *Available in all regions except Germany, Austria, and Switzerland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</si>
  <si>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YqxJjU_povE</t>
  </si>
  <si>
    <t>j-hope 'ë°©í™” (Arson)' @ Lollapalooza Berlin 2025</t>
  </si>
  <si>
    <t>b2Olw-YrMko</t>
  </si>
  <si>
    <t>j-hope 'NEURON (with Gaeko, yoonmirae)' @ Lollapalooza Berlin 2025</t>
  </si>
  <si>
    <t>gIQXEyywafI</t>
  </si>
  <si>
    <t>j-hope 'What if...' &amp; 'Pandoraâ€™s Box' @ Lollapalooza Berlin 2025</t>
  </si>
  <si>
    <t>kzduT3v-300</t>
  </si>
  <si>
    <t>j-hope 'Outro : Ego' @ Lollapalooza Berlin 2025</t>
  </si>
  <si>
    <t>p038iRQOI6E</t>
  </si>
  <si>
    <t>j-hope 'on the street (solo version)' @ Lollapalooza Berlin 2025</t>
  </si>
  <si>
    <t>tBDkIFLCKZo</t>
  </si>
  <si>
    <t>j-hope 'Base Line' @ Lollapalooza Berlin 2025</t>
  </si>
  <si>
    <t>yAmX8ahRIPs</t>
  </si>
  <si>
    <t>j-hope 'Killinâ€™ It Girl (Solo Version)' @ Lollapalooza Berlin 2025</t>
  </si>
  <si>
    <t>zc65UQHCnv8</t>
  </si>
  <si>
    <t>j-hope 'Chicken Noodle Soup (feat. Becky G)' @ Lollapalooza Berlin 2025</t>
  </si>
  <si>
    <t>-7rDeV4TRf8</t>
  </si>
  <si>
    <t>j-hope '= (Equal Sign)' &amp; 'Future' @ Lollapalooza Berlin 2025</t>
  </si>
  <si>
    <t>2025-07-22T09:54:27Z</t>
  </si>
  <si>
    <t>1dfJjIEAC30</t>
  </si>
  <si>
    <t>j-hope 'MORE' @ Lollapalooza Berlin 2025</t>
  </si>
  <si>
    <t>#HOBIPALOOZA #jhopeAtLollapalooza #jhope #ì œì´í™‰ *Available in all regions except Germany, Austria, and Switzerland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</si>
  <si>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1eN0YVbLxKU</t>
  </si>
  <si>
    <t>j-hope 'Daydream (ë°±ì¼ëª½)' @ Lollapalooza Berlin 2025</t>
  </si>
  <si>
    <t>BL2xa2vzoZo</t>
  </si>
  <si>
    <t>j-hope 'í•­ìƒ (HANGSANG)' @ Lollapalooza Berlin 2025</t>
  </si>
  <si>
    <t>NquIX4dYb64</t>
  </si>
  <si>
    <t>j-hope 'Sweet Dreams (feat. Miguel)' @ Lollapalooza Berlin 2025</t>
  </si>
  <si>
    <t>WrFpJ_1wMJU</t>
  </si>
  <si>
    <t>j-hope 'lock / unlock' &amp; 'i wonderâ€¦' @ Lollapalooza Berlin 2025</t>
  </si>
  <si>
    <t>WwKJc_z_GUY</t>
  </si>
  <si>
    <t>j-hope 'Trivia èµ· : Just Dance' @ Lollapalooza Berlin 2025</t>
  </si>
  <si>
    <t>Xha4dOjLB0M</t>
  </si>
  <si>
    <t>j-hope 'Dynamite (Tropical Remix)' &amp; 'Butter (Hotter Remix)' @ Lollapalooza Berlin 2025</t>
  </si>
  <si>
    <t>YPZC1PecCwA</t>
  </si>
  <si>
    <t>j-hope 'MONA LISA' @ Lollapalooza Berlin 2025</t>
  </si>
  <si>
    <t>YijVonLh5cw</t>
  </si>
  <si>
    <t>j-hope 'Hope World' @ Lollapalooza Berlin 2025</t>
  </si>
  <si>
    <t>GXQRQ2vh9eA</t>
  </si>
  <si>
    <t>[EPISODE] BTS (ë°©íƒ„ì†Œë…„ë‹¨) â€˜PERMISSION TO DANCE ON STAGE - LIVEâ€™ Concept Photo Shoot Sketch</t>
  </si>
  <si>
    <t>2025-07-21T11:00:04Z</t>
  </si>
  <si>
    <t>#BTSEPISODE #BTS #ë°©íƒ„ì†Œë…„ë‹¨   Connect with BTS:  https://ibighit.com/bts  http://x.com/BTS_bighit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</si>
  <si>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0Howb69jXyU</t>
  </si>
  <si>
    <t>â€˜#RUNSEOKJIN_epTOUR in ANAHEIMâ€™ BackgroundðŸŽ¬ #ë°¸ëŸ°ìŠ¤ê²Œìž„_ê³¼ì—°_ì„ì§„ì´ì˜_ì„ íƒì€â‰ï¸ðŸ¹ðŸ†šï¸ #ì§„ #Jin #BTS #ë°©íƒ„ì†Œë…„ë‹¨ #Jin_TOUR_US</t>
  </si>
  <si>
    <t>2025-07-20T11:00:16Z</t>
  </si>
  <si>
    <t>bB44S7CVVck</t>
  </si>
  <si>
    <t>[BANGTAN BOMB] j-hope's 'Killin' It Girl (Solo Version)' Challenge Sketch - BTS (ë°©íƒ„ì†Œë…„ë‹¨)</t>
  </si>
  <si>
    <t>2025-07-17T10:00:02Z</t>
  </si>
  <si>
    <t>HMBNgLczOi8</t>
  </si>
  <si>
    <t>POV: You just witnessed a legend headline Lollapalooza #HOBIPALOOZA #ThankYouARMYðŸ’œ #jhope #ì œì´í™‰</t>
  </si>
  <si>
    <t>2025-07-16T13:02:49Z</t>
  </si>
  <si>
    <t>PrXbgkjbWlE</t>
  </si>
  <si>
    <t>[EPISODE] ì§„ (Jin) 'RUNSEOKJIN_EP.TOUR' Practice Sketch - BTS (ë°©íƒ„ì†Œë…„ë‹¨)</t>
  </si>
  <si>
    <t>2025-07-16T11:00:03Z</t>
  </si>
  <si>
    <t>c6OLRznZLTg</t>
  </si>
  <si>
    <t>j-hope â€˜Killin' It Girlâ€™ Music Show Promotions Sketch - BTS (ë°©íƒ„ì†Œë…„ë‹¨)</t>
  </si>
  <si>
    <t>2025-07-15T11:00:02Z</t>
  </si>
  <si>
    <t>#jhope #ì œì´í™‰ #jhope_KillinItGirl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</si>
  <si>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Gk-yCXrYUe8</t>
  </si>
  <si>
    <t>ì§„ (Jin) â€˜RUNSEOKJIN_EP.TOURâ€™ in AMSTERDAM: LIVE VIEWING Announcement</t>
  </si>
  <si>
    <t>2025-07-14T15:00:13Z</t>
  </si>
  <si>
    <t>'RUNSEOKJIN_EP.TOUR' in AMSTERDAM: LIVE VIEWING   Tickets on sale | í‹°ì¼“ ì˜¤í”ˆ âœ… Korea: 7ì›” 24ì¼, ì˜¤í›„ 6ì‹œ âœ… Global: July 23, 8am PT | 11am ET ðŸ”— More info at https://jinliveviewing.com/  #ì§„ #Jin #Jin_TOUR_LIVEVIEWING #RUNSEOKJIN_epTOUR_LIVEVIEWING #RUNSEOKJIN_epTOUR_Amsterdam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</si>
  <si>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dm0PXaxm6u8</t>
  </si>
  <si>
    <t>â€˜#RUNSEOKJIN_epTOUR in OSAKAâ€™ BackgroundðŸŽ¬ #ìŠ¤íŽ ë§ìœ¼ë¡œ_ë¬¸ìž¥_ì™„ì„±í•˜ê¸° ðŸ¹ðŸ” #ì§„ #Jin #BTS #ë°©íƒ„ì†Œë…„ë‹¨ #Jin_TOUR_JAPAN</t>
  </si>
  <si>
    <t>2025-07-14T11:00:03Z</t>
  </si>
  <si>
    <t>j-hope Live @ Lollapalooza Berlin 2025 (Full Performance)</t>
  </si>
  <si>
    <t>2025-07-13T20:03:42Z</t>
  </si>
  <si>
    <t>j-hope Live @ Lollapalooza Berlin 2025 Live Streaming  *Available in all regions except Germany, Austria, and Switzerland  0:40 Intro 2:33 What if... 6:12 Pandoraâ€™s Box 8:25 ë°©í™” (Arson) 12:35 MORE 17:40 on the street (solo version) 21:07 lock / unlock (with benny blanco &amp; Nile Rodgers) 24:00 i wonderâ€¦ (with Jung Kook of BTS) 27:43 Trivia èµ· : Just Dance 34:50 Killinâ€™ It Girl (Solo Version) 37:39 MONA LISA 40:18 Sweet Dreams (feat. Miguel) 44:58 Base Line 46:44 í•­ìƒ (HANGSANG) 49:50 MIC Drop 53:38 Dynamite (Tropical Remix) 55:49 Butter (Hotter Remix) 58:09 Outro : Ego 1:02:40 Daydream (ë°±ì¼ëª½) 1:06:52 Chicken Noodle Soup (feat. Becky G) 1:17:45 Hope World 1:25:30 = (Equal Sign) 1:27:27 Future 1:30:42 NEURON (with Gaeko, yoonmirae)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  #HOBIPALOOZA #jhopeAtLollapalooza #jhope #ì œì´í™‰</t>
  </si>
  <si>
    <t>DLyfjkPgDVg</t>
  </si>
  <si>
    <t>we out here! killinâ€™ it &amp; feelinâ€™ goodðŸ˜ #jhope_KillinItGirl #jhope #ì œì´í™‰ #BOYNEXTDOOR #RIWOO #WOONHAK</t>
  </si>
  <si>
    <t>2025-07-10T12:00:58Z</t>
  </si>
  <si>
    <t>A3M_nTnhw8M</t>
  </si>
  <si>
    <t>ì§„ (Jin) â€˜Echoâ€™ North America Promotions Behind - BTS (ë°©íƒ„ì†Œë…„ë‹¨)</t>
  </si>
  <si>
    <t>2025-07-10T11:00:03Z</t>
  </si>
  <si>
    <t>#ì§„ #Jin #Jin_Echo #Dont_Say_You_Love_Me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</si>
  <si>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cnczuYhUHP8</t>
  </si>
  <si>
    <t>[EPISODE] j-hope Tour â€˜HOPE ON THE STAGEâ€™ in ASIA - BTS (ë°©íƒ„ì†Œë…„ë‹¨)</t>
  </si>
  <si>
    <t>2025-07-08T11:00:07Z</t>
  </si>
  <si>
    <t>Yie9c1BhupA</t>
  </si>
  <si>
    <t>â€˜#RUNSEOKJIN_epTOUR in CHIBAâ€™ Background ðŸŽ¬ #ì„ì§„ì´_í‡´ê·¼ê¸¸_Ní–‰ì‹œðŸ¹ðŸŽ¶ #ì§„ #Jin #BTS #ë°©íƒ„ì†Œë…„ë‹¨ #Jin_TOUR_JAPAN</t>
  </si>
  <si>
    <t>2025-07-07T11:00:03Z</t>
  </si>
  <si>
    <t>vie0e5Ard4Y</t>
  </si>
  <si>
    <t>ì±Œë¦°ì§€ëŠ” í•‘ê³„ê³  ðŸ’• #jhope_KillinItGirl #jhope #ì œì´í™‰ #í•‘ê³„ê³ </t>
  </si>
  <si>
    <t>2025-07-05T01:15:52Z</t>
  </si>
  <si>
    <t>v22K_Cyvspw</t>
  </si>
  <si>
    <t>[PREVIEW] BTS PERMISSION TO DANCE ON STAGE - SEOUL SPOT</t>
  </si>
  <si>
    <t>2025-07-03T15:00:01Z</t>
  </si>
  <si>
    <t>BTS PERMISSION TO DANCE ON STAGE - SEOUL(DIGITAL CODE) ðŸ“… Release: 2025.07.18. (KST)  #BTS #ë°©íƒ„ì†Œë…„ë‹¨ #PTD_ON_STAGE_SEOULÂ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</si>
  <si>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3SmRMNJQFeA</t>
  </si>
  <si>
    <t>Outside vibes. Killinâ€™ it #ENHYPEN! #jhope_KillinItGirl #jhope #ì œì´í™‰ #JAKE #JUNGWON</t>
  </si>
  <si>
    <t>2025-07-02T12:00:06Z</t>
  </si>
  <si>
    <t>JuijVVweUWU</t>
  </si>
  <si>
    <t>BTS PERMISSION TO DANCE ON STAGE - SEOUL 3D Visualizer #BTS #ë°©íƒ„ì†Œë…„ë‹¨ #PTD_ON_STAGE_SEOUL</t>
  </si>
  <si>
    <t>2025-07-02T09:00:20Z</t>
  </si>
  <si>
    <t>BTS PERMISSION TO DANCE ON STAGE - SEOUL(DIGITAL CODE) ðŸ“… Release: 2025.07.18.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</si>
  <si>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AoTWqtd1fqw</t>
  </si>
  <si>
    <t>â€˜#RUNSEOKJIN_epTOUR in GOYANGâ€™ Background ðŸŽ¬ #ì„ì§„ì´_ì²«_ê³µì—°_TMI ðŸ¹ðŸ’¬ #ì§„ #Jin #BTS #ë°©íƒ„ì†Œë…„ë‹¨ #Jin_TOUR_KOREA</t>
  </si>
  <si>
    <t>2025-06-30T12:00:02Z</t>
  </si>
  <si>
    <t>ZLNz2kuHosc</t>
  </si>
  <si>
    <t>j-hope â€˜Killin' It Girlâ€™ Dance Practice Behind - BTS (ë°©íƒ„ì†Œë…„ë‹¨)</t>
  </si>
  <si>
    <t>2025-06-26T11:00:02Z</t>
  </si>
  <si>
    <t>#jhope #ì œì´í™‰ #jhope_KillinItGirl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</si>
  <si>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S9xMuP_YMIw</t>
  </si>
  <si>
    <t>BTS (ë°©íƒ„ì†Œë…„ë‹¨) '2025 BTS FESTA' Sketch</t>
  </si>
  <si>
    <t>2025-06-26T06:00:00Z</t>
  </si>
  <si>
    <t>2025 BTS FESTA WE ARE BACK  ðŸ“… 2025. 06. 13. - 2025. 06. 14 ðŸ“ í‚¨í…ìŠ¤ (KINTEX)  #2025BTSFESTA #BTS12thAnniversary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</si>
  <si>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XFEz4dOE-YE</t>
  </si>
  <si>
    <t>ì§„ (Jin) 'Don't Say You Love Me @ Seongsu' &amp; â€˜í•˜ì´ì„ì§„â€™ Behind - BTS (ë°©íƒ„ì†Œë…„ë‹¨)</t>
  </si>
  <si>
    <t>2025-06-24T11:00:06Z</t>
  </si>
  <si>
    <t>#ì§„ #Jin #Dont_Say_You_Love_Me #Jin_Echo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</si>
  <si>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XmdPUX3GA5Q</t>
  </si>
  <si>
    <t>j-hope â€˜Killinâ€™ It Girl (Solo Version)â€™ Lyric Video</t>
  </si>
  <si>
    <t>2025-06-24T05:00:01Z</t>
  </si>
  <si>
    <t>ðŸŽ§ Listen now: https://jhope.lnk.to/KillinItGirl  #jhope #ì œì´í™‰ #jhope_KillinItGirl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</si>
  <si>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uCewzuiw8Bo</t>
  </si>
  <si>
    <t>Killin' It Girl ë¬´ëŒ€ í–‰ë³µí–ˆì–´ìš”â¤ï¸â€ðŸ”¥ ì£½ì—¬ì¤€ë‹¤ ARMYðŸ’œ #jhope_KillinItGirl #jhope #ì œì´í™‰</t>
  </si>
  <si>
    <t>2025-06-23T13:00:22Z</t>
  </si>
  <si>
    <t>Xngo1DiF_w4</t>
  </si>
  <si>
    <t>j-hope â€˜Killin' It Girlâ€™ MV &amp; Choreography ver. Shoot Sketch - BTS (ë°©íƒ„ì†Œë…„ë‹¨)</t>
  </si>
  <si>
    <t>2025-06-22T10:59:58Z</t>
  </si>
  <si>
    <t>LFyfGlo7BZY</t>
  </si>
  <si>
    <t>Killin' It #HANYUJIN #í•œìœ ì§„! #jhope_KillinItGirl #jhope #ì œì´í™‰ #ZEROBASEONE #ZB1 #ì œë¡œë² ì´ìŠ¤ì›</t>
  </si>
  <si>
    <t>2025-06-22T08:30:43Z</t>
  </si>
  <si>
    <t>V5Wgvfn7sKs</t>
  </si>
  <si>
    <t>ì „ì§€ì  í˜¸ë¹„ ì‹œì  ðŸ”«ðŸ”«ðŸ”« #jhope_KillinItGirl #jhope #ì œì´í™‰ #ì „ì°¸ì‹œ</t>
  </si>
  <si>
    <t>2025-06-21T15:30:30Z</t>
  </si>
  <si>
    <t>UoGOmwXiEHc</t>
  </si>
  <si>
    <t>í˜¸ë¹„ê°€ ë¹Œë ¤ì˜¨ #ILLIT Girls ðŸ”«ðŸ˜ºðŸ”«ðŸ˜º #jhope_KillinItGirl #jhope #ì œì´í™‰ #IROHA #ì´ë¡œí•˜ #MOKA #ëª¨ì¹´ #ì•„ì¼ë¦¿</t>
  </si>
  <si>
    <t>2025-06-20T11:01:44Z</t>
  </si>
  <si>
    <t>PvwpLHOIxMU</t>
  </si>
  <si>
    <t>killin' it, guys ðŸŽ¯ #jhope_KillinItGirl #jhope #ì œì´í™‰ #ATEEZ #ì‚° #SAN #ì—ì´í‹°ì¦ˆ</t>
  </si>
  <si>
    <t>2025-06-20T11:01:10Z</t>
  </si>
  <si>
    <t>FA9rGV-0fmY</t>
  </si>
  <si>
    <t>#ì œì´í™‰ &amp; #ì‚¬ë‚˜ ì—†ì´ ì‚¬ë‚˜ë§ˆë‚˜ ðŸ’œ #jhope_KillinItGirl #jhope #TWICE #íŠ¸ì™€ì´ìŠ¤ #SANA</t>
  </si>
  <si>
    <t>2025-06-19T11:01:11Z</t>
  </si>
  <si>
    <t>sNuriO0E1wY</t>
  </si>
  <si>
    <t>Killinâ€™ It Girl (Gorgeous Remix) â˜•ðŸ¥„ðŸ¿ï¸ðŸŽ¶ #jhope #ë°°ì² ìˆ˜ #jhope_KillinItGirl</t>
  </si>
  <si>
    <t>2025-06-18T13:01:34Z</t>
  </si>
  <si>
    <t>1bqaAc8gWio</t>
  </si>
  <si>
    <t>j-hope 'Charm of HOPE' Concept Film &amp; â€˜Killin' It Girlâ€™ Concept Photo Shoot Sketch - BTS (ë°©íƒ„ì†Œë…„ë‹¨)</t>
  </si>
  <si>
    <t>2025-06-18T12:00:05Z</t>
  </si>
  <si>
    <t>sP7PNLW96bk</t>
  </si>
  <si>
    <t>you killin' it, #TWS! #jhope_KillinItGirl #jhope #ì œì´í™‰ #íˆ¬ì–´ìŠ¤ #SHINYU #ì‹ ìœ  #DOHOON #ë„í›ˆ #JIHOON #ì§€í›ˆ</t>
  </si>
  <si>
    <t>2025-06-17T09:02:03Z</t>
  </si>
  <si>
    <t>JNF4_4hZ0zY</t>
  </si>
  <si>
    <t>j-hope â€˜Killin' It Girl (feat. GloRilla) (West Coast Remix)â€™ Visualizer</t>
  </si>
  <si>
    <t>2025-06-17T04:00:12Z</t>
  </si>
  <si>
    <t>ðŸŽ§ Listen now: https://jhope.lnk.to/KillinItGirl  #jhope #ì œì´í™‰ #jhope_KillinItGirl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</si>
  <si>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xV1w0sJwRg0</t>
  </si>
  <si>
    <t>j-hope â€˜Killin' It Girl (feat. GloRilla) (Brazilian Phonk Remix)â€™ Visualizer</t>
  </si>
  <si>
    <t>4R0S2FTHa-E</t>
  </si>
  <si>
    <t>j-hope â€˜Killin' It Girl (feat. GloRilla) (Electro Pop Remix)â€™ Visualizer</t>
  </si>
  <si>
    <t>2025-06-17T04:00:11Z</t>
  </si>
  <si>
    <t>iajGMFFCEtY</t>
  </si>
  <si>
    <t>To the one &amp; the only, j-hope! #jhope_KillinItGirl #jhope #ì œì´í™‰</t>
  </si>
  <si>
    <t>2025-06-17T02:00:38Z</t>
  </si>
  <si>
    <t>h9NnAWQc89Q</t>
  </si>
  <si>
    <t>â€˜HOPE ON THE STAGEâ€™ FINAL Short Film #ì•„ë¯¸ì™€_í•¨ê»˜ë¼ì„œ_Safety_Zone ðŸ’ž #ì œì´í™‰ #jhope #BTS #ë°©íƒ„ì†Œë…„ë‹¨</t>
  </si>
  <si>
    <t>2025-06-16T09:59:59Z</t>
  </si>
  <si>
    <t>vrPlfyILfv0</t>
  </si>
  <si>
    <t>killin' It girlðŸ’¯ #jhope_KillinItGirl #jhope #ì œì´í™‰</t>
  </si>
  <si>
    <t>2025-06-16T07:00:13Z</t>
  </si>
  <si>
    <t>4uZe9IOYdSk</t>
  </si>
  <si>
    <t>killinâ€™ it dance break #jhope_KillinItGirl #jhope #ì œì´í™‰</t>
  </si>
  <si>
    <t>2025-06-15T12:08:26Z</t>
  </si>
  <si>
    <t>KQpyz1nu0Ew</t>
  </si>
  <si>
    <t>from Miami to Korea, we killinâ€™ it #jhope_KillinItGirl #jhope #ì œì´í™‰</t>
  </si>
  <si>
    <t>2025-06-15T12:07:39Z</t>
  </si>
  <si>
    <t>n9woAaUqalo</t>
  </si>
  <si>
    <t>girl, you keep killinâ€™ it #jhope_KillinItGirl #jhope #ì œì´í™‰</t>
  </si>
  <si>
    <t>2025-06-15T12:06:35Z</t>
  </si>
  <si>
    <t>OBjId83z-Hg</t>
  </si>
  <si>
    <t>baddest out your friends #jhope_KillinItGirl #jhope #ì œì´í™‰</t>
  </si>
  <si>
    <t>2025-06-15T12:06:02Z</t>
  </si>
  <si>
    <t>hs2iI1F5pT4</t>
  </si>
  <si>
    <t>[CHOREOGRAPHY] j-hope â€˜Killinâ€™ It Girl (Solo Version)â€™ Dance Practice (Wide ver.)</t>
  </si>
  <si>
    <t>2025-06-15T12:00:04Z</t>
  </si>
  <si>
    <t>ðŸŽ§ Listen now: https://jhope.lnk.to/KillinItGirl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</si>
  <si>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[CHOREOGRAPHY] j-hope â€˜Killinâ€™ It Girl (Solo Version)â€™ Dance Practice</t>
  </si>
  <si>
    <t>2025-06-15T11:00:03Z</t>
  </si>
  <si>
    <t>Fmntvswf3kE</t>
  </si>
  <si>
    <t>ì§„ (Jin) 'dingo Live' Shoot Sketch - BTS (ë°©íƒ„ì†Œë…„ë‹¨)</t>
  </si>
  <si>
    <t>2025-06-15T06:00:03Z</t>
  </si>
  <si>
    <t>2H7QcAyfQ8s</t>
  </si>
  <si>
    <t>j-hope â€˜Killin' It Girlâ€™ Stage CAM @ 'HOPE ON THE STAGE' FINAL Day 2</t>
  </si>
  <si>
    <t>2025-06-14T15:30:04Z</t>
  </si>
  <si>
    <t>ðŸ’¥ Listen now: https://jhope.lnk.to/KillinItGirl  #ì œì´í™‰ #jhope #jhope_KillinItGirl  #HOPE_ON_THE_STAGE_TOUR_FINAL #HOS_TOUR_FINAL #jhope_TOUR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</si>
  <si>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ql9Yqab8VxI</t>
  </si>
  <si>
    <t>you killin' it, j-hope ðŸ”«  #jhope_KillinItGirl #jhope #ì œì´í™‰</t>
  </si>
  <si>
    <t>2025-06-14T04:01:39Z</t>
  </si>
  <si>
    <t>g_jMGL39ElQ</t>
  </si>
  <si>
    <t>j-hope â€˜Killin' It Girlâ€™ Stage CAM @ 'HOPE ON THE STAGE' FINAL Day 1</t>
  </si>
  <si>
    <t>2025-06-13T15:30:02Z</t>
  </si>
  <si>
    <t>hcr9roJmB-w</t>
  </si>
  <si>
    <t>ðŸŽ¯10 out of 10 #jhope_KillinItGirl #jhope #ì œì´í™‰</t>
  </si>
  <si>
    <t>2025-06-13T05:00:12Z</t>
  </si>
  <si>
    <t>v4UgpdzuCPU</t>
  </si>
  <si>
    <t>[2025 FESTA] í˜¸ì„ì§„ì˜ 12:00 (Twelve Oâ€™Clock) #2025BTSFESTA</t>
  </si>
  <si>
    <t>2025-06-11T14:59:06Z</t>
  </si>
  <si>
    <t>#BTS12thAnniversary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</si>
  <si>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vm9RgRQfdEM</t>
  </si>
  <si>
    <t>[2025 FESTA] BTS (ë°©íƒ„ì†Œë…„ë‹¨) ì˜¤ëŠ˜ì˜ ì•„ë¯¸â˜…613 Behind #2025BTSFESTA</t>
  </si>
  <si>
    <t>2025-06-08T09:12:40Z</t>
  </si>
  <si>
    <t>#BTS12thAnniversary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</si>
  <si>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wBfyX9gPq0o</t>
  </si>
  <si>
    <t>[#2025BTSFESTA] #BTS (#ë°©íƒ„ì†Œë…„ë‹¨) ì˜¤ëŠ˜ì˜ ì•„ë¯¸â˜…613 j-hope Teaserâ“ðŸ¿ï¸ðŸ‘€ðŸ’¥ #BTS12thAnniversary</t>
  </si>
  <si>
    <t>2025-06-07T09:13:38Z</t>
  </si>
  <si>
    <t>107T31IXkU4</t>
  </si>
  <si>
    <t>[#2025BTSFESTA] #BTS (#ë°©íƒ„ì†Œë…„ë‹¨) ì˜¤ëŠ˜ì˜ ì•„ë¯¸â˜…613 Jin Teaserâ“ðŸ¹ðŸ‘€ðŸ’¥ #BTS12thAnniversary</t>
  </si>
  <si>
    <t>2025-06-07T09:13:09Z</t>
  </si>
  <si>
    <t>3pf1jnBzT_U</t>
  </si>
  <si>
    <t>[2025 FESTA] BTS (ë°©íƒ„ì†Œë…„ë‹¨) ì•µì»¤ ìŸíƒˆì „ðŸŽ™ï¸ #2025BTSFESTA</t>
  </si>
  <si>
    <t>2025-06-07T03:00:03Z</t>
  </si>
  <si>
    <t>Mbt07ENzang</t>
  </si>
  <si>
    <t>[2025 FESTA] BTS (ë°©íƒ„ì†Œë…„ë‹¨) í˜¸ì„ì§„ Photo Behind #2025BTSFESTA</t>
  </si>
  <si>
    <t>2025-06-05T03:00:03Z</t>
  </si>
  <si>
    <t>#BTS12thAnniversary #BTSEPISODE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</si>
  <si>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BRCk7kHMWQo</t>
  </si>
  <si>
    <t>â€˜HOPE ON THE STAGEâ€™ in OSAKA Short Film #ì˜¤ì‚¬ì¹´r_ë¶€ë¦‰ë¶€ë¦‰ë¶€ë¦‰â€¼ï¸ðŸ›»ðŸ’¨ #æ¥½ã—ã‹ã£ãŸðŸ™ŒðŸ» #ì œì´í™‰ #jhope #BTS #ë°©íƒ„ì†Œë…„ë‹¨</t>
  </si>
  <si>
    <t>2025-06-02T11:00:02Z</t>
  </si>
  <si>
    <t>#HOPE_ON_THE_STAGE_TOUR_OSAKA #HOS_TOUR_OSAKA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</si>
  <si>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6cyMRT39xdw</t>
  </si>
  <si>
    <t>[2025 FESTA] ë°©íƒ„ëŠ¬ìš°ìŠ¤ (BTS NEWS)</t>
  </si>
  <si>
    <t>2025-05-31T15:10:05Z</t>
  </si>
  <si>
    <t>#2025BTSFESTA #BTS12thAnniversary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</si>
  <si>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SGFZMKXQICA</t>
  </si>
  <si>
    <t>[EPISODE] ì§„ (Jin) Coldplay Concert Guest Appearance Shoot Sketch - BTS (ë°©íƒ„ì†Œë…„ë‹¨)</t>
  </si>
  <si>
    <t>2025-05-31T08:00:02Z</t>
  </si>
  <si>
    <t>YQnzdQP6cgc</t>
  </si>
  <si>
    <t>ì§„ (Jin) 'êµ¬ë¦„ê³¼ ë– ë‚˜ëŠ” ì—¬í–‰' &amp; 'ì˜¤ëŠ˜ì˜ ë‚˜ì—ê²Œ' Live Clip at Donâ€™t Say You Love Me @ Seongsu</t>
  </si>
  <si>
    <t>2025-05-31T04:00:07Z</t>
  </si>
  <si>
    <t>#ì§„ #Jin #Jin_Echo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</si>
  <si>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iG2apmeJDF0</t>
  </si>
  <si>
    <t>j-hope Tour 'HOPE ON THE STAGE' in JAPAN: LIVE VIEWING 'D-1'</t>
  </si>
  <si>
    <t>2025-05-30T09:00:09Z</t>
  </si>
  <si>
    <t>j-hope Tour 'HOPE ON THE STAGE' in JAPAN: LIVE VIEWING  Only 1 day left! ë“œë””ì–´ D-1! ðŸŽ¬ Find a cinema near you at https://j-hopeliveviewing.com/  #jhope_TOUR_LIVEVIEWING #ì œì´í™‰ #jhope #HOPE_ON_THE_STAGE_TOUR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</si>
  <si>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RFVpbaHiFK8</t>
  </si>
  <si>
    <t>[EPISODE] j-hope Tour â€˜HOPE ON THE STAGEâ€™ in North America - BTS (ë°©íƒ„ì†Œë…„ë‹¨)</t>
  </si>
  <si>
    <t>2025-05-29T10:00:05Z</t>
  </si>
  <si>
    <t>vvxAZt23wI8</t>
  </si>
  <si>
    <t>ê·¸ë™ì•ˆ ìˆ˜ê³ í–ˆì§„ðŸ©µ #ë‹¬ë ¤ë¼ì„ì§„ #RunJin #ì§„ #Jin</t>
  </si>
  <si>
    <t>2025-05-27T12:50:59Z</t>
  </si>
  <si>
    <t>rhS2zJPgE24</t>
  </si>
  <si>
    <t>[ë‹¬ë ¤ë¼ ì„ì§„] EP.36 |Â ë‚˜ ë§ˆì§€ë§‰ íšŒì¸ë° ì˜¬ë¼ ê°€ëž€ë‹¤...</t>
  </si>
  <si>
    <t>2025-05-27T12:00:06Z</t>
  </si>
  <si>
    <t>#RunJin #ë‹¬ë ¤ë¼ì„ì§„ #ì§„ #Jin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</si>
  <si>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s1pZ55H2wZM</t>
  </si>
  <si>
    <t>ì„ì§„ì”¨ì˜ ìˆ˜(æ°´)ìƒí•œ ì¶œê·¼ê¸¸ðŸŒŠ 'Echo' í™ë³´ ê¸°í–‰</t>
  </si>
  <si>
    <t>2025-05-27T09:30:04Z</t>
  </si>
  <si>
    <t>#ì§„ #Jin #Jin_Echo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</si>
  <si>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k7xcVbxN-eM</t>
  </si>
  <si>
    <t>ì§„ (Jin) 'Donâ€™t Say You Love Me @ Seongsu' Live Clip</t>
  </si>
  <si>
    <t>2025-05-26T15:00:05Z</t>
  </si>
  <si>
    <t>_RZc_p_JgD4</t>
  </si>
  <si>
    <t>â€˜HOPE ON THE STAGEâ€™ in TAIPEI Short Film #ì•„ë¯¸ì™€_í•¨ê»˜í•˜ëŠ”_í˜¸ë¹„ëŠ”_í–‰ë³µí•´ðŸ€ #ì œì´í™‰ #jhope #BTS #ë°©íƒ„ì†Œë…„ë‹¨</t>
  </si>
  <si>
    <t>2025-05-26T12:00:08Z</t>
  </si>
  <si>
    <t>#HOPE_ON_THE_STAGE_TOUR_TAIPEI #HOS_TOUR_TAIPEI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</si>
  <si>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HYG0QD0Of8o</t>
  </si>
  <si>
    <t>ì§„ (Jin) 'Donâ€™t Say You Love Me @ Seongsu' Live Clip Teaser</t>
  </si>
  <si>
    <t>2025-05-24T08:30:00Z</t>
  </si>
  <si>
    <t>TbQALNZeGlA</t>
  </si>
  <si>
    <t>ì§„ (Jin) â€˜Don't Say You Love Meâ€™ MV Shoot Sketch - BTS (ë°©íƒ„ì†Œë…„ë‹¨)</t>
  </si>
  <si>
    <t>2025-05-21T11:00:01Z</t>
  </si>
  <si>
    <t>eiRZw6-bzC0</t>
  </si>
  <si>
    <t>ìš°ë¦¬ ê°€ì¢!ðŸ«¶ðŸ» #ë‹¬ë ¤ë¼ì„ì§„ #RunJin #ì§„ #Jin</t>
  </si>
  <si>
    <t>2025-05-20T12:41:29Z</t>
  </si>
  <si>
    <t>zk7DO9hhd7I</t>
  </si>
  <si>
    <t>[ë‹¬ë ¤ë¼ ì„ì§„] EP.35 |Â ë¯¸ì…˜: ì§„íŒŒì„œë¸”</t>
  </si>
  <si>
    <t>2025-05-20T12:00:06Z</t>
  </si>
  <si>
    <t>HZunm1Q0c3Y</t>
  </si>
  <si>
    <t>â€˜HOPE ON THE STAGEâ€™ in MACAU Short Film #ì›Œì•„ì´ë‹ˆë¨¼ðŸ’œ #ì•„ë¯¸ì˜_ê¸°ìš´_ë°›ê³ ê°‘ë‹ˆë‹¤ðŸ’ª #ì œì´í™‰ #jhope #BTS #ë°©íƒ„ì†Œë…„ë‹¨</t>
  </si>
  <si>
    <t>2025-05-20T09:00:03Z</t>
  </si>
  <si>
    <t>#HOPE_ON_THE_STAGE_TOUR_MACAU #HOS_TOUR_MACAU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</si>
  <si>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WFItlH4iQvc</t>
  </si>
  <si>
    <t>ì§„ (Jin) 'Don't Say You Love Me (90s Pop Remix)' Visualizer</t>
  </si>
  <si>
    <t>2025-05-20T04:00:22Z</t>
  </si>
  <si>
    <t>ðŸŽ§ Listen now: https://jin.lnk.to/Echo  #ì§„ #Jin #Jin_Echo #Dont_Say_You_Love_Me   Connect with BTS:  https://ibighit.com/bts  https://x.com/bts_bighit http://x.com/BTS_twt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</si>
  <si>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CiS7Pxr4Qy0</t>
  </si>
  <si>
    <t>ì§„ (Jin) 'Don't Say You Love Me (Synthwave Remix)' Visualizer</t>
  </si>
  <si>
    <t>2025-05-20T04:00:17Z</t>
  </si>
  <si>
    <t>8l-nXbPEn4U</t>
  </si>
  <si>
    <t>ì§„ (Jin) 'Don't Say You Love Me (Lofi Remix)' Visualizer</t>
  </si>
  <si>
    <t>2025-05-20T04:00:11Z</t>
  </si>
  <si>
    <t>iwY124IZcKA</t>
  </si>
  <si>
    <t>ì§„ (Jin) 'Don't Say You Love Me (Band ver.)' Visualizer</t>
  </si>
  <si>
    <t>2025-05-20T04:00:03Z</t>
  </si>
  <si>
    <t>zqKvPkN0-b0</t>
  </si>
  <si>
    <t>j-hope Tour 'HOPE ON THE STAGE' in JAPAN: LIVE VIEWING Tickets are Available</t>
  </si>
  <si>
    <t>2025-05-19T13:00:04Z</t>
  </si>
  <si>
    <t>j-hope Tour 'HOPE ON THE STAGE' in JAPAN: LIVE VIEWING  ð—§ð—¶ð—°ð—¸ð—²ð˜ð˜€ ð—®ð—¿ð—² ð—®ð˜ƒð—®ð—¶ð—¹ð—®ð—¯ð—¹ð—² ð˜„ð—¼ð—¿ð—¹ð—±ð˜„ð—¶ð—±ð—²! ðŸŽ¬ Find a cinema near you at https://j-hopeliveviewing.com/  #jhope_TOUR_LIVEVIEWING #ì œì´í™‰ #jhope  #HOPE_ON_THE_STAGE_TOUR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</si>
  <si>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97VDpgmRfJk</t>
  </si>
  <si>
    <t>ì§„ (Jin) 'Don't Say You Love Me' Visualizer</t>
  </si>
  <si>
    <t>2025-05-18T07:59:04Z</t>
  </si>
  <si>
    <t>iD_3rMPrggQ</t>
  </si>
  <si>
    <t>ì§„ (Jin) 'Don't Say You Love Me' Lyric Video</t>
  </si>
  <si>
    <t>2025-05-17T11:00:05Z</t>
  </si>
  <si>
    <t>gtW6SjNFurc</t>
  </si>
  <si>
    <t>ðŸ”¥ë¶ˆíƒ€ì˜¤ë¥´ë„¤ðŸ•¯ï¸ #ë‹¬ë ¤ë¼ì„ì§„ #RunJin #ì§„ #Jin</t>
  </si>
  <si>
    <t>2025-05-13T12:51:21Z</t>
  </si>
  <si>
    <t>YLT3ZeuJMvE</t>
  </si>
  <si>
    <t>[ë‹¬ë ¤ë¼ ì„ì§„] EP.34 |Â ë‹¬ë ¤ë¼ íƒœê¶Œ!</t>
  </si>
  <si>
    <t>2025-05-13T12:00:06Z</t>
  </si>
  <si>
    <t>uAUZki9eKhg</t>
  </si>
  <si>
    <t>â€˜HOPE ON THE STAGEâ€™ in BANGKOK Short Film #ìž˜_ì¦ê²¨ì¤˜ì„œ_ê³ ë§ˆì›Œìš”_ì•„ë¯¸ðŸ’œ #HOS_TOUR_BANGKOK #ì œì´í™‰ #jhope #BTS #ë°©íƒ„ì†Œë…„ë‹¨</t>
  </si>
  <si>
    <t>2025-05-12T10:00:02Z</t>
  </si>
  <si>
    <t>#HOPE_ON_THE_STAGE_TOUR_BANGKOK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</si>
  <si>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cmDnEI1sdoo</t>
  </si>
  <si>
    <t>j-hope Tour 'HOPE ON THE STAGE' in JAPAN: LIVE VIEWING Official Trailer</t>
  </si>
  <si>
    <t>2025-05-09T15:01:06Z</t>
  </si>
  <si>
    <t>The grand finale of â€˜HOPE ON THE STAGEâ€™ will be broadcast live in cinemas worldwide May 31â¤ï¸â€ðŸ”¥  ð—§ð—¶ð—°ð—¸ð—²ð˜ð˜€ ð—»ð—¼ð˜„ ð—®ð˜ƒð—®ð—¶ð—¹ð—®ð—¯ð—¹ð—² ð˜„ð—¼ð—¿ð—¹ð—±ð˜„ð—¶ð—±ð—²! ðŸ”— More info at https://j-hopeliveviewing.com/  #jhope_TOUR_LIVEVIEWING #ì œì´í™‰ #jhope  #HOPE_ON_THE_STAGE_TOUR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</si>
  <si>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5Gy0ZwHiuaE</t>
  </si>
  <si>
    <t>j-hope Tour 'HOPE ON THE STAGE' in JAPAN: LIVE VIEWING í•œêµ­ í‹°ì¼“ ì•ˆë‚´</t>
  </si>
  <si>
    <t>2025-05-09T09:00:08Z</t>
  </si>
  <si>
    <t>í•œêµ­ ì˜ˆë§¤ ì˜¤í”ˆ!  ì§€ê¸ˆ ë°”ë¡œ í™•ì¸í•´ë³´ì„¸ìš”â¤ï¸â€ðŸ”¥  Tickets on sale | í‹°ì¼“ ì˜¤í”ˆ âœ… Korea:  5ì›” 9ì¼, ì˜¤í›„ 6ì‹œ âœ… Global: May 9, 8am PT | 11am ET | 4pm BST | 10pm ICT ðŸ”— More info at https://j-hopeliveviewing.com/  #jhope_TOUR_LIVEVIEWING #ì œì´í™‰ #jhope  #HOPE_ON_THE_STAGE_TOUR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</si>
  <si>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uRU5Pho01po</t>
  </si>
  <si>
    <t>ì§„ (Jin) â€˜Echoâ€™ Jacket Shoot Sketch - BTS (ë°©íƒ„ì†Œë…„ë‹¨)</t>
  </si>
  <si>
    <t>2025-05-08T10:59:59Z</t>
  </si>
  <si>
    <t>AvY1fYsfT7g</t>
  </si>
  <si>
    <t>[ë‹¬ë ¤ë¼ ì„ì§„] ì§„ ìœ… í‡´ê·¼ë¯¸ì…˜ (4K ver.)</t>
  </si>
  <si>
    <t>2025-05-06T12:34:39Z</t>
  </si>
  <si>
    <t>cCApsDO8XY0</t>
  </si>
  <si>
    <t>ì•¡ì…˜ ë§›ì§‘ Bì»·.zipðŸ’¥ #ë‹¬ë ¤ë¼ì„ì§„ #RunJin #ì§„ #Jin</t>
  </si>
  <si>
    <t>2025-05-06T12:33:24Z</t>
  </si>
  <si>
    <t>Gu5BkUji4HA</t>
  </si>
  <si>
    <t>[ë‹¬ë ¤ë¼ ì„ì§„] EP.33 |Â ì§„ ìœ… (Jin Wick)</t>
  </si>
  <si>
    <t>2025-05-06T12:00:06Z</t>
  </si>
  <si>
    <t>SX2XKUJo7rg</t>
  </si>
  <si>
    <t>í˜¸ë¹„í˜¸ë¹„ëž‘ #ì¶”ì„±í›ˆ ì•„ì¡°ì”¨ëž‘ MONA LISA ðŸ’ª #jhope #ì œì´í™‰ #jhope_MONALISA</t>
  </si>
  <si>
    <t>2025-05-06T10:41:19Z</t>
  </si>
  <si>
    <t>dS0BLgo5wF4</t>
  </si>
  <si>
    <t>â€˜HOPE ON THE STAGEâ€™ in JAKARTA Short Film #AkuCintaðŸ’œ#í˜¸ë¹„ì˜_ì‚¬ëž‘ë°›ì•„_ê°€ì„¸ìš”ðŸ’• #ì œì´í™‰ #jhope #BTS #ë°©íƒ„ì†Œë…„ë‹¨</t>
  </si>
  <si>
    <t>2025-05-05T11:00:03Z</t>
  </si>
  <si>
    <t>#HOPE_ON_THE_STAGE_TOUR_JAKARTA #HOS_TOUR_JAKARTA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</si>
  <si>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MBc8iKnHFio</t>
  </si>
  <si>
    <t>[BANGTAN BOMB] Jin's 'Find the Release Date' Shoot Sketch - BTS (ë°©íƒ„ì†Œë…„ë‹¨)</t>
  </si>
  <si>
    <t>2025-05-02T11:00:03Z</t>
  </si>
  <si>
    <t>#BANGTANBOMB #ë°©íƒ„ë°¤  #Jin #ì§„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</si>
  <si>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gIVgOS5he7I</t>
  </si>
  <si>
    <t>j-hope Tour 'HOPE ON THE STAGE' in JAPAN: LIVE VIEWING Announcement</t>
  </si>
  <si>
    <t>2025-04-30T15:00:03Z</t>
  </si>
  <si>
    <t>The grand finale of â€˜HOPE ON THE STAGEâ€™ will be broadcast live in cinemas worldwide May 31â¤ï¸â€ðŸ”¥  Tickets on sale | í‹°ì¼“ ì˜¤í”ˆ âœ… Korea: 5ì›” 9ì¼, ì˜¤í›„ 6ì‹œ âœ… Global: May 9, 8am PT | 11am ET  ðŸ”— More info at https://j-hopeliveviewing.com/  #jhope_TOUR_LIVEVIEWING #ì œì´í™‰ #jhope  #HOPE_ON_THE_STAGE_TOUR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</si>
  <si>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jV_rQVKrvw0</t>
  </si>
  <si>
    <t>ì—”ë”©ë§Œ NíšŒì°¨ ðŸ™ƒ #ë‹¬ë ¤ë¼ì„ì§„ #RunJin #ì§„ #Jin</t>
  </si>
  <si>
    <t>2025-04-29T12:43:50Z</t>
  </si>
  <si>
    <t>0k3BAYr-bdY</t>
  </si>
  <si>
    <t>[ë‹¬ë ¤ë¼ ì„ì§„] EP.32 | ì¼íƒ€ ê²œì§±ì„ ì°¾ì•„ì„œ 2</t>
  </si>
  <si>
    <t>2025-04-29T12:00:06Z</t>
  </si>
  <si>
    <t>P8juf3E8ZYE</t>
  </si>
  <si>
    <t>â€˜HOPE ON THE STAGEâ€™ in SINGAPORE Short Film #ë¬´ëŒ€ì—ì„œ_í–‰ë³µí•œ_í˜¸ë¹„ðŸ¿ï¸ #ì œì´í™‰ #jhope #BTS #ë°©íƒ„ì†Œë…„ë‹¨</t>
  </si>
  <si>
    <t>2025-04-28T11:00:05Z</t>
  </si>
  <si>
    <t>#HOPE_ON_THE_STAGE_TOUR_SINGAPORE #HOS_TOUR_SINGAPORE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</si>
  <si>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bDi5XQnjeKA</t>
  </si>
  <si>
    <t>THE #Jin's eye contact ðŸ‘€ #Jin_Echo MAY 16, 1PM (KST)</t>
  </si>
  <si>
    <t>2025-04-27T15:00:06Z</t>
  </si>
  <si>
    <t>ðŸ”—Pre-save &amp; Pre-order: https://jin.lnk.to/Echo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</si>
  <si>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PXPkCyrDj_k</t>
  </si>
  <si>
    <t>ì¼íƒ€ ê²œì§±ì„ ì°¾ì•„ì„œ PART3. ìž¡ì•˜ë‹¤ ì´ë†ˆ!ðŸ‘€ðŸ§ #ë‹¬ë ¤ë¼ì„ì§„ #RunJin #ì§„ #Jin</t>
  </si>
  <si>
    <t>2025-04-22T12:37:25Z</t>
  </si>
  <si>
    <t>PzLg1zkzUrs</t>
  </si>
  <si>
    <t>ì¼íƒ€ ê²œì§±ì„ ì°¾ì•„ì„œ PART2. ì´ê²Œ ë§žì•„?!ðŸ¤”ðŸ˜… #ë‹¬ë ¤ë¼ì„ì§„ #RunJin #ì§„ #Jin</t>
  </si>
  <si>
    <t>2025-04-22T12:37:19Z</t>
  </si>
  <si>
    <t>gEUW8O5EJUk</t>
  </si>
  <si>
    <t>ì¼íƒ€ ê²œì§±ì„ ì°¾ì•„ì„œ PART1. ë§ˆí”¼ì•„ ë„ˆ ë‰˜ê¸°ì•¼ ðŸ«£ðŸ¥¸ #ë‹¬ë ¤ë¼ì„ì§„ #RunJin #ì§„ #Jin</t>
  </si>
  <si>
    <t>2025-04-22T12:37:02Z</t>
  </si>
  <si>
    <t>6C5EkKlAJAY</t>
  </si>
  <si>
    <t>[ë‹¬ë ¤ë¼ ì„ì§„] EP.31 | ì¼íƒ€ ê²œì§±ì„ ì°¾ì•„ì„œ 1</t>
  </si>
  <si>
    <t>2025-04-22T12:00:06Z</t>
  </si>
  <si>
    <t>Nr0dpsAAQzE</t>
  </si>
  <si>
    <t>â€˜HOPE ON THE STAGEâ€™ in SAITAMA Short Film #ì•„ë¯¸ì™€_ê·¸ë¦¼_ê°™ì€_ìˆœê°„ #ã¾ãŸã­ðŸ’œ #ì œì´í™‰ #jhope #BTS #ë°©íƒ„ì†Œë…„ë‹¨</t>
  </si>
  <si>
    <t>2025-04-21T12:00:25Z</t>
  </si>
  <si>
    <t>#HOPE_ON_THE_STAGE_TOUR_SAITAMA #HOS_TOUR_SAITAMA</t>
  </si>
  <si>
    <t>FuhBZECYh1E</t>
  </si>
  <si>
    <t>[PREVIEW] 'RUN BTS POLY HIGHLIGHT PACKAGE' Game Rules Overview</t>
  </si>
  <si>
    <t>2025-04-21T09:00:08Z</t>
  </si>
  <si>
    <t>'RUN BTS POLY HIGHLIGHT PACKAGE'  ðŸ“… Release: 2025.04.24. (KST)  #BTS #ë°©íƒ„ì†Œë…„ë‹¨ #RunBTS_POLY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</si>
  <si>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skrPoNvWVOU</t>
  </si>
  <si>
    <t>#ì§„ (#Jin) â€˜Echoâ€™ 25/05/16 1PM (KST) #Jin_Echo</t>
  </si>
  <si>
    <t>2025-04-20T01:00:55Z</t>
  </si>
  <si>
    <t>GpZwSI8qfA8</t>
  </si>
  <si>
    <t>â€˜HOPE ON THE STAGEâ€™ in MANILA Short Film #SweetDreams_ê°™ì€ì•„ë¯¸ðŸ˜ #Mahal_Ko_KayoðŸ’œ#ì œì´í™‰ #jhope #BTS #ë°©íƒ„ì†Œë…„ë‹¨</t>
  </si>
  <si>
    <t>2025-04-15T14:00:04Z</t>
  </si>
  <si>
    <t>#HOPE_ON_THE_STAGE_TOUR_MANILA #HOS_TOUR_MANILA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</si>
  <si>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FSymiNQwGuA</t>
  </si>
  <si>
    <t>ëŒ€í™˜ìž¥ ë™ë¬¼ë‚˜ë¼ ðŸ˜½ðŸ¦ðŸ¶ #ë‹¬ë ¤ë¼ì„ì§„ #RunJin #ì§„ #Jin</t>
  </si>
  <si>
    <t>2025-04-15T12:46:00Z</t>
  </si>
  <si>
    <t>0_bkdqBvEjc</t>
  </si>
  <si>
    <t>[ë‹¬ë ¤ë¼ ì„ì§„] EP.30 | ë‹¬ì„ìž¥</t>
  </si>
  <si>
    <t>2025-04-15T12:00:06Z</t>
  </si>
  <si>
    <t>G-hj7deXdZo</t>
  </si>
  <si>
    <t>[EPISODE] j-hope Tour â€˜HOPE ON THE STAGEâ€™ in SEOUL - BTS (ë°©íƒ„ì†Œë…„ë‹¨)</t>
  </si>
  <si>
    <t>2025-04-09T11:00:03Z</t>
  </si>
  <si>
    <t>#BTSEPISODE #jhope #ì œì´í™‰ #BTS #ë°©íƒ„ì†Œë…„ë‹¨  #HOPE_ON_THE_STAGE_TOUR_SEOUL #HOS_TOUR_SEOUL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</si>
  <si>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AeHvWOKzBHQ</t>
  </si>
  <si>
    <t>ì¶©ê²©ðŸ’¥ ìˆœë°œë ¥ ì²œìž¬ í–„ìŠ¤í„° ì‹¤ì¡´ðŸ¹ #ë‹¬ë ¤ë¼ì„ì§„ #RunJin #ì§„ #Jin</t>
  </si>
  <si>
    <t>2025-04-08T12:45:47Z</t>
  </si>
  <si>
    <t>PGNkMjQmNc0</t>
  </si>
  <si>
    <t>[ë‹¬ë ¤ë¼ ì„ì§„] EP.29 | í‰ì •ì‹¬ í•˜ìš°ìŠ¤</t>
  </si>
  <si>
    <t>2025-04-08T12:00:06Z</t>
  </si>
  <si>
    <t>4khgdjxfVXs</t>
  </si>
  <si>
    <t>â€˜HOPE ON THE STAGEâ€™ in LA Short Film #ì•„ë¯¸ì™€_í•¨ê»˜ì—¬ì„œ_í–‰ë³µí–ˆì–´ìš”ðŸ’œ #HOS_TOUR_LA #ì œì´í™‰ #jhope #BTS #ë°©íƒ„ì†Œë…„ë‹¨</t>
  </si>
  <si>
    <t>2025-04-08T06:00:07Z</t>
  </si>
  <si>
    <t>uqn4gRi6lEU</t>
  </si>
  <si>
    <t>'RUN BTS POLY HIGHLIGHT PACKAGE' 3D Visualizer #RunBTS_POLY #BTS #ë°©íƒ„ì†Œë…„ë‹¨</t>
  </si>
  <si>
    <t>2025-04-06T15:00:05Z</t>
  </si>
  <si>
    <t>RUN BTS POLY HIGHLIGHT PACKAGE ðŸ“… Pre-order: 2025.04.08. 11AM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</si>
  <si>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WOjjuT2fKx8</t>
  </si>
  <si>
    <t>j-hope â€˜MONA LISAâ€™ Dance Practice Behind</t>
  </si>
  <si>
    <t>2025-04-03T11:00:06Z</t>
  </si>
  <si>
    <t>#ì œì´í™‰ #jhope #jhope_MONALISA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</si>
  <si>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yxqEM6TvhyU</t>
  </si>
  <si>
    <t>â€˜HOPE ON THE STAGEâ€™ in Oakland Short Film #HOS_TOUR_Oakland #ì œì´í™‰ #jhope #BTS #ë°©íƒ„ì†Œë…„ë‹¨</t>
  </si>
  <si>
    <t>2025-04-02T11:00:01Z</t>
  </si>
  <si>
    <t>ZS1RlSPF-p0</t>
  </si>
  <si>
    <t>í‡´ê·¼ë³´ë‹¤ ë²Œì¹™ ê²Œìž„â‰ï¸ #ë‹¬ë ¤ë¼ì„ì§„ #RunJin #ì§„ #Jin</t>
  </si>
  <si>
    <t>2025-04-01T12:41:16Z</t>
  </si>
  <si>
    <t>4-bNoHb1zko</t>
  </si>
  <si>
    <t>[ë‹¬ë ¤ë¼ ì„ì§„] EP.28 | ì§„ë©°ë“¤ë‹¤!</t>
  </si>
  <si>
    <t>2025-04-01T12:00:07Z</t>
  </si>
  <si>
    <t>I7IHuSPTScU</t>
  </si>
  <si>
    <t>j-hope â€˜MONA LISA (Afro House Remix)â€™ Visualizer</t>
  </si>
  <si>
    <t>2025-04-01T04:00:03Z</t>
  </si>
  <si>
    <t>ðŸŽ§ Listen now: https://jhope.lnk.to/MONALISA #jhope #ì œì´í™‰ #jhope_MONALISA  Connect with BTS:  https://ibighit.com/bts  http://x.com/BTS_bighit http://x.com/BTS_twt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</si>
  <si>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odZpq8WxzS4</t>
  </si>
  <si>
    <t>[BANGTAN BOMB] j-hope's 'Shanghai Romance' Challenge Sketch - BTS (ë°©íƒ„ì†Œë…„ë‹¨)</t>
  </si>
  <si>
    <t>2025-03-31T08:00:02Z</t>
  </si>
  <si>
    <t>6NySAwpAxZ4</t>
  </si>
  <si>
    <t>j-hope 'MONA LISA' MV Shoot Sketch - BTS (ë°©íƒ„ì†Œë…„ë‹¨)</t>
  </si>
  <si>
    <t>2025-03-30T11:00:02Z</t>
  </si>
  <si>
    <t>#jhope #ì œì´í™‰ #jhope_MONALISA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</si>
  <si>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wSts0kNnOUc</t>
  </si>
  <si>
    <t>â€˜HOPE ON THE STAGEâ€™ in SAN ANTONIO Short Film #ê°•ë ¬í–ˆë˜_ì²«ë§Œë‚¨_ìžŠì§€ëª»í• ê±°ì˜ˆìš”ðŸ’œ #ì œì´í™‰ #jhope #BTS #ë°©íƒ„ì†Œë…„ë‹¨</t>
  </si>
  <si>
    <t>2025-03-28T10:59:59Z</t>
  </si>
  <si>
    <t>SUfGmlwFO0w</t>
  </si>
  <si>
    <t>ðŸ¥‡ê¸ˆë©”ë‹¬ë¦¬ìŠ¤íŠ¸ì™€ì˜ í•œíŒ ìŠ¹ë¶€ðŸ’¥ #ë‹¬ë ¤ë¼ì„ì§„ #RunJin #ì§„ #Jin</t>
  </si>
  <si>
    <t>2025-03-25T12:47:09Z</t>
  </si>
  <si>
    <t>yLnlO2PP4yA</t>
  </si>
  <si>
    <t>[ë‹¬ë ¤ë¼ ì„ì§„] EP.27 | íŽœì‹±ê°€ì´ì¦ˆ</t>
  </si>
  <si>
    <t>2025-03-25T12:00:06Z</t>
  </si>
  <si>
    <t>vyuJetDqEws</t>
  </si>
  <si>
    <t>â€˜MONA LISAâ€™ interview part.4 #MONALISA_interview #ì œì´í™‰ #jhope #jhope_MONALISA</t>
  </si>
  <si>
    <t>2025-03-25T09:53:14Z</t>
  </si>
  <si>
    <t>hv6QQ3NEEEg</t>
  </si>
  <si>
    <t>â€˜MONA LISAâ€™ interview part.3 #MONALISA_interview #ì œì´í™‰ #jhope #jhope_MONALISA</t>
  </si>
  <si>
    <t>2025-03-25T09:52:26Z</t>
  </si>
  <si>
    <t>OYrUjsd-s8s</t>
  </si>
  <si>
    <t>â€˜MONA LISAâ€™ interview part.2 #MONALISA_interview #ì œì´í™‰ #jhope #jhope_MONALISA</t>
  </si>
  <si>
    <t>2025-03-25T09:51:53Z</t>
  </si>
  <si>
    <t>SSeQAalsHy0</t>
  </si>
  <si>
    <t>â€˜MONA LISAâ€™ interview part.1 #MONALISA_interview #ì œì´í™‰ #jhope #jhope_MONALISA</t>
  </si>
  <si>
    <t>2025-03-25T09:50:59Z</t>
  </si>
  <si>
    <t>GGhkBBIrvQY</t>
  </si>
  <si>
    <t>j-hope â€˜MONA LISA (Afropop Remix)â€™ Visualizer</t>
  </si>
  <si>
    <t>2025-03-25T04:00:30Z</t>
  </si>
  <si>
    <t>ðŸŽ§ Listen now: https://jhope.lnk.to/MONALISA #jhope #ì œì´í™‰ #jhope_MONALISA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</si>
  <si>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dqw8Zkx_-KI</t>
  </si>
  <si>
    <t>j-hope â€˜MONA LISA (Band Remix)â€™ Visualizer</t>
  </si>
  <si>
    <t>2025-03-25T04:00:25Z</t>
  </si>
  <si>
    <t>aTsUlVIV66E</t>
  </si>
  <si>
    <t>j-hope 'MONA LISA' Stage CAM @ 'HOPE ON THE STAGE' in Mexico City</t>
  </si>
  <si>
    <t>2025-03-24T14:00:07Z</t>
  </si>
  <si>
    <t>#ì œì´í™‰ #jhope #HOPE_ON_THE_STAGE_TOUR_CDMX #HOS_TOUR_CDMX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</si>
  <si>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_4bxc_EPnd0</t>
  </si>
  <si>
    <t>â€˜HOPE ON THE STAGEâ€™ in MEXICO CITY Short Film #Te_amo_muchoðŸ’œ #ì œì´í™‰ #jhope #BTS #ë°©íƒ„ì†Œë…„ë‹¨</t>
  </si>
  <si>
    <t>2025-03-24T11:00:06Z</t>
  </si>
  <si>
    <t>0MmyXxgUse0</t>
  </si>
  <si>
    <t>j-hope 'MONA LISA' Dance Practice IS OUT #jhope_MONALISA #jhope #ì œì´í™‰</t>
  </si>
  <si>
    <t>2025-03-23T12:10:26Z</t>
  </si>
  <si>
    <t>rtkauA11n9M</t>
  </si>
  <si>
    <t>[CHOREOGRAPHY] j-hope â€˜MONA LISAâ€™ Dance Practice</t>
  </si>
  <si>
    <t>2025-03-23T12:00:03Z</t>
  </si>
  <si>
    <t>ðŸŽ§ Listen now: https://jhope.lnk.to/MONALISA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</si>
  <si>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gqdRABuEeSM</t>
  </si>
  <si>
    <t>Like a painting in motion ðŸ–¼ï¸ðŸ•º #MONALISAChallenge #jhope_MONALISA #jhope #ì œì´í™‰</t>
  </si>
  <si>
    <t>2025-03-22T08:05:54Z</t>
  </si>
  <si>
    <t>uLFULPGjps0</t>
  </si>
  <si>
    <t>j-hope 'Sweet Dreams' &amp; 'MONA LISA' Recording Film #jhope_SweetDreams #jhope_MONALISA</t>
  </si>
  <si>
    <t>2025-03-21T12:02:06Z</t>
  </si>
  <si>
    <t>75nNfNPx7Cs</t>
  </si>
  <si>
    <t>j-hope 'Sweet Dreams' &amp; 'MONA LISA' Recording Film</t>
  </si>
  <si>
    <t>2025-03-21T12:00:09Z</t>
  </si>
  <si>
    <t>#ì œì´í™‰ #jhope_SweetDreams #jhope_MONALISA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</si>
  <si>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qH-fkfoVaQU</t>
  </si>
  <si>
    <t>A little swayðŸ”¥, a little attitudeðŸ˜ Join the dance challenge now! #MONALISAChallenge #jhope_MONALISA</t>
  </si>
  <si>
    <t>2025-03-21T05:20:54Z</t>
  </si>
  <si>
    <t>2ixobweXzwk</t>
  </si>
  <si>
    <t>â€˜HOPE ON THE STAGEâ€™ in CHICAGO Short Film #ì˜¤ëžœë§Œì—_ë§Œë‚˜ì„œ_ë°˜ê°€ì› ì–´ìš”ðŸ’œ #Thanks_ChicagoðŸ‘ #ì œì´í™‰ #jhope #BTS #ë°©íƒ„ì†Œë…„ë‹¨</t>
  </si>
  <si>
    <t>2025-03-19T07:00:02Z</t>
  </si>
  <si>
    <t>pIGx8XTfpLw</t>
  </si>
  <si>
    <t>ë¯¸ê³µê°œ ë¹„í•˜ì¸ë“œ, ì¹œì ˆí•œ ì„ì§„ðŸ½ï¸ðŸ¥° #ë‹¬ë ¤ë¼ì„ì§„ #RunJin #ì§„</t>
  </si>
  <si>
    <t>2025-03-18T12:45:50Z</t>
  </si>
  <si>
    <t>H5K-tSuTzyE</t>
  </si>
  <si>
    <t>[ë‹¬ë ¤ë¼ ì„ì§„] EP.26 | ëœ¨ê±°ìš´ ë¯¸ì‹ê°€ë“¤</t>
  </si>
  <si>
    <t>2025-03-18T12:00:06Z</t>
  </si>
  <si>
    <t>1LM6kQUHXns</t>
  </si>
  <si>
    <t>[BANGTAN BOMB] j-hope's 'Sweet Dreams (feat. Miguel)' Challenge Sketch - BTS (ë°©íƒ„ì†Œë…„ë‹¨)</t>
  </si>
  <si>
    <t>2025-03-18T10:00:04Z</t>
  </si>
  <si>
    <t>#BANGTANBOMB #ë°©íƒ„ë°¤  #jhope #ì œì´í™‰ #BTS #ë°©íƒ„ì†Œë…„ë‹¨ #jhope_SweetDreams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</si>
  <si>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Kp_6iKl_Qtw</t>
  </si>
  <si>
    <t>j-hope â€˜Sweet Dreams (feat. Miguel) - FNZ Remixâ€™ Lyric Video</t>
  </si>
  <si>
    <t>2025-03-18T04:00:03Z</t>
  </si>
  <si>
    <t>ðŸŽ§ Listen now: https://jhope.lnk.to/SweetDreams  #jhope #ì œì´í™‰ #jhope_SweetDreams  Connect with BTS:  https://ibighit.com/bts  https://x.com/bts_bighit http://x.com/BTS_twt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</si>
  <si>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MuMcQuytZik</t>
  </si>
  <si>
    <t>#BTS (#ë°©íƒ„ì†Œë…„ë‹¨) 7 Moments SPOT #BTS_7_Moments</t>
  </si>
  <si>
    <t>2025-03-17T15:01:10Z</t>
  </si>
  <si>
    <t>BTS 7 Moments  ðŸ“… Pre-order: 2025.03.19. 11AM (KST)  ðŸ“… Release: 2025.04.02.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</si>
  <si>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SXrqGKpq_XA</t>
  </si>
  <si>
    <t>[PREVIEW] BTS (ë°©íƒ„ì†Œë…„ë‹¨) '7 Moments' SPOT</t>
  </si>
  <si>
    <t>2025-03-17T15:00:04Z</t>
  </si>
  <si>
    <t>BTS '7 Moments' SPOT  ðŸ“… Pre-order: 2025.03.19. 11AM (KST)  ðŸ“… Release: 2025.04.02. (KST)  #BTS #ë°©íƒ„ì†Œë…„ë‹¨ #BTS_7_Moments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</si>
  <si>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8846abiDjCg</t>
  </si>
  <si>
    <t>BTS 7 Moments 3D Visualizer #BTS #ë°©íƒ„ì†Œë…„ë‹¨ #BTS_7_Moments</t>
  </si>
  <si>
    <t>2025-03-17T03:00:02Z</t>
  </si>
  <si>
    <t>BTS 7 Moments ðŸ“… Pre-order: 2025.03.19. 11AM (KST) ~ ðŸ“… Release: 2025.04.02.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</si>
  <si>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aaZ9r_-SEPM</t>
  </si>
  <si>
    <t>â€˜HOPE ON THE STAGEâ€™ in BROOKLYN Short Film #í•¨ê»˜í•´ì£¼ì…”ì„œ_ê°ì‚¬í•´ìš”ðŸ’œ #ìžŠì§€ì•Šì„ê²Œìš”_BrooklynðŸ”¥ #ì œì´í™‰ #jhope #BTS #ë°©íƒ„ì†Œë…„ë‹¨</t>
  </si>
  <si>
    <t>2025-03-16T10:00:03Z</t>
  </si>
  <si>
    <t>lZe2oobRxIo</t>
  </si>
  <si>
    <t>ðŸ˜´ê¿€ìž  ë§¤ë‹ˆì¡€~! #jhope_SweetDreams ì±Œë¦°ì§€ ë°”ë¡œ ê°€ì‹¤ê²Œì—¬~ #ì œì´í™‰ #í€¸ê°€ë¹„ ë ˆì¸ ê³ !</t>
  </si>
  <si>
    <t>2025-03-14T10:00:23Z</t>
  </si>
  <si>
    <t>1xFa5T7O86Y</t>
  </si>
  <si>
    <t>ë³´ê¸°ë§Œ í•´ë„ â€˜Sweet Dreamsâ€™ ðŸ›Œâ˜ï¸ ìž ì´ ì†”ì†”ðŸ’¤ ê¿€ìž ì„ ìœ„í•œ ížë§ ìˆ˜ë©´ ì˜ìƒã…£ì˜¤ëŠ˜ë„ GoodnightðŸŒ™</t>
  </si>
  <si>
    <t>2025-03-12T13:00:01Z</t>
  </si>
  <si>
    <t>#ì œì´í™‰ #jhope #jhope_SweetDreams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</si>
  <si>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cjKdgASSMYQ</t>
  </si>
  <si>
    <t>ë¯¸ê³µê°œ ë¶„ëŸ‰ðŸ’¥ ì´ ë°•ðŸŽŠì€ ì´ì œ ì œ ê²ë‹ˆë‹¤ #ë‹¬ë ¤ë¼ì„ì§„ #RunJin #ì§„</t>
  </si>
  <si>
    <t>2025-03-11T12:39:17Z</t>
  </si>
  <si>
    <t>CMXCZAJR1aU</t>
  </si>
  <si>
    <t>[ë‹¬ë ¤ë¼ ì„ì§„] EP.25 | ì˜¤Jinì–´ ê²Œìž„ 2</t>
  </si>
  <si>
    <t>2025-03-11T12:00:06Z</t>
  </si>
  <si>
    <t>uPsS40sheZs</t>
  </si>
  <si>
    <t>'Sweet Dreams (feat. Miguel)â€™ interview part.4 #SweetDreams_interview #ì œì´í™‰ #jhope #jhope_SweetDreams</t>
  </si>
  <si>
    <t>2025-03-11T10:30:02Z</t>
  </si>
  <si>
    <t>QSKkSYVyg1k</t>
  </si>
  <si>
    <t>'Sweet Dreams (feat. Miguel)â€™ interview part.3 #SweetDreams_interview #ì œì´í™‰ #jhope #jhope_SweetDreams</t>
  </si>
  <si>
    <t>2025-03-11T10:20:04Z</t>
  </si>
  <si>
    <t>Ks576TcDPE4</t>
  </si>
  <si>
    <t>'Sweet Dreams (feat. Miguel)â€™ interview part.2 #SweetDreams_interview #ì œì´í™‰ #jhope #jhope_SweetDreams</t>
  </si>
  <si>
    <t>2025-03-11T10:10:02Z</t>
  </si>
  <si>
    <t>vZBq_pvd10o</t>
  </si>
  <si>
    <t>'Sweet Dreams (feat. Miguel)â€™ interview part.1 #SweetDreams_interview #ì œì´í™‰ #jhope #jhope_SweetDreams</t>
  </si>
  <si>
    <t>2025-03-11T10:00:02Z</t>
  </si>
  <si>
    <t>cvI1yokBM1s</t>
  </si>
  <si>
    <t>j-hope â€˜Sweet Dreams (feat. Miguel) - Slowed Downâ€™ Visualizer</t>
  </si>
  <si>
    <t>2025-03-11T04:00:15Z</t>
  </si>
  <si>
    <t>ðŸŽ§ Listen now: https://jhope.lnk.to/SweetDreams  #jhope #ì œì´í™‰ #jhope_SweetDreams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</si>
  <si>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CsZSG1Po4cs</t>
  </si>
  <si>
    <t>j-hope â€˜Sweet Dreams (feat. Miguel) - Sped Upâ€™ Visualizer</t>
  </si>
  <si>
    <t>2025-03-11T04:00:11Z</t>
  </si>
  <si>
    <t>d2Zy0GnjRYw</t>
  </si>
  <si>
    <t>j-hope 'Sweet Dreams (feat. Miguel) - Johnny GOLD Remixâ€™ Visualizer</t>
  </si>
  <si>
    <t>2025-03-11T04:00:07Z</t>
  </si>
  <si>
    <t>4AXOn-MgsOg</t>
  </si>
  <si>
    <t>j-hope â€˜Sweet Dreams (feat. Miguel) - Band Remixâ€™ Visualizer</t>
  </si>
  <si>
    <t>2025-03-11T04:00:03Z</t>
  </si>
  <si>
    <t>Q730euLNJi0</t>
  </si>
  <si>
    <t>Too SweetðŸ’“í•˜ê³ , Too HotðŸ”¥í•œ ë§Œë‚¨, #ì œì´í™‰ x #í—ˆìœ¤ì§„ #jhope_SweetDreams #ì œì´í™‰ #jhope #LE_SSERAFIM #HUHYUNJIN</t>
  </si>
  <si>
    <t>2025-03-09T07:00:04Z</t>
  </si>
  <si>
    <t>AwFhAI-OozU</t>
  </si>
  <si>
    <t>#ì œì´í™‰.. #ì¹´ë¦¬ë‚˜.. í•˜.. ì˜¤ëŠ˜ë„ ì²­ìˆœí•˜ê³ ê·€ì—½ê³ ìž˜ìƒê¸°ê³ ì˜ˆìœê±° ì¶•í•˜í•´ðŸ¥º #jhope_SweetDreams #ì œì´í™‰ #jhope #aespa #ì—ìŠ¤íŒŒ #KARINA</t>
  </si>
  <si>
    <t>2025-03-09T06:00:04Z</t>
  </si>
  <si>
    <t>xcq4L2bJsqc</t>
  </si>
  <si>
    <t>ðŸ‘€ëˆˆìœ¼ë¡œ í•œë²ˆ! ðŸ‘‚ê·€ë¡œ í•œë²ˆ! ì´ ì¡°í•© ì„¸ìƒ ðŸ¥°Sweet! #jhope_SweetDreams #ì œì´í™‰ #jhope #TWICE #ë‚˜ì—° #ëª¨ëª¨</t>
  </si>
  <si>
    <t>2025-03-09T05:00:23Z</t>
  </si>
  <si>
    <t>Csjd6pvnllc</t>
  </si>
  <si>
    <t>Happy SUGA Day ðŸ’œ #ìŠˆê°€ #SUGA #ìŠˆê°€ìƒì¼ã…Šã…‹</t>
  </si>
  <si>
    <t>2025-03-08T15:00:05Z</t>
  </si>
  <si>
    <t>GID11Y4skG8</t>
  </si>
  <si>
    <t>ì˜ì›í•œ #BTS ë³´ë””ê°€ë“œ Mr. Lee ðŸ˜Ž ì˜¤ëŠ˜ë„ ìž˜ ë‹¤ë…€ì˜¤ê² ìŠµë‹ˆë‹¤!ðŸ¿ï¸ #ì œì´í™‰ #jhope #jhope_SweetDreams</t>
  </si>
  <si>
    <t>2025-03-08T10:30:38Z</t>
  </si>
  <si>
    <t>sPcRx7YPwY8</t>
  </si>
  <si>
    <t>j-hope 'Sweet Dreams (feat. Miguel)' MV Shoot Sketch - BTS (ë°©íƒ„ì†Œë…„ë‹¨)</t>
  </si>
  <si>
    <t>2025-03-08T10:00:01Z</t>
  </si>
  <si>
    <t>6GzDcpKHn80</t>
  </si>
  <si>
    <t>ìš°ë¦¬ì˜ ì •íŒ€ìž¥ #ì œì´í™‰ &amp; #ENHYPEN ì¶¤ê¾¼ #NI_KI ì˜ ë§Œë‚¨ðŸ’¥#jhope #jhope_SweetDreams</t>
  </si>
  <si>
    <t>2025-03-08T09:30:40Z</t>
  </si>
  <si>
    <t>QgUd3r-UCQ0</t>
  </si>
  <si>
    <t>ðŸ˜ŽChill Guy í˜¸ë¹„ì™€ ðŸ”¥Hot Guy ì‚¬ë‹ˆì˜ ë§Œë‚¨ì´ ë„ˆë¬´ Sweet! #ì œì´í™‰ #jhope #jhope_SweetDreams #ATEEZ #ì‚° #SAN</t>
  </si>
  <si>
    <t>2025-03-08T08:00:12Z</t>
  </si>
  <si>
    <t>FjUgaFLHPVo</t>
  </si>
  <si>
    <t>ì˜ìƒì—ì„œ ìŠ¤ìœ—í•œ í•˜íŠ¸BEAMðŸ’œì´ ìŸì•„ì ¸ ë‚´ë ¤ì™€~ #ì œì´í™‰ #jhope #jhope_SweetDreams #í˜¸ì‹œ #ìš°ì§€ #HOSHI #WOOZI #SEVENTEEN</t>
  </si>
  <si>
    <t>2025-03-08T07:00:28Z</t>
  </si>
  <si>
    <t>abpyFklBskI</t>
  </si>
  <si>
    <t>âœ¨Shininâ€™ shininâ€™ shininâ€™, #ì œì´í™‰ &amp; #íƒœë¯¼ SBN yeah~ #jhope #jhope_SweetDreams #TAEMIN</t>
  </si>
  <si>
    <t>2025-03-08T06:01:13Z</t>
  </si>
  <si>
    <t>IHAP6q-jyak</t>
  </si>
  <si>
    <t>ì±Œë¦°ì§€ì˜ ì‹ , ì±Œë¦°ì§€ì˜ ì œì™•, ì±Œë¦°ì§€ì˜ ë§ˆìŠ¤í„°, ì±Œë¦°ì§€ì˜ ì¢…ê²°ìž #ì œì´í™‰ x #ì—°ì¤€ ë“±ìž¥ âœ¨ðŸ¤´ #jhope #jhope_SweetDreams #TXT #YEONJUN</t>
  </si>
  <si>
    <t>2025-03-08T05:01:14Z</t>
  </si>
  <si>
    <t>BUkQEdXf738</t>
  </si>
  <si>
    <t>ë‚˜ í˜¼ìžì„œë„ ìž˜ ì¶°ìš”(?)ðŸ¤£ í•œì‹œê°„ ë’¤ì— ë˜ ë§Œë‚˜ìš”ðŸ¡ #ì œì´í™‰ #jhope #ì „í˜„ë¬´ #ê¸°ì•ˆ84 #jhope_SweetDreams</t>
  </si>
  <si>
    <t>2025-03-07T13:08:45Z</t>
  </si>
  <si>
    <t>vHQLNBC8OEw</t>
  </si>
  <si>
    <t>ì©¨í˜¸ì˜¤ì˜¤ì˜¤ì˜µ ì‚¬ëž‘í•´, ì‚¬ëž‘í•œë‹¤ê³ ðŸ˜® ë‚˜ëž‘ ì±Œë¦°ì§€ ì°ìž~~~~~!!! #ì œì´í™‰ #jhope #ì§„ #Jin #jhope_SweetDreams</t>
  </si>
  <si>
    <t>2025-03-07T06:03:27Z</t>
  </si>
  <si>
    <t>n4TbJwYnkmw</t>
  </si>
  <si>
    <t>ì„ì§„ì´ì˜ ì²´ìœ¡ ë¶€ìž¥ ëª¨ë©˜íŠ¸âœ¨ðŸš¨ #ë‹¬ë ¤ë¼ì„ì§„ #RunJin #ì§„ #Jin</t>
  </si>
  <si>
    <t>2025-03-04T12:41:05Z</t>
  </si>
  <si>
    <t>A2oK2xPvJV0</t>
  </si>
  <si>
    <t>[ë‹¬ë ¤ë¼ ì„ì§„] EP.24 | ì˜¤Jinì–´ ê²Œìž„ 1</t>
  </si>
  <si>
    <t>2025-03-04T12:00:06Z</t>
  </si>
  <si>
    <t>r89yG0FuPHc</t>
  </si>
  <si>
    <t>â€˜HOPE ON THE STAGEâ€™ in SEOUL Short Film #ê³µì—°ìž¥ì—_ìžˆì„ë•Œ_í–‰ë³µí•œ_í¬ë§ì´ðŸ˜Ž #íˆ¬ì–´_ì²«ì‹œìž‘_ì™„ë²½ðŸ’œ #ì œì´í™‰ #jhope #HOS_TOUR_SEOUL</t>
  </si>
  <si>
    <t>2025-03-04T10:00:04Z</t>
  </si>
  <si>
    <t>3iXNRmoGzPw</t>
  </si>
  <si>
    <t>ë„ë¯¸ë…¸ íŠ¸ë¦¬ì˜¤ðŸ¤·â€â™‚ï¸ðŸ¤·ðŸ¤·â€â™€ï¸ #ë‹¬ë ¤ë¼ì„ì§„ #RunJin #ì§„ #Jin</t>
  </si>
  <si>
    <t>2025-02-25T12:47:53Z</t>
  </si>
  <si>
    <t>XFfu0mjKW0k</t>
  </si>
  <si>
    <t>[ë‹¬ë ¤ë¼ ì„ì§„] EP.23 | ì´ìƒí•œ ë™í™” ë‚˜ë¼</t>
  </si>
  <si>
    <t>2025-02-25T12:00:06Z</t>
  </si>
  <si>
    <t>adC8Tmjy1Go</t>
  </si>
  <si>
    <t>[EPISODE] j-hope @ Le Gala des PiÃ¨ces Jaunes 2025 - BTS (ë°©íƒ„ì†Œë…„ë‹¨)</t>
  </si>
  <si>
    <t>2025-02-22T12:00:02Z</t>
  </si>
  <si>
    <t>FaHNnWwcXbs</t>
  </si>
  <si>
    <t>ðŸ’ª ê·¼ìœ¡ ì·¤!!!!!!! #ë‹¬ë ¤ë¼ì„ì§„ #RunJin #ì§„ #Jin</t>
  </si>
  <si>
    <t>2025-02-18T12:30:23Z</t>
  </si>
  <si>
    <t>N6SBPaCYhV4</t>
  </si>
  <si>
    <t>[ë‹¬ë ¤ë¼ ì„ì§„] EP.22 | ì„ì§„ì´ë¥¼ ì´ê²¨ë¼ (feat. í´ë¼ì´ë°)</t>
  </si>
  <si>
    <t>2025-02-18T12:00:06Z</t>
  </si>
  <si>
    <t>YTOavRxVmEk</t>
  </si>
  <si>
    <t>Happy j-hope Day ðŸ’œ #ì œì´í™‰ #jhope #í˜¸ë¹„ìƒì¼ã…Šã…‹</t>
  </si>
  <si>
    <t>2025-02-17T15:00:01Z</t>
  </si>
  <si>
    <t>l1A6z7gW1A0</t>
  </si>
  <si>
    <t>ì„ì§„ë‘¥ì ˆâ‰ï¸ ê³ ìš” ì†ì˜ ì™¸ì¹¨ â¤ï¸ì§„ë¸”ë¦¬â¤ï¸Â ì› ìƒ· ver. #ë‹¬ë ¤ë¼ì„ì§„ #RunJin #ì§„ #Jin</t>
  </si>
  <si>
    <t>2025-02-11T12:41:36Z</t>
  </si>
  <si>
    <t>tweKMEEFYks</t>
  </si>
  <si>
    <t>[ë‹¬ë ¤ë¼ ì„ì§„] EP.21 | á„‹á…¨á„‚á…³á†¼ á„ƒá…¢á„Œá…¡á†«á„Žá…µ 2</t>
  </si>
  <si>
    <t>2025-02-11T12:00:06Z</t>
  </si>
  <si>
    <t>LYUrnIkeU00</t>
  </si>
  <si>
    <t>ëŒì•„ì˜¨ ìŸë°˜ ë…¸ëž˜ë°©ðŸŽ¤ðŸ’« ì§„ í´ë¡œì¦ˆì—… ë²„ì „ #ë‹¬ë ¤ë¼ì„ì§„ #RunJin #ì§„ #Jin</t>
  </si>
  <si>
    <t>2025-02-04T12:46:27Z</t>
  </si>
  <si>
    <t>a3sNjokvUI4</t>
  </si>
  <si>
    <t>[ë‹¬ë ¤ë¼ ì„ì§„] EP.20 | á„‹á…¨á„‚á…³á†¼ á„ƒá…¢á„Œá…¡á†«á„Žá…µ 1</t>
  </si>
  <si>
    <t>2025-02-04T12:00:06Z</t>
  </si>
  <si>
    <t>#RunJin #ë‹¬ë ¤ë¼ì„ì§„ #ì§„ #Jin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</si>
  <si>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lS3_xwBO1Nw</t>
  </si>
  <si>
    <t>j-hope 'on the street' &amp; 'MORE' &amp; 'MIC Drop' Live Performance Practice @ Le Gala des PiÃ¨ces Jaunes</t>
  </si>
  <si>
    <t>2025-01-31T12:00:02Z</t>
  </si>
  <si>
    <t>#ì œì´í™‰ #jhope #GalaDesPiecesJaunes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</si>
  <si>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55THYFyeYVk</t>
  </si>
  <si>
    <t>#ë‹¬ë ¤ë¼ì„ì§„ ê¸°ê³„ ì²´ì¡°ì˜ ë‚ ðŸ¤¸â€â™‚ï¸ ì‰¬ëŠ”ì‹œê°„ ë¹„í•˜ì¸ë“œ ðŸ’ª #RunJin #ì§„ #Jin #ë²”ê·œ #BEOMGYU</t>
  </si>
  <si>
    <t>2025-01-28T12:45:39Z</t>
  </si>
  <si>
    <t>ySb4CteETSk</t>
  </si>
  <si>
    <t>[ë‹¬ë ¤ë¼ ì„ì§„] EP.19 | ê¸°ê³„ ì²´ì¡°ì˜ ë‚ </t>
  </si>
  <si>
    <t>2025-01-28T12:00:06Z</t>
  </si>
  <si>
    <t>_iL2aRWYqpM</t>
  </si>
  <si>
    <t>BTS (ë°©íƒ„ì†Œë…„ë‹¨) 2025 Happy Seollal Greeting</t>
  </si>
  <si>
    <t>2025-01-28T03:00:04Z</t>
  </si>
  <si>
    <t>#ì§„ #Jin #ì œì´í™‰ #jhope #ë°©íƒ„ì†Œë…„ë‹¨ #BTS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</si>
  <si>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tzX1wTmimQg</t>
  </si>
  <si>
    <t>ìµœì• ê°€ ë‚¨ê¸´ ì„ ë¬¼...â­ï¸ #ì§„ì˜¤ë¹ ë‹¤ë…€ê°„ë‹¤ #ë¶€ë””ì—„ë§ˆë¥¼ìš©ì„œí•˜ë ´ #ë‹¬ë ¤ë¼ì„ì§„ #RunJin #ì§„ #Jin</t>
  </si>
  <si>
    <t>2025-01-21T12:46:03Z</t>
  </si>
  <si>
    <t>mQ8l06vEpWY</t>
  </si>
  <si>
    <t>1ë“± ì§„ëž‘ê° ðŸ¥‡ #ë‹¬ë ¤ë¼ì„ì§„ #RunJin #ì§„ #Jin</t>
  </si>
  <si>
    <t>2025-01-21T12:43:04Z</t>
  </si>
  <si>
    <t>D0HRrxipY_Y</t>
  </si>
  <si>
    <t>[ë‹¬ë ¤ë¼ ì„ì§„] EP.18 | ì€í˜œ ê°šì€ ê¹Œì§„</t>
  </si>
  <si>
    <t>2025-01-21T12:00:07Z</t>
  </si>
  <si>
    <t>kfM5Ay4oAac</t>
  </si>
  <si>
    <t>[BANGTAN BOMB] ì§„ (Jin) Special Fan Event Behind - BTS (ë°©íƒ„ì†Œë…„ë‹¨)</t>
  </si>
  <si>
    <t>2025-01-17T09:00:46Z</t>
  </si>
  <si>
    <t>#BANGTANBOMB #ë°©íƒ„ë°¤ #Jin #ì§„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</si>
  <si>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0-x9I9ltuJ8</t>
  </si>
  <si>
    <t>ìƒˆí•´ ì„ ë¬¼ ëŒ€ë°©ì¶œ â­ï¸ë¯¸ê³µê°œ ë¶„ëŸ‰â­ï¸ #ë‹¬ë ¤ë¼ì„ì§„ #RunJin #ì§„ #Jin</t>
  </si>
  <si>
    <t>2025-01-14T12:52:34Z</t>
  </si>
  <si>
    <t>whJJzrKE65g</t>
  </si>
  <si>
    <t>[ë‹¬ë ¤ë¼ ì„ì§„] EP.17 | ìƒˆí•´ ì„ ë¬¼ ëŒ€ë°©ì¶œ</t>
  </si>
  <si>
    <t>2025-01-14T12:00:06Z</t>
  </si>
  <si>
    <t>i1I9gNb4dCk</t>
  </si>
  <si>
    <t>V 'RÃªvÃ©' Postcard Visualizer #V #ë·” #V_RÃªvÃ©</t>
  </si>
  <si>
    <t>2025-01-13T15:00:04Z</t>
  </si>
  <si>
    <t>V 'RÃªvÃ©' PHOTOBOOK ðŸ“… Pre-order: 2025.01.14. 11AM (KST) ~ ðŸ“… Release: 2025.02.03.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</si>
  <si>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9QjPdiXCC6Q</t>
  </si>
  <si>
    <t>2025 ì§„ (Jin) &amp; ì œì´í™‰ (j-hope) ìƒˆí•´ë§žì´ ê³„íš ë°œí‘œ - BTS (ë°©íƒ„ì†Œë…„ë‹¨)</t>
  </si>
  <si>
    <t>2025-01-12T03:00:01Z</t>
  </si>
  <si>
    <t>GjWF1nNaYKg</t>
  </si>
  <si>
    <t>j-hope 'Beginning of a New Dream'</t>
  </si>
  <si>
    <t>2025-01-10T02:00:02Z</t>
  </si>
  <si>
    <t>Coming Soon 2025. 03.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</si>
  <si>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nnO1o6TYhaM</t>
  </si>
  <si>
    <t>[ë‹¬ë ¤ë¼ ì„ì§„] EP.16 | ë‚˜ì•¼, ì¢€ë¹„</t>
  </si>
  <si>
    <t>2025-01-07T12:00:06Z</t>
  </si>
  <si>
    <t>ieYKldmVfEc</t>
  </si>
  <si>
    <t>Happy V Day ðŸ’œ #ë·” #V #ë·”ìƒì¼ã…Šã…‹</t>
  </si>
  <si>
    <t>2025-01-05T15:30:03Z</t>
  </si>
  <si>
    <t>e45xH0U6Olg</t>
  </si>
  <si>
    <t>[BANGTAN BOMB] j-hope Joins 'Best Friend, Lee Hyun' as Guest - BTS (ë°©íƒ„ì†Œë…„ë‹¨)</t>
  </si>
  <si>
    <t>2024-12-26T09:00:02Z</t>
  </si>
  <si>
    <t>#BANGTANBOMB #ë°©íƒ„ë°¤ #jhope #ì œì´í™‰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</si>
  <si>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nPj_8rKOdrE</t>
  </si>
  <si>
    <t>ì§„ (Jin) 'The Tonight Show Starring Jimmy Fallon' Behind - BTS (ë°©íƒ„ì†Œë…„ë‹¨)</t>
  </si>
  <si>
    <t>2024-12-25T08:00:01Z</t>
  </si>
  <si>
    <t>#ì§„ #Jin #Jin_Happy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</si>
  <si>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SBjbstFEYtA</t>
  </si>
  <si>
    <t>[ë‹¬ë ¤ë¼ ì„ì§„] EP.15 | ë„ˆ ë‚©ì¹˜ëœ ê±°ì•¼</t>
  </si>
  <si>
    <t>2024-12-24T12:00:07Z</t>
  </si>
  <si>
    <t>4tsn6xlomNI</t>
  </si>
  <si>
    <t>V 'Winter Ahead (with ë°•íš¨ì‹ ) : ìœ¤ì„ì² íŠ¸ë¦¬ì˜¤ Ver.' Visualizer</t>
  </si>
  <si>
    <t>2024-12-20T05:00:01Z</t>
  </si>
  <si>
    <t>#V #ë·” #PARKHYOSHIN #ë°•íš¨ì‹  #WinterAhead ðŸŽ§ Listen now: https://v.lnk.to/WinterAhead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</si>
  <si>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EzJaR8QL0q4</t>
  </si>
  <si>
    <t>[ë‹¬ë ¤ë¼ ì„ì§„] EP.14 | 'ìž˜ê°€ìš” ì„ì§„'</t>
  </si>
  <si>
    <t>2024-12-17T12:00:06Z</t>
  </si>
  <si>
    <t>Xenek9a_WKE</t>
  </si>
  <si>
    <t>ì§„ (Jin) â€˜Happyâ€™ Special Stage Behind - BTS (ë°©íƒ„ì†Œë…„ë‹¨)</t>
  </si>
  <si>
    <t>2024-12-12T10:00:01Z</t>
  </si>
  <si>
    <t>#ì§„ #Jin #Jin_Happy #Jin_RunningWild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</si>
  <si>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VflENHbn85k</t>
  </si>
  <si>
    <t>[EPISODE] j-hope @ 2024 KBO í•œêµ­ì‹œë¦¬ì¦ˆ 2ì°¨ì „ - BTS (ë°©íƒ„ì†Œë…„ë‹¨)</t>
  </si>
  <si>
    <t>2024-12-11T10:00:01Z</t>
  </si>
  <si>
    <t>#BTSEPISODE #jhope #ì œì´í™‰ #BTS #ë°©íƒ„ì†Œë…„ë‹¨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</si>
  <si>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Stwau2ND_fo</t>
  </si>
  <si>
    <t>[ë‹¬ë ¤ë¼ ì„ì§„] EP.13 | ê¹€ì„ì§„ì”¨ì™€ ê²°í˜¼í•˜ê³  ì‹¶ì€ ì‚¬ëžŒë§Œ ë³´ì„¸ìš”</t>
  </si>
  <si>
    <t>2024-12-10T12:00:06Z</t>
  </si>
  <si>
    <t>L2585s4T4_Q</t>
  </si>
  <si>
    <t>'RM: Right People, Wrong Place' Back and Forth #RM #RightPeopleWrongPlace</t>
  </si>
  <si>
    <t>2024-12-07T01:00:17Z</t>
  </si>
  <si>
    <t>5rn7Go1b7QI</t>
  </si>
  <si>
    <t>'RM: Right People, Wrong Place' Be real, Be me #RM #RightPeopleWrongPlace</t>
  </si>
  <si>
    <t>2024-12-06T01:00:04Z</t>
  </si>
  <si>
    <t>rv2pOLLT2Xc</t>
  </si>
  <si>
    <t>[ë‹¤í 2ë¶€ìž‘] ë“œë””ì–´ ížˆíŠ¸ ì†Œì‹! ê³¼ì—° ì°¸ì¹˜ë¥¼ ìž¡ì„ ìˆ˜ ìžˆì„ê¹Œ?ã…£ðŸŸí–‰ë³µì„ ì°¾ì•„ì„œâ€¦2ë¶€</t>
  </si>
  <si>
    <t>2024-12-05T10:00:06Z</t>
  </si>
  <si>
    <t>B2qV1rFDLC8</t>
  </si>
  <si>
    <t>ì§„ (Jin) â€˜Running Wildâ€™ Stage CAM (Jin focus) @ 'Happy' Special Stage DAY 2</t>
  </si>
  <si>
    <t>2024-12-04T13:30:00Z</t>
  </si>
  <si>
    <t>DBbXZTapbrg</t>
  </si>
  <si>
    <t>ì§„ (Jin) â€˜Running Wildâ€™ Stage CAM (Jin focus) @ 'Happy' Special Stage DAY 1</t>
  </si>
  <si>
    <t>2024-12-04T13:29:56Z</t>
  </si>
  <si>
    <t>hfTLzmzIn30</t>
  </si>
  <si>
    <t>ì§„ (Jin) â€˜Running Wildâ€™ Stage CAM @ 'Happy' Special Stage DAY 2</t>
  </si>
  <si>
    <t>2024-12-04T13:00:01Z</t>
  </si>
  <si>
    <t>fdrS6M3jEW4</t>
  </si>
  <si>
    <t>ì§„ (Jin) â€˜Running Wildâ€™ Stage CAM @ 'Happy' Special Stage DAY 1</t>
  </si>
  <si>
    <t>2024-12-04T12:59:56Z</t>
  </si>
  <si>
    <t>uDUinneP2jI</t>
  </si>
  <si>
    <t>ì§„ (Jin) 'Running Wild (Holiday Remix)' TikTok Compilation Video</t>
  </si>
  <si>
    <t>2024-12-04T12:00:00Z</t>
  </si>
  <si>
    <t>#ì§„ #Jin #Jin_Happy #Jin_RunningWild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</si>
  <si>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JwkZUDQh2pQ</t>
  </si>
  <si>
    <t>ì§„ (Jin) 'Love Jin More In Dolby' &amp; 'Live Clip' Behind - BTS (ë°©íƒ„ì†Œë…„ë‹¨)</t>
  </si>
  <si>
    <t>2024-12-04T10:59:41Z</t>
  </si>
  <si>
    <t>#ì§„ #Jin #Jin_IllBeThere #Jin_RunningWild #Jin_Happy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</si>
  <si>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OfgZ041tnHk</t>
  </si>
  <si>
    <t>Happy Jin Day ðŸ’œ #ì§„ #Jin #ì§„ìƒì¼ã…Šã…‹</t>
  </si>
  <si>
    <t>2024-12-04T03:00:06Z</t>
  </si>
  <si>
    <t>na6LvaQhCQk</t>
  </si>
  <si>
    <t>[ë‹¬ë ¤ë¼ ì„ì§„] EP.12 | K-ë¨¹ë°©</t>
  </si>
  <si>
    <t>2024-12-03T12:00:06Z</t>
  </si>
  <si>
    <t>zj7wP4l9nU0</t>
  </si>
  <si>
    <t>'RM: Right People, Wrong Place' Interview #3 | Epilogue</t>
  </si>
  <si>
    <t>2024-12-03T10:59:30Z</t>
  </si>
  <si>
    <t>ë³¸íŽ¸ì— ìˆ˜ë¡ë˜ì§€ ì•Šì€ ë¯¸ê³µê°œ ì¸í„°ë·° ì‹œë¦¬ì¦ˆ, ì œ 29íšŒ ë¶€ì‚°êµ­ì œì˜í™”ì œ ì˜¤í”ˆì‹œë„¤ë§ˆ ìƒì˜ í˜„ìž¥ì˜ ëª¨ìŠµê³¼ 2023ë…„ì˜ RM í˜¹ì€ ê¹€ë‚¨ì¤€ì´ ì „í•˜ëŠ” ê´€ê°ì„ í–¥í•œ ë©”ì‹œì§€.  ðŸ“† êµ­ë‚´ ê°œë´‰: 12ì›” 5ì¼ ðŸ”— ê³µì‹ í™ˆíŽ˜ì´ì§€: https://www.rmrpwp.com/  #RM #RightPeopleWrongPlace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</si>
  <si>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BUHtNO9GueA</t>
  </si>
  <si>
    <t>V 'Winter Ahead (with PARK HYO SHIN) : Silent Carol Ver.' Visualizer</t>
  </si>
  <si>
    <t>2024-12-03T05:00:03Z</t>
  </si>
  <si>
    <t>DSNqmhDXpMk</t>
  </si>
  <si>
    <t>ê³¼ê±°ì˜ íƒœí˜•ì´ê°€ í˜„ìž¬ì˜ íƒœí˜•ì´ì—ê²Œ #í˜„ìž¬ì˜íƒœí˜•ì—ê²Œ_ì•ˆë¶€ì¸ì‚¬ðŸ™Œ #WinterAhead #V #ë·”</t>
  </si>
  <si>
    <t>2024-12-02T10:30:04Z</t>
  </si>
  <si>
    <t>vcdVwuujfq0</t>
  </si>
  <si>
    <t>V â€˜Winter Ahead (with PARK HYO SHIN)â€™ MV (Cinematic Still ver.) Shoot Sketch - BTS (ë°©íƒ„ì†Œë…„ë‹¨)</t>
  </si>
  <si>
    <t>2024-12-02T10:00:03Z</t>
  </si>
  <si>
    <t>#V #ë·” #PARKHYOSHIN #ë°•íš¨ì‹  #WinterAhead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</si>
  <si>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5o6uxewu7dg</t>
  </si>
  <si>
    <t>V â€˜Winter Ahead (with PARK HYO SHIN)â€™ MV Shoot Sketch - BTS (ë°©íƒ„ì†Œë…„ë‹¨)</t>
  </si>
  <si>
    <t>2024-12-01T09:00:03Z</t>
  </si>
  <si>
    <t>twdjgF2-nbA</t>
  </si>
  <si>
    <t>ëˆˆë¬¼ ì—°ê¸° í’€ë²„ì „ ê³µê°œ ðŸŽ¬ ê·¼ë° ì´ì œ ìž˜ìƒê¹€ì„ ê³ë“¤ì¸..ðŸ¥¹  #ížêµ¬íƒœí˜• #ìš¸ì–´ë„ìž˜ìƒê¸´ë·”ì£¼ì–¼ðŸ’œ #WinterAhead #V #ë·”</t>
  </si>
  <si>
    <t>2024-12-01T08:30:04Z</t>
  </si>
  <si>
    <t>kvGzU1Qjv7o</t>
  </si>
  <si>
    <t>í¥ê²¨ìš´ ë‚­ë§Œìž¬ì¦ˆí´ëž˜ì‹ê³°ëŒì´ðŸ» #ê¹€ê³°ëŒìž¬ë¡±ìž”ì¹˜ #ë¯¸ê³µê°œìŒì›ê³µê°œâ‰ï¸ #WinterAhead #V #ë·”</t>
  </si>
  <si>
    <t>2024-12-01T08:00:04Z</t>
  </si>
  <si>
    <t>UBehw3CeIIM</t>
  </si>
  <si>
    <t>ì§„ (Jin) â€˜Happyâ€™ POP-UP : Running Wild to Happiness Sketch</t>
  </si>
  <si>
    <t>2024-11-29T03:59:22Z</t>
  </si>
  <si>
    <t>â€˜Happyâ€™ POP-UP : Running Wild to Happiness ðŸ“… 2024. 11. 19. - 12. 01. ðŸ“ THE HYUNDAI SEOUL B1 EVENT PLAZA  #ì§„ #Jin #Jin_Happy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</si>
  <si>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aaZm6707uS8</t>
  </si>
  <si>
    <t>'RM: Right People, Wrong Place' Behind the Scenes #2 #RM #RightPeopleWrongPlace</t>
  </si>
  <si>
    <t>2024-11-28T11:00:03Z</t>
  </si>
  <si>
    <t>ugsppNkpEkY</t>
  </si>
  <si>
    <t>[ë‹¤í 2ë¶€ìž‘] ë‚šì‹œëŠ” ê¸°ë‹¤ë¦¼ì˜ ë¯¸í•™, ì°¸ì¹˜ ë‚šì‹œ ë„ì „ã…£ðŸŸí–‰ë³µì„ ì°¾ì•„ì„œâ€¦1ë¶€</t>
  </si>
  <si>
    <t>2024-11-28T10:00:02Z</t>
  </si>
  <si>
    <t>CULKDBFD52c</t>
  </si>
  <si>
    <t>ì§„ ì—”ë”©ì€ HAPPY ì—”ë”©ðŸ’œ</t>
  </si>
  <si>
    <t>2024-11-27T12:00:01Z</t>
  </si>
  <si>
    <t>-27SzbkoATM</t>
  </si>
  <si>
    <t>'RM: Right People, Wrong Place' Interview #2 | Dialogue</t>
  </si>
  <si>
    <t>2024-11-27T11:00:04Z</t>
  </si>
  <si>
    <t>ë³¸íŽ¸ì— ìˆ˜ë¡ë˜ì§€ ì•Šì€ ë¯¸ê³µê°œ ì¸í„°ë·° ì‹œë¦¬ì¦ˆ, 2023ë…„ì˜ RM í˜¹ì€ ê¹€ë‚¨ì¤€ê³¼ ê°ë…ì˜ ëŒ€í™”.  ðŸ“† êµ­ë‚´ ê°œë´‰: 12ì›” 5ì¼ ðŸ”— https://www.rmrpwp.com/ *ê³µì‹ í™ˆíŽ˜ì´ì§€ì—ì„œ ì˜ˆë§¤ ì •ë³´ì™€ ìƒˆë¡­ê²Œ ì—…ë°ì´íŠ¸ ëœ ì•„ì¹´ì´ë¹™ íŽ˜ì´ì§€ë¥¼ ë§Œë‚˜ë³´ì„¸ìš”.  #RM #RightPeopleWrongPlace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</si>
  <si>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Bwols8A7bP0</t>
  </si>
  <si>
    <t>[ë‹¬ë ¤ë¼ ì„ì§„] ë‹¤ì‹œ ë‹¬ë¦½ë‹ˆë‹¤ðŸ’¨ ì»¤ë°ì‘¨...</t>
  </si>
  <si>
    <t>2024-11-26T12:00:00Z</t>
  </si>
  <si>
    <t>q9-RdCMhuDo</t>
  </si>
  <si>
    <t>ì§„ (Jin) 'Running Wild' MV Shoot Sketch - BTS (ë°©íƒ„ì†Œë…„ë‹¨)</t>
  </si>
  <si>
    <t>2024-11-24T08:00:11Z</t>
  </si>
  <si>
    <t>#ì§„ #Jin #Jin_RunningWild #Jin_Happy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</si>
  <si>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PFn_Uts4RU0</t>
  </si>
  <si>
    <t>'RM: Right People, Wrong Place' Behind the Scenes #1 #RM #RightPeopleWrongPlace</t>
  </si>
  <si>
    <t>2024-11-21T11:00:22Z</t>
  </si>
  <si>
    <t>wT6-vJA5Vuc</t>
  </si>
  <si>
    <t>[BANGTAN BOMB] 'Running Wild' Challenge Sketch with Jin and j-hope - BTS (ë°©íƒ„ì†Œë…„ë‹¨)</t>
  </si>
  <si>
    <t>2024-11-20T09:00:03Z</t>
  </si>
  <si>
    <t>#BANGTANBOMB #ë°©íƒ„ë°¤ #Jin #ì§„ #jhope #ì œì´í™‰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</si>
  <si>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zj162UQjwFo</t>
  </si>
  <si>
    <t>'RM: Right People, Wrong Place' Interview #1 | Intro</t>
  </si>
  <si>
    <t>2024-11-19T15:00:02Z</t>
  </si>
  <si>
    <t>ë³¸íŽ¸ì— ìˆ˜ë¡ë˜ì§€ ì•Šì€ ë¯¸ê³µê°œ ì¸í„°ë·° ì‹œë¦¬ì¦ˆ, 2023ë…„ì˜ RM í˜¹ì€ ê¹€ë‚¨ì¤€ì´ ì†Œê°œí•˜ëŠ” ì˜í™” 'RM: Right People, Wrong Place'   ðŸŽ« êµ­ë‚´ í‹°ì¼“ íŒë§¤: 11ì›” 20ì¼ ê·¹ìž¥ë³„ ìˆœì°¨ ì˜¤í”ˆ ðŸ“† êµ­ë‚´ ê°œë´‰: 12ì›” 5ì¼ ðŸ”— ê³µì‹ í™ˆíŽ˜ì´ì§€/í‹°ì¼“ êµ¬ë§¤: https://www.rmrpwp.com/   #RM #RightPeopleWrongPlace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</si>
  <si>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EYobNkX4uZs</t>
  </si>
  <si>
    <t>ì§„ (Jin) â€˜Running Wild (UK Garage Remix)â€™ Visualizer</t>
  </si>
  <si>
    <t>2024-11-19T05:00:49Z</t>
  </si>
  <si>
    <t>#Jin_RunningWild #Jin_Happy #ì§„ #Jin   ðŸŽ§ Listen now: Jin.lnk.to/RunningWildRemixes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</si>
  <si>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suX0ptFeFsE</t>
  </si>
  <si>
    <t>ì§„ (Jin) â€˜Running Wild (Afropop Remix)â€™ Visualizer</t>
  </si>
  <si>
    <t>2024-11-19T05:00:40Z</t>
  </si>
  <si>
    <t>TQyRdguXdF8</t>
  </si>
  <si>
    <t>ì§„ (Jin) â€˜Running Wild (Holiday Remix)â€™ Visualizer</t>
  </si>
  <si>
    <t>2024-11-19T05:00:27Z</t>
  </si>
  <si>
    <t>ì§„ (Jin) â€˜Running Wild (Ballad Remix)â€™ Visualizer</t>
  </si>
  <si>
    <t>2024-11-19T05:00:21Z</t>
  </si>
  <si>
    <t>4K3dQh5g6_k</t>
  </si>
  <si>
    <t>ì§„ (Jin) â€˜Running Wild (Band Ver.)â€™ Visualizer</t>
  </si>
  <si>
    <t>2024-11-19T05:00:13Z</t>
  </si>
  <si>
    <t>PPb_K1gBSNk</t>
  </si>
  <si>
    <t>ì§„ (Jin) â€˜Running Wild (Extended Ver.)â€™ Visualizer</t>
  </si>
  <si>
    <t>2024-11-19T05:00:06Z</t>
  </si>
  <si>
    <t>buaBdxY0H5E</t>
  </si>
  <si>
    <t>ì§„ (Jin) â€˜Running Wildâ€™ Live Clip</t>
  </si>
  <si>
    <t>2024-11-17T05:00:03Z</t>
  </si>
  <si>
    <t>#Jin_RunningWild #Jin_Happy #ì§„ #Jin   ðŸŽ§ Listen now: https://jin.lnk.to/Happy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</si>
  <si>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w3Ns9V6ix4g</t>
  </si>
  <si>
    <t>Anywhere Anytime Running Running RunningðŸƒâ€â™‚ï¸ðŸ” #ì§„ #Jin #Jin_RunningWild #Jin_Happy</t>
  </si>
  <si>
    <t>2024-11-15T07:44:55Z</t>
  </si>
  <si>
    <t>d9OtTE2ARpY</t>
  </si>
  <si>
    <t>[Shout-out] 2025í•™ë…„ë„ ëŒ€í•™ìˆ˜í•™ëŠ¥ë ¥ì‹œí—˜ì„ ë³´ëŠ” ì•„ë¯¸ë“¤ì—ê²Œ!</t>
  </si>
  <si>
    <t>2024-11-13T09:59:57Z</t>
  </si>
  <si>
    <t>OBZD-eg94DI</t>
  </si>
  <si>
    <t>ì§„ (Jin) 'I'll Be There' MV Shoot Sketch - BTS (ë°©íƒ„ì†Œë…„ë‹¨)</t>
  </si>
  <si>
    <t>2024-11-11T10:59:59Z</t>
  </si>
  <si>
    <t>#ì§„ #Jin #Jin_IllBeThere #Jin_Happy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</si>
  <si>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nOSU_BZmAxM</t>
  </si>
  <si>
    <t>ì§„ (Jin) â€˜Happyâ€™ Jacket Shoot Sketch - BTS (ë°©íƒ„ì†Œë…„ë‹¨)</t>
  </si>
  <si>
    <t>2024-11-06T10:59:58Z</t>
  </si>
  <si>
    <t>9wRN1pz7AUM</t>
  </si>
  <si>
    <t>'RM: Right People, Wrong Place' Official Trailer #RM #RightPeopleWrongPlace</t>
  </si>
  <si>
    <t>2024-11-05T15:03:04Z</t>
  </si>
  <si>
    <t>I1L775W4Y5w</t>
  </si>
  <si>
    <t>'RM: Right People, Wrong Place' Official Trailer</t>
  </si>
  <si>
    <t>2024-11-05T15:00:03Z</t>
  </si>
  <si>
    <t>'RM: Right People, Wrong Place'  ðŸŽ« êµ­ë‚´ í‹°ì¼“ íŒë§¤: 11ì›” 20ì¼ ðŸ“† êµ­ë‚´ ê°œë´‰: 12ì›” 5ì¼ ðŸ”— ê³µì‹ í™ˆíŽ˜ì´ì§€/í‹°ì¼“ êµ¬ë§¤: https://www.rmrpwp.com/  â€œë‚´ê°€ ë‚˜ë¡œì„œ ìžˆëŠ” ëŠë‚Œì´ ì•„ì£¼ ì˜¤ëžœë§Œì— ë“  ê²ƒ ê°™ì•„â€  2023ë…„ì˜ ê·¸ê°€ ëª°ë‘í•˜ê³ , ì‚¬ìœ í•˜ê³ , ì‚¬ëž‘í–ˆë˜ ëª¨ë“  ê²ƒë“¤. RM í˜¹ì€ ê¹€ë‚¨ì¤€ì´ ë¬¸ì„ ì—´ê³  ì²˜ìŒìœ¼ë¡œ ê´€ê°ì—ê²Œ ë§ì„ ê±´ë„¨ë‹¤.  #RM #RightPeopleWrongPlace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</si>
  <si>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4UNoDEtnvtk</t>
  </si>
  <si>
    <t>( Ë˜ Â³Ë˜) Ooh~ooh~ðŸŽµ I'll be there for you ðŸ’– #ì›”ì™€í•¸ê¹€ì„ì§„ #ì§„ #Jin #Jin_IllBeThere #Jin_Happy</t>
  </si>
  <si>
    <t>2024-11-03T09:01:00Z</t>
  </si>
  <si>
    <t>nPM3aM-YCKE</t>
  </si>
  <si>
    <t>ì§„ (Jin) 'I'll Be There' + Interview  @ Love Jin More In Dolby</t>
  </si>
  <si>
    <t>2024-10-31T10:00:06Z</t>
  </si>
  <si>
    <t>4gTdFMTV_d4</t>
  </si>
  <si>
    <t>#ì§„ (#Jin) â€˜I'll Be Thereâ€™ Lyric Video OUT NOW #Jin_IllBeThere #Jin_Happy</t>
  </si>
  <si>
    <t>2024-10-27T09:02:02Z</t>
  </si>
  <si>
    <t>WxXcgnIfV0U</t>
  </si>
  <si>
    <t>ì§„ (Jin) â€˜I'll Be Thereâ€™ Lyric Video</t>
  </si>
  <si>
    <t>2024-10-27T09:00:03Z</t>
  </si>
  <si>
    <t>#ì§„ #Jin #Jin_IllBeThere #Jin_Happy ðŸŽ§ Listen now: https://jin.lnk.to/illbethere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</si>
  <si>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Q6C_QHUNRf4</t>
  </si>
  <si>
    <t>#ì§„ (#Jin) â€˜I'll Be Thereâ€™ Live Clip Behind ðŸŽ¬ #Jin_IllBeThere #Jin_Happy</t>
  </si>
  <si>
    <t>2024-10-26T09:31:39Z</t>
  </si>
  <si>
    <t>1RlXJJKpMSo</t>
  </si>
  <si>
    <t>ì§„ (Jin) â€˜I'll Be Thereâ€™ Live Clip</t>
  </si>
  <si>
    <t>2024-10-26T09:00:02Z</t>
  </si>
  <si>
    <t>#ì§„ #Jin #Jin_IllBeThere #Jin_Happy  ðŸŽ§ Listen now: https://jin.lnk.to/illbethere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</si>
  <si>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OeuVHzqu6rU</t>
  </si>
  <si>
    <t>[BANGTAN BOMB] j-hope Reunites with Jin at the Discharge Ceremony! - BTS (ë°©íƒ„ì†Œë…„ë‹¨)</t>
  </si>
  <si>
    <t>2024-10-23T11:00:00Z</t>
  </si>
  <si>
    <t>12sFxlcYfrs</t>
  </si>
  <si>
    <t>'RM: Right People, Wrong Place' BIFF (ë¶€ì‚°êµ­ì œì˜í™”ì œ) Sketchâœ¨</t>
  </si>
  <si>
    <t>2024-10-22T14:00:00Z</t>
  </si>
  <si>
    <t>'RM: Right People, Wrong Place' BIFF (ë¶€ì‚°êµ­ì œì˜í™”ì œ) Sketchâœ¨  COMING EARLY DECEMBER! ðŸ”— More info at www.rmrpwp.com  #RM #RightPeopleWrongPlace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</si>
  <si>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Xozj294ILP8</t>
  </si>
  <si>
    <t>[ë‹¬ë ¤ë¼ ì„ì§„] EP.11 | ì‹¤ì œ ê·€ì‹ ê³¼ ë§Œë‚¬ìŠµë‹ˆë‹¤</t>
  </si>
  <si>
    <t>2024-10-22T12:00:06Z</t>
  </si>
  <si>
    <t>5Ag_mS0Ygzg</t>
  </si>
  <si>
    <t>Posing and boxing 'JUNG KOOK: I AM STILL'</t>
  </si>
  <si>
    <t>2024-10-18T01:00:09Z</t>
  </si>
  <si>
    <t>#ì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</si>
  <si>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o799SNn4eTU</t>
  </si>
  <si>
    <t>[ë‹¬ë ¤ë¼ ì„ì§„] EP.10 | ê¼¼ì§ ë§ˆë¼ ê²½ì°°í•‘</t>
  </si>
  <si>
    <t>2024-10-15T12:00:06Z</t>
  </si>
  <si>
    <t>kEt3gl7aI8U</t>
  </si>
  <si>
    <t>Happy Jimin Day ðŸ’œ #ì§€ë¯¼ #Jimin #ì§€ë¯¼ìƒì¼ã…Šã…‹</t>
  </si>
  <si>
    <t>2024-10-12T15:00:01Z</t>
  </si>
  <si>
    <t>ycsnazqL0Zs</t>
  </si>
  <si>
    <t>[EPISODE] ì§„ (Jin) 'ìŠˆí¼ ì°¸ì¹˜ (Super Tuna)' Special Video Shoot Sketch - BTS (ë°©íƒ„ì†Œë…„ë‹¨)</t>
  </si>
  <si>
    <t>2024-10-12T10:00:11Z</t>
  </si>
  <si>
    <t>#BTSEPISODE #Jin #ì§„ #SuperTuna #ìŠˆí¼ì°¸ì¹˜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</si>
  <si>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e7LbslHipb0</t>
  </si>
  <si>
    <t>#ì§„ #Jin â€˜ìŠˆí¼ ì°¸ì¹˜ (Super Tuna)â€™ Special Video OUT NOW #ìŠˆí¼ì°¸ì¹˜ #SUPERTUNA</t>
  </si>
  <si>
    <t>2024-10-11T04:20:44Z</t>
  </si>
  <si>
    <t>ArHGiOxYwHM</t>
  </si>
  <si>
    <t>ì§„ (Jin) â€˜ìŠˆí¼ ì°¸ì¹˜ (Super Tuna)â€™ Special Video</t>
  </si>
  <si>
    <t>2024-10-11T04:00:11Z</t>
  </si>
  <si>
    <t>#Jin #ì§„ #ìŠˆí¼ì°¸ì¹˜ #SUPERTUNA ðŸŸ Listen now: http://jin.lnk.to/SuperTuna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</si>
  <si>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ObTXHxXcvZU</t>
  </si>
  <si>
    <t>I'm Jung Kook of BTS 'JUNG KOOK: I AM STILL'</t>
  </si>
  <si>
    <t>2024-10-10T09:00:04Z</t>
  </si>
  <si>
    <t>#ì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</si>
  <si>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Xgghp50ymHo</t>
  </si>
  <si>
    <t>Stretch and Shine 'JUNG KOOK: I AM STILL'</t>
  </si>
  <si>
    <t>pCd4mqZ8xXI</t>
  </si>
  <si>
    <t>Superman 'JUNG KOOK: I AM STILL'</t>
  </si>
  <si>
    <t>2024-10-10T09:00:03Z</t>
  </si>
  <si>
    <t>LVw8jDETq_U</t>
  </si>
  <si>
    <t>So show me~ðŸŽ¤ I'll show you~ðŸ’œ #ì •êµ­ #JungKook #JUNGKOOK_IAMSTILL</t>
  </si>
  <si>
    <t>2024-10-09T13:00:22Z</t>
  </si>
  <si>
    <t>ytaopkxZUmU</t>
  </si>
  <si>
    <t>[ë‹¬ë ¤ë¼ ì„ì§„] EP.9 | í”¼, ë•€, ê³ ì¶”</t>
  </si>
  <si>
    <t>2024-10-08T12:00:07Z</t>
  </si>
  <si>
    <t>Dy4WBGZBlB0</t>
  </si>
  <si>
    <t>'JUNG KOOK: I AM STILL WITH YOU' Party Edition Trailer</t>
  </si>
  <si>
    <t>2024-10-04T13:00:01Z</t>
  </si>
  <si>
    <t>ì‹±ì–´ë¡± íŒŒí‹° ì´ë²¤íŠ¸ë¥¼ ë”í•œ 'JUNG KOOK: I AM STILL WITH YOU' êµ­ë‚´ ë° ê¸€ë¡œë²Œ ì˜ˆë§¤ ì˜¤í”ˆ! 'JUNG KOOK: I AM STILL' returns to cinemas with a bonus singalong party!  ðŸŽ« Get your tickets at https://JUNGKOOK-IAMSTILL.COM ðŸ“† Limited screenings beginning Oct 11 ðŸŽžï¸ 10ì›” 9ì¼ êµ­ë‚´ ê°œë´‰!   #ì •êµ­ #JungKook #JUNGKOOK_IAMSTILL #JUNGKOOK_IAMSTILL_PARTY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</si>
  <si>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AFdsrypRbJI</t>
  </si>
  <si>
    <t>ë‰´ìš• íƒ€ìž„ìŠ¤í€˜ì–´ ë¬´ëŒ€ë¶€í„° ëª¨ë‹ˆí„°ë§ê¹Œì§€ #ì •êµ­ #JungKook #JUNGKOOK_IAMSTILL</t>
  </si>
  <si>
    <t>2024-10-02T13:00:01Z</t>
  </si>
  <si>
    <t>Jvn4PtnzX44</t>
  </si>
  <si>
    <t>[ë‹¬ë ¤ë¼ ì„ì§„] EP.8 | ì„ì§„ì´ë¥¼ ì°¾ì•„ë¼</t>
  </si>
  <si>
    <t>2024-10-01T12:00:21Z</t>
  </si>
  <si>
    <t>y-vxiW4JgrI</t>
  </si>
  <si>
    <t>ë“£ê³  í•˜ë£¨ë§Œì— ë…¹ìŒí•´ë²„ë¦¬ëŠ” #ì •êµ­ #JungKook #JUNGKOOK_IAMSTILL</t>
  </si>
  <si>
    <t>2024-09-25T13:00:02Z</t>
  </si>
  <si>
    <t>HjF32v4uFXw</t>
  </si>
  <si>
    <t>[ë‹¬ë ¤ë¼ ì„ì§„] EP.7 | ì±„ë„ ì£¼ì¸ì´ ë°”ë€Œì—ˆìŠµë‹ˆë‹¤</t>
  </si>
  <si>
    <t>2024-09-24T12:00:31Z</t>
  </si>
  <si>
    <t>OerO_hC9PgI</t>
  </si>
  <si>
    <t>â€œAre You Sure?!â€ PHOTOBOOK Behind Preview in Sapporoâ›„ï¸ #AreYouSure #ì´ê²Œë§žì•„ #ì§€ë¯¼xì •êµ­  #JiminxJungKook</t>
  </si>
  <si>
    <t>2024-09-22T15:00:12Z</t>
  </si>
  <si>
    <t>â€œAre You Sure?!â€ PHOTOBOOK ðŸ“… Release: 2024.09.30.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</si>
  <si>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SqGfKYMbE4w</t>
  </si>
  <si>
    <t>â€œAre You Sure?!â€ PHOTOBOOK Behind Preview in JejuðŸï¸ #AreYouSure #ì´ê²Œë§žì•„ #ì§€ë¯¼xì •êµ­xë·” #JiminXJungKookXV</t>
  </si>
  <si>
    <t>2024-09-22T15:00:06Z</t>
  </si>
  <si>
    <t>r-acDgeGTPQ</t>
  </si>
  <si>
    <t>â€œAre You Sure?!â€ PHOTOBOOK Behind Preview in USAðŸ—½ #AreYouSure #ì´ê²Œë§žì•„ #ì§€ë¯¼xì •êµ­ #JiminxJungKook</t>
  </si>
  <si>
    <t>2024-09-22T15:00:00Z</t>
  </si>
  <si>
    <t>i38a755gCnM</t>
  </si>
  <si>
    <t>'I AM STILL' WITH YOU #ì •êµ­ #JungKook #JUNGKOOK_IAMSTILL</t>
  </si>
  <si>
    <t>2024-09-21T13:00:01Z</t>
  </si>
  <si>
    <t>_OIjLyEQ48M</t>
  </si>
  <si>
    <t>Sapporo Episode Highlightsâ„ï¸ðŸ¤·ðŸ»â€â™‚ï¸ðŸ¤·ðŸ»â€â™‚ï¸ #AreYouSure #ì´ê²Œë§žì•„ #ì§€ë¯¼xì •êµ­ #JiminXJungKook</t>
  </si>
  <si>
    <t>2024-09-20T15:00:01Z</t>
  </si>
  <si>
    <t>MnM-obVek-c</t>
  </si>
  <si>
    <t>'I AM STILL' HUSTLING #ì •êµ­ #JungKook #JUNGKOOK_IAMSTILL</t>
  </si>
  <si>
    <t>2024-09-20T13:00:33Z</t>
  </si>
  <si>
    <t>qMPKta1vHWo</t>
  </si>
  <si>
    <t>'I AM STILL' HUNGRY #ì •êµ­ #JungKook #JUNGKOOK_IAMSTILL</t>
  </si>
  <si>
    <t>2024-09-19T12:59:57Z</t>
  </si>
  <si>
    <t>q29cpdoc8No</t>
  </si>
  <si>
    <t>'Are You Sure?!' PHOTOBOOK Visualizer #AreYouSure #ì´ê²Œë§žì•„ #ì§€ë¯¼xì •êµ­ #JiminxJungKook</t>
  </si>
  <si>
    <t>2024-09-19T08:59:59Z</t>
  </si>
  <si>
    <t>'Are You Sure?!' PHOTOBOOK  ðŸ“… Pre-order: 2024.09.20. 11AM (KST)  ðŸ“… Release: 2024.09.30. (KST)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</si>
  <si>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RzJzr-7U5ig</t>
  </si>
  <si>
    <t>[ë‹¬ë ¤ë¼ ì„ì§„] EP.6 | í…Œë‹ˆìŠ¤ì˜ ì™•ìž: ë²ˆì™¸</t>
  </si>
  <si>
    <t>2024-09-18T12:00:00Z</t>
  </si>
  <si>
    <t>0uoVYPw4hf4</t>
  </si>
  <si>
    <t>[ë‹¬ë ¤ë¼ ì„ì§„] EP.6 | í…Œë‹ˆìŠ¤ì˜ ì™•ìž</t>
  </si>
  <si>
    <t>2024-09-17T12:00:07Z</t>
  </si>
  <si>
    <t>oCQs-V8wVNc</t>
  </si>
  <si>
    <t>'JUNG KOOK: I AM STILL' D-1 Announcement</t>
  </si>
  <si>
    <t>2024-09-17T04:03:15Z</t>
  </si>
  <si>
    <t>Jung Kook's first official documentary 'JUNG KOOK: I AM STILL'  ðŸŽ« Tickets at https://www.jungkook-iamstill.com/ ðŸ“† In Cinemas Worldwide September 18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</si>
  <si>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chRCxhFFirQ</t>
  </si>
  <si>
    <t>'JUNG KOOK: I AM STILL' Preview 3 | Standing Next to You</t>
  </si>
  <si>
    <t>2024-09-16T15:00:04Z</t>
  </si>
  <si>
    <t>Jung Kook's first official documentary 'JUNG KOOK: I AM STILL'  ðŸŽ« Tickets now on sale at https://JUNGKOOK-IAMSTILL.com ðŸ“† In Cinemas Worldwide September 18  ì´ë²ˆ ì•¨ë²”ì˜ íƒ€ì´í‹€ì— ê°€ìž¥ ë§žëŠ” ê³¡ ì•„ë‹ê¹Œ ì‹¶ì—ˆê³ , ì„ íƒí•˜ê²Œ ëì£  I felt that this song would be the perfect title track for this album so that's why I chose it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</si>
  <si>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hf3x562F0Uw</t>
  </si>
  <si>
    <t>BTS (ë°©íƒ„ì†Œë…„ë‹¨) 2024 Happy Chuseok Greeting</t>
  </si>
  <si>
    <t>2024-09-16T05:00:04Z</t>
  </si>
  <si>
    <t>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t>
  </si>
  <si>
    <t>o320i1wGsI4</t>
  </si>
  <si>
    <t>Happy RM Day ðŸ’œ #ë‚¨ì¤€ #RM #RMìƒì¼ã…Šã…‹</t>
  </si>
  <si>
    <t>2024-09-11T15:00:02Z</t>
  </si>
  <si>
    <t>v5rUGagE910</t>
  </si>
  <si>
    <t>[ë‹¬ë ¤ë¼ ì„ì§„] EP.5 | ì„ì§„ì´ì˜ ìœ„í—˜í•œ ì´ˆëŒ€ 2</t>
  </si>
  <si>
    <t>2024-09-10T12:00:07Z</t>
  </si>
  <si>
    <t>_QNaRQc_Zvo</t>
  </si>
  <si>
    <t>'JUNG KOOK: I AM STILL' Preview 2 | 3D</t>
  </si>
  <si>
    <t>2024-09-09T15:00:02Z</t>
  </si>
  <si>
    <t>Jung Kook's first official documentary 'JUNG KOOK: I AM STILL'  ðŸŽ« Tickets now on sale at https://JUNGKOOK-IAMSTILL.com ðŸ“† In Cinemas Worldwide September 18  ì €í•œí…ŒëŠ” '3D (feat. Jack Harlow)'ê°€ ë˜ ì–´ë–»ê²Œ ë³´ë©´ ìƒˆë¡œìš´ ë„ì „ì¸ê±°ì£ . To me, '3D (feat. Jack Harlow)' is a new challenge in a way.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</si>
  <si>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2qepS30_wdA</t>
  </si>
  <si>
    <t>'RM: Right People, Wrong Place' Special Trailer</t>
  </si>
  <si>
    <t>2024-09-04T02:00:11Z</t>
  </si>
  <si>
    <t>'RM: Right People, Wrong Place'  ì œ29íšŒ ë¶€ì‚°êµ­ì œì˜í™”ì œ ì˜¤í”ˆì‹œë„¤ë§ˆ ê³µì‹ ì´ˆì²­ìž‘  ðŸŽžï¸ FIRST SCREENING at BIFF ðŸ”— More info at https://www.rmrpwp.com/  #RM #RightPeopleWrongPlace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</si>
  <si>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JliAZvhJpl8</t>
  </si>
  <si>
    <t>[ë‹¬ë ¤ë¼ ì„ì§„] EP.4 | ì„ì§„ì´ì˜ ìœ„í—˜í•œ ì´ˆëŒ€ 1</t>
  </si>
  <si>
    <t>2024-09-03T12:00:07Z</t>
  </si>
  <si>
    <t>ZUXrob5GnQA</t>
  </si>
  <si>
    <t>'JUNG KOOK: I AM STILL' Preview 1 | Seven</t>
  </si>
  <si>
    <t>2024-09-02T15:00:04Z</t>
  </si>
  <si>
    <t>Jung Kook's first official documentary 'JUNG KOOK: I AM STILL'  ðŸŽ« Tickets on sale at https://www.jungkook-iamstill.com/ ðŸ“† In Cinemas Worldwide September 18 *êµ­ë‚´ í‹°ì¼“ íŒë§¤ëŠ” 9ì›” 4ì¼ë¶€í„° ì‹œìž‘ë©ë‹ˆë‹¤.  â€˜Seven (feat. Latto)â€™ ë•Œ ë¶€í„° ì•½ê°„ íƒ€ì´ë¨¸ ëŒì•„ê°„ ëŠë‚Œìœ¼ë¡œ ê³„ì† ì•žìœ¼ë¡œ ê³„ì† ê°”ë˜ ê²ƒ ê°™ì•„ìš”  Starting with 'Seven (feat. Latto)' My timer started ticking again and I've been going forward ever since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</si>
  <si>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yphkXXfqv74</t>
  </si>
  <si>
    <t>'JUNG KOOK: I AM STILL' Sneak Peek</t>
  </si>
  <si>
    <t>2024-09-02T09:00:05Z</t>
  </si>
  <si>
    <t>Jung Kook's first official documentary 'JUNG KOOK: I AM STILL'  ðŸŽ« Tickets on sale at https://www.jungkook-iamstill.com/ ðŸ“† In Cinemas Worldwide September 18 *êµ­ë‚´ í‹°ì¼“ íŒë§¤ëŠ” 9ì›” 4ì¼ë¶€í„° ì‹œìž‘ë©ë‹ˆë‹¤. *ì •êµ­ ì „ì‹œ 'GOLDEN : The Moments' ì—ì„œë„ í•´ë‹¹ ì˜ìƒì„ ë§Œë‚˜ë³´ì‹¤ ìˆ˜ ìžˆìŠµë‹ˆë‹¤.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</si>
  <si>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vMDQ1_ftg2g</t>
  </si>
  <si>
    <t>Happy Jung Kook Day ðŸ’œ #ì •êµ­ #JungKook #ê¾¸ê¸°ìƒì¼ã…Šã…‹</t>
  </si>
  <si>
    <t>2024-08-31T15:00:02Z</t>
  </si>
  <si>
    <t>T-NhLrbsQc4</t>
  </si>
  <si>
    <t>Jeju Episode Highlights ðŸ¥½ #AreYouSure #ì´ê²Œë§žì•„ #ì§€ë¯¼xì •êµ­xë·” #JiminXJungKookXV</t>
  </si>
  <si>
    <t>2024-08-30T15:00:01Z</t>
  </si>
  <si>
    <t>zm42SXCpuSo</t>
  </si>
  <si>
    <t>[ë‹¬ë ¤ë¼ ì„ì§„] EP.3 | ì „ì—­ë³´ë‹¤ íž˜ë“  í‡´ê·¼</t>
  </si>
  <si>
    <t>2024-08-27T12:00:06Z</t>
  </si>
  <si>
    <t>v5HwLLyYAzo</t>
  </si>
  <si>
    <t>'JUNG KOOK: I AM STILL' Ticket Announcement</t>
  </si>
  <si>
    <t>2024-08-22T04:01:57Z</t>
  </si>
  <si>
    <t>Jung Kook's first official documentary 'JUNG KOOK: I AM STILL' ðŸŽ« Tickets now on sale at https://www.jungkook-iamstill.com/ ðŸ“† In Cinemas Worldwide September 18 *êµ­ë‚´ í‹°ì¼“ íŒë§¤ëŠ” 9ì›” 4ì¼ë¶€í„° ì‹œìž‘ë©ë‹ˆë‹¤.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</si>
  <si>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WxhKIfDLAa4</t>
  </si>
  <si>
    <t>'JUNG KOOK: I AM STILL' ê³µì‹ ì˜ˆê³ íŽ¸</t>
  </si>
  <si>
    <t>2024-08-21T13:00:07Z</t>
  </si>
  <si>
    <t>'JUNG KOOK: I AM STILL' is coming ðŸŽ« êµ­ë‚´ í‹°ì¼“ íŒë§¤: 9ì›” 4ì¼ ðŸ“† ì „ì„¸ê³„ ê°œë´‰: 9ì›” 18ì¼ ðŸ”— ê³µì‹ í™ˆíŽ˜ì´ì§€/í‹°ì¼“ êµ¬ë§¤ ë§í¬: https://www.jungkook-iamstill.com/  'ì €ëŠ” ì œ ë‚˜ì¹¨ë°˜ ë³´ê³  ê°‘ë‹ˆë‹¤' ì—¬ì „ížˆ í•˜ê³  ì‹¶ì€ ê²ƒë„, ë³´ì—¬ì¤„ ê²ƒë„ ë§Žì€ ì •êµ­ì˜ ì´ì•¼ê¸°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</si>
  <si>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LWkh_hXeEeg</t>
  </si>
  <si>
    <t>'JUNG KOOK: I AM STILL' Main Trailer</t>
  </si>
  <si>
    <t>2024-08-21T13:00:01Z</t>
  </si>
  <si>
    <t>'JUNG KOOK: I AM STILL' is coming ðŸŽ« Tickets now on sale at https://www.jungkook-iamstill.com/ ðŸ“† In Cinemas Worldwide September 18  'I just follow my own compass' 8 months of GOLDEN moments but his journey is far from over.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</si>
  <si>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VZdXC2r6i58</t>
  </si>
  <si>
    <t>'JUNG KOOK: I AM STILL' is coming! #ì •êµ­ #JungKook #JUNGKOOK_IAMSTILL</t>
  </si>
  <si>
    <t>2024-08-20T13:00:04Z</t>
  </si>
  <si>
    <t>ðŸŽ¬ Sep 18, in Cinemas Worldwide ðŸŽŸï¸ Visit https://JUNGKOOK-IAMSTILL.com for more info and purchasing tickets!</t>
  </si>
  <si>
    <t>ybBPvd5Qt_M</t>
  </si>
  <si>
    <t>[ë‹¬ë ¤ë¼ ì„ì§„] EP.2 | ê¸ˆì˜í™˜í–¥</t>
  </si>
  <si>
    <t>2024-08-20T12:00:26Z</t>
  </si>
  <si>
    <t>kkxdvBBQN_Y</t>
  </si>
  <si>
    <t>'JUNG KOOK: I AM STILL' Announcement</t>
  </si>
  <si>
    <t>2024-08-14T14:44:51Z</t>
  </si>
  <si>
    <t>Jung Kook's first official documentary In cinemas worldwide with limited screenings beginning September 18  ðŸ”— https://www.jungkook-iamstill.com/ ðŸŽŸï¸ Ticket-sale info: https://weverse.io/bts/notice/21578  #ì •êµ­ #JungKook #JUNGKOOK_IAMSTILL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</si>
  <si>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NJhoWnlRECw</t>
  </si>
  <si>
    <t>[ë‹¬ë ¤ë¼ ì„ì§„] EP.1 | ë‚˜ ì „ì—­ 5ì¼ ëëŠ”ë° í•œë¼ì‚° ê°€ëž€ë‹¤...</t>
  </si>
  <si>
    <t>2024-08-13T12:00:07Z</t>
  </si>
  <si>
    <t>K3sCIrc7rgw</t>
  </si>
  <si>
    <t>ì§€ë¯¼ (Jimin) 'MUSE' Dance Practice Behind</t>
  </si>
  <si>
    <t>2024-08-12T11:00:04Z</t>
  </si>
  <si>
    <t>#ì§€ë¯¼ #Jimin #Jimin_MUSE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</si>
  <si>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5khOeT5fZrM</t>
  </si>
  <si>
    <t>2013ë…„ ë°ë·”í•œ ì§€ë¯¼ê³¼ 2013ë…„ì— íƒœì–´ë‚œ ì–´ë¦°ì´ì˜ ë§Œë‚¨ ðŸ’¬ 'MUSE' ì•ˆë¬´ ì—°ìŠµ ë¹„í•˜ì¸ë“œ #ì§€ë¯¼ #Jimin #Jimin_MUSE</t>
  </si>
  <si>
    <t>2024-08-12T10:00:01Z</t>
  </si>
  <si>
    <t>bitF6SJdpOI</t>
  </si>
  <si>
    <t>'ì´ê²Œ ë§žì•„?!' Announcement (from ì œì£¼)</t>
  </si>
  <si>
    <t>2024-08-11T15:00:01Z</t>
  </si>
  <si>
    <t>ì‹œëŒë²…ì  'ë§‰ë‚´ì¦ˆ'ê°€ ì œì£¼ì—ì„œ ì „í•˜ëŠ” ì¸ì‚¬ ðŸ¤·ðŸ»â€â™‚ï¸ðŸ¤·ðŸ»â€â™‚ï¸ðŸ¤·ðŸ»â€â™‚ï¸   3ëª…ì´ ëª¨ì´ë‹ˆ ì›ƒìŒë„ 3ë°°! í–‰ë³µë„ 3ë°°! ðŸ“º ë§¤ì£¼ ëª©ìš”ì¼ ì˜¤í›„ 4ì‹œ, ë””ì¦ˆë‹ˆ+ ë…ì  ê³µê°œ  #AreYouSure #ì´ê²Œë§žì•„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</si>
  <si>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nUfRzNl0UjE</t>
  </si>
  <si>
    <t>[EPISODE] ì§„ (Jin) @ Paris 2024 as the Torchbearer - BTS (ë°©íƒ„ì†Œë…„ë‹¨)</t>
  </si>
  <si>
    <t>2024-08-11T08:00:03Z</t>
  </si>
  <si>
    <t>Credits:  Images France TÃ©lÃ©visions | Paris 2024 - Â©ï¸ CIO  #BTSEPISODE #Jin #ì§„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</si>
  <si>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Nj6dGh2_PU8</t>
  </si>
  <si>
    <t>'ì´ê²Œ ë§žì•„?!' Preview Clip (with Special Guest)</t>
  </si>
  <si>
    <t>2024-08-09T00:00:03Z</t>
  </si>
  <si>
    <t>'ì´ê²Œ ë§žì•„?!'ì˜ ì²« íŠ¹ë³„ ê²ŒìŠ¤íŠ¸ ë“±ìž¥?! The first guest in 'Are You Sure?!'  ðŸ“º ë§¤ì£¼ ëª©ìš”ì¼ ì˜¤í›„ 4ì‹œ, ë””ì¦ˆë‹ˆ+ ë…ì  ê³µê°œ ðŸ“º New episode on every Thursday 4PM (KST), only on Disney+  #AreYouSure #ì´ê²Œë§žì•„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</si>
  <si>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gbThUOaBan8</t>
  </si>
  <si>
    <t>ðŸ‚í–‰ë³µ ê°€ë“, ì´ê²Œ ë§žì•„~â›„ #AreYouSure #ì´ê²Œë§žì•„ #ì§€ë¯¼xì •êµ­ #JiminxJungKook</t>
  </si>
  <si>
    <t>2024-08-06T15:00:04Z</t>
  </si>
  <si>
    <t>ffmHgySqiMg</t>
  </si>
  <si>
    <t>[ë‹¬ë ¤ë¼ ì„ì§„] EP.1 Teaser</t>
  </si>
  <si>
    <t>2024-08-06T12:00:06Z</t>
  </si>
  <si>
    <t>ðŸ“† 24. 8. 13. ì˜¤í›„ 9ì‹œ ë³¸ë°©ì‚¬ìˆ˜! ðŸ“† Aug 13, 9PM (KST) Coming Soon!  #RunJin #ë‹¬ë ¤ë¼ì„ì§„ #ì§„ #Jin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</si>
  <si>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Dq-k7MqZbho</t>
  </si>
  <si>
    <t>ðŸ¥½ì²­ì¶˜ ê°€ë“, ì´ê²Œ ë§žì•„!ðŸŠ #AreYouSure #ì´ê²Œë§žì•„ #ì§€ë¯¼xì •êµ­ #JiminxJungKook</t>
  </si>
  <si>
    <t>2024-08-05T15:00:03Z</t>
  </si>
  <si>
    <t>tgOuGHdqRuA</t>
  </si>
  <si>
    <t>ì§€ë¯¼ (Jimin) â€˜Rebirth + Slow Dance (feat. Sofia Carson)â€™ Live Clip Behind</t>
  </si>
  <si>
    <t>2024-08-05T10:00:03Z</t>
  </si>
  <si>
    <t>k_08-lbm0Nc</t>
  </si>
  <si>
    <t>ì•„ë¯¸ ì°¾ìœ¼ëŸ¬ ê°‘ë‹ˆë‹¤ðŸŒ 'Rebirth + Slow Dance (feat. Sofia Carson)' Live Clip ë¹„í•˜ì¸ë“œ #ì§€ë¯¼ #Jimin #Jimin_MUSE</t>
  </si>
  <si>
    <t>2024-08-05T09:00:02Z</t>
  </si>
  <si>
    <t>i9Q1-WI0QL8</t>
  </si>
  <si>
    <t>ðŸ•ï¸ë‚­ë§Œ ê°€ë“, ì´ê²Œ ë§žì•„?ðŸŒ¿ #AreYouSure #ì´ê²Œë§žì•„ #ì§€ë¯¼xì •êµ­ #JiminxJungKook</t>
  </si>
  <si>
    <t>2024-08-04T15:00:03Z</t>
  </si>
  <si>
    <t>jbviA9q78xQ</t>
  </si>
  <si>
    <t>ì§€ë¯¼ (Jimin) 'MUSE' Smeraldo Garden Sketch</t>
  </si>
  <si>
    <t>2024-08-04T12:00:01Z</t>
  </si>
  <si>
    <t>ðŸŽµ Listen 'MUSE': https://jimin.lnk.to/MUSE  Credits: Production: FM COMMUNICATIONS, WOORIMEDIA  #ì§€ë¯¼ #Jimin #Jimin_MUSE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</si>
  <si>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nzFjJ0fR2H8</t>
  </si>
  <si>
    <t>Stay with you, with you, ARMY ðŸ’œ #ì§€ë¯¼ #Jimin #Jimin_MUSE</t>
  </si>
  <si>
    <t>2024-08-04T07:05:47Z</t>
  </si>
  <si>
    <t>omBYDQ1bIJU</t>
  </si>
  <si>
    <t>ì–¸ì œê¹Œì§€ë‚˜ ë„ˆì˜ ì†ì„ ë†“ì§€ ì•Šì„ê²Œ, ARMYðŸ«´ #ì§€ë¯¼ #Jimin #Jimin_MUSE</t>
  </si>
  <si>
    <t>2024-08-04T07:05:27Z</t>
  </si>
  <si>
    <t>lKsU3Jn79tc</t>
  </si>
  <si>
    <t>#ì§€ë¯¼ (#Jimin) 'Slow Dance (feat. Sofia Carson)' Live Clip is OUT NOW #Jimin_MUSE</t>
  </si>
  <si>
    <t>2024-08-04T04:09:53Z</t>
  </si>
  <si>
    <t>_JYOHM8Ggpk</t>
  </si>
  <si>
    <t>2024-08-04T04:09:25Z</t>
  </si>
  <si>
    <t>wUspyk2ZGt0</t>
  </si>
  <si>
    <t>#ì§€ë¯¼ (#Jimin) 'Rebirth' Live Clip is OUT NOW #Jimin_MUSE</t>
  </si>
  <si>
    <t>2024-08-04T04:08:32Z</t>
  </si>
  <si>
    <t>pI9vHl-cyuI</t>
  </si>
  <si>
    <t>ì§€ë¯¼ (Jimin) 'Rebirth + Slow Dance (feat. Sofia Carson)' Live Clip</t>
  </si>
  <si>
    <t>2024-08-04T04:00:08Z</t>
  </si>
  <si>
    <t>ðŸŽµ Listen to 'MUSE': https://jimin.lnk.to/MUSE ðŸ’— Special Thanks to Jimin's MUSE, ARMY  0:00 Rebirth (Intro) 2:36 Slow Dance (feat. Sofia Carson)  #ì§€ë¯¼ #Jimin #Jimin_MUSE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</si>
  <si>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XvuWHXAzr7Y</t>
  </si>
  <si>
    <t>Jung Kook's OFFâ“ &amp; ONâ— #AreYouSure #ì´ê²Œë§žì•„ #ì§€ë¯¼xì •êµ­ #JiminxJungKook</t>
  </si>
  <si>
    <t>2024-08-02T15:00:15Z</t>
  </si>
  <si>
    <t>c-OJCWGYYd0</t>
  </si>
  <si>
    <t>Jimin's OFF â“ &amp; ON â— #AreYouSure #ì´ê²Œë§žì•„ #ì§€ë¯¼xì •êµ­ #JiminxJungKook</t>
  </si>
  <si>
    <t>2024-08-02T14:59:59Z</t>
  </si>
  <si>
    <t>bsmNvFYVIus</t>
  </si>
  <si>
    <t>[ë‹¬ë ¤ë¼ ì„ì§„] EP.0-4 | ì›”ë“œì™€ì´ë“œ í•¸ì¸ì˜ ë°¤</t>
  </si>
  <si>
    <t>2024-08-02T12:00:00Z</t>
  </si>
  <si>
    <t>ðŸ“† 24. 8. 13. ì˜¤í›„ 9ì‹œ ë³¸ë°©ì‚¬ìˆ˜! ðŸ“† Aug 13, 9PM (KST) Coming Soon! #RunJin #ë‹¬ë ¤ë¼ì„ì§„ #ì§„ #Jin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</si>
  <si>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MYrZ5T3jFmA</t>
  </si>
  <si>
    <t>ì§€ë¯¼ (Jimin) â€˜Be Mine (English Version)â€™ Visualizer</t>
  </si>
  <si>
    <t>2024-08-02T04:00:02Z</t>
  </si>
  <si>
    <t>ðŸ’½ Listen to â€˜Be Mine (English Version)â€™: http://jimin.lnk.to/BeMine  Credits:  Production: HE WAS BORN  #ì§€ë¯¼ #Jimin #Jimin_MUSE    Connect with BTS: https://ibighit.com/bts http://x.com/BTS_bighit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</si>
  <si>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YKxgwC0SaZ0</t>
  </si>
  <si>
    <t>[ë‹¬ë ¤ë¼ ì„ì§„] EP.0-3 | ë§ˆì§€ë§‰ ë§Œì°¬</t>
  </si>
  <si>
    <t>2024-08-01T12:00:02Z</t>
  </si>
  <si>
    <t>WuDrnGyMiOU</t>
  </si>
  <si>
    <t>[ë‹¬ë ¤ë¼ ì„ì§„] EP.0-2 | ì œì£¼ ì¶œë°œ D-1</t>
  </si>
  <si>
    <t>2024-07-31T12:00:03Z</t>
  </si>
  <si>
    <t>ðŸ“† 24. 8. 13. ì˜¤í›„ 9ì‹œ ë³¸ë°©ì‚¬ìˆ˜! ðŸ“† Aug 13, 9PM (KST) Coming Soon! #RunJin #ë‹¬ë ¤ë¼ì„ì§„ #ì§„ #Jin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</si>
  <si>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ì§€ë¯¼ (Jimin) â€˜MUSEâ€™ Recording Behind</t>
  </si>
  <si>
    <t>2024-07-31T11:00:05Z</t>
  </si>
  <si>
    <t>wHAxO1qU3eU</t>
  </si>
  <si>
    <t>ì§€ë¯¼ì˜ í•œêµ­ì–´ êµì‹¤ðŸ¥âœï¸#Jimin_MUSE ë…¹ìŒ ë¹„í•˜ì¸ë“œ #ì§€ë¯¼ #Jimin</t>
  </si>
  <si>
    <t>2024-07-31T10:00:05Z</t>
  </si>
  <si>
    <t>w2YzWdpSCC8</t>
  </si>
  <si>
    <t>[ë‹¬ë ¤ë¼ ì„ì§„] EP.0-1 | ì…€í”„ë¡œ ì„¸íŒ…í•œ ê³ ìƒê¸¸ì˜ ì„œë§‰</t>
  </si>
  <si>
    <t>2024-07-30T12:00:00Z</t>
  </si>
  <si>
    <t>ðŸ“† 24. 8. 13. ì˜¤í›„ 9ì‹œ ë³¸ë°©ì‚¬ìˆ˜! #RunJin #ë‹¬ë ¤ë¼ì„ì§„ #ì§„ #Jin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</si>
  <si>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Ec_Xp46xGk4</t>
  </si>
  <si>
    <t>'ì´ê²Œ ë§žì•„?!' Main Trailer</t>
  </si>
  <si>
    <t>2024-07-30T00:00:02Z</t>
  </si>
  <si>
    <t>ë¯¸êµ­ì˜ ì—¬ë¦„, ì œì£¼ì˜ ê°€ì„, ê·¸ë¦¬ê³  ì‚¿í¬ë¡œì˜ ê²¨ìš¸ ì´ê²Œ ë§žë‚˜?! ì‹¶ì§€ë§Œ ë‘˜ì´ë¼ì„œ ì¦ê²ë‹¤!ðŸ›¶ðŸŽï¸ðŸ‚  â° 8ì›” 8ì¼, ë””ì¦ˆë‹ˆ ë…ì  ê³µê°œ  #AreYouSure #ì´ê²Œë§žì•„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</si>
  <si>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rnoWjTOQ1uI</t>
  </si>
  <si>
    <t>ì§€ë¯¼ (Jimin) â€˜Whoâ€™ MV Shoot Sketch</t>
  </si>
  <si>
    <t>2024-07-28T10:00:02Z</t>
  </si>
  <si>
    <t>#ì§€ë¯¼ #Jimin #Jimin_MUSE #Jimin_Who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</si>
  <si>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E7_BKge_yh8</t>
  </si>
  <si>
    <t>ì „ ì•ˆ ì¶”ì›Œìš”(?) ì§„ì§œì˜ˆìš”ðŸ¥â„ï¸ #Jimin_Who MV ì´¬ì˜ ë¹„í•˜ì¸ë“œ #Jimin #ì§€ë¯¼ #Jimin_MUSE</t>
  </si>
  <si>
    <t>2024-07-28T09:00:02Z</t>
  </si>
  <si>
    <t>FBPXVvLkssA</t>
  </si>
  <si>
    <t>My heart is always waiting for you, JiminðŸ’Œ #Jimin_Who #ì§€ë¯¼ #Jimin</t>
  </si>
  <si>
    <t>2024-07-26T04:00:05Z</t>
  </si>
  <si>
    <t>rXqu2gwO0T0</t>
  </si>
  <si>
    <t>ì§€ë¯¼ (Jimin) 'Who' @ The Tonight Show Starring Jimmy Fallon</t>
  </si>
  <si>
    <t>2024-07-25T13:00:01Z</t>
  </si>
  <si>
    <t>ðŸŽµ Listen to 'MUSE': https://jimin.lnk.to/MUSE #Jimin_Who #Jimin_MUSE #ì§€ë¯¼ #Jimin    Credits: Production: HIGHQUALITYFISH Director: SAMSON Executive Producer: HQF Producer: Jungho Kee 1st AD: Juyeon Hong, Bom Lee Line Producer: Heeyoung Lee PA: Wonsung Yoon, Chanhyuk Park, Hyunho Kim, Chanyoung Park, Jonghoon Lee, Seonghyeon Kim, Hwirym Jang  Director of Photography: EumKo Focus Puller: Youngwoo Lee 2nd AC: Eunil Lee Data Manager:  Yoontae Go 3rd AC: Donghyun Lee  Jimmy Jib Operator: Youngjung Kim Jimmy Jib Assistant: Hyunin Kim, Hojun Choi, Byunjong Kim  Gaffer: Junhee Park | TEAM JJUN Crew: Gangmin Jeong, Wonkyu Choi, Beomjun Kim, Solbin Kang, Dawoon Jung, Jungwook Kim, Jaehoon Lee, Chan Jung, Yerim Jin, Jonghyun Jeon, Minjong Kang, Dahoon Park  Art Director: Jungae Lee | OH!ARTCREW 1st: Hongsuk Jang 2nd: Huijin Kim Art team: Yong Kim, Hyeon Heo, Younghun Jin  Showlight : Sunggang Jeon | J SHOW COMPANY Crew: Jangwoo Seok, Jangsun Ho, Daeyeon Hwang, Sangmin Park  LED | JUSTmedia Crew: Jonghyun Ryu, Jaehyeong Nam, Myungsung Kim, Jesu Lee, Wonhyeok Kim, Sora Chung, Sangjun Lee  Location Manager: Youngjin Kim | GO LOCATION  SFX: Chulyoung Park | DRAGON Wonjun Oh, Jaesung Park, Chongyoung Seol, Junhak Lee  2D: SAMSON, Moona Lee DI: HQF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</si>
  <si>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ldvcbO9-86Q</t>
  </si>
  <si>
    <t>#ì§€ë¯¼ (#Jimin) â€˜Whoâ€™ Dance Practice ê³µê°œ! #Jimin_Who #Jimin_MUSE</t>
  </si>
  <si>
    <t>2024-07-25T08:00:03Z</t>
  </si>
  <si>
    <t>xwADdJym_y4</t>
  </si>
  <si>
    <t>[CHOREOGRAPHY] ì§€ë¯¼ (Jimin) â€˜Whoâ€™ Dance Practice</t>
  </si>
  <si>
    <t>2024-07-24T10:00:03Z</t>
  </si>
  <si>
    <t>ðŸŽµ Listen to 'MUSE': https://jimin.lnk.to/MUSE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</si>
  <si>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BAcBlVWzffs</t>
  </si>
  <si>
    <t>ì§€ë¯¼ (Jimin) 'Who (Funky Remix)' Visualizer</t>
  </si>
  <si>
    <t>2024-07-23T04:00:04Z</t>
  </si>
  <si>
    <t>ðŸ’½ Listen to â€˜Who (Remixes)â€™: https://jimin.lnk.to/WhoRemixes   Connect with BTS: https://ibighit.com/bts http://x.com/BTS_bighit http://x.com/BTS_twt http://www.facebook.com/bangtan.official https://www.youtube.com/user/BANGTANTV http://instagram.com/BTS.bighitofficial https://www.tiktok.com/@bts_official_bighit https://weverse.onelink.me/qt3S/94808190 https://www.weibo.com/BTSbighit https://www.weibo.com/BTSmembers http://btsblog.ibighit.com  #ì§€ë¯¼ #Jimin #Jimin_Who</t>
  </si>
  <si>
    <t>BKRfGu7qWM4</t>
  </si>
  <si>
    <t>ì§€ë¯¼ (Jimin) 'Who (Acoustic Remix)' Visualizer</t>
  </si>
  <si>
    <t>PBs9KhhqDGA</t>
  </si>
  <si>
    <t>ì§€ë¯¼ (Jimin) 'Who (Shibuyakei Remix)' Visualizer</t>
  </si>
  <si>
    <t>coLRdNLsEA4</t>
  </si>
  <si>
    <t>ì§€ë¯¼ (Jimin) 'Who (Beautiful Mind Remix)' Visualizer</t>
  </si>
  <si>
    <t>o97tTwAEXRQ</t>
  </si>
  <si>
    <t>ì§€ë¯¼ (Jimin) 'Who (Rock Remix)' Visualizer</t>
  </si>
  <si>
    <t>Sk0PmJ4qkOo</t>
  </si>
  <si>
    <t>ì§€ë¯¼ (Jimin) â€˜MUSEâ€™ Jacket Shoot Sketch</t>
  </si>
  <si>
    <t>2024-07-22T10:00:05Z</t>
  </si>
  <si>
    <t>#ì§€ë¯¼ #Jimin #Jimin_MUSE #Jimin_Who #SmeraldoGardenMarchingBand #SGMB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</si>
  <si>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0Okl31mKI0E</t>
  </si>
  <si>
    <t>ì•„ë¯¸ì˜ ì„ íƒì´ ê¶ê¸ˆí•œ ê¸ˆë°œ ì§€ë¯¼ðŸ£ #Jimin_MUSE ìž¬í‚· ì´¬ì˜ ë¹„í•˜ì¸ë“œ #ì§€ë¯¼ #Jimin #Jimin_Who #SGMB #SmeraldoGardenMarchingBand</t>
  </si>
  <si>
    <t>2024-07-22T09:00:00Z</t>
  </si>
  <si>
    <t>KYPICI6YGTY</t>
  </si>
  <si>
    <t>'ì´ê²Œ ë§žì•„?!' Teaser Trailer</t>
  </si>
  <si>
    <t>2024-07-22T00:00:03Z</t>
  </si>
  <si>
    <t>ì²­ì¶˜ ì•„ë‹ˆê°€, ë‚­ë§Œì´ì§€!'ðŸ¤·ðŸ»â€â™‚ï¸ðŸ¤·ðŸ»â€â™‚ï¸ ë°©íƒ„ì†Œë…„ë‹¨ ì§€ë¯¼, ì •êµ­ì˜ ì˜ˆì¸¡ë¶ˆê°€ ì—¬í–‰ê¸°, 'ì´ê²Œ ë§žì•„?!'  â° 8ì›” 8ì¼, ë””ì¦ˆë‹ˆ ë…ì  ê³µê°œ  #AreYouSure #ì´ê²Œë§žì•„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</si>
  <si>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EWwP3wKOVd4</t>
  </si>
  <si>
    <t>êµí™˜ì•¨ë²” MMM(Mini &amp; Moni Music) - ì§€ë¯¼ (Jimin)</t>
  </si>
  <si>
    <t>2024-07-20T07:58:06Z</t>
  </si>
  <si>
    <t>ë°©íƒ„ì†Œë…„ë‹¨|BTS|BANGTAN|ì•Œì— |RM|ìŠˆê°€|SUGA|ì œì´í™‰|jhope|ì§€ë¯¼|ì •êµ­|k-pop|ë°©íƒ„|j-hope|Jung Kook|Jimin|BTS V|Jin|ì•„ë ˜|RPWP|Right Place Wrong Person</t>
  </si>
  <si>
    <t>êµí™˜ì•¨ë²” MMM(Mini &amp; Moni Music) - ì§€ë¯¼ (Jimin)    #êµí™˜ì•¨ë²”MMM #MiniMoniMusic #Jimin #ì§€ë¯¼ #RM   Connect with BTS:  https://ibighit.com/bts  https://x.com/bts_bighit https://x.com/BTS_twt http://www.facebook.com/bangtan.official  https://www.youtube.com/user/BANGTANTV  http://instagram.com/BTS.bighitofficial  https://www.tiktok.com/@bts_official_bighit https://weverse.onelink.me/qt3S/94808190 https://www.weibo.com/BTSbighit https://www.weibo.com/BTSmembers  http://btsblog.ibighit.com</t>
  </si>
  <si>
    <t>wxrRW2aGxRU</t>
  </si>
  <si>
    <t>[EPISODE] ì§„ (Jin) @ 2024ë…„ 6ì›” 13ì¼ì˜ ì„ì§„, ë‚ ì”¨ ë§‘ìŒâ˜€ï¸ - BTS (ë°©íƒ„ì†Œë…„ë‹¨)</t>
  </si>
  <si>
    <t>2024-07-18T12:00:15Z</t>
  </si>
  <si>
    <t>u1vuMosz8_s</t>
  </si>
  <si>
    <t>'ì´ê²Œ ë§žì•„?!' Announcement (from USA)</t>
  </si>
  <si>
    <t>2024-07-15T15:00:00Z</t>
  </si>
  <si>
    <t>ë¯¸êµ­ì—ì„œ ë‚ ì•„ì˜¨ ì†Œì‹âœˆï¸ ì§€ë¯¼, ì •êµ­ì˜ í¬ë¡œì• ë½(?!)ì´ ë‹´ê¸´, 'ì´ê²Œ ë§žì•„?!'ê°€ ê³§ ê³µê°œë©ë‹ˆë‹¤!  ë°©íƒ„ì†Œë…„ë‹¨ ì§€ë¯¼, ì •êµ­ì˜ ì˜ˆì¸¡ë¶ˆê°€ ì—¬í–‰ê¸°, 'ì´ê²Œ ë§žì•„?!'ðŸ¤·ðŸ»â€â™‚ï¸ðŸ¤·ðŸ»â€â™‚ï¸  â³ 8ì›” 8ì¼, ë””ì¦ˆë‹ˆ ë…ì  ê³µê°œ  #AreYouSure #ì´ê²Œë§žì•„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</si>
  <si>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A_nEKaOyxw4</t>
  </si>
  <si>
    <t>'ì´ê²Œ ë§žì•„?!' Launch Trailer</t>
  </si>
  <si>
    <t>2024-07-12T00:00:02Z</t>
  </si>
  <si>
    <t>ë°©íƒ„ì†Œë…„ë‹¨ ì§€ë¯¼, ì •êµ­ì˜ ì˜ˆì¸¡ë¶ˆê°€ ì—¬í–‰ê¸°, ì´ê²Œ ë§žì•„?!  ë³¸ê²© 'í”„ë¡œê·¸ëž¨ëª… ì œìž‘ê¸°.mp4' ê³µê°œ ðŸ¤·ðŸ»â€â™‚ï¸'ì´ê²Œ ë§žë‚˜!?'ðŸ¤·ðŸ»â€â™‚ï¸ â³ 8ì›” 8ì¼, ë””ì¦ˆë‹ˆ ë…ì  ê³µê°œ  #AreYouSure #ì´ê²Œë§žì•„ #ì§€ë¯¼xì •êµ­ #JiminxJungKook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</si>
  <si>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8Qj--tyhxnc</t>
  </si>
  <si>
    <t>êµí™˜ì•¨ë²” MMM(Mini &amp; Moni Music) - ì§€ë¯¼ (Jimin) TEASER</t>
  </si>
  <si>
    <t>2024-07-11T08:00:02Z</t>
  </si>
  <si>
    <t>êµí™˜ì•¨ë²” MMM(Mini &amp; Moni Music) - ì§€ë¯¼ (Jimin)  ðŸ“† 2024. 7. 20. 5PM KST   #êµí™˜ì•¨ë²”MMM #MiniMoniMusic #Jimin #ì§€ë¯¼ #RM   Connect with BTS:  https://ibighit.com/bts  https://x.com/bts_bighit https://x.com/BTS_twt http://www.facebook.com/bangtan.official  https://www.youtube.com/user/BANGTANTV  http://instagram.com/BTS.bighitofficial  https://www.tiktok.com/@bts_official_bighit https://weverse.onelink.me/qt3S/94808190 https://www.weibo.com/BTSbighit https://www.weibo.com/BTSmembers  http://btsblog.ibighit.com</t>
  </si>
  <si>
    <t>aNFblglY5T4</t>
  </si>
  <si>
    <t>[BANGTAN BOMB] Jung Kook Unwinds in Qatar - BTS (ë°©íƒ„ì†Œë…„ë‹¨)</t>
  </si>
  <si>
    <t>2024-07-09T11:09:01Z</t>
  </si>
  <si>
    <t>#BANGTANBOMB #ë°©íƒ„ë°¤ #JungKook #ì •êµ­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</si>
  <si>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dmqCj-w_tE4</t>
  </si>
  <si>
    <t>[BANGTAN BOMB] V's 20-Second Live in Gangneung - BTS (ë°©íƒ„ì†Œë…„ë‹¨)</t>
  </si>
  <si>
    <t>2024-07-09T10:59:01Z</t>
  </si>
  <si>
    <t>#BANGTANBOMB #ë°©íƒ„ë°¤ #V #ë·”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</si>
  <si>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79VOWKrvGyM</t>
  </si>
  <si>
    <t>[BANGTAN BOMB] Jimin's Music Show Fan Support Shoot Sketch - BTS (ë°©íƒ„ì†Œë…„ë‹¨)</t>
  </si>
  <si>
    <t>2024-07-09T10:49:02Z</t>
  </si>
  <si>
    <t>#BANGTANBOMB #ë°©íƒ„ë°¤ #Jimin #ì§€ë¯¼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</si>
  <si>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4NLjqdrQHRg</t>
  </si>
  <si>
    <t>[BANGTAN BOMB] j-hope's 'CRUSH HOUR' Practice Sketch - BTS (ë°©íƒ„ì†Œë…„ë‹¨)</t>
  </si>
  <si>
    <t>2024-07-09T10:39:02Z</t>
  </si>
  <si>
    <t>60iH8bUy6x4</t>
  </si>
  <si>
    <t>[BANGTAN BOMB] SUGA at the Movie Premiere - BTS (ë°©íƒ„ì†Œë…„ë‹¨)</t>
  </si>
  <si>
    <t>2024-07-09T10:29:01Z</t>
  </si>
  <si>
    <t>#BANGTANBOMB #ë°©íƒ„ë°¤ #SUGA #ìŠˆê°€ #BTS #ë°©íƒ„ì†Œë…„ë‹¨   Connect with BTS:  https://ibighit.com/bts  https://x.com/bts_bighit http://x.com/BTS_twt  http://www.facebook.com/bangtan.official  https://www.youtube.com/user/BANGTANTV  http://instagram.com/BTS.bighitofficial  https://www.tiktok.com/@bts_official_bighit https://weverse.onelink.me/qt3S/94808190 https://www.weibo.com/BTSbighit https://www.weibo.com/BTSmembers  http://btsblog.ibighit.com</t>
  </si>
  <si>
    <t>axUJ8fOnqsc</t>
  </si>
  <si>
    <t>[BANGTAN BOMB] Jin's Variety Show Excursion - BTS (ë°©íƒ„ì†Œë…„ë‹¨)</t>
  </si>
  <si>
    <t>2024-07-09T10:19:01Z</t>
  </si>
  <si>
    <t>jZkTkAtfqWA</t>
  </si>
  <si>
    <t>[BANGTAN BOMB] RM's Radio at the 2023 BTS FESTA - BTS (ë°©íƒ„ì†Œë…„ë‹¨)</t>
  </si>
  <si>
    <t>2024-07-09T10:09:01Z</t>
  </si>
  <si>
    <t>#BANGTANBOMB #ë°©íƒ„ë°¤ #RM #BTS #ë°©íƒ„ì†Œë…„ë‹¨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</si>
  <si>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vEyE2YutxYU</t>
  </si>
  <si>
    <t>BTS (ë°©íƒ„ì†Œë…„ë‹¨) 2024 ARMY MEMBERSHIP Renewal Message</t>
  </si>
  <si>
    <t>2024-07-04T05:00:06Z</t>
  </si>
  <si>
    <t>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</si>
  <si>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pNMiJm1c-K0</t>
  </si>
  <si>
    <t>ì§€ë¯¼ (Jimin) â€˜Smeraldo Garden Marching Band (feat. Loco)â€™ Track Video Behind</t>
  </si>
  <si>
    <t>2024-07-03T10:00:03Z</t>
  </si>
  <si>
    <t>#ì§€ë¯¼ #Jimin #Jimin_MUSE #SmeraldoGardenMarchingBand #SGMB  Connect with BTS: https://ibighit.com/bts https://x.com/bts_bighit https://x.com/BTS_twt http://www.facebook.com/bangtan.official https://www.youtube.com/user/BANGTANTV http://instagram.com/BTS.bighitofficial https://www.tiktok.com/@bts_official_bighit https://weverse.onelink.me/qt3S/94808190 https://www.weibo.com/BTSbighit http://btsblog.ibighit.com</t>
  </si>
  <si>
    <t>SyV7pTMO13k</t>
  </si>
  <si>
    <t>ðŸ¥: âë‚˜ ì™œ ì´ë ‡ê²Œ ì§„ì‹¬ì´ì§€?âž #SGMB ìˆí¼ ì´¬ì˜ ë¹„í•˜ì¸ë“œðŸ“±#SmeraldoGardenMarchingBand #Jimin_MUSE#ì§€ë¯¼ #Jimin</t>
  </si>
  <si>
    <t>2024-07-03T09:00:02Z</t>
  </si>
  <si>
    <t>CnPDQzVgkEQ</t>
  </si>
  <si>
    <t>ìŠ¤ë©”ëž„ë„ ê°€ë“  ë§ˆì¹­ ë°´ë“œ í”„ë¡ íŠ¸ë§¨ ì§€ë¯¼ ë“±ìž¥ðŸ’› #ì§€ë¯¼ #Jimin #SGMB #Jimin_MUSE</t>
  </si>
  <si>
    <t>2024-07-01T04:00:00Z</t>
  </si>
  <si>
    <t>XpEhjawv7Qk</t>
  </si>
  <si>
    <t>ëˆˆë¶€ì‹  ì§€ë¯¼ê³¼ ë¡œê¼¬ì™€ í•¨ê»˜ ðŸ’ #ì§€ë¯¼ #Jimin #SGMB #Jimin_MUSE</t>
  </si>
  <si>
    <t>2024-06-30T04:00:18Z</t>
  </si>
  <si>
    <t>uOD7dLEK1eE</t>
  </si>
  <si>
    <t>Marching Band ì‚ì•½ì‚ì•½ âœ¨ðŸ¥ðŸ£ðŸ¥ #ì§€ë¯¼ #Jimin #SGMB #Jimin_MUSE</t>
  </si>
  <si>
    <t>2024-06-29T04:00:36Z</t>
  </si>
  <si>
    <t>bVtJtMP6CEY</t>
  </si>
  <si>
    <t>V 'TYPE 1' Teaser #V #ë·” #TYPE_1</t>
  </si>
  <si>
    <t>2024-06-26T04:00:17Z</t>
  </si>
  <si>
    <t>g1ABy41Pjuc</t>
  </si>
  <si>
    <t>BTS (ë°©íƒ„ì†Œë…„ë‹¨) '2024 BTS FESTA' Sketch</t>
  </si>
  <si>
    <t>2024-06-20T10:00:04Z</t>
  </si>
  <si>
    <t>ë‹¤ì‹œ ë§Œë‚˜ì„œ ë°˜ê°€ì› ì–´ìš” ì•„ë¯¸ðŸ’œ Glad to meet again ARMYðŸ’œ  ðŸ“… 2024. 06. 13. ðŸ“ìž ì‹¤ì¢…í•©ìš´ë™ìž¥ (Seoul Sports Complex)  #2024BTSFESTA #BTS11thAnniversary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</si>
  <si>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VPRLfV57hZQ</t>
  </si>
  <si>
    <t>[EPISODE] SUGA | Agust D TOUR â€˜D-DAYâ€™ THE FINAL - BTS (ë°©íƒ„ì†Œë…„ë‹¨)</t>
  </si>
  <si>
    <t>2024-06-15T10:00:00Z</t>
  </si>
  <si>
    <t>#BTSEPISODE #SUGA #ìŠˆê°€ #BTS #ë°©íƒ„ì†Œë…„ë‹¨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</si>
  <si>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xMBEE8LttIU</t>
  </si>
  <si>
    <t>[BANGTAN BOMB] ì§„ (Jin) 'ìŠˆí¼ ì°¸ì¹˜' Stage CAM @ 2024ë…„ 6ì›” 13ì¼ì˜ ì„ì§„, ë‚ ì”¨ ë§‘ìŒâ˜€ï¸</t>
  </si>
  <si>
    <t>2024-06-14T10:00:00Z</t>
  </si>
  <si>
    <t>#BANGTANBOMB #ë°©íƒ„ë°¤ #Jin #ì§„ #BTS #ë°©íƒ„ì†Œë…„ë‹¨  ì§„ (Jin) 'ìŠˆí¼ ì°¸ì¹˜' Stage CAM @ 2024ë…„ 6ì›” 13ì¼ì˜ ì„ì§„, ë‚ ì”¨ ë§‘ìŒâ˜€ï¸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</si>
  <si>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0lHcNvoinwY</t>
  </si>
  <si>
    <t>ì •êµ­ (Jung Kook) 'Never Let Go' Lyric Video OUT NOW #JungKook_NeverLetGo #2024BTSFESTA</t>
  </si>
  <si>
    <t>2024-06-13T09:00:02Z</t>
  </si>
  <si>
    <t>J_n4Ysi5iUM</t>
  </si>
  <si>
    <t>ì •êµ­ (Jung Kook) 'Never Let Go' Lyric Video</t>
  </si>
  <si>
    <t>2024-06-12T09:00:04Z</t>
  </si>
  <si>
    <t>#ì •êµ­ #JungKook #JungKook_NeverLetGo #2024BTSFESTA #BTS11thAnniversary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</si>
  <si>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yKJOiVU_q7A</t>
  </si>
  <si>
    <t>[SPECIAL CLIP] BTS (ë°©íƒ„ì†Œë…„ë‹¨) 'Life Goes On' (in the forest ver.) #2024BTSFESTA</t>
  </si>
  <si>
    <t>2024-06-08T12:30:04Z</t>
  </si>
  <si>
    <t>#BTS #ë°©íƒ„ì†Œë…„ë‹¨ #LifeGoesOn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</si>
  <si>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AeY01SsyD-M</t>
  </si>
  <si>
    <t>BTS (ë°©íƒ„ì†Œë…„ë‹¨) 'Anpanman' Stage CAM (BTS focus) @ TODAY Citi Music Series #2024BTSFESTA</t>
  </si>
  <si>
    <t>2024-06-08T12:20:03Z</t>
  </si>
  <si>
    <t>nrClLF4D8t0</t>
  </si>
  <si>
    <t>[BANGTAN BOMB] Billboard Hot 100 No.1 Skit Recording Sketch #2024BTSFESTA - BTS (ë°©íƒ„ì†Œë…„ë‹¨)</t>
  </si>
  <si>
    <t>2024-06-08T12:10:03Z</t>
  </si>
  <si>
    <t>#BANGTANBOMB #ë°©íƒ„ë°¤ #BTS #ë°©íƒ„ì†Œë…„ë‹¨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</si>
  <si>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Q0HB1V7ZUPU</t>
  </si>
  <si>
    <t>[BANGTAN BOMB] Ji. Jin. Jung RADIO Behind the Scenes #2024BTSFESTA - BTS (ë°©íƒ„ì†Œë…„ë‹¨)</t>
  </si>
  <si>
    <t>2024-06-08T12:00:03Z</t>
  </si>
  <si>
    <t>j9DA82ZqNHA</t>
  </si>
  <si>
    <t>RM 'Nuts' Live Video OUT NOW  #RM #Nuts #RightPlaceWrongPerson</t>
  </si>
  <si>
    <t>2024-05-29T15:01:36Z</t>
  </si>
  <si>
    <t>z7FiZTE1NiI</t>
  </si>
  <si>
    <t>RM 'Nuts' Live Video</t>
  </si>
  <si>
    <t>2024-05-29T15:00:00Z</t>
  </si>
  <si>
    <t>RM 'Right Place, Wrong Person' Release ðŸŽ§Listen now:Â https://rm.lnk.to/rightplacewrongperson   Credits: Creative Director: San Yawn Director: Pennacky  Creative Team: JNKYRD, Sehoon Jang  Behind the Scenes Photographer: Jimin Son  Local Production Company: Cult of Ya Producer/1st AD: Hoon Gold Line Producer: Mia Foo Production Assistant: Mitchell Fisher Live Audio Engineer: Joshua Marriott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   #Nuts #RightPlaceWrongPerson #RM</t>
  </si>
  <si>
    <t>XQk7zOm68HU</t>
  </si>
  <si>
    <t>êµí™˜ì•¨ë²” MMM(Mini &amp; Moni Music) - RM</t>
  </si>
  <si>
    <t>2024-05-25T08:00:07Z</t>
  </si>
  <si>
    <t>#êµí™˜ì•¨ë²”MMM #MiniMoniMusic #RM #Jimin #ì§€ë¯¼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</si>
  <si>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qeDHzvYiYks</t>
  </si>
  <si>
    <t>SUGA | Agust D TOUR 'D-DAY' The Original 3D Visualizer #SUGA #ìŠˆê°€ #AgustD #D_DAY_THE_ORIGINAL</t>
  </si>
  <si>
    <t>2024-05-21T01:00:08Z</t>
  </si>
  <si>
    <t>SUGA | Agust D TOUR 'D-DAY' The Original  ðŸ“… PRE-ORDER: 2024.05.21. 11AM (KST) ~ ðŸ“… RELEASE: 2024.06.07.</t>
  </si>
  <si>
    <t>L8f-VdzGYQc</t>
  </si>
  <si>
    <t>SUGA | Agust D TOUR 'D-DAY' The Original SPOT #2 #SUGA #ìŠˆê°€ #AgustD #D_DAY_THE_ORIGINAL</t>
  </si>
  <si>
    <t>2024-05-19T15:01:05Z</t>
  </si>
  <si>
    <t>SUGA | Agust D TOUR 'D-DAY' The Original  ðŸ“… PRE-ORDER: 2024.5.21. 11AM (KST) ~ ðŸ“… RELEASE: 2024.6.7.</t>
  </si>
  <si>
    <t>oY2ZiahjQbs</t>
  </si>
  <si>
    <t>[PREVIEW] SUGA | Agust D TOUR 'D-DAY' The Original SPOT #2</t>
  </si>
  <si>
    <t>2024-05-19T15:00:01Z</t>
  </si>
  <si>
    <t>SUGA | Agust D TOUR 'D-DAY' The Original  ðŸ“… PRE-ORDER: 2024.05.21. 11AM (KST) ~ ðŸ“… RELEASE: 2024.06.07.  #SUGA #ìŠˆê°€ #AgustD #D_DAY_THE_ORIGINAL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</si>
  <si>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91FgcfFNECY</t>
  </si>
  <si>
    <t>SUGA | Agust D TOUR 'D-DAY' The Original SPOT #1 #SUGA #ìŠˆê°€ #AgustD #D_DAY_THE_ORIGINAL</t>
  </si>
  <si>
    <t>2024-05-19T14:00:13Z</t>
  </si>
  <si>
    <t>*ì˜ìƒ ë‚´ PRE-ORDER ì¼ìž í‘œê¸° ì˜¤ë¥˜ë¡œ ìž¬ì—…ë¡œë“œ í•˜ì˜€ìŠµë‹ˆë‹¤.  SUGA | Agust D TOUR 'D-DAY' The Original  ðŸ“… PRE-ORDER: 2024.05.21. 11AM (KST) ~ ðŸ“… RELEASE: 2024.06.07.</t>
  </si>
  <si>
    <t>1iYSY2r6JAA</t>
  </si>
  <si>
    <t>[PREVIEW] SUGA | Agust D TOUR 'D-DAY' The Original SPOT #1</t>
  </si>
  <si>
    <t>2024-05-18T15:00:05Z</t>
  </si>
  <si>
    <t>k9E9s7f-YIk</t>
  </si>
  <si>
    <t>êµí™˜ì•¨ë²” MMM(Mini &amp; Moni Music) - RM TEASER</t>
  </si>
  <si>
    <t>2024-05-18T08:00:01Z</t>
  </si>
  <si>
    <t>êµí™˜ì•¨ë²” MMM(Mini &amp; Moni Music) - RM  ðŸ“† 2024. 5. 25. 5PM KST   #êµí™˜ì•¨ë²”MMM #MiniMoniMusic #RM #Jimin #ì§€ë¯¼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</si>
  <si>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lupA4JxKA-4</t>
  </si>
  <si>
    <t>[nì›”ì˜ ì„ì§„] Message from Jin : May 2024 ðŸ’Œ</t>
  </si>
  <si>
    <t>2024-05-02T03:04:01Z</t>
  </si>
  <si>
    <t>#nì›”ì˜ì„ì§„ #5ì›”ì˜_ì„ì§„ #ì§„ #Jin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</si>
  <si>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CIzxtxlGwHk</t>
  </si>
  <si>
    <t>BTS (ë°©íƒ„ì†Œë…„ë‹¨) BTS POP-UP : MONOCHROME Sketch</t>
  </si>
  <si>
    <t>2024-04-29T10:09:02Z</t>
  </si>
  <si>
    <t>BTS POP-UP : MONOCHROME  ðŸ“† 2024. 04. 26. - 05. 12. 11AM~8PM (KST) ðŸ“¦ì„œìš¸ ì„±ë™êµ¬ ì„±ìˆ˜ì¼ë¡œ4ê¸¸ 12, AP AGAIN  #BTS_POPUP #MONOCHROME #MNCR #BTS #ë°©íƒ„ì†Œë…„ë‹¨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</si>
  <si>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aWW2fQwIRvE</t>
  </si>
  <si>
    <t>j-hope 'HOPE ON THE STREET' Recording Behind</t>
  </si>
  <si>
    <t>2024-04-24T10:00:04Z</t>
  </si>
  <si>
    <t>ðŸŽµListen now: https://ingrv.es/hopeonthestreetvol1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  #jhope #ì œì´í™‰ #HOPE_ON_THE_STREET #í™‰ì˜¨ìŠ¤</t>
  </si>
  <si>
    <t>X-BaHzKrwGs</t>
  </si>
  <si>
    <t>SUGA | Agust D â€˜D-DAY GOOD DAYâ€™ - BTS (ë°©íƒ„ì†Œë…„ë‹¨)</t>
  </si>
  <si>
    <t>2024-04-21T10:00:01Z</t>
  </si>
  <si>
    <t>_wp0GPlkpc8</t>
  </si>
  <si>
    <t>BTS (ë°©íƒ„ì†Œë…„ë‹¨) BTS POP-UP : MONOCHROME Official Trailer</t>
  </si>
  <si>
    <t>2024-04-17T12:02:40Z</t>
  </si>
  <si>
    <t>BTS POP-UP : MONOCHROME  ðŸ“† 2024. 04. 26. - 05. 12. 11AM - 8PM (KST) ðŸ“¦PICK-UP HERE: ì„œìš¸ ì„±ë™êµ¬ ì„±ìˆ˜ì¼ë¡œ4ê¸¸ 12, AP AGAIN  #BTS_POPUP #MONOCHROME #MNCR #BTS #ë°©íƒ„ì†Œë…„ë‹¨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</si>
  <si>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9G8Xv604NLc</t>
  </si>
  <si>
    <t>'HOPE ON THE STREET' DOCU SERIES Dance Highlight (full ver.)</t>
  </si>
  <si>
    <t>2024-04-15T09:00:01Z</t>
  </si>
  <si>
    <t>ë‹¤íë©˜í„°ë¦¬ ì‹œë¦¬ì¦ˆ â€˜HOPE ON THE STREETâ€™ë¥¼ í†µí•´ â€˜HOPE ON THE STREET VOL.1â€™ì˜ ìˆ˜ë¡ê³¡ì„ ë§Œë‚˜ë³´ì„¸ìš”! Each episode in 'HOPE ON THE STREET' will feature the 6 tracks of his special album, 'HOPE ON THE STREET VOL.1.'  j-hope NEW DOCU SERIES 'HOPE ON THE STREET' ðŸ“º Watch NOW on Prime Video &amp; TVING  j-hope Special Album 'HOPE ON THE STREET VOL.1' ðŸ›’ https://ingrv.es/hopeonthestreetvol1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</si>
  <si>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C4W_o7Rt3K0</t>
  </si>
  <si>
    <t>j-hope 'HOPE ON THE STREET' POP-UP Sketch</t>
  </si>
  <si>
    <t>2024-04-14T12:00:01Z</t>
  </si>
  <si>
    <t>j-hope 'HOPE ON THE STREET VOL.1'  ðŸŽµ Listen now: https://ingrv.es/hopeonthestreetvol1  Credits: Production: FM COMMUNICATIONS, WOORIMEDIA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</si>
  <si>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loQTVVCJxhQ</t>
  </si>
  <si>
    <t>[nì›”ì˜ ì„ì§„] Message from Jin : Apr 2024 ðŸ’Œ</t>
  </si>
  <si>
    <t>2024-04-13T03:04:02Z</t>
  </si>
  <si>
    <t>#nì›”ì˜ì„ì§„ #4ì›”ì˜_ì„ì§„ #ì§„ #Jin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</si>
  <si>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6jmOGK_5tKU</t>
  </si>
  <si>
    <t>'NEURON (with ê°œì½”, ìœ¤ë¯¸ëž˜)' Dance VideoðŸ•º #HOPE_ON_THE_STREET #Docuseries #EP6_Highlight #jhope #ì œì´í™‰</t>
  </si>
  <si>
    <t>2024-04-12T09:00:02Z</t>
  </si>
  <si>
    <t>j-hope NEW DOCU SERIES 'HOPE ON THE STREET' ðŸ“º Watch now on Prime Video &amp; TVING  ë‹¤íë©˜í„°ë¦¬ ì‹œë¦¬ì¦ˆ â€˜HOPE ON THE STREETâ€™ë¥¼ í†µí•´ â€˜HOPE ON THE STREET VOL.1â€™ì˜ ìˆ˜ë¡ê³¡ì„ ë§Œë‚˜ë³´ì„¸ìš”! Each episode in 'HOPE ON THE STREET' will feature the 6 tracks of his special album, 'HOPE ON THE STREET VOL.1.'  j-hope Special Album 'HOPE ON THE STREET VOL.1'  ðŸ›’ https://ingrv.es/hopeonthestreetvol1</t>
  </si>
  <si>
    <t>yLJFobloq6g</t>
  </si>
  <si>
    <t>'what ifâ€¦ (dance mix with JINBO the SuperFreak)' Dance VideoðŸ•º #HOPE_ON_THE_STREET #EP5_Highlight</t>
  </si>
  <si>
    <t>2024-04-11T09:00:02Z</t>
  </si>
  <si>
    <t>4mEXHR2BwfI</t>
  </si>
  <si>
    <t>'HOPE ON THE STREET' DOCU SERIES Dancers with j-hope</t>
  </si>
  <si>
    <t>2024-04-08T09:00:01Z</t>
  </si>
  <si>
    <t>ì œì´í™‰ì˜ â€˜ìŠ¤íŠ¸ë¦¬íŠ¸ ëŒ„ìŠ¤â€™ íƒë°©ê¸° j-hopeâ€™s STREET DANCE REPORT  'HOPE ON THE STREET' ðŸ“º Watch NOW on Prime Video &amp; TVING  ë‹¤íë©˜í„°ë¦¬ ì‹œë¦¬ì¦ˆ â€˜HOPE ON THE STREETâ€™ë¥¼ í†µí•´ â€˜HOPE ON THE STREET VOL.1â€™ì˜ ìˆ˜ë¡ê³¡ì„ ë§Œë‚˜ë³´ì„¸ìš”! Each episode in 'HOPE ON THE STREET' will feature the 6 tracks of his special album, 'HOPE ON THE STREET VOL.1.'  j-hope Special Album 'HOPE ON THE STREET VOL.1' ðŸ›’ https://ingrv.es/hopeonthestreetvol1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</si>
  <si>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MdoJUJGrYFE</t>
  </si>
  <si>
    <t>[EPISODE] SUGA | Agust D TOUR 'D-DAY' in SEOUL - BTS (ë°©íƒ„ì†Œë…„ë‹¨)</t>
  </si>
  <si>
    <t>2024-04-07T10:00:04Z</t>
  </si>
  <si>
    <t>bAmdyoZf6G4</t>
  </si>
  <si>
    <t>'i don't know (with í—ˆìœ¤ì§„ of LE SSERAFIM)' Dance VideoðŸ•º#HOPE_ON_THE_STREET #Docuseries #EP4_Highlight</t>
  </si>
  <si>
    <t>2024-04-05T09:00:02Z</t>
  </si>
  <si>
    <t>NLq_LVKkKQc</t>
  </si>
  <si>
    <t>'lock / unlock (with benny blanco, Nile Rodgers)' Dance VideoðŸ•º #HOPE_ON_THE_STREET #EP3_Highlight</t>
  </si>
  <si>
    <t>2024-04-04T09:00:09Z</t>
  </si>
  <si>
    <t>K7ogo6nGHMo</t>
  </si>
  <si>
    <t>j-hope 'NEURON (with Gaeko, yoonmirae)' Visualizer</t>
  </si>
  <si>
    <t>2024-04-03T14:00:06Z</t>
  </si>
  <si>
    <t>j-hope 'HOPE ON THE STREET VOL.1' Release ðŸŽµListen now: https://ingrv.es/hopeonthestreetvol1   j-hope DOCU SERIES 'HOPE ON THE STREET' ðŸ“ºWatch NOW on Prime Video &amp; TVING  BIGHIT MUSIC. Rights are reserved selectively in the video. Unauthorized reproduction is a violation of applicable laws. Manufactured by BIGHIT MUSIC, Seoul, Korea.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http://btsblog.ibighit.com  #jhope_NEURON #HOPE_ON_THE_STREET #í™‰ì˜¨ìŠ¤ #jhope #ì œì´í™‰</t>
  </si>
  <si>
    <t>SeyNdylhUF8</t>
  </si>
  <si>
    <t>'HOPE ON THE STREET' DOCU SERIES Poster Shoot Sketch</t>
  </si>
  <si>
    <t>2024-04-01T09:00:07Z</t>
  </si>
  <si>
    <t>ì œì´í™‰ì˜ â€˜ìŠ¤íŠ¸ë¦¬íŠ¸ ëŒ„ìŠ¤â€™ íƒë°©ê¸° j-hopeâ€™s STREET DANCE REPORT 'HOPE ON THE STREET'  ðŸ“º Watch NOW on Prime Video &amp; TVING ë‹¤íë©˜í„°ë¦¬ ì‹œë¦¬ì¦ˆ â€˜HOPE ON THE STREETâ€™ë¥¼ í†µí•´ â€˜HOPE ON THE STREET VOL.1â€™ì˜ ìˆ˜ë¡ê³¡ì„ ë§Œë‚˜ë³´ì„¸ìš”! Each episode in 'HOPE ON THE STREET' will feature the 6 tracks of his special album, 'HOPE ON THE STREET VOL.1.'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</si>
  <si>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h5wcyw1fRlQ</t>
  </si>
  <si>
    <t>The BIGGEST dance on the street!ðŸ›¹ðŸ€ #HOPE_ON_THE_STREET #Docuseries #jhope #ì œì´í™‰</t>
  </si>
  <si>
    <t>2024-03-30T09:00:05Z</t>
  </si>
  <si>
    <t>j-hope DOCU SERIES 'HOPE ON THE STREET' ðŸ“º NOW on Prime Video &amp; TVING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</si>
  <si>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fy5FNcZ4Jw4</t>
  </si>
  <si>
    <t>'i wonder... (with Jung Kook of BTS)' Dance VideoðŸ•º #HOPE_ON_THE_STREET #Docuseries #EP2_Highlight</t>
  </si>
  <si>
    <t>2024-03-29T09:00:03Z</t>
  </si>
  <si>
    <t>j-hope NEW DOCU SERIES 'HOPE ON THE STREET' ðŸ“… March 28, 0AM (KST) ðŸ“º Premiere globally | ì „ì„¸ê³„ ë™ì‹œ ê³µê°œ Global: Prime Video Korea: TVING   ë‹¤íë©˜í„°ë¦¬ ì‹œë¦¬ì¦ˆ â€˜HOPE ON THE STREETâ€™ë¥¼ í†µí•´ â€˜HOPE ON THE STREET VOL.1â€™ì˜ ìˆ˜ë¡ê³¡ì„ ë§Œë‚˜ë³´ì„¸ìš”! Each episode in 'HOPE ON THE STREET' will feature the 6 tracks of his special album, 'HOPE ON THE STREET VOL.1.'  j-hope Special Album 'HOPE ON THE STREET VOL.1'  ðŸ“† March 29, 1PM (KST) ðŸ›’ https://ingrv.es/hopeonthestreetvol1</t>
  </si>
  <si>
    <t>AF-om2vadvU</t>
  </si>
  <si>
    <t>j-hope 'NEURON (with Gaeko, yoonmirae)' OUT NOW #jhope_NEURON #HOPE_ON_THE_STREET #í™‰ì˜¨ìŠ¤#jhope #ì œì´í™‰</t>
  </si>
  <si>
    <t>2024-03-29T06:12:24Z</t>
  </si>
  <si>
    <t>j-hope 'HOPE ON THE STREET VOL.1' Release ðŸŽµListen now: https://ingrv.es/hopeonthestreetvol1</t>
  </si>
  <si>
    <t>TJgxhfQvtRw</t>
  </si>
  <si>
    <t>'on the street (solo ver.)' Dance VideoðŸ•º#HOPE_ON_THE_STREET #Docuseries #EP1_Highlight #jhope #ì œì´í™‰</t>
  </si>
  <si>
    <t>2024-03-28T09:00:05Z</t>
  </si>
  <si>
    <t>j-hope NEW DOCU SERIES 'HOPE ON THE STREET' ðŸ“… March 28, 0AM (KST) ðŸ“º Premiere globally | ì „ì„¸ê³„ ë™ì‹œ ê³µê°œ Global: Prime Video Korea: TVING   ë‹¤íë©˜í„°ë¦¬ ì‹œë¦¬ì¦ˆ â€˜HOPE ON THE STREETâ€™ë¥¼ í†µí•´ â€˜HOPE ON THE STREET VOL.1â€™ì˜ ìˆ˜ë¡ê³¡ì„ ë§Œë‚˜ë³´ì„¸ìš”! Each episode in 'HOPE ON THE STREET' will feature the 6 tracks of his special album, 'HOPE ON THE STREET VOL.1.'  j-hope Special Album 'HOPE ON THE STREET VOL.1'  ðŸ“†March 29, 1PM (KST) ðŸ›’ https://ingrv.es/hopeonthestreetvol1</t>
  </si>
  <si>
    <t>gtQNOQGFo60</t>
  </si>
  <si>
    <t>'HOPE ON THE STREET' DOCU SERIES D-1 Announcement</t>
  </si>
  <si>
    <t>2024-03-27T09:00:29Z</t>
  </si>
  <si>
    <t>j-hope NEW DOCU SERIES 'HOPE ON THE STREET' ðŸ“… March 28, 0AM (KST) ðŸ“º Premiere globally | ì „ì„¸ê³„ ë™ì‹œ ê³µê°œ Global: Prime Video Korea: TVING   ë‹¤íë©˜í„°ë¦¬ ì‹œë¦¬ì¦ˆ â€˜HOPE ON THE STREETâ€™ë¥¼ í†µí•´ â€˜HOPE ON THE STREET VOL.1â€™ì˜ ìˆ˜ë¡ê³¡ì„ ë§Œë‚˜ë³´ì„¸ìš”! Each episode in 'HOPE ON THE STREET' will feature the 6 tracks of his special album, 'HOPE ON THE STREET VOL.1.'  j-hope Special Album 'HOPE ON THE STREET VOL.1'  ðŸ“†March 29, 1PM (KST) ðŸ›’ https://ingrv.es/hopeonthestreetvol1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</si>
  <si>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_rqCstQg6qA</t>
  </si>
  <si>
    <t>SUGAâ”‚Agust D TOUR 'D-DAY' THE MOVIE Ticket Announcement</t>
  </si>
  <si>
    <t>2024-03-26T15:00:03Z</t>
  </si>
  <si>
    <t>SUGAâ”‚Agust D TOUR 'D-DAY' THE MOVIE   ðŸŽŸï¸ 3ì›” 27ì¼, ì˜¤ëŠ˜ 13ì‹œ! CGV ì˜ˆë§¤ ìˆœì°¨ ì˜¤í”ˆ! ðŸ”— More info: https://sugathemovie.com/  #D_DAY_THEMOVIE #D_DAY_TOUR #SUGA #ìŠˆê°€ #AgustD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</si>
  <si>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hebPsZUAUB8</t>
  </si>
  <si>
    <t>'HOPE ON THE STREET' DOCU SERIES Moving Poster âœˆ #jhope #ì œì´í™‰ #HOPE_ON_THE_STREET #í™‰ì˜¨ìŠ¤ #Docuseries</t>
  </si>
  <si>
    <t>2024-03-25T15:00:40Z</t>
  </si>
  <si>
    <t>j-hope NEW DOCU SERIES 'HOPE ON THE STREET'  ðŸ“… March 28, 0AM (KST) ðŸ“º Premiere globally | ì „ì„¸ê³„ ë™ì‹œ ê³µê°œ Global: Prime Video Korea: TVING   ë‹¤íë©˜í„°ë¦¬ ì‹œë¦¬ì¦ˆ â€˜HOPE ON THE STREETâ€™ë¥¼ í†µí•´ â€˜HOPE ON THE STREET VOL.1â€™ì˜ ìˆ˜ë¡ê³¡ì„ ë§Œë‚˜ë³´ì„¸ìš”! Each episode in 'HOPE ON THE STREET' will feature the 6 tracks of his special album, 'HOPE ON THE STREET VOL.1.'  j-hope Special Album 'HOPE ON THE STREET VOL.1'  ðŸ“†March 29, 1PM (KST) ðŸ›’ https://ingrv.es/hopeonthestreetvol1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</si>
  <si>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75Kwh_G2HIw</t>
  </si>
  <si>
    <t>'HOPE ON THE STREET' DOCU SERIES Interview Video</t>
  </si>
  <si>
    <t>2024-03-24T15:00:02Z</t>
  </si>
  <si>
    <t>j-hope NEW DOCU SERIES 'HOPE ON THE STREET' ì•„ë¯¸ ì—¬ëŸ¬ë¶„, j-hopeì´ ì¶¤ì·„ìŠµë‹ˆë‹¤! ë§Žì´ ì¢‹ì•„í•´ì£¼ì„¸ìš”ðŸ¤— ARMY, j-hope danced! Hope you enjoy it!ðŸ¤—  ðŸ“… March 28, 0AM (KST) ðŸ“º Premiere globally | ì „ì„¸ê³„ ë™ì‹œ ê³µê°œ Global: Prime Video Korea: TVING   ë‹¤íë©˜í„°ë¦¬ ì‹œë¦¬ì¦ˆ â€˜HOPE ON THE STREETâ€™ë¥¼ í†µí•´ â€˜HOPE ON THE STREET VOL.1â€™ì˜ ìˆ˜ë¡ê³¡ì„ ë§Œë‚˜ë³´ì„¸ìš”! Each episode in 'HOPE ON THE STREET' will feature the 6 tracks of his special album, 'HOPE ON THE STREET VOL.1.'  j-hope Special Album 'HOPE ON THE STREET VOL.1'  ðŸ“†March 29, 1PM (KST) ðŸ›’ https://ingrv.es/hopeonthestreetvol1   #jhope #ì œì´í™‰ #HOPE_ON_THE_STREET #í™‰ì˜¨ìŠ¤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</si>
  <si>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na1vAkq3bSA</t>
  </si>
  <si>
    <t>[EPISODE] SUGA | Agust D TOUR 'D-DAY' in ASIA - BTS (ë°©íƒ„ì†Œë…„ë‹¨)</t>
  </si>
  <si>
    <t>2024-03-24T10:00:01Z</t>
  </si>
  <si>
    <t>8ZyYO8OmscI</t>
  </si>
  <si>
    <t>V 'FRI(END)S' Live Film</t>
  </si>
  <si>
    <t>2024-03-22T01:00:05Z</t>
  </si>
  <si>
    <t>#V #ë·” #V_FRIENDS #FRI_END_S  Credits: W KOREA  Cartier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</si>
  <si>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NV1y9JGQ3B8</t>
  </si>
  <si>
    <t>'HOPE ON THE STREET' DOCU SERIES D-7 Announcement</t>
  </si>
  <si>
    <t>2024-03-21T09:00:04Z</t>
  </si>
  <si>
    <t>h-62RBZMvH4</t>
  </si>
  <si>
    <t>V 'FRI(END)'S MV Reaction 3</t>
  </si>
  <si>
    <t>2024-03-20T11:00:04Z</t>
  </si>
  <si>
    <t>#V #ë·” #V_FRIENDS #FRI_END_S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</si>
  <si>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4mtUOuK7TOU</t>
  </si>
  <si>
    <t>SUGAâ”‚Agust D TOUR 'D-DAY' THE MOVIE IMAX Trailer</t>
  </si>
  <si>
    <t>2024-03-19T15:00:03Z</t>
  </si>
  <si>
    <t>SUGAâ”‚Agust D TOUR 'D-DAY' THE MOVIE, experience the cinematic cut in IMAX!  ðŸŽ« Tickets now on sale at http://sugathemovie.com/ ðŸ“† In theaters &amp; IMAX April 10 &amp; 13 worldwide!  *Additional screening dates may vary, check your local venues.  'I'm someone who loves performing.' The latest concert movie from SUGA of BTS 'SUGAâ”‚Agust D TOUR 'D-DAY' THE MOVIE' bursts onto the big screen worldwide! The cinematic cut is coming to theaters &amp; IMAX April 10 &amp; 13 worldwide!  #D_DAY_THEMOVIE #D_DAY_TOUR #SUGA #ìŠˆê°€ #AgustD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</si>
  <si>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SmDLtABnAaw</t>
  </si>
  <si>
    <t>SUGAâ”‚Agust D TOUR 'D-DAY' THE MOVIE IMAX ì˜ˆê³ íŽ¸</t>
  </si>
  <si>
    <t>SUGAâ”‚Agust D TOUR 'D-DAY' THE MOVIE ì´ˆëŒ€í˜• IMAX ìŠ¤í¬ë¦°ìœ¼ë¡œ ë§Œë‚˜ëŠ” íŠ¹ë³„í•œ ê²½í—˜ì„ ë†“ì¹˜ì§€ ë§ˆì„¸ìš”!  ðŸ“† 2024.04.10. CGV ë‹¨ë… ê°œë´‰ ðŸ‘‰ðŸ»ê¸€ë¡œë²Œ í‹°ì¼“ ì•ˆë‚´: https://www.sugathemovie.com/ *í•œêµ­ ì˜ˆë§¤ ê´€ë ¨ ìƒì„¸ ë‚´ìš©ì€ ì¶”í›„ ì•ˆë‚´ ì˜ˆì •ìž…ë‹ˆë‹¤.  'ì €ëŠ” ê³µì—°ì„ ì‚¬ëž‘í•˜ëŠ” ì‚¬ëžŒì´ì—ìš”' ì²« ë‹¨ë… ì›”ë“œíˆ¬ì–´ ëŒ€ìž¥ì •ì˜ í”¼ë‚ ë ˆ SUGAâ”‚Agust D TOUR 'D-DAY' THE MOVIE. ê·¸ ë‚ ì˜ ëœ¨ê±°ìš´ ì—´ê¸°ì™€ ì „ìœ¨ì„ ì´ˆëŒ€í˜• IMAX ìŠ¤í¬ë¦°ì„ í†µí•´ ë§Œë‚˜ëŠ” íŠ¹ë³„í•œ ê²½í—˜ê¹Œì§€, 4ì›” 10ì¼ CGVì—ì„œ ë…ì  ê°œë´‰ë©ë‹ˆë‹¤!  #D_DAY_THEMOVIE #D_DAY_TOUR #SUGA #ìŠˆê°€ #AgustD   Connect with BTS:  https://ibighit.com/bts  http://twitter.com/BTS_bighit http://twitter.com/BTS_twt  http://www.facebook.com/bangtan.official  https://www.youtube.com/user/BANGTANTV  http://instagram.com/BTS.bighitofficial  https://www.tiktok.com/@bts_official_bighit https://weverse.onelink.me/qt3S/94808190 https://www.weibo.com/BTSbighit https://www.weibo.com/BTSmembers  http://btsblog.ibighit.com</t>
  </si>
  <si>
    <t>AIwhaxDAEPg</t>
  </si>
  <si>
    <t>íƒœì¤€ì´ê°€ ê·¸ë¦¬ìš´ ì§€í˜œ ðŸ¥º #ë®¤ë¹„ë¦¬ì•¡ì…˜3íŽ¸ë¯¸ë¦¬ë³´ê¸° #V #ë·” #V_FRIENDS #FRI_END_S #3íƒ„í’€ë²„ì „ì»¤ë°ì‘¨</t>
  </si>
  <si>
    <t>2024-03-19T12:00:03Z</t>
  </si>
  <si>
    <t>ðŸŽ§ Listen 'FRI(END)S' now: https://ingrv.es/friends ðŸ“º Watch 'FRI(END)S' MV now: https://youtu.be/62peQdQv4uo</t>
  </si>
  <si>
    <t>I_Uyqmdz13Q</t>
  </si>
  <si>
    <t>PULE PRA ROUBAR BRAINROTS NO ROBLOX</t>
  </si>
  <si>
    <t>2026-02-24T19:26:53Z</t>
  </si>
  <si>
    <t>ðŸŒµParticipem do  meu Grupo do Roblox  https://www.roblox.com/pt/communities/17079112/ON-Cactus#!/store ðŸ’šDiscord Oficial do canal https://discord.com/invite/lucasclashon âœ…Meu perfil oficial do Roblox - https://www.roblox.com/pt/users/3818273238/profile</t>
  </si>
  <si>
    <t>gJBj3qpjwQc</t>
  </si>
  <si>
    <t>O BRAINROT MAIS RARO DO TSUNAMI BRAINROT ENTROU NA MINHA BASE</t>
  </si>
  <si>
    <t>2026-02-23T21:51:27Z</t>
  </si>
  <si>
    <t>ePhIG1gh_ew</t>
  </si>
  <si>
    <t>LUCÃƒO VS YOUTUBERS NO KNOCKOUT PINGUIM</t>
  </si>
  <si>
    <t>2026-02-21T17:33:40Z</t>
  </si>
  <si>
    <t>YHaAQAnRLm0</t>
  </si>
  <si>
    <t>SE EU NÃƒO RIR = VC Ã‰ BANIDO</t>
  </si>
  <si>
    <t>2026-02-18T21:36:49Z</t>
  </si>
  <si>
    <t>qC5GzVyOpVE</t>
  </si>
  <si>
    <t>MELHORANDO A CONTA DA MINHA NAMORADA NO BRAWL STARS</t>
  </si>
  <si>
    <t>2026-02-17T22:16:08Z</t>
  </si>
  <si>
    <t>N3v3uTpjUoA</t>
  </si>
  <si>
    <t>FINGI SER ADM PRA DAR UMA LIÃ‡ÃƒO NO TOXICO</t>
  </si>
  <si>
    <t>2026-02-16T18:56:57Z</t>
  </si>
  <si>
    <t>4FCPd-R-NEo</t>
  </si>
  <si>
    <t>FINGI SER UM BEBE NO TSUNAMI BRAINROT</t>
  </si>
  <si>
    <t>2026-02-14T22:00:23Z</t>
  </si>
  <si>
    <t>lOckpGKz_9M</t>
  </si>
  <si>
    <t>CONSEGUI O BRAINROT MAIS RARO DO TSUNAMI BRAINROT</t>
  </si>
  <si>
    <t>2026-02-13T20:41:14Z</t>
  </si>
  <si>
    <t>4vcpUg6SBOA</t>
  </si>
  <si>
    <t>1V1 CONTRA MEUS INSCRITOS NO PINGUIM KNOCKOUT</t>
  </si>
  <si>
    <t>2026-02-12T20:32:58Z</t>
  </si>
  <si>
    <t>8ibzN6HwSk0</t>
  </si>
  <si>
    <t>TESTEI COPIAS DE TSUNAMI BRAINROT</t>
  </si>
  <si>
    <t>2026-02-11T20:26:25Z</t>
  </si>
  <si>
    <t>RhSYVTsHbm0</t>
  </si>
  <si>
    <t>FINGI SER ADM PRA TROLLAR INICIANTES NO TSUNAMI BRAINROT</t>
  </si>
  <si>
    <t>2026-02-10T21:48:46Z</t>
  </si>
  <si>
    <t>3acsadypm4g</t>
  </si>
  <si>
    <t>UM SCAMMER ENTROU NO MEU SERVIDOR DO TSUNAMI BRAINROT</t>
  </si>
  <si>
    <t>2026-02-09T21:40:35Z</t>
  </si>
  <si>
    <t>xyxvoF8IeOU</t>
  </si>
  <si>
    <t>O SUCRILHOSÂ® DECIDE O QUE EU LIBERO NO BRAWL STARS</t>
  </si>
  <si>
    <t>2026-02-07T21:01:03Z</t>
  </si>
  <si>
    <t>Saiba mais em: https://promocaosucrilhos.com.br/?utm_source=youtube&amp;utm_medium=lucao&amp;utm_campaign=brawlstars</t>
  </si>
  <si>
    <t>3lZMkweSAI0</t>
  </si>
  <si>
    <t>O QUE ME OFERECEM PELA VIP+ no TSUNAMI BRAINROT</t>
  </si>
  <si>
    <t>2026-02-06T21:32:30Z</t>
  </si>
  <si>
    <t>VOp81RfXknY</t>
  </si>
  <si>
    <t>TESTEI BURLAS QUE MELHORAM SUA CONTA NO TSUNAMI BRAINROT</t>
  </si>
  <si>
    <t>2026-02-05T20:37:27Z</t>
  </si>
  <si>
    <t>lnZDwxB1N2g</t>
  </si>
  <si>
    <t>SE EU RIR = 4.000 ROBUX</t>
  </si>
  <si>
    <t>2026-02-04T21:15:49Z</t>
  </si>
  <si>
    <t>htt-jYF6MFY</t>
  </si>
  <si>
    <t>CONSEGUI O MELHOR BRAINROT NO TSUNAMI BRAINROT</t>
  </si>
  <si>
    <t>2026-02-03T21:26:09Z</t>
  </si>
  <si>
    <t>Mk5yqhMk0AI</t>
  </si>
  <si>
    <t>FINGI SER POBRE PRA TROLLAR O DESUMILDE no TSUNAMI BRAINROT</t>
  </si>
  <si>
    <t>2026-02-02T20:36:38Z</t>
  </si>
  <si>
    <t>-6MGLl7eprE</t>
  </si>
  <si>
    <t>FINGI SER INICIANTE COM O MELHOR BRAINROT no TSUNAMI BRAINROT</t>
  </si>
  <si>
    <t>2026-01-31T22:17:33Z</t>
  </si>
  <si>
    <t>1COze1VWWUs</t>
  </si>
  <si>
    <t>ENTREI NO SERVER DO TOP GLOBAL DE TSUNAMI BRAINROT</t>
  </si>
  <si>
    <t>2026-01-30T22:37:08Z</t>
  </si>
  <si>
    <t>Canal do GSM https://youtube.com/@gsmthebestroblox?si=t7y9NYVjmixSik5n  ðŸŒµParticipem do  meu Grupo do Roblox  https://www.roblox.com/pt/communities/17079112/ON-Cactus#!/store ðŸ’šDiscord Oficial do canal https://discord.com/invite/lucasclashon âœ…Meu perfil oficial do Roblox - https://www.roblox.com/pt/users/3818273238/profile</t>
  </si>
  <si>
    <t>m91fGlHRI_c</t>
  </si>
  <si>
    <t>INICIEI DO ZERO COM O DIVINO MAIS RARO DO TSUNAMI BRAINROT</t>
  </si>
  <si>
    <t>2026-01-29T21:23:31Z</t>
  </si>
  <si>
    <t>8U-Ze9elQg0</t>
  </si>
  <si>
    <t>TESTEI MECANICAS QUE BURLAM TSUNAMI BRAINROT</t>
  </si>
  <si>
    <t>2026-01-28T19:11:42Z</t>
  </si>
  <si>
    <t>kFpFIb39mFA</t>
  </si>
  <si>
    <t>FINALMENTE... O ÃšLTIMO REBIRTH DO ROUBE UM BRAINROT</t>
  </si>
  <si>
    <t>2026-01-27T21:22:32Z</t>
  </si>
  <si>
    <t>rdTzCqCTUd8</t>
  </si>
  <si>
    <t>LIBEREI O ULTIMO BRAWLER NA MINHA CONTA DO BRAWL STARS</t>
  </si>
  <si>
    <t>2026-01-26T20:38:39Z</t>
  </si>
  <si>
    <t>Participe vocÃª tambem https://www.promocaosucrilhos.com.br/</t>
  </si>
  <si>
    <t>OyqB_d1vOmc</t>
  </si>
  <si>
    <t>LUCAO E FLAKES POWER NO MELHOR OBBY DO ROBLOX</t>
  </si>
  <si>
    <t>2026-01-24T23:34:15Z</t>
  </si>
  <si>
    <t>Wt5TjskB5rU</t>
  </si>
  <si>
    <t>QUEBREI LUCKY BLOCKS POR BRAINROTS</t>
  </si>
  <si>
    <t>2026-01-23T22:32:21Z</t>
  </si>
  <si>
    <t>_EzPssK5xKQ</t>
  </si>
  <si>
    <t>FUJA DO TRONCO POR BRAINROTS</t>
  </si>
  <si>
    <t>2026-01-22T21:38:36Z</t>
  </si>
  <si>
    <t>xAA6sf8b8xA</t>
  </si>
  <si>
    <t>INICIEI COM TODOS GAMEPASSES NO TSUNAMI BRAINROT</t>
  </si>
  <si>
    <t>2026-01-21T21:58:21Z</t>
  </si>
  <si>
    <t>47FxE4_v_bs</t>
  </si>
  <si>
    <t>ABRI 100 LUCKY BLOCKS NO TSUNAMI BRAINROT</t>
  </si>
  <si>
    <t>2026-01-20T20:36:53Z</t>
  </si>
  <si>
    <t>WxvXC8iB92c</t>
  </si>
  <si>
    <t>SE EU RIR = 3000 ROBUX</t>
  </si>
  <si>
    <t>2026-01-19T22:39:50Z</t>
  </si>
  <si>
    <t>R875BNQrvyU</t>
  </si>
  <si>
    <t>MELHORANDO AS CONTAS DOS INSCRITOS NO TSUNAMI BRAINROT</t>
  </si>
  <si>
    <t>2026-01-18T21:46:48Z</t>
  </si>
  <si>
    <t>RCvB4srUNBg</t>
  </si>
  <si>
    <t>FINGI SER GAROTA PRA FAZER TRADES NO ROUBE UM BRAINROT</t>
  </si>
  <si>
    <t>2026-01-17T22:18:11Z</t>
  </si>
  <si>
    <t>UKbme5_DDW0</t>
  </si>
  <si>
    <t>DESAFIEI OS INSCRITOS PRO X1 no ROUBE UM BRAINROT</t>
  </si>
  <si>
    <t>2026-01-16T23:04:30Z</t>
  </si>
  <si>
    <t>lF3dEwntsLg</t>
  </si>
  <si>
    <t>CONSEGUI O BRAINROT MAIS VALIOSO NO TSUNAMI BRAINROT</t>
  </si>
  <si>
    <t>2026-01-15T22:01:20Z</t>
  </si>
  <si>
    <t>KZmgz_zuSiI</t>
  </si>
  <si>
    <t>TESTEI VENDEDORES SEM AVALIAÃ‡Ã•ES DE ROUBE UM BRAINROT</t>
  </si>
  <si>
    <t>2026-01-14T21:52:27Z</t>
  </si>
  <si>
    <t>S5anmqnf18g</t>
  </si>
  <si>
    <t>ENTREI NO TOP GLOBAL DO TSUNAMI BRAINROT</t>
  </si>
  <si>
    <t>2026-01-13T21:59:23Z</t>
  </si>
  <si>
    <t>QCe6CEisR18</t>
  </si>
  <si>
    <t>ANALISANDO BASES DE INSCRITOS NO ROUBE UM BRAINROT</t>
  </si>
  <si>
    <t>2026-01-12T21:45:43Z</t>
  </si>
  <si>
    <t>15koJ1GPHMY</t>
  </si>
  <si>
    <t>FINGI TER 8 ANOS NO ROUBE UM BRAINROT</t>
  </si>
  <si>
    <t>2026-01-10T22:44:29Z</t>
  </si>
  <si>
    <t>kthTcf-oM00</t>
  </si>
  <si>
    <t>ABRI UMA CAIXA MISTERIOSA DE BORUTO</t>
  </si>
  <si>
    <t>2026-01-09T22:35:20Z</t>
  </si>
  <si>
    <t>WmYf_C85ivE</t>
  </si>
  <si>
    <t>O QUE ME OFERECEM NO PAINEL DE ADM? ROUBE UM BRAINROT</t>
  </si>
  <si>
    <t>2026-01-08T22:25:33Z</t>
  </si>
  <si>
    <t>E8MX5Il8Jfs</t>
  </si>
  <si>
    <t>VOLTEI PRO BRAWL STARS EM 2026</t>
  </si>
  <si>
    <t>2026-01-07T21:43:18Z</t>
  </si>
  <si>
    <t>WwLO-RAeUR4</t>
  </si>
  <si>
    <t>LIBEREI A BASE SKIBIDI TOILET NO ROUBE UM BRAINROT</t>
  </si>
  <si>
    <t>2026-01-06T19:24:56Z</t>
  </si>
  <si>
    <t>AtMzl6iAdjU</t>
  </si>
  <si>
    <t>CAÃ NUM GOLPE E PERDI MEU MELHOR BRAINROT NO ROUBE UM BRAINROT</t>
  </si>
  <si>
    <t>2026-01-05T21:38:48Z</t>
  </si>
  <si>
    <t>Jxx1vrvuVOE</t>
  </si>
  <si>
    <t>ENVIEI 675MIL PESSOAS PRA CANAIS COM 0 INSCRITOS</t>
  </si>
  <si>
    <t>2026-01-02T22:08:41Z</t>
  </si>
  <si>
    <t>-4rYEMK1dUc</t>
  </si>
  <si>
    <t>NÃƒO POSSO ME ATRASAR PRA ESCOLA no ROBLOX</t>
  </si>
  <si>
    <t>2025-12-31T18:57:27Z</t>
  </si>
  <si>
    <t>Xrh1ZuBA-jE</t>
  </si>
  <si>
    <t>ESCAPE DA PRISAO NO ROBLOX</t>
  </si>
  <si>
    <t>2025-12-29T14:30:35Z</t>
  </si>
  <si>
    <t>OB_bv5rr2Ps</t>
  </si>
  <si>
    <t>CRIEI O DRAGAO MAIS RARO DO MUNDO NO ROUBE UM BRAINROT</t>
  </si>
  <si>
    <t>2025-12-27T21:20:56Z</t>
  </si>
  <si>
    <t>BPdKu-bi0aI</t>
  </si>
  <si>
    <t>A CADA PVP O ITEM MELHORA NO ROUBE UM BRAINROT</t>
  </si>
  <si>
    <t>2025-12-25T21:54:11Z</t>
  </si>
  <si>
    <t>8lW4KEtjEa8</t>
  </si>
  <si>
    <t>LIBEREI A BASE MEOWL no ROUBE UM BRAINROT</t>
  </si>
  <si>
    <t>2025-12-23T19:38:15Z</t>
  </si>
  <si>
    <t>aATzC4ZrBqQ</t>
  </si>
  <si>
    <t>MINHA PRIMEIRA VEZ NO THE FORGE do ROBLOX</t>
  </si>
  <si>
    <t>2025-12-22T17:59:27Z</t>
  </si>
  <si>
    <t>G-GjAyQ694s</t>
  </si>
  <si>
    <t>RECUPEREI BRAINROTS DO MEU IRMÃƒO NO ROUBE UM BRAINROT</t>
  </si>
  <si>
    <t>2025-12-21T15:13:03Z</t>
  </si>
  <si>
    <t>vN2wmCiVHDg</t>
  </si>
  <si>
    <t>O SKIBIDI TOILET OG CHEGOU NO ROUBE UM BRAINROT</t>
  </si>
  <si>
    <t>2025-12-20T20:53:46Z</t>
  </si>
  <si>
    <t>GaY2wfM7CEw</t>
  </si>
  <si>
    <t>LIBEREI A BASE STRAWBERRY NO ROUBE UM BRAINROT</t>
  </si>
  <si>
    <t>2025-12-19T20:51:31Z</t>
  </si>
  <si>
    <t>Compre uma caixa de sucrilhos, faÃ§a seu cadastro e resgate seu Starr Drop e ganhe um nÃºmero da sorte para concorrer a uma chance de ir para o mundial de Brawl Stars em 2026 Desperte o Tigre com Brawl Stars!! @sucrilhosbrasil https://www.promocaosucrilhos.com.br/</t>
  </si>
  <si>
    <t>sy_P6Oc9GUM</t>
  </si>
  <si>
    <t>TROCANDO UM NOOBINI POR UM ELEFANTE STRAWBERRY NO ROUBE UM BRAINROT</t>
  </si>
  <si>
    <t>2025-12-18T21:32:49Z</t>
  </si>
  <si>
    <t>iNRLt0JJS4A</t>
  </si>
  <si>
    <t>ABRI UMA LOJA DE BRAINROTS NO ROUBE UM BRAINROT</t>
  </si>
  <si>
    <t>2025-12-17T21:42:29Z</t>
  </si>
  <si>
    <t>re3nUeTnANU</t>
  </si>
  <si>
    <t>DO $0 AO TRILHÃƒO SÃ“ COM CALENDARIO NO ROUBE UM BRAINROT</t>
  </si>
  <si>
    <t>2025-12-16T22:00:37Z</t>
  </si>
  <si>
    <t>IA9lcNSXJYU</t>
  </si>
  <si>
    <t>CONSEGUI TODOS OS SECRETOS NATALINOS NO ROUBE UM BRAINROT</t>
  </si>
  <si>
    <t>2025-12-15T18:59:02Z</t>
  </si>
  <si>
    <t>QxsGEZYCAwk</t>
  </si>
  <si>
    <t>INSCRITOS ME ENVIARAM SEUS SHORTS BIZARROS (impossivel nÃ£o rir)</t>
  </si>
  <si>
    <t>2025-12-14T22:48:58Z</t>
  </si>
  <si>
    <t>T2nbIp5l0TA</t>
  </si>
  <si>
    <t>MAQUINA DE NATAL... ROUBE UM BRAINROT</t>
  </si>
  <si>
    <t>2025-12-13T23:42:11Z</t>
  </si>
  <si>
    <t>_GAWezcs6Kg</t>
  </si>
  <si>
    <t>ARTUBE ME DEU COACH NO CLASH ROYALE</t>
  </si>
  <si>
    <t>2025-12-12T21:43:12Z</t>
  </si>
  <si>
    <t>bOkVkPKF0sI</t>
  </si>
  <si>
    <t>ABRI 100x FESTIVE LUCKY BLOCK NO ROUBE UM BRAINROT</t>
  </si>
  <si>
    <t>2025-12-11T21:04:24Z</t>
  </si>
  <si>
    <t>2lkgUYQfJNY</t>
  </si>
  <si>
    <t>FIZ FUSÃ•ES INSANAS NA MAQUINA NATALINA DO ROUBE UM BRAINROT</t>
  </si>
  <si>
    <t>2025-12-10T21:25:43Z</t>
  </si>
  <si>
    <t>YM7EOhAGbog</t>
  </si>
  <si>
    <t>LCW VS ON CATUS NO PVP DO ROUBE UM BRAINROT</t>
  </si>
  <si>
    <t>2025-12-09T21:57:19Z</t>
  </si>
  <si>
    <t>Saiba mais sobre REDDMAGIC 11 PRO Link web shopping: https://bit.ly/42YcgHO Shopee Link: https://bit.ly/rm11proshopeebr</t>
  </si>
  <si>
    <t>14CYb34YVq0</t>
  </si>
  <si>
    <t>DESAFIEI JOGADORES PRA PVP NO ROUBE UM BRAINROT</t>
  </si>
  <si>
    <t>2025-12-08T21:20:02Z</t>
  </si>
  <si>
    <t>ljIZdpTUDkg</t>
  </si>
  <si>
    <t>ENTREI EM SERVER PUBLICO COM SEGURANÃ‡AS NO ROUBE UM BRAINROT</t>
  </si>
  <si>
    <t>2025-12-07T19:19:10Z</t>
  </si>
  <si>
    <t>BBD0rulS0GA</t>
  </si>
  <si>
    <t>O INICIO DO EVENTO NATALINO NO ROUBE UM BRAINROT</t>
  </si>
  <si>
    <t>2025-12-06T20:45:53Z</t>
  </si>
  <si>
    <t>qYok77ASMzo</t>
  </si>
  <si>
    <t>CONTRATEI O FLAKES POWER PRA SER MEU COACH NO FORTNITE</t>
  </si>
  <si>
    <t>2025-12-06T20:41:42Z</t>
  </si>
  <si>
    <t>Baixe agora Fortnite - https://creators.llc/867692059-LucasClash #EpicPartner #roblox Fortnite #FortniteBrasil</t>
  </si>
  <si>
    <t>wZZGamCdvgc</t>
  </si>
  <si>
    <t>DO $0 AO TRILHÃƒO SÃ“ COM ADMIN MACHINE NO ROUBE UM BRAINROT</t>
  </si>
  <si>
    <t>2025-12-05T20:31:42Z</t>
  </si>
  <si>
    <t>t8nRZ1Z2RZc</t>
  </si>
  <si>
    <t>MELHOREI A CONTA DE INSCRITOS NO CLASH ROYALE</t>
  </si>
  <si>
    <t>2025-12-04T21:52:06Z</t>
  </si>
  <si>
    <t>p0yVwrpqgd0</t>
  </si>
  <si>
    <t>CAPTUREI O SCAMMER DA CANNELLONI NO ROUBE UM BRAINROT</t>
  </si>
  <si>
    <t>2025-12-03T23:04:47Z</t>
  </si>
  <si>
    <t>DuPf_wHKI9M</t>
  </si>
  <si>
    <t>SUBI PRO TOP 3 NO ROUBE UM BRAINROT</t>
  </si>
  <si>
    <t>2025-12-02T22:15:52Z</t>
  </si>
  <si>
    <t>s0_5RVkoKdE</t>
  </si>
  <si>
    <t>SCAMMEI UM SCAMMER NO ROUBE UM BRAINROT</t>
  </si>
  <si>
    <t>2025-12-01T22:34:58Z</t>
  </si>
  <si>
    <t>_y4bnBCWTwU</t>
  </si>
  <si>
    <t>SE EU RIR = 1500 ROBUX</t>
  </si>
  <si>
    <t>2025-11-30T22:50:50Z</t>
  </si>
  <si>
    <t>OFpciCLZcoE</t>
  </si>
  <si>
    <t>LOGUEI EM CONTAS FAMOSAS POR 1 HORA NO ROUBE UM BRAINROT</t>
  </si>
  <si>
    <t>2025-11-29T22:41:48Z</t>
  </si>
  <si>
    <t>u45neHlfKz4</t>
  </si>
  <si>
    <t>A VOLTA DO TUNG TUNG SAHUR NO ROUBE UM BRAINROT</t>
  </si>
  <si>
    <t>2025-11-29T20:47:25Z</t>
  </si>
  <si>
    <t>eyMpYxSqLI4</t>
  </si>
  <si>
    <t>INICIEI UMA CONTA DO ZERO COM ELEFANTE STRAWBERRY NO ROUBE UM BRAINROT</t>
  </si>
  <si>
    <t>2025-11-28T22:34:35Z</t>
  </si>
  <si>
    <t>kefqcZQqdMA</t>
  </si>
  <si>
    <t>ABRI 100 LUCKY BLOCKS RADIOTIVAS NO ROUBE UM BRAINROT</t>
  </si>
  <si>
    <t>2025-11-27T23:08:10Z</t>
  </si>
  <si>
    <t>j6WivHBOVWI</t>
  </si>
  <si>
    <t>A CADA VITORIA MEU DECK FICA MAIS LEVE NO CLASH ROYALE</t>
  </si>
  <si>
    <t>2025-11-26T20:25:08Z</t>
  </si>
  <si>
    <t>5pN5euQ2G3E</t>
  </si>
  <si>
    <t>FIZ O ULTIMA REBIRTH DO ROUBE UM BRAINROT</t>
  </si>
  <si>
    <t>2025-11-25T20:54:24Z</t>
  </si>
  <si>
    <t>Htqwoej7wTo</t>
  </si>
  <si>
    <t>COMPREI BASES ABANDONADAS DE ROUBE UM BRAINROT</t>
  </si>
  <si>
    <t>2025-11-24T22:04:22Z</t>
  </si>
  <si>
    <t>ZBznN_8Bh5Y</t>
  </si>
  <si>
    <t>7 DIAS COMPRANDO BRAINROTS NO ROUBE UM BRAINROT</t>
  </si>
  <si>
    <t>2025-11-23T16:37:39Z</t>
  </si>
  <si>
    <t>chuO73QHNr4</t>
  </si>
  <si>
    <t>FARMEI AURA COM SHORTS BIZARROS</t>
  </si>
  <si>
    <t>2025-11-22T23:12:31Z</t>
  </si>
  <si>
    <t>AE8xJ4HuRM4</t>
  </si>
  <si>
    <t>EU TENHO QUE ROUBAR BRAINROTS VENDADO... ROUBE UM BRAINROT</t>
  </si>
  <si>
    <t>2025-11-21T22:37:28Z</t>
  </si>
  <si>
    <t>Hz24BRpXcnQ</t>
  </si>
  <si>
    <t>DO $0 AO $1 TRILHAO SÃ“ COM PESCA NO ROUBE UM BRAINROT</t>
  </si>
  <si>
    <t>2025-11-20T20:49:40Z</t>
  </si>
  <si>
    <t>tbU1IgeyLdk</t>
  </si>
  <si>
    <t>A CONTA DE CADA PAÃS DE ROUBE UM BRAINROT</t>
  </si>
  <si>
    <t>2025-11-19T22:23:49Z</t>
  </si>
  <si>
    <t>h9IxODe4Emc</t>
  </si>
  <si>
    <t>LIBEREI A BASE RADIOATIVA NO ROUBE UM BRAINROT</t>
  </si>
  <si>
    <t>2025-11-18T20:42:14Z</t>
  </si>
  <si>
    <t>Qo0YeeGInZM</t>
  </si>
  <si>
    <t>OS INSCRITOS DECIDEM O QUE EU FAÃ‡O NO ROUBE UM BRAINROT</t>
  </si>
  <si>
    <t>2025-11-17T21:45:30Z</t>
  </si>
  <si>
    <t>gs0F4W6ldFI</t>
  </si>
  <si>
    <t>MOMENTOS INACREDITÃVEIS DE ROUBE UM BRAINROT</t>
  </si>
  <si>
    <t>2025-11-16T22:22:33Z</t>
  </si>
  <si>
    <t>Xc89EwvfECw</t>
  </si>
  <si>
    <t>Conversei com um ð—™ð—”ð—žð—˜ meu fingindo ser um FÃ£ no Roube um Brainrot</t>
  </si>
  <si>
    <t>2025-11-15T21:30:33Z</t>
  </si>
  <si>
    <t>OkTyZhy9xtE</t>
  </si>
  <si>
    <t>NOVA MUTAÃ‡ÃƒO RADIOTIVA + NOVOS SECRETS NO ROUBE UM BRAINROT</t>
  </si>
  <si>
    <t>2025-11-15T20:47:35Z</t>
  </si>
  <si>
    <t>1jCEF3qlucs</t>
  </si>
  <si>
    <t>TESTEI A HONESTIDADE DE YOUTUBERS NO ROUBE UM BRAINROT</t>
  </si>
  <si>
    <t>2025-11-14T21:49:48Z</t>
  </si>
  <si>
    <t>GVmoL8mmw8o</t>
  </si>
  <si>
    <t>COMPREI UMA CONTA FALIDA DE ROUBE UM BRAINROT</t>
  </si>
  <si>
    <t>2025-11-13T20:26:23Z</t>
  </si>
  <si>
    <t>SguWnYO4b24</t>
  </si>
  <si>
    <t>INICIEI DO ZERO COM 3 ESTEIRAS NO ROUBE UM BRAINROT</t>
  </si>
  <si>
    <t>2025-11-12T21:42:18Z</t>
  </si>
  <si>
    <t>e06Ik6nDhBk</t>
  </si>
  <si>
    <t>COMPREI TODOS OS BRAINROTS DO DEALER NO ROUBE UM BRAINROT</t>
  </si>
  <si>
    <t>2025-11-11T18:35:37Z</t>
  </si>
  <si>
    <t>0u8DUgpOt24</t>
  </si>
  <si>
    <t>A SUA COR DECIDE O BRAINROT NO ROUBE UM BRAINROT</t>
  </si>
  <si>
    <t>2025-11-10T21:27:25Z</t>
  </si>
  <si>
    <t>1UfvPObDFL8</t>
  </si>
  <si>
    <t>REAGI A OUTROS CANAIS QUE VOCÃŠS MAIS ASSISTEM...</t>
  </si>
  <si>
    <t>2025-11-09T21:54:28Z</t>
  </si>
  <si>
    <t>U3BHxba_3zA</t>
  </si>
  <si>
    <t>BRAINROTS BANIDOS... Roube um Brainrot</t>
  </si>
  <si>
    <t>2025-11-08T14:30:44Z</t>
  </si>
  <si>
    <t>f-1M54M62xA</t>
  </si>
  <si>
    <t>BRAWL STRARS x Stranger Things</t>
  </si>
  <si>
    <t>2025-11-07T20:52:06Z</t>
  </si>
  <si>
    <t>DyNSW60RsW4</t>
  </si>
  <si>
    <t>BATALHA DE LUCKY BLOCK VS LUAN CLASH WAR NO ROUBE UM BRAINROT</t>
  </si>
  <si>
    <t>2025-11-06T21:33:00Z</t>
  </si>
  <si>
    <t>uuw3y7iVc1A</t>
  </si>
  <si>
    <t>NUNCA ADICIONE SCAMMERS NA LISTA DE AMIGOS NO ROUBE UM BRAINROT</t>
  </si>
  <si>
    <t>2025-11-05T21:07:36Z</t>
  </si>
  <si>
    <t>x0uY1N1pqpU</t>
  </si>
  <si>
    <t>NOVO SECRET E EVENTO DE ADM NO ROUBE UM BRAINROT</t>
  </si>
  <si>
    <t>2025-11-04T23:50:04Z</t>
  </si>
  <si>
    <t>oMLxs0TP6gA</t>
  </si>
  <si>
    <t>A ROLETA DECIDE MINHA TROCA NO ROUBE UM BRAINROT</t>
  </si>
  <si>
    <t>2025-11-04T21:03:01Z</t>
  </si>
  <si>
    <t>NMrwILC_oyE</t>
  </si>
  <si>
    <t>O QUE 1000 REAIS COMPRA NO ROUBE UM BRAINROT</t>
  </si>
  <si>
    <t>2025-11-03T21:40:22Z</t>
  </si>
  <si>
    <t>WVTdpgcKMFY</t>
  </si>
  <si>
    <t>BATALHA DE LUCKY BLOCK VS PROBLEMS no ROUBE UM BRAINROT</t>
  </si>
  <si>
    <t>2025-11-02T23:12:44Z</t>
  </si>
  <si>
    <t>XqMiAlAEfvM</t>
  </si>
  <si>
    <t>FIZ A FUSÃƒO MAIS RARA DO ROUBE UM BRAINROT</t>
  </si>
  <si>
    <t>2025-11-01T21:34:20Z</t>
  </si>
  <si>
    <t>oh7HKRvtXGA</t>
  </si>
  <si>
    <t>DO 0 AO TRILHAO SÃ“ COM BRAINROTS GAROTAS NO ROUBE BRAINROT</t>
  </si>
  <si>
    <t>2025-10-31T21:58:04Z</t>
  </si>
  <si>
    <t>I0yPdDIbx0A</t>
  </si>
  <si>
    <t>A CADA SECRET UM BEIJO... ROUBE UM BRAINROT</t>
  </si>
  <si>
    <t>2025-10-30T20:58:24Z</t>
  </si>
  <si>
    <t>KQ4uetwz430</t>
  </si>
  <si>
    <t>ABRI LUCKY CONTAS DE $10, $100 e $1000 NO ROUBE UM BRAINROT</t>
  </si>
  <si>
    <t>2025-10-29T23:02:00Z</t>
  </si>
  <si>
    <t>x28XrSzI_y8</t>
  </si>
  <si>
    <t>ABRI 100x SPOOKY LUCKY BLOCK NO ROUBE UM BRAINROT</t>
  </si>
  <si>
    <t>2025-10-28T18:35:56Z</t>
  </si>
  <si>
    <t>GYahx50wvbE</t>
  </si>
  <si>
    <t>O SEU NOME DECIDE O BRAINROT NO ROUBE UM BRAINROT</t>
  </si>
  <si>
    <t>2025-10-27T21:21:25Z</t>
  </si>
  <si>
    <t>NrRzleYDzZI</t>
  </si>
  <si>
    <t>SE EU RIR = +1MIN ðŸ˜‚</t>
  </si>
  <si>
    <t>2025-10-26T22:42:44Z</t>
  </si>
  <si>
    <t>SnQSMxXTBTc</t>
  </si>
  <si>
    <t>TESTEI A HONESTIDADE DOS MEUS INSCRITOS NO ROUBE UM BRAINROT</t>
  </si>
  <si>
    <t>2025-10-25T20:32:05Z</t>
  </si>
  <si>
    <t>uaoF744VrvA</t>
  </si>
  <si>
    <t>INICIEI DO ZERO COM PAINEL DE ADM NO ROUBE UM BRAINROT</t>
  </si>
  <si>
    <t>2025-10-24T15:44:50Z</t>
  </si>
  <si>
    <t>MF2c3lR6xcU</t>
  </si>
  <si>
    <t>UM PRO PLAYER ME ENSINOU AS BURLAS DE CLASH ROYALE</t>
  </si>
  <si>
    <t>2025-10-23T20:47:35Z</t>
  </si>
  <si>
    <t>B84gmLCcOng</t>
  </si>
  <si>
    <t>ABRI TODOS OS LUCKY BLOCKS DO ROUBE UM BRAINROT</t>
  </si>
  <si>
    <t>2025-10-22T20:42:21Z</t>
  </si>
  <si>
    <t>AvDHP2pZ8w8</t>
  </si>
  <si>
    <t>NOVO SECRETO + ADMIN ABUSE NO ROUBE UM BRAINROT</t>
  </si>
  <si>
    <t>2025-10-21T22:55:18Z</t>
  </si>
  <si>
    <t>uWHpBx_aNRQ</t>
  </si>
  <si>
    <t>INICIEI DO ZERO COM O MEOWL NO ROUBE UM BRAINROT</t>
  </si>
  <si>
    <t>2025-10-21T20:48:49Z</t>
  </si>
  <si>
    <t>VZsUcGrhNv0</t>
  </si>
  <si>
    <t>DESMASCAREI METODOS DE SCAMMERS NO ROUBE UM BRAINROT</t>
  </si>
  <si>
    <t>2025-10-20T21:41:50Z</t>
  </si>
  <si>
    <t>SHXKGMQQk3k</t>
  </si>
  <si>
    <t>5 MANEIRAS DE TROLLAR INICIANTES NO ROUBE UM BRAINROT</t>
  </si>
  <si>
    <t>2025-10-19T18:42:57Z</t>
  </si>
  <si>
    <t>mEmfz1GUscA</t>
  </si>
  <si>
    <t>ENTREI NO BRAWL STARS DA VIDA REAL!! VIAJEI 1000KM PRA ISSO</t>
  </si>
  <si>
    <t>2025-10-18T21:35:12Z</t>
  </si>
  <si>
    <t>Baixe Brawl Stars agora! https://play.brawlstars.com/XKTM/LucasClashOn</t>
  </si>
  <si>
    <t>iDfbOG0hhqc</t>
  </si>
  <si>
    <t>Encontrei um Scammer fingindo ser Eu no Roube um Brainrot</t>
  </si>
  <si>
    <t>2025-10-17T22:23:24Z</t>
  </si>
  <si>
    <t>CzgliqRSLqY</t>
  </si>
  <si>
    <t>COMECEI DO INICIO POR 7 DIAS NO ROUBE UM BRAINROT</t>
  </si>
  <si>
    <t>2025-10-16T22:55:11Z</t>
  </si>
  <si>
    <t>INVESTIGUEI SCAMMERS DE ROUBE UM BRAINROT</t>
  </si>
  <si>
    <t>2025-10-15T22:02:36Z</t>
  </si>
  <si>
    <t>VjlCC5zqSo8</t>
  </si>
  <si>
    <t>ABRI UMA CAIXA MISTERIOSA DE ROUBE UM BRAINROT</t>
  </si>
  <si>
    <t>2025-10-14T22:48:38Z</t>
  </si>
  <si>
    <t>ivwy5Q4KZAo</t>
  </si>
  <si>
    <t>TACO TUESDAY ADMIN ABUSE NO ROUBE UM BRAINROT</t>
  </si>
  <si>
    <t>2025-10-14T22:44:44Z</t>
  </si>
  <si>
    <t>E3RGCYymbBA</t>
  </si>
  <si>
    <t>ELES VÃƒO ME ENGANAR PELO MEU BURGURU AND FRYURU NO ROUBE UM BRAINROT</t>
  </si>
  <si>
    <t>2025-10-13T20:36:08Z</t>
  </si>
  <si>
    <t>oGRIZ7U90ow</t>
  </si>
  <si>
    <t>INICIEI SÃ“ COM BRAINROTS PEQUENOS NO ROUBE UM BRAINROT</t>
  </si>
  <si>
    <t>2025-10-11T23:51:44Z</t>
  </si>
  <si>
    <t>z30TTE5PWf0</t>
  </si>
  <si>
    <t>TESTEI A HONESTIDADE DAS PESSOAS NO ROUBE UM BRAINROT</t>
  </si>
  <si>
    <t>2025-10-10T21:30:48Z</t>
  </si>
  <si>
    <t>34xRgCWy9ZQ</t>
  </si>
  <si>
    <t>OS MOMENTOS MAIS VIRAIS DE ROUBE UM BRAINROT</t>
  </si>
  <si>
    <t>2025-10-09T22:02:41Z</t>
  </si>
  <si>
    <t>4ISdGpcLRNg</t>
  </si>
  <si>
    <t>FABRIQUEI BRAINROTS POR 24H NO ROUBE UM BRAINROT</t>
  </si>
  <si>
    <t>2025-10-08T23:33:27Z</t>
  </si>
  <si>
    <t>5QVzcwCGHaQ</t>
  </si>
  <si>
    <t>INICIEI SÃ“ COM BRAINROTS DE COMIDA NO ROUBE UM BRAINROT</t>
  </si>
  <si>
    <t>2025-10-07T22:56:07Z</t>
  </si>
  <si>
    <t>0efl5opPY9g</t>
  </si>
  <si>
    <t>ABRI 100x YIN YANG LUCKY BLOCK no ROUBE UM BRAINROT</t>
  </si>
  <si>
    <t>2025-10-06T21:50:48Z</t>
  </si>
  <si>
    <t>5c7L3r4cEUA</t>
  </si>
  <si>
    <t>ABRI TODAS AS CAIXAS ZUMBI DO BRAWL STARS</t>
  </si>
  <si>
    <t>2025-10-05T19:34:14Z</t>
  </si>
  <si>
    <t>UdFRCtF_n00</t>
  </si>
  <si>
    <t>ROUBE UM BRAINROT VS BRAINROTS ITALIANOS</t>
  </si>
  <si>
    <t>2025-10-04T20:43:35Z</t>
  </si>
  <si>
    <t>Canal do Peely - https://www.youtube.com/watch?v=qT49qsqgGSo  ðŸŒµParticipem do  meu Grupo do Roblox  https://www.roblox.com/pt/communities/17079112/ON-Cactus#!/store ðŸ’šDiscord Oficial do canal https://discord.com/invite/lucasclashon âœ…Meu perfil oficial do Roblox - https://www.roblox.com/pt/users/3818273238/profile</t>
  </si>
  <si>
    <t>4BbYaOPVQp8</t>
  </si>
  <si>
    <t>NOVO SECRET + ADMIN ABUSE no ROUBE UM BRAINROT</t>
  </si>
  <si>
    <t>2025-10-04T19:51:24Z</t>
  </si>
  <si>
    <t>l30YvOMbXHI</t>
  </si>
  <si>
    <t>MELHOREI AS CONTAS DOS MEUS FÃƒS NÂº1 NO ROUBE UM BRAINROT</t>
  </si>
  <si>
    <t>2025-10-03T22:02:27Z</t>
  </si>
  <si>
    <t>ðŸ”¥ Jogue War Thunder de GRAÃ‡A e receba um pacote de bÃ´nus incrÃ­vel! PC, PlayStation e Xbox â€” https://wtplay.link/lucasclashon ðŸ’¥ WT Mobile â€” https://wtm.game/lucasclashon</t>
  </si>
  <si>
    <t>QPRSL9VjTDw</t>
  </si>
  <si>
    <t>Fingi ser a Sammy-Chan pra falar com o ADM Sammy no Roube um Brainrot</t>
  </si>
  <si>
    <t>2025-10-02T22:10:59Z</t>
  </si>
  <si>
    <t>wrM4Dh6AGOQ</t>
  </si>
  <si>
    <t>MELHORANDO CONTAS DE YOUTUBERS NO ROUBE UM BRAINROT</t>
  </si>
  <si>
    <t>2025-10-01T22:38:07Z</t>
  </si>
  <si>
    <t>g1ujwfU55ks</t>
  </si>
  <si>
    <t>LIBEREI A BASE YIN YANG NO ROUBE UM BRAINROT</t>
  </si>
  <si>
    <t>2025-09-30T21:00:24Z</t>
  </si>
  <si>
    <t>2aRBeirthXs</t>
  </si>
  <si>
    <t>VERSÃ•ES HACKEADAS DE ROUBE UM BRAINROT</t>
  </si>
  <si>
    <t>2025-09-29T22:50:34Z</t>
  </si>
  <si>
    <t>hb6L7aCyE8k</t>
  </si>
  <si>
    <t>USANDO O PAINEL DE ADM PRA PEGAR BRAINROTS no ROUBE UM BRAIROT</t>
  </si>
  <si>
    <t>2025-09-28T21:56:32Z</t>
  </si>
  <si>
    <t>6vO68Ejl500</t>
  </si>
  <si>
    <t>TESTEI CLICKBAITS DE ROUBE UM BRAINROT</t>
  </si>
  <si>
    <t>2025-09-27T21:51:10Z</t>
  </si>
  <si>
    <t>KVw7lEy5pWU</t>
  </si>
  <si>
    <t>YING E YANG + ADMIN ABUSE NO ROUBE UM BRAINROT</t>
  </si>
  <si>
    <t>2025-09-27T19:58:40Z</t>
  </si>
  <si>
    <t>t21YrI9frcM</t>
  </si>
  <si>
    <t>INICIEI COM TODAS AS GAMEPASS NO ROUBE UM BRAINROT</t>
  </si>
  <si>
    <t>2025-09-26T21:11:26Z</t>
  </si>
  <si>
    <t>QfV3DGDcFIU</t>
  </si>
  <si>
    <t>RISADAðŸ˜‚ = $50</t>
  </si>
  <si>
    <t>2025-09-25T22:35:09Z</t>
  </si>
  <si>
    <t>D93sEaxWhnc</t>
  </si>
  <si>
    <t>ABRINDO LUCKY BLOCK EM DISPOSITIVOS DIFERENTES no ROUBE UM BRAINROT</t>
  </si>
  <si>
    <t>2025-09-24T22:06:30Z</t>
  </si>
  <si>
    <t>ylGtC2j9TC0</t>
  </si>
  <si>
    <t>PIORANDO A CONTA DE YOUTUBERS NO ROUBE UM BRAINROT</t>
  </si>
  <si>
    <t>2025-09-23T22:59:42Z</t>
  </si>
  <si>
    <t>vS6QmbuJnaU</t>
  </si>
  <si>
    <t>FINGI SER O ADM SAMMY PRA TROLLAR GERAL NO ROUBE UM BRAINROT</t>
  </si>
  <si>
    <t>2025-09-22T22:30:21Z</t>
  </si>
  <si>
    <t>LzMxCHroYuk</t>
  </si>
  <si>
    <t>OS SHORTS MAIS BIZARROS DE ROUBE UM BRAINROT</t>
  </si>
  <si>
    <t>2025-09-21T22:32:49Z</t>
  </si>
  <si>
    <t>fz9PgrZhBCY</t>
  </si>
  <si>
    <t>TESTEI MECANICAS QUE BURLAM 99 NOITES NA FLORESTA</t>
  </si>
  <si>
    <t>2025-09-20T21:25:20Z</t>
  </si>
  <si>
    <t>hJVQSwfori8</t>
  </si>
  <si>
    <t>NOVOS BRAINROTS &amp; ADMIN ABUSE NO ROUBE UM BRAINROT</t>
  </si>
  <si>
    <t>2025-09-20T20:32:16Z</t>
  </si>
  <si>
    <t>ðŸ’šDiscord Oficial do canal https://discord.com/invite/lucasclashon âœ…Meu perfil oficial do Roblox - https://www.roblox.com/pt/users/3818273238/profile</t>
  </si>
  <si>
    <t>fn4yjPsl24A</t>
  </si>
  <si>
    <t>DELETANDO SECRETOS NA FRENTE DE SCAMMERS DO ROUBE UM BRAINROT</t>
  </si>
  <si>
    <t>2025-09-19T21:59:52Z</t>
  </si>
  <si>
    <t>mgSiz9Jd1lc</t>
  </si>
  <si>
    <t>ABRI TODAS CAIXAS DA MINA E O RESULTADO FOI INSANO NO BRAWL STARS</t>
  </si>
  <si>
    <t>2025-09-18T21:11:13Z</t>
  </si>
  <si>
    <t>fUDZzTg0bt4</t>
  </si>
  <si>
    <t>FINGI SER GAROTA NO ROUBE UM BRAINROT E O RESULTADO FOI INSANO</t>
  </si>
  <si>
    <t>2025-09-17T22:10:36Z</t>
  </si>
  <si>
    <t>oPBCszqrzYk</t>
  </si>
  <si>
    <t>MELHORANDO CONTAS HUMILDES NO ROUBE UM BRAINROT</t>
  </si>
  <si>
    <t>2025-09-16T22:25:50Z</t>
  </si>
  <si>
    <t>gfoV3_tL6m4</t>
  </si>
  <si>
    <t>FIZ TODOS OS RITUAIS NO ROUBE UM BRAINROT E O RESULTADO FOI INSANO</t>
  </si>
  <si>
    <t>2025-09-15T21:22:07Z</t>
  </si>
  <si>
    <t>6XBAlJzrNvo</t>
  </si>
  <si>
    <t>TESTEI RITUAIS QUE BURLAM O ROUBE UM BRAINROT</t>
  </si>
  <si>
    <t>2025-09-14T21:13:22Z</t>
  </si>
  <si>
    <t>0yIoS0PMKDA</t>
  </si>
  <si>
    <t>OS SHORTS MAIS VIRAIS DE 99 NOITES NA FLORESTA</t>
  </si>
  <si>
    <t>2025-09-13T21:37:55Z</t>
  </si>
  <si>
    <t>nU9lF-jSc90</t>
  </si>
  <si>
    <t>PEGUEI TODOS OS NOVOS SECRETOS MAIS VALIOSOS DO ROUBE UM BRAINROT</t>
  </si>
  <si>
    <t>2025-09-12T21:27:41Z</t>
  </si>
  <si>
    <t>Sj54FkcS_Rw</t>
  </si>
  <si>
    <t>DESAFIO: 5 YOUTUBERS SOBREVIVENDO NO 99 NOITES NA FLORESTA</t>
  </si>
  <si>
    <t>2025-09-11T22:23:10Z</t>
  </si>
  <si>
    <t>TROLLEI A CONTA DO MEU IRMÃƒO ENQUANTO ELE DORMIA NO ROUBE UM BRAINROT</t>
  </si>
  <si>
    <t>2025-09-10T22:32:14Z</t>
  </si>
  <si>
    <t>Lbb9YwZ5LEg</t>
  </si>
  <si>
    <t>ABRI TODAS AS NOVAS BOOM BOX DO BRAWL STARS</t>
  </si>
  <si>
    <t>2025-09-09T21:38:49Z</t>
  </si>
  <si>
    <t>SImm9wyhULg</t>
  </si>
  <si>
    <t>CRIEI UMA CONTA PRA MINHA NAMORADA NO ROUBE UM BRAINROT</t>
  </si>
  <si>
    <t>2025-09-08T22:19:03Z</t>
  </si>
  <si>
    <t>KzP_QYHVbHk</t>
  </si>
  <si>
    <t>CRIEI A BASE DE CAÃ‡ADOR MAIS SEGURA NO 99 NOITES NA FLORESTA</t>
  </si>
  <si>
    <t>2025-09-07T20:55:02Z</t>
  </si>
  <si>
    <t>Ahnid9A77wI</t>
  </si>
  <si>
    <t>ENTREI EM SERVIDORES DE SCAMMERS NO ROUBE UM BRAINROT</t>
  </si>
  <si>
    <t>2025-09-06T19:36:57Z</t>
  </si>
  <si>
    <t>UEsCdrax3OQ</t>
  </si>
  <si>
    <t>NOVA MACHINE CRAFT &amp; ADMIN ABUSE NO ROUBE UM BRAINROT</t>
  </si>
  <si>
    <t>2025-09-06T19:31:39Z</t>
  </si>
  <si>
    <t>Khkb_9Ez5h0</t>
  </si>
  <si>
    <t>RISADAðŸ˜‚ = BRAINROT SECRETO PROS INSCRITOS</t>
  </si>
  <si>
    <t>2025-09-05T19:59:04Z</t>
  </si>
  <si>
    <t>CU7kcL7wVI8</t>
  </si>
  <si>
    <t>COMECEI DO ZERO COM DRAGON CANNELLONI NO ROUBE UM BRAINROT</t>
  </si>
  <si>
    <t>2025-09-04T20:20:47Z</t>
  </si>
  <si>
    <t>MYYWBGf4wq0</t>
  </si>
  <si>
    <t>PASSEI 99 NOITES COMO GAMBLER NA FLORESTA</t>
  </si>
  <si>
    <t>2025-09-03T21:52:17Z</t>
  </si>
  <si>
    <t>hDEjXUx0NYs</t>
  </si>
  <si>
    <t>Tudo de LEGO na MAIOR feira gamer do mundo</t>
  </si>
  <si>
    <t>2025-09-03T15:17:56Z</t>
  </si>
  <si>
    <t>Tudo sobre Lego Batman - https://store.steampowered.com/app/2215200/LEGO_Batman_Legacy_of_the_Dark_Knight/  ðŸŒµParticipem do  meu Grupo do Roblox  https://www.roblox.com/pt/communities/17079112/ON-Cactus#!/store ðŸ’šDiscord Oficial do canal https://discord.com/invite/lucasclashon âœ…Meu perfil oficial do Roblox - https://www.roblox.com/pt/users/3818273238/profile</t>
  </si>
  <si>
    <t>FUX_t3Dzqkw</t>
  </si>
  <si>
    <t>ABRI LUCKY BLOCK EM BUSCA DO SECRETO MAIS RARO no ROUBE UM BRAINROT</t>
  </si>
  <si>
    <t>2025-09-02T22:07:21Z</t>
  </si>
  <si>
    <t>gsFiLWZH0lE</t>
  </si>
  <si>
    <t>CARA-A-CARA VERSÃƒO ROUBE UM BRAINROT</t>
  </si>
  <si>
    <t>2025-09-01T22:34:43Z</t>
  </si>
  <si>
    <t>xKZM2fE81JY</t>
  </si>
  <si>
    <t>MELHOREI CONTAS HUMILDES DOS MEUS INSCRITOS NO ROUBE UM BRAINROT</t>
  </si>
  <si>
    <t>2025-08-31T19:44:28Z</t>
  </si>
  <si>
    <t>-8YHxIzDzHI</t>
  </si>
  <si>
    <t>4 YOUTUBERS NO 99 NOITES NA FLORESTA</t>
  </si>
  <si>
    <t>2025-08-30T18:51:29Z</t>
  </si>
  <si>
    <t>lxBSqG_P5so</t>
  </si>
  <si>
    <t>ENTREI COM SECRETOS EM SERVIDORES PUBLICOS NO ROUBE UM BRAINROT</t>
  </si>
  <si>
    <t>2025-08-29T22:27:14Z</t>
  </si>
  <si>
    <t>FaTNn8SBSBM</t>
  </si>
  <si>
    <t>TESTEI BURLAS QUE MELHORAM SUA CONTA NO ROUBE UM BRAINROT</t>
  </si>
  <si>
    <t>2025-08-28T21:22:47Z</t>
  </si>
  <si>
    <t>h81Lr_HS9ao</t>
  </si>
  <si>
    <t>LIBEREI A BASE GALAXY E CONSEGUI O BRAINROT MAIS RARO NO ROUBE UM BRAINROT</t>
  </si>
  <si>
    <t>2025-08-27T21:38:57Z</t>
  </si>
  <si>
    <t>LD7btnyo9ro</t>
  </si>
  <si>
    <t>OBRIGADO ROUBE UM BRAINROTðŸ˜­ðŸ¥¹</t>
  </si>
  <si>
    <t>2025-08-26T20:35:50Z</t>
  </si>
  <si>
    <t>sy3IiJbLpFs</t>
  </si>
  <si>
    <t>EU ROUBEI 11 NOVOS BRAINROTS no Roube um Brainrot</t>
  </si>
  <si>
    <t>2025-08-25T21:30:27Z</t>
  </si>
  <si>
    <t>M0CU1zg7YBQ</t>
  </si>
  <si>
    <t>MONTANDO UM AVIÃƒO COM 5 YOUTUBERS NO ROBLOX</t>
  </si>
  <si>
    <t>2025-08-23T22:30:29Z</t>
  </si>
  <si>
    <t>inwpYnyk1AE</t>
  </si>
  <si>
    <t>ENTREI EM SERVIDORES DE TROCA NO ROUBE UM BRAINROT</t>
  </si>
  <si>
    <t>2025-08-22T21:53:01Z</t>
  </si>
  <si>
    <t>9gvJJMysLkc</t>
  </si>
  <si>
    <t>SE EU RIR = 1000 ROBUX</t>
  </si>
  <si>
    <t>2025-08-21T19:56:57Z</t>
  </si>
  <si>
    <t>ZVdjSdasEQg</t>
  </si>
  <si>
    <t>DO PIOR ATÃ‰ O MELHOR NO ROUBE UM BRAINROT</t>
  </si>
  <si>
    <t>2025-08-20T15:43:20Z</t>
  </si>
  <si>
    <t>a_yAs4OeVOc</t>
  </si>
  <si>
    <t>O JOGO MAIS DÃFICIL DO MUNDO</t>
  </si>
  <si>
    <t>2025-08-19T21:58:41Z</t>
  </si>
  <si>
    <t>9lYkO28Ua4M</t>
  </si>
  <si>
    <t>CRIEI A BASE DE PESCA MAIS SEGURA NO 99 NOITES NA FLORESTA</t>
  </si>
  <si>
    <t>2025-08-18T21:55:41Z</t>
  </si>
  <si>
    <t>51-EmxpEHOk</t>
  </si>
  <si>
    <t>OS SHORTS MAIS VIRAIS DE ROUBE UM BRAINROT</t>
  </si>
  <si>
    <t>2025-08-17T15:02:53Z</t>
  </si>
  <si>
    <t>ewV0JTSmSwE</t>
  </si>
  <si>
    <t>PRIMEIRA VEZ NO BUILD A PLANE DO ROBLOX</t>
  </si>
  <si>
    <t>2025-08-16T20:21:57Z</t>
  </si>
  <si>
    <t>5wOTOuGz12g</t>
  </si>
  <si>
    <t>100 FUSÃ•ES ATÃ‰ CONSEGUIR O SECRETO MAIS RARO no ROUBE UM BRAINROT</t>
  </si>
  <si>
    <t>2025-08-15T20:59:05Z</t>
  </si>
  <si>
    <t>My79N7LVe_U</t>
  </si>
  <si>
    <t>FIQUEI 14 DIAS SEM ENTRAR NO BRAWL STARS</t>
  </si>
  <si>
    <t>2025-08-14T22:00:42Z</t>
  </si>
  <si>
    <t>INVl9jfO_4I</t>
  </si>
  <si>
    <t>FINGI SER INICIANTE COM O BRAINROT MAIS CARO DO ROUBE UM BRAINROT</t>
  </si>
  <si>
    <t>2025-08-13T21:55:29Z</t>
  </si>
  <si>
    <t>R-18-78L2_o</t>
  </si>
  <si>
    <t>MINHA PRIMEIRA VEZ NO VOX SEAS</t>
  </si>
  <si>
    <t>2025-08-12T22:41:09Z</t>
  </si>
  <si>
    <t>_a0n76nDbAk</t>
  </si>
  <si>
    <t>CONSTRUI A MELHOR BASE DE NEVE NO 99 NOITES NA FLORESTA</t>
  </si>
  <si>
    <t>2025-08-11T20:26:15Z</t>
  </si>
  <si>
    <t>wuqIedX64io</t>
  </si>
  <si>
    <t>RECUPEREI A DRAGON CANNELLONI DE 1B/S no ROUBE UM BRAINROT</t>
  </si>
  <si>
    <t>2025-08-10T22:09:32Z</t>
  </si>
  <si>
    <t>jlyzFU9TxCQ</t>
  </si>
  <si>
    <t>MELHORANDO AS CONTAS DOS MEUS INSCRITOS no ROUBE UM BRAINROT</t>
  </si>
  <si>
    <t>2025-08-09T21:20:24Z</t>
  </si>
  <si>
    <t>sij38ssHalI</t>
  </si>
  <si>
    <t>DO 0 AO TRILHÃƒO COM TODAS AS PRISMATICAS DO GROW A GARDEN</t>
  </si>
  <si>
    <t>2025-08-08T22:40:53Z</t>
  </si>
  <si>
    <t>eF2o3Opm_oU</t>
  </si>
  <si>
    <t>ACHEI O SCAMMER DO DRAGON CANELONI no ROUBE UM BRAINROT</t>
  </si>
  <si>
    <t>2025-08-07T22:20:12Z</t>
  </si>
  <si>
    <t>i27SfFVVBco</t>
  </si>
  <si>
    <t>ROUBARAM MEU DRAGON CANNELLONI NO ROUBE UM BRAINROT</t>
  </si>
  <si>
    <t>2025-08-06T22:07:40Z</t>
  </si>
  <si>
    <t>BVRsLoBx2qI</t>
  </si>
  <si>
    <t>MOMENTOS BIZARROS DE ROUBE UM BRAINROT</t>
  </si>
  <si>
    <t>2025-08-05T22:27:43Z</t>
  </si>
  <si>
    <t>LPM4u43zEuk</t>
  </si>
  <si>
    <t>EU FIZ A MELHOR TRADE DO GROW A GARDEN</t>
  </si>
  <si>
    <t>2025-08-04T21:13:40Z</t>
  </si>
  <si>
    <t>Hvk23KlXABs</t>
  </si>
  <si>
    <t>99 NOITES SEM FOGUEIRA NA FLORESTA</t>
  </si>
  <si>
    <t>2025-08-03T21:03:13Z</t>
  </si>
  <si>
    <t>1rtblQ7l4cI</t>
  </si>
  <si>
    <t>CONSEGUI O DRAGON CANNELLONI DE 1B NO ROUBE UM BRAINROT</t>
  </si>
  <si>
    <t>2025-08-02T21:56:21Z</t>
  </si>
  <si>
    <t>tg3cMe7vKwg</t>
  </si>
  <si>
    <t>CRIEI UMA FARM DE TRANQUIL BLOOM GIGANTE NO GROW A GARDEN</t>
  </si>
  <si>
    <t>2025-08-02T00:00:30Z</t>
  </si>
  <si>
    <t>QxJ1VTVRgYk</t>
  </si>
  <si>
    <t>ROUBEI O TOP GLOBAL NO ROUBE UM BRAINROT</t>
  </si>
  <si>
    <t>2025-07-31T20:14:10Z</t>
  </si>
  <si>
    <t>ueoYNzj_YnU</t>
  </si>
  <si>
    <t>COMPREI OS COLECIONAVEIS MAIS RAROS NOS EUA ðŸ‡ºðŸ‡¸</t>
  </si>
  <si>
    <t>2025-07-29T23:12:14Z</t>
  </si>
  <si>
    <t>htk6JpdTWkg</t>
  </si>
  <si>
    <t>LUCAO VS TODOS NIVEIS DE REGISTRO no Brawl Stars</t>
  </si>
  <si>
    <t>2025-07-28T20:09:31Z</t>
  </si>
  <si>
    <t>KG1ghMLi2z4</t>
  </si>
  <si>
    <t>INICIEI COM 100 EXOTIC CORRUPTED BOX no GROW A GARDEN</t>
  </si>
  <si>
    <t>2025-07-27T21:22:13Z</t>
  </si>
  <si>
    <t>BwDMQIDuvRs</t>
  </si>
  <si>
    <t>Viajei atÃ© o Starr Park de Verdade!</t>
  </si>
  <si>
    <t>2025-07-27T00:01:13Z</t>
  </si>
  <si>
    <t>c-eNW4FbEHc</t>
  </si>
  <si>
    <t>MEMES FEITOS POR IA = ðŸ˜‚</t>
  </si>
  <si>
    <t>2025-07-25T21:36:50Z</t>
  </si>
  <si>
    <t>QlbdTQVEdW8</t>
  </si>
  <si>
    <t>EU CONSTRUI A BASE MAIS SEGURA (anti-aliens) no 99 Noites na Floresta</t>
  </si>
  <si>
    <t>2025-07-24T22:09:59Z</t>
  </si>
  <si>
    <t>C9aA8a9nloE</t>
  </si>
  <si>
    <t>MEU IRMÃƒO ME AJUDOU NO ROUBE UM BRAINROT</t>
  </si>
  <si>
    <t>2025-07-23T22:22:35Z</t>
  </si>
  <si>
    <t>lmiAS2m1aAg</t>
  </si>
  <si>
    <t>OS SHORTS MAIS VIRAIS DE GROW A GARDEN</t>
  </si>
  <si>
    <t>2025-07-22T21:46:02Z</t>
  </si>
  <si>
    <t>puAMz-rhl4w</t>
  </si>
  <si>
    <t>INICIEI COM 100x ZEN SEED PACK NO GROW A GARDEN</t>
  </si>
  <si>
    <t>2025-07-21T21:58:43Z</t>
  </si>
  <si>
    <t>nF0y1KzYslw</t>
  </si>
  <si>
    <t>0 AO TRILHÃƒO sem Plantar NADA no Grow a Garden</t>
  </si>
  <si>
    <t>2025-07-20T22:34:03Z</t>
  </si>
  <si>
    <t>ktJE7ETvLZ8</t>
  </si>
  <si>
    <t>INICIEI COM 50 SUPER SEEDS NO GROW A GARDEN</t>
  </si>
  <si>
    <t>2025-07-19T20:51:37Z</t>
  </si>
  <si>
    <t>Canais dos meus amigos pra vcs se inscreverem tambem!! https://www.youtube.com/@Archer44441 https://www.youtube.com/@miggo17 https://youtube.com/@murilex34?si=MvWH11vVz7ZZSAmP</t>
  </si>
  <si>
    <t>1atCO1X6ViE</t>
  </si>
  <si>
    <t>EU ME TORNEI TOP PLAYER NO ROUBE UM BRAINROT</t>
  </si>
  <si>
    <t>2025-07-18T17:17:31Z</t>
  </si>
  <si>
    <t>I4ge8wiyjvc</t>
  </si>
  <si>
    <t>PASSEI 500 NOITES NA FLORESTA NO ROBLOX</t>
  </si>
  <si>
    <t>2025-07-17T21:44:55Z</t>
  </si>
  <si>
    <t>krwguwA9GK8</t>
  </si>
  <si>
    <t>EU CONSEGUI TODAS AS MUTAÃ‡Ã•ES DE PET DO GROW A GARDEN</t>
  </si>
  <si>
    <t>2025-07-16T22:08:03Z</t>
  </si>
  <si>
    <t>6mFZxflSGLE</t>
  </si>
  <si>
    <t>INICIEI COM OVO RAINBOW NO GROW A GARDEN</t>
  </si>
  <si>
    <t>2025-07-15T21:21:21Z</t>
  </si>
  <si>
    <t>qBAaKc3vJys</t>
  </si>
  <si>
    <t>100 PARTIDAS PRA COMPLETAR O BINGO DO BRAWL STARS!</t>
  </si>
  <si>
    <t>2025-07-14T22:14:21Z</t>
  </si>
  <si>
    <t>hN377Ot345g</t>
  </si>
  <si>
    <t>Criei uma Conta pra Minha Namorada no Grow a Garden</t>
  </si>
  <si>
    <t>2025-07-13T14:13:30Z</t>
  </si>
  <si>
    <t>jdfqmPNvt8c</t>
  </si>
  <si>
    <t>LOGUEI NA CONTA DO ADM DE ROUBE UM BRAINROT</t>
  </si>
  <si>
    <t>2025-07-12T16:58:47Z</t>
  </si>
  <si>
    <t>58CvNStrH1U</t>
  </si>
  <si>
    <t>CONTA DE $1 vs $10.000 NO ROUBE UM BRAIN ROT</t>
  </si>
  <si>
    <t>2025-07-11T20:32:17Z</t>
  </si>
  <si>
    <t>l8XmGeNglG4</t>
  </si>
  <si>
    <t>INICIEI COM TODAS SEEDPACKS BANIDAS DO GROW A GARDEN</t>
  </si>
  <si>
    <t>2025-07-10T21:53:34Z</t>
  </si>
  <si>
    <t>lPcJDeh4k4M</t>
  </si>
  <si>
    <t>CRIEI UMA FARM DE BONE BLOSSOM NO GROW A GARDEN</t>
  </si>
  <si>
    <t>2025-07-09T22:35:17Z</t>
  </si>
  <si>
    <t>q17E3kVszZQ</t>
  </si>
  <si>
    <t>TESTEI MECANICAS QUE BURLAM O ROUBE UM BRAINROT</t>
  </si>
  <si>
    <t>2025-07-08T21:39:52Z</t>
  </si>
  <si>
    <t>LVePdkCp9Ds</t>
  </si>
  <si>
    <t>INICIEI COM 200x ANCIENT SEED PACKS no GROW A GARDEN</t>
  </si>
  <si>
    <t>2025-07-07T22:34:44Z</t>
  </si>
  <si>
    <t>BYiRczdpubU</t>
  </si>
  <si>
    <t>MELHOREI A CONTA DOS MEUS INSCRITOS DE GROW A GARDEN</t>
  </si>
  <si>
    <t>2025-07-06T13:32:27Z</t>
  </si>
  <si>
    <t>LRjBmUQwjXw</t>
  </si>
  <si>
    <t>PRIMEIRA VEZ NO 99 NOITES NA FLORESTA DO ROBLOX</t>
  </si>
  <si>
    <t>2025-07-05T14:45:01Z</t>
  </si>
  <si>
    <t>32wsSBV1jEY</t>
  </si>
  <si>
    <t>CULTIVEI PLANTAS EXOTICAS GIGANTES NO GROW A GARDEN</t>
  </si>
  <si>
    <t>2025-07-04T14:45:01Z</t>
  </si>
  <si>
    <t>BHrRl6y4slo</t>
  </si>
  <si>
    <t>PEGUE TODO MEU DINHEIRO BRAWL STARS!! ðŸŒŸ</t>
  </si>
  <si>
    <t>2025-07-03T20:53:42Z</t>
  </si>
  <si>
    <t>9V0HCSQrnU4</t>
  </si>
  <si>
    <t>DESAFIO: ROUND SIX SEASON 3 no ROBLOX</t>
  </si>
  <si>
    <t>2025-07-02T20:50:13Z</t>
  </si>
  <si>
    <t>ðŸŒµParticipem do  meu Grupo do Roblox  https://www.roblox.com/pt/communities/17079112/ON-Cactus#!/store ðŸ’šDiscord Oficial do canal https://discord.com/invite/lucasclashon âœ…Meu perfil oficial do Roblox - https://www.roblox.coam/pt/users/3818273238/profile</t>
  </si>
  <si>
    <t>EiQGRjkSSLI</t>
  </si>
  <si>
    <t>INICIEI COM A FENNEC FOX DE 0,5% NO GROW A GARDEN</t>
  </si>
  <si>
    <t>2025-07-01T23:10:36Z</t>
  </si>
  <si>
    <t>lRkQQYOZFb4</t>
  </si>
  <si>
    <t>CONTA INICIANTE COM BRAINROTS SECRETOS no ROUBE UM BRAINROT</t>
  </si>
  <si>
    <t>2025-06-30T21:02:37Z</t>
  </si>
  <si>
    <t>xOQP65aG3hE</t>
  </si>
  <si>
    <t>FINGI SER INICIANTE COM OS PETS MAIS RAROS DO GROW A GARDEN</t>
  </si>
  <si>
    <t>2025-06-29T20:37:29Z</t>
  </si>
  <si>
    <t>fYGXVdUCBFQ</t>
  </si>
  <si>
    <t>NÃƒÃƒÃƒÃƒÃƒÃƒÃƒÃƒÃƒÃƒÃƒÃƒÃƒÃƒÃƒÃƒÃƒÃƒOOOOOO BRAWL STARS!!</t>
  </si>
  <si>
    <t>2025-06-28T19:45:01Z</t>
  </si>
  <si>
    <t>njyus-OFSFM</t>
  </si>
  <si>
    <t>CONTA INICIANTE APENAS COM MIMIC OCTOPUS NO GROW A GARDEN</t>
  </si>
  <si>
    <t>2025-06-27T19:47:50Z</t>
  </si>
  <si>
    <t>l3AXuv-fFwU</t>
  </si>
  <si>
    <t>CRIEI UMA FARM INFINITA DE SUGAR APPLE NO GROW A GARDEN</t>
  </si>
  <si>
    <t>2025-06-26T21:28:28Z</t>
  </si>
  <si>
    <t>ePmt4mLh2R4</t>
  </si>
  <si>
    <t>CONSEGUI O DIVINE RACCOON GIGANTE DE 0,00001% NO GROW A GARDEN</t>
  </si>
  <si>
    <t>2025-06-25T21:05:53Z</t>
  </si>
  <si>
    <t>duNP-qK52HA</t>
  </si>
  <si>
    <t>TRUNK O NOVO BRAWLER EPICO DO BRAWL STARS</t>
  </si>
  <si>
    <t>2025-06-24T16:05:28Z</t>
  </si>
  <si>
    <t>uq7MdrkDNT4</t>
  </si>
  <si>
    <t>ALLI A NOVA BRAWLER MITICA DO BRAWL STARS</t>
  </si>
  <si>
    <t>2025-06-23T16:03:27Z</t>
  </si>
  <si>
    <t>K9CR2NXpJ3Y</t>
  </si>
  <si>
    <t>ZEREI O NOVO CAMINHO DE 100 MIL TROFEUS NO BRAWL STARS</t>
  </si>
  <si>
    <t>2025-06-22T16:04:43Z</t>
  </si>
  <si>
    <t>vEc5WGlxT5I</t>
  </si>
  <si>
    <t>A PLANTAÃ‡ÃƒO DE CADA YOUTUBER NO GROW A GARDEN</t>
  </si>
  <si>
    <t>2025-06-21T20:32:59Z</t>
  </si>
  <si>
    <t>GTSeW3kDhxw</t>
  </si>
  <si>
    <t>O BRAWL STARS VAI QUEBRAR COM ESSA ATUALIZAÃ‡ÃƒO!</t>
  </si>
  <si>
    <t>2025-06-21T15:16:34Z</t>
  </si>
  <si>
    <t>lQgaTGf-l7o</t>
  </si>
  <si>
    <t>ROUBE UM BRAINROT COM UM ADM no ROBLOX</t>
  </si>
  <si>
    <t>2025-06-20T20:42:39Z</t>
  </si>
  <si>
    <t>M0OR902PIKk</t>
  </si>
  <si>
    <t>Fingi ser ADM pra Trollar Iniciantes no Grow a Garden</t>
  </si>
  <si>
    <t>2025-06-19T21:31:49Z</t>
  </si>
  <si>
    <t>jHKUxmu_sLs</t>
  </si>
  <si>
    <t>DO 0 AO TRILHÃƒO COM UMA SUPER SEED no Grow a Garden</t>
  </si>
  <si>
    <t>2025-06-18T21:40:52Z</t>
  </si>
  <si>
    <t>V4zLj05hqIs</t>
  </si>
  <si>
    <t>OBRIGADO SUPERCELL ðŸŒŸðŸ’›</t>
  </si>
  <si>
    <t>2025-06-17T21:14:29Z</t>
  </si>
  <si>
    <t>GROW A GARDEN NA VIDA REAL...</t>
  </si>
  <si>
    <t>2025-06-16T20:52:01Z</t>
  </si>
  <si>
    <t>XkpIL2ZHiVE</t>
  </si>
  <si>
    <t>ATUALIZEI A LOJA 1.000 VEZES PRA CONSEGUIR TODAS AS SEMENTES NO GROW A GARDEN</t>
  </si>
  <si>
    <t>2025-06-15T20:41:06Z</t>
  </si>
  <si>
    <t>h-Ht8NagYjA</t>
  </si>
  <si>
    <t>ENTREI EM UM CLUBE COM 30 KAZES NO BRAWL STARS</t>
  </si>
  <si>
    <t>2025-06-14T21:49:01Z</t>
  </si>
  <si>
    <t>gDVx4tAA7Lg</t>
  </si>
  <si>
    <t>DO 0 AO BILHÃƒO SÃ“ COM CENOURAS NO GROW A GARDEN</t>
  </si>
  <si>
    <t>2025-06-13T21:45:21Z</t>
  </si>
  <si>
    <t>aACebOcmRlI</t>
  </si>
  <si>
    <t>TESTEI MECANICAS QUE BURLAM O GROW A GARDEN</t>
  </si>
  <si>
    <t>2025-06-12T21:27:14Z</t>
  </si>
  <si>
    <t>zc2iQ4PkFkY</t>
  </si>
  <si>
    <t>CONTA INICIANTE APENAS COM DRAGONFLY NO GROW A GARDEN</t>
  </si>
  <si>
    <t>2025-06-11T22:10:28Z</t>
  </si>
  <si>
    <t>N5r12PkY2gM</t>
  </si>
  <si>
    <t>INICIEI APENAS COM RED FOX NO GROW A GARDEN</t>
  </si>
  <si>
    <t>2025-06-10T21:41:29Z</t>
  </si>
  <si>
    <t>Yau_qzUXDGg</t>
  </si>
  <si>
    <t>O JOGADOR MAIS RICO DO BLOX FRUITS ME PRESENTEOU...</t>
  </si>
  <si>
    <t>2025-06-09T21:14:08Z</t>
  </si>
  <si>
    <t>XhBhnpdlejQ</t>
  </si>
  <si>
    <t>JOGUEI 20 MAPAS BIZARROS NO BRAWL STARS</t>
  </si>
  <si>
    <t>2025-06-08T21:17:54Z</t>
  </si>
  <si>
    <t>Seja membro deste canal e ganhe benefÃ­cios: https://www.youtube.com/channel/UCUouM5ZRqZoFNzUvpDeYNGQ/join  Minha Loja - https://lojadolucao.com</t>
  </si>
  <si>
    <t>FNsiyY5B5QM</t>
  </si>
  <si>
    <t>A CADA TRAVESSIA, UM NOVO PERIGO NA PISCINA ðŸ¦ˆ</t>
  </si>
  <si>
    <t>2025-06-07T18:47:57Z</t>
  </si>
  <si>
    <t>EXv-wCJxGR0</t>
  </si>
  <si>
    <t>COMPREI SUPER SEEDS NO GROW A GARDEN</t>
  </si>
  <si>
    <t>2025-06-06T19:57:55Z</t>
  </si>
  <si>
    <t>43XQfo-sg6A</t>
  </si>
  <si>
    <t>COMPREI TODA NOVA LOJA E PASSE DO BRAWL STARS</t>
  </si>
  <si>
    <t>2025-06-05T20:02:37Z</t>
  </si>
  <si>
    <t>2gmoW3hJcr8</t>
  </si>
  <si>
    <t>CONTA INICIANTE APENAS COM RACCOON no Grow a Garden</t>
  </si>
  <si>
    <t>2025-06-04T21:05:42Z</t>
  </si>
  <si>
    <t>5I_k2DPPMXo</t>
  </si>
  <si>
    <t>ULTRA-LENDARIO VS TODOS OS LENDÃRIOS no Brawl Stars</t>
  </si>
  <si>
    <t>2025-06-03T21:08:12Z</t>
  </si>
  <si>
    <t>CVKJegTqWHk</t>
  </si>
  <si>
    <t>A CADA VITÃ“RIA A RARIDADE DO MEU BRAWLER MELHORA... Brawl Stars</t>
  </si>
  <si>
    <t>2025-06-02T21:14:00Z</t>
  </si>
  <si>
    <t>SC7OFqFKkp8</t>
  </si>
  <si>
    <t>RI DEMAIS tentando resolver os puzzles desse jogo maluco ðŸ˜‚ðŸ§ @popucom</t>
  </si>
  <si>
    <t>2025-06-02T19:11:10Z</t>
  </si>
  <si>
    <t>Baixe POPUCOM agora com 10% de Desconto clicando no Link Steam: https://link.gryphline.com/c/kBwKEAo7 EPIC GAMES: https://link.gryphline.com/c/MxGelXXu</t>
  </si>
  <si>
    <t>VT2qgGrczf4</t>
  </si>
  <si>
    <t>O JOGO MAIS TROLL DA HISTÃ“RIA DESSE CANAL</t>
  </si>
  <si>
    <t>2025-06-01T20:43:15Z</t>
  </si>
  <si>
    <t>H5uCszwtLlg</t>
  </si>
  <si>
    <t>ELE SÃ“ TEM 9 ANOS E LIBEROU A ULTRA LENDARIA KAZE</t>
  </si>
  <si>
    <t>2025-05-31T21:23:21Z</t>
  </si>
  <si>
    <t>d84QQ_D4jPQ</t>
  </si>
  <si>
    <t>COMECEI DESDE O INICIO NO BLOX FRUITS</t>
  </si>
  <si>
    <t>2025-05-30T22:21:46Z</t>
  </si>
  <si>
    <t>uBIcfpM_-nI</t>
  </si>
  <si>
    <t>EU ME TORNEI UM DENTISTA PROFISSIONAL (VR)</t>
  </si>
  <si>
    <t>2025-05-29T20:52:33Z</t>
  </si>
  <si>
    <t>KZNFa3Hv1Tk</t>
  </si>
  <si>
    <t>COMPREI A ULTRA-LENDARIA KAZE NO NÃVEL MÃXIMO... Brawl Stars</t>
  </si>
  <si>
    <t>2025-05-28T20:38:54Z</t>
  </si>
  <si>
    <t>CROj5xbOr70</t>
  </si>
  <si>
    <t>MODO BATALHA BRAINROTS NO BRAWL STARS</t>
  </si>
  <si>
    <t>2025-05-27T20:48:17Z</t>
  </si>
  <si>
    <t>y_xGi2UaUJU</t>
  </si>
  <si>
    <t>SE EU RIR O VIDEO AUMENTA 1 MINUTOðŸ˜‚</t>
  </si>
  <si>
    <t>2025-05-26T21:58:13Z</t>
  </si>
  <si>
    <t>AVIÃƒO DE $1 vs $1.000.000 no Roblox</t>
  </si>
  <si>
    <t>2025-05-25T21:16:49Z</t>
  </si>
  <si>
    <t>4hEKj0C419c</t>
  </si>
  <si>
    <t>ABRINDO PRO PASS EM UMA CONTA INICIANTE no Brawl Stars</t>
  </si>
  <si>
    <t>2025-05-24T21:15:58Z</t>
  </si>
  <si>
    <t>JUCXoHI-_Ao</t>
  </si>
  <si>
    <t>7 DIAS PRA ZERAR O DEAD RAILS...</t>
  </si>
  <si>
    <t>2025-05-23T16:04:43Z</t>
  </si>
  <si>
    <t>lyj5s3A-3xw</t>
  </si>
  <si>
    <t>QUAL TRIO Ã‰ O MAIS FORTE NO COMBATE? Brawl Stars</t>
  </si>
  <si>
    <t>2025-05-22T22:08:05Z</t>
  </si>
  <si>
    <t>gPh15bMuNjI</t>
  </si>
  <si>
    <t>SE EU FOR DERROTADO EU COMO WASABI no Brawl Stars</t>
  </si>
  <si>
    <t>2025-05-21T21:37:38Z</t>
  </si>
  <si>
    <t>ocxID2Th3lo</t>
  </si>
  <si>
    <t>LUCÃƒO no 1V1 COM CRIANÃ‡AS NO BRAWL STARS</t>
  </si>
  <si>
    <t>2025-05-20T22:21:33Z</t>
  </si>
  <si>
    <t>adx_WU_GnFY</t>
  </si>
  <si>
    <t>FIZ DUO COM RECORDISTAS DO BRAWL STARS</t>
  </si>
  <si>
    <t>2025-05-19T22:15:15Z</t>
  </si>
  <si>
    <t>Xtj3xWcNjxg</t>
  </si>
  <si>
    <t>ASSISTI 100 SHORTS PRA VENCER ESSE DESAFIO</t>
  </si>
  <si>
    <t>2025-05-18T22:56:03Z</t>
  </si>
  <si>
    <t>G9HncSxq5lE</t>
  </si>
  <si>
    <t>FINGI SER FILHO DE JOGADORES PRA CONSEGUIR ROBUX NO ROBLOX</t>
  </si>
  <si>
    <t>2025-05-17T19:26:55Z</t>
  </si>
  <si>
    <t>dI0prtJdQHs</t>
  </si>
  <si>
    <t>100 BOTOES DECIDEM O FUTURO DA MINHA CONTA NO BRAWL STARS</t>
  </si>
  <si>
    <t>2025-05-16T20:36:23Z</t>
  </si>
  <si>
    <t>QbsKc559K-g</t>
  </si>
  <si>
    <t>JARDIM DE $1 VS $100,000 VS $1,000,000 no Grow a Garden</t>
  </si>
  <si>
    <t>2025-05-15T20:57:18Z</t>
  </si>
  <si>
    <t>6Ev8HY7E-iA</t>
  </si>
  <si>
    <t>OS TRIOS DE BRAWLERS LUTAM NO MODO DOMINAÃ‡ÃƒO NO BRAWL STARS</t>
  </si>
  <si>
    <t>2025-05-14T23:17:05Z</t>
  </si>
  <si>
    <t>0GVhhYUNx4k</t>
  </si>
  <si>
    <t>EU PRECISO ESCOLHER BRAWLER BEBÃŠ no Brawl Stars</t>
  </si>
  <si>
    <t>2025-05-13T22:12:13Z</t>
  </si>
  <si>
    <t>wvLwZMrjScs</t>
  </si>
  <si>
    <t>COMENDO CREATION NA FRENTE DE GOLPISTAS... Blox Fruits</t>
  </si>
  <si>
    <t>2025-05-12T20:15:28Z</t>
  </si>
  <si>
    <t>OqbiV0Ak0qc</t>
  </si>
  <si>
    <t>MINHA PRIMEIRA VEZ NO GROW A GARDEN DO ROBLOX</t>
  </si>
  <si>
    <t>2025-05-11T21:20:24Z</t>
  </si>
  <si>
    <t>VHuQ8Tmjjik</t>
  </si>
  <si>
    <t>MINHA NAMORADA + BRAINROT = ðŸ˜‚</t>
  </si>
  <si>
    <t>2025-05-10T19:59:07Z</t>
  </si>
  <si>
    <t>f3OlJp4Ei9k</t>
  </si>
  <si>
    <t>Conta de $10 vs $100 vs $1000 no Brawl Stars</t>
  </si>
  <si>
    <t>2025-05-09T20:36:11Z</t>
  </si>
  <si>
    <t>V0QdBMJCgtE</t>
  </si>
  <si>
    <t>A CADA VITORIA O SUSHI WASABI MELHORA... Brawl Stars</t>
  </si>
  <si>
    <t>2025-05-08T21:29:23Z</t>
  </si>
  <si>
    <t>42Ti8oSSX_o</t>
  </si>
  <si>
    <t>COMPREI O MAIOR CARRO RC DO MUNDO!</t>
  </si>
  <si>
    <t>2025-05-07T22:42:20Z</t>
  </si>
  <si>
    <t>tWS2rZ9qgKY</t>
  </si>
  <si>
    <t>A CADA VITORIA A HIPERCARGA PIORA... Brawl Stars</t>
  </si>
  <si>
    <t>2025-05-06T21:12:52Z</t>
  </si>
  <si>
    <t>qSUup3BEGCk</t>
  </si>
  <si>
    <t>TESTEI BURLAS DE SUSHI DROPS no Brawl Stars</t>
  </si>
  <si>
    <t>2025-05-05T21:29:49Z</t>
  </si>
  <si>
    <t>oV90_4QJ1Cs</t>
  </si>
  <si>
    <t>USEI LUVAS DE DEDO PELA PRIMEIRA VEZ NO BRAWL STARS</t>
  </si>
  <si>
    <t>2025-05-04T21:46:14Z</t>
  </si>
  <si>
    <t>8mP4_DPSFGk</t>
  </si>
  <si>
    <t>OS MEMES DECIDEM MEU BRAWLER NO BRAWL STARS</t>
  </si>
  <si>
    <t>2025-05-03T21:25:53Z</t>
  </si>
  <si>
    <t>Kp8S1VupDY4</t>
  </si>
  <si>
    <t>ABRINDO SUSHI'S DROP NA CONTA DA MINHA NAMORADA... Brawl Stars</t>
  </si>
  <si>
    <t>2025-05-02T22:57:41Z</t>
  </si>
  <si>
    <t>p7rWcpZOzws</t>
  </si>
  <si>
    <t>COMPREI E ZEREI O MELHOR PASSE DO BRAWL STARS</t>
  </si>
  <si>
    <t>2025-05-01T19:04:54Z</t>
  </si>
  <si>
    <t>Crzaza8rshY</t>
  </si>
  <si>
    <t>DESAFIEI 10 FAMA ALIEN no Brawl Stars</t>
  </si>
  <si>
    <t>2025-04-30T22:03:35Z</t>
  </si>
  <si>
    <t>ETMBynC0Xp8</t>
  </si>
  <si>
    <t>0 TrofÃ©us me convidou pra EQUIPE no Brawl Stars</t>
  </si>
  <si>
    <t>2025-04-29T22:27:32Z</t>
  </si>
  <si>
    <t>AVIX1rzjLX4</t>
  </si>
  <si>
    <t>24 HORAS IMPRIMINDO COISAS ABSURDAS NA IMPRESSORA 3D</t>
  </si>
  <si>
    <t>2025-04-28T21:14:23Z</t>
  </si>
  <si>
    <t>cuo1dgDcb-Q</t>
  </si>
  <si>
    <t>A MINHA NAMORADA ESCOLHE MEUS BRAWLERS no Brawl Stars</t>
  </si>
  <si>
    <t>2025-04-27T21:00:43Z</t>
  </si>
  <si>
    <t>fkjrUiR1okQ</t>
  </si>
  <si>
    <t>OS PIORES BRAINROTS NO ROBLOX...</t>
  </si>
  <si>
    <t>2025-04-26T19:57:43Z</t>
  </si>
  <si>
    <t>RRMDEqHwQ18</t>
  </si>
  <si>
    <t>7 DIAS PRA ZERAR A MAESTRIA DO LENDÃRIO CHESTER NO BRAWL STARS...</t>
  </si>
  <si>
    <t>2025-04-25T20:31:38Z</t>
  </si>
  <si>
    <t>ABi_RAEqz9E</t>
  </si>
  <si>
    <t>PEDI MEMES PROS MEUS INSCRITOS = ðŸ˜‚ðŸ˜‚ðŸ˜‚</t>
  </si>
  <si>
    <t>2025-04-24T21:44:35Z</t>
  </si>
  <si>
    <t>ww-ymvrHFNc</t>
  </si>
  <si>
    <t>JAE-YONG O NOVO MITICO DO BRAWL STARS</t>
  </si>
  <si>
    <t>2025-04-23T15:01:34Z</t>
  </si>
  <si>
    <t>cMmzzK7D4yo</t>
  </si>
  <si>
    <t>KAZE A NOVA ULTRA LENDÃRIA DO BRAWL STARS</t>
  </si>
  <si>
    <t>2025-04-22T15:00:36Z</t>
  </si>
  <si>
    <t>ABRI 100 SUSHI DROPS NO BRAWL STARS</t>
  </si>
  <si>
    <t>2025-04-21T15:02:28Z</t>
  </si>
  <si>
    <t>rrvwOdnPmVo</t>
  </si>
  <si>
    <t>JOGUEI O NOVO BRAWL STARS!! (FICOU INCRIVEL!)</t>
  </si>
  <si>
    <t>2025-04-20T15:01:22Z</t>
  </si>
  <si>
    <t>Csew9Fmi9ZI</t>
  </si>
  <si>
    <t>AS CARTAS DECIDEM MEUS BRAWLERS NO DUELOS do Brawl Stars</t>
  </si>
  <si>
    <t>2025-04-19T18:46:58Z</t>
  </si>
  <si>
    <t>Euf4eXtwtKU</t>
  </si>
  <si>
    <t>A MAIOR ATUALIZAÃ‡ÃƒO DO ANO?! Brawl Stars</t>
  </si>
  <si>
    <t>2025-04-19T15:19:10Z</t>
  </si>
  <si>
    <t>ezyC9XG_Bvg</t>
  </si>
  <si>
    <t>TROCANDO UMA ROCKET POR UMA GRAVITY no Blox Fruits</t>
  </si>
  <si>
    <t>2025-04-18T21:13:15Z</t>
  </si>
  <si>
    <t>XpnBh8tsThE</t>
  </si>
  <si>
    <t>A CADA CORRIDA FICA MAIS IMPOSSÃVELâ€¦ Brawl Stars</t>
  </si>
  <si>
    <t>2025-04-18T00:13:27Z</t>
  </si>
  <si>
    <t>b5aW5PNXGsE</t>
  </si>
  <si>
    <t>A CADA VITÃ“RIA O VILÃƒO MELHORA no Brawl Stars</t>
  </si>
  <si>
    <t>2025-04-16T22:56:46Z</t>
  </si>
  <si>
    <t>QnNohmBFPaA</t>
  </si>
  <si>
    <t>1 KILL = 1 SKIN no Brawl Stars</t>
  </si>
  <si>
    <t>2025-04-15T21:06:02Z</t>
  </si>
  <si>
    <t>t9_vVHfDAlQ</t>
  </si>
  <si>
    <t>MELHORANDO A CONTA DO MEU INSCRITO DE 12 ANOS no Brawl Stars</t>
  </si>
  <si>
    <t>2025-04-14T22:11:47Z</t>
  </si>
  <si>
    <t>3GtjW9F7dXw</t>
  </si>
  <si>
    <t>FALTA APENAS 1 BRAWLER PRA EU COMPLETAR O TIER MAX... Brawl Stars</t>
  </si>
  <si>
    <t>2025-04-13T21:23:18Z</t>
  </si>
  <si>
    <t>ZC1RZzM21lM</t>
  </si>
  <si>
    <t>A CADA VITÃ“RIA MINHA FAMILIA MELHORA no Brawl Stars</t>
  </si>
  <si>
    <t>2025-04-12T20:41:15Z</t>
  </si>
  <si>
    <t>SNveGSOcaAs</t>
  </si>
  <si>
    <t>LUCÃƒO VS TODAS AS FAMAS DO BRAWL STARS</t>
  </si>
  <si>
    <t>2025-04-11T21:29:24Z</t>
  </si>
  <si>
    <t>X3apYY4G_8M</t>
  </si>
  <si>
    <t>USEI UMA ROLETA NO DESAFIO UNO E... Brawl Stars</t>
  </si>
  <si>
    <t>2025-04-10T20:49:24Z</t>
  </si>
  <si>
    <t>EhX0M3Nfcxc</t>
  </si>
  <si>
    <t>TENTE NÃƒO RIR NÃVEL MINECRAFT</t>
  </si>
  <si>
    <t>2025-04-09T21:43:11Z</t>
  </si>
  <si>
    <t>RjHiaZkbXGI</t>
  </si>
  <si>
    <t>ELE TEM 12 ANOS E ME DESAFIOU PRO X1 no Brawl Stars...</t>
  </si>
  <si>
    <t>2025-04-08T21:46:35Z</t>
  </si>
  <si>
    <t>oEJwsjstVWg</t>
  </si>
  <si>
    <t>CLIPS QUE FIZERAM JOGADORES FAMOSOS no Brawl Stars</t>
  </si>
  <si>
    <t>2025-04-07T22:40:54Z</t>
  </si>
  <si>
    <t>NQ9Q0_2QERU</t>
  </si>
  <si>
    <t>50 CAIXAS CROMATICAS LIBERAM QUANTAS SKINS PRA VOCÃŠ NO BRAWL STARS?</t>
  </si>
  <si>
    <t>2025-04-06T21:48:04Z</t>
  </si>
  <si>
    <t>BoDYaky4BzI</t>
  </si>
  <si>
    <t>TENTE NÃƒO RIR COM SHORTS BIZARROS (APENAS 1% CONSEGUE)</t>
  </si>
  <si>
    <t>2025-04-05T19:58:50Z</t>
  </si>
  <si>
    <t>N9T6ENirE88</t>
  </si>
  <si>
    <t>89.999 TROFÃ‰US... ðŸ˜­ðŸ˜­ðŸ˜­ Brawl Stars</t>
  </si>
  <si>
    <t>2025-04-04T21:20:07Z</t>
  </si>
  <si>
    <t>hzPeqpbDKsU</t>
  </si>
  <si>
    <t>COMPREI E ZEREI A NOVA TEMPORADA DOS HEROIS... BRAWL STARS</t>
  </si>
  <si>
    <t>2025-04-03T20:52:43Z</t>
  </si>
  <si>
    <t>hedj8nEfQr8</t>
  </si>
  <si>
    <t>DESAFIEI OS 10 JOGADORES MAIS RICOS DO BRAWL STARS...</t>
  </si>
  <si>
    <t>2025-04-02T21:19:24Z</t>
  </si>
  <si>
    <t>GPDhI7D0ifc</t>
  </si>
  <si>
    <t>A CADA BRAWLER A SUA AVALIAÃ‡ÃƒO MELHORA... BRAWL STARS</t>
  </si>
  <si>
    <t>2025-04-01T21:32:29Z</t>
  </si>
  <si>
    <t>82KiNM0-_x0</t>
  </si>
  <si>
    <t>ABRI UMA CAIXA MISTERIOSA DE BLUE LOCK</t>
  </si>
  <si>
    <t>2025-03-31T21:28:49Z</t>
  </si>
  <si>
    <t>P9WTHknMpnE</t>
  </si>
  <si>
    <t>PRECISO ESCOLHER O PIOR TRIO NO COMBATE TRIPLO... Brawl Stars</t>
  </si>
  <si>
    <t>2025-03-30T21:54:17Z</t>
  </si>
  <si>
    <t>0LFWbncO_yU</t>
  </si>
  <si>
    <t>CONTAS IMPOSSIVEIS DE BRAWL STARS</t>
  </si>
  <si>
    <t>2025-03-29T21:28:13Z</t>
  </si>
  <si>
    <t>8NE3Lvap17w</t>
  </si>
  <si>
    <t>COMPREI E MAXIMIZEI A LUMI A NOVA MITICA DO BRAWL STARS...</t>
  </si>
  <si>
    <t>2025-03-28T17:13:50Z</t>
  </si>
  <si>
    <t>EzLBK6ekhVs</t>
  </si>
  <si>
    <t>A CADA VITÃ“RIA A HIPERCARGA MELHORA no Brawl Stars</t>
  </si>
  <si>
    <t>2025-03-27T21:36:54Z</t>
  </si>
  <si>
    <t>38_sDrTl2Eg</t>
  </si>
  <si>
    <t>LUCÃƒO VS TOP GLOBAL DE CADA BRAWLER DO BRAWL STARS</t>
  </si>
  <si>
    <t>2025-03-26T21:39:17Z</t>
  </si>
  <si>
    <t>eELGXnPs_lc</t>
  </si>
  <si>
    <t>A CADA VITÃ“RIA MINHA CLASSE MELHORA NO BRAWL STARS</t>
  </si>
  <si>
    <t>2025-03-25T21:51:15Z</t>
  </si>
  <si>
    <t>t7tRTzgtQ6A</t>
  </si>
  <si>
    <t>EU QUEBREI 31 MITOS DO BRAWL STARS</t>
  </si>
  <si>
    <t>2025-03-24T21:45:36Z</t>
  </si>
  <si>
    <t>0Z6KP6aGvvA</t>
  </si>
  <si>
    <t>SE EU NÃƒO RIR VC Ã‰ BANIDO ðŸ˜‚</t>
  </si>
  <si>
    <t>2025-03-22T21:37:20Z</t>
  </si>
  <si>
    <t>CmrzLBySDWg</t>
  </si>
  <si>
    <t>UM JOGADOR DE RANK PRO ME CONVIDOU PRA EQUIPE... Brawl Stars</t>
  </si>
  <si>
    <t>2025-03-21T21:53:40Z</t>
  </si>
  <si>
    <t>v7VnX7OsYHo</t>
  </si>
  <si>
    <t>CRIEI MINHA PRIMEIRA CONTA CURSED NO BRAWL STARS...</t>
  </si>
  <si>
    <t>2025-03-20T22:18:01Z</t>
  </si>
  <si>
    <t>zc378ipxfys</t>
  </si>
  <si>
    <t>EU LIBEREI 89 BRAWLERS EM UMA CONTA 0 TROFÃ‰US... Brawl Stars</t>
  </si>
  <si>
    <t>2025-03-19T21:28:59Z</t>
  </si>
  <si>
    <t>m1b8FZsVpoE</t>
  </si>
  <si>
    <t>QUAL Ã‰ O MELHOR TIME DE FUTEBOL no 1V1 DO BRAWL STARS?</t>
  </si>
  <si>
    <t>2025-03-18T21:52:50Z</t>
  </si>
  <si>
    <t>AF0sIAycy5I</t>
  </si>
  <si>
    <t>COMPREI E ZEREI TODAS SKINS DO BRAWL STARS...</t>
  </si>
  <si>
    <t>2025-03-17T21:32:10Z</t>
  </si>
  <si>
    <t>FHg9iKxJc4o</t>
  </si>
  <si>
    <t>LUCÃƒO VS TODOS OS RANK DO BRAWL STARS (bronze atÃ© Pro)</t>
  </si>
  <si>
    <t>2025-03-16T21:42:56Z</t>
  </si>
  <si>
    <t>CqIg_FuuQtc</t>
  </si>
  <si>
    <t>12 MINUTOS DE MEME QUE EU RI DE BRAWL STARS ðŸ˜‚</t>
  </si>
  <si>
    <t>2025-03-15T20:03:46Z</t>
  </si>
  <si>
    <t>zLucObYfGx8</t>
  </si>
  <si>
    <t>TODOS OS RANKS VS MINI-GAMES no Brawl Stars</t>
  </si>
  <si>
    <t>2025-03-14T21:32:13Z</t>
  </si>
  <si>
    <t>uK4mWDG4ARs</t>
  </si>
  <si>
    <t>A CADA VITÃ“RIA MINHA RARIDADE MELHORA NO COMBATE TRIPLO no Brawl Stars</t>
  </si>
  <si>
    <t>2025-03-13T21:54:13Z</t>
  </si>
  <si>
    <t>P_K5tlSPEV0</t>
  </si>
  <si>
    <t>GASTEI 2000 GEMAS NA CONTA DE UMA CRIANÃ‡A E... Brawl Stars</t>
  </si>
  <si>
    <t>2025-03-12T22:23:28Z</t>
  </si>
  <si>
    <t>rXVuqCjjGFU</t>
  </si>
  <si>
    <t>ABRI UMA CAIXA MISTERIOSA DE NARUTO</t>
  </si>
  <si>
    <t>2025-03-11T21:01:49Z</t>
  </si>
  <si>
    <t>FR_5gpflElk</t>
  </si>
  <si>
    <t>A CADA GOL O ESTILO EVOLUI NO BLUE LOCK RIVALS do Roblox</t>
  </si>
  <si>
    <t>2025-03-10T21:46:58Z</t>
  </si>
  <si>
    <t>S22GQaKWD6k</t>
  </si>
  <si>
    <t>PRO PASS VS BRAWL PASS QUAL LIBERA MAIS RECOMPENSAS? Brawl Stars</t>
  </si>
  <si>
    <t>2025-03-09T22:07:39Z</t>
  </si>
  <si>
    <t>pyWmGmWc6NU</t>
  </si>
  <si>
    <t>EU TENHO QUE ESCOLHER OS BRAWLERS VENDADO NO COMBATE TRIPLO do Brawl Stars</t>
  </si>
  <si>
    <t>2025-03-08T21:33:44Z</t>
  </si>
  <si>
    <t>mrsRmlhKHs4</t>
  </si>
  <si>
    <t>TESTEI CLICK BAITS DE BRAWL STARS PRA VER SE FUNCIONAM pt. 2</t>
  </si>
  <si>
    <t>2025-03-07T22:09:29Z</t>
  </si>
  <si>
    <t>ðŸš€ O PrÃ©-Registro de Crystal of Atlan comeÃ§a em 5 de marÃ§o! NÃ£o perca a chance de explorar este incrÃ­vel MMO action RPG mÃ¡gico. Clique no link e faÃ§a seu prÃ©-registro agora! ðŸ”— https://coau.onelink.me/Kb3c/w6d1rhtz</t>
  </si>
  <si>
    <t>ojgcTflzmqE</t>
  </si>
  <si>
    <t>COMPREI E ZEREI O NOVO BRAWL PASS MAIS INSANO DO BRAWL STARS!!</t>
  </si>
  <si>
    <t>2025-03-06T20:05:12Z</t>
  </si>
  <si>
    <t>Ml_ANOfO2Dk</t>
  </si>
  <si>
    <t>MINHA PRIMEIRA VEZ NO BLUE LOCK DO ROBLOX</t>
  </si>
  <si>
    <t>2025-03-05T20:30:02Z</t>
  </si>
  <si>
    <t>VÃ­deo do Plaggxzin https://www.youtube.com/watch?v=6YNINDwlkoc</t>
  </si>
  <si>
    <t>_5ITHq05TWs</t>
  </si>
  <si>
    <t>DESAFIO DAS 15 VITÃ“RIAS COM ALEATÃ“RIOS... Brawl Stars</t>
  </si>
  <si>
    <t>2025-03-04T21:19:14Z</t>
  </si>
  <si>
    <t>9QDJzMKQF5k</t>
  </si>
  <si>
    <t>OS MELHORES MINI-GAMES DE BRAWL STARS</t>
  </si>
  <si>
    <t>2025-03-03T22:05:06Z</t>
  </si>
  <si>
    <t>IxbAr91hEV0</t>
  </si>
  <si>
    <t>QUAL Ã‰ O MELHOR Ã‰PICO NO 1V1? Brawl Stars</t>
  </si>
  <si>
    <t>2025-03-02T19:53:48Z</t>
  </si>
  <si>
    <t>F24tunGZxSY</t>
  </si>
  <si>
    <t>A CADA MINI-GAME FICA MAIS ESTRANHO NO BRAWL STARS</t>
  </si>
  <si>
    <t>2025-03-01T20:32:52Z</t>
  </si>
  <si>
    <t>D9TFloA3bOU</t>
  </si>
  <si>
    <t>COMPREI E MAXIMIZEI O FINX O NOVO MITICO DO BRAWL STARS</t>
  </si>
  <si>
    <t>2025-02-28T20:17:11Z</t>
  </si>
  <si>
    <t>2CW790YJkQA</t>
  </si>
  <si>
    <t>COMPREI E LIBEREI TODAS AS HIPERCARGAS DO BRAWL STARS...</t>
  </si>
  <si>
    <t>2025-02-27T21:44:07Z</t>
  </si>
  <si>
    <t>COMPREI E ZEREI O NOVO PRO PASS DO BRAWL STARS</t>
  </si>
  <si>
    <t>2025-02-26T20:54:34Z</t>
  </si>
  <si>
    <t>LzleavEOlho</t>
  </si>
  <si>
    <t>LUMI A NOVA MITICA DO BRAWL STARS</t>
  </si>
  <si>
    <t>2025-02-25T16:03:04Z</t>
  </si>
  <si>
    <t>_O6MYxt8PyM</t>
  </si>
  <si>
    <t>FINX O NOVO MITICO DO BRAWL STARS!!</t>
  </si>
  <si>
    <t>2025-02-24T16:00:52Z</t>
  </si>
  <si>
    <t>74JHIQaxw0w</t>
  </si>
  <si>
    <t>JOGUEI O NOVO BRAWL STARS 2.0</t>
  </si>
  <si>
    <t>2025-02-23T16:12:18Z</t>
  </si>
  <si>
    <t>iwN86tpd-98</t>
  </si>
  <si>
    <t>REAGINDO A LEGOS QUE ESTÃƒO EM OUTRO NÃVEL... Pt.4</t>
  </si>
  <si>
    <t>2025-02-22T21:27:43Z</t>
  </si>
  <si>
    <t>hxslDk1t0a4</t>
  </si>
  <si>
    <t>A MELHOR ATUALIZAÃ‡ÃƒO DO BRAWL STARS?</t>
  </si>
  <si>
    <t>2025-02-22T16:17:57Z</t>
  </si>
  <si>
    <t>z9XMVKAwL9c</t>
  </si>
  <si>
    <t>DO 1 AO 700 SÃ“ COM AS FRUTAS DA LOJA VALENTINES do Blox Fruits</t>
  </si>
  <si>
    <t>2025-02-21T21:17:07Z</t>
  </si>
  <si>
    <t>4GeH_fscavI</t>
  </si>
  <si>
    <t>SE EU PERDER EU COMO A COMIDA DO BRAWLER no Brawl Stars</t>
  </si>
  <si>
    <t>2025-02-20T21:25:55Z</t>
  </si>
  <si>
    <t>o6G2zMQJ6qE</t>
  </si>
  <si>
    <t>CRIEI A CONTA 0 TROFÃ‰US COM 74 BRAWLERS no Brawl Stars</t>
  </si>
  <si>
    <t>2025-02-19T22:01:54Z</t>
  </si>
  <si>
    <t>InakjWw5KsI</t>
  </si>
  <si>
    <t>QUAL Ã‰ A FRUTA MAIS LENTA E A MAIS RAPIDA? Blox Fruits</t>
  </si>
  <si>
    <t>2025-02-18T22:03:57Z</t>
  </si>
  <si>
    <t>eBwKxheHnoQ</t>
  </si>
  <si>
    <t>LENDÃRIOS VS Ã‰PICOS NO 1V1 DO BRAWL STARS</t>
  </si>
  <si>
    <t>2025-02-17T21:48:13Z</t>
  </si>
  <si>
    <t>wr9NVPK-NcY</t>
  </si>
  <si>
    <t>A CADA MINI-GAME FICA MAIS DIFÃCIL... Brawl Stars</t>
  </si>
  <si>
    <t>2025-02-16T19:53:37Z</t>
  </si>
  <si>
    <t>H5H97eVAjTo</t>
  </si>
  <si>
    <t>DEIXEI UMA CRIANÃ‡A ESCOLHER TUDO NO BRAWL STARS...</t>
  </si>
  <si>
    <t>2025-02-15T20:15:06Z</t>
  </si>
  <si>
    <t>u4UwqHhksMg</t>
  </si>
  <si>
    <t>FINGI SER UM ADM ATÃ‰ EU SER BANIDO no Blox Fruits</t>
  </si>
  <si>
    <t>2025-02-14T21:41:42Z</t>
  </si>
  <si>
    <t>E2dRjdART9k</t>
  </si>
  <si>
    <t>A CADA VITORIA MEU BRAWLER FICA MAIS TÃ“XICO... Brawl Stars</t>
  </si>
  <si>
    <t>2025-02-13T20:45:03Z</t>
  </si>
  <si>
    <t>m0HBjC85WFM</t>
  </si>
  <si>
    <t>TENTE NÃƒO RIR COM A MINHA NAMORADA pt. 2</t>
  </si>
  <si>
    <t>2025-02-10T19:58:39Z</t>
  </si>
  <si>
    <t>kVcncXIBwQo</t>
  </si>
  <si>
    <t>OS INSCRITOS DECIDEM O QUE EU FAÃ‡O NO BRAWL STARS...</t>
  </si>
  <si>
    <t>2025-02-09T20:54:44Z</t>
  </si>
  <si>
    <t>bSDSOZaimOc</t>
  </si>
  <si>
    <t>A CONTA DE CADA PAIS no Blox Fruits</t>
  </si>
  <si>
    <t>2025-02-08T22:32:00Z</t>
  </si>
  <si>
    <t>DQEOGV3IN68</t>
  </si>
  <si>
    <t>A CADA VITORIA UM PAIS DIFERENTE NO BRAWL STARS</t>
  </si>
  <si>
    <t>2025-02-08T00:41:47Z</t>
  </si>
  <si>
    <t>Q6GDON054zc</t>
  </si>
  <si>
    <t>COMPREI E ZEREI A NOVA TEMPORADA DO BRAWL STARS</t>
  </si>
  <si>
    <t>2025-02-06T23:00:08Z</t>
  </si>
  <si>
    <t>P5T9lXWtpts</t>
  </si>
  <si>
    <t>FINALMENTE ELA LIBEROU TODOS OS BRAWLERS no Brawl Stars</t>
  </si>
  <si>
    <t>2025-02-05T21:53:23Z</t>
  </si>
  <si>
    <t>bgx_szjVo-E</t>
  </si>
  <si>
    <t>O GACHA DECIDE MEU TRADE NO BLOX FRUITS</t>
  </si>
  <si>
    <t>2025-02-04T22:42:29Z</t>
  </si>
  <si>
    <t>r5BniU67Xjo</t>
  </si>
  <si>
    <t>CRIEI UMA CONTA NO BRAWL STARS JAPONES</t>
  </si>
  <si>
    <t>2025-02-03T22:56:59Z</t>
  </si>
  <si>
    <t>Dn1PG8Zoqd4</t>
  </si>
  <si>
    <t>ABRI UMA CAIXA MISTERIOSA DE $1000 DO JAPÃƒO</t>
  </si>
  <si>
    <t>2025-02-02T22:49:03Z</t>
  </si>
  <si>
    <t>F8FZzgkLT5o</t>
  </si>
  <si>
    <t>Eu experimentei todos os Fast Food no JapÃ£o</t>
  </si>
  <si>
    <t>2025-02-01T23:01:55Z</t>
  </si>
  <si>
    <t>lh0OKwYWZ1w</t>
  </si>
  <si>
    <t>VISTEI PARQUES EXCLUSIVOS DE TOKYO - JAPÃƒO</t>
  </si>
  <si>
    <t>2025-01-31T23:07:42Z</t>
  </si>
  <si>
    <t>JcAzU-1ZrXA</t>
  </si>
  <si>
    <t>GASTEI TODO MEU DINHEIRO EM GACHAPON NO JAPAO</t>
  </si>
  <si>
    <t>2025-01-30T22:37:48Z</t>
  </si>
  <si>
    <t>wrqryMA9ZZI</t>
  </si>
  <si>
    <t>24HRS FAZENDO TUDO DE POKEMON NO JAPÃƒO</t>
  </si>
  <si>
    <t>2025-01-29T21:47:54Z</t>
  </si>
  <si>
    <t>fZFlzxSMWgk</t>
  </si>
  <si>
    <t>FUI NA MAIOR LOJA DO ONE PIECE NO JAPÃƒO</t>
  </si>
  <si>
    <t>2025-01-28T22:31:13Z</t>
  </si>
  <si>
    <t>WQRTa-HGNGw</t>
  </si>
  <si>
    <t>COMPREI OS PRODUTOS MAIS ABSURDOS DE AKIHABARA no JapÃ£o</t>
  </si>
  <si>
    <t>2025-01-27T21:09:04Z</t>
  </si>
  <si>
    <t>IYErRmJgpFU</t>
  </si>
  <si>
    <t>MAE VS NAMORADA no Brawl Stars</t>
  </si>
  <si>
    <t>2025-01-26T22:17:16Z</t>
  </si>
  <si>
    <t>g71DudSoG1Q</t>
  </si>
  <si>
    <t>FINALMENTE, TODOS OS BRAWLERS NO RANK TIER MAX no Brawl Stars</t>
  </si>
  <si>
    <t>2025-01-25T21:11:09Z</t>
  </si>
  <si>
    <t>CY5LwbRvpWo</t>
  </si>
  <si>
    <t>O QUE ME OFERECEM NO PRESENTE DE ADM do Blox Fruits?</t>
  </si>
  <si>
    <t>2025-01-24T20:00:06Z</t>
  </si>
  <si>
    <t>I5prRwB_mVQ</t>
  </si>
  <si>
    <t>EU TENHO O MAIOR INVENTÃRIO DE FRUTAS no Blox Fruits</t>
  </si>
  <si>
    <t>2025-01-23T20:02:49Z</t>
  </si>
  <si>
    <t>ARwFTbZO4eE</t>
  </si>
  <si>
    <t>7 DIAS ZERANDO O PIZZA PLANET do Brawl Stars</t>
  </si>
  <si>
    <t>2025-01-22T21:00:11Z</t>
  </si>
  <si>
    <t>IoAungZ6_uc</t>
  </si>
  <si>
    <t>EU SÃ“ POSSO ESCOLHER A PIOR SKIN... Brawl Stars</t>
  </si>
  <si>
    <t>2025-01-21T22:30:10Z</t>
  </si>
  <si>
    <t>X-wA0mXvpYI</t>
  </si>
  <si>
    <t>TESTEI 10 CÃ“DIGOS PRA BURLAR O GIRO DE FRUTAS do Blox Fruits</t>
  </si>
  <si>
    <t>2025-01-20T20:27:49Z</t>
  </si>
  <si>
    <t>TA_Pn4THH1A</t>
  </si>
  <si>
    <t>COMPLETEI A COLEÃ‡ÃƒO OFICIAL DE CARTAS DO BRAWL STARS</t>
  </si>
  <si>
    <t>2025-01-19T21:39:24Z</t>
  </si>
  <si>
    <t>zGe4luMo9wE</t>
  </si>
  <si>
    <t>SE EU VENCER EU VOU PRO PROXIMO BRAWLER no Brawl Stars</t>
  </si>
  <si>
    <t>2025-01-18T22:14:43Z</t>
  </si>
  <si>
    <t>m3tzfEwhSd4</t>
  </si>
  <si>
    <t>MEMES DE ROUND 6 =ðŸ˜‚</t>
  </si>
  <si>
    <t>2025-01-17T20:47:36Z</t>
  </si>
  <si>
    <t>3NqW4ThbeSQ</t>
  </si>
  <si>
    <t>LV. 1 COM TODAS FRUTAS PERMANENTES... Blox Fruits</t>
  </si>
  <si>
    <t>2025-01-16T21:17:02Z</t>
  </si>
  <si>
    <t>VIfjECMe8mI</t>
  </si>
  <si>
    <t>FINALMENTE LIBEREI A RAÃ‡A V4 DRACO NO BLOX FRUITS</t>
  </si>
  <si>
    <t>2025-01-15T21:45:27Z</t>
  </si>
  <si>
    <t>Baixe agora - https://hoyo.link/4blw1gXR8 Resgate os codigos:  - A Herta 15/01/2025 â€“ 04/02/2025 (CÃ³digo: ABC1GHIJ4567)   -Aglaea: 05/02/2025 â€“ 25/02/2025 (CÃ³digo: XYZ7OPQR9012)  Twitter Honkai Star Rail - https://x.com/honkaisr_pt #HonkaiStarRail #StarRail #AHerta</t>
  </si>
  <si>
    <t>0_VFwGdYA4M</t>
  </si>
  <si>
    <t>ABRINDO PACOTE DE MINI-FIGURAS DE BRAWL STARS (COLEÃ‡ÃƒO 2)</t>
  </si>
  <si>
    <t>2025-01-14T21:16:51Z</t>
  </si>
  <si>
    <t>rAggguswiY0</t>
  </si>
  <si>
    <t>A ROLETA DE FRUTAS DECIDE MEU TRADE NO BLOX FRUITS</t>
  </si>
  <si>
    <t>2025-01-13T21:48:16Z</t>
  </si>
  <si>
    <t>Dbv7tspK2lQ</t>
  </si>
  <si>
    <t>O QUE ME OFERECEM NA PREMIUM BOX NO BLOX FRUITS?</t>
  </si>
  <si>
    <t>2025-01-12T21:36:39Z</t>
  </si>
  <si>
    <t>4FTv5kkZlyo</t>
  </si>
  <si>
    <t>GIREI 100 FRUTAS ATÃ‰ CONSEGUIR UMA DRAGON no BLOX FRUITS</t>
  </si>
  <si>
    <t>2025-01-11T20:23:43Z</t>
  </si>
  <si>
    <t>NkMSO5L6kUc</t>
  </si>
  <si>
    <t>TROCANDO UMA ROCKET POR UMA YETI NO BLOX FRUITS</t>
  </si>
  <si>
    <t>2025-01-10T19:48:57Z</t>
  </si>
  <si>
    <t>Z7-RAGBLw68</t>
  </si>
  <si>
    <t>LIBEREI GRÃTIS O MEEPLE E COLOQUEI NÃVEL MÃXIMO NO BRAWL STARS</t>
  </si>
  <si>
    <t>2025-01-09T20:40:43Z</t>
  </si>
  <si>
    <t>rtowlNGirQ8</t>
  </si>
  <si>
    <t>79,999 TROFÃ‰US... Brawl Stars</t>
  </si>
  <si>
    <t>2025-01-08T21:07:16Z</t>
  </si>
  <si>
    <t>bbSsincC8Ls</t>
  </si>
  <si>
    <t>BUZZ VS TODOS OS LENDÃRIOS no Brawl Stars</t>
  </si>
  <si>
    <t>2025-01-07T20:21:20Z</t>
  </si>
  <si>
    <t>Baixe Brawl Stars agora! https://play.brawlstars.com/XKTM/l24scsiu @BrawlStars  #ParaOBrawlEAlem    #publi</t>
  </si>
  <si>
    <t>EXL_jOFpdMM</t>
  </si>
  <si>
    <t>OFERECENDO O ULTIMATE BUNDLE no TRADE em SERVIDORES PUBLICOS do Blox Fruits</t>
  </si>
  <si>
    <t>2025-01-06T17:47:30Z</t>
  </si>
  <si>
    <t>ZP3RHUTu43Y</t>
  </si>
  <si>
    <t>TENTE NÃƒO RIR NÃVEL ASIATICO no Brawl Stars</t>
  </si>
  <si>
    <t>2025-01-05T22:48:38Z</t>
  </si>
  <si>
    <t>kiFXvLLNm2k</t>
  </si>
  <si>
    <t>ZERANDO A LOJA PIZZA PLANET NA CONTA DA BIBI no Brawl Stars</t>
  </si>
  <si>
    <t>2025-01-04T22:46:11Z</t>
  </si>
  <si>
    <t>dcgiWWfRaqs</t>
  </si>
  <si>
    <t>A CADA NOVA ILHA EU ABRO UM PRESENTE no Blox Fruits</t>
  </si>
  <si>
    <t>2025-01-03T19:34:04Z</t>
  </si>
  <si>
    <t>PaZ0ShIp_10</t>
  </si>
  <si>
    <t>COMPREI E ZEREI O NOVO PASSE DE BATALHA DO BRAWL STARS DE TEMA ESPACIAL</t>
  </si>
  <si>
    <t>2025-01-02T19:20:11Z</t>
  </si>
  <si>
    <t>zM04Zu9s1v8</t>
  </si>
  <si>
    <t>A CADA VITÃ“RIA A RARIDADE DIMINUI no Brawl Stars</t>
  </si>
  <si>
    <t>2025-01-01T21:45:00Z</t>
  </si>
  <si>
    <t>0R_BiIwETas</t>
  </si>
  <si>
    <t>A ROLETA DECIDE O QUE EU FAÃ‡O no Brawl Stars</t>
  </si>
  <si>
    <t>2024-12-31T19:24:22Z</t>
  </si>
  <si>
    <t>UlayhjDsCXc</t>
  </si>
  <si>
    <t>OS BONECOS DECIDEM MEUS BRAWLERS no Brawl Stars</t>
  </si>
  <si>
    <t>2024-12-30T20:56:02Z</t>
  </si>
  <si>
    <t>t2EDMJh1UIQ</t>
  </si>
  <si>
    <t>TODA SUA DOR DE BRAWL STARS EM UM VÃDEO</t>
  </si>
  <si>
    <t>2024-12-29T16:36:27Z</t>
  </si>
  <si>
    <t>DoNQeR-2a88</t>
  </si>
  <si>
    <t>ABRI 100 STARR DROPS RANKEADOS no Brawl Stars</t>
  </si>
  <si>
    <t>2024-12-28T21:06:20Z</t>
  </si>
  <si>
    <t>z1KaeRQ5zcg</t>
  </si>
  <si>
    <t>FREE RANK 50... Brawl Stars</t>
  </si>
  <si>
    <t>2024-12-27T16:58:56Z</t>
  </si>
  <si>
    <t>XuibxFQbIuA</t>
  </si>
  <si>
    <t>EU GASTEI 250.559 GEMAS PARA DESBLOQUEAR 527 SKINS NO BRAWL STARS</t>
  </si>
  <si>
    <t>2024-12-26T15:29:39Z</t>
  </si>
  <si>
    <t>whHVKcA1IhY</t>
  </si>
  <si>
    <t>COLETANDO DO 0 ATÃ‰ 70 MIL NO CAMINHO DE TROFÃ‰US do Brawl Stars</t>
  </si>
  <si>
    <t>2024-12-25T17:03:15Z</t>
  </si>
  <si>
    <t>VmRzOpFZ-gQ</t>
  </si>
  <si>
    <t>A CADA CONTA UMA NOVA CAIXA DA SEASON 2 no Blox Fruits</t>
  </si>
  <si>
    <t>2024-12-24T19:57:28Z</t>
  </si>
  <si>
    <t>Av0Wx9y_v2k</t>
  </si>
  <si>
    <t>A CADA VITORIA UM BRAWLER DESAPARECE</t>
  </si>
  <si>
    <t>2024-12-23T20:54:04Z</t>
  </si>
  <si>
    <t>ntRWHrPPv8Q</t>
  </si>
  <si>
    <t>A CADA NOVA ILHA EU ABRO UMA PREMIUM BOX no Blox Fruits</t>
  </si>
  <si>
    <t>2024-12-22T17:41:31Z</t>
  </si>
  <si>
    <t>t756qJANgCU</t>
  </si>
  <si>
    <t>COMENDO DRAGON NA FRENTE DE GOLPISTAS no Blox Fruits</t>
  </si>
  <si>
    <t>2024-12-21T13:00:45Z</t>
  </si>
  <si>
    <t>P8m20QdWOp4</t>
  </si>
  <si>
    <t>O QUE ME OFERECEM NA MITICA FRUIT BOX SEASON 2 no Blox Fruits?</t>
  </si>
  <si>
    <t>2024-12-20T14:45:50Z</t>
  </si>
  <si>
    <t>TG8qa_N_8PE</t>
  </si>
  <si>
    <t>DRAGON VS GAS EM CONTA NIVEL 1 NO Blox Fruits</t>
  </si>
  <si>
    <t>2024-12-19T12:53:44Z</t>
  </si>
  <si>
    <t>9XYM64_zyLg</t>
  </si>
  <si>
    <t>ZEREI O DOMINIO NO BUZZ LIGHTYEARâ€¦ Brawl Stars</t>
  </si>
  <si>
    <t>2024-12-18T21:40:27Z</t>
  </si>
  <si>
    <t>ULh_lJ1qWJk</t>
  </si>
  <si>
    <t>QUAL Ã‰ O ITEM DE DRAGÃƒO MAIS FORTE? Blox Fruits</t>
  </si>
  <si>
    <t>2024-12-17T22:36:36Z</t>
  </si>
  <si>
    <t>4zLwOvcdatw</t>
  </si>
  <si>
    <t>NOVA DRAGON VS OLD DRAGON no Blox Fruits</t>
  </si>
  <si>
    <t>2024-12-16T21:36:36Z</t>
  </si>
  <si>
    <t>pM1do0zr9ak</t>
  </si>
  <si>
    <t>O QUE 100 TOKENS DE DRAGÃƒO LIBERAM NO BLOX FRUITS?</t>
  </si>
  <si>
    <t>2024-12-15T17:03:10Z</t>
  </si>
  <si>
    <t>iffw2PCzzQM</t>
  </si>
  <si>
    <t>A CADA BRAWLER LIBERADO UM BEIJO pt. 2</t>
  </si>
  <si>
    <t>2024-12-14T21:17:49Z</t>
  </si>
  <si>
    <t>wgM4E6-904Y</t>
  </si>
  <si>
    <t>OLLIE O NOVO BRAWLER MÃTICO DO BRAWL STARS</t>
  </si>
  <si>
    <t>2024-12-13T16:00:54Z</t>
  </si>
  <si>
    <t>SEa4g9UOpho</t>
  </si>
  <si>
    <t>A CADA ABERTURA A RARIDADE DA CAIXA AUMENTA no Brawl Stars</t>
  </si>
  <si>
    <t>2024-12-12T21:53:03Z</t>
  </si>
  <si>
    <t>9FYzTLDdtpc</t>
  </si>
  <si>
    <t>MEEPLE O NOVO BRAWLER Ã‰PICO DO BRAWL STARS</t>
  </si>
  <si>
    <t>2024-12-11T16:03:31Z</t>
  </si>
  <si>
    <t>SqG1cF-FfzQ</t>
  </si>
  <si>
    <t>BUZZ LIGHTYEAR O NOVO BRAWLER DO BRAWL STARS</t>
  </si>
  <si>
    <t>2024-12-10T15:56:51Z</t>
  </si>
  <si>
    <t>kRi-4X-nHrk</t>
  </si>
  <si>
    <t>O QUE 150 PRESENTES BRAWL LIBERAM EM UMA CONTA INICIANTE? Brawl Stars</t>
  </si>
  <si>
    <t>2024-12-09T16:02:56Z</t>
  </si>
  <si>
    <t>_YMj8r6IlrY</t>
  </si>
  <si>
    <t>A CADA DERROTA EU COMPRO UMA SKIN DOURADA no Brawl Stars</t>
  </si>
  <si>
    <t>2024-12-08T21:18:03Z</t>
  </si>
  <si>
    <t>A9SDWy6rdXg</t>
  </si>
  <si>
    <t>TOY STORY + BRAWL STARS</t>
  </si>
  <si>
    <t>2024-12-08T16:21:28Z</t>
  </si>
  <si>
    <t>myVT4EcHfks</t>
  </si>
  <si>
    <t>CRIEI UMA CONTA FREE TO PLAY no Brawl Stars</t>
  </si>
  <si>
    <t>2024-12-07T22:33:42Z</t>
  </si>
  <si>
    <t>a3rkO8X2DAw</t>
  </si>
  <si>
    <t>MINHA PRIMEIRA CAIXA CROMATICA NO BRAWL STARS</t>
  </si>
  <si>
    <t>2024-12-06T21:05:28Z</t>
  </si>
  <si>
    <t>Obrigado ao Disney Dreamlight Valley por patrocinar este vÃ­deo! Me diverti muito jogando, e se vocÃª quiser entrar na aventura, clique aqui: https://gmlft.co/DDV_Q4BR_LucasClashOn_YT #disneydreamlightvalley'</t>
  </si>
  <si>
    <t>v8Sq9XJQ908</t>
  </si>
  <si>
    <t>COMPREI E ZEREI O PASSE DA NOVA TEMPORADA DO BRAWL STARS</t>
  </si>
  <si>
    <t>2024-12-05T20:03:34Z</t>
  </si>
  <si>
    <t>3BDBMDq5ZpE</t>
  </si>
  <si>
    <t>14 DIAS COMPRANDO BRAWLERS NA LOJA DO BRAWL STARS</t>
  </si>
  <si>
    <t>2024-12-04T21:47:47Z</t>
  </si>
  <si>
    <t>U3jn9-XtmJI</t>
  </si>
  <si>
    <t>ABRINDO CAIXAS ATÃ‰ COMPLETAR A COLEÃ‡ÃƒO DE MINI FIGURAS DE BRAWL STARS</t>
  </si>
  <si>
    <t>2024-12-03T21:04:23Z</t>
  </si>
  <si>
    <t>sEGE_4q_HxY</t>
  </si>
  <si>
    <t>100 DIAS EM UMA CONTA INICIANTE no Blox Fruits</t>
  </si>
  <si>
    <t>2024-12-02T21:42:22Z</t>
  </si>
  <si>
    <t>Ivp2qP8_inY</t>
  </si>
  <si>
    <t>Se Eu Rir = Mudo a Cor do Meu Cabelo</t>
  </si>
  <si>
    <t>2024-12-01T19:17:05Z</t>
  </si>
  <si>
    <t>P9g7pyXZ4j8</t>
  </si>
  <si>
    <t>ZERANDO AS OFERTAS ESPECIAIS DA LOJA DO BRAWL STARS!!</t>
  </si>
  <si>
    <t>2024-11-30T19:47:42Z</t>
  </si>
  <si>
    <t>l6kLgZzjoV0</t>
  </si>
  <si>
    <t>JOGOS DE TABULEIRO DE BRAWL STARS</t>
  </si>
  <si>
    <t>2024-11-29T21:06:41Z</t>
  </si>
  <si>
    <t>FOhnfyMyGHQ</t>
  </si>
  <si>
    <t>COMPREI E MAXIMIZEI O SHADE O NOVO Ã‰PICO DO BRAWL STARS</t>
  </si>
  <si>
    <t>2024-11-28T20:18:19Z</t>
  </si>
  <si>
    <t>WITNU582nQE</t>
  </si>
  <si>
    <t>O QUE 'ABANDONAR' O BRAWL STARS TE DÃ COMO RECOMPENSA...</t>
  </si>
  <si>
    <t>2024-11-27T21:53:33Z</t>
  </si>
  <si>
    <t>YXBUpQyVrZQ</t>
  </si>
  <si>
    <t>200 STARR DROPS LENDÃRIOS LIBERAM QUANTOS BRAWLERS? Brawl Stars</t>
  </si>
  <si>
    <t>2024-11-26T21:50:46Z</t>
  </si>
  <si>
    <t>wjIpKpXACuw</t>
  </si>
  <si>
    <t>GUN REWORK TRAILER... Blox Fruits | DRAGON UPDATE ðŸ‰</t>
  </si>
  <si>
    <t>2024-11-26T02:25:33Z</t>
  </si>
  <si>
    <t>EpBIw85YNlQ</t>
  </si>
  <si>
    <t>O TOP 1 BR ME CONVIDOU PRA EQUIPE... Brawl Stars</t>
  </si>
  <si>
    <t>2024-11-25T22:00:41Z</t>
  </si>
  <si>
    <t>Canal do Top 1 BR - https://www.youtube.com/@YTMechabs/shorts  Minha Loja - https://lojadolucao.com</t>
  </si>
  <si>
    <t>Rw6J_0Yfig0</t>
  </si>
  <si>
    <t>INICIANDO COMO GAROTA VS GAROTO no Brawl Stars</t>
  </si>
  <si>
    <t>2024-11-24T21:43:08Z</t>
  </si>
  <si>
    <t>AdTMikkVqM0</t>
  </si>
  <si>
    <t>50 STARR DROP MITICO VS 50 LENDÃRIOS no Brawl Stars</t>
  </si>
  <si>
    <t>2024-11-23T21:59:13Z</t>
  </si>
  <si>
    <t>DD0WvhlR43Q</t>
  </si>
  <si>
    <t>Blox Fruits | DRAGON UPDATE (noticias)ðŸ‰</t>
  </si>
  <si>
    <t>2024-11-23T02:22:30Z</t>
  </si>
  <si>
    <t>SP1E54C5mlY</t>
  </si>
  <si>
    <t>MINHA NAMORADA DECIDE MEUS BRAWLERS no Brawl Stars</t>
  </si>
  <si>
    <t>2024-11-22T22:02:37Z</t>
  </si>
  <si>
    <t>6cuHr5GbSGA</t>
  </si>
  <si>
    <t>ANALISANDO AS CONTAS DE ADM do Brawl Stars</t>
  </si>
  <si>
    <t>2024-11-21T22:33:52Z</t>
  </si>
  <si>
    <t>Dj5N8O-RC1I</t>
  </si>
  <si>
    <t>CONTA DE 0 TROFÃ‰US VS 100 MIL TROFÃ‰US no Brawl Stars</t>
  </si>
  <si>
    <t>2024-11-20T22:04:38Z</t>
  </si>
  <si>
    <t>U1h6BbPU7to</t>
  </si>
  <si>
    <t>TOUR PELA MINHA CIDADE DE LEGO</t>
  </si>
  <si>
    <t>2024-11-19T22:51:18Z</t>
  </si>
  <si>
    <t>VM3lanaXWCg</t>
  </si>
  <si>
    <t>69,999 TrofÃ©us... Brawl Stars</t>
  </si>
  <si>
    <t>2024-11-18T22:20:23Z</t>
  </si>
  <si>
    <t>q_8II4NUUUE</t>
  </si>
  <si>
    <t>TORNEIO DE HIPERCARGA NO 1V1 do Brawl Stars</t>
  </si>
  <si>
    <t>2024-11-17T20:58:24Z</t>
  </si>
  <si>
    <t>OozxdoP7NCI</t>
  </si>
  <si>
    <t>10 FRUIT BOX VS SUPER FRUIT BOX no Blox Fruits</t>
  </si>
  <si>
    <t>2024-11-16T22:25:25Z</t>
  </si>
  <si>
    <t>AO5c__o0pH8</t>
  </si>
  <si>
    <t>Lv 1 ao 2550 apenas com Itens de Anjos no Blox Fruits ðŸª½ðŸŒŸ</t>
  </si>
  <si>
    <t>2024-11-15T21:16:29Z</t>
  </si>
  <si>
    <t>DP4_U6ruEJc</t>
  </si>
  <si>
    <t>A CADA BRAWLER UM BEIJO... Brawl Stars</t>
  </si>
  <si>
    <t>2024-11-14T22:50:07Z</t>
  </si>
  <si>
    <t>WBGpH5Cd54g</t>
  </si>
  <si>
    <t>FAZENDO TRADES POR 50 HORAS no Blox Fruits</t>
  </si>
  <si>
    <t>2024-11-13T22:01:01Z</t>
  </si>
  <si>
    <t>LpmVLK6E25U</t>
  </si>
  <si>
    <t>YOUTUBERS DECIDEM MEUS BRAWLERS no Brawl Stars</t>
  </si>
  <si>
    <t>2024-11-12T21:35:40Z</t>
  </si>
  <si>
    <t>ConheÃ§a mais sobre o REDMAGIC Nova Gaming Tablet - https://bit.ly/4f21gNr</t>
  </si>
  <si>
    <t>yS8GS0PSEBs</t>
  </si>
  <si>
    <t>LENDÃRIOS VS MITICOS NO 1V1 do Brawl Stars</t>
  </si>
  <si>
    <t>2024-11-11T21:48:44Z</t>
  </si>
  <si>
    <t>ud06yptXO0s</t>
  </si>
  <si>
    <t>A CADA MINI-GAME A RECOMPENSA AUMENTA! Brawl Stars</t>
  </si>
  <si>
    <t>2024-11-10T21:28:36Z</t>
  </si>
  <si>
    <t>Xq7euLRukHw</t>
  </si>
  <si>
    <t>EU TENHO QUE ESCOLHER O PIOR TRIO... Brawl Stars</t>
  </si>
  <si>
    <t>2024-11-09T20:35:30Z</t>
  </si>
  <si>
    <t>ajFXCvkKB7Q</t>
  </si>
  <si>
    <t>SE EU RIR = O COSPLAY PIORA</t>
  </si>
  <si>
    <t>2024-11-08T22:22:07Z</t>
  </si>
  <si>
    <t>ZU4LTrS_Y_M</t>
  </si>
  <si>
    <t>ABRINDO 200x STARR DROPS DO BEM no Brawl Stars</t>
  </si>
  <si>
    <t>2024-11-07T21:34:52Z</t>
  </si>
  <si>
    <t>9gCcXCEYM_Q</t>
  </si>
  <si>
    <t>ZERANDO O PASSE EM CONTA 0 TROFÃ‰US NO BRAWL STARS</t>
  </si>
  <si>
    <t>2024-11-07T19:41:06Z</t>
  </si>
  <si>
    <t>kvUISBmNWaE</t>
  </si>
  <si>
    <t>7 DIAS COMPRANDO BRAWLERS NA LOJA DO BRAWL STARS</t>
  </si>
  <si>
    <t>2024-11-06T21:29:51Z</t>
  </si>
  <si>
    <t>CwNYcLJ8HuY</t>
  </si>
  <si>
    <t>TESTEI COMBOS DE PVP PRA SUBIR MINHA BOUNTY no Blox Fruits</t>
  </si>
  <si>
    <t>2024-11-05T21:18:03Z</t>
  </si>
  <si>
    <t>wwcccS1-AgI</t>
  </si>
  <si>
    <t>FAMA ALIEN... Brawl Stars</t>
  </si>
  <si>
    <t>2024-11-04T22:24:30Z</t>
  </si>
  <si>
    <t>hzc5XJo4dSs</t>
  </si>
  <si>
    <t>MELHORANDO A CONTA DE YOUTUBERS no Blox Fruits</t>
  </si>
  <si>
    <t>2024-11-03T21:12:27Z</t>
  </si>
  <si>
    <t>Omx9NG1UXxw</t>
  </si>
  <si>
    <t>TESTEI CLICKBAITS DE BLOX FRUITS PRA VER SE FUNCIONAM...</t>
  </si>
  <si>
    <t>2024-11-02T21:10:00Z</t>
  </si>
  <si>
    <t>AfoAs8ABDY4</t>
  </si>
  <si>
    <t>ABRINDO 100 DEAD BOX's no Brawl Stars</t>
  </si>
  <si>
    <t>2024-11-01T21:02:02Z</t>
  </si>
  <si>
    <t>O2GV3Z8teLs</t>
  </si>
  <si>
    <t>ZERANDO A LOJA NA CONTA DA MINHA NAMORADA... Brawl Stars</t>
  </si>
  <si>
    <t>2024-10-31T21:55:41Z</t>
  </si>
  <si>
    <t>Qxovxbp9jZ0</t>
  </si>
  <si>
    <t>ABRINDO TODAS AS CAIXAS CROMÃTICAS DO BRAWL STARS</t>
  </si>
  <si>
    <t>2024-10-30T21:10:06Z</t>
  </si>
  <si>
    <t>wgE6x4_LV_I</t>
  </si>
  <si>
    <t>SHADE O NOVO BRAWLER Ã‰PICO DO BRAWL STARS!</t>
  </si>
  <si>
    <t>2024-10-29T16:01:07Z</t>
  </si>
  <si>
    <t>lo2hhPH9vpQ</t>
  </si>
  <si>
    <t>JUJU A NOVA MÃTICA DO BRAWL STARS!</t>
  </si>
  <si>
    <t>2024-10-28T16:01:10Z</t>
  </si>
  <si>
    <t>kPS-T4pmPHM</t>
  </si>
  <si>
    <t>STARR DROP DO BEM VS STARR DROP DO MAL... Brawl Stars</t>
  </si>
  <si>
    <t>2024-10-27T16:10:30Z</t>
  </si>
  <si>
    <t>SmEf00XhBVs</t>
  </si>
  <si>
    <t>ABRINDO STARR DROPS NA CONTA DO BRUNO PLAYHARD... Brawl Stars</t>
  </si>
  <si>
    <t>2024-10-26T21:49:01Z</t>
  </si>
  <si>
    <t>Canal do Bruno - https://www.youtube.com/watch?v=DfxftCw6pGI</t>
  </si>
  <si>
    <t>Ptw7NmkSfH4</t>
  </si>
  <si>
    <t>ðŸ˜‡+ðŸ˜ˆ = BRAWL STARS</t>
  </si>
  <si>
    <t>2024-10-26T15:18:06Z</t>
  </si>
  <si>
    <t>mzzFok0VkVY</t>
  </si>
  <si>
    <t>ZEREI O DESAFIO DE HALLOWEEN SEM PERDER E... Brawl Stars</t>
  </si>
  <si>
    <t>2024-10-25T15:22:28Z</t>
  </si>
  <si>
    <t>xM0M07uz0V8</t>
  </si>
  <si>
    <t>QUAL Ã‰ A MELHOR FERA?! OlimpÃ­adas Blox Fruits</t>
  </si>
  <si>
    <t>2024-10-24T21:47:28Z</t>
  </si>
  <si>
    <t>7ELGYVwOPUM</t>
  </si>
  <si>
    <t>59,999 TrofÃ©us... Brawl Stars</t>
  </si>
  <si>
    <t>2024-10-23T21:32:41Z</t>
  </si>
  <si>
    <t>OEJhCPQ_O8k</t>
  </si>
  <si>
    <t>NOOB ao Level MÃ¡ximo como os Almirantes no Blox Fruits</t>
  </si>
  <si>
    <t>2024-10-22T21:45:35Z</t>
  </si>
  <si>
    <t>hIaWkEBprJg</t>
  </si>
  <si>
    <t>7 DIAS GIRANDO FRUTAS EM UMA CONTA INICIANTE NO BLOX FRUITS</t>
  </si>
  <si>
    <t>2024-10-21T21:47:05Z</t>
  </si>
  <si>
    <t>8c2CC2wUMB0</t>
  </si>
  <si>
    <t>SE EU RIR = MINHA COMIDA PIORA.</t>
  </si>
  <si>
    <t>2024-10-20T22:25:35Z</t>
  </si>
  <si>
    <t>KZxi4MjKrp4</t>
  </si>
  <si>
    <t>OLIMPIADA DE LANÃ‡ADORES! Brawl Stars</t>
  </si>
  <si>
    <t>2024-10-19T22:06:09Z</t>
  </si>
  <si>
    <t>gzM5P6CrYig</t>
  </si>
  <si>
    <t>7 DIAS SUBINDO TROFÃ‰US NO BRAWL STARS...</t>
  </si>
  <si>
    <t>2024-10-18T20:33:48Z</t>
  </si>
  <si>
    <t>t7mgeGIiZlA</t>
  </si>
  <si>
    <t>Primeira vez no Dragon Ball Sparking Zero</t>
  </si>
  <si>
    <t>2024-10-17T23:35:45Z</t>
  </si>
  <si>
    <t>xtP8JUkCm7o</t>
  </si>
  <si>
    <t>CONTAS QUE BURLARAM A REGRA DO BRAWL STARS</t>
  </si>
  <si>
    <t>2024-10-17T20:59:43Z</t>
  </si>
  <si>
    <t>e2H-2LQqF1w</t>
  </si>
  <si>
    <t>O DANI ABRIU MEUS STARR DROPS no Brawl Stars</t>
  </si>
  <si>
    <t>2024-10-16T21:04:01Z</t>
  </si>
  <si>
    <t>Baixe Brawl Stars agora: https://brawlstars.onelink.me/XKTM/9wy2cm5m</t>
  </si>
  <si>
    <t>V1Hz6uqM7hw</t>
  </si>
  <si>
    <t>QUAL O MELHOR SNIPER NO 1v1? Brawl Stars</t>
  </si>
  <si>
    <t>2024-10-15T21:51:34Z</t>
  </si>
  <si>
    <t>q3xDE8BPzho</t>
  </si>
  <si>
    <t>Encontrei o Primeiro VÃ­deo dos YouTuber's de Brawl Stars</t>
  </si>
  <si>
    <t>2024-10-14T21:38:11Z</t>
  </si>
  <si>
    <t>FmPtqjbXREk</t>
  </si>
  <si>
    <t>SEMI NUA - Mc's NegÃ£o Original, Aaron Modesto, GP, Ryan SP, Meno K, , RN do CapÃ£o, Du'L e Rick</t>
  </si>
  <si>
    <t>2026-02-26T15:15:03Z</t>
  </si>
  <si>
    <t>funk|funk dos fluxos|set|MC Tuto|MC Ryan SP|MC Cebezinho|MC Kako|MC Luuky|MC GP|MC Meno K|Oruam|Mc Paiva|Mc IG|MC Laranjinha|MC PH|MC Nego Micha|MC Poze do Rodo|MC Hariel|MC Kevin|MC Livinho|MC Kekel|MC JOÃƒOZINHO VT|Set Funk|Funk 2026|MC Nego Trufa|MC Marks|MC Lipi|Cacau Chu|funk 2026|semi nua|ai se seu closet falasse falasse|seu closet e mo cacueta|semi nua 2</t>
  </si>
  <si>
    <t>Quer ficar atualizado com os melhores lanÃ§amentos? Inscreva-se no canal e ative Ã s notificaÃ§Ãµes para nÃ£o perder nenhum lanÃ§amento.ðŸ””  OuÃ§a nossa Playlist no Spotify: http://bit.ly/4kc3D3O  #funkdosfluxos DireÃ§Ã£o:https://www.instagram.com/willstt0s  MÃºsica:SEMI NUA - Mc's NegÃ£o Original, Aaron Modesto, GP, Ryan SP, Meno K, , RN do CapÃ£o, Du'L e Rick Ano: 2026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SEMI NUA - Mc's NegÃ£o Original, Aaron Modesto, GP, Ryan SP, Meno K, , RN do CapÃ£o, Du'L e Rick  Â©2018 Funk dos Fluxos Ltda. Em parceria com Love Funk Produtora.</t>
  </si>
  <si>
    <t>ZgTeMQhaUhY</t>
  </si>
  <si>
    <t>TROPA DO MESTRE 2 - Leozinho o General, Afinho, MC Reino, Arthurzinho, Gelado, MC Chefe e MC Cego</t>
  </si>
  <si>
    <t>2026-02-25T17:15:03Z</t>
  </si>
  <si>
    <t>funk|funk dos fluxos|set|MC Tuto|MC Ryan SP|MC Cebezinho|MC Kako|MC Luuky|MC GP|MC Meno K|Oruam|Mc Paiva|Mc IG|MC Laranjinha|MC PH|MC Nego Micha|MC Poze do Rodo|MC Hariel|MC Kevin|MC Livinho|MC Kekel|MC JOÃƒOZINHO VT|Set Funk|Funk 2026|MC Nego Trufa|MC Marks|MC Lipi|Cacau Chu|funk 2026|TROPA DO MESTRE 2 - Leozinho o General|Afinho|MC Reino|Arthurzinho|Gelado|MC Chefe e MC Cego</t>
  </si>
  <si>
    <t>Quer ficar atualizado com os melhores lanÃ§amentos? Inscreva-se no canal e ative Ã s notificaÃ§Ãµes para nÃ£o perder nenhum lanÃ§amento.ðŸ””  OuÃ§a nossa Playlist no Spotify: http://bit.ly/4kc3D3O  #funkdosfluxos DireÃ§Ã£o:https://www.instagram.com/willstt0s  MÃºsica:TROPA DO MESTRE 2 - Leozinho o General, Afinho, MC Reino, Arthurzinho, Gelado, MC Chefe e MC Cego Ano: 2026  TROPA DO MESTRE 2 - Leozinho o General, Afinho, MC Reino, Arthurzinho, Gelado, MC Chefe e MC Cego TROPA DO MESTRE 2 - Leozinho o General, Afinho, MC Reino, Arthurzinho, Gelado, MC Chefe e MC Cego TROPA DO MESTRE 2 - Leozinho o General, Afinho, MC Reino, Arthurzinho, Gelado, MC Chefe e MC Cego TROPA DO MESTRE 2 - Leozinho o General, Afinho, MC Reino, Arthurzinho, Gelado, MC Chefe e MC Cego TROPA DO MESTRE 2 - Leozinho o General, Afinho, MC Reino, Arthurzinho, Gelado, MC Chefe e MC Cego TROPA DO MESTRE 2 - Leozinho o General, Afinho, MC Reino, Arthurzinho, Gelado, MC Chefe e MC Cego TROPA DO MESTRE 2 - Leozinho o General, Afinho, MC Reino, Arthurzinho, Gelado, MC Chefe e MC Cego TROPA DO MESTRE 2 - Leozinho o General, Afinho, MC Reino, Arthurzinho, Gelado, MC Chefe e MC Cego  Â©2018 Funk dos Fluxos Ltda. Em parceria com Love Funk Produtora.</t>
  </si>
  <si>
    <t>L_5DzUOWiW4</t>
  </si>
  <si>
    <t>AI SE SEU CLOSET FALASSE - Mc's NegÃ£o Original, GP, Ryan SP, Meno K, Aaron, RN do CapÃ£o, Du'L, Rick</t>
  </si>
  <si>
    <t>2026-02-24T14:44:00Z</t>
  </si>
  <si>
    <t>funk|funk dos fluxos|set|MC Tuto|MC Ryan SP|MC Cebezinho|MC Kako|MC Luuky|MC GP|MC Meno K|Oruam|Mc Paiva|Mc IG|MC Laranjinha|MC PH|MC Nego Micha|MC Poze do Rodo|MC Hariel|MC Kevin|MC Livinho|MC Kekel|MC JOÃƒOZINHO VT|Set Funk|Funk 2026|MC Nego Trufa|MC Marks|MC Lipi|Cacau Chu|funk 2026|AI SE SEU CLOSET FALASSE - Mc'a NegÃ£o Original|GP|Ryan SP|Meno K|Aaron|RN do CapÃ£o|Du'L|Rick|semi nua|ai se seu closet falasse</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</si>
  <si>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MÃºsica:AI SE SEU CLOSET FALASSE - Mc'a NegÃ£o Original, GP, Ryan SP, Meno K, Aaron, RN do CapÃ£o, Du'L, Rick Ano: 2026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AI SE SEU CLOSET FALASSE - Mc'a NegÃ£o Original, GP, Ryan SP, Meno K, Aaron, RN do CapÃ£o, Du'L, Rick  Â©2018 Funk dos Fluxos Ltda. Em parceria com Love Funk Produtora.</t>
  </si>
  <si>
    <t>AKUXytyXBsM</t>
  </si>
  <si>
    <t>AI QUE SAUDADE DO CHEIRN DO BODY SPLASH - Dj's MTN, ML ORIGINAL, LKC ORIGINAL,MC OLIVEIRA,MC STAR RJ</t>
  </si>
  <si>
    <t>2026-02-21T22:00:08Z</t>
  </si>
  <si>
    <t>funk|funk dos fluxos|set|MC Tuto|MC Ryan SP|MC Cebezinho|MC Kako|MC Luuky|MC GP|MC Meno K|Oruam|Mc Paiva|Mc IG|MC Laranjinha|MC PH|MC Nego Micha|MC Poze do Rodo|MC Hariel|MC Kevin|MC Livinho|MC Kekel|MC JOÃƒOZINHO VT|Set Funk|Funk 2026|MC Nego Trufa|MC Marks|MC Lipi|Cacau Chu|funk 2026|AI QUE SAUDADE DO CHEIRN DO BODY SPLASH - Dj's MTN|ML ORIGINAL|LKC ORIGINAL|MC OLIVEIRA|MC STAR RJ</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</si>
  <si>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MÃºsica:AI QUE SAUDADE DO CHEIRN DO BODY SPLASH - Dj's MTN, ML ORIGINAL, LKC ORIGINAL,MC OLIVEIRA,MC STAR RJ Ano: 2026  AI QUE SAUDADE DO CHEIRN DO BODY SPLASH - Dj's MTN, ML ORIGINAL, LKC ORIGINAL,MC OLIVEIRA,MC STAR RJ AI QUE SAUDADE DO CHEIRN DO BODY SPLASH - Dj's MTN, ML ORIGINAL, LKC ORIGINAL,MC OLIVEIRA,MC STAR RJ AI QUE SAUDADE DO CHEIRN DO BODY SPLASH - Dj's MTN, ML ORIGINAL, LKC ORIGINAL,MC OLIVEIRA,MC STAR RJ AI QUE SAUDADE DO CHEIRN DO BODY SPLASH - Dj's MTN, ML ORIGINAL, LKC ORIGINAL,MC OLIVEIRA,MC STAR RJ AI QUE SAUDADE DO CHEIRN DO BODY SPLASH - Dj's MTN, ML ORIGINAL, LKC ORIGINAL,MC OLIVEIRA,MC STAR RJ AI QUE SAUDADE DO CHEIRN DO BODY SPLASH - Dj's MTN, ML ORIGINAL, LKC ORIGINAL,MC OLIVEIRA,MC STAR RJ AI QUE SAUDADE DO CHEIRN DO BODY SPLASH - Dj's MTN, ML ORIGINAL, LKC ORIGINAL,MC OLIVEIRA,MC STAR RJ AI QUE SAUDADE DO CHEIRN DO BODY SPLASH - Dj's MTN, ML ORIGINAL, LKC ORIGINAL,MC OLIVEIRA,MC STAR RJ  Â©2018 Funk dos Fluxos Ltda. Em parceria com Love Funk Produtora.</t>
  </si>
  <si>
    <t>aqgzkNQscJA</t>
  </si>
  <si>
    <t>PASSO COM A BUNDA E SARRO - Cacau Chuu e MC Nito (Prod.Nifour)</t>
  </si>
  <si>
    <t>funk|funk dos fluxos|set|MC Tuto|MC Ryan SP|MC Cebezinho|MC Kako|MC Luuky|MC GP|MC Meno K|Oruam|Mc Paiva|Mc IG|MC Laranjinha|MC PH|MC Nego Micha|MC Poze do Rodo|MC Hariel|MC Kevin|MC Livinho|MC Kekel|MC JOÃƒOZINHO VT|Set Funk|Funk 2026|MC Nego Trufa|MC Marks|MC Lipi|Cacau Chu|funk 2026|PASSO COM A BUNDA E SARRO - Cacau Chuu e MC Nito (Prod.Nifour)|passo com a bunda e sarro|mo vuco vuco|baile ta mo lotadÃ£o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</si>
  <si>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MÃºsica:PASSO COM A BUNDA E SARRO - Cacau Chuu e MC Nito (Prod.Nifour) Ano: 2026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Â©2018 Funk dos Fluxos Ltda. Em parceria com Love Funk Produtora.</t>
  </si>
  <si>
    <t>rMkaIovuZ6w</t>
  </si>
  <si>
    <t>A BEBÃŠ DA GARUPA Ã‰ CAVALA - MC Cebezinho, MC Paiva, MC Paulin da Capital e Gabb MC (DJ GM e Books)</t>
  </si>
  <si>
    <t>2026-02-20T21:50:14Z</t>
  </si>
  <si>
    <t>funk|funk dos fluxos|set|MC Tuto|MC Ryan SP|MC Cebezinho|MC Kako|MC Luuky|MC GP|MC Meno K|Oruam|Mc Paiva|Mc IG|MC Laranjinha|MC PH|MC Nego Micha|MC Poze do Rodo|MC Hariel|MC Kevin|MC Livinho|MC Kekel|MC JOÃƒOZINHO VT|Set Funk|Funk 2026|MC Nego Trufa|MC Marks|MC Lipi|Cacau Chu|funk 2026|A BEBÃŠ DA GARUPA Ã‰ CAVALA - MC Cebezinho|MC Paiva|MC Paulin da Capital e Gabb MC (DJ GM e Books)|a bebe da garupa Ã© cavala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</si>
  <si>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MÃºsica:A BEBÃŠ DA GARUPA Ã‰ CAVALA - MC Cebezinho, MC Paiva, MC Paulin da Capital e Gabb MC (DJ GM e Books) Ano: 2026  A BEBÃŠ DA GARUPA Ã‰ CAVALA - MC Cebezinho, MC Paiva, MC Paulin da Capital e Gabb MC (DJ GM e Books) A BEBÃŠ DA GARUPA Ã‰ CAVALA - MC Cebezinho, MC Paiva, MC Paulin da Capital e Gabb MC (DJ GM e Books) A BEBÃŠ DA GARUPA Ã‰ CAVALA - MC Cebezinho, MC Paiva, MC Paulin da Capital e Gabb MC (DJ GM e Books) A BEBÃŠ DA GARUPA Ã‰ CAVALA - MC Cebezinho, MC Paiva, MC Paulin da Capital e Gabb MC (DJ GM e Books) A BEBÃŠ DA GARUPA Ã‰ CAVALA - MC Cebezinho, MC Paiva, MC Paulin da Capital e Gabb MC (DJ GM e Books) A BEBÃŠ DA GARUPA Ã‰ CAVALA - MC Cebezinho, MC Paiva, MC Paulin da Capital e Gabb MC (DJ GM e Books) A BEBÃŠ DA GARUPA Ã‰ CAVALA - MC Cebezinho, MC Paiva, MC Paulin da Capital e Gabb MC (DJ GM e Books)  Â©2018 Funk dos Fluxos Ltda. Em parceria com Love Funk Produtora.</t>
  </si>
  <si>
    <t>fah_aQ87ltI</t>
  </si>
  <si>
    <t>HOJE TU PODE QUEBRAR O BARRACO - PEGA A MALDADE DA BANDIDA - DJ Luan Gomes, Mc Ws da leste, Delleon</t>
  </si>
  <si>
    <t>2026-02-20T15:15:06Z</t>
  </si>
  <si>
    <t>funk|funk dos fluxos|set|MC Tuto|MC Ryan SP|MC Cebezinho|MC Kako|MC Luuky|MC GP|MC Meno K|Oruam|Mc Paiva|Mc IG|MC Laranjinha|MC PH|MC Nego Micha|MC Poze do Rodo|MC Hariel|MC Kevin|MC Livinho|MC Kekel|MC JOÃƒOZINHO VT|Set Funk|Funk 2026|MC Nego Trufa|MC Marks|MC Lipi|Cacau Chu|funk 2026|Mc Ws da leste|Delleon|dj luan gomes|hoje tu pode quebrar o barraco|hoje nois vai quebrar o barraco|pega a maldade da bandida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</si>
  <si>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MÃºsica:HOJE TU PODE QUEBRAR O BARRACO - PEGA A MALDADE DA BANDIDA - DJ Luan Gomes, Mc Ws da leste, Delleon Ano: 2026  HOJE TU PODE QUEBRAR O BARRACO - PEGA A MALDADE DA BANDIDA - DJ Luan Gomes, Mc Ws da leste, Delleon HOJE TU PODE QUEBRAR O BARRACO - PEGA A MALDADE DA BANDIDA - DJ Luan Gomes, Mc Ws da leste, Delleon HOJE TU PODE QUEBRAR O BARRACO - PEGA A MALDADE DA BANDIDA - DJ Luan Gomes, Mc Ws da leste, Delleon  Â©2018 Funk dos Fluxos Ltda. Em parceria com Love Funk Produtora.</t>
  </si>
  <si>
    <t>dcSmtglEe7I</t>
  </si>
  <si>
    <t>2026-02-19T14:01:00Z</t>
  </si>
  <si>
    <t>funk|funk dos fluxos|set|MC Tuto|MC Ryan SP|MC Cebezinho|MC Kako|MC Luuky|MC GP|MC Meno K|Oruam|Mc Paiva|Mc IG|MC Laranjinha|MC PH|MC Nego Micha|MC Poze do Rodo|MC Hariel|MC Kevin|MC Livinho|MC Kekel|MC JOÃƒOZINHO VT|Set Funk|Funk 2026|MC Nego Trufa|MC Marks|MC Lipi|Cacau Chu|funk 2026|AI SE SEU CLOSET FALASSE - Mc's NegÃ£o Original|GP|Ryan SP|Meno K|Aaron|RN do CapÃ£o|Du'L|Rick|ai se seu closet falasse|semi nua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</si>
  <si>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MÃºsica:AI SE SEU CLOSET FALASSE - Mc's NegÃ£o Original, GP, Ryan SP, Meno K, Aaron, RN do CapÃ£o, Du'L, Rick Ano: 2026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AI SE SEU CLOSET FALASSE - Mc's NegÃ£o Original, GP, Ryan SP, Meno K, Aaron, RN do CapÃ£o, Du'L, Rick  Â©2018 Funk dos Fluxos Ltda. Em parceria com Love Funk Produtora.</t>
  </si>
  <si>
    <t>NBRg2yvdyj8</t>
  </si>
  <si>
    <t>EU DANDO NA BUNDA DELA ELA SO FALAVA DALE DALE - MANEIRINHO DO RECIFE E MC BALAKINHA, BIEL XCAMOSO</t>
  </si>
  <si>
    <t>2026-02-18T16:15:30Z</t>
  </si>
  <si>
    <t>funk|funk dos fluxos|set|MC Tuto|MC Ryan SP|MC Cebezinho|MC Kako|MC Luuky|MC GP|MC Meno K|Oruam|Mc Paiva|Mc IG|MC Laranjinha|MC PH|MC Nego Micha|MC Poze do Rodo|MC Hariel|MC Kevin|MC Livinho|MC Kekel|MC JOÃƒOZINHO VT|Set Funk|Funk 2026|MC Nego Trufa|MC Marks|MC Lipi|Cacau Chu|funk 2026|EU DANDO NA BUNDA DELA ELA SO FALAVA DALE DALE - MANEIRINHO DO RECIFE E MC BALAKINHA|BIEL XCAMOSO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</si>
  <si>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MÃºsica:EU DANDO NA BUNDA DELA ELA SO FALAVA DALE DALE - MANEIRINHO DO RECIFE E MC BALAKINHA, BIEL XCAMOSO Ano: 2026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Â©2018 Funk dos Fluxos Ltda. Em parceria com Love Funk Produtora.</t>
  </si>
  <si>
    <t>Gyzri0B7iUA</t>
  </si>
  <si>
    <t>RITMO LILLY WOOD - DJ MTN, DJ ML ORIGINAL, DJ LKC ORIGINAL, MC OLIVEIRA, MC STAR RJ</t>
  </si>
  <si>
    <t>2026-02-17T21:45:01Z</t>
  </si>
  <si>
    <t>funk|funk dos fluxos|set|MC Tuto|MC Ryan SP|MC Cebezinho|MC Kako|MC Luuky|MC GP|MC Meno K|Oruam|Mc Paiva|Mc IG|MC Laranjinha|MC PH|MC Nego Micha|MC Poze do Rodo|MC Hariel|MC Kevin|MC Livinho|MC Kekel|MC JOÃƒOZINHO VT|Set Funk|Funk 2026|MC Nego Trufa|MC Marks|MC Lipi|Cacau Chu|funk 2026|RITMO LILLY WOOD - DJ MTN|DJ ML ORIGINAL|DJ LKC ORIGINAL|MC OLIVEIRA|MC STAR RJ|ritmo lilly wood</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</si>
  <si>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MÃºsica:RITMO LILLY WOOD - DJ MTN, DJ ML ORIGINAL, DJ LKC ORIGINAL, MC OLIVEIRA, MC STAR RJ Ano: 2026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Â©2018 Funk dos Fluxos Ltda. Em parceria com Love Funk Produtora.</t>
  </si>
  <si>
    <t>fdALaHBsj2A</t>
  </si>
  <si>
    <t>2026-02-17T15:15:11Z</t>
  </si>
  <si>
    <t>funk|funk dos fluxos|set|MC Tuto|MC Ryan SP|MC Cebezinho|MC Kako|MC Luuky|MC GP|MC Meno K|Oruam|Mc Paiva|Mc IG|MC Laranjinha|MC PH|MC Nego Micha|MC Poze do Rodo|MC Hariel|MC Kevin|MC Livinho|MC Kekel|MC JOÃƒOZINHO VT|Set Funk|Funk 2026|MC Nego Trufa|MC Marks|MC Lipi|Cacau Chu|funk 2026|PEGA A MALDADE DA BANDIDA - Dj Luan Gomes|Mc Ws da leste|Delleon|hoje nois vai quebrar o barraco|pega a maldade da bandida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</si>
  <si>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MÃºsica:PEGA A MALDADE DA BANDIDA - Dj Luan Gomes, Mc Ws da leste, Delleon Ano: 2026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Â©2018 Funk dos Fluxos Ltda. Em parceria com Love Funk Produtora.</t>
  </si>
  <si>
    <t>jPSsWgwnSFo</t>
  </si>
  <si>
    <t>JÃ NOTOU QUE NOIS NÃƒO VALE NADA - Gabb MC e DJ GM</t>
  </si>
  <si>
    <t>2026-02-15T22:00:40Z</t>
  </si>
  <si>
    <t>funk|funk dos fluxos|set|MC Tuto|MC Ryan SP|MC Cebezinho|MC Kako|MC Luuky|MC GP|MC Meno K|Oruam|Mc Paiva|Mc IG|MC Laranjinha|MC PH|MC Nego Micha|MC Poze do Rodo|MC Hariel|MC Kevin|MC Livinho|MC Kekel|MC JOÃƒOZINHO VT|Set Funk|Funk 2026|MC Nego Trufa|MC Marks|MC Lipi|Cacau Chu|funk 2026|JÃ NOTOU QUE NOIS NÃƒO VALE NADA - Gabb MC e DJ GM|ja notou que nois nao vale nada|ainda bem que eu voltei</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</si>
  <si>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MÃºsica:JÃ NOTOU QUE NOIS NÃƒO VALE NADA - Gabb MC e DJ GM Ano: 2026  JÃ NOTOU QUE NOIS NÃƒO VALE NADA - Gabb MC e DJ GM JÃ NOTOU QUE NOIS NÃƒO VALE NADA - Gabb MC e DJ GM JÃ NOTOU QUE NOIS NÃƒO VALE NADA - Gabb MC e DJ GM JÃ NOTOU QUE NOIS NÃƒO VALE NADA - Gabb MC e DJ GM JÃ NOTOU QUE NOIS NÃƒO VALE NADA - Gabb MC e DJ GM  Â©2018 Funk dos Fluxos Ltda. Em parceria com Love Funk Produtora.</t>
  </si>
  <si>
    <t>CTgiQmKYo2c</t>
  </si>
  <si>
    <t>TIPO NEIFF JOGADOR CARO - MC LindÃ£o, Ponnesa e DJ Kelvin</t>
  </si>
  <si>
    <t>2026-02-15T17:04:29Z</t>
  </si>
  <si>
    <t>funk|funk dos fluxos|set|MC Tuto|MC Ryan SP|MC Cebezinho|MC Kako|MC Luuky|MC GP|MC Meno K|Oruam|Mc Paiva|Mc IG|MC Laranjinha|MC PH|MC Nego Micha|MC Poze do Rodo|MC Hariel|MC Kevin|MC Livinho|MC Kekel|MC JOÃƒOZINHO VT|Set Funk|Funk 2026|MC Nego Trufa|MC Marks|MC Lipi|Cacau Chu|funk 2026|TIPO NEIFF - MC LindÃ£o|Ponnesa e DJ Kelvin</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</si>
  <si>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MÃºsica:TIPO NEIFF  - MC LindÃ£o, Ponnesa e DJ Kelvin Ano: 2026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TIPO NEIFF  - MC LindÃ£o, Ponnesa e DJ Kelvin  Â©2018 Funk dos Fluxos Ltda. Em parceria com Love Funk Produtora.</t>
  </si>
  <si>
    <t>H8Mt264hvjo</t>
  </si>
  <si>
    <t>EU VOU CUSPIR - DJ Yyan Marioto, MC Marlon PH e Big MC</t>
  </si>
  <si>
    <t>2026-02-15T14:45:01Z</t>
  </si>
  <si>
    <t>funk|funk dos fluxos|set|MC Tuto|MC Ryan SP|MC Cebezinho|MC Kako|MC Luuky|MC GP|MC Meno K|Oruam|Mc Paiva|Mc IG|MC Laranjinha|MC PH|MC Nego Micha|MC Poze do Rodo|MC Hariel|MC Kevin|MC Livinho|MC Kekel|MC JOÃƒOZINHO VT|Set Funk|Funk 2026|MC Nego Trufa|MC Marks|MC Lipi|Cacau Chu|funk 2026|eu vou cuspir|eu vou cuspir na sua xereca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</si>
  <si>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 EU VOU CUSPIR - DJ Yyan Marioto, MC Marlon PH e Big MC Ano: 2026  EU VOU CUSPIR - DJ Yyan Marioto, MC Marlon PH e Big MC EU VOU CUSPIR - DJ Yyan Marioto, MC Marlon PH e Big MC EU VOU CUSPIR - DJ Yyan Marioto, MC Marlon PH e Big MC EU VOU CUSPIR - DJ Yyan Marioto, MC Marlon PH e Big MC EU VOU CUSPIR - DJ Yyan Marioto, MC Marlon PH e Big MC EU VOU CUSPIR - DJ Yyan Marioto, MC Marlon PH e Big MC EU VOU CUSPIR - DJ Yyan Marioto, MC Marlon PH e Big MC EU VOU CUSPIR - DJ Yyan Marioto, MC Marlon PH e Big MC EU VOU CUSPIR NA SUA X*RECA - DJ YAN MARIOTO, MC Marlon PH e BIG MC EU VOU CUSPIR NA SUA X*RECA - DJ YAN MARIOTO, MC Marlon PH e BIG MC EU VOU CUSPIR NA SUA X*RECA - DJ YAN MARIOTO, MC Marlon PH e BIG MC EU VOU CUSPIR NA SUA X*RECA - DJ YAN MARIOTO, MC Marlon PH e BIG MC EU VOU CUSPIR NA SUA X*RECA - DJ YAN MARIOTO, MC Marlon PH e BIG MC EU VOU CUSPIR NA SUA X*RECA - DJ YAN MARIOTO, MC Marlon PH e BIG MC  Â©2018 Funk dos Fluxos Ltda. Em parceria com Love Funk Produtora.</t>
  </si>
  <si>
    <t>BL6UcPupqbY</t>
  </si>
  <si>
    <t>HOJE NOIS VAI QUEBRAR O BARRACO - PEGA A MALDADE DA BANDIDA - DJ Luan Gomes, Mc Ws da leste, Delleon</t>
  </si>
  <si>
    <t>2026-02-14T15:15:00Z</t>
  </si>
  <si>
    <t>funk|funk dos fluxos|set|MC Tuto|MC Ryan SP|MC Cebezinho|MC Kako|MC Luuky|MC GP|MC Meno K|Oruam|Mc Paiva|Mc IG|MC Laranjinha|MC PH|MC Nego Micha|MC Poze do Rodo|MC Hariel|MC Kevin|MC Livinho|MC Kekel|MC JOÃƒOZINHO VT|Set Funk|Funk 2026|MC Nego Trufa|MC Marks|MC Lipi|Cacau Chu|funk 2026|HOJE NOIS VAI QUEBRAR O BARRACO - PEGA A MALDADE DA BANDIDA - Dj Luan Gomes|Mc Ws da leste|hoje nois vai quebrar o barraco|pega a maldade da bandida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</si>
  <si>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LETRA:   Pega a maldade da bandida Que faz um sexo bolado EntÃ£o vai tomando toda vida Hoje tu pode quebrar o barraco Ela empina com a mÃ£o no grau Nas avenidas ou na Marginal Ama a pegada dos cria  Ahn, ahn, de marola CatucadÃ£o nessa novinha TÃ¡-tÃ¡ apaixonada Toma Ã¡gua colorida Toma, toma sÃ³ catucadÃ£o CatucadÃ£o, sÃ³ catuco a novinha Olha, olha, que eu nem queria Olha, olha, que eu nem queria  Ahn, ahn, de marola CatucadÃ£o nessa novinha TÃ¡ tÃ¡ apaixonada Toma Ã¡gua colorida Toma, toma sÃ³ catucadÃ£o CatucadÃ£o, sÃ³ catuco a novinha Olha, olha, que eu nem queria Olha, olha, que eu nem queria  Pega a maldade da bandida Que faz um sexo bolado EntÃ£o vai tomando toda vida Hoje tu pode quebrar o barraco Ela empina com a mÃ£o no grau Nas avenidas ou na Marginal Ama a pegada dos cria  Ahn, ahn, de marola CatucadÃ£o nessa novinha TÃ¡ tÃ¡ alucinada Toma Ã¡gua colorida Toma, toma sÃ³ catucadÃ£o CatucadÃ£o, sÃ³ catuco a novinha Olha, olha, que eu nem queria Olha, olha, que eu nem queria  Ahn, ahn, de marola CatucadÃ£o nessa novinha TÃ¡ tÃ¡ alucinada Toma Ã¡gua colorida Toma, toma sÃ³ catucadÃ£o CatucadÃ£o, sÃ³ catuco a novinha Olha, olha, que eu nem queria Olha, olha, que eu nem queria  MÃºsica:HOJE NOIS VAI QUEBRAR O BARRACO - PEGA A MALDADE DA BANDIDA - Dj Luan Gomes, Mc Ws da leste, Delleon Ano: 2026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HOJE NOIS VAI QUEBRAR O BARRACO - PEGA A MALDADE DA BANDIDA - Dj Luan Gomes, Mc Ws da leste, Delleon  Â©2018 Funk dos Fluxos Ltda. Em parceria com Love Funk Produtora.</t>
  </si>
  <si>
    <t>Z4BIZmehdBY</t>
  </si>
  <si>
    <t>AINDA BEM QUE EU VOLTEI - Gabb MC (DJ GM)</t>
  </si>
  <si>
    <t>2026-02-13T22:00:36Z</t>
  </si>
  <si>
    <t>funk|funk dos fluxos|set|MC Tuto|MC Ryan SP|MC Cebezinho|MC Kako|MC Luuky|MC GP|MC Meno K|Oruam|Mc Paiva|Mc IG|MC Laranjinha|MC PH|MC Nego Micha|MC Poze do Rodo|MC Hariel|MC Kevin|MC Livinho|MC Kekel|MC JOÃƒOZINHO VT|Set Funk|Funk 2026|MC Nego Trufa|MC Marks|MC Lipi|Cacau Chu|funk 2026|AINDA BEM QUE EU VOLTEI - Gabb MC (DJ GM)|ainda bem que eu voltei</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</si>
  <si>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MÃºsica:AINDA BEM QUE EU VOLTEI - Gabb MC (DJ GM) Ano: 2026  AINDA BEM QUE EU VOLTEI - Gabb MC (DJ GM) AINDA BEM QUE EU VOLTEI - Gabb MC (DJ GM) AINDA BEM QUE EU VOLTEI - Gabb MC (DJ GM) AINDA BEM QUE EU VOLTEI - Gabb MC (DJ GM) AINDA BEM QUE EU VOLTEI - Gabb MC (DJ GM) AINDA BEM QUE EU VOLTEI - Gabb MC (DJ GM) AINDA BEM QUE EU VOLTEI - Gabb MC (DJ GM) AINDA BEM QUE EU VOLTEI - Gabb MC (DJ GM)  Â©2018 Funk dos Fluxos Ltda. Em parceria com Love Funk Produtora.</t>
  </si>
  <si>
    <t>03bxIfw5e8Y</t>
  </si>
  <si>
    <t>NOIS TA CHEFE - Natanzinho Lima e MC Paiva</t>
  </si>
  <si>
    <t>2026-02-13T15:15:01Z</t>
  </si>
  <si>
    <t>funk|funk dos fluxos|set|MC Tuto|MC Ryan SP|MC Cebezinho|MC Kako|MC Luuky|MC GP|MC Meno K|Oruam|Mc Paiva|Mc IG|MC Laranjinha|MC PH|MC Nego Micha|MC Poze do Rodo|MC Hariel|MC Kevin|MC Livinho|MC Kekel|MC JOÃƒOZINHO VT|Set Funk|Funk 2026|MC Nego Trufa|MC Marks|MC Lipi|Cacau Chu|funk 2026|NOIS TA CHEFE - Natanzinho Lima e MC Paiva|nois ta chefe|natanzinho lima|natanzinho lima nois ta chefe|nois ta chefe natanzinho lima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</si>
  <si>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MÃºsica:NOIS TA CHEFE - Natanzinho Lima e MC Paiva Ano: 2026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NOIS TA CHEFE - Natanzinho Lima e MC Paiva  Â©2018 Funk dos Fluxos Ltda. Em parceria com Love Funk Produtora.</t>
  </si>
  <si>
    <t>WkMNFk2HeHE</t>
  </si>
  <si>
    <t>ELA KÃ‰ LEITADA - MC GW, Cacau Chuu (Prod. Nifour)</t>
  </si>
  <si>
    <t>2026-02-11T22:00:37Z</t>
  </si>
  <si>
    <t>funk|funk dos fluxos|set|MC Tuto|MC Ryan SP|MC Cebezinho|MC Kako|MC Luuky|MC GP|MC Meno K|Oruam|Mc Paiva|Mc IG|MC Laranjinha|MC PH|MC Nego Micha|MC Poze do Rodo|MC Hariel|MC Kevin|MC Livinho|MC Kekel|MC JOÃƒOZINHO VT|Set Funk|Funk 2026|MC Nego Trufa|MC Marks|MC Lipi|Cacau Chu|funk 2026|ELA KÃ‰ LEITADA - MC GW|Cacau Chuu (Prod. Nifour)|ela ke leitada|ela quer leitada|ele fica REVOLTADO|ele fica revoltado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</si>
  <si>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MÃºsica:ELA KÃ‰ LEITADA - MC GW, Cacau Chuu (Prod. Nifour) Ano: 2026  ELA KÃ‰ LEITADA - MC GW, Cacau Chuu (Prod. Nifour) ELA KÃ‰ LEITADA - MC GW, Cacau Chuu (Prod. Nifour) ELA KÃ‰ LEITADA - MC GW, Cacau Chuu (Prod. Nifour) ELA KÃ‰ LEITADA - MC GW, Cacau Chuu (Prod. Nifour) ELA KÃ‰ LEITADA - MC GW, Cacau Chuu (Prod. Nifour) ELA KÃ‰ LEITADA - MC GW, Cacau Chuu (Prod. Nifour) ELA KÃ‰ LEITADA - MC GW, Cacau Chuu (Prod. Nifour) ELA KÃ‰ LEITADA - MC GW, Cacau Chuu (Prod. Nifour)  Â©2018 Funk dos Fluxos Ltda. Em parceria com Love Funk Produtora.</t>
  </si>
  <si>
    <t>W0dQ_Xj27R8</t>
  </si>
  <si>
    <t>EU VOU CUSPIR NA SUA X*RECA - DJ YAN MARIOTO, MC Marlon PH e BIG MC</t>
  </si>
  <si>
    <t>2026-02-11T15:15:03Z</t>
  </si>
  <si>
    <t>funk|funk dos fluxos|set|MC Tuto|MC Ryan SP|MC Cebezinho|MC Kako|MC Luuky|MC GP|MC Meno K|Oruam|Mc Paiva|Mc IG|MC Laranjinha|MC PH|MC Nego Micha|MC Poze do Rodo|MC Hariel|MC Kevin|MC Livinho|MC Kekel|MC JOÃƒOZINHO VT|Set Funk|Funk 2026|MC Nego Trufa|MC Marks|MC Lipi|Cacau Chu|funk 2026|eu vou cuspir na sua x*ereca|eu vou cuspir|EU VOU CUSPIR NA SUA X*RECA - DJ YAN MARIOTO|MC Marlon PH e BIG MC</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</si>
  <si>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MÃºsica:EU VOU CUSPIR NA SUA X*RECA - DJ YAN MARIOTO, MC Marlon PH e BIG MC Ano: 2026  EU VOU CUSPIR NA SUA X*RECA - DJ YAN MARIOTO, MC Marlon PH e BIG MC EU VOU CUSPIR NA SUA X*RECA - DJ YAN MARIOTO, MC Marlon PH e BIG MC EU VOU CUSPIR NA SUA X*RECA - DJ YAN MARIOTO, MC Marlon PH e BIG MC EU VOU CUSPIR NA SUA X*RECA - DJ YAN MARIOTO, MC Marlon PH e BIG MC EU VOU CUSPIR NA SUA X*RECA - DJ YAN MARIOTO, MC Marlon PH e BIG MC EU VOU CUSPIR NA SUA X*RECA - DJ YAN MARIOTO, MC Marlon PH e BIG MC  Â©2018 Funk dos Fluxos Ltda. Em parceria com Love Funk Produtora.</t>
  </si>
  <si>
    <t>hvPBfQn-ZWI</t>
  </si>
  <si>
    <t>2026-02-11T13:30:46Z</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</si>
  <si>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MÃºsica:RITMO LILLY WOOD - DJ MTN, DJ ML ORIGINAL, DJ LKC ORIGINAL, MC OLIVEIRA, MC STAR RJ Ano: 2026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Â©2018 Funk dos Fluxos Ltda. Em parceria com Love Funk Produtora.</t>
  </si>
  <si>
    <t>Qag9s_MC_iQ</t>
  </si>
  <si>
    <t>SOU BOM E NOVO DANÃ‡O E JOGO BOLA - MC LindÃ£o, NenÃª Dj e Marvin</t>
  </si>
  <si>
    <t>2026-02-10T15:30:14Z</t>
  </si>
  <si>
    <t>funk|funk dos fluxos|set|MC Tuto|MC Ryan SP|MC Cebezinho|MC Kako|MC Luuky|MC GP|MC Meno K|Oruam|Mc Paiva|Mc IG|MC Laranjinha|MC PH|MC Nego Micha|MC Poze do Rodo|MC Hariel|MC Kevin|MC Livinho|MC Kekel|MC JOÃƒOZINHO VT|Set Funk|Funk 2026|MC Nego Trufa|MC Marks|MC Lipi|Cacau Chu|funk 2026|SOU BOM E NOVO DANÃ‡O E JOGO BOLA - MC LindÃ£o|NenÃª Dj e Marvin|sou bom e novo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</si>
  <si>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MÃºsica:SOU BOM E NOVO DANÃ‡O E JOGO BOLA - MC LindÃ£o, NenÃª Dj e Marvin Ano: 2026  SOU BOM E NOVO DANÃ‡O E JOGO BOLA - MC LindÃ£o, NenÃª Dj e Marvin SOU BOM E NOVO DANÃ‡O E JOGO BOLA - MC LindÃ£o, NenÃª Dj e Marvin SOU BOM E NOVO DANÃ‡O E JOGO BOLA - MC LindÃ£o, NenÃª Dj e Marvin SOU BOM E NOVO DANÃ‡O E JOGO BOLA - MC LindÃ£o, NenÃª Dj e Marvin SOU BOM E NOVO DANÃ‡O E JOGO BOLA - MC LindÃ£o, NenÃª Dj e Marvin SOU BOM E NOVO DANÃ‡O E JOGO BOLA - MC LindÃ£o, NenÃª Dj e Marvin SOU BOM E NOVO DANÃ‡O E JOGO BOLA - MC LindÃ£o, NenÃª Dj e Marvin SOU BOM E NOVO DANÃ‡O E JOGO BOLA - MC LindÃ£o, NenÃª Dj e Marvin SOU BOM E NOVO DANÃ‡O E JOGO BOLA - MC LindÃ£o, NenÃª Dj e Marvin  Â©2018 Funk dos Fluxos Ltda. Em parceria com Love Funk Produtora.</t>
  </si>
  <si>
    <t>y1EIpVOi_Cw</t>
  </si>
  <si>
    <t>HOJE NOIS QUEBRAR O BARRACO - PEGA A MALDADE DA BANDIDA - Dj Luan Gomes, Mc Ws da leste, Delleon</t>
  </si>
  <si>
    <t>2026-02-09T15:15:08Z</t>
  </si>
  <si>
    <t>funk|funk dos fluxos|set|MC Tuto|MC Ryan SP|MC Cebezinho|MC Kako|MC Luuky|MC GP|MC Meno K|Oruam|Mc Paiva|Mc IG|MC Laranjinha|MC PH|MC Nego Micha|MC Poze do Rodo|MC Hariel|MC Kevin|MC Livinho|MC Kekel|MC JOÃƒOZINHO VT|Set Funk|Funk 2026|MC Nego Trufa|MC Marks|MC Lipi|Cacau Chu|funk 2026|HOJE NOIS QUEBRAR O BARRACO - PEGA A MALDADE DA BANDIDA - Dj Luan Gomes|Mc Ws da leste|Delleon|pega a maldade da bandida|hoje nois vai quebrar o barraco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</si>
  <si>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MÃºsica:HOJE NOIS QUEBRAR O BARRACO - PEGA A MALDADE DA BANDIDA - Dj Luan Gomes, Mc Ws da leste, Delleon Ano: 2026  HOJE NOIS QUEBRAR O BARRACO - PEGA A MALDADE DA BANDIDA - Dj Luan Gomes, Mc Ws da leste, Delleon HOJE NOIS QUEBRAR O BARRACO - PEGA A MALDADE DA BANDIDA - Dj Luan Gomes, Mc Ws da leste, Delleon HOJE NOIS QUEBRAR O BARRACO - PEGA A MALDADE DA BANDIDA - Dj Luan Gomes, Mc Ws da leste, Delleon HOJE NOIS QUEBRAR O BARRACO - PEGA A MALDADE DA BANDIDA - Dj Luan Gomes, Mc Ws da leste, Delleon HOJE NOIS QUEBRAR O BARRACO - PEGA A MALDADE DA BANDIDA - Dj Luan Gomes, Mc Ws da leste, Delleon HOJE NOIS QUEBRAR O BARRACO - PEGA A MALDADE DA BANDIDA - Dj Luan Gomes, Mc Ws da leste, Delleon  Â©2018 Funk dos Fluxos Ltda. Em parceria com Love Funk Produtora.</t>
  </si>
  <si>
    <t>ax2JzFR6zWs</t>
  </si>
  <si>
    <t>2026-02-08T22:15:00Z</t>
  </si>
  <si>
    <t>funk|funk dos fluxos|set|MC Tuto|MC Ryan SP|MC Cebezinho|MC Kako|MC Luuky|MC GP|MC Meno K|Oruam|Mc Paiva|Mc IG|MC Laranjinha|MC PH|MC Nego Micha|MC Poze do Rodo|MC Hariel|MC Kevin|MC Livinho|MC Kekel|MC JOÃƒOZINHO VT|Set Funk|Funk 2026|MC Nego Trufa|MC Marks|MC Lipi|Cacau Chu|funk 2026|PASSO COM A BUNDA E SARRO - Cacau Chuu e MC Nito (Prod.Nifour)|passo com a bunda e sarro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</si>
  <si>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 PASSO COM A BUNDA E SARRO - Cacau Chuu e MC Nito (Prod.Nifour) Ano: 2026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PASSO COM A BUNDA E SARRO - Cacau Chuu e MC Nito (Prod.Nifour)  Â©2018 Funk dos Fluxos Ltda. Em parceria com Love Funk Produtora.</t>
  </si>
  <si>
    <t>2zm1wkLbPHM</t>
  </si>
  <si>
    <t>SUA MÃƒE NÃƒO SABE QUE VC TA AQUI - AFINHO DO FLUXO,LÃ‰O DA ZO,JM RATODELAS,CAUAZIM,FININHO DA RC,ROGER</t>
  </si>
  <si>
    <t>2026-02-08T15:15:00Z</t>
  </si>
  <si>
    <t>funk|funk dos fluxos|set|MC Tuto|MC Ryan SP|MC Cebezinho|MC Kako|MC Luuky|MC GP|MC Meno K|Oruam|Mc Paiva|Mc IG|MC Laranjinha|MC PH|MC Nego Micha|MC Poze do Rodo|MC Hariel|MC Kevin|MC Livinho|MC Kekel|MC JOÃƒOZINHO VT|Set Funk|Funk 2026|MC Nego Trufa|MC Marks|MC Lipi|Cacau Chu|funk 2026|SUA MÃƒE NÃƒO SABE QUE VC TA AQUI - AFINHO DO FLUXO|LÃ‰O DA ZO|JM RATODELAS|CAUAZIM|FININHO DA RC|ROGER|sua mae nao sabe que voce ta aqui</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</si>
  <si>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MÃºsica:SUA MÃƒE NÃƒO SABE QUE VC TA AQUI - AFINHO DO FLUXO,LÃ‰O DA ZO,JM RATODELAS,CAUAZIM,FININHO DA RC,ROGER Ano: 2026  SUA MÃƒE NÃƒO SABE QUE VC TA AQUI - AFINHO DO FLUXO,LÃ‰O DA ZO,JM RATODELAS,CAUAZIM,FININHO DA RC,ROGER SUA MÃƒE NÃƒO SABE QUE VC TA AQUI - AFINHO DO FLUXO,LÃ‰O DA ZO,JM RATODELAS,CAUAZIM,FININHO DA RC,ROGER SUA MÃƒE NÃƒO SABE QUE VC TA AQUI - AFINHO DO FLUXO,LÃ‰O DA ZO,JM RATODELAS,CAUAZIM,FININHO DA RC,ROGER SUA MÃƒE NÃƒO SABE QUE VC TA AQUI - AFINHO DO FLUXO,LÃ‰O DA ZO,JM RATODELAS,CAUAZIM,FININHO DA RC,ROGER SUA MÃƒE NÃƒO SABE QUE VC TA AQUI - AFINHO DO FLUXO,LÃ‰O DA ZO,JM RATODELAS,CAUAZIM,FININHO DA RC,ROGER SUA MÃƒE NÃƒO SABE QUE VC TA AQUI - AFINHO DO FLUXO,LÃ‰O DA ZO,JM RATODELAS,CAUAZIM,FININHO DA RC,ROGER SUA MÃƒE NÃƒO SABE QUE VC TA AQUI - AFINHO DO FLUXO,LÃ‰O DA ZO,JM RATODELAS,CAUAZIM,FININHO DA RC,ROGER SUA MÃƒE NÃƒO SABE QUE VC TA AQUI - AFINHO DO FLUXO,LÃ‰O DA ZO,JM RATODELAS,CAUAZIM,FININHO DA RC,ROGER  Â©2018 Funk dos Fluxos Ltda. Em parceria com Love Funk Produtora.</t>
  </si>
  <si>
    <t>7LcvI2dC5Is</t>
  </si>
  <si>
    <t>ELA DA PALINHA - MC MENO K, MC W1 (DJ Derbhen e DJ Guilherme Borges)</t>
  </si>
  <si>
    <t>2026-02-08T13:30:06Z</t>
  </si>
  <si>
    <t>funk|funk dos fluxos|set|MC Tuto|MC Ryan SP|MC Cebezinho|MC Kako|MC Luuky|MC GP|MC Meno K|Oruam|Mc Paiva|Mc IG|MC Laranjinha|MC PH|MC Nego Micha|MC Poze do Rodo|MC Hariel|MC Kevin|MC Livinho|MC Kekel|MC JOÃƒOZINHO VT|Set Funk|Funk 2026|MC Nego Trufa|MC Marks|MC Lipi|Cacau Chu|funk 2026|ELA DA PALINHA - MC MENO K|MC W1 (DJ Derbhen e DJ Guilherme Borges)</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</si>
  <si>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MÃºsica:ELA DA PALINHA - MC MENO K, MC W1 (DJ Derbhen e DJ Guilherme Borges) Ano: 2026  ELA DA PALINHA - MC MENO K, MC W1 (DJ Derbhen e DJ Guilherme Borges) ELA DA PALINHA - MC MENO K, MC W1 (DJ Derbhen e DJ Guilherme Borges) ELA DA PALINHA - MC MENO K, MC W1 (DJ Derbhen e DJ Guilherme Borges) ELA DA PALINHA - MC MENO K, MC W1 (DJ Derbhen e DJ Guilherme Borges) ELA DA PALINHA - MC MENO K, MC W1 (DJ Derbhen e DJ Guilherme Borges) ELA DA PALINHA - MC MENO K, MC W1 (DJ Derbhen e DJ Guilherme Borges)  Â©2018 Funk dos Fluxos Ltda. Em parceria com Love Funk Produtora.</t>
  </si>
  <si>
    <t>7DUSgRakGLA</t>
  </si>
  <si>
    <t>2026-02-06T15:15:01Z</t>
  </si>
  <si>
    <t>funk|funk dos fluxos|set|MC Tuto|MC Ryan SP|MC Cebezinho|MC Kako|MC Luuky|MC GP|MC Meno K|Oruam|Mc Paiva|Mc IG|MC Laranjinha|MC PH|MC Nego Micha|MC Poze do Rodo|MC Hariel|MC Kevin|MC Livinho|MC Kekel|MC JOÃƒOZINHO VT|Set Funk|Funk 2026|MC Nego Trufa|MC Marks|MC Lipi|Cacau Chu|funk 2026|PEGA A MALDADE DA BANDIDA - Dj Luan Gomes|Mc Ws da leste|Delleon|pega a maldade da bandida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</si>
  <si>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MÃºsica:PEGA A MALDADE DA BANDIDA - Dj Luan Gomes, Mc Ws da leste, Delleon Ano: 2026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Â©2018 Funk dos Fluxos Ltda. Em parceria com Love Funk Produtora.</t>
  </si>
  <si>
    <t>rOGqZRYqwzU</t>
  </si>
  <si>
    <t>AINDA BEM QUE EU VOLTEI  CHEI DE ODIO DA MINHA EX - Gabb MC (DJ GM) Web Clipe</t>
  </si>
  <si>
    <t>2026-02-04T22:00:58Z</t>
  </si>
  <si>
    <t>funk|funk dos fluxos|set|MC Tuto|MC Ryan SP|MC Cebezinho|MC Kako|MC Luuky|MC GP|MC Meno K|Oruam|Mc Paiva|Mc IG|MC Laranjinha|MC PH|MC Nego Micha|MC Poze do Rodo|MC Hariel|MC Kevin|MC Livinho|MC Kekel|MC JOÃƒOZINHO VT|Set Funk|Funk 2026|MC Nego Trufa|MC Marks|MC Lipi|Cacau Chu|funk 2026|AINDA BEM QUE EU VOLTEI CHEI DE ODIO DA MINHA EX - Gabb MC (DJ GM) Web Clipe|ainda bem que eu voltei</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</si>
  <si>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MÃºsica:AINDA BEM QUE EU VOLTEI  CHEI DE ODIO DA MINHA EX - Gabb MC (DJ GM) Web Clipe Ano: 2026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AINDA BEM QUE EU VOLTEI  CHEI DE ODIO DA MINHA EX - Gabb MC (DJ GM) Web Clipe  Â©2018 Funk dos Fluxos Ltda. Em parceria com Love Funk Produtora.</t>
  </si>
  <si>
    <t>LTGLNYByLiU</t>
  </si>
  <si>
    <t>ELA KÃ‰ LEITADA - Prod.Nifour, Mc Gw, Cacau Chuu (Web Clipe)</t>
  </si>
  <si>
    <t>2026-02-04T15:15:06Z</t>
  </si>
  <si>
    <t>funk|funk dos fluxos|set|MC Tuto|MC Ryan SP|MC Cebezinho|MC Kako|MC Luuky|MC GP|MC Meno K|Oruam|Mc Paiva|Mc IG|MC Laranjinha|MC PH|MC Nego Micha|MC Poze do Rodo|MC Hariel|MC Kevin|MC Livinho|MC Kekel|MC JOÃƒOZINHO VT|Set Funk|Funk 2026|MC Nego Trufa|MC Marks|MC Lipi|Cacau Chu|funk 2026|ELA KÃ‰ LEITADA - Prod.Nifour|Mc Gw|Cacau Chuu|ela ke leitada|ele fica revoltado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</si>
  <si>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MÃºsica:ELA KÃ‰ LEITADA - Prod.Nifour, Mc Gw, Cacau Chuu Ano: 2026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Â©2018 Funk dos Fluxos Ltda. Em parceria com Love Funk Produtora.</t>
  </si>
  <si>
    <t>ZOAxQ2unUHk</t>
  </si>
  <si>
    <t>SEMI NUA - MC NegÃ£o Original, MC GP, MC Ryan SP, MC Meno K, Aaron, MC RN do CapÃ£o, Du'L, MC Rick</t>
  </si>
  <si>
    <t>2026-02-03T15:15:09Z</t>
  </si>
  <si>
    <t>funk|funk dos fluxos|set|MC Tuto|MC Ryan SP|MC Cebezinho|MC Kako|MC Luuky|MC GP|MC Meno K|Oruam|Mc Paiva|Mc IG|MC Laranjinha|MC PH|MC Nego Micha|MC Poze do Rodo|MC Hariel|MC Kevin|MC Livinho|MC Kekel|MC JOÃƒOZINHO VT|Set Funk|Funk 2026|MC Nego Trufa|MC Marks|MC Lipi|Cacau Chu|funk 2026|SEMI NUA - MC NegÃ£o Original|Aaron|MC RN do CapÃ£o|Du'L|MC Rick</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</si>
  <si>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MÃºsica:SEMI NUA - MC NegÃ£o Original, MC GP, MC Ryan SP, MC Meno K, Aaron, MC RN do CapÃ£o, Du'L, MC Rick Ano: 2026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Â©2018 Funk dos Fluxos Ltda. Em parceria com Love Funk Produtora.</t>
  </si>
  <si>
    <t>cznxMV608t0</t>
  </si>
  <si>
    <t>2026-02-03T14:15:04Z</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</si>
  <si>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MÃºsica:PEGA A MALDADE DA BANDIDA - Dj Luan Gomes, Mc Ws da leste, Delleon Ano: 2026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PEGA A MALDADE DA BANDIDA - Dj Luan Gomes, Mc Ws da leste, Delleon  Â©2018 Funk dos Fluxos Ltda. Em parceria com Love Funk Produtora.</t>
  </si>
  <si>
    <t>gdEYvHUa8ks</t>
  </si>
  <si>
    <t>2026-02-03T13:15:11Z</t>
  </si>
  <si>
    <t>funk|funk dos fluxos|set|MC Tuto|MC Ryan SP|MC Cebezinho|MC Kako|MC Luuky|MC GP|MC Meno K|Oruam|Mc Paiva|Mc IG|MC Laranjinha|MC PH|MC Nego Micha|MC Poze do Rodo|MC Hariel|MC Kevin|MC Livinho|MC Kekel|MC JOÃƒOZINHO VT|Set Funk|Funk 2026|MC Nego Trufa|MC Marks|MC Lipi|Cacau Chu|funk 2026|RITMO LILLY WOOD - DJ MTN|DJ ML ORIGINAL|DJ LKC ORIGINAL|MC OLIVEIRA|MC STAR RJ</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</si>
  <si>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MÃºsica:RITMO LILLY WOOD - DJ MTN, DJ ML ORIGINAL, DJ LKC ORIGINAL, MC OLIVEIRA, MC STAR RJ  Ano: 2026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RITMO LILLY WOOD - DJ MTN, DJ ML ORIGINAL, DJ LKC ORIGINAL, MC OLIVEIRA, MC STAR RJ   Â©2018 Funk dos Fluxos Ltda. Em parceria com Love Funk Produtora.</t>
  </si>
  <si>
    <t>PFXX-sjgCc0</t>
  </si>
  <si>
    <t>ESSE CUPIDO NÃƒO ME AJUDA - Yuri Redicopa, YGK707, Mc Denny, DJ CZ</t>
  </si>
  <si>
    <t>2026-02-01T15:15:05Z</t>
  </si>
  <si>
    <t>funk|funk dos fluxos|set|MC Tuto|MC Ryan SP|MC Cebezinho|MC Kako|MC Luuky|MC GP|MC Meno K|Oruam|Mc Paiva|Mc IG|MC Laranjinha|MC PH|MC Nego Micha|MC Poze do Rodo|MC Hariel|MC Kevin|MC Livinho|MC Kekel|MC JOÃƒOZINHO VT|Set Funk|Funk 2026|MC Nego Trufa|MC Marks|MC Lipi|Cacau Chu|funk 2026|ESSE CUPIDO NÃƒO ME AJUDA - Yuri Redicopa|YGK707|Mc Denny|DJ CZ|esse cupido nao me ajuda</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</si>
  <si>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MÃºsica:ESSE CUPIDO NÃƒO ME AJUDA - Yuri Redicopa, YGK707, Mc Denny, DJ CZ Ano: 2026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ESSE CUPIDO NÃƒO ME AJUDA - Yuri Redicopa, YGK707, Mc Denny, DJ CZ  Â©2018 Funk dos Fluxos Ltda. Em parceria com Love Funk Produtora.</t>
  </si>
  <si>
    <t>q36KgKl5d70</t>
  </si>
  <si>
    <t>PASSO COM A BUNDA E SARRO 'Super Slowed' - Prod.Nifour, Cacau Chuu e MC Nito</t>
  </si>
  <si>
    <t>2026-01-31T18:31:23Z</t>
  </si>
  <si>
    <t>funk|funk dos fluxos|set|funk 2025|MC Tuto|MC Ryan SP|MC Cebezinho|MC Kako|MC Luuky|MC GP|MC Meno K|Oruam|Mc Paiva|Mc IG|MC Laranjinha|MC PH|MC Nego Micha|MC Poze do Rodo|MC Hariel|MC Kevin|MC Livinho|MC Kekel|MC JOÃƒOZINHO VT|Set Funk|Funk 2026|MC Nego Trufa|MC Marks|MC Lipi|Cacau Chu|Mc cacau chuu|Baile ta lotadao|Passo a bunda e sarro|Mc nito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</si>
  <si>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MÃºsica:PASSO COM A BUNDA E SARRO 'Super Slowed' - Prod.Nifour, Cacau Chuu e MC Nito Ano: 2026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PASSO COM A BUNDA E SARRO 'Super Slowed' - Prod.Nifour, Cacau Chuu e MC Nito  Â©2018 Funk dos Fluxos Ltda. Em parceria com Love Funk Produtora.</t>
  </si>
  <si>
    <t>QelKfNnC-6k</t>
  </si>
  <si>
    <t>PASSO COM A BUNDA E SARRO 'Slowed' - Prod.Nifour, Cacau Chuu e MC Nito</t>
  </si>
  <si>
    <t>2026-01-31T17:30:08Z</t>
  </si>
  <si>
    <t>funk|funk dos fluxos|set|funk 2025|MC Tuto|MC Ryan SP|MC Cebezinho|MC Kako|MC Luuky|MC GP|MC Meno K|Oruam|Mc Paiva|Mc IG|MC Laranjinha|MC PH|MC Nego Micha|MC Poze do Rodo|MC Hariel|MC Kevin|MC Livinho|MC Kekel|MC JOÃƒOZINHO VT|Set Funk|Funk 2026|MC Nego Trufa|MC Marks|MC Lipi|Cacau Chu|Mc cacau chuu|Baile ta lotadao|Passo a bunda e sarro|Mc nito|PASSO COM A BUNDA E SARRO 'Slowed' - Prod.Nifour|Cacau Chuu e MC Nito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</si>
  <si>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MÃºsica:PASSO COM A BUNDA E SARRO 'Slowed' - Prod.Nifour, Cacau Chuu e MC Nito Ano: 2026  PASSO COM A BUNDA E SARRO 'Slowed' - Prod.Nifour, Cacau Chuu e MC Nito PASSO COM A BUNDA E SARRO 'Slowed' - Prod.Nifour, Cacau Chuu e MC Nito PASSO COM A BUNDA E SARRO 'Slowed' - Prod.Nifour, Cacau Chuu e MC Nito PASSO COM A BUNDA E SARRO 'Slowed' - Prod.Nifour, Cacau Chuu e MC Nito  Â©2018 Funk dos Fluxos Ltda. Em parceria com Love Funk Produtora.</t>
  </si>
  <si>
    <t>MHpjs9zbqpc</t>
  </si>
  <si>
    <t>PASSO COM A BUNDA E SARRO 'Speed Up' - Prod.Nifour, Cacau Chuu e MC Nito</t>
  </si>
  <si>
    <t>2026-01-31T16:30:18Z</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</si>
  <si>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MÃºsica:PASSO COM A BUNDA E SARRO 'Speed Up' - Prod.Nifour, Cacau Chuu e MC Nito Ano: 2026  PASSO COM A BUNDA E SARRO 'Speed Up' - Prod.Nifour, Cacau Chuu e MC Nito PASSO COM A BUNDA E SARRO 'Speed Up' - Prod.Nifour, Cacau Chuu e MC Nito PASSO COM A BUNDA E SARRO 'Speed Up' - Prod.Nifour, Cacau Chuu e MC Nito PASSO COM A BUNDA E SARRO 'Speed Up' - Prod.Nifour, Cacau Chuu e MC Nito PASSO COM A BUNDA E SARRO 'Speed Up' - Prod.Nifour, Cacau Chuu e MC Nito PASSO COM A BUNDA E SARRO 'Speed Up' - Prod.Nifour, Cacau Chuu e MC Nito PASSO COM A BUNDA E SARRO 'Speed Up' - Prod.Nifour, Cacau Chuu e MC Nito PASSO COM A BUNDA E SARRO 'Speed Up' - Prod.Nifour, Cacau Chuu e MC Nito PASSO COM A BUNDA E SARRO 'Speed Up' - Prod.Nifour, Cacau Chuu e MC Nito  Â©2018 Funk dos Fluxos Ltda. Em parceria com Love Funk Produtora.</t>
  </si>
  <si>
    <t>NJq6gZ8do2Y</t>
  </si>
  <si>
    <t>ELA KÃ‰ LEITADA - Prod.Nifour, Mc Gw, Cacau Chuu</t>
  </si>
  <si>
    <t>2026-01-31T13:00:50Z</t>
  </si>
  <si>
    <t>funk|funk dos fluxos|set|funk 2025|MC Tuto|MC Ryan SP|MC Cebezinho|MC Kako|MC Luuky|MC GP|MC Meno K|Oruam|Mc Paiva|Mc IG|MC Laranjinha|MC PH|MC Nego Micha|MC Poze do Rodo|MC Hariel|MC Kevin|MC Livinho|MC Kekel|MC JOÃƒOZINHO VT|Set Funk|Funk 2026|MC Nego Trufa|MC Marks|MC Lipi|ELA KÃ‰ LEITADA - Prod.Nifour|Mc Gw|Cacau Chuu|ela quer leitada|ele fica revoltado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</si>
  <si>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MÃºsica:ELA KÃ‰ LEITADA - Prod.Nifour, Mc Gw, Cacau Chuu Ano: 2026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ELA KÃ‰ LEITADA - Prod.Nifour, Mc Gw, Cacau Chuu  Â©2018 Funk dos Fluxos Ltda. Em parceria com Love Funk Produtora.</t>
  </si>
  <si>
    <t>BQCEkU9LTi8</t>
  </si>
  <si>
    <t>PASSO COM A BUNDA E SARRO - Prod.Nifour, Cacau Chuu e MC Nito</t>
  </si>
  <si>
    <t>2026-01-30T22:15:01Z</t>
  </si>
  <si>
    <t>funk|funk dos fluxos|set|funk 2025|MC Tuto|MC Ryan SP|MC Cebezinho|MC Kako|MC Luuky|MC GP|MC Meno K|Oruam|Mc Paiva|Mc IG|MC Laranjinha|MC PH|MC Nego Micha|MC Poze do Rodo|MC Hariel|MC Kevin|MC Livinho|MC Kekel|MC JOÃƒOZINHO VT|Set Funk|Funk 2026|MC Nego Trufa|MC Marks|MC Lipi|PASSO COM A BUNDA E SARRO - Prod.Nifour|Cacau Chuu e MC Nito|Cacau Chu|Mc cacau chuu|Baile ta lotadao|Passo a bunda e sarro|Mc nito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</si>
  <si>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MÃºsica:PASSO COM A BUNDA E SARRO - Prod.Nifour, Cacau Chuu e MC Nito Ano: 2026  PASSO COM A BUNDA E SARRO - Prod.Nifour, Cacau Chuu e MC Nito PASSO COM A BUNDA E SARRO - Prod.Nifour, Cacau Chuu e MC Nito PASSO COM A BUNDA E SARRO - Prod.Nifour, Cacau Chuu e MC Nito PASSO COM A BUNDA E SARRO - Prod.Nifour, Cacau Chuu e MC Nito PASSO COM A BUNDA E SARRO - Prod.Nifour, Cacau Chuu e MC Nito PASSO COM A BUNDA E SARRO - Prod.Nifour, Cacau Chuu e MC Nito PASSO COM A BUNDA E SARRO - Prod.Nifour, Cacau Chuu e MC Nito  Â©2018 Funk dos Fluxos Ltda. Em parceria com Love Funk Produtora.</t>
  </si>
  <si>
    <t>Yyf5id1rOgw</t>
  </si>
  <si>
    <t>PIQUE ANOS 80 - Kaue MC, WR Original, DJ CLEBER, DJ LP MalvadÃ£o</t>
  </si>
  <si>
    <t>2026-01-29T13:15:12Z</t>
  </si>
  <si>
    <t>funk|funk dos fluxos|set|funk 2025|MC Tuto|MC Ryan SP|MC Cebezinho|MC Kako|MC Luuky|MC GP|MC Meno K|Oruam|Mc Paiva|Mc IG|MC Laranjinha|MC PH|MC Nego Micha|MC Poze do Rodo|MC Hariel|MC Kevin|MC Livinho|MC Kekel|MC JOÃƒOZINHO VT|Set Funk|Funk 2026|MC Nego Trufa|MC Marks|MC Lipi|PIQUE ANOS 80 - Kaue MC|WR Original|DJ CLEBER|DJ LP MalvadÃ£o</t>
  </si>
  <si>
    <t>Quer ficar atualizado com os melhores lanÃ§amentos? Inscreva-se no canal e ative Ã s notificaÃ§Ãµes para nÃ£o perder nenhum lanÃ§amento.ðŸ””  OuÃ§a nossa Playlist no Spotify: http://bit.ly/4kc3D3O  Nosso instagram:@funkdosfluxos https://instagram.com/funkdosfluxos #funkdosfluxos DireÃ§Ã£o:https://www.instagram.com/willstt0s  MÃºsica:PIQUE ANOS 80 - Kaue MC, WR Original, DJ CLEBER, DJ LP MalvadÃ£o Ano: 2026  Â©2018 Funk dos Fluxos Ltda. Em parceria com Love Funk Produtora.</t>
  </si>
  <si>
    <t>FMxKJp1qbgs</t>
  </si>
  <si>
    <t>ELE FICA REVOLTADO x ELA QUER LEITADA - Prod. Nifour, MC GW, Cacau Chuu</t>
  </si>
  <si>
    <t>2026-01-28T21:45:00Z</t>
  </si>
  <si>
    <t>funk|funk dos fluxos|set|funk 2025|MC Tuto|MC Ryan SP|MC Cebezinho|MC Kako|MC Luuky|MC GP|MC Meno K|Oruam|Mc Paiva|Mc IG|MC Laranjinha|MC PH|MC Nego Micha|MC Poze do Rodo|MC Hariel|MC Kevin|MC Livinho|MC Kekel|MC JOÃƒOZINHO VT|Set Funk|Funk 2026|MC Nego Trufa|MC Marks|MC Lipi|ELE FICA REVOLTADO x ELA QUER LEITADA - Prod. Nifour|MC GW|Cacau Chuu</t>
  </si>
  <si>
    <t>Quer ficar atualizado com os melhores lanÃ§amentos? Inscreva-se no canal e ative Ã s notificaÃ§Ãµes para nÃ£o perder nenhum lanÃ§amento.ðŸ””  Nosso instagram:@funkdosfluxos https://instagram.com/funkdosfluxos #funkdosfluxos DireÃ§Ã£o:https://www.instagram.com/willstt0s  MÃºsica:ELE FICA REVOLTADO x ELA QUER LEITADA - Prod. Nifour, MC GW, Cacau Chuu Ano: 2026   LETRA  Ela falou pra favela inteira Que 'tÃ¡ louca e toda aberta Ela botou de status no zap Que os zikÃ£o que acabou com ela Novinha deixa eu falar Hoje a tropa te pega sda Ela quer lda, lda, ela quer lda, lda Ela quer lda, lda, ela quer lda na **tca** e na cara Ela quer lda*, lda, ela quer lda, lda Ela quer lda, lda, ela quer lda na t****ca e na cara  Hoje eu vou te arrebentar Rasgando teu b****ho Vem f****r com a tropa do sem carinho Vem f****r com a tropa do sem carinho O GW 'tÃ¡ mandando e ela senta gostosinho  Ele fica revoltado, explana na favela Acabei com a vida dele dando chÃ¡ de pca Eu 'to solteira, nÃ£o penso em pessoa certa Me xinga de pta, Ã© meu jeitinho perversa Ele se enganou, foi bobo Eu sÃ³ quis pu** na minha t****ca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ELE FICA REVOLTADO x ELA QUER LEITADA - Prod. Nifour, MC GW, Cacau Chuu  Â©2018 Funk dos Fluxos Ltda. Em parceria com Love Funk Produtora.</t>
  </si>
  <si>
    <t>8eWqVIhW1r8</t>
  </si>
  <si>
    <t>AI SE SEU CLOSET FALASSE - MC NegÃ£o Original, GP, Ryan SP, Meno K, Aaron, RN do CapÃ£o, Du'L, Rick</t>
  </si>
  <si>
    <t>2026-01-24T14:50:42Z</t>
  </si>
  <si>
    <t>funk|funk dos fluxos|set|funk 2025|MC Tuto|MC Ryan SP|MC Cebezinho|MC Kako|MC Luuky|MC GP|MC Meno K|Oruam|Mc Paiva|Mc IG|MC Laranjinha|MC PH|MC Nego Micha|MC Poze do Rodo|MC Hariel|MC Kevin|MC Livinho|MC Kekel|MC JOÃƒOZINHO VT|Set Funk|Funk 2026|MC Nego Trufa|MC Marks|MC Lipi|AI SE SEU CLOSET FALASSE - MC NegÃ£o Original|GP|Ryan SP|Meno K|Aaron|RN do CapÃ£o|Du'L|Rick</t>
  </si>
  <si>
    <t>Quer ficar atualizado com os melhores lanÃ§amentos? Inscreva-se no canal e ative Ã s notificaÃ§Ãµes para nÃ£o perder nenhum lanÃ§amento.ðŸ””  Nosso instagram:@funkdosfluxos https://instagram.com/funkdosfluxos #funkdosfluxos DireÃ§Ã£o:https://www.instagram.com/willstt0s  MÃºsica:AI SE SEU CLOSET FALASSE - MC NegÃ£o Original, GP, Ryan SP, Meno K, Aaron, RN do CapÃ£o, Du'L, Rick Ano: 2026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AI SE SEU CLOSET FALASSE - MC NegÃ£o Original, GP, Ryan SP, Meno K, Aaron, RN do CapÃ£o, Du'L, Rick  Â©2018 Funk dos Fluxos Ltda. Em parceria com Love Funk Produtora.</t>
  </si>
  <si>
    <t>06E22Fd59rs</t>
  </si>
  <si>
    <t>SEMI NUA - MC GP, MC Meno K, Aaron Modesto, RN do CapÃ£o, DU'L, MC Rick, Guh Mix, Marquinho no Beat</t>
  </si>
  <si>
    <t>2026-01-20T22:43:49Z</t>
  </si>
  <si>
    <t>funk|funk dos fluxos|set|funk 2025|MC Tuto|MC Ryan SP|MC Cebezinho|MC Kako|MC Luuky|MC GP|MC Meno K|Oruam|Mc Paiva|Mc IG|MC Laranjinha|MC PH|MC Nego Micha|MC Poze do Rodo|MC Hariel|MC Kevin|MC Livinho|MC Kekel|MC JOÃƒOZINHO VT|Set Funk|Funk 2026|MC Nego Trufa|MC Marks|MC Lipi</t>
  </si>
  <si>
    <t>Quer ficar atualizado com os melhores lanÃ§amentos? Inscreva-se no canal e ative Ã s notificaÃ§Ãµes para nÃ£o perder nenhum lanÃ§amento.ðŸ””  Nosso instagram:@funkdosfluxos https://instagram.com/funkdosfluxos #funkdosfluxos DireÃ§Ã£o:https://www.instagram.com/willstt0s  MÃºsica:SEMI NUA - MC GP, MC Meno K, Aaron Modesto, RN do CapÃ£o, DU'L, MC Rick, Guh Mix, Marquinho no Beat Ano: 2026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SEMI NUA - MC GP, MC Meno K, Aaron Modesto, RN do CapÃ£o, DU'L, MC Rick, Guh Mix, Marquinho no Beat  Â©2018 Funk dos Fluxos Ltda. Em parceria com Love Funk Produtora.</t>
  </si>
  <si>
    <t>Vyz2mzz09CY</t>
  </si>
  <si>
    <t>FAMOSINHA QUERO DESCOBRIR A COR DA TUA CALCINHA - MC Rodrigo do CN e MC Meno K (DJ Caio Vieira)</t>
  </si>
  <si>
    <t>2026-01-14T15:15:07Z</t>
  </si>
  <si>
    <t>funk|funk dos fluxos|set|funk 2025|MC Tuto|MC Ryan SP|MC Cebezinho|MC Kako|MC Luuky|MC GP|MC Meno K|Oruam|Mc Paiva|Mc IG|MC Laranjinha|MC PH|MC Nego Micha|MC Poze do Rodo|MC Hariel|MC Kevin|MC Livinho|MC Kekel|MC JOÃƒOZINHO VT|Set Funk|Funk 2026|MC Nego Trufa|MC Marks|MC Lipi|FAMOSINHA QUERO DESCOBRIR A COR DA TUA CALCINHA - MC Rodrigo do CN e MC Meno K (DJ Caio Vieira)</t>
  </si>
  <si>
    <t>Quer ficar atualizado com os melhores lanÃ§amentos? Inscreva-se no canal e ative Ã s notificaÃ§Ãµes para nÃ£o perder nenhum lanÃ§amento.ðŸ””  Nosso instagram:@funkdosfluxos https://instagram.com/funkdosfluxos #funkdosfluxos DireÃ§Ã£o:https://www.instagram.com/willstt0s  MÃºsica:FAMOSINHA QUERO DESCOBRIR A COR DA TUA CALCINHA - MC Rodrigo do CN e MC Meno K (DJ Caio Vieira) Ano: 2026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FAMOSINHA QUERO DESCOBRIR A COR DA TUA CALCINHA - MC Rodrigo do CN e MC Meno K (DJ Caio Vieira)  Â©2018 Funk dos Fluxos Ltda. Em parceria com Love Funk Produtora.</t>
  </si>
  <si>
    <t>UuPd5T9mFO8</t>
  </si>
  <si>
    <t>2026-01-13T20:24:09Z</t>
  </si>
  <si>
    <t>funk|funk dos fluxos|set|funk 2025|MC Tuto|MC Ryan SP|MC Cebezinho|MC Kako|MC Luuky|MC GP|MC Meno K|Oruam|Mc Paiva|Mc IG|MC Laranjinha|MC PH|MC Nego Micha|MC Poze do Rodo|MC Hariel|MC Kevin|MC Livinho|MC Kekel|MC JOÃƒOZINHO VT|Set Funk|Funk 2026|MC Nego Trufa|MC Marks|MC Lipi|SEMI NUA - MC NegÃ£o Original|Aaron|MC RN do CapÃ£o|Du'L|MC Rick</t>
  </si>
  <si>
    <t>Quer ficar atualizado com os melhores lanÃ§amentos? Inscreva-se no canal e ative Ã s notificaÃ§Ãµes para nÃ£o perder nenhum lanÃ§amento.ðŸ””  Nosso instagram:@funkdosfluxos https://instagram.com/funkdosfluxos #funkdosfluxos DireÃ§Ã£o:https://www.instagram.com/willstt0s  MÃºsica:SEMI NUA - MC NegÃ£o Original, MC GP, MC Ryan SP, MC Meno K, Aaron, MC RN do CapÃ£o, Du'L, MC Rick Ano: 2026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SEMI NUA - MC NegÃ£o Original, MC GP, MC Ryan SP, MC Meno K, Aaron, MC RN do CapÃ£o, Du'L, MC Rick  Â©2018 Funk dos Fluxos Ltda. Em parceria com Love Funk Produtora.</t>
  </si>
  <si>
    <t>azcyV1m41tw</t>
  </si>
  <si>
    <t>CUPIDO NÃƒO ME AJUDA FUNK-HALL - Yuri Redicopa, YGK707, MC Denny, DJ CZ</t>
  </si>
  <si>
    <t>2026-01-13T14:45:00Z</t>
  </si>
  <si>
    <t>funk|funk dos fluxos|set|funk 2025|MC Tuto|MC Ryan SP|MC Cebezinho|MC Kako|MC Luuky|MC GP|MC Meno K|Oruam|Mc Paiva|Mc IG|MC Laranjinha|MC PH|MC Nego Micha|MC Poze do Rodo|MC Hariel|MC Kevin|MC Livinho|MC Kekel|MC JOÃƒOZINHO VT|Set Funk|Funk 2026|MC Nego Trufa|MC Marks|MC Lipi|CUPIDO NÃƒO ME AJUDA FUNK-HALL - Yuri Redicopa|YGK707|MC Denny|DJ CZ</t>
  </si>
  <si>
    <t>Quer ficar atualizado com os melhores lanÃ§amentos? Inscreva-se no canal e ative Ã s notificaÃ§Ãµes para nÃ£o perder nenhum lanÃ§amento.ðŸ””  Nosso instagram:@funkdosfluxos https://instagram.com/funkdosfluxos #funkdosfluxos DireÃ§Ã£o:https://www.instagram.com/willstt0s  MÃºsica:CUPIDO NÃƒO ME AJUDA FUNK-HALL - Yuri Redicopa, YGK707, MC Denny, DJ CZ Ano: 2026  CUPIDO NÃƒO ME AJUDA FUNK-HALL - Yuri Redicopa, YGK707, MC Denny, DJ CZ CUPIDO NÃƒO ME AJUDA FUNK-HALL - Yuri Redicopa, YGK707, MC Denny, DJ CZ CUPIDO NÃƒO ME AJUDA FUNK-HALL - Yuri Redicopa, YGK707, MC Denny, DJ CZ CUPIDO NÃƒO ME AJUDA FUNK-HALL - Yuri Redicopa, YGK707, MC Denny, DJ CZ CUPIDO NÃƒO ME AJUDA FUNK-HALL - Yuri Redicopa, YGK707, MC Denny, DJ CZ CUPIDO NÃƒO ME AJUDA FUNK-HALL - Yuri Redicopa, YGK707, MC Denny, DJ CZ CUPIDO NÃƒO ME AJUDA FUNK-HALL - Yuri Redicopa, YGK707, MC Denny, DJ CZ CUPIDO NÃƒO ME AJUDA FUNK-HALL - Yuri Redicopa, YGK707, MC Denny, DJ CZ CUPIDO NÃƒO ME AJUDA FUNK-HALL - Yuri Redicopa, YGK707, MC Denny, DJ CZ  Â©2018 Funk dos Fluxos Ltda. Em parceria com Love Funk Produtora.</t>
  </si>
  <si>
    <t>XrLx7uVwM9I</t>
  </si>
  <si>
    <t>SEMI NUA - MCâ€™s NegÃ£o, Ryan, GP, MarquinhosnoBeat, Aaron, Rick, RNdoCapÃ£o, MenoK, Duâ€™L, DJ Guh Mix</t>
  </si>
  <si>
    <t>2026-01-09T15:15:06Z</t>
  </si>
  <si>
    <t>funk|funk dos fluxos|set|funk 2025|MC Tuto|MC Ryan SP|MC Cebezinho|MC Kako|MC Luuky|MC GP|MC Meno K|Oruam|Mc Paiva|Mc IG|MC Laranjinha|MC PH|MC Nego Micha|MC Poze do Rodo|MC Hariel|MC Kevin|MC Livinho|MC Kekel|MC JOÃƒOZINHO VT|Set Funk|Funk 2026|MC Nego Trufa|MC Marks|MC Lipi|SEMINUA - MCâ€™s NegÃ£o|Ryan|GP|MarquinhosnoBeat|Aaron|Rick|RNdoCapÃ£o|MenoK|Duâ€™L|DJ Guh Mix</t>
  </si>
  <si>
    <t>Quer ficar atualizado com os melhores lanÃ§amentos? Inscreva-se no canal e ative Ã s notificaÃ§Ãµes para nÃ£o perder nenhum lanÃ§amento.ðŸ””  Nosso instagram:@funkdosfluxos https://instagram.com/funkdosfluxos #funkdosfluxos DireÃ§Ã£o:https://www.instagram.com/willstt0s  MÃºsica:SEMINUA - MCâ€™s NegÃ£o, Ryan, GP, MarquinhosnoBeat, Aaron, Rick, RNdoCapÃ£o, MenoK, Duâ€™L, DJ Guh Mix Ano: 2026  SEMINUA - MCâ€™s NegÃ£o, Ryan, GP, MarquinhosnoBeat, Aaron, Rick, RNdoCapÃ£o, MenoK, Duâ€™L, DJ Guh Mix SEMINUA - MCâ€™s NegÃ£o, Ryan, GP, MarquinhosnoBeat, Aaron, Rick, RNdoCapÃ£o, MenoK, Duâ€™L, DJ Guh Mix SEMINUA - MCâ€™s NegÃ£o, Ryan, GP, MarquinhosnoBeat, Aaron, Rick, RNdoCapÃ£o, MenoK, Duâ€™L, DJ Guh Mix SEMINUA - MCâ€™s NegÃ£o, Ryan, GP, MarquinhosnoBeat, Aaron, Rick, RNdoCapÃ£o, MenoK, Duâ€™L, DJ Guh Mix SEMINUA - MCâ€™s NegÃ£o, Ryan, GP, MarquinhosnoBeat, Aaron, Rick, RNdoCapÃ£o, MenoK, Duâ€™L, DJ Guh Mix SEMINUA - MCâ€™s NegÃ£o, Ryan, GP, MarquinhosnoBeat, Aaron, Rick, RNdoCapÃ£o, MenoK, Duâ€™L, DJ Guh Mix SEMINUA - MCâ€™s NegÃ£o, Ryan, GP, MarquinhosnoBeat, Aaron, Rick, RNdoCapÃ£o, MenoK, Duâ€™L, DJ Guh Mix SEMINUA - MCâ€™s NegÃ£o, Ryan, GP, MarquinhosnoBeat, Aaron, Rick, RNdoCapÃ£o, MenoK, Duâ€™L, DJ Guh Mix  Â©2018 Funk dos Fluxos Ltda. Em parceria com Love Funk Produtora.</t>
  </si>
  <si>
    <t>Hdp3rLSngfE</t>
  </si>
  <si>
    <t>2026-01-07T16:15:06Z</t>
  </si>
  <si>
    <t>funk|funk dos fluxos|set|funk 2025|MC Tuto|MC Ryan SP|MC Cebezinho|MC Kako|MC Luuky|MC GP|MC Meno K|Oruam|Mc Paiva|Mc IG|MC Laranjinha|MC PH|MC Nego Micha|MC Poze do Rodo|MC Hariel|MC Kevin|MC Livinho|MC Kekel|MC JOÃƒOZINHO VT|Set Funk|Funk 2026|MC Nego Trufa|MC Marks|MC Lipi|EU DANDO NA BUNDA DELA ELA SO FALAVA DALE DALE - MANEIRINHO DO RECIFE E MC BALAKINHA|BIEL XCAMOSO</t>
  </si>
  <si>
    <t>Quer ficar atualizado com os melhores lanÃ§amentos? Inscreva-se no canal e ative Ã s notificaÃ§Ãµes para nÃ£o perder nenhum lanÃ§amento.ðŸ””  Nosso instagram:@funkdosfluxos https://instagram.com/funkdosfluxos #funkdosfluxos DireÃ§Ã£o:https://www.instagram.com/willstt0s  MÃºsica:EU DANDO NA BUNDA DELA ELA SO FALAVA DALE DALE - MANEIRINHO DO RECIFE E MC BALAKINHA, BIEL XCAMOSO Ano: 2026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 EU DANDO NA BUNDA DELA ELA SO FALAVA DALE DALE - MANEIRINHO DO RECIFE E MC BALAKINHA, BIEL XCAMOSOEU DANDO NA BUNDA DELA ELA SO FALAVA DALE DALE - MANEIRINHO DO RECIFE E MC BALAKINHA, BIEL XCAMOSO  Â©2018 Funk dos Fluxos Ltda. Em parceria com Love Funk Produtora.</t>
  </si>
  <si>
    <t>9JoJ_GhzzQo</t>
  </si>
  <si>
    <t>ESCONDIDIN - AFINHO DO FLUXO, LÃ‰O DA ZO, JM RATO DELAS, MC CAUAZIM, MC FININHO DA RC, MC ROGER</t>
  </si>
  <si>
    <t>2026-01-06T20:15:00Z</t>
  </si>
  <si>
    <t>funk|funk dos fluxos|set|funk 2025|MC Tuto|MC Ryan SP|MC Cebezinho|MC Kako|MC Luuky|MC GP|MC Meno K|Oruam|Mc Paiva|Mc IG|MC Laranjinha|MC PH|MC Nego Micha|MC Poze do Rodo|MC Hariel|MC Kevin|MC Livinho|MC Kekel|MC JOÃƒOZINHO VT|Set Funk|Funk 2026|MC Nego Trufa|MC Marks|MC Lipi|ESCONDIDIN - AFINHO DO FLUXO|LÃ‰O DA ZO|JM RATO DELAS|MC CAUAZIM|MC FININHO DA RC|MC ROGER</t>
  </si>
  <si>
    <t>Quer ficar atualizado com os melhores lanÃ§amentos? Inscreva-se no canal e ative Ã s notificaÃ§Ãµes para nÃ£o perder nenhum lanÃ§amento.ðŸ””  Nosso instagram:@funkdosfluxos https://instagram.com/funkdosfluxos #funkdosfluxos DireÃ§Ã£o:https://www.instagram.com/willstt0s  MÃºsica:ESCONDIDIN - AFINHO DO FLUXO, LÃ‰O DA ZO, JM RATO DELAS, MC CAUAZIM, MC FININHO DA RC, MC ROGER Ano: 2026  ESCONDIDIN - AFINHO DO FLUXO, LÃ‰O DA ZO, JM RATO DELAS, MC CAUAZIM, MC FININHO DA RC, MC ROGER ESCONDIDIN - AFINHO DO FLUXO, LÃ‰O DA ZO, JM RATO DELAS, MC CAUAZIM, MC FININHO DA RC, MC ROGER ESCONDIDIN - AFINHO DO FLUXO, LÃ‰O DA ZO, JM RATO DELAS, MC CAUAZIM, MC FININHO DA RC, MC ROGER ESCONDIDIN - AFINHO DO FLUXO, LÃ‰O DA ZO, JM RATO DELAS, MC CAUAZIM, MC FININHO DA RC, MC ROGER ESCONDIDIN - AFINHO DO FLUXO, LÃ‰O DA ZO, JM RATO DELAS, MC CAUAZIM, MC FININHO DA RC, MC ROGER ESCONDIDIN - AFINHO DO FLUXO, LÃ‰O DA ZO, JM RATO DELAS, MC CAUAZIM, MC FININHO DA RC, MC ROGER ESCONDIDIN - AFINHO DO FLUXO, LÃ‰O DA ZO, JM RATO DELAS, MC CAUAZIM, MC FININHO DA RC, MC ROGER ESCONDIDIN - AFINHO DO FLUXO, LÃ‰O DA ZO, JM RATO DELAS, MC CAUAZIM, MC FININHO DA RC, MC ROGERESCONDIDIN - AFINHO DO FLUXO, LÃ‰O DA ZO, JM RATO DELAS, MC CAUAZIM, MC FININHO DA RC, MC ROGER ESCONDIDIN - AFINHO DO FLUXO, LÃ‰O DA ZO, JM RATO DELAS, MC CAUAZIM, MC FININHO DA RC, MC ROGER ESCONDIDIN - AFINHO DO FLUXO, LÃ‰O DA ZO, JM RATO DELAS, MC CAUAZIM, MC FININHO DA RC, MC ROGER ESCONDIDIN - AFINHO DO FLUXO, LÃ‰O DA ZO, JM RATO DELAS, MC CAUAZIM, MC FININHO DA RC, MC ROGER  Â©2018 Funk dos Fluxos Ltda. Em parceria com Love Funk Produtora.</t>
  </si>
  <si>
    <t>ztHiENKKFHY</t>
  </si>
  <si>
    <t>MONTAGEM CAMERA LENTA - DJ Duarte, DJ Orbital, DJ Rs</t>
  </si>
  <si>
    <t>2026-01-06T13:02:08Z</t>
  </si>
  <si>
    <t>funk|funk dos fluxos|set|funk 2025|MC Tuto|MC Ryan SP|MC Cebezinho|MC Kako|MC Luuky|MC GP|MC Meno K|Oruam|Mc Paiva|Mc IG|MC Laranjinha|MC PH|MC Nego Micha|MC Poze do Rodo|MC Hariel|MC Kevin|MC Livinho|MC Kekel|MC JOÃƒOZINHO VT|Set Funk|Funk 2026|MC Nego Trufa|MC Marks|MC Lipi|MONTAGEM CAMERA LENTA - DJ Duarte|DJ Orbital|DJ Rs</t>
  </si>
  <si>
    <t>Quer ficar atualizado com os melhores lanÃ§amentos? Inscreva-se no canal e ative Ã s notificaÃ§Ãµes para nÃ£o perder nenhum lanÃ§amento.ðŸ””  Nosso instagram:@funkdosfluxos https://instagram.com/funkdosfluxos #funkdosfluxos DireÃ§Ã£o:https://www.instagram.com/willstt0s  MÃºsica:MONTAGEM CAMERA LENTA - DJ Duarte, DJ Orbital, DJ Rs Ano: 2026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Â©2018 Funk dos Fluxos Ltda. Em parceria com Love Funk Produtora.</t>
  </si>
  <si>
    <t>nDalQd4HauM</t>
  </si>
  <si>
    <t>ELE FICA REVOLTADO - Prod. Nifour, MC GW, Cacau Chuu</t>
  </si>
  <si>
    <t>2026-01-05T14:50:48Z</t>
  </si>
  <si>
    <t>funk|funk dos fluxos|set|funk 2025|MC Tuto|MC Ryan SP|MC Cebezinho|MC Kako|MC Luuky|MC GP|MC Meno K|Oruam|Mc Paiva|Mc IG|MC Laranjinha|MC PH|MC Nego Micha|MC Poze do Rodo|MC Hariel|MC Kevin|MC Livinho|MC Kekel|MC JOÃƒOZINHO VT|Set Funk|Funk 2026|MC Nego Trufa|MC Marks|MC Lipi|ELE FICA REVOLTADO - Prod. Nifour|MC GW|Cacau Chuu</t>
  </si>
  <si>
    <t>Quer ficar atualizado com os melhores lanÃ§amentos? Inscreva-se no canal e ative Ã s notificaÃ§Ãµes para nÃ£o perder nenhum lanÃ§amento.ðŸ””  Nosso instagram:@funkdosfluxos https://instagram.com/funkdosfluxos #funkdosfluxos DireÃ§Ã£o:https://www.instagram.com/willstt0s  MÃºsica:ELE FICA REVOLTADO - Prod. Nifour, MC GW, Cacau Chuu Ano: 2026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ELE FICA REVOLTADO - Prod. Nifour, MC GW, Cacau Chuu  Â©2018 Funk dos Fluxos Ltda. Em parceria com Love Funk Produtora.</t>
  </si>
  <si>
    <t>ew0T-EVfSTw</t>
  </si>
  <si>
    <t>ELA QUER LEITADA - Prod. Nifour, MC GW, Cacau Chuu</t>
  </si>
  <si>
    <t>2026-01-04T22:15:02Z</t>
  </si>
  <si>
    <t>funk|funk dos fluxos|set|funk 2025|MC Tuto|MC Ryan SP|MC Cebezinho|MC Kako|MC Luuky|MC GP|MC Meno K|Oruam|Mc Paiva|Mc IG|MC Laranjinha|MC PH|MC Nego Micha|MC Poze do Rodo|MC Hariel|MC Kevin|MC Livinho|MC Kekel|MC JOÃƒOZINHO VT|Set Funk|Funk 2026|MC Nego Trufa|MC Marks|MC Lipi|ELA QUER LEITADA - Prod. Nifour|MC GW|Cacau Chuu</t>
  </si>
  <si>
    <t>Quer ficar atualizado com os melhores lanÃ§amentos? Inscreva-se no canal e ative Ã s notificaÃ§Ãµes para nÃ£o perder nenhum lanÃ§amento.ðŸ””  Nosso instagram:@funkdosfluxos https://instagram.com/funkdosfluxos #funkdosfluxos DireÃ§Ã£o:https://www.instagram.com/willstt0s  MÃºsica: ELA QUER LEITADA - Prod. Nifour, MC GW, Cacau Chuu Ano: 2026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ELA QUER LEITADA - Prod. Nifour, MC GW, Cacau Chuu  Â©2018 Funk dos Fluxos Ltda. Em parceria com Love Funk Produtora.</t>
  </si>
  <si>
    <t>LO5-bUggBys</t>
  </si>
  <si>
    <t>ESPEREI CHEGAR O VERÃƒO - MC Meno K, MC Ryan SP e MC JacarÃ© (DJ Davi DogDog e DJ Japa NK)</t>
  </si>
  <si>
    <t>2026-01-04T15:15:03Z</t>
  </si>
  <si>
    <t>funk|funk dos fluxos|set|funk 2025|MC Tuto|MC Ryan SP|MC Cebezinho|MC Kako|MC Luuky|MC GP|MC Meno K|Oruam|Mc Paiva|Mc IG|MC Laranjinha|MC PH|MC Nego Micha|MC Poze do Rodo|MC Hariel|MC Kevin|MC Livinho|MC Kekel|MC JOÃƒOZINHO VT|Set Funk|Funk 2026|MC Nego Trufa|MC Marks|MC Lipi|ESPEREI CHEGAR O VERÃƒO - MC Meno K|MC Ryan SP e MC JacarÃ© (DJ Davi DogDog e DJ Japa NK)</t>
  </si>
  <si>
    <t>Quer ficar atualizado com os melhores lanÃ§amentos? Inscreva-se no canal e ative Ã s notificaÃ§Ãµes para nÃ£o perder nenhum lanÃ§amento.ðŸ””  Nosso instagram:@funkdosfluxos https://instagram.com/funkdosfluxos #funkdosfluxos DireÃ§Ã£o:https://www.instagram.com/willstt0s  MÃºsica:ESPEREI CHEGAR O VERÃƒO - MC Meno K, MC Ryan SP e MC JacarÃ© (DJ Davi DogDog e DJ Japa NK) Ano: 2026  ESPEREI CHEGAR O VERÃƒO - MC Meno K, MC Ryan SP e MC JacarÃ© (DJ Davi DogDog e DJ Japa NK) ESPEREI CHEGAR O VERÃƒO - MC Meno K, MC Ryan SP e MC JacarÃ© (DJ Davi DogDog e DJ Japa NK) ESPEREI CHEGAR O VERÃƒO - MC Meno K, MC Ryan SP e MC JacarÃ© (DJ Davi DogDog e DJ Japa NK)ESPEREI CHEGAR O VERÃƒO - MC Meno K, MC Ryan SP e MC JacarÃ© (DJ Davi DogDog e DJ Japa NK) ESPEREI CHEGAR O VERÃƒO - MC Meno K, MC Ryan SP e MC JacarÃ© (DJ Davi DogDog e DJ Japa NK) ESPEREI CHEGAR O VERÃƒO - MC Meno K, MC Ryan SP e MC JacarÃ© (DJ Davi DogDog e DJ Japa NK) ESPEREI CHEGAR O VERÃƒO - MC Meno K, MC Ryan SP e MC JacarÃ© (DJ Davi DogDog e DJ Japa NK) ESPEREI CHEGAR O VERÃƒO - MC Meno K, MC Ryan SP e MC JacarÃ© (DJ Davi DogDog e DJ Japa NK) ESPEREI CHEGAR O VERÃƒO - MC Meno K, MC Ryan SP e MC JacarÃ© (DJ Davi DogDog e DJ Japa NK) ESPEREI CHEGAR O VERÃƒO - MC Meno K, MC Ryan SP e MC JacarÃ© (DJ Davi DogDog e DJ Japa NK) ESPEREI CHEGAR O VERÃƒO - MC Meno K, MC Ryan SP e MC JacarÃ© (DJ Davi DogDog e DJ Japa NK)  Â©2018 Funk dos Fluxos Ltda. Em parceria com Love Funk Produtora.</t>
  </si>
  <si>
    <t>bYpCFXn0vXA</t>
  </si>
  <si>
    <t>SET POSSO NÃƒO TE DAR FLORES - MC Meno K, MC Ryan SP, MC JacarÃ©, MC Tuto,  MC NegÃ£o Original</t>
  </si>
  <si>
    <t>2026-01-03T20:16:00Z</t>
  </si>
  <si>
    <t>funk|funk dos fluxos|set|funk 2025|MC Tuto|MC Ryan SP|MC Cebezinho|MC Kako|MC Luuky|MC GP|MC Meno K|Oruam|Mc Paiva|Mc IG|MC Laranjinha|MC PH|MC Nego Micha|MC Poze do Rodo|MC Hariel|MC Kevin|MC Livinho|MC Kekel|MC JOÃƒOZINHO VT|Set Funk|Funk 2026|MC Nego Trufa|MC Marks|MC Lipi|SET POSSO NÃƒO TE DAR FLORES - MC Meno K|MC JacarÃ©|MC NegÃ£o Original|Posso atÃ© nÃ£o te dar flores|Senta poca|Toda pela dela|Dj japa nk|Esperei chegar o verÃ£o</t>
  </si>
  <si>
    <t>Quer ficar atualizado com os melhores lanÃ§amentos? Inscreva-se no canal e ative Ã s notificaÃ§Ãµes para nÃ£o perder nenhum lanÃ§amento.ðŸ””  Nosso instagram:@funkdosfluxos https://instagram.com/funkdosfluxos #funkdosfluxos DireÃ§Ã£o:https://www.instagram.com/willstt0s  MÃºsica:SET POSSO NÃƒO TE DAR FLORES - MC Meno K, MC Ryan SP, MC JacarÃ©, MC Tuto,  MC NegÃ£o Original Ano: 2026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SET POSSO NÃƒO TE DAR FLORES - MC Meno K, MC Ryan SP, MC JacarÃ©, MC Tuto,  MC NegÃ£o Original  Â©2018 Funk dos Fluxos Ltda. Em parceria com Love Funk Produtora.</t>
  </si>
  <si>
    <t>Y_OD2mWXGYI</t>
  </si>
  <si>
    <t>A FIRMA SEGUE LUCRANDO - Mc Meno K e Fepache</t>
  </si>
  <si>
    <t>2025-12-26T14:45:06Z</t>
  </si>
  <si>
    <t>funk|funk dos fluxos|set|funk 2025|MC Tuto|MC Ryan SP|MC Cebezinho|MC Kako|MC Luuky|MC GP|MC Meno K|Oruam|Mc Paiva|Mc IG|MC Laranjinha|MC PH|MC Nego Micha|MC Poze do Rodo|MC Hariel|MC Kevin|MC Livinho|MC Kekel|MC JOÃƒOZINHO VT|Set Funk|Funk 2026|MC Nego Trufa|MC Marks|MC Lipi|A FIRMA SEGUE LUCRANDO - Mc Meno K e Fepache</t>
  </si>
  <si>
    <t>Quer ficar atualizado com os melhores lanÃ§amentos? Inscreva-se no canal e ative Ã s notificaÃ§Ãµes para nÃ£o perder nenhum lanÃ§amento.ðŸ””  Nosso instagram:@funkdosfluxos https://instagram.com/funkdosfluxos #funkdosfluxos DireÃ§Ã£o:https://www.instagram.com/willstt0s  MÃºsica: A FIRMA SEGUE LUCRANDO - Mc Meno K e Fepache Ano: 2025  A FIRMA SEGUE LUCRANDO - Mc Meno K e Fepache A FIRMA SEGUE LUCRANDO - Mc Meno K e Fepache A FIRMA SEGUE LUCRANDO - Mc Meno K e Fepache A FIRMA SEGUE LUCRANDO - Mc Meno K e Fepache A FIRMA SEGUE LUCRANDO - Mc Meno K e Fepache  Â©2018 Funk dos Fluxos Ltda. Em parceria com Love Funk Produtora.</t>
  </si>
  <si>
    <t>OHaNJB5-GAg</t>
  </si>
  <si>
    <t>VAI MAMAR OS VAPOR QUE TÃ NO PLANTÃƒO - DJ Vavat, MC Morena e MC Bobiloco</t>
  </si>
  <si>
    <t>2025-12-22T15:45:03Z</t>
  </si>
  <si>
    <t>funk|funk dos fluxos|set|funk 2025|MC Tuto|MC Ryan SP|MC Cebezinho|MC Kako|MC Luuky|MC GP|MC Meno K|Oruam|Mc Paiva|Mc IG|MC Laranjinha|MC PH|MC Nego Micha|MC Poze do Rodo|MC Hariel|MC Kevin|MC Livinho|MC Kekel|MC JOÃƒOZINHO VT|Set Funk|Funk 2026|MC Nego Trufa|MC Marks|MC Lipi|VAI MAMAR OS VAPOR QUE TÃ NO PLANTÃƒO - DJ Vavat|MC Morena e MC Bobiloco</t>
  </si>
  <si>
    <t>Quer ficar atualizado com os melhores lanÃ§amentos? Inscreva-se no canal e ative Ã s notificaÃ§Ãµes para nÃ£o perder nenhum lanÃ§amento.ðŸ””  Nosso instagram:@funkdosfluxos https://instagram.com/funkdosfluxos #funkdosfluxos DireÃ§Ã£o:https://www.instagram.com/willstt0s  MÃºsica:VAI MAMAR OS VAPOR QUE TÃ NO PLANTÃƒO - DJ Vavat, MC Morena e MC Bobiloco Ano: 2025  Â©2018 Funk dos Fluxos Ltda. Em parceria com Love Funk Produtora.</t>
  </si>
  <si>
    <t>7lXa3dWjGy8</t>
  </si>
  <si>
    <t>Posso AtÃ© NÃ£o Te Da Flores - MC Ryan SP, MC JacarÃ© e MC Meno K (DJ Japa NK e DJ Davi DogDog)</t>
  </si>
  <si>
    <t>2025-12-21T23:45:00Z</t>
  </si>
  <si>
    <t>funk|funk dos fluxos|set|funk 2025|MC Tuto|MC Ryan SP|MC Cebezinho|MC Kako|MC Luuky|MC GP|MC Meno K|Oruam|Mc Paiva|Mc IG|MC Laranjinha|MC PH|MC Nego Micha|MC Poze do Rodo|MC Hariel|MC Kevin|MC Livinho|MC Kekel|MC JOÃƒOZINHO VT|Set Funk|Funk 2026|MC Nego Trufa|MC Marks|MC Lipi|COM ROMANCE NÃƒO SOU BOM</t>
  </si>
  <si>
    <t>Quer ficar atualizado com os melhores lanÃ§amentos? Inscreva-se no canal e ative Ã s notificaÃ§Ãµes para nÃ£o perder nenhum lanÃ§amento.ðŸ””  Nosso instagram:@funkdosfluxos https://instagram.com/funkdosfluxos #funkdosfluxos DireÃ§Ã£o:https://www.instagram.com/willstt0s  MÃºsica:Posso AtÃ© NÃ£o Te Da Flores - MC Ryan SP, MC JacarÃ© e MC Meno K (DJ Japa NK e DJ Davi DogDog) Ano: 2025  Posso AtÃ© NÃ£o Te Da Flores - MC Ryan SP, MC JacarÃ© e MC Meno K (DJ Japa NK e DJ Davi DogDog) Posso AtÃ© NÃ£o Te Da Flores - MC Ryan SP, MC JacarÃ© e MC Meno K (DJ Japa NK e DJ Davi DogDog) Posso AtÃ© NÃ£o Te Da Flores - MC Ryan SP, MC JacarÃ© e MC Meno K (DJ Japa NK e DJ Davi DogDog)Posso AtÃ© NÃ£o Te Da Flores - MC Ryan SP, MC JacarÃ© e MC Meno K (DJ Japa NK e DJ Davi DogDog) Posso AtÃ© NÃ£o Te Da Flores - MC Ryan SP, MC JacarÃ© e MC Meno K (DJ Japa NK e DJ Davi DogDog) Posso AtÃ© NÃ£o Te Da Flores - MC Ryan SP, MC JacarÃ© e MC Meno K (DJ Japa NK e DJ Davi DogDog) Posso AtÃ© NÃ£o Te Da Flores - MC Ryan SP, MC JacarÃ© e MC Meno K (DJ Japa NK e DJ Davi DogDog) Posso AtÃ© NÃ£o Te Da Flores - MC Ryan SP, MC JacarÃ© e MC Meno K (DJ Japa NK e DJ Davi DogDog) Posso AtÃ© NÃ£o Te Da Flores - MC Ryan SP, MC JacarÃ© e MC Meno K (DJ Japa NK e DJ Davi DogDog) Posso AtÃ© NÃ£o Te Da Flores - MC Ryan SP, MC JacarÃ© e MC Meno K (DJ Japa NK e DJ Davi DogDog) Posso AtÃ© NÃ£o Te Da Flores - MC Ryan SP, MC JacarÃ© e MC Meno K (DJ Japa NK e DJ Davi DogDog) Posso AtÃ© NÃ£o Te Da Flores - MC Ryan SP, MC JacarÃ© e MC Meno K (DJ Japa NK e DJ Davi DogDog)    Â©2018 Funk dos Fluxos Ltda. Em parceria com Love Funk Produtora.</t>
  </si>
  <si>
    <t>7JfULcI9rZc</t>
  </si>
  <si>
    <t>POSSO ATE NAO TE DAR FLORES - MC Meno K, MC Jacare e MC Ryan SP (DJ Japa NK e Davi Dog Dog)</t>
  </si>
  <si>
    <t>2025-12-17T14:45:01Z</t>
  </si>
  <si>
    <t>funk|funk dos fluxos|set|funk 2025|MC Tuto|MC Ryan SP|MC Cebezinho|MC Kako|MC Luuky|MC GP|MC Meno K|Oruam|Mc Paiva|Mc IG|MC Laranjinha|MC PH|MC Nego Micha|MC Poze do Rodo|MC Hariel|MC Kevin|MC Livinho|MC Kekel|MC JOÃƒOZINHO VT|Set Funk|Funk 2026|MC Nego Trufa|MC Marks|MC Lipi|Posso AtÃ© NÃ£o Te Dar Flores - MC Meno K|MC Jacare e MC Ryan SP (DJ Japa NK e Davi Dog Dog)|senta poka|senta poca|dj japa nk</t>
  </si>
  <si>
    <t>Quer ficar atualizado com os melhores lanÃ§amentos? Inscreva-se no canal e ative Ã s notificaÃ§Ãµes para nÃ£o perder nenhum lanÃ§amento.ðŸ””  Nosso instagram:@funkdosfluxos https://instagram.com/funkdosfluxos #funkdosfluxos DireÃ§Ã£o:https://www.instagram.com/willstt0s  MÃºsica:POSSO ATE NAO TE DAR FLORES - MC Meno K, MC Jacare e MC Ryan SP (DJ Japa NK e Davi Dog Dog) Ano: 2025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POSSO ATE NAO TE DAR FLORES - MC Meno K, MC Jacare e MC Ryan SP (DJ Japa NK e Davi Dog Dog)  Â©2018 Funk dos Fluxos Ltda. Em parceria com Love Funk Produtora.</t>
  </si>
  <si>
    <t>vY_OOEwOWjo</t>
  </si>
  <si>
    <t>PLAYLIST MC KEVIN</t>
  </si>
  <si>
    <t>2025-12-15T22:01:10Z</t>
  </si>
  <si>
    <t>funk|funk dos fluxos|set|funk 2025|MC Tuto|MC Ryan SP|MC Cebezinho|MC Kako|MC Luuky|MC GP|MC Meno K|Oruam|Mc Paiva|Mc IG|MC Laranjinha|MC PH|MC Nego Micha|MC Poze do Rodo|MC Hariel|MC Kevin|MC Livinho|MC Kekel|MC JOÃƒOZINHO VT|Set Funk|Funk 2026|MC Nego Trufa|MC Marks|MC Lipi|PLAYLIST MC KEVIN</t>
  </si>
  <si>
    <t>Quer ficar atualizado com os melhores lanÃ§amentos? Inscreva-se no canal e ative Ã s notificaÃ§Ãµes para nÃ£o perder nenhum lanÃ§amento.ðŸ””  Nosso instagram:@funkdosfluxos https://instagram.com/funkdosfluxos #funkdosfluxos DireÃ§Ã£o:https://www.instagram.com/willstt0s  MÃºsica:PLAYLIST MC KEVIN Ano: 2025  PLAYLIST MC KEVIN PLAYLIST MC KEVIN PLAYLIST MC KEVIN PLAYLIST MC KEVIN PLAYLIST MC KEVIN PLAYLIST MC KEVIN PLAYLIST MC KEVIN PLAYLIST MC KEVIN  Â©2018 Funk dos Fluxos Ltda. Em parceria com Love Funk Produtora.</t>
  </si>
  <si>
    <t>IMOKiep-Cv8</t>
  </si>
  <si>
    <t>PROCEDIMENTO B.T.R - Yuri Redicopa e MC Menor MT (DJ MAIA DA VN)</t>
  </si>
  <si>
    <t>2025-12-15T15:00:37Z</t>
  </si>
  <si>
    <t>funk|funk dos fluxos|set|funk 2025|MC Tuto|MC Ryan SP|MC Cebezinho|MC Kako|MC Luuky|MC GP|MC Meno K|Oruam|Mc Paiva|Mc IG|MC Laranjinha|MC PH|MC Nego Micha|MC Poze do Rodo|MC Hariel|MC Kevin|MC Livinho|MC Kekel|MC JOÃƒOZINHO VT|Set Funk|Funk 2026|MC Nego Trufa|MC Marks|MC Lipi|PROCEDIMENTO B.T.R - Yuri Redicopa e MC Menor MT (DJ MAIA DA VN)</t>
  </si>
  <si>
    <t>Quer ficar atualizado com os melhores lanÃ§amentos? Inscreva-se no canal e ative Ã s notificaÃ§Ãµes para nÃ£o perder nenhum lanÃ§amento.ðŸ””  Nosso instagram:@funkdosfluxos https://instagram.com/funkdosfluxos #funkdosfluxos DireÃ§Ã£o:https://www.instagram.com/willstt0s  MÃºsica:PROCEDIMENTO B.T.R - Yuri Redicopa e MC Menor MT (DJ MAIA DA VN) Ano: 2025  PROCEDIMENTO B.T.R - Yuri Redicopa e MC Menor MT (DJ MAIA DA VN) PROCEDIMENTO B.T.R - Yuri Redicopa e MC Menor MT (DJ MAIA DA VN) PROCEDIMENTO B.T.R - Yuri Redicopa e MC Menor MT (DJ MAIA DA VN) PROCEDIMENTO B.T.R - Yuri Redicopa e MC Menor MT (DJ MAIA DA VN)  Â©2018 Funk dos Fluxos Ltda. Em parceria com Love Funk Produtora.</t>
  </si>
  <si>
    <t>ZY0ywE3VlLw</t>
  </si>
  <si>
    <t>EU VOU TE TACAR DE NOVO - MC Meno K, Dj Kelvin</t>
  </si>
  <si>
    <t>2025-12-14T19:00:29Z</t>
  </si>
  <si>
    <t>funk|funk dos fluxos|set|funk 2025|MC Tuto|MC Ryan SP|MC Cebezinho|MC Kako|MC Luuky|MC GP|MC Meno K|Oruam|Mc Paiva|Mc IG|MC Laranjinha|MC PH|MC Nego Micha|MC Poze do Rodo|MC Hariel|MC Kevin|MC Livinho|MC Kekel|MC JOÃƒOZINHO VT|Set Funk|Funk 2026|MC Nego Trufa|MC Marks|MC Lipi|EU VOU TE TACAR DE NOVO - MC Meno K|Dj Kelvin</t>
  </si>
  <si>
    <t>Quer ficar atualizado com os melhores lanÃ§amentos? Inscreva-se no canal e ative Ã s notificaÃ§Ãµes para nÃ£o perder nenhum lanÃ§amento.ðŸ””  Nosso instagram:@funkdosfluxos https://instagram.com/funkdosfluxos #funkdosfluxos DireÃ§Ã£o:https://www.instagram.com/willstt0s  MÃºsica:EU VOU TE TACAR DE NOVO - MC Meno K, Dj Kelvin  Ano: 2025  Â©2018 Funk dos Fluxos Ltda. Em parceria com Love Funk Produtora.</t>
  </si>
  <si>
    <t>mvme1mkVw3A</t>
  </si>
  <si>
    <t>Mc Kevin - Passado &amp; Presente (Ãlbum Completo)</t>
  </si>
  <si>
    <t>2025-12-14T15:40:51Z</t>
  </si>
  <si>
    <t>funk|funk dos fluxos|set|funk 2025|MC Tuto|MC Ryan SP|MC Cebezinho|MC Kako|MC Luuky|MC GP|MC Meno K|Oruam|Mc Paiva|Mc IG|MC Laranjinha|MC PH|MC Nego Micha|MC Poze do Rodo|MC Hariel|MC Kevin|MC Livinho|MC Kekel|MC JOÃƒOZINHO VT|Set Funk|Funk 2026|MC Nego Trufa|MC Marks|MC Lipi|Mc Kevin - Passado &amp; Presente (Ãlbum Completo)</t>
  </si>
  <si>
    <t>Quer ficar atualizado com os melhores lanÃ§amentos? Inscreva-se no canal e ative Ã s notificaÃ§Ãµes para nÃ£o perder nenhum lanÃ§amento.ðŸ””  00:00 1 MilhÃ£o de Sonhos 02:13 Sistema 04:50 Trilha 07:31 InspiraÃ§Ã£o ft. MC Ryan SP 11:08 OpÃ§Ã£o ft. MC PH 15:19 Alma Pura ft. Vulgo FK, MC Magal e Bronks 20:21 JunÃ§Ã£o Venenosa ft. MC Hariel 23:47 PalhaÃ§o 26:41 Grana 29:50 Vida Longa  Nosso instagram:@funkdosfluxos https://instagram.com/funkdosfluxos #funkdosfluxos DireÃ§Ã£o:https://www.instagram.com/willstt0s  MÃºsica:Mc Kevin - Passado &amp; Presente (Ãlbum Completo) Ano: 2025  Mc Kevin - Passado &amp; Presente (Ãlbum Completo) Mc Kevin - Passado &amp; Presente (Ãlbum Completo) Mc Kevin - Passado &amp; Presente (Ãlbum Completo) Mc Kevin - Passado &amp; Presente (Ãlbum Completo) Mc Kevin - Passado &amp; Presente (Ãlbum Completo) Mc Kevin - Passado &amp; Presente (Ãlbum Completo)  Â©2018 Funk dos Fluxos Ltda. Em parceria com Love Funk Produtora.</t>
  </si>
  <si>
    <t>bwYsMetkTzg</t>
  </si>
  <si>
    <t>SET OLDILLA 1.0 - MC Hariel, MC NegÃ£o Original, MC Boladin 211, MC Cebezinho (Web Clipe)</t>
  </si>
  <si>
    <t>2025-12-13T21:45:01Z</t>
  </si>
  <si>
    <t>funk|funk dos fluxos|set|funk 2025|MC Tuto|MC Ryan SP|MC Cebezinho|MC Kako|MC Luuky|MC GP|MC Meno K|Oruam|Mc Paiva|Mc IG|MC Laranjinha|MC PH|MC Nego Micha|MC Poze do Rodo|MC Hariel|MC Kevin|MC Livinho|MC Kekel|MC JOÃƒOZINHO VT|Set Funk|Funk 2026|MC Nego Trufa|MC Marks|MC Lipi|SET OLDILLA 1.0 - MC Hariel|MC NegÃ£o Original|MC Boladin 211|MC Cebezinho (Web Clipe)</t>
  </si>
  <si>
    <t>Quer ficar atualizado com os melhores lanÃ§amentos? Inscreva-se no canal e ative Ã s notificaÃ§Ãµes para nÃ£o perder nenhum lanÃ§amento.ðŸ””  Nosso instagram:@funkdosfluxos https://instagram.com/funkdosfluxos #funkdosfluxos DireÃ§Ã£o:https://www.instagram.com/willstt0s  MÃºsica:SET OLDILLA 1.0 - MC Hariel, MC NegÃ£o Original, MC Boladin 211, MC Cebezinho (Web Clipe) Ano: 2025  SET OLDILLA 1.0 - MC Hariel, MC NegÃ£o Original, MC Boladin 211, MC Cebezinho (Web Clipe) SET OLDILLA 1.0 - MC Hariel, MC NegÃ£o Original, MC Boladin 211, MC Cebezinho (Web Clipe) SET OLDILLA 1.0 - MC Hariel, MC NegÃ£o Original, MC Boladin 211, MC Cebezinho (Web Clipe) SET OLDILLA 1.0 - MC Hariel, MC NegÃ£o Original, MC Boladin 211, MC Cebezinho (Web Clipe)  Â©2018 Funk dos Fluxos Ltda. Em parceria com Love Funk Produtora.</t>
  </si>
  <si>
    <t>KbgVk8ekm-E</t>
  </si>
  <si>
    <t>PALYLIST FUNKHALL - Yuri Redicopa, MC Britney, LCKaiique, FÃºria, Menor Teteu, Sotam, Bisqui PolÃªmico</t>
  </si>
  <si>
    <t>2025-12-13T15:00:07Z</t>
  </si>
  <si>
    <t>funk|funk dos fluxos|set|funk 2025|MC Tuto|MC Ryan SP|MC Cebezinho|MC Kako|MC Luuky|MC GP|MC Meno K|Oruam|Mc Paiva|Mc IG|MC Laranjinha|MC PH|MC Nego Micha|MC Poze do Rodo|MC Hariel|MC Kevin|MC Livinho|MC Kekel|MC JOÃƒOZINHO VT|Set Funk|Funk 2026|MC Nego Trufa|MC Marks|MC Lipi|PALYLIST FUNKHALL - Yuri Redicopa|MC Britney|LCKaiique|FÃºria|Menor Teteu|Sotam|Bisqui PolÃªmico</t>
  </si>
  <si>
    <t>Quer ficar atualizado com os melhores lanÃ§amentos? Inscreva-se no canal e ative Ã s notificaÃ§Ãµes para nÃ£o perder nenhum lanÃ§amento.ðŸ””  Nosso instagram:@funkdosfluxos https://instagram.com/funkdosfluxos #funkdosfluxos DireÃ§Ã£o:https://www.instagram.com/willstt0s  MÃºsica: PALYLIST FUNKHALL - Yuri Redicopa, MC Britney, LCKaiique, FÃºria, Menor Teteu, Sotam, Bisqui PolÃªmico Ano: 2025  PALYLIST FUNKHALL - Yuri Redicopa, MC Britney, LCKaiique, FÃºria, Menor Teteu, Sotam, Bisqui PolÃªmico PALYLIST FUNKHALL - Yuri Redicopa, MC Britney, LCKaiique, FÃºria, Menor Teteu, Sotam, Bisqui PolÃªmico PALYLIST FUNKHALL - Yuri Redicopa, MC Britney, LCKaiique, FÃºria, Menor Teteu, Sotam, Bisqui PolÃªmico PALYLIST FUNKHALL - Yuri Redicopa, MC Britney, LCKaiique, FÃºria, Menor Teteu, Sotam, Bisqui PolÃªmico PALYLIST FUNKHALL - Yuri Redicopa, MC Britney, LCKaiique, FÃºria, Menor Teteu, Sotam, Bisqui PolÃªmico PALYLIST FUNKHALL - Yuri Redicopa, MC Britney, LCKaiique, FÃºria, Menor Teteu, Sotam, Bisqui PolÃªmico PALYLIST FUNKHALL - Yuri Redicopa, MC Britney, LCKaiique, FÃºria, Menor Teteu, Sotam, Bisqui PolÃªmico  Â©2018 Funk dos Fluxos Ltda. Em parceria com Love Funk Produtora.</t>
  </si>
  <si>
    <t>xpvC8aal0i0</t>
  </si>
  <si>
    <t>ELA QUER LEITADA DANCEHALL - Prod. Nifour, MC GW, Cacau Chuu</t>
  </si>
  <si>
    <t>2025-12-13T13:02:01Z</t>
  </si>
  <si>
    <t>funk|funk dos fluxos|set|funk 2025|MC Tuto|MC Ryan SP|MC Cebezinho|MC Kako|MC Luuky|MC GP|MC Meno K|Oruam|Mc Paiva|Mc IG|MC Laranjinha|MC PH|MC Nego Micha|MC Poze do Rodo|MC Hariel|MC Kevin|MC Livinho|MC Kekel|MC JOÃƒOZINHO VT|Set Funk|Funk 2026|MC Nego Trufa|MC Marks|MC Lipi|ELA QUER LEITADA DANCEHALL - Prod. Nifour|MC GW|Cacau Chuu</t>
  </si>
  <si>
    <t>Quer ficar atualizado com os melhores lanÃ§amentos? Inscreva-se no canal e ative Ã s notificaÃ§Ãµes para nÃ£o perder nenhum lanÃ§amento.ðŸ””  Nosso instagram:@funkdosfluxos https://instagram.com/funkdosfluxos #funkdosfluxos DireÃ§Ã£o:https://www.instagram.com/willstt0s  MÃºsica:ELA QUER LEITADA DANCEHALL - Prod. Nifour, MC GW, Cacau Chuu Ano: 2025  ELA QUER LEITADA DANCEHALL - Prod. Nifour, MC GW, Cacau Chuu ELA QUER LEITADA DANCEHALL - Prod. Nifour, MC GW, Cacau Chuu ELA QUER LEITADA DANCEHALL - Prod. Nifour, MC GW, Cacau Chuu ELA QUER LEITADA DANCEHALL - Prod. Nifour, MC GW, Cacau Chuu ELA QUER LEITADA DANCEHALL - Prod. Nifour, MC GW, Cacau Chuu ELA QUER LEITADA DANCEHALL - Prod. Nifour, MC GW, Cacau Chuu ELA QUER LEITADA DANCEHALL - Prod. Nifour, MC GW, Cacau Chuu ELA QUER LEITADA DANCEHALL - Prod. Nifour, MC GW, Cacau Chuu ELA QUER LEITADA DANCEHALL - Prod. Nifour, MC GW, Cacau Chuu ELA QUER LEITADA DANCEHALL - Prod. Nifour, MC GW, Cacau Chuu  Â©2018 Funk dos Fluxos Ltda. Em parceria com Love Funk Produtora.</t>
  </si>
  <si>
    <t>IJGpjO0AUtU</t>
  </si>
  <si>
    <t>EU SEI QUE CE TA COM SAUDADE - Yuri Redicopa, MC JacarÃ© e Cj no Beat</t>
  </si>
  <si>
    <t>2025-12-12T15:16:00Z</t>
  </si>
  <si>
    <t>funk|funk dos fluxos|set|funk 2025|MC Tuto|MC Ryan SP|MC Cebezinho|MC Kako|MC Luuky|MC GP|MC Meno K|Oruam|Mc Paiva|Mc IG|MC Laranjinha|MC PH|MC Nego Micha|MC Poze do Rodo|MC Hariel|MC Kevin|MC Livinho|MC Kekel|MC JOÃƒOZINHO VT|Set Funk|Funk 2026|MC Nego Trufa|MC Marks|MC Lipi|EU SEI QUE CE TA COM SAUDADE - Yuri Redicopa|MC JacarÃ© e Cj no Beat</t>
  </si>
  <si>
    <t>Quer ficar atualizado com os melhores lanÃ§amentos? Inscreva-se no canal e ative Ã s notificaÃ§Ãµes para nÃ£o perder nenhum lanÃ§amento.ðŸ””  Nosso instagram:@funkdosfluxos https://instagram.com/funkdosfluxos #funkdosfluxos DireÃ§Ã£o:https://www.instagram.com/willstt0s  MÃºsica:EU SEI QUE CE TA COM SAUDADE - Yuri Redicopa, MC JacarÃ© e Cj no Beat Ano: 2025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EU SEI QUE CE TA COM SAUDADE - Yuri Redicopa, MC JacarÃ© e Cj no Beat  Â©2018 Funk dos Fluxos Ltda. Em parceria com Love Funk Produtora.</t>
  </si>
  <si>
    <t>CaM9-XbRiKY</t>
  </si>
  <si>
    <t>SET DJ GM 8.0 - MCs Cebezinho, Paulin da Capital, Lele JP, Ryan SP, Lipi, Marks, Kadu, Luuky, Paiva</t>
  </si>
  <si>
    <t>2025-12-11T15:29:00Z</t>
  </si>
  <si>
    <t>funk|funk dos fluxos|set|funk 2025|MC Tuto|MC Ryan SP|MC Cebezinho|MC Kako|MC Luuky|MC GP|MC Meno K|Oruam|Mc Paiva|Mc IG|MC Laranjinha|MC PH|MC Nego Micha|MC Poze do Rodo|MC Hariel|MC Kevin|MC Livinho|MC Kekel|MC JOÃƒOZINHO VT|Set Funk|Funk 2026|MC Nego Trufa|MC Marks|MC Lipi|SET DJ GM 8.0 - MCs Cebezinho|Paulin da Capital|Lele JP|Ryan SP|Lipi|Marks|Kadu|Luuky|Paiva SET DJ GM 8.0 - MCs Cebezinho|Paiva|set dj gm 8.0|set dj gm</t>
  </si>
  <si>
    <t>Quer ficar atualizado com os melhores lanÃ§amentos? Inscreva-se no canal e ative Ã s notificaÃ§Ãµes para nÃ£o perder nenhum lanÃ§amento.ðŸ””  Nosso instagram:@funkdosfluxos https://instagram.com/funkdosfluxos #funkdosfluxos DireÃ§Ã£o:https://www.instagram.com/willstt0s  MÃºsica:SET DJ GM 8.0 - MCs Cebezinho, Paulin da Capital, Lele JP, Ryan SP, Lipi, Marks, Kadu, Luuky, Paiva Ano: 2025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Â©2018 Funk dos Fluxos Ltda. Em parceria com Love Funk Produtora.</t>
  </si>
  <si>
    <t>F0BEwWHlBss</t>
  </si>
  <si>
    <t>FAZ ASSIM - QUEM TA COMENDO Ã‰ EU - Yuri Redicopa, Prod Gomes, DJ Gomes Original, Bisqui</t>
  </si>
  <si>
    <t>2025-12-10T22:00:15Z</t>
  </si>
  <si>
    <t>funk|funk dos fluxos|set|funk 2025|MC Tuto|MC Ryan SP|MC Cebezinho|MC Kako|MC Luuky|MC GP|MC Meno K|Oruam|Mc Paiva|Mc IG|MC Laranjinha|MC PH|MC Nego Micha|MC Poze do Rodo|MC Hariel|MC Kevin|MC Livinho|MC Kekel|MC JOÃƒOZINHO VT|Set Funk|Funk 2026|MC Nego Trufa|MC Marks|MC Lipi|FAZ ASSIM - QUEM TA COMENDO Ã‰ EU - Yuri Redicopa|Prod Gomes|DJ Gomes Original|Bisqui</t>
  </si>
  <si>
    <t>Quer ficar atualizado com os melhores lanÃ§amentos? Inscreva-se no canal e ative Ã s notificaÃ§Ãµes para nÃ£o perder nenhum lanÃ§amento.ðŸ””  Nosso instagram:@funkdosfluxos https://instagram.com/funkdosfluxos #funkdosfluxos DireÃ§Ã£o:https://www.instagram.com/willstt0s  MÃºsica:FAZ ASSIM - QUEM TA COMENDO Ã‰ EU - Yuri Redicopa, Prod Gomes, DJ Gomes Original, Bisqui Ano: 2025  FAZ ASSIM - QUEM TA COMENDO Ã‰ EU - Yuri Redicopa, Prod Gomes, DJ Gomes Original, Bisqui FAZ ASSIM - QUEM TA COMENDO Ã‰ EU - Yuri Redicopa, Prod Gomes, DJ Gomes Original, Bisqui FAZ ASSIM - QUEM TA COMENDO Ã‰ EU - Yuri Redicopa, Prod Gomes, DJ Gomes Original, Bisqui FAZ ASSIM - QUEM TA COMENDO Ã‰ EU - Yuri Redicopa, Prod Gomes, DJ Gomes Original, Bisqui FAZ ASSIM - QUEM TA COMENDO Ã‰ EU - Yuri Redicopa, Prod Gomes, DJ Gomes Original, Bisqui FAZ ASSIM - QUEM TA COMENDO Ã‰ EU - Yuri Redicopa, Prod Gomes, DJ Gomes Original, Bisqui FAZ ASSIM - QUEM TA COMENDO Ã‰ EU - Yuri Redicopa, Prod Gomes, DJ Gomes Original, Bisqui FAZ ASSIM - QUEM TA COMENDO Ã‰ EU - Yuri Redicopa, Prod Gomes, DJ Gomes Original, Bisqui FAZ ASSIM - QUEM TA COMENDO Ã‰ EU - Yuri Redicopa, Prod Gomes, DJ Gomes Original, Bisqui  Â©2018 Funk dos Fluxos Ltda. Em parceria com Love Funk Produtora.</t>
  </si>
  <si>
    <t>8l3pnMf-eZ8</t>
  </si>
  <si>
    <t>TU VAI LEMBRAR - MC Tuto, MC JoÃ£ozinho VT, Mc Lele JP,DJ DAVI DOGDOG,Dj Japa NK</t>
  </si>
  <si>
    <t>2025-12-09T15:30:11Z</t>
  </si>
  <si>
    <t>funk|funk dos fluxos|set|funk 2025|MC Tuto|MC Ryan SP|MC Cebezinho|MC Kako|MC Luuky|MC GP|MC Meno K|Oruam|Mc Paiva|Mc IG|MC Laranjinha|MC PH|MC Nego Micha|MC Poze do Rodo|MC Hariel|MC Kevin|MC Livinho|MC Kekel|MC JOÃƒOZINHO VT|Set Funk|Funk 2026|MC Nego Trufa|MC Marks|MC Lipi|TU VAI LEMBRAR - MC Tuto|MC JoÃ£ozinho VT|Mc Lele JP|DJ DAVI DOGDOG|Dj Japa NK</t>
  </si>
  <si>
    <t>Quer ficar atualizado com os melhores lanÃ§amentos? Inscreva-se no canal e ative Ã s notificaÃ§Ãµes para nÃ£o perder nenhum lanÃ§amento.ðŸ””  Nosso instagram:@funkdosfluxos https://instagram.com/funkdosfluxos #funkdosfluxos DireÃ§Ã£o:https://www.instagram.com/willstt0s  MÃºsica:TU VAI LEMBRAR - MC Tuto, MC JoÃ£ozinho VT, Mc Lele JP,DJ DAVI DOGDOG,Dj Japa NK Ano: 2025  TU VAI LEMBRAR - MC Tuto, MC JoÃ£ozinho VT, Mc Lele JP,DJ DAVI DOGDOG,Dj Japa NK TU VAI LEMBRAR - MC Tuto, MC JoÃ£ozinho VT, Mc Lele JP,DJ DAVI DOGDOG,Dj Japa NK TU VAI LEMBRAR - MC Tuto, MC JoÃ£ozinho VT, Mc Lele JP,DJ DAVI DOGDOG,Dj Japa NK TU VAI LEMBRAR - MC Tuto, MC JoÃ£ozinho VT, Mc Lele JP,DJ DAVI DOGDOG,Dj Japa NK  Â©2018 Funk dos Fluxos Ltda. Em parceria com Love Funk Produtora.</t>
  </si>
  <si>
    <t>PZ_5WjYcUZ4</t>
  </si>
  <si>
    <t>2025-12-09T13:30:34Z</t>
  </si>
  <si>
    <t>funk|funk dos fluxos|set|funk 2025|MC Tuto|MC Ryan SP|MC Cebezinho|MC Kako|MC Luuky|MC GP|MC Meno K|Oruam|Mc Paiva|Mc IG|MC Laranjinha|MC PH|MC Nego Micha|MC Poze do Rodo|MC Hariel|MC Kevin|MC Livinho|MC Kekel|MC JOÃƒOZINHO VT|Set Funk|Funk 2026|MC Nego Trufa|MC Marks|MC Lipi|SET DJ GM 8.0 - MCs Cebezinho|Paulin da Capital|Lele JP|Ryan SP|Lipi|Marks|Kadu|Luuky|Paiva</t>
  </si>
  <si>
    <t>Quer ficar atualizado com os melhores lanÃ§amentos? Inscreva-se no canal e ative Ã s notificaÃ§Ãµes para nÃ£o perder nenhum lanÃ§amento.ðŸ””  Nosso instagram:@funkdosfluxos https://instagram.com/funkdosfluxos #funkdosfluxos DireÃ§Ã£o:https://www.instagram.com/willstt0s   MÃºsica:SET DJ GM 8.0 - MCs Cebezinho, Paulin da Capital, Lele JP, Ryan SP, Lipi, Marks, Kadu, Luuky, Paiva Ano: 2025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SET DJ GM 8.0 - MCs Cebezinho, Paulin da Capital, Lele JP, Ryan SP, Lipi, Marks, Kadu, Luuky, Paiva  Â©2018 Funk dos Fluxos Ltda. Em parceria com Love Funk Produtora.</t>
  </si>
  <si>
    <t>IoMmODERlBA</t>
  </si>
  <si>
    <t>MARESIAS - Mc Meno K, MC Ryan SP, MC GP Â· DU'L, MC GH do 7, Fepache</t>
  </si>
  <si>
    <t>2025-12-08T22:00:30Z</t>
  </si>
  <si>
    <t>funk|funk dos fluxos|set|funk 2025|MC Tuto|MC Ryan SP|MC Cebezinho|MC Kako|MC Luuky|MC GP|MC Meno K|Oruam|Mc Paiva|Mc IG|MC Laranjinha|MC PH|MC Nego Micha|MC Poze do Rodo|MC Hariel|MC Kevin|MC Livinho|MC Kekel|MC JOÃƒOZINHO VT|Set Funk|Funk 2026|MC Nego Trufa|MC Marks|MC Lipi|MARESIAS - Mc Meno K|MC GP Â· DU'L|MC GH do 7|Fepache</t>
  </si>
  <si>
    <t>Quer ficar atualizado com os melhores lanÃ§amentos? Inscreva-se no canal e ative Ã s notificaÃ§Ãµes para nÃ£o perder nenhum lanÃ§amento.ðŸ””  Nosso instagram:@funkdosfluxos https://instagram.com/funkdosfluxos #funkdosfluxos DireÃ§Ã£o:https://www.instagram.com/willstt0s  MÃºsica:MARESIAS - Mc Meno K, MC Ryan SP, MC GP Â· DU'L, MC GH do 7, Fepache Ano: 2025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MARESIAS - Mc Meno K, MC Ryan SP, MC GP Â· DU'L, MC GH do 7, Fepache  Â©2018 Funk dos Fluxos Ltda. Em parceria com Love Funk Produtora.</t>
  </si>
  <si>
    <t>z1C8tUrv_U4</t>
  </si>
  <si>
    <t>Posso AtÃ© NÃ£o Te Dar Flores - MC Meno K, MC Jacare e MC Ryan SP (DJ Japa NK e Davi Dog Dog)</t>
  </si>
  <si>
    <t>2025-12-08T16:40:49Z</t>
  </si>
  <si>
    <t>funk|funk dos fluxos|set|funk 2025|MC Tuto|MC Ryan SP|MC Cebezinho|MC Kako|MC Luuky|MC GP|MC Meno K|Oruam|Mc Paiva|Mc IG|MC Laranjinha|MC PH|MC Nego Micha|MC Poze do Rodo|MC Hariel|MC Kevin|MC Livinho|MC Kekel|MC JOÃƒOZINHO VT|Set Funk|Funk 2026|MC Nego Trufa|MC Marks|MC Lipi|Posso AtÃ© NÃ£o Te Dar Flores - MC Meno K|MC Jacare e MC Ryan SP (DJ Japa NK e Davi Dog Dog)</t>
  </si>
  <si>
    <t>Quer ficar atualizado com os melhores lanÃ§amentos? Inscreva-se no canal e ative Ã s notificaÃ§Ãµes para nÃ£o perder nenhum lanÃ§amento.ðŸ””  Nosso instagram:@funkdosfluxos https://instagram.com/funkdosfluxos #funkdosfluxos DireÃ§Ã£o:https://www.instagram.com/willstt0s  MÃºsica:Posso AtÃ© NÃ£o Te Dar Flores - MC Meno K, MC Jacare e MC Ryan SP (DJ Japa NK e Davi Dog Dog) Ano: 2025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Posso AtÃ© NÃ£o Te Dar Flores - MC Meno K, MC Jacare e MC Ryan SP (DJ Japa NK e Davi Dog Dog)  Â©2018 Funk dos Fluxos Ltda. Em parceria com Love Funk Produtora.</t>
  </si>
  <si>
    <t>lzHXu78526A</t>
  </si>
  <si>
    <t>REBOLA NÃƒO PARA FUNKHALL - Yuri Redicopa, MC Britney, WBoy, Dj Batata (Web Clipe)</t>
  </si>
  <si>
    <t>2025-12-07T21:45:03Z</t>
  </si>
  <si>
    <t>funk|funk dos fluxos|set|funk 2025|MC Tuto|MC Ryan SP|MC Cebezinho|MC Kako|MC Luuky|MC GP|MC Meno K|Oruam|Mc Paiva|Mc IG|MC Laranjinha|MC PH|MC Nego Micha|MC Poze do Rodo|MC Hariel|MC Kevin|MC Livinho|MC Kekel|MC JOÃƒOZINHO VT|Set Funk|Funk 2026|MC Nego Trufa|MC Marks|MC Lipi|REBOLA NÃƒO PARA FUNKHALL - Yuri Redicopa|MC Britney|WBoy|Dj Batata (Web Clipe)|rebola nÃ£o para|hoje na casa do seu ze</t>
  </si>
  <si>
    <t>OuÃ§a â€œFunkhall Vol.01â€ em todas as plataformas:https://www.funkhall.com.br/  Video Clipe:https://www.youtube.com/watch?v=UzceUq3Bdss  Quer ficar atualizado com os melhores lanÃ§amentos? Inscreva-se no canal e ative Ã s notificaÃ§Ãµes para nÃ£o perder nenhum lanÃ§amento.ðŸ””  Nosso instagram:@funkdosfluxos https://instagram.com/funkdosfluxos #funkdosfluxos DireÃ§Ã£o:https://www.instagram.com/willstt0s  MÃºsica:REBOLA NÃƒO PARA FUNKHALL - Yuri Redicopa, MC Britney, WBoy, Dj Batata (Web Clipe) Ano: 2025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REBOLA NÃƒO PARA FUNKHALL - Yuri Redicopa, MC Britney, WBoy, Dj Batata (Web Clipe)  Â©2018 Funk dos Fluxos Ltda. Em parceria com Love Funk Produtora.</t>
  </si>
  <si>
    <t>cd2FLb78xQY</t>
  </si>
  <si>
    <t>O MULHER SE EU FALAR QUE TU VAI ME DAR - GELADO NO BEAT,GUGU OFC,JEFINHO BOBINHO,CAUANZINHO</t>
  </si>
  <si>
    <t>2025-12-07T18:25:42Z</t>
  </si>
  <si>
    <t>funk|funk dos fluxos|set|funk 2025|MC Tuto|MC Ryan SP|MC Cebezinho|MC Kako|MC Luuky|MC GP|MC Meno K|Oruam|Mc Paiva|Mc IG|MC Laranjinha|MC PH|MC Nego Micha|MC Poze do Rodo|MC Hariel|MC Kevin|MC Livinho|MC Kekel|MC JOÃƒOZINHO VT|Set Funk|Funk 2026|MC Nego Trufa|MC Marks|MC Lipi|O MULHER SE EU FALAR QUE TU VAI ME DAR - GELADO NO BEAT|GUGU OFC|JEFINHO BOBINHO|CAUANZINHO</t>
  </si>
  <si>
    <t>Quer ficar atualizado com os melhores lanÃ§amentos? Inscreva-se no canal e ative Ã s notificaÃ§Ãµes para nÃ£o perder nenhum lanÃ§amento.ðŸ””  Nosso instagram:@funkdosfluxos https://instagram.com/funkdosfluxos #funkdosfluxos DireÃ§Ã£o:https://www.instagram.com/willstt0s  MÃºsica:O MULHER SE EU FALAR QUE TU VAI ME DAR - GELADO NO BEAT,GUGU OFC,JEFINHO BOBINHO,CAUANZINHO  Ano: 2025  O MULHER SE EU FALAR QUE TU VAI ME DAR - GELADO NO BEAT,GUGU OFC,JEFINHO BOBINHO,CAUANZINHO  O MULHER SE EU FALAR QUE TU VAI ME DAR - GELADO NO BEAT,GUGU OFC,JEFINHO BOBINHO,CAUANZINHO  O MULHER SE EU FALAR QUE TU VAI ME DAR - GELADO NO BEAT,GUGU OFC,JEFINHO BOBINHO,CAUANZINHO  O MULHER SE EU FALAR QUE TU VAI ME DAR - GELADO NO BEAT,GUGU OFC,JEFINHO BOBINHO,CAUANZINHO  O MULHER SE EU FALAR QUE TU VAI ME DAR - GELADO NO BEAT,GUGU OFC,JEFINHO BOBINHO,CAUANZINHO  O MULHER SE EU FALAR QUE TU VAI ME DAR - GELADO NO BEAT,GUGU OFC,JEFINHO BOBINHO,CAUANZINHO  O MULHER SE EU FALAR QUE TU VAI ME DAR - GELADO NO BEAT,GUGU OFC,JEFINHO BOBINHO,CAUANZINHO  O MULHER SE EU FALAR QUE TU VAI ME DAR - GELADO NO BEAT,GUGU OFC,JEFINHO BOBINHO,CAUANZINHO  O MULHER SE EU FALAR QUE TU VAI ME DAR - GELADO NO BEAT,GUGU OFC,JEFINHO BOBINHO,CAUANZINHO   Â©2018 Funk dos Fluxos Ltda. Em parceria com Love Funk Produtora.</t>
  </si>
  <si>
    <t>1ee8uO4L6L4</t>
  </si>
  <si>
    <t>SE MEU CORAÃ‡ÃƒO PARTIR - MC Meno K, MC Luuky, MC Robs e DJ GBeats</t>
  </si>
  <si>
    <t>2025-12-07T15:00:08Z</t>
  </si>
  <si>
    <t>funk|funk dos fluxos|set|funk 2025|MC Tuto|MC Ryan SP|MC Cebezinho|MC Kako|MC Luuky|MC GP|MC Meno K|Oruam|Mc Paiva|Mc IG|MC Laranjinha|MC PH|MC Nego Micha|MC Poze do Rodo|MC Hariel|MC Kevin|MC Livinho|MC Kekel|MC JOÃƒOZINHO VT|Set Funk|Funk 2026|MC Nego Trufa|MC Marks|MC Lipi|SE MEU CORAÃ‡ÃƒO PARTIR - MC Meno K|MC Robs e DJ GBeats</t>
  </si>
  <si>
    <t>Quer ficar atualizado com os melhores lanÃ§amentos? Inscreva-se no canal e ative Ã s notificaÃ§Ãµes para nÃ£o perder nenhum lanÃ§amento.ðŸ””  Nosso instagram:@funkdosfluxos https://instagram.com/funkdosfluxos #funkdosfluxos DireÃ§Ã£o:https://www.instagram.com/willstt0s  MÃºsica:SE MEU CORAÃ‡ÃƒO PARTIR - MC Meno K, MC Luuky, MC Robs e DJ GBeats Ano: 2025  Â©2018 Funk dos Fluxos Ltda. Em parceria com Love Funk Produtora.</t>
  </si>
  <si>
    <t>pkES24pxc9A</t>
  </si>
  <si>
    <t>VOU SENTAR FIRME FAZER MACETE - AFINHO DO FLUXO, ARTHURZINHO BATEDEIRA, CAUAZIM, FININHO RC, NICK</t>
  </si>
  <si>
    <t>2025-12-06T15:01:39Z</t>
  </si>
  <si>
    <t>funk|funk dos fluxos|set|funk 2025|MC Tuto|MC Ryan SP|MC Cebezinho|MC Kako|MC Luuky|MC GP|MC Meno K|Oruam|Mc Paiva|Mc IG|MC Laranjinha|MC PH|MC Nego Micha|MC Poze do Rodo|MC Hariel|MC Kevin|MC Livinho|MC Kekel|MC JOÃƒOZINHO VT|Set Funk|Funk 2026|MC Nego Trufa|MC Marks|MC Lipi|VOU SENTAR FIRME FAZER MACETE - AFINHO DO FLUXO|ARTHURZINHO BATEDEIRA|CAUAZIM|FININHO RC|NICK|vou sentar firme|fazer macete|senta senta senta</t>
  </si>
  <si>
    <t>Quer ficar atualizado com os melhores lanÃ§amentos? Inscreva-se no canal e ative Ã s notificaÃ§Ãµes para nÃ£o perder nenhum lanÃ§amento.ðŸ””  Nosso instagram:@funkdosfluxos https://instagram.com/funkdosfluxos #funkdosfluxos DireÃ§Ã£o:https://www.instagram.com/willstt0s  MÃºsica:VOU SENTAR FIRME FAZER MACETE - AFINHO DO FLUXO, ARTHURZINHO BATEDEIRA, CAUAZIM, FININHO RC, NICK Ano: 2025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VOU SENTAR FIRME FAZER MACETE - AFINHO DO FLUXO, ARTHURZINHO BATEDEIRA, CAUAZIM, FININHO RC, NICK  Â©2018 Funk dos Fluxos Ltda. Em parceria com Love Funk Produtora.</t>
  </si>
  <si>
    <t>OF441gyeUrE</t>
  </si>
  <si>
    <t>SEM PENSAR EM RELAÃ‡ÃƒO 'FUNKHALL' - Yuri Redicopa, Prod. Nifour</t>
  </si>
  <si>
    <t>2025-12-06T13:00:49Z</t>
  </si>
  <si>
    <t>funk|funk dos fluxos|set|funk 2025|MC Tuto|MC Ryan SP|MC Cebezinho|MC Kako|MC Luuky|MC GP|MC Meno K|Oruam|Mc Paiva|Mc IG|MC Laranjinha|MC PH|MC Nego Micha|MC Poze do Rodo|MC Hariel|MC Kevin|MC Livinho|MC Kekel|MC JOÃƒOZINHO VT|Set Funk|Funk 2026|MC Nego Trufa|MC Marks|MC Lipi|SEM PENSAR EM RELAÃ‡ÃƒO 'FUNKHALL' - Yuri Redicopa|Prod. Nifour|sem pensar em relaÃ§Ã£o</t>
  </si>
  <si>
    <t>Quer ficar atualizado com os melhores lanÃ§amentos? Inscreva-se no canal e ative Ã s notificaÃ§Ãµes para nÃ£o perder nenhum lanÃ§amento.ðŸ””  Nosso instagram:@funkdosfluxos https://instagram.com/funkdosfluxos #funkdosfluxos DireÃ§Ã£o:https://www.instagram.com/willstt0s  MÃºsica:SEM PENSAR EM RELAÃ‡ÃƒO 'FUNKHALL' - Yuri Redicopa, Prod. Nifour Ano: 2025  SEM PENSAR EM RELAÃ‡ÃƒO 'FUNKHALL' - Yuri Redicopa, Prod. Nifour SEM PENSAR EM RELAÃ‡ÃƒO 'FUNKHALL' - Yuri Redicopa, Prod. Nifour SEM PENSAR EM RELAÃ‡ÃƒO 'FUNKHALL' - Yuri Redicopa, Prod. Nifour SEM PENSAR EM RELAÃ‡ÃƒO 'FUNKHALL' - Yuri Redicopa, Prod. Nifour SEM PENSAR EM RELAÃ‡ÃƒO 'FUNKHALL' - Yuri Redicopa, Prod. Nifour SEM PENSAR EM RELAÃ‡ÃƒO 'FUNKHALL' - Yuri Redicopa, Prod. Nifour  Â©2018 Funk dos Fluxos Ltda. Em parceria com Love Funk Produtora.</t>
  </si>
  <si>
    <t>21xGJwk29J8</t>
  </si>
  <si>
    <t>2025-12-05T19:00:02Z</t>
  </si>
  <si>
    <t>funk|funk dos fluxos|set|funk 2025|MC Tuto|MC Ryan SP|MC Cebezinho|MC Kako|MC Luuky|MC GP|MC Meno K|Oruam|Mc Paiva|Mc IG|MC Laranjinha|MC PH|MC Nego Micha|MC Poze do Rodo|MC Hariel|MC Kevin|MC Livinho|MC Kekel|MC JOÃƒOZINHO VT|Set Funk|Funk 2026|MC Nego Trufa|MC Marks|MC Lipi|MONTAGEM CAMERA LENTA - DJ Duarte|DJ Orbital|DJ Rs MONTAGEM CAMERA LENTA - DJ Duarte|DJ Rs|camera lenta</t>
  </si>
  <si>
    <t>Quer ficar atualizado com os melhores lanÃ§amentos? Inscreva-se no canal e ative Ã s notificaÃ§Ãµes para nÃ£o perder nenhum lanÃ§amento.ðŸ””  Letra: Esse Ã© o DJ RS, poh (eu nÃ£o te quero mais) O moleque Ã© brabo (nÃ£o vou voltar atrÃ¡s) D-DJ Orbital, solta a putaria, porra (respeita o corre) Ã‰ o DJ Duarte, caralho (solta a putaria, porra) (Em busca desse sentimento) uh Eu nÃ£o te quero mais NÃ£o vou voltar atrÃ¡s Em busca desse sentimento 'CÃª fica correndo atrÃ¡s NÃ£o me iludo nunca mais Sem ressentimento EntÃ£o joga a sua bunda grande no parafal Sou bandido daqueles do mal NÃ£o acha que 'tÃ¡ tudo normal O foda, que a cavalona sentando nÃ£o tem igual Em cÃ¢', em cÃ¢', em cÃ¢mera lenta Representa, mo-mo-movimenta, sem parar Em cÃ¢', em cÃ¢mera lenta Representa, movimenta, sem parar Senta, senta, senta, senta sem parar Senta, senta, senta, senta sem parar Senta, senta, senta, senta, senta Senta sem parar Senta, senta, senta, senta, senta Senta sem parar Movimenta a sua bunda Yeahh Ahmm Digo agora Em cÃ¢', em cÃ¢', em cÃ¢mera lenta Representa, movimenta, sem parar Em cÃ¢', em cÃ¢', em cÃ¢mera lenta Representa, movimenta, sem parar Senta, senta, senta, senta sem parar Senta, senta, senta, senta sem parar Senta, senta, senta, senta, senta Senta sem parar Senta, senta, senta, senta, senta Senta sem parar O seu maior talento Ã© gemer na hora H Digo agora Em cÃ¢', em cÃ¢', em cÃ¢mera lenta Representa, movimenta, sem parar Em cÃ¢', em cÃ¢', em cÃ¢mera lenta Representa, movimenta, sem parar Senta, senta, senta, senta sem parar Senta, senta, senta, senta sem parar Senta, senta, senta, senta sem parar Senta, senta, senta, senta sem parar Ã‰ o DJ RS, poh O moleque Ã© brabo (D-DJ Orbital, solta a putaria porra) Ã‰ o DJ Duarte, caralho  Nosso instagram:@funkdosfluxos https://instagram.com/funkdosfluxos #funkdosfluxos DireÃ§Ã£o:https://www.instagram.com/willstt0s  MÃºsica:MONTAGEM CAMERA LENTA - DJ Duarte, DJ Orbital, DJ Rs Ano: 2025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MONTAGEM CAMERA LENTA - DJ Duarte, DJ Orbital, DJ Rs  Â©2018 Funk dos Fluxos Ltda. Em parceria com Love Funk Produtora.</t>
  </si>
  <si>
    <t>RdnyAIZVpfg</t>
  </si>
  <si>
    <t>NOIS QUE ROUBA A CENA 'FUNKHALL' - Yuri Redicopa e MC Memor MT (DJ MAIA DA VN)</t>
  </si>
  <si>
    <t>2025-12-05T14:45:06Z</t>
  </si>
  <si>
    <t>funk|funk dos fluxos|set|funk 2025|MC Tuto|MC Ryan SP|MC Cebezinho|MC Kako|MC Luuky|MC GP|MC Meno K|Oruam|Mc Paiva|Mc IG|MC Laranjinha|MC PH|MC Nego Micha|MC Poze do Rodo|MC Hariel|MC Kevin|MC Livinho|MC Kekel|MC JOÃƒOZINHO VT|Set Funk|Funk 2026|MC Nego Trufa|MC Marks|MC Lipi|NOIS QUE ROUBA A CENA 'FUNKHALL' - Yuri Redicopa e MC Memor MT (DJ MAIA DA VN)|nois que rouba a cena|funkhaal|yuri redicopa</t>
  </si>
  <si>
    <t>Quer ficar atualizado com os melhores lanÃ§amentos? Inscreva-se no canal e ative Ã s notificaÃ§Ãµes para nÃ£o perder nenhum lanÃ§amento.ðŸ””  Nosso instagram:@funkdosfluxos https://instagram.com/funkdosfluxos #funkdosfluxos DireÃ§Ã£o:https://www.instagram.com/willstt0s  MÃºsica: NOIS QUE ROUBA A CENA 'FUNKHALL' - Yuri Redicopa e MC Memor MT (DJ MAIA DA VN) Ano: 2025  NOIS QUE ROUBA A CENA 'FUNKHALL' - Yuri Redicopa e MC Memor MT (DJ MAIA DA VN) NOIS QUE ROUBA A CENA 'FUNKHALL' - Yuri Redicopa e MC Memor MT (DJ MAIA DA VN) NOIS QUE ROUBA A CENA 'FUNKHALL' - Yuri Redicopa e MC Memor MT (DJ MAIA DA VN) NOIS QUE ROUBA A CENA 'FUNKHALL' - Yuri Redicopa e MC Memor MT (DJ MAIA DA VN) NOIS QUE ROUBA A CENA 'FUNKHALL' - Yuri Redicopa e MC Memor MT (DJ MAIA DA VN) NOIS QUE ROUBA A CENA 'FUNKHALL' - Yuri Redicopa e MC Memor MT (DJ MAIA DA VN)  Â©2018 Funk dos Fluxos Ltda. Em parceria com Love Funk Produtora.</t>
  </si>
  <si>
    <t>bsY-QBlF_sI</t>
  </si>
  <si>
    <t>SET SENTA POKA 1.0 - MC Meno K, MC Ryan SP, MC JacarÃ©, MC IG, MC NegÃ£o Original</t>
  </si>
  <si>
    <t>2025-12-04T22:00:45Z</t>
  </si>
  <si>
    <t>funk|funk dos fluxos|set|funk 2025|MC Tuto|MC Ryan SP|MC Cebezinho|MC Kako|MC Luuky|MC GP|MC Meno K|Oruam|Mc Paiva|Mc IG|MC Laranjinha|MC PH|MC Nego Micha|MC Poze do Rodo|MC Hariel|MC Kevin|MC Livinho|MC Kekel|MC JOÃƒOZINHO VT|Set Funk|Funk 2026|MC Nego Trufa|MC Marks|MC Lipi|SET SENTA POKA 1.0 - MC Meno K|MC JacarÃ©|MC IG|MC NegÃ£o Original</t>
  </si>
  <si>
    <t>Quer ficar atualizado com os melhores lanÃ§amentos? Inscreva-se no canal e ative Ã s notificaÃ§Ãµes para nÃ£o perder nenhum lanÃ§amento.ðŸ””  Nosso instagram:@funkdosfluxos https://instagram.com/funkdosfluxos #funkdosfluxos DireÃ§Ã£o:https://www.instagram.com/willstt0s  MÃºsica:SET SENTA POKA 1.0 - MC Meno K, MC Ryan SP, MC JacarÃ©, MC IG, MC NegÃ£o Original Ano: 2025  SET SENTA POKA 1.0 - MC Meno K, MC Ryan SP, MC JacarÃ©, MC IG, MC NegÃ£o Original SET SENTA POKA 1.0 - MC Meno K, MC Ryan SP, MC JacarÃ©, MC IG, MC NegÃ£o Original SET SENTA POKA 1.0 - MC Meno K, MC Ryan SP, MC JacarÃ©, MC IG, MC NegÃ£o Original SET SENTA POKA 1.0 - MC Meno K, MC Ryan SP, MC JacarÃ©, MC IG, MC NegÃ£o Original SET SENTA POKA 1.0 - MC Meno K, MC Ryan SP, MC JacarÃ©, MC IG, MC NegÃ£o Original SET SENTA POKA 1.0 - MC Meno K, MC Ryan SP, MC JacarÃ©, MC IG, MC NegÃ£o Original SET SENTA POKA 1.0 - MC Meno K, MC Ryan SP, MC JacarÃ©, MC IG, MC NegÃ£o Original SET SENTA POKA 1.0 - MC Meno K, MC Ryan SP, MC JacarÃ©, MC IG, MC NegÃ£o Original SET SENTA POKA 1.0 - MC Meno K, MC Ryan SP, MC JacarÃ©, MC IG, MC NegÃ£o Original  Â©2018 Funk dos Fluxos Ltda. Em parceria com Love Funk Produtora.</t>
  </si>
  <si>
    <t>PzdBXD7JkHg</t>
  </si>
  <si>
    <t>ELA QUER LEITADA 'Funkhall' - Prod. Nifour, MC GW, Cacau Chuu</t>
  </si>
  <si>
    <t>2025-12-04T15:00:08Z</t>
  </si>
  <si>
    <t>funk|funk dos fluxos|set|funk 2025|MC Tuto|MC Ryan SP|MC Cebezinho|MC Kako|MC Luuky|MC GP|MC Meno K|Oruam|Mc Paiva|Mc IG|MC Laranjinha|MC PH|MC Nego Micha|MC Poze do Rodo|MC Hariel|MC Kevin|MC Livinho|MC Kekel|MC JOÃƒOZINHO VT|Set Funk|Funk 2026|MC Nego Trufa|MC Marks|MC Lipi|ELA QUER LEITADA 'Funkhall' - Prod. Nifour|MC GW|Cacau Chuu|els quer leitada|funkhall|dancehall</t>
  </si>
  <si>
    <t>Quer ficar atualizado com os melhores lanÃ§amentos? Inscreva-se no canal e ative Ã s notificaÃ§Ãµes para nÃ£o perder nenhum lanÃ§amento.ðŸ””  Nosso instagram:@funkdosfluxos https://instagram.com/funkdosfluxos #funkdosfluxos DireÃ§Ã£o:https://www.instagram.com/willstt0s  MÃºsica:ELA QUER LEITADA 'Funkhall' - Prod. Nifour, MC GW, Cacau Chuu Ano: 2025  ELA QUER LEITADA 'Funkhall' - Prod. Nifour, MC GW, Cacau Chuu ELA QUER LEITADA 'Funkhall' - Prod. Nifour, MC GW, Cacau Chuu ELA QUER LEITADA 'Funkhall' - Prod. Nifour, MC GW, Cacau Chuu ELA QUER LEITADA 'Funkhall' - Prod. Nifour, MC GW, Cacau Chuu ELA QUER LEITADA 'Funkhall' - Prod. Nifour, MC GW, Cacau Chuu ELA QUER LEITADA 'Funkhall' - Prod. Nifour, MC GW, Cacau Chuu ELA QUER LEITADA 'Funkhall' - Prod. Nifour, MC GW, Cacau Chuu ELA QUER LEITADA 'Funkhall' - Prod. Nifour, MC GW, Cacau Chuu ELA QUER LEITADA 'Funkhall' - Prod. Nifour, MC GW, Cacau Chuu  Â©2018 Funk dos Fluxos Ltda. Em parceria com Love Funk Produtora.</t>
  </si>
  <si>
    <t>Nu9Zk_LD4vU</t>
  </si>
  <si>
    <t>SET FUNK FIM DE ANO - MC Meno K, MC IG, MC Ryan SP, MC GP, MC Fideles, MC Dena</t>
  </si>
  <si>
    <t>2025-12-03T21:46:00Z</t>
  </si>
  <si>
    <t>funk|funk dos fluxos|set|funk 2025|MC Tuto|MC Ryan SP|MC Cebezinho|MC Kako|MC Luuky|MC GP|MC Meno K|Oruam|Mc Paiva|Mc IG|MC Laranjinha|MC PH|MC Nego Micha|MC Poze do Rodo|MC Hariel|MC Kevin|MC Livinho|MC Kekel|MC JOÃƒOZINHO VT|Set Funk|Funk 2026|MC Nego Trufa|MC Marks|MC Lipi|SET FUNK FIM DE ANO - MC Meno K|MC IG|MC Fideles|MC Dena</t>
  </si>
  <si>
    <t>Quer ficar atualizado com os melhores lanÃ§amentos? Inscreva-se no canal e ative Ã s notificaÃ§Ãµes para nÃ£o perder nenhum lanÃ§amento.ðŸ””  Nosso instagram:@funkdosfluxos https://instagram.com/funkdosfluxos #funkdosfluxos DireÃ§Ã£o:https://www.instagram.com/willstt0s  MÃºsica:SET FUNK FIM DE ANO - MC Meno K, MC IG, MC Ryan SP, MC GP, MC Fideles, MC Dena Ano: 2025  SET FUNK FIM DE ANO - MC Meno K, MC IG, MC Ryan SP, MC GP, MC Fideles, MC Dena SET FUNK FIM DE ANO - MC Meno K, MC IG, MC Ryan SP, MC GP, MC Fideles, MC Dena SET FUNK FIM DE ANO - MC Meno K, MC IG, MC Ryan SP, MC GP, MC Fideles, MC Dena SET FUNK FIM DE ANO - MC Meno K, MC IG, MC Ryan SP, MC GP, MC Fideles, MC Dena SET FUNK FIM DE ANO - MC Meno K, MC IG, MC Ryan SP, MC GP, MC Fideles, MC Dena SET FUNK FIM DE ANO - MC Meno K, MC IG, MC Ryan SP, MC GP, MC Fideles, MC Dena SET FUNK FIM DE ANO - MC Meno K, MC IG, MC Ryan SP, MC GP, MC Fideles, MC Dena  Â©2018 Funk dos Fluxos Ltda. Em parceria com Love Funk Produtora.</t>
  </si>
  <si>
    <t>Vw28uqmfQLo</t>
  </si>
  <si>
    <t>SET POSSO ATÃ‰ NÃƒO TE DAR FLORES - MC Meno K, MC Ryan SP, MC JacarÃ©, MC IG, MC GP</t>
  </si>
  <si>
    <t>2025-12-03T15:10:02Z</t>
  </si>
  <si>
    <t>funk|funk dos fluxos|set|funk 2025|MC Tuto|MC Ryan SP|MC Cebezinho|MC Kako|MC Luuky|MC GP|MC Meno K|Oruam|Mc Paiva|Mc IG|MC Laranjinha|MC PH|MC Nego Micha|MC Poze do Rodo|MC Hariel|MC Kevin|MC Livinho|MC Kekel|MC JOÃƒOZINHO VT|Set Funk|Funk 2026|MC Nego Trufa|MC Marks|MC Lipi|SET POSSO ATÃ‰ NÃƒO TE DAR FLORES - MC Meno K|MC JacarÃ©|MC IG|posso ate nao te dar flores|senta poka</t>
  </si>
  <si>
    <t>Quer ficar atualizado com os melhores lanÃ§amentos? Inscreva-se no canal e ative Ã s notificaÃ§Ãµes para nÃ£o perder nenhum lanÃ§amento.ðŸ””  Nosso instagram:@funkdosfluxos https://instagram.com/funkdosfluxos #funkdosfluxos DireÃ§Ã£o:https://www.instagram.com/willstt0s  MÃºsica:SET POSSO ATÃ‰ NÃƒO TE DAR FLORES - MC Meno K, MC Ryan SP, MC JacarÃ©, MC IG, MC GP Ano: 2025  SET POSSO ATÃ‰ NÃƒO TE DAR FLORES - MC Meno K, MC Ryan SP, MC JacarÃ©, MC IG, MC GP SET POSSO ATÃ‰ NÃƒO TE DAR FLORES - MC Meno K, MC Ryan SP, MC JacarÃ©, MC IG, MC GP SET POSSO ATÃ‰ NÃƒO TE DAR FLORES - MC Meno K, MC Ryan SP, MC JacarÃ©, MC IG, MC GP SET POSSO ATÃ‰ NÃƒO TE DAR FLORES - MC Meno K, MC Ryan SP, MC JacarÃ©, MC IG, MC GP SET POSSO ATÃ‰ NÃƒO TE DAR FLORES - MC Meno K, MC Ryan SP, MC JacarÃ©, MC IG, MC GP SET POSSO ATÃ‰ NÃƒO TE DAR FLORES - MC Meno K, MC Ryan SP, MC JacarÃ©, MC IG, MC GP SET POSSO ATÃ‰ NÃƒO TE DAR FLORES - MC Meno K, MC Ryan SP, MC JacarÃ©, MC IG, MC GP SET POSSO ATÃ‰ NÃƒO TE DAR FLORES - MC Meno K, MC Ryan SP, MC JacarÃ©, MC IG, MC GP SET POSSO ATÃ‰ NÃƒO TE DAR FLORES - MC Meno K, MC Ryan SP, MC JacarÃ©, MC IG, MC GP  Â©2018 Funk dos Fluxos Ltda. Em parceria com Love Funk Produtora.</t>
  </si>
  <si>
    <t>y8fV_n-GnjY</t>
  </si>
  <si>
    <t>COM ROMANCE NÃƒO SOU BOM 'Funkhall' - Yuri Redicopa, Prod. Nifour</t>
  </si>
  <si>
    <t>2025-12-02T15:45:04Z</t>
  </si>
  <si>
    <t>funk|funk dos fluxos|set|funk 2025|MC Tuto|MC Ryan SP|MC Cebezinho|MC Kako|MC Luuky|MC GP|MC Meno K|Oruam|Mc Paiva|Mc IG|MC Laranjinha|MC PH|MC Nego Micha|MC Poze do Rodo|MC Hariel|MC Kevin|MC Livinho|MC Kekel|MC JOÃƒOZINHO VT|Set Funk|Funk 2026|MC Nego Trufa|MC Marks|MC Lipi|COM ROMANCE NÃƒO SOU BOM 'Funkhall' - Yuri Redicopa|Prod. Nifour</t>
  </si>
  <si>
    <t>Quer ficar atualizado com os melhores lanÃ§amentos? Inscreva-se no canal e ative Ã s notificaÃ§Ãµes para nÃ£o perder nenhum lanÃ§amento.ðŸ””  Nosso instagram:@funkdosfluxos https://instagram.com/funkdosfluxos #funkdosfluxos DireÃ§Ã£o:https://www.instagram.com/willstt0s  MÃºsica: COM ROMANCE NÃƒO SOU BOM 'Funkhall' - Yuri Redicopa, Prod. Nifour Ano: 2025  COM ROMANCE NÃƒO SOU BOM 'Funkhall' - Yuri Redicopa, Prod. Nifour COM ROMANCE NÃƒO SOU BOM 'Funkhall' - Yuri Redicopa, Prod. Nifour COM ROMANCE NÃƒO SOU BOM 'Funkhall' - Yuri Redicopa, Prod. Nifour COM ROMANCE NÃƒO SOU BOM 'Funkhall' - Yuri Redicopa, Prod. Nifour COM ROMANCE NÃƒO SOU BOM 'Funkhall' - Yuri Redicopa, Prod. Nifour COM ROMANCE NÃƒO SOU BOM 'Funkhall' - Yuri Redicopa, Prod. Nifour  Â©2018 Funk dos Fluxos Ltda. Em parceria com Love Funk Produtora.</t>
  </si>
  <si>
    <t>GulvVFwvF8I</t>
  </si>
  <si>
    <t>BRISADA QUE ELA SE JOGA - Yuri Redicopa (DJ CZ, WBOY)</t>
  </si>
  <si>
    <t>2025-12-02T14:45:02Z</t>
  </si>
  <si>
    <t>funk|funk dos fluxos|set|funk 2025|MC Tuto|MC Ryan SP|MC Cebezinho|MC Kako|MC Luuky|MC GP|MC Meno K|Oruam|Mc Paiva|Mc IG|MC Laranjinha|MC PH|MC Nego Micha|MC Poze do Rodo|MC Hariel|MC Kevin|MC Livinho|MC Kekel|MC JOÃƒOZINHO VT|Set Funk|Funk 2026|MC Nego Trufa|MC Marks|MC Lipi|BRISADA QUE ELA SE JOGA - Yuri Redicopa (DJ CZ|WBOY)</t>
  </si>
  <si>
    <t>Quer ficar atualizado com os melhores lanÃ§amentos? Inscreva-se no canal e ative Ã s notificaÃ§Ãµes para nÃ£o perder nenhum lanÃ§amento.ðŸ””  Nosso instagram:@funkdosfluxos https://instagram.com/funkdosfluxos #funkdosfluxos DireÃ§Ã£o:https://www.instagram.com/willstt0s   MÃºsica: BRISADA QUE ELA SE JOGA - Yuri Redicopa (DJ CZ, WBOY) Ano: 2025  BRISADA QUE ELA SE JOGA - Yuri Redicopa (DJ CZ, WBOY) BRISADA QUE ELA SE JOGA - Yuri Redicopa (DJ CZ, WBOY) BRISADA QUE ELA SE JOGA - Yuri Redicopa (DJ CZ, WBOY) BRISADA QUE ELA SE JOGA - Yuri Redicopa (DJ CZ, WBOY) BRISADA QUE ELA SE JOGA - Yuri Redicopa (DJ CZ, WBOY) BRISADA QUE ELA SE JOGA - Yuri Redicopa (DJ CZ, WBOY) BRISADA QUE ELA SE JOGA - Yuri Redicopa (DJ CZ, WBOY) BRISADA QUE ELA SE JOGA - Yuri Redicopa (DJ CZ, WBOY)  Â©2018 Funk dos Fluxos Ltda. Em parceria com Love Funk Produtora.</t>
  </si>
  <si>
    <t>Cwl-EIVwyQo</t>
  </si>
  <si>
    <t>POSSO ATÃ‰ NÃƒO TE DAR FLORES - MC Meno K, MC Jacare e MC Ryan SP (DJ Japa NK e Davi Dog Dog)</t>
  </si>
  <si>
    <t>2025-12-02T13:15:01Z</t>
  </si>
  <si>
    <t>funk|funk dos fluxos|set|funk 2025|MC Tuto|MC Ryan SP|MC Cebezinho|MC Kako|MC Luuky|MC GP|MC Meno K|Oruam|Mc Paiva|Mc IG|MC Laranjinha|MC PH|MC Nego Micha|MC Poze do Rodo|MC Hariel|MC Kevin|MC Livinho|MC Kekel|MC JOÃƒOZINHO VT|Set Funk|Funk 2026|MC Nego Trufa|MC Marks|MC Lipi|POSSO ATÃ‰ NÃƒO TE DAR FLORES - MC Meno K|MC Jacare e MC Ryan SP (DJ Japa NK e Davi Dog Dog)</t>
  </si>
  <si>
    <t>Quer ficar atualizado com os melhores lanÃ§amentos? Inscreva-se no canal e ative Ã s notificaÃ§Ãµes para nÃ£o perder nenhum lanÃ§amento.ðŸ””  Nosso instagram:@funkdosfluxos https://instagram.com/funkdosfluxos #funkdosfluxos DireÃ§Ã£o:https://www.instagram.com/willstt0s  MÃºsica:POSSO ATÃ‰ NÃƒO TE DAR FLORES - MC Meno K, MC Jacare e MC Ryan SP (DJ Japa NK e Davi Dog Dog) Ano: 2025  POSSO ATÃ‰ NÃƒO TE DAR FLORES - MC Meno K, MC Jacare e MC Ryan SP (DJ Japa NK e Davi Dog Dog) POSSO ATÃ‰ NÃƒO TE DAR FLORES - MC Meno K, MC Jacare e MC Ryan SP (DJ Japa NK e Davi Dog Dog) POSSO ATÃ‰ NÃƒO TE DAR FLORES - MC Meno K, MC Jacare e MC Ryan SP (DJ Japa NK e Davi Dog Dog) POSSO ATÃ‰ NÃƒO TE DAR FLORES - MC Meno K, MC Jacare e MC Ryan SP (DJ Japa NK e Davi Dog Dog) POSSO ATÃ‰ NÃƒO TE DAR FLORES - MC Meno K, MC Jacare e MC Ryan SP (DJ Japa NK e Davi Dog Dog) POSSO ATÃ‰ NÃƒO TE DAR FLORES - MC Meno K, MC Jacare e MC Ryan SP (DJ Japa NK e Davi Dog Dog)  Â©2018 Funk dos Fluxos Ltda. Em parceria com Love Funk Produtora.</t>
  </si>
  <si>
    <t>5bymPq5Us04</t>
  </si>
  <si>
    <t>ELA Ã‰ PROBLEMÃTICA 'MARESIAS' - Mc Meno K, MC Ryan SP, MC GP, DU'L, MC GH do 7, Fepache</t>
  </si>
  <si>
    <t>2025-12-01T21:44:01Z</t>
  </si>
  <si>
    <t>funk|funk dos fluxos|set|funk 2025|MC Tuto|MC Ryan SP|MC Cebezinho|MC Kako|MC Luuky|MC GP|MC Meno K|Oruam|Mc Paiva|Mc IG|MC Laranjinha|MC PH|MC Nego Micha|MC Poze do Rodo|MC Hariel|MC Kevin|MC Livinho|MC Kekel|MC JOÃƒOZINHO VT|Set Funk|Funk 2026|MC Nego Trufa|MC Marks|MC Lipi|ELA Ã‰ PROBLEMÃTICA 'MARESIAS' - Mc Meno K|DU'L|MC GH do 7|Fepache</t>
  </si>
  <si>
    <t>Quer ficar atualizado com os melhores lanÃ§amentos? Inscreva-se no canal e ative Ã s notificaÃ§Ãµes para nÃ£o perder nenhum lanÃ§amento.ðŸ””  Nosso instagram:@funkdosfluxos https://instagram.com/funkdosfluxos #funkdosfluxos DireÃ§Ã£o:https://www.instagram.com/willstt0s  MÃºsica:ELA Ã‰ PROBLEMÃTICA 'MARESIAS' - Mc Meno K, MC Ryan SP, MC GP, DU'L, MC GH do 7, Fepache Ano: 2025  ELA Ã‰ PROBLEMÃTICA 'MARESIAS' - Mc Meno K, MC Ryan SP, MC GP, DU'L, MC GH do 7, Fepache ELA Ã‰ PROBLEMÃTICA 'MARESIAS' - Mc Meno K, MC Ryan SP, MC GP, DU'L, MC GH do 7, Fepache ELA Ã‰ PROBLEMÃTICA 'MARESIAS' - Mc Meno K, MC Ryan SP, MC GP, DU'L, MC GH do 7, Fepache ELA Ã‰ PROBLEMÃTICA 'MARESIAS' - Mc Meno K, MC Ryan SP, MC GP, DU'L, MC GH do 7, Fepache ELA Ã‰ PROBLEMÃTICA 'MARESIAS' - Mc Meno K, MC Ryan SP, MC GP, DU'L, MC GH do 7, Fepache ELA Ã‰ PROBLEMÃTICA 'MARESIAS' - Mc Meno K, MC Ryan SP, MC GP, DU'L, MC GH do 7, Fepache ELA Ã‰ PROBLEMÃTICA 'MARESIAS' - Mc Meno K, MC Ryan SP, MC GP, DU'L, MC GH do 7, Fepache ELA Ã‰ PROBLEMÃTICA 'MARESIAS' - Mc Meno K, MC Ryan SP, MC GP, DU'L, MC GH do 7, Fepache  Â©2018 Funk dos Fluxos Ltda. Em parceria com Love Funk Produtora.</t>
  </si>
  <si>
    <t>KrNBrt_x0ow</t>
  </si>
  <si>
    <t>SENTA POKA TODA PEKA DELA - MC Meno K, MC JacarÃ© e MC Ryan SP (DJ Japa NK e Davi Dog Dog)</t>
  </si>
  <si>
    <t>2025-12-01T14:45:08Z</t>
  </si>
  <si>
    <t>funk|funk dos fluxos|set|funk 2025|MC Tuto|MC Ryan SP|MC Cebezinho|MC Kako|MC Luuky|MC GP|MC Meno K|Oruam|Mc Paiva|Mc IG|MC Laranjinha|MC PH|MC Nego Micha|MC Poze do Rodo|MC Hariel|MC Kevin|MC Livinho|MC Kekel|MC JOÃƒOZINHO VT|Set Funk|Funk 2026|MC Nego Trufa|MC Marks|MC Lipi|senta poca|senta poka|senta poka toda peka dela|senta poca toda peca dela|posso ate nao te dat flores</t>
  </si>
  <si>
    <t>Quer ficar atualizado com os melhores lanÃ§amentos? Inscreva-se no canal e ative Ã s notificaÃ§Ãµes para nÃ£o perder nenhum lanÃ§amento.ðŸ””  Nosso instagram:@funkdosfluxos https://instagram.com/funkdosfluxos #funkdosfluxos DireÃ§Ã£o:https://www.instagram.com/willstt0s  Letra: Posso AtÃ© NÃ£o Te Dar Flores  Fazendo histÃ³ria no off, solto por aÃ­ Ã‰, para de se iludir CÃª tÃ¡ mentindo quando fala Pela boca que eu nÃ£o presto Na sua vida eu errei Mas eu te comi certo Ã‰ o Japa NK, Ã© jacarÃ©, jacarÃ© Pega essa visÃ£o, caralho  Posso atÃ© nÃ£o te dar flores Mas eu dou tapa na bunda Assume que Ã© eu Que na cama te afunda NÃ£o tem pra que negar Vem, vem, vem, vem Bebe vem sentar Vem sen, vem sen, vem sentar  Bebe, eu nÃ£o nego Que vocÃª me fez feliz Mas o fim disso Ã© em copÃ£o O coraÃ§Ã£o fica triste Perdi noite de bailÃ£o Pelo date dormi cedo Me joguei na contramÃ£o Vou pra rua com os parceiros  Se pra tu tÃ¡ bom pra mim tambÃ©m Melhor coisa Ã© ficar solteiro Esperei chegar o verÃ£o Tirei a alianÃ§a do dedo  Se pra tu tÃ¡ bom pra mim tambÃ©m Melhor coisa Ã© ficar solteiro NÃ³is tÃ¡ vivendo Tudo que era desejo  Senta, poca, toda peca dela vai querer ficar Dog, dog, com os peÃ§a, Japa NK Beat que te deixa lenta Ela senta, ela quica, ela quica  As bebÃª faz a fila, uuh Pra entrar na chapa do pai Uma de cada vez, tanto faz Uma de cada vez pro tutu faz  BebÃª fumou um dry, se abriu que nem flor ComeÃ§ou pelo gin, acabou no licor Fica de costa pra mim que a visÃ£o melhorou Mexe o corpo inteiro  As bebÃª faz a fila, uuh Vai entrar na chapa do pai Uma de cada vez, tanto faz Uma de cada vez pro tutu vai  Posso atÃ© nÃ£o te dar flores Mas eu dou tapa na bunda Assume que Ã© eu Que na cama te afunda NÃ£o tem pra que negar NÃ£o tem pra que negar Vem, vem, vem, vem Bebe vem sentar Vem sen, vem sen, vem sentar  MÃºsica:SENTA POKA TODA PEKA DELA - MC Meno K, MC JacarÃ© e MC Ryan SP (DJ Japa NK e Davi Dog Dog) Ano: 2025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SENTA POKA TODA PEKA DELA - MC Meno K, MC JacarÃ© e MC Ryan SP (DJ Japa NK e Davi Dog Dog)  Â©2018 Funk dos Fluxos Ltda. Em parceria com Love Funk Produtora.</t>
  </si>
  <si>
    <t>ZblSAP3BjkU</t>
  </si>
  <si>
    <t>O QUE ACONTECE AQUI VAI MORRER AQUI - MC BLACK DA PENHA,DJ NARDIIN, DJ TIX, DJ KARUSO,DG DO BROOKLYN</t>
  </si>
  <si>
    <t>2025-11-30T21:56:23Z</t>
  </si>
  <si>
    <t>funk|funk dos fluxos|set|funk 2025|MC Tuto|MC Ryan SP|MC Cebezinho|MC Kako|MC Luuky|MC GP|MC Meno K|Oruam|Mc Paiva|Mc IG|MC Laranjinha|MC PH|MC Nego Micha|MC Poze do Rodo|MC Hariel|MC Kevin|MC Livinho|MC Kekel|MC JOÃƒOZINHO VT|Set Funk|Funk 2026|MC Nego Trufa|MC Marks|MC Lipi|O QUE ACONTECE AQUI VAI MORRER AQUI - MC BLACK DA PENHA|DJ NARDIIN|DJ TIX|DJ KARUSO|DG DO BROOKLYN</t>
  </si>
  <si>
    <t>Quer ficar atualizado com os melhores lanÃ§amentos? Inscreva-se no canal e ative Ã s notificaÃ§Ãµes para nÃ£o perder nenhum lanÃ§amento.ðŸ””  Nosso instagram:@funkdosfluxos https://instagram.com/funkdosfluxos #funkdosfluxos DireÃ§Ã£o:https://www.instagram.com/willstt0s  MÃºsica:O QUE ACONTECE AQUI VAI MORRER AQUI - MC BLACK DA PENHA,DJ NARDIIN, DJ TIX, DJ KARUSO,DG DO BROOKLYN Ano: 2025  Â©2018 Funk dos Fluxos Ltda. Em parceria com Love Funk Produtora.</t>
  </si>
  <si>
    <t>DUOufXu1ZC8</t>
  </si>
  <si>
    <t>ESSE CUPIDO NÃƒO ME AJUDA - Yuri Redicopa (DJ DEXHENRY e DJ QUIRINO)</t>
  </si>
  <si>
    <t>2025-11-30T19:00:23Z</t>
  </si>
  <si>
    <t>funk|funk dos fluxos|set|funk 2025|MC Tuto|MC Ryan SP|MC Cebezinho|MC Kako|MC Luuky|MC GP|MC Meno K|Oruam|Mc Paiva|Mc IG|MC Laranjinha|MC PH|MC Nego Micha|MC Poze do Rodo|MC Hariel|MC Kevin|MC Livinho|MC Kekel|MC JOÃƒOZINHO VT|Set Funk|Funk 2026|MC Nego Trufa|MC Marks|MC Lipi|ESSE CUPIDO NÃƒO ME AJUDA - Yuri Redicopa (DJ DEXHENRY e DJ QUIRINO)</t>
  </si>
  <si>
    <t>Quer ficar atualizado com os melhores lanÃ§amentos? Inscreva-se no canal e ative Ã s notificaÃ§Ãµes para nÃ£o perder nenhum lanÃ§amento.ðŸ””  Nosso instagram:@funkdosfluxos https://instagram.com/funkdosfluxos #funkdosfluxos DireÃ§Ã£o:https://www.instagram.com/willstt0s  MÃºsica:ESSE CUPIDO NÃƒO ME AJUDA - Yuri Redicopa (DJ DEXHENRY e DJ QUIRINO) Ano: 2025  ESSE CUPIDO NÃƒO ME AJUDA - Yuri Redicopa (DJ DEXHENRY e DJ QUIRINO) ESSE CUPIDO NÃƒO ME AJUDA - Yuri Redicopa (DJ DEXHENRY e DJ QUIRINO) ESSE CUPIDO NÃƒO ME AJUDA - Yuri Redicopa (DJ DEXHENRY e DJ QUIRINO) ESSE CUPIDO NÃƒO ME AJUDA - Yuri Redicopa (DJ DEXHENRY e DJ QUIRINO) ESSE CUPIDO NÃƒO ME AJUDA - Yuri Redicopa (DJ DEXHENRY e DJ QUIRINO) ESSE CUPIDO NÃƒO ME AJUDA - Yuri Redicopa (DJ DEXHENRY e DJ QUIRINO)  Â©2018 Funk dos Fluxos Ltda. Em parceria com Love Funk Produtora.</t>
  </si>
  <si>
    <t>e86zzGTyj74</t>
  </si>
  <si>
    <t>PLAYLIST YURI REDICOPA - AS MELHORES 2025</t>
  </si>
  <si>
    <t>2025-11-28T14:45:04Z</t>
  </si>
  <si>
    <t>funk|funk dos fluxos|set|funk 2025|MC Tuto|MC Ryan SP|MC Cebezinho|MC Kako|MC Luuky|MC GP|MC Meno K|Oruam|Mc Paiva|Mc IG|MC Laranjinha|MC PH|MC Nego Micha|MC Poze do Rodo|MC Hariel|MC Kevin|MC Livinho|MC Kekel|MC JOÃƒOZINHO VT|Set Funk|Funk 2026|MC Nego Trufa|MC Marks|MC Lipi|PLAYLIST YURI REDICOPA - AS MELHORES 2025</t>
  </si>
  <si>
    <t>Quer ficar atualizado com os melhores lanÃ§amentos? Inscreva-se no canal e ative Ã s notificaÃ§Ãµes para nÃ£o perder nenhum lanÃ§amento.ðŸ””  Nosso instagram:@funkdosfluxos https://instagram.com/funkdosfluxos #funkdosfluxos DireÃ§Ã£o:https://www.instagram.com/willstt0s  MÃºsica:PLAYLIST YURI REDICOPA - AS MELHORES 2025 Ano: 2025  PLAYLIST YURI REDICOPA - AS MELHORES 2025 PLAYLIST YURI REDICOPA - AS MELHORES 2025 PLAYLIST YURI REDICOPA - AS MELHORES 2025 PLAYLIST YURI REDICOPA - AS MELHORES 2025 PLAYLIST YURI REDICOPA - AS MELHORES 2025 PLAYLIST YURI REDICOPA - AS MELHORES 2025 PLAYLIST YURI REDICOPA - AS MELHORES 2025  Â©2018 Funk dos Fluxos Ltda. Em parceria com Love Funk Produtora.</t>
  </si>
  <si>
    <t>wFJZG6SnJyA</t>
  </si>
  <si>
    <t>REBOLA NÃƒO PARA 'FUNKHALL' HOJE NA CASA DO SEU ZÃ‰ - Yuri Redicopa, MC Britney, WBoy, Dj Batata</t>
  </si>
  <si>
    <t>2025-11-27T22:15:09Z</t>
  </si>
  <si>
    <t>funk|funk dos fluxos|set|funk 2025|MC Tuto|MC Ryan SP|MC Cebezinho|MC Kako|MC Luuky|MC GP|MC Meno K|Oruam|Mc Paiva|Mc IG|MC Laranjinha|MC PH|MC Nego Micha|MC Poze do Rodo|MC Hariel|MC Kevin|MC Livinho|MC Kekel|MC JOÃƒOZINHO VT|Set Funk|Funk 2026|MC Nego Trufa|MC Marks|MC Lipi|REBOLA NÃƒO PARA 'FUNKHALL' HOJE NA CASA DO SEU ZÃ‰ - Yuri Redicopa|MC Britney|WBoy|Dj Batata|rebola nÃ£o para|hoje na casa do seu zÃ©</t>
  </si>
  <si>
    <t>OuÃ§a â€œFunkhall Vol.01â€ em todas as plataformas:https://www.funkhall.com.br/  Video Clipe:https://www.youtube.com/watch?v=UzceUq3Bdss  Quer ficar atualizado com os melhores lanÃ§amentos? Inscreva-se no canal e ative Ã s notificaÃ§Ãµes para nÃ£o perder nenhum lanÃ§amento.ðŸ””  Nosso instagram:@funkdosfluxos https://instagram.com/funkdosfluxos #funkdosfluxos DireÃ§Ã£o:https://www.instagram.com/willstt0s  REBOLA NÃƒO PARA 'FUNKHALL' HOJE NA CASA DO SEU ZÃ‰ - Yuri Redicopa, MC Britney, WBoy, Dj Batata REBOLA NÃƒO PARA 'FUNKHALL' HOJE NA CASA DO SEU ZÃ‰ - Yuri Redicopa, MC Britney, WBoy, Dj Batata REBOLA NÃƒO PARA 'FUNKHALL' HOJE NA CASA DO SEU ZÃ‰ - Yuri Redicopa, MC Britney, WBoy, Dj Batata REBOLA NÃƒO PARA 'FUNKHALL' HOJE NA CASA DO SEU ZÃ‰ - Yuri Redicopa, MC Britney, WBoy, Dj Batata REBOLA NÃƒO PARA 'FUNKHALL' HOJE NA CASA DO SEU ZÃ‰ - Yuri Redicopa, MC Britney, WBoy, Dj Batata REBOLA NÃƒO PARA 'FUNKHALL' HOJE NA CASA DO SEU ZÃ‰ - Yuri Redicopa, MC Britney, WBoy, Dj Batata  MÃºsica:REBOLA NÃƒO PARA 'FUNKHALL' HOJE NA CASA DO SEU ZÃ‰ - Yuri Redicopa, MC Britney, WBoy, Dj Batata Ano: 2025  Â©2018 Funk dos Fluxos Ltda. Em parceria com Love Funk Produtora.</t>
  </si>
  <si>
    <t>Ugdra_bwQ9w</t>
  </si>
  <si>
    <t>2025-11-27T14:45:05Z</t>
  </si>
  <si>
    <t>funk|funk dos fluxos|set|funk 2025|MC Tuto|MC Ryan SP|MC Cebezinho|MC Kako|MC Luuky|MC GP|MC Meno K|Oruam|Mc Paiva|Mc IG|MC Laranjinha|MC PH|MC Nego Micha|MC Poze do Rodo|MC Hariel|MC Kevin|MC Livinho|MC Kekel|MC JOÃƒOZINHO VT|Set Funk|Funk 2026|MC Nego Trufa|MC Marks|MC Lipi|POSSO ATÃ‰ NÃƒO TE DAR FLORES - MC Meno K|MC Jacare e MC Ryan SP (DJ Japa NK e Davi Dog Dog)|posso ate nao te dar flores|senta poca|senta poka</t>
  </si>
  <si>
    <t>Quer ficar atualizado com os melhores lanÃ§amentos? Inscreva-se no canal e ative Ã s notificaÃ§Ãµes para nÃ£o perder nenhum lanÃ§amento.ðŸ””  LETRA:   Davi DOGDOG, Ã© cachorro duas vez Ã‰ o Japa NK, nÃ© bebÃª, de-dela Ã‰ o Japa NK, tÃ¡, vida? Fazendo histÃ³ria no off, solto por aÃ­ Ã‰, parar de se iludir CÃª tÃ¡ mentindo quando fala pela boca que eu nÃ£o presto E na sua vida eu errei, mas eu te comi certo Ã‰ o Japa NK Ã‰ JacarÃ©, JacarÃ© Pega essa visÃ£o, caralho Posso atÃ© nÃ£o te dar flores, mas eu dou tapa na bunda Assume que Ã© eu, que na cama te afunda NÃ£o tem pra que negar Be-be-be-be-bebÃª, vem sentar Vem sen-, vem sen-, vem sentar, ah BebÃª, eu nÃ£o nego, que vocÃª me fez feliz Mas o fim disso Ã© em copÃ£o O coraÃ§Ã£o fica triste Perdi noite de bailÃ£o, pelo date dormi cedo Me joguei na contramÃ£o Vou pra rua com os parceiro Se pa' tu tÃ¡ bom, pa' mim tambÃ©m Melhor coisa ficar solteiro Esperei chegar o verÃ£o Tirei a alianÃ§a do dedo Se pa' tu tÃ¡ bom, pa' mim tambÃ©m Melhor coisa Ã© ficar solteiro Ahn, nÃ³is tÃ¡ vivendo tudo que era desejo Senta, poca, toda 'peca dela vai querer ficar DOGDOG, tÃ¡ de peÃ§a, Japa NK Beat que te deixa lenta, ah Ela senta, ela quica, ela quica, ela quica As bebÃª faz a fila, uh Pra entrar na chapa do pai Uma de cada vez, tanto faz Uma de cada vez pro Tutu faz Japa NK BebÃª, fumou um dry, se abriu que nem flor ComeÃ§ou pelo gim, acabou no licor Fica de costa pa' mim que a visÃ£o melhorou Mexe o corpo inteiro, nos baile faz amor As bebÃª faz a fila, uh Pra entrar na chapa do pai Uma de cada vez, tanto faz Uma de cada vez pro Tutu faz Posso atÃ© nÃ£o te dar flores, mas eu dou tapa na bunda Assume que Ã© eu, que na cama te afunda NÃ£o tem pra que negar Be-be-be-be-bebÃª, vem sentar Vem sen-, vem sen-, vem sentar, ah  Nosso instagram:@funkdosfluxos https://instagram.com/funkdosfluxos #funkdosfluxos DireÃ§Ã£o:https://www.instagram.com/willstt0s  MÃºsica:POSSO ATÃ‰ NÃƒO TE DAR FLORES - MC Meno K, MC Jacare e MC Ryan SP (DJ Japa NK e Davi Dog Dog) Ano: 2025  Â©2018 Funk dos Fluxos Ltda. Em parceria com Love Funk Produtora.</t>
  </si>
  <si>
    <t>vZNjZrG_w98</t>
  </si>
  <si>
    <t>SET FUNK MANDELÃƒO 2.O - AS MELHORES - MC Menor MT, MC luiggi, MC LindÃ£o, Menor Teteu, DJ jhow Beats</t>
  </si>
  <si>
    <t>2025-11-15T16:00:54Z</t>
  </si>
  <si>
    <t>funk|funk dos fluxos|set|funk 2025|MC Tuto|MC Ryan SP|MC Cebezinho|MC Kako|MC Luuky|MC GP|MC Meno K|Oruam|Mc Paiva|Mc IG|MC Laranjinha|MC PH|MC Nego Micha|MC Poze do Rodo|MC Hariel|MC Kevin|MC Livinho|MC Kekel|MC JOÃƒOZINHO VT|Set Funk|Funk 2026|MC Nego Trufa|MC Marks|MC Lipi|SET FUNK MANDELÃƒO 2.O - AS MELHORES - MC Menor MT|MC luiggi|MC LindÃ£o|Menor Teteu|DJ jhow Beats</t>
  </si>
  <si>
    <t>Quer ficar atualizado com os melhores lanÃ§amentos? Inscreva-se no canal e ative Ã s notificaÃ§Ãµes para nÃ£o perder nenhum lanÃ§amento.ðŸ””  Nosso instagram:@funkdosfluxos https://instagram.com/funkdosfluxos #funkdosfluxos DireÃ§Ã£o:https://www.instagram.com/willstt0s  MÃºsica:SET FUNK MANDELÃƒO 2.O - AS MELHORES - MC Menor MT, MC luiggi, MC LindÃ£o, Menor Teteu, DJ jhow Beats Ano: 2025  SET FUNK MANDELÃƒO 2.O - AS MELHORES - MC Menor MT, MC luiggi, MC LindÃ£o, Menor Teteu, DJ jhow Beats SET FUNK MANDELÃƒO 2.O - AS MELHORES - MC Menor MT, MC luiggi, MC LindÃ£o, Menor Teteu, DJ jhow Beats SET FUNK MANDELÃƒO 2.O - AS MELHORES - MC Menor MT, MC luiggi, MC LindÃ£o, Menor Teteu, DJ jhow Beats SET FUNK MANDELÃƒO 2.O - AS MELHORES - MC Menor MT, MC luiggi, MC LindÃ£o, Menor Teteu, DJ jhow Beats SET FUNK MANDELÃƒO 2.O - AS MELHORES - MC Menor MT, MC luiggi, MC LindÃ£o, Menor Teteu, DJ jhow Beats SET FUNK MANDELÃƒO 2.O - AS MELHORES - MC Menor MT, MC luiggi, MC LindÃ£o, Menor Teteu, DJ jhow Beats SET FUNK MANDELÃƒO 2.O - AS MELHORES - MC Menor MT, MC luiggi, MC LindÃ£o, Menor Teteu, DJ jhow Beats SET FUNK MANDELÃƒO 2.O - AS MELHORES - MC Menor MT, MC luiggi, MC LindÃ£o, Menor Teteu, DJ jhow Beats  Â©2018 Funk dos Fluxos Ltda. Em parceria com Love Funk Produtora.</t>
  </si>
  <si>
    <t>N49onCPIQjY</t>
  </si>
  <si>
    <t>SET POSSO ATÃ‰ NÃƒO TE DAR FLORES - MC Meno K, MC Ryan SP, MC JacarÃ©, MC GP, MC Lipi, MC Marks</t>
  </si>
  <si>
    <t>2025-11-14T20:45:01Z</t>
  </si>
  <si>
    <t>funk|funk dos fluxos|set|funk 2025|MC Tuto|MC Ryan SP|MC Cebezinho|MC Kako|MC Luuky|MC GP|MC Meno K|Oruam|Mc Paiva|Mc IG|MC Laranjinha|MC PH|MC Nego Micha|MC Poze do Rodo|MC Hariel|MC Kevin|MC Livinho|MC Kekel|MC JOÃƒOZINHO VT|Set Funk|Funk 2026|MC Nego Trufa|MC Marks|MC Lipi|SET POSSO ATÃ‰ NÃƒO TE DAR FLORES - MC Meno K|MC JacarÃ©</t>
  </si>
  <si>
    <t>Quer ficar atualizado com os melhores lanÃ§amentos? Inscreva-se no canal e ative Ã s notificaÃ§Ãµes para nÃ£o perder nenhum lanÃ§amento.ðŸ””  Nosso instagram:@funkdosfluxos https://instagram.com/funkdosfluxos #funkdosfluxos DireÃ§Ã£o:https://www.instagram.com/willstt0s  SET POSSO ATÃ‰ NÃƒO TE DAR FLORES - MC Meno K, MC Ryan SP, MC JacarÃ©, MC GP, MC Lipi, MC Marks SET POSSO ATÃ‰ NÃƒO TE DAR FLORES - MC Meno K, MC Ryan SP, MC JacarÃ©, MC GP, MC Lipi, MC Marks SET POSSO ATÃ‰ NÃƒO TE DAR FLORES - MC Meno K, MC Ryan SP, MC JacarÃ©, MC GP, MC Lipi, MC Marks SET POSSO ATÃ‰ NÃƒO TE DAR FLORES - MC Meno K, MC Ryan SP, MC JacarÃ©, MC GP, MC Lipi, MC Marks SET POSSO ATÃ‰ NÃƒO TE DAR FLORES - MC Meno K, MC Ryan SP, MC JacarÃ©, MC GP, MC Lipi, MC Marks SET POSSO ATÃ‰ NÃƒO TE DAR FLORES - MC Meno K, MC Ryan SP, MC JacarÃ©, MC GP, MC Lipi, MC Marks  MÃºsica:SET POSSO ATÃ‰ NÃƒO TE DAR FLORES - MC Meno K, MC Ryan SP, MC JacarÃ©, MC GP, MC Lipi, MC Marks Ano: 2025  Â©2018 Funk dos Fluxos Ltda. Em parceria com Love Funk Produtora.</t>
  </si>
  <si>
    <t>KgAXZm06JUc</t>
  </si>
  <si>
    <t>LADO BOM, LADO MAL - MC Paiva, Nilo e FamousKyo (Web Clipe)</t>
  </si>
  <si>
    <t>2025-11-12T22:00:22Z</t>
  </si>
  <si>
    <t>funk|funk dos fluxos|set|funk 2025|MC Tuto|MC Ryan SP|MC Cebezinho|MC Kako|MC Luuky|MC GP|MC Meno K|Oruam|Mc Paiva|Mc IG|MC Laranjinha|MC PH|MC Nego Micha|MC Poze do Rodo|MC Hariel|MC Kevin|MC Livinho|MC Kekel|MC JOÃƒOZINHO VT|Set Funk|Funk 2026|MC Nego Trufa|MC Marks|MC Lipi|LADO BOM|LADO MAL - MC Paiva|Nilo e FamousKyo (Web Clipe)</t>
  </si>
  <si>
    <t>Quer ficar atualizado com os melhores lanÃ§amentos? Inscreva-se no canal e ative Ã s notificaÃ§Ãµes para nÃ£o perder nenhum lanÃ§amento.ðŸ””  Nosso instagram:@funkdosfluxos https://instagram.com/funkdosfluxos #funkdosfluxos DireÃ§Ã£o:https://www.instagram.com/willstt0s  MÃºsica:LADO BOM, LADO MAL - MC Paiva, Nilo e FamousKyo (Web Clipe) Ano: 2025  Â©2018 Funk dos Fluxos Ltda. Em parceria com Love Funk Produtora.</t>
  </si>
  <si>
    <t>p9RMh6frOWY</t>
  </si>
  <si>
    <t>SET FIM DE ANO - MC Hariel, MC Luuky, MC Marks, MC Tuto, MC Lipi, MC Lipi</t>
  </si>
  <si>
    <t>2025-11-12T16:09:20Z</t>
  </si>
  <si>
    <t>funk|funk dos fluxos|set|funk 2025|MC Tuto|MC Ryan SP|MC Cebezinho|MC Kako|MC Luuky|MC GP|MC Meno K|Oruam|Mc Paiva|Mc IG|MC Laranjinha|MC PH|MC Nego Micha|MC Poze do Rodo|MC Hariel|MC Kevin|MC Livinho|MC Kekel|MC JOÃƒOZINHO VT|Set Funk|Funk 2026|MC Nego Trufa|MC Marks|MC Lipi|SET FINAL DE ANO - MC Hariel</t>
  </si>
  <si>
    <t>Quer ficar atualizado com os melhores lanÃ§amentos? Inscreva-se no canal e ative Ã s notificaÃ§Ãµes para nÃ£o perder nenhum lanÃ§amento.ðŸ””  Nosso instagram:@funkdosfluxos https://instagram.com/funkdosfluxos #funkdosfluxos DireÃ§Ã£o:https://www.instagram.com/willstt0s  MÃºsica:SET FINAL DE ANO - MC Hariel, MC Luuky, MC Marks, MC Tuto, MC Lipi, MC Lipi Ano: 2025 SET FINAL DE ANO - MC Hariel, MC Luuky, MC Marks, MC Tuto, MC Lipi, MC Lipi SET FINAL DE ANO - MC Hariel, MC Luuky, MC Marks, MC Tuto, MC Lipi, MC Lipi SET FINAL DE ANO - MC Hariel, MC Luuky, MC Marks, MC Tuto, MC Lipi, MC Lipi SET FINAL DE ANO - MC Hariel, MC Luuky, MC Marks, MC Tuto, MC Lipi, MC Lipi SET FINAL DE ANO - MC Hariel, MC Luuky, MC Marks, MC Tuto, MC Lipi, MC Lipi  Â©2018 Funk dos Fluxos Ltda. Em parceria com Love Funk Produtora.</t>
  </si>
  <si>
    <t>NjPhSUTcfU0</t>
  </si>
  <si>
    <t>SET FUNK MANDELÃƒO 1.0 - AS MELHORES PRA OUVIR NO FIM DE SEMANA - MC Luiggi, MC Kitinho, Silva MC, GW</t>
  </si>
  <si>
    <t>2025-11-11T14:03:40Z</t>
  </si>
  <si>
    <t>funk|funk dos fluxos|set|funk 2025|MC Tuto|MC Ryan SP|MC Cebezinho|MC Kako|MC Luuky|MC GP|MC Meno K|Oruam|Mc Paiva|Mc IG|MC Laranjinha|MC PH|MC Nego Micha|MC Poze do Rodo|MC Hariel|MC Kevin|MC Livinho|MC Kekel|MC JOÃƒOZINHO VT|Set Funk|Funk 2026|MC Nego Trufa|MC Marks|MC Lipi|SET FUNK MANDELÃƒO 1.0 - AS MELHORES PRA OUVIR NO FIM DE SEMANA - MC Luiggi|MC Kitinho|Silva MC|GW</t>
  </si>
  <si>
    <t>Quer ficar atualizado com os melhores lanÃ§amentos? Inscreva-se no canal e ative Ã s notificaÃ§Ãµes para nÃ£o perder nenhum lanÃ§amento.ðŸ””  Nosso instagram:@funkdosfluxos https://instagram.com/funkdosfluxos #funkdosfluxos DireÃ§Ã£o:https://www.instagram.com/willstt0s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SET FUNK MANDELÃƒO 1.0 - AS MELHORES PRA OUVIR NO FIM DE SEMANA - MC Luiggi, MC Kitinho, Silva MC, GW  MÃºsica:SET FUNK MANDELÃƒO 1.0 - AS MELHORES PRA OUVIR NO FIM DE SEMANA - MC Luiggi, MC Kitinho, Silva MC, GW Ano: 2025  Â©2018 Funk dos Fluxos Ltda. Em parceria com Love Funk Produtora.</t>
  </si>
  <si>
    <t>onfXc_4NBDc</t>
  </si>
  <si>
    <t>SET SENTA POCA - MC Meno K, MC Ryan SP, MC JacarÃ©, MC Lele JP, MC GP</t>
  </si>
  <si>
    <t>2025-11-10T21:23:06Z</t>
  </si>
  <si>
    <t>funk|funk dos fluxos|set|funk 2025|MC Tuto|MC Ryan SP|MC Cebezinho|MC Kako|MC Luuky|MC GP|MC Meno K|Oruam|Mc Paiva|Mc IG|MC Laranjinha|MC PH|MC Nego Micha|MC Poze do Rodo|MC Hariel|MC Kevin|MC Livinho|MC Kekel|MC JOÃƒOZINHO VT|Set Funk|Funk 2026|MC Nego Trufa|MC Marks|MC Lipi|SET SENTA POCA TODA PECA DELA - MC Meno K|MC JacarÃ©|MC Lele JP</t>
  </si>
  <si>
    <t>Quer ficar atualizado com os melhores lanÃ§amentos? Inscreva-se no canal e ative Ã s notificaÃ§Ãµes para nÃ£o perder nenhum lanÃ§amento.ðŸ””  Nosso instagram:@funkdosfluxos https://instagram.com/funkdosfluxos #funkdosfluxos DireÃ§Ã£o:https://www.instagram.com/willstt0s  MÃºsica:SET SENTA POCA TODA PECA DELA - MC Meno K, MC Ryan SP, MC JacarÃ©, MC Lele JP, MC GP Ano: 2025  SET SENTA POCA TODA PECA DELA - MC Meno K, MC Ryan SP, MC JacarÃ©, MC Lele JP, MC GP SET SENTA POCA TODA PECA DELA - MC Meno K, MC Ryan SP, MC JacarÃ©, MC Lele JP, MC GP SET SENTA POCA TODA PECA DELA - MC Meno K, MC Ryan SP, MC JacarÃ©, MC Lele JP, MC GP SET SENTA POCA TODA PECA DELA - MC Meno K, MC Ryan SP, MC JacarÃ©, MC Lele JP, MC GP SET SENTA POCA TODA PECA DELA - MC Meno K, MC Ryan SP, MC JacarÃ©, MC Lele JP, MC GP  Â©2018 Funk dos Fluxos Ltda. Em parceria com Love Funk Produtora.</t>
  </si>
  <si>
    <t>aZLHrCwf4GI</t>
  </si>
  <si>
    <t>SENTA POKA TODA PEKA DELA - MC Meno K, MC JacarÃ©, MC Ryan SP, DJ Japa NK e Davi Dog Dog</t>
  </si>
  <si>
    <t>2025-11-09T22:20:01Z</t>
  </si>
  <si>
    <t>funk|funk dos fluxos|set|funk 2025|MC Tuto|MC Ryan SP|MC Cebezinho|MC Kako|MC Luuky|MC GP|MC Meno K|Oruam|Mc Paiva|Mc IG|MC Laranjinha|MC PH|MC Nego Micha|MC Poze do Rodo|MC Hariel|MC Kevin|MC Livinho|MC Kekel|MC JOÃƒOZINHO VT|Set Funk|Funk 2026|MC Nego Trufa|MC Marks|SENTA POKA TODA PEKA DELA - MC Meno K|MC JacarÃ©|DJ Japa NK e Davi Dog Dog|POSSO ATÃ‰ NÃƒO TE DAR FLORES - MC Ryan SP|MC JacarÃ© e MC Meno K (DJ Japa NK|DJ Davi DogDog)</t>
  </si>
  <si>
    <t>SENTA POKA TODA PEKA DELA - MC Meno K, MC JacarÃ©, MC Ryan SP, DJ Japa NK e Davi Dog Dog SENTA POKA TODA PEKA DELA - MC Meno K, MC JacarÃ©, MC Ryan SP, DJ Japa NK e Davi Dog Dog SENTA POKA TODA PEKA DELA - MC Meno K, MC JacarÃ©, MC Ryan SP, DJ Japa NK e Davi Dog Dog SENTA POKA TODA PEKA DELA - MC Meno K, MC JacarÃ©, MC Ryan SP, DJ Japa NK e Davi Dog Dog SENTA POKA TODA PEKA DELA - MC Meno K, MC JacarÃ©, MC Ryan SP, DJ Japa NK e Davi Dog Dog SENTA POKA TODA PEKA DELA - MC Meno K, MC JacarÃ©, MC Ryan SP, DJ Japa NK e Davi Dog Dog SENTA POKA TODA PEKA DELA - MC Meno K, MC JacarÃ©, MC Ryan SP, DJ Japa NK e Davi Dog Dog  Quer ficar atualizado com os melhores lanÃ§amentos? Inscreva-se no canal e ative Ã s notificaÃ§Ãµes para nÃ£o perder nenhum lanÃ§amento.ðŸ””  Letra: Posso AtÃ© NÃ£o Te Dar Flores  Fazendo histÃ³ria no off, solto por aÃ­ Ã‰, para de se iludir CÃª tÃ¡ mentindo quando fala Pela boca que eu nÃ£o presto Na sua vida eu errei Mas eu te comi certo Ã‰ o Japa NK, Ã© jacarÃ©, jacarÃ© Pega essa visÃ£o, caralho  Posso atÃ© nÃ£o te dar flores Mas eu dou tapa na bunda Assume que Ã© eu Que na cama te afunda NÃ£o tem pra que negar Vem, vem, vem, vem Bebe vem sentar Vem sen, vem sen, vem sentar  Bebe, eu nÃ£o nego Que vocÃª me fez feliz Mas o fim disso Ã© em copÃ£o O coraÃ§Ã£o fica triste Perdi noite de bailÃ£o Pelo date dormi cedo Me joguei na contramÃ£o Vou pra rua com os parceiros  Se pra tu tÃ¡ bom pra mim tambÃ©m Melhor coisa Ã© ficar solteiro Esperei chegar o verÃ£o Tirei a alianÃ§a do dedo  Se pra tu tÃ¡ bom pra mim tambÃ©m Melhor coisa Ã© ficar solteiro NÃ³is tÃ¡ vivendo Tudo que era desejo  Senta, poca, toda peca dela vai querer ficar Dog, dog, com os peÃ§a, Japa NK Beat que te deixa lenta Ela senta, ela quica, ela quica  As bebÃª faz a fila, uuh Pra entrar na chapa do pai Uma de cada vez, tanto faz Uma de cada vez pro tutu faz  BebÃª fumou um dry, se abriu que nem flor ComeÃ§ou pelo gin, acabou no licor Fica de costa pra mim que a visÃ£o melhorou Mexe o corpo inteiro  As bebÃª faz a fila, uuh Vai entrar na chapa do pai Uma de cada vez, tanto faz Uma de cada vez pro tutu vai  Posso atÃ© nÃ£o te dar flores Mas eu dou tapa na bunda Assume que Ã© eu Que na cama te afunda NÃ£o tem pra que negar NÃ£o tem pra que negar Vem, vem, vem, vem Bebe vem sentar Vem sen, vem sen, vem sentar  Nosso instagram:@funkdosfluxos https://instagram.com/funkdosfluxos #funkdosfluxos DireÃ§Ã£o:https://www.instagram.com/willstt0s  MÃºsica:SENTA POKA TODA PEKA DELA - MC Meno K, MC JacarÃ©, MC Ryan SP, DJ Japa NK e Davi Dog Dog Ano: 2025  SENTA POKA TODA PEKA DELA - MC Meno K, MC JacarÃ©, MC Ryan SP, DJ Japa NK e Davi Dog Dog SENTA POKA TODA PEKA DELA - MC Meno K, MC JacarÃ©, MC Ryan SP, DJ Japa NK e Davi Dog Dog SENTA POKA TODA PEKA DELA - MC Meno K, MC JacarÃ©, MC Ryan SP, DJ Japa NK e Davi Dog Dog  Â©2018 Funk dos Fluxos Ltda. Em parceria com Love Funk Produtora.</t>
  </si>
  <si>
    <t>Kr13crlHdGQ</t>
  </si>
  <si>
    <t>1 HORA DE MC KEVIN AS MELHORES</t>
  </si>
  <si>
    <t>2025-11-07T14:45:02Z</t>
  </si>
  <si>
    <t>funk|funk dos fluxos|set|funk 2025|MC Tuto|MC Ryan SP|MC Cebezinho|MC Kako|MC Luuky|MC GP|MC Meno K|Oruam|Mc Paiva|Mc IG|MC Laranjinha|MC PH|MC Nego Micha|MC Poze do Rodo|MC Hariel|MC Kevin|MC Livinho|MC Kekel|MC JOÃƒOZINHO VT|Set Funk|Funk 2026|MC Nego Trufa|MC Marks|MC Lipi|1 HORA DE MC KEVIN AS MELHORES</t>
  </si>
  <si>
    <t>Quer ficar atualizado com os melhores lanÃ§amentos? Inscreva-se no canal e ative Ã s notificaÃ§Ãµes para nÃ£o perder nenhum lanÃ§amento.ðŸ””  Nosso instagram:@funkdosfluxos https://instagram.com/funkdosfluxos #funkdosfluxos DireÃ§Ã£o:https://www.instagram.com/willstt0s  1 HORA DE MC KEVIN AS MELHORES 1 HORA DE MC KEVIN AS MELHORES 1 HORA DE MC KEVIN AS MELHORES 1 HORA DE MC KEVIN AS MELHORES 1 HORA DE MC KEVIN AS MELHORES 1 HORA DE MC KEVIN AS MELHORES 1 HORA DE MC KEVIN AS MELHORES 1 HORA DE MC KEVIN AS MELHORES  MÃºsica:1 HORA DE MC KEVIN AS MELHORES Ano: 2025  Â©2018 Funk dos Fluxos Ltda. Em parceria com Love Funk Produtora.</t>
  </si>
  <si>
    <t>QoMFhBc7Pg8</t>
  </si>
  <si>
    <t>COMO EU FAÃ‡O PRA TER A BB DO LADO - Mc Tuto e Mc Demenor RLk (DJ Boy)</t>
  </si>
  <si>
    <t>2025-11-06T20:15:04Z</t>
  </si>
  <si>
    <t>funk|funk dos fluxos|set|funk 2025|MC Tuto|MC Ryan SP|MC Cebezinho|MC Kako|MC Luuky|MC GP|MC Meno K|Oruam|Mc Paiva|Mc IG|MC Laranjinha|MC PH|MC Nego Micha|MC Poze do Rodo|MC Hariel|MC Kevin|MC Livinho|MC Kekel|MC JOÃƒOZINHO VT|Set Funk|Funk 2026|MC Nego Trufa|MC Marks|MC Lipi|COMO EU FAÃ‡O PRA TER A BB DO LADO - Mc Tuto e Mc Demenor RLk (DJ Boy)</t>
  </si>
  <si>
    <t>Quer ficar atualizado com os melhores lanÃ§amentos? Inscreva-se no canal e ative Ã s notificaÃ§Ãµes para nÃ£o perder nenhum lanÃ§amento.ðŸ””  Nosso instagram:@funkdosfluxos https://instagram.com/funkdosfluxos #funkdosfluxos DireÃ§Ã£o:https://www.instagram.com/willstt0s  MÃºsica:COMO EU FAÃ‡O PRA TER A BB DO LADO - Mc Tuto e Mc Demenor RLk (DJ Boy) Ano: 2025  Â©2018 Funk dos Fluxos Ltda. Em parceria com Love Funk Produtora.</t>
  </si>
  <si>
    <t>EFvTibA0uJs</t>
  </si>
  <si>
    <t>Riqueza - Dj GM, Mc Paulin da Capital, Mc J9, Gabb MC, Love Funk, MC Leozinho ZS</t>
  </si>
  <si>
    <t>2025-11-05T14:00:34Z</t>
  </si>
  <si>
    <t>funk|funk dos fluxos|set|funk 2025|MC Tuto|MC Ryan SP|MC Cebezinho|MC Kako|MC Luuky|MC GP|MC Meno K|Oruam|Mc Paiva|Mc IG|MC Laranjinha|MC PH|MC Nego Micha|MC Poze do Rodo|MC Hariel|MC Kevin|MC Livinho|MC Kekel|MC JOÃƒOZINHO VT|Set Funk|Funk 2026|MC Nego Trufa|MC Marks|MC Lipi|Riqueza - Dj GM|Mc Paulin da Capital|Mc J9|Gabb MC|Love Funk|MC Leozinho ZS</t>
  </si>
  <si>
    <t>Quer ficar atualizado com os melhores lanÃ§amentos? Inscreva-se no canal e ative Ã s notificaÃ§Ãµes para nÃ£o perder nenhum lanÃ§amento.ðŸ””  Nosso instagram:@funkdosfluxos https://instagram.com/funkdosfluxos #funkdosfluxos DireÃ§Ã£o:https://www.instagram.com/willstt0s  MÃºsica:Riqueza - Dj GM, Mc Paulin da Capital, Mc J9, Gabb MC, Love Funk, MC Leozinho ZS  Ano: 2025  Â©2018 Funk dos Fluxos Ltda. Em parceria com Love Funk Produtora.</t>
  </si>
  <si>
    <t>vQuYt-A2_rs</t>
  </si>
  <si>
    <t>NO EXISTE AMOR EN MIAMI (Phonk) MC Delux, Lucas LM, D Beats e DJ NZR - PHONK VIRAL TIKTOK</t>
  </si>
  <si>
    <t>2025-10-28T02:36:03Z</t>
  </si>
  <si>
    <t>Quer ficar atualizado com os melhores lanÃ§amentos? Inscreva-se no canal e ative Ã s notificaÃ§Ãµes para nÃ£o perder nenhum lanÃ§amento.ðŸ””  Nosso instagram:@funkdosfluxos https://instagram.com/funkdosfluxos #funkdosfluxos DireÃ§Ã£o:https://www.instagram.com/willstt0s  MÃºsica:NO EXISTE AMOR EN MIAMI (Phonk) MC Delux, Lucas LM, D Beats e DJ NZR - PHONK VIRAL TIKTOK Ano: 2025  Â©2018 Funk dos Fluxos Ltda. Em parceria com Love Funk Produtora.</t>
  </si>
  <si>
    <t>cyV8Gmv6Wnk</t>
  </si>
  <si>
    <t>MACETA ELAS - MC LindÃ£o, MC 2jhow e DJ J2</t>
  </si>
  <si>
    <t>2025-10-27T18:34:59Z</t>
  </si>
  <si>
    <t>Quer ficar atualizado com os melhores lanÃ§amentos? Inscreva-se no canal e ative Ã s notificaÃ§Ãµes para nÃ£o perder nenhum lanÃ§amento.ðŸ””  Nosso instagram:@funkdosfluxos https://instagram.com/funkdosfluxos #funkdosfluxos DireÃ§Ã£o:https://www.instagram.com/willstt0s  MÃºsica:MACETA ELAS - MC LindÃ£o, MC 2jhow e DJ J2 Ano: 2025  MACETA ELAS - MC LindÃ£o, MC 2jhow e DJ J2 MACETA ELAS - MC LindÃ£o, MC 2jhow e DJ J2 MACETA ELAS - MC LindÃ£o, MC 2jhow e DJ J2 MACETA ELAS - MC LindÃ£o, MC 2jhow e DJ J2  Â©2018 Funk dos Fluxos Ltda. Em parceria com Love Funk Produtora.</t>
  </si>
  <si>
    <t>Y2qBZVVWBfU</t>
  </si>
  <si>
    <t>ACENDE O ICE - MCâ€™s Luuky, Tuto, Lipi, Kako, Paulin, Boladin 211, Cebezinho, JoÃ£ozinho VT (DJ GM)</t>
  </si>
  <si>
    <t>2025-10-22T21:45:05Z</t>
  </si>
  <si>
    <t>funk|funk dos fluxos|set|funk 2025|MC Tuto|MC Ryan SP|MC Cebezinho|MC Kako|MC Luuky|MC GP|MC Meno K|Oruam|Mc Paiva|Mc IG|MC Laranjinha|MC PH|MC Nego Micha|MC Poze do Rodo|MC Hariel|MC Kevin|MC Livinho|MC Kekel|MC JOÃƒOZINHO VT|Set Funk|Funk 2026|MC Nego Trufa|MC Marks|MC Lipi|ACENDE O ICE - MCâ€™s Luuky|Tuto|Lipi|Kako|Paulin|Boladin 211|Cebezinho|JoÃ£ozinho VT (DJ GM)</t>
  </si>
  <si>
    <t>Quer ficar atualizado com os melhores lanÃ§amentos? Inscreva-se no canal e ative Ã s notificaÃ§Ãµes para nÃ£o perder nenhum lanÃ§amento.ðŸ””  Nosso instagram:@funkdosfluxos https://instagram.com/funkdosfluxos #funkdosfluxos DireÃ§Ã£o:https://www.instagram.com/willstt0s  ACENDE O ICE - MCâ€™s Luuky, Tuto, Lipi, Kako, Paulin, Boladin 211, Cebezinho, JoÃ£ozinho VT (DJ GM) ACENDE O ICE - MCâ€™s Luuky, Tuto, Lipi, Kako, Paulin, Boladin 211, Cebezinho, JoÃ£ozinho VT (DJ GM) ACENDE O ICE - MCâ€™s Luuky, Tuto, Lipi, Kako, Paulin, Boladin 211, Cebezinho, JoÃ£ozinho VT (DJ GM) ACENDE O ICE - MCâ€™s Luuky, Tuto, Lipi, Kako, Paulin, Boladin 211, Cebezinho, JoÃ£ozinho VT (DJ GM)  MÃºsica:ACENDE O ICE - MCâ€™s Luuky, Tuto, Lipi, Kako, Paulin, Boladin 211, Cebezinho, JoÃ£ozinho VT (DJ GM) Ano: 2025  Â©2018 Funk dos Fluxos Ltda. Em parceria com Love Funk Produtora.</t>
  </si>
  <si>
    <t>aL3lhiiuQlw</t>
  </si>
  <si>
    <t>TIRA FOTO COM TIME DOS DRAKE - Mc Demenor RLK e Mc Tuto (DJ Boy)</t>
  </si>
  <si>
    <t>2025-10-22T15:02:06Z</t>
  </si>
  <si>
    <t>funk|funk dos fluxos|set|funk 2025|MC Tuto|MC Ryan SP|MC Cebezinho|MC Kako|MC Luuky|MC GP|MC Meno K|Oruam|Mc Paiva|Mc IG|MC Laranjinha|MC PH|MC Nego Micha|MC Poze do Rodo|MC Hariel|MC Kevin|MC Livinho|MC Kekel|MC JOÃƒOZINHO VT|Set Funk|Funk 2026|MC Nego Trufa|MC Marks|MC Lipi|TIRA FOTO COM TIME DOS DRAKE - Mc Demenor RLK e Mc Tuto (DJ Boy)</t>
  </si>
  <si>
    <t>Quer ficar atualizado com os melhores lanÃ§amentos? Inscreva-se no canal e ative Ã s notificaÃ§Ãµes para nÃ£o perder nenhum lanÃ§amento.ðŸ””  Nosso instagram:@funkdosfluxos https://instagram.com/funkdosfluxos #funkdosfluxos DireÃ§Ã£o:https://www.instagram.com/willstt0s  MÃºsica: TIRA FOTO COM TIME DOS DRAKE - Mc Demenor RLK e Mc Tuto (DJ Boy) Ano: 2025  Â©2018 Funk dos Fluxos Ltda. Em parceria com Love Funk Produtora.</t>
  </si>
  <si>
    <t>VbO4tF9dG2k</t>
  </si>
  <si>
    <t>2025-10-21T14:45:07Z</t>
  </si>
  <si>
    <t>funk|funk dos fluxos|set|funk 2025|MC Tuto|MC Ryan SP|MC Cebezinho|MC Kako|MC Luuky|MC GP|MC Meno K|Oruam|Mc Paiva|Mc IG|MC Laranjinha|MC PH|MC Nego Micha|MC Poze do Rodo|MC Hariel|MC Kevin|MC Livinho|MC Kekel|MC JOÃƒOZINHO VT|Set Funk|Funk 2026|MC Nego Trufa|MC Marks|MC Lipi|Mc Kevin - Passado &amp; Presente (Ãlbum Completo)|mc kevin|passado e presente|2025|mc kevin antigas|passado e presente mc kevin</t>
  </si>
  <si>
    <t>Quer ficar atualizado com os melhores lanÃ§amentos? Inscreva-se no canal e ative Ã s notificaÃ§Ãµes para nÃ£o perder nenhum lanÃ§amento.ðŸ””  Nosso instagram:@funkdosfluxos https://instagram.com/funkdosfluxos #funkdosfluxos DireÃ§Ã£o:https://www.instagram.com/willstt0s  Mc Kevin - Passado &amp; Presente (Ãlbum Completo) Mc Kevin - Passado &amp; Presente (Ãlbum Completo) Mc Kevin - Passado &amp; Presente (Ãlbum Completo) Mc Kevin - Passado &amp; Presente (Ãlbum Completo)  MÃºsica: Mc Kevin - Passado &amp; Presente (Ãlbum Completo) Ano: 2025  Â©2018 Funk dos Fluxos Ltda. Em parceria com Love Funk Produtora.</t>
  </si>
  <si>
    <t>feMshJQ9ypY</t>
  </si>
  <si>
    <t>SET DO BUZEIRA 3 - MC Lipi, MC Lele JP, MC Cebezinho, Boladin 211 (DJ GM e Oldilla)</t>
  </si>
  <si>
    <t>2025-10-19T14:45:08Z</t>
  </si>
  <si>
    <t>funk|funk dos fluxos|set|funk 2025|MC Tuto|MC Ryan SP|MC Cebezinho|MC Kako|MC Luuky|MC GP|MC Meno K|Oruam|Mc Paiva|Mc IG|MC Laranjinha|MC PH|MC Nego Micha|MC Poze do Rodo|MC Hariel|MC Kevin|MC Livinho|MC Kekel|MC JOÃƒOZINHO VT|Set Funk|Funk 2026|MC Nego Trufa|MC Marks|MC Lipi|SET DO BUZEIRA 3 - MC Lipi|MC Lele JP|Boladin 211 (DJ GM e Oldilla)|Set do buzeira 3</t>
  </si>
  <si>
    <t>Quer ficar atualizado com os melhores lanÃ§amentos? Inscreva-se no canal e ative Ã s notificaÃ§Ãµes para nÃ£o perder nenhum lanÃ§amento.ðŸ””  Nosso instagram:@funkdosfluxos https://instagram.com/funkdosfluxos #funkdosfluxos DireÃ§Ã£o:https://www.instagram.com/willstt0s  MÃºsica:SET DO BUZEIRA 3 - MC Lipi, MC Lele JP, MC Cebezinho, Boladin 211 (DJ GM e Oldilla) Ano: 2025  SET DO BUZEIRA 3 - MC Lipi, MC Lele JP, MC Cebezinho, Boladin 211 (DJ GM e Oldilla) SET DO BUZEIRA 3 - MC Lipi, MC Lele JP, MC Cebezinho, Boladin 211 (DJ GM e Oldilla) SET DO BUZEIRA 3 - MC Lipi, MC Lele JP, MC Cebezinho, Boladin 211 (DJ GM e Oldilla) SET DO BUZEIRA 3 - MC Lipi, MC Lele JP, MC Cebezinho, Boladin 211 (DJ GM e Oldilla) SET DO BUZEIRA 3 - MC Lipi, MC Lele JP, MC Cebezinho, Boladin 211 (DJ GM e Oldilla) SET DO BUZEIRA 3 - MC Lipi, MC Lele JP, MC Cebezinho, Boladin 211 (DJ GM e Oldilla) SET DO BUZEIRA 3 - MC Lipi, MC Lele JP, MC Cebezinho, Boladin 211 (DJ GM e Oldilla) SET DO BUZEIRA 3 - MC Lipi, MC Lele JP, MC Cebezinho, Boladin 211 (DJ GM e Oldilla)  Â©2018 Funk dos Fluxos Ltda. Em parceria com Love Funk Produtora.</t>
  </si>
  <si>
    <t>453r7Sr88XU</t>
  </si>
  <si>
    <t>TIPO HOMEM ARANHA - Oruam (Web Clipe)</t>
  </si>
  <si>
    <t>2025-10-17T14:45:01Z</t>
  </si>
  <si>
    <t>funk|funk dos fluxos|set|funk 2025|MC Tuto|MC Ryan SP|MC Cebezinho|MC Kako|MC Luuky|MC GP|MC Meno K|Oruam|Mc Paiva|Mc IG|MC Laranjinha|MC PH|MC Nego Micha|MC Poze do Rodo|MC Hariel|MC Kevin|MC Livinho|MC Kekel|MC JOÃƒOZINHO VT|Set Funk|Funk 2026|MC Nego Trufa|MC Marks|MC Lipi|TIPO HOMEM ARANHA - Oruam (Web Clipe)</t>
  </si>
  <si>
    <t>Quer ficar atualizado com os melhores lanÃ§amentos? Inscreva-se no canal e ative Ã s notificaÃ§Ãµes para nÃ£o perder nenhum lanÃ§amento.ðŸ””  Nosso instagram:@funkdosfluxos https://instagram.com/funkdosfluxos #funkdosfluxos DireÃ§Ã£o:https://www.instagram.com/willstt0s  MÃºsica:TIPO HOMEM ARANHA - Oruam (Web Clipe) Ano: 2025  Â©2018 Funk dos Fluxos Ltda. Em parceria com Love Funk Produtora.</t>
  </si>
  <si>
    <t>KYK3J7ZRq9Q</t>
  </si>
  <si>
    <t>SET LIBERDADE BUZEIRA - MC Lipi, MC Paulin da Capital, MC Cebezinho, MC Kako</t>
  </si>
  <si>
    <t>2025-10-16T14:45:03Z</t>
  </si>
  <si>
    <t>funk|funk dos fluxos|set|funk 2025|MC Tuto|MC Ryan SP|MC Cebezinho|MC Kako|MC Luuky|MC GP|MC Meno K|Oruam|Mc Paiva|Mc IG|MC Laranjinha|MC PH|MC Nego Micha|MC Poze do Rodo|MC Hariel|MC Kevin|MC Livinho|MC Kekel|MC JOÃƒOZINHO VT|Set Funk|Funk 2026|MC Nego Trufa|MC Marks|MC Lipi|SET LIBERDADE BUZEIRA - MC Lipi|MC Paulin da Capital|Buzeira</t>
  </si>
  <si>
    <t>SET LIBERDADE BUZEIRA - MC Lipi, MC Paulin da Capital, MC Cebezinho, MC Kako SET LIBERDADE BUZEIRA - MC Lipi, MC Paulin da Capital, MC Cebezinho, MC Kako  SET LIBERDADE BUZEIRA - MC Lipi, MC Paulin da Capital, MC Cebezinho, MC Kako SET LIBERDADE BUZEIRA - MC Lipi, MC Paulin da Capital, MC Cebezinho, MC Kako SET LIBERDADE BUZEIRA - MC Lipi, MC Paulin da Capital, MC Cebezinho, MC Kako  SET LIBERDADE BUZEIRA - MC Lipi, MC Paulin da Capital, MC Cebezinho, MC Kako SET LIBERDADE BUZEIRA - MC Lipi, MC Paulin da Capital, MC Cebezinho, MC Kako SET LIBERDADE BUZEIRA - MC Lipi, MC Paulin da Capital, MC Cebezinho, MC Kako  SET LIBERDADE BUZEIRA - MC Lipi, MC Paulin da Capital, MC Cebezinho, MC Kako  Quer ficar atualizado com os melhores lanÃ§amentos? Inscreva-se no canal e ative Ã s notificaÃ§Ãµes para nÃ£o perder nenhum lanÃ§amento.ðŸ””  Nosso instagram:@funkdosfluxos https://instagram.com/funkdosfluxos #funkdosfluxos DireÃ§Ã£o:https://www.instagram.com/willstt0s  MÃºsica:  SET LIBERDADE BUZEIRA - MC Lipi, MC Paulin da Capital, MC Cebezinho, MC Kako Ano: 2025  Â©2018 Funk dos Fluxos Ltda. Em parceria com Love Funk Produtora.</t>
  </si>
  <si>
    <t>5KIqQKBN92g</t>
  </si>
  <si>
    <t>PESADÃƒO DE FENDI - MC Kevin, MC Bruninho da Praia, MC Lon e Lele JP (DJ Glenner)</t>
  </si>
  <si>
    <t>2025-10-15T16:47:52Z</t>
  </si>
  <si>
    <t>funk|funk dos fluxos|set|funk 2025|MC Tuto|MC Ryan SP|MC Cebezinho|MC Kako|MC Luuky|MC GP|MC Meno K|Oruam|Mc Paiva|Mc IG|MC Laranjinha|MC PH|MC Nego Micha|MC Poze do Rodo|MC Hariel|MC Kevin|MC Livinho|MC Kekel|MC JOÃƒOZINHO VT|Set Funk|Funk 2026|MC Nego Trufa|MC Marks|MC Lipi|PESADÃƒO DE FEND - MC Kevin|MC Bruninho da Praia|MC Lon e Lele JP (DJ Glenner)</t>
  </si>
  <si>
    <t>Quer ficar atualizado com os melhores lanÃ§amentos? Inscreva-se no canal e ative Ã s notificaÃ§Ãµes para nÃ£o perder nenhum lanÃ§amento.ðŸ””  Nosso instagram:@funkdosfluxos https://instagram.com/funkdosfluxos #funkdosfluxos DireÃ§Ã£o:https://www.instagram.com/willstt0s  MÃºsica:PESADÃƒO DE FENDI - MC Kevin, MC Bruninho da Praia, MC Lon e Lele JP (DJ Glenner) Ano: 2025  Â©2018 Funk dos Fluxos Ltda. Em parceria com Love Funk Produtora.</t>
  </si>
  <si>
    <t>Fv5a9qIdGiY</t>
  </si>
  <si>
    <t>O ORUAM EÌ O REI - MC Biurifol (DJ Yuri Chagas &amp; Gigant 22)</t>
  </si>
  <si>
    <t>2025-10-14T15:00:25Z</t>
  </si>
  <si>
    <t>funk|funk dos fluxos|set|funk 2025|MC Tuto|MC Ryan SP|MC Cebezinho|MC Kako|MC Luuky|MC GP|MC Meno K|Oruam|Mc Paiva|Mc IG|MC Laranjinha|MC PH|MC Nego Micha|MC Poze do Rodo|MC Hariel|MC Kevin|MC Livinho|MC Kekel|MC JOÃƒOZINHO VT|Set Funk|Funk 2026|MC Nego Trufa|MC Marks|MC Lipi|O ORUAM EÌ O REI - MC Biurifol (DJ Yuri Chagas &amp; Gigant 22)</t>
  </si>
  <si>
    <t>Quer ficar atualizado com os melhores lanÃ§amentos? Inscreva-se no canal e ative Ã s notificaÃ§Ãµes para nÃ£o perder nenhum lanÃ§amento.ðŸ””  Nosso instagram:@funkdosfluxos https://instagram.com/funkdosfluxos #funkdosfluxos DireÃ§Ã£o:https://www.instagram.com/willstt0s  MÃºsica:O ORUAM EÌ O REI - MC Biurifol (DJ Yuri Chagas &amp; Gigant 22) Ano: 2025  O ORUAM EÌ O REI - MC Biurifol (DJ Yuri Chagas &amp; Gigant 22) O ORUAM EÌ O REI - MC Biurifol (DJ Yuri Chagas &amp; Gigant 22) O ORUAM EÌ O REI - MC Biurifol (DJ Yuri Chagas &amp; Gigant 22) O ORUAM EÌ O REI - MC Biurifol (DJ Yuri Chagas &amp; Gigant 22)  Â©2018 Funk dos Fluxos Ltda. Em parceria com Love Funk Produtora.</t>
  </si>
  <si>
    <t>7KmXYOSBQV8</t>
  </si>
  <si>
    <t>PROCEDIMENTO DA CASA - MC Meno K, MC NegÃ£o Original e MC Ryan SP (Kauhan Peres)</t>
  </si>
  <si>
    <t>2025-10-13T21:45:07Z</t>
  </si>
  <si>
    <t>funk|funk dos fluxos|set|funk 2025|MC Tuto|MC Ryan SP|MC Cebezinho|MC Kako|MC Luuky|MC GP|MC Meno K|Oruam|Mc Paiva|Mc IG|MC Laranjinha|MC PH|MC Nego Micha|MC Poze do Rodo|MC Hariel|MC Kevin|MC Livinho|MC Kekel|MC JOÃƒOZINHO VT|Set Funk|Funk 2026|MC Nego Trufa|MC Marks|MC Lipi|PROCEDIMENTO DA CASA - MC Meno K|MC NegÃ£o Original e MC Ryan SP (Kauhan Peres)</t>
  </si>
  <si>
    <t>Quer ficar atualizado com os melhores lanÃ§amentos? Inscreva-se no canal e ative Ã s notificaÃ§Ãµes para nÃ£o perder nenhum lanÃ§amento.ðŸ””  Nosso instagram:@funkdosfluxos https://instagram.com/funkdosfluxos #funkdosfluxos DireÃ§Ã£o:https://www.instagram.com/willstt0s  MÃºsica: PROCEDIMENTO DA CASA - MC Meno K, MC NegÃ£o Original e MC Ryan SP (Kauhan Peres)  Ano: 2025  Â©2018 Funk dos Fluxos Ltda. Em parceria com Love Funk Produtora.</t>
  </si>
  <si>
    <t>2gM_uU_Hz5w</t>
  </si>
  <si>
    <t>VEM BEBÃŠ COLA NO AP - MC GP, Mc Dena, Mc IG e DJ Glenner</t>
  </si>
  <si>
    <t>Quer ficar atualizado com os melhores lanÃ§amentos? Inscreva-se no canal e ative Ã s notificaÃ§Ãµes para nÃ£o perder nenhum lanÃ§amento.ðŸ””  Nosso instagram:@funkdosfluxos https://instagram.com/funkdosfluxos #funkdosfluxos DireÃ§Ã£o:https://www.instagram.com/willstt0s  VEM BEBÃŠ COLA NO AP - Â· MC GP, Mc Dena, Mc IG e DJ Glenner VEM BEBÃŠ COLA NO AP - Â· MC GP, Mc Dena, Mc IG e DJ Glenner VEM BEBÃŠ COLA NO AP - Â· MC GP, Mc Dena, Mc IG e DJ Glenner VEM BEBÃŠ COLA NO AP - Â· MC GP, Mc Dena, Mc IG e DJ Glenner VEM BEBÃŠ COLA NO AP - Â· MC GP, Mc Dena, Mc IG e DJ Glenner VEM BEBÃŠ COLA NO AP - Â· MC GP, Mc Dena, Mc IG e DJ Glenner  MÃºsica:VEM BEBÃŠ COLA NO AP - Â· MC GP, Mc Dena, Mc IG e DJ Glenner Ano: 2025  Â©2018 Funk dos Fluxos Ltda. Em parceria com Love Funk Produtora.</t>
  </si>
  <si>
    <t>NtdcDlDBLoo</t>
  </si>
  <si>
    <t>Ã‰ QUE EU TAVA COM OUTRA - Tarisiix (Fire Hair e WenHard)</t>
  </si>
  <si>
    <t>2025-10-09T15:15:06Z</t>
  </si>
  <si>
    <t>funk|funk dos fluxos|set|funk 2025|MC Tuto|MC Ryan SP|MC Cebezinho|MC Kako|MC Luuky|MC GP|MC Meno K|Oruam|Mc Paiva|Mc IG|MC Laranjinha|MC PH|MC Nego Micha|MC Poze do Rodo|MC Hariel|MC Kevin|MC Livinho|MC Kekel|MC JOÃƒOZINHO VT|Set Funk|Funk 2026|MC Nego Trufa|MC Marks|MC Lipi|Ã‰ QUE EU TAVA COM OUTRA - Tarisiix (Fire Hair e WenHard)</t>
  </si>
  <si>
    <t>Quer ficar atualizado com os melhores lanÃ§amentos? Inscreva-se no canal e ative Ã s notificaÃ§Ãµes para nÃ£o perder nenhum lanÃ§amento.ðŸ””  Nosso instagram:@funkdosfluxos https://instagram.com/funkdosfluxos #funkdosfluxos DireÃ§Ã£o:https://www.instagram.com/willstt0s  Ã‰ QUE EU TAVA COM OUTRA - Tarisiix (Fire Hair e WenHard) Ã‰ QUE EU TAVA COM OUTRA - Tarisiix (Fire Hair e WenHard) Ã‰ QUE EU TAVA COM OUTRA - Tarisiix (Fire Hair e WenHard) Ã‰ QUE EU TAVA COM OUTRA - Tarisiix (Fire Hair e WenHard)  MÃºsica:Ã‰ QUE EU TAVA COM OUTRA - Tarisiix (Fire Hair e WenHard) Ano: 2025  Â©2018 Funk dos Fluxos Ltda. Em parceria com Love Funk Produtora.</t>
  </si>
  <si>
    <t>byXWn3A82Oc</t>
  </si>
  <si>
    <t>O GATONA CÃŠ FECHA COMIGO - MC Cebezinho, MC GP, Menor Richard, Boladin 211 e  DJ Oreia</t>
  </si>
  <si>
    <t>2025-10-08T15:01:09Z</t>
  </si>
  <si>
    <t>Quer ficar atualizado com os melhores lanÃ§amentos? Inscreva-se no canal e ative Ã s notificaÃ§Ãµes para nÃ£o perder nenhum lanÃ§amento.ðŸ””  Nosso instagram:@funkdosfluxos https://instagram.com/funkdosfluxos #funkdosfluxos DireÃ§Ã£o:https://www.instagram.com/willstt0s  MÃºsica:O GATONA CÃŠ FECHA COMIGO - MC Cebezinho, MC GP, Menor Richard, Boladin 211 e  DJ Oreia Ano: 2025  Â©2018 Funk dos Fluxos Ltda. Em parceria com Love Funk Produtora.</t>
  </si>
  <si>
    <t>RbJIfx-KDMs</t>
  </si>
  <si>
    <t>GERENTE DO BANCO - MC Cebezinho e DJ Oreia</t>
  </si>
  <si>
    <t>2025-10-08T15:00:56Z</t>
  </si>
  <si>
    <t>Quer ficar atualizado com os melhores lanÃ§amentos? Inscreva-se no canal e ative Ã s notificaÃ§Ãµes para nÃ£o perder nenhum lanÃ§amento.ðŸ””  Nosso instagram:@funkdosfluxos https://instagram.com/funkdosfluxos #funkdosfluxos DireÃ§Ã£o:https://www.instagram.com/willstt0s  MÃºsica: GERENTE DO BANCO - MC Cebezinho e DJ Oreia Ano: 2025  Â©2018 Funk dos Fluxos Ltda. Em parceria com Love Funk Produtora.</t>
  </si>
  <si>
    <t>OphkxCWQZfA</t>
  </si>
  <si>
    <t>LIGA SUA AMIGUINHA - MC Cebezinho, MC Ryan SP, MC Brinquedo, Mc Paulin da Capital e DJ Oreia</t>
  </si>
  <si>
    <t>2025-10-08T14:58:01Z</t>
  </si>
  <si>
    <t>Quer ficar atualizado com os melhores lanÃ§amentos? Inscreva-se no canal e ative Ã s notificaÃ§Ãµes para nÃ£o perder nenhum lanÃ§amento.ðŸ””  Nosso instagram:@funkdosfluxos https://instagram.com/funkdosfluxos #funkdosfluxos DireÃ§Ã£o:https://www.instagram.com/willstt0s  MÃºsica:LIGA SUA AMIGUINHA - MC Cebezinho, MC Ryan SP, MC Brinquedo, Mc Paulin da Capital e DJ Oreia Ano: 2025  Â©2018 Funk dos Fluxos Ltda. Em parceria com Love Funk Produtora.</t>
  </si>
  <si>
    <t>KtxQ3xaf6HU</t>
  </si>
  <si>
    <t>FOCADO NO LUCRO - MC Cebezinho, Menor Richard,  MC Kadu e DJ Faveliano</t>
  </si>
  <si>
    <t>2025-10-08T14:54:00Z</t>
  </si>
  <si>
    <t>Quer ficar atualizado com os melhores lanÃ§amentos? Inscreva-se no canal e ative Ã s notificaÃ§Ãµes para nÃ£o perder nenhum lanÃ§amento.ðŸ””  Nosso instagram:@funkdosfluxos https://instagram.com/funkdosfluxos #funkdosfluxos DireÃ§Ã£o:https://www.instagram.com/willstt0s  MÃºsica:FOCADO NO LUCRO - MC Cebezinho, Menor Richard,  MC Kadu e DJ Faveliano Ano: 2025  Â©2018 Funk dos Fluxos Ltda. Em parceria com Love Funk Produtora.</t>
  </si>
  <si>
    <t>Jq-phzPx3OY</t>
  </si>
  <si>
    <t>NO STOTYS DELA - MC Cebezinho e DJ Oreia</t>
  </si>
  <si>
    <t>2025-10-08T14:52:00Z</t>
  </si>
  <si>
    <t>Quer ficar atualizado com os melhores lanÃ§amentos? Inscreva-se no canal e ative Ã s notificaÃ§Ãµes para nÃ£o perder nenhum lanÃ§amento.ðŸ””  Nosso instagram:@funkdosfluxos https://instagram.com/funkdosfluxos #funkdosfluxos DireÃ§Ã£o:https://www.instagram.com/willstt0s  MÃºsica: NO STOTYS DELA - MC Cebezinho e DJ Oreia Ano: 2025  Â©2018 Funk dos Fluxos Ltda. Em parceria com Love Funk Produtora.</t>
  </si>
  <si>
    <t>yYnNorojmb8</t>
  </si>
  <si>
    <t>BIGODÃƒO TA FIRMÃƒO - MC Cebezinho e DJ Oreia</t>
  </si>
  <si>
    <t>2025-10-08T14:45:18Z</t>
  </si>
  <si>
    <t>Quer ficar atualizado com os melhores lanÃ§amentos? Inscreva-se no canal e ative Ã s notificaÃ§Ãµes para nÃ£o perder nenhum lanÃ§amento.ðŸ””  Nosso instagram:@funkdosfluxos https://instagram.com/funkdosfluxos #funkdosfluxos DireÃ§Ã£o:https://www.instagram.com/willstt0s  MÃºsica:BIGODÃƒO TA FIRMÃƒO - MC Cebezinho e DJ Oreia Ano: 2025  Â©2018 Funk dos Fluxos Ltda. Em parceria com Love Funk Produtora.</t>
  </si>
  <si>
    <t>rdXEpsh9c-M</t>
  </si>
  <si>
    <t>VAI VIVER SEU JÃƒO - MC Cebezinho e DJ Oreia</t>
  </si>
  <si>
    <t>2025-10-07T20:54:59Z</t>
  </si>
  <si>
    <t>Quer ficar atualizado com os melhores lanÃ§amentos? Inscreva-se no canal e ative Ã s notificaÃ§Ãµes para nÃ£o perder nenhum lanÃ§amento.ðŸ””  Nosso instagram:@funkdosfluxos https://instagram.com/funkdosfluxos #funkdosfluxos DireÃ§Ã£o:https://www.instagram.com/willstt0s  MÃºsica: VAI VIVER SEU JÃƒO - MC Cebezinho e DJ Oreia Ano: 2025  Â©2018 Funk dos Fluxos Ltda. Em parceria com Love Funk Produtora.</t>
  </si>
  <si>
    <t>_hxpF4H-FZ8</t>
  </si>
  <si>
    <t>MONTA NA GARUPA DO KABRINHA DE TWIN - PEGA ESSA CHAPADA - MC LekÃ£o, MC LZ (DJ Dozabri, Biel Divulga)</t>
  </si>
  <si>
    <t>2025-10-03T15:01:09Z</t>
  </si>
  <si>
    <t>funk|funk dos fluxos|set|funk 2025|MC Tuto|MC Ryan SP|MC Cebezinho|MC Kako|MC Luuky|MC GP|MC Meno K|Oruam|Mc Paiva|Mc IG|MC Laranjinha|MC PH|MC Nego Micha|MC Poze do Rodo|MC Hariel|MC Kevin|MC Livinho|MC Kekel|MC JOÃƒOZINHO VT|Set Funk|Funk 2026|MC Nego Trufa|MC Marks|MC Lipi|MONTA NA GARUPA DO KABRINHA DE TWIN - PEGA ESSA CHAPADA - MC LekÃ£o|MC LZ (DJ Dozabri|Biel Divulga)</t>
  </si>
  <si>
    <t>Quer ficar atualizado com os melhores lanÃ§amentos? Inscreva-se no canal e ative Ã s notificaÃ§Ãµes para nÃ£o perder nenhum lanÃ§amento.ðŸ””  Nosso instagram:@funkdosfluxos https://instagram.com/funkdosfluxos #funkdosfluxos DireÃ§Ã£o:https://www.instagram.com/willstt0s  MONTA NA GARUPA DO KABRINHA DE TWIN - PEGA ESSA CHAPADA - MC LekÃ£o, MC LZ (DJ Dozabri, Biel Divulga) MONTA NA GARUPA DO KABRINHA DE TWIN - PEGA ESSA CHAPADA - MC LekÃ£o, MC LZ (DJ Dozabri, Biel Divulga) MONTA NA GARUPA DO KABRINHA DE TWIN - PEGA ESSA CHAPADA - MC LekÃ£o, MC LZ (DJ Dozabri, Biel Divulga) MONTA NA GARUPA DO KABRINHA DE TWIN - PEGA ESSA CHAPADA - MC LekÃ£o, MC LZ (DJ Dozabri, Biel Divulga)  MÃºsica: MONTA NA GARUPA DO KABRINHA DE TWIN - PEGA ESSA CHAPADA - MC LekÃ£o, MC LZ (DJ Dozabri, Biel Divulga) Ano: 2025  Â©2018 Funk dos Fluxos Ltda. Em parceria com Love Funk Produtora.</t>
  </si>
  <si>
    <t>rHiSwJX38V4</t>
  </si>
  <si>
    <t>2025-10-02T22:01:00Z</t>
  </si>
  <si>
    <t>funk|funk dos fluxos|set|funk 2025|MC Tuto|MC Ryan SP|MC Cebezinho|MC Kako|MC Luuky|MC GP|MC Meno K|Oruam|Mc Paiva|Mc IG|MC Laranjinha|MC PH|MC Nego Micha|MC Poze do Rodo|MC Hariel|MC Kevin|MC Livinho|MC Kekel|MC JOÃƒOZINHO VT|Set Funk|Funk 2026|MC Nego Trufa|MC Marks|MC Lipi|SET DO BUZEIRA 3 - MC Lipi|MC Lele JP|Boladin 211 (DJ GM e Oldilla)</t>
  </si>
  <si>
    <t>Quer ficar atualizado com os melhores lanÃ§amentos? Inscreva-se no canal e ative Ã s notificaÃ§Ãµes para nÃ£o perder nenhum lanÃ§amento.ðŸ””  Nosso instagram:@funkdosfluxos https://instagram.com/funkdosfluxos #funkdosfluxos DireÃ§Ã£o:https://www.instagram.com/willstt0s  MÃºsica: SET DO BUZEIRA 3 - MC Lipi, MC Lele JP, MC Cebezinho, Boladin 211 (DJ GM e Oldilla) Ano: 2025  Â©2018 Funk dos Fluxos Ltda. Em parceria com Love Funk Produtora.</t>
  </si>
  <si>
    <t>5imxpc8D_IE</t>
  </si>
  <si>
    <t>TROPA DO BRUXO, SORRISIN DE CANTO - Mc's IG, Poze do Rodo, Lon, Os MMs (Web Clipe) DJ Oreia e SMU</t>
  </si>
  <si>
    <t>2025-10-02T18:35:49Z</t>
  </si>
  <si>
    <t>funk|funk dos fluxos|set|funk 2025|MC Tuto|MC Ryan SP|MC Cebezinho|MC Kako|MC Luuky|MC GP|MC Meno K|Oruam|Mc Paiva|Mc IG|MC Laranjinha|MC PH|MC Nego Micha|MC Poze do Rodo|MC Hariel|MC Kevin|MC Livinho|MC Kekel|MC JOÃƒOZINHO VT|Set Funk|Funk 2026|MC Nego Trufa|MC Marks|MC Lipi|SORRISIN DE CANTO - MC IG|Poze do Rodo|MC Lon|Os MMs (Web Clipe) DJ Oreia e SMU</t>
  </si>
  <si>
    <t>Quer ficar atualizado com os melhores lanÃ§amentos? Inscreva-se no canal e ative Ã s notificaÃ§Ãµes para nÃ£o perder nenhum lanÃ§amento.ðŸ””  Nosso instagram:@funkdosfluxos https://instagram.com/funkdosfluxos #funkdosfluxos DireÃ§Ã£o:https://www.instagram.com/willstt0s  MÃºsica:SORRISIN DE CANTO - MC IG, Poze do Rodo, MC Lon, Os MMs (Web Clipe) DJ Oreia e SMU Ano: 2025  Â©2018 Funk dos Fluxos Ltda. Em parceria com Love Funk Produtora.</t>
  </si>
  <si>
    <t>2pXz0XmHq9Q</t>
  </si>
  <si>
    <t>GOSTOSONA QUE CORPO Ã‰ ESSE QUE CÃŠ TEM - MC Cebezinho e DJ Oreia</t>
  </si>
  <si>
    <t>2025-10-01T15:00:06Z</t>
  </si>
  <si>
    <t>Quer ficar atualizado com os melhores lanÃ§amentos? Inscreva-se no canal e ative Ã s notificaÃ§Ãµes para nÃ£o perder nenhum lanÃ§amento.ðŸ””  Nosso instagram:@funkdosfluxos https://instagram.com/funkdosfluxos #funkdosfluxos DireÃ§Ã£o:https://www.instagram.com/willstt0s  MÃºsica: GOSTOSONA QUE CORPO Ã‰ ESSE QUE CÃŠ TEM - MC Cebezinho e DJ Oreia Ano: 2025  Â©2018 Funk dos Fluxos Ltda. Em parceria com Love Funk Produtora.</t>
  </si>
  <si>
    <t>0_pFtwReqpA</t>
  </si>
  <si>
    <t>MEC MEC DE DOUBLEBLACK - MC Magrinho e MC Mininin (DJ TH do Primeiro e DJ Ruan do Primeiro</t>
  </si>
  <si>
    <t>2025-09-30T19:20:07Z</t>
  </si>
  <si>
    <t>Quer ficar atualizado com os melhores lanÃ§amentos? Inscreva-se no canal e ative Ã s notificaÃ§Ãµes para nÃ£o perder nenhum lanÃ§amento.ðŸ””  Nosso instagram:@funkdosfluxos https://instagram.com/funkdosfluxos #funkdosfluxos DireÃ§Ã£o:https://www.instagram.com/willstt0s  MÃºsica:MEC MEC DE DOUBLEBLACK - MC Magrinho e MC Mininin (DJ TH do Primeiro e DJ Ruan do Primeiro Ano: 2025  Â©2018 Funk dos Fluxos Ltda. Em parceria com Love Funk Produtora.</t>
  </si>
  <si>
    <t>TU24MrHivMI</t>
  </si>
  <si>
    <t>SET LIBERDADE ORUAM - AS MELHORES DO ORUAM 2025</t>
  </si>
  <si>
    <t>2025-09-29T15:00:56Z</t>
  </si>
  <si>
    <t>Quer ficar atualizado com os melhores lanÃ§amentos? Inscreva-se no canal e ative Ã s notificaÃ§Ãµes para nÃ£o perder nenhum lanÃ§amento.ðŸ””  SET LIBERDADE ORUAM - AS MELHORES DO ORUAM 2025 SET LIBERDADE ORUAM - AS MELHORES DO ORUAM 2025 SET LIBERDADE ORUAM - AS MELHORES DO ORUAM 2025  Nosso instagram:@funkdosfluxos https://instagram.com/funkdosfluxos #funkdosfluxos DireÃ§Ã£o:https://www.instagram.com/willstt0s  MÃºsica: SET LIBERDADE ORUAM - AS MELHORES DO ORUAM 2025 Ano: 2025  Â©2018 Funk dos Fluxos Ltda. Em parceria com Love Funk Produtora.</t>
  </si>
  <si>
    <t>COz9vMHYE70</t>
  </si>
  <si>
    <t>SET FUNK 2025 ATUALIZADO - MC Meno K, MC GP, MC Cebezinho, MC Ryan SP, MC Luuky</t>
  </si>
  <si>
    <t>2025-09-27T15:16:00Z</t>
  </si>
  <si>
    <t>Quer ficar atualizado com os melhores lanÃ§amentos? Inscreva-se no canal e ative Ã s notificaÃ§Ãµes para nÃ£o perder nenhum lanÃ§amento.ðŸ””  Nosso instagram:@funkdosfluxos https://instagram.com/funkdosfluxos #funkdosfluxos DireÃ§Ã£o:https://www.instagram.com/willstt0s  MÃºsica: SET FUNK 2025 ATUALIZADO - MC Meno K, MC GP, MC Cebezinho, MC Ryan SP, MC Luuky Ano: 2025  Â©2018 Funk dos Fluxos Ltda. Em parceria com Love Funk Produtora.</t>
  </si>
  <si>
    <t>IsRK4qy6vbc</t>
  </si>
  <si>
    <t>SET FUNK ATUALIZADO 2025 - MC Cebezinho, MC GP, MC Ryan SP, MC NegÃ£o Original</t>
  </si>
  <si>
    <t>2025-09-26T15:14:00Z</t>
  </si>
  <si>
    <t>Quer ficar atualizado com os melhores lanÃ§amentos? Inscreva-se no canal e ative Ã s notificaÃ§Ãµes para nÃ£o perder nenhum lanÃ§amento.ðŸ””  Nosso instagram:@funkdosfluxos https://instagram.com/funkdosfluxos #funkdosfluxos DireÃ§Ã£o:https://www.instagram.com/willstt0s  MÃºsica: SET FUNK ATUALIZADO 2025 - MC Cebezinho, MC GP, MC Ryan SP, MC NegÃ£o Original Ano: 2025  Â©2018 Funk dos Fluxos Ltda. Em parceria com Love Funk Produtora.</t>
  </si>
  <si>
    <t>f4buVQ9N6vc</t>
  </si>
  <si>
    <t>QUEM TÃ VINDO Ã‰ O MANÃƒO - MC Black Da Penha, MC Juninho Da 10 e MC Quiik DJ 2K do Catarina e DJ GS</t>
  </si>
  <si>
    <t>2025-09-25T21:15:02Z</t>
  </si>
  <si>
    <t>Quer ficar atualizado com os melhores lanÃ§amentos? Inscreva-se no canal e ative Ã s notificaÃ§Ãµes para nÃ£o perder nenhum lanÃ§amento.ðŸ””  Nosso instagram:@funkdosfluxos https://instagram.com/funkdosfluxos #funkdosfluxos DireÃ§Ã£o:https://www.instagram.com/willstt0s  MÃºsica: QUEM TÃ VINDO Ã‰ O MANÃƒO   MC Black Da Penha, MC Juninho Da 10 e MC Quiik DJ 2K do Catarina e DJ GS Ano: 2025  Â©2018 Funk dos Fluxos Ltda. Em parceria com Love Funk Produtora.</t>
  </si>
  <si>
    <t>SÃ“ BOA BOA -  MC Cebezinho e DJ Oreia</t>
  </si>
  <si>
    <t>2025-09-24T14:56:09Z</t>
  </si>
  <si>
    <t>Quer ficar atualizado com os melhores lanÃ§amentos? Inscreva-se no canal e ative Ã s notificaÃ§Ãµes para nÃ£o perder nenhum lanÃ§amento.ðŸ””  Nosso instagram:@funkdosfluxos https://instagram.com/funkdosfluxos #funkdosfluxos DireÃ§Ã£o:https://www.instagram.com/willstt0s  MÃºsica:SÃ“ BOA BOA -  MC Cebezinho e DJ Oreia Ano: 2025  Â©2018 Funk dos Fluxos Ltda. Em parceria com Love Funk Produtora.</t>
  </si>
  <si>
    <t>k0ya9DgtUrY</t>
  </si>
  <si>
    <t>ICE PREÃ‡O DO OURO - MC Cebezinho e DJ Guita</t>
  </si>
  <si>
    <t>2025-09-23T21:42:30Z</t>
  </si>
  <si>
    <t>Quer ficar atualizado com os melhores lanÃ§amentos? Inscreva-se no canal e ative Ã s notificaÃ§Ãµes para nÃ£o perder nenhum lanÃ§amento.ðŸ””  Nosso instagram:@funkdosfluxos https://instagram.com/funkdosfluxos #funkdosfluxos DireÃ§Ã£o:https://www.instagram.com/willstt0s  MÃºsica:ICE PREÃ‡O DO OURO - MC Cebezinho e DJ Guita Ano: 2025  Â©2018 Funk dos Fluxos Ltda. Em parceria com Love Funk Produtora.</t>
  </si>
  <si>
    <t>9aXWELEk1yw</t>
  </si>
  <si>
    <t>SET MC CEBEZINHO - ÃS MELHORES 2025 (ALBÃšM VAI TOMANDO)</t>
  </si>
  <si>
    <t>2025-09-23T15:45:00Z</t>
  </si>
  <si>
    <t>00:00 LIGA SUA AMIGUINHA - MC Cebezinho, MC Ryan SP, MC Brinquedo, Mc Paulin da Capital e DJ Oreia 05:51 QUE CORPO Ã‰ ESSE QUE CÃŠ TEM - MC Cebezinho e DJ Oreia 08:05 NO STOTYS DELA - MC Cebezinho e DJ Oreia 11:14 ICE PREÃ‡O DO OURO - MC Cebezinho e DJ Guita 13:29 SÃ“ BOA BOA -  MC Cebezinho e DJ Oreia 16:38 VAI VIVER  - MC Cebezinho e DJ Oreia 19:34 O GATONA CÃŠ FECHA COMIGO - MC Cebezinho, MC GP, Menor Richard, Boladin 211 e  DJ Oreia 25:05 GERENTE DO BANCO - MC Cebezinho e DJ Oreia 27:38 BIGODÃƒO TA FIRMÃƒO - MC Cebezinho e DJ Oreia 30:07 FOCADO NO LUCRO - MC Cebezinho, Menor Richard,  MC Kadu e DJ Faveliano  SET MC CEBEZINHO - ÃS MELHORES 2025 (ALBÃšM VAI TOMANDO) SET MC CEBEZINHO - ÃS MELHORES 2025 (ALBÃšM VAI TOMANDO) SET MC CEBEZINHO - ÃS MELHORES 2025 (ALBÃšM VAI TOMANDO)  Quer ficar atualizado com os melhores lanÃ§amentos? Inscreva-se no canal e ative Ã s notificaÃ§Ãµes para nÃ£o perder nenhum lanÃ§amento.ðŸ””  Nosso instagram:@funkdosfluxos https://instagram.com/funkdosfluxos #funkdosfluxos DireÃ§Ã£o:https://www.instagram.com/willstt0s  MÃºsica: SET MC CEBEZINHO - ÃS MELHORES 2025 (ALBÃšM VAI TOMANDO) Ano: 2025  Â©2018 Funk dos Fluxos Ltda. Em parceria com Love Funk Produtora.</t>
  </si>
  <si>
    <t>2fHG2esyxPc</t>
  </si>
  <si>
    <t>OH BEBÃŠ SE SENTA - MC Cebezinho, MC Hariel, MC Kako e Dj GM</t>
  </si>
  <si>
    <t>2025-09-18T15:00:05Z</t>
  </si>
  <si>
    <t>funk|funk dos fluxos|set|funk 2025|MC Tuto|MC Ryan SP|MC Cebezinho|MC Kako|MC Luuky|MC GP|MC Meno K|Oruam|Mc Paiva|Mc IG|MC Laranjinha|MC PH|MC Nego Micha|MC Poze do Rodo|MC Hariel|MC Kevin|MC Livinho|MC Kekel|MC JOÃƒOZINHO VT|Set Funk|Funk 2026|MC Nego Trufa|MC Marks|MC Lipi|OH BEBÃŠ SE SENTA - MC Cebezinho|MC Kako e Dj GM</t>
  </si>
  <si>
    <t>Quer ficar atualizado com os melhores lanÃ§amentos? Inscreva-se no canal e ative Ã s notificaÃ§Ãµes para nÃ£o perder nenhum lanÃ§amento.ðŸ””  OH BEBÃŠ SE SENTA - MC Cebezinho, MC Hariel, MC Kako e Dj GM OH BEBÃŠ SE SENTA - MC Cebezinho, MC Hariel, MC Kako e Dj GM OH BEBÃŠ SE SENTA - MC Cebezinho, MC Hariel, MC Kako e Dj GM  Nosso instagram:@funkdosfluxos https://instagram.com/funkdosfluxos #funkdosfluxos DireÃ§Ã£o:https://www.instagram.com/willstt0s  MÃºsica: OH BEBÃŠ SE SENTA - MC Cebezinho, MC Hariel, MC Kako e Dj GM Ano: 2025  Â©2018 Funk dos Fluxos Ltda. Em parceria com Love Funk Produtora.</t>
  </si>
  <si>
    <t>aaNLv85j8XM</t>
  </si>
  <si>
    <t>SET VOU FICAR DE QUEBRADINHA - MC Paiva, MC JoÃ£zinho, MC Marks, MC Ryan SP, MC Cebezinho</t>
  </si>
  <si>
    <t>2025-09-17T21:45:02Z</t>
  </si>
  <si>
    <t>funk|funk dos fluxos|set|funk 2025|MC Tuto|MC Ryan SP|MC Cebezinho|MC Kako|MC Luuky|MC GP|MC Meno K|Oruam|Mc Paiva|Mc IG|MC Laranjinha|MC PH|MC Nego Micha|MC Poze do Rodo|MC Hariel|MC Kevin|MC Livinho|MC Kekel|MC JOÃƒOZINHO VT</t>
  </si>
  <si>
    <t>00:00 VOU FICAR DE QUEBRADINHA - MC JoÃ£ozinho VT, MC Paiva, MC Marks, Vulgo FK, MC Lipi, (Web Clipe) DJ GM 05:55 OLHA PRA MINHA CARA NÃƒO - MC Cebezinho, MC Ryan SP, MC Luuky, MC Menor K, Menor Richard e DJ Oreia 11:27 Ã‰ OS BIGODES DA FIRMA - MC Paiva e SXSS 15:18 O DJ SOLTA O PONTO - MC's Cebezinho, Paulin, Paiva, Lipi, Gabb, Tato, Lemos, NP, GH, Japa NK e GM 24:27 RITMISTA - Hariel, Ryan SP, Nog, Kadu, Vinny, Paulin da Capital, Lipi, Daniel, Gabb ,GH do 7, DJ WN 34:26 NO QUETIN TAQUEI NESSA INFLUENCER SAFADA - MC Cebezinho (Web Clipe) DJ Hyago 36:50 OLHA O KIT, OLHA O KIT - FUMADÃƒO - MC Paulin da Capital e MC Cebezinho (Web Clipe) DJ GM 39:20 Mc Paiva - NÃ³is Ã© Original (prod. SXSS &amp; DJ VilÃ£o Original) 41:28 QUANTO CUSTA? - MC Luuky, NegÃ£o Original e MC GH Original (DJ Guh Mix)  Quer ficar atualizado com os melhores lanÃ§amentos? Inscreva-se no canal e ative Ã s notificaÃ§Ãµes para nÃ£o perder nenhum lanÃ§amento.ðŸ””  Nosso instagram:@funkdosfluxos https://instagram.com/funkdosfluxos #funkdosfluxos DireÃ§Ã£o:https://www.instagram.com/willstt0s  MÃºsica: SET VOU FICAR DE QUEBRADINHA - MC Paiva, MC JoÃ£zinho, MC Marks, MC Ryan SP, MC Cebezinho Ano: 2025  Â©2018 Funk dos Fluxos Ltda. Em parceria com Love Funk Produtora.</t>
  </si>
  <si>
    <t>HsipnVkG4Hc</t>
  </si>
  <si>
    <t>OS MELHORES FUNK 2025 - MC Ryan SP, MC Cebezinho, MC Paiva, MC Hariel, MC Paulin da Capital</t>
  </si>
  <si>
    <t>2025-09-17T15:30:24Z</t>
  </si>
  <si>
    <t>funk|funk dos fluxos|set|funk 2025|MC Tuto|MC Ryan SP|MC Cebezinho|MC Kako|MC Luuky|MC GP|MC Meno K|Oruam|Mc Paiva|Mc IG|MC Laranjinha|MC PH|MC Nego Micha|MC Poze do Rodo|MC Hariel|MC Kevin|MC Livinho|MC Kekel|MC JOÃƒOZINHO VT|OS MELHORES FUNK 2025 - MC Ryan SP|MC Paiva|MC Paulin da Capital</t>
  </si>
  <si>
    <t>00:00 OLHA PRA MINHA CARA NÃƒO - MC Cebezinho, MC Ryan SP, MC Luuky, MC Menor K, Menor Richard e DJ Oreia 05:31 Ã‰ OS BIGODES DA FIRMA - MC Paiva e SXSS 09:30 O DJ SOLTA O PONTO - MC's Cebezinho, Paulin, Paiva, Lipi, Gabb, Tato, Lemos, NP, GH, Japa NK e GM 18:31 RITMISTA - Hariel, Ryan SP, Nog, Kadu, Vinny, Paulin da Capital, Lipi, Daniel, Gabb ,GH do 7, DJ WN 28:33 NO QUETIN TAQUEI NESSA INFLUENCER SAFADA - MC Cebezinho (Web Clipe) DJ Hyago 30:55 OLHA O KIT, OLHA O KIT - FUMADÃƒO - MC Paulin da Capital e MC Cebezinho (Web Clipe) DJ GM 33:25 Mc Paiva - NÃ³is Ã© Original (prod. SXSS &amp; DJ VilÃ£o Original) 35:30 QUANTO CUSTA? - MC Luuky, NegÃ£o Original e MC GH Original (DJ Guh Mix)  Quer ficar atualizado com os melhores lanÃ§amentos? Inscreva-se no canal e ative Ã s notificaÃ§Ãµes para nÃ£o perder nenhum lanÃ§amento.ðŸ””  OS MELHORES FUNK 2025 - MC Ryan SP, MC Cebezinho, MC Paiva, MC Hariel, MC Paulin da Capital OS MELHORES FUNK 2025 - MC Ryan SP, MC Cebezinho, MC Paiva, MC Hariel, MC Paulin da Capital OS MELHORES FUNK 2025 - MC Ryan SP, MC Cebezinho, MC Paiva, MC Hariel, MC Paulin da Capital OS MELHORES FUNK 2025 - MC Ryan SP, MC Cebezinho, MC Paiva, MC Hariel, MC Paulin da Capital  Nosso instagram:@funkdosfluxos https://instagram.com/funkdosfluxos #funkdosfluxos DireÃ§Ã£o:https://www.instagram.com/willstt0s  MÃºsica: OS MELHORES FUNK 2025 - MC Ryan SP, MC Cebezinho, MC Paiva, MC Hariel, MC Paulin da Capital Ano: 2025  Â©2018 Funk dos Fluxos Ltda. Em parceria com Love Funk Produtora.</t>
  </si>
  <si>
    <t>58EfY197L9o</t>
  </si>
  <si>
    <t>SET FUNK 2026 SÃ“ LANÃ‡AMENTO - MC's NegÃ£o Original, Luuky, Paulin da Capital, Ryan SP, Meno K</t>
  </si>
  <si>
    <t>2025-09-16T20:45:00Z</t>
  </si>
  <si>
    <t>Quer ficar atualizado com os melhores lanÃ§amentos? Inscreva-se no canal e ative Ã s notificaÃ§Ãµes para nÃ£o perder nenhum lanÃ§amento.ðŸ””  Nosso instagram:@funkdosfluxos https://instagram.com/funkdosfluxos #funkdosfluxos DireÃ§Ã£o:https://www.instagram.com/willstt0s  SET FUNK 2026 -  MC NegÃ£o Original, MC Luuky, MC Paulin da Capital, MC Ryan SP, MC Meno K, MC GP SET FUNK 2026 -  MC NegÃ£o Original, MC Luuky, MC Paulin da Capital, MC Ryan SP, MC Meno K, MC GP SET FUNK 2026 -  MC NegÃ£o Original, MC Luuky, MC Paulin da Capital, MC Ryan SP, MC Meno K, MC GP SET FUNK 2026 -  MC NegÃ£o Original, MC Luuky, MC Paulin da Capital, MC Ryan SP, MC Meno K, MC GP SET FUNK 2026 -  MC NegÃ£o Original, MC Luuky, MC Paulin da Capital, MC Ryan SP, MC Meno K, MC GP  MÃºsica:SET FUNK 2026 -  MC NegÃ£o Original, MC Luuky, MC Paulin da Capital, MC Ryan SP, MC Meno K, MC GP Ano: 2025  Â©2018 Funk dos Fluxos Ltda. Em parceria com Love Funk Produtora.</t>
  </si>
  <si>
    <t>vS-CpIvGNbI</t>
  </si>
  <si>
    <t>SAGACIDADE PRA SOBREVIVER - MC Lipi (Web Clipe) DJ KORINGA MPC e MATHEUSZIN DJ</t>
  </si>
  <si>
    <t>2025-09-16T15:15:07Z</t>
  </si>
  <si>
    <t>Quer ficar atualizado com os melhores lanÃ§amentos? Inscreva-se no canal e ative Ã s notificaÃ§Ãµes para nÃ£o perder nenhum lanÃ§amento.ðŸ””  SAGACIDADE PRA SOBREVIVER - MC Lipi (Web Clipe) DJ KORINGA MPC e MATHEUSZIN DJ SAGACIDADE PRA SOBREVIVER - MC Lipi (Web Clipe) DJ KORINGA MPC e MATHEUSZIN DJ SAGACIDADE PRA SOBREVIVER - MC Lipi (Web Clipe) DJ KORINGA MPC e MATHEUSZIN DJ SAGACIDADE PRA SOBREVIVER - MC Lipi (Web Clipe) DJ KORINGA MPC e MATHEUSZIN DJ  Nosso instagram:@funkdosfluxos https://instagram.com/funkdosfluxos #funkdosfluxos DireÃ§Ã£o:https://www.instagram.com/willstt0s  MÃºsica:  Ano: 2025SAGACIDADE PRA SOBREVIVER - MC Lipi (Web Clipe) DJ KORINGA MPC e MATHEUSZIN DJ  Â©2018 Funk dos Fluxos Ltda. Em parceria com Love Funk Produtora.</t>
  </si>
  <si>
    <t>uTft96q50Wk</t>
  </si>
  <si>
    <t>FREESTYLE 2026 - MC GP e DJ Oreia</t>
  </si>
  <si>
    <t>2025-09-15T21:01:08Z</t>
  </si>
  <si>
    <t>Quer ficar atualizado com os melhores lanÃ§amentos? Inscreva-se no canal e ative Ã s notificaÃ§Ãµes para nÃ£o perder nenhum lanÃ§amento.ðŸ””  Nosso instagram:@funkdosfluxos https://instagram.com/funkdosfluxos #funkdosfluxos DireÃ§Ã£o:https://www.instagram.com/willstt0s  FREESTYLE 2026 - MC GP e DJ Oreia  FREESTYLE 2026 - MC GP e DJ Oreia  FREESTYLE 2026 - MC GP e DJ Oreia   MÃºsica: FREESTYLE 2026 - MC GP e DJ Oreia  Ano: 2025  Â©2018 Funk dos Fluxos Ltda. Em parceria com Love Funk Produtora.</t>
  </si>
  <si>
    <t>9MtOtVRt3qk</t>
  </si>
  <si>
    <t>ESQUECE A EX - MC Meno K e DJ Game Beat (Web Clipe)</t>
  </si>
  <si>
    <t>2025-09-13T15:15:02Z</t>
  </si>
  <si>
    <t>Quer ficar atualizado com os melhores lanÃ§amentos? Inscreva-se no canal e ative Ã s notificaÃ§Ãµes para nÃ£o perder nenhum lanÃ§amento.ðŸ””  Nosso instagram:@funkdosfluxos https://instagram.com/funkdosfluxos #funkdosfluxos DireÃ§Ã£o:https://www.instagram.com/willstt0s  ESQUECE A EX - MC Meno K e DJ Game Beat (Web Clipe) ESQUECE A EX - MC Meno K e DJ Game Beat (Web Clipe) ESQUECE A EX - MC Meno K e DJ Game Beat (Web Clipe) ESQUECE A EX - MC Meno K e DJ Game Beat (Web Clipe)  MÃºsica:ESQUECE A EX - MC Meno K e DJ Game Beat (Web Clipe) Ano: 2025  Â©2018 Funk dos Fluxos Ltda. Em parceria com Love Funk Produtora.</t>
  </si>
  <si>
    <t>ZriOtLY4JQ4</t>
  </si>
  <si>
    <t>SEM K.O - MC Meno K (Web Clipe) Kauhan Peres</t>
  </si>
  <si>
    <t>2025-09-12T15:01:09Z</t>
  </si>
  <si>
    <t>Quer ficar atualizado com os melhores lanÃ§amentos? Inscreva-se no canal e ative Ã s notificaÃ§Ãµes para nÃ£o perder nenhum lanÃ§amento.ðŸ””  Nosso instagram:@funkdosfluxos https://instagram.com/funkdosfluxos #funkdosfluxos DireÃ§Ã£o:https://www.instagram.com/willstt0s  MÃºsica:SEM K.O - MC Meno K (Web Clipe) Kauhan Peres Ano: 2025  SEM K.O - MC Meno K (Web Clipe) Kauhan Peres SEM K.O - MC Meno K (Web Clipe) Kauhan Peres SEM K.O - MC Meno K (Web Clipe) Kauhan Peres  Â©2018 Funk dos Fluxos Ltda. Em parceria com Love Funk Produtora.</t>
  </si>
  <si>
    <t>q6X8uEQQgSU</t>
  </si>
  <si>
    <t>SE E O DINHEIRO NÃƒO FOR TUDO - MC JVila e MC Lipi (DJ GM) ME FALA, ME FALA</t>
  </si>
  <si>
    <t>2025-09-11T15:15:12Z</t>
  </si>
  <si>
    <t>Quer ficar atualizado com os melhores lanÃ§amentos? Inscreva-se no canal e ative Ã s notificaÃ§Ãµes para nÃ£o perder nenhum lanÃ§amento.ðŸ””  Nosso instagram:@funkdosfluxos https://instagram.com/funkdosfluxos #funkdosfluxos DireÃ§Ã£o:https://www.instagram.com/willstt0s  SE E O DINHEIRO NÃƒO FOR TUDO - MC JVila e MC Lipi (DJ GM) ME FALA, ME FALA SE E O DINHEIRO NÃƒO FOR TUDO - MC JVila e MC Lipi (DJ GM) ME FALA, ME FALA SE E O DINHEIRO NÃƒO FOR TUDO - MC JVila e MC Lipi (DJ GM) ME FALA, ME FALA  MÃºsica: SE E O DINHEIRO NÃƒO FOR TUDO - MC JVila e MC Lipi (DJ GM) ME FALA, ME FALA Ano: 2025  Â©2018 Funk dos Fluxos Ltda. Em parceria com Love Funk Produtora.</t>
  </si>
  <si>
    <t>gIfV89z591I</t>
  </si>
  <si>
    <t>SET FUNK 2025 ATUALIZADO - MC Meno K, MC IG, MC Cebezinho, MC NegÃ£o Original, MC Ryan SP</t>
  </si>
  <si>
    <t>2025-09-10T20:15:02Z</t>
  </si>
  <si>
    <t>Quer ficar atualizado com os melhores lanÃ§amentos? Inscreva-se no canal e ative Ã s notificaÃ§Ãµes para nÃ£o perder nenhum lanÃ§amento.ðŸ””  Nosso instagram:@funkdosfluxos https://instagram.com/funkdosfluxos #funkdosfluxos DireÃ§Ã£o:https://www.instagram.com/willstt0s  SET FUNK 2025 ATUALIZADO - MC Meno K, MC IG, MC Cebezinho, MC NegÃ£o Original, MC Ryan SP SET FUNK 2025 ATUALIZADO - MC Meno K, MC IG, MC Cebezinho, MC NegÃ£o Original, MC Ryan SP SET FUNK 2025 ATUALIZADO - MC Meno K, MC IG, MC Cebezinho, MC NegÃ£o Original, MC Ryan SP  MÃºsica: SET FUNK 2025 ATUALIZADO - MC Meno K, MC IG, MC Cebezinho, MC NegÃ£o Original, MC Ryan SP Ano: 2025  Â©2018 Funk dos Fluxos Ltda. Em parceria com Love Funk Produtora.</t>
  </si>
  <si>
    <t>inbTbFmGaDw</t>
  </si>
  <si>
    <t>MEDLEY 2025 - MC Meno K (Web Clipe) Kauhan Peres</t>
  </si>
  <si>
    <t>2025-09-09T23:58:58Z</t>
  </si>
  <si>
    <t>Quer ficar atualizado com os melhores lanÃ§amentos? Inscreva-se no canal e ative Ã s notificaÃ§Ãµes para nÃ£o perder nenhum lanÃ§amento.ðŸ””  Nosso instagram:@funkdosfluxos https://instagram.com/funkdosfluxos #funkdosfluxos DireÃ§Ã£o:https://www.instagram.com/willstt0s  MEDLEY 2025 - MC Meno K (Web Clipe) Kauhan Peres  MEDLEY 2025 - MC Meno K (Web Clipe) Kauhan Peres  MEDLEY 2025 - MC Meno K (Web Clipe) Kauhan Peres  MEDLEY 2025 - MC Meno K (Web Clipe) Kauhan Peres   MÃºsica: MEDLEY 2025 - MC Meno K (Web Clipe) Kauhan Peres  Ano: 2025  Â©2018 Funk dos Fluxos Ltda. Em parceria com Love Funk Produtora.</t>
  </si>
  <si>
    <t>rkE5cwfKv5c</t>
  </si>
  <si>
    <t>BABY EU NÃƒO QUERO OUTRO ALGUÃ‰M - MC LV da BS, DJ Game Beat e Mister</t>
  </si>
  <si>
    <t>2025-09-09T15:01:34Z</t>
  </si>
  <si>
    <t>Quer ficar atualizado com os melhores lanÃ§amentos? Inscreva-se no canal e ative Ã s notificaÃ§Ãµes para nÃ£o perder nenhum lanÃ§amento.ðŸ””  Nosso instagram:@funkdosfluxos https://instagram.com/funkdosfluxos #funkdosfluxos DireÃ§Ã£o:https://www.instagram.com/willstt0s  MÃºsica: BABY EU NÃƒO QUERO OUTRO ALGUÃ‰M - MC LV da BS, DJ Game Beat e Mister Ano: 2025  Â©2018 Funk dos Fluxos Ltda. Em parceria com Love Funk Produtora.</t>
  </si>
  <si>
    <t>XUxSCkrY5_k</t>
  </si>
  <si>
    <t>SET DJ GM 8 - MC Cebezinho e DJ GM (Web Clipe)</t>
  </si>
  <si>
    <t>2025-09-05T20:45:01Z</t>
  </si>
  <si>
    <t>Quer ficar atualizado com os melhores lanÃ§amentos? Inscreva-se no canal e ative Ã s notificaÃ§Ãµes para nÃ£o perder nenhum lanÃ§amento.ðŸ””  Nosso instagram:@funkdosfluxos https://instagram.com/funkdosfluxos #funkdosfluxos DireÃ§Ã£o:https://www.instagram.com/willstt0s  SET DJ GM 8 - MC Cebezinho e DJ GM (Web Clipe) SET DJ GM 8 - MC Cebezinho e DJ GM (Web Clipe) SET DJ GM 8 - MC Cebezinho e DJ GM (Web Clipe) SET DJ GM 8 - MC Cebezinho e DJ GM (Web Clipe)  MÃºsica: SET DJ GM 8 - MC Cebezinho e DJ GM (Web Clipe) Ano: 2025  Â©2018 Funk dos Fluxos Ltda. Em parceria com Love Funk Produtora.</t>
  </si>
  <si>
    <t>O1UB0CoTQvk</t>
  </si>
  <si>
    <t>AMO VIVER MINHA VIDA - MC Jvila, DJ Game Beat e Caio Passos (Web Clipe)</t>
  </si>
  <si>
    <t>2025-09-05T15:16:56Z</t>
  </si>
  <si>
    <t>Quer ficar atualizado com os melhores lanÃ§amentos? Inscreva-se no canal e ative Ã s notificaÃ§Ãµes para nÃ£o perder nenhum lanÃ§amento.ðŸ””  Nosso instagram:@funkdosfluxos https://instagram.com/funkdosfluxos #funkdosfluxos DireÃ§Ã£o:https://www.instagram.com/willstt0s  AMO VIVER MINHA VIDA - MC Jvila, DJ Game Beat e Caio Passos (Web Clipe) AMO VIVER MINHA VIDA - MC Jvila, DJ Game Beat e Caio Passos (Web Clipe) AMO VIVER MINHA VIDA - MC Jvila, DJ Game Beat e Caio Passos (Web Clipe) AMO VIVER MINHA VIDA - MC Jvila, DJ Game Beat e Caio Passos (Web Clipe)  MÃºsica:AMO VIVER MINHA VIDA - MC Jvila, DJ Game Beat e Caio Passos (Web Clipe) Ano: 2025  Â©2018 Funk dos Fluxos Ltda. Em parceria com Love Funk Produtora.</t>
  </si>
  <si>
    <t>2F7-EiwcYEs</t>
  </si>
  <si>
    <t>MARCHA E POUCAS - FERRARI ROMA - Mc Vinny, Mc Daniel, Bielzin, Mc Rodson, RN do CapÃ£o (Web Clipe)</t>
  </si>
  <si>
    <t>2025-09-03T15:00:04Z</t>
  </si>
  <si>
    <t>funk|funk dos fluxos|set|funk 2025|MC Tuto|MC Ryan SP|MC Cebezinho|MC Kako|MC Luuky|MC GP|MC Meno K|Oruam|Mc Paiva|Mc IG|MC Laranjinha|MC PH|MC Nego Micha|MC Poze do Rodo|MC Hariel|MC Kevin|MC Livinho|MC Kekel|MC JOÃƒOZINHO VT|MARCHA E POUCAS - FERRARI ROMA - Mc Vinny|Mc Daniel|Bielzin|Mc Rodson|RN do CapÃ£o (Web Clipe)</t>
  </si>
  <si>
    <t>Quer ficar atualizado com os melhores lanÃ§amentos? Inscreva-se no canal e ative Ã s notificaÃ§Ãµes para nÃ£o perder nenhum lanÃ§amento.ðŸ””  Nosso instagram:@funkdosfluxos https://instagram.com/funkdosfluxos #funkdosfluxos DireÃ§Ã£o:https://www.instagram.com/willstt0s  MARCHA E POUCAS - FERRARI ROMA - Mc Vinny, Mc Daniel, Bielzin, Mc Rodson, RN do CapÃ£o (Web Clipe) MARCHA E POUCAS - FERRARI ROMA - Mc Vinny, Mc Daniel, Bielzin, Mc Rodson, RN do CapÃ£o (Web Clipe) MARCHA E POUCAS - FERRARI ROMA - Mc Vinny, Mc Daniel, Bielzin, Mc Rodson, RN do CapÃ£o (Web Clipe) MARCHA E POUCAS - FERRARI ROMA - Mc Vinny, Mc Daniel, Bielzin, Mc Rodson, RN do CapÃ£o (Web Clipe)  MÃºsica:MARCHA E POUCAS - FERRARI ROMA - Mc Vinny, Mc Daniel, Bielzin, Mc Rodson, RN do CapÃ£o (Web Clipe) Ano: 2025  Â©2018 Funk dos Fluxos Ltda. Em parceria com Love Funk Produtora.</t>
  </si>
  <si>
    <t>fK0OtRBEcMQ</t>
  </si>
  <si>
    <t>TODA PATRICINHA AMA UM MARGINAL - MC Paiva, MC Menor Salim, MC Guill SP (Web Clipe)</t>
  </si>
  <si>
    <t>2025-09-01T21:17:14Z</t>
  </si>
  <si>
    <t>Quer ficar atualizado com os melhores lanÃ§amentos? Inscreva-se no canal e ative Ã s notificaÃ§Ãµes para nÃ£o perder nenhum lanÃ§amento.ðŸ””  Nosso instagram:@funkdosfluxos https://instagram.com/funkdosfluxos #funkdosfluxos DireÃ§Ã£o:https://www.instagram.com/willstt0s  MÃºsica:TODA PATRICINHA AMA UM MARGINAL - MC Paiva, MC Menor Salim, MC Guill SP (Web Clipe) Ano: 2025  TODA PATRICINHA AMA UM MARGINAL - MC Paiva, MC Menor Salim, MC Guill SP (Web Clipe) TODA PATRICINHA AMA UM MARGINAL - MC Paiva, MC Menor Salim, MC Guill SP (Web Clipe) TODA PATRICINHA AMA UM MARGINAL - MC Paiva, MC Menor Salim, MC Guill SP (Web Clipe) TODA PATRICINHA AMA UM MARGINAL - MC Paiva, MC Menor Salim, MC Guill SP (Web Clipe)  Â©2018 Funk dos Fluxos Ltda. Em parceria com Love Funk Produtora.</t>
  </si>
  <si>
    <t>NsJjaLrXy8U</t>
  </si>
  <si>
    <t>SET FUNK DOMINGÃƒO - MC IG, MC Luuky, MC Meno K, MC JoÃ£zinho VT (SET DOMINGO)</t>
  </si>
  <si>
    <t>2025-08-31T22:18:54Z</t>
  </si>
  <si>
    <t>00:00 VOU FICAR DE QUEBRADINHA - MC JoÃ£ozinho VT, MC Paiva, MC Marks, Vulgo FK, MC Lipi, (Web Clipe) DJ GM 06:07 LEVADA DIFERENCIADA - MC IG e MC Meno K (Web Clipe) 08:49 O DJ SOLTA O PONTO - MC's Cebezinho, Paulin, Paiva, Lipi, Gabb, Tato, Lemos, NP, GH, Japa NK e GM 17:52 NÃ£o Sou Bandido e Nem Sou Gerente MCâ€™s Cebezinho, Brinquedo, Boladin 211, Kaverinha e Leozinho ZS 24:07 OFF PRO AMOR - MC Luuky, MC Lucas MDS e Leonne (DJ GR e DJ Game Beat) FINALIZADA 27:15 EU PASSEI DE PENTÃƒO - MCs Luuky, Boladin 211, Gabb, Bruno MS, Traplaudo e Tato (Web Clipe) Oldilla  Quer ficar atualizado com os melhores lanÃ§amentos? Inscreva-se no canal e ative Ã s notificaÃ§Ãµes para nÃ£o perder nenhum lanÃ§amento.ðŸ””  Nosso instagram:@funkdosfluxos https://instagram.com/funkdosfluxos #funkdosfluxos DireÃ§Ã£o:https://www.instagram.com/willstt0s  MÃºsica: SET FUNK DOMINGÃƒO - MC IG, MC Luuky, MC Meno K, MC JoÃ£zinho VT (SET DOMINGO) Ano: 2025  Â©2018 Funk dos Fluxos Ltda. Em parceria com Love Funk Produtora.</t>
  </si>
  <si>
    <t>I0fVJIfqDds</t>
  </si>
  <si>
    <t>SET SABADÃƒO - AS MELHORES 2025 - MC IG, MC Luuky, MC Ryan SP, MC Tuto</t>
  </si>
  <si>
    <t>2025-08-30T15:00:35Z</t>
  </si>
  <si>
    <t>Quer ficar atualizado com os melhores lanÃ§amentos? Inscreva-se no canal e ative Ã s notificaÃ§Ãµes para nÃ£o perder nenhum lanÃ§amento.ðŸ””  00:00 NOIS TÃ TIPO TIO PATINHAS - MC IG, MC Lele JP, MC Kadu, MC Neguinho PRT, Gabb MC (Web Clipe)  06:07 DEIXA NÃ“S SER FELIZ - MC Tuto e MC Paiva (Web Clipe)  08:46 VOU FICAR DE QUEBRADINHA - MC JoÃ£ozinho VT, MC Paiva, MC Marks, Vulgo FK, MC Lipi, (Web Clipe) DJ GM  14:19 APAIXONADO NESSA VIDA LOKA - Traplaudo e MC Cebezinho (Web Clipe) Murillo e LT  16:56 OLHA O KIT, OLHA O KIT - FUMADÃƒO - MC Paulin da Capital e MC Cebezinho (Web Clipe) DJ GM  19:40 ELA GOSTOU DA MINHA GOMA - PAM PAM - MC Cebezinho, MC Tuto, MC Ryan SP (DJ Oreia)  23:25 EU AMO SEU JEITO DESAPEGADA - MC DON JUAN, DJ GAME BEAT, CAIO PASSOS  26:12 PRA SUBIR NA KTM - Ã‰ ROF ROF - DJ CR Original, Kauejdlz, Mc GH do Mandelao  Nosso instagram:@funkdosfluxos https://instagram.com/funkdosfluxos #funkdosfluxos DireÃ§Ã£o:https://www.instagram.com/willstt0s  MÃºsica: SET SABADÃƒO - AS MELHORES 2025 - MC IG, MC Luuky, MC Ryan SP, MC Tuto Ano: 2025  Â©2018 Funk dos Fluxos Ltda. Em parceria com Love Funk Produtora.</t>
  </si>
  <si>
    <t>JkLSXRBIUJo</t>
  </si>
  <si>
    <t>SET SEXTOU - MC Paiva, MC Meno K, MC Luuky, MC IG, Nilo, MC Ryan SP</t>
  </si>
  <si>
    <t>2025-08-29T18:27:44Z</t>
  </si>
  <si>
    <t>Quer ficar atualizado com os melhores lanÃ§amentos? Inscreva-se no canal e ative Ã s notificaÃ§Ãµes para nÃ£o perder nenhum lanÃ§amento.ðŸ””  00:00 VIDA CARA - OS TRALHA - MC Paiva (Web Clipe) DJ GBR 01:51 LEVADA DIFERENCIADA - MC IG e MC Meno K (Web Clipe) 04:50 EU SEI QUE FUI MULEQUE - MC Paiva e NILO 07:35 MINHA VIDA TÃ MO SALADA - MC Ryan SP, MC Kadu, MC GP, Aaron Modesto, MC Magal e Du'L (Oldilla) 15:00 SEMPRE ACOSTUMADO - DJ Jeeh FDC, MC Luuky, Yuri Redicopa, Meno Dani,Vitinho MTR 19:35 TOMA SEU 5 MINUTINHOS DE FAMA - MC Paiva, DJ Japa NK e DJ Davi Dog Dog 21:10 SET DO JAPA NK 1.0 - Elas Quer Me Ter - Luuky, NegÃ£o Original, GP, Traplaudo, Leone, J Vila e GHdo7  Nosso instagram:@funkdosfluxos https://instagram.com/funkdosfluxos #funkdosfluxos DireÃ§Ã£o:https://www.instagram.com/willstt0s  SET SEXTOU - MC Paiva, MC Meno K, MC Luuky, MC IG, Nilo, MC Ryan SP SET SEXTOU - MC Paiva, MC Meno K, MC Luuky, MC IG, Nilo, MC Ryan SP SET SEXTOU - MC Paiva, MC Meno K, MC Luuky, MC IG, Nilo, MC Ryan SP  MÃºsica: SET SEXTOU - MC Paiva, MC Meno K, MC Luuky, MC IG, Nilo, MC Ryan SP Ano: 2025  Â©2018 Funk dos Fluxos Ltda. Em parceria com Love Funk Produtora.</t>
  </si>
  <si>
    <t>ceSgB8FD8DI</t>
  </si>
  <si>
    <t>SET FUNK QUINTOU - MC Meno K, MC IG, MC Paiva, MC Luuky, MC Ryan SP</t>
  </si>
  <si>
    <t>2025-08-28T13:30:39Z</t>
  </si>
  <si>
    <t>00:00 COMEDINHA FICOU BRAVO - MC NegÃ£o Original, MC Meno K e DJ Japa NK (Love Funk)  02:27 OLHA PRA MINHA CARA NÃƒO - MC Cebezinho, MC Ryan SP, MC Luuky, MC Menor K, Menor Richard e DJ Oreia  08:05 TIO PATINHAS - MC IG, Lele JP, Gabb MC e MC Kadu   14:00  QUANTO CUSTA - MC Luuky, NegÃ£o Original e MC GH Original (Love Funk) DJ Guh Mix   17:28 PARAÃSO FISCAL - MC Paiva (Prod. SXSS)  20:00 Fui Mlk - Nilo e MC Paiva (Clipe Oficial) Prod. DJ Di Marques e Kyo  Quer ficar atualizado com os melhores lanÃ§amentos? Inscreva-se no canal e ative Ã s notificaÃ§Ãµes para nÃ£o perder nenhum lanÃ§amento.ðŸ””  Nosso instagram:@funkdosfluxos https://instagram.com/funkdosfluxos #funkdosfluxos DireÃ§Ã£o:https://www.instagram.com/willstt0s  MÃºsica: SET FUNK QUINTOU - MC Meno K, MC IG, MC Paiva, MC Luuky, MC Ryan SP Ano: 2025  Â©2018 Funk dos Fluxos Ltda. Em parceria com Love Funk Produtora.</t>
  </si>
  <si>
    <t>szS6FjJD0gM</t>
  </si>
  <si>
    <t>VOLTEI COMER AS MINA DO JOB - MC NegÃ£o Original (Web Clipe) DJ Alladin</t>
  </si>
  <si>
    <t>2025-08-27T21:15:08Z</t>
  </si>
  <si>
    <t>Quer ficar atualizado com os melhores lanÃ§amentos? Inscreva-se no canal e ative Ã s notificaÃ§Ãµes para nÃ£o perder nenhum lanÃ§amento.ðŸ””  Nosso instagram:@funkdosfluxos https://instagram.com/funkdosfluxos #funkdosfluxos DireÃ§Ã£o:https://www.instagram.com/willstt0s  VOLTEI COMER AS MINA DO JOB - MC NegÃ£o Original (Web Clipe) DJ Alladin VOLTEI COMER AS MINA DO JOB - MC NegÃ£o Original (Web Clipe) DJ Alladin  MÃºsica: VOLTEI COMER AS MINA DO JOB - MC NegÃ£o Original (Web Clipe) DJ Alladin Ano: 2025  Â©2018 Funk dos Fluxos Ltda. Em parceria com Love Funk Produtora.</t>
  </si>
  <si>
    <t>oyQM7JhRSKE</t>
  </si>
  <si>
    <t>FREESTYLE GLIFE - MC GP (Web Clipe) Prod Fepache</t>
  </si>
  <si>
    <t>2025-08-26T20:45:02Z</t>
  </si>
  <si>
    <t>funk|funk dos fluxos|set|funk 2025|MC Tuto|MC Ryan SP|MC Cebezinho|MC Kako|MC Luuky|MC GP|MC Meno K|Oruam|Mc Paiva|Mc IG|MC Laranjinha|MC PH|MC Nego Micha|MC Poze do Rodo|MC Hariel|MC Kevin|MC Livinho|MC Kekel|MC JOÃƒOZINHO VT|FREESTYLE GLIFE - MC GP (Web Clipe) Prod Fepache</t>
  </si>
  <si>
    <t>Quer ficar atualizado com os melhores lanÃ§amentos? Inscreva-se no canal e ative Ã s notificaÃ§Ãµes para nÃ£o perder nenhum lanÃ§amento.ðŸ””  FREESTYLE GLIFE - MC GP (Web Clipe) Prod Fepache FREESTYLE GLIFE - MC GP (Web Clipe) Prod Fepache  Nosso instagram:@funkdosfluxos https://instagram.com/funkdosfluxos #funkdosfluxos DireÃ§Ã£o:https://www.instagram.com/willstt0s  MÃºsica: FREESTYLE GLIFE - MC GP (Web Clipe) Prod Fepache Ano: 2025  Â©2018 Funk dos Fluxos Ltda. Em parceria com Love Funk Produtora.</t>
  </si>
  <si>
    <t>8swoXILNc6w</t>
  </si>
  <si>
    <t>SET PERAE PARCERO - Wesley AlemÃ£o, MC Paulin da Capital, MC Marks, MC Lipi, MC Lele JP, MC Cebezinho</t>
  </si>
  <si>
    <t>2025-08-26T14:30:09Z</t>
  </si>
  <si>
    <t>funk|funk dos fluxos|set|funk 2025|MC Tuto|MC Ryan SP|MC Cebezinho|MC Kako|MC Luuky|MC GP|MC Meno K|Oruam|Mc Paiva|Mc IG|MC Laranjinha|MC PH|MC Nego Micha|MC Poze do Rodo|MC Hariel|MC Kevin|MC Livinho|MC Kekel|MC JOÃƒOZINHO VT|SET PERAE PARCERO - Wesley AlemÃ£o|MC Paulin da Capital|MC Marks|MC Lipi|MC Lele JP</t>
  </si>
  <si>
    <t>00:00 SET WESLEY ALEMÃƒO - Lipi, Paulin da Capital, Lemos, Gabb, Paiva, Lele, Piedro e Ryan (GM e Oldilla) 09:20 SET WESLEY ALEMÃƒO 2-GM,Oldilla,Lipi,Paulin,Paiva,Kadu,Djonga,Hungria,Lele,Gabb,Marks,Ryan,Piedro,JVT 24:29 Mais Um Favelado â€œDJ GMâ€ MCs Lipi, Lele JP, Liro, Luck e Lemos (Love Funk) 30:56 Mais Um Favelado 2 â€œDJ GMâ€ - MC's Lele JP, Lemos, Paulin da Capital, Lipi, Luck, Gabb 38:25 ''Favela'' MC Ryan SP, MC IG, MC Cebezinho, MC Kadu, MC Paiva e NK 44:24 Oldilla 'Pois Ã‰' MC Kadu, MC Paiva, MC Lemos, MC GP e MC Dena (Love Funk) 49:21 DJ GM e Oldilla 'Polo Branca 2' Cebezinho, Vinny, Lipi, Leozinho, Piedro, Magal Ryan Gabb Kako Paiva 59:22 LACOSTE ÃFRICA - MC Cebezinho, MC IG, MC Lemos, MC Lipi, MC Kelvinho e MC GP (Oldilla) 1:05:58 DJ GM e Oldilla â€œPolo Brancaâ€ MCs Kako, Vinny, Leozinho ZS, Piedro e Magal (Love Funk)  SET PERAE PARCERO - Wesley AlemÃ£o, MC Paulin da Capital, MC Marks, MC Lipi, MC Lele JP, MC Cebezinho SET PERAE PARCERO - Wesley AlemÃ£o, MC Paulin da Capital, MC Marks, MC Lipi, MC Lele JP, MC Cebezinho SET PERAE PARCERO - Wesley AlemÃ£o, MC Paulin da Capital, MC Marks, MC Lipi, MC Lele JP, MC Cebezinho  Quer ficar atualizado com os melhores lanÃ§amentos? Inscreva-se no canal e ative Ã s notificaÃ§Ãµes para nÃ£o perder nenhum lanÃ§amento.ðŸ””  Nosso instagram:@funkdosfluxos https://instagram.com/funkdosfluxos #funkdosfluxos DireÃ§Ã£o:https://www.instagram.com/willstt0s  MÃºsica: SET PERAE PARCERO - Wesley AlemÃ£o, MC Paulin da Capital, MC Marks, MC Lipi, MC Lele JP, MC Cebezinho Ano: 2025  Â©2018 Funk dos Fluxos Ltda. Em parceria com Love Funk Produtora.</t>
  </si>
  <si>
    <t>B_bsWZt37Hk</t>
  </si>
  <si>
    <t>CAIXA BAIXA - Boladin 211 (Web Clipe)</t>
  </si>
  <si>
    <t>2025-08-23T22:07:44Z</t>
  </si>
  <si>
    <t>Quer ficar atualizado com os melhores lanÃ§amentos? Inscreva-se no canal e ative Ã s notificaÃ§Ãµes para nÃ£o perder nenhum lanÃ§amento.ðŸ””  Nosso instagram:@funkdosfluxos https://instagram.com/funkdosfluxos #funkdosfluxos DireÃ§Ã£o:https://www.instagram.com/willstt0s  MÃºsica: CAIXA BAIXA - Boladin 211 (Web Clipe) Ano: 2025  Â©2018 Funk dos Fluxos Ltda. Em parceria com Love Funk Produtora.</t>
  </si>
  <si>
    <t>cTPzphs3HoA</t>
  </si>
  <si>
    <t>SET SABADÃƒO - MC Luuky, MC Hariel, MC Cebezinho, MC Ryan SP, MC Paulin da Capital</t>
  </si>
  <si>
    <t>2025-08-23T15:01:06Z</t>
  </si>
  <si>
    <t>funk|funk dos fluxos|set|funk 2025|MC Tuto|MC Ryan SP|MC Cebezinho|MC Kako|MC Luuky|MC GP|MC Meno K|Oruam|Mc Paiva|Mc IG|MC Laranjinha|MC PH|MC Nego Micha|MC Poze do Rodo|MC Hariel|MC Kevin|MC Livinho|MC Kekel|MC JOÃƒOZINHO VT|SET SABADÃƒO - MC Luuky|MC Paulin da Capital</t>
  </si>
  <si>
    <t>SET SABADÃƒO - MC Luuky, MC Hariel, MC Cebezinho, MC Ryan SP, MC Paulin da Capital SET SABADÃƒO - MC Luuky, MC Hariel, MC Cebezinho, MC Ryan SP, MC Paulin da Capital  00:00 SET DJ GM 7.0 - Cebezinho, Luuky, Tuto, Lipi, Kako, Paulin, Boladin 211, JoÃ£ozinho VT  (DJ GM) 15:12 RITMISTA - Hariel, Ryan SP, Nog, Kadu, Vinny, Paulin da Capital, Lipi, Daniel, Gabb ,GH do 7, DJ WN 25:23 SAMBA DE MALANDRO 2 - MC Paulin da Capital, MC Cebezinho, MC Daniel e MC Marks 29:55 SET FINAL DE ANO - MC Paiva, MC Lipi, Gabb MC e MC Saci (DJ GM e Oldilla) 34:51 RADIANDO FELICIDADE - MC Hariel, MC Paulin da Capital, MC Don Juan e MC Davi (DJ GM) 40:31 QUEBRADAS 2 - MC Paulin da Capital, MC Lipi, MC Ryan SP, MC Hariel, L7NNON e DJ GM (Clipe Oficial)  Quer ficar atualizado com os melhores lanÃ§amentos? Inscreva-se no canal e ative Ã s notificaÃ§Ãµes para nÃ£o perder nenhum lanÃ§amento.ðŸ””  Nosso instagram:@funkdosfluxos https://instagram.com/funkdosfluxos #funkdosfluxos DireÃ§Ã£o:https://www.instagram.com/willstt0s  SET SABADÃƒO - MC Luuky, MC Hariel, MC Cebezinho, MC Ryan SP, MC Paulin da Capital SET SABADÃƒO - MC Luuky, MC Hariel, MC Cebezinho, MC Ryan SP, MC Paulin da Capital SET SABADÃƒO - MC Luuky, MC Hariel, MC Cebezinho, MC Ryan SP, MC Paulin da Capital  MÃºsica: SET SABADÃƒO - MC Luuky, MC Hariel, MC Cebezinho, MC Ryan SP, MC Paulin da Capital Ano: 2025  Â©2018 Funk dos Fluxos Ltda. Em parceria com Love Funk Produtora.</t>
  </si>
  <si>
    <t>bsSpffkMXMU</t>
  </si>
  <si>
    <t>SET SEXTOU - MC IG, MC Ryan SP, MC Cebezinho, MC Tuto, MC Paiva</t>
  </si>
  <si>
    <t>2025-08-22T15:15:09Z</t>
  </si>
  <si>
    <t>SET SEXTOU - MC IG, MC Ryan SP, MC Cebezinho, MC Tuto, MC Paiva SET SEXTOU - MC IG, MC Ryan SP, MC Cebezinho, MC Tuto, MC Paiva SET SEXTOU - MC IG, MC Ryan SP, MC Cebezinho, MC Tuto, MC Paiva  00:00 NOIS TÃ TIPO TIO PATINHAS - MC IG, MC Lele JP, MC Kadu, MC Neguinho PRT, Gabb MC (Web Clipe) 06:07 DEIXA NÃ“S SER FELIZ - MC Tuto e MC Paiva (Web Clipe) 08:46 VOU FICAR DE QUEBRADINHA - MC JoÃ£ozinho VT, MC Paiva, MC Marks, Vulgo FK, MC Lipi, (Web Clipe) DJ GM 14:19 APAIXONADO NESSA VIDA LOKA - Traplaudo e MC Cebezinho (Web Clipe) Murillo e LT 16:56 OLHA O KIT, OLHA O KIT - FUMADÃƒO - MC Paulin da Capital e MC Cebezinho (Web Clipe) DJ GM 19:40 ELA GOSTOU DA MINHA GOMA - PAM PAM - MC Cebezinho, MC Tuto, MC Ryan SP (DJ Oreia) 23:25 EU AMO SEU JEITO DESAPEGADA - MC DON JUAN, DJ GAME BEAT, CAIO PASSOS 26:12 PRA SUBIR NA KTM - Ã‰ ROF ROF - DJ CR Original, Kauejdlz, Mc GH do Mandelao  Quer ficar atualizado com os melhores lanÃ§amentos? Inscreva-se no canal e ative Ã s notificaÃ§Ãµes para nÃ£o perder nenhum lanÃ§amento.ðŸ””  Nosso instagram:@funkdosfluxos https://instagram.com/funkdosfluxos #funkdosfluxos DireÃ§Ã£o:https://www.instagram.com/willstt0s  MÃºsica: SET SEXTOU - MC IG, MC Ryan SP, MC Cebezinho, MC Tuto, MC Paiva Ano: 2025  Â©2018 Funk dos Fluxos Ltda. Em parceria com Love Funk Produtora.</t>
  </si>
  <si>
    <t>j9cyxoIaM0g</t>
  </si>
  <si>
    <t>SET O MENINO ENCANTOU A QUEBRADA - MC KEVIN SET 2025</t>
  </si>
  <si>
    <t>2025-08-21T15:01:15Z</t>
  </si>
  <si>
    <t>funk|funk dos fluxos|set|funk 2025|MC Tuto|MC Ryan SP|MC Cebezinho|MC Kako|MC Luuky|MC GP|MC Meno K|Oruam|Mc Paiva|Mc IG|MC Laranjinha|MC PH|MC Nego Micha|MC Poze do Rodo|MC Hariel|MC Kevin|MC Livinho|MC Kekel|MC JOÃƒOZINHO VT|SET O MENINO ENCANTOU A QUEBRADA - SET MC KEVIN 2025</t>
  </si>
  <si>
    <t>Quer ficar atualizado com os melhores lanÃ§amentos? Inscreva-se no canal e ative Ã s notificaÃ§Ãµes para nÃ£o perder nenhum lanÃ§amento.ðŸ””  00:00 Menor do corre - Mc Kevin 03:55 Sou favela - Mc Kevin  06:05 Vamos pra proxima - Mc Kevin 11:18 JunÃ§Ã£o venenosa - Mc Kevin e Mc Hariel  14:28 OpÃ§Ã£o - Mc Kevin E Mc Ph 18:34 Mesma fita - Mc Kevin 21:14 Deixou pra lÃ¡ - Mc Kevin 25:05 Alma pura - Mc Kevin 29:52 Dinheiro - Mc Kevin  Nosso instagram:@funkdosfluxos https://instagram.com/funkdosfluxos #funkdosfluxos DireÃ§Ã£o:https://www.instagram.com/willstt0s  MÃºsica: SET O MENINO ENCANTOU A QUEBRADA - SET MC KEVIN 2025 Ano: 2025  Â©2018 Funk dos Fluxos Ltda. Em parceria com Love Funk Produtora.</t>
  </si>
  <si>
    <t>tchHNnb_LFE</t>
  </si>
  <si>
    <t>DEIXA NÃ“S SER FELIZ - MC Tuto e MC Paiva (Web Clipe)</t>
  </si>
  <si>
    <t>2025-08-20T21:15:05Z</t>
  </si>
  <si>
    <t>funk|funk dos fluxos|set|funk 2025|MC Tuto|MC Ryan SP|MC Cebezinho|MC Kako|MC Luuky|MC GP|MC Meno K|Oruam|Mc Paiva|Mc IG|MC Laranjinha|MC PH|MC Nego Micha|MC Poze do Rodo|MC Hariel|MC Kevin|MC Livinho|MC Kekel|MC JOÃƒOZINHO VT|DEIXA NÃ“S SER FELIZ - MC Tuto e MC Paiva (Web Clipe)</t>
  </si>
  <si>
    <t>Quer ficar atualizado com os melhores lanÃ§amentos? Inscreva-se no canal e ative Ã s notificaÃ§Ãµes para nÃ£o perder nenhum lanÃ§amento.ðŸ””  Nosso instagram:@funkdosfluxos https://instagram.com/funkdosfluxos #funkdosfluxos DireÃ§Ã£o:https://www.instagram.com/willstt0s  DEIXA NÃ“S SER FELIZ - MC Tuto e MC Paiva (Web Clipe) DEIXA NÃ“S SER FELIZ - MC Tuto e MC Paiva (Web Clipe) DEIXA NÃ“S SER FELIZ - MC Tuto e MC Paiva (Web Clipe)  MÃºsica: DEIXA NÃ“S SER FELIZ - MC Tuto e MC Paiva (Web Clipe) Ano: 2025  Â©2018 Funk dos Fluxos Ltda. Em parceria com Love Funk Produtora.</t>
  </si>
  <si>
    <t>xaXChewtGqU</t>
  </si>
  <si>
    <t>SET AS MELHORES MC PAIVA 2025 - MC Paiva</t>
  </si>
  <si>
    <t>2025-08-20T15:35:33Z</t>
  </si>
  <si>
    <t>funk|funk dos fluxos|set|funk 2025|MC Tuto|MC Ryan SP|MC Cebezinho|MC Kako|MC Luuky|MC GP|MC Meno K|Oruam|Mc Paiva|Mc IG|MC Laranjinha|MC PH|MC Nego Micha|MC Poze do Rodo|MC Hariel|MC Kevin|MC Livinho|MC Kekel|MC JOÃƒOZINHO VT|SET AS MELHORES MC PAIVA 2025 - MC Paiva</t>
  </si>
  <si>
    <t>Quer ficar atualizado com os melhores lanÃ§amentos? Inscreva-se no canal e ative Ã s notificaÃ§Ãµes para nÃ£o perder nenhum lanÃ§amento.ðŸ””  00:00 Ã‰ OS BIGODES DA FIRMA - MC Paiva e SXSS 03:47 EU SEI QUE FUI MULEQUE - MC Paiva e NILO 06:38 DEBOCHADÃƒO - MC Paiva 08:54 ERREI FUI MLK 2 - Nilo e MC Paiva (DJ Di Marques e Kyo) 11:49 Famosinha do TIKTOK - Mc Paiva, Mc Menor Salim e Mc GuillSP (prod.RENANNOBEAT) 17:15 MEU JEITO DE VIVER TE INCOMODA - MC Paiva e MC Saci (Web Clipe) DJ Japa NK e DJ Davi Dog Dog 20:16 MC Paiva - 01 NÃ£o Ã© 02 (Love Funk) DJ AK Beats  22:14 MC Paiva - Fala na Cara (Love Funk) DJ AK Beats 25:00 PARAÃSO FISCAL - MC Paiva (Web Clipe) SXSS 27:15  MC Paiva - Quem Ã‰ Quem Ã‰ (Love Funk) Oldilla e Caio Passos 30:06 Mc Paiva - TÃ¡ Achando Que Eu Nasci Ontem (Prod. SXSS)  31:48 MC SALIM, MC PAIVA, MC RYAN SP, MC LUUKY - SENTA PROS TRAFICA (prod. SXSS) 36:27 DONA MARIA NEM SABE - MC Paiva, MC Ryan SP e MC Kadu (Web Clipe) 40:18 SET FINAL DE ANO - MC Paiva, MC Lipi, Gabb MC e MC Saci (DJ GM e Oldilla)  Nosso instagram:@funkdosfluxos https://instagram.com/funkdosfluxos #funkdosfluxos DireÃ§Ã£o:https://www.instagram.com/willstt0s  MÃºsica: SET AS MELHORES MC PAIVA 2025 - MC Paiva Ano: 2025  Â©2018 Funk dos Fluxos Ltda. Em parceria com Love Funk Produtora.</t>
  </si>
  <si>
    <t>3ocOi0jp34Y</t>
  </si>
  <si>
    <t>VIDA CARA - OS TRALHA - MC Paiva (Web Clipe) DJ GBR</t>
  </si>
  <si>
    <t>2025-08-19T15:00:08Z</t>
  </si>
  <si>
    <t>Quer ficar atualizado com os melhores lanÃ§amentos? Inscreva-se no canal e ative Ã s notificaÃ§Ãµes para nÃ£o perder nenhum lanÃ§amento.ðŸ””  Nosso instagram:@funkdosfluxos https://instagram.com/funkdosfluxos #funkdosfluxos DireÃ§Ã£o:https://www.instagram.com/willstt0s  MÃºsica: VIDA CARA -  OS TRALHA - MC Paiva (Web Clipe) DJ GBR Ano: 2025  Â©2018 Funk dos Fluxos Ltda. Em parceria com Love Funk Produtora.</t>
  </si>
  <si>
    <t>GhUEPiq38yA</t>
  </si>
  <si>
    <t>ELA NÃƒO QUER SABER DE COMPROMISSO - MC Hariel, MC Cebezinho e MC Kako</t>
  </si>
  <si>
    <t>2025-08-18T15:00:22Z</t>
  </si>
  <si>
    <t>Quer ficar atualizado com os melhores lanÃ§amentos? Inscreva-se no canal e ative Ã s notificaÃ§Ãµes para nÃ£o perder nenhum lanÃ§amento.ðŸ””  Nosso instagram:@funkdosfluxos https://instagram.com/funkdosfluxos #funkdosfluxos DireÃ§Ã£o:https://www.instagram.com/willstt0s  MÃºsica: ELA NÃƒO QUER SABER DE COMPROMISSO - MC Hariel, MC Cebezinho e MC Kako Ano: 2025  Â©2018 Funk dos Fluxos Ltda. Em parceria com Love Funk Produtora.</t>
  </si>
  <si>
    <t>2-a9VuSSk0s</t>
  </si>
  <si>
    <t>SET DE MALOKA - MC Paiva, MC Cebezinho, MC Ryan SP,  MC IG, MC Lele JP</t>
  </si>
  <si>
    <t>2025-08-17T15:00:06Z</t>
  </si>
  <si>
    <t>funk|funk dos fluxos|set|funk 2025|MC Tuto|MC Ryan SP|MC Cebezinho|MC Kako|MC Luuky|MC GP|MC Meno K|Oruam|Mc Paiva|Mc IG|MC Laranjinha|MC PH|MC Nego Micha|MC Poze do Rodo|MC Hariel|MC Kevin|MC Livinho|MC Kekel|MC JOÃƒOZINHO VT|SET DE MALOKA - MC Paiva|MC IG|MC Lele JP</t>
  </si>
  <si>
    <t>Quer ficar atualizado com os melhores lanÃ§amentos? Inscreva-se no canal e ative Ã s notificaÃ§Ãµes para nÃ£o perder nenhum lanÃ§amento.ðŸ””  Nosso instagram:@funkdosfluxos https://instagram.com/funkdosfluxos #funkdosfluxos DireÃ§Ã£o:https://www.instagram.com/willstt0s  SET DE MALOKA - MC Paiva, MC Cebezinho, MC Ryan SP,  MC IG, MC Lele JP SET DE MALOKA - MC Paiva, MC Cebezinho, MC Ryan SP,  MC IG, MC Lele JP SET DE MALOKA - MC Paiva, MC Cebezinho, MC Ryan SP,  MC IG, MC Lele JP SET DE MALOKA - MC Paiva, MC Cebezinho, MC Ryan SP,  MC IG, MC Lele JP  MÃºsica: SET DE MALOKA - MC Paiva, MC Cebezinho, MC Ryan SP,  MC IG, MC Lele JP Ano: 2025  Â©2018 Funk dos Fluxos Ltda. Em parceria com Love Funk Produtora.</t>
  </si>
  <si>
    <t>BXBVV_OCHjk</t>
  </si>
  <si>
    <t>VOU FICAR DE QUEBRADINHA - MC JoÃ£ozinho VT, MC Paiva, MC Marks, Vulgo FK, MC Lipi, (Web Clipe) DJ GM</t>
  </si>
  <si>
    <t>2025-08-16T21:14:01Z</t>
  </si>
  <si>
    <t>funk|funk dos fluxos|set|funk 2025|MC Tuto|MC Ryan SP|MC Cebezinho|MC Kako|MC Luuky|MC GP|MC Meno K|Oruam|Mc Paiva|Mc IG|MC Laranjinha|MC PH|MC Nego Micha|MC Poze do Rodo|MC Hariel|MC Kevin|MC Livinho|MC Kekel|MC JOÃƒOZINHO VT|VOU FICAR DE QUEBRADINHA - MC JoÃ£ozinho VT|MC Paiva|MC Marks|Vulgo FK|MC Lipi|(Web Clipe) DJ GM</t>
  </si>
  <si>
    <t>Quer ficar atualizado com os melhores lanÃ§amentos? Inscreva-se no canal e ative Ã s notificaÃ§Ãµes para nÃ£o perder nenhum lanÃ§amento.ðŸ””  Nosso instagram:@funkdosfluxos https://instagram.com/funkdosfluxos #funkdosfluxos DireÃ§Ã£o:https://www.instagram.com/willstt0s  VOU FICAR DE QUEBRADINHA - MC JoÃ£ozinho VT, MC Paiva, MC Marks, Vulgo FK, MC Lipi, (Web Clipe) DJ GM VOU FICAR DE QUEBRADINHA - MC JoÃ£ozinho VT, MC Paiva, MC Marks, Vulgo FK, MC Lipi, (Web Clipe) DJ GM VOU FICAR DE QUEBRADINHA - MC JoÃ£ozinho VT, MC Paiva, MC Marks, Vulgo FK, MC Lipi, (Web Clipe) DJ GM  MÃºsica: VOU FICAR DE QUEBRADINHA - MC JoÃ£ozinho VT, MC Paiva, MC Marks, Vulgo FK, MC Lipi, (Web Clipe) DJ GM Ano: 2025  Â©2018 Funk dos Fluxos Ltda. Em parceria com Love Funk Produtora.</t>
  </si>
  <si>
    <t>Obs8lERBu4o</t>
  </si>
  <si>
    <t>VISAO DOS MENOR - MC Meno K (Web Clipe) KAUHAN PERES</t>
  </si>
  <si>
    <t>2025-08-16T15:00:39Z</t>
  </si>
  <si>
    <t>Quer ficar atualizado com os melhores lanÃ§amentos? Inscreva-se no canal e ative Ã s notificaÃ§Ãµes para nÃ£o perder nenhum lanÃ§amento.ðŸ””  Nosso instagram:@funkdosfluxos https://instagram.com/funkdosfluxos #funkdosfluxos DireÃ§Ã£o:https://www.instagram.com/willstt0s  MÃºsica: VISAO DOS MENOR - MC Meno K (Web Clipe) KAUHAN PERES Ano: 2025  Â©2018 Funk dos Fluxos Ltda. Em parceria com Love Funk Produtora.</t>
  </si>
  <si>
    <t>1zJRZQlA01g</t>
  </si>
  <si>
    <t>MODO TELETRANSPORTE - MC IG, MC Lan, MC Kadu e DJ Glenner (Web Clipe)</t>
  </si>
  <si>
    <t>2025-08-13T15:00:45Z</t>
  </si>
  <si>
    <t>Quer ficar atualizado com os melhores lanÃ§amentos? Inscreva-se no canal e ative Ã s notificaÃ§Ãµes para nÃ£o perder nenhum lanÃ§amento.ðŸ””  Nosso instagram:@funkdosfluxos https://instagram.com/funkdosfluxos #funkdosfluxos DireÃ§Ã£o:https://www.instagram.com/willstt0s  MÃºsica: MODO TELETRANSPORTE - MC IG, MC Lan, MC Kadu e DJ Glenner (Web Clipe) Ano: 2025  Â©2018 Funk dos Fluxos Ltda. Em parceria com Love Funk Produtora.</t>
  </si>
  <si>
    <t>2ivTKfM41PM</t>
  </si>
  <si>
    <t>DEIXA NÃ“S SER FELIZ - MC Tuto (Web Clipe) DJ David LP</t>
  </si>
  <si>
    <t>2025-08-12T20:45:00Z</t>
  </si>
  <si>
    <t>funk|funk dos fluxos|set|funk 2025|MC Tuto|MC Ryan SP|MC Cebezinho|MC Kako|MC Luuky|MC GP|MC Meno K|Oruam|Mc Paiva|Mc IG|MC Laranjinha|MC PH|MC Nego Micha|MC Poze do Rodo|MC Hariel|MC Kevin|MC Livinho|MC Kekel|MC JOÃƒOZINHO VT|DEIXA NÃ“S SER FELIZ - MC Tuto (Web Clipe) DJ David LP</t>
  </si>
  <si>
    <t>Quer ficar atualizado com os melhores lanÃ§amentos? Inscreva-se no canal e ative Ã s notificaÃ§Ãµes para nÃ£o perder nenhum lanÃ§amento.ðŸ””  Nosso instagram:@funkdosfluxos https://instagram.com/funkdosfluxos #funkdosfluxos DireÃ§Ã£o:https://www.instagram.com/willstt0s  MÃºsica:DEIXA NÃ“S SER FELIZ - MC Tuto (Web Clipe) DJ David LP Ano: 2025  Â©2018 Funk dos Fluxos Ltda. Em parceria com Love Funk Produtora.</t>
  </si>
  <si>
    <t>zHhWDji4DQM</t>
  </si>
  <si>
    <t>LANÃ‡A DA BARBIE - Boladin 211, Duck no Beat, Anderson Da ZN, MC Thiaguinho do Recife (Web Clipe)</t>
  </si>
  <si>
    <t>2025-08-11T22:31:14Z</t>
  </si>
  <si>
    <t>funk|funk dos fluxos|set|funk 2025|MC Tuto|MC Ryan SP|MC Cebezinho|MC Kako|MC Luuky|MC GP|MC Meno K|Oruam|Mc Paiva|Mc IG|MC Laranjinha|MC PH|MC Nego Micha|MC Poze do Rodo|MC Hariel|MC Kevin|MC Livinho|MC Kekel|MC JOÃƒOZINHO VT|LANÃ‡A DA BARBIE - Boladin 211|Duck no Beat|Anderson Da ZN|MC Thiaguinho do Recife (Web Clipe)</t>
  </si>
  <si>
    <t>Quer ficar atualizado com os melhores lanÃ§amentos? Inscreva-se no canal e ative Ã s notificaÃ§Ãµes para nÃ£o perder nenhum lanÃ§amento.ðŸ””  Nosso instagram:@funkdosfluxos https://instagram.com/funkdosfluxos #funkdosfluxos DireÃ§Ã£o:https://www.instagram.com/willstt0s  MÃºsica: LANÃ‡A DA BARBIE - Boladin 211, Duck no Beat, Anderson Da ZN, MC Thiaguinho do Recife (Web Clipe) Ano: 2025  Â©2018 Funk dos Fluxos Ltda. Em parceria com Love Funk Produtora.</t>
  </si>
  <si>
    <t>UnpQRqk7bfA</t>
  </si>
  <si>
    <t>FOI ASSIM NO QUARTIN - MC Luuky e  MC W1 (Web Clipe) DJ Gouveia</t>
  </si>
  <si>
    <t>2025-08-10T21:15:03Z</t>
  </si>
  <si>
    <t>Quer ficar atualizado com os melhores lanÃ§amentos? Inscreva-se no canal e ative Ã s notificaÃ§Ãµes para nÃ£o perder nenhum lanÃ§amento.ðŸ””  Nosso instagram:@funkdosfluxos https://instagram.com/funkdosfluxos #funkdosfluxos DireÃ§Ã£o:https://www.instagram.com/willstt0s  MÃºsica: FOI ASSIM NO QUARTIN - MC Luuky e  MC W1 (Web Clipe) DJ Gouveia Ano: 2025  Â©2018 Funk dos Fluxos Ltda. Em parceria com Love Funk Produtora.</t>
  </si>
  <si>
    <t>XuAVo4HojrE</t>
  </si>
  <si>
    <t>FAZ 360 E SENTA - TOMA JACK TOMA - MC MENOR MT e MC LINDÃƒO (DJ JHOW BEATS)</t>
  </si>
  <si>
    <t>2025-08-10T18:48:11Z</t>
  </si>
  <si>
    <t>funk|funk dos fluxos|set|funk 2025|MC Tuto|MC Ryan SP|MC Cebezinho|MC Kako|MC Luuky|MC GP|MC Meno K|Oruam|Mc Paiva|Mc IG|MC Laranjinha|MC PH|MC Nego Micha|MC Poze do Rodo|MC Hariel|MC Kevin|MC Livinho|MC Kekel|MC JOÃƒOZINHO VT|FAZ 360 E SENTA - TOMA JACK TOMA - MC MENOR MT e MC LINDÃƒO (DJ JHOW BEATS)</t>
  </si>
  <si>
    <t>Quer ficar atualizado com os melhores lanÃ§amentos? Inscreva-se no canal e ative Ã s notificaÃ§Ãµes para nÃ£o perder nenhum lanÃ§amento.ðŸ””  Nosso instagram:@funkdosfluxos https://instagram.com/funkdosfluxos #funkdosfluxos DireÃ§Ã£o:https://www.instagram.com/willstt0s  FAZ 360 E SENTA - TOMA JACK TOMA - MC MENOR MT e MC LINDÃƒO (DJ JHOW BEATS) FAZ 360 E SENTA - TOMA JACK TOMA - MC MENOR MT e MC LINDÃƒO (DJ JHOW BEATS) FAZ 360 E SENTA - TOMA JACK TOMA - MC MENOR MT e MC LINDÃƒO (DJ JHOW BEATS) FAZ 360 E SENTA - TOMA JACK TOMA - MC MENOR MT e MC LINDÃƒO (DJ JHOW BEATS) FAZ 360 E SENTA - TOMA JACK TOMA - MC MENOR MT e MC LINDÃƒO (DJ JHOW BEATS)  MÃºsica: FAZ 360 E SENTA - TOMA JACK TOMA - MC MENOR MT e MC LINDÃƒO (DJ JHOW BEATS) Ano: 2025  Â©2018 Funk dos Fluxos Ltda. Em parceria com Love Funk Produtora.</t>
  </si>
  <si>
    <t>PcejXlXvldA</t>
  </si>
  <si>
    <t>DA QUEBRADA PRO TOPO - MC Lipi (Web Clipe) DJ GM</t>
  </si>
  <si>
    <t>2025-08-09T16:01:02Z</t>
  </si>
  <si>
    <t>funk|funk dos fluxos|set|funk 2025|MC Tuto|MC Ryan SP|MC Cebezinho|MC Kako|MC Luuky|MC GP|MC Meno K|Oruam|Mc Paiva|Mc IG|MC Laranjinha|MC PH|MC Nego Micha|MC Poze do Rodo|MC Hariel|MC Kevin|MC Livinho|MC Kekel|MC JOÃƒOZINHO VT|DA QUEBRADA PRO TOPO - MC Lipi (Web Clipe) DJ GM</t>
  </si>
  <si>
    <t>Quer ficar atualizado com os melhores lanÃ§amentos? Inscreva-se no canal e ative Ã s notificaÃ§Ãµes para nÃ£o perder nenhum lanÃ§amento.ðŸ””  Nosso instagram:@funkdosfluxos https://instagram.com/funkdosfluxos #funkdosfluxos DireÃ§Ã£o:https://www.instagram.com/willstt0s  MÃºsica: DA QUEBRADA PRO TOPO - MC Lipi (Web Clipe) DJ GM Ano: 2025  Â©2018 Funk dos Fluxos Ltda. Em parceria com Love Funk Produtora.</t>
  </si>
  <si>
    <t>7JHxEuZoDsk</t>
  </si>
  <si>
    <t>ELA NÃƒO QUER CLT - Mc Paiva e Mc JoÃ£ozinho VT (Web Clipe) DJ GM</t>
  </si>
  <si>
    <t>2025-08-07T21:14:01Z</t>
  </si>
  <si>
    <t>funk|funk dos fluxos|set|funk 2025|ELA NÃƒO QUER CLT - Mc Paiva e Mc JoÃ£ozinho VT (Web Clipe) DJ GM</t>
  </si>
  <si>
    <t>Quer ficar atualizado com os melhores lanÃ§amentos? Inscreva-se no canal e ative Ã s notificaÃ§Ãµes para nÃ£o perder nenhum lanÃ§amento.ðŸ””  Nosso instagram:@funkdosfluxos https://instagram.com/funkdosfluxos #funkdosfluxos DireÃ§Ã£o:https://www.instagram.com/willstt0s  MÃºsica: ELA NÃƒO QUER CLT - Mc Paiva e Mc JoÃ£ozinho VT (Web Clipe) DJ GM Ano: 2025  Â©2018 Funk dos Fluxos Ltda. Em parceria com Love Funk Produtora.</t>
  </si>
  <si>
    <t>tHHbYVNo_1Q</t>
  </si>
  <si>
    <t>AMOR Ã‰ LOROTA - MC Paiva (Web Clipe) AK Beats e Renannobeat</t>
  </si>
  <si>
    <t>2025-08-06T21:15:10Z</t>
  </si>
  <si>
    <t>funk|funk dos fluxos|set|funk 2025|AMOR Ã‰ LOROTA - MC Paiva (Web Clipe) AK Beats e Renannobeat</t>
  </si>
  <si>
    <t>Quer ficar atualizado com os melhores lanÃ§amentos? Inscreva-se no canal e ative Ã s notificaÃ§Ãµes para nÃ£o perder nenhum lanÃ§amento.ðŸ””  Nosso instagram:@funkdosfluxos https://instagram.com/funkdosfluxos #funkdosfluxos DireÃ§Ã£o:https://www.instagram.com/willstt0s  MÃºsica: AMOR Ã‰ LOROTA - MC Paiva (Web Clipe) AK Beats e Renannobeat Ano: 2025  Â©2018 Funk dos Fluxos Ltda. Em parceria com Love Funk Produtora.</t>
  </si>
  <si>
    <t>fyvRNc2roGo</t>
  </si>
  <si>
    <t>AGORA VOU DE JET - Mc Kadu, Mc Dena, DU'L , Mc Murilo MT (Dj Herculano)</t>
  </si>
  <si>
    <t>2025-08-04T15:15:04Z</t>
  </si>
  <si>
    <t>funk|funk dos fluxos|set|funk 2025|AGORA VOU DE JET - Mc Kadu|Mc Dena|DU'L|MC Murilo MT (Dj Herculano)</t>
  </si>
  <si>
    <t>Quer ficar atualizado com os melhores lanÃ§amentos? Inscreva-se no canal e ative Ã s notificaÃ§Ãµes para nÃ£o perder nenhum lanÃ§amento.ðŸ””  Nosso instagram:@funkdosfluxos https://instagram.com/funkdosfluxos #funkdosfluxos DireÃ§Ã£o:https://www.instagram.com/willstt0s  MÃºsica: AGORA VOU DE JET - Mc Kadu, Mc Dena, DU'L , MC Murilo MT (Dj Herculano) Ano: 2025  Â©2018 Funk dos Fluxos Ltda. Em parceria com Love Funk Produtora.</t>
  </si>
  <si>
    <t>ge7To6Q9bxM</t>
  </si>
  <si>
    <t>PERTO DE MAGNATA - CALCULISTA 2 - MC Paiva,  MC JoÃ£ozinho VT e DJ JR No Beat</t>
  </si>
  <si>
    <t>2025-08-01T15:02:10Z</t>
  </si>
  <si>
    <t>funk|funk dos fluxos|set|funk 2025</t>
  </si>
  <si>
    <t>Quer ficar atualizado com os melhores lanÃ§amentos? Inscreva-se no canal e ative Ã s notificaÃ§Ãµes para nÃ£o perder nenhum lanÃ§amento.ðŸ””  Nosso instagram:@funkdosfluxos https://instagram.com/funkdosfluxos #funkdosfluxos DireÃ§Ã£o:https://www.instagram.com/willstt0s  MÃºsica: Ano: 2025  Â©2018 Funk dos Fluxos Ltda. Em parceria com Love Funk Produtora.</t>
  </si>
  <si>
    <t>qxqMkPl_R9A</t>
  </si>
  <si>
    <t>ENCOSTA NA PAREDE - Mc Pedrinho e Teko Bolado</t>
  </si>
  <si>
    <t>2025-07-31T22:01:03Z</t>
  </si>
  <si>
    <t>funk|funk dos fluxos|set|funk 2025|ENCOSTA NA PAREDE - Mc Pedrinho e Teko Bolado</t>
  </si>
  <si>
    <t>Quer ficar atualizado com os melhores lanÃ§amentos? Inscreva-se no canal e ative Ã s notificaÃ§Ãµes para nÃ£o perder nenhum lanÃ§amento.ðŸ””  Nosso instagram:@funkdosfluxos https://instagram.com/funkdosfluxos #funkdosfluxos DireÃ§Ã£o:https://www.instagram.com/willstt0s  MÃºsica: ENCOSTA NA PAREDE - Mc Pedrinho e Teko Bolado Ano: 2025  Â©2018 Funk dos Fluxos Ltda. Em parceria com Love Funk Produtora.</t>
  </si>
  <si>
    <t>rRYPn_Z1tss</t>
  </si>
  <si>
    <t>CORAÃ‡ÃƒO VAZIO - MC kzs, Gabb MC, DJ Yago e DJ GAME BEAT</t>
  </si>
  <si>
    <t>2025-07-30T21:45:05Z</t>
  </si>
  <si>
    <t>funk|funk dos fluxos|set|funk 2025|CORAÃ‡ÃƒO VAZIO - MC kzs|Gabb MC|DJ Yago e DJ GAME BEAT</t>
  </si>
  <si>
    <t>Quer ficar atualizado com os melhores lanÃ§amentos? Inscreva-se no canal e ative Ã s notificaÃ§Ãµes para nÃ£o perder nenhum lanÃ§amento.ðŸ””  Nosso instagram:@funkdosfluxos https://instagram.com/funkdosfluxos #funkdosfluxos DireÃ§Ã£o:https://www.instagram.com/willstt0s  MÃºsica: CORAÃ‡ÃƒO VAZIO -  MC kzs, Gabb MC, DJ Yago e DJ GAME BEAT  Ano: 2025  Â©2018 Funk dos Fluxos Ltda. Em parceria com Love Funk Produtora.</t>
  </si>
  <si>
    <t>E8C0kn-m_B4</t>
  </si>
  <si>
    <t>FEFA VERMELHA - MC IG, MC Vinny, MC Kadu, MC Cebezinho e MC Paulin da Capital (DJ GM e DJ SM)</t>
  </si>
  <si>
    <t>2025-07-30T14:51:12Z</t>
  </si>
  <si>
    <t>funk|funk dos fluxos|set|funk 2025|FEFA VERMELHA - MC IG|MC Vinny|MC Kadu|MC Cebezinho e MC Paulin da Capital (DJ GM e DJ SM)</t>
  </si>
  <si>
    <t>Quer ficar atualizado com os melhores lanÃ§amentos? Inscreva-se no canal e ative Ã s notificaÃ§Ãµes para nÃ£o perder nenhum lanÃ§amento.ðŸ””  Nosso instagram:@funkdosfluxos https://instagram.com/funkdosfluxos #funkdosfluxos DireÃ§Ã£o:https://www.instagram.com/willstt0s  MÃºsica: FEFA VERMELHA - MC IG, MC Vinny, MC Kadu, MC Cebezinho e MC Paulin da Capital (DJ GM e DJ SM) Ano: 2025  Â©2018 Funk dos Fluxos Ltda. Em parceria com Love Funk Produtora.</t>
  </si>
  <si>
    <t>bS-uOKVboR0</t>
  </si>
  <si>
    <t>DEPOIS DO PELÃ‰ NÃ“S DAVA UMA - MC Paulin da Capital e MC Cebezinho (DJ GM)</t>
  </si>
  <si>
    <t>2025-07-29T13:20:46Z</t>
  </si>
  <si>
    <t>funk|funk dos fluxos|set|funk 2025|DEPOIS DO PELÃ‰ NÃ“S DAVA UMA - MC Paulin da Capital e MC Cebezinho (DJ GM)</t>
  </si>
  <si>
    <t>Quer ficar atualizado com os melhores lanÃ§amentos? Inscreva-se no canal e ative Ã s notificaÃ§Ãµes para nÃ£o perder nenhum lanÃ§amento.ðŸ””  Nosso instagram:@funkdosfluxos https://instagram.com/funkdosfluxos #funkdosfluxos DireÃ§Ã£o:https://www.instagram.com/willstt0s  MÃºsica:DEPOIS DO PELÃ‰ NÃ“S DAVA UMA - MC Paulin da Capital e MC Cebezinho (DJ GM) Ano: 2025  Â©2018 Funk dos Fluxos Ltda. Em parceria com Love Funk Produtora.</t>
  </si>
  <si>
    <t>vhgtJD9pcfU</t>
  </si>
  <si>
    <t>INVEJOSINHO LARGA A ORELHA - Mc NegÃ£o Original (Oldilla e Dj GM)</t>
  </si>
  <si>
    <t>2025-07-28T18:21:03Z</t>
  </si>
  <si>
    <t>funk|funk dos fluxos|set|funk 2025|INVEJOSINHO LARGA A ORELHA - Mc NegÃ£o Original (Oldilla e Dj GM)</t>
  </si>
  <si>
    <t>Quer ficar atualizado com os melhores lanÃ§amentos? Inscreva-se no canal e ative Ã s notificaÃ§Ãµes para nÃ£o perder nenhum lanÃ§amento.ðŸ””  Nosso instagram:@funkdosfluxos https://instagram.com/funkdosfluxos #funkdosfluxos DireÃ§Ã£o:https://www.instagram.com/willstt0s  MÃºsica: INVEJOSINHO LARGA A ORELHA - Mc NegÃ£o Original (Oldilla e Dj GM) Ano: 2025  Â©2018 Funk dos Fluxos Ltda. Em parceria com Love Funk Produtora.</t>
  </si>
  <si>
    <t>h31p0KOiU8A</t>
  </si>
  <si>
    <t>VEJO NA CAPA DA BÃBLIA SAGRADA - MC Kevin e MC PH (DJ Perera)</t>
  </si>
  <si>
    <t>2025-07-27T22:38:48Z</t>
  </si>
  <si>
    <t>funk|funk dos fluxos|set|funk 2025|VEJO NA CAPA DA BÃBLIA SAGRADA - MC Kevin e MC PH (DJ Perera)</t>
  </si>
  <si>
    <t>Quer ficar atualizado com os melhores lanÃ§amentos? Inscreva-se no canal e ative Ã s notificaÃ§Ãµes para nÃ£o perder nenhum lanÃ§amento.ðŸ””  Nosso instagram:@funkdosfluxos https://instagram.com/funkdosfluxos #funkdosfluxos DireÃ§Ã£o:https://www.instagram.com/willstt0s  MÃºsica: VEJO NA CAPA DA BÃBLIA SAGRADA - MC Kevin e MC PH (DJ Perera) Ano: 2025  Â©2018 Funk dos Fluxos Ltda. Em parceria com Love Funk Produtora.</t>
  </si>
  <si>
    <t>40qzAlMTLQ8</t>
  </si>
  <si>
    <t>RADIANDO FELICIDADE - MC Hariel, MC Paulin da Capital, MC Don Juan e MC Davi (DJ GM)</t>
  </si>
  <si>
    <t>2025-07-27T14:21:13Z</t>
  </si>
  <si>
    <t>funk|funk dos fluxos|set|funk 2025|RADIANDO FELICIDADE - MC Hariel|MC Paulin da Capital|MC Don Juan e MC Davi (DJ GM)</t>
  </si>
  <si>
    <t>Quer ficar atualizado com os melhores lanÃ§amentos? Inscreva-se no canal e ative Ã s notificaÃ§Ãµes para nÃ£o perder nenhum lanÃ§amento.ðŸ””  Nosso instagram:@funkdosfluxos https://instagram.com/funkdosfluxos #funkdosfluxos DireÃ§Ã£o:https://www.instagram.com/willstt0s  MÃºsica: RADIANDO FELICIDADE - MC Hariel, MC Paulin da Capital, MC Don Juan e MC Davi (DJ GM) Ano: 2025  Â©2018 Funk dos Fluxos Ltda. Em parceria com Love Funk Produtora.</t>
  </si>
  <si>
    <t>35zubGOokFk</t>
  </si>
  <si>
    <t>TOMA SEU 5 MINUTINHOS DE FAMA - MC Paiva, DJ Japa NK e DJ Davi Dog Dog</t>
  </si>
  <si>
    <t>2025-07-25T13:14:46Z</t>
  </si>
  <si>
    <t>funk|funk dos fluxos|set|funk 2025|TOMA SEU 5 MINUTINHOS DE FAMA 2 - MC Paiva|DJ Japa NK e DJ Davi Dog Dog</t>
  </si>
  <si>
    <t>Quer ficar atualizado com os melhores lanÃ§amentos? Inscreva-se no canal e ative Ã s notificaÃ§Ãµes para nÃ£o perder nenhum lanÃ§amento.ðŸ””  Nosso instagram:@funkdosfluxos https://instagram.com/funkdosfluxos #funkdosfluxos DireÃ§Ã£o:https://www.instagram.com/willstt0s  MÃºsica: TOMA SEU 5 MINUTINHOS DE FAMA 2 - MC Paiva, DJ Japa NK e DJ Davi Dog Dog Ano: 2025  Â©2018 Funk dos Fluxos Ltda. Em parceria com Love Funk Produtora.</t>
  </si>
  <si>
    <t>zBq9a92-2WI</t>
  </si>
  <si>
    <t>SET PÃ‰ NA PORTA - MC NegÃ£o Original, MC Ryan SP, MC Marks, MC Cebezinho</t>
  </si>
  <si>
    <t>2025-07-22T23:52:27Z</t>
  </si>
  <si>
    <t>Quer ficar atualizado com os melhores lanÃ§amentos? Inscreva-se no canal e ative Ã s notificaÃ§Ãµes para nÃ£o perder nenhum lanÃ§amento.ðŸ””  Nosso instagram:@funkdosfluxos https://instagram.com/funkdosfluxos #funkdosfluxos DireÃ§Ã£o:https://www.instagram.com/willstt0s  MÃºsica: SET PÃ‰ NA PORTA - MC NegÃ£o Original, MC Ryan SP, MC Marks, MC Cebezinho Ano: 2025  Â©2018 Funk dos Fluxos Ltda. Em parceria com Love Funk Produtora.</t>
  </si>
  <si>
    <t>W8MeObiscoY</t>
  </si>
  <si>
    <t>SET #SABADOU - MC NegÃ£o Original, MC IG, MC Ryan SP, MC GP e MC Meno K</t>
  </si>
  <si>
    <t>2025-07-19T15:30:14Z</t>
  </si>
  <si>
    <t>funk|funk dos fluxos|set|funk 2025|SET #SABADOU - MC NegÃ£o Original|MC IG|MC Ryan SP|MC GP e MC Meno K</t>
  </si>
  <si>
    <t>Quer ficar atualizado com os melhores lanÃ§amentos? Inscreva-se no canal e ative Ã s notificaÃ§Ãµes para nÃ£o perder nenhum lanÃ§amento.ðŸ””  Nosso instagram:@funkdosfluxos https://instagram.com/funkdosfluxos #funkdosfluxos DireÃ§Ã£o:https://www.instagram.com/willstt0s  MÃºsica: SET #SABADOU - MC NegÃ£o Original, MC IG, MC Ryan SP, MC GP e MC Meno K Ano: 2025  Â©2018 Funk dos Fluxos Ltda. Em parceria com Love Funk Produtora.</t>
  </si>
  <si>
    <t>cxP032A6Coo</t>
  </si>
  <si>
    <t>SET DO BUZEIRA 3.0 - MC Lipi, MC Lele JP, Boladin 211 e MC Cebezinho (DJ GM e Oldilla)</t>
  </si>
  <si>
    <t>2025-07-17T22:17:22Z</t>
  </si>
  <si>
    <t>funk|funk dos fluxos|set|funk 2025|SET DO BUZEIRA 3.0 - MC Lipi|MC Lele JP|Boladin 211|e MC Cebezinho|(DJ GM e Oldilla)</t>
  </si>
  <si>
    <t>Quer ficar atualizado com os melhores lanÃ§amentos? Inscreva-se no canal e ative Ã s notificaÃ§Ãµes para nÃ£o perder nenhum lanÃ§amento.ðŸ””  Nosso instagram:@funkdosfluxos https://instagram.com/funkdosfluxos #funkdosfluxos DireÃ§Ã£o:https://www.instagram.com/willstt0s  MÃºsica: SET DO BUZEIRA 3.0 - MC Lipi, MC Lele JP, Boladin 211 e MC Cebezinho (DJ GM e Oldilla) Ano: 2025  Â©2018 Funk dos Fluxos Ltda. Em parceria com Love Funk Produtora.</t>
  </si>
  <si>
    <t>eSFegAypW18</t>
  </si>
  <si>
    <t>GIRO DOS ARTISTAS 3 - MC's Bruninho da Praia, Cebezinho, Paiva, Tuto e Daniel (Oldilla e DJ Oreia)</t>
  </si>
  <si>
    <t>2025-07-16T16:45:18Z</t>
  </si>
  <si>
    <t>funk|funk dos fluxos|set|funk 2025|GIRO DOS ARTISTAS 3 - MC's Bruninho da Praia|Cebezinho|Paiva|Tuto e Daniel (Oldilla e DJ Oreia)</t>
  </si>
  <si>
    <t>Quer ficar atualizado com os melhores lanÃ§amentos? Inscreva-se no canal e ative Ã s notificaÃ§Ãµes para nÃ£o perder nenhum lanÃ§amento.ðŸ””  Nosso instagram:@funkdosfluxos https://instagram.com/funkdosfluxos #funkdosfluxos DireÃ§Ã£o:https://www.instagram.com/willstt0s  MÃºsica: GIRO DOS ARTISTAS 3 - MC's Bruninho da Praia, Cebezinho, Paiva, Tuto e Daniel (Oldilla e DJ Oreia) Ano: 2025  Â©2018 Funk dos Fluxos Ltda. Em parceria com Love Funk Produtora.</t>
  </si>
  <si>
    <t>tifFGVnlm8A</t>
  </si>
  <si>
    <t>SET DO BUZEIRA - GP, Kadu, Tuto, Marks, Lele JP, Kanhoto, Liro, Bruninho da Praia, DJ GM e DJ Russo</t>
  </si>
  <si>
    <t>2025-07-11T15:01:44Z</t>
  </si>
  <si>
    <t>funk|funk dos fluxos|set|funk 2025|SET DO BUZEIRA - GP|Kadu|Tuto|Marks|Lele JP|Kanhoto|Liro|Bruninho da Praia|DJ GM e DJ Russo</t>
  </si>
  <si>
    <t>Quer ficar atualizado com os melhores lanÃ§amentos? Inscreva-se no canal e ative Ã s notificaÃ§Ãµes para nÃ£o perder nenhum lanÃ§amento.ðŸ””  Nosso instagram:@funkdosfluxos https://instagram.com/funkdosfluxos #funkdosfluxos DireÃ§Ã£o:https://www.instagram.com/willstt0s  MÃºsica:SET DO BUZEIRA - GP, Kadu, Tuto, Marks, Lele JP, Kanhoto, Liro, Bruninho da Praia, DJ GM e DJ Russo Ano: 2025  Â©2018 Funk dos Fluxos Ltda. Em parceria com Love Funk Produtora.</t>
  </si>
  <si>
    <t>7sWj4SeBJmo</t>
  </si>
  <si>
    <t>AMOR POR QUE VOCÃŠ ME TRATA ASSIM - Mc,s Cebezinho, Ryan SP, IG, Paulin Da Capital, Japa NK e DJ GM</t>
  </si>
  <si>
    <t>2025-07-08T22:00:59Z</t>
  </si>
  <si>
    <t>funk|funk dos fluxos|set|funk 2025|AMOR POR QUE VOCÃŠ ME TRATA ASSIM - Mc|s Cebezinho|Ryan SP|IG|Paulin Da Capital|Japa NK e DJ GM</t>
  </si>
  <si>
    <t>Quer ficar atualizado com os melhores lanÃ§amentos? Inscreva-se no canal e ative Ã s notificaÃ§Ãµes para nÃ£o perder nenhum lanÃ§amento.ðŸ””  Nosso instagram:@funkdosfluxos https://instagram.com/funkdosfluxos #funkdosfluxos DireÃ§Ã£o:https://www.instagram.com/willstt0s  MÃºsica: AMOR POR QUE VOCÃŠ ME TRATA ASSIM - Mc,s Cebezinho, Ryan SP, IG, Paulin Da Capital, Japa NK e DJ GM Ano: 2025  Â©2018 Funk dos Fluxos Ltda. Em parceria com Love Funk Produtora.</t>
  </si>
  <si>
    <t>UT2wUBiKfdQ</t>
  </si>
  <si>
    <t>PRA SUBIR NA KTM - Ã‰ ROF ROF - DJ CR Original, Kauejdlz, Mc GH do Mandelao</t>
  </si>
  <si>
    <t>2025-07-06T20:41:14Z</t>
  </si>
  <si>
    <t>funk|funk dos fluxos|set|funk 2025|PRA SUBIR NA KTM - Ã‰ ROF ROF - DJ CR Original|Kauejdlz|Mc GH do Mandelao</t>
  </si>
  <si>
    <t>Quer ficar atualizado com os melhores lanÃ§amentos? Inscreva-se no canal e ative Ã s notificaÃ§Ãµes para nÃ£o perder nenhum lanÃ§amento.ðŸ””  Nosso instagram:@funkdosfluxos https://instagram.com/funkdosfluxos #funkdosfluxos DireÃ§Ã£o:https://www.instagram.com/willstt0s  MÃºsica: PRA SUBIR NA KTM - Ã‰ ROF ROF - DJ CR Original, Kauejdlz, Mc GH do Mandelao Ano: 2025  Â©2018 Funk dos Fluxos Ltda. Em parceria com Love Funk Produtora.</t>
  </si>
  <si>
    <t>vOkcsiCxEp0</t>
  </si>
  <si>
    <t>JACOB &amp; CO - MC Vinny, MC IG, MC Kadu, MC Cebezinho e MC Paulin da Capital (DJ GM e DJ SM)</t>
  </si>
  <si>
    <t>2025-07-04T21:15:47Z</t>
  </si>
  <si>
    <t>Quer ficar atualizado com os melhores lanÃ§amentos? Inscreva-se no canal e ative Ã s notificaÃ§Ãµes para nÃ£o perder nenhum lanÃ§amento.ðŸ””  Nosso instagram:@funkdosfluxos https://instagram.com/funkdosfluxos #funkdosfluxos DireÃ§Ã£o:https://www.instagram.com/willstt0s  MÃºsica:JACOB &amp; CO - MC Vinny, MC IG, MC Kadu, MC Cebezinho e MC Paulin da Capital (DJ GM e DJ SM) Ano: 2025  JACOB &amp; CO - MC Vinny, MC IG, MC Kadu, MC Cebezinho e MC Paulin da Capital (DJ GM e DJ SM) JACOB &amp; CO - MC Vinny, MC IG, MC Kadu, MC Cebezinho e MC Paulin da Capital (DJ GM e DJ SM) JACOB &amp; CO - MC Vinny, MC IG, MC Kadu, MC Cebezinho e MC Paulin da Capital (DJ GM e DJ SM) JACOB &amp; CO - MC Vinny, MC IG, MC Kadu, MC Cebezinho e MC Paulin da Capital (DJ GM e DJ SM)  Â©2018 Funk dos Fluxos Ltda. Em parceria com Love Funk Produtora.</t>
  </si>
  <si>
    <t>Ypwoq4YVV3w</t>
  </si>
  <si>
    <t>FASHION VERSÃƒO MTG BH - DJ ESCOBAR, TR, Orochi e Mc GW</t>
  </si>
  <si>
    <t>2025-07-03T22:43:49Z</t>
  </si>
  <si>
    <t>funk|funk dos fluxos|set|funk 2025|FASHION VERSÃƒO MTG BH - DJ ESCOBAR|TR|Orochi e Mc GW</t>
  </si>
  <si>
    <t>Quer ficar atualizado com os melhores lanÃ§amentos? Inscreva-se no canal e ative Ã s notificaÃ§Ãµes para nÃ£o perder nenhum lanÃ§amento.ðŸ””  Nosso instagram:@funkdosfluxos https://instagram.com/funkdosfluxos #funkdosfluxos DireÃ§Ã£o:https://www.instagram.com/willstt0s  MÃºsica: FASHION VERSÃƒO MTG BH - DJ ESCOBAR, TR, Orochi e Mc GW Ano: 2025  Â©2018 Funk dos Fluxos Ltda. Em parceria com Love Funk Produtora.</t>
  </si>
  <si>
    <t>ORGFovUqUtY</t>
  </si>
  <si>
    <t>NOIS Ã‰ DEBOCHADO 2 - MC Brinquedo e MC Cebezinho (Caio Passos e Kennedybeatz)</t>
  </si>
  <si>
    <t>2025-07-01T20:59:10Z</t>
  </si>
  <si>
    <t>funk|funk dos fluxos|set|funk 2025|NOIS Ã‰ DEBOCHADO 2 - MC Brinquedo e MC Cebezinho (Caio Passos e Kennedybeatz)</t>
  </si>
  <si>
    <t>Quer ficar atualizado com os melhores lanÃ§amentos? Inscreva-se no canal e ative Ã s notificaÃ§Ãµes para nÃ£o perder nenhum lanÃ§amento.ðŸ””  Nosso instagram:@funkdosfluxos https://instagram.com/funkdosfluxos #funkdosfluxos DireÃ§Ã£o:https://www.instagram.com/willstt0s  MÃºsica: NOIS Ã‰ DEBOCHADO 2 - MC Brinquedo e MC Cebezinho (Caio Passos e Kennedybeatz) Ano: 2025  Â©2018 Funk dos Fluxos Ltda. Em parceria com Love Funk Produtora.</t>
  </si>
  <si>
    <t>IZaC4BX8QGA</t>
  </si>
  <si>
    <t>BEBEZONA MÃ“ CORPÃƒO  - MC Cebezinho (Oldilla)</t>
  </si>
  <si>
    <t>2025-07-01T15:45:04Z</t>
  </si>
  <si>
    <t>funk|funk dos fluxos|set|funk 2025|BEBEZONA MÃ“ CORPÃƒO - MC Cebezinho (Oldilla)</t>
  </si>
  <si>
    <t>Quer ficar atualizado com os melhores lanÃ§amentos? Inscreva-se no canal e ative Ã s notificaÃ§Ãµes para nÃ£o perder nenhum lanÃ§amento.ðŸ””  Nosso instagram:@funkdosfluxos https://instagram.com/funkdosfluxos #funkdosfluxos DireÃ§Ã£o:https://www.instagram.com/willstt0s  MÃºsica:BEBEZONA MÃ“ CORPÃƒO  - MC Cebezinho (Oldilla) Ano: 2025  Â©2018 Funk dos Fluxos Ltda. Em parceria com Love Funk Produtora.</t>
  </si>
  <si>
    <t>fnieUPGHtL8</t>
  </si>
  <si>
    <t>NA IMAGINAÃ‡ÃƒO - O TubarÃ£o, DJ L30 e MC Livinho</t>
  </si>
  <si>
    <t>2025-06-28T20:54:49Z</t>
  </si>
  <si>
    <t>Quer ficar atualizado com os melhores lanÃ§amentos? Inscreva-se no canal e ative Ã s notificaÃ§Ãµes para nÃ£o perder nenhum lanÃ§amento.ðŸ””  Nosso instagram:@funkdosfluxos https://instagram.com/funkdosfluxos #funkdosfluxos DireÃ§Ã£o:https://www.instagram.com/willstt0s  MÃºsica:NA IMAGINAÃ‡ÃƒO - O TubarÃ£o, DJ L30 e MC Livinho Ano: 2025  Â©2018 Funk dos Fluxos Ltda. Em parceria com Love Funk Produtora.</t>
  </si>
  <si>
    <t>mbEToxwtVPs</t>
  </si>
  <si>
    <t>MAIS UM FAVELADO 2 - MC Lele JP, MC Paulin da Capital, MC Lipi, MC Lemos, MC Luck e Gabb MC (DJ GM)</t>
  </si>
  <si>
    <t>2025-06-27T15:15:11Z</t>
  </si>
  <si>
    <t>funk|funk dos fluxos|set|funk 2025|MAIS UM FAVELADO 2 - MC Lele JP|MC Paulin da Capital|MC Lipi|MC Lemos|MC Luck e Gabb MC (DJ GM)</t>
  </si>
  <si>
    <t>Quer ficar atualizado com os melhores lanÃ§amentos? Inscreva-se no canal e ative Ã s notificaÃ§Ãµes para nÃ£o perder nenhum lanÃ§amento.ðŸ””  Nosso instagram:@funkdosfluxos https://instagram.com/funkdosfluxos #funkdosfluxos DireÃ§Ã£o:https://www.instagram.com/willstt0s  MÃºsica:MAIS UM FAVELADO 2 - MC Lele JP, MC Paulin da Capital, MC Lipi, MC Lemos, MC Luck e Gabb MC (DJ GM) Ano: 2025  Â©2018 Funk dos Fluxos Ltda. Em parceria com Love Funk Produtora.</t>
  </si>
  <si>
    <t>3VTTRCWRosw</t>
  </si>
  <si>
    <t>BROTA NO BAILE DO PANTA - HOJE TEM, HOJE TEM - O TubarÃ£o e Dj L30 (Arrochadeira)</t>
  </si>
  <si>
    <t>2025-06-26T19:09:09Z</t>
  </si>
  <si>
    <t>funk|funk dos fluxos|set|funk 2025|BROTA NO BAILE DO PANTA - HOJE TEM|HOJE TEM - O TubarÃ£o e Dj L30 (Arrochadeira)</t>
  </si>
  <si>
    <t>Quer ficar atualizado com os melhores lanÃ§amentos? Inscreva-se no canal e ative Ã s notificaÃ§Ãµes para nÃ£o perder nenhum lanÃ§amento.ðŸ””  Nosso instagram:@funkdosfluxos https://instagram.com/funkdosfluxos #funkdosfluxos DireÃ§Ã£o:https://www.instagram.com/willstt0s  MÃºsica: BROTA NO BAILE DO PANTA - HOJE TEM, HOJE TEM - O TubarÃ£o e Dj L30 (Arrochadeira) Ano: 2025  Â©2018 Funk dos Fluxos Ltda. Em parceria com Love Funk Produtora.</t>
  </si>
  <si>
    <t>fHx2xU9yvbg</t>
  </si>
  <si>
    <t>SET O DJ SOLTA O PONTO  - MC's Cebezinho, Paulin, Paiva, Lipi, Gabb, Tato (Web Clipe)</t>
  </si>
  <si>
    <t>2025-06-26T15:15:10Z</t>
  </si>
  <si>
    <t>funk|funk dos fluxos|set|funk 2025|SET O DJ SOLTA O PONTO - MC's Cebezinho|Paulin|Paiva|Lipi|Gabb|Tato (Web Clipe)</t>
  </si>
  <si>
    <t>Quer ficar atualizado com os melhores lanÃ§amentos? Inscreva-se no canal e ative Ã s notificaÃ§Ãµes para nÃ£o perder nenhum lanÃ§amento.ðŸ””  Nosso instagram:@funkdosfluxos https://instagram.com/funkdosfluxos #funkdosfluxos DireÃ§Ã£o:https://www.instagram.com/willstt0s  MÃºsica:SET O DJ SOLTA O PONTO  - MC's Cebezinho, Paulin, Paiva, Lipi, Gabb, Tato (Web Clipe) Ano: 2025  Â©2018 Funk dos Fluxos Ltda. Em parceria com Love Funk Produtora.</t>
  </si>
  <si>
    <t>DxrtljTeH14</t>
  </si>
  <si>
    <t>NATANZINHO LIMA - CHEIA DE MANIAS (MUSICA NOVA) 2025</t>
  </si>
  <si>
    <t>2025-06-24T15:45:59Z</t>
  </si>
  <si>
    <t>funk|funk dos fluxos|set|funk 2025|NATANZINHO LIMA - CHEIA DE MANIAS (MUSICA NOVA) 2025</t>
  </si>
  <si>
    <t>Quer ficar atualizado com os melhores lanÃ§amentos? Inscreva-se no canal e ative Ã s notificaÃ§Ãµes para nÃ£o perder nenhum lanÃ§amento.ðŸ””  Nosso instagram:@funkdosfluxos https://instagram.com/funkdosfluxos #funkdosfluxos DireÃ§Ã£o:https://www.instagram.com/willstt0s  MÃºsica: NATANZINHO LIMA - CHEIA DE MANIAS (MUSICA NOVA) 2025 Ano: 2025  Â©2018 Funk dos Fluxos Ltda. Em parceria com Love Funk Produtora.</t>
  </si>
  <si>
    <t>QUhvvQKRI5k</t>
  </si>
  <si>
    <t>EU ME APAIXONEI NESSA MORENA - Natanzinho Lima e M10</t>
  </si>
  <si>
    <t>2025-06-23T15:45:02Z</t>
  </si>
  <si>
    <t>funk|funk dos fluxos|set|funk 2025|EU ME APAIXONEI NESSA MORENA - Natanzinho Lima e M10</t>
  </si>
  <si>
    <t>Quer ficar atualizado com os melhores lanÃ§amentos? Inscreva-se no canal e ative Ã s notificaÃ§Ãµes para nÃ£o perder nenhum lanÃ§amento.ðŸ””  Nosso instagram:@funkdosfluxos https://instagram.com/funkdosfluxos #funkdosfluxos DireÃ§Ã£o:https://www.instagram.com/willstt0s  MÃºsica: EU ME APAIXONEI NESSA MORENA - Natanzinho Lima e M10 Ano: 2025  EU ME APAIXONEI NESSA MORENA - Natanzinho Lima e M10 EU ME APAIXONEI NESSA MORENA - Natanzinho Lima e M10 EU ME APAIXONEI NESSA MORENA - Natanzinho Lima e M10 EU ME APAIXONEI NESSA MORENA - Natanzinho Lima e M10 EU ME APAIXONEI NESSA MORENA - Natanzinho Lima e M10 EU ME APAIXONEI NESSA MORENA - Natanzinho Lima e M10 EU ME APAIXONEI NESSA MORENA - Natanzinho Lima e M10  Â©2018 Funk dos Fluxos Ltda. Em parceria com Love Funk Produtora.</t>
  </si>
  <si>
    <t>giAFfBbWzbo</t>
  </si>
  <si>
    <t>PORSCHÃƒO SEM PLACA - MC Paiva, MC Tato, Gabb MC e SXSS (Web Clipe)</t>
  </si>
  <si>
    <t>2025-06-22T15:45:06Z</t>
  </si>
  <si>
    <t>funk|funk dos fluxos|set|funk 2025|PORSCHÃƒO SEM PLACA - MC Paiva|MC Tato|Gabb MC e SXSS (Web Clipe)</t>
  </si>
  <si>
    <t>Quer ficar atualizado com os melhores lanÃ§amentos? Inscreva-se no canal e ative Ã s notificaÃ§Ãµes para nÃ£o perder nenhum lanÃ§amento.ðŸ””  Nosso instagram:@funkdosfluxos https://instagram.com/funkdosfluxos #funkdosfluxos DireÃ§Ã£o:https://www.instagram.com/willstt0s  MÃºsica:PORSCHÃƒO SEM PLACA - MC Paiva, MC Tato, Gabb MC e SXSS (Web Clipe) Ano: 2025  Â©2018 Funk dos Fluxos Ltda. Em parceria com Love Funk Produtora.</t>
  </si>
  <si>
    <t>FEx0TkhvFUY</t>
  </si>
  <si>
    <t>MELHOR DO ANO - Mc Paiva ZS (DJ Herculano)</t>
  </si>
  <si>
    <t>2025-06-21T15:45:00Z</t>
  </si>
  <si>
    <t>funk|funk dos fluxos|set|funk 2025|MELHOR DO ANO - Mc Paiva ZS (DJ Herculano)|MC PAIVA</t>
  </si>
  <si>
    <t>Quer ficar atualizado com os melhores lanÃ§amentos? Inscreva-se no canal e ative Ã s notificaÃ§Ãµes para nÃ£o perder nenhum lanÃ§amento.ðŸ””  Nosso instagram:@funkdosfluxos https://instagram.com/funkdosfluxos #funkdosfluxos DireÃ§Ã£o:https://www.instagram.com/willstt0s  MÃºsica: MELHOR DO ANO - Mc Paiva ZS (DJ Herculano) Ano: 2025  Â©2018 Funk dos Fluxos Ltda. Em parceria com Love Funk Produtora.</t>
  </si>
  <si>
    <t>SZcVAEarlvs</t>
  </si>
  <si>
    <t>NATANZINHO LIMA - ARRASTA PÃ‰ DO FIOTE 2025 ( SÃƒO JOÃƒO DO NATAZINHO ) NATANZINHO LIMA 2025</t>
  </si>
  <si>
    <t>2025-06-20T20:15:00Z</t>
  </si>
  <si>
    <t>Quer ficar atualizado com os melhores lanÃ§amentos? Inscreva-se no canal e ative Ã s notificaÃ§Ãµes para nÃ£o perder nenhum lanÃ§amento.ðŸ””  Nosso instagram:@funkdosfluxos https://instagram.com/funkdosfluxos #funkdosfluxos DireÃ§Ã£o:https://www.instagram.com/willstt0s  NATANZINHO LIMA JULHO - ARRASTA PÃ‰ DO FIOTE 2025 ( SÃƒO JOÃƒO DO NATAZINHO ) NATANZINHO LIMA 2025 NATANZINHO LIMA JULHO - ARRASTA PÃ‰ DO FIOTE 2025 ( SÃƒO JOÃƒO DO NATAZINHO ) NATANZINHO LIMA 2025 NATANZINHO LIMA JULHO - ARRASTA PÃ‰ DO FIOTE 2025 ( SÃƒO JOÃƒO DO NATAZINHO ) NATANZINHO LIMA 2025  MÃºsica:NATANZINHO LIMA JULHO - ARRASTA PÃ‰ DO FIOTE 2025 ( SÃƒO JOÃƒO DO NATAZINHO ) NATANZINHO LIMA 2025 Ano: 2025  Â©2018 Funk dos Fluxos Ltda. Em parceria com Love Funk Produtora.</t>
  </si>
  <si>
    <t>SHhRQ-ToUdg</t>
  </si>
  <si>
    <t>QUESTÃƒO DE TEMPO - MC Cebezinho e MC Vinny (Oldilla)</t>
  </si>
  <si>
    <t>2025-06-20T15:45:06Z</t>
  </si>
  <si>
    <t>funk|funk dos fluxos|set|funk 2025|QUESTÃƒO DE TEMPO - MC Cebezinho e MC Vinny (Oldilla)</t>
  </si>
  <si>
    <t>Quer ficar atualizado com os melhores lanÃ§amentos? Inscreva-se no canal e ative Ã s notificaÃ§Ãµes para nÃ£o perder nenhum lanÃ§amento.ðŸ””  Nosso instagram:@funkdosfluxos https://instagram.com/funkdosfluxos #funkdosfluxos DireÃ§Ã£o:https://www.instagram.com/willstt0s  MÃºsica: QUESTÃƒO DE TEMPO - MC Cebezinho e MC Vinny (Oldilla) Ano: 2025  Â©2018 Funk dos Fluxos Ltda. Em parceria com Love Funk Produtora.</t>
  </si>
  <si>
    <t>BE1WX1q02p4</t>
  </si>
  <si>
    <t>O DJ SOLTA O PONTO - MC's Cebezinho, Paulin, Paiva, Lipi, Gabb, Tato, Lemos, NP, GH, Japa NK e GM</t>
  </si>
  <si>
    <t>2025-06-18T22:42:13Z</t>
  </si>
  <si>
    <t>funk|funk dos fluxos|set|funk 2025|O DJ SOLTA O PONTO - MC's Cebezinho|Paulin|Paiva|Lipi|Gabb|Tato|Lemos|NP|GH|Japa NK e GM</t>
  </si>
  <si>
    <t>Quer ficar atualizado com os melhores lanÃ§amentos? Inscreva-se no canal e ative Ã s notificaÃ§Ãµes para nÃ£o perder nenhum lanÃ§amento.ðŸ””  Nosso instagram:@funkdosfluxos https://instagram.com/funkdosfluxos #funkdosfluxos DireÃ§Ã£o:https://www.instagram.com/willstt0s  MÃºsica: O DJ SOLTA O PONTO - MC's Cebezinho, Paulin, Paiva, Lipi, Gabb, Tato, Lemos, NP, GH, Japa NK e GM Ano: 2025  TAG: O DJ SOLTA O PONTO - MC's Cebezinho, Paulin, Paiva, Lipi, Gabb, Tato, Lemos, NP, GH, Japa NK e GM O DJ SOLTA O PONTO - MC's Cebezinho, Paulin, Paiva, Lipi, Gabb, Tato, Lemos, NP, GH, Japa NK e GM O DJ SOLTA O PONTO - MC's Cebezinho, Paulin, Paiva, Lipi, Gabb, Tato, Lemos, NP, GH, Japa NK e GM O DJ SOLTA O PONTO - MC's Cebezinho, Paulin, Paiva, Lipi, Gabb, Tato, Lemos, NP, GH, Japa NK e GM O DJ SOLTA O PONTO - MC's Cebezinho, Paulin, Paiva, Lipi, Gabb, Tato, Lemos, NP, GH, Japa NK e GM O DJ SOLTA O PONTO - MC's Cebezinho, Paulin, Paiva, Lipi, Gabb, Tato, Lemos, NP, GH, Japa NK e GM O DJ SOLTA O PONTO - MC's Cebezinho, Paulin, Paiva, Lipi, Gabb, Tato, Lemos, NP, GH, Japa NK e GM O DJ SOLTA O PONTO - MC's Cebezinho, Paulin, Paiva, Lipi, Gabb, Tato, Lemos, NP, GH, Japa NK e GM O DJ SOLTA O PONTO - MC's Cebezinho, Paulin, Paiva, Lipi, Gabb, Tato, Lemos, NP, GH, Japa NK e GM  Â©2018 Funk dos Fluxos Ltda. Em parceria com Love Funk Produtora.</t>
  </si>
  <si>
    <t>asKZwvHvFtk</t>
  </si>
  <si>
    <t>SET NEGÃƒO ORIGINAL - MC NegÃ£o Original (As Melhores 2025)</t>
  </si>
  <si>
    <t>2025-06-17T15:00:03Z</t>
  </si>
  <si>
    <t>funk|funk dos fluxos|set|funk 2025|Mc NegÃ£o Original - Set NegÃ£o Original (As Melhores 2025)|Mc negÃ£o original</t>
  </si>
  <si>
    <t>Quer ficar atualizado com os melhores lanÃ§amentos? Inscreva-se no canal e ative Ã s notificaÃ§Ãµes para nÃ£o perder nenhum lanÃ§amento.ðŸ””  Nosso instagram:@funkdosfluxos https://instagram.com/funkdosfluxos #funkdosfluxos DireÃ§Ã£o:https://www.instagram.com/willstt0s  MÃºsica: Mc NegÃ£o Original - Set NegÃ£o Original (As Melhores 2025) Ano: 2025  Â©2018 Funk dos Fluxos Ltda. Em parceria com Love Funk Produtora.</t>
  </si>
  <si>
    <t>VfgDUrWiaDg</t>
  </si>
  <si>
    <t>Ã‰ CHAPA NAS GOSTOSAS - MC NegÃ£o Original, DJ Game Beat e Caio Passos (Web Clipe)</t>
  </si>
  <si>
    <t>2025-06-11T21:02:51Z</t>
  </si>
  <si>
    <t>funk|funk dos fluxos|set|funk 2025|Ã‰ CHAPA NAS GOSTOSAS - MC NegÃ£o Original|DJ Game Beat e Caio Passos</t>
  </si>
  <si>
    <t>Quer ficar atualizado com os melhores lanÃ§amentos? Inscreva-se no canal e ative Ã s notificaÃ§Ãµes para nÃ£o perder nenhum lanÃ§amento.ðŸ””  Nosso instagram:@funkdosfluxos https://instagram.com/funkdosfluxos #funkdosfluxos DireÃ§Ã£o:https://www.instagram.com/willstt0s  MÃºsica: Ã‰ CHAPA NAS GOSTOSAS - MC NegÃ£o Original, DJ Game Beat e Caio Passos Ano: 2025  Â©2018 Funk dos Fluxos Ltda. Em parceria com Love Funk Produtora.</t>
  </si>
  <si>
    <t>X1NEw2yNu4E</t>
  </si>
  <si>
    <t>TÃ” COM DINHEIRO, TE COMI POR CAUSA DISSO - MC Cebezinho, MC Paulin da Capital, DJ Japa NK e DJ GM</t>
  </si>
  <si>
    <t>2025-06-07T14:45:02Z</t>
  </si>
  <si>
    <t>Quer ficar atualizado com os melhores lanÃ§amentos? Inscreva-se no canal e ative Ã s notificaÃ§Ãµes para nÃ£o perder nenhum lanÃ§amento.ðŸ””  Nosso instagram:@funkdosfluxos https://instagram.com/funkdosfluxos #funkdosfluxos DireÃ§Ã£o:https://www.instagram.com/willstt0s  MÃºsica: TÃ” COM DINHEIRO, TE COMI POR CAUSA DISSO - MC Cebezinho, MC Paulin da Capital, DJ Japa NK e DJ GM Ano: 2025  Â©2018 Funk dos Fluxos Ltda. Em parceria com Love Funk Produtora.</t>
  </si>
  <si>
    <t>DbvMWfxhwtU</t>
  </si>
  <si>
    <t>ABENÃ‡OADO EU SOU - MC GP, MC Vinny e Dj Herculano</t>
  </si>
  <si>
    <t>2025-06-06T21:28:36Z</t>
  </si>
  <si>
    <t>funk|funk dos fluxos|set|funk 2025|ABENÃ‡OADO EU SOU - MC GP|MC Vinny e Dj Herculano</t>
  </si>
  <si>
    <t>Quer ficar atualizado com os melhores lanÃ§amentos? Inscreva-se no canal e ative Ã s notificaÃ§Ãµes para nÃ£o perder nenhum lanÃ§amento.ðŸ””  Nosso instagram:@funkdosfluxos https://instagram.com/funkdosfluxos #funkdosfluxos DireÃ§Ã£o:https://www.instagram.com/willstt0s  MÃºsica: ABENÃ‡OADO EU SOU - MC GP, MC Vinny e Dj Herculano Ano: 2025  Â©2018 Funk dos Fluxos Ltda. Em parceria com Love Funk Produtora.</t>
  </si>
  <si>
    <t>Omb84Fhcon4</t>
  </si>
  <si>
    <t>PLAYLIST MC KEVIN - ÃS MELHORES DO MANO K</t>
  </si>
  <si>
    <t>2025-06-06T14:45:03Z</t>
  </si>
  <si>
    <t>Quer ficar atualizado com os melhores lanÃ§amentos? Inscreva-se no canal e ative Ã s notificaÃ§Ãµes para nÃ£o perder nenhum lanÃ§amento.ðŸ””  00:00 Bye, tchau tchau tchau 02:57 Sistema  05:24 A favela venceu 08:29 Alma pura 12:32 Deixou pra lÃ¡ 15:59 Dinheiro  19:23 Grana 22:05 LÃ¡grimas caÃ­ 24:20 1 MilhÃ£o de sonhos 26:21 Mesma fita 28:38 OpÃ§Ã£o  32:40 JunÃ§Ã£o venenosa  35:37 Me desculpa  38:29 Menor do corre 42:12 Mensagem 2 44:38 Nunca mais volto 46:57 PalhaÃ§o  49:43 Perto de mim 53:13 RolÃª no tempo 55:56 Sou favela 57:45 Trilha 1:00:15 vida longa  Nosso instagram:@funkdosfluxos https://instagram.com/funkdosfluxos #funkdosfluxos DireÃ§Ã£o:https://www.instagram.com/willstt0s  MÃºsica:PLAYLIST MC KEVIN - ÃS MELHORES DO MANO K  Ano: 2025  PLAYLIST MC KEVIN - ÃS MELHORES DO MANO K PLAYLIST MC KEVIN - ÃS MELHORES DO MANO K  PLAYLIST MC KEVIN - ÃS MELHORES DO MANO K   Â©2018 Funk dos Fluxos Ltda. Em parceria com Love Funk Produtora.</t>
  </si>
  <si>
    <t>aUiQXDFK0Jw</t>
  </si>
  <si>
    <t>TROPA DO ZERO AMOR - MC GP, MC Dena (Web Clipe) DJ Japa NK</t>
  </si>
  <si>
    <t>2025-06-04T15:15:00Z</t>
  </si>
  <si>
    <t>funk|funk dos fluxos|set|funk 2025|TROPA DO ZERO AMOR - MC GP|MC Dena (Web Clipe) DJ Japa NK</t>
  </si>
  <si>
    <t>Quer ficar atualizado com os melhores lanÃ§amentos? Inscreva-se no canal e ative Ã s notificaÃ§Ãµes para nÃ£o perder nenhum lanÃ§amento.ðŸ””  Nosso instagram:@funkdosfluxos https://instagram.com/funkdosfluxos #funkdosfluxos DireÃ§Ã£o:https://www.instagram.com/willstt0s  MÃºsica: TROPA DO ZERO AMOR - MC GP, MC Dena (Web Clipe) DJ Japa NK  Ano: 2025  TROPA DO ZERO AMOR - MC GP, MC Dena (Web Clipe) DJ Japa NK  TROPA DO ZERO AMOR - MC GP, MC Dena (Web Clipe) DJ Japa NK   Â©2018 Funk dos Fluxos Ltda. Em parceria com Love Funk Produtora.</t>
  </si>
  <si>
    <t>3_KkLUGCZtQ</t>
  </si>
  <si>
    <t>SANTA CATARINA PARAÃSO DAS PIRANHA - MC Meno K e MC NegÃ£o Original (Web Clipe) DJ Japa NK</t>
  </si>
  <si>
    <t>2025-06-03T22:00:04Z</t>
  </si>
  <si>
    <t>funk|funk dos fluxos|set|funk 2025|SANTA CATARINA PARAÃSO DAS PIRANHA - MC Meno K e MC NegÃ£o Original (Web Clipe) DJ Japa NK</t>
  </si>
  <si>
    <t>Quer ficar atualizado com os melhores lanÃ§amentos? Inscreva-se no canal e ative Ã s notificaÃ§Ãµes para nÃ£o perder nenhum lanÃ§amento.ðŸ””  Nosso instagram:@funkdosfluxos https://instagram.com/funkdosfluxos #funkdosfluxos DireÃ§Ã£o:https://www.instagram.com/willstt0s  MÃºsica: SANTA CATARINA PARAÃSO DAS PIRANHA - MC Meno K e MC NegÃ£o Original (Web Clipe) DJ Japa NK Ano: 2025  SANTA CATARINA PARAÃSO DAS PIRANHA - MC Meno K e MC NegÃ£o Original (Web Clipe) DJ Japa NK SANTA CATARINA PARAÃSO DAS PIRANHA - MC Meno K e MC NegÃ£o Original (Web Clipe) DJ Japa NK SANTA CATARINA PARAÃSO DAS PIRANHA - MC Meno K e MC NegÃ£o Original (Web Clipe) DJ Japa NK  Â©2018 Funk dos Fluxos Ltda. Em parceria com Love Funk Produtora.</t>
  </si>
  <si>
    <t>Yt_nm4QVZFg</t>
  </si>
  <si>
    <t>MARACUTAIA - MC Meno K, MC Surya e Lamar (DJ Gbeats)</t>
  </si>
  <si>
    <t>2025-06-03T15:01:40Z</t>
  </si>
  <si>
    <t>Quer ficar atualizado com os melhores lanÃ§amentos? Inscreva-se no canal e ative Ã s notificaÃ§Ãµes para nÃ£o perder nenhum lanÃ§amento.ðŸ””  Nosso instagram:@funkdosfluxos https://instagram.com/funkdosfluxos #funkdosfluxos DireÃ§Ã£o:https://www.instagram.com/willstt0s  MÃºsica: MARACUTAIA - MC Meno K, MC Surya e Lamar (DJ Gbeats) Ano: 2025  Â©2018 Funk dos Fluxos Ltda. Em parceria com Love Funk Produtora.</t>
  </si>
  <si>
    <t>dP1Dr8o951c</t>
  </si>
  <si>
    <t>O TUBARÃƒO - SÃƒO JOÃƒO 2025 | EP EXPLODE PAREDÃƒO - ARROCHADEIRA PARA PAREDÃƒO</t>
  </si>
  <si>
    <t>2025-06-03T00:42:47Z</t>
  </si>
  <si>
    <t>Quer ficar atualizado com os melhores lanÃ§amentos? Inscreva-se no canal e ative Ã s notificaÃ§Ãµes para nÃ£o perder nenhum lanÃ§amento.ðŸ””  Nosso instagram:@funkdosfluxos https://instagram.com/funkdosfluxos #funkdosfluxos DireÃ§Ã£o:https://www.instagram.com/willstt0s  MÃºsica: O TUBARÃƒO - SÃƒO JOÃƒO 2025 | EP EXPLODE PAREDÃƒO - ARROCHADEIRA PARA PAREDÃƒO Ano: 2025  Â©2018 Funk dos Fluxos Ltda. Em parceria com Love Funk Produtora.</t>
  </si>
  <si>
    <t>Cd1tlKJc-2U</t>
  </si>
  <si>
    <t>SELEÃ‡ÃƒO SÃƒO JOÃƒO 2025 - Natazinho Lima, Wesley SafadÃ£o, Xand AviÃ£o, Henry Freitas e Rey Vaqueiro</t>
  </si>
  <si>
    <t>2025-06-02T22:00:21Z</t>
  </si>
  <si>
    <t>funk|funk dos fluxos|set|funk 2025|SELEÃ‡ÃƒO SÃƒO JOÃƒO 2025 - Natazinho Lima|Wesley SafadÃ£o|Xand AviÃ£o|Henry Freitas e Rey Vaqueiro</t>
  </si>
  <si>
    <t>Quer ficar atualizado com os melhores lanÃ§amentos? Inscreva-se no canal e ative Ã s notificaÃ§Ãµes para nÃ£o perder nenhum lanÃ§amento.ðŸ””  Nosso instagram:@funkdosfluxos https://instagram.com/funkdosfluxos #funkdosfluxos DireÃ§Ã£o:https://www.instagram.com/willstt0s  MÃºsica: SELEÃ‡ÃƒO SÃƒO JOÃƒO 2025 - Natazinho Lima, Wesley SafadÃ£o, Xand AviÃ£o, Henry Freitas e Rey Vaqueiro Ano: 2025  SELEÃ‡ÃƒO SÃƒO JOÃƒO 2025 - Natazinho Lima, Wesley SafadÃ£o, Xand AviÃ£o, Henry Freitas e Rey Vaqueiro SELEÃ‡ÃƒO SÃƒO JOÃƒO 2025 - Natazinho Lima, Wesley SafadÃ£o, Xand AviÃ£o, Henry Freitas e Rey Vaqueiro SELEÃ‡ÃƒO SÃƒO JOÃƒO 2025 - Natazinho Lima, Wesley SafadÃ£o, Xand AviÃ£o, Henry Freitas e Rey Vaqueiro SELEÃ‡ÃƒO SÃƒO JOÃƒO 2025 - Natazinho Lima, Wesley SafadÃ£o, Xand AviÃ£o, Henry Freitas e Rey Vaqueiro SELEÃ‡ÃƒO SÃƒO JOÃƒO 2025 - Natazinho Lima, Wesley SafadÃ£o, Xand AviÃ£o, Henry Freitas e Rey Vaqueiro  Â©2018 Funk dos Fluxos Ltda. Em parceria com Love Funk Produtora.</t>
  </si>
  <si>
    <t>Uh_T_FvUSkM</t>
  </si>
  <si>
    <t>SELEÃ‡ÃƒO FORRÃ“ 2025 - Weley SafadÃ£o, TarcÃ­sio do Acordeon e Rey Vaqueiro</t>
  </si>
  <si>
    <t>2025-06-02T14:45:04Z</t>
  </si>
  <si>
    <t>funk|funk dos fluxos|set|funk 2025|SELEÃ‡ÃƒO FORRÃ“ 2025 - Weley SafadÃ£o|TarcÃ­sio do Acordeon e Rey Vaqueiro</t>
  </si>
  <si>
    <t>Quer ficar atualizado com os melhores lanÃ§amentos? Inscreva-se no canal e ative Ã s notificaÃ§Ãµes para nÃ£o perder nenhum lanÃ§amento.ðŸ””  Nosso instagram:@funkdosfluxos https://instagram.com/funkdosfluxos #funkdosfluxos DireÃ§Ã£o:https://www.instagram.com/willstt0s  MÃºsica:SELEÃ‡ÃƒO FORRÃ“ 2025 - Weley SafadÃ£o, TarcÃ­sio do Acordeon e Rey Vaqueiro Ano: 2025  SELEÃ‡ÃƒO FORRÃ“ 2025 - Weley SafadÃ£o, TarcÃ­sio do Acordeon e Rey Vaqueiro SELEÃ‡ÃƒO FORRÃ“ 2025 - Weley SafadÃ£o, TarcÃ­sio do Acordeon e Rey Vaqueiro SELEÃ‡ÃƒO FORRÃ“ 2025 - Weley SafadÃ£o, TarcÃ­sio do Acordeon e Rey Vaqueiro SELEÃ‡ÃƒO FORRÃ“ 2025 - Weley SafadÃ£o, TarcÃ­sio do Acordeon e Rey Vaqueiro SELEÃ‡ÃƒO FORRÃ“ 2025 - Weley SafadÃ£o, TarcÃ­sio do Acordeon e Rey Vaqueiro SELEÃ‡ÃƒO FORRÃ“ 2025 - Weley SafadÃ£o, TarcÃ­sio do Acordeon e Rey Vaqueiro  Â©2018 Funk dos Fluxos Ltda. Em parceria com Love Funk Produtora.</t>
  </si>
  <si>
    <t>2-0uylA_R7Q</t>
  </si>
  <si>
    <t>FOI QUARTO DE TRANCA - MC Paulin da Capital (Web Clipe) DJ Oreia</t>
  </si>
  <si>
    <t>2025-05-29T22:15:00Z</t>
  </si>
  <si>
    <t>Quer ficar atualizado com os melhores lanÃ§amentos? Inscreva-se no canal e ative Ã s notificaÃ§Ãµes para nÃ£o perder nenhum lanÃ§amento.ðŸ””  Nosso instagram:@funkdosfluxos https://instagram.com/funkdosfluxos #funkdosfluxos DireÃ§Ã£o:https://www.instagram.com/willstt0s  MÃºsica: FOI QUARTO DE TRANCA - MC Paulin da Capital (Web Clipe) DJ Oreia Ano: 2025  Â©2018 Funk dos Fluxos Ltda. Em parceria com Love Funk Produtora.</t>
  </si>
  <si>
    <t>u4n4s7gGnRQ</t>
  </si>
  <si>
    <t>OLHA O KIT, OLHA O KIT - FUMADÃƒO - MC Paulin da Capital e MC Cebezinho (Web Clipe) DJ GM</t>
  </si>
  <si>
    <t>2025-05-28T19:29:41Z</t>
  </si>
  <si>
    <t>Quer ficar atualizado com os melhores lanÃ§amentos? Inscreva-se no canal e ative Ã s notificaÃ§Ãµes para nÃ£o perder nenhum lanÃ§amento.ðŸ””  Nosso instagram:@funkdosfluxos https://instagram.com/funkdosfluxos #funkdosfluxos DireÃ§Ã£o:https://www.instagram.com/willstt0s  MÃºsica: OLHA O KIT - FUMADÃƒO - MC Paulin da Capital e MC Cebezinho (Web Clipe) DJ GM Ano: 2025  Â©2018 Funk dos Fluxos Ltda. Em parceria com Love Funk Produtora.</t>
  </si>
  <si>
    <t>8IrzLIPNntE</t>
  </si>
  <si>
    <t>SET MC Cebezinho - Ã€s Melhores 2025</t>
  </si>
  <si>
    <t>2025-05-24T18:00:06Z</t>
  </si>
  <si>
    <t>Quer ficar atualizado com os melhores lanÃ§amentos? Inscreva-se no canal e ative Ã s notificaÃ§Ãµes para nÃ£o perder nenhum lanÃ§amento.ðŸ””  00:00 NO QUETIN TAQUEI NESSA INFLUENCER SAFADA - MC Cebezinho (Web Clipe) DJ Hyago 02:19 A BEBÃŠ QUER O QUE - MC Cebezinho, MC Don Juan, MC GP e MC Menor Richard (DJ Oreia) 06:16 PAM PAM - ELA GOSTOU DA MINHA GOMA - MC Cebezinho, MC Tuto, MC Ryan SP e DJ Oreia (Web Clipe) 09:41 PEGA NOIS, NAO PEGA NAO - MC Tuto, MC Cebezinho, MC Kako e DJ Oreia 14:06 BRINQUEDO NOVO - MC Paulin da Capital, MC Cebezinho e MC Lon (Web Clipe) DJ GM 17:18 NO STOTYS DELA - MC Cebezinho e DJ Oreia 20:10 MC Cebezinho - Vai Vendo (DJ Guita) 21:35 TODA MALVADINHA -  MC Cebezinho e DJ Guita 24:07 MEU VIZINHO - MC Cebezinho e DJ Oreia 26:49 MEDLEY DE MALANDRO - MC Cebezinho e DJ Serpinha 29:26 FOCADO NO LUCRO - MC Cebezinho, Menor Richard,  MC Kadu e DJ Faveliano 33:39 NÃƒO MEMORIZEI - MC Cebezinho, MC GP e Vinny MC (DJ GM e Oldilla) 36:50 VAI GRITAR PRA QUE - MC Cebezinho e DJ Yuri Pedrada 40:30 MC Cebezinho e Menor Richard - Fala Nada NÃ£o (DJ Oreia) 43:22 TÃ” COM A SENHA - MC Cebezinho, DJ GM e Gudy 46:19 O GATONA CÃŠ FECHA COMIGO - MC Cebezinho, MC GP, Menor Richard, Boladin 211 e DJ Oreia 49:13 SÃ“ BOA BOA -  MC Cebezinho e DJ Oreia 52:20 LIGA SUA AMIGUINHA - MC Cebezinho, MC Ryan SP, MC Brinquedo, Mc Paulin da Capital e DJ Oreia 58:11 GERENTE DO BANCO - MC Cebezinho e DJ Oreia 1:00:45 ICE PREÃ‡O DO OURO - MC Cebezinho e DJ Guita  Nosso instagram:@funkdosfluxos https://instagram.com/funkdosfluxos #funkdosfluxos DireÃ§Ã£o:https://www.instagram.com/willstt0s  MÃºsica: SET MC Cebezinho - Ã€s Melhores 2025  Ano: 2025  Â©2018 Funk dos Fluxos Ltda. Em parceria com Love Funk Produtora.</t>
  </si>
  <si>
    <t>pTe85xHulys</t>
  </si>
  <si>
    <t>PARAÃSO FISCAL - MC Paiva (Web Clipe) SXSS</t>
  </si>
  <si>
    <t>2025-05-23T16:23:15Z</t>
  </si>
  <si>
    <t>Quer ficar atualizado com os melhores lanÃ§amentos? Inscreva-se no canal e ative Ã s notificaÃ§Ãµes para nÃ£o perder nenhum lanÃ§amento.ðŸ””  Nosso instagram:@funkdosfluxos https://instagram.com/funkdosfluxos #funkdosfluxos DireÃ§Ã£o:https://www.instagram.com/willstt0s  MÃºsica: PARAÃSO FISCAL - MC Paiva (Web Clipe) SXSS Ano: 2025  Â©2018 Funk dos Fluxos Ltda. Em parceria com Love Funk Produtora.</t>
  </si>
  <si>
    <t>i4eNg1g_69o</t>
  </si>
  <si>
    <t>INFLUENCER SAFADA - MC Cebezinho e DJ Hyago (Web Clipe)</t>
  </si>
  <si>
    <t>2025-05-22T21:45:09Z</t>
  </si>
  <si>
    <t>Quer ficar atualizado com os melhores lanÃ§amentos? Inscreva-se no canal e ative Ã s notificaÃ§Ãµes para nÃ£o perder nenhum lanÃ§amento.ðŸ””  Nosso instagram:@funkdosfluxos https://instagram.com/funkdosfluxos #funkdosfluxos DireÃ§Ã£o:https://www.instagram.com/willstt0s  MÃºsica: INFLUENCER SAFADA - MC Cebezinho e DJ Hyago (Web Clipe) Ano: 2025  Â©2018 Funk dos Fluxos Ltda. Em parceria com Love Funk Produtora.</t>
  </si>
  <si>
    <t>4GsTZOdEnfU</t>
  </si>
  <si>
    <t>EU NÃƒO SEI FALAR DE AMOR - MC Collin, MC Menor JP e MC Xangai (MUCK)</t>
  </si>
  <si>
    <t>2025-05-21T23:49:28Z</t>
  </si>
  <si>
    <t>Quer ficar atualizado com os melhores lanÃ§amentos? Inscreva-se no canal e ative Ã s notificaÃ§Ãµes para nÃ£o perder nenhum lanÃ§amento.ðŸ””  Nosso instagram:@funkdosfluxos https://instagram.com/funkdosfluxos #funkdosfluxos DireÃ§Ã£o:https://www.instagram.com/willstt0s  MÃºsica: EU NÃƒO SEI FALAR DE AMOR - MC Collin, MC Menor JP e MC Xangai (MUCK) Ano: 2025  Â©2018 Funk dos Fluxos Ltda. Em parceria com Love Funk Produtora.</t>
  </si>
  <si>
    <t>eNlXO2KUS_A</t>
  </si>
  <si>
    <t>PRINCESINHA DA FAVELA - MC Menor JP e MUCK</t>
  </si>
  <si>
    <t>2025-05-21T17:09:09Z</t>
  </si>
  <si>
    <t>Quer ficar atualizado com os melhores lanÃ§amentos? Inscreva-se no canal e ative Ã s notificaÃ§Ãµes para nÃ£o perder nenhum lanÃ§amento.ðŸ””  Nosso instagram:@funkdosfluxos https://instagram.com/funkdosfluxos #funkdosfluxos DireÃ§Ã£o:https://www.instagram.com/willstt0s  MÃºsica: PRINCESINHA DA FAVELA - MC Menor JP e MUCK Ano: 2025  Â©2018 Funk dos Fluxos Ltda. Em parceria com Love Funk Produtora.</t>
  </si>
  <si>
    <t>EgWt3ZKM1Sc</t>
  </si>
  <si>
    <t>EU ME APAIXONEI NESSA MORENA - Natanzinho Lima e M10 (Ao Vivo)</t>
  </si>
  <si>
    <t>2025-05-20T13:45:02Z</t>
  </si>
  <si>
    <t>Quer ficar atualizado com os melhores lanÃ§amentos? Inscreva-se no canal e ative Ã s notificaÃ§Ãµes para nÃ£o perder nenhum lanÃ§amento.ðŸ””  Nosso instagram:@funkdosfluxos https://instagram.com/funkdosfluxos #funkdosfluxos DireÃ§Ã£o:https://www.instagram.com/willstt0s  MÃºsica:EU ME APAIXONEI NESSA MORENA - Natanzinho Lima e M10 Ano: 2025  Â©2018 Funk dos Fluxos Ltda. Em parceria com Love Funk Produtora.</t>
  </si>
  <si>
    <t>ew6k5AECCvk</t>
  </si>
  <si>
    <t>OLHA O KIT - MC Cebezinho (Web Clipe)</t>
  </si>
  <si>
    <t>2025-05-19T21:45:01Z</t>
  </si>
  <si>
    <t>Quer ficar atualizado com os melhores lanÃ§amentos? Inscreva-se no canal e ative Ã s notificaÃ§Ãµes para nÃ£o perder nenhum lanÃ§amento.ðŸ””  Nosso instagram:@funkdosfluxos https://instagram.com/funkdosfluxos #funkdosfluxos DireÃ§Ã£o:https://www.instagram.com/willstt0s  MÃºsica: OLHA O KIT - MC Cebezinho Ano: 2025  Â©2018 Funk dos Fluxos Ltda. Em parceria com Love Funk Produtora.</t>
  </si>
  <si>
    <t>hasLWXu_KvA</t>
  </si>
  <si>
    <t>DONA MARIA NEM SABE - MC Paiva, MC Ryan SP e MC Kadu (Web Clipe)</t>
  </si>
  <si>
    <t>2025-05-18T19:54:31Z</t>
  </si>
  <si>
    <t>Quer ficar atualizado com os melhores lanÃ§amentos? Inscreva-se no canal e ative Ã s notificaÃ§Ãµes para nÃ£o perder nenhum lanÃ§amento.ðŸ””  Nosso instagram:@funkdosfluxos https://instagram.com/funkdosfluxos #funkdosfluxos DireÃ§Ã£o:https://www.instagram.com/willstt0s  MÃºsica: DONA MARIA NEM SABE - MC Paiva, MC Ryan SP e MC Kadu (Web Clipe) Ano: 2025  Â©2018 Funk dos Fluxos Ltda. Em parceria com Love Funk Produtora.</t>
  </si>
  <si>
    <t>WQabKpINb1Q</t>
  </si>
  <si>
    <t>SET NATA DE SÃƒO PAULO - MC Cebezinho, MC GP, MC NegÃ£o Orignal, MC Luuky, MC Tuto, MC IG</t>
  </si>
  <si>
    <t>2025-05-17T15:00:55Z</t>
  </si>
  <si>
    <t>Quer ficar atualizado com os melhores lanÃ§amentos? Inscreva-se no canal e ative Ã s notificaÃ§Ãµes para nÃ£o perder nenhum lanÃ§amento.ðŸ””  00:00 SET DA FESTA DO CHEFE - Luuky, NegÃ£o Original, Cebezinho, JoÃ£ozinho VT, Jvila, GP,Lukinhas 015,Teteu 08:16 NO QUETIN TAQUEI NESSA INFLUENCER SAFADA - MC Cebezinho (Web Clipe) DJ Hyago 10:37 1 MILHÃƒO NA INFO - MC GP e DJ Guh Mix 13:02 CHARRADÃƒO - Imcvitin, MC Luuky, Gabb MC, MC boladin 211 e MC Tato (dreybeatzz) 17:52 SET DJ JAPA NK 1.0 - MCÂ´s Luuky, NegÃ£o Original, GP, Trap Laudo, Leone, J vila, GH do 7 25:04 A QUEDA | DINHEIRO - MC Paulin da Capital (Web Clipe) DJ GM e DJ WS 29:48 MEU VIZINHO - MC Cebezinho e DJ Oreia  Nosso instagram:@funkdosfluxos https://instagram.com/funkdosfluxos #funkdosfluxos DireÃ§Ã£o:https://www.instagram.com/willstt0s  SET MUSICAL: SET NATA DE SÃƒO PAULO - MC Cebezinho, MC GP, MC NegÃ£o Orignal, MC Luuky, MC Tuto, MC IG Ano: 2025  Â©2018 Funk dos Fluxos Ltda. Em parceria com Love Funk Produtora.</t>
  </si>
  <si>
    <t>EXFG8vy_lUE</t>
  </si>
  <si>
    <t>BRINQUEDO NOVO - MC Paulin da Capital, MC Cebezinho e MC Lon (Web Clipe) DJ GM</t>
  </si>
  <si>
    <t>2025-05-15T22:15:00Z</t>
  </si>
  <si>
    <t>Quer ficar atualizado com os melhores lanÃ§amentos? Inscreva-se no canal e ative Ã s notificaÃ§Ãµes para nÃ£o perder nenhum lanÃ§amento.ðŸ””  Nosso instagram:@funkdosfluxos https://instagram.com/funkdosfluxos #funkdosfluxos DireÃ§Ã£o:https://www.instagram.com/willstt0s  MÃºsica: BRINQUEDO NOVO - MC Paulin da Capital, MC Cebezinho e MC Lon (Web Clipe) DJ GM Ano: 2025  Â©2018 Funk dos Fluxos Ltda. Em parceria com Love Funk Produtora.</t>
  </si>
  <si>
    <t>TX6tPVE1baI</t>
  </si>
  <si>
    <t>BLOGUEIRINHA DO INSTA - MC Meno K, Mc Rodrigo do CN e DJ JHOW BEATS (Web Clipe)</t>
  </si>
  <si>
    <t>2025-05-14T21:36:33Z</t>
  </si>
  <si>
    <t>Quer ficar atualizado com os melhores lanÃ§amentos? Inscreva-se no canal e ative Ã s notificaÃ§Ãµes para nÃ£o perder nenhum lanÃ§amento.ðŸ””  Nosso instagram:@funkdosfluxos https://instagram.com/funkdosfluxos #funkdosfluxos DireÃ§Ã£o:https://www.instagram.com/willstt0s  MÃºsica: BLOGUEIRINHA DO INSTA - MC Meno K, Mc Rodrigo do CN e DJ JHOW BEATS (Web Clipe) Ano: 2025  Â©2018 Funk dos Fluxos Ltda. Em parceria com Love Funk Produtora.</t>
  </si>
  <si>
    <t>y0Kry9NRN50</t>
  </si>
  <si>
    <t>MEU JEITO DE VIVER TE INCOMODA - MC Paiva e MC Saci (Web Clipe) DJ Japa NK e DJ Davi Dog Dog</t>
  </si>
  <si>
    <t>2025-05-14T14:38:11Z</t>
  </si>
  <si>
    <t>Quer ficar atualizado com os melhores lanÃ§amentos? Inscreva-se no canal e ative Ã s notificaÃ§Ãµes para nÃ£o perder nenhum lanÃ§amento.ðŸ””  Nosso instagram:@funkdosfluxos https://instagram.com/funkdosfluxos #funkdosfluxos DireÃ§Ã£o:https://www.instagram.com/willstt0s  MÃºsica: MEU JEITO DE VIVER TE INCOMODA - MC Paiva e MC Saci (Web Clipe) DJ Japa NK e DJ Davi Dog Dog Ano: 2025  Â©2018 Funk dos Fluxos Ltda. Em parceria com Love Funk Produtora.</t>
  </si>
  <si>
    <t>WIFHvInmVf4</t>
  </si>
  <si>
    <t>EU NÃƒO SEI FALAR DE AMOR - MC Collin, MC Menor JP e MC Xangai (Web Clipe) MUCK</t>
  </si>
  <si>
    <t>2025-05-12T22:15:02Z</t>
  </si>
  <si>
    <t>funk|funk dos fluxos|set|funk 2025|EU NÃƒO SEI FALAR DE AMOR|I DON'T KNOW HOW TO TALK ABOUT LOVE</t>
  </si>
  <si>
    <t>Quer ficar atualizado com os melhores lanÃ§amentos? Inscreva-se no canal e ative Ã s notificaÃ§Ãµes para nÃ£o perder nenhum lanÃ§amento.ðŸ””  Nosso instagram:@funkdosfluxos https://instagram.com/funkdosfluxos #funkdosfluxos DireÃ§Ã£o:https://www.instagram.com/willstt0s   TAG EU NÃƒO SEI FALAR DE AMOR - MC Collin, MC Menor JP e MC Xangai (Web Clipe) MUCK EU NÃƒO SEI FALAR DE AMOR - MC Collin, MC Menor JP e MC Xangai (Web Clipe) MUCK EU NÃƒO SEI FALAR DE AMOR - MC Collin, MC Menor JP e MC Xangai (Web Clipe) MUCK EU NÃƒO SEI FALAR DE AMOR - MC Collin, MC Menor JP e MC Xangai (Web Clipe) MUCK EU NÃƒO SEI FALAR DE AMOR - MC Collin, MC Menor JP e MC Xangai (Web Clipe) MUCK EU NÃƒO SEI FALAR DE AMOR - MC Collin, MC Menor JP e MC Xangai (Web Clipe) MUCK I DON'T KNOW HOW TO TALK ABOUT LOVE I DON'T KNOW HOW TO TALK ABOUT LOVE I DON'T KNOW HOW TO TALK ABOUT LOVE  MÃºsica: EU NÃƒO SEI FALAR DE AMOR - MC Collin, MC Menor JP e MC Xangai (Web Clipe) MUCK Ano: 2025  Â©2018 Funk dos Fluxos Ltda. Em parceria com Love Funk Produtora.</t>
  </si>
  <si>
    <t>q0EWLjY4FPQ</t>
  </si>
  <si>
    <t>SEM K.O HOJE EU VOU SEM MEDO - MC Meno K (Web Clipe) Kauhan Peres</t>
  </si>
  <si>
    <t>2025-05-11T22:19:42Z</t>
  </si>
  <si>
    <t>Quer ficar atualizado com os melhores lanÃ§amentos? Inscreva-se no canal e ative Ã s notificaÃ§Ãµes para nÃ£o perder nenhum lanÃ§amento.ðŸ””  Nosso instagram:@funkdosfluxos https://instagram.com/funkdosfluxos #funkdosfluxos DireÃ§Ã£o:https://www.instagram.com/willstt0s  MÃºsica:SEM K .O HOJE EU VOU SEM MEDO - MC Meno K (Web Clipe) Kauhan Peres Ano: 2025  Â©2018 Funk dos Fluxos Ltda. Em parceria com Love Funk Produtora.</t>
  </si>
  <si>
    <t>eK00slfBt6s</t>
  </si>
  <si>
    <t>ELA JOGA NA CARA - Boladin 211, MC Meno K, DJ FLS e Kauhan Peres (Web Clipe)</t>
  </si>
  <si>
    <t>2025-05-11T16:02:43Z</t>
  </si>
  <si>
    <t>Quer ficar atualizado com os melhores lanÃ§amentos? Inscreva-se no canal e ative Ã s notificaÃ§Ãµes para nÃ£o perder nenhum lanÃ§amento.ðŸ””  Nosso instagram:@funkdosfluxos https://instagram.com/funkdosfluxos #funkdosfluxos DireÃ§Ã£o:https://www.instagram.com/willstt0s  MÃºsica: ELA JOGA NA CARA -  Boladin 211,  MC Meno K,  DJ FLS e Kauhan Peres (Web Clipe) Ano: 2025  Â©2018 Funk dos Fluxos Ltda. Em parceria com Love Funk Produtora.</t>
  </si>
  <si>
    <t>l40YGxMB6Jw</t>
  </si>
  <si>
    <t>1 MILHÃƒO NA INFO - MC GP e DJ Guh Mix</t>
  </si>
  <si>
    <t>2025-05-09T14:45:04Z</t>
  </si>
  <si>
    <t>Quer ficar atualizado com os melhores lanÃ§amentos? Inscreva-se no canal e ative Ã s notificaÃ§Ãµes para nÃ£o perder nenhum lanÃ§amento.ðŸ””  Nosso instagram:@funkdosfluxos https://instagram.com/funkdosfluxos #funkdosfluxos DireÃ§Ã£o:https://www.instagram.com/willstt0s  MÃºsica: 1 MILHÃƒO NA INFO - MC GP e DJ Guh Mix  Ano: 2025  Â©2018 Funk dos Fluxos Ltda. Em parceria com Love Funk Produtora.</t>
  </si>
  <si>
    <t>r4P8O5aWn3o</t>
  </si>
  <si>
    <t>ENTÃƒO PODE FALAR - MC Lipi (Web Clipe) DJ GM</t>
  </si>
  <si>
    <t>2025-05-08T22:14:00Z</t>
  </si>
  <si>
    <t>Quer ficar atualizado com os melhores lanÃ§amentos? Inscreva-se no canal e ative Ã s notificaÃ§Ãµes para nÃ£o perder nenhum lanÃ§amento.ðŸ””  Nosso instagram:@funkdosfluxos https://instagram.com/funkdosfluxos #funkdosfluxos DireÃ§Ã£o:https://www.instagram.com/willstt0s  MÃºsica: ENTÃƒO PODE FALAR - MC Lipi (Web Clipe) DJ GM Ano: 2025  Â©2018 Funk dos Fluxos Ltda. Em parceria com Love Funk Produtora.</t>
  </si>
  <si>
    <t>PjYhNGd6yWQ</t>
  </si>
  <si>
    <t>DE UNS DIAS PRA CÃ, NÃƒO VOU RECLAMAR - MC Luuky e DJ GM (Web Clipe)</t>
  </si>
  <si>
    <t>2025-05-08T15:00:43Z</t>
  </si>
  <si>
    <t>Quer ficar atualizado com os melhores lanÃ§amentos? Inscreva-se no canal e ative Ã s notificaÃ§Ãµes para nÃ£o perder nenhum lanÃ§amento.ðŸ””  Nosso instagram:@funkdosfluxos https://instagram.com/funkdosfluxos #funkdosfluxos DireÃ§Ã£o:https://www.instagram.com/willstt0s  MÃºsica: DE UNS DIAS PRA CÃ - MC Luuky e DJ GM (Web Clipe) Ano: 2025  Â©2018 Funk dos Fluxos Ltda. Em parceria com Love Funk Produtora.</t>
  </si>
  <si>
    <t>pOHKjOQN5DE</t>
  </si>
  <si>
    <t>MEDLEY 2025 - MC Cebezinho, DJ GM e Gudy (Web Clipe)</t>
  </si>
  <si>
    <t>2025-05-07T14:45:20Z</t>
  </si>
  <si>
    <t>Quer ficar atualizado com os melhores lanÃ§amentos? Inscreva-se no canal e ative Ã s notificaÃ§Ãµes para nÃ£o perder nenhum lanÃ§amento.ðŸ””  Nosso instagram:@funkdosfluxos https://instagram.com/funkdosfluxos #funkdosfluxos DireÃ§Ã£o:https://www.instagram.com/willstt0s  MÃºsica: MEDLEY 2025 - MC Cebezinho, DJ GM e Gudy (Web Clipe) Ano: 2025  Â©2018 Funk dos Fluxos Ltda. Em parceria com Love Funk Produtora.</t>
  </si>
  <si>
    <t>RtB-VZ0tjOc</t>
  </si>
  <si>
    <t>VAI VAI VAI, DEIXA NOIS VIVER EM PAZ - MC Tuto e DJ Oreia (Web Clipe)</t>
  </si>
  <si>
    <t>2025-05-06T23:09:45Z</t>
  </si>
  <si>
    <t>0PjD084Bdv8</t>
  </si>
  <si>
    <t>SE NOIS TAMO PRESENTE ELAS TÃƒO FELIZ - MC Boladin 211 e DJ Japa NK (Web Clipe)</t>
  </si>
  <si>
    <t>2025-05-06T15:00:03Z</t>
  </si>
  <si>
    <t>Quer ficar atualizado com os melhores lanÃ§amentos? Inscreva-se no canal e ative Ã s notificaÃ§Ãµes para nÃ£o perder nenhum lanÃ§amento.ðŸ””  Nosso instagram:@funkdosfluxos https://instagram.com/funkdosfluxos #funkdosfluxos DireÃ§Ã£o:https://www.instagram.com/willstt0s  MÃºsica: SE NOIS TAMO PRESENTE ELAS TÃƒO FELIZ - MC Boladin 211 e DJ Japa NK (Web Clipe) Ano: 2025  Â©2018 Funk dos Fluxos Ltda. Em parceria com Love Funk Produtora.</t>
  </si>
  <si>
    <t>Du-v-SE9wQU</t>
  </si>
  <si>
    <t>ELA NEM LIGA SE O PIÃƒO FOR DE BANDIDO - MC Cebezinho, MC Kadu e MC Lele JP (Web Clipe) Oldilla</t>
  </si>
  <si>
    <t>2025-05-05T21:45:01Z</t>
  </si>
  <si>
    <t>Quer ficar atualizado com os melhores lanÃ§amentos? Inscreva-se no canal e ative Ã s notificaÃ§Ãµes para nÃ£o perder nenhum lanÃ§amento.ðŸ””  Nosso instagram:@funkdosfluxos https://instagram.com/funkdosfluxos #funkdosfluxos DireÃ§Ã£o:https://www.instagram.com/willstt0s  MÃºsica: ELA NEM LIGA SE O PIÃƒO FOR DE BANDIDO - MC Cebezinho, MC Kadu e MC Lele JP (Web Clipe) Oldilla Ano: 2025  Â©2018 Funk dos Fluxos Ltda. Em parceria com Love Funk Produtora.</t>
  </si>
  <si>
    <t>iJ2bzNA3DbM</t>
  </si>
  <si>
    <t>SET DA FESTA DO CHEFE - Luuky, NegÃ£o Original, Cebezinho, JoÃ£ozinho VT, Jvila, GP,Lukinhas 015,Teteu</t>
  </si>
  <si>
    <t>2025-05-05T15:01:12Z</t>
  </si>
  <si>
    <t>Quer ficar atualizado com os melhores lanÃ§amentos? Inscreva-se no canal e ative Ã s notificaÃ§Ãµes para nÃ£o perder nenhum lanÃ§amento.ðŸ””  Nosso instagram:@funkdosfluxos https://instagram.com/funkdosfluxos #funkdosfluxos DireÃ§Ã£o:https://www.instagram.com/willstt0s  MÃºsica: SET DA FESTA DO CHEFE - Luuky, NegÃ£o Original, Cebezinho, JoÃ£ozinho VT, Jvila, GP,Lukinhas 015,Teteu Ano: 2025  Â©2018 Funk dos Fluxos Ltda. Em parceria com Love Funk Produtora.</t>
  </si>
  <si>
    <t>80szt1Kf9G4</t>
  </si>
  <si>
    <t>FUNK MOTIVAÃ‡ÃƒO 2025 - MC Lipi, MC Paulin da Capital, MC Lele JP, MC Liro, MC Lemos</t>
  </si>
  <si>
    <t>2025-05-04T15:00:09Z</t>
  </si>
  <si>
    <t>Quer ficar atualizado com os melhores lanÃ§amentos? Inscreva-se no canal e ative Ã s notificaÃ§Ãµes para nÃ£o perder nenhum lanÃ§amento.ðŸ””  00:00 MAIS UM FAVELADO 2 - MC Lele JP, MC Lemos, MC Luck e MC Liro (DJ GM)  05:14 OBRIGADO PAI POR MAIS UM DIA - MC Lele JP, MC Lipi (Love Funk) DJ GM, DJ Alladin 07:13 Quem Me Protege NÃ£o Falha  Sonhos e Planos  DJ GM, Lele JP, Marks, Paulin da Capital, Tuto e Piedro 12:47 MC Lipi e MC Paulin da Capital - Obrigado Deus (Love Funk) DJ GM 16:31 SET WESLEY ALEMÃƒO - Lipi, Paulin da Capital, Lemos, Gabb, Paiva, Lele, Piedro e Ryan (GM e Oldilla) 25:45 MC Lipi - VitÃ³ria Chegou (Love Funk) DJ GM 29:18 Mais Um Favelado â€œDJ GMâ€ MCs Lipi, Lele JP, Liro, Luck e Lemos (Love Funk) 35:25 MC Lipi e MC Luck - Meu Quintal (Love Funk) DJ GM 40:00 SET WESLEY ALEMÃƒO 2-GM,Oldilla,Lipi,Paulin,Paiva,Kadu,Djonga,Hungria,Lele,Gabb,Marks,Ryan,Piedro,JVT  Nosso instagram:@funkdosfluxos https://instagram.com/funkdosfluxos #funkdosfluxos DireÃ§Ã£o:https://www.instagram.com/willstt0s  MÃºsica: FUNK MOTIVAÃ‡ÃƒO 2025 - MC Lipi, MC Paulin da Capital, MC Lele JP, MC Liro, MC Lemos Ano: 2025  Â©2018 Funk dos Fluxos Ltda. Em parceria com Love Funk Produtora.</t>
  </si>
  <si>
    <t>H73MjbHWZ5Y</t>
  </si>
  <si>
    <t>COMEDINHA FICOU BRAVO - MC NegÃ£o Original, MC Meno K e DJ Japa NK (Web Clipe)</t>
  </si>
  <si>
    <t>2025-05-03T15:00:22Z</t>
  </si>
  <si>
    <t>Quer ficar atualizado com os melhores lanÃ§amentos? Inscreva-se no canal e ative Ã s notificaÃ§Ãµes para nÃ£o perder nenhum lanÃ§amento.ðŸ””   Instagram: https://www.instagram.com/mcnegaooriginal  https://www.instagram.com/mcmenok  https://www.instagram.com/djjapank   Letra: Japa NK, ahn-ahn Ã‰ o Japa NK, tÃ¡ vida? Hahaha  Vai, jogadÃ£o na minha favela, nÃ³s anda sempre na risca Devido ao meu passado nunca fui fÃ£ da polÃ­cia Curto fumar uns baseado, zÃ© cuida da sua vida NÃ³s nÃ£o gosta de andar duro e tem vÃ¡rias namoradinha Comedinha ficou bravo que nÃ³s mudamo de nÃ­vel Do nada tÃ¡ de PorschÃ£o, mas ontem tava de Nivus NÃ³s ficou enjoadÃ£o, se jogou pro condomÃ­nio Com a camisa do timÃ£o o Meno K ficou bonito De rolÃ©zin no JK, no Varanda e no TerraÃ§o A noite Ã© pra desestressar, vai acelera os cavalos Nem sei se eu vou voltar, Ã© baile com os aliado  Chama as famosa pra pÃ¡, conhecer os outros lado Isso o Insta nÃ£o mostra, a famosinha com o lancinha No motel ficou fogosa, esqueceu da camisinha TÃ£o fazendo TikTok, peladona na piscina Sem vergonha do caralho, transou na frente da amiga Chama as famosa pra pÃ¡, conhecer os outros lado Isso o Insta nÃ£o mostra, a famosinha com o lancinha No motel ficou fogosa, esqueceu da camisinha TÃ£o fazendo TikTok, peladona na piscina  De pente de trinta, no baile de Honda Elas vem pra cima, com cara de sem vergonha Que o tuin do lanÃ§a faz elas entra na zona Santa Catarina, paraÃ­so das piranha Aquele ritmo, cabuloso, jogador caro do morro Atacante solto, nÃ³s tÃ¡ louco, no baile que eu acendo a bomba Carburando a vela, ela joga a poupa ÃmÃ£ de cadela, depois que eu saÃ­ da boca Japa no morro, tÃ¡ com o torro SÃ³ vem quem jÃ¡ Ã© mais dezoito NegÃ£o de novo com trÃªs na Volvo Na Mecada que ela fica boba Carburando a vela, ela joga a poupa ÃmÃ£ de cadela, depois que eu saÃ­ da boca E no motel com elas, dia de maldade Quer mÃ­dia com a peÃ§a e lanÃ§a da Barbie Vem pra minha favela, que hoje Ã© baile na COHAB Sem sentimento, cÃª sarra na peÃ§a, vai fazer mÃ­dia fodendo com os drake Ã‰ o quÃª?  Ã‰ o Japa NK, tÃ¡ vida? Hahaha  Nosso instagram:@funkdosfluxos https://instagram.com/funkdosfluxos #funkdosfluxos DireÃ§Ã£o:https://www.instagram.com/willstt0s  MÃºsica: COMEDINHA FICOU BRAVO - MC NegÃ£o Original, MC Meno K e DJ Japa NK (Web Clipe) Ano: 2025  Â©2018 Funk dos Fluxos Ltda. Em parceria com Love Funk Produtora.</t>
  </si>
  <si>
    <t>GXHdYteVCkg</t>
  </si>
  <si>
    <t>NO QUETIN TAQUEI NESSA INFLUENCER SAFADA - MC Cebezinho (Web Clipe) DJ Hyago</t>
  </si>
  <si>
    <t>2025-05-01T22:09:22Z</t>
  </si>
  <si>
    <t>Quer ficar atualizado com os melhores lanÃ§amentos? Inscreva-se no canal e ative Ã s notificaÃ§Ãµes para nÃ£o perder nenhum lanÃ§amento.ðŸ””  Nosso instagram:@funkdosfluxos https://instagram.com/funkdosfluxos #funkdosfluxos DireÃ§Ã£o:https://www.instagram.com/willstt0s  MÃºsica: NO QUETIN TAQUEI NESSA INFLUENCER SAFADA - MC Cebezinho (Web Clipe) DJ Hyago Ano: 2025  Â©2018 Funk dos Fluxos Ltda. Em parceria com Love Funk Produtora.</t>
  </si>
  <si>
    <t>pWDU-NN6LmA</t>
  </si>
  <si>
    <t>TE PEGO DE FRENTE, DE COSTAS ME OLHANDO - ZÃ© Felipe, MC Tato, Gabb MC e Breno Major (LKAHH)</t>
  </si>
  <si>
    <t>2025-04-30T22:00:57Z</t>
  </si>
  <si>
    <t>Quer ficar atualizado com os melhores lanÃ§amentos? Inscreva-se no canal e ative Ã s notificaÃ§Ãµes para nÃ£o perder nenhum lanÃ§amento.ðŸ””  Nosso instagram:@funkdosfluxos https://instagram.com/funkdosfluxos #funkdosfluxos DireÃ§Ã£o:https://www.instagram.com/willstt0s  MÃºsica: TE PEGO DE FRENTE, DE COSTAS ME OLHANDO - ZÃ© Felipe, MC Tato, Gabb MC e Breno Major (LKAHH) Ano: 2025  Â©2018 Funk dos Fluxos Ltda. Em parceria com Love Funk Produtora.</t>
  </si>
  <si>
    <t>xasKiRSmvOM</t>
  </si>
  <si>
    <t>A QUEDA | DINHEIRO - MC Paulin da Capital (Web Clipe) DJ GM e DJ WS</t>
  </si>
  <si>
    <t>2025-04-29T21:45:08Z</t>
  </si>
  <si>
    <t>Quer ficar atualizado com os melhores lanÃ§amentos? Inscreva-se no canal e ative Ã s notificaÃ§Ãµes para nÃ£o perder nenhum lanÃ§amento.ðŸ””  Nosso instagram:@funkdosfluxos https://instagram.com/funkdosfluxos #funkdosfluxos DireÃ§Ã£o:https://www.instagram.com/willstt0s  MÃºsica: A QUEDA | DINHEIRO - MC Paulin da Capital (Web Clipe) DJ GM e DJ WS Ano: 2025  Â©2018 Funk dos Fluxos Ltda. Em parceria com Love Funk Produtora.</t>
  </si>
  <si>
    <t>91xt2xO9WBw</t>
  </si>
  <si>
    <t>CHAMA SEU PRETÃƒO - MC Cebezinho, MC IG, MC NegÃ£o Original e DJ Oreia (Web Clipe)</t>
  </si>
  <si>
    <t>2025-04-29T15:57:17Z</t>
  </si>
  <si>
    <t>Quer ficar atualizado com os melhores lanÃ§amentos? Inscreva-se no canal e ative Ã s notificaÃ§Ãµes para nÃ£o perder nenhum lanÃ§amento.ðŸ””  Nosso instagram:@funkdosfluxos https://instagram.com/funkdosfluxos #funkdosfluxos DireÃ§Ã£o:https://www.instagram.com/willstt0s  MÃºsica: CHAMA SEU PRETÃƒO - MC Cebezinho, MC IG, MC NegÃ£o Original e DJ Oreia (Web Clipe) Ano: 2025  Â©2018 Funk dos Fluxos Ltda. Em parceria com Love Funk Produtora.</t>
  </si>
  <si>
    <t>WtqI22ivFV8</t>
  </si>
  <si>
    <t>VI CRIME - BANDIDO NÃƒO NAMORA - MC GP, MC Cebezinho, MC Vinny, Gabb MC e Vine7 (DJ GM e Oldilla)</t>
  </si>
  <si>
    <t>2025-04-28T21:45:01Z</t>
  </si>
  <si>
    <t>Quer ficar atualizado com os melhores lanÃ§amentos? Inscreva-se no canal e ative Ã s notificaÃ§Ãµes para nÃ£o perder nenhum lanÃ§amento.ðŸ””  Nosso instagram:@funkdosfluxos https://instagram.com/funkdosfluxos #funkdosfluxos DireÃ§Ã£o:https://www.instagram.com/willstt0s  MÃºsica: VI CRIME - BANDIDO NÃƒO NAMORA - MC GP, MC Cebezinho, MC Vinny, Gabb MC e Vine7 (DJ GM e Oldilla) Ano: 2025  Â©2018 Funk dos Fluxos Ltda. Em parceria com Love Funk Produtora.</t>
  </si>
  <si>
    <t>2stzmlcHA4c</t>
  </si>
  <si>
    <t>BANDIDA COM BANDIDO COMBINA -  MC Boladin 211 e MC Tuto</t>
  </si>
  <si>
    <t>2025-04-27T15:06:02Z</t>
  </si>
  <si>
    <t>Quer ficar atualizado com os melhores lanÃ§amentos? Inscreva-se no canal e ative Ã s notificaÃ§Ãµes para nÃ£o perder nenhum lanÃ§amento.ðŸ””  Nosso instagram:@funkdosfluxos https://instagram.com/funkdosfluxos #funkdosfluxos DireÃ§Ã£o:https://www.instagram.com/willstt0s  MÃºsica: BANDIDA COM BANDIDO COMBINA -  MC Boladin 211 e MC Tuto Ano: 2025  Â©2018 Funk dos Fluxos Ltda. Em parceria com Love Funk Produtora.</t>
  </si>
  <si>
    <t>6bBqhq3LAyc</t>
  </si>
  <si>
    <t>SE NÃƒO Ã‰ P*TA Ã‰ PATY - MC Ryan SP e DJ Oreia</t>
  </si>
  <si>
    <t>2025-04-26T21:44:01Z</t>
  </si>
  <si>
    <t>Quer ficar atualizado com os melhores lanÃ§amentos? Inscreva-se no canal e ative Ã s notificaÃ§Ãµes para nÃ£o perder nenhum lanÃ§amento.ðŸ””  Nosso instagram:@funkdosfluxos https://instagram.com/funkdosfluxos #funkdosfluxos DireÃ§Ã£o:https://www.instagram.com/willstt0s  MÃºsica: SE NÃƒO Ã‰ P*TA Ã‰ PATY - MC Ryan SP e DJ Oreia Ano: 2025  Â©2018 Funk dos Fluxos Ltda. Em parceria com Love Funk Produtora.</t>
  </si>
  <si>
    <t>XG_vQbbZiFQ</t>
  </si>
  <si>
    <t>OS MLK Ã‰ RUIM - Veigh e MC NegÃ£o Original</t>
  </si>
  <si>
    <t>2025-04-26T14:45:03Z</t>
  </si>
  <si>
    <t>funk|funk dos fluxos|set|funk 2025|Veigh</t>
  </si>
  <si>
    <t>Quer ficar atualizado com os melhores lanÃ§amentos? Inscreva-se no canal e ative Ã s notificaÃ§Ãµes para nÃ£o perder nenhum lanÃ§amento.ðŸ””  Nosso instagram:@funkdosfluxos https://instagram.com/funkdosfluxos #funkdosfluxos DireÃ§Ã£o:https://www.instagram.com/willstt0s  MÃºsica:OS MLK Ã‰ RUIM - Veigh e MC NegÃ£o Original Ano: 2025  Â©2018 Funk dos Fluxos Ltda. Em parceria com Love Funk Produtora.</t>
  </si>
  <si>
    <t>K_qqEg9AAIs</t>
  </si>
  <si>
    <t>TU LEMBRA DO TEMPO QUE ERA SÃ“ SONHO - MC Boladin 211, DJ WN e Gringo Beats</t>
  </si>
  <si>
    <t>2025-04-25T23:00:03Z</t>
  </si>
  <si>
    <t>Quer ficar atualizado com os melhores lanÃ§amentos? Inscreva-se no canal e ative Ã s notificaÃ§Ãµes para nÃ£o perder nenhum lanÃ§amento.ðŸ””  Nosso instagram:@funkdosfluxos https://instagram.com/funkdosfluxos #funkdosfluxos DireÃ§Ã£o:https://www.instagram.com/willstt0s  MÃºsica: TU LEMBRA DO TEMPO QUE ERA SÃ“ SONHO - MC Boladin 211, DJ WN e Gringo Beats Ano: 2025  Â©2018 Funk dos Fluxos Ltda. Em parceria com Love Funk Produtora.</t>
  </si>
  <si>
    <t>skp-KyTQ5KM</t>
  </si>
  <si>
    <t>MEDLEY DOS RAUL -  MC GP e DJ Yuri Pedrada</t>
  </si>
  <si>
    <t>2025-04-25T15:25:10Z</t>
  </si>
  <si>
    <t>Quer ficar atualizado com os melhores lanÃ§amentos? Inscreva-se no canal e ative Ã s notificaÃ§Ãµes para nÃ£o perder nenhum lanÃ§amento.ðŸ””  Nosso instagram:@funkdosfluxos https://instagram.com/funkdosfluxos #funkdosfluxos DireÃ§Ã£o:https://www.instagram.com/willstt0s  MÃºsica:  MC GP e DJ Yuri Pedrada Ano: 2025  Â©2018 Funk dos Fluxos Ltda. Em parceria com Love Funk Produtora.</t>
  </si>
  <si>
    <t>2SneSMDOUCQ</t>
  </si>
  <si>
    <t>DEVIDO AO MEU PASSADO - MC NegÃ£o Original e MC Meno K</t>
  </si>
  <si>
    <t>2025-04-24T20:18:36Z</t>
  </si>
  <si>
    <t>Quer ficar atualizado com os melhores lanÃ§amentos? Inscreva-se no canal e ative Ã s notificaÃ§Ãµes para nÃ£o perder nenhum lanÃ§amento.ðŸ””  Nosso instagram:@funkdosfluxos https://instagram.com/funkdosfluxos #funkdosfluxos DireÃ§Ã£o:https://www.instagram.com/willstt0s  MÃºsica:DEVIDO AO MEU PASSADO - MC NegÃ£o Original e MC Meno K  Ano: 2025  Â©2018 Funk dos Fluxos Ltda. Em parceria com Love Funk Produtora.</t>
  </si>
  <si>
    <t>4w8jDbV8KjY</t>
  </si>
  <si>
    <t>A RUA ME GANHOU - Marcynho SensaÃ§Ã£o, MC Tato e Gabb MC</t>
  </si>
  <si>
    <t>2025-04-23T21:15:00Z</t>
  </si>
  <si>
    <t>Quer ficar atualizado com os melhores lanÃ§amentos? Inscreva-se no canal e ative Ã s notificaÃ§Ãµes para nÃ£o perder nenhum lanÃ§amento.ðŸ””  Nosso instagram:@funkdosfluxos https://instagram.com/funkdosfluxos #funkdosfluxos DireÃ§Ã£o:https://www.instagram.com/willstt0s  A RUA ME GANHOU - Marcynho SensaÃ§Ã£o, MC Tato e Gabb MC A RUA ME GANHOU - Marcynho SensaÃ§Ã£o, MC Tato e Gabb MC A RUA ME GANHOU - Marcynho SensaÃ§Ã£o, MC Tato e Gabb MC A RUA ME GANHOU - Marcynho SensaÃ§Ã£o, MC Tato e Gabb MC  MÃºsica: A RUA ME GANHOU - Marcynho SensaÃ§Ã£o, MC Tato e Gabb MC Ano: 2025  Â©2018 Funk dos Fluxos Ltda. Em parceria com Love Funk Produtora.</t>
  </si>
  <si>
    <t>SkzDvDMPxMw</t>
  </si>
  <si>
    <t>SET FUNK VIRAIS - PAM PAM - OLHA PRA MINHA CARA NÃƒO - FUI MLK - Mcâ€™s Cebezinho, NegÃ£o Original,Paiva</t>
  </si>
  <si>
    <t>2025-04-22T16:21:31Z</t>
  </si>
  <si>
    <t>Quer ficar atualizado com os melhores lanÃ§amentos? Inscreva-se no canal e ative Ã s notificaÃ§Ãµes para nÃ£o perder nenhum lanÃ§amento.ðŸ””  Nosso instagram:@funkdosfluxos https://instagram.com/funkdosfluxos #funkdosfluxos DireÃ§Ã£o:https://www.instagram.com/willstt0s  MÃºsica: SET FUNK VIRAIS - PAM PAM - OLHA PRA MINHA CARA NÃƒO - Mc Cebezinho, Mc NegÃ£o Original, Mc Paiva Ano: 2025  Â©2018 Funk dos Fluxos Ltda. Em parceria com Love Funk Produtora.</t>
  </si>
  <si>
    <t>bVxXGmJfPkI</t>
  </si>
  <si>
    <t>DEUS Ã‰ MIL GRAU - MAIS UM FAVELADO 2 - MC Lele JP, MC Lemos, MC Luck, MC Liro e DJ GM</t>
  </si>
  <si>
    <t>2025-04-19T14:45:09Z</t>
  </si>
  <si>
    <t>Quer ficar atualizado com os melhores lanÃ§amentos? Inscreva-se no canal e ative Ã s notificaÃ§Ãµes para nÃ£o perder nenhum lanÃ§amento.ðŸ””  Nosso instagram:@funkdosfluxos https://instagram.com/funkdosfluxos #funkdosfluxos DireÃ§Ã£o:https://www.instagram.com/willstt0s  MÃºsica: DEUS Ã‰ MIL GRAU - MAIS UM FAVELADO 2 - MC Lele JP, MC Lemos, MC Luck, MC Liro e DJ GM Ano: 2025  Â©2018 Funk dos Fluxos Ltda. Em parceria com Love Funk Produtora.</t>
  </si>
  <si>
    <t>wrxnEVM8ShQ</t>
  </si>
  <si>
    <t>EU ME APAIXONEI NESSA MORENA - Natanzinho Lima, Gabb MC, MC Tato e M10</t>
  </si>
  <si>
    <t>2025-04-17T16:38:06Z</t>
  </si>
  <si>
    <t>Quer ficar atualizado com os melhores lanÃ§amentos? Inscreva-se no canal e ative Ã s notificaÃ§Ãµes para nÃ£o perder nenhum lanÃ§amento.ðŸ””  Nosso instagram:@funkdosfluxos https://instagram.com/funkdosfluxos #funkdosfluxos DireÃ§Ã£o:https://www.instagram.com/willstt0s  MÃºsica: EU ME APAIXONEI NESSA MORENA - Natanzinho Lima, Gabb MC, MC Tato e M10 Ano: 2025  EU ME APAIXONEI NESSA MORENA - Natanzinho Lima, Gabb MC, MC Tato e M10 EU ME APAIXONEI NESSA MORENA - Natanzinho Lima, Gabb MC, MC Tato e M10 EU ME APAIXONEI NESSA MORENA - Natanzinho Lima, Gabb MC, MC Tato e M10 EU ME APAIXONEI NESSA MORENA - Natanzinho Lima, Gabb MC, MC Tato e M10  Â©2018 Funk dos Fluxos Ltda. Em parceria com Love Funk Produtora.</t>
  </si>
  <si>
    <t>2Jsz91gPpLo</t>
  </si>
  <si>
    <t>ELA QUER BROTAR NOS ACESSOS  - MC Boladin 211 (DJ GM)</t>
  </si>
  <si>
    <t>2025-04-16T21:24:22Z</t>
  </si>
  <si>
    <t>Quer ficar atualizado com os melhores lanÃ§amentos? Inscreva-se no canal e ative Ã s notificaÃ§Ãµes para nÃ£o perder nenhum lanÃ§amento.ðŸ””  Nosso instagram:@funkdosfluxos https://instagram.com/funkdosfluxos #funkdosfluxos DireÃ§Ã£o:https://www.instagram.com/willstt0s  MÃºsica:ELA QUER BROTAR NOS ACESSOS  - MC Boladin 211 (DJ GM) Ano: 2025  Â©2018 Funk dos Fluxos Ltda. Em parceria com Love Funk Produtora.</t>
  </si>
  <si>
    <t>dhD5MabLEWs</t>
  </si>
  <si>
    <t>A QUEDA, PEDACINHO DE PAPEL - MC Paulin da Capital (Marquinho no Beat)</t>
  </si>
  <si>
    <t>2025-04-16T14:51:36Z</t>
  </si>
  <si>
    <t>Quer ficar atualizado com os melhores lanÃ§amentos? Inscreva-se no canal e ative Ã s notificaÃ§Ãµes para nÃ£o perder nenhum lanÃ§amento.ðŸ””  Nosso instagram:@funkdosfluxos https://instagram.com/funkdosfluxos #funkdosfluxos DireÃ§Ã£o:https://www.instagram.com/willstt0s  MÃºsica: A QUEDA, PEDACINHO DE PAPEL - MC Paulin da Capital (Marquinho no Beat) Ano: 2025  Â©2018 Funk dos Fluxos Ltda. Em parceria com Love Funk Produtora.</t>
  </si>
  <si>
    <t>BgJO4hnGYEA</t>
  </si>
  <si>
    <t>VOU COMER MINHA EX DE NOVO - MC Luuky, MC Fidelis, DJ Gouveia, MC KZS (DJ Yago)</t>
  </si>
  <si>
    <t>2025-04-14T22:52:59Z</t>
  </si>
  <si>
    <t>Quer ficar atualizado com os melhores lanÃ§amentos? Inscreva-se no canal e ative Ã s notificaÃ§Ãµes para nÃ£o perder nenhum lanÃ§amento.ðŸ””  Nosso instagram:@funkdosfluxos https://instagram.com/funkdosfluxos #funkdosfluxos DireÃ§Ã£o:https://www.instagram.com/willstt0s  MÃºsica: VOU COMER MINHA EX DE NOVO - MC Luuky, MC Fidelis, DJ Gouveia, MC KZS (DJ Yago) Ano: 2025  Â©2018 Funk dos Fluxos Ltda. Em parceria com Love Funk Produtora.</t>
  </si>
  <si>
    <t>GuCCYgFR2vQ</t>
  </si>
  <si>
    <t>GLOCK CLAMUFADA NA CINTURA DO MENOR - MC GP e Robacena Original (PROD.GHP)</t>
  </si>
  <si>
    <t>2025-04-14T13:14:41Z</t>
  </si>
  <si>
    <t>Quer ficar atualizado com os melhores lanÃ§amentos? Inscreva-se no canal e ative Ã s notificaÃ§Ãµes para nÃ£o perder nenhum lanÃ§amento.ðŸ””  Nosso instagram:@funkdosfluxos https://instagram.com/funkdosfluxos #funkdosfluxos DireÃ§Ã£o:https://www.instagram.com/willstt0s  MÃºsica: GLOCK CLAMUFADA NA CINTURA DO MENOR - MC GP e Robcena (PROD.GHP) Ano: 2025  Â©2018 Funk dos Fluxos Ltda. Em parceria com Love Funk Produtora.</t>
  </si>
  <si>
    <t>890Xyiyrauo</t>
  </si>
  <si>
    <t>MC Cebezinho e Menor Richard - Fala Nada NÃ£o (DJ Oreia)</t>
  </si>
  <si>
    <t>2025-04-12T21:34:02Z</t>
  </si>
  <si>
    <t>Quer ficar atualizado com os melhores lanÃ§amentos? Inscreva-se no canal e ative Ã s notificaÃ§Ãµes para nÃ£o perder nenhum lanÃ§amento.ðŸ””  Nosso instagram:@funkdosfluxos https://instagram.com/funkdosfluxos #funkdosfluxos DireÃ§Ã£o:https://www.instagram.com/willstt0s  MÃºsica: MC Cebezinho e Menor Richard - Fala Nada NÃ£o (DJ Oreia) Ano: 2025  Â©2018 Funk dos Fluxos Ltda. Em parceria com Love Funk Produtora.</t>
  </si>
  <si>
    <t>CWO-acbCqm8</t>
  </si>
  <si>
    <t>CHAMA SEU PRETÃƒO - MC IG, MC NegÃ£o Original e MC Cebezinho (DJ Oreia)</t>
  </si>
  <si>
    <t>2025-04-12T14:52:16Z</t>
  </si>
  <si>
    <t>k9maShseU9A</t>
  </si>
  <si>
    <t>BAY, TCHAU TCHAU - MC Kevin e DJ Oreia (Web Clipe)</t>
  </si>
  <si>
    <t>2025-04-11T15:01:13Z</t>
  </si>
  <si>
    <t>Quer ficar atualizado com os melhores lanÃ§amentos? Inscreva-se no canal e ative Ã s notificaÃ§Ãµes para nÃ£o perder nenhum lanÃ§amento.ðŸ””  Nosso instagram:@funkdosfluxos https://instagram.com/funkdosfluxos #funkdosfluxos DireÃ§Ã£o:https://www.instagram.com/willstt0s  MÃºsica: BAY, TCHAU TCHAU - EMPRESA GOLPES - MC Kevin e DJ Oreia (Web Clipe) Ano: 2025  Â©2018 Funk dos Fluxos Ltda. Em parceria com Love Funk Produtora.</t>
  </si>
  <si>
    <t>WmwdxxXqlSg</t>
  </si>
  <si>
    <t>GLOCK CLAMUFADA - MC GP, Robacena Original e DJ GHP (Web Clipe)</t>
  </si>
  <si>
    <t>2025-04-09T21:30:07Z</t>
  </si>
  <si>
    <t>Quer ficar atualizado com os melhores lanÃ§amentos? Inscreva-se no canal e ative Ã s notificaÃ§Ãµes para nÃ£o perder nenhum lanÃ§amento.ðŸ””  Nosso instagram:@funkdosfluxos https://instagram.com/funkdosfluxos #funkdosfluxos DireÃ§Ã£o:https://www.instagram.com/willstt0s  MÃºsica: GLOCK CLAMUFADA - MC GP e Robacena Original (DJ GHP) Ano: 2025  Â©2018 Funk dos Fluxos Ltda. Em parceria com Love Funk Produtora.</t>
  </si>
  <si>
    <t>ffv9_y9lb8s</t>
  </si>
  <si>
    <t>EU CHORO IGUAL NEGUIN DO CORTE - IRAQUI ZL e MC BF (LEOZERA)</t>
  </si>
  <si>
    <t>2025-04-09T14:30:31Z</t>
  </si>
  <si>
    <t>Quer ficar atualizado com os melhores lanÃ§amentos? Inscreva-se no canal e ative Ã s notificaÃ§Ãµes para nÃ£o perder nenhum lanÃ§amento.ðŸ””  Nosso instagram:@funkdosfluxos https://instagram.com/funkdosfluxos #funkdosfluxos DireÃ§Ã£o:https://www.instagram.com/willstt0s  EU CHORO IGUAL NEGUIN DO CORTE - IRAQUI ZL e MC BF (LEOZERA) EU CHORO IGUAL NEGUIN DO CORTE - IRAQUI ZL e MC BF (LEOZERA) EU CHORO IGUAL NEGUIN DO CORTE - IRAQUI ZL e MC BF (LEOZERA)  MÃºsica: EU CHORO IGUAL NEGUIN DO CORTE - IRAQUI ZL e MC BF (LEOZERA) Ano: 2025  Â©2018 Funk dos Fluxos Ltda. Em parceria com Love Funk Produtora.</t>
  </si>
  <si>
    <t>cCvh3OUjq58</t>
  </si>
  <si>
    <t>COMEDINHA POUSADÃƒO - MC NegÃ£o Original e DJ Yuri Pedrada</t>
  </si>
  <si>
    <t>2025-04-08T22:41:50Z</t>
  </si>
  <si>
    <t>Quer ficar atualizado com os melhores lanÃ§amentos? Inscreva-se no canal e ative Ã s notificaÃ§Ãµes para nÃ£o perder nenhum lanÃ§amento.ðŸ””  Nosso instagram:@funkdosfluxos https://instagram.com/funkdosfluxos #funkdosfluxos DireÃ§Ã£o:https://www.instagram.com/willstt0s  MÃºsica:COMEDINHA POUSADÃƒO - MC NegÃ£o Original e DJ Yuri Pedrada  Ano: 2025  Â©2018 Funk dos Fluxos Ltda. Em parceria com Love Funk Produtora.</t>
  </si>
  <si>
    <t>WglxwgVGBrA</t>
  </si>
  <si>
    <t>A FAMA QUE SE FODA - MC Xadreyzinho, MC Kim da ZO, Big Baby, MC Kayky (Video Clipe)</t>
  </si>
  <si>
    <t>2025-04-07T17:17:58Z</t>
  </si>
  <si>
    <t>Quer ficar atualizado com os melhores lanÃ§amentos? Inscreva-se no canal e ative Ã s notificaÃ§Ãµes para nÃ£o perder nenhum lanÃ§amento.ðŸ””  Nosso instagram:@funkdosfluxos https://instagram.com/funkdosfluxos #funkdosfluxos DireÃ§Ã£o:https://www.instagram.com/willstt0s  MÃºsica: A FAMA QUE SE FODA - MC Xadreyzinho, MC Kim da ZO, Big Baby, MC Kayky (Video Clipe) Ano: 2025  Â©2018 Funk dos Fluxos Ltda. Em parceria com Love Funk Produtora.</t>
  </si>
  <si>
    <t>4GyTgd-MUqM</t>
  </si>
  <si>
    <t>VOCÃŠ SABE O PROCEDIMENTO - Nilo, Menor MC e Vinny MC e DJ GM</t>
  </si>
  <si>
    <t>2025-04-07T15:00:08Z</t>
  </si>
  <si>
    <t>Quer ficar atualizado com os melhores lanÃ§amentos? Inscreva-se no canal e ative Ã s notificaÃ§Ãµes para nÃ£o perder nenhum lanÃ§amento.ðŸ””  Nosso instagram:@funkdosfluxos https://instagram.com/funkdosfluxos #funkdosfluxos DireÃ§Ã£o:https://www.instagram.com/willstt0s  MÃºsica: VOCÃŠ SABE O PROCEDIMENTO - Nilo, Menor MC e Vinny MC e DJ GM Ano: 2025  Â©2018 Funk dos Fluxos Ltda. Em parceria com Love Funk Produtora.</t>
  </si>
  <si>
    <t>eWk3hoS-0xU</t>
  </si>
  <si>
    <t>DO JEITO QUE VOCÃŠ METE - MC Thaizinha e Kadu Martins (Web clipe) ZN no Beat</t>
  </si>
  <si>
    <t>2025-04-06T18:49:13Z</t>
  </si>
  <si>
    <t>Quer ficar atualizado com os melhores lanÃ§amentos? Inscreva-se no canal e ative Ã s notificaÃ§Ãµes para nÃ£o perder nenhum lanÃ§amento.ðŸ””  Nosso instagram:@funkdosfluxos https://instagram.com/funkdosfluxos #funkdosfluxos DireÃ§Ã£o:https://www.instagram.com/willstt0s  MÃºsica: DO JEITO QUE VOCÃŠ METE - MC Thaizinha e Kadu Martins (Web clipe) ZN no Beat Ano: 2025  Â©2018 Funk dos Fluxos Ltda. Em parceria com Love Funk Produtora.</t>
  </si>
  <si>
    <t>fJY-4KUxL6Q</t>
  </si>
  <si>
    <t>PLAYLIST MC KEVIN 3.0 - MC Kevin, MC Hariel, Vulgo FK, MC IG, MC PH, MC Magal</t>
  </si>
  <si>
    <t>2025-04-06T14:15:04Z</t>
  </si>
  <si>
    <t>Quer ficar atualizado com os melhores lanÃ§amentos? Inscreva-se no canal e ative Ã s notificaÃ§Ãµes para nÃ£o perder nenhum lanÃ§amento.ðŸ””  00:00 Bye, tchau tchau tchau 02:57 Sistema  05:24 A favela venceu 08:29 Alma pura 12:32 Deixou pra lÃ¡ 15:59 Dinheiro  19:23 Grana 22:05 LÃ¡grimas caÃ­ 24:20 1 MilhÃ£o de sonhos 26:21 Mesma fita 28:38 OpÃ§Ã£o  32:40 JunÃ§Ã£o venenosa  35:37 Me desculpa  38:29 Menor do corre 42:12 Mensagem 2 44:38 Nunca mais volto 46:57 PalhaÃ§o  49:43 Perto de mim 53:13 RolÃª no tempo 55:56 Sou favela 57:45 Trilha 1:00:15 vida longa  Nosso instagram:@funkdosfluxos https://instagram.com/funkdosfluxos #funkdosfluxos DireÃ§Ã£o:https://www.instagram.com/willstt0s  MÃºsica: PLAYLIST MC KEVIN 3.0 - MC Kevin, MC Hariel, Vulgo FK, MC IG, MC PH, MC Magal Ano: 2025  Â©2018 Funk dos Fluxos Ltda. Em parceria com Love Funk Produtora.</t>
  </si>
  <si>
    <t>J2221aEZ59Q</t>
  </si>
  <si>
    <t>SET FUNK 2025 - AS MELHORES - MC Cebezinho, MC Boladin 211, MC  NegÃ£o Original, MC Tuto, MC GP</t>
  </si>
  <si>
    <t>2025-04-05T15:17:45Z</t>
  </si>
  <si>
    <t>Quer ficar atualizado com os melhores lanÃ§amentos? Inscreva-se no canal e ative Ã s notificaÃ§Ãµes para nÃ£o perder nenhum lanÃ§amento.ðŸ””  Nosso instagram:@funkdosfluxos https://instagram.com/funkdosfluxos #funkdosfluxos DireÃ§Ã£o:https://www.instagram.com/willstt0s  SET FUNK 2025 - AS MELHORES - MC Cebezinho, MC Boladin 211, MC  NegÃ£o Original, MC Tuto, MC GP SET FUNK 2025 - AS MELHORES - MC Cebezinho, MC Boladin 211, MC  NegÃ£o Original, MC Tuto, MC GP SET FUNK 2025 - AS MELHORES - MC Cebezinho, MC Boladin 211, MC  NegÃ£o Original, MC Tuto, MC GP SET FUNK 2025 - AS MELHORES - MC Cebezinho, MC Boladin 211, MC  NegÃ£o Original, MC Tuto, MC GP SET FUNK 2025 - AS MELHORES - MC Cebezinho, MC Boladin 211, MC  NegÃ£o Original, MC Tuto, MC GP  MÃºsica: SET FUNK 2025 - AS MELHORES - MC Cebezinho, MC Boladin 211, MC  NegÃ£o Original, MC Tuto, MC GP Ano: 2025  Â©2018 Funk dos Fluxos Ltda. Em parceria com Love Funk Produtora.</t>
  </si>
  <si>
    <t>5j0GXFqt1jg</t>
  </si>
  <si>
    <t>MAIS UM FAVELADO 2 - MC Lele JP, MC Lemos, MC Luck, MC Liro e DJ GM (Web Clipe)</t>
  </si>
  <si>
    <t>2025-04-04T21:44:23Z</t>
  </si>
  <si>
    <t>Quer ficar atualizado com os melhores lanÃ§amentos? Inscreva-se no canal e ative Ã s notificaÃ§Ãµes para nÃ£o perder nenhum lanÃ§amento.ðŸ””  Nosso instagram:@funkdosfluxos https://instagram.com/funkdosfluxos #funkdosfluxos DireÃ§Ã£o:https://www.instagram.com/willstt0s  MÃºsica:MAIS UM FAVELADO 2 - MC Lele JP, MC Lemos, MC Luck e MC Liro (DJ GM) Ano: 2025  Â©2018 Funk dos Fluxos Ltda. Em parceria com Love Funk Produtora.</t>
  </si>
  <si>
    <t>_i87nGD4AkY</t>
  </si>
  <si>
    <t>ME APAIXONEI NESSA MORENA - Natanzinho Lima, Gabb MC, MC Tato e M10 (Web Clipe)</t>
  </si>
  <si>
    <t>2025-04-04T14:15:05Z</t>
  </si>
  <si>
    <t>Quer ficar atualizado com os melhores lanÃ§amentos? Inscreva-se no canal e ative Ã s notificaÃ§Ãµes para nÃ£o perder nenhum lanÃ§amento.ðŸ””  Nosso instagram:@funkdosfluxos https://instagram.com/funkdosfluxos #funkdosfluxos DireÃ§Ã£o:https://www.instagram.com/willstt0s  MÃºsica: ME APAIXONEI NESSA MORENA - Natanzinho Lima, Gabb MC, MC Tato e M10 (Web Clipe) Ano: 2025  Â©2018 Funk dos Fluxos Ltda. Em parceria com Love Funk Produtora.</t>
  </si>
  <si>
    <t>TpC55UV0hr0</t>
  </si>
  <si>
    <t>PLAYLIST MC KEVIN 2.0 - MC Kevin, MC Hariel, MC PH</t>
  </si>
  <si>
    <t>2025-04-03T14:15:03Z</t>
  </si>
  <si>
    <t>Quer ficar atualizado com os melhores lanÃ§amentos? Inscreva-se no canal e ative Ã s notificaÃ§Ãµes para nÃ£o perder nenhum lanÃ§amento.ðŸ””  00:00 LÃ¡grimas cai 02:22 Menor do corre 05:44 JunÃ§Ã£o venenosa  08:49 OpÃ§Ã£o  12:59 1 milhÃ£o de sonhos  14:55 Mesma fita   Nosso instagram:@funkdosfluxos https://instagram.com/funkdosfluxos #funkdosfluxos DireÃ§Ã£o:https://www.instagram.com/willstt0s  MÃºsica: PLAYLIST MC KEVIN 2.0 - MC Kevin, MC Hariel, MC Ryan SP, MC PH Ano: 2025  Â©2018 Funk dos Fluxos Ltda. Em parceria com Love Funk Produtora.</t>
  </si>
  <si>
    <t>JAzPCag1Nvs</t>
  </si>
  <si>
    <t>ABRE A SEM TOPETE - MC Cebezinho e DJ Yuri Pedrada</t>
  </si>
  <si>
    <t>2025-04-02T13:35:13Z</t>
  </si>
  <si>
    <t>Quer ficar atualizado com os melhores lanÃ§amentos? Inscreva-se no canal e ative Ã s notificaÃ§Ãµes para nÃ£o perder nenhum lanÃ§amento.ðŸ””  Nosso instagram:@funkdosfluxos https://instagram.com/funkdosfluxos #funkdosfluxos DireÃ§Ã£o:https://www.instagram.com/willstt0s  MÃºsica: ABRE A SEM TOPETE - MC Cebezinho e DJ Yuri Pedrada Ano: 2025  Â©2018 Funk dos Fluxos Ltda. Em parceria com Love Funk Produtora.</t>
  </si>
  <si>
    <t>cExeu6rZmF0</t>
  </si>
  <si>
    <t>ANDO SEMPRE CHARRADO - MC Lele JP e MC Fidelis (DJ Gouveia e DJ Yago)</t>
  </si>
  <si>
    <t>2025-04-01T17:03:42Z</t>
  </si>
  <si>
    <t>Quer ficar atualizado com os melhores lanÃ§amentos? Inscreva-se no canal e ative Ã s notificaÃ§Ãµes para nÃ£o perder nenhum lanÃ§amento.ðŸ””  Nosso instagram:@funkdosfluxos https://instagram.com/funkdosfluxos #funkdosfluxos DireÃ§Ã£o:https://www.instagram.com/willstt0s  MÃºsica:ANDO SEMPRE CHARRADO - MC Lele JP e MC Fidelis (DJ Gouveia e DJ Yago) Ano: 2025  Â©2018 Funk dos Fluxos Ltda. Em parceria com Love Funk Produtora.</t>
  </si>
  <si>
    <t>jtG6fODslvE</t>
  </si>
  <si>
    <t>SAMBA DE MALANDRO 2 - MC Paulin da Capital, MC Cebezinho, MC Daniel e MC Marks</t>
  </si>
  <si>
    <t>2025-03-31T14:46:24Z</t>
  </si>
  <si>
    <t>Quer ficar atualizado com os melhores lanÃ§amentos? Inscreva-se no canal e ative Ã s notificaÃ§Ãµes para nÃ£o perder nenhum lanÃ§amento.ðŸ””  Nosso instagram:@funkdosfluxos https://instagram.com/funkdosfluxos #funkdosfluxos DireÃ§Ã£o:https://www.instagram.com/willstt0s  MÃºsica: SAMBA DE MALANDRO 2 - MC Paulin da Capital, MC Cebezinho, MC Daniel e MC Marks Ano: 2025  Â©2018 Funk dos Fluxos Ltda. Em parceria com Love Funk Produtora.</t>
  </si>
  <si>
    <t>Bj1SpuTRnFk</t>
  </si>
  <si>
    <t>PIRIRIM QUE ELA LIGOU PRA MIM - MC Lan, MC Kadu, MC IG, DJ Glenner</t>
  </si>
  <si>
    <t>2025-03-30T21:00:07Z</t>
  </si>
  <si>
    <t>Yy4h6I1UYCg</t>
  </si>
  <si>
    <t>MOTOLOKA - MC Lipi (Ãlbum Completo)</t>
  </si>
  <si>
    <t>2025-03-30T18:00:22Z</t>
  </si>
  <si>
    <t>Quer ficar atualizado com os melhores lanÃ§amentos? Inscreva-se no canal e ative Ã s notificaÃ§Ãµes para nÃ£o perder nenhum lanÃ§amento.ðŸ””  Nosso instagram:@funkdosfluxos https://instagram.com/funkdosfluxos #funkdosfluxos DireÃ§Ã£o:https://www.instagram.com/willstt0s  MÃºsica: MOTOLOKA - MC Lipi (Ãlbum Completo) Ano: 2025  Â©2018 Funk dos Fluxos Ltda. Em parceria com Love Funk Produtora.</t>
  </si>
  <si>
    <t>3onW-sfAW9A</t>
  </si>
  <si>
    <t>SEMPRE ASSIM - MC Luuky, MC Teteu, Caio Passos e DJ Serpinha</t>
  </si>
  <si>
    <t>2025-03-30T14:15:02Z</t>
  </si>
  <si>
    <t>Quer ficar atualizado com os melhores lanÃ§amentos? Inscreva-se no canal e ative Ã s notificaÃ§Ãµes para nÃ£o perder nenhum lanÃ§amento.ðŸ””  Nosso instagram:@funkdosfluxos https://instagram.com/funkdosfluxos #funkdosfluxos DireÃ§Ã£o:https://www.instagram.com/willstt0s  MÃºsica: SEMPRE ASSIM - MC Luuky, MC Teteu, Caio Passos e DJ Serpinha Ano: 2025  Â©2018 Funk dos Fluxos Ltda. Em parceria com Love Funk Produtora.</t>
  </si>
  <si>
    <t>RMef5d4TI6c</t>
  </si>
  <si>
    <t>LIGA O MENOR E O NEGUINHO DO CORTE - MC Cebezinho e DJ Oreia</t>
  </si>
  <si>
    <t>2025-03-29T19:26:52Z</t>
  </si>
  <si>
    <t>Quer ficar atualizado com os melhores lanÃ§amentos? Inscreva-se no canal e ative Ã s notificaÃ§Ãµes para nÃ£o perder nenhum lanÃ§amento.ðŸ””  Nosso instagram:@funkdosfluxos https://instagram.com/funkdosfluxos #funkdosfluxos DireÃ§Ã£o:https://www.instagram.com/willstt0s  MÃºsica: LIGA O MENOR E O NEGUINHO DO CORTE - MC Cebezinho e DJ Oreia Ano: 2025  Â©2018 Funk dos Fluxos Ltda. Em parceria com Love Funk Produtora.</t>
  </si>
  <si>
    <t>QLYFmS1ouI0</t>
  </si>
  <si>
    <t>TERROR DO SUL - Boladin 211 e DJ Neeh</t>
  </si>
  <si>
    <t>2025-03-29T14:15:58Z</t>
  </si>
  <si>
    <t>Quer ficar atualizado com os melhores lanÃ§amentos? Inscreva-se no canal e ative Ã s notificaÃ§Ãµes para nÃ£o perder nenhum lanÃ§amento.ðŸ””  Nosso instagram:@funkdosfluxos https://instagram.com/funkdosfluxos #funkdosfluxos DireÃ§Ã£o:https://www.instagram.com/willstt0s  MÃºsica: TERROR DO SUL - Boladin 211 e DJ Neeh Ano: 2025  Â©2018 Funk dos Fluxos Ltda. Em parceria com Love Funk Produtora.</t>
  </si>
  <si>
    <t>jzXInu7ScfQ</t>
  </si>
  <si>
    <t>PLAYLIST MC KEVIN - AS MELHORES - MC Kevin, MC IG, Vulgo FK, MC Magal, DJ Nene</t>
  </si>
  <si>
    <t>2025-03-28T15:25:00Z</t>
  </si>
  <si>
    <t>Quer ficar atualizado com os melhores lanÃ§amentos? Inscreva-se no canal e ative Ã s notificaÃ§Ãµes para nÃ£o perder nenhum lanÃ§amento.ðŸ””  00:00 Sou favela - MC Kevin 02:07 PalhaÃ§o- MC Kevin  04:55 Perto de mim - MC Kevin 08:30 Mensagem 2 - MC Kevin 10:50 Alma pura - MC Kevin, Vulgo FK e MC Magal 14:55 Dinheiro- MC Kevin e MC IG 18:24 Trilha - MC Kevin 20:48 A favela venceu - MC Kevin  Nosso instagram:@funkdosfluxos https://instagram.com/funkdosfluxos #funkdosfluxos DireÃ§Ã£o:https://www.instagram.com/willstt0s  MÃºsica: PLAYLIST MC KEVIN - AS MELHORES - MC Kevin, MC IG, Vulgo FK, MC Magal, DJ Nene Ano: 2025  Â©2018 Funk dos Fluxos Ltda. Em parceria com Love Funk Produtora.</t>
  </si>
  <si>
    <t>Zmm_iTOQrWc</t>
  </si>
  <si>
    <t>TROPA DO BRUXO 'Vem Que Vem' - Mc Cebezinho, Mc Paiva, Smu, R10 (Web Clipe)</t>
  </si>
  <si>
    <t>2025-03-26T18:46:21Z</t>
  </si>
  <si>
    <t>Quer ficar atualizado com os melhores lanÃ§amentos? Inscreva-se no canal e ative Ã s notificaÃ§Ãµes para nÃ£o perder nenhum lanÃ§amento.ðŸ””  Nosso instagram:@funkdosfluxos https://instagram.com/funkdosfluxos #funkdosfluxos DireÃ§Ã£o:https://www.instagram.com/willstt0s  MÃºsica: TROPA DO BRUXO 'Vem Que Vem' - Mc Cebezinho, Mc Paiva, Smu, R10 Ano: 2025  Â©2018 Funk dos Fluxos Ltda. Em parceria com Love Funk Produtora.</t>
  </si>
  <si>
    <t>2lPuWPPPDdA</t>
  </si>
  <si>
    <t>SET DAS ALAMEDAS - MC Ryan SP, MC NegÃ£o Original, MC Cebezinho, MC Boladin 211, MC Tuto</t>
  </si>
  <si>
    <t>2025-03-25T19:00:02Z</t>
  </si>
  <si>
    <t>Quer ficar atualizado com os melhores lanÃ§amentos? Inscreva-se no canal e ative Ã s notificaÃ§Ãµes para nÃ£o perder nenhum lanÃ§amento.ðŸ””  Nosso instagram:@funkdosfluxos https://instagram.com/funkdosfluxos #funkdosfluxos DireÃ§Ã£o:https://www.instagram.com/willstt0s  MÃºsica: SET DAS ALAMEDAS - MC Ryan SP, MC NegÃ£o Original, MC Cebezinho, MC Boladin 211, MC Tuto Ano: 2025  Â©2018 Funk dos Fluxos Ltda. Em parceria com Love Funk Produtora.</t>
  </si>
  <si>
    <t>j-sSN0qKBN0</t>
  </si>
  <si>
    <t>MEDLEY DE MALANDRO - MC Cebezinho e DJ Serpinha</t>
  </si>
  <si>
    <t>2025-03-25T14:00:51Z</t>
  </si>
  <si>
    <t>Quer ficar atualizado com os melhores lanÃ§amentos? Inscreva-se no canal e ative Ã s notificaÃ§Ãµes para nÃ£o perder nenhum lanÃ§amento.ðŸ””  Nosso instagram:@funkdosfluxos https://instagram.com/funkdosfluxos #funkdosfluxos DireÃ§Ã£o:https://www.instagram.com/willstt0s  MÃºsica: MEDLEY DE MALANDRO - MC Cebezinho e DJ Serpinha Ano: 2025  Â©2018 Funk dos Fluxos Ltda. Em parceria com Love Funk Produtora.</t>
  </si>
  <si>
    <t>mU4JkrItjLU</t>
  </si>
  <si>
    <t>MINHA VIDA TÃ MO SALADA - MC Ryan SP, MC Kadu, MC GP, Aaron Modesto, MC Magal e Du'L (Oldilla)</t>
  </si>
  <si>
    <t>2025-03-24T22:09:11Z</t>
  </si>
  <si>
    <t>Quer ficar atualizado com os melhores lanÃ§amentos? Inscreva-se no canal e ative Ã s notificaÃ§Ãµes para nÃ£o perder nenhum lanÃ§amento.ðŸ””  Nosso instagram:@funkdosfluxos https://instagram.com/funkdosfluxos #funkdosfluxos DireÃ§Ã£o:https://www.instagram.com/willstt0s  MÃºsica:MINHA VIDA TÃ MO SALADA - MC Ryan SP, MC Kadu, MC GP, Aaron Modesto, MC Magal e Du'L (Oldilla) Ano: 2025  Â©2018 Funk dos Fluxos Ltda. Em parceria com Love Funk Produtora.</t>
  </si>
  <si>
    <t>xb1Sb63NNZQ</t>
  </si>
  <si>
    <t>600 NO 7 'FREESTYLE' - MC GP e DJ Yuri Pedrada</t>
  </si>
  <si>
    <t>2025-03-24T17:59:23Z</t>
  </si>
  <si>
    <t>Quer ficar atualizado com os melhores lanÃ§amentos? Inscreva-se no canal e ative Ã s notificaÃ§Ãµes para nÃ£o perder nenhum lanÃ§amento.ðŸ””  Nosso instagram:@funkdosfluxos https://instagram.com/funkdosfluxos #funkdosfluxos DireÃ§Ã£o:https://www.instagram.com/willstt0s  MÃºsica:600 NO 7 'FREESTYLE' - MC GP e DJ Yuri Pedrada  Ano: 2025  Â©2018 Funk dos Fluxos Ltda. Em parceria com Love Funk Produtora.</t>
  </si>
  <si>
    <t>nitrLdzzFqg</t>
  </si>
  <si>
    <t>GOSTO DESSA VIDA - Menor Teteu e DJ J2</t>
  </si>
  <si>
    <t>2025-03-21T23:38:16Z</t>
  </si>
  <si>
    <t>Quer ficar atualizado com os melhores lanÃ§amentos? Inscreva-se no canal e ative Ã s notificaÃ§Ãµes para nÃ£o perder nenhum lanÃ§amento.ðŸ””  Nosso instagram:@funkdosfluxos https://instagram.com/funkdosfluxos #funkdosfluxos DireÃ§Ã£o:https://www.instagram.com/willstt0s  MÃºsica: GOSTO DESSA VIDA - Menor Teteu e DJ J2 Ano: 2025  Â©2018 Funk dos Fluxos Ltda. Em parceria com Love Funk Produtora.</t>
  </si>
  <si>
    <t>kBiyWuMWE5g</t>
  </si>
  <si>
    <t>ELA GOSTOU DA MINHA GOMA - PAM PAM - MC Cebezinho, MC Tuto, MC Ryan SP (DJ Oreia)</t>
  </si>
  <si>
    <t>2025-03-20T15:33:49Z</t>
  </si>
  <si>
    <t>Quer ficar atualizado com os melhores lanÃ§amentos? Inscreva-se no canal e ative Ã s notificaÃ§Ãµes para nÃ£o perder nenhum lanÃ§amento.ðŸ””  Nosso instagram:@funkdosfluxos https://instagram.com/funkdosfluxos #funkdosfluxos DireÃ§Ã£o:https://www.instagram.com/willstt0s  MÃºsica: ELA GOSTOU DA MINHA GOMA - PAM PAM - MC Cebezinho, MC Tuto, MC Ryan SP (DJ Oreia) Ano: 2025  Â©2018 Funk dos Fluxos Ltda. Em parceria com Love Funk Produtora.</t>
  </si>
  <si>
    <t>T6_at7zc8oE</t>
  </si>
  <si>
    <t>FUMAÃ‡A E FRESH FROZEN - MC NegÃ£o Original e DJ Guh Mix</t>
  </si>
  <si>
    <t>2025-03-19T15:15:03Z</t>
  </si>
  <si>
    <t>Quer ficar atualizado com os melhores lanÃ§amentos? Inscreva-se no canal e ative Ã s notificaÃ§Ãµes para nÃ£o perder nenhum lanÃ§amento.ðŸ””  Nosso instagram:@funkdosfluxos https://instagram.com/funkdosfluxos #funkdosfluxos DireÃ§Ã£o:https://www.instagram.com/willstt0s  MÃºsica: FUMAÃ‡A E FRESH FROZEN - MC NegÃ£o Original e DJ Guh Mix Ano: 2025  Â©2018 Funk dos Fluxos Ltda. Em parceria com Love Funk Produtora.</t>
  </si>
  <si>
    <t>cwtKVuTTLng</t>
  </si>
  <si>
    <t>A DANADA ME LIGANDO - MC Tuto, Mc Cebezinho, MC Kako e DJ Oreia</t>
  </si>
  <si>
    <t>2025-03-18T22:18:21Z</t>
  </si>
  <si>
    <t>Quer ficar atualizado com os melhores lanÃ§amentos? Inscreva-se no canal e ative Ã s notificaÃ§Ãµes para nÃ£o perder nenhum lanÃ§amento.ðŸ””  Nosso instagram:@funkdosfluxos https://instagram.com/funkdosfluxos #funkdosfluxos DireÃ§Ã£o:https://www.instagram.com/willstt0s  MÃºsica: A DANADA ME LIGANDO - MC Tuto, Mc Cebezinho, MC Kako e DJ Oreia Ano: 2025  Â©2018 Funk dos Fluxos Ltda. Em parceria com Love Funk Produtora.</t>
  </si>
  <si>
    <t>Gca8jPcKISk</t>
  </si>
  <si>
    <t>MEDLEY RIO DE JANEIRO - MC NegÃ£o Original</t>
  </si>
  <si>
    <t>2025-03-18T15:31:00Z</t>
  </si>
  <si>
    <t>Quer ficar atualizado com os melhores lanÃ§amentos? Inscreva-se no canal e ative Ã s notificaÃ§Ãµes para nÃ£o perder nenhum lanÃ§amento.ðŸ””  Nosso instagram:@funkdosfluxos https://instagram.com/funkdosfluxos #funkdosfluxos DireÃ§Ã£o:https://www.instagram.com/willstt0s  MÃºsica: MEDLEY RIO DE JANEIRO - MC NegÃ£o Original Ano: 2025  Â©2018 Funk dos Fluxos Ltda. Em parceria com Love Funk Produtora.</t>
  </si>
  <si>
    <t>0IxTOi5tusQ</t>
  </si>
  <si>
    <t>GLOSS NA LABIAL, PRA MAMAR LEGAL - MC FIDELIS e DJ YURI PEDRADA</t>
  </si>
  <si>
    <t>2025-03-18T01:35:04Z</t>
  </si>
  <si>
    <t>Quer ficar atualizado com os melhores lanÃ§amentos? Inscreva-se no canal e ative Ã s notificaÃ§Ãµes para nÃ£o perder nenhum lanÃ§amento.ðŸ””  Nosso instagram:@funkdosfluxos https://instagram.com/funkdosfluxos #funkdosfluxos DireÃ§Ã£o:https://www.instagram.com/willstt0s  MÃºsica: GLOSS NA LABIAL, PRA MAMAR LEGAL - MC FIDELIS e DJ YURI PEDRADA Ano: 2025  Â©2018 Funk dos Fluxos Ltda. Em parceria com Love Funk Produtora.</t>
  </si>
  <si>
    <t>kQ_XsKPigh8</t>
  </si>
  <si>
    <t>SET NATA DO FUNK - MC NegÃ£o Original, MC Meno K, MC Cebezinho, MC Luuky,  MC Boladin 211</t>
  </si>
  <si>
    <t>2025-03-17T21:41:53Z</t>
  </si>
  <si>
    <t>Quer ficar atualizado com os melhores lanÃ§amentos? Inscreva-se no canal e ative Ã s notificaÃ§Ãµes para nÃ£o perder nenhum lanÃ§amento.ðŸ””  Nosso instagram:@funkdosfluxos https://instagram.com/funkdosfluxos #funkdosfluxos DireÃ§Ã£o:https://www.instagram.com/willstt0s  MÃºsica: SET NATA DO FUNK - MC NegÃ£o Original, MC Meno K, MC Cebezinho, MC Luuky,  MC Boladin 211 Ano: 2025  Â©2018 Funk dos Fluxos Ltda. Em parceria com Love Funk Produtora.</t>
  </si>
  <si>
    <t>vvfLuvvYhKU</t>
  </si>
  <si>
    <t>PIRIRIM - MC IG, MC Kadu, MC Lan e DJ Glenner</t>
  </si>
  <si>
    <t>2025-03-17T14:15:05Z</t>
  </si>
  <si>
    <t>Quer ficar atualizado com os melhores lanÃ§amentos? Inscreva-se no canal e ative Ã s notificaÃ§Ãµes para nÃ£o perder nenhum lanÃ§amento.ðŸ””  Nosso instagram:@funkdosfluxos https://instagram.com/funkdosfluxos #funkdosfluxos DireÃ§Ã£o:https://www.instagram.com/willstt0s  MÃºsica: PIRIRIM - MC IG, MC Kadu, MC Lan e DJ Glenner Ano: 2025  Â©2018 Funk dos Fluxos Ltda. Em parceria com Love Funk Produtora.</t>
  </si>
  <si>
    <t>dP8f28Tgytg</t>
  </si>
  <si>
    <t>MODO TELETRANSPORTE - MC IG, MC Lan, MC Kadu e DJ Glenner</t>
  </si>
  <si>
    <t>2025-03-15T21:30:05Z</t>
  </si>
  <si>
    <t>Quer ficar atualizado com os melhores lanÃ§amentos? Inscreva-se no canal e ative Ã s notificaÃ§Ãµes para nÃ£o perder nenhum lanÃ§amento.ðŸ””  Nosso instagram:@funkdosfluxos https://instagram.com/funkdosfluxos #funkdosfluxos DireÃ§Ã£o:https://www.instagram.com/willstt0s  MÃºsica: MODO TELETRANSPORTE - MC IG, MC Lan, MC Kadu e DJ Glenner Ano: 2025  Â©2018 Funk dos Fluxos Ltda. Em parceria com Love Funk Produtora.</t>
  </si>
  <si>
    <t>J_kGBMYNNSE</t>
  </si>
  <si>
    <t>FOD* OUVINDO MEDLEY IGARATA - MCâ€™s GP, Fidelis, Jvila, Meno K, DJ Dael e DJ Dubom</t>
  </si>
  <si>
    <t>2025-03-15T18:15:00Z</t>
  </si>
  <si>
    <t>Quer ficar atualizado com os melhores lanÃ§amentos? Inscreva-se no canal e ative Ã s notificaÃ§Ãµes para nÃ£o perder nenhum lanÃ§amento.ðŸ””  Nosso instagram:@funkdosfluxos https://instagram.com/funkdosfluxos #funkdosfluxos DireÃ§Ã£o:https://www.instagram.com/willstt0s  MÃºsica: FOD* OUVINDO MEDLEY IGARATA - MCÂ´s GP, Fidelis, Jvila, Meno K, DJ Dael e DJ Dubom Ano: 2025  Â©2018 Funk dos Fluxos Ltda. Em parceria com Love Funk Produtora.</t>
  </si>
  <si>
    <t>ajTcfrRrYF8</t>
  </si>
  <si>
    <t>SE MEU CORAÃ‡ÃƒO PARTIR - MC Luuky, MC Meno K, MC ROBS e DJ GBEATS (Web Clipe)</t>
  </si>
  <si>
    <t>2025-03-15T14:15:00Z</t>
  </si>
  <si>
    <t>Quer ficar atualizado com os melhores lanÃ§amentos? Inscreva-se no canal e ative Ã s notificaÃ§Ãµes para nÃ£o perder nenhum lanÃ§amento.ðŸ””  Nosso instagram:@funkdosfluxos https://instagram.com/funkdosfluxos #funkdosfluxos DireÃ§Ã£o:https://www.instagram.com/willstt0s  MÃºsica: SE MEU CORAÃ‡ÃƒO PARTIR - MC Luuky, MC Meno K, MC ROBS e DJ GBEATS (Web Clipe) Ano: 2025  Â©2018 Funk dos Fluxos Ltda. Em parceria com Love Funk Produtora.</t>
  </si>
  <si>
    <t>5gwmA9NsCu8</t>
  </si>
  <si>
    <t>VISAO DO K - MC Meno K (Web Clipe)</t>
  </si>
  <si>
    <t>2025-03-14T20:15:00Z</t>
  </si>
  <si>
    <t>Quer ficar atualizado com os melhores lanÃ§amentos? Inscreva-se no canal e ative Ã s notificaÃ§Ãµes para nÃ£o perder nenhum lanÃ§amento.ðŸ””  Nosso instagram:@funkdosfluxos https://instagram.com/funkdosfluxos #funkdosfluxos DireÃ§Ã£o:https://www.instagram.com/willstt0s  MÃºsica: VISAO DO K - Meno K (Kauhan Peres) Web Clipe Ano: 2025  Â©2018 Funk dos Fluxos Ltda. Em parceria com Love Funk Produtora.</t>
  </si>
  <si>
    <t>DuBfHAtHn88</t>
  </si>
  <si>
    <t>NAQUELE PIQUE - MC Meno K, Alec e DJ Borest (Web Clipe)</t>
  </si>
  <si>
    <t>2025-03-14T14:15:01Z</t>
  </si>
  <si>
    <t>Quer ficar atualizado com os melhores lanÃ§amentos? Inscreva-se no canal e ative Ã s notificaÃ§Ãµes para nÃ£o perder nenhum lanÃ§amento.ðŸ””  Nosso instagram:@funkdosfluxos https://instagram.com/funkdosfluxos #funkdosfluxos DireÃ§Ã£o:https://www.instagram.com/willstt0s  MÃºsica: NAQUELE PIQUE - MC Meno K, Alec e DJ Borest (Web Clipe) Ano: 2025  Â©2018 Funk dos Fluxos Ltda. Em parceria com Love Funk Produtora.</t>
  </si>
  <si>
    <t>5-AVVgMa5BQ</t>
  </si>
  <si>
    <t>PLANO BOM - Boladin 211, Ricky Ribeiro e Dj Leo Lg</t>
  </si>
  <si>
    <t>2025-03-13T15:23:17Z</t>
  </si>
  <si>
    <t>Quer ficar atualizado com os melhores lanÃ§amentos? Inscreva-se no canal e ative Ã s notificaÃ§Ãµes para nÃ£o perder nenhum lanÃ§amento.ðŸ””  Nosso instagram:@funkdosfluxos https://instagram.com/funkdosfluxos #funkdosfluxos DireÃ§Ã£o:https://www.instagram.com/willstt0s  MÃºsica:PLANO BOM - Boladin 211, Ricky Ribeiro e Dj Leo Lg  Ano: 2025  Â©2018 Funk dos Fluxos Ltda. Em parceria com Love Funk Produtora.</t>
  </si>
  <si>
    <t>pSUeqNHobUY</t>
  </si>
  <si>
    <t>TOMA QUE TOMA CAVALONA - MC FIDELIS e DJ YURI PEDRADA</t>
  </si>
  <si>
    <t>2025-03-12T14:15:05Z</t>
  </si>
  <si>
    <t>Quer ficar atualizado com os melhores lanÃ§amentos? Inscreva-se no canal e ative Ã s notificaÃ§Ãµes para nÃ£o perder nenhum lanÃ§amento.ðŸ””  Nosso instagram:@funkdosfluxos https://instagram.com/funkdosfluxos #funkdosfluxos DireÃ§Ã£o:https://www.instagram.com/willstt0s  MÃºsica: TOMA CAVALONA - MC FIDELIS e DJ YURI PEDRADA Ano: 2025  Â©2018 Funk dos Fluxos Ltda. Em parceria com Love Funk Produtora.</t>
  </si>
  <si>
    <t>b9tQmXC_ddw</t>
  </si>
  <si>
    <t>QUARTO DE MOTEL - MC NegÃ£o Original, Meno K, MC GP, MC Lele JP, MC Willian (DJ Guh Mix)</t>
  </si>
  <si>
    <t>2025-03-12T05:15:04Z</t>
  </si>
  <si>
    <t>Quer ficar atualizado com os melhores lanÃ§amentos? Inscreva-se no canal e ative Ã s notificaÃ§Ãµes para nÃ£o perder nenhum lanÃ§amento.ðŸ””  Nosso instagram:@funkdosfluxos https://instagram.com/funkdosfluxos #funkdosfluxos DireÃ§Ã£o:https://www.instagram.com/willstt0s  MÃºsica: QUARTO DE MOTEL - MC NegÃ£o Original, Meno K, MC GP, MC Lele JP, MC Willian (DJ Guh Mix) Ano: 2025  Â©2018 Funk dos Fluxos Ltda. Em parceria com Love Funk Produtora.</t>
  </si>
  <si>
    <t>mxTpYsx49Dk</t>
  </si>
  <si>
    <t>PAM PAM - ELA GOSTOU DA MINHA GOMA - MC Cebezinho, MC Tuto, MC Ryan SP e DJ Oreia (Web Clipe)</t>
  </si>
  <si>
    <t>2025-03-11T22:32:20Z</t>
  </si>
  <si>
    <t>Quer ficar atualizado com os melhores lanÃ§amentos? Inscreva-se no canal e ative Ã s notificaÃ§Ãµes para nÃ£o perder nenhum lanÃ§amento.ðŸ””  Nosso instagram:@funkdosfluxos https://instagram.com/funkdosfluxos #funkdosfluxos DireÃ§Ã£o:https://www.instagram.com/willstt0s  PAM PAM - ELA GOSTOU DA MINHA GOMA - MC Cebezinho, MC Tuto, MC Ryan SP e DJ Oreia (Web Clipe) PAM PAM - ELA GOSTOU DA MINHA GOMA - MC Cebezinho, MC Tuto, MC Ryan SP e DJ Oreia (Web Clipe) PAM PAM - ELA GOSTOU DA MINHA GOMA - MC Cebezinho, MC Tuto, MC Ryan SP e DJ Oreia (Web Clipe) PAM PAM - ELA GOSTOU DA MINHA GOMA - MC Cebezinho, MC Tuto, MC Ryan SP e DJ Oreia (Web Clipe) PAM PAM - ELA GOSTOU DA MINHA GOMA - MC Cebezinho, MC Tuto, MC Ryan SP e DJ Oreia (Web Clipe)  MÃºsica:PAM PAM - ELA GOSTOU DA MINHA GOMA - MC Cebezinho, MC Tuto, MC Ryan SP e DJ Oreia (Web Clipe)  Ano: 2025  Â©2018 Funk dos Fluxos Ltda. Em parceria com Love Funk Produtora.</t>
  </si>
  <si>
    <t>vucTvKI1qjA</t>
  </si>
  <si>
    <t>CADÃŠ A ANGELOTTI, CADÃŠ A DIIH MAYARA, CADÃŠ A LETÃCIA - MC NegÃ£o Original e DJ Guh Mix</t>
  </si>
  <si>
    <t>2025-03-11T14:15:10Z</t>
  </si>
  <si>
    <t>Quer ficar atualizado com os melhores lanÃ§amentos? Inscreva-se no canal e ative Ã s notificaÃ§Ãµes para nÃ£o perder nenhum lanÃ§amento.ðŸ””  Nosso instagram:@funkdosfluxos https://instagram.com/funkdosfluxos #funkdosfluxos DireÃ§Ã£o:https://www.instagram.com/willstt0s  CADÃŠ A ANGELOTTI, CADÃŠ A DIIH MAYARA, CADÃŠ  A LETÃCIA - MC NegÃ£o Original e DJ Guh Mix CADÃŠ A ANGELOTTI, CADÃŠ A DIIH MAYARA, CADÃŠ  A LETÃCIA - MC NegÃ£o Original e DJ Guh Mix CADÃŠ A ANGELOTTI, CADÃŠ A DIIH MAYARA, CADÃŠ  A LETÃCIA - MC NegÃ£o Original e DJ Guh Mix  MÃºsica: CADÃŠ A ANGELOTTI, CADÃŠ A DIIH MAYARA, CADÃŠ  A LETÃCIA - MC NegÃ£o Original e DJ Guh Mix Ano: 2025  Â©2018 Funk dos Fluxos Ltda. Em parceria com Love Funk Produtora.</t>
  </si>
  <si>
    <t>Z4nn9clBoM8</t>
  </si>
  <si>
    <t>MEDLEY DE IGARATÃ 4 - MC NegÃ£o Original (DJ Guh Mix)</t>
  </si>
  <si>
    <t>2025-03-10T21:14:00Z</t>
  </si>
  <si>
    <t>Quer ficar atualizado com os melhores lanÃ§amentos? Inscreva-se no canal e ative Ã s notificaÃ§Ãµes para nÃ£o perder nenhum lanÃ§amento.ðŸ””  Nosso instagram:@funkdosfluxos https://instagram.com/funkdosfluxos #funkdosfluxos DireÃ§Ã£o:https://www.instagram.com/willstt0s  MÃºsica: MEDLEY DE IGARATÃ 4 - MC NegÃ£o Original (DJ Guh Mix) Ano: 2025  Â©2018 Funk dos Fluxos Ltda. Em parceria com Love Funk Produtora.</t>
  </si>
  <si>
    <t>WzBBTUVs24c</t>
  </si>
  <si>
    <t>P4TA DE ALUGUEL - MC NegÃ£o Original e MC Rodrigo do CN (DJ Guh Mix)</t>
  </si>
  <si>
    <t>2025-03-10T18:00:33Z</t>
  </si>
  <si>
    <t>Quer ficar atualizado com os melhores lanÃ§amentos? Inscreva-se no canal e ative Ã s notificaÃ§Ãµes para nÃ£o perder nenhum lanÃ§amento.ðŸ””  Nosso instagram:@funkdosfluxos https://instagram.com/funkdosfluxos #funkdosfluxos DireÃ§Ã£o:https://www.instagram.com/willstt0s  MÃºsica: P4TA DE ALUGUEL - MC NegÃ£o Original e MC Rodrigo do CN (DJ Guh Mix) Ano: 2025  Â©2018 Funk dos Fluxos Ltda. Em parceria com Love Funk Produtora.</t>
  </si>
  <si>
    <t>-8mjKyFLniE</t>
  </si>
  <si>
    <t>CHAPA NAS GOSTOSA - MC Ryan SP, MC Jvilla, MC NegÃ£o Original e Gabb MC (DJ Game Beat e Caio Passos)</t>
  </si>
  <si>
    <t>2025-03-10T14:15:00Z</t>
  </si>
  <si>
    <t>Quer ficar atualizado com os melhores lanÃ§amentos? Inscreva-se no canal e ative Ã s notificaÃ§Ãµes para nÃ£o perder nenhum lanÃ§amento.ðŸ””  Nosso instagram:@funkdosfluxos https://instagram.com/funkdosfluxos #funkdosfluxos DireÃ§Ã£o:https://www.instagram.com/willstt0s  MÃºsica: CHAPA NAS GOSTOSA - MC Ryan SP, MC Jvilla, MC NegÃ£o Original e Gabb MC (DJ Game Beat e Caio Passos) Ano: 2025  Â©2018 Funk dos Fluxos Ltda. Em parceria com Love Funk Produtora.</t>
  </si>
  <si>
    <t>R2ve5Hy4oWw</t>
  </si>
  <si>
    <t>JOGADO PELO MUNDÃƒO - MC NegÃ£o Original e MC Leozinho ZS (DJ Yuri Pedrada)</t>
  </si>
  <si>
    <t>2025-03-09T22:15:00Z</t>
  </si>
  <si>
    <t>Quer ficar atualizado com os melhores lanÃ§amentos? Inscreva-se no canal e ative Ã s notificaÃ§Ãµes para nÃ£o perder nenhum lanÃ§amento.ðŸ””  Nosso instagram:@funkdosfluxos https://instagram.com/funkdosfluxos #funkdosfluxos DireÃ§Ã£o:https://www.instagram.com/willstt0s  MÃºsica: JOGADO PELO MUNDÃƒO - MC NegÃ£o Original e MC Leozinho ZS (DJ Yuri Pedrada) Ano: 2025  Â©2018 Funk dos Fluxos Ltda. Em parceria com Love Funk Produtora.</t>
  </si>
  <si>
    <t>rLXaQv0mCXo</t>
  </si>
  <si>
    <t>2025-03-09T19:05:00Z</t>
  </si>
  <si>
    <t>Quer ficar atualizado com os melhores lanÃ§amentos? Inscreva-se no canal e ative Ã s notificaÃ§Ãµes para nÃ£o perder nenhum lanÃ§amento.ðŸ””  Nosso instagram:@funkdosfluxos https://instagram.com/funkdosfluxos #funkdosfluxos DireÃ§Ã£o:https://www.instagram.com/willstt0s  EU ME APAIXONEI NESSA MORENA - Natanzinho Lima, Gabb MC, MC Tato e M10 EU ME APAIXONEI NESSA MORENA - Natanzinho Lima, Gabb MC, MC Tato e M10 EU ME APAIXONEI NESSA MORENA - Natanzinho Lima, Gabb MC, MC Tato e M10 EU ME APAIXONEI NESSA MORENA - Natanzinho Lima, Gabb MC, MC Tato e M10 EU ME APAIXONEI NESSA MORENA - Natanzinho Lima, Gabb MC, MC Tato e M10  MÃºsica: EU ME APAIXONEI NESSA MORENA - Natanzinho Lima, Gabb MC, MC Tato e M10 Ano: 2025  Â©2018 Funk dos Fluxos Ltda. Em parceria com Love Funk Produtora.</t>
  </si>
  <si>
    <t>FXB0qcHJEqg</t>
  </si>
  <si>
    <t>A NATA DE VERDADE - MC NegÃ£o Original, MC GP, MC Dena, MC Bruno MS (DJ Guh Mix)</t>
  </si>
  <si>
    <t>2025-03-09T14:00:23Z</t>
  </si>
  <si>
    <t>Quer ficar atualizado com os melhores lanÃ§amentos? Inscreva-se no canal e ative Ã s notificaÃ§Ãµes para nÃ£o perder nenhum lanÃ§amento.ðŸ””  Nosso instagram:@funkdosfluxos https://instagram.com/funkdosfluxos #funkdosfluxos DireÃ§Ã£o:https://www.instagram.com/willstt0s  MÃºsica: A NATA DE VERDADE - MC NegÃ£o Original, MC GP, MC Dena, MC Bruno MS (DJ Guh Mix) Ano: 2025  Â©2018 Funk dos Fluxos Ltda. Em parceria com Love Funk Produtora.</t>
  </si>
  <si>
    <t>o6xNMILqx0U</t>
  </si>
  <si>
    <t>MENOR QUE TEM Ã“DIO - MC Ryan SP e DJ Oreia</t>
  </si>
  <si>
    <t>2025-03-08T18:30:42Z</t>
  </si>
  <si>
    <t>Quer ficar atualizado com os melhores lanÃ§amentos? Inscreva-se no canal e ative Ã s notificaÃ§Ãµes para nÃ£o perder nenhum lanÃ§amento.ðŸ””  Nosso instagram:@funkdosfluxos https://instagram.com/funkdosfluxos #funkdosfluxos DireÃ§Ã£o:https://www.instagram.com/willstt0s  MÃºsica: MENOR QUE TEM Ã“DIO - MC Ryan SP e DJ Oreia Ano: 2025  Â©2018 Funk dos Fluxos Ltda. Em parceria com Love Funk Produtora.</t>
  </si>
  <si>
    <t>35vFogjg8f8</t>
  </si>
  <si>
    <t>ICE COM O PREÃ‡O DO OURO - MC Cebezinho e DJ Guita</t>
  </si>
  <si>
    <t>2025-03-08T14:15:00Z</t>
  </si>
  <si>
    <t>Quer ficar atualizado com os melhores lanÃ§amentos? Inscreva-se no canal e ative Ã s notificaÃ§Ãµes para nÃ£o perder nenhum lanÃ§amento.ðŸ””  Nosso instagram:@funkdosfluxos https://instagram.com/funkdosfluxos  #funkdosfluxos DireÃ§Ã£o:https://www.instagram.com/willstt0s  MÃºsica: ICE COM O PREÃ‡O DO OURO - MC Cebezinho e DJ Guita Ano: 2025  Â©2018 Funk dos Fluxos Ltda. Em parceria com Love Funk Produtora.</t>
  </si>
  <si>
    <t>IyQSSawtdS4</t>
  </si>
  <si>
    <t>PAM PAM - MC Cebezinho, MC Tuto, MC Ryan SP e DJ Oreia (Web Clipe)</t>
  </si>
  <si>
    <t>2025-03-07T14:00:20Z</t>
  </si>
  <si>
    <t>Quer ficar atualizado com os melhores lanÃ§amentos? Inscreva-se no canal e ative Ã s notificaÃ§Ãµes para nÃ£o perder nenhum lanÃ§amento.ðŸ””  Nosso instagram:@funkdosfluxos https://instagram.com/funkdosfluxos #funkdosfluxos DireÃ§Ã£o:https://www.instagram.com/willstt0s  MÃºsica: PAM PAM - MC Cebezinho, MC Tuto, MC Ryan SP (DJ Oreia) Ano: 2025  Â©2018 Funk dos Fluxos Ltda. Em parceria com Love Funk Produtora.</t>
  </si>
  <si>
    <t>A_yTtAaOs4A</t>
  </si>
  <si>
    <t>MEU VIZINHO - MC Cebezinho e DJ Oreia</t>
  </si>
  <si>
    <t>2025-03-06T21:00:13Z</t>
  </si>
  <si>
    <t>Quer ficar atualizado com os melhores lanÃ§amentos? Inscreva-se no canal e ative Ã s notificaÃ§Ãµes para nÃ£o perder nenhum lanÃ§amento.ðŸ””  Nosso instagram:@funkdosfluxos https://instagram.com/funkdosfluxos #funkdosfluxos DireÃ§Ã£o:https://www.instagram.com/willstt0s  MÃºsica: MEU VIZINHO - MC Cebezinho e DJ Oreia Ano: 2025  Â©2018 Funk dos Fluxos Ltda. Em parceria com Love Funk Produtora.</t>
  </si>
  <si>
    <t>4SSy9FSdhd8</t>
  </si>
  <si>
    <t>ONZE HORAS NO RELÃ“GIO - MC NegÃ£o Original e Mc JoÃ£ozinho VT (DJ David LP)</t>
  </si>
  <si>
    <t>2025-03-06T14:00:08Z</t>
  </si>
  <si>
    <t>Quer ficar atualizado com os melhores lanÃ§amentos? Inscreva-se no canal e ative Ã s notificaÃ§Ãµes para nÃ£o perder nenhum lanÃ§amento.ðŸ””  Nosso instagram:@funkdosfluxos https://instagram.com/funkdosfluxos #funkdosfluxos DireÃ§Ã£o:https://www.instagram.com/willstt0s  MÃºsica: ONZE HORAS NO RELÃ“GIO - MC NegÃ£o Original e Mc JoÃ£ozinho VT (DJ David LP) Ano: 2025  Â©2018 Funk dos Fluxos Ltda. Em parceria com Love Funk Produtora.</t>
  </si>
  <si>
    <t>wii1YxeN-qg</t>
  </si>
  <si>
    <t>FALOU QUE ERA CLT - MC NegÃ£o Original (DJ Guh Mix)</t>
  </si>
  <si>
    <t>2025-03-05T15:01:17Z</t>
  </si>
  <si>
    <t>Quer ficar atualizado com os melhores lanÃ§amentos? Inscreva-se no canal e ative Ã s notificaÃ§Ãµes para nÃ£o perder nenhum lanÃ§amento.ðŸ””  Nosso instagram:@funkdosfluxos https://instagram.com/funkdosfluxos #funkdosfluxos DireÃ§Ã£o:https://www.instagram.com/willstt0s  MÃºsica: FALOU QUE ERA CLT - MC NegÃ£o Original (DJ Guh Mix) Ano: 2025  Â©2018 Funk dos Fluxos Ltda. Em parceria com Love Funk Produtora.</t>
  </si>
  <si>
    <t>tuY9Wtjkiy8</t>
  </si>
  <si>
    <t>TIPO KEVIN TÃ” COM A SENHA - MC Cebezinho (DJ GM e Gudy)</t>
  </si>
  <si>
    <t>2025-03-02T15:01:09Z</t>
  </si>
  <si>
    <t>Quer ficar atualizado com os melhores lanÃ§amentos? Inscreva-se no canal e ative Ã s notificaÃ§Ãµes para nÃ£o perder nenhum lanÃ§amento.ðŸ””  Nosso instagram:@funkdosfluxos https://instagram.com/funkdosfluxos #funkdosfluxos DireÃ§Ã£o:https://www.instagram.com/willstt0s  MÃºsica: TIPO KEVIN TÃ” COM A SENHA - MC Cebezinho (DJ GM e Gudy) Ano: 2025  Â©2018 Funk dos Fluxos Ltda. Em parceria com Love Funk Produtora.</t>
  </si>
  <si>
    <t>x6qiuAMrVKw</t>
  </si>
  <si>
    <t>NÃ“S TEM ESTILISTA - MC Boladin 211 e DJ FLS</t>
  </si>
  <si>
    <t>2025-03-01T15:01:20Z</t>
  </si>
  <si>
    <t>Quer ficar atualizado com os melhores lanÃ§amentos? Inscreva-se no canal e ative Ã s notificaÃ§Ãµes para nÃ£o perder nenhum lanÃ§amento.ðŸ””  Nosso instagram:@funkdosfluxos https://instagram.com/funkdosfluxos #funkdosfluxos DireÃ§Ã£o:https://www.instagram.com/willstt0s  MÃºsica: NÃ“S TEM ESTILISTA - MC Boladin 211 e DJ FLS Ano: 2025  Â©2018 Funk dos Fluxos Ltda. Em parceria com Love Funk Produtora.</t>
  </si>
  <si>
    <t>CmOn6a4kU-c</t>
  </si>
  <si>
    <t>MONTA EM MIM - MC Xangai, Menor Teteu e DJ GBEATS</t>
  </si>
  <si>
    <t>2025-03-01T00:15:00Z</t>
  </si>
  <si>
    <t>Quer ficar atualizado com os melhores lanÃ§amentos? Inscreva-se no canal e ative Ã s notificaÃ§Ãµes para nÃ£o perder nenhum lanÃ§amento.ðŸ””  Nosso instagram:@funkdosfluxos https://instagram.com/funkdosfluxos #funkdosfluxos DireÃ§Ã£o:https://www.instagram.com/willstt0s  MÃºsica: MONTA EM MIM - MC Xangai, Menor Teteu e DJ GBEATS Ano: 2025  Â©2018 Funk dos Fluxos Ltda. Em parceria com Love Funk Produtora.</t>
  </si>
  <si>
    <t>vidmYiDUu6A</t>
  </si>
  <si>
    <t>FALA PRAS AMIGA QUE FICOU COMIGO - MC Cebezinho, MC Tuto, MC Ryan SP (DJ Oreia)</t>
  </si>
  <si>
    <t>2025-02-26T16:22:00Z</t>
  </si>
  <si>
    <t>Quer ficar atualizado com os melhores lanÃ§amentos? Inscreva-se no canal e ative Ã s notificaÃ§Ãµes para nÃ£o perder nenhum lanÃ§amento.ðŸ””  Nosso instagram:@funkdosfluxos https://instagram.com/funkdosfluxos #funkdosfluxos DireÃ§Ã£o:https://www.instagram.com/willstt0s  MÃºsica: FALA PRAS AMIGA QUE FICOU COMIGO - MC Cebezinho, MC Tuto, MC Ryan SP (DJ Oreia) Ano: 2025  Â©2018 Funk dos Fluxos Ltda. Em parceria com Love Funk Produtora.</t>
  </si>
  <si>
    <t>J_6Y4uqXE3s</t>
  </si>
  <si>
    <t>TIRA FOTO COM A PT - MC MENO K MC J MITO MC RICK e MC ERICK (DJ BOREST)</t>
  </si>
  <si>
    <t>2025-02-26T00:00:15Z</t>
  </si>
  <si>
    <t>Quer ficar atualizado com os melhores lanÃ§amentos? Inscreva-se no canal e ative Ã s notificaÃ§Ãµes para nÃ£o perder nenhum lanÃ§amento.ðŸ””  Nosso instagram:@funkdosfluxos https://instagram.com/funkdosfluxos #funkdosfluxos DireÃ§Ã£o:https://www.instagram.com/willstt0s  MÃºsica: TIRA FOTO COM A PT - MC MENO K MC J MITO MC RICK e MC ERICK ( DJ BOREST )  Ano: 2025  Â©2018 Funk dos Fluxos Ltda. Em parceria com Love Funk Produtora.</t>
  </si>
  <si>
    <t>0X-2dRaT11I</t>
  </si>
  <si>
    <t>2025-02-25T20:00:01Z</t>
  </si>
  <si>
    <t>QYfD3BN2MzQ</t>
  </si>
  <si>
    <t>EU SEI QUE FUI MULEQUE - MC Paiva e NILO</t>
  </si>
  <si>
    <t>2025-02-25T13:00:37Z</t>
  </si>
  <si>
    <t>Quer ficar atualizado com os melhores lanÃ§amentos? Inscreva-se no canal e ative Ã s notificaÃ§Ãµes para nÃ£o perder nenhum lanÃ§amento.ðŸ””  Nosso instagram:@funkdosfluxos https://instagram.com/funkdosfluxos  DireÃ§Ã£o:https://www.instagram.com/willstt0s  MÃºsica: EU SEI QUE FUI MULEQUE - MC Paiva e NILO Ano: 2025  Â©2018 Funk dos Fluxos Ltda. Em parceria com Love Funk Produtora.</t>
  </si>
  <si>
    <t>eC30--k0Vg4</t>
  </si>
  <si>
    <t>VAI VIVER  - MC Cebezinho e DJ Oreia</t>
  </si>
  <si>
    <t>2025-02-24T20:00:28Z</t>
  </si>
  <si>
    <t>Quer ficar atualizado com os melhores lanÃ§amentos? Inscreva-se no canal e ative Ã s notificaÃ§Ãµes para nÃ£o perder nenhum lanÃ§amento.ðŸ””  Nosso instagram:@funkdosfluxos https://instagram.com/funkdosfluxos #funkdosfluxos DireÃ§Ã£o:https://www.instagram.com/willstt0s  MÃºsica:VAI VIVER  - MC Cebezinho e DJ Oreia Ano: 2025  Â©2018 Funk dos Fluxos Ltda. Em parceria com Love Funk Produtora.</t>
  </si>
  <si>
    <t>V2XKiK0D4yo</t>
  </si>
  <si>
    <t>2025-02-24T15:02:01Z</t>
  </si>
  <si>
    <t>tnRHVnqF2Qc</t>
  </si>
  <si>
    <t>VAI GRITAR PRA QUE - MC Cebezinho e DJ Yuri Pedrada</t>
  </si>
  <si>
    <t>2025-02-23T15:44:56Z</t>
  </si>
  <si>
    <t>Quer ficar atualizado com os melhores lanÃ§amentos? Inscreva-se no canal e ative Ã s notificaÃ§Ãµes para nÃ£o perder nenhum lanÃ§amento.ðŸ””  Nosso instagram:@funkdosfluxos https://instagram.com/funkdosfluxos #funkdosfluxos DireÃ§Ã£o:https://www.instagram.com/willstt0s  MÃºsica: VAI GRITAR PRA QUE - MC Cebezinho e DJ Yuri Pedrada Ano: 2025  Â©2018 Funk dos Fluxos Ltda. Em parceria com Love Funk Produtora.</t>
  </si>
  <si>
    <t>q93HBxL8Q8w</t>
  </si>
  <si>
    <t>2025-02-22T21:14:00Z</t>
  </si>
  <si>
    <t>Quer ficar atualizado com os melhores lanÃ§amentos? Inscreva-se no canal e ative Ã s notificaÃ§Ãµes para nÃ£o perder nenhum lanÃ§amento.ðŸ””  Nosso instagram:@funkdosfluxos https://instagram.com/funkdosfluxos #funkdosfluxos DireÃ§Ã£o:https://www.instagram.com/willstt0s  MÃºsica: LIGA SUA AMIGUINHA - MC Cebezinho, MC Ryan SP, MC Brinquedo, Mc Paulin da Capital e DJ Oreia Ano: 2025  Â©2018 Funk dos Fluxos Ltda. Em parceria com Love Funk Produtora.</t>
  </si>
  <si>
    <t>sTL6iOghhks</t>
  </si>
  <si>
    <t>SET DOS RAUL - MC Cebezinho, MC GP, MC Luuky, MC Tuto, MC NegÃ£o Original, Meno K</t>
  </si>
  <si>
    <t>2025-02-22T14:15:11Z</t>
  </si>
  <si>
    <t>SET DOS RAUL - MC Cebezinho, MC GP, MC Luuky, MC Tuto, MC NegÃ£o Original, Meno K  00:00 TÃ” COM A SENHA - MC Cebezinho, DJ GM e Gudy 02:57 COMEDINHA FICOU BRAVO - MC NegÃ£o Original, MC Meno K e DJ Japa NK (Love Funk) 05:13 PAM PAM - MC Cebezinho, MC Tuto, MC Ryan SP (DJ Oreia) 08:42 FOTO NÃƒO Ã‰ CONVITE - SALADA COM AS GATAS - MC NegÃ£o Original, Nego Micha,  DJ Guh Mix 10:57 DESAPEGUEI DA BANDIDA - MC Luuky, Mc Vittin PV, MC Lukinhas 015 ( DJ Oreia, Caio Passos ) 14:26 FOCADO NO LUCRO - MC Cebezinho, Menor Richard, MC Kadu e DJ Faveliano 18:39 SET DJ JAPA NK 1.0 - MCÂ´s Luuky, NegÃ£o Original, GP, Trap Laudo, Leone, J vila, GH do 7 25:50 POR ONDE EU FOR ESTILO VAGABUNDO - MC LUUKY &amp; DJ JAPA NK 28:19 OLHA PRA MINHA CARA NÃƒO - MC Cebezinho, MC Ryan SP, MC Luuky, MC Menor K, Menor Richard e DJ Oreia 33:55 SÃ“ BOA BOA -  MC Cebezinho e DJ Oreia 36:53 LIGA SUA AMIGUINHA - MC Cebezinho, MC Ryan SP, MC Brinquedo, Mc Paulin da Capital e DJ Oreia  Quer ficar atualizado com os melhores lanÃ§amentos? Inscreva-se no canal e ative Ã s notificaÃ§Ãµes para nÃ£o perder nenhum lanÃ§amento.ðŸ””  Nosso instagram:@funkdosfluxos https://instagram.com/funkdosfluxos #funkdosfluxos DireÃ§Ã£o:https://www.instagram.com/willstt0s  MÃºsica: SET DOS RAUL - MC Cebezinho, MC GP, MC Luuky, MC Tuto, MC NegÃ£o Original, Meno K Ano: 2025  Â©2018 Funk dos Fluxos Ltda. Em parceria com Love Funk Produtora.</t>
  </si>
  <si>
    <t>03f5fSZkaSg</t>
  </si>
  <si>
    <t>SET DJ GM 7.0 - Cebezinho, Luuky, Tuto, Lipi, Kako, Paulin, Boladin 211, JoÃ£ozinho VT  (DJ GM)</t>
  </si>
  <si>
    <t>2025-02-21T20:23:52Z</t>
  </si>
  <si>
    <t>Quer ficar atualizado com os melhores lanÃ§amentos? Inscreva-se no canal e ative Ã s notificaÃ§Ãµes para nÃ£o perder nenhum lanÃ§amento.ðŸ””  Nosso instagram:@funkdosfluxos https://instagram.com/funkdosfluxos #funkdosfluxos DireÃ§Ã£o:https://www.instagram.com/willstt0s  MÃºsica: SET DJ GM 7.0 - Cebezinho, Luuky, Tuto, Lipi, Kako, Paulin, Boladin 211, JoÃ£ozinho VT  (DJ GM) Ano: 2025  Â©2018 Funk dos Fluxos Ltda. Em parceria com Love Funk Produtora.</t>
  </si>
  <si>
    <t>HUAW27kXxI4</t>
  </si>
  <si>
    <t>FRESH FROZEN - MC NegÃ£o Original e DJ Guh Mix (Web Clipe)</t>
  </si>
  <si>
    <t>2025-02-21T13:15:04Z</t>
  </si>
  <si>
    <t>Quer ficar atualizado com os melhores lanÃ§amentos? Inscreva-se no canal e ative Ã s notificaÃ§Ãµes para nÃ£o perder nenhum lanÃ§amento.ðŸ””  Nosso instagram:@funkdosfluxos https://instagram.com/funkdosfluxos #funkdosfluxos DireÃ§Ã£o:https://www.instagram.com/willstt0s  MÃºsica: FRESH FROZEN - MC NegÃ£o Original e DJ Guh Mix (Web Clipe) Ano: 2025  Â©2018 Funk dos Fluxos Ltda. Em parceria com Love Funk Produtora.</t>
  </si>
  <si>
    <t>Tf9bGVhHUCs</t>
  </si>
  <si>
    <t>BECK DENTRO DO CARRÃƒO - MC NegÃ£o Original e DJ Yuri Pedrada</t>
  </si>
  <si>
    <t>2025-02-20T23:00:33Z</t>
  </si>
  <si>
    <t>Quer ficar atualizado com os melhores lanÃ§amentos? Inscreva-se no canal e ative Ã s notificaÃ§Ãµes para nÃ£o perder nenhum lanÃ§amento.ðŸ””  Nosso instagram:@funkdosfluxos https://instagram.com/funkdosfluxos #funkdosfluxos DireÃ§Ã£o:https://www.instagram.com/willstt0s  MÃºsica: BECK DENTRO DO CARRÃƒO - MC NegÃ£o Original e DJ Yuri Pedrada Ano: 2025  Â©2018 Funk dos Fluxos Ltda. Em parceria com Love Funk Produtora.</t>
  </si>
  <si>
    <t>ZizNhsUrg3A</t>
  </si>
  <si>
    <t>VAI TOMANDO - MC Cebezinho (Ãlbum)</t>
  </si>
  <si>
    <t>2025-02-20T21:00:28Z</t>
  </si>
  <si>
    <t>Quer ficar atualizado com os melhores lanÃ§amentos? Inscreva-se no canal e ative Ã s notificaÃ§Ãµes para nÃ£o perder nenhum lanÃ§amento.ðŸ””  Nosso instagram:@funkdosfluxos https://instagram.com/funkdosfluxos #funkdosfluxos DireÃ§Ã£o:https://www.instagram.com/willstt0s  MÃºsica: VAI TOMANDO - MC Cebezinho (Ãlbum) Ano: 2025  Â©2018 Funk dos Fluxos Ltda. Em parceria com Love Funk Produtora.</t>
  </si>
  <si>
    <t>MqwQHZhlW4s</t>
  </si>
  <si>
    <t>VAI TOMAR DOS MENOR QUE TEM Ã“DIO - MC Ryan SP, MC Cebezinho e DJ Oreia</t>
  </si>
  <si>
    <t>2025-02-20T13:15:01Z</t>
  </si>
  <si>
    <t>Quer ficar atualizado com os melhores lanÃ§amentos? Inscreva-se no canal e ative Ã s notificaÃ§Ãµes para nÃ£o perder nenhum lanÃ§amento.ðŸ””  Nosso instagram:@funkdosfluxos https://instagram.com/funkdosfluxos #funkdosfluxos DireÃ§Ã£o:https://www.instagram.com/willstt0s  VAI TOMAR DOS MENOR QUE TEM Ã“DIO - MC Ryan SP, MC Cebezinho e DJ Oreia VAI TOMAR DOS MENOR QUE TEM Ã“DIO - MC Ryan SP, MC Cebezinho e DJ Oreia VAI TOMAR DOS MENOR QUE TEM Ã“DIO - MC Ryan SP, MC Cebezinho e DJ Oreia  MÃºsica: VAI TOMAR DOS MENOR QUE TEM Ã“DIO - MC Ryan SP, MC Cebezinho e DJ Oreia Ano: 2025  Â©2018 Funk dos Fluxos Ltda. Em parceria com Love Funk Produtora.</t>
  </si>
  <si>
    <t>3QAZ6tutLjI</t>
  </si>
  <si>
    <t>51 Ã‰ O DDD DOS CRIA - Boladin 211e DJ FLS (Web Clipe)</t>
  </si>
  <si>
    <t>2025-02-19T21:15:00Z</t>
  </si>
  <si>
    <t>Quer ficar atualizado com os melhores lanÃ§amentos? Inscreva-se no canal e ative Ã s notificaÃ§Ãµes para nÃ£o perder nenhum lanÃ§amento.ðŸ””  Nosso instagram:@funkdosfluxos https://instagram.com/funkdosfluxos #funkdosfluxos DireÃ§Ã£o:https://www.instagram.com/willstt0s  MÃºsica: 51 Ã‰ O DDD DOS CRIA - Boladin 211e DJ FLS Ano: 2025  Â©2018 Funk dos Fluxos Ltda. Em parceria com Love Funk Produtora.</t>
  </si>
  <si>
    <t>k_Ip-Z5xdUo</t>
  </si>
  <si>
    <t>TÃ” COM A SENHA - MC Cebezinho, DJ GM e Gudy</t>
  </si>
  <si>
    <t>2025-02-19T15:15:06Z</t>
  </si>
  <si>
    <t>Quer ficar atualizado com os melhores lanÃ§amentos? Inscreva-se no canal e ative Ã s notificaÃ§Ãµes para nÃ£o perder nenhum lanÃ§amento.ðŸ””  Nosso instagram:@funkdosfluxos https://instagram.com/funkdosfluxos #funkdosfluxos DireÃ§Ã£o:https://www.instagram.com/willstt0s  TÃ” COM A SENHA - MC Cebezinho, DJ GM e Gudy TÃ” COM A SENHA - MC Cebezinho, DJ GM e Gudy TÃ” COM A SENHA - MC Cebezinho, DJ GM e Gudy TÃ” COM A SENHA - MC Cebezinho, DJ GM e Gudy TÃ” COM A SENHA - MC Cebezinho, DJ GM e Gudy TÃ” COM A SENHA - MC Cebezinho, DJ GM e Gudy  MÃºsica:TÃ” COM A SENHA - MC Cebezinho, DJ GM e Gudy Ano: 2025  Â©2018 Funk dos Fluxos Ltda. Em parceria com Love Funk Produtora.</t>
  </si>
  <si>
    <t>gro4VSKhaw4</t>
  </si>
  <si>
    <t>SE ENROSCA NO ARAME - MC Bruninho da Praia, MC Cebezinho, MC Menor da VG e MC Livinho (DJ Oreia)</t>
  </si>
  <si>
    <t>2025-02-19T13:01:06Z</t>
  </si>
  <si>
    <t>Quer ficar atualizado com os melhores lanÃ§amentos? Inscreva-se no canal e ative Ã s notificaÃ§Ãµes para nÃ£o perder nenhum lanÃ§amento.ðŸ””  Nosso instagram:@funkdosfluxos https://instagram.com/funkdosfluxos #funkdosfluxos DireÃ§Ã£o:https://www.instagram.com/willstt0s  MÃºsica: NA PICOTA NOIS BROTA - MC Bruninho da Praia, MC Cebezinho, MC Menor da VG e MC Livinho (DJ Oreia) Ano: 2025  Â©2018 Funk dos Fluxos Ltda. Em parceria com Love Funk Produtora.</t>
  </si>
  <si>
    <t>Gd_ABe0_RXE</t>
  </si>
  <si>
    <t>MEDLEY DE IGARATÃ 4 - MC NegÃ£o Original e DJ Guh Mix</t>
  </si>
  <si>
    <t>2025-02-18T18:00:12Z</t>
  </si>
  <si>
    <t>Quer ficar atualizado com os melhores lanÃ§amentos? Inscreva-se no canal e ative Ã s notificaÃ§Ãµes para nÃ£o perder nenhum lanÃ§amento.ðŸ””  Nosso instagram:@funkdosfluxos https://instagram.com/funkdosfluxos #funkdosfluxos DireÃ§Ã£o:https://www.instagram.com/willstt0s  MÃºsica: MEDLEY DE IGARATÃ 4 - MC NegÃ£o Original e DJ Guh Mix Ano: 2025  Â©2018 Funk dos Fluxos Ltda. Em parceria com Love Funk Produtora.</t>
  </si>
  <si>
    <t>9fFlPhSwRMA</t>
  </si>
  <si>
    <t>TOMA SEM FAZER CARETA - MC J9, Pedro Vieira (Web Clipe)</t>
  </si>
  <si>
    <t>2025-02-18T14:15:00Z</t>
  </si>
  <si>
    <t>Quer ficar atualizado com os melhores lanÃ§amentos? Inscreva-se no canal e ative Ã s notificaÃ§Ãµes para nÃ£o perder nenhum lanÃ§amento.ðŸ””  Nosso instagram:@funkdosfluxos https://instagram.com/funkdosfluxos #funkdosfluxos DireÃ§Ã£o:https://www.instagram.com/willstt0s  MÃºsica: TOMA SEM FAZER CARETA - MC J9, Pedro Vieira Ano: 2025  Â©2018 Funk dos Fluxos Ltda. Em parceria com Love Funk Produtora.</t>
  </si>
  <si>
    <t>8bdG55Skdyk</t>
  </si>
  <si>
    <t>PAM PAM - MC Cebezinho, MC Tuto, MC Ryan SP (DJ Oreia)</t>
  </si>
  <si>
    <t>2025-02-17T22:30:09Z</t>
  </si>
  <si>
    <t>3FR-UyuGFS0</t>
  </si>
  <si>
    <t>OS MLK Ã‰ RUIM - MC NegÃ£o Original, Veigh, Toledo, DJ Guh Mix e DJ Yago</t>
  </si>
  <si>
    <t>2025-02-17T13:15:00Z</t>
  </si>
  <si>
    <t>Quer ficar atualizado com os melhores lanÃ§amentos? Inscreva-se no canal e ative Ã s notificaÃ§Ãµes para nÃ£o perder nenhum lanÃ§amento.ðŸ””  Nosso instagram:@funkdosfluxos https://instagram.com/funkdosfluxos  DireÃ§Ã£o:https://www.instagram.com/willstt0s  MÃºsica:OS MLK Ã‰ RUIM - MC NegÃ£o Original, Veigh, Toledo, DJ Guh Mix e DJ Yago Ano: 2025  Â©2018 Funk dos Fluxos Ltda. Em parceria com Love Funk Produtora.</t>
  </si>
  <si>
    <t>XDHd7z9wuHE</t>
  </si>
  <si>
    <t>CHARRADÃƒO - Imcvitin, MC Luuky, Gabb MC, MC boladin 211 e MC Tato (dreybeatzz)</t>
  </si>
  <si>
    <t>2025-02-16T21:15:01Z</t>
  </si>
  <si>
    <t>Quer ficar atualizado com os melhores lanÃ§amentos? Inscreva-se no canal e ative Ã s notificaÃ§Ãµes para nÃ£o perder nenhum lanÃ§amento.ðŸ””  Nosso instagram:@funkdosfluxos https://instagram.com/funkdosfluxos #funkdosfluxos DireÃ§Ã£o:https://www.instagram.com/willstt0s  MÃºsica: CHARRADÃƒO - Imcvitin, MC Luuky, Gabb MC, MC boladin 211 e MC Tato  Ano: 2025  Â©2018 Funk dos Fluxos Ltda. Em parceria com Love Funk Produtora.</t>
  </si>
  <si>
    <t>XbWBb_Dkck0</t>
  </si>
  <si>
    <t>JOGADO PELO MUNDÃƒO - MC NegÃ£o Original, MC LEOZINHO ZS e DJ Yuri Pedrada</t>
  </si>
  <si>
    <t>2025-02-16T15:45:02Z</t>
  </si>
  <si>
    <t>Quer ficar atualizado com os melhores lanÃ§amentos? Inscreva-se no canal e ative Ã s notificaÃ§Ãµes para nÃ£o perder nenhum lanÃ§amento.ðŸ””  Nosso instagram:@funkdosfluxos https://instagram.com/funkdosfluxos  DireÃ§Ã£o:https://www.instagram.com/willstt0s  MÃºsica: JOGADO PELO MUNDÃƒO - MC NegÃ£o Original, MC LEOZINHO ZS e DJ Yuri Pedrada Ano: 2025  Â©2018 Funk dos Fluxos Ltda. Em parceria com Love Funk Produtora.</t>
  </si>
  <si>
    <t>aZT49XGRXiw</t>
  </si>
  <si>
    <t>2025-02-16T13:45:00Z</t>
  </si>
  <si>
    <t>Quer ficar atualizado com os melhores lanÃ§amentos? Inscreva-se no canal e ative Ã s notificaÃ§Ãµes para nÃ£o perder nenhum lanÃ§amento.ðŸ””  Nosso instagram:@funkdosfluxos https://instagram.com/funkdosfluxos #funkdosfluxos DireÃ§Ã£o:https://www.instagram.com/willstt0s  MÃºsica: ICE PREÃ‡O DO OURO - MC Cebezinho e DJ Guita Ano: 2025  Â©2018 Funk dos Fluxos Ltda. Em parceria com Love Funk Produtora.</t>
  </si>
  <si>
    <t>kzogpPEPkTI</t>
  </si>
  <si>
    <t>2025-02-15T21:15:02Z</t>
  </si>
  <si>
    <t>AjRDYBJH24A</t>
  </si>
  <si>
    <t>MADRUGA NOTURNA - MC Meno K, MC NegÃ£o Original e Gui Beats (Web Clipe) DJ Guh Mix</t>
  </si>
  <si>
    <t>2025-02-15T18:00:07Z</t>
  </si>
  <si>
    <t>Quer ficar atualizado com os melhores lanÃ§amentos? Inscreva-se no canal e ative Ã s notificaÃ§Ãµes para nÃ£o perder nenhum lanÃ§amento.ðŸ””  Nosso instagram:@funkdosfluxos https://instagram.com/funkdosfluxos #funkdosfluxos DireÃ§Ã£o:https://www.instagram.com/willstt0s  MÃºsica: MADRUGA NOTURNA - MC Meno K, MC NegÃ£o Original e Gui Beats (Web Clipe) DJ Guh Mix Ano: 2025  Â©2018 Funk dos Fluxos Ltda. Em parceria com Love Funk Produtora.</t>
  </si>
  <si>
    <t>_Oy7-mCmV4Q</t>
  </si>
  <si>
    <t>FOCADO NO LUCRO - MC Cebezinho, Menor Richard, MC Kadu e DJ Faveliano</t>
  </si>
  <si>
    <t>2025-02-15T15:45:02Z</t>
  </si>
  <si>
    <t>Quer ficar atualizado com os melhores lanÃ§amentos? Inscreva-se no canal e ative Ã s notificaÃ§Ãµes para nÃ£o perder nenhum lanÃ§amento.ðŸ””  Nosso instagram:@funkdosfluxos https://instagram.com/funkdosfluxos #funkdosfluxos DireÃ§Ã£o:https://www.instagram.com/willstt0s  MÃºsica: FOCADO NO LUCRO - MC Cebezinho, Menor Richard, MC Kadu e DJ Faveliano Ano: 2025  Â©2018 Funk dos Fluxos Ltda. Em parceria com Love Funk Produtora.</t>
  </si>
  <si>
    <t>0GgWGztJ6bE</t>
  </si>
  <si>
    <t>2025-02-15T13:45:00Z</t>
  </si>
  <si>
    <t>Quer ficar atualizado com os melhores lanÃ§amentos? Inscreva-se no canal e ative Ã s notificaÃ§Ãµes para nÃ£o perder nenhum lanÃ§amento.ðŸ””  Nosso instagram:@funkdosfluxos https://instagram.com/funkdosfluxos #funkdosfluxos DireÃ§Ã£o:https://www.instagram.com/willstt0s  MÃºsica: SÃ“ BOA BOA -  MC Cebezinho e DJ Oreia Ano: 2025  Â©2018 Funk dos Fluxos Ltda. Em parceria com Love Funk Produtora.</t>
  </si>
  <si>
    <t>5eLB-8f3kXc</t>
  </si>
  <si>
    <t>Observando Essa Salada - MC Cebezinho e DJ Yuri Pedrada</t>
  </si>
  <si>
    <t>2025-02-14T23:24:43Z</t>
  </si>
  <si>
    <t>Quer ficar atualizado com os melhores lanÃ§amentos? Inscreva-se no canal e ative Ã s notificaÃ§Ãµes para nÃ£o perder nenhum lanÃ§amento.ðŸ””  Nosso instagram:@funkdosfluxos https://instagram.com/funkdosfluxos #funkdosfluxos #observandoessasalada DireÃ§Ã£o:https://www.instagram.com/willstt0s  Observando Essa Salada - MC Cebezinho e DJ Yuri Pedrada Observando Essa Salada - MC Cebezinho e DJ Yuri Pedrada Observando Essa Salada - MC Cebezinho e DJ Yuri Pedrada Observando Essa Salada - MC Cebezinho e DJ Yuri Pedrada Observando Essa Salada - MC Cebezinho e DJ Yuri Pedrada  MÃºsica: Observando Essa Salada - MC Cebezinho e DJ Yuri Pedrada Ano: 2025  Â©2018 Funk dos Fluxos Ltda. Em parceria com Love Funk Produtora.</t>
  </si>
  <si>
    <t>UKuw5nkIXAU</t>
  </si>
  <si>
    <t>SET OBSERVANDO ESSA SALADA - MC Cebezinho, MC NegÃ£o Original, Meno K, MC Tuto,  MC GP</t>
  </si>
  <si>
    <t>2025-02-14T15:15:04Z</t>
  </si>
  <si>
    <t>Quer ficar atualizado com os melhores lanÃ§amentos? Inscreva-se no canal e ative Ã s notificaÃ§Ãµes para nÃ£o perder nenhum lanÃ§amento.ðŸ””  Nosso instagram:@funkdosfluxos https://instagram.com/funkdosfluxos #funkdosfluxos DireÃ§Ã£o:https://www.instagram.com/willstt0s  MÃºsica:SET OBSERVANDO ESSA SALADA - MC Cebezinho, MC NegÃ£o Original, Meno K, MC Tuto,  MC GP  Ano: 2025  Â©2018 Funk dos Fluxos Ltda. Em parceria com Love Funk Produtora.</t>
  </si>
  <si>
    <t>kxotyDM9nMs</t>
  </si>
  <si>
    <t>ERREI FUI MLK 2 - Nilo e MC Paiva (DJ Di Marques e Kyo)</t>
  </si>
  <si>
    <t>2025-02-13T21:00:41Z</t>
  </si>
  <si>
    <t>Quer ficar atualizado com os melhores lanÃ§amentos? Inscreva-se no canal e ative Ã s notificaÃ§Ãµes para nÃ£o perder nenhum lanÃ§amento.ðŸ””  Nosso instagram:@funkdosfluxos https://instagram.com/funkdosfluxos #funkdosfluxos DireÃ§Ã£o:https://www.instagram.com/willstt0s  MÃºsica: ERREI FUI MLK 2 - Nilo e MC Paiva (DJ Di Marques e Kyo) Ano: 2025  Â©2018 Funk dos Fluxos Ltda. Em parceria com Love Funk Produtora.</t>
  </si>
  <si>
    <t>wDxtLJu1ISs</t>
  </si>
  <si>
    <t>QUANDO TELEFONE TOCA EU VEJO QUE Ã‰ ELA, JA PENSO MALDADE - MC Don Juan, MC Cebezinho e DJ Oreia</t>
  </si>
  <si>
    <t>2025-02-13T18:16:01Z</t>
  </si>
  <si>
    <t>Quer ficar atualizado com os melhores lanÃ§amentos? Inscreva-se no canal e ative Ã s notificaÃ§Ãµes para nÃ£o perder nenhum lanÃ§amento.ðŸ””  Nosso instagram:@funkdosfluxos https://instagram.com/funkdosfluxos  DireÃ§Ã£o:https://www.instagram.com/willstt0s  MÃºsica: QUANDO TELEFONE TOCA EU VEJO QUE Ã‰ ELA, JA PENSO MALDADE - MC Don Juan, MC Cebezinho e DJ Oreia Ano: 2025  Â©2018 Funk dos Fluxos Ltda. Em parceria com Love Funk Produtora.</t>
  </si>
  <si>
    <t>V_x8hCpySYk</t>
  </si>
  <si>
    <t>MÃSCARAS DE AMOR - MC Lipi e MC Paiva (DJ GM)</t>
  </si>
  <si>
    <t>2025-02-13T16:32:36Z</t>
  </si>
  <si>
    <t>Quer ficar atualizado com os melhores lanÃ§amentos? Inscreva-se no canal e ative Ã s notificaÃ§Ãµes para nÃ£o perder nenhum lanÃ§amento.ðŸ””  Nosso instagram:@funkdosfluxos https://instagram.com/funkdosfluxos #funkdosfluxos DireÃ§Ã£o:https://www.instagram.com/willstt0s  MÃºsica: MÃSCARAS DE AMOR - MC Lipi e MC Paiva (DJ GM) Ano: 2025  Â©2018 Funk dos Fluxos Ltda. Em parceria com Love Funk Produtora.</t>
  </si>
  <si>
    <t>0pkwq0njjGw</t>
  </si>
  <si>
    <t>MEDLEY DE IGARATÃ 1, 2, 3 - MC NegÃ£o Original</t>
  </si>
  <si>
    <t>2025-02-12T20:58:47Z</t>
  </si>
  <si>
    <t>Quer ficar atualizado com os melhores lanÃ§amentos? Inscreva-se no canal e ative Ã s notificaÃ§Ãµes para nÃ£o perder nenhum lanÃ§amento.ðŸ””  Nosso instagram:@funkdosfluxos https://instagram.com/funkdosfluxos  DireÃ§Ã£o:https://www.instagram.com/willstt0s  MÃºsica:MEDLEY DE IGARATÃ 1, 2, 3 - MC NegÃ£o Original Ano: 2025  Â©2018 Funk dos Fluxos Ltda. Em parceria com Love Funk Produtora.</t>
  </si>
  <si>
    <t>Dm_knVnikNA</t>
  </si>
  <si>
    <t>FOTO COM A PT  - MC MENO K MC J MITO MC RICK e MC ERICK ( DJ BOREST )</t>
  </si>
  <si>
    <t>2025-02-12T15:29:00Z</t>
  </si>
  <si>
    <t>Quer ficar atualizado com os melhores lanÃ§amentos? Inscreva-se no canal e ative Ã s notificaÃ§Ãµes para nÃ£o perder nenhum lanÃ§amento.ðŸ””  Nosso instagram:@funkdosfluxos https://instagram.com/funkdosfluxos #funkdosfluxos DireÃ§Ã£o:https://www.instagram.com/willstt0s  MÃºsica: FOTO COM A PT  - MC MENO K MC J MITO MC RICK e MC ERICK ( DJ BOREST )  Ano: 2025  Â©2018 Funk dos Fluxos Ltda. Em parceria com Love Funk Produtora.</t>
  </si>
  <si>
    <t>PZCLe68lrdE</t>
  </si>
  <si>
    <t>2025-02-12T13:15:02Z</t>
  </si>
  <si>
    <t>Quer ficar atualizado com os melhores lanÃ§amentos? Inscreva-se no canal e ative Ã s notificaÃ§Ãµes para nÃ£o perder nenhum lanÃ§amento.ðŸ””  Nosso instagram:@funkdosfluxos https://instagram.com/funkdosfluxos  DireÃ§Ã£o:https://www.instagram.com/willstt0s  MÃºsica: FOCADO NO LUCRO - MC Cebezinho, Menor Richard,  MC Kadu e DJ Faveliano Ano: 2025  Â©2018 Funk dos Fluxos Ltda. Em parceria com Love Funk Produtora.</t>
  </si>
  <si>
    <t>e6KphFM2ufM</t>
  </si>
  <si>
    <t>FOTO NÃƒO Ã‰ CONVITE - SALADA COM AS GATAS - MC NegÃ£o Original, Nego Micha,  DJ Guh Mix</t>
  </si>
  <si>
    <t>2025-02-11T21:30:10Z</t>
  </si>
  <si>
    <t>Quer ficar atualizado com os melhores lanÃ§amentos? Inscreva-se no canal e ative Ã s notificaÃ§Ãµes para nÃ£o perder nenhum lanÃ§amento.ðŸ””  Nosso instagram:@funkdosfluxos https://instagram.com/funkdosfluxos  DireÃ§Ã£o:https://www.instagram.com/willstt0s  MÃºsica: FOTO NÃƒO Ã‰ CONVITE - SALADA COM AS GATAS - MC NegÃ£o Original, Nego Micha,  DJ Guh Mix Ano: 2025  Â©2018 Funk dos Fluxos Ltda. Em parceria com Love Funk Produtora.</t>
  </si>
  <si>
    <t>F3fL_GLymYY</t>
  </si>
  <si>
    <t>2025-02-11T13:10:06Z</t>
  </si>
  <si>
    <t>Quer ficar atualizado com os melhores lanÃ§amentos? Inscreva-se no canal e ative Ã s notificaÃ§Ãµes para nÃ£o perder nenhum lanÃ§amento.ðŸ””  Nosso instagram:@funkdosfluxos https://instagram.com/funkdosfluxos  DireÃ§Ã£o:https://www.instagram.com/willstt0s  MÃºsica: SE ENROSCA NO ARAME - MC Bruninho da Praia, MC Cebezinho, MC Menor da VG e MC Livinho (DJ Oreia) Ano: 2025  Â©2018 Funk dos Fluxos Ltda. Em parceria com Love Funk Produtora.</t>
  </si>
  <si>
    <t>OcqBmb-nCIs</t>
  </si>
  <si>
    <t>MTG NOSSAS FOTOS  - Felipe Amorim, Dj Luan Gomes, DJ THG</t>
  </si>
  <si>
    <t>2025-02-10T23:03:44Z</t>
  </si>
  <si>
    <t>Quer ficar atualizado com os melhores lanÃ§amentos? Inscreva-se no canal e ative Ã s notificaÃ§Ãµes para nÃ£o perder nenhum lanÃ§amento.ðŸ””  Nosso instagram:@funkdosfluxos https://instagram.com/funkdosfluxos #nossasfotos DireÃ§Ã£o:https://www.instagram.com/willstt0s  MÃºsica: MTG NOSSAS FOTOS  - Felipe Amorim, Dj Luan Gomes, DJ THG Ano: 2025  Â©2018 Funk dos Fluxos Ltda. Em parceria com Love Funk Produtora.</t>
  </si>
  <si>
    <t>x7FSMT4tUHE</t>
  </si>
  <si>
    <t>JA VI P4TA QUE NÃƒO ERA P4TA - AMIGA P4TA Â· DJ RD DA DZ7, DJ KLP OFC, Mtoquerido, Mc Jhey, MC RUAN BF</t>
  </si>
  <si>
    <t>2025-02-10T13:15:08Z</t>
  </si>
  <si>
    <t>Quer ficar atualizado com os melhores lanÃ§amentos? Inscreva-se no canal e ative Ã s notificaÃ§Ãµes para nÃ£o perder nenhum lanÃ§amento.ðŸ””  Nosso instagram:@funkdosfluxos https://instagram.com/funkdosfluxos  DireÃ§Ã£o:https://www.instagram.com/willstt0s  MÃºsica: JA VI P4TA QUE NÃƒO ERA P4TA - AMIGA P4TA Â· DJ RD DA DZ7, DJ KLP OFC, Mtoquerido, Mc Jhey, MC RUAN BF Ano: 2025  Â©2018 Funk dos Fluxos Ltda. Em parceria com Love Funk Produtora.</t>
  </si>
  <si>
    <t>DG7TldX4i0U</t>
  </si>
  <si>
    <t>SE MIDIA FOSSE MIGALHA VOCÃŠS COMIA NA MIHA MÃƒO - MC Paiva e Nilo (DJ Di Marques e Kyo)</t>
  </si>
  <si>
    <t>2025-02-08T23:06:28Z</t>
  </si>
  <si>
    <t>Quer ficar atualizado com os melhores lanÃ§amentos? Inscreva-se no canal e ative Ã s notificaÃ§Ãµes para nÃ£o perder nenhum lanÃ§amento.ðŸ””  Nosso instagram:@funkdosfluxos https://instagram.com/funkdosfluxos  DireÃ§Ã£o:https://www.instagram.com/willstt0s  MÃºsica: SE MIDIA FOSSE MIGALHA VOCÃŠS COMIA NA MIHA MÃƒO - MC Paiva e Nilo (DJ Di Marques e Kyo) Ano: 2025  Â©2018 Funk dos Fluxos Ltda. Em parceria com Love Funk Produtora.</t>
  </si>
  <si>
    <t>vVqfiXF31lU</t>
  </si>
  <si>
    <t>PLAYLIST MANDELÃƒO 1.0 - OS MELHORES FUNK 2025 'FUNK DOS FLUXOS'</t>
  </si>
  <si>
    <t>2025-02-08T15:15:09Z</t>
  </si>
  <si>
    <t>Quer ficar atualizado com os melhores lanÃ§amentos? Inscreva-se no canal e ative Ã s notificaÃ§Ãµes para nÃ£o perder nenhum lanÃ§amento.ðŸ””  Nosso instagram:@funkdosfluxos https://instagram.com/funkdosfluxos  DireÃ§Ã£o:https://www.instagram.com/willstt0s  PLAYLIST MANDELÃƒO 1.0 - OS MELHORES FUNK 2025 'FUNK DOS FLUXOS' PLAYLIST MANDELÃƒO 1.0 - OS MELHORES FUNK 2025 'FUNK DOS FLUXOS' PLAYLIST MANDELÃƒO 1.0 - OS MELHORES FUNK 2025 'FUNK DOS FLUXOS'  MÃºsica: PLAYLIST MANDELÃƒO 1.0 - OS MELHORES FUNK 2025 'FUNK DOS FLUXOS' Ano: 2025  Â©2018 Funk dos Fluxos Ltda. Em parceria com Love Funk Produtora.</t>
  </si>
  <si>
    <t>WoKTozPMUAo</t>
  </si>
  <si>
    <t>SET TROPA DO MAGNATA - AS MELHORES - MC Paiva</t>
  </si>
  <si>
    <t>2025-02-08T13:15:02Z</t>
  </si>
  <si>
    <t>Quer ficar atualizado com os melhores lanÃ§amentos? Inscreva-se no canal e ative Ã s notificaÃ§Ãµes para nÃ£o perder nenhum lanÃ§amento.ðŸ””  Nosso instagram:@funkdosfluxos https://instagram.com/funkdosfluxos  DireÃ§Ã£o:https://www.instagram.com/willstt0s  MÃºsica: SET TROPA DO MAGNATA - AS MELHORES - MC Paiva Ano: 2025  Â©2018 Funk dos Fluxos Ltda. Em parceria com Love Funk Produtora.</t>
  </si>
  <si>
    <t>4jhvMuhfjzo</t>
  </si>
  <si>
    <t>2025-02-07T15:15:00Z</t>
  </si>
  <si>
    <t>Quer ficar atualizado com os melhores lanÃ§amentos? Inscreva-se no canal e ative Ã s notificaÃ§Ãµes para nÃ£o perder nenhum lanÃ§amento.ðŸ””  Nosso instagram:@funkdosfluxos https://instagram.com/funkdosfluxos #felipeamorim #funk  DireÃ§Ã£o:https://www.instagram.com/willstt0s  MÃºsica: MTG NOSSAS FOTOS - Felipe Amorim, Dj Luan Gomes, DJ THG Ano: 2025  Â©2018 Funk dos Fluxos Ltda. Em parceria com Love Funk Produtora.</t>
  </si>
  <si>
    <t>RIPvIPsreSE</t>
  </si>
  <si>
    <t>MONTA EM MIM - Menor Teteu, MC XANGAI e DJ GBEATS</t>
  </si>
  <si>
    <t>2025-02-07T13:15:05Z</t>
  </si>
  <si>
    <t>Quer ficar atualizado com os melhores lanÃ§amentos? Inscreva-se no canal e ative Ã s notificaÃ§Ãµes para nÃ£o perder nenhum lanÃ§amento.ðŸ””  Nosso instagram:@funkdosfluxos https://instagram.com/funkdosfluxos  DireÃ§Ã£o:https://www.instagram.com/willstt0s  MÃºsica: MONTA EM MIM - Menor Teteu, MC XANGAI e DJ GBEATS   Ano: 2025  Â©2018 Funk dos Fluxos Ltda. Em parceria com Love Funk Produtora.</t>
  </si>
  <si>
    <t>7OX-dRh9-cM</t>
  </si>
  <si>
    <t>DEBOCHADA PEÃ‡A NA CINTURA - MC MENO K</t>
  </si>
  <si>
    <t>2025-02-06T18:44:40Z</t>
  </si>
  <si>
    <t>Quer ficar atualizado com os melhores lanÃ§amentos? Inscreva-se no canal e ative Ã s notificaÃ§Ãµes para nÃ£o perder nenhum lanÃ§amento.ðŸ””  Nosso instagram:@funkdosfluxos https://instagram.com/funkdosfluxos  DireÃ§Ã£o:https://www.instagram.com/willstt0s  MÃºsica: DEBOCHADA PEÃ‡A NA CINTURA - MC MENO K Ano: 2025  Â©2018 Funk dos Fluxos Ltda. Em parceria com Love Funk Produtora.</t>
  </si>
  <si>
    <t>3FWgmJRh6io</t>
  </si>
  <si>
    <t>OLHA PRA MINHA CARA NÃƒO - MC Cebezinho, MC Ryan SP, MC Luuky, MC Menor K, Menor Richard e DJ Oreia</t>
  </si>
  <si>
    <t>2025-02-04T13:15:00Z</t>
  </si>
  <si>
    <t>Quer ficar atualizado com os melhores lanÃ§amentos? Inscreva-se no canal e ative Ã s notificaÃ§Ãµes para nÃ£o perder nenhum lanÃ§amento.ðŸ””  Nosso instagram:@funkdosfluxos https://instagram.com/funkdosfluxos  DireÃ§Ã£o:https://www.instagram.com/willstt0s  MÃºsica: OLHA PRA MINHA CARA NÃƒO - MC Cebezinho, MC Ryan SP, MC Luuky, MC Menor K, Menor Richard e DJ Oreia Ano: 2025  Â©2018 Funk dos Fluxos Ltda. Em parceria com Love Funk Produtora.</t>
  </si>
  <si>
    <t>TPq5G6Aamgw</t>
  </si>
  <si>
    <t>LIBERDADE - MC Kako, MC GP, MC Tuto e DJ GM</t>
  </si>
  <si>
    <t>2025-02-03T22:00:19Z</t>
  </si>
  <si>
    <t>Quer ficar atualizado com os melhores lanÃ§amentos? Inscreva-se no canal e ative Ã s notificaÃ§Ãµes para nÃ£o perder nenhum lanÃ§amento.ðŸ””  Nosso instagram:@funkdosfluxos https://instagram.com/funkdosfluxos  DireÃ§Ã£o:https://www.instagram.com/willstt0s  MÃºsica: LIBERDADE - MC Kako, MC GP, MC Tuto e DJ GM Ano: 2025  Â©2018 Funk dos Fluxos Ltda. Em parceria com Love Funk Produtora.</t>
  </si>
  <si>
    <t>1MRd0PBylMo</t>
  </si>
  <si>
    <t>NADA VAI MUDAR - MC Marley e DJ Oreia</t>
  </si>
  <si>
    <t>2025-02-03T18:00:03Z</t>
  </si>
  <si>
    <t>Quer ficar atualizado com os melhores lanÃ§amentos? Inscreva-se no canal e ative Ã s notificaÃ§Ãµes para nÃ£o perder nenhum lanÃ§amento.ðŸ””  Nosso instagram:@funkdosfluxos https://instagram.com/funkdosfluxos  DireÃ§Ã£o:https://www.instagram.com/willstt0s  MÃºsica: NADA VAI MUDAR - MC Marley e DJ Oreia Ano: 2025  Â©2018 Funk dos Fluxos Ltda. Em parceria com Love Funk Produtora.</t>
  </si>
  <si>
    <t>A_E6Faxx-Ms</t>
  </si>
  <si>
    <t>SÃ“ MAIS UMA VEZ - Gabi Saiury,  Mc Xangai e Mello DJ</t>
  </si>
  <si>
    <t>2025-02-03T16:25:11Z</t>
  </si>
  <si>
    <t>Quer ficar atualizado com os melhores lanÃ§amentos? Inscreva-se no canal e ative Ã s notificaÃ§Ãµes para nÃ£o perder nenhum lanÃ§amento.ðŸ””  Nosso instagram:@funkdosfluxos https://instagram.com/funkdosfluxos  DireÃ§Ã£o:https://www.instagram.com/willstt0s  MÃºsica: SÃ“ MAIS UMA VEZ - Gabi Saiury,  Mc Xangai e Mello DJ Ano: 2025  Â©2018 Funk dos Fluxos Ltda. Em parceria com Love Funk Produtora.</t>
  </si>
  <si>
    <t>Asoe3sPFMBE</t>
  </si>
  <si>
    <t>OS BIGODE - MC Paulin da Capital, Cebezinho, Marks (Wn e GringoBeats)</t>
  </si>
  <si>
    <t>2025-02-02T19:20:01Z</t>
  </si>
  <si>
    <t>Quer ficar atualizado com os melhores lanÃ§amentos? Inscreva-se no canal e ative Ã s notificaÃ§Ãµes para nÃ£o perder nenhum lanÃ§amento.ðŸ””  Nosso instagram:@funkdosfluxos https://instagram.com/funkdosfluxos  DireÃ§Ã£o:https://www.instagram.com/willstt0s  MÃºsica: OS BIGODE - MC Paulin da Capital, Cebezinho, Marks (Wn e GringoBeats) Ano: 2025  Â©2018 Funk dos Fluxos Ltda. Em parceria com Love Funk Produtora.</t>
  </si>
  <si>
    <t>A3IMLhUHH3k</t>
  </si>
  <si>
    <t>MEDLEY DE MALANDRO - MC Cebezinho (DJ Serpinha)</t>
  </si>
  <si>
    <t>2025-02-02T14:15:00Z</t>
  </si>
  <si>
    <t>Quer ficar atualizado com os melhores lanÃ§amentos? Inscreva-se no canal e ative Ã s notificaÃ§Ãµes para nÃ£o perder nenhum lanÃ§amento.ðŸ””  Nosso instagram:@funkdosfluxos https://instagram.com/funkdosfluxos  DireÃ§Ã£o:https://www.instagram.com/willstt0s  MÃºsica: MEDLEY DE MALANDRO - MC Cebezinho (DJ Serpinha) Ano: 2025  Â©2018 Funk dos Fluxos Ltda. Em parceria com Love Funk Produtora.</t>
  </si>
  <si>
    <t>_KdOV6RGv2I</t>
  </si>
  <si>
    <t>P4TA Ã‰ SÃ“ UM DETALHE 'Arrochadeiraâ€™ - O TubarÃ£o,  MC Torugo e Dj Alves no Beat</t>
  </si>
  <si>
    <t>2025-01-31T22:15:01Z</t>
  </si>
  <si>
    <t>Quer ficar atualizado com os melhores lanÃ§amentos? Inscreva-se no canal e ative Ã s notificaÃ§Ãµes para nÃ£o perder nenhum lanÃ§amento.ðŸ””  Nosso instagram:@funkdosfluxos https://instagram.com/funkdosfluxos  DireÃ§Ã£o:https://www.instagram.com/willstt0s  MÃºsica: P4TA Ã‰ SÃ“ UM DETALHE 'Arrochadeira' O TubarÃ£o,  MC Torugo e Dj Alves no Beat Ano: 2025  Â©2018 Funk dos Fluxos Ltda. Em parceria com Love Funk Produtora.</t>
  </si>
  <si>
    <t>SgJDA4qaYm4</t>
  </si>
  <si>
    <t>SE ENROSCA NO ARAME - MC Livinho (DJ Oreia)</t>
  </si>
  <si>
    <t>2025-01-31T18:30:33Z</t>
  </si>
  <si>
    <t>Quer ficar atualizado com os melhores lanÃ§amentos? Inscreva-se no canal e ative Ã s notificaÃ§Ãµes para nÃ£o perder nenhum lanÃ§amento.ðŸ””  Nosso instagram:@funkdosfluxos https://instagram.com/funkdosfluxos  DireÃ§Ã£o:https://www.instagram.com/willstt0s  MÃºsica: SE ENROSCA NO ARAME - MC Livinho (DJ Oreia) Ano: 2025  Â©2018 Funk dos Fluxos Ltda. Em parceria com Love Funk Produtora.</t>
  </si>
  <si>
    <t>9sOZN9kHx4o</t>
  </si>
  <si>
    <t>SALADA - MC Cebezinho e Dj Yuri Pedrada</t>
  </si>
  <si>
    <t>2025-01-31T13:16:00Z</t>
  </si>
  <si>
    <t>Quer ficar atualizado com os melhores lanÃ§amentos? Inscreva-se no canal e ative Ã s notificaÃ§Ãµes para nÃ£o perder nenhum lanÃ§amento.ðŸ””  Nosso instagram:@funkdosfluxos https://instagram.com/funkdosfluxos  DireÃ§Ã£o:https://www.instagram.com/willstt0s  MÃºsica: SALADA - MC Cebezinho e Dj Yuri Pedrada Ano: 2025  Â©2018 Funk dos Fluxos Ltda. Em parceria com Love Funk Produtora.</t>
  </si>
  <si>
    <t>cKn6V5DU7_U</t>
  </si>
  <si>
    <t>2025-01-30T23:30:16Z</t>
  </si>
  <si>
    <t>Quer ficar atualizado com os melhores lanÃ§amentos? Inscreva-se no canal e ative Ã s notificaÃ§Ãµes para nÃ£o perder nenhum lanÃ§amento.ðŸ””  Nosso instagram:@funkdosfluxos https://instagram.com/funkdosfluxos  DireÃ§Ã£o:https://www.instagram.com/willstt0s  MÃºsica: OS MLK Ã‰ RUIM - Veigh e MC NegÃ£o Original Ano: 2025  Â©2018 Funk dos Fluxos Ltda. Em parceria com Love Funk Produtora.</t>
  </si>
  <si>
    <t>bXSopMY4yiY</t>
  </si>
  <si>
    <t>SET FUNK 2025 -  MC Cebezinho, MC Paiva, MC Don Juan</t>
  </si>
  <si>
    <t>2025-01-30T18:16:00Z</t>
  </si>
  <si>
    <t>Quer ficar atualizado com os melhores lanÃ§amentos? Inscreva-se no canal e ative Ã s notificaÃ§Ãµes para nÃ£o perder nenhum lanÃ§amento.ðŸ””  Nosso instagram:@funkdosfluxos https://instagram.com/funkdosfluxos  DireÃ§Ã£o:https://www.instagram.com/willstt0s  MÃºsica: SET FUNK 2025 -  MC Cebezinho, MC Paiva, MC Don Juan Ano: 2025  Â©2018 Funk dos Fluxos Ltda. Em parceria com Love Funk Produtora.</t>
  </si>
  <si>
    <t>6RkB90dvn60</t>
  </si>
  <si>
    <t>OH GAROTA EU QUERO VOCE SÃ“ PRA MIM - ORUAM e O TubarÃ£o (Arrochadeira)</t>
  </si>
  <si>
    <t>2025-01-30T13:15:00Z</t>
  </si>
  <si>
    <t>Quer ficar atualizado com os melhores lanÃ§amentos? Inscreva-se no canal e ative Ã s notificaÃ§Ãµes para nÃ£o perder nenhum lanÃ§amento.ðŸ””  Nosso instagram:@funkdosfluxos https://instagram.com/funkdosfluxos  DireÃ§Ã£o:https://www.instagram.com/willstt0s  MÃºsica: OH GAROTA EU QUERO VOCE SÃ“ PRA MIM - ORUAM e O TubarÃ£o (Arrochadeira) Ano: 2025  Â©2018 Funk dos Fluxos Ltda. Em parceria com Love Funk Produtora.</t>
  </si>
  <si>
    <t>1haZrXz1lGw</t>
  </si>
  <si>
    <t>SE MEU CORAÃ‡ÃƒO PARTIR - MC Luuky, MC Meno K MC ROBS e DJ GBEATS</t>
  </si>
  <si>
    <t>2025-01-27T18:00:01Z</t>
  </si>
  <si>
    <t>Quer ficar atualizado com os melhores lanÃ§amentos? Inscreva-se no canal e ative Ã s notificaÃ§Ãµes para nÃ£o perder nenhum lanÃ§amento.ðŸ””  Nosso instagram:@funkdosfluxos https://instagram.com/funkdosfluxos DireÃ§Ã£o:https://www.instagram.com/willstt0s  MÃºsica: SE MEU CORAÃ‡ÃƒO PARTIR - MC Luuky, MC Meno K MC ROBS e DJ GBEATS Ano: 2025  Â©2018 Funk dos Fluxos Ltda. Em parceria com Love Funk Produtora.</t>
  </si>
  <si>
    <t>evieEFv1ghg</t>
  </si>
  <si>
    <t>OBSERVANDO ESSA SALADAðŸ¥— - MC Cebezinho e Dj Yuri Pedrada</t>
  </si>
  <si>
    <t>2025-01-26T22:06:56Z</t>
  </si>
  <si>
    <t>Quer ficar atualizado com os melhores lanÃ§amentos? Inscreva-se no canal e ative Ã s notificaÃ§Ãµes para nÃ£o perder nenhum lanÃ§amento.ðŸ””  Nosso instagram:@funkdosfluxos https://instagram.com/funkdosfluxos  DireÃ§Ã£o:https://www.instagram.com/willstt0s  MÃºsica: OBSERVANDO ESSA SALADAðŸ¥— - MC Cebezinho e Dj Yuri Pedrada Ano: 2025  Â©2018 Funk dos Fluxos Ltda. Em parceria com Love Funk Produtora.</t>
  </si>
  <si>
    <t>8ZfGdHdpDP4</t>
  </si>
  <si>
    <t>ACADEMIA - Mc Lemos e Dan Soares No Beat</t>
  </si>
  <si>
    <t>2025-01-24T21:49:51Z</t>
  </si>
  <si>
    <t>Quer ficar atualizado com os melhores lanÃ§amentos? Inscreva-se no canal e ative Ã s notificaÃ§Ãµes para nÃ£o perder nenhum lanÃ§amento.ðŸ””  Nosso instagram:@funkdosfluxos https://instagram.com/funkdosfluxos  DireÃ§Ã£o:https://www.instagram.com/willstt0s  MÃºsica: ACADEMIA - Mc Lemos e Dan Soares No Beat Ano: 2025  Â©2018 Funk dos Fluxos Ltda. Em parceria com Love Funk Produtora.</t>
  </si>
  <si>
    <t>a60PFG_wO4k</t>
  </si>
  <si>
    <t>CONTEXTO DA NOITE - Mc Marks, Mc Brinquedo, Mc Cebezinho, Boladin 211, Menor Richard (Dj Dan)</t>
  </si>
  <si>
    <t>2025-01-24T14:56:50Z</t>
  </si>
  <si>
    <t>Quer ficar atualizado com os melhores lanÃ§amentos? Inscreva-se no canal e ative Ã s notificaÃ§Ãµes para nÃ£o perder nenhum lanÃ§amento.ðŸ””  Nosso instagram:@funkdosfluxos https://instagram.com/funkdosfluxos  DireÃ§Ã£o:https://www.instagram.com/willstt0s  MÃºsica:CONTEXTO DA NOITE - Mc Marks, Mc Brinquedo, Mc Cebezinho, Boladin 211, Menor Richard (Dj Dan) Ano: 2025  Â©2018 Funk dos Fluxos Ltda. Em parceria com Love Funk Produtora.</t>
  </si>
  <si>
    <t>4XIYutXhN5U</t>
  </si>
  <si>
    <t>DEBOCHADA - MC Menor K (DoctorVilla)</t>
  </si>
  <si>
    <t>2025-01-23T23:17:32Z</t>
  </si>
  <si>
    <t>Quer ficar atualizado com os melhores lanÃ§amentos? Inscreva-se no canal e ative Ã s notificaÃ§Ãµes para nÃ£o perder nenhum lanÃ§amento.ðŸ””  DireÃ§Ã£o:https://www.instagram.com/willstt0s Nosso instagram:@funkdosfluxos https://instagram.com/funkdosfluxos  MÃºsica: DEBOCHADA - MC Menor K (DoctorVilla)  Ano: 2025  Â©2018 Funk dos Fluxos Ltda. Em parceria com Love Funk Produtora.</t>
  </si>
  <si>
    <t>AKHpAwycVjA</t>
  </si>
  <si>
    <t>SO DE CANTO OBSERVANDO ESSA SALADA - MC Cebezinho e Dj Yuri Pedrada</t>
  </si>
  <si>
    <t>2025-01-22T22:45:01Z</t>
  </si>
  <si>
    <t>Quer ficar atualizado com os melhores lanÃ§amentos? Inscreva-se no canal e ative Ã s notificaÃ§Ãµes para nÃ£o perder nenhum lanÃ§amento.ðŸ””  Nosso instagram:@funkdosfluxos https://instagram.com/funkdosfluxos  MÃºsica: OBSERVANDO ESSA SALADA - MC Cebezinho e Dj Yuri Pedrada Ano: 2025  Â©2018 Funk dos Fluxos Ltda. Em parceria com Love Funk Produtora.</t>
  </si>
  <si>
    <t>gh9Y3o7jzHg</t>
  </si>
  <si>
    <t>OBSERVANDO ESSA SALADA - MC Cebezinho e Dj Yuri Pedrada</t>
  </si>
  <si>
    <t>2025-01-22T14:13:29Z</t>
  </si>
  <si>
    <t>Quer ficar atualizado com os melhores lanÃ§amentos? Inscreva-se no canal e ative Ã s notificaÃ§Ãµes para nÃ£o perder nenhum lanÃ§amento.ðŸ””  Nosso instagram:@funkdosfluxos https://instagram.com/funkdosfluxos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OBSERVANDO ESSA SALADA - MC Cebezinho e Dj Yuri Pedrada   MÃºsica: OBSERVANDO ESSA SALADA - MC Cebezinho e Dj Yuri Pedrada Ano: 2025  Â©2018 Funk dos Fluxos Ltda. Em parceria com Love Funk Produtora.</t>
  </si>
  <si>
    <t>dwBR-B6z-54</t>
  </si>
  <si>
    <t>A QUADRILHA - MC Paulin da Capital, Cebezinho, Marks, Poze do Rodo e Boladin 211 (Wn e GringoBeats)</t>
  </si>
  <si>
    <t>2025-01-19T15:00:59Z</t>
  </si>
  <si>
    <t>Quer ficar atualizado com os melhores lanÃ§amentos? Inscreva-se no canal e ative Ã s notificaÃ§Ãµes para nÃ£o perder nenhum lanÃ§amento.ðŸ””  Nosso instagram:@funkdosfluxos https://instagram.com/funkdosfluxos  MÃºsica: A QUADRILHA - MC Paulin da Capital, Cebezinho, Marks, Poze do Rodo e Boladin 211 (Wn e GringoBeats) Ano: 2025  Â©2018 Funk dos Fluxos Ltda. Em parceria com Love Funk Produtora.</t>
  </si>
  <si>
    <t>EhmF0dkmzLE</t>
  </si>
  <si>
    <t>SOFRER DE AMOR PRA QUE - Dj Arana e Mc Paiva</t>
  </si>
  <si>
    <t>2025-01-18T20:00:09Z</t>
  </si>
  <si>
    <t>Quer ficar atualizado com os melhores lanÃ§amentos? Inscreva-se no canal e ative Ã s notificaÃ§Ãµes para nÃ£o perder nenhum lanÃ§amento.ðŸ””  Nosso instagram:@funkdosfluxos https://instagram.com/funkdosfluxos  MÃºsica:SOFRER DE AMOR PRA QUE - Dj Arana e Mc Paiva   Ano: 2025  Â©2018 Funk dos Fluxos Ltda. Em parceria com Love Funk Produtora.</t>
  </si>
  <si>
    <t>93ucVIyDHEg</t>
  </si>
  <si>
    <t>TOMA QUE TOMA - 600 NO 7 - MCâ€™s NegÃ£o Original, GP, Cebezinho, Jvila, Ryan SP, Fidelis, Yuri Pedrada</t>
  </si>
  <si>
    <t>2025-01-18T15:00:19Z</t>
  </si>
  <si>
    <t>Quer ficar atualizado com os melhores lanÃ§amentos? Inscreva-se no canal e ative Ã s notificaÃ§Ãµes para nÃ£o perder nenhum lanÃ§amento.ðŸ””  Nosso instagram:@funkdosfluxos https://instagram.com/funkdosfluxos  MÃºsica: TOMA QUE TOMA - 600 NO 7 - MCâ€™s NegÃ£o Original, GP, Cebezinho, Jvila, Ryan SP, Fidelis, Yuri Pedrada Ano: 2025  Â©2018 Funk dos Fluxos Ltda. Em parceria com Love Funk Produtora.</t>
  </si>
  <si>
    <t>yFnHyEWn-ps</t>
  </si>
  <si>
    <t>ZERO UM NAÌƒO EÌ ZERO DOIS - MC Teteu, MC Sartori, DJ M1beats,  Dj Rick Ofc</t>
  </si>
  <si>
    <t>2025-01-18T13:01:13Z</t>
  </si>
  <si>
    <t>Quer ficar atualizado com os melhores lanÃ§amentos? Inscreva-se no canal e ative Ã s notificaÃ§Ãµes para nÃ£o perder nenhum lanÃ§amento.ðŸ””  Nosso instagram:@funkdosfluxos https://instagram.com/funkdosfluxos  MÃºsica: ZERO UM NAÌƒO EÌ ZERO DOIS - MC Teteu, MC Sartori, DJ M1beats,  Dj Rick Ofc Ano: 2025  Â©2018 Funk dos Fluxos Ltda. Em parceria com Love Funk Produtora.</t>
  </si>
  <si>
    <t>W8ablplDlRs</t>
  </si>
  <si>
    <t>OBSERVANDO ESSA SALADA - MCâ€™s NegÃ£o Original, GP, Cebezinho, Jvila, Ryan SP, Fidelis, Yuri Pedrada</t>
  </si>
  <si>
    <t>2025-01-16T21:34:08Z</t>
  </si>
  <si>
    <t>Quer ficar atualizado com os melhores lanÃ§amentos? Inscreva-se no canal e ative Ã s notificaÃ§Ãµes para nÃ£o perder nenhum lanÃ§amento.ðŸ””  Nosso instagram:@funkdosfluxos https://instagram.com/funkdosfluxos  MÃºsica: OBSERVANDO ESSA SALADA - MCâ€™s NegÃ£o Original, GP, Cebezinho, Jvila, Ryan SP, Fidelis, Yuri Pedrada Ano: 2025  Â©2018 Funk dos Fluxos Ltda. Em parceria com Love Funk Produtora.</t>
  </si>
  <si>
    <t>qi56Jdjuulk</t>
  </si>
  <si>
    <t>FESTA DA LIDERANÃ‡A - MC Paiva, MC Ryan SP,  Gabb MC</t>
  </si>
  <si>
    <t>2025-01-16T18:00:47Z</t>
  </si>
  <si>
    <t>Quer ficar atualizado com os melhores lanÃ§amentos? Inscreva-se no canal e ative Ã s notificaÃ§Ãµes para nÃ£o perder nenhum lanÃ§amento.ðŸ””  Nosso instagram:@funkdosfluxos https://instagram.com/funkdosfluxos  MÃºsica: FESTA DA LIDERANÃ‡A - MC Paiva, MC Ryan SP,  Gabb MC Ano: 2025  Â©2018 Funk dos Fluxos Ltda. Em parceria com Love Funk Produtora.</t>
  </si>
  <si>
    <t>RT58OQrA7Ak</t>
  </si>
  <si>
    <t>ZN FODAÌSTICA 2 - Oliveira MC 011, DJ 7W e DJ Menor NK</t>
  </si>
  <si>
    <t>2025-01-15T21:15:02Z</t>
  </si>
  <si>
    <t>Quer ficar atualizado com os melhores lanÃ§amentos? Inscreva-se no canal e ative Ã s notificaÃ§Ãµes para nÃ£o perder nenhum lanÃ§amento.ðŸ””  Nosso instagram:@funkdosfluxos https://instagram.com/funkdosfluxos  ZN FODAÌSTICA 2 - Oliveira MC 011, DJ 7W e DJ Menor NK ZN FODAÌSTICA 2 - Oliveira MC 011, DJ 7W e DJ Menor NK  MÃºsica:ZN FODAÌSTICA 2 - Oliveira MC 011, DJ 7W e DJ Menor NK Ano: 2025  Â©2018 Funk dos Fluxos Ltda. Em parceria com Love Funk Produtora.</t>
  </si>
  <si>
    <t>HL439f-wn-U</t>
  </si>
  <si>
    <t>MC NegÃ£o Original - TÃ¡ raul ou tÃ¡ tripeiro? (DJ Fuinha)</t>
  </si>
  <si>
    <t>2025-01-15T18:15:02Z</t>
  </si>
  <si>
    <t>Quer ficar atualizado com os melhores lanÃ§amentos? Inscreva-se no canal e ative Ã s notificaÃ§Ãµes para nÃ£o perder nenhum lanÃ§amento.ðŸ””  Nosso instagram:@funkdosfluxos https://instagram.com/funkdosfluxos  MÃºsica: MC NegÃ£o Original - TÃ¡ raul ou tÃ¡ tripeiro? (DJ Fuinha) Ano: 2025  Â©2018 Funk dos Fluxos Ltda. Em parceria com Love Funk Produtora.</t>
  </si>
  <si>
    <t>GrfTiKinC8U</t>
  </si>
  <si>
    <t>SET CHYS DIAS - Mc Ryan, Mc Luuky, Mc Marks, Mc Don Juan, Mc Paiva</t>
  </si>
  <si>
    <t>2025-01-15T14:15:01Z</t>
  </si>
  <si>
    <t>Quer ficar atualizado com os melhores lanÃ§amentos? Inscreva-se no canal e ative Ã s notificaÃ§Ãµes para nÃ£o perder nenhum lanÃ§amento.ðŸ””  Nosso instagram:@funkdosfluxos https://instagram.com/funkdosfluxos  MÃºsica: SET CHYS DIAS - Mc Ryan, Mc Luuky, Mc Marks, Mc Don Juan, Mc Paiva Ano: 2025  Â©2018 Funk dos Fluxos Ltda. Em parceria com Love Funk Produtora.</t>
  </si>
  <si>
    <t>BICjLVcdWj0</t>
  </si>
  <si>
    <t>ZN FODASTICA - Oliveira MC 011, DJ 7W e DJ Menor NK</t>
  </si>
  <si>
    <t>2025-01-14T13:31:44Z</t>
  </si>
  <si>
    <t>Quer ficar atualizado com os melhores lanÃ§amentos? Inscreva-se no canal e ative Ã s notificaÃ§Ãµes para nÃ£o perder nenhum lanÃ§amento.ðŸ””  Nosso instagram:@funkdosfluxos https://instagram.com/funkdosfluxos  MÃºsica: ZN FODASTICA - Oliveira MC 011, DJ 7W e DJ Menor NK Ano: 2025  Â©2018 Funk dos Fluxos Ltda. Em parceria com Love Funk Produtora.</t>
  </si>
  <si>
    <t>wuxupAtkFcE</t>
  </si>
  <si>
    <t>O GATONA CÃŠ FECHA COMIGO - MC Cebezinho, MC GP, Menor Richard, Boladin 211 (DJ Oreia)</t>
  </si>
  <si>
    <t>2025-01-13T15:06:53Z</t>
  </si>
  <si>
    <t>Quer ficar atualizado com os melhores lanÃ§amentos? Inscreva-se no canal e ative Ã s notificaÃ§Ãµes para nÃ£o perder nenhum lanÃ§amento.ðŸ””  Nosso instagram:@funkdosfluxos https://instagram.com/funkdosfluxos  MÃºsica: O GATONA CÃŠ FECHA COMIGO - MC Cebezinho, MC GP, Menor Richard, Boladin 211 (DJ Oreia) Ano: 2025  Â©2018 Funk dos Fluxos Ltda. Em parceria com Love Funk Produtora.</t>
  </si>
  <si>
    <t>MXgXfT9v780</t>
  </si>
  <si>
    <t>OLHA PRA MINHA CARA NÃƒO - MC Cebezinho, MC Ryan SP, MC Luuky, MC Menor K, Menor Richard ( DJ Oreia )</t>
  </si>
  <si>
    <t>2025-01-12T12:53:27Z</t>
  </si>
  <si>
    <t>Quer ficar atualizado com os melhores lanÃ§amentos? Inscreva-se no canal e ative Ã s notificaÃ§Ãµes para nÃ£o perder nenhum lanÃ§amento.ðŸ””  Nosso instagram:@funkdosfluxos https://instagram.com/funkdosfluxos  MÃºsica: OLHA PRA MINHA CARA NÃƒO - MC Cebezinho, MC Ryan SP, MC Luuky, MC Menor K, Menor Richard ( DJ Oreia ) Ano: 2025  Â©2018 Funk dos Fluxos Ltda. Em parceria com Love Funk Produtora.</t>
  </si>
  <si>
    <t>bGH-SRzoD0w</t>
  </si>
  <si>
    <t>2025-01-11T18:17:49Z</t>
  </si>
  <si>
    <t>Quer ficar atualizado com os melhores lanÃ§amentos? Inscreva-se no canal e ative Ã s notificaÃ§Ãµes para nÃ£o perder nenhum lanÃ§amento.ðŸ””  Nosso instagram:@funkdosfluxos https://instagram.com/funkdosfluxos  MÃºsica: LIGA SUA AMIGUINHA - MC Cebezinho, MC Ryan SP, MC Brinquedo, Mc Paulin da Capital e DJ Oreia Ano: 2025  Â©2018 Funk dos Fluxos Ltda. Em parceria com Love Funk Produtora.</t>
  </si>
  <si>
    <t>UY_vJ7ctXPk</t>
  </si>
  <si>
    <t>FESTA NO COMPLEXO - MC Poze do Rodo, MC Paulin da Capital, MC Cebezinho, MC Marks e Boladin 211</t>
  </si>
  <si>
    <t>2025-01-10T15:03:25Z</t>
  </si>
  <si>
    <t>Quer ficar atualizado com os melhores lanÃ§amentos? Inscreva-se no canal e ative Ã s notificaÃ§Ãµes para nÃ£o perder nenhum lanÃ§amento.ðŸ””  Nosso instagram:@funkdosfluxos https://instagram.com/funkdosfluxos  MÃºsica: FESTA NO COMPLEXO - MC Poze do Rodo, MC Paulin da Capital, MC Cebezinho, MC Marks e Boladin 211 Ano: 2025  Â©2018 Funk dos Fluxos Ltda. Em parceria com Love Funk Produtora.</t>
  </si>
  <si>
    <t>nRpQxFfp_Q0</t>
  </si>
  <si>
    <t>SET FUNK VERÃƒO 2 - MC Cebezinho, MC Paiva, MC Ryan SP, MC Luuky</t>
  </si>
  <si>
    <t>2025-01-09T21:06:22Z</t>
  </si>
  <si>
    <t>Quer ficar atualizado com os melhores lanÃ§amentos? Inscreva-se no canal e ative Ã s notificaÃ§Ãµes para nÃ£o perder nenhum lanÃ§amento.ðŸ””  Nosso instagram:@funkdosfluxos https://instagram.com/funkdosfluxos  MÃºsica: ET FUNK VERÃƒO 2 - MC Cebezinho, MC Paiva, MC Ryan SP, MC Luuky Ano: 2025  Â©2018 Funk dos Fluxos Ltda. Em parceria com Love Funk Produtora.</t>
  </si>
  <si>
    <t>oZd2h0qmao4</t>
  </si>
  <si>
    <t>TODA MALVADINHA -  MC Cebezinho e DJ Guita</t>
  </si>
  <si>
    <t>2025-01-08T18:10:32Z</t>
  </si>
  <si>
    <t>Quer ficar atualizado com os melhores lanÃ§amentos? Inscreva-se no canal e ative Ã s notificaÃ§Ãµes para nÃ£o perder nenhum lanÃ§amento.ðŸ””  Nosso instagram:@funkdosfluxos https://instagram.com/funkdosfluxos  MÃºsica: TODA MALVADINHA -  MC Cebezinho e DJ Guita Ano: 2025  Â©2018 Funk dos Fluxos Ltda. Em parceria com Love Funk Produtora.</t>
  </si>
  <si>
    <t>IWogPX78XyM</t>
  </si>
  <si>
    <t>MARGEM DISTANTE - MC Cebezinho e MC Hariel (DJ Boy)</t>
  </si>
  <si>
    <t>2025-01-08T15:07:19Z</t>
  </si>
  <si>
    <t>Quer ficar atualizado com os melhores lanÃ§amentos? Inscreva-se no canal e ative Ã s notificaÃ§Ãµes para nÃ£o perder nenhum lanÃ§amento.ðŸ””  Nosso instagram:@funkdosfluxos https://instagram.com/funkdosfluxos  MÃºsica:MARGEM DISTANTE - MC Cebezinho e MC Hariel (DJ Boy) Ano: 2025  Â©2018 Funk dos Fluxos Ltda. Em parceria com Love Funk Produtora.</t>
  </si>
  <si>
    <t>YE2w5LnYYrI</t>
  </si>
  <si>
    <t>DE SALSEIRO EM SALSEIRO - MC Luuky, NegÃ£o Original e MC GH Original (DJ Guh Mix)</t>
  </si>
  <si>
    <t>2025-01-07T18:56:04Z</t>
  </si>
  <si>
    <t>Quer ficar atualizado com os melhores lanÃ§amentos? Inscreva-se no canal e ative Ã s notificaÃ§Ãµes para nÃ£o perder nenhum lanÃ§amento.ðŸ””  Nosso instagram:@funkdosfluxos https://instagram.com/funkdosfluxos  MÃºsica: DE SALSEIRO EM SALSEIRO - MC Luuky, NegÃ£o Original e MC GH Original (DJ Guh Mix)  Ano: 2025  Â©2018 Funk dos Fluxos Ltda. Em parceria com Love Funk Produtora.</t>
  </si>
  <si>
    <t>ddeyLk97CGk</t>
  </si>
  <si>
    <t>PUTA Ã‰ SÃ“ UM DETALHE - MC Torugo, DJ Miller e DJ Douglinhas</t>
  </si>
  <si>
    <t>2025-01-07T16:25:23Z</t>
  </si>
  <si>
    <t>Quer ficar atualizado com os melhores lanÃ§amentos? Inscreva-se no canal e ative Ã s notificaÃ§Ãµes para nÃ£o perder nenhum lanÃ§amento.ðŸ””  Nosso instagram:@funkdosfluxos https://instagram.com/funkdosfluxos  MÃºsica: PUTA Ã‰ SÃ“ UM DETALHE - MC Torugo, DJ Miller e DJ Douglinhas Ano: 2025  Â©2018 Funk dos Fluxos Ltda. Em parceria com Love Funk Produtora.</t>
  </si>
  <si>
    <t>fg0_0Ornq-E</t>
  </si>
  <si>
    <t>Fui Mlk - Nilo, MC Paiva, DJ Di Marques e Kyo</t>
  </si>
  <si>
    <t>2025-01-04T15:00:54Z</t>
  </si>
  <si>
    <t>Quer ficar atualizado com os melhores lanÃ§amentos? Inscreva-se no canal e ative Ã s notificaÃ§Ãµes para nÃ£o perder nenhum lanÃ§amento.ðŸ””  Nosso instagram:@funkdosfluxos https://instagram.com/funkdosfluxos  MÃºsica: Fui Mlk - Nilo, MC Paiva, DJ Di Marques e Kyo Ano: 2025  Â©2018 Funk dos Fluxos Ltda. Em parceria com Love Funk Produtora.</t>
  </si>
  <si>
    <t>fe_3SI2TMjA</t>
  </si>
  <si>
    <t>DE UNS DIAS PRA CÃ - FINAL DO ANO - MC Luuky, MC Tuto e DJ GM</t>
  </si>
  <si>
    <t>2025-01-01T01:30:21Z</t>
  </si>
  <si>
    <t>Quer ficar atualizado com os melhores lanÃ§amentos? Inscreva-se no canal e ative Ã s notificaÃ§Ãµes para nÃ£o perder nenhum lanÃ§amento.ðŸ””  Nosso instagram:@funkdosfluxos https://instagram.com/funkdosfluxos  MÃºsica:DE UNS DIAS PRA CÃ - FINAL DO ANO - MC Luuky, MC Tuto e DJ GM Ano: 2025  Â©2018 Funk dos Fluxos Ltda. Em parceria com Love Funk Produtora.</t>
  </si>
  <si>
    <t>LT1h94rD5T0</t>
  </si>
  <si>
    <t>FUI MLK - Nilo, MC Paiva, Prod. DJ Di Marques e Kyo</t>
  </si>
  <si>
    <t>2024-12-31T23:30:04Z</t>
  </si>
  <si>
    <t>Quer ficar atualizado com os melhores lanÃ§amentos? Inscreva-se no canal e ative Ã s notificaÃ§Ãµes para nÃ£o perder nenhum lanÃ§amento.ðŸ””  Nosso instagram:@funkdosfluxos https://instagram.com/funkdosfluxos  MÃºsica: FUI MLK - Nilo, MC Paiva, Prod. DJ Di Marques e Kyo Ano: 2025  Â©2018 Funk dos Fluxos Ltda. Em parceria com Love Funk Produtora.</t>
  </si>
  <si>
    <t>yKE8DzWlN5c</t>
  </si>
  <si>
    <t>SET DJ GM 7 - MCâ€™s Luuky, Tuto, Lipi, Kako, Paulin, Boladin 211, Cebezinho, JoÃ£ozinho VT (DJ GM)</t>
  </si>
  <si>
    <t>2024-12-31T21:00:41Z</t>
  </si>
  <si>
    <t>Quer ficar atualizado com os melhores lanÃ§amentos? Inscreva-se no canal e ative Ã s notificaÃ§Ãµes para nÃ£o perder nenhum lanÃ§amento.ðŸ””  Nosso instagram:@funkdosfluxos https://instagram.com/funkdosfluxos  SET DJ GM 7 - MCâ€™s Luuky, Tuto, Lipi, Kako, Paulin, Boladin 211, Cebezinho, JoÃ£ozinho VT (DJ GM) SET DJ GM 7 - MCâ€™s Luuky, Tuto, Lipi, Kako, Paulin, Boladin 211, Cebezinho, JoÃ£ozinho VT (DJ GM) SET DJ GM 7 - MCâ€™s Luuky, Tuto, Lipi, Kako, Paulin, Boladin 211, Cebezinho, JoÃ£ozinho VT (DJ GM)  MÃºsica: SET DJ GM 7 - MCâ€™s Luuky, Tuto, Lipi, Kako, Paulin, Boladin 211, Cebezinho, JoÃ£ozinho VT (DJ GM) Ano: 2025  Â©2018 Funk dos Fluxos Ltda. Em parceria com Love Funk Produtora.</t>
  </si>
  <si>
    <t>5Jy64z5kbRs</t>
  </si>
  <si>
    <t>RITMISTA - Hariel, Ryan SP, Nog, Kadu, Vinny, Paulin da Capital, Lipi, Daniel, Gabb ,GH do 7, DJ WN</t>
  </si>
  <si>
    <t>2024-12-31T18:00:05Z</t>
  </si>
  <si>
    <t>Quer ficar atualizado com os melhores lanÃ§amentos? Inscreva-se no canal e ative Ã s notificaÃ§Ãµes para nÃ£o perder nenhum lanÃ§amento.ðŸ””  Nosso instagram:@funkdosfluxos https://instagram.com/funkdosfluxos  MÃºsica: RITMISTA - Hariel, Ryan SP, Nog, Kadu, Vinny, Paulin da Capital, Lipi, Daniel, Gabb ,GH do 7, DJ WN  Ano: 2025  Â©2018 Funk dos Fluxos Ltda. Em parceria com Love Funk Produtora.</t>
  </si>
  <si>
    <t>yIbieY9OC3U</t>
  </si>
  <si>
    <t>2024-12-29T21:15:02Z</t>
  </si>
  <si>
    <t>Quer ficar atualizado com os melhores lanÃ§amentos? Inscreva-se no canal e ative Ã s notificaÃ§Ãµes para nÃ£o perder nenhum lanÃ§amento.ðŸ””  Nosso instagram:@funkdosfluxos https://instagram.com/funkdosfluxos  SAMBA DE MALANDRO 2 - MC Paulin da Capital, MC Cebezinho, MC Daniel e MC Marks  SAMBA DE MALANDRO 2 - MC Paulin da Capital, MC Cebezinho, MC Daniel e MC Marks   MÃºsica: SAMBA DE MALANDRO 2 - MC Paulin da Capital, MC Cebezinho, MC Daniel e MC Marks  Ano: 2025  Â©2018 Funk dos Fluxos Ltda. Em parceria com Love Funk Produtora.</t>
  </si>
  <si>
    <t>7Xk2ghZxP4U</t>
  </si>
  <si>
    <t>SEMPRE TE BUSCO DE CARRO - MC Don Juan, MC Cebezinho e DJ Oreia</t>
  </si>
  <si>
    <t>2024-12-28T16:49:56Z</t>
  </si>
  <si>
    <t>Quer ficar atualizado com os melhores lanÃ§amentos? Inscreva-se no canal e ative Ã s notificaÃ§Ãµes para nÃ£o perder nenhum lanÃ§amento.ðŸ””  Nosso instagram:@funkdosfluxos https://instagram.com/funkdosfluxos  MÃºsica:  SEMPRE TE BUSCO DE CARRO - MC Don Juan, MC Cebezinho e DJ Oreia Ano: 2025  Â©2018 Funk dos Fluxos Ltda. Em parceria com Love Funk Produtora.</t>
  </si>
  <si>
    <t>_qRKjdCZMkE</t>
  </si>
  <si>
    <t>SET ANO NOVO - MC's Tuto, Cebezinho, Ryan SP, Kako, JoÃ£ozinho VT, Luuky e Boladin 211</t>
  </si>
  <si>
    <t>2024-12-27T21:15:00Z</t>
  </si>
  <si>
    <t>Quer ficar atualizado com os melhores lanÃ§amentos? Inscreva-se no canal e ative Ã s notificaÃ§Ãµes para nÃ£o perder nenhum lanÃ§amento.ðŸ””  Nosso instagram:@funkdosfluxos https://instagram.com/funkdosfluxos  MÃºsica: SET ANO NOVO - MC's Tuto, Cebezinho, Ryan SP, Kako, JoÃ£ozinho VT, Luuky e Boladin 211 Ano: 2024</t>
  </si>
  <si>
    <t>y3SWbgI9iZQ</t>
  </si>
  <si>
    <t>2024-12-27T15:01:12Z</t>
  </si>
  <si>
    <t>Quer ficar atualizado com os melhores lanÃ§amentos? Inscreva-se no canal e ative Ã s notificaÃ§Ãµes para nÃ£o perder nenhum lanÃ§amento.ðŸ””  Nosso instagram:@funkdosfluxos https://instagram.com/funkdosfluxos   A QUADRILHA - MC Paulin da Capital, Cebezinho, Marks, Poze do Rodo e Boladin 211 (Wn e GringoBeats) A QUADRILHA - MC Paulin da Capital, Cebezinho, Marks, Poze do Rodo e Boladin 211 (Wn e GringoBeats) A QUADRILHA - MC Paulin da Capital, Cebezinho, Marks, Poze do Rodo e Boladin 211 (Wn e GringoBeats)  MÃºsica: A QUADRILHA - MC Paulin da Capital, Cebezinho, Marks, Poze do Rodo e Boladin 211 (Wn e GringoBeats) Ano: 2024</t>
  </si>
  <si>
    <t>lg3aDTm7Yw8</t>
  </si>
  <si>
    <t>2024-12-27T13:01:02Z</t>
  </si>
  <si>
    <t>Quer ficar atualizado com os melhores lanÃ§amentos? Inscreva-se no canal e ative Ã s notificaÃ§Ãµes para nÃ£o perder nenhum lanÃ§amento.ðŸ””  Nosso instagram:@funkdosfluxos https://instagram.com/funkdosfluxos  VAI VIVER  - MC Cebezinho e DJ Oreia VAI VIVER  - MC Cebezinho e DJ Oreia VAI VIVER  - MC Cebezinho e DJ Oreia  MÃºsica: VAI VIVER  - MC Cebezinho e DJ Oreia Ano: 2024</t>
  </si>
  <si>
    <t>_OSLmjsXSNg</t>
  </si>
  <si>
    <t>QUE CORPO Ã‰ ESSE QUE CÃŠ TEM - MC Cebezinho e DJ Oreia</t>
  </si>
  <si>
    <t>2024-12-26T22:00:21Z</t>
  </si>
  <si>
    <t>Quer ficar atualizado com os melhores lanÃ§amentos? Inscreva-se no canal e ative Ã s notificaÃ§Ãµes para nÃ£o perder nenhum lanÃ§amento.ðŸ””  Nosso instagram:@funkdosfluxos https://instagram.com/funkdosfluxos  QUE CORPO Ã‰ ESSE QUE CÃŠ TEM - MC Cebezinho e DJ Oreia QUE CORPO Ã‰ ESSE QUE CÃŠ TEM - MC Cebezinho e DJ Oreia QUE CORPO Ã‰ ESSE QUE CÃŠ TEM - MC Cebezinho e DJ Oreia  MÃºsica:  QUE CORPO Ã‰ ESSE QUE CÃŠ TEM - MC Cebezinho e DJ Oreia Ano: 2024</t>
  </si>
  <si>
    <t>CEHfRII5wF8</t>
  </si>
  <si>
    <t>2024-12-26T18:00:10Z</t>
  </si>
  <si>
    <t>Quer ficar atualizado com os melhores lanÃ§amentos? Inscreva-se no canal e ative Ã s notificaÃ§Ãµes para nÃ£o perder nenhum lanÃ§amento.ðŸ””  Nosso instagram:@funkdosfluxos https://instagram.com/funkdosfluxos  ICE PREÃ‡O DO OURO - MC Cebezinho e DJ Guita ICE PREÃ‡O DO OURO - MC Cebezinho e DJ Guita ICE PREÃ‡O DO OURO - MC Cebezinho e DJ Guita ICE PREÃ‡O DO OURO - MC Cebezinho e DJ Guita  MÃºsica: ICE PREÃ‡O DO OURO - MC Cebezinho e DJ Guita Ano: 2024</t>
  </si>
  <si>
    <t>cZGdbC1_Ovo</t>
  </si>
  <si>
    <t>NO STORYS DELA - MC Cebezinho e DJ Oreia</t>
  </si>
  <si>
    <t>2024-12-26T13:59:11Z</t>
  </si>
  <si>
    <t>Quer ficar atualizado com os melhores lanÃ§amentos? Inscreva-se no canal e ative Ã s notificaÃ§Ãµes para nÃ£o perder nenhum lanÃ§amento.ðŸ””  Nosso instagram:@funkdosfluxos https://instagram.com/funkdosfluxos   MÃºsica: NO STORIES  DELA - MC Cebezinho e DJ Oreia Ano: 2024</t>
  </si>
  <si>
    <t>DKp6HSNkAlo</t>
  </si>
  <si>
    <t>A DANADA ME LIGANDO - PEGA NOIS, NÃƒO PEGA NÃƒO - MC Tuto, Mc Cebezinho, MC Kako e DJ Oreia</t>
  </si>
  <si>
    <t>2024-12-25T18:00:06Z</t>
  </si>
  <si>
    <t>Quer ficar atualizado com os melhores lanÃ§amentos? Inscreva-se no canal e ative Ã s notificaÃ§Ãµes para nÃ£o perder nenhum lanÃ§amento.ðŸ””  Nosso instagram:@funkdosfluxos https://instagram.com/funkdosfluxos  MÃºsica: A DANADA ME LIGANDO - PEGA NOIS, NÃƒO PEGA NÃƒO - MC Tuto, Mc Cebezinho, MC Kako e DJ Oreia Ano: 2024</t>
  </si>
  <si>
    <t>BpAM4EGUH54</t>
  </si>
  <si>
    <t>2024-12-25T15:00:17Z</t>
  </si>
  <si>
    <t>Quer ficar atualizado com os melhores lanÃ§amentos? Inscreva-se no canal e ative Ã s notificaÃ§Ãµes para nÃ£o perder nenhum lanÃ§amento.ðŸ””  Nosso instagram:@funkdosfluxos https://instagram.com/funkdosfluxos  LIGA SUA AMIGUINHA - MC Cebezinho, MC Ryan SP, MC Brinquedo, Mc Paulin da Capital e DJ Oreia LIGA SUA AMIGUINHA - MC Cebezinho, MC Ryan SP, MC Brinquedo, Mc Paulin da Capital e DJ Oreia LIGA SUA AMIGUINHA - MC Cebezinho, MC Ryan SP, MC Brinquedo, Mc Paulin da Capital e DJ Oreia  MÃºsica: LIGA SUA AMIGUINHA - MC Cebezinho, MC Ryan SP, MC Brinquedo, Mc Paulin da Capital e DJ Oreia Ano: 2024</t>
  </si>
  <si>
    <t>5hD1gavu1xQ</t>
  </si>
  <si>
    <t>2024-12-24T22:15:00Z</t>
  </si>
  <si>
    <t>Quer ficar atualizado com os melhores lanÃ§amentos? Inscreva-se no canal e ative Ã s notificaÃ§Ãµes para nÃ£o perder nenhum lanÃ§amento.ðŸ””  Nosso instagram:@funkdosfluxos https://instagram.com/funkdosfluxos  MÃºsica: QUANDO TELEFONE TOCA EU VEJO QUE Ã‰ ELA, JA PENSO MALDADE - MC Don Juan, MC Cebezinho e DJ Oreia Ano: 2024</t>
  </si>
  <si>
    <t>EYi6D2d-_zk</t>
  </si>
  <si>
    <t>2024-12-24T18:30:11Z</t>
  </si>
  <si>
    <t>Quer ficar atualizado com os melhores lanÃ§amentos? Inscreva-se no canal e ative Ã s notificaÃ§Ãµes para nÃ£o perder nenhum lanÃ§amento.ðŸ””  Nosso instagram:@funkdosfluxos https://instagram.com/funkdosfluxos  FOCADO NO LUCRO - MC Cebezinho, Menor Richard,  MC Kadu e DJ Faveliano FOCADO NO LUCRO - MC Cebezinho, Menor Richard,  MC Kadu e DJ Faveliano FOCADO NO LUCRO - MC Cebezinho, Menor Richard,  MC Kadu e DJ Faveliano  MÃºsica: FOCADO NO LUCRO - MC Cebezinho, Menor Richard,  MC Kadu e DJ Faveliano Ano: 2024</t>
  </si>
  <si>
    <t>szTHoGyP7qk</t>
  </si>
  <si>
    <t>2024-12-24T15:15:05Z</t>
  </si>
  <si>
    <t>Quer ficar atualizado com os melhores lanÃ§amentos? Inscreva-se no canal e ative Ã s notificaÃ§Ãµes para nÃ£o perder nenhum lanÃ§amento.ðŸ””  Nosso instagram:@funkdosfluxos https://instagram.com/funkdosfluxos  MÃºsica: OLHA PRA MINHA CARA NÃƒO - MC Cebezinho, MC Ryan SP, MC Luuky, MC Menor K, Menor Richard e DJ Oreia Ano: 2024</t>
  </si>
  <si>
    <t>g3Ty8pAqi1Q</t>
  </si>
  <si>
    <t>SET FUNK 'NATAL' 2 - MC JoÃ£ozinho VT, MC Tuto, MC Luuky,  MC Cebezinho</t>
  </si>
  <si>
    <t>2024-12-24T13:00:49Z</t>
  </si>
  <si>
    <t>Quer ficar atualizado com os melhores lanÃ§amentos? Inscreva-se no canal e ative Ã s notificaÃ§Ãµes para nÃ£o perder nenhum lanÃ§amento.ðŸ””  Nosso instagram:@funkdosfluxos https://instagram.com/funkdosfluxos  MÃºsica: SET FUNK 'NATAL' 2 - MC JoÃ£ozinho VT, MC Tuto, MC Luuky,  MC Cebezinho Ano: 2024</t>
  </si>
  <si>
    <t>PQdaHkjh2Ik</t>
  </si>
  <si>
    <t>SET FUNK 'NATAL' - MC Paiva, MC Cebezinho, Gabb MC, MC Luuky, MC Kadu, MC Paulinho Da Capital</t>
  </si>
  <si>
    <t>2024-12-23T21:38:43Z</t>
  </si>
  <si>
    <t>Quer ficar atualizado com os melhores lanÃ§amentos? Inscreva-se no canal e ative Ã s notificaÃ§Ãµes para nÃ£o perder nenhum lanÃ§amento.ðŸ””  Nosso instagram:@funkdosfluxos https://instagram.com/funkdosfluxos  SET FUNK 'NATAL' - MC Paiva, MC Cebezinho, Gabb MC, MC Luuky, MC Kadu, MC Paulinho Da Capital SET FUNK 'NATAL' - MC Paiva, MC Cebezinho, Gabb MC, MC Luuky, MC Kadu, MC Paulinho Da Capital SET FUNK 'NATAL' - MC Paiva, MC Cebezinho, Gabb MC, MC Luuky, MC Kadu, MC Paulinho Da Capital SET FUNK 'NATAL' - MC Paiva, MC Cebezinho, Gabb MC, MC Luuky, MC Kadu, MC Paulinho Da Capital SET FUNK 'NATAL' - MC Paiva, MC Cebezinho, Gabb MC, MC Luuky, MC Kadu, MC Paulinho Da Capital  MÃºsica: SET FUNK 'NATAL' - MC Paiva, MC Cebezinho, Gabb MC, MC Luuky, MC Kadu, MC Paulinho Da Capital Ano: 2024</t>
  </si>
  <si>
    <t>2024-12-22T21:16:00Z</t>
  </si>
  <si>
    <t>Quer ficar atualizado com os melhores lanÃ§amentos? Inscreva-se no canal e ative Ã s notificaÃ§Ãµes para nÃ£o perder nenhum lanÃ§amento.ðŸ””  Nosso instagram:@funkdosfluxos https://instagram.com/funkdosfluxos  GERENTE DO BANCO - MC Cebezinho e DJ Oreia GERENTE DO BANCO - MC Cebezinho e DJ Oreia GERENTE DO BANCO - MC Cebezinho e DJ Oreia  MÃºsica:GERENTE DO BANCO - MC Cebezinho e DJ Oreia Ano: 2024</t>
  </si>
  <si>
    <t>N5OAlcenDzo</t>
  </si>
  <si>
    <t>2024-12-22T18:00:12Z</t>
  </si>
  <si>
    <t>Quer ficar atualizado com os melhores lanÃ§amentos? Inscreva-se no canal e ative Ã s notificaÃ§Ãµes para nÃ£o perder nenhum lanÃ§amento.ðŸ””  Nosso instagram:@funkdosfluxos https://instagram.com/funkdosfluxos  BIGODÃƒO TA FIRMÃƒO - MC Cebezinho e DJ Oreia BIGODÃƒO TA FIRMÃƒO - MC Cebezinho e DJ Oreia BIGODÃƒO TA FIRMÃƒO - MC Cebezinho e DJ Oreia  MÃºsica: BIGODÃƒO TA FIRMÃƒO - MC Cebezinho e DJ Oreia Ano: 2024</t>
  </si>
  <si>
    <t>_47dtVJUnaw</t>
  </si>
  <si>
    <t>TE BUSCO NA MOOCA - MC GP, MC Cebezinho, Lele JP, Salvador, NegÃ£o Original e Menor Richard</t>
  </si>
  <si>
    <t>2024-12-22T14:15:02Z</t>
  </si>
  <si>
    <t>Quer ficar atualizado com os melhores lanÃ§amentos? Inscreva-se no canal e ative Ã s notificaÃ§Ãµes para nÃ£o perder nenhum lanÃ§amento.ðŸ””  Nosso instagram:@funkdosfluxos https://instagram.com/funkdosfluxos  MÃºsica: TE BUSCO NA MOOCA - MC GP, MC Cebezinho, Lele JP, Salvador, NegÃ£o Original e Menor Richard Ano: 2024</t>
  </si>
  <si>
    <t>no4aY0wVfrg</t>
  </si>
  <si>
    <t>2024-12-21T21:15:00Z</t>
  </si>
  <si>
    <t>Quer ficar atualizado com os melhores lanÃ§amentos? Inscreva-se no canal e ative Ã s notificaÃ§Ãµes para nÃ£o perder nenhum lanÃ§amento.ðŸ””  Nosso instagram:@funkdosfluxos https://instagram.com/funkdosfluxos  O GATONA CÃŠ FECHA COMIGO - MC Cebezinho, MC GP, Menor Richard, Boladin 211 e  DJ Oreia O GATONA CÃŠ FECHA COMIGO - MC Cebezinho, MC GP, Menor Richard, Boladin 211 e  DJ Oreia  MÃºsica: O GATONA CÃŠ FECHA COMIGO - MC Cebezinho, MC GP, Menor Richard, Boladin 211 e  DJ Oreia Ano: 2024</t>
  </si>
  <si>
    <t>YFLOLkajwaA</t>
  </si>
  <si>
    <t>NÃ“IS Ã‰ OS CARA 2 - MC Paulin da Capital, MC Ryan SP, MC Kadu, MC Paiva, Gabb, MC Lemos e MC GH do 7</t>
  </si>
  <si>
    <t>2024-12-21T18:00:19Z</t>
  </si>
  <si>
    <t>Quer ficar atualizado com os melhores lanÃ§amentos? Inscreva-se no canal e ative Ã s notificaÃ§Ãµes para nÃ£o perder nenhum lanÃ§amento.ðŸ””  Nosso instagram:@funkdosfluxos https://instagram.com/funkdosfluxos  MÃºsica: NÃ“IS Ã‰ OS CARA 2 - MC Paulin da Capital, MC Ryan SP, MC Kadu, MC Paiva, Gabb, MC Lemos e MC GH do 7 Ano: 2024</t>
  </si>
  <si>
    <t>R-fOLfzXibY</t>
  </si>
  <si>
    <t>2024-12-21T15:00:25Z</t>
  </si>
  <si>
    <t>Quer ficar atualizado com os melhores lanÃ§amentos? Inscreva-se no canal e ative Ã s notificaÃ§Ãµes para nÃ£o perder nenhum lanÃ§amento.ðŸ””  Nosso instagram:@funkdosfluxos https://instagram.com/funkdosfluxos  SÃ“ BOA BOA -  MC Cebezinho e DJ Oreia SÃ“ BOA BOA -  MC Cebezinho e DJ Oreia SÃ“ BOA BOA -  MC Cebezinho e DJ Oreia  MÃºsica: SÃ“ BOA BOA -  MC Cebezinho e DJ Oreia Ano: 2024</t>
  </si>
  <si>
    <t>hswDZCeRrfQ</t>
  </si>
  <si>
    <t>DE UNS DIAS PRA CÃ - SET DJ GM 7 - MC Luuky e DJ GM</t>
  </si>
  <si>
    <t>2024-12-20T21:30:24Z</t>
  </si>
  <si>
    <t>Quer ficar atualizado com os melhores lanÃ§amentos? Inscreva-se no canal e ative Ã s notificaÃ§Ãµes para nÃ£o perder nenhum lanÃ§amento.ðŸ””  Nosso instagram:@funkdosfluxos https://instagram.com/funkdosfluxos  DE UNS DIAS PRA CÃ - SET DJ GM 7 - MC Luuky e DJ GM  MÃºsica: DE UNS DIAS PRA CÃ - SET DJ GM 7 - MC Luuky e DJ GM Ano: 2024</t>
  </si>
  <si>
    <t>oBnJyhC8L_w</t>
  </si>
  <si>
    <t>VAI TOMANDO 'ÃLBUM' - MC Cebezinho</t>
  </si>
  <si>
    <t>2024-12-19T22:40:13Z</t>
  </si>
  <si>
    <t>Quer ficar atualizado com os melhores lanÃ§amentos? Inscreva-se no canal e ative Ã s notificaÃ§Ãµes para nÃ£o perder nenhum lanÃ§amento.ðŸ””  Nosso instagram:@funkdosfluxos https://instagram.com/funkdosfluxos  MÃºsica: VAI TOMANDO 'ÃLBUM' - MC Cebezinho Ano: 2024</t>
  </si>
  <si>
    <t>R19Fx4ZGLpk</t>
  </si>
  <si>
    <t>SET FINAL DE ANO - MC Paiva, MC Lipi, Gabb MC e MC Saci (DJ GM e Oldilla)</t>
  </si>
  <si>
    <t>2024-12-19T15:15:01Z</t>
  </si>
  <si>
    <t>Quer ficar atualizado com os melhores lanÃ§amentos? Inscreva-se no canal e ative Ã s notificaÃ§Ãµes para nÃ£o perder nenhum lanÃ§amento.ðŸ””  Nosso instagram:@funkdosfluxos https://instagram.com/funkdosfluxos  SET FINAL DE ANO - MC Paiva, MC Lipi, Gabb MC e MC Saci (DJ GM e Oldilla) SET FINAL DE ANO - MC Paiva, MC Lipi, Gabb MC e MC Saci (DJ GM e Oldilla) SET FINAL DE ANO - MC Paiva, MC Lipi, Gabb MC e MC Saci (DJ GM e Oldilla) SET FINAL DE ANO - MC Paiva, MC Lipi, Gabb MC e MC Saci (DJ GM e Oldilla) SET FINAL DE ANO - MC Paiva, MC Lipi, Gabb MC e MC Saci (DJ GM e Oldilla)  MÃºsica:SET FINAL DE ANO - MC Paiva, MC Lipi, Gabb MC e MC Saci (DJ GM e Oldilla) Ano: 2024</t>
  </si>
  <si>
    <t>vJMyJ1HRZ4Y</t>
  </si>
  <si>
    <t>SET DJ GM 7.0 - MC's Tuto, Cebezinho, Ryan SP, Kako, JoÃ£ozinho VT, Luuky e Boladin 211</t>
  </si>
  <si>
    <t>2024-12-19T13:01:09Z</t>
  </si>
  <si>
    <t>Quer ficar atualizado com os melhores lanÃ§amentos? Inscreva-se no canal e ative Ã s notificaÃ§Ãµes para nÃ£o perder nenhum lanÃ§amento.ðŸ””  Nosso instagram:@funkdosfluxos https://instagram.com/funkdosfluxos  SET DJ GM 7.0 - MC's Tuto, Cebezinho, Ryan SP, Kako, JoÃ£ozinho VT, Luuky e Boladin 211 SET DJ GM 7.0 - MC's Tuto, Cebezinho, Ryan SP, Kako, JoÃ£ozinho VT, Luuky e Boladin 211 SET DJ GM 7.0 - MC's Tuto, Cebezinho, Ryan SP, Kako, JoÃ£ozinho VT, Luuky e Boladin 211 SET DJ GM 7.0 - MC's Tuto, Cebezinho, Ryan SP, Kako, JoÃ£ozinho VT, Luuky e Boladin 211  MÃºsica: SET DJ GM 7.0 - MC's Tuto, Cebezinho, Ryan SP, Kako, JoÃ£ozinho VT, Luuky e Boladin 211 Ano: 2024</t>
  </si>
  <si>
    <t>FE--eCPaObA</t>
  </si>
  <si>
    <t>ELA QUER CURTIR O VERÃƒO - DJ Gouveia, MC Pedrinho, DJ DEIVÃƒO, Mc Yuri</t>
  </si>
  <si>
    <t>2024-12-18T20:00:10Z</t>
  </si>
  <si>
    <t>Quer ficar atualizado com os melhores lanÃ§amentos? Inscreva-se no canal e ative Ã s notificaÃ§Ãµes para nÃ£o perder nenhum lanÃ§amento.ðŸ””  Nosso instagram:@funkdosfluxos https://instagram.com/funkdosfluxos  MÃºsica: ELA QUER CURTIR O VERÃƒO - DJ Gouveia, MC Pedrinho, DJ DEIVÃƒO, Mc Yur Ano: 2024</t>
  </si>
  <si>
    <t>ouxl-rjNcfU</t>
  </si>
  <si>
    <t>PÃ‰ DIREITO 2025 - SET FINAL DE ANO - MC Paiva, MC Lipi, Gabb MC e MC Saci (DJ GM e Oldilla)</t>
  </si>
  <si>
    <t>2024-12-18T15:45:02Z</t>
  </si>
  <si>
    <t>Quer ficar atualizado com os melhores lanÃ§amentos? Inscreva-se no canal e ative Ã s notificaÃ§Ãµes para nÃ£o perder nenhum lanÃ§amento.ðŸ””  Nosso instagram:@funkdosfluxos https://instagram.com/funkdosfluxos  MÃºsica:SET FINAL DE ANO - MC Paiva, MC Lipi, Gabb MC e MC Saci (DJ GM e Oldilla) Ano: 2024</t>
  </si>
  <si>
    <t>mhgwqvEGU9w</t>
  </si>
  <si>
    <t>PAZ PRA PERIQUITA, CALCINHA BRANCA - MC TETEU (DJ SERPINHA)</t>
  </si>
  <si>
    <t>2024-12-16T18:00:28Z</t>
  </si>
  <si>
    <t>Quer ficar atualizado com os melhores lanÃ§amentos? Inscreva-se no canal e ative Ã s notificaÃ§Ãµes para nÃ£o perder nenhum lanÃ§amento.ðŸ””  Nosso instagram:@funkdosfluxos https://instagram.com/funkdosfluxos  MÃºsica: PAZ PRA PERIQUITA , CALCINHA BRANCA - MC TETEU (DJ SERPINHA) Ano: 2024</t>
  </si>
  <si>
    <t>1KeGG3YH5aw</t>
  </si>
  <si>
    <t>5 NA PORSCHE HORTELÃƒ - MC Paiva (prod. SXSS)</t>
  </si>
  <si>
    <t>2024-12-16T15:50:41Z</t>
  </si>
  <si>
    <t>Quer ficar atualizado com os melhores lanÃ§amentos? Inscreva-se no canal e ative Ã s notificaÃ§Ãµes para nÃ£o perder nenhum lanÃ§amento.ðŸ””  Nosso instagram:@funkdosfluxos https://instagram.com/funkdosfluxos  MÃºsica:5 NA PORSCHE HORTELÃƒ - MC Paiva (prod. SXSS)  Ano: 2024</t>
  </si>
  <si>
    <t>Sp8Alej18V8</t>
  </si>
  <si>
    <t>SET FUNK 2025 - Mc's Cebezinho, Luuky, Joaozinho VT, Tuto</t>
  </si>
  <si>
    <t>2024-12-15T19:00:21Z</t>
  </si>
  <si>
    <t>Quer ficar atualizado com os melhores lanÃ§amentos? Inscreva-se no canal e ative Ã s notificaÃ§Ãµes para nÃ£o perder nenhum lanÃ§amento.ðŸ””  Nosso instagram:@funkdosfluxos https://instagram.com/funkdosfluxos  MÃºsica: SET FUNK 2025 - Mc's Cebezinho, Luuky, Joaozinho VT, Tuto Ano: 2024</t>
  </si>
  <si>
    <t>AaIdFEuRdk8</t>
  </si>
  <si>
    <t>SEDUZENTE - MC GP, MC Cebezinho, Lele JP, Salvador, NegÃ£o Original e Menor Richard</t>
  </si>
  <si>
    <t>2024-12-15T16:44:22Z</t>
  </si>
  <si>
    <t>Quer ficar atualizado com os melhores lanÃ§amentos? Inscreva-se no canal e ative Ã s notificaÃ§Ãµes para nÃ£o perder nenhum lanÃ§amento.ðŸ””  Nosso instagram:@funkdosfluxos https://instagram.com/funkdosfluxos  MÃºsica: SEDUZENTE - MC GP, MC Cebezinho, Lele JP, Salvador, NegÃ£o Original e Menor Richard Ano: 2024</t>
  </si>
  <si>
    <t>XaxlfprZdP0</t>
  </si>
  <si>
    <t>Fui Mlk - Nilo e MC Paiva,, DJ Di Marques e Kyo</t>
  </si>
  <si>
    <t>2024-12-14T21:00:19Z</t>
  </si>
  <si>
    <t>Quer ficar atualizado com os melhores lanÃ§amentos? Inscreva-se no canal e ative Ã s notificaÃ§Ãµes para nÃ£o perder nenhum lanÃ§amento.ðŸ””  Nosso instagram:@funkdosfluxos https://instagram.com/funkdosfluxos  MÃºsica: Fui Mlk - Nilo e MC Paiva,, DJ Di Marques e Kyo Ano: 2024</t>
  </si>
  <si>
    <t>EhWEjBEXDEc</t>
  </si>
  <si>
    <t>SET DJ GM 7.0 - MC's Tuto, Cebezinho, Ryan SP, Kako, JoÃ£ozinho VT,  Luuky e Boladin 211</t>
  </si>
  <si>
    <t>2024-12-14T15:00:16Z</t>
  </si>
  <si>
    <t>SET DJ GM 7.0 - MC's Tuto|Cebezinho|Ryan SP|Kako|JoÃ£ozinho VT|Luuky e Boladin 211</t>
  </si>
  <si>
    <t>Quer ficar atualizado com os melhores lanÃ§amentos? Inscreva-se no canal e ative Ã s notificaÃ§Ãµes para nÃ£o perder nenhum lanÃ§amento.ðŸ””  Nosso instagram:@funkdosfluxos https://instagram.com/funkdosfluxos  MÃºsica:SET DJ GM 7.0 - MC's Tuto, Cebezinho, Ryan SP, Kako, JoÃ£ozinho VT,  Luuky e Boladin 211 Ano: 2024</t>
  </si>
  <si>
    <t>telayz7BSkY</t>
  </si>
  <si>
    <t>2024-12-13T18:00:43Z</t>
  </si>
  <si>
    <t>Quer ficar atualizado com os melhores lanÃ§amentos? Inscreva-se no canal e ative Ã s notificaÃ§Ãµes para nÃ£o perder nenhum lanÃ§amento.ðŸ””  Nosso instagram:@funkdosfluxos https://instagram.com/funkdosfluxos  MÃºsica: SET FINAL DE ANO - MC Paiva, MC Lipi, Gabb MC e MC Saci (DJ GM e Oldilla) Ano: 2024</t>
  </si>
  <si>
    <t>g63nLzIfW0E</t>
  </si>
  <si>
    <t>SET FUNK 'VERÃƒO' MC Paiva, MC joÃ¢ozinho VT, MC Tuto, MC Cebezinho</t>
  </si>
  <si>
    <t>2024-12-13T15:00:49Z</t>
  </si>
  <si>
    <t>Quer ficar atualizado com os melhores lanÃ§amentos? Inscreva-se no canal e ative Ã s notificaÃ§Ãµes para nÃ£o perder nenhum lanÃ§amento.ðŸ””  Nosso instagram:@funkdosfluxos https://instagram.com/funkdosfluxos  SET FUNK 'VERÃƒO' MC Paiva, MC joÃ¢ozinho VT, MC Tuto, MC Cebezinho SET FUNK 'VERÃƒO' MC Paiva, MC joÃ¢ozinho VT, MC Tuto, MC Cebezinho SET FUNK 'VERÃƒO' MC Paiva, MC joÃ¢ozinho VT, MC Tuto, MC Cebezinho SET FUNK 'VERÃƒO' MC Paiva, MC joÃ¢ozinho VT, MC Tuto, MC Cebezinho SET FUNK 'VERÃƒO' MC Paiva, MC joÃ¢ozinho VT, MC Tuto, MC Cebezinho  MÃºsica: SET FUNK 'VERÃƒO' MC Paiva, MC joÃ¢ozinho VT, MC Tuto, MC Cebezinho Ano: 2024</t>
  </si>
  <si>
    <t>Oe7-uJhWm2s</t>
  </si>
  <si>
    <t>SALVE PRA TODAS AS QUEBRADAS - MC Menor Da VG, MC Bruninho Da Praia e DJ Oreia</t>
  </si>
  <si>
    <t>2024-12-12T20:15:00Z</t>
  </si>
  <si>
    <t>Quer ficar atualizado com os melhores lanÃ§amentos? Inscreva-se no canal e ative Ã s notificaÃ§Ãµes para nÃ£o perder nenhum lanÃ§amento.ðŸ””  Nosso instagram:@funkdosfluxos https://instagram.com/funkdosfluxos  MÃºsica: SALVE PRA TODAS AS QUEBRADAS - MC Menor Da VG, MC Bruninho Da Praia e DJ Oreia Ano: 2024</t>
  </si>
  <si>
    <t>BMfECRFA7A4</t>
  </si>
  <si>
    <t>NA PICOTA NÃ“IS BROTA - MC Bruninho da Praia, MC Cebezinho, MC Menor da VG e MC Livinho (DJ Oreia)</t>
  </si>
  <si>
    <t>2024-12-12T18:15:01Z</t>
  </si>
  <si>
    <t>Quer ficar atualizado com os melhores lanÃ§amentos? Inscreva-se no canal e ative Ã s notificaÃ§Ãµes para nÃ£o perder nenhum lanÃ§amento.ðŸ””  Nosso instagram:@funkdosfluxos https://instagram.com/funkdosfluxos  MÃºsica: NA PICOTA NÃ“IS BROTA - MC Bruninho da Praia, MC Cebezinho, MC Menor da VG e MC Livinho (DJ Oreia) Ano: 2024</t>
  </si>
  <si>
    <t>o5mYnymeeKU</t>
  </si>
  <si>
    <t>2024-12-12T14:15:08Z</t>
  </si>
  <si>
    <t>Quer ficar atualizado com os melhores lanÃ§amentos? Inscreva-se no canal e ative Ã s notificaÃ§Ãµes para nÃ£o perder nenhum lanÃ§amento.ðŸ””  Nosso instagram:@funkdosfluxos https://instagram.com/funkdosfluxos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MÃºsica: OLHA PRA MINHA CARA NÃƒO - MC Cebezinho, MC Ryan SP, MC Luuky, MC Menor K, Menor Richard e DJ Oreia Ano: 2024</t>
  </si>
  <si>
    <t>EVoDprAilws</t>
  </si>
  <si>
    <t>SET DJ GM 7.0 'OFICIAL' - MC's Tuto, Cebezinho, Ryan SP, Kako, JoÃ£ozinho VT,  LUUKY e Boladin 211</t>
  </si>
  <si>
    <t>2024-12-12T03:18:18Z</t>
  </si>
  <si>
    <t>Quer ficar atualizado com os melhores lanÃ§amentos? Inscreva-se no canal e ative Ã s notificaÃ§Ãµes para nÃ£o perder nenhum lanÃ§amento.ðŸ””  Nosso instagram:@funkdosfluxos https://instagram.com/funkdosfluxos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SET DJ GM 7.0 'OFICIAL' - MC'sTuto, Cebezinho, Ryan SP, Kako, JoÃ£ozinho VT,  LUUKY e  Boladin 211   MÃºsica: SET DJ GM 7.0 'OFICIAL' - MC'sTuto, Cebezinho, Ryan SP, Kako, JoÃ£ozinho VT,  LUUKY e  Boladin 211 Ano: 2024</t>
  </si>
  <si>
    <t>LDPBTxolhlo</t>
  </si>
  <si>
    <t>DE UNS DIAS PRA CÃ NÃƒO VOU RECLAMAR - SET DJ GM 7.0 - MC Tuto e MC Luucky (DJ GM)</t>
  </si>
  <si>
    <t>2024-12-11T15:35:38Z</t>
  </si>
  <si>
    <t>Quer ficar atualizado com os melhores lanÃ§amentos? Inscreva-se no canal e ative Ã s notificaÃ§Ãµes para nÃ£o perder nenhum lanÃ§amento.ðŸ””  Nosso instagram:@funkdosfluxos https://instagram.com/funkdosfluxos  DE UNS DIAS PRA CÃ NÃƒO VOU RECLAMAR - SET DJ GM 7.0 - MC Tuto e MC Luucky (DJ GM) DE UNS DIAS PRA CÃ NÃƒO VOU RECLAMAR - SET DJ GM 7.0 - MC Tuto e MC Luucky (DJ GM) DE UNS DIAS PRA CÃ NÃƒO VOU RECLAMAR - SET DJ GM 7.0 - MC Tuto e MC Luucky (DJ GM) DE UNS DIAS PRA CÃ NÃƒO VOU RECLAMAR - SET DJ GM 7.0 - MC Tuto e MC Luucky (DJ GM) DE UNS DIAS PRA CÃ NÃƒO VOU RECLAMAR - SET DJ GM 7.0 - MC Tuto e MC Luucky (DJ GM) DE UNS DIAS PRA CÃ NÃƒO VOU RECLAMAR - SET DJ GM 7.0 - MC Tuto e MC Luucky (DJ GM)  MÃºsica: DE UNS DIAS PRA CÃ NÃƒO VOU RECLAMAR - SET DJ GM 7.0 - MC Tuto e MC Luucky (DJ GM) Ano: 2024</t>
  </si>
  <si>
    <t>EEtlbqszQsY</t>
  </si>
  <si>
    <t>Ã‰ OS BIGODES DA FIRMA - MC Paiva e SXSS</t>
  </si>
  <si>
    <t>2024-12-10T15:00:27Z</t>
  </si>
  <si>
    <t>Quer ficar atualizado com os melhores lanÃ§amentos? Inscreva-se no canal e ative Ã s notificaÃ§Ãµes para nÃ£o perder nenhum lanÃ§amento.ðŸ””  Nosso instagram:@funkdosfluxos https://instagram.com/funkdosfluxos  Ã‰ OS BIGODES DA FIRMA - MC Paiva e SXSS Ã‰ OS BIGODES DA FIRMA - MC Paiva e SXSS  MÃºsica: Ã‰ OS BIGODES DA FIRMA - MC Paiva e SXSS Ano: 2024</t>
  </si>
  <si>
    <t>OLHA PRA MINHA CARA NÃƒO - MC Cebezinho, MC Ryan SP, MC Luuky, MC Menor K, Menor Richard - DJ Oreia</t>
  </si>
  <si>
    <t>2024-12-10T13:00:00Z</t>
  </si>
  <si>
    <t>Quer ficar atualizado com os melhores lanÃ§amentos? Inscreva-se no canal e ative Ã s notificaÃ§Ãµes para nÃ£o perder nenhum lanÃ§amento.ðŸ””  Nosso instagram:@funkdosfluxos https://instagram.com/funkdosfluxos  OLHA PRA MINHA CARA NÃƒO - MC Cebezinho, MC Ryan SP, MC Luuky, MC Menor K, Menor Richard - DJ Oreia OLHA PRA MINHA CARA NÃƒO - MC Cebezinho, MC Ryan SP, MC Luuky, MC Menor K, Menor Richard - DJ Oreia OLHA PRA MINHA CARA NÃƒO - MC Cebezinho, MC Ryan SP, MC Luuky, MC Menor K, Menor Richard - DJ Oreia  MÃºsica: OLHA PRA MINHA CARA NÃƒO - MC Cebezinho, MC Ryan SP, MC Luuky, MC Menor K, Menor Richard - DJ Oreia Ano: 2024</t>
  </si>
  <si>
    <t>XAJOo5W-Smw</t>
  </si>
  <si>
    <t>HOJE Ã‰ NÃ“IS, DEPOIS Ã‰ DE NOVO - Lele JP, MC Lemos, Nathan ZK e DJ GM</t>
  </si>
  <si>
    <t>2024-12-09T21:14:18Z</t>
  </si>
  <si>
    <t>Quer ficar atualizado com os melhores lanÃ§amentos? Inscreva-se no canal e ative Ã s notificaÃ§Ãµes para nÃ£o perder nenhum lanÃ§amento.ðŸ””  Nosso instagram:@funkdosfluxos https://instagram.com/funkdosfluxos  MÃºsica: HOJE Ã‰ NÃ“IS, DEPOIS Ã‰ DE NOVO - Lele JP, MC Lemos, Nathan ZK e DJ GM  Ano: 2024</t>
  </si>
  <si>
    <t>SeG4i2ug_z4</t>
  </si>
  <si>
    <t>SE MÃDIA FOSSE MIGALHA VOCÃŠS COMIA NA MIHA MÃƒO - MC Paiva e Nilo (DJ Di Marques e Kyo)</t>
  </si>
  <si>
    <t>2024-12-09T15:00:41Z</t>
  </si>
  <si>
    <t>Quer ficar atualizado com os melhores lanÃ§amentos? Inscreva-se no canal e ative Ã s notificaÃ§Ãµes para nÃ£o perder nenhum lanÃ§amento.ðŸ””  Nosso instagram:@funkdosfluxos https://instagram.com/funkdosfluxos  MÃºsica: SE MÃDIA FOSSE MIGALHA VOCÃŠS COMIA NA MIHA MÃƒO - MC Paiva e Nilo (DJ Di Marques e Kyo) Ano: 2024</t>
  </si>
  <si>
    <t>Lg5DliDS8Bc</t>
  </si>
  <si>
    <t>FUI MULEQUE - Nilo, MC Paiva, DJ Di Marques e Kyo</t>
  </si>
  <si>
    <t>2024-12-07T19:14:00Z</t>
  </si>
  <si>
    <t>Quer ficar atualizado com os melhores lanÃ§amentos? Inscreva-se no canal e ative Ã s notificaÃ§Ãµes para nÃ£o perder nenhum lanÃ§amento.ðŸ””  Nosso instagram:@funkdosfluxos https://instagram.com/funkdosfluxos   FUI MULEQUE - Nilo, MC Paiva, DJ Di Marques e Kyo  FUI MULEQUE - Nilo, MC Paiva, DJ Di Marques e Kyo  FUI MULEQUE - Nilo, MC Paiva, DJ Di Marques e Kyo FUI MULEQUE - Nilo, MC Paiva, DJ Di Marques e Kyo  FUI MULEQUE - Nilo, MC Paiva, DJ Di Marques e Kyo  FUI MULEQUE - Nilo, MC Paiva, DJ Di Marques e Kyo  MÃºsica: FUI MULEQUE - Nilo, MC Paiva, DJ Di Marques e Kyo Ano: 2024</t>
  </si>
  <si>
    <t>BGhc8ktTT2g</t>
  </si>
  <si>
    <t>2024-12-07T15:39:09Z</t>
  </si>
  <si>
    <t>Quer ficar atualizado com os melhores lanÃ§amentos? Inscreva-se no canal e ative Ã s notificaÃ§Ãµes para nÃ£o perder nenhum lanÃ§amento.ðŸ””  Nosso instagram:@funkdosfluxos https://instagram.com/funkdosfluxos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OLHA PRA MINHA CARA NÃƒO - MC Cebezinho, MC Ryan SP, MC Luuky, MC Menor K, Menor Richard e DJ Oreia  MÃºsica: OLHA PRA MINHA CARA NÃƒO - MC Cebezinho, MC Ryan SP, MC Luuky, MC Menor K, Menor Richard e DJ Oreia Ano: 2024</t>
  </si>
  <si>
    <t>hJ5ZWe9awaY</t>
  </si>
  <si>
    <t>A BEBÃŠ QUER O QUE - MC Cebezinho, MC Don Juan, MC GP e MC Menor Richard (DJ Oreia)</t>
  </si>
  <si>
    <t>2024-12-06T19:15:01Z</t>
  </si>
  <si>
    <t>Quer ficar atualizado com os melhores lanÃ§amentos? Inscreva-se no canal e ative Ã s notificaÃ§Ãµes para nÃ£o perder nenhum lanÃ§amento.ðŸ””  Nosso instagram:@funkdosfluxos https://instagram.com/funkdosfluxos  A BEBÃŠ QUER O QUE - MC Cebezinho, MC Don Juan, MC GP e MC Menor Richard (DJ Oreia) A BEBÃŠ QUER O QUE - MC Cebezinho, MC Don Juan, MC GP e MC Menor Richard (DJ Oreia) A BEBÃŠ QUER O QUE - MC Cebezinho, MC Don Juan, MC GP e MC Menor Richard (DJ Oreia) A BEBÃŠ QUER O QUE - MC Cebezinho, MC Don Juan, MC GP e MC Menor Richard (DJ Oreia) A BEBÃŠ QUER O QUE - MC Cebezinho, MC Don Juan, MC GP e MC Menor Richard (DJ Oreia) A BEBÃŠ QUER O QUE - MC Cebezinho, MC Don Juan, MC GP e MC Menor Richard (DJ Oreia) A BEBÃŠ QUER O QUE - MC Cebezinho, MC Don Juan, MC GP e MC Menor Richard (DJ Oreia) A BEBÃŠ QUER O QUE - MC Cebezinho, MC Don Juan, MC GP e MC Menor Richard (DJ Oreia)  MÃºsica: A BEBÃŠ QUER O QUE - MC Cebezinho, MC Don Juan, MC GP e MC Menor Richard (DJ Oreia) Ano: 2024</t>
  </si>
  <si>
    <t>eaioInvfAbw</t>
  </si>
  <si>
    <t>SET DJ GM 7.0 - MCâ€™s Luuky, Tuto, Lipi, Kako, Paulin, Boladin 211, Cebezinho, JoÃ£ozinho VT (DJ GM)</t>
  </si>
  <si>
    <t>2024-12-06T13:15:03Z</t>
  </si>
  <si>
    <t>Quer ficar atualizado com os melhores lanÃ§amentos? Inscreva-se no canal e ative Ã s notificaÃ§Ãµes para nÃ£o perder nenhum lanÃ§amento.ðŸ””  Nosso instagram:@funkdosfluxos https://instagram.com/funkdosfluxos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MÃºsica: SET DJ GM 7.0 - MCâ€™s Luuky, Tuto, Lipi, Kako, Paulin, Boladin 211, Cebezinho, JoÃ£ozinho VT (DJ GM) Ano: 2024</t>
  </si>
  <si>
    <t>M9_TVnRwOOc</t>
  </si>
  <si>
    <t>SET FIM DE ANO - MC Paiva, MC Cebezinho, MC Tuto, MC Tuto, MC Luuky, MC GP, MC JoÃ£ozinho VT</t>
  </si>
  <si>
    <t>2024-12-05T20:15:00Z</t>
  </si>
  <si>
    <t>Quer ficar atualizado com os melhores lanÃ§amentos? Inscreva-se no canal e ative Ã s notificaÃ§Ãµes para nÃ£o perder nenhum lanÃ§amento.ðŸ””  Nosso instagram:@funkdosfluxos https://instagram.com/funkdosfluxos  SET FIM DE ANO - MC Paiva, MC Cebezinho, MC Tuto, MC Tuto, MC Luuky, MC GP, MC JoÃ£ozinho VT SET FIM DE ANO - MC Paiva, MC Cebezinho, MC Tuto, MC Tuto, MC Luuky, MC GP, MC JoÃ£ozinho VT SET FIM DE ANO - MC Paiva, MC Cebezinho, MC Tuto, MC Tuto, MC Luuky, MC GP, MC JoÃ£ozinho VT SET FIM DE ANO - MC Paiva, MC Cebezinho, MC Tuto, MC Tuto, MC Luuky, MC GP, MC JoÃ£ozinho VT SET FIM DE ANO - MC Paiva, MC Cebezinho, MC Tuto, MC Tuto, MC Luuky, MC GP, MC JoÃ£ozinho VT SET FIM DE ANO - MC Paiva, MC Cebezinho, MC Tuto, MC Tuto, MC Luuky, MC GP, MC JoÃ£ozinho VT  MÃºsica: SET FIM DE ANO - MC Paiva, MC Cebezinho, MC Tuto, MC Tuto, MC Luuky, MC GP, MC JoÃ£ozinho VT Ano: 2024</t>
  </si>
  <si>
    <t>MyEpP3R1veQ</t>
  </si>
  <si>
    <t>SEDUZENTE - MC GP, MC Cebezinho, NegÃ£o Original, Lele JP, Menor Richard e Salvador (Oldilla e DJ GM)</t>
  </si>
  <si>
    <t>2024-12-04T22:00:14Z</t>
  </si>
  <si>
    <t>Quer ficar atualizado com os melhores lanÃ§amentos? Inscreva-se no canal e ative Ã s notificaÃ§Ãµes para nÃ£o perder nenhum lanÃ§amento.ðŸ””  Nosso instagram:@funkdosfluxos https://instagram.com/funkdosfluxos  MÃºsica: SEDUZENTE - MC GP, MC Cebezinho, NegÃ£o Original, Lele JP, Menor Richard e Salvador (Oldilla e DJ GM) Ano: 2024</t>
  </si>
  <si>
    <t>MUuQhi6uCQE</t>
  </si>
  <si>
    <t>FOI ASSIM NO QUARTIN QUE TUDO ACONTECEU - MC Luuky, DJ Gouveia e MC W1</t>
  </si>
  <si>
    <t>2024-12-04T18:07:10Z</t>
  </si>
  <si>
    <t>Quer ficar atualizado com os melhores lanÃ§amentos? Inscreva-se no canal e ative Ã s notificaÃ§Ãµes para nÃ£o perder nenhum lanÃ§amento.ðŸ””  Nosso instagram:@funkdosfluxos https://instagram.com/funkdosfluxos  MÃºsica: E FOI ASSIM NO QUARTIN QUE TUDO ACONTECEU - MC Luuky, DJ Gouveia e MC W1 Ano: 2024</t>
  </si>
  <si>
    <t>V-49BqlgPK8</t>
  </si>
  <si>
    <t>OLHA PRA MINHA CARA NÃƒO - MC Cebezinho, Mc Ryan SP, Mc Lukky, Mc Meno K, Menor Richard e Dj Oreia</t>
  </si>
  <si>
    <t>2024-12-03T21:12:53Z</t>
  </si>
  <si>
    <t>Quer ficar atualizado com os melhores lanÃ§amentos? Inscreva-se no canal e ative Ã s notificaÃ§Ãµes para nÃ£o perder nenhum lanÃ§amento.ðŸ””  Nosso instagram:@funkdosfluxos https://instagram.com/funkdosfluxos  MÃºsica: OLHA PRA MINHA CARA NÃƒO - MC Cebezinho, Mc Ryan SP, Mc Lukky, Mc Meno K, Menor Richard e Dj Oreia Ano: 2024</t>
  </si>
  <si>
    <t>nkON2Uj3Dzg</t>
  </si>
  <si>
    <t>BOTA AMOR - TU CONHECE O GUSTAVO? - MC CAROL 011, MC BURET, DJ GUSTAVO DA VS</t>
  </si>
  <si>
    <t>2024-12-03T18:46:25Z</t>
  </si>
  <si>
    <t>Quer ficar atualizado com os melhores lanÃ§amentos? Inscreva-se no canal e ative Ã s notificaÃ§Ãµes para nÃ£o perder nenhum lanÃ§amento.ðŸ””  Nosso instagram:@funkdosfluxos https://instagram.com/funkdosfluxos  MÃºsica: BOTA AMOR - TU CONHECE O GUSTAVO? - MC CAROL 011 e MC BURET, DJ GUSTAVO DA VS Ano: 2024</t>
  </si>
  <si>
    <t>uIyRq4bvH7g</t>
  </si>
  <si>
    <t>SEMPRE ACOSTUMADO - DJ Jeeh FDC, MC Luuky, Yuri Redicopa, Meno Dani,Vitinho MTR</t>
  </si>
  <si>
    <t>2024-12-03T15:27:59Z</t>
  </si>
  <si>
    <t>Quer ficar atualizado com os melhores lanÃ§amentos? Inscreva-se no canal e ative Ã s notificaÃ§Ãµes para nÃ£o perder nenhum lanÃ§amento.ðŸ””  Nosso instagram:@funkdosfluxos https://instagram.com/funkdosfluxos  MÃºsica: SEMPRE ACOSTUMADO - DJ Jeeh FDC, MC Luuky, Yuri Redicopa, Meno Dani,Vitinho MTR Ano: 2024</t>
  </si>
  <si>
    <t>jWRwjJm81yo</t>
  </si>
  <si>
    <t>A BEBÃŠ QUER O QUE    MC Cebezinho, MC Don Juan, MC GP e MC Menor Richard (DJ Oreia)</t>
  </si>
  <si>
    <t>2024-12-02T19:56:44Z</t>
  </si>
  <si>
    <t>A BEBÃŠ QUER O QUE MC Cebezinho|MC Don Juan|MC GP e MC Menor Richard (DJ Oreia)</t>
  </si>
  <si>
    <t>Quer ficar atualizado com os melhores lanÃ§amentos? Inscreva-se no canal e ative Ã s notificaÃ§Ãµes para nÃ£o perder nenhum lanÃ§amento.ðŸ””  Nosso instagram:@funkdosfluxos https://instagram.com/funkdosfluxos  A BEBÃŠ QUER O QUE    MC Cebezinho, MC Don Juan, MC GP e MC Menor Richard (DJ Oreia) A BEBÃŠ QUER O QUE    MC Cebezinho, MC Don Juan, MC GP e MC Menor Richard (DJ Oreia) A BEBÃŠ QUER O QUE    MC Cebezinho, MC Don Juan, MC GP e MC Menor Richard (DJ Oreia)  MÃºsica: A BEBÃŠ QUER O QUE    MC Cebezinho, MC Don Juan, MC GP e MC Menor Richard (DJ Oreia) Ano: 2024</t>
  </si>
  <si>
    <t>nAxiPxcAlWU</t>
  </si>
  <si>
    <t>PLAYLIST MC CEBEZINHO - MC Cebezinho</t>
  </si>
  <si>
    <t>2024-12-02T15:49:55Z</t>
  </si>
  <si>
    <t>Quer ficar atualizado com os melhores lanÃ§amentos? Inscreva-se no canal e ative Ã s notificaÃ§Ãµes para nÃ£o perder nenhum lanÃ§amento.ðŸ””  Nosso instagram:@funkdosfluxos https://instagram.com/funkdosfluxos  PLAYLIST MC CEBEZINHO - MC Cebezinho PLAYLIST MC CEBEZINHO - MC Cebezinho PLAYLIST MC CEBEZINHO - MC Cebezinho PLAYLIST MC CEBEZINHO - MC Cebezinho PLAYLIST MC CEBEZINHO - MC Cebezinho PLAYLIST MC CEBEZINHO - MC Cebezinho  MÃºsica: PLAYLIST MC CEBEZINHO - MC Cebezinho Ano: 2024</t>
  </si>
  <si>
    <t>_L4S39f_yhA</t>
  </si>
  <si>
    <t>2024-12-01T19:15:00Z</t>
  </si>
  <si>
    <t>Quer ficar atualizado com os melhores lanÃ§amentos? Inscreva-se no canal e ative Ã s notificaÃ§Ãµes para nÃ£o perder nenhum lanÃ§amento.ðŸ””  Nosso instagram:@funkdosfluxos https://instagram.com/funkdosfluxos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MÃºsica: SET DJ GM 7.0 - MCâ€™s Luuky, Tuto, Lipi, Kako, Paulin, Boladin 211, Cebezinho, JoÃ£ozinho VT (DJ GM) Ano: 2024</t>
  </si>
  <si>
    <t>tbtK_f_e-jc</t>
  </si>
  <si>
    <t>SET FUNK ''FINAL DE ANO'' - MC Cebezinho, MC Luuky, MC JoÃ£ozinho VT, MC Tuto, MC GP, MC Ryan SP</t>
  </si>
  <si>
    <t>2024-11-30T15:30:26Z</t>
  </si>
  <si>
    <t>Quer ficar atualizado com os melhores lanÃ§amentos? Inscreva-se no canal e ative Ã s notificaÃ§Ãµes para nÃ£o perder nenhum lanÃ§amento.ðŸ””  Nosso instagram:@funkdosfluxos https://instagram.com/funkdosfluxos  SET FUNK ''FINAL DE ANO'' - MC Cebezinho, MC Luuky, MC JoÃ£ozinho VT, MC Tuto, MC GP, MC Ryan SP SET FUNK ''FINAL DE ANO'' - MC Cebezinho, MC Luuky, MC JoÃ£ozinho VT, MC Tuto, MC GP, MC Ryan SP SET FUNK ''FINAL DE ANO'' - MC Cebezinho, MC Luuky, MC JoÃ£ozinho VT, MC Tuto, MC GP, MC Ryan SP SET FUNK ''FINAL DE ANO'' - MC Cebezinho, MC Luuky, MC JoÃ£ozinho VT, MC Tuto, MC GP, MC Ryan SP  MÃºsica: SET FUNK ''FINAL DE ANO'' - MC Cebezinho, MC Luuky, MC JoÃ£ozinho VT, MC Tuto, MC GP, MC Ryan SP Ano: 2024</t>
  </si>
  <si>
    <t>hbBiltaULcM</t>
  </si>
  <si>
    <t>OLHA PRA MINHA CARA NÃƒO - MC Cebezinho, Mc Ryan SP, Mc Lukky, Mc Meno K, Menor Richard (Dj Oreia)</t>
  </si>
  <si>
    <t>2024-11-29T18:44:55Z</t>
  </si>
  <si>
    <t>Quer ficar atualizado com os melhores lanÃ§amentos? Inscreva-se no canal e ative Ã s notificaÃ§Ãµes para nÃ£o perder nenhum lanÃ§amento.ðŸ””  Nosso instagram:@funkdosfluxos https://instagram.com/funkdosfluxos  LHA PRA MINHA CARA NÃƒO - MC Cebezinho, Mc Ryan SP, Mc Lukky, Mc Meno K, Menor Richard (Dj Oreia) LHA PRA MINHA CARA NÃƒO - MC Cebezinho, Mc Ryan SP, Mc Lukky, Mc Meno K, Menor Richard (Dj Oreia) LHA PRA MINHA CARA NÃƒO - MC Cebezinho, Mc Ryan SP, Mc Lukky, Mc Meno K, Menor Richard (Dj Oreia) LHA PRA MINHA CARA NÃƒO - MC Cebezinho, Mc Ryan SP, Mc Lukky, Mc Meno K, Menor Richard (Dj Oreia) LHA PRA MINHA CARA NÃƒO - MC Cebezinho, Mc Ryan SP, Mc Lukky, Mc Meno K, Menor Richard (Dj Oreia) LHA PRA MINHA CARA NÃƒO - MC Cebezinho, Mc Ryan SP, Mc Lukky, Mc Meno K, Menor Richard (Dj Oreia)  MÃºsica: LHA PRA MINHA CARA NÃƒO - MC Cebezinho, Mc Ryan SP, Mc Lukky, Mc Meno K, Menor Richard (Dj Oreia) Ano: 2024</t>
  </si>
  <si>
    <t>srk49vZOLjY</t>
  </si>
  <si>
    <t>ERREI EU FUI MULEQUE - Nilo, MC Paiva, DJ Di Marques e Kyo</t>
  </si>
  <si>
    <t>2024-11-29T15:27:25Z</t>
  </si>
  <si>
    <t>Quer ficar atualizado com os melhores lanÃ§amentos? Inscreva-se no canal e ative Ã s notificaÃ§Ãµes para nÃ£o perder nenhum lanÃ§amento.ðŸ””  Nosso instagram:@funkdosfluxos https://instagram.com/funkdosfluxos  MÃºsica:ERREI EU FUI MLK - Nilo, MC Paiva, DJ Di Marques e Kyo Ano: 2024</t>
  </si>
  <si>
    <t>11P3YTh-5LU</t>
  </si>
  <si>
    <t>2024-11-27T20:15:00Z</t>
  </si>
  <si>
    <t>Quer ficar atualizado com os melhores lanÃ§amentos? Inscreva-se no canal e ative Ã s notificaÃ§Ãµes para nÃ£o perder nenhum lanÃ§amento.ðŸ””  Nosso instagram:@funkdosfluxos https://instagram.com/funkdosfluxos  MÃºsica: A BEBÃŠ QUER O QUE    MC Cebezinho, MC Don Juan, MC GP e MC Menor Richard (DJ Oreia) Ano: 2024</t>
  </si>
  <si>
    <t>MD44VgIvuQk</t>
  </si>
  <si>
    <t>2024-11-27T15:05:55Z</t>
  </si>
  <si>
    <t>Quer ficar atualizado com os melhores lanÃ§amentos? Inscreva-se no canal e ative Ã s notificaÃ§Ãµes para nÃ£o perder nenhum lanÃ§amento.ðŸ””  Nosso instagram:@funkdosfluxos https://instagram.com/funkdosfluxos  SET DJ GM 7.0 - MCâ€™s Luuky, Tuto, Lipi, Kako, Paulin, Boladin 211, Cebezinho, JoÃ£ozinho VT (DJ GM) SET DJ GM 7.0 - MCâ€™s Luuky, Tuto, Lipi, Kako, Paulin, Boladin 211, Cebezinho, JoÃ£ozinho VT (DJ GM) SET DJ GM 7.0 - MCâ€™s Luuky, Tuto, Lipi, Kako, Paulin, Boladin 211, Cebezinho, JoÃ£ozinho VT (DJ GM) SET DJ GM 7.0 - MCâ€™s Luuky, Tuto, Lipi, Kako, Paulin, Boladin 211, Cebezinho, JoÃ£ozinho VT (DJ GM)  MÃºsica: SET DJ GM 7.0 - MCâ€™s Luuky, Tuto, Lipi, Kako, Paulin, Boladin 211, Cebezinho, JoÃ£ozinho VT (DJ GM) Ano: 2024</t>
  </si>
  <si>
    <t>hG_sQFmpsWs</t>
  </si>
  <si>
    <t>OLHA PRA MINHA CARA NÃƒO - MC Cebezinho, MC Ryan SP, MC Luuky, MC Meno K, Menor Richard (DJ Oreia)</t>
  </si>
  <si>
    <t>2024-11-25T20:40:37Z</t>
  </si>
  <si>
    <t>Quer ficar atualizado com os melhores lanÃ§amentos? Inscreva-se no canal e ative Ã s notificaÃ§Ãµes para nÃ£o perder nenhum lanÃ§amento.ðŸ””  Nosso instagram:@funkdosfluxos https://instagram.com/funkdosfluxos  MÃºsica: OLHA PRA MINHA CARA NÃƒO - MC Cebezinho, MC Ryan SP, MC Luuky, MC Meno K, Menor Richard (DJ Oreia) Ano: 2024</t>
  </si>
  <si>
    <t>UNRbbso0AAc</t>
  </si>
  <si>
    <t>OUTRAS CAMINHADA TIPO IMÃƒ DE BCT - MC Cebezinho e Menor Richard (DJ Faveliano)</t>
  </si>
  <si>
    <t>2024-11-17T14:15:01Z</t>
  </si>
  <si>
    <t>Quer ficar atualizado com os melhores lanÃ§amentos? Inscreva-se no canal e ative Ã s notificaÃ§Ãµes para nÃ£o perder nenhum lanÃ§amento.ðŸ””  Nosso instagram:@funkdosfluxos https://instagram.com/funkdosfluxos  MÃºsica: OUTRAS CAMINHADA TIPO IMÃƒ DE BCT - MC Cebezinho e Menor Richard (DJ Faveliano) Ano: 2024</t>
  </si>
  <si>
    <t>hWi23-uVtY4</t>
  </si>
  <si>
    <t>SET POLO BRANCA  - MC Kako, MC Paiva, MC Ryan Sp, MC Cebezinho, MC Lipi, MC Gabb</t>
  </si>
  <si>
    <t>2024-11-16T21:15:01Z</t>
  </si>
  <si>
    <t>Quer ficar atualizado com os melhores lanÃ§amentos? Inscreva-se no canal e ative Ã s notificaÃ§Ãµes para nÃ£o perder nenhum lanÃ§amento.ðŸ””  Nosso instagram:@funkdosfluxos https://instagram.com/funkdosfluxos  SET POLO BRANCA  - MC Kako, MC Paiva, MC Ryan Sp, MC Cebezinho, MC Lipi, MC Gabb SET POLO BRANCA  - MC Kako, MC Paiva, MC Ryan Sp, MC Cebezinho, MC Lipi, MC Gabb SET POLO BRANCA  - MC Kako, MC Paiva, MC Ryan Sp, MC Cebezinho, MC Lipi, MC Gabb SET POLO BRANCA  - MC Kako, MC Paiva, MC Ryan Sp, MC Cebezinho, MC Lipi, MC Gabb SET POLO BRANCA  - MC Kako, MC Paiva, MC Ryan Sp, MC Cebezinho, MC Lipi, MC Gabb  MÃºsica: SET POLO BRANCA  - MC Kako, MC Paiva, MC Ryan Sp, MC Cebezinho, MC Lipi, MC Gabb Ano: 2024</t>
  </si>
  <si>
    <t>5secX4CSxmM</t>
  </si>
  <si>
    <t>JÃ FOI DIFÃCIL - MC Lele JP, MC Lipi, Vinny, Lemos e NP, DJ Alladin</t>
  </si>
  <si>
    <t>2024-11-16T18:15:00Z</t>
  </si>
  <si>
    <t>Quer ficar atualizado com os melhores lanÃ§amentos? Inscreva-se no canal e ative Ã s notificaÃ§Ãµes para nÃ£o perder nenhum lanÃ§amento.ðŸ””  Nosso instagram:@funkdosfluxos https://instagram.com/funkdosfluxos  MÃºsica: JÃ FOI DIFÃCIL - MC Lele JP, MC Lipi, Vinny, Lemos e NP, DJ Alladin Ano: 2024</t>
  </si>
  <si>
    <t>CeV1oEky4sM</t>
  </si>
  <si>
    <t>SET A BEBÃŠ QUER O QUÃŠ? - MC Cebezinho, MC Don Juan, MC GP e Menor Richard</t>
  </si>
  <si>
    <t>2024-11-16T14:15:02Z</t>
  </si>
  <si>
    <t>Quer ficar atualizado com os melhores lanÃ§amentos? Inscreva-se no canal e ative Ã s notificaÃ§Ãµes para nÃ£o perder nenhum lanÃ§amento.ðŸ””  Nosso instagram:@funkdosfluxos https://instagram.com/funkdosfluxos  MÃºsica: SET A BEBÃŠ QUER O QUÃŠ? - MC Cebezinho, MC Don Juan, MC GP e Menor Richard Ano: 2024</t>
  </si>
  <si>
    <t>7AF212BCXz8</t>
  </si>
  <si>
    <t>UMA NOITE COM O CARRO CHEFE - MC Bruninho da Praia, Gabb MC e DJ Oreia</t>
  </si>
  <si>
    <t>2024-11-15T21:15:01Z</t>
  </si>
  <si>
    <t>Quer ficar atualizado com os melhores lanÃ§amentos? Inscreva-se no canal e ative Ã s notificaÃ§Ãµes para nÃ£o perder nenhum lanÃ§amento.ðŸ””  Nosso instagram:@funkdosfluxos https://instagram.com/funkdosfluxos  MÃºsica: UMA NOITE COM O CARRO CHEFE - MC Bruninho da Praia, Gabb MC e DJ Oreia Ano: 2024</t>
  </si>
  <si>
    <t>2TwwgZetiEY</t>
  </si>
  <si>
    <t>2024-11-15T18:15:00Z</t>
  </si>
  <si>
    <t>hja9brC8grM</t>
  </si>
  <si>
    <t>A BEBÃŠ QUER O QUÃŠ? - MC Cebezinho, MC Don Juan, MC GP e Menor Richard (DJ Oreia)</t>
  </si>
  <si>
    <t>2024-11-15T14:30:18Z</t>
  </si>
  <si>
    <t>A BEBÃŠ QUER O QUÃŠ? - MC Cebezinho|MC Don Juan|MC GP e Menor Richard (DJ Oreia)</t>
  </si>
  <si>
    <t>Quer ficar atualizado com os melhores lanÃ§amentos? Inscreva-se no canal e ative Ã s notificaÃ§Ãµes para nÃ£o perder nenhum lanÃ§amento.ðŸ””  Nosso instagram:@funkdosfluxos https://instagram.com/funkdosfluxos  A BEBÃŠ QUER O QUÃŠ? - MC Cebezinho, MC Don Juan, MC GP e Menor Richard (DJ Oreia) A BEBÃŠ QUER O QUÃŠ? - MC Cebezinho, MC Don Juan, MC GP e Menor Richard (DJ Oreia) A BEBÃŠ QUER O QUÃŠ? - MC Cebezinho, MC Don Juan, MC GP e Menor Richard (DJ Oreia)  MÃºsica: A BEBÃŠ QUER O QUÃŠ? - MC Cebezinho, MC Don Juan, MC GP e Menor Richard (DJ Oreia) Ano: 2024</t>
  </si>
  <si>
    <t>ttVqkkvTTkg</t>
  </si>
  <si>
    <t>CLIMA DE PRAIA -  MC Neguinho TDT, GHS, BETTY, MC Fraga e DJ GHS</t>
  </si>
  <si>
    <t>2024-11-14T23:00:55Z</t>
  </si>
  <si>
    <t>Quer ficar atualizado com os melhores lanÃ§amentos? Inscreva-se no canal e ative Ã s notificaÃ§Ãµes para nÃ£o perder nenhum lanÃ§amento.ðŸ””  Nosso instagram:@funkdosfluxos https://instagram.com/funkdosfluxos  MÃºsica: CLIMA DE PRAIA -  MC Neguinho TDT, GHS, BETTY, MC Fraga e DJ GHS Ano: 2024</t>
  </si>
  <si>
    <t>ePAWHDnHYMA</t>
  </si>
  <si>
    <t>ESTILO VAGABUNDO - MC Kako (Oldilla e DJ GM)</t>
  </si>
  <si>
    <t>2024-11-14T21:16:00Z</t>
  </si>
  <si>
    <t>Quer ficar atualizado com os melhores lanÃ§amentos? Inscreva-se no canal e ative Ã s notificaÃ§Ãµes para nÃ£o perder nenhum lanÃ§amento.ðŸ””  Nosso instagram:@funkdosfluxos https://instagram.com/funkdosfluxos  MÃºsica:  ESTILO VAGABUNDO - MC Kako (Oldilla e DJ GM) Ano: 2024</t>
  </si>
  <si>
    <t>2SjoUBzsOno</t>
  </si>
  <si>
    <t>EU SONHEI - MC LelÃª JP (Oldilla)</t>
  </si>
  <si>
    <t>2024-11-14T15:45:00Z</t>
  </si>
  <si>
    <t>Quer ficar atualizado com os melhores lanÃ§amentos? Inscreva-se no canal e ative Ã s notificaÃ§Ãµes para nÃ£o perder nenhum lanÃ§amento.ðŸ””  Nosso instagram:@funkdosfluxos https://instagram.com/funkdosfluxos  MÃºsica: EU SONHEI - MC LelÃª JP (Oldilla) Ano: 2024</t>
  </si>
  <si>
    <t>tPtn67C1G8U</t>
  </si>
  <si>
    <t>PROIBIDO RAMELAR - MC Ryan SP, MC Jvilla, MC NegÃ£o Original e Gabb MC (DJ Game Beat e Caio Passos)</t>
  </si>
  <si>
    <t>2024-11-14T13:30:35Z</t>
  </si>
  <si>
    <t>Quer ficar atualizado com os melhores lanÃ§amentos? Inscreva-se no canal e ative Ã s notificaÃ§Ãµes para nÃ£o perder nenhum lanÃ§amento.ðŸ””  Nosso instagram:@funkdosfluxos https://instagram.com/funkdosfluxos  MÃºsica: PROIBIDO RAMELAR - MC Ryan SP, MC Jvilla, MC NegÃ£o Original e Gabb MC (DJ Game Beat e Caio Passos) Ano: 2024</t>
  </si>
  <si>
    <t>ds1bwZfJ-Es</t>
  </si>
  <si>
    <t>AUTOMOTIVO RAJADA DO MAL - MC ZKW, MC Oliver, DJ KLP e DJ RD Da Dz7 (2024)</t>
  </si>
  <si>
    <t>2024-11-13T21:15:01Z</t>
  </si>
  <si>
    <t>AUTOMOTIVO RAJADA DO MAL - MC ZKW|MC Oliver|DJ KLP e DJ RD Da Dz7 (2024)</t>
  </si>
  <si>
    <t>Quer ficar atualizado com os melhores lanÃ§amentos? Inscreva-se no canal e ative Ã s notificaÃ§Ãµes para nÃ£o perder nenhum lanÃ§amento.ðŸ””  Nosso instagram:@funkdosfluxos https://instagram.com/funkdosfluxos  AUTOMOTIVO RAJADA DO MAL - MC ZKW, MC Oliver, DJ KLP e DJ RD Da Dz7 (2024) AUTOMOTIVO RAJADA DO MAL - MC ZKW, MC Oliver, DJ KLP e DJ RD Da Dz7 (2024) AUTOMOTIVO RAJADA DO MAL - MC ZKW, MC Oliver, DJ KLP e DJ RD Da Dz7 (2024)  MÃºsica: AUTOMOTIVO RAJADA DO MAL - MC ZKW, MC Oliver, DJ KLP e DJ RD Da Dz7 (2024) Ano: 2024</t>
  </si>
  <si>
    <t>SZEizW2M9zQ</t>
  </si>
  <si>
    <t>SET NOVO MILIONÃRIO - MC Tuto, MC JoÃ£ozinho VT e MC Kako (Oldilla)</t>
  </si>
  <si>
    <t>2024-11-13T18:12:09Z</t>
  </si>
  <si>
    <t>Quer ficar atualizado com os melhores lanÃ§amentos? Inscreva-se no canal e ative Ã s notificaÃ§Ãµes para nÃ£o perder nenhum lanÃ§amento.ðŸ””  Nosso instagram:@funkdosfluxos https://instagram.com/funkdosfluxos  MÃºsica: SET NOVO MILIONÃRIO - MC Tuto, MC JoÃ£ozinho VT e MC Kako (Oldilla) Ano: 2024</t>
  </si>
  <si>
    <t>feu-7nUHlUI</t>
  </si>
  <si>
    <t>DEPOIS QUE ELAS ME M4MOU MANDEI PRA VOCÃŠS - MC Paiva e DJ Kotin</t>
  </si>
  <si>
    <t>2024-11-13T14:18:28Z</t>
  </si>
  <si>
    <t>Quer ficar atualizado com os melhores lanÃ§amentos? Inscreva-se no canal e ative Ã s notificaÃ§Ãµes para nÃ£o perder nenhum lanÃ§amento.ðŸ””  Nosso instagram:@funkdosfluxos https://instagram.com/funkdosfluxos  MÃºsica: DEPOIS QUE ELAS ME M4MOU MANDEI PRA VOCÃŠS - MC Paiva e DJ Kotin Ano: 2024</t>
  </si>
  <si>
    <t>bg9fSMZS_0c</t>
  </si>
  <si>
    <t>2024-11-12T20:14:00Z</t>
  </si>
  <si>
    <t>Quer ficar atualizado com os melhores lanÃ§amentos? Inscreva-se no canal e ative Ã s notificaÃ§Ãµes para nÃ£o perder nenhum lanÃ§amento.ðŸ””  Nosso instagram:@funkdosfluxos https://instagram.com/funkdosfluxos  MÃºsica: A BEBÃŠ QUER O QUÃŠ? - MC Cebezinho, MC Don Juan, MC GP e Menor Richard (DJ Oreia) Ano: 2024</t>
  </si>
  <si>
    <t>3HcQtTaLEJo</t>
  </si>
  <si>
    <t>SENTA PROS TRAFICA - MC SALIM, MC PAIVA, MC RYAN SP, MC LUUKY (prod. SXSS)</t>
  </si>
  <si>
    <t>2024-11-12T15:45:00Z</t>
  </si>
  <si>
    <t>Quer ficar atualizado com os melhores lanÃ§amentos? Inscreva-se no canal e ative Ã s notificaÃ§Ãµes para nÃ£o perder nenhum lanÃ§amento.ðŸ””  Nosso instagram:@funkdosfluxos https://instagram.com/funkdosfluxos  MÃºsica:  SENTA PROS TRAFICA - MC SALIM, MC PAIVA, MC RYAN SP, MC LUUKY (prod. SXSS) Ano: 2024</t>
  </si>
  <si>
    <t>kebhwWyNo94</t>
  </si>
  <si>
    <t>2024-11-11T21:30:04Z</t>
  </si>
  <si>
    <t>WVql4jIBamA</t>
  </si>
  <si>
    <t>SEM SENTIMENTO - MC Luuky e MC GH DO 7, DJ Alba</t>
  </si>
  <si>
    <t>2024-11-11T18:30:23Z</t>
  </si>
  <si>
    <t>Quer ficar atualizado com os melhores lanÃ§amentos? Inscreva-se no canal e ative Ã s notificaÃ§Ãµes para nÃ£o perder nenhum lanÃ§amento.ðŸ””  Nosso instagram:@funkdosfluxos https://instagram.com/funkdosfluxos  MÃºsica: SEM SENTIMENTO - MC Luuky e MC GH DO 7, DJ Alba Ano: 2024</t>
  </si>
  <si>
    <t>MtvCk7WTFGk</t>
  </si>
  <si>
    <t>ELA QUER BROTAR NOS ACESSOS - SET DJ GM 7.0 - MC Boladin 211 (DJ GM)</t>
  </si>
  <si>
    <t>2024-11-11T13:32:15Z</t>
  </si>
  <si>
    <t>Quer ficar atualizado com os melhores lanÃ§amentos? Inscreva-se no canal e ative Ã s notificaÃ§Ãµes para nÃ£o perder nenhum lanÃ§amento.ðŸ””  Nosso instagram:@funkdosfluxos https://instagram.com/funkdosfluxos  MÃºsica: ELA QUER BROTAR NOS ACESSOS - SET DJ GM 7.0 - MC Boladin 211 (DJ GM) Ano: 2024</t>
  </si>
  <si>
    <t>ePPTCsa7d08</t>
  </si>
  <si>
    <t>SET FINAL DE SEMANA 3 - MC Paiva, MC Ryan SP, MC Luuky, MC GP e MC Cebezinho</t>
  </si>
  <si>
    <t>2024-11-08T18:00:25Z</t>
  </si>
  <si>
    <t>Quer ficar atualizado com os melhores lanÃ§amentos? Inscreva-se no canal e ative Ã s notificaÃ§Ãµes para nÃ£o perder nenhum lanÃ§amento.ðŸ””  Nosso instagram:@funkdosfluxos https://instagram.com/funkdosfluxos  MÃºsica: SET FINAL DE SEMANA 3 - MC Paiva, MC Ryan SP, MC Luuky, MC GP e MC Cebezinho Ano: 2024</t>
  </si>
  <si>
    <t>bCcsKDbWS4w</t>
  </si>
  <si>
    <t>ELAS ADORA MINHA FAMA - MC Luuky, MC Vinny, MC Luki e DJ GM</t>
  </si>
  <si>
    <t>2024-11-08T13:00:47Z</t>
  </si>
  <si>
    <t>Quer ficar atualizado com os melhores lanÃ§amentos? Inscreva-se no canal e ative Ã s notificaÃ§Ãµes para nÃ£o perder nenhum lanÃ§amento.ðŸ””  Nosso instagram:@funkdosfluxos https://instagram.com/funkdosfluxos  MÃºsica: ELAS ADORA MINHA FAMA - MC Luuky, MC Vinny, MC Luki e DJ GM Ano: 2024</t>
  </si>
  <si>
    <t>_O_jo1hG624</t>
  </si>
  <si>
    <t>BEBÃŠ QUER O QUE? - MC Cebezinho, MC Don Juan, MC GP e MC Menor Richard (DJ Oreia)</t>
  </si>
  <si>
    <t>2024-11-07T15:30:11Z</t>
  </si>
  <si>
    <t>Quer ficar atualizado com os melhores lanÃ§amentos? Inscreva-se no canal e ative Ã s notificaÃ§Ãµes para nÃ£o perder nenhum lanÃ§amento.ðŸ””  Nosso instagram:@funkdosfluxos https://instagram.com/funkdosfluxos  MÃºsica: BEBÃŠ QUER O QUE? - MC Cebezinho, MC Don Juan, MC GP e MC Menor Richard (DJ Oreia)  Ano: 2024</t>
  </si>
  <si>
    <t>DejfMwW84E4</t>
  </si>
  <si>
    <t>PLUS ULTRA = SOCÃƒO NAS ALTURAS</t>
  </si>
  <si>
    <t>2026-02-26T15:00:21Z</t>
  </si>
  <si>
    <t>My hero academia|luta Ã©pica|socÃ£o do All Might|All Might|SÃ­mbolo da Paz|Plus Ultra|Toshinori Yagi|Boku no Hero|HerÃ³i NÃºmero 1|MHA|BNHA|My Hero Academia|Boku no Hero Academia|Deku|Izuku Midoriya|Bakugo|Shoto Todoroki|U.A. High School|Anime Edit|Otaku Brasil|Shonen Jump|Netflix Brasil|Netflix Short|allmight|all for one|one for all</t>
  </si>
  <si>
    <t>All Might mostrando como Ã© ser um herÃ³i de verdade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PLUS ULTRA = SOCÃƒO NAS ALTURAS https://www.youtube.com/@NetflixBrasil</t>
  </si>
  <si>
    <t>kqIJhxKvngY</t>
  </si>
  <si>
    <t>Os Casos de Harry Hole, de Jo NesbÃ¸ | Trailer oficial | Netflix</t>
  </si>
  <si>
    <t>2026-02-26T14:00:01Z</t>
  </si>
  <si>
    <t>Agnes Kittelsen|Anders Baasmo|Anders Danielsen Lie|Ane Dahl Torp|Crime|Detetive Hole|Ellen Helinder|Estrela do Diabo|Frank KjosÃ¥s|Harry Hole|Ingrid BolsÃ¸ Berdal|Jesper Christensen|Jo NesbÃ¸|Joel Kinnaman|Jonas Strand Gravli|Kelly Gale|Kristoffer Joner|Nader Khademi|Noruega|Oddgeir Thune|Os Casos de Harry Hole|Peter Stormare|Pia Tjelta|Ravdeep Singh Bajwa|Tobias Santelmann|Tom Waaler</t>
  </si>
  <si>
    <t>Tobias Santelmann estÃ¡ incrÃ­vel como Harry Hole. Confira como ele enfrenta seu inimigo de longa data, o detetive corrupto Tom Waaler (interpretado por Joel Kinnaman). A sÃ©rie 'Os Casos de Harry Hole' Ã© baseada no livro de Jo NesbÃ¸ e estreia em 26 de marÃ§o.  Assista na Netflix: https://www.netflix.com/title/81610328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Os Casos de Harry Hole, de Jo NesbÃ¸ | Trailer oficial | Netflix https://www.youtube.com/@NetflixBrasil  Uma sÃ©rie de assassinatos ritualÃ­sticos toma conta de Oslo, levando um detetive dedicado a enfrentar enigmas, corrupÃ§Ã£o e os prÃ³prios demÃ´nios para capturar o assassino.</t>
  </si>
  <si>
    <t>Ix_5faBTN90</t>
  </si>
  <si>
    <t>Dando adeus a um personagem querido | Bridgerton: O Podcast Oficial</t>
  </si>
  <si>
    <t>2026-02-26T13:00:00Z</t>
  </si>
  <si>
    <t>Bastidores Bridgerton|Benedict Bridgerton|Bridgerton 4|Bridgerton O Podcast Oficial|Casal Bridgerton|Elenco de Bridgerton|Entrevista|Estreia Netflix|Fran e John|Francesca Bridgerton|Hannah Dodd|Jess Brownell|John Stirling|Julia Quinn|Lady Whistledown|Lord John Stirling|Netflix Brasil|Sophie Baek|Spoilers Bridgerton|Victor Alli|curiosidades|sÃ©rie de epoca|trilha Sonora Bridgerton</t>
  </si>
  <si>
    <t>AVISO! Este podcast contÃ©m spoilers da 4Âª temporada de Bridgerton.    CarÃ­ssimos e Gentis Leitores, bem-vindos Ã  Parte 2 da 4Âª temporada de Bridgerton! Nossa anfitriÃ£ Alison Hammond recebe Hannah Dodd e Victor Alli para mergulhar em uma das tramas mais emocionantes desta temporada: a partida prematura de John, que marca o fim de seu discreto e carinhoso casamento com Francesca.    A showrunner Jess Brownell tambÃ©m retorna ao lado do produtor executivo Tom Verica para os bastidores das filmagens da 4Âª temporada, revelando suas mÃºsicas favoritas e dando pistas sobre o que o futuro reserva para a famÃ­lia Bridgerton.    Assista a todos os episÃ³dios de Bridgerton: O Podcast Oficial no canal @stillwatchingnetflix ou ouÃ§a no Spotify, Apple Podcasts ou em sua plataforma de podcasts favorita (em inglÃªs).    Assista Ã  4Âª temporada de Bridgerton: https://www.netflix.com/search?q=bridgerton&amp;jbv=80232398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Dando adeus a um personagem querido | Bridgerton: O Podcast Oficial  https://www.youtube.com/@NetflixBrasil    Dividida entre o amor e a reputaÃ§Ã£o, Sophie precisa decidir se aceita a oferta de Benedict. O problema Ã© que isso pode fazer com que ela seja excluÃ­da da sociedade.</t>
  </si>
  <si>
    <t>hqAqIvklRXM</t>
  </si>
  <si>
    <t>O choro dura uma noite, mas a alegria vem de manhÃ£</t>
  </si>
  <si>
    <t>2026-02-25T23:00:55Z</t>
  </si>
  <si>
    <t>Naruto shippuden|Naruto Uzumaki|Konoha|Anime Brasil|anime|superaÃ§Ã£o|Hokage|Masashi Kishimoto|Netflix Brasil|Netflix Short|cena emocionante|autoaceitaÃ§Ã£o|naruto inspirador|treinamento sapo naruto</t>
  </si>
  <si>
    <t>Eu nÃ£o aguento com essa cena, sÃ©rio. ðŸ˜­ðŸ˜­ðŸ˜­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choro dura uma noite, mas a alegria vem de manhÃ£ https://www.youtube.com/@NetflixBrasil</t>
  </si>
  <si>
    <t>aHPIZkR3pjQ</t>
  </si>
  <si>
    <t>MEU CASAL</t>
  </si>
  <si>
    <t>Pavana|filme romantico|drama|filme coreano|filme com turbilhÃ£o de emoÃ§Ã£o|Ko A-sung|Byun Yo-han|Moon Sang-min|cena de amor|amizades|Netflix Brasil|Netflix Short</t>
  </si>
  <si>
    <t>O alÃ­vio que dÃ¡ quando vocÃª descobre que o lovinho tambÃ©m gosta de vocÃª  Assista na Netflix: https://www.netflix.com/title/82103772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MEU CASAL https://www.youtube.com/@NetflixBrasil  TrÃªs pessoas solitÃ¡rias se conhecem trabalhando em uma loja de departamento e encontram consolo umas nas outras, explorando a conexÃ£o e a natureza do amor.</t>
  </si>
  <si>
    <t>iIPQiMtAlyI</t>
  </si>
  <si>
    <t>O amanhÃ£ SEMPRE chega</t>
  </si>
  <si>
    <t>2026-02-24T21:00:56Z</t>
  </si>
  <si>
    <t>the middle|sitcoms|sÃ©rie de humor|comÃ©dias para tv|obrigaÃ§Ãµes do dia a dia|tarefas de casa|vida adulta|vida em familia|Frankie Heck|Mike Heck|Axl Heck|Sue Heck|Brick Heck|Warner Bros|o ano comeÃ§a sÃ³ depois do carnaval|ano novo|Netflix Brasil|Netflix Short|Atticus Shaffer</t>
  </si>
  <si>
    <t>Eu quando deixo as minhas obrigaÃ§Ãµes pra sÃ³ depois do Carnaval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amanhÃ£ SEMPRE chega https://www.youtube.com/@NetflixBrasil</t>
  </si>
  <si>
    <t>epla4eiaeNk</t>
  </si>
  <si>
    <t>Orgulho e Preconceito | Teaser oficial | Netflix</t>
  </si>
  <si>
    <t>2026-02-24T15:00:03Z</t>
  </si>
  <si>
    <t>Dolly Alderton|Emma Corrin|Jack Lowden|Jane Austen|Olivia Colman|Orgulho e Preconceito</t>
  </si>
  <si>
    <t>O adorado clÃ¡ssico de Jane Austen estÃ¡ de volta! Esta adaptaÃ§Ã£o fiel de Dolly Alderton Ã© estrelada por Emma Corrin como Elizabeth Bennet e Jack Lowden como Sr. Darcy.  Assista na Netflix: https://www.netflix.com/title/81737966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Orgulho e Preconceito | Teaser oficial | Netflix https://www.youtube.com/@NetflixBrasil</t>
  </si>
  <si>
    <t>4i2My1DQnfA</t>
  </si>
  <si>
    <t>Ele vai fazer O QUE???</t>
  </si>
  <si>
    <t>2026-02-23T23:00:06Z</t>
  </si>
  <si>
    <t>NTX|Charizard|Pokemon|vtuber|anime|cultura otaku|naruto shippuden|sakura haruno|sasuke uchiha|one piece|nico robin|jujutsu kaisen|gojo satoru|one punch man|saitama|batalha de anime|ultimate treta dos animes|batalha entre animes|discord brasil|comunidade no discord|evento netflix|Netflix Brasil|Netflix Short|charmander|charmeleon|pokemon tcg</t>
  </si>
  <si>
    <t>Ã€s vezes, para vencer uma batalha, Ã© preciso se hidratar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Ele vai fazer O QUE??? https://www.youtube.com/@NetflixBrasil</t>
  </si>
  <si>
    <t>50UXUuotAX8</t>
  </si>
  <si>
    <t>JÃ NÃƒO AGUENTO MAIS</t>
  </si>
  <si>
    <t>2026-02-23T15:00:08Z</t>
  </si>
  <si>
    <t>The walking dead|the walking dead brasil|twd|zumbi|vida pÃ³s carnaval|vida adulta|rotina pesada|voltando pra rotina|sem energia|cansaÃ§o extremo|sobrevivendo ao dia|carnaval no brasil|Rick Grimes|Daryl Dixon|Michonne|Carol Peletier|Glenn Rhee|Maggie Greene|Negan|Netflix Brasil|Netflix Short</t>
  </si>
  <si>
    <t>Voltar Ã  rotina depois de viver â€œÃ‰ Carnaval no Brasilâ€ nÃ£o estÃ¡ sendo fÃ¡cilâ€¦ tÃ´ igual aos zumbis ðŸ˜µâ€ðŸ’«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JÃ NÃƒO AGUENTO MAIS https://www.youtube.com/@NetflixBrasil</t>
  </si>
  <si>
    <t>Aih0CCsEx1c</t>
  </si>
  <si>
    <t>ONE PIECE: A SÃ©rie | Resumo da temporada 1 | Netflix</t>
  </si>
  <si>
    <t>2026-02-23T15:00:01Z</t>
  </si>
  <si>
    <t>AdaptaÃ§Ã£o|Aventura|Chopper|Come Sail Away|Dinossauro|Emily Rudd|Gigantes|Going Merry|Grand Line|IÃ±aki Godoy|Jacob|Laboon|Live Action|Luffy|Mackenyu|Magia|MangÃ¡|Mares|Navegar|Netflix|Novidades|Oda|One Piece|One Piece A SÃ©rie|One Piece A SÃ©rie Rumo Ã  Grand Line|One Piece Rumo Ã  Grand Line|Resumo da temporada 1|Reverse Mountain|Sanji|Styx|SÃ©rie|Taz|Temporada 2</t>
  </si>
  <si>
    <t>Prepare-se para a temporada 2 com um resumo contado por Luffy, o capitÃ£o dos ChapÃ©us de Palha.  'ONE PIECE: A SÃ©rie â€“ RUMO Ã€ GRAND LINE' estreia em 10 de marÃ§o, sÃ³ na Netflix.  Assista na Netflix: https://www.netflix.com/title/81218765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ONE PIECE: A SÃ©rie | Resumo da temporada 1 | Netflix https://www.youtube.com/@NetflixBrasil  Luffy e o Bando do ChapÃ©u de Palha zarpam rumo Ã  lendÃ¡ria Grand Line, mas encontram terras impressionantes e novos perigos pelo caminho.</t>
  </si>
  <si>
    <t>7AI-lLQwOQs</t>
  </si>
  <si>
    <t>Wandinha: Temporada 3 | AnÃºncio de elenco | Netflix</t>
  </si>
  <si>
    <t>Jenna Ortega|Netflix|Tim Burton|Wandinha|Wandinha temporada 3|anÃºncio de elenco|temporada 3</t>
  </si>
  <si>
    <t>A temporada 3 de 'Wandinha', do visionÃ¡rio Tim Burton, jÃ¡ estÃ¡ em produÃ§Ã£o. Com Jenna Ortega, Catherine Zeta-Jones, Luis GuzmÃ¡n, Emma Myers, Winona Ryder, Chris Sarandon, Hunter Doohan, Eva Green, Billie Piper, Fred Armisen, Isaac Ordonez, Joy Sunday, Victor Dorobantu, Moosa Mostafa, Georgie Farmer, Oscar Morgan, Noah Taylor, Luyanda Unati Lewis-Nyawo, Kennedy Moyer, Evie Templeton, Joanna Lumley, Joonas Suotamo, Liv Spencer e mais.  Assista na Netflix: https://www.netflix.com/title/81670953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Wandinha: Temporada 3 | AnÃºncio de elenco | Netflix https://www.youtube.com/@NetflixBrasil</t>
  </si>
  <si>
    <t>SGaPRbKmY6w</t>
  </si>
  <si>
    <t>Trambiqueira ou empresÃ¡ria?</t>
  </si>
  <si>
    <t>2026-02-22T21:00:21Z</t>
  </si>
  <si>
    <t>A arte de sarah|sarah kim|kdrama|dorama coreano|serie coreana netflix|fraude|bolsas de luxo|elite coreana|Boudoir|Shin Hae-sun|Lee Jun-hyuk|Kim|Sung-kyun|Lee El|Netflix Brasil|Netflix Short</t>
  </si>
  <si>
    <t>A Sarah Kim mandou a real: se o que ela fez foi fraude TODOS cometeram fraude juntos com ela  Assista na Netflix: https://www.netflix.com/title/81904994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Trambiqueira ou empresÃ¡ria? https://www.youtube.com/@NetflixBrasil  Um corpo Ã© encontrado na cidade. Uma marca de luxo estÃ¡ em ascensÃ£o. O detetive do caso analisa cada detalhe da histÃ³ria inconsistente de uma mulher. O que, de fato, aconteceu?</t>
  </si>
  <si>
    <t>weZCgKP2unA</t>
  </si>
  <si>
    <t>Sentindo daqui o cheiro de pele QUEIMADA</t>
  </si>
  <si>
    <t>2026-02-22T15:01:27Z</t>
  </si>
  <si>
    <t>Novocaine|novocaine a prova de dor|super herÃ³i|filme de aÃ§Ã£o e aventura|oleo quente|filme de aÃ§Ã£o|humor Ã¡cido|Jack Quaid|Amber Midthunder|cena de tortura|Netflix Brasil|Netflix Short|the boys|hughie</t>
  </si>
  <si>
    <t>Saindo uma mÃ£ozinha Ã  milanesa com fritas, cheddar e bacon pra viagem  Assista na Netflix: https://www.netflix.com/title/81316261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Sentindo daqui o cheiro de pele QUEIMADA https://www.youtube.com/@NetflixBrasil  Quando ladrÃµes invadem trabalho e sequestram sua paixÃ£o, um bancÃ¡rio pacato usa sua insensibilidade Ã  dor como arma e corre feito louco para salvÃ¡-la.</t>
  </si>
  <si>
    <t>86wxf22D-9c</t>
  </si>
  <si>
    <t>O erro dele Ã© nÃ£o saber mentir</t>
  </si>
  <si>
    <t>2026-02-21T21:00:15Z</t>
  </si>
  <si>
    <t>Novocaine|novocaine a prova de dor|super herÃ³i|filme de aÃ§Ã£o e aventura|filme de aÃ§Ã£o|humor Ã¡cido|Jack Quaid|Amber Midthunder|cena de tortura|Netflix Brasil|Netflix Short|the boys|hughie</t>
  </si>
  <si>
    <t>Atuar nÃ£o Ã© o ponto forte dele, nÃ©?  Assista na Netflix: https://www.netflix.com/title/81316261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erro dele Ã© nÃ£o saber mentir https://www.youtube.com/@NetflixBrasil  Quando ladrÃµes invadem trabalho e sequestram sua paixÃ£o, um bancÃ¡rio pacato usa sua insensibilidade Ã  dor como arma e corre feito louco para salvÃ¡-la.</t>
  </si>
  <si>
    <t>MM19Z1Ned28</t>
  </si>
  <si>
    <t>ELE Ã‰ O SANSÃƒO REVERSO</t>
  </si>
  <si>
    <t>2026-02-21T15:00:28Z</t>
  </si>
  <si>
    <t>One punch man|saitama|one punch man brasil|treino do saitama|segredo do saitama|origem do poder|heroi careca|treino insano|anime meme|otaku brasil|anime netflix|anime|cultura otaku|homens carecas|o careca mais forte|Netflix Brasil|Netflix Short|calvo|calvÃ­cie|perda de cabelo</t>
  </si>
  <si>
    <t>PeraÃ­â€¦ entÃ£o esse Ã© o segredo dos carecas? ðŸ˜³ Os homens ficam carecas por treinar?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ELE Ã‰ O SANSÃƒO REVERSO https://www.youtube.com/@NetflixBrasil</t>
  </si>
  <si>
    <t>aRL8YH4eYm4</t>
  </si>
  <si>
    <t>AS GUERREIRAS DO DISCORD</t>
  </si>
  <si>
    <t>Discord|karaoke no discord|karaoke|guerreiras do kpop|rebelde|rbd|saja boys|huntr/x|karaoke netinha|discord brasil|karaokÃª online|karaoke com amigos|live netflix|Netflix Brasil|Netflix Short</t>
  </si>
  <si>
    <t>Se tem karaokÃª eu to muito dentro  Entre na nossa comunidade do Discord: https://discord.gg/netflixbrasil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AS GUERREIRAS DO DISCORD https://www.youtube.com/@NetflixBrasil</t>
  </si>
  <si>
    <t>spTAWUCOKmE</t>
  </si>
  <si>
    <t>Como derrotar os personagens mais fortes dos animes | React | Netflix Brasil</t>
  </si>
  <si>
    <t>NTX|Netflix Brasil|anime|batalha de anime|batalha entre animes|comunidade no discord|cultura otaku|discord brasil|evento netflix|gojo satoru|jujutsu kaisen|naruto shippuden|nico robin|one piece|one punch man|saitama|sakura haruno|sasuke uchiha|ultimate treta dos animes|vtuber</t>
  </si>
  <si>
    <t>Aqui iremos falar de um assunto muito sÃ©rio. O NTX vai distribuir porrada e, como ele Ã© viciado em anime, decidiu trazer quais estratÃ©gias usaria para acabar com esses personagens.  Ano passado lanÃ§amos o Ultimate Treta dos Animes e o nosso ganhador foi o Goku. As estratÃ©gias de como ganhar dele foram lanÃ§adas aqui, e tambÃ©m trouxemos alguns pontos fracos desses personagens de anime que ajudariam na derrota deles.    NÃ£o sei se vocÃªs sabem, mas eu criei um servidor no Discord para conversar com vocÃªs. Nosso CLT favorito jÃ¡ criou a conta para falar com a galera, entÃ£o vem para o Discord conversar com a gente, aprender coisas novas e ainda mandar os desenhos que vocÃªs fazem lÃ¡.    E vocÃª, apoia essas ideias? Ou acha que com toda certeza ele seria derrotado? Mas nÃ£o esquece de nos enviar seus desenhos do NTX lutando contra esses personagens. Inclusive, temos uma Ã¡rea exclusiva para desenhos e fanarts no nosso canal do Discord, acessa lÃ¡!    Quais outros personagens vocÃªs acham que o NTX derrotaria e por quÃª?    Comenta aqui embaixo e vem conversar comigo nos comentÃ¡rios e no Discord.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Como derrotar os personagens mais fortes dos animes | React | Netflix Brasil  https://www.youtube.com/@NetflixBrasil</t>
  </si>
  <si>
    <t>I0dqQTI62tQ</t>
  </si>
  <si>
    <t>O JOTARO TEM O MOLHO</t>
  </si>
  <si>
    <t>2026-02-20T15:00:34Z</t>
  </si>
  <si>
    <t>NTX|JoJoâ€™s Bizarre Adventure|carnaval no roblox|roblox brasil|roblox carnaval|paredÃ£o da bahia|dancinha no paredÃ£o|bloquinho no roblox|roblox|gameplay|folia no roblox|cultura brasileira|Jotaro|Gojo|naruto|jojo|Netflix Short|Netflix Brasil</t>
  </si>
  <si>
    <t>NTX viveu o Carnaval no Roblox, com direito a dancinha no ParedÃ£o da Bahia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JOTARO TEM O MOLHO https://www.youtube.com/@NetflixBrasil</t>
  </si>
  <si>
    <t>4fBRVpkzbJQ</t>
  </si>
  <si>
    <t>Ano do cavalo = STEEL BALL RUN JoJoâ€™s Bizarre Adventure</t>
  </si>
  <si>
    <t>2026-02-19T23:46:04Z</t>
  </si>
  <si>
    <t>jojos bizarre adventure|steel ball run|jojo dublado|jojo fandom|johnny joestar|corrida steel ball run|otaku brasil|Netflix Brasil|Netflix Short|joseph joestar|stand|reset</t>
  </si>
  <si>
    <t>JoJoâ€™s estÃ¡ voltando e o primeiro episÃ³dio estreia dia 19 de marÃ§o com 47 minutos de duraÃ§Ã£o ðŸŽ  Assista na Netflix: https://www.netflix.com/title/81595018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Ano do cavalo = STEEL BALL RUN JoJoâ€™s Bizarre Adventure https://www.youtube.com/@NetflixBrasil  AmÃ©rica, 1890. Johnny Joestar, um jÃ³quei genial que ficou paralisado da cintura para baixo, persegue o criminoso Gyro Zeppeli em uma corrida de cavalos pelo continente.</t>
  </si>
  <si>
    <t>_v7PJobIx0k</t>
  </si>
  <si>
    <t>ESQUECI COMO TRABALHA</t>
  </si>
  <si>
    <t>2026-02-19T21:00:40Z</t>
  </si>
  <si>
    <t>hunterxhunter|hunter hunter|hxh|kurapika|carnaval|meme|ressaca|vazio|vazio indescritÃ­vel|anime|netflix|netflix brasil|anime netflix brasil|netflix short</t>
  </si>
  <si>
    <t>Assim como o Kurapika, estou sentindo um vazio indescritÃ­vel voltando Ã  rotina  Anime: Hunter x Hunter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ESQUECI COMO TRABALHA https://www.youtube.com/@NetflixBrasil</t>
  </si>
  <si>
    <t>wQFSXfxtsVo</t>
  </si>
  <si>
    <t>STEEL BALL RUN JoJoâ€™s Bizarre Adventure | Trailer oficial | Netflix</t>
  </si>
  <si>
    <t>jojo anime|jojo_anime</t>
  </si>
  <si>
    <t>'STEEL BALL RUN JoJoâ€™s Bizarre Adventure' estreia em 19 de marÃ§o de 2026, sÃ³ na Netflix.  Assista na Netflix: https://www.netflix.com/title/81595018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STEEL BALL RUN JoJoâ€™s Bizarre Adventure | Trailer oficial | Netflix https://www.youtube.com/@NetflixBrasil</t>
  </si>
  <si>
    <t>oa9tcUyQgLE</t>
  </si>
  <si>
    <t>MANGA VS LIVE ACTION ðŸ‘’</t>
  </si>
  <si>
    <t>2026-02-19T15:01:25Z</t>
  </si>
  <si>
    <t>One piece|one piece live action|anime live action|luffy|zoro|nami|sanji|usopp|eiichiro oda|tripulantes do luffy|chapÃ©u de palha|cultura otaku|anime brasil|juliano floss|BBB 26|cShort|Netflix Brasil</t>
  </si>
  <si>
    <t>Nossos tripulantes lindos, iguais ao mangÃ¡. JÃ¡ me sinto pronta pra ver eles de novo! ðŸ‘’  Assista na Netflix: https://www.netflix.com/title/81218765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MANGA VS LIVE ACTION ðŸ‘’ https://www.youtube.com/@NetflixBrasil  Luffy e o Bando do ChapÃ©u de Palha zarpam rumo Ã  lendÃ¡ria Grand Line, mas encontram terras impressionantes e novos perigos pelo caminho.</t>
  </si>
  <si>
    <t>P_-r11fcDTc</t>
  </si>
  <si>
    <t>Peaky Blinders: O Homem Imortal | Trailer oficial | Netflix</t>
  </si>
  <si>
    <t>2026-02-19T14:00:00Z</t>
  </si>
  <si>
    <t>Barry Keoghan|Cillian Murphy|ConspiraÃ§Ã£o|Netflix|Netflix 2026|Novidade na Netflix|O Homem Imortal|Packy Lee|Peaky Blinders|Rebecca Ferguson|Sophie Rundle|Stephen Graham|Steven Knight|Tenso|Tim Roth|Tom Harper|Tommy Shelby|Trailer|drama|filme</t>
  </si>
  <si>
    <t>Tommy Shelby nunca esteve destinado a ser um simples mortal. 'Peaky Blinders: O Homem Imortal' estreia em 20 de marÃ§o de 2026 na Netflix.    Assista na Netflix: https://www.netflix.com/title/81319485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Peaky Blinders: O Homem Imortal | Trailer oficial | Netflix  https://www.youtube.com/@NetflixBrasil</t>
  </si>
  <si>
    <t>_szMnrgqYvk</t>
  </si>
  <si>
    <t>Namorado por Assinatura | Trailer oficial | Netflix</t>
  </si>
  <si>
    <t>2026-02-19T00:00:00Z</t>
  </si>
  <si>
    <t>Blackpink|Ha Young|Jay Park|Jisoo|Kim Young-dae|Lee Hyun-wook|Lee Jae-wook|Lee Sang-yi|Lee Soo-hyuk|Namorado por Assinatura|Netflix|Ong Seong-wu|Seo In-guk|Seo Kang-jun|Yoo In-na|comÃ©dia romÃ¢ntica|encontros|lanÃ§amento de marÃ§o|namoro|namoro por assinatura|namoro virtual|romance|romcom|serviÃ§o de namoro|um drama Netflix|uma sÃ©rie Netflix|ë„·í”Œë¦­ìŠ¤|ì›”ê°„ë‚¨ì¹œ</t>
  </si>
  <si>
    <t>Seo Mi-rae estÃ¡ esgotada de tanto trabalhar. O amor nem passa pela cabeÃ§a dela, mas um serviÃ§o de namoro virtual pode acabar mudando o jogo. SerÃ¡ que vem romance de verdade por aÃ­?    ''Namorado por Assinatura'' estreia em 6 de marÃ§o, sÃ³ na Netflix.    #Netflix #NamoradoPorAssinatura #ì›”ê°„ë‚¨ì¹œ    Assista na Netflix: https://www.netflix.com/title/82007623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Namorado por Assinatura | Trailer oficial | Netflix  https://www.youtube.com/@NetflixBrasil    Seo Mi-rae estÃ¡ esgotada de tanto trabalhar. O amor nem passa pela cabeÃ§a dela, mas um serviÃ§o de namoro virtual desperta seus sentimentos.</t>
  </si>
  <si>
    <t>lICeNx1-0VE</t>
  </si>
  <si>
    <t>Um som das Guerreiras da Vila</t>
  </si>
  <si>
    <t>2026-02-18T21:00:56Z</t>
  </si>
  <si>
    <t>Chaves|vila do chaves|K-Pop|Guerreiras do K-Pop|turma do chaves|k-pop brasil|chaves + K-Pop|HUNTR/X|Demon Hunter|Saja Boys|seu madruga|Netflix Short|Netflix Brasil</t>
  </si>
  <si>
    <t>O crossover que a gente nÃ£o sabia que precisava: Vila do Chaves + Guerreiras do K-Pop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Um som das Guerreiras da Vila https://www.youtube.com/@NetflixBrasil</t>
  </si>
  <si>
    <t>5_1A3baDe-4</t>
  </si>
  <si>
    <t>FamÃ­lia Ã© tudo nÃ©?</t>
  </si>
  <si>
    <t>2026-02-18T18:00:06Z</t>
  </si>
  <si>
    <t>zohan|um agente bom de corte|adam sandler|comÃ©dia anos 2000|filme engraÃ§ado|agente secreto|amigo sem limites|cenas engraÃ§adas|filme de comÃ©dia|netflix short|netflix brasil|balada|humor|discoteca|anos 2000</t>
  </si>
  <si>
    <t>Zohan Ã© um Ã³timo agente, mas um amigo bem sem noÃ§Ã£o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FamÃ­lia Ã© tudo nÃ©? https://www.youtube.com/@NetflixBrasil</t>
  </si>
  <si>
    <t>coktg3vKivw</t>
  </si>
  <si>
    <t>CAIIII FORAAAAAAAAAAAA</t>
  </si>
  <si>
    <t>2026-02-17T21:00:42Z</t>
  </si>
  <si>
    <t>escola do rock|jack black|dewey finn|cena escola do rock|carnaval brasil|bloquinho 2026|humor brasileiro|meme de carnaval|cultura pop anos 2000|carnaval 2026|Netflix Brasil|Netflix Short|carnaval|anaconda|jack black brasil|selton mello</t>
  </si>
  <si>
    <t>CAIIII FORAAAAAAAAAAAA, PILANTRA!  Filme: Escola do Rock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CAIIII FORAAAAAAAAAAAA https://www.youtube.com/@NetflixBrasil</t>
  </si>
  <si>
    <t>Ep7lRJLPk48</t>
  </si>
  <si>
    <t>Que neste Carnaval eu fique Anitta das ideias</t>
  </si>
  <si>
    <t>2026-02-17T15:00:25Z</t>
  </si>
  <si>
    <t>Anitta|o outro lado da anitta|documentÃ¡rio da anitta|carnaval brasil|meme de carnaval|carnaval 2026|cultura pop brasil|anitta memes|serie documental|Netflix Brasil</t>
  </si>
  <si>
    <t>Anitta tÃ¡ igual Ã quelas amigas que, no meio do bloco, ficam reflexivas, falando que sÃ£o felizes e que te amam.  DocumentÃ¡rio: Larissa: O outro lado de Anitta  Assista na Netflix: https://www.netflix.com/title/81728000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Que neste Carnaval eu fique Anitta das ideias https://www.youtube.com/@NetflixBrasil  A pop star carioca Anitta revela sua intimidade neste documentÃ¡rio que explora sua identidade dupla, as dificuldades na vida pessoal e a busca pela felicidade.</t>
  </si>
  <si>
    <t>hbztDOs2MDU</t>
  </si>
  <si>
    <t>Heartbreak High: Onde Tudo Acontece: Temporada 3 | Trailer oficial | Netflix</t>
  </si>
  <si>
    <t>2026-02-17T05:30:00Z</t>
  </si>
  <si>
    <t>Asher Yasbincek|AustrÃ¡lia|Ayesha Madon|Brodie Townsend|Bryn Chapman-Parish|Chika Ikogwe|ChloÃ© Hayden|Gemma Chua-Tran|Heartbreak High|James Majoos|Rachel House|Remake|Scott Major|Sherry-Lee Watson|Thomas Weatherall|Will McDonald</t>
  </si>
  <si>
    <t>Prepare-se para a confusÃ£o! Na volta Ã s aulas no ColÃ©gio Hartley, a situaÃ§Ã£o comeÃ§a a ficar fora de controle. Os alunos estÃ£o na reta final para a formatura, mas o caos, os segredos e os erros podem botar tudo a perder, dentro e fora da escola. A terceira e Ãºltima temporada de 'Heartbreak High: Onde Tudo Acontece' estreia em 25 de marÃ§o, sÃ³ na Netflix.    Assista na Netflix: https://www.netflix.com/title/81750002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Heartbreak High: Onde Tudo Acontece: Temporada 3 | Trailer oficial | Netflix  https://www.youtube.com/@NetflixBrasil    Uma brincadeira que deu errado. O retorno de uma antiga paixÃ£o. O Ãºltimo ano de Amerie no ColÃ©gio Hartley jÃ¡ comeÃ§a no meio do caos. CadÃª o tempo para respirar?</t>
  </si>
  <si>
    <t>ZaxUgEVvE6w</t>
  </si>
  <si>
    <t>O segredo estÃ¡ no bumbum</t>
  </si>
  <si>
    <t>2026-02-16T21:00:29Z</t>
  </si>
  <si>
    <t>my hero academia|boku no hero|izuku midoriya|deku|deku luta|melhor golpe do deku|anime shonen|anime|cultura otaku|netflix brasil|netflix short|mha|bnh|bakugou|all might|allmight|one for all|smash</t>
  </si>
  <si>
    <t>O Deku sÃ³ precisava se concentrar e apertar a bunda para ativar o melhor golpe de todos.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segredo estÃ¡ no bumbum https://www.youtube.com/@NetflixBrasil</t>
  </si>
  <si>
    <t>EVAkx8b-1bk</t>
  </si>
  <si>
    <t>CHRISTIAN CHÃVEZ OUVINDO ÃUDIO DE FÃƒ ðŸ‡§ðŸ‡·</t>
  </si>
  <si>
    <t>2026-02-16T15:00:20Z</t>
  </si>
  <si>
    <t>christian chavez|rebelde|rbd|rbd brasil|rebelde raiz|elite way school|mia colucci|roberta pardo|diego bustamante|giovanni mendez|lupita fernandez|miguel arango|banda rbd|nostalgia anos 2000|novela mexicana|rebelde voltou|fandom rbd|musica rbd|rebelde para sempre|soy rebelde|cultura pop latina|fÃ£s de rebelde|Netflix Brasil|Netflix Short|cinco minutos|yo soy rebelde|rebelde brasil</t>
  </si>
  <si>
    <t>Chamando todos os rebeldes raiz: Christian ChÃ¡vez pediu para avisar que Rebelde tÃ¡ disponÃ­vel, hein!?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CHRISTIAN CHÃVEZ OUVINDO ÃUDIO DE FÃƒ ðŸ‡§ðŸ‡· https://www.youtube.com/@NetflixBrasil</t>
  </si>
  <si>
    <t>UCxscce19co</t>
  </si>
  <si>
    <t>Eu to PRONTA pra ouvir essa no bloco</t>
  </si>
  <si>
    <t>2026-02-15T21:00:33Z</t>
  </si>
  <si>
    <t>Guerreiras do kpop|golden|kpop|kpop no carnaval|bloquinho 2026|coreografia kpop|cultura pop asiÃ¡tica|carnaval 2026|filme de animaÃ§Ã£o|netflix brasil|netflix short|rumi|k-pop|host|mira|guerreiras do k-pop|animaÃ§Ã£o netflix|netflix musica</t>
  </si>
  <si>
    <t>Meu leque jÃ¡ estÃ¡ preparado para esse momento  Filme: Guerreiras do K-Pop  Assista na Netflix: https://www.netflix.com/title/81498621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Eu to PRONTA pra ouvir essa no bloco https://www.youtube.com/@NetflixBrasil  Quando nÃ£o estÃ£o lotando estÃ¡dios, as estrelas do K-pop Rumi, Mira e Zoey usam seus poderes secretos para proteger os fÃ£s contra ameaÃ§as sobrenaturais.</t>
  </si>
  <si>
    <t>9EE8FooPo5k</t>
  </si>
  <si>
    <t>O MOLHO do povo latino</t>
  </si>
  <si>
    <t>2026-02-15T16:00:11Z</t>
  </si>
  <si>
    <t>rebelde|giovanni rebelde|novela mexicana|rbd|energÃ­a latina|cultura latina|molho latino|tempero latino|gingado|acabou a festa|nostalgia rebelde|rbd fÃ£s|netflix short|netflix brasil|bad bunny|latino|latina|giovanni</t>
  </si>
  <si>
    <t>SÃ³ a gente pra acabar e comeÃ§ar uma festa com tanto gingado.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MOLHO do povo latino https://www.youtube.com/@NetflixBrasil</t>
  </si>
  <si>
    <t>YWCgnImT5bk</t>
  </si>
  <si>
    <t>E MUITO GLITTER</t>
  </si>
  <si>
    <t>2026-02-15T13:01:02Z</t>
  </si>
  <si>
    <t>escola de rock|bloco de carnaval|looks de carnaval|fantasia de carnaval|carnaval 2026|netflix short|netflix brasil|roupas de carnaval|roupas|carnaval|rock</t>
  </si>
  <si>
    <t>Eu vou pro bloco como se tivesse indo pra um evento  Filme: Escola de Rock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 MUITO GLITTER https://www.youtube.com/@NetflixBrasil</t>
  </si>
  <si>
    <t>8TxVbvx7uvU</t>
  </si>
  <si>
    <t>ExpansÃ£o de DomÃ­nio e execuÃ§Ã£o em segundos</t>
  </si>
  <si>
    <t>2026-02-14T21:00:05Z</t>
  </si>
  <si>
    <t>jujutsu kaisen|gojo satoru|expansÃ£o de domÃ­nio|luta do gojo|gojo|feiticeiro|jujutsu kaisen temporada 1|tÃ©cnica amaldiÃ§oada|batalha anime|anime geek|netflix brasil|anime netflix brasil|netflix short|jogo|itadori|sukuna</t>
  </si>
  <si>
    <t>Gojo dando aula sobre como acabar com o inimigo em segundos  Assista na Netflix: https://www.netflix.com/title/82656757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ExpansÃ£o de DomÃ­nio e execuÃ§Ã£o em segundos https://www.youtube.com/@NetflixBrasil</t>
  </si>
  <si>
    <t>tzqzYFWp4v8</t>
  </si>
  <si>
    <t>Naruto se divertindo: ðŸ˜€ðŸ˜†ðŸ˜… / lembrando do Sasuke: ðŸ˜”ðŸ™ðŸ˜ª</t>
  </si>
  <si>
    <t>2026-02-14T19:00:56Z</t>
  </si>
  <si>
    <t>naruto shippuden|naruto shippuden anime|naruto uzumaki|sasuke uchiha|sakura haruno|amizade e rivalidade|naruto filler|Boruto Uzumaki|cultura otaku|comunidade otaku|Netflix Brasil|Netflix Short|banho|naruto|meme|shino|akamaru</t>
  </si>
  <si>
    <t>- Eu vejo o Sasuke em todos os lugares - Com que frequÃªncia? - O tempo todo.  Anime: Naruto Shippuden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Naruto se divertindo: ðŸ˜€ðŸ˜†ðŸ˜… / lembrando do Sasuke: ðŸ˜”ðŸ™ðŸ˜ª https://www.youtube.com/@NetflixBrasil</t>
  </si>
  <si>
    <t>QFFfio2LQvw</t>
  </si>
  <si>
    <t>Bridgerton: Temporada 4 | PrÃ©via da parte 2 | Netflix</t>
  </si>
  <si>
    <t>2026-02-14T13:30:01Z</t>
  </si>
  <si>
    <t>Adjoa Andoh|Benedict|Benophie|Bridgerton|Bridgerton Data|Bridgerton Trailer|Bridgerton temporada 4|Claudia Jessie|Colin|Eloise|Fantasia|Francesca|Golda Rosheuvel|Hannah Dodd|Jonathan Bailey|Julia Quinn|Julie Andrews|Kanthony|Luke Newton|Luke Thompson|Michaela|Netflix|Netflix Drama|Netflix SÃ©rie|Nicola Coughlan|Polin|RegÃªncia|Romance|Ruth Gemmell|Shondaland|Simone Ashley|Sophie|Yerin Ha</t>
  </si>
  <si>
    <t>A enigmÃ¡tica Dama de Prata nÃ£o chega aos pÃ©s da senhorita Sophie Baek. A parte 2 da temporada 4 de 'Bridgerton' estreia em 26 de fevereiro.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Bridgerton: Temporada 4 | PrÃ©via da parte 2 | Netflix  https://www.youtube.com/@NetflixBrasil    Neste novo capÃ­tulo da alta sociedade, o solteirÃ£o convicto Benedict Bridgerton finalmente encontra o amor: uma criada encantadora disfarÃ§ada em um baile de mÃ¡scaras.</t>
  </si>
  <si>
    <t>xzaorhuPMD4</t>
  </si>
  <si>
    <t>Buscando foliÃµes no roblox | Gameplay | Netflix Brasil</t>
  </si>
  <si>
    <t>2026-02-13T21:49:11Z</t>
  </si>
  <si>
    <t>Jojoâ€™s Bizarre Adventure|NTX|Naruto|Netflix Brasil|anime no carnaval|bloco no roblox|carnaval 2026|carnaval geek|carnaval no roblox|criadores roblox brasil|cultura otaku|evento de carnaval|fantasia de carnaval|felca|gameplay|mundo virtual roblox|protesto|roblox|roblox brasil|vtuber</t>
  </si>
  <si>
    <t>E aÃ­, meus otakus! As vantagens para quem Ã© CLT sÃ£o os feriados, nÃ©? E o melhor de todos Ã© o Carnaval.  E o VTuber mais carnavalesco do Brasil veio e lanÃ§ou a ideia mais genial de todas: geeks tambÃ©m podem curtir um carnavalzinho massa. Com isso, trouxemos a programaÃ§Ã£o de blocos geeks e nerds para vocÃª foliar. A galera do Instagram @nerdbunk separou blocos bem interessantes para vocÃª, otaku, poder se divertir.Ã‰ Carnaval no Brasil, entÃ£o por que nÃ£o criar um bloco dentro do Roblox, nÃ£o Ã© mesmo? Por isso, criamos essa gameplay de Carnaval no Roblox. Curtiram?  Comenta aqui qual vai ser a sua fantasia e quais blocos vocÃª mais curtiu. O NTX amou receber todos os e-mails com os desenhos de vocÃªs, e eu tambÃ©m! EntÃ£o mandem mais. Se vocÃª se inspirou com o bloco do Roblox, desenhe seu personagem de anime favorito fantasiado de Carnaval. Vem conversar comigo aqui nos comentÃ¡rios e, claro, no Discord.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Buscando foliÃµes no roblox | Gameplay | Netflix Brasil  https://www.youtube.com/@NetflixBrasil</t>
  </si>
  <si>
    <t>DdJi4RYb9A4</t>
  </si>
  <si>
    <t>O GOL QUE O PELÃ‰ NÃƒO FEZ</t>
  </si>
  <si>
    <t>2026-02-13T21:00:12Z</t>
  </si>
  <si>
    <t>jujutsu kaisen|futebol amaldiÃ§oado|cabeÃ§a de maldiÃ§Ã£o|feiticeiros jujutsu|anime shonen|jujutsu kaisen temporada 1|anime geek brasil|futebol|cultura otaku|Yuji Itadori|Megumi Fushiguro|Nobara Kugisaki|netflix brasil|netflix short|satoru gojo|futebol anime</t>
  </si>
  <si>
    <t>Depois da luta vieram os refrescos, a cabeÃ§a do monstro virou bola e a partida mais amaldiÃ§oada comeÃ§ou, com direito a chute de bicicleta, hein  Quando vocÃª achava que esse anime nÃ£o podia ser mais malucoâ€¦  Todos estavam curtindo muito, menos o Jogoâ€¦  Assista na Netflix: https://www.netflix.com/title/82656757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GOL QUE O PELÃ‰ NÃƒO FEZ https://www.youtube.com/@NetflixBrasil</t>
  </si>
  <si>
    <t>0999t3AltGE</t>
  </si>
  <si>
    <t>Algo HorrÃ­vel Vai Acontecer | Teaser oficial | Netflix</t>
  </si>
  <si>
    <t>2026-02-13T18:00:00Z</t>
  </si>
  <si>
    <t>Adam DiMarco|Algo HorrÃ­vel Vai Acontecer|BebÃª Rena|Camila Morrone|Haley Z. Boston|IrmÃ£os Duffer|Jennifer Jason Leigh|Matt Duffer|Netflix|Ross Duffer|Upside Down Pictures|Weronika Tofilska|algo horrÃ­vel|horrÃ­vel</t>
  </si>
  <si>
    <t>Ele Ã© mesmo o cara certo?  Dos produtores executivos de 'Stranger Things' e da diretora de 'BebÃª Rena'. 'Algo HorrÃ­vel Vai Acontecer' estreia na Netflix em 26 de marÃ§o. SÃ©rie criada por Haley Z. Boston.  Assista na Netflix: https://www.netflix.com/title/81667464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Algo HorrÃ­vel Vai Acontecer | Teaser oficial | Netflix https://www.youtube.com/@NetflixBrasil</t>
  </si>
  <si>
    <t>7YgqQexfZWY</t>
  </si>
  <si>
    <t>Naruto Ã© coisa de nerd?</t>
  </si>
  <si>
    <t>2026-02-13T15:00:13Z</t>
  </si>
  <si>
    <t>NTX|otaku raiz|nostalgia otaku|escola|naruto|vida de otaku|cultura geek|cultura otaku|saudades da escola|fazer jutsu na escola|netflix brasil|netflix short|jutsu|anime|netflix</t>
  </si>
  <si>
    <t>Bom saber que nÃ£o era sÃ³ eu e meus amigos que faziam jutsu na escolaâ€¦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Naruto Ã© coisa de nerd? https://www.youtube.com/@NetflixBrasil</t>
  </si>
  <si>
    <t>Sis_cPdz5Iw</t>
  </si>
  <si>
    <t>Bridgerton: Temporada 4 | Trailer oficial da parte 2 | Netflix</t>
  </si>
  <si>
    <t>2026-02-13T15:00:00Z</t>
  </si>
  <si>
    <t>Adjoa Andoh|Benedict|Benophie|Bridgerton|Bridgerton Data|Bridgerton Trailer|Bridgerton temporada 4|Claudia Jessie|Colin|Eloise|Fantasia|Francesca|Golda Rosheuvel|Hannah Dodd|Jonathan Bailey|Julia Quinn|Julie Andrews|Kanthony|Luke Newton|Luke Thompson|Michaela|Netflix|Netflix Drama|Netflix SÃ©rie|Nicola Coughlan|Penelope|Polin|RegÃªncia|Romance|Ruth Gemmell|Shondaland|Simone Ashley|Sophie|Yerin Ha</t>
  </si>
  <si>
    <t>Vale a pena se arriscar pelo amor verdadeiro. A temporada 4 de Bridgerton estÃ¡ de volta em 26 de fevereiro.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Bridgerton: Temporada 4 | Trailer oficial da parte 2 | Netflix  https://www.youtube.com/@NetflixBrasil    Neste novo capÃ­tulo da alta sociedade, o solteirÃ£o convicto Benedict Bridgerton finalmente encontra o amor: uma criada encantadora disfarÃ§ada em um baile de mÃ¡scaras.</t>
  </si>
  <si>
    <t>oYQGYZv0DBE</t>
  </si>
  <si>
    <t>Nostalgia REBELDE! Christian ChÃ¡vez testa seus conhecimentos</t>
  </si>
  <si>
    <t>2026-02-12T23:41:07Z</t>
  </si>
  <si>
    <t>rebelde|Christian ChÃ¡vez|AnahÃ­|Dulce MarÃ­a|Maite Perroni|Christopher Uckermann|Alfonso Herrera|rbd|novela rebelde|rebelde 2004|elite way school|rebelde netflix|nostalgia|novela mexicana|rebelde brasil|melhores cenas rebelde|frases rebelde|curiosidades rebelde|BBB 26|Milena do BBB|tia milena|festa do lÃ­der|chaiany|giovanni|miguel|solo quedate en silencio|mia|roberta|lupita|alma rey|diego|Netflix Brasil</t>
  </si>
  <si>
    <t>Y SOY REBELDE! Rebelde estÃ¡ disponÃ­vel e se vocÃª Ã© fÃ£ como eu, Ã© claro que jÃ¡ saiu correndo pra maratonar outra vez.  Como estou nostÃ¡lgica, convidei o Christian ChÃ¡vez pra relembrar alguns momentos da Ã©poca e, claro, pra ver os comentÃ¡rios dos fÃ£s. VocÃª acha que ele lembra dos momentos mais engraÃ§ados que aconteceram na novela? Ou das falas mais marcantes dos personagens? VEM DESCOBRIR!  E eu quero saber: Qual personagem vocÃªs eram na Ã©poca de Rebelde? ðŸ‘€  Assista Rebelde: https://www.netflix.com/browse?jbv=70205710</t>
  </si>
  <si>
    <t>qR-TYP2g6W4</t>
  </si>
  <si>
    <t>O OLHAR dela pra eleâ€¦</t>
  </si>
  <si>
    <t>2026-02-12T23:01:08Z</t>
  </si>
  <si>
    <t>se esse amor desaparecesse hoje|filme japonÃªs romÃ¢ntico|romance japonÃªs|drama romÃ¢ntico|dorama filme|romance asiatico|filmes que fazem chorar|karaokÃª|musica romantica filme|netflix brasil|netflix short|Choo Young-woo|filme coreano|k-drama|romance coreano|Shin Si-a</t>
  </si>
  <si>
    <t>Eles fofos no karaokÃª cantando mÃºsica romÃ¢ntica e eu em crise emocional  O que eu sofri com esse filme nÃ£o tÃ¡ escritoâ€¦  Filme: Se esse amor desaparecesse hoje  Assista na Netflix: https://www.netflix.com/title/82652051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OLHAR dela pra eleâ€¦ https://www.youtube.com/@NetflixBrasil  Uma garota do ensino mÃ©dio acorda todos os dias sem lembrar do dia anterior. AtÃ© que ela comeÃ§a a namorar um colega tÃ­mido. SerÃ¡ que esse amor resiste a recomeÃ§os diÃ¡rios?</t>
  </si>
  <si>
    <t>YCJ4nXTieOM</t>
  </si>
  <si>
    <t>As Aventuras de Sharkboy e Lavagirl fez histÃ³ria</t>
  </si>
  <si>
    <t>2026-02-12T21:00:39Z</t>
  </si>
  <si>
    <t>sharkboy e lavagirl|as aventuras de sharkboy e lavagirl|taylor lautner|planeta baba|nostalgia anos 2000|filmes da infÃ¢ncia|clÃ¡ssicos da infÃ¢ncia|memÃ³ria afetiva|mini taylor lautner|netflix brasil|netflix short|max|lavagirl|Sharkboy|mÃºsica</t>
  </si>
  <si>
    <t>Quando crianÃ§a eu nÃ£o percebiâ€¦ mas o nome BABA faz todo sentido  Filme: Sharkboy e Lavagirl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As Aventuras de Sharkboy e Lavagirl fez histÃ³ria https://www.youtube.com/@NetflixBrasil</t>
  </si>
  <si>
    <t>IVNzjRNB8Y4</t>
  </si>
  <si>
    <t>Naquela Noite | Trailer oficial | Netflix</t>
  </si>
  <si>
    <t>2026-02-12T14:00:00Z</t>
  </si>
  <si>
    <t>2026|Clara Galle|Claudia Salas|Naquela Noite|Netflix|Paula Usero|acidente|culpa|dilemas morais|drama familiar|drama psicolÃ³gico|irmÃ£s|pontos de vista|proteger a famÃ­lia|segredos de famÃ­lia|suspense|suspense emocionante|suspense espanhol|suspense psicolÃ³gico|sÃ©rie|sÃ©rie de mistÃ©rio|sÃ©rie espanhola|sÃ©rie espanhola Netflix|sÃ©rie recomendada|tensÃ£o</t>
  </si>
  <si>
    <t>ApÃ³s atropelar um homem na RepÃºblica Dominicana, Elena Ã© arrebatada por uma culpa que ameaÃ§a destruir sua vida. Com medo de ser presa e de perder a guarda do filho, ela recorre Ã s irmÃ£s, Paula e Cris, que nÃ£o medem esforÃ§os para apoiÃ¡-la em um momento tÃ£o crÃ­tico.  O que comeÃ§ou como uma tentativa desesperada de proteger Elena logo vira uma sucessÃ£o de escolhas extremas, silÃªncios perigosos e segredos cada vez mais pesados. Unidas por laÃ§os de sangue, mas confrontadas por uma verdade inevitÃ¡vel, as trÃªs irmÃ£s precisam decidir atÃ© onde estÃ£o dispostas a ir para se manterem seguras.  ''Naquela Noite'' Ã© um suspense psicolÃ³gico fascinante sobre lealdade Ã  famÃ­lia, culpa e como uma Ãºnica decisÃ£o pode desencadear consequÃªncias inimaginÃ¡veis. Com Clara Galle, Claudia Salas e Paula Usero.  Assista na Netflix: https://www.netflix.com/title/81613229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Naquela Noite | Trailer oficial | Netflix https://www.youtube.com/@NetflixBrasil  Quando uma jovem mÃ£e solo se envolve em um assassinato durante uma viagem, as irmÃ£s correm para ajudÃ¡-la, mas sÃ³ pioram a situaÃ§Ã£o.</t>
  </si>
  <si>
    <t>NZ6BKDVcJzk</t>
  </si>
  <si>
    <t>O verdadeiro motivo pelo qual Araminta â€œdesprezaâ€ Sophie | Bridgerton: O Podcast Oficial | Ep. 3</t>
  </si>
  <si>
    <t>2026-02-12T13:00:00Z</t>
  </si>
  <si>
    <t>BBB|BBB 26|Benedict|Bridgerton 4 temporada|Brigido BBB26|Luke Thompson|Mayfair|Netflix Brasil|Podcast bridgerton|Sophie|Yerin Ha|alison hammond|amante|anderson|diamante da temporada|drama romÃ¢ntico|marcus|podcast oficial|romance de Ã©poca|spoiler de bridgerton|spotify|sÃ©rie baseada em livro|violet</t>
  </si>
  <si>
    <t>AVISO! Este podcast contÃ©m spoilers da Parte 1 da 4Âª temporada de Bridgerton.  A apresentadora Alison Hammond recebe Ruth Gemmell e Daniel Francis. Eles nos levam aos bastidores da inesquecÃ­vel cena do â€œEu sou o ChÃ¡â€ e falam sobre o romance avassalador entre Violet Bridgerton e Lord Marcus Anderson.  Em seguida, Katie Leung e Yerin Ha conversam sobre a complicada relaÃ§Ã£o entre Lady Araminta Gun e Sophie Baek, o que essas personagens tÃªm â€” e nÃ£o tÃªm â€” em comum, e suas cenas favoritas dessa temporada.  Bridgerton: O Podcast Oficial continua com o retorno da 4Âª temporada, Parte 2, em 26 de fevereiro!  Confira todos os episÃ³dios no @stillwatchingnetflix ou ouÃ§a no Spotify, Apple Podcasts ou em qualquer outra plataforma de Ã¡udio.  Assista Ã  4Âª temporada de Bridgerton na Netflix: https://www.netflix.com/title/80232398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â€œEu sou o ChÃ¡â€ e os Segredos da Casa Penwood | Bridgerton: O Podcast Oficial | Ep. 3 https://www.youtube.com/@NetflixBrasil  Neste novo capÃ­tulo da alta sociedade, o solteirÃ£o convicto Benedict Bridgerton finalmente encontra o amor: uma criada encantadora disfarÃ§ada em um baile de mÃ¡scaras.</t>
  </si>
  <si>
    <t>S47Eu5NAPn4</t>
  </si>
  <si>
    <t>CARLA PEREZ EM BRIDGERTON? | Netflix Brasil</t>
  </si>
  <si>
    <t>2026-02-11T15:26:20Z</t>
  </si>
  <si>
    <t>benedict bridgerton|boquinha da garrafa|bridgerton|bridgerton temporada 4|carla perez|cinderela baiana|musica|netflix|netflix brasil|sophie baek</t>
  </si>
  <si>
    <t>EscÃ¢ndalo na Sociedade!!! Carla Perez, a nossa princesa Baiana, dÃ¡ a dica para nossa Sophie Baek brilhar ainda mais nos prÃ³ximos episÃ³dios e tomar a decisÃ£o certa sobre o amado Benedict!   A parte 2 da 4Âª temporada de Bridgerton chega dia 26 de fevereiro!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CARLA PEREZ EM BRIDGERTON? | Netflix Brasil https://www.youtube.com/@NetflixBrasil  Neste novo capÃ­tulo da alta sociedade, o solteirÃ£o convicto Benedict Bridgerton finalmente encontra o amor: uma criada encantadora disfarÃ§ada em um baile de mÃ¡scaras.</t>
  </si>
  <si>
    <t>63P0HHjGHrU</t>
  </si>
  <si>
    <t>Vladimir | Trailer oficial | Netflix</t>
  </si>
  <si>
    <t>2026-02-11T15:00:00Z</t>
  </si>
  <si>
    <t>Julia May Jonas|Leo Woodall|Netflix|Netflix Vladimir|Netflix trailer|Rachel Weisz|Vladimir|Vladimir trailer|adaptaÃ§Ã£o de livro|sÃ©rie Netflix</t>
  </si>
  <si>
    <t>O desejo pode fazer uma pessoa perder a cabeÃ§a. Assista ao trailer de VLADIMIR, uma nova minissÃ©rie estrelada por Rachel Weisz e Leo Woodall que conta a histÃ³ria de uma professora que comeÃ§a a ver a prÃ³pria vida sair de controle depois de ficar perigosamente obcecada por um novo colega de trabalho. Estreia na Netflix em 5 marÃ§o.    Mais sobre Vladimir: ao ver sua vida virar de cabeÃ§a para baixo, uma professora fica perigosamente obcecada por um novo colega de trabalho. A seduÃ§Ã£o e obsessÃ£o se misturam em uma minissÃ©rie repleta de desejos proibidos, humor Ã¡cido e personagens carismÃ¡ticos e imprevisÃ­veis. Ã€ medida que os limites se confundem e os segredos ameaÃ§am vir Ã  tona, ela arriscarÃ¡ tudo para realizar suas fantasias mais escandalosas. Baseada no aclamado livro de Julia May Jonas.    Assista na Netflix: https://www.netflix.com/title/81737585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Vladimir | Trailer oficial | Netflix  https://www.youtube.com/@NetflixBrasil    Uma professora de inglÃªs fica obcecada pelo novo colega bonitÃ£o. O resultado? O casamento e a carreira, que jÃ¡ estavam meio complicados, ficam mergulhados no caos.</t>
  </si>
  <si>
    <t>Zeu98kRUARA</t>
  </si>
  <si>
    <t>Salve Geral: Irmandade | Bastidores | Netflix Brasil</t>
  </si>
  <si>
    <t>2026-02-11T12:00:00Z</t>
  </si>
  <si>
    <t>Bastidores|Catalogo Netflix|Filme|Netflix|Netflix Brasil|O Que Assistir|RecomendaÃ§Ã£o de Filme|Salve Geral Irmandade|Serie</t>
  </si>
  <si>
    <t>Nos bastidores de Salve Geral: Irmandade, muita aÃ§Ã£o! Naruna Costa, Seu Jorge e o diretor Pedro Morelli revelam os desafios por trÃ¡s dos planos contÃ­nuos com explosÃµes, atropelamentos e tiroteios, repetidos inÃºmeras vezes atÃ© alcanÃ§ar o take perfeito. Salve Geral: Irmandade jÃ¡ estÃ¡ disponÃ­vel.  Assista na Netflix: https://www.netflix.com/title/81758092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Salve Geral: Irmandade | Bastidores | Netflix Brasil https://www.youtube.com/@NetflixBrasil  Durante uma onda de violÃªncia sem precedentes em SÃ£o Paulo, uma advogada ligada ao crime precisa fazer um acordo com a polÃ­cia para resgatar a sobrinha sequestrada.</t>
  </si>
  <si>
    <t>pm2-eqrsBCg</t>
  </si>
  <si>
    <t>EU QUASE ACERTEI ESSA</t>
  </si>
  <si>
    <t>2026-02-10T21:00:54Z</t>
  </si>
  <si>
    <t>Netflix Brasil|Netflix Short|bolo fake|bolo realista|bolos que enganam|bolos surreais|competiÃ§Ã£o de bolos|confeitaria artÃ­stica|confeitaria criativa|cultura pop|desafio de confeitaria|is it cake|is it cake netflix|isso Ã© bolo|programa de confeitaria|reality culinÃ¡rio|reality isso Ã© bolo|reality netflix</t>
  </si>
  <si>
    <t>E no final a garrafa era um bolo ðŸ°    Reality Show: Isso Ã© um bolo?    Assista na Netflix: https://www.netflix.com/title/82065555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EU QUASE ACERTEI ESSA  https://www.youtube.com/@NetflixBrasil    Casais de confeiteiros se unem para criar bolos ultrarrealistas e tentar enganar jurados famosos nesta ediÃ§Ã£o especial de Dia dos Namorados.</t>
  </si>
  <si>
    <t>hXbBLMRC4B8</t>
  </si>
  <si>
    <t>Alan Ritchson e o robÃ´ gigante ðŸ‘€</t>
  </si>
  <si>
    <t>2026-02-10T15:01:13Z</t>
  </si>
  <si>
    <t>maquina de guerra|mÃ¡quina de guerra netflix|alan ritchson|filme de aÃ§Ã£o|filme militar|soldados de elite|rangers exÃ©rcito|treinamento militar|sobrevivencia extrema|ameaÃ§a inimaginÃ¡vel|aÃ§Ã£o intensa|filme de guerra|filme de robos|Netflix Brasil|Netflix Short|robo gigante|guerra</t>
  </si>
  <si>
    <t>Alan Ritchson virou uma mÃ¡quina de guerra. Ele vai sobreviver a todas as ameaÃ§as inimaginÃ¡veis  Filme: MÃ¡quina de Guerra  Assista na Netflix: https://www.netflix.com/title/81768525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Alan Ritchson e o robÃ´ gigante ðŸ‘€ https://www.youtube.com/@NetflixBrasil  Na Ãºltima etapa da seleÃ§Ã£o para os Rangers, um exercÃ­cio de treinamento de uma equipe de elite se transforma em uma verdadeira luta pela sobrevivÃªncia.</t>
  </si>
  <si>
    <t>KLtSxOirH4g</t>
  </si>
  <si>
    <t>ONE PIECE - A SÃ©rie: Temporada 2 | Trailer oficial | Netflix</t>
  </si>
  <si>
    <t>2026-02-10T14:00:02Z</t>
  </si>
  <si>
    <t>AdaptaÃ§Ã£o|Aventura|Chopper|Come Sail Away|Dinossauro|Emily Rudd|Gigantes|Going Merry|Grand Line|IÃ±aki Godoy|Jacob|Laboon|Live Action|Luffy|Mackenyu|Magia|MangÃ¡|Mares|Navegar|Netflix|Novidades|Oda|One Piece|One Piece Rumo Ã  Grand Line|Reverse Mountain|Sanji|Styx|SÃ©rie|Taz|Temporada 2|Trailer|Trailer principal</t>
  </si>
  <si>
    <t>ChapÃ©us de Palha, reÃºnam a tripulaÃ§Ã£o! 'ONE PIECE: A SÃ©rie â€“ RUMO Ã€ GRAND LINE' estreia 10 de marÃ§o!  MAIS INFORMAÃ‡Ã•ES SOBRE 'ONE PIECE: A SÃ©rie â€“ RUMO Ã€ GRAND LINE': A Ã©pica aventura pirata em alto-mar da Netflix 'ONE PIECE: A SÃ©rie' volta para a temporada 2 com adversÃ¡rios mais desafiadores e missÃµes ainda mais perigosas. Luffy e os ChapÃ©us de Palha partem rumo Ã  Grand Line: trecho marÃ­timo repleto de perigos e surpresas. Ao se aventurar por essa regiÃ£o imprevisÃ­vel em busca do maior tesouro do mundo, o grupo cruzarÃ¡ com ilhas estranhas e novos inimigos formidÃ¡veis.  SOBRE 'ONE PIECE': A adaptaÃ§Ã£o em live action de ONE PIECE da Netflix Ã© baseada na sÃ©rie de mangÃ¡ mais vendida do JapÃ£o, escrita por Eiichiro Oda, com mais de 100 volumes e 500 milhÃµes de cÃ³pias no mundo todo. A aventura Ã©pica em alto-mar retrata Monkey D. Luffy em sua jornada em busca do lendÃ¡rio tesouro ONE PIECE para se tornar o Rei dos Piratas. A adorada franquia tem uma ampla base global de fÃ£s de todas as geraÃ§Ãµes. Logo que estreou em 2023, a sÃ©rie live action da Netflix se tornou um fenÃ´meno global, figurando no Top 10 mundial por oito semanas, alcanÃ§ando o topo da lista em mais de 75 paÃ­ses e entrando para a histÃ³ria como a primeira sÃ©rie em inglÃªs da Netflix a estrear em 1Âº lugar no JapÃ£o. A sÃ©rie tem cerca de 100 milhÃµes de visualizaÃ§Ãµes e Ã© uma das mais baixadas de todos os tempos. ONE PIECE: A SÃ©rie recebeu 11 indicaÃ§Ãµes no EmmyÂ® para CrianÃ§as e FamÃ­lia, incluindo de Melhor SÃ©rie de Adolescentes. A adorada adaptaÃ§Ã£o oferece Ã  comunidade de fÃ£s maneiras de se conectar o ano todo fora da tela, como a nova experiÃªncia imersiva que serÃ¡ criada na Netflix House e produtos como LEGO, Moose Toys, entre outros, disponÃ­veis na Netflix Shop e em revendedores no mundo todo. ONE PIECE: A SÃ©rie volta com sua aguardada temporada 2 em 2026 e jÃ¡ foi renovada para a temporada 3. A sÃ©rie Ã© criada em parceria com a Shueisha e produzida pela Tomorrow Studios (parceira da ITV Studios).  Assista na Netflix: https://www.netflix.com/title/81218765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ONE PIECE - A SÃ©rie: Temporada 2 | Trailer oficial | Netflix https://www.youtube.com/@NetflixBrasil</t>
  </si>
  <si>
    <t>vPRy4eEi4yg</t>
  </si>
  <si>
    <t>Um hino: a abertura de Rebelde ðŸŽ¤ðŸŽ¶</t>
  </si>
  <si>
    <t>2026-02-09T23:30:31Z</t>
  </si>
  <si>
    <t>Rebelde|abertura de rebelde|rbd|novela rebelde|MÃ­a Colucci|Roberta Pardo|Miguel Arango|Diego Bustamante|Lupita FernÃ¡ndez|Giovanni MÃ©ndez|anos 2000|musica rebelde|abertura icÃ´nica|novela mexicana|cultura pop|nostalgia coletiva|conteÃºdo nostalgia|Netflix Brasil|Netflix Short|christian chavez</t>
  </si>
  <si>
    <t>Ouvir essa abertura era o meu momento de brilhar, estilo karaokÃª. ðŸŽ¤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Um hino: a abertura de Rebelde ðŸŽ¤ðŸŽ¶ https://www.youtube.com/@NetflixBrasil</t>
  </si>
  <si>
    <t>_lsl5HI3biA</t>
  </si>
  <si>
    <t>O HERÃ“I DA VILA DA FOLHA</t>
  </si>
  <si>
    <t>2026-02-09T21:00:42Z</t>
  </si>
  <si>
    <t>naruto shippuden|naruto uzumaki|invocacao dos sapos|sapos gigantes|gamabunta|gamaken|gamahiro|jutsu de invocacao|ninja lendario|momento epico|cena iconica|protagonista ativado|naruto goat|cultura otaku|comunidade otaku|juliano floss|tia milena|milena|bbb|modo sennin|modo sabio|marina senna|Netflix Brasil|Netflix Short</t>
  </si>
  <si>
    <t>O ninja zoado virou uma lenda e todo mundo percebeu que o Naruto Ã© o mais AURA de todos ðŸ¸ðŸ”¥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HERÃ“I DA VILA DA FOLHA https://www.youtube.com/@NetflixBrasil</t>
  </si>
  <si>
    <t>2mnAUQhKpxk</t>
  </si>
  <si>
    <t>Essa eu errei, achei que era velaâ€¦</t>
  </si>
  <si>
    <t>2026-02-09T15:00:04Z</t>
  </si>
  <si>
    <t>isso Ã© bolo|reality isso Ã© bolo|is it cake|is it cake netflix|reality netflix|programa de confeitaria|bolo realista|confeitaria artÃ­stica|confeitaria criativa|bolos que enganam|bolo fake|desafio de confeitaria|reality culinÃ¡rio|competiÃ§Ã£o de bolos|bolos surreais|cultura pop|Netflix Brasil|Netflix Short</t>
  </si>
  <si>
    <t>SÃ©rio, como assim ESSE era o bolo??  Reality Show: Isso Ã© um bolo?  Assista na Netflix: https://www.netflix.com/title/82065555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Essa eu errei, achei que era velaâ€¦ https://www.youtube.com/@NetflixBrasil  Casais de confeiteiros se unem para criar bolos ultrarrealistas e tentar enganar jurados famosos nesta ediÃ§Ã£o especial de Dia dos Namorados.</t>
  </si>
  <si>
    <t>_x8qfegwIcA</t>
  </si>
  <si>
    <t>Aprendendo com Jujutsu</t>
  </si>
  <si>
    <t>2026-02-08T21:00:41Z</t>
  </si>
  <si>
    <t>Jujutsu Kaisen|jujutsu kaisen anime|jujutsu kaisen temporada 2|jujutsu kaisen shibuya|feiticeiros jujutsu|maldicoes|energia amaldiÃ§oada|itadori yuji|gojo satoru|sukuna|megumi fushiguro|nobara kugisaki|jujutsu fight|batalha epica|anime shonen|anime hype|cultura otaku|comunidade otaku|Netflix Brasil|Netflix Short</t>
  </si>
  <si>
    <t>No final, ele agradeceu por ter sido derrotadoâ€¦  Anime: Jujutsu Kaisen  Assista na Netflix: https://www.netflix.com/title/82656757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Aprendendo com Jujutsu https://www.youtube.com/@NetflixBrasil</t>
  </si>
  <si>
    <t>8F3pKu3qcH8</t>
  </si>
  <si>
    <t>EU FIQUEI GAG</t>
  </si>
  <si>
    <t>2026-02-08T15:00:22Z</t>
  </si>
  <si>
    <t>dele e dela|final de dele e dela|plot twist|final chocante|final inesperado|Jon Bernthal|Tessa Thompson|Anna Andrews|Jack Harper|serie impactante|suspense|drama intenso|mÃ£e assassina|Netflix Brasil|Netflix Short|assassinato</t>
  </si>
  <si>
    <t>Ainda nÃ£o superei esse final de Dele e Delaâ€¦  Assista na Netflix: https://www.netflix.com/title/81662955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EU FIQUEI GAG https://www.youtube.com/@NetflixBrasil  Em crise no casamento, um policial e uma jornalista tentam resolver um caso de assassinato, mas cada um acredita que o outro seja o principal suspeito.</t>
  </si>
  <si>
    <t>YhADrzscadc</t>
  </si>
  <si>
    <t>Lisa Lisa servindo aura ðŸ’…</t>
  </si>
  <si>
    <t>2026-02-07T23:00:42Z</t>
  </si>
  <si>
    <t>JoJoâ€™s|JoJoâ€™s Bizarre Adventure|1Â° temporada|mestra do hamon|jojoâ€™s bizarre adventure all star battle|jojoâ€™s manga|jonathan joestar|johnny joestar|animes|cultura otaku|Netflix Brasil|Netflix Short</t>
  </si>
  <si>
    <t>Ela acabou com ele usando um simples cachecol. Ela sim sabe a verdadeira essÃªncia de farmar atenÃ§Ã£o ðŸ’…  Anime: JoJoâ€™s Bizarre Adventure (1Â° temporada)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Lisa Lisa servindo aura ðŸ’… https://www.youtube.com/@NetflixBrasil</t>
  </si>
  <si>
    <t>isxuIiK63Pg</t>
  </si>
  <si>
    <t>BRASILEIRO VENCE REALITY DE CARROS</t>
  </si>
  <si>
    <t>2026-02-07T21:00:51Z</t>
  </si>
  <si>
    <t>hyperdrive|Diego Higa|diego venceu|piloto de corrida|drift|Barion|ultimate drift|reality show|reality de carros|netflix reality|carros insanos|veloz e furiosos|toretto|velocidade extrema|adrenalina pura|meme brasileiro|humor brasileiro|Netflix Brasil|Netflix Short</t>
  </si>
  <si>
    <t>O gingado brasileiro vencendo o reality de corrida de rua  Assista na Netflix: https://www.netflix.com/title/80189807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BRASILEIRO VENCE REALITY DE CARROS https://www.youtube.com/@NetflixBrasil  Os melhores pilotos de rua do mundo desafiam seus limites em carros turbinados na maior e mais sinistra pista com obstÃ¡culos jÃ¡ construÃ­da.</t>
  </si>
  <si>
    <t>W2hGQgDF8_8</t>
  </si>
  <si>
    <t>Ela sofre muito!!!</t>
  </si>
  <si>
    <t>2026-02-07T15:00:49Z</t>
  </si>
  <si>
    <t>Solteiros ilhados e desesperados|single inferno|reality show|reality coreano|atletismo|paquera|drama de reality|flerte|corrida|drama amoroso|triÃ¢ngulo amoroso|fofoca de reality|Netflix Brasil|Netflix Short</t>
  </si>
  <si>
    <t>Por isso sempre chego atrasada ðŸ˜­  Reality Show: Solteiros, Ilhados e Desesperados  Assista na Netflix: https://www.netflix.com/title/82028025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Ela sofre muito!!! https://www.youtube.com/@NetflixBrasil  O Inferno recebe a maior leva de solteiros atÃ© agora. Os jogos ficam mais quentes, os desafios aumentam e os encontros no ParaÃ­so podem marcar o inÃ­cio ou o fim do amor.</t>
  </si>
  <si>
    <t>x_QZB-yrbnc</t>
  </si>
  <si>
    <t>NTX reage aos materiais escolares do animes</t>
  </si>
  <si>
    <t>2026-02-06T21:35:34Z</t>
  </si>
  <si>
    <t>NTX|material escolar|volta as aula|guerreiras do k-pop|react|material escolar naruto|capa de caderno anime|estudante otaku|geek na escola|cultura otaku|animes favoritos|comunidade otaku|organizando o material escolar|volta as aulas 2026|Netflix Brasil</t>
  </si>
  <si>
    <t>As aulas estÃ£o voltando, e a gente pensou: por que nÃ£o montar uma capa personalizada com nossos animes favoritos? E foi exatamente isso que o NTX trouxe pra gente. Pedimos para vocÃªs comentarem como seria a capa ideal para o caderno dos otakus, e recebemos milhares de comentÃ¡rios legais, cheios de ideias incrÃ­veis. Ã‰ sempre muito bom ter a participaÃ§Ã£o de vocÃªs.  E assim, o NTX tentou desenhar algumas das ideias que vocÃªs mandaram. Como deu pra ver, foi um pouco difÃ­cil, mas ele se esforÃ§ou bastante nessa missÃ£o.  Admito que ver nosso CLT reagindo aos materiais escolares me bateu uma nostalgia, pois eu queria muito ter uma caneta temÃ¡tica do Naruto. E vocÃª, qual o tema do seu material escolar esse ano?  AliÃ¡s, sabia que eu estou bem ativa no Discord agora? Pois Ã©, estou sim! Estamos criando uma comunidade lÃ¡ comentando sobre o que estamos assistindo, mandando memes, jogando juntos e logo logo com algumas interaÃ§Ãµes do NTX, hein? EntÃ£o Ã© isso, nÃ£o deixe de comentar aqui nos comentÃ¡rios e participar da nossa comunidade no Discord! Mandem desenhos, fotos dos seus novos materiais escolares no e-mail do NTX e venham conversar comigo.</t>
  </si>
  <si>
    <t>9jpnSdO_fEQ</t>
  </si>
  <si>
    <t>Pavana | Trailer oficial | Netflix</t>
  </si>
  <si>
    <t>2026-02-06T00:00:00Z</t>
  </si>
  <si>
    <t>Byun Yo-han|Diretor Lee Jong-pil|Ko A-sung|Moon Sang-min|Netflix|Pavana|amor|bildungsroman|estreias de fevereiro|juventude|melodrama|romance|um filme Netflix|ë„·í”Œë¦­ìŠ¤|íŒŒë°˜ëŠ</t>
  </si>
  <si>
    <t>TrÃªs pessoas solitÃ¡rias se conhecem trabalhando em uma loja de departamento e encontram consolo umas nas outras, explorando a conexÃ£o e a natureza do amor.  'Pavana' estreia em 20 de fevereiro, sÃ³ na Netflix.  #Netflix #Pavana #íŒŒë°˜ëŠ  Assista na Netflix: https://www.netflix.com/title/82103772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Pavana | Trailer oficial | Netflix https://www.youtube.com/@NetflixBrasil</t>
  </si>
  <si>
    <t>FHdBCx_Efg8</t>
  </si>
  <si>
    <t>Amante da temporada</t>
  </si>
  <si>
    <t>2026-02-05T23:00:31Z</t>
  </si>
  <si>
    <t>Bridgerton|Benedict|Sophie|diamante da temporada|amante|famÃ­lia bridgerton|romance de Ã©poca|drama romÃ¢ntico|sÃ©rie romÃ¢ntica|fofoca da alta sociedade|sÃ©rie baseada em livro|Netflix Brasil|Netflix Short</t>
  </si>
  <si>
    <t>Tanto eu quanto ela ficamos completamente chocadas com essa proposta. O silÃªncio foi ensurdecedor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Amante da temporada https://www.youtube.com/@NetflixBrasil  Neste novo capÃ­tulo da alta sociedade, o solteirÃ£o convicto Benedict Bridgerton finalmente encontra o amor: uma criada encantadora disfarÃ§ada em um baile de mÃ¡scaras.</t>
  </si>
  <si>
    <t>z2m8UUoJuo0</t>
  </si>
  <si>
    <t>SÃ“ NO CONTATO VISUAL</t>
  </si>
  <si>
    <t>2026-02-05T18:01:14Z</t>
  </si>
  <si>
    <t>Solteiros ilhados e desesperados|single inferno|reality show|reality coreano|drama amoroso|triÃ¢ngulo amoroso|fofoca de reality|Netflix Brasil|Netflix Short</t>
  </si>
  <si>
    <t>Cada um com sua tÃ©cnica... Quem precisa de cantada quando um olhar faz tudo?  Reality Show: Solteiros, Ilhados e Desesperados  Assista na Netflix: https://www.netflix.com/title/82028025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SÃ“ NO CONTATO VISUALhttps://www.youtube.com/@NetflixBrasil  O Inferno recebe a maior leva de solteiros atÃ© agora. Os jogos ficam mais quentes, os desafios aumentam e os encontros no ParaÃ­so podem marcar o inÃ­cio ou o fim do amor.</t>
  </si>
  <si>
    <t>wmBmm_Ve2Eg</t>
  </si>
  <si>
    <t>Por que Benedict nÃ£o reconheceu Sophie? | Bridgerton: O Podcast Oficial | Ep. 2</t>
  </si>
  <si>
    <t>2026-02-05T14:30:00Z</t>
  </si>
  <si>
    <t>BBB|Baile de MÃ¡scaras|Benedict Bridgerton|Bridgerton|Bridgerton 4 temporada|Bridgerton Brasil|Bridgerton Netflix|Jess Brownell|Lady Whistledown|Luke Thompson|Mayfair|Netflix Brasil|Podcast Bridgerton|Sophie Baek|Yerin Ha|diamante da temporada|drama de Ã©poca|elenco bridgerton|por trÃ¡s das cÃ¢meras|sÃ©rie de romance|sÃ©ries baseadas em livro</t>
  </si>
  <si>
    <t>AVISO! Este podcast contÃ©m spoilers da Parte 1 da 4Âª temporada de Bridgerton.    Hannah Dodd e Claudia Jessie se juntam Ã  apresentadora Alison Hammond para falar sobre as buscas de Lady Francesca Stirling, o crescimento de Eloise ao longo das temporadas, Michaela Stirling como um â€œfuracÃ£o de energiaâ€ e sobre a felicidade que Ã© estar no set de Bridgerton.    TambÃ©m ouvimos Ruth Gemmell e Luke Thompson sobre a relaÃ§Ã£o em evoluÃ§Ã£o entre Lady Violet e Benedict Bridgerton nesta temporada (despertada pela Dama de Prata) e sobre o talento de Violet para estar sempre um passo Ã  frente de seus filhos.    Novos episÃ³dios de Bridgerton: O Podcast Oficial sÃ£o lanÃ§ados semanalmente.    Confira todos os episÃ³dios em Ã¡udio no @stillwatchingnetflix ou ouÃ§a no Spotify, Apple Podcasts ou em qualquer outra plataforma de Ã¡udio.    Assista Ã  4Âª temporada de Bridgerton na Netflix: https://www.netflix.com/title/80232398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Por que Benedict nÃ£o reconheceu Sophie? | Bridgerton: O Podcast Oficial | Ep. 2  https://www.youtube.com/@NetflixBrasil    Neste novo capÃ­tulo da alta sociedade, o solteirÃ£o convicto Benedict Bridgerton finalmente encontra o amor: uma criada encantadora disfarÃ§ada em um baile de mÃ¡scaras.</t>
  </si>
  <si>
    <t>ZQhR8DH_g-A</t>
  </si>
  <si>
    <t>Os Dinossauros | Trailer oficial | Netflix</t>
  </si>
  <si>
    <t>2026-02-05T14:00:00Z</t>
  </si>
  <si>
    <t>Amblin|Dinossauros|Os Dinossauros|Steven Spielberg|T-Rex|Tiranossauro Rex|animais extintos|dinossauros para crianÃ§as|documentÃ¡rio|documentÃ¡rio para famÃ­lia|evoluÃ§Ã£o|fÃ³sseis|histÃ³ria natural|jurÃ¡ssico|natureza|paleontologia|prÃ©-histÃ³rico|sÃ©rie dinossauro|sÃ©rie natureza|vida selvagem</t>
  </si>
  <si>
    <t>Mergulhe no universo de 'Os Dinossauros', uma jornada Ã©pica por um mundo perdido. Esta sÃ©rie documental revolucionÃ¡ria do produtor executivo Steven Spielberg, da Amblin Entertainment e da premiada equipe por trÃ¡s de 'A Vida no Nosso Planeta' acompanha a ascensÃ£o e queda dos dinossauros ao longo de milhÃµes e milhÃµes de anos. Com narraÃ§Ã£o em inglÃªs do vencedor do OscarÂ® Morgan Freeman. Assista a 'Os Dinossauros', sÃ³ na Netflix, em 6 de marÃ§o.  Assista na Netflix: https://www.netflix.com/title/81612720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Os Dinossauros | Trailer oficial | Netflix https://www.youtube.com/@NetflixBrasil</t>
  </si>
  <si>
    <t>dzfIVoWbk1Y</t>
  </si>
  <si>
    <t>Namorado por Assinatura | Teaser oficial | Netflix</t>
  </si>
  <si>
    <t>2026-02-05T00:00:00Z</t>
  </si>
  <si>
    <t>Blackpink|Jisoo|Namorado por Assinatura|Netflix|Seo In-guk|comÃ©dia romÃ¢ntica|lanÃ§amento de marÃ§o|namoro|namoro por assinatura|namoro virtual|romance|romcom|serviÃ§o de namoro|uma sÃ©rie Netflix|uma sÃ©rie dramÃ¡tica Netflix|ë„·í”Œë¦­ìŠ¤|ì›”ê°„ë‚¨ì¹œ</t>
  </si>
  <si>
    <t>Seo Mi-rae keletihan kerana kerja. Cinta? Itu perkara terakhir dalam fikirannya. Namun, perkhidmatan janji temu maya mencetuskan perasaan dan peluang untuk hubungan cinta.  Boyfriend on Demand akan datang pada 6 Mac, hanya di Netflix  #Netflix #BoyfriendonDemand #ì›”ê°„ë‚¨ì¹œ  Assista na Netflix: https://www.netflix.com/title/82007623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Namorado por Assinatura | Teaser oficial | Netflix https://www.youtube.com/@NetflixBrasil</t>
  </si>
  <si>
    <t>N2vdLE1e9xg</t>
  </si>
  <si>
    <t>EU QUERO UM PRA MIMâ€¦</t>
  </si>
  <si>
    <t>2026-02-04T21:00:20Z</t>
  </si>
  <si>
    <t>Bridgerton|irmÃ£os bridgerton|homens apaixonados|Anthony|Benedict|Colin|famÃ­lia bridgerton|romance de Ã©poca|drama romÃ¢ntico|sÃ©rie romÃ¢ntica|fofoca da alta sociedade|sÃ©rie baseada em livro|Netflix Brasil|Netflix Short</t>
  </si>
  <si>
    <t>Fico na dÃºvida sobre qual Bridgerton Ã© mais apaixonado pelas suas amadas, mas aÃ­ eu lembro que todos da famÃ­lia Bridgerton nÃ£o sabem amar pouco.  SÃ©rie: Bridgerton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EU QUERO UM PRA MIMâ€¦ https://www.youtube.com/@NetflixBrasil  Neste novo capÃ­tulo da alta sociedade, o solteirÃ£o convicto Benedict Bridgerton finalmente encontra o amor: uma criada encantadora disfarÃ§ada em um baile de mÃ¡scaras.</t>
  </si>
  <si>
    <t>mBenb7O8Hnc</t>
  </si>
  <si>
    <t>MÃ¡quina de Guerra | Trailer oficial | Netflix</t>
  </si>
  <si>
    <t>2026-02-04T18:00:02Z</t>
  </si>
  <si>
    <t>Alan Ritchson|Alan Ritchson MÃ¡quina de Guerra|Armor Wars|Dennis Quaid|FicÃ§Ã£o cientÃ­fica de aÃ§Ã£o|Jai Courtney|MCU|MÃ¡quina de Guerra 2026|MÃ¡quina de Guerra Filme|MÃ¡quina de Guerra Marvel|MÃ¡quina de Guerra Netflix|MÃ¡quina de Guerra Trailer|MÃ¡quina de Guerra Trailer oficial|Netflix|Patrick Hughes|Reacher Alan Ritchson|Suspense de ficÃ§Ã£o cientÃ­fica 2026|Suspense militar|Trailer|Trailers de filme novo</t>
  </si>
  <si>
    <t>Na Ãºltima etapa da seleÃ§Ã£o para os Rangers do exÃ©rcito americano, um treinamento de uma tropa de elite se transforma em uma verdadeira luta pela sobrevivÃªncia contra uma ameaÃ§a inimaginÃ¡vel. NÃ£o perca Alan Ritchson em 'MÃ¡quina de Guerra', que estreia em 6 de marÃ§o.  Assista na Netflix: https://www.netflix.com/title/81768525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MÃ¡quina de Guerra | Trailer oficial | Netflix https://www.youtube.com/@NetflixBrasil</t>
  </si>
  <si>
    <t>3pg3pOfSaOE</t>
  </si>
  <si>
    <t>BAKI-DOU: O Samurai InvencÃ­vel | Trailer oficial | Netflix</t>
  </si>
  <si>
    <t>2026-02-04T16:00:00Z</t>
  </si>
  <si>
    <t>Anime|Baki|Baki Hanma|Baki-dou|Keisuke Itagaki|Musashi Miyamoto|Netflix|O Samurai InvencÃ­vel|TMS</t>
  </si>
  <si>
    <t>A nova sÃ©rie Netflix 'BAKI-DOU: O Samurai InvencÃ­vel' tem estreia mundial marcada para quinta-feira, 26 de fevereiro de 2026, sÃ³ na Netflix.  https://www.netflix.com/bakidou    Musashi Miyamoto, o maior sÃ­mbolo de forÃ§a de todos os tempos, chega a uma arena subterrÃ¢nea que permite o uso de armas durante as lutas. Oponentes poderosos, como Doppo Orochi, Goki Shibukawa e Retsu encaram o incrÃ­vel poder de Musashi. Nas batalhas que vÃ£o acontecer, o embate serÃ¡ entre espada e punhos, e quem perder terÃ¡ que encarar a morte certa.  Prepare-se para acompanhar Baki e os demais lutadores nesse novo capÃ­tulo. EstÃ¡ na hora de descobrir quem Ã© o lutador mais forte da histÃ³ria.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BAKI-DOU: O Samurai InvencÃ­vel | Trailer oficial | Netflix  https://www.youtube.com/@NetflixBrasil    Baki e os lutadores mais fortes da arena subterrÃ¢nea encaram uma ameaÃ§a de proporÃ§Ãµes histÃ³ricas: Musashi Miyamoto, o maior samurai do JapÃ£o, que foi ressuscitado.</t>
  </si>
  <si>
    <t>9JRFzbkukpw</t>
  </si>
  <si>
    <t>EmergÃªncia Radioativa | Por Dentro da HistÃ³ria | Netflix Brasil</t>
  </si>
  <si>
    <t>2026-02-04T13:00:00Z</t>
  </si>
  <si>
    <t>Alan Rocha|Ana Costa|Bukassa Kabengele|Caio Gullane|Catalogo Netflix|Clarissa Kiste|Douglas Simon|EmergÃªncia RadioativaNetflix brasil|Fabiano Gullane|Filme|Gustavo Lipsztein|Johnny Massaro|MarÃ­a Merlino|O que assistir|Paulo Gorgulho|RecomendaÃ§Ã£o de filme|Serie|Trailer oficial|Tuca Andrada|William Costa</t>
  </si>
  <si>
    <t>O elenco e a equipe de EmergÃªncia Radioativa falam sobre a tragÃ©dia do CÃ©sio-137, em GoiÃ¢nia. Na minissÃ©rie, que se passa em 1987, fÃ­sicos, mÃ©dicos e as prÃ³prias vÃ­timas enfrentam pÃ¢nico e preconceito enquanto correm contra o tempo e arriscam suas vidas para salvar a cidade.    Assista na Netflix: https://www.netflix.com/title/81696430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EmergÃªncia Radioativa | Por Dentro da HistÃ³ria | Netflix Brasil  https://www.youtube.com/@NetflixBrasil    Inspirada em eventos reais, esta sÃ©rie acompanha fÃ­sicos e mÃ©dicos em uma corrida contra o tempo para conter um desastre radiolÃ³gico e salvar milhares de vidas.</t>
  </si>
  <si>
    <t>XIoBBFKLZcQ</t>
  </si>
  <si>
    <t>NÃ³s pessoas meio WESTON</t>
  </si>
  <si>
    <t>2026-02-03T22:00:35Z</t>
  </si>
  <si>
    <t>Patinando no amor|homens apaixonados|patinaÃ§Ã£o no gelo|danÃ§a no gelo|weston|elisa|triÃ¢ngulo amoroso|sÃ©rie de romance|Adriana Russo|Brayden|Fred|PersuasÃ£o|Jeniffer Lacopelli|Jeni Austen|Carnaval|amor de carnaval|Netflix Brasil|Netflix Short</t>
  </si>
  <si>
    <t>Se declarar para alguÃ©m que nÃ£o corresponde, definitivamente nÃ£o estava na lista de objetivos do Weston  SÃ©rie: Patinando no Amor  Assista na Netflix: https://www.netflix.com/title/81940248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NÃ³s pessoas meio WESTON https://www.youtube.com/@NetflixBrasil  Uma ex-danÃ§arina no gelo volta a competir ao lado de um novo parceiro, embora ainda pense no antigo, seu primeiro amor.</t>
  </si>
  <si>
    <t>XihsRrSPHFc</t>
  </si>
  <si>
    <t>Agora um medo: VISITA EM CASA</t>
  </si>
  <si>
    <t>2026-02-03T21:00:40Z</t>
  </si>
  <si>
    <t>Dragon Ball Z|Goku|Saiyajin|Bills|batalha dos deuses|beerus|deus da destruiÃ§Ã£o|anime|anime nostalgia|otaku|anime brasil|cultura geek|Netflix Brasil|Netflix Short</t>
  </si>
  <si>
    <t>Goku jÃ¡ se ligou que o Bills nÃ£o quer sÃ³ conversa e fugiu pra evitar treta  Anime: Dragon Ball Z: A Batalha dos Deuses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Agora um medo: VISITA EM CASA https://www.youtube.com/@NetflixBrasil</t>
  </si>
  <si>
    <t>fWQQc6NX1_4</t>
  </si>
  <si>
    <t>Bridgerton: Temporada 4 | Teaser oficial da parte 2 | Netflix</t>
  </si>
  <si>
    <t>2026-02-03T16:00:03Z</t>
  </si>
  <si>
    <t>Adjoa Andoh|Benedict|Benophie|Bridgerton|Bridgerton Teaser|Bridgerton Temporada 4|Claudia Jessie|Colin|Drama Netflix|Eloise|Estreia de Bridgerton|Fantasia|Francesca|Golda Rosheuvel|Hannah Dodd|Jonathan Bailey|Julia Quinn|Julie Andrews|Kanthony|Luke Newton|Luke Thompson|Michaela|Netflix|Nicola Coughlan|Penelope|Polin|RegÃªncia|Romance|Ruth Gemmell|Shondaland|Simone Ashley|Sophie|SÃ©rie Netflix|Yerin Ha</t>
  </si>
  <si>
    <t>Mergulhe em um romance novamenteâ€¦ A temporada 4 de Bridgerton estÃ¡ de volta no dia 26 de fevereiro.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Bridgerton: Temporada 4 | Teaser oficial da parte 2 | Netflix  https://www.youtube.com/@NetflixBrasil    Neste novo capÃ­tulo da alta sociedade, o solteirÃ£o convicto Benedict Bridgerton finalmente encontra o amor: uma criada encantadora disfarÃ§ada em um baile de mÃ¡scaras.</t>
  </si>
  <si>
    <t>imVC5J3_C6Y</t>
  </si>
  <si>
    <t>Corta-fogo | Trailer oficial | Netflix</t>
  </si>
  <si>
    <t>2026-02-03T15:00:00Z</t>
  </si>
  <si>
    <t>BelÃ©n Cuesta|Candela MartÃ­nez|Cinema espanhol 2026|Corta-fogo|Corta-fogo Netflix|David Victori|Diana GÃ³mez|Enric Auquer|Filme espanhol Netflix|JoaquÃ­n Furriel|Mika Arias|Netflix|Netflix Espanha|Netflix estreia 2026|crianÃ§a desaparecida|desaparecimento misterioso|drama|filme|filmes de suspense|incÃªndio florestal|mistÃ©rio|mistÃ©rio na floresta|suspense psicolÃ³gico</t>
  </si>
  <si>
    <t>ApÃ³s a morte do marido, Mara, sua Ãºnica filha Lide e alguns parentes viajam para a casa de veraneio da famÃ­lia no meio da floresta, com a esperanÃ§a de curar traumas do passado e preparar o imÃ³vel para venda. No entanto, o que era para ser uma despedida se transforma em um pesadelo: Lide desaparece justamente quando um incÃªndio se alastra pela mata.  Isolados, sem ajuda e com o fogo cada vez mais prÃ³ximo, a famÃ­lia entra na mata em uma desesperada corrida contra o tempo. A Ãºnica esperanÃ§a que eles tÃªm parece ser Santi, o guarda florestal local, mas tudo parece ser uma ilusÃ£o diante das suspeitas que vÃ£o surgindo. Encurralada pelo medo, luto e segredos profundos, Mara comeÃ§a a perceber que o fogo nÃ£o Ã© a Ãºnica ameaÃ§aâ€¦ AlguÃ©m estÃ¡ mentindo. Neste intenso suspense psicolÃ³gico com direÃ§Ã£o de David Victori, tensÃµes, perdas e desconfianÃ§as se misturam, levando a um final imprevisÃ­vel. O filme estreia na Netflix dia 20 de fevereiro. Com BelÃ©n Cuesta, Enric Auquer, JoaquÃ­n Furriel e Diana GÃ³mez.  Assista na Netflix: https://www.netflix.com/title/81744440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Corta-fogo | Trailer oficial | Netflix https://www.youtube.com/@NetflixBrasil  A pequena Lide desaparece na floresta enquanto a famÃ­lia se prepara para deixar a casa. Agora, sua mÃ£e precisa encontrÃ¡-la antes do incÃªndio que se aproxima.</t>
  </si>
  <si>
    <t>yv7-li2vClE</t>
  </si>
  <si>
    <t>Stranger Things: HistÃ³rias de 85</t>
  </si>
  <si>
    <t>2026-02-02T22:30:30Z</t>
  </si>
  <si>
    <t>Stranger Things|Stranger Things: HistÃ³rias de 85|Stranger Things versÃ£o de animaÃ§Ã£o|Mundo Invertido|Hawkins|Anos 80|Eleven|Mike|Dustin|Lucas|Max|Nostalgia|FÃ£s de Stranger Things Netflix Brasil|Netflix Short</t>
  </si>
  <si>
    <t>Algo no Mundo Invertido sobreviveu. EntÃ£o Eleven, Mike, Max, Lucas, Dustin e Will estÃ£o de voltaâ€¦ quem aÃ­ estava com saudades de uma aventura em Hawkins??  SÃ©rie: Stranger Things: HistÃ³rias de 85  Assista na Netflix: https://www.netflix.com/title/81398722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Stranger Things: HistÃ³rias de 85 https://www.youtube.com/@NetflixBrasil</t>
  </si>
  <si>
    <t>MBpS5oxnpLQ</t>
  </si>
  <si>
    <t>SABOR 2016</t>
  </si>
  <si>
    <t>2026-02-02T21:00:32Z</t>
  </si>
  <si>
    <t>Memes de 2016|2026 Ã© o novo 2016|NXT|anime|memes da internet|2016|nostalgia de 2016|memes antigos|cultura otaku|animes|melhores animes de 2016|Netflix Brasil|Netflix Short</t>
  </si>
  <si>
    <t>Na Ã©poca de â€œOLHA O GÃSâ€, a gente era feliz e nÃ£o sabia.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SABOR 2016 https://www.youtube.com/@NetflixBrasil</t>
  </si>
  <si>
    <t>7MjdCsggJZ0</t>
  </si>
  <si>
    <t>Bills: ðŸ¤—ðŸ‘€ðŸ˜‰ðŸ™‚ Vegeta: ðŸ‘€ðŸ¤¨ðŸ¤”ðŸ˜¬</t>
  </si>
  <si>
    <t>2026-02-02T17:00:17Z</t>
  </si>
  <si>
    <t>dragon ball z|batalha dos deuses|bills|beerus|deus da destruiÃ§Ã£o|vegeta|bulma|festa da bulma|cena tensa|anime|anime nostalgia|otaku|anime brasil|cultura geek|Netflix Brasil|Netflix Short</t>
  </si>
  <si>
    <t>Do nada, o Deus da DestruiÃ§Ã£o ficou a fim de festejarâ€¦ suspeito e aleatÃ³rio. Uma cena digna de CLIMÃƒOOO.  Anime: Dragon Ball Z: Batalhas dos Deuses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Bills: ðŸ¤—ðŸ‘€ðŸ˜‰ðŸ™‚ Vegeta: ðŸ‘€ðŸ¤¨ðŸ¤”ðŸ˜¬ https://www.youtube.com/@NetflixBrasil</t>
  </si>
  <si>
    <t>Bridgerton: Temporada 4 | Por dentro do baile de mÃ¡scaras | Netflix</t>
  </si>
  <si>
    <t>2026-02-02T16:00:00Z</t>
  </si>
  <si>
    <t>Bridgerton|Bridgerton temporada 4|Florence Hunt|Netflix|Temporada 4|baile de mÃ¡scaras|bastidores|casamento|drama|encontrar o amor|guardar segredos|inteligente|romance|romÃ¢ntico|tÃ³rrido</t>
  </si>
  <si>
    <t>Florence Hunt mostra os bastidores do grandioso baile de mÃ¡scaras que acontece na temporada 4 de 'Bridgerton'.    Assista na Netflix: https://www.netflix.com/title/81511877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Bridgerton: Temporada 4 | Por dentro do baile de mÃ¡scaras | Netflix  https://www.youtube.com/@NetflixBrasil    Neste novo capÃ­tulo da alta sociedade, o solteirÃ£o convicto Benedict Bridgerton finalmente encontra o amor: uma criada encantadora disfarÃ§ada em um baile de mÃ¡scaras.</t>
  </si>
  <si>
    <t>kbTtGMHn87E</t>
  </si>
  <si>
    <t>Stranger Things: HistÃ³rias de 85 | Teaser oficial | Netflix</t>
  </si>
  <si>
    <t>2026-02-02T14:00:02Z</t>
  </si>
  <si>
    <t>Dustin Henderson|Hawkins|Hopper|IrmÃ£os Duffer|Lucas Sinclair|Max Mayfield|Mike Wheeler|Mundo Invertido|Nancy Wheeler|Netflix|Onze|Steve Harrington|Stranger Things|Stranger Things HistÃ³rias de 85|Will Byers</t>
  </si>
  <si>
    <t>Parece que algo do Mundo Invertido conseguiu sobreviverâ€¦ 'Stranger Things: HistÃ³rias de 85' estreia 23 de abril, sÃ³ na Netflix.    Assista na Netflix: https://www.netflix.com/title/81398722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Stranger Things: HistÃ³rias de 85 | Teaser oficial | Netflix  https://www.youtube.com/@NetflixBrasil</t>
  </si>
  <si>
    <t>le5SYgzUdWQ</t>
  </si>
  <si>
    <t>Os melhores animes de 2016 | React | Netflix Brasil</t>
  </si>
  <si>
    <t>2026-01-30T21:30:40Z</t>
  </si>
  <si>
    <t>2016|2016 2026|2016 o novo 2026|Death Note|Discord|MC Bin laden|MC Binn|NTX|Naruto|Netflix Brasil|Pokemon|Pokemon Go|Rebelde|Sakura Card Captors|The Originals|The vampire diaries|animes|camila loures|cultura otaku|cultura pop 2016|jojoâ€™s bizarre adventure|live action Death note|melhores animes de 2016|memes antigos|nostalgia de 2016|youtube raiz</t>
  </si>
  <si>
    <t>A nostalgia coletiva em torno de 2016 bateu no NTX tambÃ©m. Foi um ano em que muitos animes gigantes estavam no auge, e o nosso YouTube era muito mais â€œraizâ€, vamos assim dizer. Sinto que minha vida naquela Ã©poca era viver de memes e YouTube (nÃ£o que hoje nÃ£o seja assim, nÃ©? rs).    E Ã© super divertido revisitar a internet de 10 anos atrÃ¡s. O CLT mais amado me stalkeou no processo, e eu tinha atÃ© esquecido de algumas coisas que foram citadas, como o anime Sakura Card Captors.    Como 2016 foi o ano do momento, separamos sÃ³ o melhor dessa Ã©poca. Memes, sÃ©ries e animes. Fica aqui um adendo curioso. Coisas que a gente questionava lÃ¡ atrÃ¡s estÃ£o voltando agora. The Vampire Diaries e Rebelde estÃ£o voltando pro catÃ¡logo. E JoJoâ€™s Bizarre Adventure continua no seu auge (teremos nova temporada de Steel Ball Run em breve).  E sem dÃºvida o melhor jogo daquela Ã©poca foi o PokÃ©mon Go. O ano em que todo mundo saiu correndo pra todos os lados caÃ§ando PokÃ©mon. Eu fazia isso. E vocÃªs, caÃ§avam tambÃ©m?    Adorei voltar ao passado e rever todos os comentÃ¡rios, memÃ³rias e referÃªncias que vocÃªs trouxeram nas redes. Sobre todos os desenhos enviados para o NTX, todos lindos. VocÃªs, como sempre, mandaram muito bem.  Se vocÃª gostou desse vÃ­deo, comenta aqui embaixo e manda mais fotos e desenhos, aqui e no Discord. Vou estar de olho em tudo. Vem conversar comigo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Os melhores animes de 2016 | React | Netflix Brasil  https://www.youtube.com/@NetflixBrasil</t>
  </si>
  <si>
    <t>dR3IBEiiujw</t>
  </si>
  <si>
    <t>Quem nunca hihi ðŸ«£</t>
  </si>
  <si>
    <t>2026-01-30T21:00:44Z</t>
  </si>
  <si>
    <t>the good doctor|shaun murphy|carly lever|series com mÃ©dicos|romance|shaun e carly|Shaun cendo fofo|Netflix Short|Netflix Brasil</t>
  </si>
  <si>
    <t>Ele tinha um objetivo: chamar a Carly Lever pra sair. No final, a felicidade foi tanta que ele foi embora junto com os presentes.  sÃ©rie: The Good Doctor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Quem nunca hihi ðŸ«£ https://www.youtube.com/@NetflixBrasil</t>
  </si>
  <si>
    <t>8wNN7Z-dOYM</t>
  </si>
  <si>
    <t>NINGUÃ‰M AGUENTA MAIS ðŸ˜­</t>
  </si>
  <si>
    <t>2026-01-30T17:00:17Z</t>
  </si>
  <si>
    <t>Pelo Prisma do Amor|Pelo Prisma do Amor Netflix|Anime Netflix|Anime Romance|Romance Anime|Anime Slice of Life|Anime Emocional|MÃªs de janeiro|Vida Adulta|Quem Nunca|CansaÃ§o Coletivo|Otaku Brasil|Anime BR|Cultura Geek</t>
  </si>
  <si>
    <t>Lili, nÃ³s te entendemos! Essa cena de Pelo Prisma do Amor Ã© a nossa cara nesse mÃªs infinito. Boa sorte a todos por aÃ­! VAMOS VENCER!  Anime: Pelo Prisma do Amor  Assista na Netflix: https://www.netflix.com/title/81498883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NINGUÃ‰M AGUENTA MAIS ðŸ˜­ https://www.youtube.com/@NetflixBrasil  Londres, dÃ©cada de 1900. Uma jovem japonesa se matricula em uma escola de arte e fica surpresa quando a rivalidade com um colega talentoso se transforma em romance.</t>
  </si>
  <si>
    <t>AKGBUXKWhps</t>
  </si>
  <si>
    <t>Bridgerton: O Podcast Oficial | EpisÃ³dio 1 | Netflix Brasil</t>
  </si>
  <si>
    <t>2026-01-30T13:26:13Z</t>
  </si>
  <si>
    <t>Bridgerton|Bridgerton 4 Temporada|Yerin Ha|Luke Thompson|Jess Brownell|Bridgerton Netflix|Bridgerton Brasil|Baile de MÃ¡scaras|Mayfair|Benedict Bridgerton|Sophie Baek|Lady Whistledown|drama de Ã©poca|sÃ©rie de romance|sÃ©ries baseadas em livro|Shondaland|Orgulho e Preconceito|Sr Darcy|Jane Austen|Netflix Brasil</t>
  </si>
  <si>
    <t>Quer saber tudo o que acontece por trÃ¡s das cÃ¢meras? Agora vocÃª pode descobrir todos os segredos de Bridgerton com o novo podcast oficial da sÃ©rie.  No primeiro episÃ³dio do Bridgerton: O Podcast Oficial, recebemos o casal protagonista interpretado por Yerin Ha e Luke Thompson. Eles conversaram com a Alison Hammond, estrela da TV britÃ¢nica, sobre a dinÃ¢mica das gravaÃ§Ãµes, segredos de bastidores e como tem sido a chegada de Yerin ao universo da sÃ©rie.   O episÃ³dio tambÃ©m mergulha no processo criativo da 4Âª temporada com a showrunner Jess Brownell, que revelou como trabalhou junto com Yerin para trazer caracterÃ­sticas especiais Ã  personagem. E ainda contou uma curiosidade deliciosa: a cena do lago foi inspirada no icÃ´nico Sr. Darcy, de Orgulho e Preconceito, uma bela homenagem Ã  Jane Austen. AlÃ©m de outros assuntos imperdÃ­veis.  E vem mais por aÃ­: toda semana teremos um novo episÃ³dio aqui no canal!   O que vocÃªs acharam da primeira parte da 4Âª temporada de Bridgerton?   Assista Bridgerton : https://www.netflix.com/browse?jbv=80232398</t>
  </si>
  <si>
    <t>8uU3fZnT3DU</t>
  </si>
  <si>
    <t>JoJo no seu dia mais fraco!</t>
  </si>
  <si>
    <t>2026-01-29T21:00:08Z</t>
  </si>
  <si>
    <t>JoJo's Bizarre Adventure|JoJo|Joseph Joestar|anime|momentos engraÃ§ados|nostalgia anime|memes de JoJo|universo otaku|Battle Tendency|melhores momentos JoJo|Netflix Short|Netflix Brasil</t>
  </si>
  <si>
    <t>CÃª piscou, o JoJo deu em cima de vocÃª!! Ele nunca perde uma oportunidade de ficar de casinho com alguÃ©m.  Anime: JoJoâ€™s Bizarre Adventure  Assista na Netflix: https://www.netflix.com/title/81595018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JoJo no seu dia mais fraco! https://www.youtube.com/@NetflixBrasil</t>
  </si>
  <si>
    <t>dI0eeN97YLw</t>
  </si>
  <si>
    <t>ELE MORDEU A BUNDA DELE!!</t>
  </si>
  <si>
    <t>2026-01-28T21:00:42Z</t>
  </si>
  <si>
    <t>Madagascar|Alex Madagascar|Marty Madagascar|Alex e Marty|mordida engraÃ§ada|amizade inesperada|comÃ©dia animada|filme Madagascar|nostalgia animaÃ§Ã£o|filmes infantis|desenho animado|DreamWorks|rei Julien|pinguins de Madagascar|zoolÃ³gico Central Park|natureza selvagem|cena engraÃ§ada|filme de comÃ©dia|Netflix Brasil|Netflix Short</t>
  </si>
  <si>
    <t>Aquele momento em que o Alex percebe que, quando o instinto fala mais alto, a natureza assume o controle total. Uma mordidinha aqui, um caos aliâ€¦ e a amizade segue firme.  Filme: Madagascar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ELE MORDEU A BUNDA DELE!! https://www.youtube.com/@NetflixBrasil</t>
  </si>
  <si>
    <t>oXmMdzk4JBI</t>
  </si>
  <si>
    <t>O Rei da TV: Silvio Santos</t>
  </si>
  <si>
    <t>2026-01-28T18:00:54Z</t>
  </si>
  <si>
    <t>Silvio Santos|O Pai da TV|O Mito|programa Silvio Santos|SBT|Silvio Santos o filme|cinebiografia|cinema nacional|Silvio Santos no cinema|rei da TV|Netflix Short|Netflix Brasil</t>
  </si>
  <si>
    <t>O auditÃ³rio mais animado do Brasil sem dÃºvida era o do Silvio Santos!  Filme: Silvio Santos vem aÃ­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Rei da TV: Silvio Santos https://www.youtube.com/@NetflixBrasil</t>
  </si>
  <si>
    <t>WZ-80cmmaaU</t>
  </si>
  <si>
    <t>Berlim e a Dama com Arminho | Teaser oficial | Netflix</t>
  </si>
  <si>
    <t>2026-01-28T14:00:00Z</t>
  </si>
  <si>
    <t>AnÃºncio de estreia de Berlim|Arte|Assalto|AÃ§Ã£o|BegoÃ±a Vargas|Berlim|Berlim e a Dama com Arminho|Da Vinci|Dama com Arminho|Estreia de 2026|Inma Cuesta|Joel SÃ¡nchez|Julio PeÃ±a FernÃ¡ndez|La casa de papel|Michelle Jenner|Pedro Alonso|Quadro|Roubo|Sevilha|Suspense|SÃ©rie Netflix Espanha|SÃ©rie de assalto|TristÃ¡n Ulloa|Universo La casa de papel</t>
  </si>
  <si>
    <t>'Berlim e a Dama com Arminho' estreia na Netflix em 15 de maio de 2026. Berlim estÃ¡ de volta mais forte do que nunca neste novo capÃ­tulo da sÃ©rie ambientada no universo de 'La casa de papel'. Desta vez, Sevilha Ã© o cenÃ¡rio da trama.  Um novo golpe de mestre estÃ¡ nascendo: o roubo de uma obra de Da Vinci. Beleza, perigo e uma elegÃ¢ncia que chega a ser um crime. O bando se reÃºne para uma missÃ£o espetacular.  Da mente de Ãlex Pina e Esther MartÃ­nez Lobato, os mesmos criadores de 'La casa de papel', com Pedro Alonso (Berlin), Michelle Jenner (Keila), TristÃ¡n Ulloa (DamiÃ¡n), BegoÃ±a Vargas (Cameron), Julio PeÃ±a FernÃ¡ndez (Roi) e Joel SÃ¡nchez (Bruce). Inma Cuesta tambÃ©m integra o elenco desta temporada. Data de estreia de 'Berlim e a Dama com Arminho': 15 de maio de 2026.  Assista na Netflix: https://www.netflix.com/title/81759581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Berlim e a Dama com Arminho | Teaser oficial | Netflix https://www.youtube.com/@NetflixBrasil  Berlim reÃºne sua gangue de ladrÃµes em Sevilha para roubar uma obra de arte de valor inestimÃ¡vel nesta sÃ©rie explosiva da dupla responsÃ¡vel por La casa de papel.</t>
  </si>
  <si>
    <t>ToFtSdP6HDI</t>
  </si>
  <si>
    <t>O samba-enredo de Bridgerton chegou | Temporada 4 | Netflix Brasil</t>
  </si>
  <si>
    <t>2026-01-28T13:00:56Z</t>
  </si>
  <si>
    <t>Bridgerton|Bridgerton 4 Temporada|Bridgerton Netflix|Samba Enredo Bridgerton|Carnaval Netflix|Bridgerton Brasil|Baile de MÃ¡scaras|Mayfair|Benedict Bridgerton|Sophie Baek|Lady Whistledown|Paolla Oliveira|Neguinho da Beija-Flor|Mayara Lima|drama de Ã©poca|sÃ©rie de romance|sÃ©ries baseadas em livro|Shondaland|Netflix Brasil|cultura brasileira|carnaval brasileiro|samba|entretenimento</t>
  </si>
  <si>
    <t>Um desfile de carnaval ou baile de mÃ¡scaras? Avenida ou Mayfair?  Esse encontro de Bridgerton com o Carnaval vem com ninguÃ©m menos que a realeza do samba Paolla Oliveira, Neguinho da Beija-Flor e Mayara Lima, entregando tudo.  A parte 1 da 4Âª temporada de Bridgerton chega dia 29 de janeiro.  Assista Bridgerton : https://www.netflix.com/browse?jbv=80232398</t>
  </si>
  <si>
    <t>GWOXpISg-Ms</t>
  </si>
  <si>
    <t>Se Esse Amor Desaparecesse Hoje | TRAILER OFICIAL | Netflix</t>
  </si>
  <si>
    <t>2026-01-28T00:00:01Z</t>
  </si>
  <si>
    <t>Agridoce|AmnÃ©sia|Apaixonar|Choo Young-Woo|Drama Coreano|Netflix|Primeiro Amor|Romance|Se Esse Amor Desaparecesse Hoje|Shin Si-A</t>
  </si>
  <si>
    <t>Uma garota do ensino mÃ©dio acorda todos os dias sem lembrar do dia anterior. AtÃ© que ela comeÃ§a a namorar um colega tÃ­mido. SerÃ¡ que esse amor resiste a recomeÃ§os diÃ¡rios?    Se Esse Amor Desaparecesse Hoje | 3 DE FEVEREIRO , SÃ“ NA NETFLIX    Assista na Netflix: https://www.netflix.com/title/82652051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 Esse Amor Desaparecesse Hoje | TRAILER OFICIAL | Netflix  https://www.youtube.com/@NetflixBrasil</t>
  </si>
  <si>
    <t>V4th1uxpARQ</t>
  </si>
  <si>
    <t>DanÃ§ar com um vampiro Ã© o que eu preciso!</t>
  </si>
  <si>
    <t>2026-01-27T21:00:37Z</t>
  </si>
  <si>
    <t>The Vampire Diaries|TVD|Damon Salvatore|Vicki Donovan|IrmÃ£os Salvatore|Team Damon|Stefan Salvatore|DiÃ¡rios de um Vampiro|SÃ©ries Netflix|Vampiros|Nostalgia|Damon e Vicki|TVD Edit|Maratona de SÃ©ries|Netflix Brasil|Netflix Short</t>
  </si>
  <si>
    <t>Junta Vicki e Damon certeza que vamos ter coas, farra e muita dancinha.  SÃ©rie: DiÃ¡rio de um Vampiro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DanÃ§ar com um vampiro Ã© o que eu preciso! https://www.youtube.com/@NetflixBrasil</t>
  </si>
  <si>
    <t>tOioN6d3ND8</t>
  </si>
  <si>
    <t>ELAS QUEREM JUSTISSA PELO ROBLOX</t>
  </si>
  <si>
    <t>2026-01-27T18:01:06Z</t>
  </si>
  <si>
    <t>roblox|justiÃ§a pelo roblox|protesto no roblox|crianÃ§as no roblox|comunidade roblox|jogos online|gaming|gamers brasil|crianÃ§as protestando|roblox brasil|cultura gamer|internet culture|ntx|felca|netflix|netflix brasil|netflix short</t>
  </si>
  <si>
    <t>Quem diria que crianÃ§as iriam protestar no Roblox por justiÃ§a, nÃ£o Ã© mesmo? As crianÃ§as usam a sua voz pra TUDO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ELAS QUEREM JUSTISSA PELO ROBLOX https://www.youtube.com/@NetflixBrasil</t>
  </si>
  <si>
    <t>PD8ajh-B9hI</t>
  </si>
  <si>
    <t>Salve Geral: Irmandade | Trailer oficial | Netflix Brasil</t>
  </si>
  <si>
    <t>2026-01-27T13:00:00Z</t>
  </si>
  <si>
    <t>Catalogo Netflix|Filme|Netflix brasil|O que assistir|RecomendaÃ§Ã£o de filme|Salve Geral Irmandade|Serie|Trailer oficial</t>
  </si>
  <si>
    <t>Durante uma onda de violÃªncia sem precedentes em SÃ£o Paulo, uma advogada ligada ao crime se envolve em uma operaÃ§Ã£o policial para resgatar a sobrinha sequestrada. Com direÃ§Ã£o de Pedro Morelli, protagonizado por Naruna Costa e Camilla DamiÃ£o e com participaÃ§Ã£o especial de Seu Jorge, o filme estreia em 11 de fevereiro, sÃ³ na Netflix.  Assista na Netflix: https://www.netflix.com/title/81758092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Salve Geral: Irmandade | Trailer oficial | Netflix Brasil https://www.youtube.com/@NetflixBrasil</t>
  </si>
  <si>
    <t>fZg6w9ulLYw</t>
  </si>
  <si>
    <t>A Arte de Sarah | Trailer oficial | Netflix</t>
  </si>
  <si>
    <t>2026-01-27T00:00:02Z</t>
  </si>
  <si>
    <t>A Arte de Sarah|Diretor Kim Jin-min|Lee Jun-hyuk|Netflix|Shin Hae-sun|crime|estreia em fevereiro|lanÃ§amento de fevereiro|mistÃ©rio|policial|suspense|um drama Netflix|uma sÃ©rie Netflix|ë„·í”Œë¦­ìŠ¤|ë ˆì´ë”” ë‘ì•„</t>
  </si>
  <si>
    <t>Ela criou uma identidade baseada em mentiras. AtÃ© que um corpo Ã© descoberto em Seul, e um policial implacÃ¡vel comeÃ§a a investigÃ¡-la.  'A Arte de Sarah' estreia em 13 de fevereiro, sÃ³ na Netflix  #Netflix #AArteDeSarah #ë ˆì´ë””ë‘ì•„  Assista na Netflix: https://www.netflix.com/title/81904994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Arte de Sarah | Trailer oficial | Netflix https://www.youtube.com/@NetflixBrasil  Ela criou uma nova identidade baseada em mentiras. Quando um corpo Ã© descoberto em Seul, um policial implacÃ¡vel comeÃ§a a investigÃ¡-la.</t>
  </si>
  <si>
    <t>yE7gsRttp70</t>
  </si>
  <si>
    <t>O COMEÃ‡O DE STELENA</t>
  </si>
  <si>
    <t>2026-01-26T21:01:07Z</t>
  </si>
  <si>
    <t>O comecinho do nosso casal Stelena.  SÃ©rie: DiÃ¡rio de um Vampiro  Assista na Netflix: https://www.netflix.com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O COMEÃ‡O DE STELENA https://www.youtube.com/@NetflixBrasil</t>
  </si>
  <si>
    <t>srX-3nN4hkc</t>
  </si>
  <si>
    <t>Amiga, sÃ³ um conselho aquiâ€¦</t>
  </si>
  <si>
    <t>2026-01-25T21:00:51Z</t>
  </si>
  <si>
    <t>custe o que custar|drama|thriller|sÃ©rie dramÃ¡tica|seria intensa|suspeito de crime|filha desaparecida|advogada|serie baseado em livro|investigaÃ§Ã£o de assassinato|mistÃ©rio policial|tensÃ£o psicolÃ³gica|drama de investigaÃ§Ã£o|Netflix Brasil|Netflix Short</t>
  </si>
  <si>
    <t>Ele mais atrapalhando do que ajudandoâ€¦ Um lembrete aqui: nunca fale que gostou da morte de alguÃ©m se vocÃª Ã© suspeito  SÃ©rie: Custe o que custar  Assista na Netflix: https://www.netflix.com/title/81744421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Amiga, sÃ³ um conselho aquiâ€¦ https://www.youtube.com/@NetflixBrasil  Em busca da filha que fugiu, um pai desesperado acaba envolvido em um caso de assassinato e descobre segredos que podem destruir sua famÃ­lia de vez.</t>
  </si>
  <si>
    <t>UZ5IizgfygY</t>
  </si>
  <si>
    <t>NÃƒO FALA ESSE NOME PFV</t>
  </si>
  <si>
    <t>2026-01-25T15:00:49Z</t>
  </si>
  <si>
    <t>Dinheiro Suspeito|treta policial|grana roubada|Elenco de peso|Cinema|Hollywood|Filmes 2026|Melhores atores|MilhÃµes de dÃ³lares|Roubo|Dinheiro escondido|Adrenalina|Cinema de aÃ§Ã£o|filme de policial|Matt Damon|Ben Affleck|Casey Affleck|Hong Chau|Ving Rhames|Ron Perlman|Michael Stuhlbarg|Paul Walter Hauser|Netflix Short|Netflix Brasil</t>
  </si>
  <si>
    <t>Foi mexer com o JD e levou um sacode pra ficar esperto, as cenas de Dinheiro Suspeito entregando babado, confusÃ£o y gritaria kkkk  Filme:Dinheiro Suspeito  Assista na Netflix: https://www.netflix.com/title/81915745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NÃƒO FALA ESSE NOME PFV https://www.youtube.com/@NetflixBrasil  Quando uma equipe de policiais de Miami encontra milhÃµes de dÃ³lares em um muquifo usado como esconderijo, a confianÃ§a fica abalada e todos viram suspeitos.</t>
  </si>
  <si>
    <t>VokFvlVMlTc</t>
  </si>
  <si>
    <t>ELLE WOODS NÃƒO TÃ PRA BRINCADEIRA</t>
  </si>
  <si>
    <t>2026-01-24T21:00:27Z</t>
  </si>
  <si>
    <t>Legalmente Loira|Legally Blonde|Elle Woods|Reese Witherspoon|Harvard Law|Faculdade de Direito|ComÃ©dia RomÃ¢ntica|Filme ClÃ¡ssico|Anos 2000|Y2K|advogada|defendendo crime|Netflix Brasil|Netflix Short</t>
  </si>
  <si>
    <t>Em pensar que a diva Elle Woods desvendou o caso por causa do concurso da camiseta molhada Belta Delta Pi  Filme: Legalmente Loira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ELLE WOODS NÃƒO TÃ PRA BRINCADEIRA https://www.youtube.com/@NetflixBrasil</t>
  </si>
  <si>
    <t>NMyyBIzSq7g</t>
  </si>
  <si>
    <t>Um golpe nas costa resolveu TUDO</t>
  </si>
  <si>
    <t>2026-01-24T15:00:41Z</t>
  </si>
  <si>
    <t>Guerreiras MÃ¡gicas Rayearth|Magic Knight Rayearth|MKR|Rayearth|CLAMP|Mahou Shoujo|Animes ClÃ¡ssicos|Nostalgia Anime|Animes anos 90|Manchete|SBT</t>
  </si>
  <si>
    <t>A parceria da Hikaru, Umi e Fuu, sempre juntas se ajudando em TUDO!!  Anime: Guerreiras MÃ¡gicas de Rayearth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 golpe nas costa resolveu TUDO https://www.youtube.com/@NetflixBrasil</t>
  </si>
  <si>
    <t>BaNEWIF10kw</t>
  </si>
  <si>
    <t>Reality Show dos Animes + Roblox | React | Netflix Brasil</t>
  </si>
  <si>
    <t>2026-01-23T22:08:32Z</t>
  </si>
  <si>
    <t>NTX|BBB|comunidade otaku|naruto|one piece|saitama|sasuke|sanji|a casa mais vigiada do brasil|demon slayer|nico robin|roblox|protesto no roblox|felca|ana paula|tretas do bbb|reality show|reality show dos animes|bbb dos animes|vilÃ£o do bbb|personagens de anime|casa mais vigiada|bbb news|planta da ediÃ§Ã£o|BBB26|roblox brasil|Netflix Brasil</t>
  </si>
  <si>
    <t>A casa mais vigiada do Brasil comeÃ§ou e a gente sempre acaba viciado naqueles Ã­cones que surgem, nÃ©? (Sejamos sinceros: ver treta desse pessoal Ã© o passatempo favorito de muitos). Como bons otakus que somos, tambÃ©m amamos acompanhar animes brabos, lutas Ã©picas e personagens que Ã s vezes ficam fazendo VT. Eu pararia tudo agora pra ver a casa mais vigiada dos animes! JÃ¡ imaginou quem chegaria no Top 3? E assim nosso CLT otaku fez um Ã³timo trabalho em trazer esse time; com toda certeza a Nico Robin seria a jogadora mais misteriosa da casa.  Ficamos de olho em tudo, nÃ£o Ã© sÃ³ de anime que a gente vive, tÃ¡? Acompanhamos fofoca tambÃ©m! O NTX trouxe a pauta do Roblox essa semana. E gente, fiquei chocada (FICAMOS!), nunca pensei que iria viver pra ver crianÃ§as protestando por justiÃ§a dentro do jogo. O que vocÃªs tÃªm a dizer sobre isso? AlguÃ©m aqui participou do protesto no Roblox?  Mas voltando pro nosso reality: quem vocÃª gostaria de ver nesse TTT, hein? Qual seria o pÃ³dio perfeito? Hoje eu tÃ´ bem comunicativa e quero conversar com meus otakus favoritos, entÃ£o comenta aÃ­: quem faltou entrar na casa mais vigiada! E a todos que mandaram mensagens, desenhos e tudo mais: NÃ“S AMAMOS e queremos receber mais!</t>
  </si>
  <si>
    <t>HXZGkYicEuA</t>
  </si>
  <si>
    <t>Um recado mais que especial do Jake Connelly pro Brasil</t>
  </si>
  <si>
    <t>2026-01-23T19:00:37Z</t>
  </si>
  <si>
    <t>jake connelly|stranger things|stranger things 5|st5|derek|derek turnbow|shoutout jake connelly|recado especial|vai tomar na peida|fandom stranger things|fÃ£s de stranger things|brasil stranger things|netflix|netflix brasil|netflix short</t>
  </si>
  <si>
    <t>Eu vivi pra ver o Jake Connelly falar â€œvai tomar na peidaâ€ que nem o Derek... Ele sabe que fez histÃ³ria!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 recado mais que especial do Jake Connelly pro Brasil https://www.youtube.com/@NetflixBrasil  Vecna se prepara para destruir o mundo, e o grupo precisa arriscar tudo para derrotÃ¡-lo de uma vez por todas.</t>
  </si>
  <si>
    <t>Ntwg89XtWLs</t>
  </si>
  <si>
    <t>Bridgerton: Temporada 4 | ConheÃ§a Sophie Baek | Netflix</t>
  </si>
  <si>
    <t>2026-01-23T14:00:00Z</t>
  </si>
  <si>
    <t>Benedict Bridgerton|Bridgerton|Bridgerton temporada 4|Luke Thompson|Netflix|Sophie Baek|Yerin Ha|casamento|drama|encontrar o amor|guardar segredos|inteligente|romance|romÃ¢ntico|temporada 4|tÃ³rrido</t>
  </si>
  <si>
    <t>Yerin Ha, Luke Thompson e outros talentos mostram os bastidores da histÃ³ria de amor desta temporada entre Benedict Bridgerton e Sophie Baek.    Assista na Netflix: https://www.netflix.com/title/81511877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Bridgerton: Temporada 4 | ConheÃ§a Sophie Baek | Netflix  https://www.youtube.com/@NetflixBrasil    Neste novo capÃ­tulo da alta sociedade, o solteirÃ£o convicto Benedict Bridgerton finalmente encontra o amor: uma criada encantadora disfarÃ§ada em um baile de mÃ¡scaras.</t>
  </si>
  <si>
    <t>JCSmKCX-agc</t>
  </si>
  <si>
    <t>Pavana | Teaser Oficial | Netflix Brasil</t>
  </si>
  <si>
    <t>2026-01-23T01:00:00Z</t>
  </si>
  <si>
    <t>Byun Yo-han e Moon Sang-min|Go Ah-sung|Kdrama|Netflix Brasil|Pavane|Pavane Filme|Pavane Netflix|Pavane Trailer|Pavane filme coreano|cinema coreano|filme de Drama|lanÃ§amento Netflix 2026</t>
  </si>
  <si>
    <t>O que acontece quando trÃªs pessoas solitÃ¡rias se encontram? Uma jornada sensÃ­vel sobre acolhimento e a natureza do amor comeÃ§a a ser escrita. Prepare o lenÃ§o: o filme coreano Pavana chega no dia 20 de fevereiro, sÃ³ na Netflix.  Assista na Netflix: https://www.netflix.com/title/82103772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Pavana | Teaser Oficial | Netflix Brasil https://www.youtube.com/@NetflixBrasil  TrÃªs pessoas solitÃ¡rias se conhecem trabalhando em uma loja de departamento e encontram consolo umas nas outras, explorando a conexÃ£o e a natureza do amor.</t>
  </si>
  <si>
    <t>wIyl-I0VSgo</t>
  </si>
  <si>
    <t>DAN DA DAN - Temporada 2 | Bastidores com comentÃ¡rios do diretor Yamashiro | Netflix</t>
  </si>
  <si>
    <t>2026-01-23T00:00:00Z</t>
  </si>
  <si>
    <t>DANDADAN|Netflix|anime</t>
  </si>
  <si>
    <t>Temporada 2 de 'DAN DA DAN' JÃ¡ disponÃ­vel na Netflix https://www.netflix.com/title/82025062  Neste vÃ­deo especial de bastidores, o diretor Fuga Yamashiro detalha o processo de animaÃ§Ã£o e fala sobre a criaÃ§Ã£o da temporada 2 de 'DAN DA DAN'.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DAN DA DAN - Temporada 2 | Bastidores com comentÃ¡rios do diretor Yamashiro | Netflix https://www.youtube.com/@NetflixBrasil  O mistÃ©rio sobre a famÃ­lia de Jiji entra em ebuliÃ§Ã£o quando Momo, Okarun e a Velha Turbo investigam um balneÃ¡rio de fontes termais tÃ£o estranho quanto os segredos que esconde.</t>
  </si>
  <si>
    <t>k3Hq50H-DHQ</t>
  </si>
  <si>
    <t>Todos os DINOSSAUROS de Jurassic World | Netflix Brasil</t>
  </si>
  <si>
    <t>2026-01-22T22:19:47Z</t>
  </si>
  <si>
    <t>Anquilossauro|Baryonyx|Blue Jurassic World|Braquiossauro|Bryce Dallas Howard|Carnotauro|Chris Pratt|Claire Dearing|Era Mesozoica|Indominus Rex|Jurassic Park|Jurassic World|Mosassauro|Netflix Brasil|Owen Grady|Pteranodonte|T Rex|Triceratops|Velociraptor|aÃ§Ã£o e aventura|dinossauros Jurassic World|dinossauros mais perigosos|ficÃ§Ã£o cientÃ­fica|filmes de dinossauro|franquia Jurassic|trilogia Jurassic World</t>
  </si>
  <si>
    <t>Entrar em Jurassic World Ã© aceitar uma verdade simples: o ser humano acha que manda, mas quem manda mesmo sÃ£o os dinossauros. Gigantes, barulhentos e absolutamente insanos. E a gente ama isso.  Reuni as maiores lendas jurÃ¡ssicas do universo Jurassic World. Tem dino que sÃ³ aparece e jÃ¡ muda o clima, tem predador que corre mais rÃ¡pido que o bom senso e tem aqueles que sÃ³ olhamâ€¦ e vocÃª jÃ¡ sabe que deu ruim.  Confesso que, pra mim, o Velociraptor segue sendo o mais intimidador de todos. Inteligente, rÃ¡pido e com aquela cara de quem tÃ¡ sempre planejando algo. Mas agora quero saber de vocÃª: qual dinossauro de Jurassic World Ã© o seu favorito?  Assista Jurassic World: https://www.netflix.com/search?q=jurassic%20&amp;jbv=80029196  SequÃªncia dos Dinos â±ï¸:  00:34 - Velociraptor  02:30 - Braquiossauro  02:59 - Anquilossauro  04:38 - Triceratops  05:30 - Pteranodonte  06:36 - Mosassauro  08:28 - Indominus Rex  09:52 - Barionix  11:27 - Tiranossauro Rex  13:03 - Carnotauro  13:25 - Sinoceratops  14:08 - T- Rex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Todos os DINOSSAUROS de Jurassic World | Netflix Brasil https://www.youtube.com/@NetflixBrasil  Uma aventura interativa do mundo de Jurassic Park, produzida por Steven Spielberg. Tome decisÃµes junto com os campistas que exploram a Ilha Nublar, e cuidado com o T-Rex!</t>
  </si>
  <si>
    <t>8hlLHGU4Hfc</t>
  </si>
  <si>
    <t>ERA O MEU SONHO ME APAIXONAR ASSIM</t>
  </si>
  <si>
    <t>2026-01-22T21:00:08Z</t>
  </si>
  <si>
    <t>legalmente loira|legalmente loira 2|elle woods|reese witherspoon|amor a primeira vista|comedia romantica|filmes anos 2000|cena icÃ´nica|romance inesperado|meme legalmente loira|cinema nostalgia|bruise woods|chihuahua|cachorro da elle woods|direitos dos animais|netflix|netflix brasil|netflix short</t>
  </si>
  <si>
    <t>Legalmente Loira 2 provando que o romance vem de onde vocÃª menos espera.  Filme: Legalmente Loira 2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ERA O MEU SONHO ME APAIXONAR ASSIM https://www.youtube.com/@NetflixBrasil</t>
  </si>
  <si>
    <t>g1g4Nz6XEag</t>
  </si>
  <si>
    <t>Essa cena de De FÃ©rias com VocÃª ðŸ‡§ðŸ‡·ðŸ‘</t>
  </si>
  <si>
    <t>2026-01-21T23:00:54Z</t>
  </si>
  <si>
    <t>Poppy e Alex|De FÃ©rias com VocÃª|Emily Henry|Casal de amigos|romance de verÃ£o|livros de romance|melhor casal|Poppy Wright|Alex Nilsen|mÃºsicas brasileiras|Evinha|filme de romance|Netflix Brasil|Netflix Short</t>
  </si>
  <si>
    <t>O Brasil servindo TUDO! AtÃ© a melhor mÃºsica do filme 'O Amor Pode Ser Traduzido' Ã© nossa. ðŸ‡§ðŸ‡·  Filme: De fÃ©rias com vocÃª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Essa cena de De FÃ©rias com VocÃª ðŸ‡§ðŸ‡·ðŸ‘ https://www.youtube.com/@NetflixBrasil</t>
  </si>
  <si>
    <t>22QKL5lIY9g</t>
  </si>
  <si>
    <t>Me sinto desse jeito quando compro um look novo</t>
  </si>
  <si>
    <t>2026-01-21T22:00:06Z</t>
  </si>
  <si>
    <t>Guerreiras MÃ¡gicas de Rayearth|Magic Knight Rayearth|CLAMP|Anime ClÃ¡ssico|Anos 90|Shoujo|Guerreiras MÃ¡gicas|Rayearth|Anime de Mecha|Nostalgia Anime|melhores looks|Lucy Shidou|Marina Ryuzaki|Anne Hououji|Hikaru Shidou|Umi Ryuuzaki|Fuu Hououji|Mokona|Guru Clef|Zagato|Princesa Emeraude|divas da magica|Netflix Short|Netflix Brasil</t>
  </si>
  <si>
    <t>Eu fico ansiosa pelo momento da transformaÃ§Ã£o, sÃ³ para ver as divas com os lookinhos de batalha!  Anime: Guerreiras MÃ¡gicas de Rayearth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Me sinto desse jeito quando compro um look novo https://www.youtube.com/@NetflixBrasil</t>
  </si>
  <si>
    <t>BjM_mfKahyQ</t>
  </si>
  <si>
    <t>Eu to vivendo na Grand Line</t>
  </si>
  <si>
    <t>2026-01-21T15:00:20Z</t>
  </si>
  <si>
    <t>one piece|one piece anime|one piece netflix|one piece brasil|monkey d luffy|luffy|chapÃ©us de palha|bando do chapÃ©u de palha|mugiwara|mugiwara no ichimi|grand line|novo mundo one piece|clima da grand line|clima caÃ³tico|clima instÃ¡vel|log pose|navegaÃ§Ã£o one piece|piratas one piece|nakama|aventura pirata|anime clÃ¡ssico|anime shonen|cultura otaku|otaku brasil|meme anime|meme one piece|anime viral</t>
  </si>
  <si>
    <t>A gente vivendo igual o bando dos ChapÃ©us de Palha. Cidade com clima instÃ¡vel demais. Acho que eu conheÃ§o uma Grand Line assim.  Anime: One Piece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to vivendo na Grand Line https://www.youtube.com/@NetflixBrasil</t>
  </si>
  <si>
    <t>6PMMZB6UneI</t>
  </si>
  <si>
    <t>O Agente Noturno: Temporada 3 | Trailer oficial | Netflix</t>
  </si>
  <si>
    <t>2026-01-21T14:00:00Z</t>
  </si>
  <si>
    <t>AÃ§Ã£o|Brittany Snow|Chelsea Arrington|FBI|Fola Evans-Akingbola|Gabriel Basso|Genesis Rodriguez|Jennifer Morrison|Luciane Buchanan|Netflix|O Agente Noturno|Peter Sutherland|Rose Larkin|Shawn Ryan|SÃ©rie de AÃ§Ã£o|The Shield</t>
  </si>
  <si>
    <t>O que comeÃ§ou com uma chamada virou um chamado. Com Gabriel Basso no papel de Peter Sutherland, 'O Agente Noturno' volta em 19 de fevereiro, sÃ³ na Netflix.    Assista na Netflix: https://www.netflix.com/title/81689486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Agente Noturno: Temporada 3 | Trailer oficial | Netflix  https://www.youtube.com/@NetflixBrasil    Peter se junta a um repÃ³rter para expor o corretor e impedir um ataque terrorista, sem saber que forÃ§as muito maiores estÃ£o em aÃ§Ã£o para enterrar a verdade.</t>
  </si>
  <si>
    <t>_kYhCA6DhAg</t>
  </si>
  <si>
    <t>ProduÃ§Ãµes coreanas na Netflix em 2026 | Vamos pra prÃ³xima? | Netflix</t>
  </si>
  <si>
    <t>2026-01-21T00:00:01Z</t>
  </si>
  <si>
    <t>Netflix|Netflix 2026|Netflix Coreia|Vamos pra prÃ³xima?|conteÃºdo coreano|filmes coreanos|produÃ§Ãµes coreanas Netflix|sÃ©ries coreanas</t>
  </si>
  <si>
    <t>Prepare-se para tudo o que vocÃª vai descobrir em 2026.    As histÃ³rias que vÃ£o te emocionar, envolver e surpreender estÃ£o chegando por aqui.  Descubra seu futuro e sua prÃ³xima produÃ§Ã£o coreana favorita, sÃ³ na Netflix.    2026 chegou. Vamos pra prÃ³xima?    #VamosPraPrÃ³xima #Netflix2026 #ConteÃºdoCoreano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ProduÃ§Ãµes coreanas na Netflix em 2026 | Vamos pra prÃ³xima? | Netflix  https://www.youtube.com/@NetflixBrasil</t>
  </si>
  <si>
    <t>gRc9M73SyMA</t>
  </si>
  <si>
    <t>SEM BRIGA AQUI HEIN</t>
  </si>
  <si>
    <t>2026-01-20T22:00:46Z</t>
  </si>
  <si>
    <t>Peaky Blinders|Thomas Shelby|Sem briga|mÃ¡fia|cenas engraÃ§adas|Tommy Shelby|Arthur Shelby|FamÃ­lia Shelby|Cillian Murphy|Paul Anderson|Helen McCrory|Sophie Rundle|Joe Cole|Tom Hardy|Finn Cole|Natasha O'Keeffe|Anya Taylor-Joy|Sam Claflin|Netflix Brasil|Netflix Short</t>
  </si>
  <si>
    <t>Gente, pelo amor de Deus, vamos tentar manter a paz e NÃƒO BRIGAR. Faltam 2 meses para Peaky Blinders: O Homem Imortal.  Escutem o Thomas Shelby: sem briga aqui, hein?!  SÃ©rie: Peaky Blinders  Assista na Netflix: https://www.netflix.com/title/81028307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SEM BRIGA AQUI HEIN https://www.youtube.com/@NetflixBrasil  A famÃ­lia Shelby sofre uma perda devastadora. Com o fim da Lei Seca, quatro anos depois, Tommy decide contrabandear Ã³pio e precisa se aliar aos seus piores inimigos.</t>
  </si>
  <si>
    <t>HSOaYwO20-8</t>
  </si>
  <si>
    <t>Gente feliz nÃ£o faz mal pro marido ðŸ˜†</t>
  </si>
  <si>
    <t>2026-01-20T17:30:06Z</t>
  </si>
  <si>
    <t>Anotem isso aÃ­: Gente feliz nÃ£o faz besteira e essa cena prova tudo.  Filme: Legalmente Loira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Gente feliz nÃ£o faz mal pro marido ðŸ˜† https://www.youtube.com/@NetflixBrasil</t>
  </si>
  <si>
    <t>R5mmHYeGHnk</t>
  </si>
  <si>
    <t>Peaky Blinders: frases que impÃµem respeito | Netflix Brasil</t>
  </si>
  <si>
    <t>2026-01-20T00:00:00Z</t>
  </si>
  <si>
    <t>Anya Taylor-Joy|Arthur Shelby|Cenas Marcantes|Cillian Murphy|Compilado de Frases|DiÃ¡logos Peaky Blinders|FamÃ­lia Shelby|Finn Cole|Frases Peaky Blinders|Helen McCrory|Joe Cole|Melhores Frases|Natasha O'Keeffe|Netflix Brasil|Paul Anderson|Peaky Blinders|Peaky Blinders Netflix|Sam Claflin|Sophie Rundle|SÃ©ries Netflix|Thomas Shelby|Tom Hardy|Tommy Shelby|mafiosos|sÃ©rie com gangues|sÃ©rie dramÃ¡ticas</t>
  </si>
  <si>
    <t>A melhor frase deles Ã© sempre a prÃ³xima. Peaky Blinders Ã© aquela sÃ©rie que te prende do comeÃ§o ao fim, e nÃ£o Ã© sÃ³ pela histÃ³ria impecÃ¡vel. Os diÃ¡logos sÃ£o viciantes, diretos e carregados de poder.  Thomas Shelby nÃ£o fala muito, mas quando fala, muda tudo. Cada frase Ã© pensada, calculada e dita no momento exato. Ã‰ esse tipo de comunicaÃ§Ã£o fria e precisa que transforma diÃ¡logos simples em cenas inesquecÃ­veis.  Por isso, eu reuni as melhores frases de todas as temporadas, com foco nas falas mais marcantes do nosso mafioso preferido. Ã‰ aquele compilado perfeito pra quem jÃ¡ Ã© fÃ£ deixar no repeat e pra quem nunca viu entender por que Peaky Blinders virou um fenÃ´meno.  Agora me conta: qual frase ou momento mais te marcou na sÃ©rie?  Assista na Netflix: https://www.netflix.com/title/80002479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Peaky Blinders: frases que impÃµem respeito | Netflix Brasil https://www.youtube.com/@NetflixBrasil</t>
  </si>
  <si>
    <t>iBIbHb8FcN4</t>
  </si>
  <si>
    <t>UM OLHO NO PEIXE, OUTRO NA GRANA</t>
  </si>
  <si>
    <t>2026-01-19T23:00:55Z</t>
  </si>
  <si>
    <t>Ã‰ tanta grana envolvida que os policiais estÃ£o desconfiando deles mesmos. Com tanto dinheiro assim, fica difÃ­cil acreditar atÃ© na prÃ³pria sombra.  Filme: Dinheiro Suspeito  Assista na Netflix: https://www.netflix.com/title/81915745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 OLHO NO PEIXE, OUTRO NA GRANA https://www.youtube.com/@NetflixBrasil  Quando uma equipe de policiais de Miami encontra milhÃµes de dÃ³lares em um muquifo usado como esconderijo, a confianÃ§a fica abalada e todos viram suspeitos.</t>
  </si>
  <si>
    <t>0H-k73CvfB0</t>
  </si>
  <si>
    <t>ABSOLUTE ANIME</t>
  </si>
  <si>
    <t>2026-01-19T21:00:00Z</t>
  </si>
  <si>
    <t>Cineasta|Demon Slayer|NTX|NTX Ã© cinÃ©filo|Netflix Brasil|Netflix Short|Otaku|Power Rangers|Stranger Things|death note|eleven|final stranger things|hunter x hunter|naruto|neon genesis evangelion|one piece|one piece live action|one punch man|parasyte|sasuke</t>
  </si>
  <si>
    <t>SÃ³ um aviso, ele Ã© otaku e nÃ£o cinÃ©filo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ABSOLUTE ANIME https://www.youtube.com/@NetflixBrasil</t>
  </si>
  <si>
    <t>Ec4jFYqdORo</t>
  </si>
  <si>
    <t>A VALÃ‰RIA TÃ BEM???</t>
  </si>
  <si>
    <t>2026-01-17T23:00:17Z</t>
  </si>
  <si>
    <t>Novela Carrossel|Maria Joaquina|Cirilo|Professora Helena|Drama infantil|Momento nostalgia|SBT|InfÃ¢ncia|Maisa|Larissa Manoela|ValÃ©ria|telenovela infantil|Memes Carrossel|Coisas de crianÃ§a|VÃ­deos engraÃ§ados|Nostalgia pura|Netflix Brasil|Netlfix Short</t>
  </si>
  <si>
    <t>Essa cena de Carrossel sou muito eu quando invento de fazer drama para os meus amigos quando tÃ´ muito cansada. ðŸ˜–ðŸ¤­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VALÃ‰RIA TÃ BEM??? https://www.youtube.com/@NetflixBrasil</t>
  </si>
  <si>
    <t>dUeNf34YTX0</t>
  </si>
  <si>
    <t>Eles fazem parte da minha vida</t>
  </si>
  <si>
    <t>2026-01-17T19:00:49Z</t>
  </si>
  <si>
    <t>Stranger Things|Stranger Things 5|Eleven|Millie Bobby Brown|Finn Wolfhard|Noah Schnapp|Sadie Sink|Dustin Henderson|Will Byers|Mundo Invertido|Hawkins|Stranger Things para sempre|Final Stranger Things|Netflix Brasil|Netflix Short</t>
  </si>
  <si>
    <t>Foram 10 anos vivendo e rindo com eles. ðŸ¥ºðŸ˜…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Eles fazem parte da minha vida https://www.youtube.com/@NetflixBrasil  Vecna se prepara para destruir o mundo, e o grupo precisa arriscar tudo para derrotÃ¡-lo de uma vez por todas.</t>
  </si>
  <si>
    <t>T4FhpqnY43E</t>
  </si>
  <si>
    <t>Mapa astral do Naruto</t>
  </si>
  <si>
    <t>2026-01-17T18:00:25Z</t>
  </si>
  <si>
    <t>NTX|Signos|Astrologia|Mapa Astral|ZodÃ­aco|HorÃ³scopo|PrevisÃµes 2026|Ano AstrolÃ³gico|Ãries|Signos de Fogo|EstereÃ³tipos de Signos|Mapa Astral de Personagens|Naruto|Sasuke|Naruto Shippuden|Aldeia da Folha|One Piece|Luffy|Nakama|Death Note|Light Yagami|Kira|YuGiOh|Yugi Muto|Seto Kaiba|Duelo de Monstros|Animes Brasil|Otaku|Cultura Geek|Personagens de Anime|Melhores Animes|Nostalgia Anime</t>
  </si>
  <si>
    <t>Eu vivi pra ver isso, gente!! Nunca pensei que iria ficar tÃ£o empolgada em saber o MAPA ASTRAL do Naruto!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Mapa astral do Naruto https://www.youtube.com/@NetflixBrasil</t>
  </si>
  <si>
    <t>LP65cduvyE0</t>
  </si>
  <si>
    <t>O significado de tanto faz</t>
  </si>
  <si>
    <t>2026-01-17T15:00:40Z</t>
  </si>
  <si>
    <t>Dinheiro Suspeito|Matt Damon|Ben Affleck|Elenco de peso|Casting incrÃ­vel|Cinema|Hollywood|Filmes 2026|Melhores atores|Amigos de Hollywood|MilhÃµes de dÃ³lares|Roubo|Dinheiro escondido|Adrenalina|Cinema de aÃ§Ã£o|filme de policial|Casey Affleck|Hong Chau|Ving Rhames|Ron Perlman|Michael Stuhlbarg|Paul Walter Hauser|Netflix Short|Netflix Brasil</t>
  </si>
  <si>
    <t>Quem diria que encontrar milhÃµes de dÃ³lares em um muquifo juntaria um casting tÃ£o incrÃ­vel quanto o do filme Dinheiro Suspeito. Simplesmente Matt Damon e Ben Affleck contracenando juntos de novo!  Filme: Dinheiro Suspeito  Assista na Netflix: https://www.netflix.com/title/81915745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significado de tanto faz https://www.youtube.com/@NetflixBrasil  Quando uma equipe de policiais de Miami encontra milhÃµes de dÃ³lares em um muquifo usado como esconderijo, a confianÃ§a fica abalada e todos viram suspeitos.</t>
  </si>
  <si>
    <t>ZzXoIWDplr8</t>
  </si>
  <si>
    <t>De Repente Humana | CLIPE OFICIAL | Netflix</t>
  </si>
  <si>
    <t>2026-01-17T08:00:00Z</t>
  </si>
  <si>
    <t>ComÃ©dia|Criaturas MÃ­ticas|De Repente Humana|Drama Coreano|Fantasia|Jang Dong-joo|Kim Hye-yoon|Lee Si-woo|Lomon|Netflix|Peculiar|Romance</t>
  </si>
  <si>
    <t>Ela ganha a vida realizando desejos. Amor nÃ£o estava nos planos. Uma cÃ­nica raposa de nova caudas conhece um gentil jogador de futebol, e um desejo mal-sucedido desencadeia um romance mÃ¡gico, caÃ³tico e arrebatador.    De Repente Humana | JÃ DISPONÃVEL, SÃ“ NA NETFLIX    Assista na Netflix: https://www.netflix.com/title/82076349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 Repente Humana | CLIPE OFICIAL | Netflix  https://www.youtube.com/@NetflixBrasil    Com o poder de realizar desejos, uma Raposa de Nove Caudas cÃ­nica tem um incidente com um jogador de futebol, virando a vida dos dois de cabeÃ§a para baixo.</t>
  </si>
  <si>
    <t>qzXhYoxHsp0</t>
  </si>
  <si>
    <t>O segredo da fotografia de Sonhos de Trem</t>
  </si>
  <si>
    <t>2026-01-16T23:01:11Z</t>
  </si>
  <si>
    <t>Adolpho Veloso|Sonhos de Trem|Cinema Brasileiro|DireÃ§Ã£o de Fotografia|Filme Nacional|Cineasta|Bastidores de Cinema|Making of|ProduÃ§Ã£o Audiovisual|Diretor Premiado|Arte no Cinema|Fotografia de Filme|Por trÃ¡s das cÃ¢meras|Netflix Brasil|Netflix Short</t>
  </si>
  <si>
    <t>O premiado diretor brasileiro Adolpho Veloso fala sobre a fotografia do filme Sonhos de Trem.   Assista na Netflix: https://www.netflix.com/title/82020378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segredo da fotografia de Sonhos de Trem https://www.youtube.com/@NetflixBrasil  Um lenhador leva uma vida tranquila enquanto lida com o amor e a perda em uma Ã©poca de profundas transformaÃ§Ãµes nos Estados Unidos do comeÃ§o do sÃ©culo XX.</t>
  </si>
  <si>
    <t>btmooaRcPYk</t>
  </si>
  <si>
    <t>Finais de animes que me fizeram chorar igual Stranger Things | Tierlist | Netflix Brasil</t>
  </si>
  <si>
    <t>2026-01-16T21:49:01Z</t>
  </si>
  <si>
    <t>NTX|Demon Slayer|Power Rangers|Stranger Things|eleven|naruto|sasuke|one piece|final stranger things|one piece live action|hunter x hunter|cowboy bebop|baki hanma|bersek|one punch man|avatar a lenda de aang|death note|parasyte|neon genesis evangelion|Netflix Brasil|vai tomar na peida|derek|derek stranger things|vecna|conformity gate|episode 9 stranger things</t>
  </si>
  <si>
    <t>Tudo que chega ao fim pode significar um novo comeÃ§o, e hoje Ã© sexta-feira e cÃ¡ estamos com um tema que tocou nosso CLT: o final de Stranger Things. Foi sÃ³ eu que chorei no final dessa sÃ©rie? ESPERO QUE NÃƒO!  Pensando em finais, eu pensei: por que nÃ£o falar sobre finais de animes? Por isso, trouxe a tier list de finais de animes que merecem toda a minha atenÃ§Ã£o. O NTX Ã© contra finais que matam personagens, e o Ãºnico que ele achava digno de morrer seria o Sasukeâ€¦ Mas, ok nÃ©?!  Pro NTX, o final de Stranger Things foi escalado em 'VAI TOMAR NA PEIDA', e acredito que muitos de vocÃªs devem pensar a mesma coisa. Um final que faria o Vecna chorar seria o de Naruto Shippuden. Ã‰ um final bom, sem falar que Ã© um anime bom!  PS: sei que Demon Slayer nÃ£o acabou, e atÃ© onde assistimos, Ã³bvio que o Vecna choraria muito com a morte do Rengoku.  Agora fala pra mim: qual final de anime te fez chorar? E qual anime vocÃª mudaria o final?  Comenta aÃ­ embaixo, manda e-mail, compartilha e vem conversar comigo nos comentÃ¡rios, que eu tÃ´ de OLHO em tudo!</t>
  </si>
  <si>
    <t>LiU-yGPV1aI</t>
  </si>
  <si>
    <t>Se isso Ã© estar na pior... NÃ©, Jamie Campbell Bower?</t>
  </si>
  <si>
    <t>2026-01-16T17:00:40Z</t>
  </si>
  <si>
    <t>Stranger Things|Stranger Things 5|ST5|Jamie Campbell Bower|Vecna|fandom Stranger Things|elenco Stranger Things|vida no Brasil|Brasil ama o Jamie|Hawkins|Eleven|Mike Wheeler|Will Byers|Lucas Sinclair|Dustin Henderson|Max Mayfield|Eddie Munson|Netflix|Netflix Brasil|Netflix Short|bastidores Stranger Things|role do Jamie no Brasil</t>
  </si>
  <si>
    <t>Jamie Campbell Bower aproveitou cada segundo no Brasil. O Vecna sofreu no Abismo, mas o Jamie realmente estÃ¡ vivendo a melhor vida possÃ­vel.   SÃ©rie: Stranger Things 5</t>
  </si>
  <si>
    <t>alzgIAdohm0</t>
  </si>
  <si>
    <t>Dustin e Steve para sempre!</t>
  </si>
  <si>
    <t>2026-01-15T19:00:05Z</t>
  </si>
  <si>
    <t>stranger things|stranger things 5|st5|Dustin|final do Dustin|Bardo|bastidores stranger things|backstage netflix|documentario stranger things|a Ãºltima aventura|caleb mclaughlin|caleb com as crianÃ§as|caleb fofo|momentos fofos stranger things|fandom stranger things|hawkins|fim de stranger things|netflix|netflix brasil|netflix short</t>
  </si>
  <si>
    <t>Deixa o Dustin com as coisinhas dele, deixa! TÃ£o bom ver o nosso Bardo vivendo feliz e bem - e pra sempre amigo do Steve.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Dustin e Steve para sempre!  https://www.youtube.com/@NetflixBrasil  Vecna se prepara para destruir o mundo, e o grupo precisa arriscar tudo para derrotÃ¡-lo de uma vez por todas.</t>
  </si>
  <si>
    <t>QZ1kGNoXiXY</t>
  </si>
  <si>
    <t>A baleia que esperou por seus piratas | One Piece | Netflix Brasil</t>
  </si>
  <si>
    <t>2026-01-15T16:00:00Z</t>
  </si>
  <si>
    <t>Baleia Laboon|Brook|Brook e Laboon|ChapÃ©us de Palha|Grand Line|Laboon|Luffy|Nakama|Netflix Brasil|One Piece|One Piece live action|One Piece na Netflix|Reverse Mountain|Rumbar Pirates|anime Brasil|anime emocional|cenas tristes de One Piece|fandom One Piece|histÃ³ria da Laboon|momentos emocionantes One Piece|nostalgia One Piece|otaku Brasil|promessa do Luffy</t>
  </si>
  <si>
    <t>A Laboon Ã© a prova de que, em One Piece, as histÃ³rias mais simples conseguem ser as mais dolorosas. Ela prometeu esperar seus companheiros piratas por apenas trÃªs anos, mas essa promessa acabou se transformando em uma espera de cinquenta anos. Mesmo assim, ela nunca desistiu.   Sozinha na Reverse Mountain, a Laboon continuou acreditando que os Rumbar Pirates voltariam um dia. A dor dessa espera virou cicatriz, solidÃ£o e saudade, mas tambÃ©m esperanÃ§a. Porque, no fundo, tudo o que ela queria era reencontrar seus amigos.   Agora eu quero saber de vocÃª. Essa histÃ³ria tambÃ©m te fez chorar? Qual outro momento de One Piece mais mexeu com o seu coraÃ§Ã£o?    Assista One Piece: https://www.netflix.com/search?q=one%20pie&amp;jbv=80107103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baleia que esperou por seus piratas | One Piece | Netflix Brasil  https://www.youtube.com/@NetflixBrasil</t>
  </si>
  <si>
    <t>zMOLzE1ETKo</t>
  </si>
  <si>
    <t>De Belfast ao ParaÃ­so | Trailer oficial | Netflix</t>
  </si>
  <si>
    <t>2026-01-15T14:00:02Z</t>
  </si>
  <si>
    <t>Ardal O'hanlon|Belfast|Bronagh Gallagher|Caoilfhionn Dunne|Darragh Hand|Derry Girls|Emmett Scanlan|Girls Aloud|Irlanda|Lisa Mcgee|Michelle Fairley|Nadine Coyle|Natasha O'keeffe|Nicola Coughlan|ParaÃ­so|Roisin Gallagher|Saorsie Monica Jackson|Sinead Keenan|comÃ©dia|craic|mistÃ©rio|norte da Ireland|suspense</t>
  </si>
  <si>
    <t>Ã€s vezes, tudo o que vocÃª precisa para resolver um mistÃ©rio Ã© uma boa dose de diversÃ£o. Da criadora de Derry Girls, confira 'De Belfast ao ParaÃ­so' em 12 de fevereiro, sÃ³ na Netflix.    Assista na Netflix: https://www.netflix.com/title/81758850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 Belfast ao ParaÃ­so | Trailer oficial | Netflix  https://www.youtube.com/@NetflixBrasil    TrÃªs mulheres embarcam em uma jornada caÃ³tica para tentar solucionar a morte misteriosa de uma amiga de infÃ¢ncia e, de quebra, proteger um segredo sombrio.</t>
  </si>
  <si>
    <t>wzdAyr68Ku4</t>
  </si>
  <si>
    <t>Corta-fogo | AnÃºncio de estreia | Netflix</t>
  </si>
  <si>
    <t>2026-01-15T10:00:00Z</t>
  </si>
  <si>
    <t>BelÃ©n Cuesta|Candela MartÃ­nez|Corta-fogo|Corta-fogo Netflix|David Victori|Diana GÃ³mez|Enric Auquer|JoaquÃ­n Furriel|Mika Arias|Netflix Espanha|Netflix estreia 2026|cinema espanhol 2026|crianÃ§a desaparecida|desaparecimento|drama|filme espanhol Netflix|filmes de suspense|fogo na mata|incÃªndio florestal|mistÃ©rio|mistÃ©rio na floresta|suspense na floresta|suspense psicolÃ³gico|tensÃ£o</t>
  </si>
  <si>
    <t>'Corta-fogo' estreia na Netflix dia 20 de fevereiro.  Com direÃ§Ã£o de David Victori ('Sky Rojo', 'NÃ£o MatarÃ¡s'), 'Corta-fogo' Ã© um suspense psicolÃ³gico com BelÃ©n Cuesta, JoaquÃ­n Furriel, Enric Auquer e Diana GÃ³mez.  ApÃ³s a morte do marido de Mara (BelÃ©n Cuesta), ela e a filha Lide (Candela MartÃ­nez) viajam para a casa de veraneio da famÃ­lia com o cunhado Luis (JoaquÃ­n Furriel), sua mulher Elena (Diana GÃ³mez) e seu enteado (Mika Arias) para preparar a casa para a venda. A viagem que era para encerrar um ciclo vira um pesadelo quando Lide desaparece em meio a um incÃªndio na mata local.  Em uma corrida contra o tempo, acelerada pelo fogo e por uma tensÃ£o que sÃ³ cresce, as suspeitas recaem sobre Santi (Enric Auquer), o guarda florestal, e a verdade fica cada vez mais turva.  Um filme em que o medo, a culpa e a desconfianÃ§a se incendeiam na mesma velocidade da floresta.  Assista na Netflix: https://www.netflix.com/title/81744440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Corta-fogo | AnÃºncio de estreia | Netflix https://www.youtube.com/@NetflixBrasil  A pequena Lide desaparece na floresta enquanto a famÃ­lia se prepara para deixar a casa. Agora, sua mÃ£e precisa encontrÃ¡-la antes do incÃªndio que se aproxima.</t>
  </si>
  <si>
    <t>EULiKuN2g2w</t>
  </si>
  <si>
    <t>WWE Royal Rumble 2026 | Netflix</t>
  </si>
  <si>
    <t>2026-01-15T09:00:00Z</t>
  </si>
  <si>
    <t>AÃ§Ã£o|Bron Breakker|CM|CM Punk|Cinema/RÃ¡dio/TV|Cody Rhodes|CompetiÃ§Ã£o|DocumentÃ¡rio|Empolgante|Entretenimento esportivo|Esportes|Esportes ao vivo|Esportes nÃ£o ficÃ§Ã£o|Fitness|Forte|IYO SKY|Intenso|MalhaÃ§Ã£o|Monday Night|NXT|Netflix|NostÃ¡lgico|Personagens durÃµes|ProduÃ§Ã£o|RAW|Rhea Ripley|Riade|Rivalidade|Royal rumble|Smackdown|Super Star|Superstars|TV|Triple H|Vigoroso|WWE RAW|WWE: Unreal|Wrestling|wwe</t>
  </si>
  <si>
    <t>Entre no ringue com a WWE e veja de perto a glÃ³ria e a decepÃ§Ã£o. Royal Rumble serÃ¡ transmitido ao vivo pela Netflix, direto de Riade, em 31 de janeiro. NÃ£o perca!  Assista na Netflix: https://www.netflix.com/title/82095521  Inscreva-se: https://bit.ly/31ynwtw  Sobre a Netflix: A Netflix Ã© um dos principais serviÃ§os de entretenimento do mundo com um vasto catÃ¡logo de sÃ©ries, filmes, jogos e eventos ao vivo disponÃ­veis em diversos idiomas. Nossos assinantes podem assistir, pausar e voltar a um tÃ­tulo quantas vezes quiserem, onde quer que estejam, e alterar o plano a qualquer momento.  WWE Royal Rumble 2026 | Netflix https://www.youtube.com/@NetflixBrasil  Road to WrestleMania comeÃ§a com uma maratona de lutas. Os Superstars dÃ£o tudo de si para conquistar a vitÃ³ria na lendÃ¡ria Royal Rumble Match.</t>
  </si>
  <si>
    <t>04ZPl6z4jS8</t>
  </si>
  <si>
    <t>AVISA QUE ELE Ã‰ O MELHOR!</t>
  </si>
  <si>
    <t>2026-01-14T23:00:00Z</t>
  </si>
  <si>
    <t>stranger things|stranger things 5|st5|Derek core|Derek|Jack Connelly|bastidores stranger things|backstage netflix|documentario stranger things|a Ãºltima aventura|caleb mclaughlin|caleb com as crianÃ§as|caleb fofo|momentos fofos stranger things|fandom stranger things|hawkins|fim de stranger things|netflix|netflix brasil|netflix short</t>
  </si>
  <si>
    <t>Derek apareceu na na 5Âª temporada de Stranger Things sÃ³ pra gente amar e ficar obcecada nele!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AVISA QUE ELE Ã‰ O MELHOR! https://www.youtube.com/@NetflixBrasil  Vecna se prepara para destruir o mundo, e o grupo precisa arriscar tudo para derrotÃ¡-lo de uma vez por todas.</t>
  </si>
  <si>
    <t>k9pXoGglbHc</t>
  </si>
  <si>
    <t>ImpossÃ­vel nÃ£o amar o Caleb McLaughlin</t>
  </si>
  <si>
    <t>2026-01-14T20:00:40Z</t>
  </si>
  <si>
    <t>stranger things|stranger things 5|st5|bastidores stranger things|backstage netflix|documentario stranger things|a ultima aventura|caleb mclaughlin|caleb com as crianÃ§as|caleb fofo|momentos fofos stranger things|fandom stranger things|hawkins|fim de stranger things|netflix|netflix brasil|netflix short</t>
  </si>
  <si>
    <t>NÃ£o sei o que Ã© mais bonitinho: o Caleb McLaughlin (Lucas) cantando ou a animaÃ§Ã£o das crianÃ§as. Os bastidores sempre entregando bons momentos!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ImpossÃ­vel nÃ£o amar o Caleb McLaughlin https://www.youtube.com/@NetflixBrasil  Vecna se prepara para destruir o mundo, e o grupo precisa arriscar tudo para derrotÃ¡-lo de uma vez por todas.</t>
  </si>
  <si>
    <t>ns2lp0msr_0</t>
  </si>
  <si>
    <t>SAI DAQUI SEU ALMÃ”NDEGA</t>
  </si>
  <si>
    <t>2026-01-14T16:30:24Z</t>
  </si>
  <si>
    <t>one piece|roronoa zoro|zoro one piece|espadachim one piece|zoro aura|cena zoro|luta zoro|piratas do chapÃ©u de palha|straw hat pirates|luffy|monkey d luffy|nakama|anime one piece|manga one piece|eiichiro oda|grand line|novo mundo|melhor cena one piece|fandom one piece|netflix|netflix brasil|netflix short</t>
  </si>
  <si>
    <t>O Zoro nÃ£o brinca em serviÃ§o, o nosso espadachim sempre farmando em cada luta  SÃ©rie: One Piece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SAI DAQUI SEU ALMÃ”NDEGA https://www.youtube.com/@NetflixBrasil</t>
  </si>
  <si>
    <t>u7aamjT1e1I</t>
  </si>
  <si>
    <t>Mike e Eleven pra SEMPRE</t>
  </si>
  <si>
    <t>2026-01-13T21:01:12Z</t>
  </si>
  <si>
    <t>stranger things|stranger things 5|st5|linguagem de amor|Mike e Eleven|Milli Bobby Brown|Finn Wolfhard|documentario Stranger Things|bastidores stranger things|backstage netflix|bate papo no set|momentos fofos stranger things|fim de stranger things|fandom stranger things|hawkins|netflix|netflix brasil|netflix short</t>
  </si>
  <si>
    <t>Esse casal sendo fofos do comeÃ§o atÃ© o fimâ€¦ Todas as cenas deles encostando a testa Ã© muito amorzinho.  SÃ©rie: Stranger Things  Assista na Netflix: https://www.netflix.com/title/80077209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Mike e Eleven pra SEMPRE https://www.youtube.com/@NetflixBrasil  A pequena cidade de Hawkins Ã© cenÃ¡rio de estranhos acontecimentos. ApÃ³s o desaparecimento de um garoto, surge uma menina com poderes sobrenaturais.</t>
  </si>
  <si>
    <t>hl-nmcPEhuQ</t>
  </si>
  <si>
    <t>Ele nÃ£o aguentou segurar a maionese</t>
  </si>
  <si>
    <t>2026-01-13T17:01:22Z</t>
  </si>
  <si>
    <t>bob esponja|the spongebob movie sponge out of water|bob esponja um herÃ³i fora dagua|segura a maionese|explosÃ£o de maionese|receita secreta|siri cascudo|seu siriguejo|patrick estrela|plankton|fenda do biquini|cena engraÃ§ada|filme de comÃ©dia|filme para famÃ­lia|nostalgia nickelodeon|nickelodeon|netflix|netflix brasil|netflix short</t>
  </si>
  <si>
    <t>Quem diria que salvar a receita secreta do Siri Cascudo daria essa explosÃ£o de maionese pra todos os lados!  Filme: Bob Esponja Um HerÃ³i fora D'Ã¡gua  Assista na Netflix: https://www.netflix.com/title/81312563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 nÃ£o aguentou segurar a maionese https://www.youtube.com/@NetflixBrasil  Quando Gary desaparece de repente, Bob Esponja e Patrick embarcam em uma missÃ£o imprevisÃ­vel muito alÃ©m da Fenda do BiquÃ­ni para salvar o amigo.</t>
  </si>
  <si>
    <t>p7N8IJJiSIU</t>
  </si>
  <si>
    <t>Queer Eye: Temporada 10 | Trailer oficial | Netflix</t>
  </si>
  <si>
    <t>2026-01-13T16:00:00Z</t>
  </si>
  <si>
    <t>Antoni Porowski|Bobby Berk|Jeremiah Brent|Jonathan Van Ness|Karamo Brown|LGBTQIA+|LGBTQIAPN+|Queer Eye|Queer Eye temporada 10|Tan France|queer|temporada final</t>
  </si>
  <si>
    <t>Na dÃ©cima e Ãºltima temporada, os Cinco Fabulosos vÃ£o tomar conta da capital dos EUA. Acompanhe esse time vencedor do EmmyÂ® durante momentos inesquecÃ­veis e transformaÃ§Ãµes inspiradoras nesta despedida emocionante.  NÃ£o perca a temporada final de 'Queer Eye'. Estreia em 21 de janeiro, sÃ³ na Netflix: https://netflix.com/queereye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Queer Eye: Temporada 10 | Trailer oficial | Netflix https://www.youtube.com/@NetflixBrasil  Nesta temporada final, os Cinco Fabulosos guiam herÃ³is do dia a dia em jornadas de transformaÃ§Ã£o profundas e de deixar o coraÃ§Ã£o quentinho, desta vez em Washington D.C.</t>
  </si>
  <si>
    <t>Nh9xYqTngwI</t>
  </si>
  <si>
    <t>A Viagem de Carro de Joe, de Tyler Perry | Trailer oficial | Netflix</t>
  </si>
  <si>
    <t>2026-01-13T14:00:00Z</t>
  </si>
  <si>
    <t>A Viagem de Carro de Joe|Brian|HBCU|Joe|Madea|Netflix|Tyler Perry|atravessar o paÃ­s|estrada|faculdade|viagem|viagem de carro</t>
  </si>
  <si>
    <t>Joe estÃ¡ prestes a embarcar em uma experiÃªncia inÃ©dita!  Ele leva B.J. em uma viagem de carro atravessando o paÃ­s para ensinÃ¡-lo sobre o mundo. O caminho promete muitas tensÃµes, mas tambÃ©m liÃ§Ãµes de vida.  Confira 'A Viagem de Carro de Joe', de Tyler Perry, sÃ³ na Netflix: https://www.netflix.com/title/81702432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Viagem de Carro de Joe, de Tyler Perry | Trailer oficial | Netflix https://youtube.com/NetflixBrasil</t>
  </si>
  <si>
    <t>A Arte de Sarah | Teaser oficial | Netflix</t>
  </si>
  <si>
    <t>2026-01-13T00:00:01Z</t>
  </si>
  <si>
    <t>Ela criou uma identidade baseada em mentiras. AtÃ© que um corpo Ã© descoberto em Seul, e um policial implacÃ¡vel comeÃ§a a investigÃ¡-la.  'A Arte de Sarah' estreia em 13 de fevereiro, sÃ³ na Netflix  #Netflix #AArteDeSarah  Assista na Netflix: https://www.netflix.com/title/81904994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Arte de Sarah | Teaser oficial | Netflix https://youtube.com/NetflixBrasil</t>
  </si>
  <si>
    <t>Iqsb80Zq9Kk</t>
  </si>
  <si>
    <t>Momento de emoÃ§Ã£o com o Vecna</t>
  </si>
  <si>
    <t>2026-01-12T19:00:17Z</t>
  </si>
  <si>
    <t>stranger things|stranger things 5|st5|documentario Stranger Things|bastidores stranger things|backstage netflix|bate papo no set|momentos fofos stranger things|fim de stranger things|Vecna|Jamie Campbell Bower|fandom stranger things|hawkins|netflix|netflix brasil|netflix short</t>
  </si>
  <si>
    <t>JÃ¡ estou com saudades deles. O documentÃ¡rio A Ãšltima Aventura - Nos Bastidores de Stranger Things 5 estÃ¡ disponÃ­vel.   Assista na Netflix: https://www.netflix.com/title/81684720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Momento de emoÃ§Ã£o com o Vecna https://www.youtube.com/@NetflixBrasil  Mergulhe nos bastidores da sÃ©rie dos irmÃ£os Duffer que marcou uma geraÃ§Ã£o, e confira todo o trabalho e anos de dedicaÃ§Ã£o por trÃ¡s da temporada final.</t>
  </si>
  <si>
    <t>ST2GlrUqnqA</t>
  </si>
  <si>
    <t>ONE PIECE: A SÃ©rie â€“ Temporada 2 | Teaser oficial | Netflix</t>
  </si>
  <si>
    <t>2026-01-12T15:00:02Z</t>
  </si>
  <si>
    <t>ChapÃ©us de Palha|Charithra Chandran|Chopper|Eiichiro Oda|Emily Rudd|Grand Line|Ilha de Drum|IÃ±aki Godoy|Jacob|Laboon|Lera|Mackenyu|Marvel|Miss All Sunday|Miss Wednesday|Mr. 9|Nami|Netflix|ONE PIECE|OP|OP2|Oda-Sensei|Os Unluckies|Reverse Mountain|Rumo Ã  Grand Line|T2|Taz Skylar|Usopp|Zoro|anime|assassinos|blockbuster|fantasia|lendÃ¡rios|live action|mangÃ¡|piratas|sÃ©rie|sÃ©rie de sucesso|temporada 2</t>
  </si>
  <si>
    <t>Ah, nÃ£o! Os Baroques chegaram. ONE PIECE: RUMO Ã€ GRAND LINE estreia em 10 de marÃ§o, sÃ³ na Netflix.  MAIS INFORMAÃ‡Ã•ES SOBRE ONE PIECE: RUMO Ã€ GRAND LINE ONE PIECE: A SÃ©rie, uma Ã©pica aventura pirata em alto mar da Netflix, estÃ¡ de volta para a temporada 2 trazendo adversÃ¡rios fortes e perigos nunca antes vistos. Luffy e os ChapÃ©us de Palha navegam rumo Ã  Grand Line, um lendÃ¡rio local onde perigos e maravilhas estÃ£o Ã  espreita. Nessa jornada por um mar imprevisÃ­vel, em busca do maior tesouro do mundo, a tripulaÃ§Ã£o encontrarÃ¡ ilhas bizarras e novos inimigos.  Assista na Netflix: https://www.netflix.com/title/81218765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ONE PIECE: A SÃ©rie â€“ Temporada 2 | Teaser oficial | Netflix https://www.youtube.com/@NetflixBrasil</t>
  </si>
  <si>
    <t>CBSnlRmKLLQ</t>
  </si>
  <si>
    <t>Will, o nosso SÃ¡bio: enfim em paz</t>
  </si>
  <si>
    <t>2026-01-11T22:00:10Z</t>
  </si>
  <si>
    <t>stranger things|st5|fim de stranger things|Will Byers|Mike Wheeler|Will o SÃ¡bio|Stranger Things 5|Mike e Will|cena do Will|final do Will Byers|Noah Schnapp|Finn Wolfhard|o SÃ¡bio viveu bem|Stranger Things Brasil|evoluÃ§Ã£o do Will.momentos fofos|emoÃ§Ã£o stranger things|fandom stranger things|netflix|netflix brasil|netflix short</t>
  </si>
  <si>
    <t>Aqui eu me emocionei.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Will, o nosso SÃ¡bio: enfim em paz https://www.youtube.com/@NetflixBrasil  Vecna se prepara para destruir o mundo, e o grupo precisa arriscar tudo para derrotÃ¡-lo de uma vez por todas.</t>
  </si>
  <si>
    <t>fX6KFGEc1tk</t>
  </si>
  <si>
    <t>Mensagens dos fÃ£s que emocionaram o elenco | ONE PIECE: A SÃ©rie | Netflix Brasil</t>
  </si>
  <si>
    <t>2026-01-11T15:00:00Z</t>
  </si>
  <si>
    <t>Eiichiro Oda|Emily Rudd|Going Merry|Grand Line|Inaki Godoy|Luffy live action|Mackenyu|Nakama|Netflix Brasil|OPLA|One Piece A SÃ©rie|One Piece Live Action|One Piece Netflix|One Piece temporada 2|cartas dos fÃ£s|elenco One Piece|estreias Netflix|fandom One Piece|fÃ£s de One Piece|geek Brasil|lanÃ§amentos Netflix|otaku Brasil|reaÃ§Ã£o dos atores</t>
  </si>
  <si>
    <t>IÃ±aki Godoy, Mackenyu, Taz Skylar, Emily Rudd e Jacob Romero Gibson se emocionaram lendo cartas enviadas pelos fÃ£s de ONE PIECE: A SÃ©rie - e deixaram todo mundo ainda mais ansioso por tudo o que vem pela frente na jornada do chapÃ©us de palha!    E jÃ¡ anota aÃ­: a 2Âª temporada estreia no dia 10 de marÃ§o.    Assista ONE PIECE: A SÃ©rie: https://www.netflix.com/search?q=one%20piece&amp;jbv=80217863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Mensagens dos fÃ£s que emocionaram o elenco | ONE PIECE: A SÃ©rie | Netflix Brasil  https://www.youtube.com/@NetflixBrasil</t>
  </si>
  <si>
    <t>i504upszkUw</t>
  </si>
  <si>
    <t>Max Ã© a prova viva de que dÃ¡ para correr atrÃ¡s do prejuÃ­zo</t>
  </si>
  <si>
    <t>2026-01-10T19:00:52Z</t>
  </si>
  <si>
    <t>stranger things|st5|fim de stranger things|Max|Max se formou|terminar o estudo|Max na formatura|Stranger Things Brasil|momentos fofos|emoÃ§Ã£o stranger things|fandom stranger things|netflix|netflix brasil|netflix short</t>
  </si>
  <si>
    <t>Em outra vida eu quero ser igual Ã  Max. Se organizar tudo direitinho no final dÃ¡ certo, gente!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Max Ã© a prova viva de que dÃ¡ para correr atrÃ¡s do prejuÃ­zo https://www.youtube.com/@NetflixBrasil  Vecna se prepara para destruir o mundo, e o grupo precisa arriscar tudo para derrotÃ¡-lo de uma vez por todas.</t>
  </si>
  <si>
    <t>uAyXQ7CoWMA</t>
  </si>
  <si>
    <t>O hiperfoco do Derek em peido ðŸ’¨</t>
  </si>
  <si>
    <t>2026-01-10T17:01:28Z</t>
  </si>
  <si>
    <t>derek stranger things|derek peido|derek peidao|peido stranger things|peida stranger things|humor stranger things|cena do peido|caos stranger things|final caotico|vai tomar na peida|peido no final|dialogo absurdo|meme stranger things|momento mais idiota|fandom surtado|derek hiperfoco|peido canonico|cena vergonhosa|humor infantil|terminou assim mesmo|netflix|netflix brasil|netflix short</t>
  </si>
  <si>
    <t>Por essa ninguÃ©m esperava!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hiperfoco do Derek em peido ðŸ’¨ https://www.youtube.com/@NetflixBrasil  Vecna se prepara para destruir o mundo, e o grupo precisa arriscar tudo para derrotÃ¡-lo de uma vez por todas.</t>
  </si>
  <si>
    <t>7CF6p4NmxVc</t>
  </si>
  <si>
    <t>ESSE VAI SER MEU ANOOOOO</t>
  </si>
  <si>
    <t>2026-01-10T13:00:26Z</t>
  </si>
  <si>
    <t>The Office|Michael Scott|Steve Carell|Dunder Mifflin|humor no trabalho|sÃ©ries de comÃ©dia|memes de The Office|The Office Brasil|cenas engraÃ§adas|Michael Scott moments|melhor sÃ©rie de comÃ©dia|The Office edit|2026 vai ser meu ano|ano novo|Netflix Brasil|Netflix Short</t>
  </si>
  <si>
    <t>Eu, esse ano, vou ser positiva que nem o Michael Scott. Nada vai me abalar, muito menos um atropelo!  SÃ©rie: The Office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ESSE VAI SER MEU ANOOOOO https://www.youtube.com/@NetflixBrasil</t>
  </si>
  <si>
    <t>ejfFjM5kzjg</t>
  </si>
  <si>
    <t>Parede de Gelo | Trailer oficial | Netflix</t>
  </si>
  <si>
    <t>2026-01-10T03:00:00Z</t>
  </si>
  <si>
    <t>Netflix|Parede de Gelo|anime</t>
  </si>
  <si>
    <t>'Parede de Gelo' estreia na Netflix em 2 de abril. https://www.netflix.com/title/82031883  Koyuki Hikawa Ã© uma estudante introvertida e discreta. A Ãºnica pessoa com quem ela se socializa Ã© Miki Azumi, sua amiga de infÃ¢ncia. AtÃ© que, um dia, a vida tranquila de Koyuki Ã© abalada por Minato Amamiya, um garoto que, inesperadamente, tenta ultrapassar suas barreiras.  Koyuki, Miki, Minato e Yota levam uma vida estudantil estranha e ocasionalmente frustrante, mas agradÃ¡vel, cada um com suas caracterÃ­sticas Ãºnicas. Um drama repleto de histÃ³rias que se cruzam na juventude prestes a comeÃ§ar.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Parede de Gelo | Trailer oficial | Netflix https://www.youtube.com/@NetflixBrasil</t>
  </si>
  <si>
    <t>LrfpBIuFyP4</t>
  </si>
  <si>
    <t>Bate-papo no set com Jake Connelly e Joe Keery</t>
  </si>
  <si>
    <t>2026-01-09T23:00:34Z</t>
  </si>
  <si>
    <t>stranger things|stranger things 5|st5|joe keery|jake connelly|steve harrington|derek turnbow|take a break stranger things|bastidores stranger things|backstage netflix|bate papo no set|momentos fofos stranger things|fim de stranger things|fandom stranger things|hawkins|netflix|netflix brasil|netflix short</t>
  </si>
  <si>
    <t>No meio do caos do set, rolou aquela pausa com Jake Connely e dÃ¡ vontade de ficar ali com o Joe Keery pra sempre.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Bate-papo no set com Jake Connelly e Joe Keery https://www.youtube.com/@NetflixBrasil  Vecna se prepara para destruir o mundo, e o grupo precisa arriscar tudo para derrotÃ¡-lo de uma vez por todas.</t>
  </si>
  <si>
    <t>SDc_muTH8bU</t>
  </si>
  <si>
    <t>Mapa astral dos animes | React | Netflix Brasil</t>
  </si>
  <si>
    <t>2026-01-09T21:25:13Z</t>
  </si>
  <si>
    <t>NTX|Signos|Astrologia|Mapa Astral|ZodÃ­aco|HorÃ³scopo|PrevisÃµes 2026|Ano AstrolÃ³gico|Ãries|Signos de Fogo|EstereÃ³tipos de Signos|Mapa Astral de Personagens|Naruto|Sasuke|Naruto Shippuden|Aldeia da Folha|One Piece|Luffy|Nakama|Death Note|Light Yagami|Kira|YuGiOh|Yugi Muto|Seto Kaiba|Duelo de Monstros|Animes Brasil|Otaku|Cultura Geek|Personagens de Anime|Melhores Animes|Nostalgia Anime|Geek Brasil|Anime News|Curiosidades Anime</t>
  </si>
  <si>
    <t>Todo comeÃ§o de ano tem a mesma coisa: a gente corre pros astros em busca de respostas. E eu resolvi pedir para o NTX fazer isso. Chegou a hora de falar sobre signos, astrologia e como tudo isso se encaixa no universo dos animes.  Depois de muito analisar estereÃ³tipos, surtos e personalidades, resolvi colocar alguns personagens no zodÃ­aco. E sim, pra mim o ano astrolÃ³gico sÃ³ comeÃ§a em marÃ§o, porque Ãriesâ€¦ complicado. Inclusive, nÃ£o me surpreenderia se esse fosse o signo do Sasuke.  Fiquei atenta e analisamos quais as previsÃµes e qual anime seria de cada signo do zodÃ­aco, e depois de analisar muito o NTX decidiu fazer o mapa astral do Naruto e do Sasuke.  Agora eu quero saber de vocÃª. Qual Ã© o seu signo? VocÃª concorda com os signos dos personagens? Qual anime representa melhor o seu mapa astral? E, sendo sincerosâ€¦ qual Ã© o pior signo de todos?  Comenta aqui embaixo, se inscreve no canal. Comecei o ano bem falante e prestando atenÃ§Ã£o em tudo âœ¨</t>
  </si>
  <si>
    <t>xHkh_wsSrRM</t>
  </si>
  <si>
    <t>Ele aprendeu com o MELHOR ðŸ–•ðŸŽ“</t>
  </si>
  <si>
    <t>2026-01-09T20:00:56Z</t>
  </si>
  <si>
    <t>stranger things|stranger things 5|st5|fim de stranger things|momentos fofos|despedida stranger things|elenco stranger things|final da sÃ©rie|hawkins|mundo invertido|vecna|emoÃ§Ã£o stranger things|fandom stranger things|netflix|netflix brasil|netflix short|amigos juntos|Dustin|formatura stranger things|Dustin fazendo discurso|Eddie</t>
  </si>
  <si>
    <t>O Eddie nÃ£o conseguiu fazer o tÃ£o sonhado discurso de formatura, mas o Dustin fez e lembrou dele em todos os momentos.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 aprendeu com o MELHOR ðŸ–•ðŸŽ“ https://www.youtube.com/@NetflixBrasil  Vecna se prepara para destruir o mundo, e o grupo precisa arriscar tudo para derrotÃ¡-lo de uma vez por todas.</t>
  </si>
  <si>
    <t>0ICmAywvi8Y</t>
  </si>
  <si>
    <t>VocÃªs sabem qual Ã© o melhor Wheelerâ€¦</t>
  </si>
  <si>
    <t>2026-01-09T17:10:00Z</t>
  </si>
  <si>
    <t>stranger things|stranger things 5|st5|fim de stranger things|momentos fofos|famÃ­lia wheeler|Mike|Ted|Holly|Karen|Nancy|emoÃ§Ã£o stranger things|fandom stranger things|netflix|netflix brasil|netflix short</t>
  </si>
  <si>
    <t>O melhor dos Wheeler Ã© que vocÃª nunca sabe o prÃ³ximo passo deles...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VocÃªs sabem qual Ã© o melhor Wheelerâ€¦ https://www.youtube.com/@NetflixBrasil  Vecna se prepara para destruir o mundo, e o grupo precisa arriscar tudo para derrotÃ¡-lo de uma vez por todas.</t>
  </si>
  <si>
    <t>KtDWiNqhhgQ</t>
  </si>
  <si>
    <t>Hong, A Infiltrada | TRAILER OFICIAL | Netflix</t>
  </si>
  <si>
    <t>2026-01-09T02:00:00Z</t>
  </si>
  <si>
    <t>Cho Han Gyeol|ComÃ©dia|Crime|Disputa de Poder|Drama Coreano|Ha Yoon Kyoung|Hong a Infiltrada|IndÃºstria Financeira|Ko Kyung Pyo|Local de Trabalho|Netflix|Park Shin Hye</t>
  </si>
  <si>
    <t>Uma investigadora se infiltra em uma corretora de valores mobiliÃ¡rios para expor a corrupÃ§Ã£o, mas essa missÃ£o se complica por causa do novo CEO: o ex dela.    Hong, A Infiltrada | 17 DE JANEIRO , SÃ“ NA NETFLIX    Assista na Netflix: https://www.netflix.com/title/82632109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Hong, A Infiltrada | TRAILER OFICIAL | Netflix  https://www.youtube.com/@NetflixBrasil</t>
  </si>
  <si>
    <t>1liM5AoV_xc</t>
  </si>
  <si>
    <t>Aquele amigo PALESTRINHA</t>
  </si>
  <si>
    <t>2026-01-08T21:00:05Z</t>
  </si>
  <si>
    <t>Custe o que custar|sÃ©rie de suspense|sÃ©ries baseadas em livros|sÃ©ries dramÃ¡ticas|James Nesbitt|Ruth Jones|Alfred Enoch|mistÃ©rio|Harlan Coben|sÃ©ries policiais|Netflix Brasil|Netflix Short</t>
  </si>
  <si>
    <t>Essa cena da minissÃ©rie Custe o que custar me lembra que todo grupo tem o amigo palestrinha que sabe ou corrige TUDO!  SÃ©rie: Custe o que custar  Assista na Netflix: https://www.netflix.com/title/81744421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Aquele amigo PALESTRINHA https://www.youtube.com/@NetflixBrasil  Em busca da filha que fugiu, um pai desesperado acaba envolvido em um caso de assassinato e descobre segredos que podem destruir sua famÃ­lia de vez.</t>
  </si>
  <si>
    <t>Gjq2QEIioQs</t>
  </si>
  <si>
    <t>Derek: a revelaÃ§Ã£o de Stranger Things 5</t>
  </si>
  <si>
    <t>2026-01-08T20:00:12Z</t>
  </si>
  <si>
    <t>stranger things|stranger things 5|st5|fim de stranger things|melhores momentos do Derk|Derek reizinho|cenas do Derek|momentos fofos|emoÃ§Ã£o stranger things|fandom stranger things|netflix|netflix brasil|netflix short</t>
  </si>
  <si>
    <t>Ele entregou carisma e bons deboches. Derek chegou roubando a cena em Stranger Things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Derek: a revelaÃ§Ã£o de Stranger Things 5 https://www.youtube.com/@NetflixBrasil  Vecna se prepara para destruir o mundo, e o grupo precisa arriscar tudo para derrotÃ¡-lo de uma vez por todas.</t>
  </si>
  <si>
    <t>FaYyifiY2z4</t>
  </si>
  <si>
    <t>NO MEU 2026 SÃ“ COISAS BOAS</t>
  </si>
  <si>
    <t>2026-01-08T17:00:32Z</t>
  </si>
  <si>
    <t>NTX|anime|one punch man|dan da dan|the fragrant flower|sakamoto days|one piece|otaku|cultura anime|anime de romance|metas para 2026|Netflix Brasil|animes para 2026|Netflix short</t>
  </si>
  <si>
    <t>Fazer a listinha do que seguir em 2026 e do que vai ficar em 2025â€¦ e gente, nÃ£o vai dar, algumas coisas nÃ£o vÃ£o seguir em frente. Qual anime vai seguir com vocÃªs esse ano?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NO MEU 2026 SÃ“ COISAS BOAS https://www.youtube.com/@NetflixBrasil</t>
  </si>
  <si>
    <t>LmE5lgXvAIg</t>
  </si>
  <si>
    <t>Eu amo uma duplinha</t>
  </si>
  <si>
    <t>2026-01-08T14:00:37Z</t>
  </si>
  <si>
    <t>stranger things|stranger things 5|st5|fim de stranger things|momentos fofos|despedida stranger things|elenco stranger things|final da sÃ©rie|hawkins|mundo invertido|vecna|emoÃ§Ã£o stranger things|fandom stranger things|netflix|netflix brasil|netflix short|amigos juntos|Dustin e Steve|Gaten e Djo</t>
  </si>
  <si>
    <t>Gaten Matarazzo e Joe Keery conseguindo entregar carisma dentro e fora de cena... ImpossÃ­vel nÃ£o amar eles dois juntos!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amo uma duplinha https://www.youtube.com/@NetflixBrasil  Vecna se prepara para destruir o mundo, e o grupo precisa arriscar tudo para derrotÃ¡-lo de uma vez por todas.</t>
  </si>
  <si>
    <t>bxJuhvXsRuI</t>
  </si>
  <si>
    <t>De Repente Humana | TRAILER OFICIAL | Netflix</t>
  </si>
  <si>
    <t>2026-01-08T02:00:00Z</t>
  </si>
  <si>
    <t>Ela ganha a vida realizando desejos. Amor nÃ£o estava nos planos. Uma cÃ­nica raposa de nova cauldas conhece um gentil jogador de futebol, e um desejo mal-sucedido desencadeia um romance mÃ¡gico, caÃ³tico e arrebatador.    De Repente Humana | 16 DE JANEIRO SÃ“ NA NETFLIX    Assista na Netflix: https://www.netflix.com/title/82076349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 Repente Humana | TRAILER OFICIAL | Netflix  https://www.youtube.com/@NetflixBrasil    Com o poder de realizar desejos, uma Raposa de Nove Caudas cÃ­nica tem um incidente com um jogador de futebol, virando a vida dos dois de cabeÃ§a para baixo.</t>
  </si>
  <si>
    <t>Rd8YCdY-qRU</t>
  </si>
  <si>
    <t>O melhor Batman Ã© sempre o prÃ³ximo | Netflix Brasil</t>
  </si>
  <si>
    <t>2026-01-07T22:00:00Z</t>
  </si>
  <si>
    <t>Batman|Batman Begins|Batman Lego|Batman O Cavaleiro das Trevas|Batverso|Christian Bale|Coringa|DC Comics|Gotham City|Netflix Brasil|Uma Aventura Lego|Uma Aventura Lego 2|Will Arnett|clÃ¡ssicos do cinema|cultura pop|filmes de herÃ³i|filmes do Batman|multiverso Batman|super-herÃ³i|universo DC</t>
  </si>
  <si>
    <t>Ã‰ impossÃ­vel nÃ£o se apaixonar pelo Batman! O melhor sempre Ã© o prÃ³ximo. Um clÃ¡ssico atemporal, nÃ© gente? Podem passar anos, mudar o tom, o ator ou o universo, mas a gente sempre se empolga com cada nova versÃ£o do Cavaleiro das Trevas.    Esse compilado dos Batman Lego e do Batman Begins Ã© a prova viva que nÃ£o tem como nÃ£o gostar. Fiquei tÃ£o obcecada no Ãºltimo que voltei duas vezes sÃ³ pra cantar junto com ela.    SÃ£o inÃºmeros os filmes do Batman e escolher um favorito Ã© difÃ­cil, mas comenta aÃ­ embaixo: qual Ã© o seu preferido?    Sequencia dos melhores batman â±ï¸ :    00:11 - Batman Begins    01:10 - Batman - O Cavaleiro das Trevas    06:56 - Uma Aventura Lego    07:43 - Uma Aventura Lego 2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melhor Batman Ã© sempre o prÃ³ximo | Netflix Brasil  https://www.youtube.com/@NetflixBrasil</t>
  </si>
  <si>
    <t>uNnAvt97fK0</t>
  </si>
  <si>
    <t>Eu quando aprendo um bordÃ£o novo</t>
  </si>
  <si>
    <t>2026-01-07T20:00:00Z</t>
  </si>
  <si>
    <t>Hirohiko Araki|Jojo|Jojo memes|Jojos Bizarre Adventure|Jolyne|Jotaro Kujo humor otaku|anime|cultura otaku|desafio anime|farmando aura|lutas epicas de anime|netflix brasil|netflix short|stone ocean</t>
  </si>
  <si>
    <t>Ã‰ impossÃ­vel na hora de formar aura nÃ£o gritar o ORA ORA ORA!  Anime: JoJoâ€™s Bizarre Adventure  Assista na Netflix: https://www.netflix.com/title/81595018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quando aprendo um bordÃ£o novo https://www.youtube.com/@NetflixBrasil</t>
  </si>
  <si>
    <t>NZHArUrbyQU</t>
  </si>
  <si>
    <t>LUMAX, O MELHOR CASAL</t>
  </si>
  <si>
    <t>2026-01-07T18:00:33Z</t>
  </si>
  <si>
    <t>stranger things|stranger things 5|st5|LUMAX|Max e Lucas|fim de stranger things|momentos fofos|despedida stranger things|elenco stranger things|final da sÃ©rie|hawkins|mundo invertido|vecna|emoÃ§Ã£o stranger things|fandom stranger things|netflix|netflix brasil|netflix short</t>
  </si>
  <si>
    <t>Em 2026 eu quero viver um romance que nem o deles. ðŸ¥¹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LUMAX, O MELHOR CASAL https://www.youtube.com/@NetflixBrasil  Vecna se prepara para destruir o mundo, e o grupo precisa arriscar tudo para derrotÃ¡-lo de uma vez por todas.</t>
  </si>
  <si>
    <t>iXA5utUf3g4</t>
  </si>
  <si>
    <t>Descubra seu futuro em 2026 | Vamos pra prÃ³xima? | Netflix</t>
  </si>
  <si>
    <t>2026-01-07T13:00:01Z</t>
  </si>
  <si>
    <t>A Leste do PalÃ¡cio|Avatar|Bridgerton|Cillian Murphy|Devil May Cry|DocumentÃ¡rios Netflix|Emily em Paris|Enola Holmes|Filmes 2026|Filmes Netflix|Lily Collins|Luke Thompson|Lupin|Magnatas do Crime|Millie Bobby Brown|Omar Sy|One Piece|Peaky Blinders|PrÃ©via Netflix|Sesame Street De Volta Ã  Vila SÃ©samo|SÃ©rie Netflix|SÃ©ries 2026|SÃ©ries Netflix|Teyana Taylor|Theo James</t>
  </si>
  <si>
    <t>Em 2026, vocÃª vai sofrer um golpe â€“ e atÃ© que vai gostar. VerÃ¡ antigas amizades com novos olhos, e desejarÃ¡ muito drama familiar, sÃ³ para animar o seu dia. Pode ser atÃ© que vocÃª invista em um espartilho (respire fundo). Este ano, vocÃª questionarÃ¡ tudo. Qual serÃ¡ sua prÃ³xima descoberta?    Saiba o que as cartas reservam para vocÃª em https://netflixtarot.com    Vamos pra prÃ³xima?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Descubra seu futuro em 2026 | Vamos pra prÃ³xima? | Netflix  https://www.youtube.com/@NetflixBrasil</t>
  </si>
  <si>
    <t>0Uv154k0cXA</t>
  </si>
  <si>
    <t>CORRE, MAX, CORRE!!</t>
  </si>
  <si>
    <t>2026-01-06T21:00:04Z</t>
  </si>
  <si>
    <t>stranger things|stranger things 5|st5|volume 2 stranger things|estreia stranger things|jÃ¡ disponÃ­vel stranger things|elenco stranger things|hawkins|mundo invertido|vecna|final se aproximando|max vs vecna|max e holly fugindo|will vs vecna|vecna capturou a max|fandom stranger things|netflix|netflix brasil|netflix short</t>
  </si>
  <si>
    <t>O Vecna nÃ£o esperava por essa, e muito menos euâ€¦ O Will tÃ¡ cada vez mais forte!   SÃ©rie: Stranger Things  Assista na Netflix: https://www.netflix.com/title/82029518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CORRE, MAX, CORRE!! https://www.youtube.com/@NetflixBrasil  Vecna se prepara para destruir o mundo, e o grupo precisa arriscar tudo para derrotÃ¡-lo de uma vez por todas.</t>
  </si>
  <si>
    <t>tP-cllV2TY0</t>
  </si>
  <si>
    <t>ESSE Ã‰ O ANO DELES!</t>
  </si>
  <si>
    <t>2026-01-06T20:13:44Z</t>
  </si>
  <si>
    <t>stranger things|stranger things 5|st5|fim de stranger things|momentos fofos|despedida stranger things|elenco stranger things|final da sÃ©rie|hawkins|mundo invertido|vecna|emoÃ§Ã£o stranger things|fandom stranger things|netflix|netflix brasil|netflix short|amigos juntos|Dustin|formatura stranger things|Dustin fazendo discurso</t>
  </si>
  <si>
    <t>Dustin trouxe um discurso digno de muito caos, bons palavrÃµes e, claro, palavras fofas e carinhosas pra deixar a gente com aquele gostinho de saudade. Queria ter me formado com eles...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ESSE Ã‰ O ANO DELES! https://www.youtube.com/@NetflixBrasil  Vecna se prepara para destruir o mundo, e o grupo precisa arriscar tudo para derrotÃ¡-lo de uma vez por todas.</t>
  </si>
  <si>
    <t>aQZtTo-ZvGU</t>
  </si>
  <si>
    <t>Stranger Things 5 | Bastidores do episÃ³dio 508: O mundo 'direito' | Netflix</t>
  </si>
  <si>
    <t>2026-01-06T19:00:00Z</t>
  </si>
  <si>
    <t>Caleb McLaughlin|Cara Buono|Charlie Heaton|David Harbour|Delegado Hopper|Dustin|Finn Wolfhard|Gaten Matarazzo|Holly Wheeler|Jamie Campbell Bower|Jim Hopper|Joe Keery|Jonathan Byers|Joyce Byers|Karen Wheeler|Lucas|Max|Maya Hawke|Mike Wheeler|Millie Bobby Brown|Nancy Wheeler|Natalia Dyer|Noah Schnapp|Onze|Robin Buckley|Sadie Sink|Steve Harrington|Stranger Things|Vecna|Will Byers|Winona Ryder</t>
  </si>
  <si>
    <t>'Ã‰ o Vecna ou a gente. E nÃ£o vamos parar atÃ© salvar o mundo.' Confira com exclusividade os bastidores do CapÃ­tulo oito: O mundo 'direito'.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508: O mundo 'direito' | Netflix https://www.youtube.com/@NetflixBrasil  Vecna se prepara para destruir o mundo, e o grupo precisa arriscar tudo para derrotÃ¡-lo de uma vez por todas.</t>
  </si>
  <si>
    <t>jPfyzWYrfWg</t>
  </si>
  <si>
    <t>Eu tendo que viver na primeira semana do ano</t>
  </si>
  <si>
    <t>2026-01-06T18:00:52Z</t>
  </si>
  <si>
    <t>meu namorado coreano|reality show netflix|reality show coreano|dorama na vida real|comeÃ§o do ano|volta Ã  rotina|metas de ano novo|segunda-feira difÃ­cil|relacionamento|briga de casal|kculture|cultura coreana|mnc|love story|2026|netflix|netflix brasil|netflix shorts</t>
  </si>
  <si>
    <t>Eu percebendo que nÃ£o vou conseguir cumprir meus planos no comeÃ§o do ano depois de vÃ¡rios dias de descanso  Reality Show: Meu Namorado Coreano  Assista na Netflix: https://www.netflix.com/title/81902018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tendo que viver na primeira semana do ano https://www.youtube.com/@NetflixBrasil  Cinco brasileiras, todas em fases diferentes da vida pessoal e amorosa, viajam para a Coreia do Sul e conhecem seus crushes neste reality inspirado em K-dramas.</t>
  </si>
  <si>
    <t>vKuisKo9lY4</t>
  </si>
  <si>
    <t>Os Sete RelÃ³gios de Agatha Christie | Trailer oficial | Netflix</t>
  </si>
  <si>
    <t>2026-01-06T16:00:00Z</t>
  </si>
  <si>
    <t>Agatha Christie|Helena Bonham Carter|Martin Freeman|Mia McKenna-Bruce|Miss Marple|MistÃ©rio|MistÃ©rio Sete RelÃ³gios|Os Sete RelÃ³gios|Poirot|crime|detetive|drama|drama netflix|mistÃ©rio britÃ¢nico|suspense|sÃ©rie de Ã©poca|sÃ©rie netflix|teaser netflix|thriller|trailer netflix</t>
  </si>
  <si>
    <t>Neste mistÃ©rio atemporal de uma versÃ£o reinventada da Rainha do Crime, a jovem e destemida aristocrata Lady Eileen Brent, tambÃ©m conhecida como Bundle, investiga uma morte ocorrida em sua prÃ³pria casa: a do rapaz em que ela estÃ¡ interessada. Em 3 episÃ³dios, surpreenda-se com as reviravoltas da caÃ§ada de Bundle ao assassino.     Assista a 'Os Sete RelÃ³gios de Agatha Christie', sÃ³ na Netflix: https://www.netflix.com/SevenDials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Sete RelÃ³gios de Agatha Christie | Trailer oficial | Netflix  https://www.youtube.com/@NetflixBrasil    Quando uma festa luxuosa acaba em assassinato, uma jovem aristocrata decide resolver o mistÃ©rio nesta adaptaÃ§Ã£o do livro de Agatha Christie.</t>
  </si>
  <si>
    <t>dLn-Rjz-zZg</t>
  </si>
  <si>
    <t>Kaguya: A Princesa Espacial | Trailer oficial 2 | Netflix</t>
  </si>
  <si>
    <t>2026-01-06T12:00:01Z</t>
  </si>
  <si>
    <t>40mP|Aqu3ra|Estrada do Pinguim|HoneyWorks|Melt|Netflix|Olhos de Gato|Shingo Yamashita|Studio Chromato|Studio Colorido|kz|livetune|produtora Vocaloid|ryo|supercell|yuigot</t>
  </si>
  <si>
    <t>Tsukuyomi Ã© um espaÃ§o virtual de sonhos e esperanÃ§as. As cortinas de um palco se abrem, onde garotas compartilham encontros breves.    Em um futuro bem prÃ³ximoâ€¦  Iroha Sakayori, uma estudante de 17 anos, leva uma vida muito agitada em TÃ³quio, tentando equilibrar os estudos e o trabalho em meio perÃ­odo. Para desestressar, ela costuma assistir Ã s transmissÃµes de Yachiyo Runami, que administra um espaÃ§o virtual online chamado Tsukuyomi.    Iroha frequenta Tsukuyomi, um lugar onde as pessoas podem se clonar e soltar a criatividade sem barreiras. AlÃ©m de ser fÃ£ de Yachiyo, ela joga games de batalha para ganhar um dinheirinho extra. Um belo dia, no caminho para casa, Iroha vÃª um poste telefÃ´nico brilhando com tons iridescentes. E, para surpresa dela, uma bebÃª fofinha sai do poste. Incapaz de deixar a menina sozinha, Iroha decide levÃ¡-la para casa e vÃª como ela cresce super-rÃ¡pido, se transformando em uma adolescente da mesma idade dela.  'VocÃª Ã© a Princesa Kaguya?'    Esta Ã© a histÃ³ria da Princesa Kaguya como vocÃª nunca viu antes.    Assista na Netflix: https://www.netflix.com/title/81756595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Kaguya: A Princesa Espacial | Trailer oficial 2 | Netflix  https://www.youtube.com/@NetflixBrasil    A vida de Iroha sai da Ã³rbita quando a fugitiva Kaguya chega direto da lua e a convence a se apresentar com ela em um mundo virtual.</t>
  </si>
  <si>
    <t>Mc1lM5s-8a0</t>
  </si>
  <si>
    <t>Solteiros, Ilhados e Desesperados: Temporada 5 | Trailer oficial | Netflix</t>
  </si>
  <si>
    <t>2026-01-06T00:00:01Z</t>
  </si>
  <si>
    <t>Dex|HANHAE|Han-hae|Hanhae|Hong Jin kyung|Hong Jin-kyung|Hong Jinkyung|Ilhados e Desesperados 5|KYUHYUN|Kyu-hyun|Kyuhyun|Lee Da hee|Lee Da-hee|Lee Dahee|Netflix|Solteiros|Um reality Netflix|alto astral|casal|diversÃ£o|empolgaÃ§Ã£o|engraÃ§ado|entretenimento|expectativa|namoro|paraÃ­so|reality|relacionamento|solteiros|viagem de solteiros|ë„·í”Œë¦­ìŠ¤|ì†”ë¡œì§€ì˜¥5</t>
  </si>
  <si>
    <t>A busca desesperada pelo amor estÃ¡ de volta!    Esta guerra de paquera nÃ£o tem limites. A nova temporada do reality de namoro 'Solteiros, Ilhados e Desesperados' estreia em 20 de janeiro, sÃ³ na Netflix.    Assista na Netflix: https://www.netflix.com/title/82028025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Solteiros, Ilhados e Desesperados: Temporada 5 | Trailer oficial | Netflix  https://www.youtube.com/@NetflixBrasil    O Inferno recebe a maior leva de solteiros atÃ© agora. Os jogos ficam mais quentes, os desafios aumentam e os encontros no ParaÃ­so podem marcar o inÃ­cio ou o fim do amor.</t>
  </si>
  <si>
    <t>tRmHF7QQD5g</t>
  </si>
  <si>
    <t>O amor que mudou o destino de Thomas Shelby | Peaky Blinders | Netflix Brasil</t>
  </si>
  <si>
    <t>2026-01-05T23:00:00Z</t>
  </si>
  <si>
    <t>aidan gillen|amor verdadeiro|annabelle wallis|anya taylor-joy|birmingham|casais de sÃ©ries|casais romÃ¢nticos|cenas marcantes|cillian murphy|edit peaky blinders|finn cole|grace shelby|helen mccrory|ian peck|joe cole|mafia|natasha o'keeffe|netflix brasil|packy lee|paul anderson|peaky blinders|sam claflin|sophie rundle|sÃ©rie britÃ¢nica|sÃ©rie dramÃ¡tica|thomas e grace|thomas shelby|tom hardy</t>
  </si>
  <si>
    <t>Dizem que ao lado de um grande homem sempre tem um grande amor, e a Grace foi essa mulher. Thomas Shelby sempre viveu entre guerras e estratÃ©gias, mas nos braÃ§os da Grace ele encontrou o Ãºnico lugar onde ele podia ter paz e amor. Nem todo o poder de Birmingham foi capaz de preencher o vazio que ela deixou.  Por isso, separei esse compilado do comeÃ§o atÃ© o fim desse casal que marcou a histÃ³ria de Peaky Blinders. No mundo dos Blinders, o amor Ã© um luxo perigoso, por isso deixo aqui um brinde ao casal que provou que atÃ© os coraÃ§Ãµes mais frios podem amar.    Assista Peaky Blinders: https://www.netflix.com/title/80002479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amor que mudou o destino de Thomas Shelby | Peaky Blinders | Netflix Brasil  https://www.youtube.com/@NetflixBrasil    O detetive de Belfast Chester Campbell Ã© enviado a Birmingham para livrar a cidade de suas violentas gangues de rua.</t>
  </si>
  <si>
    <t>ePV0W3HCNJw</t>
  </si>
  <si>
    <t>EU TAMBÃ‰M VOU SENTIR FALTA DELES...</t>
  </si>
  <si>
    <t>2026-01-05T22:00:46Z</t>
  </si>
  <si>
    <t>stranger things|stranger things 5|st5|fim de stranger things|momentos fofoa|despedida stranger things|elenco stranger things|final da sÃ©rie|hawkins|mundo invertido|vecna|emoÃ§Ã£o stranger things|fandom stranger things|netflix|netflix brasil|netflix short|amigos juntos</t>
  </si>
  <si>
    <t>Caiu uma lÃ¡grima. Steve, Robin, Nancy e Jonathan se reencontram para reviver momentos que marcaram suas vidas. SÃ³ de vÃª-los juntinhos de novo a saudade bate forte em mim...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TAMBÃ‰M VOU SENTIR FALTA DELES... https://www.youtube.com/@NetflixBrasil  Vecna se prepara para destruir o mundo, e o grupo precisa arriscar tudo para derrotÃ¡-lo de uma vez por todas.</t>
  </si>
  <si>
    <t>g4scjrozCLg</t>
  </si>
  <si>
    <t>Queer Eye: Temporada 10 | AnÃºncio de estreia | Netflix</t>
  </si>
  <si>
    <t>2026-01-05T17:00:00Z</t>
  </si>
  <si>
    <t>Antoni Porowski|Bobby Berk|Jeremiah Brent|Jonathan Van Ness|Karamo Brown|LGBTQIA+|LGBTQIAPN+|Queer|Queer Eye|Tan France</t>
  </si>
  <si>
    <t>Amor, legado e uma Ãºltima transformaÃ§Ã£o! A sÃ©rie vencedora do EmmyÂ® 'Queer Eye' volta no dia 21 de janeiro para a temporada final, diretamente de Washington, capital dos EUA. Acompanhe os Cinco Fabulosos nesta despedida cheia de histÃ³rias transformadoras e momentos inesquecÃ­veis.    Assista a 'Queer Eye', sÃ³ na Netflix: https://netflix.com/queereye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Queer Eye: Temporada 10 | AnÃºncio de estreia | Netflix  https://www.youtube.com/@NetflixBrasil    Nesta temporada final, os Cinco Fabulosos guiam herÃ³is do dia a dia em jornadas de transformaÃ§Ã£o profundas e de deixar o coraÃ§Ã£o quentinho, desta vez em Washington D.C.</t>
  </si>
  <si>
    <t>LPA1G2tRgX4</t>
  </si>
  <si>
    <t>Dinheiro Suspeito | Trailer oficial | Netflix</t>
  </si>
  <si>
    <t>2026-01-05T13:00:00Z</t>
  </si>
  <si>
    <t>Artists Equity|AtraÃ§Ã£o Perigosa|AÃ§Ã£o Netflix|Ben Affleck|Catalina Sandino Moreno|Dia de Treinamento|Dinheiro Suspeito|Filme policial|Filmes Netflix|Fogo contra Fogo|GÃªnio IndomÃ¡vel|Joe Carnahan|Kyle Chandler|Matt Damon|Matt e Ben|Miami|Netflix|PolÃ­cia Miami|Sasha Calle|Scott Adkins|Steven Yeun|Suspense|Suspense de cartel|Suspenses Netflix|Teyana Taylor|filme</t>
  </si>
  <si>
    <t>A confianÃ§a tem preÃ§o... Quem vai pagar? 'Dinheiro Suspeito' estreia em 16 de janeiro, sÃ³ na Netflix. Com Matt Damon, Ben Affleck, Steven Yeun, Teyana Taylor, Sasha Calle, Catalina Sandino Moreno e Kyle Chandler. DireÃ§Ã£o de Joe Carnahan.    Assista na Netflix: https://www.netflix.com/title/81915745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Dinheiro Suspeito | Trailer oficial | Netflix  https://www.youtube.com/@NetflixBrasil    Quando uma equipe de policiais de Miami encontra milhÃµes de dÃ³lares em um muquifo usado como esconderijo, a confianÃ§a fica abalada e todos viram suspeitos.</t>
  </si>
  <si>
    <t>niU4C2P6g7g</t>
  </si>
  <si>
    <t>O Amor Pode Ser Traduzido? | Trailer oficial | Netflix</t>
  </si>
  <si>
    <t>2026-01-05T00:00:00Z</t>
  </si>
  <si>
    <t>2026|CanThisLoveBeTranslated|Choi Woo-sung|Go Youn-jung|Hong Mi-ran|Kim Seon-ho|Lee E-Dam|Netflix|O Amor Pode Ser Traduzido|Sota Fukushi|amor|comunicaÃ§Ã£o|comÃ©dia romÃ¢ntica|irmÃ£s Hong|lanÃ§amento|romance|traduÃ§Ã£o|um drama Netflix|uma sÃ©rie Netflix|viagem|ì´ì‚¬ëž‘í†µì—­ë˜ë‚˜ìš”</t>
  </si>
  <si>
    <t>Uma atriz e seu intÃ©rprete viajam juntos pelo mundo para filmar uma sÃ©rie, mas nÃ£o conseguem traduzir seus sentimentos em palavras. SerÃ¡ que eles vÃ£o aprender a falar a lÃ­ngua do coraÃ§Ã£o?  'O Amor Pode Ser Traduzido?' estreia em 16 de janeiro, sÃ³ na Netflix.  #Netflix #OAmorPodeSerTraduzido #ì´ì‚¬ëž‘í†µì—­ë˜ë‚˜ìš”  Assista na Netflix: https://www.netflix.com/title/81697769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Amor Pode Ser Traduzido? | Trailer oficial | Netflix https://www.youtube.com/@NetflixBrasil  Um intÃ©rprete brilhante enfrenta seu maior desafio: decifrar as emoÃ§Ãµes imprevisÃ­veis de uma celebridade. SerÃ¡ que ele consegue traduzir para a linguagem do amor?</t>
  </si>
  <si>
    <t>X3vePE2cWNs</t>
  </si>
  <si>
    <t>Um dia o Mike vai entenderâ€¦</t>
  </si>
  <si>
    <t>2026-01-04T21:00:36Z</t>
  </si>
  <si>
    <t>stranger things|stranger things 5|st5|will byers|eleven|will e eleven|amizade stranger things|amor de amizade|cena emocionante stranger things|void stranger things|episÃ³dio final stranger things|final st5|hawkins|mundo invertido|fandom stranger things|netflix|netflix brasil|netflix short</t>
  </si>
  <si>
    <t>Amigos nÃ£o mentem.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 dia o Mike vai entenderâ€¦ https://www.youtube.com/@NetflixBrasil  Vecna se prepara para destruir o mundo, e o grupo precisa arriscar tudo para derrotÃ¡-lo de uma vez por todas.</t>
  </si>
  <si>
    <t>SlRn5_9FfGg</t>
  </si>
  <si>
    <t>Eleven FARMANDO AURA</t>
  </si>
  <si>
    <t>2026-01-04T15:30:17Z</t>
  </si>
  <si>
    <t>stranger things|stranger things 5|st5|eleven|eleven vs mind flayer|batalha final stranger things|eleven poderosa|cena Ã©pica stranger things|final stranger things|volume 3 stranger things|mundo invertido|hawkins|vecna|fandom stranger things|netflix|netflix brasil|netflix short</t>
  </si>
  <si>
    <t>Eu esperei muito por esse momento: a Eleven no auge, do jeito que a gente sempre soube que ela seria.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Eleven FARMANDO AURA https://www.youtube.com/@NetflixBrasil  Vecna se prepara para destruir o mundo, e o grupo precisa arriscar tudo para derrotÃ¡-lo de uma vez por todas.</t>
  </si>
  <si>
    <t>XmXn1OElw_Q</t>
  </si>
  <si>
    <t>Do dia 1 Ã  despedida no set de Stranger Things</t>
  </si>
  <si>
    <t>2026-01-04T13:01:04Z</t>
  </si>
  <si>
    <t>stranger things|stranger things 5|st5|fim de stranger things|Ãºltimo dia de gravaÃ§Ã£o|day x on set|bastidores stranger things|despedida stranger things|elenco stranger things|224 dias de filmagem|final da sÃ©rie|hawkins|mundo invertido|vecna|emoÃ§Ã£o stranger things|fandom stranger things|netflix|netflix brasil|netflix short</t>
  </si>
  <si>
    <t>Depois de 224 dias de gravaÃ§Ãµes, chegou a hora de dizer adeus. Stranger Things se despede, mas tudo o que foi vivido aqui fica pra sempre.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Do dia 1 Ã  despedida no set de Stranger Things https://www.youtube.com/@NetflixBrasil  Vecna se prepara para destruir o mundo, e o grupo precisa arriscar tudo para derrotÃ¡-lo de uma vez por todas.</t>
  </si>
  <si>
    <t>fxBDAhgFXz8</t>
  </si>
  <si>
    <t>Joyce Byers NÃƒO brinca em serviÃ§o</t>
  </si>
  <si>
    <t>2026-01-03T23:00:59Z</t>
  </si>
  <si>
    <t>stranger things|stranger things 5|st5|joyce byers|winona ryder|joyce com machado|mÃ£e furiosa|resgate stranger things|cena icÃ´nica joyce|volume 3 stranger things|mundo invertido|hawkins|vecna|fandom stranger things|mulheres fortes sÃ©ries|netflix|netflix brasil|netflix short</t>
  </si>
  <si>
    <t>Quando uma mÃ£e decide salvar seu filho, nÃ£o existe limite. Joyce Byers faz o que for preciso, sem pedir licenÃ§a. GRANDONA!!!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Joyce Byers NÃƒO brinca em serviÃ§o https://www.youtube.com/@NetflixBrasil  Vecna se prepara para destruir o mundo, e o grupo precisa arriscar tudo para derrotÃ¡-lo de uma vez por todas.</t>
  </si>
  <si>
    <t>Svn74t9TFr8</t>
  </si>
  <si>
    <t>Isso aqui doeu demais ðŸ’”</t>
  </si>
  <si>
    <t>2026-01-03T22:00:25Z</t>
  </si>
  <si>
    <t>stranger things|stranger things 5|st5|eleven|hopper|jim hopper|relaÃ§Ã£o hopper e eleven|blue hair tie|cena emocionante stranger things|pai e filha stranger things|episÃ³dio final stranger things|volume 3 stranger things|hawkins|mundo invertido|fandom stranger things|netflix|netflix brasil|netflix short</t>
  </si>
  <si>
    <t>A Onze sÃ³ pede uma coisa: pro Hopper confiar nela.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Isso aqui doeu demais ðŸ’” https://www.youtube.com/@NetflixBrasil  Vecna se prepara para destruir o mundo, e o grupo precisa arriscar tudo para derrotÃ¡-lo de uma vez por todas.</t>
  </si>
  <si>
    <t>RYu46TLFpEg</t>
  </si>
  <si>
    <t>A Ãºltima batalha contra Vecna</t>
  </si>
  <si>
    <t>2026-01-02T23:00:26Z</t>
  </si>
  <si>
    <t>eleven vs vecna|eleven vecna|poderes will|will the wise|will o sÃ¡bio|batalha eleven vecna|stranger things final|stranger things episÃ³dio final|suck my fat one|vai tomar na peida|vecna fight|upside down|mundo invertido|stranger things|stranger things 5|st5|despedida stranger things|fandom brasileiro|fÃ£s stranger things|hawkins|final stranger things|emoÃ§Ã£o stranger things|brasil stranger things</t>
  </si>
  <si>
    <t>Ã‰ o fim, Vecna/001/Sr.Fulano/Henry Creel! NÃ£o temos mais medo.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Ãºltima batalha contra Vecna https://www.youtube.com/@NetflixBrasil  Vecna se prepara para destruir o mundo, e o grupo precisa arriscar tudo para derrotÃ¡-lo de uma vez por todas.</t>
  </si>
  <si>
    <t>3m8itrC4CkE</t>
  </si>
  <si>
    <t>A ÃšLTIMA BATALHA: Onze X Vecna | Stranger Things 5 | Netflix Brasil</t>
  </si>
  <si>
    <t>2026-01-02T23:00:00Z</t>
  </si>
  <si>
    <t>batalha eleven vecna|brasil stranger things|comunidade stranger things|despedida stranger things|eleven vecna|eleven vs vecna|emoÃ§Ã£o stranger things|fandom brasileiro|final stranger things|fÃ£s stranger things|hawkins|mundo invertido|netflix|poderes will|st5|stranger things|stranger things 5|stranger things episÃ³dio final|stranger things final|suck my fat one|upside down|vai tomar na peida|vecna fight</t>
  </si>
  <si>
    <t>Aguardamos tanto esse momento e Ã© difÃ­cil acreditar que ele finalmente chegou. Onze encara pela Ãºltima vez Vecna/001/Sr. Fulano/Henry Creel. Ela se preparou e ficou mais forte, mas nunca estÃ¡ sozinha. Afinal, amigos nÃ£o mentem. SerÃ¡ o fim da maldiÃ§Ã£o de Hawkins?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ÃšLTIMA BATALHA: Onze X Vecna | Stranger Things 5 | Netflix Brasil https://www.youtube.com/@NetflixBrasil  Vecna se prepara para destruir o mundo, e o grupo precisa arriscar tudo para derrotÃ¡-lo de uma vez por todas.</t>
  </si>
  <si>
    <t>nUI9G_Dio60</t>
  </si>
  <si>
    <t>O que eu quero ver em 2026 | React | Netflix Brasil</t>
  </si>
  <si>
    <t>2026-01-02T21:45:13Z</t>
  </si>
  <si>
    <t>Dan Da Dan|Dungeon Meshi|Haikyu|Hunter x Hunter|JoJo Bizarre Adventure|NTX|Naruto|Netflix Brasil|One Piece|One Punch Man|Record of Ragnarok|Sakamoto Days|The Fragrant Flower|anime 2026|anime game|cultura anime|desejos otaku|especial de ano novo|fandom otaku|lista de desejos anime|live action anime|metas 2026|metas do ano|promessas de ano novo</t>
  </si>
  <si>
    <t>A lista passa por desejos bem especÃ­ficos do fandom. Nova temporada de One Punch Man ou um remake da terceira? Dan Da Dan continua em 2026 ou jÃ¡ entregou tudo em 2025? E The Fragrant Flower e Sakamoto Days, seguem firmes ou jÃ¡ deu? E One Pieceâ€¦ aceitamos novos episÃ³dios em 2026 sem reclamar?    TambÃ©m tem sonhos maiores. TÃ­tulos que eu queria ver virando live-action, como JoJoâ€™s Bizarre Adventure, One Punch Man, Naruto e Hunter x Hunter. E ideias de animes que dariam Ã³timos jogos na minha aba games, como Record of Ragnarok, Haikyu, Dungeon Meshi e Sakamoto Days.    Entre as metas do ano, tem atÃ© aquela escolha difÃ­cil: um personagem para odiar menos. Sasuke, Senku ouâ€¦ o chefe. JÃ¡ nos lanÃ§amentos para maratonar assim que saÃ­rem, a lista inclui o live-action de One Piece, Pelo Prisma do Amor, Avatar: O Ãšltimo Mestre do Ar, JoJoâ€™s Bizarre Adventure, Kaguya: A Princesa Espacial e Baki-Dou.    Agora eu quero ver vocÃªs participando. Mandem desenhos, curiosidades e memes no e-mail mtx.cltdanetflix@gmail.com.    E me conta aqui nos comentÃ¡rios: qual Ã© a sua promessa otaku para 2026?    Feliz ano novo para todo mundo. ðŸŽ†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que eu quero ver em 2026 | React | Netflix Brasil  https://www.youtube.com/@NetflixBrasil</t>
  </si>
  <si>
    <t>tA8TxNa79Pg</t>
  </si>
  <si>
    <t>Olhei e gritei: ATOR!</t>
  </si>
  <si>
    <t>2026-01-02T20:00:44Z</t>
  </si>
  <si>
    <t>stranger things|stranger things 5|st5|jamie campbell bower|henry creel|vecna|expressÃµes faciais|atuaÃ§Ã£o assustadora|cena intensa stranger things|reaÃ§Ã£o stranger things|terror netflix|fandom stranger things|mundo invertido|hawkins|volume 3 stranger things|netflix|netflix brasil|netflix short</t>
  </si>
  <si>
    <t>Jamie Campbell Bower simplesmente nÃ£o erra NUNCA. ðŸ«£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Olhei e gritei: ATOR! https://www.youtube.com/@NetflixBrasil  Vecna se prepara para destruir o mundo, e o grupo precisa arriscar tudo para derrotÃ¡-lo de uma vez por todas.</t>
  </si>
  <si>
    <t>O7OdpovC6z4</t>
  </si>
  <si>
    <t>Stranger Things 5 | Para todos os nerds, esquisitos e herÃ³is | Netflix</t>
  </si>
  <si>
    <t>2026-01-02T15:00:00Z</t>
  </si>
  <si>
    <t>Caleb McLaughlin|Charlie Heaton|David Harbour|Delegado Hopper|Dustin|Finn Wolfhard|Gaten Matarazzo|Jamie Campbell Bower|Jim Hopper|Joe Keery|Jonathan Byers|Joyce Byers|Lucas|Max|Maya Hawke|Mike Wheeler|Millie Bobby Brown|Nancy Wheeler|Natalia Dyer|Netflix|Noah Schnapp|Onze|Robin Buckley|Sadie Sink|Steve Harrington|Stranger Things 5|Will Byers|Winona Ryder</t>
  </si>
  <si>
    <t>Aos fÃ£s de Stranger Things: vocÃªs sÃ£o o coraÃ§Ã£o do nosso grupo. Agradecemos por tudo!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Para todos os nerds, esquisitos e herÃ³is | Netflix https://www.youtube.com/@NetflixBrasil  Vecna se prepara para destruir o mundo, e o grupo precisa arriscar tudo para derrotÃ¡-lo de uma vez por todas.</t>
  </si>
  <si>
    <t>aKiXX-OfPf8</t>
  </si>
  <si>
    <t>Derek MARAVILHOSO e seu melhor amigo</t>
  </si>
  <si>
    <t>2026-01-02T13:27:39Z</t>
  </si>
  <si>
    <t>mike wheeler|derek maravilho|delightful derek|stranger things final|stranger things episÃ³dio final|suck my fat one|vai tomar na peida|vecna fight|upside down|mundo invertido|stranger things|stranger things 5|st5|despedida stranger things|fandom brasileiro|fÃ£s stranger things|hawkins|final stranger things|emoÃ§Ã£o stranger things|brasil stranger things|comunidade stranger things|netflix|netflix brasil|netflix short</t>
  </si>
  <si>
    <t>Derek: ðŸ‘‹ðŸ‘‹ðŸ‘‹ Mike: ðŸ‘‹ðŸ‘‹ðŸ‘‹ Eu: ðŸ‘‹ðŸ‘‹ðŸ‘‹  Stranger Things 5 - EpisÃ³dio Final jÃ¡ estÃ¡ disponÃ­vel!</t>
  </si>
  <si>
    <t>nX876VR-aGc</t>
  </si>
  <si>
    <t>Steve Harrington fez meu coraÃ§Ã£o parar!</t>
  </si>
  <si>
    <t>2026-01-01T22:00:57Z</t>
  </si>
  <si>
    <t>steve e dustin|steve the hair harrington|steve morre|steve e charlie|steve e nancy|eleven|mike wheeler|stranger things final|stranger things episÃ³dio final|suck my fat one|vai tomar na peida|vecna fight|upside down|mundo invertido|stranger things|stranger things 5|st5|despedida stranger things|fandom brasileiro|fÃ£s stranger things|hawkins|final stranger things|emoÃ§Ã£o stranger things|brasil stranger things</t>
  </si>
  <si>
    <t>Quase tive um troÃ§o nesse momento. ðŸ˜±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Steve Harrington fez meu coraÃ§Ã£o parar! https://www.youtube.com/@NetflixBrasil  Vecna se prepara para destruir o mundo, e o grupo precisa arriscar tudo para derrotÃ¡-lo de uma vez por todas.</t>
  </si>
  <si>
    <t>P8UGKaaCiqQ</t>
  </si>
  <si>
    <t>Derek: o maior pesadelo do Sr. Fulano</t>
  </si>
  <si>
    <t>2026-01-01T19:00:22Z</t>
  </si>
  <si>
    <t>derek stranger things|delightful derek|holly stranger things|sr. fulano|vecna|henry creel|jamie campbell bower|stranger things 5|eleven|mike wheeler|stranger things final|stranger things episÃ³dio final|suck my fat one|vai tomar na peida|vecna chase|vecna fight|upside down|mundo invertido|stranger things|st5|despedida stranger things|fÃ£s stranger things|hawkins|final stranger things</t>
  </si>
  <si>
    <t>Independente do nÃ­vel de tensÃ£o, Ã© muito importante que vocÃª mande seu maior inimigo tomar na peida.   Stranger Things 5 - EpisÃ³dio Final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Derek: o maior pesadelo do Sr. Fulano https://www.youtube.com/@NetflixBrasil  Vecna se prepara para destruir o mundo, e o grupo precisa arriscar tudo para derrotÃ¡-lo de uma vez por todas.</t>
  </si>
  <si>
    <t>J4OVVL__NTo</t>
  </si>
  <si>
    <t>JÃ¡ Ã© 2026 em Hawkins ðŸŽ†</t>
  </si>
  <si>
    <t>2026-01-01T16:00:24Z</t>
  </si>
  <si>
    <t>stranger things|stranger things 5|st5|volume 3 stranger things|episÃ³dio final stranger things|final stranger things|ano novo em hawkins|global shoutout stranger things|vecna|hawkins|mundo invertido|fandom stranger things|fim da sÃ©rie|netflix|netflix brasil|netflix short</t>
  </si>
  <si>
    <t>Depois de tudo o que a gente viveu juntos, chegou a hora de dizer adeus. Feliz Ano Novo com o episÃ³dio final de Stranger Things 5.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JÃ¡ Ã© 2026 em Hawkins ðŸŽ† https://www.youtube.com/@NetflixBrasil  Vecna se prepara para destruir o mundo, e o grupo precisa arriscar tudo para derrotÃ¡-lo de uma vez por todas.</t>
  </si>
  <si>
    <t>g4K9xc0A5ro</t>
  </si>
  <si>
    <t>Os fÃ£s brasileiros sÃ£o diferentes ðŸ’šðŸ’›</t>
  </si>
  <si>
    <t>2026-01-01T14:01:07Z</t>
  </si>
  <si>
    <t>stranger things|stranger things 5|st5|fÃ£s brasileiros|despedida stranger things|fandom brasileiro|fÃ£s stranger things|hawkins|final stranger things|emoÃ§Ã£o stranger things|brasil stranger things|comunidade stranger things|netflix|netflix brasil|netflix short</t>
  </si>
  <si>
    <t>Hawkins nÃ£o seria a mesma sem os fÃ£s brasileiros. Obrigada por tanto. ðŸ’šðŸ’›  O EpisÃ³dio Final de Stranger Things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fÃ£s brasileiros sÃ£o diferentes ðŸ’šðŸ’› https://www.youtube.com/@NetflixBrasil  Vecna se prepara para destruir o mundo, e o grupo precisa arriscar tudo para derrotÃ¡-lo de uma vez por todas.</t>
  </si>
  <si>
    <t>tID0bS-QIFg</t>
  </si>
  <si>
    <t>Essa Ã© a NOSSA histÃ³ria!</t>
  </si>
  <si>
    <t>2026-01-01T00:00:43Z</t>
  </si>
  <si>
    <t>stranger things|stranger things 5|st5|this is our story|final stranger things|uniÃ£o stranger things|grupo de hawkins|amizade stranger things|juntos atÃ© o fim|mundo invertido|vecna|hawkins|fandom stranger things|cena final st5|emoÃ§Ã£o stranger things|netflix|netflix brasil|netflix short</t>
  </si>
  <si>
    <t>NÃ£o sÃ£o decisÃµes individuais nem histÃ³rias isoladas. Talvez nÃ£o seja fÃ¡cil, mas juntos eles conseguem tudo.  Stranger Things 5 - EpisÃ³dio Final. HOJE. 31 de dezembro.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Essa Ã© a NOSSA histÃ³ria! https://www.youtube.com/@NetflixBrasil  Vecna se prepara para destruir o mundo, e o grupo precisa arriscar tudo para derrotÃ¡-lo de uma vez por todas.</t>
  </si>
  <si>
    <t>tR-bDRFE7h8</t>
  </si>
  <si>
    <t>O MELHOR BATMAN DE TODOS OS TEMPOS</t>
  </si>
  <si>
    <t>2025-12-31T21:01:10Z</t>
  </si>
  <si>
    <t>uma aventura lego|the lego movie|lego movie batman|batman lego|lego batman movie|batman lego cena|batman lego engraÃ§ado|batman lego humor|batman nos filmes lego|melhor batman do cinema|batman versÃ£o lego|emmet lego movie|personagens lego movie|filme lego batman|animaÃ§Ã£o lego|filme animaÃ§Ã£o lego|dc lego movie|batman dc animaÃ§Ã£o|cena batman lego|filme lego netflix|lego movie</t>
  </si>
  <si>
    <t>O Emmet pode atÃ© ter se metido numa fria. Mas com o Batman Lego por perto, estava tudo sob controle.  Filme: Uma Aventura Lego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MELHOR BATMAN DE TODOS OS TEMPOS https://www.youtube.com/@NetflixBrasil</t>
  </si>
  <si>
    <t>_MAhpc-d0g0</t>
  </si>
  <si>
    <t>Que histÃ³ria Ã© essa, Jake Connelly? ðŸ‘€</t>
  </si>
  <si>
    <t>2025-12-31T20:00:37Z</t>
  </si>
  <si>
    <t>stranger things|stranger things 5|st5|nell fisher|jake connelly|holly wheeler|derek turnbow|social q&amp;a stranger things|bastidores stranger things|curiosidades stranger things|elenco jovem stranger things|histÃ³rias do set|gravaÃ§Ãµes stranger things|fandom stranger things|episÃ³dio final stranger things|dia 31 stranger things|netflix|netflix brasil|netflix short</t>
  </si>
  <si>
    <t>Nell Fisher, nossa Holly Wheeler, resolveu expor uma histÃ³ria curiosa. Jake Connelly, o Derek Turnbow, colou um chicletinho no lugar errado durante as gravaÃ§Ãµes de Stranger Things. Quem nunca passou por isso, nÃ©?  Stranger Things 5 - EpisÃ³dio Final. HOJE, 31 de dezembro, Ã s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Que histÃ³ria Ã© essa, Jake Connelly? ðŸ‘€ https://www.youtube.com/@NetflixBrasil  Vecna se prepara para destruir o mundo, e o grupo precisa arriscar tudo para derrotÃ¡-lo de uma vez por todas.</t>
  </si>
  <si>
    <t>O6lzrMjaHVo</t>
  </si>
  <si>
    <t>Eu NÃƒO estou pronta pro final de Stranger Things!</t>
  </si>
  <si>
    <t>stranger things|stranger things 5|st5|volume 3 stranger things|episÃ³dio final stranger things|prÃ© final stranger things|memes stranger things|fandom stranger things|ansiedade stranger things|hoje estreia stranger things|hawkins|mundo invertido|vecna|final da sÃ©rie|netflix|netflix brasil|netflix short</t>
  </si>
  <si>
    <t>Stranger Things 5 - EpisÃ³dio Final. HOJE, Ã s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NÃƒO estou pronta pro final de Stranger Things! https://www.youtube.com/@NetflixBrasil  Vecna se prepara para destruir o mundo, e o grupo precisa arriscar tudo para derrotÃ¡-lo de uma vez por todas.</t>
  </si>
  <si>
    <t>2ylbwXh4vMo</t>
  </si>
  <si>
    <t>ALERTA VERMELHO! ALGUÃ‰M NA ESCUTA? ðŸ“»</t>
  </si>
  <si>
    <t>2025-12-31T01:00:03Z</t>
  </si>
  <si>
    <t>stranger things|stranger things 5|st5|estreia stranger things|volume 2 stranger things|final stranger things|mundo invertido|vecna|hawkins|elenco stranger things|fandom stranger things|curiosidades stranger things|netflix|netflix brasil|netflix short</t>
  </si>
  <si>
    <t>Copia? ðŸ“» Passando pra avisar que amanhÃ£ Ã© o grande dia! Stranger Things 5 - EpisÃ³dio Final. 31 de dezembro.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ALERTA VERMELHO! ALGUÃ‰M NA ESCUTA? ðŸ“» https://www.youtube.com/@NetflixBrasil  Vecna se prepara para destruir o mundo, e o grupo precisa arriscar tudo para derrotÃ¡-lo de uma vez por todas.</t>
  </si>
  <si>
    <t>SNFPU2MkzK0</t>
  </si>
  <si>
    <t>Tour sinistro pelo set com Jamie Campbell Bower</t>
  </si>
  <si>
    <t>2025-12-30T21:00:28Z</t>
  </si>
  <si>
    <t>stranger things|stranger things 5|st5|jamie campbell bower|vecna|bastidores stranger things|tour pelo set stranger things|mundo invertido|hawkins|behind the scenes stranger things|set de gravaÃ§Ã£o stranger things|curiosidades stranger things|elenco stranger things|fandom stranger things.</t>
  </si>
  <si>
    <t>Jamie Campbell Bower mostrando o set de Stranger Things Ã© um acontecimento. Bastidores, curiosidades e detalhes com um humor peculiar... Depois disso, Stranger Things nunca mais vai ser a mesma coisa.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Tour sinistro pelo set com Jamie Campbell Bower https://www.youtube.com/@NetflixBrasil  Vecna se prepara para destruir o mundo, e o grupo precisa arriscar tudo para derrotÃ¡-lo de uma vez por todas.</t>
  </si>
  <si>
    <t>8aMPRsOaOh8</t>
  </si>
  <si>
    <t>Tour pelo set com Jamie Campbell Bower | Stranger Things 5 | Netflix Brasil</t>
  </si>
  <si>
    <t>2025-12-30T21:00:00Z</t>
  </si>
  <si>
    <t>Hawkins|Jamie Campbell Bower|Jamie Campbell Bower Brasil|Mundo Invertido|ST5|Stranger Things|Stranger Things 5|Vecna|bastidores Stranger Things|behind the scenes Stranger Things|conteÃºdo exclusivo Stranger Things|curiosidades Stranger Things|elenco Stranger Things|fandom Stranger Things|set de gravaÃ§Ã£o Stranger Things|tour pelo set</t>
  </si>
  <si>
    <t>Convidei o Jamie Campbell Bower para fazer um tour especial pelos bastidores de Stranger Things 5. Dessa vez, a ideia foi passear por lugares marcantes da temporada e revelar curiosidades, detalhes escondidos e histÃ³rias que sÃ³ quem vive o set todos os dias conhece.    Se vocÃª Ã© fÃ£ de Stranger Things, esse passeio pelos bastidores Ã© praticamente obrigatÃ³rio. Ã‰ a chance de ver Hawkins de outro Ã¢ngulo e entender como tudo Ã© construÃ­do.    Agora me conta: qual parte do set vocÃª achou mais sinistra?    Assista Stranger Things 5: www.netflix.com/search?q=stranger things&amp;jbv=80057281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Tour pelo set com Jamie Campbell Bower | Stranger Things 5 | Netflix Brasil  https://www.youtube.com/@NetflixBrasil    Vecna se prepara para destruir o mundo, e o grupo precisa arriscar tudo para derrotÃ¡-lo de uma vez por todas.</t>
  </si>
  <si>
    <t>ibkXcHxDnM0</t>
  </si>
  <si>
    <t>Stranger Things 5 | Trailer do episÃ³dio final | Netflix</t>
  </si>
  <si>
    <t>2025-12-30T14:00:05Z</t>
  </si>
  <si>
    <t>O Ãºltimo trailer.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Trailer do episÃ³dio final | Netflix  https://www.youtube.com/@NetflixBrasil    Vecna se prepara para destruir o mundo, e o grupo precisa arriscar tudo para derrotÃ¡-lo de uma vez por todas.</t>
  </si>
  <si>
    <t>mZAAMSYcVQA</t>
  </si>
  <si>
    <t>Lucas e Max: eu tava esperando por isso!</t>
  </si>
  <si>
    <t>2025-12-29T23:01:06Z</t>
  </si>
  <si>
    <t>stranger things|stranger things 5|st5|max mayfield|lucas sinclair|max e lucas|cena emocionante stranger things|alerta de spoiler|volume 2 stranger things|relacionamento max e lucas|mundo invertido|hawkins|vecna|fandom stranger things|final emocionante|netflix|netflix brasil|netflix short</t>
  </si>
  <si>
    <t>E, no final, ele sempre esteve lÃ¡. No fim, a Max sÃ³ precisava do Lucas. E o Lucas sÃ³ precisava da Max.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Lucas e Max: eu tava esperando por isso! https://www.youtube.com/@NetflixBrasil  As crianÃ§as de Hawkins foram aprisionadas por Vecna. Agora, o grupo vai ter que enfrentar perigos inimaginÃ¡veis para levÃ¡-las de volta para casa.</t>
  </si>
  <si>
    <t>ly5jOC296nk</t>
  </si>
  <si>
    <t>Quando o Lee Jun-ho fala, eu obedeÃ§o</t>
  </si>
  <si>
    <t>2025-12-29T20:30:21Z</t>
  </si>
  <si>
    <t>cashero|lee junho|kdrama|Dorama|Dorameiras|herÃ³i|sÃ©rie de aÃ§Ã£o|coreana|sÃ©rie de aÃ§Ã£o e aventura|kdrama netflix|dorama netflix|ator coreano|protagonista dorama|herÃ³i diferente|sÃ©rie coreana netflix|novidade netflix coreia|dorama de aÃ§Ã£o|dorama romÃ¢ntico|kdrama 2025|lanÃ§amentos netflix</t>
  </si>
  <si>
    <t>Mais uma sÃ©rie coreana para eu me apaixonar pelo Lee Jun-ho! Em Cashero, ele vive um herÃ³i que usa dinheiro literalmente como fonte de poder. ðŸ’¸ Todos os episÃ³dios jÃ¡ estÃ£o disponÃ­veis!   Assista na Netflix: https://www.netflix.com/title/81171869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Quando o Lee Jun-ho fala, eu obedeÃ§o https://www.youtube.com/@NetflixBrasil</t>
  </si>
  <si>
    <t>P6w1oBjgoZs</t>
  </si>
  <si>
    <t>Will abriu o coraÃ§Ã£o e eu chorei junto</t>
  </si>
  <si>
    <t>2025-12-29T18:57:12Z</t>
  </si>
  <si>
    <t>stranger things|stranger things 5|st5|will byers|will stranger things|amizade stranger things|will desabafo|will abrindo o coraÃ§Ã£o|medo de perder amigos|ser diferente stranger things|cena emocionante stranger things|momento emocionante|amizade verdadeira|grupo de amigos|hawkins|mundo invertido|fandom stranger things|netflix|netflix brasil|netflix short|stranger things clip</t>
  </si>
  <si>
    <t>Will abrindo o coraÃ§Ã£o para seus amigos e descobrindo que ele nunca esteve sozinho. SÃ©rie: Stranger Things</t>
  </si>
  <si>
    <t>MuMNxGfCeEg</t>
  </si>
  <si>
    <t>Simplesmente Karen Wheeler</t>
  </si>
  <si>
    <t>2025-12-29T14:15:50Z</t>
  </si>
  <si>
    <t>stranger things|stranger things 5|st5|volume 2 stranger things|estreia stranger things|jÃ¡ disponÃ­vel stranger things|elenco stranger things|hawkins|mundo invertido|vecna|final se aproximando|Karen Wheeler acabando com os demogorgon|fandom stranger things|netflix|netflix brasil|netflix short|Karen Wheeler</t>
  </si>
  <si>
    <t>Aqui Ã© sem gracinha, hein? Karen Wheeler botando os Demodogs pra dormir.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Simplesmente Karen Wheeler https://www.youtube.com/@NetflixBrasil  As crianÃ§as de Hawkins foram aprisionadas por Vecna. Agora, o grupo vai ter que enfrentar perigos inimaginÃ¡veis para levÃ¡-las de volta para casa.</t>
  </si>
  <si>
    <t>IDC_53gk0Dc</t>
  </si>
  <si>
    <t>FALA DELA! KAREN WHEELER</t>
  </si>
  <si>
    <t>2025-12-28T22:30:04Z</t>
  </si>
  <si>
    <t>stranger things|stranger things 5|st5|volume 2 stranger things|estreia stranger things|jÃ¡ disponÃ­vel stranger things|elenco stranger things|hawkins|mundo invertido|karen wheeler|Cara Buono|Robin|Steve|will vs vecna|vecna capturou a max|fandom stranger things|netflix|netflix brasil|netflix short|demogorgon|novos episodios</t>
  </si>
  <si>
    <t>E Karen Wheeler arrasou mais uma vez! Karen rainha, Demodogs nadinha! ðŸ‘‘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FALA DELA! KAREN WHEELER https://www.youtube.com/@NetflixBrasil  As crianÃ§as de Hawkins foram aprisionadas por Vecna. Agora, o grupo vai ter que enfrentar perigos inimaginÃ¡veis para levÃ¡-las de volta para casa.</t>
  </si>
  <si>
    <t>QVdcSjeJPS8</t>
  </si>
  <si>
    <t>O melhor momento do Derek sempre vai ser o prÃ³ximo</t>
  </si>
  <si>
    <t>2025-12-28T19:00:21Z</t>
  </si>
  <si>
    <t>stranger things|stranger things 5|st5|volume 2 stranger things|estreia stranger things|jÃ¡ disponÃ­vel stranger things|elenco stranger things|hawkins|mundo invertido|vecna|final se aproximando|Derek core|momentos do derek â€˜|fandom stranger things|netflix|netflix brasil|netflix short</t>
  </si>
  <si>
    <t>Derek nÃ£o baixa a cabeÃ§a pro Tio Belezinha! Esse menino ganhou meu coraÃ§Ã£o: todos os momentos dele sempre entregam deboches, risadas e xingamentos bem engraÃ§ados.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melhor momento do Derek sempre vai ser o prÃ³ximo https://www.youtube.com/@NetflixBrasil  As crianÃ§as de Hawkins foram aprisionadas por Vecna. Agora, o grupo vai ter que enfrentar perigos inimaginÃ¡veis para levÃ¡-las de volta para casa.</t>
  </si>
  <si>
    <t>DEbQyWj_Nck</t>
  </si>
  <si>
    <t>Scooby-Doo HUMILHANDO no humor ðŸ˜‚</t>
  </si>
  <si>
    <t>2025-12-28T14:30:14Z</t>
  </si>
  <si>
    <t>scooby doo|scooby-doo filme|scooby doo live action|salsicha|velma dinkley|daphne blake|fred jones|mistÃ©rio s.a|mystery inc|mÃ¡quina mistÃ©rio|cenas engraÃ§adas scooby doo|nostalgia desenhos|infÃ¢ncia anos 2000|filme de humor|comÃ©dia clÃ¡ssica|live action anos 2000|fandom scooby doo|netflix|netflix brasil|netflix short</t>
  </si>
  <si>
    <t>Scooby-Doo nunca decepciona quando o assunto Ã© humor.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Scooby-Doo HUMILHANDO no humor ðŸ˜‚ https://www.youtube.com/@NetflixBrasil</t>
  </si>
  <si>
    <t>WqxVg-IdzBA</t>
  </si>
  <si>
    <t>A coitada da Vickie tentando entender tudo</t>
  </si>
  <si>
    <t>2025-12-27T22:00:28Z</t>
  </si>
  <si>
    <t>stranger things|stranger things 5|st5|volume 2 stranger things|estreia stranger things|jÃ¡ disponÃ­vel stranger things|elenco stranger things|hawkins|mundo invertido|vecna|final se aproximando|Vickie e Robin|Vicki|Robin|fandom stranger things|netflix|netflix brasil|netflix short</t>
  </si>
  <si>
    <t>A Robin tentou explicar o que estÃ¡ acontecendo em Hawkins. TambÃ©m acho que Ã© difÃ­cil de acreditar, Vickie, mas Ã© verdade!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coitada da Vickie tentando entender tudo https://www.youtube.com/@NetflixBrasil  As crianÃ§as de Hawkins foram aprisionadas por Vecna. Agora, o grupo vai ter que enfrentar perigos inimaginÃ¡veis para levÃ¡-las de volta para casa.</t>
  </si>
  <si>
    <t>5zpgb18e7OU</t>
  </si>
  <si>
    <t>FOFOCAS, POLÃŠMICAS E OPINIÃƒO!</t>
  </si>
  <si>
    <t>2025-12-27T15:00:17Z</t>
  </si>
  <si>
    <t>Portal de notÃ­cias|SAC|Vini Maga|Os donos do jogo|virginia|Vini Junior|fofocas de famosos|Andre Lamoglia|Mel Maia|Frankestein|Jacob Elordi|Mia Goth|PolÃªmicas|jogo do bicho|Juliana Paes|Netflix Short|Netflix Brasil</t>
  </si>
  <si>
    <t>O amor venceu. Uma mulher que tinha dÃºvidas se seria assumida foi surpreendida com uma declaraÃ§Ã£o inesperada. Esse e outros acontecimentos que estÃ£o dando o que falar vocÃª confere aqui, no nosso portal de notÃ­cias.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FOFOCAS, POLÃŠMICAS E OPINIÃƒO! https://www.youtube.com/@NetflixBrasil</t>
  </si>
  <si>
    <t>4fxe-16gNro</t>
  </si>
  <si>
    <t>Eu entendi direito?</t>
  </si>
  <si>
    <t>2025-12-27T12:00:12Z</t>
  </si>
  <si>
    <t>stranger things|stranger things 5|st5|volume 2 stranger things|estreia stranger things|jÃ¡ disponÃ­vel stranger things|elenco stranger things|hawkins|mundo invertido|vecna|final se aproximando|Robin|Steve|will vs vecna|vecna capturou a max|fandom stranger things|netflix|netflix brasil|netflix short|demogorgon|novos episodios</t>
  </si>
  <si>
    <t>A mente da Robin ainda estÃ¡ na 5Âª sÃ©rie.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entendi direito? https://www.youtube.com/@NetflixBrasil  As crianÃ§as de Hawkins foram aprisionadas por Vecna. Agora, o grupo vai ter que enfrentar perigos inimaginÃ¡veis para levÃ¡-las de volta para casa.</t>
  </si>
  <si>
    <t>I6tZUR67t1w</t>
  </si>
  <si>
    <t>MAX vs VECNA</t>
  </si>
  <si>
    <t>2025-12-26T23:00:22Z</t>
  </si>
  <si>
    <t>stranger things|stranger things 5|st5|volume 2 stranger things|estreia stranger things|jÃ¡ disponÃ­vel stranger things|elenco stranger things|hawkins|mundo invertido|vecna|final se aproximando|max vs vecna|max e holly fugindo|vecna capturou a max|fandom stranger things|netflix|netflix brasil|netflix short</t>
  </si>
  <si>
    <t>Sr. Fulano, Vecna, Henry, 001â€¦ tanto faz. Todos eles me dÃ£o medo. ðŸ‘€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MAX vs VECNA https://www.youtube.com/@NetflixBrasil  As crianÃ§as de Hawkins foram aprisionadas por Vecna. Agora, o grupo vai ter que enfrentar perigos inimaginÃ¡veis para levÃ¡-las de volta para casa.</t>
  </si>
  <si>
    <t>STzjvYiVofk</t>
  </si>
  <si>
    <t>A lista vip da festa de fim de ano dos animes | React | Netflix Brasil</t>
  </si>
  <si>
    <t>2026|CLT|Goku|NTX|Netflix Brasil|Netflix anime|Netinha|anime|ano novo|arrascaeta|aura nova|crossover|cultura anime|festa da virada|festa dos animes|flamengo|guilherme del oro|luffy|mundo otaku|naruto|one piece|pokÃ©mon|power ranger vermelho|reveillon dos otakus|sakura|sasuke</t>
  </si>
  <si>
    <t>O ano estÃ¡ acabando e, depois da nossa festa de Natal, o foco agora Ã© sÃ³ na virada!  O Ãºltimo trabalho do nosso querido CLT foi planejar a festa de RÃ©veillon mais Ã©pica de TODAS. Como temos muitos nomes F*DAS, separei tudo em trÃªs listas e Ã³bvio que a primeira lista foi escolhida, com o Guillermo del Toro e Arrascaeta juntos. Um churrasco com eles juntos seria massa. Naruto, Sasuke, Power Ranger vermelho e Goku sÃ£o outros nomes dessa lista. Sobre essa festa dos animes, sÃ³ tenho uma coisa a dizer: se o DJ tocasse a mÃºsica mais pura, eu seria a pessoa mais feliz dessa festa. O roteiro da virada dos animes foi montado, e 2026 vai comeÃ§ar com a AURA RENOVADA. Diz pra mim: qual personagem de anime vocÃª levaria como acompanhante para essa festa?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lista vip da festa de fim de ano dos animes | React | Netflix Brasil https://www.youtube.com/@NetflixBrasil</t>
  </si>
  <si>
    <t>jNyhH1yx7pY</t>
  </si>
  <si>
    <t>Eles estÃ£o te chamando pra ver o Volume 2 de Stranger Things!</t>
  </si>
  <si>
    <t>2025-12-26T19:00:50Z</t>
  </si>
  <si>
    <t>stranger things|stranger things 5|st5|volume 2 stranger things|estreia stranger things|jÃ¡ disponÃ­vel stranger things|elenco stranger things|hawkins|mundo invertido|vecna|final se aproximando|fandom stranger things|presente de natal netflix|netflix|netflix brasil|netflix short</t>
  </si>
  <si>
    <t>Se vocÃª ainda nÃ£o viu os episÃ³dios novos... Esse era o sinal que faltava. O Volume 2 de Stranger Things 5 jÃ¡ estÃ¡ disponÃ­vel.</t>
  </si>
  <si>
    <t>t0iJ6_lkfRU</t>
  </si>
  <si>
    <t>Stranger Things 5 | Bastidores do episÃ³dio 507: A ponte | Netflix</t>
  </si>
  <si>
    <t>2025-12-26T19:00:01Z</t>
  </si>
  <si>
    <t>Caleb McLaughlin|Cara Buono|Charlie Heaton|David Harbour|Delegado Hopper|Dustin|Finn Wolfhard|Gaten Matarazzo|Holly Wheeler|Jamie Campbell Bower|Jim Hopper|Joe Keery|Jonathan Byers|Joyce Byers|Lucas|Max|Maya Hawke|Mike Wheeler|Millie Bobby Brown|Nancy Wheeler|Natalia Dyer|Netflix|Noah Schnapp|Onze|Robin Buckley|Sadie Sink|Steve Harrington|Stranger Things|Trailer|Vecna|Will Byers|Winona Ryder</t>
  </si>
  <si>
    <t>â€œÃ‰ o ponto de virada rumo ao finalâ€. Confira cenas exclusivas dos bastidores do CapÃ­tulo sete: A ponte.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507: A ponte | Netflix  https://www.youtube.com/@NetflixBrasil    No aniversÃ¡rio do desaparecimento de Will, o grupo se reÃºne mais uma vez. Agora, eles precisam se preparar para uma batalha que pode mudar o mundo para sempre.</t>
  </si>
  <si>
    <t>RkECkI67SOM</t>
  </si>
  <si>
    <t>Stranger Things 5 | Bastidores do episÃ³dio 506: A fuga de Camazotz | Netflix</t>
  </si>
  <si>
    <t>2025-12-26T19:00:00Z</t>
  </si>
  <si>
    <t>Caleb McLaughlin|David Harbour|Delegado Hopper|Dustin|Finn Wolfhard|Gaten Matarazzo|Holly Wheeler|Jamie Campbell Bower|Jim Hopper|Joe Keery|Jonathan Byers|Joyce Byers|Lucas|Max|Maya Hawke|Mike Wheeler|Millie Bobby Brown|Nancy Wheeler|Netflix|Noah Schnapp|Onze|Robin Buckley|Sadie Sink|Steve Harrington|Stranger Things|Trailer|Vecna|Will Byers|Winona Ryder</t>
  </si>
  <si>
    <t>â€œEste episÃ³dio Ã© Ãºnico porque jÃ¡ comeÃ§a com tudoâ€. Confira cenas exclusivas dos bastidores do CapÃ­tulo seis: A fuga de Camazotz.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506: A fuga de Camazotz | Netflix https://www.youtube.com/@NetflixBrasil  Holly e Max lutam para escapar da mente de Vecna, e On tenta dar um jeito de entrar na mente de Will. Joyce se sente culpada. Jonathan e Nancy vivem um momento decisivo.</t>
  </si>
  <si>
    <t>be_Gih8NH0s</t>
  </si>
  <si>
    <t>Stranger Things 5 | Bastidores do episÃ³dio 505: Tratamento de choque | Netflix</t>
  </si>
  <si>
    <t>â€œConseguimos atuaÃ§Ãµes incrivelmente valentes, como a de Noahâ€. Confira cenas exclusivas dos bastidores do CapÃ­tulo cinco: Tratamento de choque.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505: Tratamento de choque | Netflix https://www.youtube.com/@NetflixBrasil  A turma bola um plano eletrizante para reconectar Will Ã  mente coletiva. A tensÃ£o explode durante a busca pelo laboratÃ³rio de Hawkins no Mundo Invertido.</t>
  </si>
  <si>
    <t>S5JjSYeE6Xo</t>
  </si>
  <si>
    <t>O episÃ³dio 4 de Stranger Things 5 foi ARTE</t>
  </si>
  <si>
    <t>2025-12-26T14:30:36Z</t>
  </si>
  <si>
    <t>Stranger Things 5|ST5|Hawkins|Eleven|Mike Wheeler|Will Byers|Lucas Sinclair|Dustin Henderson|Max Mayfield|Vecna|Mind Flayer|Demogorgon|Nancy Wheeler|Robin Buckley|Jonathan Byers|Hopper|Joyce Byers|Erica Sinclair|Eddie Munson|Mundo Invertido|nostalgia Stranger Things|elenco Stranger Things|fandom Stranger Things|despedida Stranger things|netflix brasil|netflix short|Jamie Campbell|Noah Schanapp</t>
  </si>
  <si>
    <t>Se vocÃª achou que estava preparado para o episÃ³dio 4â€¦ achou errado. AtÃ© o Noah Schnapp ficou em choque com o que acontece.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episÃ³dio 4 de Stranger Things 5 foi ARTE https://www.youtube.com/@NetflixBrasil  As crianÃ§as de Hawkins foram aprisionadas por Vecna. Agora, o grupo vai ter que enfrentar perigos inimaginÃ¡veis para levÃ¡-las de volta para casa.</t>
  </si>
  <si>
    <t>DvnFjfWMbEg</t>
  </si>
  <si>
    <t>Derek Maravilhoso entrou pro grupinho</t>
  </si>
  <si>
    <t>2025-12-26T13:00:33Z</t>
  </si>
  <si>
    <t>stranger things|stranger things 5|st5|Derek|Holly|Max|derek amigo de toddos|volume 2 stranger things|estreia stranger things|ansiedade stranger things|contagem regressiva st5|dia 25 stranger things|mundo invertido|vecna|hawkins|fandom stranger things|final stranger things|netflix|netflix brasil|netflix short</t>
  </si>
  <si>
    <t>O Derek Ã© muito rÃ¡pido em perceber as coisas e jÃ¡ foi atrÃ¡s da Max e da Holly para ficar atento ao plano de fuga. O Volume 2 de Stranger Things 5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Derek Maravilhoso entrou pro grupinho https://www.youtube.com/@NetflixBrasil  As crianÃ§as de Hawkins foram aprisionadas por Vecna. Agora, o grupo vai ter que enfrentar perigos inimaginÃ¡veis para levÃ¡-las de volta para casa.</t>
  </si>
  <si>
    <t>U60jYhDSpLs</t>
  </si>
  <si>
    <t>Os primeiros 30 segundos de Stranger Things 5 - Volume 2!</t>
  </si>
  <si>
    <t>2025-12-26T01:00:43Z</t>
  </si>
  <si>
    <t>Stranger Things|Stranger Things 5|Elenco|Netflix Brasil|crianÃ§as sÃ£o frÃ¡geis|o alvo do vecna Ã© crianÃ§a|Millie Bobby Brown|Finn Wolfhard|Noah Schnapp|Mundo Invertido|Vecna|Hawkins|Bastidores|Curiosidades|Netflix Shorts|Jamie Campbell Bower|vol. 2 de stranger things</t>
  </si>
  <si>
    <t>Vecna revela o verdadeiro motivo das suas escolhas. Stranger Things 5 - Volume 2 jÃ¡ estÃ¡ disponÃ­vel!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primeiros 30 segundos de Stranger Things 5 - Volume 2! https://www.youtube.com/@NetflixBrasil  As crianÃ§as de Hawkins foram aprisionadas por Vecna. Agora, o grupo vai ter que enfrentar perigos inimaginÃ¡veis para levÃ¡-las de volta para casa.</t>
  </si>
  <si>
    <t>COTTXwlWBrc</t>
  </si>
  <si>
    <t>Feliz Natalâ€¦.. Eu acho ðŸ‘€</t>
  </si>
  <si>
    <t>2025-12-25T18:00:13Z</t>
  </si>
  <si>
    <t>O Grinch|filme de natal|natal em famÃ­lia|ceia de natal|segredo revelado|caos no natal|comÃ©dia natalina|filme netflix|situaÃ§Ãµes constrangedoras|humor brasileiro|famÃ­lia reunida|trechos de filmes|especial de natal|netflix|netflix brasil|netflix short|animaÃ§Ã£o</t>
  </si>
  <si>
    <t>Toda famÃ­lia tem aquele primo grinch que nÃ£o Ã© muito fÃ£ dessa Ã©poca do ano. AnimaÃ§Ã£o: O Grinch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Feliz Natalâ€¦.. Eu acho ðŸ‘€ https://www.youtube.com/@NetflixBrasil</t>
  </si>
  <si>
    <t>_5OH1J3uKYE</t>
  </si>
  <si>
    <t>Bridgerton: Temporada 4 | Trailer oficial | Netflix</t>
  </si>
  <si>
    <t>2025-12-25T17:30:01Z</t>
  </si>
  <si>
    <t>Adjoa Andoh|Benedict|Benophie|Bridgerton|Bridgerton temporada 4|Bridgerton trailer|Claudia Jessie|Colin|Eloise|Francesca|Golda Rosheuvel|Hannah Dodd|Jonathan Bailey|Julia Quinn|Julie Andrews|Kanthony|Lady Whistledown|Luke Newton|Luke Thompson|Michaela|Netflix|Nicola Coughlan|Penelope|Polin|Ruth Gemmell|Shondaland|Simone Ashley|Sophie|Yerin Ha|drama Netflix|perÃ­odo da regÃªncia|romance|sÃ©rie Netflix</t>
  </si>
  <si>
    <t>Por trÃ¡s de uma mÃ¡scara, tudo pode acontecer. A temporada 4 de 'Bridgerton' chegarÃ¡ em duas partes: a parte 1 estreia em 29 de janeiro e a parte 2 em 26 de fevereiro. SÃ³ na Netflix.  Assista na Netflix: https://www.netflix.com/title/81511877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Bridgerton: Temporada 4 | Trailer oficial | Netflix https://www.youtube.com/@NetflixBrasil  Neste novo capÃ­tulo da alta sociedade, o solteirÃ£o convicto Benedict Bridgerton finalmente encontra o amor: uma criada encantadora disfarÃ§ada em um baile de mÃ¡scaras.</t>
  </si>
  <si>
    <t>vbePalVT6KM</t>
  </si>
  <si>
    <t>Jamie Campbell Bower DEVOROU a ceia de Natal brasileira!</t>
  </si>
  <si>
    <t>2025-12-25T16:01:19Z</t>
  </si>
  <si>
    <t>stranger things|stranger things 5|st5|jamie campbell bower|vecna|ceia de natal|terror natalino|Ãºltima ceia|mundo invertido|hawkins|elenco stranger things|curiosidades stranger things|fandom stranger things|netflix|netflix brasil|netflix short</t>
  </si>
  <si>
    <t>Quem teria coragem de chamar o Vecna pra ceia de Natal? Pois o Jamie Campbell Bower qualquer um chamaria!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Jamie Campbell Bower DEVOROU a ceia de Natal brasileira! https://www.youtube.com/@NetflixBrasil  As crianÃ§as de Hawkins foram aprisionadas por Vecna. Agora, o grupo vai ter que enfrentar perigos inimaginÃ¡veis para levÃ¡-las de volta para casa.</t>
  </si>
  <si>
    <t>0OMu6wTae80</t>
  </si>
  <si>
    <t>Contando os minutos pro Volume 2 de Stranger Things 5!</t>
  </si>
  <si>
    <t>2025-12-25T15:00:21Z</t>
  </si>
  <si>
    <t>stranger things|stranger things 5|st5|volume 2 stranger things|estreia stranger things|ansiedade stranger things|contagem regressiva st5|dia 25 stranger things|mundo invertido|vecna|hawkins|fandom stranger things|final stranger things|netflix|netflix brasil|netflix short</t>
  </si>
  <si>
    <t>Antes eu esperava a meia-noite pra comer. Hoje eu sÃ³ existo esperando Stranger Things.  Anota: quinta-feira, 25 de dezembro, 22h (horÃ¡rio de BrasÃ­lia). Vem aÃ­ o Volume 2 de Stranger Things 5.  SÃ©rie: Stranger Things 5</t>
  </si>
  <si>
    <t>xDAiyHzGzM8</t>
  </si>
  <si>
    <t>Seu futuro estÃ¡ a caminho | Netflix</t>
  </si>
  <si>
    <t>2025-12-25T13:00:03Z</t>
  </si>
  <si>
    <t>DocumentÃ¡rios Netflix|Filmes Netflix|Filmes de 2026|Fim do ano|Netflix|Netflix 2026|PrÃ©via Netflix|SÃ©rie Netflix|SÃ©ries Netflix|SÃ©ries de 2026|Teaser Netflix 2026|Teyana Netflix|Teyana Taylor|Vai rolar Teyana|Vai rolar na Netflix|Vai rolar na Netflix 2026|Vamos pra PrÃ³xima 2026|Vamos pra prÃ³xima|gato Netflix|signos Netflix|vai rolar na netflix</t>
  </si>
  <si>
    <t>Mais um ano se encerra, mas seu futuro estÃ¡ a caminho. Vamos lÃ¡, a gente sabe que vocÃª tem muitas dÃºvidas. EntÃ£o, basta perguntar.  Vamos pra prÃ³xima? 7 de janeiro de 2026.  #NextOnNetflix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Seu futuro estÃ¡ a caminho | Netflix https://www.youtube.com/@NetflixBrasil</t>
  </si>
  <si>
    <t>qziGqBb1Kbw</t>
  </si>
  <si>
    <t>Era uma vez em Hawkinsâ€¦</t>
  </si>
  <si>
    <t>2025-12-25T01:01:15Z</t>
  </si>
  <si>
    <t>stranger things|stranger things 5|st5|elenco stranger things|millie bobby brown|finn wolfhard|noah schnapp|jamie campbell bower|vecna|mundo invertido|hawkins|bastidores stranger things|curiosidades stranger things|conto de fadas|era uma vez|fandom stranger things|netflix|netflix brasil|netflix short</t>
  </si>
  <si>
    <t>Senta que lÃ¡ vem histÃ³ria! O elenco de Stranger Things se reuniu para contar um pouco do que aconteceu no Volume 1 da 5Âª temporada, mas de um jeito diferente.   JÃ¡ dÃ¡ o play porque amanhÃ£ tem o Volume 2.  Stranger Things 5. Volume 2. AMANHÃƒ. 25 de dezembro,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Era uma vez em Hawkinsâ€¦ https://www.youtube.com/@NetflixBrasil  As crianÃ§as de Hawkins foram aprisionadas por Vecna. Agora, o grupo vai ter que enfrentar perigos inimaginÃ¡veis para levÃ¡-las de volta para casa.</t>
  </si>
  <si>
    <t>ozGsrVWYZjU</t>
  </si>
  <si>
    <t>Dubladores de Stranger Things jogam Fortnite | Netflix Brasil</t>
  </si>
  <si>
    <t>2025-12-24T23:01:07Z</t>
  </si>
  <si>
    <t>Stranger Things|Fortnite|Dubladores de Stranger Things|Dubla e Joga|Mikannn|Isabelle Cunha|Arthur Salerno|JoÃ£o Victor Granja|Daniel Pim|Victor Hugo Fernandes|Maria Fontenelle|Stranger Things 5|ST5|elenco Stranger Things|Finn Wolfhard|Gaten Matarazzo|Caleb McLaughlin|Mike Wheeler|Dustin Henderson|Lucas Sinclair|Hawkins|Vecna|Demogorgon|Mundo Invertido|Netflix Brasil|live stranger things</t>
  </si>
  <si>
    <t>O melhor crossover que podia existir: Stranger Things + Fortnite. O Mundo Invertido invadiu o Fortnite e por isso convidei Mikannn para comandar o primeiro Dubla e Joga com os dubladores oficiais de Stranger Things.  Tivemos uma gameplay divertida e caÃ³tica, com bate-papo exclusivo sobre os bastidores da dublagem da sÃ©rie e atÃ© algumas curiosidades sobre o que podemos esperar da Ãºltima temporada. Agora vocÃª pode usar a skin do seu personagem favorito da sÃ©rie nos jogos. JÃ¡ marca um amigo para ver o nosso Dubla e Joga!   Assista Stranger Things 5: https://www.netflix.com/search?q=stranger%20things&amp;jbv=80057281</t>
  </si>
  <si>
    <t>9xl37V3EDDI</t>
  </si>
  <si>
    <t>Ceiando no Natal com Jamie Campbell Bower | Stranger Things | Netflix Brasil</t>
  </si>
  <si>
    <t>2025-12-24T22:00:00Z</t>
  </si>
  <si>
    <t>Caleb McLaughlin|Demogorgon|Dustin Henderson|Finn Wolfhard|Gaten Matarazzo|Jamie Campbell Bower|Jamie Campbell Bower Brasil|Lucas Sinclair|Mike Wheeler|Mundo Invertido|Netflix Brasil|ST5|Stranger Things|Stranger Things 5|Vecna|Vecna no Natal|ceia de natal brasileira|conteÃºdo especial Stranger Things|despedida Stranger Things|elenco Stranger Things|fandom Stranger Things|fÃ£s brasileiros|natal em Hawkins</t>
  </si>
  <si>
    <t>O espÃ­rito natalino chegou ao Mundo Invertido. E eu resolvi convidar o Vecnaâ€¦ Quer dizer, o Jamie Campbell Bower para experimentar uma ceia de Natal bem brasileira. Ele nÃ£o ligou muito para a regra da meia-noite e jÃ¡ comeÃ§ou a comer, do jeitinho que a gente gosta.    Entre uma garfada e outra, Jamie entrou totalmente no clima. Teve piadinha clÃ¡ssica de Natal, aquelas que todo mundo jÃ¡ ouviu mil vezes. Agora eu quero saber de vocÃª: o que vocÃª nÃ£o aguenta mais ouvir na ceia? A pergunta dos namoradinhos ou o eterno â€œÃ© pavÃª ou pacomÃªâ€?    E jÃ¡ anota na agenda: amanhÃ£, 25 de dezembro, estreia o Volume 2 da 5Âª temporada de Stranger Things. NÃ£o perca os novos episÃ³dios!     Assista Stranger Things : https://www.netflix.com/search?q=stranger%20things&amp;jbv=80057281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Ceiando no Natal com Jamie Campbell Bower | Stranger Things | Netflix Brasil  https://www.youtube.com/@NetflixBrasil    As crianÃ§as de Hawkins foram aprisionadas por Vecna. Agora, o grupo vai ter que enfrentar perigos inimaginÃ¡veis para levÃ¡-las de volta para casa.</t>
  </si>
  <si>
    <t>JpLqgafIaxk</t>
  </si>
  <si>
    <t>Surpresa de Natal</t>
  </si>
  <si>
    <t>2025-12-24T21:00:31Z</t>
  </si>
  <si>
    <t>tudo bem no natal que vem|filme de natal brasileiro|natal em famÃ­lia|ceia de natal|segredo revelado|caos no natal|comÃ©dia natalina|filme brasileiro netflix|situaÃ§Ãµes constrangedoras|humor brasileiro|famÃ­lia reunida|trechos de filmes|especial de natal|netflix|netflix brasil|netflix short</t>
  </si>
  <si>
    <t>Imagina guardar um segredo e ser obrigado a contar bem na ceia. O clima pesa, o Natal desanda e o constrangimento Ã© inevitÃ¡vel. Tudo Bem no Natal Que Vem entregando caos natalino do jeitinho brasileiro.  Filme: Tudo Bem no Natal Que Vem  Assista na Netflix: https://www.netflix.com/title/81160045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Surpresa de Natal https://www.youtube.com/@NetflixBrasil  Um pai de famÃ­lia fica preso num loop temporal do dia 24 de dezembro â€“ logo ele, que odeia o Natal. Agora, esse homem rabugento vai aprender o que realmente importa.</t>
  </si>
  <si>
    <t>7br6TFkvfuY</t>
  </si>
  <si>
    <t>Quem tirou quem no amigo secreto de Stranger Things? | Netflix Brasil</t>
  </si>
  <si>
    <t>2025-12-24T17:00:00Z</t>
  </si>
  <si>
    <t>Caleb McLaughlin|Cara Buono|Dustin Henderson|Finn Wolfhard|Gaten Matarazzo|Holly Wheeler|Karen Wheeler|Lucas Sinclair|Mike Wheeler|Nell Fisher|Netflix Brasil|Noah Schnapp|ST5|Stranger Things|Stranger Things 5|Will Byers|amigo secreto Stranger Things|conteÃºdo especial Stranger Things|elenco Stranger Things|especial de fim de ano|fandom Stranger Things|natal Stranger Things|secret santa Stranger Things</t>
  </si>
  <si>
    <t>Foi aqui que pediram um amigo secreto - ou seria um amigo oculto? - com o elenco de Stranger Things? Porque pedido feito Ã© pedido atendido. Para deixar a brincadeira ainda mais divertida, eu reuni Finn Wolfhard, que interpreta Mike Wheeler; Gaten Matarazzo, o nosso Dustin Henderson; Caleb McLaughlin, o Lucas Sinclair; Cara Buono, que vive Karen Wheeler; Noah Schnapp, o Will Byers; e Nell Fisher, a nossa Holly Wheeler. A dinÃ¢mica Ã© simples, mas cheia de caos. Cada um precisa dar uma pista falando uma caracterÃ­stica do personagem para ver se o amigo consegue descobrir quem foi o responsÃ¡vel pelo presente. Parece fÃ¡cil, mas nem sempre Ã©. Entre risadas, confusÃµes e palpites errados, o clima de fim de ano tomou conta da brincadeira.    Agora eu quero saber de vocÃª. SerÃ¡ que vocÃª conseguiria acertar quem deu o presente sÃ³ com essas pistas? Conta aqui nos comentÃ¡rios se vocÃª acertou e aproveite para se inscrever no canal para acompanhar mais conteÃºdos especiais de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Quem tirou quem no amigo secreto de Stranger Things? | Netflix Brasil  https://www.youtube.com/@NetflixBrasil    As crianÃ§as de Hawkins foram aprisionadas por Vecna. Agora, o grupo vai ter que enfrentar perigos inimaginÃ¡veis para levÃ¡-las de volta para casa.</t>
  </si>
  <si>
    <t>wQHSX7x8Bm0</t>
  </si>
  <si>
    <t>Peaky Blinders: O Homem Imortal | Teaser oficial | Netflix</t>
  </si>
  <si>
    <t>2025-12-24T14:00:03Z</t>
  </si>
  <si>
    <t>Barry Keoghan|Cillian Murphy|Netflix|Netflix 2026|O Homem Imortal|Packy Lee|Peaky Blinders|Rebecca Ferguson|Sophie Rundle|Stephen Graham|Steven Knight|Tim Roth|Tom Harper|conspiraÃ§Ã£o|drama|filme|lanÃ§amento Netflix|novidade Netflix|teaser|teasers Netflix|tenso</t>
  </si>
  <si>
    <t>O que serÃ¡ que aconteceu com o famoso gÃ¢ngster Tommy Shelby? 'Peaky Blinders: O Homem Imortal' estreia em 20 de marÃ§o de 2026 na Netflix.  Assista na Netflix: https://www.netflix.com/title/81319485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Peaky Blinders: O Homem Imortal | Teaser oficial | Netflix https://www.youtube.com/@NetflixBrasil</t>
  </si>
  <si>
    <t>eymR9gbOeoU</t>
  </si>
  <si>
    <t>O momento MAIS zen de Stranger Things 5</t>
  </si>
  <si>
    <t>2025-12-24T13:28:11Z</t>
  </si>
  <si>
    <t>stranger things|stranger things 5|st5|meditando com o Derek|Derek|Guru|meditaÃ§Ã£o|pensamentos zen|segunda parte de stranger things|mundo invertido|vecna|hawkins|elenco stranger things|fandom stranger things|netflix|netflix brasil|netflix short</t>
  </si>
  <si>
    <t>Derek Maravilhoso meditando e acalmando as crianÃ§as virou o momento mais zen de Stranger Things. O guru que a gente nÃ£o sabia que precisava ðŸ§˜â€â™‚ï¸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momento MAIS zen de Stranger Things 5 https://www.youtube.com/@NetflixBrasil  Hawkins estÃ¡ em quarentena, Onze estÃ¡ escondida e o perigo estÃ¡ em todo lugar. Ã‰ hora de o grupo se unir pelo mesmo objetivo: encontrar e matar Vecna.</t>
  </si>
  <si>
    <t>y7_hVNfFz-w</t>
  </si>
  <si>
    <t>Trailer oficial de Steel Ball Run JoJo's Bizarre Adventure</t>
  </si>
  <si>
    <t>2025-12-24T00:15:06Z</t>
  </si>
  <si>
    <t>JoJoÂ´s Bizarre Adventure|Trailer oficial|Anime|cultura otaku|sÃ©rie japonesa|Shueisha|Kazuyuki Okitsu|Anime Shounen|Animes|Netflix Brasil|Netflix Short|1 temporada|JoJoÂ´s anime</t>
  </si>
  <si>
    <t>STEEL BALL RUN, de JoJo's Bizarre Adventure, estreia dia 19 de marÃ§o. ðŸ‡  Anime: JoJo's Bizarre Adventure</t>
  </si>
  <si>
    <t>9SgYrYmFAH4</t>
  </si>
  <si>
    <t>O Demogorgon sabe TODAS as lÃ­nguas</t>
  </si>
  <si>
    <t>2025-12-23T23:00:20Z</t>
  </si>
  <si>
    <t>stranger things|stranger things 5|st5|demogorgon|demogorgon falando portuguÃªs|demogorgon em vÃ¡rias lÃ­nguas|som do demogorgon|mundo invertido|vecna|hawkins|elenco stranger things|curiosidades stranger things|fandom stranger things|netflix|netflix brasil|netflix short</t>
  </si>
  <si>
    <t>O Demogorgon aprendeu a rugir em vÃ¡rias lÃ­nguas, atÃ© em portuguÃªs.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Demogorgon sabe TODAS as lÃ­nguas https://www.youtube.com/@NetflixBrasil  As crianÃ§as de Hawkins foram aprisionadas por Vecna. Agora, o grupo vai ter que enfrentar perigos inimaginÃ¡veis para levÃ¡-las de volta para casa.</t>
  </si>
  <si>
    <t>Tg6Z858Q8xM</t>
  </si>
  <si>
    <t>SÃ³ os loucos por Natal online</t>
  </si>
  <si>
    <t>2025-12-23T21:00:00Z</t>
  </si>
  <si>
    <t>Cena de Natal|CompetiÃ§Ã£o entre IrmÃ£os|ComÃ©dia RomÃ¢ntica|Coral de Natal|FamÃ­lia Lin|Filme de Natal|Harry Shum Jr|Jimmy O Yang|Love Hard|Netflix Brasil|Netflix short|Nina Dobrev|Trechos de Filmes|Um Match Surpresa</t>
  </si>
  <si>
    <t>O irmÃ£o 'perfeito' querendo todos os holofotes = cenas hilÃ¡rias de coral de Natal. Essa cena de Um Match Surpresa mostra que tudo na famÃ­lia Lin vira competiÃ§Ã£o entre os irmÃ£os.    Filme: Um Match Surpresa    Assista na Netflix: https://www.netflix.com/title/81086631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SÃ³ os loucos por Natal online  https://www.youtube.com/@NetflixBrasil    Depois de encontrar o match perfeito, uma escritora decide atravessar o paÃ­s e surpreender o pretendente no Natal, mas quem leva uma surpresa Ã© ela.</t>
  </si>
  <si>
    <t>Y4bit3x7dOE</t>
  </si>
  <si>
    <t>BoJack no modo Grinch</t>
  </si>
  <si>
    <t>2025-12-22T22:00:42Z</t>
  </si>
  <si>
    <t>especial de natal|BoJack|Todd|Natal|capitalismo|BoJack Horserman|pessoa que odeio o natal|Netflix Brasil|Grinch|animaÃ§Ã£o adulta|desenho para adulto|bojack vs natal|sÃ©ries adultas netflix|humor sarcÃ¡stico</t>
  </si>
  <si>
    <t>Todo grupo de amigos tem o que ama e o que odeia o Natal, e o BoJack e o Todd sÃ£o essa dupla de amigos.  AnimaÃ§Ã£o: BoJack Horseman Christmas Special: Sabrina's Christmas Wish  Assista na Netflix: https://www.netflix.com/title/80019503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BoJack no modo Grinch https://www.youtube.com/@NetflixBrasil  Ã‰ Natal, mas BoJack nÃ£o estÃ¡ nem um pouco interessado. Todd aparece com uma bengala doce gigante e com um velho episÃ³dio natalino de â€œHorsin' Aroundâ€.</t>
  </si>
  <si>
    <t>6YONfVQkevs</t>
  </si>
  <si>
    <t>Foi aqui que pediram cenas novinhas de Stranger Things? ðŸ‘€</t>
  </si>
  <si>
    <t>2025-12-22T20:30:00Z</t>
  </si>
  <si>
    <t>stranger things|Sr Fulano|mundo invertido|volume 2 de stranger things|nova temporada de stranger things|holly|vecna|Netflix Brasil|vecna pegou as crianÃ§as|Jamie Campbell Bower|Will|Mike|max|lucas|onze|casa do sr fulano</t>
  </si>
  <si>
    <t>A ansiedade falou mais alto e eu tive que postar essa cena novinha do Volume 2 de Stranger Things 5. O Sr Fulano reuniu as crianÃ§as e isso nÃ£o tÃ¡ com cara de coisa boa...  Stranger Things 5. Volume 2. 25 de dezembro,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Foi aqui que pediram cenas novinhas de Stranger Things? ðŸ‘€ https://www.youtube.com/@NetflixBrasil  As crianÃ§as de Hawkins foram aprisionadas por Vecna. Agora, o grupo vai ter que enfrentar perigos inimaginÃ¡veis para levÃ¡-las de volta para casa.</t>
  </si>
  <si>
    <t>p5bSfJVtJKE</t>
  </si>
  <si>
    <t>A magia do Natal ðŸ‘€</t>
  </si>
  <si>
    <t>2025-12-21T21:00:57Z</t>
  </si>
  <si>
    <t>Filme de natal|netflix|brasil|Joseph Gordon-Levitt|Seth Rogen|Anthony Mackie|25 de dezembro|presÃ©pio|chapado|presente de natal|natal com os amigos|classico de natal</t>
  </si>
  <si>
    <t>O tipo de coisa que sÃ³ acontece quando se passa o Natal com os amigos. Filme: Sexo, Drogas e Jingle Bells</t>
  </si>
  <si>
    <t>kxFzU2hyHXU</t>
  </si>
  <si>
    <t>As jogadas mais ROUBADAS de Yu-Gi-Oh | Netflix Brasil</t>
  </si>
  <si>
    <t>2025-12-21T21:00:00Z</t>
  </si>
  <si>
    <t>Netflix Brasil|Netflix short|YGO|Yu-Gi-Oh|YuGiOh|Yugi Muto|anime|animes de aÃ§Ã£o|animes shounem|anos 2000|batalha de cartas|batalha Ã©pica|carta exodia|cartas mÃ¡gicas|cultura geek|cultura otaku|jogadas roubadas|monstros</t>
  </si>
  <si>
    <t>Tem jogada em Yu-Gi-Oh que deixa bem claro que o Yugi Muto recebeu aquela passada de pano estratÃ©gica. Ã‰ cada puxada de sardinha pro protagonista ganhar que fica difÃ­cil fingir que foi tudo dentro das regras do duelo.  Por isso, eu separei sÃ³ as jogadas mais roubadas da histÃ³ria do anime. Carta que surge do nada, efeito que ninguÃ©m tinha lido, regra que muda no meio do jogo e soluÃ§Ãµes milagrosas bem na hora H. Tudo isso reunido em um compilado que todo fÃ£ jÃ¡ discutiu alguma vez.  Agora eu quero saber de vocÃª. Qual jogada do Yu-Gi-Oh vocÃª acha que foi a mais roubada de todas?  Assista Yo-Gi-Oh! : https://www.netflix.com/search?q=yougioh&amp;jbv=70177034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As jogadas mais ROUBADAS de Yu-Gi-Oh | Netflix Brasil https://www.youtube.com/@NetflixBrasil</t>
  </si>
  <si>
    <t>5LFwCDKU1HM</t>
  </si>
  <si>
    <t>Sadie Sink reage Ã s cenas mais marcantes de Stranger Things 5 | Netflix Brasil</t>
  </si>
  <si>
    <t>2025-12-21T19:00:00Z</t>
  </si>
  <si>
    <t>Dustin Henderson|Eleven|Hawkins|Lucas Sinclair|Max Mayfield|Mike Wheeler|Mind Flayer|Mundo Invertido|Netflix Brasil|ST5|Sadie react|Stranger Things|Stranger Things 5|Vecna|Will Byers|assista na Netflix|bate-papo com a Sadie|conteÃºdo Stranger Things|elenco Stranger Things|fandom Stranger Things</t>
  </si>
  <si>
    <t>Enquanto revÃª suas cenas, Sadie Sink (que interpreta Max Mayfield) conta como se sentiu em cada momento, relembra desafios do set e comenta sobre a experiÃªncia de contracenar com Nell Fisher, que interpreta Holly. A atriz revela que, no comeÃ§o, ficou ansiosa por ter uma parceira de cena mais nova, mas se surpreendeu com a maturidade e a entrega de Nell durante as gravaÃ§Ãµes.    Agora me conta: qual cena da Sadie mais te marcou em Stranger Things? Comenta aqui.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Sadie Sink reage Ã s cenas mais marcantes de Stranger Things 5 | Netflix Brasil  https://www.youtube.com/@NetflixBrasil    As crianÃ§as de Hawkins foram aprisionadas por Vecna. Agora, o grupo vai ter que enfrentar perigos inimaginÃ¡veis para levÃ¡-las de volta para casa.</t>
  </si>
  <si>
    <t>gijiyrhGQTY</t>
  </si>
  <si>
    <t>Nancy, a mais F*DONA</t>
  </si>
  <si>
    <t>2025-12-21T15:30:28Z</t>
  </si>
  <si>
    <t>Stranger Things|Stranger Things 5|ST5|Nancy Wheeler|Vecna|Hawkins|Mundo Invertido|Nancy lutando|Nancy badass|fandom Stranger Things|Eleven|Mike Wheeler|Will Byers|Lucas Sinclair|Dustin Henderson|Max Mayfield|Mind Flayer|elenco Stranger Things|Netflix|Netflix Brasil|Netflix Short</t>
  </si>
  <si>
    <t>A Nancy nÃ£o tem medo de nada, muito menos do Vecna. Ela estÃ¡ botando pra quebrar dentro e fora do Mundo Invertido.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Nancy, a mais F*DONA https://www.youtube.com/@NetflixBrasil  Hawkins estÃ¡ em quarentena, Onze estÃ¡ escondida e o perigo estÃ¡ em todo lugar. Ã‰ hora de o grupo se unir pelo mesmo objetivo: encontrar e matar Vecna.</t>
  </si>
  <si>
    <t>sUnzBijhKlk</t>
  </si>
  <si>
    <t>BEASTARS - O Lobo Bom | Temporada final: Parte 2 | Trailer oficial | Netflix</t>
  </si>
  <si>
    <t>2025-12-21T13:00:02Z</t>
  </si>
  <si>
    <t>BEASTARS - O Lobo Bom|BEASTARS O Lobo Bom|Netflix|anime</t>
  </si>
  <si>
    <t>A parte 2 da temporada final da sÃ©rie 'BEASTARS - O Lobo Bom' estarÃ¡ disponÃ­vel em marÃ§o de 2026. https://www.netflix.com/BEASTARS  Sonhando com um futuro em que ele possa ficar com Haru, e animais carnÃ­voros e herbÃ­voros vivam juntos, Legoshi continua seguindo o difÃ­cil caminho de se opor ao mal e de lutar contra seus prÃ³prios instintos.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BEASTARS - O Lobo Bom | Temporada final: Parte 2 | Trailer oficial | Netflix https://www.youtube.com/@NetflixBrasil  Enquanto Louis e Haru se acostumam Ã  nova vida na universidade, Legoshi chama a atenÃ§Ã£o de um BEASTAR que precisa de ajuda para capturar um criminoso abominÃ¡vel.</t>
  </si>
  <si>
    <t>ObZ56vExLuM</t>
  </si>
  <si>
    <t>ConheÃ§a as vozes de Tony Tony Chopper pelo mundo | ONE PIECE: A SÃ©rie | Netflix Brasil</t>
  </si>
  <si>
    <t>2025-12-21T09:00:40Z</t>
  </si>
  <si>
    <t>One Piece|One Piece live action|Chopper|as dubladoras do Chopper|segunda temporada de One Piece|anime|cultura otaku|animes live action|OPLA|One Piece Netflix|Netflix Brasil|Dublagem|Nakama|One Piece Fan|Anime Live Action|Geek Brasil|Otaku|Bando do ChapÃ©u de Palha|Grand Line|Netflix Geeked|Netflix Short</t>
  </si>
  <si>
    <t>A ansiedade por aqui estÃ¡ a milhÃ£o! SÃ³ de ver esse time de vozes do mundo inteiro a expectativa para a nova temporada de ONE PIECE: A SÃ©rie vai Ã s alturas. E o coraÃ§Ã£o bate mais forte vendo a dubladora Agatha Paulita representando o Brasil e a lÃ­ngua portuguesa. Mal posso esperar para ver o nosso mÃ©dico favorito ganhando vida nas telas.  A 2Âª temporada de ONE PIECE: A SÃ©rie estreia no dia 10 de marÃ§o! ðŸ´â€â˜ ï¸âš”ï¸  Assista ONE PIECE: A SÃ©rie: www.netflix.com/search?q=one piece &amp;jbv=80217863</t>
  </si>
  <si>
    <t>9pYTWOchhzw</t>
  </si>
  <si>
    <t>Fred no seu dia menos cancelÃ¡vel ðŸ¤­</t>
  </si>
  <si>
    <t>2025-12-20T23:00:20Z</t>
  </si>
  <si>
    <t>Scooby-Doo|Daphne|Fred|Velma|Scooby-Loo|troca de corpo|filme de animaÃ§Ã£o|cenas engraÃ§adas|filme de comÃ©dia|mistÃ©rio para resolver|Filmes para famÃ­lia|Freddie Prinze Jr|Sarah Michelle Gellar|Matthew Lillard|Linda Cardellini|cenas instigantes|cenas atrapalhadas|filme de aÃ§Ã£o e aventura|Parque temÃ¡tico</t>
  </si>
  <si>
    <t>Se existisse um prÃªmio de frases aleatÃ³rias e autoconfianÃ§a sem limites, o Fred levava fÃ¡cil. Essa compilado Ã© a prova de que ele acha que ta arrasando em TUDO que fala ðŸ˜…  Filme: Scooby-Doo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Fred no seu dia menos cancelÃ¡vel ðŸ¤­ https://www.youtube.com/@NetflixBrasil</t>
  </si>
  <si>
    <t>NQ3dNrLXVqE</t>
  </si>
  <si>
    <t>SAKURA A SALVADORA</t>
  </si>
  <si>
    <t>2025-12-20T20:00:31Z</t>
  </si>
  <si>
    <t>naruto|naruto shippuden|sakura haruno|naruto uzumaki|anime|cena impactante|momento Ã©pico|sakura salvadora|amizade|luta ninja|guerra ninja|cenas marcantes|anime shonen|nostalgia anime|poder da sakura|momentos emocionantes|clÃ¡ssico do anime|cultura otaku|Netflix Short|Netflix Brasil</t>
  </si>
  <si>
    <t>Pouco se fala sobre quando Sakura salvou o Naruto bombeando o coraÃ§Ã£o dele com a prÃ³pria mÃ£o.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SAKURA A SALVADORA https://www.youtube.com/@NetflixBrasil</t>
  </si>
  <si>
    <t>qukZRHYRLLw</t>
  </si>
  <si>
    <t>Mulheres atacantes no seu dia mais fraco</t>
  </si>
  <si>
    <t>2025-12-20T18:00:58Z</t>
  </si>
  <si>
    <t>O Touro Ferdinando|Lupe|Ferdinando|mulheres flertando|filmes para famÃ­lia|Kate Mckinnon|Gina Rodrigues|filme|animaÃ§Ã£o|filme infantil|filme famÃ­lia|animaÃ§Ã£o divertida|filme para crianÃ§as|amizade|aceitaÃ§Ã£o|filme emocionante|filme engraÃ§ado|desenho animado|Netflix|Netflix Brasil|filme conforto|personagem carismÃ¡tico|aventura|comÃ©dia</t>
  </si>
  <si>
    <t>Mulher quando quer algo ela vai com TUDO mesmo heimâ€¦  Filme: O Touro Ferdinando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Mulheres atacantes no seu dia mais fraco https://www.youtube.com/@NetflixBrasil</t>
  </si>
  <si>
    <t>9PUXZ5kIk7I</t>
  </si>
  <si>
    <t>FOGUETES ðŸ‘€</t>
  </si>
  <si>
    <t>2025-12-20T15:00:25Z</t>
  </si>
  <si>
    <t>Vivo ou Morto um mistÃ©rio knives out|Knives Out|MistÃ©rio|InvestigaÃ§Ã£o|Thriller|Suspense|ComÃ©dia de mistÃ©rio|Crime|Detetive|Cinema de investigaÃ§Ã£o|Filme de mistÃ©rio|Netflix|Humor Ã¡cido|Segredos e mentiras|MistÃ©rio moderno Netflix Brasil|Netflix Short|Foguete|brincadeira de crianÃ§a</t>
  </si>
  <si>
    <t>Como pode a Martha Delacroix ser a mais crazy de todas do filme? Ela sempre entrega falas icÃ´nicas, totalmente sem filtro.Foguete Ã© a nova brincadeira do momento!  Filme: Vivo ou Morto : Um MistÃ©rio Knives Out  Assista na Netflix: https://www.netflix.com/title/81458424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FOGUETES ðŸ‘€ https://www.youtube.com/@NetflixBrasil  O detetive Benoit Blanc conta com a ajuda de um jovem padre para investigar um crime perfeitamente impossÃ­vel na igreja de uma cidadezinha que tem uma histÃ³ria sombria.</t>
  </si>
  <si>
    <t>bkLrv7lnySM</t>
  </si>
  <si>
    <t>JAKE PAUL CORREU, MAS NÃƒO DEU</t>
  </si>
  <si>
    <t>2025-12-20T05:32:29Z</t>
  </si>
  <si>
    <t>Anderson Silva|Spider Silva|Tyron Woodley|Anderson Silva vs Tyron Woodley|boxe|boxing|luta de boxe|segundo round completo|nocaute Anderson Silva|lutadores brasileiros|lenda do MMA|super luta|Miami fight|evento de boxe|esporte de combate|luta histÃ³rica|brasileiro no boxe|Netflix Brasil|assista na Netflix|Anderson Silva vitÃ³ria|Spider|combate profissional|6Âº round|Anthony Joshua vencedor|Jack Paul vs Anthony Joshua</t>
  </si>
  <si>
    <t>Jake Paul tentou fugir, enrolou e correu o quanto deu. Anthony Joshua foi pra cima sem dÃ³ e buscou o nocaute. Quando encaixou, nÃ£o teve mais conversa.</t>
  </si>
  <si>
    <t>gsgO8kWE3pw</t>
  </si>
  <si>
    <t>Anthony Joshua botou Jake Paul pra DORMIR | Netflix Brasil</t>
  </si>
  <si>
    <t>2025-12-20T05:28:56Z</t>
  </si>
  <si>
    <t>Quem conhece o Jake sabe que o deboche em algum momento iria vir, mas a gracinha no ringue nÃ£o durou muito, pois o Joshua lanÃ§ou um gancho bem dado, acabando de vez com a luta.  A luta durou um tempo considerÃ¡vel, onde o lutador Jake Paul tentou ao mÃ¡ximo aguentar e fugir das investidas do Joshua, levando a luta de boxe a chegar atÃ© o 6Âº round, o que trouxe a grande vitÃ³ria do britÃ¢nico.  Assista no Netflix: https://www.netflix.com/browse?jbv=82122635</t>
  </si>
  <si>
    <t>FjbXH9Ef__8</t>
  </si>
  <si>
    <t>O nocaute que marcou a noite | Anderson Silva vs Tyron Woodley | Netflix Brasil</t>
  </si>
  <si>
    <t>2025-12-20T03:33:31Z</t>
  </si>
  <si>
    <t>Respeita o Spider. ðŸ•·ï¸ðŸ‡§ðŸ‡·  Mais uma vitÃ³ria para a histÃ³ria e mais uma atuaÃ§Ã£o que reforÃ§a o tamanho da lenda. Em Miami, Anderson Silva entrou no ringue para enfrentar Tyron Woodley e mostrou controle, tÃ©cnica e precisÃ£o do comeÃ§o ao fim.  O segundo round foi decisivo. Com um nocaute bem executado, Anderson nÃ£o deu espaÃ§o para reaÃ§Ã£o e fechou a luta de forma contundente. Foi a prova de que experiÃªncia, leitura de luta e calma fazem toda a diferenÃ§a dentro do ringue.  Assista no Netflix: https://www.netflix.com/browse?jbv=82122635</t>
  </si>
  <si>
    <t>aP3vyYph9K8</t>
  </si>
  <si>
    <t>Anderson Silva nem deixou virar luta</t>
  </si>
  <si>
    <t>2025-12-20T02:54:26Z</t>
  </si>
  <si>
    <t>anderson silva|jake paul|jake vs anderson silva|boxe|luta histÃ³rica|nocaute anderson silva|spider silva|jake paul fight|momento icÃ´nico|golpe perfeito|luta de boxe|artes marciais|esporte|combate|highlight luta|netflix|netflix brasil|netflix short</t>
  </si>
  <si>
    <t>Nosso Spider resolveu isso rÃ¡pido demais. Foi questÃ£o de segundos pra luta acabar antes mesmo de comeÃ§ar. Piscou, o nocaute jÃ¡ tinha acontecido.</t>
  </si>
  <si>
    <t>r_Sss6obitU</t>
  </si>
  <si>
    <t>2025-12-19T23:05:00Z</t>
  </si>
  <si>
    <t>'STEEL BALL RUN JoJoâ€™s Bizarre Adventure' estreia em 19 de marÃ§o de 2026, sÃ³ na Netflix.    Assista na Netflix: https://www.netflix.com/title/81595018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STEEL BALL RUN JoJoâ€™s Bizarre Adventure | Trailer oficial | Netflix  https://www.youtube.com/@NetflixBrasil</t>
  </si>
  <si>
    <t>ysqOZU2jilQ</t>
  </si>
  <si>
    <t>NTX montando a Ã¡rvore de natal dos Animes | React | Netflix Brasil</t>
  </si>
  <si>
    <t>2025-12-19T21:00:00Z</t>
  </si>
  <si>
    <t>Anime|Ben10|Chaves|Luffy|NTX|Naruto|One Piece|PokÃ©mon|Power Ranger|Sailor Moon|Shuriken|Yo-Gi-Oh|anime lovers|conteÃºdo geek|criaÃ§Ã£o de conteÃºdo|cultura pop|enfeite de natal|especial de fim de ano|fandom anime|festa de fim de ano|geek vibes|ideias criativas|netflix brasil|pop culture|presente de natal|processo criativo|relogio do Ben 10|universo anime</t>
  </si>
  <si>
    <t>Pegar um bico pra ganhar uma graninha extra Ã© super normal, nÃ©? Por isso o NTX decidiu encarar essa tarefa e montar a Ã¡rvore de Natal dos animes.  Nosso decorador PNGTuber de Natal trouxe os itens de vÃ¡rios itens para decorar a minha Ã¡rvore.    Foram 25 para decorar: pokÃ©bolas, esferas do dragÃ£o e atÃ© o chapÃ©u do Luffy entrou como enfeite, entre outras coisinhas.    Agora quero saber de vocÃª: como seria a sua Ã¡rvore de Natal de anime ideal? Quais itens vocÃª adicionaria?    E fica o lembrete: neste Natal, o NTX quer ganhar desenhos de presente. EntÃ£o, se puderem desenhar ele e mandar, ele vai amar.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NTX montando a Ã¡rvore de natal dos Animes | React | Netflix Brasil  https://www.youtube.com/@NetflixBrasil</t>
  </si>
  <si>
    <t>Sg9nvo-tR4o</t>
  </si>
  <si>
    <t>Amigo secreto maluco com personagens de anime</t>
  </si>
  <si>
    <t>2025-12-19T18:38:46Z</t>
  </si>
  <si>
    <t>NTX|anime|animes|cultura pop|criatividade|storytelling|brainstorm criativo|ideias criativas|conteÃºdo geek|universo anime|especial de fim de ano|bastidores criativos|criaÃ§Ã£o de conteÃºdo|pop culture|anime lovers|fandom anime|netflix brasil|ntx|processo criativo|geek vibes|naruto|pokemon</t>
  </si>
  <si>
    <t>O CLT animado da Netflix faz de tudo um pouco, atÃ© criar um storytelling cheio de ideias malucas sobre personagens de anime fazendo Amigo Secreto.</t>
  </si>
  <si>
    <t>j05MTxxOvW0</t>
  </si>
  <si>
    <t>Resumo do meu 2025</t>
  </si>
  <si>
    <t>2025-12-19T17:01:30Z</t>
  </si>
  <si>
    <t>Stranger Things|Stranger Things 5|ST5|elenco Stranger Things|Will Byers|Eleven|Max Mayfield|Mike Wheeler|Lucas Sinclair|Dustin Henderson|Hawkins|Vecna|Mind Flayer|Mundo Invertido|Netflix Brasil|conteÃºdo Stranger Things|assista na Netflix|fandom Stranger Things</t>
  </si>
  <si>
    <t>Se 2025 fosse uma cena de Stranger Things, seria exatamente assim. Nada saiu como planejado, tudo deu errado, mas no fimâ€¦ Deu certo.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Resumo do meu 2025 https://www.youtube.com/@NetflixBrasil  Hawkins estÃ¡ em quarentena, Onze estÃ¡ escondida e o perigo estÃ¡ em todo lugar. Ã‰ hora de o grupo se unir pelo mesmo objetivo: encontrar e matar Vecna.</t>
  </si>
  <si>
    <t>ItepTia6YPU</t>
  </si>
  <si>
    <t>Os vilÃµes mais cruÃ©is de Breaking Bad | Netflix Brasil</t>
  </si>
  <si>
    <t>2025-12-19T13:17:51Z</t>
  </si>
  <si>
    <t>Netflix Brasil|antagonistas icÃ´nicos|assista na Netflix|breaking bad|compilado breaking bad|don eladio|drama criminal|famÃ­lia salamanca|gus fring|hector salamanca|heisenberg|jack welker|lydia rodarte quayle|os primos salamanca|personagens marcantes|sÃ©rie criminal|sÃ©ries famosas|todd alquist|tuco salamanca|vilÃµes cruÃ©is|vilÃµes de breaking bad|walter white</t>
  </si>
  <si>
    <t>Breaking Bad Ã© daquelas sÃ©ries que nÃ£o saem da cabeÃ§a. A cada temporada, os personagens se afastam cada vez mais de qualquer noÃ§Ã£o de limite, revelando lados sombrios, frios e assustadoramente humanos. Aqui, o mal nÃ£o aparece de uma vez. Ele cresce, se justifica e toma conta. Eu reuni os vilÃµes mais terrÃ­veis da sÃ©rie. De mentes calculistas a figuras imprevisÃ­veis e cruÃ©is, cada um deles ajudou a transformar Breaking Bad em um dos maiores fenÃ´menos da televisÃ£o. NÃ£o Ã© sÃ³ sobre crimes, Ã© sobre escolhas e atÃ© onde alguÃ©m estÃ¡ disposto a ir quando jÃ¡ nÃ£o existe redenÃ§Ã£o. Agora eu quero saber de vocÃª. Qual desses vilÃµes mais te deu medo ou Ã³dio ao longo da sÃ©rie?  Assista Breaking Bad:https://www.netflix.com/search?q=breaking%20bad&amp;jbv=70143836   SequÃªncia dos VilÃµes  00:15 - Krazy -8 - Temporada 1 - Ep. 3 02:18 - Tuco Salamanca - Temporada 1 - Ep. 7 03:38 - Os Primos - Temporada 1 - Ep. 7 05:16 - Don Eladio - Temporada 4 - Ep. 8 07:02 - Todd Alquist - Temporada 5 - Ep. 5 07:48 - Lydia Rodarte - Quayle - Temporada 5 - Ep.5 08:29 - Jack Welker - Temporada 5 - Ep. 14 10:14 - Gustavo Fring - Temporada 4 - Ep. 1 12:31 - Hector Salamanca - Temporada 4 - Ep. 13 13:48 - Walter White - Temporada 4 - Ep. 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vilÃµes mais cruÃ©is de Breaking Bad | Netflix Brasil https://www.youtube.com/@NetflixBrasil  Ã€ medida que Walter constrÃ³i seu impÃ©rio, sua esposa comeÃ§a a suspeitar do seu comportamento. A polÃ­cia federal tenta descobrir quem Ã© o novo cabeÃ§a.</t>
  </si>
  <si>
    <t>MZLZ5w4_XXo</t>
  </si>
  <si>
    <t>DWIGHT DWIGHT DWIGHT DWIGHT</t>
  </si>
  <si>
    <t>2025-12-19T12:16:49Z</t>
  </si>
  <si>
    <t>The office|feriado prolongado|escritÃ³rio|sÃ©rie Ã©pica|dwight|michael|trabalho|clt|serie netflix</t>
  </si>
  <si>
    <t>Essa cena do DWIGHT em The Office representa o trabalhador na sexta-feira mais fraca. O famoso quem FEZ, FEZ!  DWIGHT DWIGHT DWIGHT DWIGHT DWIGHT DWIGHT DWIGHT DWIGHT DWIGHT DWIGHT DWIGHT DWIGHT DWIGHT DWIGHT DWIGHT DWIGHT DWIGHT DWIGHT DWIGHT DWIGHT DWIGHT DWIGHT DWIGHT DWIGHT</t>
  </si>
  <si>
    <t>kN8pVxhTSqM</t>
  </si>
  <si>
    <t>Beijo Explosivo | TRAILER FINAL | Netflix</t>
  </si>
  <si>
    <t>2025-12-19T02:00:00Z</t>
  </si>
  <si>
    <t>Ahn Eun-jin|Beijo Explosivo|Cair de amores|ComÃ©dia|Drama coreano|Jang Ki-yong|Kim Mu-jun|Netflix|Opostos se atraem|Romance|TriÃ¢ngulo amoroso|Woo Da-vi</t>
  </si>
  <si>
    <t>Uma paixÃ£o intensa em Jeju termina de forma abrupta, atÃ© que o destino reÃºne um herdeiro e uma jovem quando ela entra para a empresa dele disfarÃ§ada de mÃ£e de famÃ­lia.  Beijo Explosivo | JÃ DISPONÃVEL, SÃ“ NA NETFLIX  Assista na Netflix: https://www.netflix.com/title/82037588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Beijo Explosivo | TRAILER FINAL | Netflix https://www.youtube.com/@NetflixBrasil</t>
  </si>
  <si>
    <t>CvrlXh316O4</t>
  </si>
  <si>
    <t>â€¦vai salvar vidas!</t>
  </si>
  <si>
    <t>Dwight Schrute|The Office|Tommy Shelby|Peaky Blinders|explosÃ£o|explosÃ£o em cÃ¢mera lenta|badass moment|humor|edit de sÃ©ries|momento lendÃ¡rio|hoje o cigarro vai salvar vidas</t>
  </si>
  <si>
    <t>Os dois homens mais ferozes, e fumantes, do mundo: Dwight Schrute, de The Office, e Tommy Shelby, de Peaky Blinders.   Assista na Netflix: https://www.netflix.com/title/80082668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â€¦vai salvar vidas! https://www.youtube.com/@NetflixBrasil  A histÃ³ria agora se passa em 1924. Publicamente, Tommy mexe com corridas de cavalos e vendas de carros. Secretamente, ele trabalha para Winston Churchill.</t>
  </si>
  <si>
    <t>DUROEx9UkNc</t>
  </si>
  <si>
    <t>O medo tem nome: EXODIA</t>
  </si>
  <si>
    <t>2025-12-18T17:55:41Z</t>
  </si>
  <si>
    <t>Yu-Gi-Oh|anime|carta exodia|batalha Ã©pica|cultura otaku|animes de aÃ§Ã£o|animes shounem|Yugi Muto|Netflix short|Netflix Brasil|batalha de cartas|YGO|cartas mÃ¡gicas|monstros|anos 2000|cultura geek|tv globinho</t>
  </si>
  <si>
    <t>Todo fÃ£ de Yu-Gi-Oh! lembra desse momento. Quando o Yugi comeÃ§a a falar de Exodia, todo duelista jÃ¡ sabe: acabou o jogo. Cada carta na mesa aumenta a tensÃ£o e prova por que essa Ã© uma das viradas mais icÃ´nicas do anime.  Anime: Yu-Gi-Oh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medo tem nome: EXODIA https://www.youtube.com/@NetflixBrasil</t>
  </si>
  <si>
    <t>DD4_O3ojgPM</t>
  </si>
  <si>
    <t>O Amor Pode Ser Traduzido? | Teaser oficial | Netflix</t>
  </si>
  <si>
    <t>2025-12-18T00:00:02Z</t>
  </si>
  <si>
    <t>2026|CanThisLoveBeTranslated|Choi Woo-sung|Go Youn-jung|Hong Mi-ran|Kim Seon-ho|Lee E-Dam|Netflix|O Amor Pode Ser Traduzido?|Sota Fukushi|amor|comunicaÃ§Ã£o|comÃ©dia romÃ¢ntica|irmÃ£s Hong|lanÃ§amento|romance|traduÃ§Ã£o|um drama Netflix|uma sÃ©rie Netflix|viagem|ì´ì‚¬ëž‘í†µì—­ë˜ë‚˜ìš”</t>
  </si>
  <si>
    <t>Uma atriz e seu intÃ©rprete viajam juntos pelo mundo para filmar uma sÃ©rie, mas nÃ£o conseguem traduzir seus sentimentos em palavras. SerÃ¡ que eles vÃ£o aprender a falar a lÃ­ngua do coraÃ§Ã£o?    'O Amor Pode Ser Traduzido?' estreia em 16 de janeiro, sÃ³ na Netflix.    #Netflix #OAmorPodeSerTraduzido #ì´ì‚¬ëž‘í†µì—­ë˜ë‚˜ìš”    Assista na Netflix: https://www.netflix.com/kr/title/81697769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Amor Pode Ser Traduzido? | Teaser oficial | Netflix  https://www.youtube.com/@NetflixBrasil</t>
  </si>
  <si>
    <t>WwJA4yAUbEw</t>
  </si>
  <si>
    <t>O palhaÃ§o nÃ£o aguentou a pressÃ£o</t>
  </si>
  <si>
    <t>2025-12-17T21:00:41Z</t>
  </si>
  <si>
    <t>It A Coisa|It CapÃ­tulo 2|Pennywise|palhaÃ§o assassino|filme de terror|terror psicolÃ³gico|medo de palhaÃ§o|fobia de palhaÃ§o|Clube dos Perdedores|Stephen King|cena icÃ´nica|enfrentando o medo|medo virando coragem|vilÃ£o do cinema|terror clÃ¡ssico|terror moderno|Netflix|Netflix Brasil|Netflix Short</t>
  </si>
  <si>
    <t>Quando eles param de ter medo, o palhaÃ§o perde tudo.  Ver Pennywise sendo derrotado assim Ã© simplesmente libertador.  Filme: It: CapÃ­tulo dois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palhaÃ§o nÃ£o aguentou a pressÃ£o https://www.youtube.com/@NetflixBrasil</t>
  </si>
  <si>
    <t>9vzsWRsv18M</t>
  </si>
  <si>
    <t>A bagunÃ§a da troca de corpos | Scooby Doo - O Filme | Netflix Brasil</t>
  </si>
  <si>
    <t>2025-12-17T21:00:00Z</t>
  </si>
  <si>
    <t>Daphne|Filmes para famÃ­lia|Fred|Freddie Prinze Jr|Linda Cardellini|Matthew Lillard|Parque temÃ¡tico|Sarah Michelle Gellar|Scooby-Doo|Scooby-Loo|Velma|cenas atrapalhadas|cenas engraÃ§adas|cenas instigantes|filme de animaÃ§Ã£o|filme de aÃ§Ã£o e aventura|filme de comÃ©dia|mistÃ©rio para resolver|troca de corpo</t>
  </si>
  <si>
    <t>Imagine que hilÃ¡rio seria viver um dia no corpo do seu amigo. Era exatamente isso que eu pensava quando era crianÃ§a e assistia Scooby Doo pela primeira vez.    Essa cena do filme mostra perfeitamente o caos que foi o momento em que a turma trocou de corpo. Teve intriga, provocaÃ§Ã£o, confusÃ£o total e, no fim, eles ainda precisaram se organizar e trabalhar juntos para desvendar o mistÃ©rio e derrotar o vilÃ£o.    Assista Scooby-Doo: https://www.netflix.com/search?q=scoo&amp;jbv=60020823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bagunÃ§a da troca de corpos | Scooby Doo - O Filme | Netflix Brasil  https://www.youtube.com/@NetflixBrasil</t>
  </si>
  <si>
    <t>g31a5LB6jNM</t>
  </si>
  <si>
    <t>Uma pausa nas gravaÃ§Ãµes com Jake Connely e Jamie Campbell Bower</t>
  </si>
  <si>
    <t>2025-12-17T17:29:44Z</t>
  </si>
  <si>
    <t>Stranger Things|Stranger Things 5|Jamie Campbell Bower|Jake|Vecna|bastidores Stranger Things|elenco Stranger Things|Netflix Brasil|Club Car|entrevista elenco|behind the scenes|Hawkins|Mundo Invertido|sÃ©ries Netflix|fandom Stranger Things|cultura pop|bastidores de gravaÃ§Ã£o</t>
  </si>
  <si>
    <t>Uma pausa nas gravaÃ§Ãµes sÃ³ para colocar o papo em dia? Sim! Jake Connely, o Derek, e Jamie Campbell Bower, o nosso Vecna, dÃ£o um rolÃª pelo set e atÃ© falam do Brasil!    SÃ©rie: Stranger Things 5</t>
  </si>
  <si>
    <t>hPt5HicyQaY</t>
  </si>
  <si>
    <t>DanÃ§a, Fredinho, danÃ§aa</t>
  </si>
  <si>
    <t>2025-12-17T15:01:22Z</t>
  </si>
  <si>
    <t>Scooby-Doo|Daphne|Fred|Velma|Scooby-Loo|troca de corpo|filme de animaÃ§Ã£o|cenas engraÃ§adas|filme de comÃ©dia|mistÃ©rio para resolver|Filmes para famÃ­lia|Freddie Prinze Jr|Sarah Michelle Gellar|Matthew Lillard|Linda Cardellini|cenas instigantes|cenas atrapalhadas|filme de aÃ§Ã£o e aventura|Parque temÃ¡tico|Fred danÃ§ando</t>
  </si>
  <si>
    <t>Ele achou que ninguÃ©m estava vendo. Spoiler: todo mundo viu ðŸ‘€ Essa cena do Scooby- Do Ã© uma das mais cÃ´micas do filme  Filme: Scooby-Doo</t>
  </si>
  <si>
    <t>LjpPd-KWEG8</t>
  </si>
  <si>
    <t>React de lutas com Anderson Silva | Netflix Brasil</t>
  </si>
  <si>
    <t>2025-12-16T22:22:03Z</t>
  </si>
  <si>
    <t>Anthony|Black John Wick|Guerreiras do K pop|Homem Aranha|Jake Paul|John Wick|Lutas do cinema|MMA|Netflix Brasil|Peter Parker|Rambo 3|React|Spider Man|Sylvester Stallone|artes marciais|bastidores do cinema|cenas icÃ´nicas|cenas Ã©picas|cinema vs ringue|cultura pop|filmes de luta|herÃ³is do cinema|luta ao vivo Netflix|luta profissional|lutas no cinema|poder feminino|react de luta|reaÃ§Ã£o de lutador</t>
  </si>
  <si>
    <t>Chamei o Anderson Silva para reagir Ã s lutas mais Ã‰PICAS do cinema e colocar essas cenas Ã  prova.    Agora me conta: qual luta ou personagem do cinema vocÃª acha mais absurda? Comenta aqui, curte o vÃ­deo e se inscreve para acompanhar mais reacts como esse.    E fica ligado: no dia 19/12 tem luta AO VIVO do Anderson Silva na Netflix, Ã s 22h.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React de lutas com Anderson Silva | Netflix Brasil  https://www.youtube.com/@NetflixBrasil</t>
  </si>
  <si>
    <t>9iCsRV0AV1Y</t>
  </si>
  <si>
    <t>Os maiores SPOILERS do ano! | Retrospectiva 2025 | Netflix Brasil</t>
  </si>
  <si>
    <t>2025-12-16T15:00:00Z</t>
  </si>
  <si>
    <t>Adolescence Netflix|AdolescÃªncia Netflix|AndrÃ© Lamoglia|Caramelo|Filmes 2025|Ginny E Georgia|K-pop Demon Hunters|Lee Jung-jae|Mel Maia|Mira|Netflix|Netflix Brasil|NÃºmero Desconhecido|Os Donos Do Jogo|Rafa Vitti|Retrospectiva 2025|Round 6|Rumi|Sizzle 2025|Spoilers|Squid Game|Stranger Things|Stranger Things 5|SÃ©ries 2025|Unknown Number: The High School Catfish|XamÃ£|Zoey</t>
  </si>
  <si>
    <t>VocÃªs chamam de spoilers, eu chamo de respostas inadiÃ¡veis! Um ano em que celebramos personagens que mudaram as nossas vidas, histÃ³rias surpreendentes e finais emocionantes sÃ³ poderia ter sido Ã‰PICO. Mas agora tÃ¡ na hora de 2025 chegar pra lÃ¡ e abrir espaÃ§o para tudo que vem aÃ­ em 2026. O ano que vem PROMETE. Vamos pra prÃ³xima?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maiores SPOILERS do ano! | Retrospectiva 2025 | Netflix Brasil  https://www.youtube.com/@NetflixBrasil</t>
  </si>
  <si>
    <t>qB6ODkz6prY</t>
  </si>
  <si>
    <t>Meu Namorado Coreano | Trailer oficial | Netflix Brasil</t>
  </si>
  <si>
    <t>2025-12-16T13:30:00Z</t>
  </si>
  <si>
    <t>Catalogo Netflix|Lucas Diego Lopez|Meu Namorado Coreano|Netflix brasil|O que assistir|Serie|ThaÃ­s FalcÃ£o|Trailer oficial</t>
  </si>
  <si>
    <t>Cinco brasileiras em diferentes momentos de relacionamento com sul-coreanos desembarcam na agitada Seul, capital da Coreia do Sul, para descobrir se suas respectivas relaÃ§Ãµes irÃ£o sobreviver a fatores como rotina e diferenÃ§as culturais. SerÃ¡ que a vida real Ã© mesmo um K-drama?  Assista na Netflix: https://www.netflix.com/title/81902018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Meu Namorado Coreano | Trailer oficial | Netflix Brasil https://www.youtube.com/@NetflixBrasil</t>
  </si>
  <si>
    <t>m83s-nxSfBE</t>
  </si>
  <si>
    <t>Qual Ã© o pior? ðŸ‘€</t>
  </si>
  <si>
    <t>2025-12-15T22:00:53Z</t>
  </si>
  <si>
    <t>Frankestein|Vecna|Godzilla|Transformers|a freira|Edward|monstros|netflix brasil|stranger things|crepÃºsculo|filme de terror|vampiro|filmes com monstros|filmes de monstros|terror|criaturas gigantes|monstros icÃ´nicos|monstros clÃ¡ssicos|cinema de terror|suspense|aÃ§Ã£o monstruosa|criaturas aterrorizantes|filmes assustadores|universo dos monstros</t>
  </si>
  <si>
    <t>SÃ³ trabalho com os piores monstros, entÃ£o sÃ³ tem os piores no catÃ¡logo. Qual Ã© o seu favorito? Se vocÃª acha que faltou algum nessa listinha de piores, comenta aÃ­, quero saber qual Ã©.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Qual Ã© o pior? ðŸ‘€ https://www.youtube.com/@NetflixBrasil</t>
  </si>
  <si>
    <t>ZKgDBy7cnis</t>
  </si>
  <si>
    <t>PARTIU VIRAR PADRE ðŸ“¿</t>
  </si>
  <si>
    <t>2025-12-15T16:00:56Z</t>
  </si>
  <si>
    <t>Padre Edson|Detetive Benoit Blanc|Daniel Craig|Josh OÂ´Connor|Glenn Close|filme de comedia|filme de mistÃ©rio|filmes de suspense|Padre gato|WUDM|Netflix Brasil Netflix Short|parÃ³quia no cearÃ¡|desejo de ser Padre</t>
  </si>
  <si>
    <t>Depois de ver o filme Vivo ou Morto: Um MistÃ©rio Knives Out meu objetivo Ã© virar Padreâ€¦ Caravana para o interior do CearÃ¡ para ser Padre â›ª  Filme: Vivo ou Morto: Um MistÃ©rio Knives Out  Assista na Netflix: https://www.netflix.com/title/81458424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PARTIU VIRAR PADRE ðŸ“¿ https://www.youtube.com/@NetflixBrasil  O detetive Benoit Blanc conta com a ajuda de um jovem padre para investigar um crime perfeitamente impossÃ­vel na igreja de uma cidadezinha que tem uma histÃ³ria sombria.</t>
  </si>
  <si>
    <t>npBntWfOFR0</t>
  </si>
  <si>
    <t>O elenco de Stranger Things 5 tenta adivinhar de onde sÃ£o essas vozes | Netflix Brasil</t>
  </si>
  <si>
    <t>2025-12-15T15:01:37Z</t>
  </si>
  <si>
    <t>Stranger Things|Stranger Things 5|ST5|dublagem brasileira|dublagem BR|elenco Stranger Things|jogo da dublagem|adivinhando cenas|Will Byers|Eleven|Max Mayfield|Mike Wheeler|Lucas Sinclair|Dustin Henderson|Hawkins|Vecna|Mind Flayer|Mundo Invertido|Netflix Brasil|conteÃºdo Stranger Things|dublagem internacional|game Stranger Things|assista na Netflix|fandom Stranger Things</t>
  </si>
  <si>
    <t>Convidei o elenco de Stranger Things para um desafio: adivinhar qual cena eles estavam assistindo e em qual idioma ela estava dublada. O surto foi real, porque nÃ£o Ã© nada fÃ¡cil identificar esses momentos sÃ³ pelo Ã¡udio - ainda mais em outra lÃ­ngua!   VocÃª acertaria as cenas antes deles? Comente aqui, curta o vÃ­deo e se inscreva para acompanhar mais conteÃºdos de Stranger Things.  Assista Stranger Things 5: https://www.netflix.com/browse?jbv=80057281</t>
  </si>
  <si>
    <t>i9pr21oYaTw</t>
  </si>
  <si>
    <t>Dublagem brasileira = TUDO! ðŸ‡§ðŸ‡·</t>
  </si>
  <si>
    <t>2025-12-15T15:01:25Z</t>
  </si>
  <si>
    <t>Noah Schnapp, Caleb McLaughlin e Gaten Matarazzo tentando adivinhar que lÃ­ngua era essa... E nÃ£o Ã© que era portuguÃªs mesmo?</t>
  </si>
  <si>
    <t>GqR2FG3G810</t>
  </si>
  <si>
    <t>Stranger Things 5 | Trailer - Volume 2 | Netflix</t>
  </si>
  <si>
    <t>2025-12-15T13:40:02Z</t>
  </si>
  <si>
    <t>Caleb McLaughlin|Charlie Heaton|David Harbour|Delegado Hopper|Dustin|Finn Wolfhard|Gaten Matarazzo|Jamie Campbell Bower|Joe Keery|Jonathan Byers|Joyce Byers|Lucas|Max|Maya Hawke|Mike Wheeler|Millie Bobby Brown|Nancy Wheeler|Natalia Dyer|Netflix|Noah Schnapp|Onze|Robin Buckley|Sadie Sink|Steve Harrington|Stranger Things 5|Will Byers|Winona Ryder</t>
  </si>
  <si>
    <t>Tudo que presumimos sobre o Mundo Invertido estava totalmente errado. O Volume 2 da temporada final de 'Stranger Things' estreia em 25 de dezembro Ã s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Trailer - Volume 2 | Netflix https://www.youtube.com/@NetflixBrasil</t>
  </si>
  <si>
    <t>hCE30RyA_NA</t>
  </si>
  <si>
    <t>Que isso Monsenhor Wicks??</t>
  </si>
  <si>
    <t>2025-12-14T20:00:36Z</t>
  </si>
  <si>
    <t>Knives Out|Benoit Blanc|Daniel Craig|MistÃ©rio|InvestigaÃ§Ã£o|Thriller|Suspense|ComÃ©dia de mistÃ©rio|Crime|Detetive|Cinema de investigaÃ§Ã£o|Filme de mistÃ©rio|Netflix|Humor Ã¡cido|FamÃ­lia disfuncional|Segredos e mentiras|MistÃ©rio moderno Netflix Brasil|Netflix Short|confissÃµes do monsenhor|Monsenhor Wick</t>
  </si>
  <si>
    <t>Aquela pessoa que se expÃµe na primeira oportunidadeâ€¦ foi exatamente o que o Monsenhor Wicks fez, confessando cada detalhe dos seus pecados, vÃ­rgula por vÃ­rgula.  Filme: Vivo ou Morto: Um MistÃ©rio Knives Out  Assista na Netflix: https://www.netflix.com/title/81458424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Que isso Monsenhor Wicks?? https://www.youtube.com/@NetflixBrasil  O detetive Benoit Blanc conta com a ajuda de um jovem padre para investigar um crime perfeitamente impossÃ­vel na igreja de uma cidadezinha que tem uma histÃ³ria sombria.</t>
  </si>
  <si>
    <t>hKvAsrBtMGo</t>
  </si>
  <si>
    <t>Se fala assim no meu ouvidinho... Eu me arrepio toda. ðŸ—£ï¸</t>
  </si>
  <si>
    <t>2025-12-14T16:01:09Z</t>
  </si>
  <si>
    <t>Stranger Things|Stranger Things 5|ST5|Vecna|Jamie Campbell Bower|Gaten Matarazzo|Dustin Henderson|Max Mayfield|Sadie Sink|Hawkins|Mundo Invertido|elenco Stranger Things|voz do Vecna|imitanto o Vecna|BTS Stranger Things|Netflix|Netflix Brasil|Netflix Short|temporada final ST|fandom Stranger Things</t>
  </si>
  <si>
    <t>A voz do Vecna Ã© assustadora de verdade - e nÃ£o sou eu que estou dizendo isso, e sim o prÃ³prio elenco de Stranger Things. Eles atÃ© tentaram imitar o Jamie Campbell Bower, mas ele Ã© imbatÃ­vel nesse quesito.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 fala assim no meu ouvidinho... Eu me arrepio toda. ðŸ—£ï¸ https://www.youtube.com/@NetflixBrasil  Hawkins estÃ¡ em quarentena, Onze estÃ¡ escondida e o perigo estÃ¡ em todo lugar. Ã‰ hora de o grupo se unir pelo mesmo objetivo: encontrar e matar Vecna.</t>
  </si>
  <si>
    <t>6b9WI758AQU</t>
  </si>
  <si>
    <t>Queria me jogar nos braÃ§os dele tambÃ©m</t>
  </si>
  <si>
    <t>2025-12-14T15:00:18Z</t>
  </si>
  <si>
    <t>JoJo's Bizarre Adventure|JoJo|Jotaro|Dio|Giorno Giovanna|Golden Wind|Canetadas|Cantadas|anime JoJo|anime|comunidade otaku|NTX|anime Brasil|momentos Ã‰picos|batalhas IcÃ´nicas|JoJo Fans|universo JoJo|Netflix Brasil|Netflix Short</t>
  </si>
  <si>
    <t>Se com o braÃ§o quebrado ele faz isso, imagina inteiro.  Anime: JoJoÂ´s Bizarre Adventure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Queria me jogar nos braÃ§os dele tambÃ©m https://www.youtube.com/@NetflixBrasil</t>
  </si>
  <si>
    <t>aqFzA-coBOE</t>
  </si>
  <si>
    <t>MITAGENS CERTIFICADAS DE HAWKINS</t>
  </si>
  <si>
    <t>2025-12-13T22:00:05Z</t>
  </si>
  <si>
    <t>Stranger Things|Stranger Things 5|ST5|mitagens|melhores mitadas ST|cortes secos|respostas icÃ´nicas|frases marcantes|Hawkins|Eleven|Mike Wheeler|Will Byers|Lucas Sinclair|Dustin Henderson|Max Mayfield|Erica Sinclair|Steve Harrington|Nancy Wheeler|Robin Buckley|Jonathan Byers|Eddie Munson|Vecna|Mind Flayer|elenco Stranger Things|Netflix|Netflix Brasil|Netflix Short|fandom Stranger Things</t>
  </si>
  <si>
    <t>Stranger Things entregou mitagens histÃ³ricas e eu reuni algumas das melhores. O pessoal de Hawkins nÃ£o brinca em serviÃ§o.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MITAGENS CERTIFICADAS DE HAWKINS https://www.youtube.com/@NetflixBrasil  Hawkins estÃ¡ em quarentena, Onze estÃ¡ escondida e o perigo estÃ¡ em todo lugar. Ã‰ hora de o grupo se unir pelo mesmo objetivo: encontrar e matar Vecna.</t>
  </si>
  <si>
    <t>EBenF04sGcI</t>
  </si>
  <si>
    <t>Essa apresentaÃ§Ã£o saiu do controle</t>
  </si>
  <si>
    <t>2025-12-13T21:00:21Z</t>
  </si>
  <si>
    <t>Knives Out|Benoit Blanc|Daniel Craig|MistÃ©rio|InvestigaÃ§Ã£o|Thriller|Suspense|ComÃ©dia de mistÃ©rio|Crime|Detetive|Cinema de investigaÃ§Ã£o|Filme de mistÃ©rio|Netflix|Humor Ã¡cido|FamÃ­lia disfuncional|Segredos e mentiras|MistÃ©rio moderno Netflix Brasil|Netflix Short</t>
  </si>
  <si>
    <t>Agora Ã© assim que se descreve alguÃ©mâ€¦ Fala todos os adjetivos de uma pessoa, sejam bons ou ruins. ðŸ˜†  Filme: Vivo ou Morto: Um MistÃ©rio Knives Out  Assista na Netflix: https://www.netflix.com/title/81458424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Essa apresentaÃ§Ã£o saiu do controle https://www.youtube.com/@NetflixBrasil  O detetive Benoit Blanc conta com a ajuda de um jovem padre para investigar um crime perfeitamente impossÃ­vel na igreja de uma cidadezinha que tem uma histÃ³ria sombria.</t>
  </si>
  <si>
    <t>PtUR6oB3XO4</t>
  </si>
  <si>
    <t>TOUR NA CASA DO SR. FULANO</t>
  </si>
  <si>
    <t>2025-12-13T20:00:31Z</t>
  </si>
  <si>
    <t>Stranger Things|Stranger Things 5|ST5|Jamie Campbell Bower|Vecna|Sr Fulano|Hawkins|Mundo Invertido|casa do Sr Fulano|set tour|bastidores Stranger Things|Stranger Things BTS|casa sinistra|Stranger Things elenco|Netflix Brasil|Netflix|Netflix Short|sÃ©rie de terror|casa do Vecna|ambiente assustador|fandom Stranger Things|temporada final ST</t>
  </si>
  <si>
    <t>VocÃªs estÃ£o oficialmente convidados para conhecer a casa do Sr. Fulano. Jamie Campbell Bower, que interpreta o personagem, abriu as portas da mansÃ£o e deixou a gente fazer um tour completo por esse lugar absolutamente sinistro. A sensaÃ§Ã£o nÃ£o Ã© boaâ€¦ Mas a curiosidade fala mais alto. Entrem aÃ­ se tiverem coragem!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TOUR NA CASA DO SR. FULANO https://www.youtube.com/@NetflixBrasil  Hawkins estÃ¡ em quarentena, Onze estÃ¡ escondida e o perigo estÃ¡ em todo lugar. Ã‰ hora de o grupo se unir pelo mesmo objetivo: encontrar e matar Vecna.</t>
  </si>
  <si>
    <t>VpPO2bkQUAc</t>
  </si>
  <si>
    <t>Death Note: um anime para ficar gag ðŸ—£ï¸</t>
  </si>
  <si>
    <t>2025-12-13T15:01:03Z</t>
  </si>
  <si>
    <t>death note|death note react|jeff matias|jeff matias reagindo|react anime|light yagami|kira|opening death note|anime reaction|react abertura anime|reagindo a death note|melhores cenas death note|anÃ¡lise death note|react opening 1|otaku brasil|Netflix Brasil|Netflix Youtube</t>
  </si>
  <si>
    <t>Depois de encarar 5 otakus indicando seus animes favoritos e escolher Death Note como o anime vencedor, Jeff Matias reagiu a algumas cenas desse anime que Ã© Ã‰PICO!  Assista ao vÃ­deo completo no canal!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Death Note: um anime para ficar gag ðŸ—£ï¸ https://www.youtube.com/@NetflixBrasil</t>
  </si>
  <si>
    <t>uAW4AGmWcqg</t>
  </si>
  <si>
    <t>Aqui Ã© sÃ³ CONTRAVENÃ‡ÃƒO e SAFADEZA | SAC | Netflix Brasil</t>
  </si>
  <si>
    <t>2025-12-13T15:00:00Z</t>
  </si>
  <si>
    <t>Andre Lamoglia|BÃºfalo|Frankentein|Jacob Elord Netflix Brasil|Mel Maia|Netinha|Os Donos do Jogo|Profeta|SAC|Vini Maga|XamÃ£|atores sarados|geraÃ§Ã£o Z|imitaÃ§Ã£o|portal de notÃ­cias</t>
  </si>
  <si>
    <t>E aÃ­, safados e safadas desse SAC, prontos para mais uma rodada de caos? Aqui nÃ£o Ã© sÃ³ SAC, aqui Ã© um portal de notÃ­cias sobre filmes, sÃ©ries, animes e muito mais, e no video dessa semana, alÃ©m de ouvirmos reclamaÃ§Ãµes e tudo mais, lemos e reagimos aos comentÃ¡rios de vocÃªs.  Nunca recebemos tantos comentÃ¡rios sobre os personagens de Os Donos do Jogo como recebemos nos Ãºltimos dias, e Ã© sempre hilÃ¡rio ver o quanto vocÃªs amam a beleza desse elenco ðŸ˜‚  A gente provoca com conteÃºdos sarados, mas no fundo vocÃªs ADORAAAAM, agora um ponto que nÃ£o dÃ¡ pra deixar de lado, sempre amamos todas as imitaÃ§Ãµes do Vini Maga e dessa vez tivemos mais de uma, e ainda tivemos o nosso jovem Gen Z Jotinha de volta.  Continua comentando bastante nos conteÃºdos que o seu comentÃ¡rio pode aparecer por aquiâ€¦ Mas ainda tenho dÃºvidas sobre qual personagem Ã© o mais gostoso pra vocÃªs. Comenta aÃ­ que vamos fazer uma votaÃ§Ã£o pra ver quem ganha!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Aqui Ã© sÃ³ CONTRAVENÃ‡ÃƒO e SAFADEZA | SAC | Netflix Brasil https://www.youtube.com/@NetflixBrasil</t>
  </si>
  <si>
    <t>OxcQAPd39EY</t>
  </si>
  <si>
    <t>Rodrigo Santoro, Johnny Massaro e Rebeca Jamir | O Filho de Mil Homens | Netflix Brasil</t>
  </si>
  <si>
    <t>2025-12-13T13:00:00Z</t>
  </si>
  <si>
    <t>Jhonny Massaro|Johnny massaro e Marina Sena|O filho de mil homens|Rebeca Jamir|Rodrigo Santoro Carandiru|Rodrigo santoro|Valter Hugo|Verdades Secretas|cinema brasileiro|elenco reage|filme de drama|livro que virou filme|netflix brasil|netflix short|pescador|reagindo Ã s melhores cenas</t>
  </si>
  <si>
    <t>Um momento de muita emoÃ§Ã£o: Rodrigo Santoro, Johnny Massaro e Rebeca Jamir reagem a algumas das cenas mais marcantes do filme O Filho de Mil Homens. Juntos, os atores - que interpretam CrisÃ³stomo, Antonino e Isaura no longa-metragem dirigido por Daniel Rezende e adaptado da obra do escritor portuguÃªs Valter Hugo MÃ£e - relembram os bastidores do set de filmagens e contam detalhes de cada uma dessas passagens do filme.  JÃ¡ assistiu a O Filho de Mil Homens? Conte aqui qual foi a sua cena favorita e o que vocÃª achou do filme.  Assista O Filho de Mil Homens: https://www.netflix.com/search?q=filho&amp;jbv=81739139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Rodrigo Santoro, Johnny Massaro e Rebeca Jamir | O Filho de Mil Homens | Netflix Brasil https://www.youtube.com/@NetflixBrasil  Em uma pequena vila, um pescador solitÃ¡rio com o sonho de ter um filho se conecta, de forma extraordinÃ¡ria, a um grupo de pessoas e seus segredos.</t>
  </si>
  <si>
    <t>fOSQM5TPLgA</t>
  </si>
  <si>
    <t>VocÃª se assustou aÃ­ tambÃ©m? ðŸ¤¡</t>
  </si>
  <si>
    <t>2025-12-12T23:01:34Z</t>
  </si>
  <si>
    <t>it capitulo 2|it a coisa|pennywise|pennywise o palhaÃ§o|derry|losers club|clube dos otÃ¡rios|bill skarsgard|stephen king|terror|filme de terror|jump scare|palhaÃ§o assassino|palhaÃ§o assustador|it 2 cena|it 2 filme|it melhores cenas|warner bros|adaptaÃ§Ã£o stephen king|filme 2019|terror psicologico|terror sobrenatural|bem-vindos a Derry</t>
  </si>
  <si>
    <t>Guardem bem os segredos de vocÃªs para nÃ£o cair nas garras do Pennywise. Essa cena Ã© um clÃ¡ssico de It: CapÃ­tulo 2. Pode confessar que vocÃª se assustou tambÃ©m!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VocÃª se assustou aÃ­ tambÃ©m? ðŸ¤¡ https://www.youtube.com/@NetflixBrasil</t>
  </si>
  <si>
    <t>FGBqFqmnMB8</t>
  </si>
  <si>
    <t>Amigo oculto dos Otakus | React | Netflix Brasil</t>
  </si>
  <si>
    <t>2025-12-12T22:00:30Z</t>
  </si>
  <si>
    <t>NTX|amigo oculto dos animes|amigo secreto anime|Naruto|Sasuke|Momo|One Piece|Luffy|JoJoâ€™s Bizarre Adventure|Pokemon|Dragon Ball Z|Demon Slayer|presente de amigo secreto|natal otaku|comunidade otaku|fandom otaku Brasil|CLT otaku|trocas de presentes|NTX animes|anime humor|conteÃºdo Netflix Brasil|Netflix Brasil|natal anime</t>
  </si>
  <si>
    <t>Final de ano sempre traz aquela energia natalina, e o melhor evento de todos nÃ£o podia faltar: o amigo oculto. Mas aqui a gente faz do nosso jeito, entÃ£o claro que virou o amigo oculto dos animes. O NTX amou a ideia e a missÃ£o dessa semana foi escolher quais personagens participariam dessa brincadeira.  Os presentes foramâ€¦ peculiares, digamos assim. AtÃ© hoje estou em dÃºvida se o Sasuke vacilou ao nÃ£o dar o presente da Momo. Uma kitnet em SÃ£o Paulo pra ela viver tranquilamente era tudo o que ela queria. E o NTX tirar o Naruto? Surpresa pra alguÃ©m? Porque pra mim nÃ£o foi ðŸ‘€  E jÃ¡ vou avisando: de amigo secreto, o nosso CLT sÃ³ quer receber desenhos de vocÃªs mostrando os personagens ganhando seus presentes. Escolha seu favorito, desenha e manda pra mim. Quero ver tudo!  E aÃ­, gostou desse nosso amigo oculto versÃ£o anime? Agora me conta: qual foi o pior presente que vocÃª jÃ¡ recebeu em um amigo oculto? Nesse caso, Ã© mais inimigo do que amigo, nÃ©?</t>
  </si>
  <si>
    <t>zuRAjeJDwe4</t>
  </si>
  <si>
    <t>Um homem de poucas palavras</t>
  </si>
  <si>
    <t>2025-12-12T21:01:13Z</t>
  </si>
  <si>
    <t>Record of Ragnarok|Ragnarok|Shuumatsu no Valkyrie|lutas Ã©picas|deuses vs humanos|batalha final|anime de luta|animes de aÃ§Ã£o|poderes insanos|combate lendÃ¡rio|ValquÃ­rias|deuses da mitologia|anime Netflix|Zeus vs Adam|Poseidon|Brunhilde|batalhas mÃ­ticas|melhores lutas|Netflix Brasil|Netflix Short</t>
  </si>
  <si>
    <t>Se tirar o â€œoraâ€ do vocabulÃ¡rio dele, sobra o quÃª? Essa luta de Record of Ragnarok Ã© completamente insana, e o diÃ¡logo minimalista sÃ³ deixa tudo ainda melhor. Ã€s vezes, uma palavra basta.  Anime: Record of Ragnarok  Assista na Netflix: https://www.netflix.com/title/81592052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 homem de poucas palavras https://www.youtube.com/@NetflixBrasil  ApÃ³s o resultado chocante da sexta rodada, os deuses redobram os esforÃ§os. Ã‰ chegada a hora de mais uma batalha decisiva.</t>
  </si>
  <si>
    <t>R5ExmV-q8Jg</t>
  </si>
  <si>
    <t>Bahia x VitÃ³ria</t>
  </si>
  <si>
    <t>2025-12-12T16:00:43Z</t>
  </si>
  <si>
    <t>NTX|superman|rengoku|netflix anime|time rival|bahia|vitoria|times do nordeste|time de futebol|otaku|marvel|dc|universo otaku|Netflix shorts|Netflix Brasil|campeonato brasileiro|brasileirao</t>
  </si>
  <si>
    <t>Superman x Rengoku, a nova batalha live action da Netflixâ€¦ Brincadeira, gente, isso nÃ£o Ã© real, mas seria incrÃ­vel. Ele sÃ³ tem um desejo: receber desenhos de vocÃªs com a camisa do time de vocÃªs. Quem aÃ­ tem a moral de mandar? ðŸ˜‰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Bahia x VitÃ³ria https://www.youtube.com/@NetflixBrasil</t>
  </si>
  <si>
    <t>AzoTp7PX5xM</t>
  </si>
  <si>
    <t>NFL no Natal 2025 | A vÃ©spera dos jogos | Netflix</t>
  </si>
  <si>
    <t>2025-12-12T15:00:00Z</t>
  </si>
  <si>
    <t>Amon Ra St. Brown|Ceedee Lamb|Commanders|Cowboys|Dallas Cowboys|Detroit Lions|Jayden Daniels|Justin Jefferson|Lions|Minnesota Vikings|NFL|NFL Natal|NFL no Natal|Skol|Vikings|Washington Commanders|futebol americano|jogo no Natal</t>
  </si>
  <si>
    <t>Na vÃ©spera dos jogos, comeÃ§a a contagem regressivaâ€¦ Quatro times entram em campo com o mesmo objetivo: vencer. Os jogos da 'NFL no Natal' serÃ£o transmitidos AO VIVO na Netflix! NÃ£o perca Cowboys vs Commanders Ã s 15h (horÃ¡rio de BrasÃ­lia) e Lions vs Vikings Ã s 18h30 (horÃ¡rio de BrasÃ­lia).  Assista na Netflix: https://www.netflix.com/title/82049017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NFL no Natal 2025 | A vÃ©spera dos jogos | Netflix https://www.youtube.com/@NetflixBrasil  Dois jogos seguidos? Que presentÃ£o de Natal! Cowboys vs. Commanders e, na sequÃªncia, Lions vs. Vikings, alÃ©m de shows e muita diversÃ£o para vocÃª curtir ao vivo.</t>
  </si>
  <si>
    <t>DP3EkNMbX78</t>
  </si>
  <si>
    <t>Greninja seria o sensei perfeito pro Naruto</t>
  </si>
  <si>
    <t>2025-12-12T13:00:26Z</t>
  </si>
  <si>
    <t>Greninja|Naruto|PokÃ©mon|anime crossover|universo Naruto|universo PokÃ©mon|jutsu|melhor amigo do Naruto|humor otaku|cultura otaku|anime Brasil|conteÃºdo geek|fÃ£s de anime|memes de anime|netflix brasil|netflix|anime|netflix short</t>
  </si>
  <si>
    <t>O Greninja abandonou o universo de PokÃ©mon para virar o melhor amigo do Naruto.E um spoiler pra vocÃªs: quem inventou o jutsu foi o Greninja (brincadeira galera)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Greninja seria o sensei perfeito pro Naruto https://www.youtube.com/@NetflixBrasil</t>
  </si>
  <si>
    <t>tehGiz3kMsM</t>
  </si>
  <si>
    <t>A temida MaldiÃ§Ã£o do Queijo | DiÃ¡rio de um banana | Netflix Brasil</t>
  </si>
  <si>
    <t>2025-12-11T21:30:00Z</t>
  </si>
  <si>
    <t>Netflix Brasil|cena do queijo|cena engraÃ§ada|cena icÃ´nica|cinema familiar|comÃ©dia|diario de um banana|diÃ¡rio de um banana filme|escola|filme infantil|filme juvenil|greg heffley|humor|maldiÃ§Ã£o do queijo|momento clÃ¡ssico|nostalgia|queijo amaldiÃ§oado|recreio|rowley jefferson</t>
  </si>
  <si>
    <t>O maior vilÃ£o e o mais temido de todos Ã© ele, o QUEIJO! O Greg e seus amigos fogem da grande maldiÃ§Ã£o do queijo. Imagine que terror terminar o colegial sozinho sÃ³ porque encostou no queijo.    Essa cena do filme DiÃ¡rio de um Banana mostra a famosa maldiÃ§Ã£o do queijo, onde o Greg e o Rowley passam por um aperto daqueles por causa dela. Como vocÃª reagiria a essa maldiÃ§Ã£o? Teria coragem de chegar perto daquele queijo?    Assista DiÃ¡rio de um Banana: https://www.netflix.com/search?q=diario%20de%20um&amp;jbv=70118952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temida MaldiÃ§Ã£o do Queijo | DiÃ¡rio de um banana | Netflix Brasil  https://www.youtube.com/@NetflixBrasil</t>
  </si>
  <si>
    <t>WfFqniUH4Ms</t>
  </si>
  <si>
    <t>A quÃ­mica de milhÃµooessss</t>
  </si>
  <si>
    <t>2025-12-11T21:00:42Z</t>
  </si>
  <si>
    <t>Breaking Bad|Jesse|Jane casal|Walter White|professor de quÃ­mica|Vince Gilligan|Peter Gould|George Mastras|Bryan Cranston|Krysten Ritter|Aaron Paul|Netflix Brasil|Netflix Short|romance|relacionamento caÃ³tico</t>
  </si>
  <si>
    <t>A quÃ­mica exalada por esse casal sÃ³ me lembra que comeÃ§o de namoro sempre Ã© puro lovezinho e paixÃ£o.  SÃ©rie: Breaking Bad  Assista na Netflix: https://www.netflix.com/title/70105286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quÃ­mica de milhÃµooessss https://www.youtube.com/@NetflixBrasil  Ã€ medida que Walter constrÃ³i seu impÃ©rio, sua esposa comeÃ§a a suspeitar do seu comportamento. A polÃ­cia federal tenta descobrir quem Ã© o novo cabeÃ§a.</t>
  </si>
  <si>
    <t>_9ux1Cj0TdM</t>
  </si>
  <si>
    <t>Avatar e seus looks perfeitos</t>
  </si>
  <si>
    <t>2025-12-11T20:00:40Z</t>
  </si>
  <si>
    <t>Avatar|Avatar O Ãšltimo Mestre do Ar|A Lenda de Aang|Segunda Temporada Avatar|GravaÃ§Ãµes Avatar|Bastidores Avatar|Elenco Avatar|Miya|Set de Filmagem Avatar|Live Action Avatar|Netflix Brasil|Mundo Avatar|Netflix Short|outfits</t>
  </si>
  <si>
    <t>SÃ³ look massa dos personagens de Avatar. Eles servindo aura demais nesse live action, tanto nos momentos de aÃ§Ã£o quanto nos outfits.  SÃ©rie: Avatar: O Ãšltimo Mestre do Ar  Assista na Netflix: https://www.netflix.com/title/81023596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Avatar e seus looks perfeitos https://www.youtube.com/@NetflixBrasil</t>
  </si>
  <si>
    <t>TF8VYfkGIK4</t>
  </si>
  <si>
    <t>Apenas a Holly sendo uma garotinha</t>
  </si>
  <si>
    <t>2025-12-11T19:00:26Z</t>
  </si>
  <si>
    <t>Stranger Things|Stranger Things 5|ST5|Netflix Brasil|Netflix|Eleven|Will Byers|Mike|Vecna|Demogorgon|temporada final de ST|curta da Netflix|Hawkins|Lucas Sinclair|Dustin Henderson|Max Mayfield|Holly|Mundo Invertido|Sr. Fulano|Holly no Mundo Invertido</t>
  </si>
  <si>
    <t>Todo mundo preocupado com a Holly e ela cantando e danÃ§andoâ€¦ Mal sabe ela que o Sr. Fulano Ã© o Vecna!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Apenas a Holly sendo uma garotinha https://www.youtube.com/@NetflixBrasil  Hawkins estÃ¡ em quarentena, Onze estÃ¡ escondida e o perigo estÃ¡ em todo lugar. Ã‰ hora de o grupo se unir pelo mesmo objetivo: encontrar e matar Vecna.</t>
  </si>
  <si>
    <t>m2kk9VN6YDA</t>
  </si>
  <si>
    <t>Bastidores com a Miya</t>
  </si>
  <si>
    <t>2025-12-11T16:30:31Z</t>
  </si>
  <si>
    <t>Avatar|Avatar O Ãšltimo Mestre do Ar|A Lenda de Aang|Segunda Temporada Avatar|GravaÃ§Ãµes Avatar|Bastidores Avatar|Elenco Avatar|Miya|Set de Filmagem Avatar|Live Action Avatar|Netflix Brasil|Mundo Avatar|Netflix Short</t>
  </si>
  <si>
    <t>As gravaÃ§Ãµes da 2 temporada de Avatar: O Ãšltimo Mestre do Ar comeÃ§aram e a Miya contou um pouquinho de como estÃ¡ se sentindo.  SÃ©rie: Avatar: O Ãšltimo Mestre do Ar  Assista na Netflix: https://www.netflix.com/title/81023596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Bastidores com a Miya https://www.youtube.com/@NetflixBrasil</t>
  </si>
  <si>
    <t>RQ_W8cjZ3Nc</t>
  </si>
  <si>
    <t>ASMR SAMURAI</t>
  </si>
  <si>
    <t>2025-12-11T16:00:00Z</t>
  </si>
  <si>
    <t>ASMR|AtÃ© o Ãºltimo samurai|Espada samurai|Fujisaki|Junichi Okada|Kaya Kiyohara|Netflix Brasil|Netflix Short|Shujiro|Yumia|luta de espada|sÃ©rie de suspense|sÃ©ries baseadas em livros|sÃ©ries dramÃ¡ticas|sÃ©ries japonesas</t>
  </si>
  <si>
    <t>Um ASMR de respeito sÃ³ pra quem gosta de lutas de espadas âš”ï¸    SÃ©rie: AtÃ© o Ãšltimo Samurai    Assista na Netflix: https://www.netflix.com/title/81607398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ASMR SAMURAI  https://www.youtube.com/@NetflixBrasil    Shujiro participa de um jogo mortal em que cada vida vale um ponto. Quem serÃ¡ o Ãºltimo samurai sobrevivente neste esquema sinistro?</t>
  </si>
  <si>
    <t>S-Auz8hmw50</t>
  </si>
  <si>
    <t>Dele &amp; Dela | Trailer oficial | Netflix</t>
  </si>
  <si>
    <t>2025-12-11T15:00:00Z</t>
  </si>
  <si>
    <t>Alice Feeney|Anna Andrews|Crystal Fox|Dele &amp; Dela|Dele e Dela|Jack Harper|Jon Bernthal|Marin Ireland|Netflix|Pablo Schreiber|Poppy Liu|Rebecca Rittenhouse|Sunita Mani|Tessa Thompson|William Oldroyd</t>
  </si>
  <si>
    <t>Duas versÃµes. Uma verdade. 'Dele &amp; Dela' estreia em 8 de janeiro, sÃ³ na Netflix!  Assista na Netflix: https://www.netflix.com/title/81662955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Dele &amp; Dela | Trailer oficial | Netflix https://www.youtube.com/@NetflixBrasil</t>
  </si>
  <si>
    <t>HrQI-lBNf7I</t>
  </si>
  <si>
    <t>NFL no Natal 2025 | Kelly Clarkson | AnÃºncio | Netflix</t>
  </si>
  <si>
    <t>2025-12-11T14:30:00Z</t>
  </si>
  <si>
    <t>Adrenalina|AnÃºncio|Clarkson|Commanders|Cowboys|Cowboys vs. Commanders|Dallas Cowboys|Detroit Lions|KC|Kelly|Kelly Clarkson|Lions|Lions vs. Vikings|Minnesota Vikings|NFL|NFL no Natal|Netflix|Netflix 2025|Vikings|Washington Commanders|anÃºncio de show de abertura|anÃºncio musical|eletrizante|emocionante|esportes|futebol americano|mÃºsica|show Kelly Clarkson</t>
  </si>
  <si>
    <t>Estamos contando os dias para ver KELLY CLARKSON na abertura da NFL NO NATAL!  Dallas Cowboys vs. Washington Commanders Ã s 15h (horÃ¡rio de BrasÃ­lia)  Detroit Lions vs. Minnesota Vikings Ã s 18h30 (horÃ¡rio de BrasÃ­lia)    Assista na Netflix: https://www.netflix.com/title/82049017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NFL no Natal 2025 | Kelly Clarkson | AnÃºncio | Netflix  https://www.youtube.com/@NetflixBrasil    Dois jogos seguidos? Que presentÃ£o de Natal! Cowboys vs. Commanders e, na sequÃªncia, Lions vs. Vikings, alÃ©m de shows e muita diversÃ£o para vocÃª curtir ao vivo.</t>
  </si>
  <si>
    <t>ciMzE07lxVM</t>
  </si>
  <si>
    <t>Cashero | Trailer oficial | Netflix</t>
  </si>
  <si>
    <t>2025-12-11T00:00:01Z</t>
  </si>
  <si>
    <t>Cashero|Kang Hanna|Kim Byong-chul|Kim Hyang-gi|Kim Hye-jun|Lee Chae-min|Lee Jun-ho|Netflix|estreias de dezembro|herÃ³is|superpoder|uma sÃ©rie Netflix|ë„·í”Œë¦­ìŠ¤|ìºì…”ë¡œ</t>
  </si>
  <si>
    <t>Um homem comum herda superpoderes e passa a ser perseguido por vilÃµes que pretendem roubÃ¡-los. O problema Ã© que esses poderes custam caro.  'Cashero' estreia em 26 de dezembro, sÃ³ na Netflix  #Netflix #Cashero #ìºì…”ë¡œ  Assista na Netflix: https://www.netflix.com/title/81028446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Cashero | Trailer oficial | Netflix https://www.youtube.com/@NetflixBrasil</t>
  </si>
  <si>
    <t>ty_-ncys71c</t>
  </si>
  <si>
    <t>A CENA X OS BASTIDORES</t>
  </si>
  <si>
    <t>2025-12-10T19:00:51Z</t>
  </si>
  <si>
    <t>Stranger Things|Stranger Things 5|ST5|Netflix Brasil|netflix|eleven|will byers|mike|vecna|demogorgon|temporada final ST|Netflix Short|Hawkins|Lucas Sinclair|Dustin Henderson|Max Mayfield|bastidores|cenas de stranger things</t>
  </si>
  <si>
    <t>Bom demais ver os bastidores do Volume 1 da 5Âª temporada de Stranger Things!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CENA X OS BASTIDORES https://www.youtube.com/@NetflixBrasil  Hawkins estÃ¡ em quarentena, Onze estÃ¡ escondida e o perigo estÃ¡ em todo lugar. Ã‰ hora de o grupo se unir pelo mesmo objetivo: encontrar e matar Vecna.</t>
  </si>
  <si>
    <t>oUO_kY5vbN0</t>
  </si>
  <si>
    <t>Avatar: O Ãšltimo Mestre do Ar â€“ Temporada 2 | Trailer teaser oficial | Netflix</t>
  </si>
  <si>
    <t>2025-12-10T14:30:02Z</t>
  </si>
  <si>
    <t>Aang|Avatar O Ãšltimo Mestre do Ar|Azula|Ba Sing Se|Bandida Cega|Dallas Liu|Daniel Dae Kim|Dobra da terra|Elizabeth Yu|Gordon Cormier|Ian Ousley|Katara|Kiawentiio|Miya Cech|Netflix|Paul Sun-hyung Lee|Reino da Terra|Senhor do Fogo Ozai|Sokka|Temporada 2|Tio Iroh|Toph|Zuko</t>
  </si>
  <si>
    <t>VocÃª estÃ¡ no Reino da Terra. A temporada 2 de 'Avatar: O Ãšltimo Mestre do Ar' estreia em 2026, sÃ³ na Netflix.    Assista a 'Avatar: O Ãšltimo Mestre do Ar', sÃ³ na Netflix: https://www.netflix.com/title/81023596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Avatar: O Ãšltimo Mestre do Ar â€“ Temporada 2 | Trailer teaser oficial | Netflix  https://www.youtube.com/@NetflixBrasil</t>
  </si>
  <si>
    <t>mV-g4Q4oMG0</t>
  </si>
  <si>
    <t>Berlim e a Dama com Arminho | AnÃºncio de estreia | Netflix</t>
  </si>
  <si>
    <t>2025-12-10T14:00:00Z</t>
  </si>
  <si>
    <t>Arte|Assalto|AÃ§Ã£o|BegoÃ±a Vargas|Berlim|Berlim e a Dama com Arminho|Berlim temporada 2|Da Vinci|Dama com Arminho|Estreia de 2026|Inma Cuesta|Joel SÃ¡nchez|Julio PeÃ±a FernÃ¡ndez|La casa de papel|Michelle Jenner|Netflix sÃ©rie espanhola|Pedro Alonso|Pintura|Sevilha|Suspense|SÃ©rie de assalto|TristÃ¡n Ulloa|Universo de La casa de papel|anÃºncio de estreia Berlim</t>
  </si>
  <si>
    <t>'Berlim e a Dama com Arminho' estreia 15 de maio de 2026 na Netflix. Neste novo capÃ­tulo da sÃ©rie baseada no universo de 'La casa de papel', Berlim (Pedro Alonso) e seu bando se reÃºnem para roubar uma famosa pintura de Leonardo Da Vinci em uma cidade extraordinÃ¡ria, Sevilha.  Inma Cuesta se une ao elenco de 'Berlim e a Dama com Arminho', que tambÃ©m conta com o retorno de Michelle Jenner (Keila), TristÃ¡n Ulloa (DamiÃ¡n), BegoÃ±a Vargas (Cameron), Julio PeÃ±a FernÃ¡ndez (Roi) e Joel SÃ¡nchez (Bruce).  Este novo assalto de Berlim promete ser uma obra de arte, na qual aÃ§Ã£o, paixÃ£o e personalidade inigualÃ¡vel do protagonista se fundem diante da beleza incontestÃ¡vel de Sevilha.  Data de estreia de 'Berlim e a Dama com Arminho': 15 de maio de 2026.  Assista na Netflix: https://www.netflix.com/title/81759581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Berlim e a Dama com Arminho | AnÃºncio de estreia | Netflix https://www.youtube.com/@NetflixBrasil  Berlim reÃºne sua gangue de ladrÃµes em Sevilha para roubar uma obra de arte de valor inestimÃ¡vel nesta sÃ©rie explosiva da dupla responsÃ¡vel por La casa de papel.</t>
  </si>
  <si>
    <t>UuzryvAFCJk</t>
  </si>
  <si>
    <t>A dublagem brasileira Ã© outro NÃVEL</t>
  </si>
  <si>
    <t>2025-12-09T21:00:38Z</t>
  </si>
  <si>
    <t>Stranger Things|Stranger Things 5|ST5|dublagens brasileiras|sÃ©ries dublada|nostalgia Stranger Things|fandom Stranger Things|temporada final ST|Netflix|Netflix Brasil|Netflix Short|Hawkins|Eleven|Mike Wheeler|Will Byers|Lucas Sinclair|Dustin Henderson|Max</t>
  </si>
  <si>
    <t>Ã‰, nÃ£o tem como: sÃ³ o Brasil entregaria um xingamento como esse. ðŸ¤£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dublagem brasileira Ã© outro NÃVEL https://www.youtube.com/@NetflixBrasil  Hawkins estÃ¡ em quarentena, Onze estÃ¡ escondida e o perigo estÃ¡ em todo lugar. Ã‰ hora de o grupo se unir pelo mesmo objetivo: encontrar e matar Vecna.</t>
  </si>
  <si>
    <t>MdhoQqnZf7Y</t>
  </si>
  <si>
    <t>Os melhores golpes de Record of Ragnarok | Netflix Brasil</t>
  </si>
  <si>
    <t>2025-12-09T21:00:00Z</t>
  </si>
  <si>
    <t>AdÃ£o|Apollo|Buda|HÃ©rcules|Netflix Brasil|Poseidon|Record of Ragnarok|Shinya Umemura|Takumi Fukui|Thor|Zeus|anime|comunidade japonesa|cultura japonesa|cultura otaku|lutas Ã©picas|mangÃ¡|melhores golpes|sÃ©rie japonesa|torneio dos deuses</t>
  </si>
  <si>
    <t>SÃ³ os fÃ£s de lutas Ã©picas vÃ£o se emocionar com isso aqui. Separei as batalhas mais emblemÃ¡ticas de Record of Ragnarok, cada uma mais aura que a outra.  Se vocÃª curte histÃ³rias de deuses, vai viciar nesse anime, que basicamente reÃºne todos os deuses das mitologias que existem. O Ragnarok Ã© um torneio gigantesco onde deuses e humanos lendÃ¡rios lutam entre si, e essas lutas definem o destino do mundo.  Aqui sÃ³ trabalhamos com batalhas Ã©picas e exageradas. SÃ£o tantas que fica atÃ© difÃ­cil escolher qual Ã© a mais incrÃ­vel.  Assista Record of Ragnarok: https://www.netflix.com/search?q=record%20of%20&amp;jbv=81281579  SequÃªncias das lutas emblemÃ¡ticas â±ï¸  00:12 - T1 - EP4: â€œAlegriaâ€ Thor quebra as pernas de Lu Bu  02:26 - T1 - EP 6: â€œCÃ³piaâ€ AdÃ£o nocauteia Zeus  04:01 - T1 - EP12: â€œE Ragnarok Continuaâ€ Kojiro Sasaki derrota Poseidon  05:38 - T2 - EP3: â€œO Nascimento de um Monstroâ€ Jack corta o braÃ§o de HÃ©rcules  07:28 - T2 - EP7: â€œOs Cem Selosâ€ Raiden luta com forÃ§a total contra Shiva  09:01 - T2 - EP15: â€œO Caminho da luzâ€ Buda ceia Mahaparinirvana para lutar contra Hajun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melhores golpes de Record of Ragnarok | Netflix Brasil https://www.youtube.com/@NetflixBrasil  Antes de ser eliminada pelos deuses, a humanidade tem uma Ãºltima chance de provar que merece viver. Que comecem as batalhas do Ragnarok!</t>
  </si>
  <si>
    <t>SG7Lgmlbp9c</t>
  </si>
  <si>
    <t>Eu era jovem demais pra entender... ðŸ¤–</t>
  </si>
  <si>
    <t>2025-12-08T23:00:40Z</t>
  </si>
  <si>
    <t>robÃ´s|filme robÃ´s|cena engraÃ§ada|piada que sÃ³ adulto entende|reassistindo filmes|nostalgia|netflix brasil|netflix short|humor nostÃ¡lgico|lembranÃ§as da infÃ¢ncia|piada escondida|cena clÃ¡ssica|humor leve</t>
  </si>
  <si>
    <t>Quando eu era crianÃ§a... Eu achava que eles estavam sÃ³ falando de montar um robÃ´zinho.  Filme: RobÃ´s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Eu era jovem demais pra entender... ðŸ¤– https://www.youtube.com/@NetflixBrasil</t>
  </si>
  <si>
    <t>aDssfaHzhL4</t>
  </si>
  <si>
    <t>As melhores mÃ¡gicas de Truque de Mestre | Netflix Brasil</t>
  </si>
  <si>
    <t>2025-12-08T21:30:45Z</t>
  </si>
  <si>
    <t>Truque de mestre|Jesse Eisenberg|Mark Ruffalo|Woody Harrelson|MÃ©lanie Laurent|Dave Franco|Michael Caine|Isla Fisher|Morgan Freeman|Common|Michaerl Kelly|Filme de suspense|Filme de mistÃ©rio|filme de suspense policial|filme de policiais|netflix brasil|cenas de mÃ¡gica|ilusionistas|trambiqueiros|Harry Potter|roubo de banco|truques impossÃ­veis|Daniel Hadcliffe|show de mÃ¡gico|truque de mÃ¡gica|golpes em bancos|cavaleiros|FBI</t>
  </si>
  <si>
    <t>Separei as melhores cenas de mÃ¡gica do filme Truque de Mestre para vocÃªs relembrarem esses momentos Ã©picos.  Os Cavaleiros conseguem montar cenÃ¡rios incrÃ­veis em todos os seus shows, o que faz com que ninguÃ©m perceba que eles estÃ£o roubando bancos no processo. Essa brincadeira de truques de mÃ¡gica desperta o interesse do FBI, que tenta a todo custo descobrir o que realmente acontece por trÃ¡s dessas apresentaÃ§Ãµes. E, no meio disso tudo, existe uma sociedade secreta de mÃ¡gicos que orquestra assaltos milionÃ¡rios.  SÃ£o tantas cenas incrÃ­veis que Ã s vezes atÃ© esqueÃ§o que eles sÃ£o apenas trambiqueiros ilusionistas capazes de enganar qualquer um com seus truques.   Qual dessas cenas Ã© a sua favorita? Compartilha aÃ­ com a gente!   Assista Truque de Mestre: https://www.netflix.com/search?q=truque&amp;jbv=7024346</t>
  </si>
  <si>
    <t>Exzr3-CAKB0</t>
  </si>
  <si>
    <t>O tempo da Erica Ã© precioso!</t>
  </si>
  <si>
    <t>2025-12-08T21:30:00Z</t>
  </si>
  <si>
    <t>60 segundos da Erica|Dustin Henderson|Eddie Munson|Eleven|Hawkins|Lucas Sinclair|Max Mayfield|Netflix Brasil|Netflix Short|ST5|Stranger Things|Stranger Things 5|demogorgon|eleven|mike|netflix|temporada final ST|vecna|will byers</t>
  </si>
  <si>
    <t>Se a Erica estipulou um tempo para te ouvir Ã© melhor vocÃª se virar! â±ï¸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tempo da Erica Ã© precioso!   https://www.youtube.com/@NetflixBrasil    Hawkins estÃ¡ em quarentena, Onze estÃ¡ escondida e o perigo estÃ¡ em todo lugar. Ã‰ hora de o grupo se unir pelo mesmo objetivo: encontrar e matar Vecna.</t>
  </si>
  <si>
    <t>xmOBRGfM3sc</t>
  </si>
  <si>
    <t>Rowley Jefferson Ã© tiktoker</t>
  </si>
  <si>
    <t>2025-12-08T18:12:02Z</t>
  </si>
  <si>
    <t>DiÃ¡rio de um banana|o mÃ¡gico de oz|Greg Heffley|Netflix Brasil|Zachary Gordon|Robert Capron|Rachael Harris|Steve Zahn|Connor Fielding|Owen Fielding|Devon Bostick|filme para famÃ­lia|filmes para toda a famÃ­lia|filme de comedia|filmes baseados em livros|Netflix Short|Tiktok|dancinha no tiktok</t>
  </si>
  <si>
    <t>As dancinhas do Rowley faria muito sucesso no Tiktok   Filme: DiÃ¡rio de um Banana</t>
  </si>
  <si>
    <t>TiNKbIzdLYM</t>
  </si>
  <si>
    <t>Jake Connelly, o Derek, explicando Stranger Things</t>
  </si>
  <si>
    <t>2025-12-07T22:00:36Z</t>
  </si>
  <si>
    <t>Stranger Things|Stranger Things 5|ST5|netflixbrasil|netflix|eleven|will byers|mike|vecna|demogorgon|temporada final ST|Netflix Short|Hawkins|Eleven|Lucas Sinclair|Dustin Henderson|Max Mayfield|Eddie Munson|Jake Connelly|Derek Turnbow|bastidores</t>
  </si>
  <si>
    <t>Jake Connelly, o Derek de Stranger Things, simplesmente sendo o mais fofo e dedicado. JÃ¡ ganhou o nosso coraÃ§Ã£o.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Jake Connelly, o Derek, explicando Stranger Things https://www.youtube.com/@NetflixBrasil  Hawkins estÃ¡ em quarentena, Onze estÃ¡ escondida e o perigo estÃ¡ em todo lugar. Ã‰ hora de o grupo se unir pelo mesmo objetivo: encontrar e matar Vecna.</t>
  </si>
  <si>
    <t>pPcYOraK8mI</t>
  </si>
  <si>
    <t>O melhor amigo do homem ðŸ¾</t>
  </si>
  <si>
    <t>2025-12-07T15:01:42Z</t>
  </si>
  <si>
    <t>Snoopy|cachorro|Noah Schnapp|filme de animaÃ§Ã£o|desenho animado|filme familiar|comÃ©dia|Netflix Brasil|Netflix|pet de estimaÃ§Ã£o|Stranger things|Steve Martino|Charlie Brown|netflix short</t>
  </si>
  <si>
    <t>Conversar com pet Ã© a coisa mais normal do mundo. Eles nos amam e escutam sim, porque sÃ£o nossos companheiros e o melhor amigo do homem. Peanuts Ã© aquele filme que abraÃ§a a gente por dentro.  Filme: Snoopy &amp; Charlie Brown: Peanuts, o Filme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melhor amigo do homem ðŸ¾ https://www.youtube.com/@NetflixBrasil</t>
  </si>
  <si>
    <t>g97Ky4IEpiw</t>
  </si>
  <si>
    <t>EITA, COMO Ã‰ DETERMINADO</t>
  </si>
  <si>
    <t>2025-12-06T21:00:49Z</t>
  </si>
  <si>
    <t>Reborn|fÃ£ de anime|anime|universo otaku|pÃ­lula da determinaÃ§Ã£o|combate|Akira Amano|famÃ­lia Vongola|mÃ¡fia japonesa|Tsunayoshi Sawada|Netflix Brasil|Netflix|Netflix Short</t>
  </si>
  <si>
    <t>Onde compra essa pÃ­lula de determinaÃ§Ã£o? Porque eu PRECISO de uma dessas para sobreviver ao resto do ano. Se fosse tÃ£o fÃ¡cil assim entrar no modo protagonista, eu jÃ¡ estaria invencÃ­vel igual ao Tsuna.  Anime: Reborn  Assista na Netflix: https://www.netflix.com/title/81005277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EITA, COMO Ã‰ DETERMINADO https://www.youtube.com/@NetflixBrasil</t>
  </si>
  <si>
    <t>cvbNM14KSYs</t>
  </si>
  <si>
    <t>Um vilÃ£o, vÃ¡rias identidades</t>
  </si>
  <si>
    <t>2025-12-06T17:01:06Z</t>
  </si>
  <si>
    <t>Stranger Things|Stranger Things 5|ST5|netflixbrasil|netflix|eleven|will byers|mike|vecna|demogorgon|temporada final ST|Netflix Short|Hawkins|Eleven|Lucas Sinclair|Dustin Henderson|Max Mayfield|Eddie Munson|os vÃ¡rios nomes do Vecna|Sr. Fulano|Henry</t>
  </si>
  <si>
    <t>Sr. Fulano. Henry Creel. 001. VECNA. E todas essas versÃµes causam medo.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 vilÃ£o, vÃ¡rias identidades https://www.youtube.com/@NetflixBrasil  Hawkins estÃ¡ em quarentena, Onze estÃ¡ escondida e o perigo estÃ¡ em todo lugar. Ã‰ hora de o grupo se unir pelo mesmo objetivo: encontrar e matar Vecna.</t>
  </si>
  <si>
    <t>F3LfZwNFETM</t>
  </si>
  <si>
    <t>Se o filhote jÃ¡ Ã© assim...</t>
  </si>
  <si>
    <t>2025-12-06T15:00:11Z</t>
  </si>
  <si>
    <t>Mill|Koa|65 AmeaÃ§a PrÃ© HistÃ³rica|PerÃ­odo CretÃ¡ceo|dinossauro|filme de ficÃ§Ã£o cientÃ­fica|criaturas prÃ© histÃ³ricas|netflix brasil|netflix short|filme de fantasia|Adam Driver|Ariana Greenblatt|sobrevivÃªncia|Ãºltimos sobreviventes</t>
  </si>
  <si>
    <t>Se para ele, todo equipado, jÃ¡ foi difÃ­cil se livrar de um dinossauro, imagina para o povo prÃ©-histÃ³rico. O filme 65 AmeaÃ§a PrÃ©-HistÃ³rica sÃ³ confirma que eu nÃ£o duraria nem cinco minutos no PerÃ­odo CretÃ¡ceo.  Filme: 65 AmeaÃ§a PrÃ©-HistÃ³rica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https://www.youtube.com/@NetflixBrasil</t>
  </si>
  <si>
    <t>huaqYVNItfg</t>
  </si>
  <si>
    <t>Pro Bono | CLIPE OFICIAL | Netflix</t>
  </si>
  <si>
    <t>2025-12-06T01:00:00Z</t>
  </si>
  <si>
    <t>Drama coreano|Humor|Jung Kyung-ho|Lee You-young|Local de trabalho|Netflix|Pro Bono|Problemas sociais|So Ju-yeon|Trabalho em equipe|Tribunal|Yoon Na-moo</t>
  </si>
  <si>
    <t>Depois que sua vida vira de cabeÃ§a para baixo de repente, um respeitado juiz entra na equipe pro bono de um escritÃ³rio de advocacia, onde vivem esperanÃ§a e propÃ³sito.    Pro Bono | 6 DE DEZEMBRO, SÃ“ NA NETFLIX    Assista na Netflix: https://www.netflix.com/title/82024858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Pro Bono | CLIPE OFICIAL | Netflix  https://www.youtube.com/@NetflixBrasil</t>
  </si>
  <si>
    <t>CpHpH_cCB3E</t>
  </si>
  <si>
    <t>NinguÃ©m supera o talento brasileiro nas dublagens</t>
  </si>
  <si>
    <t>2025-12-05T22:00:12Z</t>
  </si>
  <si>
    <t>Stranger Things|Stranger Things 5|ST5|dublagem brasileira|Sr Fulano|dublagem BR|memes BR|fandom Stranger Things|Hawkins|Eleven|Mike Wheeler|Will Byers|Lucas Sinclair|Dustin Henderson|Max Mayfield|Eddie Munson|Noah Schnapp|Jamie Campbell Bower|Netflix|Netflix Brasil|Netflix Short|temporada final ST|cultura BR</t>
  </si>
  <si>
    <t>Todo mundo concorda que Sr. Fulano Ã© bom demais, nÃ©? ðŸ‡§ðŸ‡·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NinguÃ©m supera o talento brasileiro nas dublagens https://www.youtube.com/@NetflixBrasil  Hawkins estÃ¡ em quarentena, Onze estÃ¡ escondida e o perigo estÃ¡ em todo lugar. Ã‰ hora de o grupo se unir pelo mesmo objetivo: encontrar e matar Vecna.</t>
  </si>
  <si>
    <t>_2AwNxFVsKI</t>
  </si>
  <si>
    <t>Futebol versÃ£o anime: Fortaleza vs Flamengo | React | Netflix Brasil</t>
  </si>
  <si>
    <t>2025-12-05T21:51:13Z</t>
  </si>
  <si>
    <t>NTX|Futebol|Flamengo|anime|otaku|comunidade de otaku|futzinho dos animes|times do nordeste|flamengo|fortaleza|libertadores dos animes|rock lee vs gaara|naruto|jujutsu kaisen|one piece|demÃ´nio slayer|crossover anime e futebol|parte dois futzinho|anime no brasil|cultura otaku|torcida anime|duelo Ã©pico|conteÃºdo netflix brasil|copa do mundo|sorteio da copa do mundo</t>
  </si>
  <si>
    <t>NÃ£o fui sÃ³ eu que fiquei obcecada pelo match futebol + anime. Vi que vocÃªs curtiram e, como vocÃªs mandam aqui, trouxe a parte dois, agora com os times do Nordeste e para quais animes eles torceriam.  O Mengudo ganhou a Libertadores, o BrasileirÃ£o, o Cariocaâ€¦ nossa, ganhou tanta coisa, gente! E eu sÃ³ conseguia pensar em Fortaleza vs Flamengo. Esse jogo me lembrou muito a batalha do Rock Lee contra o Gaara, que foi simplesmente icÃ´nica. E aÃ­ comeÃ§ou o surto: imagina se existisse uma Libertadores dos animes? Qual anime levantaria a taÃ§a e por quÃª?  VocÃªs sÃ£o a favor de uma parte 3 do futzinho dos animes? NÃ£o esquece de comentar. Vai que seu comentÃ¡rio aparece no vÃ­deo; tÃ´ de olho em tudo! Amei receber os desenhos de vocÃªs, e super apoio que mandem mais. E aÃ­, serÃ¡ que alguÃ©m vai mandar?</t>
  </si>
  <si>
    <t>ERoWwaXrBKo</t>
  </si>
  <si>
    <t>MissÃ£o de dezembro: sobreviver aos SPOILERS</t>
  </si>
  <si>
    <t>2025-12-05T21:00:16Z</t>
  </si>
  <si>
    <t>Stranger Things|Stranger Things 5|ST5|netflixbrasil|netflix|spoilers|teorias|eleven|will byers|mike|vecna|demogorgon|seriados|dezembro|fandom|geek|momentos netflix|temporada final ST|Netflix Short|Hawkins|Eleven|Lucas Sinclair|Dustin Henderson|Max Mayfield|Eddie Munson</t>
  </si>
  <si>
    <t>A maior missÃ£o desse mÃªs nÃ£o Ã© derrotar o Vecna, e sim nÃ£o levar um spoiler na cara!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MissÃ£o de dezembro: sobreviver aos SPOILERS https://www.youtube.com/@NetflixBrasil  Hawkins estÃ¡ em quarentena, Onze estÃ¡ escondida e o perigo estÃ¡ em todo lugar. Ã‰ hora de o grupo se unir pelo mesmo objetivo: encontrar e matar Vecna.</t>
  </si>
  <si>
    <t>lKxcetioXLM</t>
  </si>
  <si>
    <t>Jake Connely e Maya Hawke numa pausa das gravaÃ§Ãµes de Stranger Things!</t>
  </si>
  <si>
    <t>2025-12-05T18:46:56Z</t>
  </si>
  <si>
    <t>Maya Hawke|Jake Bongiovi|Stranger Things 5|bastidores Stranger Things|pausa nas gravaÃ§Ãµes|conversa nos bastidores|elenco Stranger Things|curiosidades da sÃ©rie|rotina do elenco|momentos do set|Netflix|Netflix Brasil|fofocas do elenco|bate papo no set|making of Stranger Things</t>
  </si>
  <si>
    <t>Jake Connely, o Derek de Stranger Things, encontrou Maya Hawke (a Robin) e os dois bateram um papo durante uma pausa nas gravaÃ§Ãµes de Stranger Things 5. Eu jÃ¡ quero ser amiga deles!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Jake Connely e Maya Hawke numa pausa das gravaÃ§Ãµes de Stranger Things! https://www.youtube.com/@NetflixBrasil  Hawkins estÃ¡ em quarentena, Onze estÃ¡ escondida e o perigo estÃ¡ em todo lugar. Ã‰ hora de o grupo se unir pelo mesmo objetivo: encontrar e matar Vecna.</t>
  </si>
  <si>
    <t>x93B-TxxZXc</t>
  </si>
  <si>
    <t>O bonÃ© do Dustin Ã© patrimÃ´nio mundial do fandom!</t>
  </si>
  <si>
    <t>2025-12-05T17:01:51Z</t>
  </si>
  <si>
    <t>Stranger Things 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short|Gaten Matarazzo</t>
  </si>
  <si>
    <t>O Gaten Matarazzo quase chorou de nostalgia ao ver o bonÃ© que o Dustin usou na 1Âª temporada de Stranger Things. Realmente o acessÃ³rio virou marca registrada do personagem que a gente tanto ama.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bonÃ© do Dustin Ã© patrimÃ´nio mundial do fandom! https://www.youtube.com/@NetflixBrasil  Hawkins estÃ¡ em quarentena, Onze estÃ¡ escondida e o perigo estÃ¡ em todo lugar. Ã‰ hora de o grupo se unir pelo mesmo objetivo: encontrar e matar Vecna.</t>
  </si>
  <si>
    <t>4iXE0okNHLg</t>
  </si>
  <si>
    <t>O noveleiro NÃƒO ESTAVA PRONTO PRA ISSO</t>
  </si>
  <si>
    <t>2025-12-04T23:00:06Z</t>
  </si>
  <si>
    <t>otaku|noveleiro|one piece|naruto|jujutsu kaisen|death note|demon slayer|jeff matias|batalha otaku|debate otaku|mundo dos animes|otakus vs noveleiro|animes para iniciantes|convencendo o noveleiro|disputa otaku|defendendo seu anime|otaku team|otaku brasil|nerd brasil|maratona anime|netflix brasil|netflix|avenida brasil|carminha|nazarÃ© tedesco</t>
  </si>
  <si>
    <t>Cinco otakus contra um noveleiroâ€¦ quem saiu vencedor? Boatos de que o Jeff abandonou as novelas depois desse encontro e entrou de cabeÃ§a no mundo dos animes.  Se continuar assim, ele vira protagonista de shounen atÃ© o fim da semana.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noveleiro NÃƒO ESTAVA PRONTO PRA ISSO https://www.youtube.com/@NetflixBrasil</t>
  </si>
  <si>
    <t>OnrcXOF837I</t>
  </si>
  <si>
    <t>DUVIDO VOCÃŠ NÃƒO RIR</t>
  </si>
  <si>
    <t>2025-12-04T22:00:30Z</t>
  </si>
  <si>
    <t>Stranger Things|Stranger Things 5|ST5|momentos engraÃ§ados|mundo invertido|nostalgia Stranger Things|cena emocionante ST|fandom Stranger Things|temporada final ST|Netflix|Netflix Brasil|Netflix Short|Hawkins|Eleven|Mike Wheeler|Will Byers|Lucas Sinclair|Dustin Henderson|Max Mayfield|Eddie Munson</t>
  </si>
  <si>
    <t>NÃ£o Ã© sÃ³ de caos que vive Stranger Things. Eles tambÃ©m tÃªm seus momentos engraÃ§ados em Hawkins.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DUVIDO VOCÃŠ NÃƒO RIR https://www.youtube.com/@NetflixBrasil  Hawkins estÃ¡ em quarentena, Onze estÃ¡ escondida e o perigo estÃ¡ em todo lugar. Ã‰ hora de o grupo se unir pelo mesmo objetivo: encontrar e matar Vecna.</t>
  </si>
  <si>
    <t>0vCLql6yFl0</t>
  </si>
  <si>
    <t>Convencendo um noveleiro a virar otaku | One Piece, Naruto, Jujutsu Kaisen, Death Note, Demon Slayer</t>
  </si>
  <si>
    <t>2025-12-04T21:00:00Z</t>
  </si>
  <si>
    <t>animes para iniciantes|avenida brasil|batalha otaku|carminha|convencendo o noveleiro|death note|debate otaku|defendendo seu anime|demon slayer|disputa otaku|jeff matias|jujutsu kaisen|maratona anime|mundo dos animes|naruto|nazarÃ© tedesco|nerd brasil|netflix|netflix brasil|noveleiro|one piece|otaku|otaku brasil|otaku team|otakus vs noveleiro</t>
  </si>
  <si>
    <t>Cinco otakus contra apenas um noveleiro. Chamei fÃ£s de One Piece, Naruto, Jujutsu Kaisen, Death Note e Demon Slayer para tentar convencer Jeff Matias, o nosso noveleiro raiz, a finalmente se aventurar no universo dos animes.  Cada otaku precisa defender seu anime para o Jeff, fazendo comparaÃ§Ãµes com novelas para tentar atrair o noveleiro. Se o Jeff gosta da explicaÃ§Ã£o, o participante ganha mais um minuto para continuar falando. E olhaâ€¦ cada um usa toda a lÃ¡bia possÃ­vel para defender seu anime com unhas e dentes.  SÃ£o dois universos completamente diferentes se encontrando no mesmo vÃ­deo. Quem diria que otakus e noveleiro sentariam na mesma mesa para descobrir, por exemplo, se a NazarÃ© Tedesco estaria no universo de Jujutsu Kaisen?  Agora me conta: qual desses otakus conseguiria te convencer? Defenda seu anime aqui!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Convencendo um noveleiro a virar otaku | One Piece, Naruto, Jujutsu Kaisen, Death Note, Demon Slayer https://www.youtube.com/@NetflixBrasil</t>
  </si>
  <si>
    <t>GJ6tOSdS_Tc</t>
  </si>
  <si>
    <t>O currÃ­culo do Steve Harrington</t>
  </si>
  <si>
    <t>2025-12-04T19:12:12Z</t>
  </si>
  <si>
    <t>stranger things|stranger things 5|steve harrington|joe keery|Netflix|Netflix Brasil|rockin robin|robin|squawk|st nova temporada|nova temporada stranger things|eleven|mike stranger things|hooper|will stranger things|dustin stranger things|lucas stranger things|finn wolfhard|noah schnapp|caleb mclaughlin|gaten matarazzo|millie bobby brown|millie bonnie bongiovi|david harbour|maya hawke</t>
  </si>
  <si>
    <t>Pode acabar o mundoâ€¦ Steve Harrington estarÃ¡ trabalhando! Um sonho de curriculum vitae.  SÃ©rie: Stranger Things</t>
  </si>
  <si>
    <t>A3846V8XvBk</t>
  </si>
  <si>
    <t>Os anos 80 eram INSANOS</t>
  </si>
  <si>
    <t>2025-12-04T17:00:27Z</t>
  </si>
  <si>
    <t>O Sobrevivente|Arnold Schwarzenegger|clÃ¡ssico dos anos 80|aÃ§Ã£o sem freio|reality mortal|televisÃ£o sÃ¡dica|competiÃ§Ã£o|vibe distÃ³pica|Round 6|filmes com morte|caos televisivo|nostalgia anos 80|cinema de aÃ§Ã£o|adrenalina pura|cult que nunca morre|netflix brasil|netflix short</t>
  </si>
  <si>
    <t>Um programa de TV sÃ¡dico. Isso me parece familiar. Round 6, Ã© vocÃª?? O Sobrevivente Ã© aquele clÃ¡ssico dos anos 80 que fez tudo antes de virar moda. O caos jÃ¡ estava sendo transmitido em alta tensÃ£o, com o Arnold enfrentando cada desafio como se fosse o Ãºltimo dia dele.  Filme: O Sobrevivente  Assista na Netflix: https://www.netflix.com/title/81578230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anos 80 eram INSANOS https://www.youtube.com/@NetflixBrasil</t>
  </si>
  <si>
    <t>O elenco de Stranger Things nunca vai esquecer essa leitura de roteiro</t>
  </si>
  <si>
    <t>2025-12-04T15:06:36Z</t>
  </si>
  <si>
    <t>Stranger Things 5|bastidores de Stranger Things|nostalgia Stranger Things|fandom Stranger Things|temporada final ST|Eleven|Mike Wheeler|Will|Millie Bobby Brown|Finn Wolfhard|Noah Schnapp|Gaten Matarazzo|Caleb McLaughlin|Sadie Sink|Natalia Dyer|Joe Keery|Maya Hawke|David Harbour|Winona Ryder|Jamie Campbell Bower|Priah Ferguson Byers|Lucas Sinclair|Dustin Henderson|Max Mayfield|Eddie Munson|leitura de roteiro|elenco reagindo ao roteiro</t>
  </si>
  <si>
    <t>Quem jÃ¡ sabe tudo o que aconteceu no Volume 1 da 5Âª temporada de Stranger Things agora tambÃ©m pode ver a reaÃ§Ã£o do elenco ao ler o roteiro pela primeira vez! ðŸ˜²</t>
  </si>
  <si>
    <t>XyueC9dJsfU</t>
  </si>
  <si>
    <t>O Troll da Montanha 2 | AnÃ¡lise dos efeitos visuais | Netflix</t>
  </si>
  <si>
    <t>2025-12-04T14:00:01Z</t>
  </si>
  <si>
    <t>Aventura|AÃ§Ã£o|Bak Kulissene|CGI|CaÃ§ador de Trolls|Drama|Fantasia|Folclore|Ine Marie Wilmann|Kim Falck|Mads SjÃ¸gÃ¥rd Pettersen|Netflix|Noruega|O Troll da Montanha|O Troll da Montanha 2|Roar Uthaug|Suspense|Trold|Trondheim|anÃ¡lise|cinema|efeitos O Troll da Montanha|efeitos visuais|enredo|filme|making of O Troll da Montanha|mitologia|monstro|norueguÃªs|nÃ³rdico|troll|troll nÃ³rdico|vfx|visual</t>
  </si>
  <si>
    <t>Mergulhe no universo de 'O Troll da Montanha 2' nesta anÃ¡lise imersiva junto com o diretor Roar Uthaug, que revela os efeitos visuais impressionantes por trÃ¡s do filme e mostra como os trolls ganharam vida.    Assista na Netflix: https://www.netflix.com/title/81667085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Troll da Montanha 2 | AnÃ¡lise dos efeitos visuais | Netflix  https://www.youtube.com/@NetflixBrasil    O despertar de um novo troll causa devastaÃ§Ã£o na Noruega. Agora, Nora, Andreas e o capitÃ£o Kris terÃ£o que encarar a missÃ£o mais perigosa de suas vidas.</t>
  </si>
  <si>
    <t>7IpAVpGOMZo</t>
  </si>
  <si>
    <t>A Grande InundaÃ§Ã£o | Trailer oficial | Netflix</t>
  </si>
  <si>
    <t>2025-12-04T00:00:01Z</t>
  </si>
  <si>
    <t>A Grande InundaÃ§Ã£o|AGrandeInundaÃ§Ã£o|Kim Da-mi|Netflix|Park Hae-soo|SF|TheGreatFlood|aÃ§Ã£o|blockbuster|catÃ¡strofe|desastre|diretor Kim Byung-woo|estreia em dezembro|ficÃ§Ã£o cientÃ­fica|lanÃ§amento de dezembro|sci-fi|um filme Netflix|ë„·í”Œë¦­ìŠ¤|ëŒ€í™ìˆ˜</t>
  </si>
  <si>
    <t>No que poderia ser o Ãºltimo dia da vida na Terra, uma luta em um apartamento inundado se transforma na Ãºnica esperanÃ§a de sobrevivÃªncia da humanidade.    Um filme Netflix  'A Grande InundaÃ§Ã£o' estreia em 19 de dezembro, sÃ³ na Netflix    #Netflix #AGrandeInundaÃ§Ã£o #TheGreatFlood #ëŒ€í™ìˆ˜    Assista na Netflix: https://www.netflix.com/title/81579978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Grande InundaÃ§Ã£o | Trailer oficial | Netflix  https://www.youtube.com/@NetflixBrasil</t>
  </si>
  <si>
    <t>fybJnyad1ZA</t>
  </si>
  <si>
    <t>As estreias mais lindas do Brasil</t>
  </si>
  <si>
    <t>2025-12-03T22:13:24Z</t>
  </si>
  <si>
    <t>stranger things|Ilhados com a sogra|Jay Kelly|Adam Sandler|vivo ou morto um mistÃ©rio knives out|emily em paris|NFL NO NATAL|estreias de dezembro|Cosbel|Netflix Brasil|Netflix</t>
  </si>
  <si>
    <t>Chegaram as estreias de Dezembro da Netflix Brasil.</t>
  </si>
  <si>
    <t>H6-1ERnKuQ0</t>
  </si>
  <si>
    <t>Bastidores do Will farmando aura em Stranger Things 5</t>
  </si>
  <si>
    <t>2025-12-03T21:44:45Z</t>
  </si>
  <si>
    <t>Stranger Things|Stranger Things 5|ST5|bastidores de Stranger Things|cenas do Noah mundo invertido|nostalgia Stranger Things|cena emocionante ST|fandom Stranger Things|temporada final ST|Netflix|Netflix Brasil|Netflix Short|Hawkins|Eleven|Mike Wheeler|Will Byers|Lucas Sinclair|Dustin Henderson|Max Mayfield|Eddie Munson|Noah Schnapp</t>
  </si>
  <si>
    <t>Bastidores das gravaÃ§Ãµes do episÃ³dio 4 de Stranger Things 5? Simplesmente perfeito.   O Will farmando aura no momento mais IMPACTANTE de todosâ€¦ Ã‰ impossÃ­vel nÃ£o ficar obcecada por esse episÃ³dio e por toda a construÃ§Ã£o dessas gravaÃ§Ãµes.</t>
  </si>
  <si>
    <t>9fOlQP85GHE</t>
  </si>
  <si>
    <t>As lutas mais intensas de AtÃ© o Ãšltimo Samurai | Netflix Brasil</t>
  </si>
  <si>
    <t>2025-12-03T21:00:00Z</t>
  </si>
  <si>
    <t>AtÃ© o Ãºltimo Samurai|Junichi|Kaya Kiyoahara|Meiji|Netflix Brasil|Okada|Shujiro|Yumia Fujisaki|combate|cultura samurai|espada samurai|lutas Ã©picas|ninja|sÃ©rie baseada em livro|sÃ©rie de drama|torneio mortal</t>
  </si>
  <si>
    <t>Se vocÃª curte histÃ³ria, aÃ§Ã£o e cultura samurai, essa sÃ©rie vai te fisgar desde o primeiro minuto. Em AtÃ© o Ãšltimo Samurai, Shujiro Ã© forÃ§ado a entrar em um jogo mortal de sobrevivÃªncia para proteger sua famÃ­lia e seu povo no inÃ­cio da era Meiji. O resultado disso? Combates Ã©picos, cada vez mais pesados e com coreografias de tirar o fÃ´lego.  Aqui eu separei as melhores lutas da temporada para vocÃª reviver, ou ver pela primeira vez, os confrontos mais insanos que jÃ¡ vimos na sÃ©rie. SÃ£o espadas afiadas, honra no limite e personagens que lutam atÃ© o Ãºltimo suspiro.  JÃ¡ marca seu momento favorito nos comentÃ¡rios, que eu vou acompanhar tudo. A guerra sÃ³ estÃ¡ comeÃ§ando por aqui.  ðŸŽ¬ SequÃªncia das lutas  00:11 - AtÃ© O Ãšltimo Samurai ep. 1  02:00 - AtÃ© O Ãšltimo Samurai ep. 2  04:20 - AtÃ© O Ãšltimo Samurai ep. 3  05:32 - AtÃ© O Ãšltimo Samurai ep. 4  07:59 - AtÃ© O Ãšltimo Samurai ep. 5  10:02 - AtÃ© O Ãšltimo Samurai ep. 6  Assista AtÃ© o Ãšltimo Samurai: https://www.netflix.com/search?q=at%C3%A9%20o%20&amp;jbv=81607397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As lutas mais intensas de AtÃ© o Ãšltimo Samurai | Netflix Brasil https://www.youtube.com/@NetflixBrasil  Shujiro participa de um jogo mortal em que cada vida vale um ponto. Quem serÃ¡ o Ãºltimo samurai sobrevivente neste esquema sinistro?</t>
  </si>
  <si>
    <t>tKesi7p4cq0</t>
  </si>
  <si>
    <t>O Will nÃ£o tÃ¡ pra brincadeira!</t>
  </si>
  <si>
    <t>2025-12-03T19:00:57Z</t>
  </si>
  <si>
    <t>Stranger Things 5|ST5|Hawkins|Eleven|Mike Wheeler|Will Byers|Lucas Sinclair|Dustin Henderson|Max Mayfield|Vecna|Mind Flayer|Demogorgon|Steve Harrington|Nancy Wheeler|Robin Buckley|Jonathan Byers|Hopper|Joyce Byers|Erica Sinclair|Eddie Munson|Mundo Invertido|nostalgia Stranger Things|fandom Stranger Things|despedida Stranger things|netflix brasil|netflix short|Jamie Campbell Bower|Noah Schnapp</t>
  </si>
  <si>
    <t>Fiquei completamente chocada com esse momento do Will em Stranger Things 5!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Will nÃ£o tÃ¡ pra brincadeira! https://www.youtube.com/@NetflixBrasil  Hawkins estÃ¡ em quarentena, Onze estÃ¡ escondida e o perigo estÃ¡ em todo lugar. Ã‰ hora de o grupo se unir pelo mesmo objetivo: encontrar e matar Vecna.</t>
  </si>
  <si>
    <t>wVogZHYlvgI</t>
  </si>
  <si>
    <t>NFL no Natal | Trailer oficial 2025 | Netflix</t>
  </si>
  <si>
    <t>2025-12-03T16:00:03Z</t>
  </si>
  <si>
    <t>Amon Ra St. Brown|Ceedee Lamb|Commanders|Cowboys|Dallas Cowboys|Detroit Lions|Futebol Americano|Jayden Daniels|Justin Jefferson|Lions|Minnesota Vikings|NFL|NFL Natal|NFL no Natal|Skol|Vikings|Washington Commanders</t>
  </si>
  <si>
    <t>O que acontece quando os astros da NFL invadem a Netflix no Natal? Muita magia natalina, aÃ§Ã£o e adrenalina AO VIVO! 'NFL no Natal' comeÃ§a com Cowboys vs Commanders Ã s 15h (horÃ¡rio de BrasÃ­lia) e continua com Lions vs Vikings, Ã s 18h30 (horÃ¡rio de BrasÃ­lia). NÃ£o perca!    Assista na Netflix: https://www.netflix.com/title/82049017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NFL no Natal | Trailer oficial 2025 | Netflix  https://www.youtube.com/@NetflixBrasil    Dois jogos seguidos? Que presentÃ£o de Natal! Cowboys vs. Commanders e, na sequÃªncia, Lions vs. Vikings, alÃ©m de shows e muita diversÃ£o para vocÃª curtir ao vivo.</t>
  </si>
  <si>
    <t>W-OngaqikDI</t>
  </si>
  <si>
    <t>SHOUNEN AVANÃ‡ADO</t>
  </si>
  <si>
    <t>2025-12-03T15:01:07Z</t>
  </si>
  <si>
    <t>yaiba|kenyu densetsu yaiba|anime Yaiba|lutas de anime|crossover anime|goku vs saitama|dragon ball|one punch man|cenas de luta anime|anime de samurai|anime antigo|anime nostalgico|anos 90 anime|shounen clÃ¡ssico|comÃ©dia anime|otaku|fÃ£ de anime|Netflix|Netflix Brasil|Netflix Short|anime que ninguÃ©m te contou</t>
  </si>
  <si>
    <t>Samurai lutando como se tivesse sido treinado pelo Goku e pelo Saitama ao mesmo tempo. Se vocÃª ama luta boa e caos de animeâ€¦ Yaiba tÃ¡ servindo muito. VocÃª vai amar acompanhar nosso Kenyu em Yaiba, que entrega tudo nas lutas!  Anime: Yaiba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SHOUNEN AVANÃ‡ADO https://www.youtube.com/@NetflixBrasil</t>
  </si>
  <si>
    <t>dzT6bMR_rAE</t>
  </si>
  <si>
    <t>Emily em Paris | Trailer oficial da temporada 5 | Netflix</t>
  </si>
  <si>
    <t>2025-12-03T14:00:04Z</t>
  </si>
  <si>
    <t>Alfie|Ashley Park|ComÃ©dia|ComÃ©dia romÃ¢ntica|Darren Star|Desvio|Emily Cooper|Emily em Paris|Gabriel|Julien|Lily Collins|Luc|Lucas Bravo|Lucien Laviscount|Marcello|Mindy Chen|Moda|Nicolas|Nova temporada|Paul Forman|Philippine Leroy-Beaulieu|Roma|Sylvie|SÃ©rie Netflix|SÃ©rie de comÃ©dia|Temporada 5|Temporada nova|Trailer</t>
  </si>
  <si>
    <t>Ã‰ preciso explorar novos horizontes. Afinal, um lar nÃ£o se constrÃ³i em um dia! A temporada 5 de 'Emily em Paris' estreia 18 de dezembro, sÃ³ na Netflix.    Assista a 'Emily em Paris', sÃ³ na Netflix: https://www.netflix.com/emilyinparis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Emily em Paris | Trailer oficial da temporada 5 | Netflix  https://www.youtube.com/@NetflixBrasil    Emily troca o 'bonjour' pelo 'buongiorno' em sua busca por um recomeÃ§o em Roma, mas logo amor, carreira e lealdade entram em conflito, e a dolce vita se complica.</t>
  </si>
  <si>
    <t>zYKdgePPtsY</t>
  </si>
  <si>
    <t>008 e 011 unidas de novos ðŸ«‚</t>
  </si>
  <si>
    <t>2025-12-02T23:03:26Z</t>
  </si>
  <si>
    <t>Stranger Things|Stranger Things 5|ST5|Eleven|008|011|Onze|Oito|irmÃ£s|Eleven reencontra sua irmÃ£|mundo invertido|nostalgia Stranger Things|cena emocionante ST|fandom Stranger Things|temporada final ST|Netflix|Netflix Brasil|Netflix Short</t>
  </si>
  <si>
    <t>A Onze nÃ£o imaginava que na busca pelo Vecna acabaria reencontrando a 008â€¦ ðŸ‘€ SÃ©rie: Stranger Things 5</t>
  </si>
  <si>
    <t>E3DwSweEelM</t>
  </si>
  <si>
    <t>As memÃ³rias do Will sÃ£o de emocionar qualquer um!</t>
  </si>
  <si>
    <t>2025-12-02T22:30:04Z</t>
  </si>
  <si>
    <t>Stranger Things|Stranger Things 5|ST5|Will Byers|poder do Will|Will o Mago|Will feiticeiro|Hawkins|Eleven|Mike Wheeler|Dustin Henderson|Lucas Sinclair|Max Mayfield|Vecna|Mind Flayer|Mundo Invertido|nostalgia Stranger Things|cena emocionante ST|fandom Stranger Things|evoluÃ§Ã£o do Will|temporada final ST|Netflix|Netflix Brasil|Netflix Short|magia|mago</t>
  </si>
  <si>
    <t>Ã€s vezes, relembrar boas memÃ³rias Ã© exatamente o que a gente precisa para despertar o nosso melhor, e o Will conseguiu fazer isso na hora certa. Quem diria que voltar Ã s lembranÃ§as da infÃ¢ncia traria Ã  tona todo o poder dele?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As memÃ³rias do Will sÃ£o de emocionar qualquer um! https://www.youtube.com/@NetflixBrasil  Hawkins estÃ¡ em quarentena, Onze estÃ¡ escondida e o perigo estÃ¡ em todo lugar. Ã‰ hora de o grupo se unir pelo mesmo objetivo: encontrar e matar Vecna.</t>
  </si>
  <si>
    <t>cCz13MczYEY</t>
  </si>
  <si>
    <t>Guerreiras do K-Pop Maroto, o novo grupo de pagode</t>
  </si>
  <si>
    <t>2025-12-02T21:00:46Z</t>
  </si>
  <si>
    <t>NTX|anime|Guerreiras do K-pop|Pagode|Grupo de pagode|grupo de banda|Rumi|Mira e Zoey|HUNTR/X|Netflix Brasil|os melhores animes|Netflix Short|sequÃªncias de animes|guerreiras do kpop|grupo dos carecas|saitama|one punch man|dragon ball z|Nami|Flash|Arqueiro verde|greninja|sasuke|kakashi|fÃ£ de anime</t>
  </si>
  <si>
    <t>HUNTR/X largou o K-Pop e comeÃ§ou a investir no pagode, virando as Guerreiras do P-Gode ðŸ¤ª. Brincadeirinha, gente, mas jÃ¡ pensou? O NTX lanÃ§ou a ideia e achei interessante.  Filme: Guerreiras do K-Pop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Guerreiras do K-Pop Maroto, o novo grupo de pagode https://www.youtube.com/@NetflixBrasil</t>
  </si>
  <si>
    <t>vBgH6sLOPmM</t>
  </si>
  <si>
    <t>NUNCA subestime uma mÃ£e em Hawkins</t>
  </si>
  <si>
    <t>2025-12-02T18:01:08Z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</si>
  <si>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Things|netflix brasil|netflix short|Karen Wheeler|Holly</t>
  </si>
  <si>
    <t>Uma mÃ£e faz qualquer coisa pelos filhos, inclusive enfrentar um Demogorgon cara a cara. Acharam que seria fÃ¡cil levar a Holly pro Mundo Invertido, mas nÃ£o contavam com a Karen.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NUNCA subestime uma mÃ£e em Hawkins https://www.youtube.com/@NetflixBrasil  Hawkins estÃ¡ em quarentena, Onze estÃ¡ escondida e o perigo estÃ¡ em todo lugar. Ã‰ hora de o grupo se unir pelo mesmo objetivo: encontrar e matar Vecna.</t>
  </si>
  <si>
    <t>PmwgYYsnW5I</t>
  </si>
  <si>
    <t>Mike sabe o que diz!</t>
  </si>
  <si>
    <t>2025-12-02T17:00:54Z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</si>
  <si>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short|Robin</t>
  </si>
  <si>
    <t>Will Ã© realmente O FEITICEIRO.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Mike sabe o que diz! https://www.youtube.com/@NetflixBrasil  Hawkins estÃ¡ em quarentena, Onze estÃ¡ escondida e o perigo estÃ¡ em todo lugar. Ã‰ hora de o grupo se unir pelo mesmo objetivo: encontrar e matar Vecna.</t>
  </si>
  <si>
    <t>BubmHYCsfxw</t>
  </si>
  <si>
    <t>Red Dead Redemption | Trailer oficial | Netflix</t>
  </si>
  <si>
    <t>2025-12-02T16:00:00Z</t>
  </si>
  <si>
    <t>AÃ§Ã£o|GTA|Grand Theft Auto|Jogos|Mundo aberto|Netflix|Netflix Games|RDR|Red Dead Redemption|Rockstar Games|Undead Nightmare</t>
  </si>
  <si>
    <t>Red Dead Redemption jÃ¡ estÃ¡ disponÃ­vel na Netflix para iOS e Android. Jogue agora mesmo: https://www.netflix.com/game/81757508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Red Dead Redemption | Trailer oficial | Netflix  https://www.youtube.com/@NetflixBrasil    Jornada de ex-fora da lei no Oeste dos EUA buscando enterrar seu passado. O aclamado jogo estÃ¡ disponÃ­vel para dispositivos mÃ³veis pela primeira vez.</t>
  </si>
  <si>
    <t>bFypM6NxpSk</t>
  </si>
  <si>
    <t>Sadie Sink esperando sua vez de entrar em cena em Stranger Things</t>
  </si>
  <si>
    <t>2025-12-02T15:33:36Z</t>
  </si>
  <si>
    <t>Stranger Things|Stranger Things 5|ST5|fandom Stranger Things|elenco Stranger Things|vida no Brasil|Hawkins|Eleven|Mike Wheeler|Will Byers|Lucas Sinclair|Dustin Henderson|Max Mayfield|Eddie Munson|Netflix|Netflix Brasil|Netflix Short|Sadie Sink|elenco nos bastidores|sadie sink dormindo</t>
  </si>
  <si>
    <t>A Sadie Sink nos bastidores de Stranger Things 5 sou eu vivendo esse fim de ano: dormindo em toda oportunidade possÃ­vel.  SÃ©rie: Stranger Things 5</t>
  </si>
  <si>
    <t>bncEFjSLipI</t>
  </si>
  <si>
    <t>De FÃ©rias com VocÃª | Trailer oficial | Netflix</t>
  </si>
  <si>
    <t>2025-12-02T14:00:00Z</t>
  </si>
  <si>
    <t>adaptaÃ§Ã£o|alma gÃªmea|amigos que viram namorados|brett haley|canÃ§Ã£o|comÃ©dia|comÃ©dia romÃ¢ntica|em alta|emily bader|emily henry|filme|harry e sally feitos um para o outro|histÃ³ria de amor|jameela jamil|livro|lucien laviscount|mÃºsica|o verÃ£o que mudou minha vida|opostos que se atraem|para todos os garotos que jÃ¡ amei|prÃ³ximo lanÃ§amento|robyn|romance|sarah catherine hook|tom blyth|verÃ£o|vontade de viajar</t>
  </si>
  <si>
    <t>Poppy Ã© livre como o vento. Alex, todo certinho e amante da rotina. Apesar de tÃ£o diferentes, eles sÃ£o melhores amigos hÃ¡ 10 anos. Mesmo morando em cidades distintas, eles mantÃªm uma tradiÃ§Ã£o que nunca falha: passar as fÃ©rias de verÃ£o juntos. Mas o equilÃ­brio dessa amizade Ã© ameaÃ§ado quando os dois finalmente encaram o que todo mundo jÃ¡ percebeu faz tempo: e se, no fundo, eles forem feitos um para o outro?   Assista na Netflix: https://www.Netflix.com/PeopleWeMeetOnVacation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 FÃ©rias com VocÃª | Trailer oficial | Netflix https://www.youtube.com/@NetflixBrasil</t>
  </si>
  <si>
    <t>xauHJFZKOd4</t>
  </si>
  <si>
    <t>Kaguya: A Princesa Espacial | Trailer oficial | Netflix</t>
  </si>
  <si>
    <t>2025-12-02T12:00:00Z</t>
  </si>
  <si>
    <t>Tsukuyomi Ã© um reino virtual onde esperanÃ§as e sonhos se encontram. Logo, as cortinas de um palco se abrem onde garotas compartilham encontros breves. Em um futuro bem prÃ³ximo... Iroha Sakayori, uma estudante de 17 anos em TÃ³quio, leva uma rotina muito ocupada tentando equilibrar a vida escolar e o emprego. Para relaxar, ela assiste Ã  streamer Yachiyo Runami, administradora de um espaÃ§o virtual chamado Tsukuyomi. Iroha frequenta o Tsukuyomi, onde pessoas podem criar clones de si prÃ³prias e dar asas Ã  criatividade. Ela passa o tempo ajudando Yachiyo e jogando para fazer um dinheiro extra. Um dia, no caminho de casa, Iroha se depara com um poste de energia cintilando em tons reluzentes. Para sua surpresa, uma bebÃª adorÃ¡vel sai de dentro do poste. Incapaz de abandonÃ¡-la, Iroha a leva para casa. SÃ³ que a bebÃª logo se transforma em uma garota da sua idade. 'VocÃª Ã© a princesa Kaguya?'  Essa Ã© a histÃ³ria da princesa Kaguya, tal como vocÃª nunca viu antes.  Assista na Netflix: https://www.netflix.com/title/81756595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Kaguya: A Princesa Espacial | Trailer oficial | Netflix https://www.youtube.com/@NetflixBrasil</t>
  </si>
  <si>
    <t>Y492mJB5vo4</t>
  </si>
  <si>
    <t>MAX MAX MAX MAX MAX ðŸ˜­ðŸ˜ðŸ™ŒðŸ½</t>
  </si>
  <si>
    <t>2025-12-02T01:00:47Z</t>
  </si>
  <si>
    <t>Stranger Things|Stranger Things 5|ST5|Max Mayfield|retorno da Max|Hawkins|Eleven|Mike Wheeler|Will Byers|Lucas Sinclair|Dustin Henderson|Vecna|Mind Flayer|Demogorgon|fandom Stranger Things|nostalgia Stranger Things|elenco Stranger Things|cena emocionante ST|esperanÃ§a Stranger Things|Netflix|Netflix Brasil|Netflix Short|mundo invertido</t>
  </si>
  <si>
    <t>A Max apareceu e deu um oizinho. Eu nem acredito!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MAX MAX MAX MAX MAX ðŸ˜­ðŸ˜ðŸ™ŒðŸ½ https://www.youtube.com/@NetflixBrasil  Hawkins estÃ¡ em quarentena, Onze estÃ¡ escondida e o perigo estÃ¡ em todo lugar. Ã‰ hora de o grupo se unir pelo mesmo objetivo: encontrar e matar Vecna.</t>
  </si>
  <si>
    <t>CPNQBr1DDqU</t>
  </si>
  <si>
    <t>O poder da Erica Sinclair Ã© IMPLACÃVEL</t>
  </si>
  <si>
    <t>2025-12-01T21:32:10Z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</si>
  <si>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t>
  </si>
  <si>
    <t>Erica Sinclair humilha e ainda entrega comeback lendÃ¡rio na mesma frase. Ela Ã© pequena no tamanho, gigante no carisma e absolutamente perigosa quando abrem a boca perto dela. Quem Ã© esperto jÃ¡ sabe que nÃ£o se mexe com a maioral de Hawkins.  SÃ©rie: Stranger Things 5</t>
  </si>
  <si>
    <t>u5mH1vfK5jU</t>
  </si>
  <si>
    <t>Admita, vocÃª tambÃ©m jÃ¡ fez isso em casa</t>
  </si>
  <si>
    <t>2025-12-01T21:01:06Z</t>
  </si>
  <si>
    <t>pokemon|power rangers|hora de morfar|nostalgia|infÃ¢ncia|saudades da infÃ¢ncia|jogos de crianÃ§a|quem nunca|memÃ³rias da infÃ¢ncia|brincadeiras|jutsu|naruto|nostalgia anos 2000|lembranÃ§as|diversÃ£o de crianÃ§a|goku|dragon ball|netflix brasil|netflix short|netflix fÃ£ de ani</t>
  </si>
  <si>
    <t>NÃ£o tem como negar: a gente cresceu achando que tinha poderes e que um dia tudo ia despertar.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Admita, vocÃª tambÃ©m jÃ¡ fez isso em casa https://www.youtube.com/@NetflixBrasil</t>
  </si>
  <si>
    <t>1Hy0N_riJ2o</t>
  </si>
  <si>
    <t>LUCAS + MAX = MEU CORAÃ‡ÃƒO VAI EXPLODIR</t>
  </si>
  <si>
    <t>2025-12-01T18:00:03Z</t>
  </si>
  <si>
    <t>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short|LUMAX|Max e Lucas</t>
  </si>
  <si>
    <t>LUCAAAS NÃƒO SOLTA A MÃƒO DELA PELO AMOR DE DEUUUUS! Max se agarrando Ã  vida, ele lutando por ela e o Vecna tentando destruir tudo.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LUCAS + MAX = MEU CORAÃ‡ÃƒO VAI EXPLODIR https://www.youtube.com/@NetflixBrasil  Hawkins estÃ¡ em quarentena, Onze estÃ¡ escondida e o perigo estÃ¡ em todo lugar. Ã‰ hora de o grupo se unir pelo mesmo objetivo: encontrar e matar Vecna.</t>
  </si>
  <si>
    <t>mKK4TgfxJUg</t>
  </si>
  <si>
    <t>Sean Combs: O Acerto de Contas | Teaser oficial | Netflix</t>
  </si>
  <si>
    <t>2025-12-01T13:00:00Z</t>
  </si>
  <si>
    <t>Aubrey O'Day|Bad Boy Entertainment|Bad Boy Records|Cassie Ventura|Diddy|Diddy Cassie|Diddy e a justiÃ§a|Making the Band|Notorious BIG|P Diddy|Puff Daddy|Sean Combs|Tupac|documentÃ¡rio Diddy|documentÃ¡rio hip hop|documentÃ¡rio sobre rap|hip hop anos 90|indÃºstria da mÃºsica|indÃºstria musical|julgamento Diddy|processo Diddy|rap da Costa Leste|rap da Costa Oeste|showbiz</t>
  </si>
  <si>
    <t>Quem Ã© o verdadeiro Sean Combs? Com produÃ§Ã£o executiva do vencedor do Emmy e do Grammy Curtis Jackson, o 50 Cent, e direÃ§Ã£o da vencedora do Emmy Alexandria Stapleton, 'Sean Combs: O Acerto de Contas' Ã© uma sÃ©rie documental que, ao longo de quatro episÃ³dios, esmiÃºÃ§a a vida desse magnata da mÃ­dia, lenda da mÃºsica e criminoso condenado. Utilizando materiais bombÃ¡sticos inÃ©ditos, como entrevistas exclusivas com pessoas que conviviam com ele, este documentÃ¡rio conta a histÃ³ria de um empreendedor poderoso, do impÃ©rio que ele ergueu e do submundo logo abaixo dele.  Assista na Netflix: https://www.netflix.com/title/81906781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Sean Combs: O Acerto de Contas | Teaser oficial | Netflix https://www.youtube.com/@NetflixBrasil  Esta sÃ©rie documental analisa as acusaÃ§Ãµes chocantes contra Sean Combs e o impÃ©rio da Bad Boy, abrangendo dÃ©cadas da vida e carreira do rapper.</t>
  </si>
  <si>
    <t>KSgzOeMace4</t>
  </si>
  <si>
    <t>Custe o que Custar | Trailer oficial | Netflix</t>
  </si>
  <si>
    <t>2025-12-01T12:00:01Z</t>
  </si>
  <si>
    <t>A Grande IlusÃ£o|Alfred Enoch|Ano Novo|Fique Comigo|Gavin e Stacey|Harlan Coben|James Nesbitt|Jimmy Nesbitt|LÃ¡zaro|NÃ£o Fale com Estranhos|Que Falta VocÃª Me Faz|Richard Armitage|Ruth Jones|RÃ©veillon|Safe|drama Netflix|mistÃ©rio|suspense|sÃ©rie Netflix|trailer Netflix</t>
  </si>
  <si>
    <t>AtÃ© onde vocÃª se envolveria em uma teia de segredos obscuros para encontrar sua filha desaparecida? Assista a 'Custe o que Custar', de Harlan Coben, com James Nesbitt, Ruth Jones, Minnie Driver e Alfred Enoch.    Assista na Netflix: https://www.netflix.com/title/81744421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Custe o que Custar | Trailer oficial | Netflix  https://www.youtube.com/@NetflixBrasil</t>
  </si>
  <si>
    <t>d6Te8MKff6k</t>
  </si>
  <si>
    <t>Cashero | Teaser oficial | Netflix</t>
  </si>
  <si>
    <t>2025-12-01T00:00:00Z</t>
  </si>
  <si>
    <t>Cashero|Kang Hanna|Kim Byong-chul|Kim Hyang-gi|Kim Hye-jun|Lee Chae-min|Lee Jun-ho|Netflix|herÃ³is|novo lanÃ§amento de dezembro|superpoder|uma sÃ©rie Netflix|ë„·í”Œë¦­ìŠ¤|ìºì…”ë¡œ</t>
  </si>
  <si>
    <t>Um homem comum herda superpoderes e passa a ser perseguido por vilÃµes que pretendem roubÃ¡-los. O problema Ã© que esses poderes custam caro.  Cashero estreia em 26 de dezembro, sÃ³ na Netflix  #Netflix #Cashero #ìºì…”ë¡œ  Assista na Netflix: https://www.netflix.com/title/81028446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Cashero | Teaser oficial | Netflix https://www.youtube.com/@NetflixBrasil</t>
  </si>
  <si>
    <t>GMEtSRDmIQs</t>
  </si>
  <si>
    <t>Derek e o jeitinho deleâ€¦</t>
  </si>
  <si>
    <t>2025-11-30T19:00:15Z</t>
  </si>
  <si>
    <t>Stranger Things 5|jamie campbell bower|vecna|eleven|mike stranger things|will stranger things|lucas stranger things|max stranger things|kate bush stranger things|parada estranha|hell fire club|fÃ£ clube strager things|squawk|radio stranger|hawkins|cenas stranger things|edit stranger things|derek stranger things|derek core</t>
  </si>
  <si>
    <t>Eu tÃ´ de olho em vocÃªs resistindo pra amar o Derek, mas jÃ¡ adianto: nÃ£o vÃ£o conseguir. A crianÃ§a Ã© o GOAT, nÃ£o tem jeito.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Derek e o jeitinho deleâ€¦ https://www.youtube.com/@NetflixBrasil  Hawkins estÃ¡ em quarentena, Onze estÃ¡ escondida e o perigo estÃ¡ em todo lugar. Ã‰ hora de o grupo se unir pelo mesmo objetivo: encontrar e matar Vecna.</t>
  </si>
  <si>
    <t>GuD6bBcp4Nk</t>
  </si>
  <si>
    <t>Como o JOE KEERY vira o STEVE HARRINGTON</t>
  </si>
  <si>
    <t>2025-11-30T16:00:22Z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</si>
  <si>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Things|netflix brasil|netflix short|tranformaÃ§Ã£o de personagem</t>
  </si>
  <si>
    <t>Joe Keery se preparando para virar Steve Harrington Ã© simplesmente impossÃ­vel de ignorar. Pode nÃ£o ter muito segredoâ€¦ Mas eu ficaria horas assistindo esse cabelo ganhar vida.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Como o JOE KEERY vira o STEVE HARRINGTON https://www.youtube.com/@NetflixBrasil  Hawkins estÃ¡ em quarentena, Onze estÃ¡ escondida e o perigo estÃ¡ em todo lugar. Ã‰ hora de o grupo se unir pelo mesmo objetivo: encontrar e matar Vecna.</t>
  </si>
  <si>
    <t>sgPTOGtEQHI</t>
  </si>
  <si>
    <t>Uma surpresa de respeito para os fÃ£s de #StrangerThings</t>
  </si>
  <si>
    <t>2025-11-30T13:01:49Z</t>
  </si>
  <si>
    <t>strangerthings|strangerthings5|jamiecampbellbower|vecna|surpresa|fÃ£s|Netflix|NetflixBrasil</t>
  </si>
  <si>
    <t>A passagem pelo Brasil do Jamie Campbell Bower, o Vecna, foi pura intensidade! Da Parada Estranha a um rolezinho por SÃ£o Paulo, ele ainda teve tempo pra fazer uma surpresinha para os fÃ£s de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Uma surpresa de respeito para os fÃ£s de #StrangerThings https://www.youtube.com/@NetflixBrasil  Hawkins estÃ¡ em quarentena, Onze estÃ¡ escondida e o perigo estÃ¡ em todo lugar. Ã‰ hora de o grupo se unir pelo mesmo objetivo: encontrar e matar Vecna.</t>
  </si>
  <si>
    <t>WhAVZe_Ipxw</t>
  </si>
  <si>
    <t>Jamie Campbell Bower surpreende os fÃ£s brasileiros | Stranger Things 5 | Netflix Brasil</t>
  </si>
  <si>
    <t>2025-11-30T13:00:00Z</t>
  </si>
  <si>
    <t>Demogorgon|Dustin Henderson|Eddie Munson|Eleven|Erica Sinclair|Hawkins|Hopper|Jamie Campbell no brasil|Jonathan Byers|Joyce Byers|Max Mayfield|Mike Wheeler|Mind Flayer|Mundo Invertido|Nancy Wheeler|Robin Buckley|ST5|Steve Harrington|Stranger Things 5|Vecna|Vecna no Brasil|despedida Stranger things|elenco Stranger Things|fandom Stranger Things|netflix brasil|netflix short|nostalgia Stranger Things</t>
  </si>
  <si>
    <t>Jamie Campbell Bower, o nosso Vecna de Stranger Things, passou pelo Brasil e viveu dias simplesmente incrÃ­veis por aqui. Pode atÃ© existir muito Ã³dio pelo vilÃ£oâ€¦ Mas quando o assunto Ã© o Jamie, sÃ³ tem espaÃ§o para o amor. Durante a sua visita ao paÃ­s, ele fez uma verdadeira surpresa para alguns dos maiores fÃ£s da sÃ©rie, que amaram conhecer o ator. O Volume 1 de Stranger Things 5 jÃ¡ estÃ¡ disponÃ­vel.  Assista Stranger Things: https://www.netflix.com/browse?jbv=80057281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Jamie Campbell Bower surpreende os fÃ£s brasileiros | Stranger Things 5 | Netflix Brasil  https://www.youtube.com/@NetflixBrasil    Hawkins estÃ¡ em quarentena, Onze estÃ¡ escondida e o perigo estÃ¡ em todo lugar. Ã‰ hora de o grupo se unir pelo mesmo objetivo: encontrar e matar Vecna.</t>
  </si>
  <si>
    <t>kS_linn0C7E</t>
  </si>
  <si>
    <t>Will, favor nÃ£o atrapalhar o momento!</t>
  </si>
  <si>
    <t>2025-11-30T00:00:54Z</t>
  </si>
  <si>
    <t>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short|beijo robin e vickie</t>
  </si>
  <si>
    <t>Robin e Vickie sendo o casal mais fofo de todos e entregando muito carisma do comeÃ§o ao fim.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Will, favor nÃ£o atrapalhar o momento! https://www.youtube.com/@NetflixBrasil  Hawkins estÃ¡ em quarentena, Onze estÃ¡ escondida e o perigo estÃ¡ em todo lugar. Ã‰ hora de o grupo se unir pelo mesmo objetivo: encontrar e matar Vecna.</t>
  </si>
  <si>
    <t>KdfmFI2iDSM</t>
  </si>
  <si>
    <t>Fugir de Demogorgon: um dia normal na famÃ­lia Wheeler</t>
  </si>
  <si>
    <t>2025-11-29T17:00:36Z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</si>
  <si>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brasil|Holly|familia</t>
  </si>
  <si>
    <t>Eu nunca mais vou ouvir essa mÃºsica com tranquilidade...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Fugir de Demogorgon: um dia normal na famÃ­lia Wheeler https://www.youtube.com/@NetflixBrasil  Hawkins estÃ¡ em quarentena, Onze estÃ¡ escondida e o perigo estÃ¡ em todo lugar. Ã‰ hora de o grupo se unir pelo mesmo objetivo: encontrar e matar Vecna.</t>
  </si>
  <si>
    <t>vE-sdO859Wc</t>
  </si>
  <si>
    <t>Amolecer o quÃª?</t>
  </si>
  <si>
    <t>2025-11-29T15:01:54Z</t>
  </si>
  <si>
    <t>Stranger Things|Stranger Things 5|jamie campbell bower|vecna|eleven|mike stranger things|will stranger things|lucas stranger things|max stranger things|kate bush stranger things|parada estranha|hell fire club|fÃ£ clube strager things|squawk|radio stranger|hawkins|cenas stranger things|edit stranger things</t>
  </si>
  <si>
    <t>As coisas sÃ£o muito estranhas mesmo lÃ¡ em Hawkins.  SÃ©rie: Stranger Things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Amolecer o quÃª? https://www.youtube.com/@NetflixBrasil  Hawkins estÃ¡ em quarentena, Onze estÃ¡ escondida e o perigo estÃ¡ em todo lugar. Ã‰ hora de o grupo se unir pelo mesmo objetivo: encontrar e matar Vecna.</t>
  </si>
  <si>
    <t>wacpxL1y6Q0</t>
  </si>
  <si>
    <t>Karen ðŸ˜´ðŸ‘—ðŸ’… / Karen ðŸ’ªðŸ‘ŠðŸ˜¡</t>
  </si>
  <si>
    <t>2025-11-29T01:01:20Z</t>
  </si>
  <si>
    <t>Stranger Things|Stranger Things 5|jamie campbell bower|vecna|eleven|mike stranger things|will stranger things|lucas stranger things|max stranger things|kate bush stranger things|parada estranha|hell fire club|fÃ£ clube strager things|squawk|radio stranger|hawkins|cenas stranger things|edit stranger things|karen wheeler|karen demogorgon|karen fight scene|karen cena da luta|karen vs demogorgon</t>
  </si>
  <si>
    <t>Karen Wheeler: mÃ£e do ano! MÃ£e cria, cuida, protege e METE A MÃƒO em Demogorgon tambÃ©m (mesmo que saia um pouquinho machucada).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Karen ðŸ˜´ðŸ‘—ðŸ’… / Karen ðŸ’ªðŸ‘ŠðŸ˜¡ https://www.youtube.com/@NetflixBrasil  Hawkins estÃ¡ em quarentena, Onze estÃ¡ escondida e o perigo estÃ¡ em todo lugar. Ã‰ hora de o grupo se unir pelo mesmo objetivo: encontrar e matar Vecna.</t>
  </si>
  <si>
    <t>qsRImOeCTA0</t>
  </si>
  <si>
    <t>Quando os animes se misturam | React | Netflix Brasil</t>
  </si>
  <si>
    <t>2025-11-28T22:12:17Z</t>
  </si>
  <si>
    <t>NTX|Anime|crossovers|os melhores animes|power rangers|sequÃªncias de animes|guerreiras do kpop|grupo dos carecas|saitama|one punch man|dragon ball z|grupo de pagode|pokÃ©mon|naruto|kuririn|Netflix Brasil|one piece|Nami|Flash|Arqueiro verde|greninja|sasuke|kakashi</t>
  </si>
  <si>
    <t>Hoje o nosso menino estÃ¡ inspirado e decidiu misturar universos de um jeito que sÃ³ ele faz. Mas vocÃª jÃ¡ ouviu falar de CROSSOVER? Ã‰ quando personagens de outras sÃ©ries ou filmes saem de sua histÃ³ria original e aparecem em outra. Quando isso acontece, nÃ³s fÃ£s surtamos porque tudo passa a ser possÃ­vel. Se o Flash pode aparecer em Arrow, por que os animes nÃ£o poderiam fazer o mesmo, nÃ©?  A missÃ£o da vez foi imaginar crossovers legais que deveriam existir no mundo dos animes, e foi aÃ­ que surgiu o bonde dos carecas. Imagina sÃ³ o Saitama e o Kuririn juntos? Seria uma dupla perfeita! Foi uma pira? Talvez.Mas quem Ã© otaku sabe: a gente ama mergulhar nesse universo.  Quais crossovers vocÃª acha que deveriam existir? Comenta aÃ­ embaixo! Agora deixa eu fofocar pra vocÃªs uma coisa aqui JÃ¡ estÃ¡ em produÃ§Ã£o o Velozes e Furiosos 15 crossover com os Transformers, mas Ã© segredo nosso viu (Ã© zoa galera, mas seria TUDO), mas qual crossover de YouTube vocÃªs gostariam de ver? manda aÃ­, vai que EU aprovo!?</t>
  </si>
  <si>
    <t>OKwQx4MtH1o</t>
  </si>
  <si>
    <t>Derek jÃ¡ estÃ¡ ganhando nossos coraÃ§Ãµes ðŸ¤—</t>
  </si>
  <si>
    <t>2025-11-28T22:00:23Z</t>
  </si>
  <si>
    <t>A dublagem brasileira de Stranger Things Ã© absurda.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Derek jÃ¡ estÃ¡ ganhando nossos coraÃ§Ãµes ðŸ¤— https://www.youtube.com/@NetflixBrasil  Hawkins estÃ¡ em quarentena, Onze estÃ¡ escondida e o perigo estÃ¡ em todo lugar. Ã‰ hora de o grupo se unir pelo mesmo objetivo: encontrar e matar Vecna.</t>
  </si>
  <si>
    <t>pr8K8eKDrIQ</t>
  </si>
  <si>
    <t>Lembrete: NUNCA entrar numa treta com Erica Sinclair</t>
  </si>
  <si>
    <t>2025-11-28T21:30:09Z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</si>
  <si>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t>
  </si>
  <si>
    <t>Em Hawkins atÃ© um jantar vira campo de batalha, e a Erica nÃ£o precisa falar duas vezes para mostrar quem manda na mesa.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Lembrete: NUNCA entrar numa treta com Erica Sinclair https://www.youtube.com/@NetflixBrasil  Hawkins estÃ¡ em quarentena, Onze estÃ¡ escondida e o perigo estÃ¡ em todo lugar. Ã‰ hora de o grupo se unir pelo mesmo objetivo: encontrar e matar Vecna.</t>
  </si>
  <si>
    <t>hm7iwuQbrDs</t>
  </si>
  <si>
    <t>Os bastidores do treino da Onze com Millie Bobby Brown</t>
  </si>
  <si>
    <t>2025-11-28T20:44:14Z</t>
  </si>
  <si>
    <t>Stranger Things|Stranger Things 5|jamie campbell bower|vecna|eleven|mike stranger things|will stranger things|lucas stranger things|max stranger things|kate bush stranger things|parada estranha|hell fire club|fÃ£ clube strager things|squawk|radio stranger|hawkins|cenas stranger things|edit stranger things|bastidores|bts|behind the scenes stranger things|parkour</t>
  </si>
  <si>
    <t>Vivendo pelos bastidores de Stranger Things 5! Durante o treinamento da Onze, Millie Bobby Brown precisou de muito equilÃ­brio e parkour na veia!</t>
  </si>
  <si>
    <t>F5lQhUBbVhs</t>
  </si>
  <si>
    <t>Sonhando com o futuro de Hawkins</t>
  </si>
  <si>
    <t>2025-11-28T19:12:47Z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</si>
  <si>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short|final feliz</t>
  </si>
  <si>
    <t>Mike e Onze sÃ³ querem um final feliz depois de tudo o que passaram. O sonho Ã© simples: viver e ter paz. Mas Vecna nÃ£o vai facilitar...   SÃ©rie: Stranger Things 5</t>
  </si>
  <si>
    <t>kg1YFl6joYQ</t>
  </si>
  <si>
    <t>A DJ Rockin' Robin faz um resumo do caos de Hawkins | Stranger Things 5 | Netflix Brasil</t>
  </si>
  <si>
    <t>2025-11-28T19:03:09Z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</si>
  <si>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short|RockinÂ´Robie|Radio Squawk</t>
  </si>
  <si>
    <t>Se tinha alguÃ©m em Hawkins capaz de contar o que estÃ¡ acontecendo... Essa pessoa Ã© a nossa Rockin' Robin. Agora ela assumiu o microfone da RÃ¡dio Squawk e virou oficialmente a voz mais elÃ©trica e sem filtro da cidade. Aqui ela traz fofocas quentinhas, atualizaÃ§Ãµes nada normais sobre o caos sobrenatural do local e uma seleÃ§Ã£o de mÃºsicas que sÃ³ quem vive no olho do furacÃ£o consegue indicar. O Volume 1 de Stranger Things 5 jÃ¡ estÃ¡ disponÃ­vel.    Netflix: https://www.netflix.com/browse?jbv=80057281</t>
  </si>
  <si>
    <t>whSnNreC7os</t>
  </si>
  <si>
    <t>Pro Bono | TRAILER OFICIAL | Netflix</t>
  </si>
  <si>
    <t>2025-11-28T04:00:02Z</t>
  </si>
  <si>
    <t>Depois que sua vida vira de cabeÃ§a para baixo de repente, um respeitado juiz entra na equipe pro bono de um escritÃ³rio de advocacia, onde vivem esperanÃ§a e propÃ³sito.  Pro Bono | 6 DE DEZEMBRO, SÃ“ NA NETFLIX  Assista na Netflix: https://www.netflix.com/title/82024858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Pro Bono | TRAILER OFICIAL | Netflix https://www.youtube.com/@NetflixBrasil</t>
  </si>
  <si>
    <t>mIJJoRWiq4g</t>
  </si>
  <si>
    <t>'Quero o coraÃ§Ã£o do Vecna numa bandeja'</t>
  </si>
  <si>
    <t>2025-11-27T20:47:06Z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</si>
  <si>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brasil|netflix short|vecna morto</t>
  </si>
  <si>
    <t>O quarteto formado por MIke, Will, Dustin e Lucas voltou mais forte do que nunca, e agora quem tem que ter medo Ã© o Mundo Invertido.    SÃ©rie: Stranger Things 5</t>
  </si>
  <si>
    <t>kFF7l_r37XQ</t>
  </si>
  <si>
    <t>Stranger Things 5 | Bastidores do episÃ³dio 503: A armadilha | Netflix</t>
  </si>
  <si>
    <t>2025-11-27T19:00:09Z</t>
  </si>
  <si>
    <t>Caleb McLaughlin|Cara Buono|Charlie Heaton|David Harbour|Delegado Hopper|Dustin|Finn Wolfhard|Gaten Matarazzo|Jamie Campbell Bower|Jim Hopper|Joe Keery|Jonathan Byers|Joyce Byers|Lucas|Max|Maya Hawke|Mike Wheeler|Millie Bobby Brown|Nancy Wheeler|Natalia Dyer|Netflix|Noah Schnapp|Onze|Robin Buckley|Sadie Sink|Steve Harrington|Stranger Things|Trailer|Vecna|Will Byers|Winona Ryder</t>
  </si>
  <si>
    <t>â€œA gente adora preparar armadilhas para monstros.â€ Confira com exclusividade os bastidores do CapÃ­tulo trÃªs: A armadilha.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503: A armadilha | Netflix  https://www.youtube.com/@NetflixBrasil    Hawkins estÃ¡ em quarentena, Onze estÃ¡ escondida e o perigo estÃ¡ em todo lugar. Ã‰ hora de o grupo se unir pelo mesmo objetivo: encontrar e matar Vecna.</t>
  </si>
  <si>
    <t>XUrQSUmwpXo</t>
  </si>
  <si>
    <t>Stranger Things 5 | Bastidores do episÃ³dio 502: O desaparecimento deâ€¦ | Netflix</t>
  </si>
  <si>
    <t>2025-11-27T19:00:07Z</t>
  </si>
  <si>
    <t>â€œFinalmente, o Demogorgon chega Ã  casa da famÃ­lia Wheelerâ€. Confira com exclusividade os bastidores do CapÃ­tulo dois: O desaparecimento de...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502: O desaparecimento deâ€¦ | Netflix https://www.youtube.com/@NetflixBrasil  Hawkins estÃ¡ em quarentena, Onze estÃ¡ escondida e o perigo estÃ¡ em todo lugar. Ã‰ hora de o grupo se unir pelo mesmo objetivo: encontrar e matar Vecna.</t>
  </si>
  <si>
    <t>aTpxhTEFRgg</t>
  </si>
  <si>
    <t>Stranger Things 5 | Bastidores do episÃ³dio 504: Feiticeiro | Netflix</t>
  </si>
  <si>
    <t>2025-11-27T19:00:06Z</t>
  </si>
  <si>
    <t>'No fundo, queremos vÃª-lo contra-atacar.â€ Confira com exclusividade os bastidores do CapÃ­tulo quatro: Feiticeiro.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504: Feiticeiro | Netflix https://www.youtube.com/@NetflixBrasil  Hawkins estÃ¡ em quarentena, Onze estÃ¡ escondida e o perigo estÃ¡ em todo lugar. Ã‰ hora de o grupo se unir pelo mesmo objetivo: encontrar e matar Vecna.</t>
  </si>
  <si>
    <t>27U0BExHIJg</t>
  </si>
  <si>
    <t>Stranger Things 5 | Bastidores do episÃ³dio 501: MissÃ£o de resgate | Netflix</t>
  </si>
  <si>
    <t>2025-11-27T19:00:02Z</t>
  </si>
  <si>
    <t>â€œNada parece normal em Hawkinsâ€. Confira com exclusividade os bastidores do CapÃ­tulo um: MissÃ£o de resgate.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Bastidores do episÃ³dio 501: MissÃ£o de resgate | Netflix https://www.youtube.com/@NetflixBrasil  Hawkins estÃ¡ em quarentena, Onze estÃ¡ escondida e o perigo estÃ¡ em todo lugar. Ã‰ hora de o grupo se unir pelo mesmo objetivo: encontrar e matar Vecna.</t>
  </si>
  <si>
    <t>90JOd4pOUuI</t>
  </si>
  <si>
    <t>2025-11-27T17:00:14Z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</si>
  <si>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things|netflix brasi|Erica</t>
  </si>
  <si>
    <t>IruxdRgYDLU</t>
  </si>
  <si>
    <t>Esquenta de Stranger Things AO VIVO com Maisa e JoÃ£o Pedrosa na The Squawk Brasil | Netflix Brasil</t>
  </si>
  <si>
    <t>2025-11-27T01:18:59Z</t>
  </si>
  <si>
    <t>Stranger Things|Stranger Things 5|Stranger Things temporada final|Hawkins|The Squawk Brasil|Live Stranger Things|Esquenta Stranger Things|Stranger Things live|Jamie Campbell Bower|Vecna|Dubladores Stranger Things|RPG Stranger Things|Contagem regressiva Stranger Things|Netflix Brasil|ST5|Especial Stranger Things|Momentos Stranger Things|Curiosidades Stranger Things|Stranger Things Brasil|Fans Stranger Things|Fanclub Stranger Things|Evento Stranger Things</t>
  </si>
  <si>
    <t>Bem-vindos Ã  rÃ¡dio The Squawk Brasil! Um grande esquenta oficial AO VIVO para celebrar a 5Âª e Ãºltima temporada de Stranger Things.  Ao longo da live, os hosts Maisa e JoÃ£o Pedrosa conduzem uma programaÃ§Ã£o de CINCO HORAS de duraÃ§Ã£o numa conversa cheia de nostalgia, humor e aquela ansiedade que sÃ³ quem Ã© fÃ£ entende - alÃ©m de trazerem quadros e convidados muito especiais! Nat Kreuser, Felipe Pileggi e Miss Walker analisam cada detalhe e relembram os momentos mais marcantes da sÃ©rie. Os dubladores da sÃ©rie no Brasil tambÃ©m marcam presenÃ§a nesse esquenta: Isabelle Cunha (Onze), Arthur Salerno (Mike), Victor Hugo Fernandes (Will), JoÃ£o Victor Granja (Dustin), Daniel Pim (Lucas), Jude Fontenelle (Max) e Mauro Horta (Vecna) compartilham as experiÃªncias que viveram ao longo dos anos com Stranger Things. Na programaÃ§Ã£o ainda rola uma sessÃ£o de RPG, desafios com fÃ£-clubes e atÃ© conteÃºdos exclusivos com Jamie Campbell Bower, que passou pelo Brasil e recebeu o carinho dos fÃ£s da sÃ©rie!    Fique apor aqui, participe nos comentÃ¡rios e venha fazer parte desse momento histÃ³rico de Stranger Things!  Saiba mais sobre o regulamento das dinÃ¢micas pelo site: http://diaestudio.com/regulamento-stranger-things Converse com a gente no WhatsApp: https://wa.me/message/7GE4PYYQFGZPL1</t>
  </si>
  <si>
    <t>tuVnozWl9x4</t>
  </si>
  <si>
    <t>Os dubladores de Stranger Things lendo tweets com as vozes dos personagens! na #RadioStranger!</t>
  </si>
  <si>
    <t>2025-11-26T23:22:09Z</t>
  </si>
  <si>
    <t>Stranger Things|Stranger Things 5|jamie campbell bower|vecna|eleven|mike stranger things|will stranger things|lucas stranger things|max stranger things|dublagem|dublagem brasileira|mauro horta|kate bush stranger things|parada estranha|vecna no brasil|jamie no brasil|nÃ£o diga alÃ´|hell fire club|fÃ£ clube strager things|squawk|radio stranger</t>
  </si>
  <si>
    <t>NÃ£o sabia que eu precisava ouvir tweets com as vozes brasileiras de Stranger Things atÃ© esse momento! Obrigada por TANTO #RadioStranger</t>
  </si>
  <si>
    <t>NQiXqaheIcI</t>
  </si>
  <si>
    <t>Pelo Prisma do Amor | Trailer oficial | Netflix</t>
  </si>
  <si>
    <t>2025-11-26T23:00:00Z</t>
  </si>
  <si>
    <t>Akari Kito|Atsumi Tanezaki|Boys Over Flowers|Hochu Otsuka|Junichi Suwabe|Koki Uchiyama|Megumi Han|Netflix|Pelo Prisma do Amor|Shogo Sakata|Sumire Uesaka|WIT STUDIO|Yohei Azakami|Yoko Kamio|Yuhko Kaida|Yuki Kaji|anime</t>
  </si>
  <si>
    <t>ApÃ³s seu sucesso mundial com o mangÃ¡ 'Boys Over Flowers', Yoko Kamio traz um novo clÃ¡ssico para espectadores do mundo todo. Ambientada em uma academia de arte na Londres no inÃ­cio dos anos 1900, a sÃ©rie Netflix 'Pelo Prisma do Amor' conta a histÃ³ria de Lili Ichijoin, uma garota que Ã© apaixonada por pintura e decide partir em busca dos seus sonhos, enfrentando os desafios da juventude pelo caminho. Uma histÃ³ria de amadurecimento na qual jovens buscam uma vida com mais brilho, mesmo diante de muitas adversidades.  Yoko Kamio, autora do mangÃ¡, Ã© criadora da histÃ³ria original e dos personagens. A sÃ©rie Ã© dirigida por Kazuto Nakazawa, conhecido pela direÃ§Ã£o da sequÃªncia de anime 'Kill Bill - Volume 1' e pela criaÃ§Ã£o e direÃ§Ã£o de 'B: The Beginning'. O WIT STUDIO ('Attack on Titan', 'O Nascer da Lua') produziu a animaÃ§Ã£o, retratando os momentos dramÃ¡ticos da histÃ³ria de maneira brilhante, tendo como pano de fundo a incrÃ­vel paisagem urbana e natural de Londres.  Ensinando a importÃ¢ncia de nÃ£o desistir e se dedicar a um grande sonho, a sÃ©rie Netflix 'Pelo Prisma do Amor' ilustra o rÃ¡pido desabrochar do amor e atÃ© onde ele pode chegar.  'Pelo Prisma do Amor' estreia mundialmente no dia 15 de janeiro de 2026, sÃ³ na Netflix.  Obra original e personagens: Yoko Kamio DireÃ§Ã£o: Kazuto Nakazawa CodireÃ§Ã£o 1: Tetsuya Takahashi CodireÃ§Ã£o 2: Saki Fujii Roteiro: Yoko Kamio, Saki Fujii Design de personagens e direÃ§Ã£o de animaÃ§Ã£o: Yasuko Takahashi Design de personagens secundÃ¡rios e direÃ§Ã£o de animaÃ§Ã£o: Aiko Minowa Colorista: Hanami Tanaka SupervisÃ£o de planos de fundo: Yusuke Takeda (Bamboo) DireÃ§Ã£o de composiÃ§Ã£o digital: Keisuke Nozawa EdiÃ§Ã£o: Chika Ishii Trilha sonora: Naoki'naotyu-'Chiba DireÃ§Ã£o de som: Tohru Kanegae Efeitos sonoros: Hiromune Kurahashi ProduÃ§Ã£o de animaÃ§Ã£o: Keita Yoshinobu ProduÃ§Ã£o: WIT STUDIO  MÃºsica-tema: 'star flower', de Chilli Beans  Dublagem original: Atsumi Tanezaki, Koki Uchiyama, Yuki Kaji, Megumi Han, Shogo Sakata, Yohei Azakami, Sumire Uesaka, Akari Kito, Hochu Otsuka, Yuhko Kaida, Junichi Suwabe  https://www.netflix.com/lovethroughaprism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Pelo Prisma do Amor | Trailer oficial | Netflix https://www.youtube.com/@NetflixBrasil  Londres, 1914. Uma jovem japonesa se matricula em uma renomada escola de arte e se surpreende quando a rivalidade com um colega talentoso se transforma em romance.</t>
  </si>
  <si>
    <t>6R7St3imV1Q</t>
  </si>
  <si>
    <t>De onde vem a voz do Vecna?</t>
  </si>
  <si>
    <t>2025-11-26T22:47:37Z</t>
  </si>
  <si>
    <t>Stranger Things|Stranger Things 5|jamie campbell bower|vecna|eleven|mike stranger things|will stranger things|lucas stranger things|max stranger things|dublagem|dublagem brasileira|mauro horta|kate bush stranger things|parada estranha|vecna no brasil|jamie no brasil</t>
  </si>
  <si>
    <t>Para criar a voz do Vecna, o ator Jamie Campbell Bower e o dublador Mauro Horta, a voz do personagem no Brasil, buscaram referÃªncias que vÃ£o muito alÃ©m de um simples treino vocalâ€¦ TEM QUE ESTUDAR PARA SER VECNA!</t>
  </si>
  <si>
    <t>lq_L9dioKmE</t>
  </si>
  <si>
    <t>QUE DEMOGORGON ENGRAÃ‡ADO Ã‰ ESSE?</t>
  </si>
  <si>
    <t>2025-11-26T22:44:09Z</t>
  </si>
  <si>
    <t>Stranger Things|Stranger Things 5|jamie campbell bower|vecna|eleven|mike stranger things|will stranger things|lucas stranger things|max stranger things|dublagem|dublagem brasileira|mauro horta|kate bush stranger things|parada estranha|vecna no brasil|jamie no brasil|max petterson</t>
  </si>
  <si>
    <t>Max Petterson encontrou um Demogorgon na Avenida Paulista, mas ele tÃ¡ diferenteâ€¦ As coisas mudam ao vivo, nÃ©? SerÃ¡ que o Demogorgon vai adotar a vaia cearense?</t>
  </si>
  <si>
    <t>NqHvYfkFG4k</t>
  </si>
  <si>
    <t>Tudo o que vocÃª precisa saber de Stranger Things com Marcus Eni e Alexandre Drummond</t>
  </si>
  <si>
    <t>2025-11-26T22:00:27Z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</si>
  <si>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Things|Macaco Severino|Marcus Eni|recap|resumo de stranger things</t>
  </si>
  <si>
    <t>Se vocÃª piscou e esqueceu metade das temporadas, a gente te salva. Marcus Eni e Alexandre Drummond entregam o recap musical perfeito para vocÃª chegar pronto na estreia de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Tudo o que vocÃª precisa saber de Stranger Things com Marcus Eni e Alexandre Drummond https://www.youtube.com/@NetflixBrasil  Hawkins estÃ¡ em quarentena, Onze estÃ¡ escondida e o perigo estÃ¡ em todo lugar. Ã‰ hora de o grupo se unir pelo mesmo objetivo: encontrar e matar Vecna.</t>
  </si>
  <si>
    <t>NL3JSfEhv3g</t>
  </si>
  <si>
    <t>Encontro de Vecnas: Jamie Campbell Bower conhece Mauro Horta, seu dublador | Stranger Things</t>
  </si>
  <si>
    <t>2025-11-26T21:42:18Z</t>
  </si>
  <si>
    <t>AlguÃ©m traz o CPF pro Jamie Campbell Bower, por favor? O ator esteve no Brasil e pode conhecer Mauro Horta, que dubla o Vecna em portuguÃªs. Rolou muito papo e muita troca - afinal, encarnar o vozeirÃ£o do vilÃ£o do Mundo Invertido  exige preparaÃ§Ã£o, estudo e bagagem em qualquer idioma.</t>
  </si>
  <si>
    <t>QEJV4Qgcg5E</t>
  </si>
  <si>
    <t>Stranger Things - antes e depois</t>
  </si>
  <si>
    <t>2025-11-26T20:00:32Z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</si>
  <si>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Things|evoluÃ§Ã£o elenco</t>
  </si>
  <si>
    <t>A gente piscou, eles cresceram e marcaram uma geraÃ§Ã£o. Agora eles estÃ£o prontos para o Ãºltimo round, e eu ainda tentando aceitar que o tempo passou tÃ£o rÃ¡pido...  SÃ©rie: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 antes e depois https://www.youtube.com/@NetflixBrasil  Hawkins estÃ¡ em quarentena, Onze estÃ¡ escondida e o perigo estÃ¡ em todo lugar. Ã‰ hora de o grupo se unir pelo mesmo objetivo: encontrar e matar Vecna.</t>
  </si>
  <si>
    <t>KcEeDwOQvX8</t>
  </si>
  <si>
    <t>Stranger Things | Resumo da temporada 4 | Netflix</t>
  </si>
  <si>
    <t>2025-11-26T17:00:00Z</t>
  </si>
  <si>
    <t>Caleb McLaughlin|Charlie Heaton|David Harbour|Delegado Hopper|Dustin|Finn Wolfhard|Gaten Matarazzo|Jamie Campbell Bower|Joe Keery|Jonathan Byers|Joyce Byers|Lucas|Max|Maya Hawke|Mike Wheeler|Millie Bobby Brown|Nancy Wheeler|Natalia Dyer|Netflix|Noah Schnapp|Onze|Robin Buckley|Sadie Sink|Steve Harrington|Stranger Things 5|Vecna|Will Byers|Winona Ryder</t>
  </si>
  <si>
    <t>Relembre a temporada 4 antes de embarcar na Ãºltima aventura.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 Resumo da temporada 4 | Netflix https://www.youtube.com/@NetflixBrasil  Hawkins estÃ¡ em quarentena, Onze estÃ¡ escondida e o perigo estÃ¡ em todo lugar. Ã‰ hora de o grupo se unir pelo mesmo objetivo: encontrar e matar Vecna.</t>
  </si>
  <si>
    <t>gkIEjvbDAp8</t>
  </si>
  <si>
    <t>EU SEI QUE OS FÃƒS DE ONE PIECE QUERIAM VER ISSO!</t>
  </si>
  <si>
    <t>2025-11-26T15:11:22Z</t>
  </si>
  <si>
    <t>OnePiece|One Piece SÃ©rie|Grand Line|Luffy|Zoro|Nami|Usopp|Sanji|Chopper|Robin|Franky Brook|OnePiece LiveAction|OnePiece Temporada2|OnePiece Brasil|Netflix Anime|Live Action Anime|Chapeus De Palha|Aberturas OnePiece|Serie OnePiece|OP2 Temp|Nakama|Piratas ChapÃ©u De Palha|aventura no mar|OnePiece Fans|Anime Live Action</t>
  </si>
  <si>
    <t>Os tÃ­tulos de abertura da 2Âª temporada de ONE PIECE: A SÃ©rie estÃ£o entre nÃ³s - e estÃ£o incrÃ­veis!  Estreia em 10 de marÃ§o. ðŸ´â€â˜ ï¸ðŸŒŠ</t>
  </si>
  <si>
    <t>XEWXVQqDdiQ</t>
  </si>
  <si>
    <t>FALTAM 24 HORAS para Stranger Things 5</t>
  </si>
  <si>
    <t>2025-11-26T01:00:00Z</t>
  </si>
  <si>
    <t>Demogorgon|Dustin Henderson|Eleven|Erica Sinclair|Hawkins|Hopper|Jonathan Byers|Joyce Byers|Lucas Sinclair|Max Mayfield|Mike Wheeler|Mind Flayer|Mundo Invertido|Nancy Wheeler|Robin Buckley|ST5|Steve Harrington|Stranger Things|Stranger Things 5|Vecna|Will Byers|contagem regressiva Stranger Things|estreia Stranger Things|final Stranger Things|fÃ£s de Stranger Things|lanÃ§amento ST5</t>
  </si>
  <si>
    <t>Falta pouco para voltarmos pra Hawkins.  O Volume 1 de Stranger Things 5 estreia amanhÃ£, dia 26 de novembro, Ã s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FALTAM 24 HORAS para Stranger Things 5  https://www.youtube.com/@NetflixBrasil    Hawkins estÃ¡ em quarentena, Onze estÃ¡ escondida e o perigo estÃ¡ em todo lugar. Ã‰ hora de o grupo se unir pelo mesmo objetivo: encontrar e matar Vecna.</t>
  </si>
  <si>
    <t>MeRz4w88pqo</t>
  </si>
  <si>
    <t>A dublagem mais lendÃ¡ria de Shrek</t>
  </si>
  <si>
    <t>2025-11-26T00:43:01Z</t>
  </si>
  <si>
    <t>Eddie Murphy Shrek|Burro Shrek|dublagem Shrek|curiosidades Shrek|personagens Shrek|animaÃ§Ã£o Shrek|Shrek making of|Shrek curiosidades|fÃ£ de Shrek|clÃ¡ssico do Shrek|Shrek nostalgia|Shrek|Shrek completo|Shrek5|Shrek para sempre|todos os Shrek</t>
  </si>
  <si>
    <t>Eddie Murphy conta como foi dar voz ao Burro em Shrek e como esse papel virou uma das experiÃªncias mais especiais da carreira dele. O personagem mais caÃ³tico e carismÃ¡tico de todos os tempos? Ele que entregou.  Filme: Shrek  Assista na Netflix: https://www.netflix.com/title/81094163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dublagem mais lendÃ¡ria de Shrek https://www.youtube.com/@NetflixBrasil  Com sinceridade e humor, Eddie Murphy relembra sua jornada extraordinÃ¡ria de jovem comediante a lenda de Hollywood neste documentÃ¡rio cheio de participaÃ§Ãµes especiais.</t>
  </si>
  <si>
    <t>f0urMMe0u-8</t>
  </si>
  <si>
    <t>Uma homenagem aos fÃ£s que cresceram em Hawkins | Stranger Things 5 | Netflix Brasil</t>
  </si>
  <si>
    <t>2025-11-25T22:00:46Z</t>
  </si>
  <si>
    <t>Stranger Things|Stranger Things 5|ST5|Hawkins|Eleven|Mike Wheeler|Will Byers|Lucas Sinclair|Dustin Henderson|Max Mayfield|Vecna|Mind Flayer|Demogorgon|Steve Harrington|Nancy Wheeler|Robin Buckley|Jonathan Byers|Hopper|Joyce Byers|Erica Sinclair|Eddie Munson|Mundo Invertido|nostalgia Stranger Things|elenco Stranger Things|fandom Stranger Things|despedida Stranger things|carta Hopper|netflix brasil</t>
  </si>
  <si>
    <t>Fica difÃ­cil nÃ£o olhar para trÃ¡s e lembrar de tudo o que Stranger Things significa. Essa Ã© nossa homenagem para todos os fÃ£s que carregaram Hawkins no coraÃ§Ã£o durante todas essas temporadas. Agora, o portal vai se abrir pela Ãºltima vez - e seguimos juntos atÃ© o fim.   O Volume 1 de Stranger Things 5 chega no dia 26 de novembro, Ã s 22h (horÃ¡rio de BrasÃ­lia).</t>
  </si>
  <si>
    <t>f0szzXx0cTE</t>
  </si>
  <si>
    <t>Sean Combs: O Acerto de Contas | AnÃºncio de estreia | Netflix</t>
  </si>
  <si>
    <t>2025-11-25T17:00:02Z</t>
  </si>
  <si>
    <t>Com produÃ§Ã£o executiva do vencedor do Emmy e do Grammy Curtis Jackson, o 50 Cent, e direÃ§Ã£o da vencedora do Emmy Alexandria Stapleton, 'Sean Combs: O Acerto de Contas' Ã© uma sÃ©rie documental que, ao longo de quatro episÃ³dios, esmiÃºÃ§a a vida desse magnata da mÃ­dia, lenda da mÃºsica e criminoso condenado.  Assista na Netflix: https://www.netflix.com/title/81906781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Sean Combs: O Acerto de Contas | AnÃºncio de estreia | Netflix https://www.youtube.com/@NetflixBrasil  Esta sÃ©rie documental analisa as acusaÃ§Ãµes chocantes contra Sean Combs e o impÃ©rio da Bad Boy, abrangendo dÃ©cadas da vida e carreira do rapper.</t>
  </si>
  <si>
    <t>lFaIBSiOzWA</t>
  </si>
  <si>
    <t>AndrÃ© Lamoglia no dia de presencial!</t>
  </si>
  <si>
    <t>2025-11-25T13:03:13Z</t>
  </si>
  <si>
    <t>andre lamoglia|os donos do jogo|netflix brasil|rotina clt|clt day|carioca trabalhando|sÃ©ries netflix|segunda temporada os donos do jogo|profeta|dia de presencial|netflix short|netflix|jogo do bicho|carioca</t>
  </si>
  <si>
    <t>Chamei o AndrÃ© Lamoglia, o Profeta de Os Donos do Jogo, para um dia de presencial aqui comigo. Ele trouxe um monte de ideias, mas agora estou devendo uns adesivos...</t>
  </si>
  <si>
    <t>rIQNL8-Ump0</t>
  </si>
  <si>
    <t>Parada Estranha, VOCÃŠ FOI HISTÃ“RICA.</t>
  </si>
  <si>
    <t>2025-11-24T23:00:12Z</t>
  </si>
  <si>
    <t>stranger things 5|stranger things quinta temporada|ultima temporada stranger things|fim de stranger things|mike wheeler|will byers|max mayfield|vecna|hopper|demogorgon|lancamento stranger things|parada estranha|xuxa|supla|jamie campbell|povo fala|parque ibirapuera|hellfire club</t>
  </si>
  <si>
    <t>Que Parada Estranha e linda. O Volume 1 de Stranger Things 5 chega no dia 26 de novembro, Ã s 22h (horÃ¡rio de BrasÃ­lia).</t>
  </si>
  <si>
    <t>wshmFy9PjI8</t>
  </si>
  <si>
    <t>Tudo que eu quiser o cara lÃ¡ de cima vai me dar... ðŸŽ¶</t>
  </si>
  <si>
    <t>2025-11-24T22:52:54Z</t>
  </si>
  <si>
    <t>stranger things 5|stranger things quinta temporada|ultima temporada stranger things|fim de stranger things|mike wheeler|will byers|max mayfield|vecna|hopper|demogorgon|lancamento stranger things|parada estranha|xuxa|lua de cristal|povo fala|parque ibirapuera|hellfire club</t>
  </si>
  <si>
    <t>A nossa rainha Xuxa cantou os hits mais nostÃ¡lgicos e encerrou a Parada Estranha ao som de Lua de Cristal. ImpossÃ­vel nÃ£o se emocionar!</t>
  </si>
  <si>
    <t>rhHMT_DlZq0</t>
  </si>
  <si>
    <t>Bolo, guaranÃ¡ e muito doce para vocÃª, Jamie Campbell Bower!</t>
  </si>
  <si>
    <t>2025-11-24T22:43:47Z</t>
  </si>
  <si>
    <t>stranger things 5|stranger things quinta temporada|ultima temporada stranger things|fim de stranger things|mike wheeler|will byers|max mayfield|vecna|hopper|demogorgon|lancamento stranger things|parada estranha|xuxa|jamie campbell bower|povo fala|parque ibirapuera|hellfire club</t>
  </si>
  <si>
    <t>O Vecna vem pro Brasil e ainda ganha um PARABÃ‰NS mega especial da Xuxa, a nossa RAINHA DOS BAIXINHOS! Jamie Campbell Bower nÃ£o esperava por essa!</t>
  </si>
  <si>
    <t>w8mGOv0_MOo</t>
  </si>
  <si>
    <t>Quem Ã© o verdadeiro Max?</t>
  </si>
  <si>
    <t>2025-11-24T22:40:22Z</t>
  </si>
  <si>
    <t>stranger things 5|stranger things quinta temporada|ultima temporada stranger things|fim de stranger things|mike wheeler|will byers|max mayfield|vecna|hopper|demogorgon|lancamento stranger things|parada estranha|max vitorino|povo fala|parque ibirapuera|hellfire club</t>
  </si>
  <si>
    <t>CHUVA DE MAX na Parada Estranha! O Max Vitorino ficou pentelhando todas as Maxes que ele foi vendo pelo caminho na Parada Estranha. Ã‰ mole?</t>
  </si>
  <si>
    <t>tJABzWfg2Bc</t>
  </si>
  <si>
    <t>Parada Estranha nÃ­vel MAXimo! â˜ï¸ ðŸ’¯</t>
  </si>
  <si>
    <t>2025-11-24T22:30:05Z</t>
  </si>
  <si>
    <t>stranger things 5|stranger things quinta temporada|Ãºltima temporada stranger things|fim de stranger things|mike wheeler|will byers|max mayfield|vecna|hopper|demogorgon|lancamento stranger things|parada estranha|max vitorino|povo fala|parque ibirapuera|hellfire club</t>
  </si>
  <si>
    <t>O Max Vitorino VEIO QUE VEIO para a Parada Estranha para conversar com a galera, e nÃ£o tem o que dizerâ€¦. Ele dÃ¡ AULAS!</t>
  </si>
  <si>
    <t>-8qY0QHY2Gg</t>
  </si>
  <si>
    <t>@tettremm dando rolÃª na PARADA ESTRANHA? ðŸ‘€</t>
  </si>
  <si>
    <t>2025-11-24T22:14:58Z</t>
  </si>
  <si>
    <t>stranger things 5|stranger things quinta temporada|ultima temporada stranger things|fim de stranger things|mike wheeler|will byers|max mayfield|vecna|hopper|demogorgon|lancamento stranger things|parada estranha|tettrem|parque ibirapuera|hellfire club</t>
  </si>
  <si>
    <t>VAI TOMANDO! Chamamos o Tet para mostrar tudo dos bastidores da PARADA ESTRANHA e ele tirou onda. Lembrando que o Volume 1 da 5Âª e Ãºltima temporada de Stranger Things estreia no dia 26 de novembro.</t>
  </si>
  <si>
    <t>4LHh_zp8nQ4</t>
  </si>
  <si>
    <t>O Filho de Mil Homens | Bastidores | Netflix Brasil</t>
  </si>
  <si>
    <t>2025-11-24T14:00:00Z</t>
  </si>
  <si>
    <t>Antonio Haddad|Bastidores|Cidade De Deus|Daniel Rezende|FamÃ­lia|Filme Baseado De Livro|Filme Brasileiro|Filme De FicÃ§Ã£o|Filme LiterÃ¡rio|Filme Nacional|Grace PassÃ´|Inez Viana|Johnny Massaro|Juliana Caldas|Livia Silva|Miguel Martines|Netflix|Netflix Brasil|O Filho de Mil Homens|OrfÃ£o|Pescador|Rebeca Jamir|Rodrigo Santoro|Romance|Valter Hugo MÃ£e</t>
  </si>
  <si>
    <t>Descubra como o elenco, e a equipe, de O Filho de Mil Homens deram vida Ã  comovente histÃ³ria homÃ´nima de Valter Hugo MÃ£e. Estrelando Rodrigo Santoro, Rebeca Jamir e Johnny Massaro. Dirigido e adaptado por Daniel Rezende.    Assista na Netflix: https://www.netflix.com/title/81739139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Filho de Mil Homens | Bastidores | Netflix Brasil  https://www.youtube.com/@NetflixBrasil    Em uma pequena vila, um pescador solitÃ¡rio com o sonho de ter um filho se conecta, de forma extraordinÃ¡ria, a um grupo de pessoas e seus segredos.</t>
  </si>
  <si>
    <t>HtFkXknU05I</t>
  </si>
  <si>
    <t>O Brasil te ama, Jamie Campbell Bower! ðŸ‡§ðŸ‡· #strangerthings</t>
  </si>
  <si>
    <t>2025-11-24T01:49:49Z</t>
  </si>
  <si>
    <t>Jamie Campbell Bower recebeu um presente DOS FÃƒS durante a Parada Estranha em SÃ£o Paulo! â¤ï¸   Stranger Things 5 - Volume 1 chega no dia 26 de novembro, Ã s 22h (horÃ¡rio de BrasÃ­lia).</t>
  </si>
  <si>
    <t>GKJtpXqa-oo</t>
  </si>
  <si>
    <t>Stranger Things 5 | Trailer - Volume 1 | Netflix</t>
  </si>
  <si>
    <t>2025-11-23T19:00:00Z</t>
  </si>
  <si>
    <t>NÃ³s temos um plano... Mas Ã© meio maluco. O Volume 1 da temporada final de 'Stranger Things' estreia em 26 de novembro Ã s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Trailer - Volume 1 | Netflix https://www.youtube.com/@NetflixBrasil  Hawkins estÃ¡ em quarentena, Onze estÃ¡ escondida e o perigo estÃ¡ em todo lugar. Ã‰ hora de o grupo se unir pelo mesmo objetivo: encontrar e matar Vecna.</t>
  </si>
  <si>
    <t>uXM21B2bY6s</t>
  </si>
  <si>
    <t>Rodrigo Santoro dÃ¡ voz a O Filho de Mil Homens</t>
  </si>
  <si>
    <t>2025-11-23T16:01:30Z</t>
  </si>
  <si>
    <t>RodrigoSantoro|O filho de Mil Homens|Valter Hugo MÃ£e|Netflix Brasil|Filme Netflix|Cinema Brasil|Literatura|AdaptaÃ§ao LiterÃ¡ria|Momento de leitura|Filme novo do Rodrigo Santoro|Dramas do cinema|Brasil Cinema|LanÃ§amento Netflix|Netflix Short</t>
  </si>
  <si>
    <t>Ã‰ emocionante ver e ouvir as pÃ¡ginas do livro O Filho de Mil Homens ganhando vida na voz de Rodrigo Santoro. Dirigido por Daniel Rezende e baseado na obra de Valter Hugo MÃ£e, o filme jÃ¡ estÃ¡ disponÃ­vel.  Assista na Netflix: https://www.netflix.com/title/81739139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Rodrigo Santoro dÃ¡ voz a O Filho de Mil Homens https://www.youtube.com/@NetflixBrasil  Em uma pequena vila, um pescador solitÃ¡rio com o sonho de ter um filho se conecta, de forma extraordinÃ¡ria, a um grupo de pessoas e seus segredos.</t>
  </si>
  <si>
    <t>_NdQe9LF8uE</t>
  </si>
  <si>
    <t>NÃƒO APRENDI DIZER ADEUSâ€¦</t>
  </si>
  <si>
    <t>2025-11-22T21:00:38Z</t>
  </si>
  <si>
    <t>PokÃ©mon|Butterfree|Ash|Pikachu|despedida PokÃ©mon|nostalgia anime|cenas emocionantes|anime clÃ¡ssico|trauma de infÃ¢ncia PokÃ©mon|amizade anime|equipe PokÃ©mon|Netflix|Netflix Brasil|Netflix Short|fÃ£ de PokÃ©mon|treino PokÃ©mon|infÃ¢ncia anos 2000</t>
  </si>
  <si>
    <t>Um trauma de infÃ¢ncia: rever todo mundo em PokÃ©mon se despedindo da Butterfree. Eu nunca superei isso.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NÃƒO APRENDI DIZER ADEUSâ€¦ https://www.youtube.com/@NetflixBrasil</t>
  </si>
  <si>
    <t>JpK7I7d2r0A</t>
  </si>
  <si>
    <t>ELE NÃƒO DERRAMOU UMA GOTA DE VINHO!</t>
  </si>
  <si>
    <t>2025-11-22T15:00:00Z</t>
  </si>
  <si>
    <t>Baron Zeppeli|ElegÃ¢ncia no caos|JoJo|JoJo Lutas|JoJos Bizarre Adventure|Luta Insana|anime|animes netflix|fÃ£ de anime|jojos|jojos bizarre adventure|lutas incrÃ­veis|lutas insanas|netflix brasil|netflix short|otaku|taÃ§a de vinho</t>
  </si>
  <si>
    <t>Como pode o Baron Zeppeli manter tanta classe no meio de uma luta? SÃ³ em JoJoâ€™s Bizarre Adventure pra ver esse tipo de cena.  Anime: Jojo's Bizarre Adventure  Assista na Netflix: https://www.netflix.com/title/81280964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 NÃƒO DERRAMOU UMA GOTA DE VINHO! https://www.youtube.com/@NetflixBrasil  Com cada vez mais problemas, Jolyne faz da sua missÃ£o ir atÃ© o fim para acabar com os planos do padre Pucchi.</t>
  </si>
  <si>
    <t>eo8xeD1GZQE</t>
  </si>
  <si>
    <t>Contagem regressiva: 5 dias para Stranger Things 5</t>
  </si>
  <si>
    <t>2025-11-22T01:01:04Z</t>
  </si>
  <si>
    <t>Stranger Things|ST5|Hawkins|Eleven|Mike Wheeler|Vecna|Demogorgon|Netflix Brasil|sÃ©ries Netflix|Mundo Invertido|FÃ£s de Stranger Things|ST final|anos 80|Mike|Will Byers|Lucas Sinclair|Dustin Henderson|Max Mayfield|Steve Harrington|Nancy Wheeler|Jonathan Byers|Eddie Munson|Robin Buckley|Hopper|Joyce Byers|Erica Sinclair|Mind Flayer|Netflix Short</t>
  </si>
  <si>
    <t>Aviso final: falta 5 dias para voltarmos a Hawkins. Stranger Things 5 estÃ¡ chegando!   O Volume 1 estreia no dia 26 de novembro, Ã s 22h (horÃ¡rio de BrasÃ­lia).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Contagem regressiva: 5 dias para Stranger Things 5 https://www.youtube.com/@NetflixBrasil  Hawkins estÃ¡ em quarentena, Onze estÃ¡ escondida e o perigo estÃ¡ em todo lugar. Ã‰ hora de o grupo se unir pelo mesmo objetivo: encontrar e matar Vecna.</t>
  </si>
  <si>
    <t>4Hp8vry-IcA</t>
  </si>
  <si>
    <t>Os spin offs que vÃ£o MEXER com os fÃ£s de anime | Netflix Brasil</t>
  </si>
  <si>
    <t>2025-11-21T21:01:55Z</t>
  </si>
  <si>
    <t>NTX|naruto|pokÃ©mom|seu madruga|chaves|vila do chaves|sailor moon|caverna do dragÃ£o|guerreiras do kpop|spin off|grupo de pagode|CLT|otaku|anime|shrek|Netflix Brasil|Netflix|sangi|saitana|cultura otaku|death note|goku|fanfic|dragonball|one punch man|fanfic de otaku</t>
  </si>
  <si>
    <t>Quando o chefe viaja, o NTX aproveita para transformar o expediente em papo de otaku. Hoje a missÃ£o Ã© daquelas que todo fÃ£ sonha em assumir: inventar spin offs, sequÃªncias e atÃ© collabs absurdas entre os animes mais amados do Brasil.  Se tem Naruto no meio, vocÃª jÃ¡ sabe que o NTX fica fora de controle. TambÃ©m rolou girl group com as rainhas de Huntr/x, ideia de pagode otaku e atÃ© mashup improvÃ¡vel envolvendo a evoluÃ§Ã£o dos Squirtles com os trÃªs ratos cegos de Shrek. Aqui a regra Ã© clara: quanto mais louco, melhor.  E claro que as batalhas que vocÃªs comentaram continuam rondando a nossa mente. JÃ¡ estamos pensando em novos personagens que poderiam se enfrentar e causar o caos perfeito no fandom. VocÃªs mandaram muito na Ãºltima disputa e queremos vocÃªs de novo nessa.  Agora me conta nos comentÃ¡rios: qual anime merece uma continuaÃ§Ã£o Ã©pica?</t>
  </si>
  <si>
    <t>fT_b02hQTA0</t>
  </si>
  <si>
    <t>Rengoku e Frieren nossos corinthianos</t>
  </si>
  <si>
    <t>2025-11-21T16:00:00Z</t>
  </si>
  <si>
    <t>Frieren|Maga Frieren|NTX|Rengoku|anime|futebol|futebol de otaku|fÃ£ de anime|gaviÃµes da fiel|otaku|time brasileiro|time de futebol dos animes|torcida|torcida do corinthians</t>
  </si>
  <si>
    <t>NTX trouxe a grande questÃ£o: quem seria o melhor torcedor do Corinthians?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Rengoku e Frieren nossos corinthianos https://www.youtube.com/@NetflixBrasil</t>
  </si>
  <si>
    <t>W8Td-aITxAM</t>
  </si>
  <si>
    <t>Stranger Things 5 | O treinamento de Onze | PrÃ©via | Netflix</t>
  </si>
  <si>
    <t>2025-11-20T18:00:00Z</t>
  </si>
  <si>
    <t>Com o mundo em perigo, o treinamento fica muito mais sÃ©rio. Veja como a Onze estÃ¡ se preparando para encarar o Vecna neste clipe de Stranger Things 5.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O treinamento de Onze | PrÃ©via | Netflix  https://www.youtube.com/@NetflixBrasil    Hawkins estÃ¡ em quarentena, Onze estÃ¡ escondida e o perigo estÃ¡ em todo lugar. Ã‰ hora de o grupo se unir pelo mesmo objetivo: encontrar e matar Vecna.</t>
  </si>
  <si>
    <t>CWmBzLXiAPY</t>
  </si>
  <si>
    <t>O PreÃ§o da ConfissÃ£o | Trailer oficial | Netflix</t>
  </si>
  <si>
    <t>2025-11-20T00:00:01Z</t>
  </si>
  <si>
    <t>Jeon Do-yeon|Jin Sun-kyu|Kim Go-eun|Netflix|O PreÃ§o da ConfissÃ£o|Park Hae-soo|acordo|assassinato|bruxa|confissÃ£o|estreia de dezembro|falsa acusaÃ§Ã£o|incriminada|mistÃ©rio|suspeita|suspense|transaÃ§Ã£o|um drama Netflix|uma sÃ©rie Netflix|verdade|ìžë°±ì˜ëŒ€ê°€</t>
  </si>
  <si>
    <t>Um suspense que retrata duas mulheres: Yun-su, acusada de matar o marido, e Mo Eun, misteriosa e com fama de bruxa. Descubra os segredos entre as duas.    'O PreÃ§o da ConfissÃ£o' estreia em 5 de dezembro, sÃ³ na Netflix.    #Netflix #OPreÃ§oDaConfissÃ£o #ìžë°±ì˜ëŒ€ê°€    Assista na Netflix: https://www.netflix.com/kr/title/81757813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PreÃ§o da ConfissÃ£o | Trailer oficial | Netflix  https://www.youtube.com/@NetflixBrasil    Acusada de assassinar o marido, uma mulher recebe uma proposta inesperada: uma desconhecida promete confessar em seu lugar. Mas, em troca, ela pede um crime.</t>
  </si>
  <si>
    <t>E5R-ObGKUCs</t>
  </si>
  <si>
    <t>A melhor cena do cinema mundial | Shrek 2 | Netflix Brasil</t>
  </si>
  <si>
    <t>2025-11-19T21:00:00Z</t>
  </si>
  <si>
    <t>Burro do Shrek|Cena icÃ´nica|ClÃ¡ssicos da animaÃ§Ã£o|Fada Madrinha|Filmes que marcaram|Final de Shrek|Gato de Botas|I Need a Hero|Melhor final do cinema|Momento Ã©pico|Nostalgia|PrÃ­ncipe Encantado|Shrek|Shrek 1|Shrek 2|Shrek completo|Shrek e Fiona|Shrek final completo|Shrek musicas|Shrek para sempre|Shrek songs</t>
  </si>
  <si>
    <t>Esse aqui Ã© para assistir em pÃ© e batendo palmas. O final de Shrek 2 Ã© simplesmente TUDO: performance pop, magia, caos, herÃ³is improvÃ¡veis e uma batalha que faz qualquer conto de fadas parecer brincadeira de crianÃ§a.    Depois que Shrek encara a Fada Madrinha e o Encantado ao som de I Need a Hero, a gente entende o poder do verdadeiro cinema. Eu nunca mais ouvi essa mÃºsica da mesma forma.    Ã‰ impossÃ­vel nÃ£o amar. Qual Ã© o seu momento favorito desse final? Comenta aqui.    Assista Shrek 2 na Netflix: https://www.netflix.com/search?q=shrek%202&amp;jbv=60034572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melhor cena do cinema mundial | Shrek 2 | Netflix Brasil  https://www.youtube.com/@NetflixBrasil</t>
  </si>
  <si>
    <t>cbBFY2t3WAw</t>
  </si>
  <si>
    <t>E com vocÃªs... Mr. 9 #OnePiece</t>
  </si>
  <si>
    <t>2025-11-19T15:01:24Z</t>
  </si>
  <si>
    <t>Daniel Lasker|one piece|one piece temporada 2|one piece segunda temporada|mr. 9|nova temporada|anime|live action|netflix|netflix brasil|luffy|sanji|baroque works|manga|miss wednesday</t>
  </si>
  <si>
    <t>Daniel Lasker estÃ¡ confirmado na 2Âª temporada de ONE PIECE: A SÃ©rie. O HYPE SÃ“ AUMENTA! Estreia dia 10 de marÃ§o, anotado?</t>
  </si>
  <si>
    <t>FxEvUbZWkZI</t>
  </si>
  <si>
    <t>LETAL | Lyric Video Oficial | Guerreiras do K-Pop | Netflix Brasil</t>
  </si>
  <si>
    <t>2025-11-19T15:00:06Z</t>
  </si>
  <si>
    <t>Girl group|Guerreiras do Kpop|Kpop|Kpop Brasil|Kpop Demon Hunters|Kpop Fandom|Letal|Mira|Netflix|Netflix Brasil|Rumi|Video Clip|Zoey|danÃ§a Kpop|grupo de Kpop|hits Kpop|idols|letra de mÃºsica|performance Kpop|pop coreano|video clipe oficial</t>
  </si>
  <si>
    <t>VocÃªs pediram e eu atendi. De nada viu?! Agora sÃ³ vai dar Letal no meu fone o dia inteiro, cantando e danÃ§ando igual Ã s HUNTR/X.    Letra completa:    Letal letal  Letal tal tal tal (HUNTR/X pelo mundo todo)  Letal letal  Letal tal tal tal (serei letal)    Seu jeito calmo de olhar Ã© um truque pra disfarÃ§ar  O que vocÃª Ã© e o que cÃª faz jÃ¡ nÃ£o cola mais  Tem cheiro de escuridÃ£o porque vocÃª vem de lÃ¡  Te mandarei de volta pra nunca mais    Vejo em vocÃª o pecado escorrer  Sobre o seu passado sujo nÃ£o hÃ¡ nada a fazer  Essas marcas em seu corpo  Ditam seu destino e ele vai doer    A partir de agora eu serei letal  De uma forma que faÃ§a vocÃª sofrer  Cada um de vocÃªs  Eu serei letal  Nenhum demÃ´nio merece sobreviver  Ainda mais vocÃª    Sem remorso eu serei letal  Whoa oh da da da down  Eu serei whoa oh da da da down  Letal whoa oh da da da down  Eu serei whoa oh da da da down  Letal    Mais do que brutal vou ser letal  Sem pena eu vou te quebrar  Mais do que brutal vou ser letal  Nada vai me fazer parar  Num bote eu vou rasgar vocÃª  E seu coraÃ§Ã£o arrancar  Quero ouvir seu choro  Implorando pra eu nÃ£o finalizar    Essas marcas em seu corpo  Ditam seu destino e ele vai doer    A partir de agora eu serei letal  De uma forma que faÃ§a vocÃª sofrer  Cada um de vocÃªs  Eu serei letal  Nenhum demÃ´nio merece sobreviver  Ainda mais vocÃª    Sem remorso eu serei letal  Whoa oh da da da down  Eu serei whoa oh da da da down  Letal whoa oh da da da down  Eu serei whoa oh da da da down    Meus olhos atravessam a ilusÃ£o  NÃ£o tem como me enganar  Essas almas nÃ£o irÃ£o sucumbir  Pois eu carrego o despertar    NÃ£o dÃ¡ pra fugir Ã© bom nem dormir  Pois o mal em avos eu irei cortar    No fronte eu vou apreciar  Seu impÃ©rio desabar ya ya ya ya  Se esconder nÃ£o rola mais    Mais do que brutal vou ser letal  Sem pena eu vou te quebrar  Mais do que brutal vou ser letal  Nada vai me fazer parar  Num bote eu vou rasgar vocÃª  E seu coraÃ§Ã£o arrancar  Quero ouvir seu choro  Implorando    Sem remorso eu serei letal  Whoa oh da da da down  Eu serei whoa oh da da da down  Letal whoa oh da da da down  Eu serei whoa oh da da da down    Letal    Assista na Netflix: https://www.netflix.com/search?q=guerreias%20do%20k&amp;jbv=81498621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LETAL | Lyric Video Oficial | Guerreiras do K-Pop | Netflix Brasil  https://www.youtube.com/@NetflixBrasil    As melhores mÃºsicas do filme que Ã© sucesso no mundo todo ganham videoclipes com letra, incluindo NÃ£o Tem PerdÃ£o, Brilho, Meu Pequeno GuaranÃ¡, Letal e Livre.</t>
  </si>
  <si>
    <t>02FPetBzXWI</t>
  </si>
  <si>
    <t>Rodrigo Santoro tem vÃ¡rios motivos para vocÃª ver esse filme</t>
  </si>
  <si>
    <t>2025-11-19T14:09:35Z</t>
  </si>
  <si>
    <t>Rodrigo Santoro|O filho de Mil Homens|Valter Hugo MÃ£e|Cinema Brasil|Literatura|AdaptaÃ§ao LiterÃ¡ria|Momento de leitura|Filme novo do Rodrigo Santoro|Dramas do cinema|Brasil Cinema|LanÃ§amento Netflix|rodrigo santoro podpah|rodrigo santoro carandiru|rodrigo santoro interview|rodrigo santoro panteras|rodrigo santoro porchat|rodrigo santoro tata werneck|rodrigo santoro dicas|dicas de filme.</t>
  </si>
  <si>
    <t>Se vocÃª precisava de uma razÃ£o para assistir a O Filho de Mil Homens, o Rodrigo Santoro acabou de te dar vÃ¡rias. Dirigido por Daniel Rezende e baseado na obra de Valter Hugo MÃ£e, o filme jÃ¡ estÃ¡ disponÃ­vel.</t>
  </si>
  <si>
    <t>qZz2_cbGb4o</t>
  </si>
  <si>
    <t>Os piores entregadores do mundo</t>
  </si>
  <si>
    <t>2025-11-19T13:01:46Z</t>
  </si>
  <si>
    <t>O incrÃ­vel mundo de gumball|pizza|darwin|desenho animado|cenas engraÃ§adas|gumball|cartoon network|humor|comedia|netflix shorts|netflix brasil|memes|Netflix|o mundo maravilhosamente estranho de gumball|O incrÃ­vel mundo de gumball jogo|O incrÃ­vel mundo de gumball abertura|O incrÃ­vel mundo de gumball completo.</t>
  </si>
  <si>
    <t>SÃ³ O IncrÃ­vel Mundo de Gumball mesmo para transformar uma entrega de pizza em uma tragÃ©dia cÃ´mica.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piores entregadores do mundo https://www.youtube.com/@NetflixBrasil</t>
  </si>
  <si>
    <t>9EXVvZbuQ1I</t>
  </si>
  <si>
    <t>Esse Ã© o verdadeiro amigo SECRETO</t>
  </si>
  <si>
    <t>2025-11-18T22:00:15Z</t>
  </si>
  <si>
    <t>Homem Aranha|Homem aranha no aranhaverso|Peter Parker|Miles Morales|Piter Porker|Peni Parker|Gwen Stacy|aranhaverso|filme de animaÃ§Ã£o|filme de herÃ³is|netflix brasil|netflix short|netflix|spider|vida dupla|marvel</t>
  </si>
  <si>
    <t>SÃ³ mais um dia normal na vida do nosso Homem-Aranha tentando manter sua identidade escondida de todos. ðŸ•·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Esse Ã© o verdadeiro amigo SECRETO https://www.youtube.com/@NetflixBrasil</t>
  </si>
  <si>
    <t>61JsRRDgH_c</t>
  </si>
  <si>
    <t>Livre | Lyric Video Oficial | Guerreiras do K-Pop | Netflix Brasil</t>
  </si>
  <si>
    <t>2025-11-18T21:00:06Z</t>
  </si>
  <si>
    <t>Girl group|Guerreiras do Kpop|Jinu e Rumi|Kpop|Kpop Brasil|Kpop Demon Hunters|Kpop Fandom|Livre|Mira|Netflix|Netflix Brasil|Rumi|Saja Boys|Video Clip|Zoey|casal|cenas romÃ¢nticas|danÃ§a Kpop|grupo de Kpop|hits Kpop|idols|letra de mÃºsica|performance Kpop|pop coreano|video clipe oficial</t>
  </si>
  <si>
    <t>Aiii gente, tem como nÃ£o shippar esses dois??Assistir Livre sÃ³ me deixa mais obcecada por esse casal de Guerreiras do K-Pop ðŸ¥¹.    Letra completa:     Meu mundo inteiro desabou  A minha voz desafinou  Doeu tanto e nÃ£o cicatrizou  Minha ruÃ­na foi tudo que restou    Mas depois que eu te conheci, posso respirar  SÃ³ que vocÃª insiste em dizer que nÃ£o Ã© bom  Mas eu sei que nÃ³s dois precisamos tentar    Algo me diz que eu devia te deixar entrar  Que eu devia contar o que eu guardo em mim  Os segredos que venho escondendo  Que me tornam um monstro por dentro    VocÃª se esconde de todos ao seu redor  Talvez viver sempre fugindo seja o pior  Se uma chance Ã© tudo que temos  Sem tentar, nÃ³s nunca saberemos  O que Ã© ser    Livre, livre  NÃ£o devemos viver no passado  Carregando pra sempre esse fardo    O tempo vai passando depressa  A esperanÃ§a machuca  NÃ£o creio em promessas  Mas vocÃª tÃ¡ atravessando  As sombras do pior lado de mim  Resgatando coisas que se perderam  E eu achei que era o fim    Me sinto um monstro  Me sinto um impostor perdido em meio Ã  marÃ©  Vozes te dizem o que fazer  Enquanto vocÃª nÃ£o sabe quem Ã©    AtÃ© vocÃª me mostrar  AtÃ© vocÃª me enxergar  Eu nÃ£o queria confiar em mais ninguÃ©m, mas    Algo me diz que eu devia te deixar entrar  Que eu devia contar o que eu guardo em mim  Os segredos que venho escondendo  Que me tornam um monstro por dentro  Podemos ser    Livres, livres  NÃ£o devemos viver no passado  Carregando pra sempre esse fardo    Oh, oh, oh  NÃ£o vou soltar a sua mÃ£o (livres, livres)  Salvar o que se quebrou (livres, livres)    Meu mundo inteiro desabou  Mas vocÃª me regenerou  Se uma chance Ã© tudo que temos  Sem tentar, nÃ³s nunca saberemos    Assista na Netflix: https://www.netflix.com/search?q=guerreias%20do%20k&amp;jbv=81498621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Livre | Lyric Video Oficial | Guerreiras do K-Pop | Netflix Brasil  https://www.youtube.com/@NetflixBrasil    As melhores mÃºsicas do filme que Ã© sucesso no mundo todo ganham videoclipes com letra, incluindo NÃ£o Tem PerdÃ£o, Brilho, Meu Pequeno GuaranÃ¡, Letal e Livre.</t>
  </si>
  <si>
    <t>fc2dEkKQM68</t>
  </si>
  <si>
    <t>Kill Bill: a sequÃªncia de eliminaÃ§Ãµes.</t>
  </si>
  <si>
    <t>2025-11-18T19:00:42Z</t>
  </si>
  <si>
    <t>Ordem das mortes de Kil Bill|Netflix Brasil|Netflix Short|filme de vinganÃ§a|Filme sangrento|Kill Bill|Tarantino|Beatrix Kiddo|VinganÃ§a|clÃ¡ssicos dos anos 2000|filme de luta|vinganÃ§a sangrenta|katana|porradaria|Netflix|filme de aÃ§Ã£o|Cinema de aÃ§Ã£o|Uma Thurman|Noiva vingativa|Quentin Tarantino</t>
  </si>
  <si>
    <t>A nossa Noiva vingativa tinha um foco: se vingar de todos que traÃ­ram ela. Separamos uma lista com todas as mortes. Se vocÃª gosta de Kill Bill, vai adorar acompanhar essa sequÃªncia.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Kill Bill: a sequÃªncia de eliminaÃ§Ãµes. https://www.youtube.com/@NetflixBrasil</t>
  </si>
  <si>
    <t>bE53485E3WY</t>
  </si>
  <si>
    <t>Esquenta oficial AO VIVO com a The Squawk Brasil | Stranger Things 5 | Netflix Brasil</t>
  </si>
  <si>
    <t>2025-11-18T17:01:09Z</t>
  </si>
  <si>
    <t>stranger things 5|eleven|millie bobbie brown|evento stranger things|fÃ£s stranger things|vecna|jamie campbell bower|david harbour|winona rider|squawk|hawkins</t>
  </si>
  <si>
    <t>ðŸ“»ðŸš¨ A RÃDIO THE SQUAWK BRASIL TÃ CHEGANDO!ðŸš¨ðŸ“» Quer participar do esquenta oficial pra estreia da 5Âª e Ãºltima temporada de Stranger Things? Ã‰ sÃ³ colar no meu canal no YouTube no dia 26 de novembro, a partir das 17h. ðŸ•°ï¸ Uma programaÃ§Ã£o sinistra AO VIVO com convidados MUITO especiais. VÃ£o ser 5 horas de LIVE numa contagem regressiva pros novos episÃ³dios, que chegam Ã s 22h (horÃ¡rio de BrasÃ­lia). SÃ“ VEM!</t>
  </si>
  <si>
    <t>iZr1pGE7yys</t>
  </si>
  <si>
    <t>NFL no Natal | Trailer teaser oficial de 2025 | Netflix</t>
  </si>
  <si>
    <t>2025-11-18T15:30:00Z</t>
  </si>
  <si>
    <t>Amon Ra St. Brown|Ceedee Lamb|Commanders|Cowboys|Dallas Cowboys|Detroit Lions|Jayden Daniels|Jogo no Natal|Justin Jefferson|Lions|Minnesota Vikings|NFL|NFL Natal|NFL no Natal|Skol|Vikings|Washington Commanders|futebol americano</t>
  </si>
  <si>
    <t>Sua tradiÃ§Ã£o natalina favorita estÃ¡ de volta! Vibre com a NFL no Natal, ao vivo na Netflix. No dia 25 de dezembro, a partir das 15h do horÃ¡rio de BrasÃ­lia, o Dallas Cowboys encara o time do Washington Commanders. Logo depois tem a partida entre Detroit Lions x Minnesota Vikings, Ã s 18h30. Tudo isso ao vivo, para deixar o seu Natal mais animado.  Assista na Netflix: https://www.netflix.com/title/82049017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NFL no Natal | Trailer teaser oficial de 2025 | Netflix https://www.youtube.com/@NetflixBrasil</t>
  </si>
  <si>
    <t>VhPEl8ydIZM</t>
  </si>
  <si>
    <t>ConheÃ§am o imprevisÃ­vel Mr. 5! ðŸ’£ðŸ´â€â˜ ï¸</t>
  </si>
  <si>
    <t>2025-11-18T15:16:08Z</t>
  </si>
  <si>
    <t>One Piece|One Piece a serie|One Piece 2 temporada|One Piece live action|Mr5|Mr5 One Piece|batalhas one piece|Netflix Brasil|estreia One Piece|lanÃ§amento One Piece|One Piece Fans|Netflix Short|anime|Otaku|Piratas do chapÃ©u de palha</t>
  </si>
  <si>
    <t>Animados para verem o misterioso Mr. 5 em aÃ§Ã£o? A 2Âª temporada de ONE PIECE: A SÃ©rie estreia no dia 10 de marÃ§o. ðŸ´â€â˜ ï¸</t>
  </si>
  <si>
    <t>DJrzmfQsbsg</t>
  </si>
  <si>
    <t>MAIS uma cena DELETADA E INÃ‰DITA de Os Donos do Jogo!</t>
  </si>
  <si>
    <t>2025-11-17T23:00:17Z</t>
  </si>
  <si>
    <t>os donos do jogo|os donos do jogo 2 temporada|Mel Maia e Andre Lamoglia|cena deletada|jogo do bicho|cenas extras|bastidores|Mirna Guerra|Profeta|andre lamoglia elite|andre lamoglia entrevista|andrÃ© lamoglia e jade picon|mel maia dancinha|mel maia treino|carnaval|contravenÃ§Ã£o|vale o escrito|tÃ¡ escrito|andrÃ© lamoglia porchat|andre lamoglia podcast</t>
  </si>
  <si>
    <t>O QUE VOCÃŠ DISSE, MIRNA GUERRA? MAIS UMA CENA DELETADA E INÃ‰DITA de Os Donos do Jogo pra vocÃªs. Ela quer TE JANTAR, Profeta!   SÃ©rie: Os Donos do Jogo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MAIS uma cena DELETADA E INÃ‰DITA de Os Donos do Jogo! https://www.youtube.com/@NetflixBrasil  Um novato ambiciona liderar o submundo do jogo do bicho no Rio de Janeiro e acaba se envolvendo em uma perigosa rede de traiÃ§Ãµes, luxÃºria e sangue.</t>
  </si>
  <si>
    <t>V82PJv79y7Y</t>
  </si>
  <si>
    <t>Coisa de irmÃ£ mais velha: resolver tudo sozinha. A Stevie Ã© assim!</t>
  </si>
  <si>
    <t>2025-11-17T22:00:00Z</t>
  </si>
  <si>
    <t>Craig Robinson|Cristin Milioti|animaÃ§Ã£o|animaÃ§Ã£o netflix|animaÃ§Ã£o para a famÃ­lia|coisa de irmÃ£s|crianÃ§a|estreia|estreia netflix|famÃ­lia|filmes para a famÃ­lia|irmÃ£ mais velha|jÃ¡ disponÃ­vel|kids|netflix animaÃ§Ã£o|netflix brasil|novidade|para a famÃ­lia|streaming</t>
  </si>
  <si>
    <t>SÃ³ quem Ã© irmÃ£ mais velha entende a cabeÃ§a da Stevie! Assista Nos Seus Sonhos, minha nova animaÃ§Ã£o jÃ¡ disponÃ­vel!    Assista na Netflix: https://www.netflix.com/title/80992977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Coisa de irmÃ£ mais velha: resolver tudo sozinha. A Stevie Ã© assim!  https://www.youtube.com/@NetflixBrasil    Um casal de irmÃ£os viaja pela paisagem absurda dos prÃ³prios sonhos para pedir ao Sandman que realize seu desejo de uma famÃ­lia perfeita.</t>
  </si>
  <si>
    <t>oykJuOz7ng0</t>
  </si>
  <si>
    <t>ELE TÃ VINDO. O Jamie Campbell Bower, nÃ£o o Vecna ðŸ—£</t>
  </si>
  <si>
    <t>2025-11-17T19:00:17Z</t>
  </si>
  <si>
    <t>Stranger Things 5 temporada|Stranger Things Brasil|Vecna|Jamie Campbell|Ãšltimo encontro|encontro Stranger Things|evento Stranger Things|despedida Stranger Things|ST5|Parada Estranha|evento stranger things|fÃ£ stranger things|fandom ST|Brasil ama Jamie|Eleven|Eddie Munson|Demogorgon|hype stranger things|brasil invertido|evento gratis sp|Ibirapuera|Surto Coletivo do Vecna</t>
  </si>
  <si>
    <t>ðŸ—“ï¸ 23 de novembro, domingo ðŸ“Av. Pedro Ãlvares Cabral, entre os portÃµes 9 e 10 do Parque Ibirapuera - SÃ£o Paulo â° A partir das 15h30  âœ… Entrada gratuita. Evento sujeito Ã  lotaÃ§Ã£o. Chegue cedo para garantir o seu lugar!  * Evento para maiores de 16 anos. Menores de 16 anos podem participar apenas acompanhados dos pais ou responsÃ¡veis legais e mediante apresentaÃ§Ã£o do termo de responsabilidade devidamente preenchido, assinado e autenticado (assinatura via gov.br serÃ¡ aceita e dispensa autenticaÃ§Ã£o), alÃ©m do documento de identidade do responsÃ¡vel e documento de identidade e certidÃ£o de nascimento do menor.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 TÃ VINDO. O Jamie Campbell Bower, nÃ£o o Vecna ðŸ—£ https://www.youtube.com/@NetflixBrasil  Hawkins estÃ¡ em quarentena, Onze estÃ¡ escondida e o perigo estÃ¡ em todo lugar. Ã‰ hora de o grupo se unir pelo mesmo objetivo: encontrar e matar Vecna.</t>
  </si>
  <si>
    <t>FuV7qNImj7w</t>
  </si>
  <si>
    <t>WWE 2K25: EdiÃ§Ã£o Netflix | Trailer oficial | Netflix</t>
  </si>
  <si>
    <t>2025-11-17T18:00:00Z</t>
  </si>
  <si>
    <t>AÃ§Ã£o|EdiÃ§Ã£o Netflix|Esportes|Jogo de simulaÃ§Ã£o de luta livre|Netflix|Netflix Games|SimulaÃ§Ã£o|Trailer|WWE|WWE 2K25|WWE 2K25 EdiÃ§Ã£o Netflix|Wrestling</t>
  </si>
  <si>
    <t>Entre no ringue com um grupo de mais de 40 Superstars e Lendas da WWE em lutas individuais e em duplas. Suba de nÃ­vel no modo Carreira, dispute com amigos ou pratique para melhorar seu estilo de combate.  Jogue agora em celulares e tablets: https://www.netflix.com/game/81951995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WWE 2K25: EdiÃ§Ã£o Netflix | Trailer oficial | Netflix https://www.youtube.com/@NetflixBrasil  Amasse a competiÃ§Ã£o nesse jogo simulador de luta livre imersivo. Entre no ringue com lutadores peso-pesado de Superestrelas e Lendas da WWE.</t>
  </si>
  <si>
    <t>Jq2ygtNfIi4</t>
  </si>
  <si>
    <t>Ilhados com a Sogra | 3Âª temporada | Trailer Oficial | Netflix Brasil</t>
  </si>
  <si>
    <t>2025-11-17T17:00:39Z</t>
  </si>
  <si>
    <t>Ilhados com a sogra|Fernanda souza|sogra|Netflix Brasil|Trailer oficial|provas de desafios|teste de resistÃªncia|briga de casal|Ilhados com a sogra 3 temporada|reality show|reality brasileiro|casais ilhados|netflix reality|novos participantes|Yona|tretas mÃ£e e filho|novos participantes ilhados com a sogra|2 temporada ilhados com a sogra</t>
  </si>
  <si>
    <t>Que saudade eu estava desse paraÃ­so. Ou seria uma convenÃ§Ã£o de bruxas? ðŸ‘€.  Temos tudo o que um reality precisa: intriga e fofoca. A sobremesa agora Ã© torta de climÃ£o! EstÃ£o servidos? A 3Âª temporada de Ilhados com a Sogra estreia dia 3 de dezembro.  Assista na Netflix: https://www.netflix.com/search?q=ilhados%20com%20a%20&amp;jbv=81522420</t>
  </si>
  <si>
    <t>Eei0GFwpvN8</t>
  </si>
  <si>
    <t>Chama meu vulgo MALVADÃƒO ðŸ˜ˆ</t>
  </si>
  <si>
    <t>2025-11-15T21:00:14Z</t>
  </si>
  <si>
    <t>Os donos do jogo|BÃºfalo|MalvadÃ£o|Marrante|Carioca|Netflix Short|Netflix Brasil|RJ|Jogo do Bicho|Bicheiro|Suzi Guerra|Suzana Guerra|Mel Maia|AndrÃ© Lamoglia|Profeta|Mirna Guerra|Netflix|Series Netflix|XamÃ£</t>
  </si>
  <si>
    <t>O malvadÃ£o oficial de Os Donos do Jogo chegou mostrando que aqui o papo Ã© reto e a mÃ£o Ã© pesada.  Se vacilar com ele, meu amor, tu vira camisa da saudade rapidinho.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Chama meu vulgo MALVADÃƒO ðŸ˜ˆ https://www.youtube.com/@NetflixBrasil  Um novato ambiciona liderar o submundo do jogo do bicho no Rio de Janeiro e acaba se envolvendo em uma perigosa rede de traiÃ§Ãµes, luxÃºria e sangue.</t>
  </si>
  <si>
    <t>9a56JsnfVSk</t>
  </si>
  <si>
    <t>NÃ£o Tem PerdÃ£o - Lyric Video Oficial | Guerreiras do K-Pop | Netflix Brasil</t>
  </si>
  <si>
    <t>2025-11-15T15:00:06Z</t>
  </si>
  <si>
    <t>Guerreiras do Kpop|NÃ£o tem perdÃ£o|Video Clip|Netflix|Netflix Brasil|Rumi|Mira|Zoey|Kpop Demon Hunters|Kpop Fandom|Kpop|grupo de Kpop|danÃ§a Kpop|Kpop Brasil|Girl group|idols|letra de mÃºsica|hits Kpop|pop coreano|performance Kpop|video clipe oficial</t>
  </si>
  <si>
    <t>Se vocÃª nÃ£o der play nos clipes de Guerreiras do K-Pop, nÃ£o vai ter perdÃ£ooo, hein?! Ã‰ impossÃ­vel nÃ£o passar horas ouvindo as mÃºsicas das HUNTR/X.  Letra completa:  VocÃªs apareceram numa pÃ©ssima hora Mas agora passaram dos limites Querem tocar o terror? EntÃ£o eu vou tocar o terror  Se quer tentar, pode avanÃ§ar Mas antes, fica bem quieto Vou aplacar, pra nivelar um pouco esse duelo  Meu talento Ã© nÃ£o sangrar Nunca vai me ver blefar Cruzou meu caminho, Ã© bum bum bum  Yeah  NÃ£o vem afobado que mano a mano Ã© esporte Se vocÃª fugir de mim, considere um golpe de sorte  NÃ£o, nÃ£o, nÃ£o, nÃ£o  Holofotes vÃ£o te destruir Ã‰ uma tentaÃ§Ã£o, eu nÃ£o vou cair Mas a gata sÃ³ tem trÃªs minutinhos pra zerar esse jogo  Sinto muito, mas eu vou te apagar Como uma canÃ§Ã£o de ninar Tentar quebrar regras do jogo Ã© bem perigoso  NÃ£o tem perdÃ£o Pra nÃ³s, HUNTR/X, nÃ£o tem perdÃ£o HUNTR/X nÃ£o erra NÃ£o tem perdÃ£o!  VocÃª nÃ£o vai escapar Eu tÃ´ em todo lugar Minha voz vai te encontrar Pra nÃ³s, HUNTR/X, nÃ£o tem perdÃ£o  Yeah  Ã‰ irÃ´nico como me encarar de perto te fez repensar Logo comigo? Brincou com o perigo E agora pede pra parar?  FÃ¡cil demais Todos que achavam Que eu era fofinha, que nem porcelana Eu quebrei Eu mal comecei DÃ¡ tempo de sair do jogo Antes que a gatinha aperte o play  Salto, unhas, make, estilo TÃ¡ um nojo o visual da diva PÃ©ssimo contorno, deixa eu consertar Essa carinha de mau nÃ£o assusta ninguÃ©m Ai, que horror  Sinto muito, mas eu vou te apagar Como uma canÃ§Ã£o de ninar Tentar quebrar regras do jogo Ã© bem perigoso (Ã‰ bem perigoso) (Ã‰ bem perigoso)  NÃ£o tem perdÃ£o  Tipo uma cobra cheia de veneno Se eu quiser te picar, nÃ£o tem perdÃ£o Sempre linda por onde ando SÃ³ que solto barras tipo o Rambo O que eu faÃ§o Ã© mais que sobrenatural E sem perdÃ£o  Essa voz que sai de mim Faz tudo reverberar O mal nÃ£o pode vencer Se a luz na escuridÃ£o tocar  NÃ£o tem perdÃ£o VocÃª nÃ£o vai escapar Eu tÃ´ em todo lugar Minha voz vai te encontrar  Pra nÃ³s, HUNTR/X, nÃ£o tem perdÃ£o  NÃ³s vamos te caÃ§ar NÃ³s vamos te pegar Mostrar como se faz  (Pra nÃ³s, HUNTR/X) nÃ£o tem perdÃ£o   Assista na Netflix: https://www.netflix.com/search?q=guerreias%20do%20k&amp;jbv=81498621</t>
  </si>
  <si>
    <t>LboOFtnnpLE</t>
  </si>
  <si>
    <t>Som da Nossa Voz | MÃºsica completa Oficial | Guerreiras do K-Pop | Netflix Brasil</t>
  </si>
  <si>
    <t>Guerreiras do Kpop|Som da nossa voz|Video Clip|Netflix|Netflix Brasil|Rumi|Mira|Zoey|Kpop Demon Hunters|Kpop Fandom|Kpop|grupo de Kpop|danÃ§a Kpop|Kpop Brasil|Girl group|idols|letra de mÃºsica|hits Kpop|pop coreano|performance Kpop|video clipe oficial|casal|cenas romÃ¢nticas|Jinu e Rumi|Saja Boys|HUNTR/X</t>
  </si>
  <si>
    <t>Honmon SELADO! DÃª o play e curta muito a versÃ£o completa da mÃºsica que encerra o filme Guerreiras do K-pop e mostre o som da sua voz.  Letra completa:   Chega de mentiras Chega de esconder o que eu sou As marcas do passado e o que me causaram SÃ£o coisas que eu nÃ£o posso compreender  Eu fiquei firme Lutei com garra Mas vi minha vida TÃ£o devastada Quando meus segredos me tiraram Pessoas em quem eu podia confiar  Eu fui na direÃ§Ã£o errada e nÃ£o posso voltar Mas o que eu quebrei em nÃ³s eu quero consertar Algo dentro de mim Grita que nÃ£o Ã© o fim Pois nada vai poder calar o som da nossa voz  Todas as cores na minha cabeÃ§a eu desbotei Fui dura no momento errado Eu nÃ£o facilitei A mÃºsica que nÃ³s deixamos de escrever Ela deve soar como o som da nossa voz  JÃ¡ chega de silÃªncio Eu sinto em meu faro O cheiro do seu medo em expansÃ£o NÃ£o me sinto sozinha DemÃ´nios nÃ£o me assustam Hoje nÃ³s nÃ£o teremos compaixÃ£o  Tantas mentiras Fomos covardes NÃ£o obstante, insuperÃ¡veis Que sonham, que lutam E mesmo cansadas Mergulhe no fogo E nÃ³s iremos te salvar  Eu fui na direÃ§Ã£o errada e nÃ£o posso voltar Mas o que eu quebrei em nÃ³s eu posso consertar Algo dentro de mim Grita que nÃ£o Ã© o fim E nada vai poder calar o som da nossa voz  Todas as cores na minha cabeÃ§a eu vou mostrar Eu sei que toda escuridÃ£o eu posso iluminar Indefinidas, sim Firmes atÃ© o fim E nada vai poder calar o som da nossa voz  (Esse Ã© o som da nossa voz) (Ei, esse Ã© o som da nossa voz) (Esse Ã© o som da nossa voz) (Esse Ã© o som da nossa voz)  Esse Ã© o som da nossa voz  Eu fui na direÃ§Ã£o errada e nÃ£o posso voltar Mas o que eu quebrei em nÃ³s eu posso consertar Algo dentro de mim Grita que nÃ£o Ã© o fim E nada vai poder calar o som da nossa voz  Todas as cores na minha cabeÃ§a eu vou mostrar Eu sei que toda escuridÃ£o eu posso iluminar Indefinidas, sim Firmes atÃ© o fim E nada vai poder calar o som da nossa voz  Nada vai poder apagar o brilho que hÃ¡ em nÃ³s Pois toda forÃ§a vem da uniÃ£o da nossa voz Indefinidas, sim Juntas atÃ© o fim E nada vai poder calar o som da nossa voz  Assista na Netflix: https://www.netflix.com/search?q=guerreias%20do%20k&amp;jbv=81498621</t>
  </si>
  <si>
    <t>D1M4b1kCCN8</t>
  </si>
  <si>
    <t>Custando os olhos da cara...</t>
  </si>
  <si>
    <t>2025-11-15T15:00:00Z</t>
  </si>
  <si>
    <t>Beatrix Kiddo|Cinema de aÃ§Ã£o|Kill Bill|Netflix|Noiva vingativa|Quentin Tarantino|Tarantino|Uma Thurman|VinganÃ§a|clÃ¡ssicos dos anos 2000|filme de aÃ§Ã£o|filme de luta|filme de vinganÃ§a|katana|porradaria|vinganÃ§a sangrenta</t>
  </si>
  <si>
    <t>Acho que caiu um cisco no seu olho. Ah nÃ£o, era meu dedo ðŸ¤ª. As cenas de combate de Kill Bill sempre me impactam.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Custando os olhos da cara...  https://www.youtube.com/@NetflixBrasil</t>
  </si>
  <si>
    <t>uQZT2NiGQ-M</t>
  </si>
  <si>
    <t>SÃ³ quem Ã© do Rio de Janeiro vai entender</t>
  </si>
  <si>
    <t>2025-11-15T14:00:00Z</t>
  </si>
  <si>
    <t>amor do rio|bastidores netflix|carioca|cariocas|comÃ©dia brasileira|contravenÃ§Ã£o|cumprimentando como um carioca|drama|encontro carioca|giullia buscacio|humor|jeitinho carioca|jogo do bicho|mel maia|mirna guerra|netflix|netflix brasil|novela|os donos do jogo|palavrÃ£o carioca|rio de janeiro|sotaque carioca|suzana guerra|sÃ©rie brasileira|sÃ©rie netflix|ta escrito|vale o escrito</t>
  </si>
  <si>
    <t>A partir de agora sÃ³ fale comigo se for que nem a Mel Maia e a Giullia Buscaccio: em carioquÃªs.  SÃ©rie: Os Donos do Jogo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SÃ³ quem Ã© do Rio de Janeiro vai entender https://www.youtube.com/@NetflixBrasil  Um novato ambiciona liderar o submundo do jogo do bicho no Rio de Janeiro e acaba se envolvendo em uma perigosa rede de traiÃ§Ãµes, luxÃºria e sangue.</t>
  </si>
  <si>
    <t>_VLH4afFkwg</t>
  </si>
  <si>
    <t>Mais uma desculpa pra rever Os Donos do Jogo: aprender italiano</t>
  </si>
  <si>
    <t>2025-11-14T23:00:51Z</t>
  </si>
  <si>
    <t>reaÃ§Ã£o elenco|os donos do jogo|reagindo cenas bastidores|momentos engraÃ§ados|netflix brasil|sÃ©rie brasileira|cenas da sÃ©rie|elenco reagindo|andre lamoglia|xamÃ£|mel maia|carioca|sÃ©ries netflix|segunda temporada os donos do jogo|profeta|netflix short|netflix|jogo do bicho</t>
  </si>
  <si>
    <t>O elenco de Os Donos do Jogo brilha em qualquer idioma! AndrÃ© Lamoglia, Giullia Buscaccio, Juliana Paes, Mel Maia e XamÃ£ se reuniram para reagir a algumas das cenas da sÃ©rie em outras lÃ­nguas.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Mais uma desculpa pra rever Os Donos do Jogo: aprender italiano https://www.youtube.com/@NetflixBrasil  Um novato ambiciona liderar o submundo do jogo do bicho no Rio de Janeiro e acaba se envolvendo em uma perigosa rede de traiÃ§Ãµes, luxÃºria e sangue.</t>
  </si>
  <si>
    <t>NW-_Aj2sc8Y</t>
  </si>
  <si>
    <t>O time de futebol dos animes âš½ | NTX | Netflix Brasil</t>
  </si>
  <si>
    <t>2025-11-14T21:32:20Z</t>
  </si>
  <si>
    <t>NTX|flamengo|botafogo|vasco|grÃªmio|time de futebol|animes|Naruto|Sassuke|One Piece|Luffy|CLT|Neymar|Bem 10|Netflix Brasil|Satoru Gojo|Futebol de Otaku|FÃ£ de anime|Otaku|corinthians|palmeiras|saitama|jiraya|death note|torcedores de futebol|os melhores torcedores de futebol|Netflix</t>
  </si>
  <si>
    <t>NÃ³s, otakus, tambÃ©m podemos amar um futzinho!! âš½  NTX recebeu uma missÃ£o nova essa semana tentar desvendar o time pra qual cada personagem de anime torceria. Foi uma tarefa difÃ­cil e divertida viu! O Santos de PelÃ©, com toda certeza teria o Gol D. Roger como torcedor. O nosso grande pirata tem toda a vibe de santista. JÃ¡ o Narutinho, nosso protagonista, Ã© Ã³bvio que Ã© torcedor do MengÃ£o. Ficamos na dÃºvida sobre quem seria o nosso corinthiano. A torcida Ã© muitooo animada, entÃ£o quem vocÃª acha que combina mais com o time?  Bom, esses foram os torcedores dos nossos times brasileiros. Tem algum que vocÃª nÃ£o concorda? Se sim, comenta aÃ­ que eu quero saber! Bora marcar um fut de leves, meus otakus? âš½</t>
  </si>
  <si>
    <t>dIx78sHb4Vs</t>
  </si>
  <si>
    <t>Round 6: O Desafio â€“ T2 | Quem ganharÃ¡ US$ 4.56 milhÃµes? | Trailer do episÃ³dio final | Netflix</t>
  </si>
  <si>
    <t>2025-11-14T17:30:00Z</t>
  </si>
  <si>
    <t>4.56 milhÃµes de dÃ³lares|entretenimento 2025|episÃ³dio final|imperdÃ­veis da Netflix|lÃ­der|o maior reality show|reality de competiÃ§Ã£o|reality show 2025|round 6|round 6 o desafio|trailer teaser Netflix|vencedor</t>
  </si>
  <si>
    <t>O jogo que comeÃ§ou com 456 jogadores disputando a chance de ganhar 4.56 milhÃµes de dÃ³lares conta agora com apenas cinco finalistas. Descubra quem levarÃ¡ o grande prÃªmio para casa no episÃ³dio final de 'Round 6: O Desafio' em 18 de novembro, Ã s 23h (horÃ¡rio de BrasÃ­lia).  Assista na Netflix: https://www.netflix.com/title/81620910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Round 6: O Desafio â€“ T2 | Quem ganharÃ¡ US$ 4.56 milhÃµes? | Trailer do episÃ³dio final | Netflix https://www.youtube.com/@NetflixBrasil  Com novos desafios imprevisÃ­veis e jogos inspirados na sÃ©rie de sucesso, este reality traz o clima de Round 6 para o mundo real.</t>
  </si>
  <si>
    <t>U9u5hRmno48</t>
  </si>
  <si>
    <t>Ela faz de tudo pela famÃ­lia.</t>
  </si>
  <si>
    <t>2025-11-14T16:00:50Z</t>
  </si>
  <si>
    <t>animaÃ§Ã£o|famÃ­lia|netflix animaÃ§Ã£o|animaÃ§Ã£o netflix|kids|crianÃ§a|Craig Robinson|Cristin Milioti|estreia|jÃ¡ disponÃ­vel|streaming|para a familia|filmes para a familia|animaÃ§Ã£o para a familia|novidade|netflix brasil|estreia netflix</t>
  </si>
  <si>
    <t>Minha nova animaÃ§Ã£o Nos Seus Sonhos jÃ¡ estÃ¡ disponÃ­vel!</t>
  </si>
  <si>
    <t>hrwTF9zjjx8</t>
  </si>
  <si>
    <t>Aqui Ã© sÃ³ namoro com direito a DIVULGAÃ‡ÃƒO ðŸ˜</t>
  </si>
  <si>
    <t>2025-11-14T15:01:28Z</t>
  </si>
  <si>
    <t>NTX|Anime|Vini Jr|Virginia|Vi|Caitlyn|ViCait|Arcane|Arcane League of Legends|League of Legends|LoL|casal Arcane|ship Vi e Caitlyn|Vi e Caitlyn namorando|romance Arcane|relacionamento Vi Caitlyn|Netflix|Netflix Brasil|Netflix Short|anime NTX|cortes NTX|casal LGBT|casal lÃ©sbico anime|personagens Arcane|Jinx|Powder|Piltover|Zaun|sÃ©rie Arcane|Arcane temporada 2|Arcane fandom|Vi Caitlyn momentos</t>
  </si>
  <si>
    <t>Vi e Caitlyn finalmente assumiram o NAMORO e ainda fizeram aquele anÃºncio digno de influencer raiz: balÃµes de coraÃ§Ã£o, pÃ©talas de rosa e direito a divulgaÃ§Ã£o nos stories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Aqui Ã© sÃ³ namoro com direito a DIVULGAÃ‡ÃƒO ðŸ˜ https://www.youtube.com/@NetflixBrasil</t>
  </si>
  <si>
    <t>yGbFM4jiK9E</t>
  </si>
  <si>
    <t>Se for marca usando meme, pra mim tÃ¡ fora ðŸ’…</t>
  </si>
  <si>
    <t>2025-11-13T23:00:00Z</t>
  </si>
  <si>
    <t>Jotinha|Netflix Brasil|Netflix Short|Netinha|Pra mim vocÃª tÃ¡ fora|SAC|Vini Maga|comportamento digital|comunicaÃ§Ã£o|comunidade Netflix|cultura pop|entretenimento|genz|geraÃ§Ã£o Z|humor|internet|jargÃµes da Gen Z|marcas usando meme|marketing|memes|milenium|redes sociais|vlog|vocÃª tÃ¡ fora</t>
  </si>
  <si>
    <t>O Vini Maga, no papel de Jotinha, entregou tudo nesse episÃ³dio do SAC!    Segundo ele, marca que usa meme jÃ¡ tÃ¡ FORA, mas serÃ¡ mesmo?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 for marca usando meme, pra mim tÃ¡ fora ðŸ’…  https://www.youtube.com/@NetflixBrasil</t>
  </si>
  <si>
    <t>2QR95Rp98Z8</t>
  </si>
  <si>
    <t>LeBron James nos Jovens TitÃ£s?! ðŸ€</t>
  </si>
  <si>
    <t>2025-11-13T21:00:06Z</t>
  </si>
  <si>
    <t>Jovens TitÃ£s em AÃ§Ã£o|Teen Titans Go|LeBron James|NBA|crossover|sÃ©rie animada|desenho animado|herÃ³is|comÃ©dia|Jardim Secreto|parÃ³dia|nostalgia|sÃ©ries infantis|anos 2000|animaÃ§Ã£o|super-herÃ³is|Warner Bros|Cartoon Network|Netflix|Netflix Brasil|Netflix Short|cultura pop|crossovers lendÃ¡rios</t>
  </si>
  <si>
    <t>LeBron James apareceu em Jovens TitÃ£s em AÃ§Ã£o e o resultado foi insano ðŸ€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LeBron James nos Jovens TitÃ£s?! ðŸ€ https://www.youtube.com/@NetflixBrasil</t>
  </si>
  <si>
    <t>pdhCJ3v-7mU</t>
  </si>
  <si>
    <t>Seu Astro - MÃºsica completa | Guerreiras do K-Pop | Netflix Brasil</t>
  </si>
  <si>
    <t>Guerreiras do Kpop|Saja Boys|Seu Astro|Video Lyric|video oficial|Netflix|Netflix Brasil|Kpop Demon Hunters|Kpop Fandom|Jinu|Mystery|Abby|Kpop|grupo de Kpop|Kpop Brasil|boy group|idols|hits Kpop|pop coreano|performance Kpop|videoclipe saja boys|letra de musica</t>
  </si>
  <si>
    <t>Ã‰ impossÃ­vel nÃ£o se apaixonar pelos Saja Boys e o clipe de â€œSeu Astroâ€ sÃ³ me faz lembrar o quanto eu amo uma boy band com talento, coreografia e charme em um sÃ³ pacote. Ã‰ oficial: estou completamente obcecada por alguns demÃ´nios e nÃ£o tÃ´ nem tentando esconder. ðŸ˜  Letra completa:   Eu tenho o controle sobre o seu corpo Quero te ouvir me reverenciar Limo suas dores, depois dessa noite Posso ser o seu santuÃ¡rio (santuÃ¡rio)  Sou o Ãºnico que vai te amar E ficar quando o mundo desmoronar Mais que fama, mais que ouro Vim buscar sua alma e mostrar quem eu sou  Amo os pecados em vocÃª Minha voz adentra a pele sem doer  Posso escutar um milhÃ£o de vozes Querendo que eu incinere o palco Diga seu desejo e invoque meu nome bem alto NÃ£o dÃ¡ pra fugir, eu te aprisionei Curve-se para o seu rei (Ã´) Esse Ã© o ultimato NÃ£o dÃ¡ pra fugir, eu serei seu astro  Sei que cÃ¢meras me perseguem porque eu sou brabo Quanto mais cÃªs falam de mim, eu fico hypado Oh yeah, um fenÃ´meno vivo O meu flow Ã© nocivo E te deixa hipnotizado  Como um livro, sei ler o seu olhar Posso te reescrever em um piscar TÃ£o imensa, sÃ³ se entregar FaÃ§a um brinde comigo esta noite  Enquanto aprecio os pecados em vocÃª Minha voz adentra a pele sem doer  Posso escutar um milhÃ£o de vozes Querendo que eu incinere o palco Diga seu desejo e invoque meu nome bem alto NÃ£o dÃ¡ pra fugir, eu te aprisionei Curve-se para o seu rei (Ã´) Esse Ã© o ultimato NÃ£o dÃ¡ pra fugir, eu serei seu astro  Serei seu astro JÃ¡ possuÃ­ vocÃª (jÃ¡ possuÃ­ vocÃª) NÃ£o hÃ¡ pra onde correr Me parece o fim (me parece o fim) VocÃª se fundiu a mim  Posso escutar um milhÃ£o de vozes (agora) Querendo que eu incinere o palco Diga seu desejo (desejo), realizo num estalo (estalo) NÃ£o dÃ¡ pra fugir, eu te aprisionei Nada vai salvar vocÃªs (Ã´) Esse Ã© o ultimato Curvem-se a mim, eu serei seu astro  Assista na Netflix: https://www.netflix.com/search?q=guerreias%20do%20k&amp;jbv=81498621</t>
  </si>
  <si>
    <t>MbXOUVa86Bk</t>
  </si>
  <si>
    <t>Red Dead Redemption | FaÃ§a jÃ¡ o prÃ©-registro | Netflix</t>
  </si>
  <si>
    <t>2025-11-13T19:30:00Z</t>
  </si>
  <si>
    <t>AÃ§Ã£o|GTA|Grand Theft Auto|Netflix Games|Open World|RDR|Red Dead Redemption|Rockstar Games|Undead Nightmare</t>
  </si>
  <si>
    <t>'Red Dead Redemption', a aventura faroeste que marcou uma geraÃ§Ã£o. AlÃ©m disso, 'Undead Nightmare', a inovadora expansÃ£o de terror com zumbis. Os dois jogos, juntos pela primeira vez para celulares e tablets. SÃ³ na Netflix, em 2 de dezembro. FaÃ§a jÃ¡ o prÃ©-registro: https://www.netflix.com/game/81757508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Red Dead Redemption | FaÃ§a jÃ¡ o prÃ©-registro | Netflix https://www.youtube.com/@NetflixBrasil  Jornada de ex-fora da lei no Oeste dos EUA buscando enterrar seu passado. O aclamado jogo estÃ¡ disponÃ­vel para dispositivos mÃ³veis pela primeira vez.</t>
  </si>
  <si>
    <t>uj5urETSu9Q</t>
  </si>
  <si>
    <t>Dance Meu Pequeno GuaranÃ¡ ðŸ¹</t>
  </si>
  <si>
    <t>2025-11-13T15:02:00Z</t>
  </si>
  <si>
    <t>Guerreiras do Kpop|Saja Boys|Meu Pequeno GuaranÃ¡|Soda Pop|Netflix|Netflix Brasil|Netflix Short|Dance Meu Pequeno GuaranÃ¡|Kpop Demon Hunters|Kpop Fandom|Jinu|Mystery|Abby|Romance|Baby|Kpop|grupo de Kpop|coreografia|Heron Hayashi|danÃ§a Kpop|Kpop Brasil|boy group|idols|coreografia Kpop|hits Kpop|pop coreano|performance Kpop</t>
  </si>
  <si>
    <t>Partiu danÃ§ar que nem os Saja Boys!  O Heron Hayashi chegou pra ensinar a coreografia de Meu Pequeno GuaranÃ¡ / Soda Pop, o hit que nÃ£o sai da cabeÃ§a de ninguÃ©m. ðŸ¹  Assista na Netflix: https://www.netflix.com/title/81498621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Dance Meu Pequeno GuaranÃ¡ ðŸ¹ https://www.youtube.com/@NetflixBrasil  Quando nÃ£o estÃ£o lotando estÃ¡dios, as estrelas do K-pop Rumi, Mira e Zoey usam seus poderes secretos para proteger os fÃ£s contra ameaÃ§as sobrenaturais.</t>
  </si>
  <si>
    <t>7pnmXj2EQIk</t>
  </si>
  <si>
    <t>Adeus, June | Trailer oficial | Netflix</t>
  </si>
  <si>
    <t>2025-11-13T15:00:00Z</t>
  </si>
  <si>
    <t>Filme|andrea riseborough|cÃ¢ncer|diretora|doenÃ§a|estreia|famÃ­lia|helen mirren|johnny flynn|kate winslet|natal|tim|timothy spall|toni collette|trailer</t>
  </si>
  <si>
    <t>Ã€s vÃ©speras do Natal, quatro irmÃ£os e um pai irritante se reÃºnem Ã s pressas para cuidar da mÃ£e em um clima que fica cada vez mais caÃ³tico com a iminÃªncia da morte. No entanto, June Ã© quem dita as regras de sua partida, com um humor Ã¡cido, uma franqueza sem papas na lÃ­ngua e muito amor.  NÃ£o perca 'Adeus, June', sÃ³ na Netflix: https://netflix.com/goodbyejune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Adeus, June | Trailer oficial | Netflix https://www.youtube.com/@NetflixBrasil</t>
  </si>
  <si>
    <t>gAA6HPLq_oc</t>
  </si>
  <si>
    <t>Em breve 3Âª temporada de Ilhados com a Sogra.</t>
  </si>
  <si>
    <t>2025-11-13T14:12:57Z</t>
  </si>
  <si>
    <t>Netflix|Netflix Brasil|reality show|treta com sogra|ilhados com a sogra|melhores realities shows|reality netflix|casamento as cegas|fofocas|fofoca|realities do brasil na tv|realities brasileiros|realities de relacionamento|realities da netflix|realities de amor|realities engraÃ§ados|participantes ilhados com a sogra|ilhados com a sogra netflix|melhores reality show netflix|melhores tretas de reality|ilhados com a sogra assistir online|Fernanda souza</t>
  </si>
  <si>
    <t>DescalÃ§a numa ilha, Fernandinha? ðŸ–ï¸ A 3Âª temporada de Ilhados com a Sogra chega em breve.</t>
  </si>
  <si>
    <t>lq_sKzXCuz4</t>
  </si>
  <si>
    <t>Yu-Gi-Oh: o terror das mÃ£es brasileiras ðŸ˜…</t>
  </si>
  <si>
    <t>2025-11-12T23:00:59Z</t>
  </si>
  <si>
    <t>YuGiOh|anime|cartas colecionÃ¡veis|baralho|duelo de monstros|infÃ¢ncia nos anos 2000|nostalgia|escola|amigos trocando cartas|jogo de cartas|casos de famÃ­lia|humor|cultura otaku|fÃ£ de anime|netflix|netflix brasil|netflix short|NTX|brincadeiras da escola|duelo lendÃ¡rio|clÃ¡ssico dos animes</t>
  </si>
  <si>
    <t>Eu vendo isso e lembrando que era sÃ³ um deck colecionÃ¡vel que eu amava trocar no intervalo com os amigos.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Yu-Gi-Oh: o terror das mÃ£es brasileiras ðŸ˜… https://www.youtube.com/@NetflixBrasil</t>
  </si>
  <si>
    <t>7mwbT8UynGg</t>
  </si>
  <si>
    <t>Eles desbloqueando a MELHOR skin</t>
  </si>
  <si>
    <t>2025-11-12T21:00:08Z</t>
  </si>
  <si>
    <t>Power Rangers|morfar|transformaÃ§Ã£o|clÃ¡ssicos da infÃ¢ncia|anos 90 vibes|nostalgia|ranger vermelho|ranger rosa|skin de luta|hora de morfar|aura|sÃ©ries para a famÃ­lia|herÃ³is de infÃ¢ncia|netflix|netflix brasil|netflix short|ClÃ¡ssicosDaInfÃ¢ncia|sÃ©ries nostÃ¡lgicas|infÃ¢ncia na TV|aÃ§Ã£o e aventura</t>
  </si>
  <si>
    <t>Sempre que assistia Power Rangers o momento de morfar era o auge.  Aquela mÃºsica, os efeitos e o grito de guerra faziam tudo parecer Ã©pico.  Assista na Netflix: https://www.netflix.com/title/81586550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Eles desbloqueando a MELHOR skin https://www.youtube.com/@NetflixBrasil  Lord Zedd estÃ¡ de volta mais poderoso do que nunca. Agora, a Equipe FÃºria CÃ³smica precisa derrotar o imperador do mal para salvar o universo.</t>
  </si>
  <si>
    <t>IwUnpALgQw8</t>
  </si>
  <si>
    <t>O SMOKER CHEGOU EM LOGUETOWN! ðŸ©¶</t>
  </si>
  <si>
    <t>2025-11-12T19:53:15Z</t>
  </si>
  <si>
    <t>One Piece Netflix|One Piece Temporada 2|Smoker|Live Action|Netflix Brasil|Anime|Mugiwara|Grand Line|One Piece BR|Straw Hat Crew|Luffy Vs Smoker|Ã‰pico|One Piece Live Action BR|One Piece Update</t>
  </si>
  <si>
    <t>2026 estÃ¡ logo aÃ­ e o Smoker, o terror dos piratas, jÃ¡ chegou em Loguetown nesta cena inÃ©dita e exclusiva da 2Âº temporada de ONE PIECE: A SÃ©rie. Estreia no dia 10 de marÃ§o e JÃ ESTOU ANSIOSA! ðŸ´â€â˜ ï¸</t>
  </si>
  <si>
    <t>Sv__t8V8XVs</t>
  </si>
  <si>
    <t>Ã‰ real: OS DONOS DO JOGO ESTÃ RENOVADA! ðŸ¦…</t>
  </si>
  <si>
    <t>2025-11-12T14:15:59Z</t>
  </si>
  <si>
    <t>Os Donos Do Jogo|Os Donos Do Jogo Netflix|Donos Do Jogo 2Temporada|Netflix Brasil|SÃ©rie Brasileira|RenovaÃ§Ã£o Netflix|Nova Temporada|Jogo do Bicho|Juliana Paes|Andre Lamoglia|Mel Maia|Xama|Giovanna Buscacio|Vale o Escrito|giulia buscacio</t>
  </si>
  <si>
    <t>O Profeta precisava dar essa notÃ­cia pra vocÃªs. A 2Âª TEMPORADA DE OS DONOS DO JOGO ESTÃ CONFIRMADA!</t>
  </si>
  <si>
    <t>taEn9-Bo9XU</t>
  </si>
  <si>
    <t>DanÃ§ar Brilho e me sentir uma HUNTR/X</t>
  </si>
  <si>
    <t>2025-11-12T13:01:51Z</t>
  </si>
  <si>
    <t>Guerreiras do Kpop|Huntrix|Brilho|Netflix|Netflix Brasil|Netflix Short|Dance Brilho|Kpop Demon Hunters|Kpop Fandom|Rumi|Mira|Zoey|Kpop|grupo de Kpop|coreografia|professora de danÃ§a|Nat Ribeiro|Kpop Brasil|danÃ§a Kpop|girl group|idols|coreografia Kpop|HUNTR/X Brilho</t>
  </si>
  <si>
    <t>VocÃª jÃ¡ teve o seu momento de brilhar?  Com a professora Nat Ribeiro, ficou muito mais fÃ¡cil aprender cada passo da coreografia de Brilho, o hit das HUNTR/X de Guerreiras do K-Pop. Partiu danÃ§ar, arrasar e se sentir parte do grupo mais poderoso do K-Pop. ðŸ’…âœ¨  Assista na Netflix: https://www.netflix.com/title/81498621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DanÃ§ar Brilho e me sentir uma HUNTR/X https://www.youtube.com/@NetflixBrasil  Quando nÃ£o estÃ£o lotando estÃ¡dios, as estrelas do K-pop Rumi, Mira e Zoey usam seus poderes secretos para proteger os fÃ£s contra ameaÃ§as sobrenaturais.</t>
  </si>
  <si>
    <t>DL1cnxVvHTg</t>
  </si>
  <si>
    <t>A CENA DELETADA que ninguÃ©m viu... AtÃ© agora!</t>
  </si>
  <si>
    <t>2025-11-11T22:03:47Z</t>
  </si>
  <si>
    <t>mel mais e andrÃ© lamoglia|os donos do jogo|jogo do bicho|contravenÃ§Ã£o|Profeta (Jefferson Moraes Guerra)|AndrÃ© Lamoglia|Leila Fernandez|Juliana Paes|Mirna Guerra Moraes|Mel Maia|Suzana Guerra|Giullia Buscacio|Victor â€œBÃºfaloâ€ Guerra|XamÃ£|Galego Fernandez|Chico DÃ­az|Jorge Guerra|Nelinho|contravenÃ§Ã£o carioca|bastidores os donos do jogo|cena deletada os donos do jogo|castor de andrade|vale escrito|tÃ¡ escrito|bagdÃ¡.</t>
  </si>
  <si>
    <t>Gente, que cena deletada foi essa? Mirna Guerra e Profeta entregaram tudo nesse momento que nÃ£o entrou em Os Donos do Jogo, mas que trago aqui com exclusividade pra vocÃªs! ðŸ”¥</t>
  </si>
  <si>
    <t>v4VVJNXYgLs</t>
  </si>
  <si>
    <t>Era sÃ³ um profeta desse na minha vida</t>
  </si>
  <si>
    <t>2025-11-11T17:49:23Z</t>
  </si>
  <si>
    <t>os donos do jogo|profecias|AndrÃ© Lamoglia|Profeta|netflix|netflix brasil|sÃ©rie brasileira|drama|comÃ©dia|bastidores netflix|making of|entrevista|atriz brasileira|novela brasileira|sÃ©rie netflix brasil|netflix short|bastidores|humor carioca|sotaque carioca|aprenda a falar carioquÃªs</t>
  </si>
  <si>
    <t>Uma previsÃ£o do meu 2026 vinda do AndrÃ© Lamoglia era tudo o que eu queria AGORA.</t>
  </si>
  <si>
    <t>yOyY2x0ZjSw</t>
  </si>
  <si>
    <t>Frio, calculista eâ€¦ LETAL</t>
  </si>
  <si>
    <t>2025-11-11T15:02:01Z</t>
  </si>
  <si>
    <t>Guerreiras do Kpop|Huntrix|Takedown|Netflix Brasil|Netflix Short|Psicopata americano|Kpop demon hunters|Letal|Kpop Fandom|Rumi|Mira|Zoey|ouvindo musica no fone|kpop|grupo de kpop</t>
  </si>
  <si>
    <t>A cara de brava entrega que eu estou escutando LETAL ðŸŽ¶  Se me virem andando por aÃ­ com fone de ouvido, pode ter certeza de que estou ouvindo HUNTR/X no talo.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Frio, calculista eâ€¦ LETAL https://www.youtube.com/@NetflixBrasil</t>
  </si>
  <si>
    <t>A4iWrvIq1Io</t>
  </si>
  <si>
    <t>Record of Ragnarok: Temporada 3 | Trailer oficial 3 | Netflix</t>
  </si>
  <si>
    <t>2025-11-11T03:00:00Z</t>
  </si>
  <si>
    <t>Netflix|Record of Ragnarok|anime</t>
  </si>
  <si>
    <t>A temporada 3 da sÃ©rie Netflix 'Record of Ragnarok' estreia em 10 de dezembro de 2025, sÃ³ na Netflix!  https://www.netflix.com/title/81592052     RecomeÃ§am as 13 lutas entre os deuses e a humanidade.    Acompanhe a fatÃ­dica sÃ©tima luta, que vai desempatar o placar de 3x3 entre os deuses e a humanidade. Nessas batalhas intensas por grandes convicÃ§Ãµes, nÃ£o vai faltar sangue e combate!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Record of Ragnarok: Temporada 3 | Trailer oficial 3 | Netflix  https://www.youtube.com/@NetflixBrasil    ApÃ³s o resultado chocante da sexta rodada, os deuses redobram os esforÃ§os. Ã‰ chegada a hora de mais uma batalha decisiva.</t>
  </si>
  <si>
    <t>74ES0xyOvG0</t>
  </si>
  <si>
    <t>TransformaÃ§Ã£o do Jacob Elordi em Monstro de Frankenstein</t>
  </si>
  <si>
    <t>2025-11-11T00:00:14Z</t>
  </si>
  <si>
    <t>Frankenstein|Jacob Elordi|Monstro|TransformaÃ§Ã£o|netflix Brasil|Netflix short|Guillermo Del Toro|Mia Goth|Jacob Elordi Makeup|bastidores|11 Horas de TransformaÃ§Ã£o|Criatura|Filme de Terror|Makeup de monstro</t>
  </si>
  <si>
    <t>11 horas de transformaÃ§Ã£o! ðŸ˜²ðŸ§Ÿ  SÃ³ tenho uma coisa a dizer: Jacob Elordi, mesmo transformado em criatura, consegue ficar bonitoâ€¦  Assista na Netflix: https://www.netflix.com/title/81507921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TransformaÃ§Ã£o do Jacob Elordi em Monstro de Frankenstein https://www.youtube.com/@NetflixBrasil  O vencedor do OscarÂ® Guillermo del Toro adapta a clÃ¡ssica histÃ³ria de Mary Shelley sobre um cientista brilhante e o monstro a quem sua ambiÃ§Ã£o deu vida.</t>
  </si>
  <si>
    <t>2soJHthmnwE</t>
  </si>
  <si>
    <t>Era sÃ³ um Theodore na minha vida e eu jÃ¡ seria feliz</t>
  </si>
  <si>
    <t>2025-11-10T23:00:04Z</t>
  </si>
  <si>
    <t>Alvin e os esquilos|Theodore|cenas fofas|Filmes para a famÃ­lia|Homens fofos|filme internacional|eleonor|cenas romÃ¢nticas|filme|cinema internacional|comedia|cenas nostÃ¡lgicas|animaÃ§Ã£o|Alvin|Simon|esquiletes|amizades|netflix brasil|netfliz short|netflix</t>
  </si>
  <si>
    <t>Theodore tem todo o meu amor, e ele nem sabe ðŸ¥° Essa cena fofa de Alvin e os Esquilos Ã© um lembrete para vocÃª: sÃ³ dÃª atenÃ§Ã£o para boys que te tratem igual o Theodore trata a Eleanor!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Era sÃ³ um Theodore na minha vida e eu jÃ¡ seria feliz https://www.youtube.com/@NetflixBrasil</t>
  </si>
  <si>
    <t>qKY1x1avyGk</t>
  </si>
  <si>
    <t>Por trÃ¡s da cena em Caramelo</t>
  </si>
  <si>
    <t>2025-11-10T21:00:56Z</t>
  </si>
  <si>
    <t>caramelo|netflix short|filme netflix|filme original|amendoim|rafa vitti|rafael vitti|trends fofas|filme de cachorro|entrevista com cachorro|puppy interview|filme nacional|cachorrada|elenco|filme brasileiro|filme emocionante|latidos|cachorro fofo|patinhas|Rafael Vitti|bastidores|melhores cenas</t>
  </si>
  <si>
    <t>Amo ver as cenas nos bastidores... Ainda mais quando tem doguinho envolvido.. ðŸ¶  Assista na Netflix: https://www.netflix.com/title/81702623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Por trÃ¡s da cena em Caramelo https://www.youtube.com/@NetflixBrasil  Ao receber um diagnÃ³stico grave, um chef em ascensÃ£o redescobre a graÃ§a da vida com a ajuda de um vira-lata caramelo neste drama emocionante e divertido.</t>
  </si>
  <si>
    <t>nSO17jn4bMc</t>
  </si>
  <si>
    <t>WWE 2K25: EdiÃ§Ã£o Netflix | FaÃ§a jÃ¡ o prÃ©-registro | Netflix</t>
  </si>
  <si>
    <t>2025-11-10T18:00:00Z</t>
  </si>
  <si>
    <t>AÃ§Ã£o|EdiÃ§Ã£o Netflix|Esportes|Jogo de SimulaÃ§Ã£o de Luta Livre|Jogo de SimulaÃ§Ã£o de Wrestling|Netflix|Netflix Games|PrÃ©-Registro|SimulaÃ§Ã£o|WWE|WWE 2K25|WWE 2K25 EdiÃ§Ã£o Netflix</t>
  </si>
  <si>
    <t>Mergulhe de cabeÃ§a neste jogo imersivo de simulaÃ§Ã£o de luta livre e entre no ringue com os Superstars e lendas da WWE! Vivencie combates cheios de aÃ§Ã£o, com uma jogabilidade dinÃ¢mica digna das transmissÃµes que vocÃª assiste na Netflix, entradas marcantes na arena e narraÃ§Ã£o realista dos comentaristas â€“ tudo isso na palma da mÃ£o.    FaÃ§a jÃ¡ o prÃ©-registro para jogar em breve em tablets e celulares: https://bit.ly/PlayWWE2K25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WWE 2K25: EdiÃ§Ã£o Netflix | FaÃ§a jÃ¡ o prÃ©-registro | Netflix  https://www.youtube.com/@NetflixBrasil    Amasse a competiÃ§Ã£o nesse jogo simulador de luta livre imersivo. Entre no ringue com lutadores peso-pesado de Superestrelas e Lendas da WWE.</t>
  </si>
  <si>
    <t>Hia-GtgDIFQ</t>
  </si>
  <si>
    <t>Homem X BebÃª | Trailer oficial | Netflix</t>
  </si>
  <si>
    <t>2025-11-10T12:00:04Z</t>
  </si>
  <si>
    <t>Ashley Jensen|Bean|BebÃª|Esqueceram de Mim|Homem X Abelha: A Batalha|Homem X BebÃª|Londres|Mr Bean|Natal|NinguÃ©m Segura Este BebÃª|Rowan|Rowan Atkinson|Trevor|menino Jesus|presÃ©pio</t>
  </si>
  <si>
    <t>Depois que seu trabalho como caseiro de uma mansÃ£o cheia de tecnologia terminou em desastre por causa de um inseto em 'Homem X Abelha: A Batalha', Trevor Bingley (Rowan Atkinson) decidiu trocar esse mundo estressante por uma vida mais tranquila como zelador de uma escola. AtÃ© que ele recebe uma proposta irresistÃ­vel para cuidar de uma cobertura luxuosa em Londres, bem durante o Natal. SÃ³ que, no Ãºltimo dia do semestre, ninguÃ©m aparece para buscar o Menino Jesus da peÃ§a de Natal da escola. Ou seja: Trevor se vÃª, mais uma vez, com uma companhia pequenina e muito inesperada. Agora, com uma cobertura para proteger e um bebÃª que nÃ£o sabe nem arrotar sozinho, serÃ¡ que Trevor vai conseguir ter o Natal calmo que esperava e evitar que o fim de ano vire um verdadeiro caos?    Assista na Netflix: https://www.netflix.com/title/81516058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Homem X BebÃª | Trailer oficial | Netflix  https://www.youtube.com/@NetflixBrasil</t>
  </si>
  <si>
    <t>FkgHKhXOcZI</t>
  </si>
  <si>
    <t>Beijo Explosivo | CLIPE OFICIAL | Netflix</t>
  </si>
  <si>
    <t>2025-11-10T02:00:00Z</t>
  </si>
  <si>
    <t>Uma paixÃ£o intensa em Jeju termina de forma abrupta, atÃ© que o destino reÃºne um herdeiro e uma jovem quando ela entra para a empresa dele disfarÃ§ada de mÃ£e de famÃ­lia.  Beijo Explosivo | 12 DE NOVEMBRO, SÃ“ NA NETFLIX  Assista na Netflix: https://www.netflix.com/title/82037588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Beijo Explosivo | CLIPE OFICIAL | Netflix https://www.youtube.com/@NetflixBrasil</t>
  </si>
  <si>
    <t>5Z5qU6ILWJY</t>
  </si>
  <si>
    <t>Era sÃ³ um momento em famÃ­lia</t>
  </si>
  <si>
    <t>2025-11-08T20:00:06Z</t>
  </si>
  <si>
    <t>familia mitchell|the mitchells vs themachines|a familia mitchell|netflix|netflix brasil|animacao|filme animaÃ§Ã£o|comedia|aventura|ficcao|tecnologia|robos|revolta das maquinas|katie Mitchell|Rick Mitchell|familia|diversÃ£o em familia|netflix short|fora do celular|fofocar em familia</t>
  </si>
  <si>
    <t>A FamÃ­lia Mitchell e a Revolta das MÃ¡quinas  Assista na Netflix: https://www.netflix.com/title/81399614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Era sÃ³ um momento em famÃ­lia https://www.youtube.com/@NetflixBrasil  Uma revolta de robÃ´s interrompe a viagem da famÃ­lia. Agora o destino da raÃ§a humana estÃ¡ nas mÃ£os dos Mitchells â€” a famÃ­lia mais estranha do mundo.</t>
  </si>
  <si>
    <t>6VxbIf9DrEw</t>
  </si>
  <si>
    <t>Vini Maga explicou o universo do Caramelo e os memes | SAC | Netflix Brasil</t>
  </si>
  <si>
    <t>2025-11-08T15:00:00Z</t>
  </si>
  <si>
    <t>Amendoim|Caramelo o Filme|K-drama|Netflix Brasil|Rafael Vitti|SAC Netflix|Shrek Bolado22|Vini Maga|Vini Maga imitaÃ§Ãµes|atendimento Netflix|cachorro caramelo|caramelo cachorro|comentÃ¡rios Netflix|comÃ©dia|cultura da internet|humor brasileiro|memes brasileiros|memes de marca</t>
  </si>
  <si>
    <t>Trouxe de volta o Shrek Bolado22, digo o Vini Maga, e como sempre nÃ£o veio pra brincar. Entre uma risada e outra, respondeu comentÃ¡rios, reagiu a memes e ainda soltou uma pergunta polÃªmica: MARCAS USANDO MEME Ã‰ HIT OU Ã‰ CRINGE? ðŸ‘€  Claro que o papo tambÃ©m passou pelo filme Caramelo porque o nosso especialista em cachorrada nÃ£o ia perder a chance de comentar. A verdade Ã© que o Vini nÃ£o foge de nenhum assunto: K-dramas, fofocas, cachorros e cultura da internet. Tudo em um sÃ³ vÃ­deo.  Comenta aqui embaixo e manda tambÃ©m um meme que vocÃª ama pra aparecer no prÃ³ximo SAC. Ps: ADORO RECEBER ÃUDIO DE VOCÃŠS  Assista na Netflix: https://www.netflix.com/title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Vini Maga explicou o universo do Caramelo e os memes | SAC | Netflix Brasil https://www.youtube.com/@NetflixBrasil</t>
  </si>
  <si>
    <t>WbndKFkIcMA</t>
  </si>
  <si>
    <t>SÃ³ o Urso mesmo pra aguentar a Masha.</t>
  </si>
  <si>
    <t>2025-11-08T12:00:58Z</t>
  </si>
  <si>
    <t>Masha e o Urso|Masha e o Urso Netflix|Netflix Brasil|desenho infantil|sÃ©rie infantil|Masha e o Urso Shorts|Masha e o Urso episÃ³dios|desenho animado|infantil Netflix|crianÃ§as Netflix|Masha e o Urso Brasil|Masha e o Urso 2024|Masha e o Urso portuguÃªs|Masha e o Urso oficial|desenho para crianÃ§as|Masha e o Urso dublado|Masha e o Urso aventuras|dicas Netflix Kids|Masha e o Urso fÃ£s|Netflix Kids Brasil</t>
  </si>
  <si>
    <t>Masha e o Urso em um teste de paciÃªncia na pescaria.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SÃ³ o Urso mesmo pra aguentar a Masha. https://www.youtube.com/@NetflixBrasil</t>
  </si>
  <si>
    <t>h_1Cx_Fo0Wk</t>
  </si>
  <si>
    <t>Ã´ nojeira, pode ir me tirando...</t>
  </si>
  <si>
    <t>2025-11-08T00:00:52Z</t>
  </si>
  <si>
    <t>Os Pestes|cenas nojentas|filme de animaÃ§Ã£o|Filme os Pestes|cenas nojenta|filme para famÃ­lia|animaÃ§Ã£o|cenas engraÃ§adas|gore|desenho|roald dahl|natalie portman|emilia clarke</t>
  </si>
  <si>
    <t>O vÃ­deo mais nojento de Os Pestes que vocÃª vai ver hoje. Reunimos as cenas mais gore para testar seu estÃ´mago.  Assista na Netflix: https://www.netflix.com/title/81612165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Ã´ nojeira, pode ir me tirando... https://www.youtube.com/@NetflixBrasil  Os vilÃµes mais malvados e nojentos tomam conta da cidade, levando duas crianÃ§as corajosas a se unirem a uma famÃ­lia de animais mÃ¡gicos para derrotÃ¡-los.</t>
  </si>
  <si>
    <t>pmVM1JIqM8c</t>
  </si>
  <si>
    <t>Personagens de anime que seriam influenciadores | NTX | Netflix Brasil</t>
  </si>
  <si>
    <t>2025-11-07T21:01:00Z</t>
  </si>
  <si>
    <t>NTX|anime|jogos da netflix|bloons|Paola Carosella|Rock Lee|professor|fÃ£ de anime|Enem|Carol Moreira|GTA|Naruto|DR Storny|Malu Borges|influenciadores|otaku|skincare|one piece|saitama|homens</t>
  </si>
  <si>
    <t>Sanji largou a tripulaÃ§Ã£o e foi trabalhar com a Paola Carosellaâ€¦ brincadeirinha, galera! Pedi para o nosso YouTuber CLT trazer uma anÃ¡lise diferente para esta semana: quais personagens de anime seriam influenciadores e em quais segmentos eles se encaixariam.   O Naruto, por exemplo, tem toda a vibe de influencer de desenvolvimento pessoal, afinal, a evoluÃ§Ã£o dele no anime Ã© gigante. Ele Ã© muito o nosso coach. Ficou faltando algum personagem? Quais vocÃªs acham que seriam Ã³timos influenciadores e em qual segmento cada um se encaixaria?</t>
  </si>
  <si>
    <t>0SFmc_Ht3uo</t>
  </si>
  <si>
    <t>A criatura que nunca pediu para nascer.</t>
  </si>
  <si>
    <t>2025-11-07T18:00:01Z</t>
  </si>
  <si>
    <t>Frankenstein|a Criatura|Monstro Frankenstein|Terror ClÃ¡ssico|Jacob Elordi|Netflix Brasil|Netflix short|Oscar Isaac|Guillermo del Toro|Viktor Frankenstein|Mia Goth</t>
  </si>
  <si>
    <t>Quando homens brincam de Deus, jÃ¡ sabem nÃ©? Eis o nascimento de uma nova CRIATURA âš¡ðŸ§Ÿ. Frankenstein jÃ¡ estÃ¡ disponÃ­vel.  Assista na Netflix: https://www.netflix.com/title/81507921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criatura que nunca pediu para nascer. https://www.youtube.com/@NetflixBrasil  O vencedor do OscarÂ® Guillermo del Toro adapta a clÃ¡ssica histÃ³ria de Mary Shelley sobre um cientista brilhante e o monstro a quem sua ambiÃ§Ã£o deu vida.</t>
  </si>
  <si>
    <t>Wfb76EpQNqs</t>
  </si>
  <si>
    <t>ðŸ”¥Tanjiro e NezukoðŸ”¥</t>
  </si>
  <si>
    <t>2025-11-07T15:01:05Z</t>
  </si>
  <si>
    <t>Demon Slayer|Nezuko|Tanjiro|irmÃ£os se protegendo|Netflix Brasil|Netflix Short|anime|fÃ£ de anime|otaku|aura|conexÃ£o de milhÃµes|netflix|combate</t>
  </si>
  <si>
    <t>Essa cena de Demon Slayer Ã© a prova de que quem tem irmÃ£o consegue fugir de cada uma...  Assista na Netflix: https://www.netflix.com/title/81743731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ðŸ”¥Tanjiro e NezukoðŸ”¥ https://www.youtube.com/@NetflixBrasil  Tanjiro e o EsquadrÃ£o de CaÃ§adores de DemÃ´nios comeÃ§am um treinamento especial com os poderosos Hashira, pois o confronto final estÃ¡ cada vez mais prÃ³ximo.</t>
  </si>
  <si>
    <t>PAYcYDtNti0</t>
  </si>
  <si>
    <t>Cenas musicais tÃ£o boas que se tornaram LENDÃRIAS | Netflix Brasil</t>
  </si>
  <si>
    <t>2025-11-07T15:00:00Z</t>
  </si>
  <si>
    <t>A Voz Suprema do Blues|Alvin e os Esquilos|Dan Da Dan|De Volta para o Futuro|Guerreiras do K-pop|Huntrix|Jingle Bell Rock|La Casa de Papel|Meninas Malvadas|Netflix Brasil|Rihanna|Sing|animaÃ§Ã£o musical|anime|cenas com mÃºsica|cenas musicais|filme de comÃ©dia musical|filmes musicais|mÃºsica|nostalgia|performance musical|trilhas sonoras da Netflix</t>
  </si>
  <si>
    <t>Aqui a gente sÃ³ trabalha com quem tem vocais impecÃ¡veis, nÃ©? ðŸŽ¤âœ¨    Separei um compilado com momentos Ã©picos de filmes e sÃ©ries, cheio de canetadas, performances marcantes e visuais de respeito. Ã‰ cena boa atrÃ¡s de cena boa e todas com trilhas que grudam na cabeÃ§a.    A cena de Meninas Malvadas cantando â€œJingle Bell Rockâ€ Ã© um clÃ¡ssico que sempre me faz levantar e tentar fazer a coreografia junto.    SequÃªncia das cenas musicais:    00:13 â€“ Hayasii â€œHunting Soulâ€ (Dan Da Dan, Temp. 2, Ep. 6)    03:44 â€“ Marty McFly Feat. Marvin Berry &amp; The Starlighters â€œJohnny B. Goodeâ€ (De Volta para o Futuro)    06:10 â€“ Huntrix â€œNÃ£o tem perdÃ£oâ€ (Guerreiras do K-pop)    09:28 â€“ Ma Rainey â€œMa Raineyâ€™s Black Bottomâ€ (A Voz Suprema do Blues)    11:43 â€“ Assaltantes â€œBella Ciaoâ€ (La Casa de Papel, Temp. 1, Ep. 11)    14:07 â€“ Os Esquilos â€œOnly Youâ€ e â€œFunkytownâ€ (Alvin e os Esquilos)    15:15 â€“ Cady Heron, Regina George, Gretchen Wieners e Karen Smith â€œJingle Bell Rockâ€ (Meninas Malvadas)    17:30 â€“ Rihanna Feat. Craig Robinson â€œTake Yo Panties Offâ€ (Ã‰ o Fim)    18:22 â€“ Johnny â€œIâ€™m Still Standingâ€ (Sing â€“ Quem Canta Seus Males Espanta)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Cenas musicais tÃ£o boas que se tornaram LENDÃRIAS | Netflix Brasil  https://www.youtube.com/@NetflixBrasil</t>
  </si>
  <si>
    <t>kv8S2WQOHN0</t>
  </si>
  <si>
    <t>Stranger Things 5 | Primeiros cinco minutos | Netflix</t>
  </si>
  <si>
    <t>2025-11-07T03:21:30Z</t>
  </si>
  <si>
    <t>Caleb McLaughlin|Charlie Heaton|David Harbour|Delegado Hopper|Dustin|Finn Wolfhard|Gaten Matarazzo|Jamie Campbell Bower|Jim Hopper|Joe Keery|Jonathan Byers|Joyce Byers|Lucas|Max|Maya Hawke|Mike Wheeler|Millie Bobby Brown|Nancy Wheeler|Natalia Dyer|Noah Schnapp|Onze|Primeiros 5 minutos|Primeiros cinco minutos|Robin Buckley|Sadie Sink|Steve Harrington|Stranger Things|Vecna|Will Byers|Winona Ryder</t>
  </si>
  <si>
    <t>12 de novembro de 1983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Primeiros cinco minutos | Netflix https://www.youtube.com/@NetflixBrasil  Hawkins estÃ¡ em quarentena, Onze estÃ¡ escondida e o perigo estÃ¡ em todo lugar. Ã‰ hora de o grupo se unir pelo mesmo objetivo: encontrar e matar Vecna.</t>
  </si>
  <si>
    <t>OSsaEp0FOrs</t>
  </si>
  <si>
    <t>SÃ³ os melhores momentos nesses 60 segundos, hein!</t>
  </si>
  <si>
    <t>2025-11-06T21:00:34Z</t>
  </si>
  <si>
    <t>Icarly|alvin e os esquilos|de volta pro futuro|a minha mÃ£e Ã© uma peÃ§a|space jam|ninja de beverly hills|anaconda|eu sei o que vocÃªs fizeram no verÃ£o passado|meninas malvadas|netflix|netflix brasil|netflix shorts|filmes|anos 2000|nostalgia</t>
  </si>
  <si>
    <t>Conseguiram reconhecer os 60? ðŸ‘€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SÃ³ os melhores momentos nesses 60 segundos, hein! https://www.youtube.com/@NetflixBrasil</t>
  </si>
  <si>
    <t>nT1qV-k1jLE</t>
  </si>
  <si>
    <t>ONE SHOT com Ed Sheeran: Uma ExperiÃªncia Musical | Trailer oficial | Netflix</t>
  </si>
  <si>
    <t>2025-11-06T17:00:00Z</t>
  </si>
  <si>
    <t>Ed Sheeran|Netflix 2025|adolescÃªncia|burna boy|camilla cabello|cinematografia|diversÃ£o|documentÃ¡rios|emmy|festival|grammy|justin bieber|liverpool|mÃºsica|mÃºsico|nova york|plano-sequÃªncia|show|suspense|sÃ©rie Netflix|the shape of you|tocar|trailer|trailer netflix|trailers|Ã¡lbum</t>
  </si>
  <si>
    <t>Uma hora em Nova York. Sem cortes. Sem regravaÃ§Ãµes. Ed Sheeran, o astro mundial e vencedor de diversos prÃªmios Grammy, convida vocÃª para uma microturnÃª em Nova York, na qual ele apresenta seus maiores sucessos pela cidade. Tudo acontecerÃ¡ sem cortes, ao longo de uma hora.  Assista a 'ONE SHOT com Ed Sheeran: Uma ExperiÃªncia Musical', sÃ³ na Netflix: https://www.netflix.com/oneshotwithedsheeran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ONE SHOT com Ed Sheeran: Uma ExperiÃªncia Musical | Trailer oficial | Netflix https://www.youtube.com/@NetflixBrasil  Um cantor. Uma cidade. Uma experiÃªncia Ãºnica. Ed Sheeran faz Nova York tremer com seus maiores sucessos nesta experiÃªncia musical inovadora em tempo real.</t>
  </si>
  <si>
    <t>3VpnvEKZono</t>
  </si>
  <si>
    <t>Stranger Things: HistÃ³rias de 85 | AnÃºncio oficial | Netflix</t>
  </si>
  <si>
    <t>2025-11-06T16:00:01Z</t>
  </si>
  <si>
    <t>AnimaÃ§Ã£o Netflix|Demogorgon|Dustin|Eric Robles|Hawkins|IrmÃ£os Duffer|Lucas|Matt Duffer|Max|Mike Wheeler|Mundo Invertido|Netflix Animation|Onze|Ross Duffer|Stranger Things|Stranger Things HistÃ³rias de 85|Will Byers</t>
  </si>
  <si>
    <t>Algo sobreviveu em 85â€¦    Assista na Netflix: https://www.netflix.com/title/81398722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HistÃ³rias de 85 | AnÃºncio oficial | Netflix  https://www.youtube.com/@NetflixBrasil</t>
  </si>
  <si>
    <t>xjmMFCDL_tQ</t>
  </si>
  <si>
    <t>O jeitinho carioca de ser</t>
  </si>
  <si>
    <t>2025-11-06T00:01:10Z</t>
  </si>
  <si>
    <t>os donos do jogo|Mel Maia|Giullia Buscaccio netflix|netflix brasil|sÃ©rie brasileira|drama|comÃ©dia|bastidores netflix|making of|entrevista|atriz brasileira|novela brasileira|sÃ©rie netflix brasil|netflix short|bastidores|humor carioca|sotaque carioca|aprenda a falar carioquÃªs|irmÃ£s guerra</t>
  </si>
  <si>
    <t>Essa cena de Os Donos do Jogo mostra que nem Suzy (Giullia Buscaccio) e muito menos Mirna (Mel Maia) estÃ£o pra brincadeira, viu?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jeitinho carioca de ser https://www.youtube.com/@NetflixBrasil  Um novato ambiciona liderar o submundo do jogo do bicho no Rio de Janeiro e acaba se envolvendo em uma perigosa rede de traiÃ§Ãµes, luxÃºria e sangue.</t>
  </si>
  <si>
    <t>VciMHUHU-7k</t>
  </si>
  <si>
    <t>O PreÃ§o da ConfissÃ£o | Teaser oficial | Netflix</t>
  </si>
  <si>
    <t>2025-11-06T00:00:00Z</t>
  </si>
  <si>
    <t>Um suspense que retrata duas mulheres: Yun-su, acusada de matar o marido, e Mo Eun, misteriosa e com fama de bruxa. Descubra os segredos entre as duas.  'O PreÃ§o da ConfissÃ£o' estreia em 5 de dezembro, sÃ³ na Netflix.  #Netflix #OPreÃ§oDaConfissÃ£o #ìžë°±ì˜ëŒ€ê°€  Assista na Netflix: https://www.netflix.com/kr/title/81757813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PreÃ§o da ConfissÃ£o | Teaser oficial | Netflix https://www.youtube.com/@NetflixBrasil  Acusada de assassinar o marido, uma mulher recebe uma proposta inesperada de uma estranha. Mas, para provar sua inocÃªncia, ela vai precisar matar alguÃ©m.</t>
  </si>
  <si>
    <t>Y5kI9irozKw</t>
  </si>
  <si>
    <t>SÃ£o sÃ³ 2 episÃ³diosâ€¦ eu prometo ðŸ˜©</t>
  </si>
  <si>
    <t>2025-11-05T23:00:43Z</t>
  </si>
  <si>
    <t>happy feet|filmes animados|animaÃ§Ã£o musical|pinguins danÃ§arinos|humor|comÃ©dia|nostalgia|infÃ¢ncia|netflix|netflix brasil|filmes para famÃ­lia|cena engraÃ§ada|dublado|musicais|maratona|sÃ³ mais um episÃ³dio|vÃ­cio em sÃ©rie|netflix short|filmes fofos|noite sem fim|autoplay|filmes para todos</t>
  </si>
  <si>
    <t>Quem nunca?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SÃ£o sÃ³ 2 episÃ³diosâ€¦ eu prometo ðŸ˜© https://www.youtube.com/@NetflixBrasil</t>
  </si>
  <si>
    <t>468xAvkUPec</t>
  </si>
  <si>
    <t>AtenÃ§Ã£o, ChapÃ©us de Palha: jÃ¡ temos o nosso Ace!</t>
  </si>
  <si>
    <t>2025-11-05T13:31:18Z</t>
  </si>
  <si>
    <t>One Piece|Xolo MaridueÃ±a|Punho de Fogo|Portgast D. Ace|Rei dos Piratas|novo personagem|anime|otaku|terceira temporada|manga|nova temporada|netflix|anime na netflix|live action|sÃ©rie</t>
  </si>
  <si>
    <t>Foi aqui que pediram mais anÃºncios de One Piece? Pois ninguÃ©m menos que Xolo MaridueÃ±a estÃ¡ entrando no elenco para viver Portgas D. Ace na 3Âª temporada da sÃ©rie! Lembrando que a 2Âª temporada de ONE PIECE: A SÃ©rie estreia em 10 de marÃ§o de 2026!</t>
  </si>
  <si>
    <t>YPW9c8PTPbE</t>
  </si>
  <si>
    <t>Kaguya: A Princesa Espacial | Trailer especial | Netflix</t>
  </si>
  <si>
    <t>2025-11-05T12:00:00Z</t>
  </si>
  <si>
    <t>40mP|Aqu3ra|Estrada do Pinguim|HoneyWorks|Melt|Netflix|Olhos de Gato|Shingo Yamashita|Studio Chromato|Studio Colorido|kz|livetune|produtores Vocaloid|ryo|supercell|yuigot</t>
  </si>
  <si>
    <t>Os renomados produtores da Vocaloid apresentam a trilha sonora da nova animaÃ§Ã£o musical inspirada na histÃ³ria mais antiga do JapÃ£o, 'Princesa Kaguya'.  A animaÃ§Ã£o foi criada por Shingo Yamashita, conhecido por dirigir as sequÃªncias de abertura de sÃ©ries de anime de sucesso, como a temporada 1 de 'Jujutsu Kaisen', alÃ©m de 'Chainsaw Man' e 'Urusei Yatsura'. Com um estilo visual complexo, que combina com as narrativas, e um trabalho de cÃ¢mera dinÃ¢mico e impactante, suas sequÃªncias deixaram uma marca no mundo dos animes.  'Kaguya: A Princesa Espacial', o primeiro longa-metragem de Yamashita, conta a histÃ³ria de duas garotas que se aproximam atravÃ©s da mÃºsica. No mundo virtual dos sonhos de Tsukuyomi, o destino delas se revela em meio a um esplendor visual deslumbrante. A mÃºsica-tema e outras canÃ§Ãµes que dÃ£o vida Ã  histÃ³ria foram criadas por vÃ¡rios produtores da Vocaloid, como ryo (supercell), que agitou o mundo da mÃºsica com o sucesso 'Melt', interpretado pela cantora virtual Hatsune Miku, tambÃ©m da Vocaloid, alÃ©m de kz (livetune), 40mP, HoneyWorks, Aqu3ra e yuigot.  O filme Ã© o primeiro tÃ­tulo do Studio Chromato, de Yamashita, que estÃ¡ produzindo a animaÃ§Ã£o junto com o Studio Colorido, famoso pelos personagens encantadores e as imagens espetaculares de filmes como 'Estrada do Pinguim' e 'Olhos de Gato'.  Vai ser uma experiÃªncia musical Ã©pica, com grandes vozes criativas.  Assista na Netflix: https://www.netflix.com/title/81756595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Kaguya: A Princesa Espacial | Trailer especial | Netflix https://www.youtube.com/@NetflixBrasil</t>
  </si>
  <si>
    <t>IojN_3FHXBQ</t>
  </si>
  <si>
    <t>Beijo Explosivo | TRAILER OFICIAL | Netflix</t>
  </si>
  <si>
    <t>2025-11-05T02:00:00Z</t>
  </si>
  <si>
    <t>Uma paixÃ£o intensa em Jeju termina de forma abrupta, atÃ© que o destino reÃºne um herdeiro e uma jovem quando ela entra para a empresa dele disfarÃ§ada de mÃ£e de famÃ­lia.  Beijo Explosivo | 12 DE NOVEMBRO, SÃ“ NA NETFLIX  Assista na Netflix: https://www.netflix.com/title/82037588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Beijo Explosivo | TRAILER OFICIAL | Netflix https://www.youtube.com/@NetflixBrasil</t>
  </si>
  <si>
    <t>6dvQ6ynjVEI</t>
  </si>
  <si>
    <t>Essa espada trabalhou âš”ï¸</t>
  </si>
  <si>
    <t>2025-11-04T23:00:00Z</t>
  </si>
  <si>
    <t>Blue Eye Samurai|JapÃ£o|Mizu|Mulheres fortes|Netfliz Brasil|Samurai|animaÃ§Ã£o japonesa|anime adulto|batalha|desenho de animaÃ§Ã£o para adulto|drama|japÃ£o feudal|netflix|netflix short|serie de aÃ§Ã£o|vinganÃ§a</t>
  </si>
  <si>
    <t>CINEMA ABSOLUTO !! Essa cena de Samurai de Olhos Azuis Ã© uma das mais F**DAS de todas.    Assista na Netflix: https://www.netflix.com/title/81231576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Essa espada trabalhou âš”ï¸  https://www.youtube.com/@NetflixBrasil    Movida pelo sonho de vinganÃ§a contra as pessoas que a transformaram em excluÃ­da no JapÃ£o do perÃ­odo Edo, uma jovem guerreira decide trilhar um caminho sangrento.</t>
  </si>
  <si>
    <t>RBrkrKGRZiw</t>
  </si>
  <si>
    <t>A batalha mais sangrenta de Samurai de Olhos Azuis | Netflix Brasil</t>
  </si>
  <si>
    <t>Amber Noizumi|Blue Eye Samurai|Brenda Song|Cary-Hiroyuki Tagawa|Darren Barnet|George Takei|JapÃ£o feudal|Kenneth Branagh|Masi Oka|Maya Erskine|Michael Green|Mizu|Netflix|Netflix Brasil|Randall Park|animaÃ§Ã£o japonesa|anime adulto|batalha|drama|luta Ã©pica|mulheres fortes|samurai|samurai azul|sÃ©rie de aÃ§Ã£o|sÃ©rie dos EUA|vinganÃ§a</t>
  </si>
  <si>
    <t>Mizu Ã© movida por um Ãºnico sentimento: vinganÃ§a. E nessa cena de Blue Eye Samurai, ela mostra que sua lÃ¢mina nÃ£o hesita, nÃ£o erra e nÃ£o perdoa.  Em meio ao JapÃ£o feudal, uma mulher mestiÃ§a luta para conquistar o que lhe foi tirado: respeito, liberdade e justiÃ§a. Essa sequÃªncia Ã© uma das mais intensas da sÃ©rie, unindo brutalidade, beleza e emoÃ§Ã£o em um dos momentos mais memorÃ¡veis da animaÃ§Ã£o moderna.  Assista Blue Eye Samurai na Netflix: https://www.netflix.com/search?q=Blue%20Eye%20Samura&amp;jbv=81144203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batalha mais sangrenta de Samurai de Olhos Azuis | Netflix Brasil https://www.youtube.com/@NetflixBrasil  Movida pelo sonho de vinganÃ§a contra as pessoas que a transformaram em excluÃ­da no JapÃ£o do perÃ­odo Edo, uma jovem guerreira decide trilhar um caminho sangrento.</t>
  </si>
  <si>
    <t>7rH182_p6M8</t>
  </si>
  <si>
    <t>Os sonhos proibidos de toda crianÃ§a</t>
  </si>
  <si>
    <t>2025-11-04T21:00:13Z</t>
  </si>
  <si>
    <t>jimmy neutron|desenho animado|nostalgia anos 2000|animaÃ§Ã£o clÃ¡ssica|nickelodeon|filmes infantis|sÃ©rie animada|humor infantil|comÃ©dia|netflix|netflix brasil|desenhos que marcaram Ã©poca|nostalgia|infÃ¢ncia|cartoons|anos 90|jimmy neutron sem pais|caos total|liberdade infantil|memes netflix|netflix short</t>
  </si>
  <si>
    <t>Imagina um mundo onde os pais somem e as crianÃ§as fazem o que querem.  Pois Ã©, o Jimmy Neutron e sua turma viveram esse sonho, ou melhor, esse completo caos!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sonhos proibidos de toda crianÃ§a https://www.youtube.com/@NetflixBrasil</t>
  </si>
  <si>
    <t>aeaq5OxjRzg</t>
  </si>
  <si>
    <t>Os Sete RelÃ³gios de Agatha Christie | Teaser oficial | Netflix</t>
  </si>
  <si>
    <t>2025-11-04T16:00:04Z</t>
  </si>
  <si>
    <t>Agatha Christie|Helena Bonham-Carter|Martin Freeman|Mia McKenna-Bruce|Miss Marple|MistÃ©rio|O MistÃ©rio dos Sete RelÃ³gios|Os Sete RelÃ³gios|Poirot|crime|detetive|drama|drama netflix|mistÃ©rio britÃ¢nico|suspense|sÃ©rie de Ã©poca|sÃ©rie netflix|teaser netflix|trailer netflix</t>
  </si>
  <si>
    <t>Nesta adaptaÃ§Ã£o fascinante da obra de Agatha Christie, uma brincadeira inocente em uma mansÃ£o de campo acaba em assassinato. Agora, Lady Eileen 'Bundle' Brent precisa desvendar uma perigosa teia de segredos.     NÃ£o perca 'Os Sete RelÃ³gios de Agatha Christie', sÃ³ na Netflix: https://www.netflix.com/title/81314952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Sete RelÃ³gios de Agatha Christie | Teaser oficial | Netflix  https://www.youtube.com/@NetflixBrasil</t>
  </si>
  <si>
    <t>9oaSeB2j-3w</t>
  </si>
  <si>
    <t>A Sadie Sink tem um recado pra vocÃªs</t>
  </si>
  <si>
    <t>2025-11-04T15:30:06Z</t>
  </si>
  <si>
    <t>ENEM|Enem2025|strangerthings|sadiesink|prova|universidade|vidaadulta|st5|Netflix|NetflixBrasil|Stranger things 5|Max|Sadie Sink|conselho de amigo|Netflix Short|provas do enem</t>
  </si>
  <si>
    <t>Amigos nÃ£o mentem, e a Sadie Sink, a nossa Max, estÃ¡ aqui pra desejar boa sorte no #ENEM pra vocÃªs! ðŸ¤ž E depois das provas vem a recompensa: o volume 1 da 5Âª temporada de Stranger Things chega no dia 26 de novembro.</t>
  </si>
  <si>
    <t>VFp2yMdZ9Zg</t>
  </si>
  <si>
    <t>Me sentir infinito era TUDO que eu mais queria em 2012</t>
  </si>
  <si>
    <t>2025-11-04T15:01:04Z</t>
  </si>
  <si>
    <t>As vantagens de ser invisÃ­vel|invisÃ­vel|hermione|percy jackson|amizade|saÃºde mental|netflix brasil|netflix|logan lerman|emma watson|ezra miller|filme emocionante|adolescÃªncia|drama teen|reflexÃ£o sobre a vida|netflix short|amigos passeando</t>
  </si>
  <si>
    <t>Essa cena do filme As vantagens de ser invisÃ­vel Ã© incrivelmente emocionante e a sensaÃ§Ã£o de ser infinito era exatamente o que eu queria sentir AGORA. Bateu uma leve nostalgia e vontade de rever isso.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Me sentir infinito era TUDO que eu mais queria em 2012 https://www.youtube.com/@NetflixBrasil</t>
  </si>
  <si>
    <t>v_GU_AMeUV8</t>
  </si>
  <si>
    <t>Liana ou Leila? Juliana Paes responde!</t>
  </si>
  <si>
    <t>2025-11-03T23:01:17Z</t>
  </si>
  <si>
    <t>os donos do jogo|juliana paes|leila guerra|liana guerra|netflix|netflix brasil|sÃ©rie brasileira|drama|comÃ©dia|bastidores netflix|making of|entrevista|atriz brasileira|personagens da juliana paes|novela brasileira|sÃ©rie netflix brasil|netflix short|bastidores|humor carioca|sotaque carioca|poder feminino</t>
  </si>
  <si>
    <t>Juliana Paes abre o jogo sobre duas de suas personagens: Liana, de PedaÃ§o de Mim, e Leila, de Os Donos do Jogo. Ela conta o que as diferencia e como foi interpretar mulheres tÃ£o intensas.  Os Donos do Jogo jÃ¡ estÃ¡ disponÃ­vel na Netflix.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Liana ou Leila? Juliana Paes responde! https://www.youtube.com/@NetflixBrasil</t>
  </si>
  <si>
    <t>f4ySKDeLwyY</t>
  </si>
  <si>
    <t>ONE PIECE: A SÃ©rie - Temporada 2 | Rumo Ã  Grand Line | Netflix</t>
  </si>
  <si>
    <t>2025-11-03T18:00:00Z</t>
  </si>
  <si>
    <t>AdaptaÃ§Ã£o|Anime|Aventura Ã‰pica|AÃ§Ã£o|Bastidores|ChapÃ©us de Palha|Chopper|Going Merry|IÃ±aki Godoy|Laboon|Live Action|Luffy|Mackenyu|MangÃ¡|Miss All Sunday|Miss Wednesday|Nami|Navio|ONE PIECE: A SÃ©rie|ONE PIECE: A SÃ©rie Temporada 2|Oda|Piratas|Rumo Ã  Grand Line|Smoker|Temporada 2|VFX|Vivi|Zoro</t>
  </si>
  <si>
    <t>Embarque nessa aventura! Mergulhe nos bastidores da Temporada 2 de 'ONE PIECE: A SÃ©rie' e descubra como os ChapÃ©us de Palha estÃ£o se preparando para encarar a Grand Line. Estreia em 10 de marÃ§o de 2026, sÃ³ na Netflix.  Assista na Netflix: https://www.netflix.com/title/81218765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ONE PIECE: A SÃ©rie - Temporada 2 | Rumo Ã  Grand Line | Netflix https://www.youtube.com/@NetflixBrasil</t>
  </si>
  <si>
    <t>v6l0lIM01K8</t>
  </si>
  <si>
    <t>Um Estranho Jingle do ENEM, com Manu Gavassi | Stranger Things | Netflix Brasil</t>
  </si>
  <si>
    <t>2025-11-03T16:45:02Z</t>
  </si>
  <si>
    <t>serie netflix|filmes netflix|streaming|seriados|maratona netflix|strangerthings5|netflix original|geeklife|mundonerd|vida de estudante|estudante|Netflix Brasil|Netflix|ENEM|Enem2025|strangerthings|manugavassi|st5|jingle|prova|mec|inep|vestibular|faculdade|universidade|correria com os estudos|fÃ£ de stranger things|eleven|mike|will|lucas|max|dustin|mundo geek|Manu Gavassi|Millie Bobby Brown|Finn Wolfhard|Noah Schnapp|Caleb Mclaughlin|Gaten Matarazzo|SadieSink</t>
  </si>
  <si>
    <t>SE LIGA NO ENEM! ðŸš¨ VocÃª nÃ£o tÃ¡ esperando sinais de luzes na parede, nÃ©? Eu, a Manu Gavassi, o MinistÃ©rio da EducaÃ§Ã£o e o Inep viemos lembrar que Ã© hora de mostrar tudo o que vocÃª sabe e atravessar esse portal nos dias 9 e 16 de novembro. E como amigos nÃ£o mentem... O volume 1 da 5Âª temporada de Stranger Things estreia no dia 26 de novembro.</t>
  </si>
  <si>
    <t>uP1n1V8waTs</t>
  </si>
  <si>
    <t>Sesame Street: De Volta Ã  Vila SÃ©samo estÃ¡ chegando Ã  Netflix | TRAILER oficial | Netflix</t>
  </si>
  <si>
    <t>2025-11-03T14:30:00Z</t>
  </si>
  <si>
    <t>Abby Cadabby|Come-come|Elmo|Garibaldo|Netflix Kids|Sesame Street|Sesame Street: De Volta Ã  Vila SÃ©samo trailer|Vila SÃ©samo|Vila SÃ©samo Come-come|Vila SÃ©samo Elmo|Vila SÃ©samo Netflix|Vila SÃ©samo Netflix Jr|Vila SÃ©samo Novo na Netflix|Vila SÃ©samo episÃ³dios completos|Vila SÃ©samo mÃºsicas|Vila SÃ©samo temporada 56|aprendizagem infantil|diversÃ£o para a famÃ­lia|educaÃ§Ã£o infantil|sÃ©ries educativas|sÃ©ries infantis</t>
  </si>
  <si>
    <t>Esta nova versÃ£o da sÃ©rie 'Vila SÃ©samo' traz os personagens que todo mundo adora e muita diversÃ£o! 'Sesame Street: De Volta Ã  Vila SÃ©samo' estreia na Netflix em 10 de novembro!  Assista na Netflix: https://www.netflix.com/title/83075544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Sesame Street: De Volta Ã  Vila SÃ©samo estÃ¡ chegando Ã  Netflix | TRAILER oficial | Netflix https://www.youtube.com/@NetflixBrasil</t>
  </si>
  <si>
    <t>o3SDUHMAeXY</t>
  </si>
  <si>
    <t>Os maiores hits do bardo | The Witcher 4Âº temporada | Netflix Brasil</t>
  </si>
  <si>
    <t>2025-11-02T16:00:00Z</t>
  </si>
  <si>
    <t>Ciri|Geralt de RÃ­via|Henry Cavill|Jaskier|Liam Hemsworth|Netflix Brasil|Netflix sÃ©ries|The Witcher|The Witcher Brasil|The Witcher temporada 4|Witcher 4|Yennefer|bruxo|hits do bardo|magia|monstros|mÃºsica do bardo|o bardo|sÃ©rie de fantasia|sÃ©rie medieval|sÃ©rie Ã©pica|toss a coin to your witcher|trilha sonora</t>
  </si>
  <si>
    <t>O bardo estÃ¡ de volta e, como sempre, roubando a cena. Prepare-se para reviver os maiores sucessos de The Witcher, com as mÃºsicas que fizeram o Continente cantar e transformaram aventuras em baladas Ã©picas. Entre um monstro e outro, as letras afiadas e os refrÃµes marcantes continuam ecoando nas tavernas e nos coraÃ§Ãµes dos fÃ£s. SÃ£o versos que celebram coragem, magia e um pouquinho de drama, claro.  DÃ¡ o play, aumenta o volume e entra no clima, porque esses hits sÃ£o dignos de um bruxo lendÃ¡rio. Qual Ã© a sua mÃºsica favorita do bardo?  Assista The Witcher 4Âº temporada - https://www.netflix.com/browse?jbv=80189685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maiores hits do bardo | The Witcher 4Âº temporada | Netflix Brasil https://www.youtube.com/@NetflixBrasil  Separados e com destinos incertos, Geralt, Yennefer e Ciri atravessam o Continente devastado pela guerra e encaram incontÃ¡veis inimigos para tentar se reencontrar.</t>
  </si>
  <si>
    <t>aWnweq8h5Tw</t>
  </si>
  <si>
    <t>7 filmes de terror para maratonar no Halloween | Netflix Brasil</t>
  </si>
  <si>
    <t>2025-11-01T21:00:00Z</t>
  </si>
  <si>
    <t>A MaldiÃ§Ã£o da Chorona|AbraÃ§o de MÃ£e|Corra|DrÃ¡cula A Ãšltima Viagem do Demeter|Halloween|Netflix Brasil|Netflix Filme|Sorria 2|a freira|assombraÃ§Ã£o|demÃ´nio|drÃ¡cula|espÃ­ritos do mal|filme brasileiro|filme de terror|filme de terror sobrenatural|filmes para maratonar no halloween|freira amaldiÃ§oada|halloween|sorria 2|terror brasileiro|terror psicolÃ³gico|thriller</t>
  </si>
  <si>
    <t>Se tem uma coisa que eu amo entregar Ã© uma boa maratona de Halloween. Separei uma sequÃªncia de filmes pra provar que nem todo terror Ã© igual: tem susto, suspense, monstro e atÃ© drama psicolÃ³gico pra quem gosta de passar medo com estilo. SÃ³ filme suave para assistir no escuro (ou com as luzes bem acesas).    Qual Ã© o tipo de terror que mais te prende? O sobrenatural, o psicolÃ³gico ou o que tem monstro? Comenta aqui embaixo e me conta o que nÃ£o pode faltar na sua maratona de Halloween.    SequÃªncia dos filmes de terror â±ï¸:    01:19 - Halloween - Terror de Suspense  01:45 - Corra - Terror com MistÃ©rio  04:54 - A MaldiÃ§Ã£o da Chorona - Terror Sobrenatural  07:17 - DrÃ¡cula: A Ãšltima Viagem do Demeter - Terror com Monstro  07:41- Sorria 2 - Thriller  09:00 - AbraÃ§o de MÃ£e - Terror Brasileiro  10:41 - A Freira - Terror Assustador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7 filmes de terror para maratonar no Halloween | Netflix Brasil  https://www.youtube.com/@NetflixBrasil</t>
  </si>
  <si>
    <t>4nTm5CfXjoA</t>
  </si>
  <si>
    <t>Ciri sendo a MAIOR de TODAS</t>
  </si>
  <si>
    <t>2025-11-01T17:00:07Z</t>
  </si>
  <si>
    <t>The Witcher|Ciri|Yennerfer|bruxas|bruxo|TheWitcher|TheWitcher4|TheWitcherNetflix|4 temporada|The Witcher Season4|Netflix Series|Nova Temporada|Henry Cavill|Liam Hemsworth|sÃ©rie de fantasia|serie de bruxa|magia|netflix brasil|netlfx shorts|feiticeiras</t>
  </si>
  <si>
    <t>Ã‰ aquilo, nÃ©? Ã€s vezes, uma princesa precisa agir que nem uma FOD**NA para conseguir respeito, e a Ciri conseguiu servir muito nessa cena de The Witcher. VocÃªs estÃ£o curtindo acompanhar a evoluÃ§Ã£o dela?  Assista na Netflix: https://www.netflix.com/title/81628138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Ciri sendo a MAIOR de TODAS https://www.youtube.com/@NetflixBrasil  Separados e com destinos incertos, Geralt, Yennefer e Ciri atravessam o Continente devastado pela guerra e encaram incontÃ¡veis inimigos para tentar se reencontrar.</t>
  </si>
  <si>
    <t>_j9oA_d9GTI</t>
  </si>
  <si>
    <t>Mel Maia e Giullia Buscaccio vendendo um sÃ©rie fresquinha em Copacabana!</t>
  </si>
  <si>
    <t>2025-11-01T16:00:57Z</t>
  </si>
  <si>
    <t>Os donos do jogo|rio de janeiro|jogo do bicho|Mel Maia|XamÃ£|escola samba|Profeta|Bufalo|Suzana Guerra|Familia Guerra|Familia Fernandez|Galelo|Chico Diaz|Andre Lamoglia|Juliana Paes|briga de famÃ­lia|jogo de poder|lavagem de dinheiro|roubo|traiÃ§Ã£o|netflix|netflix brasil|netflix short|estreia|sÃ©rie nacional|disputa|caindo no papo do profeta|playboy|giria|praia</t>
  </si>
  <si>
    <t>VocÃª teria um minuto pra ouvir a palavra de Os Donos do Jogo nas areias do Rio de Janeiro? A Mel Maia e a Giullia Buscaccio estÃ£o vendendo bem esse peixe!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Mel Maia e Giullia Buscaccio vendendo um sÃ©rie fresquinha em Copacabana! https://www.youtube.com/@NetflixBrasil  Um novato ambiciona liderar o submundo do jogo do bicho no Rio de Janeiro e acaba se envolvendo em uma perigosa rede de traiÃ§Ãµes, luxÃºria e sangue.</t>
  </si>
  <si>
    <t>4Y2Z8gI8ixE</t>
  </si>
  <si>
    <t>O VERÃƒO EM QUE HIKARU MORREU chegou dublado!!!</t>
  </si>
  <si>
    <t>2025-11-01T00:00:06Z</t>
  </si>
  <si>
    <t>overaoquehikarumorreu|thesummerhikarudied|anime|netflix|netflixbrasil|terror|misterio|suspense|fÃ£ de anime|anime sobrenatural|anime triste|hikaru|yoshiki|amizade sombria|halloween|anime netflix|netflix short|possuÃ­do|verÃ£o caÃ³tico|drama psicolÃ³gico|emoÃ§Ã£o|medo</t>
  </si>
  <si>
    <t>Todos os episÃ³dios dublados da primeira temporada de O VerÃ£o em que Hikaru Morreu jÃ¡ estÃ£o disponÃ­veis!   Assista na Netflix: https://www.netflix.com/title/81948057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VERÃƒO EM QUE HIKARU MORREU chegou dublado!!! https://www.youtube.com/@NetflixBrasil  Sentindo que Hikaru nÃ£o Ã© o mesmo desde a semana que passou desaparecido hÃ¡ seis meses, o seu melhor amigo Yoshiki confronta-o e desvenda a verdade chocante.</t>
  </si>
  <si>
    <t>Bh4LZubDJ5w</t>
  </si>
  <si>
    <t>O elenco de Os Donos do Jogo reagindo Ã  cena do casamento</t>
  </si>
  <si>
    <t>2025-10-31T23:10:00Z</t>
  </si>
  <si>
    <t>Os donos do jogo|rio de janeiro|jogo do bicho|Mel Maia|XamÃ£|escola samba|Profeta|Bufalo|Suzana Guerra|Familia Guerra|Familia Fernandez|Galelo|Chico Diaz|Andre Lamoglia|Juliana Paes|briga de famÃ­lia|jogo de poder|lavagem de dinheiro|roubo|traiÃ§Ã£o|netflix|netflix brasil|sÃ©rie nacional|disputa|bastidores|fluminense</t>
  </si>
  <si>
    <t>Sim, o casamento de Suzana e BÃºfalo foi no salÃ£o do Fluminense!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 elenco de Os Donos do Jogo reagindo Ã  cena do casamento https://www.youtube.com/@NetflixBrasil  Um novato ambiciona liderar o submundo do jogo do bicho no Rio de Janeiro e acaba se envolvendo em uma perigosa rede de traiÃ§Ãµes, luxÃºria e sangue.</t>
  </si>
  <si>
    <t>Teorias sombrias dos animes | Especial Halloween | Netflix Brasil</t>
  </si>
  <si>
    <t>2025-10-31T22:16:53Z</t>
  </si>
  <si>
    <t>NTX|NTX Halloween|teorias de anime|fanfics bizarras|teorias sombrias|teorias conspiratÃ³rias|Halloween|animes|Naruto|Sasuke|One Piece|Luffy|Usopp|PokÃ©mon|Pikachu|Dragon Ball Z|Goku|Meninas Superpoderosas|Macaco Louco|Vila do Chaves|Seu Madruga|Dona Florinda|Bob Esponja|Lula Molusco|terror|filme de terror|filmes para o Halloween|demÃ´nio|assombraÃ§Ã£o|DrÃ¡cula|A Freira|espÃ­ritos do mal|vale o escrito|contravenÃ§Ã£o|bicheiro|escola de samba</t>
  </si>
  <si>
    <t>Ã‰ Halloween e eu pedi para o estagiÃ¡rio mais amado desse canal entrar no clima para reagir Ã s fanfics e teorias mais bizarras do mundo dos animes. Tem conspiraÃ§Ã£o, reviravolta, personagens que viram vilÃµes do nada e atÃ© teorias que fazem o multiverso parecer simples demais.  De Naruto e Dragon Ball Z a One Piece, PokÃ©mon, Meninas Superpoderosas e atÃ© Chaves, nada escapou do olhar analÃ­tico (e julgador) do NTX. Entre risadas, sustos e confusÃ£o mental, esse vÃ­deo Ã© um mergulho no lado mais sombrio e divertido do universo otaku.  VocÃª acredita em alguma dessas teorias? Comenta aqui qual te deixou mais encucado e qual vocÃª acha que pode atÃ© ser verdade.</t>
  </si>
  <si>
    <t>17tNMO5rPjQ</t>
  </si>
  <si>
    <t>Toda vez que eu falo que vou sair</t>
  </si>
  <si>
    <t>2025-10-31T22:00:02Z</t>
  </si>
  <si>
    <t>Halloween|Corra|Jordan Peele|Chris Washington|Daniel Kaluuya|Rose Armitage|Allison Williams|terror psicolÃ³gico|filmes de terror|cenas tensas|fuga desesperada|famÃ­lia problemÃ¡tica|netflix|netflix brasil|filmes assustadores|cinema contemporÃ¢neo|filmes premiados|netflix short|terror social|medo realista|ansiedade|susto garantido</t>
  </si>
  <si>
    <t>Se a saÃ­da de casa jÃ¡ comeÃ§a caÃ³tica assim, eu encaro como um aviso divino pra ficar no sofÃ¡. VocÃªs tambÃ©m ficaram agoniados sÃ³ de assistir? ðŸ˜…ðŸŽ¥  Filme: Corra</t>
  </si>
  <si>
    <t>PebOkeRG7BQ</t>
  </si>
  <si>
    <t>A nova Usurpadora!</t>
  </si>
  <si>
    <t>2025-10-31T17:00:46Z</t>
  </si>
  <si>
    <t>Chiquititas|novela de crianÃ§a|sÃ©rie teen|cenas engraÃ§adas|trambique|golpista|mentira|cair em golpe|programa para famÃ­lia toda|novelas netflix|infÃ¢ncia|nostalgia|netflix brasil|netflix short|larissa manoela|maisa|Mili</t>
  </si>
  <si>
    <t>A Mili tinha uma peruca e um sonho. ðŸ˜… Essa cena de Chiquititas sÃ³ me lembra a pessoa que acha que vai te enganar, mas que esquece que vocÃª tambÃ©m Ã© brasileira.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 nova Usurpadora! https://www.youtube.com/@NetflixBrasil</t>
  </si>
  <si>
    <t>gRvl9uxmcbA</t>
  </si>
  <si>
    <t>Frankenstein | Guillermo del Toro | Trailer final | Netflix</t>
  </si>
  <si>
    <t>2025-10-31T13:00:01Z</t>
  </si>
  <si>
    <t>A Noiva de Frankenstein|Boris Karloff|Charles Dance|Christoph Waltz|Felix Kammerer|Frankenstein|Guillermo del Toro|Jacob Elordi|James Whale|Mary Shelley|Mia Goth|Oscar|Oscar Isaac|Victor|Victor Frankenstein|adaptaÃ§Ã£o|criatura|drama|festival de cinema|filme|filme de monstro|gÃ³tico|horror|livro|monstro|talento|temporada de premiaÃ§Ãµes|terror</t>
  </si>
  <si>
    <t>Sejamos monstros juntos. Com roteiro e direÃ§Ã£o de Guillermo del Toro, 'Frankenstein' jÃ¡ estÃ¡ disponÃ­vel em cinemas selecionados e estreia na Netflix em 7 de novembro. Estrelado por Oscar Isaac, Jacob Elordi, Mia Goth, Felix Kammerer, Charles Dance e Christoph Waltz.    O diretor vencedor do OscarÂ® Guillermo del Toro adapta a clÃ¡ssica histÃ³ria de Mary Shelley sobre Victor Frankenstein, um cientista brilhante e egocÃªntrico que dÃ¡ vida a uma criatura em um experimento monstruoso, que acaba levando Ã  desgraÃ§a do criador e de sua criaÃ§Ã£o.    Assista na Netflix: https://www.netflix.com/title/81507921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Frankenstein | Guillermo del Toro | Trailer final | Netflix  https://www.youtube.com/@NetflixBrasil    O vencedor do OscarÂ® Guillermo del Toro adapta a clÃ¡ssica histÃ³ria de Mary Shelley sobre um cientista brilhante e o monstro a quem sua ambiÃ§Ã£o deu vida.</t>
  </si>
  <si>
    <t>cxDoR-VDdF0</t>
  </si>
  <si>
    <t>Teste de curiosidade...</t>
  </si>
  <si>
    <t>2025-10-30T22:00:54Z</t>
  </si>
  <si>
    <t>Clickbait|serie netflix|cenas impactantes|cenas tensas|views|halloween|netflix brasil|netflix short|netflix|thriller tecnologico|crime virtual|mentiras nas redes sosicias|assassino virtual|serie de suspense</t>
  </si>
  <si>
    <t>Essa cena da sÃ©rie Clickbait me faz questionar o comportamento das pessoas na internet.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Teste de curiosidade... https://www.youtube.com/@NetflixBrasil</t>
  </si>
  <si>
    <t>w5YbyeUV7o8</t>
  </si>
  <si>
    <t>AndrÃ© Lamoglia apresenta o Profeta</t>
  </si>
  <si>
    <t>2025-10-30T19:01:04Z</t>
  </si>
  <si>
    <t>Os donos do jogo|rio de janeiro|jogo do bicho|Mel Maia|XamÃ£|escola samba|Profeta|Bufalo|Suzana Guerra|Familia Guerra|Familia Fernandez|Galelo|Chico Diaz|Andre Lamoglia|Juliana Paes|briga de famÃ­lia|jogo de poder|lavagem de dinheiro|roubo|traiÃ§Ã£o|netflix|netflix brasil|netflix short|estreia|sÃ©rie nacional|disputa|caindo no papo do profeta|playboy|giria|praia|abertura oficial</t>
  </si>
  <si>
    <t>Ã‰ impossÃ­vel assistir Os Donos do Jogo e nÃ£o se apaixonar pelo AndrÃ© Lamoglia na sÃ©rie.   Assista netflix: https://www.netflix.com/latest?jbv=81711042</t>
  </si>
  <si>
    <t>9fnESkH5OY0</t>
  </si>
  <si>
    <t>ELE VOLTOU! O Bruxo Geralt de RÃ­via nÃ£o tÃ¡ pra brincadeira</t>
  </si>
  <si>
    <t>2025-10-30T15:00:30Z</t>
  </si>
  <si>
    <t>bruxo|TheWitcher|TheWitcher4|TheWitcherNetflix|4 temporada|The Witcher Season4|Netflix Series|Nova Temporada|Henry Cavill|Liam Hemsworth|sÃ©rie de fantasia|serie de bruxa|magia|netflix brasil|netflix short|bruxas</t>
  </si>
  <si>
    <t>A nova temporada de The Witcher jÃ¡ estÃ¡ disponÃ­vel, entÃ£o aproveita pra maratonar e descobrir tudo o que vai rolar na 4Âª temporada!  Assista na Netflix: https://www.netflix.com/browse?jbv=80189685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ELE VOLTOU! O Bruxo Geralt de RÃ­via nÃ£o tÃ¡ pra brincadeira https://www.youtube.com/@NetflixBrasil  Separados e com destinos incertos, Geralt, Yennefer e Ciri atravessam o Continente devastado pela guerra e encaram incontÃ¡veis inimigos para tentar se reencontrar.</t>
  </si>
  <si>
    <t>NOGZw35PfkU</t>
  </si>
  <si>
    <t>PANCADARIA nÃ­vel mÃ¡ximo | The Witcher: A 4Âª temporada | Netflix Brasil</t>
  </si>
  <si>
    <t>2025-10-30T15:00:00Z</t>
  </si>
  <si>
    <t>4 temporada|Henry Cavill|Liam Hemsworth|Netflix Series|Nova Temporada|The Witcher Season4|TheWitcher|TheWitcher4|TheWitcherNetflix|bruxas|bruxo|feitiÃ§o|magia|netflix brasil|netlfix short|serie de bruxa|sÃ©rie de fantasia</t>
  </si>
  <si>
    <t>O nosso bruxÃ£o tÃ¡ de volta e nÃ£o tÃ¡ pra brincadeira! âš”ï¸ Entrar numa briga com o Geralt Ã© praticamente perder na certa. Nesta nova temporada, ele vem mais forte do que nunca, pronto pra enfrentar todo mundo na pancadaria. A 4Âª temporada de The Witcher jÃ¡ estÃ¡ disponÃ­vel!  Assista na Netflix: https://www.netflix.com/browse?jbv=80189685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PANCADARIA nÃ­vel mÃ¡ximo | The Witcher: A 4Âª temporada | Netflix Brasil https://www.youtube.com/@NetflixBrasil  Separados e com destinos incertos, Geralt, Yennefer e Ciri atravessam o Continente devastado pela guerra e encaram incontÃ¡veis inimigos para tentar se reencontrar.</t>
  </si>
  <si>
    <t>Wb3kaP580kA</t>
  </si>
  <si>
    <t>Stranger Things 5 | Trailer oficial | Netflix</t>
  </si>
  <si>
    <t>2025-10-30T13:00:02Z</t>
  </si>
  <si>
    <t>001|Caleb McLaughlin|Cara Buono|Charlie Heaton|David Harbour|Delegado Hopper|Dustin|Finn Wolfhard|Gaten Matarazzo|Holly Wheeler|Jamie Campbell Bower|Jim Hopper|Joe Keery|Jonathan Byers|Joyce Byers|Lucas|Max|Maya Hawke|Mike Wheeler|Millie Bobby Brown|Nancy Wheeler|Natalia Dyer|Netflix|Noah Schnapp|Onze|Robin Buckley|Sadie Sink|Steve Harrington|Stranger Things|Trailer|Vecna|Will Byers|Winona Ryder</t>
  </si>
  <si>
    <t>Finalmenteâ€¦ podemos comeÃ§ar. Confira o trailer da temporada final Ã©pica de 'Stranger Things'.  VOLUME 1: 26 de novembro, Ã s 22h* VOLUME 2: 25 de dezembro, Ã s 22h* EPISÃ“DIO FINAL: 31 de dezembro, Ã s 22h*  *HorÃ¡rio de BrasÃ­lia. LanÃ§amento mundial simultÃ¢neo: a data pode variar de acordo com o seu fuso horÃ¡rio local  Assista na Netflix: https://www.netflix.com/title/81297917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Stranger Things 5 | Trailer oficial | Netflix https://www.youtube.com/@NetflixBrasil</t>
  </si>
  <si>
    <t>c3jz0kj1dmw</t>
  </si>
  <si>
    <t>Meu trabalho tÃ¡ me matando</t>
  </si>
  <si>
    <t>2025-10-29T22:32:08Z</t>
  </si>
  <si>
    <t>Entrevista com o demonio|Tarde da noite com o diabo|late night with the devil|terror sobrenatural|colin cairnes|cameron cairnes|demonio|cenas de terror|filme internacional|halloween|manifestaÃ§Ã£o de demonio|show de horror|anos 70|TV|netfliz brasil|netflix|netflix short</t>
  </si>
  <si>
    <t>Um momento de muita tensÃ£o aqui, hein ðŸ‘¹   Filme: Entrevista com o DemÃ´nio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Meu trabalho tÃ¡ me matando https://www.youtube.com/@NetflixBrasil</t>
  </si>
  <si>
    <t>7F3_qsVo8Co</t>
  </si>
  <si>
    <t>Os melhores espadachins dos animes | Netflix Brasil</t>
  </si>
  <si>
    <t>2025-10-29T19:00:00Z</t>
  </si>
  <si>
    <t>NTX|anime|atomic samurai|batalha|batalhas de espadachins|cowboy bebop|demon slayer|espadachins|fullmetal alchemist: brotherhood|fÃ£ de anime|jojoÂ´s bizarre adventure|king bradley|my hero academia|naruto|naruto schipuden|netflix|netflix brasil|one piece|one punch man|otaku|sasuke|silver chariot|stain</t>
  </si>
  <si>
    <t>Cenas Ã©picas de combates com espadas que atÃ© quem nÃ£o gosta de anime vai curtir. Eu nÃ£o resisti e voltei o vÃ­deo algumas vezes tÃ£o impactantes que sÃ£o as lutas.   Ordem das batalhas â±ï¸: â€‹â€‹  00:02   - Os Maiores Espadachins dos animes    00:10 - Zoro e Mihawk de One Piece   01:46 - Killer Bee de Naruto Schipuden    03:50    - Tanjiro Kamado de Demon Slayer    06:39   - Kyojuro Rengoku de Demon Slayer    08:48   - Atomic Samurai de One Punch Man    10:08   - Kento Nanami de Jujutsu   12:09   - Stain de My Hero Academia   12:58 - King Bradley de Fullmetal Alchemist: Brotherhood   14:17   - Kenshin Himura de Rurouni Kenshin  15:27 - Inuyasha de Inuyasha   16:22  - Guts de Berserk   17:43  - Vicious de Cowboy Bebop   18:32  - Silver Chariot de Jojo's Aventura Bizarra   Assistir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Os assinantes podem assistir, pausar e voltar a assistir a um tÃ­tulo, mas Ã s vezes podem querer em qualquer lugar e alterar o plano a qualquer momento. Os melhores espadachins dos animes | Netflix Brasil     https://www.youtube.com/@NetflixBrasil</t>
  </si>
  <si>
    <t>b6jaGhidWWA</t>
  </si>
  <si>
    <t>EM PRIMEIRA MÃƒO PRA VOCÃŠS... A ABERTURA DE OS DONOS DO JOGO</t>
  </si>
  <si>
    <t>2025-10-29T01:00:46Z</t>
  </si>
  <si>
    <t>Os donos do jogo|rio de janeiro|jogo do bicho|Mel Maia|XamÃ£|escola samba|Profeta|Bufalo|Suzana Guerra|Familia Guerra|Familia Fernandez|Galelo|Chico Diaz|Andre Lamoglia|Juliana Paes|briga de famÃ­lia|jogo de poder|lavagem de dinheiro|roubo|traiÃ§Ã£o|netflix|netflix brasil|netflix short|estreia|sÃ©rie nacional|disputa|caindo no papo do profeta</t>
  </si>
  <si>
    <t>Estreia amanhÃ£, quarta-feira, dia 29 de outubro.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EM PRIMEIRA MÃƒO PRA VOCÃŠS... A ABERTURA DE OS DONOS DO JOGO https://www.youtube.com/@NetflixBrasil  Um novato ambiciona liderar o submundo do jogo do bicho no Rio de Janeiro e acaba se envolvendo em uma perigosa rede de traiÃ§Ãµes, luxÃºria e sangue.</t>
  </si>
  <si>
    <t>SkQqi9zTu_M</t>
  </si>
  <si>
    <t>5 minutinhos de CLT sem perder amizade, bora?!</t>
  </si>
  <si>
    <t>2025-10-29T00:00:45Z</t>
  </si>
  <si>
    <t>Five Nights at Freddy's|assassino|cenas assustadoras|robÃ´s malucos|Mike|Abby|jumpscares|william afton|freddy fazbear|bonnie|chica|foxy|matthew lillard|seguranÃ§a|johs hutcherson|elizabeth lail|jogos|emma tammi|filme de terror|terror psicolÃ³gico|segredo macabro|trauma|vinganÃ§a|crianÃ§as desaparecidas</t>
  </si>
  <si>
    <t>A vida do CLT nÃ£o Ã© fÃ¡cil nÃ©, gente?! VocÃª aceita o emprego achando que Ã© moleza e, do nada, tem que fugir de um assassino maluco. O filme Five Nights at Freddy's: O Pesadelo Sem Fim Ã© tÃ£o doido que chega a ser viciante.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5 minutinhos de CLT sem perder amizade, bora?! https://www.youtube.com/@NetflixBrasil</t>
  </si>
  <si>
    <t>mQ71TzLoiaA</t>
  </si>
  <si>
    <t>AndrÃ© Lamoglia profetizando TUDO</t>
  </si>
  <si>
    <t>2025-10-28T21:48:20Z</t>
  </si>
  <si>
    <t>Ã‰ aquilo, nÃ©? Quando eu vi jÃ¡ tava acreditando em todas as profecias do AndrÃ© Lamoglia. Os Donos do Jogo estreia nesta quarta-feira, dia 29 de outubro.  Assista Netflix: https://www.netflix.com/latest?jbv=81711042</t>
  </si>
  <si>
    <t>Gey3E8iAous</t>
  </si>
  <si>
    <t>ResumÃ£o The Witcher</t>
  </si>
  <si>
    <t>2025-10-28T16:00:30Z</t>
  </si>
  <si>
    <t>The Witcher|Ciri|bruxas|bruxo|TheWitcher|TheWitcher4|TheWitcherNetflix|4 temporada|The Witcher Season4|Netflix Series|Nova Temporada|Henry Cavill|Liam Hemsworth|sÃ©rie de fantasia|serie de bruxa|magia|netflix brasil|feiticeiras|recap|Yennefer|netflix shorts</t>
  </si>
  <si>
    <t>A nova temporada de The Witcher chegou, e nada melhor do que relembrar tudo o que rolou na sÃ©rie atÃ© agora. VocÃª lembrava de tudo isso? Parece que foi ontem que assisti o primeiro episÃ³dio da primeira temporada de The Witcher e ficava me questionando o que iria acontecer com o nosso BRUXÃƒO Geralt de Rivia.  Assista na Netflix: https://www.netflix.com/title/81628138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ResumÃ£o The Witcher https://www.youtube.com/@NetflixBrasil  Separados e com destinos incertos, Geralt, Yennefer e Ciri atravessam o Continente devastado pela guerra e encaram incontÃ¡veis inimigos para tentar se reencontrar.</t>
  </si>
  <si>
    <t>vNxKJlNWUok</t>
  </si>
  <si>
    <t>Era sÃ³ um treino bÃ¡sico ðŸ˜…</t>
  </si>
  <si>
    <t>2025-10-28T15:00:00Z</t>
  </si>
  <si>
    <t>Matilda|academia|academia de bairro|bolo de chocolate|cenas com crianÃ§as|crossfit|diretora malvada|escola|filme de infÃ¢ncia|filme em famÃ­lia|mulher forte|netflix brasil|netflix short|professora|treino pesado</t>
  </si>
  <si>
    <t>Ã‰ cada cena engraÃ§ada que a gente encontra em academia de bairro, nÃ©?! Essa cena do filme Matilda me deixou nostÃ¡lgica, pois lembrei do bolo chocolatudo hahaha! Gentee, a pobrezinha nem queria e do nada foi dar um giro pelo mundo! ðŸ˜…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Era sÃ³ um treino bÃ¡sico ðŸ˜…  https://www.youtube.com/@NetflixBrasil</t>
  </si>
  <si>
    <t>lLxVLmIgOe0</t>
  </si>
  <si>
    <t>Os Donos do Jogo | Bastidores | Netflix Brasil</t>
  </si>
  <si>
    <t>2025-10-28T13:00:00Z</t>
  </si>
  <si>
    <t>Bastidores|BÃºfalo|ConspiraÃ§Ã£o|CorrupÃ§Ã£o|Crime|Donos Do Jogo|Familia Fernandez|FamÃ­lia Guerra|Galego|Jogo Do Bicho|Leila|Mirna|Os Donos do Jogo|Policial|Profeta|Quem SÃ£o Os Donos do Jogo|Rio De Janeiro|Rivalidade|Segredos|Suspense|Suzana|SÃ©ries Criminais|SÃ©ries De InvestigaÃ§Ã£o|TraiÃ§Ã£o|True Crime</t>
  </si>
  <si>
    <t>Na nova sÃ©rie de ficÃ§Ã£o da Netflix Brasil, a regra Ã© clara: sÃ³ ganha quem joga.  Os atores AndrÃ© Lamoglia, Chico Diaz, Giullia Buscaccio, Juliana Paes, Mel Maia e XamÃ£, alÃ©m do showrunner Heitor DhÃ¡lia, contam sobre o que esperar da trama e dos personagens. Os Donos do Jogo estreia dia 29 de Outubro, sÃ³ na Netflix.    Assista na Netflix: https://www.netflix.com/title/81711043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Os Donos do Jogo | Bastidores | Netflix Brasil  https://www.youtube.com/@NetflixBrasil    Um novato ambiciona liderar o submundo do jogo do bicho no Rio de Janeiro e acaba se envolvendo em uma perigosa rede de traiÃ§Ãµes, luxÃºria e sangue.</t>
  </si>
  <si>
    <t>2WZg2CnCRDs</t>
  </si>
  <si>
    <t>Rafael Vitti &amp; Amendoim reagem a cenas | Caramelo | Netflix Brasil</t>
  </si>
  <si>
    <t>2025-10-27T22:20:00Z</t>
  </si>
  <si>
    <t>Amendoim|Cachorro|Caramelo|Cenas fofas|IZA|Rafa Vitti|Rafael Vitti|cachorro caramelo|elenco|entrevista com cachorro|filme emocionante|filme fofo|filme nacional|filme para crianÃ§a|filme para famÃ­lia|interview|momentos fofos|netflix|netflix brasil|netflix filme|reagindo as cenas</t>
  </si>
  <si>
    <t>Juntei Rafael Vitti e Amendoim, as estrelas do filme Caramelo, para reagirem Ã s cenas mais fofas e, de quebra, contarem alguns detalhes divertidos dos bastidores. ImpossÃ­vel nÃ£o se apaixonar por essa dupla!   Assista a Caramelo: https://www.netflix.com/title/81702623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Rafael Vitti &amp; Amendoim reagem a cenas | Caramelo | Netflix Brasil https://www.youtube.com/@NetflixBrasil  Ao receber um diagnÃ³stico grave, um chef em ascensÃ£o redescobre a graÃ§a da vida com a ajuda de um vira-lata caramelo neste drama emocionante e divertido.</t>
  </si>
  <si>
    <t>J-dQRpROuMk</t>
  </si>
  <si>
    <t>NÃƒO BRINCA COMIGO! Eu sou perigosaaaa!!!</t>
  </si>
  <si>
    <t>2025-10-27T22:00:30Z</t>
  </si>
  <si>
    <t>Smile 2|Terror psicolÃ³gico|Sobrenatural|Parker Finn|Naomi Scott|Kyle Gallner|MaldiÃ§Ã£o|Filme de terror|halloween|cenas de terror|netflix|netflix short|netflix brasil|terror psicologico|fantasia de halloween|diva pop|vinganÃ§a|filmes agoniantes|Sorria 2</t>
  </si>
  <si>
    <t>Sorria 2 Ã© um Ã³timo jeito de comeÃ§ar os preparativos para o Halloween. SÃ³ eu achei ela uma inspiraÃ§Ã£o para fantasia nos prÃ³ximos dias? Bem vibes Diva Pop do Terror kk.  Assista na Netflix: https://www.netflix.com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NÃƒO BRINCA COMIGO! Eu sou perigosaaaa!!! https://www.youtube.com/@NetflixBrasil</t>
  </si>
  <si>
    <t>qBZoMmUzkwM</t>
  </si>
  <si>
    <t>Mel Maia deu a letra!</t>
  </si>
  <si>
    <t>2025-10-27T21:01:02Z</t>
  </si>
  <si>
    <t>Os donos do jogo|rio de janeiro|jogo do bicho|Mel Maia|XamÃ£|escola samba|Profeta|Bufalo|Suzana Guerra|Familia Guerra|Familia Fernandez|Galelo|Chico Diaz|Andre Lamoglia|Juliana Paes|briga de failia|jogo de poder|lavagem de dinheiro|roubo|traiÃ§Ã£o|netflix|netflix brasil|netflix short|estreia|sÃ©rie nacional|disputa</t>
  </si>
  <si>
    <t>A Mel Maia deu a letra: quarta-feira, 29 de outubro, o COURO VAI COMER! O motivo? A estreia de Os Donos do Jogo com esse elenco!</t>
  </si>
  <si>
    <t>M59J-lkjJ_g</t>
  </si>
  <si>
    <t>AtÃ© o Ãšltimo Samurai | Trailer oficial | Netflix</t>
  </si>
  <si>
    <t>2025-10-26T21:00:02Z</t>
  </si>
  <si>
    <t>Arata Iura|AtÃ© o Ãšltimo Samurai|Ayumu Nakajima|Gaku Hamada|Hideaki Ito|Hiroshi Tamaki|Ikusagami|Junichi Okada|Kairi Jo|Kaya Kiyohara|Kazunari Ninomiya|Masahiro Higashide|Michihito Fujii|Netflix|Riho Yoshioka|Shogo Imamura|Shota Sometani|Taichi Saotome|Taiiku Okazaki|Takayuki Yamada|Tetsushi Tanaka|Wataru Ichinose|Yasushi Fuchikami|Yumia Fujisaki|Yuya Endo</t>
  </si>
  <si>
    <t>Um ponto por vida. Uma batalha Ã©pica entre guerreiros corajosos, que viveram uma Ã©poca marcada pelas incertezas.  No final do sÃ©culo 19, durante a era Meiji, Shujiro Saga (Junichi Okada) e outros 291 guerreiros habilidosos se reÃºnem no Templo Tenryuji em Quioto ao cair da noite, atraÃ­dos pela promessa de um grande prÃªmio em dinheiro. Cada um recebe uma identificaÃ§Ã£o para participar de um jogo cruel, com regras muito simples: quem conseguir roubar as identificaÃ§Ãµes dos outros participantes e chegar a TÃ³quio fica com o prÃªmio. Na escuridÃ£o da madrugada, os arredores do templo se enchem de tensÃ£o com a presenÃ§a desses guerreiros sanguinÃ¡rios. E, quando o jogo letal enfim comeÃ§a, os competidores fazem de tudo para vencer e sobreviver.  'VocÃªs, que vivem em vÃ£o, como tolos que perderam o propÃ³sito, se matarÃ£o atÃ© que reste apenas um.' A sÃ©rie Netflix 'AtÃ© o Ãšltimo Samurai' estreia em 13 de novembro de 2025, sÃ³ na Netflix.  Assista na Netflix: https://www.netflix.com/title/81607398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AtÃ© o Ãšltimo Samurai | Trailer oficial | Netflix https://www.youtube.com/@NetflixBrasil  Shujiro participa de um jogo mortal em que cada vida vale um ponto. Quem serÃ¡ o Ãºltimo samurai sobrevivente neste esquema sinistro?</t>
  </si>
  <si>
    <t>YOZMApzaE7w</t>
  </si>
  <si>
    <t>Livros infantis que viraram filmes | Netflix Brasil</t>
  </si>
  <si>
    <t>2025-10-26T15:00:00Z</t>
  </si>
  <si>
    <t>O ImaginÃ¡rio|Uma Professora Muito Maluquinha|bruxa malvada|cascÃ£o|cebolinha|cenas engraÃ§adas|coelho da monica|convensÃ£o das bruxas. bruxas|crianÃ§as|filme fofos|filme Â´para ver com a familia|filmes|filmes legais|livros|magali|menino maluquinho|momento em familia|monica|pests|turma da monica</t>
  </si>
  <si>
    <t>Ler Ã© uma das melhores coisas que existem, e assistir a filmes baseados em livros Ã© ainda melhor! Ã‰ como se o nosso imaginÃ¡rio ganhasse vida. Por isso, separamos alguns filmes incrÃ­veis que valem super Ã  pena relembrar. NÃ£o importa a idade: se vocÃª conhece, vai amar ver esse compilado! Qual desses filmes vocÃª acha um filme â€œconfortoâ€ pra ver no domingo?  Assista na Netflix: https://www.netflix.com/browse  Inscreva-se: https://bit.ly/31ynwtw  Sobre a Netflix: A Netflix Ã© um dos principais serviÃ§os de entretenimento do mundo. SÃ£o mais de 300 milhÃµes de assinaturas pagas em mais de 190 paÃ­ses com acesso a sÃ©ries, filmes e jogos de diversos gÃªneros e idiomas. Assinantes podem assistir, pausar e voltar a assistir a um tÃ­tulo quantas vezes quiserem em qualquer lugar e alterar o plano a qualquer momento.  Livros infantis que viraram filmes | Netflix Brasil https://www.youtube.com/@NetflixBrasil</t>
  </si>
  <si>
    <t>gA9Xe9tMlVg</t>
  </si>
  <si>
    <t>RESIDENT EVIL 9 REQUIEM - #2 : O HOSPITAL RHODES HILL, Dublado em PortuguÃªs PT-BR | PS5 Pro 4k 60fps</t>
  </si>
  <si>
    <t>2026-02-26T13:30:52Z</t>
  </si>
  <si>
    <t>Neste vÃ­deo conferimos a gameplay do episÃ³dio #2 da nossa sÃ©rie de Resident Evil Requiem, dublado e legendado em PortuguÃªs PT-BR.</t>
  </si>
  <si>
    <t>Rmf77klKhQA</t>
  </si>
  <si>
    <t>RESIDENT EVIL 9 REQUIEM - ANÃLISE / REVIEW / CRÃTICA... Zerei o Jogo, o que achei? ( SEM SP0ILERS)</t>
  </si>
  <si>
    <t>2026-02-25T15:00:50Z</t>
  </si>
  <si>
    <t>resident evil requiem|resident evil 9 requiem review|resident evil 9|resident evil 9 review|resident evil 9 requiem|maxmrm|resident evil maxmrm|resident evil requiem maxmrm|resident evil requiem maxmrm review|requiem anÃ¡lise|re requiem|re requiem review|RESIDENT EVIL REQUIEM|resident evil requiem analise maxmrm|analise resident evil requem</t>
  </si>
  <si>
    <t>Neste vÃ­deo conferimos minha anÃ¡lise / review de Resident Evil 9 Requiem.  AgradeÃ§o a equipe da Capcom Brasil pela chave antecipada de Review.</t>
  </si>
  <si>
    <t>h9-tynoJlDU</t>
  </si>
  <si>
    <t>ESSE JOGO Ã‰ INCRÃVEL... CONTROLAMOS UMA MÃ‰DIUM QUE USA O ESPELHO PRA VER AS ENTIDADES  | Perceptum</t>
  </si>
  <si>
    <t>2026-02-22T14:10:12Z</t>
  </si>
  <si>
    <t>perceptum|perceptum game|perceptum gameplay|maxmrm|perceptum maxmrm|maxmrm terror|indie horror game|perceptum ptbr|perceptum em portuguÃªs|jogo de terror</t>
  </si>
  <si>
    <t>Neste vÃ­deo conferimos a gameplay de Perceptum, jogo de terror onde controlamos uma mÃ©dium que vai investigar uma casa em que uma famÃ­lia desapareceu e ela usa um espelho pra se conectar com as entidades.</t>
  </si>
  <si>
    <t>sLlQiq4iWgA</t>
  </si>
  <si>
    <t>TERROR ESTILO LITTLE NIGHTMARES em PRIMEIRA PESSOA... | Alyssa</t>
  </si>
  <si>
    <t>2026-02-17T14:21:03Z</t>
  </si>
  <si>
    <t>alyssa|alyssa game|alyssa gameplay|alyssa maxmrm|maxmrm|maxmrm terror|indie horror game|jogo indie de terror|alyssa ptbr|gameplay de terror</t>
  </si>
  <si>
    <t>Neste vÃ­deo conferimos a gameplay de Alyssa, jogo de terror que lembra muito o estilo de Little Nightmares, sÃ³ que em primeira pessoa. Ã‰ muito promissor!</t>
  </si>
  <si>
    <t>GZItcJdYEyQ</t>
  </si>
  <si>
    <t>RESIDENT EVIL 9 REQUIEM - BEM VINDOS A RACCOON CITY RPD... | REACT do novo trailer insano!!!</t>
  </si>
  <si>
    <t>2026-02-13T01:31:37Z</t>
  </si>
  <si>
    <t>resident evil 9 requiem previa|resident evil 9 requiem leon gameplay|resident evil requiem showcase|resident evil 9 anÃ¡lise|resident evil 9 analysis|resident evil 9 trailer breakdown|re9 trailer anÃ¡lise|residente vil 9 anÃ¡lise do trailer|resident evil 9|resident evil 9 requiem|resident evil 9 maxmrm|re9|resident evil requiem|re9 requiem|maxmrm|resident evil 9 trailer|re9 trailer|resident evil 9 gameplay|re9 gameplay|resident evil 9 combate</t>
  </si>
  <si>
    <t>Neste vÃ­deo conferimos o meu React ao trailer 4 de Resident Evil 9 Requiem legendado em PortuguÃªs.</t>
  </si>
  <si>
    <t>iD-aNXbo2M0</t>
  </si>
  <si>
    <t>VIGIA DE CEMITÃ‰RIO NO PRIMEIRO DIA DE TRABALHO... | The Cemetery Shift</t>
  </si>
  <si>
    <t>2026-02-08T14:22:29Z</t>
  </si>
  <si>
    <t>the cemetery shift|the cemetery shift game|the cemetery shift gameplay|maxmrm|maxmrm terror|indie horror game|the cemetery shift pt-br|gameplay de terror</t>
  </si>
  <si>
    <t>ðŸ’° Use meu cupom e garanta R$ 200de desconto: descontodomax ðŸ’» Confira as mais de 150 opÃ§Ãµes de cursos online: https://ebac.me/45p4</t>
  </si>
  <si>
    <t>MDYLXppPJ_k</t>
  </si>
  <si>
    <t>TERROR RUSSO QUE QUASE ME FEZ CAIR DA CADEIRA... | Callus</t>
  </si>
  <si>
    <t>2026-02-06T14:13:35Z</t>
  </si>
  <si>
    <t>callus|callus game|callus gameplay|maxmrm|maxmrm terror|indie horror game|jogo indie de terror|gameplay|gameplay de terror|callus ptbr|jogo de terror</t>
  </si>
  <si>
    <t>Neste vÃ­deo conferimos a gameplay de Callus, jogo de terror russo onde controlamos um rapaz que volta a casa em que cresceu em um conjunto habitacional sinistro. Logo, coisas estranhas comeÃ§am a acontecer.</t>
  </si>
  <si>
    <t>2AKl22oWR2g</t>
  </si>
  <si>
    <t>O JOGO DE TERROR CHINÃŠS MAIS PERTURBADOR QUE JÃ JOGUEI... | Dread Neighbor</t>
  </si>
  <si>
    <t>2026-02-02T14:42:27Z</t>
  </si>
  <si>
    <t>dread neighbor|dread neighbor game|dread neighbor gameplay|maxmrm|dread neighbor maxmrm|maxmrm terror|indie horror game|maxmrm gameplay|dread neighbor ptbr</t>
  </si>
  <si>
    <t>Neste vÃ­deo conferimos a gameplay de Dread Neighbor, jogo de terror chinÃªs onde controlamos uma jovem estudante que Ã© perseguida por um stalker.</t>
  </si>
  <si>
    <t>9vi7ZFIF8DE</t>
  </si>
  <si>
    <t>NÃƒO ESTAVA PREPARADO PARA O QUE ACONTECERIA NESSE JOGO... | Nightbell</t>
  </si>
  <si>
    <t>2026-01-30T14:16:16Z</t>
  </si>
  <si>
    <t>nightbell|nightbell game|nightbell gameplay|nightbell maxmrm|jogo de terror|terror maxmrm|jogo de terror maxmrm|gameplay de terror|indie horror game</t>
  </si>
  <si>
    <t>Neste vÃ­deo conferimos a gameplay de Nightbell, jogo de terror onde nosso pai viaja bem na noite de Natal e algo estranho acontece depois.</t>
  </si>
  <si>
    <t>GjeRQrIgvRY</t>
  </si>
  <si>
    <t>RESIDENT EVIL 9 REQUIEM - EU JOGUEI COM O LEON e com a GRACE... Minha Primeira Gameplay!</t>
  </si>
  <si>
    <t>2026-01-26T15:00:24Z</t>
  </si>
  <si>
    <t>Entrem no meu grupo de ofertas no WhatsApp: https://linktr.ee/maxmrm Fui convidado pela Capcom Brasil para jogar algumas horas de Resident Evil Requiem e pude ter a experiÃªncia de gameplay com o Leon e com a Grace. E nesse vÃ­deo aqui conferimos minha primeira gameplay de prÃ©via e o que achei dessa experiÃªncia.</t>
  </si>
  <si>
    <t>_KdjhaBdD-A</t>
  </si>
  <si>
    <t>ESSE Ã‰ DOS BRABOS... QUASE QUEBREI A COSTELA no JUMPSCARE | She Was 98</t>
  </si>
  <si>
    <t>2026-01-25T14:15:09Z</t>
  </si>
  <si>
    <t>she was 98|she was 98 game|she was 98 gameplay|maxmrm|she was 98 maxmrm|she was 98 ptbr|maxmrm terror|indie horror game|jogo de terror|gameplay de terror|she was 98 full game</t>
  </si>
  <si>
    <t>ðŸ’° Use meu cupom e garanta R$ 200de desconto: janeiromax ðŸ’» Confira as mais de 150 opÃ§Ãµes de cursos online: https://ebac.me/fec1b1</t>
  </si>
  <si>
    <t>lJfwHp2A-6s</t>
  </si>
  <si>
    <t>NÃƒO ACEITE DELIVERY DE ESTRANHOS... TERROR INDONÃ‰SIO | Last Laugh</t>
  </si>
  <si>
    <t>2026-01-21T14:15:06Z</t>
  </si>
  <si>
    <t>Last Laugh|last laugh|last laugh game|last laught gameplay|maxmrm|maxmrm terror|jogo de terror|gameplay de terror|last laugh ptbr|indie horror game|terror indonÃ©sio|terror indonesia</t>
  </si>
  <si>
    <t>Neste game conferimos a gameplay de Last Laugh, jogo de terror indonÃ©sio onde vamos a casa de um amigo jogar video game e de repente chega uma encomenda que ninguÃ©m pediu.</t>
  </si>
  <si>
    <t>wdY0Blppf_o</t>
  </si>
  <si>
    <t>TERROR BASEADO EM FATOS REAIS... NÃƒO ALUGUE ESTA CASA | Within of Static Ashburg Rental</t>
  </si>
  <si>
    <t>2026-01-18T14:15:16Z</t>
  </si>
  <si>
    <t>Within of Static Ashburg Rental|within of static ashburg rental game|within os static ashburg rental gameplay|maxmrm|maxmrm terror|616 games|gameplay de terror|within of static ashburg rental em portuguÃªs|within os static|within os static gameplay</t>
  </si>
  <si>
    <t>Neste vÃ­deo conferimos a gameplay de Within of Static Ashburg Rental, jogo onde alugamos uma casa na pacata cidade de Ashburg, mas aparentemente esse local nÃ£o era o que esperÃ¡vamos. Jogo baseado em relatos reais!</t>
  </si>
  <si>
    <t>dxPtYesrEmE</t>
  </si>
  <si>
    <t>RESIDENT EVIL 9 REQUIEM - GAMEPLAY INCRÃVEL do LEON e da GRACE e MUITAS NOVIDADES!</t>
  </si>
  <si>
    <t>2026-01-16T00:55:34Z</t>
  </si>
  <si>
    <t>resident evil requiem showcase|resident evil 9 anÃ¡lise|resident evil 9 analysis|resident evil 9 trailer breakdown|re9 trailer anÃ¡lise|residente vil 9 anÃ¡lise do trailer|resident evil 9|resident evil 9 requiem|resident evil 9 maxmrm|re9|resident evil requiem|re9 requiem|maxmrm|resident evil 9 trailer|re9 trailer|resident evil 9 gameplay|re9 gameplay|resident evil 9 combate|resident evil requeim combate</t>
  </si>
  <si>
    <t>Entrem no meu grupo de Achados do MaxMRM no WhatsApp: https://linktr.ee/maxmrm</t>
  </si>
  <si>
    <t>-07H1hUCLEg</t>
  </si>
  <si>
    <t>TEM ALGO ERRADO COM MEUS AVÃ“S... | Forgot</t>
  </si>
  <si>
    <t>2026-01-14T14:15:00Z</t>
  </si>
  <si>
    <t>forgot|forgot game|forgot gameplay|forgot maxmrm|maxmrm terror|indie horror game|jogo de terror|jogo de anomalia|gameplay|gameplay de terror|forgot ptbr</t>
  </si>
  <si>
    <t>ðŸ’° Use meu cupom e garanta R$ 200de desconto: max2026 ðŸ’» Confira as mais de 150 opÃ§Ãµes de cursos online: https://ebac.me/e3rs</t>
  </si>
  <si>
    <t>wBDCXuwsvtw</t>
  </si>
  <si>
    <t>ESSE Ã‰ DOS BRABOS... OBEDEÃ‡A A VOZ | Obey The Voice</t>
  </si>
  <si>
    <t>2026-01-11T14:15:07Z</t>
  </si>
  <si>
    <t>obey the voice|obey the voice game|obey the voice gameplay|obey the voice maxmrm|maxmrm terror|indie horror game|obey the voice ptbr|gameplay de terror|obey the voice em portuguÃªs|jogando obey the voice</t>
  </si>
  <si>
    <t>Neste vÃ­deo conferimos a gameplay de Obey The Voice, jogo de terror onde temos que obedecer uma voz misteriosa e cumprir vÃ¡rias tarefas 'estranhas'.</t>
  </si>
  <si>
    <t>c7wpCPdoDZY</t>
  </si>
  <si>
    <t>O INVASOR DA CABANA... TERROR BASEADO em FATOS REAIS... | Terrors To Unveil Day Off (Jogo Completo)</t>
  </si>
  <si>
    <t>2026-01-08T14:06:52Z</t>
  </si>
  <si>
    <t>terrors to unveil|terrors to unveil game|terrors to unveil gameplay|terrors to unveil day off|terrors to unveil day off gameplay|terrors to unveil day off ptbr|maxmrm|maxmrm terror|terrors to unveil maxmrm|gameplay de terror</t>
  </si>
  <si>
    <t>Neste vÃ­deo conferimos a gameplay de Terrors To Unveil Day Off, jogo de terror baseado em um relato real onde em um dia de folga nosso personagem resolve ir para uma cabana da famÃ­lia no meio da floresta, a qual ele nÃ£o visita a muitos anos. Mas lÃ¡ ele descobre que o local nÃ£o estÃ¡ mais como costumava ser.</t>
  </si>
  <si>
    <t>NSxIz-qJRKw</t>
  </si>
  <si>
    <t>ESSE JOGO Ã‰ TENSO DEMAIS... PRIMEIRO C4G4Ã‡O DE 2026 | Unsealed The Mare</t>
  </si>
  <si>
    <t>2026-01-05T14:15:07Z</t>
  </si>
  <si>
    <t>unselaed the mare|unsealed the mare game|unsealed the mare gameplay|maxmrm|maxmrm terror|indie horror game|jogo indie de terror|jogo de terror|unsealed the mare maxmrm|maxmrm sustos</t>
  </si>
  <si>
    <t>Neste vÃ­deo conferimos a gameplayd e Unsealed The Mare, jogo de terror onde controlamos uma mulher confusa por conta de um grande trauma, onde nos encontramos em um local estranho e desconexo.</t>
  </si>
  <si>
    <t>ZDo-5jt38VU</t>
  </si>
  <si>
    <t>TERROR INSPIRADO NAS OBRAS DE TIM BURTON onde OS GRÃFICOS PARECEM UMA INCRÃVEL ANIMAÃ‡ÃƒO... | Mutter</t>
  </si>
  <si>
    <t>2025-12-28T16:08:57Z</t>
  </si>
  <si>
    <t>mutter|mutter game|mutter gameplay|mutter maxmrm|mjutter demo|mutter o inÃ­cio|mutter em portuguÃªs|maxmrm terror|indie horror game</t>
  </si>
  <si>
    <t>Neste vÃ­deo conferimos a gameplay de Mutter, jogo de terror inspirado nas obras de Tim Burton com grÃ¡ficos incrÃ­veis, que parecem uma animaÃ§Ã£o.</t>
  </si>
  <si>
    <t>9-5_qLz6tw8</t>
  </si>
  <si>
    <t>TERROR DE NATAL... O PAPAI NOEL NÃƒO Ã‰ COMO EU PENSAVA | The Butcher of The North</t>
  </si>
  <si>
    <t>2025-12-24T14:15:03Z</t>
  </si>
  <si>
    <t>the butcher of the north|the bucther of the north game|the butcher of the north gameplay|maxmrm|maxmrm natal|maxmrm terror de natal|terror natal|maxmrm terror|indie horror game</t>
  </si>
  <si>
    <t>Neste vÃ­deo conferimos a gameplay de The Butcher of The North, jogo de terror com temÃ¡tica de Natal. Inclusive, Feliz Natal a todos!!!</t>
  </si>
  <si>
    <t>1iITRk0tZps</t>
  </si>
  <si>
    <t>UM PRISIONEIRO QUE PARA ESCAPAR PRECISA JOGAR O JOGO MORTAL DE ROLETA RUSS4 |  One Less Choice</t>
  </si>
  <si>
    <t>2025-12-21T14:15:00Z</t>
  </si>
  <si>
    <t>onde less choice|one less choice game|one less choice gameplay|one less choice maxmrm|maxmrm|maxmrm terror|indie horror game|one less choice ptbr|one lesss choice em portuguÃªs</t>
  </si>
  <si>
    <t>Neste vÃ­deo conferimos a gameplay de One Less Choice, jogo de terror onde um prisioneiro precisa jogar o jogo mortal de rolet4 russ4 para poder escapar.</t>
  </si>
  <si>
    <t>1KFcRhTWPcM</t>
  </si>
  <si>
    <t>GOSTOSURAS OU BIZARRICES... TEM ALGO MUITO ERRADO NESSE HALLOWEEN | Trick or Treat</t>
  </si>
  <si>
    <t>2025-12-19T14:19:49Z</t>
  </si>
  <si>
    <t>trick or treat|trick or treat game|trick or treat gameplay|maxmrm|terror maxmrm|jogo de teror|gameplay de terror|indie horror game|terror halloween</t>
  </si>
  <si>
    <t>Neste vÃ­deo conferimos a gameplay de Trick or Treat, jogo de terror onde em uma noite de  halloween coisas estranhas comeÃ§am a acontecer.</t>
  </si>
  <si>
    <t>Yc7VEcPRuyc</t>
  </si>
  <si>
    <t>ESSE Ã‰ DOS BRABOS... QUASE SAIU A POTOCA | Dead Feed</t>
  </si>
  <si>
    <t>2025-12-16T14:15:09Z</t>
  </si>
  <si>
    <t>dead feed|dead feed game|dead feed gameplay|maxmrm|maxmrm terror|indie horror game|jogo indie de terror|dead feed ptbr|dead feed em portuguÃªs</t>
  </si>
  <si>
    <t>ðŸ’° Use meu cupom e garanta R$ 200de desconto: maxdezembro ðŸ’» Confira as mais de 150 opÃ§Ãµes de cursos online: https://ebac.me/d7297e</t>
  </si>
  <si>
    <t>OtTKFcBn5qE</t>
  </si>
  <si>
    <t>TEM UM HOMEM ESTRANHO me SEGUINDO em TODOS OS LUGARES QUE VOU... | The Man You See</t>
  </si>
  <si>
    <t>2025-12-14T14:12:03Z</t>
  </si>
  <si>
    <t>the man you see|the man you see game|the man you see gameplay|maxmrm|the man you see maxmrm|maxmrm terror|indie horror game|jogo indie de terror</t>
  </si>
  <si>
    <t>Neste vÃ­deo conferimos a gameplay de The Man You See, joigo de terror onde um estranho homem estÃ¡ sempre nos lugares em que vocÃª vai.</t>
  </si>
  <si>
    <t>Jrv7jQJUBhg</t>
  </si>
  <si>
    <t>RESIDENT EVIL 9 REQUIEM - LEON e ANÃLISE DO TRAILER 3 com MUITOS SEGREDOS ESCONDIDOS!</t>
  </si>
  <si>
    <t>2025-12-12T15:34:29Z</t>
  </si>
  <si>
    <t>RESIDENT EVIL REQUIEM LEON|re requiem leon|re9 leon|resident evil 9 anÃ¡lise|resident evil 9 analysis|resident evil 9 trailer breakdown|re9 trailer anÃ¡lise|residente vil 9 anÃ¡lise do trailer|resident evil 9|resident evil 9 requiem|resident evil 9 maxmrm|re9|resident evil requiem|re9 requiem|maxmrm|resident evil 9 trailer|re9 trailer|resident evil 9 gameplay|re9 gameplay</t>
  </si>
  <si>
    <t>Neste vÃ­deo conferimos a anÃ¡lise do trailer 3 com o Leon de Resident Evil 9 Requiem.</t>
  </si>
  <si>
    <t>THeophCKlfk</t>
  </si>
  <si>
    <t>TERROR ONDE UMA 'COISA SINISTRA' TENTA INVADIR SUA CASA e TEMOS QUE IMPEDÃ-LA | Box of Broken nails</t>
  </si>
  <si>
    <t>2025-12-10T14:15:05Z</t>
  </si>
  <si>
    <t>Box of Broken Nails|box of broken nails game|box of broken nails gameplay|maxmrm|box of broken nails ptbr|maxmrm terror|indie horror game|jogo de terror|gameplay de terror</t>
  </si>
  <si>
    <t>Neste vÃ­deo conferimos a gameplay de Box of Broken Nails, jogo de terror onde algo estÃ¡ tentando invadir nossa casa e temos que manter uma porta barricada o tempo inteiro.</t>
  </si>
  <si>
    <t>btqSxs9Q12I</t>
  </si>
  <si>
    <t>TEM ALGUÃ‰M TENTANDO INVADIR A CASA DA FAZENDA... |  The Soul</t>
  </si>
  <si>
    <t>2025-12-07T14:15:13Z</t>
  </si>
  <si>
    <t>the soul|the soul game|the soul gameplay|maxmrm|maxmrm terror|indie horror game|jogo de terror|gameplay de terror|the soul ptbr|gameplay</t>
  </si>
  <si>
    <t>Neste vÃ­deo conferimos a gameplay the The Soul, jogo de terror onde dois amigos vÃ£o passar um final de semana em uma casa de fazenda que alugaram no Airbnb em um local isolado, mas nÃ£o esperavam que o local tivesse um segredo.</t>
  </si>
  <si>
    <t>h7Jm77iMzo4</t>
  </si>
  <si>
    <t>RESIDENT EVIL 9 REQUIEM - PRIMEIRA GAMEPLAY de COMBATE REVELADA</t>
  </si>
  <si>
    <t>2025-12-03T15:28:43Z</t>
  </si>
  <si>
    <t>resident evil 9 anÃ¡lise|resident evil 9 analysis|resident evil 9 trailer breakdown|re9 trailer anÃ¡lise|residente vil 9 anÃ¡lise do trailer|resident evil 9|resident evil 9 requiem|resident evil 9 maxmrm|re9|resident evil requiem|re9 requiem|maxmrm|resident evil 9 trailer|re9 trailer|resident evil 9 gameplay|re9 gameplay|resident evil 9 combate|resident evil requeim combate</t>
  </si>
  <si>
    <t>Neste vÃ­deo conferimos um pequeno trecho de gameplay de combate de Requiem que foi apresentado durante uma entrevista da Capcom a uma emissora de TV japonesa.</t>
  </si>
  <si>
    <t>wGIgD1YoEKI</t>
  </si>
  <si>
    <t>JOGO BASEADO NA HISTÃ“RIA REAL DE UM SERIAL KILLER... | Crime Detective</t>
  </si>
  <si>
    <t>2025-12-01T14:15:11Z</t>
  </si>
  <si>
    <t>crime detective|crime detective game|crime detective gameplay|maxmrm|gameplay de terror|jogo de terror|terror amxmrm|indie horror game|crime detective ptbr|crime detective em portuguÃªs</t>
  </si>
  <si>
    <t>ðŸ’° Use meu cupom e garanta R$ 300 de desconto: max300cw ðŸ’» Confira as mais de 150 opÃ§Ãµes de cursos online: https://ebac.me/49d371</t>
  </si>
  <si>
    <t>O2RSDu8uwFU</t>
  </si>
  <si>
    <t>AILA : #5 - GAMEPLAY DO MEU JOGO ( O FINAL ) DUBLADO em PT-BR | (SÃ©rie Completa) 4k 60fps</t>
  </si>
  <si>
    <t>2025-11-29T14:09:48Z</t>
  </si>
  <si>
    <t>AILA|AILA GAMEPLAY|AILA GAME|A.I.L.A|A.I.L.A GAMEPLAY|aila gameplay|aila maxmrm|aila gameplay maxmrm|maxmrm aila|maxmrm|AILA PTBR|AILA DUBLADO|AILA PS5|AILA PC|AILA inÃ­cio de gameplay|AILA INICIO|AILA EM PORTUGUÃŠS|aila em portuguÃªs|jogo do max|jogo do maxmrm|jogo de terror brasileiro|jogo brasileiro</t>
  </si>
  <si>
    <t>Neste vÃ­deo conferimos a gameplay do jogo que desenvolvi junto com a  @PulsatrixStudios   . A.I.L.A jÃ¡ estÃ¡ disponÃ­vel para PC, PS5 e Xbox Series. O jogo conta com dublagem em PortuguÃªs!</t>
  </si>
  <si>
    <t>LLRhQE4htoM</t>
  </si>
  <si>
    <t>AILA : #4 - GAMEPLAY DO MEU JOGO ( FLORESTA DO TERROR ) DUBLADO em PT-BR | (SÃ©rie Completa) 4k 60fps</t>
  </si>
  <si>
    <t>2025-11-28T14:22:19Z</t>
  </si>
  <si>
    <t>JBfSI_kW_Q4</t>
  </si>
  <si>
    <t>AILA : #3 - GAMEPLAY DO MEU JOGO ( TERROR MEDIEVAL ) - DUBLADO em PT-BR | (SÃ©rie Completa) 4k 60fps</t>
  </si>
  <si>
    <t>2025-11-27T14:22:01Z</t>
  </si>
  <si>
    <t>uUeNAcDomgs</t>
  </si>
  <si>
    <t>AILA : #2 - GAMEPLAY DO MEU JOGO ( POTOCA ) - DUBLADO em PORTUGUÃŠS | (SÃ©rie Completa) 4k 60fps</t>
  </si>
  <si>
    <t>2025-11-26T14:12:36Z</t>
  </si>
  <si>
    <t>Neste vÃ­deo conferimos a gameplay do jogo que desenvolvi junto com a @PulsatrixStudios  . A.I.L.A jÃ¡ estÃ¡ disponÃ­vel para PC, PS5 e Xbox Series. O jogo conta com dublagem em PortuguÃªs!</t>
  </si>
  <si>
    <t>hCczGNt_i88</t>
  </si>
  <si>
    <t>AILA : #1 - O INÃCIO DE GAMEPLAY DO MEU JOGO - DUBLADO em PORTUGUÃŠS | (SÃ©rie Completa) 4k 60fps</t>
  </si>
  <si>
    <t>2025-11-25T14:01:13Z</t>
  </si>
  <si>
    <t>Neste vÃ­deo conferimos a gameplay do jogo que desenvolvi junto com a @PulsatrixStudios. A.I.L.A jÃ¡ estÃ¡ disponÃ­vel para PC, PS5 e Xbox Series. O jogo conta com dublagem em PortuguÃªs!</t>
  </si>
  <si>
    <t>MLoKTQD_NPA</t>
  </si>
  <si>
    <t>TRABALHANDO NUM Ã”NIBUS COM PASSAGEIROS SINISTROS... | Route 404</t>
  </si>
  <si>
    <t>2025-11-23T14:15:02Z</t>
  </si>
  <si>
    <t>session notes route 404|route 404 game|route 404 gameplay|route 404 maxmrm|maxmrm|maxmrm gameplay|maxmrm game|route 404 ptbr|jogo de terror|gameplay de terror|indie horror game</t>
  </si>
  <si>
    <t>Neste vÃ­deo conferimos a gameplay de Session Notes: Route 404 jogo de terror onde controlamos um ajudante de motorista em um Ã´nibus de viagem, sÃ³ que os passageiros tem algo de errado.</t>
  </si>
  <si>
    <t>xGqkbzCOD2Q</t>
  </si>
  <si>
    <t>JOGO DE TERROR BRASILEIRO ONDE CONTROLAMOS UM FRANGO... | Saborus</t>
  </si>
  <si>
    <t>2025-11-21T14:11:28Z</t>
  </si>
  <si>
    <t>saborus|saborus game|saborus gameplay|saborus ptbr|saborus maxmrm|maxmrm|jogo de terror|indie horror game|saborus jogo brasileiro|jogo brasileiro|jogo de terror brasileiro</t>
  </si>
  <si>
    <t>Neste vÃ­deo conferimos a gameplay de Saborus. Novo jogo brasileiro de terror onde controlamos um frango em fuga pela sua vida.</t>
  </si>
  <si>
    <t>L69Azr2oMWs</t>
  </si>
  <si>
    <t>NUNCA BRINQUE COM TABULEIRO OUIJA... | Forbidden Terror Board Game</t>
  </si>
  <si>
    <t>2025-11-19T14:16:27Z</t>
  </si>
  <si>
    <t>forbidden terror board game|forbidden terror board game gameplay|maxmrm|forbidden terror|fobidden terror gameplay|maxmrm gameplay|maxmrm terror|indie horror game|jogo indie de terror|gameplay de terror</t>
  </si>
  <si>
    <t>ðŸ’° Use meu cupom e garanta R$ 300 de desconto: maxoff300 ðŸ’» Confira as mais de 150 opÃ§Ãµes de cursos online: https://ebac.me/ae4c19</t>
  </si>
  <si>
    <t>xBazgRZcOlE</t>
  </si>
  <si>
    <t>ESSE JOGO ME DEU OS MAIORES JUMPSCARES DE 2025? | You've Got a Package</t>
  </si>
  <si>
    <t>2025-11-16T14:15:10Z</t>
  </si>
  <si>
    <t>you've got a package|you've got a package gameplay|youve got a package game|youve got a package gameplay|maxmrm|youve got a package maxmrm|maxmrm terror|youve got a package ptbr|jogo de terror|jogo de terro em portuguÃªs|indie horror game</t>
  </si>
  <si>
    <t>Neste vÃ­deo conferimos a gameplay de You've Got a Package, jogo de terror onde recebemos uma estranha caixa misteriosa e a partir disso, coisas estranhas comeÃ§am a acontecer.</t>
  </si>
  <si>
    <t>Cy4PsN77-to</t>
  </si>
  <si>
    <t>TERROR ESTILO PS1 ONDE CONTROLAMOS UM VENDEDOR DE TAPETES... | Side Hustle</t>
  </si>
  <si>
    <t>2025-11-12T14:39:24Z</t>
  </si>
  <si>
    <t>side hustle|side husle gameplay|side hustle game|side hustle maxmrm|maxmrm|maxmrm gameplay|side hustle pt-br|jogo de terror|indie horror game|gameplay de terror</t>
  </si>
  <si>
    <t>Neste vÃ­deo conferimos a gameplay de Side Hustle, jogo de terror onde controlamos um vendedor de tapeÃ§aria em uma cidade isolada do interior.</t>
  </si>
  <si>
    <t>8ju8mHINFCI</t>
  </si>
  <si>
    <t>IBLIS 3 - O JOGO MAIS DEMONÃACO QUE JÃ JOGUEI...</t>
  </si>
  <si>
    <t>2025-11-09T14:24:57Z</t>
  </si>
  <si>
    <t>iblis 3|iblis 3 game|iblis 3 gameplay|maxmrm|maxmrm gameplay|iblis 3 ptbr|iblis 3 full game|maxmrm terror|indie horror game</t>
  </si>
  <si>
    <t>ðŸ’° Use meu cupom e garanta R$ 300 de desconto: 300domax ðŸ’» Confira as mais de 150 opÃ§Ãµes de cursos online: https://ebac.me/vab3</t>
  </si>
  <si>
    <t>K4UgK3AcSgA</t>
  </si>
  <si>
    <t>JOGO DE TERROR ULTRA REALISTA SOBRE LIMIARES e BACKROOMS... | Subliminal</t>
  </si>
  <si>
    <t>2025-11-07T14:15:00Z</t>
  </si>
  <si>
    <t>subliminal|subliminal game|subliminal gameplay|subliminal maxmrm|maxmrm|subliminal ptbr|subliminal em portuguÃªs|maxmrm terror|indie horror game|backrroms|jogo de backrooms</t>
  </si>
  <si>
    <t>Neste vÃ­deo conferimos a gameplay de Subliminal, jogo de terror baseado em limiares com grÃ¡ficos ultra realistas!</t>
  </si>
  <si>
    <t>f1XTWlgMcBo</t>
  </si>
  <si>
    <t>INCRÃVEL JOGO DE TERROR NUM SIMULADOR DE FAZENDA... | Fractured Blooms</t>
  </si>
  <si>
    <t>2025-11-05T14:15:05Z</t>
  </si>
  <si>
    <t>fractured blooms|fractured blooms game|fractured blooms gameplay|maxmrm|fractured blooms maxmrm|maxmrm terror|gameplay de terror|fractured blooms pt-br|fractured blooms finais|maxmrm gameplay de terror|indie horror gam</t>
  </si>
  <si>
    <t>Neste vÃ­deo conferimos a gameplay de Fractured Blooms, jogo de terror onde controlamos uma garota que apenas quer cuidar da sua fazenda e saciar sua fome, mas tem algo nessa casa e nesse lugar que suga sua energia vital.</t>
  </si>
  <si>
    <t>Y4w_2OluFKg</t>
  </si>
  <si>
    <t>PERDIDO EM UMA ESCOLA JAPONESA SINISTRA DEMAIS... | Last Term</t>
  </si>
  <si>
    <t>2025-11-02T14:15:04Z</t>
  </si>
  <si>
    <t>last tem|last term game|last term gameplay|last term maxmrm|last term ptbr|terror japonÃªs|jogod e terror japones|maxmrm terror|indie horror game</t>
  </si>
  <si>
    <t>Neste vÃ­deo conferimos a gameplay de Last Term, jogo de terror onde acordamos em uma estranha escola japonesa onde acontecem uma sÃ©rie de coisas sinistras.</t>
  </si>
  <si>
    <t>SSkOGxP_Nps</t>
  </si>
  <si>
    <t>DEU RUIM NA NOITE DE HALLOWEEN... | One Halloween Night</t>
  </si>
  <si>
    <t>2025-10-30T14:15:05Z</t>
  </si>
  <si>
    <t>one halloween night|one halloween night gameplay|one halloween night maxmrm|onde halloween night em portuguÃªs|one halloween night ptbr|maxmrm maxmrm terror|indie horror game</t>
  </si>
  <si>
    <t>#ad Compre Resident Evil 9 Requiem com 15% de desconto na Nuuvem com o CUPOM: TVIRUS https://www.nuuvem.com/-/promo/capcom?utm_source=maxmrm</t>
  </si>
  <si>
    <t>tOc-x1-jy1A</t>
  </si>
  <si>
    <t>NUNCA ENTRE NA CASA DE ESTRANHOS... A Vila do AÃ§ougueiro | THE BUTCHER'S VILLAGE</t>
  </si>
  <si>
    <t>2025-10-26T14:12:36Z</t>
  </si>
  <si>
    <t>the butcher's village|the butchers village|the butchers village gameplay|the butcher's village gameplay|the butcher|the butcher's village game|maxmrm|terror|maxmrm terror|indie horror game|jogo de terror|gameplay de terror|the butchers village maxmrm</t>
  </si>
  <si>
    <t>Neste vÃ­deo conferimos a gameplay de The Butcher's Village. Jogo de terror onde sofremos um acidente e o Ãºnico local prÃ³ximo para pedir ajuda Ã© uma estranha vila onde vive um homem solitÃ¡rio.</t>
  </si>
  <si>
    <t>xHOR0EcM5Zc</t>
  </si>
  <si>
    <t>A.I.L.A - DATA DE LANÃ‡AMENTO + NOVO TRAILER e NOVIDADES!</t>
  </si>
  <si>
    <t>2025-10-23T18:51:50Z</t>
  </si>
  <si>
    <t>aila|aila game|aila gameplay|A.I.L.A|A.I.L.A gameplay|A.I.L.A game|A.I.L.A maxmrm|aila amxmrm|AILA MAXMRM|AILA|AILA GAMEPLAY|AILA JOGO BRASILEIRO|JOGO BRASILEIRO|JOGO DE TERROR BRASILEIRO|aila data de lanÃ§amento|aila jogo brasileiro|aila lanÃ§amento</t>
  </si>
  <si>
    <t>Adicione A.I.L.A Ã  sua lista de desejos: https://store.steampowered.com/app/2695430/AILA/ Lembrando que o game chega tambÃ©m para consoles, PS5 e Xbox Series!</t>
  </si>
  <si>
    <t>btJmhlQKAdc</t>
  </si>
  <si>
    <t>NINJA GAIDEN 4 - O INÃCIO DE GAMEPLAY em PORTUGUÃŠS PT-BR | 4K 60fps PS5 Pro</t>
  </si>
  <si>
    <t>2025-10-20T23:00:45Z</t>
  </si>
  <si>
    <t>ninja gaiden 4|ninja gaiden 4 gameplay|ninja gaiden 4 game|maxmrm|maxmrm ninja gainde|ninja gaiden 4 ps5|ninja gaiden 4 ps5 pro|ninja gaiden 4 maxmrm|ninja gaiden 4 em portuguÃªs</t>
  </si>
  <si>
    <t>Neste vÃ­deo conferimos a gameplay do inÃ­cio de Ninja Gaiden 4 legendado em PortuguÃªs PT-BR. O game tem os eu lanÃ§amento no dia 21/10 para Xbox Series, PS5, PC e tambÃ©m no Game Pass Ultimate.</t>
  </si>
  <si>
    <t>aQwSx8bPqfc</t>
  </si>
  <si>
    <t>ESSE TERROR NA FLORESTA JAPONESA Ã‰ SINISTRO DEMAIS... TRABALHANDO DE GUARDA FLORESTAL | Misty Onsen</t>
  </si>
  <si>
    <t>2025-10-19T15:17:58Z</t>
  </si>
  <si>
    <t>misty onsen|misty onsen game|misty onsen gameplay|misty onsen maxmrm|maxmrm|terror|jogo de terror|indie horror game|maxmrm terror</t>
  </si>
  <si>
    <t>ðŸ’° Use meu cupom e garanta R$ 200 de desconto: maxhoje ðŸ’» Confira as mais de 150 opÃ§Ãµes de cursos online: https://ebac.me/97ms</t>
  </si>
  <si>
    <t>vCHgGwILsZA</t>
  </si>
  <si>
    <t>KEEPER - O INÃCIO DE GAMEPLAY... O Jogo Mais Maluco Que JÃ¡ Joguei!</t>
  </si>
  <si>
    <t>2025-10-17T15:01:45Z</t>
  </si>
  <si>
    <t>keeper|keeper gameplay|keeper game|keeper inÃ­cio|keeper maxmrm|maxmrm|maxmrm gameplay|keeper inicio de gameplay|keeper xbox|day one gamepass|gamepass</t>
  </si>
  <si>
    <t>Neste vÃ­deo conferimos a gameplay do inÃ­cio de Keeper, novo jogo da Double Fine Productions publicado pela Microsoft. O game estÃ¡ disponÃ­vel para Xbox Series e PC, tambÃ©m chegando day one no Gamepass.</t>
  </si>
  <si>
    <t>OPW6kIy2gcE</t>
  </si>
  <si>
    <t>NUNCA VÃ A ACADEMIA DE MADRUGADA... ESSE JOGO ME FEZ SUAR DE VERDADE!  | The Night Gym</t>
  </si>
  <si>
    <t>2025-10-15T15:20:44Z</t>
  </si>
  <si>
    <t>the night gym|the night gym game|the night gym gameplay|the night gym maxmrm|maxmrm|the night gym ptbr|maxmrm terror|indie horror game|jogo indie de terror</t>
  </si>
  <si>
    <t>Neste vÃ­deo conferimos a gameplay de The Night Gym, jogo de terror onde vamos treinar em uma academia de madrugada, mas parece que ela nÃ£o estava tÃ£o vazia assim.</t>
  </si>
  <si>
    <t>i7OJ26VTnNc</t>
  </si>
  <si>
    <t>NUNCA COMPRE UMA CASA BARATA DEMAIS... | COINCIDENCES</t>
  </si>
  <si>
    <t>2025-10-13T14:20:58Z</t>
  </si>
  <si>
    <t>coincidences|coincidesnces gameplay|coincidences game|maxmrm|maxmrm terror|indie horror game|jogo de terror|gameplay de terror|coincidences ptbr</t>
  </si>
  <si>
    <t>Neste vÃ­deo conferimos a gameplay de Coincidences, jogo de terror onde compramos um imÃ³vel por um preÃ§o baixo demais, mas havia um motivo pra isso!</t>
  </si>
  <si>
    <t>954lpx5mXr0</t>
  </si>
  <si>
    <t>BATTLEFIELD 6 - O INÃCIO DE GAMEPLAY da CAMPANHA Dublado em PortuguÃªs PT-BR | 4k 60fps</t>
  </si>
  <si>
    <t>2025-10-10T15:00:23Z</t>
  </si>
  <si>
    <t>battlefield 6|battlefield 6 gameplay|battlefield 6 campanha|battlefield 6 gameplay da campanha|battlefield maxmrm|battlefield 6 maxmrm|maxmrm|battlefield 6 dublado</t>
  </si>
  <si>
    <t>Neste vÃ­deo conferimos a gameplay da campanha de Battlefield 6, dublado e legendado em PortuguÃªs PT-BR.</t>
  </si>
  <si>
    <t>MpSLRkY2ofc</t>
  </si>
  <si>
    <t>LITTLE NIGHTMARES 3 - O INÃCIO DE GAMEPLAY em PortuguÃªs PT-BR | 4k 60fps</t>
  </si>
  <si>
    <t>2025-10-09T22:00:22Z</t>
  </si>
  <si>
    <t>little nightmares 3|little nightmares 3 gameplay|little nightmares 3 game|maxmrm|little nightmares 3 maxmrm|little nightmares 3 ptbr|little nightmares 3 em portuguÃªs|little nightmares 3 o inÃ­cio</t>
  </si>
  <si>
    <t>Adquira agora o seu Little Nightmares 3 AQUI: https://linkly.link/2FdjS</t>
  </si>
  <si>
    <t>r_cVHQ_2A5M</t>
  </si>
  <si>
    <t>A.I.L.A - GAMEPLAY INÃ‰DIDA COM COMBATE, POTOCA e EXPLORAÃ‡ÃƒO | Estaremos na BGS e DEMO EXCLUSIVA!</t>
  </si>
  <si>
    <t>2025-10-09T13:01:45Z</t>
  </si>
  <si>
    <t>aila|aila game|aila gameplay|A.I.L.A|A.I.L.A gameplay|A.I.L.A game|A.I.L.A maxmrm|aila amxmrm|AILA MAXMRM|AILA|AILA GAMEPLAY|AILA JOGO BRASILEIRO|JOGO BRASILEIRO|JOGO DE TERROR BRASILEIRO|aila bgs|AILA BGS|BGS 2025</t>
  </si>
  <si>
    <t>Adicionem A.I.L.A Ã  lista de desejos Steam: https://store.steampowered.com/app/2695430/AILA/  Neste vÃ­deo conferimos uma nova gameplay de A.I.L.A e comento sobre uma sÃ©rie de novidades Ã  respeito do game.  VÃ­deos da galera que jogou a demo (em breve adiciono mais):  Dmenor 11: https://youtu.be/ltDh2-auXuY?si=gv6KR9v71DjyJqw9  Patife: https://youtu.be/ySILXoevfsI?si=PofECty5ziRrXgsf  Dublando Coisas: https://youtu.be/2l1UcmmnIOw?si=W72riGiqFbXW9nd_  Gamerlill: https://youtu.be/XLW_GDuK-Vo?si=AUEQQnkMnMmO0uLz  SPL Games: https://youtu.be/XtVuVK-xG7E?si=_XNgaVj8Pr6I4vMu  Zero: https://youtu.be/VJL-Go_IXTQ?si=Lx3FvuGhL5ujlP2o  Ataque CrÃ­tico: https://youtu.be/7B9llK3MxH4?si=4lcWYmPsTjzlyKHl  Terrorizando: https://youtu.be/q3t97NKkSv0?si=3z_It6Y905u_6X_M</t>
  </si>
  <si>
    <t>3uQrFJ6EPMc</t>
  </si>
  <si>
    <t>UM DOS MELHORES JOGOS DE TERROR DESSE ANO... | Face of Another</t>
  </si>
  <si>
    <t>2025-10-05T14:15:00Z</t>
  </si>
  <si>
    <t>face of another|face of another game|face of another gameplay|face of another maxmrm|maxmrm|maxmrm terror|indie horror game|face of another ptbr|face of another em portuguÃªs|melhores jogos de terror</t>
  </si>
  <si>
    <t>ðŸ’° Use meu cupom e garanta R$ 200 de desconto: topmax ðŸ’» Confira as mais de 150 opÃ§Ãµes de cursos online: https://ebac.me/990f31</t>
  </si>
  <si>
    <t>CHBlS_1Jzkw</t>
  </si>
  <si>
    <t>DYING LIGHT THE BEAST - O INÃCIO DE GAMEPLAY DUBLADO em PORTUGUÃŠS | PS5 Pro 4k60fps</t>
  </si>
  <si>
    <t>2025-10-03T14:15:02Z</t>
  </si>
  <si>
    <t>dying light the beast|dying light the beast gameplay|dying light the beast game|dying light the beast maxmrm|maxmrm|dying light maxmrm|dying light the beast em portuguÃªs|dying light the beast dublado|dying light the beast ptbr|dying light the beast ps5 pro</t>
  </si>
  <si>
    <t>Neste vÃ­deo conferimos o inÃ­cio de gameplay de Dying Light The Beast dublado e legendado em PortuguÃªs PT-BR.</t>
  </si>
  <si>
    <t>bj_THpvEMIE</t>
  </si>
  <si>
    <t>GHOST OF YOTEI - O INÃCIO DE GAMEPLAY DUBLADO em PORTUGUÃŠS PT-BR | PS5 Pro 4k 60fps</t>
  </si>
  <si>
    <t>2025-10-01T11:01:11Z</t>
  </si>
  <si>
    <t>ghost of yotei|ghost of yotei game|ghost of yotei gameplay|maxmrm|ghost of yotei maxmrm|ghost of yotei ptbr|ghost of yotei in[icio de gameplay|ghost of yotei em portuguÃªs|ghost of yotei dublado|GHOST OF YOTEI|GHOST OF YOTEI GAMEPLAY PS5 PRO</t>
  </si>
  <si>
    <t>Neste vÃ­deo conferimos a gameplay de Ghost of Yotei, dublado e legendado em PortuguÃªs PT-BR rodando no PS5 Pro. O game chega no PS5 no dia 01/10/2025.  Situado 300 anos apÃ³s o aclamado Ghost of Tsushima, Ghost of YÅtei Ã© uma experiÃªncia independente ambientada na terra sem lei do JapÃ£o de 1600. A histÃ³ria segue uma mercenÃ¡ria solitÃ¡ria e assombrada chamada Atsu. Sedenta de vinganÃ§a, ela viaja pelas belas e acidentadas paisagens do norte do JapÃ£o, caÃ§ando os bandidos que mataram sua famÃ­lia muitos anos antes.  AgradeÃ§o a equipe de Playstation Brasil pelo acesso antecipado e gratuito ao jogo para criaÃ§Ã£o de conteÃºdo.</t>
  </si>
  <si>
    <t>jctkRQ9kd7w</t>
  </si>
  <si>
    <t>PERSEGUIDO POR UM PALHAÃ‡O NUM CIRCO SINISTRO QUASE ME FEZ DESISTIR... | Mind The Clown</t>
  </si>
  <si>
    <t>2025-09-28T14:15:08Z</t>
  </si>
  <si>
    <t>mind the clown|mind the clown game|mind the clown gameplay|maxmrm|maxmrm terror|mind the clown maxmrm|indie horror game|jogo de terror|jogo de terror indie</t>
  </si>
  <si>
    <t>Neste vÃ­deo conferimos a gameplay de Mind The Clown, jogo de terror onde vamos parar num circo sinistro e um palhaÃ§o bizarro nos persegue.</t>
  </si>
  <si>
    <t>w0yySkdic4k</t>
  </si>
  <si>
    <t>SILENT HILL F - O INÃCIO DE GAMEPLAY em PORTUGUÃŠS PT-BR | 4k 60fps PS5 Pro</t>
  </si>
  <si>
    <t>2025-09-25T14:13:27Z</t>
  </si>
  <si>
    <t>silent hill f|silent hill f gameplay|silent hill f game|silent hill f inicio de gameplay|silent hill f inicio|maxmrm|maxmrm terror|silent hill maxmrm|silent hill f maxmrm|silent hill f em portuguÃªs</t>
  </si>
  <si>
    <t>Neste vÃ­deo conferimos o inÃ­cio de gameplay de Silent Hill f, novo jogo da franquia Silent Hill ambientado no JapÃ£o de 1960.</t>
  </si>
  <si>
    <t>8FUyfVqwOOs</t>
  </si>
  <si>
    <t>TRABALHANDO NO TURNO DA NOITE EM UM RESTAURANTE CHINÃŠS COM UM ASS4SS1NO A SOLTA... | Malatang</t>
  </si>
  <si>
    <t>2025-09-24T14:13:35Z</t>
  </si>
  <si>
    <t>malatang|malatang game|malatang gameplay|malatang maxmrm|maxmrm terror|maxmrm|maxmrm gameplay|gameplay de terror|terror chinÃªs</t>
  </si>
  <si>
    <t>Neste vÃ­deo conferimos a gameplay de Malatang. Jogo te terror ChinÃªs onde controlamos um trabalhador novato no turno da noite mas tem algo muito errado com alguns clientes.</t>
  </si>
  <si>
    <t>P213KE4SDaM</t>
  </si>
  <si>
    <t>TERROR ULTRA REALISTA QUE QUASE ME INFARTOU... | Zahmahrel</t>
  </si>
  <si>
    <t>2025-09-21T14:15:06Z</t>
  </si>
  <si>
    <t>zahmahel game|zahmahel gameplay|maxmrm gameplay|maxmrm|maxmrm terror|indie horror game|jogo de terror|gameplay de terror|zahmahrel game|zahmahrel|zahmahrel gameplay</t>
  </si>
  <si>
    <t>ðŸ’° Use meu cupom e garanta R$ 200 de desconto + 3 meses de EBAC AI: descontomax ðŸ’» Confira as mais de 150 opÃ§Ãµes de cursos online: https://ebac.me/634986</t>
  </si>
  <si>
    <t>QvJAxsR_4qY</t>
  </si>
  <si>
    <t>ESSE JOGO Ã‰ PESADÃSSIMO e ESTRANHAMENTE DESCONFORTÃVEL... | Father Figure</t>
  </si>
  <si>
    <t>2025-09-17T14:15:06Z</t>
  </si>
  <si>
    <t>father Figure|father Figure game|father Figure gameplay|father Figure maxmrm|fatjer Figure ptbr|maxmrm|maxmrm terror|indie horror game|jogo de terror|gameplay de terror</t>
  </si>
  <si>
    <t>Neste vÃ­deo conferimos abgameplaybde Father Figure, jogo de terror onde nossa figura paterna nos causa desconforto.</t>
  </si>
  <si>
    <t>f8NaXgbkim4</t>
  </si>
  <si>
    <t>O MAIOR SUSTO (ESPASMO) EM MUITO TEMPO... ARANHAS GIGANTES E BEBÃŠS DEMÃ”NIO| The Box of Fear</t>
  </si>
  <si>
    <t>2025-09-14T14:22:32Z</t>
  </si>
  <si>
    <t>the box of fear|the box of fear game|the box of fear gameplay|maxmrm|mxmrm|terror|the box of fear maxmrm|gameplay de terror|maxmrm terror|maxmrm gameplay</t>
  </si>
  <si>
    <t>Neste vÃ­deo conferimos a gameplay de The Box of Fear, jogo de terror onde a filha do protagonista desaparece e comeÃ§amos a investigar no local do desaparecimento por pistas, mas parece que tem algo bem errado com esse local.</t>
  </si>
  <si>
    <t>FGRyMK8UDOI</t>
  </si>
  <si>
    <t>RESIDENT EVIL 9 REQUIEM - TRAILER 2 REACT e ANÃLISE... UM NOVO VILÃƒO!</t>
  </si>
  <si>
    <t>2025-09-12T17:10:44Z</t>
  </si>
  <si>
    <t>resident evil 9 anÃ¡lise|resident evil 9 analysis|resident evil 9 trailer breakdown|re9 trailer anÃ¡lise|residente vil 9 anÃ¡lise do trailer|resident evil 9|resident evil 9 requiem|resident evil 9 maxmrm|re9|resident evil requiem|re9 requiem|maxmrm|resident evil 9 trailer|re9 trailer|resident evil 9 gameplay|re9 gameplay|re9 requiem trailer 2|resident evil requiem trailer 2|re9 trailer 2|requiem trailer 2</t>
  </si>
  <si>
    <t>Neste vÃ­deo conferimos o trailer 2 de Resident Evil 9 Requiem onde temos minha reaÃ§Ã£o e anÃ¡lise em sequÃªncia.</t>
  </si>
  <si>
    <t>KqZmekAWgBM</t>
  </si>
  <si>
    <t>TRABALHANDO EM UMA LAN HOUSE NO JAPÃƒO, MAS TEM COISA ERRADA... |  The Rotting Man</t>
  </si>
  <si>
    <t>2025-09-12T14:18:24Z</t>
  </si>
  <si>
    <t>The Rotting Man|the rotting man game|the rotting man gameplay|maxmrm maxmrm game|maxmrm terror|jogo de terror|gameplay de terror|terror japonÃªs|THE ROTTING MAN GAME|THE ROTTING MAN GAMEPLAY</t>
  </si>
  <si>
    <t>Neste vÃ­deo conferimos a gameplay de The Rotting Man, jogo de terror japonÃªs onde trabalhamos em um Cyber CafÃ© (Lan House) no JapÃ£o, mas os clientes parecem meio excÃªntricos.</t>
  </si>
  <si>
    <t>AW2Y6aHNzWA</t>
  </si>
  <si>
    <t>RESIDENT EVIL 9 REQUIEM - NOVA GAMEPLAY, Conhecendo Melhor 'A CRIATURA'</t>
  </si>
  <si>
    <t>2025-09-10T14:13:59Z</t>
  </si>
  <si>
    <t>resident evil 9 anÃ¡lise|resident evil 9 analysis|resident evil 9 trailer breakdown|re9 trailer anÃ¡lise|residente vil 9 anÃ¡lise do trailer|resident evil 9|resident evil 9 requiem|resident evil 9 maxmrm|re9|resident evil requiem|re9 requiem|maxmrm|resident evil 9 trailer|re9 trailer|resident evil 9 gameplay|re9 gameplay</t>
  </si>
  <si>
    <t>Nesse vÃ­deo conferimos um trecho de gameplay bem interessante onde podemos observar melhor 'a criatura' que aparece durante a demo. Ã‰ possÃ­vel ver seu comportamento e alguns detalhes bem interessantes!    Confiram o vÃ­deo original aqui: https://youtu.be/bjy6xcqqQBg?si=Vnp6ciNuj8gt3j7S</t>
  </si>
  <si>
    <t>XTdAMMGb5XQ</t>
  </si>
  <si>
    <t>RESTAURAR UMA MANSÃƒO ABANDONADA NÃƒO FOI UMA BOA IDEIA... | Restorer</t>
  </si>
  <si>
    <t>2025-09-07T14:25:58Z</t>
  </si>
  <si>
    <t>restorer|restorer game|restorer gameplay|restorer maxmrm|maxmrm|maxmrm terror|terror maxmrm|indie horror game|restoter full game|restorer ptbr|restorer em portuguÃªs|gameplay de terror|RESTORER|RESTORER GAME|RESTORER GAMEPLAY</t>
  </si>
  <si>
    <t>Neste vÃ­deo conferimos a gameplay de Restorer, jogo de terror onde controlamos um restaurador de mansÃµes antigas, que recebe a missÃ£o de restaurar a mansÃ£o mais famosa da cidade em meio a floresta nas montanhas mas o local esconde segredos sinistros.</t>
  </si>
  <si>
    <t>MMsksbYprOw</t>
  </si>
  <si>
    <t>TERROR BASEADO EM UMA HISTÃ“RIA REAL SINISTRA... | Slackjaw</t>
  </si>
  <si>
    <t>2025-09-05T14:10:30Z</t>
  </si>
  <si>
    <t>slackjaw|slackjaw gameplay|slackjaw game|slackjaw maxmrm|maxmrm|maxmrm terror|indie horror game|jogo de terror|gameplay de terror|gameplay maxmrm|max terror|SLACKJAW|SLACKJAW GAME|SLACKJAW GAMEPLAY</t>
  </si>
  <si>
    <t>Neste vÃ­deo conferimos a gameplay de Slackjaw, jogo de terror baseado em fatos reais sobre uma das histÃ³rias mais sinistras que jÃ¡ vi.</t>
  </si>
  <si>
    <t>JFFRiSoB0og</t>
  </si>
  <si>
    <t>CRONOS: THE NEW DAWN - O INÃCIO DE GAMEPLAY em PortuguÃªs PT-BR | 4k 60fps</t>
  </si>
  <si>
    <t>2025-09-03T14:00:35Z</t>
  </si>
  <si>
    <t>cronos the new dawn|cronos the new dawn gameplay|cronos the new dawn game|cronos the new dawn maxmrm|maxmrm|CRONOS THE NEW DAWN|CRONOS THE NEW DAWN GAMEPLAY|cronos the new dawn ptbr|cronos the new dawn em portuguÃªs|maxmrm terror</t>
  </si>
  <si>
    <t>ðŸ’° Use meu cupom e garanta R$ 200 de desconto + 3 meses de EBAC AI: descontomax ðŸ’» Confira as mais de 150 opÃ§Ãµes de cursos online: https://ebac.me/enzb</t>
  </si>
  <si>
    <t>MCHsAESvkdY</t>
  </si>
  <si>
    <t>QUANDO JOVENS VÃƒO ACAMPAR NA FLORESTA... | Don't Stop in Redwood</t>
  </si>
  <si>
    <t>2025-08-31T14:18:29Z</t>
  </si>
  <si>
    <t>Don't Stop in Redwood|dont stop in redwood|dont stop in redwood game|don't stop in redwood gameplay|maxmrm|maxmrm terror|gameplay maxmrm|terror maxmrm|indie horror game|jogo indie de terror</t>
  </si>
  <si>
    <t>Neste vÃ­deo conferimos a gameplay de Don't Stop in Redwood, jogo de terror onde um grupo de jovens resolve acampar na floresta e acabam se envolvendo em um grande problema.</t>
  </si>
  <si>
    <t>OeQZ6VoXGTA</t>
  </si>
  <si>
    <t>METAL GEAR SOLID 3: Snake Eater - O INÃCIO DE GAMEPLAY DO REMAKE | Em PortuguÃªs PT-BR</t>
  </si>
  <si>
    <t>2025-08-27T14:11:57Z</t>
  </si>
  <si>
    <t>metal gear solid 3|metal gear solid 3 gameplay|metal gear solid 3 game|metal gear solid 3 em portuguÃªs|metal gear solid 3 ptbr|metal gear solid 3 snake eater remake|metal gear solid 3 remake|remake mgs3|MGS3 REMAKE|maxmrm|metal gear solid 3 maxmrm</t>
  </si>
  <si>
    <t>Neste vÃ­deo conferimos o inÃ­cio de gameplay de METAL GEAR SOLID 3: Snake Eater, remake do clÃ¡ssico MGS3.</t>
  </si>
  <si>
    <t>MZTCH_eP7_U</t>
  </si>
  <si>
    <t>TEM UM CARA GIGANTE TENTANDO INVADIR MINHA CASA... | White Room Protocol</t>
  </si>
  <si>
    <t>2025-08-26T14:13:40Z</t>
  </si>
  <si>
    <t>white room protocol|white room protocol game|white room protocol gameplay|maxmrm|maxmrm terror|maxmrm gameplay|white room protocol ptbr|white room protocol em portuguÃªs|WHITE ROOM PROTOCOL|WHITE ROOM PROTOCOL GAMEPLAY|gameplay de terror</t>
  </si>
  <si>
    <t>Neste vÃ­deo conferimos a gameplay de White Room Protocol, jogo de terror onde revisitamos uma memÃ³ria antiga para tentar apagÃ¡-la, mas nÃ£o vai ser tÃ£o fÃ¡cil assim.</t>
  </si>
  <si>
    <t>i6aazaZRY9M</t>
  </si>
  <si>
    <t>ESSE JOGO Ã‰ UM ROUND 6 DE TERROR... | Final Signature</t>
  </si>
  <si>
    <t>2025-08-24T14:16:55Z</t>
  </si>
  <si>
    <t>final signature|final signature game|final signature gameplay|final signature maxmrm|maxmrm|maxmrm terror|final signature ptbr|final signature em portuguÃªs|FINAL SIGNATURE|FINAL SIGNATURE GAMEPLAY|FINAL SIGNATURE GAME</t>
  </si>
  <si>
    <t>ðŸ’° Use meu cupom e garanta R$ 200 de desconto na EBAC: maxespecial ðŸ’» Confira as mais de 150 opÃ§Ãµes de cursos online: https://ebac.me/jzwh</t>
  </si>
  <si>
    <t>tmqHhxjbT8E</t>
  </si>
  <si>
    <t>TERROR BRASILEIRO INSPIRADO EM UMA HISTÃ“RIA REAL... | Tales Beyond The Tomb Route 86</t>
  </si>
  <si>
    <t>2025-08-22T14:11:53Z</t>
  </si>
  <si>
    <t>Tales Beyond The Tomb Route 86|tales beyond the tomb route 86 gameplay|tales beyond the tomb maxmrm|maxmrm terror|TALES BEYOND THE TOMB ROUTE 86|TALES BEYOND THE TOMB ROUTE 86 GAMEPLAY|gameplay de terror|indie horror game|tales beyond the tomb route 86 ptbr|tales beyond the tomb route 86 em portuguÃªs</t>
  </si>
  <si>
    <t>Neste vÃ­deo conferimos a gameplay de Tales Beyond The Tomb Route 86, novo jogo da sÃ©rie de terror da 616 games onde traz a histÃ³ria de um grupo de jovens que numa viagem acabam parados em um local ermo e sua Ãºnica chance de ajuda Ã© em uma estranha fazenda prÃ³xima.</t>
  </si>
  <si>
    <t>8DL0U9Hww84</t>
  </si>
  <si>
    <t>RESIDENT EVIL 9 REQUIEM - GAMEPLAY COMPLETA DA DEMO em 3a e 1a PESSOA!</t>
  </si>
  <si>
    <t>2025-08-20T16:55:13Z</t>
  </si>
  <si>
    <t>Neste vÃ­deo conferimos a gameplay da demo de Resident Evil 9 Requiem em 3a e em 1a pessoa. A Demo foi disponibilizada durante a Gamescom para alguns creators e mÃ­dia especializada.</t>
  </si>
  <si>
    <t>9uXeXpaoxW4</t>
  </si>
  <si>
    <t>RESIDENT EVIL 9 REQUIEM - NOVA GAMEPLAY e ALYSSA ASHCROFT</t>
  </si>
  <si>
    <t>2025-08-19T20:47:19Z</t>
  </si>
  <si>
    <t>Neste vÃ­deo conferimos um novo trecho de gameplay e cinemÃ¡tica de Resident Evil 9 Requiem que foi apresentado na Opening Night Live na Gamescom 2025.</t>
  </si>
  <si>
    <t>h3yG6chuIK0</t>
  </si>
  <si>
    <t>TEM ALGO ESTRANHO ACONTECENDO COM A MAMÃƒE... | Mom's Hotel</t>
  </si>
  <si>
    <t>2025-08-17T14:21:48Z</t>
  </si>
  <si>
    <t>mom's hotel|mom's hotel game|mom's hotel gameplay|maxmrm|moms hotel ptbr|mom's hotel ptbr|mom's hotel em portuguÃªs|maxmrm terror|indie horror game|gameplay de terror</t>
  </si>
  <si>
    <t>Neste vÃ­deo conferimos a gameplay de Mom's Hotel, jogo onde sofremos um acidente em um lugar remoto e acabamos em um hotel onde somos recebidos por uma simpÃ¡tica senhora.</t>
  </si>
  <si>
    <t>uQ603z4WUUM</t>
  </si>
  <si>
    <t>ENTREI NUMA CASA ABANDONADA E ENCONTREI ALGO PERTURBADOR... | The Gretlow Tapes</t>
  </si>
  <si>
    <t>2025-08-14T14:16:59Z</t>
  </si>
  <si>
    <t>the gretlow tapes|the gretlow tapes game|the gretlow tapes gameplay|maxmrm|maxmrm terror|indie horror game|the gretlow tapes ptbr|the gretlow tapes amxmrm|jogo indie de terror|gameplay de terror</t>
  </si>
  <si>
    <t>Neste vÃ­deo conferimos a gameplay de The Gretlow Tapes, jogo de terror onde controlamos um jovem jornalista que vai atÃ© uma casa abandonada investigar eventos estranhos.</t>
  </si>
  <si>
    <t>27WNTyYM208</t>
  </si>
  <si>
    <t>O DESAPARECIMENTO MISTERIOSO DE LILLY... O QUE ACONTECEU? | What Happened to Lilly</t>
  </si>
  <si>
    <t>2025-08-12T14:24:51Z</t>
  </si>
  <si>
    <t>What Happened to Lilly|what happened to lilly game|what happened to lilly gameplay|maxmrm|maxmrm terror|indie horror game|jogo indie de terror|what happened to lilly ptbtr|what happened to lilly em portuguÃªs|WHAT HAPPENED TO LILLY|WHAT HAPPENED TO LILLY GAMEPLAY|MAXMRM|MAXMRM TERROR|JOGO DE TERROR</t>
  </si>
  <si>
    <t>Neste vÃ­deo conferimos a gameplay de What Happened to Lilly, jogo de terror onde investigamos o desaparecimento de uma famÃ­lia inteira em uma fazenda remota.</t>
  </si>
  <si>
    <t>Tk3JY4RP-wE</t>
  </si>
  <si>
    <t>TERROR INDONÃ‰SIO ONDE CONTROLAMOS UM MOTORISTA DE AMBULÃ‚NCIA... | Pikaboo Antar</t>
  </si>
  <si>
    <t>2025-08-10T14:20:56Z</t>
  </si>
  <si>
    <t>pikaboo antar|pikaboo antar gameplay|pikaboo antar maxmrm|maxmrm|terror indonesio|maxmrm terror|indie horror game|gameplay de terror|pikaboo antar game</t>
  </si>
  <si>
    <t>Neste vÃ­deo conferimos a gameplay de Pikaboo Antar, jogo de terror indonÃ©sio onde controlamos um motorista de ambulÃ¢ncia em ocorrÃªncias sinistras.</t>
  </si>
  <si>
    <t>aBKdxiXICL8</t>
  </si>
  <si>
    <t>JOGUE A.I.L.A GRATUITAMENTE AGORA!</t>
  </si>
  <si>
    <t>2025-08-07T16:10:22Z</t>
  </si>
  <si>
    <t>aila|aila demo|aila gameplay|AILA|AILA DEMO|AILA DEMO DOWNLOAD|A.I.L.A DEMO|AILA MAXMRM|MAXMRM|maxmrm alia|A.I.L.A|aila demo gameplay|aila download|aila steam</t>
  </si>
  <si>
    <t>BAIXE A.I.L.A GRATUITAMENTE AQUI: https://store.steampowered.com/app/3804480/AILA_Demo/</t>
  </si>
  <si>
    <t>ESSE JOGO DE TERROR QUASE ME DERRUBOU DA CADEIRA... | Lost Luminosity</t>
  </si>
  <si>
    <t>2025-08-05T15:33:09Z</t>
  </si>
  <si>
    <t>lost luminosity|lost luminosity game|lost luminosity gameplay|maxmrm|lost luminosity em portuguÃªs|maxmrm terror|jogo de terror|gameplay de terror|indie horror game|lost luminosity ptbr</t>
  </si>
  <si>
    <t>rNcNGl5mjb8</t>
  </si>
  <si>
    <t>TERROR CINEMÃTICO COM GRÃFICOS REALISTAS AMBIENTADO NUMA ILHA REMOTA... Bleak Haven</t>
  </si>
  <si>
    <t>2025-08-03T14:15:16Z</t>
  </si>
  <si>
    <t>bleak haven|bleak haven game|bleak haven gameplay|maxmrm|bleak haven ptbr|bleak haven em portuguÃªs|maxmrm terror|indie horror game|bleak haven maxmrm|gameplay de terror|jogo indie de terror|jogo de terror</t>
  </si>
  <si>
    <t>Neste vÃ­deo conferimos a gameplay de Bleak Haven, jogo de terror e sobrevivÃªncia onde enfrentamos vÃ¡rios segredos sinistros em uma ilha remota sinistra.</t>
  </si>
  <si>
    <t>k42C6ijx9LE</t>
  </si>
  <si>
    <t>TERROR JAPONES FEITO POR UM GAROTO DE 16 ANOS... | The Old Woman</t>
  </si>
  <si>
    <t>2025-08-01T14:15:05Z</t>
  </si>
  <si>
    <t>the old woman|the old woman game|the old woman gameplay|maxmrm|maxmrm terror|the old woman ptbr|indie horror game|gameplay de terror</t>
  </si>
  <si>
    <t>Neste vÃ­deo conferimos a gameplay de The Old Woman, jogo de terror japonÃªs desenvolvido por um desenvolvedor solo de apenas 16 anos de idade.</t>
  </si>
  <si>
    <t>qI7VA0chL0I</t>
  </si>
  <si>
    <t>ESSE JOGO Ã‰ O MAIS PERTURBADOR QUE JÃ JOGUEI... | Mr.Meat</t>
  </si>
  <si>
    <t>2025-07-30T14:17:51Z</t>
  </si>
  <si>
    <t>m meat|mr meat game|mr meat gameplay|mr. meat|mr. meat gameplay|maxmrm|maxmrm terror|indie horror game|jogo indie de terror|mr meat ptbr|mr meat em portuguÃªs</t>
  </si>
  <si>
    <t>Neste vÃ­deo conferimos a gameplayd e Mr. Meat, jogo de terror onde ouvimos um som estranho vindo da geladeira e vamos investigar e o que encontramos Ã© algo muito sinistro.</t>
  </si>
  <si>
    <t>7kk__oBFkl4</t>
  </si>
  <si>
    <t>TEM ALGUÃ‰M ESTRANHO NA CASA DO MEU AVÃ”... | The Dark Legacy</t>
  </si>
  <si>
    <t>2025-07-27T15:08:11Z</t>
  </si>
  <si>
    <t>the dark legacy|the dark legacy game|the dark legacy gameplay|maxmrm|maxmrm terror|the dark legacy maxmrm|the dark legacy ptbr|the dark legacy em portuguÃªs|maxmrm gameplay|indie horror game|jogo indie de terror|jogo de terror|gameplay de terror</t>
  </si>
  <si>
    <t>Neste vÃ­deo conferimos a gameplay de The Dark Legacy, jogo de terror onde investigamos a casa em decadÃªncia de nosso avÃ´, um neurocirurgiÃ£o aposentado que esconde alguns segredos.</t>
  </si>
  <si>
    <t>yTG__khqJw0</t>
  </si>
  <si>
    <t>STREAMER RECEBE UMA CAIXA MISTERIOSA DE UM FÃƒ NO MEIO DA MADRUGADA... | Me &amp; I</t>
  </si>
  <si>
    <t>2025-07-24T14:14:18Z</t>
  </si>
  <si>
    <t>me and i|me and ai game|me and i gameplay|ME AND I|ME AND I GAME|ME AND I GAMEPLAY|me and i maxmrm|maxmrm|maxmrm terror|indie horror game|jogo indie de terror|gameplay de terror|maxmrm susto|me &amp; i|me &amp; i gameplay|ME &amp; I|ME &amp; I GAMEPLAY</t>
  </si>
  <si>
    <t>Nesse vÃ­deo conferimos a gameplay do jogo de terror Me &amp; I, game onde um streamer recebe um pacote de um fÃ£ no meio da madrugada e algo muito estranho comeÃ§a a acontecer.</t>
  </si>
  <si>
    <t>CKuI0CpStr4</t>
  </si>
  <si>
    <t>NUNCA SE HOSPEDE NESSE HOTEL... | Last Guest (Jogo Completo)</t>
  </si>
  <si>
    <t>2025-07-22T14:10:07Z</t>
  </si>
  <si>
    <t>last guest|last guest game|last guest gameplay|last guest ptbr|last guest em portuguÃªs|jogo de terror|gameplayd e terror|indie horror game|last guest maxmrm|maxmrm|maxmrm terror</t>
  </si>
  <si>
    <t>ðŸ’° Use meu cupom e garanta R$ 200 de desconto na EBAC: maxjulho ðŸ’» Confira as mais de 150 opÃ§Ãµes de cursos online: https://ebac.me/fxyj</t>
  </si>
  <si>
    <t>6Y1r2dfPqx0</t>
  </si>
  <si>
    <t>TERROR INSPIRADO EM OUTLAST em UM HOSPITAL PSIQUIÃTRICO SINISTRO... | Bleakhour</t>
  </si>
  <si>
    <t>2025-07-20T14:06:11Z</t>
  </si>
  <si>
    <t>bleakhour|bleakhour game|bleakhour gameplay|maxmrm|bleakhour ptbr|bleakhour em portuguÃŠs|bleak hour|bleak hour game|bleak hour gameplay|maxmrm terror|indie horror game|jogo indie|jogo indie de terror</t>
  </si>
  <si>
    <t>Neste vÃ­deo conferimos a gameplay de Blaeakhour, jogo de terror inspirado em Outlast onde temos que escapar de um hospital psiquiÃ¡trico sinistro cheio de monstruosidades.</t>
  </si>
  <si>
    <t>nO7nn4PVXqk</t>
  </si>
  <si>
    <t>JOGO DE TERROR ULTRA REALISTA... | August Night ( Jogo Completo )</t>
  </si>
  <si>
    <t>2025-07-17T14:34:42Z</t>
  </si>
  <si>
    <t>august night|august night game|august night gameplay|maxmrm|august night em portuguÃªs|august night ptbr|august night maxmrm|maxmrm terror|terror realista|jogo de terror ultra realista|indie horror game|gameplay de terror</t>
  </si>
  <si>
    <t>Neste vÃ­deo conferimos a gameplay de August Night, jogo de terror com grÃ¡ficos ultra realistas onde estamos presos em um sonho que se mostra realista demais para ser apenas um sonho.   JÃ¡ trouxe uma demo do game no passado, agora exploramos a versÃ£o final!</t>
  </si>
  <si>
    <t>CqqMvPsvhF0</t>
  </si>
  <si>
    <t>TERROR ONDE TEMOS QUE COLAR NA PROVA MAS A PROFESSORA Ã‰ UMA ARANHA GIGANTE... | Eyes On The Exam</t>
  </si>
  <si>
    <t>2025-07-15T14:21:05Z</t>
  </si>
  <si>
    <t>eyes on the exam|eyes on the exam game|eyes on the exam gameplay|eyes on the exam maxmrm|maxmrm|maxmrm terror|indie horror game|jogo indie de terror|gameplay de terror</t>
  </si>
  <si>
    <t>Neste vÃ­deo conferimos a gameplay de Eyes On The Exam, jogo onde nosso objetivo Ã© colar na prova mas nÃ£o podemos nossa professora ver, o maior problema Ã© que a professora Ã© uma aranha gigante.</t>
  </si>
  <si>
    <t>GzxRzrLc4Ss</t>
  </si>
  <si>
    <t>BLASFEMIA - JOGO DE TERROR BRASILEIRO INCRÃVEL! (Jogo Completo)</t>
  </si>
  <si>
    <t>2025-07-13T14:42:20Z</t>
  </si>
  <si>
    <t>blasfemia|blasfemia game|blasfemia gameplay|blasfemia maxmrm|maxmrm|maxrmrm terror|indie horror game|jogo brasileiro|jogo de terror brasileiro|blasfemia em portuguÃªs|gameplay blasfemia|gameplay em portuguÃªs</t>
  </si>
  <si>
    <t>uad2MwNoOUU</t>
  </si>
  <si>
    <t>TONY HAWK'S 3 + 4 - O INÃCIO DE GAMEPLAY em PortuguÃªs PT-BR #THPS</t>
  </si>
  <si>
    <t>2025-07-11T18:00:50Z</t>
  </si>
  <si>
    <t>tony hawk's 3+4|tony hawks 3+4|tony hawk's 3+4 gameplay|maxmrm|maxmrm tony hawks|tony hawks 3 e 4|tony hawks 3+4 gameplay|tony hawk's 3+4 ptbr</t>
  </si>
  <si>
    <t>Neste vÃ­deo conferimos o inÃ­cio de gameplay de Tony Hawk's Pro Skater 3+4 em PortuguÃªs PT-BR. O game chega agora dia 11/07 para PS4, PS5, Xbox, Xbox Series (incluindo no game pass), Nintendo Switch, Switch 2 e PC.  AgradeÃ§o a equipe da Activision por patrocinarem este vÃ­deo! #Publi</t>
  </si>
  <si>
    <t>f5cIPyF-mCs</t>
  </si>
  <si>
    <t>TERROR ONDE CONTROLAMOS UM ENTREGADOR DE LEITE MAS TODOS DA CIDADE DESAPARECERAM... | Thunderhead</t>
  </si>
  <si>
    <t>2025-07-09T14:16:51Z</t>
  </si>
  <si>
    <t>thunderhead|thunderhead game|thunderhead gameplay|maxmrm|thunderhead maxmrm|thunderhead ptbr|thunderhead em portuguÃªs|maxmrm terror|indie horror game</t>
  </si>
  <si>
    <t>Neste vÃ­deo conferimos a gameplay de Thunderhead, jogo de terror onde controlamos um entregador de leite que chega normalmente pela manhÃ£ pra fazer suas entregas mas misteriosamente toda a populaÃ§Ã£o da cidade desapareceu.</t>
  </si>
  <si>
    <t>Z0DBoTBZtGE</t>
  </si>
  <si>
    <t>TERROR INCRÃVEL ONDE SOMOS SUGADOS PARA DENTRO DO JOGO... | Them (Jogo Completo - Todos os Finais)</t>
  </si>
  <si>
    <t>2025-07-06T14:30:33Z</t>
  </si>
  <si>
    <t>them|them game|them gameplay|them maxmrm|jogo de terror|gameplay de terror|indie horror game|maxmrm jogo de terror|maxmrm|maxmrm susto|them ptbr|them em portuguÃªs</t>
  </si>
  <si>
    <t>o5G65AFmCOw</t>
  </si>
  <si>
    <t>JOGO DE TERROR DE PESCA... | Loan Shark</t>
  </si>
  <si>
    <t>2025-07-02T15:32:32Z</t>
  </si>
  <si>
    <t>loan shark|loan shark game|loan shark gameplay|maxmrm|maxmrm terror|loan shark maxmrm|loan shark ptbr</t>
  </si>
  <si>
    <t>Nesse vÃ­deo conferimos a gameplay de Loan Shark, jogo de terror onde controlamos um pescador que estÃ¡ devendo uma fortuna a um agiota e tem que juntar o dinheiro em uma estranha noite de pescaria.</t>
  </si>
  <si>
    <t>yRXOSgrfSAM</t>
  </si>
  <si>
    <t>NUNCA ABRA A PORTA PARA ESTRANHOS... | Who's At The Door</t>
  </si>
  <si>
    <t>2025-06-29T14:14:41Z</t>
  </si>
  <si>
    <t>whos at the door|whos at the door game|whos at the door gameplay|who's at the door|who's at the door gameplay|maxmrm|whos at the door maxmrm|maxmrm terror|indie horror game|jogo indie de terror</t>
  </si>
  <si>
    <t>Neste vÃ­deo conferimos a gameplay de Who's At The Door, jogo de terror onde pessoas estranhas batem a nossa porta e devemos escolher de atendemos ou nÃ£o.</t>
  </si>
  <si>
    <t>oRrilflfeyM</t>
  </si>
  <si>
    <t>RESIDENT EVIL 9 REQUIEM - NOVA GAMEPLAY em 3a e 1a PESSOA, NOVIDADES e SEM LEON?</t>
  </si>
  <si>
    <t>2025-06-27T15:57:09Z</t>
  </si>
  <si>
    <t>Neste vÃ­deo conferimos novos trechos de gameplay de Resident Evil 9 Requiem junto a vÃ¡rias novidades ditas pelos desenvolvedores do game.</t>
  </si>
  <si>
    <t>VggmhKGSnVw</t>
  </si>
  <si>
    <t>TERROR PSICOLÃ“GICO COM O PLOT MAIS DOIDO QUE JÃ VI... | Clink</t>
  </si>
  <si>
    <t>2025-06-26T18:05:39Z</t>
  </si>
  <si>
    <t>clink|clink game|clink gameplay|maxmrm|clink ptbr|clink em portuguÃªs|clink jogo completo|maxmrm terror|indie horror game|jogo indie de terror</t>
  </si>
  <si>
    <t>Confira as promoÃ§Ãµes da Nuuvem aqui: https://www.nuuvem.com/br-pt/promo/nuuvem-quest-asia-capcom?utm_source=maxmrm  Neste vÃ­deo conferimos a gameplay deClink, jogo de terror psicolÃ³gico com uma reviravolta inacreditÃ¡vel de doida.</t>
  </si>
  <si>
    <t>PE-I_cBfYDI</t>
  </si>
  <si>
    <t>DEATH STRANDING 2 - O INÃCIO DE GAMEPLAY,  DUBLADO em PORTUGUÃŠS PT-BR | PS5 Pro 4k 60fps</t>
  </si>
  <si>
    <t>2025-06-23T13:31:45Z</t>
  </si>
  <si>
    <t>death stranding 2|death stranding 2 game|death stranding 2 gameplay|maxmrm|death stranding 2 em portuguÃªs|death stranding 2 dublado|death stranding 2 maxmrm|death stranding 2 inÃ­cio|death stranding 2 legendado|death stranding 2 4k|death stranding 2 on the beach|death stranding 2 ps5 pro</t>
  </si>
  <si>
    <t>Neste vÃ­deo conferimos o inÃ­cio de gameplay do inÃ­cio de Dath Stranding 2, dublado e legendado em PortuguÃªs PT-BR. A gameplay foi gravada no PS5 Pro.  AgradeÃ§o a equipe de Playstation Brasil pelo acesso gratuito e antecipado ao game, assim como a equipe da Kojima Productions.</t>
  </si>
  <si>
    <t>r_t9zzewdEw</t>
  </si>
  <si>
    <t>DEATH STRANDING 2 - REVIEW / ANÃLISE / CRÃTICA por MaxMRM</t>
  </si>
  <si>
    <t>2025-06-23T12:01:41Z</t>
  </si>
  <si>
    <t>death stranding 2 review|death stranding 2 anÃ¡lise|death stranding 2|death stranding 2 game|death stranding 2 gameplay|maxmrm|death stranding 2 em portuguÃªs|death stranding 2 dublado|death stranding 2 maxmrm|death stranding 2 inÃ­cio|death stranding 2 legendado|death stranding 2 4k|death stranding 2 on the beach|death stranding 2 ps5 pro</t>
  </si>
  <si>
    <t>Neste vÃ­deo conferimos minha anÃ¡lise / review de Dath Stranding 2, dublado e legendado em PortuguÃªs PT-BR. A gameplay foi gravada no PS5 Pro.  AgradeÃ§o a equipe de Playstation Brasil pelo acesso gratuito e antecipado ao game, assim como a equipe da Kojima Productions.</t>
  </si>
  <si>
    <t>MSnstL67X58</t>
  </si>
  <si>
    <t>TORMENTED SOULS 2 - PRIMEIRA GAMEPLAY, em PORTUGUÃŠS PT-BR</t>
  </si>
  <si>
    <t>2025-06-22T14:15:03Z</t>
  </si>
  <si>
    <t>tormented souls 2|tormented souls 2 game|tormented souls 2 gameplay|maxmrm|tormented souls 2 ptbr|tormented souls 2 em portuguÃªs|tormented souls 2 inicio|tormented souls 2 maxmrm|TORMENTED SOULS 2|TORMENTED SOULS 2 GAMEPLAY</t>
  </si>
  <si>
    <t>ðŸ’° Use meu cupom e garanta R$ 200 de desconto na EBAC: viradamax ðŸ’» Confira as mais de 150 opÃ§Ãµes de cursos online: https://ebac.me/wfis</t>
  </si>
  <si>
    <t>ndBtn58x6aE</t>
  </si>
  <si>
    <t>TERROR COM UMA ARANHA GIGANTE QUE ESCUTA O PLAYER | Jawbone Hollow</t>
  </si>
  <si>
    <t>2025-06-19T14:20:31Z</t>
  </si>
  <si>
    <t>jawbone hollow|jawbone hollow gameplay|jawbone hollow maxmrm|jawbone hollow game|maxmrm|maxmrm terror|indie horror game|jawbone hollow ptbr</t>
  </si>
  <si>
    <t>Neste vÃ­deo conferimos a gameplay de Jawbone Hollow, jogo de terror onde investigamos uma mina abandonada sÃ³ que dentro dela tem uma criatura sinistra que escuta cada passo que damos.</t>
  </si>
  <si>
    <t>qSsU2ZcFPtA</t>
  </si>
  <si>
    <t>ILL - CONFERINDO A GAMEPLAY | MaxMRM</t>
  </si>
  <si>
    <t>2025-06-17T15:25:47Z</t>
  </si>
  <si>
    <t>ill|ill game|ill gameplay|ill trailer|ill maxmrm|maxmrm|ill ptbr|ill max|maxmrm terror</t>
  </si>
  <si>
    <t>Neste vÃ­deo conferimos os novos trechos de gameplay de ILL e fazemos uma anÃ¡lise de tudo.</t>
  </si>
  <si>
    <t>fLoNp81DnAA</t>
  </si>
  <si>
    <t>DUNE: AWAKENING - O INÃCIO DE GAMEPLAY em PortuguÃªs PT-BR</t>
  </si>
  <si>
    <t>2025-06-15T14:15:05Z</t>
  </si>
  <si>
    <t>dune awakening|dune awakening gameplay|dune awakening game|dune awakening maxmrm|maxmrm|maxmrm dune|dune awakening ptbr|dune awakening em portuguÃªs</t>
  </si>
  <si>
    <t>VocÃª jÃ¡ pode adquirir Dune Awakening aqui: https://bit.ly/MaxMRMDuneAwakening</t>
  </si>
  <si>
    <t>dsFx_PqcJgY</t>
  </si>
  <si>
    <t>RESIDENT EVIL 9 REQUIEM - COMENTANDO A GAMEPLAY... | CÃ¢mera em 1a e 3a Pessoa e Mais!</t>
  </si>
  <si>
    <t>2025-06-11T17:07:19Z</t>
  </si>
  <si>
    <t>Nesse vÃ­deo conferimos algumas novidades a respeito de Resident Evil 9 Requiem apÃ³s os testes da demo na Summer Game Fast.</t>
  </si>
  <si>
    <t>FH6zKoBWcZY</t>
  </si>
  <si>
    <t>A ÃšLTIMA VISITA... ALGO ME SEGUIU PRA DENTRO DE CASA | The Last Visit 98th (Jogo Completo)</t>
  </si>
  <si>
    <t>2025-06-10T14:32:39Z</t>
  </si>
  <si>
    <t>the last visit 98th|the last visit 98th gameplay|the last visit 98th game|maxmrm|the last visit 98th maxmrm|the last visit 98th ptbr|the last visit 98th em portuguÃªs|maxmrm terror|susto maxmrm|maxmrm gameplay|indie horror game|jogo de terror</t>
  </si>
  <si>
    <t>5EMsImYW7CU</t>
  </si>
  <si>
    <t>RESIDENT EVIL 9 REQUIEM - ANÃLISE DO TRAILER | Leon? Spencer? TEM MUITOS SEGREDOS!</t>
  </si>
  <si>
    <t>2025-06-08T14:08:56Z</t>
  </si>
  <si>
    <t>resident evil 9 anÃ¡lise|resident evil 9 analysis|resident evil 9 trailer breakdown|re9 trailer anÃ¡lise|residente vil 9 anÃ¡lise do trailer|resident evil 9|resident evil 9 requiem|resident evil 9 maxmrm|re9|resident evil requiem|re9 requiem|maxmrm|resident evil 9 trailer|re9 trailer</t>
  </si>
  <si>
    <t>Nesse vÃ­deo conferimos a minha anÃ¡lise do trailer de Resident Evil 9 Requiem. Tem muitos segredos escondidos nessas imagens!</t>
  </si>
  <si>
    <t>uYvKjePk-Jc</t>
  </si>
  <si>
    <t>A.I.L.A - UMA GRANDE REVELAÃ‡ÃƒO!</t>
  </si>
  <si>
    <t>2025-06-07T18:56:41Z</t>
  </si>
  <si>
    <t>aila|aila game|aila gameplay|AILA|AILA GAMEPLAY|AILA GAME|aila maxmrm|a.i.l.a|a.i.l.a game|a.i.l.a gameplay|aila trailer|maxmrm|A.I.L.A|A.I.L.A GAMEPLAY|A.I.L.A TRAILER</t>
  </si>
  <si>
    <t>Adiciona A.I.L.A Ã  lista de desejos Steam: https://store.steampowered.com/app/2695430/AILA/  Neste vÃ­deo contamos pra vocÃªs algo que estÃ¡vamos muito ansiosos pra revelar!</t>
  </si>
  <si>
    <t>PBNxFXuUvc0</t>
  </si>
  <si>
    <t>RESIDENT EVIL 9 REQUIEM - REACT DO TRAILER | REAÃ‡ÃƒO do MAXMRM</t>
  </si>
  <si>
    <t>2025-06-07T00:05:55Z</t>
  </si>
  <si>
    <t>resident evil 9|resident evil 9 requiem|resident evil 9 maxmrm|re9|resident evil requiem|re9 requiem|maxmrm|resident evil 9 react|re9 requiem react|resident evil 9 maxmrm react|resident evil 9 trailer|re9 trailer</t>
  </si>
  <si>
    <t>Nesse vÃ­deo conferimos minha reaÃ§Ã£o ao trailer de anÃºncio de Resident Evil 9 Requiem!</t>
  </si>
  <si>
    <t>9paLuGuiilI</t>
  </si>
  <si>
    <t>THE WITCHER 4 - ANÃLISE DA 'GAMEPLAY' (Tech Demo) | ESSES GRÃFICOS SÃƒO REAIS?</t>
  </si>
  <si>
    <t>2025-06-04T14:29:07Z</t>
  </si>
  <si>
    <t>the witcher 4|the witcher 4 gameplay|the witcher 4 game|maxmrm|tw4|tw4 game|tw4 gameplay|the witcher 4 maxmrm|the wicther 4 tech demo|the witcher 4 anÃ¡lise|ue5|unreal engine 5|the witcher 4 unreal engine 5|the wicther 4 ue5</t>
  </si>
  <si>
    <t>Nesse vÃ­deo conferimos minha anÃ¡lise a 'gameplay' (tech demo) de The Witcher 4 que foi apresentada durante uma conferÃªncia da Epic com Unreal Engine 5.</t>
  </si>
  <si>
    <t>LFEGPMEBH_U</t>
  </si>
  <si>
    <t>O QUE Ã‰ A.I.L.A? | ConheÃ§a mais sobre o meu jogo, NOVA GAMEPLAY e visÃ£o do Diretor!</t>
  </si>
  <si>
    <t>2025-06-03T17:21:19Z</t>
  </si>
  <si>
    <t>aila|aila gameplay|aila game|aila maxmrm|jogo do max|jogo do amxmrm|AILA GAMEPLAY|AILA|A.I.L.A|A.I.L.A GAMEPLAY|a.i.l.a gameplay|maxmrm|aila ptbr|aila em portuguÃªs|aila trailer</t>
  </si>
  <si>
    <t>Adicione A.I.L.A Ã  lista de desejos Steam: https://store.steampowered.com/app/2695430/AILA/</t>
  </si>
  <si>
    <t>VPvDKnaUbBQ</t>
  </si>
  <si>
    <t>UM DINOSSAURO INVADIU UM SHOPPING LOTADO e TEMOS QUE CAÃ‡Ã-LO | Blood Mall</t>
  </si>
  <si>
    <t>2025-06-01T14:15:04Z</t>
  </si>
  <si>
    <t>blood mall|blood mall gameplay|blood mall game|blood mall maxmrm|blood mall ptbr|maxmrm|maxmrm terror|gameplay de terror|blood mall em portuguÃªs|indie horror game|jogo de dinossauro</t>
  </si>
  <si>
    <t>Nesse vÃ­deo conferimos a gameplay de Blood Mall, jogo de terror onde um dinossauro aparece dentro de um shopping e comeÃ§a a atacar as pessoas e precisamos caÃ§Ã¡-lo. Mas de onde esse bicho veio?</t>
  </si>
  <si>
    <t>289nNXrCQvk</t>
  </si>
  <si>
    <t>TERROR JAPONÃŠS MUITO ASUSTADOR... A FREQUÃŠNCIA FANTASMA | Ghost Frequency</t>
  </si>
  <si>
    <t>2025-05-30T14:13:26Z</t>
  </si>
  <si>
    <t>ghost frequency|ghost frequency game|ghost frequency gameplay|maxmrm|ghost fgrequency maxmrm|maxmrm terror|maxmrm gameplay|terror japonÃªs|jogo de terror japones|ghost frequency em portuguÃªs|ghost frequency ptbr</t>
  </si>
  <si>
    <t>Neste vÃ­deo conferimos a gameplay de Ghost Frequency, jogo de terror JaponÃªs onde controlamos um caÃ§ador de fantasmas que vai atÃ© o local de desaparecimento de seus amigos, investigar o que aconteceu.</t>
  </si>
  <si>
    <t>g6silIOqfhg</t>
  </si>
  <si>
    <t>NÃƒO LEVE OBJETOS DESCONHECIDOS PRA CASA... | The Children of Clay</t>
  </si>
  <si>
    <t>2025-05-28T14:15:14Z</t>
  </si>
  <si>
    <t>the children of clay|the children of clay gameplay|the children of clay game|maxmrm|maxmrm terror|the children of clay maxmrm|the children of clay ptbr|the children of clay em portuguÃªs|indie horror game|jogo de terror|gameplay de terror</t>
  </si>
  <si>
    <t>Neste vÃ­deo conferimos a gameplay de The Children of Clay, jogo de terror onde um arqueÃ³logo leva um estranho artefato para estudar em casa, mas parece que ele estava acompanhado de algo mais.</t>
  </si>
  <si>
    <t>xbfMkBjt0VA</t>
  </si>
  <si>
    <t>TERROR PESADÃSSIMO E REALISTA... NUNCA ENTRE NA CASA DE ESTRANHOS | Manivore</t>
  </si>
  <si>
    <t>2025-05-25T14:15:18Z</t>
  </si>
  <si>
    <t>manivore|manivore game|manivore gameplay|maxmrm|maxmrm terror|manivore maxmrm|max gameplay|maxmrm terror gameplay|gameplay|gameplay de terror|indie horror game|manivore ptbr|manivore em portuguÃªs</t>
  </si>
  <si>
    <t>ðŸ’° Use meu cupom e garanta R$ 200 de desconto na EBAC: maxbonus ðŸ’» Confira as mais de 150 opÃ§Ãµes de cursos online: https://ebac.me/983220</t>
  </si>
  <si>
    <t>xf7Wv0DwZ8o</t>
  </si>
  <si>
    <t>ESSE JOGO Ã‰ PESADÃSSIMO... TEM UM DEMÃ”NIO NO CARRO COM MEUS PAIS | The Deadseat</t>
  </si>
  <si>
    <t>2025-05-23T14:14:06Z</t>
  </si>
  <si>
    <t>the deadseat|the deadseat game|the deadseat gameplay|maxmrm|the deadseat ptbr|the deadseat histÃ³ria|the deadseat em portuguÃªs|the deadseat maxmrm|maxmrm terror|gameplay de terror|indie horror game</t>
  </si>
  <si>
    <t>Nesse vÃ­deo conferimos a gameplay de The Deadseat, jogo onde controlamos um garoto que estÃ¡ viajando de carro com sua famÃ­lia enquanto joga seu videogame portÃ¡til e de repente seus pais comeÃ§am a brigar e coisas estranhas passam a acontecer.</t>
  </si>
  <si>
    <t>x3huqJVmva8</t>
  </si>
  <si>
    <t>ALGO BIZARRO ACONTECEU NESSE JOGO COM TEMA MUITO PESADO... | Silent Burial</t>
  </si>
  <si>
    <t>2025-05-20T15:09:07Z</t>
  </si>
  <si>
    <t>silent burial|silent burial game|silent burial gameplay|maxmrm|maxmrm terror|silent burial ptbr|silent burial em portuguÃªs</t>
  </si>
  <si>
    <t>Neste vÃ­deo conferimos a gameplay de Silent Burial, jogo de terror onde controlamos David, que acorda desorientado em sua casa em uma noite chuvosa e algo estranho acontece.</t>
  </si>
  <si>
    <t>jNJjEznJDYg</t>
  </si>
  <si>
    <t>JOGO DE TERROR REALISTA COM JUMPSCARE MALDITO... | Reflection</t>
  </si>
  <si>
    <t>2025-05-18T14:28:11Z</t>
  </si>
  <si>
    <t>reflection|reflection game|reflection gameplay|maxmrm|reflection ptbr|reflection em portuguÃªs|maxmrm terror|jogo de terror|gameplay de terror|indie horror game</t>
  </si>
  <si>
    <t>Tklwv_pedI0</t>
  </si>
  <si>
    <t>DESAPARECEU UMA FAMÃLIA INTEIRA em UMA FAZENDA... | The Wellmonts Case</t>
  </si>
  <si>
    <t>2025-05-15T14:13:55Z</t>
  </si>
  <si>
    <t>the wellmonts case|the wellmonts case gameplay|the wellmonts case game|maxmrm|maxmrm terror|jogo de terror|gameplay de terror|indie horror game|jogo indie maxmrm|the wellmonts case ptbr|the wellmonts case em portuguÃªs</t>
  </si>
  <si>
    <t>Neste vÃ­deo conferimos a gameplay de The Wellmonts Case, jogo de terror onde investigamos o desaparecimento de uma famÃ­lia inteira em uma fazenda em meio a floresta.</t>
  </si>
  <si>
    <t>imo0hzqwnBc</t>
  </si>
  <si>
    <t>DOOM THE DARK AGES - O INÃCIO DE GAMEPLAY DUBLADO em PORTUGUÃŠS PT-BR | PS5 Pro 4k 60fps</t>
  </si>
  <si>
    <t>2025-05-13T15:09:48Z</t>
  </si>
  <si>
    <t>doom|doom the dark ages|doom the dark ages gameplay|doom the dark ages maxmrm|doom the dark ages ptbr|doom the dark ages em portuguÃªs|doom the dark ages dublado|doom the dark ages inicio|DOOM THE DARK AGES|DOOM THE DARK AGES GAMEPLAY|maxmrm|doom gameplay|doom the dark ages ps5 pro|doom the dark ages 4k 60fps</t>
  </si>
  <si>
    <t>Neste vÃ­deo conferimos o inÃ­cio de gameplay de Doom: The Dark Ages dublado e legendado em portuguÃªs. O game tem o seu lanÃ§amento no dia 15 /05 para PC, PS5 e Xbox Series (disponÃ­vel tambÃ©m no Game Pass).  AgradeÃ§o a equipe da Bethesda Brasil pela chave gratuita de acesso antecipado para criaÃ§Ã£o de conteÃºdo sobre o game.</t>
  </si>
  <si>
    <t>VreGHpye8xA</t>
  </si>
  <si>
    <t>TERROR JAPONÃŠS... JAMAIS OLHE PARA ESSA CRIATURA! | Brokenlore Don't Watch (Jogo Completo)</t>
  </si>
  <si>
    <t>2025-05-11T14:14:49Z</t>
  </si>
  <si>
    <t>Brokenlore Don't Watch|brokenlore|brokenlore dont watch|maxmrm|terror japonÃªs|jogo de terror japonÃªs|brokenlore dont watch gameplay|brokenlore dont watch game|maxmrm terror japonÃªs|ebac|ebac maxmrm|broken lore|broken lore gameplay|dont watch gameplay</t>
  </si>
  <si>
    <t>zV7vkxNGqVA</t>
  </si>
  <si>
    <t>A VOVÃ“ DO MAL... NUNCA MAIS VISITO MINHA AVÃ“ | Uncursed (Jogo Completo e Todos os Finais )</t>
  </si>
  <si>
    <t>2025-05-09T14:15:07Z</t>
  </si>
  <si>
    <t>uncursed|uncursed gameplay|uncursed game|maxmrm|uncursed maxmrm|uncursed ptbr|uncursed em portuguÃªs|maxmrm terror|gameplay de terror|indie horror game|maxmrm gameplay</t>
  </si>
  <si>
    <t>Neste vÃ­deo conferimos a gameplay de Uncursed, jogo onde nossa avÃ³ para de responder nossas mensagens e nÃ³s, como bons netinhos vamos averiguar o que estÃ¡ acontecendo.</t>
  </si>
  <si>
    <t>R8z_nZDOdQQ</t>
  </si>
  <si>
    <t>GTA VI - ANÃLISE TÃ‰CNICA DO TRAILER 2 | Na VisÃ£o de um Desenvolvedor</t>
  </si>
  <si>
    <t>2025-05-06T16:20:49Z</t>
  </si>
  <si>
    <t>gta vi|gta vi trailer|gta vi gameplay|GTA VI|GTA 6|GTA 6 TRAILER|GTA 6 TRAILER ANÃLISE|gta vi anÃ¡lise|gta vi trailer analisys|maxmrm|maxmrm gta vi|maxmrm gameplay|gta 6 trailer|gta vi react|gta vi trailer react|gta vi trailer 2|GTA VI TRAILER 2|GTA 6 TRAILER 2|GTA VI TRAILER PTBR|gta 6 trailer em portuguÃªs|gta vi trailer legendado</t>
  </si>
  <si>
    <t>Neste vÃ­deo conferimos minha anÃ¡lise tÃ©cnica do 2Âº trailer de GTA VI.</t>
  </si>
  <si>
    <t>yXIHWodIM20</t>
  </si>
  <si>
    <t>TERROR CHINÃŠS... NUNCA BATA PALMAS NUM CORREDOR VAZIO | After Friday</t>
  </si>
  <si>
    <t>2025-05-05T14:05:01Z</t>
  </si>
  <si>
    <t>after friday|after friday game|after friday gameplay|after friday maxmrm|maxmrm|maxmrm terror|infie horror game|after friday ptbr|terror chinÃªs</t>
  </si>
  <si>
    <t>Neste vÃ­deo conferimos um jogo de terror ChinÃªs que traz uma temÃ¡tica pesada, porÃ©m de uma forma bem peculiar.</t>
  </si>
  <si>
    <t>27uXeaFdOls</t>
  </si>
  <si>
    <t>A.I.L.A - NOVA GAMEPLAY EXCLUSIVA - Gamescom LATAM | MaxMRM</t>
  </si>
  <si>
    <t>2025-05-03T14:59:18Z</t>
  </si>
  <si>
    <t>aila|aila gameplay|aila game|jogo brasileiro|jogo pulsatrix|pulsatix|maxmrm|AILA|A.I.L.A|A.I.L.A GAMEPLAY|aila demo|aila gamescom|gamescom latam|aila max|aila maxmrm|AILA GAMEPLAY</t>
  </si>
  <si>
    <t>Adicionem A.I.L.A Ã  lista de desejos Steam: https://store.steampowered.com/app/2695430/AILA/</t>
  </si>
  <si>
    <t>0gkitiAoSis</t>
  </si>
  <si>
    <t>COMPREI UMA CASA AMALDIÃ‡OADA E ME ARREPENDI... | Unmourned</t>
  </si>
  <si>
    <t>2025-04-30T14:05:00Z</t>
  </si>
  <si>
    <t>unmourned|unmourned game|unmourned gameplay|unmourned maxmrm|unmouned ptbr|maxmrm|maxmrm terror|unmourned em portuguÃªs|gameplay|terror</t>
  </si>
  <si>
    <t>Numa sinopse inÃ©dita em jogos de terror, compramos uma casa e ela estÃ¡ amaldiÃ§oada.</t>
  </si>
  <si>
    <t>43aLXQ2PjqY</t>
  </si>
  <si>
    <t>A CASA DAS ALMAS PERDIDAS... | House of Lost Souls</t>
  </si>
  <si>
    <t>2025-04-27T14:27:33Z</t>
  </si>
  <si>
    <t>house of lost souls|house of lost souls game|house of lost souls gameplay|maxmrm|maxmrm gameplay|maxmrm terror|house of lost souls maxmrm|house of lost souls ptbr|house of lost souls em portuguÃªs</t>
  </si>
  <si>
    <t>Neste vÃ­deo conferimos a gameplay se House of Lost Souls, jogo de terror onde controlamos Jack, um tapa que retorna a antiga casa de sua famÃ­lia apÃ³s uma grande tragÃ©dia.</t>
  </si>
  <si>
    <t>TNuTQPzYVuw</t>
  </si>
  <si>
    <t>A.I.L.A - NOVA GAMEPLAY e NOVIDADES com comentÃ¡rios do Diretor Criativo | MaxMRM</t>
  </si>
  <si>
    <t>2025-04-25T14:07:13Z</t>
  </si>
  <si>
    <t>aila|aila gameplay|AILA|A.I.L.A|aila maxmrm|jogo do maxmrm|aila dublagem|aila dublado</t>
  </si>
  <si>
    <t>Adicione A.I.L.A Ã  lista de desejos Steam: https://store.steampowered.com/app/2695430/AILA/  Neste vÃ­deo conferimos um novo trecho de gameplay de A.I.L.A, jogo de terror e sobrevivÃªncia que estou participando do desenvolvimento como Diretor Criativo junto a @PulsatrixStudios .</t>
  </si>
  <si>
    <t>Znzjyhx0AUI</t>
  </si>
  <si>
    <t>A FITA AMALDIÃ‡OADA... NÃƒO ASSISTA | The Cursed Tape</t>
  </si>
  <si>
    <t>2025-04-23T14:25:34Z</t>
  </si>
  <si>
    <t>The cursed Tape|The cursed Tape game|The cursedbtape gameplay|The cursed Tape maxmrm|maxmrm|maxmrm terror|The cursed Tape prbr|THE CURSED TAPE|THE CURSEDBTAPE GAMEPLAY|gameplay de terror</t>
  </si>
  <si>
    <t>Neste vÃ­deo conferimos a gameplay de The Cursed Tape. Jogo de terror onde de repente recebemos uma estranha fita VHS que nos Ã© entregue por baixo da porta e ao assistÃ­-la, coisas estranhas acontecem.</t>
  </si>
  <si>
    <t>oP-0IQsNR38</t>
  </si>
  <si>
    <t>COMPREI UMA CASA MAL ASSOMBRADA NO JAPÃƒO... Haunted Property</t>
  </si>
  <si>
    <t>2025-04-20T15:23:31Z</t>
  </si>
  <si>
    <t>haunted property|haunted property game|haunted property gameplay|haunted property maxmrm|maxmrm|maxmrm terror|maxmrm gameplay|gameplay|gameplay de terror|terror japonÃªs|jogo de terror japonÃªs|haunted property ptbr|haunted property em portuguÃªs</t>
  </si>
  <si>
    <t>ðŸ’° Use meu cupom e garanta R$ 200 de desconto na EBAC: maxextra ðŸ’» Confira as mais de 150 opÃ§Ãµes de cursos online: https://ebac.me/qe0w</t>
  </si>
  <si>
    <t>s9E77ei3Erw</t>
  </si>
  <si>
    <t>MINHA ESPOSA ESTÃ MEIO ESTRANHA... | Gone</t>
  </si>
  <si>
    <t>2025-04-18T14:14:41Z</t>
  </si>
  <si>
    <t>gone|gone game|gone terror|gone horror game|gone gameplay|maxmrm|maxmrm terror|indie horror game|gone ptbr|gone em portuguÃªs|maxmrm jogo de terror|max terror</t>
  </si>
  <si>
    <t>neste vÃ­deo conferimos a gameplay de Gone, jogo de terror onde nosso objetivo Ã© agradar nossa esposa a levando um presente, mas parece que ela nÃ£o gostou.</t>
  </si>
  <si>
    <t>U6hwiG5U4YQ</t>
  </si>
  <si>
    <t>JOGO DE TERROR ONDE CONTROLAMOS um HOMEM EM UMA CADEIRA DE RODAS... | Shock</t>
  </si>
  <si>
    <t>2025-04-16T14:08:53Z</t>
  </si>
  <si>
    <t>shock|shock game|shock gameplay|maxmrm|maxmrm terror|gameplay de terror|indie horror game|shock ptbr|shock em portuguÃªs|maxmrm susto|terror|jogo de terror</t>
  </si>
  <si>
    <t>Neste vÃ­deo conferimos a gameplay de Shock, jogo de terror onde controlamos um homem em uma cadeira de rodas em que misteriosamente ele acorda nessa condiÃ§Ã£o em meio a um ambiente hostil.</t>
  </si>
  <si>
    <t>wPj7e3kskeA</t>
  </si>
  <si>
    <t>O JOGO DE TERROR MAIS PERTURBADOR QUE JÃ JOGUEI... | The Hole</t>
  </si>
  <si>
    <t>2025-04-13T14:15:07Z</t>
  </si>
  <si>
    <t>the hole|the hole game|the hole gameplay|maxmrm|maxmrm terror|indie horror game|the hole ptbr|the hole em portuguÃªs|gameplay de terror|jogo indie de terror|terror russo</t>
  </si>
  <si>
    <t>Neste vÃ­deo conferimos a gameplay de The Hole, jogo de terror Russo que traz uma temÃ¡tica muito pesada e uma gameplay extremamente desconfortÃ¡vel e perturbadora.</t>
  </si>
  <si>
    <t>vqQlTFwLUSw</t>
  </si>
  <si>
    <t>UMA BIZARRA CRIATURA CEGA ESTÃ ME PERSEGUINDO... | Where They Go</t>
  </si>
  <si>
    <t>2025-04-11T14:07:30Z</t>
  </si>
  <si>
    <t>where they go|where they go game|where they go gameplay|maxmrm|where they go ptbr|where they go em portuguÃªs|where they go horror game|maxmrm terror|indie horror game|jogo indie de terror</t>
  </si>
  <si>
    <t>Neste vÃ­deo conferimos a gameplay de Where They Go, jogo de terror onde uma garota se encontra em uma estranha casa onde uma criatura cega a persegue.</t>
  </si>
  <si>
    <t>6feZCz7r6RU</t>
  </si>
  <si>
    <t>TEM ALGUÃ‰M ESTRANHO BATENDO NA MINHA PORTA DE MADRUGADA... | Night Knocks (Todos os Finais)</t>
  </si>
  <si>
    <t>2025-04-09T14:50:06Z</t>
  </si>
  <si>
    <t>night knocks|night knocks gameplay|night knocks game|maxmrm|night knocks ptbr|maxmrm terror|indie horror game</t>
  </si>
  <si>
    <t>Neste vÃ­deo conferimos a gameplay de Night Knocks, jogo de terror onde alguÃ©m bate na nossa porta de madrugada e algo estranho acontece.</t>
  </si>
  <si>
    <t>f4MXIgDOOys</t>
  </si>
  <si>
    <t>TEM ALGUÃ‰M ME OBSERVANDO NA CABANA DA FLORESTA... | The Stalked 2 (Jogo completo)</t>
  </si>
  <si>
    <t>2025-04-06T14:17:18Z</t>
  </si>
  <si>
    <t>the stalked 2|the stalked 2 game|the stalked 2 gameplay|maxmrm|maxmrm the stalked 2|the stalked 2 ptbr|the stalked 2 em portuguÃªs|indie horror game|jogo indie de terror|jogo de terror|gameplay de terror</t>
  </si>
  <si>
    <t>eYllvhxCwzM</t>
  </si>
  <si>
    <t>SOUTH OF MIDNIGHT - O INÃCIO DE GAMEPLAY em PORTUGUÃªS PT-BR | Xbox Series X 4k 60fps</t>
  </si>
  <si>
    <t>2025-04-03T16:00:58Z</t>
  </si>
  <si>
    <t>south of midnight|south of midnight game|south of midnight gameplay|maxmrm|south of midnight ptbr|south of midnight xbox series x|south of midnight legendado|south of midnight em portuguÃªs|south of midnight inÃ­cio|gameplay do inicio|south of midnight gamepass|south of midnight release date</t>
  </si>
  <si>
    <t>Neste vÃ­deo conferimos a gameplay de South of Midnight, jogo de aÃ§Ã£o e aventura desenvolvido pela Compulsion Games e distribuÃ­do pelo Xbox Game Studio.  O jogo tem o lanÃ§amento em acesso antecipado no dia 3 de Abril e seu lanÃ§amento no dia 8 de Abril para Xbox Series e PC. DisponÃ­vel com Gamepass Ã  partir do dia 08!</t>
  </si>
  <si>
    <t>x3U07MmALSw</t>
  </si>
  <si>
    <t>O EXPERIMENTO 49 FUGIU DO LABORATÃ“RIO e ELE NÃƒO Ã‰ LEGAL... | The Experiment 49 (Jogo Completo)</t>
  </si>
  <si>
    <t>2025-03-30T14:27:28Z</t>
  </si>
  <si>
    <t>the experiment 49|the experiment 49 game|the experiment 49 gameplay|the experiment 49 maxmrm|the experiment 49 ptbr|the experiment 49 em portuguÃªs|maxmrm|maxmrm terror|indie horror game</t>
  </si>
  <si>
    <t>Neste vÃ­deo conferimos a gameplay de The Experiment 49, jogo de terror onde um experimento perigoso fugiu de um laboratÃ³rio (isso me lembra muito Resident Evil) e agora temos que lidar com a criatura Ã  solta.</t>
  </si>
  <si>
    <t>B3V_fx2Ydf0</t>
  </si>
  <si>
    <t>ESSE JOGO ME DEU UM SUSTO GIGANTE... | REC Desolation</t>
  </si>
  <si>
    <t>2025-03-28T14:34:57Z</t>
  </si>
  <si>
    <t>rec desolation|rec desolation game|rec desolation gameplay|maxmrm|rec desolation ptbr|rec desolation em portuguÃªs|maxmrm terror|indie horror game</t>
  </si>
  <si>
    <t>ðŸ’° Use meu cupom e garanta R$ 200 de desconto na EBAC: maxdesconto ðŸ’» Confira as mais de 150 opÃ§Ãµes de cursos online: https://ebac.me/126b11</t>
  </si>
  <si>
    <t>QxyJdqZm564</t>
  </si>
  <si>
    <t>NÃƒO PEGUE CARONA COM ESTRANHOS... JOGO DE TERROR ESTILO PS1 | Cannibal Harvest</t>
  </si>
  <si>
    <t>2025-03-25T14:11:48Z</t>
  </si>
  <si>
    <t>cannibal harvest|cannibal harvest game|cannibal harvest gameplay|maxmrm|maxmrm terror|indie horror game|cannibal harvest ptbr|gameplay de terror|maxmrm sussto|terror ps1</t>
  </si>
  <si>
    <t>Neste vÃ­deo conferimos a gameplay de Cannibal Harvest, jogo de terror onde vamos visitar vovÃ´ mas parece que nÃ£o foi uma boa ideia!</t>
  </si>
  <si>
    <t>BfeW3qBXenw</t>
  </si>
  <si>
    <t>TERROR BASEADO EM FATOS REAIS... SEI NÃƒO HEIN!? | Dead Silence</t>
  </si>
  <si>
    <t>2025-03-23T14:15:00Z</t>
  </si>
  <si>
    <t>dead silence|dead silence game|dead silence gameplay|dead silence maxmrm|maxmrm|deead silence ptbr|maxmrm terror|gameplay de terror</t>
  </si>
  <si>
    <t>Neste vÃ­deo conferimos a gameplay de Dead Silence, jogo de terror onde nosso personagem se envolve em um acidente de carro e sua noiva desaparece. Na sinopse diz que o game Ã© baseado em fatos reais, mas 'alguns detalhes' sÃ£o meio que... estranhos.</t>
  </si>
  <si>
    <t>qSuxUPjuSw8</t>
  </si>
  <si>
    <t>TEM UM DEMÃ”NIO TENTANDO ENTRAR NO MEU CARRO... ESSE Ã‰ BRABO! | AM</t>
  </si>
  <si>
    <t>2025-03-20T14:16:10Z</t>
  </si>
  <si>
    <t>am|am game|am gameplay|am terror|am jogo de terror|am horror game|driving horror game|maxmrm|maxmrm terror|am maxmrm|gameplay de terror|indie horror game</t>
  </si>
  <si>
    <t>Neste vÃ­deo conferimos a gameplay de AM, jogo de terror onde dirigimos um carro em uma Ã¡rea rural e uma entidade maligna por algum motivo tenta nos impedir.</t>
  </si>
  <si>
    <t>n7TzGCS6dQw</t>
  </si>
  <si>
    <t>ASSASSIN'S CREED SHADOWS - O INÃCIO DE GAMEPLAY DUBLADO em PORTUGUÃŠS PT-BR | PS5 Pro 4k 60fps</t>
  </si>
  <si>
    <t>2025-03-18T17:00:56Z</t>
  </si>
  <si>
    <t>assassins creed shadows inÃ­cio|assassin's creed shadows inÃ­cio de gameplay|assassins creed shadows inicio de gsmeplay|assassins creed shadows|assassin's creed shadows|assassins creed shadows gameplay|assassins creed shadows em portuguÃªs|assassins creed shadows maxmrm|maxmrm|assassin's creed shadows gameplay|assassin's creed shadows dublado|assassins creed shadows gameplay completa</t>
  </si>
  <si>
    <t>Neste vÃ­deo conferimos a gameplay de Assassin's Creed Shadows, novo jogo da franquia, ambientado no JapÃ£o Feudal.   O game tem o seu lanÃ§amento no dia 20/03/2025 para PS5, Xbox Series e PC.   AgradeÃ§o a equipe de Ubisoft Brasil pela chave gratuita e de acesso antecipado ao game.</t>
  </si>
  <si>
    <t>odPNpwwxRJY</t>
  </si>
  <si>
    <t>ESPEREI MUITO POR ESSE JOGO DE TERROR JAPONÃŠS ... | Brokenlore Low (Jogo Completo)</t>
  </si>
  <si>
    <t>2025-03-16T14:17:22Z</t>
  </si>
  <si>
    <t>brokenlore low|brokenlore low game|brokenlore low gameplay|brokenlore low ptbr|maxmrm|brokenlore low maxmrm|maxmrm terror|indie horror game|jogo de terror|gameplay de terror</t>
  </si>
  <si>
    <t>ðŸ’° Use meu cupom e garanta R$ 200 de desconto na EBAC: maxpromo ðŸ’» Confira as mais de 150 opÃ§Ãµes de cursos online: https://ebac.me/b8aa7f</t>
  </si>
  <si>
    <t>aRmeWBzWn0c</t>
  </si>
  <si>
    <t>TRABALHAR NO MERCADINHO Ã€ NOITE NÃƒO FOI UMA BOA IDEIA... | Late Night Shift</t>
  </si>
  <si>
    <t>2025-03-13T14:19:36Z</t>
  </si>
  <si>
    <t>late night shift|late night shift game|late night shift gameplay|maxmrm|jogo de terror|gameplay de terror|late night shift ptbr|late night shift em portuguÃªs|maxmrm terror|indie horror game|jogo indie de terror</t>
  </si>
  <si>
    <t>Neste vÃ­deo conferimos a gameplay de Late Night Shift, jogo de terror onde chegamos atrasados pra trabalhar no turno da noite em uma loja de conveniÃªncias de um posto de gasolina, mas o local digamos... nÃ£o estÃ¡ sendo bem frequentado.</t>
  </si>
  <si>
    <t>y79FGKYxHts</t>
  </si>
  <si>
    <t>ESSE JOGO DE TERROR ME DEU CALAFRIOS... | Limoria</t>
  </si>
  <si>
    <t>2025-03-11T14:15:05Z</t>
  </si>
  <si>
    <t>limoria|limoria game|limoria gemplay|maxmrm|maxmrm terror|indie horror game|jogo indie de terror|limoria prbr|limoria em portuguÃªs|gameplay de terror</t>
  </si>
  <si>
    <t>Neste vÃ­deo conferimos a gameplay de Limoria, jogo de terror onde nos encontramos presos em um hotel limiar cheio de coisas bizarras acontecendo.</t>
  </si>
  <si>
    <t>eD9sQocWcdo</t>
  </si>
  <si>
    <t>TEM UM BONECO SINISTRO ANDANDO NA MINHA CASA NOVA... | Baptiste</t>
  </si>
  <si>
    <t>2025-03-09T14:29:30Z</t>
  </si>
  <si>
    <t>baptiste|baptiste game|baptiste gameplay|baptiste horror game|maxmrm|jogo de terror|terror maxmrm|gameplay de terror|baptiste terror|baptiste horror|maxmrm susto</t>
  </si>
  <si>
    <t>ðŸ’° Use meu cupom e garanta R$ 200 de desconto na EBAC: maxpromo ðŸ’» Confira as mais de 150 opÃ§Ãµes de cursos online: https://ebac.me/b8aa7f  Nesse vÃ­deo conferimos a gameplay de Baptiste, jogo de terror onde a mÃ£e e seu filho vÃ£o morar em uma casa inabitada por longos anos e ao chegar lÃ¡, encontram um boneco um tanto quanto 'peculiar'.</t>
  </si>
  <si>
    <t>JTjpVzaeeC0</t>
  </si>
  <si>
    <t>SPLIT FICTION - GAMEPLAY DO INÃCIO em Co-op com @BRKsEDU | Em PortuguÃªs PT-BR</t>
  </si>
  <si>
    <t>2025-03-06T16:00:18Z</t>
  </si>
  <si>
    <t>split fiction|split fiction gameplay|split fiction game|split fiction ptbr|split fiction maxmrm|split fiction brksedu|split fiction em portuguÃªs|split fiction dublado|split fiction legendado|maxmrm|maxmrm coop</t>
  </si>
  <si>
    <t>Nesse vÃ­deo conferimos a gameplay do InÃ­cio de Split Fiction, novo jogo do desenvolvedor de It Takes Two, game que ganhou o GOTY de 2021. AgradeÃ§o a equipe da EA pelo acesso gratuito e antecipado ao game.</t>
  </si>
  <si>
    <t>Evu_UDIYLp0</t>
  </si>
  <si>
    <t>POST TRAUMA - O INÃCIO DE GAMEPLAY em PortuguÃªs PT-BR | UM SURVIVAL HORROR CLÃSSICO</t>
  </si>
  <si>
    <t>2025-03-02T14:30:39Z</t>
  </si>
  <si>
    <t>post trauma inÃ­cio de gameplay|post trauma ptbr|post trauma em portuguÃªs|post trauma|post trauma gameplay|post trauma game|post trauma maxmrm|maxmrm|post trauma playghtrought</t>
  </si>
  <si>
    <t>Neste vÃ­deo conferimos a gameplay de Post Trauma, um verdadeiro Survivor Horror nos moldes clÃ¡ssicos, com cÃ¢mera fixa em terceira pessoa.</t>
  </si>
  <si>
    <t>lHpEfEibpjU</t>
  </si>
  <si>
    <t>ESSE JOGO DE TRROR Ã‰ INCRTÃVEL E SURPREENDENTE... | Out of Sight</t>
  </si>
  <si>
    <t>2025-02-27T14:09:46Z</t>
  </si>
  <si>
    <t>Out of Sight|out of sight game|out of sight gameplay|maxmrm|jogo de terror|maxmrm terror|indie horror game|out of sight ptbr|out of sight em portuguÃªs|gameplay de terror</t>
  </si>
  <si>
    <t>Neste vÃ­deo conferimos a gameplay de Out of Sight, jogo de terror onde controlamos uma garotinha cega que descobre que pode enxergar atravÃ©s de um urso de pelÃºcia.</t>
  </si>
  <si>
    <t>oA6jINubf2c</t>
  </si>
  <si>
    <t>ESSE Ã‰ DOS BRABOS... TERROR FILIPINO PESADÃSSIMO | Thin Threads</t>
  </si>
  <si>
    <t>2025-02-25T14:09:01Z</t>
  </si>
  <si>
    <t>thin threads|thin threads game|thin threads gameplay|thin threads maxmrm|maxmrm|terror|indie horror game|jogo indie de terror|thin threads em portuguÃªs|thin threads ptbr|maxmrm terror|gameplay de terror</t>
  </si>
  <si>
    <t>ðŸ’° Use meu cupom e garanta R$ 300 de desconto na EBAC: voltecommax ðŸ’» Confira as mais de 150 opÃ§Ãµes de cursos online: https://ebac.me/f1fc68  Nesse vÃ­deo conferimos a gameplay de Thin Threads, jogo de terror Filipino onde uma famÃ­lia passa por uma situaÃ§Ã£o realmente assustadora.</t>
  </si>
  <si>
    <t>phqZDd0NSMU</t>
  </si>
  <si>
    <t>UM LEÃƒO ESCAPOU E ESTÃ ATACANDO AS PESSOAS NO PARQUE Ã€ NOITE | Lion of Hell</t>
  </si>
  <si>
    <t>2025-02-23T14:12:12Z</t>
  </si>
  <si>
    <t>lion of hell|lion of hell game|lion of hell gameplay|maxmrm|lionf of hell ptbr|maxmrm terror|indie horror game|jogo indie de terror|maxmrm susto|gameplay de terror</t>
  </si>
  <si>
    <t>Neste vÃ­deo conferimos a gameplay de Lion of Hell, jogo de terror onde um LeÃ£o escapa e comeÃ§a a atacar as pessoas que frequentam um parque, especialmente Ã  noite.</t>
  </si>
  <si>
    <t>2jgkc7ebqdA</t>
  </si>
  <si>
    <t>UM ESCRITOR DE TERROR VIVENCIA A PRÃ“PRIA HISTÃ“RIA... | Writer Chapter 1</t>
  </si>
  <si>
    <t>2025-02-20T14:27:10Z</t>
  </si>
  <si>
    <t>Writer Chapter 1|writer chapter 1 gameplay|writer chapter 1 game|writer chapter 1 maxmrm|maxmrm|maxmrm terror|gameplay de terror|jogo de terror|writer chapter 1 ptbr</t>
  </si>
  <si>
    <t>neste vÃ­deo conferimos a gameplay de Writer Chapter 1, jogo onde um escritor de terror entra na prÃ³pria histÃ³ria.</t>
  </si>
  <si>
    <t>cqd43D-tt7w</t>
  </si>
  <si>
    <t>TERROR JAPONÃŠS ONDE USAMOS UMA CÃ‚MERA QUE TIRA FOTOS DE FANTASMAS... | Cursed Digicam</t>
  </si>
  <si>
    <t>2025-02-18T14:05:22Z</t>
  </si>
  <si>
    <t>cursed digicam|cursed digicam game|cursed digicam gameplay|maxmrm|cursed digicam ptbr|cursed digicam em portuguÃªs|terror japones|jogo de terror japonÃªs</t>
  </si>
  <si>
    <t>ðŸ’° Use meu cupom e garanta R$ 300 de desconto na EBAC: voltecommax ðŸ’» Confira as mais de 150 opÃ§Ãµes de cursos online: https://ebac.me/f1fc68</t>
  </si>
  <si>
    <t>_vdPa843t-4</t>
  </si>
  <si>
    <t>JOGO DE TERROR PESADÃSSIMO, POÃ‰TICO e SUPER INTERESSANTE ( Estilo PS1 ) | I'm Struggling</t>
  </si>
  <si>
    <t>2025-02-16T14:17:41Z</t>
  </si>
  <si>
    <t>I'm Struggling|im struggling game|i'm struggling gameplay|maxmrm|maxmrm terror|terror maxmrm|I'm struggling gameplay|maxmrm gameplay|indie horror game|jogo indie</t>
  </si>
  <si>
    <t>Neste vÃ­deo conferimos a gameplay de I'm Struggling, jogo de terror com grÃ¡ficos estilo PS1 com um enredo super realista, poÃ©tico e muito pesado.</t>
  </si>
  <si>
    <t>knhKOc903cs</t>
  </si>
  <si>
    <t>AVOWED - O INÃCIO DE GAMEPLAY, em PORTUGUÃŠS PT-BR | Xbox Series X | 4k 60fps</t>
  </si>
  <si>
    <t>2025-02-13T18:00:36Z</t>
  </si>
  <si>
    <t>avowed|avowed gameplay|avowed game|avowed ptbr|avowed em portuguÃªs|maxmrm|avowed dublado|avowed lanÃ§amento|avowed game pass|avowed 4k|avowed xbox series x|avowed inÃ­cio|avowed inicio de gameplay</t>
  </si>
  <si>
    <t>Neste vÃ­deo conferimos a gameplay do inÃ­cio de Avowed, novo RPG de aÃ§Ã£o da Obsidian com a Microsoft Studios que chega em 18/02 para PC e Xbox Series e estarÃ¡ disponÃ­vel atravÃ©s do Game Pass jÃ¡ no Day One. O game tambÃ©m tem uma versÃ£o de acesso antecipada (paga) que estarÃ¡ disponÃ­vel Ã  partir do dia 13/02.</t>
  </si>
  <si>
    <t>DDYRL5xLh9s</t>
  </si>
  <si>
    <t>TERROR NUM PARQUE INFANTIL com UM MASCOTE DO MAL | Gummy Nightmares</t>
  </si>
  <si>
    <t>2025-02-11T14:16:22Z</t>
  </si>
  <si>
    <t>gummy nightmares|gummy nightmares game|gummy nightmares gameplay|gummy nightmares maxmrm|maxmrm|gummy nightmares ptbr|gummy nightmares em portuguÃªs|maxmrm terror|indie horror game|jogo de terror|terror mascote</t>
  </si>
  <si>
    <t>Neste vÃ­deo conferimos a gameplayd e Gummy Nightmares, jogo de terror onde um pequeno garoto acorda em uma espÃ©cie de parque do terror, onde mascotes sinistros estÃ£o por toda a parte.</t>
  </si>
  <si>
    <t>4wltI5KyU5c</t>
  </si>
  <si>
    <t>TERROR FILIPINO ONDE CONTROLAMOS UM VENDEDOR DE OVOS... | Hapunan (Jogo Completo)</t>
  </si>
  <si>
    <t>2025-02-09T14:05:35Z</t>
  </si>
  <si>
    <t>hapunan|hapunan gameplay|hapunan game|maxmrm|hapunan jogo completo|jogo de terror filipino|jogo de terror|gameplay de terror|maxmrm terror|indie horror game</t>
  </si>
  <si>
    <t>sNgXpiwomOU</t>
  </si>
  <si>
    <t>UMA CIDADE ABANDONADA na FLORESTA ESCONDE ALGO TERRÃVEL...  | From The Past</t>
  </si>
  <si>
    <t>2025-02-06T14:15:23Z</t>
  </si>
  <si>
    <t>from the past|from the past game|from the past gameplay|mamrm|from the past em portuguÃªs|from the past ptbr|from the past full game|jogo de terror|gameplay de terror|indie horror game|maxmrm terror</t>
  </si>
  <si>
    <t>Neste vÃ­deo conferimos a gameplay de de From The Past, jogo de terror onde o carro do nosso personagem fica sem combustÃ­vel prÃ³ximo a uma cidade abandonada em meio a floresta, algo estranho habita esse lugar.</t>
  </si>
  <si>
    <t>jCWkgKaQ_1Q</t>
  </si>
  <si>
    <t>POPPY PLAYTIME CHAPTER 4 - O LUGAR MAIS PERIGOSO | GAMEPLAY DUBLADO em PORTUGUÃŠS PT-BR</t>
  </si>
  <si>
    <t>2025-02-03T14:53:14Z</t>
  </si>
  <si>
    <t>poppy playtime 4|poppy playtime 4 gameplay|poppy playtime 4 maxmrm|maxmrm|poppy playtime 4 dublado|poppy playtime 4 ptbr|poppy playtime chapter 4|poppy playtime chapter 4 gameplay|posppy playtime capÃ­tulo 4|poppy playtime capÃ­tulo 4 gameplay|poppy playtime dublado|poppy playtime capÃ­tulo 4 dublado|maxmrm poppy playtime</t>
  </si>
  <si>
    <t>Neste vÃ­deo conferimos a gameplay de Poppy Playtime CapÃ­tulo 4, no game exploramos a Ã¡rea mais perigosa jÃ¡ vista atÃ© agora no game.</t>
  </si>
  <si>
    <t>KdWVoY5dNj0</t>
  </si>
  <si>
    <t>POPPY PLAYTIME CHAPTER 4 - GAMEPLAY DUBLADO em PORTUGUÃŠS PT-BR</t>
  </si>
  <si>
    <t>2025-02-02T14:16:25Z</t>
  </si>
  <si>
    <t>5_Qn3Ty3Ib4</t>
  </si>
  <si>
    <t>JOGO DE TERROR BRASILEIRO ESTILO PHASMOPHOBIA... | Hired 2 Die</t>
  </si>
  <si>
    <t>2025-01-31T14:05:35Z</t>
  </si>
  <si>
    <t>hired 2 die|hired 2 die gameplay|hired 2 die em portuguÃªs|hired 2 die ptbr|maxmrm|hired 2 die maxmrm|jogo de terror|jogo brasileiro|jogo de terror brasileiro|indie horror game</t>
  </si>
  <si>
    <t>Em Hired 2 Die, a percepÃ§Ã£o de seres humanos comuns estÃ¡ corrompendo a realidade, criando seres conhecidos como DistorÃ§Ãµes. Esses distÃºrbios comumente aparecem em lugares onde a psique humana estÃ¡ em seu ponto de ruptura, e o estresse gerado por esse fenÃ´meno se manifesta como objetos estranhos e criaturas perigosas. O jogador deve assumir o papel de um trabalhador simples que acabou de passar pelo processo de seleÃ§Ã£o de uma misteriosa empresa chamada Intersection, que se importa apenas com trÃªs coisas: distorÃ§Ãµes, anomalias e lucro. Diferente de outros jogos do gÃªnero, Hired 2 Die combina mecÃ¢nicas de trabalho com situaÃ§Ãµes de perigo iminente, resultando em uma experiÃªncia Ãºnica e eletrizante.</t>
  </si>
  <si>
    <t>811dpXRBzO8</t>
  </si>
  <si>
    <t>NOVO JOGO DE TERROR DO CRIADOR DE SILENT HILL... | Slitterhead</t>
  </si>
  <si>
    <t>2025-01-29T14:15:25Z</t>
  </si>
  <si>
    <t>slitterhead|slitterhead gameplay|slitterhead game|maxmrm|jogo de terror|slitterhead ptbr|slitterhead em portuguÃªs|maxmrm terror|gameplay de terror|slitterhead dublado</t>
  </si>
  <si>
    <t>ðŸ’° Use meu cupom e garanta R$ 300 de desconto na EBAC: maxjaneiro ðŸ’» Confira as mais de 150 opÃ§Ãµes de cursos online: https://ebac.me/44a62e</t>
  </si>
  <si>
    <t>y2WXE0TqGos</t>
  </si>
  <si>
    <t>VIGIA DE CEMITÃ‰RIO em um JOGO BASEADO EM FATOS REAIS | Tales Beyond The Tomb The Last Vigil</t>
  </si>
  <si>
    <t>2025-01-26T14:02:59Z</t>
  </si>
  <si>
    <t>tales beyond the tomb the last vigil|tales beyond the tomb the last vigil gameplay|tales beyond the tomb the last vigil ptbr|tales beyond the tomb the last vigil maxmrm|maxmrm|tales beyod the tomb|maxmrm terror|gameplay de terror|indie horror game|jogo de terror</t>
  </si>
  <si>
    <t>ðŸ’° Use meu cupom e garanta R$ 300 de desconto na EBAC: max2025 ðŸ’» Confira as mais de 150 opÃ§Ãµes de cursos online: https://ebac.me/7d4503</t>
  </si>
  <si>
    <t>jxj0T0mjcVE</t>
  </si>
  <si>
    <t>ASSASSIN'S CREED SHADOWS - PRIMEIRA GAMEPLAY, Dublado em PortuguÃªs PT-BR (PrÃ©via)</t>
  </si>
  <si>
    <t>2025-01-23T17:00:48Z</t>
  </si>
  <si>
    <t>assassins creed shadows|assassin's creed shadows|assassins creed shadows gameplay|assassins creed shadows em portuguÃªs|assassins creed shadows prÃ©via|assassins creed shadows maxmrm|maxmrm|assassin's creed shadows gameplay|assassin's creed shadows dublado</t>
  </si>
  <si>
    <t>Neste vÃ­deo conferimos minha gameplay de prÃ©via de Assassin's Creed Shadows, em PortuguÃªs PT-BR.  AgradeÃ§o a equipe da Ubisoft Brasil pelo convite para testar o game em acesso antecipado!</t>
  </si>
  <si>
    <t>TU_ZHoSwSBk</t>
  </si>
  <si>
    <t>TEM UMA ENTIDADE MALIGNA ME PERSEGUINDO... | Satanic</t>
  </si>
  <si>
    <t>2025-01-21T14:11:11Z</t>
  </si>
  <si>
    <t>satanic|satanic game|satanic gameplay|indie horror game|jogo indie de terror|satanic ptbr|maxmrm terror|gameplay de terror|jogo de terror|maxmrm</t>
  </si>
  <si>
    <t>Neste vÃ­deo conferimos a gameplay de Satanic, jogo de terror onde exploramos um local aparentemente abandonado mas que esconde um segredo bizarro.</t>
  </si>
  <si>
    <t>KU8UBLD9buI</t>
  </si>
  <si>
    <t>JOGO BASEADO EM FATOS REAIS... OS SEGREDOS DA FAZENDA | Tales Beyond The Tomb - The Farm's Secret</t>
  </si>
  <si>
    <t>2025-01-19T14:16:34Z</t>
  </si>
  <si>
    <t>tales beyond the tomb the farms secret|tales beyond the tomb the farms secret gameplay|tales beyond the tomb the farm's secret game|maxmrm|maxmrm terror|jogo baseado em fatos reais|616 games|tales beyond the tomb</t>
  </si>
  <si>
    <t>_Eqpu56z2g8</t>
  </si>
  <si>
    <t>TERROR NAS PIRÃ‚MIDES DO EGITO... JOGO MAIS ASSUSTADOR DE 2025 | Amenti</t>
  </si>
  <si>
    <t>2025-01-16T14:15:03Z</t>
  </si>
  <si>
    <t>amenti|amenti gameplay|amenti game|amenti ptbr|amenti em portuguÃªs|maxmrm|amenti legendado|jogo de terror|gameplay de terror|maxmrm susto|indie horror game</t>
  </si>
  <si>
    <t>cVOpRT-JmJk</t>
  </si>
  <si>
    <t>ESSE JOGO Ã‰ MUITO PERTURBADOR... | REC Paroxysm</t>
  </si>
  <si>
    <t>2025-01-14T14:06:41Z</t>
  </si>
  <si>
    <t>rec paroxysm|rec paroxysm gameplay|rec paroxysm game|maxmrm|rec paroxysm ptbr|maxmrm terror|indie horror game|jogo de terror|gameplay de terror|rec paroxysm maxmrm|mxmrm susto</t>
  </si>
  <si>
    <t>Neste vÃ­deo conferimos a gameplay de REC Paroxysm, jogo de terror onde controlamos um criador de conteÃºdo especializado em invadir locais onde supostamente existem atividades paranormais. SÃ³ que dessa vez acho que ele vai se arrepender um pouco.</t>
  </si>
  <si>
    <t>7lokDfBbr5M</t>
  </si>
  <si>
    <t>VIVENDO EM UM MUNDO PÃ“S-APOCALIPTICO... | Once Alive</t>
  </si>
  <si>
    <t>2025-01-12T14:06:29Z</t>
  </si>
  <si>
    <t>once alive|once alive game|once alive gameplay|once alive maxmrm|once alive ptbr|once alive em portuguÃªs|maxmrm|jogo de sobrevivÃªncia|gameplay</t>
  </si>
  <si>
    <t>Neste vÃ­deo conferimos a gameplay de Once Alive, jogo de sobrevivÃªncia em um mundo pÃ³s-apocaliptico onde animais apresentam um comportamento estranho e agressivo.</t>
  </si>
  <si>
    <t>YUQJrbdep6Y</t>
  </si>
  <si>
    <t>A CABANA MAL ASSOMBRADA... | The Cabin Factory</t>
  </si>
  <si>
    <t>2025-01-10T14:15:03Z</t>
  </si>
  <si>
    <t>the cabin factory|the cabin factory gameplay|the cabin factory game|the cabin factory maxmrm|maxmrm|maxmrm terror|the cabin factory ptbr|maxmrm susto|gameplay de terror|indie horror game</t>
  </si>
  <si>
    <t>Nesse vÃ­deo conferimos a gameplay de The Cabon Factory, jogo de terror onde controlamos um 'testador' de cabanas mal assombradas.</t>
  </si>
  <si>
    <t>HG0RWuW6VxY</t>
  </si>
  <si>
    <t>TERROR DE NATAL, FORA DO NATAL... | The Silent Snowfall</t>
  </si>
  <si>
    <t>2025-01-07T14:15:02Z</t>
  </si>
  <si>
    <t>the silent snowfall|the silent snowfall game|the silent snowfall gameplay|maxmrm|maxmrm terror|gameplay de terror|indie horror game|the silent snowfall ptbr|the silent snowfall em portuguÃªs</t>
  </si>
  <si>
    <t>Neste vÃ­deo conferimos a gameplay de The Silent Snowfall, jogo de terror onde estamos no Natal e acabamos perdidos em uma estranha cabana no meio do nada.</t>
  </si>
  <si>
    <t>X7jfy4IwaXA</t>
  </si>
  <si>
    <t>TEM UM LOBISOMEM TENTANDO INVADIR MINHA CASA...  | Shadows of The Werewolf</t>
  </si>
  <si>
    <t>2025-01-05T14:15:03Z</t>
  </si>
  <si>
    <t>shadows of the werewolf|shadows of the werewolf game|shadows of the werewolf gameplay|maxmrm|terror maxmrm|shadows of the werewolf ptbr|shadows of the werewolf em portuguÃªs|maxmrm terror|gameplay|gameplay de terror|games</t>
  </si>
  <si>
    <t>Neste vÃ­deo conferimos a gameplay de Shadows of The Werewolf, jogo de terror em 3a pessoa onde controlamos um pai de famÃ­lia que tenta proteger sua casa de uma invasÃ£o de Lobisomem.</t>
  </si>
  <si>
    <t>hGyw2nowDhU</t>
  </si>
  <si>
    <t>JOGO DE TERROR com DINOSSAUROS... |  Tempus Triad</t>
  </si>
  <si>
    <t>2025-01-02T14:04:44Z</t>
  </si>
  <si>
    <t>tempus triad|tempus triad gameplay|temous triad game|tempus triad maxmrm|maxmrm|tempus triad ptbr|jogo de terror|terror dinossauro|jogo de terror dinossauros|maxmrm terror</t>
  </si>
  <si>
    <t>Neste vÃ­deo conferimos a gameplay de Tempus Triad, jogo de terror com temÃ¡tica de dinossauros muito interessante.</t>
  </si>
  <si>
    <t>yevRCChmwvE</t>
  </si>
  <si>
    <t>TOP 20 MAIORES SUSTOS do MAXMRM em 2024!</t>
  </si>
  <si>
    <t>2024-12-29T14:36:32Z</t>
  </si>
  <si>
    <t>sustos maxmrm|top sustos maxmrm|maxmrm terror|jogo de terror|terror maxmrm|streamer sustos|streamer susto|top sustos|maiores sustos|maxmrm|susto maxmrm|espasmo maxmrm|max susto|susto do max|sustos maxmrm 2024|top sustsos 2024|maxmrm 2024</t>
  </si>
  <si>
    <t>Neste vÃ­deo conferimos o TOP 20 maiores sustos (digo espasmos) do MaxMRM (eu) em 2024.</t>
  </si>
  <si>
    <t>OU2oCsxuNbE</t>
  </si>
  <si>
    <t>TERROR DE NATAL - Sozinho em Casa | EVIL HOLIDAY (Jogo Completo)</t>
  </si>
  <si>
    <t>2024-12-24T14:39:29Z</t>
  </si>
  <si>
    <t>evil holiday|evil holiday game|evil holiday gameplay|maxmrm|evil holiday ptbr|evil holiday em portuguÃªs|evil holiday netal|terror de natal|gameplay de terror|maxmrm terror</t>
  </si>
  <si>
    <t>ðŸ’° Use meu cupom e garanta R$ 300 de desconto na EBAC: 300max ðŸ’» Confira as mais de 150 opÃ§Ãµes de cursos online: https://ebac.me/utuk  Neste vÃ­deo conferimos a gameplay de Evil Holiday, jogo de terror de Natal onde visitamos a casa que moramos quando Ã©ramos crianÃ§a, mas parece que tem algo errado acontecendo lÃ¡.</t>
  </si>
  <si>
    <t>bQvpBphVa6o</t>
  </si>
  <si>
    <t>NAMOREI UMA INFLUENCIADORA FAMOSA e NÃƒO FOI COMO ESPERAVA... | Terroro</t>
  </si>
  <si>
    <t>2024-12-22T14:15:03Z</t>
  </si>
  <si>
    <t>terroro|terroro game|terroro gameplay|terroro maxmrm|maxmrm|gameplayd e terror|indie horror game|jogo de terror|terroro ptbr|terroro em portuguÃªs</t>
  </si>
  <si>
    <t>Neste video conferimos a gameplay de Terroro, jogo de terror onde namoramos uma influenciadora muito famosa que comeÃ§a a ter comportamentos estranhos.</t>
  </si>
  <si>
    <t>1EkAN7RmET0</t>
  </si>
  <si>
    <t>NOVO JOGO DE SOBREVIVÃŠNCIA em APOCALIPSE ZUMBI... | Into The Dead Our Darkest Days</t>
  </si>
  <si>
    <t>2024-12-20T14:15:00Z</t>
  </si>
  <si>
    <t>Into The Dead Our Darkest Days|indo the dead our darkest days gameplay|into the dead our darkest days game|into the dead our darkest days ptbr|maxmrm|jogo de terror|jogo de zumbi|indie horror game|into the dead game|into the dead gameplay</t>
  </si>
  <si>
    <t>Neste vÃ­deo conferimos a gameplay de Into The Dead Our Darkest Days, novo jogo de sobrevivÃªncia em apocalipse zumbi muito diferenciado e interessante.</t>
  </si>
  <si>
    <t>xqrGbGmQTAc</t>
  </si>
  <si>
    <t>TEM ALGUÃ‰M ou 'ALGO' INVADINDO MINHA CASA... | Nightmare Within</t>
  </si>
  <si>
    <t>2024-12-17T14:12:36Z</t>
  </si>
  <si>
    <t>Nightmare Within|nightmare within game|nightmare within gameplay|nightmare within maxmrm|maxmrm|nightmare within ptbr|nightmare within em portuguÃªs|maxmrm terror|jogo de terror|gameplayd e terror|indie horror game</t>
  </si>
  <si>
    <t>Neste vÃ­deo conferimos a gameplay de Nightmare Within, jogo onde acordamos no meio da madrugada com a sensaÃ§Ã£o de que estÃ£o invadindo nossa casa e temos que conferir o que Ã©.</t>
  </si>
  <si>
    <t>FCX4oUP5ayA</t>
  </si>
  <si>
    <t>ESSE Ã‰ DOS BRABOS... PALHAÃ‡O RUSSO DO MAL ESTÃ Ã€ SOLTA | You Are Grounded</t>
  </si>
  <si>
    <t>2024-12-15T14:15:18Z</t>
  </si>
  <si>
    <t>you are grounded|you are grounded game|you are grounded gameplay|you are grounded maxmrm|maxmrm|jogo de terror|terror maxmrm|gameplay de terror|you are grounded ptbr|you are grounded em portuguÃªs</t>
  </si>
  <si>
    <t>ðŸ’° Use meu cupom e garanta R$ 300 de desconto na EBAC: 300max ðŸ’» Confira as mais de 150 opÃ§Ãµes de cursos online: https://ebac.me/utuk  Neste vÃ­deo conferimos a gameplay de You Are Grounded, jogo de terror onde nossos pais saem para ir ao cinema e ficamos aos cuidados de uma babÃ¡, quando de repente o noticiÃ¡rio relata a fuga de um manÃ­aco nas redondezas.</t>
  </si>
  <si>
    <t>v86sCxvnjfE</t>
  </si>
  <si>
    <t>THE WITCHER 4 - ESPECIALISTA em UNREAL ANALISA OS GRÃFICOS... SÃƒO REAIS? | Trailer Dublado PT-BR</t>
  </si>
  <si>
    <t>2024-12-13T16:55:37Z</t>
  </si>
  <si>
    <t>the witcher 4|the witcher 4 trailer|the witcher 4 gameplay|the witcher 4 trailer dublado|the wicther 4 maxmrm|maxmrm|the witcher 4 unreal engine 5|the witcher 4 ue5|the witcher 4 em portuguÃªs|the witcher 4 4k|tw4|tw4 gameplay|tw4 trailer</t>
  </si>
  <si>
    <t>Neste vÃ­deo conferimos o trailer de The Witcher 4 Dublado em PortuguÃªs PT-BR e fazemos uma anÃ¡lise dos grÃ¡ficos e da parte tÃ©cnica, com participaÃ§Ã£o de um especialista em Unreal Engine 5.</t>
  </si>
  <si>
    <t>ge3e80Gb08A</t>
  </si>
  <si>
    <t>TRABALHANDO NO TURNO DA NOITE em um RESTAURANTE JAPONÃŠS | Semaru</t>
  </si>
  <si>
    <t>2024-12-11T14:06:45Z</t>
  </si>
  <si>
    <t>semaru|semaru game|semaru gameplay|semaru maxmrm|semaru ptbr|semaru em portuguÃªs|jogo de terror|gameplay de terror|indie horror game|jogo indie de terror|maxmrm susto</t>
  </si>
  <si>
    <t>Neste vÃ­deo conferimos a gameplay de Semaru, jogo de terror JaponÃªs onde controlamos um Sushiman no seu primeiro dia de trabalho no turno da noite.</t>
  </si>
  <si>
    <t>nzaMto8wkRU</t>
  </si>
  <si>
    <t>PROTEJA O OVO A TODO CUSTO OU M0RR4... | Ells Tales Egg</t>
  </si>
  <si>
    <t>2024-12-08T14:15:34Z</t>
  </si>
  <si>
    <t>Ells Tales Egg|ells tales eggs game|ells tales eggs gameplay|ells tales eggs maxmrm|jogo de terror|gameplay de terror|terror maxmrm|gameplay maxmrm</t>
  </si>
  <si>
    <t>Neste vÃ­deo conferimos a gameplay de Ells Tales Egg, jogo de terror diferenciado onde acordamos presos em um galinheiro e precisamos manter nosso ovo a salvo dos perigos alheios.</t>
  </si>
  <si>
    <t>Cltwig0iDu4</t>
  </si>
  <si>
    <t>INDIANA JONES E O GRANDE CÃRCULO - O INÃCIO DE GAMEPLAY, Dublado em PortuguÃªs PT-BR | 4K60fps</t>
  </si>
  <si>
    <t>2024-12-06T13:28:52Z</t>
  </si>
  <si>
    <t>indiana jones and the great circle|indiana jones and the great circle gameplay|indiana jones game|indiana jones e o grande cÃ­rculo|indiana jones e o grande cÃ­rculo gameplay|maxmrm|indiana jones maxmrm|indiana jones e o grande cÃ­rculo dublado|indiana jones and the great circle dublado|indiana jones and the great circle 4k</t>
  </si>
  <si>
    <t>neste vÃ­deo conferimos a gameplay de Indiana Jones and the Great Circle dublado e legendado em PortuguÃªs PT-BR.  O jogo tem o seu lanÃ§amento no dia 8 de Dezembro ou dia 5 para quem adquiriu a versÃ£o mais 'parruda' do jogo.</t>
  </si>
  <si>
    <t>y1lT3X-GJzo</t>
  </si>
  <si>
    <t>O INVASOR | Jogo Baseado em Fatos Reais | Tales Beyond The Tomb - Pineville Night Stalker</t>
  </si>
  <si>
    <t>2024-12-03T14:14:36Z</t>
  </si>
  <si>
    <t>Tales Beyond The Tomb - Pineville Night Stalker|tales beyond the tomb game|tales beyond the tomb gameplay|pineville night stalker gameplay|tales beyond the tomb pineville night stalker gameplay|616 games|616 gameplay|maxmrm|terror maxmrm|tales beyond the tomb maxmrm|indie horror game|tales beyond the tomb ptbr|tales beyond the tomb em portuguÃªs</t>
  </si>
  <si>
    <t>ðŸ’° Use meu cupom e garanta R$ 300 de desconto na EBAC: 300max ðŸ’» Confira as mais de 150 opÃ§Ãµes de cursos online: https://ebac.me/utuk  Neste vÃ­deo conferimos a gameplay de Tales Beyond The Tomb - Pineville Night Stalker, jogo que faz parte de uma nova sÃ©rie de jogos da 616 Games inspirados em Fears to Fathom e que tambÃ©m trazem histÃ³rias baseadas em relatos reais.</t>
  </si>
  <si>
    <t>COTk2BCCaDI</t>
  </si>
  <si>
    <t>TERROR ONDE CONTROLAMOS um ENTREGADOR DE JORNAIS... | Newspaper Day</t>
  </si>
  <si>
    <t>2024-12-01T14:09:42Z</t>
  </si>
  <si>
    <t>newspaper day|newspaper day game|newspaper day gameplay|maxmrm|newspaper day maxmrm|newspaper day ptbr|newspaper day em portuguÃªs|terror maxmrm|jogo de terror|gameplay de terror|indie horror game</t>
  </si>
  <si>
    <t>Neste vÃ­deo conferimos a gameplay de Newspaper Day, jogo de terror onde controlamos um jovem que trabalha no seu primeiro dia como entregador de jornais na vizinhanÃ§a.</t>
  </si>
  <si>
    <t>AlpFolh7Fcc</t>
  </si>
  <si>
    <t>CÃ“PIA DE RESIDENT EVIL... SÃ“ QUE TUDO Ã‰ ZOEIRA (SÃTIRA) | Crusty Proto</t>
  </si>
  <si>
    <t>2024-11-29T14:11:32Z</t>
  </si>
  <si>
    <t>crusty proto|crusty proto game|crusty proto gameplay|crusty proto maxmrm|crusty proto ptbr|maxmrm|indie horror game|jogo indie|maxmrm terror|tesident evil|jogo inspirado em resident evil</t>
  </si>
  <si>
    <t>Neste vÃ­deo conferimos a gameplay de Crusty Proto, jogo sÃ¡tira inspirado nos Resident Evil ClÃ¡ssicos mas onde tudo Ã© feito na zoeira, como se o jogo estivesse todo bugado.</t>
  </si>
  <si>
    <t>NuqRQ_mvq5o</t>
  </si>
  <si>
    <t>TEM UMA CRIATURA VIVENDO NO MEU PORÃƒO...  | They Are Back</t>
  </si>
  <si>
    <t>2024-11-27T14:07:00Z</t>
  </si>
  <si>
    <t>they are back|they are back game|they are back gameplay|maxmrm|they are back ptbr|they are back em portuguÃªs|maxmrm terror|indie horror game|jogo indie de terror|they are back full game</t>
  </si>
  <si>
    <t>Neste vÃ­deo conferimos a gameplay de They Are Back, jogo de terror onde aparentemente alienÃ­genas visitam nosso planeta periodicamente e nossa casa parece ser uma de suas moradas.</t>
  </si>
  <si>
    <t>lJAtT_Z7PNk</t>
  </si>
  <si>
    <t>TEM ALGUÃ‰M ESCONDIDO NA MINHA CASA... | Refuted Wind</t>
  </si>
  <si>
    <t>2024-11-25T14:10:31Z</t>
  </si>
  <si>
    <t>refuted wind|refuted wind game|refuted wind gameplay|maxmrm|refuted wind maxmrm|maxmrm terror|terror|gameplay|indie horror game|gameplay de terror|refuted wind ptbr|refuted wind em portuguÃªs</t>
  </si>
  <si>
    <t>ðŸ’° Use meu cupom e garanta R$ 300 de desconto na EBAC: max300 ðŸ’» Confira as mais de 150 opÃ§Ãµes de cursos online: https://ebac.me/wz32  Neste vÃ­deo conferimos a gameplay de Refuted Wind, jogo de terror onde nosso personagem estÃ¡ fazendo um documentÃ¡rio sobre um famoso 4ssa4ssino, mas parece que nÃ£o foi uma boa ideia.</t>
  </si>
  <si>
    <t>kBWMmvdCPV0</t>
  </si>
  <si>
    <t>STALKER 2 - O INÃCIO DE GAMEPLAY em PORTUGUÃŠS PT-BR | 4k 60fps</t>
  </si>
  <si>
    <t>2024-11-20T14:13:44Z</t>
  </si>
  <si>
    <t>stalker 2|stalker 2 game|stalker 2 gameplay|maxmrm|stalker 2 maxmrm|stalker 2 ptbr|stalker 2 inÃ­cio|stalker 2 dublado|stalker 2 em portuguÃªs|STALKER 2|STALKER 2 GAMEPLAY|S.T.A.L.K.E.R 2|S.T.A.L.K.E.R 2 gameplay</t>
  </si>
  <si>
    <t>O lanÃ§amento de S.T.A.L.K.E.R. 2 - Heart of Chornobyl jÃ¡ estÃ¡ aqui! Garanta o seu jogo agora na 2GAME com 20% de  desconto com o cupom MAXS220: https://2game.com/br/s-t-a-l-k-e-r-2-heart-of-chornobyl   #GoodHuntingStalker #Stalker2 #2Game</t>
  </si>
  <si>
    <t>f7ZH38RmoDs</t>
  </si>
  <si>
    <t>TEM ALGO MUITO ERRADO COM A VOVÃ“... | The Broken Vow</t>
  </si>
  <si>
    <t>2024-11-17T14:28:21Z</t>
  </si>
  <si>
    <t>the broken vow|the broken vow game|the broken vow gameplay|maxmrm|the broken vow maxmrm|maxmrm terror|indie horror game|jogo indie de terror|the broken vow ptbr|the broken vow em portuguÃªs</t>
  </si>
  <si>
    <t>Neste vÃ­deo conferimos a gameplay de The Broken Vow, jogo de terror onde vamos visitar nossa avÃ³ apÃ³s o falecimento do vovÃ´, mas parece que tem algo errado com a vÃ©ia.</t>
  </si>
  <si>
    <t>DYh-BFB_MAc</t>
  </si>
  <si>
    <t>A CAMINHADA... SE SAIR SOZINHO A NOITE NESSE LUGAR, ELE APARECE | The Walk</t>
  </si>
  <si>
    <t>2024-11-15T14:10:18Z</t>
  </si>
  <si>
    <t>the walk|the walk game|the walk gameplay|the walk maxmrm|maxmrm|jogo de terror|gameplay de terror|indie horror game|jogo indie de terror|maxmrm terror|the walk ptbr|the walk em portuguÃªs</t>
  </si>
  <si>
    <t>Neste vÃ­deo conferimos a gameplay de The Walk, jogo de terror onde o carro do protagonista quebra em um local afastado da cidade e ele precisa caminhar por um bairro estranho do interior.</t>
  </si>
  <si>
    <t>RN2YiUzx0lk</t>
  </si>
  <si>
    <t>ENIGMA DO MEDO - GAMEPLAY DO JOGO DE TERROR DO CELLBIT | Dublado em PortuguÃªs PT-BR</t>
  </si>
  <si>
    <t>2024-11-12T14:39:50Z</t>
  </si>
  <si>
    <t>enigma do medo|enigma do medo game|enigma do medo gameplay|enigma do medo em portuguÃªs|jogo do cellbit|jogo do cellbit gameplay|enigma do medo cellbit|maxmrm|enigma do medo maxmrm|enigma do medo dublado|enigma do medo ptbr</t>
  </si>
  <si>
    <t>Neste vÃ­deo conferimos a gameplay de Enigma do Medo, jogo de terror Brasileiro desenvolvido pela Dumativa junto ao Cellbit, que atua como diretor criativo do projeto. O jogo serÃ¡ lanÃ§ado no dia 28 de Novembro.</t>
  </si>
  <si>
    <t>PIPg11bI2Jw</t>
  </si>
  <si>
    <t>TERROR FILIPINO ONDE CONTROLAMOS UM ENTREGADOR DE ÃGUA... | Water Delivery (Jogo Completo)</t>
  </si>
  <si>
    <t>2024-11-10T14:04:06Z</t>
  </si>
  <si>
    <t>water delivery|water delivery game|water delivery gameplay|water delivery maxmrm|maxmrm|water delivery ptbr|water delivery em portuguÃªs|water delivery jogo completo|indie horror game|jogo indie de terror|maxmrm terror</t>
  </si>
  <si>
    <t>ðŸ’° Use meu cupom e garanta R$ 300 de desconto na EBAC: max300 ðŸ’» Confira as mais de 150 opÃ§Ãµes de cursos online: https://ebac.me/wz32  Neste vÃ­deo conferimos a gameplay de Water Delivery, jogo Filipino onde controlamos um entregador de Ã¡gua que estÃ¡ na sua Ãºltima rota do dia.</t>
  </si>
  <si>
    <t>qVJm9WMrfS8</t>
  </si>
  <si>
    <t>TERROR REALISTA ONDE CONTROLAMOS um ESCULTOR com INSANIDADE... | Chorus of Carcosa</t>
  </si>
  <si>
    <t>2024-11-08T14:30:10Z</t>
  </si>
  <si>
    <t>chorus of carcosa|chorus of carcosa gameplay|chorus of carcosa game|chorus of carcosa maxmrm|chorus of carcosa ptbr|maxmrm|maxmrm terror|indie horror game</t>
  </si>
  <si>
    <t>Neste vÃ­deo conferimos a gameplay de Chorus of Carcosa, jogo de terror realista onde controlamos um escultor com problemas psiquiÃ¡tricos.</t>
  </si>
  <si>
    <t>b_Fd39ghieA</t>
  </si>
  <si>
    <t>PLAYSTATION 5 PRO - ANÃLISE, GAMEPLAY, TESTES... Tem Muitas Melhorias ? (PS5 Pro)</t>
  </si>
  <si>
    <t>2024-11-06T12:00:49Z</t>
  </si>
  <si>
    <t>playstation 5 pro|ps5 pro|playstation 5 pro gameplay|playstation 5 pro maxmrm|maxmrm|ps5 pro gameplay|ps5 pro game|playstation 5 pro comparaÃ§Ã£o|ps5 pro comparison|playstation 5 pro review|ps5 pro review|platystation 5 pro anÃ¡lise|ps5 pro analise</t>
  </si>
  <si>
    <t>Neste vÃ­deo conferimos minha anÃ¡lise de usuÃ¡rio do PS5 Pro apÃ³s alguns dias de uso e testes.   AgradeÃ§o a Playstation Brasil pelo envio antecipado e gratuito do console para criaÃ§Ã£o de conteÃºdo aqui no canal.</t>
  </si>
  <si>
    <t>6EY8ieg_TfI</t>
  </si>
  <si>
    <t>EMPIRE OF THE ANTS - O INÃCIO DE GAMEPLAY em PortuguÃªs PT-BR | Simulador Ultra Realista de Formigas</t>
  </si>
  <si>
    <t>2024-11-05T16:43:00Z</t>
  </si>
  <si>
    <t>empire of the ants|empire of the ants maxmrm|empire of the ants gameplay|empire of the ants game|empire of the ants ptbr|empire of the ants 4k|empire of the antsem portuguÃªs|maxmrm|maxmrm insetos|simulador de formiga|jogo de formiga</t>
  </si>
  <si>
    <t>Neste vÃ­deo conferimos a gameplay de Empire of the Ants, um 'Simulador de Formigas'  que mescra mecÃ¢nicas de um jogo de estratÃ©gia e um pouco de aventura.</t>
  </si>
  <si>
    <t>_h-kgIz9LlQ</t>
  </si>
  <si>
    <t>PLAYSTATION 5 PRO - UNBOXING (PS5 Pro)</t>
  </si>
  <si>
    <t>2024-11-04T12:00:49Z</t>
  </si>
  <si>
    <t>playstation 5 pro|playstation 5 pro unboxing|ps5 pro|ps5 pro unboxing|ps5 pro maxmrm|maxmrm|ps5 pro gameplay|ps5 pro game|playstation 5 pro gameplay|PS5 PRO UNBOXING|PPLAYSTATION 5 PRO UNBOXING</t>
  </si>
  <si>
    <t>Neste vÃ­deo conferimos o unboxing do novo PS5 Pro, novo console Playstation que traz uma sÃ©rie de melhorias de hardware em relaÃ§Ã£o a versÃ£o padrÃ£o e slim. O Playstation 5 Pro chega oficialmente no dia 7 de Novembro.   AgradeÃ§o a equipe da Playstation Brasil por terem me enviado o console de forma antecipada e gratuitamente para que eu traga conteÃºdo aqui no canal.</t>
  </si>
  <si>
    <t>xqVtZ1Dr7sI</t>
  </si>
  <si>
    <t>NÃƒO VÃ NESSE PARQUE Ã€ NOITE... | Hedgehog Park Incident</t>
  </si>
  <si>
    <t>2024-11-03T14:11:47Z</t>
  </si>
  <si>
    <t>Hedgehog Park Incident|hdgehog park incident gameplay|hedgehog park incident|hedgehog park incident game|hedgehog park incident maxmrm|maxmrm|maxmrm terror|maxmrm gameplay|indie horror game|max terror|hedgehog park incident ptbr</t>
  </si>
  <si>
    <t>Neste vÃ­deo conferimos a gameplay de  Hedgehog Park Incident, jogo de terror onde controlamos um funcionÃ¡rio de um parque que se vÃª obrigado a cobrir o turno da noite, mas acho que ele nÃ£o deveria ter feito isso.</t>
  </si>
  <si>
    <t>FkPevGJsO2U</t>
  </si>
  <si>
    <t>A.I.L.A - PRIMEIRA GAMEPLAY | VersÃ£o do Diretor - MaxMRM | 4k 60fps</t>
  </si>
  <si>
    <t>2024-10-30T14:40:00Z</t>
  </si>
  <si>
    <t>aila|aila game|aila gameplay|A.I.L.A|A.I.L.A gameplay|A.I.L.A game|A.I.L.A maxmrm|aila amxmrm|AILA MAXMRM|AILA|AILA GAMEPLAY|AILA JOGO BRASILEIRO|JOGO BRASILEIRO|JOGO DE TERROR BRASILEIRO</t>
  </si>
  <si>
    <t>Adicione A.I.L.A Ã  lista de desejos Steam AQUI: https://store.steampowered.com/app/2695430/AILA/ Neste vÃ­deo conferimos a primeira gameplay de A.I.L.A. Jogo de Survilarl Horror brasileiro que estÃ¡ sendo desenvolvido pela Pulsatrix Studio.  Gameplay do BrksEdu: https://youtu.be/L_hxdAwtZ-A  Gameplay do Dmenor11: https://youtu.be/x2WW_UnbKo0  Gameplay do Lucky Salamander: https://www.youtube.com/watch?v=1EtdVBIVn3U  Gameplay do Ariel do Combo Infinito: https://youtu.be/11Xw9kD5LNc  https://youtu.be/Kl0YWOvzk2M</t>
  </si>
  <si>
    <t>5D3W0RkSQxU</t>
  </si>
  <si>
    <t>HORIZON ZERO DAWN REMASTERED - InÃ­cio de Gameplay, Dublado em PortuguÃªs PT-BR | 4k 60fps</t>
  </si>
  <si>
    <t>2024-10-30T12:15:00Z</t>
  </si>
  <si>
    <t>horizon zero dawn|horizon zero dawn gameplay|hosrizon zero dawn remastered|horizon zero dawn remastered gameplay|horizon zero dawn remasterizado|horizon zero dawn remake|maxmrm|horizon zero dawn maxmrm|horizon zero dawn remastered 4k|horizon zero dawn ptbr</t>
  </si>
  <si>
    <t>Neste vÃ­deo conferimos a gameplay de Horizon Zero Dawn Remastered, versÃ£o remasterizada do game que chega agora dia 31/10 para PS5 e PC.  AgradeÃ§o a equipe da Playstation Brasil pela chave gratuita e de acesso antecipado.</t>
  </si>
  <si>
    <t>U1i5dUaaOx0</t>
  </si>
  <si>
    <t>SEGURANÃ‡A DE FLIPERAMA | Jogo Baseado em Fatos Reais... | HILLSIDE ARCADE</t>
  </si>
  <si>
    <t>2024-10-27T14:29:48Z</t>
  </si>
  <si>
    <t>hillside arcade|hillside arcade game|hillside arcade gameplay|hillside arcade maxmrm|maxmrm|jogo de terror|maxmrm terror|gameplay de terror|hillside arcade full game|hillside arcade ptbr|hillside arcade em portuguÃªs</t>
  </si>
  <si>
    <t>Neste vÃ­deo conferimos a gameplay de Hillside Arcade, jogo de terror onde controlamos um vigia de um fliperama (Arcade) no seu primeiro dia de trabalho. O jogo Ã© baseado em relatos reais!</t>
  </si>
  <si>
    <t>hwQQQpJVQso</t>
  </si>
  <si>
    <t>ESSE JOGO DE TERROR Ã‰ MUITO PESADO... | Forget ( Jogo Completo )</t>
  </si>
  <si>
    <t>2024-10-25T14:09:06Z</t>
  </si>
  <si>
    <t>forget|forget game|forget gameplay|forget maxmrm|jogo de terror|gameplay de terror|indie horror game|jogo indie de terror</t>
  </si>
  <si>
    <t>Neste vÃ­deo conferimos a gameplay de Forget, jogo onde acordamos em um apartamento mas nÃ£o lembramos do porquÃª estamos ali.</t>
  </si>
  <si>
    <t>MABTX7Mqb_Y</t>
  </si>
  <si>
    <t>JOGO DE TERROR REALISTA em 3a PESSOA INSPIRADO em RESIDENT EVIL... | Fear The Timeloop</t>
  </si>
  <si>
    <t>2024-10-22T14:05:08Z</t>
  </si>
  <si>
    <t>fear the timeloop|fear the timeloop game|fear the timeloop gameplay|fear the timeloop maxmrm|maxmrm|fear the timeloop em portuguÃªs|fear the timeloop ptbr|fear the timeloop full game|maxmrm terror|jogo de terror|gameplay de terror|indie horror game|maxmrm gameplay</t>
  </si>
  <si>
    <t>Neste vÃ­deo conferimos a gameplay de Fear The Timeloop, jogo de Survival Horror com cÃ¢mera em 3a pessoa inspirado em Resident Evil. onde um policial que investigava uma sÃ©rie de crimes se encontra preso em uma espÃ©cie de loop temporal e apenas sua parceira que estÃ¡ fora do loop pode ajudÃ¡-lo a sair dessa.</t>
  </si>
  <si>
    <t>rDbIoSv5xkc</t>
  </si>
  <si>
    <t>JOGANDO 3 JOGOS DE TERROR JAPONESES... | Ghost Frequency | Don't Watch | Low</t>
  </si>
  <si>
    <t>2024-10-20T14:47:25Z</t>
  </si>
  <si>
    <t>brokenlore|broken lore|low|low gameplay|low game|low maxmrm|ghost frequency|ghost frequency game|ghost frequency gameplay|ghost frequency maxmrm|maxmrm|maxmrm terror|don't watch|don't watch game|don't watch gameplay|serafini productions|terror japonÃªs|jogo de terror japonÃªs</t>
  </si>
  <si>
    <t>Neste vÃ­deo conferimos 3 novos jogos de terror que fazem parte da coletÃ¢nea BrokenLore da Serafini Productions. Os games sÃ£o Ghost Frequenc, Don't Watch e Low.</t>
  </si>
  <si>
    <t>FMhKqW4rn2s</t>
  </si>
  <si>
    <t>UM LUGAR SILENCIOSO - O INÃCIO DE GAMEPLAY em PortuguÃªs PT-BR | A Quiet Place The Road Ahead</t>
  </si>
  <si>
    <t>2024-10-17T19:26:56Z</t>
  </si>
  <si>
    <t>a quiet place|a quiet place game|a quiet place the road ahead|a quiset place the road ahead gameplay|a quiet place the road ahead game|a quiet place the road ahead maxmrm|maxmrm|um lugar silencioso|um lugar silencioso gameplay|um lugar silencioso game|um lugar silencioso maxmrm|a quiet place the road ahead ptbr|a quiet place the road ahead em portuguÃªs|a quiet place the road ahead legendado|a quiet place the road ahead dublado|um lugar silencioso dublado</t>
  </si>
  <si>
    <t>ðŸ’° Use meu cupom e garanta R$ 200 de desconto na EBAC: PUBLIMAX ðŸ’» Confira as mais de 150 opÃ§Ãµes de cursos online: https://ebac.me/72ac3c  Neste vÃ­deo conferimos o inÃ­cio de gameplay de A Quiet Place The Road Ahead legendado em portuguÃªs PT-BR. O game tem seu lanÃ§amento no dia 17/10/2024 para PS5, Xbox Series e PC.</t>
  </si>
  <si>
    <t>MEgASPjwtDw</t>
  </si>
  <si>
    <t>JOGO DE SAMURAI COM TERROR e UMA ARTE INCRÃVEL! | The Spirit of the Samurai</t>
  </si>
  <si>
    <t>2024-10-16T14:39:13Z</t>
  </si>
  <si>
    <t>the spirit of the samurai|the spirit of the samurai gameplay|the spirit of the samurai game|the sspirit of the samurai maxmrm|the spirit of the samurai ptbr|the spirit of the samurai em portuguÃªs</t>
  </si>
  <si>
    <t>Neste vÃ­deo conferimos a gameplay de The Spirit of the Samurai, legendado em portuguÃªs PT-BR</t>
  </si>
  <si>
    <t>jYAxccoUleI</t>
  </si>
  <si>
    <t>TERROR JAPONÃŠS ONDE VOCÃŠ TEM QUE COMPRAR UM RAMEN... | Urayama</t>
  </si>
  <si>
    <t>2024-10-13T14:15:14Z</t>
  </si>
  <si>
    <t>urayama|urayama game|urayama gameplay|maxmrm|urayama maxmrm|terror maxmrm|indie horror game|jogo indie de terror|terror japonÃªs|gameplay de terror</t>
  </si>
  <si>
    <t>Neste vÃ­deo conferimos a gameplay de Urayama, jogo de terror japonÃªs onde ficamos sozinhos em casa e tranquilamente saÃ­mos para comprar um ramen (sÃ³ que nÃ£o).</t>
  </si>
  <si>
    <t>s_DW6nYzqjw</t>
  </si>
  <si>
    <t>JOGO DE TERROR INVESTIGATIVO COM UM PLOT MUITO INUSITADO... | Something Rush</t>
  </si>
  <si>
    <t>2024-10-11T14:15:03Z</t>
  </si>
  <si>
    <t>something rush|something rush game|somethig rush gameplay|maxmrm|something rush maxmrm|indie horror game|jogo insie de terror|terror maxmrm</t>
  </si>
  <si>
    <t>Neste vÃ­deo conferimos a gameplay de Something Rush, jogo de terror onde uma sÃ©rie de 'assassinations' estÃ¡ acontecendo e temos que investigar quem Ã© o culpado.</t>
  </si>
  <si>
    <t>bMqRL-iafGs</t>
  </si>
  <si>
    <t>A POSSUÃDA... A VOLTA DESSA VIAGEM NÃƒO FOI COMO ESPERADO | Impetum</t>
  </si>
  <si>
    <t>2024-10-09T14:15:03Z</t>
  </si>
  <si>
    <t>impetum|impetum game|impetum gameplay|maxmrm|impetum maxmrm|impetum ptbr|indie horror game|jogo indie de terror|jogo de terror|terror maxmrm|gameplay de terror</t>
  </si>
  <si>
    <t>neste vÃ­deo conferimos a gameplay de Impetum, jogo de terror onde chegamos em casa apÃ³s uma longa viagem e uma amiga chata da nossa esposa estÃ¡ nos visitando. Mas detalhe, minha esposa sumiu!</t>
  </si>
  <si>
    <t>lGFMyvBrsvo</t>
  </si>
  <si>
    <t>SILENT HILL 2 REMAKE - O INÃCIO DE GAMEPLAY em PortuguÃªs PT-BR | PS5 4k60fps</t>
  </si>
  <si>
    <t>2024-10-06T12:45:25Z</t>
  </si>
  <si>
    <t>silent hill 2|silent hill 2 gameplay|silent hill 2 maxmrm|silent hill 2 remake|silent hill 2 remake gameplay|silent hill 2 ps5|silent hill 2 legendado|silent hill 2 remake legendado|silent hill 2 remake em portuguÃªs|silent hill 2 remake ptbr</t>
  </si>
  <si>
    <t>ðŸ’° Use meu cupom e garanta R$ 200 de desconto na EBAC: PUBLIMAX ðŸ’» Confira as mais de 150 opÃ§Ãµes de cursos online: https://ebac.me/72ac3c  Neste vÃ­deo conferimos a gameplay do inÃ­cio de Silent Hill 2 Remake, o game tem o seu lanÃ§amento no dia 08/10/2024 para PS5 e conta com legendas em PortuguÃªs PT-BR.</t>
  </si>
  <si>
    <t>utDT0SjIOKI</t>
  </si>
  <si>
    <t>UNTIL DAWN REMAKE - O INÃCIO DE GAMEPLAY, Dublado em PortuguÃªs PT-BR | UE5 PS5</t>
  </si>
  <si>
    <t>2024-10-04T18:05:21Z</t>
  </si>
  <si>
    <t>until dawn|until dawn remake|until dawn remster|until dawn maxmrm|maxmrm|until dawn dublado|until dawn ps5|unreal engine 5|until dawn unreal engine 5|until dawn 4k|until dawn remake gameplay|until dawn ps5 gameplay</t>
  </si>
  <si>
    <t>Quem quiser apoiar o canal ao comprar o game, Ã© sÃ³ adquirir atravÃ©s esse link: https://store.epicgames.com//p/until-dawn?lang=pt-BR&amp;epic_creator_id=9026de157ea948e2801c4edeb41e02fc&amp;epic_game_id=110d3c2c06d6481eb6852a4d2e6a5480  Neste vÃ­deo conferimos o inÃ­cio de gameplay da nova versÃ£o de Until Dawn refeita na Unreal Engine 5, com grÃ¡ficos atualizados, novas features e interaÃ§Ãµes.</t>
  </si>
  <si>
    <t>eSXpc6tWXPk</t>
  </si>
  <si>
    <t>MINHA VIZINHA Ã‰ UM DEMÃ”NIO... | 8th Apartment Omens</t>
  </si>
  <si>
    <t>2024-10-02T14:15:05Z</t>
  </si>
  <si>
    <t>8th Apartment Omens|8th apartment bad omens game|8th apartment bad omens gameplay|maxmrm|terror maxmrm|indie horror game|jogo indie de terror|gameplay de terror|8th apartment bad omens ptbr</t>
  </si>
  <si>
    <t>Neste vÃ­deo conferimos a gameplay de 8th Apartment Omens, jogo de terror onde nos mudamos para um apartamento cujo aluguel Ã© bem barato e a vizinhanÃ§a nÃ£o muito agradÃ¡vel.</t>
  </si>
  <si>
    <t>tE1tRfnHVlw</t>
  </si>
  <si>
    <t>ESSE JOGO DE TERROR INVADIU MEU PC... DE VERDADE! I Am Sorry</t>
  </si>
  <si>
    <t>2024-09-29T14:17:29Z</t>
  </si>
  <si>
    <t>i am sorry|i am sorry game|i am sorry gameplay|indie horror game|jogo de terror|gameplay de terror|gameplay|maxmrm|maxmrm terror|i am sorry ptbr|i am sorry em portuguÃªs</t>
  </si>
  <si>
    <t>Neste vÃ­deo conferimos a gameplay de I Am Sorry, jogo de terror onde controlamos um zelador que deve cuidar de uma mansÃ£o em meio a floresta, mas algo de errado estÃ¡ acontecendo nesse local.</t>
  </si>
  <si>
    <t>b9IeKaVxjxk</t>
  </si>
  <si>
    <t>ESSE JOGO DE TERROR Ã‰ PESADO DEMAIS... | Bad Parenting</t>
  </si>
  <si>
    <t>2024-09-27T14:13:19Z</t>
  </si>
  <si>
    <t>bad parenting|bad parenting game|bad parenting gameplay|maxmrm|bad parenting ptbr|bad parenting em portuguÃªs|maxmrm terror|gameplay de terror|jogo de terror|indie horror game|bad parenting legendado</t>
  </si>
  <si>
    <t>Neste vÃ­deo conferimos a gameplay de Bad Parenting, jogo de terror onde um garoto Ã© criado por pais ruins.</t>
  </si>
  <si>
    <t>ylurChgd938</t>
  </si>
  <si>
    <t>UMA JORNALISTA DE NECROTÃ‰RIO... PÃ‰SSIMA IDEIA | Snap Snap</t>
  </si>
  <si>
    <t>2024-09-24T14:15:09Z</t>
  </si>
  <si>
    <t>snap snap|snap snap game|snap snap gameplay|maxmrm|snap snap ptbr|snap snap em portuguÃªs|snap snap maxmrm|indie horror game|jogo indie de terror|snap snap jogo completo|terror maxmrm</t>
  </si>
  <si>
    <t>ðŸ’° Use meu cupom e garanta R$ 200 de desconto na EBAC: CUPOMMAX ðŸ’» Confira as mais de 150 opÃ§Ãµes de cursos online: https://ebac.me/c7e041  Neste vÃ­deo conferimos a gameplay de Snap Snap, jogo de terror onde uma jornalista recebe uma oportunidade de trabalho em um necrotÃ©rio, onde aparentemente chegou um corpo extremamente 'peculiar'.</t>
  </si>
  <si>
    <t>1WZWU68JeAg</t>
  </si>
  <si>
    <t>TEM UMA ENTIDADE MALIGNA NO MEU ESPELHO... | Mirror Mirror</t>
  </si>
  <si>
    <t>2024-09-22T14:13:34Z</t>
  </si>
  <si>
    <t>mirror mirror|mirrror mirror game|mirror mirror gameplay|mirror mirrror maxmrm|maxmrm|maxmrm terror|indie horror game|maxmrm susto|maxmrm jogo de terror|maxmrm gameplay de terror|mirror mirror ptbr</t>
  </si>
  <si>
    <t>Neste vÃ­deo conferimos a gameplay de Mirror Mirror, jogo onde uma jovem se muda para seu novo apartamento mas uma entidade presa ao espelho parece nÃ£o querer alguma coisa.</t>
  </si>
  <si>
    <t>QExVqjeLPys</t>
  </si>
  <si>
    <t>INCRÃVEL JOGO DE TERROR NUM SIMULADOR DE FAZENDA | We Harvest Shadows</t>
  </si>
  <si>
    <t>2024-09-19T14:05:34Z</t>
  </si>
  <si>
    <t>we harvest shadows|we harvest shadows game|we harvest shadows gameplay|we harvest shadows maxmrm|maxmrm|we harvest shadows ptbr|we harvest shadows em portuguÃªs|terror maxmrm|indie horror game</t>
  </si>
  <si>
    <t>ConheÃ§a a Nuuvem e compre jogos com os melhores descontos aqui: https://www.nuuvem.com/br-pt/item/god-of-war-ragnarok?utm_source=max&amp;utm_medium=partner</t>
  </si>
  <si>
    <t>OIEQaw8I_lY</t>
  </si>
  <si>
    <t>O AIRBNB : NÃƒO CONFIE EM ESTRANHOS | Jogo Baseado em Fatos Reais | Fears To Fathom: Woodbury Getaway</t>
  </si>
  <si>
    <t>2024-09-15T14:15:29Z</t>
  </si>
  <si>
    <t>fears to fathom|fears to fathom game|fears to fathom gameplay|maxmrm|fears to fathom woodbury getaway|woodbury getaway|fears to fathom woodbury getaway gameplay|fears to fathom ptbr|fears to fathom em portuguÃªs|fears to fathom woodbury getaway ptbr|fears to fathom maxmrm|fearst to fathom ep5|fearst to fathom 5|fears to fathom legendado</t>
  </si>
  <si>
    <t>ðŸ’° Use meu cupom e garanta R$ 200 de desconto na EBAC: CUPOMMAX ðŸ’» Confira as mais de 150 opÃ§Ãµes de cursos online: https://ebac.me/c7e041</t>
  </si>
  <si>
    <t>PwOoByKIvGM</t>
  </si>
  <si>
    <t>O BIZARRO EXPERIMENTO DO QUARTO 202... | Room 202</t>
  </si>
  <si>
    <t>2024-09-13T14:15:03Z</t>
  </si>
  <si>
    <t>room 202|room 202 game|room 202 gameplay|room 202 maxmrm|maxmrm|room 202 ptbr|indie horror game|jogo indie de terror|jogo de terror|maxmrm terror</t>
  </si>
  <si>
    <t>Neste vÃ­deo conferimos a gameplay de Room 202, jogo de terror onde nos hospedamos em um hotel de beira de estrada onde algo bizarro estÃ¡ acontecendo.</t>
  </si>
  <si>
    <t>68nbsAGwBIg</t>
  </si>
  <si>
    <t>PESSOAS ESTÃƒO DESAPARECENDO no HOTEL QUE ME HOSPEDEI... | Holbrook Hotel</t>
  </si>
  <si>
    <t>2024-09-11T14:15:00Z</t>
  </si>
  <si>
    <t>holbrook hotel|holbrook hotel game|holbrook hotel gameplay|holbrook hotel maxmrm|maxmrm|jogo de terror|indie horror game|jogo indie de terror|holbrook hotel ptbr|holbrook hotel em portuguÃªs</t>
  </si>
  <si>
    <t>Neste vÃ­deo conferimos a gameplay de Holbrook Hotel, jogo de terror onde uma sÃ©rie de desaparecimentos estÃ¡ acontecendo e o culpado precisa ser encontrado.</t>
  </si>
  <si>
    <t>NsLdny4dHHM</t>
  </si>
  <si>
    <t>TEM ALGO ESTRANHO ACONTENCENDO COM MEU PAI... | Dad</t>
  </si>
  <si>
    <t>2024-09-08T14:15:02Z</t>
  </si>
  <si>
    <t>dad|dad game|dad gameplay|dad maxmrm|maxmrm|dad ptbr|dad 616|616 games|jogo 616|dad maxmrm gameplay|gameplay de terror|jogo de terror</t>
  </si>
  <si>
    <t>Neste vÃ­deo conferimos a gameplay de Dad, jogo de terror onde nosso personagem nÃ£o conhecia seu pai biolÃ³gico e recebe uma estranha carta dizendo que ele estÃ¡ vivo e quer conhecÃª-lo.</t>
  </si>
  <si>
    <t>O JOGO MAIS BIZARRO QUE JÃ VI... A FANTÃSTICA FÃBRICA DE MONSTROS | Slot Waste</t>
  </si>
  <si>
    <t>2024-09-04T14:15:00Z</t>
  </si>
  <si>
    <t>slot waste|slot waste game|slot waste gameplay|maxmrm|maxmrm terror|slot waste maxmrm|slot waste ptbr|jogo de terror|indie horror game</t>
  </si>
  <si>
    <t>Neste vÃ­deo conferimos a gameplay de Slot Waste, jogo de 'terror' conceitual onde controlamos uma bizarra fÃ¡brica de criaturas e coisas bizarras.</t>
  </si>
  <si>
    <t>_AiaEuo7Ukg</t>
  </si>
  <si>
    <t>JOGO DE TERROR BRASILEIRO onde o 'GOLLYNHO' Ã‰ O VILÃƒO... | Golly Soda Pop</t>
  </si>
  <si>
    <t>2024-09-01T14:15:02Z</t>
  </si>
  <si>
    <t>golly soda pop|golly soda pop game|golly soda pop gameplay|maxmrm|indie horror game|jogo indie de terror|jogo de terror brasileiro|jogo brasileiro|terror do dolly|terror do dollynho|jogo de terror do dolly</t>
  </si>
  <si>
    <t>Neste vÃ­deo conferimos a gameplay de Golly Soda Pop, jogo de terror brasileiro onde temos que entrar numa fÃ¡brica abandonado de 'Golly' e recuperar algo inusitado para um colecionador.</t>
  </si>
  <si>
    <t>KXm0uZ0_gmY</t>
  </si>
  <si>
    <t>PRIMEIRO DIA COMO POLICIAL NÃƒO SAI COMO ESPERADO... | From Fire Emergence</t>
  </si>
  <si>
    <t>2024-08-30T14:15:01Z</t>
  </si>
  <si>
    <t>from fire emergence|from fire emergence game|from fire emergence gameplay|maxmrm|from fire emergence ptbr|indie horror game|maxmrm terror|from fire emergente em portuguÃªs</t>
  </si>
  <si>
    <t>Neste vÃ­deo conferimos a gameplay de From Fire Emergence, jogo Survival Horror em 3a pessoa onde controlamos um policial novato que recebe um estranho chamado de emergÃªncia vindo de uma fazenda afastada de tudo.</t>
  </si>
  <si>
    <t>pTYnxzS5p_E</t>
  </si>
  <si>
    <t>NUNCA VOU ASSISTIR UM FILME NA CASA DA AMANDA... | Amanda's Movie Night</t>
  </si>
  <si>
    <t>2024-08-28T14:15:03Z</t>
  </si>
  <si>
    <t>amanda's movie night|amanda's movie night game|amanda's movie night gameplay|maxmrm|maxmrm terror|maxmrm gameplay|gameplay de terror|indie horror game|amanda's movie night ptbr</t>
  </si>
  <si>
    <t>Neste vÃ­deo conferimos a gameplay de Amanda's Movie Night, jogo de terror onde a Amanda chega cansada do trabalho e resolve assistir um filme pra relaxar, mas algo minimamente estranho acontece.</t>
  </si>
  <si>
    <t>zrr9Yzdbhew</t>
  </si>
  <si>
    <t>STAR WARS OUTLAWS - O INÃCIO DE GAMEPLAY, DUBLADO em PORTUGUÃŠS PT-BR | 4k 60fps</t>
  </si>
  <si>
    <t>2024-08-26T12:01:08Z</t>
  </si>
  <si>
    <t>star wars outlaws|star wars outlaws gameplay|star wars outlaws maxmrm|maxmrm|star wars outlaws dublado|star wars outlaws ptbr|star wars outlaws em portuguÃªs|star wars outlaws inicio|star wars outlaws inicio de gameplay|maxmrm star wars|star wars maxmrm|star wars game|star wars gameplay|star wars outlaws ps5|star wars outlaws 4k 60fps</t>
  </si>
  <si>
    <t>neste vÃ­deo conferimos o inÃ­cio de gameplay de Star Wars Outlaws, dublado e legendado em PortuguÃªs PT-BR. O game chega dia 30 de Agosto para PS5, Xbox Series S|X e PC.  AgradeÃ§o a equipe da Ubisoft Brasil pela chave gratuita de acesso antecipado.</t>
  </si>
  <si>
    <t>cHk2oh15--0</t>
  </si>
  <si>
    <t>ESSE Ã‰ DOS BRABOS... TERROR ULTRA REALISTA AMBIENTADO em NEW YORK | Homeless</t>
  </si>
  <si>
    <t>2024-08-25T14:31:03Z</t>
  </si>
  <si>
    <t>homeless|homeless game|homeless gameplay|homeless maxmrm|maxmrm|homeless terror|indie horror game|jogo indie de terror|maxmrm terror|homeles ptbr|homeless gameplay ptbr|jogo de terror|gameplay de terror|maxmrm susto</t>
  </si>
  <si>
    <t>ðŸ’° Use meu cupom e garanta R$ 200 de desconto na EBAC: PROMOMAX ðŸ’» Confira as mais de 150 opÃ§Ãµes de cursos online: https://ebac.me/5ac2ba</t>
  </si>
  <si>
    <t>h55quScEBqA</t>
  </si>
  <si>
    <t>CHEGOU UMA CAIXA GIGANTE de BLACK MYTH WUKONG</t>
  </si>
  <si>
    <t>2024-08-22T14:15:03Z</t>
  </si>
  <si>
    <t>black myth wukong|black myth wukong collector's edition|black myth wukong ediÃ§Ã£o de colecionador|black myth wukong collectors|black myth wukong collectors edition|maxmrm|unboxing maxmrm|black myth wukong steelbook|black myth wukong unboxing|maxmrm ediÃ§Ã£o de colecionador</t>
  </si>
  <si>
    <t>Neste vÃ­deo conferimos o unboxing de uma caixa gigante de Black Myth Wukong que recebi dos desenvolvedores do game.</t>
  </si>
  <si>
    <t>F59yvPjTyjA</t>
  </si>
  <si>
    <t>A.I.L.A - GAMEPLAY, TRILHA SONORA, TEMPO DE JOGO e MAIS... | @MaxMRM e @PulsatrixStudios</t>
  </si>
  <si>
    <t>2024-08-21T14:22:43Z</t>
  </si>
  <si>
    <t>aila|aila game|aila gameplay|AILA|A.I.LA|A.I.L.A trailer|aila trailer|aila maxmrm|maxmrm|jogo do maxmrm|maxmrm game|pulsatrix|aila ptbr|jogo brasileiro|jogo indie|jogo indie brasileiro|Unreal engine 5|ue5|jogo ultra realista|ultra realistic game|aila dublado|aila trailer dublado|gamescom 2024|gamescom 2024 trailer</t>
  </si>
  <si>
    <t>Adicione A.I.LA Ã  lista de desejos Steam AQUI: (link aqui)  Neste vÃ­deo conferimos novas imagens e muitos novos detalhes de A.I.L.A. Gameplay, trilha sonora, tempo de jogo, grÃ¡ficos e muito mais!   Como diretor criativo do projeto, estou muito feliz em finalmente poder revelar um pouco mais do nosso jogo para o pÃºblico. A equipe da  @PulsatrixStudios  estÃ¡ totalmente empenhada em trazer a melhor experiÃªncia possÃ­vel e esperamos que tenham gostado do material que preparamos para a Gamescom 2024.   Inclusive, a  @fireshinegames6830  estÃ¡ com um Stand na Gamescom e quem estiver por lÃ¡, poderÃ¡ testar a nossa demo exclusiva no evento.   Confira mais detalhes sobre o jogo na pÃ¡gina da Steam.</t>
  </si>
  <si>
    <t>bPM8-ZBMrK0</t>
  </si>
  <si>
    <t>A.I.L.A - TRAILER DUBLADO DO MEU JOGO DE TERROR | Gamescom 2024 | @MaxMRM e @PulsatrixStudios</t>
  </si>
  <si>
    <t>2024-08-20T17:55:00Z</t>
  </si>
  <si>
    <t>Adicione A.I.L.A Ã  lista de desejos Steam AQUI: https://store.steampowered.com/app/2695430/AILA/  Neste vÃ­deo conferimos o novo trailer de A.I.L.A, dublado em PortuguÃªs PT-BR que foi exibido durante a Gamescom 2024 na transmissÃ£o do Opening Night Live.  Como diretor criativo do projeto, estou muito feliz em finalmente poder revelar um pouco mais do nosso jogo para o pÃºblico. A equipe da @PulsatrixStudios estÃ¡ totalmente empenhada em trazer a melhor experiÃªncia possÃ­vel e esperamos que tenham gostado do material que preparamos para a Gamescom 2024.   Inclusive, a @FireshineGamesUK estÃ¡ com um Stand na Gamescom e quem estiver por lÃ¡, poderÃ¡ testar a nossa demo exclusiva no evento.   Confira mais detalhes sobre o jogo na pÃ¡gina da Steam.</t>
  </si>
  <si>
    <t>cMcq1r7mrKY</t>
  </si>
  <si>
    <t>BLACK MYTH WUKONG - O INÃCIO DE GAMEPLAY em PORTUGUÃŠS PTBR | 4k 60fps RTX</t>
  </si>
  <si>
    <t>2024-08-20T12:34:02Z</t>
  </si>
  <si>
    <t>BLACK MYTH WUKONG|BLACK MYTH WUKONG GAMEPLAY|black myth wukong|black myth wukong gameplay|black myth wukong inicio|black myth wukong maxmrm|black myth wukong ptbr|black myth wukong em portuguÃªs|black mith wukong|blackmyth wukong|maxmrm|black myth wukong rtx|black myth wukong ray tracing|black myth wukong 4k</t>
  </si>
  <si>
    <t>Neste vÃ­deo conferimos o inÃ­cio de gameplay de Black Mith Wukong, em portuguÃªs rodando em 4k 60fps e RTX ON.   Meu PC: - PLACA DE VÃDEO NVIDIA GFORCE RTX 4080 - PROCESSADOR INTEL CORE I9-13900K 3.0 GHZ TURBO 5.8 GHZ LGA1200 - PLACA MAE ASROCK Z790 LIVEMIXER 1700 DDR5 - MEMO CORSAIR DOMINATOR RGB DDR5 6000MHZ 64GB - WATERCOOLER NZXT KRAKEN ELITE 360 COM 3 FANS  - FONTE COOLER MASTER V1300 FULL-MODULAR 80 PLUS PLATINUM 1300W - GABINETE COOLER MASTER COSMOS C700P LED RGB MCC-C700P-KG5N-S00 - SSD ADATA XPG GAMMIX S70 BLADE 2TB M.2 NVME PCIEX  Onde montei meu PC: JD InformÃ¡tica Av. Ernani do Amaral Peixoto, 436, 24.020-077 NiterÃ³i-RJ</t>
  </si>
  <si>
    <t>vKcAixv31bk</t>
  </si>
  <si>
    <t>JOGO DE TERROR COM GRÃFICOS ULTRA REALISTAS... PRIMEIRO DIA COMO POLICIAL | Faint Call</t>
  </si>
  <si>
    <t>2024-08-16T14:10:27Z</t>
  </si>
  <si>
    <t>faint call|faint call game|faint call gameplay|maxmrm|maxmrm faint call|maxmrm terror|indie horror game|jogo indie de terror|faint call ptbr|faint call em portuguÃªs|gameplay de terror|jogo de terror realista|terror com grÃ¡ficos realistas</t>
  </si>
  <si>
    <t>Neste vÃ­deo conferimos a gameplay de Faint Call, jogo de terror com grÃ¡ficos ultra realistas onde controlamos um policial em seu primeiro dia de trabalho, em que ele recebe uma chamada para encontrar um vlogger que supostamente desspareceu em uma casa abandonada do subÃºrbio.</t>
  </si>
  <si>
    <t>CT73jCVw1_o</t>
  </si>
  <si>
    <t>DEAD RISING REMASTER - GAMEPLAY DO INÃCIO, DUBLADO em PORTUGUÃŠS PT-BR | 4k 60fps</t>
  </si>
  <si>
    <t>2024-08-13T15:00:11Z</t>
  </si>
  <si>
    <t>dead rising|dead rising remaster|dead rising deluxe remaster|dead rising deluxe remaster gameplay|dead rising deluxe remaster dublado|dead rising dublado|dead rising ptbr|dead rising em portuguÃªs|dead rising maxmrm|maxmrm|dead risind remastered|dead rising re engine|dead rising dublado em portuguÃªs</t>
  </si>
  <si>
    <t>Neste vÃ­deo conferimos a prÃ©via de Dead Rising Deluxe Remaster com gameplay do inÃ­cio dublada em PortuguÃªs PT-BR.   DescriÃ§Ã£o da Steam:  Dead Rising voltou com grÃ¡ficos modernizados!  Mais do que um simples remaster, este Deluxe Remaster Ã© uma renovaÃ§Ã£o grÃ¡fica completa do primeiro jogo da sÃ©rie de matanÃ§a de zumbis 'Dead Rising'. Esse remaster tambÃ©m Ã© inteiramente dublado, conta com salvamento automÃ¡tico e vÃ¡rios outros ajustes para melhorar a sua experiÃªncia de jogo. Testemunhe um caos sem limites e viva para contar a histÃ³ria!  O game tem o seu lanÃ§amento no dia 19 de setembro de 2024.  Plataformas: PlayStation 5, Microsoft Windows, Xbox Series X e Series S  _____________________________________________________________  Meu PC: - PLACA DE VÃDEO NVIDIA GFORCE RTX 4080 - PROCESSADOR INTEL CORE I9-13900K 3.0 GHZ TURBO 5.8 GHZ LGA1200 - PLACA MAE ASROCK Z790 LIVEMIXER 1700 DDR5 - MEMO CORSAIR DOMINATOR RGB DDR5 6000MHZ 64GB - WATERCOOLER NZXT KRAKEN ELITE 360 COM 3 FANS  - FONTE COOLER MASTER V1300 FULL-MODULAR 80 PLUS PLATINUM 1300W - GABINETE COOLER MASTER COSMOS C700P LED RGB MCC-C700P-KG5N-S00 - SSD ADATA XPG GAMMIX S70 BLADE 2TB M.2 NVME PCIEX  Onde montei meu PC: JD InformÃ¡tica Av. Ernani do Amaral Peixoto, 436, 24.020-077 NiterÃ³i-RJ</t>
  </si>
  <si>
    <t>vro1xzlsx7Y</t>
  </si>
  <si>
    <t>TERROR NO PRIMEIRO DIA DE TRABALHO VENDENDO LANCHES... | Kiosk</t>
  </si>
  <si>
    <t>2024-08-11T14:15:03Z</t>
  </si>
  <si>
    <t>kiosk|kiosk game|kiosk gameplay|kiosk maxmrm|maxmrm|maxmrm terror|indie horror game|jogo indie de terror|kiosk ptbr|kiosk em portuguÃªs|kiosks terror|jogo de terror|gameplay de terror</t>
  </si>
  <si>
    <t>Neste vÃ­deo conferimos a gameplay de Kiosk, jogo de terror onde controlamos um vendedor de lanches em seu primeiro dia de trabalho, o detalhe Ã© que ele estÃ¡ substituindo o funcionÃ¡rio anterior que desapareceu de forma misteriosa.</t>
  </si>
  <si>
    <t>mPyrs2eBwLI</t>
  </si>
  <si>
    <t>A FAZENDA AMALDIÃ‡OADA... | The Cursed Farm</t>
  </si>
  <si>
    <t>2024-08-09T14:15:05Z</t>
  </si>
  <si>
    <t>cursed farm|cursed farm game|cursed farm gameplay|maxmrm|cursed farm maxmrm|maxmrm terror|indie horror game|jogo indie de terror|gameplay de terror|cursed farm ptbr|cursed farm em portuguÃªs|terror retro|terror ps1</t>
  </si>
  <si>
    <t>Neste vÃ­deo conferimos a gameplay de The Cursed Farm, jogo de terror onde um fazendeiro retorna a sua fazenda apÃ³s algum tempo e parece que algo sinistro estÃ¡ acontecendo por lÃ¡.</t>
  </si>
  <si>
    <t>z_pZCUf5ZbM</t>
  </si>
  <si>
    <t>ESSA ENTIDADE SEMPRE APARECE Ã€S 10:59 DA NOITE... | 10:59 (Jogo Completo)</t>
  </si>
  <si>
    <t>2024-08-06T14:06:28Z</t>
  </si>
  <si>
    <t>10:59|10:59 gameplay|10:59 game|10:59 maxmrm|maxmrm|10:59 ptbr|10:59 em portuguÃªs|maxmrm terror|gameplay de terror|terror realista|indie horror game|jogo indie de terror|terror em portuguÃªs</t>
  </si>
  <si>
    <t>ðŸ’° Use meu cupom e garanta R$ 200 de desconto na EBAC: PROMOMAX ðŸ’» Confira as mais de 150 opÃ§Ãµes de cursos online: https://ebac.me/5ac2ba  #publicidade</t>
  </si>
  <si>
    <t>ILtJGtyU2cc</t>
  </si>
  <si>
    <t>TERROR ONDE EXPLORAMOS UMA CAVERNA BIZARRA CHEIA DE ARANHAS GIGANTES... | Cassiculus</t>
  </si>
  <si>
    <t>2024-08-04T14:15:01Z</t>
  </si>
  <si>
    <t>cassiculus|cassiculus game|cassiculus gameplay|cassiculus maxmrm|maxmrm|cassiculus ptbr|cassiculus em portuguÃªs|maxmrm terror|indie horror game|jogo de terror|gameplay de terror</t>
  </si>
  <si>
    <t>Neste vÃ­deo conferimos a gameplay de Cassiculus, jogo de terror onde controlamos um explorador de cavernas que vai em busca de seus amigos, mas ao chegar no local, se depara com um lugar sinistro e repleto de aranhas gigantes.</t>
  </si>
  <si>
    <t>ylV5hZrUw2I</t>
  </si>
  <si>
    <t>JOGO DE TERROR ULTRA REALISTA... NUNCA MAIS VISITO MEU AVÃ”! | Thou Shalt Not Kill</t>
  </si>
  <si>
    <t>2024-08-01T14:15:03Z</t>
  </si>
  <si>
    <t>Thou Shalt Not Kill|thou shalt not kill gameplay|thou shalt not kill game|thou shalt not kill maxmrm|maxmrm|indie horror game|thou shalt not kill ptbr|thou shalt not kill em pootuguÃªs|jogo de terror|gameplay de terror|terror maxmrm</t>
  </si>
  <si>
    <t>Nets vÃ­deo conferimos a gameplay de Thou Shalt Not Kill, jogo onde vamos visitar nosso avÃ´ que mora em uma casa em meio a um bosque, mas parece que vovÃ´ nÃ£o estÃ¡ muito bem.</t>
  </si>
  <si>
    <t>d7h8JPJ9m2M</t>
  </si>
  <si>
    <t>STAR WARS OUTLAWS - MINHA PRIMEIRA GAMEPLAY | Como EstÃ¡ o Jogo?</t>
  </si>
  <si>
    <t>2024-07-30T16:00:39Z</t>
  </si>
  <si>
    <t>star wars outlaws|star wars outlaws game|star wars outlaws gameplay|star wars oulaws pt-br|star wars outlaws legendado|star wars outlaws dublado|maxmrm|maxmrm star wars|star wars oultaws prÃ©via|gameplay|gameplay star wars outlaw</t>
  </si>
  <si>
    <t>Neste vÃ­deo conferimos minha primeira gameplay de Star Wars Outlaws. Tive a oportunidade de jogar o game por cerca de 4 horas a convite da Ubisoft em um evento de prÃ©via.</t>
  </si>
  <si>
    <t>pwO_-Bq-wgQ</t>
  </si>
  <si>
    <t>DEAD BY DAYLIGHT - JOGANDO COM (OU CONTRA) O @BRKsEDU!</t>
  </si>
  <si>
    <t>2024-07-26T16:32:13Z</t>
  </si>
  <si>
    <t>dead by daylight|dead by daylight gameplay|dead by daylight 2v8|dead by daylight 2v8 gameplay|dead by daylight 2v8 sobrevivente|dead by daylight maxmrm|maxmrm|dead by daylight leon|dbd 2v8|dbd gameplay|dbd maxmrm</t>
  </si>
  <si>
    <t>AgradeÃ§o a Behaviour Interactive por patrocinar este vÃ­deo. Jogue Dead by Daylight DE GRAÃ‡A agora na Free Weekend que acontece de 25 a 29 de Julho: https://bit.ly/4fx2QaX  Confiram tambÃ©m a gameplay do BRKsEdU: https://youtu.be/yzkmVTWqWo8?si=_cEc8X-r3bt2ALXq</t>
  </si>
  <si>
    <t>ua5rB8kuNHY</t>
  </si>
  <si>
    <t>NUNCA PEGUE CARONA COM ESTRANHOS... | Lost in Darkness</t>
  </si>
  <si>
    <t>2024-07-24T14:29:15Z</t>
  </si>
  <si>
    <t>lost in darkness|lost in arkness game|lost in darkness gameplay|maxmrm|indie horror game|lost in darkness maxmrm|maxmrm terror|jogo de terror|jogo indie|lost in darkness ptbr|gameplay de terror</t>
  </si>
  <si>
    <t>Neste vÃ­deo conferimos a gameplay de Lost in Darkness, jogo de terror onde nosso personagem estÃ¡ no seu primeiro dia de trabalho como guarda florestal e pega carona com 2 estranhos para chegar ao seu posto em meio a floresta.</t>
  </si>
  <si>
    <t>Mr8oIcJ0OVA</t>
  </si>
  <si>
    <t>O JUMPSCARE DESSE JOGO ME PEGOU TERRIVELMENTE... | The Dog</t>
  </si>
  <si>
    <t>2024-07-21T14:21:16Z</t>
  </si>
  <si>
    <t>the dog|the dog game|the dog gameplay|the dog maxmrm|maxmrm|terror maxmrm|indie horror game|jogo insie de terror|terror estilo ps1|terror retro|maxmrm susto|maxmrm jumpscare</t>
  </si>
  <si>
    <t>Neste vÃ­deo conferimos a gameplay de The Dog, jogo indie de terror onde controlamos um pai de famÃ­lia de meia idade cujo sua famÃ­lia nÃ£o parece muito feliz e talvez o que estÃ¡ no porÃ£o seja a resposta do problema.</t>
  </si>
  <si>
    <t>qP_OA6yuAD8</t>
  </si>
  <si>
    <t>INCRÃVEL SURVIVAL HORROR EM 3a PESSOA INSPIRADO NOS REs CLÃSSICOS | Connection The Nightmare Within</t>
  </si>
  <si>
    <t>2024-07-19T14:15:07Z</t>
  </si>
  <si>
    <t>Connection The Nightmare Within|connection the nightmare within game|connection the nightmare within gameplay|maxmrm|connection the nightmare within pt-br|connection the nightmare within em portuguÃªs|connection the nightmare within ptbr|connection the nightmare within maxmrm|maxmrm terror|jogo inspirado em resident evil</t>
  </si>
  <si>
    <t>ðŸ’° Use meu cupom e garanta R$ 200 de desconto na EBAC: MAXOFF ðŸ’» Confira as mais de 150 opÃ§Ãµes de cursos online: https://ebac.me/f95e8b  #publicidade</t>
  </si>
  <si>
    <t>TGRvelpXRbA</t>
  </si>
  <si>
    <t>NÃƒO ALUGUE UMA CASA SE ESTIVER BARATO DEMAIS... | Rented Nightmare</t>
  </si>
  <si>
    <t>2024-07-16T14:10:52Z</t>
  </si>
  <si>
    <t>rented nightmare|rented nightmare game|rented nightmare gameplay|rented nightmare maxmrm|maxmrm|jogo de terror|gameplay de terror|indie horror game|jogo indie de terror|jogo indie|rented nightmare ptbr</t>
  </si>
  <si>
    <t>Neste vÃ­deo conferimos a gameplay de Rented Nightmare, jogo de terror estilo retrÃ´ PS1 onde precisamos passar a noite em uma casa alugada, mas acho que nÃ£o escolhemos bem o local.</t>
  </si>
  <si>
    <t>YVmR5PngpNU</t>
  </si>
  <si>
    <t>TEM ALGO MUITO SINISTRO NESSE METRÃ”... | Platform 8</t>
  </si>
  <si>
    <t>2024-07-14T14:13:55Z</t>
  </si>
  <si>
    <t>platform 8|platform 8 game|platform 8 gameplay|maxmrm|maxmrm gameplay|maxmrm terror|maxmrm platform 8|platform 8 ptbr|platform 8 em portuguÃªs|jogo de anomalia</t>
  </si>
  <si>
    <t>Neste vÃ­deo conferimos a gameplayd e Platform 8, a sequÃªncia do precursor dos jogos de anomalias, o Exit 8. Onde nos encontramos um um metrÃ´ repleto de anomalias estranhas, mas ao contrÃ¡rio do que acontece no Exit 8, as anomalias podem te atacar e existem uma sÃ©rie de desafios a serem cumpridos para escapar do loop.</t>
  </si>
  <si>
    <t>NSB_-W1UyH0</t>
  </si>
  <si>
    <t>ESSE BEBÃŠ Ã‰ UMA DAS COISAS MAIS BIZARRAS QUE JÃ VI... | Grouls</t>
  </si>
  <si>
    <t>2024-07-12T14:07:57Z</t>
  </si>
  <si>
    <t>grouls|grouls game|grouls gameplay|grouls maxmrm|maxmrm|terror maxmrm|gameplay de terror|canal de gameplay|canal de jogos de terror|jogos de terror|grouls ptbr|grouls em portuguÃªs|indie horror game</t>
  </si>
  <si>
    <t>Neste vÃ­deo conferimos a gameplay de Grouls, jogo de terror onde a famÃ­lia do protagonista desaparece e a Ãºltima pista de seus paradeiros Ã© em uma mansÃ£o abandonada.</t>
  </si>
  <si>
    <t>cblH66wWOj8</t>
  </si>
  <si>
    <t>PLAYSTATION PORTAL - PONTOS POSITIVOS E NEGATIVOS (MAXMRM)</t>
  </si>
  <si>
    <t>2024-07-10T14:06:30Z</t>
  </si>
  <si>
    <t>playstation portal|playstation portal gameplay|playstation portal brasil|playstation portal no brasil|playstation portal vale a pena|playstation portal vale apena|playstation portal maxmrm|maxmrm|playstation portal dicas|playstation portal ptbr|playstation portal review</t>
  </si>
  <si>
    <t>Neste vÃ­deo conferimos minhas impressÃµes de uso Ã  respeito do Playstation Portal.  O PS Portal Ã© um reprodutor remoto do Playstation que Ã© capaz de fazer stream dos jogos remotamente do seu PS5.  AgradeÃ§o a equipe de Playstation Brasil pelo envio gratuito do Playstation Portal para Review.</t>
  </si>
  <si>
    <t>BkGWwcEBW0I</t>
  </si>
  <si>
    <t>O BONECO DA BRUXA... | Witch's Doll</t>
  </si>
  <si>
    <t>2024-07-07T14:03:09Z</t>
  </si>
  <si>
    <t>witch's doll|witch's doll gameplay|witch's doll game|maxmrm|witchs doll gameplay|wicths doll game|witch's doll maxmrm|indie horror game|maxmrm terror|jogo de terror</t>
  </si>
  <si>
    <t>ðŸ’° Use meu cupom e garanta R$ 200 de desconto na EBAC: MAXOFF ðŸ’» Confira as mais de 150 opÃ§Ãµes de cursos online: https://ebac.me/f95e8b  #publicidade   Neste vÃ­deo conferimos a gameplay de Witch's Doll, jogo de terror onde alugamos um apartamento com valor bem baixo, mas a nossa vizinhanÃ§a nÃ£o era bem o que gostarÃ­amos.</t>
  </si>
  <si>
    <t>QBtZwQXkxV0</t>
  </si>
  <si>
    <t>TEM ALGO ESTRANHO NESSE HOTEL... ENCONTRE AS ANOMALIAS | Hotel Overloop</t>
  </si>
  <si>
    <t>2024-07-04T14:01:09Z</t>
  </si>
  <si>
    <t>hotel overloop|hotel overloop gameplay|hotel overloop game|hotel overloop maxmrm|maxmrm|mxmrm terror|gameplay jogo de terror|indie horror game|jogo indie de terror|maxmrm terror|maxmrm susto|hotel overloop ptbr</t>
  </si>
  <si>
    <t>Neste vÃ­deo conferimos a gameplay de Hotel Overloop, jogo de terror onde nos encontramos em um estranho hotel em que precisamos encontrar uma sÃ©rie de anomalias para prosseguir.</t>
  </si>
  <si>
    <t>lAS-nFqc9Z0</t>
  </si>
  <si>
    <t>O INVASOR... TEM ALGUÃ‰M TENTANDO ENTRAR NA CASA | Intruder</t>
  </si>
  <si>
    <t>2024-07-02T14:15:04Z</t>
  </si>
  <si>
    <t>intruder|intruder game|intruder gameplay|intruder ptbr|maxmrm|jogo de terror|terror maxmrm|indie horror game|jogo indie de terror|maxmrm intruder|jogo baseado em fatos reais|baseado em fatos reais</t>
  </si>
  <si>
    <t>Neste vÃ­deo conferimos a gameplay de 'Intruder', jogo de terror onde compramos uma casa nova, mas parece que nÃ£o foi um bom negÃ³cio.</t>
  </si>
  <si>
    <t>U8Zt4I_zfxo</t>
  </si>
  <si>
    <t>NÃƒO INVADA CASAS ABANDONADAS... | Flee</t>
  </si>
  <si>
    <t>2024-06-30T14:15:01Z</t>
  </si>
  <si>
    <t>flee|flee gameplay|flee game|flee maxmrm|flee ptbr|maxmrm|maxmrm terror|maxmrm gameplay|indie horror game|jogo indie de terror|gameplay de terror|jogo de terror</t>
  </si>
  <si>
    <t>Neste vÃ­deo conferimos a gameplay de Flee, jogo onde recebemos uma carta dizendo que em um casa abandonada havia um tesouro e que deverÃ­amos ir pegÃ¡-lo. Parece que nÃ£o deu muito certo!</t>
  </si>
  <si>
    <t>e78dWMMrres</t>
  </si>
  <si>
    <t>TERROR COM UM PALHAÃ‡O ASS4SSIN0 ONDE CONTROLAMOS UM BEBÃŠ... | Baby Blues Nightmare</t>
  </si>
  <si>
    <t>2024-06-27T14:15:01Z</t>
  </si>
  <si>
    <t>Baby Blues Nightmare|baby blues nightmare gameplay|baby blues nightmare game|maxmrm|maxmrm baby blues nightmare|baby blues nightmare maxmrm|maxmrm terror|indie horror game|jogo indi de terror|gameplay de terror</t>
  </si>
  <si>
    <t>Neste vÃ­deo conferimos a gameplay de Baby Blues Nightmare, jogo de terror onde controlamos um bebÃª que se depara com um palhaÃ§o bizarro que quer nos pegar, temos que usar todas as habilidades 'bebezÃ­sticas' pra escapar dessa ameaÃ§a.</t>
  </si>
  <si>
    <t>c-sY81p-vK4</t>
  </si>
  <si>
    <t>TERROR EM 3a PESSOA INSPIRADO em THE EVIL WITHIN e ALAN WAKE | Whispers of West Grove</t>
  </si>
  <si>
    <t>2024-06-25T14:15:02Z</t>
  </si>
  <si>
    <t>Whispers of West Grove|whispers of west grove gameplay|whispers of west grove game|maxmrm|maxmrm terror|indie horror game|whispers of west grove ptbr|gameplay de terror</t>
  </si>
  <si>
    <t>Neste vÃ­deo conferimos a gameplay de Whispers of West Grove, survival horror com cÃ¢mera em 3a pessoa inspirado em The Evil Within e Alan Wake.</t>
  </si>
  <si>
    <t>EIA3weXNDA0</t>
  </si>
  <si>
    <t>JOGO DE TERROR ULTRA REALISTA ONDE A ENTIDADE RESPONDE VOCÃŠ ... | Supernormal</t>
  </si>
  <si>
    <t>2024-06-22T14:06:40Z</t>
  </si>
  <si>
    <t>supernormal|supernormal game|supernormal gameplay|supernoemal maxmrm|maxmrm|indie horror game|supernormal ptbr|supernormal em portuguÃªs</t>
  </si>
  <si>
    <t>ðŸ’° Use meu cupom e garanta R$ 200 de desconto na EBAC: MAXVIRADA ðŸ’» Confira as mais de 150 opÃ§Ãµes de cursos online: https://ebac.me/bce3a7  #publicidade   Neste vÃ­deo conferimos a gameplay de Supernormal, jogo de terror ultra realista onde a entidade responde ao microfone do player.</t>
  </si>
  <si>
    <t>KYDnRxx2C68</t>
  </si>
  <si>
    <t>RESIDENT EVIL 9 - LEON E JILL PROTAGONISTAS em MAPA DE MUNDO ABERTO? [ RUMORES ]</t>
  </si>
  <si>
    <t>2024-06-20T14:16:47Z</t>
  </si>
  <si>
    <t>resident evil 9|resident evil 9 leon|resident evil 9 jill|resident evil 9 rumores|resident evil 9 rumors|resident evil maxmrm|resident evil 9 maxmrm|re9|re9 rumores|residente vil 9 gameplay|re9 gameplay|re9 leon|re9 leon e jill|resident evil mundo aberto</t>
  </si>
  <si>
    <t>Neste vÃ­deo comento sobre um compilado de recentes rumores envolvendo Resident Evil 9 e outros jogos da franquia que estariam sendo desenvolvidos pela Capcom.</t>
  </si>
  <si>
    <t>eD5euS43pOc</t>
  </si>
  <si>
    <t>NUNCA ENTRE SOZINHO EM UMA MANSÃƒO ABANDONADA... | Confusion (Jogo Completo)</t>
  </si>
  <si>
    <t>2024-06-18T14:15:04Z</t>
  </si>
  <si>
    <t>confusion|confusin game|confusino gameplay|gameplay maxmrm|indie horror game|maxmrm terror|gameplay de terror|confusion ptbr|confusion em portuguÃªs|maxmrm jogando|maxmrm susto</t>
  </si>
  <si>
    <t>neste vÃ­deo conferimos a gameplay de Confusion, jogo onde controlamos um experiente investigador que recebe uma sÃ©rie de chamados para investigar uma antiga mansÃ£o, mas parece que esse lugar esconde mais do que simples segredos.</t>
  </si>
  <si>
    <t>BoOVk0XM8N8</t>
  </si>
  <si>
    <t>UMA CRIATURA VIVE SECRETAMENTE em SUA CASA e SE BATER PALMAS, ELA APARECE... | Clap Clap</t>
  </si>
  <si>
    <t>2024-06-16T14:15:00Z</t>
  </si>
  <si>
    <t>NIGHTMARE FILES CLAP CLAP|nightmare files clap clap|clap clap|maxmrm|clap clap game|clap clap gameplay|maxmrm terror|indie horror game|jogo indie|jogo de terror|gameplay de terror|canal de gameplay|clap clap ptbr</t>
  </si>
  <si>
    <t>Neste vÃ­deo conferimos a gameplay de Nightmare Files Clap Clap, jogo onde controlamos um 'cuidador de casas' que se depara com uma casa automatizada em que as luzes se ascendem ao bater palmas, mas parece que nÃ£o Ã© somente nÃ³s que batemos palmas nessa casa.</t>
  </si>
  <si>
    <t>CjUU5yzjjiY</t>
  </si>
  <si>
    <t>O APARTAMENTO 1406... Terror Inspirado em Silent Hill | APARTMENT 1406</t>
  </si>
  <si>
    <t>2024-06-14T14:15:03Z</t>
  </si>
  <si>
    <t>apartment 1406|apartment 1406 gameplay|apartment 1406 game|maxmrm|maxmrm terror|terror maxmrm|gameplay de terror|indie horror game|maxmrm apartment 1406|apartment 1406 ptbr|apartment 1406 em portuguÃªs</t>
  </si>
  <si>
    <t>Neste vÃ­deo conferimos a gameplay de Apartment 1406, jogo de terror onde controlamos um investigador espiritual que recebe o chamado de seu mentor pedindo para ir atÃ© um local misterioso.</t>
  </si>
  <si>
    <t>H_lgOyhLXHY</t>
  </si>
  <si>
    <t>JOGO ONDE ALIENS INVADIRAM A TERRA PRA FAZER EXPERIMENTOS COM HUMANOS | Project Tower</t>
  </si>
  <si>
    <t>2024-06-12T14:34:34Z</t>
  </si>
  <si>
    <t>project tower|project tower gameplay|project tower game|maxmrm|project tower maxmrm|indie game|project tower ptbr|project tower em portuguÃªs|maxmrm jogando|jogo de alien|jogo de alienigena</t>
  </si>
  <si>
    <t>Neste vÃ­deo conferimos a gameplay de Project Tower, jogo onde houve uma invasÃ£o alienÃ­gena na terra e alguns humanos foram selecionados e abduzidos para um experimento sinistro.</t>
  </si>
  <si>
    <t>To1QMo2Q7yI</t>
  </si>
  <si>
    <t>TEM UMA CRIATURA MÃMICA TENTANDO SE PASSAR POR HUMANO... | Mimic Search</t>
  </si>
  <si>
    <t>2024-06-09T14:06:58Z</t>
  </si>
  <si>
    <t>mimic search|mimic search game|mimic search gameplay|maxmrm|maxmrm mimic search|mimic search ptbr|maxmrm terror|gameplay de teroor|indie horror game|jogo indie|maxmrm jogando</t>
  </si>
  <si>
    <t>Neste vÃ­deo conferimos a gameplay de Mimic Search, jogo de terror onde uma criatura bizarra estÃ¡ tentando se misturar entre os humanos, ela tem a capacidade de mimetizar nossa aparÃªncia e temos que descobrir quem Ã© ela.</t>
  </si>
  <si>
    <t>dhEes6IjH1A</t>
  </si>
  <si>
    <t>TERROR JAPONÃŠS em UM PRÃ‰DIO ABANDONADO... ENCONTRE AS ANOMALIAS OU M0RR@ | The Stairway 7</t>
  </si>
  <si>
    <t>2024-06-06T14:17:37Z</t>
  </si>
  <si>
    <t>the stairway 7|the stairway 7 game|the stairway 7 gameplay|the stairway 7 em portuguÃªs|the stairway 7 ptbr|maxmrm|gameplay de terror|terror maxmrm|maxmrm susto|maxmrm stairway 7|maxmrm jogando|terror japonÃªs</t>
  </si>
  <si>
    <t>ðŸ’° Use meu cupom e garanta R$ 200 de desconto na EBAC: MAXVIRADA ðŸ’» Confira as mais de 150 opÃ§Ãµes de cursos online: https://ebac.me/bce3a7  #publicidade   Neste vÃ­deo conferimos a gameplay de The Stairway 7, jogo de terror japonÃªs onde estamos presos em um prÃ©dio em que precisamos identificar anomalias para poder sair de um loop aterrorizante.</t>
  </si>
  <si>
    <t>VQMTSze3IaM</t>
  </si>
  <si>
    <t>O PERIGO DAS REDES SOCIAIS e o BULLYING... | Follow ( Jogo de Terror )</t>
  </si>
  <si>
    <t>2024-06-04T14:05:39Z</t>
  </si>
  <si>
    <t>follow|follow game|follow gameplay|follow ptbr|unfollow game|unfollow gameplay|BrokenLore: UNFOLLOW|brokenlore unfollow|maxmrm|maxmrm unfollow|maxmrm follow|jogo de terror japonÃªs|indie horror game</t>
  </si>
  <si>
    <t>Neste vÃ­deo conferimos a gameplay de 'Follow', que faz parte do game 'BrokenLore: UNFOLLOW', jogo onde controlamos uma mulher que foi vÃ­tima de bullyng no passado e revive seus piores momentos numa versÃ£o distÃ³pica da realidade.</t>
  </si>
  <si>
    <t>pAS1HITQcoE</t>
  </si>
  <si>
    <t>UM JOGO LINDO INSPIRADO em LITTLE NIGHTMARES e TIM BURTON... | Darwake Awakening From Nightmare</t>
  </si>
  <si>
    <t>2024-06-02T14:14:02Z</t>
  </si>
  <si>
    <t>Darwake Awakening From Nightmare|darwake awakening nightmare game|darwake awakening nightmare gameplay|maxmrm|indie horror game|jogo indie de terror|darwake awakening nightmare maxmrm|darwake awakening nightmare ptbr|maxmrm terror|jogo de terror|terror 2d|maxmrm gameplay|gameplay de terror</t>
  </si>
  <si>
    <t>Neste vÃ­deo conferimos a gameplay de Darwake Awakening From Nightmare, novo jogo de plataforma com uma arte lindÃ­ssima onde controlamos um menino que estÃ¡ preso dentro de um sonho e sua irmÃ£ tenta ajudÃ¡-lo.</t>
  </si>
  <si>
    <t>4bPcrY-14yY</t>
  </si>
  <si>
    <t>PRIMEIRO DIA DE UM POLICIAL e ISSO ACONTECE... | Hazing Night Shift</t>
  </si>
  <si>
    <t>2024-05-30T15:09:43Z</t>
  </si>
  <si>
    <t>Hazing Night Shift|hazing night shift game|hazing night shift gameplay|maxmrm|hazing night shift maxmrm|hazing night shift ptbr|indie horror game|jogo indie|jogo de terror|gameplay de terror|max terror|max jogando</t>
  </si>
  <si>
    <t>Neste vÃ­deo conferimos a gameplay de Hazing Night Shift, jogo onde controlamos um policial no seu primeiro dia de trabalho, logo em uma chamada misteriosa oriunda de uma casa no meio da floresta.</t>
  </si>
  <si>
    <t>tro_mMO9Edk</t>
  </si>
  <si>
    <t>JOGO BRASILEIRO AMBIENTADO no PIAUÃ | Dublado em PortuguÃªs PT-BR | Delic</t>
  </si>
  <si>
    <t>2024-05-28T14:17:56Z</t>
  </si>
  <si>
    <t>delic|delic game|delic gameplay|delic maxmrm|maxmrm|delic ptbr|jogo brasileiro|gameplay|terror no piauÃ­|jogo no piauÃ­|jogo ambientado no brasil|maxmrm terror</t>
  </si>
  <si>
    <t>Neste vÃ­deo conferimos a gameplay de Delic, jogo de terror e sobrevivÃªncia (survival horror) brasileiro ambientado em uma cidade do interior do PiauÃ­.</t>
  </si>
  <si>
    <t>AUz8CvyPfYE</t>
  </si>
  <si>
    <t>JOGO de TRROR FRANCÃŠS AMBIENTADO EM UM ORFANATO... | Le Denier Don</t>
  </si>
  <si>
    <t>2024-05-26T14:07:13Z</t>
  </si>
  <si>
    <t>le denier don|le denier don gameplay|le denier don game|maxmrm|le denier don maxmrm|maxmrm terror|indie horror game|jogo de terror francÃªs</t>
  </si>
  <si>
    <t>Nesse vÃ­deo conferimos a gameplay de Le Denier Don, jogo de terror FrancÃªs ambientado em um orfanato.</t>
  </si>
  <si>
    <t>OL9OP_cnaeY</t>
  </si>
  <si>
    <t>ESSE JOGO ESTÃ TENTANDO ME MATAR... | Is This Game Trying To Kill Me?</t>
  </si>
  <si>
    <t>2024-05-23T14:21:04Z</t>
  </si>
  <si>
    <t>Is This Game Trying To Kill Me|is this game trying to kill me game|is this game trying to kill me gameplay|maxmrm|terror maxmrm|gameplay de terror|indie horror game|is this game trying to kill me ptbr|gameplay dublada|games|gameplay|gameplay maxmrm</t>
  </si>
  <si>
    <t>Neste vÃ­deo conferimos a gameplay de Is This Game Trying To Kill Me. jogo de terror onde nos encontramos em uma cabana na floresta onde tem um computador rodando um estranho jogo, em que as aÃ§Ãµes tomadas nele, refletem no mundo real.</t>
  </si>
  <si>
    <t>vhqBPRAZQgg</t>
  </si>
  <si>
    <t>HELLBLADE 2 : SENUA'S SAGA - O INÃCIO DE GAMEPLAY em PORTUGUÃŠS PT-BR | PC 4K 60fps</t>
  </si>
  <si>
    <t>2024-05-21T12:23:58Z</t>
  </si>
  <si>
    <t>hellblade 2|hellblade 2 game|hellblade 2 gameplay|hellblade 2 ptbr|hellblade 2 maxmrm|maxmrm|hellblade 2 pc ultra|hellblade 2 senua's saga|hellblade 2 senuas saga|hellblade 2 senua's saga gameplay|senua's saga gameplay|xbox series x</t>
  </si>
  <si>
    <t>ðŸ’° Use meu cupom e garanta R$ 200 de desconto na EBAC: MAXMRM ðŸ’» Confira as mais de 150 opÃ§Ãµes de cursos online: https://ebac.me/aafbfd  #publicidade   Neste vÃ­deo conferimos a gameplay de Hellblade 2 Senua's Saga legendado em PortuguÃªs PT-BR.  Meu PC: - PLACA DE VÃDEO NVIDIA GFORCE RTX 4080 - PROCESSADOR INTEL CORE I9-13900K 3.0 GHZ TURBO 5.8 GHZ LGA1200 - PLACA MAE ASROCK Z790 LIVEMIXER 1700 DDR5 - MEMO CORSAIR DOMINATOR RGB DDR5 6000MHZ 64GB - WATERCOOLER NZXT KRAKEN ELITE 360 COM 3 FANS  - FONTE COOLER MASTER V1300 FULL-MODULAR 80 PLUS PLATINUM 1300W - GABINETE COOLER MASTER COSMOS C700P LED RGB MCC-C700P-KG5N-S00 - SSD ADATA XPG GAMMIX S70 BLADE 2TB M.2 NVME PCIEX  Onde montei meu PC: JD InformÃ¡tica Av. Ernani do Amaral Peixoto, 436, 24.020-077 NiterÃ³i-RJ</t>
  </si>
  <si>
    <t>e3OVtcXMQKQ</t>
  </si>
  <si>
    <t>O NEVOEIRO... JOGO INSPIRADO NO FILME, DUBLADO em PORTUGUÃŠS PT-BR | Amidst The Raze</t>
  </si>
  <si>
    <t>2024-05-19T14:15:03Z</t>
  </si>
  <si>
    <t>Amidst The Raze|amidst the raze game|amidst the raze gameplay|maxmrm|maxmrm terror|gameplay|terror gameplay|indie horror game|jogo dublado|jogo brasileiro|amidst the raze maxmrm|gameplay dublada</t>
  </si>
  <si>
    <t>Neste vÃ­deo conferimos a gameplay de Amidst The Raze, jogo de terror brasileiro, dublado em portuguÃªs, inspirado no filme 'The Misty' (O Nevoeiro).</t>
  </si>
  <si>
    <t>93WR5ZXputM</t>
  </si>
  <si>
    <t>INSPIRADO em SILENT HILL COM GRÃFICOS REALISTAS... | PINE HARBOR ( Jogo Completo PT-BR )</t>
  </si>
  <si>
    <t>2024-05-17T14:07:43Z</t>
  </si>
  <si>
    <t>pine harbor|pine harbor gameplay|pine harbor maxmrm|pine harbor game|pine harbor 4k|pine harbor ptbr|maxmrm|indie horror game|jogo de terror|gameplay de terror|jogo realista|grÃ¡ficos realistas|pine harbor jogo completo|pine harbor full game</t>
  </si>
  <si>
    <t>ðŸ’° Use meu cupom e garanta R$ 200 de desconto na EBAC: MAXMRM ðŸ’» Confira as mais de 150 opÃ§Ãµes de cursos online: https://ebac.me/aafbfd  #publicidade   Neste vÃ­deo conferimos a gameplay de Pine Harbor, jogo de terror e sobrevivÃªncia onde uma vila de pescadores foi infectada por algo desconhecido, evento que transformou os moradores do local em criatura sinistras. O jogo conta com grÃ¡ficos bem realistas e uma jogabilidade inspirada em Silent Hill e Resident Evil.</t>
  </si>
  <si>
    <t>JOGANDO 2 JOGOS DE TERROR MUITO DIFERENCIADOS... | Pinaple on Pizza e Call to Summon</t>
  </si>
  <si>
    <t>2024-05-15T14:35:44Z</t>
  </si>
  <si>
    <t>pinaple on pizza|pinaple on pizza game|pinaple on pizza gameplay|maxmrm|maxmrm terror|gameplay de terror|indie horror game|pinaple on pizza react|pinaple on pizza reaction|pinaple on pizza maxmrm|call to summon|call to summon maxmrm|call to summon gameplay|call to summon game</t>
  </si>
  <si>
    <t>Neste vÃ­deo conferimos a gameplay de 2 jogos de terror extremamente diferenciados, Pinaple on Pizza e Call to Summon.</t>
  </si>
  <si>
    <t>0fhB4_mcVGY</t>
  </si>
  <si>
    <t>ESSE Ã‰ DOS BRABOS... O QUE ACONTECEU EM 24 DE ABRIL | April 24th</t>
  </si>
  <si>
    <t>2024-05-13T14:31:22Z</t>
  </si>
  <si>
    <t>april 24th|april 24th game|april 24th gameplay|april 24th maxmrm|april24th maxmrm|maxmrm|maxmrm terror|gameplay de terror|indie horror game|jogo de terror|canal de gameplay|gameplay|terror gameplay|april 24th ptbr|april 24th em portuguÃªs</t>
  </si>
  <si>
    <t>Neste vÃ­deo conferimos a gameplay de April 24th, jogo onde o protagonista Ã© tentado por uma entidade a fazer coisas terrÃ­veis.</t>
  </si>
  <si>
    <t>xt2IEwo8sOs</t>
  </si>
  <si>
    <t>JOGO DE TERROR REALISTA INSPIRADO em RESIDENT EVIL... | PNEUMATA</t>
  </si>
  <si>
    <t>2024-05-11T14:04:41Z</t>
  </si>
  <si>
    <t>pneumata|pneumata game|pneumata gameplay|maxmrm|maxmrm pneumata|pneumata ptbr|pneumata em portuguÃªs|terror maxmrm|indie horror game|pneumata 4k</t>
  </si>
  <si>
    <t>ðŸ’° Use meu cupom e garanta R$ 200 de desconto na EBAC: MAXMRM ðŸ’» Confira as mais de 150 opÃ§Ãµes de cursos online: https://ebac.me/aafbfd  #publicidade   Neste vÃ­deo conferimos a gameplay de Pneumata, jogo onde controlamos um investigador que vai atÃ© a pequena cidade de Clover Hill investigar uma sÃ©rie de desaparecimentos. O game tem forte inspiraÃ§Ã£o em Resident Evil e conta com Ã³timos grÃ¡ficos rodando na Unreal Engine 5.</t>
  </si>
  <si>
    <t>ThFRfqZZD8o</t>
  </si>
  <si>
    <t>INDIKA : #2 - O BICHO RUIM SE REVELOU PRA ELA ( FINAL ) | 4k 60fps</t>
  </si>
  <si>
    <t>2024-05-09T14:15:01Z</t>
  </si>
  <si>
    <t>indika|indika game|indika gameplay|indika maxmrm|maxmrm|indika full game|indika ptbr|indika em portuguÃªs|sÃ©rie indika|indika jogo completo|indika dublado|indika legendado em portuguÃªs|indika legendado</t>
  </si>
  <si>
    <t>Neste vÃ­deo conferimos a gameplay da parte #2 (FINAL) de Indika, jogo onde controlamos uma jovem freira em uma RÃºssia distÃ³pica ambientada no final do sÃ©culo XIX.</t>
  </si>
  <si>
    <t>NdF1niyfH2E</t>
  </si>
  <si>
    <t>INDIKA : #1 - O INÃCIO DE GAMEPLAY em PORTUGUÃŠS PT-BR | 4k 60fps</t>
  </si>
  <si>
    <t>2024-05-08T14:06:08Z</t>
  </si>
  <si>
    <t>Compre V Rising na Steam aqui: https://store.steampowered.com/app/1604030/V_Rising/?utm_source=MaxMRM Adicione Ã  lista de desejos PlayStation: https://playstation.com/games/v-rising/</t>
  </si>
  <si>
    <t>llIKh15YE-w</t>
  </si>
  <si>
    <t>O JACK SEM OLHOS... BASEADO NA CREEPYPASTA | Eyeless Jack</t>
  </si>
  <si>
    <t>2024-05-05T15:07:05Z</t>
  </si>
  <si>
    <t>eyeless jack|eyeless jack game|eyeless jack gameplay|eyeless jack maxmrm|maxmrm|jogo de terror|gameplay de terror|jack sem olho|jack sem olho gameplay|eyeless jack em portuguÃªs|eyeless jack ptbr</t>
  </si>
  <si>
    <t>Neste vÃ­deo conferimos a gameplay de Eyeless Jack, jogo baseado em uma das histÃ³rias da Creepy pasta, onde um garoto presencia uma suposta experiÃªncia paranormal ao se mudar para uma casa em um local ermo.</t>
  </si>
  <si>
    <t>Rga8psgLVu4</t>
  </si>
  <si>
    <t>MADISON VR - Ã‰ DEMAIS PRA MIM... PEIDO PESA? | PS5 VR2</t>
  </si>
  <si>
    <t>2024-05-02T14:59:17Z</t>
  </si>
  <si>
    <t>madison vr|madison vr gameplay|madison vr game|madison vr maxmrm|maxmrm|maxmrm vr|maxmrm psvr2|maxmrm ps vr 2|maxmrm ps vr2|maxmrm gameplay vr|madiosn vr ptbr|madison vr em portuguÃªs</t>
  </si>
  <si>
    <t>neste vÃ­deo conferimos a gameplay de Madison VR, um dos jogos mais aterrorizantes de todos os tempos em sua versÃ£o em realidade virtual. O game estarÃ¡ disponÃ­vel Ã  partir de 02/05/24 para PS VR2 e PCVR.</t>
  </si>
  <si>
    <t>7eOuhT0gkH0</t>
  </si>
  <si>
    <t>NUNCA VÃ NUM FESTIVAL DE MÃšSICA NA FLORESTA... | Northbury Grove ( Jogo Completo )</t>
  </si>
  <si>
    <t>2024-04-29T14:17:20Z</t>
  </si>
  <si>
    <t>northbury grove|northbury grove game|northbury grove gameplay|northbury grove maxmrm|maxmrm|northbury grove ptbr|northbury grove em portuguÃªs|maxmrm terror|terrror maxmrm|indie horror game</t>
  </si>
  <si>
    <t>Neste vÃ­deo conferimos a gameplay de Northbury Grove, jogo de terror onde um grupo de jovens combina de se encontrar em uma Ã¡rea da camping para seguirem atÃ© um festival de mÃºsica, mas as pessoas comeÃ§am a desaparecer.</t>
  </si>
  <si>
    <t>Sn1VZW6kntI</t>
  </si>
  <si>
    <t>TERROR RETRÃ” ESTILO PS1... NÃƒO CONFIE NOS SEUS AMIGOS DE INFÃ‚NCIA | Peoples in The Dark</t>
  </si>
  <si>
    <t>2024-04-26T14:12:16Z</t>
  </si>
  <si>
    <t>peoples in the dark|peoples in the dark game|peoples in the dark gameplay|peoples in the dark maxmrm|maxmrm|maxmrm terror|gameplay maxmrm|indie horror geme|peoples in the dark ptbr|peoples in the dark em portuguÃªs|gameplay de terror|jogos de terror|jogos indie</t>
  </si>
  <si>
    <t>Neste vÃ­deo conferimos a gameplay de Peoples in The Dark, jogo onde um velho amigo de escola de repente aparece e nos convida para acampar depois de muitos anos sem nos ver. Mas parece que nem tudo sai como o esperado.</t>
  </si>
  <si>
    <t>Az73QRhmwUg</t>
  </si>
  <si>
    <t>O LACERADOR... JOGO DE TERROR 'DIFERENCIADO', BOM DEMAIS!  | The Lacerator</t>
  </si>
  <si>
    <t>2024-04-24T14:13:35Z</t>
  </si>
  <si>
    <t>the larecator|the lacerator game|the lacerator gameplay|the lacerator ptbr|the lacerator amxmrm|maxmrm|the lacerator em portuguÃªs|the lacerator dublado|terror maxmrm|maxmrm terror|indie horror game|jogo brasileiro|jogo de terror brasileiro</t>
  </si>
  <si>
    <t>Neste vÃ­deo conferimos a gameplay de The Lacerator, jogo de terror brasileiro onde controlamos um ator de filmes adultos que Ã© capturado por um 'manÃ­aco'. O game traz um estilo survival horror similar aos clÃ¡ssicos Resident Evil mas com uma boa pitada de humor.</t>
  </si>
  <si>
    <t>0bac22M_gg0</t>
  </si>
  <si>
    <t>NUNCA ENTREGUE PIZZA NUMA CASA NA FLORESTA... | Night grove</t>
  </si>
  <si>
    <t>2024-04-22T14:19:02Z</t>
  </si>
  <si>
    <t>night grove|night grove gameplay|night grove game|night grove maxmrm|maxmrm|indie horror game|night grove ptbr|night grove em portuguÃªs|gameplay de terror|jogo de terror|maxmrm jogando</t>
  </si>
  <si>
    <t>Neste vÃ­deo conferimos a gameplay de Night Grove, jogo de terror onde controlamos um entregador de pizza que recebe um pedido vindo de uma casa no meio da floresta. Ao chegar no local, parece que os moradores queriam algo mais que sÃ³ uma pizza.</t>
  </si>
  <si>
    <t>CgONkxaHOjI</t>
  </si>
  <si>
    <t>ELA FOI PARAR EM UM FILME DE TERROR.. SÃ“ QUE ERA TUDO REAL | The Torture House</t>
  </si>
  <si>
    <t>2024-04-20T14:17:27Z</t>
  </si>
  <si>
    <t>the torture house|the torture house game|the torture house gameplay|maxmrm|maxmrm terror|the torture house maxmrm|indie horror game|gameplay de terror|the torture house ptbr|the torture house em portuguÃªs</t>
  </si>
  <si>
    <t>Neste vÃ­deo conferimos a gameplay de The Torture House, jogo onde controlamos uma garota que tinha o sonho de se tornar atriz, ao se aventurar sozinha para alcanÃ§ar seus objetivos, ela se depara com um manÃ­aco que a sequestra e a coloca em seu prÃ³prio filme de terror.  Meu Setup: - Placa de vÃ­deo RTX 3080 Founders Edition - Processador Intel Core i9 10th GeraÃ§Ã£o - 64GB Ram XPG Spectrix D80 DDR4 RGB - 2 SSDs M.2 | 1TB XPG S70 Blade (para o sistema) e INTEL SSD6 2TB - Fonte 850w XPG Core Reactor 850GOLD - Teclado Logitech G512 CARBON (mecÃ¢nico) - Mouse Logitech G502 - Headset Astro A40 - Cadeira Gamer MaxRacer Bunker SM - Placa MÃ£e ROG STRIX Z490-A GAMING  Onde montei meu PC: JD InformÃ¡tica Av. Ernani do Amaral Peixoto, 436, 24.020-077 NiterÃ³i</t>
  </si>
  <si>
    <t>D_GoEv5Y7-g</t>
  </si>
  <si>
    <t>JOGO DE TERROR ULTRA REALISTA que QUASE ME FEZ DESISTIR... | Silent Breath (Jogo Completo)</t>
  </si>
  <si>
    <t>2024-04-17T14:07:05Z</t>
  </si>
  <si>
    <t>silent breath|silent breath gameplay|silent breath game|maxmrm|silent breath maxmrm|maxmrm silent breath|jogo de terror|gameplay de terror|indie horror game|jogo indie de terror|silent breath ptbr|silent breath em portuguÃªs|silent breath legendado</t>
  </si>
  <si>
    <t>ðŸ’° Use meu cupom e garanta R$ 200 de desconto na EBAC: MAXEBAC ðŸ’» Confira as mais de 150 opÃ§Ãµes de cursos online: https://ebac.me/91577f  #publicidade   Neste vÃ­deo conferimos a gameplay de Silent Breath, jogo de terror com grÃ¡ficos realistas onde temos que encontrar pessoas desaparecidas em uma floresta repleta de criaturas, mas um detalhe... nÃ£o podemos fazer barulho.</t>
  </si>
  <si>
    <t>STyLn9hDQGM</t>
  </si>
  <si>
    <t>NUNCA ENTRE NA CASA DO SEU VIZINHO DE MADRUGADA... | Immemorial Order VHS</t>
  </si>
  <si>
    <t>2024-04-15T14:09:43Z</t>
  </si>
  <si>
    <t>Immemorial Order VHS|imemmorial order vhs gameplay|immemorial order vhs game|immemorial order vhs maxmrm|maxmrm|jogo de terror|terror maxmrm|gameplay maxmrm|gameplay de terror|canal de gameplay|immemorial order vhs ptbr|immemorial order vhs em portuguÃªs|gameplay em portuguÃªs</t>
  </si>
  <si>
    <t>Neste vÃ­deo conferimos a gameplay de Immemorial Order VHS, jogo de terror onde descobrimos que nosso vizinho Ã© um cultista do mal. O problema? Ã‰ que ele sabe que eu sei e agora ele quer 'eliminar provas'.</t>
  </si>
  <si>
    <t>bPcGI1r4ZNE</t>
  </si>
  <si>
    <t>TERROR NO TREM-BALA JAPONÃŠS... | Shinkansen (Jogo Completo TODOS OS FINAIS)</t>
  </si>
  <si>
    <t>2024-04-13T14:12:48Z</t>
  </si>
  <si>
    <t>Shinkansen|shinkansen game|shinkansen gameplay|maxmrm|shinkansen maxmrm|shinkansen ptbr|shinkansen em portuguÃªs|shinkansen jogo completo|shinkansen finais|indie horror game|chilla's arts|shinkansen chilla's arts</t>
  </si>
  <si>
    <t>Neste vÃ­deo conferimos a gameplay de Shinkansen, jogo de terror japonÃªs da Chilla's Art ambientado em um trem-bala japonÃªs.</t>
  </si>
  <si>
    <t>pFslpEqtDQI</t>
  </si>
  <si>
    <t>TERROR JAPONÃŠS QUE SÃ“ 10 PESSOAS NO MUNDO JOGARAM... | Blood Crossroads</t>
  </si>
  <si>
    <t>2024-04-11T14:41:41Z</t>
  </si>
  <si>
    <t>blood crossroad|blood crossroad game|bloodcrossroad gameplay|maxmrm|bloood crossroad ptbr|blood crossroad em portuguÃªs|maxmrm blood crossroad|jogo de terror|jogo de terror japonÃªs</t>
  </si>
  <si>
    <t>Neste vÃ­deo conferimos uma gameplay extremamente exclusiva de Blood Crossroad, jogo de terror feito por um estÃºdio japonÃªs que pouquÃ­ssimas pessoas testaram atÃ© o momento. Vale dizer que o estÃºdio fez questÃ£o de adicionar legendas em PortuguÃªs!</t>
  </si>
  <si>
    <t>jxB5mAOBkS8</t>
  </si>
  <si>
    <t>TERROR NO ACAMPAMENTO DOS ANOS 90... | Bloody Hollowfest (JOGO COMPLETO)</t>
  </si>
  <si>
    <t>2024-04-09T14:37:36Z</t>
  </si>
  <si>
    <t>bloody hollowfest|bloody hollowfest gameplay|bloody hollowfest game|maxmrm|maxmrm terror|bloody hollowfest ptbr|bloody hollowfest em portuguÃªs|gameplay de terror</t>
  </si>
  <si>
    <t>Neste vÃ­deo conferimos a gameplay de Bloody Hollowfest, jogo de terror retrÃ´ que conta a histÃ³ria de alguns jovens que foram acampar na dÃ©cada de 90, mas nem tudo saiu como planejado.</t>
  </si>
  <si>
    <t>SbKkuK58B-A</t>
  </si>
  <si>
    <t>JOGO DE TERROR ULTRA REALISTA ESTILO BODYCAM... | Fractured Mind</t>
  </si>
  <si>
    <t>2024-04-06T14:08:01Z</t>
  </si>
  <si>
    <t>fractured mind|fractured mind game|fractured mind gameplay|maxmrm|fractured mind ptbr|fractured mind maxmrm|jogo de terror realista|gameplay de terror|maxmrm terror</t>
  </si>
  <si>
    <t>ðŸ’° Use meu cupom e garanta R$ 200 de desconto na EBAC: MAXEBAC ðŸ’» Confira as mais de 150 opÃ§Ãµes de cursos online: https://ebac.me/91577f #publicidade   Neste vÃ­deo conferimos a gameplay de Fractured Mind, um jogo de terror com grÃ¡ficos super realistas ambientado em um metrÃ´.</t>
  </si>
  <si>
    <t>g41Z10Zg62M</t>
  </si>
  <si>
    <t>JOGO REALISTA DE TERROR em BACKROOMS ASSUSTADOR! | Backrooms REC</t>
  </si>
  <si>
    <t>2024-04-04T14:53:37Z</t>
  </si>
  <si>
    <t>backrooms rec|backrooms rec game|backrooms rec gameplay|BACKROOMS REC GAME|backrooms gameplay|backrooms game|backrooms rec maxmrm|backrooms maxmrm|maxmrm|terror maxmrm|backrooms rec ptbr|backrooms rec em portuguÃªs</t>
  </si>
  <si>
    <t>Neste vÃ­deo conferimos a gameplay de Backrooms REC, novo jogo de terror em Backrooms com visual realista e bem diferenciado.</t>
  </si>
  <si>
    <t>agoQMS7-bNs</t>
  </si>
  <si>
    <t>ELA APARECE SE VOCÃŠ SE SENTIR SOZINHO... JOGO DE TERROR JAPONÃŠS | SABISHII å¯‚ã—ã„</t>
  </si>
  <si>
    <t>2024-04-02T14:07:28Z</t>
  </si>
  <si>
    <t>sabishii|sabishii game|sabishii gameplay|sabishii maxmrm|maxmrm|maxmrm terror|indie horror game|jogo de terror|gameplay de terror|SABISHII GAMEPLAY|SABISHII GAME</t>
  </si>
  <si>
    <t>Neste vÃ­deo conferimos a gameplay de Sabishii, jogo de terror japonÃªs em que controlamos uma pessoa que perdeu sua mÃ£e e se sente solitÃ¡rio e parece que isso dÃ¡ uma brecha para algo 'se aproximar'.</t>
  </si>
  <si>
    <t>GsK9TazcBfY</t>
  </si>
  <si>
    <t>O MAIS ASSUSTADOR DE 2024? | ESSE EU QUASE DESISTI... | PSALM 5:9-13</t>
  </si>
  <si>
    <t>2024-03-31T14:07:26Z</t>
  </si>
  <si>
    <t>PSALM 5:9-13|psalm 5 9 13|psalm 5 9 13 gameplay|psalm 5:9-13 gameplay|maxmrm|maxmrm psalm 5913|maxmrm psalm 5:9-13|maxmrm PSALM 5 9 13|PSALM 5 9 13 GAME|psalm gameplay|psalm game|jogo de terror|gameplay de terror|maxmrm psalm|maxmrm terror</t>
  </si>
  <si>
    <t>Neste vÃ­deo conferimos a gameplay de PSALM 5:9-13, um jogo que me arrependo um pouco de ter jogado.</t>
  </si>
  <si>
    <t>6Zfh40MiwzQ</t>
  </si>
  <si>
    <t>STELLAR BLADE - O INÃCIO DE GAMEPLAY, Dublado em PortuguÃªs PT-BR (Demo Completa) | PS5 4k 60fps</t>
  </si>
  <si>
    <t>2024-03-29T14:00:04Z</t>
  </si>
  <si>
    <t>stellar blade|stellar blade game|stellar blade demo|maxmrm|stellar blade max|stellar blade maxmrm|stellar blade ptbr|stellar blade dublado|stellar blade gameplay dublado|stellar blade inicio|stellar blade gameplay|stellarblade gameplay</t>
  </si>
  <si>
    <t>Neste vÃ­deo conferimos a gameplay do inÃ­cio de Stellar Blade, dublado e legendado em PortuguÃªs PT-BR (VersÃ£o DEMO). A versÃ£o final do game chega dia 26/04/24 para PS5. A demo serÃ¡ disponibilizada publicamente dia 29/03/2024.  gradeÃ§o a equipe de Playstation Brasil pelo acesso antecipado e gratuito Ã  demo.</t>
  </si>
  <si>
    <t>xqoLqiaZs7Q</t>
  </si>
  <si>
    <t>Stellar Blade - ESSE JOGO ME SURPREENDEU MUITO!</t>
  </si>
  <si>
    <t>2024-03-27T13:00:56Z</t>
  </si>
  <si>
    <t>stellar blade|stellar blade game|stelalr blade gameplay|stellar blade demo|maxmrm|stellar blade max|stellar blade maxmrm|stellar blade ptbr|stellar blade dublado|stellar blade gameplay dublado</t>
  </si>
  <si>
    <t>Neste vÃ­deo conferimos minha prÃ©via de Stellar Blade, onde falo minhas primeiras impressÃµes apÃ³s jogar a demo do game.   AgradeÃ§o a equipe de Playstation Brasil pelo acesso antecipado e gratuito Ã  demo.</t>
  </si>
  <si>
    <t>1dJjQIVN0JQ</t>
  </si>
  <si>
    <t>O QUE ACONTECE NO JOGO TAMBÃ‰M ACONTECE NA VIDA REAL... | Replay</t>
  </si>
  <si>
    <t>2024-03-25T14:15:00Z</t>
  </si>
  <si>
    <t>replay|replay game|replay gameplay|replay maxmrm|maxmrm|jogo de terror|gameplay de terror|indie horror game|jogo indie|terror maxmrm|replay ptbr|replay em portuguÃªs|jogo de terror em portuguÃªs</t>
  </si>
  <si>
    <t>Neste vÃ­deo conferimos a gameplay de 'Replay', jogo de terror onde nosso personagem encontra um cartucho de video game na rua e entÃ£o o leva para casa, mas ao testar o jogo, algo estranho comeÃ§a a acontecer.</t>
  </si>
  <si>
    <t>MsQcrwquWag</t>
  </si>
  <si>
    <t>TERROR INSPIRADO em LITTLE NIGHTMARES, INSIDE e LIMBO... | Ink's Sleep</t>
  </si>
  <si>
    <t>2024-03-22T14:15:01Z</t>
  </si>
  <si>
    <t>inks sleep|inks sleep game|inks sleep gameplay|ink's sleep|ink's sleep gameplay|maxmrm|inks sleep ptbr|inks sleep em portuguÃªs|indie horror game|maxmrm terror</t>
  </si>
  <si>
    <t>Neste vÃ­deo conferimos a gameplay de Ink's Sleep, jogo de terror fortemente inspirado em Little Nightmares, Inside e Limbo onde assumimos o controle de um gatinho em um mundo de pesadelos.</t>
  </si>
  <si>
    <t>y5Dzx379VZo</t>
  </si>
  <si>
    <t>A BIZARRA CRIATURA DA FLORESTA QUE CAÃ‡A OS CAÃ‡ADORES... | Deer</t>
  </si>
  <si>
    <t>2024-03-20T14:15:03Z</t>
  </si>
  <si>
    <t>deer|deer game|deer gameplay|deer maxmrm|maxmrm|616 games|deer ptbr|indie hoirror game|616 maxmrm|terror 616|maxmrm terror</t>
  </si>
  <si>
    <t>Neste vÃ­deo conferimos a gameplay de Deer, jogo de terror onde controlamos um caÃ§ador que Ã© surpreendido pela sua presa.</t>
  </si>
  <si>
    <t>vjjBV1qZKUo</t>
  </si>
  <si>
    <t>O.V.N.I... ELES QUEREM ME ABDUZIR! | Within The Unknown</t>
  </si>
  <si>
    <t>2024-03-17T14:15:04Z</t>
  </si>
  <si>
    <t>within the unknown|within the unknown game|within the unknown gameplay|maxmrm|within the unknown maxmrm|indie horror game|jogo de terror|gamneplay de terror|maxmrm terror|within the unknown ptbr|uithin the unknown em portuguÃªs</t>
  </si>
  <si>
    <t>ðŸ’° Use meu cupom e garanta R$ 200 de desconto na EBAC: MAXOFERTA ðŸ’» Confira as mais de 150 opÃ§Ãµes de cursos online: https://ebac.me/515427 #publicidade   Neste vÃ­deo conferimos a gameplay de Within The Unknoun, jogo de terror com temÃ¡tica alienÃ­gena onde uma fazenda (ah vÃ¡) estÃ¡ cercada de mistÃ©rio envolvendo OVNIs.</t>
  </si>
  <si>
    <t>ofkbQSTPctk</t>
  </si>
  <si>
    <t>JOGO BASEADO EM FATOS REAIS... ELE LEVANTOU NO VELÃ“RI0 | Chaperone</t>
  </si>
  <si>
    <t>2024-03-15T14:15:04Z</t>
  </si>
  <si>
    <t>chaperone|chaperone gameplay|chaperone game|chaperone maxmrm|maxmrm|jogo baseado em fatos reais|indie horror game|chaperone ptbr|chaperone em portuguÃªs|maxmrm terror</t>
  </si>
  <si>
    <t>ðŸ’° Use meu cupom e garanta R$ 200 de desconto na EBAC: MAXOFERTA ðŸ’» Confira as mais de 150 opÃ§Ãµes de cursos online: https://ebac.me/515427 #publicidade   Neste vÃ­deo conferimos a gameplay de Chaperone, jogo onde controlamos um investigador que vai atÃ© uma casa no interior para desvendar um grande mistÃ©rio.</t>
  </si>
  <si>
    <t>HNb08VVu3jo</t>
  </si>
  <si>
    <t>ELE TE OBSERVA ENQUANTO VOCÃŠ DORME... | Go To Bed</t>
  </si>
  <si>
    <t>2024-03-13T13:15:01Z</t>
  </si>
  <si>
    <t>go to bed|go to bem game|go to bed gameplay|maxmrm|indie horror game|jogo de terror|gameplay de terror|maxmrm terror|go to bed maxmrm</t>
  </si>
  <si>
    <t>Neste vÃ­deo conferimos a gameplay de Go To Bed, jogo onde alguÃ©m tenta invadir nossa casa mas aparentemente algo pior jÃ¡ estÃ¡ na casa.</t>
  </si>
  <si>
    <t>GuMAzY5QSIE</t>
  </si>
  <si>
    <t>GRÃFICOS INCRÃVEIS NESSE JOGO CHINÃŠS INSPIRADO em RESIDENT EVIL | The Killing Antidote</t>
  </si>
  <si>
    <t>2024-03-11T14:15:02Z</t>
  </si>
  <si>
    <t>the killing antidote|the killing antidote game|the killing antidote gameplay|maxmrm|inspirado em resident evil|jogo chines|jogo chines inspirado em resident evil|the killing antidote ptbr|the killing antidote em portuguÃªs</t>
  </si>
  <si>
    <t>ðŸ’° Use meu cupom e garanta R$ 200 de desconto na EBAC: MAXOFERTA ðŸ’» Confira as mais de 150 opÃ§Ãµes de cursos online: https://ebac.me/515427 #publicidade   Neste vÃ­deo conferimos a gameplay de The Killing Antidote, jogo ChinÃªs em 3a pessoa fortemente inspirado em Resident Evil e que traz grÃ¡ficos de altÃ­ssima qualidade.</t>
  </si>
  <si>
    <t>ZK0sidDehOA</t>
  </si>
  <si>
    <t>ACONTECEU ALGO TERRÃVEL NESSA ESCOLA... | Lost In Dread</t>
  </si>
  <si>
    <t>2024-03-09T14:15:01Z</t>
  </si>
  <si>
    <t>lost in dread|lost in dread game|lost in dread gameplay|maxmrm|maxmrm lost in dread|lost in dread ptbr|lost in dread em portuguÃªs|maxmrm terror|indie horror game|jogo indie de terror</t>
  </si>
  <si>
    <t>Neste vÃ­deo conferimos a gameplay de Lost In Dread, jogo de terror onde o protagonista estÃ¡ em uma escola distÃ³pica, onde coisas sinistras acontecem.</t>
  </si>
  <si>
    <t>qajLro8dvic</t>
  </si>
  <si>
    <t>JOGO BASEADO EM FATOS REAIS com UMA HISTÃ“RIA MUITO PESADA | Glimpse</t>
  </si>
  <si>
    <t>2024-03-07T14:15:03Z</t>
  </si>
  <si>
    <t>glimpse|glimpse game|glimpse gameplay|maxmrm|maxmrm terror|gameplay de terror|indie horror game|jogo indie de terror|glimpse ptbr|glimpse em portuguÃªs</t>
  </si>
  <si>
    <t>Neste vÃ­deo conferimos a gameplay de Glimpse, jogo de terror baseado em relatos reais que traz uma perspectiva diferente em relaÃ§Ã£o ao medo.</t>
  </si>
  <si>
    <t>O7cJSpHMFoU</t>
  </si>
  <si>
    <t>ELA FEZ UM PACTO COM O COISO RUIM... E A CONTA CHEGOU | The Black Within</t>
  </si>
  <si>
    <t>2024-03-05T14:15:03Z</t>
  </si>
  <si>
    <t>the black within|the black within game|the black within gameplay|maxmrm|the black within maxmrm|indie horror game|jogo indie de terror|the black within ptbr|the black within em portuguÃªs|maxmrm terror</t>
  </si>
  <si>
    <t>Neste vÃ­deo conferimos a gameplay de The Black Within, jogo de terror onde a protagonista faz um pacto com o 'coiso ruim' em troca de dinheiro e fama, mas a conta chegou.</t>
  </si>
  <si>
    <t>bpMjMmKZ_6E</t>
  </si>
  <si>
    <t>FOI UMA MÃ IDEIA EXPLORAR ESSA CASA ABANDONADA... | When The Devil Takes Out</t>
  </si>
  <si>
    <t>2024-03-03T14:15:03Z</t>
  </si>
  <si>
    <t>When The Devil Takes Out|when the devil takes out game|when the devil takes out gameplay|maxmrm|when the devil takes out ptbr|when the devil takes out em portuguÃªs|indie horror game|jogo indie de terror|maxmrm terror</t>
  </si>
  <si>
    <t>Neste vÃ­deo conferimos a gameplay de When The Devil Takes Out, jogo de terror onde controlamos um Youtuber Ã  beira da falÃªncia e que precisa de imagens muito bizarras para poder aumentar sua audiÃªncia, entÃ£o ele tem a brilhante ideia de ir a uma casa abandonada onde aconteceu algo terrÃ­vel.</t>
  </si>
  <si>
    <t>XRmgwBqBFY4</t>
  </si>
  <si>
    <t>NÃƒO ANDE SOZINHO Ã€ NOITE NO JAPÃƒO... |  Akai Onna (Jogo Completo / Todos os Finais)</t>
  </si>
  <si>
    <t>2024-03-01T14:10:28Z</t>
  </si>
  <si>
    <t>akai onna|akai onna gameplay|akai onna game|jogo japonÃªs|jogo de terror japonÃªs|maxmrm|indie horror game|jogo indie|jogo de terror|terror maxmrm|akai onna ptbr|akai onna em portuguÃªs|akai onna all endings</t>
  </si>
  <si>
    <t>Neste vÃ­deo conferimos a gameplay de Akai Onna, jogo de terror japonÃªs onde nosso personagem tem que passar por ruas desertas durante a madrugada na volta do trabalho, mas parece que essas ruas nÃ£o sÃ£o tÃ£o desertas assim.</t>
  </si>
  <si>
    <t>UoC8jzBkhbQ</t>
  </si>
  <si>
    <t>JOGO INSPIRADO EM RESIDENT EVIL e SILENT HILL (ClÃ¡ssicos) em 3a Pessoa e 'CÃ¢mera Fixa' | Hollowbody</t>
  </si>
  <si>
    <t>2024-02-28T14:10:25Z</t>
  </si>
  <si>
    <t>hollowbody|hollowbody game|hollowbody gameplay|maxmrm|maxmrm hollowbody|hollowbody ptbr|maxmrm terror|gameplay de terror|indie horror game|hollowbody em portuguÃªs|gameplay em portuguÃªs|hollow body|hollow body game|hollow body gameplay</t>
  </si>
  <si>
    <t>Neste vÃ­deo conferimos a gameplay de Hollowbody, novo jogo de survival horror no estilo Tech-Noir fortemente inspirado em Resident Evil e Silent Hill.</t>
  </si>
  <si>
    <t>iLWoWqHJK68</t>
  </si>
  <si>
    <t>TERROR CAÃ‡ANDO O CHUPA-CABRAS... | Cryptid (Jogo completo TODOS OS FINAIS)</t>
  </si>
  <si>
    <t>2024-02-25T14:06:35Z</t>
  </si>
  <si>
    <t>cryptid|cryptid game|cryptid gameplay|cryptid maxmrm|maxmrm|cryptid finais|cryptid all endings|CRYPTID|CRYPTID PTBR|CRYPTID EM PORTUGUÃŠS|CRYPTID GAMEPLAY|CRYPTID GAME|maxmrm terror</t>
  </si>
  <si>
    <t>Neste vÃ­deo conferimos a gameplay de Cryptide, jogo de terror onde controlamos um ex-militar que se tornou especialista em caÃ§ar criptÃ­deos (criatura cuja existÃªncia Ã© sugerida mas para a qual nÃ£o existem provas cientÃ­ficas para comprovar).</t>
  </si>
  <si>
    <t>njEtb_KUnYk</t>
  </si>
  <si>
    <t>TEM UM PALHAÃ‡O SINISTRO ME SEGUINDO... | Lair of Torment (Jogo Completo)</t>
  </si>
  <si>
    <t>2024-02-22T14:15:02Z</t>
  </si>
  <si>
    <t>lair of torment|lair of torment game|lair of torment gameplay|maxmrm|lair of torment maxmrm|lair of torment ptbr|lair of torment em portuguÃªs|jogo de terror|gameplay de terrror|maxmrm terror</t>
  </si>
  <si>
    <t>Neste vÃ­deo conferimos a gameplay de Lair of Torment, jogo de terror onde o pai do personagem leva um artefato antigo pra casa e desde entÃ£o, algo sinistro comeÃ§a a acontecer.</t>
  </si>
  <si>
    <t>aJbE73BI8hw</t>
  </si>
  <si>
    <t>NOVO SURVIVAL HORROR em 3a PESSOA e COM GRÃFICOS INCRÃVEIS! | Indika</t>
  </si>
  <si>
    <t>2024-02-20T14:18:54Z</t>
  </si>
  <si>
    <t>indika|indika game|indika gameplay|indika maxmrm|maxmrm|maxmrm terror|indika ptbr|indika em portuguÃªs|indika jogo completo|survival horror|jogo de terror|jogo de terror em terceira pessoa</t>
  </si>
  <si>
    <t>Neste vÃ­deo conferimos a gameplay de Indika, jogo de survival horror em 3a pessoa, ambientado numa Russia distÃ³pica do sÃ©culo XIX (19).</t>
  </si>
  <si>
    <t>mlXjcg7MrAE</t>
  </si>
  <si>
    <t>ESSE Ã‰ DOS BRABOS... QUASE SAIU A POTOCA | I'm Counting to 6... (Jogo Completo)</t>
  </si>
  <si>
    <t>2024-02-17T14:05:55Z</t>
  </si>
  <si>
    <t>im counting to 6|i'm counting to 6|I'm counting to 6|I'm counting to 6 gameplay|IM COUNTING TO 6 GAMEPLAY|I'M COUNTING TO 6 GAMEPLAY|MAXMRM|maxmrm|i'm counting to 6 maxmrm|I'm counting to 6 maxmrm|i'm counting to 6 ptbr|i'm counting to 6 em portuguÃªs|EMIKA GAMES</t>
  </si>
  <si>
    <t>ðŸ’° Use meu cupom e garanta R$ 200 de desconto na EBAC: VOLTAMAX ðŸ’» Confira as mais de 150 opÃ§Ãµes de cursos online: https://ebac.me/5ogt #publicidade   Nets vÃ­deo conferimos a gameplay de I'm counting to 6..., novo jogo do EMIKA games onde nos encontramos perdidos em um vilarejo habitado por uma forÃ§a maligna.</t>
  </si>
  <si>
    <t>0IcVPHImgIo</t>
  </si>
  <si>
    <t>SKULL AND BONES - O INÃCIO DE GAMEPLAY Dublado em PortuguÃªs PT-BR ( VersÃ£o Final do Game )</t>
  </si>
  <si>
    <t>2024-02-15T14:00:00Z</t>
  </si>
  <si>
    <t>skull and bones|skull and bones game|skull and bones gameplay|skull and bones maxmrm|maxmrm|skull and bones ps5|skull and bones inicio|skull and bones ptbr|skull and bones em portuguÃªs</t>
  </si>
  <si>
    <t>Neste vÃ­deo conferimos a gameplay do InÃ­cio da versÃ£o final de Skull and Bones, novo jogo da Ubisoft que bota o player na pele de um pirata em um jogo de aventura em mundo aberto. O game chega dia 16/02/2024 para PS5, Xbox Series e PC.</t>
  </si>
  <si>
    <t>jJh7oV7aeDI</t>
  </si>
  <si>
    <t>O ACAMPAMENTO NA FLORESTA... NÃƒO VOU MAIS ACAMPAR DE MADRUGADA | Gnarly Hike</t>
  </si>
  <si>
    <t>2024-02-14T14:16:06Z</t>
  </si>
  <si>
    <t>gnarly hike|ganerly hike game|gnarly hike gameplay|maxmrm|maxmrm terror|gnarly hike ptbr|gnarly hike em portuguÃªs|gnarly hike full game|indie horror game</t>
  </si>
  <si>
    <t>Neste vÃ­deo conferimos a gameplay de Gnarly Hike, jogo de terror onde acampamos em uma floresta de madrugada, o que com certeza nÃ£o foi uma boa ideia.</t>
  </si>
  <si>
    <t>s3hhF8xFwws</t>
  </si>
  <si>
    <t>BANISHERS GHOSTS OF NEW EDEN - O INÃCIO DE GAMEPLAY em PORTUGUÃŠS | PS5 4k 60fps</t>
  </si>
  <si>
    <t>2024-02-12T17:00:47Z</t>
  </si>
  <si>
    <t>banishers ghosts of new eden|banishers ghosts of new eden gameplay|gameplay|banishers ghosts of new eden em portuguÃªs|banishers ghosts of new eden review|banishers ghosts os new eden vale apena|banishers ghosts of new eden maxmrm|maxmrm|BANISHERS GHOSTS OF NEW EDEN|banishers ghosts of new eden ptbr|ps5|jogo em terceira pessoa</t>
  </si>
  <si>
    <t>ðŸ’° Use meu cupom e garanta R$ 200 de desconto na EBAC: VOLTAMAX ðŸ’» Confira as mais de 150 opÃ§Ãµes de cursos online: https://ebac.me/5ogt #publicidade   Nets vÃ­deo conferimos o inÃ­cio de gameplay de Banishers Ghosts of New Eden, jogo onde controlamos um casal de 'banidores' de espÃ­ritos que recebe um pedido de ajuda de uma cidadezinha que estÃ¡ sendo assolada por um espÃ­rito maligno. O game chega dia 13/02/2024 para PS5, Xbox Series S|X e PC.</t>
  </si>
  <si>
    <t>55rf6OYPGuw</t>
  </si>
  <si>
    <t>ELE VOLTOU, O HOTEL DO 'XUREK' 2... | 5 Nights At Xurek's Hotel 2</t>
  </si>
  <si>
    <t>2024-02-10T14:04:15Z</t>
  </si>
  <si>
    <t>jogo de terror|terror maxmrm|maxmrm susto|jogo de terror gameplay|maxmrm terror|canal de terror|jogo grÃ¡tis|maxmrm|hotel do shrek|shrek maxmrm|jogo do shrek|5 Nights At</t>
  </si>
  <si>
    <t>Neste vÃ­deo conferimos o GOTY, melhor jogo de todos os tempos '5 Nights At Xurek's Hotel 2'.</t>
  </si>
  <si>
    <t>lSkqliVoLJM</t>
  </si>
  <si>
    <t>HELLDIVERS 2 - O INÃCIO DE GAMEPLAY, DUBLADO em PORTUGUÃŠS PT-BR em CO-OP com @Hagazo | PS5 4k 60fps</t>
  </si>
  <si>
    <t>2024-02-08T16:39:44Z</t>
  </si>
  <si>
    <t>helldivers 2|helldivers 2 gameplay|helldivers 2 coop|helldivers 2 ps5|helldivers 2 maxmrm|helldivers 2 dublado|helldivers 2 ptbr|helldivers 2 4k|helldivers 2 game|HELLDIVERS 2|HELLDIVERS 2 GAMEPLAY</t>
  </si>
  <si>
    <t>Neste vÃ­deo conferimos a gameplay de Helldivers 2, dublado e legendado em PortuguÃªs PT-BR. O game chega agora dia 08/02/2024 para PS5 e PC.  AgradeÃ§o a equipe da Playstation Brasil pela chave gratuita de acesso antecipado.</t>
  </si>
  <si>
    <t>DqTlGq3ZHXo</t>
  </si>
  <si>
    <t>FINAL FANTASY 7 REBIRTH - ESTÃ INCRÃVEL | GAMEPLAY COMPLETO em PORTUGUÃŠS PT-BR (demo)</t>
  </si>
  <si>
    <t>2024-02-07T20:41:37Z</t>
  </si>
  <si>
    <t>final fantasy 7 rebirth|final fantasy 7 rebirth gameplay|ffvii rebirth|FFVII REBIRTH|FFVII REBIRTH GAMEPLAY|FINAL FANTASY 7 REBIRTH|final fantasy vii|final fantasy vii remake|ffvii remake|ffvii|FFVII|FFVII REMAKE|FINAL FANTASY VII REMAKE|FF7|final fantasy 7|maxmrm|final fantasy maxmrm|ff vii|ffvii em portuguÃªs|final fantasy vii em portuguÃªs|ffvii pt-br</t>
  </si>
  <si>
    <t>Neste vÃ­deo conferimos a gameplay completa da demo de Final Fantasy VII Rebirth em PortuguÃªs PT-BR.</t>
  </si>
  <si>
    <t>z220T082qSM</t>
  </si>
  <si>
    <t>O ORFATATO MAL ASSOMBRADO... | Screams From The Past</t>
  </si>
  <si>
    <t>2024-02-05T14:06:22Z</t>
  </si>
  <si>
    <t>screams from the past|screams frim the past gameplay|screams from the past em portuguÃªs|screams from the past maxmrm|maxmrm|terror maxmrm|screams from the past ptbr|maxmrm jogando screams from the past</t>
  </si>
  <si>
    <t>ðŸ’° Use meu cupom e garanta R$ 200 de desconto na EBAC: VOLTAMAX ðŸ’» Confira as mais de 150 opÃ§Ãµes de cursos online: https://ebac.me/5ogt #publicidade   Neste vÃ­deo conferimos a gameplay de Screams From The Past, jogo de terror brasileiro onde vamos atÃ© um orfatano investigar o desaparecimento dos internos.</t>
  </si>
  <si>
    <t>gP_fd_qGFrM</t>
  </si>
  <si>
    <t>POPPY PLAYTIME CHAPTER 3 - CATNAP VAI TE PEGAR... GAMEPLAY DUBLADO em PORTUGUÃŠS PT-BR</t>
  </si>
  <si>
    <t>2024-02-02T13:57:07Z</t>
  </si>
  <si>
    <t>poppy playtime 3|poppy playtime chapter 3|poppy playtime capÃ­tulo 3|poppy playtime chapter 3 ptbr|poppy playtime chapter 3 em portuguÃªs|poppy playtime 3 dublado|poppy playtime dublado|poppy playtime maxmrm|maxmrm|poppy playtime capÃ­tulo 3 em portuguÃªs|poppy playtime histÃ³ria|POPPY PLAYTIME CHAPTER 3|POPPY PLAYTIME CHAPTER 3 GAMEPLAY|poppy playtime 3 gameplay|poppy playtime chapter 3 gameplay</t>
  </si>
  <si>
    <t>Neste vÃ­deo conferimos a gameplay da parte 2 de Poppy Playtime CapÃ­tulo 3, no game exploramos a maior Ã¡rea da fÃ¡brica com uma nova e grande ameaÃ§a nos perseguindo.</t>
  </si>
  <si>
    <t>zJZUXpOd8Zc</t>
  </si>
  <si>
    <t>SILENT HILL THE SHORT MESSAGE - GAMEPLAY DO JOGO COMPLETO em PortuguÃªs PT-BR</t>
  </si>
  <si>
    <t>2024-02-01T16:17:53Z</t>
  </si>
  <si>
    <t>Silent Hill The Short Message|SILENT HILL THE SHORT MESSAGE|silent hill ps5|silent hill the short messa ge gameplay|silent hill the short message maxmrm|maxmrm|maxmrm silent hill|silent hill ptbr|silent hill the short message|SILENT HILL THE SHORT MESSAGE GAMEPLAY|silent hill completo|silent hill the short message full game|silent hill the short message jogo completo</t>
  </si>
  <si>
    <t>Neste vÃ­deo conferimos a gameplay de Silent Hill The Short Message completo, do inÃ­cio ao fim legendado em PortuguÃªs PT-BR.</t>
  </si>
  <si>
    <t>EZkETyj3FrA</t>
  </si>
  <si>
    <t>POPPY PLAYTIME CHAPTER 3 - GAMEPLAY DUBLADO em PORTUGUÃŠS PT-BR</t>
  </si>
  <si>
    <t>2024-01-31T19:20:47Z</t>
  </si>
  <si>
    <t>Neste vÃ­deo conferimos a gameplay de Poppy Playtime CapÃ­tulo 3, no game exploramos a maior Ã¡rea da fÃ¡brica com uma nova e grande ameaÃ§a nos perseguindo.</t>
  </si>
  <si>
    <t>vaE9LexHenc</t>
  </si>
  <si>
    <t>NUNCA ANDE DE CARRO NESSE BAIRRO Ã€ NOITE... | Endless Suburbia</t>
  </si>
  <si>
    <t>2024-01-29T14:03:08Z</t>
  </si>
  <si>
    <t>endless suburbia|endless suburbia game|endless suburbia gameplay|maxmrm|terror|terror maxmrm|jogo de terror|gameplay de terror|gameplay maxmrm|indie horror game|endless suburbia maxmrm</t>
  </si>
  <si>
    <t>Neste vÃ­deo conferimos a gameplay de Endless Suburbia, jogo de terror onde andamos de carro num bairro aparentemente tranquilo mas de repente coisas estranhas comeÃ§am a acontecer enquanto dirigimos.</t>
  </si>
  <si>
    <t>v54ASl4YagM</t>
  </si>
  <si>
    <t>A CABANA QUE ENGOLE PESSOAS... ESSE JOGO DE TERROR Ã‰ GENIAL! | Unsorted VHS</t>
  </si>
  <si>
    <t>2024-01-27T14:35:58Z</t>
  </si>
  <si>
    <t>unsorted|unsorted vhs|unsorted maxmrm|maxmrm|unsorted vhs gameplay|unsorted vhs game|unsorted vhs ptbr|unsorted vhs em portuguÃªs|terror maxmrm|maxmrm terror|indie horror game|jogo indie|jogo indie de terror</t>
  </si>
  <si>
    <t>Neste vÃ­deo conferimos a gameplay de Unsorted VHS, jogo de terror onde estranhas cabanas encontradas na floresta guardam um segredo sinistro e temos que descobri-lo resolvendo um mistÃ©rio em fitas VHS.</t>
  </si>
  <si>
    <t>lkWpRxsDhgA</t>
  </si>
  <si>
    <t>TEKKEN 8 - CAMPANHA : O INÃCIO DE GAMEPLAY em PORTUGUÃŠS PT-BR | PS5 4k 60fps</t>
  </si>
  <si>
    <t>2024-01-25T23:00:26Z</t>
  </si>
  <si>
    <t>tekken 8|tekken 8 gameplay|tekken 8 game|tekken 8 em portuguÃªs|tekken 8 ptbr|tekken 8 maxmrm|maxmrm|tekken 8 campanha|TEKKEN 8 GAMEPLAY|TEKKEN 8|tekken 8 modo historia</t>
  </si>
  <si>
    <t>Neste vÃ­deo conferimos a gameplay do inÃ­cio de Tekken 8, legendado em PortuguÃªs PT-BR. O game chega dia 26 de Janeiro para PS5, Xbox Series S|X e PC.   AgradeÃ§o a equipe da Bandai Namco Brasil pela chave gratuita de acesso antecipado.</t>
  </si>
  <si>
    <t>-32f6ETdcA4</t>
  </si>
  <si>
    <t>DEATHBOUND - SOULSLIKE BRASILEIRO | Gameplay Exclusiva</t>
  </si>
  <si>
    <t>2024-01-23T23:00:00Z</t>
  </si>
  <si>
    <t>deathbound|deathbound game|deathbound gameplay|soulslike brasileiro|soulslike game|jogo soulslike|maxmrm|deathbound ptbr|deathbound maxmrm|gameplay deathbound|soulslike de capoeira|deathbound capoeira|souls-like|souls-like gameplay|souls like de capoeira</t>
  </si>
  <si>
    <t>Neste vÃ­deo conferimos a gameplay de Deathbound, um game soulslike brasileiro que traz um estilo bastante Ãºnico e interessante.</t>
  </si>
  <si>
    <t>i7WUllyAVk0</t>
  </si>
  <si>
    <t>O APANHADOR DE LEMBRANÃ‡AS... | Dead Faces</t>
  </si>
  <si>
    <t>2024-01-22T14:55:01Z</t>
  </si>
  <si>
    <t>dead faces|dead faces game|dead faces gameplay|dead faces maxmrm|dead faces indie|indie horror game|jogo indie de terror|maxmrm|maxmrm terror|gameplay de terror|jogo de terror</t>
  </si>
  <si>
    <t>Neste vÃ­deo conferimos a gameplay de Dead Faces, jogo onde o protagonista estÃ¡ se esquecendo do rosto das pessoas prÃ³ximas e uma entidade maligna pode ser a responsÃ¡vel por isso.</t>
  </si>
  <si>
    <t>W2iILG9h2As</t>
  </si>
  <si>
    <t>MELHOR JOGO DE DINOSSAURO DE TODOS OS TEMPOS? | Instinction</t>
  </si>
  <si>
    <t>2024-01-21T14:06:04Z</t>
  </si>
  <si>
    <t>instinction|instinction gameplay|instinction game|instinction maxmrm|instinction trailer|instinction ptbr|instinction unreal engine 5|unreal engine 5|ue5</t>
  </si>
  <si>
    <t>ðŸ’° Use meu cupom e garanta R$ 200 de desconto na EBAC: MAX2024 ðŸ’» Confira as mais de 150 opÃ§Ãµes de cursos online: https://ebac.me/ytap #publicidade   Neste vÃ­deo conferimos o trailer de gameplay de instinction, novo game com temÃ¡tica de dinossauro desenvolvido na Unreal Engine 5.</t>
  </si>
  <si>
    <t>p-4cjLxFdpw</t>
  </si>
  <si>
    <t>ESSE JOGO ME LEMBRA MUITO RESIDENT EVIL... Survival Horror em 3a Pessoa e PT-BR| Despair Blood Curse</t>
  </si>
  <si>
    <t>2024-01-18T14:10:46Z</t>
  </si>
  <si>
    <t>despair blood curse|despair blood curse gameplay|despair blood curse em portuguÃªs|despair blood curse game|despair blood curse ptbr|despair blood curse maxmrm|maxmrm|indie horror game</t>
  </si>
  <si>
    <t>ðŸ’° Use meu cupom e garanta R$ 200 de desconto na EBAC: MAX2024 ðŸ’» Confira as mais de 150 opÃ§Ãµes de cursos online: https://ebac.me/ytap #publicidade   Neste vÃ­deo conferimos a gameplay de Despair Blood Curse, jogo de survival horror inspirado em Resident Evil, com cÃ¢mera em 3a pessoa e legendas em portuguÃªs.</t>
  </si>
  <si>
    <t>JJAsQ2el7e8</t>
  </si>
  <si>
    <t>THE LAST OF US PART 2  REMASTERIZADO : FASES PERDIDAS | Gameplay das Fases ExcluÃ­das | PT-BR PS5</t>
  </si>
  <si>
    <t>2024-01-16T15:00:11Z</t>
  </si>
  <si>
    <t>the last of us part 2 remastered|the last of us part 2 remasterizado|tlou part 2 remaster|tlou part 2 remasterizado|tlou part 2 sem volta|the last of us part 2 sem volta|tlou part 2 ps5|tlou part 2 fases perdidas|the last of part 2 fases perdidas|maxmrm|tlou part 2 maxmrm|the last of us part 2 maxmrm</t>
  </si>
  <si>
    <t>Neste vÃ­deo conferimos a gameplay de The Lats of Us Part 2 Remasterizado para PS5, a versÃ£o Remaster tem o seu lanÃ§amento no dia 19/01/2024 para PS5 e traz uma sÃ©rie de novidades (listadas abaixo):  1.NÃ­veis Perdidos e ComentÃ¡rios: Explore versÃµes de desenvolvimento inicial de trÃªs novos nÃ­veis nÃ£o vistos no original The Last of Us Part II: Sewers, Jackson Party e Boar Hunt. Junto com as cutscenes da campanha principal, aproveite horas de comentÃ¡rios de novos desenvolvedores para ouvir insights sobre o desenvolvimento da Parte II.  2. No Return â€“ A Roguelike Survival Mode: Experimente o combate profundo de The Last of Us Part II em um modo totalmente novo. Sobreviva o mÃ¡ximo que puder em cada corrida enquanto escolhe seu caminho em uma sÃ©rie de encontros aleatÃ³rios com diferentes inimigos e locais memorÃ¡veis de toda a Parte II, todos culminando em tensas batalhas contra chefes. Modificadores de jogabilidade exclusivos podem oferecer desafios novos e inesperados enquanto vocÃª luta para ter sucesso - e sobreviver - em uma sÃ©rie de diferentes tipos de encontros. Escolha entre uma ampla lista do elenco da Parte II, incluindo personagens nunca antes jogÃ¡veis como Dina, Jesse, Lev, Tommy e muito mais*, cada um com caracterÃ­sticas Ãºnicas para oferecer uma variedade de estilos de jogo e desbloquear skins para eles Ã  medida que vocÃª progride para usar no modo.  3.Novas Maneiras de Jogar: Viva seu potencial musical com o Guitar Free Play, que inclui novos instrumentos*, ou assuma o novo Modo Speedrun* e publique seus melhores tempos. Ãudio descritivo e Fala para vibraÃ§Ãµes tambÃ©m foram adicionados ao conjunto de recursos de acessibilidade em Parte II.  4. Melhorias grÃ¡ficas: The Last of Us Part II Remastered apresenta desempenho 4K nativo no Modo Fidelidade, melhorias na taxa de quadros e suporta Taxa de AtualizaÃ§Ã£o VariÃ¡vel. As atualizaÃ§Ãµes grÃ¡ficas incluem maior resoluÃ§Ã£o de textura, distÃ¢ncias de nÃ­vel de detalhe, resoluÃ§Ã£o de sombra e textura do sol, taxa de amostragem de animaÃ§Ã£o aprimorada e muito mais.  5. Suporte total ao controle sem fio DualSenseâ„¢: resposta tÃ¡til e gatilhos adaptÃ¡veis fazem com que cada arma pareÃ§a distinta e transmita uma maior sensaÃ§Ã£o de presenÃ§a em seu entorno.  AgradeÃ§o a equipe da Playstation Brasil pelo envio da chave de acesso antecipado para criaÃ§Ã£o de conteÃºdo.</t>
  </si>
  <si>
    <t>xSomgFG5c6E</t>
  </si>
  <si>
    <t>NÃƒO GRITE... SE GRITAR ELA PEGA VOCÃŠ! | Shhh</t>
  </si>
  <si>
    <t>2024-01-13T14:05:58Z</t>
  </si>
  <si>
    <t>shhh|shhh game|shhh gameplay|shhh maxmrm|maxmrm shhh|shhh ptbr|shhh 616|terror maxmrm|indie horror game|jogo 616|616 games</t>
  </si>
  <si>
    <t>Neste vÃ­deo conferimos a gameplay de Shhh, jogo de terror onde a voz do microfone Ã© captada e nÃ£o podemos gritar, isso enquanto uma mulher sinistra nos persegue. Se gritarmos o jogo recomeÃ§a!</t>
  </si>
  <si>
    <t>cGOTAe6rZGs</t>
  </si>
  <si>
    <t>PRINCE OF PERSIA THE LOST CROWN - O INÃCIO DE GAMEPLAY em PORTUGUÃŠS PT-BR | 4k 60fps</t>
  </si>
  <si>
    <t>2024-01-11T17:00:25Z</t>
  </si>
  <si>
    <t>Prince of Persia The Lost Crown|prince of persia the lost crown gameplay|maxmrm|prince of persia|prince of persia gameplay|prince of persia ps5|prince of persia the lost crown em ptbr|prince of persia the lost crown em portuguÃªs|prince of persia inicio|prince of persia metroidvania|metroidvania game</t>
  </si>
  <si>
    <t>Neste vÃ­deo conferimos o inÃ­cio de gameplay de Prince of Persia The Lost Crown, legendado em PortuguÃªs PT-BR.   DisponÃ­vel em acesso antecipado Ã  partir de 15/01/24 e lanÃ§ado oficialmente dia 18/01/24 para:  NINTENDO SWITCH, PC, PLAYSTATION 4, PLAYSTATION 5, XBOX ONE, XBOX SERIES X|S, LUNA.</t>
  </si>
  <si>
    <t>zG_G0UuJXiI</t>
  </si>
  <si>
    <t>O POVO DA NOITE... NÃƒO CONFIE EM NINGUÃ‰M DESSA FAMÃLIA | Night People</t>
  </si>
  <si>
    <t>2024-01-08T14:16:07Z</t>
  </si>
  <si>
    <t>night people|night people game|night people gameplay|maxmrm|terror maxmrm|jogo de terror|maxmrm gameplay de terror|indie horror game|night people ptbr|gameplay maxmrm|maxmrm terror</t>
  </si>
  <si>
    <t>Neste vÃ­deo conferimos a gameplay de Night People. Jogo onde um golpista foge com uma grande quantia em dinheiro apÃ³s enganar vÃ¡rias pessoas e Ã© encontrado sem vida em um prÃ©dio abandonado. Ao saber disso, nosso personagem vai atÃ© o prÃ©dio para tentar encontrar o dinheiro, mas algo de estranho estÃ¡ acontecendo no local.</t>
  </si>
  <si>
    <t>Rd4OlL7fED4</t>
  </si>
  <si>
    <t>O TERROR JAPONÃŠS PROIBIDO... ESSA FITA NÃƒO DEVERIA SER VISTA | Jisatsu ( Chilla's Art )</t>
  </si>
  <si>
    <t>2024-01-06T14:16:06Z</t>
  </si>
  <si>
    <t>jisatsu|jisatsu maxmrm|jisatsu gameplay|jisatsu game|maxmrm|gameplay maxmrm|indie horror game|chillas art|chilla's atr|chilla's art game|jogo de terror japodenÃªs|terror japones|jogo de terror japones</t>
  </si>
  <si>
    <t>ðŸ’° Use meu cupom e garanta R$ 200 de desconto na EBAC: MAX2024 ðŸ’» Confira as mais de 150 opÃ§Ãµes de cursos online: https://ebac.me/ytap  Neste vÃ­deo conferimos a gameplay de Jisatsu, jogo de terror japonÃªs da Chilla's Art que mostra o conteÃºdo de uma fita antiga onde uma bizarra histÃ³ria Ã© revelado</t>
  </si>
  <si>
    <t>4_Dt6qlzJLc</t>
  </si>
  <si>
    <t>A POSSUÃDA... JOGO DE TERROR em 3a PESSOA INSPIRADO em RESIDENT EVIL | Sinister Entity</t>
  </si>
  <si>
    <t>2024-01-04T14:23:48Z</t>
  </si>
  <si>
    <t>sinister entity|sinister entity game|sinister entity gameplay|sinister entity ptbr|sinister entity em portuguÃªs|maxmrm|maxmrm terror|maxmrm gameplay|jogo estilo resident evil|indie horror game|jogo indie de terror|gameplay de terror|sinister entity maxmrm</t>
  </si>
  <si>
    <t>Neste vÃ­deo conferimos a gameplay de Sinister Entity, jogo de terror em terceira pessoa foremenete inspirado em Resident Evil.</t>
  </si>
  <si>
    <t>SFXA8i9eoHo</t>
  </si>
  <si>
    <t>TOP 20 MAIORES SUSTOS do MAXMRM em 2023!</t>
  </si>
  <si>
    <t>2024-01-02T14:18:25Z</t>
  </si>
  <si>
    <t>sustos maxmrm|top sustos maxmrm|sustos maxmrm 2020|sustos maxmrm 2021|maxmrm terror|jogo de terror|terror maxmrm|streamer sustos|streamer susto|sustos maxmrm 2022|top sustos|maiores sustos|maxmrm|susto maxmrm|espasmo maxmrm|max susto|susto do max</t>
  </si>
  <si>
    <t>Neste vÃ­deo conferimos o TOP 20 maiores sustos (digo espasmos) do MaxMRM (eu) em 2023.</t>
  </si>
  <si>
    <t>JB6oHYcsyoU</t>
  </si>
  <si>
    <t>FUI DE BASE NESSE JOGO ( MAIOR SUSTO... DIGO, ESPASMO DO ANO?) | Fatal Midnight</t>
  </si>
  <si>
    <t>2023-12-27T14:08:00Z</t>
  </si>
  <si>
    <t>fatal midnight|fatal midnight game|fatal midnight gameplay|fatal midnight maxmrm|maxmrm|maxmrm susto|maxmrm top susto|fatal midnight ptbr|fatal midnight em portuguÃªs|jogo de terror|gameplay de terror|canal de gameplay|canal de jogos de terror</t>
  </si>
  <si>
    <t>Neste vÃ­deo conferimos a gameplay de Fatal Midnight, um jogo vadio que causou o maior espasmo do ano.</t>
  </si>
  <si>
    <t>dnEDYHza5Vw</t>
  </si>
  <si>
    <t>TERROR DE NATAL - Christmas Nightmare ( JOGO COMPLETO )</t>
  </si>
  <si>
    <t>2023-12-24T14:15:44Z</t>
  </si>
  <si>
    <t>christmas nightmare|christmas nightmare gameplay|christmas nightmares game|maxmrm|jogo de terror|terror de natal|christmas horror game|indie horror game|gameplay de natal|maxmrm natal|gameplay de terror|krampus game|krampus terror</t>
  </si>
  <si>
    <t>Neste vÃ­deo conferimos a gameplay de Christmas Nightmare, jogo onde nosso personagem nÃ£o tem sido lÃ¡ um 'bom garoto' durante o decorrer do ano e agora no Natal ele vai ter que descobrir o verdadeiro espÃ­rito natalino.</t>
  </si>
  <si>
    <t>vKYNkZujIkU</t>
  </si>
  <si>
    <t>TERROR VIETNAMITA... NÃƒO DEIXE ELA TE VER | Stay Still 2</t>
  </si>
  <si>
    <t>2023-12-21T14:15:58Z</t>
  </si>
  <si>
    <t>stay still 2|stay still 2 game|stay still 2 gameplay|maxmrm|terror maxmrm|jogo de terror|gameplay de terror|maxmrm susto|stay still 2 ptbr|stay still 2 em portuguÃªs</t>
  </si>
  <si>
    <t>Nets vÃ­deo conferimos a gameplay de Stay Still 2, jogo de terror vietnamita onde uma estranha garota nÃ£o quer permitir que investiguemos um misterioso caso de desaparecimentos.</t>
  </si>
  <si>
    <t>0gtPUjJ4R5o</t>
  </si>
  <si>
    <t>VIGIA DE CEMITÃ‰RIO NO PRIMEIRO DIA DE TRABALHO... | Graveyard Shift</t>
  </si>
  <si>
    <t>2023-12-19T14:21:47Z</t>
  </si>
  <si>
    <t>graveyard shift|graveyard shift gameplay|graveyard shift game|graveyard shift ptbr|graveyard shift em portuguÃªs|graveyard shift maxmrm|maxmrm|jogo de terror|gameplay de terror|indie horror game|jogo cemitÃ©rio|jogo de terror cemoitÃ©rio</t>
  </si>
  <si>
    <t>ðŸ’° Use meu cupom e garanta R$ 200 de desconto na EBAC: MAX ðŸ’» Confira as mais de 150 opÃ§Ãµes de cursos online: https://ebac.me/id04 #publicidade</t>
  </si>
  <si>
    <t>lxnmGisZjSA</t>
  </si>
  <si>
    <t>TERROR JAPONÃŠS DIFERENCIADO... SE NÃƒO PRESTAR ATENÃ‡ÃƒO, VOCÃŠ FICA PRESO PRA SEMPRE | THE EXITï¼˜ç•ªå‡ºå£</t>
  </si>
  <si>
    <t>2023-12-17T14:21:25Z</t>
  </si>
  <si>
    <t>exit 8|exit 8 game|exit 8 gameplay|jogo de terror|jogo de terror japones|maxmrm|terror maxmrm|exit 8 ptbr</t>
  </si>
  <si>
    <t>Neste vÃ­deo conferimos a gameplay de Exit 8, um jogo onde temos que chegar atÃ© a saÃ­da de nÂº 8 do metrÃ´, mas pra isso temos que prestar muita atenÃ§Ã£o em tudo que estÃ¡ acontecendo, se algo mudar e nÃ£o percebermos, ficamos presos para sempre!</t>
  </si>
  <si>
    <t>abq9bQKMDvo</t>
  </si>
  <si>
    <t>JOGO BRASILEIRO INCRÃVEL INSPIRADO em MARIO, CRASH e QUE LEMBRA RESIDENT EVIL | Racoo Venture</t>
  </si>
  <si>
    <t>2023-12-14T14:17:15Z</t>
  </si>
  <si>
    <t>racoo venture|raccoo venture gameplay|raccoo venture game|raccoo venture maxmrm|maxmrm|raccoo venture ptbr|jogo brasileiro|jogo indie|jogo indie brasileiro</t>
  </si>
  <si>
    <t>Neste vÃ­deo conferimos um incrÃ­vel e lindÃ­ssimo jogo Brasileiro que foi produzido por uma Ãºnica pessoa durante cerca de 5 anos e finalmente foi lanÃ§ado. O game tem forte inspiraÃ§Ã£o em famigerados jogos de plataforma, como Mario e Crash. Mas tambÃ©m, lembra muito Resident Evil... assistam e irÃ£o entender. rsrs   O game estÃ¡ disponÃ­vel para Steam (PC), Nintendo Switch, Xbox One, Xbox Series X|S, Playstation 4 e Playstation 5.</t>
  </si>
  <si>
    <t>dmubJlRHZHg</t>
  </si>
  <si>
    <t>GOD OF WAR RAGNAROK - VALHALLA DLC : O INÃCIO de GAMEPLAY Dublado em PortuguÃªs | 4k 60fps PS5</t>
  </si>
  <si>
    <t>2023-12-12T19:21:19Z</t>
  </si>
  <si>
    <t>god of war valhalla|god of war dlc|god of war ragnarok valhalla|maxmrm|gow|gow dlc|valhalla dlc</t>
  </si>
  <si>
    <t>Neste vÃ­deo conferimos a gameplay da nova DLC de God of War, 'Valhalla' que traz um estilo Roguelike com um epÃ­logo da histÃ³ria principal.</t>
  </si>
  <si>
    <t>Xjp08IXNuAc</t>
  </si>
  <si>
    <t>A GALINHA GIGANTE Ã© MAIS ASSUSTADORA QUE O NEMESIS... | Chicken Feet</t>
  </si>
  <si>
    <t>2023-12-11T14:16:01Z</t>
  </si>
  <si>
    <t>chicken feet|chicken feet game|chicken feet gameplay|chicken feet maxmrm|maxmrm|jogo de terror|gameplay de terror|indie horror game|chicken feet ptbr|chicken feet em portuguÃªs|jogo da galinha|galinha</t>
  </si>
  <si>
    <t>Neste vÃ­deo conferimos a gameplay de Chicken Feet, jogo de terror onde controlamos um estagiÃ¡rio em um laboratÃ³rio de pesquisas, mas ao chegarmos para nosso primeiro dia de trabalho nos deparamos com algo bizarro e asssustador.</t>
  </si>
  <si>
    <t>M9ddMSVTHUY</t>
  </si>
  <si>
    <t>RESIDENT EVIL 4 REMAKE VR - #2: ISSO ESTÃ MUITO ASSUSTADOR | RE4 VR | 4k 60fps ( PSVR 2 )</t>
  </si>
  <si>
    <t>2023-12-09T14:12:28Z</t>
  </si>
  <si>
    <t>re4 remake vr|re4 vr|resident evil 4 remake vr|resident evil 4 realidade virtual|re4 remake em realidade virtual|re4 psvr2|psvr2|psvr 2|resident evil maxmrm|re4 remake psvr2|residente vil 4 realidade virtual|re4 remake virtual reality|resident evil 4 maxmrm|re4 vr maxmrm|RE4 VR|RESIDENT EVIL 4 VR|RESIDENT EVIL 4 REMAKE VR|re4 remake|re4 vr mode|re4 remake vc mode</t>
  </si>
  <si>
    <t>Neste vÃ­deo conferimos o inÃ­cio de gameplay de Resident Evil 4 Remake VR Mode, o novo modo em realidade virtual de RE4 Remake. Esse modo jÃ¡ estÃ¡ disponÃ­vel e Ã© gratuito!</t>
  </si>
  <si>
    <t>Q6ucAIoLw54</t>
  </si>
  <si>
    <t>RESIDENT EVIL 4 REMAKE VR - #1: ESTÃ ESPETACULAR | RE4 VR | 4k 60fps ( PSVR 2 )</t>
  </si>
  <si>
    <t>2023-12-08T15:53:06Z</t>
  </si>
  <si>
    <t>dIzYQi4-CP8</t>
  </si>
  <si>
    <t>RESIDIUUM - NOVO JOGO BRASILEIRO INCRÃVEL em MUNDO PÃ“S-CATACLÃSMICO</t>
  </si>
  <si>
    <t>2023-12-07T14:15:33Z</t>
  </si>
  <si>
    <t>residiuum|residiuum iron studios|iron studios|residiumm|jogo brasileiro|residiuum gameplay|residiuum maxmrm|maxmrm|residiuum game</t>
  </si>
  <si>
    <t>Neste vÃ­deo conferimos um novo jogo brasileiro que estÃ¡ sendo desenvolvido pela Iron Studios.   Residiuum Ã© um universo â€œfantasia-punkâ€ onde acompanhamos as aventuras de caÃ§adores de recompensas, ciborgues e exploradores megalomanÃ­acos nesse mundo onde o sol â€œenlouqueceuâ€ centenas de anos atrÃ¡s, forÃ§ando uma nova sociedade a reorganizar toda a sua tecnologia futurÃ­stica em volta do misterioso gÃ¡s â€œSigâ€.  A histÃ³ria de Residiuum comeÃ§a embaixo de Nimbus, a capital desta regiÃ£o, onde as pessoas se apossaram das estruturas que sustentam a cidade para formar a metrÃ³pole improvisada conhecida apenas como â€œA Crateraâ€.</t>
  </si>
  <si>
    <t>9Q7E9jWVPSs</t>
  </si>
  <si>
    <t>AVATAR : FRONTIERS OF PANDORA - O INÃCIO DE GAMEPLAY DUBLADO em PORTUGUÃŠS PT-BR | PS5 4k 60fps</t>
  </si>
  <si>
    <t>2023-12-06T12:53:39Z</t>
  </si>
  <si>
    <t>avatar|avatar game|avatar frontiers of pandora|avatar frontiers of pandora gameplay|avatar frontiers of pandora ps5|avatar ps5|avatar gameplay|maxmrm avatar|avatar maxmrm|avatar frontiers of pandora dublado|avatar em portuguÃªs|avatar 4k|avatar frontiers of pandora 4k|avatar frontiers of pandora ptbr|avatar dublado em portuguÃªs|avatar frontiers of pandora dublado em portuguÃªs</t>
  </si>
  <si>
    <t>ðŸ’° Use meu cupom e garanta R$ 200 de desconto na EBAC: MAX ðŸ’» Confira as mais de 150 opÃ§Ãµes de cursos online: https://ebac.me/id04 #publicidade   Neste vÃ­deo conferimos a gameplay do inÃ­cio de Avatar Frontiers of Pandora. O game se passa no mundo de Avatar cronologicamente um pouco antes dos eventos de Way of the Water. Explore Pandora em um imenso mapa de mundo aberto com gameplay estilo 'Farcry' em primeira pessoa.   O jogo chega dia 07/10/23 para PS5, Xbox Series e PC.</t>
  </si>
  <si>
    <t>y8XKLWOhWdg</t>
  </si>
  <si>
    <t>GTA 6 - REAGINDO AO TRAILER ... QUE NEGÃ“CIO INCRÃVEL!!! | React MaxMRM</t>
  </si>
  <si>
    <t>2023-12-05T12:35:35Z</t>
  </si>
  <si>
    <t>gta 6|gta 6 gameplay|gta 6 react|gta 6 trailer|gta 6 trailer ptbt|GTA 6 MAXMRM|GTA 6|GTA 6 GAMEPLAY|GTA 6 TRAILER|gta vi|gta vi gameplay|gta vi trailer|gta vi react|GTA 6 REACT|GTA VI|GTA VI GAMEPLAY|GTA VI REACT</t>
  </si>
  <si>
    <t>Neste vÃ­deo conferimos minha reaÃ§Ã£o ao primeiro trailer de GTA VI, TA INCRÃVEL!!!</t>
  </si>
  <si>
    <t>CK_ivaQFKrA</t>
  </si>
  <si>
    <t>NÃƒO ASSISTA ESTA FITA, A GRAVAÃ‡ÃƒO PROIBIDA... | Teleforum</t>
  </si>
  <si>
    <t>2023-12-03T14:34:38Z</t>
  </si>
  <si>
    <t>teleforum|teleforum gameplay|teleforum maxmrm|teleforum game|jogo brasileiro|teleforum max|jogo de terror brasileiro|maxmrm terror</t>
  </si>
  <si>
    <t>Neste vÃ­deo conferimos a gameplay de Teleforum, jogo de terror Brasileiro com uma proposta bem diferente e interessante.</t>
  </si>
  <si>
    <t>-2wmzuvJ6Dc</t>
  </si>
  <si>
    <t>RESIDENT EVIL 1 - REMAKE do REMAKE na UNREAL ENGINE 5 com ESCOLHA DE CÃ‚MERA!</t>
  </si>
  <si>
    <t>2023-12-01T14:10:57Z</t>
  </si>
  <si>
    <t>resident evil|resident evil remake|resident evil 1|RE1 REMAKE|re1 remake ue5|resident evil remake unreal engine 5|re1 remake unreal engine 5|resident evil 1 remake unreal engine 5|maxmrm|maxmrm resident evil|ue5|unreal engine 5|resident evil fanmade</t>
  </si>
  <si>
    <t>Neste vÃ­deo conferimos o trailer de Resident Evil 1 Remake fanmade na Unreal Engine 5 que terÃ¡ opÃ§Ã£o de escolha de Ã¢ngulo de cÃ¢meras.</t>
  </si>
  <si>
    <t>iXzas3CIGL0</t>
  </si>
  <si>
    <t>'O CONVIDADO'... ESSE JOGO Ã‰ MUITO SINISTRO! | The Guest</t>
  </si>
  <si>
    <t>2023-11-29T14:13:25Z</t>
  </si>
  <si>
    <t>the guest|the guest game|the guest gameplay|the guest maxmrm|maxmrm|jogo de terror|gameplay de terror|indie horror game|the guest 4k|the guest terror|terror maxmrm|canal de gameplay</t>
  </si>
  <si>
    <t>Neste vÃ­deo conferimos a gameplay de The Guest, jogo de terror onde nosso personagem enfrentava uma forte tempestade quando avistou um casa que parecia abandonada e burramente resolveu buscar abrigo nela.</t>
  </si>
  <si>
    <t>FFt0GlqGzFo</t>
  </si>
  <si>
    <t>A.I.L.A - TEASER</t>
  </si>
  <si>
    <t>2023-11-27T18:38:33Z</t>
  </si>
  <si>
    <t>AILA|A.I.L.A|AILA TEASER|AILA CONSOLE TEASER|AILA MAXMRM|aila|a.i.l.a|aila game|a.i.l.a game|aila maxmrm</t>
  </si>
  <si>
    <t>LEIA O COMENTÃRIO FIXADO...</t>
  </si>
  <si>
    <t>_ZpQ9QfgXiA</t>
  </si>
  <si>
    <t>UMA ENTIDADE SINISTRA ME PERSEGUIU NO METRÃ” LOTADO | Crowded Followed</t>
  </si>
  <si>
    <t>2023-11-27T14:06:08Z</t>
  </si>
  <si>
    <t>crowded followed|crowded followed game|crowded followed gameplay|indie horror game|jogo de terror|gameplay de terror|crowded followed maxmrm|crowded followed ptbr|maxmrm terror</t>
  </si>
  <si>
    <t>Neste vÃ­deo conferimos a gameplay de Crowded Followed, jogo onde nosso personagem Ã© designado a transportar uma maleta misteriosa, mas logo apÃ³s pegÃ¡-la, uma entidade sinistra comeÃ§a a persegui-lo por onde ele vai.</t>
  </si>
  <si>
    <t>1tHpnIt-IOU</t>
  </si>
  <si>
    <t>ASSASSIN'S CREED VR NEXUS - Ã‰ UMA EXPERIÃŠNCIA INCRÃVEL... Fiz o Salto de FÃ© e quase fui de base.</t>
  </si>
  <si>
    <t>2023-11-25T14:15:41Z</t>
  </si>
  <si>
    <t>assassin's creed nexus|assassin's creed vr|assassins creed nexus|assassins creed vr|assassin's creed maxmrm|ac vr|assassins creed maxmrm|assassi's creed em realidade virtual|assassins creed realidade virtual|ac realidade virtual</t>
  </si>
  <si>
    <t>Neste vÃ­deo conferimos a gameplay de Assassin's Creed Nexus, o primeiro AC em realidade virtual e que traz um nÃ­vel de imersÃ£o extremamente diferenciado. Uma outra forma de jogar AC!</t>
  </si>
  <si>
    <t>ujcCFKyyhME</t>
  </si>
  <si>
    <t>JOGO DE TERROR REALISTA em UMA VILA DE PESCADORES INFECTADOS | Pine Harbor</t>
  </si>
  <si>
    <t>2023-11-23T14:25:20Z</t>
  </si>
  <si>
    <t>pine harbor|pine harbor gameplay|pine harbor maxmrm|pine harbor game|pine harbor 4k|pine harbor ptbr|maxmrm|indie horror game|jogo de terror|gameplay de terror|jogo realista|grÃ¡ficos realistas</t>
  </si>
  <si>
    <t>ðŸ’° Use meu cupom e garanta R$ 200 de desconto na EBAC: MAXGARANTE ðŸ’» Confira as mais de 150 opÃ§Ãµes de cursos online: https://ebac.me/e245dc #publicidade   Neste vÃ­deo conferimos a gameplay de Pine Harbor, jogo de terror e sobrevivÃªncia onde uma vila de pescadores foi infectada por algo desconhecido, evento que transformou os moradores do local em criatura sinistras. O jogo conta com grÃ¡ficos bem realistas e uma jogabilidade inspirada em Silent Hill e Resident Evil.</t>
  </si>
  <si>
    <t>t2ZdnxE2YpI</t>
  </si>
  <si>
    <t>A GRAVAÃ‡ÃƒO PROIBIDA... NUNCA ENTRE NUM HOSPITAL ABANDONADO | Paranormal Tales</t>
  </si>
  <si>
    <t>2023-11-21T14:02:45Z</t>
  </si>
  <si>
    <t>paranormal tales|paranormal tales game|paranormal tales gameplay|maxmrm|paranormal tales ptbr|jogo de terror|gameplay de terror|maxmrm terror|indie horror game|maxmrm susto|canal de gameplay</t>
  </si>
  <si>
    <t>Neste vÃ­deo conferimos a gameplay de Paranormal Tales, jogo de terror onde um programa de caÃ§a fantasmas estÃ¡ sendo gravado dentro de um hospital abandonado, mas parece que o local nÃ£o estava tÃ£o abandonado assim.</t>
  </si>
  <si>
    <t>rpd9UFbG32M</t>
  </si>
  <si>
    <t>JOGO BRASILEIRO INCRÃVEL que EstÃ¡ Concorrendo na TGA | Pocket Bravery</t>
  </si>
  <si>
    <t>2023-11-18T14:05:19Z</t>
  </si>
  <si>
    <t>pocket bravery|pocket bravery game|pocket bravery gameplay|maxmrm|pocket bravery maxmrm|pocket bravery ptbr|jogo brasileiro|jogo de luta brasileiro|jogo brasileiro na tga|pocket bravery tga</t>
  </si>
  <si>
    <t>Neste vÃ­deo conferimos a gameplay de Pocket Bravery, jogo brasileiro que estÃ¡ concorrendo na TGA.</t>
  </si>
  <si>
    <t>Z14EzZMx4C0</t>
  </si>
  <si>
    <t>TERROR E SOBREVIVÃŠNCIA COM DINOSSAUROS... | Fossilfuel 2</t>
  </si>
  <si>
    <t>2023-11-16T14:07:21Z</t>
  </si>
  <si>
    <t>fossifuel 2|fossifuel 2 game|fossifuel 2 gameplay|fossifuel 2 maxmrm|fossufuel|fossifuel 2 em portuguÃªs|maxmrm|indie horror game|jogo de dinossauro|jogo de terror com dinossauros|dinossauro|dinossauro gameplay|dinossaur game|new dinossaur game</t>
  </si>
  <si>
    <t>ðŸ’° Use meu cupom e garanta R$ 200 de desconto na EBAC: MAXGARANTE ðŸ’» Confira as mais de 150 opÃ§Ãµes de cursos online: https://ebac.me/e245dc #publicidade</t>
  </si>
  <si>
    <t>orm0fxtgLoA</t>
  </si>
  <si>
    <t>AS REDES SOCIAIS PODEM SER MAIS PERIGOSAS DO QUE SE IMAGINA... Jogo de Terror Realista | UNFOLLOW</t>
  </si>
  <si>
    <t>2023-11-13T14:38:04Z</t>
  </si>
  <si>
    <t>unfollow|unfollow game|unfollow gameplay|unfollow demo|jogo de terror|terror maxmrm|maxmrm|maxmrm terror|gameplay de terror|indie horror game|jogo de terror indie|maxmrm susto|unfollow ptbr|unfollow gameplay em portuguÃªs</t>
  </si>
  <si>
    <t>Neste vÃ­deo conferimos a gameplay de Unfollow, um jogo de terror psicolÃ³gico que retrata os malefÃ­cios que podem trazer as redes sociais onde descobrimos segredos sinistros no passado da protagonista.</t>
  </si>
  <si>
    <t>7Aj8Qebx4eg</t>
  </si>
  <si>
    <t>ENTERRADO VIVO... PRECISO ESCAPAR ANTES QUE O AR ACABE, MAS NÃƒO ESTOU SOZINHO | Buried</t>
  </si>
  <si>
    <t>2023-11-11T14:16:18Z</t>
  </si>
  <si>
    <t>buried|buried game|buried gameplay|buried terror|indie horror game|jogo de terror indie|gameplay|maxmrm|maxmrm terror</t>
  </si>
  <si>
    <t>Neste vÃ­deo conferimos a gameplay de Buried, jogo onde nosso personagem acorda apÃ³s ser enterrado vivo e precisa escapar antes que fique sem ar. Mas parece que ele nÃ£o estÃ¡ sozinho (da pior forma possÃ­vel).</t>
  </si>
  <si>
    <t>B8ZEYukx3A8</t>
  </si>
  <si>
    <t>JOGO DE TERROR JAPONÃŠS PESADÃSSIMO... | The Kidnap (Jogo Completo)</t>
  </si>
  <si>
    <t>2023-11-08T14:08:21Z</t>
  </si>
  <si>
    <t>the kidnap|the kidnap game|the kidnap gameplay|the kidnap maxmrm|chilla's arts|chilla's art|maxmrm|jogo de terror|terror japonÃªs|jogo de terror japonÃªs|the kidnap em portuguÃªs|the kidnap ptbr|the kidnap todos os finais|the kidnap all endings</t>
  </si>
  <si>
    <t>X8YgGFbWI_Y</t>
  </si>
  <si>
    <t>JOGO BASEADO EM FATOS REAIS | Ex-namorado Obsessivo | THE STALKED</t>
  </si>
  <si>
    <t>2023-11-06T14:05:33Z</t>
  </si>
  <si>
    <t>the stalked|the stalked gameplay|the stalked game|the stalked maxmrm|thye stalked em portuguÃªs|gameplay|gameplay de terror|indie horror game|jogo de terror|jogo baseado em fatos reais|maxmrm|maxmrm terror</t>
  </si>
  <si>
    <t>Neste vÃ­deo conferimos a gameplay de The Stalked, jogo onde uma garota Ã© perseguida por um ex-namorado obsessivo, mas esse nÃ£o Ã© o Ãºnico problema que ela vai enfrentar.</t>
  </si>
  <si>
    <t>xSoZ-pWsyXU</t>
  </si>
  <si>
    <t>NÃƒO GRITE... SE GRITAR O JOGO ACABA (Eu Falhei) | DonÂ´t Scream</t>
  </si>
  <si>
    <t>2023-11-04T14:32:54Z</t>
  </si>
  <si>
    <t>dont scream|don't scream|don't scream gameplay|dont scream gameplay|maxmrm|don't scream maxmrm|dont scream maxmrm|se gritar perde|jogo de terror|gameplay de terror|don't scream game|dont scream game|maxmrm jogando|maxmrm jogando dont scream</t>
  </si>
  <si>
    <t>uy3UTyzlKm4</t>
  </si>
  <si>
    <t>Call of Duty : Modern Warfare 3 - O INÃCIO DE GAMEPLAY da CAMPANHA, Dublado em PT-BR | PS5 4K 60fps</t>
  </si>
  <si>
    <t>2023-11-02T17:00:46Z</t>
  </si>
  <si>
    <t>call of duty modern warfare 3|cod mw3|cod mw 3|call of duty mw3|call of duty modern warfare 3 gameplay|cod mw3 gameplay|call of duty mw3 campanha|cod mw3 campanha|maxmrm|cod maxmrm|cod mw3 maxmrm|call of duty mw3 gameplay|cod mw3 ps5|call of duty modern warfare 3 2023|cod mw3 2023</t>
  </si>
  <si>
    <t>Neste vÃ­deo conferimos o inÃ­cio de gameplay da campanha de Call of Duty: Modern Warfare 3 ( COD MW3 ) dublado e Legendado em PortuguÃªs PT-BR.   Call of Duty: Modern Warfare 3 estÃ¡ chegando nesta quinta-feira, 2 de novembro, onde os jogadores jÃ¡ poderÃ£o conferir o modo campanha atravÃ©s do acesso antecipado. JÃ¡ o jogo completo, incluindo o multiplayer online, serÃ¡ lanÃ§ado no dia 10 de novembro, para PlayStation 4, PlayStation 5, Xbox One, Xbox Series S|X e PC.</t>
  </si>
  <si>
    <t>p5QvC3P-zX8</t>
  </si>
  <si>
    <t>FLORESTA DA SOLIDÃƒO | Jogo Baseado em Fatos Reais | FEARS TO FATHOM : IRONBARK LOOKOUT</t>
  </si>
  <si>
    <t>2023-11-01T13:52:15Z</t>
  </si>
  <si>
    <t>fears to fathom|fears to fathom ironbark kookout|feras to fathom maxmrm|fears to fathom gameplay|fears to fathom episÃ³dio 4|fears to fathom ironbark lookout gameplay|fears to fathom ironbark lookout em portuguÃªs|fears to fathom ironbark lookout ptbr|maxmrm|fears to fathom ptbr|fears to fathom em portuguÃªs</t>
  </si>
  <si>
    <t>Neste vÃ­deo conferimos a gameplay de Fears to Fathom Ironbark Lookout (em portuguÃªs), quarto episÃ³dio da franquia que traz a histÃ³ria de um guarda florestal vivenciando seus primeiros dias de trabalho em uma nova torre de vigia em meio a floresta.</t>
  </si>
  <si>
    <t>uAog2PIsUJ4</t>
  </si>
  <si>
    <t>AVATAR : FRONTIERS OF PANDORA - MINHA PRIMEIRA GAMEPLAY | Como EstÃ¡ o jogo?</t>
  </si>
  <si>
    <t>2023-10-30T16:00:48Z</t>
  </si>
  <si>
    <t>avatar|avatar game|avatar gameplay|avatar frontiers of pandora gameplay|avatar frontiers of pandora|avatar ubisoft|avatar ubusift gameplay|maxmrm|avatar maxmrm|frontiers of pandora gameplay|jogo do avatar|jogo do avatar gameplay|gameplay|avatar ptbr|avatar em portuguÃªs|avatar frontiers of pandora em portuguÃªs</t>
  </si>
  <si>
    <t>Neste vÃ­deo conferimos minha gameplay de prÃ©via de Avatar Frontiers of Pandora, onde dou minhas primeiras impressÃµes sobre o game e podemos vislumbrar um pouco do novo jogo de mundo aberto da Ubisoft.</t>
  </si>
  <si>
    <t>GhegDSgbnUk</t>
  </si>
  <si>
    <t>ALAN WAKE 2 - O INÃCIO DE GAMEPLAY em PortuguÃªs PT-BR | PS5 4k 60fps</t>
  </si>
  <si>
    <t>2023-10-27T12:47:26Z</t>
  </si>
  <si>
    <t>alan wake 2|alan wake 2 gameplay|alan wake 2 game|alan wake 2 inicio|alan wake 2 em portuguÃªs|alan wake 2 dublado|alan wake 2 maxmrm|maxmrm|maxmrm terror|alan wake 2 vale apena|alan wake 2 gameplay ps5</t>
  </si>
  <si>
    <t>Neste vÃ­deo conferimos o inÃ­cio de gameplay de Alan Wake 2, jogo que tem o seu lanÃ§amento dia 27/10/2023 para PS5, Xbox Series S|X e PC. O jogo conta com legenda em PortuguÃªs.</t>
  </si>
  <si>
    <t>gaFNVh4KwqM</t>
  </si>
  <si>
    <t>ELE VOLTOU... O CANIBAL DA MÃSCARA DE PORCO | 911 Prey (Terror Estilo Escape Room)</t>
  </si>
  <si>
    <t>2023-10-25T14:15:49Z</t>
  </si>
  <si>
    <t>911 prey|911 prey gameplay|911 prey game|911 gameplay|911 prey ptbr|911 prey em portuguÃªs|maxmrm|maxmrm terror|indie horror game|gameplay|gameplay em portuguÃªs|911 prey maxmrm|max terror|jogo indie|gameplay de terror</t>
  </si>
  <si>
    <t>Kaspersky com 71% de desconto aqui: https://bit.ly/Max-Kaspersky  Neste vÃ­deo conferimos a gameplay de 911 Prey, jogo de terror onde somos capturados por um manÃ­aco ao qual jÃ¡ havÃ­amos conseguido fugir, mas infelizmente ele foi mais rÃ¡pido e nos trancafiou mais uma vez.</t>
  </si>
  <si>
    <t>DHXGd_DRvIU</t>
  </si>
  <si>
    <t>SPIDER-MAN 2 : #7 - O FINAL ALUCINANTE | Gameplay Dublado em PortuguÃªs PT-BR | PS5 4k 60fps</t>
  </si>
  <si>
    <t>2023-10-23T14:05:00Z</t>
  </si>
  <si>
    <t>spider-man 2|spider-man 2 gameplay|spider-man 2 sÃ©rie|spider man 2 gameplay|spider-man 2 dublado|spider-man 2 maxmrm|spider-man 2 full game|spider-man 2 jogo completo|maxmrm|spider-man 2 em portuguÃªs|spider-man 2 dublado em portuguÃªs|spiderman 2|spiderman 2 gameplay|spider man 2 maxmrm|homem aranha 2|homem aranha 2 gameplay</t>
  </si>
  <si>
    <t>Neste vÃ­deo conferimos a gameplay da parte #7 (FINAL) de Spider-Man 2. O game tem seu lanÃ§amento no dia 20/10/2023 exclusivo para PS5.  AgradeÃ§o a equipe da Playstation Brasil pela chave gratuita de acesso antecipado.</t>
  </si>
  <si>
    <t>z_TCBiKDtrQ</t>
  </si>
  <si>
    <t>SPIDER-MAN 2 : #6 - VENOM Ã‰ O PODER | Gameplay Dublado em PortuguÃªs PT-BR | PS5 4k 60fps</t>
  </si>
  <si>
    <t>2023-10-22T14:05:00Z</t>
  </si>
  <si>
    <t>Neste vÃ­deo conferimos a gameplay da parte #6 de Spider-Man 2. O game tem seu lanÃ§amento no dia 20/10/2023 exclusivo para PS5.  AgradeÃ§o a equipe da Playstation Brasil pela chave gratuita de acesso antecipado.</t>
  </si>
  <si>
    <t>au9BSYE859M</t>
  </si>
  <si>
    <t>SPIDER-MAN 2 : #5 - LIZZARD VIROU UM COLOSSO | Gameplay Dublado em PortuguÃªs PT-BR | PS5 4k 60fps</t>
  </si>
  <si>
    <t>2023-10-21T14:05:00Z</t>
  </si>
  <si>
    <t>Neste vÃ­deo conferimos a gameplay da parte #5 de Spider-Man 2. O game tem seu lanÃ§amento no dia 20/10/2023 exclusivo para PS5.  AgradeÃ§o a equipe da Playstation Brasil pela chave gratuita de acesso antecipado.</t>
  </si>
  <si>
    <t>lZETpGd7bhc</t>
  </si>
  <si>
    <t>SPIDER-MAN 2 : #4 - PETER SIMBIONTE | Gameplay Dublado em PortuguÃªs PT-BR | PS5 4k 60fps</t>
  </si>
  <si>
    <t>2023-10-20T16:30:10Z</t>
  </si>
  <si>
    <t>Neste vÃ­deo conferimos a gameplay da parte #4 de Spider-Man 2. O game tem seu lanÃ§amento no dia 20/10/2023 exclusivo para PS5.  AgradeÃ§o a equipe da Playstation Brasil pela chave gratuita de acesso antecipado.</t>
  </si>
  <si>
    <t>XF6s3Lsmtas</t>
  </si>
  <si>
    <t>SPIDER-MAN 2 : #3 - DIVERSÃƒO INTERROMPIDA | Gameplay Dublado em PortuguÃªs PT-BR | PS5 4k 60fps</t>
  </si>
  <si>
    <t>2023-10-20T13:35:00Z</t>
  </si>
  <si>
    <t>Neste vÃ­deo conferimos a gameplay da parte #3 de Spider-Man 2. O game tem seu lanÃ§amento no dia 20/10/2023 exclusivo para PS5.  AgradeÃ§o a equipe da Playstation Brasil pela chave gratuita de acesso antecipado.</t>
  </si>
  <si>
    <t>maOXuAymah0</t>
  </si>
  <si>
    <t>SPIDER-MAN 2 : #2 - CASOS DE FAMÃLIA | Gameplay Dublado em PortuguÃªs PT-BR | PS5 4k 60fps</t>
  </si>
  <si>
    <t>2023-10-19T14:53:24Z</t>
  </si>
  <si>
    <t>Kaspersky com 71% de desconto aqui: https://bit.ly/Max-Kaspersky  Neste vÃ­deo conferimos a gameplay da parte #2 de Spider-Man 2. O game tem seu lanÃ§amento no dia 20/10/2023 exclusivo para PS5.  AgradeÃ§o a equipe da Playstation Brasil pela chave gratuita de acesso antecipado.</t>
  </si>
  <si>
    <t>heal5pvWwzE</t>
  </si>
  <si>
    <t>SPIDER-MAN 2 : #1 - O INÃCIO DE GAMEPLAY DUBLADO em PORTUGUÃŠS | PS5 4k 60fps</t>
  </si>
  <si>
    <t>2023-10-19T11:00:36Z</t>
  </si>
  <si>
    <t>ðŸ’° Use meu cupom e garanta R$ 200 de desconto na EBAC: 200MAX ðŸ’» Confira as mais de 150 opÃ§Ãµes de cursos online: https://ebac.me/6b0dff #publicidade   Neste vÃ­deo conferimos o inÃ­cio de gameplay de Spider-Man 2. O game tem seu lanÃ§amento no dia 20/10/2023 exclusivo para PS5.  AgradeÃ§o a equipe da Playstation Brasil pela chave gratuita de acesso antecipado.</t>
  </si>
  <si>
    <t>QjbmNQM-vZc</t>
  </si>
  <si>
    <t>SPIDER-MAN 2 : REVIEW / ANÃLISE / CRÃTICA | O jogo Ã© bom? | PS5 4k 60fps</t>
  </si>
  <si>
    <t>2023-10-16T14:00:02Z</t>
  </si>
  <si>
    <t>spider-man 2|spider-man 2 gameplay|spider-man 2 review|spider-man 2 anÃ¡lise|spider man 2|spider man 2 gameplay|spider man 2 review|spiderman 2|spiderman 2 review|spiderman 2 gameplay|spider-man 2 maxmrm|spider man 2 maxmrm|spider-man 2 ptbr|spider-man 2 em portuguÃªs</t>
  </si>
  <si>
    <t>Neste vÃ­deo conferimos minha anÃ¡lise / review de Spider-Man 2, novo game da franquia da Insomniac e que Ã© uma sequÃªncia direta de Spider 1 e Miles Morales. O jogo chega dia 20/10 exclusivamente para PS5.  AgradeÃ§o a Playstation Brasil pela chave de review gratuita em acesso antecipado.</t>
  </si>
  <si>
    <t>SupYuSqUr_w</t>
  </si>
  <si>
    <t>NUNCA JOGUE GOLF SOZINHO DE MADRUGADA... | Greener Gras Awaits</t>
  </si>
  <si>
    <t>2023-10-14T14:15:01Z</t>
  </si>
  <si>
    <t>Greener Gras Awaits|greener gras awaits gameplay|greener gras awaits game|greener gras awaits ptbr|maxmrm|jogo de terror|terror golf|terror golfe|maxmrm terror|indie horror game|jogo de terror maxmrm|maxmrm susto|max terror</t>
  </si>
  <si>
    <t>Neste vÃ­deo conferimos a gameplay de Greener Gras Awaits, um bizarro jogo de teerror ambientado em um campo de golf, onde bizarramente consegue sem bem assustador.</t>
  </si>
  <si>
    <t>6xsFXhwdX54</t>
  </si>
  <si>
    <t>TERROR JAPONÃŠS... A LENDA DE TEKE TEKE | Teke Teke Moonlit Dread (Todos os finais)</t>
  </si>
  <si>
    <t>2023-10-11T14:15:00Z</t>
  </si>
  <si>
    <t>Teke Teke Moonlit Dread|teke teke moonlite dread gameplay|teke teke gameplay|teke teke moonlite dread game|maxmrm|jogo de terror|jogo de terror amxmrm|terror maxmrm|gameplayd e terror|indie horror game|jogo de terror japonÃªs|japanese horror game|jogo de terror japones</t>
  </si>
  <si>
    <t>Neste vÃ­deo conferimos a gameplay de Teke Teke Moonlit Dread, jogo de terror JaponÃªs que conta a lenda de uma mulher que aparece perto de uma estaÃ§Ã£o de trem e faz sua vitimas por vinganÃ§a.</t>
  </si>
  <si>
    <t>u9Cyx7HB7o0</t>
  </si>
  <si>
    <t>ROBOCOP : ROGUE CITY - PRIMEIRA GAMEPLAY em PortuguÃªs | PC Ultra 4K 60fps (UE5)</t>
  </si>
  <si>
    <t>2023-10-09T18:06:30Z</t>
  </si>
  <si>
    <t>robocop rogue city|robocop rogue city gameplay|robocop rogue city em portuguÃªs|robocop gameplay|robocop 2023|robocom 2023 gameplay|robocop maxmrm|robocop rogue city pc ultra|robocop rogue city 4k|maxmrm</t>
  </si>
  <si>
    <t>Neste vÃ­deo conferimos a primeira gameplay de Robocop Rogue City, jogo que trÃ¡s de volta um clÃ¡ssico dos anos 80s/90s em um FPS de pura nostalgia.</t>
  </si>
  <si>
    <t>mc9x2f_M9RE</t>
  </si>
  <si>
    <t>A CASA DOS BONECOS DA MARTHA... | Martha's Dolls</t>
  </si>
  <si>
    <t>2023-10-07T14:06:03Z</t>
  </si>
  <si>
    <t>martha's dolls|martas dolls|martas dolls game|marthas dolls gameplay|martha's dolls game|martha's dolls gameplay|gameplay de terror|maxmrm terror|indie horror game|jogo indie</t>
  </si>
  <si>
    <t>ðŸ’° Use meu cupom e garanta R$ 200 de desconto na EBAC: 200MAX ðŸ’» Confira as mais de 150 opÃ§Ãµes de cursos online: https://ebac.me/6b0dff #publicidade</t>
  </si>
  <si>
    <t>ZG3oRKrTOEw</t>
  </si>
  <si>
    <t>FORZA MOTORSPORT - O INÃCIO DE GAMEPLAY | Volante Logitech G923 | PC no Ultra RTX 4080 ( 4k 60fps)</t>
  </si>
  <si>
    <t>2023-10-04T18:15:37Z</t>
  </si>
  <si>
    <t>forza motorsport|forza|forza 2023|forza motorsport 2023|forza motorsport gameplay|forza motorsport 2023 gameplay|forza motorsport pc|forza motorsport pc ultra|maxmrm|maxmrm forza|forza maxmrm|forza motorspostr ptbt|forza motorsport em portuguÃªs</t>
  </si>
  <si>
    <t>Neste vÃ­deo conferimos o inÃ­cio de gameplay de Forza Motorsport 2023 dublado e legendado em PortuguÃªs PT-BR. O jogo chega dia 05/10/2023 para Xbox Series e PC.</t>
  </si>
  <si>
    <t>kZDwi83sJ5o</t>
  </si>
  <si>
    <t>ASSASSIN'S CREED MIRAGE - O INICIO DE GAMEPLAY, Dublado em PortuguÃªs PT-BR | 4k 60fps</t>
  </si>
  <si>
    <t>2023-10-04T13:36:28Z</t>
  </si>
  <si>
    <t>assassins creed mirage inicio|assassins creed mirage|assassins creed mirage gameplay|assassi's creed mirage|assassin's creed mirage gameplay|maxmrm|assassin's creed maxmrm|mirage|mirage ptbr|assassisns creed mirage em portuguÃªs|assassins creed mirage ptbr|assassin's creed mirage ptbr|ac mirage|ac mirage gameplay</t>
  </si>
  <si>
    <t>Neste vÃ­deo conferimos o inÃ­cio de gameplay de Assassin's Creed Mirage, novo jogo da franquia AC que busca trazer de volta o estilo de gameplay dos clÃ¡ssicos. O game chega dia 05/10/2023 para PS4, PS5, Xbox One, Xbox Series S|X e PC.</t>
  </si>
  <si>
    <t>if2rNC0z4V0</t>
  </si>
  <si>
    <t>O MANÃACO DA FACA... ESSE JOGO Ã‰ TENSO DEMAIS! | Stab ( Jogo Completo )</t>
  </si>
  <si>
    <t>2023-09-30T14:06:02Z</t>
  </si>
  <si>
    <t>stab|stab game|stab gameplay|stab 616|616 games|maxmrm|maxmrm 616 games|maxmrm terror|indie horror game|gameplay|gameplay stab|STAB GAME</t>
  </si>
  <si>
    <t>Neste vÃ­deo conferimos o game Stab, onde temos que escapar do cativeiro de um manÃ­aco assustador e precisamos descobrir meios pra isso enquanto ele nos persegue pela casa, Ã© tenso!</t>
  </si>
  <si>
    <t>a43CVeN4PK0</t>
  </si>
  <si>
    <t>UMA ENTIDADE MALÃGNA NÃƒO ME DEIXA SAIR DA CASA... | Locked Up ( Jogo Completo )</t>
  </si>
  <si>
    <t>2023-09-27T14:31:45Z</t>
  </si>
  <si>
    <t>locked up|locked up game|locked up gameplay|locked up maxmrm|maxmrm|indie horror game|terror maxmrm|jogo de terror|gameplay de terror|locked up ptbr|locked up em portuguÃªs</t>
  </si>
  <si>
    <t>Neste vÃ­deo conferimos a gameplay de Locked Up, jogo de terror onde uma entidade nos prende em uma casa a fim de nos revelar algo.</t>
  </si>
  <si>
    <t>lzIiDbl79dQ</t>
  </si>
  <si>
    <t>CYBERPUNK 2077: DLC PHANTOM LIBERTY - O INÃCIO DE GAMELPAY, Dublado em PT-BR | PC ULTRA 4k 60FPS RTX</t>
  </si>
  <si>
    <t>2023-09-25T13:55:38Z</t>
  </si>
  <si>
    <t>cyberpunk 2077|cyberpunk 2077 phantom liberty|phantom liberty gameplay|phantom liberty dlc|cyberpunk 2077 pc ultra|phanthom liberty pc ultra|cyberpunk 2077 4k 60fps|phanthom liberty dlc gameplay|cyberpunk 2077 phanthom liberty pc ultra|phanthom liberty rtc|ctberpunk 2077 rtx|PHANTHOM LIBERTY GAMEPLAY|CYBERPUNK 2077 DLC GAMEPLAY|maxmrm|cyberpunk 2077 maxmrm|cyberpunk 2077 rtx4080|phantom liberty rtx 4080|rtx 4080</t>
  </si>
  <si>
    <t>Neste vÃ­deo conferimos o inÃ­cio de gameplay da DLC Phantom Liberty de Cyberpunk 2077, rodando no PC, com todas as configuraÃ§Ãµes no Ultra, em 4k 60fps e Ray Tracing.  Meu PC: - PLACA DE VÃDEO NVIDIA GFORCE RTX 4080 - PROCESSADOR INTEL CORE I9-13900K 3.0 GHZ TURBO 5.8 GHZ LGA1200 - PLACA MAE ASROCK Z790 LIVEMIXER 1700 DDR5 - MEMO CORSAIR DOMINATOR RGB DDR5 6000MHZ 64GB - WATERCOOLER NZXT KRAKEN ELITE 360 COM 3 FANS  - FONTE COOLER MASTER V1300 FULL-MODULAR 80 PLUS PLATINUM 1300W - GABINETE COOLER MASTER COSMOS C700P LED RGB MCC-C700P-KG5N-S00 - SSD ADATA XPG GAMMIX S70 BLADE 2TB M.2 NVME PCIEX  Onde montei meu PC: JD InformÃ¡tica Av. Ernani do Amaral Peixoto, 436, 24.020-077 NiterÃ³i-RJ</t>
  </si>
  <si>
    <t>X5V7MeJTThU</t>
  </si>
  <si>
    <t>RESIDENT EVIL 4 : SEPARATE WAYS - #4 : O FINAL... LASERS e BOSS SECRETO | Dublado em PTBR | 4k 60fps</t>
  </si>
  <si>
    <t>2023-09-23T14:06:15Z</t>
  </si>
  <si>
    <t>resident evil 4 separate ways|resident evil 4 remake separate ways|separate ways gameplay|re4 remake separate ways gameplay|separate ways|maxmrm|separate ways dublado|separate ways ptbr|separate ways em portuguÃªs|re4 remake|ada|separate ways ada|re4 ada|resident evil 4 separate ways gameplay|separate ways maxmrm|reseidente vil maxmrm</t>
  </si>
  <si>
    <t>Neste vÃ­deo conferimos a parte 4, o final do gameplay de Residet Evil 4 Remake Separate Ways, a nova DLC que adiciona a perspectiva da Ada na campanha do game.</t>
  </si>
  <si>
    <t>0c4itxtgOK8</t>
  </si>
  <si>
    <t>RESIDENT EVIL 4 : SEPARATE WAYS - #3 : A ADA ESTÃ ESTRANHA... | Dublado em PortuguÃªs | 4k 60fps</t>
  </si>
  <si>
    <t>2023-09-22T14:23:30Z</t>
  </si>
  <si>
    <t>Neste vÃ­deo conferimos a parte 3 do gameplay de Residet Evil 4 Remake Separate Ways, a nova DLC que adiciona a perspectiva da Ada na campanha do game.</t>
  </si>
  <si>
    <t>zk0wOgyN544</t>
  </si>
  <si>
    <t>RESIDENT EVIL 4 : SEPARATE WAYS - #2 : WESKER NÃƒO SABE BRINCAR... | Dublado em PortuguÃªs | 4k 60fps</t>
  </si>
  <si>
    <t>2023-09-21T20:11:57Z</t>
  </si>
  <si>
    <t>Neste vÃ­deo conferimos a parte 2 do gameplay de Residet Evil 4 Remake Separate Ways, a nova DLC que adiciona a perspectiva da Ada na campanha do game.</t>
  </si>
  <si>
    <t>Sd4dPzBCQ4w</t>
  </si>
  <si>
    <t>RESIDENT EVIL 4 - SEPARATE WAYS : O INÃCIO DE GAMEPLAY, Dublado em PortuguÃªs PT-BR | 4k 60fps</t>
  </si>
  <si>
    <t>2023-09-21T14:45:43Z</t>
  </si>
  <si>
    <t>ðŸ’° Use meu cupom e garanta R$ 200 de desconto na EBAC: 200MAX ðŸ’» Confira as mais de 150 opÃ§Ãµes de cursos online: https://ebac.me/d86d #publicidade   Neste vÃ­deo conferimos o inÃ­cio de gameplay de Residet Evil 4 Remake Separate Ways, a nova DLC que adiciona a perspectiva da Ada na campanha do game.</t>
  </si>
  <si>
    <t>ytIZGsm1NXo</t>
  </si>
  <si>
    <t>JOGO DE TERROR ULTRA REALISTA com TEMÃTICA ALIENÃGENA | Chordosis</t>
  </si>
  <si>
    <t>2023-09-20T14:50:23Z</t>
  </si>
  <si>
    <t>chordosis|chordosis gameplay|chordosis game|chordosis maxmrm|maxmrm|jogo de terror|terror maxmrm|gameplay|indie horror game|chordosis ptbr|chordosis em portuguÃªs|chordosis full game</t>
  </si>
  <si>
    <t>Kaspersky com 71% de desconto aqui: https://bit.ly/Max-Kaspersky  Neste vÃ­deo conferimos a gameplay de Chordosis, jogo de terror com temÃ¡tica alienÃ­gena que retrata supostos acontecimentos em uma vila na Hungria e feito por apenas uma Ãºnica pessoa.   Neste vÃ­deo conferimos a gameplay da parte #4 de Mortal Kombat 1, dublado e legendado em PortuguÃªs PT-BR.</t>
  </si>
  <si>
    <t>IP3zO7Ba96w</t>
  </si>
  <si>
    <t>RESIDENT EVIL 4 - SEPARATE WAYS : TRAILER DE GAMEPLAY | 4k 60fps Legendado em PT-BR (REACT - MAXMRM)</t>
  </si>
  <si>
    <t>2023-09-18T16:55:49Z</t>
  </si>
  <si>
    <t>re4|resident evil 4 separate ways|re4 separate ways|resident evil 4 separate ways maxmrm|resident evil 4 ptbr|resident evil 4 separate ways gameplay|re4 remake|maxmrm resident evil|resident evil 4|separate ways|separate ways trailer</t>
  </si>
  <si>
    <t>Neste vÃ­deo conferimos o novo trailer de Resident Evil 4 Separate Ways que traz a DLC da Ada. O trailer estÃ¡ em 4k 60fps e com legendas em PortuguÃªs PT-BR.</t>
  </si>
  <si>
    <t>NfpbtLbxBUI</t>
  </si>
  <si>
    <t>O BICHO PELUDO GIGANTE QUER ME PEGAR... | Joyville</t>
  </si>
  <si>
    <t>2023-09-18T14:03:27Z</t>
  </si>
  <si>
    <t>joyville|joyville gameplay|joyville game|joyville ptbr|maxmrm|jogo de terror|gameplay|gameplay de terror|indie horror game|jogo indie|joyville maxmrm|maxmrm susto|maxmrm terror</t>
  </si>
  <si>
    <t>Neste vÃ­deo conferimos a gameplay de Joyville, novo jogo de terror onde investigamos um local onde todos misteriosamente desapareceram. SerÃ¡ por quÃª?</t>
  </si>
  <si>
    <t>J40JhFSUE80</t>
  </si>
  <si>
    <t>MORTAL KOMBAT 1 - HISTÃ“RIA #4: O FINAL | LIU KANG, SHANG TSUNG... Dublado em PT-BR | 4k 60fps</t>
  </si>
  <si>
    <t>2023-09-16T14:05:51Z</t>
  </si>
  <si>
    <t>mortal kombat 1|mortal kombat 1 gameplay|mortal kombat 1 histÃ³ria|mortal kombat 1 campanha|maxmrm|mk1|mk1 gameplay|mk1 sÃ©rie|mk1 jogo completo|mortal kombat 1 jogo completo|mortal kombat 1 gameplay da histÃ³ria|mortal kombat 1 gameplay historia|mk1 ptbr|mortal kombat 1 ptbr|mortal kombat 1 em portuguÃªs|mortal kombat 2023|mk1 2023|mortal kombat 1 2023</t>
  </si>
  <si>
    <t>Kaspersky com 71% de desconto aqui: https://bit.ly/Max-Kaspersky  Neste vÃ­deo conferimos a gameplay da parte #4 de Mortal Kombat 1, dublado e legendado em PortuguÃªs PT-BR.</t>
  </si>
  <si>
    <t>2qvPOu7b-04</t>
  </si>
  <si>
    <t>MORTAL KOMBAT 1 - HISTÃ“RIA #3: SCORPION, SUB-ZERO, REPTILE... Dublado em PortuguÃªs PT-BR | 4k 60fps</t>
  </si>
  <si>
    <t>2023-09-15T14:05:49Z</t>
  </si>
  <si>
    <t>Neste vÃ­deo conferimos a gameplay da parte #3 de Mortal Kombat 1, dublado e legendado em PortuguÃªs PT-BR.</t>
  </si>
  <si>
    <t>6G6GWnboPHg</t>
  </si>
  <si>
    <t>MORTAL KOMBAT 1 - HISTÃ“RIA #2: RAIDEN, KENSHI e BARAKA, Dublado em PortuguÃªs PT-BR | 4k 60fps</t>
  </si>
  <si>
    <t>2023-09-14T14:01:24Z</t>
  </si>
  <si>
    <t>Saibam mais sobre as versÃµes de Mortal Kombat 1 aqui: https://www.mortalkombat.com/pt-br Confiram o Discord da comunidade de MK: https://discord.com/invite/TwA3ZfzXRU Se inscreva no Canal do Warner Play para mais novidades: https://www.youtube.com/@UCKe5eBtF9zbGmPuqJ3PRi_w   No vÃ­deo conferimos o inÃ­cio de gameplay de Mortal Kombat 1, um reboot da sÃ©rie que traz uma reimaginaÃ§Ã£o da histÃ³ria e seus personagens.   Esse vÃ­deo Ã© patrocinado pelo Warner Play  @WarnerPlay  #MK1 #PUBLI</t>
  </si>
  <si>
    <t>9RZJF5p918s</t>
  </si>
  <si>
    <t>MORTAL KOMBAT 1 - HISTÃ“RIA #1: O INÃCIO DE GAMEPLAY, Dublado em PortuguÃªs PT-BR | 4k 60fps</t>
  </si>
  <si>
    <t>2023-09-13T21:00:24Z</t>
  </si>
  <si>
    <t>Saibam mais sobre as versÃµes de Mortal Kombat 1 aqui: https://www.mortalkombat.com/pt-br Confiram o Discord da comunidade de MK: https://discord.com/invite/TwA3ZfzXRU Se inscreva no Canal do Warner Play para mais novidades: https://www.youtube.com/@UCKe5eBtF9zbGmPuqJ3PRi_w   No vÃ­deo conferimos o inÃ­cio de gameplay de Mortal Kombat 1, um reboot da sÃ©rie que traz uma reimaginaÃ§Ã£o da histÃ³ria e seus personagens.   Esse vÃ­deo Ã© patrocinado pelo Warner Play @WarnerPlay #MK1 #PUBLI</t>
  </si>
  <si>
    <t>ZT7_jPVBERs</t>
  </si>
  <si>
    <t>ASSASSIN'S CREED MIRAGE - MINHA PRIMEIRA GAMEPLAY, em PortuguÃªs PT-BR</t>
  </si>
  <si>
    <t>2023-09-12T13:03:47Z</t>
  </si>
  <si>
    <t>assassins creed mirage|assassins creed mirage gameplay|assassi's creed mirage|assassin's creed mirage gameplay|maxmrm|assassin's creed maxmrm|mirage|mirage ptbr|assassisns creed mirage em portuguÃªs|assassins creed mirage ptbr|assassin's creed mirage ptbr|ac mirage|ac mirage gameplay</t>
  </si>
  <si>
    <t>Neste vÃ­deo conferimos minha primeira gamepay de Assassin's Creed Mirage. A convite da Ubisoft tive a oportunidade de testar em antecipado o novo Assassin's Creed Mirage, novo jogo da franquia AC que traz o game de volta ao estilo clÃ¡ssico de gameplay.</t>
  </si>
  <si>
    <t>wiL8wIDOd-E</t>
  </si>
  <si>
    <t>THE CREW MOTORFEST - O INÃCIO DE GAMEPLAY em PortuguÃªs PT-BR | 4k 60fps PS5</t>
  </si>
  <si>
    <t>2023-09-11T16:58:15Z</t>
  </si>
  <si>
    <t>the crew motorfest|the crew motorfest game|the crew motorfest gameplay|mamxmrm|the crew motorfest ptbr|the crew motorfest em portuguÃªs|the crew maxmrm|the crew motorfest inicio</t>
  </si>
  <si>
    <t>Neste vÃ­deo conferimos o inÃ­cio de gameplay de The Crew Motorfest, nono jogo de corrida da Ubisoft com lanÃ§amento para o dia 14/09/2023 para PS4, PS5, Xbox One, Xbox Series S|X e PC.</t>
  </si>
  <si>
    <t>7VQYtZKX5wk</t>
  </si>
  <si>
    <t>ESCAPE DA CASA DO SEQUESTRADOR... | 911 Canibal</t>
  </si>
  <si>
    <t>2023-09-10T14:16:15Z</t>
  </si>
  <si>
    <t>911 canibal|911 canibal game|911 canibal gameplay|911 canibal maxmrm|maxmrm|gameplay|indie horror game|jogo de terror|gameplay de terror|jogo indie de terror</t>
  </si>
  <si>
    <t>Experimente o combate emocionante de Warhaven a partir de 20/09 Ã s 18h00 PDT â€“ e a melhor parte? Ã‰ totalmente gratuito para jogar! Se vocÃª ainda nÃ£o adicionou Warhaven Ã  sua lista de desejos do Steam, agora Ã© a hora: https://wehy.pe/y/9/MaxMRMGAMEPLAY</t>
  </si>
  <si>
    <t>Qgad2ISQha4</t>
  </si>
  <si>
    <t>NÃƒO INVESTIGUE CASAS ABANDONADAS DE MADRUGADA... | Ultimate Shadow</t>
  </si>
  <si>
    <t>2023-09-08T14:16:15Z</t>
  </si>
  <si>
    <t>ultimate shadow|ultimate shadow game|ultimate shadow gameplay|ultimate shadow ptbr|jogo de terror|indie horror game|jogo de terror maxmrm|terror maxmrm|gameplay|canal de gameplay|gameplay de terror</t>
  </si>
  <si>
    <t>Neste vÃ­deo conferimos a gameplay de Ultimate Shadow, jogo de terror onde um jornalista vai atÃ© uma casa onde supostamente ocorreram desaparecimentos. MÃ¡ ideia!</t>
  </si>
  <si>
    <t>zT9SD-AqGJI</t>
  </si>
  <si>
    <t>A.I.L.A - NOVO TRAILER DO MEU JOGO DE TERROR ( MaxMRM e @PulsatrixStudios  )</t>
  </si>
  <si>
    <t>2023-09-06T19:20:00Z</t>
  </si>
  <si>
    <t>aila|aila game|aila gameplay|AILA|A.I.LA|A.I.L.A trailer|aila trailer|aila maxmrm|maxmrm|jogo do maxmrm|maxmrm game|pulsatrix|aila ptbr|jogo brasileiro|jogo indie|jogo indie brasileiro|Unreal engine 5|ue5|jogo ultra realista|ultra realistic game</t>
  </si>
  <si>
    <t>Neste vÃ­deo conferimos o novo trailer de A.I.L.A, jogo de terror e ficÃ§Ã£o cientÃ­fica que estou desenvolvendo como diretor criativo junto a equipe da Pulsatrix Studios (mesmo estÃºdio de Fobia).   A.I.L.A Ã© um jogo em primeira pessoa onde vocÃª Ã© um beta tester e, como seu nome jÃ¡ explica, vocÃª Ã© responsÃ¡vel em testar jogos gerados pela InteligÃªncia Artificial. Esses jogos sÃ£o criados a partir de escolhas feitas pelo jogador, atravÃ©s de um prompt com algumas opÃ§Ãµes previamente selecionadas pela I.A. Cada vez um novo jogo se inicia, novos desafios, interaÃ§Ãµes e revelaÃ§Ãµes se apresentam ao jogador.  VocÃª tem tempo livre entre as etapas do jogo para explorar a casa, conversar com a assistente digital e pensar nas melhores opÃ§Ãµes para prosseguir com a histÃ³ria. Mas lembre-se: suas aÃ§Ãµes sÃ£o monitoradas, e poderÃ£o ser questionadas a qualquer momento.  O jogo Ã© baseado em escolhas, exploraÃ§Ã£o, diÃ¡logo e planejamento. As escolhas que vocÃª fizer impactarÃ£o no resultado do jogo.  Em resumo, o gameplay de A.I.L.A Ã© uma mistura de terror e aventura, onde a inteligÃªncia artificial acompanha as escolhas do jogador para criar uma experiÃªncia imersiva e assustadora.  Nosso projeto vai abordar uma questÃ£o muito relevante no mundo atual, que Ã© a interaÃ§Ã£o entre humanos e I.As, e como essas relaÃ§Ãµes podem impactar nossas vidas.</t>
  </si>
  <si>
    <t>f3mGXA6WWO4</t>
  </si>
  <si>
    <t>UMA PORTA MISTERIOSA ANTIGA NO PORÃƒO DE CASA... VOCÃŠ ABRIRIA? | The Mysterious Door</t>
  </si>
  <si>
    <t>2023-09-05T14:13:10Z</t>
  </si>
  <si>
    <t>the mysterious door game|the mysterious door gameplay|the mysterious door maxmrm|maxmrm|indie horror game|jogo de terror|gameplay de terror|the mysterious door ptbr|maxmrm terror</t>
  </si>
  <si>
    <t>Neste vÃ­deo conferimos a gameplay de The Mysterious Door, jogo onde um casal de idosos descobre uma porta antiga em seu porÃ£o e resolvem tentar abri-la. SerÃ¡ que foi uma boa ideia?</t>
  </si>
  <si>
    <t>D6XIb-B0pBE</t>
  </si>
  <si>
    <t>O RETORNO DE SLENDERMAN... | Slender: Return to Rosswood Park</t>
  </si>
  <si>
    <t>2023-09-03T14:25:57Z</t>
  </si>
  <si>
    <t>Slender: Return to Rosswood Park|slenderman game|slenderman gameplay|slender game|slender gameplay|slender man|slender man gameplay|slender return to redwood park game|slender return to redwood park gameplay|maxmrm|slender maxmrm|slenderman maxmrm|slender man new game|indie horror game|maxmrm terror</t>
  </si>
  <si>
    <t>ðŸ’° Use meu cupom e garanta R$ 200 de desconto na EBAC: 200MAX ðŸ’» Confira as mais de 150 opÃ§Ãµes de cursos online: https://ebac.me/d86d APROVEITE A ROMOÃ‡ÃƒO DE ATÃ‰ 60% DE DESCONTO, Ã‰ POR TEMPO LIMITADO!  #publicidade   Neste vÃ­deo conferimos a gameplay de Slender: Return to Rosswood Park, um 'remake' do clÃ¡ssico Slender.</t>
  </si>
  <si>
    <t>tRBJhvHCuLU</t>
  </si>
  <si>
    <t>STARFIELD - REVIEW / ANÃLISE | APÃ“S JOGAR 70h de GAMEPLAY | O Jogo Ã© Bom?</t>
  </si>
  <si>
    <t>2023-08-31T18:51:58Z</t>
  </si>
  <si>
    <t>starfield review|starfield anÃ¡lise|starfield|starfield game|starfield gameplay|starfield inicio|starfield em portuguÃªs|estarfield ptbr|star fiel|star field gameplay|star field ptbr|maxmrm|inicio starfield|maxmrm jogando starfield|starfield analise|starfield anÃ¡lise ptbr</t>
  </si>
  <si>
    <t>Neste vÃ­deo conferimos minha anÃ¡lise de Starfield, nova IP da Bethesda que traz um RPG de nova geraÃ§Ã£o em meio Ã s estrelas. O game tem seu lanÃ§amento no dia 06 de Setembro para Xbox Series X|S e PC (TambÃ©m no Gamepass) e pra quem adquirir as versÃµes Premium ou Constelation Edition o jogo Ã© liberado no dia 01 de Setembro.  Meu PC: - PLACA DE VÃDEO NVIDIA GFORCE RTX 4080 - PROCESSADOR INTEL CORE I9-13900K 3.0 GHZ TURBO 5.8 GHZ LGA1200 - PLACA MAE ASROCK Z790 LIVEMIXER 1700 DDR5 - MEMO CORSAIR DOMINATOR RGB DDR5 6000MHZ 64GB - WATERCOOLER NZXT KRAKEN ELITE 360 COM 3 FANS  - FONTE COOLER MASTER V1300 FULL-MODULAR 80 PLUS PLATINUM 1300W - GABINETE COOLER MASTER COSMOS C700P LED RGB MCC-C700P-KG5N-S00 - SSD ADATA XPG GAMMIX S70 BLADE 2TB M.2 NVME PCIEX</t>
  </si>
  <si>
    <t>XkiBq0WCRNg</t>
  </si>
  <si>
    <t>STARFIELD - O INÃCIO DE GAMEPLAY em PORTUGUÃŠS PT-BR | PC 4k 60fps</t>
  </si>
  <si>
    <t>2023-08-31T16:00:08Z</t>
  </si>
  <si>
    <t>starfield|starfield game|starfield gameplay|starfield inicio|starfield em portuguÃªs|estarfield ptbr|star fiel|star field gameplay|star field ptbr|maxmrm|inicio starfield|maxmrm jogando starfield</t>
  </si>
  <si>
    <t>Neste vÃ­deo conferimos o inÃ­cio de gameplay de Starfield, nova IP da Bethesda que traz um RPG de nova geraÃ§Ã£o em meio Ã s estrelas. O game tem seu lanÃ§amento no dia 06 de Setembro para Xbox Series X|S e PC (TambÃ©m no Gamepass) e pra quem adquirir as versÃµes Premium ou Constelation Edition o jogo Ã© liberado no dia 01 de Setembro.  Meu PC: - PLACA DE VÃDEO NVIDIA GFORCE RTX 4080 - PROCESSADOR INTEL CORE I9-13900K 3.0 GHZ TURBO 5.8 GHZ LGA1200 - PLACA MAE ASROCK Z790 LIVEMIXER 1700 DDR5 - MEMO CORSAIR DOMINATOR RGB DDR5 6000MHZ 64GB - WATERCOOLER NZXT KRAKEN ELITE 360 COM 3 FANS  - FONTE COOLER MASTER V1300 FULL-MODULAR 80 PLUS PLATINUM 1300W - GABINETE COOLER MASTER COSMOS C700P LED RGB MCC-C700P-KG5N-S00 - SSD ADATA XPG GAMMIX S70 BLADE 2TB M.2 NVME PCIEX</t>
  </si>
  <si>
    <t>p3vvfS-j1HI</t>
  </si>
  <si>
    <t>SOZINHO EM CASA e UM CARA ESTRANHO QUER ENTRAR | Home Alone</t>
  </si>
  <si>
    <t>2023-08-29T16:33:02Z</t>
  </si>
  <si>
    <t>home alone|home alone game|home alone gameplay|maxmrm|jogo de terror|gameplay de terror|home alone maxmrm|indie horror game|maxmrm terror</t>
  </si>
  <si>
    <t>Nets vÃ­deo conferimos a gameplay de Home Alone, jogo onde estamos sozinhos em casa de madrugada e um estranho bate a porta pedindo algo.</t>
  </si>
  <si>
    <t>k3SoIDZkGi4</t>
  </si>
  <si>
    <t>PRÃ‰DIO MAL ASSOMBRADO... ÃšLTIMO DIA DE TRABALHO DO ZELADOR | Frightense</t>
  </si>
  <si>
    <t>2023-08-27T14:25:39Z</t>
  </si>
  <si>
    <t>frightense|frightense game|frightense gameplay|maxmrm|frightense ptbr|jogo de terror|maxmrm terror|gameplay de terror|maxmrm frightense|indie horror game|maxmrm susto</t>
  </si>
  <si>
    <t>Neste vÃ­deo conferimos a gameplay de Frightense, jogo de terror onde controlamos um zelador em seu Ãºltimo dia de trabalho em um prÃ©dio cercado de lendas urbanas. O que serÃ¡ que pode acontecer?</t>
  </si>
  <si>
    <t>DIi12cVTnFk</t>
  </si>
  <si>
    <t>ARMORED CORE VI : FIRES OF RUBICON - O INÃCIO DE GAMEPLAY em PortuguÃªs PT-BR | PS5 4k 60fps</t>
  </si>
  <si>
    <t>2023-08-24T22:00:07Z</t>
  </si>
  <si>
    <t>armored core 6|armored core vi|ARMORED CORE VI|armored core 6 fires of rubicon|fires of rubicon|armored core VI gameplay|armored core vi gameplay|armored core 6 gameplay|gameplay|gameplay armored core|maxmrm</t>
  </si>
  <si>
    <t>Neste vÃ­deo conferimos o inÃ­cio de gameplay de Armored Core 6. Novo jogo da From Software, empresa desenvolvedora de Elden Ring, Dark Souls, entre outros.  O game tem seu lanÃ§amento no dia 25/08/2023 para PS4, PS5, Xbox Series X|S e PC.</t>
  </si>
  <si>
    <t>Z5iXo3zNHnE</t>
  </si>
  <si>
    <t>IMMORTALS OF AVEUM - O INÃCIO DE GAMEPLAY em PortuguÃªs PT-BR | PS5 4k 60fps</t>
  </si>
  <si>
    <t>2023-08-22T14:03:35Z</t>
  </si>
  <si>
    <t>immortals of aveum|immortals of aveum gameplay|immortals of aveum ps5|immortals of aveum game|immortals of aveum ptbr|immortals of aveum em portuguÃªs|jogo de magia em primeira pessoa|maxmrm|immortals of aveum maxmrm</t>
  </si>
  <si>
    <t>Neste vÃ­deo conferimos o inÃ­cio de gameplay de Immortals of Aveum, novo FPS em um mundo de magia desenvolvido pela Ascendant Studios e publicado pela EA.  O game tem seu lanÃ§amento dia 22 de Agosto de 2023 para PS5, Xbox Series S|X e PC e conta com legendas em PortuguÃªs.</t>
  </si>
  <si>
    <t>uR6YR8uwKrs</t>
  </si>
  <si>
    <t>JOGO ULTRA REALISTA DE TERROR em BACKROOMS | The Complex: Expedition</t>
  </si>
  <si>
    <t>2023-08-20T14:23:00Z</t>
  </si>
  <si>
    <t>the complex expedition|the complex expedition game|the complex expedition gameplay|trhe complex|the complex gameplay|backrooms|backroom gameplay|backrooms game|the complex expedition backrooms|jogo de backrooms|jogo ultra realista|jogo realista|jogo de terror realista|maxmrm|maxmrm backrooms|the complex backrooms ptbr|gameplay|indie horror game</t>
  </si>
  <si>
    <t>ðŸ’° Use meu cupom e garanta R$ 200 de desconto na EBAC: 200MAX ðŸ’» Confira as mais de 150 opÃ§Ãµes de cursos online: https://ebac.me/03ecdc  Neste vÃ­deo conferimos a gameplay de The Complex: Expedition, jogo de terror em Backrooms com um visual super realista que imuta uma cÃ¢mera VHS.</t>
  </si>
  <si>
    <t>kdKOQPgfIZ8</t>
  </si>
  <si>
    <t>JOGO BRASILEIRO INSPIRADO em LITTLE NIGHTMARES | Midnight Dreams: Case Felipe</t>
  </si>
  <si>
    <t>2023-08-18T14:14:14Z</t>
  </si>
  <si>
    <t>midnight dreams|midnight dreams game|midnight dreams gameplay|midnight dreams case felipe|maxmrm|jogo brasileiro|gameplay|canal de gameplay|gameplayd e terror|maxmrm terror|indie horror game|jogo indie brasileiro</t>
  </si>
  <si>
    <t>Neste vÃ­deo conferimos a gameplay de Midnight Dreams: Case Felipe, um jogo Brasileiro onde controlamos um garoto que tem uma perspectiva Ãºnica do mundo ao seu redor. O jogo Ã© inspirado em jogos como Little Nightmares e Inside.</t>
  </si>
  <si>
    <t>ylT3I70SRMg</t>
  </si>
  <si>
    <t>A CIDADE PROIBIDA DA CHINA... | Welcome to Kowloon ( Jogo Completo )</t>
  </si>
  <si>
    <t>2023-08-15T14:16:21Z</t>
  </si>
  <si>
    <t>welcome to kowloon|welcome to kowloon gameplay|welcome to kowloon game|welcome to kowloon maxmrm|gameplay de terror|maxmrm jogando|maxmrm jogando welcome to kowloon|indie horror game|gameplay|canal de gameplay|maxmrm terror|jogo de terror</t>
  </si>
  <si>
    <t>Kaspersky com 71% de desconto aqui: https://bit.ly/Max-Kaspersky  Neste vÃ­deo conferimos a gameplay de Welcome to Kowloon, jogo de terror ambientado em uma das cidades mais populosas do mundo, onde coisas terrÃ­veis acontecem.</t>
  </si>
  <si>
    <t>OQPGTy0WVk0</t>
  </si>
  <si>
    <t>O JOGO PROIBIDO... | I Am a Serial K****</t>
  </si>
  <si>
    <t>2023-08-13T14:14:19Z</t>
  </si>
  <si>
    <t>i am a serial killer|i am a serial kilelr game|i am a serial killer gameplay|maxmrm|616 games|i am a serial killer 616|jogos 616 games|jogos 616|gameplay de terror|indie horror game</t>
  </si>
  <si>
    <t>Neste vÃ­deo conferimos um jogo onde nÃ³s nos tornamos algo terrÃ­vel e fazemos algo pior ainda.</t>
  </si>
  <si>
    <t>PF9TyB5BGhQ</t>
  </si>
  <si>
    <t>NÃƒO OLHE PARA O JEFF THE KILLER... | Reunion</t>
  </si>
  <si>
    <t>2023-08-10T14:26:25Z</t>
  </si>
  <si>
    <t>reunion|reunion game|reunion gameplay|reunion jeff the killer|jeff the killer|jeff the killer game|maxmrm|jogo de terror|indie horror game|maxmrm terror|jogo indie|gameplay|canal de gameplay</t>
  </si>
  <si>
    <t>Neste vÃ­deo conferimos a gameplay de Reunion, jogo que conta um pouco mais da histÃ³ria de Jeff The Killer, um rapaz que ficou insano e se tornou um manÃ­aco.</t>
  </si>
  <si>
    <t>_MGO7bbRr3c</t>
  </si>
  <si>
    <t>O BICHO RUIM NÃƒO ME DEIXA IR AO BANHEIRO DE MADRUGADA | Nocturia ( Jogo Completo )</t>
  </si>
  <si>
    <t>2023-08-08T14:25:52Z</t>
  </si>
  <si>
    <t>nocturia|nocturia game|nocturia gameplay|nocturia ptbr|maxmrm|jogo de terror|gameplay de terror|indie horror game|maxmrm terror|gameplay|jogo indie</t>
  </si>
  <si>
    <t>neste vÃ­deo conferimos a gameplay de Nocturia, jogo de terror onde um garotinho acorda de madrugada com vontade de ir ao banheiro, mas uma entidade nÃ£o vai deixar as coisas fÃ¡ceis.</t>
  </si>
  <si>
    <t>5KL_x7ILOe0</t>
  </si>
  <si>
    <t>VR SKATER - JOGO DE SKATE EM REALIDADE VIRTUAL | PSVR 2 (PS5)</t>
  </si>
  <si>
    <t>2023-08-06T14:28:49Z</t>
  </si>
  <si>
    <t>vr skater|vr ekater game|vr skater gameplay|maxmrm|maxmrm skate|vr skater maxmrm|jogo em vr|jogo de skate vr|gameplay vr|realidade virtual|psvr 2|psvr 2 gameplay|vr skater psvr 2</t>
  </si>
  <si>
    <t>Neste vÃ­deo conferimos a gameplay de VR Skater, jogo de skate em realidade virtual.</t>
  </si>
  <si>
    <t>zkVZ-kiPJm0</t>
  </si>
  <si>
    <t>TERROR NUMA ESCAPE ROOM com IMAGENS REAIS... Ã‰ MUITO TENSO! | The Tape</t>
  </si>
  <si>
    <t>2023-08-03T14:09:27Z</t>
  </si>
  <si>
    <t>the tape|the tape game|the tape gameplay|maxmrm|maxmrm terror|gameplay|the tape ptbr|maxmrm gameplay|indie horror game|jogo de terror|gameplay de terror|escape room</t>
  </si>
  <si>
    <t>ðŸ’° Use meu cupom e garanta R$ 200 de desconto na EBAC: 200MAX ðŸ’» Confira as mais de 150 opÃ§Ãµes de cursos online: https://ebac.me/03ecdc #publicidade   Neste vÃ­deo conferimos a gameplay de The Room, jogo onde nos encontramos numa escape room e temos que fugir do local antes do tempo acabar.</t>
  </si>
  <si>
    <t>8ZWNnI7CSdk</t>
  </si>
  <si>
    <t>FORT SOLIS - O INÃCIO DE GAMEPLAY, em PortuguÃªs PT-BR | Sci-fi Ambientado em Marte</t>
  </si>
  <si>
    <t>2023-08-01T14:00:02Z</t>
  </si>
  <si>
    <t>fort solis|fort solis game|fort solis gameplay|maxmrm|fort solis ptbr|fort solis em portuguÃªs|fort solis maxmrm|fort solis inicio|jogo de ficÃ§Ã£o cientÃ­fica</t>
  </si>
  <si>
    <t>Neste vÃ­deo conferimos a gameplay do inÃ­cio de Fort Solis em uma prÃ©via exclusiva.   Em uma base em Marte, o engenheiro Jack responde a um estranho chamado de emergÃªncia de uma base remota de mineraÃ§Ã£o, Jack chega no sombrio e desolado Fort Solis. Com avisos iminentes de tempestade, ele entra no lugar desesperado para estabelecer contato. Com o passar da noite, os eventos se intensificam e saem de controle, e o mistÃ©rio do que aconteceu com a tripulaÃ§Ã£o comeÃ§a a se revelar. A tempestade se aproxima, impedindo a fuga de Jack e forÃ§ando-o a esperar atÃ© a chegada da manhÃ£.</t>
  </si>
  <si>
    <t>JxPEtmnZfiM</t>
  </si>
  <si>
    <t>MEU MAIOR PESADELO SE TORNOU REAL... | Mannequin</t>
  </si>
  <si>
    <t>2023-07-30T14:25:46Z</t>
  </si>
  <si>
    <t>Mannequin|mannequin game|mannequin gameplay|maxmrm|jogo de terror|gameplay de terror|maxmrm terror|indie horror game|gameplay|gameplay ptbr|mannequin ptbr|maxmrm susto</t>
  </si>
  <si>
    <t>neste vÃ­deo conferimos a gameplay de Mannequin, jogo onde controlamos uma funcionÃ¡ria em uma loja de roupas REPLETA DE MANEQUINS onde apÃ³s uma queda de energia parecem ter vida prÃ³pria.</t>
  </si>
  <si>
    <t>U8aLiVmQL80</t>
  </si>
  <si>
    <t>ESSE JOGO ESTÃ LINDÃSSIMO NO PC... | Ratchet &amp; Clank: Rift Apart</t>
  </si>
  <si>
    <t>2023-07-27T14:47:47Z</t>
  </si>
  <si>
    <t>ratchet &amp; clank rift apart|ratchet &amp; clank em outra dimensÃ£o|ratchet e clank rift apart|ratchet e clank em uma outra dimensÃ£o|em uma outra dimensÃ£o|r&amp;c em uma outra dimensÃ£o|maxmrm|ratchet &amp; clank pc|ratchet &amp; clank pc gameplay|ratchet &amp; clank rift apart pc|ratchet pc vs ps5|ratchet e clank pc vs ps5</t>
  </si>
  <si>
    <t>Neste vÃ­deo conferimos a versÃ£o de PC de Ratchet &amp; Clank: Rift Apart. Onde checamos a performance geral e comparaÃ§Ã£o com a versÃ£o de PS5.   Recebi a chave do jogo gratuitamente atravÃ©s da equipe de Playstation Brasil, a qual eu agradeÃ§o.  Meu Setup: - Placa de vÃ­deo RTX 4080 Founders Edition - Processador Intel Core i9 10th GeraÃ§Ã£o - 64GB Ram XPG Spectrix D80 DDR4 RGB - 2 SSDs M.2 | 1TB XPG S70 Blade (para o sistema) e INTEL SSD6 2TB - Fonte 850w XPG Core Reactor 850GOLD - Teclado Logitech G512 CARBON (mecÃ¢nico) - Mouse Logitech G502 - Headset Astro A40 - Cadeira Gamer MaxRacer Bunker SM - Placa MÃ£e ROG STRIX Z490-A GAMING  Onde montei meu PC: JD InformÃ¡tica Av. Ernani do Amaral Peixoto, 436, 24.020-077 NiterÃ³i  Parceiras: - Nvidia ( @nvidiagforcebr ) - Intel ( @intelgaming ) - Logitech ( @LogitechG ) - Astro ( @ASTROGamingBR ) - XPG ( @xpgbrasil oficial ) - Max Racer (@maxracerbroficial ) - JD InformÃ¡tica ( @jdinformaticaniteroi )</t>
  </si>
  <si>
    <t>GU4yIJOFHoU</t>
  </si>
  <si>
    <t>NÃƒO ATENDA O TELEFONE Ã€ MEIA-NOITE... | A Favor</t>
  </si>
  <si>
    <t>2023-07-25T14:13:38Z</t>
  </si>
  <si>
    <t>a favor|a favor game|a favor gameplay|a favor maxmrm|a favor ptbr|maxmrm|maxmrm terror|gameplay|gameplay de terror|indie horror game|jogo de terror|jogo de terror indie</t>
  </si>
  <si>
    <t>Neste vÃ­deo conferimos a gameplay de A Favor, jogo de terror onde recebemos uma ligaÃ§Ã£o de um suposto amigo que pede para que iremos atÃ© seu apartamento verificar como estÃ£o as coisas em sua ausÃªncia, mas parece que algo estranho estÃ¡ acontecendo.</t>
  </si>
  <si>
    <t>KhnwQdhBPWk</t>
  </si>
  <si>
    <t>NÃƒO DEVIA TER PEGO A RECEITA DO PALHAÃ‡O... | Ronald McDonalds</t>
  </si>
  <si>
    <t>2023-07-23T14:34:04Z</t>
  </si>
  <si>
    <t>Ronald McDonalds|ronald mcdonalds game|ronald mcdonalds gameplay|mcdonalds|mc donalds gameplay|maxmrm|ronald mcdonalds maxmrm|indie horror game|jogo de terror|gameplay de terror|jogo do mcdonalds|ronald mc donalds|ronald mc donalds game|gameplay</t>
  </si>
  <si>
    <t>Baixe Donut Punks hoje e receba moeda no jogo para ajudar em sua sobrevivÃªncia contra os zumbis. Clique neste link para saber mais: https://wehy.pe/y/6/MaxMRMGAMEPLAY.  Desbloqueie a moeda no jogo com o cÃ³digo: 50ROSQUINHA     Neste vÃ­deo conferimos a gameplay de Ronald McDonalds, jogo onde vamos a ao MCDonalds de madrugada 'pegar' a receita secreta do hambÃºrguer, mas o Ronald nos aguardava.</t>
  </si>
  <si>
    <t>-6XMMs0CFwA</t>
  </si>
  <si>
    <t>REMNANT 2 - O INÃCIO DE GAMEPLAY, em PortuguÃªs PT-BR | 4k 60fps PS5</t>
  </si>
  <si>
    <t>2023-07-21T14:15:40Z</t>
  </si>
  <si>
    <t>remnant 2|remnant 2 gameplay|remnant 2 game|maxmrm|remnant 2 inÃ­cio de gameplay|remnant 2 ptbr|remnsnt 2 em portuguÃªs|remnant 2 maxmrm</t>
  </si>
  <si>
    <t>ðŸ’° Use meu cupom e garanta R$ 200 de desconto na EBAC: 200MAX ðŸ’» Confira as mais de 150 opÃ§Ãµes de cursos online: https://ebac.me/0e7ce0 #publicidade   Remnant 2 tem o seu lanÃ§amento no dia 25/07/2023 para PS5, Xbox Series S/X e PC.</t>
  </si>
  <si>
    <t>kIt3krBRObk</t>
  </si>
  <si>
    <t>QUANDO O TERROR VAI LONGE DEMAIS em VR | Propagation Paradise Hotel Part 2, Gameplay PT-BR</t>
  </si>
  <si>
    <t>2023-07-20T14:16:14Z</t>
  </si>
  <si>
    <t>Propagation Paradise Hotel|propagation paradise hotel game|propagation paradise hotel gameplay|propagation paradise hotel ptbr|jogo vr|jogo em vr|realidade virtual|maxmrm|maxmrm vr|jogo de terror em vr|terror vr|vr horror|best vr horror|terror em vr|maxmrm terror|propagation paradise hotel em portuguÃªs|zumbi vr|jogo de zumbi vr|quest 2|meta quest|meta quest 2</t>
  </si>
  <si>
    <t>Neste vÃ­deo conferimos a gameplay de Propagation Paradise Hotel Part 2 (Final). Um jogo de terror e sobrevivÃªncia em VR ( Realidade Virtual ) que conta com uma atmosfera que lembra muito Resident Evil.</t>
  </si>
  <si>
    <t>hdTW9X-JxUU</t>
  </si>
  <si>
    <t>NUNCA JOGUE UM GAME DE TERROR Ã€S 3h00 DA MADRUGADA | The Horror Within</t>
  </si>
  <si>
    <t>2023-07-18T14:25:56Z</t>
  </si>
  <si>
    <t>the horror within|the horror within game|the horror within gameplay|maxmrm|the horror within maxmrm|maxmrm terror|indie horror game|jogo de terror indie|gameplay|gameplay de terror</t>
  </si>
  <si>
    <t>Neste vÃ­deo conferimos a gameplay de The Horror Within, jogo de terror onde o protagonista acorda com insÃ´nia no meio da madrugada e resolve ligar o PC pra jogar um game de terror.</t>
  </si>
  <si>
    <t>Jy3cLH89MMM</t>
  </si>
  <si>
    <t>MELHOR JOGO DE TERROR e ZUMBIS VR de 2023 | Propagation Paradise Hotel | O InÃ­cio de Gameplay PT-BR</t>
  </si>
  <si>
    <t>2023-07-16T14:04:13Z</t>
  </si>
  <si>
    <t>Kaspersky com 71% de desconto aqui: https://bit.ly/Max-Kaspersky  Neste vÃ­deo conferimos a gameplay de Propagation Paradise Hotel, jogo de terror e sobrevivÃªncia em VR ( Realidade Virtual ) que conta com uma atmosfera que lembra muito Resident Evil.</t>
  </si>
  <si>
    <t>j7lzNxD8bMk</t>
  </si>
  <si>
    <t>TERROR MEDIEVAL... ESSE JOGO ME DEIXOU DESCONFORTÃVEL | Fear underground</t>
  </si>
  <si>
    <t>2023-07-13T14:06:52Z</t>
  </si>
  <si>
    <t>fear underground|fear underground game|fear underground gameplay|maxmrm|fear underground ptbr|jogo de terror|gameplay de terror|indie horror game|maxmrm terror|terror medieval|gameplay</t>
  </si>
  <si>
    <t>Neste vÃ­deo conferimos a gameplay de Fear Underground, jogo de terror com temÃ¡tica medieval e um estilo de gameplay muito peculiar. Nosso personagem Ã© jogado em uma caverna sinistra e precisa sobreviver as adversidades, porÃ©m temos que fazer isso tudo rastejando. E alÃ©m de um grande labirinto, a caverna esconde vÃ¡rios segredos!</t>
  </si>
  <si>
    <t>hfUyYCLlZ-k</t>
  </si>
  <si>
    <t>NOVO MEDO DESBLOQUEADO... NOIVAS! | Decadence</t>
  </si>
  <si>
    <t>2023-07-11T14:22:27Z</t>
  </si>
  <si>
    <t>decadence|decadence game|decadence gameplay|decadence maxmrm|gameplay|maxmrm|game|games|indie horror game|jogo de terror|gameplay de terror|max gameplay|maxmrm susto|maxmrm terror</t>
  </si>
  <si>
    <t>Neste vÃ­deo conferimos a gameplay de Decadence, jogo de terror onde nosso protagonista comemora seu aniversÃ¡rio de casamento, mas parece que as coisas nÃ£o saem conforme planejado.</t>
  </si>
  <si>
    <t>kCo8FLBXFqE</t>
  </si>
  <si>
    <t>NÃƒO DEVERIA TER IDO NO APARTAMENTO VIZINHO...  | The Apartment Next Door</t>
  </si>
  <si>
    <t>2023-07-09T14:32:38Z</t>
  </si>
  <si>
    <t>the apartment next door|the apartment next door game|the apartmente next door gameplay|the apartment next door maxmrm|maxmrm|indie horror game|jogo te terror|gameplay de terror|gameplay|gameplay terror</t>
  </si>
  <si>
    <t>Neste vÃ­deo conferimos a gameplay de The Apartment Next Door, jogo onde uma pessoa liga para a polÃ­cia para denunciar barulhos estranhos vindos de um apartamento vizinho. Algo estranho estÃ¡ acontecendo lÃ¡!</t>
  </si>
  <si>
    <t>GkEmqpBQ32M</t>
  </si>
  <si>
    <t>TEM UM PRÃ‰DIO MAL ASSOMBRADO NO JAPÃƒO e EU SOU O VIGIA NOTURNO | Night Security ( Jogo Completo )</t>
  </si>
  <si>
    <t>2023-07-06T14:26:27Z</t>
  </si>
  <si>
    <t>night security|night security game|night security gameplay|night security ptbr|night security em portuguÃªs|night security amxmrm|maxmrm|jogo de terror japonÃªs|jogo de terror|indie horror game|maxmrm susto</t>
  </si>
  <si>
    <t>ðŸ’° Use meu cupom e garanta R$ 200 de desconto na EBAC: 200MAX ðŸ’» Confira as mais de 150 opÃ§Ãµes de cursos online: https://ebac.me/0e7ce0 #publicidade</t>
  </si>
  <si>
    <t>Ji_Tfx1QtYk</t>
  </si>
  <si>
    <t>O MANÃACO DA COLINA... NÃƒO DEVIA TER ENTRADO NESSA CASA! | Hill Maniac ( Jogo Completo )</t>
  </si>
  <si>
    <t>2023-07-04T14:03:33Z</t>
  </si>
  <si>
    <t>hill maniac|hill maniac game|hill maniac gameplay|hilkl maniac ptbr|hill maniac em portuguÃªs|maxmrm|jogo de terror|gameplay|gameplay de terror|indie horror game</t>
  </si>
  <si>
    <t>Neste vÃ­deo conferimos a gameplay de Hill Maniac, jogo onde controlamos um jornalista que pretende conseguir gravaÃ§Ãµes de um local onde supostamente atuou um serial k1ller. Mas ele Ã© jumento e vai sozinho e Ã  noite.</t>
  </si>
  <si>
    <t>zleKjZsl27M</t>
  </si>
  <si>
    <t>BELÃSSIMOS GRÃFICOS e HISTÃ“RIA INTRIGANTE... Unholy : Gameplay PT-BR</t>
  </si>
  <si>
    <t>2023-07-02T14:24:58Z</t>
  </si>
  <si>
    <t>unholy|unholy game|unholy gameplay|unholy maxmrm|maxmrm|maxmrm gameplay|maxmrm terror|jogo de terror|indie horror game</t>
  </si>
  <si>
    <t>Neste vÃ­deo conferimos a gameplay de Unholy, jogo onde o filho da protagonista supostamente fal*ceu num incÃªndio, mas uma misteriosa senhora diz que Ã© possÃ­vel que ele ainda esteja vivo. Com Ã³timos grÃ¡ficos, histÃ³ria intrigante e mecÃ¢nica interessantes, esse jogo vale apena ser visto!</t>
  </si>
  <si>
    <t>FRBOMnMY_eo</t>
  </si>
  <si>
    <t>AVENGERS? ELES SÃƒO FRACOS PERTO DOS HERÃ“IS DESSE JOGO! | Poop Killer 7</t>
  </si>
  <si>
    <t>2023-06-29T14:25:00Z</t>
  </si>
  <si>
    <t>poop killer|poop killer game|poop killer gameplay|maxmrm|jogo de terror|indie horror game|poop killer maxmrm|jogo retrÃ´|jogo estilo ps1|jogo da potoca|poop killer 7|poop killer 7 gameplay</t>
  </si>
  <si>
    <t>Neste vÃ­deo conferimos a gameplay do INCRÃVEL Poop Killer 7, com o retorno do assass1no da potoca e as Potocas do Infinito</t>
  </si>
  <si>
    <t>dXpGj_Li04w</t>
  </si>
  <si>
    <t>JOGO INSPIRADO em SILENT HILL COM GRÃFICOS INCRÃVEIS FEITO na UNREAL ENGINE 5</t>
  </si>
  <si>
    <t>2023-06-27T14:25:00Z</t>
  </si>
  <si>
    <t>stray souls|stray souls gameplay|stray souls ptbr|stray souls em portuguÃªs|maxmrm|stray souls maxmrm|unreal engine 5|ue5|stray souls unreal engine 5|jogo de terror|maxmrm terror|ultra realistic graphics|ue5 graphics|ue5 demo|ue5 gameplay</t>
  </si>
  <si>
    <t>Neste vÃ­deo conferimos a gameplay de Stray Souls, jogo no estilo Survival Horror em 3a pessoa que estÃ¡ sendo desenvolvido na Unreal Engine 5, com inspiraÃ§Ã£o em clÃ¡ssicos como Silent Hill e Resident Evil.</t>
  </si>
  <si>
    <t>AmaXhyXSnGI</t>
  </si>
  <si>
    <t>NUNCA PARE EM M0TEL DE BEIRA DE ESTRADA... | If I Hadn't Looked Down</t>
  </si>
  <si>
    <t>2023-06-25T14:30:04Z</t>
  </si>
  <si>
    <t>if i hadn't looked down|IF I HADN'T LOOKED DOWN|if i hadnt looked down gameplay|if i hadn't looked down gameplay|game|gameplay|maxmrm|indie horror game|jogo de terror|gameplay de terror|canal de gameplay|maxmrm terror</t>
  </si>
  <si>
    <t>Confira os cursos da EBAC: https://ebac.me/c28cbf Encontre um curso profissionalizante que encaixa no seu perfil! SÃ£o mais de 150 cursos em diversas Ã¡reas de tecnologia e artes criativas.  Use o cupom 200MAX para ganhar 200 reais de desconto em qualquer um dos cursos.</t>
  </si>
  <si>
    <t>B_Bc4Wr35qk</t>
  </si>
  <si>
    <t>FUI PROCURAR E.T NO MATO e ME ARREPENDI...</t>
  </si>
  <si>
    <t>2023-06-22T14:35:03Z</t>
  </si>
  <si>
    <t>they are here|they are here gameplay|they are here game|maxmrm|jogo de terror|indie horror game|indie game|canal de gameplay|gameplay|ptbr|they are here ptbr</t>
  </si>
  <si>
    <t>Neste vÃ­deo conferimos a gameplay do prÃ³logo de They Are Here, novo jogo de terror com temÃ¡tica AlienÃ­gena.</t>
  </si>
  <si>
    <t>NUNCA MAIS JOGO O LIXO FORA DE MADRUGADA... | Nightly Trash</t>
  </si>
  <si>
    <t>2023-06-18T14:15:00Z</t>
  </si>
  <si>
    <t>nightly trash|nightly trash game|nightly trash gameplay|maxmrm|indie horror game|jogo indie de terror|maxmrm terror|jogo em portuguÃªs|ptbr|canal de gameplay|gameplay de terror</t>
  </si>
  <si>
    <t>Neste vÃ­deo conferimos a gameplay de Nightly Trash, jogo de terror onde nosso personagem tem de levar o lixo pra fora durante a madrugada, mas algo 'estranho' aconteceu.</t>
  </si>
  <si>
    <t>ruW2IzPqjuo</t>
  </si>
  <si>
    <t>ESTÃƒO FAZENDO UMA EXPERIÃŠNCIA SINISTRA COMIGO | Subject ( Jogo Completo )</t>
  </si>
  <si>
    <t>2023-06-16T14:15:05Z</t>
  </si>
  <si>
    <t>subject|subject game|subject gameplay|subject maxmrm|maxmrm|subject ptbr|indie horror game|jogo de teror indie|maxmrm terror|max</t>
  </si>
  <si>
    <t>Neste vÃ­deo conferimos a gameplay de 'Subject' , jogo de terror onde entidades misteriosas fazem experimentos com humanos, testando suas capacidades e seus limites.</t>
  </si>
  <si>
    <t>mIwP4MF663E</t>
  </si>
  <si>
    <t>STREAMER ENCONTRA O BICHO RUIM DEPOIS DA LIVE... | After Stream</t>
  </si>
  <si>
    <t>2023-06-13T14:15:04Z</t>
  </si>
  <si>
    <t>after stream|after stream game|after stream gameplay|maxmrm|jogo de terror|indie horror game|after stream maxmrm|jogo indie de terror|maxmrm terror|canal de gameplay|gameplay</t>
  </si>
  <si>
    <t>Neste vÃ­deo conferimos a gameplay de After Stream, jogo onde um streamer comeÃ§a a notar coisas estranhas acontecendo em seu apartamento logo apÃ³s uma live.</t>
  </si>
  <si>
    <t>aWu4bjvTGQ4</t>
  </si>
  <si>
    <t>GREYHILL INCIDENT - O INÃCIO DE GAMEPLAY | InvasÃ£o alienÃ­gena, Inspirado em 'SINAIS'.</t>
  </si>
  <si>
    <t>2023-06-11T14:15:00Z</t>
  </si>
  <si>
    <t>grayhill incident|grayhill incident game|grayhill incident gameplay|grayhill incident maxmaxmrm|maxmrm|easter egg maxmrm|potoca maxmrm|gameplay|canal de gameplay|indie horror game|jogo de terror indie|greyhill incident inÃ­cio de gameplay|greyhill incident jogo completo</t>
  </si>
  <si>
    <t>Neste vÃ­deo conferimos a gameplay de Grayhill Incident, jogo de terror e sobrevivÃªncia onde uma invasÃ£o alienÃ­gena ocorre em uma pequena cidade do interior e parece que as autoridades jÃ¡ sabiam que isso iria acontecer.</t>
  </si>
  <si>
    <t>ECbRsEwjGJM</t>
  </si>
  <si>
    <t>UM MONSTRO MARINHO GIGANTE... ESSE JOGO Ã‰ SUPER TENSO! | Sinking Iron</t>
  </si>
  <si>
    <t>2023-06-08T14:15:02Z</t>
  </si>
  <si>
    <t>sinking iron|sinking iron game|sinking iron gameplay|sinking iron maxmrm|maxmrm|sinking iron ptbr|sinking iron em portuguÃªs|indie horror game|jogo de terror|jogo indie de terror|canal de gameplay|gameplay de terror</t>
  </si>
  <si>
    <t>Neste vÃ­deo conferimos a gameplay de Sinking Iron, jogo onde um mergulhador amador e seu capitÃ£o sentem um terremoto prÃ³ximo a sua embarcaÃ§Ã£o e resolvem investigar antes da chegada das autoridades... Ã© nÃ£o foi uma boa ideia.</t>
  </si>
  <si>
    <t>JfZIANmO74c</t>
  </si>
  <si>
    <t>NÃƒO DEVERIA TER ABERTO ESSA PORTA... | Open Door</t>
  </si>
  <si>
    <t>2023-06-06T14:15:00Z</t>
  </si>
  <si>
    <t>open door|open door game|open door gameplay|open door maxmrm|maxmrm|gameplay maxmrm|indie horror game|jogo indie|gameplay|canal de gameplay|gameplay de terror|maxmrm terror</t>
  </si>
  <si>
    <t>Neste vÃ­deo conferimos a gameplay de Open Door, jogo onde nosso personagem acorda num local estranho e algum tipo de entidade o prende lÃ¡. Nosso objetivo Ã© encontrar uma maneira de escapar, mas as coisas nÃ£o serÃ£o tÃ£o fÃ¡ceis.</t>
  </si>
  <si>
    <t>48aRCtpdxRI</t>
  </si>
  <si>
    <t>THE DEAD ARE NOT DEAD - JOGO ESTILO PS1 INSPIRADO em RESIDENT EVIL | 616 Games (Jogo Completo)</t>
  </si>
  <si>
    <t>2023-06-04T14:09:02Z</t>
  </si>
  <si>
    <t>the dead are not dead|the dead are not dead gameplay|the dead are not dead game|maxmrm|616 games|jogo estilo resident evil|maxmrm resident evil|the dead are not dead ptbr|the dead are not dead em portuguÃªs</t>
  </si>
  <si>
    <t>fFhJnhXjX1w</t>
  </si>
  <si>
    <t>STREET FIGHTER 6 - O INÃCIO de GAMEPLAY do modo HISTÃ“RIA e ARCADE | PS5 4k 60fps</t>
  </si>
  <si>
    <t>2023-06-01T13:40:16Z</t>
  </si>
  <si>
    <t>street fighter 6|street fighter 6 gameplay|street fighter 6 world tour|maxmrm|street fighter 6 arcade|street fighter 6 especiais|street fighter 6 modo histÃ³ria</t>
  </si>
  <si>
    <t>Pare de usar browsers lentos, BAIXE OPERA GX AQUI: https://mtchm.de/7zqas</t>
  </si>
  <si>
    <t>hfknT0Oenus</t>
  </si>
  <si>
    <t>OUTLAST TRIALS - JOGANDO em CO-OP | Arrecadando Verba para A.I.L.A</t>
  </si>
  <si>
    <t>2023-05-30T23:33:13Z</t>
  </si>
  <si>
    <t>playstation|playstation showcase|^playstation live|playstation showcase em portuguÃªs</t>
  </si>
  <si>
    <t>APOIE A.I.L.A: https://www.catarse.me/aila Nesta live jogaremos Outlast Trials em cooperativo e toda verba arrecadada nessa serÃ¡ convertida para o desenvolvimento de A.I.L.A.</t>
  </si>
  <si>
    <t>fJDcRlRUM4I</t>
  </si>
  <si>
    <t>SYSTEM SHOCK : REMAKE - O INÃCIO DE GAMEPLAY, em PortuguÃªs PT-BR</t>
  </si>
  <si>
    <t>2023-05-29T15:00:22Z</t>
  </si>
  <si>
    <t>system shock|syste shock remake|system shock maxmrm|system shock remake gameplay|gameplay|canal de gameplay|system shock ptbr|system shock em portuguÃªs</t>
  </si>
  <si>
    <t>System Shock tem o seu lanÃ§amento 30 de Maio de 2023 (PC, apenas versÃ£o digital) Confira o game aqui: https://wehy.pe/y/4/MaxMRMGAMEPLAY #SystemShock #SHODAN  System Shock Ã© o remake completo do revolucionÃ¡rio clÃ¡ssico de 1994. A nova versÃ£o combina jogabilidade cult com novos grÃ¡ficos em HD, controles atualizados, uma interface reformulada e novos sons e novas mÃºsicas, incluindo a voz original do dublador da SHODAN, um dos vilÃµes mais icÃ´nicos do jogo. Testemunhe o renascimento de um dos maiores e mais influentes jogos jÃ¡ criados.</t>
  </si>
  <si>
    <t>uwha1YwvMT0</t>
  </si>
  <si>
    <t>LAYERS OF FEAR - NOVO CAPÃTULO NA UNREAL ENGINE 5, ESTÃ INCRÃVEL! | Gameplay da Demo</t>
  </si>
  <si>
    <t>2023-05-28T14:16:19Z</t>
  </si>
  <si>
    <t>layers of fear|layers of fear gameplay|layers of fear unreal engine 5|layers of fear ue5|layers of fear maxmrm|maxmrm|layers of fear game|layers of fear remake|layers of fera novo capÃ­tulo|layers of fear demo</t>
  </si>
  <si>
    <t>Neste vÃ­deo conferimos a gameplay de Layers of Fear em uma nova versÃ£o feita na Unreal Engine 5.</t>
  </si>
  <si>
    <t>EPYVuDOOPMs</t>
  </si>
  <si>
    <t>ALONE IN THE DARK - GAMEPLAY DO PRÃ“LOGO em PortuguÃªs PT-BR</t>
  </si>
  <si>
    <t>2023-05-26T14:26:25Z</t>
  </si>
  <si>
    <t>alone in the dark|alone in the dark game|alone in the dark gameplay|alone in the dark em portuguÃªs|alone in the dark maxmrm|alone in the dark ptbe|alone in the dark demo|alone in the dark demo gameplay</t>
  </si>
  <si>
    <t>Neste vÃ­deo conferimos a gameplay da demo (prÃ³logo) de Alone in The Dark, que traz o reboot da franquia em uma nova jornada.</t>
  </si>
  <si>
    <t>OUTLAST TRIALS - NUNCA MAIS ENTRO NESSE LUGAR! | Jogando em co-op!</t>
  </si>
  <si>
    <t>2023-05-25T14:09:48Z</t>
  </si>
  <si>
    <t>outlastr trials|outlast trials game|outlast trials gameplay|maxmrm|outlast trials ptbr|outlast trials em portuguÃªs|outlast trials maxmrm|jogo de terror|outlast trials completo</t>
  </si>
  <si>
    <t>Star Wars: Hunters, um jogo de combate para celular com uma lista totalmente nova de diversos de personagens engajando em batalhas de equipes em tempo real. O jogo estÃ¡ disponÃ­vel pra jogar em acesso antecipado no Brasil, para IOS, Android e futuramente no Nintendo Switch. Confira o jogo usando o link na descriÃ§Ã£o e me diga seus campos de batalha/personagens favoritos! https://starwarshunters.onelink.me/aJ9V/85vi4le2  #StarWarsHunters #Anuncio</t>
  </si>
  <si>
    <t>S-9eWRSrbro</t>
  </si>
  <si>
    <t>PLAYSTATION SHOWCASE - CONFERENCIA AO VIVO!</t>
  </si>
  <si>
    <t>2023-05-24T22:05:18Z</t>
  </si>
  <si>
    <t>Nesta live vamos conferir o evento do Playstation Showcase com muitas novidades relacionadas a PLaystation, incluindo novos jogos e possivelmente uma nova IP.</t>
  </si>
  <si>
    <t>Pm835_HfmLU</t>
  </si>
  <si>
    <t>ELA DESAPARECEU, MAS ENVIOU UMA CARTA COM SUA LOCALIZAÃ‡ÃƒO... | The Gap</t>
  </si>
  <si>
    <t>2023-05-23T14:12:56Z</t>
  </si>
  <si>
    <t>the gap|the gap game|the gap gameplay|the gap maxmrm|maxmrm|jogo de terror|gameplay de terror|indie horror game|maxmrm susto</t>
  </si>
  <si>
    <t>Confira os cursos da EBAC: http://ebac.me/emg3 Encontre um curso profissionalizante que encaixa no seu perfil e aproveite a promoÃ§Ã£o de atÃ© 60% de desconto! SÃ£o mais de 150 cursos em diversas Ã¡reas de tecnologia e artes criativas.  Use o cupom 200MAX para ganhar 200 reais de desconto em qualquer um dos cursos.</t>
  </si>
  <si>
    <t>AzjC-4cRNfg</t>
  </si>
  <si>
    <t>2023-05-23T00:01:54Z</t>
  </si>
  <si>
    <t>outlast trials|outlast trials game|outlast trials gameplay|outlast trials live|maxmrm</t>
  </si>
  <si>
    <t>Nesta live jogaremos Outlast Trials em cooperativo e toda verba arrecadada nessa serÃ¡ convertida para o desenvolvimento de A.I.L.A.</t>
  </si>
  <si>
    <t>lA1MhVSEZJs</t>
  </si>
  <si>
    <t>OUTLAST TRIALS - O INÃCIO DE GAMEPLAY | Jogando em co-op!</t>
  </si>
  <si>
    <t>2023-05-21T14:28:16Z</t>
  </si>
  <si>
    <t>Neste vÃ­deo conferimos o inÃ­cio de gameplay de Outlast Trials jogando em cooperativo com o @DMenor11 .</t>
  </si>
  <si>
    <t>94WB0CMOzjc</t>
  </si>
  <si>
    <t>JOGO DE TERROR ULTRA REALISTA | Deppart</t>
  </si>
  <si>
    <t>2023-05-19T14:10:19Z</t>
  </si>
  <si>
    <t>deppart|deppart game|deppart gameplay|deppart ptbr|maxmrm|deppart maxmrm|gameplay|canal de gameplay|gameplay de terror|indie horror game|jogo indie de terror</t>
  </si>
  <si>
    <t>Neste vÃ­deo conferimos a gameplay de Deppart, jogo de terror realista que traz o combate como um dos seus elementos principais, com uma ambientaÃ§Ã£o fantÃ¡stica!</t>
  </si>
  <si>
    <t>nckgQEN3yG8</t>
  </si>
  <si>
    <t>TERROR NO CINEMA... | Movie Night ( Gameplay )</t>
  </si>
  <si>
    <t>2023-05-17T14:51:07Z</t>
  </si>
  <si>
    <t>movie night|movie night game|maxmrm|movie night gameplay|indie horror game|movie night ptbr|jogo de terror|canal de gameplay|canal de terror</t>
  </si>
  <si>
    <t>Neste vÃ­deo conferimos a gameplay de Movie Night, jogo de terror onde o protagonista resolve ir ao cinema apÃ³s uma cansativa semana de trabalho, mas talvez nÃ£o tenha sido uma boa ideia.</t>
  </si>
  <si>
    <t>4c-DKHhZXaY</t>
  </si>
  <si>
    <t>A.I.L.A - TRAILER de GAMEPLAY | MEU JOGO DE TERROR ( MaxMRM e @PulsatrixStudios )</t>
  </si>
  <si>
    <t>2023-05-15T19:00:12Z</t>
  </si>
  <si>
    <t>#ApoieAILA : https://www.catarse.me/aila Neste vÃ­deo conferimos o primeiro trailer de A.I.L.A, jogo de terror e ficÃ§Ã£o cientÃ­fica que estou desenvolvendo como diretor criativo junto a equipe da Pulsatrix Studios (mesmo estÃºdio de Fobia).   A.I.L.A Ã© um jogo em primeira pessoa onde vocÃª Ã© um beta tester e, como seu nome jÃ¡ explica, vocÃª Ã© responsÃ¡vel em testar jogos gerados pela InteligÃªncia Artificial. Esses jogos sÃ£o criados a partir de escolhas feitas pelo jogador, atravÃ©s de um prompt com algumas opÃ§Ãµes previamente selecionadas pela I.A. Cada vez um novo jogo se inicia, novos desafios, interaÃ§Ãµes e revelaÃ§Ãµes se apresentam ao jogador.  VocÃª tem tempo livre entre as etapas do jogo para explorar a casa, conversar com a assistente digital e pensar nas melhores opÃ§Ãµes para prosseguir com a histÃ³ria. Mas lembre-se: suas aÃ§Ãµes sÃ£o monitoradas, e poderÃ£o ser questionadas a qualquer momento.  O jogo Ã© baseado em escolhas, exploraÃ§Ã£o, diÃ¡logo e planejamento. As escolhas que vocÃª fizer impactarÃ£o no resultado do jogo.  Em resumo, o gameplay de A.I.L.A Ã© uma mistura de terror e aventura, onde a inteligÃªncia artificial acompanha as escolhas do jogador para criar uma experiÃªncia imersiva e assustadora.  Nosso projeto vai abordar uma questÃ£o muito relevante no mundo atual, que Ã© a interaÃ§Ã£o entre humanos e I.As, e como essas relaÃ§Ãµes podem impactar nossas vidas.</t>
  </si>
  <si>
    <t>z3R0PzszFcY</t>
  </si>
  <si>
    <t>RITUAL... TOMEI MUITO SUSTO, MAS ME DEIXOU PUT0!!! | Ritual ( Gameplay )</t>
  </si>
  <si>
    <t>2023-05-14T14:45:03Z</t>
  </si>
  <si>
    <t>ritual|ritual game|ritual gameplay|maxmrm|jogo d eterror|indie horror game|jogo de terror indie|maxmrm gameplay|maxmrm susto</t>
  </si>
  <si>
    <t>Neste vÃ­deo conferimos a gameplay de Ritual, jogo de terror onde o protagonista recebe uma mensagem dizendo que ele recebeu uma casa de heranÃ§a, mas ao chegar lÃ¡, descobre algo sinistro.</t>
  </si>
  <si>
    <t>4g4gg9IcOtE</t>
  </si>
  <si>
    <t>DAYMARE 1994 - SURVIVAL INSPIRADO em RESIDENT EVIL que SURPREENDE! | Gameplay em PortuguÃªs PT-BR</t>
  </si>
  <si>
    <t>2023-05-11T14:05:58Z</t>
  </si>
  <si>
    <t>daymare 1994|daymare 1994 game|daymare 1994 gameplay|maxmrm|daymare maxmrm|daymare 1994 ptbr|daymare 1994 em portuguÃªs|daymare 1994 legendado|daymare 1994 maxmrm</t>
  </si>
  <si>
    <t>Neste vÃ­deo conferimos a gameplay de Daymare 1994, novo jogo do universo de Daymare que antecede os acontecimentos de Daymare 1998. O game tem o seu lanÃ§amento no dia 30/08!</t>
  </si>
  <si>
    <t>9ZSbjle2zME</t>
  </si>
  <si>
    <t>DESCOBRIU QUE ERA ADOTADO e SUA FAMÃLIA ESCONDE UM SEGREDO... | Family Curse ( Jogo Completo )</t>
  </si>
  <si>
    <t>2023-05-09T14:35:36Z</t>
  </si>
  <si>
    <t>family curse|family curse game|family curse gameplay|maxmrm|jogo de terror|gameplay de terror|indie horror game|family curse ptbr|family curse em portuguÃªs</t>
  </si>
  <si>
    <t>Neste vÃ­deo conferimos a gameplay de Family Curse, jogo de terror onde o protagonista descobre ser adotado ao receber uma carta de sua famÃ­lia biolÃ³gica. EntÃ£o ele vai atÃ© a casa de sua famÃ­lia e descobre segredos sinistros.</t>
  </si>
  <si>
    <t>SbRL5NUe6A4</t>
  </si>
  <si>
    <t>UMA CASA QUE SÃ“ APARECE NA FLORESTA Ã€ NOITE... | Left Behind (Jogo de Terror)</t>
  </si>
  <si>
    <t>2023-05-07T14:58:44Z</t>
  </si>
  <si>
    <t>left behind|left behind game|left behind gameplay|left behind maxmrm|indie horror game|jogo indie de terror|maxmrm susto|jogo indie|jogo de terror|canal de gameplay|gameplay</t>
  </si>
  <si>
    <t>Quem quiser apoiar o A.I.L.A Ã© sÃ³ clicar AQUI: https://www.catarse.me/aila Neste vÃ­deo conferimos a gameplay de Left Behind, jogo onde o protagonista resolve investigar uma lenda local que diz que uma misteriosa casa aparece em meio a floresta, somente durante a noite.</t>
  </si>
  <si>
    <t>hNkkAMTxMUQ</t>
  </si>
  <si>
    <t>O MISTÃ‰RIO DO PRÃ‰DIO ABANDONADO... QUEM ENTRA NUNCA MAIS SAI | Mole Man</t>
  </si>
  <si>
    <t>2023-05-04T14:45:39Z</t>
  </si>
  <si>
    <t>mole man|mole man game|mole man gameplay|mole man maxmrm|mole man ptbr|mole man indie game|indie horror game|maxmrm|maxmrm terror|jogo de terror|canal de gameplay|gameplay de terror|jogos indie</t>
  </si>
  <si>
    <t>gCYMQPDWg8c</t>
  </si>
  <si>
    <t>BRAMBLE : THE MOUNTAIN KING - JOGO COMPLETO, em PortuguÃªs PT-BR</t>
  </si>
  <si>
    <t>2023-05-02T14:16:01Z</t>
  </si>
  <si>
    <t>bramble the mountain king full game|bramble the mountain king jogo completo|Bramble the mountain king inicio|Bramble The Mountain King|bramble the mountain king game|bramble the mountain king gameplay|maxmrm|bramble game|bramble gameplay|jogo de terror|jogo indie|maxmrm terror|bramble the mountain king ptbr|bramble ptbr|bramble demo|canal de gameplay|gameplay de terror</t>
  </si>
  <si>
    <t>Neste vÃ­deo conferimos a gameplay de Bramble The Mountain King (jogo completo) em PortuguÃªs.</t>
  </si>
  <si>
    <t>BRAMBLE : THE MOUNTAIN KING - O INÃCIO DE GAMERPLAY, em PortuguÃªs | 4k 60fps</t>
  </si>
  <si>
    <t>2023-04-30T14:15:30Z</t>
  </si>
  <si>
    <t>Bramble the mountain king inicio|Bramble The Mountain King|bramble the mountain king game|bramble the mountain king gameplay|maxmrm|bramble game|bramble gameplay|jogo de terror|jogo indie|maxmrm terror|bramble the mountain king ptbr|bramble ptbr|bramble demo|canal de gameplay|gameplay de terror</t>
  </si>
  <si>
    <t>Comece a jogar World of Warships: https://wo.ws/MaxMRM Use o cÃ³digo PANAMERICANO durante o registro para ganhar 300 dobrÃµes, o Navio Brasileiro Almirante Barroso II, Navio Mexicano Vicente Guerrero III, navio ArgentinoLa Argentina V, 1,000,000 de CrÃ©ditos e 7 dias de conta Premium.  Obrigado World of Warships por patrocinar esse vÃ­deo. *O cÃ³digo sÃ³ Ã© vÃ¡lido para novos registros.</t>
  </si>
  <si>
    <t>OdRk13215zo</t>
  </si>
  <si>
    <t>STAR WARS JEDI SURVIVOR - O INÃCIO DE GAMEPLAY, Dublado em PortuguÃªs PT-BR | PS5 4k 60fps</t>
  </si>
  <si>
    <t>2023-04-27T15:00:03Z</t>
  </si>
  <si>
    <t>star wars jedi survivor|star wars jedi survivor gameplay|star wars jedi survivor game|maxmrm|star wars|star wars game|star wars gameplay|maxmrm star wars|star wars maxmrm|star wars dublado|star wars survivor dublado</t>
  </si>
  <si>
    <t>Neste vÃ­deo conferimos o inÃ­cio de gameplay de Star Wars Jedi Survivor, dublado e legendado em portuguÃªs PT-BR. O jogo tem seu lanÃ§amento no dia 28/04 para PS5, Xbox Series S|X e PC.</t>
  </si>
  <si>
    <t>dnfSYQdPXi4</t>
  </si>
  <si>
    <t>JOGO DE TERROR COM ALIENÃGENAS ( Estou no Jogo... NÃ£o Como VocÃªs Imaginam ) | Grayhill Incicent</t>
  </si>
  <si>
    <t>2023-04-26T14:01:03Z</t>
  </si>
  <si>
    <t>grayhill incident|grayhill incident game|grayhill incident gameplay|grayhill incident maxmaxmrm|maxmrm|easter egg maxmrm|potoca maxmrm|gameplay|canal de gameplay|indie horror game|jogo de terror indie</t>
  </si>
  <si>
    <t>Neste vÃ­deo conferimos a gameplay de Grayhill Incicent, jogo de terror com temÃ¡tica alienÃ­gena. Tem um Easter Egg do canal nesse jogo, imaginam o que Ã©?</t>
  </si>
  <si>
    <t>VD7wdEULh1A</t>
  </si>
  <si>
    <t>JOGO DE TERROR DE PÃSCOA... NÃ£o Confio Mais em Coelhinhos | Dye The Bunny</t>
  </si>
  <si>
    <t>2023-04-23T14:08:09Z</t>
  </si>
  <si>
    <t>dye the bunny|dye the bunny game|dye the bunny gameplay|maxmrm|jogo de terror|indie horror game|jogo de terror indie|dye the bunny ptbr|maxmrm susto|gameplay de terror|canal de gameplay</t>
  </si>
  <si>
    <t>Confira os cursos da EBAC: http://bit.ly/3ntHp3V Encontre um curso profissionalizante que encaixa no seu perfil e aproveite a promoÃ§Ã£o de atÃ© 60% de desconto! SÃ£o mais de 150 cursos em diversas Ã¡reas de tecnologia e artes criativas.  Use o cupom 200MAX para ganhar 200 reais de desconto em qualquer um dos cursos.</t>
  </si>
  <si>
    <t>Vg6HVNyML5c</t>
  </si>
  <si>
    <t>DEAD ISLAND 2 - O INÃCIO DE GAMEPLAY, em PortuguÃªs PT-BR | PS5 4k 60fps</t>
  </si>
  <si>
    <t>2023-04-20T13:17:57Z</t>
  </si>
  <si>
    <t>dead island 2|dead island 2 game|dead island 2 gameplay|dead island 2 prbr|dead island 2 em portuguÃªs|dead island 2 ps5|maxmrm|maxmrm dead island 2|dead island 2 maxmrm</t>
  </si>
  <si>
    <t>Pare de usar browsers lentos, BAIXE OPERA GX AQUI: https://mtchm.de/htqk2  Neste vÃ­deo conferimos a gameplay de Dead Island 2, legendado em PortuguÃªs PTBR. O jogo tem seu lanÃ§amento dia 21/04 para PS4, PS5, Xbox One, xbox Series S|X e PC.</t>
  </si>
  <si>
    <t>Horizon Forbidden West - Burning Shores : NOVA DLC | O INÃCIO DE GAMEPLAY ( PS5 4k 60fps )</t>
  </si>
  <si>
    <t>2023-04-18T19:54:02Z</t>
  </si>
  <si>
    <t>Horizon Forbidden West Burning Shores|horizon forbidden west|horizon frobidden west gameplay|horizon forbiden west review|horizon forbidden west gameplay|maxmrm|horizon forbidden west ptbr|HORIZON FORBIDEN WEST|horizon frobidden west serie|horizon forbidden west jogo completo|horizon forbidden west ps5|horizon forbidden west 4k|burning shores dlc|burning shores gameplay|horizon dlc</t>
  </si>
  <si>
    <t>Neste vÃ­deo conferimos o inÃ­cio de gameplay da nova DLC Burning Shores de Horizon Forbidden West.</t>
  </si>
  <si>
    <t>ZOcr7smK3Lk</t>
  </si>
  <si>
    <t>DEAD ISLAND 2 - REVIEW / ANÃLISE | Valeu Apena Esperar 9 Anos?</t>
  </si>
  <si>
    <t>2023-04-18T14:00:14Z</t>
  </si>
  <si>
    <t>dead island 2|dead island 2 game|dead island 2 review|dead island 2 anÃ¡lise|maxmrm|dead island 2 gameplay|dead island 2 ptbr|dead island 2 gameplay ptbr|dead island 2 analise|dead island 2 maxmrm</t>
  </si>
  <si>
    <t>Neste vÃ­deo conferimos minha anÃ¡lise / review de Dead Island 2. O jogo tem o seu lanÃ§amento no dia 21/04 para PS4, PS5, Xbox One, Xbox Series S|X e PC.</t>
  </si>
  <si>
    <t>9JeWcXSH6nk</t>
  </si>
  <si>
    <t>UMA CRIATURA BIZARRA Ã© ENCONTRADA NA FLORESTA | See No Fear</t>
  </si>
  <si>
    <t>2023-04-16T14:34:39Z</t>
  </si>
  <si>
    <t>see no fear|see no fear game|see no fear gameplay|maxmrm|jogo de terror|indie horror game|A.I.L.A|AILA|maxmrm aila|see no fear ptbr|see no fear em portuguÃªs|canal de gameplay|gameplay de terror</t>
  </si>
  <si>
    <t>APOIE A.I.L.A AQUI: https://www.catarse.me/aila Neste vÃ­deo conferimos a gameplay de See No Fear, jogo onde o protagonista sofre um acidente de carro e cai em uma Ã¡rea de floresta, ao caminhar em busca de ajuda se depara com uma criatura desconhecida na floresta.</t>
  </si>
  <si>
    <t>nV9QAALiNEg</t>
  </si>
  <si>
    <t>A.I.L.A - O TERROR COMO VOCÃŠ NUNCA VIU | A Campanha ComeÃ§ou! #PlayAILA</t>
  </si>
  <si>
    <t>2023-04-13T17:00:02Z</t>
  </si>
  <si>
    <t>AILA|AILA GAME|A.I.L.A|A.I.L.A gameplay|maxmrm|aila gameplay|aila game|pulsatrix|aila pulsatrix|jogo de terror|indie horror game|pulsatrix maxmrm|pulsatrix studios|A.I.L.A catarse|aila catarse|catarse|maxmrm aila|maxmrm AILA|jogo do max|jogo do maxmrm|jogo da pulsatrix</t>
  </si>
  <si>
    <t>APOIE o projeto A.I.L.A aqui: https://www.catarse.me/aila</t>
  </si>
  <si>
    <t>C8039U7NM1E</t>
  </si>
  <si>
    <t>INVOQUEI O KPIROTO SEM QUERER... Terror Inspirado em Evil Dead | Evil is Back ( JOGO COMPLETO )</t>
  </si>
  <si>
    <t>2023-04-11T14:15:09Z</t>
  </si>
  <si>
    <t>evil is back|evil is back game|evil is back gameplay|evil is back 616|616 games|maxmrm|jogo de terror|indie horror game|maxmrm terror|canal de gameplay|canal de terror|evil is back jogo completo</t>
  </si>
  <si>
    <t>Neste vÃ­deo conferimos a gameplay de Evil is Back, uma parÃ³dia de Evil Dead feito pela 616 Games.</t>
  </si>
  <si>
    <t>CbPybRG6jHM</t>
  </si>
  <si>
    <t>Smalland : Survive The Wilds - O INÃCIO DE GAMEPLAY | JOGO DE SOBREVIVÃŠNCIA com SERES MINÃšSCULOS</t>
  </si>
  <si>
    <t>2023-04-09T14:01:35Z</t>
  </si>
  <si>
    <t>smalland survive the wilds|smalland survive the wilds gameplay|maxmrm|smalland|smalland gameplay|smalland game|smalland ptbr|smalland em portuguÃªs|maxmrm smalland</t>
  </si>
  <si>
    <t>I4oo8EZpn18</t>
  </si>
  <si>
    <t>RESIDENT EVIL 4 REMAKE - MODO OS MERCENÃRIOS | RANK S+ de PRIMEIRA!? ( RE4 Remake The Mercenaries )</t>
  </si>
  <si>
    <t>2023-04-07T15:49:54Z</t>
  </si>
  <si>
    <t>re4 remake the mercenaries|re4 remake os mercenÃ¡rios|the mercenaries resident evil 4 remake|the mercenaries re4 remake|leon rank s|the mercenaries rank s|resident evil 4 remake os mercenÃ¡rios|modo mercenarios re4 remake|rank s maxmrm|maxmrm|mercenÂ´[arios maxmrm|the mercenaries maxmrm|re4 maxmrm|resident evil 4 remake|re4 remake|re4 remake gameplay|resident evil 4 remake maxmrm|resident evil 4 remake dublado|re4 remake dublado|re4 remake ptbr</t>
  </si>
  <si>
    <t>Neste vÃ­deo conferimos a gameplay do modo 'The Mercenaries' de Resident Evil 4 Remake na minha primeira run. O modo 'Os MercenÃ¡rios' chega como uma atualizaÃ§Ã£o gratuita para todos que possuem o game.</t>
  </si>
  <si>
    <t>yPgTTaCc9pg</t>
  </si>
  <si>
    <t>ELA FOI SEQUESTRADA e DESCOBRIU ALGO SINISTRO no CATIVEIR0 (Terror em 3a Pessoa ) | Project Selene</t>
  </si>
  <si>
    <t>2023-04-04T14:03:50Z</t>
  </si>
  <si>
    <t>project selene|project selene game|project selene gameplay|maxmrm|maxmrm terror|jogo de terror|indie horror game|maxmrm susto|gameplay|canal de gameplay|project selene pt-br</t>
  </si>
  <si>
    <t>Neste vÃ­deo conferimos a gameplay de Project Selene, jogo de Terror e SobrevivÃªncia em 3a pessoa onde a protagonista Ã© pega por um grupo de mascarados e se encontra numa casa de onde deve escapar.</t>
  </si>
  <si>
    <t>keT0mssSTNE</t>
  </si>
  <si>
    <t>O LADO OBSCURO DAS REDES SOCIAIS... Jogo de Terror Realista | Unfollow</t>
  </si>
  <si>
    <t>2023-04-02T14:19:09Z</t>
  </si>
  <si>
    <t>HLGgqyP6SuI</t>
  </si>
  <si>
    <t>TERROR INSPIRADO EM FÃBULAS NÃ“RDICAS... | Bramble The Mountain King</t>
  </si>
  <si>
    <t>2023-03-30T14:05:28Z</t>
  </si>
  <si>
    <t>Bramble The Mountain King|bramble the mountain king game|bramble the mountain king gameplay|maxmrm|bramble game|bramble gameplay|jogo de terror|jogo indie|maxmrm terror|bramble the mountain king ptbr|bramble ptbr|bramble demo|canal de gameplay|gameplay de terror</t>
  </si>
  <si>
    <t>Neste vÃ­deo conferimos a gameplay de Bramble The Mountain King, um jogo com ambientaÃ§Ã£o que lembra o estilo de Little Nightmares mas que se passa num mundo inspirado em fÃ¡bulas nÃ³rdicas.</t>
  </si>
  <si>
    <t>5HV_DHOhcKc</t>
  </si>
  <si>
    <t>RESIDENT EVIL 4 REMAKE : #11 - O FINAL NOSTÃLGICO, Dublado em PortuguÃªs PT-BR | PS5 4k 60fps</t>
  </si>
  <si>
    <t>2023-03-27T18:15:19Z</t>
  </si>
  <si>
    <t>resident evil 4 remake|resident evil 4 remake gameplay|re4 remake|re4 remake gameplay|resident evil 4 remake maxmrm|maxmrm|re4 remake inicio|resident evil|resident evil 4 remake dublado|re4 remake dublado|re4 remake ptbr|resident evil 4 remake jogo completo|re4 remake jogo completo|re4 remake serie|resident evil 4 remake sÃ©rie</t>
  </si>
  <si>
    <t>Neste vÃ­deo conferimos o a parte 10 (FINAL) da gameplay de Resident Evil 4 Remake dublado em PortuguÃªs no PS5 em 4k 60fps.  RE4 Remake tem o seu lanÃ§amento no dia 24 de MarÃ§o para PS4, PS5, PC e Xbox Series S|X.</t>
  </si>
  <si>
    <t>VGBHmcZncPw</t>
  </si>
  <si>
    <t>RESIDENT EVIL 4 REMAKE : #10 - REGENERATOR... PEID0 PESA? Dublado em PortuguÃªs PT-BR | PS5 4k 60fps</t>
  </si>
  <si>
    <t>2023-03-27T12:55:27Z</t>
  </si>
  <si>
    <t>Neste vÃ­deo conferimos o a parte 10 da gameplay de Resident Evil 4 Remake dublado em PortuguÃªs no PS5 em 4k 60fps.  RE4 Remake tem o seu lanÃ§amento no dia 24 de MarÃ§o para PS4, PS5, PC e Xbox Series S|X.</t>
  </si>
  <si>
    <t>ttc4Gt3kR2w</t>
  </si>
  <si>
    <t>RESIDENT EVIL 4 REMAKE : #9 - KRAUSER... CAMARADA, Dublado em PortuguÃªs PT-BR | PS5 4k 60fps</t>
  </si>
  <si>
    <t>2023-03-26T17:52:51Z</t>
  </si>
  <si>
    <t>Neste vÃ­deo conferimos o a parte 9 da gameplay de Resident Evil 4 Remake dublado em PortuguÃªs no PS5 em 4k 60fps.  RE4 Remake tem o seu lanÃ§amento no dia 24 de MarÃ§o para PS4, PS5, PC e Xbox Series S|X.</t>
  </si>
  <si>
    <t>4t0XeETmY78</t>
  </si>
  <si>
    <t>RESIDENT EVIL 4 REMAKE : #8 - VERDUGO NA RAÃ‡A, Dublado em PortuguÃªs PT-BR | PS5 4k 60fps</t>
  </si>
  <si>
    <t>2023-03-26T13:13:50Z</t>
  </si>
  <si>
    <t>Neste vÃ­deo conferimos o a parte 8 da gameplay de Resident Evil 4 Remake dublado em PortuguÃªs no PS5 em 4k 60fps.  RE4 Remake tem o seu lanÃ§amento no dia 24 de MarÃ§o para PS4, PS5, PC e Xbox Series S|X.</t>
  </si>
  <si>
    <t>6oRoMERICrY</t>
  </si>
  <si>
    <t>RESIDENT EVIL 4 REMAKE : #7 - CONTROLANDO A ASHLEY, Dublado em PortuguÃªs PT-BR | PS5 4k 60fps</t>
  </si>
  <si>
    <t>2023-03-25T17:36:23Z</t>
  </si>
  <si>
    <t>Neste vÃ­deo conferimos o a parte 7 da gameplay de Resident Evil 4 Remake dublado em PortuguÃªs no PS5 em 4k 60fps.  RE4 Remake tem o seu lanÃ§amento no dia 24 de MarÃ§o para PS4, PS5, PC e Xbox Series S|X.</t>
  </si>
  <si>
    <t>pqrFV_16N1w</t>
  </si>
  <si>
    <t>RESIDENT EVIL 4 REMAKE : #6 - ADA e O LABIRINTO DE FERAS | Dublado em PortuguÃªs PT-BR | PS5 4k 60fps</t>
  </si>
  <si>
    <t>2023-03-25T12:49:46Z</t>
  </si>
  <si>
    <t>Neste vÃ­deo conferimos o a parte 6 da gameplay de Resident Evil 4 Remake dublado em PortuguÃªs no PS5 em 4k 60fps.  RE4 Remake tem o seu lanÃ§amento no dia 24 de MarÃ§o para PS4, PS5, PC e Xbox Series S|X.</t>
  </si>
  <si>
    <t>rs-elIdBMG4</t>
  </si>
  <si>
    <t>RESIDENT EVIL 4 REMAKE : #5 - O CASTELO ESTÃ INCRÃVEL | Dublado em PortuguÃªs PT-BR | PS5 4k 60fps</t>
  </si>
  <si>
    <t>2023-03-24T17:23:17Z</t>
  </si>
  <si>
    <t>Compre Resident Evil 4 com desconto na Green Man Gaming aqui:  https://bit.ly/3n0peCu  Neste vÃ­deo conferimos o a parte 5 da gameplay de Resident Evil 4 Remake dublado em PortuguÃªs no PS5 em 4k 60fps. RE4 Remake tem o seu lanÃ§amento no dia 24 de MarÃ§o para PS4, PS5, PC e Xbox Series S|X.</t>
  </si>
  <si>
    <t>6ydx0wvIGdI</t>
  </si>
  <si>
    <t>RESIDENT EVIL 4 REMAKE : #4 - ASHLEY... LEON HELP! | Dublado em PortuguÃªs PT-BR | PS5 4k 60fps</t>
  </si>
  <si>
    <t>2023-03-24T12:57:05Z</t>
  </si>
  <si>
    <t>Neste vÃ­deo conferimos o a parte 4 da gameplay de Resident Evil 4 Remake dublado em PortuguÃªs no PS5 em 4k 60fps.  RE4 Remake tem o seu lanÃ§amento no dia 24 de MarÃ§o para PS4, PS5, PC e Xbox Series S|X.</t>
  </si>
  <si>
    <t>vY1sxONCCp8</t>
  </si>
  <si>
    <t>RESIDENT EVIL 4 REMAKE : #3 - O LAGO DAS PLAGAS, Dublado em PortuguÃªs PT-BR | PS5 4k 60fps</t>
  </si>
  <si>
    <t>2023-03-23T18:11:56Z</t>
  </si>
  <si>
    <t>Neste vÃ­deo conferimos o a parte 3 da gameplay de Resident Evil 4 Remake dublado em PortuguÃªs no PS5 em 4k 60fps.  RE4 Remake tem o seu lanÃ§amento no dia 24 de MarÃ§o para PS4, PS5, PC e Xbox Series S|X.</t>
  </si>
  <si>
    <t>ATqxn6VHlos</t>
  </si>
  <si>
    <t>RESIDENT EVIL 4 REMAKE : #2 - POR ESSA EU NÃƒO ESPERAVA, Dublado em PortuguÃªs PT-BR | PS5 4k 60fps</t>
  </si>
  <si>
    <t>2023-03-23T14:03:44Z</t>
  </si>
  <si>
    <t>Confira os cursos da EBAC: http://bit.ly/3ItXcrv Encontre um curso profissionalizante que encaixa no seu perfil e aproveite a promoÃ§Ã£o de atÃ© 60% de desconto! SÃ£o mais de 150 cursos em diversas Ã¡reas de tecnologia e artes criativas.  Use o cupom 200MAX para ganhar 200 reais de desconto em qualquer um dos cursos.  Neste vÃ­deo conferimos o a parte 2 da gameplay de Resident Evil 4 Remake dublado em PortuguÃªs no PS5 em 4k 60fps.  RE4 Remake tem o seu lanÃ§amento no dia 24 de MarÃ§o para PS4, PS5, PC e Xbox Series S|X.</t>
  </si>
  <si>
    <t>AnALJxLC4Hc</t>
  </si>
  <si>
    <t>RESIDENT EVIL 4 REMAKE - O INÃCIO DE GAMEPLAY, Dublado em PortuguÃªs PT-BR | PS5 4k 60fps</t>
  </si>
  <si>
    <t>2023-03-23T11:00:19Z</t>
  </si>
  <si>
    <t>Neste vÃ­deo conferimos o inÃ­cio de gameplay de Resident Evil 4 Remake dublado em PortuguÃªs no PS5 em 4k 60fps.  RE4 Remake tem o seu lanÃ§amento no dia 24 de MarÃ§o para PS4, PS5, PC e Xbox SeriesS|X.</t>
  </si>
  <si>
    <t>r8SHK2OCr-k</t>
  </si>
  <si>
    <t>SE ENCONTRAR UM AMULETO ESTRANHO, NÃƒO DÃŠ PARA SUA ESPOSA | Mold 2 Origin (Jogo Completo)</t>
  </si>
  <si>
    <t>2023-03-20T14:06:03Z</t>
  </si>
  <si>
    <t>mold|mold 2|mold 2 game|mold 2 gameplay|maxmrm|jogo de terror|indie horror game|jogo de terror indie|maxmrm susto|mold 2 ptbr|mold 2 em portuguÃªs|ptbr|mold 2 legendado|maxmrm terror|616 games</t>
  </si>
  <si>
    <t>Neste vÃ­deo conferimos a gameplay de Mold 2 Origin, jogo de terror da 616 Games onde conhecemos a origem do misterioso 'amuleto do mofo'.</t>
  </si>
  <si>
    <t>uTPNtd0bmXs</t>
  </si>
  <si>
    <t>RESIDENT EVIL 4 - REMAKE : ANÃLISE / REVIEW | Zerei o Jogo, o que achei? ( SEM SP0ILERS ) | MaxMRM</t>
  </si>
  <si>
    <t>2023-03-17T13:00:20Z</t>
  </si>
  <si>
    <t>re4 remake|resident evil 4 remake|resident evil 4 remake review|re4 remake review|maxmrm|resident evil 4 remake gameplay|re4 remake gameplay|re4 remake ptbr|re4 remake em portuguÃªs|re4 remake anÃ¡lise|resedent evil 4 remake anÃ¡lise|re4 remake vale apena?|resident evil 4 remake vale apena?</t>
  </si>
  <si>
    <t>Neste vÃ­deo conferimos minha anÃ¡lise sem spoilers de Resident Evil 4 Remake, onde digo o que achei do game apÃ³s finalizÃ¡-lo. RE4 Remake tem o seu lanÃ§amento no dia 24 de MarÃ§o para PS4, PS5, Xbox Series S|X e PC. O jogo conta com Dublagem em PortuguÃªs PT-BR.   AgradeÃ§o a Capcom Brasil por me enviarem a cÃ³pia do jogo para criaÃ§Ã£o de conteÃºdo.</t>
  </si>
  <si>
    <t>PTFRGNOUhiA</t>
  </si>
  <si>
    <t>A CASA DAS MARIPOSAS... JOGO DE TERROR MUITO DIFERENCIADO | Moth House</t>
  </si>
  <si>
    <t>2023-03-13T18:53:40Z</t>
  </si>
  <si>
    <t>moth house|moth house gameplay|moth house ptbr|moth house em portuguÃªs|maxmrm|jogo de terror|terror maxmrm|gameplay de terror|indie horror game|jogo de terror indie</t>
  </si>
  <si>
    <t>Neste vÃ­deo conferimos a gameplay de Moth House, jogo de terror onde devemos realizar o Ãºltimo pedido do pai do nosso protagonista, que Ã© de ir atÃ© sua casa e libertar toda sua criaÃ§Ã£o de mariposas. Mas ao chegar no local, percebemos que nÃ£o Ã© bem o que imaginÃ¡vamos.</t>
  </si>
  <si>
    <t>aefY-ND3QUM</t>
  </si>
  <si>
    <t>NUNCA PROCURE ALGUÃ‰M NA FLORESTA DE MADRUGADA | Missing Hiker</t>
  </si>
  <si>
    <t>2023-03-10T14:02:32Z</t>
  </si>
  <si>
    <t>missing hiker|missing hiker game|missing hiker gameplay|gameplay|maxmrm|maxmrm terror|jigo de terror|maxmrm susto|missing hiker ptbr|jogo de terror em portuguÃªs</t>
  </si>
  <si>
    <t>Neste vÃ­deo conferimos a gameplay de Missing Hiker, jogo onde o irmÃ£o do protagonista desaparece em uma Ã¡rea de floresta enquanto fazia uma caminhada, o que ele nÃ£o sabia Ã© que no local haviam acontecido vÃ¡rios desaparecimentos. EntÃ£o nosso protagonista vai atÃ© o local em busca de seu irmÃ£o perdido.</t>
  </si>
  <si>
    <t>BVUCM58ywjA</t>
  </si>
  <si>
    <t>A CASA DO VIZINHO ESCONDE UM SEGREDO SINISTRO... | 9 Childs Street ( Jogo Completo )</t>
  </si>
  <si>
    <t>2023-03-07T14:03:14Z</t>
  </si>
  <si>
    <t>9 Childs St|9 childs game|9 childs gameplay|9 childs st|9 childs st game|9 childs st gameplay|maxmrm|jogo de terror|jogo de terror maxmrm|max terror|max jogando|9 childs ptbr|9 childs em portuguÃªs|9 childs street full game|9 chield street maxmrm</t>
  </si>
  <si>
    <t>Confira os cursos da EBAC: http://bit.ly/3ItXcrv Encontre um curso profissionalizante que encaixa no seu perfil e aproveite a promoÃ§Ã£o de atÃ© 60% de desconto! SÃ£o mais de 150 cursos em diversas Ã¡reas de tecnologia e artes criativas.  Use o cupom 200MAX para ganhar 200 reais de desconto em qualquer um dos cursos.</t>
  </si>
  <si>
    <t>DESTINY 2 - QUEDA DA LUZ: O INÃCIO de GAMEPLAY, em PortuguÃªs PT-BR</t>
  </si>
  <si>
    <t>2023-03-05T14:01:48Z</t>
  </si>
  <si>
    <t>destiny 2|destiny 2 lightfall|destiny 2 gameplay|destiny 2 queda da luz|destiny 2 dlc|destiny 2 viajante|destiny 2 queda da luz ptbr|destiny 2 ptbr|destiny 2 testemunha|destiny 2 maxmrm|maxmrm|destiny 2 campanha|queda da luz campanha|queda da luz gameplay|lightfall gameplay|destiny 2 lightfall gameplay</t>
  </si>
  <si>
    <t>Confira Destiny 2 Lightfall clicando no link: https://t.bung.ie/c/bxdy72 Destiny 2 estÂ´pa disponÃ­vel no PlayStation, Xbox, Steam e na Epic Game store e vem com Cross Play e Cross Progression!</t>
  </si>
  <si>
    <t>D0z1oyTEYMs</t>
  </si>
  <si>
    <t>RESIDENT EVIL 4 - REMAKE : GAMEPLAY EXCLUSIVA INÃ‰DITA | PS5 4k 60fps</t>
  </si>
  <si>
    <t>2023-03-02T15:00:02Z</t>
  </si>
  <si>
    <t>resident evil 4 remake|re4 remake|resident evil 4 remake maxmrm|re4|re4 remake gameplay|re4 remake anÃ¡lise|re4 remake analisys|residente vil 4 remake analisys|maxmrm re4 remake|re4 remake gameinformer|resident evil 4 remake anÃ¡lise|resident evil 4 remake gameplay|re4 remake castelo|resident evil 4 remake castelo|re4 remake dublado|re4 remake pt-br</t>
  </si>
  <si>
    <t>A Capcom me convidou para participar de um hands-off de Resident Evil 4 Remake onde pude acompanhar um trecho inÃ©dito de gameplay, mostrando novas Ã¡reas e novas mecÃ¢nicas do game. Neste vÃ­deo conferimos parte desta gameplay onde apresento algumas das novidades do game em relaÃ§Ã£o a versÃ£o clÃ¡ssica.</t>
  </si>
  <si>
    <t>Qt_7MnDcr_c</t>
  </si>
  <si>
    <t>GRAN TURISMO 7 - EM REALIDADE VIRTUAL + VOLANTE Ã© INCRÃVEL! | PSVR 2 + Logitech G923</t>
  </si>
  <si>
    <t>2023-03-01T14:36:10Z</t>
  </si>
  <si>
    <t>gran turismo 7 vr|gran turismo 7 psvr2|gran turismo 7 psvr 2|psvr2|ps vr 2|psvr 2|gran turismo 7 realidade virtual|gran turismo 7|maxmrm|gran turismo 7 psvr 2 gameplay|psvr 2 gameplay|gt7 psvr 2|gt 7 psvr 2|gt7 ps vr2|gran turismo 7 maxmrm|ps5|realidade virtual|playstation vr 2|gran turismo 7 playstation vr2</t>
  </si>
  <si>
    <t>Neste vÃ­deo conferimos a gameplay de Gran Turismo 7 no PSVR 2, novo headset de realidade virtual do PS5 juntamente com o Volante Logitech G923, a imersÃ£o Ã© absurda!</t>
  </si>
  <si>
    <t>cTDlalmN8-Y</t>
  </si>
  <si>
    <t>JOGO DE TERROR DO 'POTRIK ESTRELA'... QUE LOUCURA! | Potrik Snap</t>
  </si>
  <si>
    <t>2023-02-27T14:15:57Z</t>
  </si>
  <si>
    <t>potrik snap|potrik snap game|potrik snap gameplay|maxmrm|jogo de terror|maxmrm terror|potrik 2|jogo de terror maxmrm|canal de gameplay|gameplay|terror|maxmrm susto|potrik snap ptbr|potrik snap em portuguÃªs</t>
  </si>
  <si>
    <t>Neste vÃ­deo conferimos a gameplay de Potrik Snap, jogo no qual somos levados compulsoriamente para trabalhar na casa do 'simpÃ¡tico' Potrik estrela e descobrimos segredos obscuros no local.</t>
  </si>
  <si>
    <t>Hw3BaYLD72E</t>
  </si>
  <si>
    <t>RESIDENT EVIL 4 REMAKE - ANÃLISE do 3Âº TRAILER, ESTÃ INCRÃVEL! ( MaxMRM )</t>
  </si>
  <si>
    <t>2023-02-24T13:23:41Z</t>
  </si>
  <si>
    <t>resident evil 4 remake|re4 remake|resident evil 4 remake maxmrm|re4|re4 remake gameplay|re4 remake anÃ¡lise|re4 remake analisys|residente vil 4 remake analisys|maxmrm re4 remake|re4 remake gameinformer|resident evil 4 remake anÃ¡lise|resident evil 4 remake gameplay|resident evil 4 remake trailer|re4 remake trailer|re4 remake trailer 3</t>
  </si>
  <si>
    <t>Neste vÃ­deo conferimos a anÃ¡lise do 3Âº trailer de RE4 Remake, onde a Capcom resolveu dar uma cartada definitiva e mostrar de vez alguns personagens e trechos, como o Krauser e a Ilha.</t>
  </si>
  <si>
    <t>sGoS1aYteqc</t>
  </si>
  <si>
    <t>Ãšnica</t>
  </si>
  <si>
    <t>2026-02-24T10:03:54Z</t>
  </si>
  <si>
    <t>Netto Brito|Toque Dez|AlÃ©m do Sonho, Vol. 02|Ãšnica</t>
  </si>
  <si>
    <t>Provided to YouTube by ONErpm  Ãšnica Â· Netto Brito Â· Toque Dez  AlÃ©m do Sonho, Vol. 02  â„— Imagine Music co  Released on: 2026-02-25  Composer Lyricist: Breno Paim Composer Lyricist: Habner Alencar Composer Lyricist: Luka Dejay Composer Lyricist: Wiker Talles Studio Producer: Aylan Viana Studio Producer: Etne JosÃ©  Auto-generated by YouTube.</t>
  </si>
  <si>
    <t>1skvNKrtxo4</t>
  </si>
  <si>
    <t>Tanto Faz NÃ³s Dois</t>
  </si>
  <si>
    <t>2026-02-24T10:03:38Z</t>
  </si>
  <si>
    <t>Netto Brito|AlÃ©m do Sonho, Vol. 02|Tanto Faz NÃ³s Dois</t>
  </si>
  <si>
    <t>Provided to YouTube by ONErpm  Tanto Faz NÃ³s Dois Â· Netto Brito  AlÃ©m do Sonho, Vol. 02  â„— Imagine Music co  Released on: 2026-02-25  Composer Lyricist: Guilherme da Silva Alves Composer Lyricist: Geovane Henrique Freire Composer Lyricist: Gabriel BK Composer Lyricist: Mari Fernandez Composer Lyricist: Matheus Araujo Studio Producer: Aylan Viana Studio Producer: Etne JosÃ©  Auto-generated by YouTube.</t>
  </si>
  <si>
    <t>uk3TyWSaHHs</t>
  </si>
  <si>
    <t>2026-02-24T10:02:17Z</t>
  </si>
  <si>
    <t>Netto Brito|Pablo|AlÃ©m do Sonho, Vol. 02|A Cena</t>
  </si>
  <si>
    <t>Provided to YouTube by ONErpm  A Cena Â· Netto Brito Â· Pablo  AlÃ©m do Sonho, Vol. 02  â„— Imagine Music co  Released on: 2026-02-25  Composer Lyricist: Paula Mattos Studio Producer: Aylan Viana Studio Producer: Etne JosÃ©  Auto-generated by YouTube.</t>
  </si>
  <si>
    <t>hIpoyY-Mvo4</t>
  </si>
  <si>
    <t>Brecha</t>
  </si>
  <si>
    <t>2026-02-24T10:02:05Z</t>
  </si>
  <si>
    <t>Netto Brito|AlÃ©m do Sonho, Vol. 02|Brecha</t>
  </si>
  <si>
    <t>Provided to YouTube by ONErpm  Brecha Â· Netto Brito  AlÃ©m do Sonho, Vol. 02  â„— Imagine Music co  Released on: 2026-02-25  Composer Lyricist: Luccas TibÃ©rio Composer Lyricist: Rafa Lemos Composer Lyricist: Matheus Araujo Composer Lyricist: Gabriel BK Studio Producer: Aylan Viana Studio Producer: Etne JosÃ©  Auto-generated by YouTube.</t>
  </si>
  <si>
    <t>554eOiXpLGo</t>
  </si>
  <si>
    <t>2026-02-24T10:00:17Z</t>
  </si>
  <si>
    <t>Netto Brito|Toque Dez|Ãšnica</t>
  </si>
  <si>
    <t>Provided to YouTube by ONErpm  Ãšnica Â· Netto Brito Â· Toque Dez  Ãšnica  â„— Imagine Music co  Released on: 2026-02-25  Composer Lyricist: Breno Paim Composer Lyricist: Habner Alencar Composer Lyricist: Luka Dejay Composer Lyricist: Wiker Talles Studio Producer: Aylan Viana Studio Producer: Etne JosÃ©  Auto-generated by YouTube.</t>
  </si>
  <si>
    <t>iupwBiTgil8</t>
  </si>
  <si>
    <t>Traumas Recentes</t>
  </si>
  <si>
    <t>2026-01-21T10:04:56Z</t>
  </si>
  <si>
    <t>Netto Brito|Toque Dez|AlÃ©m do Sonho, Vol. 01|Traumas Recentes</t>
  </si>
  <si>
    <t>Provided to YouTube by ONErpm  Traumas Recentes Â· Netto Brito Â· Toque Dez  AlÃ©m do Sonho, Vol. 01  â„— Imagine Music co  Released on: 2026-01-22  Composer Lyricist: Diego Collins Composer Lyricist: Junior Onofre Composer Lyricist: LÃ¡zaro Nass Composer Lyricist: Thiago Linhares Composer Lyricist: Thiago Suprino Studio Producer: Aylan Viana Studio Producer: Etne JosÃ©  Auto-generated by YouTube.</t>
  </si>
  <si>
    <t>sU9na-FLSw4</t>
  </si>
  <si>
    <t>Vida Real</t>
  </si>
  <si>
    <t>2026-01-21T10:03:28Z</t>
  </si>
  <si>
    <t>Netto Brito|AlÃ©m do Sonho, Vol. 01|Vida Real</t>
  </si>
  <si>
    <t>Provided to YouTube by ONErpm  Vida Real Â· Netto Brito  AlÃ©m do Sonho, Vol. 01  â„— Imagine Music co  Released on: 2026-01-22  Composer Lyricist: Julio Lima Junior Composer Lyricist: Pedrinho PS Studio Producer: Aylan Viana Studio Producer: Etne JosÃ©  Auto-generated by YouTube.</t>
  </si>
  <si>
    <t>KePo8KqOqn8</t>
  </si>
  <si>
    <t>Babyliss</t>
  </si>
  <si>
    <t>2026-01-21T10:02:04Z</t>
  </si>
  <si>
    <t>Netto Brito|Felipe AraÃºjo|Babyliss</t>
  </si>
  <si>
    <t>Provided to YouTube by ONErpm  Babyliss Â· Netto Brito Â· Felipe AraÃºjo  Babyliss  â„— Imagine Music co  Released on: 2026-01-22  Composer Lyricist: Higor Netto Composer Lyricist: Thales Melo Studio Producer: Aylan Viana Studio Producer: Etne JosÃ©  Auto-generated by YouTube.</t>
  </si>
  <si>
    <t>XYR0oJKCYyo</t>
  </si>
  <si>
    <t>Casal Modelo</t>
  </si>
  <si>
    <t>2026-01-21T10:01:52Z</t>
  </si>
  <si>
    <t>Netto Brito|AlÃ©m do Sonho, Vol. 01|Casal Modelo</t>
  </si>
  <si>
    <t>Provided to YouTube by ONErpm  Casal Modelo Â· Netto Brito  AlÃ©m do Sonho, Vol. 01  â„— Imagine Music co  Released on: 2026-01-22  Composer Lyricist: Danilo Dias Composer Lyricist: LÃ©o Lima Composer Lyricist: Karine Sena Composer Lyricist: Tiago Azevedo Studio Producer: Aylan Viana Studio Producer: Etne JosÃ©  Auto-generated by YouTube.</t>
  </si>
  <si>
    <t>bnB2UrbOTxg</t>
  </si>
  <si>
    <t>Netto Brito|Felipe AraÃºjo|AlÃ©m do Sonho, Vol. 01|Babyliss</t>
  </si>
  <si>
    <t>Provided to YouTube by ONErpm  Babyliss Â· Netto Brito Â· Felipe AraÃºjo  AlÃ©m do Sonho, Vol. 01  â„— Imagine Music co  Released on: 2026-01-22  Composer Lyricist: Higor Netto Composer Lyricist: Thales Melo Studio Producer: Aylan Viana Studio Producer: Etne JosÃ©  Auto-generated by YouTube.</t>
  </si>
  <si>
    <t>wrDrvxNaQQI</t>
  </si>
  <si>
    <t>Se Eu Te Perdoar</t>
  </si>
  <si>
    <t>2026-01-21T10:01:43Z</t>
  </si>
  <si>
    <t>Netto Brito|AlÃ©m do Sonho, Vol. 01|Se Eu Te Perdoar</t>
  </si>
  <si>
    <t>Provided to YouTube by ONErpm  Se Eu Te Perdoar Â· Netto Brito  AlÃ©m do Sonho, Vol. 01  â„— Imagine Music co  Released on: 2026-01-22  Composer Lyricist: Luccas TibÃ©rio Composer Lyricist: Matheus Araujo Composer Lyricist: Rafa Lemos Composer Lyricist: Shylton Fernandes Studio Producer: Aylan Viana Studio Producer: Etne JosÃ©  Auto-generated by YouTube.</t>
  </si>
  <si>
    <t>drjH5EO_v2g</t>
  </si>
  <si>
    <t>2026-01-21T10:00:59Z</t>
  </si>
  <si>
    <t>Netto Brito|Toque Dez|Traumas Recentes</t>
  </si>
  <si>
    <t>Provided to YouTube by ONErpm  Traumas Recentes Â· Netto Brito Â· Toque Dez  Traumas Recentes  â„— Imagine Music co  Released on: 2026-01-22  Composer Lyricist: Diego Collins Composer Lyricist: Junior Onofre Composer Lyricist: LÃ¡zaro Nass Composer Lyricist: Thiago Linhares Composer Lyricist: Thiago Suprino Studio Producer: Aylan Viana Studio Producer: Etne JosÃ©  Auto-generated by YouTube.</t>
  </si>
  <si>
    <t>5cRz1RYUmhw</t>
  </si>
  <si>
    <t>Abismo (Teaser)</t>
  </si>
  <si>
    <t>2025-11-26T14:24:23Z</t>
  </si>
  <si>
    <t>Netto Brito|Abismo (Teaser)</t>
  </si>
  <si>
    <t>Provided to YouTube by ONErpm  Abismo (Teaser) Â· Netto Brito  Abismo (Teaser)  â„— Imagine Music co  Released on: 2025-11-25  Composer Lyricist: Rafa Lemos Composer Lyricist: Luccas TibÃ©rio Composer Lyricist: Breno Casagrande Composer Lyricist: Victor Casagrande Composer Lyricist: Flavinho Do Kadet Studio Producer: Etne JosÃ©  Auto-generated by YouTube.</t>
  </si>
  <si>
    <t>hGlij_Jhbes</t>
  </si>
  <si>
    <t>Tudo Errado (Teaser)</t>
  </si>
  <si>
    <t>2025-11-26T14:24:00Z</t>
  </si>
  <si>
    <t>Netto Brito|Tudo Errado (Teaser)</t>
  </si>
  <si>
    <t>Provided to YouTube by ONErpm  Tudo Errado (Teaser) Â· Netto Brito  Tudo Errado (Teaser)  â„— Imagine Music co  Released on: 2025-11-25  Composer Lyricist: Gabriel BK Composer Lyricist: Breno Casagrande Composer Lyricist: Victor Casagrande Composer Lyricist: Matheus Araujo Studio Producer: Etne JosÃ©  Auto-generated by YouTube.</t>
  </si>
  <si>
    <t>kmCz-kD4sNo</t>
  </si>
  <si>
    <t>Mel (Teaser)</t>
  </si>
  <si>
    <t>2025-11-26T14:23:41Z</t>
  </si>
  <si>
    <t>Netto Brito|Mel (Teaser)</t>
  </si>
  <si>
    <t>Provided to YouTube by ONErpm  Mel (Teaser) Â· Netto Brito  Mel (Teaser)  â„— Imagine Music co  Released on: 2025-11-25  Composer Lyricist: Shylton Fernandes Composer Lyricist: Gabriel BK Composer Lyricist: Matheus Araujo Studio Producer: Etne JosÃ©  Auto-generated by YouTube.</t>
  </si>
  <si>
    <t>SbPGVsF9cdM</t>
  </si>
  <si>
    <t>Fecha o Olho EntÃ£o (Teaser)</t>
  </si>
  <si>
    <t>2025-11-26T14:22:00Z</t>
  </si>
  <si>
    <t>Netto Brito|Fecha o Olho EntÃ£o (Teaser)</t>
  </si>
  <si>
    <t>Provided to YouTube by ONErpm  Fecha o Olho EntÃ£o (Teaser) Â· Netto Brito  Fecha o Olho EntÃ£o (Teaser)  â„— Imagine Music co  Released on: 2025-11-25  Composer Lyricist: Gabriel BK Composer Lyricist: Shylton Fernandes Composer Lyricist: Matheus Araujo Studio Producer: Etne JosÃ©  Auto-generated by YouTube.</t>
  </si>
  <si>
    <t>y_VUdMTbUew</t>
  </si>
  <si>
    <t>Solteiro Paia (Teaser)</t>
  </si>
  <si>
    <t>2025-11-26T14:19:55Z</t>
  </si>
  <si>
    <t>Netto Brito|Solteiro Paia (Teaser)</t>
  </si>
  <si>
    <t>Provided to YouTube by ONErpm  Solteiro Paia (Teaser) Â· Netto Brito  Solteiro Paia (Teaser)  â„— Imagine Music co  Released on: 2025-11-25  Composer Lyricist: Gabriel BK Composer Lyricist: Breno Casagrande Composer Lyricist: Victor Casagrande Studio Producer: Etne JosÃ©  Auto-generated by YouTube.</t>
  </si>
  <si>
    <t>FqdbxNY5gRE</t>
  </si>
  <si>
    <t>Ganha na Cama (Teaser)</t>
  </si>
  <si>
    <t>2025-11-26T14:16:37Z</t>
  </si>
  <si>
    <t>Netto Brito|Ganha na Cama (Teaser)</t>
  </si>
  <si>
    <t>Provided to YouTube by ONErpm  Ganha na Cama (Teaser) Â· Netto Brito  Ganha na Cama (Teaser)  â„— Imagine Music co  Released on: 2025-11-25  Composer Lyricist: Luccas TibÃ©rio Composer Lyricist: Victor Casagrande Composer Lyricist: LÃº Chaves Composer Lyricist: Samir Pereira Trindade Studio Producer: Etne JosÃ©  Auto-generated by YouTube.</t>
  </si>
  <si>
    <t>sbbF8QvMlWA</t>
  </si>
  <si>
    <t>Ficha Limpa (Conciencia LimpÃ­a) (Ao Vivo)</t>
  </si>
  <si>
    <t>2025-11-19T10:01:35Z</t>
  </si>
  <si>
    <t>Netto Brito|Estefany e Gabriely|Ficha Limpa (Conciencia LimpÃ­a)</t>
  </si>
  <si>
    <t>Provided to YouTube by ONErpm  Ficha Limpa (Conciencia LimpÃ­a) (Ao Vivo) Â· Netto Brito Â· Estefany e Gabriely  Ficha Limpa (Conciencia LimpÃ­a)  â„— Imagine Music co  Released on: 2025-11-20  Composer Lyricist: Edson Garcia Composer Lyricist: Felipe Marins Composer Lyricist: Marcia AraÃºjo Composer Lyricist: Nicolas Damasceno Studio Producer: Etne JosÃ© Studio Producer: Aylan Viana  Auto-generated by YouTube.</t>
  </si>
  <si>
    <t>qCAJxhqP_18</t>
  </si>
  <si>
    <t>Fica</t>
  </si>
  <si>
    <t>2025-10-07T10:01:24Z</t>
  </si>
  <si>
    <t>Netto Brito|Laurinelson Alves dilauri|Simaria Mendes|Zelia Santti|Pra Encher e Derramar de VerÃ£o|Fica</t>
  </si>
  <si>
    <t>Provided to YouTube by ONErpm  Fica Â· Netto Brito Â· Laurinelson Alves dilauri Â· Simaria Mendes Â· Zelia Santti  Pra Encher e Derramar de VerÃ£o  â„— Imagine Music co  Released on: 2025-10-08  Producer: Aylan Viana  Auto-generated by YouTube.</t>
  </si>
  <si>
    <t>qSYJi3xhstc</t>
  </si>
  <si>
    <t>Chifre em PÃ³</t>
  </si>
  <si>
    <t>2025-10-07T10:01:22Z</t>
  </si>
  <si>
    <t>Netto Brito|Tierre de Araujo|Matheus Marcolino|Luiz Henrique|Pra Encher e Derramar de VerÃ£o|Chifre em PÃ³</t>
  </si>
  <si>
    <t>Provided to YouTube by ONErpm  Chifre em PÃ³ Â· Netto Brito Â· Tierre de Araujo Â· Matheus Marcolino Â· Luiz Henrique  Pra Encher e Derramar de VerÃ£o  â„— Imagine Music co  Released on: 2025-10-08  Producer: Aylan Viana  Auto-generated by YouTube.</t>
  </si>
  <si>
    <t>ueUQIJ-QDeI</t>
  </si>
  <si>
    <t>Triplex</t>
  </si>
  <si>
    <t>2025-10-07T10:01:21Z</t>
  </si>
  <si>
    <t>Netto Brito|Gustavo Martins|Patriky Bonnyek|Theo Rodrigues|Matheus Araujo|Pra Encher e Derramar de VerÃ£o|Triplex</t>
  </si>
  <si>
    <t>Provided to YouTube by ONErpm  Triplex Â· Netto Brito Â· Gustavo Martins Â· Patriky Bonnyek Â· Theo Rodrigues Â· Matheus Araujo  Pra Encher e Derramar de VerÃ£o  â„— Imagine Music co  Released on: 2025-10-08  Producer: Aylan Viana  Auto-generated by YouTube.</t>
  </si>
  <si>
    <t>fdxeeoyDhGU</t>
  </si>
  <si>
    <t>Saudade do Caramba</t>
  </si>
  <si>
    <t>2025-10-07T10:01:08Z</t>
  </si>
  <si>
    <t>Netto Brito|Rodrigo Reys|Bruno Cesar|Rodrigo Oliveira|Pra Encher e Derramar de VerÃ£o|Saudade do Caramba</t>
  </si>
  <si>
    <t>Provided to YouTube by ONErpm  Saudade do Caramba Â· Netto Brito Â· Rodrigo Reys Â· Bruno Cesar Â· Rodrigo Oliveira  Pra Encher e Derramar de VerÃ£o  â„— Imagine Music co  Released on: 2025-10-08  Producer: Aylan Viana  Auto-generated by YouTube.</t>
  </si>
  <si>
    <t>YzSxWfACytc</t>
  </si>
  <si>
    <t>Elevador</t>
  </si>
  <si>
    <t>2025-10-07T10:01:01Z</t>
  </si>
  <si>
    <t>Netto Brito|Theo Rodrigues|LÃ©o Soares|Matheus Araujo|Patriky Bonnyek|Pra Encher e Derramar de VerÃ£o|Elevador</t>
  </si>
  <si>
    <t>Provided to YouTube by ONErpm  Elevador Â· Netto Brito Â· Theo Rodrigues Â· LÃ©o Soares Â· Matheus Araujo Â· Patriky Bonnyek  Pra Encher e Derramar de VerÃ£o  â„— Imagine Music co  Released on: 2025-10-08  Producer: Aylan Viana  Auto-generated by YouTube.</t>
  </si>
  <si>
    <t>Saje7RBs9I8</t>
  </si>
  <si>
    <t>Banco do Carona</t>
  </si>
  <si>
    <t>2025-10-07T10:00:56Z</t>
  </si>
  <si>
    <t>Netto Brito|Raffael Libi|Rafinho Mattos|Matheus Damasceno|Italo Dias|Pra Encher e Derramar de VerÃ£o|Banco do Carona</t>
  </si>
  <si>
    <t>Provided to YouTube by ONErpm  Banco do Carona Â· Netto Brito Â· Raffael Libi Â· Rafinho Mattos Â· Matheus Damasceno Â· Italo Dias  Pra Encher e Derramar de VerÃ£o  â„— Imagine Music co  Released on: 2025-10-08  Producer: Aylan Viana  Auto-generated by YouTube.</t>
  </si>
  <si>
    <t>STXupB9D-1U</t>
  </si>
  <si>
    <t>Mulher Gelada</t>
  </si>
  <si>
    <t>2025-10-07T10:00:52Z</t>
  </si>
  <si>
    <t>Netto Brito|Johnata Ramon|Rafael Leal|Adryelson Martins|Pra Encher e Derramar de VerÃ£o|Mulher Gelada</t>
  </si>
  <si>
    <t>Provided to YouTube by ONErpm  Mulher Gelada Â· Netto Brito Â· Johnata Ramon Â· Rafael Leal Â· Adryelson Martins  Pra Encher e Derramar de VerÃ£o  â„— Imagine Music co  Released on: 2025-10-08  Producer: Aylan Viana  Auto-generated by YouTube.</t>
  </si>
  <si>
    <t>Q44L6V1z2G4</t>
  </si>
  <si>
    <t>Depois de VocÃª</t>
  </si>
  <si>
    <t>2025-10-07T10:00:51Z</t>
  </si>
  <si>
    <t>Netto Brito|Pedro Ticks|Vinicius Pereira Luiz|Matheus Kennedy|Pra Encher e Derramar de VerÃ£o|Depois de VocÃª</t>
  </si>
  <si>
    <t>Provided to YouTube by ONErpm  Depois de VocÃª Â· Netto Brito Â· Pedro Ticks Â· Vinicius Pereira Luiz Â· Matheus Kennedy  Pra Encher e Derramar de VerÃ£o  â„— Imagine Music co  Released on: 2025-10-08  Producer: Aylan Viana  Auto-generated by YouTube.</t>
  </si>
  <si>
    <t>P_NxJju0jZ4</t>
  </si>
  <si>
    <t>Bom Rapaz</t>
  </si>
  <si>
    <t>2025-10-07T10:00:49Z</t>
  </si>
  <si>
    <t>Netto Brito|Rafael Torres|Fernando Zor|Bruno Caliman|Pra Encher e Derramar de VerÃ£o|Bom Rapaz</t>
  </si>
  <si>
    <t>Provided to YouTube by ONErpm  Bom Rapaz Â· Netto Brito Â· Rafael Torres Â· Fernando Zor Â· Bruno Caliman  Pra Encher e Derramar de VerÃ£o  â„— Imagine Music co  Released on: 2025-10-08  Producer: Aylan Viana  Auto-generated by YouTube.</t>
  </si>
  <si>
    <t>ODkRnyyFkvk</t>
  </si>
  <si>
    <t>Maior Volta por Cima</t>
  </si>
  <si>
    <t>2025-10-07T10:00:40Z</t>
  </si>
  <si>
    <t>Netto Brito|Hiago Nobre|Junior Gomes|Renno Poeta|Thales Lessa|Pra Encher e Derramar de VerÃ£o|Maior Volta por Cima</t>
  </si>
  <si>
    <t>Provided to YouTube by ONErpm  Maior Volta por Cima Â· Netto Brito Â· Hiago Nobre Â· Junior Gomes Â· Renno Poeta Â· Thales Lessa  Pra Encher e Derramar de VerÃ£o  â„— Imagine Music co  Released on: 2025-10-08  Producer: Aylan Viana  Auto-generated by YouTube.</t>
  </si>
  <si>
    <t>LDq3b5b1MIw</t>
  </si>
  <si>
    <t>Passa a Dor Dela pra Mim</t>
  </si>
  <si>
    <t>2025-10-07T10:00:38Z</t>
  </si>
  <si>
    <t>Netto Brito|Dom Vittor|Gah Bernardes|JoÃ£o Gustavo Dias|Matheus Araujo|Vitor Ferrari|Daniel Ferrera|Pra Encher e Derramar de VerÃ£o|Passa a Dor Dela pra Mim</t>
  </si>
  <si>
    <t>Provided to YouTube by ONErpm  Passa a Dor Dela pra Mim Â· Netto Brito Â· Dom Vittor Â· Gah Bernardes Â· JoÃ£o Gustavo Dias Â· Matheus Araujo Â· Vitor Ferrari Â· Daniel Ferrera  Pra Encher e Derramar de VerÃ£o  â„— Imagine Music co  Released on: 2025-10-08  Producer: Aylan Viana  Auto-generated by YouTube.</t>
  </si>
  <si>
    <t>NlIadIB_EiI</t>
  </si>
  <si>
    <t>Pela Ãšltima Vez</t>
  </si>
  <si>
    <t>Netto Brito|Gabriel BK|Pra Encher e Derramar de VerÃ£o|Pela Ãšltima Vez</t>
  </si>
  <si>
    <t>Provided to YouTube by ONErpm  Pela Ãšltima Vez Â· Netto Brito Â· Gabriel BK  Pra Encher e Derramar de VerÃ£o  â„— Imagine Music co  Released on: 2025-10-08  Producer: Aylan Viana  Auto-generated by YouTube.</t>
  </si>
  <si>
    <t>L0EPXoXQSjI</t>
  </si>
  <si>
    <t>Ãudio</t>
  </si>
  <si>
    <t>2025-10-07T10:00:35Z</t>
  </si>
  <si>
    <t>Netto Brito|Vinicius Poeta|Junior Gomes|Daniel Caon|Benicio Neto|Pra Encher e Derramar de VerÃ£o|Ãudio</t>
  </si>
  <si>
    <t>Provided to YouTube by ONErpm  Ãudio Â· Netto Brito Â· Vinicius Poeta Â· Junior Gomes Â· Daniel Caon Â· Benicio Neto  Pra Encher e Derramar de VerÃ£o  â„— Imagine Music co  Released on: 2025-10-08  Producer: Aylan Viana  Auto-generated by YouTube.</t>
  </si>
  <si>
    <t>EXasI4VZxKs</t>
  </si>
  <si>
    <t>2025-10-07T10:00:31Z</t>
  </si>
  <si>
    <t>Netto Brito|Luccas TibÃ©rio|Matheus Araujo|Rafa Lemos|Shylton Fernandes|Pra Encher e Derramar de VerÃ£o|Se Eu Te Perdoar</t>
  </si>
  <si>
    <t>Provided to YouTube by ONErpm  Se Eu Te Perdoar Â· Netto Brito Â· Luccas TibÃ©rio Â· Matheus Araujo Â· Rafa Lemos Â· Shylton Fernandes  Pra Encher e Derramar de VerÃ£o  â„— Imagine Music co  Released on: 2025-10-08  Producer: Aylan Viana  Auto-generated by YouTube.</t>
  </si>
  <si>
    <t>3MVPQp8A6Wg</t>
  </si>
  <si>
    <t>Face Id</t>
  </si>
  <si>
    <t>2025-10-07T10:00:11Z</t>
  </si>
  <si>
    <t>Netto Brito|Julio Lima Junior|Flavinho Do Kadet|Shylton Fernandes|Rafa Lemos|Pra Encher e Derramar de VerÃ£o|Face Id</t>
  </si>
  <si>
    <t>Provided to YouTube by ONErpm  Face Id Â· Netto Brito Â· Julio Lima Junior Â· Flavinho Do Kadet Â· Shylton Fernandes Â· Rafa Lemos  Pra Encher e Derramar de VerÃ£o  â„— Imagine Music co  Released on: 2025-10-08  Producer: Aylan Viana  Auto-generated by YouTube.</t>
  </si>
  <si>
    <t>Body Splash</t>
  </si>
  <si>
    <t>2025-10-07T10:00:01Z</t>
  </si>
  <si>
    <t>Netto Brito|Daniel Decc|Gui Prado|Higor Neto|Vinni Miranda|Walas Dias da Silva|Pra Encher e Derramar de VerÃ£o|Body Splash</t>
  </si>
  <si>
    <t>Provided to YouTube by ONErpm  Body Splash Â· Netto Brito Â· Daniel Decc Â· Gui Prado Â· Higor Neto Â· Vinni Miranda Â· Walas Dias da Silva  Pra Encher e Derramar de VerÃ£o  â„— Imagine Music co  Released on: 2025-10-08  Producer: Aylan Viana  Auto-generated by YouTube.</t>
  </si>
  <si>
    <t>N9Pcac6vSUw</t>
  </si>
  <si>
    <t>2025-09-16T10:04:04Z</t>
  </si>
  <si>
    <t>Netto Brito|Johnata Ramon|Rafael Leal|Adryelson Martins|Mulher Gelada</t>
  </si>
  <si>
    <t>Provided to YouTube by ONErpm  Mulher Gelada Â· Netto Brito Â· Johnata Ramon Â· Rafael Leal Â· Adryelson Martins  Mulher Gelada  â„— Imagine Music co  Released on: 2025-09-17  Producer: Aylan Viana  Auto-generated by YouTube.</t>
  </si>
  <si>
    <t>4QJVmKZj4lM</t>
  </si>
  <si>
    <t>2025-08-28T10:04:41Z</t>
  </si>
  <si>
    <t>Netto Brito|Pedro Ticks|Vinicius Pereira Luiz|Matheus Kennedy|Depois de VocÃª</t>
  </si>
  <si>
    <t>Provided to YouTube by ONErpm  Depois de VocÃª Â· Netto Brito Â· Pedro Ticks Â· Vinicius Pereira Luiz Â· Matheus Kennedy  Depois de VocÃª  â„— Imagine Music co  Released on: 2025-08-29  Producer: Aylan Viana  Auto-generated by YouTube.</t>
  </si>
  <si>
    <t>-85ObkGcvV8</t>
  </si>
  <si>
    <t>VocÃª NÃ£o VÃª/LÃ¡bios Divididos</t>
  </si>
  <si>
    <t>2025-08-27T16:45:04Z</t>
  </si>
  <si>
    <t>Netto Brito|Batista Lima|Wagner Miguel da Silva|Ricardo Diau|Ensaio do Netto Brito|VocÃª NÃ£o VÃª/LÃ¡bios Divididos</t>
  </si>
  <si>
    <t>Provided to YouTube by ONErpm  VocÃª NÃ£o VÃª/LÃ¡bios Divididos Â· Netto Brito Â· Batista Lima Â· Wagner Miguel da Silva Â· Ricardo Diau  Ensaio do Netto Brito  â„— Imagine Music co  Released on: 2024-06-13  Producer: Netto Brito  Auto-generated by YouTube.</t>
  </si>
  <si>
    <t>CNZkM_H6AiI</t>
  </si>
  <si>
    <t>Interessante</t>
  </si>
  <si>
    <t>Netto Brito|LincoIn de Lima|Rodrigo Oliveira|Ensaio do Netto Brito|Interessante</t>
  </si>
  <si>
    <t>Provided to YouTube by ONErpm  Interessante Â· Netto Brito Â· LincoIn de Lima Â· Rodrigo Oliveira  Ensaio do Netto Brito  â„— Imagine Music co  Released on: 2024-06-13  Producer: Netto Brito  Auto-generated by YouTube.</t>
  </si>
  <si>
    <t>Cm1SuuZVU3k</t>
  </si>
  <si>
    <t>Te Vivo</t>
  </si>
  <si>
    <t>Netto Brito|Luan Santana|Thiago Servo|Ensaio do Netto Brito|Te Vivo</t>
  </si>
  <si>
    <t>Provided to YouTube by ONErpm  Te Vivo Â· Netto Brito Â· Luan Santana Â· Thiago Servo  Ensaio do Netto Brito  â„— Imagine Music co  Released on: 2024-06-13  Producer: Netto Brito  Auto-generated by YouTube.</t>
  </si>
  <si>
    <t>EZWZ3FXqkLI</t>
  </si>
  <si>
    <t>Gosta de Rua</t>
  </si>
  <si>
    <t>Netto Brito|Victor Reis|Eliabe Quexin|Ensaio do Netto Brito|Gosta de Rua</t>
  </si>
  <si>
    <t>Provided to YouTube by ONErpm  Gosta de Rua Â· Netto Brito Â· Victor Reis Â· Eliabe Quexin  Ensaio do Netto Brito  â„— Imagine Music co  Released on: 2024-06-13  Producer: Netto Brito  Auto-generated by YouTube.</t>
  </si>
  <si>
    <t>HudiUtXzZSk</t>
  </si>
  <si>
    <t>Quero Seu Amor</t>
  </si>
  <si>
    <t>Netto Brito|DANIEL MERCÃŠS|ALDINEI SILVA|Ensaio do Netto Brito|Quero Seu Amor</t>
  </si>
  <si>
    <t>Provided to YouTube by ONErpm  Quero Seu Amor Â· Netto Brito Â· DANIEL MERCÃŠS Â· ALDINEI SILVA  Ensaio do Netto Brito  â„— Imagine Music co  Released on: 2024-06-13  Producer: Netto Brito  Auto-generated by YouTube.</t>
  </si>
  <si>
    <t>M9EjIFPyRjE</t>
  </si>
  <si>
    <t>Depois de Mim</t>
  </si>
  <si>
    <t>Netto Brito|Ãureo Deni|Ezequias Ribeiro|DAVI GONCALVES|Ittalo Viana|JoÃ£o Vitor|Wid Mendes|Ensaio do Netto Brito|Depois de Mim</t>
  </si>
  <si>
    <t>Provided to YouTube by ONErpm  Depois de Mim Â· Netto Brito Â· Ãureo Deni Â· Ezequias Ribeiro Â· DAVI GONCALVES Â· Ittalo Viana Â· JoÃ£o Vitor Â· Wid Mendes  Ensaio do Netto Brito  â„— Imagine Music co  Released on: 2024-06-13  Producer: Netto Brito  Auto-generated by YouTube.</t>
  </si>
  <si>
    <t>ZgiWCNtDMEA</t>
  </si>
  <si>
    <t>CoraÃ§Ã£o Partido (Ela Joga no 7)</t>
  </si>
  <si>
    <t>Netto Brito|LT no Beat|DJ Murillo|MC Ryan SP|Tz da Coronel|KAIQUE DE QUEIROZ kayblack|Ensaio do Netto Brito|CoraÃ§Ã£o Partido (Ela Joga no 7)</t>
  </si>
  <si>
    <t>Provided to YouTube by ONErpm  CoraÃ§Ã£o Partido (Ela Joga no 7) Â· Netto Brito Â· LT no Beat Â· DJ Murillo Â· MC Ryan SP Â· Tz da Coronel Â· KAIQUE DE QUEIROZ kayblack  Ensaio do Netto Brito  â„— Imagine Music co  Released on: 2024-06-13  Producer: Netto Brito  Auto-generated by YouTube.</t>
  </si>
  <si>
    <t>Zjs9_WRuDEg</t>
  </si>
  <si>
    <t>Arrasada</t>
  </si>
  <si>
    <t>Netto Brito|John Kennedy Martins Figueiredo|Jeronimo Pereira de Lima|Jasen Robson|Jader Glayson Reis Nogueira|Ensaio do Netto Brito|Arrasada</t>
  </si>
  <si>
    <t>Provided to YouTube by ONErpm  Arrasada Â· Netto Brito Â· John Kennedy Martins Figueiredo Â· Jeronimo Pereira de Lima Â· Jasen Robson Â· Jader Glayson Reis Nogueira  Ensaio do Netto Brito  â„— Imagine Music co  Released on: 2024-06-13  Producer: Netto Brito  Auto-generated by YouTube.</t>
  </si>
  <si>
    <t>_j9ftmHPadM</t>
  </si>
  <si>
    <t>Te Dar um Beijo</t>
  </si>
  <si>
    <t>Netto Brito|Michel TelÃ³|Prince Royce|Ensaio do Netto Brito|Te Dar um Beijo</t>
  </si>
  <si>
    <t>Provided to YouTube by ONErpm  Te Dar um Beijo Â· Netto Brito Â· Michel TelÃ³ Â· Prince Royce  Ensaio do Netto Brito  â„— Imagine Music co  Released on: 2024-06-13  Producer: Netto Brito  Auto-generated by YouTube.</t>
  </si>
  <si>
    <t>kHcOaUImInw</t>
  </si>
  <si>
    <t>Faxina</t>
  </si>
  <si>
    <t>Netto Brito|JUNIOR ANGELIM|Os Parazin|Ensaio do Netto Brito|Faxina</t>
  </si>
  <si>
    <t>Provided to YouTube by ONErpm  Faxina Â· Netto Brito Â· JUNIOR ANGELIM Â· Os Parazin  Ensaio do Netto Brito  â„— Imagine Music co  Released on: 2024-06-13  Producer: Netto Brito  Auto-generated by YouTube.</t>
  </si>
  <si>
    <t>q0B8TdhAYKw</t>
  </si>
  <si>
    <t>RelaÃ§Ã£o Errada</t>
  </si>
  <si>
    <t>Netto Brito|Cristian Luz|Henrique Moura|Tunico Moura|Ensaio do Netto Brito|RelaÃ§Ã£o Errada</t>
  </si>
  <si>
    <t>Provided to YouTube by ONErpm  RelaÃ§Ã£o Errada Â· Netto Brito Â· Cristian Luz Â· Henrique Moura Â· Tunico Moura  Ensaio do Netto Brito  â„— Imagine Music co  Released on: 2024-06-13  Producer: Netto Brito  Auto-generated by YouTube.</t>
  </si>
  <si>
    <t>UecgcHAb5Eo</t>
  </si>
  <si>
    <t>Pior Parte</t>
  </si>
  <si>
    <t>2025-07-08T10:04:54Z</t>
  </si>
  <si>
    <t>Netto Brito|Ao VivÃ£o do Netto Brito|Pior Parte</t>
  </si>
  <si>
    <t>Provided to YouTube by ONErpm  Pior Parte Â· Netto Brito  Ao VivÃ£o do Netto Brito  â„— Imagine Music co  Released on: 2024-02-09  Composer Lyricist: Alcebiades Gamaliel Flausino Composer Lyricist: Arthur Castro Composer Lyricist: Dan Carvalho Composer Lyricist: JoÃ£o Marcos Gomide Studio Producer: Aylan Viana  Auto-generated by YouTube.</t>
  </si>
  <si>
    <t>J4T_lJY4lO0</t>
  </si>
  <si>
    <t>Bengala e CrochÃª</t>
  </si>
  <si>
    <t>2025-07-08T10:04:50Z</t>
  </si>
  <si>
    <t>Netto Brito|Ao VivÃ£o do Netto Brito|Bengala e CrochÃª</t>
  </si>
  <si>
    <t>Provided to YouTube by ONErpm  Bengala e CrochÃª Â· Netto Brito  Ao VivÃ£o do Netto Brito  â„— Imagine Music co  Released on: 2024-02-09  Composer Lyricist: Andre Santos Composer Lyricist: Cyro Rene Leao Studio Producer: Aylan Viana  Auto-generated by YouTube.</t>
  </si>
  <si>
    <t>3ymRRPD22uM</t>
  </si>
  <si>
    <t>Minha Saudade</t>
  </si>
  <si>
    <t>2025-07-08T10:04:09Z</t>
  </si>
  <si>
    <t>Netto Brito|Ao VivÃ£o do Netto Brito|Minha Saudade</t>
  </si>
  <si>
    <t>Provided to YouTube by ONErpm  Minha Saudade Â· Netto Brito  Ao VivÃ£o do Netto Brito  â„— Imagine Music co  Released on: 2024-02-09  Composer Lyricist: Junior Pepato Composer Lyricist: Elcio de Carvalho Composer Lyricist: Thales Allan Humberto Composer Lyricist: Larissa Ferreira da Silva Studio Producer: Aylan Viana  Auto-generated by YouTube.</t>
  </si>
  <si>
    <t>ZF3iz96YBJw</t>
  </si>
  <si>
    <t>Devastador</t>
  </si>
  <si>
    <t>2025-07-08T10:03:54Z</t>
  </si>
  <si>
    <t>Netto Brito|Ao VivÃ£o do Netto Brito|Devastador</t>
  </si>
  <si>
    <t>Provided to YouTube by ONErpm  Devastador Â· Netto Brito  Ao VivÃ£o do Netto Brito  â„— Imagine Music co  Released on: 2024-02-09  Studio Producer: Aylan Viana Composer Lyricist: Vieira Jailson Composer Lyricist: Kleber Matos Composer Lyricist: Santos Fagner Composer Lyricist: Filipe Escandurras  Auto-generated by YouTube.</t>
  </si>
  <si>
    <t>lA0nskAtZUI</t>
  </si>
  <si>
    <t>Manda um Oi</t>
  </si>
  <si>
    <t>2025-07-08T10:03:32Z</t>
  </si>
  <si>
    <t>Netto Brito|Ao VivÃ£o do Netto Brito|Manda um Oi</t>
  </si>
  <si>
    <t>Provided to YouTube by ONErpm  Manda um Oi Â· Netto Brito  Ao VivÃ£o do Netto Brito  â„— Imagine Music co  Released on: 2024-02-09  Composer Lyricist: Cristhyan Ribeiro Composer Lyricist: Douglas Mello Composer Lyricist: Hermes Adriano De Jesus Composer Lyricist: Matheus Marcolino Composer Lyricist: Nando Marx Studio Producer: Aylan Viana  Auto-generated by YouTube.</t>
  </si>
  <si>
    <t>K8C-As3ermQ</t>
  </si>
  <si>
    <t>Mil Vidas</t>
  </si>
  <si>
    <t>2025-07-08T10:03:29Z</t>
  </si>
  <si>
    <t>Netto Brito|Ao VivÃ£o do Netto Brito|Mil Vidas</t>
  </si>
  <si>
    <t>Provided to YouTube by ONErpm  Mil Vidas Â· Netto Brito  Ao VivÃ£o do Netto Brito  â„— Imagine Music co  Released on: 2024-02-09  Composer Lyricist: LÃ©o Camargo Composer Lyricist: Rodrigo Wesley Composer Lyricist: DÃ© Padilha Studio Producer: Aylan Viana  Auto-generated by YouTube.</t>
  </si>
  <si>
    <t>C-j-I0nCsck</t>
  </si>
  <si>
    <t>Mala dos Porta-Malas</t>
  </si>
  <si>
    <t>2025-07-08T10:02:47Z</t>
  </si>
  <si>
    <t>Netto Brito|Ao VivÃ£o do Netto Brito|Mala dos Porta-Malas</t>
  </si>
  <si>
    <t>Provided to YouTube by ONErpm  Mala dos Porta-Malas Â· Netto Brito  Ao VivÃ£o do Netto Brito  â„— Imagine Music co  Released on: 2024-02-09  Composer Lyricist: Philipe Pancadinha Composer Lyricist: Mateus Candotti Composer Lyricist: Kaique KeF Composer Lyricist: Felipe KeF Studio Producer: Aylan Viana  Auto-generated by YouTube.</t>
  </si>
  <si>
    <t>V0hAyGF3g5E</t>
  </si>
  <si>
    <t>Meio Termo</t>
  </si>
  <si>
    <t>2025-07-08T10:02:32Z</t>
  </si>
  <si>
    <t>Netto Brito|Ao VivÃ£o do Netto Brito|Meio Termo</t>
  </si>
  <si>
    <t>Provided to YouTube by ONErpm  Meio Termo Â· Netto Brito  Ao VivÃ£o do Netto Brito  â„— Imagine Music co  Released on: 2024-02-09  Composer Lyricist: Beatriz Brinsk Composer Lyricist: Daniel CÃ¢ndido Composer Lyricist: Kleber dos Santos Composer Lyricist: Matheus Damasceno Composer Lyricist: Willian de Brito Studio Producer: Aylan Viana  Auto-generated by YouTube.</t>
  </si>
  <si>
    <t>zgZ5wVpfzRI</t>
  </si>
  <si>
    <t>Me Usa</t>
  </si>
  <si>
    <t>2025-07-08T10:02:30Z</t>
  </si>
  <si>
    <t>Netto Brito|Ao VivÃ£o do Netto Brito|Me Usa</t>
  </si>
  <si>
    <t>Provided to YouTube by ONErpm  Me Usa Â· Netto Brito  Ao VivÃ£o do Netto Brito  â„— Imagine Music co  Released on: 2024-02-09  Composer Lyricist: Amilton Silva Junior Composer Lyricist: Blener Maycom Composer Lyricist: Matheus Araujo Composer Lyricist: Matheus Ferreira Soares Composer Lyricist: Patriky Bonieky Santos da Silva Composer Lyricist: Theonathan Marcus Rodrigues Oliveira Studio Producer: Aylan Viana  Auto-generated by YouTube.</t>
  </si>
  <si>
    <t>6WspsVGpF7k</t>
  </si>
  <si>
    <t>Desapeguei</t>
  </si>
  <si>
    <t>2025-07-08T10:02:25Z</t>
  </si>
  <si>
    <t>Netto Brito|Ao VivÃ£o do Netto Brito|Desapeguei</t>
  </si>
  <si>
    <t>Provided to YouTube by ONErpm  Desapeguei Â· Netto Brito  Ao VivÃ£o do Netto Brito  â„— Imagine Music co  Released on: 2024-02-09  Composer Lyricist: Gilson Menezes Composer Lyricist: Uanderson Cerqueira Dos Santos Composer Lyricist: Evan Cavalcante Studio Producer: Aylan Viana  Auto-generated by YouTube.</t>
  </si>
  <si>
    <t>lpGnk8dpWag</t>
  </si>
  <si>
    <t>Tomara</t>
  </si>
  <si>
    <t>2025-07-08T10:02:18Z</t>
  </si>
  <si>
    <t>Netto Brito|Ao VivÃ£o do Netto Brito|Tomara</t>
  </si>
  <si>
    <t>Provided to YouTube by ONErpm  Tomara Â· Netto Brito  Ao VivÃ£o do Netto Brito  â„— Imagine Music co  Released on: 2024-02-09  Composer Lyricist: Renato Taveira Dos Santos Studio Producer: Aylan Viana  Auto-generated by YouTube.</t>
  </si>
  <si>
    <t>5Jpruqb94sk</t>
  </si>
  <si>
    <t>Ambiente Errado</t>
  </si>
  <si>
    <t>2025-07-08T10:02:01Z</t>
  </si>
  <si>
    <t>Netto Brito|Ao VivÃ£o do Netto Brito|Ambiente Errado</t>
  </si>
  <si>
    <t>Provided to YouTube by ONErpm  Ambiente Errado Â· Netto Brito  Ao VivÃ£o do Netto Brito  â„— Imagine Music co  Released on: 2024-02-09  Composer Lyricist: Marcos Esteves Composer Lyricist: Cristhyan Ribeiro Composer Lyricist: Luan Santana Studio Producer: Aylan Viana  Auto-generated by YouTube.</t>
  </si>
  <si>
    <t>gFf9CwjOVxI</t>
  </si>
  <si>
    <t>Pensa Direito</t>
  </si>
  <si>
    <t>2025-07-08T10:01:58Z</t>
  </si>
  <si>
    <t>Netto Brito|Ao VivÃ£o do Netto Brito|Pensa Direito</t>
  </si>
  <si>
    <t>Provided to YouTube by ONErpm  Pensa Direito Â· Netto Brito  Ao VivÃ£o do Netto Brito  â„— Imagine Music co  Released on: 2024-02-09  Composer Lyricist: Milsinho Santos Studio Producer: Aylan Viana  Auto-generated by YouTube.</t>
  </si>
  <si>
    <t>ddwm__kTEq8</t>
  </si>
  <si>
    <t>Canudinho</t>
  </si>
  <si>
    <t>2025-07-08T10:01:52Z</t>
  </si>
  <si>
    <t>Netto Brito|Ao VivÃ£o do Netto Brito|Canudinho</t>
  </si>
  <si>
    <t>Provided to YouTube by ONErpm  Canudinho Â· Netto Brito  Ao VivÃ£o do Netto Brito  â„— Imagine Music co  Released on: 2024-02-09  Composer Lyricist: Bia Frazo Composer Lyricist: Dan Candido Composer Lyricist: Matheus Araujo Composer Lyricist: Rafael Quadros Composer Lyricist: Kleber dos Santos Studio Producer: Aylan Viana  Auto-generated by YouTube.</t>
  </si>
  <si>
    <t>fHlauAG7Qlg</t>
  </si>
  <si>
    <t>AlÃ©m do Fim</t>
  </si>
  <si>
    <t>Netto Brito|Ao VivÃ£o do Netto Brito|AlÃ©m do Fim</t>
  </si>
  <si>
    <t>Provided to YouTube by ONErpm  AlÃ©m do Fim Â· Netto Brito  Ao VivÃ£o do Netto Brito  â„— Imagine Music co  Released on: 2024-02-09  Composer Lyricist: Pedrinho PS Composer Lyricist: Renan Domingues Studio Producer: Aylan Viana  Auto-generated by YouTube.</t>
  </si>
  <si>
    <t>8ZvO6YjxxyI</t>
  </si>
  <si>
    <t>PÃ¡tio do Posto</t>
  </si>
  <si>
    <t>2025-07-08T10:01:49Z</t>
  </si>
  <si>
    <t>Netto Brito|Ao VivÃ£o do Netto Brito|PÃ¡tio do Posto</t>
  </si>
  <si>
    <t>Provided to YouTube by ONErpm  PÃ¡tio do Posto Â· Netto Brito  Ao VivÃ£o do Netto Brito  â„— Imagine Music co  Released on: 2024-02-09  Composer Lyricist: Cleber E Silva Studio Producer: Aylan Viana  Auto-generated by YouTube.</t>
  </si>
  <si>
    <t>d3vVpbV9_cA</t>
  </si>
  <si>
    <t>Surto de Raiva</t>
  </si>
  <si>
    <t>2025-07-08T10:01:43Z</t>
  </si>
  <si>
    <t>Netto Brito|Ao VivÃ£o do Netto Brito|Surto de Raiva</t>
  </si>
  <si>
    <t>Provided to YouTube by ONErpm  Surto de Raiva Â· Netto Brito  Ao VivÃ£o do Netto Brito  â„— Imagine Music co  Released on: 2024-02-09  Composer Lyricist: Douglas CÃ©sar Composer Lyricist: Leandro Rojas Composer Lyricist: Marcos Esteves Studio Producer: Aylan Viana  Auto-generated by YouTube.</t>
  </si>
  <si>
    <t>q0FGZASllKw</t>
  </si>
  <si>
    <t>Barulho do Foguete</t>
  </si>
  <si>
    <t>2025-07-08T10:01:42Z</t>
  </si>
  <si>
    <t>Netto Brito|Ao VivÃ£o do Netto Brito|Barulho do Foguete</t>
  </si>
  <si>
    <t>Provided to YouTube by ONErpm  Barulho do Foguete Â· Netto Brito  Ao VivÃ£o do Netto Brito  â„— Imagine Music co  Released on: 2024-02-09  Composer Lyricist: Henrique Moura Composer Lyricist: Henrique Tranquero Composer Lyricist: JoÃ£o Victor De Carvalho Menezes Studio Producer: Aylan Viana  Auto-generated by YouTube.</t>
  </si>
  <si>
    <t>l-CjjFAGG4A</t>
  </si>
  <si>
    <t>2025-06-30T10:02:44Z</t>
  </si>
  <si>
    <t>Netto Brito|Felipe AraÃºjo|Luan Pereira|Daniel Decc|Gui Prado|Higor Neto|Vinni Miranda|Walas Dias da Silva|Body Splash</t>
  </si>
  <si>
    <t>Provided to YouTube by ONErpm  Body Splash Â· Netto Brito Â· Felipe AraÃºjo Â· Luan Pereira Â· Daniel Decc Â· Gui Prado Â· Higor Neto Â· Vinni Miranda Â· Walas Dias da Silva  Body Splash  â„— Imagine Music co  Released on: 2025-07-01  Producer: Aylan Viana  Auto-generated by YouTube.</t>
  </si>
  <si>
    <t>1Zq1PZta_mI</t>
  </si>
  <si>
    <t>2025-06-18T22:32:02Z</t>
  </si>
  <si>
    <t>Provided to YouTube by ONErpm  Quero Seu Amor Â· Netto Brito Â· DANIEL MERCÃŠS Â· ALDINEI SILVA  Ensaio do Netto Brito  â„— Imagine Music co  Released on: 2024-06-13  Producer: Aylan Viana  Auto-generated by YouTube.</t>
  </si>
  <si>
    <t>00SOx1jk290</t>
  </si>
  <si>
    <t>2025-06-18T22:32:01Z</t>
  </si>
  <si>
    <t>Provided to YouTube by ONErpm  CoraÃ§Ã£o Partido (Ela Joga no 7) Â· Netto Brito Â· LT no Beat Â· DJ Murillo Â· MC Ryan SP Â· Tz da Coronel Â· KAIQUE DE QUEIROZ kayblack  Ensaio do Netto Brito  â„— Imagine Music co  Released on: 2024-06-13  Producer: Aylan Viana  Auto-generated by YouTube.</t>
  </si>
  <si>
    <t>BF5PnvBHah0</t>
  </si>
  <si>
    <t>Provided to YouTube by ONErpm  Te Dar um Beijo Â· Netto Brito Â· Michel TelÃ³ Â· Prince Royce  Ensaio do Netto Brito  â„— Imagine Music co  Released on: 2024-06-13  Producer: Aylan Viana  Auto-generated by YouTube.</t>
  </si>
  <si>
    <t>NZpaKfR2xBg</t>
  </si>
  <si>
    <t>Netto Brito|Lincoln de Lima|Rodrigo Oliveira|Ensaio do Netto Brito|Interessante</t>
  </si>
  <si>
    <t>Provided to YouTube by ONErpm  Interessante Â· Netto Brito Â· Lincoln de Lima Â· Rodrigo Oliveira  Ensaio do Netto Brito  â„— Imagine Music co  Released on: 2024-06-13  Producer: Aylan Viana  Auto-generated by YouTube.</t>
  </si>
  <si>
    <t>UySYr13opiA</t>
  </si>
  <si>
    <t>Provided to YouTube by ONErpm  Depois de Mim Â· Netto Brito Â· Ãureo Deni Â· Ezequias Ribeiro Â· DAVI GONCALVES Â· Ittalo Viana Â· JoÃ£o Vitor Â· Wid Mendes  Ensaio do Netto Brito  â„— Imagine Music co  Released on: 2024-06-13  Producer: Aylan Viana  Auto-generated by YouTube.</t>
  </si>
  <si>
    <t>Y6wEB3vattU</t>
  </si>
  <si>
    <t>Netto Brito|JUNIOR ANGELIM|Thiago Pereira|Samuel Pereira|Ensaio do Netto Brito|Faxina</t>
  </si>
  <si>
    <t>Provided to YouTube by ONErpm  Faxina Â· Netto Brito Â· JUNIOR ANGELIM Â· Thiago Pereira Â· Samuel Pereira  Ensaio do Netto Brito  â„— Imagine Music co  Released on: 2024-06-13  Producer: Aylan Viana  Auto-generated by YouTube.</t>
  </si>
  <si>
    <t>c7g6_o6WvYo</t>
  </si>
  <si>
    <t>VocÃª NÃ£o VÃª / LÃ¡bios Divididos</t>
  </si>
  <si>
    <t>Netto Brito|Batista Lima|Wagner Miguel da Silva|Ricardo Diau|Ensaio do Netto Brito|VocÃª NÃ£o VÃª / LÃ¡bios Divididos</t>
  </si>
  <si>
    <t>Provided to YouTube by ONErpm  VocÃª NÃ£o VÃª / LÃ¡bios Divididos Â· Netto Brito Â· Batista Lima Â· Wagner Miguel da Silva Â· Ricardo Diau  Ensaio do Netto Brito  â„— Imagine Music co  Released on: 2024-06-13  Producer: Aylan Viana  Auto-generated by YouTube.</t>
  </si>
  <si>
    <t>mdRoiXBSNUU</t>
  </si>
  <si>
    <t>Provided to YouTube by ONErpm  Gosta de Rua Â· Netto Brito Â· Victor Reis Â· Eliabe Quexin  Ensaio do Netto Brito  â„— Imagine Music co  Released on: 2024-06-13  Producer: Aylan Viana  Auto-generated by YouTube.</t>
  </si>
  <si>
    <t>uCDUmLkEmKU</t>
  </si>
  <si>
    <t>Deu Moral</t>
  </si>
  <si>
    <t>Netto Brito|Bruno Cesar|Christian Ribeiro|Felipe KeF|Ensaio do Netto Brito|Deu Moral</t>
  </si>
  <si>
    <t>Provided to YouTube by ONErpm  Deu Moral Â· Netto Brito Â· Bruno Cesar Â· Christian Ribeiro Â· Felipe KeF  Ensaio do Netto Brito  â„— Imagine Music co  Released on: 2024-06-13  Producer: Aylan Viana  Auto-generated by YouTube.</t>
  </si>
  <si>
    <t>wwXKkMmFhr8</t>
  </si>
  <si>
    <t>Netto Brito|John Kennedy|Jeronimo Pereira|Jasen Robson|Jader Glayson|Ensaio do Netto Brito|Arrasada</t>
  </si>
  <si>
    <t>Provided to YouTube by ONErpm  Arrasada Â· Netto Brito Â· John Kennedy Â· Jeronimo Pereira Â· Jasen Robson Â· Jader Glayson  Ensaio do Netto Brito  â„— Imagine Music co  Released on: 2024-06-13  Producer: Aylan Viana  Auto-generated by YouTube.</t>
  </si>
  <si>
    <t>yrqSPjZJ9pM</t>
  </si>
  <si>
    <t>Provided to YouTube by ONErpm  RelaÃ§Ã£o Errada Â· Netto Brito Â· Cristian Luz Â· Henrique Moura Â· Tunico Moura  Ensaio do Netto Brito  â„— Imagine Music co  Released on: 2024-06-13  Producer: Aylan Viana  Auto-generated by YouTube.</t>
  </si>
  <si>
    <t>5n4QTSVxetk</t>
  </si>
  <si>
    <t>Futuro Prometido</t>
  </si>
  <si>
    <t>2025-06-06T20:20:17Z</t>
  </si>
  <si>
    <t>Netto Brito|Gilson Menezes|Pra Encher e Derramar 5.0|Futuro Prometido</t>
  </si>
  <si>
    <t>Provided to YouTube by ONErpm  Futuro Prometido Â· Netto Brito Â· Gilson Menezes  Pra Encher e Derramar 5.0  â„— Imagine Music co  Released on: 2025-04-30  Auto-generated by YouTube.</t>
  </si>
  <si>
    <t>6ID3bQGNC5s</t>
  </si>
  <si>
    <t>Netto Brito|Junior Onofre|Thiago Linhares|Thiago Suprino|Diego Collins|LÃ¡zaro Nass|Pra Encher e Derramar 5.0|Traumas Recentes</t>
  </si>
  <si>
    <t>Provided to YouTube by ONErpm  Traumas Recentes Â· Netto Brito Â· Junior Onofre Â· Thiago Linhares Â· Thiago Suprino Â· Diego Collins Â· LÃ¡zaro Nass  Pra Encher e Derramar 5.0  â„— Imagine Music co  Released on: 2025-04-30  Auto-generated by YouTube.</t>
  </si>
  <si>
    <t>A_jxq0qgnu4</t>
  </si>
  <si>
    <t>PÃ©ssimo NegÃ³cio</t>
  </si>
  <si>
    <t>Netto Brito|Bruno Caliman|Pra Encher e Derramar 5.0|PÃ©ssimo NegÃ³cio</t>
  </si>
  <si>
    <t>Provided to YouTube by ONErpm  PÃ©ssimo NegÃ³cio Â· Netto Brito Â· Bruno Caliman  Pra Encher e Derramar 5.0  â„— Imagine Music co  Released on: 2025-04-30  Auto-generated by YouTube.</t>
  </si>
  <si>
    <t>CblrbP8m_Kk</t>
  </si>
  <si>
    <t>Vou Te Procurar</t>
  </si>
  <si>
    <t>Netto Brito|Billy SP|Isaias Batista|Pra Encher e Derramar 5.0|Vou Te Procurar</t>
  </si>
  <si>
    <t>Provided to YouTube by ONErpm  Vou Te Procurar Â· Netto Brito Â· Billy SP Â· Isaias Batista  Pra Encher e Derramar 5.0  â„— Imagine Music co  Released on: 2025-04-30  Auto-generated by YouTube.</t>
  </si>
  <si>
    <t>E-4JicCJsos</t>
  </si>
  <si>
    <t>IndÃ­cios</t>
  </si>
  <si>
    <t>Netto Brito|EDUARDO TANKAIN|Pra Encher e Derramar 5.0|IndÃ­cios</t>
  </si>
  <si>
    <t>Provided to YouTube by ONErpm  IndÃ­cios Â· Netto Brito Â· EDUARDO TANKAIN  Pra Encher e Derramar 5.0  â„— Imagine Music co  Released on: 2025-04-30  Auto-generated by YouTube.</t>
  </si>
  <si>
    <t>FJxp98Rgpz0</t>
  </si>
  <si>
    <t>Biometria</t>
  </si>
  <si>
    <t>Netto Brito|Julio Lima Junior|Pra Encher e Derramar 5.0|Biometria</t>
  </si>
  <si>
    <t>Provided to YouTube by ONErpm  Biometria Â· Netto Brito Â· Julio Lima Junior  Pra Encher e Derramar 5.0  â„— Imagine Music co  Released on: 2025-04-30  Auto-generated by YouTube.</t>
  </si>
  <si>
    <t>KIMhDm2w8Oc</t>
  </si>
  <si>
    <t>Quatro e Quinze</t>
  </si>
  <si>
    <t>Netto Brito|Juliano Tchula|Junior Gomes|MarÃ­lia MendonÃ§a|Vine Show|Pra Encher e Derramar 5.0|Quatro e Quinze</t>
  </si>
  <si>
    <t>Provided to YouTube by ONErpm  Quatro e Quinze Â· Netto Brito Â· Juliano Tchula Â· Junior Gomes Â· MarÃ­lia MendonÃ§a Â· Vine Show  Pra Encher e Derramar 5.0  â„— Imagine Music co  Released on: 2025-04-30  Auto-generated by YouTube.</t>
  </si>
  <si>
    <t>RMJ87Rbapp0</t>
  </si>
  <si>
    <t>A Gente Termina Aqui</t>
  </si>
  <si>
    <t>Netto Brito|Junior Onofre|Princesita Oliveira|Thiago Suprino|Diego Collins|Pra Encher e Derramar 5.0|A Gente Termina Aqui</t>
  </si>
  <si>
    <t>Provided to YouTube by ONErpm  A Gente Termina Aqui Â· Netto Brito Â· Junior Onofre Â· Princesita Oliveira Â· Thiago Suprino Â· Diego Collins  Pra Encher e Derramar 5.0  â„— Imagine Music co  Released on: 2025-04-30  Auto-generated by YouTube.</t>
  </si>
  <si>
    <t>SYK9wk13K8c</t>
  </si>
  <si>
    <t>VocÃª Brincou de Amar</t>
  </si>
  <si>
    <t>Netto Brito|Josiane Silva|Pra Encher e Derramar 5.0|VocÃª Brincou de Amar</t>
  </si>
  <si>
    <t>Provided to YouTube by ONErpm  VocÃª Brincou de Amar Â· Netto Brito Â· Josiane Silva  Pra Encher e Derramar 5.0  â„— Imagine Music co  Released on: 2025-04-30  Auto-generated by YouTube.</t>
  </si>
  <si>
    <t>V8-78IeAiWY</t>
  </si>
  <si>
    <t>Cds e Livros</t>
  </si>
  <si>
    <t>Netto Brito|Fernando Fakri|Luiz Henrique|Tatielle Roso|Pra Encher e Derramar 5.0|Cds e Livros</t>
  </si>
  <si>
    <t>Provided to YouTube by ONErpm  Cds e Livros Â· Netto Brito Â· Fernando Fakri Â· Luiz Henrique Â· Tatielle Roso  Pra Encher e Derramar 5.0  â„— Imagine Music co  Released on: 2025-04-30  Auto-generated by YouTube.</t>
  </si>
  <si>
    <t>io-1s31-Lak</t>
  </si>
  <si>
    <t>Ar Condicionado no 15</t>
  </si>
  <si>
    <t>Netto Brito|Junior Gomes|Renno Poeta|Vine Show|Pra Encher e Derramar 5.0|Ar Condicionado no 15</t>
  </si>
  <si>
    <t>Provided to YouTube by ONErpm  Ar Condicionado no 15 Â· Netto Brito Â· Junior Gomes Â· Renno Poeta Â· Vine Show  Pra Encher e Derramar 5.0  â„— Imagine Music co  Released on: 2025-04-30  Auto-generated by YouTube.</t>
  </si>
  <si>
    <t>jqm-_PZ6a8U</t>
  </si>
  <si>
    <t>NÃ£o Ã‰ Amor</t>
  </si>
  <si>
    <t>Netto Brito|JoÃ£o Gustavo|Pra Encher e Derramar 5.0|NÃ£o Ã‰ Amor</t>
  </si>
  <si>
    <t>Provided to YouTube by ONErpm  NÃ£o Ã‰ Amor Â· Netto Brito Â· JoÃ£o Gustavo  Pra Encher e Derramar 5.0  â„— Imagine Music co  Released on: 2025-04-30  Auto-generated by YouTube.</t>
  </si>
  <si>
    <t>m87ALeAftTA</t>
  </si>
  <si>
    <t>RÃ©fem</t>
  </si>
  <si>
    <t>Netto Brito|Pedro Felipe|Thiago Silva|Pra Encher e Derramar 5.0|RÃ©fem</t>
  </si>
  <si>
    <t>Provided to YouTube by ONErpm  RÃ©fem Â· Netto Brito Â· Pedro Felipe Â· Thiago Silva  Pra Encher e Derramar 5.0  â„— Imagine Music co  Released on: 2025-04-30  Auto-generated by YouTube.</t>
  </si>
  <si>
    <t>o6rstIe-bDc</t>
  </si>
  <si>
    <t>Saudade de VocÃª</t>
  </si>
  <si>
    <t>Netto Brito|Adair Cardoso|Pra Encher e Derramar 5.0|Saudade de VocÃª</t>
  </si>
  <si>
    <t>Provided to YouTube by ONErpm  Saudade de VocÃª Â· Netto Brito Â· Adair Cardoso  Pra Encher e Derramar 5.0  â„— Imagine Music co  Released on: 2025-04-30  Auto-generated by YouTube.</t>
  </si>
  <si>
    <t>9rBWN2cp3AA</t>
  </si>
  <si>
    <t>Instinto</t>
  </si>
  <si>
    <t>2025-05-22T15:36:52Z</t>
  </si>
  <si>
    <t>Netto Brito|Munir Trad|Lucas Morato|Brunno Gabryel|Samba do Md 2.0|Instinto</t>
  </si>
  <si>
    <t>Provided to YouTube by ONErpm  Instinto Â· Netto Brito Â· Munir Trad Â· Lucas Morato Â· Brunno Gabryel  Samba do Md 2.0  â„— Imagine Music co  Released on: 2025-05-23  Auto-generated by YouTube.</t>
  </si>
  <si>
    <t>FdiUdkNmmig</t>
  </si>
  <si>
    <t>2025-05-22T15:36:51Z</t>
  </si>
  <si>
    <t>Netto Brito|Pedrinho PS|Renan Domingues|Samba do Md 2.0|AlÃ©m do Fim</t>
  </si>
  <si>
    <t>Provided to YouTube by ONErpm  AlÃ©m do Fim Â· Netto Brito Â· Pedrinho PS Â· Renan Domingues  Samba do Md 2.0  â„— Imagine Music co  Released on: 2025-05-23  Auto-generated by YouTube.</t>
  </si>
  <si>
    <t>SE2YSeFsY7o</t>
  </si>
  <si>
    <t>Perfume / Desse Jeito Ã‰ Ruim pra Mim</t>
  </si>
  <si>
    <t>Netto Brito|Umberto Tavares|JÃºlio Borges|Arnaldo Saccomani|Rafael Brito|Thais Nascimento|Samba do Md 2.0|Perfume / Desse Jeito Ã‰ Ruim pra Mim</t>
  </si>
  <si>
    <t>Provided to YouTube by ONErpm  Perfume / Desse Jeito Ã‰ Ruim pra Mim Â· Netto Brito Â· Umberto Tavares Â· JÃºlio Borges Â· Arnaldo Saccomani Â· Rafael Brito Â· Thais Nascimento  Samba do Md 2.0  â„— Imagine Music co  Released on: 2025-05-23  Auto-generated by YouTube.</t>
  </si>
  <si>
    <t>OwRcA6NTFqU</t>
  </si>
  <si>
    <t>Vai Doer</t>
  </si>
  <si>
    <t>2025-03-20T10:02:41Z</t>
  </si>
  <si>
    <t>Netto Brito|Mikael Santos|Ana ValenÃ§a|Davi Melo|Vitor Pimentel|Malu Lima|Vai Doer</t>
  </si>
  <si>
    <t>Provided to YouTube by ONErpm  Vai Doer Â· Netto Brito Â· Mikael Santos Â· Ana ValenÃ§a Â· Davi Melo Â· Vitor Pimentel Â· Malu Lima  Vai Doer  â„— Imagine Music co  Released on: 2025-03-21  Auto-generated by YouTube.</t>
  </si>
  <si>
    <t>IbVlk7p-Wec</t>
  </si>
  <si>
    <t>Instinto (Ao Vivo)</t>
  </si>
  <si>
    <t>2025-02-28T02:42:45Z</t>
  </si>
  <si>
    <t>Netto Brito|Brunno Gabryel|Munir Trad|Lucas Morato|Instinto</t>
  </si>
  <si>
    <t>Provided to YouTube by ONErpm  Instinto (Ao Vivo) Â· Netto Brito Â· Brunno Gabryel Â· Munir Trad Â· Lucas Morato  Instinto  â„— Imagine Music co  Released on: 2024-12-20  Auto-generated by YouTube.</t>
  </si>
  <si>
    <t>rHNI1MFRhyY</t>
  </si>
  <si>
    <t>PeÃ§a Ãntima (Ao Vivo)</t>
  </si>
  <si>
    <t>2025-02-20T10:04:21Z</t>
  </si>
  <si>
    <t>Netto Brito|Cristian Luz|Henrique Moura|Leandro Rojas|Tunico Moura|Ao VivÃ£o 2|PeÃ§a Ãntima</t>
  </si>
  <si>
    <t>Provided to YouTube by ONErpm  PeÃ§a Ãntima (Ao Vivo) Â· Netto Brito Â· Cristian Luz Â· Henrique Moura Â· Leandro Rojas Â· Tunico Moura  Ao VivÃ£o 2  â„— Imagine Music co  Released on: 2025-02-21  Auto-generated by YouTube.</t>
  </si>
  <si>
    <t>DuvQTw5cjwk</t>
  </si>
  <si>
    <t>Ãšltima Saudade (Ao Vivo)</t>
  </si>
  <si>
    <t>2025-02-20T10:04:20Z</t>
  </si>
  <si>
    <t>Netto Brito|Felipe Marins|Flavinho Do Kadet|Leo Souza|Tiago Marcelo|Ao VivÃ£o 2|Ãšltima Saudade</t>
  </si>
  <si>
    <t>Provided to YouTube by ONErpm  Ãšltima Saudade (Ao Vivo) Â· Netto Brito Â· Felipe Marins Â· Flavinho Do Kadet Â· Leo Souza Â· Tiago Marcelo  Ao VivÃ£o 2  â„— Imagine Music co  Released on: 2025-02-21  Auto-generated by YouTube.</t>
  </si>
  <si>
    <t>5ZJNyps-ba0</t>
  </si>
  <si>
    <t>Manda um Oi / Moletom (Ao Vivo)</t>
  </si>
  <si>
    <t>2025-02-20T10:03:51Z</t>
  </si>
  <si>
    <t>Netto Brito|Nando Marx|FlÃ¡vinho Tinto|Douglas Mello|Cris Ribeiro|Matheus Marcolino|ZÃ© Maicon|Mateus Nunes|Luan Pereira|Ao VivÃ£o 2|Manda um Oi / Moletom</t>
  </si>
  <si>
    <t>Provided to YouTube by ONErpm  Manda um Oi / Moletom (Ao Vivo) Â· Netto Brito Â· Nando Marx Â· FlÃ¡vinho Tinto Â· Douglas Mello Â· Cris Ribeiro Â· Matheus Marcolino Â· ZÃ© Maicon Â· Mateus Nunes Â· Luan Pereira  Ao VivÃ£o 2  â„— Imagine Music co  Released on: 2025-02-21  Auto-generated by YouTube.</t>
  </si>
  <si>
    <t>oyePlghBVTw</t>
  </si>
  <si>
    <t>Equivocada (Ao Vivo)</t>
  </si>
  <si>
    <t>2025-02-20T10:03:42Z</t>
  </si>
  <si>
    <t>Netto Brito|Daniel Decc|Henrique Alves|Higor Netto|Guilherme Simini|Ao VivÃ£o 2|Equivocada</t>
  </si>
  <si>
    <t>Provided to YouTube by ONErpm  Equivocada (Ao Vivo) Â· Netto Brito Â· Daniel Decc Â· Henrique Alves Â· Higor Netto Â· Guilherme Simini  Ao VivÃ£o 2  â„— Imagine Music co  Released on: 2025-02-21  Auto-generated by YouTube.</t>
  </si>
  <si>
    <t>cd73A7NYrgE</t>
  </si>
  <si>
    <t>Palavras de PerdÃ£o (Ao Vivo)</t>
  </si>
  <si>
    <t>2025-02-20T10:03:41Z</t>
  </si>
  <si>
    <t>Netto Brito|Drica Pessoa|Gustavo Chavez|Gabriel Araujo|Gui Prado|Gabriel LeÃ£o|Ao VivÃ£o 2|Palavras de PerdÃ£o</t>
  </si>
  <si>
    <t>Provided to YouTube by ONErpm  Palavras de PerdÃ£o (Ao Vivo) Â· Netto Brito Â· Drica Pessoa Â· Gustavo Chavez Â· Gabriel Araujo Â· Gui Prado Â· Gabriel LeÃ£o  Ao VivÃ£o 2  â„— Imagine Music co  Released on: 2025-02-21  Auto-generated by YouTube.</t>
  </si>
  <si>
    <t>0cX5RuEAhXU</t>
  </si>
  <si>
    <t>VocÃª Brincou de Amar (Ao Vivo)</t>
  </si>
  <si>
    <t>2025-02-20T10:03:22Z</t>
  </si>
  <si>
    <t>Netto Brito|Josiane Silva|Ao VivÃ£o 2|VocÃª Brincou de Amar</t>
  </si>
  <si>
    <t>Provided to YouTube by ONErpm  VocÃª Brincou de Amar (Ao Vivo) Â· Netto Brito Â· Josiane Silva  Ao VivÃ£o 2  â„— Imagine Music co  Released on: 2025-02-21  Auto-generated by YouTube.</t>
  </si>
  <si>
    <t>Vl7x4aTmXZY</t>
  </si>
  <si>
    <t>Propaganda (Ao Vivo)</t>
  </si>
  <si>
    <t>2025-02-20T10:03:20Z</t>
  </si>
  <si>
    <t>Netto Brito|Marcia AraÃºjo|Henrique Casttro|Diego Silveira|Alvino Gomes Alves|Ao VivÃ£o 2|Propaganda</t>
  </si>
  <si>
    <t>Provided to YouTube by ONErpm  Propaganda (Ao Vivo) Â· Netto Brito Â· Marcia AraÃºjo Â· Henrique Casttro Â· Diego Silveira Â· Alvino Gomes Alves  Ao VivÃ£o 2  â„— Imagine Music co  Released on: 2025-02-21  Auto-generated by YouTube.</t>
  </si>
  <si>
    <t>6qcqnsYzbeQ</t>
  </si>
  <si>
    <t>ReparaÃ§Ã£o (Ao Vivo)</t>
  </si>
  <si>
    <t>2025-02-20T10:03:09Z</t>
  </si>
  <si>
    <t>Netto Brito|Nirvado Paz|Ao VivÃ£o 2|ReparaÃ§Ã£o</t>
  </si>
  <si>
    <t>Provided to YouTube by ONErpm  ReparaÃ§Ã£o (Ao Vivo) Â· Netto Brito Â· Nirvado Paz  Ao VivÃ£o 2  â„— Imagine Music co  Released on: 2025-02-21  Auto-generated by YouTube.</t>
  </si>
  <si>
    <t>GhUEkS_zi2k</t>
  </si>
  <si>
    <t>2025-02-20T10:02:47Z</t>
  </si>
  <si>
    <t>Netto Brito|Brunno Gabryel|Lucas Morato|Munir Trad|Ao VivÃ£o 2|Instinto</t>
  </si>
  <si>
    <t>Provided to YouTube by ONErpm  Instinto (Ao Vivo) Â· Netto Brito Â· Brunno Gabryel Â· Lucas Morato Â· Munir Trad  Ao VivÃ£o 2  â„— Imagine Music co  Released on: 2025-02-21  Auto-generated by YouTube.</t>
  </si>
  <si>
    <t>BenCLfNeyyU</t>
  </si>
  <si>
    <t>126 Cabides (Ao Vivo)</t>
  </si>
  <si>
    <t>2025-02-20T10:02:30Z</t>
  </si>
  <si>
    <t>Netto Brito|Gilson Menezes Santos|Ao VivÃ£o 2|126 Cabides</t>
  </si>
  <si>
    <t>Provided to YouTube by ONErpm  126 Cabides (Ao Vivo) Â· Netto Brito Â· Gilson Menezes Santos  Ao VivÃ£o 2  â„— Imagine Music co  Released on: 2025-02-21  Auto-generated by YouTube.</t>
  </si>
  <si>
    <t>FhX5T8mtkbo</t>
  </si>
  <si>
    <t>Tenho Medo (Ao Vivo)</t>
  </si>
  <si>
    <t>Netto Brito|Arthur Netto|Igor Riani|Miguel Kennedy|Thiago William|Vinicius Polato|Ao VivÃ£o 2|Tenho Medo</t>
  </si>
  <si>
    <t>Provided to YouTube by ONErpm  Tenho Medo (Ao Vivo) Â· Netto Brito Â· Arthur Netto Â· Igor Riani Â· Miguel Kennedy Â· Thiago William Â· Vinicius Polato  Ao VivÃ£o 2  â„— Imagine Music co  Released on: 2025-02-21  Auto-generated by YouTube.</t>
  </si>
  <si>
    <t>g1pcK00DNY8</t>
  </si>
  <si>
    <t>Agora Quer Voltar (Ao Vivo)</t>
  </si>
  <si>
    <t>2025-02-20T10:02:19Z</t>
  </si>
  <si>
    <t>Netto Brito|Julio Lima Junior|Ao VivÃ£o 2|Agora Quer Voltar</t>
  </si>
  <si>
    <t>Provided to YouTube by ONErpm  Agora Quer Voltar (Ao Vivo) Â· Netto Brito Â· Julio Lima Junior  Ao VivÃ£o 2  â„— Imagine Music co  Released on: 2025-02-21  Auto-generated by YouTube.</t>
  </si>
  <si>
    <t>ICks2dhxvUs</t>
  </si>
  <si>
    <t>Falso Boa Sorte (Ao Vivo)</t>
  </si>
  <si>
    <t>2025-02-20T10:01:43Z</t>
  </si>
  <si>
    <t>Netto Brito|Gilson Menezes Santos Dorea|Ao VivÃ£o 2|Falso Boa Sorte</t>
  </si>
  <si>
    <t>Provided to YouTube by ONErpm  Falso Boa Sorte (Ao Vivo) Â· Netto Brito Â· Gilson Menezes Santos Dorea  Ao VivÃ£o 2  â„— Imagine Music co  Released on: 2025-02-21  Auto-generated by YouTube.</t>
  </si>
  <si>
    <t>hCjich0gMMo</t>
  </si>
  <si>
    <t>AlÃ©m do Fim (Ao Vivo)</t>
  </si>
  <si>
    <t>2025-02-20T10:01:41Z</t>
  </si>
  <si>
    <t>Netto Brito|Pedrinho PS|Renan Domingues|Ao VivÃ£o 2|AlÃ©m do Fim</t>
  </si>
  <si>
    <t>Provided to YouTube by ONErpm  AlÃ©m do Fim (Ao Vivo) Â· Netto Brito Â· Pedrinho PS Â· Renan Domingues  Ao VivÃ£o 2  â„— Imagine Music co  Released on: 2025-02-21  Auto-generated by YouTube.</t>
  </si>
  <si>
    <t>zFNB_gT7vWQ</t>
  </si>
  <si>
    <t>Futuro Prometido (Ao Vivo)</t>
  </si>
  <si>
    <t>2025-02-20T10:01:28Z</t>
  </si>
  <si>
    <t>Netto Brito|Gilson Menezes Santos|Ao VivÃ£o 2|Futuro Prometido</t>
  </si>
  <si>
    <t>Provided to YouTube by ONErpm  Futuro Prometido (Ao Vivo) Â· Netto Brito Â· Gilson Menezes Santos  Ao VivÃ£o 2  â„— Imagine Music co  Released on: 2025-02-21  Auto-generated by YouTube.</t>
  </si>
  <si>
    <t>7xyKKKIhr0M</t>
  </si>
  <si>
    <t>Quem Ama NÃ£o Machuca (Ao Vivo)</t>
  </si>
  <si>
    <t>2025-02-20T10:01:25Z</t>
  </si>
  <si>
    <t>Netto Brito|Caun Simmons Cavalcanti|Ao VivÃ£o 2|Quem Ama NÃ£o Machuca</t>
  </si>
  <si>
    <t>Provided to YouTube by ONErpm  Quem Ama NÃ£o Machuca (Ao Vivo) Â· Netto Brito Â· Caun Simmons Cavalcanti  Ao VivÃ£o 2  â„— Imagine Music co  Released on: 2025-02-21  Auto-generated by YouTube.</t>
  </si>
  <si>
    <t>sVl14U5f2_4</t>
  </si>
  <si>
    <t>A Ferro e Fogo</t>
  </si>
  <si>
    <t>2024-11-13T10:04:43Z</t>
  </si>
  <si>
    <t>Netto Brito|Valeria LeÃ£o|Vinicius LeÃ£o|JoÃ£o Victor|RetrÃ´|A Ferro e Fogo</t>
  </si>
  <si>
    <t>Provided to YouTube by ONErpm  A Ferro e Fogo Â· Netto Brito Â· Valeria LeÃ£o Â· Vinicius LeÃ£o Â· JoÃ£o Victor  RetrÃ´  â„— Imagine Music co  Released on: 2024-11-14  Auto-generated by YouTube.</t>
  </si>
  <si>
    <t>XQF9mCS3eKc</t>
  </si>
  <si>
    <t>A Carta</t>
  </si>
  <si>
    <t>2024-11-13T10:04:42Z</t>
  </si>
  <si>
    <t>Netto Brito|Alvaro Socci|Claudio Matta|RetrÃ´|A Carta</t>
  </si>
  <si>
    <t>Provided to YouTube by ONErpm  A Carta Â· Netto Brito Â· Alvaro Socci Â· Claudio Matta  RetrÃ´  â„— Imagine Music co  Released on: 2024-11-14  Auto-generated by YouTube.</t>
  </si>
  <si>
    <t>SbyAbRQ2ftU</t>
  </si>
  <si>
    <t>Pense um Pouco</t>
  </si>
  <si>
    <t>2024-11-13T10:04:31Z</t>
  </si>
  <si>
    <t>Netto Brito|Nildomar Dantas|Julio Martins|RetrÃ´|Pense um Pouco</t>
  </si>
  <si>
    <t>Provided to YouTube by ONErpm  Pense um Pouco Â· Netto Brito Â· Nildomar Dantas Â· Julio Martins  RetrÃ´  â„— Imagine Music co  Released on: 2024-11-14  Auto-generated by YouTube.</t>
  </si>
  <si>
    <t>8EQOD7Uc4VY</t>
  </si>
  <si>
    <t>DifÃ­cil Ã‰ Viver Sem Teu Amor</t>
  </si>
  <si>
    <t>2024-11-13T10:04:25Z</t>
  </si>
  <si>
    <t>Netto Brito|Paul Anka|RetrÃ´|DifÃ­cil Ã‰ Viver Sem Teu Amor</t>
  </si>
  <si>
    <t>Provided to YouTube by ONErpm  DifÃ­cil Ã‰ Viver Sem Teu Amor Â· Netto Brito Â· Paul Anka  RetrÃ´  â„— Imagine Music co  Released on: 2024-11-14  Auto-generated by YouTube.</t>
  </si>
  <si>
    <t>SH2OdIEDImQ</t>
  </si>
  <si>
    <t>CoraÃ§Ã£o EstÃ¡ em PedaÃ§os</t>
  </si>
  <si>
    <t>2024-11-13T10:04:18Z</t>
  </si>
  <si>
    <t>Netto Brito|Zeze Di Camargo|RetrÃ´|CoraÃ§Ã£o EstÃ¡ em PedaÃ§os</t>
  </si>
  <si>
    <t>Provided to YouTube by ONErpm  CoraÃ§Ã£o EstÃ¡ em PedaÃ§os Â· Netto Brito Â· Zeze Di Camargo  RetrÃ´  â„— Imagine Music co  Released on: 2024-11-14  Auto-generated by YouTube.</t>
  </si>
  <si>
    <t>9bYHUCsZttE</t>
  </si>
  <si>
    <t>Sonho de Amor</t>
  </si>
  <si>
    <t>2024-11-13T10:04:09Z</t>
  </si>
  <si>
    <t>Netto Brito|Michael Sullivan|Paulo Massadas|RetrÃ´|Sonho de Amor</t>
  </si>
  <si>
    <t>Provided to YouTube by ONErpm  Sonho de Amor Â· Netto Brito Â· Michael Sullivan Â· Paulo Massadas  RetrÃ´  â„— Imagine Music co  Released on: 2024-11-14  Auto-generated by YouTube.</t>
  </si>
  <si>
    <t>l6QE3-sytK8</t>
  </si>
  <si>
    <t>Arrependido</t>
  </si>
  <si>
    <t>2024-11-13T10:03:29Z</t>
  </si>
  <si>
    <t>Netto Brito|Mager De Fraga|RetrÃ´|Arrependido</t>
  </si>
  <si>
    <t>Provided to YouTube by ONErpm  Arrependido Â· Netto Brito Â· Mager De Fraga  RetrÃ´  â„— Imagine Music co  Released on: 2024-11-14  Auto-generated by YouTube.</t>
  </si>
  <si>
    <t>F8pr6bW1zlM</t>
  </si>
  <si>
    <t>Vidro FumÃª</t>
  </si>
  <si>
    <t>2024-11-13T10:03:11Z</t>
  </si>
  <si>
    <t>Netto Brito|Carlos Colla|Kailany Chiapinni|RetrÃ´|Vidro FumÃª</t>
  </si>
  <si>
    <t>Provided to YouTube by ONErpm  Vidro FumÃª Â· Netto Brito Â· Carlos Colla Â· Kailany Chiapinni  RetrÃ´  â„— Imagine Music co  Released on: 2024-11-14  Auto-generated by YouTube.</t>
  </si>
  <si>
    <t>Y_fkOZ6FhUc</t>
  </si>
  <si>
    <t>Pena de Morte</t>
  </si>
  <si>
    <t>2024-11-13T10:02:55Z</t>
  </si>
  <si>
    <t>Netto Brito|Juarez Bezerra|Medeiros Junior|RetrÃ´|Pena de Morte</t>
  </si>
  <si>
    <t>Provided to YouTube by ONErpm  Pena de Morte Â· Netto Brito Â· Juarez Bezerra Â· Medeiros Junior  RetrÃ´  â„— Imagine Music co  Released on: 2024-11-14  Auto-generated by YouTube.</t>
  </si>
  <si>
    <t>wNwkK-nf_go</t>
  </si>
  <si>
    <t>Ainda Te Amo</t>
  </si>
  <si>
    <t>2024-11-13T10:02:30Z</t>
  </si>
  <si>
    <t>Netto Brito|Antonio Gabriel|Roberto Pazzi|RetrÃ´|Ainda Te Amo</t>
  </si>
  <si>
    <t>Provided to YouTube by ONErpm  Ainda Te Amo Â· Netto Brito Â· Antonio Gabriel Â· Roberto Pazzi  RetrÃ´  â„— Imagine Music co  Released on: 2024-11-14  Auto-generated by YouTube.</t>
  </si>
  <si>
    <t>JmdZCQ-iF6c</t>
  </si>
  <si>
    <t>Baby Don't Cry</t>
  </si>
  <si>
    <t>2024-11-13T10:02:15Z</t>
  </si>
  <si>
    <t>Netto Brito|Agenor ApolinÃ¡rio|RetrÃ´|Baby Don't Cry</t>
  </si>
  <si>
    <t>Provided to YouTube by ONErpm  Baby Don't Cry Â· Netto Brito Â· Agenor ApolinÃ¡rio  RetrÃ´  â„— Imagine Music co  Released on: 2024-11-14  Auto-generated by YouTube.</t>
  </si>
  <si>
    <t>Esse Tal de Amar DÃ³i</t>
  </si>
  <si>
    <t>2024-11-13T10:02:10Z</t>
  </si>
  <si>
    <t>Netto Brito|Magno Santanna|Tierre de Araujo tierry|RetrÃ´|Esse Tal de Amar DÃ³i</t>
  </si>
  <si>
    <t>Provided to YouTube by ONErpm  Esse Tal de Amar DÃ³i Â· Netto Brito Â· Magno Santanna Â· Tierre de Araujo tierry  RetrÃ´  â„— Imagine Music co  Released on: 2024-11-14  Auto-generated by YouTube.</t>
  </si>
  <si>
    <t>B5AzGl6OrgA</t>
  </si>
  <si>
    <t>Pra NÃ£o Chorar um Dia</t>
  </si>
  <si>
    <t>2024-11-13T10:01:49Z</t>
  </si>
  <si>
    <t>Netto Brito|Aparecida de FÃ¡tima LeÃ£o|Waleriano LeÃ£o de Moraes|RetrÃ´|Pra NÃ£o Chorar um Dia</t>
  </si>
  <si>
    <t>Provided to YouTube by ONErpm  Pra NÃ£o Chorar um Dia Â· Netto Brito Â· Aparecida de FÃ¡tima LeÃ£o Â· Waleriano LeÃ£o de Moraes  RetrÃ´  â„— Imagine Music co  Released on: 2024-11-14  Auto-generated by YouTube.</t>
  </si>
  <si>
    <t>xtk24TJWA28</t>
  </si>
  <si>
    <t>Eu Era</t>
  </si>
  <si>
    <t>2024-11-13T10:01:26Z</t>
  </si>
  <si>
    <t>Netto Brito|Bruno Caliman|Rafael Torres|RetrÃ´|Eu Era</t>
  </si>
  <si>
    <t>Provided to YouTube by ONErpm  Eu Era Â· Netto Brito Â· Bruno Caliman Â· Rafael Torres  RetrÃ´  â„— Imagine Music co  Released on: 2024-11-14  Auto-generated by YouTube.</t>
  </si>
  <si>
    <t>qKXG92btowo</t>
  </si>
  <si>
    <t>Quem Ama NÃ£o Machuca</t>
  </si>
  <si>
    <t>2024-11-13T10:01:10Z</t>
  </si>
  <si>
    <t>Netto Brito|Caun Simmons Cavalcanti|RetrÃ´|Quem Ama NÃ£o Machuca</t>
  </si>
  <si>
    <t>Provided to YouTube by ONErpm  Quem Ama NÃ£o Machuca Â· Netto Brito Â· Caun Simmons Cavalcanti  RetrÃ´  â„— Imagine Music co  Released on: 2024-11-14  Auto-generated by YouTube.</t>
  </si>
  <si>
    <t>FLHjFIO7TXg</t>
  </si>
  <si>
    <t>Se Eu Fosse um Cantor</t>
  </si>
  <si>
    <t>2024-10-30T18:09:34Z</t>
  </si>
  <si>
    <t>Netto Brito|Igor Martini|Kennedy Silva|Kevi Jonny|ZÃ© Luccas|Marcos Vinicios|Mateus Bueno|Pra Encher e Derramar 4.0|Se Eu Fosse um Cantor</t>
  </si>
  <si>
    <t>Provided to YouTube by ONErpm  Se Eu Fosse um Cantor Â· Netto Brito Â· Igor Martini Â· Kennedy Silva Â· Kevi Jonny Â· ZÃ© Luccas Â· Marcos Vinicios Â· Mateus Bueno  Pra Encher e Derramar 4.0  â„— Imagine Music co  Released on: 2024-09-06  Auto-generated by YouTube.</t>
  </si>
  <si>
    <t>NioDpCSB-LI</t>
  </si>
  <si>
    <t>Posta AÃ­</t>
  </si>
  <si>
    <t>Netto Brito|Filipe Macedo|Edivaldo Jorge Alves Junior|Pra Encher e Derramar 4.0|Posta AÃ­</t>
  </si>
  <si>
    <t>Provided to YouTube by ONErpm  Posta AÃ­ Â· Netto Brito Â· Filipe Macedo Â· Edivaldo Jorge Alves Junior  Pra Encher e Derramar 4.0  â„— Imagine Music co  Released on: 2024-09-06  Auto-generated by YouTube.</t>
  </si>
  <si>
    <t>O1YhIRfhu_M</t>
  </si>
  <si>
    <t>O Que Tinha Que Dar</t>
  </si>
  <si>
    <t>Netto Brito|Gilson Menezes Santos Dorea|Pra Encher e Derramar 4.0|O Que Tinha Que Dar</t>
  </si>
  <si>
    <t>Provided to YouTube by ONErpm  O Que Tinha Que Dar Â· Netto Brito Â· Gilson Menezes Santos Dorea  Pra Encher e Derramar 4.0  â„— Imagine Music co  Released on: 2024-09-06  Auto-generated by YouTube.</t>
  </si>
  <si>
    <t>P-UghM3N-qs</t>
  </si>
  <si>
    <t>VocÃª Vai Recair</t>
  </si>
  <si>
    <t>Netto Brito|Filipe Macedo|Pra Encher e Derramar 4.0|VocÃª Vai Recair</t>
  </si>
  <si>
    <t>Provided to YouTube by ONErpm  VocÃª Vai Recair Â· Netto Brito Â· Filipe Macedo  Pra Encher e Derramar 4.0  â„— Imagine Music co  Released on: 2024-09-06  Auto-generated by YouTube.</t>
  </si>
  <si>
    <t>Q2xLP5UaWH0</t>
  </si>
  <si>
    <t>Palavras de PerdÃ£o</t>
  </si>
  <si>
    <t>Netto Brito|Adrielle Pessoa|Gabriel LeÃ£o|Gabriel Araujo|Gui Prado|Gustavo Chaves|Pra Encher e Derramar 4.0|Palavras de PerdÃ£o</t>
  </si>
  <si>
    <t>Provided to YouTube by ONErpm  Palavras de PerdÃ£o Â· Netto Brito Â· Adrielle Pessoa Â· Gabriel LeÃ£o Â· Gabriel Araujo Â· Gui Prado Â· Gustavo Chaves  Pra Encher e Derramar 4.0  â„— Imagine Music co  Released on: 2024-09-06  Auto-generated by YouTube.</t>
  </si>
  <si>
    <t>U0cVX3Gz0WM</t>
  </si>
  <si>
    <t>Nosso Primeiro Beijo</t>
  </si>
  <si>
    <t>Netto Brito|Brunno Gabryel|Gloria Groove|Laryssa Goulart|Rodrigo Oliveira|Pra Encher e Derramar 4.0|Nosso Primeiro Beijo</t>
  </si>
  <si>
    <t>Provided to YouTube by ONErpm  Nosso Primeiro Beijo Â· Netto Brito Â· Brunno Gabryel Â· Gloria Groove Â· Laryssa Goulart Â· Rodrigo Oliveira  Pra Encher e Derramar 4.0  â„— Imagine Music co  Released on: 2024-09-06  Auto-generated by YouTube.</t>
  </si>
  <si>
    <t>UoKPm_btylA</t>
  </si>
  <si>
    <t>Ainda Existe Amor em NÃ³s</t>
  </si>
  <si>
    <t>Netto Brito|Gilson Menezes Santos Dorea|Pra Encher e Derramar 4.0|Ainda Existe Amor em NÃ³s</t>
  </si>
  <si>
    <t>Provided to YouTube by ONErpm  Ainda Existe Amor em NÃ³s Â· Netto Brito Â· Gilson Menezes Santos Dorea  Pra Encher e Derramar 4.0  â„— Imagine Music co  Released on: 2024-09-06  Auto-generated by YouTube.</t>
  </si>
  <si>
    <t>WtMWy0lwLLQ</t>
  </si>
  <si>
    <t>Netto Brito|Junior Calipha|LÃ©o Soares|Matheus Araujo|Patriky Bonieky Santos da Silva|Theo Rodrigues|Pra Encher e Derramar 4.0|Me Usa</t>
  </si>
  <si>
    <t>Provided to YouTube by ONErpm  Me Usa Â· Netto Brito Â· Junior Calipha Â· LÃ©o Soares Â· Matheus Araujo Â· Patriky Bonieky Santos da Silva Â· Theo Rodrigues  Pra Encher e Derramar 4.0  â„— Imagine Music co  Released on: 2024-09-06  Auto-generated by YouTube.</t>
  </si>
  <si>
    <t>XQhv_ze5SQU</t>
  </si>
  <si>
    <t>Bilu Bilu</t>
  </si>
  <si>
    <t>Netto Brito|Gilson Menezes Santos Dorea|Eva Santos Cavalcante|Pra Encher e Derramar 4.0|Bilu Bilu</t>
  </si>
  <si>
    <t>Provided to YouTube by ONErpm  Bilu Bilu Â· Netto Brito Â· Gilson Menezes Santos Dorea Â· Eva Santos Cavalcante  Pra Encher e Derramar 4.0  â„— Imagine Music co  Released on: 2024-09-06  Auto-generated by YouTube.</t>
  </si>
  <si>
    <t>Z5rRUcBLrVs</t>
  </si>
  <si>
    <t>Tenho Medo</t>
  </si>
  <si>
    <t>Netto Brito|Vinicius Polato|Igor Riani|Miguel Kennedy|Thiago William|Arthur Silva|Pra Encher e Derramar 4.0|Tenho Medo</t>
  </si>
  <si>
    <t>Provided to YouTube by ONErpm  Tenho Medo Â· Netto Brito Â· Vinicius Polato Â· Igor Riani Â· Miguel Kennedy Â· Thiago William Â· Arthur Silva  Pra Encher e Derramar 4.0  â„— Imagine Music co  Released on: 2024-09-06  Auto-generated by YouTube.</t>
  </si>
  <si>
    <t>iVzgCCr2oLE</t>
  </si>
  <si>
    <t>Falso Boa Sorte</t>
  </si>
  <si>
    <t>Netto Brito|Gilson Menezes Santos Dorea|Pra Encher e Derramar 4.0|Falso Boa Sorte</t>
  </si>
  <si>
    <t>Provided to YouTube by ONErpm  Falso Boa Sorte Â· Netto Brito Â· Gilson Menezes Santos Dorea  Pra Encher e Derramar 4.0  â„— Imagine Music co  Released on: 2024-09-06  Auto-generated by YouTube.</t>
  </si>
  <si>
    <t>kzLiy191Vo4</t>
  </si>
  <si>
    <t>Netto Brito|Rodrigo Oliveira|Lincoln de Lima|Pra Encher e Derramar 4.0|Interessante</t>
  </si>
  <si>
    <t>Provided to YouTube by ONErpm  Interessante Â· Netto Brito Â· Rodrigo Oliveira Â· Lincoln de Lima  Pra Encher e Derramar 4.0  â„— Imagine Music co  Released on: 2024-09-06  Auto-generated by YouTube.</t>
  </si>
  <si>
    <t>obJDwj-sH_c</t>
  </si>
  <si>
    <t>Gosto de Ressaca</t>
  </si>
  <si>
    <t>Netto Brito|Filipe Macedo|Pra Encher e Derramar 4.0|Gosto de Ressaca</t>
  </si>
  <si>
    <t>Provided to YouTube by ONErpm  Gosto de Ressaca Â· Netto Brito Â· Filipe Macedo  Pra Encher e Derramar 4.0  â„— Imagine Music co  Released on: 2024-09-06  Auto-generated by YouTube.</t>
  </si>
  <si>
    <t>ofp9Av_1WS0</t>
  </si>
  <si>
    <t>Equivocada</t>
  </si>
  <si>
    <t>Netto Brito|Daniel Decc|Guilherme Simini|Higor Netto|Henrique Alves|Pra Encher e Derramar 4.0|Equivocada</t>
  </si>
  <si>
    <t>Provided to YouTube by ONErpm  Equivocada Â· Netto Brito Â· Daniel Decc Â· Guilherme Simini Â· Higor Netto Â· Henrique Alves  Pra Encher e Derramar 4.0  â„— Imagine Music co  Released on: 2024-09-06  Auto-generated by YouTube.</t>
  </si>
  <si>
    <t>vCFrKZCFU-g</t>
  </si>
  <si>
    <t>Morar Nesse Motel</t>
  </si>
  <si>
    <t>Netto Brito|Marco Carvalho|Renato Souza|Pra Encher e Derramar 4.0|Morar Nesse Motel</t>
  </si>
  <si>
    <t>Provided to YouTube by ONErpm  Morar Nesse Motel Â· Netto Brito Â· Marco Carvalho Â· Renato Souza  Pra Encher e Derramar 4.0  â„— Imagine Music co  Released on: 2024-09-06  Auto-generated by YouTube.</t>
  </si>
  <si>
    <t>rT8bAw4N_H8</t>
  </si>
  <si>
    <t>2024-08-23T03:04:04Z</t>
  </si>
  <si>
    <t>Netto Brito|Thiago William|Arthur Netto|Miguel Kennedy|Igor Riani|Vinicius Polato|Tenho Medo</t>
  </si>
  <si>
    <t>Provided to YouTube by ONErpm  Tenho Medo Â· Netto Brito Â· Thiago William Â· Arthur Netto Â· Miguel Kennedy Â· Igor Riani Â· Vinicius Polato  Tenho Medo  â„— Imagine Music co  Released on: 2024-08-23  Auto-generated by YouTube.</t>
  </si>
  <si>
    <t>uLA6vJcsSeQ</t>
  </si>
  <si>
    <t>2024-08-08T14:35:03Z</t>
  </si>
  <si>
    <t>Netto Brito|Pra Encher e Derramar 2.0|Devastador</t>
  </si>
  <si>
    <t>Provided to YouTube by ONErpm  Devastador Â· Netto Brito  Pra Encher e Derramar 2.0  â„— Imagine Music co  Released on: 2024-02-02  Composer Lyricist: Vieira Jailson Composer Lyricist: Kleber Matos Composer Lyricist: Santos Fagner Composer Lyricist: Filipe Escandurras  Auto-generated by YouTube.</t>
  </si>
  <si>
    <t>Lkb8j10Z2Gc</t>
  </si>
  <si>
    <t>Ã‰ Com Ela Que Eu Estou</t>
  </si>
  <si>
    <t>2024-08-08T14:35:02Z</t>
  </si>
  <si>
    <t>Netto Brito|Pra Encher e Derramar 2.0|Ã‰ Com Ela Que Eu Estou</t>
  </si>
  <si>
    <t>Provided to YouTube by ONErpm  Ã‰ Com Ela Que Eu Estou Â· Netto Brito  Pra Encher e Derramar 2.0  â„— Imagine Music co  Released on: 2024-02-02  Composer Lyricist: Juliano Goncalves Soares Composer Lyricist: Marilia Dias Mendonca Composer Lyricist: Hugo Alberto Del Vecchio Breiner  Auto-generated by YouTube.</t>
  </si>
  <si>
    <t>0Y0woyNDZFU</t>
  </si>
  <si>
    <t>PÃ¡ssaro Noturno</t>
  </si>
  <si>
    <t>2024-08-08T14:35:01Z</t>
  </si>
  <si>
    <t>Netto Brito|Pra Encher e Derramar 2.0|PÃ¡ssaro Noturno</t>
  </si>
  <si>
    <t>Provided to YouTube by ONErpm  PÃ¡ssaro Noturno Â· Netto Brito  Pra Encher e Derramar 2.0  â„— Imagine Music co  Released on: 2024-02-02  Composer Lyricist: Paulynho PaixÃ£o  Auto-generated by YouTube.</t>
  </si>
  <si>
    <t>5EBiOAsUv70</t>
  </si>
  <si>
    <t>Netto Brito|Pra Encher e Derramar 2.0|Tomara</t>
  </si>
  <si>
    <t>Provided to YouTube by ONErpm  Tomara Â· Netto Brito  Pra Encher e Derramar 2.0  â„— Imagine Music co  Released on: 2024-02-02  Composer Lyricist: Renato Taveira Dos Santos  Auto-generated by YouTube.</t>
  </si>
  <si>
    <t>908RbBzs-IY</t>
  </si>
  <si>
    <t>Depois do Amor</t>
  </si>
  <si>
    <t>Netto Brito|Pra Encher e Derramar 2.0|Depois do Amor</t>
  </si>
  <si>
    <t>Provided to YouTube by ONErpm  Depois do Amor Â· Netto Brito  Pra Encher e Derramar 2.0  â„— Imagine Music co  Released on: 2024-02-02  Composer Lyricist: Felipe Viana Composer Lyricist: Matheus Di PÃ¡dua Composer Lyricist: Normani Pelegrini  Auto-generated by YouTube.</t>
  </si>
  <si>
    <t>9xbh6anZwj0</t>
  </si>
  <si>
    <t>Se Quiser Voltar</t>
  </si>
  <si>
    <t>Netto Brito|Rock Salles|Pra Encher e Derramar 2.0|Se Quiser Voltar</t>
  </si>
  <si>
    <t>Provided to YouTube by ONErpm  Se Quiser Voltar Â· Netto Brito Â· Rock Salles  Pra Encher e Derramar 2.0  â„— Imagine Music co  Released on: 2024-02-02  Composer Lyricist: Julio Lima Junior  Auto-generated by YouTube.</t>
  </si>
  <si>
    <t>BwFKsPlvmYg</t>
  </si>
  <si>
    <t>Nem Ã‰ Bom Lembrar</t>
  </si>
  <si>
    <t>Netto Brito|Pra Encher e Derramar 2.0|Nem Ã‰ Bom Lembrar</t>
  </si>
  <si>
    <t>Provided to YouTube by ONErpm  Nem Ã‰ Bom Lembrar Â· Netto Brito  Pra Encher e Derramar 2.0  â„— Imagine Music co  Released on: 2024-02-02  Composer Lyricist: Cesar Augusto Saud Abdala Composer Lyricist: Mirosmar Jose De Camargo  Auto-generated by YouTube.</t>
  </si>
  <si>
    <t>GzPX8tVOJaw</t>
  </si>
  <si>
    <t>Netto Brito|Pra Encher e Derramar 2.0|Bengala e CrochÃª</t>
  </si>
  <si>
    <t>Provided to YouTube by ONErpm  Bengala e CrochÃª Â· Netto Brito  Pra Encher e Derramar 2.0  â„— Imagine Music co  Released on: 2024-02-02  Composer Lyricist: Andre Santos Composer Lyricist: Cyro Rene Leao  Auto-generated by YouTube.</t>
  </si>
  <si>
    <t>KajNBzZJWvM</t>
  </si>
  <si>
    <t>Jejum de Amor / Fui Fiel / Homem de FamÃ­lia</t>
  </si>
  <si>
    <t>Netto Brito|Pra Encher e Derramar 2.0|Jejum de Amor / Fui Fiel / Homem de FamÃ­lia</t>
  </si>
  <si>
    <t>Provided to YouTube by ONErpm  Jejum de Amor / Fui Fiel / Homem de FamÃ­lia Â· Netto Brito  Pra Encher e Derramar 2.0  â„— Imagine Music co  Released on: 2024-02-02  Composer Lyricist: Fred Liel Composer Lyricist: Marco AurÃ©io Composer Lyricist: Bruno Caliman Composer Lyricist: Agenor Apolinario dos Santos Neto Composer Lyricist: Carlos Magno de Santanna Composer Lyricist: Fabinho Souza Composer Lyricist: Filipe Costa Silva Composer Lyricist: Everton Domingos De Matos Composer Lyricist: Diego Maradona Ferreira Da Silva Composer Lyricist: Ray Antonio Silva Pinto Composer Lyricist: Paulo Henrique Da Silva Pires Composer Lyricist: Gustavo Martins Felisbino Composer Lyricist: Guilherme Da Costa E Silva Ferraz  Auto-generated by YouTube.</t>
  </si>
  <si>
    <t>Md1mbR_vZ-Q</t>
  </si>
  <si>
    <t>Cheiro na Camiseta</t>
  </si>
  <si>
    <t>Netto Brito|Pra Encher e Derramar 2.0|Cheiro na Camiseta</t>
  </si>
  <si>
    <t>Provided to YouTube by ONErpm  Cheiro na Camiseta Â· Netto Brito  Pra Encher e Derramar 2.0  â„— Imagine Music co  Released on: 2024-02-02  Composer Lyricist: LÃ©o Souzza Composer Lyricist: Mateus Felix Composer Lyricist: Luan Pereira  Auto-generated by YouTube.</t>
  </si>
  <si>
    <t>OpUhHR6cxVU</t>
  </si>
  <si>
    <t>Netto Brito|Pra Encher e Derramar 2.0|Pior Parte</t>
  </si>
  <si>
    <t>Provided to YouTube by ONErpm  Pior Parte Â· Netto Brito  Pra Encher e Derramar 2.0  â„— Imagine Music co  Released on: 2024-02-02  Composer Lyricist: Alcebias Flausino  Auto-generated by YouTube.</t>
  </si>
  <si>
    <t>SEbXKqNpeLE</t>
  </si>
  <si>
    <t>Netto Brito|Toque Dez|Pra Encher e Derramar 2.0|AlÃ©m do Fim</t>
  </si>
  <si>
    <t>Provided to YouTube by ONErpm  AlÃ©m do Fim Â· Netto Brito Â· Toque Dez  Pra Encher e Derramar 2.0  â„— Imagine Music co  Released on: 2024-02-02  Composer Lyricist: Renan Domingues Composer Lyricist: Pedrinho PS  Auto-generated by YouTube.</t>
  </si>
  <si>
    <t>ZWEqUd_Fb0Y</t>
  </si>
  <si>
    <t>Netto Brito|Pra Encher e Derramar 2.0|Barulho do Foguete</t>
  </si>
  <si>
    <t>Provided to YouTube by ONErpm  Barulho do Foguete Â· Netto Brito  Pra Encher e Derramar 2.0  â„— Imagine Music co  Released on: 2024-02-02  Composer Lyricist: Henrique Moura Composer Lyricist: Henrique Tranquero Composer Lyricist: JoÃ£o Victor De Carvalho Menezes  Auto-generated by YouTube.</t>
  </si>
  <si>
    <t>iZ6_89bY4r0</t>
  </si>
  <si>
    <t>Abismo</t>
  </si>
  <si>
    <t>Netto Brito|Pra Encher e Derramar 2.0|Abismo</t>
  </si>
  <si>
    <t>Provided to YouTube by ONErpm  Abismo Â· Netto Brito  Pra Encher e Derramar 2.0  â„— Imagine Music co  Released on: 2024-02-02  Composer Lyricist: Rafael Baptista Mogi  Auto-generated by YouTube.</t>
  </si>
  <si>
    <t>jInPvjNhjW0</t>
  </si>
  <si>
    <t>Contato</t>
  </si>
  <si>
    <t>Netto Brito|Pra Encher e Derramar 2.0|Contato</t>
  </si>
  <si>
    <t>Provided to YouTube by ONErpm  Contato Â· Netto Brito  Pra Encher e Derramar 2.0  â„— Imagine Music co  Released on: 2024-02-02  Composer Lyricist: Gilson Menezes Santos Dorea Composer Lyricist: Uanderson Cerqueira Dos Santos Composer Lyricist: Romilson Miranda Sobrinho  Auto-generated by YouTube.</t>
  </si>
  <si>
    <t>oC2cldjPHLk</t>
  </si>
  <si>
    <t>Golpe Gostoso</t>
  </si>
  <si>
    <t>Netto Brito|Silfarley O Rei da Seresta|Pra Encher e Derramar 2.0|Golpe Gostoso</t>
  </si>
  <si>
    <t>Provided to YouTube by ONErpm  Golpe Gostoso Â· Netto Brito Â· Silfarley O Rei da Seresta  Pra Encher e Derramar 2.0  â„— Imagine Music co  Released on: 2024-02-02  Composer Lyricist: DiÃªgo do Vali da Silva Composer Lyricist: Lucas Cavalcante JosÃ© da Silva Composer Lyricist: JosÃ© da Cruz Mendes JÃºnior Composer Lyricist: Thiago Suprino dos Santos Composer Lyricist: Princesita Oliveira  Auto-generated by YouTube.</t>
  </si>
  <si>
    <t>sQW_49GUQf0</t>
  </si>
  <si>
    <t>Tira Suas Coisas de LÃ¡</t>
  </si>
  <si>
    <t>Netto Brito|Pra Encher e Derramar 2.0|Tira Suas Coisas de LÃ¡</t>
  </si>
  <si>
    <t>Provided to YouTube by ONErpm  Tira Suas Coisas de LÃ¡ Â· Netto Brito  Pra Encher e Derramar 2.0  â„— Imagine Music co  Released on: 2024-02-02  Composer Lyricist: Rafael Brito Composer Lyricist: Wilson Rodrigues Composer Lyricist: Pedro Amaro  Auto-generated by YouTube.</t>
  </si>
  <si>
    <t>01g62KTC8rs</t>
  </si>
  <si>
    <t>Status Que Eu NÃ£o Queria</t>
  </si>
  <si>
    <t>2024-06-20T14:37:04Z</t>
  </si>
  <si>
    <t>Netto Brito|Emerson Coelho|Hiago Vinicius|Juan Marcus|Juliano Tchula|Pra Encher e Derramar 3.0|Status Que Eu NÃ£o Queria</t>
  </si>
  <si>
    <t>Provided to YouTube by ONErpm  Status Que Eu NÃ£o Queria Â· Netto Brito Â· Emerson Coelho Â· Hiago Vinicius Â· Juan Marcus Â· Juliano Tchula  Pra Encher e Derramar 3.0  â„— Imagine Music co  Released on: 2024-04-12  Auto-generated by YouTube.</t>
  </si>
  <si>
    <t>2nQ575cuR1U</t>
  </si>
  <si>
    <t>Falta de Mim</t>
  </si>
  <si>
    <t>Netto Brito|Vinicius Poeta|Pra Encher e Derramar 3.0|Falta de Mim</t>
  </si>
  <si>
    <t>Provided to YouTube by ONErpm  Falta de Mim Â· Netto Brito Â· Vinicius Poeta  Pra Encher e Derramar 3.0  â„— Imagine Music co  Released on: 2024-04-12  Auto-generated by YouTube.</t>
  </si>
  <si>
    <t>AiJzPtuSZCs</t>
  </si>
  <si>
    <t>Saudade de Tu</t>
  </si>
  <si>
    <t>Netto Brito|Allefy Lyncon Torreaio de Lima|Diego Itallo Rodrigues de Souza|Pra Encher e Derramar 3.0|Saudade de Tu</t>
  </si>
  <si>
    <t>Provided to YouTube by ONErpm  Saudade de Tu Â· Netto Brito Â· Allefy Lyncon Torreaio de Lima Â· Diego Itallo Rodrigues de Souza  Pra Encher e Derramar 3.0  â„— Imagine Music co  Released on: 2024-04-12  Auto-generated by YouTube.</t>
  </si>
  <si>
    <t>GpvumwcvJKk</t>
  </si>
  <si>
    <t>Cuidado</t>
  </si>
  <si>
    <t>Netto Brito|Renato Gues|Pra Encher e Derramar 3.0|Cuidado</t>
  </si>
  <si>
    <t>Provided to YouTube by ONErpm  Cuidado Â· Netto Brito Â· Renato Gues  Pra Encher e Derramar 3.0  â„— Imagine Music co  Released on: 2024-04-12  Auto-generated by YouTube.</t>
  </si>
  <si>
    <t>HHiaunQC8fo</t>
  </si>
  <si>
    <t>Eu SÃ³ Te Amei</t>
  </si>
  <si>
    <t>Netto Brito|Cicero Imperador|Daniel Araujo|Adriano Gasparzinho|Gustavo Porttuga|Pra Encher e Derramar 3.0|Eu SÃ³ Te Amei</t>
  </si>
  <si>
    <t>Provided to YouTube by ONErpm  Eu SÃ³ Te Amei Â· Netto Brito Â· Cicero Imperador Â· Daniel Araujo Â· Adriano Gasparzinho Â· Gustavo Porttuga  Pra Encher e Derramar 3.0  â„— Imagine Music co  Released on: 2024-04-12  Auto-generated by YouTube.</t>
  </si>
  <si>
    <t>OBt4jWeH_TA</t>
  </si>
  <si>
    <t>Tantinho</t>
  </si>
  <si>
    <t>Netto Brito|Carlinhos Brown|Pra Encher e Derramar 3.0|Tantinho</t>
  </si>
  <si>
    <t>Provided to YouTube by ONErpm  Tantinho Â· Netto Brito Â· Carlinhos Brown  Pra Encher e Derramar 3.0  â„— Imagine Music co  Released on: 2024-04-12  Auto-generated by YouTube.</t>
  </si>
  <si>
    <t>RcO63wytUCA</t>
  </si>
  <si>
    <t>Agora Quer Voltar</t>
  </si>
  <si>
    <t>Netto Brito|Julio Lima Junior|Natanzinho Lima|Pra Encher e Derramar 3.0|Agora Quer Voltar</t>
  </si>
  <si>
    <t>Provided to YouTube by ONErpm  Agora Quer Voltar Â· Netto Brito Â· Julio Lima Junior Â· Natanzinho Lima  Pra Encher e Derramar 3.0  â„— Imagine Music co  Released on: 2024-04-12  Auto-generated by YouTube.</t>
  </si>
  <si>
    <t>TpwdwdFLzmw</t>
  </si>
  <si>
    <t>Se Eu Fosse VocÃª</t>
  </si>
  <si>
    <t>Netto Brito|Rodrigo Marco|Felipe KeF|Pedro Mendes|Pra Encher e Derramar 3.0|Se Eu Fosse VocÃª</t>
  </si>
  <si>
    <t>Provided to YouTube by ONErpm  Se Eu Fosse VocÃª Â· Netto Brito Â· Rodrigo Marco Â· Felipe KeF Â· Pedro Mendes  Pra Encher e Derramar 3.0  â„— Imagine Music co  Released on: 2024-04-12  Auto-generated by YouTube.</t>
  </si>
  <si>
    <t>ZLAhfceNpNg</t>
  </si>
  <si>
    <t>Na na Ni na NÃ£o</t>
  </si>
  <si>
    <t>Netto Brito|Renan Domingues|Pedrinho PS|Saymon Marques|Thiago Aquino|Pra Encher e Derramar 3.0|Na na Ni na NÃ£o</t>
  </si>
  <si>
    <t>Provided to YouTube by ONErpm  Na na Ni na NÃ£o Â· Netto Brito Â· Renan Domingues Â· Pedrinho PS Â· Saymon Marques Â· Thiago Aquino  Pra Encher e Derramar 3.0  â„— Imagine Music co  Released on: 2024-04-12  Auto-generated by YouTube.</t>
  </si>
  <si>
    <t>dJk9K8JY8e0</t>
  </si>
  <si>
    <t>Deja Vu</t>
  </si>
  <si>
    <t>Netto Brito|Luan Santana|Matheus Aleixo|Matheus Marcolino|Lucas Santos|Pra Encher e Derramar 3.0|Deja Vu</t>
  </si>
  <si>
    <t>Provided to YouTube by ONErpm  Deja Vu Â· Netto Brito Â· Luan Santana Â· Matheus Aleixo Â· Matheus Marcolino Â· Lucas Santos  Pra Encher e Derramar 3.0  â„— Imagine Music co  Released on: 2024-04-12  Auto-generated by YouTube.</t>
  </si>
  <si>
    <t>fo8IaWCODrU</t>
  </si>
  <si>
    <t>Desalgema Minha LÃ­ngua</t>
  </si>
  <si>
    <t>Netto Brito|Theo Rodrigues|Johnata Ramon|Rafael Gomes|Patriky Bonieky Santos da Silva|Kart Love|Pra Encher e Derramar 3.0|Desalgema Minha LÃ­ngua</t>
  </si>
  <si>
    <t>Provided to YouTube by ONErpm  Desalgema Minha LÃ­ngua Â· Netto Brito Â· Theo Rodrigues Â· Johnata Ramon Â· Rafael Gomes Â· Patriky Bonieky Santos da Silva Â· Kart Love  Pra Encher e Derramar 3.0  â„— Imagine Music co  Released on: 2024-04-12  Auto-generated by YouTube.</t>
  </si>
  <si>
    <t>i1QjUSKxBag</t>
  </si>
  <si>
    <t>Netto Brito|Pedrinho PS|Renan Domingues|Pra Encher e Derramar 3.0|AlÃ©m do Fim</t>
  </si>
  <si>
    <t>Provided to YouTube by ONErpm  AlÃ©m do Fim Â· Netto Brito Â· Pedrinho PS Â· Renan Domingues  Pra Encher e Derramar 3.0  â„— Imagine Music co  Released on: 2024-04-12  Auto-generated by YouTube.</t>
  </si>
  <si>
    <t>jAxVc8C9U9c</t>
  </si>
  <si>
    <t>Romance Desapegado</t>
  </si>
  <si>
    <t>Netto Brito|Ellen Nery|Mari Castro|Rafa Medeiros|Ruan Lima|Pra Encher e Derramar 3.0|Romance Desapegado</t>
  </si>
  <si>
    <t>Provided to YouTube by ONErpm  Romance Desapegado Â· Netto Brito Â· Ellen Nery Â· Mari Castro Â· Rafa Medeiros Â· Ruan Lima  Pra Encher e Derramar 3.0  â„— Imagine Music co  Released on: 2024-04-12  Auto-generated by YouTube.</t>
  </si>
  <si>
    <t>qjrQWTnRajo</t>
  </si>
  <si>
    <t>TÃ¡ Fazendo Falta</t>
  </si>
  <si>
    <t>Netto Brito|Renan Domingues|Pedrinho PS|Pra Encher e Derramar 3.0|TÃ¡ Fazendo Falta</t>
  </si>
  <si>
    <t>Provided to YouTube by ONErpm  TÃ¡ Fazendo Falta Â· Netto Brito Â· Renan Domingues Â· Pedrinho PS  Pra Encher e Derramar 3.0  â„— Imagine Music co  Released on: 2024-04-12  Auto-generated by YouTube.</t>
  </si>
  <si>
    <t>r0VGoJqkSUg</t>
  </si>
  <si>
    <t>Parte pra Cima</t>
  </si>
  <si>
    <t>Netto Brito|Diego BarÃ£o|Jota Reis|Pedro Carpelli|Pra Encher e Derramar 3.0|Parte pra Cima</t>
  </si>
  <si>
    <t>Provided to YouTube by ONErpm  Parte pra Cima Â· Netto Brito Â· Diego BarÃ£o Â· Jota Reis Â· Pedro Carpelli  Pra Encher e Derramar 3.0  â„— Imagine Music co  Released on: 2024-04-12  Auto-generated by YouTube.</t>
  </si>
  <si>
    <t>sJuvwq-xLkg</t>
  </si>
  <si>
    <t>Porteiro Interfona</t>
  </si>
  <si>
    <t>Netto Brito|Tayrone Cigano|Pra Encher e Derramar 3.0|Porteiro Interfona</t>
  </si>
  <si>
    <t>Provided to YouTube by ONErpm  Porteiro Interfona Â· Netto Brito Â· Tayrone Cigano  Pra Encher e Derramar 3.0  â„— Imagine Music co  Released on: 2024-04-12  Auto-generated by YouTube.</t>
  </si>
  <si>
    <t>vrVBPvjgpLE</t>
  </si>
  <si>
    <t>Vou Te Amar</t>
  </si>
  <si>
    <t>Netto Brito|Mauro Gasperini|Rick Ferreira|Pra Encher e Derramar 3.0|Vou Te Amar</t>
  </si>
  <si>
    <t>Provided to YouTube by ONErpm  Vou Te Amar Â· Netto Brito Â· Mauro Gasperini Â· Rick Ferreira  Pra Encher e Derramar 3.0  â„— Imagine Music co  Released on: 2024-04-12  Auto-generated by YouTube.</t>
  </si>
  <si>
    <t>xE_zPjRKpu4</t>
  </si>
  <si>
    <t>Louca de Saudade</t>
  </si>
  <si>
    <t>Netto Brito|Mauricio Mello|Pra Encher e Derramar 3.0|Louca de Saudade</t>
  </si>
  <si>
    <t>Provided to YouTube by ONErpm  Louca de Saudade Â· Netto Brito Â· Mauricio Mello  Pra Encher e Derramar 3.0  â„— Imagine Music co  Released on: 2024-04-12  Auto-generated by YouTube.</t>
  </si>
  <si>
    <t>ztxugeBCoXw</t>
  </si>
  <si>
    <t>Caso Sem Nome</t>
  </si>
  <si>
    <t>Netto Brito|Dom Vittor|JoÃ£o Gustavo|Matheus Araujo|Rafaela Miranda|Pra Encher e Derramar 3.0|Caso Sem Nome</t>
  </si>
  <si>
    <t>Provided to YouTube by ONErpm  Caso Sem Nome Â· Netto Brito Â· Dom Vittor Â· JoÃ£o Gustavo Â· Matheus Araujo Â· Rafaela Miranda  Pra Encher e Derramar 3.0  â„— Imagine Music co  Released on: 2024-04-12  Auto-generated by YouTube.</t>
  </si>
  <si>
    <t>gSbHPYpzXfg</t>
  </si>
  <si>
    <t>2024-04-11T14:03:08Z</t>
  </si>
  <si>
    <t>Netto Brito|Kart Love|Rafael Gomes|Theo Rodrigues|Patriky Bonieky Santos da Silva|Johnata Ramon|Desalgema Minha LÃ­ngua</t>
  </si>
  <si>
    <t>Provided to YouTube by ONErpm  Desalgema Minha LÃ­ngua Â· Netto Brito Â· Kart Love Â· Rafael Gomes Â· Theo Rodrigues Â· Patriky Bonieky Santos da Silva Â· Johnata Ramon  Desalgema Minha LÃ­ngua  â„— Imagine Music co  Released on: 2024-04-11  Auto-generated by YouTube.</t>
  </si>
  <si>
    <t>RSaoKDRLUOk</t>
  </si>
  <si>
    <t>2024-04-09T18:23:25Z</t>
  </si>
  <si>
    <t>Netto Brito|Thiago Aquino|Renan Domingues|Pedrinho PS|Saymon Marques|Na na Ni na NÃ£o</t>
  </si>
  <si>
    <t>Provided to YouTube by ONErpm  Na na Ni na NÃ£o Â· Netto Brito Â· Thiago Aquino Â· Renan Domingues Â· Pedrinho PS Â· Saymon Marques  Na na Ni na NÃ£o  â„— Imagine Music co  Released on: 2024-04-09  Auto-generated by YouTube.</t>
  </si>
  <si>
    <t>PJoD-uZuSNg</t>
  </si>
  <si>
    <t>2024-04-06T03:03:23Z</t>
  </si>
  <si>
    <t>Netto Brito|Natanzinho Lima|Julio Lima Junior|Agora Quer Voltar</t>
  </si>
  <si>
    <t>Provided to YouTube by ONErpm  Agora Quer Voltar Â· Netto Brito Â· Natanzinho Lima Â· Julio Lima Junior  Agora Quer Voltar  â„— Imagine Music co  Released on: 2024-04-06  Auto-generated by YouTube.</t>
  </si>
  <si>
    <t>N6mIhSHbIQs</t>
  </si>
  <si>
    <t>Ainda TÃ´ Ai</t>
  </si>
  <si>
    <t>2023-10-26T13:04:49Z</t>
  </si>
  <si>
    <t>Netto Brito|Adair Cardoso|Gustavo Henrique Saliba Rodrigues|Pra Encher e Derramar|Ainda TÃ´ Ai</t>
  </si>
  <si>
    <t>Provided to YouTube by ONErpm  Ainda TÃ´ Ai Â· Netto Brito Â· Adair Cardoso Â· Gustavo Henrique Saliba Rodrigues  Pra Encher e Derramar  â„— Imagine Music co  Released on: 2023-10-26  Auto-generated by YouTube.</t>
  </si>
  <si>
    <t>QeeDwdJxSwg</t>
  </si>
  <si>
    <t>Dspedida de Casal</t>
  </si>
  <si>
    <t>2023-10-26T13:04:41Z</t>
  </si>
  <si>
    <t>Netto Brito|Gabriel Do Cavaco|Junior Gomes|Flavinho Do Kadet|Pra Encher e Derramar|Dspedida de Casal</t>
  </si>
  <si>
    <t>Provided to YouTube by ONErpm  Dspedida de Casal Â· Netto Brito Â· Gabriel Do Cavaco Â· Junior Gomes Â· Flavinho Do Kadet  Pra Encher e Derramar  â„— Imagine Music co  Released on: 2023-10-26  Auto-generated by YouTube.</t>
  </si>
  <si>
    <t>2HXrJMUD9Zs</t>
  </si>
  <si>
    <t>Um Degrau na Escada</t>
  </si>
  <si>
    <t>2023-10-26T13:04:38Z</t>
  </si>
  <si>
    <t>Netto Brito|Carlos Colla|SÃ©rgio Knust|ZÃ© Henrique|Pra Encher e Derramar|Um Degrau na Escada</t>
  </si>
  <si>
    <t>Provided to YouTube by ONErpm  Um Degrau na Escada Â· Netto Brito Â· Carlos Colla Â· SÃ©rgio Knust Â· ZÃ© Henrique  Pra Encher e Derramar  â„— Imagine Music co  Released on: 2023-10-26  Auto-generated by YouTube.</t>
  </si>
  <si>
    <t>AICuIbKPWms</t>
  </si>
  <si>
    <t>Me Ajuda a Te Esquecer</t>
  </si>
  <si>
    <t>2023-10-26T13:03:44Z</t>
  </si>
  <si>
    <t>Netto Brito|Adair Cardoso|Andrew J Ridgeley|George Michael|Gustavo Henrique Saliba Rodrigues|Pra Encher e Derramar|Me Ajuda a Te Esquecer</t>
  </si>
  <si>
    <t>Provided to YouTube by ONErpm  Me Ajuda a Te Esquecer Â· Netto Brito Â· Adair Cardoso Â· Andrew J Ridgeley Â· George Michael Â· Gustavo Henrique Saliba Rodrigues  Pra Encher e Derramar  â„— Imagine Music co  Released on: 2023-10-26  Auto-generated by YouTube.</t>
  </si>
  <si>
    <t>0OOpeXGcIuI</t>
  </si>
  <si>
    <t>VocÃª Vai Ficar em Mim</t>
  </si>
  <si>
    <t>2023-10-26T13:03:38Z</t>
  </si>
  <si>
    <t>Netto Brito|Cristiano Araujo|Pra Encher e Derramar|VocÃª Vai Ficar em Mim</t>
  </si>
  <si>
    <t>Provided to YouTube by ONErpm  VocÃª Vai Ficar em Mim Â· Netto Brito Â· Cristiano Araujo  Pra Encher e Derramar  â„— Imagine Music co  Released on: 2023-10-26  Auto-generated by YouTube.</t>
  </si>
  <si>
    <t>C1heeDSl8yg</t>
  </si>
  <si>
    <t>A Dor Desse Amor</t>
  </si>
  <si>
    <t>2023-10-26T13:03:35Z</t>
  </si>
  <si>
    <t>Netto Brito|Omar Alfanno|Pra Encher e Derramar|A Dor Desse Amor</t>
  </si>
  <si>
    <t>Provided to YouTube by ONErpm  A Dor Desse Amor Â· Netto Brito Â· Omar Alfanno  Pra Encher e Derramar  â„— Imagine Music co  Released on: 2023-10-26  Auto-generated by YouTube.</t>
  </si>
  <si>
    <t>jzsqG14GmF0</t>
  </si>
  <si>
    <t>AlÃ´ Porteiro</t>
  </si>
  <si>
    <t>2023-10-26T13:03:30Z</t>
  </si>
  <si>
    <t>Netto Brito|Adriano Bernardes|Di Sousa|Carlos Pitty|Pra Encher e Derramar|AlÃ´ Porteiro</t>
  </si>
  <si>
    <t>Provided to YouTube by ONErpm  AlÃ´ Porteiro Â· Netto Brito Â· Adriano Bernardes Â· Di Sousa Â· Carlos Pitty  Pra Encher e Derramar  â„— Imagine Music co  Released on: 2023-10-26  Auto-generated by YouTube.</t>
  </si>
  <si>
    <t>o5U3ZinTC9U</t>
  </si>
  <si>
    <t>Perfume | Desse Jeito Ã‰ Ruim pra Mim</t>
  </si>
  <si>
    <t>2023-10-26T13:03:02Z</t>
  </si>
  <si>
    <t>Netto Brito|Umberto Tavares|JÃºlio Borges|Arnaldo Saccomani|Rafael Brito|Thais Nascimento|Pra Encher e Derramar|Perfume | Desse Jeito Ã‰ Ruim pra Mim</t>
  </si>
  <si>
    <t>Provided to YouTube by ONErpm  Perfume | Desse Jeito Ã‰ Ruim pra Mim Â· Netto Brito Â· Umberto Tavares Â· JÃºlio Borges Â· Arnaldo Saccomani Â· Rafael Brito Â· Thais Nascimento  Pra Encher e Derramar  â„— Imagine Music co  Released on: 2023-10-26  Auto-generated by YouTube.</t>
  </si>
  <si>
    <t>DPzICQHVl0k</t>
  </si>
  <si>
    <t>Minta pra Mim</t>
  </si>
  <si>
    <t>2023-10-26T13:02:48Z</t>
  </si>
  <si>
    <t>Netto Brito|Jaldo Rodrigues|Pra Encher e Derramar|Minta pra Mim</t>
  </si>
  <si>
    <t>Provided to YouTube by ONErpm  Minta pra Mim Â· Netto Brito Â· Jaldo Rodrigues  Pra Encher e Derramar  â„— Imagine Music co  Released on: 2023-10-26  Auto-generated by YouTube.</t>
  </si>
  <si>
    <t>xUOM-4dAGXg</t>
  </si>
  <si>
    <t>2023-10-26T13:02:09Z</t>
  </si>
  <si>
    <t>Netto Brito|Junior Calipha|LÃ©o Soares|Matheus Araujo|Theo Rodrigues|Pra Encher e Derramar|Me Usa</t>
  </si>
  <si>
    <t>Provided to YouTube by ONErpm  Me Usa Â· Netto Brito Â· Junior Calipha Â· LÃ©o Soares Â· Matheus Araujo Â· Theo Rodrigues  Pra Encher e Derramar  â„— Imagine Music co  Released on: 2023-10-26  Auto-generated by YouTube.</t>
  </si>
  <si>
    <t>RzGiJpTNtKE</t>
  </si>
  <si>
    <t>Moletom</t>
  </si>
  <si>
    <t>2023-10-26T13:02:04Z</t>
  </si>
  <si>
    <t>Netto Brito|ZÃ© Maicon|Mateus Nunes|Luan Pereira|Pra Encher e Derramar|Moletom</t>
  </si>
  <si>
    <t>Provided to YouTube by ONErpm  Moletom Â· Netto Brito Â· ZÃ© Maicon Â· Mateus Nunes Â· Luan Pereira  Pra Encher e Derramar  â„— Imagine Music co  Released on: 2023-10-26  Auto-generated by YouTube.</t>
  </si>
  <si>
    <t>L6CFBUmHWpc</t>
  </si>
  <si>
    <t>2023-10-26T13:01:36Z</t>
  </si>
  <si>
    <t>Netto Brito|Nando Marx|FlÃ¡vinho Tinto|Douglas Mello|Cris Ribeiro|Matheus Marcolino|Pra Encher e Derramar|Manda um Oi</t>
  </si>
  <si>
    <t>Provided to YouTube by ONErpm  Manda um Oi Â· Netto Brito Â· Nando Marx Â· FlÃ¡vinho Tinto Â· Douglas Mello Â· Cris Ribeiro Â· Matheus Marcolino  Pra Encher e Derramar  â„— Imagine Music co  Released on: 2023-10-26  Auto-generated by YouTube.</t>
  </si>
  <si>
    <t>EBIRZPTlxxs</t>
  </si>
  <si>
    <t>Sete BilhÃµes</t>
  </si>
  <si>
    <t>2023-10-26T13:01:32Z</t>
  </si>
  <si>
    <t>Netto Brito|Thales Lessa|Pra Encher e Derramar|Sete BilhÃµes</t>
  </si>
  <si>
    <t>Provided to YouTube by ONErpm  Sete BilhÃµes Â· Netto Brito Â· Thales Lessa  Pra Encher e Derramar  â„— Imagine Music co  Released on: 2023-10-26  Auto-generated by YouTube.</t>
  </si>
  <si>
    <t>LqXFgVP9Wik</t>
  </si>
  <si>
    <t>2023-10-26T13:01:21Z</t>
  </si>
  <si>
    <t>Netto Brito|Gilson Menezes Santos Dorea|Uanderson Cerqueira Dos Santos|Eva Cavalcante|Pra Encher e Derramar|Desapeguei</t>
  </si>
  <si>
    <t>Provided to YouTube by ONErpm  Desapeguei Â· Netto Brito Â· Gilson Menezes Santos Dorea Â· Uanderson Cerqueira Dos Santos Â· Eva Cavalcante  Pra Encher e Derramar  â„— Imagine Music co  Released on: 2023-10-26  Auto-generated by YouTube.</t>
  </si>
  <si>
    <t>oxAkMoluCl8</t>
  </si>
  <si>
    <t>2023-10-26T13:01:14Z</t>
  </si>
  <si>
    <t>Netto Brito|Bia Frazo|Dan Candido|Matheus Araujo|Rafael Quadros|Kleber dos Santos|Pra Encher e Derramar|Canudinho</t>
  </si>
  <si>
    <t>Provided to YouTube by ONErpm  Canudinho Â· Netto Brito Â· Bia Frazo Â· Dan Candido Â· Matheus Araujo Â· Rafael Quadros Â· Kleber dos Santos  Pra Encher e Derramar  â„— Imagine Music co  Released on: 2023-10-26  Auto-generated by YouTube.</t>
  </si>
  <si>
    <t>507fX7M_MoI</t>
  </si>
  <si>
    <t>Bizarre Lineage | Trailer 2</t>
  </si>
  <si>
    <t>2026-01-26T00:35:16Z</t>
  </si>
  <si>
    <t>February 2026 | Like the Video and Join the Discord to gain Access  Discord: https://discord.com/invite/bizarrelineage Roblox Game: https://www.roblox.com/games/14890802310/Bizarre-Lineage Group: https://www.roblox.com/communities/33161040/Bizarre-Collective#!/about</t>
  </si>
  <si>
    <t>ceKzGDVoM8w</t>
  </si>
  <si>
    <t>Bizarre Lineage | Trailer 1</t>
  </si>
  <si>
    <t>2026-01-18T15:00:06Z</t>
  </si>
  <si>
    <t>2026 | Like the Video and Join the Discord to gain Access  Discord: https://discord.com/invite/bizarrelineage Roblox Game: https://www.roblox.com/games/14890802310/Bizarre-Lineage   RPG, NOT a Battlegrounds. Releasing 2026.</t>
  </si>
  <si>
    <t>PkbGjNj1d4o</t>
  </si>
  <si>
    <t>NOSSO POSTO CRESCEU! - ROADSIDE RESEARCH COM OS AMIGOS</t>
  </si>
  <si>
    <t>2026-02-26T15:20:18Z</t>
  </si>
  <si>
    <t>pKwcigfs594</t>
  </si>
  <si>
    <t>O PIOR ESPIÃƒO DO MUNDO! - ALPHA PROTOCOL - Parte 1</t>
  </si>
  <si>
    <t>alan|electronic|desire|edge|alanzoka|video do alanzoka|alanzoka da twitch|videos com alanzoka|alanzoka video|alanzoka memes|gameplay alanzoka|lives do alanzoka|lives|alanzoka jogando|alpha protocol</t>
  </si>
  <si>
    <t>gAw60dl98LM</t>
  </si>
  <si>
    <t>TEMOS QUE SUBIR! - ARKHERON COM O BRKSEDU E O MOUNT</t>
  </si>
  <si>
    <t>2026-02-24T15:07:40Z</t>
  </si>
  <si>
    <t>alan|electronic|desire|edge|alanzoka|video do alanzoka|alanzoka da twitch|videos com alanzoka|alanzoka video|alanzoka memes|gameplay alanzoka|lives do alanzoka|lives|alanzoka jogando|arkheron|brksedu|mount</t>
  </si>
  <si>
    <t>Experimente a demo de Arkheron agora e nÃ£o esqueÃ§a de colocar na lista de desejos! https://play.bump.fr/Arkheron_Alanzoka  ðŸ’œ LIVE: https://www.twitch.tv/alanzoka ðŸ“· Instagram: https://www.instagram.com/alanzoka/ ðŸ“§ alanzoka@vandep.ag ðŸ¤ Twitter: https://twitter.com/alanzoka     #Alanzoka</t>
  </si>
  <si>
    <t>t4K6PMcdlCw</t>
  </si>
  <si>
    <t>O NOVO GRANNY? - JEFF THE SKINNER</t>
  </si>
  <si>
    <t>alan|electronic|desire|edge|alanzoka|video do alanzoka|alanzoka da twitch|videos com alanzoka|alanzoka video|alanzoka memes|gameplay alanzoka|lives do alanzoka|lives|alanzoka jogando|jeff the skinner</t>
  </si>
  <si>
    <t>fUV0ZJofQsg</t>
  </si>
  <si>
    <t>NUNCA ENTRE NESSE ELEVADOR! - KLETKA COM OS AMIGOS</t>
  </si>
  <si>
    <t>2026-02-22T15:49:40Z</t>
  </si>
  <si>
    <t>alan|electronic|desire|edge|alanzoka|video do alanzoka|alanzoka da twitch|videos com alanzoka|alanzoka video|alanzoka memes|gameplay alanzoka|lives do alanzoka|lives|alanzoka jogando|kletka</t>
  </si>
  <si>
    <t>QYnKk9-Tbqw</t>
  </si>
  <si>
    <t>ESSE JOGO ME DEU BURNOUT! - SUPER BATTLE GOLF COM OS AMIGOS</t>
  </si>
  <si>
    <t>alan|electronic|desire|edge|alanzoka|video do alanzoka|alanzoka da twitch|videos com alanzoka|alanzoka video|alanzoka memes|gameplay alanzoka|lives do alanzoka|lives|alanzoka jogando|super battle golf</t>
  </si>
  <si>
    <t>foi7lNWlGRc</t>
  </si>
  <si>
    <t>O MISTÃ‰RIO DO SILÃŠNCIO! - SCHOLAR ADVENTURE: MYSTERY OF SILENCE</t>
  </si>
  <si>
    <t>2026-02-21T15:04:28Z</t>
  </si>
  <si>
    <t>alan|electronic|desire|edge|alanzoka|video do alanzoka|alanzoka da twitch|videos com alanzoka|alanzoka video|alanzoka memes|gameplay alanzoka|lives do alanzoka|lives|alanzoka jogando|mystery of silence|scholar adventure|scholar adventure mystery of silence</t>
  </si>
  <si>
    <t>Epe9SGbh2nw</t>
  </si>
  <si>
    <t>CRIME DESORGANIZADO! - WISE GUYS COM OS AMIGOS</t>
  </si>
  <si>
    <t>alan|electronic|desire|edge|alanzoka|video do alanzoka|alanzoka da twitch|videos com alanzoka|alanzoka video|alanzoka memes|gameplay alanzoka|lives do alanzoka|lives|alanzoka jogando|wise guys</t>
  </si>
  <si>
    <t>e61Rbyw3BmA</t>
  </si>
  <si>
    <t>O PROTÃ“TIPO! - POPPY PLAYTIME CHAPTER 5</t>
  </si>
  <si>
    <t>2026-02-19T15:44:24Z</t>
  </si>
  <si>
    <t>alan|electronic|desire|edge|alanzoka|video do alanzoka|alanzoka da twitch|videos com alanzoka|alanzoka video|alanzoka memes|gameplay alanzoka|lives do alanzoka|lives|alanzoka jogando|poppy playtime|poppy playtime capitulo 5|chapter 5|poppy playtime chapter 5</t>
  </si>
  <si>
    <t>SOU HORRIVEL NESSE JOGO! - DEADLOCK COM OS AMIGOS</t>
  </si>
  <si>
    <t>alan|electronic|desire|edge|alanzoka|video do alanzoka|alanzoka da twitch|videos com alanzoka|alanzoka video|alanzoka memes|gameplay alanzoka|lives do alanzoka|lives|alanzoka jogando|deadlock</t>
  </si>
  <si>
    <t>DA1iz9wPWgo</t>
  </si>
  <si>
    <t>ESSE JOGO ME DEIXOU EM CHOQUE! - PERCEPTUM DEMO</t>
  </si>
  <si>
    <t>2026-02-18T15:05:51Z</t>
  </si>
  <si>
    <t>alan|electronic|desire|edge|alanzoka|video do alanzoka|alanzoka da twitch|videos com alanzoka|alanzoka video|alanzoka memes|gameplay alanzoka|lives do alanzoka|lives|alanzoka jogando|perceptum</t>
  </si>
  <si>
    <t>Z5UIkfjQYPU</t>
  </si>
  <si>
    <t>A TRISTE VERDADE! - CRISOL: THEATER OF IDOLS - Parte 5 / FINAL</t>
  </si>
  <si>
    <t>2026-02-17T21:00:00Z</t>
  </si>
  <si>
    <t>alan|electronic|desire|edge|alanzoka|video do alanzoka|alanzoka da twitch|videos com alanzoka|alanzoka video|alanzoka memes|gameplay alanzoka|lives do alanzoka|lives|alanzoka jogando|crisol|crisol theater of idols</t>
  </si>
  <si>
    <t>uZNw1a11pwU</t>
  </si>
  <si>
    <t>DOIS RATOS PASSANDO RAIVA! - HAMSTERIA COM O CAP</t>
  </si>
  <si>
    <t>2026-02-17T15:00:00Z</t>
  </si>
  <si>
    <t>alan|electronic|desire|edge|alanzoka|video do alanzoka|alanzoka da twitch|videos com alanzoka|alanzoka video|alanzoka memes|gameplay alanzoka|lives do alanzoka|lives|alanzoka jogando|hamsteria</t>
  </si>
  <si>
    <t>Gi4ITA2af2M</t>
  </si>
  <si>
    <t>NUNCA CONTRATE ESSES MERCENÃRIOS! - ROGUE POINT COM OS AMIGOS</t>
  </si>
  <si>
    <t>2026-02-16T15:00:00Z</t>
  </si>
  <si>
    <t>alan|electronic|desire|edge|alanzoka|video do alanzoka|alanzoka da twitch|videos com alanzoka|alanzoka video|alanzoka memes|gameplay alanzoka|lives do alanzoka|lives|alanzoka jogando|rogue point</t>
  </si>
  <si>
    <t>PcHA6IWzmBU</t>
  </si>
  <si>
    <t>QUASE UM HALF-LIFE! - SYNTHESIS OF CORRUPTION</t>
  </si>
  <si>
    <t>2026-02-15T23:00:00Z</t>
  </si>
  <si>
    <t>alan|electronic|desire|edge|alanzoka|video do alanzoka|alanzoka da twitch|videos com alanzoka|alanzoka video|alanzoka memes|gameplay alanzoka|lives do alanzoka|lives|alanzoka jogando|synthesis of creation</t>
  </si>
  <si>
    <t>B_2mx4Xoxjg</t>
  </si>
  <si>
    <t>CONFRONTANDO PADRE ARROYO! - CRISOL: THEATER OF IDOLS - Parte 4</t>
  </si>
  <si>
    <t>2026-02-15T19:00:00Z</t>
  </si>
  <si>
    <t>1MRYrt1rMrc</t>
  </si>
  <si>
    <t>GOD OF WAR METROIDVANIA! - GOD OF WAR: SONS OF SPARTA</t>
  </si>
  <si>
    <t>2026-02-15T15:00:00Z</t>
  </si>
  <si>
    <t>alan|electronic|desire|edge|alanzoka|video do alanzoka|alanzoka da twitch|videos com alanzoka|alanzoka video|alanzoka memes|gameplay alanzoka|lives do alanzoka|lives|alanzoka jogando|god of war sons of sparta|god of war</t>
  </si>
  <si>
    <t>6FCML13G_w8</t>
  </si>
  <si>
    <t>QUEM Ã‰ O LOBO NA PELE DE CORDEIRO? - KILLER INN COM OS AMIGOS</t>
  </si>
  <si>
    <t>2026-02-14T23:00:00Z</t>
  </si>
  <si>
    <t>alan|electronic|desire|edge|alanzoka|video do alanzoka|alanzoka da twitch|videos com alanzoka|alanzoka video|alanzoka memes|gameplay alanzoka|lives do alanzoka|lives|alanzoka jogando|killer inn</t>
  </si>
  <si>
    <t>hISPTOIWFr4</t>
  </si>
  <si>
    <t>LEGADO DO PÃ“! - CRISOL: THEATER OF IDOLS - Parte 3</t>
  </si>
  <si>
    <t>2026-02-14T19:00:00Z</t>
  </si>
  <si>
    <t>uS_4RJnEXHc</t>
  </si>
  <si>
    <t>BIZARRO DEMAIS! - REANIMAL COM O FALL</t>
  </si>
  <si>
    <t>2026-02-14T15:02:52Z</t>
  </si>
  <si>
    <t>alan|electronic|desire|edge|alanzoka|video do alanzoka|alanzoka da twitch|videos com alanzoka|alanzoka video|alanzoka memes|gameplay alanzoka|lives do alanzoka|lives|alanzoka jogando|reanimal</t>
  </si>
  <si>
    <t>9H-xz1FsFpY</t>
  </si>
  <si>
    <t>EM BUSCA DAS SEREIAS! - CRISOL: THEATER OF IDOLS - Parte 2</t>
  </si>
  <si>
    <t>cRNcERuJcI4</t>
  </si>
  <si>
    <t>LEVANDO PAU ATÃ‰ EM TUPI! - LOG RIDERS COM O CALANGO</t>
  </si>
  <si>
    <t>alan|electronic|desire|edge|alanzoka|video do alanzoka|alanzoka da twitch|videos com alanzoka|alanzoka video|alanzoka memes|gameplay alanzoka|lives do alanzoka|lives|alanzoka jogando|log riders</t>
  </si>
  <si>
    <t>gd2JbYTgExo</t>
  </si>
  <si>
    <t>CRIANDO UM EXÃ‰RCITO DE... GATOS? - MEWGENICS</t>
  </si>
  <si>
    <t>2026-02-12T22:00:00Z</t>
  </si>
  <si>
    <t>alan|electronic|desire|edge|alanzoka|video do alanzoka|alanzoka da twitch|videos com alanzoka|alanzoka video|alanzoka memes|gameplay alanzoka|lives do alanzoka|lives|alanzoka jogando|mewgenics</t>
  </si>
  <si>
    <t>qYlaeO1Ni9c</t>
  </si>
  <si>
    <t>O ESCOLHIDO DO SOL! - CRISOL: THEATER OF IDOLS - Parte 1</t>
  </si>
  <si>
    <t>2026-02-12T17:11:38Z</t>
  </si>
  <si>
    <t>eCrsDZzCUro</t>
  </si>
  <si>
    <t>LUTANDO CONTRA MEUS DEMÃ”NIOS! - FEAR THE TIMELOOP - Parte 3 / FINAL</t>
  </si>
  <si>
    <t>2026-02-11T21:00:00Z</t>
  </si>
  <si>
    <t>alan|electronic|desire|edge|alanzoka|video do alanzoka|alanzoka da twitch|videos com alanzoka|alanzoka video|alanzoka memes|gameplay alanzoka|lives do alanzoka|lives|alanzoka jogando|fear the timeloop</t>
  </si>
  <si>
    <t>YHgcbhQ0x-c</t>
  </si>
  <si>
    <t>O RETORNO DE NEXTAGE! - OVERWATCH COM OS AMIGOS</t>
  </si>
  <si>
    <t>alan|electronic|desire|edge|alanzoka|video do alanzoka|alanzoka da twitch|videos com alanzoka|alanzoka video|alanzoka memes|gameplay alanzoka|lives do alanzoka|lives|alanzoka jogando|overwatch</t>
  </si>
  <si>
    <t>qnUrXwHK3pY</t>
  </si>
  <si>
    <t>UM JOGO PROFUNDO! - THE OILY DEPTHS</t>
  </si>
  <si>
    <t>2026-02-10T21:00:00Z</t>
  </si>
  <si>
    <t>alan|electronic|desire|edge|alanzoka|video do alanzoka|alanzoka da twitch|videos com alanzoka|alanzoka video|alanzoka memes|gameplay alanzoka|lives do alanzoka|lives|alanzoka jogando|the oily depths</t>
  </si>
  <si>
    <t>omsqR3mIsMM</t>
  </si>
  <si>
    <t>SOBREVIVENDO NA NATUREZA! - PROLOGUE: GO WAYBACK!</t>
  </si>
  <si>
    <t>2026-02-10T15:32:24Z</t>
  </si>
  <si>
    <t>alan|electronic|desire|edge|alanzoka|video do alanzoka|alanzoka da twitch|videos com alanzoka|alanzoka video|alanzoka memes|gameplay alanzoka|lives do alanzoka|lives|alanzoka jogando|prologue go wayback</t>
  </si>
  <si>
    <t>3Yfxi44SP2M</t>
  </si>
  <si>
    <t>UM JOGO MUITO SUSPEITO! - UNUSUAL TALES: DEEP BELOW</t>
  </si>
  <si>
    <t>2026-02-09T15:00:00Z</t>
  </si>
  <si>
    <t>alan|electronic|desire|edge|alanzoka|video do alanzoka|alanzoka da twitch|videos com alanzoka|alanzoka video|alanzoka memes|gameplay alanzoka|lives do alanzoka|lives|alanzoka jogando|unusual tales deep below</t>
  </si>
  <si>
    <t>vgDPxC8vVBQ</t>
  </si>
  <si>
    <t>ENTREGANDO LIXO! - DELIVERY &amp; BEYOND COM OS AMIGOS</t>
  </si>
  <si>
    <t>2026-02-08T15:00:00Z</t>
  </si>
  <si>
    <t>alan|electronic|desire|edge|alanzoka|video do alanzoka|alanzoka da twitch|videos com alanzoka|alanzoka video|alanzoka memes|gameplay alanzoka|lives do alanzoka|lives|alanzoka jogando|delivery &amp; beyond</t>
  </si>
  <si>
    <t>WtK6E05oKIo</t>
  </si>
  <si>
    <t>O UMBRASAL! - NIOH 3 - Parte 2</t>
  </si>
  <si>
    <t>2026-02-07T21:00:00Z</t>
  </si>
  <si>
    <t>alan|electronic|desire|edge|alanzoka|video do alanzoka|alanzoka da twitch|videos com alanzoka|alanzoka video|alanzoka memes|gameplay alanzoka|lives do alanzoka|lives|alanzoka jogando|nioh 3</t>
  </si>
  <si>
    <t>hXcUARVfYtU</t>
  </si>
  <si>
    <t>CONSUMIDO PELA CULPA! - FEAR THE TIMELOOP - Parte 2</t>
  </si>
  <si>
    <t>2026-02-07T15:00:43Z</t>
  </si>
  <si>
    <t>UOFeKASn29o</t>
  </si>
  <si>
    <t>OS PIORES MAGOS VOLTARAM! - YAPYAP COM OS AMIGOS</t>
  </si>
  <si>
    <t>2026-02-06T15:00:00Z</t>
  </si>
  <si>
    <t>alan|electronic|desire|edge|alanzoka|video do alanzoka|alanzoka da twitch|videos com alanzoka|alanzoka video|alanzoka memes|gameplay alanzoka|lives do alanzoka|lives|alanzoka jogando|yapyap</t>
  </si>
  <si>
    <t>nZ_6ucG26CM</t>
  </si>
  <si>
    <t>GUERRA CONTRA OS YOKAI! - NIOH 3 - Parte 1</t>
  </si>
  <si>
    <t>2026-02-05T21:00:00Z</t>
  </si>
  <si>
    <t>alan|electronic|desire|edge|alanzoka|video do alanzoka|alanzoka da twitch|videos com alanzoka|alanzoka video|alanzoka memes|gameplay alanzoka|lives do alanzoka|lives|alanzoka jogando|nioh 3|nioh</t>
  </si>
  <si>
    <t>Ms3-UW0Nd84</t>
  </si>
  <si>
    <t>INSPIRADO EM RESIDENT EVIL! - FEAR THE TIMELOOP - Parte 1</t>
  </si>
  <si>
    <t>2026-02-05T15:00:00Z</t>
  </si>
  <si>
    <t>zBjnCvesuyI</t>
  </si>
  <si>
    <t>VALEU A PENA? - CAIRN - Parte 5 / FINAL</t>
  </si>
  <si>
    <t>2026-02-04T21:00:00Z</t>
  </si>
  <si>
    <t>alan|electronic|desire|edge|alanzoka|video do alanzoka|alanzoka da twitch|videos com alanzoka|alanzoka video|alanzoka memes|gameplay alanzoka|lives do alanzoka|lives|alanzoka jogando|cairn</t>
  </si>
  <si>
    <t>qmLwxwYdhL8</t>
  </si>
  <si>
    <t>PERDIDO NA NEVE! - SNOWQUALL GRIP</t>
  </si>
  <si>
    <t>2026-02-04T15:00:00Z</t>
  </si>
  <si>
    <t>alan|electronic|desire|edge|alanzoka|video do alanzoka|alanzoka da twitch|videos com alanzoka|alanzoka video|alanzoka memes|gameplay alanzoka|lives do alanzoka|lives|alanzoka jogando|Snowquall Grip</t>
  </si>
  <si>
    <t>gc1Z_3R4ahI</t>
  </si>
  <si>
    <t>QUASE LÃ! - CAIRN - Parte 4</t>
  </si>
  <si>
    <t>ZwqXURm9PqY</t>
  </si>
  <si>
    <t>EU CONSEGUI... - CAIRN - Parte 3</t>
  </si>
  <si>
    <t>2026-02-02T21:00:00Z</t>
  </si>
  <si>
    <t>K1XVLHidTv4</t>
  </si>
  <si>
    <t>HISTÃ“RIAS SINISTRAS! - IF ON A WINTER'S NIGHT, FOUR TRAVELERS</t>
  </si>
  <si>
    <t>2026-02-02T15:00:00Z</t>
  </si>
  <si>
    <t>alan|electronic|desire|edge|alanzoka|video do alanzoka|alanzoka da twitch|videos com alanzoka|alanzoka video|alanzoka memes|gameplay alanzoka|lives do alanzoka|lives|alanzoka jogando|if on a winter's night four travelers</t>
  </si>
  <si>
    <t>rNxqUOyq7nE</t>
  </si>
  <si>
    <t>A CAVERNA DE CRISTAIS! - CAIRN - Parte 2</t>
  </si>
  <si>
    <t>2026-02-01T21:00:00Z</t>
  </si>
  <si>
    <t>2liWVplg5II</t>
  </si>
  <si>
    <t>GNOMOS LADRÃ•ES! - BURGLIN' GNOMES DEMO COM OS AMIGOS</t>
  </si>
  <si>
    <t>2026-02-01T15:00:00Z</t>
  </si>
  <si>
    <t>alan|electronic|desire|edge|alanzoka|video do alanzoka|alanzoka da twitch|videos com alanzoka|alanzoka video|alanzoka memes|gameplay alanzoka|lives do alanzoka|lives|alanzoka jogando|burglin gnomes</t>
  </si>
  <si>
    <t>w9_xGQjJaPs</t>
  </si>
  <si>
    <t>ALEX MERCER! - PROTOTYPE 2 - Parte 4 / FINAL</t>
  </si>
  <si>
    <t>2026-01-31T21:35:43Z</t>
  </si>
  <si>
    <t>alan|electronic|desire|edge|alanzoka|video do alanzoka|alanzoka da twitch|videos com alanzoka|alanzoka video|alanzoka memes|gameplay alanzoka|lives do alanzoka|lives|alanzoka jogando|prototype 2</t>
  </si>
  <si>
    <t>SbI02Dw4XDs</t>
  </si>
  <si>
    <t>OS PIORES VAMPIROS DO MUNDO! - VAMPIRE: BLOODLORDS RISING COM OS AMIGOS</t>
  </si>
  <si>
    <t>2026-01-31T15:00:00Z</t>
  </si>
  <si>
    <t>alan|electronic|desire|edge|alanzoka|video do alanzoka|alanzoka da twitch|videos com alanzoka|alanzoka video|alanzoka memes|gameplay alanzoka|lives do alanzoka|lives|alanzoka jogando|vampires bloodlords rising</t>
  </si>
  <si>
    <t>OHmPoP029H8</t>
  </si>
  <si>
    <t>A ZONA VERMELHA! - PROTOTYPE 2 - Parte 3</t>
  </si>
  <si>
    <t>2026-01-30T21:00:00Z</t>
  </si>
  <si>
    <t>TTJu9T9-JXA</t>
  </si>
  <si>
    <t>ESSE JOGO NÃƒO Ã‰ SOBRE ESCALADA! - CAIRN - Parte 1</t>
  </si>
  <si>
    <t>2026-01-30T15:00:00Z</t>
  </si>
  <si>
    <t>BWpBCofX6KU</t>
  </si>
  <si>
    <t>CAÃ‡ANDO A BLACKWATCH! - PROTOTYPE 2 - Parte 2</t>
  </si>
  <si>
    <t>2026-01-29T21:00:00Z</t>
  </si>
  <si>
    <t>V1QchVFxn3g</t>
  </si>
  <si>
    <t>TERROR NO MERCADO! - HELLMART</t>
  </si>
  <si>
    <t>2026-01-29T15:00:00Z</t>
  </si>
  <si>
    <t>alan|electronic|desire|edge|alanzoka|video do alanzoka|alanzoka da twitch|videos com alanzoka|alanzoka video|alanzoka memes|gameplay alanzoka|lives do alanzoka|lives|alanzoka jogando|hellmart</t>
  </si>
  <si>
    <t>a5rNGTFe8iQ</t>
  </si>
  <si>
    <t>SÃ“ TOMAMOS DOS PROS! - HIGHGUARD COM OS AMIGOS</t>
  </si>
  <si>
    <t>2026-01-28T21:00:00Z</t>
  </si>
  <si>
    <t>alan|electronic|desire|edge|alanzoka|video do alanzoka|alanzoka da twitch|videos com alanzoka|alanzoka video|alanzoka memes|gameplay alanzoka|lives do alanzoka|lives|alanzoka jogando|highguard</t>
  </si>
  <si>
    <t>y6vQRJVRck0</t>
  </si>
  <si>
    <t>CAOS EM NOVA YORK! - PROTOTYPE 2 - Parte 1</t>
  </si>
  <si>
    <t>2026-01-28T15:00:00Z</t>
  </si>
  <si>
    <t>DESAFIANDO A MORTE! - PRINCE OF PERSIA: WARRIOR WITHIN - Parte 5 / FINAL</t>
  </si>
  <si>
    <t>2026-01-27T21:00:00Z</t>
  </si>
  <si>
    <t>alan|electronic|desire|edge|alanzoka|video do alanzoka|alanzoka da twitch|videos com alanzoka|alanzoka video|alanzoka memes|gameplay alanzoka|lives do alanzoka|lives|alanzoka jogando</t>
  </si>
  <si>
    <t>XPdsZooFuZQ</t>
  </si>
  <si>
    <t>O NOVO JOGO DO MOMENTO? - HIGHGUARD COM OS AMIGOS</t>
  </si>
  <si>
    <t>2026-01-27T15:07:13Z</t>
  </si>
  <si>
    <t>bw8RGMVHLeQ</t>
  </si>
  <si>
    <t>A MÃSCARA! - PRINCE OF PERSIA: WARRIOR WITHIN - Parte 4</t>
  </si>
  <si>
    <t>2026-01-26T21:00:00Z</t>
  </si>
  <si>
    <t>alan|electronic|desire|edge|alanzoka|video do alanzoka|alanzoka da twitch|videos com alanzoka|alanzoka video|alanzoka memes|gameplay alanzoka|lives do alanzoka|lives|alanzoka jogando|prince of persia|warrior within</t>
  </si>
  <si>
    <t>H3P_JJ6p46g</t>
  </si>
  <si>
    <t>MEUS AMIGOS NÃƒO SÃƒO CAVALHEIROS! - A GENTLEMEN'S DISPUTE COM OS AMIGOS</t>
  </si>
  <si>
    <t>2026-01-26T15:00:00Z</t>
  </si>
  <si>
    <t>alan|electronic|desire|edge|alanzoka|video do alanzoka|alanzoka da twitch|videos com alanzoka|alanzoka video|alanzoka memes|gameplay alanzoka|lives do alanzoka|lives|alanzoka jogando|a gentlemens dispute|a gentlemen's dispute</t>
  </si>
  <si>
    <t>9eAkY1uEd8g</t>
  </si>
  <si>
    <t>ME JUNTEI AO TUBARÃƒO PRA GANHAR! - THE BAZAAR</t>
  </si>
  <si>
    <t>2026-01-25T21:00:00Z</t>
  </si>
  <si>
    <t>alan|electronic|desire|edge|alanzoka|video do alanzoka|alanzoka da twitch|videos com alanzoka|alanzoka video|alanzoka memes|gameplay alanzoka|lives do alanzoka|lives|alanzoka jogando|the bazaar</t>
  </si>
  <si>
    <t>PJIandZlsyA</t>
  </si>
  <si>
    <t>NADA Ã‰ IMPOSSÃVEL PRA NEXTAGE! - MELHORES CLIPES</t>
  </si>
  <si>
    <t>2026-01-25T15:00:00Z</t>
  </si>
  <si>
    <t>alan|electronic|desire|edge|alanzoka|video do alanzoka|alanzoka da twitch|videos com alanzoka|alanzoka video|alanzoka memes|gameplay alanzoka|lives do alanzoka|lives|alanzoka jogando|melhores clipes</t>
  </si>
  <si>
    <t>3dcoeSU-INY</t>
  </si>
  <si>
    <t>A IMPERATRIZ! - PRINCE OF PERSIA: WARRIOR WITHIN - Parte 3</t>
  </si>
  <si>
    <t>2026-01-24T21:00:00Z</t>
  </si>
  <si>
    <t>LpRXdMZry-M</t>
  </si>
  <si>
    <t>QUEM Ã‰ O MAIOR MANIPULADOR? - SCAM LINE COM OS AMIGOS</t>
  </si>
  <si>
    <t>2026-01-24T15:00:00Z</t>
  </si>
  <si>
    <t>alan|electronic|desire|edge|alanzoka|video do alanzoka|alanzoka da twitch|videos com alanzoka|alanzoka video|alanzoka memes|gameplay alanzoka|lives do alanzoka|lives|alanzoka jogando|scam line</t>
  </si>
  <si>
    <t>ec1Nmz5U3FE</t>
  </si>
  <si>
    <t>DESTRUÃ COM UMA BUILD DE DINOSSAUROS! - THE BAZAAR</t>
  </si>
  <si>
    <t>alan|electronic|desire|edge|alanzoka|video do alanzoka|alanzoka da twitch|videos com alanzoka|alanzoka video|alanzoka memes|gameplay alanzoka|lives|alanzoka jogando|the bazaar</t>
  </si>
  <si>
    <t>O7nfc7X_G8c</t>
  </si>
  <si>
    <t>PERDIDO NO TEMPO! - PRINCE OF PERSIA: WARRIOR WITHIN - Parte 2</t>
  </si>
  <si>
    <t>2026-01-23T15:00:00Z</t>
  </si>
  <si>
    <t>3JfgH_mYTL4</t>
  </si>
  <si>
    <t>ENTREI PRA SEITA E QUASE DEU BOM! - THE BAZAAR</t>
  </si>
  <si>
    <t>2026-01-22T21:00:00Z</t>
  </si>
  <si>
    <t>RESOLVENDO CRIMES COM MEUS AMIGOS! - DECEPTION</t>
  </si>
  <si>
    <t>2026-01-22T15:00:00Z</t>
  </si>
  <si>
    <t>alan|electronic|desire|edge|alanzoka|video do alanzoka|alanzoka da twitch|videos com alanzoka|alanzoka video|alanzoka memes|gameplay alanzoka|lives do alanzoka|lives|alanzoka jogando|tabletop simulator|deception|deception board game</t>
  </si>
  <si>
    <t>GYZHLukmwDE</t>
  </si>
  <si>
    <t>CRYSIS 3 REMASTERED - Parte 2 / FINAL</t>
  </si>
  <si>
    <t>2026-01-21T21:00:00Z</t>
  </si>
  <si>
    <t>alan|electronic|desire|edge|alanzoka|video do alanzoka|alanzoka da twitch|videos com alanzoka|alanzoka video|alanzoka memes|gameplay alanzoka|lives do alanzoka|lives|alanzoka jogando|crysis|crysis 3|crysis 3 remastered</t>
  </si>
  <si>
    <t>96gkpUpYDO0</t>
  </si>
  <si>
    <t>MUDANDO MEU DESTINO! - PRINCE OF PERSIA: WARRIOR WITHIN - Parte 1</t>
  </si>
  <si>
    <t>2026-01-21T15:00:00Z</t>
  </si>
  <si>
    <t>L3Cn8rtpmDU</t>
  </si>
  <si>
    <t>SALVANDO A ESCOLA! - OBSCURE 2 COM O CALANGO - Parte 3 / FINAL</t>
  </si>
  <si>
    <t>2026-01-20T21:00:00Z</t>
  </si>
  <si>
    <t>alan|electronic|desire|edge|alanzoka|video do alanzoka|alanzoka da twitch|videos com alanzoka|alanzoka video|alanzoka memes|gameplay alanzoka|lives do alanzoka|lives|alanzoka jogando|obscure 2</t>
  </si>
  <si>
    <t>PjdKgzdXRM8</t>
  </si>
  <si>
    <t>CRYSIS 3 REMASTERED - Parte 1</t>
  </si>
  <si>
    <t>2026-01-20T15:00:00Z</t>
  </si>
  <si>
    <t>urkmcqGV9Ao</t>
  </si>
  <si>
    <t>FINALMENTE A VITÃ“RIA VEIO! - THE BAZAAR</t>
  </si>
  <si>
    <t>DWKWcqrSmxc</t>
  </si>
  <si>
    <t>A CASA DE JEDIDIAH! - OBSCURE 2 COM O CALANGO - Parte 2</t>
  </si>
  <si>
    <t>2026-01-19T15:00:00Z</t>
  </si>
  <si>
    <t>2MhUeMVkKQI</t>
  </si>
  <si>
    <t>PRECISO FUGIR DAQUI! - QUARANTINE ZONE: THE LAST CHECK - Parte 3 / FINAL</t>
  </si>
  <si>
    <t>2026-01-18T21:00:00Z</t>
  </si>
  <si>
    <t>alan|electronic|desire|edge|alanzoka|video do alanzoka|alanzoka da twitch|videos com alanzoka|alanzoka video|alanzoka memes|gameplay alanzoka|lives do alanzoka|lives|alanzoka jogando|quarantine zone the last check</t>
  </si>
  <si>
    <t>n8EywJHih98</t>
  </si>
  <si>
    <t>NÃƒO USEM DROGAS! - OBSCURE 2 COM O CALANGO - Parte 1</t>
  </si>
  <si>
    <t>2026-01-18T16:32:37Z</t>
  </si>
  <si>
    <t>LX7Kp4rTDHc</t>
  </si>
  <si>
    <t>ESSE JOGO ME ESTRESSA! - THE BAZAAR</t>
  </si>
  <si>
    <t>2026-01-17T21:00:00Z</t>
  </si>
  <si>
    <t>O3Cf13Ou0gs</t>
  </si>
  <si>
    <t>AFUNDANDO AS AMIZADES! - BOAT TOGETHER COM OS AMIGOS - Parte 2 / FINAL</t>
  </si>
  <si>
    <t>2026-01-17T15:00:00Z</t>
  </si>
  <si>
    <t>alan|electronic|desire|edge|alanzoka|video do alanzoka|alanzoka da twitch|videos com alanzoka|alanzoka video|alanzoka memes|gameplay alanzoka|lives do alanzoka|lives|alanzoka jogando|boat together</t>
  </si>
  <si>
    <t>V8KjbQhtLls</t>
  </si>
  <si>
    <t>OS OUTROS BIOMAS! - HYTALE - Parte 3</t>
  </si>
  <si>
    <t>2026-01-16T21:00:00Z</t>
  </si>
  <si>
    <t>alan|electronic|desire|edge|alanzoka|video do alanzoka|alanzoka da twitch|videos com alanzoka|alanzoka video|alanzoka memes|gameplay alanzoka|lives do alanzoka|lives|alanzoka jogando|hytale</t>
  </si>
  <si>
    <t>VuKDhkRFjO8</t>
  </si>
  <si>
    <t>ROUBANDO O SACO DOS MEUS AMIGOS! - MINERAL MADNESS COM OS AMIGOS</t>
  </si>
  <si>
    <t>2026-01-16T15:00:00Z</t>
  </si>
  <si>
    <t>alan|electronic|desire|edge|alanzoka|video do alanzoka|alanzoka da twitch|videos com alanzoka|alanzoka video|alanzoka memes|gameplay alanzoka|lives do alanzoka|lives|alanzoka jogando|mineral madness</t>
  </si>
  <si>
    <t>IbgGpcY0o40</t>
  </si>
  <si>
    <t>CAPTUREI UM INFECTADO! - QUARANTINE ZONE: THE LAST CHECK - Parte 2</t>
  </si>
  <si>
    <t>2026-01-15T21:00:14Z</t>
  </si>
  <si>
    <t>ulwN_-k5KyM</t>
  </si>
  <si>
    <t>EM BUSCA DOS MEUS ITENS PERDIDOS! - HYTALE - Parte 2</t>
  </si>
  <si>
    <t>2026-01-15T15:01:51Z</t>
  </si>
  <si>
    <t>z_dG_GHb5KM</t>
  </si>
  <si>
    <t>O DESTRUIDOR! - DARKSIDERS WARMASTERED EDITION - Parte 6 / FINAL</t>
  </si>
  <si>
    <t>2026-01-14T21:01:21Z</t>
  </si>
  <si>
    <t>alan|electronic|desire|edge|alanzoka|video do alanzoka|alanzoka da twitch|videos com alanzoka|alanzoka video|alanzoka memes|gameplay alanzoka|lives do alanzoka|lives|alanzoka jogando|darksiders|darksiders warmastered edition</t>
  </si>
  <si>
    <t>NjaVgk-KyMc</t>
  </si>
  <si>
    <t>O NOVO MINECRAFT! - HYTALE - Parte 1</t>
  </si>
  <si>
    <t>2026-01-14T15:00:54Z</t>
  </si>
  <si>
    <t>L28mmTAu-XE</t>
  </si>
  <si>
    <t>PENSANDO COM PORTAIS! - DARKSIDERS WARMASTERED EDITION - Parte 5</t>
  </si>
  <si>
    <t>2026-01-13T21:00:20Z</t>
  </si>
  <si>
    <t>kfxXiC4_1zI</t>
  </si>
  <si>
    <t>TRABALHANDO NA ZONA! - QUARANTINE ZONE: THE LAST CHECK - Parte 1</t>
  </si>
  <si>
    <t>2026-01-13T15:01:26Z</t>
  </si>
  <si>
    <t>bdwxho3uZtQ</t>
  </si>
  <si>
    <t>TENTANDO A SORTE DE STELLE! - THE BAZAAR</t>
  </si>
  <si>
    <t>2026-01-12T21:00:49Z</t>
  </si>
  <si>
    <t>Ms9vO4ySmPU</t>
  </si>
  <si>
    <t>UM VELHO AMIGO! - DARKSIDERS WARMASTERED EDITION - Parte 4</t>
  </si>
  <si>
    <t>2026-01-12T15:00:49Z</t>
  </si>
  <si>
    <t>a9uW5Fb_gXo</t>
  </si>
  <si>
    <t>QUASE BRILHEI DE JULES! - THE BAZAAR</t>
  </si>
  <si>
    <t>2026-01-11T21:00:00Z</t>
  </si>
  <si>
    <t>VDiTZhrT0Gc</t>
  </si>
  <si>
    <t>O MARTELO NEGRO! - DARKSIDERS WARMASTERED EDITION - Parte 3</t>
  </si>
  <si>
    <t>2026-01-11T15:00:53Z</t>
  </si>
  <si>
    <t>8LA1wtM4lYI</t>
  </si>
  <si>
    <t>CRYSIS 2 REMASTERED - Parte 3 / FINAL</t>
  </si>
  <si>
    <t>2026-01-10T21:00:14Z</t>
  </si>
  <si>
    <t>alan|electronic|desire|edge|alanzoka|video do alanzoka|alanzoka da twitch|videos com alanzoka|alanzoka video|alanzoka memes|gameplay alanzoka|lives do alanzoka|lives|alanzoka jogando|crysis 2|crysis 2 remastered</t>
  </si>
  <si>
    <t>S_5Zd8QyAsg</t>
  </si>
  <si>
    <t>TIAMAT! - DARKSIDERS WARMASTERED EDITION - Parte 2</t>
  </si>
  <si>
    <t>2026-01-10T15:13:45Z</t>
  </si>
  <si>
    <t>AnmavVzcNJ8</t>
  </si>
  <si>
    <t>CRYSIS 2 REMASTERED - Parte 2</t>
  </si>
  <si>
    <t>2026-01-09T21:00:11Z</t>
  </si>
  <si>
    <t>8wXNuvq9ebk</t>
  </si>
  <si>
    <t>ENTRE O CÃ‰U E O INFERNO! - DARKSIDERS WARMASTERED EDITION - Parte 1</t>
  </si>
  <si>
    <t>2026-01-09T15:00:16Z</t>
  </si>
  <si>
    <t>O8MNZsNE8Ic</t>
  </si>
  <si>
    <t>MERGULHO INFERNAL! - HELL DIVE</t>
  </si>
  <si>
    <t>2026-01-08T21:00:34Z</t>
  </si>
  <si>
    <t>alan|electronic|desire|edge|alanzoka|video do alanzoka|alanzoka da twitch|videos com alanzoka|alanzoka video|alanzoka memes|gameplay alanzoka|lives do alanzoka|lives|alanzoka jogando|hell dive</t>
  </si>
  <si>
    <t>Xg2x9DZ53pQ</t>
  </si>
  <si>
    <t>CRYSIS 2 REMASTERED - Parte 1</t>
  </si>
  <si>
    <t>2026-01-08T15:04:38Z</t>
  </si>
  <si>
    <t>Px-wDTCtJIE</t>
  </si>
  <si>
    <t>FECHAMOS UM SQUAD COM O SACY! - ARC RAIDERS COM OS AMIGOS</t>
  </si>
  <si>
    <t>2026-01-07T21:00:25Z</t>
  </si>
  <si>
    <t>alan|electronic|desire|edge|alanzoka|video do alanzoka|alanzoka da twitch|videos com alanzoka|alanzoka video|alanzoka memes|gameplay alanzoka|lives do alanzoka|lives|alanzoka jogando|arc raiders</t>
  </si>
  <si>
    <t>KkoJHjljJLU</t>
  </si>
  <si>
    <t>UM SOULSLIKE DE MOSCA! - FLYKNIGHT COM O CAP</t>
  </si>
  <si>
    <t>2026-01-07T15:01:41Z</t>
  </si>
  <si>
    <t>alan|electronic|desire|edge|alanzoka|video do alanzoka|alanzoka da twitch|videos com alanzoka|alanzoka video|alanzoka memes|gameplay alanzoka|lives do alanzoka|lives|alanzoka jogando|flyknight</t>
  </si>
  <si>
    <t>krk912Res_g</t>
  </si>
  <si>
    <t>EU ODEIO A GRANADA DE GATILHO! - ARC RAIDERS COM OS AMIGOS</t>
  </si>
  <si>
    <t>2026-01-06T21:01:02Z</t>
  </si>
  <si>
    <t>jywxZu8uUHs</t>
  </si>
  <si>
    <t>DESCOBRINDO A VERDADE! - THE DRIFTER - Parte 4 / FINAL</t>
  </si>
  <si>
    <t>2026-01-06T15:01:25Z</t>
  </si>
  <si>
    <t>alan|electronic|desire|edge|alanzoka|video do alanzoka|alanzoka da twitch|videos com alanzoka|alanzoka video|alanzoka memes|gameplay alanzoka|lives do alanzoka|lives|alanzoka jogando|the drifter</t>
  </si>
  <si>
    <t>dZH8iwDn5i4</t>
  </si>
  <si>
    <t>O LABORATÃ“RIO SECRETO! - THE DRIFTER - Parte 3</t>
  </si>
  <si>
    <t>2026-01-05T15:01:19Z</t>
  </si>
  <si>
    <t>rA_WeQPajrQ</t>
  </si>
  <si>
    <t>RECONSTRUINDO TUDO! - ARC RAIDERS COM OS AMIGOS</t>
  </si>
  <si>
    <t>2026-01-04T15:01:38Z</t>
  </si>
  <si>
    <t>eIvSQUq1W1c</t>
  </si>
  <si>
    <t>O CARNICEIRO DO BALDE! - THE DRIFTER - Parte 2</t>
  </si>
  <si>
    <t>2026-01-03T15:01:12Z</t>
  </si>
  <si>
    <t>MFOaEnsm6ME</t>
  </si>
  <si>
    <t>PRINCE OF PERSIA: THE SANDS OF TIME - Parte 3 / FINAL</t>
  </si>
  <si>
    <t>2026-01-02T15:00:43Z</t>
  </si>
  <si>
    <t>alan|electronic|desire|edge|alanzoka|video do alanzoka|alanzoka da twitch|videos com alanzoka|alanzoka video|alanzoka memes|gameplay alanzoka|lives do alanzoka|lives|alanzoka jogando|prince of persia|the sands of time|sands of time|prince of persia the sands of time</t>
  </si>
  <si>
    <t>qKpuD2ktFrc</t>
  </si>
  <si>
    <t>UM CRIME QUE NÃƒO COMETI! - THE DRIFTER - Parte 1</t>
  </si>
  <si>
    <t>2026-01-01T16:47:50Z</t>
  </si>
  <si>
    <t>Lx1857mNnAo</t>
  </si>
  <si>
    <t>COMEÃ‡ANDO DO ZERO DE NOVO! - ARC RAIDERS COM OS AMIGOS</t>
  </si>
  <si>
    <t>2025-12-31T15:38:12Z</t>
  </si>
  <si>
    <t>VSfc82eWwl8</t>
  </si>
  <si>
    <t>PRINCE OF PERSIA: THE SANDS OF TIME - Parte 2</t>
  </si>
  <si>
    <t>2025-12-30T15:01:08Z</t>
  </si>
  <si>
    <t>gdbw7o7KhCk</t>
  </si>
  <si>
    <t>FINALMENTE OS 5 MILHÃ•ES! - ARC RAIDERS COM OS AMIGOS</t>
  </si>
  <si>
    <t>2025-12-29T15:01:29Z</t>
  </si>
  <si>
    <t>wHDp143gLZQ</t>
  </si>
  <si>
    <t>PRINCE OF PERSIA: THE SANDS OF TIME - Parte 1</t>
  </si>
  <si>
    <t>2025-12-28T15:01:47Z</t>
  </si>
  <si>
    <t>iHlnZZQFchM</t>
  </si>
  <si>
    <t>CADA VEZ MAIS PERTO... - ARC RAIDERS COM OS AMIGOS</t>
  </si>
  <si>
    <t>2025-12-27T15:01:19Z</t>
  </si>
  <si>
    <t>w6V3BVSBaq8</t>
  </si>
  <si>
    <t>MISTÃ‰RIO NA FLORESTA! - LAST REPORT</t>
  </si>
  <si>
    <t>2025-12-26T15:14:19Z</t>
  </si>
  <si>
    <t>alan|electronic|desire|edge|alanzoka|video do alanzoka|alanzoka da twitch|videos com alanzoka|alanzoka video|alanzoka memes|gameplay alanzoka|lives do alanzoka|lives|alanzoka jogando|last report</t>
  </si>
  <si>
    <t>Lt4Hws0IaOY</t>
  </si>
  <si>
    <t>EM BUSCA DOS 5 MILHÃ•ES! - ARC RAIDERS COM OS AMIGOS</t>
  </si>
  <si>
    <t>2025-12-25T21:00:20Z</t>
  </si>
  <si>
    <t>XbaaMVdbffY</t>
  </si>
  <si>
    <t>NUNCA REME COM SEUS AMIGOS! - BOAT TOGETHER COM OS AMIGOS - Parte 1</t>
  </si>
  <si>
    <t>2025-12-25T15:03:36Z</t>
  </si>
  <si>
    <t>voN_yS4xAfk</t>
  </si>
  <si>
    <t>LOUCURAS NA MATRIARCA! - ARC RAIDERS COM OS AMIGOS</t>
  </si>
  <si>
    <t>2025-12-24T21:01:05Z</t>
  </si>
  <si>
    <t>JeKJJNCw4UY</t>
  </si>
  <si>
    <t>ESSE JOGO ME QUEBROU! - CULT OF THE CHILD EATER COM OS AMIGOS</t>
  </si>
  <si>
    <t>2025-12-24T15:00:44Z</t>
  </si>
  <si>
    <t>alan|electronic|desire|edge|alanzoka|video do alanzoka|alanzoka da twitch|videos com alanzoka|alanzoka video|alanzoka memes|gameplay alanzoka|lives do alanzoka|lives|alanzoka jogando|cult of the child eater</t>
  </si>
  <si>
    <t>rsq29t4FEbI</t>
  </si>
  <si>
    <t>MENTIRAS NATALINAS! - PROJECT WINTER COM OS AMIGOS</t>
  </si>
  <si>
    <t>2025-12-23T15:01:49Z</t>
  </si>
  <si>
    <t>alan|electronic|desire|edge|alanzoka|video do alanzoka|alanzoka da twitch|videos com alanzoka|alanzoka video|alanzoka memes|gameplay alanzoka|lives do alanzoka|lives|alanzoka jogando|project winter</t>
  </si>
  <si>
    <t>mcvuN5fiNSA</t>
  </si>
  <si>
    <t>ASCENSÃƒO DO DEUS PIRATA! - CONTOS DA ILHA DOS MACACOS (CAPÃTULO 5) / FINAL</t>
  </si>
  <si>
    <t>2025-12-22T15:01:39Z</t>
  </si>
  <si>
    <t>alan|electronic|desire|edge|alanzoka|video do alanzoka|alanzoka da twitch|videos com alanzoka|alanzoka video|alanzoka memes|gameplay alanzoka|lives do alanzoka|lives|alanzoka jogando|tales of monkey island|episode 5|chapter 5|contos da ilha dos macacos|a ascenÃ§Ã£o do deus pirata</t>
  </si>
  <si>
    <t>mo1cwk1e1sE</t>
  </si>
  <si>
    <t>O FRIO CHEGOU! - ARC RAIDERS COM OS AMIGOS</t>
  </si>
  <si>
    <t>2025-12-21T15:01:38Z</t>
  </si>
  <si>
    <t>BV0DaqsHmo4</t>
  </si>
  <si>
    <t>O JULGAMENTO DE GUYBRUSH THREEPWOOD! - CONTOS DA ILHA DOS MACACOS (CAPÃTULO 4)</t>
  </si>
  <si>
    <t>2025-12-20T15:00:32Z</t>
  </si>
  <si>
    <t>alan|electronic|desire|edge|alanzoka|video do alanzoka|alanzoka da twitch|videos com alanzoka|alanzoka video|alanzoka memes|gameplay alanzoka|lives do alanzoka|lives|alanzoka jogando|tales of monkey island|contos da ilha dos macacos|episode 4|chapter 4|capitulo 4 o julgamento de guybrush threepwood</t>
  </si>
  <si>
    <t>So0LKVmApbU</t>
  </si>
  <si>
    <t>PERDEMOS TUDO E RECUPERAMOS NO FINAL! - ARC RAIDERS COM OS AMIGOS</t>
  </si>
  <si>
    <t>2025-12-19T15:00:53Z</t>
  </si>
  <si>
    <t>HiXXIM0e4D0</t>
  </si>
  <si>
    <t>NO LAR DO LEVIATÃƒ! - CONTOS DA ILHA DOS MACACOS (CAPÃTULO 3)</t>
  </si>
  <si>
    <t>2025-12-18T15:39:30Z</t>
  </si>
  <si>
    <t>alan|electronic|desire|edge|alanzoka|video do alanzoka|alanzoka da twitch|videos com alanzoka|alanzoka video|alanzoka memes|gameplay alanzoka|lives do alanzoka|lives|alanzoka jogando|tales of monkey island|chapter 3|capitulo 3|lair of the leviathan|contos da ilha dos macacos</t>
  </si>
  <si>
    <t>zRjMuorUI-E</t>
  </si>
  <si>
    <t>CONHECEMOS O MAIOR PSICOPATA DO ARC RAIDERS! - ARC RAIDERS COM OS AMIGOS</t>
  </si>
  <si>
    <t>2025-12-17T15:00:00Z</t>
  </si>
  <si>
    <t>yXBBpeLlVQE</t>
  </si>
  <si>
    <t>A VINGANÃ‡A DOS ARCS! - ARC RAIDERS COM OS AMIGOS</t>
  </si>
  <si>
    <t>2025-12-16T21:01:11Z</t>
  </si>
  <si>
    <t>CERCO NO ATOL DOS TRAÃRAS! - CONTOS DA ILHA DOS MACACOS (CAPÃTULO 2)</t>
  </si>
  <si>
    <t>2025-12-16T15:00:01Z</t>
  </si>
  <si>
    <t>alan|electronic|desire|edge|alanzoka|video do alanzoka|alanzoka da twitch|videos com alanzoka|alanzoka video|alanzoka memes|gameplay alanzoka|lives do alanzoka|lives|alanzoka jogando|tales of monkey island|capitulo 2|episodeio 2|the siege of spinner cay</t>
  </si>
  <si>
    <t>ZwBT5ugmWuQ</t>
  </si>
  <si>
    <t>PASSANDO RAIVA NO GOLF COM OS AMIGOS! - GOLF IT! COM OS AMIGOS</t>
  </si>
  <si>
    <t>2025-12-15T15:01:11Z</t>
  </si>
  <si>
    <t>alan|electronic|desire|edge|alanzoka|video do alanzoka|alanzoka da twitch|videos com alanzoka|alanzoka video|alanzoka memes|gameplay alanzoka|lives do alanzoka|lives|alanzoka jogando|golf it|golf it!</t>
  </si>
  <si>
    <t>ME EMOCIONEI E PERDI TUDO! - ARC RAIDERS COM OS AMIGOS</t>
  </si>
  <si>
    <t>2025-12-14T22:00:00Z</t>
  </si>
  <si>
    <t>Zty-murcYTQ</t>
  </si>
  <si>
    <t>O ZARPAR DO NARVAL BERRANTE! - CONTOS DA ILHA DOS MACACOS (CAPÃTULO 1)</t>
  </si>
  <si>
    <t>2025-12-14T16:03:55Z</t>
  </si>
  <si>
    <t>alan|electronic|desire|edge|alanzoka|video do alanzoka|alanzoka da twitch|videos com alanzoka|alanzoka video|alanzoka memes|gameplay alanzoka|lives do alanzoka|lives|alanzoka jogando|tales of monkey island|launch of the screaming narval|chapter 1|capitulo 1|contos da ilha dos macacos</t>
  </si>
  <si>
    <t>qyzYckDVGtY</t>
  </si>
  <si>
    <t>QUEM CONHECE MELHOR OS AMIGOS? - THE YOU QUIZ COM OS AMIGOS</t>
  </si>
  <si>
    <t>2025-12-13T15:41:41Z</t>
  </si>
  <si>
    <t>alan|electronic|desire|edge|alanzoka|video do alanzoka|alanzoka da twitch|videos com alanzoka|alanzoka video|alanzoka memes|gameplay alanzoka|lives|alanzoka jogando|the you quiz</t>
  </si>
  <si>
    <t>eUJWBIwUxwg</t>
  </si>
  <si>
    <t>CAÃ‡ANDO MEUS AMIGOS MASCARADOS! - THE MASQUERADE COM OS AMIGOS</t>
  </si>
  <si>
    <t>2025-12-12T16:10:19Z</t>
  </si>
  <si>
    <t>alan|electronic|desire|edge|alanzoka|video do alanzoka|alanzoka da twitch|videos com alanzoka|alanzoka video|alanzoka memes|gameplay alanzoka|lives do alanzoka|lives|alanzoka jogando|the masquerade</t>
  </si>
  <si>
    <t>fkBAdQX845U</t>
  </si>
  <si>
    <t>ACABAMOS COM OS ARCS DO JOGO! - ARC RAIDERS COM OS AMIGOS</t>
  </si>
  <si>
    <t>2025-12-11T15:01:18Z</t>
  </si>
  <si>
    <t>Vfqlrgtxdr8</t>
  </si>
  <si>
    <t>A PROVA E O TIKTOK! - MELHORES CLIPES</t>
  </si>
  <si>
    <t>2025-12-10T15:01:09Z</t>
  </si>
  <si>
    <t>lR97MP2pMdA</t>
  </si>
  <si>
    <t>TENTANDO SOBREVIVER NO ÃRTICO DE NOVO! - NUCLEAR NIGHTMARES COM OS AMIGOS</t>
  </si>
  <si>
    <t>2025-12-09T15:10:40Z</t>
  </si>
  <si>
    <t>alan|electronic|desire|edge|alanzoka|video do alanzoka|alanzoka da twitch|videos com alanzoka|alanzoka video|alanzoka memes|gameplay alanzoka|lives do alanzoka|lives|alanzoka jogando|nuclear nightmare</t>
  </si>
  <si>
    <t>sIfqpXPWyCA</t>
  </si>
  <si>
    <t>DOMINAMOS O SERVIDOR DE NOVO! - ARC RAIDERS COM OS AMIGOS</t>
  </si>
  <si>
    <t>2025-12-08T21:01:04Z</t>
  </si>
  <si>
    <t>oKaIHETzmww</t>
  </si>
  <si>
    <t>PERDI UM BRAÃ‡O E FUGI DO LACERADOR! - THE LACERATOR</t>
  </si>
  <si>
    <t>2025-12-08T15:01:43Z</t>
  </si>
  <si>
    <t>alan|electronic|desire|edge|alanzoka|video do alanzoka|alanzoka da twitch|videos com alanzoka|alanzoka video|alanzoka memes|gameplay alanzoka|lives do alanzoka|lives|alanzoka jogando|the lacerator</t>
  </si>
  <si>
    <t>OJRk28oGSPM</t>
  </si>
  <si>
    <t>UM ÃšLTIMO PASSO... - ROUTINE - Parte 3 / FINAL</t>
  </si>
  <si>
    <t>2025-12-07T15:00:45Z</t>
  </si>
  <si>
    <t>alan|electronic|desire|edge|alanzoka|video do alanzoka|alanzoka da twitch|videos com alanzoka|alanzoka video|alanzoka memes|gameplay alanzoka|lives do alanzoka|lives|alanzoka jogando|routine</t>
  </si>
  <si>
    <t>NKUX1Ryq2Co</t>
  </si>
  <si>
    <t>LIMPAMOS 2 SERVIDORES DO JOGO E SAÃMOS FULL LOOT! - ARC RAIDERS COM OS AMIGOS</t>
  </si>
  <si>
    <t>2025-12-06T21:00:20Z</t>
  </si>
  <si>
    <t>lcXRwmkPSGs</t>
  </si>
  <si>
    <t>ESSE MONSTRO ME DEIXOU EM CHOQUE! - ROUTINE - Parte 2</t>
  </si>
  <si>
    <t>2025-12-06T15:41:36Z</t>
  </si>
  <si>
    <t>Cx_xjJ5Pkhg</t>
  </si>
  <si>
    <t>O VERDADEIRO MONSTRO! - ALICE: MADNESS RETURNS - Parte 5 / FINAL</t>
  </si>
  <si>
    <t>2025-12-05T21:00:18Z</t>
  </si>
  <si>
    <t>alan|electronic|desire|edge|alanzoka|video do alanzoka|alanzoka da twitch|videos com alanzoka|alanzoka video|alanzoka memes|gameplay alanzoka|lives do alanzoka|lives|alanzoka jogando|alice madness returns</t>
  </si>
  <si>
    <t>PRESO EM UMA BASE LUNAR ABANDONADA! - ROUTINE - Parte 1</t>
  </si>
  <si>
    <t>2025-12-05T15:00:00Z</t>
  </si>
  <si>
    <t>DNtQ0KKMWrQ</t>
  </si>
  <si>
    <t>FAZENDO UMA BAGUNCINHA! - ARC RAIDERS COM OS AMIGOS</t>
  </si>
  <si>
    <t>2025-12-04T21:00:22Z</t>
  </si>
  <si>
    <t>Uf5uVACyZuU</t>
  </si>
  <si>
    <t>ESSE JOGO DE TERROR BRASILEIRO Ã‰ INCRÃVEL! - THE LACERATOR</t>
  </si>
  <si>
    <t>2025-12-04T15:00:56Z</t>
  </si>
  <si>
    <t>Ori9BPhvAAk</t>
  </si>
  <si>
    <t>O REINO DA RAINHA! - ALICE: MADNESS RETURNS - Parte 4</t>
  </si>
  <si>
    <t>2025-12-03T21:00:36Z</t>
  </si>
  <si>
    <t>ta5GyR8R3CM</t>
  </si>
  <si>
    <t>OS PIORES VINGADORES DO MUNDO! - MARVEL COSMIC INVADERS COM OS AMIGOS</t>
  </si>
  <si>
    <t>2025-12-03T15:01:50Z</t>
  </si>
  <si>
    <t>wEZJHucg0Jw</t>
  </si>
  <si>
    <t>ORIENTE MISTERIOSO! - ALICE: MADNESS RETURNS - Parte 3</t>
  </si>
  <si>
    <t>2025-12-02T21:01:13Z</t>
  </si>
  <si>
    <t>bbEgSsgOLlQ</t>
  </si>
  <si>
    <t>QUEBRANDO UMA MALDIÃ‡ÃƒO! - VASILISA COM OS AMIGOS</t>
  </si>
  <si>
    <t>2025-12-02T15:01:14Z</t>
  </si>
  <si>
    <t>alan|electronic|desire|edge|alanzoka|video do alanzoka|alanzoka da twitch|videos com alanzoka|alanzoka video|alanzoka memes|gameplay alanzoka|lives do alanzoka|lives|alanzoka jogando|vasilisa</t>
  </si>
  <si>
    <t>WNLLMDZPOzQ</t>
  </si>
  <si>
    <t>NO FUNDO DO MAR! - ALICE: MADNESS RETURNS - Parte 2</t>
  </si>
  <si>
    <t>2025-12-01T15:05:13Z</t>
  </si>
  <si>
    <t>kkj0oEexn_w</t>
  </si>
  <si>
    <t>NEXTAGE VOLTOU PRO JOGO DEPOIS DO MOTIVACIONAL DO FALL! - ARC RAIDERS COM OS AMIGOS</t>
  </si>
  <si>
    <t>2025-11-30T21:00:51Z</t>
  </si>
  <si>
    <t>BiQQ66HJq04</t>
  </si>
  <si>
    <t>A LOUCURA VOLTOU! - ALICE: MADNESS RETURNS - Parte 1</t>
  </si>
  <si>
    <t>2025-11-30T15:00:31Z</t>
  </si>
  <si>
    <t>alan|electronic|desire|edge|alanzoka|video do alanzoka|alanzoka da twitch|videos com alanzoka|alanzoka video|alanzoka memes|gameplay alanzoka|lives do alanzoka|lives|alanzoka jogando|alice|alice madness returns</t>
  </si>
  <si>
    <t>A TRISTE VERDADE! - A.I.LA - Parte 4 / FINAL</t>
  </si>
  <si>
    <t>2025-11-29T16:20:05Z</t>
  </si>
  <si>
    <t>alan|electronic|desire|edge|alanzoka|video do alanzoka|alanzoka da twitch|videos com alanzoka|alanzoka video|alanzoka memes|gameplay alanzoka|lives do alanzoka|lives|alanzoka jogando|aila</t>
  </si>
  <si>
    <t>m7FDOH8lrEo</t>
  </si>
  <si>
    <t>DEU TUDO ERRADO DE NOVO! - ARC RAIDERS COM OS AMIGOS</t>
  </si>
  <si>
    <t>2025-11-28T21:01:02Z</t>
  </si>
  <si>
    <t>FrhWcz566pI</t>
  </si>
  <si>
    <t>PRESO EM UM NAVIO! - A.I.L.A - Parte 3</t>
  </si>
  <si>
    <t>2025-11-28T15:00:35Z</t>
  </si>
  <si>
    <t>05-k9zJgG-8</t>
  </si>
  <si>
    <t>DOMINAMOS O SERVIDOR! - ARC RAIDERS COM OS AMIGOS</t>
  </si>
  <si>
    <t>2025-11-27T21:00:00Z</t>
  </si>
  <si>
    <t>NdBMIgMl_NM</t>
  </si>
  <si>
    <t>TERROR MEDIEVAL! - A.I.L.A - Parte 2</t>
  </si>
  <si>
    <t>2025-11-27T15:00:44Z</t>
  </si>
  <si>
    <t>mgBXqHyG2JQ</t>
  </si>
  <si>
    <t>RESENHA EM STELLA MONTIS! - ARC RAIDERS COM OS AMIGOS</t>
  </si>
  <si>
    <t>2025-11-26T21:00:58Z</t>
  </si>
  <si>
    <t>5qdrStRENJw</t>
  </si>
  <si>
    <t>JOGO DE TERROR BRASILEIRO! - A.I.L.A - Parte 1</t>
  </si>
  <si>
    <t>2025-11-26T15:00:13Z</t>
  </si>
  <si>
    <t>uRlsVGVQV_g</t>
  </si>
  <si>
    <t>CAÃ‡ANDO OS BOMBARDEIROS! - ARC RAIDERS COM OS AMIGOS</t>
  </si>
  <si>
    <t>2025-11-25T15:59:17Z</t>
  </si>
  <si>
    <t>WzW_ypXlp-w</t>
  </si>
  <si>
    <t>DRAMA TOTAL! - ARC RAIDERS COM OS AMIGOS</t>
  </si>
  <si>
    <t>2025-11-24T15:01:11Z</t>
  </si>
  <si>
    <t>2vr5ZTAte-g</t>
  </si>
  <si>
    <t>FUGINDO DA ILHA DOS MACACOS! - FUGA DA ILHA DOS MACACOS - Parte 5 / FINAL</t>
  </si>
  <si>
    <t>2025-11-23T15:00:06Z</t>
  </si>
  <si>
    <t>alan|electronic|desire|edge|alanzoka|video do alanzoka|alanzoka da twitch|videos com alanzoka|alanzoka video|alanzoka memes|gameplay alanzoka|lives do alanzoka|lives|alanzoka jogando|escape from monkey island|fuga da ilha dos macacos</t>
  </si>
  <si>
    <t>Hx5o3_YrjZo</t>
  </si>
  <si>
    <t>O COMEÃ‡O DO DRAMA! - ARC RAIDERS COM OS AMIGOS</t>
  </si>
  <si>
    <t>2025-11-22T15:00:28Z</t>
  </si>
  <si>
    <t>bYDkZESNSgo</t>
  </si>
  <si>
    <t>O INSULTO DEFINITIVO! - FUGA DA ILHA DOS MACACOS - Parte 4</t>
  </si>
  <si>
    <t>2025-11-21T15:01:13Z</t>
  </si>
  <si>
    <t>gPmZo3UbQOk</t>
  </si>
  <si>
    <t>AMERICAN MCGEE'S ALICE</t>
  </si>
  <si>
    <t>2025-11-20T15:01:28Z</t>
  </si>
  <si>
    <t>alan|electronic|desire|edge|alanzoka|video do alanzoka|alanzoka da twitch|videos com alanzoka|alanzoka video|alanzoka memes|gameplay alanzoka|lives do alanzoka|lives|alanzoka jogando|American Mcgee's Alice|alice|american mcgee alice</t>
  </si>
  <si>
    <t>56YfB9e3JIM</t>
  </si>
  <si>
    <t>JAMBALAYA! - FUGA DA ILHA DOS MACACOS - Parte 3</t>
  </si>
  <si>
    <t>2025-11-19T21:00:13Z</t>
  </si>
  <si>
    <t>4lgXwK5Zti4</t>
  </si>
  <si>
    <t>O TESOURO ESCONDIDO! - FUGA DA ILHA DOS MACACOS - Parte 2</t>
  </si>
  <si>
    <t>2025-11-19T15:00:08Z</t>
  </si>
  <si>
    <t>jpEgboXmA18</t>
  </si>
  <si>
    <t>MATAMOS A MATRIARCA E FOI INSANO! - ARC RAIDERS COM OS AMIGOS</t>
  </si>
  <si>
    <t>2025-11-18T21:01:00Z</t>
  </si>
  <si>
    <t>SWBJ8zZZzYM</t>
  </si>
  <si>
    <t>EM BUSCA DA ILHA DO LUCRO! - FUGA DA ILHA DOS MACACOS - Parte 1</t>
  </si>
  <si>
    <t>2025-11-18T15:01:01Z</t>
  </si>
  <si>
    <t>ne5rpKmZUxw</t>
  </si>
  <si>
    <t>THE ORDER 1886</t>
  </si>
  <si>
    <t>2025-11-17T15:01:45Z</t>
  </si>
  <si>
    <t>alan|electronic|desire|edge|alanzoka|video do alanzoka|alanzoka da twitch|videos com alanzoka|alanzoka video|alanzoka memes|gameplay alanzoka|lives do alanzoka|lives|alanzoka jogando|the order 1886</t>
  </si>
  <si>
    <t>Yr3FBQh_1-8</t>
  </si>
  <si>
    <t>FUGINDO DA HORDA DE ZUMBIS! - WHISPER MOUNTAIN OUTBREAK COM OS AMIGOS</t>
  </si>
  <si>
    <t>2025-11-16T15:00:58Z</t>
  </si>
  <si>
    <t>alan|electronic|desire|edge|alanzoka|video do alanzoka|alanzoka da twitch|videos com alanzoka|alanzoka video|alanzoka memes|gameplay alanzoka|lives do alanzoka|lives|alanzoka jogando|whisper mountain outbreak</t>
  </si>
  <si>
    <t>JhLkFnarTSE</t>
  </si>
  <si>
    <t>TENTANDO NÃƒO SER ACUMULADOR! - ARC RAIDERS COM OS AMIGOS</t>
  </si>
  <si>
    <t>2025-11-15T21:00:30Z</t>
  </si>
  <si>
    <t>5dtwSiaOuhY</t>
  </si>
  <si>
    <t>O REI DA ESCOLA! - BULLY: SCHOLARSHIP EDITION - Parte 7 / FINAL</t>
  </si>
  <si>
    <t>2025-11-15T15:00:29Z</t>
  </si>
  <si>
    <t>alan|electronic|desire|edge|alanzoka|video do alanzoka|alanzoka da twitch|videos com alanzoka|alanzoka video|alanzoka memes|gameplay alanzoka|lives do alanzoka|lives|alanzoka jogando|bully|bully scholarship edition</t>
  </si>
  <si>
    <t>7samAJMvysw</t>
  </si>
  <si>
    <t>NUNCA VENHA NESSE SHOPPING! - STOREBOUND COM OS AMIGOS</t>
  </si>
  <si>
    <t>2025-11-14T21:00:07Z</t>
  </si>
  <si>
    <t>alan|electronic|desire|edge|alanzoka|video do alanzoka|alanzoka da twitch|videos com alanzoka|alanzoka video|alanzoka memes|gameplay alanzoka|lives do alanzoka|lives|alanzoka jogando|storebound</t>
  </si>
  <si>
    <t>Jz2UYwlkLHY</t>
  </si>
  <si>
    <t>A BATALHA FINAL! - DISPATCH EPISÃ“DIO 8 / FINAL</t>
  </si>
  <si>
    <t>2025-11-14T16:02:57Z</t>
  </si>
  <si>
    <t>alan|electronic|desire|edge|alanzoka|video do alanzoka|alanzoka da twitch|videos com alanzoka|alanzoka video|alanzoka memes|gameplay alanzoka|lives do alanzoka|lives|alanzoka jogando|dispatch|episode 8|episodio 8</t>
  </si>
  <si>
    <t>zgFwG2qNX1Y</t>
  </si>
  <si>
    <t>SABOTANDO O JOGO DOS FORTÃ•ES! - BULLY: SCHOLARSHIP EDITION - Parte 6</t>
  </si>
  <si>
    <t>2025-11-13T21:01:13Z</t>
  </si>
  <si>
    <t>wigrizCswWw</t>
  </si>
  <si>
    <t>CAOS EM LOS ANGELES! - DISPATCH (EPISÃ“DIO 7)</t>
  </si>
  <si>
    <t>2025-11-13T15:01:53Z</t>
  </si>
  <si>
    <t>alan|electronic|desire|edge|alanzoka|video do alanzoka|alanzoka da twitch|videos com alanzoka|alanzoka video|alanzoka memes|gameplay alanzoka|lives do alanzoka|lives|alanzoka jogando|dispatch|episode 7|episodio 7</t>
  </si>
  <si>
    <t>Hq9uqNeIIjo</t>
  </si>
  <si>
    <t>GUERRA CONTRA OS NERDS! - BULLY: SCHOLARSHIP EDITION - Parte 5</t>
  </si>
  <si>
    <t>2025-11-12T21:00:32Z</t>
  </si>
  <si>
    <t>vDJL-FlQMtE</t>
  </si>
  <si>
    <t>LABUBU COMPANY! - DOLLHOUSE OF DEAD COM OS AMIGOS</t>
  </si>
  <si>
    <t>2025-11-12T15:01:51Z</t>
  </si>
  <si>
    <t>alan|electronic|desire|edge|alanzoka|video do alanzoka|alanzoka da twitch|videos com alanzoka|alanzoka video|alanzoka memes|gameplay alanzoka|lives do alanzoka|lives|alanzoka jogando|dollhouse of dead</t>
  </si>
  <si>
    <t>VRMqgoYOH9E</t>
  </si>
  <si>
    <t>Ã‰ NATAL! - BULLY: SCHOLARSHIP EDITION - Parte 4</t>
  </si>
  <si>
    <t>2025-11-11T21:00:38Z</t>
  </si>
  <si>
    <t>GtL0AeyZbws</t>
  </si>
  <si>
    <t>O MAIOR BRUXO DA HISTÃ“RIA! - MELHORES CLIPES</t>
  </si>
  <si>
    <t>2025-11-11T15:00:35Z</t>
  </si>
  <si>
    <t>BfO1eDp4y1U</t>
  </si>
  <si>
    <t>O TIME DO ABALO! - ARC RAIDERS COM OS AMIGOS</t>
  </si>
  <si>
    <t>2025-11-10T21:00:11Z</t>
  </si>
  <si>
    <t>3EWbFgM4Tc8</t>
  </si>
  <si>
    <t>CLUBE DA LUTA! - BULLY: SCHOLARSHIP EDITION - Parte 3</t>
  </si>
  <si>
    <t>2025-11-10T15:00:05Z</t>
  </si>
  <si>
    <t>a2UawtBC9EE</t>
  </si>
  <si>
    <t>ESSE SQUAD Ã‰ SÃ“ SUCESSO! - ARC RAIDERS COM OS AMIGOS</t>
  </si>
  <si>
    <t>2025-11-09T21:00:00Z</t>
  </si>
  <si>
    <t>fqNslyBYS9Y</t>
  </si>
  <si>
    <t>A FESTA VIROU UM ENTERRO! - DISPATCH (EPISÃ“DIO 6)</t>
  </si>
  <si>
    <t>2025-11-09T15:01:11Z</t>
  </si>
  <si>
    <t>alan|electronic|desire|edge|alanzoka|video do alanzoka|alanzoka da twitch|videos com alanzoka|alanzoka video|alanzoka memes|gameplay alanzoka|lives do alanzoka|lives|alanzoka jogando|dispatch|episode 6|episodio 6</t>
  </si>
  <si>
    <t>6iroPQ71htE</t>
  </si>
  <si>
    <t>UM ENCONTRO NO PARQUE! - BULLY: SCHOLARSHIP EDITION - Parte 2</t>
  </si>
  <si>
    <t>2025-11-08T22:00:05Z</t>
  </si>
  <si>
    <t>qVSr9V7BJ2Y</t>
  </si>
  <si>
    <t>O FIM DO MISTÃ‰RIO? - AMANDA THE ADVENTURER 3</t>
  </si>
  <si>
    <t>2025-11-08T16:05:42Z</t>
  </si>
  <si>
    <t>alan|electronic|desire|edge|alanzoka|video do alanzoka|alanzoka da twitch|videos com alanzoka|alanzoka video|alanzoka memes|gameplay alanzoka|lives do alanzoka|lives|alanzoka jogando|amanda the adventurer 3</t>
  </si>
  <si>
    <t>PV6U4qFaS6Y</t>
  </si>
  <si>
    <t>DE VOLTA PRA ESCOLA! - BULLY: SCHOLARSHIP EDITION - Parte 1</t>
  </si>
  <si>
    <t>2025-11-07T15:00:48Z</t>
  </si>
  <si>
    <t>PwGyI8npW1U</t>
  </si>
  <si>
    <t>SÃ“ SOFRI NESSAS PARTIDAS! - ARC RAIDERS COM OS AMIGOS</t>
  </si>
  <si>
    <t>1jhziMQWR1Y</t>
  </si>
  <si>
    <t>O TIME TA SE UNINDO! - DISPATCH (EPISÃ“DIO 5)</t>
  </si>
  <si>
    <t>2025-11-06T15:00:06Z</t>
  </si>
  <si>
    <t>alan|electronic|desire|edge|alanzoka|video do alanzoka|alanzoka da twitch|videos com alanzoka|alanzoka video|alanzoka memes|gameplay alanzoka|lives do alanzoka|lives|alanzoka jogando|dispatch|episode 5|episodio 5</t>
  </si>
  <si>
    <t>mCo9JLJPTP4</t>
  </si>
  <si>
    <t>TOMANDO DOS FOGUETEIROS! - ARC RAIDERS COM OS AMIGOS</t>
  </si>
  <si>
    <t>2025-11-05T21:00:54Z</t>
  </si>
  <si>
    <t>H_tHrE4ga18</t>
  </si>
  <si>
    <t>QUASE UM DEVOUR! - JESTER: A FOOLISH RITUAL COM OS AMIGOS</t>
  </si>
  <si>
    <t>2025-11-05T15:00:38Z</t>
  </si>
  <si>
    <t>alan|electronic|desire|edge|alanzoka|video do alanzoka|alanzoka da twitch|videos com alanzoka|alanzoka video|alanzoka memes|gameplay alanzoka|lives do alanzoka|lives|alanzoka jogando|jester a foolish ritual|jester</t>
  </si>
  <si>
    <t>nPXq2E5Kf4I</t>
  </si>
  <si>
    <t>SÃ“ TROCAÃ‡ÃƒO ABSURDA! - ARC RAIDERS COM OS AMIGOS</t>
  </si>
  <si>
    <t>2025-11-04T21:01:02Z</t>
  </si>
  <si>
    <t>E2G0TINVFNA</t>
  </si>
  <si>
    <t>O MONSTRO IMITA NOSSAS VOZES! - MIMESIS COM OS AMIGOS</t>
  </si>
  <si>
    <t>2025-11-04T15:00:19Z</t>
  </si>
  <si>
    <t>alan|electronic|desire|edge|alanzoka|video do alanzoka|alanzoka da twitch|videos com alanzoka|alanzoka video|alanzoka memes|gameplay alanzoka|lives do alanzoka|lives|alanzoka jogando|mimesis</t>
  </si>
  <si>
    <t>iI6ZpKgHVPY</t>
  </si>
  <si>
    <t>OBSCURE COM O CALANGO</t>
  </si>
  <si>
    <t>2025-11-03T15:01:28Z</t>
  </si>
  <si>
    <t>alan|electronic|desire|edge|alanzoka|video do alanzoka|alanzoka da twitch|videos com alanzoka|alanzoka video|alanzoka memes|gameplay alanzoka|lives do alanzoka|lives|alanzoka jogando|obscure</t>
  </si>
  <si>
    <t>OlJrKQ0EJgI</t>
  </si>
  <si>
    <t>QUASE ACABOU O TIME E DEPOIS BRILHAMOS! - ARC RAIDERS COM OS AMIGOS</t>
  </si>
  <si>
    <t>2025-11-02T21:00:31Z</t>
  </si>
  <si>
    <t>d_XNKXCMiyg</t>
  </si>
  <si>
    <t>O GRANNY BRASILEIRO! - DOCTOR VISCERA</t>
  </si>
  <si>
    <t>2025-11-02T15:17:14Z</t>
  </si>
  <si>
    <t>alan|electronic|desire|edge|alanzoka|video do alanzoka|alanzoka da twitch|videos com alanzoka|alanzoka video|alanzoka memes|gameplay alanzoka|lives do alanzoka|lives|alanzoka jogando|doctor viscera</t>
  </si>
  <si>
    <t>T81mE2lGMCo</t>
  </si>
  <si>
    <t>TA DIFIÃCIL! - ARC RAIDERS COM OS AMIGOS</t>
  </si>
  <si>
    <t>2025-11-01T21:00:26Z</t>
  </si>
  <si>
    <t>d3UrbNF4dm4</t>
  </si>
  <si>
    <t>UM NOVO INTEGRANTE DA EQUIPE! - DISPATCH (EPISÃ“DIO 4)</t>
  </si>
  <si>
    <t>2025-11-01T15:01:08Z</t>
  </si>
  <si>
    <t>alan|electronic|desire|edge|alanzoka|video do alanzoka|alanzoka da twitch|videos com alanzoka|alanzoka video|alanzoka memes|gameplay alanzoka|lives do alanzoka|lives|alanzoka jogando|dispatch|dispatch episodio 4|dispatch episode 4</t>
  </si>
  <si>
    <t>1hHgZM7o-TI</t>
  </si>
  <si>
    <t>ESSES MONSTROS SÃƒO BIZARROS! - SPECIES: UNKNOWN COM OS AMIGOS</t>
  </si>
  <si>
    <t>2025-10-31T21:00:03Z</t>
  </si>
  <si>
    <t>alan|electronic|desire|edge|alanzoka|video do alanzoka|alanzoka da twitch|videos com alanzoka|alanzoka video|alanzoka memes|gameplay alanzoka|lives do alanzoka|lives|alanzoka jogando|species unknown</t>
  </si>
  <si>
    <t>hFmKKVD-1qQ</t>
  </si>
  <si>
    <t>FINALMENTE LANÃ‡OU! - ARC RAIDERS COM OS AMIGOS</t>
  </si>
  <si>
    <t>2025-10-31T15:19:53Z</t>
  </si>
  <si>
    <t>Confira Arc Raiders Agora! - https://sbx.gg/arcraiders-alanzoka  ðŸ’œ LIVE: https://www.twitch.tv/alanzoka ðŸ“· Instagram: https://www.instagram.com/alanzoka/ ðŸ“§ alanzoka@vandep.ag ðŸ¤ Twitter: https://twitter.com/alanzoka     #Alanzoka</t>
  </si>
  <si>
    <t>pfJtxtY57jc</t>
  </si>
  <si>
    <t>NAS PROFUNDEZAS DA IGREJA! - TORMENTED SOULS 2 - Parte 7 / FINAL</t>
  </si>
  <si>
    <t>2025-10-30T21:00:58Z</t>
  </si>
  <si>
    <t>alan|electronic|desire|edge|alanzoka|video do alanzoka|alanzoka da twitch|videos com alanzoka|alanzoka video|alanzoka memes|gameplay alanzoka|lives do alanzoka|lives|alanzoka jogando|tormented souls 2</t>
  </si>
  <si>
    <t>1uEDYY0ZO9Q</t>
  </si>
  <si>
    <t>ALGUÃ‰M VAI SER CORTADO! - DISPATCH (EPISÃ“DIO 3)</t>
  </si>
  <si>
    <t>2025-10-30T15:07:27Z</t>
  </si>
  <si>
    <t>alan|electronic|desire|edge|alanzoka|video do alanzoka|alanzoka da twitch|videos com alanzoka|alanzoka video|alanzoka memes|gameplay alanzoka|lives do alanzoka|lives|alanzoka jogando|dispatch|dispatch episodio 3|dispatch episode 3</t>
  </si>
  <si>
    <t>qffeQA0oIaU</t>
  </si>
  <si>
    <t>O CABEÃ‡A DE PORCO! - TORMENTED SOULS 2 - Parte 6</t>
  </si>
  <si>
    <t>2025-10-29T21:01:09Z</t>
  </si>
  <si>
    <t>mo_O8F45dVo</t>
  </si>
  <si>
    <t>TESTANDO O BATTLE ROYALE DO BATTLEFIELD! - BATTLEFIELD REDSEC</t>
  </si>
  <si>
    <t>2025-10-29T15:01:41Z</t>
  </si>
  <si>
    <t>alan|electronic|desire|edge|alanzoka|video do alanzoka|alanzoka da twitch|videos com alanzoka|alanzoka video|alanzoka memes|gameplay alanzoka|lives do alanzoka|lives|alanzoka jogando|battlefield 6|battlefield redsec|battle royale</t>
  </si>
  <si>
    <t>bHOFCbRrze8</t>
  </si>
  <si>
    <t>A ESCOLA BIZARRA! - TORMENTED SOULS 2 - Parte 5</t>
  </si>
  <si>
    <t>2025-10-28T21:00:52Z</t>
  </si>
  <si>
    <t>11ov-aUDMDw</t>
  </si>
  <si>
    <t>ESSE JOGO Ã‰ ABSURDO DE BOM! - SPECIES: UNKNOWN COM OS AMIGOS</t>
  </si>
  <si>
    <t>2025-10-28T16:02:38Z</t>
  </si>
  <si>
    <t>HbrsofAudf8</t>
  </si>
  <si>
    <t>EU ODEIO ESSE CEMITÃ‰RIO! - TORMENTED SOULS 2 - Parte 4</t>
  </si>
  <si>
    <t>2025-10-27T21:00:29Z</t>
  </si>
  <si>
    <t>bfZYqHn-1PQ</t>
  </si>
  <si>
    <t>ESSE JOGO Ã‰ UMA BOMBA! - CUT THAT WIRE COM OS AMIGOS</t>
  </si>
  <si>
    <t>2025-10-27T15:01:08Z</t>
  </si>
  <si>
    <t>alan|electronic|desire|edge|alanzoka|video do alanzoka|alanzoka da twitch|videos com alanzoka|alanzoka video|alanzoka memes|gameplay alanzoka|lives do alanzoka|lives|alanzoka jogando|cut that wire</t>
  </si>
  <si>
    <t>kXtwQzXIzy0</t>
  </si>
  <si>
    <t>A CENTRAL DE PROCESSAMENTO! - TORMENTED SOULS 2 - Parte 3</t>
  </si>
  <si>
    <t>2025-10-26T21:00:42Z</t>
  </si>
  <si>
    <t>DXoJc7JK6NA</t>
  </si>
  <si>
    <t>UMA FUGA INSANA! - RV THERE YET? COM OS AMIGOS - Parte 3 / FINAL</t>
  </si>
  <si>
    <t>2025-10-26T15:11:40Z</t>
  </si>
  <si>
    <t>alan|electronic|desire|edge|alanzoka|video do alanzoka|alanzoka da twitch|videos com alanzoka|alanzoka video|alanzoka memes|gameplay alanzoka|lives do alanzoka|lives|alanzoka jogando|rv there yet</t>
  </si>
  <si>
    <t>F7gtDGvGNQ8</t>
  </si>
  <si>
    <t>A DAMA DE FERRO! - TORMENTED SOULS 2 - Parte 2</t>
  </si>
  <si>
    <t>2025-10-25T21:00:26Z</t>
  </si>
  <si>
    <t>xTNsC-Ggm04</t>
  </si>
  <si>
    <t>UMA EQUIPE DIFERENTE! - DISPATCH (EPISÃ“DIO 2)</t>
  </si>
  <si>
    <t>2025-10-25T15:01:46Z</t>
  </si>
  <si>
    <t>alan|electronic|desire|edge|alanzoka|video do alanzoka|alanzoka da twitch|videos com alanzoka|alanzoka video|alanzoka memes|gameplay alanzoka|lives do alanzoka|lives|alanzoka jogando|dispatch|dispatch episode 2|episode 2|dispatch episodio 2</t>
  </si>
  <si>
    <t>sMMYHFXgNOs</t>
  </si>
  <si>
    <t>A CAVERNA DA LOUCURA! - RV THERE YET? COM OS AMIGOS - Parte 2</t>
  </si>
  <si>
    <t>2025-10-24T21:01:03Z</t>
  </si>
  <si>
    <t>xWCQG5TQP5k</t>
  </si>
  <si>
    <t>UM SURVIVAL HORROR CLÃSSICO! - TORMENTED SOULS 2 - Parte 1</t>
  </si>
  <si>
    <t>2025-10-24T15:01:57Z</t>
  </si>
  <si>
    <t>OVNzzX_c8Uk</t>
  </si>
  <si>
    <t>BEM VINDO A SEATTLE! - VAMPIRE: THE MASQUERADE - BLOODLINES 2</t>
  </si>
  <si>
    <t>2025-10-23T21:00:26Z</t>
  </si>
  <si>
    <t>alan|electronic|desire|edge|alanzoka|video do alanzoka|alanzoka da twitch|videos com alanzoka|alanzoka video|alanzoka memes|gameplay alanzoka|lives do alanzoka|lives|alanzoka jogando|vampire the masquerade bloodlines 2|bloodlines 2|vampire bloodlines 2</t>
  </si>
  <si>
    <t>NNzmIkMtDIk</t>
  </si>
  <si>
    <t>ESSE JOGO Ã‰ INCRÃVEL! - DISPATCH (EPISÃ“DIO 1)</t>
  </si>
  <si>
    <t>2025-10-23T15:08:12Z</t>
  </si>
  <si>
    <t>alan|electronic|desire|edge|alanzoka|video do alanzoka|alanzoka da twitch|videos com alanzoka|alanzoka video|alanzoka memes|gameplay alanzoka|lives do alanzoka|lives|alanzoka jogando|dispatch|dispatch episode 1|episode 1|episÃ³dio 1</t>
  </si>
  <si>
    <t>xoUWYLBpdMQ</t>
  </si>
  <si>
    <t>QUANDO DIABLO ENCONTRA VAMPIRE SURVIVORS! - HALLS OF TORMENT</t>
  </si>
  <si>
    <t>2025-10-22T21:01:11Z</t>
  </si>
  <si>
    <t>alan|electronic|desire|edge|alanzoka|video do alanzoka|alanzoka da twitch|videos com alanzoka|alanzoka video|alanzoka memes|gameplay alanzoka|lives do alanzoka|lives|alanzoka jogando|halls of torment</t>
  </si>
  <si>
    <t>745Psy83Ye8</t>
  </si>
  <si>
    <t>NUNCA VIAJE COM SEUS AMIGOS! - RV THERE YET? COM OS AMIGOS - Parte 1</t>
  </si>
  <si>
    <t>2025-10-22T14:49:17Z</t>
  </si>
  <si>
    <t>5E1LH5OBS8Y</t>
  </si>
  <si>
    <t>BATTLEFIELD 1 AINDA Ã‰ ABSURDO!</t>
  </si>
  <si>
    <t>2025-10-21T21:00:11Z</t>
  </si>
  <si>
    <t>alan|electronic|desire|edge|alanzoka|video do alanzoka|alanzoka da twitch|videos com alanzoka|alanzoka video|alanzoka memes|gameplay alanzoka|lives do alanzoka|lives|alanzoka jogando|battlefield 1</t>
  </si>
  <si>
    <t>Tax7u7YZ7zw</t>
  </si>
  <si>
    <t>NUNCA TENHA UM BUNKER COM SEUS COLEGAS! - MISERY COM OS AMIGOS</t>
  </si>
  <si>
    <t>2025-10-21T15:00:49Z</t>
  </si>
  <si>
    <t>alan|electronic|desire|edge|alanzoka|video do alanzoka|alanzoka da twitch|videos com alanzoka|alanzoka video|alanzoka memes|gameplay alanzoka|lives do alanzoka|lives|alanzoka jogando|misery</t>
  </si>
  <si>
    <t>2f_tWG3mdaQ</t>
  </si>
  <si>
    <t>UM CLÃSSICO! - CALL OF JUAREZ</t>
  </si>
  <si>
    <t>alan|electronic|desire|edge|alanzoka|video do alanzoka|alanzoka da twitch|videos com alanzoka|alanzoka video|alanzoka memes|gameplay alanzoka|lives do alanzoka|lives|alanzoka jogando|call of juarez</t>
  </si>
  <si>
    <t>C1llzhkg0pw</t>
  </si>
  <si>
    <t>SÃ“ UM GOSTINHO ANTES DO LANÃ‡AMENTO! - ARC RAIDERS PLAYTEST COM OS AMIGOS</t>
  </si>
  <si>
    <t>2025-10-19T21:00:11Z</t>
  </si>
  <si>
    <t>alan|electronic|desire|edge|alanzoka|video do alanzoka|alanzoka da twitch|videos com alanzoka|alanzoka video|alanzoka memes|gameplay alanzoka|lives do alanzoka|lives|alanzoka jogando|arc raiders|arc raiders beta|arc raiders playtest</t>
  </si>
  <si>
    <t>m4Dl46uHLp8</t>
  </si>
  <si>
    <t>OS PIORES MAGOS DO MUNDO! - YAPYAP COM OS AMIGOS</t>
  </si>
  <si>
    <t>2025-10-19T15:01:19Z</t>
  </si>
  <si>
    <t>alan|electronic|desire|edge|alanzoka|video do alanzoka|alanzoka da twitch|videos com alanzoka|alanzoka video|alanzoka memes|gameplay alanzoka|lives do alanzoka|lives|alanzoka jogando|yapyap|yapyap demo</t>
  </si>
  <si>
    <t>xc5Wx_chQII</t>
  </si>
  <si>
    <t>BRILHEI DE SNIPER! - BATTLEFIELD 6</t>
  </si>
  <si>
    <t>2025-10-18T21:00:57Z</t>
  </si>
  <si>
    <t>alan|electronic|desire|edge|alanzoka|video do alanzoka|alanzoka da twitch|videos com alanzoka|alanzoka video|alanzoka memes|gameplay alanzoka|lives do alanzoka|lives|alanzoka jogando|battlefield 6</t>
  </si>
  <si>
    <t>TaDavLo7kFI</t>
  </si>
  <si>
    <t>UMA OBRA DE ARTE EMOCIONANTE! - KEEPER</t>
  </si>
  <si>
    <t>2025-10-18T15:01:00Z</t>
  </si>
  <si>
    <t>alan|electronic|desire|edge|alanzoka|video do alanzoka|alanzoka da twitch|videos com alanzoka|alanzoka video|alanzoka memes|gameplay alanzoka|lives do alanzoka|lives|alanzoka jogando|keeper</t>
  </si>
  <si>
    <t>ZksT-gijws4</t>
  </si>
  <si>
    <t>MAIS LOUCURAS NO BF! - BATTLEFIELD 6 COM O VX</t>
  </si>
  <si>
    <t>2025-10-17T21:00:45Z</t>
  </si>
  <si>
    <t>i9hday4CRRs</t>
  </si>
  <si>
    <t>VIREI UM LABUBU E TENTEI FUGIR DA PRISÃƒO! - CUFFBUST COM OS AMIGOS</t>
  </si>
  <si>
    <t>2025-10-17T15:01:30Z</t>
  </si>
  <si>
    <t>alan|electronic|desire|edge|alanzoka|video do alanzoka|alanzoka da twitch|videos com alanzoka|alanzoka video|alanzoka memes|gameplay alanzoka|lives do alanzoka|lives|alanzoka jogando|cuffbust</t>
  </si>
  <si>
    <t>yg99F-xiRIY</t>
  </si>
  <si>
    <t>A MP7 TA ABSURDA! - BATTLEFIELD 6</t>
  </si>
  <si>
    <t>2025-10-16T21:01:08Z</t>
  </si>
  <si>
    <t>04xGWqQFB6o</t>
  </si>
  <si>
    <t>O CIRCO DO TERROR! - DEVOUR COM OS AMIGOS</t>
  </si>
  <si>
    <t>2025-10-16T15:00:01Z</t>
  </si>
  <si>
    <t>alan|electronic|desire|edge|alanzoka|video do alanzoka|alanzoka da twitch|videos com alanzoka|alanzoka video|alanzoka memes|gameplay alanzoka|lives do alanzoka|lives|alanzoka jogando|devour|the carnival</t>
  </si>
  <si>
    <t>JxuyaOCUjX0</t>
  </si>
  <si>
    <t>ARREGOU! - MELHORES CLIPES</t>
  </si>
  <si>
    <t>2025-10-15T15:00:41Z</t>
  </si>
  <si>
    <t>jgtK2K1G5zg</t>
  </si>
  <si>
    <t>REVIVENDO TODO MUNDO! - BATTLEFIELD 6</t>
  </si>
  <si>
    <t>2025-10-14T21:00:51Z</t>
  </si>
  <si>
    <t>KlqRTkhtwYQ</t>
  </si>
  <si>
    <t>MEU JOGO FAVORITO DE MASTER SYSTEM! - LUCKY DIME CAPER STARRING DONALD DUCK</t>
  </si>
  <si>
    <t>2025-10-14T15:12:41Z</t>
  </si>
  <si>
    <t>alan|electronic|desire|edge|alanzoka|video do alanzoka|alanzoka da twitch|videos com alanzoka|alanzoka video|alanzoka memes|gameplay alanzoka|lives do alanzoka|lives|alanzoka jogando|the lucky dime caper|master system|donald duck|pato donald</t>
  </si>
  <si>
    <t>BZ5eUMRc-ro</t>
  </si>
  <si>
    <t>UM SOULSLIKE EM PRIMEIRA PESSOA ABSURDO! - VALOR MORTIS</t>
  </si>
  <si>
    <t>2025-10-13T15:00:16Z</t>
  </si>
  <si>
    <t>alan|electronic|desire|edge|alanzoka|video do alanzoka|alanzoka da twitch|videos com alanzoka|alanzoka video|alanzoka memes|gameplay alanzoka|lives do alanzoka|lives|alanzoka jogando|valor mortis|valor mortis playtest|beta</t>
  </si>
  <si>
    <t>7Wq7TIVBLnw</t>
  </si>
  <si>
    <t>O MAPA NOVO DE NEW YORK! - BATTLEFIELD 6</t>
  </si>
  <si>
    <t>2025-10-12T21:00:06Z</t>
  </si>
  <si>
    <t>OOdJ5Iy_o10</t>
  </si>
  <si>
    <t>NUNCA VENHA NESSE CIRCO! - MIND THE CLOWN</t>
  </si>
  <si>
    <t>2025-10-12T15:00:43Z</t>
  </si>
  <si>
    <t>alan|electronic|desire|edge|alanzoka|video do alanzoka|alanzoka da twitch|videos com alanzoka|alanzoka video|alanzoka memes|gameplay alanzoka|lives do alanzoka|lives|alanzoka jogando|mind the clown</t>
  </si>
  <si>
    <t>L21kaqkk8ts</t>
  </si>
  <si>
    <t>AGORA LANÃ‡OU! - BATTLEFIELD 6</t>
  </si>
  <si>
    <t>2025-10-11T21:00:21Z</t>
  </si>
  <si>
    <t>chbxbsuDFG8</t>
  </si>
  <si>
    <t>ONDE TUDO ACABA! - GHOST OF YOTEI - Parte 11 / FINAL</t>
  </si>
  <si>
    <t>2025-10-11T15:01:11Z</t>
  </si>
  <si>
    <t>alan|electronic|desire|edge|alanzoka|video do alanzoka|alanzoka da twitch|videos com alanzoka|alanzoka video|alanzoka memes|gameplay alanzoka|lives do alanzoka|lives|alanzoka jogando|ghost of yotei</t>
  </si>
  <si>
    <t>DBdUWScR5Ts</t>
  </si>
  <si>
    <t>ESSE JOGO Ã‰ MARAVILHOSO! - BYE SWEET CAROLE</t>
  </si>
  <si>
    <t>2025-10-10T15:32:30Z</t>
  </si>
  <si>
    <t>alan|electronic|desire|edge|alanzoka|video do alanzoka|alanzoka da twitch|videos com alanzoka|alanzoka video|alanzoka memes|gameplay alanzoka|lives do alanzoka|lives|alanzoka jogando|bye sweet carole</t>
  </si>
  <si>
    <t>5vZfw8q3kzI</t>
  </si>
  <si>
    <t>UM CONTO DE TERROR! - GHOST OF YOTEI - Parte 10</t>
  </si>
  <si>
    <t>2025-10-09T21:00:11Z</t>
  </si>
  <si>
    <t>fBeGqMC26hw</t>
  </si>
  <si>
    <t>UM JOGO DE CARTA BRASILEIRO! - CAPOTE COM OS AMIGOS</t>
  </si>
  <si>
    <t>2025-10-09T14:59:39Z</t>
  </si>
  <si>
    <t>alan|electronic|desire|edge|alanzoka|video do alanzoka|alanzoka da twitch|videos com alanzoka|alanzoka video|alanzoka memes|gameplay alanzoka|lives do alanzoka|lives|alanzoka jogando|capote</t>
  </si>
  <si>
    <t>NpWGTPQW6yI</t>
  </si>
  <si>
    <t>O DRAGÃƒO! - GHOST OF YOTEI - Parte 9</t>
  </si>
  <si>
    <t>2025-10-08T21:00:32Z</t>
  </si>
  <si>
    <t>WorwyEKmV5E</t>
  </si>
  <si>
    <t>O PIOR NÃƒO SÃƒO OS DINOSSAUROS! - DEATHGROUND COM OS AMIGOS</t>
  </si>
  <si>
    <t>2025-10-08T15:12:35Z</t>
  </si>
  <si>
    <t>alan|electronic|desire|edge|alanzoka|video do alanzoka|alanzoka da twitch|videos com alanzoka|alanzoka video|alanzoka memes|gameplay alanzoka|lives do alanzoka|lives|alanzoka jogando|deathground</t>
  </si>
  <si>
    <t>hyucPwFLcWQ</t>
  </si>
  <si>
    <t>CAÃ‡ANDO UMA ARANHA! - GHOST OF YOTEI - Parte 8</t>
  </si>
  <si>
    <t>2025-10-07T21:00:51Z</t>
  </si>
  <si>
    <t>tBbHtNRUoUY</t>
  </si>
  <si>
    <t>O ONI! - GHOST OF YOTEI - Parte 7</t>
  </si>
  <si>
    <t>2025-10-07T15:01:43Z</t>
  </si>
  <si>
    <t>9c1djMaqjEI</t>
  </si>
  <si>
    <t>INFILTRADO NO CASTELO! - GHOST OF YOTEI - Parte 6</t>
  </si>
  <si>
    <t>2025-10-07T00:00:18Z</t>
  </si>
  <si>
    <t>zLxcdKznaUI</t>
  </si>
  <si>
    <t>UM MISTÃ‰RIO BIZARRO! - CARIMARA: BENEATH THE FORLORN LIMBS</t>
  </si>
  <si>
    <t>2025-10-06T15:01:52Z</t>
  </si>
  <si>
    <t>alan|electronic|desire|edge|alanzoka|video do alanzoka|alanzoka da twitch|videos com alanzoka|alanzoka video|alanzoka memes|gameplay alanzoka|lives do alanzoka|lives|alanzoka jogando|carimara|carimara beneath the forlorn limbs</t>
  </si>
  <si>
    <t>SNnfHuGId-U</t>
  </si>
  <si>
    <t>OS ONIS DA PLANÃCIE ISHIKARI! - GHOST OF YOTEI - Parte 5</t>
  </si>
  <si>
    <t>2025-10-05T21:00:25Z</t>
  </si>
  <si>
    <t>wrBdzT4XqLw</t>
  </si>
  <si>
    <t>UM JOGO DE TERROR MUITO SUSPEITO! - CREEPY FISHING</t>
  </si>
  <si>
    <t>2025-10-05T15:01:37Z</t>
  </si>
  <si>
    <t>alan|electronic|desire|edge|alanzoka|video do alanzoka|alanzoka da twitch|videos com alanzoka|alanzoka video|alanzoka memes|gameplay alanzoka|lives do alanzoka|lives|alanzoka jogando|creepy fishing</t>
  </si>
  <si>
    <t>JAe7ixjEtGw</t>
  </si>
  <si>
    <t>O KITSUNE! - GHOST OF YOTEI - Parte 4</t>
  </si>
  <si>
    <t>2025-10-04T23:00:30Z</t>
  </si>
  <si>
    <t>El_ws-drN5s</t>
  </si>
  <si>
    <t>APOSTANDO NA POUSADA! - GHOST OF YOTEI - Parte 3</t>
  </si>
  <si>
    <t>2025-10-04T19:00:11Z</t>
  </si>
  <si>
    <t>wRBEfCXL3sU</t>
  </si>
  <si>
    <t>ISSO TA MAIS PRA LAG PARTY! - LEGO PARTY COM OS AMIGOS</t>
  </si>
  <si>
    <t>2025-10-04T15:01:42Z</t>
  </si>
  <si>
    <t>alan|electronic|desire|edge|alanzoka|video do alanzoka|alanzoka da twitch|videos com alanzoka|alanzoka video|alanzoka memes|gameplay alanzoka|lives do alanzoka|lives|alanzoka jogando|lego party</t>
  </si>
  <si>
    <t>EezBqcrOygA</t>
  </si>
  <si>
    <t>CORTANDO MUITO BAMBU! - GHOST OF YOTEI - Parte 2</t>
  </si>
  <si>
    <t>2025-10-03T21:00:28Z</t>
  </si>
  <si>
    <t>4ANJzAD9eGs</t>
  </si>
  <si>
    <t>ALIEN: ROGUE INCURSION</t>
  </si>
  <si>
    <t>2025-10-03T15:00:09Z</t>
  </si>
  <si>
    <t>alan|electronic|desire|edge|alanzoka|video do alanzoka|alanzoka da twitch|videos com alanzoka|alanzoka video|alanzoka memes|gameplay alanzoka|lives do alanzoka|lives|alanzoka jogando|alien|alien rogue incursion</t>
  </si>
  <si>
    <t>dwIkZAG-YcA</t>
  </si>
  <si>
    <t>O PIOR RESTAURANTE DO MUNDO! - RESTAURATS COM OS AMIGOS</t>
  </si>
  <si>
    <t>2025-10-02T21:00:49Z</t>
  </si>
  <si>
    <t>alan|electronic|desire|edge|alanzoka|video do alanzoka|alanzoka da twitch|videos com alanzoka|alanzoka video|alanzoka memes|gameplay alanzoka|lives do alanzoka|lives|alanzoka jogando|restaurats</t>
  </si>
  <si>
    <t>6zycGOwtQmo</t>
  </si>
  <si>
    <t>EM BUSCA DE VINGANÃ‡A! - GHOST OF YOTEI - Parte 1</t>
  </si>
  <si>
    <t>2025-10-02T15:00:26Z</t>
  </si>
  <si>
    <t>LPauFCmFmFA</t>
  </si>
  <si>
    <t>FARMANDO AURA! - MEGABONK</t>
  </si>
  <si>
    <t>2025-10-01T21:00:33Z</t>
  </si>
  <si>
    <t>I4WUSVrjNHE</t>
  </si>
  <si>
    <t>MARIO PARTY DE LEGO! - LEGO PARTY COM OS AMIGOS</t>
  </si>
  <si>
    <t>2025-10-01T15:00:38Z</t>
  </si>
  <si>
    <t>jSCYtDJRvZk</t>
  </si>
  <si>
    <t>5 NOITES E UMA ROLETA! - TREASURE TIGER</t>
  </si>
  <si>
    <t>2025-09-30T15:01:30Z</t>
  </si>
  <si>
    <t>alan|electronic|desire|edge|alanzoka|video do alanzoka|alanzoka da twitch|videos com alanzoka|alanzoka video|alanzoka memes|gameplay alanzoka|lives do alanzoka|lives|alanzoka jogando|treasure tiger</t>
  </si>
  <si>
    <t>SUiOnlelU7s</t>
  </si>
  <si>
    <t>O MARIO KART DO SONIC! - SONIC RACING: CROSSWORLDS</t>
  </si>
  <si>
    <t>2025-09-29T21:00:35Z</t>
  </si>
  <si>
    <t>alan|electronic|desire|edge|alanzoka|video do alanzoka|alanzoka da twitch|videos com alanzoka|alanzoka video|alanzoka memes|gameplay alanzoka|lives do alanzoka|lives|alanzoka jogando|sonic racing|sonic racing crossworlds</t>
  </si>
  <si>
    <t>48f6f7SbJOA</t>
  </si>
  <si>
    <t>ME SABOTARAM NESSA PARTIDA! - MARIO PARTY: JAMBOREE COM OS AMIGOS</t>
  </si>
  <si>
    <t>2025-09-29T15:00:09Z</t>
  </si>
  <si>
    <t>alan|electronic|desire|edge|alanzoka|video do alanzoka|alanzoka da twitch|videos com alanzoka|alanzoka video|alanzoka memes|gameplay alanzoka|lives do alanzoka|lives|alanzoka jogando|mario party jamobree|mario party switch 2</t>
  </si>
  <si>
    <t>lPTbiOsakDw</t>
  </si>
  <si>
    <t>ESSE JOGO TEM FUTURO! - THE LIFT</t>
  </si>
  <si>
    <t>2025-09-28T21:00:50Z</t>
  </si>
  <si>
    <t>alan|electronic|desire|edge|alanzoka|video do alanzoka|alanzoka da twitch|videos com alanzoka|alanzoka video|alanzoka memes|gameplay alanzoka|lives do alanzoka|lives|alanzoka jogando|the lift|the lift playtest|demo|beta</t>
  </si>
  <si>
    <t>u3Uu4E5yoNY</t>
  </si>
  <si>
    <t>TEM UM MONSTRO NOS PERSEGUINDO! - MACABRE COM OS AMIGOS</t>
  </si>
  <si>
    <t>2025-09-28T15:01:36Z</t>
  </si>
  <si>
    <t>alan|electronic|desire|edge|alanzoka|video do alanzoka|alanzoka da twitch|videos com alanzoka|alanzoka video|alanzoka memes|gameplay alanzoka|lives do alanzoka|lives|alanzoka jogando|macabre</t>
  </si>
  <si>
    <t>h2NLz3UIlSE</t>
  </si>
  <si>
    <t>A VERDADE! - SILENT HILL F - Parte 5 / FINAL</t>
  </si>
  <si>
    <t>2025-09-27T21:53:19Z</t>
  </si>
  <si>
    <t>alan|electronic|desire|edge|alanzoka|video do alanzoka|alanzoka da twitch|videos com alanzoka|alanzoka video|alanzoka memes|gameplay alanzoka|lives do alanzoka|lives|alanzoka jogando|silent hill f|silent hill|silent hill gameplay|silent hill f jogo</t>
  </si>
  <si>
    <t>msl8_HZaAoA</t>
  </si>
  <si>
    <t>O DEV INVADIU NOSSO JOGO E FOI INCRÃVEL! - CLIMB THE BACKROOMS COM OS AMIGOS</t>
  </si>
  <si>
    <t>2025-09-27T15:00:01Z</t>
  </si>
  <si>
    <t>alan|electronic|desire|edge|alanzoka|video do alanzoka|alanzoka da twitch|videos com alanzoka|alanzoka video|alanzoka memes|gameplay alanzoka|lives do alanzoka|lives|alanzoka jogando|climb the backrooms</t>
  </si>
  <si>
    <t>DhvuzhL20MM</t>
  </si>
  <si>
    <t>MORTE A CRONOS! - HADES 2</t>
  </si>
  <si>
    <t>2025-09-26T21:00:14Z</t>
  </si>
  <si>
    <t>alan|electronic|desire|edge|alanzoka|video do alanzoka|alanzoka da twitch|videos com alanzoka|alanzoka video|alanzoka memes|gameplay alanzoka|lives do alanzoka|lives|alanzoka jogando|hades 2</t>
  </si>
  <si>
    <t>_6xIm57-nFQ</t>
  </si>
  <si>
    <t>CADA VEZ MAIS BIZARRO! - SILENT HILL F - Parte 4</t>
  </si>
  <si>
    <t>2025-09-26T15:17:16Z</t>
  </si>
  <si>
    <t>wxwfqN2VrNg</t>
  </si>
  <si>
    <t>ESTOU DOMINANDO NO PRATA! - GEOGUESSR</t>
  </si>
  <si>
    <t>2025-09-25T21:01:09Z</t>
  </si>
  <si>
    <t>alan|electronic|desire|edge|alanzoka|video do alanzoka|alanzoka da twitch|videos com alanzoka|alanzoka video|alanzoka memes|gameplay alanzoka|lives do alanzoka|lives|alanzoka jogando|geoguessr</t>
  </si>
  <si>
    <t>vHmocX4nN9c</t>
  </si>
  <si>
    <t>O QUE ME TORNEI? - SILENT HILL F - Parte 3</t>
  </si>
  <si>
    <t>2025-09-25T15:01:49Z</t>
  </si>
  <si>
    <t>omxAfI_9xvM</t>
  </si>
  <si>
    <t>O CASTELO DO BARÃƒO! - DYING LIGHT: THE BEAST - Parte 7 / FINAL</t>
  </si>
  <si>
    <t>2025-09-24T21:01:02Z</t>
  </si>
  <si>
    <t>alan|electronic|desire|edge|alanzoka|video do alanzoka|alanzoka da twitch|videos com alanzoka|alanzoka video|alanzoka memes|gameplay alanzoka|lives do alanzoka|lives|alanzoka jogando|dying light the beast|dying light|the beast</t>
  </si>
  <si>
    <t>FECdfAs6F9E</t>
  </si>
  <si>
    <t>TRAIDORA! - SILENT HILL F - Parte 2</t>
  </si>
  <si>
    <t>2025-09-24T15:00:28Z</t>
  </si>
  <si>
    <t>Ss1luprgxBE</t>
  </si>
  <si>
    <t>ATRÃS DE MAIS QUIMERAS! - DYING LIGHT: THE BEAST - Parte 6</t>
  </si>
  <si>
    <t>2025-09-23T21:00:27Z</t>
  </si>
  <si>
    <t>Vj3rsy-k7ak</t>
  </si>
  <si>
    <t>ESSE JOGO QUASE ME DEIXOU LOUCO! - BABY STEPS</t>
  </si>
  <si>
    <t>2025-09-23T15:01:03Z</t>
  </si>
  <si>
    <t>alan|electronic|desire|edge|alanzoka|video do alanzoka|alanzoka da twitch|videos com alanzoka|alanzoka video|alanzoka memes|gameplay alanzoka|lives do alanzoka|lives|alanzoka jogando|baby steps</t>
  </si>
  <si>
    <t>nv8UzNeivo0</t>
  </si>
  <si>
    <t>A MISSÃƒO MAIS TRISTE DO JOGO! - DYING LIGHT: THE BEAST - Parte 5</t>
  </si>
  <si>
    <t>2025-09-22T21:01:01Z</t>
  </si>
  <si>
    <t>RvGBFKZb8K4</t>
  </si>
  <si>
    <t>ESSE JOGO Ã‰ FANTÃSTICO! - CAPUT MORTUM</t>
  </si>
  <si>
    <t>2025-09-22T15:00:53Z</t>
  </si>
  <si>
    <t>alan|electronic|desire|edge|alanzoka|video do alanzoka|alanzoka da twitch|videos com alanzoka|alanzoka video|alanzoka memes|gameplay alanzoka|lives do alanzoka|lives|alanzoka jogando|caput mortum</t>
  </si>
  <si>
    <t>bWtkNidEnWU</t>
  </si>
  <si>
    <t>UMA NOVA CEPA! - DYING LIGHT: THE BEAST - Parte 4</t>
  </si>
  <si>
    <t>2025-09-21T21:00:37Z</t>
  </si>
  <si>
    <t>uH9p4PovI7s</t>
  </si>
  <si>
    <t>ERA SÃ“ UMA PEGADINHA! - KNOCK ON THE WINDOW</t>
  </si>
  <si>
    <t>2025-09-21T15:01:41Z</t>
  </si>
  <si>
    <t>alan|electronic|desire|edge|alanzoka|video do alanzoka|alanzoka da twitch|videos com alanzoka|alanzoka video|alanzoka memes|gameplay alanzoka|lives do alanzoka|lives|alanzoka jogando|knock on the window</t>
  </si>
  <si>
    <t>EfnZVxrzJvQ</t>
  </si>
  <si>
    <t>UMA LUZ NA ESCURIDÃƒO! - HOLLOW KNIGHT: SILKSONG - Parte 15 / FINAL</t>
  </si>
  <si>
    <t>2025-09-20T23:00:26Z</t>
  </si>
  <si>
    <t>alan|electronic|desire|edge|alanzoka|video do alanzoka|alanzoka da twitch|videos com alanzoka|alanzoka video|alanzoka memes|gameplay alanzoka|lives do alanzoka|lives|alanzoka jogando|hollow knight|silksong|hollow knight silksong</t>
  </si>
  <si>
    <t>k_8tJTKRmVM</t>
  </si>
  <si>
    <t>RELIGANDO A ENERGIA! - DYING LIGHT: THE BEAST - Parte 3</t>
  </si>
  <si>
    <t>2025-09-20T19:00:46Z</t>
  </si>
  <si>
    <t>Wi9_3XFnaZE</t>
  </si>
  <si>
    <t>A QUIMERA DO PÃ‚NTANO! - DYING LIGHT: THE BEAST - Parte 2</t>
  </si>
  <si>
    <t>2025-09-20T15:00:55Z</t>
  </si>
  <si>
    <t>FfOG0dp-V18</t>
  </si>
  <si>
    <t>O PRÃNCIPE VERDE! - HOLLOW KNIGHT: SILKSONG - Parte 14</t>
  </si>
  <si>
    <t>2025-09-19T21:00:19Z</t>
  </si>
  <si>
    <t>0BDiJF1WLJI</t>
  </si>
  <si>
    <t>A FERA TA SOLTA! - DYING LIGHT: THE BEAST - Parte 1</t>
  </si>
  <si>
    <t>2025-09-19T15:00:02Z</t>
  </si>
  <si>
    <t>Obrigado Techland por patrocinar esse vÃ­deo. Compre Dying Light: The Beast Agora! - https://wehy.pe/y/12/alanzoka  ðŸ’œ LIVE: https://www.twitch.tv/alanzoka ðŸ“· Instagram: https://www.instagram.com/alanzoka/ ðŸ“§ alanzoka@vandep.ag ðŸ¤ Twitter: https://twitter.com/alanzoka     #Alanzoka</t>
  </si>
  <si>
    <t>0PMmdthprlA</t>
  </si>
  <si>
    <t>ABISMO. - HOLLOW KNIGHT: SILKSONG - Parte 13</t>
  </si>
  <si>
    <t>2025-09-18T21:00:04Z</t>
  </si>
  <si>
    <t>tgInHL2LvBI</t>
  </si>
  <si>
    <t>O MELHOR ATOR DO MUNDO! - MELHORES CLIPES</t>
  </si>
  <si>
    <t>2025-09-18T15:01:52Z</t>
  </si>
  <si>
    <t>fhWssoHML2Q</t>
  </si>
  <si>
    <t>O COMEÃ‡O DO FIM! - HOLLOW KNIGHT: SILKSONG - Parte 12</t>
  </si>
  <si>
    <t>2025-09-17T21:00:51Z</t>
  </si>
  <si>
    <t>t2FGh6ozfOQ</t>
  </si>
  <si>
    <t>NUNCA ENTRE NESSE Ã”NIBUS! - TROLEU</t>
  </si>
  <si>
    <t>2025-09-17T15:01:47Z</t>
  </si>
  <si>
    <t>alan|electronic|desire|edge|alanzoka|video do alanzoka|alanzoka da twitch|videos com alanzoka|alanzoka video|alanzoka memes|gameplay alanzoka|lives do alanzoka|lives|alanzoka jogando|troleu</t>
  </si>
  <si>
    <t>Tjm5Ly4m3c0</t>
  </si>
  <si>
    <t>ELES ENTRARAM NA MINHA CASA! - NO, I'M NOT A HUMAN</t>
  </si>
  <si>
    <t>2025-09-16T15:01:00Z</t>
  </si>
  <si>
    <t>alan|electronic|desire|edge|alanzoka|video do alanzoka|alanzoka da twitch|videos com alanzoka|alanzoka video|alanzoka memes|gameplay alanzoka|lives do alanzoka|lives|alanzoka jogando|no im not a human</t>
  </si>
  <si>
    <t>gwjhzVk3LR8</t>
  </si>
  <si>
    <t>JURASSIC PARK: THE GAME</t>
  </si>
  <si>
    <t>2025-09-15T15:10:09Z</t>
  </si>
  <si>
    <t>alan|electronic|desire|edge|alanzoka|video do alanzoka|alanzoka da twitch|videos com alanzoka|alanzoka video|alanzoka memes|gameplay alanzoka|lives do alanzoka|lives|alanzoka jogando|jurassic park the game|jurassic park</t>
  </si>
  <si>
    <t>5VQl7eoaVbc</t>
  </si>
  <si>
    <t>A MÃƒE SEDA! - HOLLOW KNIGHT: SILKSONG - Parte 11</t>
  </si>
  <si>
    <t>2025-09-14T21:00:05Z</t>
  </si>
  <si>
    <t>X79gs2evXno</t>
  </si>
  <si>
    <t>O TERROR DE UMA ESTRELA DO KPOP! - Sasaeng | ì‚¬ìƒ</t>
  </si>
  <si>
    <t>2025-09-14T15:01:01Z</t>
  </si>
  <si>
    <t>alan|electronic|desire|edge|alanzoka|video do alanzoka|alanzoka da twitch|videos com alanzoka|alanzoka video|alanzoka memes|gameplay alanzoka|lives do alanzoka|lives|alanzoka jogando|sasaeng</t>
  </si>
  <si>
    <t>Q6AkrZ55OVA</t>
  </si>
  <si>
    <t>SUBINDO AS AREIAS DE KARAK! - HOLLOW KNIGHT: SILKSONG - Parte 10</t>
  </si>
  <si>
    <t>2025-09-13T21:00:24Z</t>
  </si>
  <si>
    <t>6EDpJjUtWd0</t>
  </si>
  <si>
    <t>EM BUSCA DE LOOT! - BORDERLANDS 4</t>
  </si>
  <si>
    <t>2025-09-13T15:00:12Z</t>
  </si>
  <si>
    <t>alan|electronic|desire|edge|alanzoka|video do alanzoka|alanzoka da twitch|videos com alanzoka|alanzoka video|alanzoka memes|gameplay alanzoka|lives do alanzoka|lives|alanzoka jogando|borderlands 4</t>
  </si>
  <si>
    <t>eHsj00rmozE</t>
  </si>
  <si>
    <t>O SAPO DE BILIBREJO! - HOLLOW KNIGHT: SILKSONG - Parte 9</t>
  </si>
  <si>
    <t>2025-09-12T21:00:46Z</t>
  </si>
  <si>
    <t>srfWN17H2XA</t>
  </si>
  <si>
    <t>TERROR NO JAPÃƒO! - SILENT HILL F - Parte 1</t>
  </si>
  <si>
    <t>2025-09-12T14:59:26Z</t>
  </si>
  <si>
    <t>alan|electronic|desire|edge|alanzoka|video do alanzoka|alanzoka da twitch|videos com alanzoka|alanzoka video|alanzoka memes|gameplay alanzoka|lives do alanzoka|lives|alanzoka jogando|silent hill f</t>
  </si>
  <si>
    <t>SILENT HILL f serÃ¡ lanÃ§ado dia 25 de Setembro para PS5, Xbox Series X|S e PC! Confira agora:  https://ffc.click/Alan_SHf  #ad  ðŸ’œ LIVE: https://www.twitch.tv/alanzoka ðŸ“· Instagram: https://www.instagram.com/alanzoka/ ðŸ“§ alanzoka@vandep.ag ðŸ¤ Twitter: https://twitter.com/alanzoka     #Alanzoka</t>
  </si>
  <si>
    <t>kIeG-kTnEpc</t>
  </si>
  <si>
    <t>AS ENGRENAGENS DA CIDADELA! - HOLLOW KNIGHT: SILKSONG - Parte 8</t>
  </si>
  <si>
    <t>2025-09-11T21:00:57Z</t>
  </si>
  <si>
    <t>22qECJ1D4Ds</t>
  </si>
  <si>
    <t>NUNCA TRABALHE NESSA FAZENDA! - GRIM PASTURES COM OS AMIGOS</t>
  </si>
  <si>
    <t>2025-09-11T15:00:04Z</t>
  </si>
  <si>
    <t>alan|electronic|desire|edge|alanzoka|video do alanzoka|alanzoka da twitch|videos com alanzoka|alanzoka video|alanzoka memes|gameplay alanzoka|lives do alanzoka|lives|alanzoka jogando|grim pastures</t>
  </si>
  <si>
    <t>r5yYzys2qvc</t>
  </si>
  <si>
    <t>O MONTE PLUMÃNIO! - HOLLOW KNIGHT: SILKSONG - Parte 7</t>
  </si>
  <si>
    <t>2025-09-10T21:01:01Z</t>
  </si>
  <si>
    <t>aFp6gd2K7Ik</t>
  </si>
  <si>
    <t>EM BUSCA DA GARRA DE SEDA! - HOLLOW KNIGHT: SILKSONG - Parte 6</t>
  </si>
  <si>
    <t>2025-09-10T15:00:01Z</t>
  </si>
  <si>
    <t>OYUM-Z8rT-U</t>
  </si>
  <si>
    <t>GEARS OF WAR: RELOADED</t>
  </si>
  <si>
    <t>2025-09-09T15:00:47Z</t>
  </si>
  <si>
    <t>alan|electronic|desire|edge|alanzoka|video do alanzoka|alanzoka da twitch|videos com alanzoka|alanzoka video|alanzoka memes|gameplay alanzoka|lives do alanzoka|lives|alanzoka jogando|gears of war|gears of war reloaded|gears of war remastered|gears of war remake</t>
  </si>
  <si>
    <t>1hdFai_Z7bM</t>
  </si>
  <si>
    <t>O OLHO DE DEUS - HELL IS US - Parte 7 / FINAL</t>
  </si>
  <si>
    <t>2025-09-08T21:00:04Z</t>
  </si>
  <si>
    <t>alan|electronic|desire|edge|alanzoka|video do alanzoka|alanzoka da twitch|videos com alanzoka|alanzoka video|alanzoka memes|gameplay alanzoka|lives do alanzoka|lives|alanzoka jogando|hell is us</t>
  </si>
  <si>
    <t>oU9xgu6HRNY</t>
  </si>
  <si>
    <t>PRESO NO ROCHEDO! - HOLLOW KNIGHT: SILKSONG - Parte 5</t>
  </si>
  <si>
    <t>2025-09-08T15:01:32Z</t>
  </si>
  <si>
    <t>dHPP0_KfEFM</t>
  </si>
  <si>
    <t>INDIANA JONES: A ORDEM DOS GIGANTES DLC</t>
  </si>
  <si>
    <t>2025-09-07T21:00:39Z</t>
  </si>
  <si>
    <t>alan|electronic|desire|edge|alanzoka|video do alanzoka|alanzoka da twitch|videos com alanzoka|alanzoka video|alanzoka memes|gameplay alanzoka|lives do alanzoka|lives|alanzoka jogando|indiana jones|indiana jones and the great circle|indiana jones e o grande circulo|indiana jones dlc|indiana jones the order of giants|indiana jones a ordem dos gigantes</t>
  </si>
  <si>
    <t>qxvgAA8cMwo</t>
  </si>
  <si>
    <t>O CAMINHO PARA A CIDADELA DA CANÃ‡ÃƒO! - HOLLOW KNIGHT: SILKSONG - Parte 4</t>
  </si>
  <si>
    <t>2025-09-07T15:00:39Z</t>
  </si>
  <si>
    <t>WfF5NFBB1d8</t>
  </si>
  <si>
    <t>SEGUINDO A SERPENTE! - HELL IS US - Parte 6</t>
  </si>
  <si>
    <t>2025-09-06T23:00:26Z</t>
  </si>
  <si>
    <t>neErvtdzEBU</t>
  </si>
  <si>
    <t>A VIÃšVA! - HOLLOW KNIGHT: SILKSONG - Parte 3</t>
  </si>
  <si>
    <t>2025-09-06T19:00:42Z</t>
  </si>
  <si>
    <t>rmsEfiUHKpM</t>
  </si>
  <si>
    <t>A CAMPÃ‚NULA ASSOMBRADA! - HOLLOW KNIGHT: SILKSONG - Parte 2</t>
  </si>
  <si>
    <t>2025-09-06T15:01:25Z</t>
  </si>
  <si>
    <t>jLeebRaj_2g</t>
  </si>
  <si>
    <t>MAIS UMA CHAVE! - HELL IS US - Parte 5</t>
  </si>
  <si>
    <t>2025-09-05T21:00:55Z</t>
  </si>
  <si>
    <t>r-QUPDVEx0Q</t>
  </si>
  <si>
    <t>ELE LANÃ‡OU! - HOLLOW KNIGHT: SILKSONG - Parte 1</t>
  </si>
  <si>
    <t>2025-09-05T15:01:35Z</t>
  </si>
  <si>
    <t>SXJUNHsh_EQ</t>
  </si>
  <si>
    <t>UMA CIDADE DESTRUÃDA! - HELL IS US - Parte 4</t>
  </si>
  <si>
    <t>2025-09-04T21:00:22Z</t>
  </si>
  <si>
    <t>AYbDLFc1qL4</t>
  </si>
  <si>
    <t>TERROR RETRO-FUTURISTA! - CRONOS: THE NEW DAWN</t>
  </si>
  <si>
    <t>2025-09-04T15:00:16Z</t>
  </si>
  <si>
    <t>alan|electronic|desire|edge|alanzoka|video do alanzoka|alanzoka da twitch|videos com alanzoka|alanzoka video|alanzoka memes|gameplay alanzoka|lives do alanzoka|lives|alanzoka jogando|cronos the new dawn|cronos|survival horror</t>
  </si>
  <si>
    <t>qGU7beNfWGQ</t>
  </si>
  <si>
    <t>FECHANDO UM CICLO TEMPORAL! - HELL IS US - Parte 3</t>
  </si>
  <si>
    <t>2025-09-03T21:00:57Z</t>
  </si>
  <si>
    <t>7c3i6PYGYLA</t>
  </si>
  <si>
    <t>O SEGREDO DA VIGÃLIA! - HELL IS US - Parte 2</t>
  </si>
  <si>
    <t>2025-09-03T15:00:20Z</t>
  </si>
  <si>
    <t>APPfX3ig_7g</t>
  </si>
  <si>
    <t>O JOGO MAIS BIZARRO QUE JÃ JOGUEI! - BAD CHEESE</t>
  </si>
  <si>
    <t>2025-09-02T21:00:10Z</t>
  </si>
  <si>
    <t>alan|electronic|desire|edge|alanzoka|video do alanzoka|alanzoka da twitch|videos com alanzoka|alanzoka video|alanzoka memes|gameplay alanzoka|lives do alanzoka|lives|alanzoka jogando|bad cheese</t>
  </si>
  <si>
    <t>XqIUBPzxf6c</t>
  </si>
  <si>
    <t>ESSE JOGO Ã‰ INCRÃVEL! - HELL IS US - Parte 1</t>
  </si>
  <si>
    <t>2025-09-02T15:01:03Z</t>
  </si>
  <si>
    <t>kzu4d_hs3ic</t>
  </si>
  <si>
    <t>ASSISTI AO MUNDIAL DE GEOGUESSR E FOI INCRÃVEL!</t>
  </si>
  <si>
    <t>2025-09-01T21:01:01Z</t>
  </si>
  <si>
    <t>alan|electronic|desire|edge|alanzoka|video do alanzoka|alanzoka da twitch|videos com alanzoka|alanzoka video|alanzoka memes|gameplay alanzoka|lives do alanzoka|lives|alanzoka jogando|geoguessr|geoguessr world cup</t>
  </si>
  <si>
    <t>OpgendcfNuU</t>
  </si>
  <si>
    <t>THE BOSS! - METAL GEAR SOLID Î”: SNAKE EATER - Parte 6 / FINAL</t>
  </si>
  <si>
    <t>2025-09-01T15:00:44Z</t>
  </si>
  <si>
    <t>alan|electronic|desire|edge|alanzoka|video do alanzoka|alanzoka da twitch|videos com alanzoka|alanzoka video|alanzoka memes|gameplay alanzoka|lives do alanzoka|lives|alanzoka jogando|metal gear solid|metal gear solid delta|snake eater|metal gear 3|metal gear 3 snake eater remake|metal gear 3 remake</t>
  </si>
  <si>
    <t>RXo4hyDVh1Y</t>
  </si>
  <si>
    <t>FUGINDO COM A EVA! - METAL GEAR SOLID Î”: SNAKE EATER - Parte 5</t>
  </si>
  <si>
    <t>2025-08-31T21:00:33Z</t>
  </si>
  <si>
    <t>eqqvDaTYp5o</t>
  </si>
  <si>
    <t>SÃƒO PAULO OU PARANÃ? - GEOGUESSR</t>
  </si>
  <si>
    <t>2025-08-31T15:01:09Z</t>
  </si>
  <si>
    <t>RdHvg39EoEQ</t>
  </si>
  <si>
    <t>O ESPÃRITO DO THE SORROW! - METAL GEAR SOLID Î”: SNAKE EATER - Parte 4</t>
  </si>
  <si>
    <t>2025-08-30T21:00:34Z</t>
  </si>
  <si>
    <t>0OyO_vg95o8</t>
  </si>
  <si>
    <t>O ATIRADOR ANCIÃƒO! - METAL GEAR SOLID Î”: SNAKE EATER - Parte 3</t>
  </si>
  <si>
    <t>2025-08-30T15:00:03Z</t>
  </si>
  <si>
    <t>Pvh0w0BeXeA</t>
  </si>
  <si>
    <t>10 ANOS DE ROCKET LEAGUE! - JOGANDO MODO ECHO E RANKED!</t>
  </si>
  <si>
    <t>2025-08-29T21:00:34Z</t>
  </si>
  <si>
    <t>alan|electronic|desire|edge|alanzoka|video do alanzoka|alanzoka da twitch|videos com alanzoka|alanzoka video|alanzoka memes|gameplay alanzoka|lives do alanzoka|lives|alanzoka jogando|rocket league</t>
  </si>
  <si>
    <t>dEPUHyRbnzo</t>
  </si>
  <si>
    <t>QUASE UM FINAL FANTASY! - LOST SOUL ASIDE</t>
  </si>
  <si>
    <t>2025-08-29T15:01:11Z</t>
  </si>
  <si>
    <t>alan|electronic|desire|edge|alanzoka|video do alanzoka|alanzoka da twitch|videos com alanzoka|alanzoka video|alanzoka memes|gameplay alanzoka|lives do alanzoka|lives|alanzoka jogando|lost soul aside</t>
  </si>
  <si>
    <t>jahrgLqcCu8</t>
  </si>
  <si>
    <t>ONDE FICA MONTEVIDÃ‰U? - GEOGUESSR</t>
  </si>
  <si>
    <t>2025-08-28T21:01:00Z</t>
  </si>
  <si>
    <t>alan|electronic|desire|edge|alanzoka|video do alanzoka|alanzoka da twitch|videos com alanzoka|alanzoka video|alanzoka memes|gameplay alanzoka|lives do alanzoka|lives|alanzoka jogando|geoguessr|geoguesser</t>
  </si>
  <si>
    <t>yi1QgtdmcoU</t>
  </si>
  <si>
    <t>THE PAIN! - METAL GEAR SOLID Î”: SNAKE EATER - Parte 2</t>
  </si>
  <si>
    <t>2025-08-28T15:01:45Z</t>
  </si>
  <si>
    <t>wo1yxOKMzvk</t>
  </si>
  <si>
    <t>PASSANDO SUFOCO NESSE JOGO! - DEADLOCK COM OS AMIGOS</t>
  </si>
  <si>
    <t>2025-08-27T21:01:09Z</t>
  </si>
  <si>
    <t>sywZkX8fNa8</t>
  </si>
  <si>
    <t>ONDE TUDO COMEÃ‡OU! - METAL GEAR SOLID Î”: SNAKE EATER - Parte 1</t>
  </si>
  <si>
    <t>2025-08-27T15:01:41Z</t>
  </si>
  <si>
    <t>fbg9Q9C1ph0</t>
  </si>
  <si>
    <t>REVISITANDO E CONHECENDO OS HERÃ“IS NOVOS! - DEADLOCK COM OS AMIGOS</t>
  </si>
  <si>
    <t>2025-08-26T23:00:43Z</t>
  </si>
  <si>
    <t>6WhiZXRBY0Q</t>
  </si>
  <si>
    <t>JOGANDO GEOGUESSR PELA PRIMEIRA VEZ COM O CHAT!</t>
  </si>
  <si>
    <t>2025-08-26T17:36:03Z</t>
  </si>
  <si>
    <t>btrybFC638I</t>
  </si>
  <si>
    <t>EM BUSCA DO LEVOLUTION! - BATTLEFIELD 4 COM OS AMIGOS</t>
  </si>
  <si>
    <t>2025-08-25T21:00:46Z</t>
  </si>
  <si>
    <t>alan|electronic|desire|edge|alanzoka|video do alanzoka|alanzoka da twitch|videos com alanzoka|alanzoka video|alanzoka memes|gameplay alanzoka|lives do alanzoka|lives|alanzoka jogando|battlefield 4</t>
  </si>
  <si>
    <t>aIuPy-2qOw8</t>
  </si>
  <si>
    <t>TIVE QUE COMER MEU AMIGO! - PEAK COM OS AMIGOS</t>
  </si>
  <si>
    <t>2025-08-25T15:00:01Z</t>
  </si>
  <si>
    <t>alan|electronic|desire|edge|alanzoka|video do alanzoka|alanzoka da twitch|videos com alanzoka|alanzoka video|alanzoka memes|gameplay alanzoka|lives do alanzoka|lives|alanzoka jogando|peak</t>
  </si>
  <si>
    <t>g-jozvWqiOs</t>
  </si>
  <si>
    <t>VOLTEI PERDIDO, E TALVEZ ESSE SEJA O FIM... - ABIOTIC FACTOR - Parte 8</t>
  </si>
  <si>
    <t>2025-08-24T21:00:38Z</t>
  </si>
  <si>
    <t>alan|electronic|desire|edge|alanzoka|video do alanzoka|alanzoka da twitch|videos com alanzoka|alanzoka video|alanzoka memes|gameplay alanzoka|lives do alanzoka|lives|alanzoka jogando|abiotic factor</t>
  </si>
  <si>
    <t>pmf9XIRlvzY</t>
  </si>
  <si>
    <t>A GUERRA INFINITA! - MAGE ARENA COM OS AMIGOS</t>
  </si>
  <si>
    <t>2025-08-24T15:01:29Z</t>
  </si>
  <si>
    <t>alan|electronic|desire|edge|alanzoka|video do alanzoka|alanzoka da twitch|videos com alanzoka|alanzoka video|alanzoka memes|gameplay alanzoka|lives do alanzoka|lives|alanzoka jogando|mage arena</t>
  </si>
  <si>
    <t>3fp2gguiJpc</t>
  </si>
  <si>
    <t>NINGUÃ‰M SAI DESSA VIDA! - MAFIA: THE OLD COUNTRY - Parte 5 / FINAL</t>
  </si>
  <si>
    <t>2025-08-23T21:00:03Z</t>
  </si>
  <si>
    <t>alan|electronic|desire|edge|alanzoka|video do alanzoka|alanzoka da twitch|videos com alanzoka|alanzoka video|alanzoka memes|gameplay alanzoka|lives do alanzoka|lives|alanzoka jogando|mafia|mafia the old country</t>
  </si>
  <si>
    <t>vQDNSHZ6oDg</t>
  </si>
  <si>
    <t>QUEM CHEGAR NO TOPO GANHA O BEIJO DA PRINCESA! - FROG JUMPER COM OS AMIGOS</t>
  </si>
  <si>
    <t>2025-08-23T15:01:27Z</t>
  </si>
  <si>
    <t>alan|electronic|desire|edge|alanzoka|video do alanzoka|alanzoka da twitch|videos com alanzoka|alanzoka video|alanzoka memes|gameplay alanzoka|lives do alanzoka|lives|alanzoka jogando|frog jumper</t>
  </si>
  <si>
    <t>N1AkBjkQjlQ</t>
  </si>
  <si>
    <t>THE ROGUE PRINCE OF PERSIA</t>
  </si>
  <si>
    <t>2025-08-22T21:00:20Z</t>
  </si>
  <si>
    <t>alan|electronic|desire|edge|alanzoka|video do alanzoka|alanzoka da twitch|videos com alanzoka|alanzoka video|alanzoka memes|gameplay alanzoka|lives do alanzoka|lives|alanzoka jogando|the rogue prince of persia</t>
  </si>
  <si>
    <t>-4w8ri7SCVI</t>
  </si>
  <si>
    <t>ESSA FESTA VIROU UM ENTERRO! - MAFIA: THE OLD COUNTRY - Parte 4</t>
  </si>
  <si>
    <t>2025-08-22T15:00:00Z</t>
  </si>
  <si>
    <t>WH8f7IcGHPE</t>
  </si>
  <si>
    <t>O JURAMENTO! - MAFIA: THE OLD COUNTRY - Parte 3</t>
  </si>
  <si>
    <t>2025-08-21T21:00:37Z</t>
  </si>
  <si>
    <t>ncJENkGILzY</t>
  </si>
  <si>
    <t>EU SOLTO MAGIAS COM A MINHA VOZ! - MAGE ARENA COM OS AMIGOS</t>
  </si>
  <si>
    <t>2025-08-21T15:01:30Z</t>
  </si>
  <si>
    <t>y7dxmlFXYw8</t>
  </si>
  <si>
    <t>UM PASSEIO QUE DEU ERRADO! - MAFIA: THE OLD COUNTRY - Parte 2</t>
  </si>
  <si>
    <t>2025-08-20T21:01:07Z</t>
  </si>
  <si>
    <t>8iTcg9Q4xFc</t>
  </si>
  <si>
    <t>METAL GEAR SOLID 2: SONS OF LIBERTY - Parte 5 / FINAL</t>
  </si>
  <si>
    <t>2025-08-20T15:00:30Z</t>
  </si>
  <si>
    <t>alan|electronic|desire|edge|alanzoka|video do alanzoka|alanzoka da twitch|videos com alanzoka|alanzoka video|alanzoka memes|gameplay alanzoka|lives do alanzoka|lives|alanzoka jogando|metal gear solid 2|metal gear solid 2 sons of the patriots|sons of the partiots</t>
  </si>
  <si>
    <t>15kCEim88_A</t>
  </si>
  <si>
    <t>METAL GEAR SOLID 2: SONS OF LIBERTY - Parte 4</t>
  </si>
  <si>
    <t>2025-08-19T21:00:02Z</t>
  </si>
  <si>
    <t>_bRnTqXMk5E</t>
  </si>
  <si>
    <t>CONHECENDO A FAMÃLIA! - MAFIA: THE OLD COUNTRY - Parte 1</t>
  </si>
  <si>
    <t>2025-08-19T15:17:16Z</t>
  </si>
  <si>
    <t>X19zzFDhmgc</t>
  </si>
  <si>
    <t>BATTLEFIELD 4 Ã‰ ABSURDO AINDA!</t>
  </si>
  <si>
    <t>2025-08-18T21:00:29Z</t>
  </si>
  <si>
    <t>sHlhhdhRSjI</t>
  </si>
  <si>
    <t>METAL GEAR SOLID 2: SONS OF LIBERTY - Parte 3</t>
  </si>
  <si>
    <t>2025-08-18T15:01:33Z</t>
  </si>
  <si>
    <t>fxdTgM9vMkU</t>
  </si>
  <si>
    <t>O PIOR PILOTO DO MUNDO! - BATTLEFIELD 6 COM OS AMIGOS</t>
  </si>
  <si>
    <t>2025-08-17T21:00:36Z</t>
  </si>
  <si>
    <t>alan|electronic|desire|edge|alanzoka|video do alanzoka|alanzoka da twitch|videos com alanzoka|alanzoka video|alanzoka memes|gameplay alanzoka|lives do alanzoka|lives|alanzoka jogando|battlefield 6|battlefield 6 beta</t>
  </si>
  <si>
    <t>56v174Lx-dQ</t>
  </si>
  <si>
    <t>TERROR AZTECA! - DEATH RELIVES</t>
  </si>
  <si>
    <t>2025-08-17T15:00:08Z</t>
  </si>
  <si>
    <t>alan|electronic|desire|edge|alanzoka|video do alanzoka|alanzoka da twitch|videos com alanzoka|alanzoka video|alanzoka memes|gameplay alanzoka|lives do alanzoka|lives|alanzoka jogando|death relives</t>
  </si>
  <si>
    <t>naMvEDbMYaE</t>
  </si>
  <si>
    <t>O MELHOR SQUAD DO JOGO! - BATTLEFIELD 6 COM OS AMIGOS</t>
  </si>
  <si>
    <t>2025-08-16T21:00:47Z</t>
  </si>
  <si>
    <t>tHb_WkzsWFQ</t>
  </si>
  <si>
    <t>METAL GEAR SOLID 2: SONS OF LIBERTY - Parte 2</t>
  </si>
  <si>
    <t>2025-08-16T15:01:23Z</t>
  </si>
  <si>
    <t>jw9w6TxNybI</t>
  </si>
  <si>
    <t>AGORA EM CASA NO MODO RUSH! - BATTLEFIELD 6 COM OS AMIGOS</t>
  </si>
  <si>
    <t>2025-08-15T21:00:59Z</t>
  </si>
  <si>
    <t>aeNr6szLQls</t>
  </si>
  <si>
    <t>METAL GEAR SOLID 2: SONS OF LIBERTY - Parte 1</t>
  </si>
  <si>
    <t>2025-08-15T15:00:04Z</t>
  </si>
  <si>
    <t>OU4RpWrWRC8</t>
  </si>
  <si>
    <t>METAL GEAR SOLID - Parte 4 / FINAL</t>
  </si>
  <si>
    <t>2025-08-14T15:00:46Z</t>
  </si>
  <si>
    <t>alan|electronic|desire|edge|alanzoka|video do alanzoka|alanzoka da twitch|videos com alanzoka|alanzoka video|alanzoka memes|gameplay alanzoka|lives do alanzoka|lives|alanzoka jogando|metal gear|metal gear solid</t>
  </si>
  <si>
    <t>tz_2d2chng8</t>
  </si>
  <si>
    <t>METAL GEAR SOLID - Parte 3</t>
  </si>
  <si>
    <t>2025-08-13T16:16:28Z</t>
  </si>
  <si>
    <t>WmC8H0KZw1Q</t>
  </si>
  <si>
    <t>METAL GEAR SOLID - Parte 2</t>
  </si>
  <si>
    <t>2025-08-12T15:00:52Z</t>
  </si>
  <si>
    <t>YxrJqXl4IGc</t>
  </si>
  <si>
    <t>IMPRESSIONANTE DEMAIS! - MELHORES CLIPES</t>
  </si>
  <si>
    <t>2025-08-10T15:01:01Z</t>
  </si>
  <si>
    <t>LLDXbcOaToc</t>
  </si>
  <si>
    <t>METAL GEAR SOLID - Parte 1</t>
  </si>
  <si>
    <t>2025-08-09T15:00:38Z</t>
  </si>
  <si>
    <t>l8NIsL5dPNA</t>
  </si>
  <si>
    <t>JOGANDO BREAKTHROUGH PELA PRIMEIRA VEZ NO BATTLEFIELD 6!</t>
  </si>
  <si>
    <t>2025-08-08T15:01:30Z</t>
  </si>
  <si>
    <t>alan|electronic|desire|edge|alanzoka|video do alanzoka|alanzoka da twitch|videos com alanzoka|alanzoka video|alanzoka memes|gameplay alanzoka|lives do alanzoka|lives|alanzoka jogando|battlefield 6|battlefield 6 multiplayer|battlefield 6 multiplayer reveal</t>
  </si>
  <si>
    <t>bNJ9I_PUAho</t>
  </si>
  <si>
    <t>ESSA ENTIDADE ME ASSUSTOU! - ABIOTIC FACTOR - Parte 7</t>
  </si>
  <si>
    <t>2025-08-07T15:01:12Z</t>
  </si>
  <si>
    <t>3ZFl21x_uPM</t>
  </si>
  <si>
    <t>DOMINATION NO BATTLEFIELD 6!</t>
  </si>
  <si>
    <t>2025-08-06T15:00:10Z</t>
  </si>
  <si>
    <t>n7QfHZ1lQGg</t>
  </si>
  <si>
    <t>O TREM DO OUTRO MUNDO! - ABIOTIC FACTOR - Parte 6</t>
  </si>
  <si>
    <t>2025-08-05T15:01:31Z</t>
  </si>
  <si>
    <t>PT8LO3dFY-Y</t>
  </si>
  <si>
    <t>ARREGACEI DE TANQUE NO EVENTO DE BATTLEFIELD 6 COM MEU SQUAD ABSURDO!</t>
  </si>
  <si>
    <t>2025-08-04T15:00:41Z</t>
  </si>
  <si>
    <t>u5AKZ2YDNCY</t>
  </si>
  <si>
    <t>ESTOU DE MUDANÃ‡A! - ABIOTIC FACTOR - Parte 5</t>
  </si>
  <si>
    <t>2025-08-03T15:01:33Z</t>
  </si>
  <si>
    <t>oHwkN6v1ljg</t>
  </si>
  <si>
    <t>A MALDIÃ‡ÃƒO DA ILHA DOS MACACOS</t>
  </si>
  <si>
    <t>2025-08-02T15:01:22Z</t>
  </si>
  <si>
    <t>alan|electronic|desire|edge|alanzoka|video do alanzoka|alanzoka da twitch|videos com alanzoka|alanzoka video|alanzoka memes|gameplay alanzoka|lives do alanzoka|lives|alanzoka jogando|curse of monkey island|a maldiÃ§Ã£o da ilha dos macacos</t>
  </si>
  <si>
    <t>78QFaXR1SBk</t>
  </si>
  <si>
    <t>MINHAS PRIMEIRAS PARTIDAS NO BATTLEFIELD 6!</t>
  </si>
  <si>
    <t>2025-08-01T21:00:12Z</t>
  </si>
  <si>
    <t>KWAMtrDXPaQ</t>
  </si>
  <si>
    <t>BATTLEFIELD 6 COM UM SQUAD ABSURDO NO EVENTO DE REVELAÃ‡ÃƒO DO MULTIPLAYER!</t>
  </si>
  <si>
    <t>2025-08-01T15:00:39Z</t>
  </si>
  <si>
    <t>qNmD3su6RlM</t>
  </si>
  <si>
    <t>ESSE MAPA Ã‰ LOUCURA! - BATTLEFIELD 1</t>
  </si>
  <si>
    <t>2025-07-30T15:01:34Z</t>
  </si>
  <si>
    <t>mwxmVYl0ivE</t>
  </si>
  <si>
    <t>MONKEY ISLAND 2: LECHUCK'S REVENGE</t>
  </si>
  <si>
    <t>2025-07-29T15:01:22Z</t>
  </si>
  <si>
    <t>alan|electronic|desire|edge|alanzoka|video do alanzoka|alanzoka da twitch|videos com alanzoka|alanzoka video|alanzoka memes|gameplay alanzoka|lives do alanzoka|lives|alanzoka jogando|monkey island 2|monkey island 2 lechucks revenge</t>
  </si>
  <si>
    <t>a8Iv6oH4R0w</t>
  </si>
  <si>
    <t>OS SOLDADOS DA ORDEM! - ABIOTIC FACTOR - Parte 4</t>
  </si>
  <si>
    <t>2025-07-28T15:00:00Z</t>
  </si>
  <si>
    <t>10dVXuuOFP4</t>
  </si>
  <si>
    <t>UM JOGO SOBRE MORTE. - LUTO</t>
  </si>
  <si>
    <t>2025-07-27T15:00:04Z</t>
  </si>
  <si>
    <t>alan|electronic|desire|edge|alanzoka|video do alanzoka|alanzoka da twitch|videos com alanzoka|alanzoka video|alanzoka memes|gameplay alanzoka|lives do alanzoka|lives|alanzoka jogando|luto</t>
  </si>
  <si>
    <t>xoDfgZAtgA8</t>
  </si>
  <si>
    <t>O PORTAL PARA O PLATÃ”! - ABIOTIC FACTOR - Parte 3</t>
  </si>
  <si>
    <t>2025-07-26T15:06:14Z</t>
  </si>
  <si>
    <t>HvRodY8zlN8</t>
  </si>
  <si>
    <t>DESTRUINDO ZEDS! - KILLING FLOOR 3 COM OS AMIGOS</t>
  </si>
  <si>
    <t>2025-07-25T15:00:29Z</t>
  </si>
  <si>
    <t>Junte-se Ã  luta contra o exÃ©rcito inumano de zeds em Killing Floor 3! JÃ DISPONÃVEL no PS5, Xbox Series X|S e PC! COMPRE AGORA: https://wehy.pe/y/10/alanzoka  ðŸ’œ LIVE: https://www.twitch.tv/alanzoka ðŸ“· Instagram: https://www.instagram.com/alanzoka/ ðŸ“§ alanzoka@vandep.ag ðŸ¤ Twitter: https://twitter.com/alanzoka     #Alanzoka</t>
  </si>
  <si>
    <t>FOOOldTHJVw</t>
  </si>
  <si>
    <t>AGORA TO DE MÃ‰DICO! - BATTLEFIELD 1</t>
  </si>
  <si>
    <t>2025-07-24T21:00:12Z</t>
  </si>
  <si>
    <t>GuLp3hXdrm4</t>
  </si>
  <si>
    <t>NO ANTEVERSO! - ABIOTIC FACTOR - Parte 2</t>
  </si>
  <si>
    <t>2025-07-24T16:51:51Z</t>
  </si>
  <si>
    <t>h86tlCbl3lg</t>
  </si>
  <si>
    <t>FINALMENTE LANÃ‡OU! - ABIOTIC FACTOR - Parte 1</t>
  </si>
  <si>
    <t>2025-07-23T15:40:58Z</t>
  </si>
  <si>
    <t>j-lLuPi9NJM</t>
  </si>
  <si>
    <t>QUEM ESTÃ NA PORTA?</t>
  </si>
  <si>
    <t>2025-07-22T15:01:20Z</t>
  </si>
  <si>
    <t>alan|electronic|desire|edge|alanzoka|video do alanzoka|alanzoka da twitch|videos com alanzoka|alanzoka video|alanzoka memes|gameplay alanzoka|lives do alanzoka|lives|alanzoka jogando|whos at the door|who's at the door</t>
  </si>
  <si>
    <t>QkUFBOZS3EI</t>
  </si>
  <si>
    <t>FOGO E GELO! - DONKEY KONG BANANZA - Parte 3</t>
  </si>
  <si>
    <t>2025-07-21T16:18:01Z</t>
  </si>
  <si>
    <t>alan|electronic|desire|edge|alanzoka|video do alanzoka|alanzoka da twitch|videos com alanzoka|alanzoka video|alanzoka memes|gameplay alanzoka|lives do alanzoka|lives|alanzoka jogando|donkey kong bananza|nintendo switch 2|donkey kong switch 2</t>
  </si>
  <si>
    <t>d2PerVkUKqk</t>
  </si>
  <si>
    <t>A REFINARIA DE BANÃ‚NDIO! - DONKEY KONG BANANZA - Parte 2</t>
  </si>
  <si>
    <t>2025-07-20T15:00:57Z</t>
  </si>
  <si>
    <t>jfk2gL2X9UI</t>
  </si>
  <si>
    <t>FIZ MEUS AMIGOS GOSTAREM DESSE JOGO! - ZEEPKIST COM OS AMIGOS</t>
  </si>
  <si>
    <t>2025-07-19T15:04:46Z</t>
  </si>
  <si>
    <t>alan|electronic|desire|edge|alanzoka|video do alanzoka|alanzoka da twitch|videos com alanzoka|alanzoka video|alanzoka memes|gameplay alanzoka|lives do alanzoka|lives|alanzoka jogando|zeepkist</t>
  </si>
  <si>
    <t>Y5GM_XnHY0Y</t>
  </si>
  <si>
    <t>DESTRUINDO TUDO! - DONKEY KONG BANANZA</t>
  </si>
  <si>
    <t>2025-07-18T15:11:47Z</t>
  </si>
  <si>
    <t>rQ-1OBHRVzk</t>
  </si>
  <si>
    <t>ESSE JOGO Ã‰ MUITO SUSPEITO! - CASHGRAB: REFUNDED COM OS AMIGOS</t>
  </si>
  <si>
    <t>2025-07-17T15:27:47Z</t>
  </si>
  <si>
    <t>alan|electronic|desire|edge|alanzoka|video do alanzoka|alanzoka da twitch|videos com alanzoka|alanzoka video|alanzoka memes|gameplay alanzoka|lives do alanzoka|lives|alanzoka jogando|cashgrab refunded|cashgrab|refunded</t>
  </si>
  <si>
    <t>Bwcv1Q1dhRA</t>
  </si>
  <si>
    <t>OS ANIMAIS DOS MEUS AMIGOS DESISTIRAM ANTES DO TOPO! - CLIMBER ANIMALS: TOGETHER COM OS AMIGOS</t>
  </si>
  <si>
    <t>2025-07-16T15:19:40Z</t>
  </si>
  <si>
    <t>alan|electronic|desire|edge|alanzoka|video do alanzoka|alanzoka da twitch|videos com alanzoka|alanzoka video|alanzoka memes|gameplay alanzoka|lives do alanzoka|lives|alanzoka jogando|Climber Animals: Together|climber animals together</t>
  </si>
  <si>
    <t>ZvY6ONeWO7o</t>
  </si>
  <si>
    <t>A STEAM CAIU, ENTÃƒO LIGUEI MEU PS2 E JOGUEI RAMPAGE ENQUANTO MEUS AMIGOS CONVERSAVAM!</t>
  </si>
  <si>
    <t>2025-07-15T23:00:41Z</t>
  </si>
  <si>
    <t>alan|electronic|desire|edge|alanzoka|video do alanzoka|alanzoka da twitch|videos com alanzoka|alanzoka video|alanzoka memes|gameplay alanzoka|lives do alanzoka|lives|alanzoka jogando|rampage|rampge total destruction|ps2|playstation 2</t>
  </si>
  <si>
    <t>vy6sxXIuwhs</t>
  </si>
  <si>
    <t>THE SECRET OF MONKEY ISLAND</t>
  </si>
  <si>
    <t>2025-07-15T16:13:19Z</t>
  </si>
  <si>
    <t>alan|electronic|desire|edge|alanzoka|video do alanzoka|alanzoka da twitch|videos com alanzoka|alanzoka video|alanzoka memes|gameplay alanzoka|lives do alanzoka|lives|alanzoka jogando|the secret of monkey island|monkey island|special edition</t>
  </si>
  <si>
    <t>mRJcdLdWq5Q</t>
  </si>
  <si>
    <t>PUXEI A SNIPER! - BATTLEFIELD 1</t>
  </si>
  <si>
    <t>2025-07-14T21:00:51Z</t>
  </si>
  <si>
    <t>SbLHXz0vFd4</t>
  </si>
  <si>
    <t>AS ENTIDADES ESTÃƒO ATRÃS DE MIM! - THE CLASSROOMS</t>
  </si>
  <si>
    <t>2025-07-14T15:33:09Z</t>
  </si>
  <si>
    <t>alan|electronic|desire|edge|alanzoka|video do alanzoka|alanzoka da twitch|videos com alanzoka|alanzoka video|alanzoka memes|gameplay alanzoka|lives do alanzoka|lives|alanzoka jogando|the classrooms</t>
  </si>
  <si>
    <t>5znfvQtJXs8</t>
  </si>
  <si>
    <t>BINARY DOMAIN</t>
  </si>
  <si>
    <t>2025-07-13T15:00:19Z</t>
  </si>
  <si>
    <t>alan|electronic|desire|edge|alanzoka|video do alanzoka|alanzoka da twitch|videos com alanzoka|alanzoka video|alanzoka memes|gameplay alanzoka|lives do alanzoka|lives|alanzoka jogando|binary domain</t>
  </si>
  <si>
    <t>oKQmORlgTuI</t>
  </si>
  <si>
    <t>ESSE JOGO ME DEIXA LOUCO! - THE BAZAAR</t>
  </si>
  <si>
    <t>2025-07-12T21:00:47Z</t>
  </si>
  <si>
    <t>cZVT9Dt8Ob8</t>
  </si>
  <si>
    <t>FINALMENTE CHEGAMOS NO TOPO! - PEAK COM OS AMIGOS</t>
  </si>
  <si>
    <t>2025-07-12T15:01:03Z</t>
  </si>
  <si>
    <t>mKFEru9dhLg</t>
  </si>
  <si>
    <t>MAIS LOUCURAS NO BF! - BATTLEFIELD 1</t>
  </si>
  <si>
    <t>2025-07-11T21:01:01Z</t>
  </si>
  <si>
    <t>NLj0L1VQSyI</t>
  </si>
  <si>
    <t>O MONSTRO ME PEGOU E DEU TUDO ERRADO DE NOVO! - PEAK COM OS AMIGOS</t>
  </si>
  <si>
    <t>2025-07-11T15:00:43Z</t>
  </si>
  <si>
    <t>LsYBxxnbFcs</t>
  </si>
  <si>
    <t>METAL GEAR RISING: REVENGEANCE</t>
  </si>
  <si>
    <t>2025-07-10T15:00:50Z</t>
  </si>
  <si>
    <t>alan|electronic|desire|edge|alanzoka|video do alanzoka|alanzoka da twitch|videos com alanzoka|alanzoka video|alanzoka memes|gameplay alanzoka|lives do alanzoka|lives|alanzoka jogando|metal gear rising revengeance|metal gear|metal gear rising</t>
  </si>
  <si>
    <t>QUPG_DDnAk8</t>
  </si>
  <si>
    <t>MINHA PRIMEIRA VITÃ“RIA! - THE BAZAAR</t>
  </si>
  <si>
    <t>2025-07-09T21:00:22Z</t>
  </si>
  <si>
    <t>8Qh_o8omnzU</t>
  </si>
  <si>
    <t>O EXPERIMENTO QUE DEU ERRADO! - QUANTUM RESONANCE</t>
  </si>
  <si>
    <t>2025-07-09T15:50:29Z</t>
  </si>
  <si>
    <t>alan|electronic|desire|edge|alanzoka|video do alanzoka|alanzoka da twitch|videos com alanzoka|alanzoka video|alanzoka memes|gameplay alanzoka|lives do alanzoka|lives|alanzoka jogando|quantum resonance</t>
  </si>
  <si>
    <t>qX8aiMOl7ZA</t>
  </si>
  <si>
    <t>SEQUESTRARAM MEU CACHORRO! - CANINE</t>
  </si>
  <si>
    <t>2025-07-08T15:10:19Z</t>
  </si>
  <si>
    <t>alan|electronic|desire|edge|alanzoka|video do alanzoka|alanzoka da twitch|videos com alanzoka|alanzoka video|alanzoka memes|gameplay alanzoka|lives do alanzoka|lives|alanzoka jogando|canine</t>
  </si>
  <si>
    <t>VbzIu6wQCJ8</t>
  </si>
  <si>
    <t>SÃ“ TRABALHO COM UMA BALA... - MELHORES CLIPES</t>
  </si>
  <si>
    <t>2025-07-07T15:00:53Z</t>
  </si>
  <si>
    <t>alan|electronic|desire|edge|alanzoka|video do alanzoka|alanzoka da twitch|videos com alanzoka|alanzoka video|alanzoka memes|gameplay alanzoka|lives|alanzoka jogando|melhores clipes</t>
  </si>
  <si>
    <t>m-IZ935swvA</t>
  </si>
  <si>
    <t>UM MMO DE PIRATA! - CROSSWIND</t>
  </si>
  <si>
    <t>2025-07-06T15:01:16Z</t>
  </si>
  <si>
    <t>alan|electronic|desire|edge|alanzoka|video do alanzoka|alanzoka da twitch|videos com alanzoka|alanzoka video|alanzoka memes|gameplay alanzoka|lives do alanzoka|lives|alanzoka jogando|crosswind</t>
  </si>
  <si>
    <t>mzK3D494isU</t>
  </si>
  <si>
    <t>OBRA-PRIMA! - DEATH STRANDING 2: ON THE BEACH - Parte 17 / FINAL</t>
  </si>
  <si>
    <t>2025-07-05T17:31:26Z</t>
  </si>
  <si>
    <t>alan|electronic|desire|edge|alanzoka|video do alanzoka|alanzoka da twitch|videos com alanzoka|alanzoka video|alanzoka memes|gameplay alanzoka|lives do alanzoka|lives|alanzoka jogando|death stranding 2|death stranding 2 on the beach</t>
  </si>
  <si>
    <t>dFI2gVcBKJI</t>
  </si>
  <si>
    <t>SÃ“ PRA DEIXAR MAIS ROMÃ‚NTICO! - DEATH STRANDING 2: ON THE BEACH - Parte 16</t>
  </si>
  <si>
    <t>2025-07-04T15:01:10Z</t>
  </si>
  <si>
    <t>JAu5xtZo6Ew</t>
  </si>
  <si>
    <t>REPATRIADO! - DEATH STRANDING 2: ON THE BEACH - Parte 15</t>
  </si>
  <si>
    <t>2025-07-03T21:00:31Z</t>
  </si>
  <si>
    <t>BRAoeLW2dYY</t>
  </si>
  <si>
    <t>GANHEI TUDO DE NOVO! - MARIO KART WORLD COM OS AMIGOS</t>
  </si>
  <si>
    <t>2025-07-03T15:00:22Z</t>
  </si>
  <si>
    <t>alan|electronic|desire|edge|alanzoka|video do alanzoka|alanzoka da twitch|videos com alanzoka|alanzoka video|alanzoka memes|gameplay alanzoka|lives do alanzoka|lives|alanzoka jogando|mario kart world|switch 2</t>
  </si>
  <si>
    <t>qx0FNSoFG7o</t>
  </si>
  <si>
    <t>OUTRO ROBÃ” GIGANTE! - DEATH STRANDING 2: ON THE BEACH - Parte 14</t>
  </si>
  <si>
    <t>2025-07-02T23:01:09Z</t>
  </si>
  <si>
    <t>BQ0tMLNLRH0</t>
  </si>
  <si>
    <t>ESSE Ã‰ O PIOR JOGO QUE JÃ JOGAMOS.</t>
  </si>
  <si>
    <t>2025-07-02T19:00:19Z</t>
  </si>
  <si>
    <t>alan|electronic|desire|edge|alanzoka|video do alanzoka|alanzoka da twitch|videos com alanzoka|alanzoka video|alanzoka memes|gameplay alanzoka|lives do alanzoka|lives|alanzoka jogando|tralalero tralala survive the night</t>
  </si>
  <si>
    <t>aOHgSjP654g</t>
  </si>
  <si>
    <t>INVADIRAM NOSSO CUME! - PEAK COM OS AMIGOS</t>
  </si>
  <si>
    <t>2025-07-02T15:00:02Z</t>
  </si>
  <si>
    <t>IyLvTy0Dl1g</t>
  </si>
  <si>
    <t>AQUI EU CONSEGUI BRILHAR! - COUNTER-STRIKE 2 COM OS AMIGOS</t>
  </si>
  <si>
    <t>2025-07-01T21:00:18Z</t>
  </si>
  <si>
    <t>LRQ0tnCj6KA</t>
  </si>
  <si>
    <t>PACIÃŠNCIA! - DEATH STRANDING 2: ON THE BEACH - Parte 13</t>
  </si>
  <si>
    <t>2025-07-01T15:00:42Z</t>
  </si>
  <si>
    <t>2nOmR-ZB4m4</t>
  </si>
  <si>
    <t>JOGOS DUROS! - COUNTER-STRIKE 2 COM OS AMIGOS</t>
  </si>
  <si>
    <t>2025-06-30T21:00:03Z</t>
  </si>
  <si>
    <t>8j8Li6BUfsw</t>
  </si>
  <si>
    <t>DILÃšVIO! - DEATH STRANDING 2: ON THE BEACH - Parte 12</t>
  </si>
  <si>
    <t>2025-06-30T15:00:15Z</t>
  </si>
  <si>
    <t>hY0lw39TBKg</t>
  </si>
  <si>
    <t>ELE VOLTOU! - DEATH STRANDING 2: ON THE BEACH - Parte 11</t>
  </si>
  <si>
    <t>2025-06-29T23:00:45Z</t>
  </si>
  <si>
    <t>fBBaF1ggXcU</t>
  </si>
  <si>
    <t>A MOTHERHOOD! - DEATH STRANDING 2: ON THE BEACH - Parte 10</t>
  </si>
  <si>
    <t>2025-06-29T19:00:38Z</t>
  </si>
  <si>
    <t>v1o5q1W7D6M</t>
  </si>
  <si>
    <t>TERROR MARÃTMO! - UNDESIRED CATCH</t>
  </si>
  <si>
    <t>alan|electronic|desire|edge|alanzoka|video do alanzoka|alanzoka da twitch|videos com alanzoka|alanzoka video|alanzoka memes|gameplay alanzoka|lives do alanzoka|lives|alanzoka jogando|undesired catch|undesired catch horror game</t>
  </si>
  <si>
    <t>QeMeb-8pIYA</t>
  </si>
  <si>
    <t>O PIZZAIOLO! - DEATH STRANDING 2: ON THE BEACH - Parte 9</t>
  </si>
  <si>
    <t>2025-06-28T23:00:34Z</t>
  </si>
  <si>
    <t>XwY7qloBIeo</t>
  </si>
  <si>
    <t>TOMORROW! - DEATH STRANDING 2: ON THE BEACH - Parte 8</t>
  </si>
  <si>
    <t>2025-06-28T19:00:32Z</t>
  </si>
  <si>
    <t>J1melV8XLhI</t>
  </si>
  <si>
    <t>MINHA MELHOR FOTO! - DEATH STRANDING 2: ON THE BEACH - Parte 7</t>
  </si>
  <si>
    <t>2025-06-28T15:00:34Z</t>
  </si>
  <si>
    <t>VPWn5oMAa2Q</t>
  </si>
  <si>
    <t>ESSA PARTE FOI INSANA! - DEATH STRANDING 2: ON THE BEACH - Parte 6</t>
  </si>
  <si>
    <t>2025-06-27T21:00:37Z</t>
  </si>
  <si>
    <t>p0gVa3XhitY</t>
  </si>
  <si>
    <t>PRECISO FUGIR DAQUI! - REFLECTION</t>
  </si>
  <si>
    <t>2025-06-27T15:01:30Z</t>
  </si>
  <si>
    <t>alan|electronic|desire|edge|alanzoka|video do alanzoka|alanzoka da twitch|videos com alanzoka|alanzoka video|alanzoka memes|gameplay alanzoka|lives do alanzoka|lives|alanzoka jogando|reflection|reflection horror game</t>
  </si>
  <si>
    <t>G39TkB6NKQ8</t>
  </si>
  <si>
    <t>FOGO E CHUVA! - DEATH STRANDING 2: ON THE BEACH - Parte 5</t>
  </si>
  <si>
    <t>2025-06-26T21:00:15Z</t>
  </si>
  <si>
    <t>llfHksvXaXU</t>
  </si>
  <si>
    <t>AJUDANDO MAIS PREPPERS! - DEATH STRANDING 2: ON THE BEACH - Parte 4</t>
  </si>
  <si>
    <t>2025-06-26T15:01:20Z</t>
  </si>
  <si>
    <t>bkBeZtzOSfw</t>
  </si>
  <si>
    <t>DOLLMAN! - DEATH STRANDING 2: ON THE BEACH - Parte 3</t>
  </si>
  <si>
    <t>2025-06-25T21:00:43Z</t>
  </si>
  <si>
    <t>5wmnydZiSqY</t>
  </si>
  <si>
    <t>O EP GIGANTE! - DEATH STRANDING 2: ON THE BEACH - Parte 2</t>
  </si>
  <si>
    <t>2025-06-25T15:00:09Z</t>
  </si>
  <si>
    <t>0CcDNyBNpVQ</t>
  </si>
  <si>
    <t>ESSE JOGO TA INCRÃVEL! - DEATH STRANDING 2: ON THE BEACH - Parte 1</t>
  </si>
  <si>
    <t>2025-06-24T15:00:01Z</t>
  </si>
  <si>
    <t>bC-h7_8UODY</t>
  </si>
  <si>
    <t>UM CS DE BAIXA QUALIDADE! - COUNTER-STRIKE 2 COM OS AMIGOS</t>
  </si>
  <si>
    <t>2025-06-23T21:00:45Z</t>
  </si>
  <si>
    <t>alan|electronic|desire|edge|alanzoka|video do alanzoka|alanzoka da twitch|videos com alanzoka|alanzoka video|alanzoka memes|gameplay alanzoka|lives do alanzoka|lives|alanzoka jogando|counter strike|cs go|cs2|counter strike 2</t>
  </si>
  <si>
    <t>pff74poJpdY</t>
  </si>
  <si>
    <t>MAIS TRISTEZA! - STILL WAKES THE DEEP: SIREN'S REST DLC</t>
  </si>
  <si>
    <t>2025-06-23T15:01:33Z</t>
  </si>
  <si>
    <t>alan|electronic|desire|edge|alanzoka|video do alanzoka|alanzoka da twitch|videos com alanzoka|alanzoka video|alanzoka memes|gameplay alanzoka|lives do alanzoka|lives|alanzoka jogando|still wakes the deep|still wakes the deep dlc|still wakes the deep sirens rest|siren's rest</t>
  </si>
  <si>
    <t>z03cgm2ydWU</t>
  </si>
  <si>
    <t>DEU TUDO ERRADO! - PEAK COM OS AMIGOS</t>
  </si>
  <si>
    <t>2025-06-22T21:00:58Z</t>
  </si>
  <si>
    <t>yXIFOIPW6kE</t>
  </si>
  <si>
    <t>JOGO DE TERROR BRASILEIRO INCRÃVEL! - BLASFEMIA</t>
  </si>
  <si>
    <t>2025-06-22T15:01:35Z</t>
  </si>
  <si>
    <t>alan|electronic|desire|edge|alanzoka|video do alanzoka|alanzoka da twitch|videos com alanzoka|alanzoka video|alanzoka memes|gameplay alanzoka|lives do alanzoka|lives|alanzoka jogando|blasfemia</t>
  </si>
  <si>
    <t>rt9sFywgoYU</t>
  </si>
  <si>
    <t>DEATH STRANDING - Parte 11 / FINAL</t>
  </si>
  <si>
    <t>2025-06-21T21:01:01Z</t>
  </si>
  <si>
    <t>alan|electronic|desire|edge|alanzoka|video do alanzoka|alanzoka da twitch|videos com alanzoka|alanzoka video|alanzoka memes|gameplay alanzoka|lives do alanzoka|lives|alanzoka jogando|death stranding|death stranding directors cut</t>
  </si>
  <si>
    <t>Kphc_pDSkv0</t>
  </si>
  <si>
    <t>FUGINDO DE UM ORFANATO AMALDIÃ‡OADO! - PARANOIA PLACE COM OS AMIGOS</t>
  </si>
  <si>
    <t>2025-06-21T15:00:34Z</t>
  </si>
  <si>
    <t>alan|electronic|desire|edge|alanzoka|video do alanzoka|alanzoka da twitch|videos com alanzoka|alanzoka video|alanzoka memes|gameplay alanzoka|lives do alanzoka|lives|alanzoka jogando|paranoia place</t>
  </si>
  <si>
    <t>bH6nuPU2hZ4</t>
  </si>
  <si>
    <t>JOGAMOS CONTRA CAMPEÃ•ES DO MAJOR! - COUNTER-STRIKE 2 COM OS AMIGOS</t>
  </si>
  <si>
    <t>2025-06-20T21:00:44Z</t>
  </si>
  <si>
    <t>bAVk7T1Xiys</t>
  </si>
  <si>
    <t>PASSEI MAL DE TANTO RIR! - PEAK COM OS AMIGOS</t>
  </si>
  <si>
    <t>2025-06-20T15:01:09Z</t>
  </si>
  <si>
    <t>rfr0g6HZQEk</t>
  </si>
  <si>
    <t>DEATH STRANDING - Parte 10</t>
  </si>
  <si>
    <t>2025-06-19T21:00:57Z</t>
  </si>
  <si>
    <t>V1MKTZBNW1Y</t>
  </si>
  <si>
    <t>ABANDONEI MEUS AMIGOS NO MANICÃ”MIO! - PARANOIA PLACE COM OS AMIGOS</t>
  </si>
  <si>
    <t>2025-06-19T15:00:52Z</t>
  </si>
  <si>
    <t>okNKTXpXZgk</t>
  </si>
  <si>
    <t>DEATH STRANDING - Parte 9</t>
  </si>
  <si>
    <t>2025-06-18T21:00:56Z</t>
  </si>
  <si>
    <t>Lu3Cvw6qNBc</t>
  </si>
  <si>
    <t>O ESQUADRÃƒO PARANORMAL! - FBC: FIREBREAK COM OS AMIGOS</t>
  </si>
  <si>
    <t>2025-06-18T15:00:37Z</t>
  </si>
  <si>
    <t>alan|electronic|desire|edge|alanzoka|video do alanzoka|alanzoka da twitch|videos com alanzoka|alanzoka video|alanzoka memes|gameplay alanzoka|lives do alanzoka|lives|alanzoka jogando|fbc|fbc firebreak|control|firebreak</t>
  </si>
  <si>
    <t>ijd7yEcayg0</t>
  </si>
  <si>
    <t>DEATH STRANDING - Parte 8</t>
  </si>
  <si>
    <t>2025-06-17T15:01:12Z</t>
  </si>
  <si>
    <t>qd_BBjHpEtw</t>
  </si>
  <si>
    <t>DEATH STRANDING - Parte 7</t>
  </si>
  <si>
    <t>2025-06-16T15:01:30Z</t>
  </si>
  <si>
    <t>YA5w_uVQ-TA</t>
  </si>
  <si>
    <t>DEATH STRANDING - Parte 6</t>
  </si>
  <si>
    <t>2025-06-15T21:00:26Z</t>
  </si>
  <si>
    <t>WszpjA5uw2I</t>
  </si>
  <si>
    <t>O ALANZOKA ALTERNATIVO! - THE ALTERS</t>
  </si>
  <si>
    <t>2025-06-15T15:18:56Z</t>
  </si>
  <si>
    <t>alan|electronic|desire|edge|alanzoka|video do alanzoka|alanzoka da twitch|videos com alanzoka|alanzoka video|alanzoka memes|gameplay alanzoka|lives do alanzoka|lives|alanzoka jogando|the alters</t>
  </si>
  <si>
    <t>pAZCr9-hna8</t>
  </si>
  <si>
    <t>DEATH STRANDING - Parte 5</t>
  </si>
  <si>
    <t>2025-06-14T21:00:49Z</t>
  </si>
  <si>
    <t>4Gzl8WDOGi4</t>
  </si>
  <si>
    <t>OS ANIMATRONICOS VOLTARAM! - FIVE NIGHTS AT FREDDY'S: SECRET OF THE MIMIC</t>
  </si>
  <si>
    <t>2025-06-14T15:00:06Z</t>
  </si>
  <si>
    <t>alan|electronic|desire|edge|alanzoka|video do alanzoka|alanzoka da twitch|videos com alanzoka|alanzoka video|alanzoka memes|gameplay alanzoka|lives do alanzoka|lives|alanzoka jogando|five nights at freddys|secret of the mimic</t>
  </si>
  <si>
    <t>DT-Frubhx2I</t>
  </si>
  <si>
    <t>DEATH STRANDING - Parte 4</t>
  </si>
  <si>
    <t>2025-06-13T21:00:22Z</t>
  </si>
  <si>
    <t>eJODy7xT98k</t>
  </si>
  <si>
    <t>A MINHOCA COMEU A GENTE! - DUNE: AWAKENING COM OS AMIGOS</t>
  </si>
  <si>
    <t>2025-06-13T15:01:08Z</t>
  </si>
  <si>
    <t>alan|electronic|desire|edge|alanzoka|video do alanzoka|alanzoka da twitch|videos com alanzoka|alanzoka video|alanzoka memes|gameplay alanzoka|lives do alanzoka|lives|alanzoka jogando|dune awakening|dune</t>
  </si>
  <si>
    <t>bbT8nC7hwYU</t>
  </si>
  <si>
    <t>DEATH STRANDING - Parte 3</t>
  </si>
  <si>
    <t>2025-06-12T21:00:40Z</t>
  </si>
  <si>
    <t>OxHuk41lH2M</t>
  </si>
  <si>
    <t>UM PASSO DE CADA VEZ! - BABY STEPS DEMO</t>
  </si>
  <si>
    <t>2025-06-12T15:00:43Z</t>
  </si>
  <si>
    <t>alan|electronic|desire|edge|alanzoka|video do alanzoka|alanzoka da twitch|videos com alanzoka|alanzoka video|alanzoka memes|gameplay alanzoka|lives do alanzoka|lives|alanzoka jogando|baby steps|demo|baby steps demo</t>
  </si>
  <si>
    <t>GJVC25VWjO4</t>
  </si>
  <si>
    <t>DEATH STRANDING - Parte 2</t>
  </si>
  <si>
    <t>2025-06-11T21:00:23Z</t>
  </si>
  <si>
    <t>qbmrCpAdu0o</t>
  </si>
  <si>
    <t>SOBREVIVENDO EM DUNA! - DUNE: AWAKENING COM OS AMIGOS</t>
  </si>
  <si>
    <t>2025-06-11T15:53:26Z</t>
  </si>
  <si>
    <t>UpZi1SKKEnc</t>
  </si>
  <si>
    <t>ARREGACEI NO TANQUE! - BATTLEFIELD 1</t>
  </si>
  <si>
    <t>2025-06-10T21:00:29Z</t>
  </si>
  <si>
    <t>gTwxUytj8Tk</t>
  </si>
  <si>
    <t>DEATH STRANDING - Parte 1</t>
  </si>
  <si>
    <t>2025-06-10T15:21:53Z</t>
  </si>
  <si>
    <t>cb7cVElWNSA</t>
  </si>
  <si>
    <t>UNCHARTED 4: A THIEF'S END</t>
  </si>
  <si>
    <t>2025-06-09T15:00:56Z</t>
  </si>
  <si>
    <t>alan|electronic|desire|edge|alanzoka|video do alanzoka|alanzoka da twitch|videos com alanzoka|alanzoka video|alanzoka memes|gameplay alanzoka|lives do alanzoka|lives|alanzoka jogando|uncharted 4|uncharted 4 a thiefs end</t>
  </si>
  <si>
    <t>cWRHnvkpvGM</t>
  </si>
  <si>
    <t>LIBERANDO TODAS AS PISTAS NO MARIO KART WORLD!</t>
  </si>
  <si>
    <t>2025-06-08T21:00:39Z</t>
  </si>
  <si>
    <t>xwCxJP5rWI8</t>
  </si>
  <si>
    <t>JOGUEI ZELDA TEARS OF THE KINGDOM NO SWITCH 2 E TA INCRÃVEL!</t>
  </si>
  <si>
    <t>2025-06-08T15:01:34Z</t>
  </si>
  <si>
    <t>alan|electronic|desire|edge|alanzoka|video do alanzoka|alanzoka da twitch|videos com alanzoka|alanzoka video|alanzoka memes|gameplay alanzoka|lives do alanzoka|lives|alanzoka jogando|the legend of zelda|tears of the kingdom|switch 2|nintendo switch 2</t>
  </si>
  <si>
    <t>eAMPgJe-wNM</t>
  </si>
  <si>
    <t>ESSE JOGO Ã‰ CINEMA - BATTLEFIELD 1</t>
  </si>
  <si>
    <t>2025-06-07T21:00:28Z</t>
  </si>
  <si>
    <t>KIRY4HnGuOs</t>
  </si>
  <si>
    <t>O ZOOLÃ“GICO DE KRAT! - LIES OF P: OVERTURE</t>
  </si>
  <si>
    <t>2025-06-07T15:00:36Z</t>
  </si>
  <si>
    <t>alan|electronic|desire|edge|alanzoka|video do alanzoka|alanzoka da twitch|videos com alanzoka|alanzoka video|alanzoka memes|gameplay alanzoka|lives do alanzoka|lives|alanzoka jogando|lies of p|lies of p dlc|lies of p overture</t>
  </si>
  <si>
    <t>ReenyN97Wqw</t>
  </si>
  <si>
    <t>JOGUEI CYBERPUNK 2077 NO SWITCH 2!</t>
  </si>
  <si>
    <t>2025-06-06T21:00:33Z</t>
  </si>
  <si>
    <t>alan|electronic|desire|edge|alanzoka|video do alanzoka|alanzoka da twitch|videos com alanzoka|alanzoka video|alanzoka memes|gameplay alanzoka|lives do alanzoka|lives|alanzoka jogando|cyberpunk 2077|cyberpunk|cyberpunk switch 2</t>
  </si>
  <si>
    <t>xjNEfacqroU</t>
  </si>
  <si>
    <t>MARIO KART WORLD NO SWITCH 2!</t>
  </si>
  <si>
    <t>2025-06-06T15:01:44Z</t>
  </si>
  <si>
    <t>alan|electronic|desire|edge|alanzoka|video do alanzoka|alanzoka da twitch|videos com alanzoka|alanzoka video|alanzoka memes|gameplay alanzoka|lives do alanzoka|lives|alanzoka jogando|mario kart world|switch 2|nintendo switch 2</t>
  </si>
  <si>
    <t>G_qB7z6EODU</t>
  </si>
  <si>
    <t>MEU BEBÃŠ REBORN! - MELHORES CLIPES</t>
  </si>
  <si>
    <t>2025-06-05T15:42:11Z</t>
  </si>
  <si>
    <t>gF0q-5OUoD0</t>
  </si>
  <si>
    <t>UNCHARTED 3: DRAKE'S DECEPTION</t>
  </si>
  <si>
    <t>2025-06-04T15:08:10Z</t>
  </si>
  <si>
    <t>alan|electronic|desire|edge|alanzoka|video do alanzoka|alanzoka da twitch|videos com alanzoka|alanzoka video|alanzoka memes|gameplay alanzoka|lives do alanzoka|lives|alanzoka jogando|uncharted 3|uncharted 3 drakes deception</t>
  </si>
  <si>
    <t>F97s8_B6nPw</t>
  </si>
  <si>
    <t>BATTLEFIELD 1 Ã‰ INCRÃVEL!</t>
  </si>
  <si>
    <t>2025-06-03T15:00:23Z</t>
  </si>
  <si>
    <t>U7j-3vdnX_k</t>
  </si>
  <si>
    <t>UNCHARTED 2: AMONG THIEVES</t>
  </si>
  <si>
    <t>2025-06-02T15:00:47Z</t>
  </si>
  <si>
    <t>alan|electronic|desire|edge|alanzoka|video do alanzoka|alanzoka da twitch|videos com alanzoka|alanzoka video|alanzoka memes|gameplay alanzoka|lives do alanzoka|lives|alanzoka jogando|uncharted 2|uncharted 2 among thieves|uncharted 2 remastered</t>
  </si>
  <si>
    <t>IdyphnKQ11o</t>
  </si>
  <si>
    <t>ESSES CHEFES SÃƒO ABSURDOS! - ELDEN RING NIGHTREIGN COM OS AMIGOS - Parte 3</t>
  </si>
  <si>
    <t>2025-06-01T21:00:22Z</t>
  </si>
  <si>
    <t>alan|electronic|desire|edge|alanzoka|video do alanzoka|alanzoka da twitch|videos com alanzoka|alanzoka video|alanzoka memes|gameplay alanzoka|lives do alanzoka|lives|alanzoka jogando|elden ring nightreign</t>
  </si>
  <si>
    <t>S6WmkLaA2yI</t>
  </si>
  <si>
    <t>SOFRENDO NO MODO PUNITIVO! - THE LAST OF US PART II SEM VOLTA</t>
  </si>
  <si>
    <t>2025-06-01T15:27:15Z</t>
  </si>
  <si>
    <t>FLTamy5OMBs</t>
  </si>
  <si>
    <t>ACHAMOS O META! - ELDEN RING NIGHTREIGN COM OS AMIGOS - Parte 2</t>
  </si>
  <si>
    <t>2025-05-31T21:00:12Z</t>
  </si>
  <si>
    <t>MIyOcwaDnoI</t>
  </si>
  <si>
    <t>NUNCA MAIS ENTRO EM UMA PISCINA! - SHARKS AND MINNOWS</t>
  </si>
  <si>
    <t>2025-05-31T15:08:06Z</t>
  </si>
  <si>
    <t>alan|electronic|desire|edge|alanzoka|video do alanzoka|alanzoka da twitch|videos com alanzoka|alanzoka video|alanzoka memes|gameplay alanzoka|lives do alanzoka|lives|alanzoka jogando|sharks and minnows</t>
  </si>
  <si>
    <t>wIi6IrLYXDU</t>
  </si>
  <si>
    <t>ESSE JOGO... - BACKROOMS: EXTRACTIONS COM OS AMIGOS</t>
  </si>
  <si>
    <t>2025-05-30T21:01:03Z</t>
  </si>
  <si>
    <t>alan|electronic|desire|edge|alanzoka|video do alanzoka|alanzoka da twitch|videos com alanzoka|alanzoka video|alanzoka memes|gameplay alanzoka|lives do alanzoka|lives|alanzoka jogando|backrooms extractions</t>
  </si>
  <si>
    <t>L5snPn4g7aE</t>
  </si>
  <si>
    <t>EU NÃƒO SEI MAIS JOGAR ISSO! - ELDEN RING NIGHTREIGN COM OS AMIGOS - Parte 1</t>
  </si>
  <si>
    <t>2025-05-30T15:00:38Z</t>
  </si>
  <si>
    <t>9uKL7uhK_Dc</t>
  </si>
  <si>
    <t>7 AMIGOS, 1 TREM E MUITAS DÃVIDAS! - FORSAKEN FRONTIERS COM OS AMIGOS</t>
  </si>
  <si>
    <t>2025-05-29T15:09:43Z</t>
  </si>
  <si>
    <t>alan|electronic|desire|edge|alanzoka|video do alanzoka|alanzoka da twitch|videos com alanzoka|alanzoka video|alanzoka memes|gameplay alanzoka|lives do alanzoka|lives|alanzoka jogando|forsaken frontiers</t>
  </si>
  <si>
    <t>LIzGntkZ1Dw</t>
  </si>
  <si>
    <t>UNCHARTED: DRAKE'S FORTUNE</t>
  </si>
  <si>
    <t>2025-05-28T15:35:21Z</t>
  </si>
  <si>
    <t>alan|electronic|desire|edge|alanzoka|video do alanzoka|alanzoka da twitch|videos com alanzoka|alanzoka video|alanzoka memes|gameplay alanzoka|lives do alanzoka|lives|alanzoka jogando|uncharted|uncharted remastered|uncharted drakes fortune</t>
  </si>
  <si>
    <t>RuDzb42A1hc</t>
  </si>
  <si>
    <t>O VERDADEIRO JACK OF BLADES! - FABLE ANNIVERSARY - Parte 6 / FINAL</t>
  </si>
  <si>
    <t>2025-05-27T15:00:48Z</t>
  </si>
  <si>
    <t>rROtroLErTE</t>
  </si>
  <si>
    <t>EM BUSCA DE UM AMOR! - FABLE ANNIVERSARY - Parte 5</t>
  </si>
  <si>
    <t>2025-05-26T21:00:53Z</t>
  </si>
  <si>
    <t>alan|electronic|desire|edge|alanzoka|video do alanzoka|alanzoka da twitch|videos com alanzoka|alanzoka video|alanzoka memes|gameplay alanzoka|lives do alanzoka|lives|alanzoka jogando|fable|fable anniversary</t>
  </si>
  <si>
    <t>VeD43PK7UK4</t>
  </si>
  <si>
    <t>INTERROGANDO OS INIMIGOS! - THE LAST OF US FACÃ‡Ã•ES</t>
  </si>
  <si>
    <t>2025-05-26T15:01:00Z</t>
  </si>
  <si>
    <t>alan|electronic|desire|edge|alanzoka|video do alanzoka|alanzoka da twitch|videos com alanzoka|alanzoka video|alanzoka memes|gameplay alanzoka|lives do alanzoka|lives|alanzoka jogando|the last of us multiplayer|the last of us factions</t>
  </si>
  <si>
    <t>7GSrcjfZc_Y</t>
  </si>
  <si>
    <t>A ARENA - FABLE ANNIVERSARY - Parte 4</t>
  </si>
  <si>
    <t>2025-05-25T21:00:13Z</t>
  </si>
  <si>
    <t>2S4KS95d4Cs</t>
  </si>
  <si>
    <t>O MAGO ESTUDANTE! - FABLE ANNIVERSARY - Parte 3</t>
  </si>
  <si>
    <t>2025-05-25T15:00:04Z</t>
  </si>
  <si>
    <t>3p0zs6yX5Ns</t>
  </si>
  <si>
    <t>O MELHOR ARQUEIRO DO RED DEAD! - RED DEAD ONLINE</t>
  </si>
  <si>
    <t>2025-05-24T23:30:02Z</t>
  </si>
  <si>
    <t>alan|electronic|desire|edge|alanzoka|video do alanzoka|alanzoka da twitch|videos com alanzoka|alanzoka video|alanzoka memes|gameplay alanzoka|lives do alanzoka|lives|alanzoka jogando|red dead online|red dead redemption 2</t>
  </si>
  <si>
    <t>Gente, to soltando esse vÃ­deo agora pra quem quiser assistir pq eu esqueci de soltar ele, Ã© um dos episÃ³dios do online do red dead, mais especificamente o 4Âº! Tava na correria essa semana e comi um vÃ­deo sem querer, na playlist vai estar na ordem certinho! Ã‰ nÃ³is!  OS MAIORES DESCONTOS ESTÃƒO NO KABUM!: http://kb1.me/alanzokakabumyt  ðŸ’œ LIVE: https://www.twitch.tv/alanzoka ðŸ“· Instagram: https://www.instagram.com/alanzoka/ ðŸ“§ alanzoka@vandep.ag ðŸ¤ Twitter: https://twitter.com/alanzoka     #Alanzoka</t>
  </si>
  <si>
    <t>8LkglVrbuaM</t>
  </si>
  <si>
    <t>NO ACAMPAMENTO DOS BANDIDOS! - FABLE ANNIVERSARY - Parte 2</t>
  </si>
  <si>
    <t>2025-05-24T21:00:11Z</t>
  </si>
  <si>
    <t>t-xtmrWh2D8</t>
  </si>
  <si>
    <t>JOGUEI O MULTIPLAYER FACCÃ•ES DE THE LAST OF US EM 2025!</t>
  </si>
  <si>
    <t>2025-05-24T15:01:17Z</t>
  </si>
  <si>
    <t>8aBRG5MY1Vk</t>
  </si>
  <si>
    <t>LIBERANDO TODOS OS PERSONAGENS! - THE LAST OF US PART II SEM VOLTA</t>
  </si>
  <si>
    <t>2025-05-23T21:00:06Z</t>
  </si>
  <si>
    <t>alan|electronic|desire|edge|alanzoka|video do alanzoka|alanzoka da twitch|videos com alanzoka|alanzoka video|alanzoka memes|gameplay alanzoka|lives do alanzoka|lives|alanzoka jogando|the last of us part 2|the last of us 2 remake</t>
  </si>
  <si>
    <t>cO-VvQXopWo</t>
  </si>
  <si>
    <t>HERÃ“I OU VILÃƒO? - FABLE ANNIVERSARY - Parte 1</t>
  </si>
  <si>
    <t>2025-05-23T15:01:00Z</t>
  </si>
  <si>
    <t>fr6i1vd-ZY8</t>
  </si>
  <si>
    <t>O ÃšLTIMO ROUBO! - RED DEAD ONLINE</t>
  </si>
  <si>
    <t>2025-05-22T21:00:51Z</t>
  </si>
  <si>
    <t>WCvbPRF5LkI</t>
  </si>
  <si>
    <t>DESTRUINDO UMA CIDADE PRA FAZER ENTREGAS! - DELIVER AT ALL COSTS</t>
  </si>
  <si>
    <t>2025-05-22T15:01:20Z</t>
  </si>
  <si>
    <t>alan|electronic|desire|edge|alanzoka|video do alanzoka|alanzoka da twitch|videos com alanzoka|alanzoka video|alanzoka memes|gameplay alanzoka|lives do alanzoka|lives|alanzoka jogando|deliver at all costs</t>
  </si>
  <si>
    <t>Q5Gt9s9rLmA</t>
  </si>
  <si>
    <t>A FAMÃLIA PROCURADA! - RED DEAD ONLINE</t>
  </si>
  <si>
    <t>2025-05-21T23:00:57Z</t>
  </si>
  <si>
    <t>r0veZ0QTBEs</t>
  </si>
  <si>
    <t>MEUS AMIGOS MOSQUITOS QUEREM MEU SANGUE! - THE MOSQUITO GANG COM OS AMIGOS</t>
  </si>
  <si>
    <t>2025-05-21T17:36:54Z</t>
  </si>
  <si>
    <t>alan|electronic|desire|edge|alanzoka|video do alanzoka|alanzoka da twitch|videos com alanzoka|alanzoka video|alanzoka memes|gameplay alanzoka|lives do alanzoka|lives|alanzoka jogando|the mosquito gang</t>
  </si>
  <si>
    <t>lMZlUNlCS_Y</t>
  </si>
  <si>
    <t>TENTANDO SER O MELHOR DA PARTIDA! - RED DEAD ONLINE</t>
  </si>
  <si>
    <t>2025-05-20T16:12:28Z</t>
  </si>
  <si>
    <t>iwEwhtbC72c</t>
  </si>
  <si>
    <t>ME BOTARAM NO CAIXÃƒO! - RED DEAD ONLINE</t>
  </si>
  <si>
    <t>2025-05-19T21:00:45Z</t>
  </si>
  <si>
    <t>eee6FdbQdlI</t>
  </si>
  <si>
    <t>JOGUEI O MODO SEM VOLTA DO THE LAST OF US NO PC!</t>
  </si>
  <si>
    <t>2025-05-19T15:57:47Z</t>
  </si>
  <si>
    <t>P2u3OtLGSPE</t>
  </si>
  <si>
    <t>BATALHA PELO INFERNO! - DOOM: THE DARK AGES - Parte 6 / FINAL</t>
  </si>
  <si>
    <t>2025-05-18T21:00:30Z</t>
  </si>
  <si>
    <t>alan|electronic|desire|edge|alanzoka|video do alanzoka|alanzoka da twitch|videos com alanzoka|alanzoka video|alanzoka memes|gameplay alanzoka|lives do alanzoka|lives|alanzoka jogando|doom|doom the dark ages</t>
  </si>
  <si>
    <t>iWWsAXjfr2g</t>
  </si>
  <si>
    <t>ESSE JOGO Ã‰ UM CAOS! - BACKSEAT DRIVERS COM O FALL</t>
  </si>
  <si>
    <t>2025-05-18T15:17:44Z</t>
  </si>
  <si>
    <t>alan|electronic|desire|edge|alanzoka|video do alanzoka|alanzoka da twitch|videos com alanzoka|alanzoka video|alanzoka memes|gameplay alanzoka|lives do alanzoka|lives|alanzoka jogando|backseat drivers|backseat drivers demo</t>
  </si>
  <si>
    <t>iuffP9eLCJw</t>
  </si>
  <si>
    <t>OS ANTIGOS! - DOOM: THE DARK AGES - Parte 5</t>
  </si>
  <si>
    <t>2025-05-17T23:00:41Z</t>
  </si>
  <si>
    <t>NYGZJ57voII</t>
  </si>
  <si>
    <t>A NOVA BFG! - DOOM: THE DARK AGES - Parte 4</t>
  </si>
  <si>
    <t>2025-05-17T19:00:26Z</t>
  </si>
  <si>
    <t>IeobQ0Ijqrc</t>
  </si>
  <si>
    <t>NUNCA NOS CHAME PRA CARREGAR UM VIDRO! - CARRY THE GLASS COM O FALL</t>
  </si>
  <si>
    <t>2025-05-17T15:13:06Z</t>
  </si>
  <si>
    <t>alan|electronic|desire|edge|alanzoka|video do alanzoka|alanzoka da twitch|videos com alanzoka|alanzoka video|alanzoka memes|gameplay alanzoka|lives do alanzoka|lives|alanzoka jogando|carry the glass</t>
  </si>
  <si>
    <t>xjla-YQhP6E</t>
  </si>
  <si>
    <t>CHEGANDO NO INFERNO! - DOOM: THE DARK AGES - Parte 3</t>
  </si>
  <si>
    <t>2025-05-16T21:01:05Z</t>
  </si>
  <si>
    <t>9KCCHfYVwik</t>
  </si>
  <si>
    <t>O TUNG TUNG TUNG SAHUR QUER ME PEGAR! - THE LAST TRAIN</t>
  </si>
  <si>
    <t>2025-05-16T15:00:13Z</t>
  </si>
  <si>
    <t>alan|electronic|desire|edge|alanzoka|video do alanzoka|alanzoka da twitch|videos com alanzoka|alanzoka video|alanzoka memes|gameplay alanzoka|lives do alanzoka|lives|alanzoka jogando|the last train|tung tung tung sahur</t>
  </si>
  <si>
    <t>U2_1_iXG11M</t>
  </si>
  <si>
    <t>TENTANDO SUBIR NA VIDA! - RED DEAD ONLINE</t>
  </si>
  <si>
    <t>2025-05-15T21:00:24Z</t>
  </si>
  <si>
    <t>AM8NjXxjiQQ</t>
  </si>
  <si>
    <t>SEM COLEIRA! - DOOM: THE DARK AGES - Parte 2</t>
  </si>
  <si>
    <t>2025-05-15T15:00:13Z</t>
  </si>
  <si>
    <t>q69O6MCRorI</t>
  </si>
  <si>
    <t>FESTA NO BAR CLANDESTINO! - RED DEAD ONLINE</t>
  </si>
  <si>
    <t>2025-05-14T21:01:02Z</t>
  </si>
  <si>
    <t>ZxwwwN1C8lw</t>
  </si>
  <si>
    <t>ARREGAÃ‡ANDO MAIS DEMÃ”NIOS! - DOOM: THE DARK AGES - Parte 1</t>
  </si>
  <si>
    <t>2025-05-14T15:01:03Z</t>
  </si>
  <si>
    <t>ZmaNS2SZSSI</t>
  </si>
  <si>
    <t>PRESOS NO FUNDO DO MAR! - DARKWATER COM OS AMIGOS</t>
  </si>
  <si>
    <t>2025-05-13T21:00:41Z</t>
  </si>
  <si>
    <t>alan|electronic|desire|edge|alanzoka|video do alanzoka|alanzoka da twitch|videos com alanzoka|alanzoka video|alanzoka memes|gameplay alanzoka|lives do alanzoka|lives|alanzoka jogando|darkwater</t>
  </si>
  <si>
    <t>3LTGEFMDgLY</t>
  </si>
  <si>
    <t>JOGUEI RED DEAD ONLINE EM 2025 E FOI INCRÃVEL!</t>
  </si>
  <si>
    <t>2025-05-13T15:00:04Z</t>
  </si>
  <si>
    <t>pv4x-oyrlS4</t>
  </si>
  <si>
    <t>QUASE SÃ“ VITÃ“RIA! - WILDGATE COM OS MODS</t>
  </si>
  <si>
    <t>2025-05-12T16:20:45Z</t>
  </si>
  <si>
    <t>alan|electronic|desire|edge|alanzoka|video do alanzoka|alanzoka da twitch|videos com alanzoka|alanzoka video|alanzoka memes|gameplay alanzoka|lives do alanzoka|lives|alanzoka jogando|wildgate</t>
  </si>
  <si>
    <t>AFZam3227H0</t>
  </si>
  <si>
    <t>DESTRUINDO TUDO NO ESPAÃ‡O! - WILDGATE COM OS MODS</t>
  </si>
  <si>
    <t>2025-05-11T16:20:52Z</t>
  </si>
  <si>
    <t>HJs5vzxQNyg</t>
  </si>
  <si>
    <t>UM SEA OF THIEVES NO ESPAÃ‡O? - WILDGATE COM OS MODS</t>
  </si>
  <si>
    <t>2025-05-10T21:00:14Z</t>
  </si>
  <si>
    <t>eDVDTEX_6qk</t>
  </si>
  <si>
    <t>QUASE MORRI DO CORAÃ‡ÃƒO! - THE BOBA TEASHOP</t>
  </si>
  <si>
    <t>2025-05-10T15:01:00Z</t>
  </si>
  <si>
    <t>alan|electronic|desire|edge|alanzoka|video do alanzoka|alanzoka da twitch|videos com alanzoka|alanzoka video|alanzoka memes|gameplay alanzoka|lives do alanzoka|lives|alanzoka jogando|the boba teashop</t>
  </si>
  <si>
    <t>IOA0CJ6RwlQ</t>
  </si>
  <si>
    <t>ESSAS CIDADES TÃƒO UM CAOS! - CONSTRUCTOR COM O FELPS</t>
  </si>
  <si>
    <t>2025-05-09T21:00:20Z</t>
  </si>
  <si>
    <t>alan|electronic|desire|edge|alanzoka|video do alanzoka|alanzoka da twitch|videos com alanzoka|alanzoka video|alanzoka memes|gameplay alanzoka|lives do alanzoka|lives|alanzoka jogando|constructor|constructor 1997|constructor hd|constructor plus</t>
  </si>
  <si>
    <t>wl-wpj41A34</t>
  </si>
  <si>
    <t>NÃƒO OLHE! - BROKENLORE: DON'T WATCH</t>
  </si>
  <si>
    <t>2025-05-09T15:01:30Z</t>
  </si>
  <si>
    <t>alan|electronic|desire|edge|alanzoka|video do alanzoka|alanzoka da twitch|videos com alanzoka|alanzoka video|alanzoka memes|gameplay alanzoka|lives do alanzoka|lives|alanzoka jogando|brokenlore|brokenlore don't watch|dont watch</t>
  </si>
  <si>
    <t>4BClNCrVWbM</t>
  </si>
  <si>
    <t>Ã‰ PROIBIDO GANHAR! - COUNTER-STRIKE 2 COM OS AMIGOS</t>
  </si>
  <si>
    <t>2025-05-08T21:00:07Z</t>
  </si>
  <si>
    <t>alan|electronic|desire|edge|alanzoka|video do alanzoka|alanzoka da twitch|videos com alanzoka|alanzoka video|alanzoka memes|gameplay alanzoka|lives do alanzoka|lives|alanzoka jogando|counter strike</t>
  </si>
  <si>
    <t>OEB2zOKnVoQ</t>
  </si>
  <si>
    <t>ALANZOKA DEIXOU DE EXISTIR! - MELHORES CLIPES</t>
  </si>
  <si>
    <t>2025-05-08T15:26:14Z</t>
  </si>
  <si>
    <t>ah7CdTnMrhA</t>
  </si>
  <si>
    <t>A RAINHA! - ARC RAIDERS COM OS AMIGOS</t>
  </si>
  <si>
    <t>2025-05-07T21:00:05Z</t>
  </si>
  <si>
    <t>xNGhM7aRb1M</t>
  </si>
  <si>
    <t>MEUS AMIGOS NÃƒO SÃƒO CONFIÃVEIS! - AMONG US 3D COM OS AMIGOS</t>
  </si>
  <si>
    <t>2025-05-07T15:01:38Z</t>
  </si>
  <si>
    <t>alan|electronic|desire|edge|alanzoka|video do alanzoka|alanzoka da twitch|videos com alanzoka|alanzoka video|alanzoka memes|gameplay alanzoka|lives do alanzoka|lives|alanzoka jogando|among us|among us 3d</t>
  </si>
  <si>
    <t>RhQ7GmktfuM</t>
  </si>
  <si>
    <t>REAGINDO AO TRAILER GTA 6 E VENDO AS NOVIDADES!</t>
  </si>
  <si>
    <t>2025-05-06T21:00:34Z</t>
  </si>
  <si>
    <t>alan|electronic|desire|edge|alanzoka|video do alanzoka|alanzoka da twitch|videos com alanzoka|alanzoka video|alanzoka memes|gameplay alanzoka|lives do alanzoka|lives|alanzoka jogando|gta 6 alanzoka|grand theft auto 6|alanzoka reagindo trailer gta 6</t>
  </si>
  <si>
    <t>XEaXi8CFOz4</t>
  </si>
  <si>
    <t>REJOGANDO PHASMOPHOBIA EM 2025! - PHASMOPHOBIA COM OS AMIGOS</t>
  </si>
  <si>
    <t>2025-05-06T15:08:44Z</t>
  </si>
  <si>
    <t>50pNQlGTazM</t>
  </si>
  <si>
    <t>A PRIMEIRA INCURSÃƒO NOTURNA! - ARC RAIDERS COM OS AMIGOS</t>
  </si>
  <si>
    <t>2025-05-05T16:53:06Z</t>
  </si>
  <si>
    <t>MyFrW408-jE</t>
  </si>
  <si>
    <t>IMMERSIVE SIM FANTÃSTICO! - SKIN DEEP</t>
  </si>
  <si>
    <t>2025-05-04T15:24:49Z</t>
  </si>
  <si>
    <t>alan|electronic|desire|edge|alanzoka|video do alanzoka|alanzoka da twitch|videos com alanzoka|alanzoka video|alanzoka memes|gameplay alanzoka|lives do alanzoka|lives|alanzoka jogando|skin deep|immersive sim</t>
  </si>
  <si>
    <t>aHE_8gnsHJ8</t>
  </si>
  <si>
    <t>TENTANDO MATAR O BALUARTE! - ARC RAIDERS COM OS AMIGOS</t>
  </si>
  <si>
    <t>2025-05-03T21:00:00Z</t>
  </si>
  <si>
    <t>G_C3Bs9wLQw</t>
  </si>
  <si>
    <t>Meu Jesus</t>
  </si>
  <si>
    <t>2026-02-25T23:05:52Z</t>
  </si>
  <si>
    <t>Adorart|Meu Jesus</t>
  </si>
  <si>
    <t>Provided to YouTube by OffStep  Meu Jesus Â· Adorart  Meu Jesus  â„— Hinos &amp; Louvores  Released on: 2026-02-25  Composer Lyricist: Abdiel ArsÃªnio Composer Lyricist: Gabriela Rocha  Auto-generated by YouTube.</t>
  </si>
  <si>
    <t>Hy52Wqwym_E</t>
  </si>
  <si>
    <t>Digno Ã‰ o Senhor</t>
  </si>
  <si>
    <t>2026-02-25T23:05:00Z</t>
  </si>
  <si>
    <t>Adorart|Digno Ã‰ o Senhor</t>
  </si>
  <si>
    <t>Provided to YouTube by OffStep  Digno Ã‰ o Senhor Â· Adorart  Digno Ã‰ o Senhor  â„— Hinos &amp; Louvores  Released on: 2026-02-25  Composer Lyricist: Darlene Zschech  Auto-generated by YouTube.</t>
  </si>
  <si>
    <t>sys9s3YfM4o</t>
  </si>
  <si>
    <t>Tua PresenÃ§a</t>
  </si>
  <si>
    <t>2026-02-24T14:44:39Z</t>
  </si>
  <si>
    <t>Adorart|Tua PresenÃ§a</t>
  </si>
  <si>
    <t>Provided to YouTube by OffStep  Tua PresenÃ§a Â· Adorart  Tua PresenÃ§a  â„— Hinos &amp; Louvores  Released on: 2026-02-23  Composer Lyricist: Samuel Messias  Auto-generated by YouTube.</t>
  </si>
  <si>
    <t>oG9ZiXw3J90</t>
  </si>
  <si>
    <t>Ser Mudado</t>
  </si>
  <si>
    <t>2026-02-24T14:21:29Z</t>
  </si>
  <si>
    <t>Adorart|Ser Mudado</t>
  </si>
  <si>
    <t>Provided to YouTube by OffStep  Ser Mudado Â· Adorart  Ser Mudado  â„— Hinos &amp; Louvores  Released on: 2026-02-23  Composer Lyricist: Alessandro Vilas Boas  Auto-generated by YouTube.</t>
  </si>
  <si>
    <t>97eTgi3N8v0</t>
  </si>
  <si>
    <t>Que PresenÃ§a Ã‰ Essa?</t>
  </si>
  <si>
    <t>2026-02-23T15:49:28Z</t>
  </si>
  <si>
    <t>Adorart|Que PresenÃ§a Ã‰ Essa?</t>
  </si>
  <si>
    <t>Provided to YouTube by OffStep  Que PresenÃ§a Ã‰ Essa? Â· Adorart  Que PresenÃ§a Ã‰ Essa?  â„— Hinos &amp; Louvores  Released on: 2026-02-22  Composer Lyricist: Beto Rocha Composer Lyricist: Dimael Kharrara Composer Lyricist: Patrick Mendes Composer Lyricist: MATHEUS BESERRA  Auto-generated by YouTube.</t>
  </si>
  <si>
    <t>9Vt0Omd_AN4</t>
  </si>
  <si>
    <t>Carta para Deus</t>
  </si>
  <si>
    <t>2026-02-23T15:36:31Z</t>
  </si>
  <si>
    <t>Adorart|Carta para Deus</t>
  </si>
  <si>
    <t>Provided to YouTube by OffStep  Carta para Deus Â· Adorart  Carta para Deus  â„— Hinos &amp; Louvores  Released on: 2026-02-22  Composer Lyricist: Anderson Freire Composer Lyricist: AndrÃ© Freire Composer Lyricist: Aretusa Jacob  Auto-generated by YouTube.</t>
  </si>
  <si>
    <t>Ohi7RWbNYmk</t>
  </si>
  <si>
    <t>Era Deus e Eu</t>
  </si>
  <si>
    <t>2026-02-19T17:27:53Z</t>
  </si>
  <si>
    <t>Adorart|Era Deus e Eu</t>
  </si>
  <si>
    <t>Provided to YouTube by OffStep  Era Deus e Eu Â· Adorart  Era Deus e Eu  â„— Hinos &amp; Louvores  Released on: 2026-02-18  Composer Lyricist: Jhonatan Paes Composer Lyricist: Jacyelle Barros  Auto-generated by YouTube.</t>
  </si>
  <si>
    <t>_i4Ll3ZNNHw</t>
  </si>
  <si>
    <t>EspÃ­rito Vem</t>
  </si>
  <si>
    <t>2026-02-19T17:27:45Z</t>
  </si>
  <si>
    <t>Adorart|EspÃ­rito Vem</t>
  </si>
  <si>
    <t>Provided to YouTube by OffStep  EspÃ­rito Vem Â· Adorart  EspÃ­rito Vem  â„— Hinos &amp; Louvores  Released on: 2026-02-18  Composer Lyricist: Luke Hellebronth Composer Lyricist: Ben Bryant Composer Lyricist: Myles Dhillon Composer Lyricist: Tim Hughes  Auto-generated by YouTube.</t>
  </si>
  <si>
    <t>bf5WfYIfYTQ</t>
  </si>
  <si>
    <t>Majestoso</t>
  </si>
  <si>
    <t>2026-02-15T22:32:52Z</t>
  </si>
  <si>
    <t>Adorart|Majestoso</t>
  </si>
  <si>
    <t>Provided to YouTube by OffStep  Majestoso Â· Adorart  Majestoso  â„— Hinos &amp; Louvores  Released on: 2026-02-13  Composer Lyricist: Rodrigo Claro  Auto-generated by YouTube.</t>
  </si>
  <si>
    <t>hMmE5I0qSP4</t>
  </si>
  <si>
    <t>Maravilhosa GraÃ§a</t>
  </si>
  <si>
    <t>2026-02-15T21:10:49Z</t>
  </si>
  <si>
    <t>Adorart|Maravilhosa GraÃ§a</t>
  </si>
  <si>
    <t>Provided to YouTube by OffStep  Maravilhosa GraÃ§a Â· Adorart  Maravilhosa GraÃ§a  â„— Hinos &amp; Louvores  Released on: 2026-02-13  Composer Lyricist: JÃºlia vitÃ³ria Composer Lyricist: Hananiel Eduardo Composer Lyricist: Gustavo Silva  Auto-generated by YouTube.</t>
  </si>
  <si>
    <t>g4ZqzeIy82A</t>
  </si>
  <si>
    <t>Maravilhado</t>
  </si>
  <si>
    <t>2026-02-12T18:20:00Z</t>
  </si>
  <si>
    <t>Adorart|Maravilhado</t>
  </si>
  <si>
    <t>Provided to YouTube by OffStep  Maravilhado Â· Adorart  Maravilhado  â„— Hinos &amp; Louvores  Released on: 2026-02-11  Composer Lyricist: Jamie Birkenfeld Composer Lyricist: Robert Quintana Composer Lyricist: Klaus Kuehn  Auto-generated by YouTube.</t>
  </si>
  <si>
    <t>_P0CDaGi2C8</t>
  </si>
  <si>
    <t>Tua GlÃ³ria Me AbraÃ§a</t>
  </si>
  <si>
    <t>2026-02-12T18:19:35Z</t>
  </si>
  <si>
    <t>Adorart|Tua GlÃ³ria Me AbraÃ§a</t>
  </si>
  <si>
    <t>Provided to YouTube by OffStep  Tua GlÃ³ria Me AbraÃ§a Â· Adorart  Tua GlÃ³ria Me AbraÃ§a  â„— Hinos &amp; Louvores  Released on: 2026-02-11  Composer Lyricist: Izaias JÃºnior Composer Lyricist: Abdiel ArsÃªnio  Auto-generated by YouTube.</t>
  </si>
  <si>
    <t>TwwA6GyUE9A</t>
  </si>
  <si>
    <t>Um Novo Dia</t>
  </si>
  <si>
    <t>2026-02-11T01:16:38Z</t>
  </si>
  <si>
    <t>Adorart|Um Novo Dia</t>
  </si>
  <si>
    <t>Provided to YouTube by OffStep  Um Novo Dia Â· Adorart  Um Novo Dia  â„— Hinos &amp; Louvores  Released on: 2026-02-09  Composer Lyricist: Leeland Mooring Composer Lyricist: Chandler Moore Composer Lyricist: Steven Furtick Composer Lyricist: Jonathan Smith Composer Lyricist: Chris Davenport  Auto-generated by YouTube.</t>
  </si>
  <si>
    <t>BqHucpHmEdo</t>
  </si>
  <si>
    <t>Mil Motivos</t>
  </si>
  <si>
    <t>2026-02-11T01:07:46Z</t>
  </si>
  <si>
    <t>Adorart|Mil Motivos</t>
  </si>
  <si>
    <t>Provided to YouTube by OffStep  Mil Motivos Â· Adorart  Mil Motivos  â„— Hinos &amp; Louvores  Released on: 2026-02-09  Composer Lyricist: Rachel Novaes  Auto-generated by YouTube.</t>
  </si>
  <si>
    <t>9aHYJ-an_6M</t>
  </si>
  <si>
    <t>Pela GraÃ§a</t>
  </si>
  <si>
    <t>2026-02-06T22:04:24Z</t>
  </si>
  <si>
    <t>Adorart|Pela GraÃ§a</t>
  </si>
  <si>
    <t>Provided to YouTube by OffStep  Pela GraÃ§a Â· Adorart  Pela GraÃ§a  â„— Hinos &amp; Louvores  Released on: 2026-02-05  Composer Lyricist: Paulo SÃ©rgio  Auto-generated by YouTube.</t>
  </si>
  <si>
    <t>Ampfob-WgWw</t>
  </si>
  <si>
    <t>Que Deus Ã‰ Esse</t>
  </si>
  <si>
    <t>2026-02-05T18:47:44Z</t>
  </si>
  <si>
    <t>Adorart|Que Deus Ã‰ Esse</t>
  </si>
  <si>
    <t>Provided to YouTube by OffStep  Que Deus Ã‰ Esse Â· Adorart  Que Deus Ã‰ Esse  â„— Hinos &amp; Louvores  Released on: 2026-02-05  Composer Lyricist: Arnaldo Quaresma Composer Lyricist: Welington Tiecher  Auto-generated by YouTube.</t>
  </si>
  <si>
    <t>Ggw1UO-8UIA</t>
  </si>
  <si>
    <t>Quem Me Tocou</t>
  </si>
  <si>
    <t>2026-02-04T23:45:54Z</t>
  </si>
  <si>
    <t>Adorart|Quem Me Tocou</t>
  </si>
  <si>
    <t>Provided to YouTube by OffStep  Quem Me Tocou Â· Adorart  Quem Me Tocou  â„— Hinos &amp; Louvores  Released on: 2026-02-04  Composer Lyricist: Dim Soares Composer Lyricist: Kemisson Allan  Auto-generated by YouTube.</t>
  </si>
  <si>
    <t>QwIfkIaZJ1I</t>
  </si>
  <si>
    <t>Redimido</t>
  </si>
  <si>
    <t>Adorart|Redimido</t>
  </si>
  <si>
    <t>Provided to YouTube by OffStep  Redimido Â· Adorart  Redimido  â„— Hinos &amp; Louvores  Released on: 2026-02-04  Composer Lyricist: Misaias Oliveira Composer Lyricist: Yh Brosn  Auto-generated by YouTube.</t>
  </si>
  <si>
    <t>3r4VGSjXo0g</t>
  </si>
  <si>
    <t>A ComeÃ§ar em Mim</t>
  </si>
  <si>
    <t>2026-02-03T20:00:58Z</t>
  </si>
  <si>
    <t>Adorart|A ComeÃ§ar em Mim</t>
  </si>
  <si>
    <t>Provided to YouTube by OffStep  A ComeÃ§ar em Mim Â· Adorart  A ComeÃ§ar em Mim  â„— Hinos &amp; Louvores  Released on: 2026-02-02  Composer Lyricist: Pedro ValenÃ§a  Auto-generated by YouTube.</t>
  </si>
  <si>
    <t>UN7AO-SrJsg</t>
  </si>
  <si>
    <t>Seu Amor</t>
  </si>
  <si>
    <t>2026-02-03T19:39:37Z</t>
  </si>
  <si>
    <t>Adorart|Seu Amor</t>
  </si>
  <si>
    <t>Provided to YouTube by OffStep  Seu Amor Â· Adorart  Seu Amor  â„— Hinos &amp; Louvores  Released on: 2026-02-02  Composer Lyricist: Tiago Cardoso  Auto-generated by YouTube.</t>
  </si>
  <si>
    <t>7p772SilV5g</t>
  </si>
  <si>
    <t>Eu SÃ³ Quero Adorar</t>
  </si>
  <si>
    <t>2026-02-01T23:02:24Z</t>
  </si>
  <si>
    <t>Adorart|Eu SÃ³ Quero Adorar</t>
  </si>
  <si>
    <t>Provided to YouTube by OffStep  Eu SÃ³ Quero Adorar Â· Adorart  Eu SÃ³ Quero Adorar  â„— Hinos &amp; Louvores  Released on: 2026-01-31  Composer Lyricist: Moises Cleyton  Auto-generated by YouTube.</t>
  </si>
  <si>
    <t>HxIEwT0mRNA</t>
  </si>
  <si>
    <t>Ã‰ Adorar</t>
  </si>
  <si>
    <t>2026-02-01T23:02:00Z</t>
  </si>
  <si>
    <t>Adorart|Ã‰ Adorar</t>
  </si>
  <si>
    <t>Provided to YouTube by OffStep  Ã‰ Adorar Â· Adorart  Ã‰ Adorar  â„— Hinos &amp; Louvores  Released on: 2026-01-31  Composer Lyricist: Anderson Rangel  Auto-generated by YouTube.</t>
  </si>
  <si>
    <t>_jB-Z1bYpF4</t>
  </si>
  <si>
    <t>Se Deus Disser</t>
  </si>
  <si>
    <t>2026-01-25T20:37:57Z</t>
  </si>
  <si>
    <t>Adorart|Se Deus Disser</t>
  </si>
  <si>
    <t>Provided to YouTube by OffStep  Se Deus Disser Â· Adorart  Se Deus Disser  â„— Hinos &amp; Louvores  Released on: 2026-01-24  Composer Lyricist: Anderson Rangel  Auto-generated by YouTube.</t>
  </si>
  <si>
    <t>CPYnmz48XfU</t>
  </si>
  <si>
    <t>Eu Me Rendo</t>
  </si>
  <si>
    <t>2026-01-25T19:58:35Z</t>
  </si>
  <si>
    <t>Adorart|Eu Me Rendo</t>
  </si>
  <si>
    <t>Provided to YouTube by OffStep  Eu Me Rendo Â· Adorart  Eu Me Rendo  â„— Hinos &amp; Louvores  Released on: 2026-01-24  Composer Lyricist: Paula Aguiar Composer Lyricist: Marcio Foffu  Auto-generated by YouTube.</t>
  </si>
  <si>
    <t>twSIlw426fo</t>
  </si>
  <si>
    <t>Ã‰s o Ar Que Eu Respiro</t>
  </si>
  <si>
    <t>2026-01-22T21:24:24Z</t>
  </si>
  <si>
    <t>Adorart|Ã‰s o Ar Que Eu Respiro</t>
  </si>
  <si>
    <t>Provided to YouTube by OffStep  Ã‰s o Ar Que Eu Respiro Â· Adorart  Ã‰s o Ar Que Eu Respiro  â„— Hinos &amp; Louvores  Released on: 2026-01-22  Composer Lyricist: Sullivan Dutra  Auto-generated by YouTube.</t>
  </si>
  <si>
    <t>pOSYISNeIwI</t>
  </si>
  <si>
    <t>Cuido dos Detalhes</t>
  </si>
  <si>
    <t>2026-01-22T21:23:57Z</t>
  </si>
  <si>
    <t>Adorart|Cuido dos Detalhes</t>
  </si>
  <si>
    <t>Provided to YouTube by OffStep  Cuido dos Detalhes Â· Adorart  Cuido dos Detalhes  â„— Hinos &amp; Louvores  Released on: 2026-01-22  Composer Lyricist: LÃ­lian Marinho  Auto-generated by YouTube.</t>
  </si>
  <si>
    <t>3d3fBx3o13g</t>
  </si>
  <si>
    <t>Quem Ã‰ Esse?</t>
  </si>
  <si>
    <t>2026-01-20T10:03:36Z</t>
  </si>
  <si>
    <t>Adorart|Quem Ã‰ Esse?</t>
  </si>
  <si>
    <t>Provided to YouTube by OffStep  Quem Ã‰ Esse? Â· Adorart  Quem Ã‰ Esse?  â„— Hinos &amp; Louvores  Released on: 2026-01-21  Composer Lyricist: Leo BrandÃ£o  Auto-generated by YouTube.</t>
  </si>
  <si>
    <t>O0ryVxE5apU</t>
  </si>
  <si>
    <t>Vim para Adorar-Te</t>
  </si>
  <si>
    <t>2026-01-19T10:04:00Z</t>
  </si>
  <si>
    <t>Adorart|Vim para Adorar-Te</t>
  </si>
  <si>
    <t>Provided to YouTube by OffStep  Vim para Adorar-Te Â· Adorart  Vim para Adorar-Te  â„— Hinos &amp; Louvores  Released on: 2026-01-20  Composer Lyricist: Tim Hughes  Auto-generated by YouTube.</t>
  </si>
  <si>
    <t>eQdS_Ho76j4</t>
  </si>
  <si>
    <t>Sonhos</t>
  </si>
  <si>
    <t>2026-01-18T10:01:35Z</t>
  </si>
  <si>
    <t>Adorart|Sonhos</t>
  </si>
  <si>
    <t>Provided to YouTube by OffStep  Sonhos Â· Adorart  Sonhos  â„— Hinos &amp; Louvores  Released on: 2026-01-19  Composer Lyricist: Ismael Ramos Composer Lyricist: Chris DurÃ¡n  Auto-generated by YouTube.</t>
  </si>
  <si>
    <t>QnpoaaPBv0E</t>
  </si>
  <si>
    <t>Cura</t>
  </si>
  <si>
    <t>2026-01-17T10:04:10Z</t>
  </si>
  <si>
    <t>Adorart|Cura</t>
  </si>
  <si>
    <t>Provided to YouTube by OffStep  Cura Â· Adorart  Cura  â„— Hinos &amp; Louvores  Released on: 2026-01-18  Composer Lyricist: Sulivan Soares  Auto-generated by YouTube.</t>
  </si>
  <si>
    <t>bh-cR-mPCH4</t>
  </si>
  <si>
    <t>Tudo Ã‰ Perda</t>
  </si>
  <si>
    <t>2026-01-16T20:59:19Z</t>
  </si>
  <si>
    <t>Adorart|Tudo Ã‰ Perda</t>
  </si>
  <si>
    <t>Provided to YouTube by OffStep  Tudo Ã‰ Perda Â· Adorart  Tudo Ã‰ Perda  â„— Hinos &amp; Louvores  Released on: 2026-01-17  Composer Lyricist: Felipe Rodrigues  Auto-generated by YouTube.</t>
  </si>
  <si>
    <t>HAdrXw_WxBo</t>
  </si>
  <si>
    <t>Yeshua</t>
  </si>
  <si>
    <t>2026-01-16T20:53:35Z</t>
  </si>
  <si>
    <t>Adorart|Yeshua</t>
  </si>
  <si>
    <t>Provided to YouTube by OffStep  Yeshua Â· Adorart  Yeshua  â„— Hinos &amp; Louvores  Released on: 2026-01-16  Composer Lyricist: Jose Augusto  Auto-generated by YouTube.</t>
  </si>
  <si>
    <t>R8_WqlegyZQ</t>
  </si>
  <si>
    <t>TÃ¡ Chorando por QuÃª?</t>
  </si>
  <si>
    <t>2026-01-15T10:04:22Z</t>
  </si>
  <si>
    <t>Adorart|TÃ¡ Chorando por QuÃª?</t>
  </si>
  <si>
    <t>Provided to YouTube by OffStep  TÃ¡ Chorando por QuÃª? Â· Adorart  TÃ¡ Chorando por QuÃª?  â„— Hinos &amp; Louvores  Released on: 2026-01-16  Composer Lyricist: Filipe Escandurras  Auto-generated by YouTube.</t>
  </si>
  <si>
    <t>MCabHnF_m1Q</t>
  </si>
  <si>
    <t>Passa LÃ¡ em Casa Jesus</t>
  </si>
  <si>
    <t>2026-01-14T14:28:57Z</t>
  </si>
  <si>
    <t>Adorart|Passa LÃ¡ em Casa Jesus</t>
  </si>
  <si>
    <t>Provided to YouTube by OffStep  Passa LÃ¡ em Casa Jesus Â· Adorart  Passa LÃ¡ em Casa Jesus  â„— Hinos &amp; Louvores  Released on: 2026-01-15  Composer Lyricist: Gileadi InÃ¡cio  Auto-generated by YouTube.</t>
  </si>
  <si>
    <t>QzAZIPlNKy0</t>
  </si>
  <si>
    <t>Deus ProverÃ¡</t>
  </si>
  <si>
    <t>2026-01-14T14:28:56Z</t>
  </si>
  <si>
    <t>Adorart|Deus ProverÃ¡</t>
  </si>
  <si>
    <t>Provided to YouTube by OffStep  Deus ProverÃ¡ Â· Adorart  Deus ProverÃ¡  â„— Hinos &amp; Louvores  Released on: 2026-01-14  Composer Lyricist: Gabriela Gomes  Auto-generated by YouTube.</t>
  </si>
  <si>
    <t>BKvLuIWz1KQ</t>
  </si>
  <si>
    <t>Lugar Secreto</t>
  </si>
  <si>
    <t>2026-01-13T20:14:08Z</t>
  </si>
  <si>
    <t>Adorart|Lugar Secreto</t>
  </si>
  <si>
    <t>Provided to YouTube by OffStep  Lugar Secreto Â· Adorart  Lugar Secreto  â„— Hinos &amp; Louvores  Released on: 2026-01-13  Composer Lyricist: Gabriela Rocha Composer Lyricist: Hananiel Eduardo  Auto-generated by YouTube.</t>
  </si>
  <si>
    <t>reSMbevSlT8</t>
  </si>
  <si>
    <t>Deserto</t>
  </si>
  <si>
    <t>2026-01-12T10:04:54Z</t>
  </si>
  <si>
    <t>Adorart|Deserto</t>
  </si>
  <si>
    <t>Provided to YouTube by OffStep  Deserto Â· Adorart  Deserto  â„— Hinos &amp; Louvores  Released on: 2026-01-13  Composer Lyricist: Anderson Freire  Auto-generated by YouTube.</t>
  </si>
  <si>
    <t>B4zV8hPGL20</t>
  </si>
  <si>
    <t>Caminho no Deserto</t>
  </si>
  <si>
    <t>2026-01-11T10:01:43Z</t>
  </si>
  <si>
    <t>Adorart|Caminho no Deserto</t>
  </si>
  <si>
    <t>Provided to YouTube by OffStep  Caminho no Deserto Â· Adorart  Caminho no Deserto  â„— Hinos &amp; Louvores  Released on: 2026-01-12  Composer Lyricist: Osinachi Kalu Okoro Egbu  Auto-generated by YouTube.</t>
  </si>
  <si>
    <t>quZrdsgGY00</t>
  </si>
  <si>
    <t>Ousado Amor</t>
  </si>
  <si>
    <t>2026-01-10T10:04:42Z</t>
  </si>
  <si>
    <t>Adorart|Ousado Amor</t>
  </si>
  <si>
    <t>Provided to YouTube by OffStep  Ousado Amor Â· Adorart  Ousado Amor  â„— Hinos &amp; Louvores  Released on: 2026-01-11  Composer Lyricist: Ran Jackson Composer Lyricist: Cory Asbury Composer Lyricist: Caleb Culver  Auto-generated by YouTube.</t>
  </si>
  <si>
    <t>ESTqoSJH2js</t>
  </si>
  <si>
    <t>BenÃ§Ã£os Que NÃ£o Tem Fim</t>
  </si>
  <si>
    <t>2026-01-09T15:33:19Z</t>
  </si>
  <si>
    <t>Adorart|BenÃ§Ã£os Que NÃ£o Tem Fim</t>
  </si>
  <si>
    <t>Provided to YouTube by OffStep  BenÃ§Ã£os Que NÃ£o Tem Fim Â· Adorart  BenÃ§Ã£os Que NÃ£o Tem Fim  â„— Hinos &amp; Louvores  Released on: 2026-01-10  Composer Lyricist: Seph Schlueter Composer Lyricist: Jordan Sapp Composer Lyricist: Jonathan Gamble  Auto-generated by YouTube.</t>
  </si>
  <si>
    <t>S6efEeKTFaw</t>
  </si>
  <si>
    <t>Eu Sou Teu Pai</t>
  </si>
  <si>
    <t>2026-01-09T02:21:36Z</t>
  </si>
  <si>
    <t>Adorart|Eu Sou Teu Pai</t>
  </si>
  <si>
    <t>Provided to YouTube by OffStep  Eu Sou Teu Pai Â· Adorart  Eu Sou Teu Pai  â„— Hinos &amp; Louvores  Released on: 2026-01-08  Composer Lyricist: Arnaldo Quaresma  Auto-generated by YouTube.</t>
  </si>
  <si>
    <t>J3NsNNqSPTc</t>
  </si>
  <si>
    <t>Santo pra Sempre</t>
  </si>
  <si>
    <t>2026-01-09T02:19:04Z</t>
  </si>
  <si>
    <t>Adorart|Santo pra Sempre</t>
  </si>
  <si>
    <t>Provided to YouTube by OffStep  Santo pra Sempre Â· Adorart  Santo pra Sempre  â„— Hinos &amp; Louvores  Released on: 2026-01-09  Composer Lyricist: Phil Wickham Composer Lyricist: Chris Tomlin Composer Lyricist: Brian Johnson Composer Lyricist: Jenn Johnson Composer Lyricist: Jason Ingram  Auto-generated by YouTube.</t>
  </si>
  <si>
    <t>8vcEG0BT9DU</t>
  </si>
  <si>
    <t>Eu Te Vejo em Tudo</t>
  </si>
  <si>
    <t>2026-01-09T02:16:35Z</t>
  </si>
  <si>
    <t>Adorart|Eu Te Vejo em Tudo</t>
  </si>
  <si>
    <t>Provided to YouTube by OffStep  Eu Te Vejo em Tudo Â· Adorart  Eu Te Vejo em Tudo  â„— Hinos &amp; Louvores  Released on: 2026-01-07  Composer Lyricist: Helena Albernaz Composer Lyricist: Julliany Souza Composer Lyricist: Leo BrandÃ£o Composer Lyricist: Davi Passamani Composer Lyricist: Felipe Rodrigues Composer Lyricist: Ricardo Nunes  Auto-generated by YouTube.</t>
  </si>
  <si>
    <t>EWA-mjbKKuU</t>
  </si>
  <si>
    <t>Faz Morada</t>
  </si>
  <si>
    <t>2025-12-23T18:57:53Z</t>
  </si>
  <si>
    <t>Adorart|Faz Morada</t>
  </si>
  <si>
    <t>Provided to YouTube by OffStep  Faz Morada Â· Adorart  Faz Morada  â„— Hinos &amp; Louvores  Released on: 2025-12-21  Composer Lyricist: Wilson Silva  Auto-generated by YouTube.</t>
  </si>
  <si>
    <t>3Wj8O4Nwzs4</t>
  </si>
  <si>
    <t>Eu Cuido de Ti</t>
  </si>
  <si>
    <t>2025-11-20T19:40:44Z</t>
  </si>
  <si>
    <t>Adorart|Eu Cuido de Ti</t>
  </si>
  <si>
    <t>Provided to YouTube by ONErpm  Eu Cuido de Ti Â· Adorart  Eu Cuido de Ti  â„— Hinos &amp; Louvores  Released on: 2025-11-19  Composer Lyricist: ClÃ¡udia CanÃ§Ã£o  Auto-generated by YouTube.</t>
  </si>
  <si>
    <t>s73wHzSUHUI</t>
  </si>
  <si>
    <t>Jesus Ta LÃ¡</t>
  </si>
  <si>
    <t>2025-11-20T19:29:32Z</t>
  </si>
  <si>
    <t>Adorart|Jesus Ta LÃ¡</t>
  </si>
  <si>
    <t>Provided to YouTube by ONErpm  Jesus Ta LÃ¡ Â· Adorart  Jesus Ta LÃ¡  â„— Hinos &amp; Louvores  Released on: 2025-11-20  Composer Lyricist: Nair Nany  Auto-generated by YouTube.</t>
  </si>
  <si>
    <t>zDt_03Ua5Wo</t>
  </si>
  <si>
    <t>Firme nas Promessas</t>
  </si>
  <si>
    <t>2025-11-18T19:44:20Z</t>
  </si>
  <si>
    <t>Adorart|Firme nas Promessas</t>
  </si>
  <si>
    <t>Provided to YouTube by ONErpm  Firme nas Promessas Â· Adorart  Firme nas Promessas  â„— Hinos &amp; Louvores  Released on: 2025-11-18  Composer Lyricist: Russell Kelso Carter  Auto-generated by YouTube.</t>
  </si>
  <si>
    <t>CQr_J1d5yMQ</t>
  </si>
  <si>
    <t>2025-11-15T10:04:36Z</t>
  </si>
  <si>
    <t>Provided to YouTube by ONErpm  Maravilhosa GraÃ§a Â· Adorart  Maravilhosa GraÃ§a  â„— Hinos &amp; Louvores  Released on: 2025-11-16  Composer Lyricist: John Newton  Auto-generated by YouTube.</t>
  </si>
  <si>
    <t>Jwt2qvp5nJc</t>
  </si>
  <si>
    <t>Castelo Forte</t>
  </si>
  <si>
    <t>2025-11-15T08:47:01Z</t>
  </si>
  <si>
    <t>Adorart|Castelo Forte</t>
  </si>
  <si>
    <t>Provided to YouTube by ONErpm  Castelo Forte Â· Adorart  Castelo Forte  â„— Hinos &amp; Louvores  Released on: 2025-11-12  Composer Lyricist: Martinho Lutero  Auto-generated by YouTube.</t>
  </si>
  <si>
    <t>ZvGiN1hqOMs</t>
  </si>
  <si>
    <t>Rude Cruz</t>
  </si>
  <si>
    <t>2025-11-14T06:02:24Z</t>
  </si>
  <si>
    <t>Adorart|Mensageiros|Rude Cruz</t>
  </si>
  <si>
    <t>Provided to YouTube by ONErpm  Rude Cruz Â· Adorart Â· Mensageiros  Rude Cruz  â„— Hinos &amp; Louvores  Released on: 2025-11-11  Composer Lyricist: George Bennard  Auto-generated by YouTube.</t>
  </si>
  <si>
    <t>ZZE_sXjCO_8</t>
  </si>
  <si>
    <t>Vencendo Vem Jesus</t>
  </si>
  <si>
    <t>2025-11-13T21:30:15Z</t>
  </si>
  <si>
    <t>Adorart|Vencendo Vem Jesus</t>
  </si>
  <si>
    <t>Provided to YouTube by ONErpm  Vencendo Vem Jesus Â· Adorart  Vencendo Vem Jesus  â„— Hinos &amp; Louvores  Released on: 2025-11-14  Composer Lyricist: Julia Ward Howe Composer Lyricist: John William Steffe  Auto-generated by YouTube.</t>
  </si>
  <si>
    <t>sd6PDGChovw</t>
  </si>
  <si>
    <t>Conta as BenÃ§Ã£os</t>
  </si>
  <si>
    <t>2025-11-13T18:50:03Z</t>
  </si>
  <si>
    <t>Adorart|Conta as BenÃ§Ã£os</t>
  </si>
  <si>
    <t>Provided to YouTube by ONErpm  Conta as BenÃ§Ã£os Â· Adorart  Conta as BenÃ§Ã£os  â„— Hinos &amp; Louvores  Released on: 2025-11-14  Composer Lyricist: Edwin Othello Excell  Auto-generated by YouTube.</t>
  </si>
  <si>
    <t>IG85zs1-I2Y</t>
  </si>
  <si>
    <t>Deus de Obras Completas</t>
  </si>
  <si>
    <t>2025-11-10T17:13:33Z</t>
  </si>
  <si>
    <t>Adorart|Deus de Obras Completas</t>
  </si>
  <si>
    <t>Provided to YouTube by ONErpm  Deus de Obras Completas Â· Adorart  Deus de Obras Completas  â„— Hinos &amp; Louvores  Released on: 2025-11-09  Composer Lyricist: Arnaldo Quaresma  Auto-generated by YouTube.</t>
  </si>
  <si>
    <t>gfCu1DDYAg8</t>
  </si>
  <si>
    <t>Era a MÃ£o de Deus</t>
  </si>
  <si>
    <t>2025-11-10T15:06:13Z</t>
  </si>
  <si>
    <t>Adorart|Era a MÃ£o de Deus</t>
  </si>
  <si>
    <t>Provided to YouTube by ONErpm  Era a MÃ£o de Deus Â· Adorart  Era a MÃ£o de Deus  â„— Hinos &amp; Louvores  Released on: 2025-11-09  Composer Lyricist: Arnaldo Quaresma  Auto-generated by YouTube.</t>
  </si>
  <si>
    <t>fsYxsGCtG90</t>
  </si>
  <si>
    <t>Porque Ele Vive</t>
  </si>
  <si>
    <t>2025-11-10T15:00:09Z</t>
  </si>
  <si>
    <t>Adorart|Porque Ele Vive</t>
  </si>
  <si>
    <t>Provided to YouTube by ONErpm  Porque Ele Vive Â· Adorart  Porque Ele Vive  â„— Hinos &amp; Louvores  Released on: 2025-11-10  Composer Lyricist: Gloria Gaithe Composer Lyricist: Bill Gaither  Auto-generated by YouTube.</t>
  </si>
  <si>
    <t>UsbKuOig-vU</t>
  </si>
  <si>
    <t>Bondade de Deus</t>
  </si>
  <si>
    <t>2025-11-09T10:04:56Z</t>
  </si>
  <si>
    <t>Adorart|Bondade de Deus</t>
  </si>
  <si>
    <t>Provided to YouTube by ONErpm  Bondade de Deus Â· Adorart  Bondade de Deus  â„— Hinos &amp; Louvores  Released on: 2025-11-10  Composer Lyricist: Jason Ingram Composer Lyricist: Jenn Johnson Composer Lyricist: Ben Fielding Composer Lyricist: Ed Cash Composer Lyricist: Brian Johnson  Auto-generated by YouTube.</t>
  </si>
  <si>
    <t>ionOjp0g1Go</t>
  </si>
  <si>
    <t>Mais Perto Quero Estar</t>
  </si>
  <si>
    <t>2025-11-08T10:03:40Z</t>
  </si>
  <si>
    <t>Adorart|Mais Perto Quero Estar</t>
  </si>
  <si>
    <t>Provided to YouTube by ONErpm  Mais Perto Quero Estar Â· Adorart  Mais Perto Quero Estar  â„— Hinos &amp; Louvores  Released on: 2025-11-09  Composer Lyricist: Sarah Flower Adams Composer Lyricist: Lowell Mason  Auto-generated by YouTube.</t>
  </si>
  <si>
    <t>DnxuIU99mac</t>
  </si>
  <si>
    <t>Alvo Mais Que a Neve</t>
  </si>
  <si>
    <t>2025-11-07T19:03:32Z</t>
  </si>
  <si>
    <t>Adorart|Alvo Mais Que a Neve</t>
  </si>
  <si>
    <t>Provided to YouTube by ONErpm  Alvo Mais Que a Neve Â· Adorart  Alvo Mais Que a Neve  â„— Hinos &amp; Louvores  Released on: 2025-11-08  Composer Lyricist: Henry Southwick Perkins Composer Lyricist: Eden Reeder Latta  Auto-generated by YouTube.</t>
  </si>
  <si>
    <t>vALXtE6Q0sk</t>
  </si>
  <si>
    <t>QuÃ£o Grande Ã‰s Tu</t>
  </si>
  <si>
    <t>2025-11-02T19:43:27Z</t>
  </si>
  <si>
    <t>Adorart|QuÃ£o Grande Ã‰s Tu</t>
  </si>
  <si>
    <t>Provided to YouTube by ONErpm  QuÃ£o Grande Ã‰s Tu Â· Adorart  QuÃ£o Grande Ã‰s Tu  â„— Hinos &amp; Louvores  Released on: 2025-11-01  Composer Lyricist: Ira David Sankey Composer Lyricist: Guilherme Luiz Santos Ferreira Composer Lyricist: Carl Gustav Boberg  Auto-generated by YouTube.</t>
  </si>
  <si>
    <t>bBeMtCpWbx0</t>
  </si>
  <si>
    <t>BOMBA! MORTAL KOMBAT 2: NOVO TRAILER REVELADO PELO DIRETOR TODD GARNER QUANDO SERÃ LANÃ‡ADO</t>
  </si>
  <si>
    <t>2026-02-04T23:30:24Z</t>
  </si>
  <si>
    <t>Por quÃª Mortal Kombat 2 foi adiado? Vamos ter um novo Sub-Zero em MK2? Quando sai um novo trailer do filme?  O diretor Todd Garner revelou tudo isso e muito mais, se liga!  O filme Mortal Kombat 2 foi anunciado em 2022 e logo no ano seguinte comeÃ§ou a ser produzido.  Desde esse anÃºncio inicial, o filme automaticamente entrou para a lista de projetos mais aguardados pelos fÃ£s da franquia, principalmente porque Mortal Kombat carrega um peso histÃ³rico muito grande nos videogames e sempre teve dificuldade em se firmar no cinema. Esse segundo filme passou a ser visto como uma chance real de consolidaÃ§Ã£o da saga nas telonas.  Previsto para outubro de 2025, o filme teve um adiamento e agora sua data de estreia Ã© para o dia 8 de maio de 2026. â— NÃ£o se esqueÃ§a de deixar seu like, marcar como favorito e se inscrever aqui no canal. âœŒ</t>
  </si>
  <si>
    <t>1jAiNlarH8o</t>
  </si>
  <si>
    <t>D'VORAH Ã‰ O PIOR ERRO DE MORTAL KOMBAT!</t>
  </si>
  <si>
    <t>2026-02-02T23:30:00Z</t>
  </si>
  <si>
    <t>Por que Dâ€™Vorah Ã© a personagem mais odiada de Mortal Kombat? Essa Ã© uma pergunta que atravessa geraÃ§Ãµes de fÃ£s e provoca debates intensos desde a estreia da personagem em Mortal Kombat X. Neste vÃ­deo, analisamos em profundidade os motivos que levaram Dâ€™Vorah a se tornar uma das figuras mais rejeitadas de toda a franquia Mortal Kombat, passando por seu visual grotesco, personalidade traiÃ§oeira, jogabilidade controversa e, principalmente, suas aÃ§Ãµes no modo histÃ³ria.  Dâ€™Vorah foi criada para causar desconforto. Seu design insetoide, com exoesqueleto rachado, sangue azul, larvas, ferrÃµes e enxames saindo do prÃ³prio corpo, rompe completamente com o padrÃ£o das lutadoras clÃ¡ssicas de Mortal Kombat, como Kitana, Jade, Sonya Blade e Mileena. O visual propositalmente nojento, aliado a uma movimentaÃ§Ã£o estranha e uma voz perturbadora, fez com que muitos jogadores rejeitassem a personagem logo no primeiro contato. Neste vÃ­deo, destrinchamos como essa estÃ©tica foi pensada para representar podridÃ£o, contaminaÃ§Ã£o e repulsa, e por que isso afastou boa parte da fanbase.  AlÃ©m da aparÃªncia, a personalidade de Dâ€™Vorah tambÃ©m pesa contra ela. Orgulhosa, manipuladora e completamente oportunista, a personagem demonstra lealdade apenas enquanto isso lhe convÃ©m. Ao longo da narrativa, ela trai aliados, muda de lado sem remorso e revela estar servindo a Shinnok nos bastidores. Diferente de outros traidores clÃ¡ssicos da franquia, como Quan Chi ou Shang Tsung, Dâ€™Vorah nÃ£o conquista o pÃºblico pelo carisma, o que reforÃ§a ainda mais o Ã³dio dos fÃ£s.  No campo da jogabilidade, Dâ€™Vorah tambÃ©m divide opiniÃµes. Em Mortal Kombat X, seu estilo focado em zoning, veneno e ataques Ã  distÃ¢ncia tornou a experiÃªncia frustrante para quem enfrentava a personagem. JÃ¡ em Mortal Kombat 11, muitos jogadores sentiram que ela ficou lenta, travada e com golpes pouco impactantes, apesar de possuir fatalidades extremamente criativas, violentas e memorÃ¡veis. Aqui, explicamos por que sua jogabilidade Ã© vista como â€œtÃ³xicaâ€ e pouco satisfatÃ³ria para grande parte da comunidade competitiva.  O ponto central do Ã³dio, no entanto, estÃ¡ diretamente ligado Ã  histÃ³ria. Dâ€™Vorah Ã© responsÃ¡vel pela morte de trÃªs personagens extremamente queridos e clÃ¡ssicos da franquia: Baraka, Mileena e Scorpion. Em Mortal Kombat X, ela executa Baraka de forma brutal a mando de Kotal Kahn e protagoniza a chocante morte de Mileena, usando insetos parasitas em uma das cenas mais perturbadoras do jogo. JÃ¡ em Mortal Kombat 11, Dâ€™Vorah ultrapassa todos os limites ao assassinar Hanzo Hasashi, o Scorpion mais icÃ´nico da linha do tempo moderna, em um ataque traiÃ§oeiro pelas costas. O fato de uma personagem relativamente recente eliminar figuras histÃ³ricas da franquia foi visto por muitos fÃ£s como um desrespeito ao legado de Mortal Kombat.  Neste vÃ­deo, vocÃª vai entender como os retcons envolvendo Dâ€™Vorah, sua inserÃ§Ã£o forÃ§ada em eventos antigos da cronologia e suas aÃ§Ãµes decisivas no modo histÃ³ria contribuÃ­ram para consolidar sua imagem como a personagem mais odiada de Mortal Kombat. Analisamos tambÃ©m se esse Ã³dio Ã© realmente justificado ou se Dâ€™Vorah cumpre exatamente o papel de vilÃ£ que os desenvolvedores planejaram desde o inÃ­cio.  Se vocÃª Ã© fÃ£ de Mortal Kombat, gosta de anÃ¡lises profundas sobre personagens, histÃ³ria, lore, retcons e polÃªmicas da franquia, este vÃ­deo Ã© para vocÃª. Aqui falamos de Mortal Kombat X, Mortal Kombat 11, Dâ€™Vorah, Baraka, Mileena, Scorpion, Shao Kahn, Kotal Kahn, Shinnok e muito mais, com foco total no modo histÃ³ria e no impacto dessas decisÃµes para a fanbase.  â— NÃ£o se esqueÃ§a de deixar seu like, marcar como favorito e se inscrever aqui no canal. âœŒ</t>
  </si>
  <si>
    <t>e-c7EM8PPag</t>
  </si>
  <si>
    <t>A SAFADEZA SEM LIMITES QUE MORTAL KOMBAT CHAMOU DE ROMANCE (MAS ALGUNS FUNCIONAM)</t>
  </si>
  <si>
    <t>2026-01-26T23:00:50Z</t>
  </si>
  <si>
    <t>canal superhero|superhero|apollo hunter|quadrinhos|comics|super heroi|MORTAL KOMBAT|MK|MK 2026|TRAILER|OFICIAL</t>
  </si>
  <si>
    <t>Em Mortal Kombat, alÃ©m das lutas, nÃ³s temos muitos romances. SÃ©rio, Ã© uma pegaÃ§Ã£o inacreditÃ¡vel! E o legal Ã© que a lore possui vÃ¡rios seres de vÃ¡rias espÃ©cies e e eles ficam entre si, sem bo nenhum. VocÃª tem o palpite de qual personagem teve mais romances? JÃ¡ deixa seu comentÃ¡rio aqui antes de assistir hein, nÃ£o vale roubar.   â— NÃ£o se esqueÃ§a de deixar seu like, marcar como favorito e se inscrever aqui no canal. âœŒ</t>
  </si>
  <si>
    <t>ZOx9RIbz75M</t>
  </si>
  <si>
    <t>EXPLICADO COMO OS MORTOS VOLTARAM A VIDA EM MORTAL KOMBAT 2</t>
  </si>
  <si>
    <t>2025-12-03T21:00:51Z</t>
  </si>
  <si>
    <t>Em Mortal Kombat 2 (2026), muitos personagens mortos parecem estar retornandoâ€¦ mas como isso Ã© possÃ­vel? Neste vÃ­deo, explico todas as 8 maneiras que um personagem pode voltar Ã  vida dentro do universo de Mortal Kombat â€” incluindo mÃ©todos vistos nos jogos, nos filmes anteriores e nos rumores mais recentes sobre a sequÃªncia.  Aqui vocÃª vai entender em detalhes como ressurreiÃ§Ãµes funcionam, por que certos lutadores sempre retornam, e como isso pode impactar a histÃ³ria do novo filme. Se vocÃª Ã© fÃ£ de Mortal Kombat, prepare-se para uma anÃ¡lise completa, simples e direta, sem enrolaÃ§Ã£o.  ðŸ©¸ Assuntos abordados no vÃ­deo: â€¢ Como personagens mortos retornam em Mortal Kombat â€¢ 8 mÃ©todos proibidos de ressurreiÃ§Ã£o â€¢ Rumores atualizados sobre Mortal Kombat 2 (2026) â€¢ ExplicaÃ§Ã£o de lore, magia, necromancia e viagens entre reinos â€¢ PossÃ­veis volta de personagens clÃ¡ssicos â€¢ ConexÃµes com MKX, MK11, Aftermath e MK1 (2023)  ðŸŽ¬ Pesquisa facilitada (SEO): Mortal Kombat 2 2026 Como personagens voltam Ã  vida MK RessurreiÃ§Ã£o Mortal Kombat explicada 8 mÃ©todos proibidos MK Teorias Mortal Kombat filme MK2 leaks e rumores Noob Saibot retorno Liu Kang morte e retorno Explicado Mortal Kombat 2  Se vocÃª gosta de MK, teorias, explicaÃ§Ãµes e anÃ¡lises completas, este vÃ­deo foi feito para vocÃª. Deixe seu like, se inscreva e comente qual personagem vocÃª quer ver de volta!  â— NÃ£o se esqueÃ§a de deixar seu like, marcar como favorito e se inscrever aqui no canal. âœŒ</t>
  </si>
  <si>
    <t>NF7FD9C4MEk</t>
  </si>
  <si>
    <t>MORTAL KOMBAT 13: HERÃ“IS ESQUECIDOS VOLTARÃƒO COMO VILÃ•ES NA NOVA ERA DE LIU KANG? what if mk</t>
  </si>
  <si>
    <t>2025-11-22T22:00:22Z</t>
  </si>
  <si>
    <t>Neste vÃ­deo, apresento uma lista de 10 personagens pouco aproveitados da franquia Mortal Kombat que, na minha visÃ£o, tÃªm todo o potencial para reaparecer â€” nÃ£o como herÃ³is, mas como vilÃµes numa nova era comandada por Liu Kang. Com base no background de cada um, eu proponho arcos narrativos sombrios e ambÃ­guos, onde figuras como Kung Jin, Nightwolf, Jacqui Briggs, Fujin, Dairou, Kotal Kahn, Shujinko, Kai, Hotaru e Boâ€™Rai Cho podem se rebelar, trair ou atÃ© buscar redenÃ§Ã£o. Alguns podem conspirar contra Liu Kang e o Plano Terreno; outros podem questionar seus mÃ©todos, enquanto outros ainda podem comandar exÃ©rcitos ou manipular o tempo. Essa lista nÃ£o Ã© sÃ³ sobre poder de luta: eu me aprofundo nas motivaÃ§Ãµes pessoais, nos laÃ§os de famÃ­lia, na dor, no ressentimento e na ambiÃ§Ã£o. A ideia Ã© imaginar como esses â€œherÃ³is esquecidosâ€ poderiam se tornar antagonistas complexos, com conflitos internos pesados e consequÃªncias dramÃ¡ticas para todo o universo de Mortal Kombat. Assista atÃ© o final â€” especialmente o arco de Boâ€™Rai Cho tem uma virada que pode chocar â€” e me conte: com quais ideias vocÃª mais concorda? Quais outros personagens vocÃª acha que merecem um retorno sombrio?  Contexto Atual de Mortal Kombat 1 (MK1) A NetherRealm Studios confirmou que Mortal Kombat 1 nÃ£o receberÃ¡ mais novos DLCs de personagens nem capÃ­tulos de histÃ³ria.  O suporte ao jogo seguirÃ¡ apenas com ajustes de balanceamento e correÃ§Ãµes, segundo a desenvolvedora.  MK1 ultrapassou a marca de 6,2 milhÃµes de unidades vendidas, segundo Ed Boon.  Apesar do fim do conteÃºdo, a NetherRealm afirmou que continuarÃ¡ empenhada em tornar MK1 â€œo jogo mais equilibradoâ€ da sÃ©rie.  Palavras-chave para buscadores relacionadas a Mortal Kombat 1 Mortal Kombat, Mortal Kombat 1, MK1, novos vilÃµes MK, teorias Mortal Kombat, herÃ³is esquecidos Mortal Kombat, NetherRealm, reboot Mortal Kombat, lore MK1, personagens MK1, arcos MK1 â— NÃ£o se esqueÃ§a de deixar seu like, marcar como favorito e se inscrever aqui no canal. âœŒ</t>
  </si>
  <si>
    <t>Gw-TjA-Cl0w</t>
  </si>
  <si>
    <t>FATALITY! COMO MORREU CADA PERSONAGEM EM MORTAL KOMBAT 2021</t>
  </si>
  <si>
    <t>2025-11-19T22:00:16Z</t>
  </si>
  <si>
    <t>Descubra como morreu cada personagem em Mortal Kombat 2021 com explicaÃ§Ãµes rÃ¡pidas e claras de todas as cenas de morte do filme. Aqui vocÃª vai ver o destino de Hanzo Hasashi, Sub-Zero, Scorpion, Cole Young, Sonya, Kano, Mileena, Kabal, Kung Lao, Goro, Reiko e Nitara â€” mostrando quem matou quem e quais fatalities foram usados. Se vocÃª pesquisou â€œMK 2021 deathsâ€, â€œMortal Kombat 2021 fatalitiesâ€ ou â€œcomo cada personagem morreu em Mortal Kombatâ€, este vÃ­deo traz tudo de forma organizada e direta. Relembre as mortes mais marcantes: Sub-Zero sendo finalizado por Scorpion, o fatality brutal de Kung Lao contra Nitara, a morte chocante de Kano pelas mÃ£os de Sonya Blade e a queda de Goro contra Cole Young. Um guia completo das mortes do filme, perfeito para fÃ£s que querem entender cada detalhe da histÃ³ria e dos combates de Mortal Kombat 2021.  â— NÃ£o se esqueÃ§a de deixar seu like, marcar como favorito e se inscrever aqui no canal. âœŒ</t>
  </si>
  <si>
    <t>DTbywvRaACY</t>
  </si>
  <si>
    <t>FATALITY! EXPLIQUEI A CENA DE ABERTURA DE CADA JOGO MORTAL KOMBAT EM ORDEM CRONOLÃ“GICA</t>
  </si>
  <si>
    <t>2025-11-17T22:07:05Z</t>
  </si>
  <si>
    <t>As intros de Mortal Kombat sÃ£o os vÃ­deos de abertura dos jogos. Eles mostram a histÃ³ria, os personagens e o clima daquela versÃ£o do MK, como um pequeno filme que aparece antes de vocÃª comeÃ§ar a jogar.  Elas servem para introduzir o universo, destacar conflitos e preparar o jogador para o que vai encontrar no game..   E nesse vÃ­deo eu vou mostrar e explicar para vocÃª TODAS AS INTROS DE MORTAL KOMBAT EM ORDEM DE LANÃ‡AMENTO:  â— NÃ£o se esqueÃ§a de deixar seu like, marcar como favorito e se inscrever aqui no canal. âœŒ</t>
  </si>
  <si>
    <t>ybR6qWLrKHQ</t>
  </si>
  <si>
    <t>A SAGA DO SHAO KAHN EM CADA JOGO MORTAL KOMBAT - HISTÃ“RIA COMPLETA</t>
  </si>
  <si>
    <t>2025-11-15T15:15:13Z</t>
  </si>
  <si>
    <t>Prepare-se para conhecer a histÃ³ria definitiva de Shao Kahn, o tirano brutal que moldou o destino de todo o universo Mortal Kombat. Neste vÃ­deo, vocÃª vai descobrir cada detalhe da trajetÃ³ria do Imperador de Outworld, acompanhando sua ascensÃ£o, suas derrotas, suas estratÃ©gias de conquista e o impacto que ele deixou em todos os reinos.  Aqui vocÃª encontrarÃ¡ a linha do tempo completa, jogo por jogo, explicando como Shao Kahn influenciou cada capÃ­tulo da franquia, desde sua primeira menÃ§Ã£o em 1992 atÃ© seus retornos mais surpreendentes. Uma verdadeira viagem pela construÃ§Ã£o do maior vilÃ£o que Mortal Kombat jÃ¡ viu.  Este vÃ­deo cobre detalhadamente:  â€¢ A ameaÃ§a inicial de Shao Kahn em MK1, mesmo sem aparecer â€¢ Sua primeira apariÃ§Ã£o como vilÃ£o principal em Mortal Kombat II â€¢ A invasÃ£o proibida da Terra em MK3 e o feitiÃ§o que mudou o destino dos reinos â€¢ A transiÃ§Ã£o para MK4 e como sua ausÃªncia molda todo o conflito â€¢ A traiÃ§Ã£o que leva Ã  Deadly Alliance e o declÃ­nio do imperador â€¢ A revelaÃ§Ã£o de sua sobrevivÃªncia em Mortal Kombat Deception â€¢ Seu papel na guerra final em Armageddon â€¢ O reboot de 2011 e o impacto direto de sua ambiÃ§Ã£o na nova linha temporal â€¢ Como seu legado destrÃ³i Outworld em Mortal Kombat X â€¢ Seu retorno graÃ§as a Kronika em Mortal Kombat 11 e Aftermath  Este Ã© o conteÃºdo mais completo sobre Shao Kahn disponÃ­vel em portuguÃªs: uma explicaÃ§Ã£o profunda, contÃ­nua, organizada e totalmente fiel aos eventos oficiais da sÃ©rie.  Se vocÃª quer entender de verdade o papel de Shao Kahn na franquia, como ele se tornou um dos vilÃµes mais icÃ´nicos da cultura pop e por que sua presenÃ§a mudou tudo ao redor dele, este vÃ­deo Ã© indispensÃ¡vel.  Assista atÃ© o final para descobrir como o Imperador de Outworld se tornou a forÃ§a dominante que ameaÃ§a a existÃªncia de todos os reinos.  Pesquisas relacionadas: Shao Kahn histÃ³ria completa, HistÃ³ria Mortal Kombat, Linha do tempo MK, Shao Kahn MK1 MK2 MK3, Shao Kahn reboot, Shao Kahn Kronika, Shao Kahn Outworld, VilÃµes Mortal Kombat, Story Mode MK.  â— NÃ£o se esqueÃ§a de deixar seu like, marcar como favorito e se inscrever aqui no canal. âœŒ</t>
  </si>
  <si>
    <t>TNxWMphtYCc</t>
  </si>
  <si>
    <t>FATALITY! MORTAL KOMBAT 1 ESTRAGOU OS PERSONAGENS COM A MUDANÃ‡A DE GÃŠNERO?</t>
  </si>
  <si>
    <t>2025-11-12T21:00:38Z</t>
  </si>
  <si>
    <t>Mortal Kombat 1 mudou DEMAIS? ðŸ˜± Neste vÃ­deo, vamos mergulhar em uma das polÃªmicas mais comentadas pelos fÃ£s: as trocas de gÃªnero em Mortal Kombat 1 e o impacto disso na essÃªncia dos personagens clÃ¡ssicos da franquia!  Falaremos sobre Sektor e Cyrax, que tiveram suas versÃµes reinventadas na nova era de Liu Kang, mas acabaram dividindo a comunidade de jogadores. SerÃ¡ que essas novas versÃµes conseguiram manter o carisma e a brutalidade dos ciborgues originais?  AlÃ©m disso, analisamos Madame Bo, possÃ­vel versÃ£o feminina de Boâ€™ Rai Cho, e o mistÃ©rio por trÃ¡s da possÃ­vel irmÃ£ de Raiden, que pode ser uma nova versÃ£o de Fujin. TambÃ©m comentamos sobre Janet Cage, a variante feminina de Johnny Cage, e como ela se encaixa no multiverso de Mortal Kombat sem apagar o personagem original.  E pra fechar com chave de gelo ðŸ§Š, falamos sobre Frost, que pode ser o caminho natural para uma futura Sub-Zero feminina, algo que faz sentido dentro da nova linha temporal de Liu Kang.  ðŸ’¥ Temas abordados:  Mortal Kombat 1 trocou o gÃªnero de vÃ¡rios personagens?  PolÃªmica com Sektor e Cyrax femininas  Madame Bo e a reinvenÃ§Ã£o de Boâ€™ Rai Cho  Fujin mulher? A nova irmÃ£ de Raiden  Janet Cage e o multiverso MK  Frost pode ser a nova Sub-Zero?  A nova era de Liu Kang e as mudanÃ§as no clÃ£ Lin Kuei  ðŸŽ® Palavras-chave SEO: Mortal Kombat 1, MK1, troca de gÃªnero Mortal Kombat, mudanÃ§as de gÃªnero MK1, Sektor feminina, Cyrax feminina, Madame Bo, Janet Cage, Frost Sub-Zero, Fujin mulher, Liu Kang nova era, Mortal Kombat 2024, Reina o Caos DLC, MK1 polÃªmicas, histÃ³ria Mortal Kombat 1, personagens Mortal Kombat, polÃªmica MK1.  Assista atÃ© o final e me diga nos comentÃ¡rios: essas mudanÃ§as foram necessÃ¡rias ou Mortal Kombat perdeu a essÃªncia? ðŸ‘ŠðŸ”¥  â— NÃ£o se esqueÃ§a de deixar seu like, marcar como favorito e se inscrever aqui no canal. âœŒ</t>
  </si>
  <si>
    <t>LVePm94khGs</t>
  </si>
  <si>
    <t>MORTAL KOMBAT 2: EXPLICADO A RAÃ‡A DE CADA PERSONAGEM CONFIRMADO NO FILME DE 2026</t>
  </si>
  <si>
    <t>2025-11-10T23:00:29Z</t>
  </si>
  <si>
    <t>Prepare-se para mergulhar no universo expandido de Mortal Kombat 2 (2026)! Neste vÃ­deo, explicamos todas as raÃ§as e espÃ©cies dos personagens confirmados no novo filme, detalhando suas origens, habilidades, poderes, conexÃµes com os games, e como cada uma delas influencia diretamente a histÃ³ria dessa continuaÃ§Ã£o tÃ£o esperada.  Aqui vocÃª vai entender quem sÃ£o os Edenianos, Espectros, Wraiths, Humanos, Corrompidos (Revenants), Exoterranos, TarkatÃ¢neos, DemÃ´nios, e atÃ© os Deuses do universo de Mortal Kombat â€” e como cada raÃ§a molda o destino de personagens como Kitana, Sindel, Jade, Jerrod, Scorpion, Noob Saibot, Liu Kang, Johnny Cage, Kung Lao, Baraka, Shao Kahn, Shang Tsung, Quan Chi e Raiden.  âœ… O que vocÃª vai descobrir neste vÃ­deo:  As raÃ§as e espÃ©cies confirmadas em Mortal Kombat 2 (2026)  Como cada personagem se encaixa dentro da lore original dos jogos  As diferenÃ§as entre Espectro, Wraith, Revenant e humano com Arcana  A introduÃ§Ã£o dos Edenianos e sua importÃ¢ncia para o futuro da franquia  A transformaÃ§Ã£o de Bi-Han em Noob Saibot  O retorno sombrio de Kung Lao como Revenant  A verdadeira raÃ§a de Shao Kahn e o mistÃ©rio em torno de Outworld  A tragÃ©dia dos TarkatÃ¢neos, incluindo a histÃ³ria revisada de Baraka  O papel de Quan Chi como demÃ´nio manipulador  Por que Raiden Ã© uma entidade completamente acima das outras raÃ§as  âœ… Palavras-chave essenciais (SEO): Mortal Kombat 2 2026, raÃ§as Mortal Kombat, espÃ©cies MK2, Edenianos MK, TarkatÃ¢neos MK, Revenant Mortal Kombat, Scorpion espectro, Noob Saibot wraith, Quan Chi demÃ´nio, Raiden Deus do TrovÃ£o, Shao Kahn Exoterrano, lore Mortal Kombat explicada, MK2 personagens confirmados, Mortal Kombat 2026 explained.  âœ… Se vocÃª Ã© fÃ£ de Mortal Kombat, este Ã© o vÃ­deo mais completo sobre as espÃ©cies e origens de todos os personagens confirmados para o novo filme.  Aperte o play e venha entender de uma vez por todas o que cada raÃ§a significa, por que isso muda a histÃ³ria, e como isso conecta Mortal Kombat 2 ao futuro do universo cinematogrÃ¡fico da franquia.  ðŸ”¥ Deixe seu like, inscreva-se e comente qual personagem vocÃª mais quer ver em MK2!  â— NÃ£o se esqueÃ§a de deixar seu like, marcar como favorito e se inscrever aqui no canal. âœŒ</t>
  </si>
  <si>
    <t>TB6Cf_6mhbw</t>
  </si>
  <si>
    <t>FATALITY! COMO FOI DERROTADO CADA VILÃƒO NOS FILMES MORTAL KOMBAT?</t>
  </si>
  <si>
    <t>2025-10-01T22:00:29Z</t>
  </si>
  <si>
    <t>canal superhero|superhero|apollo hunter|quadrinhos|comics|super heroi|mortal kombat|mk|mortal kombat 1995|mortal kombat anihhilation|mk 1997|morta kombat 2021|mk 2021|mortal kombat 2026|mortal kombat movie</t>
  </si>
  <si>
    <t>VocÃª jÃ¡ se perguntou como cada vilÃ£o de Mortal Kombat morreu nos filmes? Neste vÃ­deo vamos revisitar Mortal Kombat (1995), Mortal Kombat: AniquilaÃ§Ã£o (1997) e o reboot Mortal Kombat (2021) para mostrar todas as derrotas, mortes, fatalities e cenas Ã©picas que marcaram os inimigos mais icÃ´nicos da franquia.  Aqui vocÃª vai ver em detalhes como Kano foi estrangulado por Sonya Blade, Scorpion derrotado por Johnny Cage, Sub-Zero destruÃ­do por Liu Kang, Goro caindo no abismo, alÃ©m da pancadaria contra Reptile, Shang Tsung e muitos outros vilÃµes clÃ¡ssicos.  TambÃ©m vamos relembrar as mortes bizarras e decepcionantes de Mortal Kombat: AniquilaÃ§Ã£o, como a preguiÃ§osa derrota de Sheeva, a morte tosca de Baraka, a luta de Jax contra Motaro e a forma como Shao Kahn caiu diante do campeÃ£o Liu Kang.  E claro, nÃ£o podia faltar o Mortal Kombat 2021, com fatalities brutais como a morte insana de Nitara nas mÃ£os de Kung Lao, o dragÃ£o de fogo de Liu Kang queimando Kabal, a cabeÃ§a de Reiko explodida por Jax, alÃ©m do grande confronto final entre Sub-Zero e Scorpion â€“ com direito ao lendÃ¡rio â€œGET OVER HERE!â€.  â— NÃ£o se esqueÃ§a de deixar seu like, marcar como favorito e se inscrever aqui no canal. âœŒ</t>
  </si>
  <si>
    <t>56hDykhFRC8</t>
  </si>
  <si>
    <t>MORTAL KOMBAT 2 VAI CALAR A BOCA DE TODO MUNDO! Vou te provar! (Filme 2026)</t>
  </si>
  <si>
    <t>2025-09-21T15:00:09Z</t>
  </si>
  <si>
    <t>canal superhero|superhero|apollo hunter|quadrinhos|comics|mortal kombat|mortal kombat 2|mk2|mk|filme|2026</t>
  </si>
  <si>
    <t>Eu sei que vocÃª estÃ¡ com medo de Mortal Kombat 2 ser ruim!  Pois Ã©, o filme Mortal Kombat de 2021 foi um sucesso no streaming hbo max, sendo a produÃ§Ã£o mais assistida por muito tempo.  Acontece que apesar disso, muitos fÃ£s da franquia de jogos tiveram muitas crÃ­ticas em relaÃ§Ã£o ao enredo, personagens e escolhas da produÃ§Ã£o.  PorÃ©m, aparentemente, a Warner ouviu essas reclamaÃ§Ãµes e melhorou vÃ¡rios pontos para Mortal Kombat 2, que estrearÃ¡ em 2026.  Sabendo disso, vou listar aqui alguns excelentes motivos para vocÃª confiar em Mortal Kombat 2 e quero que vocÃª me diga nos comentÃ¡rios se te convenci ou nÃ£o.  â— NÃ£o se esqueÃ§a de deixar seu like, marcar como favorito e se inscrever aqui no canal. âœŒ</t>
  </si>
  <si>
    <t>F5ppcEeKiEo</t>
  </si>
  <si>
    <t>RANKING OFICIAL! DEFINITIVO O NINJA MAIS IMBATÃVEL DE MORTAL KOMBAT 1 - DO MAIS FRACO AO MAIS FORTE</t>
  </si>
  <si>
    <t>2025-09-13T15:00:23Z</t>
  </si>
  <si>
    <t>LISTA POLÃŠMICA, mas que Ã© 100% verdadeira!  Seguindo o modo histÃ³ria de Mortal Kombat 1, e de sua expansÃ£o REINA O KAOS, organizei os nÃºmeros de vitÃ³rias e derrotas de cada ninja, e como estamos falando do modo histÃ³ria, isso Ã© CANÃ”NICO!   NÃ£o Ã© a minha opiniÃ£o, mas sim o que foi mostrado para nÃ³s no jogo:  sem TEORIAS, somente fatos!  As regras sÃ£o bÃ¡sicas: O lutador com o MAIOR NÃšMERO de vitÃ³rias em combates no modo histÃ³ria Ã© o vencedor   â— NÃ£o se esqueÃ§a de deixar seu like, marcar como favorito e se inscrever aqui no canal. âœŒ</t>
  </si>
  <si>
    <t>xAHCszu1y_o</t>
  </si>
  <si>
    <t>COLE YOUNG MORRE E VOLTA COMO ERMAC EM MORTAL KOMBAT 2 (FILME 2026)</t>
  </si>
  <si>
    <t>2025-09-06T21:15:03Z</t>
  </si>
  <si>
    <t>Segundo os vazamentos do longa Mortal Kombat 2, Cole Young, o cara que foi o protagonista no primeiro Mortal Kombat de 2021, vai de arrasta pra cima pelas mÃ£os do Shao Kahn, que Ã© o grande vilÃ£o do filme.  AliÃ¡s, caso vocÃª nÃ£o saiba, tudo de Mortal Kombat sempre vaza muito tempo antes. Sejam jogos ou filmes.  Por exemplo, eu comecei a trazer vazamentos em 2021 sobre o jogo Mortal Kombat 1, que foi lanÃ§ado sÃ³ em 2023, e as coisas todas se confirmaram.  Inclusive, os vazamentos do roteiro do filme Mortal Kombat 2 vazaram em 2023 e o primeiro trailer oficial que foi lanÃ§ado sÃ³ agora em agosto de 2025, confirmou tudo.  EntÃ£o, podemos considerar que sim, Cole Young irÃ¡ morrer, atÃ© porque o personagem foi a coisa mais criticada do primeiro filme, entÃ£o realmente nÃ£o tinham como eles mantÃª-lo como protagonista.   A origem do personagem Ermac na franquia MK Ã© engraÃ§ada, porque ele nasceu de uma falha dentro do game.  Pois Ã©, no primeiro Mortal Kombat lÃ¡ de 1992, tinha um erro que tornava o scorpion em um ninja vermelho, e o seu nome ficava como Error Macro, justamente porque era um glitch e aquilo nÃ£o era pra acontecer.  Acontece que os fÃ£s comeÃ§aram a criar vÃ¡rias teorias, e os criadores do jogo, viram nisso uma oportunidade.  EntÃ£o, em Ultimate Mortal Kombat 3 foi acrescentado na lore de MK o ninja vermelho Ermac e o seu nome Ã© derivado daquele escrito que aparecia na falha do primeiro game, que era Error Macro, entÃ£o eles juntaram as letras iniciais desse nome e fico Ermac.   â— NÃ£o se esqueÃ§a de deixar seu like, marcar como favorito e se inscrever aqui no canal. âœŒ</t>
  </si>
  <si>
    <t>bVrfOqjVTh0</t>
  </si>
  <si>
    <t>FILME MORTAL KOMBAT 3: NOVOS PERSONAGENS NA HISTÃ“RIA (SHINNOK, ERMAC, SUB-ZERO E MAIS!) (TEORIA)</t>
  </si>
  <si>
    <t>2025-08-31T15:15:04Z</t>
  </si>
  <si>
    <t>Depois dos vazamentos de Mortal Kombat 2, que jÃ¡ tiveram vÃ¡rias confirmaÃ§Ãµes no primeiro trailer oficial, fica claro que teremos muitas mortes importantesâ€¦ e isso abre espaÃ§o para novos personagens em um possÃ­vel Mortal Kombat 3.  SerÃ¡ que finalmente veremos Shinnok como o grande vilÃ£o nos cinemas? E a chegada de guerreiros como Kotal Kahn, Rain, Fujin e Kuai Liang (novo Sub-Zero)? Sem falar nos brutais Cyrax, Sektor, Frost e atÃ© mesmo os demÃ´nios Drahmin e Moloch.  Neste vÃ­deo, montamos uma teoria completa sobre como esses personagens poderiam ser inseridos na trama, conectando a histÃ³ria de Raiden, Kitana, Scorpion e Liu Kang com novos desafios e reviravoltas Ã©picas.  Se vocÃª Ã© fÃ£ de Mortal Kombat, nÃ£o pode perder.  Deixe seu like, se inscreva e ative o sininho para receber mais conteÃºdos sobre Mortal Kombat, filmes, games e cultura geek em geral.  #MortalKombat #MortalKombat3 #MK3 #MortalKombatFilme #MortalKombat2â—   NÃ£o se esqueÃ§a de deixar seu like, marcar como favorito e se inscrever aqui no canal. âœŒ</t>
  </si>
  <si>
    <t>iQnXeNzZfIw</t>
  </si>
  <si>
    <t>TODOS OS PODERES VISTOS NO TRAILER DE MORTAL KOMBAT 2 (FILME 2026)</t>
  </si>
  <si>
    <t>2025-08-26T22:00:45Z</t>
  </si>
  <si>
    <t>TODOS OS PODERES VISTOS NO TRAILER DE MORTAL KOMBAT 2  O tÃ£o aguardado Mortal Kombat 2 finalmente ganhou seu trailer, e nele pudemos ver de perto vÃ¡rios personagens clÃ¡ssicos mostrando seus poderes icÃ´nicos em cenas de tirar o fÃ´lego. Neste vÃ­deo, faÃ§o uma anÃ¡lise completa de cada lutador e mostro tudo o que vocÃª precisa saber antes do lanÃ§amento.  Kano retorna com seu disparo a laser no olho, em uma luta brutal contra Noob Saibot.  Kung Lao, agora como espectro, aparece enfrentando Liu Kang e usando novamente seu chapÃ©u mortal.  Raiden mostra todo o seu poder elÃ©trico com raios, teleporte e campos de forÃ§a.  Jade surge com um visual diferente, dominando seu bastÃ£o energÃ©tico carregado de poder verde.  Kitana brilha com seus leques letais, usando atÃ© controle telecinÃ©tico sobre eles.  Sindel aparece com seu grito sÃ´nico devastador contra Sonya Blade.  Sonya retorna com seu clÃ¡ssico Energy Ring em um combate intenso.  Liu Kang, agora Deus do Fogo, mostra seu dragÃ£o flamejante em cena Ã©pica.  Shao Kahn vem como vilÃ£o principal, com forÃ§a bruta e violÃªncia extrema.  Baraka ganha destaque com seu visual inspirado nos games e novos poderes.  Johnny Cage finalmente aparece, trazendo humor, acrobacias e seus poderes verdes lendÃ¡rios.  Noob Saibot chega com sombras mortais em um visual sombrio inspirado em MK11.  Scorpion retorna em batalha visceral contra Noob, com ganchos e violÃªncia insana.  Jax mostra seu clÃ¡ssico soco sÃ­smico com os braÃ§os cibernÃ©ticos.  E atÃ© Cole Young dÃ¡ as caras, mas rumores indicam que sua participaÃ§Ã£o serÃ¡ curta.  O trailer deixou claro que Mortal Kombat 2 promete ser muito mais fiel aos games, com lutas brutais, poderes clÃ¡ssicos e confrontos Ã©picos que os fÃ£s sempre sonharam ver nos cinemas.  E aÃ­, qual desses personagens vocÃª mais quer ver em aÃ§Ã£o no filme? Deixe nos comentÃ¡rios e vamos trocar uma ideia.  #MortalKombat2 #MortalKombat #MK2Trailer #Scorpion #SubZero #JohnnyCage #Kitana #LiuKang #Raidenâ—   NÃ£o se esqueÃ§a de deixar seu like, marcar como favorito e se inscrever aqui no canal. âœŒ</t>
  </si>
  <si>
    <t>YufGnvot4uY</t>
  </si>
  <si>
    <t>ERROS E ACERTOS DE MORTAL KOMBAT NOS ÃšLTIMOS 10 ANOS</t>
  </si>
  <si>
    <t>2025-08-06T22:45:01Z</t>
  </si>
  <si>
    <t>canal superhero|superhero|apollo hunter|quadrinhos|comics|super heroi|mortal kombat|mk|mk1|mk2025|mortal kombat 2025|mortal kombat 2|mk2</t>
  </si>
  <si>
    <t>Mortal Kombat Ã© a franquia mais famosa de jogos de lutas de todos os tempos  E por conta de todo esse sucesso, tivemos uma expansÃ£o desse universo com filmes live, animaÃ§Ãµes, jogos pra celular   Nesse vÃ­deo vou discutir aqui com vocÃªs absolutamente todas as produÃ§Ãµes lanÃ§adas nos Ãºltimos 10 anos  Vamos ver o que foi acerto e o que foi um desastre total  E se vocÃª gosta de Mortal kombat, esse Ã© o canal ideal pra vocÃª. JÃ¡ se inscreve pra nÃ£o perder nenhum conteÃºdo, aqui no canal SuperHero vocÃª encontra mais de 100 vÃ­deos sobre esa franquia que a gente tanto ama   â— NÃ£o se esqueÃ§a de deixar seu like, marcar como favorito e se inscrever aqui no canal. âœŒ</t>
  </si>
  <si>
    <t>aJLT-BlE71o</t>
  </si>
  <si>
    <t>FATALITY! TRAILER CONFIRMOU O VAZAMENTO! DETALHES DA HISTÃ“RIA DE MORTAL KOMBAT 2 (FILME 2025)</t>
  </si>
  <si>
    <t>2025-07-31T22:45:00Z</t>
  </si>
  <si>
    <t>SÃ³ pra vocÃªs se contextualizarem:  Assim como quase TODOS os grandes filmes de Holywood, MK2 foi exibido hÃ¡ alguns meses atrÃ¡s, em uma exibiÃ§Ã£o teste, para que a galera visse o filme, comentassem o que haviam visto de bom e de ruim, e etc, algo padrÃ£o na indÃºstria cinematogrÃ¡fica...  O lance Ã© que isso tambÃ©m permite que, mesmo com contratos e acordos para que se mantenham os segredos do filme, algumas pessoas acabem dando com a lÃ­ngua nos dentes, vazando vÃ¡rios pontos CRUCIAIS do filme.  Bom, alguÃ©m que assistiu ao filme na exibiÃ§Ã£o teste contou pra alguÃ©m, que publicou no reddit, entregando praticamente o filme todo, os principais pontos, e Ã© justamente sobre isso que falaremos hoje. Montamos uma lista com os alguns desses pontos, e comparamos ele com o trailer; e nÃ£o Ã© que MUITA COISA tÃ¡ batendo mesmo?  Um ponto importante, Ã© que assim como no primeiro, esse segundo filme trarÃ¡ uma histÃ³ria nova e original, trazendo elementos dos games, mas caminhando para algo novo!  (Se vocÃª nÃ£o se importa com SPOILERS, BORA pro vÃ­deo!)  â— NÃ£o se esqueÃ§a de deixar seu like, marcar como favorito e se inscrever aqui no canal. âœŒ</t>
  </si>
  <si>
    <t>Xu7nWoqMogA</t>
  </si>
  <si>
    <t>SHAO KAHN: 15 MOTIVOS PARA VOCÃŠ TER MEDO DO GRANDE VILÃƒO DE MORTAL KOMBAT 2</t>
  </si>
  <si>
    <t>2025-07-28T22:45:04Z</t>
  </si>
  <si>
    <t>canal superhero|superhero|apollo hunter|quadrinhos|comics|super heroi|mortal kombat|mortal kombat 2|mortal kombat 1|mk1|mk2|mk|mk 2025|mortal kombat 2021|mortal kombat 2025</t>
  </si>
  <si>
    <t>Hoje o papo Ã© sÃ©rioâ€¦  Sabe aquele vilÃ£o que nÃ£o conversa, nÃ£o perdoa e nÃ£o pensa duas vezes antes de esmagar alguÃ©m com um martelo gigante?  Pois Ã©. SHAO KAHN Ã© o grande vilÃ£o do filme Mortal Kombat 2â€¦ e se vocÃª acha que Sub-Zero foi um vilÃ£o brabo, vocÃª nÃ£o viu nada ainda.  Eu jÃ¡ fiz um vÃ­deo sobre os vazamentos do novo filme e lÃ¡ pudemos ver que ele vai matar muita gente..  Nos jogos, Shao Kahn jÃ¡ derrotou deuses, destruiu reinos inteiros, criou monstros com magia negra e atÃ© obrigou o Raiden a REINICIAR A LINHA DO TEMPO sÃ³ pra tentar detÃª-lo.  SHAO KAHN nÃ£o Ã© sÃ³ um vilÃ£oâ€¦ Ã© um evento catastrÃ³fico no universo de Mortal Kombat.  Nesse vÃ­deo eu vou te mostrar os 15 motivos mais absurdos pra vocÃª entender por que todo mundo devia estar tremendo com a presenÃ§a desse ser sanguinÃ¡rio no novo filme.   â— NÃ£o se esqueÃ§a de deixar seu like, marcar como favorito e se inscrever aqui no canal. âœŒ</t>
  </si>
  <si>
    <t>vlKe1s5OdbY</t>
  </si>
  <si>
    <t>FATALITY! CADÃŠ O SUB-ZERO NO TRAILER DE MORTAL KOMBAT 2? (NOOB SAIBOT + KUAI LIANG)</t>
  </si>
  <si>
    <t>2025-07-26T14:45:10Z</t>
  </si>
  <si>
    <t>canal superhero|superhero|apollo hunter|quadrinhos|comics|super heroi|mortal kombat|trailer|tease trailer|trailer oficial|oficial|subzero|noob saibot|kuai liang|bihan|mortal kombat 2|mk2</t>
  </si>
  <si>
    <t>O Sub-Zero morreu no final do primeiro filme Mortal Kombat de 2021â€¦ certo? Bomâ€¦ mais ou menos.  Se vocÃª assistiu ao novo teaser trailer oficial de Mortal Kombat 2 e piscou, talvez nem tenha notado, mas ele estÃ¡ lÃ¡.   Sim, os fÃ£s mais atentos reconheceram na hora, mas quem nÃ£o acompanha os jogos pode ter deixado esse detalhe escapar: Bi-Han estÃ¡ de volta, sÃ³ que agora, envolto em poderes sombrios.  Neste vÃ­deo, a gente vai mergulhar fundo na histÃ³ria desse sub-zero, entender o que aconteceu com ele, e por que ainda teremos um novo Sub-Zero surgindo em breve, mesmo apÃ³s a morte impactante de bi-han em 2021.  â— NÃ£o se esqueÃ§a de deixar seu like, marcar como favorito e se inscrever aqui no canal. âœŒ</t>
  </si>
  <si>
    <t>lY4GTuQIUcA</t>
  </si>
  <si>
    <t>FATALITY! VAZAMENTO CONFIRMADO! TODAS MORTES DE MORTAL KOMBAT 2 (FILME 2026)</t>
  </si>
  <si>
    <t>2025-07-21T22:45:04Z</t>
  </si>
  <si>
    <t>canal superhero|superhero|apollo hunter|quadrinhos|comics|super heroi|mortal kombat|mortal kombat 2|mortal kombat 2025|mk|mk1|mk2025|todas as mortes|todas mortes</t>
  </si>
  <si>
    <t>HÃ¡ mais de um ano eu trouxe um vÃ­deo com os vazamentos do filme Mortal Kombat 2, se vocÃª Ã© inscrito aqui no canal SuperHero vocÃª sabe.  Acontece que o primeiro trailer oficial que foi lanÃ§ado, comprovou tudo desse vazamento!  Pois Ã©! Tudo que foi dito hÃ¡ mais de um ano, estÃ¡ sendo confirmado. O que jÃ¡ era de se esperar porque Mortal Kombat sempre tem tudo vazado.  Os jogos por exemplo, tudo que saiu de vazamento foi concretizado e vocÃª que me acompanha sabe disso!  Muito bem, nesse vÃ­deo eu vou mostrar para vocÃªs todas as mortes que vÃ£o acontecer no filme Mortal Kombat 2!  E detalhe, muitas delas jÃ¡ apareceram no prÃ³prio trailer!  EntÃ£o sim, esse vÃ­deo estÃ¡ recheado de spoilers e possÃ­veis spoilers. E jÃ¡ adianto.... o filme nÃ£o teve dÃ³ de matar ninguÃ©m, viu?!   â— NÃ£o se esqueÃ§a de deixar seu like, marcar como favorito e se inscrever aqui no canal. âœŒ</t>
  </si>
  <si>
    <t>Zl56jUBgbD4</t>
  </si>
  <si>
    <t>MORTAL KOMBAT 2 E SEUS PIORES DEFEITOS! VIROU PIADA? | TRAILER TEASER OFICIAL</t>
  </si>
  <si>
    <t>2025-07-18T22:45:03Z</t>
  </si>
  <si>
    <t>canal superhero|superhero|apollo hunter|quadrinhos|comics|super heroi|mortal kombat|mortal kombat filme|mk|mk1|mk11|mk 2025|trailer|teaser</t>
  </si>
  <si>
    <t>O primeiro teaser trailer oficial do filme Mortal Kombat 2 que estrearÃ¡ em 2025, foi lanÃ§ado! E com ele pudemos notar alguns problemas que incomodaram os fÃ£s da franquia de jogos.  â— NÃ£o se esqueÃ§a de deixar seu like, marcar como favorito e se inscrever aqui no canal. âœŒ</t>
  </si>
  <si>
    <t>m5xvPwKssak</t>
  </si>
  <si>
    <t>FATALITY! EXPLICANDO CADA MORTE EM MORTAL KOMBAT (1995)</t>
  </si>
  <si>
    <t>2025-06-23T22:07:00Z</t>
  </si>
  <si>
    <t>canal superhero|superhero|apollo hunter|quadrinhos|comics|super heroi|mortal kombat|mortal kombat 1|mk1|mk1995|mk 1995|mortal kombat 1995|filme mortal kombat</t>
  </si>
  <si>
    <t>Prepare-se para um verdadeiro banho de sangue (cinematogrÃ¡fico)! ðŸ’€ðŸ”¥ Neste vÃ­deo, a gente faz um recap completo de Mortal Kombat (1995), focando em cada morte, quem eliminou quem, e os momentos mais marcantes dos combates! Tem Fatality? TEM! Tem vinganÃ§a? TEM! Tem luta Ã©pica? COM CERTEZA!  Se vocÃª curte aÃ§Ã£o anos 90, personagens clÃ¡ssicos como Liu Kang, Sub-Zero, Scorpion e Sonya Blade, e quer relembrar ou conhecer como cada personagem morreu, esse vÃ­deo Ã© pra vocÃª!  âš”ï¸ Deixe seu like, se inscreve no canal e ativa o sininho pra mais conteÃºdos nostÃ¡lgicos e sangrentos como esse! ðŸ§  Comenta qual foi a morte mais marcante do filme na sua opiniÃ£o!  #MortalKombat1995 #Fatality #RecapMK #MortalKombat #Anos90â—  NÃ£o se esqueÃ§a de deixar seu like, marcar como favorito e se inscrever aqui no canal. âœŒ</t>
  </si>
  <si>
    <t>KZuFyO1vnwg</t>
  </si>
  <si>
    <t>20 EXPERIMENTOS MAIS PODEROSOS DE LILO &amp; STITCH EXPLICADOS</t>
  </si>
  <si>
    <t>2025-06-18T22:00:33Z</t>
  </si>
  <si>
    <t>canal superhero|superhero|apollo hunter|quadrinhos|comics|super heroi|stitch|lilo e stitch|lilo &amp; stitch|experimentos|experiencias|primos do stitch|jumba|lilo|todos os|mais poderosos|mais forte</t>
  </si>
  <si>
    <t>âœ… TORNE SUA NAVEGAÃ‡ÃƒO MAIS SEGURA COM A NORDVPN E GANHE +4 MESES GRÃTIS ATRAVÃ‰S DO MEU LINK: https://nordvpn.com/superherovpn  LILO &amp; STITCH: OS 20 EXPERIMENTOS MAIS PODEROSOS - Classificados por NÃVEL DE PODER!  Prepare-se para uma jornada insana pelo universo de Lilo &amp; Stitch, onde listamos e explicamos os 20 experimentos mais destrutivos e absurdamente poderosos jÃ¡ criados por Jumba (e outros cientistas malucos!)! ðŸ§ªðŸš€  ðŸ‘‰ Desde quem transforma pessoas em presunto, atÃ© quem pode implodir o universo inteiro, esse ranking vai te deixar de queixo caÃ­do com a escalada de poder desses monstrinhos aparentemente fofinhos! ðŸ˜±  ðŸ” Regras claras: poder aqui Ã© destruiÃ§Ã£o! Alguns lugares do ranking agrupam experimentos com poderes parecidos (principalmente nas posiÃ§Ãµes mais baixas), mas conforme subimos... o caos escala rÃ¡pido!  âœ¨ Spoilers do caos:  Experimentos que hipnotizam, derretem, gritam atÃ© derrubar prÃ©dios, ou invocam tufÃµes.  Criaturas que devoram galÃ¡xias ou criam tsunamis e terremotos apocalÃ­pticos.  E claro... os clones do Stitch, versÃµes ainda mais brutais, incluindo o famigerado Launch, o ser mais poderoso de todos!  ðŸ”¥ Se vocÃª Ã© fÃ£ de Lilo &amp; Stitch, curte poder nÃ­vel 'fim do mundo', ou sÃ³ quer matar a saudade desses personagens bizarros e incrÃ­veis, esse vÃ­deo Ã© pra vocÃª!  ðŸ“Œ Comenta aÃ­: Qual desses experimentos vocÃª acha mais poderoso? Qual ficou faltando no ranking?  #LiloEStitch #Experimentos626 #Stitch #Disney #RankingDePoder #ExperimentosMaisPoderosos #LiloAndStitch #StitchExperiments #NÃ­velDePoder #Top20â—  NÃ£o se esqueÃ§a de deixar seu like, marcar como favorito e se inscrever aqui no canal. âœŒ</t>
  </si>
  <si>
    <t>E0cpF0NHcMo</t>
  </si>
  <si>
    <t>FATALITY! TODOS 18 PERSONAGENS CONFIRMADOS EM MORTAL KOMBAT 2 EXPLICADOS</t>
  </si>
  <si>
    <t>2025-06-11T23:30:04Z</t>
  </si>
  <si>
    <t>canal superhero|superhero|apollo hunter|quadrinhos|comics|super heroi|mortal kombat|mk|mk1|mortal kombat 2|mortal kombat 2021|mortal kombat filme</t>
  </si>
  <si>
    <t>ðŸ”¥ Invista R$50 e receba R$25 de volta no MB! ðŸ”— Bora lÃ¡: https://bit.ly/superhero-MB A oportunidade Ã© exclusiva para novos clientes que abrirem suas contas!  ðŸŽ® TODOS OS 18 PERSONAGENS CONFIRMADOS EM MORTAL KOMBAT 2! ðŸ”¥  A sequÃªncia de Mortal Kombat estÃ¡ chegando e a hype tÃ¡ lÃ¡ em cima! Neste vÃ­deo, eu comento todos os 18 personagens confirmados atÃ© agora para o filme Mortal Kombat 2, trazendo detalhes sobre o papel de cada um, curiosidades dos jogos, rumores sobre o destino deles e o que podemos esperar dessa nova fase nos cinemas!  Tem personagem novo, personagem que voltou dos mortos, possÃ­veis despedidas trÃ¡gicas e MUITO fan service (ou nÃ£o...). SerÃ¡ que o Cole Young vai durar? Johnny Cage vai brilhar? Kitana vem com tudo? Sub-Zero vai mesmo virar o temido Noob Saibot?  ðŸ‘‰ Assista atÃ© o final e comenta qual personagem vocÃª estÃ¡ mais ansioso pra ver em aÃ§Ã£o!  ðŸ’¥ Inclui personagens como:  Cole Young  Sonya Blade  Jax Briggs  Kano  Kung Lao  Liu Kang  Shang Tsung  Sub-Zero / Noob Saibot  Scorpion  Raiden  Johnny Cage  Kitana  E atÃ© o Rei Jerrod!  ðŸ”” Se inscreve no canal, ativa o sininho e deixa o like pra nÃ£o perder nenhum conteÃºdo sobre Mortal Kombat, cinema geek e cultura pop!  #MortalKombat2 #MortalKombatFilme #MK2 #JohnnyCage #NoobSaibot #Scorpion #SubZero #FilmeMK #CinemaGeekâ—   NÃ£o se esqueÃ§a de deixar seu like, marcar como favorito e se inscrever aqui no canal. âœŒ</t>
  </si>
  <si>
    <t>r7OUi_wVK2g</t>
  </si>
  <si>
    <t>BRUTAL! COMO FOI DERROTADO O VILÃƒO DE CADA FILME DA MARVEL | FASE 1 E FASE 2 - UCM</t>
  </si>
  <si>
    <t>2025-06-04T23:30:15Z</t>
  </si>
  <si>
    <t>ðŸ”¥ Invista R$50 e receba R$25 de volta no MB! ðŸ”— Bora lÃ¡: https://bit.ly/superhero-MB A oportunidade Ã© exclusiva para novos clientes que abrirem suas contas!  ðŸ¦¹â€â™‚ï¸ VocÃª lembra como cada vilÃ£o foi derrotado nos filmes da Marvel? Neste vÃ­deo, eu te levo por uma jornada pelas Fases 1 e 2 do Universo CinematogrÃ¡fico da Marvel, mostrando como cada vilÃ£o teve seu fim (ou quase!) nos confrontos Ã©picos contra os herÃ³is mais poderosos da Terra!  ðŸ§¨ Do destino de Obadiah Stane em Homem de Ferro atÃ© o colapso de Ultron em Vingadores: Era de Ultron, passando por vilÃµes marcantes como Caveira Vermelha, Loki, Aldrich Killian, Ronan, Malekith e muitos outros!  ðŸ”¥ Relembre as batalhas, os sacrifÃ­cios e os momentos decisivos que marcaram o inÃ­cio do UCM!  ðŸ“½ï¸ Se vocÃª curte Marvel, herÃ³is, vilÃµes e grandes momentos do cinema, esse vÃ­deo Ã© pra vocÃª!  ðŸ‘‡ Assista, comente seu vilÃ£o favorito e se inscreva para mais conteÃºdo geek! â— NÃ£o se esqueÃ§a de deixar seu like, marcar como favorito e se inscrever aqui no canal. âœŒ</t>
  </si>
  <si>
    <t>9bIS7Sw3BQE</t>
  </si>
  <si>
    <t>11 VERSÃ•ES MAIS PODEROSAS DOS VILÃ•ES DO BATMAN</t>
  </si>
  <si>
    <t>2025-06-03T21:30:01Z</t>
  </si>
  <si>
    <t>canal superhero|superhero|apollo hunter|quadrinhos|comics|super heroi|Batman vilÃµes mais poderosos|versÃµes alternativas DC Comics|vilÃµes do Batman mais fortes|multiverso DC|HQs Batman|Hera Venenosa poderosa|Bane-Mite|Scarebeast|Sr. Frio Dark Knights of Steel|Pinguim monstro|Duas Caras Superman|Elseworlds|batman|vilÃµes|versÃµes poderosas</t>
  </si>
  <si>
    <t>ðŸ¦‡ AS 11 VERSÃ•ES MAIS PODEROSAS DOS VILÃ•ES DO BATMAN! ðŸ¦‡ VocÃª acha que jÃ¡ viu de tudo no universo do Batman? Neste vÃ­deo, vamos te mostrar as versÃµes mais insanas, poderosas e bizarras dos vilÃµes clÃ¡ssicos do MorcegÃ£o em diferentes realidades e linhas do tempo da DC Comics! ðŸ’¥  Prepare-se para conhecer: ðŸŒ± Hera Venenosa como Rainha da ForÃ§a Verde ðŸ’ª Bane-Mite â€“ o Bane surtado do mundo do Batmirim ðŸ˜± Espantalho em sua forma monstruosa Scarebeast ðŸ¦¸â€â™‚ï¸ Duas Caras como um Superman multiversal com poderes telepÃ¡ticos ðŸ§ Pinguim mutante gigante da realidade de 'The World of Tomorrow' â„ï¸ Sr. Frio em sua forma mÃ¡gica devastadora de 'Dark Knights of Steel' ...e MUITO MAIS!  Se vocÃª Ã© fÃ£ do Batman, do universo DC, de quadrinhos ou simplesmente adora versÃµes alternativas e poderosas dos vilÃµes mais icÃ´nicos de Gotham, esse vÃ­deo foi feito pra vocÃª! ðŸ”¥  ðŸš¨ NÃ£o esquece de se inscrever no canal, deixar o like e compartilhar com seus amigos nerds! ðŸ¦‡ Comente qual dessas versÃµes vocÃª achou mais absurda ou incrÃ­vel! â— NÃ£o se esqueÃ§a de deixar seu like, marcar como favorito e se inscrever aqui no canal. âœŒ</t>
  </si>
  <si>
    <t>qeeswrc7JzA</t>
  </si>
  <si>
    <t>TODOS 629 EXPERIMENTOS DE LILO &amp; STITCH EXPLICADOS (ANGEL, LEROY, SPARKY...)</t>
  </si>
  <si>
    <t>2025-06-01T15:30:22Z</t>
  </si>
  <si>
    <t>canal superhero|superhero|apollo hunter|quadrinhos|comics|super heroi|stitch|lilo e stitch|lilo &amp; stitch|experimentos|experiencias|primos do stitch|jumba|lilo|todos os</t>
  </si>
  <si>
    <t>ðŸ”¥ Invista R$50 e receba R$25 de volta no MB! ðŸ”— Bora lÃ¡: https://bit.ly/superhero-MB A oportunidade Ã© exclusiva para novos clientes que abrirem suas contas!  Explicando Todos os Experimentos Conhecidos da Franquia Lilo &amp; Stitch  LanÃ§ado pela Disney em 2002, Lilo &amp; Stitch apresentou ao mundo o Experimento 626 â€” o icÃ´nico Stitch â€” um alienÃ­gena criado para causar destruiÃ§Ã£o, que acaba caindo na Terra e formando uma nova famÃ­lia com a pequena Lilo, sua irmÃ£ Nani, e figuras marcantes como Cobra Bubbles, Jumba e Pleakley.  Com o sucesso do filme, a franquia cresceu e revelou que Stitch nÃ£o era o Ãºnico experimento. Na verdade, Jumba criou mais de 600 experiÃªncias genÃ©ticas, cada uma com habilidades Ãºnicas. Esses experimentos foram espalhados pelo HavaÃ­, e coube a Lilo e Stitch capturÃ¡-los, reabilitÃ¡-los e ajudÃ¡-los a encontrar um novo lar â€” mostrando que atÃ© quem foi criado para o caos pode encontrar um lugar em uma famÃ­lia.  Ao longo da franquia â€” que inclui Lilo &amp; Stitch 2: Stitch Deu Defeito, Leroy &amp; Stitch, Stitch! (anime japonÃªs), Stitch &amp; Ai e Lilo &amp; Stitch: A SÃ©rie â€” conhecemos um total de 633 experimentos, com nomes, nÃºmeros e histÃ³rias que vÃ£o do engraÃ§ado ao emocionante.  E agora, em 2025, a Disney traz essa histÃ³ria de volta com uma versÃ£o live-action super esperada! O filme conta com Zach Galifianakis, Sydney Agudong, Maia Kealoha e Chris Sanders (criador e dublador original do Stitch) no elenco.  Esse vÃ­deo reÃºne todos os experimentos conhecidos da franquia Lilo &amp; Stitch, explicando quem sÃ£o, seus poderes e onde apareceram. Uma verdadeira viagem nostÃ¡lgica e divertida para quem Ã© fÃ£ de carteirinha â€” ou estÃ¡ conhecendo esse universo incrÃ­vel agora.  Prepare-se para dizer 'aloha' para muita bagunÃ§a, emoÃ§Ã£o e, claro, â€˜ohana â€” porque â€˜ohana significa famÃ­lia. ðŸ’™  â— NÃ£o se esqueÃ§a de deixar seu like, marcar como favorito e se inscrever aqui no canal. âœŒâ— NÃ£o se esqueÃ§a de deixar seu like, marcar como favorito e se inscrever aqui no canal. âœŒ</t>
  </si>
  <si>
    <t>g-_0HStS3Sg</t>
  </si>
  <si>
    <t>11 VERSÃ•ES MAIS PODEROSAS DE CADA MUTANTE X-MEN DA MARVEL</t>
  </si>
  <si>
    <t>2025-05-12T22:00:45Z</t>
  </si>
  <si>
    <t>canal superhero|superhero|apollo hunter|quadrinhos|comics|super heroi|xmen|mutante|versÃµes|poderosas|mais forte</t>
  </si>
  <si>
    <t>TORNE SUA NAVEGAÃ‡ÃƒO MAIS SEGURA COM A NORDVPN E GANHE +4 MESES GRÃTIS ATRAVÃ‰S DO MEU LINK: https://nordvpn.com/superherovpn  Neste vÃ­deo, vamos explorar as 11 versÃµes mais poderosas de cada X-Men da Marvel, desde os mutantes clÃ¡ssicos atÃ© suas encarnaÃ§Ãµes mais incrÃ­veis dos quadrinhos! Prepare-se para ver os X-Men em sua forma mais extrema, como o Wolverine com poderes celestiais, Jean Grey como a FÃªnix Divina, Tempestade controlando galÃ¡xias inteiras, Magneto com domÃ­nio absoluto da matÃ©ria e muito mais. Se vocÃª Ã© fÃ£ dos mutantes mais icÃ´nicos da Marvel, nÃ£o pode perder esta anÃ¡lise Ã©pica das versÃµes mais impressionantes e poderosas dos seus personagens favoritos.   â— NÃ£o se esqueÃ§a de deixar seu like, marcar como favorito e se inscrever aqui no canal. âœŒ</t>
  </si>
  <si>
    <t>oKn8imIfNik</t>
  </si>
  <si>
    <t>BRUTAL! COMO FOI DERROTADO O VILÃƒO DE CADA FILME DO DCEU</t>
  </si>
  <si>
    <t>2025-05-11T21:00:55Z</t>
  </si>
  <si>
    <t>Prepare-se para relembrar as mortes mais violentas, chocantes e insanas do universo cinematogrÃ¡fico da DC! De pescoÃ§os quebrados a decapitaÃ§Ãµes e corpos rasgados ao meio, este vÃ­deo mostra os momentos em que o DCEU nÃ£o economizou na brutalidade. ðŸ˜±  ðŸ”¥ Veja como Zod, Lobo da Estepe, e o demÃ´nio Sabacc encontraram seus destinos trÃ¡gicos e impactantes nas telonas!  ðŸ¦¸â€â™‚ï¸ Comente qual morte te chocou mais e qual outra deveria entrar nessa lista!  ðŸ“Œ INSCREVA-SE para mais vÃ­deos como esse sobre o universo da DC, Marvel e cultura geek!  #DCEU #MortesBrutais #DCComics #Superman #Shazam #LigaDaJustiÃ§a    â— NÃ£o se esqueÃ§a de deixar seu like, marcar como favorito e se inscrever aqui no canal. âœŒ</t>
  </si>
  <si>
    <t>ThNMxXzCJNo</t>
  </si>
  <si>
    <t>Scorpion's Fatality on Iron Man #shorts #scorpion #ironman #mortalkombat #marvel #ia #ai</t>
  </si>
  <si>
    <t>2025-04-17T14:55:58Z</t>
  </si>
  <si>
    <t>canal superhero|superhero|apollo hunter|quadrinhos|comics|super heroi|mortal kombat|mk|mk1|mortal kombat 1|fatality|iron man|homem de ferro|marvel</t>
  </si>
  <si>
    <t>um vÃ­deo produzido por puro entretenimento e diversÃ£o. Scorpion de Mortal Kombat faz um Fatality no Homem de Ferro Iron Man da Marvel  â— NÃ£o se esqueÃ§a de deixar seu like, marcar como favorito e se inscrever aqui no canal. âœŒ</t>
  </si>
  <si>
    <t>nmdQMlzizbw</t>
  </si>
  <si>
    <t>FATALITY! MORTAL KOMBAT 2: SAIU PRIMEIRO TEASER OFICIAL COM SHAO KAHN, JOHNNY CAGE, KITANA E MAIS!</t>
  </si>
  <si>
    <t>2025-03-17T21:08:35Z</t>
  </si>
  <si>
    <t>canal superhero|superhero|apollo hunter|quadrinhos|comics|MORTAL KOMBAT|MORTAL KOMABT 2|MK2|FILME|SHAO KAHN|KITANA|JHONNY CAGE</t>
  </si>
  <si>
    <t>SEGURA QUE O BAGULHO Ã‰ LOKO, MEU POVO FINALMENTE FOI REVELADO OFICIALMENTE AS PRIMEIRAS IMAGENS DO FILME MORTAL KOMBAT 2 QUE ESTRERÃ AINDA NESSE ANO DE 2025 TIVEMOS O RETORNO DE LIU KANG, JAX BRIGGS, SONYA BLADE E SCORPION, MAIS UM VISUMBRE DO KARL URBAN COMO JOHNNY CAGE E A PRIMEIRA APARIÃ‡ÃƒO DE KITANA E DE SHAO KAHN   â— NÃ£o se esqueÃ§a de deixar seu like, marcar como favorito e se inscrever aqui no canal. âœŒ</t>
  </si>
  <si>
    <t>7gXkmAObtK8</t>
  </si>
  <si>
    <t>11 VERSÃ•ES MAIS PODEROSAS DE CADA VINGADOR DA MARVEL</t>
  </si>
  <si>
    <t>2025-03-15T15:00:10Z</t>
  </si>
  <si>
    <t>canal superhero|superhero|apollo hunter|quadrinhos|comics|super heroi|versÃµes mais poderosas|vingadores|vingador|homem de ferro|capitao america|hulk|viuva negra|thor|gaviao arqueiro|visao|feiticeira escarlate</t>
  </si>
  <si>
    <t>TORNE SUA NAVEGAÃ‡ÃƒO MAIS SEGURA COM A NORDVPN E GANHE +4 MESES GRÃTIS ATRAVÃ‰S DO MEU LINK: https://nordvpn.com/superherovpn  Neste vÃ­deo, vamos explorar as 11 versÃµes mais poderosas de cada Vingador da Marvel, desde os herÃ³is icÃ´nicos do Universo CinematogrÃ¡fico Marvel (UCM) atÃ© as versÃµes mais incrÃ­veis dos quadrinhos! Prepare-se para ver os Vingadores em sua forma mais forte, como o Hulk em sua versÃ£o mais imbatÃ­vel, CapitÃ£o AmÃ©rica com o poder do Doutor Estranho, ViÃºva Negra com poder do Thor e muito mais. Se vocÃª Ã© fÃ£ de super-herÃ³is, nÃ£o pode perder esta anÃ¡lise detalhada das versÃµes mais Ã©picas e poderosas dos seus personagens favoritos.  â— NÃ£o se esqueÃ§a de deixar seu like, marcar como favorito e se inscrever aqui no canal. âœŒ</t>
  </si>
  <si>
    <t>JKEwBOPTtlA</t>
  </si>
  <si>
    <t>SUPER LIVE NERD com Apollo Hunter #01</t>
  </si>
  <si>
    <t>2025-03-14T16:41:54Z</t>
  </si>
  <si>
    <t>canal superhero|superhero|apollo hunter|quadrinhos|comics|super heroi|doutor estranho|doutor estranho 2|multiverso da loucura|marvel|ucm|mcu|novas cenas|cenas ineditas|teaser|teaser trailer|trailer|novo trailer</t>
  </si>
  <si>
    <t>Uma super live nerd para conversarmos sobre filmes, super-herÃ³is, mortal kombat e muito mais!  â— NÃ£o se esqueÃ§a de deixar seu like, marcar como favorito e se inscrever aqui no canal. âœŒ</t>
  </si>
  <si>
    <t>nye-9OHy-k0</t>
  </si>
  <si>
    <t>BOMBA: HENRY CAVILL SE VINGA DA DC STUDIOS E VIRA O NOVA NA MARVEL! | SÃ‰RIE DISNEY+ RUMOR</t>
  </si>
  <si>
    <t>2025-02-18T21:30:06Z</t>
  </si>
  <si>
    <t>canal superhero|superhero|apollo hunter|quadrinhos|comics|super heroi|HENRY CAVILL|SUPERMAN|DC COMICS|MARVEL|NOVA|SERIE|DISNEY PLUS</t>
  </si>
  <si>
    <t>NÃƒO FICA MOSCANDO! 12% OFF AUTOMÃTICO â†’  https://creators.insiderstore.com.br/SuperHero  #InsiderStore CUPOM: SUPERHERO   BOMBA! FINALMENTE HENRY CAVILL TERÃ SUA GLÃ“RIA COMO NOVO HERÃ“I DA MARVEL  Isso mesmo, galera! Depois de ser chutado injustamente pela Warner como Superman e se despedir de The Witcher, Henry Cavill estÃ¡ prestes a DAR A VOLTA POR CIMA com um papel GIGANTESCO na Marvel!  Rumores quentÃ­ssimos apontam que o astro britÃ¢nico que jÃ¡ garantiu uma apariÃ§Ã£o Ã©pica como uma variante de Wolverine no filme Deadpool &amp; Wolverine... agora pode estar sendo cogitado para estrelar a sÃ©rie 'Nova' da Marvel Studios!  E o mais insano: ele pode ser ninguÃ©m menos que Richard Rider, o Nova original! A Marvel estaria planejando uma pegada no estilo Tropas Estelares, com batalhas espaciais Ã‰PICAS e o retorno da Tropa Nova para enfrentar um inimigo colossal â€“ Annihilus!  Sim, o Aniquilador! Um dos maiores vilÃµes cÃ³smicos da Marvel nos quadrinhos! Eu tÃ´ pirando, entÃ£o bora entender mais tudo isso.  â— NÃ£o se esqueÃ§a de deixar seu like, marcar como favorito e se inscrever aqui no canal. âœŒ</t>
  </si>
  <si>
    <t>JMApERC47Yk</t>
  </si>
  <si>
    <t>MARVEL ERROU FEIO! O LÃDER Ã‰ O PIOR VILÃƒO DO UCM EM CAPITÃƒO AMÃ‰RICA 4</t>
  </si>
  <si>
    <t>2025-02-16T15:00:31Z</t>
  </si>
  <si>
    <t>CapitÃ£o AmÃ©rica: AdmirÃ¡vel Novo Mundo jÃ¡ estreou, e a recepÃ§Ã£o tem sido morna. NinguÃ©m esperava nada, assistiu, achou ok e seguiu a vida. Mas, em meio a mais um filme esquecÃ­vel da Marvel, um detalhe se destacou â€“ para o pior. O vilÃ£o LÃ­der.  A Marvel jÃ¡ tem um histÃ³rico de desperdiÃ§ar antagonistas, transformando personagens promissores em figuras caricatas ou sem impacto. Darren Cross como Jaqueta Amarela? EsquecÃ­vel. Mads Mikkelsen como Kaecilius? Um talento desperdiÃ§ado. Mas serÃ¡ que o LÃ­der realmente supera todos os outros como o pior vilÃ£o do UCM?  Por um instante, acreditei que ele poderia ser bem aproveitado. Ingenuidade minha. Criar expectativa em vilÃµes da Marvel raramente compensa, mas dessa vez foi ainda pior. O LÃ­der foi tÃ£o mal trabalhado que nÃ£o sÃ³ decepcionou, como fez muitos pegarem ranÃ§o de um personagem que tinha potencial para ser um dos grandes do universo cinematogrÃ¡fico.  Mas o que faz um vilÃ£o do UCM ser ruim? Falta de presenÃ§a? MotivaÃ§Ãµes rasas? AtuaÃ§Ãµes desperdiÃ§adas? Vamos analisar a versÃ£o do LÃ­der no cinema, comparÃ¡-la com os quadrinhos e descobrir se ele realmente merece o tÃ­tulo de pior antagonista da franquia â€“ ou se ainda hÃ¡ quem consiga ser pior.  â— NÃ£o se esqueÃ§a de deixar seu like, marcar como favorito e se inscrever aqui no canal. âœŒ</t>
  </si>
  <si>
    <t>HU0YQFdoSMI</t>
  </si>
  <si>
    <t>VAZOU! VEJA E ENTENDA A CENA PÃ“S-CRÃ‰DITOS DE CAPITÃƒO AMÃ‰RICA 4</t>
  </si>
  <si>
    <t>2025-02-12T13:02:16Z</t>
  </si>
  <si>
    <t>canal superhero|superhero|apollo hunter|quadrinhos|comics|super heroi|CAPITAO AMERICA|CAPITAO AMERICA POS CREDITOS|POS CREDITOS CAPITAO|VAZOU|VAZADA|CENA|CENA COMPLETA|EXPLCIADA</t>
  </si>
  <si>
    <t>NÃƒO FICA MOSCANDO! 12% OFF AUTOMÃTICO â†’  https://creators.insiderstore.com.br/SuperHero #InsiderStoreVamos   assistir juntos agora, a Ãºnica cena pÃ³s-crÃ©ditos de CapitÃ£o AmÃ©rica AdmirÃ¡vel Mundo novo  Se vocÃª nÃ£o gosta de spoilers e vazamentos, recomendo saia desse vÃ­deo  Assista esse vÃ­deo atÃ© o final que eu vou explicar para vocÃªs o que exatamente essa cena pÃ³s-crÃ©ditos significa, quais implicaÃ§Ãµes ela traz para o futuro do UCM  VAZOU CENA COMPLETA PÃ“S-CRÃ‰DITOS DE CAPITÃƒO AMERÃCA 4 ADMIRÃVEL MUNDO NOVO - EXPLICADA   â— NÃ£o se esqueÃ§a de deixar seu like, marcar como favorito e se inscrever aqui no canal. âœŒ</t>
  </si>
  <si>
    <t>EUcDYTccarQ</t>
  </si>
  <si>
    <t>7 VERSÃ•ES MAIS PODEROSAS DOS HERÃ“IS DA LIGA DA JUSTIÃ‡A</t>
  </si>
  <si>
    <t>2025-01-24T23:30:06Z</t>
  </si>
  <si>
    <t>canal superhero|superhero|apollo hunter|quadrinhos|comics|super heroi|super-herÃ³is|Liga da JustiÃ§a|DC Comics|versÃµes mais poderosas|CaÃ§ador de Marte|Batman|Flash|Aquaman|Lanterna Verde|Mulher-Maravilha|Superman|Superman Prime|transformaÃ§Ãµes Ã©picas|herÃ³is mais fortes|multiverso DC|quadrinhos DC|universo DC|super-herÃ³is mais fortes|evoluÃ§Ã£o de herÃ³is|herÃ³is poderosos|Liga da JustiÃ§a mais forte|poderes supremos|histÃ³rias em quadrinhos</t>
  </si>
  <si>
    <t>Prepare-se para descobrir as versÃµes mais poderosas dos herÃ³is icÃ´nicos da Liga da JustiÃ§a! Neste vÃ­deo, exploraremos as transformaÃ§Ãµes supremas de cada membro, revelando suas formas mais impressionantes e dominantes.  CaÃ§ador de Marte: ConheÃ§a as habilidades incomparÃ¡veis de J'onn J'onzz, desde sua forÃ§a descomunal atÃ© seus poderes telepÃ¡ticos e de metamorfose.  Batman: Descubra as armaduras e preparaÃ§Ãµes estratÃ©gicas que tornam Bruce Wayne capaz de enfrentar atÃ© mesmo os adversÃ¡rios mais formidÃ¡veis.  Flash: Explore as faÃ§anhas de velocidade de Barry Allen, incluindo suas viagens no tempo e manipulaÃ§Ãµes do multiverso.  Aquaman: Veja como Arthur Curry domina os mares e exibe forÃ§a sobre-humana, controlando criaturas marinhas e empunhando o poderoso tridente.  Lanterna Verde: Entenda o potencial ilimitado de Hal Jordan com o anel energÃ©tico, capaz de criar construÃ§Ãµes de pura vontade.  Mulher-Maravilha: Acompanhe as batalhas Ã©picas de Diana Prince, desde suas origens como amazona atÃ© se tornar uma deusa da guerra.  Superman: Descubra as versÃµes mais poderosas do Homem de AÃ§o, incluindo o Superman Prime One Million, uma entidade quase divina.  Este vÃ­deo Ã© imperdÃ­vel para fÃ£s da DC Comics e entusiastas de super-herÃ³is! Aprofunde-se nas histÃ³rias e evoluÃ§Ãµes desses personagens lendÃ¡rios e compartilhe suas opiniÃµes nos comentÃ¡rios.  â— NÃ£o se esqueÃ§a de deixar seu like, marcar como favorito e se inscrever aqui no canal. âœŒ</t>
  </si>
  <si>
    <t>Yr0yEn3nAtM</t>
  </si>
  <si>
    <t>NINJA ROSA FLOYD E A NOVA HISTÃ“RIA DE CADA NINJA CLÃSSICO EM MORTAL KOMBAT 1</t>
  </si>
  <si>
    <t>2025-01-23T23:30:09Z</t>
  </si>
  <si>
    <t>canal superhero|superhero|apollo hunter|quadrinhos|comics|super heroi|Ninjas clÃ¡ssicos Mortal Kombat|HistÃ³ria dos ninjas|Floyd Ninja Rosa|Novidades Mortal Kombat|Mortal Kombat mudanÃ§as|Ninja Secreto|Personagens secretos|Mortal Kombat evoluÃ§Ã£o|Impacto Mortal Kombat|Mortal Kombat histÃ³ria|Personagens clÃ¡ssicos|AtualizaÃ§Ãµes Mortal Kombat|Mortal Kombat lore|Comunidade Mortal Kombat|AnÃ¡lise Mortal Kombat|Mortal Kombat 2025.</t>
  </si>
  <si>
    <t>No universo de Mortal Kombat 1, os ninjas clÃ¡ssicos sempre foram pilares da franquia, cada um com sua histÃ³ria e habilidades Ãºnicas. Recentemente, uma reinterpretaÃ§Ã£o dessas narrativas trouxe Ã  tona o enigmÃ¡tico Ninja Rosa, Floyd, que promete adicionar uma nova dimensÃ£o ao enredo tradicional.  Neste vÃ­deo, exploramos as origens e a evoluÃ§Ã£o de cada ninja clÃ¡ssico, destacando as mudanÃ§as significativas em suas histÃ³rias e habilidades. AlÃ©m disso, analisamos a introduÃ§Ã£o de Floyd, o Ninja Rosa, e como sua presenÃ§a impacta o equilÃ­brio e a dinÃ¢mica do universo de Mortal Kombat 1.  Principais TÃ³picos Abordados:  ReinterpretaÃ§Ã£o dos Ninjas ClÃ¡ssicos: Como as histÃ³rias de personagens como Scorpion, Sub-Zero, Reptile, Ermac, Rain, Noob Saibot, Smoke, Tremor e Chameleon foram adaptadas e o impacto dessas mudanÃ§as na narrativa geral.  Floyd, o Ninja Rosa: A introduÃ§Ã£o de Floyd como um novo personagem secreto, suas habilidades Ãºnicas e o simbolismo por trÃ¡s de sua criaÃ§Ã£o, inspirado na banda Pink Floyd.  Impacto no Universo Mortal Kombat: DiscussÃ£o sobre como essas mudanÃ§as influenciam o equilÃ­brio entre os personagens, as mecÃ¢nicas de jogo e a recepÃ§Ã£o dos fÃ£s.  â— NÃ£o se esqueÃ§a de deixar seu like, marcar como favorito e se inscrever aqui no canal. âœŒ</t>
  </si>
  <si>
    <t>1Em-QIkOEQY</t>
  </si>
  <si>
    <t>TRISTE! FLOYD O NINJA ROSA Ã‰ MAIS UMA DECEPÃ‡ÃƒO EM MORTAL KOMBAT 1 | ANÃLISE E GAMEPLAY</t>
  </si>
  <si>
    <t>2025-01-22T23:30:00Z</t>
  </si>
  <si>
    <t>canal superhero|superhero|apollo hunter|quadrinhos|comics|super heroi|MORTAL KOMBAT|MK1|MK|NINJA|FLOYD|PINK FLOYD|ED BOON|PERSONAGEM SECRETO|CHAMELEON|MORTAL KOMBAT 1|GAMEPLAY</t>
  </si>
  <si>
    <t>Eu juro que quando vi que realmente foi confirmado o Floyd em Mortal Kombat 1, eu comecei a ficar com pena do jogo e pensando â€œpoxa, os caras estÃ£o tentando fazer algo legalâ€  Mas depois que tivemos mais acessos a tudo sobre ele, como visual, poderes e gameplay, a dÃ³ passou na hora e a revolta veio mais uma vez  Na verdade eu acho que nÃ£o diria nem revolta, mas sim um sentimento de chateaÃ§Ã£o, uma decepÃ§Ã£o mesmo  O cara na verdade Ã© o Chameleon na cor rosa? Bom, vamos conversar sobre isso e entender tudo certinho  Pra vocÃª que nÃ£o estÃ¡ sabendo, chegou o mais novo ninja masculino para a franquia Mortal Kombat, seu nome Ã© Floyd e ele usa um traje rosa  Essa histÃ³ria comeÃ§ou hÃ¡ muito tempo atrÃ¡s, pra ser mais especÃ­fico, no dia 3 de outubro de 2022, quando Ed Boon que Ã© um dos criadores da franquia, disse em seu twitter que queria introduzir um novo personagem nos jogos, que seria um ninja com traje rosa e seu nome seria Floyd  E sim, Floyd Ã© o nome do personagem e o seu traje tem a cor Pink. Isso nÃ£o Ã© uma coincidÃªncia... Ed Boon Ã© muito fÃ£ da banda de rock britÃ¢nica Pink Floyd e o personagem Ã© uma homenagem  Isso tambÃ©m acaba nÃ£o sendo uma novidade, jÃ¡ que outro personagem teve uma origem nesse estiloâ— NÃ£o se esqueÃ§a de deixar seu like, marcar como favorito e se inscrever aqui no canal. âœŒ</t>
  </si>
  <si>
    <t>8Foh3x52IW8</t>
  </si>
  <si>
    <t>POR QUE ODIARAM O NOVO SUPERMAN? HENRY CAVILL VS DAVID CORENSWET E A TRETA DEPOIS DO TRAILER TEASER</t>
  </si>
  <si>
    <t>2024-12-22T21:00:07Z</t>
  </si>
  <si>
    <t>canal superhero|superhero|apollo hunter|quadrinhos|comics|super heroi|superman|metamorfo|trailer|teaser|david corenswet|henry cavill|super homem|james gunn|zack snyder</t>
  </si>
  <si>
    <t>O lanÃ§amento do primeiro trailer do novo filme do Superman, estrelado por David Corenswet, (roteiro e direÃ§Ã£o James Gunn) gerou muitas reaÃ§Ãµes diferentes entre os fÃ£s.   De um lado, hÃ¡ aqueles que acham que a nova versÃ£o do Superman traz de volta a essÃªncia do personagem, com um tom mais leve e otimista, focado na esperanÃ§a e no heroÃ­smo.   Para esses fÃ£s, a mudanÃ§a Ã© uma Ã³tima oportunidade de ver um Superman mais prÃ³ximo daquele que os quadrinhos e filmes antigos mostraram, um herÃ³i inspirador, que representa o melhor da humanidade.  Por outro lado, hÃ¡ aqueles que criticam a escolha de tornar o Superman mais 'caricato' e 'divertido', dizendo que ele perdeu a seriedade e a profundidade que, por exemplo, tinham sido trazidas pela versÃ£o anterior, interpretada por Henry Cavill (dirigido por Zack Snyder).   Esses fÃ£s acham que o novo Superman, com seu tom mais leve e sua abordagem mais alegre, nÃ£o consegue transmitir a complexidade do personagem como a versÃ£o de Cavill fazia.   Eles preferem o Superman de Cavill, que trazia um clima mais sombrio e reflexivo, mais prÃ³ximo de uma figura sÃ©ria e atÃ© mesmo trÃ¡gica, e acreditam que a mudanÃ§a de tom nÃ£o faz justiÃ§a ao herÃ³i.   Essa diferenÃ§a de opiniÃµes vai alÃ©m de uma simples questÃ£o de estilo de filme; ela tem a ver com o que as pessoas esperam de um dos maiores sÃ­mbolos de herÃ³i da cultura pop e como essas expectativas sÃ£o moldadas pelo contexto social e psicolÃ³gico de cada Ã©poca.  Finalmente o teaser trailer do superman 2025 foi lanÃ§ado e Ã© o que a gente queria! As influÃªncias de All-Star Superman no roteiro, a cinematografia de Gunn comparada ao estilo visual de Zack Snyder, o uso do color grading e a mensagem transmitida pela estÃ©tica do filme, alÃ©m das alusÃµes aos quadrinhos clÃ¡ssicos.  kaijus, o robÃ´ e a importÃ¢ncia de Krypto. AlÃ©m disso, discutimos a introduÃ§Ã£o de herÃ³is como Mr. Terrific, Guy Gardner, Mulher GaviÃ£o e Metamorfo, conectando suas trajetÃ³rias ao DCU. Se vocÃª quer entender todos os elementos do trailer e mergulhar nas curiosidades, este vÃ­deo Ã© para vocÃª.  â— NÃ£o se esqueÃ§a de deixar seu like, marcar como favorito e se inscrever aqui no canal. âœŒ</t>
  </si>
  <si>
    <t>ReAHJNtEQBc</t>
  </si>
  <si>
    <t>ANÃLISE DETALHADA TRAILER SUPERMAN (2025) OFICIAL - TEASER REACT</t>
  </si>
  <si>
    <t>2024-12-19T15:24:49Z</t>
  </si>
  <si>
    <t>canal superhero|superhero|apollo hunter|quadrinhos|comics|mortal kombat|mortal kombat 1|mk|mk1|2023|gameplay|modo historia|story mode|completo|jogo|novo|jogando|atÃ© zerar|liu kang|reboot|remake|personagens</t>
  </si>
  <si>
    <t>Finalmente foi revelado o primeiro trailer oficial de Superman 2025 por James Gunn. David Corensweat como Clark Kent/Homem de AÃ§o, Nicholas Hoult como Lex Luthor, Rachel Brosnahan como Lois Lane e teremos tambÃ©m Krypto SupercÃ£o. Teaser completo, Super-Homem, Fortaleza da SolidÃ£o,  VENHA CONVERSAR COMIGO! âž¤ TWITTER: https://bit.ly/2KAWDNH âž¤ INSTAGRAM: https://bit.ly/3bEnKn7 âž¤CONTATO canalsuperhero@gmail.com  â— NÃ£o se esqueÃ§a de deixar seu like, marcar como favorito e se inscrever aqui no canal. âœŒ</t>
  </si>
  <si>
    <t>3JONkjpEWR8</t>
  </si>
  <si>
    <t>ESQUECE! MORTAL KOMBAT 1 NÃƒO SERÃ SALVO POR NENHUM PERSONAGEM CONVIDADO DLC | TEASER CONAN GAMEPLAY</t>
  </si>
  <si>
    <t>2024-12-10T23:30:00Z</t>
  </si>
  <si>
    <t>canal superhero|superhero|apollo hunter|quadrinhos|comics|super heroi|mortal kombat 1|mortal kombat|mk|mk1|jogo|gameplay|conan|kombat pack|dlc|reina o caos|reina o kaos|khaos reign</t>
  </si>
  <si>
    <t>Foi lanÃ§ado o primeiro teaser do personagem Conan para Mortal Kombat 1  Ele chegarÃ¡ via DLC e serÃ¡ jogÃ¡vel a partir do dia 21 de janeiro de 2025.  Mas era com isso que o jogo deveria estar se preocupando?   Na fase crÃ­tica em que se encontra Mortal Kombat 1, sÃ£o personagens convidados que devem receber atenÃ§Ã£o?  A resposta Ã© clara! NÃ£o!  Caso vocÃª nÃ£o esteja sabendo da polÃªmica que MK1 estÃ¡ passando, resumindo Ã© o seguinte.  O jogo decepcionou os fÃ£s em um monte de coisa, isso deu a consequÃªncia de que os fÃ£s comeÃ§aram a nÃ£o jogar mais e nÃ£o se interessar mais pelo conteÃºdo entregue para o game.  Uma sÃ©rie de erros fez com que MK1 comeÃ§asse a lucrar menos que o esperado e recentemente, insiders que nunca erraram disseram que havia um Kombat Pack 3 par chegar o jogo, mas que foi cancelado porque a expansÃ£o Reina o Caos foi um fiasco perante o pÃºblico  â— NÃ£o se esqueÃ§a de deixar seu like, marcar como favorito e se inscrever aqui no canal. âœŒ</t>
  </si>
  <si>
    <t>Ie9UZyUyb3k</t>
  </si>
  <si>
    <t>POR QUE A GANÃ‚NCIA POR DINHEIRO ARRUINOU MORTAL KOMBAT 1?</t>
  </si>
  <si>
    <t>2024-12-09T23:30:02Z</t>
  </si>
  <si>
    <t>canal superhero|superhero|apollo hunter|quadrinhos|comics|super heroi|MORTAL KOMBAT 1|MK1|MK|MORTAL KOMBAT|FRACASSO|KOMBAT PACK 3|GANANCIA|DINHEIRO|PACK|DLC|MORREU</t>
  </si>
  <si>
    <t>O lanÃ§amento de Mortal Kombat 1 trouxe uma grande expectativa, mas, para a frustraÃ§Ã£o de nÃ³s fÃ£s, o jogo acabou sendo muito abaixo do que se esperava de uma franquia tÃ£o icÃ´nica.   Em vez de um tÃ­tulo cheio de inovaÃ§Ã£o, com uma experiÃªncia envolvente e o sangue e a brutalidade de sempre, o que vimos foi uma tentativa descarada de monetizar cada aspecto do jogo.   O foco nas microtransaÃ§Ãµes e conteÃºdos pagos acabou sacrificando a essÃªncia do que sempre fez Mortal Kombat ser tÃ£o especial, e isso acabou tornando o jogo um verdadeiro fracasso para muitos jogadores.  Em primeiro lugar, o jogo foi lanÃ§ado com um conteÃºdo incompleto. Para um tÃ­tulo com tanto peso no mercado, a falta de recursos e modos que os fÃ£s esperavam foi algo inacreditÃ¡vel.   O modo offline, por exemplo, foi uma decepÃ§Ã£o completa. Em uma Ã©poca em que muitos jogadores ainda preferem se divertir sem a necessidade de estar sempre conectado Ã  internet, que nÃ£o tem muita vontade de jogar o kompetitivo online, a qualidade do modo offline foi extremamente abaixo das expectativas.   Em Mortal Kombat 11, por exemplo, vimos um jogo completinho, com diversos modos que nos entretiam e eram diversificados.  Por exemplo, as torres do tempo! Eram desafios com modificadores super bacanas que nos incentivavam a buscar sempre jogar nesse modo para liberr skins para os nossos persongens, de uma maneira divertida e sempre inovadora.  Ou entÃ£o, a Krypta que na moral, foi a melhor que jÃ¡ tivemos em todos esses anos de existencia de Mortal Kombat.  â— NÃ£o se esqueÃ§a de deixar seu like, marcar como favorito e se inscrever aqui no canal. âœŒ</t>
  </si>
  <si>
    <t>lIFxI4nqFtA</t>
  </si>
  <si>
    <t>VIROU PIADA! MORTAL KOMBAT 1 ESTRAGOU TUDO NESSES PERSONAGENS</t>
  </si>
  <si>
    <t>2024-12-04T23:30:12Z</t>
  </si>
  <si>
    <t>canal superhero|superhero|apollo hunter|quadrinhos|comics|super heroi|mortal kombat 1|mortal kombat|mk|mk1|gameplay|jogo|personagens|liu kang|scorpion|ninja|shjao kahn|goro|motaro</t>
  </si>
  <si>
    <t>Mortal Kombat 1 estÃ¡ sendo criticado por diversos pontos  Mas um desses aspectos que se destaca Ã© a sua histÃ³ria, que interferete diretamente Nos personagens  Muitos guerreiros que conhecÃ­amos, admirÃ¡vamos e atÃ© temÃ­amos, hoje em dia nÃ£o passam de piadas  Bora ver os personagens que mais foram afetados em Mortal kombat 1  â— NÃ£o se esqueÃ§a de deixar seu like, marcar como favorito e se inscrever aqui no canal. âœŒ</t>
  </si>
  <si>
    <t>_4dUuYH2cwg</t>
  </si>
  <si>
    <t>POR QUE A SAGA MORTAL KOMBAT FICOU RUIM? A TRISTE DECADÃŠNCIA DOS JOGOS DA FRANQUIA</t>
  </si>
  <si>
    <t>2024-12-02T23:30:09Z</t>
  </si>
  <si>
    <t>canal superhero|superhero|apollo hunter|quadrinhos|comics|super heroi|mortal kombat|mortal kombat 1|mk|mk1|jogo|ficou ruim|decadencia|franquia|game</t>
  </si>
  <si>
    <t>Mortal Kombat 1 de 2023 Ã© um jogo com muitos problemas e por isso recebe muitas crÃ­ticas. Apesar de ser o jogo mais recente ele nÃ£o estÃ¡ nem no TOP 3 melhores jogos da franqui. MK conta com diversos games, muitos excelentes e outros nem tanto. Vamos ver todos os jogos da saga mortal kombat e tentar entender o auge e a queda da franquia.   â— NÃ£o se esqueÃ§a de deixar seu like, marcar como favorito e se inscrever aqui no canal. âœŒ</t>
  </si>
  <si>
    <t>07yTVIIANSY</t>
  </si>
  <si>
    <t>PERDEMOS! O FRACASSO DE MORTAL KOMBAT 1 Ã‰ VERGONHOSO! (KOMBAT PACK 3 CANCELADO E NOVAS ATUALIZAÃ‡Ã•ES)</t>
  </si>
  <si>
    <t>2024-11-28T23:30:00Z</t>
  </si>
  <si>
    <t>canal superhero|superhero|apollo hunter|quadrinhos|comics|super heroi|mortal kombat|mortal kombat 1|mk|mk1|insider|fateunknown|vazou|vazamento|mortal kombat morreu|fatality</t>
  </si>
  <si>
    <t>NÃ£o deixe a calvÃ­cie te vencer! Vai agora e use meu cupom: SH40 pra ganhar 40% de desconto + necessaire exclusiva! (vÃ¡lido apenas para o primeiro pedido feito em Novembro/24) https://www.manual.com.br/queda-de-cabelo-hairfriday?coupon=SH40&amp;utm_source=youtube&amp;utm_medium=promo&amp;utm_campaign=SuperHeronovembro24  Pagamos caro pelo jogo, pagamos caro pela expansÃ£o, pagamos caro pelas skins, muito dinheiro investido e agora, Mortal Kombat 1 morreu, a prÃ³pria empresa por trÃ¡s desistiu do jogo  Eu simplesmente tÃ´ revoltado.  Mortal Kombat 1 tinha tudo para ser um dos melhores jogos de todos os tempos, mas as decisÃµes tomadas simplesmente afundaram todo potencial. Deu ruim demais!  A expansÃ£o Reina o Caos flopou e agora cancelaram tudo!  NÃ£o teremos o Kombat Pack 3 que jÃ¡ tinha sido vazados quais personagens seriam e logo mais nÃ£o teremos mais atualizaÃ§Ãµes e suporte para o game, simplesmente vao matar o jogo  â— NÃ£o se esqueÃ§a de deixar seu like, marcar como favorito e se inscrever aqui no canal. âœŒ</t>
  </si>
  <si>
    <t>aMu4_rRzs3U</t>
  </si>
  <si>
    <t>16 MAIORES MANIPULADORES DE FOGO EM MORTAL KOMBAT</t>
  </si>
  <si>
    <t>2024-11-19T23:30:00Z</t>
  </si>
  <si>
    <t>canal superhero|superhero|apollo hunter|quadrinhos|comics|super heroi|Mortal Kombat|Scorpion|Liu Kang|SubZero|Raiden|usuÃ¡rios de fogo|poderes de fogo|fatalidades|movimentos especiais|habilidades de fogo|personagens de Mortal Kombat|jogo de luta|Mortal Kombat X|Mortal Kombat 11|Kombatants|luta Mortal Kombat|combate Mortal Kombat|MKX|MK11|Scorpion Mortal Kombat|Liu Kang fogo|Mortal Kombat personagens|histÃ³ria de Mortal Kombat|jogos de luta|MK1</t>
  </si>
  <si>
    <t>Os Maiores UsuÃ¡rios de Fogo em Mortal Kombat | Personagens IcÃ´nicos  Neste vÃ­deo, vamos explorar os maiores usuÃ¡rios de fogo em Mortal Kombat, destacando personagens icÃ´nicos que utilizam as chamas como suas armas principais. Do lendÃ¡rio Scorpion ao mestre do fogo Liu Kang, vamos analisar as habilidades, golpes e fatalidades que tornaram esses combatentes tÃ£o memorÃ¡veis.  O que vocÃª vai aprender neste vÃ­deo:  Detalhes sobre os poderes de fogo dos personagens mais conhecidos da franquia Mortal Kombat Como Scorpion, Liu Kang, Kano, Shang Tsung e outros utilizam o fogo de formas Ãºnicas em suas lutas As habilidades especiais, fatalities e movimentos caracterÃ­sticos de cada um desses combatentes A evoluÃ§Ã£o do uso do fogo ao longo dos jogos de Mortal Kombat, desde os primeiros tÃ­tulos atÃ© os mais recentes Se vocÃª Ã© fÃ£ de Mortal Kombat e quer entender mais sobre os poderes de fogo que definem esses personagens, esse vÃ­deo Ã© a fonte completa para vocÃª!  â— NÃ£o se esqueÃ§a de deixar seu like, marcar como favorito e se inscrever aqui no canal. âœŒ</t>
  </si>
  <si>
    <t>VIGkkBzFJRk</t>
  </si>
  <si>
    <t>QUAL O PIOR FILME ENTRE MARVEL E DC? #filme #marvel #dccomics #joker #venom2 #shorts</t>
  </si>
  <si>
    <t>2024-11-04T21:56:12Z</t>
  </si>
  <si>
    <t>NÃ£o se esqueÃ§a de deixar seu like, marcar como favorito e se inscrever aqui no canal. âœŒ</t>
  </si>
  <si>
    <t>lRdxqlCfK9A</t>
  </si>
  <si>
    <t>15 CENAS MAIS TRISTES DE POWER RANGERS</t>
  </si>
  <si>
    <t>2024-10-03T23:00:26Z</t>
  </si>
  <si>
    <t>canal superhero|superhero|apollo hunter|quadrinhos|comics|super heroi|saban|super sentai|green power ranger|pink ranger|power rangers|power rangers beast morphers|power rangers dino charge|power rangers dino fury|power rangers dino thunder|power rangers megaforce|power rangers mystic force|power rangers ninja steel|power rangers ninja storm|power rangers power rangers|power rangers rpm|power rangers spd|power rangers wild force|rangers|em portugues</t>
  </si>
  <si>
    <t>Neste emocionante vÃ­deo, mergulhamos nas cenas mais tristes de Power Rangers, explorando momentos que tocaram o coraÃ§Ã£o dos fÃ£s ao longo das dÃ©cadas. Desde as trÃ¡gicas despedidas de personagens icÃ´nicos atÃ© as liÃ§Ãµes sobre amizade, sacrifÃ­cio e superaÃ§Ã£o, cada cena escolhida revela a profundidade emocional que esta sÃ©rie de televisÃ£o, famosa por sua aÃ§Ã£o e aventura, tambÃ©m consegue transmitir.  Aqui, destacamos as perdas mais impactantes, como a morte de Tommy e os momentos de despedida que marcam geraÃ§Ãµes. Vamos discutir tambÃ©m as liÃ§Ãµes valiosas sobre coragem e resiliÃªncia que essas cenas nos ensinam, mostrando que, mesmo em um universo repleto de vilÃµes e batalhas, o verdadeiro poder estÃ¡ nas conexÃµes humanas.  VocÃª vai reviver a nostalgia dos anos 90, relembrar a evoluÃ§Ã£o da franquia e entender como as emoÃ§Ãµes dos Power Rangers ressoam atÃ© hoje. NÃ£o perca a oportunidade de se emocionar novamente e compartilhar suas lembranÃ§as mais marcantes nos comentÃ¡rios!  Se vocÃª Ã© um fÃ£ da sÃ©rie e quer relembrar os momentos que nos fizeram chorar, este vÃ­deo Ã© para vocÃª! Inscreva-se no canal e ative as notificaÃ§Ãµes para mais conteÃºdo sobre o universo dos Power Rangers e outros temas que nos tocam profundamente. Junte-se a nÃ³s nessa jornada nostÃ¡lgica e emocional! â— NÃ£o se esqueÃ§a de deixar seu like, marcar como favorito e se inscrever aqui no canal. âœŒ</t>
  </si>
  <si>
    <t>5keGVnguXwQ</t>
  </si>
  <si>
    <t>TODAS MORTES IMPORTANTES DA SAGA MORTAL KOMBAT LEGENDS (ANIMAÃ‡ÃƒO)</t>
  </si>
  <si>
    <t>2024-10-01T23:30:02Z</t>
  </si>
  <si>
    <t>canal superhero|superhero|apollo hunter|quadrinhos|comics|super heroi|mortal kombnat|mk|mk legends|animaÃ§Ã£o|animation|jogo|mk1</t>
  </si>
  <si>
    <t>Prepare-se para uma viagem Ã©pica pelo universo de Mortal Kombat Legends! Neste vÃ­deo, exploramos TODAS AS MORTES MAIS IMPACTANTES da famosa saga de animaÃ§Ã£o, onde guerreiros lendÃ¡rios se enfrentam em batalhas sangrentas e emocionantes.  VocÃª jÃ¡ se perguntou como cada personagem encontrou seu fim? Aqui, revelamos as mortes que moldaram a histÃ³ria de Mortal Kombat, destacando momentos chave que definiram a narrativa. Desde os combates ferozes entre herÃ³is e vilÃµes atÃ© os desfechos trÃ¡gicos e surpreendentes, vamos analisar como essas mortes impactaram o enredo e os personagens envolvidos.  ðŸ”¥ O que vocÃª vai encontrar neste vÃ­deo:  AnÃ¡lise detalhada das mortes mais marcantes da saga. Curiosidades sobre cada personagem e suas histÃ³rias. Impacto das mortes no universo de Mortal Kombat. Imagens e cenas icÃ´nicas da animaÃ§Ã£o! NÃ£o perca a chance de reviver as emoÃ§Ãµes de Mortal Kombat Legends! Se vocÃª Ã© fÃ£ de animaÃ§Ãµes, jogos de luta e histÃ³rias Ã©picas, este vÃ­deo Ã© para vocÃª!  ðŸ”” Inscreva-se no canal para mais conteÃºdos sobre Mortal Kombat e ativa o sininho para nÃ£o perder as novidades! Deixe seu LIKE e COMENTE qual morte vocÃª achou mais impactante!  #MortalKombat #MortalKombatLegends #AnimaÃ§Ã£o #Mortes #LutasÃ‰picas #Guerreiros â—NÃ£o se esqueÃ§a de deixar seu like, marcar como favorito e se inscrever aqui no canal. âœŒ</t>
  </si>
  <si>
    <t>eQSalBXlWJc</t>
  </si>
  <si>
    <t>OFICIAL! TODAS 15 CORES DO SONIC EXPLICADAS</t>
  </si>
  <si>
    <t>2024-08-27T15:47:05Z</t>
  </si>
  <si>
    <t>canal superhero|superhero|apollo hunter|quadrinhos|comics|super heroi|sonic|todas as cores|explicado|hedgehog|filme|trailer</t>
  </si>
  <si>
    <t>Saiu o trailer de Sonic 3 com a presenÃ§a do Shadow e de outros persoagens queridos que jÃ¡ vimos antes, como Talles, Spotnik e Knuccles. Veja agora todas as cores de sonic e semelhantes explicadas  â— NÃ£o se esqueÃ§a de deixar seu like, marcar como favorito e se inscrever aqui no canal. âœŒ</t>
  </si>
  <si>
    <t>zTmCiguZx5M</t>
  </si>
  <si>
    <t>FATALITY! VAZOU NINJA ROSA E MAIS 5 NOVOS PERSONAGENS EM MORTAL KOMBAT 1</t>
  </si>
  <si>
    <t>2024-08-13T23:30:09Z</t>
  </si>
  <si>
    <t>canal superhero|superhero|apollo hunter|quadrinhos|comics|super heroi|VAZOU|MORTAL KOMBAT 1|MORTAL KOMBAT|MK1|PINK FLOYD|NINJA|PINK NINJA MK</t>
  </si>
  <si>
    <t>ADQUIRA JÃ A EXPANSÃƒO 'REINA O KAOS' DE MORTAL KOMBAT 1: https://greenmangaming.sjv.io/anakoQ   Poucas semanas apÃ³s o lanÃ§amento do novo pacote de expansÃ£o de MK1 que serÃ¡ chamado no Brasil de REINA O CAOS, o qual apresentarÃ¡ muitos novos conteÃºdos como: EXPANSÃƒO DO MODO HISTÃ“RIA, NOVOS LUTADORES, NOVAS FINALIZAÃ‡Ã•ES, SKINS, PERSONAGENS CONVIDADOS e muito mais, tambÃ©m surgem na internet NOVOS RUMORES que indicam tambÃ©m a presenÃ§a de novos personagens ALÃ‰M dos que jÃ¡ foram anunciados...  Assim como no passado, Ã© possÃ­vel que MK1 traga alguns PERSONAGENS SECRETOS ou DESBLOQUEÃVEIS, e quem tem dado dicas a respeito desse assunto Ã© o prÃ³prio chefÃ£o: ED BOON...  O que esses rumores indicam Ã© que alÃ©m dos 6 novos personagens jÃ¡ anunciados(CYRAX, SEKTOR, NOOB, T-1000, PÃ‚NICO/AMOSTRADINHO hehe e CONAN), teremos tambÃ©m 3 NOVOS personagens que virÃ£o de maneira diferente, alguns como desbloqueÃ¡veis e outros como KAMEOS.   Floyd seria um personagem novo e secreto, um ninja cor de rosa que traria golpes e poderes derivados dos ninjas mais amados da franquia: Sub-Zero e Scorpion.  â— NÃ£o se esqueÃ§a de deixar seu like, marcar como favorito e se inscrever aqui no canal. âœŒ</t>
  </si>
  <si>
    <t>WAQtlJ-OpUk</t>
  </si>
  <si>
    <t>EXPLICADO! TODOS DETALHES DO TRAILER MORTAL KOMBAT 1 REINA O CAOS (HISTÃ“RIA, VAZAMENTOS E SEGREDOS)</t>
  </si>
  <si>
    <t>2024-07-28T15:30:08Z</t>
  </si>
  <si>
    <t>canal superhero|superhero|apollo hunter|quadrinhos|comics|super heroi|mortal kombat 1|mortal kombat|mk|mk1|trailer|teaser|reina o caos|chaos reigns|havik|noob saibot|cyrax|sektor|gameplay</t>
  </si>
  <si>
    <t>SEU MORTAL KOMBAT 1 COM 60% DE DESCONTO: https://bit.ly/SUPERHEROSUMMER  USE O CUPOM: SUMMER15 PARA MAIS 15% DE DESCONTO  Foi revelado oficialmente o trailer de Mortal Kombat 1 Reina O Caos, a expansÃ£o do modo histÃ³ria do game MK1.  O trailer nos revelou novos personagens, como Cyrax, Sektor e atÃ© mesmo Noob Saibot!  Havik TitÃ£ Ã© o grande antagonista nessa jornada e aparentemente, ele estÃ¡ sob posse das Kamidogus! Nesse vÃ­deo eu faÃ§o uma anÃ¡lise detalhada desse teaser e explico todos os segredos!  â— NÃ£o se esqueÃ§a de deixar seu like, marcar como favorito e se inscrever aqui no canal. âœŒ</t>
  </si>
  <si>
    <t>q2ML7sQbzU4</t>
  </si>
  <si>
    <t>FATALITY! VAZAMENTO REVELA QUE SHAO KAHN VAI MATAR GERAL EM MORTAL KOMBAT 2 - SPOILERS DO FILME 2025</t>
  </si>
  <si>
    <t>2024-07-20T00:20:17Z</t>
  </si>
  <si>
    <t>canal superhero|superhero|apollo hunter|quadrinhos|comics|super heroi|mortal kombat|mortal kombat 1|mortal kombat 2|mk|mk1|mk2|vazou|vazamento|spoilers|filme|game|jogo</t>
  </si>
  <si>
    <t>O game Mortal Kombat 1 foi lanÃ§ado em 2023 e foi um grande sucesso de vendas e ainda se mantÃ©m entre os jogos mais comprados em 2024. Acontece que em 2025, teremos Mortal Kombat 2, o filme produzido pela Warner e que serÃ¡ continuaÃ§Ã£o do longa de 2021 que foi um enorme sucesso no streaming HBO MAX. Rolaram algumas exibiÃ§Ãµes testes desse novo filme e com isso, vazamentos estÃ£o acontecendo, revelando spoilers e acontecimentos importantes. Algo que chamou muita atenÃ§Ã£o Ã© que Shao Kahn, o grande vilÃ£o da trama, mostrarÃ¡ seu nÃ­vel de poder logo no comeÃ§o onde irÃ¡ tirar a vida de Liu Kang e Cole Young. AlÃ©m disso, teremos a presenÃ§a de Sindel, Kitana, Jade e Johnny Cage interpretado por Karl Urban. Assista atÃ© o final e confira todas as novidades.  â— NÃ£o se esqueÃ§a de deixar seu like, marcar como favorito e se inscrever aqui no canal. âœŒ</t>
  </si>
  <si>
    <t>WXnasl7ny7Q</t>
  </si>
  <si>
    <t>POWER RANGERS: DIFERENTES 15 SUPER SENTAI QUE NUNCA FORAM ADAPTADOS PARA A SÃ‰RIE AMERICANA</t>
  </si>
  <si>
    <t>2024-07-18T23:30:13Z</t>
  </si>
  <si>
    <t>canal superhero|superhero|apollo hunter|quadrinhos|comics|super heroi|power rangers|rangers|super sentai|tokusatsu|serie</t>
  </si>
  <si>
    <t>Sabemos que desde 1993, o show Power Rangers tornou-se a franquia americana de tokusatsu mais popular e reconhecida de todos os tempos, e isso foi graÃ§as as adaptaÃ§Ãµes de uma outra sÃ©rie japonesa, chamada SUPER SENTAI.  O que muitos desconhecem Ã© que ainda hÃ¡ MUITO MATERIAL para se adaptar dessa sÃ©rie japonesa, pois ela comeÃ§ou a ser exibida em 1975, muito tempo antes da estreia dos POWER RANGERS. Separamos aqui 15 TEMPORADAS de SUPER SENTAI, que foram esquecidas ou ignoradas pelos produtores dos POWER RANGERS, e que poderiam ser REAPROVEITADAS para nossos RANGERS FAVORITOS!  â— NÃ£o se esqueÃ§a de deixar seu like, marcar como favorito e se inscrever aqui no canal. âœŒ</t>
  </si>
  <si>
    <t>jJiQHKrUrTs</t>
  </si>
  <si>
    <t>VAZAMENTO DO KOMBAT PACK 2 DE MORTAL KOMBAT 1 COM PERSONAGENS BIZARROS, NOVOS KAMEOS E SKINS - RUMOR</t>
  </si>
  <si>
    <t>2024-06-27T23:30:07Z</t>
  </si>
  <si>
    <t>canal superhero|superhero|apollo hunter|quadrinhos|comics|super heroi|mortal kombat 1|mk1|kombat pack 2|vazou|vazamento|skins</t>
  </si>
  <si>
    <t>Recentemente, um vazamento um pouco polÃªmico estÃ¡ chamando a atenÃ§Ã£o dos fÃ£s de MK1 devido a algumas bizarrices relatadas.  As informaÃ§Ãµes se referem ao 2Â° KOMBAT PACK que virÃ¡ para o game em breve, contendo uma grande quantidade de informaÃ§Ãµes importantes, como: NOVOS LUTADORES e PERSONAGENS CONVIDADOS, NOVOS KAMEOS, EXPANSÃƒO DO MODO HISTÃ“RIA, PERSONAGENS CONVIDADOS, SKINS e muito mais inclusive a participaÃ§Ã£o de alguns personagens que sÃ£o no mÃ­nimo ESTRANHOS, e que segundo esses rumores farÃ£o parte atÃ© mesmo do modo histÃ³ria do game!  Separamos esses vazamentos em partes, e Ã© justamente sobre isso que falaremos agora! (lembrando que isso se trata de um RUMOR, ou seja, nÃ£o leve tÃ£o a sÃ©rio assim, hehehe)  â— NÃ£o se esqueÃ§a de deixar seu like, marcar como favorito e se inscrever aqui no canal. âœŒ</t>
  </si>
  <si>
    <t>WxVIPV3FtbM</t>
  </si>
  <si>
    <t>O MÃSKARA E SUA VERDADEIRA HISTÃ“RIA SOMBRIA</t>
  </si>
  <si>
    <t>2024-06-07T23:30:06Z</t>
  </si>
  <si>
    <t>canal superhero|superhero|apollo hunter|quadrinhos|comics|super heroi|THE MASK|O MASKARA|JIM CARREY|STANELY IPKISS|A MORTE DO MASKARA</t>
  </si>
  <si>
    <t>Use o cupom 40SUPERHERO e resolva HOJE o seu problema de calvÃ­cie  Link: https://www.manual.com.br/queda-de-cabelo?coupon=40SUPERHERO&amp;utm_source=youtube&amp;utm_medium=promo&amp;utm_campaign=SuperHeroJUNHO-24  O filme de 1994 do MÃSKARA, estrelado pela LENDA -JIM CARREY foi um sucesso de pÃºblico, tornando-se popular no mundo inteiro. Hoje em dia, um bom nÃºmero de pessoas sabe que essa histÃ³ria COMEÃ‡OU nas HQ'S, porÃ©m o que muitos desconhecem Ã© que esses QUADRINHOS sÃ£o muito mais PESADOS e ASSUSTADORES do que a histÃ³ria leve  e descompromissada que vimos no filme, e Ã© sobre isso que falaremos hoje!  â— NÃ£o se esqueÃ§a de deixar seu like, marcar como favorito e se inscrever aqui no canal. âœŒ</t>
  </si>
  <si>
    <t>aL_fSttPzNI</t>
  </si>
  <si>
    <t>FRACASSO! A POLÃŠMICA GAMEPLAY DO CAPITÃƒO PÃTRIA QUE DECEPCIONOU GERAL | MORTAL KOMBAT 1 HOMELANDER</t>
  </si>
  <si>
    <t>2024-06-04T23:30:00Z</t>
  </si>
  <si>
    <t>canal superhero|superhero|apollo hunter|quadrinhos|comics|super heroi|mortal kombat|gameplay|mk1|homelander|capitao patria</t>
  </si>
  <si>
    <t>Teste o Filmora grÃ¡tis agora: https://bit.ly/3yIGTV8  A GAMEPLAY POLÃŠMICA DO CAPITÃƒO PÃTRIA(HOMELANDER) EM MORTAL KOMBAT 1  Foi revelado para o mundo o trailer de gameplay do CAPITÃƒO PÃTRIA em MK1, e isso acabou gerando um pouco de polÃªmica no fim das contas, mas vamos comeÃ§ar pelo comeÃ§o, para que as coisas fiquem claras.  Ainda no ano passado, quando o KOMBAT PACK foi anunciado, muitos fÃ£s acharam estranho a inclusÃ£o dos personagens OMNIMAN e CAPITÃƒO PÃTRIA, afinal, mesmo com contextos e histÃ³rias MUITO DIFERENTES, a essÃªncia desses lutadores Ã© a mesma:  UMA VERSÃƒO MALIGNA DO SUPERMAN, com boa parte seus poderes e esquema da luta do azuÃ£o da DC Comics  VÃ¡rios comentÃ¡rios na internet debatiam justamente isso, a semelhanÃ§a entre os personagens e sua gameplay lanÃ§ados no mesmo pack.  Bom, com esse novo trailer que vimos do Homelander podemos afirmar que realmente hÃ¡ MUITAS SEMELHANÃ‡AS na jogabilidade do CAPITÃƒO PÃTRIA com a de outros personagens jÃ¡ trabalhados na NETHERREALM STUDIOS, em games como antigos MORTAL KOMBAT e INJUSTICE.  â— NÃ£o se esqueÃ§a de deixar seu like, marcar como favorito e se inscrever aqui no canal. âœŒ</t>
  </si>
  <si>
    <t>ODj08LOpPag</t>
  </si>
  <si>
    <t>TODOS 40 POWER RANGERS ESPECIAIS ORDENADOS POR TEMPORADA (SEXTO RANGER)</t>
  </si>
  <si>
    <t>2024-05-16T23:30:04Z</t>
  </si>
  <si>
    <t>canal superhero|superhero|apollo hunter|quadrinhos|comics|super heroi|power rangers|ranger|rangers|power rangers especiais|ranger especial|extra|6th ranger|sexto ranger|poderes|origem|historia</t>
  </si>
  <si>
    <t>VENHA ME ENCONTRAR NA PANINI XP! INGRESSO: https://lu.ma/thenerdz  Power Rangers Ã© uma sÃ©rie clÃ¡ssica! Estamos acostumados com um equipe formada por 5 herÃ³is, porÃ©m, algumas temporadas diferenciaram. VÃ¡rias delas, nos apresentarm Rangers Extras, especiais, alguns considerados os 6Âº ranger. Nesse vÃ­deo aqui, irei mostrar todos eles para vocÃªs!  â— NÃ£o se esqueÃ§a de deixar seu like, marcar como favorito e se inscrever aqui no canal. âœŒ</t>
  </si>
  <si>
    <t>_UDHFmGWCNk</t>
  </si>
  <si>
    <t>30 MAIS PODEROSOS UPGRADE DOS POWER RANGERS</t>
  </si>
  <si>
    <t>2024-05-07T23:30:04Z</t>
  </si>
  <si>
    <t>canal superhero|superhero|apollo hunter|quadrinhos|comics|super heroi|power rangers|evolution|evoluÃ§Ã£o|poder|nÃ­vel de poder</t>
  </si>
  <si>
    <t>Power Rangers Ã© uma franquia muito famosa e que teve 30 temporadas. Ao longo dos episÃ³dios vimos alguns equipamentos e coisas especiais que aumentara o nÃ­vel de poder dos herÃ³is e Ã© isso que veremos nesse vÃ­deo.  â— NÃ£o se esqueÃ§a de deixar seu like, marcar como favorito e se inscrever aqui no canal. âœŒ</t>
  </si>
  <si>
    <t>ys53cd165Lk</t>
  </si>
  <si>
    <t>11 CORES DE TARTARUGAS NINJA E SEUS PODERES ESPECIAIS</t>
  </si>
  <si>
    <t>2024-04-22T23:30:10Z</t>
  </si>
  <si>
    <t>canal superhero|superhero|apollo hunter|quadrinhos|comics|super heroi|teenage mutant ninja turtles|tartarugas ninja|cores|todas cores|cores tartarugas ninja|ninja turtles colors</t>
  </si>
  <si>
    <t>11 CORES DE TARTARUGA NINJA E SEUS PODERES ESPECIAIS  A franquia Tartarugas Ninjas fez e faz muito sucesso atÃ© os dias de hoje, apresentando jovens herÃ³is mutantes que usam bandanas coloridas e diversas armas para enfrentar monstros e salvar o mundo.  Ã‰ claro que alguns se destacam mais do que outros, e Ã© por isso mesmo que hoje trazemos para vocÃªs uma lista, com os todas as cores de teenage mutant ninja turtles   E nÃ£o pense que serÃ£o apenas os quatro originais viu, existem TARTARUGAS NINJA de 11 cores que vocÃª vai se surpreender. E cada um tem uma habilidade secreta e especial, como a Venus e a Lita que possuem acesso a magia  â— NÃ£o se esqueÃ§a de deixar seu like, marcar como favorito e se inscrever aqui no canal. âœŒ</t>
  </si>
  <si>
    <t>wu7ymeanzrk</t>
  </si>
  <si>
    <t>POWER RANGERS: O VILÃƒO PRINCIPAL DE CADA TEMPORADA (1993-2023)</t>
  </si>
  <si>
    <t>2024-04-11T23:00:24Z</t>
  </si>
  <si>
    <t>canal superhero|superhero|apollo hunter|quadrinhos|comics|super heroi|power rangers|vilÃµes|temporada|serie|rangers|rita repulsa|lord zedd|episodio</t>
  </si>
  <si>
    <t>Power Rangers Ã© uma sÃ©rie enorme, que contÃ©m exatas 30 temporadas!  Os herÃ³is que utilizam morfadores para conseguirem acesso a rede de morfagem, conseguem adquirir habilidades fantÃ¡sticas para enfrentar o mal que aflige o mundo!  Os vilÃµes dos Power Rangers sÃ£o diversos e em cada temporada da sÃ©rie nÃ³s temos um grande vilÃ£o ou vilÃ£ que representa a maior ameaÃ§a para o planeta Terra ou outro lugar importante  Nesse vÃ­deo eu vou mostrar para vocÃªs o vilÃ£o ou vilÃ£ principal de cada temporada da sÃ©rie Power Rangers ordenados por data de lanÃ§amento   Rita Repulsa, Lord Zedd, Mesogog, Queen Bansheera, Lothor, Ransik e muitos mais  â— NÃ£o se esqueÃ§a de deixar seu like, marcar como favorito e se inscrever aqui no canal. âœŒ</t>
  </si>
  <si>
    <t>h9qbpUi8juk</t>
  </si>
  <si>
    <t>HOMEM-BORRACHA MALIGNO VAI PARA PRISÃƒO | FLASHPOINT</t>
  </si>
  <si>
    <t>2024-03-19T23:30:09Z</t>
  </si>
  <si>
    <t>canal superhero|superhero|apollo hunter|quadrinhos|comics|super heroi|plastic man|plastic man is a menace|evil plastic man goes to prision|maligno homem borracha|homem borracha</t>
  </si>
  <si>
    <t>Homem-Borracha (Plastic Man, no original) Ã© um super-herÃ³i da DC Comics Antes de receber seus poderes, Patrick O'Brien era um ladrÃ£o, mas apÃ³s sofrer um acidente e ganhar habilidades incrÃ­veis de modificaÃ§Ã£o corporal, ele se deu conta de suas responsabilidades e passou a atuar do lado do bem. PorÃ©m, nessa histÃ³ria a coisa acabou ficando um pouco diferente. Aqui, vemos uma trama que se passa na saga FlashPoint (Flash Ponto de IgniÃ§Ã£o) onde Barry Allen voltou no tempo e apÃ³s salvar a sua mÃ£e e interferir no fluxo temporal, acabou reescrevendo a realidade, de uma maneira ainda mais bizarra. Agora, Homem-Borracha Ã© um criminosos que ajuda o Onda TÃ©rmica em seus objetivos malÃ©icos... mas uma coisa vai mudar tudo!  â— NÃ£o se esqueÃ§a de deixar seu like, marcar como favorito e se inscrever aqui no canal. âœŒ</t>
  </si>
  <si>
    <t>BQ06baw7vuk</t>
  </si>
  <si>
    <t>14 VILÃ•ES QUE FIZERAM COISAS HORRÃVEIS COM A SUPERGIRL</t>
  </si>
  <si>
    <t>2024-03-06T23:30:02Z</t>
  </si>
  <si>
    <t>canal superhero|superhero|apollo hunter|quadrinhos|comics|super heroi|supergirl|coisas horriveis|lista|dc comics|superman|dcu|viloes|14 viloes que|coisas horriveis supergirl</t>
  </si>
  <si>
    <t>00:08 1- MELSTROM 01:24 2- EXTERMINADOR 03:10 3- ESTELAR 04:31 4- CHAMA NEGRA  05:47 5- MAGMAID 06:49 6- BANSHEE PRATEADA 08:14 7- POWER BOY 10:27 8- LEX LUTHOR 11:37 9- CURTO CIRCUITO E CROCODILO 12:38 10- H'EL 13:41 11- ANIQUILADOR 15:27 12- ANTI-MONITOR 16:27 13- APOCALIPSE Supergirl Ã© conhecida por ser a 'versÃ£o' feminina do Superman, sendo ela, a prima de Kal'El que tambÃ©m Ã© proveniente de Krypton Apesar de ter os mesmos poderes do Homem de AÃ§o e ser tÃ£o poderosa quanto, ela ainda passou por algumas situaÃ§Ãµes complicadas nas histÃ³rias em quadrinhos! Nesse vÃ­deo eu vou mostrar para vocÃªs 14 vilÃµes que fizeram coisas horriveis com Kara Zor El   â— NÃ£o se esqueÃ§a de deixar seu like, marcar como favorito e se inscrever aqui no canal. âœŒ</t>
  </si>
  <si>
    <t>M5D5emXIbo0</t>
  </si>
  <si>
    <t>70 FEITOS INCRÃVEIS DO RANGER BRANCO (TOMMY OLIVER) | POWER RANGERS</t>
  </si>
  <si>
    <t>2024-03-04T23:30:03Z</t>
  </si>
  <si>
    <t>canal superhero|superhero|apollo hunter|quadrinhos|comics|super heroi|power rangers|ranger|power ranger branco|white ranger|power|poder|nivel de poder|tommy oliver</t>
  </si>
  <si>
    <t>Power Rangers Ã© uma sÃ©rie que se tornou sucesso aqui no Brasil e que durante minha infÃ¢ncia assisti muito na extinta TV Globinho! Lembro que sempre que brincava na escola, eu gostava de ser o Ranger Verde ou o Branco. O incrÃ­vel Ã© que independente da cor de uniforme em Mighty Morphing, Tommy Oliver era o responsÃ¡vel por dar vida a esses incrÃ­veis combatentes. Tommy sempre foi interpretado por Jason David Frank, que honrou seu papel em diversas temporadas de Power Ranger. Sabemos que Tommy Oliver se tornou o Power Ranger Verde apÃ³s ser manipulado por Rita Repulsa, ou seja, ele comeÃ§ou como antagonista dos Rangers. Tempo se passou, as coisas se resolveram, mas Tommy perdeu acesso a seus poderes. AtÃ© que Zordon e Alpha-5 lhe concederam as habilidades do Ranger Branco. Nesse vÃ­deo, vocÃªs verÃ£o os feitos incrÃ­veis, o verdadeiro poder do Ranger Branco.   â— NÃ£o se esqueÃ§a de deixar seu like, marcar como favorito e se inscrever aqui no canal. âœŒ</t>
  </si>
  <si>
    <t>5zlPV7ZOkMA</t>
  </si>
  <si>
    <t>HULK 2099 QUEBROU O PESCOÃ‡O DO MAESTRO E A COISA FICOU FEIA...</t>
  </si>
  <si>
    <t>2024-02-28T23:30:02Z</t>
  </si>
  <si>
    <t>canal superhero|superhero|apollo hunter|quadrinhos|comics|super heroi|historia completa|Hulk|Hulkverso|multiverso|hulk 2099|marvel 2099|maestro|futuro imperfeito|luta|versus|exilados</t>
  </si>
  <si>
    <t>O IncrÃ­vel Hulk sempre foi um dos meus personagens favoritos da Marvel, desde quando eu era crianÃ§a. Sempre adorei ver o Gigante Esmeralda no seu estilo bruto e caindo na porrada.  Quando envelheci, fui entendendo mais o conceito de multiverso e achei super bacana existir outras versÃµes do VerdÃ£o.  Nesse vÃ­deo aqui, trago para vocÃªs uma histÃ³ria em quadrinhos onde vemos o Hulk 2099 lutando contra Maestro, uma versÃ£o maligna e futurista do personagem.  Maestro nos foi apresentado na histÃ³ria Futuro Imperfeito onde ele se tornou um tirano apÃ³s o mundo quase se extinguir.  E sim, o Hulk 2099 faz parte do mesmo universo do Homem-Aranha 2099, jÃ¡ tem um vÃ­deo aqui no canal onde mostro tudo sobre eles.  Essa histÃ³ria em questÃ£o que narro nesse vÃ­deo estÃ¡ na HQ Exiles ediÃ§Ã£o 79 e 80  Na histÃ³ria completa acompanhamos o grupo conhecido como Exilados em uma perseguiÃ§Ã£o ao vilÃ£o Proteus  â— NÃ£o se esqueÃ§a de deixar seu like, marcar como favorito e se inscrever aqui no canal. âœŒ</t>
  </si>
  <si>
    <t>kFbmTywRFwo</t>
  </si>
  <si>
    <t>TODOS 25 MENTORES DOS POWER RANGERS EM ORDEM DE TEMPORADA (1993-2023)</t>
  </si>
  <si>
    <t>2024-02-26T23:30:08Z</t>
  </si>
  <si>
    <t>canal superhero|superhero|apollo hunter|quadrinhos|comics|super heroi|power rangers|ranger|cor|lista|todos|mentores|poder|poderosos</t>
  </si>
  <si>
    <t>Nesse vÃ­deo vocÃª verÃ¡ todos os mentores que apareceram na sÃ©rie Power Rangers desde a primeira temporada em 1993 atÃ© a Cosmic Fury 2023 Veja Zordon, o Ranger Verde Elefante, o Solaris e vÃ¡rios outros!  â— NÃ£o se esqueÃ§a de deixar seu like, marcar como favorito e se inscrever aqui no canal. âœŒ</t>
  </si>
  <si>
    <t>QR4g6mZiHgw</t>
  </si>
  <si>
    <t>INJUSTICE: COMO HOMEM BORRACHA HUMILHOU SUPERMAN E SEUS ALIADOS - MAIS PODEROSO DO QUE VOCÃŠ IMAGINA</t>
  </si>
  <si>
    <t>2024-02-21T21:30:01Z</t>
  </si>
  <si>
    <t>canal superhero|superhero|apollo hunter|quadrinhos|comics|super heroi|plastic man|plastic man is a menace|DC</t>
  </si>
  <si>
    <t>Confesso que o Homem-Borracha Ã© um dos meus personagens favoritos dos quadrinhos da DC Comics! Patrick O' Brien Ã© um herÃ³i engraÃ§ado e extremamente poderoso! Seu nÃ­vel de poder Ã© alÃ©m do que possamos imaginar! Com seu corpo elÃ¡stico, Plastic Man Ã© capaz de fazer inÃºmeras coisas interessantes e absurdas! Nesse vÃ­deo, vocÃªs verÃ£o a histÃ³ria da HQ Annual de Injustice Ano 4, onde Homem Borracha foi capaz de vencer Superman, Flash e outros aliados do regime do Homem de AÃ§o  Yeah Plastic Man is strogest than you think  â— NÃ£o se esqueÃ§a de deixar seu like, marcar como favorito e se inscrever aqui no canal. âœŒ</t>
  </si>
  <si>
    <t>6cE3Bdvagdc</t>
  </si>
  <si>
    <t>14 HERÃ“IS QUE FIZERAM COISAS HORRÃVEIS COM A MULHER-MARAVILHA</t>
  </si>
  <si>
    <t>2024-02-19T21:30:00Z</t>
  </si>
  <si>
    <t>canal superhero|superhero|apollo hunter|quadrinhos|comics|super heroi|dc comics|mulher maravilha|wonder woman|coisas horriveis|lutas|derrotaram|vezes que</t>
  </si>
  <si>
    <t>A Mulher-Maravilha Ã© a maior heroÃ­na de todos os tempos, mas nem por isso ela nÃ£o passou por poucas e boas nos quadrinhos. Em diversas histÃ³rias, Diana sofreu na mÃ£o de seus oponentes, sejam eles amigos ou inimigos. Nesse vÃ­deo, mostrarei para vocÃªs algumas vezes que a guerreira Amazona acabou sendo surpreendida e perdeu batalhas para outros herÃ³is das HQ's.  â— NÃ£o se esqueÃ§a de deixar seu like, marcar como favorito e se inscrever aqui no canal. âœŒ</t>
  </si>
  <si>
    <t>j4fzBoPb0aM</t>
  </si>
  <si>
    <t>FATALITY! LISTA COMPLETA COM 12 PERSONAGENS JOGÃVEIS DO SUBMUNDO EM MORTAL KOMBAT</t>
  </si>
  <si>
    <t>2024-02-09T21:30:07Z</t>
  </si>
  <si>
    <t>canal superhero|superhero|apollo hunter|quadrinhos|comics|super heroi|mortal kombat|mortal kombat 1|mk|mk1|lista|lista completa|personagens|jogaveis|netherrealm|submundo|demonios|onis|drahmin|shinnok</t>
  </si>
  <si>
    <t>Mortal Kombat 1 chegou e trouxe com ele diversos personagens incrÃ­veis, muitos deles que em linhas temporais passadas eram provenientes do Submundo e de NetherRealm, mas que hoje em dia tiveram a origem alteradas. PorÃ©m, nesse vÃ­deo eu vou mostrar pra vocÃªs quais personagens sÃ£o originarios de NetherRealm e que jÃ¡ foram jogÃ¡veis na franquia!    â— NÃ£o se esqueÃ§a de deixar seu like, marcar como favorito e se inscrever aqui no canal. âœŒ</t>
  </si>
  <si>
    <t>doH4Wijdmls</t>
  </si>
  <si>
    <t>FATALITY DO PACIFICADOR EM MORTAL KOMBAT 1 + GOLPES ESPECIAIS E BRUTALITY | KOMBAT PACK 1 DLC TEORIA</t>
  </si>
  <si>
    <t>2024-02-07T22:00:30Z</t>
  </si>
  <si>
    <t>canal superhero|superhero|apollo hunter|quadrinhos|comics|super heroi|mortal kombat 1|mortal kombat|pacificador|peacemaker|omniman|homelander|capitao patria|dlc|kombat pack|fatality|brutality|movelist</t>
  </si>
  <si>
    <t>ApÃ³s OMNIMAN e QUAN CHI, o prÃ³ximo lutador DLC a aparecer na franquia deverÃ¡ ser oÂ PACIFICADOR, que terÃ¡ a aparÃªncia e os movimentos de JOHN CENA, seu intÃ©rprete no filme ''O ESQUADRÃƒO SUICIDA'' de JAMES GUNN, e da sÃ©rie ''PACIFICADOR'', tambÃ©m de GUNN.  Nesse vÃ­deo, veremos como serÃ£o seus golpes, seu especial, os FATALITYS e brutalities.  Pacificador Ã© da DC Comics e os direitos cinematograficos da empresa pertencem a Warner, que por sua vez tambÃ©m tem os direitos de Mortal Kombat.   EntÃ£o nÃ£o foi uma grande surpresa quando ele foi anunciado como PERSONAGEM DLC para o jogo de luta, jÃ¡ que o personagem e a franquia MK fazem parte da mesma empresa   O legal Ã© que analisando algumas cenas protagonizadas por ele, podemos ter uma ideia de possÃ­veis golpes e fatalitys que poderÃ£o aparecer por aÃ­:  Isso porque, como ja vimos com o personagem Omni-Man, todos os golpes e especiais do personagem, sÃ£o baseados em cenas que realmente aconteceram na sua sÃ©rie da Amazon Prime  Com certeza, com Pacificador nÃ£o vai ser diferente  â— NÃ£o se esqueÃ§a de deixar seu like, marcar como favorito e se inscrever aqui no canal. âœŒ</t>
  </si>
  <si>
    <t>qF4LA_aFyEU</t>
  </si>
  <si>
    <t>RANKING CANÃ”NICO! DEFINITIVO NINJA MAIS FORTE DE MORTAL KOMBAT - DO MAIS FRACO AO MAIS FORTE OFICIAL</t>
  </si>
  <si>
    <t>2024-02-05T23:30:09Z</t>
  </si>
  <si>
    <t>canal superhero|superhero|apollo hunter|quadrinhos|comics|super heroi|mortal kombat|mortal kombat 1|ninjas|ninja|ninja mortal kombat|ninjas mortal kombat|paleta de cores|ninjas coloridos|cor de ninja|todos ninjas|ranking|rankeando|ranqueando|lista|do mais fraco ao mais forte</t>
  </si>
  <si>
    <t>9Âº lugar- 01:31 8Âº lugar- 03:31 7Âº lugar- 05:22 6Âº lugar- 07:41 5Âº lugar- 09:28 4Âº lugar- 11:27 3Âº lugar- 13:28 2Âº lugar- 15:46  1Âº lugar- 19:32  Qual ninja de Mortal Kombat Ã© o melhor?  Bom, nesse vÃ­deo eu separei para vocÃªs um ranking do mais fraco ao mais forte!  Aqui teremos uma lista baseada nos fatos a partir de Mortal Kombat de 2011, o nono jogo da franquia.  Pois, como vocÃªs devem saber, esse jogo comeÃ§ou a nos mostrar uma nova linha do tempo, nos contando uma nova histÃ³ria diferente do que tÃ­nhamos visto nos jogos anteriores  EstarÃ£o nesse vÃ­deo somente os famosos ninjas da paleta de cores, aqueles que jÃ¡ tiveram os uniformes iguais mas com uma coloraÃ§Ã£o diferente  E Ã© o seguinte, a lista aqui Ã© baseada nos fatos cÃ¢nones que acontecem no jogo  Vou mostrar quem ganhou de quem, quando fulano perdeu pra ciclano, feitos que realmente aconteceram no cÃ¢none da trilogia que envolve Mortal Kombat de 2011, MKX de 2015 e MK11 de 2019  Se vocÃª nÃ£o concordar, reclama com a NetherRealm e nÃ£o comigo, demoro? A culpa nÃ£o Ã© minha kkk  Isso porque, eu nÃ£o estarei levando em consideraÃ§Ã£o o potencial de poder de cada personagem, e sim, o que aconteceu de fato na histÃ³ria do jogo  NÃ£o adianta falar: â€œAh, mas com os poderes que ele tem, ele poderia ter feito tal coisaâ€ Se nÃ£o fez, eu nÃ£o levei em consideraÃ§Ã£o  Poderia ter feito, mas nÃ£o fez Ã© diferente! Nesse vÃ­deo vocÃªs terÃ£o apenas fatos e nada mais  PorÃ©m se vocÃªs quiserem, eu posso fazer um vÃ­deo com esse estilo, Ã© sÃ³ pedir aqui nos comentÃ¡rios  â— NÃ£o se esqueÃ§a de deixar seu like, marcar como favorito e se inscrever aqui no canal. âœŒ</t>
  </si>
  <si>
    <t>LkY6-APf0ek</t>
  </si>
  <si>
    <t>VAZOU! CAPITÃƒO PÃTRIA EM MORTAL KOMBAT 1 | KOMBAT PACK 1 HOMELANDER DLC E SEUS DIÃLOGOS DE GAMEPLAY</t>
  </si>
  <si>
    <t>2024-01-31T22:00:09Z</t>
  </si>
  <si>
    <t>canal superhero|superhero|apollo hunter|quadrinhos|comics|super heroi|mortal kombat|mortal kombat 1|kombat pack|kombat pack 1|dlc|homelander|capitao patria|vazou|dialogos|intro</t>
  </si>
  <si>
    <t>O game MORTAL KOMBAT 1 jÃ¡ teve seu primeiro KOMBAT PACK anunciado antes mesmo de seu lanÃ§amento oficial, e desde entÃ£o ficou claro ao pÃºblico quem seriam os lutadores que seriam incluÃ­dos nesse pacote: OMNI-MAN, QUAN CHI, ERMAC, PACIFICADOR, CAPITÃƒO PÃTRIA e TAKEDA TAKAHASHI.  Mesmo sabendo disso, alguns diÃ¡logos do personagem CAPITÃƒO PÃTRIA, acabaram VAZANDO na internet apÃ³s alguns dataminers terem conseguido essas informaÃ§Ãµes DENTRO do cÃ³digo do JOGO.  Como sabemos, esses diÃ¡logos acontecem durante aquele PRÃ‰ LUTA, antes do INÃCIO do combate principal. Hoje falaremos exatamente sobre isso, mas antes daremos um PANORAMA GERAL sobre quem Ã© esse personagem tÃ£o amado e odiado das HQ's e da sÃ©rie da PRIME VÃDEO.  QUEM Ã‰ O CAPITÃƒO PÃTRIA? O CapitÃ£o PÃ¡tria Ã© o principal antagonista da sÃ©rie de quadrinhos The Boys, publicada pela primeira vez em 2006.  Assim como a maioria dos super-herÃ³is em seu universo, ele Ã© uma parÃ³dia sombria e ''adulta'' de super-herÃ³is mais populares de outras editoras, como se fosse uma MISTURA entre Superman e CapitÃ£o AmÃ©rica, mas de uma maneira completamente distorcida.  Ele Ã© uma entidade poderosa, um super ser altamente malicioso que faz tudo o que deseja, sendo um predador sexual e secretamente um criminoso.  O ''herÃ³i'' Ã© o lÃ­der do famoso grupo conhecido como Os Sete, que normalmente piora as coisas ao invÃ©s de melhorar, e o CapitÃ£o PÃ¡tria estÃ¡ entre os piores da equipe, pois Ã© um sociopata que acredita que pode tratar os outros como bem entende, afinal em sua cabeÃ§a ele Ã© um ser SUPERIOR.  Ao contrÃ¡rio do OMNI-MAN, que comete ATROCIDADES por motivos que estÃ£o intrÃ­nsecos em sua personalidade, o CAPITÃƒO PÃTRIA Ã© totalmente desequilibrado mentalmente, tornando-se uma bomba-relÃ³gio por ser uma pessoa completamente imprevisÃ­vel. No KOMBAT PACK 1 ele terÃ¡ a aparÃªncia mostrada na sÃ©rie da PRIME VÃDEO, com as feiÃ§Ãµes do ator que o interpreta: ANTHONY STARR. PorÃ©m, ao contrÃ¡rio do que acontece com o PACIFICADOR e OMNI-MAN, o ator ANTHONY STARR NÃƒO DUBLARÃ o personagem no game - Pelo menos Ã© o que indicam RUMORES.  â— NÃ£o se esqueÃ§a de deixar seu like, marcar como favorito e se inscrever aqui no canal. âœŒ</t>
  </si>
  <si>
    <t>7VOrnJ4eetE</t>
  </si>
  <si>
    <t>A TRISTE VIDA DE KING - O LUTADOR CABEÃ‡A DE ONÃ‡A DO JOGO TEKKEN | HISTÃ“RIA COMPLETA</t>
  </si>
  <si>
    <t>2024-01-29T23:30:01Z</t>
  </si>
  <si>
    <t>canal superhero|superhero|apollo hunter|quadrinhos|comics|super heroi|TEKKEN 8|King|King Gameplay|Fighting Game|Esports|TEKKEN|a historia de king|a vida de king|cabeÃ§a de onÃ§a|onÃ§a tekken|gameplay</t>
  </si>
  <si>
    <t>Quando pensamos na franquia de jogos TEKKEN, Ã© difÃ­cil nÃ£o vir a mente o lutador KING, o famoso peso pesado com cabeÃ§a de ONÃ‡A PINTADA e que exala carisma.  Mas vocÃª acha que essa Ã© apenas uma mÃ¡scara ou Ã© a cabeÃ§a dele de verdade? Porque ele Ã© assim? E na verdade nÃ£o Ã© uma ONÃ‡A PINTADA de fato, e sim um JAGUAR, mas vamos por partes, pois falaremos bastante a respeito dele nesse vÃ­deo; Na verdade DELES*** pois existem 2 KINGS no game.  King Ã© o CODINOME de nÃ£o um, mas DOIS personagens da franquia de jogos Tekken, sendo diferenciados por KING I e KING II.  Embora sejam lutadores diferentes, ambos sÃ£o ''LUTCHADORES'', praticantes da famosa luta livre mexicana, e usam a mÃ¡scara de JAGUAR. Os dois sÃ£o mexicanos e tem ligaÃ§Ã£o prÃ³xima com outro personagem chamado Armor King.  Uma informaÃ§Ã£o interessante Ã© que AMBOS aparentemente NÃƒO FALAM, porÃ©m RUGEM como Jaguares ferozes; O jaguar Ã© um animal selvagem e muito bonito, e Ã© visto com certa frequÃªncia em regiÃµes do MÃ‰XICO, o que simboliza ainda mais a respeito da cultura latina e a ligaÃ§Ã£o com os personagens.  â— NÃ£o se esqueÃ§a de deixar seu like, marcar como favorito e se inscrever aqui no canal. âœŒ</t>
  </si>
  <si>
    <t>_wDjPbzT3Aw</t>
  </si>
  <si>
    <t>BOMBA! VAZOU PACIFICADOR EM MORTAL KOMBAT 1 E SEUS DIÃLOGOS DE INTRODUÃ‡ÃƒO DO PERSONAGEM NA GAMEPLAY</t>
  </si>
  <si>
    <t>2024-01-26T23:30:08Z</t>
  </si>
  <si>
    <t>canal superhero|superhero|apollo hunter|quadrinhos|comics|super heroi|mortal kombat 1|mortal kombat|mk|mk1|pacificador|omniman|omni-man|peacemaker|dialogos|vazou|vazamento|gameplay|jogo|game</t>
  </si>
  <si>
    <t>BOMBA! VAZOU PACIFICADOR EM MORTAL KOMBAT 1 E SEUS DIÃLOGOS DE INTRODUÃ‡ÃƒO DO PERSONAGEM NA GAMEPLAY  Sabemos que logo logo o personagem PACIFICADOR virÃ¡ para complementar o KOMBAT PACK 1 de MORTAL KOMBAT 1.  PACIFICADOR em Mortal Kombat 1 como personagem jogÃ¡vel Ã© uma realidade pra quem adquirir o Kombat Pack1 via DLC  Para os mais desavisados, o PACIFICADOR Ã© um personagem de 3Â° ou 4Â° escalÃ£o da DC COMICS, mas que estÃ¡ com sua popularidade em alta devido Ã¡ sua apariÃ§Ã£o no filme recente de 2021: ''O ESQUADRÃƒO SUICIDA'' e de sua sÃ©rie prÃ³pria na HBO MAXX que veio no ano seguinte.  O Pacificador Ã© um antigo militar que apÃ³s um trauma em sua vida resolve APLICAR a ''PAZ'' para todos os lados na MARRA, nem que tenha que matar quem estiver na sua frente para isso. E essa controversa e hipocrisia fazem dele um personagem distinto. Ele Ã© interpretado pelo carismÃ¡tico JOHN CENA, e inclusive em MK1 terÃ¡ as feiÃ§Ãµes e a VOZ do ator.  Mesmo sabendo disso foram revelados na internet atravÃ©s de CÃ“DIGOS de dentro do prÃ³prio jogo, DIÃLOGOS do personagem com OUTROS LUTADORES, aqueles que rolam durante aquela pequena INTRO antes do inÃ­cio das lutas, e elas revelam diversas informaÃ§Ãµes interessantes a respeito do GAME como um todo.  Montamos uma PEQUENA SELEÃ‡ÃƒO com os diÃ¡logos vazados mais interessantes e jÃ¡ traduzidos que contÃ©m referÃªncias e informaÃ§Ãµes importantes a respeito do jogo e do PACIFICADOR em si  â— NÃ£o se esqueÃ§a de deixar seu like, marcar como favorito e se inscrever aqui no canal. âœŒ</t>
  </si>
  <si>
    <t>E9gR-_Hd1EM</t>
  </si>
  <si>
    <t>TEKKEN 8 LISTA OFICIAL COM TODOS 32 PERSONAGENS JOGÃVEIS DO ROSTER PRINCIPAL - EXPLICADO</t>
  </si>
  <si>
    <t>2024-01-26T21:30:01Z</t>
  </si>
  <si>
    <t>canal superhero|superhero|apollo hunter|quadrinhos|comics|super heroi|TEKKEN 8|LISTA OFICIAL|PERSONAGENS|JOGAVEL|JOGAVEIS|LISTA|ROSTER|TEKKEN|GAMEPLAY|KING|ENTENDA|EXPLICADO</t>
  </si>
  <si>
    <t>TEKKEN 8 LISTA OFICIAL COM TODOS 32 PERSONAGENS JOGÃVEIS DO ROSTER PRINCIPAL   Sinta o poder de cada golpe em Tekken 8, o mais novo capÃ­tulo da lendÃ¡ria franquia de jogo de luta da Bandai Namco.   Usando o poder e realismo da Unreal Engine 5, Tekken 8 leva os jogos de luta a um novo nÃ­vel, aproveitando toda a potÃªncia da nova geraÃ§Ã£o de consoles.   Novos recursos inovadores, personagens incrivelmente detalhados e cenÃ¡rios dramÃ¡ticos fazem deste tÃ­tulo um dos mais visualmente impressionantes e imersivos do gÃªnero atÃ© agora.   Tekken 8 retoma a histÃ³ria apÃ³s a violenta batalha que terminou na derrota de Heihachi Mishima em Tekken 7 â€” mas agora o foco Ã© um novo conflito de pai contra filho: Jin Kazama vai desafiar Kazuya Mishima num confronto que vai abalar as estruturas da cidade.  32 FIGHTERS FOR A NEW GENERATION. Completely redesigned character visuals. Elaborate, highly-detailed models built from the ground and high-fidelity graphics ... The most in-depth customization in the Tekken series to date. Customize in granular detail fighters, online avatars, UI elements, and also background music.  Prepare-se para o prÃ³ximo capÃ­tulo da lendÃ¡ria franquia de jogos de luta: TEKKEN 8  TEKKEN 8 on Steam  â— NÃ£o se esqueÃ§a de deixar seu like, marcar como favorito e se inscrever aqui no canal. âœŒ  Tekken 8 Ã© um futuro jogo eletrÃ´nico de luta desenvolvido pela Bandai Namco Studios e Arika e publicado pela Bandai Namco Entertainment. A oitava entrada principal da sÃ©rie Tekken, o jogo estÃ¡ previsto para ser lanÃ§ado em 26 de janeiro de 2024 para PlayStation 5, Windows, e Xbox Series X/S</t>
  </si>
  <si>
    <t>H6KbfQKhODw</t>
  </si>
  <si>
    <t>30 DETALHES QUE VOCÃŠ PERDEU EM MORTAL KOMBAT 2021</t>
  </si>
  <si>
    <t>2024-01-24T23:30:02Z</t>
  </si>
  <si>
    <t>canal superhero|superhero|apollo hunter|quadrinhos|comics|super heroi|Mortal Kombat|Mortal Kombat 2021|Mortal Kombat o filme|Mortal kombat easter eggs|Mortal Kombat todos os easter eggs|Filme mortal kombat|Mortal kombat curiosidades|ReferÃªncias Mortal Kombat|CrÃ­tica MortalKombat|Resumo Mortal Kombat|Detalhes mortal kombat|SessÃ£o nerd easter eggs|SessÃ£o Nerd Mortal Kombat|SessÃ£o nerd|Mortal kombat todos os easter eggs</t>
  </si>
  <si>
    <t>Em 2021 tivemos o tÃ£o aguardado reboot da franquia MORTAL KOMBAT, que infelizmente nÃ£o agradou nem o pÃºblico e nem a FANBASE do jeito que se esperava, mas MESMO ASSIM teve um bom resultado e garantiu uma sequÃªncia, MORTAL KOMBAT 2, que inclusive jÃ¡ finalizou suas gravaÃ§Ãµes  Nesse vÃ­deo aqui, mostro para vocÃªs todos EASTER EGGS e REFERÃŠNCIAS DO FILME de 2021 para vocÃª ficar antenado com o que virÃ¡ logo logo...  â— NÃ£o se esqueÃ§a de deixar seu like, marcar como favorito e se inscrever aqui no canal. âœŒ</t>
  </si>
  <si>
    <t>APMkjwQeKAc</t>
  </si>
  <si>
    <t>10 CORES DE POWER RANGERS E O MAIS PODEROSO DE CADA COR</t>
  </si>
  <si>
    <t>2024-01-24T21:30:01Z</t>
  </si>
  <si>
    <t>canal superhero|superhero|apollo hunter|quadrinhos|comics|super heroi|power rangers|power ranger|ranger|poderoso|o mais poderoso|todas cores|10 cores|o mais forte|serie|netflix|filme|ranger vermelho|ranger roxo|ranger rosa|ranger branco|ranger verde|ranger amarelo|ranger dourado|ranger prata</t>
  </si>
  <si>
    <t>10 CORES DE POWER RANGERS E SUAS VERSÃ•ES MAIS PODEROSAS A franquia POWER RANGERS fez e faz muito sucesso atÃ© os dias de hoje, apresentando jovens herÃ³is que usam trajes coloridos para enfrentar monstros e salvar o mundo.  Ã‰ claro que alguns se destacam mais do que outros, e Ã© por isso mesmo que hoje trazemos para vocÃªs uma lista, com os POWER RANGERS MAIS FORTES DE CADA COR.  E nÃ£o pense que serÃ£o apenas os tradicionais viu, existem RANGERS de 10 cores que vocÃª vai se surpreender:  â— NÃ£o se esqueÃ§a de deixar seu like, marcar como favorito e se inscrever aqui no canal. âœŒ</t>
  </si>
  <si>
    <t>xTQ1NGZAnJY</t>
  </si>
  <si>
    <t>O FATALITY DE CADA PERSONAGEM CONVIDADO EM MORTAL KOMBAT</t>
  </si>
  <si>
    <t>2024-01-18T23:30:15Z</t>
  </si>
  <si>
    <t>canal superhero|superhero|apollo hunter|quadrinhos|comics|super heroi|mortal kombat|mortal kombat 1|mk|mk1|personagens convidados|fatality|como fazer|roster|lista|explicado|veja|todos fatality|mkx|mk9|mk11|rambo|jason|leatherface|capitao patria|homelander|pacificador|omniman|jogo</t>
  </si>
  <si>
    <t>Mortal Kombat Ã© uma franquia de jogos de luta de enorme sucesso.  Um diferencial surgiu em MK9 de 2011, quando eles comeÃ§aram a colocar personagens convidados como jogÃ¡veis dentro do games.  Pois Ã©, personagens famosos de outras franquias comeÃ§aram a aparecer e logo de cara isso foi muito aceito pelo grande pÃºblico!  Os primeiros foram Kratos de God Of War e Freddy Krueger de A Hora do Pesadelo.  Depois em MKX tivemos Jason Voorhees, Letherface, Predador, Alien Xenomorfo. JÃ¡ em MK11 foi a vez de Spawn o Soldado do Inferno, Coringa da DC Comics, John Rambo, Exterminador T800 e Robocop!  JÃ¡ agora, em 2023 tivemos o MK1 e via DLC vamos ter Omni-Man, Homelander CapitÃ£o Patria e Pacificador   Nesse vÃ­deo, mostro para vocÃªs todos os Fatality desses grandiosos personagens   â— NÃ£o se esqueÃ§a de deixar seu like, marcar como favorito e se inscrever aqui no canal. âœŒ</t>
  </si>
  <si>
    <t>AAh9Tiqo47k</t>
  </si>
  <si>
    <t>O AUGE E A QUEDA DE RAIDEN EM MORTAL KOMBAT (1992 - 2023) | TRAJETÃ“RIA COMPLETA DO DEUS DO TROVÃƒO</t>
  </si>
  <si>
    <t>2024-01-17T23:30:03Z</t>
  </si>
  <si>
    <t>canal superhero|superhero|apollo hunter|quadrinhos|comics|super heroi|o auge e a queda|auge e queda|trajetoria completa|historia|personagem|raiden|mortal kombat|mortal kombat 1|mk|mk1|fatality|deus do trovÃ£o|elder god|poderes</t>
  </si>
  <si>
    <t>Raiden Ã© um dos protagonistas da franquia de jogos de luta 'Mortal Kombat' Um personagem extremamente importante, o protetor do Plano Terreno (EarthRealm) e que jÃ¡ chegou a ascender como Deus AnciÃ£o graÃ§as aos seus feitos absurdos! Ele que um dia jÃ¡ foi uma divindade, se corrompeu algumas vezes e atÃ© ficou conhecido como Dark Raiden em algumas histÃ³rias. Agora, em Mortal Kombat 1 de 2023 na Nova Era de Liu Kang, Raiden Ã© apenas um humano comum, um jovem habilidoso que foi escolhido pelo Deus do Fogo para ser o grande campeÃ£o de seu reino durante os eventos de MK FATALITY! Nesse vÃ­deo, vocÃªs verÃ£o tudo isso detalhado e muito mais sobre a histÃ³ria e trajetÃ³ria fantÃ¡stica do poderoso Raiden!  â— NÃ£o se esqueÃ§a de deixar seu like, marcar como favorito e se inscrever aqui no canal. âœŒ</t>
  </si>
  <si>
    <t>xBfo6tNcGHw</t>
  </si>
  <si>
    <t>MARVEL KOMBAT! VEJA LISTA OFICIAL COMPLETA COM TODOS 10 JOGOS DE LUTA DA MARVEL ESTILO MORTAL KOMBAT</t>
  </si>
  <si>
    <t>2024-01-16T23:30:15Z</t>
  </si>
  <si>
    <t>canal superhero|superhero|apollo hunter|quadrinhos|comics|super heroi|mortal kombat|mortal kombat 1|mk|mk1|marvel|marvel vs capcom|xmen vs street fighter|personagens|lista completa|marvel kombat</t>
  </si>
  <si>
    <t>A franquia MORTAL KOMBAT Ã© notoriamente conhecida como uma das maiores, se nÃ£o A MAIORÂ  marca quando o assunto Ã© JOGOS DE LUTA.  Claro que outras franquias como TEKKEN, KING OF FIGHTERS e STREET FIGHTER tambÃ©m sÃ£o muito conhecidas e queridas, mas o fato Ã© que MORTAL KOMBAT estÃ¡ muito acima quando falamos em MARCA, POPULARIDADE e RENDA.  Uma MARCA que tentou ''SURFAR'' nessa onda de jogos de luta foi a MARVEL, e hoje listamos para vocÃªs 10 dessas TENTATIVAS de EMULAR um MK  MARVEL SUPER HEROES (1995) X-MEN vs. STREET FIGHTER (1996) MARVEL SUPER HEROES VS. STREET FIGHTER (1997) MARVEL VS. CAPCOM 2: NEW AGE OF HEROES - (2000) MARVELÂ NEMESIS: RISE OF THE IMPERFECTS (2005) MARVEL VS. CAPCOM 3: FATE OF TWO WORLDS (2011) ULTIMATE MARVEL vs. CAPCOM 3 (2011) MARVEL TORNEIO DE CAMPEÃ•ES (2014) MARVEL FUTURE FIGHT - (2015) MARVEL VS. CAPCOM: INFINITE (2017)   â— NÃ£o se esqueÃ§a de deixar seu like, marcar como favorito e se inscrever aqui no canal. âœŒ</t>
  </si>
  <si>
    <t>r4oJfPTqKtw</t>
  </si>
  <si>
    <t>FATALITY! LISTA COM 17 NOVOS PERSONAGENS JOGÃVEIS PARA MORTAL KOMBAT NA NOVA ERA DE LIU KANG</t>
  </si>
  <si>
    <t>2024-01-15T23:30:18Z</t>
  </si>
  <si>
    <t>canal superhero|superhero|apollo hunter|quadrinhos|comics|super heroi|mortal kombat|mortal kombat 1|personagens|lista|fatality|game|jogo|lista completa|personagens jogÃ¡veis|fujin|nightwolf|cyrax|dlc|modo historia|nova era</t>
  </si>
  <si>
    <t>Mortal Kombat 1 chegou em 2023 trazendo uma lista completa de 23 personagens jogÃ¡veis em seu roster principal, sem incluir os personagens que chegarÃ£o via DLC. Nessa nova histÃ³ria, vimos que uma Nova Era foi criada por Liu Kang o Deus do Fogo, que reiniciou o universo ao utilizar a poderosa ampulheta de Kronika a TitÃ£ do Tempo. Acontece que a lore de MK Ã© enorme, contando com mais de 90 personagens jogÃ¡veis ao longo da franquia. Nesse vÃ­deo, mostro para vocÃªs alguns personagens que fazem sentido aparecer em uma continuaÃ§Ã£o do game, totalmente repaginados!  â— NÃ£o se esqueÃ§a de deixar seu like, marcar como favorito e se inscrever aqui no canal. âœŒ</t>
  </si>
  <si>
    <t>iA5yypErhFU</t>
  </si>
  <si>
    <t>TRETA! O AUGE E A QUEDA DE MILEENA EM MORTAL KOMBAT - POLÃŠMICAS, HISTÃ“RIA, PODERES E CURIOSIDADES</t>
  </si>
  <si>
    <t>2024-01-11T23:30:31Z</t>
  </si>
  <si>
    <t>canal superhero|superhero|apollo hunter|quadrinhos|comics|super heroi|o auge e a queda|mileena|ninja rosa|mortal kombat|mortal kombat 1|mk|mk1|historia|curiosidade|polemica|personagens|antes e depois</t>
  </si>
  <si>
    <t>Mortal Kombat Ã© um jogo que possui diversos personagens. Ao longo desses mais de 30 anos de existÃªncia, vÃ¡rios kombatentes se tornaram icÃ´nicos na franquia, tais como: Liu Kang, Sub-Zero, Scorpion e vÃ¡rios outros! Uma das, senÃ£o a, preferida dos fÃ£s Ã© sem dÃºvida a Mileena, a ninja Rosa que Ã© irmÃ£ de Kitana a ninja Azul. Nesse vÃ­deo, mostrarei para vocÃªs toda a trajetÃ³ria da personagem desde a sua primeira apariÃ§Ã£o. Passaremos desde MK2 atÃ© o atual MK1 de 2023. Mileena comeÃ§ou como um clone maligno criado pelo feiticeiro Shang Tsung usando DNA tarkata e agora na Nova Era ela Ã© a herdeira legÃ­tima do trono por ser filha de sangue de Sindel e Rei Jerrod. Teremos atÃ© a polÃªmica de sua participaÃ§Ã£o em MK11 via DLC  â— NÃ£o se esqueÃ§a de deixar seu like, marcar como favorito e se inscrever aqui no canal. âœŒ</t>
  </si>
  <si>
    <t>fClK0nb3m_E</t>
  </si>
  <si>
    <t>BOMBA! ERRO NO SITE VAZOU LISTA COM 12 NOVOS PERSONAGENS PARA MORTAL KOMBAT 1 VIA DLC | KOMBAT PACK</t>
  </si>
  <si>
    <t>2024-01-10T23:30:12Z</t>
  </si>
  <si>
    <t>canal superhero|superhero|apollo hunter|quadrinhos|comics|super heroi|mortal kombat 1|mortal kombat|mk1|mk|vazou|vazamento|imdb|lista|lista completa|personagens|jogaveis|dlc|kombat pack|ghostface|jade|cyrax|kintaro</t>
  </si>
  <si>
    <t>Mortal Kombat 1 foi lanÃ§ado em 2023 e foi um enorme sucesso entre a fanbase. A nova era de Liu Kang trouxe uma nova histÃ³ria para a franquia MK, com vÃ¡rias alteraÃ§Ãµes em comparaÃ§Ã£o com as linhas do tempo passadas. O roster principal que conta com mais de 20 personagens, trouxe diversos kombatentes que jÃ¡ conhecÃ­amos antes, totalmente repaginados, como Reptile, Baraka, Mileena, Kitana e vÃ¡rios outros! Acontece que o primeiro Kombat Pack tambÃ©m jÃ¡ foi anunciado e novos personagens via DLC estÃ£o chegando como jogÃ¡veis ao game. Omni-Man e Quan Chi foram os primeiros, mas ainda teremos Pacificador, Ermac, CapitÃ£o Patria Homelander e Takeda Takahashi. AlÃ©m deles, novos Kameos foram adicionados como Tremor e Khameleon. PorÃ©m, novos personagens estÃ£o para chegar atravÃ©s de um novo Kombat Pack 2 e mais a expansÃ£o do modo histÃ³ria, tanto os jogÃ¡veis quanto os kameos. Nesse vÃ­deo, mostro para vocÃªs alguns supostos vazamentos que aconteceram no site imdb, onde estÃ¡ listado o elenco de participaÃ§Ã£o do jogo como os atores que dublaram os personagens. Temos alguns quase certos, como Ghostface, Jade e Cyrax, alÃ©m de outros um tanto quanto suspeitos!  â— NÃ£o se esqueÃ§a de deixar seu like, marcar como favorito e se inscrever aqui no canal. âœŒ</t>
  </si>
  <si>
    <t>RwZchirhxJQ</t>
  </si>
  <si>
    <t>EXPLICADO CADA COR DE NINJA MASCULINO EM MORTAL KOMBAT - HISTÃ“RIA, PODERES E CURIOSIDADES</t>
  </si>
  <si>
    <t>2024-01-09T23:30:05Z</t>
  </si>
  <si>
    <t>canal superhero|superhero|apollo hunter|quadrinhos|comics|super heroi|mortal kombat|mortal kombat 1|mk|mk1|evoluÃ§Ã£o|explicaÃ§Ã£o|explicado|ninja|ninjas|todos ninjas|subzero|scorpion|ermac|tremor|khameleon|rain|noob saibot|reptile|smoke</t>
  </si>
  <si>
    <t>NÃ£o tem como... o maior sucesso de Mortal Kombat estÃ¡ relacionado aos personagens ninjas da franquia. Desde sua primeira apariÃ§Ã£o, Scorpion e Sub-Zero jÃ¡ caÃ­ram nas graÃ§as do pÃºblico, que abraÃ§ou os personagens. Junto com eles, tinha ainda como chefe secreto do MK 1992 o Reptile, que era mais como um personagem espelho, replicando os poderes dos outros dois. Os Ninjas coloridos de Mortal Kombat fizeram tanto sucesso que outros ninjas foram criados para a franquia! Tivemos TREMOR, ERMAC, NOOB SAIBOT e outros! Nesse vÃ­deo eu explico para vocÃªs as histÃ³rias, poderes e curiosidades desses personagens tÃ£o amados!  â— NÃ£o se esqueÃ§a de deixar seu like, marcar como favorito e se inscrever aqui no canal. âœŒ</t>
  </si>
  <si>
    <t>Sw24LkGOD9w</t>
  </si>
  <si>
    <t>FATALITY! ENTENDA COMO FOI DERROTADO O CHEFÃƒO DE CADA JOGO MORTAL KOMBAT | TIMELINE DEFINITIVA</t>
  </si>
  <si>
    <t>2024-01-05T23:30:06Z</t>
  </si>
  <si>
    <t>canal superhero|superhero|apollo hunter|quadrinhos|comics|super heroi|mortal kombat|mortal kombat 1|mk|mk1|como foi derrotado|o final|o triste fim|chefe dos jogos|chefÃ£o dos game|chefÃ£o|fatality|entenda como|a historia|timeline mortal kombat|linha do tempo mortal kombat</t>
  </si>
  <si>
    <t>Mortal Kombat Ã© uma franquia de jogos de luta com diversos games. Por ser de longa data, acaba que possui diversos tÃ­tulos lanÃ§ados ao longo desses 30 anos de lanÃ§amento. A lore Ã© grande e contÃ©m uma grande quantidade de personagens, dentre eles, vilÃµes inesquecÃ­veis e que sÃ£o fundamentais para o desenrolar de histÃ³ria. Nesse vÃ­deo, vamos passar jogo a jogo, quase que um detonado, para vermos como cada grande chefÃ£o de cada jogo acabou sendo derrotado! Temos grandes nomes como Shao Kahn, Shang Tsung e tambÃ©m  TitÃ£ do Tempo Kronika que foi muito relevante para a criaÃ§Ã£o da nova era de Liu Kang em MK1 2023  â— NÃ£o se esqueÃ§a de deixar seu like, marcar como favorito e se inscrever aqui no canal. âœŒ</t>
  </si>
  <si>
    <t>MPOqwHYbPTs</t>
  </si>
  <si>
    <t>EXPLICADO O PROTAGONISTA DE CADA JOGO MORTAL KOMBAT - 1992 Ã€ 2023 | HISTÃ“RIA, CURIOSIDADES E PODERES</t>
  </si>
  <si>
    <t>2024-01-04T23:30:06Z</t>
  </si>
  <si>
    <t>canal superhero|superhero|apollo hunter|quadrinhos|comics|super heroi|mortal kombat|mortal kombat 1|mk|mk1|protagonista|historia|curiosidades|poderes|entenda|explicado|subzero|liu kang|li mei|raiden|superman|mk vs dc</t>
  </si>
  <si>
    <t>Mortal Kombat Ã© uma franquia de jogos de luta com uma saga com mais de 12 games, contando os spin-off. Nesse vÃ­deo aqui, eu mostro para vocÃªs quem foi o protagonista de cada jogo de MK, pois temos vÃ¡rios personagens que desempenharam esse papel. Liu Kang, Raiden, Li Mei, Sub-zero e outros... alÃ©m de termos atÃ© o Superman por conta do crossover realizado pela Warner Bros e NetherRealm.  â— NÃ£o se esqueÃ§a de deixar seu like, marcar como favorito e se inscrever aqui no canal. âœŒ</t>
  </si>
  <si>
    <t>pWyLc6cbHF4</t>
  </si>
  <si>
    <t>TODOS 4 FILMES, 3 SÃ‰RIES E 5 ANIMAÃ‡Ã•ES DE MORTAL KOMBAT</t>
  </si>
  <si>
    <t>2024-01-03T23:30:17Z</t>
  </si>
  <si>
    <t>canal superhero|superhero|apollo hunter|quadrinhos|comics|super heroi|mortal kombat|mortal kombat 1|mk|mk1|todos filmes|serie|animaÃ§Ã£o|legends|legacy|jogo|franquia|a vinganÃ§a de scorpion|subzero|scorpion|raiden|liu kang</t>
  </si>
  <si>
    <t>Mortal Kombat Ã© uma grande franquia de jogos de luta, porÃ©m, o sucesso foi tÃ£o grande que ultrapassou a barreira dos games. Nesse vÃ­deo eu mostro para vocÃªs todos filmes, sÃ©ries e animaÃ§Ãµes que existem sobre MK   Mortal Kombat The Journey Begins (A Jornada ComeÃ§a) Mortal Kombat O Filme 1995 Mortal Kombat Defenders of The Realm (Defensores da Terra) Mortal Kombat AniquilaÃ§Ã£o 1997 Mortal Kombat A Conquista 1998 Mortal Kombat Legacy 2011 MORTAL KOMBAT LEGENDS - A VINGANÃ‡A DE SCORPION - 2020 MORTAL KOMBAT - 2021 MORTAL KOMBAT LEGENDS: A BATALHA DOS REINOS - 2021 MORTAL KOMBAT LEGENDS: CEGUEIRA GLACIAL - 2022 MORTAL KOMBAT LEGENDS - CAGE BOM DE LUTA - 2023  â— NÃ£o se esqueÃ§a de deixar seu like, marcar como favorito e se inscrever aqui no canal. âœŒ</t>
  </si>
  <si>
    <t>Q0w3zHVbXxc</t>
  </si>
  <si>
    <t>EXPLICADO CADA COR DE NINJA FEMININA EM MORTAL KOMBAT - HISTÃ“RIA, PODERES E CURIOSIDADES</t>
  </si>
  <si>
    <t>2024-01-02T23:30:03Z</t>
  </si>
  <si>
    <t>canal superhero|superhero|apollo hunter|quadrinhos|comics|super heroi|mortal kombat|mortal kombat 1|mk|mk1|historia|poderes|curiosidades|ninja|ninjas|ninjas mulheres|ninjas femininas|cada cor|explicado|as cores|todas as ninjas|ninjas mk|ninjas mortal kombat|kitana|mileena|jade|skarlet|frost|tanya|khameleon</t>
  </si>
  <si>
    <t>Os ninjas da franquia de jogos Mortal Kombat sÃ£o extremamente conhecidos, tais como: Scorpion e Sub-Zero  PorÃ©m, alÃ©m dos ninjas masculinos existem tambÃ©m as ninjas femininas, mulheres extremamente habilidosas e cada uma com histÃ³ria e poderes distintos que fazem se tornarem Ãºnicas em MK.  Temos a Kitana, Mileena, Skarlet, Jade, Frost e mais! Temos atÃ© uma personagem criada exclusivamente para sÃ©rie animada e que tambÃ©m entrou para lista!   â— NÃ£o se esqueÃ§a de deixar seu like, marcar como favorito e se inscrever aqui no canal. âœŒ</t>
  </si>
  <si>
    <t>2_uaK435ctk</t>
  </si>
  <si>
    <t>10 DESTINOS PIORES QUE A MORTE EM MORTAL KOMBAT</t>
  </si>
  <si>
    <t>2024-01-01T23:30:00Z</t>
  </si>
  <si>
    <t>canal superhero|superhero|apollo hunter|quadrinhos|comics|super heroi|mortal kombat|mortal kombat 1|mk|mk1|destinos piores que a morte|historia|triste|finais pertubadores|finais tragicos|ciborgue</t>
  </si>
  <si>
    <t>Mortal Kombat Ã© uma franquia de jogos com histÃ³ria cheia de reviravoltas e coisas impressionantes. JÃ¡ fiz um vÃ­deo aqui sobre os finais mais trÃ¡gicos nos games, mas agora Ã© diferente.  Mostrarei aqui alguns destinos piores que a morte, acontecimentos bizarros que fazem a morte parecer um doce presente.  â— NÃ£o se esqueÃ§a de deixar seu like, marcar como favorito e se inscrever aqui no canal. âœŒ</t>
  </si>
  <si>
    <t>ryD-oWnTUSI</t>
  </si>
  <si>
    <t>FREDDY vs. JASON vs. ASH | HISTÃ“RIA COMPLETA DE TERROR</t>
  </si>
  <si>
    <t>2023-12-28T23:30:18Z</t>
  </si>
  <si>
    <t>canal superhero|superhero|apollo hunter|quadrinhos|comics|super heroi|freddy krueger|jason voorhees|ash williams|a hora do pesadelo|sexta-feira 13|evil dead|uma noite alucinante|13 friday|nightmare on the elm street|freddy vs jason|freddy vs jason vs ash|historia completa</t>
  </si>
  <si>
    <t>ApÃ³s o filme-evento FREDDY vs JASON lanÃ§ado em 2003, uma continuaÃ§Ã£o havia sido planejada e seria chamada: FREDDY vs JASON vs Ash, e acrescentaria no elenco o imortal BRUCE CAMPBELL como ASH, da franquia EVIL DEAD(UMA NOITE ALUCINANTE, no Brasil).  Infelizmente surgiram problemas nos bastidores que acabaram ENGAVETANDO esse projeto e encerrando essa histÃ³ria... Pelo menos nos cinemas, pois alguns anos depois, uma HQ surgiu contando o que SERIA A HISTÃ“RIA desse filme, e Ã© sobre isso que falaremos agora.  Freddy vs Jason vs Ash Ã© uma sÃ©rie limitada de quadrinhos de seis ediÃ§Ãµes que foi lanÃ§ada em novembro de 2007 e durou atÃ© marÃ§o de 2008. Foi publicada pela Wildstorm (DC Comics) e Dynamite Entertainment. Baseado no filme original Freddy vs. Jason 2 de Jeff Katz, a histÃ³ria serve como uma sequÃªncia da trilogia Freddy vs. Jason e Evil Dead. A sÃ©rie de quadrinhos foi escrita por James Kuhoric e ilustrada por Jason Craig.  â— NÃ£o se esqueÃ§a de deixar seu like, marcar como favorito e se inscrever aqui no canal. âœŒ</t>
  </si>
  <si>
    <t>lZRTfaVi7lE</t>
  </si>
  <si>
    <t>GODZILLA E SUA EVOLUÃ‡ÃƒO DE ALTURA ATÃ‰ MINUS ONE 2023 | COMPARANDO feat. @NerdClub_</t>
  </si>
  <si>
    <t>2023-12-22T23:30:12Z</t>
  </si>
  <si>
    <t>canal superhero|superhero|apollo hunter|quadrinhos|comics|super heroi|#Godzilla|#ReiDosMonstros|#MonsterVerse|#CinemaKaiju|#EvolucaoDeGodzilla|#AlturaGodzilla|#FilmesGodzilla|#Monsterverse2023|#HistÃ³riaDoCinema|#Kaiju|#ComparaÃ§Ã£oAlturas|#CulturaPop|shin godzilla|minus one|kong vs godzilla|kong e godzilla|novo imperio|new empire</t>
  </si>
  <si>
    <t>Neste vÃ­deo exclusivo, exploramos a incrÃ­vel evoluÃ§Ã£o da altura de Godzilla, desde sua estreia em 1954 atÃ© o mais recente capÃ­tulo no MonsterVerse Kong e Godzilla O Novo Imperio The New Empire, SHIN Godzilla e Minus One 2023  Testemunhe a transformaÃ§Ã£o impressionante do icÃ´nico kaiju ao longo das dÃ©cadas, analisando cada filme e cada iteraÃ§Ã£o do monstro gigante. Dos primeiros passos titÃ¢nicos em 'Godzilla' (1954) atÃ© as batalhas Ã©picas no MonsterVerse, cada altura de Godzilla revela uma parte da rica histÃ³ria cinematogrÃ¡fica.  Ao mergulhar nos detalhes, examinamos como os diferentes estÃºdios e diretores moldaram e reinterpretaram a estatura colossal de Godzilla. NÃ£o apenas uma comparaÃ§Ã£o de alturas, mas uma imersÃ£o na evoluÃ§Ã£o visual do Rei dos Monstros ao longo dos anos.  Prepare-se para insights exclusivos, curiosidades fascinantes e comparaÃ§Ãµes visuais que destacam o crescimento literal do Ã­cone da cultura pop. Deixe-se levar por este passeio nostÃ¡lgico e informativo, enquanto desvendamos os segredos por trÃ¡s do gigante destruidor de cidades.  Este vÃ­deo Ã© uma homenagem aos fÃ£s de longa data e aos novos admiradores de Godzilla. Se vocÃª Ã© um verdadeiro entusiasta dos kaijus, este Ã© um mergulho profundo que nÃ£o quer perder!  #Godzilla #ReiDosMonstros #MonsterVerse #CinemaKaiju #EvolucaoDeGodzilla #AlturaGodzilla #FilmesGodzilla #Monsterverse2023 #HistÃ³riaDoCinema #Kaiju #ComparaÃ§Ã£oAlturas #CulturaPop #CinefiliaMonstruosaâ—   NÃ£o se esqueÃ§a de deixar seu like, marcar como favorito e se inscrever aqui no canal. âœŒ</t>
  </si>
  <si>
    <t>TilRuzYiBLM</t>
  </si>
  <si>
    <t>EXPLICADO! A HISTÃ“RIA DE CADA PERSONAGEM CONVIDADO DE INJUSTICE | TARTARUGAS NINJA, HELLBOY E MK</t>
  </si>
  <si>
    <t>2023-12-20T23:30:05Z</t>
  </si>
  <si>
    <t>canal superhero|superhero|apollo hunter|quadrinhos|comics|super heroi|mortal kombat|injustice|injustice 2|god amoung us|deuses entre nÃ³s|jogo|game|gameplay|histÃ³ria|persoangens|convidados|hellboy|tartarugas ninja|raiden|scorpion|sub-zero|kombat pack|dlc</t>
  </si>
  <si>
    <t>Mortal Kombat Ã© uma franquia de jogo de luta de muito sucesso, tendo sido lanÃ§ado um novo jogo representando a nova era de liu kang em 2023.  Acontece que a produtora do game, a NetherRealm, se uniu a Warner Bros e produziu um jogo nos moldes de MK, mas utilizando os personagens da DC Comics.  Antes disso, em 2008 tivemos Mortal Kombat vs DC Universe onde os universos das duas franquias se encontraram, enfrentando um vilÃ£o que era a fusÃ£o de Shao Kahn e Darkseid.   PorÃ©m, o sucesso enorme surgir em 2013 com Injustice. Um jogo trazendo uma histÃ³ria inÃ©dita e incrÃ­vel onde Superman enlouqueceu e tomou conta do mundo com punhos de aÃ§o e sem perdÃ£o para a criminalidade.  Em Injustice, tivemos a adiÃ§Ã£o de personagens via DLC e alguns eram convidados.  Em Injustice God Amoung Us e Injustice 2 tivemos, Scorpion, Sub-Zero, Raiden, Hellboy, Tartarugas Ninja. Nesse vÃ­deo, eu conto para vocÃªs a histÃ³ria de cada um desses personagens dentro da saga Injustice.  â— NÃ£o se esqueÃ§a de deixar seu like, marcar como favorito e se inscrever aqui no canal. âœŒ</t>
  </si>
  <si>
    <t>u8O0n196OkY</t>
  </si>
  <si>
    <t>SAGA PERCY JACKSON E OS 10 SEMIDEUSES MAIS PODEROSOS (DO MAIS FRACO AO MAIS FORTE)</t>
  </si>
  <si>
    <t>2023-12-20T15:00:47Z</t>
  </si>
  <si>
    <t>canal superhero|superhero|apollo hunter|quadrinhos|comics|super heroi|percy jackson|percy|serie|ep1|ep2|assistir|ranqueando|ranking|rankeando|personagens|semideuses|demigod|meiosangue|deuses|gregos|top 10|mais poderosos|serie percy jackson|percy jackson e os olimpianos|percy jackson ep 1|percy jackson serie torrent|pery jackson e os olimpianos elenco</t>
  </si>
  <si>
    <t>Percy Jackson ep 1 chegou finalmente ao Disney + e a sÃ©rie promete ser um grande sucesso e vale assistir na hora que Ã© lanÃ§ado! Percy Jackson e os Olimpianos elenco formidÃ¡vel e que atÃ© entÃ£o retratou muito bem o livro LadrÃ£o de Raios. Na saga somos apresentados aos semideuses meio-sangue, os quais sÃ£o filhos de deuses gregos e que participam do acampamento para se tornarem mais habeis. Nesse vÃ­deo vamos ranquear esses semideuses por nÃ­vel de poder   NÃ£o se esqueÃ§a de deixar seu like, marcar como favorito e se inscrever aqui no canal. âœŒ</t>
  </si>
  <si>
    <t>0qsRKc8zLG4</t>
  </si>
  <si>
    <t>O AUGE E A QUEDA DE KUAI LIANG EM MORTAL KOMBAT (1992 - 2023) | DE SUB-ZERO Ã€ SCORPION EXPLICADO</t>
  </si>
  <si>
    <t>2023-12-19T23:30:00Z</t>
  </si>
  <si>
    <t>canal superhero|superhero|apollo hunter|quadrinhos|comics|super heroi|mortal kombat|mortal kombat 1|o auge e a queda|evoluÃ§Ã£o|historia|poderes|kuai liang|subzero|scorpion|cyber subzero|bihan|mk1|auge e queda|gameplay|visual|2023|subzero evolution|scorpion evolution</t>
  </si>
  <si>
    <t>Tundra era o codinome de Kuai Liang antes do mesmo se tornar o Sub-Zero na primeira linha do tempo da lore de Mortal Kombat.  Bi-Han era seu irmÃ£o mais velho e apÃ³s ser morto por Hanzo Hasashi foi parar no submundo. Como homenagem ao seu irmÃ£o, Kuai Liang abandonou seu codinome anterior e se tornou o segundo Sub-Zero da franquia.  Na segunda linha do tempo causada por Raiden apÃ³s o Armageddon, Kuai teve seu destino alterado. Acabou sendo capturado pelos Lin Kuei, passou pela iniciativa cibernÃ©tica e se tornou o Cyber Sub-Zero.  Agora em 2023 no MK1, na nova era de Liu Kang, Kuai Liang Ã© o Scorpion oficial e mantÃ©m uma relaÃ§Ã£o perigosa com seu irmÃ£o. Nesse meio, existe tambÃ©m Smoke um grande amigo do personagem.  â— NÃ£o se esqueÃ§a de deixar seu like, marcar como favorito e se inscrever aqui no canal. âœŒ</t>
  </si>
  <si>
    <t>DwDKMJmJDUA</t>
  </si>
  <si>
    <t>EXPLICADO CADA COR DE CIBORGUE EXISTENTE EM MORTAL KOMBAT - HISTÃ“RIA, PODERES E CURIOSIDADES</t>
  </si>
  <si>
    <t>2023-12-18T23:30:03Z</t>
  </si>
  <si>
    <t>canal superhero|superhero|apollo hunter|quadrinhos|comics|super heroi|mortal kombat|mortal kombat 1|mk|mk1|ciborgues|cyborg|robos|robozoes|robozao|cyrax|sektor|smoke|triborg|cybersubzero|historia|poderes|frost|mk11|mk3|ultimate mk3|subzero|kuai liang</t>
  </si>
  <si>
    <t>A franquia MORTAL KOMBAT jÃ¡ apresentou dezenas de personagens de vÃ¡rios estilos diferentes: Urbanos, Shaolins, DemÃ´nios, Deuses, Semideuses, Onis, Shokans e atÃ© mesmo centauros.  PorÃ©m um estilo apresentado no longÃ­nquo MK3 conquistou o coraÃ§Ã£o dos fÃ£s: OS CIBORGUES.  Falaremos aqui um pouco a respeito da INICIATIVA CIBERNÃ‰TICA de MK e tambÃ©m sobre os PRINCIPAIS CIBORGUES que jÃ¡ apareceram nas linhas temporais de MORTAL KOMBAT  Tem Cyrax, Sektor e Smoke, que sÃ£o os mais conhecidos. Mas na segunda linha do tempo vimos Cyber-Subzero e atÃ© mesmo Frost como seres robotizados. Na nova Era de Liu Kang novidades estÃ£o chegando...  â— NÃ£o se esqueÃ§a de deixar seu like, marcar como favorito e se inscrever aqui no canal. âœŒ  #MORTALKOMBAT</t>
  </si>
  <si>
    <t>_0aYkgROhIM</t>
  </si>
  <si>
    <t>GODZILLA E SUAS 15 VARIANTES EM FILMES E SÃ‰RIES LIVE ACTION - EXPLICADO</t>
  </si>
  <si>
    <t>2023-12-18T15:00:24Z</t>
  </si>
  <si>
    <t>canal superhero|superhero|apollo hunter|quadrinhos|comics|super heroi|godzilla|kong e godzilla|kong vs godzilla|kong godzilla 2|filme|2024|new empire|the new empire|o novo imperio|king scar|king kong|kong|manopla|rosa|versÃ£o|versÃµes|variantes|lista</t>
  </si>
  <si>
    <t>Kong e Godzilla O Novo Imperio serÃ¡ lanÃ§ado em 2024 e a expectativa dos fÃ£s estÃ¡ altÃ­ssima.  O filme contarÃ¡ com o Godzilla Rei dos Monstros na cor Rosa e o porque disso. AlÃ©m dessa novidade, tambÃ©m teremos o King Kong usando uma manopla em seu braÃ§o. O vilÃ£o do longa The New Empire serÃ¡ King Scar um orangotango do mal e que foi capaz de domar Shimu o titÃ£ gigante monstro alfa do mosnterverse. Kong vs Godzilla 2 serÃ¡ incrÃ­vel!  Por conta disso, estou trazendo para vocÃªs esse especial reunindo todas as versÃµes, as 15 variantes do Godzilla em filmes e series live action contando desde o baby godzilla, o spacegodzilla, mechagodzilla e muito mais  â— NÃ£o se esqueÃ§a de deixar seu like, marcar como favorito e se inscrever aqui no canal. âœŒ</t>
  </si>
  <si>
    <t>1jCik6spm4Q</t>
  </si>
  <si>
    <t>LOUCURA! VEJA LISTA COM 8 VILÃ•ES PARA CONTINUAÃ‡ÃƒO DE MK1 2023 | D'VORAH, HOTARU E MAIS! (TEORIA)</t>
  </si>
  <si>
    <t>2023-12-14T23:30:00Z</t>
  </si>
  <si>
    <t>canal superhero|superhero|apollo hunter|quadrinhos|comics|super heroi|MK1|MK2|MK|MORTAL KOMBAT|MORTAL KOMBAT 1|LISTA|PERSONAGENS|VILÃƒO</t>
  </si>
  <si>
    <t>Mortal Kombat 1 2023 jÃ¡ foi lanÃ§ado pela Warner e junto com ele tivemos acesso a 23 personagens jogÃ¡veis, fora as dlc que podemos adicionar posteriormente. Acontece que muitos personagens que nÃ£o estiveram nesse primeiro game na nova era de Liu Kang podem acabar retornando em uma sequÃªncia. Nesse vÃ­deo eu separei para vocÃªs alguns vilÃµes/antagonistas de MK que poderÃ£o estar presentes no prÃ³ximo jogo que deve chegar em 2027.  â— NÃ£o se esqueÃ§a de deixar seu like, marcar como favorito e se inscrever aqui no canal. âœŒ</t>
  </si>
  <si>
    <t>VDCMVW6bNlY</t>
  </si>
  <si>
    <t>FATALITY! REVELADA LISTA COM +27 PERSONAGENS CONFIRMADOS NA NOVA ERA DE LIU KANG EM MORTAL KOMBAT 1</t>
  </si>
  <si>
    <t>2023-12-13T23:30:06Z</t>
  </si>
  <si>
    <t>canal superhero|superhero|apollo hunter|quadrinhos|comics|super heroi|mortal kombat|mortal kombat 1|personagens|lista|completo|saiu|vazou|mencionados|dialogos</t>
  </si>
  <si>
    <t>USE O CUPOM: SUPERHERO e ganhe 40% de desconto no primeiro pedido na Manual! Corre porque Ã© por tempo limitado! Clique aqui: https://www.manual.com.br/queda-de-cabelo?coupon=SUPERHERO&amp;utm_source=youtube&amp;utm_medium=promo&amp;utm_campaign=SUPERHERO-DEZEMBRO  Mortal Kombat 1 foi uma das coisas mais hypadas de 2023 e quando o jogo foi lanÃ§ado, tivemos acesso a 23 personagens jogÃ¡veis mais as DLC. PorÃ©m, a lore de MK Ã© muito ampla e isso faz com que diversos personagens acabem ficando de fora do game por nÃ£o terem espaÃ§o. PorÃ©m, vÃ¡rios deles foram mencionados, nos afirmando que eles existem nessa nova era de Liu Kang e que hora ou outra irÃ£o retornar!  â— NÃ£o se esqueÃ§a de deixar seu like, marcar como favorito e se inscrever aqui no canal. âœŒ</t>
  </si>
  <si>
    <t>WK_iS_V-vbw</t>
  </si>
  <si>
    <t>GODZILLA E SUAS 8 ORIGENS INSANAS E DIFERENTES - EXPLICADO</t>
  </si>
  <si>
    <t>2023-12-13T15:00:34Z</t>
  </si>
  <si>
    <t>canal superhero|superhero|apollo hunter|quadrinhos|comics|super heroi|godzilla|kong|historia|origem|versoes|origins|rei dos monstros|kaiju|gojira|kong e godzilla|trailer|filme</t>
  </si>
  <si>
    <t>Godzilla e Kong O Novo Imperio serÃ¡ lanÃ§ado em 2024 e estamos em um hype enorme para esse filme!  O encontro dos gigantes no cinema Ã© sempre animador. Ainda mais com Kong usando uma manopla de ferro e Godzilla com a cor rosa predominando!  Nesse vÃ­deo, vou mostrar para vocÃªs as mais diferentes origens do godzilla nos filmes!  Saiba mais: Godzilla Ã© um monstro gigante fictÃ­cio â€” um daikaijÅ« â€” que apareceu inicialmente em filmes japoneses de ficÃ§Ã£o cientÃ­fica e terror. Foi visto pela primeira vez em 1954 no filme Gojira, produzido pela Toho Film Company Ltd. Ã‰ conhecido por sua aparÃªncia semelhante a um dinossauro, coberto com placas peculiares nas costas, capaz de disparar uma forma de fogo ou raio atÃ´mico pela boca e tambÃ©m por ser quase indestrutÃ­vel. AtÃ© o momento, a Toho produziu 32 filmes sobre Godzilla, sendo os mais recentes Shin Godzilla de 2016, e os filmes animados, como o anime Godzilla: Planet of the Monsters.  â— NÃ£o se esqueÃ§a de deixar seu like, marcar como favorito e se inscrever aqui no canal. âœŒ</t>
  </si>
  <si>
    <t>n6rswPLk9EQ</t>
  </si>
  <si>
    <t>O AUGE E A QUEDA DOS 7 IMPERADORES DA EXOTERRA EM MORTAL KOMBAT | LINHA DO TEMPO COMPLETA</t>
  </si>
  <si>
    <t>2023-12-08T22:45:01Z</t>
  </si>
  <si>
    <t>canal superhero|superhero|apollo hunter|quadrinhos|comics|super heroi|mortal kombat|mk|mk1|mortal kombat 1|exoterra|outworld|shao|onaga|kotal|mileena|kitana|sindel|imperadores|reino|reinos mortal kombat</t>
  </si>
  <si>
    <t>O Reino da Exoterra, tambÃ©m conhecido como Outworld em Mortal Kombat, Ã© um dos reinos fictÃ­cios presentes no universo da sÃ©rie de jogos de luta Mortal Kombat. Este Ã© um reino desolado e hostil, caracterizado por sua natureza selvagem e pela presenÃ§a de diversos seres mÃ¡gicos e sobrenaturais.  Onaga: Onaga, tambÃ©m conhecido como o DragÃ£o Rei, Ã© uma figura proeminente na histÃ³ria do Reino da Exoterra. Ele Ã© um dragÃ£o imortal que anteriormente governou o reino, sendo reverenciado como um governante justo. ApÃ³s sua morte, sua ambiÃ§Ã£o levou Ã  sua ressurreiÃ§Ã£o, buscando recuperar o controle sobre Exoterra e o poder dos Kamidogus.  Shao Kahn: Shao Kahn Ã© um dos vilÃµes mais icÃ´nicos de Mortal Kombat. Ele usurpou o trono de Onaga e governou o Reino da Exoterra com mÃ£o de ferro. Shao Kahn Ã© conhecido por sua crueldade e busca constante por conquista de outros reinos, incluindo a Terra. Ele Ã© frequentemente retratado como um personagem central nas tramas da sÃ©rie.  Kotal Kahn: Kotal Kahn Ã© um personagem mais recente na sÃ©rie e, por vezes, Ã© retratado como um lÃ­der mais benevolente do Reino da Exoterra. Ele assume o papel de Khan apÃ³s os eventos de Mortal Kombat X. Kotal Kahn Ã© um Osh-Tekk, uma raÃ§a guerreira, e suas decisÃµes buscam a estabilidade do reino, muitas vezes em oposiÃ§Ã£o aos mÃ©todos brutais de seu antecessor, Shao Kahn.  Mileena: Mileena Ã© uma personagem complexa, uma criaÃ§Ã£o de Shang Tsung usando o DNA de Kitana e Tarkatans. Ela Ã© frequentemente retratada como uma adversÃ¡ria mortal, muitas vezes em conflito com sua 'irmÃ£' Kitana pela lideranÃ§a do Reino da Exoterra.  Kitana: Kitana Ã© uma guerreira Edeniana que muitas vezes se encontra em desacordo com os governantes tiranos de Exoterra. Ela Ã©, na verdade, uma princesa de Edenia que foi adotada por Shao Kahn apÃ³s a conquista de seu reino. Ao longo da sÃ©rie, Kitana luta por sua liberdade e tenta desfazer as injustiÃ§as impostas ao seu povo.  Sindel: Sindel Ã© a rainha de Edenia e mÃ£e de Kitana. Ela foi ressuscitada sob o controle de Quan Chi e Shinnok em Mortal Kombat 3, tornando-se uma poderosa antagonista. Eventualmente, as circunstÃ¢ncias de sua ressurreiÃ§Ã£o sÃ£o alteradas, e ela Ã© retratada de maneira mais positiva em algumas iteraÃ§Ãµes da histÃ³ria.  O Reino da Exoterra Ã© um local crucial nas tramas de Mortal Kombat, fornecendo o pano de fundo para muitas rivalidades e eventos dramÃ¡ticos na sÃ©rie. As mudanÃ§as de lideranÃ§a e as complexidades das relaÃ§Ãµes entre os personagens contribuem para a riqueza e profundidade do enredo nesse universo de lutas sangrentas.  â— NÃ£o se esqueÃ§a de deixar seu like, marcar como favorito e se inscrever aqui no canal. âœŒ</t>
  </si>
  <si>
    <t>p9wDYSyHDSQ</t>
  </si>
  <si>
    <t>FATALITY! 'MARIO KART' DO MORTAL KOMBAT E OUTROS MINIGAMES INCRÃVEIS DA FRANQUIA</t>
  </si>
  <si>
    <t>2023-12-07T23:40:53Z</t>
  </si>
  <si>
    <t>canal superhero|superhero|apollo hunter|quadrinhos|comics|super heroi|MORTAL KOMBAT|mortal kombat|mk|mk1|minigame|motor kombat|chess kombat|xadrez|subzero|scorpion|mini game|mortal kombat mario kart|mario kart</t>
  </si>
  <si>
    <t>A franquia MORTAL KOMBAT jÃ¡ tem 30 anos e Ã© um grande sucesso comercial e de pÃºblico. Fazendo sucesso com seus games de luta, e atÃ© se arriscando em alguns de aventura(MITHOLOGIES, SPECIAL FORCES E SHAOLIN MONKS), a franquia as vezes costuma INSERIR dentro de seus jogos, alguns MINIGAMES interessantes para deixar o pÃºblico ainda mais animado.  Hoje falaremos sobre 10 desses minigames:  â— NÃ£o se esqueÃ§a de deixar seu like, marcar como favorito e se inscrever aqui no canal. âœŒ</t>
  </si>
  <si>
    <t>WOeSxhMmjrQ</t>
  </si>
  <si>
    <t>FATALITY! LISTA COMPLETA DE PERSONAGENS SECRETOS EM MORTAL KOMBAT</t>
  </si>
  <si>
    <t>2023-12-05T23:30:05Z</t>
  </si>
  <si>
    <t>canal superhero|superhero|apollo hunter|quadrinhos|comics|super heroi|mortal kombat|mk|personagens|secretos|segredo|easter egg</t>
  </si>
  <si>
    <t>Mortal Kombat Ã© uma franquia formidÃ¡vel! AlÃ©m disso, Ã© repleta de segredos, easter eggs e referÃªncias em seus jogos! Nesse vÃ­deo aqui, eu Apollo Hunter, mostro para vocÃªs todos os personagens secretos de todos os jogos de MK  â— NÃ£o se esqueÃ§a de deixar seu like, marcar como favorito e se inscrever aqui no canal. âœŒ</t>
  </si>
  <si>
    <t>M0QWeWCC65I</t>
  </si>
  <si>
    <t>8 VILÃ•ES QUE VIRARAM HERÃ“IS NA HISTÃ“RIA DOS JOGOS DE MORTAL KOMBAT</t>
  </si>
  <si>
    <t>2023-12-05T15:00:18Z</t>
  </si>
  <si>
    <t>canal superhero|superhero|apollo hunter|quadrinhos|comics|super heroi|mortal kombat|mortal kombat 1|mk|mk1|jogo|gameplay|heroi que virou vilao|herois que viraram viloes|viloes que viraram herois|vilao que virou heroi|antes e depois</t>
  </si>
  <si>
    <t>Veja as maiores reviravoltas na histÃ³ria dos jogos de Mortal Kombat, onde grandes vilÃµes/antagonistas acabaram trocando de lado e viraram os mocinhos, ajudando o lado do bem na luta contra as trevas.  â— NÃ£o se esqueÃ§a de deixar seu like, marcar como favorito e se inscrever aqui no canal. âœŒ</t>
  </si>
  <si>
    <t>kwIIizOU7mE</t>
  </si>
  <si>
    <t>TODOS 8 MEMBROS DA FAMÃLIA DE JASON VOORHEES | SEXTA-FEIRA 13 ÃRVORE GENEALÃ“GICA COMPLETA</t>
  </si>
  <si>
    <t>2023-12-02T00:00:31Z</t>
  </si>
  <si>
    <t>canal superhero|superhero|apollo hunter|quadrinhos|comics|super heroi|jason|jason voorhees|sexta feira 13|familia|familia jason|arvore genealogica|todos membros|pamela voorhees|jason family|eias voorhees|jason vai para o inferno|o filho do jason|a historia de jason|a origem de jason</t>
  </si>
  <si>
    <t>Jason Voorhees Ã© o principal antagonista da sÃ©rie de filmes Sexta-Feira 13 e se tornou um Ã­cone dos filmes de terror slasher. Usando uma mÃ¡scara de hockey, Jason nasceu desfigurado e por isso sempre foi super protegido por sua mÃ£e Pamela, atÃ© que um dia as coisas desandaram. Nesse vÃ­deo, eu mostro para vocÃªs todos os membros da famÃ­lia de Jason Voorhees, desde o seu pai Elias (que sÃ³ apareceu nos quadrinhos) atÃ© a sua mÃ£e que foi a primeira vilÃ£ dos fimes. AlÃ©m disso tem meia-irmÃ£, sobrinha, sobrinha neta, antepassado e atÃ© 'filho' Crysta Lake nunca mais foi o mesmo! ConheÃ§a toda a Ã¡rvore genealÃ³gica dessa famÃ­lia fora do normal. #JASON #SEXTAFEIRA13 #ARVOREGENEALOGICA #familia  â— NÃ£o se esqueÃ§a de deixar seu like, marcar como favorito e se inscrever aqui no canal. âœŒ</t>
  </si>
  <si>
    <t>Tl-vDdVJjFc</t>
  </si>
  <si>
    <t>MUITO TRISTE! 19 FINAIS TRÃGICOS DE PERSONAGENS DE MORTAL KOMBAT</t>
  </si>
  <si>
    <t>2023-12-01T15:45:01Z</t>
  </si>
  <si>
    <t>canal superhero|superhero|apollo hunter|quadrinhos|comics|super heroi|mortal kombat|mortal kombat 1|finais tragicos|finais modo torre|modo arcade|modo torre|finais tristes</t>
  </si>
  <si>
    <t>Em Mortal Kombat existe o modo arcade, tambÃ©m conhecido como as torres. Nelas, os personagens apÃ³s derrotarem o chefÃ£o, acabam tendo uma histÃ³ria final revelada. Nesse vÃ­deo, eu mostro para vocÃªs os mais tristes finais de personagens. #mortalkombat #mk #finais  â— NÃ£o se esqueÃ§a de deixar seu like, marcar como favorito e se inscrever aqui no canal. âœŒ</t>
  </si>
  <si>
    <t>j0c06Zg4i7Y</t>
  </si>
  <si>
    <t>OLHA ISSO! MUDARAM TUDO NOS 25 PERSONAGENS JOGÃVEIS DE MORTAL KOMBAT 1</t>
  </si>
  <si>
    <t>2023-11-30T23:30:09Z</t>
  </si>
  <si>
    <t>canal superhero|superhero|apollo hunter|quadrinhos|comics|super heroi|mortal kombat|mk1|mudanÃ§as|tudo que mudou|personagens|jogaveis|mortal kombat 1|liu kang</t>
  </si>
  <si>
    <t>Mortal Kombat 1 trouxe uma histÃ³ria reescrita por Liu Kang o Deus do Fogo e portador da Ampulheta do Tempo de Kronika. Nessa nova era, extremas mudanÃ§as aconteceram e Ã© isso que mostrarei nesse vÃ­deo! Como Kenshi ficou cego, como Havik teve seu rosto desfigurado. SubZero e Scorpion agora sÃ£o irmÃ£os e muito mais!  â— NÃ£o se esqueÃ§a de deixar seu like, marcar como favorito e se inscrever aqui no canal. âœŒ</t>
  </si>
  <si>
    <t>4_mH96kIea8</t>
  </si>
  <si>
    <t>FATALITY! MORTAL KOMBAT e seus 20 ARTEFATOS mais PODEROSOS</t>
  </si>
  <si>
    <t>2023-11-29T23:30:00Z</t>
  </si>
  <si>
    <t>canal superhero|superhero|apollo hunter|quadrinhos|comics|super heroi|mortal kombat|mortal kombat 1|mk1|mk 2023|mortal kombat 2023|artefatos|amuleto|raiden|shinnok|subzero|scorpion|personagens|lista|artefatos poderosos|amuleto de shinnok</t>
  </si>
  <si>
    <t>Mortal Kombat possui uma lore repleta de personagens fantÃ¡sticos, reinos distintos e atÃ© multiverso. AlÃ©m disso, MK conta com artefatos mÃ­sticos que completam ainda mais essa histÃ³ria maravilhosa. Nesse vÃ­deo aqui do Cana SuperHero, eu Apoll Hunter, mostro para vocÃªs 20 artefatos mais poderosos de mortal kombat! Tem o Amuleto de Shinnok e mais! Vimos atÃ© em Mortal Kombat 1 2023 o novo amuleto de Raiden  â— NÃ£o se esqueÃ§a de deixar seu like, marcar como favorito e se inscrever aqui no canal. âœŒ</t>
  </si>
  <si>
    <t>lTmWnBaP_Ps</t>
  </si>
  <si>
    <t>15 FILMES DE TERROR MAIS AGUARDADOS PARA 2024</t>
  </si>
  <si>
    <t>2023-11-29T15:15:04Z</t>
  </si>
  <si>
    <t>canal superhero|superhero|apollo hunter|quadrinhos|comics|super heroi|filme de terror|terror 2024|proximos filmes de terror|continuaÃ§Ãµes de terror|filmes de terror 2023|filmes de terror 2024|filmes 2024|ursinho pooh|pooh sangue e mel|sangue e mel 2|terrifier|terrifier 2|terrifier 3|o corvo 2024|ursinho pooh 2024|terrifier 2024|art the clown|palhaÃ§o art|alien</t>
  </si>
  <si>
    <t>15 prÃ³ximos grandes filmes de terror de 2024 que podem ser realmente assustadores  ContinuaÃ§Ãµes como Ursinho Pooh Sangue e Mel 2, Terrifier 3 e muito mais  â— NÃ£o se esqueÃ§a de deixar seu like, marcar como favorito e se inscrever aqui no canal. âœŒ</t>
  </si>
  <si>
    <t>Bj4uNl9O2LI</t>
  </si>
  <si>
    <t>SCORPION NO BASQUETE E SUB-ZERO DANDO TIRO! PERSONAGENS DE MORTAL KOMBAT EM OUTROS JOGOS (OFICIAL)</t>
  </si>
  <si>
    <t>2023-11-28T23:30:05Z</t>
  </si>
  <si>
    <t>canal superhero|superhero|apollo hunter|quadrinhos|comics|super heroi|Mortal Kombat|Crossovers de Jogos|Personagens em Outras Franquias|Mundo dos Videogames|ColaboraÃ§Ãµes Ã‰picas|HistÃ³ria dos Jogos de Luta|Personagens de Mortal Kombat|Curiosidades de Jogos|Universo Gamer|Curiosidades de Videogames|Videogames Retro|FÃ£s de Mortal Kombat|Jogos de Luta|AlianÃ§as Inesperadas|Scorpion|Sub-Zero|Raiden|Melhores Crossovers de Jogos.</t>
  </si>
  <si>
    <t>Prepare-se para uma viagem emocionante atravÃ©s do universo dos videogames! No meu novo vÃ­deo, explorei os fascinantes crossovers que trouxeram os icÃ´nicos personagens de Mortal Kombat para outras franquias de jogos. Desde lutas Ã©picas atÃ© alianÃ§as inesperadas, descubra como esses guerreiros letais deixaram sua marca em diferentes mundos virtuais.  Ao longo do vÃ­deo, vocÃª encontrarÃ¡ surpresas incrÃ­veis, como Scorpion, Sub-Zero, Raiden, mergulhando em jogos que vocÃª nem imaginava! Esses crossovers transcendem fronteiras, mostrando a versatilidade e popularidade dos guerreiros de Mortal Kombat.  Abordaremos como essas colaboraÃ§Ãµes impactaram positivamente ambas as franquias, proporcionando experiÃªncias Ãºnicas aos fÃ£s. De combates intensos a tramas cativantes, cada crossover tem sua prÃ³pria histÃ³ria para contar.   ðŸ‘Š NÃ£o perca a chance de reviver momentos Ã©picos e descobrir conexÃµes que podem ter passado despercebidas. Assista agora e mergulhe na fascinante interseÃ§Ã£o de Mortal Kombat com outras grandes franquias de jogos!â— NÃ£o se esqueÃ§a de deixar seu like, marcar como favorito e se inscrever aqui no canal. âœŒ</t>
  </si>
  <si>
    <t>xOkMgDlq1mo</t>
  </si>
  <si>
    <t>FATALITY! LISTA COM 24 PERSONAGENS CANCELADOS DE MORTAL KOMBAT QUE NUNCA CHEGARAM AO JOGO</t>
  </si>
  <si>
    <t>2023-11-06T23:30:22Z</t>
  </si>
  <si>
    <t>canal superhero|superhero|apollo hunter|quadrinhos|comics|super heroi|MORTAL KOMBAT|mortal kombat|mk|mk1|mk 2023|mortal kombat 1|lista|personagens|cancelados|lista completa|zebron|hydro|secreto|fatality|subzero|scorpion|gameplay|jogo</t>
  </si>
  <si>
    <t>Se vocÃª Ã© um verdadeiro fÃ£ de Mortal Kombat, prepare-se para uma jornada nos bastidores deste icÃ´nico universo de lutas! Neste vÃ­deo, vamos explorar os personagens cancelados de MK que foram concebidos, mas infelizmente nunca foram jogÃ¡veis em nenhum tÃ­tulo da sÃ©rie. Descubra os segredos bem guardados por trÃ¡s dessas criaÃ§Ãµes incrÃ­veis que nunca viram a luz do dia nos jogos.  ðŸ‘Š Neste emocionante vÃ­deo, vocÃª vai:  ðŸ”¥ Conhecer os personagens que estiveram tÃ£o perto de entrar no universo de Mortal Kombat, mas nunca conseguiram um lugar no elenco oficial.  ðŸ”¥ Explorar os designs, habilidades especiais e histÃ³rias de fundo desses personagens cancelados.  ðŸ”¥ Descobrir os motivos pelos quais essas adiÃ§Ãµes foram deixadas de lado, mesmo com tanto potencial.  ðŸ”¥ Aprender sobre os desafios e dificuldades enfrentados pela equipe de desenvolvimento ao criar personagens inovadores.  ðŸ”¥ Revelar curiosidades e detalhes surpreendentes que muitos fÃ£s de Mortal Kombat desconhecem.  ðŸ”¥ E, finalmente, debater se esses personagens cancelados mereciam uma segunda chance nos prÃ³ximos jogos da sÃ©rie!  NÃ£o perca esta oportunidade Ãºnica de desvendar os mistÃ©rios por trÃ¡s dos personagens cancelados de Mortal Kombat que nunca chegaram aos jogos, e junte-se Ã  discussÃ£o sobre quem merecia uma chance de brilhar nas prÃ³ximas ediÃ§Ãµes. Se vocÃª Ã© um apaixonado por Mortal Kombat, este vÃ­deo Ã© imperdÃ­vel! Deixe seu like, compartilhe com seus amigos e ative o sininho para nÃ£o perder nenhum conteÃºdo incrÃ­vel sobre seu jogo de luta favorito. Subscreva o canal e junte-se Ã  nossa comunidade de fÃ£s de Mortal Kombat! ðŸ’¥ðŸ‘ŠðŸŽ® #MortalKombat #PersonagensCancelados #SegredosRevelados #UniversoMK â— NÃ£o se esqueÃ§a de deixar seu like, marcar como favorito e se inscrever aqui no canal. âœŒ</t>
  </si>
  <si>
    <t>UqU5HcGMgQ4</t>
  </si>
  <si>
    <t>33 SEGREDOS DA GAMEPLAY DE OMNI MAN EM MORTAL KOMBAT 1 | ANÃLISE, DETALHES E REFERÃŠNCIAS</t>
  </si>
  <si>
    <t>2023-11-02T22:15:01Z</t>
  </si>
  <si>
    <t>canal superhero|superhero|apollo hunter|quadrinhos|comics|super heroi|mortal kombat|mortal kombat 1|mk|mk1|gameplay|omni man|omniman|onmi-man|invencivel|segunda temporada|mark grayson|historia|jogo|trailer|teaser</t>
  </si>
  <si>
    <t>Mortal Kombat 1 jÃ¡ revelou seu primeiro Kombat Pack de personagens jogÃ¡veis via DLC e o primeiro a chegar ao game vai ser o Omni-Man o antagonista da sÃ©rie animada da Prime VÃ­deo chamada InvencÃ­vel, que Ã© uma adaptaÃ§Ã£o dos quadrinhos. Nesse vÃ­deo, vamos analisar o teaser trailer de Omni-Man, revelando todos os segredos, detalhes e referencias. Inclusiva, a segunda temporada da sÃ©rie chega hoje com novo primeiro episÃ³dio   â— NÃ£o se esqueÃ§a de deixar seu like, marcar como favorito e se inscrever aqui no canal. âœŒ</t>
  </si>
  <si>
    <t>wIXoWv7rsnQ</t>
  </si>
  <si>
    <t>BOMBA! MK2 2027 SPOILERS DO PRÃ“XIMO GAME MORTAL KOMBAT REVELADOS NOS FINAIS CANÃ”NICOS DE MK1</t>
  </si>
  <si>
    <t>2023-11-01T23:30:17Z</t>
  </si>
  <si>
    <t>canal superhero|superhero|apollo hunter|quadrinhos|comics|super heroi|mortal kombat|mortal kombat 1|mortal kombat 2|mk1|mk|mk2|2023|2027|jogo|game|gameplay|vazou|bomba|lista|revelado|personagens|spoilers|finais|torre|historia|story|mode|khameleon|hanzo hasashi|scorpion|subzero|todos</t>
  </si>
  <si>
    <t>Mortal Kombat 1 nos apresentou um reboot criado por Liu Kang onde ele reiniciou o universo usando a ampulheta de Kronika somado aos seus poderes de Deus do Fogo. Acontece que o game possui o modo arcade (as famosas torres) e todo personagem possui um final, uma cutscene que fala mais sobre ele, como se fosse um epÃ­logo. PorÃ©m, se reparmos, muita coisa ali que nos foi apresentada serÃ¡ utilizada em um possÃ­vel continuaÃ§Ã£o, um MK2 2027. Nesse vÃ­deo, eu reuni para vocÃªs os maiores spoilers da histÃ³ria, dados pelo prÃ³prio jogos sobre o prÃ³ximo game da franquia.  â— NÃ£o se esqueÃ§a de deixar seu like, marcar como favorito e se inscrever aqui no canal. âœŒ</t>
  </si>
  <si>
    <t>0TO9yKMaSME</t>
  </si>
  <si>
    <t>8 VEZES QUE MORTAL KOMBAT COPIOU NA CARA DURA A DC COMICS feat. @Hero_Mania</t>
  </si>
  <si>
    <t>2023-10-31T23:30:00Z</t>
  </si>
  <si>
    <t>canal superhero|superhero|apollo hunter|quadrinhos|comics|super heroi|mortal kombat|mortal kombat 1|mk|dc|dc comics|injustice|injustice 2|injustice 3|copiou|personagens|cÃ³pias|vezes que|hera venenosa|cetrion|kabal|flash|gladiador dourado|johnny cage|besouro azull|dvorah|warner|netherrealm|pistoleiro|erron black</t>
  </si>
  <si>
    <t>Mortal Kombat Ã© uma franquia que surgiu em 1992, revelando 7 personagens jogÃ¡veis em sua estreia. ApÃ³s isso, vÃ¡rios jogos foram surgindo e diversos combatentes foram sendo adicionados, cada um com seu diferencial em relaÃ§Ã£o ao outro. Acontece que a DC Comics surgiu em 1934, criando diversas cultura sobre super-herÃ³is que conhecemos hoje em dia. Ã‰ inegÃ¡vel que MK acabou se inspirando em alguns personagens e poderes para criar seus campeÃµes! Por isso, nesse vÃ­deo aqui eu vou mostrar para vocÃªs algumas vezes que Mortal Kombat copiou ou pelo menos se inspirou na DC Comics!  â— NÃ£o se esqueÃ§a de deixar seu like, marcar como favorito e se inscrever aqui no canal. âœŒ</t>
  </si>
  <si>
    <t>kABEKRKXCwE</t>
  </si>
  <si>
    <t>13 TIPOS INSANOS DE FINALIZAÃ‡Ã•ES EM MORTAL KOMBAT (FATALITY, BRUTALITY, ANIMALITY, BABALITY E MAIS)</t>
  </si>
  <si>
    <t>2023-10-30T23:30:07Z</t>
  </si>
  <si>
    <t>canal superhero|superhero|apollo hunter|quadrinhos|comics|super heroi|fatality|brutality|animality|babality|friendship|quitality|harakiri|heroic|mortal kombat|mortal kombat 1|mortal kombat 2023|mk1|mk|finalizaÃ§Ãµes|finalizadores|FINISH HIM|gameplay</t>
  </si>
  <si>
    <t>A franquia Mortal Kombat Ã© extremamente famosa, e isso se deve muito as suas finalizaÃ§Ãµes que foram bombÃ¡sticas nos anos 90. O Fatality Ã© um recurso extremamente diferenciado criado para o MK porÃ©m com ele, vÃ¡rias variaÃ§Ãµes foram surgindo tambÃ©m! Ao longo dos anos tivemos o Animality, Brutality, Friendshio, Quitality e muito mais! Nesse vÃ­deo eu mostrarei para vocÃªs todos esses exemplos!  â— NÃ£o se esqueÃ§a de deixar seu like, marcar como favorito e se inscrever aqui no canal. âœŒ</t>
  </si>
  <si>
    <t>KToghWU0lco</t>
  </si>
  <si>
    <t>FATALITY! VAZOU DLC COM NOOB SAIBOT E CYRAX MULHER EM MORTAL KOMBAT 1 (EXPANSÃƒO MODO HISTÃ“RIA)</t>
  </si>
  <si>
    <t>2023-10-26T23:30:03Z</t>
  </si>
  <si>
    <t>canal superhero|superhero|apollo hunter|quadrinhos|comics|super heroi|mortal kombat|mortal kombat 1|mk|mk1|dlc|modo historia|expansÃ£o|personagens|lista|story mode|omniman|peacemaker|homelander|noob saibot|bi han|cyrax|cyrax mulher|cyrax feminino|jogavel|fatality|vazou|vazamento|gameplay|kombat pack</t>
  </si>
  <si>
    <t>FAÃ‡A SEU CURSO NA EBAC ðŸ‘©ðŸ»â€ðŸŽ“ðŸ‘¨ðŸ¾â€ðŸŽ“ CLIQUE AQUI ðŸ‘‰ðŸ¼ https://ebac.me/aw3e Cupom: SUPERHERO200 | Vale R$ 200 de desconto em qualquer curso ðŸ¤©  Mortal Kombat 1 jÃ¡ foi lanÃ§ado e algo que os fÃ£s esperam ansiosamente sÃ£o as DLC que chegarÃ£o em breve. Temos personagens que chegarÃ£o via DLC como os convidados Omni-Man, Homelander e Pacificador PorÃ©m, temos tambÃ©m a DLC de expansÃ£o do modo histÃ³ria, assim como foi o Aftermath em Mortal Kombat 11  Acontece que vazou a histÃ³ria completa, nos revelando Noob Saibot e Cyrax mulher, alÃ©m de toda uma aventura multiversal envolvendo Havik TitÃ£ e muito mais!  â— NÃ£o se esqueÃ§a de deixar seu like, marcar como favorito e se inscrever aqui no canal. âœŒ</t>
  </si>
  <si>
    <t>j3AgbQNzXjY</t>
  </si>
  <si>
    <t>DECEPÃ‡ÃƒO! MORTAL KOMBAT E SEU GRANDE PROBLEMA COM PERSONAGENS MAL DESENVOLVIDOS</t>
  </si>
  <si>
    <t>2023-10-25T23:30:08Z</t>
  </si>
  <si>
    <t>canal superhero|superhero|apollo hunter|quadrinhos|comics|super heroi|mortal kombat 1|mortal kombat|mk|mk1|gameplay|personagens|lista|personagens bons|historia ruim|lore|game|ermac|kabal|bo rai cho|frost</t>
  </si>
  <si>
    <t>Mortal Kombat Ã© uma franquia muito grande e que jÃ¡ apresentou mais de 100 personagens em toda a sua histÃ³ria.  Entre linhas temporais, reboots e recomeÃ§os, nÃ£o hÃ¡ espaÃ§o para dar atenÃ§Ã£o a TODOS eles da mesma maneira, por isso vemos sempre o ponto de vista dos personagens mais interessantes, sejam do bem ou do mal...  Normalmente acompanhamos a histÃ³ria de LIU KANG, RAIDEN, SHAO KAHN, SUBZERO, SCORPION, MILEENA, JOHNNY CAGE, JAX, SHANG TSUNG, QUAN CHI e etc, mas alÃ©m desses personagens tÃ£o queridos e interessantes, existem outros que foram ofuscados na histÃ³ria justamente por isso...  Existiu uma Ã©poca em que os desenvolvedores estavam com uma espÃ©cie de BLOQUEIO na hora de criar os personagens, e por isso fomos soterrados com personagens genÃ©ricos, sem graÃ§a e sem noÃ§Ã£o que eram criados a esmo...  PorÃ©m, existem algumas TRUFAS no meio desse amontoado de personagens genÃ©ricos, que valem a pena serem REVISITADOS para jogos futuros.  NÃ£o digo AGORA em MK1 pois jÃ¡ sabemos de praticamente TODO o roster principal + KAMEO, e nem em DLC, pois normalmente personagens DLC nÃ£o tem uma histÃ³ria tÃ£o trabalhada como os do roster principal. (Mesmo em AFTERMATH de MK11, a participaÃ§Ã£o dos personagens DLC Ã© algo mais objetivo)  Montamos uma lista com alguns personagens que estÃ£o no PASSADO da franquia e que possuem algo INTERESSANTE, seja em sua histÃ³ria, seu visual e atÃ© mesmo a mistura de ambos.   â— NÃ£o se esqueÃ§a de deixar seu like, marcar como favorito e se inscrever aqui no canal. âœŒ</t>
  </si>
  <si>
    <t>ytT1Qj_QLtI</t>
  </si>
  <si>
    <t>FATALITY! LISTA COM 15 PERSONAGENS DE MORTAL KOMBAT QUE EXISTEM MAS NUNCA FORAM JOGÃVEIS</t>
  </si>
  <si>
    <t>2023-10-24T23:30:10Z</t>
  </si>
  <si>
    <t>canal superhero|superhero|apollo hunter|quadrinhos|comics|super heroi|mortal kombat 1|mortal kombat1|mk|mk1|mk12|mortal kombat 12|jogo|lista|personagens|jogaveis|nunca|fatality|game|gameplay|grum|oniro|ninja branco</t>
  </si>
  <si>
    <t>Mortal Kombat Ã© uma franquia maravilhosa e repleta de histÃ³rias incrÃ­veis que podem muitas vezes nÃ£o serem muito exploradas. Por existir em diversas mÃ­dias como jogos, filmes, sÃ©ries e atÃ© quadrinhos, alguns personagens acabam passando despercebido pelo grande pÃºblico. Nesse vÃ­deo aqui eu Apollo Hunter vou mostrar para vocÃªs 15 kombatentes que existem na lore de MK mas nunca foram jogÃ¡veis, em nenhum game. Tem Oniro o Ninja Branco que se transforma em animais, tem Grum o Shokan de seis braÃ§os, Rubi a ninja vermelha e vÃ¡rios outros! Quem sabe agora, com a nova era de Liu Kang a partir de Mortal Kombat 1, essa lista de personagens nunca jogÃ¡veis acabe diminuindo, nÃ£o Ã© mesmo? Como seria o fatality de cada um?  â— NÃ£o se esqueÃ§a de deixar seu like, marcar como favorito e se inscrever aqui no canal. âœŒ</t>
  </si>
  <si>
    <t>T_lFvVWS1I8</t>
  </si>
  <si>
    <t>LISTA COMPLETA COM TODOS 15 SUBCHEFES DOS JOGOS MORTAL KOMBAT (1992 - 2023)</t>
  </si>
  <si>
    <t>2023-10-18T23:30:12Z</t>
  </si>
  <si>
    <t>canal superhero|superhero|apollo hunter|quadrinhos|comics|super heroi|mortal kombat|mk|mk1|mortal kombat 1|todos|lista|completa|personagens|subchefe|subchef|goro|moloch|dark kahn|kintaro|quan chi|shang tsung|cetrion|mkx|mk11|motaro|1992|evoluÃ§Ã£o|evolution|lista completa|explicado</t>
  </si>
  <si>
    <t>A franquia MORTAL KOMBAT Ã© conhecida por seus personagens interessantes e um modo histÃ³ria muito rico e diversificado.Â AlÃ©m disso, outro ponto que chama a atenÃ§Ã£o dos fÃ£s sÃ£o os vilÃµes do game.  Em Mortal Kombat, durante o modo arcade, que sÃ£o as TORRES do jogo, sempre enfrentamos um SUBCHEFE antes de partirmos para a luta final contra o BOSS principal de cada game;  E Ã© justamente sobre os SUBCHEFES que vou mostrar aqui pra vocÃªs, com uma lista completa de CADA SUBCHEFE dos games de MK, vamos lÃ¡!  â— NÃ£o se esqueÃ§a de deixar seu like, marcar como favorito e se inscrever aqui no canal. âœŒ</t>
  </si>
  <si>
    <t>39CSorbyJb4</t>
  </si>
  <si>
    <t>MORTAL KOMBAT 1 TUDO SOBRE TREMOR O NINJA MARROM KAMEO DO TRAILER DE OMNI MAN</t>
  </si>
  <si>
    <t>2023-10-17T23:30:01Z</t>
  </si>
  <si>
    <t>canal superhero|superhero|apollo hunter|quadrinhos|comics|super heroi|mortal kombat 1|mk1|omni man|omniman|omni-man|tremor|ninja|ninja marrom|dlc|kombat pack|mkx|personagem|personagens|invencibe|invencivel|gameplay|trailer|kameo</t>
  </si>
  <si>
    <t>No trailer de revelaÃ§Ã£o e gameplay do personagem omni man da sÃ©rie de invencÃ­vel como jogÃ¡vel via dlc atravÃ©s do kombat pack, foi possÃ­vel notarmos a apariÃ§Ã£o de Tremor o ninja marrom como kameo em mk1  Conhecido pela sua apariÃ§Ã£o como DLC em MKX e agora como KAMEO em MORTAL KOMABT 1, a histÃ³ria de TREMOR Ã© muito mais antiga e cheia de detalhes do que se pensa...  Tremor Ã© um ninja MARROM que possui o que Ã© chamado de GEOCINESE, ou seja, o poder de controlar o elemento TERRA de uma maneira geral com sua mente. Ele pode controlar e produzir alguns terremotos localizados, alÃ©m de manipular grandes blocos de terra e atÃ© mesmo lava, pedras e alguns metais como OURO para usar em golpes pesados contra seus oponentes.   â— NÃ£o se esqueÃ§a de deixar seu like, marcar como favorito e se inscrever aqui no canal. âœŒ</t>
  </si>
  <si>
    <t>hHhHH9_GiyU</t>
  </si>
  <si>
    <t>27 DETALHES ESCONDIDOS NA GAMEPLAY DE OMNI-MAN EM MORTAL KOMBAT 1 | TRAILER OFICIAL - TREMOR KAMEO</t>
  </si>
  <si>
    <t>2023-10-14T23:30:42Z</t>
  </si>
  <si>
    <t>canal superhero|superhero|apollo hunter|quadrinhos|comics|super heroi|omniman|omni-man|kombat pack|mortal kombat|mortal kombat 1|mk1|mk|trailer|oficial|gameplay|lanÃ§amento|personagem|invencivel|dlc|fatality|fatal blow|invencible|amazon</t>
  </si>
  <si>
    <t>Mortal Kombat 1 2023 revelou seu primeiro trailer oficial do personagem Omni-Man de InvencÃ­vel que chegarÃ¡ como jogÃ¡vel via DLC atravÃ©s do Kombat Pack  Nos foi mostrado um pouco da gameplay, fatality e atÃ© fatal blow do Viltrumita   â— NÃ£o se esqueÃ§a de deixar seu like, marcar como favorito e se inscrever aqui no canal. âœŒ</t>
  </si>
  <si>
    <t>tITWmysR5TQ</t>
  </si>
  <si>
    <t>OFICIAL! SCORPION PERDEU PRO BATMAN! VEJA O RESULTADO DE CADA LUTA ENTRE MORTAL KOMBAT VS DC COMICS</t>
  </si>
  <si>
    <t>2023-10-12T23:30:15Z</t>
  </si>
  <si>
    <t>canal superhero|superhero|apollo hunter|quadrinhos|comics|super heroi|mortal kombat|mortal kombat 1|mk1|mk vs dc|dc universe|mortal kombat vs dc|mortal kombat vs dc universe|mortal kombat vs justice league|mortal kombat vs liga da justiÃ§a|dc|superman|batman|mulher maravilha|james gunn|dcu|flash|lanterna verde|scorpion|subzero|raiden|liu kang|kitana|dark kahn|darseid|shao kahn</t>
  </si>
  <si>
    <t>Em 2008 foi lanÃ§ado o game MORTAL KOMBAT vs DC UNIVERSE, que colocou de frente os personagens de MK contra os herÃ³is e vilÃµes da DC.  Esse jogo foi muito criticado na Ã©poca devido a sua jogabilidade ruim e tambÃ©m ao nÃ­vel baixo de violÃªncia, pois trazia grandes nomes da DC e a WARNER nÃ£o queria vÃª-los sofrendo com fatality brutal  Foi aqui que o famoso MODO HISTÃ“RIA foi lanÃ§ado e serviu de base para TODOS os outros games da NETHERREALM dali pra frente, contando uma aventura envolvente e cinemÃ¡tica.  No modo histÃ³ria, dava pra escolher com qual lado jogarÃ­amos, do lado do Mortal Kombat ou do lado da DC Comics  Independente da escolha, as histÃ³rias se completavam e vÃ¡rios EMBATES foram criados entre os personagens, eu separei aqui para vocÃªs os confrontos nos quais os lutadores do universo MK caÃ­ram na porrada com o pessoal da DC  Vimos personagens famosos como Scorpion, Sub-Zero, Liu Kang, Raiden e Kitanta enfrentando outros tais Superman, Batman, Flash, Lanterna Verde e Mulher-Maravilha  â— NÃ£o se esqueÃ§a de deixar seu like, marcar como favorito e se inscrever aqui no canal. âœŒ</t>
  </si>
  <si>
    <t>urgi9FH40v0</t>
  </si>
  <si>
    <t>40 MORTES CANÃ”NICAS DA HISTÃ“RIA DE MORTAL KOMBAT | LORE COMPLETA (SCORPION, MILEENA, LIU KANG...)</t>
  </si>
  <si>
    <t>2023-10-10T23:30:07Z</t>
  </si>
  <si>
    <t>A franquia Mortal Kombat existe hÃ¡ mais de 30 anos e nela, muita histÃ³ria foi desenvolvida. Nesse vÃ­deo eu mostro para vocÃªs todas as mortes cÃ¢nones desse universo de MK, envolvendo desde Hanzo Hasashi sendo eliminado por Sub-Zero, passando por Mileena e Baraka derrotados por Dvorah atÃ© Liu Kang perdendo para Shang Tsung e Quan Chi em AlianÃ§a Mortal e muito mais! Temos atÃ© Mortal Kombat 1 e toda sua lore dessa nova era.  â— NÃ£o se esqueÃ§a de deixar seu like, marcar como favorito e se inscrever aqui no canal. âœŒ</t>
  </si>
  <si>
    <t>aMYKYfkmGNM</t>
  </si>
  <si>
    <t>MORTAL KOMBAT 1 LISTA COM 22 SKINS DA DC COMICS PARA PERSONAGENS JOGAVEIS (DLC SKIN KOMBAT PACK)</t>
  </si>
  <si>
    <t>2023-10-09T23:30:01Z</t>
  </si>
  <si>
    <t>canal superhero|superhero|apollo hunter|quadrinhos|comics|super heroi|mortal kombat 1|mortal kombat|mk|mk1|mortal kombat 2023|skin|skins|dlc|kombat pack|alternativo|dc comics|lanterna verde|johnny cage|omni-man|homelander|capitao patria|personagens|lista|raiden|shazam|li mei|safira estrela</t>
  </si>
  <si>
    <t>Quem desenvolve os jogos MORTAL KOMBAT atualmente Ã© a NETHERREALM STUDIOS, um estÃºdio que fica sob o guarda chuva da WARNER GAMES e que tambÃ©m Ã© dono da franquia INJUSTICE.  Como sabemos, INJUSTICE Ã© um jogo de luta muito parecido com MORTAL KOMBAT, porÃ©m sem o nÃ­vel elevado de violÃªncia, e que traz PERSONAGENS da DC COMICS como lutadores.  Ã‰ um jogo que tambÃ©m faz muito sucesso e justamente por ambos serem do mesmo estÃºdio, rola uma parceria bacana entre ambos, como a inclusÃ£o de personagens convidados de uma franquia na outra.  Essa amizade entre as franquias nÃ£o Ã© novidade, pois em 2008 tivemos o jogo MORTAL KOMBAT vs DC UNIVERSE, que contava uma histÃ³ria NÃƒO CANÃ”NICA aonde ambos os universos se colidiam em uma grande aventura.  No jogo INJUSTICE  de 2013 tivemos a presenÃ§a do personagem SCORPION como dlc, em INJUSTICE 2 tivemos a apariÃ§Ã£o de RAIDEN e SUBZERO; Em MORTAL KOMBAT 11, foi a vez do palhaÃ§o CORINGA aparecer como personagem convidado.  AlÃ©m disso, tivemos na franquia MK algumas SKINS que prestavam homenagens aos personagens da DC no MK11, como: Skin de ARLEQUINA para CASSIE CAGE; Skin de BATMAN QUE RI para NOOB SAIBOT; Skin de CROCODILO para BARAKA; Skin de DARKSEID para GERAS; Skin de MULHER-GATO para KITANA;  Agora chegou a vez de vermos skins para Mortal Kombat 1 de 2023  Omni-Man, Homelander (Capitao Patria) e Pacificador jÃ¡ estao chegando como personagem jogavel via dlc pelo kombat pack  â— NÃ£o se esqueÃ§a de deixar seu like, marcar como favorito e se inscrever aqui no canal. âœŒ</t>
  </si>
  <si>
    <t>FZRgxenRmLY</t>
  </si>
  <si>
    <t>OMNI- MAN E 7 FATOS CRUÃ‰IS QUE PROVAM QUE ELE MERECE ESTAR EM MORTAL KOMBAT 1 (DLC KOMBAT PACK)</t>
  </si>
  <si>
    <t>2023-10-07T15:30:07Z</t>
  </si>
  <si>
    <t>Mortal kombat|Mk1|Mortal kombat 1|Omniman|Omni-man|Invencible|Invencivel|Fatos|Fatos sobre omniman|Dlc|Kombat pack|Nolan grayson</t>
  </si>
  <si>
    <t>Mortal Kombat 1 jÃ¡ confirnou seu orimeiro Kombat Pack trazendo personagens como Omni-Man, Homelander (Capitao Parria) e Pacificador via DLC! AlÃ©m disso temos Quan Chi, Ermac e Takeda que sÃ£o personagens da franquia MK que estiveram no modo histÃ³ria. Nesse vÃ­deo eu vou mostrar os motivos brutais que fazm o Omni-Man ter sido escolhido como personagem jogÃ¡vel para Mortal Kombat 1 2023</t>
  </si>
  <si>
    <t>SA6SL2lsxNU</t>
  </si>
  <si>
    <t>BOMBA! VAZOU KOMBAT PACK 2 DE MORTAL KOMBAT 1 (GHOSTFACE, CONAN, NOOB SAIBOT, JADE E OUTRAS DLC)</t>
  </si>
  <si>
    <t>2023-10-05T23:30:06Z</t>
  </si>
  <si>
    <t>canal superhero|superhero|apollo hunter|quadrinhos|comics|super heroi|bomba|vazou|mortal kombat|mortal kombat 1|mk|mk1|kombat pack|kombat pack 2|omniman|homelander|capitao patria|pacificador|ghostface|conan|t1000|noob saibot|sektor|cyrax|jade|cassie cage|kung jin|vazamento|leak</t>
  </si>
  <si>
    <t>VAZOU TUDO! Kombat Pack 2 com ghostface, conan o barbaro e mais 4 personagens AlÃ©m disso, temos a expansÃ£o do modo histÃ³ria trazendo mais 3 personagens clÃ¡ssicos como DLC  O vazamento indica os 6 personagens que virÃ£o em um KOMBAT PACK 2, trazendo 3 convidados de outras franquias e mais 3 da lore de MORTAL KOMBAT;   â— NÃ£o se esqueÃ§a de deixar seu like, marcar como favorito e se inscrever aqui no canal. âœŒ</t>
  </si>
  <si>
    <t>tU6e9GgiJAI</t>
  </si>
  <si>
    <t>EXPLICADO! A HISTÃ“RIA DE CADA PERSONAGEM CONVIDADO DENTRO DE MORTAL KOMBAT</t>
  </si>
  <si>
    <t>2023-10-04T23:30:19Z</t>
  </si>
  <si>
    <t>canal superhero|superhero|apollo hunter|quadrinhos|comics|super heroi|mortal kombat|mortal kombat 1|mk|mortal kombat 2023|mortal kombat 12|personagens|convidados|dlc|omni-man|pacificador|peacemaker|homelander|capitao patria|robocop|coringa|spawn|jason|fraddy krueger|alien|exterminador|predador|leatherface|rambo|kratos|kombat pack</t>
  </si>
  <si>
    <t>Alguns vazamentos comeÃ§aram a surgir pela internet, dando pistas a respeito de NOVOS PERSONAGENS e atÃ© mesmo um DLC de um possÃ­vel modo histÃ³ria para o novo MORTAL KOMBAT 1.  ApÃ³s o lanÃ§amento do jogo para PC, os dataminers comeÃ§aram a trabalhar e pesquisarem os arquivos do game, e aos poucos foram descobrindo diÃ¡logos, introduÃ§Ã£o de novos personagens e atÃ© mesmo novos MODOS DE JOGO, mas falaremos aqui sobre os POSSÃVEIS novos LUTADORES que podem vir em um KOMBAT PACK 2.  O prÃ³prio ED BOON jÃ¡ andou fazendo suas peraltices no X(antigo Twitter) falando a respeito de personagens CONVIDADOS de franquias de terror, fazendo um aceno a personagens que JÃ APARECERAM e simbolizando outros que poderÃ£o vir.  Isso acabou dando ainda mais forÃ§a aos leaks que falam a respeito de um DLC para a histÃ³ria, dando continuidade ao que foi mostrado no jogo, e tambÃ©m NOVOS lutadores convidados.  â— NÃ£o se esqueÃ§a de deixar seu like, marcar como favorito e se inscrever aqui no canal. âœŒ</t>
  </si>
  <si>
    <t>Z_50o3OmMaY</t>
  </si>
  <si>
    <t>EXPLICANDO TODAS 26 ESPÃ‰CIES DE MORTAL KOMBAT | DETALHES, SEGREDOS E CURIOSIDADES</t>
  </si>
  <si>
    <t>2023-10-03T23:30:13Z</t>
  </si>
  <si>
    <t>canal superhero|superhero|apollo hunter|quadrinhos|comics|super heroi|mortal kombat|explicando|explicadas|todas as raÃ§as|detalhes|segredos|curiosidades|mk|mortal kombat 1 2023|mortal kombat 1|cryomancer|espectro|subzero|scorpion|tarkata|baraka|shokan|goro|reptile</t>
  </si>
  <si>
    <t>A franquia Mortal Kombat jÃ¡ tem 30 anos de histÃ³ria, e durante todo esse tempo apresentou VÃRIAS raÃ§as diferentes durante esse perÃ­odo: Humanos, Centauros, Shokans, DragÃµes e etc...  Veremos entÃ£o uma lista com todas as RAÃ‡AS de MORTAL KOMBAT:  â— NÃ£o se esqueÃ§a de deixar seu like, marcar como favorito e se inscrever aqui no canal. âœŒ</t>
  </si>
  <si>
    <t>LLfWIelzS_A</t>
  </si>
  <si>
    <t>RANQUEANDO TODOS FATALITY DOS PERSONAGENS KAMEO DE MORTAL KOMBAT 1 | TIER LIST</t>
  </si>
  <si>
    <t>2023-10-01T23:15:00Z</t>
  </si>
  <si>
    <t>canal superhero|superhero|apollo hunter|quadrinhos|comics|super heroi|mortal kombat|mortal kombat 1|mk|mk1|mortal kombat 2023|tier list|fatality|personagens|characters|lista|ranqueando|rankeando</t>
  </si>
  <si>
    <t>Nesse vÃ­deo eu classifico todos os fatality de mortal kombat 1 dos personagens kameo, aqueles que sÃ£o apenas assistÃªncia. Ã‰ uma tier list muito divertida, baseada na minha opiniÃ£o dos fatalities desses kameos tier list all kameo's characters fatality   â— NÃ£o se esqueÃ§a de deixar seu like, marcar como favorito e se inscrever aqui no canal. âœŒ</t>
  </si>
  <si>
    <t>PN7ZqGaO6LE</t>
  </si>
  <si>
    <t>TODAS 33 FUSÃ•ES QUE APARECERAM EM MORTAL KOMBAT 1 2023 (VARIANTES DO MULTIVERSO -  MODO HISTÃ“RIA)</t>
  </si>
  <si>
    <t>2023-09-30T15:30:07Z</t>
  </si>
  <si>
    <t>canal superhero|superhero|apollo hunter|quadrinhos|comics|super heroi|mortal kombat 1|mortal kombat|mk|mk1|mortal kombat 2023|mk 2023|fatality|personagens|mortal kombat 1 wiki|deadly alliance|armageddon|variantes|fusoes|multiverso</t>
  </si>
  <si>
    <t>Mortal Kombat 1 foi lanÃ§ado no dia 19 de setembro de 2023 e com isso tivemos acesso ao modo histÃ³ria, que nos confirmou a existÃªncia do multiverso em MK durante a nossa gameplay. E Ã© o seguinte, os acontecimento dos jogos Deadly Alliance e Armageddon foram recontados de maneiras diferentes aqui, fazendo com que a batalha final na pirÃ¢mide se tornasse uma uniÃ£o de Quan Chi e Shang Tsung com vÃ¡rias variantes do multiverso. Liu Kang o Deus do TrovÃ£o reuniu diversos TitÃ£s de terras alternativas para ajudar no confronto. FATALITY Nesse vÃ­deo, eu Apollo Hunter, mostro para vocÃªs todas as 33 fusÃµes de personagens que apareceram em MK1 no story mode.   â— NÃ£o se esqueÃ§a de deixar seu like, marcar como favorito e se inscrever aqui no canal. âœŒ</t>
  </si>
  <si>
    <t>AGV4XColgEI</t>
  </si>
  <si>
    <t>Os Deuses de Mortal Kombat: Poderes, Intrigas e Conflitos Divinos</t>
  </si>
  <si>
    <t>2023-09-28T14:45:00Z</t>
  </si>
  <si>
    <t>canal superhero|superhero|apollo hunter|quadrinhos|comics|super heroi|deus|deuses|panteao|mortal kombat|mk|mk1|2023|jogo|franquia|historia|story|nivel de poder|classificaÃ§Ã£o|todos deuses de mortal kombat por nÃ­vel de poder|liu kang|rain|kronika|titÃ£|semideus|taven|daegon|argus|edenia|armageddon|damashi|onaga|deception</t>
  </si>
  <si>
    <t>A mitologia que envolve a histÃ³ria de Mortal Kombat Ã© muito rica. Nesse vÃ­deo eu mostro para vocÃªs quais sÃ£o as classificaÃ§Ãµes desse panteÃ£o e quais personagens integram tal categoria. VocÃªs conhecerÃ£o desde Semi-Deuses, Deuses Ancestrais Ã  TitÃ£s e mais! Temos aqui o ninja roxo Rain, Liu Kang o Deus do Fogo, Kronika a guardiÃ£ do tempo e vÃ¡rios outros! TambÃ©m falo de Argus o protetor de Edenia e seus filhos Taven e Daegon que tiveram grande importÃ¢ncia em Armageddon. Veja One Being explicado e as curiosidades sobre esse ser supremo que foi mencionado por Damashi no jogo Deception (que mais tarde se revelou como a consciÃªncia de Onaga) Assista o vÃ­deo atÃ© o final e descubra todos os nÃ­veis de poder. Que Deus os abenÃ§Ãµe..  00:21 SEMI-DEUS 05:59 DEUS 10:04 ELDER GODS 13:24 TITÃƒ 14:53 ONE BEING 16:07 LIU KANG   â— NÃ£o se esqueÃ§a de deixar seu like, marcar como favorito e se inscrever aqui no canal. âœŒ</t>
  </si>
  <si>
    <t>IuEq5mzdMI8</t>
  </si>
  <si>
    <t>COMPARANDO VISUAL DOS PERSONAGENS KAMEO DE MORTAL KOMBAT 1 2023 (ANTES E DEPOIS)</t>
  </si>
  <si>
    <t>2023-09-24T15:45:02Z</t>
  </si>
  <si>
    <t>canal superhero|superhero|apollo hunter|quadrinhos|comics|super heroi|mortal kombat|mk|mk1|mortal kombat 1|personagens|comparando|visual|trailer|aparencia|roster|lista|liu kang|reptile|scorpion|subzero|nitara|shao kahn|sindel|motaro|goro|sektor|cyrax|kano|sonya blade|sareena|KAMEO</t>
  </si>
  <si>
    <t>ðŸŒ Obtenha o plano NordVPN 2 anos + 4 meses grÃ¡tis aqui  âž¼ https://nordvpn.com/superherovpn  Ã‰ livre de riscos com a garantia de devoluÃ§Ã£o do dinheiro de 30 dias da Nord ! âœŒ  Nesse vÃ­deo vamos comparar a aparÃªncia dos personagens do roster kameo de Mortal Kombat 1 com o visual que eles tiveram na Ãºltima vez que foram jogÃ¡veis  â— NÃ£o se esqueÃ§a de deixar seu like, marcar como favorito e se inscrever aqui no canal. âœŒ</t>
  </si>
  <si>
    <t>6xVL4Hx1ti8</t>
  </si>
  <si>
    <t>MORTAL KOMBAT 1 COMPARANDO VISUAL DOS PERSONAGENS (ANTES E DEPOIS)</t>
  </si>
  <si>
    <t>2023-09-17T15:45:00Z</t>
  </si>
  <si>
    <t>canal superhero|superhero|apollo hunter|quadrinhos|comics|super heroi|mortal kombat|mk|mk1|mortal kombat 1|personagens|comparando|visual|trailer|aparencia|roster|lista|liu kang|reptile|scorpion|subzero|nitara|shao kahn|sindel</t>
  </si>
  <si>
    <t>ðŸ’»ðŸ‰ 15% DESCONTO no seu MORTAL KOMBAT 1 atravÃ©s do link! ðŸ’»ðŸ‰ https://bit.ly/SUPERHEROMK1  Nesse vÃ­deo vamos comprar a aparÃªncia dos personagens do roster principal de Mortal Kombat 1 com o visual que eles tiveram na Ãºltima vez que foram jogÃ¡veis  â— NÃ£o se esqueÃ§a de deixar seu like, marcar como favorito e se inscrever aqui no canal. âœŒ</t>
  </si>
  <si>
    <t>R5ZpdZRm5Ug</t>
  </si>
  <si>
    <t>MORTAL KOMBAT 1 FINAL REVELADO DO SCORPION HANZO HASASHI NA NOVA ERA DE LIU KANG</t>
  </si>
  <si>
    <t>2023-09-14T15:00:30Z</t>
  </si>
  <si>
    <t>canal superhero|superhero|apollo hunter|quadrinhos|comics|super heroi|hanzo hasashi|scorpion|mortal kombat|mk1|mk|mortal kombat 1|2023|revelado|historia|modo|arcade|torres|smoke|shirai ryu|clÃ£|subzero|kuai liang|trailer|revelaÃ§Ã£o|oficial</t>
  </si>
  <si>
    <t>ðŸ’»ðŸ‰ 15% DESCONTO no seu MORTAL KOMBAT 1 atravÃ©s do link! ðŸ’»ðŸ‰ https://bit.ly/SUPERHEROMK1  Mortal Kombat 1 2023 chegou para as pessoas que adquiriram a versÃ£o premium do jogo e com isso muita coisa foi revelada. lanÃ§amento oficial dia 19 de setembro. AtravÃ©s do modo arcade (torres) do personagem Smoke, nos foi mostrado o que aconteceu com Hanzo Hasashi nessa nova linha do tempo criada pelo Deus do Fogo Liu Kang. Ã‰ inacreditÃ¡vel o que fizeram com nosso antigo Scorpion, conseguiram estragar a histÃ³ria completa dele e o rebaixaram para apenas um simples garoto em MK1  â— NÃ£o se esqueÃ§a de deixar seu like, marcar como favorito e se inscrever aqui no canal. âœŒ</t>
  </si>
  <si>
    <t>UCADwSCo6q0</t>
  </si>
  <si>
    <t>TRISTE! 18 PERSONAGENS DE MK11 QUE NÃƒO ESTÃƒO EM MORTAL KOMBAT 1 2023 | FATALITY :(</t>
  </si>
  <si>
    <t>2023-09-10T22:48:51Z</t>
  </si>
  <si>
    <t>canal superhero|superhero|apollo hunter|quadrinhos|comics|super heroi|mortal kombat 11|mk11|mortal kombat 1|mk1|fatality|fatalities|gameplay|jogo|codigo|personagens|revelado|oficial|lista|kotal kahn|erron black|noob saibot</t>
  </si>
  <si>
    <t>ðŸ’»ðŸ‰ 15% DESCONTO no seu MORTAL KOMBAT 1 atravÃ©s do link! ðŸ’»ðŸ‰ https://bit.ly/SUPERHEROMK1  Mortal Kombat 1 jÃ¡ teve sua lista oficial revelada do roster principal e vimos com isso que vÃ¡rios personagens muito amados ficaram de fora. Nesse vÃ­deo aqui, eu separei para vocÃªs todos os 18 personagens que foram jogÃ¡veis em Mortal Kombat 11 e que nÃ£o voltaram para o novo game. Kotal Kahn, Erron Black, Noob Saibot e outros sÃ£o alguns exemplos! Trailer de MK1 revelou atÃ© Nitara mk, uma vampira (interpretada por Megan Fox agora) que nem sempre foi bem conhecida, mas que tomou o lugar de Sonya Blade e Kano, kombatentes que estÃ£o na franquia desde o primeiro jogo de 1992. O que vocÃª acha disso?  â— NÃ£o se esqueÃ§a de deixar seu like, marcar como favorito e se inscrever aqui no canal. âœŒ</t>
  </si>
  <si>
    <t>UH29wVm0sM8</t>
  </si>
  <si>
    <t>MORTAL KOMBAT! TODOS 32 PERSONAGENS QUE APARECERAM EM FILMES LIVE ACTION</t>
  </si>
  <si>
    <t>2023-09-06T22:00:33Z</t>
  </si>
  <si>
    <t>canal superhero|superhero|apollo hunter|quadrinhos|comics|super heroi|mortal kombat|mortal kombat 1|mk|mk1|mk2023|mortal kombat 2023|trailer|oficial|saiu|revelado|filme|personagens|live action|todos|lista|subzero|scorpion|nitara|vampira mortal kombat|nitara mortal kombat</t>
  </si>
  <si>
    <t>NITARA DE MORTAL KOMBAT VAMPIRA MEGAN FOX A personagem que foi confirmada no jogo mk1 2023 tambÃ©m estÃ¡ nessa lista!  00:10 MORTAL KOMBAT (1995) 03:54 MORTAL KOMBAT 2 ANIQUILAÃ‡ÃƒO 11:06 MORTAL KOMBAT 2021  A franquia MORTAL KOMBAT jÃ¡ tem 30 anos de histÃ³ria, passando dos games e se expandindo para diversas mÃ­dias como quadrinhos, sÃ©ries, animaÃ§Ãµes e filmes.  JÃ¡ foram lanÃ§ados 3 filmes de MORTAL KOMBAT atÃ© hoje: Mortal Kombat de 1995, que Ã© o mais clÃ¡ssico de todos e atÃ© hoje Ã© visto com muito carinho pelos fÃ£s. O filme foi feito com personalidade, mistura de efeitos prÃ¡ticos com CGI e envelheceu razoavelmente bem. Ã‰ um filme brega porÃ©m divertido, pegando bem o espÃ­rito de MK e que ficou limitado apenas por sua classificaÃ§Ã£o etÃ¡ria de 13 anos, o que o impediu de usar a sanguinolÃªncia dos jogos.  Mortal Kombat: AniquilaÃ§Ã£o foi a sequÃªncia direta do filme de 95 e feito Ã¡s pressas para nÃ£o deixar o HYPE cair. Devido a essa pressa, o filme acabou sendo muito criticado por sua baixÃ­ssima qualidade em relaÃ§Ã£o ao original. Efeitos ruins, um roteiro fraco e sem nexo, novos atores nos papÃ©is de personagens clÃ¡ssicos, tudo isso somado Ã¡ lutas mal feitas e uma histÃ³ria muito mal contada. MK AniquilaÃ§Ã£o entrou pra histÃ³ria como um dos piores filmes de games jÃ¡ feitos, quase se igualando Ã¡ SUPER MARIO BROS de 1993 e DOUBLE DRAGON de 1994.  Em 2021 apÃ³s anos no ostracismo, surge o reboot da franquia nos cinemas. MORTAL KOMBAT traz uma histÃ³ria mais 'realista' e apresenta novos e velhos personagens. O grande diferencial desse filme alÃ©m claro, dos efeitos especiais mais atualizados, Ã© a classificaÃ§Ã£o para maioers de 18 anos. Sendo um filme para maiores, a produÃ§Ã£o pode se deliciar na violÃªncia que tanto Ã© marcante nos jogos, aplicando golpes, poderes e os CLÃSSICOS FATALITIES durante o filme. O filme foi criticado por ter uma histÃ³ria RASA e apresentar um PERSONAGEM NOVO e ORIGINAL na franquia, chamado COLE YOUNG, feito especificadamente para o projeto, mas teve um retorno muito aceitÃ¡vel nas bilheterias. Mesmo lanÃ§ado durante o AUGE da pandemia, o filme fez uma boa grana e se pagou, pois era um projeto relativamente BARATO se comparado Ã¡ grandes blockbusters. AlÃ©m disso, fez um sucesso MUITO GRANDE no streaming, levando um grande nÃºmero de pessoas a assinarem a HBOMAXX. NÃ£o demorou para que uma sequÃªncia fosse anunciada para ser lanÃ§ada em 2024. O filme atÃ© comeÃ§ou as gravaÃ§Ãµes, porÃ©m devido Ã¡ greve dos roteiristas e dos atores, Ã© provÃ¡vel que o projeto seja adiado para mais um tempo...  Montamos uma lista com os PRINCIPAIS PERSONAGENS da franquia que apareceram nesses filmes e que fazem parte ESSENCIAL da histÃ³ria como um todo.  Ou seja, estarÃ£o na lista apenas personagens que fazem PARTE DA FRANQUIA ORIGINAL DOS GAMES, e que fazem PARTE ESSENCIAL DA HISTÃ“RIA. Traduzindo: Personagens inventados para servir apenas de apoio ou como coadjuvantes nÃ£o farÃ£o parte da lista.  â— NÃ£o se esqueÃ§a de deixar seu like, marcar como favorito e se inscrever aqui no canal. âœŒ</t>
  </si>
  <si>
    <t>P1AwwVXhxZg</t>
  </si>
  <si>
    <t>FATALITY! LISTA OFICIAL COM TODOS 14 VILÃ•ES JOGÃVEIS NO NOVO MORTAL KOMBAT 1 2023</t>
  </si>
  <si>
    <t>2023-09-04T23:00:16Z</t>
  </si>
  <si>
    <t>canal superhero|superhero|apollo hunter|quadrinhos|comics|super heroi|mortal kombat|mortal kombat 1|mortal kombat 2023|mortal kombat 12|mk1|mk12|mk|mk2023|lista|personagens|novo mortal kombat|ultimate|mk11|ps4|ps5|download|dlc|kombat pack|shao kahn|shao|mileena|shang tsung|vilÃµes|roster|oficial</t>
  </si>
  <si>
    <t>Essa Ã© uma lista com alguns personagens que sÃ£o VILÃ•ES em MK1, com um pouco de sua histÃ³ria PREGRESSA e com a sua histÃ³ria ATUAL nessa nova ERA de LIU KANG.  AlÃ©m dos personagens vilanescos, colocamos tambÃ©m outros personagens que jÃ¡ FORAM vilÃµes na linha do tempo passada e que PODEM surpreender nessa nova era... Segue a lista dos vilÃµes e personagens com tendÃªncias malignas, que serÃ£o jogÃ¡veis em Mortal Kombat 1 de 2023  Temos Mileena, Shang Tsung, General Shao e muito mais! Tem atÃ© Quan Chi e Ermac que chegarÃ£o ao game como DLC  â— NÃ£o se esqueÃ§a de deixar seu like, marcar como favorito e se inscrever aqui no canal. âœŒ</t>
  </si>
  <si>
    <t>OBD2EertI9Y</t>
  </si>
  <si>
    <t>OFICIAL! LISTA COM TODOS 16 PERSONAGENS KAMEOS CONFIRMADOS PARA MORTAL KOMBAT 1 2023</t>
  </si>
  <si>
    <t>2023-09-02T15:45:02Z</t>
  </si>
  <si>
    <t>canal superhero|superhero|apollo hunter|quadrinhos|comics|super heroi|mortal kombat 1|mk1|premium edition|mortal kombat 1 1992|quando lanÃ§a mortal kombat|fatality mortal kombat 1|mortal kombat 1 ps4|mk|personagens|kameos|lista|kameo|oficial|confirmado|mk1 kameos</t>
  </si>
  <si>
    <t>Mortal Kombat 1 2023 estÃ¡ cada dia mais perto, tendo sua data de lanÃ§amento programada para SETEMBRO desse ano, quando lanÃ§a no dia 19 e entre suas vÃ¡rias novidades, uma das maiores delas com certeza sÃ£o os PERSONAGENS KAMEO. Jogo Mortal Kombat 1 nÃ£o estarÃ¡ disponÃ­vel para ps4  Os personagens KAMEO sÃ£o uma espÃ©cie de ASSISTENTES DE LUTA, que entram em combate durante o jogo, para ajudar o personagem principal em golpes de ataque, e atÃ© mesmo a iniciar um combo violento e que tirarÃ¡ muitos danos do oponente.  Algo interessante Ã¡ respeito dos KAMEOS, Ã© que eles serÃ£o personagens de VÃRIOS momentos da franquia, o que pode dar um toque muito bacana de nostalgia no jogo.   Aparentemente, os KAMEOS nÃ£o terÃ£o nenhum tipo de menÃ§Ã£o ou ligaÃ§Ã£o direta com a HISTÃ“RIA DO JOGO em si, sendo apenas assistentes de luta, para agradar os fÃ£s que sentiram a falta dos mesmos no roster principal, o que diga-se de passagem Ã© uma maneira muito interessante de agradar o mÃ¡ximo de fÃ£s possÃ­vel.  Personagens que nÃ£o tem um apelo popular muito grande para entrar para o roster principal do game, irÃ£o aparecer como KAMEOS, juntamente com personagens clÃ¡ssicos.  Ã‰ uma mistura muito interessante e ousada de personagens queridos e conhecidos com outros jÃ¡ esquecidos pelo tempo e que estÃ£o voltando a brilhar em MK1.  Assim como no roster principal, vÃ¡rios rumores jÃ¡ indicam a participaÃ§Ã£o de muitos personagens KAMEOS que foram ''vazados'' antes de seu anÃºncio oficial, e inclusive esses vazamentos estÃ£o se mostrando REAIS por muitas vezes.  Montamos uma lista apenas com os personagens CONFIRMADOS ATÃ‰ ENTÃƒO no game atÃ© agora.â— NÃ£o se esqueÃ§a de deixar seu like, marcar como favorito e se inscrever aqui no canal. âœŒ</t>
  </si>
  <si>
    <t>Te3gOD11P1o</t>
  </si>
  <si>
    <t>CONFIRMADO! 8 MUDANÃ‡AS EXTREMAS NOS PERSONAGENS DE MORTAL KOMBAT 1 2023</t>
  </si>
  <si>
    <t>2023-08-21T23:00:09Z</t>
  </si>
  <si>
    <t>canal superhero|superhero|apollo hunter|quadrinhos|comics|super heroi|mortal kombat|mortal kombat 1|mk1|mk|gameplay|beta|jogo|mudanÃ§as|o que mudou|historia mortal kombat|tudo|liu kang|scorpion|subzero|mileena|kitana|shao kahn|rain|smoke|sindel|reiko|reptile</t>
  </si>
  <si>
    <t>Cadaste-se e ganhe e ganhe 5 dolares: r.honeygain.com/superhero  Codigo promocional: superhero  Mortal Kombat 1 conta com uma nova linha do tempo, criada pelo Deus do Fogo Liu Kang ao usar a ampulheta de Kronika, a vilÃ£ e antagonista de Mortal Kombat 11  Acontece que com essa nova era, muita coisa foi alterada na histÃ³ria e mudanÃ§as extremas rolaram nos personagens  Nesse vÃ­deo aqui, eu vou mostrar para vocÃªs 8 maiores mudanÃ§as que diferem MK1 dos outros jogos da franquia.  Vamos falar sobre Sub-zero e Scorpion serem irmÃ£os, Kitana e Mileena serem gÃªmeas, Shao Kahn ser um general que serve o impÃ©rio da Exoterra e muitas outras coisas  â— NÃ£o se esqueÃ§a de deixar seu like, marcar como favorito e se inscrever aqui no canal. âœŒ</t>
  </si>
  <si>
    <t>OOejjAyAJfs</t>
  </si>
  <si>
    <t>MORTAL KOMBAT 1 LISTA COM 6 ÃšLTIMOS PERSONAGENS DO JOGO FOI REVELADO ATRAVÃ‰S DOS VAZAMENTOS?</t>
  </si>
  <si>
    <t>2023-08-19T15:45:02Z</t>
  </si>
  <si>
    <t>canal superhero|superhero|apollo hunter|quadrinhos|comics|super heroi|mortal kombat 1|mortal kombat|mk|mk1|personagens|lista|oficial|vazou|vazamento|roster|sindel|jade|sonya blade|shao kahn|general shao|reiko|trailer|gameplay|mortal kombat 1 2023</t>
  </si>
  <si>
    <t>ASSINE NERD AO CUBO COM R$30,00 DE DESCONTO:  https://bit.ly/3scKlnX use o cÃ³digo: APOLLO  Mortal Kombat 1 serÃ¡ lanÃ§ado no dia 19 de setembro de 2023   Com a aproximaÃ§Ã£o do jogo, o roster principal de personagens jogÃ¡veis estÃ¡ quase completo, faltam apenas 5 lutadores serem revelados oficialmente  Acontece que com vÃ¡rios vazamentos com credibilidade e atÃ© mesmo os prÃ³prios trailers e gameplays da netherrealm, nÃ³s podemos ter uma boa ideia de quais personagens serÃ£o revelados em breve  Um desses personagens Ã© a Sindel, a imperatriz de Edenia e que nessa nova realidade criada pelo Deus do Fogo Liu Kang, ela Ã© mÃ£e de Kitana e Mileena  Rumores fortÃ­ssimos tambÃ©m apontam Jade, a famosa ninja verde que sempre esteve ao lado da princesa Kitana tambÃ©m  Sonya Blade jÃ¡ foi confirmada como Kameo e por isso ainda existe receio de como essa personagem ficarÃ¡, se entrarÃ¡ ou nÃ£o no roster principal  TambÃ©m temos Reiko e General Shao, que no trailer que vazou onde foi exibido especialmente na San Diego Comic Con, os dois possuem grande relevÃ¢ncia.   Em uma conversa entre Li Mei e Liu Kang, descobrimos que Shao nÃ£o Ã© mais um Kahn e ele estÃ¡ pretendendo criar um golpe contra o reinado de Sindel  â— NÃ£o se esqueÃ§a de deixar seu like, marcar como favorito e se inscrever aqui no canal. âœŒ</t>
  </si>
  <si>
    <t>Di9ruHP6nCM</t>
  </si>
  <si>
    <t>O AUGE E A QUEDA DO REPTILE EM MORTAL KOMBAT (1992 - 2023) TODA A HISTÃ“RIA E EVOLUÃ‡ÃƒO DE SYZOTH</t>
  </si>
  <si>
    <t>2023-08-17T22:30:02Z</t>
  </si>
  <si>
    <t>canal superhero|superhero|apollo hunter|quadrinhos|comics|super heroi|auge e queda|o auge|a queda|mortal kombat|mortal kombat 1|mk1|mk|jogo|franquia|evoluÃ§Ã£o|reptile|syzoth|gameplay|visual|combo|historia|o auge e a queda do reptile em mortal kombat|1992|2023|reptile mortal kombat|deadly alliance|reptile evolution|evolution of reptile mortal kombat</t>
  </si>
  <si>
    <t>PLACAS DECORATIVAS MORTAL KOMBAT: https://bitlybr.com/vmYmD   Mortal Kombat Ã© uma franquia de jogos que existe hÃ¡ mais de 30 anos.  Ao longo de seus jogos, diversos personagens nos foram apresentados. Syzoth, o famoso ninja verde Reptile, Ã© um dos poucos personagens que estÃ¡ presente desde o primgeiro game de 1992.  Ele, que comeÃ§ou aparecendo como um chefe secreto, comeÃ§ou a ter mais destaque a cada jogo que era lanÃ§ado. PorÃ©m, uma das maiores caracterÃ­sticas do personagem foi a sua evoluÃ§Ã£o no visual.  Por conta de sua raÃ§a Saurian, Reptile surgiu na franquia como um humano, porÃ©m, foi criando cada vez mais caracterÃ­sticas reptilianas.  Nesse vÃ­deo, eu conto para vocÃªs toda a histÃ³ria do personagem, fatality, o auge e a queda e muito mais.  Mortal Kombat 1 estÃ¡ chegando com a nova linha do tempo criada pelo Deus do Fogo Liu Kang, e felizmente, Reptile estÃ¡ melhor do que nunca.  00:00 MORTAL KOMBAT 1 00:59 MORTAL KOMBAT 2 02:20 MORTAL KOMBAT 3 03:40 MORTAL KOMBAT 4 05:45 MORTAL KOMBAT DEADLY ALLIANCE 09:46 MORTAL KOMBAT DECEPTION 10:10 MORTAL KOMBAT ARMAGEDDON 10:21 MORTAL KOMBAT 9 11:28 MORTAL KOMBAT X 12:28 MORTAL KOMBAT 11 12:51 MORTAL KOMBAT 1 2023  â— NÃ£o se esqueÃ§a de deixar seu like, marcar como favorito e se inscrever aqui no canal. âœŒ</t>
  </si>
  <si>
    <t>Iy9VrqKVFFU</t>
  </si>
  <si>
    <t>MORTAL KOMBAT LISTA COM 13 PERSONAGENS JOGÃVEIS QUE NUNCA VOLTARÃƒO AO ROSTER PRINCIPAL</t>
  </si>
  <si>
    <t>2023-08-15T21:45:00Z</t>
  </si>
  <si>
    <t>canal superhero|superhero|apollo hunter|quadrinhos|comics|super heroi|mortal kombat|mortal kombat 1|mk|mk1|mk 2023|mortal kombat 2023|gameplay|jogo|trailer|oficial|lista|personagens</t>
  </si>
  <si>
    <t>PLACAS DECORATIVAS MORTAL KOMBAT: https://bitlybr.com/vmYmD  Mortal Kombat Ã© uma franquia de jogos que se originou em 1992 e agora, depois de mais de 30 anos, um novo game estÃ¡ chegando para revolucionar o modo histÃ³ria.  Acontece que em todos esses anos de existÃªncia, diversos jogos oficiais foram lanÃ§ados e com eles, dezenas de personagens foram surgindo ao longo do caminho  O problema Ã© que muitos desses personagens de Mortal Kombat sÃ£o completamente horrÃ­veis, nÃ£o agregando nada de diferente ou importante para a gameplay, o que decepcionou os fÃ£s  Nesse vÃ­deo, eu separei para vocÃªs 13 personagens de Mortal Kombat que jÃ¡ foram jogÃ¡veis, mas que nunca mais devem retornar dessa forma.  Na lista vocÃªs verÃ£o Mokap, Drahmin, Moloch, Meat, Darrius e vÃ¡rios outros.  Mortal Kombat 1 serÃ¡ lanÃ§ado em 19 de setembro de 2023 e eu trarei muitas novidades aqui no canal SuperHero, fiquem ligados!  â— NÃ£o se esqueÃ§a de deixar seu like, marcar como favorito e se inscrever aqui no canal. âœŒ</t>
  </si>
  <si>
    <t>neVSYhMmqxk</t>
  </si>
  <si>
    <t>MORTAL KOMBAT 1 LISTA OFICIAL COM TODOS 25 PERSONAGENS JOGÃVEIS CONFIRMADOS</t>
  </si>
  <si>
    <t>2023-08-12T15:45:02Z</t>
  </si>
  <si>
    <t>canal superhero|superhero|apollo hunter|quadrinhos|comics|super heroi|mortal kombat 1|mk1|mortal kombat|gameplay|fatality|fatalities|jogo|mk11|personagens|lista|confirmado|todos|liu kang|deus do fogo|ampullheta|kronika|geras|subzero|scorpion|rain|reptile|havik|baraka|mileena|kitana|ashrah|dlc|kombat pack|omniman|capitao patria|homelander|pacificador</t>
  </si>
  <si>
    <t>CÃ“DIGO: SUPERHERO40 para ter 40% de desconto no seu primeiro pedido CLIQUE AQUI: https://www.manual.com.br/queda-de-cabelo?coupon=SUPERHERO40&amp;utm_source=youtube&amp;utm_medium=promo&amp;utm_campaign=SUPERHERO-AGOSTO  Mortal Kombat 1 serÃ¡ lanÃ§ado no dia 19 de setembro de 2023  O jogo em questÃ£o jÃ¡ teve diversos trailers oficiais sendo divulgados, nesses vÃ­deos tivemos a confirmaÃ§Ã£o de diversos personagens jogÃ¡veis atravÃ©s do modo histÃ³ria e gameplay, alÃ©m de movimentos, poderes e fatality  Aqui eu mostro para vocÃªs quais sÃ£o esses 25 personagens jogÃ¡veis que jÃ¡ foram revelados atÃ© agora para MK1  A lista de personagens Ã© grande, isso sem contar os kameos, que serÃ£o explicados e mostrados em um outro vÃ­deo que pretendo fazer  VocÃªs verÃ£o Reptile, Ashrah, Havik, Scorpion, Sub-Zero, Rain, Liu Kang, Raiden, e vÃ¡rios outros  EstÃ£o inclusos tambÃ©m o Kombat Pack, que sÃ£o personagens jogÃ¡veis que chegarÃ£o ao MK1 atravÃ©s de via DLC     â— NÃ£o se esqueÃ§a de deixar seu like, marcar como favorito e se inscrever aqui no canal. âœŒ</t>
  </si>
  <si>
    <t>Tpn9kCv0FsU</t>
  </si>
  <si>
    <t>VAZOU! TRAILER SECRETO DE MORTAL KOMBAT 1 - GENERAL SHAO, MOTARO E REIKO</t>
  </si>
  <si>
    <t>2023-07-24T21:30:01Z</t>
  </si>
  <si>
    <t>canal superhero|superhero|apollo hunter|quadrinhos|comics|super heroi|mortal kombat 1|mk1|trailer|oficial|gameplay|jogo|motaro|general shao|reiko|liu kang|li mei|vazou|vazamento|vazado|trailer secreto|san diego comic con|sdcc|mortarl kombat</t>
  </si>
  <si>
    <t>Mortal Kombat 1 revelou alguns trailers nesses Ãºltimos dias, durante seu painel no evento San Diego Comic Con  Acontece que teve um trailer secreto, exibido apenas para as pessoas que estavam na SDDC que nÃ£o foi liberado na internet.  O trailer, mostrou Reiko e Motaro. Fotos vazaram e nos confirmaram esses personagens dentro do jogo. SÃ³ que agora, o vÃ­deo completo desse trailer tambÃ©m foi vazado e eu trouxe ele aqui para vocÃªs!  â— NÃ£o se esqueÃ§a de deixar seu like, marcar como favorito e se inscrever aqui no canal. âœŒ</t>
  </si>
  <si>
    <t>mWN-_Uonk1Y</t>
  </si>
  <si>
    <t>FATALITY! 7 NOVOS PERSONAGENS CONFIRMADOS EM MORTAL KOMBAT 1 NO TRAILER OFICIAL DA COMIC CON</t>
  </si>
  <si>
    <t>2023-07-23T16:00:36Z</t>
  </si>
  <si>
    <t>canal superhero|superhero|apollo hunter|quadrinhos|comics|super heroi|mortal kombat 1|kombat pack|trailer|novos personagens|motaro|baraka|tanya|reiko|khameleon|li mei|darrius|mk1|gameplay|trailer oficial|jogo|lista|vazamento</t>
  </si>
  <si>
    <t>Mortal Kombat 1 teve novo trailer oficial que revelou muitos personagens! Baraka, Tanya, Li Mei, Darrius e Khameleon apareceram no Umgadi Trailer. AlÃ©m disso, tivemos tambÃ©m a revelaÃ§Ã£o do primeiro kombat pack, composto por Homelander CapitÃ£o Patria, Omni Man, Pacificador, Quan Chi, Ermac e Takeda Takahashi PorÃ©m, nÃ£o foi sÃ³ isso. Teve um trailer secreto, exibido apenas para as pessoas que estavam na SDDC que nÃ£o foi liberado na internet. O trailer, mostrou Reiko e Motaro. Fotos vazaram e nos confirmaram esses personagens dentro do jogo.   â— NÃ£o se esqueÃ§a de deixar seu like, marcar como favorito e se inscrever aqui no canal. âœŒ</t>
  </si>
  <si>
    <t>MBu5Arx2BJg</t>
  </si>
  <si>
    <t>MORTAL KOMBAT 1 KOMBAT PACK COM OMNI MAN, HOMELANDER E PACIFICADOR! (ERMAC, TAKEDA E QUAN CHI DLC)</t>
  </si>
  <si>
    <t>2023-07-22T15:00:12Z</t>
  </si>
  <si>
    <t>canal superhero|superhero|apollo hunter|quadrinhos|comics|super heroi|mortal kombat 1|trailer|oficial|mk1|kombat pack|mortal kombat 1 kombat pack|ermac|quan chi|omni-man|pacificador|takeda|homelander|capitao patria|the boys|gameplay|trailer revelaÃ§Ã£o</t>
  </si>
  <si>
    <t>A franquia de jogos Mortal Kombat, depois do remake de 2011, ficou famosa por suas dlc's criativas! AlÃ©m de trazer personagens extras que jÃ¡ integravam a lore do game, a NetherRealm passou a fechar parcerias com outras empresas para colocar personagens convidados   Dessa vez, em MK1 de 2023, nÃ£o foi diferente. Logo no primeiro trailer do 1 Kombat Pack nos foi confirmado a presenÃ§a de Homelander de The Boys, Omni-Man de InvencÃ­vel e Pacificador da DC Comics. AlÃ©m dos incrÃ­veis personagens Quan Chi, Ermac e Takeda Takahashi que jÃ¡ sÃ£o personagens da franquia Mortal Kombat  â— NÃ£o se esqueÃ§a de deixar seu like, marcar como favorito e se inscrever aqui no canal. âœŒ</t>
  </si>
  <si>
    <t>5r7lhnLvNho</t>
  </si>
  <si>
    <t>ED BOON FALOU! TODOS 9 NINJAS COLORIDOS EM MORTAL KOMBAT 1 2023 | HISTÃ“RIA E PODERES DOS PERSONAGENS</t>
  </si>
  <si>
    <t>2023-07-08T22:15:00Z</t>
  </si>
  <si>
    <t>canal superhero|superhero|apollo hunter|mortal kombat|mortal kombat 1|mortal kombat 11|mortal kombat 2023|mortal kombat 1 2023|kano mortal kombat|mortal kombat komplete edition|mortal kombat 2 filme|mortal kombat 1995|filme mortal kombat 1995|ninjas coloridos|mortal kombat ninja|mortal kombat ninjas|sub-zero|scorpion|reptile|rain|smoke|ermac|tremor|chameleon|noob saibot|kombat kast|trailer|trailer oficial|mortal kombat trailer|gameplay</t>
  </si>
  <si>
    <t>00:00 RAIN 02:42 SMOKE 04:33 SCORPION 06:50 SUB-ZERO 08:17 NOOB SAIBOT 11:03 ERMAC 12:16 CHAMELEON 13:38 TREMOR 14:49 REPTILE  Ed Boon, um dos criadores da franquia Mortal Kombat, Ã© conhecido por sempre dar spoilers em seu twitter  SÃ³ para vocÃªs terem ideia, hÃ¡ alguns dias ele fez referÃªncia ao Rain e depois fez um post sobre o Sektor. E adivinha?  No trailer do Kombat Kast, esses dois persoangens foram revelados  Acontece que agora, um fÃ£ postou no twitter essa imagem, marcando o Ed boon e dizendo que a probabilidade de termos todos os ninjas coloridos em Mortal Kombat 1 de 2023 Ã© grande  Ed Boon entÃ£o retweetou esse post e comentou o seguinte: â€Pode muito bem ser o casoâ€   EntÃ£o minha gente, jÃ¡ fica claro que realmente poderemos ter todos os ninjas famosos da franquia nesse novo game, nem que alguns deles venham somente como Kameos mesmo  Esse vÃ­deo Ã© pra contar para vocÃªs a histÃ³ria de cada um deles o mais atualizada possÃ­vel.   LEU ATÃ‰ AQUI? RESPONDA NOS COMENTÃRIOS COM O NÃšMERO 23 NA FRENTE! - Kano Mortal Kombat Ã© legal? - vai comprar mortal kombat komplete edition ? - mortal kombat 2 filme vai ser bom? - vocÃª gosta do filme mortal kombat 1995 ?  â— NÃ£o se esqueÃ§a de deixar seu like, marcar como favorito e se inscrever aqui no canal. âœŒ</t>
  </si>
  <si>
    <t>7I4-3NxyYfI</t>
  </si>
  <si>
    <t>FATALITY! LISTA COM 20 PERSONAGENS CONVIDADOS PARA MORTAL KOMBAT 1 2023 (PACK DLC) | SUGESTÃƒO DE FÃƒ</t>
  </si>
  <si>
    <t>2023-06-28T23:00:14Z</t>
  </si>
  <si>
    <t>canal superhero|superhero|apollo hunter|quadrinhos|comics|super heroi|mortal kombat|mortal kombat 1|mortal kombat 1 2023|mortal kombat 2023|trailer|gameplay|lista|lista de personagens|personagens|dlc|kombat pack|mk1|mk11|mortal kombat 11|fatality|subzero|scorpion|liu kang|kenshi|jogo|game|personagens convidados|kameo</t>
  </si>
  <si>
    <t>Mortal Kombat 1 2023 estÃ¡ cada vez mais prÃ³ximo de ser lanÃ§ado. Uma das coisas que se tornaram icÃ´nicas nos jogos mais recentes, sÃ£o as DLCs de personagens convidados, onde podemos jogar com kombatentes que nÃ£o sÃ£o originÃ¡rios do game. Pois Ã©, sabemos que Scorpion, Sub-zero, Liu Kang e diversos outros sÃ£o personagens que foram criados para o jogo. Mas em 2011, no jogo Mortal Kombat, tivemos por exemplo, a presenÃ§a de Freddy Krueger como um personagem jogÃ¡vel! Em MKX tivemos Jason Voorhees, Leatherface, Alien e Predator disponÃ­veis tambÃ©m! Em MK11 de 2019, foram disponibilizados o Rambo, Exterminador do Futuro, Coringa, Spawn e atÃ© Robocop! JÃ¡ foi confirmado em entrevista por Ed Boon, o criador da franquia, que teremos sim esses convidados para Mortal Kombat 1 2023 que serÃ¡ lanÃ§ado em setembro! E detalhe, teremos convidados para ser kameos tambÃ©m! Eu fiz essa 'lista de desejos' onde menciono 20 personagens que seriam incrÃ­veis, na minha opiniÃ£o, se estivessem no jogo! Mencionei desde Pennywise, Ghostface, Pinhead e Mike Myers atÃ© Deadpool, Justiceiro, Lobo, Pacificador e muitos outros! FATALITY!  â— NÃ£o se esqueÃ§a de deixar seu like, marcar como favorito e se inscrever aqui no canal. âœŒ  00:00 de 1 a 4 02:53 de 5 a 8  06:04 de 9 a 12 08:06 de 13 a 16 12:30 de 17 a 20</t>
  </si>
  <si>
    <t>kTh_1Rk7GqQ</t>
  </si>
  <si>
    <t>FATALITY! NOVO NINJA COLORIDO EM MORTAL KOMBAT 1 2023 ESTÃ CHEGANDO? PERSONAGENS INÃ‰DITOS + TEORIAS</t>
  </si>
  <si>
    <t>2023-06-23T22:30:05Z</t>
  </si>
  <si>
    <t>canal superhero|superhero|apollo hunter|quadrinhos|comics|super heroi|mortal kombat|mortal kombat 11|mortal kombat 1|mortal kombat 2023|mortal kombat 1 2023|mk11|mk1|mk1 2023|mk|jogo|game|gameplay|trailer|ninja|ninja colorido|ninja branco|teoria|ed boon|enquete|fatality|brutality|animality</t>
  </si>
  <si>
    <t>00:00 ENQUETE ED BOON  01:30 NINJA AZUL HYDRO 04:22 NINJA BRANCO ONIRO 06:33 NINJA ROSA 08:27 NINJA VERDE CAMUFLADO 10:29 NINJA CÃ“SMICO 11:47 NINJA LARANJA 13:17 NINJA PRATEADO 14:33 NINJA DOURADO  Um novo ninja colorido para Mortal Kombat 1 de 2023  Para tudo que o gerente enlouqueceu!  Ed Boon, o renomado criador da icÃ´nica franquia de jogos de luta Mortal Kombat, surpreendeu nÃ³s fÃ£s ao postar uma enquete intrigante em seu perfil.  Com a temÃ¡tica de 'Verdade ou Mentira?', Ed publicou 10 perguntas que despertaram a curiosidade dos jogadores, especulando sobre as surpresas que poderiam estar reservadas para o prÃ³ximo tÃ­tulo da sÃ©rie.  A primeira pergunta da enquete feita por Ed Boon foi direta e objetiva: 'HaverÃ¡ um novo ninja colorido no prÃ³ximo jogo?'   Essa questÃ£o gerou uma onda de especulaÃ§Ãµes, discussÃµes e teorias nas redes sociais e nos fÃ³runs de fÃ£s. Os jogadores avidamente comeÃ§aram a debater qual cor poderia ser atribuÃ­da a esse misterioso ninja e quais poderes ele poderia ter.  AtÃ© agora nÃ³s temos esses:  - Sub-Zero: Ninja Azul com poderes de gelo - Scorpion: Ninja amarelo com poderes de fogo - Ermac: Ninja vermelho com poderes telecinÃ©ticos - Smoke: Ninja cinza com poderes de fumaÃ§a - Noob Saibot: Ninja preto com poderes de sombra - Reptile: Ninja verde com poderes Ã¡cidos - Tremor: Ninja marrom com poder de controlar o elemento terra - Rain: Ninja roxo com poderes de agua e raios - Khameleon: Ninja verde agua mas que antes era colorido, que pode copiar o poder de outros ninjas  Sabendo desses, quais outras cores e poderes poderÃ­amos ter? â— NÃ£o se esqueÃ§a de deixar seu like, marcar como favorito e se inscrever aqui no canal. âœŒ</t>
  </si>
  <si>
    <t>ZoFIujlv4H4</t>
  </si>
  <si>
    <t>ED BOON FALOU! LISTA COM 24 PERSONAGENS KAMEO PARA MORTAL KOMBAT 1 2023</t>
  </si>
  <si>
    <t>2023-06-21T23:00:27Z</t>
  </si>
  <si>
    <t>canal superhero|superhero|apollo hunter|quadrinhos|comics|super heroi|mortal kombat|mortal kombat 11|mortal kombat 1|mortal kombat 2023|mk1|mk11|mkx|mortal kombat 2021|jogo|game|lista|kameo|vazou|vazamento|kameos|motaro|shao kahn|personagens|ed boon</t>
  </si>
  <si>
    <t>Um fÃ£ postou no twitter essa imagem dizendo que esses seriam os kameos que ele acredita que estarÃ£o no jogo Mortal Kombat 1 de 2023  Acontece que Ed Boom, o criador da franquia, respondeu o tweet dizendo que aquilo era incrÃ­vel porque ele realmente tinha acertado muitos personagens  Tem vÃ¡rios personagens icÃ´nicos, como: Motaro, Shao Kahn e vÃ¡rios outros. Confira a lista e comente qual vocÃª acha que estarÃ¡ no jogo!  00:20 PERSONAGEM 1 00:58 TREMOR 01:39 PERSONAGEM 3 02:16 DRAHMIN 02:56 PERSONAGEM 5 03:35 HSU HAO 04:12 PERSONAGEM 7 04:46 SHAO KAHN 05:19 PERSONAGEM 9 05:55 MOKAP 06:32 PERSONAGEM 11 07:11 FERRA/TORR 07:52 PERSONAGEM 13 08:31 CASSIE CAGE 09:10 PERSONAGEM 15 09:46 D'VORAH 10:25 PERSONAGEM 17 11:03 SUB-ZERO 11:44 PERSONAGEM 19 12:24 GORO 12:55 PERSONAGEM 21 13:42 KANO 14:20 PERSONAGEM 23 14:53 SONYA BLADE   â— NÃ£o se esqueÃ§a de deixar seu like, marcar como favorito e se inscrever aqui no canal. âœŒ</t>
  </si>
  <si>
    <t>ECNwtmV7E_w</t>
  </si>
  <si>
    <t>BOMBA! MORTAL KOMBAT 2 FILME - ELENCO E NOVOS PERSONAGENS CONFIRMADOS (MARTYN FORD, DAMON HERRIMAN)</t>
  </si>
  <si>
    <t>2023-06-19T15:00:16Z</t>
  </si>
  <si>
    <t>canal superhero|superhero|apollo hunter|quadrinhos|comics|super heroi|mortal kombat|mortal kombat 1|mortal kombat 11|mortal kombat x|mortal kombat 2023|mortal kombat 2021|mortal kombat filme|mortal kombat 2|mortal kombat 2 filme|mortal kombat elenco|mortal kombat personagens|elenco|personagens|confirmado|shao kahn|johnny cage|quan chi|karl urban|martyn ford|demon herriman|sindel|ana thu nguyen</t>
  </si>
  <si>
    <t>Mortal Kombat 11 de 2019 foi o Ãºltimo jogo lanÃ§ado da franquia atÃ© entÃ£o. PorÃ©m, em 2021 nÃ³s tivemos o filme Mortal Kombat lanÃ§ado simultaneamente no cinema e no streaming. Acontece que a sequÃªncia foi confirmada e tivemos a lista do elenco e novos personagens jÃ¡ revelados! O filme MK 2 ainda nÃ£o tem data de estreia, mas contarÃ¡ com Martyn Ford como Shao Kahn, Karl Urban como Johnny Cage, Damon Herriman como Quan Chi, Ana Thu Nguyen como Sindel e vÃ¡rios outros!   â— NÃ£o se esqueÃ§a de deixar seu like, marcar como favorito e se inscrever aqui no canal. âœŒ</t>
  </si>
  <si>
    <t>kDzg_lS1Fb8</t>
  </si>
  <si>
    <t>FATALITY! VAZARAM HISTÃ“RIA E VILÃƒO PRINCIPAL DE MORTAL KOMBAT 12 | PERSONAGENS 2023 (RUMOR)</t>
  </si>
  <si>
    <t>2023-06-01T23:00:32Z</t>
  </si>
  <si>
    <t>canal superhero|superhero|apollo hunter|quadrinhos|comics|super heroi|mortal kombat|mortal kombat 1|mortal kombat 11|mortal kombat 12|mk|mk1|mk11|mk12|mk2023|mortal kombat 2023|personagens|reboot|historia|vilÃ£o|liu kang|reiko|rain|sindel|havik|sheeva</t>
  </si>
  <si>
    <t>O jogo Mortal Kombat 1 de 2023 acabou se tornando um dos mais aguardandos lanÃ§amentos do ano. MK1 que era para ser Mortal Kombat 12, irÃ¡ nos apresentar uma nova linha do tempo, reescrita por Liu Kang o Deus do Fogo, conforme sua vontade!  VÃ¡rios supostos vazamentos estÃ£o acontecendo, e dessa vez em uma comunidade do Reddit, sairam algumas informaÃ§Ãµes incrÃ­veis. Confira nesse vÃ­deo!  â— NÃ£o se esqueÃ§a de deixar seu like, marcar como favorito e se inscrever aqui no canal. âœŒ</t>
  </si>
  <si>
    <t>VjgbfPzsM1I</t>
  </si>
  <si>
    <t>BOMBA! VAZOU NOVA LISTA COM 55 PERSONAGENS EM MORTAL KOMBAT 1 2023 | CADÃŠ SINDEL AQUI? (RUMOR)</t>
  </si>
  <si>
    <t>2023-05-29T23:00:10Z</t>
  </si>
  <si>
    <t>canal superhero|superhero|apollo hunter|quadrinhos|comics|super heroi|mortal kombat|mortal kombat 1|mortal kombat 1 2023|mortal kombat 2023|mortal kombat 11|mortal kombat 12|novo mortal kombat|mk11|mk12|mk1|lista|vazou|vazamento|personagens|mortal kombat personagens|liu kang|sindel|kitana|subzero|scorpion|55 personagens|roster</t>
  </si>
  <si>
    <t>Vazou uma nova lista sobre o roster de Mortal Kombat 1 2023 e dessa vez fomos pegos de surpresa pela grande quantidade de combatentes! MK12 SÃ£o 55 personagens jogÃ¡veis, envolvendo os principais, os kameo e DLCs Temos desde shaolins figuras do submundo, de edenia e mais! Em mortal kombat 11 nÃ£o tivemos tantos personagens assim! Mas o povo clama, cadÃª a Sindel nessa lista? Querem vÃ­deos sobre o elenco de mortal kombat 2 filme 2023 que estÃ¡ sendo revelado?   00:00 PERSONAGENS DE 1 A 9 03:17 PERSONAGENS DE 10 A 19 06:58 PERSONAGENS DE 20 A 29 10:41 PERSONAGENS DE 30 A 39 14:15 PERSONAGENS DE 40 A 45 16:46 LISTA KAMEO 18:38 LISTA DLCs  â— NÃ£o se esqueÃ§a de deixar seu like, marcar como favorito e se inscrever aqui no canal. âœŒ</t>
  </si>
  <si>
    <t>zRwdH4y_aCM</t>
  </si>
  <si>
    <t>vazamento BIZARRO! novo MORTAL KOMBAT 1 2023 terÃ¡ TRAVIS SCOTT e MEGAN FOX como KITANA em dlc?</t>
  </si>
  <si>
    <t>2023-05-26T15:00:46Z</t>
  </si>
  <si>
    <t>canal superhero|superhero|apollo hunter|quadrinhos|comics|super heroi|mortal kombat|mortal kombat 1|mortal kombat 11|mortal kombat 12|mortal kombat 2023|mk|mk1|mk11|mk12|mk2023|jogo|game|kitana|kitana mortal kombat|kitana mk|megan fox|travis scott|megan fox mortal kombat|travis scott mortal kombat|personagens|personagens mortal kombat|jogo mortal kombat|vazou|vazamento|scorpion|raiden|mortal kombat 1 2023</t>
  </si>
  <si>
    <t>Travis Scott e Megan Fox em Mortal Kombat 1 2023 ! O que Ã© que estÃ¡ acontecendo aqui?  Uma pessoa que jÃ¡ se provou divulgar informaÃ§Ãµes reais antes do tempo, tambÃ©m vazou essa informaÃ§Ã£o, e jÃ¡ comeÃ§ou a gerar um grande alvoroÃ§o entre o pÃºblico  Isso porque, os fÃ£s mais obcecados por Mortal Kombat, costumam criar Ã³dio sobre personagens aleatÃ³rios na franquia  JÃ¡ vÃ­ inÃºmeras pessoas reclamando sobre as famosas participaÃ§Ãµes especiais dentro do game, apesar de um achar bem interessante essa vertente  O argumento que sempre Ã© dado Ã© que trazer DLC de personagens de fora da franquia, acaba roubando lugar de outros lutadores que sÃ£o originais de Mortal Kombat  Afinal, MK possui muitos personagens originais que jÃ¡ foram jogÃ¡veis, sÃ£o mais de 70! EntÃ£o esses fÃ£s, preferem ver personagens mais antigos voltando a aparecer do que figuras que nÃ£o fazem parte da histÃ³ria do jogo  KITANA MORTAL KOMBAT SCORPION RAIDEN   00:00 PARTICIPAÃ‡Ã•ES ESPECIAIS EM MK 01:24 SKIN VAN DAMME PARA JOHNNY CAGE 02:56 VAZAMENTOS DE MK1 04:32 DLCs DE FAMOSOS 06:03 MEGAN FOX 07:54 TRAVIS SCOTT 11:17 DIMITRI VEGAS COMO SUB-ZERO 13:03 MINHA OPINIÃƒO    â— NÃ£o se esqueÃ§a de deixar seu like, marcar como favorito e se inscrever aqui no canal. âœŒ</t>
  </si>
  <si>
    <t>ZH4ZYmD5Cbc</t>
  </si>
  <si>
    <t>BOMBA! VAZOU A LISTA COM 20 PERSONAGENS DE MORTAL KOMBAT 12 (MK1 2023 | SCORPION MILEENA E MAIS)</t>
  </si>
  <si>
    <t>2023-05-23T15:00:33Z</t>
  </si>
  <si>
    <t>canal superhero|superhero|apollo hunter|quadrinhos|comics|super heroi|mortal kombat|game|jogo|gameplay|mk12|mk1|mk2023|mortal kombat 1|mortal kombat 12|reboot|remake|mortal kombat 2023|liu kang|shang tsung|kronika|subzero|scorpion|reptile|kano|havik|mileena|sektor|kitana|cassie cage|johnny cage|sonya blade|rain|raiden|kung lao|personagens|vazou|vazou lista|vazado|bomba</t>
  </si>
  <si>
    <t>O Reboot de Mortal Kombat foi confirmado para 2023 e em setembro o jogo chegarÃ¡ para nÃ³s  Ã‰ isso aÃ­. NÃ£o serÃ¡ MK 12 e sim Mortal Kombat 1  Em Mortal Kombat 1 a histÃ³ria da franquia terÃ¡ um recomeÃ§o apÃ³s os eventos de Mortal Kombat 11, nos quais Liu Kang se tornou o Deus do Fogo e obteve os poderes de Kronika, a guardiÃ£ do tempo. Ele reescreveu toda a histÃ³ria da franquia de forma que os eventos se desdobrassem de uma forma mais justa.  Acontece que os vazamentos jÃ¡ comeÃ§aram a acontecer e estÃ¡ rolando pela internet uma lista com 20 personagens jogÃ¡veis para o novo game  EntÃ£o assista atÃ© o final para saber quais personagens sÃ£o esses! E pra facilitar eu ordenei em ordem alfabÃ©tica  ÃNDICE 00:00 INTRODUÃ‡ÃƒO 00:23 PERSONAGEM 1 01:24 PERSONAGEM 2 02:30 PERSONAGEM 3 03:35 PERSONAGEM 4 04:28 PERSONAGEM 5 05:19 PERSONAGEM 6 06:11 PERSONAGEM 7 07:11 PERSONAGEM 8 07:47 PERSONAGEM 9 08:41 PERSONAGEM 10 09:31 PERSONAGEM 11 10:26 PERSONAGEM 12 11:18 PERSONAGEM 13 12:05 PERSONAGEM 14 12:55 PERSONAGEM 15 13:47 PERSONAGEM 16 14:25 PERSONAGEM 17 15:11 PERSONAGEM 18 15:45 PERSONAGEM 19 &amp; 20  â— NÃ£o se esqueÃ§a de deixar seu like, marcar como favorito e se inscrever aqui no canal. âœŒ</t>
  </si>
  <si>
    <t>E_rSchedxT8</t>
  </si>
  <si>
    <t>POLÃŠMICA EM MORTAL KOMBAT 2023 | VAZOU LISTA DOS PERSONAGENS OMNI-MAN, CAPITÃƒO PÃTRIA E PACIFICADOR</t>
  </si>
  <si>
    <t>2023-05-22T15:00:15Z</t>
  </si>
  <si>
    <t>canal superhero|superhero|apollo hunter|quadrinhos|comics|super heroi|mortal kombat 2023|mortal kombat 1|mk1|mk12|mortal kombat 12|vazou|personagens|lista|polemica|mk 2023|omni-man|omniman|omni man|pacificador|peacemaker|capitao patria|homelander|dlc|liu kang|deus do fogo|raiden</t>
  </si>
  <si>
    <t>Temos polÃªmica cercando o novo jogo Mortal Kombat que serÃ¡ lanÃ§ado em 2023  Vazou uma lista revelando alguns personagens que estarÃ£o no MK1 que serÃ¡ lanÃ§ado ainda em setembro desse ano  Tem personagem antigo voltando, tem participaÃ§Ãµes especiais e atÃ© skin que todo mundo sempre quis ver! Mas tem fÃ£ que estÃ¡ odiando essas novas informaÃ§Ãµes  Pois Ã©, alÃ©m do game trazer uma nova histÃ³ria que contarÃ¡ com um reboot na franquia, a lista de personagens jogÃ¡veis gerou uma grande discussÃ£o, assim como sempre acontece quando anunciam um novo projeto, nÃ©?  CapitÃ£o Patria estÃ¡ praticamente confirmado como um personagem jogÃ¡vel nesse novo Mortal Kombat 1  E Omni-Man tambÃ©m estÃ¡ seriamente sendo considerado como uma possÃ­vel figura que nÃ³s jogadores poderemos usar dentro do game   Como esses personagens se encaixam dentro do jogo?  Porque existe uma grande polÃªmica em volta disso? Omni-Man e CapitÃ£o Patria possuem praticamente os mesmos poderes, isso pode funcionar? Faz sentido personagens de outras franquias estarem em Mortal Kombat? Como a histÃ³ria encaixa eles lÃ¡?  Bom, tudo isso e muito mais vocÃªs verÃ£o ao longo desse vÃ­deo, tudo muito bem explicado, nos mÃ­nimos detalhas  EntÃ£o deixe seu like e assista atÃ© o final para continuar recebendo conteÃºdos relacionados a esse jogo maravilhoso  Aproveita pra comentar tambÃ©m qual personagem vocÃª quer muito que esteja presente nesse novo game de Mortal Kombat que logo mais estarÃ¡ disponÃ­vel  Lembrando que aqui eu vou passar fatos para vocÃªs, anuncios oficiais, rumores e darei minha opiniÃ£o sobre tudo isso!  ÃNDICE: 00:00 MORTAL KOMBAT 1 2023 01:36 VAZOU UMA LISTA 04:43 PACIFICADOR 06:41 OMNI-MAN 08:32 CAPITÃƒO PÃTRIA 09:52 DLCs DE MORTAL KOMBAT 13:32 POLÃŠMICA 15:42 CONCLUSÃƒO    â— NÃ£o se esqueÃ§a de deixar seu like, marcar como favorito e se inscrever aqui no canal. âœŒ</t>
  </si>
  <si>
    <t>LKXErALZNSk</t>
  </si>
  <si>
    <t>MK 12 SAIU TEASER! VAI REBOOTAR TUDO! PACIFICADOR E CAPITÃƒO PÃTRIA EM MORTAL KOMBAT 12 (TEORIA)</t>
  </si>
  <si>
    <t>2023-05-11T15:00:11Z</t>
  </si>
  <si>
    <t>canal superhero|superhero|apollo hunter|quadrinhos|comics|super heroi|mortal kombat 12|mk12|jogo|gameplay|trailer|teaser|pacificador|peacemaker|homelander|capitao patria|the boys</t>
  </si>
  <si>
    <t>Saiu um teaser sobre Mortal Kombat 12 e a internet surtou com tanta coisa que pode acontecer  Pacificador PEACEMAKER DC COMICS pode estar no jogo, o CapitÃ£o PÃ¡tria HOMELANDER de The Boys tambÃ©m e ainda temos uma teoria incrÃ­vel sobre a histÃ³ria do game mk12  â— NÃ£o se esqueÃ§a de deixar seu like, marcar como favorito e se inscrever aqui no canal. âœŒ</t>
  </si>
  <si>
    <t>USxM6tVokMI</t>
  </si>
  <si>
    <t>17 POWER RANGERS RAROS QUE VOCÃŠ NÃƒO VIU NA SÃ‰RIE DE TV | SÃ“ TEM NOS QUADRINHOS</t>
  </si>
  <si>
    <t>2023-05-10T15:00:31Z</t>
  </si>
  <si>
    <t>canal superhero|superhero|apollo hunter|quadrinhos|comics|super heroi|power rangers|rangers|tommy oliver|ranger verde|ranger vermelho</t>
  </si>
  <si>
    <t>Power Rangers exclusivos dos quadrinhos, que nunca apareceram na sÃ©rie live action  Tem Power Ranger Roxo, Laranja e atÃ© a vez que as Tartarugas Ninjas se tornaram Rangers de verdade  E jÃ¡ aviso que nesse vÃ­deo eu vou apenas mencionar os personagens e dar uma breve sinopse sobre cada um deles  Se vocÃªs quiserem um vÃ­deo mais detalhado sobre determinado personagem em especÃ­fico, Ã© sÃ³ pedir pra mim aqui nos comentÃ¡rios, demoro?  â— NÃ£o se esqueÃ§a de deixar seu like, marcar como favorito e se inscrever aqui no canal. âœŒ</t>
  </si>
  <si>
    <t>Wb8ESHTtuYI</t>
  </si>
  <si>
    <t>MEDO! O TERRÃVEL RANGER DA MORTE | O VILÃƒO DOS POWER RANGERS E SUA HISTÃ“RIA DE ORIGEM</t>
  </si>
  <si>
    <t>2023-05-08T15:00:20Z</t>
  </si>
  <si>
    <t>canal superhero|superhero|apollo hunter|quadrinhos|comics|super heroi|power rangers|ranger da morte|death ranger|vilÃ£o</t>
  </si>
  <si>
    <t>Imagina um Ranger que foi corrompido, que agora Ã© capaz de reviver os mortos e criar exÃ©rcitos de zumbis  O Death Ranger Ã© mega poderoso e pode ser considerado o maior inimigos dos Power Rangers de todos os tempos  Esse personagem apareceu apenas nos quadrinhos e apesar de ser revelado recentemente, jÃ¡ gerou uma grande comoÃ§Ã£o entre os fÃ£s da franquia  VocÃª sabia que existe uma linha de publicaÃ§Ã£o de histÃ³rias em quadrinhos dos Power Rangers?  Pois Ã©, a editora BOOM! jÃ¡ distribui hÃ¡ alguns anos, vÃ¡rias HQs dos personagens. Existe muita histÃ³ria inÃ©dita e exclusiva, que nunca apareceu nas sÃ©ries live action.  Inclusive, quase tudo o que acontece nos quadrinhos Ã© cÃ¢none, ou seja, realmente faz parte direta do universo dos Power Rangers  O mais bacana Ã© que essas histÃ³rias possuem um conteÃºdo mais sombrio, destinado ao pÃºblico adulto mesmo.  â— NÃ£o se esqueÃ§a de deixar seu like, marcar como favorito e se inscrever aqui no canal. âœŒ</t>
  </si>
  <si>
    <t>wqz1SDBRMeA</t>
  </si>
  <si>
    <t>POWER RANGERS: CLASSIFICANDO OS MELHORES EPISÃ“DIOS CROSSOVERS | RANKING</t>
  </si>
  <si>
    <t>2023-04-27T22:15:03Z</t>
  </si>
  <si>
    <t>canal superhero|superhero|apollo hunter|quadrinhos|comics|super heroi|power rangers|ranking|do pior ao melhor|classificando|red rangers|rangers vermelhos|melhores episodios|serie|crossover|tartarugas ninjas</t>
  </si>
  <si>
    <t>A franquia Power Rangers possui mais de 20 temporadas, onde cada uma possui uma formaÃ§ao de equipe diferente  Com tanta diversividade, muita coisa incrÃ­vel pÃ´de acontecer, como crossovers especiais reunindo Rangers de grupos distintos  Nesse vÃ­deo, eu vou classificar com vocÃªs os 10 melhores crossovers de todos os tempos e olha, temos atÃ© o encontro dos Power Rangers com as Tartarugas Ninjas, entÃ£o assista atÃ© o final para vocÃª nÃ£o perder nada  â— NÃ£o se esqueÃ§a de deixar seu like, marcar como favorito e se inscrever aqui no canal. âœŒ</t>
  </si>
  <si>
    <t>eRq762edM6Q</t>
  </si>
  <si>
    <t>NÃƒO Ã‰ MUTANTE! 7 SEGREDOS ABSURDOS SOBRE A ANATOMIA DO FANÃTICO DA MARVEL</t>
  </si>
  <si>
    <t>2023-04-25T15:00:24Z</t>
  </si>
  <si>
    <t>canal superhero|superhero|apollo hunter|quadrinhos|comics|super heroi|juggernaut|fanatico marvel|xmen|cain marko|mutante</t>
  </si>
  <si>
    <t>O FanÃ¡tico Ã© um dos personagens mais fortes e resistentes dos quadrinhos dos X-men na Marvel  O seu corpo possuÃ­ inÃºmeros segedos e curiosidades, tanto em HQs quanto nos filmes, e aqui eu vou revelar todos eles para vocÃªs  Assista atÃ© o final e entenda porque Juggernaut Ã© tÃ£o formidÃ¡vel, o Cain Marko que nÃ£o Ã© um mutante!  â— NÃ£o se esqueÃ§a de deixar seu like, marcar como favorito e se inscrever aqui no canal. âœŒ</t>
  </si>
  <si>
    <t>eMcFpRFXSCw</t>
  </si>
  <si>
    <t>TRISTE! 16 POWER RANGERS DERROTADOS PELA RITA REPULSA ROBÃ” NO ESPECIAL NETFLIX (VIRARAM BONECOS)</t>
  </si>
  <si>
    <t>2023-04-23T15:00:32Z</t>
  </si>
  <si>
    <t>canal superhero|superhero|apollo hunter|quadrinhos|comics|super heroi|power rangers|rangers|especial netflix|netflix power rangers|netflix rangers|todos power rangers|todos rangers|bonecos|rita repulsa|rita repulsa robo|dino trovao|beast morpher|morfagem feroz|dino thunder|rangers no espaÃ§o|rangers lost galaxy|rangers galaxia|power rangers forÃ§a animal|wild force rangers|mighty morphin|power rangers turbo|tommy oliver</t>
  </si>
  <si>
    <t>A Netflix lanÃ§ou um filme especial dos Power Rangers no dia 19 de abril de 2023  Eu assisti e gostei bastante pelo fato do longa reviver com muita maestria a essÃªncia dos Rangers   No filme os herÃ³is precisam enfrentar mais uma vez a vilÃ£ Rita Repulsa, que agora tem uma aparÃªncia robÃ³tica.  Aqui, a Rita, com a ajuda do seu capanga LagarCobra, transformava os Rangers em bonecos e usava suas energias para alimentar uma mÃ¡quina muito importante para seus planos malÃ©ficos  Acontece que como referÃªncia, em uma breve cena, nos Ã© mostrado 13 Rangers que foram transformados, apesar de a maioria a gente nem ver ao longo do filme  SÃ³ que eu desvendei o mistÃ©rio, e vou mostrar aqui pra vocÃªs, todos esses Rangers que foram derrotados pela vilÃ£  â— NÃ£o se esqueÃ§a de deixar seu like, marcar como favorito e se inscrever aqui no canal. âœŒ</t>
  </si>
  <si>
    <t>ve55nObtyeE</t>
  </si>
  <si>
    <t>LISTANDO TOP 13 POWER RANGERS DA COR VERDE</t>
  </si>
  <si>
    <t>2023-04-21T15:00:40Z</t>
  </si>
  <si>
    <t>canal superhero|superhero|apollo hunter|quadrinhos|comics|super heroi|POWER RANGERS|ESPECIAL NETFLIX|RANGERS|ONCE AND ALWAYS|COR VERDE|RANGER VERDE|TODOS RANGER VERDE|LISTA|RANKING|30 ANOS|GREEN RANGERS</t>
  </si>
  <si>
    <t>Nas brincadeiras de infÃ¢ncia, eu sempre quis ser o Ranger Verde  E por gostar tanto dessa cor do personagem, eu resolvi fazer esse vÃ­deo onde temos os top13 melhores Rangers Verde das sÃ©ries dos Power Rangers  Se vocÃª quiser que eu faÃ§a um vÃ­deo nesse estilo com outra cor de Ranger, Ã© sÃ³ comentar a cor que vocÃª quer  Lembrando que estamos tendo uma sequÃªncia de vÃ­deos sobre Power Rangers por conta do especial da Netflix de 30 anos Once and Always  â— NÃ£o se esqueÃ§a de deixar seu like, marcar como favorito e se inscrever aqui no canal. âœŒ</t>
  </si>
  <si>
    <t>oxyTC4X0T14</t>
  </si>
  <si>
    <t>TRISTE! 8 POWER RANGERS QUE MORRERAM EM COMBATE</t>
  </si>
  <si>
    <t>2023-04-20T15:00:39Z</t>
  </si>
  <si>
    <t>canal superhero|superhero|apollo hunter|quadrinhos|comics|super heroi|POWER RANGERS|ESPECIAL NETFLIX|RANGERS|RANGER VERMELHO|MORTE POWER RANGER|POWER RANGERS QUE MORRERAM|LISTA POWER RANGER|FORÃ‡A DO TEMPO|SPD|SUPER PATRULHA DELTA|NO ESPAÃ‡O|GALAXIA PERDIDA|SHATTERED GRID|MIGHTY MORPHIN</t>
  </si>
  <si>
    <t>O Especial de Power Rangers da Netflix jÃ¡ estreou e a trama desse especial gira em torno da morte da Ranger Amarela  Por conta disso, eu resolvi fazer esse vÃ­deo onde mostro para vocÃªs outros 8 Power Rangers que morreram em batalha   EntÃ£o assista atÃ© o final porque tem muita coisa que com certeza vai te chocar bastante!  â— NÃ£o se esqueÃ§a de deixar seu like, marcar como favorito e se inscrever aqui no canal. âœŒ</t>
  </si>
  <si>
    <t>Rw0XvsZ4SGs</t>
  </si>
  <si>
    <t>TUBARÃƒO REI COMEU ESSES HERÃ“IS E VILÃ•ES (OU PELO MENOS TENTOU)</t>
  </si>
  <si>
    <t>2023-04-05T23:30:09Z</t>
  </si>
  <si>
    <t>canal superhero|superhero|apollo hunter|quadrinhos|comics|super heroi|tubarao rei|king shark|vilao|dc comics|dc|esquadrao|squad</t>
  </si>
  <si>
    <t>O TubarÃ£o Rei Ã© um personagem da DC Comics que assim como na natureza que conhecemos, tambÃ©m come carne  O problema Ã© que ele nÃ£o estÃ¡ nem aÃ­ com quem quer que seja sua presa, pode ser inimigo ou atÃ© mesmo aliado  Nesse vÃ­deo eu vou mostrar para vocÃªs quais personagens o TubarÃ£o Rei jÃ¡ devorou ou pelo menos tentou devorar  O TubarÃ£o-Rei fez sua primeira apariÃ§Ã£o em Superboy Vol. 4 #0 (1994) como uma criatura chamada Nanaue que estava sendo presa no HavaÃ­. Tudo o que foi revelado sobre a sua histÃ³ria nesta primeira ediÃ§Ã£o era de que ele foi liberado da prisÃ£o por um sindicato do crime. Contudo, conforme o tempo foi passando e ele foi ganhando importÃ¢ncia como vilÃ£o nas HQs da DC, a sua histÃ³ria entÃ£o foi sendo tambÃ©m revelada.  Embora existam histÃ³rias e versÃµes de origem alternativa do TubarÃ£o-Rei, a principal histÃ³ria de origem de Nanaue Ã© que ele Ã© filho de uma mulher nativa humana e do deus tubarÃ£o do PacÃ­fico, Chondrakha. Assim, sendo definido entÃ£o como uma espÃ©cie de semideus.  â— NÃ£o se esqueÃ§a de deixar seu like, marcar como favorito e se inscrever aqui no canal. âœŒ</t>
  </si>
  <si>
    <t>ilGF1tTTf2A</t>
  </si>
  <si>
    <t>O MUTANO DA MARVEL | HERÃ“I QUE SE TRANSFORMA EM DINOSSAUROS! A HISTÃ“RIA DO RÃ‰PTIL</t>
  </si>
  <si>
    <t>2023-04-04T23:30:07Z</t>
  </si>
  <si>
    <t>canal superhero|superhero|apollo hunter|quadrinhos|comics|super heroi|mutano|marvel|beast boy|dc comics|dinossauro|mutano da marvel|poderes|animais|garfield logan|humberto lopez</t>
  </si>
  <si>
    <t>O MUTANO DA MARVEL! CONHEÃ‡A RÃ‰PTIL O HERÃ“I QUE PODE SE TRANSFORMAR EM DINOSSAURO  PRIMEIRA APARIÃ‡ÃƒO: Seu nome real Ã© Humberto Lopez, um adolescente mexicano que adquiriu o poder de se transformar em dinossauros atravÃ©s de um amuleto mÃ­stico.  A primeira apariÃ§Ã£o do personagem em uma histÃ³ria em quadrinhos da Marvel foi na revista Iniciativa Vingadores Apresenta Reptil, que foi lanÃ§ada em 2009  Essa HQ apresenta uma sÃ©rie de aventuras do personagem Reptil dentro da equipe da Iniciativa dos Vingadores.  Na histÃ³ria, Reptil Ã© um dos jovens super-herÃ³is recrutados para a equipe da Iniciativa, um programa criado para treinar e supervisionar novos herÃ³is pelo governo dos Estados Unidos. O objetivo da equipe Ã© combater ameaÃ§as super-humanas em todo o paÃ­s.  â— NÃ£o se esqueÃ§a de deixar seu like, marcar como favorito e se inscrever aqui no canal. âœŒ</t>
  </si>
  <si>
    <t>E9hn6QNMP-o</t>
  </si>
  <si>
    <t>7 ENTIDADES QUE REGEM OS LANTERNAS E SUAS CORES NA DC COMICS | ÃON, PARALLAX, OPHIDIAN E OUTROS</t>
  </si>
  <si>
    <t>2023-04-03T23:30:01Z</t>
  </si>
  <si>
    <t>canal superhero|superhero|apollo hunter|quadrinhos|comics|super heroi|lanternas|dc comics|lanterna verde|green lantern|entidades|7 entidades|poderes|cores|todas as cores dos lanternas</t>
  </si>
  <si>
    <t>As Tropas dos Lanternas sÃ£o formidÃ¡veis. Os Lanternas Verdes sÃ£o os mais famosos, porÃ©m, existem diversas cores nos quadrinhos da DC, como o amarelo, vermelho e outras.  Acontece que cada cor extrai seus poderes a partir de antigas entidades incrÃ­veis!  Nesse vÃ­deo eu vou mostrar para vocÃªs quais sÃ£o as respectivas entidades de cada cor das Tropas dos Lanternas  Tudo comeÃ§ou hÃ¡ incontÃ¡veis anos atrÃ¡s, quando a luz branca que representava a vida, foi quebrada nas 7 cores do arco-Ã­ris  Cada cor representava um aspecto de emoÃ§Ã£o humana e cada uma delas foi personificada em um ser poderoso. Entidades fantÃ¡sticas que se tornaram uma espÃ©cie de representante de cada cor de luz  Eu sou Apollo Hunter e esse Ã© o Canal SuperHero!   â— NÃ£o se esqueÃ§a de deixar seu like, marcar como favorito e se inscrever aqui no canal. âœŒ</t>
  </si>
  <si>
    <t>9BMuRA704c8</t>
  </si>
  <si>
    <t>7 VILÃ•ES DO HOMEM ARANHA QUE DEVORARAM CARNE HUMANA!</t>
  </si>
  <si>
    <t>2023-03-13T23:30:01Z</t>
  </si>
  <si>
    <t>canal superhero|superhero|apollo hunter|quadrinhos|comics|super heroi|homem aranha|viloes|viloes que devoraram</t>
  </si>
  <si>
    <t>Devido ao grande nÃºmero de vilÃµes nos Ãºltimos anos, o Homem-Aranha encontrou todos os tipos de vilÃµes, incluindo aqueles que provaram carne humana. Mesmo com uma lista tÃ£o longa quanto a de Peter, ele enfrenta um nÃºmero surpreendente de bandidos interessados â€‹â€‹neste tipo de carne. EntÃ£o, para quem gosta de algo mais pesado e estranho do que histÃ³rias engraÃ§adas, fizemos uma lista de vilÃµes do Homem-Aranha que gostam de lanches diferentes. Lembre de mandar esse vÃ­deo para seus amigos!  â— NÃ£o se esqueÃ§a de deixar seu like, marcar como favorito e se inscrever aqui no canal. âœŒ</t>
  </si>
  <si>
    <t>JoZoSoZC_wU</t>
  </si>
  <si>
    <t>COMO ASSIM?! 5 VEZES QUE O FANÃTICO FOI HUMILHADO NA MARVEL</t>
  </si>
  <si>
    <t>2023-03-09T23:30:03Z</t>
  </si>
  <si>
    <t>canal superhero|superhero|apollo hunter|quadrinhos|comics|super heroi|FANATICO|JUGGERNAUT|CAIN MARKO|MARVEL|MUTANTE|XMEN</t>
  </si>
  <si>
    <t>Cain Marko, mais conhecido como FanÃ¡tico Ã© um vilÃ£o das histÃ³rias da Marvel Comics que Ã© famoso por ser imparÃ¡vel.  Sua forÃ§a bruta Ã© absurda e por isso realmente Ã© bem difÃ­cil algum outro personagem conseguir vence-lo  Ã‰ bem difÃ­cil, mas nÃ£o Ã© impossÃ­vel!  Nesse vÃ­deo aqui eu vou mostrar para vocÃªs alguns herÃ³is e vilÃµes que foram capazes de derrotar o Juggernaut  â— NÃ£o se esqueÃ§a de deixar seu like, marcar como favorito e se inscrever aqui no canal. âœŒ</t>
  </si>
  <si>
    <t>a2x2VpKBT0E</t>
  </si>
  <si>
    <t>ESSES X-MEN FORAM GRAVEMENTE MODIFICADOS - MUTANTES CORROMPIDOS PELO APOCALYPSE</t>
  </si>
  <si>
    <t>2023-03-07T23:30:00Z</t>
  </si>
  <si>
    <t>canal superhero|superhero|apollo hunter|quadrinhos|comics|super heroi|xmen|mutante|forte|apocalypse|cavaleiros do apocalypse|horseman|marvel|gambit</t>
  </si>
  <si>
    <t>Apocalypse Ã© um dos vilÃµes mais poderosos que os X-men jÃ¡ enfrentaram  O mutante maligno que Ã© conhecido por ser extremamente antigo, tem uma forma interessante de atuar  Ele costuma converter seres em seus cavaleiros, onde ele corrompe a mente das vÃ­timas, lhes concede poderes e os transforma em seus servos sombrios  Nesse vÃ­deo aqui eu vou mostrar para vocÃªs 5 mutantes famosos que passaram por esse processo e se aliaram ao Apocalypse  â— NÃ£o se esqueÃ§a de deixar seu like, marcar como favorito e se inscrever aqui no canal. âœŒ</t>
  </si>
  <si>
    <t>_mO3rwU_B3g</t>
  </si>
  <si>
    <t>7 VILÃ•ES ASSUSTADORES QUE FIZERAM O BATMAN SENTIR MEDO</t>
  </si>
  <si>
    <t>2023-03-06T15:00:25Z</t>
  </si>
  <si>
    <t>canal superhero|superhero|apollo hunter|quadrinhos|comics|super heroi|batman|medo|viloes|assustadores</t>
  </si>
  <si>
    <t>O Batman Ã© um herÃ³i conhecido por ser destemido, porÃ©m, existem alguns vilÃµes que foram capazes de fazer Bruce Wayne, o Homem Morcego, ficar aterrorizado nas histÃ³rias da DC Comics  â— NÃ£o se esqueÃ§a de deixar seu like, marcar como favorito e se inscrever aqui no canal. âœŒ</t>
  </si>
  <si>
    <t>z6FYdBzABuE</t>
  </si>
  <si>
    <t>7 HERÃ“IS MAIS SOMBRIOS QUE VILÃ•ES - versÃ£o DC COMICS</t>
  </si>
  <si>
    <t>2023-03-02T23:30:09Z</t>
  </si>
  <si>
    <t>canal superhero|superhero|apollo hunter|quadrinhos|comics|super heroi|monstro do pantano|capuz vermelho|dc comics|sombrio</t>
  </si>
  <si>
    <t>Tem alguns personagens que nÃ£o sÃ£o vilÃµes, mas que possuem atitudes, aparÃªncia e muitas outras coisas em comum com os inimigos. Nesse vÃ­deo eu mostro pra vocÃªs alguns herÃ³is que parecem vilÃµes.  â— NÃ£o se esqueÃ§a de deixar seu like, marcar como favorito e se inscrever aqui no canal. âœŒ</t>
  </si>
  <si>
    <t>DqCBORZym2Y</t>
  </si>
  <si>
    <t>HERÃ“IS COM SIMBIONTE | A ORIGEM DO VENOMVERSO NOS QUADRINHOS DA MARVEL #ApolloMeConta</t>
  </si>
  <si>
    <t>2023-02-28T23:30:03Z</t>
  </si>
  <si>
    <t>canal superhero|superhero|apollo hunter|quadrinhos|comics|super heroi|venomverse|historia completa|vernomverso|venom|x23|wolverine</t>
  </si>
  <si>
    <t>VENOMVERSE NADA MAIS Ã‰ DO QUE TODOS OS HERÃ“IS DA MARVEL SENDO CONECTADOS COM O SIMBIONTE!  â— NÃ£o se esqueÃ§a de deixar seu like, marcar como favorito e se inscrever aqui no canal. âœŒ</t>
  </si>
  <si>
    <t>QDKa4qfqtrU</t>
  </si>
  <si>
    <t>A HISTÃ“RIA DO MUTANO MAIS SOMBRIO E PODEROSO QUE EXISTE</t>
  </si>
  <si>
    <t>2023-02-16T23:30:02Z</t>
  </si>
  <si>
    <t>canal superhero|superhero|apollo hunter|quadrinhos|comics|super heroi|MUTANO|BEAST BOY|DC COMICS|JOVENS TITANS|TEEN TITANS|FUTURO|SOMBRIO|SINISTRO|PODERES</t>
  </si>
  <si>
    <t>Se tem um personagem que vocÃªs gostam muito aqui no Canal SuperHero Ã© o Mutano  Ele Ã© um personagem da DC Comics, integrante dos Jovens Titans e que tem poder de se transformar em qualquer animal  Eu jÃ¡ fiz um vÃ­deo explicando porque ele Ã© vermelho durante a saga dos Novos 52 e tambÃ©m jÃ¡ fiz um vÃ­deo mostrando alguns futuros tristes para nosso querido herÃ³i  Caso vocÃª nÃ£o tenha visto algum desses vÃ­deos, Ã© sÃ³ clicar no card aqui em cima  SÃ³ que dessa vez, eu estou trazendo para vocÃªs a versÃ£o mais forte e apelona do Mutano que jÃ¡ nos foi mostrada nos quadrinhos  Assista esse vÃ­deo atÃ© o final porque eu tenho certeza que vocÃª vai se surpreender com a histÃ³ria e o controle dos poderes dessa versÃ£o mais velha do Mutano  â— NÃ£o se esqueÃ§a de deixar seu like, marcar como favorito e se inscrever aqui no canal. âœŒ</t>
  </si>
  <si>
    <t>oQu-oU1W50I</t>
  </si>
  <si>
    <t>TERROR! LANTERNAS AMARELOS MAIS ASSUSTADORES DA DC COMICS (SINESTRO CORPS)</t>
  </si>
  <si>
    <t>2023-02-14T23:30:13Z</t>
  </si>
  <si>
    <t>canal superhero|superhero|apollo hunter|quadrinhos|comics|super heroi|sinestro corps|lanternas|lanterna|lanterna verde|lanterna amarelo|assustador|viloes|anel dc|dc comics</t>
  </si>
  <si>
    <t>A Tropa Sinestro Ã© a equipe dos Lanternas Amarelos nas histÃ³rias da DC Comics  A emoÃ§Ã£o que rege esse espectro Ã© o medo, entÃ£o quanto mais terror o usuÃ¡rio do anel conseguir causar em suas vÃ­timas, mais forte ele fica  Por isso, vÃ¡rios deles possuem aparÃªncia horrenda, capazes de ser completamente bizarros  Nesse vÃ­deo eu separei para vocÃªs os Lanternas Amarelos mais assustadores dos quadrinhos da Sinestro Corps. Os inimigos dos Lanternas Verdes  â— NÃ£o se esqueÃ§a de deixar seu like, marcar como favorito e se inscrever aqui no canal. âœŒ</t>
  </si>
  <si>
    <t>VfyJeMIav6o</t>
  </si>
  <si>
    <t>MACABRO! OS MUTANTES DA MARVEL TEM MEDO DESSES VILÃ•ES ASSUSTADORES | X-MEN</t>
  </si>
  <si>
    <t>2023-01-24T23:30:08Z</t>
  </si>
  <si>
    <t>canal superhero|superhero|apollo hunter|quadrinhos|comics|super heroi|xmen|marvel|mutantes|viloes|assustadores</t>
  </si>
  <si>
    <t>VilÃµes crueis, com aparÃªncias bizarras e que sÃ£o completamente aterrorizantes.  As histÃ³rias dos X-men nos quadrinhos da Marvel jÃ¡ possuem enredos mais trabalhados, porÃ©m, com uma pitada de terror tudo fica ainda melhor  Nesse vÃ­deo eu vou mostrar para vocÃªs, os vilÃµes mais assustadores dos mutantes.  â— NÃ£o se esqueÃ§a de deixar seu like, marcar como favorito e se inscrever aqui no canal. âœŒ</t>
  </si>
  <si>
    <t>0D9tv5MZuUY</t>
  </si>
  <si>
    <t>CANAL SUPERHERO DELETADO! PERDI TUDO! E AGORA?</t>
  </si>
  <si>
    <t>2023-01-18T23:30:00Z</t>
  </si>
  <si>
    <t>canal superhero|superhero|apollo hunter|quadrinhos|comics|super heroi|hackeado|perdi o canal|perdi tudo|e agora</t>
  </si>
  <si>
    <t>O Canal SuperHero foi invadido e deletado. Nesse vÃ­deo eu, Apollo Hunter,  conto para vocÃªs tudo o que aconteceu atÃ© agora.  â— NÃ£o se esqueÃ§a de deixar seu like, marcar como favorito e se inscrever aqui no canal. âœŒ</t>
  </si>
  <si>
    <t>XygbEVlm7Y0</t>
  </si>
  <si>
    <t>O MÃSKARA E OS FATOS ABSURDOS SOBRE SEUS PODERES | MOMENTOS CHOCANTES NAS HISTÃ“RIAS EM QUADRINHOS</t>
  </si>
  <si>
    <t>2022-09-21T15:15:02Z</t>
  </si>
  <si>
    <t>Eu jÃ¡ trouxe aqui para vocÃªs vÃ¡rios vÃ­deos de histÃ³ria completa sobre o MÃ¡skara e seus quadrinhos da Dark Horse e participaÃ§Ãµes na DC Comics  VocÃªs jÃ¡ viram A CAÃ‡ADA BRUTAL DO LOBO VS O MÃSKARA  A MORTE DO MÃSKARA A ORIGEM DO NOVO MÃSKARA O ENCONTRO INSANO DO CORINGA COM O MÃSKARA  A MULHER QUE VIROU MÃSKARA E MAIS  O MÃ¡skara Ã© um dos mais queridos filmes estrelados pelo Jim Carrey.   Uma comÃ©dia leve que diverte toda a famÃ­lia e que mesmo depois de 28 anos de lanÃ§amento, ainda se mantÃ©m uma obra incrÃ­vel  Mas muita gente nÃ£o conhece o lado sombrio do personagem  Isso porque, o MÃ¡skara Ã© um personagem originalmente dos quadrinhos, e nas HQs da editora Dark Horse ele Ã© completamente o oposto do que foi adaptado no filme  Ele Ã© um ser cruel, extremamente sanguinÃ¡rio e capaz de fazer coisas bizarras e assustadoras  Nesse vÃ­deo aqui, vou mostrar para vocÃªs os feitos mais absurdos jÃ¡ realizados por ele e como foi que tudo aconteceu  VENHA CONVERSAR COMIGO! âž¤ TWITTER: https://bit.ly/2KAWDNH âž¤ INSTAGRAM: https://bit.ly/3bEnKn7 âž¤CONTATO canalsuperhero@gmail.com  â— NÃ£o se esqueÃ§a de deixar seu like, marcar como favorito e se inscrever aqui no canal. âœŒ</t>
  </si>
  <si>
    <t>_j-9Ydd_I4U</t>
  </si>
  <si>
    <t>O MOTOQUEIRO FANTASMA AZUL Ã‰ MUITO FORTE | TUDO SOBRE DANNY KETCH E O ANJO ZADKIEL DA MARVEL COMICS</t>
  </si>
  <si>
    <t>2022-09-20T15:15:01Z</t>
  </si>
  <si>
    <t>canal superhero|superhero|apollo hunter|quadrinhos|comics|super heroi|GHOST RIDER|BLUE GHOST RIDER|MOTOQUEIRO FANTASMA|MOTOQUEIRO FANTASMA AZUL|DANNIEL KETCH|DANNY KETCH</t>
  </si>
  <si>
    <t>VocÃª jÃ¡ conhece o Motoqueiro Fantasma, aquele personagem da Marvel que Ã© super poderoso.  Um esqueleto com a cabeÃ§a pegando fogo, que anda em uma moto e persegue aqueles que precisam pagar os seus pecados  Mas nas histÃ³rias em quadrinhos nÃ³s temos outro Motoqueiro Fantasma, um outro ser que possui as chamas azuis e que Ã© tambÃ©m Ã© sinistro  Mas quem Ã© esse personagem? Quais sÃ£o os seus poderes? Ele Ã© mais forte que o Motoqueiro Fantasma normal?  Assista esse vÃ­deo atÃ© o final e descubra todos os segredos sobre esse cara e veja a luta entre ele e o Motoqueiro Fantasma Johnny Blaze\  Danniel Danny Ketch e o anjo Zadkiel da Marvel comics  VENHA CONVERSAR COMIGO! âž¤ TWITTER: https://bit.ly/2KAWDNH âž¤ INSTAGRAM: https://bit.ly/3bEnKn7 âž¤CONTATO canalsuperhero@gmail.com  â— NÃ£o se esqueÃ§a de deixar seu like, marcar como favorito e se inscrever aqui no canal. âœŒ</t>
  </si>
  <si>
    <t>pQTFZ-6VzQM</t>
  </si>
  <si>
    <t>ESSE NOVO VILÃƒO DO HOMEM-ARANHA Ã‰ SINISTRO</t>
  </si>
  <si>
    <t>2022-09-06T15:15:01Z</t>
  </si>
  <si>
    <t>Um novo vilÃ£o do Homem-Aranha estÃ¡ chegando nas histÃ³rias em quadrinhos da Marvel e promete trazer muita â€œcoisa ruimâ€ para a vida de Peter Parker  Pois Ã©, a vida do AmigÃ£o da VizinhanÃ§a sempre foi cercada de muitas reviravoltas, mas dessa vez a coisa ficou ainda mais sÃ©ria  Se liga nessa aparÃªncia macabra do novo vilÃ£o do CabeÃ§a de Teia, ele possui vÃ¡rios segredos e ligaÃ§Ãµes com o prÃ³prio Peter Parker e eu vou contar tudo pra vocÃªs   Assista esse vÃ­deo atÃ© o final para vocÃª entender tudo sobre ele.  VENHA CONVERSAR COMIGO! âž¤ TWITTER: https://bit.ly/2KAWDNH âž¤ INSTAGRAM: https://bit.ly/3bEnKn7 âž¤CONTATO canalsuperhero@gmail.com  â— NÃ£o se esqueÃ§a de deixar seu like, marcar como favorito e se inscrever aqui no canal. âœŒ</t>
  </si>
  <si>
    <t>53Ebh160wGs</t>
  </si>
  <si>
    <t>O TERRÃVEL FUTURO DO MUTANO | 3 histÃ³rias muito tristes</t>
  </si>
  <si>
    <t>2022-08-24T23:15:00Z</t>
  </si>
  <si>
    <t>canal superhero|superhero|apollo hunter|quadrinhos|comics|super heroi|mutano|beast boy|dc comics|teen titans|jovens titas|garfield logan|triste futuro</t>
  </si>
  <si>
    <t>O Mutano Ã© um personagem muito querido entre os fÃ£s da DC Comics  Com o seu jeito de garoto divertido e seus magnÃ­ficos poderes, ele encantou diversas pessoas. Ainda mais depois de fazer parte da sÃ©rie animada Jovens Titans  PorÃ©m, nem tudo sÃ£o flores durante a sua existÃªncia. Ao longo desses anos, o Mutano jÃ¡ sofreu diversas infelicidades, muitas delas envolvendo o seu futuro  Nesse vÃ­deo aqui eu vou mostrar para vocÃªs trÃªs momentos perturbadores, acontecimentos bizarros que estÃ£o diretamente ligados com um futuro sombrio para o Mutano   E o Ãºltimo caso aconteceu na prÃ³pria sÃ©rie animada dos Jovens Titans, entÃ£o assiste esse vÃ­deo atÃ© o final para vocÃªs nÃ£o perder nada!  VENHA CONVERSAR COMIGO! âž¤ TWITTER: https://bit.ly/2KAWDNH âž¤ INSTAGRAM: https://bit.ly/3bEnKn7 âž¤CONTATO canalsuperhero@gmail.com  â— NÃ£o se esqueÃ§a de deixar seu like, marcar como favorito e se inscrever aqui no canal. âœŒ</t>
  </si>
  <si>
    <t>vWV1F7iXyW8</t>
  </si>
  <si>
    <t>SAIU NO SOCO COM O HULK | A ASSUSTADORA FORMA SELVAGEM DA MULHER-HULK</t>
  </si>
  <si>
    <t>2022-08-22T15:20:33Z</t>
  </si>
  <si>
    <t>canal superhero|superhero|apollo hunter|quadrinhos|comics|super heroi|SHE HULK|HULK|MULHER HULK|JENNIFER WALTERS|BRUCE BANNER|SELVAGEM|SELVAGEM SHE HULK|SELVAGEM MULHER HULK</t>
  </si>
  <si>
    <t>A Mulher-Hulk consegue controlar suas transformaÃ§Ãµes, e essa Ã© uma caracterÃ­stica muito boa se comparada com a do seu primo Bruce Banner  Pois Ã©, pra quem nÃ£o conhece muito a personagem, Jennifer Walters era uma mulher comum  Mas depois de um acidente, entrou em contato com o sangue do seu primo e dessa forma a radiaÃ§Ã£o gama passou a fazer parte do seu corpo tambÃ©m  SÃ³ que diferente do IncrÃ­vel Hulk, a Jennifer mantÃ©m sua consciÃªncia enquanto estÃ¡ na sua forma verde e forte  PorÃ©m, o que aconteceria caso ela perdesse esse controle e passasse a ficar selvagem tambÃ©m? Como seria uma Mulher-Hulk descontrolada?  Nesse vÃ­deo eu vou contar para vocÃªs o porquÃª de isso ter acontecido nos quadrinhos e quais foram seus feitos de forÃ§a nesse perÃ­odo, porque sim, ela fica mais forte na sua forma selvagem   VENHA CONVERSAR COMIGO! âž¤ TWITTER: https://bit.ly/2KAWDNH âž¤ INSTAGRAM: https://bit.ly/3bEnKn7 âž¤CONTATO canalsuperhero@gmail.com  â— NÃ£o se esqueÃ§a de deixar seu like, marcar como favorito e se inscrever aqui no canal. âœŒ</t>
  </si>
  <si>
    <t>J0K17lMiNOk</t>
  </si>
  <si>
    <t>UM PRESENTE TERRÃVEL FOI ENVIADO PARA UMA VERSÃƒO SOMBRIA DO BATMAN</t>
  </si>
  <si>
    <t>2022-08-16T15:15:02Z</t>
  </si>
  <si>
    <t>canal superhero|superhero|apollo hunter|quadrinhos|comics|super heroi|BATMAN|OWLMAN|HOMEM CORUJA|TERRA 3|DC COMICS|PRESENTE</t>
  </si>
  <si>
    <t>Uma versÃ£o sombria do Batman que Ã© proveniente da Terra 3 da DC Comics Ã© o Homem-Coruja  Em novembro de 2013, foi lanÃ§ada uma histÃ³ria na HQ Liga da JustiÃ§a nÃºmero 23.4 onde pudemos conhecer mais da vida tenebrosa desse personagem  E nessa histÃ³ria em questÃ£o, ele recebeu um presente misterioso que guarda um terrÃ­vel segredo  Assista esse vÃ­deo atÃ© o final para vocÃª descobrir o que tem dentro da caixa e qual serÃ¡ o fim de toda essa confusÃ£o  VENHA CONVERSAR COMIGO! âž¤ INSTAGRAM: https://www.instagram.com/apollohunter.oficial/ âž¤CONTATO canalsuperhero@gmail.com  â— NÃ£o se esqueÃ§a de deixar seu like, marcar como favorito e se inscrever aqui no canal. âœŒ</t>
  </si>
  <si>
    <t>gugg8lclgvg</t>
  </si>
  <si>
    <t>HULK FOI MORTO E A VINGANÃ‡A SERÃ BRUTAL | HISTÃ“RIA COMPLETA WHAT IF PLANETA HULK</t>
  </si>
  <si>
    <t>2022-08-12T22:15:02Z</t>
  </si>
  <si>
    <t>canal superhero|superhero|apollo hunter|quadrinhos|comics|super heroi|HULK|WHAT IF|CAIERA|PLANETA HULK|HULK CONTRA O MUNDO</t>
  </si>
  <si>
    <t>Clique no link oficial do Binomo Brasil para baixar o app de negociaÃ§Ã£o Binomo e receber R$ 4.000,00 em sua conta demo - https://binomo-br.com/SuperHero Use o cÃ³digo promocional 'GOXC74' para duplicar 100% o primeiro depÃ³sito Instagram oficial da Binomo-https://www.instagram.com/binomobr officiall    A saga Planeta Hulk Ã© uma das histÃ³rias mais conhecidas que envolve o Gigante Esmeralda  Resumindo, nessa histÃ³ria, apÃ³s o IncrÃ­vel Hulk ficar descontrolado e destruir uma cidade, o super grupo secreto conhecido como os Illuminati, decidiu exila-lo do planeta Terra  Acontece que a nave onde o monstro foi colocado acabou caindo em um planeta chamado Sakaar, onde ele foi feito de escravo, depois de um tempo deu um golpe e se tornou o imperador do lugar  Nisso ele conheceu e se apaixonou por uma alienÃ­gena chamada Caiera, a qual ele teve um relacionamento e a engravidou  O problema Ã© que a nave que havia trazido o Hulk atÃ© Sakaar tinha virado uma espÃ©cie de ponto turÃ­stico e um certo dia a nave explodiu e matou Caiera que estava grÃ¡vida  ApÃ³s perder sua esposa, com uma raiva nunca vista antes, o Hulk decidiu vir para o planeta Terra se vingar dos Illuminati, aqueles que o expulsaram da Terra  WHAT IF PLANET HULK  VENHA CONVERSAR COMIGO! âž¤ TWITTER: https://bit.ly/2KAWDNH âž¤ INSTAGRAM: https://bit.ly/3bEnKn7 âž¤CONTATO canalsuperhero@gmail.com  â— NÃ£o se esqueÃ§a de deixar seu like, marcar como favorito e se inscrever aqui no canal. âœŒ</t>
  </si>
  <si>
    <t>idbgochvlOc</t>
  </si>
  <si>
    <t>POR QUE O MUTANO Ã‰ VERMELHO NOS NOVOS 52?</t>
  </si>
  <si>
    <t>2022-08-11T15:15:02Z</t>
  </si>
  <si>
    <t>canal superhero|superhero|apollo hunter|quadrinhos|comics|super heroi|mutano|mutano vermelho|mutano dc|beast boy|beast boy red|red beast boy|dc comics|vermelho dc|jovens titans|teen titans</t>
  </si>
  <si>
    <t>O super-herÃ³i adolescente Mutano Ã© muito conhecido por fazer parte dos Jovens TitÃ£s  Ã‰ um personagem carismÃ¡tico, com poderes de se transformar em qualquer animal; e que de alguns anos pra cÃ¡ ganhou bastante destaque entre os fÃ£s  Acontece que em 2012, com o reboot nos quadrinhos da DC Comics e a chegada dos Novos 52, vimos uma mudanÃ§a drÃ¡stica no personagem  Mutano, que desde o seu surgimento lÃ¡ em 1965 sempre foi verde, dessa vez estava vermelho  O que serÃ¡ que aconteceu? Porque uma caracterÃ­stica tÃ£o marcante foi alterada bruscamente assim?    Assista esse vÃ­deo atÃ© o final e saiba tudo sobre esse personagem fantÃ¡stico e suas mudanÃ§as.  VENHA CONVERSAR COMIGO! âž¤ TWITTER: https://bit.ly/2KAWDNH âž¤ INSTAGRAM: https://bit.ly/3bEnKn7 âž¤CONTATO canalsuperhero@gmail.com  â— NÃ£o se esqueÃ§a de deixar seu like, marcar como favorito e se inscrever aqui no canal. âœŒ</t>
  </si>
  <si>
    <t>XR7cqz5ajc4</t>
  </si>
  <si>
    <t>MARVEL ZOMBIES E OS MOMENTOS MAIS PERTURBADORES DO HOMEM-ARANHA | PETER PARKER ZUMBI</t>
  </si>
  <si>
    <t>2022-08-09T22:15:00Z</t>
  </si>
  <si>
    <t>canal superhero|superhero|apollo hunter|quadrinhos|comics|super heroi|MARVEL ZOMBIES|MARVEL|ZOMBIES|ZUMBI|HOMEM ARANHA|HOMEM ARANHA ZUMBI|SPIDERMAN ZOMBIE|MOMENTOS PERTURBADORES</t>
  </si>
  <si>
    <t>A Saga Marvel Zombies Ã© aterrorizante e eu vou te provar isso  Imagina um universo onde todos os super-herÃ³is foram infectados por um vÃ­rus poderoso!  Pois Ã©, sÃ£o mais de 100 ediÃ§Ãµes de quadrinhos que envolvem essa histÃ³ria, dessa forma, nos presentendo com vÃ¡rias cenas bizarras  Nesse vÃ­deo aqui eu separei para vocÃªs os momentos mais perturbadores do Homem-Aranha em toda essa histÃ³ria  Pois Ã©, atÃ© mesmo o AmigÃ£o da VizinhanÃ§a se tornou um zumbi e fez coisas horrÃ­veis ao longo dessa sua tragetÃ³ria de devorador descontrolado  E detalhe, ele nÃ£o sÃ³ fez coisas ruins como Peter Parker tambÃ©m sofreu bastante, entÃ£o assista esse vÃ­deo atÃ© o final para nÃ£o perder nada  VENHA CONVERSAR COMIGO! âž¤ TWITTER: https://bit.ly/2KAWDNH âž¤ INSTAGRAM: https://bit.ly/3bEnKn7 âž¤CONTATO canalsuperhero@gmail.com  â— NÃ£o se esqueÃ§a de deixar seu like, marcar como favorito e se inscrever aqui no canal. âœŒ</t>
  </si>
  <si>
    <t>f6gZNjEv7Eg</t>
  </si>
  <si>
    <t>A CHOCANTE REVELAÃ‡ÃƒO DO MISTÃ‰RIO DO RAIO NEGRO | HISTÃ“RIA COMPLETA CORROMPIDO PELO DARKHOLD</t>
  </si>
  <si>
    <t>2022-08-05T15:15:04Z</t>
  </si>
  <si>
    <t>canal superhero|superhero|apollo hunter|quadrinhos|comics|super heroi|raio negro|blackagar boltagon|black bolt|historia|historia completa|darkhold|corrompido</t>
  </si>
  <si>
    <t>Uma histÃ³ria repleta de mentiras, traiÃ§Ãµes e com muitas reviravoltas  E se vocÃª nÃ£o se lembrasse mais da sua vida? E se tudo o que vocÃª conhece nÃ£o for a verdade?  Se vocÃª gosta de uma boa histÃ³ria de mistÃ©rio e com final surpreendente, vocÃª tem que assistir esse vÃ­deo atÃ© o final  E aÃ­, galera?! Eu sou Apollo Hunter e esse Ã© o Canal SuperHero  Eu fiz um vÃ­deo onde contei a histÃ³ria de quando os Vingadores leram o Darkhold  O bacana Ã© que a Marvel lanÃ§ou uma HQ individual de cada um desses personagens, recriando uma histÃ³ria diferente e perturbadora, imaginando como teria sido a vida desse herÃ³i em uma realidade sombria  Eu jÃ¡ contei aqui pra vocÃªs a histÃ³ria do Homem-Aranha, do Homem de Ferro e do Blade.  Agora vocÃªs verÃ£o a obscura histÃ³ria do Raio Negro o rei Inumano   Raio Negro apareceu no filme Doutor Estranho 2 No Multiverso da Loucura   Black Bolt acabou sendo derrotado pela Feiticeira Escarlate   BLACKAGAR BOLTAGON  VENHA CONVERSAR COMIGO! âž¤ TWITTER: https://bit.ly/2KAWDNH âž¤ INSTAGRAM: https://bit.ly/3bEnKn7 âž¤CONTATO canalsuperhero@gmail.com  â— NÃ£o se esqueÃ§a de deixar seu like, marcar como favorito e se inscrever aqui no canal. âœŒ</t>
  </si>
  <si>
    <t>i3gSEVX_1YU</t>
  </si>
  <si>
    <t>POLÃŠMICA! A DC COMICS FOI LONGE DEMAIS COM A BATGIRL | FILME CANCELADO PELA WARNER E FATOS ABSURDOS</t>
  </si>
  <si>
    <t>2022-08-04T15:35:05Z</t>
  </si>
  <si>
    <t>canal superhero|superhero|apollo hunter|quadrinhos|comics|super heroi|batgirl|filme|filme cancelado|polemica</t>
  </si>
  <si>
    <t>A Batgirl teve seu filme solo cancelado pela DC em parceria com a Warner Bros.  Um filme que estava praticamente pronto, jÃ¡ haviam os atores, jÃ¡ tinha sido gravado por completo e jÃ¡ estava em fase de pÃ³s-produÃ§Ã£o  90 milhÃµes de dÃ³lares foram gastos nesse projeto que foi jogado no lixo.  Os fÃ£s estÃ£o eufÃ³ricos tentando entender o que estÃ¡ acontecendo e se perguntam se realmente era necessÃ¡rio esse descaso com a personagem  Com tudo isso acontecendo, eu resolvi fazer esse vÃ­deo aqui onde vou mostrar para vocÃªs algumas outras vezes que a DC Comics arruinou a heroÃ­na Batgirl  VENHA CONVERSAR COMIGO! âž¤ TWITTER: https://bit.ly/2KAWDNH âž¤ INSTAGRAM: https://bit.ly/3bEnKn7 âž¤CONTATO canalsuperhero@gmail.com  â— NÃ£o se esqueÃ§a de deixar seu like, marcar como favorito e se inscrever aqui no canal. âœŒ</t>
  </si>
  <si>
    <t>FVliQ9NW77w</t>
  </si>
  <si>
    <t>ESSA ARMADURA ASSUSTADORA ESCONDE UMA TERRÃVEL HISTÃ“RIA | SPEEDBALL SE TORNOU O PENITÃŠNCIA NA MARVEL</t>
  </si>
  <si>
    <t>2022-08-03T15:45:00Z</t>
  </si>
  <si>
    <t>canal superhero|superhero|apollo hunter|quadrinhos|comics|super heroi|MARVEL|MARVEL COMICS|PENITENCIA MARVEL|SPEEDBALL|GUERRA CIVIL|ROBERT BALDWIN|HISTORIA TRISTE</t>
  </si>
  <si>
    <t>Nem sempre a Marvel Ã© lembrada por drama, terror e suspense   PorÃ©m, existem diversos personagens que representam muito bem esse lado sombrio   Nesse vÃ­deo aqui vocÃªs vÃ£o conhecer alguÃ©m que possui uma histÃ³ria dramÃ¡tica, cheia de arrependimentos e que levou um fim repleto de muita dor  VocÃªs verÃ£o a assustadora transformaÃ§Ã£o de um jovem feliz para um ser perturbado e sinistro  ConheÃ§a o verdadeiro poder do remorso e como ele pode destruir uma vida   E aÃ­, galera?! Eu sou Apollo Hunter e esse Ã© o Canal SuperHero!  Em 1988 a Marvel apresentou um novo personagem em suas pÃ¡ginas de quadrinhos  Na revista Amazing Spider-Man Annual nÃºmero 22 temos pela primeira vez a introduÃ§Ã£o do super-herÃ³i Speedball  A histÃ³ria Ã© atÃ© que legal, temos tambÃ©m a participaÃ§Ã£o especial do Demolidor  Mas enfim, a estreia do SpeedBall com seus poderes acontece na pÃ¡gina 16, onde apÃ³s ser agredido por valentÃµes, ele libera as suas habilidades    Robert Baldwin Ã© o garoto que tem a identidade heroica de SpeedBall. E o bacana Ã© que nessa HQ do Homem-Aranha ele ainda nÃ£o sabe controlar direito os seus poderes  COMO ROBERT BALDWIN O SPEEDBAL SE TORNOU O PENITÃŠNCIA NA MARVEL   VENHA CONVERSAR COMIGO! âž¤ TWITTER: https://bit.ly/2KAWDNH âž¤ INSTAGRAM: https://bit.ly/3bEnKn7 âž¤CONTATO canalsuperhero@gmail.com  â— NÃ£o se esqueÃ§a de deixar seu like, marcar como favorito e se inscrever aqui no canal. âœŒ</t>
  </si>
  <si>
    <t>Nd2UaRO90A8</t>
  </si>
  <si>
    <t>ESSE Ã‰ O ZUMBI MAIS CRUEL DA SAGA MARVEL ZOMBIES | HANK PYM O HOMEM-FORMIGA GIGANTE</t>
  </si>
  <si>
    <t>2022-08-02T15:15:01Z</t>
  </si>
  <si>
    <t>canal superhero|superhero|apollo hunter|quadrinhos|comics|super heroi|MARVEL ZOMBIES|WHAT IF|MARVEL|HANK PYM|ZUMBI</t>
  </si>
  <si>
    <t>Marvel Zombies Ã© uma saga de grande sucesso nos quadrinhos   Esse universo alternativo imagina como seria o mundo dos herÃ³is caso todos eles fossem infectados por um vÃ­rus poderosÃ­ssimo   Esse enredo foi explorado um pouco na sÃ©rie animada What If que foi produzida pela Disney +  PorÃ©m, a Marvel jÃ¡ anunciou que teremos uma sÃ©rie animada focada exclusivamente na saga zumbi, e que estÃ¡ prevista para estrear em 2024  Acontece que nos quadrinhos nÃ³s temos muitas pÃ¡ginas e muito desenvolvimento envolvendo diversos personagens  Nesse vÃ­deo aqui eu vou mostrar para vocÃªs quem Ã© o zumbi mais cruel e perturbador e ainda vou contar todos os feitos horrÃ­veis que ele fez para receber esse tÃ­tulo  VENHA CONVERSAR COMIGO! âž¤ TWITTER: https://bit.ly/2KAWDNH âž¤ INSTAGRAM: https://bit.ly/3bEnKn7 âž¤CONTATO canalsuperhero@gmail.com  â— NÃ£o se esqueÃ§a de deixar seu like, marcar como favorito e se inscrever aqui no canal. âœŒ</t>
  </si>
  <si>
    <t>PWiEhmsjb3A</t>
  </si>
  <si>
    <t>AS COISAS MAIS HORRÃVEIS QUE O DEMOLIDOR JÃ FEZ NOS QUADRINHOS DA MARVEL</t>
  </si>
  <si>
    <t>2022-08-01T15:15:01Z</t>
  </si>
  <si>
    <t>canal superhero|superhero|apollo hunter|quadrinhos|comics|super heroi|MARVEL|DEMOLIDOR|DAREDEVIL|MATT MURDOCK|COISAS HORRIVEIS</t>
  </si>
  <si>
    <t>O super-herÃ³i Demolidor estÃ¡ voltando para suas apariÃ§Ãµes live-action em produÃ§Ãµes da Marvel!  Recentemente vimos Matt Murdock aparecendo no filme Homem-Aranha: Sem Volta para Casa  PorÃ©m, foi revelado que os planos para seu futuro sÃ£o grandiosos.   Em breve ele aparecerÃ¡ na sÃ©rie da Mulher-Hulk, inclusive, com um uniforme novo. Com as cores Vermelho e Amarelo, fazendo referÃªncia direta ao seu traje original nos quadrinhos  Mas alÃ©m disso tudo, ainda foi confirmado que na primavera de 2024 teremos mais uma sÃ©rie solo do personagem, sÃ³ que dessa vez produzida pela Disney Plus e que vai contar com 18 episÃ³dios.  Por conta desse hype em cima do herÃ³i eu resolvi fazer esse vÃ­deo aqui, onde vou mostrar pra vocÃªs que apesar do Demolidor ser um cara do bem, ele jÃ¡ teve vÃ¡rias atitudes bizarras e controversas  VENHA CONVERSAR COMIGO! âž¤ TWITTER: https://bit.ly/2KAWDNH âž¤ INSTAGRAM: https://bit.ly/3bEnKn7 âž¤CONTATO canalsuperhero@gmail.com  â— NÃ£o se esqueÃ§a de deixar seu like, marcar como favorito e se inscrever aqui no canal. âœŒ</t>
  </si>
  <si>
    <t>1w8556IaoTM</t>
  </si>
  <si>
    <t>O MISTÃ‰RIO ASSUSTADOR SOBRE BLADE O CAÃ‡ADOR DE VAMPIROS | HISTÃ“RIA COMPLETA CORROMPIDO PELO DARKHOLD</t>
  </si>
  <si>
    <t>2022-07-28T15:52:06Z</t>
  </si>
  <si>
    <t>canal superhero|superhero|apollo hunter|quadrinhos|comics|super heroi|darkhold|vingadores|vingadores darkhold|historia completa|homem de ferro|homem aranha|blade|blade vampiro|vampiro|apocalipse vampiro|blade corrompido|blade marvel|marvel</t>
  </si>
  <si>
    <t>Os Vingadores leram o Darkhold e foram corrompidos  Eu jÃ¡ fiz um vÃ­deo contando essa histÃ³rias completa, se quiser assistir Ã© sÃ³ clicar no card aqui em cima  Acontece que cada herÃ³i que foi corrompido ganhou uma HQ solo, onde a Marvel reimaginou como seria o universo alternativo desse personagem  Eu tambÃ©m jÃ¡ postei aqui no canal vÃ­deos contando a histÃ³ria do Homem-Aranha e a do Homem de Ferro corrompidos  Dessa vez, vocÃªs verÃ£o o que teria acontecido com o Blade nesse universo das trevas.  EntÃ£o, jÃ¡ sapeca o like aqui embaixo, se inscreve no canal e assiste o vÃ­deo atÃ© final porque a histÃ³ria jÃ¡ vai comeÃ§ar...  VENHA CONVERSAR COMIGO! âž¤ TWITTER: https://bit.ly/2KAWDNH âž¤ INSTAGRAM: https://bit.ly/3bEnKn7 âž¤CONTATO canalsuperhero@gmail.com  â— NÃ£o se esqueÃ§a de deixar seu like, marcar como favorito e se inscrever aqui no canal. âœŒ</t>
  </si>
  <si>
    <t>IyNRapiaEb4</t>
  </si>
  <si>
    <t>POR QUÃŠ A CABEÃ‡A GIGANTE? A TERRÃVEL HISTÃ“RIA DE MODOK E SUA ORIGEM SECRETA REVELADA</t>
  </si>
  <si>
    <t>2022-07-27T15:15:00Z</t>
  </si>
  <si>
    <t>canal superhero|superhero|apollo hunter|quadrinhos|comics|super heroi|MODOK|HOMEM FORMIGA E A VESPA|QUANTUMANIA|BILL MURRAY|MODOC|MARVEL|FASE 4|FASE 5|FASE 6</t>
  </si>
  <si>
    <t>Foi revelado que no filme Homem-Formiga e a Vespa Quantumania, alÃ©m de termos o vilÃ£o Kang, tambÃ©m seremos apresentados ao Modok  O ator escolhido para dar vida a esse outro antagonista foi Bill Murrey, o cara mega conhecido por ter feito os primeiros caÃ§a-fantasmas  Nesse vÃ­deo eu vou contar tudo sobre o MODOK para vocÃªs, vou explicar seus maiores mistÃ©rios e esclarecer todas as dÃºvidas sobre o personagem, entÃ£o assista atÃ© o final  E galera, jÃ¡ era de se esperar que logo mais o MODOK ganharia sua versÃ£o live action, jÃ¡ que nos Ãºltimos anos ele passou a ter muito destaque em outras mÃ­dias  Por exemplo, em 2020 no jogo Vingadores ele foi bem explorado, tivemos adaptado a sua origem, sua transformaÃ§Ã£o e como ele se tornou uma grande ameaÃ§a para os herÃ³is  Ainda em 2020, MODOK recebeu sua prÃ³pria sÃ©rie de quadrinhos. E sabemos que quando um personagem que nÃ£o Ã© tÃ£o comentado, ganha sua revista solo, provavelmente ele vai aparecer mais em breve  E o mais impressionante, foi que em 2021, o vilÃ£o ganhou uma sÃ©rie animada que conta com um total de 10 episÃ³dios  EntÃ£o era sÃ³ questÃ£o de tempo para ele aparecer em algum filme live action. E vai ser em breve, jÃ¡ que Homem-Formiga e a Vespa Quantumania vai estrear em fevereiro de 2023  VENHA CONVERSAR COMIGO! âž¤ TWITTER: https://bit.ly/2KAWDNH âž¤ INSTAGRAM: https://bit.ly/3bEnKn7 âž¤CONTATO canalsuperhero@gmail.com  â— NÃ£o se esqueÃ§a de deixar seu like, marcar como favorito e se inscrever aqui no canal. âœŒ</t>
  </si>
  <si>
    <t>Jk_-S-6k0Vc</t>
  </si>
  <si>
    <t>DINASTIA KANG - COMO Ã‰ A HISTÃ“RIA DO PRÃ“XIMO FILME DOS VINGADORES (AVENGERS THE KANG DYNASTY)</t>
  </si>
  <si>
    <t>2022-07-26T15:15:01Z</t>
  </si>
  <si>
    <t>canal superhero|superhero|apollo hunter|quadrinhos|comics|super heroi|KANG|KANG O CONQUISTADOR|DINASTIA KANG|THE KANG DYNASTY|HISTORIA DINASTIA KANG|HISTORIA|O QUE ACONTECE NOS QUADRINHOS|MARVEL|AVENGERS THE KANG DYNASTY|AVENGERS SECRET WARS|VINGADORES GUERRAS SECRETAS|VINGADORES DIANSTIA KANG|VINGADORES|NOVOS FILMES VINGADORES</t>
  </si>
  <si>
    <t>A Marvel enlouqueceu e no painel da San Diego Comic Com de 2022, anunciou dois filmes dos Vingadores para um Ãºnico ano  Pois Ã©, em maio de 2025 teremos Vingadores Dinastia Kang (AVENGERS THE KANG DYNASTY) e em novembro do mesmo ano, teremos Vingadores Guerras Secretas (AVENGERS SECRET WARS), que fecharÃ¡ a fase 6 do UCM  Nesse vÃ­deo aqui eu vou contar para vocÃªs tudo o que aconteceu na saga Dinastia Kang dos quadrinhos, o qual o filme vai se basear  E assiste atÃ© o final porque tem vÃ¡rias reviravoltas chocantes!  Mas beleza, antes de tudo eu preciso apresentar o Kang para vocÃªs e de uma forma rÃ¡pida e resumida, ele nada mais Ã© do que um grande vilÃ£o que viaja no tempo  SÃ³ que o problema Ã© que ele vai alÃ©m disso. Ele se chama Nathaniel Richards e tudo comeÃ§ou na Terra-6311 no sÃ©culo 30, onde ele descobriu uma mÃ¡quina do tempo  Acontece que Nathaniel Ã© um rapaz de intelecto nÃ­vel super-gÃªnio, aÃ­ estudando todo tipo de tecnologia avanÃ§ada, ele se tornou um especialista.   EntÃ£o, apÃ³s aprender tudo o que podia, ele passou a procurar meios para se tornar o governante do continuum espaÃ§o-tempo  SÃ³ que nessa treta de ficar viajando entre o espaÃ§o-tempo, uma bagunÃ§a passou a acontecer quando sem querer, ele comeÃ§ou a criar auto duplicatas divergentes, ou seja, vÃ¡rias versÃµes diferentes de si mesmo foram geradas por conta dos paradoxos de viagem no tempo  Por conta disso, em diversas histÃ³rias vemos as mais diferentes encarnaÃ§Ãµes de Nathaniel Richards.  Ele jÃ¡ foi Kang o Conquistador, o faraÃ³ Rama-tut, o CenturiÃ£o Escarlate, Immortus e atÃ© mesmo o Rapaz de Ferro  VENHA CONVERSAR COMIGO! âž¤ TWITTER: https://bit.ly/2KAWDNH âž¤ INSTAGRAM: https://bit.ly/3bEnKn7 âž¤CONTATO canalsuperhero@gmail.com  â— NÃ£o se esqueÃ§a de deixar seu like, marcar como favorito e se inscrever aqui no canal. âœŒ</t>
  </si>
  <si>
    <t>HXd20skEeno</t>
  </si>
  <si>
    <t>HOMEM-ARANHA E O SEGREDO DO MENDIGO QUE TEVE UM TRISTE FIM | HISTÃ“RIA COMPLETA</t>
  </si>
  <si>
    <t>2022-07-21T15:15:00Z</t>
  </si>
  <si>
    <t>canal superhero|superhero|apollo hunter|quadrinhos|comics|super heroi|homem aranha|historia triste|mendigo|morador de rua|historia completa|misterio|marvel|peter parker|spider man|triste historia|triste fim</t>
  </si>
  <si>
    <t>EVENTO PODCAST CLICA AQUI: https://youtu.be/Zg6NbGNFNHE  Nesse vÃ­deo aqui eu vou contar para vocÃªs uma histÃ³ria bem misteriosa.  O Homem-Aranha encontra um homem na rua e aÃ­ comeÃ§a a desvendar mistÃ©rios que cercavam a vida desse rapaz   VENHA CONVERSAR COMIGO! âž¤ TWITTER: https://bit.ly/2KAWDNH âž¤ INSTAGRAM: https://bit.ly/3bEnKn7 âž¤CONTATO canalsuperhero@gmail.com  â— NÃ£o se esqueÃ§a de deixar seu like, marcar como favorito e se inscrever aqui no canal. âœŒ</t>
  </si>
  <si>
    <t>iNhxbKK-AO8</t>
  </si>
  <si>
    <t>O MISTÃ‰RIO DESSA ARMADURA ASSUSTADORA DO HOMEM DE FERRO | HISTÃ“RIA COMPLETA CORROMPIDO PELO DARKHOLD</t>
  </si>
  <si>
    <t>2022-07-20T15:15:03Z</t>
  </si>
  <si>
    <t>canal superhero|superhero|apollo hunter|quadrinhos|comics|super heroi|TONYSTARK|TONY STARK|HOMEM DE FERRO|ARMADURA|TERROR|MARVEL|DARLKHOLD|CORROMPIDO</t>
  </si>
  <si>
    <t>Os Vingadores leram o Darkhold e todos foram corrompidos por conta disso  Eu fiz um vÃ­deo completa sobre essa histÃ³ria, se quiser assistir Ã© sÃ³ clicar no card aqui em cima  Acontece que de forma paralela, a Marvel lanÃ§ou ediÃ§Ãµes separadas sobre cada um desses personagens corrompidos, imaginando como seria a histÃ³ria dele   Aqui eu tambÃ©m jÃ¡ contei para vocÃªs a histÃ³ria do Homem-Aranha corrompido, que inclusive tambÃ©m estÃ¡ no card aqui em cima  E como o vÃ­deo bateu 100 mil viusalizaÃ§Ãµes, teve uma aceitaÃ§Ã£o muito boa por vocÃªs, eu estou trazendo agora a histÃ³ria do Homem de Ferro corrompido   E garanto desde jÃ¡, que Ã© completamente bizarro esse quadrinho e tenho certeza que vocÃªs vÃ£o adorar toda essa pegada de terror  EntÃ£o preste muita atenÃ§Ã£o e assista esse vÃ­deo atÃ© o final, porque a histÃ³ria jÃ¡ vai comeÃ§ar  VENHA CONVERSAR COMIGO! âž¤ TWITTER: https://bit.ly/2KAWDNH âž¤ INSTAGRAM: https://bit.ly/3bEnKn7 âž¤CONTATO canalsuperhero@gmail.com  â— NÃ£o se esqueÃ§a de deixar seu like, marcar como favorito e se inscrever aqui no canal. âœŒ</t>
  </si>
  <si>
    <t>NsFHJ5iE0fE</t>
  </si>
  <si>
    <t>A TRAJETÃ“RIA DECADENTE DO INCRÃVEL HULK NOS FILMES DA MARVEL | DE 2008 ATÃ‰ VINGADORES ULTIMATO 2019</t>
  </si>
  <si>
    <t>2022-07-19T15:15:00Z</t>
  </si>
  <si>
    <t>canal superhero|superhero|apollo hunter|quadrinhos|comics|super heroi|incrivel hulk|hulk|mcu|universo cinematografico|filme|hulk filme|o auge e a queda|trajetoria hulk|do luxo ao lixo|bruce banner|evoluÃ§Ã£o|evoluÃ§Ã£o ucm|evoluÃ§Ã£o hulk|vingadores|vingadores ultimato|hulk 2008|thor ragnarok</t>
  </si>
  <si>
    <t>A TRISTE EVOLUÃ‡ÃƒO DO HULK DENTRO DO UCM  Como o IncrÃ­vel Hulk saiu disso.... pra isso aqui?  O Gigante Esmeralda sempre foi conhecido por ser o monstro verde descontrolado e super forte, porÃ©m, nos Ãºltimos anos, ele foi desestruturado nos filmes da Marvel  O super-herÃ³i passou a ser um cara nutella, extremamente bobÃ£o e que nem ao menos sabe sair na porrada  Do luxo ao lixo. Assista esse vÃ­deo atÃ© o final pra conversarmos sobre toda essa trajetÃ³ria decadente do IncrÃ­vel Hulk dentro do Universo CinematogrÃ¡fico da Marvel  E Ã© o seguinte... O Hulk surgiu nos quadrinhos em 1962 e todo o seu conceito era baseado no conto do MÃ©dico e o Monstro, um humano que virava uma criatura pavorosa  E digamos que a essÃªncia do personagem e todo o seu sucesso, se deve a esse fato ligado a raiva e tambÃ©m a super forÃ§a que ele possui  Em 2008, nÃ³s tivemos o primeiro filme do IncrÃ­vel Hulk que era interligado ao universo cinematogrÃ¡fico da Marvel  O AUGE E A QUEDA DO INCRÃVEL HULK NO UCM  VENHA CONVERSAR COMIGO! âž¤ TWITTER: https://bit.ly/2KAWDNH âž¤ INSTAGRAM: https://bit.ly/3bEnKn7 âž¤CONTATO canalsuperhero@gmail.com  â— NÃ£o se esqueÃ§a de deixar seu like, marcar como favorito e se inscrever aqui no canal. âœŒ</t>
  </si>
  <si>
    <t>va-YHD6J77E</t>
  </si>
  <si>
    <t>MARVEL ENLOUQUECEU! 11 NOVOS TRAILERS DOS PRÃ“XIMOS FILMES DO UCM | VAZOU SAN DIEGO COMIC CON 2022</t>
  </si>
  <si>
    <t>2022-07-18T15:15:04Z</t>
  </si>
  <si>
    <t>canal superhero|superhero|apollo hunter|quadrinhos|comics|super heroi|SAN DIEGO COMIC CON 2022|marvel|painel marvel|marvel studios|filmes|trailers|novos trailers|todos os trailers|marvel sdcc|xmen|deadpool 3|magnum|wonder man|invasao secreta|invasao secreta trailer|xmen trailer|anuncio xmen|demolidor|demolidor disney|disney plus|disney +|hulk|world of war hulk|hulk contra o mundo|blade|trailer blade|trailer pantera negra|pantera negra 2</t>
  </si>
  <si>
    <t>Filme dos X-men, Deadpool 3, Hulk contra o Mundo, filme do Blade e muito mais!  A Marvel estÃ¡ atacando pra tudo quanto Ã© lado, trazendo inÃºmeras coisas novas pra gente   E Ã© o seguinte, a San Diego Comic Com estÃ¡ muito prÃ³xima. SÃ¡bado agora, dia 23 de julho, teremos esse evento grandioso e novos trailers de novas produÃ§Ãµes nos serÃ£o apresentados  Pois Ã©, pra quem nÃ£o sabe, a San Diego Comic Com Ã© uma convenÃ§Ã£o de entretenimento, onde grandes marcas costumam divulgar seus projetos.   Inclusive a Marvel e a DC Comics, sempre aproveitam para lanÃ§ar e teasers e trailer para a galera  E vazou uma lista com os possÃ­veis anÃºncios que a Marvel vai fazer   E cara Ã© muito surpreendente, tem coisa que me hypou demais  Um usuÃ¡rio do Reddit disse que nesse evento nÃ£o teremos nada de Quarteto FantÃ¡stico, CapitÃ£o AmÃ©rica 4, Thunderbolts e Shang-Shi 2 porque tudo isso serÃ¡ apresentado em um outro evento, a conhecida D23  - DEADPOOL 3 - PANTERA NEGRA 2 WAKANDA FOREVER - BLADE - INVASÃƒO SECRETA - THE MARVELS - HULK CONTRA O MUNDO - GUARDIÃ•ES DA GALAXIA VOL 3 - HOMEM-FORMIGA E A VESPA QUANTUMANIA - MAGNUM WONDER MAN - DEMOLIDOR O HOMEM SEM MEDO - XMEN MUTANTES   VENHA CONVERSAR COMIGO! âž¤ TWITTER: https://bit.ly/2KAWDNH âž¤ INSTAGRAM: https://bit.ly/3bEnKn7 âž¤CONTATO canalsuperhero@gmail.com  â— NÃ£o se esqueÃ§a de deixar seu like, marcar como favorito e se inscrever aqui no canal. âœŒ</t>
  </si>
  <si>
    <t>0fZX0ZHqK04</t>
  </si>
  <si>
    <t>A TERRÃVEL MORTE DE KANG O CONQUISTADOR | A ORIGEM DOS JOVENS VINGADORES - HISTÃ“RIA COMPLETA</t>
  </si>
  <si>
    <t>2022-07-13T22:15:00Z</t>
  </si>
  <si>
    <t>canal superhero|superhero|apollo hunter|quadrinhos|comics|super heroi|kang|kang o conquistador|kang the conqueror|a morte do kang|como kang morreu|a morte de kang|a origem do|origem|jovens vingadores|a origem dos jovens vingadores|young avengers|marvel|historia completa</t>
  </si>
  <si>
    <t>Nesse vÃ­deo vocÃª vai encontrar: VIAGEM NO TEMPO A MORTE DE KANG O CONSQUISTADOR A PRIMEIRA APARIÃ‡ÃƒO DO RAPAZ DE FERRO A ORIGEM DOS JOVENS VINGADORES NOS QUADRINHOS DA MARVEL  VENHA CONVERSAR COMIGO! âž¤ TWITTER: https://bit.ly/2KAWDNH âž¤ INSTAGRAM: https://bit.ly/3bEnKn7 âž¤CONTATO canalsuperhero@gmail.com  â— NÃ£o se esqueÃ§a de deixar seu like, marcar como favorito e se inscrever aqui no canal. âœŒ</t>
  </si>
  <si>
    <t>MKXp-uCp-Yc</t>
  </si>
  <si>
    <t>VILÃ•ES DO BATMAN QUE DEVORARAM CARNE HUMANA</t>
  </si>
  <si>
    <t>2022-07-12T23:30:03Z</t>
  </si>
  <si>
    <t>canal superhero|superhero|apollo hunter|quadrinhos|comics|super heroi|batman|vilÃµes|viloes que comeram|viloes que devoraram|stirk|cornelius stirk|dc comics|stirk dc|viloes do batman|flamingo|flamingo batman|flamingo dc|eduardo flamingo|ted krosby|ted krosby dc</t>
  </si>
  <si>
    <t>Nos quadrinhos da DC Comics, existem vÃ¡rios personagens com instintos canibais  Nesse vÃ­deo aqui eu vou mostrar para vocÃªs alguns vilÃµes e inimigos do Batman que em algumas histÃ³rias jÃ¡ devoraram carne humana  VENHA CONVERSAR COMIGO! âž¤ TWITTER: https://bit.ly/2KAWDNH âž¤ INSTAGRAM: https://bit.ly/3bEnKn7 âž¤CONTATO canalsuperhero@gmail.com  â— NÃ£o se esqueÃ§a de deixar seu like, marcar como favorito e se inscrever aqui no canal. âœŒ</t>
  </si>
  <si>
    <t>reCyMQLu4BI</t>
  </si>
  <si>
    <t>HOMEM-ARANHA | FATOS ABSURDOS SOBRE PETER PARKER E SUAS ESCOLHAS IMPRUDENTES</t>
  </si>
  <si>
    <t>2022-07-11T15:15:01Z</t>
  </si>
  <si>
    <t>canal superhero|superhero|apollo hunter|quadrinhos|comics|super heroi|homem aranha|peter parker|homem-aranha|spiderman|spider man|spider-man|marvel|coisas horriveis|imprudente|coisas horriveis que o homem aranha|fatos absurdos|fatos|fato homem aranha</t>
  </si>
  <si>
    <t>esse vÃ­deo aqui, onde vou mostrar para vocÃªs algumas vezes que o Homem-Aranha foi completamente irresponsÃ¡vel e imprudente em suas aÃ§Ãµes  Ã‰ claro que na grande maioria das vezes ele Ã© o herÃ³i mais querido e o verdadeiro amigÃ£o da vizinhanÃ§a, mas atÃ© mesmo Peter Parker jÃ¡ fez grandes besteiras em suas histÃ³rias  Ã‰ um fato absurdo mas temos como exemplo o dia que ele matou uma mulher no soco! Sim, Ã© isso mesmo que vocÃª ouviu  E nesse vÃ­deo vocÃª aindavai encontrar muitas outras coisas horrÃ­veis que o Spider-man fez  Bom, a histÃ³ria do soco se chama Homem-Aranha versus Wolverine e foi lanÃ§ada em 1986 e alÃ©m de matar uma mulher na porrada eles faz vÃ¡rias outras coisas estupidas  VENHA CONVERSAR COMIGO! âž¤ TWITTER: https://bit.ly/2KAWDNH âž¤ INSTAGRAM: https://bit.ly/3bEnKn7 âž¤CONTATO canalsuperhero@gmail.com  â— NÃ£o se esqueÃ§a de deixar seu like, marcar como favorito e se inscrever aqui no canal. âœŒ</t>
  </si>
  <si>
    <t>Ii89Id-g0hk</t>
  </si>
  <si>
    <t>TODAS AS DIFERENÃ‡AS ENTRE O GORR DO FILME PARA O DOS QUADRINHOS | THOR 4 AMOR E TROVÃƒO - MARVEL</t>
  </si>
  <si>
    <t>2022-07-07T15:30:53Z</t>
  </si>
  <si>
    <t>canal superhero|superhero|apollo hunter|quadrinhos|comics|super heroi|GORR|VILAO|VILÃƒO FILME THOR|THOR|CARNICEIRO DOS DEUSES|GOD BUTCHER|MARVEL|THOR 4|AMOR E TROVAO|THOR AMOR E TROVAO|THOR LOVE AND THUNDER|DIFERENÃ‡AS|TODAS AS DIFERENÃ‡AS|triste origem</t>
  </si>
  <si>
    <t>Eu jÃ¡ assisti ao filme Thor Amor e TrovÃ£o, o quarto filme do nosso querido Deus do TrovÃ£o  Como vocÃªs sabem, o vilÃ£o principal desse longa Ã© Gorr, o Carniceiro de Deuses que possui uma origem triste  Apesar de ele ser um personagem relativamente novo nos quadrinhos, ele Ã© muito querido pelo fÃ£s, tanto que acabou recebendo uma adaptaÃ§Ã£o live action, nÃ©?  Acontece que existem grandes diferenÃ§as entre as duas versÃµes!  Nesse vÃ­deo aqui eu vou comentar todas elas com vocÃªs, explicar timtim por timtim e no final quero que vocÃªs me digam qual versÃ£o vocÃªs preferem, demoro?  E Ã© claro, esse vÃ­deo estÃ¡ repleto de spoilers, entÃ£o assista por sua prÃ³pria conta em risco  VENHA CONVERSAR COMIGO! âž¤ TWITTER: https://bit.ly/2KAWDNH âž¤ INSTAGRAM: https://bit.ly/3bEnKn7 âž¤CONTATO canalsuperhero@gmail.com  â— NÃ£o se esqueÃ§a de deixar seu like, marcar como favorito e se inscrever aqui no canal. âœŒ</t>
  </si>
  <si>
    <t>FXinrOftE-A</t>
  </si>
  <si>
    <t>HERÃ“IS QUE DÃƒO MEDO | VISUAIS ASSUSTADORES E REMENDADOS NOS QUADRINHOS DA DC COMICS</t>
  </si>
  <si>
    <t>2022-07-06T23:30:03Z</t>
  </si>
  <si>
    <t>canal superhero|superhero|apollo hunter|quadrinhos|comics|super heroi|viloes|assustadores|herois|herois com visuais|visuais assustadores|herois que parecem vilÃµes|brother power|irmao poder|the geek|simon dark|dc comics</t>
  </si>
  <si>
    <t>Herois com visuais assustadores que se parecem com vilÃµes mas que na verdade possuem um bom coraÃ§Ã£o nas historias em quadrinhos da DC Comics  VENHA CONVERSAR COMIGO! âž¤ TWITTER: https://bit.ly/2KAWDNH âž¤ INSTAGRAM: https://bit.ly/3bEnKn7 âž¤CONTATO canalsuperhero@gmail.com  â— NÃ£o se esqueÃ§a de deixar seu like, marcar como favorito e se inscrever aqui no canal. âœŒ</t>
  </si>
  <si>
    <t>x9y5ZbMg7Oo</t>
  </si>
  <si>
    <t>NAMOR VS PANTERA NEGRA | ENTENDA A TRETA ENTRE WAKANDA E ATLÃ‚NTIDA (VINGADORES VS X-MEN)</t>
  </si>
  <si>
    <t>2022-07-05T15:15:05Z</t>
  </si>
  <si>
    <t>canal superhero|superhero|apollo hunter|quadrinhos|comics|super heroi|pantera negra|pantera negra 2|black panther|black panther 2|filme pantera negra|trailer pantera negra|namor|namor pantera negra 2|namor black panther|namor vs pantera negra|namor vs black panther|pantera negra vs namor|black panther vs namor|atlantida|atlantis|wakanda|wakanda forever|tenoch huerta|chadwick boseman</t>
  </si>
  <si>
    <t>O filme 2 do super-herÃ³i Pantera Negra estÃ¡ prestes a ser lanÃ§ado pelo Universo CinematogrÃ¡fico da Marvel UCM  E nos foi revelado que o personagem Namor estarÃ¡ presente nesse filme, ele serÃ¡ interpretado por Tenoch Huerta, e inclusive jÃ¡ podemos ver o seu visual atravÃ©s de uma arte promocional  Acontece que nos quadrinhos, existe uma baita tensÃ£o entre o povo de AtlÃ¢ntida com o povo de Wakanda  Teorias pela internet acreditam de que alguma forma, esse lado de rivalidade serÃ¡ explorado no filme que estÃ¡ por vir  Por isso eu resolvi fazer esse vÃ­deo aqui para vocÃªs, explicando tudo sobre essa rixa entre Namor e o Pantera Negra  E tudo comeÃ§ou em uma saga chamada Vingadores VS Xmen   VENHA CONVERSAR COMIGO! âž¤ TWITTER: https://bit.ly/2KAWDNH âž¤ INSTAGRAM: https://bit.ly/3bEnKn7 âž¤CONTATO canalsuperhero@gmail.com  â— NÃ£o se esqueÃ§a de deixar seu like, marcar como favorito e se inscrever aqui no canal. âœŒ</t>
  </si>
  <si>
    <t>tcoMevykLuc</t>
  </si>
  <si>
    <t>O FATO MAIS ABSURDO QUE NAMOR FEZ NOS QUADRINHOS DA MARVEL</t>
  </si>
  <si>
    <t>2022-07-04T23:30:09Z</t>
  </si>
  <si>
    <t>canal superhero|superhero|apollo hunter|quadrinhos|comics|super heroi|namor|namor marvel|marvel|pantera negra|namor visual|namor arte|quarteto fantastico|sue storm|namor e sue|namor e quarteto|ultimate|ultimato|ultimate fantastic four|fantastic four|principe submarino|namor pantera|pantera negra 2|black phanter 2|wakanda|wakanda forever</t>
  </si>
  <si>
    <t>Se tem coisas para falarmos sobre Namor, pode ter certeza que a grande maioria sÃ£o coisas ruins e completamente absurdas.    E sim, eu sei que aqui no Brasil ele Ã© chamado de Namor, mas eu acho feio. Pra mim Namor mais legal.    Mas beleza... O PrÃ­ncipe Submarino da Marvel foi revelado como um personagem que estarÃ¡ presente no filme Black Panther Wakanda Forever, o segundo filme sobre o herÃ³i Pantera Negra que ainda nÃ£o ganhou um tÃ­tulo brasileiro    Acontece que o visual oficial desse maluco foi revelado atravÃ©s de uma arte promocional, e convenhamos que ficou bem legal! Por mais que eu ache que o ator ficou a cara do cantor XamÃ£ com esse bigodinho que deixaram nele    Enfim, jÃ¡ que em breve teremos mais destaque sobre Namor dentro do universo cinematogrÃ¡fico da Marvel, eu resolvi fazer esse vÃ­deo aqui pra mostrar pra vocÃªs o quÃ£o escroto esse cara Ã©    Ele tem sim seus momentos heroicos nos quadrinhos, porÃ©m, tem cada coisa tÃ£o bizarra que Ã© atÃ© difÃ­cil de acreditar    E tudo comeÃ§a com o Quarteto FantÃ¡stico. Em 2004 aconteceu o inÃ­cio do tÃ­tulo Ultimate Fantastic Four, onde tivemos um reboot dessa equipe maravilhosa dentro dos quadrinhos da Marvel VENHA CONVERSAR COMIGO! âž¤ TWITTER: https://bit.ly/2KAWDNH âž¤ INSTAGRAM: https://bit.ly/3bEnKn7 âž¤CONTATO canalsuperhero@gmail.com  â— NÃ£o se esqueÃ§a de deixar seu like, marcar como favorito e se inscrever aqui no canal. âœŒ</t>
  </si>
  <si>
    <t>roYWrQs8rCg</t>
  </si>
  <si>
    <t>O PODER DA SEDUÃ‡ÃƒO NOS QUADRINHOS | COMO PERSONAGENS USAM A SENSUALIDADE NA DC COMICS</t>
  </si>
  <si>
    <t>2022-06-21T15:15:02Z</t>
  </si>
  <si>
    <t>canal superhero|superhero|apollo hunter|quadrinhos|comics|super heroi|dc comics|o poder da seduÃ§Ã£o|como personagens usam a sensualidade|personagens com poderes|poder do amor|mulher gato|arlequina|harley quinn|selina kyle|hera venenosa|poison ivy|mitchell shalley|homem de ressureiÃ§Ã£o|resurrection man</t>
  </si>
  <si>
    <t>NÃ£o tem jeito! A arte da seduÃ§Ã£o cerca a nossa vida!     E acontece que a arte imita a vida e por isso, a seduÃ§Ã£o estÃ¡ completamente presente nas histÃ³rias em quadrinhos tambÃ©m, isso Ã© um fato!   Existem diversos personagens, tanto homens quanto mulheres, que se utilizam dessa coisa de atrair, se envolver e encantar pessoas para que possam persuadi-las e dessa forma, alcanÃ§ar seus objetivos  E assim, meus queridos Hunters, nas histÃ³rias podemos ver dois tipos de seduÃ§Ã£o. Um que envolve super poderes e outro que estÃ¡ relacionado apenas com a aÃ§Ã£o de seduzir mesmo  Pois Ã©, tem alguns seres que usam sua sensualidade, seu charme, a famosa quÃ­mica verdadeiramente dita.   Mas tem outros que possuem habilidades de â€œhipnotizarâ€ digamos assim, de forÃ§ar a pessoa a querer ter algo com ele.  E esse segundo envolve toda essa polÃªmica que iremos discutir aqui nesse vÃ­deo.  E Ã© o seguinte... aqui eu vou falar somente sobre personagens da DC Comics, mas se esse vÃ­deo tiver bastante curtidas e muitos comentÃ¡rios pedindo, eu posso fazer sobre os personagens sedutores da Marvel  E olha que na Marvel o vÃ­deo ficaria ainda maior porque sÃ£o muitos mais personagens!    VENHA CONVERSAR COMIGO! âž¤ TWITTER: https://bit.ly/2KAWDNH âž¤ INSTAGRAM: https://bit.ly/3bEnKn7 âž¤CONTATO canalsuperhero@gmail.com  â— NÃ£o se esqueÃ§a de deixar seu like, marcar como favorito e se inscrever aqui no canal. âœŒ</t>
  </si>
  <si>
    <t>u57e7YA0M10</t>
  </si>
  <si>
    <t>A MULHER-HULK SÃ“ Ã‰ HUMILHADA PELA MARVEL | AS MAIORES VERGONHAS DA SHE-HULK EM LIVE ACTION</t>
  </si>
  <si>
    <t>2022-06-09T23:30:05Z</t>
  </si>
  <si>
    <t>canal superhero|superhero|apollo hunter|quadrinhos|comics|super heroi|she hulk|mulher hulk|serie|disney plus|marvel|marvel serie|trailer|jennifer walters|hulk</t>
  </si>
  <si>
    <t>Use o cupom: SUPER40 Com o cupom vocÃª terÃ¡ 40% de desconto no primeiro pedido  Link: https://www.manual.com.br/queda-de-cabelo?coupon=SUPER40&amp;utm_source=youtube&amp;utm_medium=promo&amp;utm_campaign=CANALDOSUPERHERO   A Mulher-Hulk Ã© prima do Hulk nos quadrinhos da Marvel  Ela Ã© uma personagem fantÃ¡stica e sua popularidade sÃ³ aumentou desde a sua estreia nas hqs  Tanto que agora ela vai receber uma sÃ©rie solo pro Disney Plus +  PorÃ©m, o tal do live action com a personagem sempre foi um grande problema!  Desde sempre, toda vez que tentaram trazer a Mulher-Hulk para produÃ§Ãµes em live action, deu algum tipo problema  A coitada da Jennifer Walters sempre se ferrou quando o assunto era esse.  Por isso nesse vÃ­deo aqui eu vou mostrar pra vocÃªs as maiores vergnhoas que a She-Hulk passou em produÃ§Ãµes live action  Tem muita coisa bacana e bizarra, que eu tenho certeza que vocÃª vai se surpreender  VENHA CONVERSAR COMIGO! âž¤ TWITTER: https://bit.ly/2KAWDNH âž¤ INSTAGRAM: https://bit.ly/3bEnKn7 âž¤CONTATO canalsuperhero@gmail.com  â— NÃ£o se esqueÃ§a de deixar seu like, marcar como favorito e se inscrever aqui no canal. âœŒ</t>
  </si>
  <si>
    <t>mHbMHFl23sI</t>
  </si>
  <si>
    <t>A MARVEL FOI LONGE DEMAIS COM A MULHER-HULK | SHE-HULK E FATOS ABSURDOS SOBRE SEUS QUADRINHOS</t>
  </si>
  <si>
    <t>2022-05-27T23:30:08Z</t>
  </si>
  <si>
    <t>canal superhero|superhero|apollo hunter|quadrinhos|comics|super heroi|she hulk|mulher hulk|hulk|jennifer walters|marvel|marvel comics|a marvel foi longe demais|bruce banner</t>
  </si>
  <si>
    <t>Jennifer Walters Ã© uma personagem dos quadrinhos da Marvel que estÃ¡ ganhando um bom destaque mais recentemente  Ela Ã© prima do Bruce Banner e ganhou seus poderes apÃ³s o Bruce ser obrigado a fazer uma transfusÃ£o de sangue  Acontece que a Jennifer Ã© advogada, e certa vez ela foi vÃ­tima de bandidos que atiraram contra ela e quase a mataram  PorÃ©m, o seu primo Bruce Banner viu que ela estava perdendo muito sangue e por isso se viu obrigado a fazer uma transfusÃ£o imediata de forma improvisada  Acontece que Bruce Banner Ã© o Hulk e seu dna Ã© banhado em radiaÃ§Ã£o gama, sendo assim, ele passou essa peculiaridade para ela tambÃ©m, fazendo com que ela fosse capaz de se transformar na Mulher-Hulk  Nesse vÃ­deo aqui eu vou mostrar pra vocÃªs algumas coisas bizarras e acontecimentos diferenciados, digamos assim, que aconteceram com a Mulher-Hulk ao longo desses anos de existÃªncia  Porque sim, a Marvel jÃ¡ fez coisas questionÃ¡veis com a personagem e que acaba deixando a gente verdadeiramente impactado  Eu vou apresentar tudo aqui pra vocÃªs, entÃ£o quero que assistam esse vÃ­deo atÃ© o final e depois deixem nos comentÃ¡rios a sua opiniÃ£o sobre o assunto  VENHA CONVERSAR COMIGO! âž¤ TWITTER: https://bit.ly/2KAWDNH âž¤ INSTAGRAM: https://bit.ly/3bEnKn7 âž¤CONTATO canalsuperhero@gmail.com  â— NÃ£o se esqueÃ§a de deixar seu like, marcar como favorito e se inscrever aqui no canal. âœŒ</t>
  </si>
  <si>
    <t>HYEL4Cm1QbU</t>
  </si>
  <si>
    <t>AS ENTIDADES CÃ“SMICAS DA MARVEL CHEGARAM | TODAS 5 ESTÃTUAS DO TRAILER OFICIAL DE THOR AMOR E TROVÃƒO</t>
  </si>
  <si>
    <t>2022-05-26T22:15:00Z</t>
  </si>
  <si>
    <t>canal superhero|superhero|apollo hunter|quadrinhos|comics|super heroi|entidades|entidade cÃ³smica|tribunal vivo|uatu|o vigia marvel|marvel|infinito|infinity|eon|eon marvel|dona morte|lady death|morte marvel|entidade|thor|trailer|trailer oficial|thor amor e trovao|trailer thor|thor 4</t>
  </si>
  <si>
    <t>Em um certo momento do novo trailer de Thor Amor e TrovÃ£o nÃ³s podemos ver uma cena onde a Jane Foster, que agora tem a posse do Mjlonir, estÃ¡ em um salÃ£o  E nesse grande lugar temos algumas estÃ¡tuas de personagens muito importantes para o universo Marvel  Nos quadrinhos, eles sÃ£o divindades, seres com poderes alÃ©m da nossa compreensÃ£o. E o bacana Ã© que todos eles jÃ¡ foram muito bem explorados nos quadrinhos  EntÃ£o eu resolvi fazer esse vÃ­deo aqui, explicando detalhadamente para vocÃªs quem sÃ£o essas figuras e quais as importÃ¢ncias que elas tÃªm  No UCM a gente jÃ¡ viu seres muito poderosos, como o Doutor Estranho, o Thanos com as 6 joias do Infinito e agora, mais recentemente, a Feiticeira Escarlate   PorÃ©m, as entidades cÃ³smicas sÃ£o muito mais do que isso.   Nessa imagem que vocÃªs estÃ£o vendo, Ã© possÃ­vel notar 5 esculturas com a cabeÃ§a de alguns desses seres formidÃ¡veis  VENHA CONVERSAR COMIGO! âž¤ TWITTER: https://bit.ly/2KAWDNH âž¤ INSTAGRAM: https://bit.ly/3bEnKn7 âž¤CONTATO canalsuperhero@gmail.com  â— NÃ£o se esqueÃ§a de deixar seu like, marcar como favorito e se inscrever aqui no canal. âœŒ</t>
  </si>
  <si>
    <t>6BAYQIJxu1g</t>
  </si>
  <si>
    <t>SENHOR FANTÃSTICO SÃ“ FAZ BESTEIRA | MOMENTOS MAIS BURROS DO REED RICHARDS - QUARTETO FANTÃSTICO</t>
  </si>
  <si>
    <t>2022-05-25T15:15:01Z</t>
  </si>
  <si>
    <t>canal superhero|superhero|apollo hunter|quadrinhos|comics|super heroi|reed richards|senhor fantastico|illuminati|doutor estranho no multiverso da loucura|multiverso|multiverso da loucura|wanda vs illuminati|doutor estranho|doctor strange|quarteto fantastico|maiores burrices</t>
  </si>
  <si>
    <t>Reed Richards Ã© um dos quatro membros do Quarteto FantÃ¡stico e parte fundamental dos Illuminati nas histÃ³rias da Marvel   Depois que seu organismo foi banhado por energia cÃ³smica, ele desenvolveu poderes conhecidos como o de um â€œhomem elÃ¡sticoâ€ digamos assim, jÃ¡ que ele pode se esticar e moldar o seu corpo da forma que quiser  PorÃ©m, dentre todas suas habilidades, a que mais se destaca no universo Marvel Ã© a sua super inteligÃªncia  Pra muitos, o Reed Richards Ã© o ser humano mais inteligente do planeta Terra nas histÃ³rias em quadrinhos... mas serÃ¡ que Ã© mesmo?  De fato, ele Ã© muito inteligente, mas nem mesmo o maior gÃªnio das HQs nÃ£o fica sem fazer besteiras.  Diversas vezes nos quadrinhos o Senhor FantÃ¡stico teve atitudes e realizou coisas completamente sem sentido, que nÃ£o condizem com o tÃ­tulo de homem mais inteligente da Terra  Ã‰ cada coisa que chega atÃ© dar vergonha alheia, realmente Ã© muita burrice!  ---------- SPOILER ---------- A Ãºltima parte desse vÃ­deo se trata da presenÃ§a do Reed Richards no filme Doutor Estranho no Multiverso da Loucura onde nos foi apresentado a terra 838 lar dos Illuminati que tiveram que enfrentar a Wanda Maximoff e no fim a Feiticeira Escarlate acabou vencendo apÃ³s o Senhor FantÃ¡stico entregar de bandeja quais eram os poderes do Raio Negro rei Inumano   VENHA CONVERSAR COMIGO! âž¤ TWITTER: https://bit.ly/2KAWDNH âž¤ INSTAGRAM: https://bit.ly/3bEnKn7 âž¤CONTATO canalsuperhero@gmail.com  â— NÃ£o se esqueÃ§a de deixar seu like, marcar como favorito e se inscrever aqui no canal. âœŒ</t>
  </si>
  <si>
    <t>dI5ycEZHS0A</t>
  </si>
  <si>
    <t>A TRISTE ORIGEM DO GORR - O VILÃƒO DE THOR 4 AMOR E TROVÃƒO | HISTÃ“RIA COMPLETA OFICIAL DA MARVEL</t>
  </si>
  <si>
    <t>2022-05-24T15:15:05Z</t>
  </si>
  <si>
    <t>canal superhero|superhero|apollo hunter|quadrinhos|comics|super heroi|trailer|trailer oficial|trailer thor|thor 4|thor amor e trovao|christian bale|gorr|vilao thor|carniceiro|carniceiro dos deuses|historia completa|origem|triste origem|origem gorr|historia gorr|vilao do thor|vilao filme thor</t>
  </si>
  <si>
    <t>A Marvel lanÃ§ou o trailer 2 oficial do filme THOR 4 Amor e TrovÃ£o e nele tivemos a presenÃ§a de Christian Bale interpretando o vilÃ£o Gorr que serÃ¡ o principal antagonista do longa metragem  Gorr, o carniceiro dos deuses surgiu nos quadrinhos de Thor o Deus do TrovÃ£o e revelou ser uma grande ameaÃ§a   AlÃ©m disso tambÃ©m pudemos ver Zeus Poderosa Thor Jane Foster os Guardioes da Galaxia e muito mais  Para vocÃªs ficarem mais por dentro de quem Ã© Gorr the God Butcher eu fiz esse vÃ­deo onde conto a histÃ³ria completa da sua triste origem  Pois Ã©, mais um vÃ­deo do amado quadro A TRISTE ORIGEM DOS VILÃ•ES  THOR 4 LOVE AND THUNDER TRAILER OFICIAL  VENHA CONVERSAR COMIGO! âž¤ TWITTER: https://bit.ly/2KAWDNH âž¤ INSTAGRAM: https://bit.ly/3bEnKn7 âž¤CONTATO canalsuperhero@gmail.com  â— NÃ£o se esqueÃ§a de deixar seu like, marcar como favorito e se inscrever aqui no canal. âœŒ</t>
  </si>
  <si>
    <t>lgPAyRmGcpY</t>
  </si>
  <si>
    <t>HOMEM-ARANHA CORROMPIDO PELO DARKHOLD | HISTÃ“RIA COMPLETA</t>
  </si>
  <si>
    <t>2022-05-23T22:15:01Z</t>
  </si>
  <si>
    <t>canal superhero|superhero|apollo hunter|quadrinhos|comics|super heroi|darkhold|feiticeira escarlate|wanda maximoff|spiderman|homem aranha|marvel|historia completa|homem aranha corrompido|vingadores corrompidos|vingadores usaram o darkhold</t>
  </si>
  <si>
    <t>Um universo obscuro, assustador, bizarro e atÃ© mesmo nojento!    VocÃªs pediram muito, mas muito mesmo! Recebi dezenas de comentÃ¡rios pedindo, implorando para que eu fizesse esse vÃ­deo;    Pra vocÃª que caiu aqui de paraquedas, digamos que esse vÃ­deo aqui Ã© um spin-off de um outro vÃ­deo    Isso porque eu contei pra vocÃªs a histÃ³ria de quando os Vingadores participaram de uma missÃ£o com a Feiticeira Escarlate e foram obrigados a lerem o Darkhold e acabaram sendo corrompidos    Acontece que alÃ©m dessa histÃ³ria que jÃ¡ foi contada aqui no canal, a Marvel lanÃ§ou revistas individuais de cada Vingador corrompido     Cada HQ individual dessa, mostra uma versÃ£o bizarra e destorcida da mente quebrada de algum personagem    A primeira que eu vou trazer aqui pra vocÃªs Ã© a do Homem-Aranha, mas tambÃ©m tem a do Homem de Ferro, do Raio Negro, do Blade e da Vespa.. EntÃ£o jÃ¡ aproveita pra comentar qual a prÃ³xima histÃ³ria que vocÃª quer ver   VINGADORES USARAM O DARKHOLD E FORAM CORROMPIDOS NOS QUADRINHOS DA MARVEL | FEITICEIRA ESCARLATE https://www.youtube.com/watch?v=cAEaiS_WGGs&amp;t=6s  VENHA CONVERSAR COMIGO! âž¤ TWITTER: https://bit.ly/2KAWDNH âž¤ INSTAGRAM: https://bit.ly/3bEnKn7 âž¤CONTATO canalsuperhero@gmail.com  â— NÃ£o se esqueÃ§a de deixar seu like, marcar como favorito e se inscrever aqui no canal. âœŒ</t>
  </si>
  <si>
    <t>1dxuIrTeK34</t>
  </si>
  <si>
    <t>FATOS MAIS ABSURDOS SOBRE O PODER DO RAIO NEGRO | REI INUMANO DA MARVEL COMICS E ILLUMINATI</t>
  </si>
  <si>
    <t>2022-05-13T15:15:00Z</t>
  </si>
  <si>
    <t>canal superhero|superhero|apollo hunter|quadrinhos|comics|super heroi|raio negro|black bolt|illuminati|marvel|inumano|poder raio negro|black bolt power|raio negro vs thanos|doutor estranho 2|doutor estranho no multiverso da loucura|multiverso da loucura|raio negro e doutor estranho</t>
  </si>
  <si>
    <t>O cara jÃ¡ foi capaz de dizimar o poderoso Sentinela!  Pois Ã©, Blackagar Boltagon Ã© o herÃ³i conhecido como Raio Negro.  Ele Ã© o rei dos Inumanos, uma espÃ©cie de humanos que foram geneticamente modificados pelos alienÃ­genas Kree e dessa forma desenvolveram super habilidades  No caso do Raio Negro, resumindo de maneira simples pra vocÃªs entenderem, ele Ã© capaz de produzir energia sÃ´nica de grande potencial destrutivo por meio de sua voz.  Quando o cara abre a boca e emite qualquer tipo de som, o bagulho fica louco.  Ele Ã© imensamente poderoso por conta dessa sua habilidade.   E nesse vÃ­deo aqui eu vou mostrar para vocÃªs alguns feitos incrÃ­veis, coisas extremamente inacreditÃ¡veis que o Raio Negro foi capaz de fazer  EntÃ£o assista atÃ© o final, porque como eu disse tem Raio Negro vs Sentinela, tem tambÃ©m ele contra o Thanos e muito mais  Raio Negro tambÃ©m Ã© um integrante da equipe secreta Illuminati e chegou a fazer uma participaÃ§Ã£o especial no filme Doutor Estranho no Multiverso da Loucura  VENHA CONVERSAR COMIGO! âž¤ TWITTER: https://bit.ly/2KAWDNH âž¤ INSTAGRAM: https://bit.ly/3bEnKn7 âž¤CONTATO canalsuperhero@gmail.com  â— NÃ£o se esqueÃ§a de deixar seu like, marcar como favorito e se inscrever aqui no canal. âœŒ</t>
  </si>
  <si>
    <t>5mu4nWk7Jg0</t>
  </si>
  <si>
    <t>MULTIVERSO DA LOUCURA | UNIVERSOS MAIS ASSUSTADORES NOS QUADRINHOS DA MARVEL</t>
  </si>
  <si>
    <t>2022-05-12T15:15:00Z</t>
  </si>
  <si>
    <t>canal superhero|superhero|apollo hunter|quadrinhos|comics|super heroi|multiverso da loucura|universo|terra|marvel|ruÃ­nas|thanos vence|cancerverso|cancerverse|doutor estranho|doutor estranho 2|multiverso</t>
  </si>
  <si>
    <t>Nesse vÃ­deo aqui eu vou mostrar pra vocÃªs os universos mais assustadores que existem nas histÃ³rias em quadrinhos da Marvel  Porque sim, nas HQs nÃ³s realmente temos um verdadeiro multiverso da loucura  Terras alternativas onde tudo deu ruim para os super-herÃ³is, como o Quarteto FantÃ¡stico, o Homem-Aranha, Doutor Estranho Feiticeira Escarlate e muito mais   Mundos paralelos que sÃ£o completamente bizarros e sombrios   RUÃNAS THANOS VENCE CANCERVERSO  VENHA CONVERSAR COMIGO! âž¤ TWITTER: https://bit.ly/2KAWDNH âž¤ INSTAGRAM: https://bit.ly/3bEnKn7 âž¤CONTATO canalsuperhero@gmail.com  â— NÃ£o se esqueÃ§a de deixar seu like, marcar como favorito e se inscrever aqui no canal. âœŒ</t>
  </si>
  <si>
    <t>cAEaiS_WGGs</t>
  </si>
  <si>
    <t>VINGADORES USARAM O DARKHOLD E FORAM CORROMPIDOS NOS QUADRINHOS DA MARVEL | FEITICEIRA ESCARLATE</t>
  </si>
  <si>
    <t>2022-05-10T23:30:02Z</t>
  </si>
  <si>
    <t>canal superhero|superhero|apollo hunter|quadrinhos|comics|super heroi|feiticeira escarlate|scarlet witch|wanda|doutor estranho|multiverso da loucura|darkhold|livro das trevas|corrompidos|vingadores|marvel|vingadores corrompidos|vingadores darkhold|homem aranha|raio negro|black bolt</t>
  </si>
  <si>
    <t>O Darkhold Ã© um livro de magia das trevas que passou a ter um grande destaque entre os fÃ£s da Marvel mais recentemente  O livro apareceu na sÃ©rie WandaVision e teve uma grande importÃ¢ncia para o filme Doutor Estranho no Multiverso da Loucura com a Feiticeira Escarlate  Pra quem nÃ£o sabe, o Darkhold estÃ¡ diretamente ligado com Chton, um demÃ´nio extremamente poderoso que Ã© responsÃ¡vel pela magia do caos  Por isso, normalmente quando algum ser lÃª o Darkhold, acaba sendo corrompido pelo poder das trevas e pode colocar em perigo toda a existÃªncia do planeta  Acontece que em 2021 nÃ³s tivemos uma histÃ³ria em quadrinhos que foi absurdamente fantÃ¡stica e envolve os Vingadores tendo que ler o Darkhold  RAIO NEGRO - HOMEM-ARANHA - HOMEM DE FERRO - VESPA - BLADE -   VENHA CONVERSAR COMIGO! âž¤ TWITTER: https://bit.ly/2KAWDNH âž¤ INSTAGRAM: https://bit.ly/3bEnKn7 âž¤CONTATO canalsuperhero@gmail.com  â— NÃ£o se esqueÃ§a de deixar seu like, marcar como favorito e se inscrever aqui no canal. âœŒ</t>
  </si>
  <si>
    <t>A4Ji_0__J54</t>
  </si>
  <si>
    <t>AS COISAS MAIS HORRÃVEIS QUE OS ILLUMINATI FIZERAM NOS QUADRINHOS DA MARVEL</t>
  </si>
  <si>
    <t>2022-05-05T15:15:02Z</t>
  </si>
  <si>
    <t>canal superhero|superhero|apollo hunter|quadrinhos|comics|super heroi|marvel|illuminati|coisas horriveis|coisas bizarras|senhor fantastico|reed richards|raio negro|professor xavier|homem de ferro</t>
  </si>
  <si>
    <t>Illuminati Ã© uma organizaÃ§Ã£o secreta no universo da Marvel.  Essa equipe Ã© constituÃ­da pelas maiores mentes entre todos os super-herÃ³is.  Acontece que eles agem de maneira sorrateira, por debaixo dos panos mesmo.  AtravÃ©s de informaÃ§Ãµes privilegiadas e com seus poderes, seja fÃ­sico ou moral, esses personagens conseguem reger o rumo das coisas da maneira que eles bem entenderem  Com um ego inflamadÃ­ssimo e com muita prepotÃªncia, os seres que constituem os Illuminati acabaram fazendo muita besteira ao longo desses anos nos quadrinhos  Apesar da formaÃ§Ã£o do grupo ter sido feita com boas intenÃ§Ãµes, os Illuminati tiveram vÃ¡rias aÃ§Ãµes controversas e muitas delas com resultados catastrÃ³ficos  Nesse vÃ­deo aqui eu irei mostrar para vocÃªs as coisas mais horrÃ­veis, as piores besteiras que os Illuminati fizeram nas histÃ³rias em quadrinhos da Marvel  E caso vocÃª queria saber mais sobre essa organizaÃ§Ã£o secreta, clica no card aqui em cima. Eu fiz um vÃ­deo contando a origem dos Illuminati, garanto que vocÃª vai adorar assistir tambÃ©m  VENHA CONVERSAR COMIGO! âž¤ TWITTER: https://bit.ly/2KAWDNH âž¤ INSTAGRAM: https://bit.ly/3bEnKn7 âž¤CONTATO canalsuperhero@gmail.com  â— NÃ£o se esqueÃ§a de deixar seu like, marcar como favorito e se inscrever aqui no canal. âœŒ</t>
  </si>
  <si>
    <t>xkzVE3aoQp0</t>
  </si>
  <si>
    <t>DESCUBRA A VERDADEIRA ORIGEM SECRETA DOS ILLUMINATI DA MARVEL</t>
  </si>
  <si>
    <t>2022-05-04T23:30:06Z</t>
  </si>
  <si>
    <t>canal superhero|superhero|apollo hunter|quadrinhos|comics|super heroi|ILLUMINATI MARVEL|DOUTOR ESTRANHO|DOCTOR STRANGE|MARVEL|DOUTOR ESTRANH E O|A ORIGEM DOS ILLUMINATI|ILLUMINATI|HISTORIA COMPLETA</t>
  </si>
  <si>
    <t>O grupo Illuminati da Marvel recebeu muito destaque mais recentemente, e por isso resolvi fazer esse vÃ­deo aqui para vocÃªs  Para quem nÃ£o sabe, os Illuminati consiste em um grupo de super herÃ³is extremamente inteligentes, que agem por debaixo dos panos.  Pois Ã©, eles sÃ£o uma equipe secreta que reÃºne as maiores mentes do universo Marvel para que decidam em consenso atitudes importantes para o planeta Terra  E sim, Ã© meio prepotente da parte deles acharem que podem decidir o destino de tudo e todos, mas a equipe Ã© formada justamente por pessoas que sÃ£o levemente arrogantes   HOMEM DE FERRO, PROFESSOR XAVIER, SENHOR FANTÃSTICO REED RICHARDS, NAMOR, RAIO NEGRO E DOUTOR ESTRANHO, E QUASE O PANTERA NEGRA VENHA CONVERSAR COMIGO! âž¤ TWITTER: https://bit.ly/2KAWDNH âž¤ INSTAGRAM: https://bit.ly/3bEnKn7 âž¤CONTATO canalsuperhero@gmail.com  â— NÃ£o se esqueÃ§a de deixar seu like, marcar como favorito e se inscrever aqui no canal. âœŒ</t>
  </si>
  <si>
    <t>PiJCxVqywAU</t>
  </si>
  <si>
    <t>OS VINGADORES VS LIGA DA JUSTIÃ‡A | SAGA MARVEL VS DC COMICS | HISTÃ“RIA COMPLETA #APOLLOMECONTA</t>
  </si>
  <si>
    <t>2022-04-28T15:15:23Z</t>
  </si>
  <si>
    <t>canal superhero|superhero|apollo hunter|quadrinhos|comics|super heroi|marvel vs dc|dc vs marvel|liga da justiÃ§a|vingadores|liga vs vingadores|liga da justiÃ§a vs vingadores|superman|batman|mulher maravilha|lanterna verde|capitao america|homem de ferro|tempestade|homem aranha</t>
  </si>
  <si>
    <t>Esse vÃ­deo aqui Ã© um compilado de outros 4 vÃ­deos que fiz contando a histÃ³ria que aconteceu nos quadrinhos... MARVEL VS DC COMICS  O encontro formidÃ¡vel das maiores equipes de herÃ³is que existe nas hqs  Superman, Batman, Mulher Maravilha e vÃ¡rios outros contra Homem de Ferro, CapitÃ£o AmÃ©rica Homem-Aranha, Thor e tambÃ©m vÃ¡rios outros    VENHA CONVERSAR COMIGO! âž¤ TWITTER: https://bit.ly/2KAWDNH âž¤ INSTAGRAM: https://bit.ly/3bEnKn7 âž¤CONTATO canalsuperhero@gmail.com  â— NÃ£o se esqueÃ§a de deixar seu like, marcar como favorito e se inscrever aqui no canal. âœŒ</t>
  </si>
  <si>
    <t>k6GaJuSa4HQ</t>
  </si>
  <si>
    <t>DEADPOOL VS CAVALEIRO DA LUA! A LUTA MAIS Ã‰PICA QUE JÃ ACONTECEU NA MARVEL</t>
  </si>
  <si>
    <t>2022-04-27T15:15:02Z</t>
  </si>
  <si>
    <t>canal superhero|superhero|apollo hunter|quadrinhos|comics|super heroi|CAVALEIRO DA LUA|MOON KNIGHT|DEADPOOL|WADE WILSON|MARC SPECTOR|DISNEY PLUS|DISNEY +|SÃ‰RIE MARVEL</t>
  </si>
  <si>
    <t>Atualmente, um personagem que nÃ£o tinha tanto destaque com o grande pÃºblico estÃ¡ tendo o seu lugar ao sol, nÃ£o Ã© mesmo?  O Cavaleiro da Lua recebeu a sua sÃ©rie solo produzida pela Disney + em parceria com a Marvel Studios e finalmente ganhou a relevÃ¢ncia que merecia, afinal, ele Ã© um herÃ³i formidÃ¡vel  Acontece que por estar ganhando os holofotes somente mais recentemente, muita gente ainda nÃ£o conhece como as suas histÃ³rias funcionam nos quadrinhos  Muita gente nunca sequer leu alguma HQ do Cavaleiro da Lua. E cara, tem muita coisa bacana.  Como por exemplo o que eu vou contar nesse vÃ­deo aqui, o dia que o Cavaleiro da Lua enfrentou ninguÃ©m mais, ninguÃ©m menos do que o queridÃ­ssimo Deadpool  Bom, o nosso amado MercenÃ¡rio Tagarela tem uma histÃ³ria bem interessante e uma das coisas que mais chamam atenÃ§Ã£o Ã© o seu fator de cura  MOON KNIGHT  VENHA CONVERSAR COMIGO! âž¤ TWITTER: https://bit.ly/2KAWDNH âž¤ INSTAGRAM: https://bit.ly/3bEnKn7 âž¤CONTATO canalsuperhero@gmail.com  â— NÃ£o se esqueÃ§a de deixar seu like, marcar como favorito e se inscrever aqui no canal. âœŒ</t>
  </si>
  <si>
    <t>aQgmbC4J1s4</t>
  </si>
  <si>
    <t>A TRISTE ORIGEM DE ATROCITUS, O PRIMEIRO LANTERNA VERMELHO | HISTÃ“RIA COMPLETA (T6-EP02)</t>
  </si>
  <si>
    <t>2022-04-26T15:15:00Z</t>
  </si>
  <si>
    <t>canal superhero|superhero|apollo hunter|quadrinhos|comics|super heroi|LANTERNA VERDE|LANTERNA VERMELHO|RED LANTERN|ATROCITUS|ATROS|DC COMICS|TRISTE ORIGEM|ORIGEM DOS VILOES|A TRISTE ORIGEM|HISTORIA COMPLETA</t>
  </si>
  <si>
    <t>Esse Ã© mais um vÃ­deo do quadro A Triste Origem dos VilÃµes  Eu sei que vocÃªs amam essas histÃ³rias, eu vejo todos os comentÃ¡rios e fico muito feliz! Muito obrigado mesmo.  Aproveita e jÃ¡ sapeca o like aqui embaixo que isso ajuda bastante e se inscreva no canal para nÃ£o perder nenhum vÃ­deo.  Lembrando que esse Ã© o segundo episÃ³dio da nossa 6 temporada.  O primeiro episÃ³dio foi sobre a triste origem do Homem-Areia, se quiser assistir o card estÃ¡ aqui em cima.  Mas nesse vÃ­deo aqui eu vou contar para vocÃªs a triste origem do Atrocitus. O vilÃ£o Lanterna Vermelho da DC Comics  VENHA CONVERSAR COMIGO! âž¤ TWITTER: https://bit.ly/2KAWDNH âž¤ INSTAGRAM: https://bit.ly/3bEnKn7 âž¤CONTATO canalsuperhero@gmail.com  â— NÃ£o se esqueÃ§a de deixar seu like, marcar como favorito e se inscrever aqui no canal. âœŒ</t>
  </si>
  <si>
    <t>hLIMStYvEaA</t>
  </si>
  <si>
    <t>NADA DE CONTOS DE FADAS! O SOMBRIO CHAPELEIRO LOUCO DA DC COMICS</t>
  </si>
  <si>
    <t>2022-04-25T15:15:04Z</t>
  </si>
  <si>
    <t>canal superhero|superhero|apollo hunter|quadrinhos|comics|super heroi|chapeleiro|chapeleiro louco|chapeleiro maluco|mad hatter|alice no pais das maravilhas|alice chapeleiro|chapeleiro dc comics|dc comics|chapeleiro louco dc comics|jervis tetch</t>
  </si>
  <si>
    <t>VocÃª provavelmente jÃ¡ conhece o personagem Chapeleiro Louco da histÃ³ria Alice no PaÃ­s das Maravilhas    NÃ³s jÃ¡ o vimos no filme animado da Disney que estreou no ano de 1951 (colocar uma curta cena do chapeleiro)    PorÃ©m, esqueÃ§a essa versÃ£o fofinha dos desenhos.    Nesse vÃ­deo aqui eu vou mostrar para vocÃªs o Chapeleiro Louco da Dc Comics.    Um grande vilÃ£o do Batman, que Ã© completamente insano e aterrorizante; e que pode estar nos prÃ³ximos filmes do herÃ³i    Ele Ã© um dos meus personagens favoritos das histÃ³rias do Homem-Morcego... assista esse vÃ­deo atÃ© o final que vocÃª vai saber tudo sobre o Chapeleiro Louco e tenho certeza que vocÃª vai passar a gostar dele tambÃ©m   VENHA CONVERSAR COMIGO! âž¤ TWITTER: https://bit.ly/2KAWDNH âž¤ INSTAGRAM: https://bit.ly/3bEnKn7 âž¤CONTATO canalsuperhero@gmail.com  â— NÃ£o se esqueÃ§a de deixar seu like, marcar como favorito e se inscrever aqui no canal. âœŒ</t>
  </si>
  <si>
    <t>j7LnWGIjc4w</t>
  </si>
  <si>
    <t>A TRISTE ORIGEM DO HOMEM-AREIA | HISTÃ“RIA COMPLETA (T6-EP01)</t>
  </si>
  <si>
    <t>2022-04-18T15:15:02Z</t>
  </si>
  <si>
    <t>canal superhero|superhero|apollo hunter|quadrinhos|comics|super heroi|triste origem|a triste origem|origem dos viloes|a triste origem dos viloes|a triste origem do homem areia|flint marko|homem aranha|spider man|spiderman</t>
  </si>
  <si>
    <t>Oii, galeera! Como Ã© que vocÃªs estÃ£o? Espero que bem!!  Estou trazendo aqui pra vocÃªs mais um vÃ­deo da sÃ©rie HISTÃ“RIA COMPLETA DAS ORIGENS TRISTES DOS VILÃ•ES  Esse Ã© o segundo episÃ³dio e dessa vez irei contar a histÃ³ria do Homem-Areia, o grande vilÃ£o do Homem-Aranha Peter Parker! Assistam esse vÃ­deo atÃ© o final e veja como foi sofrida a infÃ¢ncia do Flint Marko Sandman Marvel, veremos a sua relaÃ§Ã£o com a sua mÃ£e quando ele era crianÃ§a.  AlÃ©m disso, de bÃ´nus essa histÃ³ria tambÃ©m nos apresenta uma surpresa em relaÃ§Ã£o ao seu pai  VENHA CONVERSAR COMIGO! âž¤ TWITTER: https://bit.ly/2KAWDNH âž¤ INSTAGRAM: https://bit.ly/3bEnKn7 âž¤CONTATO canalsuperhero@gmail.com  â— NÃ£o se esqueÃ§a de deixar seu like, marcar como favorito e se inscrever aqui no canal. âœŒ</t>
  </si>
  <si>
    <t>nnqJd9ZL0R8</t>
  </si>
  <si>
    <t>HOMEM-ARANHA 3 NO WAY HOME | VAZOU A REUNIÃƒO COM O ROTEIRISTA</t>
  </si>
  <si>
    <t>2022-04-13T15:15:02Z</t>
  </si>
  <si>
    <t>canal superhero|superhero|apollo hunter|quadrinhos|comics|super heroi|Homem aranha|spiderman|spider man|no way home|sem volta pra casa|homem aranha 3|spiderman no way home|peter parker|tobey maguire|tobey|andrew|andrew garfield|tom holland</t>
  </si>
  <si>
    <t>Galera, primeiramente queria agradecer muito a vocÃª que viu esse vÃ­deo atÃ© o final, o apoio de vocÃªs Ã© sempre maravilhoso. SÃ³ lembrando que eu gosto muito de todos os filmes que falo aqui, e o intuito do vÃ­deo Ã© sÃ³ divertir vocÃªs. Se vocÃª gostou aproveita pra clicar em gostar e se inscrever aqui no Canal SuperHero. E se quiser ver um desses Aprovando Filmes, Ã© sÃ³ falar de que obra vocÃª quer ver aqui nos comentÃ¡rios!  E eu preciso dar os crÃ©ditos para o canal Screen Rant, para o canal Pitch Meeting e para o prÃ³prio Ryan George, que foram eles que criaram a versÃ£o original dessa ideia aqui de quadro. EntÃ£o passa lÃ¡ nos canais deles para se inscrever tambÃ©m. Eu quis trazer a versÃ£o meio que traduzida e adaptada para o brasil, jÃ¡ que Ã© um conteÃºdo que estava em falta aqui no Brasil.  Mas por hoje Ã© sÃ³! EntÃ£o muito obrigado pelo carinho de vocÃªs, um forte abraÃ§o e atÃ© mais!  VENHA CONVERSAR COMIGO! âž¤ TWITTER: https://bit.ly/2KAWDNH âž¤ INSTAGRAM: https://bit.ly/3bEnKn7 âž¤CONTATO canalsuperhero@gmail.com  â— NÃ£o se esqueÃ§a de deixar seu like, marcar como favorito e se inscrever aqui no canal. âœŒ</t>
  </si>
  <si>
    <t>ytV-OUYZLac</t>
  </si>
  <si>
    <t>MAIS TEMIDO QUE O CORINGA! O ESPANTALHO Ã‰ O VILÃƒO MAIS ASSUSTADOR DO BATMAN E EU VOU TE PROVAR</t>
  </si>
  <si>
    <t>2022-04-11T15:15:02Z</t>
  </si>
  <si>
    <t>canal superhero|superhero|apollo hunter|quadrinhos|comics|super heroi|espantalho|dc comics|scarecrow|batman|historia|eu vou te provar</t>
  </si>
  <si>
    <t>O Batman Ã© um dos melhores herÃ³is das histÃ³rias em quadrinhos, isso Ã© um fato.  E como vocÃªs bem sabem, ele utiliza o medo como uma ferramenta contra os criminosos.  Ele quer que os seus inimigos o temam, que se sintam desconfortÃ¡veis sÃ³ de saber que o Batman estÃ¡ pela cidade  E tudo isso tem um por quÃª. Desde a morte de seus pais, Bruce Wayne percebeu que o medo Ã© algo extremamente perturbador e que pode manipular qualquer pessoa.  Tanto que em diversas histÃ³rias e adaptaÃ§Ãµes, o Homem Morcego assumiu a sua identidade de herÃ³i baseado em seu medo sobre morcegos, pois quando crianÃ§a ele teve o trauma de cair em um poÃ§o e ter sido atacado por esses mamÃ­feros voadores.  AÃ­, assim como morcegos lhe davam medo, o Batman criou seu uniforme e sua persona, para que desse medo nos bandidos tambÃ©m.  O problema Ã© que assim como Bruce Wayne, o vilÃ£o Espantalho tambÃ©m Ã© obcecado pelo medo.  O bacana Ã© que o Espantalho nÃ£o usufrui do medo apenas no sentido filosÃ³fico da coisa, como no sentido fÃ­sico tambÃ©m ao usar seu conhecimento em quÃ­mica para isso.  Assista esse vÃ­deo atÃ© o final que eu vou mudar o seu conceito sobre esse vilÃ£o.  Se vocÃª nÃ£o o achava um bom vilÃ£o, depois desse vÃ­deo vocÃª vai acha-lo surpreendente.   E se vocÃª jÃ¡ gostava dele, vocÃª vai sair daqui o amando ainda mais, ok?  VENHA CONVERSAR COMIGO! âž¤ TWITTER: https://bit.ly/2KAWDNH âž¤ INSTAGRAM: https://bit.ly/3bEnKn7 âž¤CONTATO canalsuperhero@gmail.com  â— NÃ£o se esqueÃ§a de deixar seu like, marcar como favorito e se inscrever aqui no canal. âœŒ</t>
  </si>
  <si>
    <t>3IJG4ugyZiQ</t>
  </si>
  <si>
    <t>DIRETOR REVELA A TRISTE ORIGEM DO NOVO CORINGA DE THE BATMAN 2022 INTERPRETADO POR BARRY KEOGHAN</t>
  </si>
  <si>
    <t>2022-04-02T21:18:25Z</t>
  </si>
  <si>
    <t>canal superhero|superhero|apollo hunter|quadrinhos|comics|super heroi|CORINGA|JOKER|NOVO CORINGA|THE BATMAN|THE BATMAN 2022|CORINGA 2022|BARRY KEOGHAN|CORINGA BARRY</t>
  </si>
  <si>
    <t>Nessa live eu, Apollo Hunter, irei conversar com vocÃªs meus queridos inscritos, sobre o novo Coringa de The Batman 2022 o qual Ã© interpretado pelo ator Barry Keoghan  Acontece que depois do vÃ­deo divulgado onde vemos uma cena deletada do Batman se encontrando com o Coringa no Asilo Arkham para perguntar sobre o vilÃ£o Charada, o diretor Matt Reeves resolveu vir a pÃºblico e atravÃ©s de uma entrevista ele contou tudo sobre a triste origem do Coringa  VENHA CONVERSAR COMIGO! âž¤ TWITTER: https://bit.ly/2KAWDNH âž¤ INSTAGRAM: https://bit.ly/3bEnKn7 âž¤CONTATO canalsuperhero@gmail.com  â— NÃ£o se esqueÃ§a de deixar seu like, marcar como favorito e se inscrever aqui no canal. âœŒ</t>
  </si>
  <si>
    <t>wZq55jJfxMQ</t>
  </si>
  <si>
    <t>HOMEM-ARANHA em: GUERRA SINISTRA | HISTÃ“RIA COMPLETA #ApolloMeConta (SPIDER-MAN SINISTER WAR MARVEL)</t>
  </si>
  <si>
    <t>2022-03-31T23:30:08Z</t>
  </si>
  <si>
    <t>canal superhero|superhero|apollo hunter|quadrinhos|comics|super heroi|histÃ³ria completa|homem aranha|guerra sinistra|sinister war marvel|KINDRED|SEXTETO SINISTRO|SEXTETO SELVAGEM</t>
  </si>
  <si>
    <t>Lembra daquela histÃ³ria bizarra que rolou nos quadrinhos da Marvel onde o vilÃ£o Norman Osborn engravidou Gwen Stacy que deu a luz a um casal de gÃªmeos? EntÃ£o, essa histÃ³ria louca se chamava Pecados PretÃ©ritos, mas finalmente a Marvel resolveu explicar tudo o que rolou ali em um novo arco chamado Guerra Sinistra (Spider-man Sinister War)  Assista esse vÃ­deo atÃ© o final para realmente entender toda a histÃ³ria e desvendar todos os mistÃ©rios que envolvem Harry Osborn, Mary Jane e mais de 36 vilÃµes do Homem-Aranha, envolvendo diversas equipes como Sexteto Sinistro, Sexteto Selvagem e vÃ¡rias outras  AlÃ©m de tudo, vemos tambÃ©m o poderoso e perigoso KINDRED  VENHA CONVERSAR COMIGO! âž¤ TWITTER: https://bit.ly/2KAWDNH âž¤ INSTAGRAM: https://bit.ly/3bEnKn7 âž¤CONTATO canalsuperhero@gmail.com  â— NÃ£o se esqueÃ§a de deixar seu like, marcar como favorito e se inscrever aqui no canal. âœŒ</t>
  </si>
  <si>
    <t>XbGPzGkz5to</t>
  </si>
  <si>
    <t>O QUE ACONTECERIA SE GALACTUS FOSSE MORTO? | #DMDQ 02</t>
  </si>
  <si>
    <t>2022-03-29T23:30:07Z</t>
  </si>
  <si>
    <t>canal superhero|superhero|apollo hunter|quadrinhos|comics|super heroi|GALACTUS|MARVEL|DMDQ</t>
  </si>
  <si>
    <t>Galactus nÃ£o Ã© um vilÃ£o!  Sim, nas histÃ³rias em quadrinhos ele Ã© um antagonista que dÃ¡ muito trabalho para os super-herÃ³is, porÃ©m, ele nÃ£o Ã© necessariamente um vilÃ£o  Acontece que jÃ¡ nos foi explicado que Galactus Ã© uma forÃ§a essencial da natureza do universo e que ele tem uma importÃ¢ncia muito grande para o equilÃ­brio da vida  Mas, o que aconteceria se essa entidade poderosa fosse morta? Tudo ia ficar bem ou o universo seria prejudicado com isso? SerÃ¡ que tudo poderia resultar em um grande colapso?  Assista esse vÃ­deo atÃ© o final que vocÃª vai entender absolutamente tudo nos mÃ­nimos detalhes.  Esse aqui Ã© o renascimento do quadro DESVENDANDO MISTÃ‰RIOS DOS QUADRINHOS  Ã‰ um quadro onde eu praticamente viro um detetive, advogado, historiador, pesquisador e tudo mais, somente para trazer a informaÃ§Ã£o correta pra vocÃªs  O Ãºltimo DESVENDANDO MISTÃ‰RIOS DOS QUADRINHOS foi feito em 2017, entÃ£o, jÃ¡ sapeca o like aqui embaixo para me incentivar a continuar trazendo esses vÃ­deos que dÃ£o um baita trabalho.  VENHA CONVERSAR COMIGO! âž¤ TWITTER: https://bit.ly/2KAWDNH âž¤ INSTAGRAM: https://bit.ly/3bEnKn7 âž¤CONTATO canalsuperhero@gmail.com  â— NÃ£o se esqueÃ§a de deixar seu like, marcar como favorito e se inscrever aqui no canal. âœŒ</t>
  </si>
  <si>
    <t>AFHiPh6Th2s</t>
  </si>
  <si>
    <t>BATMAN E A GUERRA CORINGA | HISTÃ“RIA COMPLETA #ApolloMeConta</t>
  </si>
  <si>
    <t>2022-03-26T23:30:03Z</t>
  </si>
  <si>
    <t>canal superhero|superhero|apollo hunter|quadrinhos|comics|super heroi|coringa|joker|guerra coringa|joker war|batman|hq|historia completa</t>
  </si>
  <si>
    <t>Nesse vÃ­deo #ApolloMeConta eu narro para vocÃªs a HistÃ³ria Completa do arco GUERRA CORINGA nas histÃ³rias do Batman na DC COMICS  Essa HQ Ã© repleta de reviravoltas, com muita aÃ§Ã£o e loucura!  Temos Coringa, Arlequina, Punchline, CaÃ§a-PalhaÃ§os, Bat-FamÃ­lia e muito mais!  VENHA CONVERSAR COMIGO! âž¤ TWITTER: https://bit.ly/2KAWDNH âž¤ INSTAGRAM: https://bit.ly/3bEnKn7 âž¤CONTATO canalsuperhero@gmail.com  â— NÃ£o se esqueÃ§a de deixar seu like, marcar como favorito e se inscrever aqui no canal. âœŒ</t>
  </si>
  <si>
    <t>3QYvm0sKq8A</t>
  </si>
  <si>
    <t>O INACREDITÃVEL NÃVEL DE PODER DO MONSTRO DO PÃ‚NTANO</t>
  </si>
  <si>
    <t>2022-03-15T22:00:01Z</t>
  </si>
  <si>
    <t>canal superhero|superhero|apollo hunter|quadrinhos|comics|super heroi|monstro do pÃ¢ntano|monstro do pantano|dc comics|swamp thing|alec holland|o verdadeiro poder|o verdadeiro poder do monstro do pantano|o verdadeiro poder do monstro do pÃ¢ntano</t>
  </si>
  <si>
    <t>Esse Ã© um vÃ­deo que hÃ¡ muito tempo eu tinha a vontade de fazer.  O Monstro do PÃ¢ntano Ã© um dos personagens mais incrivelmente poderosos dos quadrinhos, porÃ©m, quase ninguÃ©m sabe disso.  Alec Holland era um humano que acabou se fundindo com uma parte da vegetaÃ§Ã£o de um pÃ¢ntano... mas a histÃ³ria vai muito alÃ©m disso!  Swamp Thing da DC Comics Ã© capaz de controlar toda a vida que esteja interligada com O VERDE, que Ã© um plano elemental que conecta toda e qualquer tipo de vegetaÃ§Ã£o existente no planeta.  Mas sabia que O VERDE nÃ£o sÃ³ funciona nesse planeta, como tambÃ©m em outros planetas de outras galÃ¡xias e atÃ© mesmo de outros universos?  Enfim, nesse dossiÃª eu contarei e explicarei para vocÃªs da maneira mais completa possÃ­vel, absolutamente tudo sobre o MONSTRO DO PÃ‚NTANO E SEU VERDADEIRO NÃVEL DE PODER  VENHA CONVERSAR COMIGO! âž¤ TWITTER: https://bit.ly/2KAWDNH âž¤ INSTAGRAM: https://bit.ly/3bEnKn7 âž¤CONTATO canalsuperhero@gmail.com  â— NÃ£o se esqueÃ§a de deixar seu like, marcar como favorito e se inscrever aqui no canal. âœŒ</t>
  </si>
  <si>
    <t>Nm5X5KQY_HM</t>
  </si>
  <si>
    <t>O INSANO CORINGA CARECA #shorts #joker #coringa #batman</t>
  </si>
  <si>
    <t>2022-03-09T22:00:06Z</t>
  </si>
  <si>
    <t>canal superhero|superhero|apollo hunter|quadrinhos|comics|super heroi|joker|coringa|shorts|batman</t>
  </si>
  <si>
    <t>O INSANO CORINGA CARECA  Existe uma histÃ³ria da DC Comics chamada â€œBatman: Itâ€™s Joker Timeâ€    Aqui nos Ã© apresentado um Coringa completamente insano e perturbador... nÃ£o que as outras versÃµes nÃ£o sejam, mas ok.    A histÃ³ria comeÃ§a nos mostrando que o Coringa estÃ¡ preso em uma clÃ­nica de internaÃ§Ã£o psiquiÃ¡trica, por isso ele estÃ¡ com a cabeÃ§a raspada    Dentro da cela, ele tem um feito incrÃ­vel, pois consegue escapar da sua camisa de forÃ§a! O que convenhamos Ã© praticamente impossÃ­vel... Mas aqui ele se mostra um mestre do escapismo    O problema Ã© que quando ele faz isso, o seu terapeuta estava dentro da cela    O PalhaÃ§o do Crime entÃ£o simplesmente o mata ao enterrar a cabeÃ§a do homem na televisÃ£o que estava naquela sala    Ele consegue escapar da clÃ­nica, e a partir daÃ­, a histÃ³ria comeÃ§a a se desenrolar.    No fim, ele Ã© capaz de causar o caos e ainda fugir do Batman.   VENHA CONVERSAR COMIGO! âž¤ TWITTER: https://bit.ly/2KAWDNH âž¤ INSTAGRAM: https://bit.ly/3bEnKn7 âž¤CONTATO canalsuperhero@gmail.com  â— NÃ£o se esqueÃ§a de deixar seu like, marcar como favorito e se inscrever aqui no canal. âœŒ</t>
  </si>
  <si>
    <t>_gLdmBpC5aw</t>
  </si>
  <si>
    <t>O BIZARRO VILÃƒO MORSA DA MARVEL #shorts #marvel #morsa</t>
  </si>
  <si>
    <t>2022-03-08T15:00:31Z</t>
  </si>
  <si>
    <t>canal superhero|superhero|apollo hunter|quadrinhos|comics|super heroi|viloes|marvel|morsa</t>
  </si>
  <si>
    <t>O BIZARRO VILÃƒO MORSA DA MARVEL  Hupert Carpenter era um taxista que passou por experimentos por conta do seu tio que era um cientista maluco    ApÃ³s receber algumas habilidades, ele nÃ£o quis mais trabalhar e comeÃ§ou a praticar pequenos roubos para ter dinheiro    Para comeÃ§ar, ele escolheu seu o Morsa, porque todos os outros animais que ele pensou, jÃ¡ havia algum vilÃ£o ou herÃ³i que possuÃ­a esse nome    Afinal, sabemos que a Marvel sÃ³ mete vilÃ£o com nome de animal, nÃ©?    Apesar de ser extremamente lento e desprovido de inteligÃªncia, a sua forÃ§a Ã© atÃ© que considerÃ¡vel. Ele realmente consegue dar soco em paredes e fazer com que elas se quebrem    Mas tirando a forÃ§a, o que resta Ã© um palerma com uma roupa ridÃ­cula e que apareceu nos quadrinhos pouquÃ­ssimas vezes   VENHA CONVERSAR COMIGO! âž¤ TWITTER: https://bit.ly/2KAWDNH âž¤ INSTAGRAM: https://bit.ly/3bEnKn7 âž¤CONTATO canalsuperhero@gmail.com  â— NÃ£o se esqueÃ§a de deixar seu like, marcar como favorito e se inscrever aqui no canal. âœŒ</t>
  </si>
  <si>
    <t>hGQEmeMU6Kw</t>
  </si>
  <si>
    <t>SUPERMAN DERROTOU GALACTUS #shorts #superman #galactus</t>
  </si>
  <si>
    <t>2022-03-07T15:00:34Z</t>
  </si>
  <si>
    <t>canal superhero|superhero|apollo hunter|quadrinhos|comics|super heroi|SUPERMAN|GALACTUS|SHORTS|MARVEL|DC COMICS|SUPERMAN ARAUTO</t>
  </si>
  <si>
    <t>SUPERMAN DERROTOU O GALACTUS  Sim, vocÃª nÃ£o entender errado. O Superman da DC Comics jÃ¡ derrotou o Galactus!    Acontece que em uma histÃ³ria de crossover oficial, o Superman usa um artefato e vai parar no universo Marvel onde ele se encontra com o Quarteto FantÃ¡stico    O problema Ã© que Galactus se impressionou com o Kryptoniano e o escolheu para ser o seu mais novo Arauto    Dessa forma, o Devorador de Mundos, fez uma lavagem cerebral no Clark e lhe cedeu uma parcela de seus poderes. Superman entÃ£o ficou totalmente dourado e extremamente poderoso    Mas por sorte, a forÃ§a de vontade do Homem de AÃ§o foi maior do que os poderes do Galactus.    Sendo assim, ele comeÃ§ou a se lembrar das coisas, se uniu ao Quarteto FantÃ¡stico e enfrentou o vilÃ£o.    No meio da briga, o Galactus retirou a parcela de seu poder do corpo do Superman. Mas mesmo assim, o herÃ³i junto com o Quarteto FantÃ¡stico conseguiu vencer.    Juntos, eles destruÃ­ram os equipamentos do Devorador de Mundos. E aÃ­, ao invÃ©s de lhe dar energia, a mÃ¡quina retirou energia do gigante. Ao perceber que estava fraco, Galactus assumiu a derrota e foi embora  VENHA CONVERSAR COMIGO! âž¤ TWITTER: https://bit.ly/2KAWDNH âž¤ INSTAGRAM: https://bit.ly/3bEnKn7 âž¤CONTATO canalsuperhero@gmail.com  â— NÃ£o se esqueÃ§a de deixar seu like, marcar como favorito e se inscrever aqui no canal. âœŒ</t>
  </si>
  <si>
    <t>FG1DxqhzG10</t>
  </si>
  <si>
    <t>OS QUADRINHOS MAIS PERTUBADORES DO MUNDO</t>
  </si>
  <si>
    <t>2022-02-14T23:30:02Z</t>
  </si>
  <si>
    <t>canal superhero|superhero|apollo hunter|quadrinhos|comics|super heroi|QUADRINHOS|PERTURBADORES|BIZARROS|ESTRANHOS|NOJENTOS|DC COMICS|MARVEL</t>
  </si>
  <si>
    <t>Muita gente que assiste filmes de herÃ³is e acha que sÃ£o obras infantis, esquece que suas origens, os quadrinhos, podem ser bem mais pesados do que parece. Chega a ser doido a quantidade de cenas malucas que vemos nos quadrinhos da Marvel, da DC e atÃ© mesmo de The Boys. EntÃ£o hoje chegou a hora de vermos isso e ficarmos assustados!  VENHA CONVERSAR COMIGO! âž¤ TWITTER: https://bit.ly/2KAWDNH âž¤ INSTAGRAM: https://bit.ly/3bEnKn7 âž¤CONTATO canalsuperhero@gmail.com  â— NÃ£o se esqueÃ§a de deixar seu like, marcar como favorito e se inscrever aqui no canal. âœŒ</t>
  </si>
  <si>
    <t>93YcekWZ8Lo</t>
  </si>
  <si>
    <t>10 HERÃ“IS DA MARVEL QUE A MULHER-MARAVILHA DERROTARIA</t>
  </si>
  <si>
    <t>2022-02-10T23:30:00Z</t>
  </si>
  <si>
    <t>canal superhero|superhero|apollo hunter|quadrinhos|comics|super heroi|herois marvel|mulher maravilha|wonder woman</t>
  </si>
  <si>
    <t>A Mulher Maravilha Ã© uma das heroÃ­nas mais fortes da DC Comics atÃ© hoje, podendo atÃ© ficar frente a frente com o Superman. Mas, serÃ¡ que ela se sairÃ­a bem nas lutas contra alguns herÃ³is da Marvel Comics? Hoje a gente vai dar uma olhada justamente nisso, e imaginar as batalhas da Mulher Maravilha contra nomes de peso, como o Thor, o Homem-Aranha e atÃ© mesmo a CapitÃ£ Marvel!  VENHA CONVERSAR COMIGO! âž¤ TWITTER: https://bit.ly/2KAWDNH âž¤ INSTAGRAM: https://bit.ly/3bEnKn7 âž¤CONTATO canalsuperhero@gmail.com  â— NÃ£o se esqueÃ§a de deixar seu like, marcar como favorito e se inscrever aqui no canal. âœŒ</t>
  </si>
  <si>
    <t>U8WU8Uw7Qcs</t>
  </si>
  <si>
    <t>TODOS 12 PERSONAGENS QUE VIRARAM HULK</t>
  </si>
  <si>
    <t>2022-02-08T23:30:01Z</t>
  </si>
  <si>
    <t>canal superhero|superhero|apollo hunter|quadrinhos|comics|super heroi|INCRIVEL HULK|TODOS OS HULKS|PERSONAGEM HULK|ALL HULK</t>
  </si>
  <si>
    <t>Inscreva-se no Blaze com meu cÃ³digo 'superhero' e receba um bÃ´nus de boas-vindas. VocÃª deve ter mais de 18 anos para usar o aplicativo Blaze. Se vocÃª tem menos de 18 anos, nÃ£o jogue.  O grandÃ£o do Hulk Ã©, sem dÃºvida, um dos herÃ³is mais amados da Marvel e de todo o mundo dos quadrinhos e dos super-herÃ³is. Isso Ã© algo que nÃ£o dÃ¡ nem pra discutir! Mas, vocÃª sabia que MUITOS outros personagens e herÃ³is jÃ¡ vestiram esse manto do Gigante Esmeralda e se tornaram o Hulk? EntÃ£o assiste tudo para ver como atÃ© mesmo o Wolverine virou o Vingador gigante!  VENHA CONVERSAR COMIGO! âž¤ TWITTER: https://bit.ly/2KAWDNH âž¤ INSTAGRAM: https://bit.ly/3bEnKn7 âž¤CONTATO canalsuperhero@gmail.com  â— NÃ£o se esqueÃ§a de deixar seu like, marcar como favorito e se inscrever aqui no canal. âœŒ</t>
  </si>
  <si>
    <t>tG8_mVYhajA</t>
  </si>
  <si>
    <t>QUAL GANHA? | PIORES E MELHORES BATMAN NO CINEMA - DC COMICS</t>
  </si>
  <si>
    <t>2022-02-07T23:30:04Z</t>
  </si>
  <si>
    <t>canal superhero|superhero|apollo hunter|quadrinhos|comics|super heroi|batman|filmes batman|the batman</t>
  </si>
  <si>
    <t>O nosso eterno Batman, o morcegÃ£o, jÃ¡ tem uma longa histÃ³ria no mundo do cinema, com dezenas de filmes sobre ele, sendo cada um com um ponto de vista diferente e atores diferentes. EntÃ£o antes da estreia do prÃ³ximo sucesso da Warner sobre o Bruce Wayne, a gente tem que dar uma olhada em quem sÃ£o os melhores e os piores Batmans do cinema atÃ© hoje!  VENHA CONVERSAR COMIGO! âž¤ TWITTER: https://bit.ly/2KAWDNH âž¤ INSTAGRAM: https://bit.ly/3bEnKn7 âž¤CONTATO canalsuperhero@gmail.com  â— NÃ£o se esqueÃ§a de deixar seu like, marcar como favorito e se inscrever aqui no canal. âœŒ</t>
  </si>
  <si>
    <t>_8OGaugZeBw</t>
  </si>
  <si>
    <t>7 PERONSAGENS FAMOSOS PORQUE O ROTEIRO AJUDA (DC COMICS)</t>
  </si>
  <si>
    <t>2022-02-03T23:30:07Z</t>
  </si>
  <si>
    <t>canal superhero|superhero|apollo hunter|quadrinhos|comics|super heroi|herois|personagens|dc comics|roteiro</t>
  </si>
  <si>
    <t>Tem muitos herÃ³is por aÃ­ que todo mundo ama, mas que as vezes nem param para analisar direito quais sÃ£o os seus poderes e como eles sÃ£o por debaixo de suas mÃ¡scaras. SerÃ¡ que o Batman Ã© realmente preparado, ou Ã© o roteiro que salva? A Arlequina Ã© maneira mesmo? Assiste aÃ­ pra descobrir.  VENHA CONVERSAR COMIGO! âž¤ TWITTER: https://bit.ly/2KAWDNH âž¤ INSTAGRAM: https://bit.ly/3bEnKn7 âž¤CONTATO canalsuperhero@gmail.com  â— NÃ£o se esqueÃ§a de deixar seu like, marcar como favorito e se inscrever aqui no canal. âœŒ</t>
  </si>
  <si>
    <t>CbgjREzRBUc</t>
  </si>
  <si>
    <t>7 MORTES SUPER BIZARRAS DOS QUADRINHOS</t>
  </si>
  <si>
    <t>2022-02-02T23:30:02Z</t>
  </si>
  <si>
    <t>canal superhero|superhero|apollo hunter|quadrinhos|comics|super heroi|MARVEL|DC COMICS|mortes bizarras|bizarro</t>
  </si>
  <si>
    <t>O mundo dos quadrinhos, seja da Marvel, da DC Comics, da Image Comics ou de qualquer outra editora, sempre vÃ£o haver algumas coisas e batalhas nojentas. E assim como vimos hÃ¡ alguns dias, vamos ter agora a parte 2 de eventos mais nojentos e horrÃ­veis dos quadrinhos. Pode ver essa parte antes, mas depois lembra de colar lÃ¡ no canal para ver cada vez mais dessas doideras!  VENHA CONVERSAR COMIGO! âž¤ TWITTER: https://bit.ly/2KAWDNH âž¤ INSTAGRAM: https://bit.ly/3bEnKn7 âž¤CONTATO canalsuperhero@gmail.com  â— NÃ£o se esqueÃ§a de deixar seu like, marcar como favorito e se inscrever aqui no canal. âœŒ</t>
  </si>
  <si>
    <t>cNhDzhuK5O8</t>
  </si>
  <si>
    <t>O GALACTUS FOI HUMILHADO PELO THANOS #shorts #galactus #thanos</t>
  </si>
  <si>
    <t>2022-02-02T15:00:32Z</t>
  </si>
  <si>
    <t>canal superhero|superhero|apollo hunter|quadrinhos|comics|super heroi|thanos|galactus|marvel</t>
  </si>
  <si>
    <t>GALACTUS FOI HUMILHADO PELO THANOS   No arco chamado Thanos de 2003, o TitÃ£ Louco decidiu que nÃ£o seria mais um vilÃ£o.    EntÃ£o, para se redimir, ele tentou defender um planeta do ataque do Galactus    Acontece que ele falhou na missÃ£o e o Devorador de Mundos conseguiu destruir o tal planeta    O problema Ã© que o Galactus estava sendo controlado por uma entidade maligna. AÃ­ quando descobriu isso, o Thanos tentou falar com ele e explicou que nÃ£o poderia seguir com seu plano, pois isso fortaleceria a entidade    Nisso, o Devorador de mundos atacou o Thanos e o humilhou, demonstrando ser inÃºmeras vezes mais poderoso que o TitÃ£ Louco    Mas o Thanos estava certo, e a entidade maligna atacou a dimensÃ£o deles.    O Thanos entÃ£o criou um plano mirabolante, e utilizando um equipamento gravitacional, ele atraiu dois planetas e fez eles se chocarem    Nesse planeta estavam o Galactus e a Entidade Maligna. A explsÃ£ofoi tÃ£o grande e tÃ£o absurda, que reduziu os poderes do Galactus, tanto que ele nÃ£o conseguia controlar o seu tamanh    AÃ­ no final, o Thanos o humilha, dizendo que Galactus pode ser poderoso, mas nÃ£o Ã© inteligente.   VENHA CONVERSAR COMIGO! âž¤ TWITTER: https://bit.ly/2KAWDNH âž¤ INSTAGRAM: https://bit.ly/3bEnKn7 âž¤CONTATO canalsuperhero@gmail.com  â— NÃ£o se esqueÃ§a de deixar seu like, marcar como favorito e se inscrever aqui no canal. âœŒ</t>
  </si>
  <si>
    <t>j_-vH49P8bM</t>
  </si>
  <si>
    <t>A DC COMICS ESTÃ SATURANDO OS QUADRINHOS DO BATMAN</t>
  </si>
  <si>
    <t>2022-02-01T23:30:04Z</t>
  </si>
  <si>
    <t>canal superhero|superhero|apollo hunter|quadrinhos|comics|super heroi|batman|dc comics</t>
  </si>
  <si>
    <t>O herÃ³i Bruce Wayne, mais conhecido como o Batman, tem dezenas de qualidades. Mas, existem tambÃ©m vÃ¡rios problemas que aparecem em suas histÃ³rias constantemente, que ficam se repetindo e irritando seus leitores. SerÃ¡ que a DC Comics vai dar uma olhada aqui nesse vÃ­deo e melhorar as coisas para o morcegÃ£o da Liga da JustiÃ§a?  VENHA CONVERSAR COMIGO! âž¤ TWITTER: https://bit.ly/2KAWDNH âž¤ INSTAGRAM: https://bit.ly/3bEnKn7 âž¤CONTATO canalsuperhero@gmail.com  â— NÃ£o se esqueÃ§a de deixar seu like, marcar como favorito e se inscrever aqui no canal. âœŒ</t>
  </si>
  <si>
    <t>AXNWnADDrNs</t>
  </si>
  <si>
    <t>O VILÃƒO MAIS BIZARRO DA MARVEL #shorts #marvel</t>
  </si>
  <si>
    <t>2022-02-01T21:00:09Z</t>
  </si>
  <si>
    <t>canal superhero|superhero|apollo hunter|quadrinhos|comics|super heroi|shorts|marvel|vilao|vilao bizarro</t>
  </si>
  <si>
    <t>O VILÃƒO MAIS BIZARRO DA MARVEL   Freak era um jovem viciado em substÃ¢ncias ilÃ­citas.     Certa vez, ele estava tÃ£o desesperado por dinheiro que acabou roubando o centro de reabilitaÃ§Ã£o e fugiu    Ele comeÃ§ou a ser perseguido pelo Homem-Aranha enquanto fugia pelos topos dos prÃ©dios, e no desespero, acabou caindo no teto de vidro do laboratÃ³rio do Doutor Connors    LÃ¡, ele encontrou inÃºmeras seringas com os estudos do cientista, e como era altamente viciado em drogas, acabou injetando todas as substÃ¢ncias em seu corpo    Em seguida ele comeÃ§ou a vomitar algo muito estranho e cor de rosa. Essa coisa que saiu dele se uniu ao seu corpo e formou um casulo    Ao romper esse casulo, ele saiu completamente deformado. Totalmente sem pele e com ossos e mÃºsculos anormais.    O problema Ã© que a mutaÃ§Ã£o nÃ£o acabou por aÃ­. Mais uma vez ele se envolveu em um casulo e quando saiu de lÃ¡, seu corpo era um hÃ­brido horrÃ­vel de vÃ¡rios animais  VENHA CONVERSAR COMIGO! âž¤ TWITTER: https://bit.ly/2KAWDNH âž¤ INSTAGRAM: https://bit.ly/3bEnKn7 âž¤CONTATO canalsuperhero@gmail.com  â— NÃ£o se esqueÃ§a de deixar seu like, marcar como favorito e se inscrever aqui no canal. âœŒ</t>
  </si>
  <si>
    <t>_VZA6hkB4YE</t>
  </si>
  <si>
    <t>O HOMEM ARANHA FOI ENTERRADO VIVO #shorts #homemaranha</t>
  </si>
  <si>
    <t>2022-02-01T15:00:31Z</t>
  </si>
  <si>
    <t>canal superhero|superhero|apollo hunter|quadrinhos|comics|super heroi|a ultima caÃ§ada de kraven|marvel|kraven|homem aranha|spiderman|spider man|peter parker|traje preto|kraven homem aranha|kraven marvel</t>
  </si>
  <si>
    <t>O HOMEM-ARANHA FOI ENTERRADO VIVO   Uma das histÃ³rias mais lendÃ¡rias do AmigÃ£o da VizinhanÃ§a se chama â€œA Ãšltima CaÃ§ada de Kravenâ€    Kraven, Ã© um vilÃ£o que se autodenomina como o maior caÃ§ador do mundo.    Certa vez, ele tomou uma poÃ§Ã£o de ervas que aumentou seus poderes fÃ­sicos, dando-lhe foÃ§a, velocidade e diversos outros sentidos sobre-humanos    A maior obsessÃ£o de Kraven Ã© conseguir caÃ§ar e capturar o Homem-Aranha, o qual ele acredita que seria uma Ã³tima prova de sua superioridade    Acontece que em â€œA Ãšltima CaÃ§ada de Kravenâ€ ele realmente conseguiu alcanÃ§ar o seu objetivo.    Com um ataque brutal e poderoso, ele foi capaz de subjugar o Homem-Aranha e o enterrou desacordado, mas ainda vivo.    Para piorar, no alto de sua insanidade, o ainda Kraven assumiu o manto do CabeÃ§a de Teia e se tornou o prÃ³prio Homem-Aranha. Pois, ele queria provar ser alguÃ©m melhor do que o Peter Parker VENHA CONVERSAR COMIGO! âž¤ TWITTER: https://bit.ly/2KAWDNH âž¤ INSTAGRAM: https://bit.ly/3bEnKn7 âž¤CONTATO canalsuperhero@gmail.com  â— NÃ£o se esqueÃ§a de deixar seu like, marcar como favorito e se inscrever aqui no canal. âœŒ</t>
  </si>
  <si>
    <t>T5unvc3gs6Q</t>
  </si>
  <si>
    <t>6 MORTES MAIS NOJENTAS DOS QUADRINHOS</t>
  </si>
  <si>
    <t>2022-01-31T23:30:04Z</t>
  </si>
  <si>
    <t>Nos quadrinhos a vida e o fim da mesma sÃ£o comuns atÃ© de mais. Personagens aparecem e somem rapidinho se o roteiro precisar. E ainda que alguns desses casos sejam bem comuns, que rolem apenas em batalhas e tudo mais, tem outros, tanto na Marvel quanto na DC, que sÃ£o extremamente nojentos, deixando todo mundo abismado!  VENHA CONVERSAR COMIGO! âž¤ TWITTER: https://bit.ly/2KAWDNH âž¤ INSTAGRAM: https://bit.ly/3bEnKn7 âž¤CONTATO canalsuperhero@gmail.com  â— NÃ£o se esqueÃ§a de deixar seu like, marcar como favorito e se inscrever aqui no canal. âœŒ</t>
  </si>
  <si>
    <t>PCmUxKueR5Q</t>
  </si>
  <si>
    <t>VAI DAR RUIM PRA MARVEL NA PRÃ“XIMA FASE?</t>
  </si>
  <si>
    <t>2022-01-29T00:00:14Z</t>
  </si>
  <si>
    <t>canal superhero|superhero|apollo hunter|quadrinhos|comics|super heroi|marvel|marvel fase|futuro marvel|doutor estranho 2|doctor strange 2|stephen strange|ucm|mcu</t>
  </si>
  <si>
    <t>Todo o universo da Marvel tem crescido muito a cada ano que se passa, mas estamos chegando em um momento que coisas problemÃ¡ticas podem comeÃ§ar a acontecer. Isso porque TODOS os prÃ³ximos lanÃ§amentos de MCU vÃ£o ser filmes sequÃªncias sobre herÃ³is que nÃ³s jÃ¡ estamos acostumados a ver. SerÃ¡ que isso vai dar bom? Bora juntos entender direitinho VENHA CONVERSAR COMIGO! âž¤ TWITTER: https://bit.ly/2KAWDNH âž¤ INSTAGRAM: https://bit.ly/3bEnKn7 âž¤CONTATO canalsuperhero@gmail.com  â— NÃ£o se esqueÃ§a de deixar seu like, marcar como favorito e se inscrever aqui no canal. âœŒ</t>
  </si>
  <si>
    <t>MkAbQaWb4R0</t>
  </si>
  <si>
    <t>O IDOSO CAPITÃƒO AMÃ‰RICA E COMO ELE VOLTOU AO NORMAL #shorts</t>
  </si>
  <si>
    <t>2022-01-28T15:00:13Z</t>
  </si>
  <si>
    <t>canal superhero|superhero|apollo hunter|quadrinhos|comics|super heroi|capitao america idoso|como capitao america ficou jovem|kobik marvel|marvel|imperio secreto</t>
  </si>
  <si>
    <t>O IDOSO CAPITÃƒO AMÃ‰RICA   Em uma histÃ³ria da Marvel de 2014, o CapitÃ£o AmÃ©rica teve o soro de super soldado retirado do seu corpo pelo vilÃ£o Iron Nail    E com isso seu corpo envelheceu rapidamente atÃ© corresponder com a sua idade cronolÃ³gica que era mais de 90 anos    E por conta desse problem,a o Steve Rogers acabou se aposentando e passou o seu manto de CapitÃ£o AmÃ©rica para o Sam Wilson, que antes era o FalcÃ£o    O bacana Ã© que mesmo assim, Steve nÃ£o deixou de atuar para ajudar os super-herÃ³is. Como agora ele nÃ£o tinha o vigor fÃ­sico de antes, ele resolveu optar por agir como um diretor de operaÃ§Ãµes    Ele sÃ³ voltou ao normal por conta de uma garotinha... mas essa garotinha nÃ£o Ã© uma menina comum    A Kobik simplesmente Ã©  um fragmento do Cubo CÃ³smico que ganhou consciÃªncia e assumiu a forma dessa garotinha    EntÃ£o, com seus poderes de alterar a realidade, a Kobik simplesmente restaurou o Steven Rogers, deixando ele jovem novamente e com poderes.     VENHA CONVERSAR COMIGO! âž¤ TWITTER: https://bit.ly/2KAWDNH âž¤ INSTAGRAM: https://bit.ly/3bEnKn7 âž¤CONTATO canalsuperhero@gmail.com  â— NÃ£o se esqueÃ§a de deixar seu like, marcar como favorito e se inscrever aqui no canal. âœŒ</t>
  </si>
  <si>
    <t>OJ1nZbduEhw</t>
  </si>
  <si>
    <t>9 VEZES EM QUE A DC COMICS ARRUINOU O BATMAN</t>
  </si>
  <si>
    <t>2022-01-27T23:30:04Z</t>
  </si>
  <si>
    <t>canal superhero|superhero|apollo hunter|quadrinhos|comics|super heroi|batman|bruce wayne|dc comics</t>
  </si>
  <si>
    <t>O grande herÃ³i Batman tem uma histÃ³ria invejÃ¡vel no mundo dos quadrinhos da DC Comics. O Cavaleiro das Trevas lÃ¡ de Gotham City jÃ¡ chegou atÃ© mesmo a enfrentar o Superman e vencer o combate. Mas, hoje nÃ£o falaremos de suas vitÃ³rias, e sim das derrotas. Chegou a hora de ver AS PIORES histÃ³rias do Batman que TODO MUNDO ODIOU!  VENHA CONVERSAR COMIGO! âž¤ TWITTER: https://bit.ly/2KAWDNH âž¤ INSTAGRAM: https://bit.ly/3bEnKn7 âž¤CONTATO canalsuperhero@gmail.com  â— NÃ£o se esqueÃ§a de deixar seu like, marcar como favorito e se inscrever aqui no canal. âœŒ</t>
  </si>
  <si>
    <t>RacBOXX6pGI</t>
  </si>
  <si>
    <t>A HISTÃ“RIA DO HULK AZUL #shorts #hulk #marvel</t>
  </si>
  <si>
    <t>2022-01-27T21:00:24Z</t>
  </si>
  <si>
    <t>canal superhero|superhero|apollo hunter|quadrinhos|comics|super heroi|hulk|hulk azul|hulk capitao universo</t>
  </si>
  <si>
    <t>A HISTÃ“RIA DO HULK AZUL   Nos quadrinhos da Marvel existe a ForÃ§a Enigma, uma energia mÃ­stica que concede poderes absurdos aos seus usuÃ¡rios, fazendo-os se tornarem o CapitÃ£o Universo.    AtÃ© mesmo o Homem-Aranha jÃ¡ foi escolhido e ficou mega poderoso.    Mas, certa vez, o Bruce Banner recebeu as habilidades da uniforÃ§a e se tornou o mais novo CapitÃ£o Universo    Acontece que a cor fixa dos usuÃ¡rios da uniforÃ§a Ã© o azul, e com o Hulk nÃ£o foi diferente.    Vimos ele completamente azul, usando uma calÃ§a branca. Convenhamos que ficou parecendo um smurf gigante, mas nÃ£o podemos menospreza-lo por isso    JÃ¡ que o Hulk ficou ainda mais forte do que jÃ¡ Ã©. AlÃ©m da forÃ§a bruta aumentada, ele conseguia voar, tinha visÃ£o hipnÃ³tica, telecinese, produzia raios de energia com as mÃ£os, entre vÃ¡rias outras coisas que todos os portadores da uniforÃ§a conseguem fazer   VENHA CONVERSAR COMIGO! âž¤ TWITTER: https://bit.ly/2KAWDNH âž¤ INSTAGRAM: https://bit.ly/3bEnKn7 âž¤CONTATO canalsuperhero@gmail.com  â— NÃ£o se esqueÃ§a de deixar seu like, marcar como favorito e se inscrever aqui no canal. âœŒ</t>
  </si>
  <si>
    <t>g-j2jck-4MI</t>
  </si>
  <si>
    <t>O NETO DO FLASH BARRY ALLEN #shorts #flash #theflash</t>
  </si>
  <si>
    <t>2022-01-27T15:00:24Z</t>
  </si>
  <si>
    <t>canal superhero|superhero|apollo hunter|quadrinhos|comics|super heroi|the flash|flash|bart allen|barry allen|impulso|impulse|dc comics</t>
  </si>
  <si>
    <t>O NETO DO FLASH BARRY ALLEN #shorts #flash #theflash   Bart Allen Ã© neto de Barry Allen, e tambÃ©m herdou a conexÃ£o com a forÃ§a da aceleraÃ§Ã£o    Pelo fato de ter se tornado Ã³rfÃ£o quando ainda era bebÃª, ele foi morar com sua avÃ³, a Iris West   Mas tinha um problema, por ser um velocista, seu metabolismo era extremamente acelerado.    Em apenas dois anos, o pequeno Bart envelheceu 12 anos. Pois Ã©, com dois anos de existÃªncia ele jÃ¡ se tornou um adolescente    AÃ­, para que o menino nÃ£o morresse rapidamente,  a Iris trouxe ele para os anos 90, onde ela o deixou sob os cuidados do Wally West, que Ã© sobrinho da Iris    O Wally ensinou o Bart Allen a controlar os seus poderes, dessa forma ele conseguiu inibir seu envelhecimento acelerado    Depois ele foi treinado pelo Max MercÃºrio, assumiu o manto de Impulso e se tornou um super-herÃ³i. E com apenas 12 anos, ele jÃ¡ demonstra feitos incrÃ­veis, como o fato de conseguir roubar a velocidade de outra pessoa apenas com o olhar    Ele tambÃ©m jÃ¡ foi capaz de vibrar tanto, que conseguiu se dividir em dois.     VENHA CONVERSAR COMIGO! âž¤ TWITTER: https://bit.ly/2KAWDNH âž¤ INSTAGRAM: https://bit.ly/3bEnKn7 âž¤CONTATO canalsuperhero@gmail.com  â— NÃ£o se esqueÃ§a de deixar seu like, marcar como favorito e se inscrever aqui no canal. âœŒ</t>
  </si>
  <si>
    <t>iSFLRuDDOCQ</t>
  </si>
  <si>
    <t>QUEM Ã‰ MARVEL AZUL? #shorts #marvel</t>
  </si>
  <si>
    <t>2022-01-26T21:00:16Z</t>
  </si>
  <si>
    <t>canal superhero|superhero|apollo hunter|quadrinhos|comics|super heroi|marvel azul|marvel|quem Ã© marvel azul</t>
  </si>
  <si>
    <t>QUEM Ã‰ O MARVEL AZUL?   O Marvel Azul Ã© um personagem muito poderoso, mas quase ninguÃ©m o conhece.    Adam Brachear, era um veterano na guerra da corea. Ele era um membro dos fuzileiros navais dos Estados Unidos    O Adam havia se tornado lÃ­der de um estudo que tentava utilizar a anti-materia atravÃ©s da criaÃ§Ã£o de um reator negativo    E como vocÃªs devem imaginar, acabou dando ruim esse experimento e o tal reator explodiu, fazendo o Adam passar por um processo mutagÃªnico    Seu corpo agora se tornou uma grande potÃªncia de anti-materia, e isso lhe deu inÃºmeros poderes    AlÃ©m da agilidade e reflexo sobre-humanos, o Adam ainda conseguia manipular e absorver energia de anti-matÃ©ria.    Se tornou praticamente invulneravel, consegue voar, e Ã© considerado um dos personagens mais fortes da Marvel, podendo ser classificado como uma versÃ£o do Superman da Marvel   VENHA CONVERSAR COMIGO! âž¤ TWITTER: https://bit.ly/2KAWDNH âž¤ INSTAGRAM: https://bit.ly/3bEnKn7 âž¤CONTATO canalsuperhero@gmail.com  â— NÃ£o se esqueÃ§a de deixar seu like, marcar como favorito e se inscrever aqui no canal. âœŒ</t>
  </si>
  <si>
    <t>YCaJNSgG6R4</t>
  </si>
  <si>
    <t>O TRISTE FUTURO DO HOMEM-ARANHA #shorts #homemaranha #marvel</t>
  </si>
  <si>
    <t>2022-01-26T15:00:17Z</t>
  </si>
  <si>
    <t>canal superhero|superhero|apollo hunter|quadrinhos|comics|super heroi|homem aranha|spiderman|marvel|futuro homem aranha|futuro do homem aranha</t>
  </si>
  <si>
    <t>O TRISTE FUTURO DO HOMEM-ARANHA   Existe uma histÃ³ria da Marvel chamada Potestade    Nela, vemos um futuro alternativo para o Homem-Aranha, onde Peter Paker jÃ¡ Ã© um idoso e que hÃ¡ muitos anos nÃ£o atua mais como um super-herÃ³i    Algo trise, Ã© que ele se sente completamente um inÃºtil. Ele carrega um peso enorme por todas as percas que teve ao longo de sua vida    AtÃ© que certo dia, o prÃ³prio J J Jameson, apareceu em sua porta e implorou pela volta do Homem-Aranha pois a cidade de Nova Iorque estava um tremendo caos    Toda a histÃ³ria envolve diversos vilÃµes clÃ¡ssicos do Homem-Aranha e contÃ©m tambÃ©m um arco mais politizado envolvendo o governo e a polÃ­cia    Ao longo do quadrinho, descobrimos que Mary Jane Watson morreu por culpa do Peter. E ele carrega uma culpa imensa por isso.    O que aconteceu foi o seguinte: eles se casaram e por ela conviver diariamente com o Parker, ela acabou desenvolvendo cÃ¢ncer por conta da radiaÃ§Ã£o que o corpo dele emitia    Afinal, ele sÃ³ se tornou o Homem-Aranha por conta de uma picada de aranha radioativa.    No fim da HQ, apÃ³s resolver tudo, apesar de estar mais fraco por ser um idoso, vemos Peter visitando o tÃºmulo de Mary Jane e dizendo que um dia eles vÃ£o se encontrar, mas que por enquanto ele vai continuar cumprindo as suas responsabilidades aqui na Terra.   VENHA CONVERSAR COMIGO! âž¤ TWITTER: https://bit.ly/2KAWDNH âž¤ INSTAGRAM: https://bit.ly/3bEnKn7 âž¤CONTATO canalsuperhero@gmail.com  â— NÃ£o se esqueÃ§a de deixar seu like, marcar como favorito e se inscrever aqui no canal. âœŒ</t>
  </si>
  <si>
    <t>MiQJcAH0d7M</t>
  </si>
  <si>
    <t>7 VILÃ•ES QUE SÃ“ PERDEM PELO ROTEIRO (DC COMICS)</t>
  </si>
  <si>
    <t>2022-01-25T23:30:06Z</t>
  </si>
  <si>
    <t>canal superhero|superhero|apollo hunter|quadrinhos|comics|super heroi|viloes|viloes poderosos|viloes mais fortes|dc comics|flash reverso|darkseid|lex luthor|bane</t>
  </si>
  <si>
    <t>Muitas vezes, nas histÃ³rias em quadrinhos, o roteiro dÃ¡ aquela ajudada para que os herÃ³is nÃ£o saiam como derrotados no fim do dia. SÃ³ que, na realidade, se o roteiro nÃ£o ajudasse, muitos desses inimigos da DC Comics iriam derrotar todos a qualquer momento, sem o menor problema. AtÃ© mesmo o Flash Reverso e o Darkseid deveriam poder brilhar mais.  VENHA CONVERSAR COMIGO! âž¤ TWITTER: https://bit.ly/2KAWDNH âž¤ INSTAGRAM: https://bit.ly/3bEnKn7 âž¤CONTATO canalsuperhero@gmail.com  â— NÃ£o se esqueÃ§a de deixar seu like, marcar como favorito e se inscrever aqui no canal. âœŒ</t>
  </si>
  <si>
    <t>wkm47vORyPE</t>
  </si>
  <si>
    <t>THOR QUEBROU O ESCUDO DO CAPITÃƒO AMÃ‰RICA #shorts #marvel #comics</t>
  </si>
  <si>
    <t>2022-01-25T21:00:21Z</t>
  </si>
  <si>
    <t>THOR QUEBROU O ESCUDO DO CAPITÃƒO AMÃ‰RICA   Em uma histÃ³ria da Marvel, o poderoso Thor se tornou o rei de Asgard    Acontece que ele decidiu transportar Asgard inteira para cima da cidade de Nova Iorque, mas isso gerou um grande caos    Os governantes da cidade ordenaram que isso fosse desfeito, porÃ©m, Thor nÃ£o temia ninguÃ©m. Ele disse que nÃ£o tiraria Asgard dali.    EntÃ£o, os Vingadores foram recrutados para enfrentarem seu antigo integrante e fizessem ele perceber que aquilo era errado    Mas na hora da pancadaria muita coisa ruim aconteceu.    Durante a batalha, Thor estava sob a posse da Odin Force, que Ã© uma poderosa energia mÃ­stica que multiplicava o nÃ­vel dos seus poderes    Quando o CapitÃ£o AmÃ©rica foi enfrenta-lo, o Thor nÃ£o apenas destruiu o escudo do herÃ³i, como ainda derreteu a sua cabeÃ§a com uma visÃ£o de calor, sobrando apenas o esqueleto    EntÃ£o sim, Steve Rogers acabou sendo morto durante o confronto.  VENHA CONVERSAR COMIGO! âž¤ TWITTER: https://bit.ly/2KAWDNH âž¤ INSTAGRAM: https://bit.ly/3bEnKn7 âž¤CONTATO canalsuperhero@gmail.com  â— NÃ£o se esqueÃ§a de deixar seu like, marcar como favorito e se inscrever aqui no canal. âœŒ</t>
  </si>
  <si>
    <t>4DEyAf1h83E</t>
  </si>
  <si>
    <t>A FUSÃƒO OFICIAL DO HULK COM O WOLVERINE #shorts #hulk #wolverine #armah #weaponh</t>
  </si>
  <si>
    <t>2022-01-25T15:00:04Z</t>
  </si>
  <si>
    <t>canal superhero|superhero|apollo hunter|quadrinhos|comics|super heroi|hulk|wolverine|fusao hulk e wolverine|arma h|arma x|weapon h|weapon x|marvel</t>
  </si>
  <si>
    <t>A FUSÃƒO OFICIAL DO HULK COM O WOLVERINE   Um soldado chamado Clayton Cortez, tinha sido ferido em combate, e foi pego sem o seu consentimento pelo programa arma x, para passar por testes    Ele foi um dos experimentos do projeto arma H, onde foi fundido ao seu corpo a mistura do dna do Hulk com o dna com wolverine    Os seus poderes sÃ£o, literalmente, a mistura dos poderes dos outros dois herÃ³is    Ele possui super forÃ§a, super resistÃªncia, tem olfato e audiÃ§Ã£o apurados, possui garras e atÃ© esqueleto de adamantium    Como Ã© de se imaginar, o hÃ­brido entre o Hulk e o Wolverine Ã© completamente poderoso, tanto que o doutor que lhe criou disse que o Arma H era capaz de matar todos os seres vivos na terra se desejasse     Ele jÃ¡ enfrentou vÃ¡rios mutantes de uma vez sÃ³, tretou com o exÃ©rcito e atÃ© mesmo com o Homem-Coisa que Ã© um personagem mega poderoso, e ganhou de todos    Ele venceu atÃ© mesmo o Wolverine e o prÃ³prio Hulk, os dois queres dos quais ele possui o dna.     Sem dÃºvida, esse personagem Ã© um dos mais fortes da Marvel VENHA CONVERSAR COMIGO! âž¤ TWITTER: https://bit.ly/2KAWDNH âž¤ INSTAGRAM: https://bit.ly/3bEnKn7 âž¤CONTATO canalsuperhero@gmail.com  â— NÃ£o se esqueÃ§a de deixar seu like, marcar como favorito e se inscrever aqui no canal. âœŒ</t>
  </si>
  <si>
    <t>oLuzbEkURWA</t>
  </si>
  <si>
    <t>7 VEZES QUE A MULHER GATO FOI ARRUINADA PELA DC COMICS</t>
  </si>
  <si>
    <t>2022-01-25T00:00:31Z</t>
  </si>
  <si>
    <t>canal superhero|superhero|apollo hunter|quadrinhos|comics|super heroi|mulher gato</t>
  </si>
  <si>
    <t>QqpJmC_1SXU</t>
  </si>
  <si>
    <t>DOUTOR DESTINO VIROU O HOMEM DE FERRO #shorts</t>
  </si>
  <si>
    <t>2022-01-24T21:00:25Z</t>
  </si>
  <si>
    <t>canal superhero|superhero|apollo hunter|quadrinhos|comics|super heroi|homem de ferro|doutor destino|infame homem de ferro</t>
  </si>
  <si>
    <t>DOUTOR DESTINO VIROU O HOMEM DE FERRO   Depois dos eventos de Guerra Civil 2, o Tony Stark acabou sumindo e seu paradeiro era um mistÃ©rio    Enquanto ele nÃ£o reassumiu seu posto de Homem de Ferro, a Riri Willians e o Doutor Destino apropiaram-se, cada um com uma armadura    Victor Von Doom, misturou a sua tecnologia com os avanÃ§os cientÃ­ficos do Tony Stark e comeÃ§ou a atuar como um super-herÃ³i    Ou seja, mais uma vez a Marvel fez um vilÃ£o que tenta se redimir pelos seus erros    O legal Ã© que o Infame Homem de Ferro possui as caracterÃ­sticas fÃ­sicas dos dois personagens    A armadura Ã© do Homem de Ferro mas com a coloraÃ§Ã£o cinza e luminaÃ§Ã£o verde, que nos remete a cor do Doutor Destino.    E alÃ©m disso, ele tambÃ©m usa a sua capa como capuz, o que deu um visual bem bacana   VENHA CONVERSAR COMIGO! âž¤ TWITTER: https://bit.ly/2KAWDNH âž¤ INSTAGRAM: https://bit.ly/3bEnKn7 âž¤CONTATO canalsuperhero@gmail.com  â— NÃ£o se esqueÃ§a de deixar seu like, marcar como favorito e se inscrever aqui no canal. âœŒ</t>
  </si>
  <si>
    <t>HieciQBNxkk</t>
  </si>
  <si>
    <t>A ARMADURA DE SIMBIONTE DO HOMEM DE FERRO #shorts</t>
  </si>
  <si>
    <t>2022-01-24T15:00:16Z</t>
  </si>
  <si>
    <t>canal superhero|superhero|apollo hunter|quadrinhos|comics|super heroi|homem de ferro|simbionte|endo sym|tony stark|armadura de simbionte|superior homem de ferro</t>
  </si>
  <si>
    <t>A ARMADURA DE SIMBIONTE DO HOMEM DE FERRO   Nos quadrinhos, o Tony Stark criou uma armadura extremamente poderosa    Esse traje ficou conhecido como Endo-Sym. Ele Ã© constituÃ­do de um metal inteligente que Ã© lÃ­quido, porÃ©m, endurece instantaneamente em conexÃ£o ao corpo do usuÃ¡rio    O interessante Ã© que essa armadura revolucionÃ¡ria tem como base a biologia dos simbiontes.    Pois Ã©, o Tony retirou fragmentos de um simbionte e ligou diretamente com seu traje    O mais incrÃ­vel disso tudo Ã© que por conta da biologia simbiÃ³tica, a armadura nÃ£o depende de tecnologia para funcionar. Isso porque o processo Ã© totalmente psiÃ´nico    Ou seja, o senhor Stak estÃ¡ biologicamente ligado a esse traje. Basta ele pensar que o Endo-Sym obedece a todos os seus comandos    Tanto que o Homem de Ferro afirmou poder sentir a armadura como se fosse uma extensÃ£o de si mesmo.    Uma curiosidade Ã© que Tony Stark mesclou sua tecnologia com esse traje simbiÃ´ntico para que ele nÃ£o sofresse com ataques sÃ´nicos, jÃ¡ que os simbiontes normais tÃªm fraqueza ao som alto VENHA CONVERSAR COMIGO! âž¤ TWITTER: https://bit.ly/2KAWDNH âž¤ INSTAGRAM: https://bit.ly/3bEnKn7 âž¤CONTATO canalsuperhero@gmail.com  â— NÃ£o se esqueÃ§a de deixar seu like, marcar como favorito e se inscrever aqui no canal. âœŒ</t>
  </si>
  <si>
    <t>rV2NJ2Bolkg</t>
  </si>
  <si>
    <t>9 HERÃ“IS DA MARVEL QUE PODEM VIRAR VILÃ•ES [EXPLICADO]</t>
  </si>
  <si>
    <t>2022-01-21T23:30:05Z</t>
  </si>
  <si>
    <t>canal superhero|superhero|apollo hunter|quadrinhos|comics|super heroi|herois que podem virar viloes|marvel|dc comics</t>
  </si>
  <si>
    <t>HerÃ³is e vilÃµes, muitas vezes, seja na Marvel ou na DC Comics, sÃ£o dois lado de uma mesma moeda. Basta alguma motivaÃ§Ã£o forte que eles jÃ¡ mudam de lado e passa a batalhar ombro a ombro com seus maiores inimigos. Por isso, hoje vamos olhar alguns herÃ³is lÃ¡ de dentro do MCU que ainda podem se tornar os vilÃµes da histÃ³ria!  VENHA CONVERSAR COMIGO! âž¤ TWITTER: https://bit.ly/2KAWDNH âž¤ INSTAGRAM: https://bit.ly/3bEnKn7 âž¤CONTATO canalsuperhero@gmail.com  â— NÃ£o se esqueÃ§a de deixar seu like, marcar como favorito e se inscrever aqui no canal. âœŒ</t>
  </si>
  <si>
    <t>XZ-1myO5JaM</t>
  </si>
  <si>
    <t>8 VILÃ•ES QUE ESTAVAM CERTOS NO FINAL</t>
  </si>
  <si>
    <t>2022-01-20T23:30:04Z</t>
  </si>
  <si>
    <t>canal superhero|superhero|apollo hunter|quadrinhos|comics|super heroi|VILOES|MARVEL|DC COMICS|VILOES QUE ESTAVA CERTO|VILOES QUE ESTAVAM CERTOS</t>
  </si>
  <si>
    <t>Os vilÃµes sÃ£o os caras do mal nas histÃ³rias sobre os super herÃ³is, mas tem alguns momentos onde a gente acaba atÃ© mesmo concordando com eles, e repensando tudo que aprendemos ao considerar que alguÃ©m como o Thanos pudesse ter um pouquinho de razÃ£o. Hoje a gente vai dar uma olhada nesses casos e entender o que passa na cabeÃ§a desses vilÃµes da Marvel e da DC Comics!  VENHA CONVERSAR COMIGO! âž¤ TWITTER: https://bit.ly/2KAWDNH âž¤ INSTAGRAM: https://bit.ly/3bEnKn7 âž¤CONTATO canalsuperhero@gmail.com  â— NÃ£o se esqueÃ§a de deixar seu like, marcar como favorito e se inscrever aqui no canal. âœŒ</t>
  </si>
  <si>
    <t>yXlWaC9WGE8</t>
  </si>
  <si>
    <t>A HISTÃ“RIA DO HULK PRETO #shorts #hulk</t>
  </si>
  <si>
    <t>2022-01-20T15:00:37Z</t>
  </si>
  <si>
    <t>canal superhero|superhero|apollo hunter|quadrinhos|comics|super heroi|hulk preto|hulk|kluh|saga eixo marvel|marvel</t>
  </si>
  <si>
    <t>A HISTÃ“RIA DO HULK PRETO   Na saga dos quadrinhos da Marvel chamada Eixo, o Caveira Vermelha possuiu o cÃ©rebro do Proferssor Xavier e ficou com todos os poderes psÃ­quicos dele, se tornando assim o Massacre Vermelho    AÃ­ na tentativa de reverter a situaÃ§Ã£o, a Feiticeira Escarlate e o Doutor Destino, conjuraram as energias da ordem e do caos para tentar trazer o Professor Xavier de volta    Mas algo deu errado, e todos que estavam ali perto tiveram seu alinhamento bÃ¡sico intervetido... e sim, o Hulk foi afetado    Dessa forma, vimos um Hulk invertido, tanto que atÃ© seu nome era o contrÃ¡rio. JÃ¡ que foi chamado de Kluh    O Klhu possui um nÃ­vel de inteligÃªncia maior do que o Verde. Ele possui a pele preta com detalhes em vermelho e usa um moicano branco    AlÃ©m disso, ele Ã© uma fera cruel e mal-intencionada, onde dentro do seu corpo reside apenas o Ã³dio   VENHA CONVERSAR COMIGO! âž¤ TWITTER: https://bit.ly/2KAWDNH âž¤ INSTAGRAM: https://bit.ly/3bEnKn7 âž¤CONTATO canalsuperhero@gmail.com  â— NÃ£o se esqueÃ§a de deixar seu like, marcar como favorito e se inscrever aqui no canal. âœŒ</t>
  </si>
  <si>
    <t>VuvsAY79HKg</t>
  </si>
  <si>
    <t>8 CLICHÃŠS RIDÃCULOS DOS VINGADORES DA MARVEL</t>
  </si>
  <si>
    <t>2022-01-19T23:30:03Z</t>
  </si>
  <si>
    <t>Assim como vimos no vÃ­deo sobre a Liga da JustiÃ§a, no mundo da Marvel os Vingadores tambÃ©m sofrem com algumas coisas bem repetitivas ao longo das histÃ³rias. JÃ¡ que vocÃªs pediram muito nos comentÃ¡rios, hoje Ã© o dia de dar uma olhada nos maiores clichÃªs e problemas estÃºpidos que temos dentro das histÃ³rias do grupo dos herÃ³is mais poderosos da Terra!  VENHA CONVERSAR COMIGO! âž¤ TWITTER: https://bit.ly/2KAWDNH âž¤ INSTAGRAM: https://bit.ly/3bEnKn7 âž¤CONTATO canalsuperhero@gmail.com  â— NÃ£o se esqueÃ§a de deixar seu like, marcar como favorito e se inscrever aqui no canal. âœŒ</t>
  </si>
  <si>
    <t>vdGMs_BYqDA</t>
  </si>
  <si>
    <t>HOMEM FORMIGA USOU SEUS PODERES PARA COISAS IMPRÃ“PRIAS #shorts</t>
  </si>
  <si>
    <t>2022-01-19T21:00:21Z</t>
  </si>
  <si>
    <t>HOMEM-FORMIGA USOU SEUS PODERES PARA COISAS IMPRÃ“PRIAS   Eric Oâ€™Grady foi o terceiro homem a assumir o manto de Homem-Formiga, sendo precedido por Hank Pym e por Scott Lang    Dentre eles, com certeza Eric Ã© o que tem o carÃ¡ter mais duvidoso entre os trÃªs. Tanto que ele Ã© conhecido nos quadrinhos como o IrredimÃ­vel Homem-Formiga    Pois alÃ©m de ser ladrÃ£o e traidor, ele tambÃ©m Ã© muito pervertido    Ele usou seus poderes para ver vÃ¡rias mulheres tomando banho, incluindo a heroÃ­na Miss Marvel.     TambÃ©m se encolheu para entrar no vestiÃ¡rio feminino, alÃ©m de entrar no decote de uma mulher em um certo momento.    Rolou atÃ© uma treta entre ele e o Scott Lang depois que o Scott descobriu algumas barbaridades   VENHA CONVERSAR COMIGO! âž¤ TWITTER: https://bit.ly/2KAWDNH âž¤ INSTAGRAM: https://bit.ly/3bEnKn7 âž¤CONTATO canalsuperhero@gmail.com  â— NÃ£o se esqueÃ§a de deixar seu like, marcar como favorito e se inscrever aqui no canal. âœŒ</t>
  </si>
  <si>
    <t>1NbSNWZcs1Y</t>
  </si>
  <si>
    <t>KYLE RAYNER, O LANTERNA VERDE MAIS PODEROSO DO UNIVERSO #shorts</t>
  </si>
  <si>
    <t>2022-01-19T15:00:00Z</t>
  </si>
  <si>
    <t>canal superhero|superhero|apollo hunter|quadrinhos|comics|super heroi|lanterna verde|kyle rayner|mais poderoso</t>
  </si>
  <si>
    <t>KYLE RAYNER, O LANTERNA VERDE MAIS PODEROSO DO UNIVERSO   Certa vez nos quadrinhos da DC Comics, Kyler Rayner foi o hospedeiro da entidade Ãon    Pra quem nÃ£o sabe, a entidade Ãon foi provida do poder da forÃ§a de vontade, ou seja, ela Ã© derivada do espectro da cor verde    Era essa entidade que mantinha preso o Parallax preso dentro da bateria central dos Lanternas Verdes em OA    Enfim, jÃ¡ como o Ãon, o Kyle conseguiu absorver absolutamente toda a energia da Tropa dos Lanternas Verdes inteira somente para ele. E Ã© claro, ele ficou mega poderoso com isso    O mais legal Ã© que nessa sua nova fase, ele nÃ£o precisa de anel e nem de bateria para se recarregar, isso porque sua energia era ilimitada    SÃ³ para termos uma noÃ§Ã£o, com esse poder ele era capaz atÃ© mesmo de ressuscitar os mortos.    VENHA CONVERSAR COMIGO! âž¤ TWITTER: https://bit.ly/2KAWDNH âž¤ INSTAGRAM: https://bit.ly/3bEnKn7 âž¤CONTATO canalsuperhero@gmail.com  â— NÃ£o se esqueÃ§a de deixar seu like, marcar como favorito e se inscrever aqui no canal. âœŒ</t>
  </si>
  <si>
    <t>6uQ6wOZJ6nc</t>
  </si>
  <si>
    <t>A HISTÃ“RIA MAIS BRUTAL DO BANE #shorts #dccomics #bane</t>
  </si>
  <si>
    <t>2022-01-18T22:00:02Z</t>
  </si>
  <si>
    <t>canal superhero|superhero|apollo hunter|quadrinhos|comics|super heroi|bane|vilao|dc comics|batman</t>
  </si>
  <si>
    <t>A HISTÃ“RIA MAIS BRUTAL DO BANE   Existe uma histÃ³ria da DC Comics que nos mostra o quÃ£o cruel o vilÃ£o Bane pode ser.    No comeÃ§o jÃ¡ vemos ele destruindo um navio inteiro e matando todos os tripulantes de lÃ¡.    Depois ele vai para uma igreja pegar informaÃ§Ãµes e mata um padre jogando ele da pela janela em direÃ§Ã£o a um penhasco    Vemos tambÃ©m ele brigando na rua e batendo em vÃ¡rios homens de uma sÃ³ vez. Ele bate nos homens com correntes pesadas e chega atÃ© quebrar o pescoÃ§o de alguns com as prÃ³prias mÃ£os    Em seguida ele vai em uma outra igreja e mata um padre cadeirante o jogando de cima do telhado    E nÃ£o para por aÃ­ nÃ£o, tÃ¡? Porque para receber as informaÃ§Ãµes que ele queria, ele tambÃ©m sai torturando quase todo mundo que se mete em seu caminho    Mais pra frente ele se une com o tambÃ©m vilÃ£o Raâ€™s Al Ghul para um plano malÃ©fico. Eles queriam matar a populaÃ§Ã£o de Gotham usando uma arma biolÃ³gica. Eles espalhariam uma doenÃ§a pela cidade capaz de exterminar os moradores de lÃ¡    E pra finalizar, o cara ainda talarica o Batman. Pois Ã©, Bane consegue ficar e dormir com a Thalia Al Ghul, a mÃ£e de Damian Wayne, que Ã© filho dela com o Homem Morcego. VENHA CONVERSAR COMIGO! âž¤ TWITTER: https://bit.ly/2KAWDNH âž¤ INSTAGRAM: https://bit.ly/3bEnKn7 âž¤CONTATO canalsuperhero@gmail.com  â— NÃ£o se esqueÃ§a de deixar seu like, marcar como favorito e se inscrever aqui no canal. âœŒ</t>
  </si>
  <si>
    <t>45wU5gTVcdo</t>
  </si>
  <si>
    <t>QUEM Ã‰ MADAME TEIA? #shorts #spiderman #marvel</t>
  </si>
  <si>
    <t>2022-01-18T15:00:01Z</t>
  </si>
  <si>
    <t>canal superhero|superhero|apollo hunter|quadrinhos|comics|super heroi|madame teia|madame web|cassandra web</t>
  </si>
  <si>
    <t>QUEM Ã‰ A MADAME TEIA?   Essa senhora completamente misteriosa estÃ¡ prestes a receber um filme live action produzido pela Sony. Esses boatos jÃ¡ nos cercam hÃ¡ anos    Mas afinal, quem Ã© ela?    Pois bem, seu nome verdadeiro Ã© Cassanda Web e ela Ã© muito conhecida pelos fÃ£s do Homem-Aranha, isso porque ela Ã© uma personagem desse universo aracnÃ­deo mesmo    Cassandra nasceu cega e com uma condiÃ§Ã£o chamada miastenia grave uma doenÃ§a que afeta os nervos e mÃºsculos do corpo    E apesar dessas deficiÃªncias ela desenvolveu poderosas habilidades psÃ­quicas, que depois de adulta ela passou a utiliza-las e se tornou uma mÃ©dium    Ela Ã© uma mulher idosa, que usa um vestido vermelho e que fica sentada em uma cadeira bizarra. Essa cadeira estÃ¡ conectada por vÃ¡rios aparelhos que dÃ£o a impressÃ£o daquilo ser teias de aranhas    Mas na verdade, essa cadeira Ã© um sofisticado sistema de suporte vital que mantÃ©m o seu sangue fluindo e seu cÃ©rebro funcionando. Toda essa estrutura foi criada por seu falecido marido    O papel da Madame Teia nas histÃ³rias do Homem-Aranha Ã© justamente usar seus poderes de clarividÃªncia para ajudar o AmigÃ£o da VizinhanÃ§a em diversas missÃµes complicadas   VENHA CONVERSAR COMIGO! âž¤ TWITTER: https://bit.ly/2KAWDNH âž¤ INSTAGRAM: https://bit.ly/3bEnKn7 âž¤CONTATO canalsuperhero@gmail.com  â— NÃ£o se esqueÃ§a de deixar seu like, marcar como favorito e se inscrever aqui no canal. âœŒ</t>
  </si>
  <si>
    <t>JtG7jgphDxc</t>
  </si>
  <si>
    <t>9 ANTI-HERÃ“IS MAIS INCRÃVEIS DA DC COMICS</t>
  </si>
  <si>
    <t>2022-01-17T23:30:04Z</t>
  </si>
  <si>
    <t>canal superhero|superhero|apollo hunter|quadrinhos|comics|super heroi|anti heroi|melhores anti herois|dc comics|capuz vermelho|frankenstein|mulher gato|arlequina|exterminador</t>
  </si>
  <si>
    <t>No meio termo entre herÃ³is e vilÃµes, nÃ³s temos os famosos anti-herÃ³is, que sÃ£o personagens como o Capuz Vermelho, que acabam fazendo a coisa certa, mas nÃ£o da maneira que o Batman e o Homem-Aranha ficariam orgulhosos. Por isso, tendo esses incrÃ­veis personagens da DC Comics em mente, Ã© hora de fazer uma lista com os melhores anti-herÃ³is que jÃ¡ vimos no mundo dos quadrinhos!  VENHA CONVERSAR COMIGO! âž¤ TWITTER: https://bit.ly/2KAWDNH âž¤ INSTAGRAM: https://bit.ly/3bEnKn7 âž¤CONTATO canalsuperhero@gmail.com  â— NÃ£o se esqueÃ§a de deixar seu like, marcar como favorito e se inscrever aqui no canal. âœŒ</t>
  </si>
  <si>
    <t>AAwxEr8DOLg</t>
  </si>
  <si>
    <t>A TRISTE ORIGEM DO CROCODILO #shorts #dccomics #batman</t>
  </si>
  <si>
    <t>2022-01-17T21:00:03Z</t>
  </si>
  <si>
    <t>canal superhero|superhero|apollo hunter|quadrinhos|comics|super heroi|a triste origem|historia completa|crocodilo|crocodilo dc comics|dc comics|batman|vilÃ£o</t>
  </si>
  <si>
    <t>A TRISTE ORIGEM DO CROCODILO   Waylon Jones nasceu com uma caracterÃ­stica genÃ©tica rara. Ele tem uma doenÃ§a que faz a sua pele parecer com escamas de crocodilo    Quando crianÃ§a, ele foi criado por sua tia Flowers, jÃ¡ que seus pais o abandonaram depois que ele nasceu    O problema Ã© que sua tia era muito mÃ¡ com o pobre menino. Tinha dias que ela o colocava na banheiro e esfregava sua pele atÃ© sair o couro pois ela nÃ£o gostava daquela aparÃªncia    Mas esse mÃ©todo grotesco causava muitas dores e ferimentos ao corpo do jovem Waylon Jones    AlÃ©m disso, sua tia o humilhava todos os dias. O xingava de aberraÃ§Ã£o e dizia que ele nunca seria alguÃ©m importante    Os anos se passaram e o corpo de Waylon foi tomado completamente pela sua doenÃ§a. Ele ficou com a aparÃªncia completa como a de um crocodilo    Por isso ele comeÃ§ou a trabalhar em um circo dos horrores, onde ele lutava contra um jacarÃ© e sempre se saia machucado. Mas como ele precisava de dinheiro, ele se submetia a isso    AtÃ© que certa vez, ele arrancou o braÃ§o do dono do circo, pois o homem era malvado com ele e sempre abusava do poder    Depois disso, o Crocodilo se tornou um criminoso, pois nÃ£o conseguia ter uma vida normal por conta de sua aparÃªncia.   VENHA CONVERSAR COMIGO! âž¤ TWITTER: https://bit.ly/2KAWDNH âž¤ INSTAGRAM: https://bit.ly/3bEnKn7 âž¤CONTATO canalsuperhero@gmail.com  â— NÃ£o se esqueÃ§a de deixar seu like, marcar como favorito e se inscrever aqui no canal. âœŒ</t>
  </si>
  <si>
    <t>97AYd0QqA6E</t>
  </si>
  <si>
    <t>A TRISTE ORIGEM DO JASON VOORHEES (SEXTA-FEIRA 13) #shorts #jason #terror</t>
  </si>
  <si>
    <t>2022-01-17T15:00:09Z</t>
  </si>
  <si>
    <t>canal superhero|superhero|apollo hunter|quadrinhos|comics|super heroi|jason voorhees|sexta-feira 13|friday 13|terror|terrorverso|jason|pamela voorhees|a triste origem|historia completa</t>
  </si>
  <si>
    <t>A TRISTE ORIGEM DO JASON VOORHEES (SEXTA-FEIRA 13)   Pamela Voorhees, estava grÃ¡vida de Jason quando matou seu marido abusivo e fugiu para outra cidade chamada Crystal Lake onde passou a trabalhar como cozinheira    AtÃ© que certo dia ela sentiu muitas dores e foi levada ao hospital. LÃ¡, seu filho Jason nasceu.    Os mÃ©dicos ficaram espantados pois o garoto nasceu deformado, porÃ©m, para Pamela, o seu filho era perfeito, do jeito que ela sempre quis    Os anos se passaram e Jason foi se mostrando um menino perturbado. Tanto que certa vez ele torturou e matou todos os gatos da vizinhanÃ§a, porÃ©m, apesar de todos seus atos cruÃ©is, sua mÃ£e sempre o protegia    O problema maior foi quando Pamela foi trabalhar em um acampamento e teve que levar seu filho junto    LÃ¡, o jovem Jason se apaixonou por uma monitora que o tratava muito bem.    Mas ela tinha um namorado e isso irritou tanto o garoto que ele partiu pra cima do rapaz. Por ser mais velho, o namorado da monitora era mais forte e bateu no Jason    Assustado, o filho de Pamela fugiu correndo e acabou se jogando no rio, mas como nÃ£o sabia nadar, ele morreu afogado.    Desde entÃ£o, com Ã³dio de todos os jovens pela morte de seu filho, Pamela Voorhees passou a matar as pessoas do acampamento de Crystal Lake  VENHA CONVERSAR COMIGO! âž¤ TWITTER: https://bit.ly/2KAWDNH âž¤ INSTAGRAM: https://bit.ly/3bEnKn7 âž¤CONTATO canalsuperhero@gmail.com  â— NÃ£o se esqueÃ§a de deixar seu like, marcar como favorito e se inscrever aqui no canal. âœŒ</t>
  </si>
  <si>
    <t>zvsZNr0qcvI</t>
  </si>
  <si>
    <t>7 MOMENTOS MACABROS ONDE O CORINGA FALOU COISAS ABSURDAS</t>
  </si>
  <si>
    <t>2022-01-15T00:00:33Z</t>
  </si>
  <si>
    <t>canal superhero|superhero|apollo hunter|quadrinhos|comics|super heroi|CORINGA|JOKER|MOMENTOS MACABROS|DC COMICS|COISAS ABSURDAS</t>
  </si>
  <si>
    <t>O Coringa, mesmo sendo um vilÃ£o maluco, consegue ser um personagem extremamente denso e interessante, sempre falando coisas que deixam qualquer um insano. Talvez o que torna as palavras do Coringa ameaÃ§adoras seja o tom de humor negro que ele adora. Por isso chegou a hora de ver as falas mais aterrorizantes do Coringa de toda a histÃ³ria.  VENHA CONVERSAR COMIGO! âž¤ TWITTER: https://bit.ly/2KAWDNH âž¤ INSTAGRAM: https://bit.ly/3bEnKn7 âž¤CONTATO canalsuperhero@gmail.com  â— NÃ£o se esqueÃ§a de deixar seu like, marcar como favorito e se inscrever aqui no canal. âœŒ</t>
  </si>
  <si>
    <t>8yrcpfYSQ2s</t>
  </si>
  <si>
    <t>O SEGREDO TERRÃVEL DO BATMAN QUE RI #shorts</t>
  </si>
  <si>
    <t>2022-01-14T21:45:00Z</t>
  </si>
  <si>
    <t>canal superhero|superhero|apollo hunter|quadrinhos|comics|super heroi|batman que ri|batman who laugh|robin|dc comics</t>
  </si>
  <si>
    <t>O SEGREDO MAIS TERRÃVEL DO BATMAN QUE RI   Apesar de ser um personagem relativamente novo nos quadrinhos, o Batman que Ri jÃ¡ reÃºne uma grande legiÃ£o de fÃ£s por conta de sua histÃ³ria    Acontece que o Batman Que Ri sempre anda com quatro Robins que estÃ£o encoleirados. Ele os trata como cÃ£es e suas aparÃªncias sÃ£o amedrontadoras     O problema Ã© que esses seres falam apenas uma palavra, que Ã© Crow.    Na traduÃ§Ã£o literal, Crow significa corvo. O que pode ser uma referÃªncia a um pÃ¡ssaro mais sombrio, mas essa nÃ£o Ã© a verdadeira razÃ£o    A resposta estÃ¡ em um quadrinho onde o Batman Que Ri, chama um de seus Robins de Bar.    E juntando a palavra Crow mais a palavra Bar, formamos CrowBar que significa pÃ© de cabra.    Essa Ã© uma clara referÃªncia a terrÃ­vel histÃ³ria da morte do Robin Jason Todd, onde o Coringa simplesmente o espanca brutalmente com um pÃ© de cabra     Tudo fica ainda mais sombrio, quando descobrimos que todos esses quatro Robins foram cruelmente torturados atÃ© ficarem completamente insanos VENHA CONVERSAR COMIGO! âž¤ TWITTER: https://bit.ly/2KAWDNH âž¤ INSTAGRAM: https://bit.ly/3bEnKn7 âž¤CONTATO canalsuperhero@gmail.com  â— NÃ£o se esqueÃ§a de deixar seu like, marcar como favorito e se inscrever aqui no canal. âœŒ</t>
  </si>
  <si>
    <t>CPjkJbOwttA</t>
  </si>
  <si>
    <t>COMO O HULK VERMELHO LEVANTOU O MJOLNIR #shorts #hulk</t>
  </si>
  <si>
    <t>2022-01-14T15:00:17Z</t>
  </si>
  <si>
    <t>canal superhero|superhero|apollo hunter|quadrinhos|comics|super heroi|hulk|incrivel hulk|hulk vs red hulk|hulk vermelho|thor|mjolnir|red hulk mjolnir|hulk vermelho martelo|hulk vermelho vs thor</t>
  </si>
  <si>
    <t>COMO HULK VERMELHO LEVANTOU O MJOLNIR   O primeiro confronto entre o Hulk e o Hulk Vermelho nos quadrinhos foi completamente emocionante    Dois gigantes muito parecidos brigando entre si com forÃ§as absurdas.    Acontece que nesse primeiro embate, o Hulk Vermelho levou a melhor e conseguiu subjugar o IncrÃ­vel Hulk    Nisso, o poderoso Thor apareceu para tentar conter a mais nova ameaÃ§a que estava causando o caos por aÃ­    O problema Ã© que o Hulk Vermelho era tÃ£o forte que nenhum ataque do Deus do TrovÃ£o tinha efeito sobre ele. AtÃ© mesmo os ataques mais pesados nÃ£o adiantavam    SÃ³ que esse treta irritou ainda mais o vilÃ£o, que simplesmente agarrou o braÃ§o do Thor e com um super pulo saiu da atmosfera, atÃ© alcanÃ§ar um lugar onde a gravidade fosse bem baixa    Agora no espaÃ§o, com gravidade quase zero, o Hulk Vermelho conseguiu manejar o martelo do Thor. Ele nÃ£o foi digno, porÃ©m, levantou o Mjolnir justamente por conta da gravidade.    E o pior de tudo Ã© que ele usou o prÃ³prio martelo para nocautear o Thor. Eita humilhaÃ§Ã£o hein.   VENHA CONVERSAR COMIGO! âž¤ TWITTER: https://bit.ly/2KAWDNH âž¤ INSTAGRAM: https://bit.ly/3bEnKn7 âž¤CONTATO canalsuperhero@gmail.com  â— NÃ£o se esqueÃ§a de deixar seu like, marcar como favorito e se inscrever aqui no canal. âœŒ</t>
  </si>
  <si>
    <t>naPsPG-iyU4</t>
  </si>
  <si>
    <t>TODOS PRÃ“XIMOS 12 FILMES DO HOMEM-ARANHA E SEU UNIVERSO QUE ESTÃƒO POR VIR | MARVEL &amp; SONY</t>
  </si>
  <si>
    <t>2022-01-13T23:30:05Z</t>
  </si>
  <si>
    <t>canal superhero|superhero|apollo hunter|quadrinhos|comics|super heroi|homem aranha|todos filmes marvel|filmes homem aranha|todos homem aranha</t>
  </si>
  <si>
    <t>O Homem-Aranha jÃ¡ criou seu nome no cinema hÃ¡ muito tempo, mas sÃ³ agora Ã© que as produtoras estÃ£o comeÃ§ando a inovar mais e investir em projetos paralelos, dando atenÃ§Ã£o para o Aranhaverso e atÃ© para alguns vilÃµes importantes do cabeÃ§a de teia. Por isso fizemos essa incrÃ­vel lista para mostrar TODOS os projetos da Marvel e da Sony sobre o universo do Aranha. Mas serÃ¡ que tudo isso vai rolar mesmo?  VENHA CONVERSAR COMIGO! âž¤ TWITTER: https://bit.ly/2KAWDNH âž¤ INSTAGRAM: https://bit.ly/3bEnKn7 âž¤CONTATO canalsuperhero@gmail.com  â— NÃ£o se esqueÃ§a de deixar seu like, marcar como favorito e se inscrever aqui no canal. âœŒ</t>
  </si>
  <si>
    <t>MLrUvYoHr14</t>
  </si>
  <si>
    <t>A VERSÃƒO SUPER HERÃ“I DO CORINGA #shorts</t>
  </si>
  <si>
    <t>2022-01-13T21:00:10Z</t>
  </si>
  <si>
    <t>canal superhero|superhero|apollo hunter|quadrinhos|comics|super heroi|coringa super heroi|coringa do bem|joker|dc comics|jokester</t>
  </si>
  <si>
    <t>Em um universo alternativo da DC Comics, o Coringa Ã© um super-herÃ³i.    Nessa Terra ele era um comediante bem sucedido chamado Jack.    AtÃ© que certo dia, seu chefe foi assassinado pelo Homem-Coruja, que Ã© a versÃ£o do mal do Batman nesse universo    Desde entÃ£o, como forma de crÃ­tica, o Jack acrescentou o tema Homem-Coruja em suas piadas de stand-up    Ao saber que seu nome virou chacota, o vilÃ£o matou a assistente do Jack e o atacou, rasgando as laterais de sua boca, fazendo formar um enorme sorriso    Isso deixou o comediante completamente enfurecido. A partir de entÃ£o, ele decidiu lutar contra o crime    O Jack passou a usar maquiagem, se vestir de palhaÃ§o e adotou o codinome Jokester para sair por aÃ­ combatendo vilÃµes    Ele nÃ£o tem nenhum super poder, mas era super habilidoso. AtÃ© que acabou sendo morto pelo vilÃ£o Monitor. VENHA CONVERSAR COMIGO! âž¤ TWITTER: https://bit.ly/2KAWDNH âž¤ INSTAGRAM: https://bit.ly/3bEnKn7 âž¤CONTATO canalsuperhero@gmail.com  â— NÃ£o se esqueÃ§a de deixar seu like, marcar como favorito e se inscrever aqui no canal. âœŒ</t>
  </si>
  <si>
    <t>5py8TPr0Dxw</t>
  </si>
  <si>
    <t>O FUTURO SOMBRIO DO INCRÃVEL HULK #shorts #hulk #maestro #marvel</t>
  </si>
  <si>
    <t>2022-01-13T15:00:07Z</t>
  </si>
  <si>
    <t>canal superhero|superhero|apollo hunter|quadrinhos|comics|super heroi|hulk|futuro hulk|futuro imperfeito|maestro|origem</t>
  </si>
  <si>
    <t>O FUTURO SOMBRIO DO INCRÃVEL HULK   Na histÃ³ria chamada Futuro Imperfeito, vemos um futuro distÃ³pico onde o planeta passou por um conflito nuclear e a maioria dos super-herÃ³is acabou morrendo    Mas nÃ£o o Hulk, que acabou ficando ainda mais forte pois foi capaz de absorver toda a radiaÃ§Ã£o emitida pela bomba    Com isso, essa versÃ£o futurÃ­stica do Hulk, assumiu o controle de uma parte do mundo e passou a ser um ditador, onde tudo deveria acontecer da maneira que ele quisesse    Enquanto ele fazia a populaÃ§Ã£o sobrevivente viver sob o domÃ­nio do medo, ele habitava um palÃ¡cio onde a luxÃºria rolava solta    Essa versÃ£o do IncrÃ­vel Hulk recebeu o nome de Maestro. Ele Ã© muito forte e inteligente, o tornando um grande vilÃ£o do universo Marvel  VENHA CONVERSAR COMIGO! âž¤ TWITTER: https://bit.ly/2KAWDNH âž¤ INSTAGRAM: https://bit.ly/3bEnKn7 âž¤CONTATO canalsuperhero@gmail.com  â— NÃ£o se esqueÃ§a de deixar seu like, marcar como favorito e se inscrever aqui no canal. âœŒ</t>
  </si>
  <si>
    <t>JIRUkXlHY_A</t>
  </si>
  <si>
    <t>BIZARRO! 6 QUADRINHOS MAIS PESADOS DA DC COMICS</t>
  </si>
  <si>
    <t>2022-01-12T23:30:02Z</t>
  </si>
  <si>
    <t>canal superhero|superhero|apollo hunter|quadrinhos|comics|super heroi|quadrinhos sombrios|historias pesadas|dc comics|coringa sem rosto|batman|morte do robin|jason todd|coringa|joker|doutor luz|crise de identidade|novos 52|lanterna verde</t>
  </si>
  <si>
    <t>Qualquer empresa de quadrinhos, seja ela Marvel ou DC, sempre tem que fazer de tudo para manter suas vendas no topo. Para isso, eles sempre acabam tendo que inovar nas histÃ³rias e, as vezes, atÃ© apelar para alguns aspectos mais pesados. SÃ³ que, acontece, que algumas vezes a DC Comics ignorou todos os limites existentes e ficou louca nas histÃ³rias, entregando tramas completamente insanas com acontecimentos super pesados!  VENHA CONVERSAR COMIGO! âž¤ TWITTER: https://bit.ly/2KAWDNH âž¤ INSTAGRAM: https://bit.ly/3bEnKn7 âž¤CONTATO canalsuperhero@gmail.com  â— NÃ£o se esqueÃ§a de deixar seu like, marcar como favorito e se inscrever aqui no canal. âœŒ</t>
  </si>
  <si>
    <t>m2lnNjd3hIU</t>
  </si>
  <si>
    <t>O BATMAN FEZ PACTO COM O COISA RUIM #shorts #batman</t>
  </si>
  <si>
    <t>2022-01-12T21:00:14Z</t>
  </si>
  <si>
    <t>canal superhero|superhero|apollo hunter|quadrinhos|comics|super heroi|batman|homem morcego|bruce wayne|robin|damian wayne|damian wayne batman</t>
  </si>
  <si>
    <t>O BATMAN FEZ PACTO COM O COISA RUIM   Damian Wayne Ã© filho do Bruce Wayne. Ele Ã© um garoto extremamente habilidoso, tanto que assumiu o manto de Robin    Acontece que em uma histÃ³ria onde vemos um futuro alternativo, o Bruce acabou morrendo, e o Damian, agora adulto, assumiu a identidade de herÃ³i do seu pai e se tornou o Batman    Ele era um homem morecgo muito mais violento e sombrio do que seu pai, sendo capaz de tudo para proteger Gotham City    Tanto que ele fez um pacto com o diabo e vendeu a sua alma para se tornar imortal, e desse jeito, sempre deixar Gothan City segura    AlÃ©m da imortalidade, ele tambÃ©m negociou a habilidade de cura acelerada, afinal, ele ainda sofria ferimentos. Mas com o acordo, qualquer machucado tinha um tempo de resposta muito mais rÃ¡pido para se regenerar   VENHA CONVERSAR COMIGO! âž¤ TWITTER: https://bit.ly/2KAWDNH âž¤ INSTAGRAM: https://bit.ly/3bEnKn7 âž¤CONTATO canalsuperhero@gmail.com  â— NÃ£o se esqueÃ§a de deixar seu like, marcar como favorito e se inscrever aqui no canal. âœŒ</t>
  </si>
  <si>
    <t>xJhuopf_XIs</t>
  </si>
  <si>
    <t>O FLASH SE TORNOU O DEUS DA MORTE #shorts #theflash #flash</t>
  </si>
  <si>
    <t>2022-01-12T15:00:36Z</t>
  </si>
  <si>
    <t>canal superhero|superhero|apollo hunter|quadrinhos|comics|super heroi|THE FLASH|FLASH|CORREDOR NEGRO|DC COMICS|NOVOS 52|DARKSEID WAR|GUERRA DARKSEID</t>
  </si>
  <si>
    <t>O FLASH SE TORNOU O DEUS DA MORTE   Em uma histÃ³ria da DC Comics, o Darkseid enfrenta o Anti-Monitor, e como sabemos, os dois seres sÃ£o extremamente poderosos    Durante um confronto direto, o Darkseid conjurou o Corredor Negro que estava em sua posse.    E pra quem nÃ£o sabe, o Corredor Negro Ã© uma das manifestaÃ§Ãµes fÃ­sicas da morte.    E nessa batalha o Anti-Monitor estava sendo derrotado, entÃ£o, para conseguir continuar lutando, de alguma forma nÃ£o explicada na histÃ³ria, ele usou o Barry Allen para hospedar a entidade morte    Sim, ele transferiu o Corredor Negro para dentro do corpo do Barry. Isso porque o Flash tambÃ©m era um Velocista, assim como o Corredor Negro. Dessa forma o seu corpo suportaria     A partir desse momento o Anti-Monitor estava controlando o Flash que nesse momento era o Deus da Morte. E ele estava tÃ£o poderoso que conseguiu matar o Darkseid    No final, da saga ele volta ao normal. VENHA CONVERSAR COMIGO! âž¤ TWITTER: https://bit.ly/2KAWDNH âž¤ INSTAGRAM: https://bit.ly/3bEnKn7 âž¤CONTATO canalsuperhero@gmail.com  â— NÃ£o se esqueÃ§a de deixar seu like, marcar como favorito e se inscrever aqui no canal. âœŒ</t>
  </si>
  <si>
    <t>T5K8upIrwDo</t>
  </si>
  <si>
    <t>TODOS PROBLEMAS RIDÃCULOS DA LIGA DA JUSTIÃ‡A QUE VOCÃŠ NUNCA PERCEBEU</t>
  </si>
  <si>
    <t>2022-01-11T23:30:02Z</t>
  </si>
  <si>
    <t>canal superhero|superhero|apollo hunter|quadrinhos|comics|super heroi|justice league|liga da justiÃ§a|problemas|ridiculos|batman|superman|mulher maravilha|aquaman|the flash|dc comics</t>
  </si>
  <si>
    <t>A Liga da JustiÃ§a Ã© um dos grupos de herÃ³is mais famosos do mundo dos quadrinhos e do cinema tambÃ©m. Mas, tem algumas coisas nessas histÃ³rias que vivem se repetindo o tempo inteiro, sendo algo bem irritante certas vezes. EntÃ£o vamos olhar desde as viagens no tempo do Flash atÃ© o Batman com o seu famoso preparo para vencer qualquer batalha!  VENHA CONVERSAR COMIGO! âž¤ TWITTER: https://bit.ly/2KAWDNH âž¤ INSTAGRAM: https://bit.ly/3bEnKn7 âž¤CONTATO canalsuperhero@gmail.com  â— NÃ£o se esqueÃ§a de deixar seu like, marcar como favorito e se inscrever aqui no canal. âœŒ</t>
  </si>
  <si>
    <t>zD-WGKY_ZXA</t>
  </si>
  <si>
    <t>EXPLICANDO A HISTÃ“RIA DOS TRÃŠS CORINGAS - DC COMICS #shorts #joker #coringa</t>
  </si>
  <si>
    <t>2022-01-11T21:00:21Z</t>
  </si>
  <si>
    <t>canal superhero|superhero|apollo hunter|quadrinhos|comics|super heroi|CORINGA|JOKER|TRES CORINGAS|DC COMICS|EXPLICANDO|EXPLICAÃ‡ÃƒO|HISTORIA</t>
  </si>
  <si>
    <t>EXPLICANDO A HISTÃ“RIA DOS TRÃŠS CORINGAS   No final do arco Novos 52, o Batman sentou na cadeira de Mobius e se tornou onisciente, ou seja, ele poderia descobrir todos os segredos do universo    EntÃ£o foi revelado para ele que sempre existiram trÃªs Coringas.     Pois Ã©, ao longo de todos esses anos, o PalhaÃ§o do Crime foi vivido por trÃªs personas diferentes, com algumas poucas caracterÃ­sticas diferentes que tornava cada um Ãºnico.    Os trÃªs Coringas, de certa forma, trabalhavam juntos. Eles eram conhecidos como o PalhaÃ§o, o Comediante e o Criminoso    O PalhaÃ§o foi assassinado por Jason Todd o Capuz Vermelho, como forma de vinganÃ§a, pois foi esse vilÃ£o quem matou o garoto quando ele era um Robin     O Criminoso foi assassinado pelo Comediante por conta de ideologias diferentes e um desentendimento em um plano contra o Batman    No fim, o Homem Morcego conseguiu prender o Comediante e o mandou para o Asilo Arkham. Descobrimos tambÃ©m que a versÃ£o do Comediante Ã© a mesma que nos foi apresentada na famosa HQ A Piada Mortal     VENHA CONVERSAR COMIGO! âž¤ TWITTER: https://bit.ly/2KAWDNH âž¤ INSTAGRAM: https://bit.ly/3bEnKn7 âž¤CONTATO canalsuperhero@gmail.com  â— NÃ£o se esqueÃ§a de deixar seu like, marcar como favorito e se inscrever aqui no canal. âœŒ</t>
  </si>
  <si>
    <t>jXAKoULTlsM</t>
  </si>
  <si>
    <t>A MORTE MAIS RIDÃCULA DA SAGA INJUSTICE #shorts #injustice</t>
  </si>
  <si>
    <t>2022-01-11T15:00:22Z</t>
  </si>
  <si>
    <t>canal superhero|superhero|apollo hunter|quadrinhos|comics|super heroi|injustice|injustice comics|a morte do asa noturna|robin|damian wayne|dick grayson</t>
  </si>
  <si>
    <t>A MORTE MAIS RIDÃCULA DA SAGA INJUSTICE    Em uma parte dessa gigantesca histÃ³ria, o Asa Noturna Dick Grayson e o Robin Damian Wayne estavam lutando contra alguns bandidos    AtÃ© que em um certo ponto, os dois herÃ³is comeÃ§aram a discutir entre eles    A discussÃ£o era porque o Asa Noturna achava o suficiente nocautear o criminoso e deixa-lo no chÃ£o    Enquanto o Robin Damian Wayne achava que nÃ£o, que mesmo depois de caÃ­dos os criminosos deveriam continuar apanhando    EntÃ£o o Damian fica bravo com o Asa Noturna, diz que seu parceiro nÃ£o manda nele e tudo mais.. AÃ­, quando o Dick Grayson estava de costas e distraÃ­do, em um acesso de raiva, o Robin jogou um bastÃ£o em sua cabeÃ§a    E com isso, ele acaba caindo e quebra o pescoÃ§o em uma pedra, dessa forma, morrendo ali mesmo naquele local.    E convenhamos, um super-herÃ³i que jÃ¡ enfrentou diversas ameaÃ§as muito perigosas, morrer porque caiu em uma pequena pedra Ã© sacanagem...     VENHA CONVERSAR COMIGO! âž¤ TWITTER: https://bit.ly/2KAWDNH âž¤ INSTAGRAM: https://bit.ly/3bEnKn7 âž¤CONTATO canalsuperhero@gmail.com  â— NÃ£o se esqueÃ§a de deixar seu like, marcar como favorito e se inscrever aqui no canal. âœŒ</t>
  </si>
  <si>
    <t>hLGYZJCOdoY</t>
  </si>
  <si>
    <t>7 VILÃ•ES DO HOMEM-ARANHA QUE DEVORARAM CARNE HUMANA!</t>
  </si>
  <si>
    <t>2022-01-10T23:30:03Z</t>
  </si>
  <si>
    <t>canal superhero|superhero|apollo hunter|quadrinhos|comics|super heroi|homem aranha|spiderman|viloes|viloes que comeram|viloes que devoraram|lagarto|venom|carnificina|carnage|marvel|rei do crime|os mil|abutre|blob|blob xmen</t>
  </si>
  <si>
    <t>Devido ao grande nÃºmero de vilÃµes nos Ãºltimos anos, o Homem-Aranha encontrou todos os tipos de vilÃµes, incluindo aqueles que provaram carne humana. Mesmo com uma lista tÃ£o longa quanto a de Peter, ele enfrenta um nÃºmero surpreendente de bandidos interessados â€‹â€‹neste tipo de carne. EntÃ£o, para quem gosta de algo mais pesado e estranho do que histÃ³rias engraÃ§adas, fizemos uma lista de vilÃµes do Homem-Aranha que gostam de lanches diferentes. Lembre de mandar esse vÃ­deo para seus amigos!  VENHA CONVERSAR COMIGO! âž¤ TWITTER: https://bit.ly/2KAWDNH âž¤ INSTAGRAM: https://bit.ly/3bEnKn7 âž¤CONTATO canalsuperhero@gmail.com  â— NÃ£o se esqueÃ§a de deixar seu like, marcar como favorito e se inscrever aqui no canal. âœŒ</t>
  </si>
  <si>
    <t>e6Jisz5QCp0</t>
  </si>
  <si>
    <t>A HISTÃ“RIA MAIS TRISTE DO HOMEM-ARANHA #shorts #spiderman #homemaranha</t>
  </si>
  <si>
    <t>2022-01-10T21:00:31Z</t>
  </si>
  <si>
    <t>canal superhero|superhero|apollo hunter|quadrinhos|comics|super heroi|a historia mais triste|historia triste|homem aranha|spiderman|historia triste homem aranha|peter parker</t>
  </si>
  <si>
    <t>A HISTÃ“RIA MAIS TRISTE DO HOMEM-ARANHA   Essa histÃ³ria Ã© bem curtinha e comeÃ§a nos mostrando uma garotinha orfÃ£ que Ã© moradora de rua    A menina era muito fÃ£ do Homem-Aranha, tanto que a caixa de papelÃ£o onde ela dormia era repleta de imagens do herÃ³i que ela recortava de jornais que encontrava no lixo    Acontece que certa noite fez muito frio, estava atÃ© nevando e ela acabou ficando doente. Sem ter muito o que fazer ela foi dormir    Depois de um tempo, ela recebe a visita do prÃ³prio Homem-Aranha e vemos ela se divertindo ao balanÃ§ar nas teias com seu herÃ³i favorito    PorÃ©m, a histÃ³ria parte nosso coraÃ§Ã£o ao nos revelar que na verdade aquilo era sÃ³ um sonho    Depois que ela foi dormir naquela noite fria, ela nÃ£o acordou mais. O Homem-Aranha realmente a encontrou e a levou para o hospital... Mas era tarde demais.     Vemos os mÃ©dicos dizendo para o herÃ³i que eles tentaram de tudo, mas o corpo dela estava muito fraco. Por conta da nevasca ela teve uma hipotermia muito forte e agora estÃ¡ prestes a perecer    Se sentindo culpado por nÃ£o tÃª-la encontrado antes, o herÃ³i dÃ¡ um beijo no rosto da pobre garota que infelizmente acabou morrendo.   VENHA CONVERSAR COMIGO! âž¤ TWITTER: https://bit.ly/2KAWDNH âž¤ INSTAGRAM: https://bit.ly/3bEnKn7 âž¤CONTATO canalsuperhero@gmail.com  â— NÃ£o se esqueÃ§a de deixar seu like, marcar como favorito e se inscrever aqui no canal. âœŒ</t>
  </si>
  <si>
    <t>FY1Xf6LCYWU</t>
  </si>
  <si>
    <t>O CORINGA ARRANCOU O PRÃ“PRIO ROSTO #shorts #coringa #joker</t>
  </si>
  <si>
    <t>2022-01-10T15:00:17Z</t>
  </si>
  <si>
    <t>canal superhero|superhero|apollo hunter|quadrinhos|comics|super heroi|coringa|joker|novos 52|rosto coringa|joker face</t>
  </si>
  <si>
    <t>O CORINGA ARRANCOU O PRÃ“PRIO ROSTO   Nos quadrinhos dos Novos 52 o Coringa foi enviado para o Asilo Arkham, a prisÃ£o para super criminosos insanos    PorÃ©m, ele foi colocado na mesma cela que o vilÃ£o Mestre dos Bonecos, e lÃ¡, o PalhaÃ§o do Crime teve uma ideia horripilante    Ele simplesmente pediu para que o Mestre dos Bonecos arrancasse a pele do seu rosto. E assim foi feito, sem anestesia e com um corte cirÃºrgico o Coringa teve toda a sua face retirada    E o pior Ã© que depois ele continuou usando a sua prÃ³pria pele como se fosse uma mÃ¡scara, deixando sua aparÃªncia muito bizarra    E o porquÃª de fazer isso Ã© simples. Ele queria transmitir uma mensagem para o Batman que era: â€œChega de mÃ¡scarasâ€    Isso porque ele havia descoberto a identidade de todos os integrantes da Bat-famÃ­lia e agora sabia de toda a verdade   VENHA CONVERSAR COMIGO! âž¤ TWITTER: https://bit.ly/2KAWDNH âž¤ INSTAGRAM: https://bit.ly/3bEnKn7 âž¤CONTATO canalsuperhero@gmail.com  â— NÃ£o se esqueÃ§a de deixar seu like, marcar como favorito e se inscrever aqui no canal. âœŒ</t>
  </si>
  <si>
    <t>7 MANEIRAS QUE O UCM SALVOU O UNIVERSO MARVEL NOS QUADRINHOS</t>
  </si>
  <si>
    <t>2022-01-07T23:30:00Z</t>
  </si>
  <si>
    <t>Todos sabemos que o mundo da Marvel Ã© uma fusÃ£o gigante entre os filmes, os quadrinhos, jogos e muito mais. SÃ³ que, recentemente, o MCU conseguiu mudar todos esses outros produtos e atÃ© mesmo reviver personagens que jÃ¡ tinham sido esquecidos nas pÃ¡ginas antigas. Por isso Ã© hora de entender como que o Universo CinematogrÃ¡fico da Marvel mudou toda a empresa e os quadrinhos.  VENHA CONVERSAR COMIGO! âž¤ TWITTER: https://bit.ly/2KAWDNH âž¤ INSTAGRAM: https://bit.ly/3bEnKn7 âž¤CONTATO canalsuperhero@gmail.com  â— NÃ£o se esqueÃ§a de deixar seu like, marcar como favorito e se inscrever aqui no canal. âœŒ</t>
  </si>
  <si>
    <t>VuYnUsNymdc</t>
  </si>
  <si>
    <t>O ASSASSINATO MAIS CHOCANTE DO CORINGA #shorts</t>
  </si>
  <si>
    <t>2022-01-07T21:00:12Z</t>
  </si>
  <si>
    <t>canal superhero|superhero|apollo hunter|quadrinhos|comics|super heroi|coringa|joker</t>
  </si>
  <si>
    <t>O ASSASSINATO MAIS CHOCANTE DO CORINGA   Na HQ chamada â€œCoringaâ€, o PalhaÃ§o do Crime Ã© representado de uma maneira muito insana e bizarra    Afinal, ele quer se mostrar como o maior vilÃ£o que Gotham City pode ter    Enquanto estava em uma boate, ele tem um desentendimento com um de seus capangas   Ele entÃ£o leva o homem para um dos quartos dos fundos e arranca toda sua pele do pescoÃ§o para baixo    Sim, com um corte estranhamente perfeito, o Coringa jogou o homem ainda agonizando, em cima do palco principal do estabelecimento para que todos vejam do que ele Ã© capaz    A cena Ã© totalmente perturbadora.  VENHA CONVERSAR COMIGO! âž¤ TWITTER: https://bit.ly/2KAWDNH âž¤ INSTAGRAM: https://bit.ly/3bEnKn7 âž¤CONTATO canalsuperhero@gmail.com  â— NÃ£o se esqueÃ§a de deixar seu like, marcar como favorito e se inscrever aqui no canal. âœŒ</t>
  </si>
  <si>
    <t>okBP4K7sbGc</t>
  </si>
  <si>
    <t>5 VEZES QUE O WOLVERINE P3RD3U A V1D4 #shorts</t>
  </si>
  <si>
    <t>2022-01-07T15:00:33Z</t>
  </si>
  <si>
    <t>canal superhero|superhero|apollo hunter|quadrinhos|comics|super heroi|wolverine|como matar wolverine|logan|marvel|vezes que o wolverine|as mortes do wolverine</t>
  </si>
  <si>
    <t>5 VEZES QUE O WOLVERINE P3RD3U A V1D4   1- Certa vez, em um confronto, seu corpo foi encharcado com Adamantium lÃ­quido. O problema Ã© que o metal poderoso secou rapidamente, fazendo com que o Logan se tornasse uma praticamente estÃ¡tua sem vida   2- No arco Dias de Um Futuro Esquecido, um robÃ´ Sentinela usou um ataque extremamente forte que foi capaz de reduzir o Wolverine a apenas um esqueleto o qual o seu corpo nÃ£o foi capaz de se regenerar   3- Na saga A Era de Ulton, o Wolverine volta no tempo e mata Hank Pym antes do cientista criar o vilÃ£o robÃ´. PorÃ©m, isso piora toda a situaÃ§Ã£o no futuro. Por isso, Logan volta no tempo novamente e mata a sua versÃ£o do passado impedindo que Hank Pym fosse morto. Ou seja, Wolverine foi morto por ele mesmo   4- Na histÃ³ria Fim dos Dias, uma mutante poderosa chamada PÃ³, tem o poder de transformar seu corpo em areia. EntÃ£o, ela simplesmente entra no corpo do Logan e arranca toda a carne e pele do esqueleto do Wolverine, dessa forma o matando.   5- Na polÃªmica HQ Justiceiro Mata o Universo Marvel, Frank Castle sai por aÃ­ matando todos os personagens famosos que a gente conhece. Com o Wolverine nÃ£o foi diferente. Pra isso, ele eletrocutou o corpo do Logan atÃ© que nÃ£o sobrasse mais nada.     VENHA CONVERSAR COMIGO! âž¤ TWITTER: https://bit.ly/2KAWDNH âž¤ INSTAGRAM: https://bit.ly/3bEnKn7 âž¤CONTATO canalsuperhero@gmail.com  â— NÃ£o se esqueÃ§a de deixar seu like, marcar como favorito e se inscrever aqui no canal. âœŒ</t>
  </si>
  <si>
    <t>6TwaYclvLk8</t>
  </si>
  <si>
    <t>7 VILÃ•ES MAIS ODIADOS DA MARVEL</t>
  </si>
  <si>
    <t>2022-01-06T23:30:01Z</t>
  </si>
  <si>
    <t>canal superhero|superhero|apollo hunter|quadrinhos|comics|super heroi|viloes odiados|marvel|thanos|lagarto</t>
  </si>
  <si>
    <t>VilÃµes e inimigos foram feitos para serem odiados pelos herÃ³is nÃ©, isso faz parte de toda a construÃ§Ã£o das histÃ³rias em quadrinhos. Mas, tem alguns casos dentro da Marvel de vilÃµes que nem o pÃºblico gosta muito, independente do motivo que seja. Por isso, hoje a gente vai olhar esse personagens e entender o motivo de ninguÃ©m gostar desses inimigos dos nosso herÃ³is favoritos.  VENHA CONVERSAR COMIGO! âž¤ TWITTER: https://bit.ly/2KAWDNH âž¤ INSTAGRAM: https://bit.ly/3bEnKn7 âž¤CONTATO canalsuperhero@gmail.com  â— NÃ£o se esqueÃ§a de deixar seu like, marcar como favorito e se inscrever aqui no canal. âœŒ</t>
  </si>
  <si>
    <t>Ye060dfrOfQ</t>
  </si>
  <si>
    <t>A BRUTAL VINGANÃ‡A DO DEMOLIDOR #shorts</t>
  </si>
  <si>
    <t>2022-01-06T21:00:24Z</t>
  </si>
  <si>
    <t>canal superhero|superhero|apollo hunter|quadrinhos|comics|super heroi|demolidor|daredevil|matt murdock</t>
  </si>
  <si>
    <t>A BRUTAL VINGANÃ‡A DO DEMOLIDOR   O Demolidor viveu um romance conturbado com Elektra. Ele a amava muito, apesar do fato de ela agir como vilÃ£ algumas vezes    AtÃ© que ela foi ferozmente morta pelo vilÃ£o MercenÃ¡rio, que usou os prÃ³prios sais da personagem para tirar a sua vida    O pior de tudo Ã© que Matt Murdock tentou ajuda-la, mas era tarde demais e sua amada perdeu a vida enquanto estava em seus braÃ§os    Completamente revoltado e com muita raiva, o Demolidor foi atrÃ¡s de sua vinganÃ§a e lutou contra o MercenÃ¡rio    Durante a luta, o vilÃ£o cai de um prÃ©dio e o Matt segura sua mÃ£o... por um instante parecia mesmo que o Demolidor teria misericÃ³rdia pelo assassino    PorÃ©m, Matt Murdock diz que o MercenÃ¡rio nunca mais matarÃ¡ ninguÃ©m, e entÃ£o solta a sua mÃ£o e o deixa despencar para a morte    No fim, o vilÃ£o nÃ£o morreu realmente, porÃ©m, a queda fez com que ele fraturasse a coluna e com isso ele ficou paralizado.    VENHA CONVERSAR COMIGO! âž¤ TWITTER: https://bit.ly/2KAWDNH âž¤ INSTAGRAM: https://bit.ly/3bEnKn7 âž¤CONTATO canalsuperhero@gmail.com  â— NÃ£o se esqueÃ§a de deixar seu like, marcar como favorito e se inscrever aqui no canal. âœŒ</t>
  </si>
  <si>
    <t>msKn6l_hzeE</t>
  </si>
  <si>
    <t>5 HERÃ“IS QUE JÃ NAMORARAM VILÃƒS #shorts</t>
  </si>
  <si>
    <t>2022-01-06T15:00:26Z</t>
  </si>
  <si>
    <t>canal superhero|superhero|apollo hunter|quadrinhos|comics|super heroi|herois que namoraram vilas|batman|demolidor|scott summers|ciclope|marvel|dc comics|homem formiga|homem aranha</t>
  </si>
  <si>
    <t>VENHA CONVERSAR COMIGO! âž¤ TWITTER: https://bit.ly/2KAWDNH âž¤ INSTAGRAM: https://bit.ly/3bEnKn7 âž¤CONTATO canalsuperhero@gmail.com  â— NÃ£o se esqueÃ§a de deixar seu like, marcar como favorito e se inscrever aqui no canal. âœŒ</t>
  </si>
  <si>
    <t>1YJYs4i3UJ8</t>
  </si>
  <si>
    <t>A VERSÃƒO MAIS PODEROSA DO HOMEM ARANHA #shorts #spiderman</t>
  </si>
  <si>
    <t>2022-01-05T21:00:03Z</t>
  </si>
  <si>
    <t>canal superhero|superhero|apollo hunter|quadrinhos|comics|super heroi|homem aranha|spiderman|homem aranha versao|aranhaverso|spiderverse|cosmic spiderman|homem aranha cosmico</t>
  </si>
  <si>
    <t>A VERSÃƒO MAIS PODEROSA DO HOMEM-ARANHA   Nos quadrinhos da Marvel existe um poder mÃ­stico chamado ForÃ§a Enigma    A ForÃ§a Enigma Ã© uma energia cÃ³smica que procura pessoas em grande perigo e que sejam dignas de se unir a ela    Quando sente que deve se unir a alguÃ©m, ela se une. E dessa forma o hospedeiro recebe poderes absurdos e se torna o CapitÃ£o Universo    E isso aconteceu com Peter Parker, quando certa vez a cidade estava sendo atacada por poderosos robÃ´s gigantes conhecidos como Sentinelas    O Homem-Aranha foi imbuÃ­do com os poderes do CapitÃ£o Universo e ficou completamente apelÃ£o    Agora ele era capaz de voar, de manipular a matÃ©ria, criar explosÃµes de energia, possuÃ­a consciÃªncia cÃ³smica e muito mais. Tudo isso, Ã© claro, alÃ©m de ter seus prÃ³prios poderes elevados a nÃ­veis extremos.    ApÃ³s derrotar a grande ameaÃ§a, a ForÃ§a Enigma deixou o corpo de Peter Parker e foi procurar pelo universo um novo hospedeiro que precisasse dela     Dessa forma, o Homem-Aranha voltou a ter seus poderes normais.  VENHA CONVERSAR COMIGO! âž¤ TWITTER: https://bit.ly/2KAWDNH âž¤ INSTAGRAM: https://bit.ly/3bEnKn7 âž¤CONTATO canalsuperhero@gmail.com  â— NÃ£o se esqueÃ§a de deixar seu like, marcar como favorito e se inscrever aqui no canal. âœŒ</t>
  </si>
  <si>
    <t>2_v297nC6W0</t>
  </si>
  <si>
    <t>COMO DEADPOOL FICOU BONITO NOVAMENTE? #shorts #deadpool</t>
  </si>
  <si>
    <t>2022-01-05T15:00:01Z</t>
  </si>
  <si>
    <t>canal superhero|superhero|apollo hunter|quadrinhos|comics|super heroi|DEADPOOL|DEADPOOL BONITO|DEADPOOL TOM CRUISE|TOM CRUISE|WADE WILSON|LOKI</t>
  </si>
  <si>
    <t>COMO DEADPOOL FICOU BONITO?   Em um quadrinho Loki tentou enganar Deadpool dizendo que ele era seu pai    Wade Wilson no comeÃ§o acreditou nessa maluquisse, mas depois descobriu que Loki nÃ£o era seu pai coisa nenhuma    EntÃ£o os dois brigaram e o Wade foi amaldiÃ§oado pelo Loki     O problema Ã© que a maldiÃ§Ã£o era ser muito bonito.     O engraÃ§ado Ã© que os desenhistas fizeram o Deadpool com o rosto do Tom Cruise, que era um grande galÃ£ daquela Ã©poca    Acontece que Wade Wilson era feliz com sua aparÃªncia deformada e ele queria seu visual antigo de volta    Ele tenta atÃ© estragar o seu rosto, mas a maldiÃ§Ã£o nÃ£o permitia que sua aparÃªncia fosse alterada    Wade Wilson bater sua cara contra o espelho, pulou de um prÃ©dio, deitou no trilho do trem, tentou queimar em uma chapa de hamburguer e atÃ© brigou com um tigre... mas nada deformava seu rosto    A maldiÃ§Ã£o sÃ³ foi quebrada quando Deadpool encontrou seu verdadeiro pai em um bar e os dois fizeram as pazes    Assim que se reconciliaram a maldiÃ§Ã£o foi quebrada e Wade Wilson voltou com sua aparÃªncia deformada  VENHA CONVERSAR COMIGO! âž¤ TWITTER: https://bit.ly/2KAWDNH âž¤ INSTAGRAM: https://bit.ly/3bEnKn7 âž¤CONTATO canalsuperhero@gmail.com  â— NÃ£o se esqueÃ§a de deixar seu like, marcar como favorito e se inscrever aqui no canal. âœŒ</t>
  </si>
  <si>
    <t>kPRMj45_AMg</t>
  </si>
  <si>
    <t>7 VILÃ•ES COM ORIGENS MAIS RIDÃCULAS DOS QUADRINHOS</t>
  </si>
  <si>
    <t>2022-01-04T23:30:02Z</t>
  </si>
  <si>
    <t>canal superhero|superhero|apollo hunter|quadrinhos|comics|super heroi|VILOES|ORIGENS|ORIGEM VILÃƒO|ORIGEM|HISTORIA</t>
  </si>
  <si>
    <t>TÃ£o importante quanto contar as origens secretas de todos os herÃ³is da Marvel e da DC Comics, tambÃ©m Ã© muito interessante saber como comeÃ§ou a jornada de muitos vilÃµes, como do Lex Luthor, do DeSadd ao lado de Darkeseid e muitos outros. EntÃ£o jÃ¡ se inscreve aÃ­ e vem com a gente saber bem mais sobre as PIORES origens dos vilÃµes.  VENHA CONVERSAR COMIGO! âž¤ TWITTER: https://bit.ly/2KAWDNH âž¤ INSTAGRAM: https://bit.ly/3bEnKn7 âž¤CONTATO canalsuperhero@gmail.com  â— NÃ£o se esqueÃ§a de deixar seu like, marcar como favorito e se inscrever aqui no canal. âœŒ</t>
  </si>
  <si>
    <t>HQ1xJMyzwko</t>
  </si>
  <si>
    <t>DEADPOOL LEVANTOU O MARTELO DO THOR #shorts #marvel #deadpool</t>
  </si>
  <si>
    <t>2022-01-04T21:00:05Z</t>
  </si>
  <si>
    <t>canal superhero|superhero|apollo hunter|quadrinhos|comics|super heroi|deadpool|wade wilson|martelo do thor|mjolnir|loki|deadpool filho do loki</t>
  </si>
  <si>
    <t>DEADPOOL LEVANTOU O MARTELO DO THOR   Em uma HQ da Marvel vemos que o poderoso Loki revela para Deadpool que ele, o Deus da TrapaÃ§a, Ã© seu pai    Por isso agora, Loki convence Wade Wilson a ajudÃ¡-lo a se vingar do Thor, o Deus do TrovÃ£o que sempre desprezou seu irmÃ£o    AtÃ© que em uma confusÃ£o o Thor deixa o seu martelo cair... Ã© aÃ­ que o Deadpool se aproxima e para a surpresa de todos, consegue empunhar o Mjolnir    Como era de se esperar, Deadpool nÃ£o faz um uso digno do martelo. Ao invÃ©s de usar os poderes para o bem, ele simplesmente foi se divertir    AtÃ© que mais tarde, o Deadpool descobre que na verdade tudo nÃ£o passava de uma armaÃ§Ã£o apenas para derrotar Thor    Loki tinha mentido o tempo todo e aquele martelo o qual ele empunhava era falso e tinha sido encantado pelo prÃ³prio Loki para dar algumas habilidades extras ao Deadpool    Mas o martelo verdadeiro tinha sido escondido pelo Deus da TrapaÃ§a.     No fim, Deadpool conseguiu derrotar Loki e Thor recuperou seu verdadeiro martelo.   VENHA CONVERSAR COMIGO! âž¤ TWITTER: https://bit.ly/2KAWDNH âž¤ INSTAGRAM: https://bit.ly/3bEnKn7 âž¤CONTATO canalsuperhero@gmail.com  â— NÃ£o se esqueÃ§a de deixar seu like, marcar como favorito e se inscrever aqui no canal. âœŒ</t>
  </si>
  <si>
    <t>TkbPGE2L8YM</t>
  </si>
  <si>
    <t>O QUE O PANTERA NEGRA FEZ QUANDO USOU A MANOPLA DO INFINITO? #shorts #marvel</t>
  </si>
  <si>
    <t>2022-01-04T15:00:16Z</t>
  </si>
  <si>
    <t>canal superhero|superhero|apollo hunter|quadrinhos|comics|super heroi|pantera negra|manopla do infinito|black panther|tchalla|doutor destino|guerras secretas</t>
  </si>
  <si>
    <t>Durante a saga Guerras Secretas de 2015, o Doutor Destino ficou com poderes de um Deus e se tornou um ditador, onde tudo deveria funcionar sob sua vontade    InÃºmeros personagens tentaram enfrentÃ¡-lo, mas era praticamente impossÃ­vel derrotÃ¡-lo    AtÃ© que o Pantera Negra, com a ajuda do Namor, conseguiu encontrar a manopla do Infinito com todas as seis joias    Assim que a colocou, ele abriu um portal no espaÃ§o-tempo e foi de encontro com o Doutor Destino    De primeira, o Pantera apenas desejou e as joias transformaram o Victor em uma estÃ¡tua, que foi destruÃ­da logo em seguida pelo Namor com o seu tridente    PorÃ©m, isso nÃ£o foi o suficiente e com seu poder de Deus, Doutor Destino se restaurou e comeÃ§ou um confronto    E entÃ£o vimos uma batalha entre dois seres com poderes de deuses. As cenas eram quase que psicodÃ©licas, ilustrando bem os poderes de cada um    No fim, a briga Ã© vencida pelo vilÃ£o. PorÃ©m o plano do Pantera Negra era apenas atrasÃ¡-lo. A luta era apenas uma grande distraÃ§Ã£o    Para que Reed Richards finalmente terminasse o trabalho, e agora sim , Victor Von Doom tinha sido derrotado   VENHA CONVERSAR COMIGO! âž¤ TWITTER: https://bit.ly/2KAWDNH âž¤ INSTAGRAM: https://bit.ly/3bEnKn7 âž¤CONTATO canalsuperhero@gmail.com  â— NÃ£o se esqueÃ§a de deixar seu like, marcar como favorito e se inscrever aqui no canal. âœŒ</t>
  </si>
  <si>
    <t>nnb3OdekjWI</t>
  </si>
  <si>
    <t>7 VILÃ•ES ASSUSTADORES DO HOMEM-ARANHA PARA FUTUROS FILMES</t>
  </si>
  <si>
    <t>2022-01-03T23:30:04Z</t>
  </si>
  <si>
    <t>canal superhero|superhero|apollo hunter|quadrinhos|comics|super heroi|VILOES|viloes homem-aranha|viloes spiderman|vilÃµes|kraven|kraven o caÃ§ador|kraven the hunter</t>
  </si>
  <si>
    <t>O mundo dos filmes do Homem-Aranha sempre pode ser expandido, adicionando novos personagens, novos herÃ³is e novos vilÃµes. Mas, existem alguns inimigos incrÃ­velmente interessantes que nunca tiveram a chance de brilhar nas telonas da Marvel. EntÃ£o agora Ã© hora de ver quem Ã© quem e de qual desses personagens deveriam aparecer nos prÃ³ximos filmes do personagem.  VENHA CONVERSAR COMIGO! âž¤ TWITTER: https://bit.ly/2KAWDNH âž¤ INSTAGRAM: https://bit.ly/3bEnKn7 âž¤CONTATO canalsuperhero@gmail.com  â— NÃ£o se esqueÃ§a de deixar seu like, marcar como favorito e se inscrever aqui no canal. âœŒ</t>
  </si>
  <si>
    <t>CDyZlwggV8Y</t>
  </si>
  <si>
    <t>A ORIGEM DO PRIMEIRO DUENDE MACABRO #shorts</t>
  </si>
  <si>
    <t>2022-01-03T21:00:04Z</t>
  </si>
  <si>
    <t>canal superhero|superhero|apollo hunter|quadrinhos|comics|super heroi|duende macabro|hobgoblin|marvel|marvel comics|origem|vilao</t>
  </si>
  <si>
    <t>A ORIGEM DO PRIMEIRO DUENDE MACABRO   O Duende Macabro Ã© um vilÃ£o das histÃ³rias do Homem-Aranha e esse Ã© um codinome que jÃ¡ foi utilizado por diversas pessoas    PorÃ©m, o Duende Macabro original Ã© o Roderick Kingsley    Roderick era um designer de moda famoso que ficou muito rico ilegalmente por conta do seu contato com o submundo    Acontece que certo dia, por acidente, um dos capangas do Roderick achou o esconderijo do Duende Verde    EntÃ£o, Roderick roubou os equipamentos do Norman Osborn e criou um design inÃ©dito em cima da imagem do Duende Verde    EntÃ£o, com um visual novo e com vÃ¡rios apetrechos, ele se auto proclamou como o Duende Macabro VENHA CONVERSAR COMIGO! âž¤ TWITTER: https://bit.ly/2KAWDNH âž¤ INSTAGRAM: https://bit.ly/3bEnKn7 âž¤CONTATO canalsuperhero@gmail.com  â— NÃ£o se esqueÃ§a de deixar seu like, marcar como favorito e se inscrever aqui no canal. âœŒ</t>
  </si>
  <si>
    <t>PtmnqV-ynX4</t>
  </si>
  <si>
    <t>PETER PARKER TRAIU A MARY JANE #shorts #spiderman</t>
  </si>
  <si>
    <t>2022-01-03T15:30:08Z</t>
  </si>
  <si>
    <t>canal superhero|superhero|apollo hunter|quadrinhos|comics|super heroi|PETER PARKER|MJ|MARY JANE|GWEN STACY|HOMEM ARANHA|SPIDERMAN|PETER PARKER TRAIU|HOMEM ARANHA TRAIU</t>
  </si>
  <si>
    <t>PETER PARKER TRAIU A MARY JANE   Nos quadrinhos da Marvel existiu uma saga chamada Pecados PretÃ©ritos    Essa histÃ³ria Ã© bem polÃªmica e nos conta que a Gwen Stacy tinha dado a luz a um casal de gÃªmeos antes de ser morta pelo Duende Verde    Acontece que os gÃªmeos Sarah e Gabriel, eram filhos do prÃ³prio Duende e tinham um sangue mutagÃªnico. por isso eles envelheceram muito mais rÃ¡pido que o normal    Quando adultos eles foram atÃ© o Peter Parker pois achavam que tinha sido o Homem-Aranha que tinha matado a mÃ£e deles    AÃ­, depois de muita confusÃ£o, as coisas com a Sarah Stacy tinham sido resolvidas    E olha, resolvidas atÃ© que demais, pois o Peter Parker simplesmente atÃ© beijou a moÃ§a enquanto ainda estava casado com a Mary Jane    E o pior, a MJ viu tudo acontecer.     Isso foi errado de diversas maneiras, primeiro porque Ã© uma traiÃ§Ã£o, segundo que a Sarah Ã© filha e praticamente idÃªntica ao antigo amor do Peter e por fim, apesar da Sarah tem aparÃªncia de mais velha ela ainda Ã© muito nova  VENHA CONVERSAR COMIGO! âž¤ TWITTER: https://bit.ly/2KAWDNH âž¤ INSTAGRAM: https://bit.ly/3bEnKn7 âž¤CONTATO canalsuperhero@gmail.com  â— NÃ£o se esqueÃ§a de deixar seu like, marcar como favorito e se inscrever aqui no canal. âœŒ</t>
  </si>
  <si>
    <t>eMYZmFzTkh8</t>
  </si>
  <si>
    <t>7 SUPER VILÃ•ES QUE HUMILHARAM O HOMEM-ARANHA</t>
  </si>
  <si>
    <t>2021-12-21T23:30:01Z</t>
  </si>
  <si>
    <t>A vida do Homem-Aranha Ã© extremamente complicada, com o herÃ³i enfrentado desafios cada vez maiores todos os dias. Mas, mesmo com tanto treinamento e tanta prÃ¡tica na luta contra os vilÃµes, isso nÃ£o significa que o Peter Parker consiga vencer sempre as batalhas. Por isso separamos alguns dos Super VilÃµes que jÃ¡ derrotaram o cabeÃ§a de teia. Temos, por exemplo, o Duende Verde, o Electro e atÃ© o prÃ³prio Thanos!  VENHA CONVERSAR COMIGO! âž¤ TWITTER: https://bit.ly/2KAWDNH âž¤ INSTAGRAM: https://bit.ly/3bEnKn7 âž¤CONTATO canalsuperhero@gmail.com  â— NÃ£o se esqueÃ§a de deixar seu like, marcar como favorito e se inscrever aqui no canal. âœŒ</t>
  </si>
  <si>
    <t>45899_aCp4Y</t>
  </si>
  <si>
    <t>A TRANSFORMAÃ‡ÃƒO ASSUSTADORA DO HOMEM-ARANHA #shorts</t>
  </si>
  <si>
    <t>2021-12-21T15:00:02Z</t>
  </si>
  <si>
    <t>canal superhero|superhero|apollo hunter|quadrinhos|comics|super heroi|spiderman|spider man|homem aranha|peter parker|transformaÃ§Ã£o|a rainha marvel|marvel</t>
  </si>
  <si>
    <t>A TRANSFORMAÃ‡ÃƒO ASSUSTADORA DO HOMEM-ARANHA   Nos quadrinhos da Marvel existe uma vilÃ£ conhecida como A Rainha    Seus poderes estÃ£o relacionadas ao seu gene inseto e por isso, de certa forma, ela tem uma ligaÃ§Ã£o com o Homem-Aranha    Acontece que em um encontro entre os dois, atravÃ©s de um beijo, A Rainha injetou no Peter Parker uma enzima com composto mutagÃªnico    EntÃ£o, com o passar do tempo, o AmigÃ£o da VizinhanÃ§a foi passando por mudanÃ§as em seu corpo, fazendo ele ficar mais parecido com uma aranha de verdade    No comeÃ§o foram alteraÃ§Ã£o sutis, mas a coisa foi piorando cada vez mais, atÃ© que a transformaÃ§Ã£o foi completada    Tudo culminou com o pobre Homem-Aranha se transformando em um aranha gigante, que acabou nÃ£o sobrevivendo apÃ³s essa mutaÃ§Ã£o     Acontece que o Peter Parker renasceu da carcaÃ§a dessa prÃ³pria aranha.    Aparentemente ele era o mesmo, mas agora ele tinha poderes adicionais, como por exemplo, a teia orgÃ¢nica que saÃ­a de seu pulso   VENHA CONVERSAR COMIGO! âž¤ TWITTER: https://bit.ly/2KAWDNH âž¤ INSTAGRAM: https://bit.ly/3bEnKn7 âž¤CONTATO canalsuperhero@gmail.com  â— NÃ£o se esqueÃ§a de deixar seu like, marcar como favorito e se inscrever aqui no canal. âœŒ</t>
  </si>
  <si>
    <t>Qh48xbT1YtU</t>
  </si>
  <si>
    <t>10 PERSONAGENS FAMOSOS QUE VOLTARAM EM HOMEM-ARANHA 3 NO WAY HOME</t>
  </si>
  <si>
    <t>2021-12-20T23:30:05Z</t>
  </si>
  <si>
    <t>canal superhero|superhero|apollo hunter|quadrinhos|comics|super heroi|homem aranha|homem-aranha|homemaranha|spiderman|spider man|spider-man|no way home|sem volta para casa|sem volta pra casa|tobey maguire|andrew garfield|doutor estranho|duende verde|green goblin|dr octopus|homem areia|lagarto|electro|ned leed|zendaya|mj|marvel|filme homem aranha</t>
  </si>
  <si>
    <t>ApÃ³s o lanÃ§amento do novo filme Homem-Aranha 3SEM VOLTA PARA CASA NO WAY HOME , a gente teve a chance de lembrar de MUITOS personagens que sempra amamos, mas ficamos um bom tempo sem ter a chance de ver em aÃ§Ã£o novamente. SÃ³ que agora que chegou o momento da nostalgia acertar em cheio, temos que falar sobre alguns dos melhores personagens que tivemos a honra de ver novamente nas telonas da Marvel!   VENHA CONVERSAR COMIGO! âž¤ TWITTER: https://bit.ly/2KAWDNH âž¤ INSTAGRAM: https://bit.ly/3bEnKn7 âž¤CONTATO canalsuperhero@gmail.com  â— NÃ£o se esqueÃ§a de deixar seu like, marcar como  favorito e se inscrever aqui no canal. âœŒ</t>
  </si>
  <si>
    <t>th7s_hUIm5Y</t>
  </si>
  <si>
    <t>GAMBIT SE TORNOU UM CAVALEIRO DA MORTE #shorts #xmen</t>
  </si>
  <si>
    <t>2021-12-20T21:00:32Z</t>
  </si>
  <si>
    <t>canal superhero|superhero|apollo hunter|quadrinhos|comics|super heroi|gambit|apocalypse|xmen|marvel|cavaleiro da morte</t>
  </si>
  <si>
    <t>GAMBIT SE TORNOU UM CAVALEIRO DA MORTE   Quando o vilÃ£o Apolcaypse ressurgiu, o Gambit teve a ideia de se infiltrar para ajudar os X-men    Ele se entregou ao vilÃ£o como servo, porÃ©m, ele foi transformado em um dos quatros Cavaleiros do Apocalipse    O problema Ã© que a partir disso, ele sofreu uma lavagem cerebral, a qual mudou a sua personalidade completamente e ele ficou conhecido como o Cavaleiro da Morte    O problema Ã© que o seu novo eu, queria se livrar de todos os resquÃ­cios de seu passado.    Por isso, o Gambit Cavaleiro da Morte decidiu que a melhor coisa a se fazer era matar a sua amada Vampira, para que restasse somente o seu lado sombrio   No fim, ele quase matou a sua ex-amada mas antes foi derrotado por outros mutantes    O Gambit sÃ³ voltou ao normal depois que foi submetido a um tratamento pelo Senhor Sinistro   VENHA CONVERSAR COMIGO! âž¤ TWITTER: https://bit.ly/2KAWDNH âž¤ INSTAGRAM: https://bit.ly/3bEnKn7 âž¤CONTATO canalsuperhero@gmail.com  â— NÃ£o se esqueÃ§a de deixar seu like, marcar como favorito e se inscrever aqui no canal. âœŒ</t>
  </si>
  <si>
    <t>8X8JRNQMGis</t>
  </si>
  <si>
    <t>O DIA MAIS TRISTE NA VIDA DO FLASH â€“ DC COMICS #shorts #flash</t>
  </si>
  <si>
    <t>2021-12-20T15:00:04Z</t>
  </si>
  <si>
    <t>canal superhero|superhero|apollo hunter|quadrinhos|comics|super heroi|the flash|flash|dc comics|wally west|o pior dia|o dia mais triste</t>
  </si>
  <si>
    <t>O DIA MAIS TRISTE NA VIDA DO FLASH â€“ DC COMICS   Em um certo perÃ­odo dos quadrinhos, Wally West era o Flash. Mas certa vez, ele passou por maus bocados!    Primeiro, ele e sua mÃ£e foram despejados de seu apartamento por nÃ£o pagar o aluguel    Sem ter onde ir, eles foram morar nas ruas e ainda tiveram seus pertences roubados em um momento de descuido    Para piorar a situaÃ§Ã£o, os poderes do Wally sumiram e agora ele nÃ£o era mais um super velocista    Enquanto tentava procurar alguÃ©m para ajuda-lo, sua mÃ£e foi sequestrada e simplesmente sumiu    Agora sem absolutamente nada na vida, Wally West se tornou um mendigo e passou a pedir esmola nas ruas.     Teve atÃ© que passar pela situaÃ§Ã£o de comer uma rosquinha que estava caÃ­da em uma poÃ§a dâ€™Ã¡gua    Pra finalizar, a sua cidade foi invadida por alienÃ­genas. Tudo sÃ³ se resolveu depois que a Liga da JustiÃ§a Internacional conseguiu encontrÃ¡-lo e o ajudaram   VENHA CONVERSAR COMIGO! âž¤ TWITTER: https://bit.ly/2KAWDNH âž¤ INSTAGRAM: https://bit.ly/3bEnKn7 âž¤CONTATO canalsuperhero@gmail.com  â— NÃ£o se esqueÃ§a de deixar seu like, marcar como favorito e se inscrever aqui no canal. âœŒ</t>
  </si>
  <si>
    <t>E4GTxKDpcgs</t>
  </si>
  <si>
    <t>A HISTÃ“RIA MAIS TRISTE DO LAGARTO #shorts #spiderman</t>
  </si>
  <si>
    <t>2021-12-18T15:30:03Z</t>
  </si>
  <si>
    <t>canal superhero|superhero|apollo hunter|quadrinhos|comics|super heroi|lagarto|lizard|marvel|homem aranha|spider man|homem-aranha|spider-man|historia triste</t>
  </si>
  <si>
    <t>Em uma HQ do Homem-Aranha vemos que o Dr Connors nÃ£o se transforma em lagarto jÃ¡ faz um bom tempo.    Isso porque, ele tinha perdido muitas coisas por ter sido um vilÃ£o, inclusive a custÃ³dia de seu filho.    Acontece que em um acesso de raiva apÃ³s discutir com seu chefe, o Dr. Connors nÃ£o conseguiu se segurar e acabou se transformando no Lagarto novamente, matando todo mundo que estava no laboratÃ³rio    O Homem-Aranha aparece e luta contra o vilÃ£o para tentar detÃ¢-lo, mas essa versÃ£o sombria do Connors Ã© ainda mais forte     O problema Ã© que o Lagarto entÃ£o vai atÃ© Billy Connors, o seu filho.     VENHA CONVERSAR COMIGO! âž¤ TWITTER: https://bit.ly/2KAWDNH âž¤ INSTAGRAM: https://bit.ly/3bEnKn7 âž¤CONTATO canalsuperhero@gmail.com  â— NÃ£o se esqueÃ§a de deixar seu like, marcar como favorito e se inscrever aqui no canal. âœŒ</t>
  </si>
  <si>
    <t>CCKw0yaW3Yo</t>
  </si>
  <si>
    <t>7 VEZES QUE A MARVEL ARRUINOU O HOMEM-ARANHA</t>
  </si>
  <si>
    <t>2021-12-17T23:30:01Z</t>
  </si>
  <si>
    <t>canal superhero|superhero|apollo hunter|quadrinhos|comics|super heroi|spiderman|spider man|spider-man|homem-aranha|homem aranha|coisas horriveis|marvel arruinou|piores momentos</t>
  </si>
  <si>
    <t>O Homem-Aranha Ã© um dos herÃ³is mais incrÃ­veis da Marvel, com milhÃµes de histÃ³rias sensacionais. Mas, por ter tantas tramas assim, Ã© lÃ³gico que uma ou outra iam acabar de uma maneira pÃ©ssima, sendo extremamente horrÃ­veis. Hoje o foco Ã© justamente esse: conhecer as piores decisÃµes que a Marvel tomou nos quadrinhos do Homem-Aranha do Peter Parker!  VENHA CONVERSAR COMIGO! âž¤ TWITTER: https://bit.ly/2KAWDNH âž¤ INSTAGRAM: https://bit.ly/3bEnKn7 âž¤CONTATO canalsuperhero@gmail.com  â— NÃ£o se esqueÃ§a de deixar seu like, marcar como favorito e se inscrever aqui no canal. âœŒ</t>
  </si>
  <si>
    <t>FxPIV4UrmBM</t>
  </si>
  <si>
    <t>HOMEM-ARANHA DEVOROU UM VILÃƒO E MORREU EM SEGUIDA #shorts #spiderman</t>
  </si>
  <si>
    <t>2021-12-17T15:00:18Z</t>
  </si>
  <si>
    <t>canal superhero|superhero|apollo hunter|quadrinhos|comics|super heroi|homem-aranha|homem aranha|spider-man|spiderman|spider man</t>
  </si>
  <si>
    <t>Certa vez nos quadrinhos, o Homem-Aranha foi atacado por um inimigo feroz que foi capaz de arrancar o seu olho    O herÃ³i ainda apanhou de maneira brutal e foi deixado no chÃ£o, quase morto.    O AmigÃ£o da VizinhanÃ§a foi levado ao hospital, onde foi internado e estava recebendo os cuidados necessÃ¡rios.    Acontece que o vilÃ£o que fez isso com ele, apareceu no local. Era Morlum, o vampiro que queria se alimentar do sangue do Homem-Aranha    PorÃ©m, Peter Parker passou por uma mutaÃ§Ã£o absurda, e agora foi ele quem atacou Morlun    Com um ferrÃ£o que acaba por sair do pulso do heroi, ele prende o vampiro no chÃ£o    Em seguida, com uma aparÃªncia bizarra, o Homem-Aranha apresenta dentes afiados e devora o inimigo ali mesmo    No fim, apÃ³s matar Morlun, o Homem-Aranha tambÃ©m morre. Ele Ã© ressucitado mais pra frente, mas essa Ã© outra histÃ³ria...   VENHA CONVERSAR COMIGO! âž¤ TWITTER: https://bit.ly/2KAWDNH âž¤ INSTAGRAM: https://bit.ly/3bEnKn7 âž¤CONTATO canalsuperhero@gmail.com  â— NÃ£o se esqueÃ§a de deixar seu like, marcar como favorito e se inscrever aqui no canal. âœŒ</t>
  </si>
  <si>
    <t>KXhtDAa7Anc</t>
  </si>
  <si>
    <t>7 FINAIS MAIS SOMBRIOS E ASSUSTADORES DA MARVEL</t>
  </si>
  <si>
    <t>2021-12-15T23:30:03Z</t>
  </si>
  <si>
    <t>canal superhero|superhero|apollo hunter|quadrinhos|comics|super heroi|finais sombrios|finais tristes|triste fim</t>
  </si>
  <si>
    <t>Com tantas histÃ³rias ao longo dos anos, Ã© lÃ³gico que a Marvel iria trabalhar com finais mais felizes e outros mais tenebrosos. Por isso resolvi separar aqui alguns dos finais mais assustadores que jÃ¡ apareceram nos quadrinhos do Homem-Aranha, do Hulk e de muitos outros. EntÃ£o jÃ¡ sapeca o seu like e presta atenÃ§Ã£o em tudo, para poder mandar pros seus amigos depois!  VENHA CONVERSAR COMIGO! âž¤ TWITTER: https://bit.ly/2KAWDNH âž¤ INSTAGRAM: https://bit.ly/3bEnKn7 âž¤CONTATO canalsuperhero@gmail.com  â— NÃ£o se esqueÃ§a de deixar seu like, marcar como favorito e se inscrever aqui no canal. âœŒ</t>
  </si>
  <si>
    <t>tRlGy6EhhLE</t>
  </si>
  <si>
    <t>A MORTE DO HOMEM-ARANHA #shorts #spiderman #homemaranha #peterparker</t>
  </si>
  <si>
    <t>2021-12-14T15:00:27Z</t>
  </si>
  <si>
    <t>canal superhero|superhero|apollo hunter|quadrinhos|comics|super heroi|homem-aranha|spider-man|spiderman|homemaranha|homem aranha|spider man|no way home|sem volta pra casa|sem volta para casa|a morte do homem aranha</t>
  </si>
  <si>
    <t>A MORTE DO HOMEM-ARANHA    No universo Ultimate, o AmigÃ£o da VizinhanÃ§a chegou em seu derradeiro confronto    Acontece que os vilÃµes descobriram a identidade secreta do herÃ³i e reunidos ao comando do Duende Verde, foram atÃ© a casa do Peter Parker para ataca-lo.    O problema Ã© que o Homem-Aranha jÃ¡ estava gravemente ferido, pois momentos antes, ele tinha sido acertado por um tiro em sua costela    Os 5 vilÃµes tentaram atacar os entes queridos do CabeÃ§a de Teia, mas o herÃ³i conseguiu proteger a todos.    Ele atÃ© mesmo derrotou a maior parte dos inimigos, sobrando apenas o Duende Verde que estava muito poderoso    O Peter jÃ¡ estava extremamente machucado, mas mesmo assim, ele arranjou forÃ§as para jogar um caminhÃ£o contra o Duende    No fim, ele conseguiu derrotar os vilÃµes, porÃ©m, ele nÃ£o resistiu aos graves ferimentos e acabou morrendo dessa forma trÃ¡gica   VENHA CONVERSAR COMIGO! âž¤ TWITTER: https://bit.ly/2KAWDNH âž¤ INSTAGRAM: https://bit.ly/3bEnKn7 âž¤CONTATO canalsuperhero@gmail.com  â— NÃ£o se esqueÃ§a de deixar seu like, marcar como favorito e se inscrever aqui no canal. âœŒ</t>
  </si>
  <si>
    <t>tdfX6BifuuI</t>
  </si>
  <si>
    <t>7 EVENTOS SINISTROS NOS QUADRINHOS DA DC COMICS</t>
  </si>
  <si>
    <t>2021-12-13T23:30:05Z</t>
  </si>
  <si>
    <t>canal superhero|superhero|apollo hunter|quadrinhos|comics|super heroi|historias tristes|maiores tragedias dc comics</t>
  </si>
  <si>
    <t>Quando herÃ³is e vilÃµes estÃ£o envolvidos, a Ãºnica coisa que podemos fazer Ã© esperar por uma vitÃ³ria e pela paz pra todo mundo. Mas, em muitos casos, o mal acaba vencendo e grandes desastres acontecem. Nem mesmo Batman ou o Superman conseguem impedir tudo de ruim que pode acontecer, entÃ£o hoje a gente tem que dar uma olhada nas principais catÃ¡strofes que jÃ¡ rolaram nos quadrinhos e ver como que isso terminou.  VENHA CONVERSAR COMIGO! âž¤ TWITTER: https://bit.ly/2KAWDNH âž¤ INSTAGRAM: https://bit.ly/3bEnKn7 âž¤CONTATO canalsuperhero@gmail.com  â— NÃ£o se esqueÃ§a de deixar seu like, marcar como favorito e se inscrever aqui no canal. âœŒ</t>
  </si>
  <si>
    <t>9WMxeGvzEFI</t>
  </si>
  <si>
    <t>HOMEM ARANHA SE TRANSFORMOU NO DUENDE VERDE #shorts</t>
  </si>
  <si>
    <t>2021-12-10T21:00:05Z</t>
  </si>
  <si>
    <t>canal superhero|superhero|apollo hunter|quadrinhos|comics|super heroi|spider-man|spider man|spiderman|homem-aranha|homem aranha|marvel|duende verde|gwen stacy|peter parker</t>
  </si>
  <si>
    <t>Em um universo alternativo, o Peter Parker passou pelo mesmo drama de ter a sua amada Gwen Stacy morta pelo vilÃ£o Duende Verde    Mas, nessa terra paralela, apÃ³s a morte da Gwen, o Peter enlouqueceu.     Ele se sentia completamente culpado por nÃ£o conseguir salva-la.     PorÃ©m, maior que seu sentimento de culpa, era seu sentimento de Ã³dio pelo Duende Verde    Por isso, ele matou a sangue frio o vilÃ£o que tinha tirado a vida de sua amada.    Depois da vinganÃ§a, ele nÃ£o quis mais assumir o manto de Homem-Aranha, e mudou sua identidade de super-herÃ³i.    Agora, ele assumiu o manto do Duende Verde e seguiu como um novo herÃ³i nessa dimensÃ£o.     VENHA CONVERSAR COMIGO! âž¤ TWITTER: https://bit.ly/2KAWDNH âž¤ INSTAGRAM: https://bit.ly/3bEnKn7 âž¤CONTATO canalsuperhero@gmail.com  â— NÃ£o se esqueÃ§a de deixar seu like, marcar como favorito e se inscrever aqui no canal. âœŒ</t>
  </si>
  <si>
    <t>uQ2p5TnGOF8</t>
  </si>
  <si>
    <t>A MORTE DO BATMAN - DC COMICS #shorts</t>
  </si>
  <si>
    <t>2021-12-10T15:00:35Z</t>
  </si>
  <si>
    <t>canal superhero|superhero|apollo hunter|quadrinhos|comics|super heroi|batman|a morte do batman|batman death|bruce wayne|darkseid|crise final|final crisis|dc comics</t>
  </si>
  <si>
    <t>Na saga Crise Final, o vilÃ£o Darkseid foi derrotado pelos Novos Deuses e acabou renascendo no planeta Terra, criando uma grande confusÃ£o    A EquaÃ§Ã£o Anti-Vida estÃ¡ bem presente nessa histÃ³ria e acaba mexendo bastante com os herÃ³is    Ao longo da trama, Darkseid sequestra Batman e planeja criar um exÃ©rcito de clones do Homem Morcego, porÃ©m o plano nÃ£o funciona corretamente    No fim das contas, o Cavaleiro das Trevas fica frente a frente com o poderoso Darkseid    EntÃ£o, o Batman pega uma arma e dispara contra o vilÃ£o. A bala dessa arma era especial e capaz de matar a raÃ§a Novos Deuses    O tiro matou Darkseid, porÃ©m, antes de perecer, o vilÃ£o usou seus raios Ã´megas e atingiu o Bruce Wayne, dessa forma, fazendo com que o herÃ³i tambÃ©m morresse  VENHA CONVERSAR COMIGO! âž¤ TWITTER: https://bit.ly/2KAWDNH âž¤ INSTAGRAM: https://bit.ly/3bEnKn7 âž¤CONTATO canalsuperhero@gmail.com  â— NÃ£o se esqueÃ§a de deixar seu like, marcar como favorito e se inscrever aqui no canal. âœŒ</t>
  </si>
  <si>
    <t>HLEF-AM-pzc</t>
  </si>
  <si>
    <t>7 HERÃ“IS MAIS SOMBRIOS QUE VILÃ•ES - DC COMICS</t>
  </si>
  <si>
    <t>2021-12-09T23:30:01Z</t>
  </si>
  <si>
    <t>canal superhero|superhero|apollo hunter|quadrinhos|comics|super heroi|viloes|vilÃµes|dc comics|herois sombrios|herois mais sombrios|sombrio</t>
  </si>
  <si>
    <t>SÃ³ por ser algo sobre os herÃ³is e vilÃµes da DC Comics, a gente jÃ¡ sabe que o papo vai ser bem mais sombrio que o normal. E os quadrinhos dessa editora levam tudo isso tÃ£o a sÃ©rio, que tem atÃ© alguns herÃ³is (incluindo amigos do Batman), que conseguem ser ainda mais sombrios que os prÃ³prios vilÃµes! EntÃ£o bora logo conhecer esses personagens e explorar suas histÃ³rias!  VENHA CONVERSAR COMIGO! âž¤ TWITTER: https://bit.ly/2KAWDNH âž¤ INSTAGRAM: https://bit.ly/3bEnKn7 âž¤CONTATO canalsuperhero@gmail.com  â— NÃ£o se esqueÃ§a de deixar seu like, marcar como favorito e se inscrever aqui no canal. âœŒ</t>
  </si>
  <si>
    <t>psuo0cbhIpw</t>
  </si>
  <si>
    <t>DOUTOR DESTINO PULVERIZOU O THANOS #shorts</t>
  </si>
  <si>
    <t>2021-12-09T21:00:31Z</t>
  </si>
  <si>
    <t>canal superhero|superhero|apollo hunter|quadrinhos|comics|super heroi|doctor doom|dr doom|doutor destino|dr destino|victor von doom|thanos</t>
  </si>
  <si>
    <t>DOUTOR DESTINO PULVERIZOU O THANOS   Na saga ''..... Secretas'' de 2015, vimos Victor Von Doom com poderes de um Deus    Ele estava governando um planeta inteiro Ã  sua vontade, tudo tinha que acontecer da maneira que ele queria.    Muitos se opuseram a ele, e um desses rebeldes foi Thanos, o TitÃ£ Louco    Em um certo momento, Thanos conseguiu ultrapassar as barreiras impostas pelo exÃ©rcito de Victor Von Doom e foi confrontÃ¡-lo diretamente    O Doutor Destino ficou impressionado com o poder do Thanos e chegou a fazer uma oferta, para que o TitÃ£ Louco se tornasse um de seus lacaios    Isso irrita o vilÃ£o roxo, que diz que tambÃ©m jÃ¡ foi um Deus quando usou a manopla do infinito e que o Victor com tal poder nÃ£o passa de um impostor    Ã‰ entÃ£o que simplesmente o Doutor Destino atravessa a sua mÃ£o no corpo do Thanos e com seus poderes, pulveriza o vilÃ£o por completo, sobrando apenas o esqueleto   VENHA CONVERSAR COMIGO! âž¤ TWITTER: https://bit.ly/2KAWDNH âž¤ INSTAGRAM: https://bit.ly/3bEnKn7 âž¤CONTATO canalsuperhero@gmail.com  â— NÃ£o se esqueÃ§a de deixar seu like, marcar como favorito e se inscrever aqui no canal. âœŒ</t>
  </si>
  <si>
    <t>8JZe7pCx3TE</t>
  </si>
  <si>
    <t>O TRISTE FIM DO DEADPOOL VERDE #shorts</t>
  </si>
  <si>
    <t>2021-12-09T15:00:09Z</t>
  </si>
  <si>
    <t>canal superhero|superhero|apollo hunter|quadrinhos|comics|super heroi|DEADPOOL|DEATH WISH|DEADWISH|DEADMASK|DEATHMASK|WADE WILSON|MARVEL|DOUTOR DESTINO</t>
  </si>
  <si>
    <t>O TRISTE FIM DO DEADPOOL VERDE   Certa vez, o Deadpool viajou entre universos alternativos e caiu em uma terra onde ele encontrou uma contra-parte que usava um uniforme verde    Esse cara se chamava Death Wish. E logo que se conheceram eles ficaram muitos prÃ³ximos    Assim que um gostou do outro, eles passaram a fazer vÃ¡rias coisas arriscadas juntos. Tudo era diversÃ£o, desde nadar em tanques de tubarÃµes atÃ© brincar de velho oeste com armas de verdade    Quando deram uma pausa para tomar sorvete, o Deadpool perguntou porque o Death Wish tinha um fator de cura mais lento.    Mas entÃ£o nos Ã© revelado que o Death Wish nÃ£o possui o fator de cura. Isso porque ele nÃ£o Ã© o Wade Wilson e sim o Victor Von Doom.    Pois Ã©. Nessa realidade o Victor Von Doom virou uma versÃ£o verde do Deadpool, enquanto o Wade Wilson se tornou o Dead Mask, uma versÃ£o vermelha do Doutor Destino    Infelizmente a histÃ³ria do Death Wish acaba de maneira trÃ¡gica, pois o Dead Mask tira a sua vida ao ataca-lo com seus poderes.     VENHA CONVERSAR COMIGO! âž¤ TWITTER: https://bit.ly/2KAWDNH âž¤ INSTAGRAM: https://bit.ly/3bEnKn7 âž¤CONTATO canalsuperhero@gmail.com  â— NÃ£o se esqueÃ§a de deixar seu like, marcar como favorito e se inscrever aqui no canal. âœŒ</t>
  </si>
  <si>
    <t>bhArX1aNLyY</t>
  </si>
  <si>
    <t>7 VILÃ•ES MAIS ASSUSTADORES DO HOMEM-ARANHA</t>
  </si>
  <si>
    <t>2021-12-08T23:30:02Z</t>
  </si>
  <si>
    <t>canal superhero|superhero|apollo hunter|quadrinhos|comics|super heroi|homem-aranha|homem aranha|spiderman|spider man|spider-man|marvel|viloes|viloes do homem aranha|spiderman viloes|viloes spiderman|peter parker|assustadores</t>
  </si>
  <si>
    <t>A galeria de vilÃµes do Homem-Aranha Ã© uma das maiores de toda a Marvel. E isso Ã© algo que ele tem pra se orgulhar, jÃ¡ que o herÃ³i Ã© capaz de vencer cada um deles sem ter o menor problema! Mas, tem algumas dessas ameaÃ§as sÃ£o ainda mais assustadoras do que todas as outras, sendo atÃ© mesmo perturbadoras e bizarras. EntÃ£o vamos ver quais sÃ£o esses vilÃµes doidos do Homem-Aranha!  VENHA CONVERSAR COMIGO! âž¤ TWITTER: https://bit.ly/2KAWDNH âž¤ INSTAGRAM: https://bit.ly/3bEnKn7 âž¤CONTATO canalsuperhero@gmail.com  â— NÃ£o se esqueÃ§a de deixar seu like, marcar como favorito e se inscrever aqui no canal. âœŒ</t>
  </si>
  <si>
    <t>qeiv_e7q0C8</t>
  </si>
  <si>
    <t>LANTERNA VERDE VENCE FACILMENTE O SUPERMAN #shorts</t>
  </si>
  <si>
    <t>2021-12-08T21:00:32Z</t>
  </si>
  <si>
    <t>canal superhero|superhero|apollo hunter|quadrinhos|comics|super heroi|superman|lanterna verde|green lantern|lanterna verde vence superman|lanterna verde vs superman|kryptonita</t>
  </si>
  <si>
    <t>LANTERNA VERDE VENCE FACILMENTE O SUPERMAN   O Superman Ã© considerado por muitos como um dos super-herÃ³is mais poderosos dos quadrinhos, e ele realmente Ã©.    PorÃ©m, o Lanterna Verde Ã© um dos poucos personagens que Ã© capaz de derrotar o Homem de AÃ§o de uma maneira muito simples    E o motivo disso acontecer Ã© bem interessante, pois como sabemos, a maior fraqueza do Superman Ã© a Kryptonita.    E os anÃ©is da Tropa dos Lanternas Verdes sÃ£o tÃ£o poderosos que o usuÃ¡rio Ã© capaz de criar a mesma radiaÃ§Ã£o que a pedra de kryptonita emite, como os prÃ³prios quadrinhos jÃ¡ nos mostraram    Dessa forma, durante um combate, basta o Lanterna Verde replicar a radiaÃ§Ã£o da Kryptonita e pronto, o Superman fica totalmente vulnerÃ¡vel.    VENHA CONVERSAR COMIGO! âž¤ TWITTER: https://bit.ly/2KAWDNH âž¤ INSTAGRAM: https://bit.ly/3bEnKn7 âž¤CONTATO canalsuperhero@gmail.com  â— NÃ£o se esqueÃ§a de deixar seu like, marcar como favorito e se inscrever aqui no canal. âœŒ</t>
  </si>
  <si>
    <t>hDMJhwRJCqc</t>
  </si>
  <si>
    <t>DEADPOOL LUTA CONTRA GWENPOOL #shorts #deadpool</t>
  </si>
  <si>
    <t>2021-12-08T15:00:33Z</t>
  </si>
  <si>
    <t>canal superhero|superhero|apollo hunter|quadrinhos|comics|super heroi|deadpool|gwenpool|wade wilson</t>
  </si>
  <si>
    <t>DEADPOOL LUTA CONTRA GWENPOOL   Nos quadrinhos da Marvel, o primeiro encontro do Wade Wilson com a Gwenpool foi muito brutal    Isso porque ela estava sendo treinado pelo Batroc, um ex-vilÃ£o. O Deadpool nÃ£o sabia que o Batroc nÃ£o estava mais na vida do crime, por isso ele o atacou    EntÃ£o, a Gwenpool foi defender o seu treinador e com uma espada cortou o corpo do Wade, quase arrancando seu braÃ§o    AÃ­ comeÃ§ou uma disputa incrÃ­vel, jÃ¡ que os dois personagens sabem que estÃ£o participando de uma histÃ³ria em quadrinhos    O Deadpool fica enfurecido, dizendo que ele Ã© um personagem muito melhor. O Wade bate no Batroc e na Gwenpool e conta todos os seus incrÃ­veis feitos, como ter um filme muito popular    No final, quando o Deadpool estÃ¡ prestes a tirar a vida da garota, ele percebe que ela nÃ£o Ã© uma ameaÃ§a. E entÃ£o, eles viram amigos para combater o vilÃ£o da histÃ³ria  VENHA CONVERSAR COMIGO! âž¤ TWITTER: https://bit.ly/2KAWDNH âž¤ INSTAGRAM: https://bit.ly/3bEnKn7 âž¤CONTATO canalsuperhero@gmail.com  â— NÃ£o se esqueÃ§a de deixar seu like, marcar como favorito e se inscrever aqui no canal. âœŒ</t>
  </si>
  <si>
    <t>a-Yh_feGZ1g</t>
  </si>
  <si>
    <t>7 VEZES QUE O BATMAN PEGOU PESADO DEMAIS</t>
  </si>
  <si>
    <t>2021-12-07T23:30:01Z</t>
  </si>
  <si>
    <t>canal superhero|superhero|apollo hunter|quadrinhos|comics|super heroi|batman|bruce wayne|dc comics|batman pegou pesado|batman errou|batman vacilou</t>
  </si>
  <si>
    <t>Ã‰ fato que o Batman Ã© um tremendo herÃ³i. Mas tambÃ©m nÃ£o podemos negar que ele tem alguns probleminhas muito sÃ©rios, que fazem ele tomar atitudes bem erradas uma vez ou outra. Hoje nÃ³s vamos ver justamente isso e entender o que rolou em algumas situaÃ§Ãµes em que o Batman, da DC Comics, foi meio que um grande bobÃ£o!  VENHA CONVERSAR COMIGO! âž¤ TWITTER: https://bit.ly/2KAWDNH âž¤ INSTAGRAM: https://bit.ly/3bEnKn7 âž¤CONTATO canalsuperhero@gmail.com  â— NÃ£o se esqueÃ§a de deixar seu like, marcar como favorito e se inscrever aqui no canal. âœŒ</t>
  </si>
  <si>
    <t>imwCnPzLq7E</t>
  </si>
  <si>
    <t>5 VERSÃ•ES SOMBRIAS DO DEADPOOL</t>
  </si>
  <si>
    <t>2021-12-07T21:00:16Z</t>
  </si>
  <si>
    <t>canal superhero|superhero|apollo hunter|quadrinhos|comics|super heroi|VERSOES|DEADPOOL|VERSOES SOMBRIAS|SOMBRIO|wade wilson</t>
  </si>
  <si>
    <t>5 VERSÃ•ES SOMBRIAS DO DEADPOOL   01-CESSPOOL  Cesspool Ã© uma versÃ£o bizarra do Deadpool que possui inÃºmeras bocas espalhadas pelo seu corpo. Ele Ã© insano e muito malvado, sempre querendo sair devorando todos com suas bocas estranhas    02- CABEÃ‡APOOL  Essa versÃ£o vem diretamente do universo Zumbis Marvel, onde o Wade Wilson teve seu corpo estourado e por ser zumbi, seu corpo nÃ£o se restaurou   03- DEADPOOL, O PATO  AtravÃ©s da explosÃ£o de um dispositivo, Wade Wilson se fundiu com o Howard, o Pato. Agora ele tinha todas as habilidades do MercenÃ¡rio Tagarela, mas com a forÃ§a de um pato.    04- DEADPOOL DO MAL  Aqui, membros do prÃ³prio Deadpool que foram arrancados em batalha, se juntaram e formaram um ser diferente que possui somente o lado malvado do Wade Wilson   05- GALACTUSPOOL  Como o prÃ³prio nome jÃ¡ diz, esse personagem Ã© a mistura do Deadpool com o Devorador de Mundos. Com seu tamanho gigante, ele mete medo em todo mundo  VENHA CONVERSAR COMIGO! âž¤ TWITTER: https://bit.ly/2KAWDNH âž¤ INSTAGRAM: https://bit.ly/3bEnKn7 âž¤CONTATO canalsuperhero@gmail.com  â— NÃ£o se esqueÃ§a de deixar seu like, marcar como favorito e se inscrever aqui no canal. âœŒ</t>
  </si>
  <si>
    <t>di7hMP2VVlo</t>
  </si>
  <si>
    <t>FINALMENTE! REVELADO O VISUAL DO ROBIN DO FILME BATMAN DE 1989</t>
  </si>
  <si>
    <t>2021-12-07T15:00:18Z</t>
  </si>
  <si>
    <t>canal superhero|superhero|apollo hunter|quadrinhos|comics|super heroi|BATMAN|THE BATMAN|ROBIN|ROBIN 89|BATMAN 89|MICHAEL KEATON|FILME|MOVIE|DC COMICS</t>
  </si>
  <si>
    <t>OCÃŠ SE LEMBRA DESSE BATMAN?   Esse Ã© o Homem Morcego dos filmes de 1989 e de 1992. Quem deu vida ao herÃ³i nesse Ã©poca foi o Michael Keaton    Acontece que essa versÃ£o do Batman nunca teve um Robin. Pelo menos nÃ£o atÃ© agora.    A DC Comics acaba de lanÃ§ar um quadrinho o qual a histÃ³ria se passar no mesmo universo do Batman do Michael Keaton    E finalmente nos foi apresentado o Robin e seu visual.    O Robin em questÃ£o Ã© um olhar sobre o que poderia ter acontecido em um terceiro filme com Michael Keaton, coisa que nunca chegou a ser feita.    Esse Robin dos quadrinhos Ã© baseado em um roteiro descartado do diretor Tim Burton, onde quem interpretaria o Garoto Maravilha seria o ator Marlon Wayans    A HQ nos revelou que o Robin Ã© um garoto chamado Drake que trabalha como mecÃ¢nico, mas que resolveu vestir um uniforme para lutar contra o crime de Gotham City     VENHA CONVERSAR COMIGO! âž¤ TWITTER: https://bit.ly/2KAWDNH âž¤ INSTAGRAM: https://bit.ly/3bEnKn7 âž¤CONTATO canalsuperhero@gmail.com  â— NÃ£o se esqueÃ§a de deixar seu like, marcar como favorito e se inscrever aqui no canal. âœŒ</t>
  </si>
  <si>
    <t>Jbe2Ypzf_TA</t>
  </si>
  <si>
    <t>7 VEZES QUE O HOMEM-ARANHA FOI O VILÃƒO</t>
  </si>
  <si>
    <t>2021-12-06T23:30:00Z</t>
  </si>
  <si>
    <t>canal superhero|superhero|apollo hunter|quadrinhos|comics|super heroi|homem aranha|spider man|spiderman|peter parker|versoes|homem aranha do mal</t>
  </si>
  <si>
    <t>Nesse vÃ­deo aqui eu mostro para vocÃªs algumas vezes em que o Homem-Aranha foi o vilÃ£o nas histÃ³rias da Marvel nos quadrinhos!  VENHA CONVERSAR COMIGO! âž¤ TWITTER: https://bit.ly/2KAWDNH âž¤ INSTAGRAM: https://bit.ly/3bEnKn7 âž¤CONTATO canalsuperhero@gmail.com  â— NÃ£o se esqueÃ§a de deixar seu like, marcar como favorito e se inscrever aqui no canal. âœŒ</t>
  </si>
  <si>
    <t>ouS5CgLGp6M</t>
  </si>
  <si>
    <t>DEADPOOL VIROU O HULK DO MAL #shorts #deadpool</t>
  </si>
  <si>
    <t>2021-12-06T21:00:15Z</t>
  </si>
  <si>
    <t>canal superhero|superhero|apollo hunter|quadrinhos|comics|super heroi|deadpool|hulk|historia|marvel</t>
  </si>
  <si>
    <t>DEADPOOL VIROU O HULK DO MAL   A histÃ³ria comeÃ§a do o Hulk Vermelho sendo atacado por um ser enorme e muito forte em uma floresta    EntÃ£o, em um flashback descobrimos o que aconteceu.    O Deadpool tinha sido enviado para encontrar um cientista louco que havia fugido    PorÃ©m, o cientista conseguiu capturar o Wade Wilson e injetou nele um soro que alterou completamente o seu corpo    EntÃ£o, assim como Bruce Banner se torna o Hulk, o Deadpool tambÃ©m cresceu e ficou forte, se tornando um monstro muito poderoso    Durante a luta contra o Hulk Vermelho, o monstro Deadpool se mostrou com uma forÃ§a absurda    PorÃ©m, apÃ³s ser atacado com brutalidade, o fator de cura do Wade Wilson foi reativado, dessa forma, eliminando o soro do seu corpo e fazendo ele voltar ao normal.  VENHA CONVERSAR COMIGO! âž¤ TWITTER: https://bit.ly/2KAWDNH âž¤ INSTAGRAM: https://bit.ly/3bEnKn7 âž¤CONTATO canalsuperhero@gmail.com  â— NÃ£o se esqueÃ§a de deixar seu like, marcar como favorito e se inscrever aqui no canal. âœŒ</t>
  </si>
  <si>
    <t>vynQRxU3fqg</t>
  </si>
  <si>
    <t>O MAIS ATERRORIZANTE HOMEM-ARANHA #shorts</t>
  </si>
  <si>
    <t>2021-12-06T15:00:27Z</t>
  </si>
  <si>
    <t>canal superhero|superhero|apollo hunter|quadrinhos|comics|super heroi|homem aranha|marvel|marvel comics|historia|aterrorizante|sombrio|spiderman|aranhaverso|historia homem aranha|origem</t>
  </si>
  <si>
    <t>O MAIS ATERRORIZANTE HOMEM-ARANHA   Em um universo paralelo, temos o jovem chamado Patton Parker.     Depois que foi mordido por uma aranha radioativa durante uma excursÃ£o da escola, Patton teve sua vida mudada completamente    Diferente da histÃ³ria que conhecemos, esse garoto passou por uma transformaÃ§Ã£o absurda e ficou animalesco   VENHA CONVERSAR COMIGO! âž¤ TWITTER: https://bit.ly/2KAWDNH âž¤ INSTAGRAM: https://bit.ly/3bEnKn7 âž¤CONTATO canalsuperhero@gmail.com  â— NÃ£o se esqueÃ§a de deixar seu like, marcar como favorito e se inscrever aqui no canal. âœŒ</t>
  </si>
  <si>
    <t>rfb6hPSY7_4</t>
  </si>
  <si>
    <t>7 HERÃ“IS QUE AGIRAM COMO VILÃ•ES</t>
  </si>
  <si>
    <t>2021-12-03T23:30:05Z</t>
  </si>
  <si>
    <t>canal superhero|superhero|apollo hunter|quadrinhos|comics|super heroi|herois que sao viloes|herois|viloes|lanterna verde|bane|professor x|professor xavier|charles xavier|xmen|x men</t>
  </si>
  <si>
    <t>Nesse vÃ­deo vocÃªs verÃ£o alguns personagens dos quadrinhos da Marvel e da DC Comics que sempre pagaram de bonzinhos mas tiveram atitudes de vilÃµes   VENHA CONVERSAR COMIGO! âž¤ TWITTER: https://bit.ly/2KAWDNH âž¤ INSTAGRAM: https://bit.ly/3bEnKn7 âž¤CONTATO canalsuperhero@gmail.com  â— NÃ£o se esqueÃ§a de deixar seu like, marcar como favorito e se inscrever aqui no canal. âœŒ</t>
  </si>
  <si>
    <t>JGV_RGeyMBI</t>
  </si>
  <si>
    <t>A MORTE DO MUTANO - DC COMICS #shorts</t>
  </si>
  <si>
    <t>2021-12-03T21:00:03Z</t>
  </si>
  <si>
    <t>canal superhero|superhero|apollo hunter|quadrinhos|comics|super heroi|injustice|dc comics|historia|mutano|beast boy|jovens titans|kid flash|superboy|a morte do mutano</t>
  </si>
  <si>
    <t>A MORTE DO MUTANO â€“ DC COMICS   Nos quadrinhos da saga Injustice, o Coringa explodiu uma bomba em Metropolis que destruiu mais que a metade da cidade    Acontece que momentos antes do explosivo ser detonado, o Superboy, o Kid Flash e o Mutano estavam apostando uma corrida    O problema Ã© que eles deram azar, pois bem no momento da explosÃ£o, eles estavam muito prÃ³ximos da bomba    Com isso o Kid Flash nÃ£o conseguiu fugir e acabou sendo pulverizado    O Superboy usou seu corpo para tentar proteger o Mutano, que estava na forma de um pÃ¡ssaro. Mas infelizmente o jovem herÃ³i nÃ£o suportou os ferimentos e acabou morrendo    A cena do Superboy segurando o seu corpo todo machucado Ã© realmente muito triste   VENHA CONVERSAR COMIGO! âž¤ TWITTER: https://bit.ly/2KAWDNH âž¤ INSTAGRAM: https://bit.ly/3bEnKn7 âž¤CONTATO canalsuperhero@gmail.com  â— NÃ£o se esqueÃ§a de deixar seu like, marcar como favorito e se inscrever aqui no canal. âœŒ</t>
  </si>
  <si>
    <t>xaTfp31sNRs</t>
  </si>
  <si>
    <t>5 SUPER-HEROÃNAS QUE O DEADPOOL JÃ BEIJOU</t>
  </si>
  <si>
    <t>2021-12-03T15:00:29Z</t>
  </si>
  <si>
    <t>canal superhero|superhero|apollo hunter|quadrinhos|comics|super heroi|deadpool|personagens que o deadpool|wade wilson|ja beijou|deadpool beijou|romances|amor</t>
  </si>
  <si>
    <t>5 SUPER-HEROÃNAS QUE O DEADPOOL JÃ BEIJOU   01- VAMPIRA  Quando trabalhavam juntos em uma equipe, os dois brigavam muito no comeÃ§o, mas no fim, a ex integrante dos X-men percebeu que ele era um cara legal e os dois atÃ© se beijaram   02- VESPA  Na saga Guerras Secretas o Deadpool teve sua aparÃªncia curada por um alienÃ­gena. Como resultado, ele teve uma noite de amor com a heroÃ­na Vespa, a Janet Van Dyne   03- VIÃšVA NEGRA  Em uma histÃ³ria o Deadpool dÃ¡ um beijo nela, dizendo que estÃ¡ apaixonado. Mas o relacionamento acabou nÃ£o indo pra frente pois a Natasha estava focada em seu trabalho   04- MÃMICA  A personagem chamada Vanessa Carlysle possui poderes iguais os da MÃ­stica, ou seja, ela Ã© capaz de assumir a aparÃªncia de qualquer pessoa. A MÃ­mica e o Deadpool jÃ¡ atÃ© namoraram sÃ©rio por um bom tempo   05- SIRYN  Theresa Cassidy comeÃ§ou nas histÃ³rias da Marvel como vilÃ£, mas mudou de lado, se tornou heroÃ­na e integrou a equipe X-Force. LÃ¡ ela conheceu o Wade Wilson e eles tiveram um caso e o Deadpool realmente a amava   VENHA CONVERSAR COMIGO! âž¤ TWITTER: https://bit.ly/2KAWDNH âž¤ INSTAGRAM: https://bit.ly/3bEnKn7 âž¤CONTATO canalsuperhero@gmail.com  â— NÃ£o se esqueÃ§a de deixar seu like, marcar como favorito e se inscrever aqui no canal. âœŒ</t>
  </si>
  <si>
    <t>KBD_oS_a0kQ</t>
  </si>
  <si>
    <t>7 VERSÃ•ES MAIS ASSUSTADORAS DO CORINGA</t>
  </si>
  <si>
    <t>2021-12-02T23:30:02Z</t>
  </si>
  <si>
    <t>canal superhero|superhero|apollo hunter|quadrinhos|comics|super heroi|CORINGA|JOKER|VERSOES|VERSOES CORINGA|ASSUSTADORAS</t>
  </si>
  <si>
    <t>Assim como os herÃ³is da DC Comics, seus vilÃµes tambÃ©m tem dezenas e centenas de versÃµes alternativas, sendo uma mais perturbada que a outra. No caso do Coringa isso sÃ³ vai ficando cada vez mais maluco, jÃ¡ que ser vilÃ£o do Batman Ã© algo bem trabalhoso em todas as versÃµes. EntÃ£o agora Ã© hora de conhecer essas versÃµes e ver qual delas Ã© a pior de todos os tempos!  VENHA CONVERSAR COMIGO! âž¤ TWITTER: https://bit.ly/2KAWDNH âž¤ INSTAGRAM: https://bit.ly/3bEnKn7 âž¤CONTATO canalsuperhero@gmail.com  â— NÃ£o se esqueÃ§a de deixar seu like, marcar como favorito e se inscrever aqui no canal. âœŒ</t>
  </si>
  <si>
    <t>A TRISTE ORIGEM DO ESPANTALHO - DC COMICS #shorts</t>
  </si>
  <si>
    <t>2021-12-02T21:00:01Z</t>
  </si>
  <si>
    <t>canal superhero|superhero|apollo hunter|quadrinhos|comics|super heroi|espantalho|dc comics|scarecrow|origem|origem dos vilÃµes|espantalho origem|scarecrow origin|batman</t>
  </si>
  <si>
    <t>A TRISTE INFÃ‚NCIA DO ESPANTALHO VILÃƒO DO BATMAN  Jonathan Crane nasceu de uma gravidez indesejada.    Sua mÃ£e morreu durante o parto, seu pai fugiu e sua avÃ³ queria mata-lo.    Quem nÃ£o permitiu que ele fosse morto foi sua bisavÃ³. Mas nÃ£o porque ela o amava, e sim porque sabia que ele seria Ãºtil.    Assim que cresceu um pouco, a sua bisavÃ³ o fez de escravo. Fazia ele realizar todas as tarefas domÃ©sticas e atÃ© mesmo trabalhar sozinho no sol quente do milharal    AlÃ©m disso, ele sofria maus tratos, apanhava e fica sem refeiÃ§Ãµes.    E nÃ£o sÃ³ em casa, mas na escola ele tambÃ©m era judiado. Era agredido fisicamente pelos seus colegas de sala e tinha o apelido de Espantalho por ser muito magro    Certo dia, como castigo, a bisavÃ³ do Jonathan o trancou no mausolÃ©u da famÃ­lia e o deixou lÃ¡ por 24 horas.    Durante a madrugada, o menino foi atacado por corvos e ficou traumatizado.    Quando adulto, se tornou um vilÃ£o e usou o medo como uma grande arma, pois quando crianÃ§a ele vivia isso o tempo todo.    VENHA CONVERSAR COMIGO! âž¤ TWITTER: https://bit.ly/2KAWDNH âž¤ INSTAGRAM: https://bit.ly/3bEnKn7 âž¤CONTATO canalsuperhero@gmail.com  â— NÃ£o se esqueÃ§a de deixar seu like, marcar como favorito e se inscrever aqui no canal. âœŒ</t>
  </si>
  <si>
    <t>j6eLLbB6O0A</t>
  </si>
  <si>
    <t>A HISTÃ“RIA MAIS POLÃŠMICA DO BATMAN #shorts #batman</t>
  </si>
  <si>
    <t>2021-12-02T15:00:19Z</t>
  </si>
  <si>
    <t>canal superhero|superhero|apollo hunter|quadrinhos|comics|super heroi|batman|homem morcego|historia|polemica|coringa|joker|coringa jesus|joker jesus|jesus</t>
  </si>
  <si>
    <t>A HISTÃ“RIA MAIS POLÃŠMICA DO BATMAN   A DC Comics lanÃ§ou um selo de publicaÃ§Ã£o chamado Black Label, uma vertente de quadrinhos com histÃ³rias mais adultas    Acontece que logo na primeira histÃ³ria da DC Black Label eles jÃ¡ chamaram atenÃ§Ã£o com uma HQ polÃªmica do Batman    As artes desse quadrinho sÃ£o fantÃ¡sticas e o enredo Ã© bem sombrio, envolvendo todo o submundo da DC Comics, contando com personagens como Constantine, Zatanna, Desafiador e outros.    O problema Ã© que a trama envolve a possÃ­vel morte do Coringa e tem uma cena que chocou vÃ¡rias pessoas    A cena em questÃ£o mostra o Batman entrando em uma igreja, e a imagem de Jesus Cristo estÃ¡ toda pichada para remeter ao prÃ³prio PalhaÃ§o do Crime   A polÃªmica foi tÃ£o grande que atÃ© mesmo o direto Zack Snyder aproveitou a situÃ§Ã£o para publicar uma imagem do Coringa do Jared Leto usando uma coroa de espinhos para promover seu mais novo filme da Liga da JustiÃ§a  VENHA CONVERSAR COMIGO! âž¤ TWITTER: https://bit.ly/2KAWDNH âž¤ INSTAGRAM: https://bit.ly/3bEnKn7 âž¤CONTATO canalsuperhero@gmail.com  â— NÃ£o se esqueÃ§a de deixar seu like, marcar como favorito e se inscrever aqui no canal. âœŒ</t>
  </si>
  <si>
    <t>GFkyl5caSgU</t>
  </si>
  <si>
    <t>7 VILÃ•ES MAIS IMPIEDOSOS DOS QUADRINHOS MARVEL E DC COMICS</t>
  </si>
  <si>
    <t>2021-12-01T23:30:02Z</t>
  </si>
  <si>
    <t>canal superhero|superhero|apollo hunter|quadrinhos|comics|super heroi|viloes|viloes impiedosos|piores viloes|viloes brutais|marvel|dc comics</t>
  </si>
  <si>
    <t>Os vilÃµes jÃ¡ ficaram famosos por serem malvados e causarem o caos por todo canto que andam. Mas, tem aqueles que se destacam mais que outros e acabam sendo bem mais violentos e assustadores que o normal. E Ã© justamente esses aÃ­ que vamos ver hoje, tantos os da Marvel quanto os da DC, todos juntos em um Ãºnivo vÃ­deo especial!  E se vocÃª gosta desse tema, jÃ¡ se segura aÃ­ na cadeira que em breve vai ter muito mais!  VENHA CONVERSAR COMIGO! âž¤ TWITTER: https://bit.ly/2KAWDNH âž¤ INSTAGRAM: https://bit.ly/3bEnKn7 âž¤CONTATO canalsuperhero@gmail.com  â— NÃ£o se esqueÃ§a de deixar seu like, marcar como favorito e se inscrever aqui no canal. âœŒ</t>
  </si>
  <si>
    <t>PzsGiqv_JpQ</t>
  </si>
  <si>
    <t>O SOMBRIO DEADPOOL DO MAL #shorts</t>
  </si>
  <si>
    <t>2021-12-01T21:00:16Z</t>
  </si>
  <si>
    <t>canal superhero|superhero|apollo hunter|quadrinhos|comics|super heroi|deadpool|wade wilson|deadpool do mal|evil deadpool</t>
  </si>
  <si>
    <t>O SOMBRIO DEADPOOL DO MAL   Nos quadrinhos da Marvel conhecemos uma mulher chamada Ella Whitby, que era completamente fascinada pelo Deadpool    Acontece que essa fÃ£ do MercenÃ¡rio Tagarela, simplesmente colecionava partes decepadas  do corpo do Wade Wilson que ele perdia em suas lutas    Quando o Wade foi atÃ© a casa dela e descobriu que existia vÃ¡rios pedaÃ§os do seu corpo congelados no freezer da Ella Whitby, ele ficou enojado e jogou tudo aquilo no lixo    Mas como sabemos, o Deadpool Ã© capaz de se regenerar. EntÃ£o quando os membros decepados foram descongelados, eles se uniram em um sÃ³ por conta do fator de cura elevado, formando um outro corpo completo   VENHA CONVERSAR COMIGO! âž¤ TWITTER: https://bit.ly/2KAWDNH âž¤ INSTAGRAM: https://bit.ly/3bEnKn7 âž¤CONTATO canalsuperhero@gmail.com  â— NÃ£o se esqueÃ§a de deixar seu like, marcar como favorito e se inscrever aqui no canal. âœŒ</t>
  </si>
  <si>
    <t>OMz67F2zLIw</t>
  </si>
  <si>
    <t>A ORIGEM DO HULK LARANJA #shorts</t>
  </si>
  <si>
    <t>2021-12-01T15:00:12Z</t>
  </si>
  <si>
    <t>canal superhero|superhero|apollo hunter|quadrinhos|comics|super heroi|hulk|hulk laranja|origem|a origem|a origem do hulk laranja|origem hulk|origem hulk laranja|marvel|marvel comics|historia|orange hulk|infernal hulk|hulk infernal|hulk demoniaco</t>
  </si>
  <si>
    <t>A ORIGEM DO HULK LARANJA   Em uma histÃ³ria da Marvel, o Doutor Estranho ensinou artes mÃ­sticas para o Bruce Banner    Com a magia que o Stephen Strange havia lhe ensinado, o Banner conseguiu separar o seu corpo do Hulk, ou seja, eles se tornaram dois seres distintos   VENHA CONVERSAR COMIGO! âž¤ TWITTER: https://bit.ly/2KAWDNH âž¤ INSTAGRAM: https://bit.ly/3bEnKn7 âž¤CONTATO canalsuperhero@gmail.com  â— NÃ£o se esqueÃ§a de deixar seu like, marcar como favorito e se inscrever aqui no canal. âœŒ</t>
  </si>
  <si>
    <t>mSBrw56ZoVI</t>
  </si>
  <si>
    <t>7 VEZES QUE O SUPERMAN FOI HUMILHADO COMPLETAMENTE</t>
  </si>
  <si>
    <t>2021-11-30T23:30:10Z</t>
  </si>
  <si>
    <t>canal superhero|superhero|apollo hunter|quadrinhos|comics|super heroi|superman|super homem|homem de aÃ§o|man of steel|superman foi humilhado</t>
  </si>
  <si>
    <t>O Superman Ã© todo poderoso, mas disso tudo mundo jÃ¡ sabe. SÃ³ que algo que pouca gente entende sÃ£o suas fraquezas e suas derrotas, que jÃ¡ aconteceram vÃ¡rias e vÃ¡rias vezes, e Ã© sobre isso que vamos falar hoje! Vamos ver como o Superman acabou sendo humilhado por personagens como o Alfred e atÃ© fazendo um filme que ninguÃ©m nunca nem imaginou!   VENHA CONVERSAR COMIGO! âž¤ TWITTER: https://bit.ly/2KAWDNH âž¤ INSTAGRAM: https://bit.ly/3bEnKn7 âž¤CONTATO canalsuperhero@gmail.com  â— NÃ£o se esqueÃ§a de deixar seu like, marcar como favorito e se inscrever aqui no canal. âœŒ</t>
  </si>
  <si>
    <t>pP9QTs5m3yg</t>
  </si>
  <si>
    <t>SUPERMAN SEGUROU UM BURACO NEGRO COM AS MÃƒOS #shorts</t>
  </si>
  <si>
    <t>2021-11-30T21:00:18Z</t>
  </si>
  <si>
    <t>canal superhero|superhero|apollo hunter|quadrinhos|comics|super heroi|supÃ©rman|homem de aÃ§o|man of steel|superhomem|super homem|buraco negro|dc comics</t>
  </si>
  <si>
    <t>SUPERMAN SEGUROU UM BURACO NEGRO COM AS MÃƒOS   Em uma histÃ³ria da DC Comics, o Elektron descobriu um dispositivo que continha um buraco negro    Ocasionalmente, o dispositivo acabou sendo destruÃ­do, e de maneira instantÃ¢nea comeÃ§ou a sugar tudo, tendendo a destruir o mundo inteiro    Mas em questÃ£o de milÃ©simos de segundos, o Homem de AÃ§o conseguiu impedir esse desastre   VENHA CONVERSAR COMIGO! âž¤ TWITTER: https://bit.ly/2KAWDNH âž¤ INSTAGRAM: https://bit.ly/3bEnKn7 âž¤CONTATO canalsuperhero@gmail.com  â— NÃ£o se esqueÃ§a de deixar seu like, marcar como favorito e se inscrever aqui no canal. âœŒ</t>
  </si>
  <si>
    <t>f1fr8CCp3Go</t>
  </si>
  <si>
    <t>O TERRÃVEL PROFESSOR PYG #shorts</t>
  </si>
  <si>
    <t>2021-11-30T15:00:33Z</t>
  </si>
  <si>
    <t>canal superhero|superhero|apollo hunter|quadrinhos|comics|super heroi|professor pyg|professor porko|dc comics|professor porco|vilÃ£o</t>
  </si>
  <si>
    <t>Lazlo Valentim era um cientista que foi exposto a um gÃ¡s da loucura que ele mesmo criou, por consequÃªncia, ele desenvolveu uma nova personalidade sombria e se tornou o Professor Pyg    O Professor Pyg Ã© obcecado por uma perfeiÃ§Ã£o humana completamente destorcida   Apesar de nÃ£o ser muito conhecido, esse vilÃ£o do Batman Ã© completamente insano e assustador   VENHA CONVERSAR COMIGO! âž¤ TWITTER: https://bit.ly/2KAWDNH âž¤ INSTAGRAM: https://bit.ly/3bEnKn7 âž¤CONTATO canalsuperhero@gmail.com  â— NÃ£o se esqueÃ§a de deixar seu like, marcar como favorito e se inscrever aqui no canal. âœŒ</t>
  </si>
  <si>
    <t>pjIvwBGxdHs</t>
  </si>
  <si>
    <t>8 VILÃ•ES MAIS ASSUSTADORES DO DOUTOR ESTRANHO DA MARVEL</t>
  </si>
  <si>
    <t>2021-11-29T23:30:05Z</t>
  </si>
  <si>
    <t>canal superhero|superhero|apollo hunter|quadrinhos|comics|super heroi|marvel|marvel comics|doutor estranho|doctor strange|stephen strange</t>
  </si>
  <si>
    <t>O lendÃ¡rio Doutor Estranho jÃ¡ criou seu espaÃ§o mÃ¡gico dentro do mundo dos quadrinhos. E tudo isso graÃ§as a seus poderes mÃ­stico e suas vitÃ³rias contra os vilÃµes mais assustadores que o plano astral jÃ¡ viu. EntÃ£o por isso Ã© hora de saber quais sÃ£o esses nomes e o motivo deles serem as maiores amaeaÃ§as do Mago Supremo.  VENHA CONVERSAR COMIGO! âž¤ TWITTER: https://bit.ly/2KAWDNH âž¤ INSTAGRAM: https://bit.ly/3bEnKn7 âž¤CONTATO canalsuperhero@gmail.com  â— NÃ£o se esqueÃ§a de deixar seu like, marcar como favorito e se inscrever aqui no canal. âœŒ</t>
  </si>
  <si>
    <t>Q8ArJyZgVKA</t>
  </si>
  <si>
    <t>WOLVERINE M4T0U O HOMEM-ARANHA #shorts</t>
  </si>
  <si>
    <t>2021-11-29T21:00:13Z</t>
  </si>
  <si>
    <t>canal superhero|superhero|apollo hunter|quadrinhos|comics|super heroi|homem aranha|wolverine|xmen|spiderman|logan|spiderman vs wolverine|homem aranha vs wolverine</t>
  </si>
  <si>
    <t>Em uma histÃ³ria da Marvel, o mundo foi invadido por demÃ´nios e vÃ¡rios super-herÃ³is acabaram sendo corrompidos    O Wolverine foi um deles que ficou completamente possuÃ­do, sem ter o controle de seu prÃ³prio corpo    O resultado disso foi completamente brutal, pois em um certo momento o Wolverine DemonÃ­aco atacou o Homem-Aranha pelas costas e com suas garras atravessou o corpo do herÃ³i,   VENHA CONVERSAR COMIGO! âž¤ TWITTER: https://bit.ly/2KAWDNH âž¤ INSTAGRAM: https://bit.ly/3bEnKn7 âž¤CONTATO canalsuperhero@gmail.com  â— NÃ£o se esqueÃ§a de deixar seu like, marcar como favorito e se inscrever aqui no canal. âœŒ</t>
  </si>
  <si>
    <t>D5MytgUwEN4</t>
  </si>
  <si>
    <t>HOMEM-ARANHA FALOU COM DEUS â€“ ONE ABOVE ALL #shorts</t>
  </si>
  <si>
    <t>2021-11-29T15:00:05Z</t>
  </si>
  <si>
    <t>canal superhero|superhero|apollo hunter|quadrinhos|comics|super heroi|homem aranha|spider man|spiderman|homemaranha|deus|god|one above all|marvel</t>
  </si>
  <si>
    <t>HOMEM-ARANHA FALOU COM DEUS â€“ ONE ABOVE ALL   Na Marvel, tem um personagem chamado One Above All e ele Ã© a representaÃ§Ã£o de Deus nos quadrinhos    E em uma fase muito ruim da vida do Peter Parker, ele apareceu para conversar com o Homem-Aranha   VENHA CONVERSAR COMIGO! âž¤ TWITTER: https://bit.ly/2KAWDNH âž¤ INSTAGRAM: https://bit.ly/3bEnKn7 âž¤CONTATO canalsuperhero@gmail.com  â— NÃ£o se esqueÃ§a de deixar seu like, marcar como favorito e se inscrever aqui no canal. âœŒ</t>
  </si>
  <si>
    <t>9AcITDR3UPQ</t>
  </si>
  <si>
    <t>A FILHA DO DEADPOOL COM O HOMEM-ARANHA #shorts</t>
  </si>
  <si>
    <t>2021-11-28T15:00:04Z</t>
  </si>
  <si>
    <t>canal superhero|superhero|apollo hunter|quadrinhos|comics|super heroi|homem aranha|deadpool|a filha do|filha homem aranha|filha deadpool|deadpool homem aranha|deadpool spiderman|spiderman deadpool|deadpool daughter|spiderman daughter|daughter|spider man</t>
  </si>
  <si>
    <t>Nos quadrinhos da Marvel surgiu uma personagem chamada Itsy Bitsy, que aqui no Brasil ficou conhecida como a Dona Aranha    Ela era uma mulher comum que se tornou cobaia do Paciente Zero, um cientista que odeia o Homem-Aranha e o Deadpool    O Paciente Zero injetou nela parte do DNA do Homem-Aranha junto com parte do DNA do Deadpool, dessa forma, a alterando geneticamente e lhe dando super poderes  VENHA CONVERSAR COMIGO! âž¤ TWITTER: https://bit.ly/2KAWDNH âž¤ INSTAGRAM: https://bit.ly/3bEnKn7 âž¤CONTATO canalsuperhero@gmail.com  â— NÃ£o se esqueÃ§a de deixar seu like, marcar como favorito e se inscrever aqui no canal. âœŒ</t>
  </si>
  <si>
    <t>HKPAjxA3we4</t>
  </si>
  <si>
    <t>7 VILÃ•ES MAIS PODEROSOS QUE FORAM DERROTADOS PELO DEUS DO TROVÃƒO THOR</t>
  </si>
  <si>
    <t>2021-11-26T23:30:01Z</t>
  </si>
  <si>
    <t>canal superhero|superhero|apollo hunter|quadrinhos|comics|super heroi|viloes|viloes assutadores|derrotados|marvel|thor|viloes poderosos</t>
  </si>
  <si>
    <t>O Thor jÃ¡ Ã© um personagem tÃ£o lendÃ¡rio quanto a prÃ³pria mitologia nÃ³rdica. Com isso, o herÃ³i jÃ¡ teve que derrotar dezenas de vilÃµes extremamente poderosos, incluindo atÃ© o seu prÃ³prio avÃ´, o pai de Odin! Por isso vamos olhar aqui quem foram esses que perderam a luta contra o Deus do TrovÃ£o e quais foram as maiores mitagens desse herÃ³i da Marvel e dos Vingadores contra vilÃµes assutadores!  VENHA CONVERSAR COMIGO! âž¤ TWITTER: https://bit.ly/2KAWDNH âž¤ INSTAGRAM: https://bit.ly/3bEnKn7 âž¤CONTATO canalsuperhero@gmail.com  â— NÃ£o se esqueÃ§a de deixar seu like, marcar como favorito e se inscrever aqui no canal. âœŒ</t>
  </si>
  <si>
    <t>UpRCwJPPyGc</t>
  </si>
  <si>
    <t>NORMAN OSBORN SE TORNOU O HOMEM DE FERRO #shorts</t>
  </si>
  <si>
    <t>2021-11-26T21:00:09Z</t>
  </si>
  <si>
    <t>canal superhero|superhero|apollo hunter|quadrinhos|comics|super heroi|norman osborn|homem de ferro|patriota de ferro|iron man|iron patriot|duende verde|green goblin|dark reign|reinado sombrio|vingadores|vingadores sombrios|venom|homem aranha|gaviao arqueiro</t>
  </si>
  <si>
    <t>No fim da saga InvasÃ£o Secreta, Norman Osborn - o Duende Verde - ficou conhecido como o grande herÃ³i do planeta apÃ³s ele conseguiu matar a lÃ­der dos skrulls    Aproveitando seu momento de glÃ³ria, Norman conseguiu derrubar politicamente os Vingadores e a Shield, e passou a tomar conta de tudo    Ele assumiu uma armadura do Homem de Ferro e a personalizou com as cores do CapitÃ£o AmÃ©rica, para transmitir mais confianÃ§a para os americanos, se tornando assim o Patriota de Ferro    Com isso, ele ainda montou uma equipe que ficou conhecida como Vingadores Sombrios, onde vÃ¡rios vilÃµes ocuparam os mantos dos herÃ³is.    Como o Venom se passando por Homem-Aranha e o MercenÃ¡rio fingindo ser o GaviÃ£o Arqueiro    Esse arco de histÃ³ria ficou conhecido como Reinado Sombrio, onde os antagonistas detinham o controle do poder.      VENHA CONVERSAR COMIGO! âž¤ TWITTER: https://bit.ly/2KAWDNH âž¤ INSTAGRAM: https://bit.ly/3bEnKn7 âž¤CONTATO canalsuperhero@gmail.com  â— NÃ£o se esqueÃ§a de deixar seu like, marcar como favorito e se inscrever aqui no canal. âœŒ</t>
  </si>
  <si>
    <t>TOmUZJ6mTUQ</t>
  </si>
  <si>
    <t>HOMEM DE FERRO FOI RASGADO AO MEIO #shorts</t>
  </si>
  <si>
    <t>2021-11-26T15:00:14Z</t>
  </si>
  <si>
    <t>canal superhero|superhero|apollo hunter|quadrinhos|comics|super heroi|homem de ferro|iron man|thanos|thanos vs iron man|thanos vs homem de ferro|tony stark|marvel</t>
  </si>
  <si>
    <t>Existe uma histÃ³ria em quadrinhos que nos mostra a vez em que Thanos venceu. Ele simplesmente conseguiu alcanÃ§ar o seu objetivo e devastou toda a vida do universo.   VENHA CONVERSAR COMIGO! âž¤ TWITTER: https://bit.ly/2KAWDNH âž¤ INSTAGRAM: https://bit.ly/3bEnKn7 âž¤CONTATO canalsuperhero@gmail.com  â— NÃ£o se esqueÃ§a de deixar seu like, marcar como favorito e se inscrever aqui no canal. âœŒ</t>
  </si>
  <si>
    <t>0jMJ6xaFabY</t>
  </si>
  <si>
    <t>ABSURDO! 8 MAIORES CRUELDADES QUE O BATMAN JÃ FEZ</t>
  </si>
  <si>
    <t>2021-11-25T23:30:01Z</t>
  </si>
  <si>
    <t>canal superhero|superhero|apollo hunter|quadrinhos|comics|super heroi|batman|homem morcego|cruel batman|dc comics|fatos|horriveis|coisas horriveis</t>
  </si>
  <si>
    <t>O maior detetive do mundo, o lendÃ¡rio Batman, tambÃ©m tem os seus limites. Mesmo nÃ£o sendo algo constante, o Bruce Wayne jÃ¡ fez algumas coisas bem crueis com seus inimigos, coisas que nem mesmo ele em sÃ£ consciÃªncia aprovaria, como provocar o vilÃ£o Bane, fazer o Senhor Frio confessar algo que nÃ£o fez e muito mais! Aproveita o vÃ­deo e aproveite para se inscrever!   VENHA CONVERSAR COMIGO! âž¤ TWITTER: https://bit.ly/2KAWDNH âž¤ INSTAGRAM: https://bit.ly/3bEnKn7 âž¤CONTATO canalsuperhero@gmail.com  â— NÃ£o se esqueÃ§a de deixar seu like, marcar como favorito e se inscrever aqui no canal. âœŒ</t>
  </si>
  <si>
    <t>vebeuC47Zu8</t>
  </si>
  <si>
    <t>A TRISTE INFÃ‚NCIA DO CORINGA #shorts #joker #coringa</t>
  </si>
  <si>
    <t>2021-11-25T21:00:33Z</t>
  </si>
  <si>
    <t>canal superhero|superhero|apollo hunter|quadrinhos|comics|super heroi|joker|coringa|origem coringa|triste infancia coringa|origin joker</t>
  </si>
  <si>
    <t>A TRISTE INFÃ‚NCIA DO CORINGA   Em uma histÃ³ria da DC COMICS, descobrimos que a infÃ¢ncia do PalhaÃ§o do Crime foi completamente traumÃ¡tica.   VENHA CONVERSAR COMIGO! âž¤ TWITTER: https://bit.ly/2KAWDNH âž¤ INSTAGRAM: https://bit.ly/3bEnKn7 âž¤CONTATO canalsuperhero@gmail.com  â— NÃ£o se esqueÃ§a de deixar seu like, marcar como favorito e se inscrever aqui no canal. âœŒ</t>
  </si>
  <si>
    <t>wBF1dH9Dc68</t>
  </si>
  <si>
    <t>O TERRÃVEL HOMEM-ARANHA DE 6 BRAÃ‡OS #shorts #spiderman</t>
  </si>
  <si>
    <t>2021-11-25T15:00:30Z</t>
  </si>
  <si>
    <t>canal superhero|superhero|apollo hunter|quadrinhos|comics|super heroi|spiderman|homem aranha|homem aranha 6 braÃ§os|6 arms|six arms</t>
  </si>
  <si>
    <t>Durante a revista Espetacular Homem-Aranha nÃºmero 100, o Peter Parker cansou de ser o Homem-Aranha, ele nÃ£o quer mais essa vida de herÃ³i    EntÃ£o, ele desenvolve um soro, que teoricamente, iria retirar os seus poderes    O problema Ã© que o efeito foi o contrÃ¡rio, e com isso, seus poderes foram intensificados e cresceram mais quatro braÃ§os extras em seu corpo, ficando assim, mais parecido com uma aranha mesmo    Foi desesperador para o AmigÃ£o da VizinhanÃ§a ter que lidar com isso. Ele nÃ£o conseguia se imaginar assim no meio da sociedade.    Mas, apesar de todo sufoco, no fim das contas, o Doutor Connors lhe ajudou com um soro que fez com que seus braÃ§os extras nÃ£o existissem mais   VENHA CONVERSAR COMIGO! âž¤ TWITTER: https://bit.ly/2KAWDNH âž¤ INSTAGRAM: https://bit.ly/3bEnKn7 âž¤CONTATO canalsuperhero@gmail.com  â— NÃ£o se esqueÃ§a de deixar seu like, marcar como favorito e se inscrever aqui no canal. âœŒ</t>
  </si>
  <si>
    <t>l9cQ-QIT6HU</t>
  </si>
  <si>
    <t>7 HISTÃ“RIAS MAIS TRISTES E SOMBRIAS DO QUARTETO FANTÃSTICO</t>
  </si>
  <si>
    <t>2021-11-23T23:45:03Z</t>
  </si>
  <si>
    <t>canal superhero|superhero|apollo hunter|quadrinhos|comics|super heroi|quarteto fantastico|maiores derrotas|senhor fantastico|reed richards|tocha humana|johnny storm|sue storm|mulher invisivel|o coisa|coisa|the thing|fantastic four</t>
  </si>
  <si>
    <t>A equipe de herÃ³is do Quarteto FantÃ¡stico foi uma das primeiras a surgir na Marvel, entÃ£o era de se esperar que em todo esse tempo, algumas perdas e derrotas aconteceriam. Pois Ã©, durante tantos anos de histÃ³rias incrÃ­veis, o fim de vÃ¡rios personagens veio a tona, nÃ£o deixando sobrar nenhum membro da equipe. EntÃ£o hoje Ã© hora de ver alguns dos maiores fracassos e algumas das maiores derrotas que o Quarteto FantÃ¡stico jÃ¡ teve que enfrentar dentro do univero Marvel!  VENHA CONVERSAR COMIGO! âž¤ TWITTER: https://bit.ly/2KAWDNH âž¤ INSTAGRAM: https://bit.ly/3bEnKn7 âž¤CONTATO canalsuperhero@gmail.com  â— NÃ£o se esqueÃ§a de deixar seu like, marcar como favorito e se inscrever aqui no canal. âœŒ</t>
  </si>
  <si>
    <t>o2TB9Pgn_C4</t>
  </si>
  <si>
    <t>7 FINAIS TRÃGICOS MAIS INESPERADOS DOS QUADRINHOS</t>
  </si>
  <si>
    <t>2021-11-22T23:30:10Z</t>
  </si>
  <si>
    <t>canal superhero|superhero|apollo hunter|quadrinhos|comics|super heroi|final tragico|triste fim nos quadrinhos</t>
  </si>
  <si>
    <t>SÃ³ personagem que teve um final muito triste nos quadrinhos da Marvel e da DC Comics  VENHA CONVERSAR COMIGO! âž¤ TWITTER: https://bit.ly/2KAWDNH âž¤ INSTAGRAM: https://bit.ly/3bEnKn7 âž¤CONTATO canalsuperhero@gmail.com  â— NÃ£o se esqueÃ§a de deixar seu like, marcar como favorito e se inscrever aqui no canal. âœŒ</t>
  </si>
  <si>
    <t>iYS-eUgOAEE</t>
  </si>
  <si>
    <t>A HISTÃ“RIA MAIS TRISTE DO DEADPOOL #shorts #deadpool</t>
  </si>
  <si>
    <t>2021-11-19T21:00:14Z</t>
  </si>
  <si>
    <t>canal superhero|superhero|apollo hunter|quadrinhos|comics|super heroi|deadpool|historia triste deadpool|triste deadpool|historia triste</t>
  </si>
  <si>
    <t>Em um futuro, Wolverine se encontra com o Deadpool, e o Wade Wilson diz que seu fator de cura jÃ¡ nÃ£o Ã© mais como era antes   VENHA CONVERSAR COMIGO! âž¤ TWITTER: https://bit.ly/2KAWDNH âž¤ INSTAGRAM: https://bit.ly/3bEnKn7 âž¤CONTATO canalsuperhero@gmail.com  â— NÃ£o se esqueÃ§a de deixar seu like, marcar como favorito e se inscrever aqui no canal. âœŒ</t>
  </si>
  <si>
    <t>2UZkOCTEziI</t>
  </si>
  <si>
    <t>INCRÃVEL HULK TEVE SUA PELE ARRANCADA #shorts #hulk</t>
  </si>
  <si>
    <t>2021-11-19T15:00:01Z</t>
  </si>
  <si>
    <t>canal superhero|superhero|apollo hunter|quadrinhos|comics|super heroi|HULK|INCRIVEL HULK|HULK PELE ARRACADA|HULK VS VECTOR|MARVEL</t>
  </si>
  <si>
    <t>Em uma histÃ³ria em quadrinhos, o Hulk enfrentou Vector, um vilÃ£o que recebeu poderes de energia cÃ³smica.    O Vector tem uma habilidade muito poderosa de controlar matÃ©ria.     Ele usou seu poder contra o Hulk e conseguiu arrancar toda a pele e parte do tecido muscular do Gigante Esmeralda    A cena Ã© muito chocante, vemos o Hulk de joelhos completamente queimado pela mega energia do Vector    Mas o herÃ³i Ã© tÃ£o persistente, que mesmo todo machucado, se levantou e nocauteou seu oponente com um tapa     O mais incrÃ­vel disso tudo Ã© que em questÃ£o de segundos, o Hulk usou seu fator de cura e voltou ao normal rapidamente. Nos comprovando, mais uma vez, que ele Ã© extremamente resistente   VENHA CONVERSAR COMIGO! âž¤ TWITTER: https://bit.ly/2KAWDNH âž¤ INSTAGRAM: https://bit.ly/3bEnKn7 âž¤CONTATO canalsuperhero@gmail.com  â— NÃ£o se esqueÃ§a de deixar seu like, marcar como favorito e se inscrever aqui no canal. âœŒ</t>
  </si>
  <si>
    <t>1NLBoXFFg0Y</t>
  </si>
  <si>
    <t>OS MAIORES FRACASSOS DO HOMEM-ARANHA (MUITO TRISTE)</t>
  </si>
  <si>
    <t>2021-11-18T23:30:00Z</t>
  </si>
  <si>
    <t>canal superhero|superhero|apollo hunter|quadrinhos|comics|super heroi|homem aranha|spider man|historia triste|spiderman|triste|momentos tristes|fracassos homem aranha|triste homem aranha</t>
  </si>
  <si>
    <t>Nem mesmo o Homem-Aranha tem como acertar tudo. As vezes ocorrem algumas situaÃ§Ãµes que saem de controle do Peter Parker e o pior acontece, causando fracassos em sua trajetÃ³ria como herÃ³i. Hoje vamos ver quais foram essas maiores falhas do CabeÃ§a de Teia e como isso afetou sua vida e o mundo dos quadrinhos!  VENHA CONVERSAR COMIGO! âž¤ TWITTER: https://bit.ly/2KAWDNH âž¤ INSTAGRAM: https://bit.ly/3bEnKn7 âž¤CONTATO canalsuperhero@gmail.com  â— NÃ£o se esqueÃ§a de deixar seu like, marcar como favorito e se inscrever aqui no canal. âœŒ</t>
  </si>
  <si>
    <t>OS PAIS DO HOMEM ARANHA ESTÃƒO VIVOS! #shorts</t>
  </si>
  <si>
    <t>2021-11-18T15:00:00Z</t>
  </si>
  <si>
    <t>canal superhero|superhero|apollo hunter|quadrinhos|comics|super heroi|spiderman|homem aranha|pais do homem aranha|parker family|familia parker|peter parker|pais peter parker</t>
  </si>
  <si>
    <t>OS PAIS DO HOMEM-ARANHA ESTÃƒO VIVOS!   Todo mundo conhece a histÃ³ria do Peter Parker. O jovem rapaz Ã³rfÃ£o que foi criado por seu tio Bem  e pela sua tia May.    Mas, em uma histÃ³ria dos anos 90 foi revelado que os pais do Peter ainda estavam vivos.    Pois Ã©, na histÃ³ria em questÃ£o Ã© dito que eles tiveram que falsificar as suas mortes como parte de um plano do governo    Sim. Os pais deles nÃ£o apenas nÃ£o morreram, como ainda eram agentes secretos.    PorÃ©m, mais pra frente, descobrimos que na verdade, os dois eram apenas robÃ´s criados pelo vilÃ£o CamelÃ£o que estava trabalhando em parceria com o Duende Verde Harry Osborn, que como sempre, queria ferrar com o psicolÃ³gico do Homem-Aranha por achar que o herÃ³i, matou o seu pai    VENHA CONVERSAR COMIGO! âž¤ TWITTER: https://bit.ly/2KAWDNH âž¤ INSTAGRAM: https://bit.ly/3bEnKn7 âž¤CONTATO canalsuperhero@gmail.com  â— NÃ£o se esqueÃ§a de deixar seu like, marcar como favorito e se inscrever aqui no canal. âœŒ</t>
  </si>
  <si>
    <t>yqbnu9-29Ts</t>
  </si>
  <si>
    <t>12 VILÃ•ES MAIS ASSUSTADORES DA MARVEL</t>
  </si>
  <si>
    <t>2021-11-17T23:30:15Z</t>
  </si>
  <si>
    <t>canal superhero|superhero|apollo hunter|quadrinhos|comics|super heroi|viloes|viloes assustadores marvel|viloes assustadores|marvel</t>
  </si>
  <si>
    <t>O normal Ã© que a DC Comics seja mais lembrada por vilÃµes assustadores, como o Coringa do Batman e atÃ© mesmo alguns vilÃµes do Flash e do Superman. Mas, isso nÃ£o muda o fato de que a Marvel tambÃ©m criou alguns inimigos bem marcantes e vilÃµes incrÃ­veis que conseguiram causar medo em todos os Vingadores, que tiveram dificuldades de ganhar as batalhas  VENHA CONVERSAR COMIGO! âž¤ TWITTER: https://bit.ly/2KAWDNH âž¤ INSTAGRAM: https://bit.ly/3bEnKn7 âž¤CONTATO canalsuperhero@gmail.com  â— NÃ£o se esqueÃ§a de deixar seu like, marcar como favorito e se inscrever aqui no canal. âœŒ</t>
  </si>
  <si>
    <t>Ip8FaIpgXHg</t>
  </si>
  <si>
    <t>OS VILÃ•ES ESTÃƒO DE VOLTA EM HOMEM-ARANHA NO WAY HOME #shorts</t>
  </si>
  <si>
    <t>2021-11-17T21:00:15Z</t>
  </si>
  <si>
    <t>canal superhero|superhero|apollo hunter|quadrinhos|comics|super heroi|spiderman|spider man|homem aranha|peter parker|tom holland|tobey maguire|andrew garfield|duende verde|green goblin|dr octopus|electro|lagarto|lizard|sandman|homem areia|sexteto sinistro|sinister six|no way home|sem volta pra casa|trailer|trailer 2</t>
  </si>
  <si>
    <t>Finalmente foi divulgado o segundo trailer de Homem-Aranha Sem Volta Pra Casa e pela primeira vez, podemos ver nitidamente todos os vilÃµes que estarÃ£o no filme    Doutor Octopus era o Ãºnico que jÃ¡ tinha aparecido em alguma cena, e novamente ele apareceu bastante nesse novo trailer    Vemos tambÃ©m o Electro!  O bacana Ã© que quando ele usa seus poderes, forma uma estrela de raio em seu rosto. Uma clara referÃªncia aos quadrinhos.    Outro revelado foi o Duende Verde, o primeiro vilÃ£o da trilogia com o Tobey Maguire.  Uma curiosidade Ã© que ele aparece com o mesmo visual do filme de 2002, porÃ©m, em uma outra cena, vemos que a aparÃªncia vai ser alterada, com ele sem a mÃ¡scara de Duende, usando apenas uns Ã³culos escuros.    O Homem-Areia aparece em sua versÃ£o gigante e estÃ¡ bem aterrorizante!     E por fim, vimos o Lagarto do filme Espetacular Homem-Aranha de 2012. Aparentemente, o seu visual se manteve o mesmo   SPIDER MAN NO WAY HOME TRAILER 2   VENHA CONVERSAR COMIGO! âž¤ TWITTER: https://bit.ly/2KAWDNH âž¤ INSTAGRAM: https://bit.ly/3bEnKn7 âž¤CONTATO canalsuperhero@gmail.com  â— NÃ£o se esqueÃ§a de deixar seu like, marcar como favorito e se inscrever aqui no canal. âœŒ</t>
  </si>
  <si>
    <t>N84bkL6E2uo</t>
  </si>
  <si>
    <t>QUEM SOCOU O LAGARTO NO TRAILER 2 HOMEM-ARANHA NO WAY HOME? #shorts #trailer #spiderman #nowayhome</t>
  </si>
  <si>
    <t>2021-11-17T15:00:11Z</t>
  </si>
  <si>
    <t>canal superhero|superhero|apollo hunter|quadrinhos|comics|super heroi|homem aranha|homemaranha|spiderman|spider man|spider-man|homem-aranha|no way home|sem volta pra casa|nowayhome|spiderman no way home|homem aranha no way home|trailer 2|2 trailer|homem aranha trailer 2|spiderman 2 trailer|spiderman trailer 2|lagarto|quem socou o lagarto|lagarto soco|cena lagarto|cena lagarto trailer|peter parker|tom holland|tobey maguire|andrew garfield|homem areia</t>
  </si>
  <si>
    <t>Foi oficialmente divulgado o Trailer 2 de Homem-Aranha No Way Home, onde vemos o Peter Parker do Tom Holland em uma cena contra 3 vilÃµes incrÃ­veis. Homem-Areia, Lagarto e Electro estÃ£o juntos contra o AmigÃ£o da VizinhanÃ§a.  Acontece que, nitidamente, o trailer foi alterado digitalmente, e outros Homens-Aranha foram retirados da cena em questÃ£o  Afinal, quem deu um soco no rosto do Lagarto?  Tobey Maguire , Andrew Garfield e Tom Holland devem estar juntos nesse momento!  VENHA CONVERSAR COMIGO! âž¤ TWITTER: https://bit.ly/2KAWDNH âž¤ INSTAGRAM: https://bit.ly/3bEnKn7 âž¤CONTATO canalsuperhero@gmail.com  â— NÃ£o se esqueÃ§a de deixar seu like, marcar como favorito e se inscrever aqui no canal. âœŒ</t>
  </si>
  <si>
    <t>zhRfeQz2rLo</t>
  </si>
  <si>
    <t>TODOS OS 36 HOMEM-ARANHA DO ARANHAVERSO NOS QUADRINHOS</t>
  </si>
  <si>
    <t>2021-11-16T23:30:10Z</t>
  </si>
  <si>
    <t>canal superhero|superhero|apollo hunter|quadrinhos|comics|super heroi|homem aranha|aranhaverso|todos 36 homens aranha|homens aranha|versoes homem aranha|todas versÃµes homem aranha|spider man|spiderman|spiderverse|tom holland|tobey maguire|andrew garfield|viloes|trailer|spiderman no way home|no way home|sem volta para casa|peter parker|marvel|sony</t>
  </si>
  <si>
    <t>LINK BINOMO -- https://binomo-br.com/Canal_SuperHero CUPOM: PIX111  Nesse vÃ­deo aqui eu irei mostrar para vocÃªs TODOS OS 36 HOMEM-ARANHA  que aparecem na saga Aranhaverso nos quadrinhos da Marvel.  Isso mesmo, sÃ£o inÃºmeros spider-man de todo multiverso. Tem Peter Parker, Miles Morales e vÃ¡rios outros  (all 36 spiderman of spiderverse comics)  VENHA CONVERSAR COMIGO! âž¤ TWITTER: https://bit.ly/2KAWDNH âž¤ INSTAGRAM: https://bit.ly/3bEnKn7 âž¤CONTATO canalsuperhero@gmail.com  â— NÃ£o se esqueÃ§a de deixar seu like, marcar como favorito e se inscrever aqui no canal. âœŒ</t>
  </si>
  <si>
    <t>IHW6iUtD4cI</t>
  </si>
  <si>
    <t>HAL JORDAN ARRANCOU O BRAÃ‡O DO SEU AMIGO LANTERNA VERDE #shorts</t>
  </si>
  <si>
    <t>2021-11-16T21:00:07Z</t>
  </si>
  <si>
    <t>canal superhero|superhero|apollo hunter|quadrinhos|comics|super heroi|LANTERNA VERDE|TROPA DOS LANTERNAS|HAL JORDAN|JHON STWEART|GUY GARDNER|SINESTRO|INJUSTICE</t>
  </si>
  <si>
    <t>Na saga Injustice, o Lanterna Verde Hal Jordan apoiou o regime do Superman. E nessa treta toda ele acabou se tornando um Lanterna Amarelo    Acontece que quando os Lanternas Verdes descobriram o que estava rolando na Terra, eles vieram tentar ajudar.    Como o Sinestro nÃ£o queria que Hal Jordan saÃ­sse de sua Tropa, ele criou um plano VENHA CONVERSAR COMIGO! âž¤ TWITTER: https://bit.ly/2KAWDNH âž¤ INSTAGRAM: https://bit.ly/3bEnKn7 âž¤CONTATO canalsuperhero@gmail.com  â— NÃ£o se esqueÃ§a de deixar seu like, marcar como favorito e se inscrever aqui no canal. âœŒ</t>
  </si>
  <si>
    <t>0etrhYv7aZc</t>
  </si>
  <si>
    <t>O CORINGA SE TORNOU UM DEUS INSANO #shorts</t>
  </si>
  <si>
    <t>2021-11-16T15:00:01Z</t>
  </si>
  <si>
    <t>canal superhero|superhero|apollo hunter|quadrinhos|comics|super heroi|joker|coringa|emperor joker|coringa imperador</t>
  </si>
  <si>
    <t>O CORINGA SE TORNOU UM DEUS INSANO   Em uma histÃ³ria da DC Comics, o Coringa roubou 99% dos poderes do Duende da 5Âº dimensÃ£o    Depois disso, ele se tornou um dos seres mais poderosos do universo. Ele ficou onipotente e fez o planeta Terra o seu parque de diversÃµes    O Coringa com a sua insanidade, agora estava com poderes de um Deus  IMPERADOR CORINGA  VENHA CONVERSAR COMIGO! âž¤ TWITTER: https://bit.ly/2KAWDNH âž¤ INSTAGRAM: https://bit.ly/3bEnKn7 âž¤CONTATO canalsuperhero@gmail.com  â— NÃ£o se esqueÃ§a de deixar seu like, marcar como favorito e se inscrever aqui no canal. âœŒ</t>
  </si>
  <si>
    <t>8Y5u3dZ-fE0</t>
  </si>
  <si>
    <t>10 PODERES SECRETOS DO DEADPOOL QUE A MARVEL ESQUECEU</t>
  </si>
  <si>
    <t>2021-11-15T23:30:00Z</t>
  </si>
  <si>
    <t>canal superhero|superhero|apollo hunter|quadrinhos|comics|super heroi|deadpool|wade wilson|poderes secretos|poderes|novos poderes|deadpool imortal|deadpool bonito</t>
  </si>
  <si>
    <t>O Deadpool Ã© um personagem da Marvel que, hÃ¡ muito tempo, causa um enorme caos em todos os quadrinhos. Isso se dÃ¡ muito por causa de seus poderes, que sÃ£o extremos em todos os sentido. E mesmo sendo tÃ£o incrÃ­vel, tem muito poder que quase ninguÃ©m conhece, que sÃ£o poderes praticamente secretos. EntÃ£o agora Ã© hora de conhecer 10 Poderes Secretos do Wade Wilsonl!  Vamos ver como Deadpool consegue ficar bonito a hora que quiser e o seu poder de teleporte!  7 PODERES SECRETOS DO WOLVERINE QUE A MARVEL ESQUECEU https://www.youtube.com/watch?v=mBtcOdyVbuw  VENHA CONVERSAR COMIGO! âž¤ TWITTER: https://bit.ly/2KAWDNH âž¤ INSTAGRAM: https://bit.ly/3bEnKn7 âž¤CONTATO canalsuperhero@gmail.com  â— NÃ£o se esqueÃ§a de deixar seu like, marcar como favorito e se inscrever aqui no canal. âœŒ</t>
  </si>
  <si>
    <t>syal5OJH_1s</t>
  </si>
  <si>
    <t>ALIADO DO BATMAN DECIDE MATAR O CORINGA #shorts</t>
  </si>
  <si>
    <t>2021-11-15T21:15:30Z</t>
  </si>
  <si>
    <t>canal superhero|superhero|apollo hunter|quadrinhos|comics|super heroi|coringa|joker|batman|jim gordon</t>
  </si>
  <si>
    <t>Nas histÃ³rias em quadrinhos da DC Comics, o Batman possui inÃºmeros ajudantes para auxiliar na luta contra o crime em Gotham City    Um de seus aliados Ã© o ComissÃ¡rio de PolÃ­cia, Jim Gordon.    Acontece que nas revistas atuais do Coringa, o ComissÃ¡rio Gordon jÃ¡ nÃ£o suporta mais as maldades do PalhaÃ§o do Crime e por isso resolveu mata-lo   VENHA CONVERSAR COMIGO! âž¤ TWITTER: https://bit.ly/2KAWDNH âž¤ INSTAGRAM: https://bit.ly/3bEnKn7 âž¤CONTATO canalsuperhero@gmail.com  â— NÃ£o se esqueÃ§a de deixar seu like, marcar como favorito e se inscrever aqui no canal. âœŒ</t>
  </si>
  <si>
    <t>G1PUEwxkCwU</t>
  </si>
  <si>
    <t>A HISTÃ“RIA DO PODEROSO GODSPEED #shorts #godspeed #flash</t>
  </si>
  <si>
    <t>2021-11-15T15:00:07Z</t>
  </si>
  <si>
    <t>canal superhero|superhero|apollo hunter|quadrinhos|comics|super heroi|godspeed|the flash|flash|dc comics|a historia|historia|shorts</t>
  </si>
  <si>
    <t>A HISTÃ“RIA DO PODEROSO GODSPEED   Nos quadrinhos da DC Comics, temos o Flash, o incrÃ­vel super-herÃ³i velocista.    Acontece que, em 2015, Barry Allen ganhou um inimigo completamente poderoso.    Na histÃ³ria em questÃ£o, vÃ¡rios cidadÃ£os em Central City foram acertados por raios durante uma tempestade da ForÃ§a da AceleraÃ§Ã£o, e todos ganharam super velocidade    O problema Ã© que com isso surgiu Godspeed, um ser com capacidades absurdas de poder, que era capaz de roubar a velocidade de outros velocistas para que ficasse ainda mais poderoso  VENHA CONVERSAR COMIGO! âž¤ TWITTER: https://bit.ly/2KAWDNH âž¤ INSTAGRAM: https://bit.ly/3bEnKn7 âž¤CONTATO canalsuperhero@gmail.com  â— NÃ£o se esqueÃ§a de deixar seu like, marcar como favorito e se inscrever aqui no canal. âœŒ</t>
  </si>
  <si>
    <t>fj8SWjJUf7I</t>
  </si>
  <si>
    <t>8 VILÃ•ES MAIS ASSUSTADORES DO FLASH - DC COMICS</t>
  </si>
  <si>
    <t>2021-11-12T23:30:02Z</t>
  </si>
  <si>
    <t>O homem mais rÃ¡pido do mundo tambÃ©m tem os seus problemas quando o assunto sÃ£o seus inimigos. O Flash tem uma gigantesca galeria de vilÃµes, incluindo vÃ¡rias versÃµes dele mesmo, um mÃ¡gico e atÃ© mesmo um cara que usa espelhos para batalhar contra o integrante mais veloz da Liga da JustiÃ§a! EntÃ£o agora Ã© a hora de ver quais sÃ£o os vilÃµes mais assustadores do Flash, o lendÃ¡rio herÃ³i da DC Comics!  VENHA CONVERSAR COMIGO! âž¤ TWITTER: https://bit.ly/2KAWDNH âž¤ INSTAGRAM: https://bit.ly/3bEnKn7 âž¤CONTATO canalsuperhero@gmail.com  â— NÃ£o se esqueÃ§a de deixar seu like, marcar como favorito e se inscrever aqui no canal. âœŒ</t>
  </si>
  <si>
    <t>kH0ifzHODZ4</t>
  </si>
  <si>
    <t>7 MANEIRAS DE DERROTAR O SUPERMAN ALÃ‰M DA KRYPTONITA</t>
  </si>
  <si>
    <t>2021-11-11T23:30:10Z</t>
  </si>
  <si>
    <t>canal superhero|superhero|apollo hunter|quadrinhos|comics|super heroi|superman|fraqueza|fraquezas do superman|kryptonita|krypton|kal el|clark kent|como derrotar superman</t>
  </si>
  <si>
    <t>O Superman Ã© visto como o herÃ³i invencÃ­vel, e que ninguÃ©m nunca vai inventar uma maneira de derrotar. Mas, Ã© lÃ³gico que para as histÃ³ias continuarem, o Homem de AÃ§o teria que ter algumas fraquezas, como a Kryptonita e a magia. EntÃ£o Ã© isso que a gente vai dar uma olhada hoje e ver algumas fraquezas do Superman que pouca gente sequer se lembra que existem!  VENHA CONVERSAR COMIGO! âž¤ TWITTER: https://bit.ly/2KAWDNH âž¤ INSTAGRAM: https://bit.ly/3bEnKn7 âž¤CONTATO canalsuperhero@gmail.com  â— NÃ£o se esqueÃ§a de deixar seu like, marcar como favorito e se inscrever aqui no canal. âœŒ</t>
  </si>
  <si>
    <t>iAs2Ww2rN28</t>
  </si>
  <si>
    <t>5 HERÃ“IS QUE A MULHER-HULK JÃ PEGOU #shorts</t>
  </si>
  <si>
    <t>2021-11-11T21:00:16Z</t>
  </si>
  <si>
    <t>5 HERÃ“IS QUE A MULHER-HULK JÃ PEGOU   1- GaviÃ£o Arqueiro. Na saga Guerras Secretas dos anos 80, os herÃ³is ficaram presos em um outro mundo. E lÃ¡ eles continuaram suas vidas. A Mulher-Hulk se casou com o GaviÃ£o Arqueiro e juntos eles tiveram um filho chamado Mustang.    2- Homem de Ferro. O lance entre os dois foi uma coisa bem rÃ¡pida. Eles passaram a noite juntos dentro do heliporto da shield    3- Starfox. O irmÃ£o do Thanos foi um dos principais relacionamentos da Mulher-Hulk. Eles namoraram por um tempo e se gostavam bastante. Mas depois a coisa ficou feia e eles atÃ© tretaram    4- IncrÃ­vel Hulk. Sim, na saga Old Man Logan, a gente descobre que a Mulher-Hulk se casou com seu primo e eles tiveram vÃ¡rios filhos juntos    5- FanÃ¡tico. Apesar de sempre ser lembrado como vilÃ£o, nessa histÃ³ria o Juggernaut estava do bem.  A Mulher-Hulk, que Ã© advogada, defendeu o FanÃ¡tico no tribunal para conseguir provar que ele nÃ£o era mais um vilÃ£o. O caso deles foi ganho e para comemorares, eles passaram a noite juntos e chegaram atÃ© mesmo a quebrar a cama      VENHA CONVERSAR COMIGO! âž¤ TWITTER: https://bit.ly/2KAWDNH âž¤ INSTAGRAM: https://bit.ly/3bEnKn7 âž¤CONTATO canalsuperhero@gmail.com  â— NÃ£o se esqueÃ§a de deixar seu like, marcar como favorito e se inscrever aqui no canal. âœŒ</t>
  </si>
  <si>
    <t>0UMJM6JwjlE</t>
  </si>
  <si>
    <t>A ORIGEM DO HOMEM-ARANHA 2099 #shorts</t>
  </si>
  <si>
    <t>2021-11-11T15:00:00Z</t>
  </si>
  <si>
    <t>canal superhero|superhero|apollo hunter|quadrinhos|comics|super heroi|spiderman|spiderman 2009|spider man|spider man 2099|spider-man|homem aranha|homem-aranha|homem aranha 2099|homem-aranha 2099|miguel ohara|a origem do homem aranha 2099</t>
  </si>
  <si>
    <t>Miguel Oâ€™hara era um cientista que trabalhava em uma empresa chamada Alchemax, mas que pediu demissÃ£o depois que seus superiores comeÃ§aram a fazer testes em humanos contra a sua vontade    Ele nunca quis ser super-herÃ³i. Mas aprendeu que com grandes poderes, vem grandes responsabilidades. Esse #shorts Ã© sobre a origem do Homem Aranha 2099  VENHA CONVERSAR COMIGO! âž¤ TWITTER: https://bit.ly/2KAWDNH âž¤ INSTAGRAM: https://bit.ly/3bEnKn7 âž¤CONTATO canalsuperhero@gmail.com  â— NÃ£o se esqueÃ§a de deixar seu like, marcar como favorito e se inscrever aqui no canal. âœŒ</t>
  </si>
  <si>
    <t>_qmYhFntgWw</t>
  </si>
  <si>
    <t>A CHOCANTE HISTÃ“RIA DO BATMAN CAVALEIRO DE AÃ‡O</t>
  </si>
  <si>
    <t>2021-11-10T23:30:02Z</t>
  </si>
  <si>
    <t>canal superhero|superhero|apollo hunter|quadrinhos|comics|super heroi|batman|batman medieval|superman|dc|Dark Knight of Steel</t>
  </si>
  <si>
    <t>Todo mundo jÃ¡ conhece a histÃ³ria do Batman, do Superman e atÃ© da Mulher-Maravilha de hoje em dia, mas jÃ¡ parou pra imaginar como seriam as coisas se esses herÃ³is tivessem nascido na Ã©poca da Idade MÃ©dia? Ã‰ justamente isso que essa nova trama de Dark Knight of Steel vai contar em muitos detalhes e duelos incrÃ­veis!  VENHA CONVERSAR COMIGO! âž¤ TWITTER: https://bit.ly/2KAWDNH âž¤ INSTAGRAM: https://bit.ly/3bEnKn7 âž¤CONTATO canalsuperhero@gmail.com  â— NÃ£o se esqueÃ§a de deixar seu like, marcar como favorito e se inscrever aqui no canal. âœŒ</t>
  </si>
  <si>
    <t>lNgWIWDW8z0</t>
  </si>
  <si>
    <t>MULHER HULK DEU UMA SURRA NO STARFOX #shorts #starfox #shehulk</t>
  </si>
  <si>
    <t>2021-11-10T21:00:16Z</t>
  </si>
  <si>
    <t>canal superhero|superhero|apollo hunter|quadrinhos|comics|super heroi|starfox|shehulk|mulher hulk|hulk|eros|marvel|irmao do thanos</t>
  </si>
  <si>
    <t>Nos quadrinhos da Marvel, a Jennifer Walters que Ã© prima do IncrÃ­vel Hulk, jÃ¡ se relacionou com Eros, tambÃ©m chamado de StarFox, que Ã© irmÃ£o do Thanos    VENHA CONVERSAR COMIGO! âž¤ TWITTER: https://bit.ly/2KAWDNH âž¤ INSTAGRAM: https://bit.ly/3bEnKn7 âž¤CONTATO canalsuperhero@gmail.com  â— NÃ£o se esqueÃ§a de deixar seu like, marcar como favorito e se inscrever aqui no canal. âœŒ</t>
  </si>
  <si>
    <t>DUbosEjoErM</t>
  </si>
  <si>
    <t>HOMEM-ARANHA TEVE SEU OLHO ARRANCADO #shorts #spiderman #homemaranha</t>
  </si>
  <si>
    <t>2021-11-10T15:00:06Z</t>
  </si>
  <si>
    <t>canal superhero|superhero|apollo hunter|quadrinhos|comics|super heroi|spiderman|homem aranha|spider man|morlum|olho arrancado|homem aranha olho|homem aranha o outro</t>
  </si>
  <si>
    <t>O Homem-Aranha Ã© um personagem que sofre muito nos quadrinhos.    E se nÃ£o fosse o bastante, na saga O Outro, o Peter Parker passou por mais situaÃ§Ãµes horripilantes    Nessa #shorts o AmigÃ£o da VizinhanÃ§a tem que enfrentar o vilÃ£o Morlum   VENHA CONVERSAR COMIGO! âž¤ TWITTER: https://bit.ly/2KAWDNH âž¤ INSTAGRAM: https://bit.ly/3bEnKn7 âž¤CONTATO canalsuperhero@gmail.com  â— NÃ£o se esqueÃ§a de deixar seu like, marcar como favorito e se inscrever aqui no canal. âœŒ</t>
  </si>
  <si>
    <t>AdoVBPLRP_0</t>
  </si>
  <si>
    <t>8 VILÃ•ES QUE TIRARAM A VIDA DOS HERÃ“IS NO FINAL</t>
  </si>
  <si>
    <t>2021-11-09T23:30:01Z</t>
  </si>
  <si>
    <t>canal superhero|superhero|apollo hunter|quadrinhos|comics|super heroi|VILOES|VILOES VENCERAM|MARVEL|DC COMICS|HOMEM ARANHA|SPIDER MAN|ULTIMATE|MILES MORAES|SPIDER|DUENDE VERDE|GREEN GOBLIN</t>
  </si>
  <si>
    <t>Um dia Ã© da caÃ§a, enquanto o outro Ã© do caÃ§ador. No mundo dos quadrinhos isso nÃ£o Ã© diferente, com os herÃ³is e vilÃµes tendo suas vitÃ³rias aqui e alÃ­. EntÃ£o seja nas tramas do Superman, do Batman, do Homem de Ferro, do Homem Aranha e de qualquer outro herÃ³i da Marvel e da DC, sempre haverÃ£o acontecimentos onde vilÃµes, como o Doutor Octopus e o Duende Verde, vÃ£o ser mais fortes e conseguirÃ£o tirar a vida do protagonista  VENHA CONVERSAR COMIGO! âž¤ TWITTER: https://bit.ly/2KAWDNH âž¤ INSTAGRAM: https://bit.ly/3bEnKn7 âž¤CONTATO canalsuperhero@gmail.com  â— NÃ£o se esqueÃ§a de deixar seu like, marcar como favorito e se inscrever aqui no canal. âœŒ</t>
  </si>
  <si>
    <t>a6TZSefIFLA</t>
  </si>
  <si>
    <t>O DIA QUE O LOBO SE TORNOU O MÃSKARA #shorts #lobo #maskara #themask</t>
  </si>
  <si>
    <t>2021-11-09T21:00:00Z</t>
  </si>
  <si>
    <t>canal superhero|superhero|apollo hunter|quadrinhos|comics|super heroi|lobo|lobo dc|mask|the mask|o maskara|lobo vs maskara</t>
  </si>
  <si>
    <t>Sim, nos quadrinhos da DC Comics rolou um crossover fantÃ¡stico entre o Lobo, que Ã© o famoso caÃ§ador de recompensas, contra o nosso tÃ£o querido O MÃ¡skara    VENHA CONVERSAR COMIGO! âž¤ TWITTER: https://bit.ly/2KAWDNH âž¤ INSTAGRAM: https://bit.ly/3bEnKn7 âž¤CONTATO canalsuperhero@gmail.com  â— NÃ£o se esqueÃ§a de deixar seu like, marcar como favorito e se inscrever aqui no canal. âœŒ</t>
  </si>
  <si>
    <t>he_bA8eUqhs</t>
  </si>
  <si>
    <t>DEADPOOL MATA O UNIVERSO MARVEL #shorts #deadpool</t>
  </si>
  <si>
    <t>2021-11-09T15:00:34Z</t>
  </si>
  <si>
    <t>canal superhero|superhero|apollo hunter|quadrinhos|comics|super heroi|deadpool|deadpool mata o universo marvel|deadpool marvel|marvel</t>
  </si>
  <si>
    <t>Nesse #shorts eu conto para vocÃªs o dia em que o #deadpool saiu por aÃ­ tirando todas as vidas do Universo #Marvel  VENHA CONVERSAR COMIGO! âž¤ TWITTER: https://bit.ly/2KAWDNH âž¤ INSTAGRAM: https://bit.ly/3bEnKn7 âž¤CONTATO canalsuperhero@gmail.com  â— NÃ£o se esqueÃ§a de deixar seu like, marcar como favorito e se inscrever aqui no canal. âœŒ</t>
  </si>
  <si>
    <t>nolOLXWyvHo</t>
  </si>
  <si>
    <t>8 VILÃ•ES DE NÃVEIS ABSURDOS QUE FORAM DERROTADOS PELOS VINGADORES</t>
  </si>
  <si>
    <t>2021-11-08T23:30:06Z</t>
  </si>
  <si>
    <t>canal superhero|superhero|apollo hunter|quadrinhos|comics|super heroi|hulk|incrivel hulk|vingadores|avengers|viloes|viloes poderosos|viloes que foram derrotados|derrotados</t>
  </si>
  <si>
    <t>A lendÃ¡ria equipe dos Vingadores, dos quadrinhos da Marvel, sempre enfrentaram todas as ameaÃ§as possÃ­vel para manter a Terra segura e protegida, para que todos possam viver numa boa. Mas, isso nÃ£o quer dizer que seus vilÃµes e inimigos nÃ£o sejam poderosos ao extremo. E Ã© isso que a gente vai ver hoje!  VENHA CONVERSAR COMIGO! âž¤ TWITTER: https://bit.ly/2KAWDNH âž¤ INSTAGRAM: https://bit.ly/3bEnKn7 âž¤CONTATO canalsuperhero@gmail.com  â— NÃ£o se esqueÃ§a de deixar seu like, marcar como favorito e se inscrever aqui no canal. âœŒ  00:00 Deixa o Like 00:03 Ultron 01:12 Kang 02:33 Loki 03:48 Doutor Destino 04:49 Thanos 06:09 Mephisto 07:24 Celestiais 08:17 Homem-Absorvente 09:02 Inscreva-se</t>
  </si>
  <si>
    <t>YHrcB-8TrDU</t>
  </si>
  <si>
    <t>A VINGANÃ‡A DA ARLEQUINA #shorts</t>
  </si>
  <si>
    <t>2021-11-08T21:00:11Z</t>
  </si>
  <si>
    <t>canal superhero|superhero|apollo hunter|quadrinhos|comics|super heroi|harley quinn|arlequina|shorts|joker|coringa|a vinganÃ§a da arlequina</t>
  </si>
  <si>
    <t>Nesse #shorts eu conto para vocÃªs o encontro que a Arlequina teve com o Coringa depois que ela desistiu de ser sua parceira no crime. Ela realmente descontou todos os anos de coisas horrÃ­veis que sofreu nas mÃ£os do Joker  VENHA CONVERSAR COMIGO! âž¤ TWITTER: https://bit.ly/2KAWDNH âž¤ INSTAGRAM: https://bit.ly/3bEnKn7 âž¤CONTATO canalsuperhero@gmail.com  â— NÃ£o se esqueÃ§a de deixar seu like, marcar como favorito e se inscrever aqui no canal. âœŒ</t>
  </si>
  <si>
    <t>r7HI3A5tK9k</t>
  </si>
  <si>
    <t>A HISTÃ“RIA MAIS TRISTE DO INCRÃVEL HULK #shorts #hulk</t>
  </si>
  <si>
    <t>2021-11-08T15:00:25Z</t>
  </si>
  <si>
    <t>canal superhero|superhero|apollo hunter|quadrinhos|comics|super heroi|hulk|marvel|historia triste|o triste fim|incrivel hulk</t>
  </si>
  <si>
    <t>Nesse #shorts eu conto para vocÃªs O TRISTE FIM DO INCRÃVEL HULK nos quadrinhos da Marvel  VENHA CONVERSAR COMIGO! âž¤ TWITTER: https://bit.ly/2KAWDNH âž¤ INSTAGRAM: https://bit.ly/3bEnKn7 âž¤CONTATO canalsuperhero@gmail.com  â— NÃ£o se esqueÃ§a de deixar seu like, marcar como favorito e se inscrever aqui no canal. âœŒ</t>
  </si>
  <si>
    <t>ZlWbwQgdtfE</t>
  </si>
  <si>
    <t>BATMAN | 5 VERSÃ•ES MAIS FORTES E 5 FRACAS</t>
  </si>
  <si>
    <t>2021-11-05T23:30:06Z</t>
  </si>
  <si>
    <t>canal superhero|superhero|apollo hunter|quadrinhos|comics|super heroi|BATMAN|BATMAN VERSOES|BATMAN NIVEL DE PODER|BATMAN VELOCISTA|BATMAN LANTERNA</t>
  </si>
  <si>
    <t>00:00 IntroduÃ§Ã£o 00:07 Deus do Conhecimento 01:21 Cavaleiro das Trevas 02:23 Lanterna Verde 03:35 Batman Original 04:35 Red Death 05:40 Batman do Futuro 06:34 O HellBat 07:23 Saga AmazoVirus 08:12 Batman que Ri 09:19 Kingdom Come 09:36 Red Rain Dracula 10:00 Batman Elliot Ness 10:18 Inscreva-se  VENHA CONVERSAR COMIGO! âž¤ TWITTER: https://bit.ly/2KAWDNH âž¤ INSTAGRAM: https://bit.ly/3bEnKn7 âž¤CONTATO canalsuperhero@gmail.com  â— NÃ£o se esqueÃ§a de deixar seu like, marcar como favorito e se inscrever aqui no canal. âœŒ</t>
  </si>
  <si>
    <t>yscDMm6Ki2o</t>
  </si>
  <si>
    <t>NOJENTO! HOMEM-ARANHA DEVOROU O CÃ‰REBRO DO MYSTERIO</t>
  </si>
  <si>
    <t>2021-11-05T15:00:37Z</t>
  </si>
  <si>
    <t>canal superhero|superhero|apollo hunter|quadrinhos|comics|super heroi|shorts|homem aranha|spiderman|spider man|marvel|marvel zombies|zumbis marvel|saga</t>
  </si>
  <si>
    <t>Na saga Marvel Zombies o Homem-Aranha fez muitas coisas horrÃ­veis, incluindo o fato de devorar o cÃ©rebro do Mysterio   spider man eat Mysterio's brain  #shorts #spiderman #marvel  VENHA CONVERSAR COMIGO! âž¤ TWITTER: https://bit.ly/2KAWDNH âž¤ INSTAGRAM: https://bit.ly/3bEnKn7 âž¤CONTATO canalsuperhero@gmail.com  â— NÃ£o se esqueÃ§a de deixar seu like, marcar como favorito e se inscrever aqui no canal. âœŒ</t>
  </si>
  <si>
    <t>4EyH3PBkOVc</t>
  </si>
  <si>
    <t>OS 12 VILÃ•ES MAIS PERIGOSOS DO HOMEM ARANHA</t>
  </si>
  <si>
    <t>2021-11-04T23:30:01Z</t>
  </si>
  <si>
    <t>canal superhero|superhero|apollo hunter|quadrinhos|comics|super heroi|spiderman|homem aranha|peter parker|viloes</t>
  </si>
  <si>
    <t>Chegou a hora de ver quem sÃ£o os vilÃµes mais perigosos que o lendÃ¡rio Homem-Aranha teve que enfrentar atÃ© hoje. EntÃ£o fica atÃ© o final pra ver sobre o Venom, o Electro e atÃ© alguns que vocÃª nem se lembra mais! #spiderman #homemaranha #marvel #viloes  VENHA CONVERSAR COMIGO! âž¤ TWITTER: https://bit.ly/2KAWDNH âž¤ INSTAGRAM: https://bit.ly/3bEnKn7 âž¤CONTATO canalsuperhero@gmail.com  â— NÃ£o se esqueÃ§a de deixar seu like, marcar como favorito e se inscrever aqui no canal. âœŒ</t>
  </si>
  <si>
    <t>dbWu3S7WWC0</t>
  </si>
  <si>
    <t>HOMEM-ARANHA MILES MORALES E O TRAJE DE SIMBIONTE #shorts</t>
  </si>
  <si>
    <t>2021-11-04T21:00:13Z</t>
  </si>
  <si>
    <t>canal superhero|superhero|apollo hunter|quadrinhos|comics|super heroi|dark ages|miles morales|spiderman|simbionte|venom|carnificina</t>
  </si>
  <si>
    <t>Nesse #shorts eu conto para vocÃªs o que estÃ¡ rolando na saga DARK AGES que estÃ¡ em andamento nos quadrinhos da Marvel Comics  Nele, vimos que Miles Morales estÃ¡ usando um traje que Ã© a fusÃ£o do simbionte Venom com o Carnificina   VENHA CONVERSAR COMIGO! âž¤ TWITTER: https://bit.ly/2KAWDNH âž¤ INSTAGRAM: https://bit.ly/3bEnKn7 âž¤CONTATO canalsuperhero@gmail.com  â— NÃ£o se esqueÃ§a de deixar seu like, marcar como favorito e se inscrever aqui no canal. âœŒ</t>
  </si>
  <si>
    <t>SaXc4aSZTHQ</t>
  </si>
  <si>
    <t>O MAIS NOVO UNIFORME BRANCO DO HOMEM-ARANHA #shorts</t>
  </si>
  <si>
    <t>2021-11-04T15:00:12Z</t>
  </si>
  <si>
    <t>canal superhero|superhero|apollo hunter|quadrinhos|comics|super heroi|homem aranha|spiderman|uniforme|novo uniforme|SPIDERMAN NEW COSTUME|MARVEL|MARVEL COMICS</t>
  </si>
  <si>
    <t>Nesse #shorts eu mostro para vocÃªs o mais novo uniforme tecnolÃ³gico do Peter Parker que faz atÃ© live na internet.  O TRAJE BRANCO DO HOMEM-ARANHA  VENHA CONVERSAR COMIGO! âž¤ TWITTER: https://bit.ly/2KAWDNH âž¤ INSTAGRAM: https://bit.ly/3bEnKn7 âž¤CONTATO canalsuperhero@gmail.com  â— NÃ£o se esqueÃ§a de deixar seu like, marcar como favorito e se inscrever aqui no canal. âœŒ</t>
  </si>
  <si>
    <t>mBtcOdyVbuw</t>
  </si>
  <si>
    <t>7 PODERES SECRETOS DO WOLVERINE QUE A MARVEL ESQUECEU</t>
  </si>
  <si>
    <t>2021-11-03T23:30:10Z</t>
  </si>
  <si>
    <t>canal superhero|superhero|apollo hunter|quadrinhos|comics|super heroi|wolverine|poderes</t>
  </si>
  <si>
    <t>O Wolverine Ã© um herÃ³i que todo mundo acha que sabe tudo, mas vez ou outra repara que nÃ£o sabe absolutamente nada. Tem tanta coisa sobre o Logan que a gente nem imagina, que sÃ³ pesquisando abstante pra conseguir   descobrir. E parte de todo esse mistÃ©rio vem justamente dos seus poderes especiais, como o fator cura e como isso funciona.  EntÃ£o hoje o que a gente vai olhar Ã© justamente isso, alguns poderes e habilidades que o Wolverine tem, e que vocÃª provavelmente nÃ£o conhece ou nunca raciocionou que ele poderia fazer. Lembra de ficar atÃ© o final pra ver o motivo do Logan nÃ£o poder ficar bÃªbado, o seu modo mais selvagem e atÃ© sobre ele ser imortal ou nÃ£o!  VENHA CONVERSAR COMIGO! âž¤ TWITTER: https://bit.ly/2KAWDNH âž¤ INSTAGRAM: https://bit.ly/3bEnKn7 âž¤CONTATO canalsuperhero@gmail.com  â— NÃ£o se esqueÃ§a de deixar seu like, marcar como favorito e se inscrever aqui no canal. âœŒ</t>
  </si>
  <si>
    <t>tMffQdIeAYI</t>
  </si>
  <si>
    <t>THANOS ESMAGOU A CABEÃ‡A DO CAPITÃƒO AMÃ‰RICA #shorts #thanos</t>
  </si>
  <si>
    <t>2021-11-03T21:00:39Z</t>
  </si>
  <si>
    <t>canal superhero|superhero|apollo hunter|quadrinhos|comics|super heroi|thanos|capitÃ£o america|sam wailson|vingadores|avengers|thanos esmagou|thanos explodiu</t>
  </si>
  <si>
    <t>NA HISTÃ“RIA THANOS#10 O TITÃƒ LOUCO SE UNIU AOS VINGADORES, MAS DEPOIS EXPLODIU A CABEÃ‡A DO CAPITÃƒO AMÃ‰RICA COM UM TAPA  VENHA CONVERSAR COMIGO! âž¤ TWITTER: https://bit.ly/2KAWDNH âž¤ INSTAGRAM: https://bit.ly/3bEnKn7 âž¤CONTATO canalsuperhero@gmail.com  â— NÃ£o se esqueÃ§a de deixar seu like, marcar como favorito e se inscrever aqui no canal. âœŒ</t>
  </si>
  <si>
    <t>VmIZqg7Vmts</t>
  </si>
  <si>
    <t>MEPHISTO FOI DERROTADO PELO SURFISTA PRATEADO #shorts</t>
  </si>
  <si>
    <t>2021-11-03T15:00:16Z</t>
  </si>
  <si>
    <t>canal superhero|superhero|apollo hunter|quadrinhos|comics|super heroi|mephisto|surfista prateado|silver surfer|mephisto derrota|demonio mephisto|mephisto vs surfista</t>
  </si>
  <si>
    <t>O DEMÃ”NIO MEPHISTO FOI DERROTADO NOS QUADRINHOS DA MARVEL COMICS PELO EX ARAUTO DO GALACTUS, O SURFISTA PRATEADO   VENHA CONVERSAR COMIGO! âž¤ TWITTER: https://bit.ly/2KAWDNH âž¤ INSTAGRAM: https://bit.ly/3bEnKn7 âž¤CONTATO canalsuperhero@gmail.com  â— NÃ£o se esqueÃ§a de deixar seu like, marcar como favorito e se inscrever aqui no canal. âœŒ</t>
  </si>
  <si>
    <t>TODOS OS 18 BATMAN QUE JÃ EXISTIRAM NOS QUADRINHOS</t>
  </si>
  <si>
    <t>2021-11-02T23:30:00Z</t>
  </si>
  <si>
    <t>canal superhero|superhero|apollo hunter|quadrinhos|comics|super heroi|batman|todos os batman|todos os</t>
  </si>
  <si>
    <t>Nesse vÃ­deo eu nÃ£o mostro versÃµes alternativas de Bruce Wayne, somente todos os personagens que jÃ¡ vestiram o manto do Batman nos quadrinhos  VENHA CONVERSAR COMIGO! âž¤ TWITTER: https://bit.ly/2KAWDNH âž¤ INSTAGRAM: https://bit.ly/3bEnKn7 âž¤CONTATO canalsuperhero@gmail.com  â— NÃ£o se esqueÃ§a de deixar seu like, marcar como favorito e se inscrever aqui no canal. âœŒ</t>
  </si>
  <si>
    <t>Bar6WtYV__c</t>
  </si>
  <si>
    <t>COMO O DEADPOOL FICOU BONITO? #shorts #deadpool</t>
  </si>
  <si>
    <t>2021-11-02T15:00:14Z</t>
  </si>
  <si>
    <t>canal superhero|superhero|apollo hunter|quadrinhos|comics|super heroi|DEADPOOL|DEADPOOL BONITO</t>
  </si>
  <si>
    <t>Eu fiz um #shorts onde falei sobre a relaÃ§Ã£o do Homem-Aranha com o Deadpool. Acontece que na histÃ³ria o MercenÃ¡rio Tagarela estava bonito e vocÃªs me questionaram o porquÃª.  EntÃ£o, aqui estÃ¡ a resposta...  VENHA CONVERSAR COMIGO! âž¤ TWITTER: https://bit.ly/2KAWDNH âž¤ INSTAGRAM: https://bit.ly/3bEnKn7 âž¤CONTATO canalsuperhero@gmail.com  â— NÃ£o se esqueÃ§a de deixar seu like, marcar como favorito e se inscrever aqui no canal. âœŒ</t>
  </si>
  <si>
    <t>aYDYNMAkiwM</t>
  </si>
  <si>
    <t>7 VILÃ•ES MAIS ASSUSTADORES DAS HISTÃ“RIAS DA DC COMICS</t>
  </si>
  <si>
    <t>2021-10-29T23:30:00Z</t>
  </si>
  <si>
    <t>canal superhero|superhero|apollo hunter|quadrinhos|comics|super heroi|VILOES|VILOES DA DC|ASSUSTADOR|JOKER|CORINGA|PROFESSOR PYG|PROFESSOR PORCO|DARKSEID|PARALAX|TRIGON|BATMAN QUE RI|ESPANTALHO</t>
  </si>
  <si>
    <t>Sim, Ã© isso mesmo, chegamos no Ãºltimo episÃ³dio da nossa tÃ£o tenebrosa Semana do Medo, onde ontem vimos os personagens da Marvel que mais morreram ao longo das histÃ³rias em quadrinhos. Mas hoje nÃ£o tem nada sobre herÃ³is e nem nada do bem, porque por ser o vÃ­deo final da semana especiail do Canal SuperHero, vamos falar sobre apenas trevas.  Como vocÃªs jÃ¡ leram no tÃ­tulo, hoje a gente vai olhar quem sÃ£o os vilÃµes mais assustadores da DC Comics e o quÃ£o cruel eles podem ser. EntÃ£o vai ter alguns clÃ¡ssicos, como o Espantalho, mas tambÃ©m umas novidades, como o Batman que Ri e alguns vilÃµes que quase ninguÃ©m conhece.  EntÃ£o jÃ¡ pega seu refri, seu pacotinho de balas e vem comigo ver seus vilÃµes favoritos desse universo tÃ£o gigantes que a gente tem no mundo dos quadrinhos.  VENHA CONVERSAR COMIGO! âž¤ TWITTER: https://bit.ly/2KAWDNH âž¤ INSTAGRAM: https://bit.ly/3bEnKn7 âž¤CONTATO canalsuperhero@gmail.com  â— NÃ£o se esqueÃ§a de deixar seu like, marcar como favorito e se inscrever aqui no canal. âœŒ</t>
  </si>
  <si>
    <t>MXFgjfKlFMk</t>
  </si>
  <si>
    <t>7 PERSONAGENS DA MARVEL QUE MAIS MORRERAM NOS QUADRINHOS</t>
  </si>
  <si>
    <t>2021-10-28T23:30:03Z</t>
  </si>
  <si>
    <t>canal superhero|superhero|apollo hunter|quadrinhos|comics|super heroi|MARVEL|PERSONAGENS|MARVEL PERSONAGENS QUE MAIS|MARVEL PERSONAGENS|MAIS MORRERAM</t>
  </si>
  <si>
    <t>Depois de falar no vÃ­deo de ontem sobre os personagens da DC Comics que mais perdem suas vidas ao longo das histÃ³rias aqui na Semana do Medo do Canal SuperHero, hoje esse perÃ­odo de terror continua em outra editora. Porque assim como em sua rival, a Marvel tambÃ©m tem o lindo histÃ³rico de matar herÃ³is a torto e a direita, seja eles importantes ou nÃ£o.  EntÃ£o hoje nosso foco Ã© justamente esse, olhar sobre o CapitÃ£o AmÃ©rica, sobre o Homem-Aranha e atÃ© mesmo sobre o Magneto, que sÃ£o alguns dos herÃ³is que mais morreram no universo Marvel. Mas relaxa, que como Ã© dos quadrinhos, eles sempre voltam nÃ©.  Ah, lembra de ficar atÃ© o final pra ver todos os herÃ³is e vilÃµes da lista e atÃ© mesmo qual vai ser o tema de amanhÃ£, o ÃšLTIMO vÃ­deo da nossa semana especial de Halloween. EntÃ£o bora lÃ¡ em VENHA CONVERSAR COMIGO! âž¤ TWITTER: https://bit.ly/2KAWDNH âž¤ INSTAGRAM: https://bit.ly/3bEnKn7 âž¤CONTATO canalsuperhero@gmail.com  â— NÃ£o se esqueÃ§a de deixar seu like, marcar como favorito e se inscrever aqui no canal. âœŒ</t>
  </si>
  <si>
    <t>0HFUT1iMzJg</t>
  </si>
  <si>
    <t>A VACINA QUE SALVOU MILHÃ•ES NA MARVEL COMICS</t>
  </si>
  <si>
    <t>2021-10-28T15:00:01Z</t>
  </si>
  <si>
    <t>canal superhero|superhero|apollo hunter|quadrinhos|comics|super heroi|VACINA|MARVEL</t>
  </si>
  <si>
    <t>A MARVEL PUBLICOU UMA HQ ONDE INCENTIVA AS PESSOAS A TOMAREM VACINA PARA SE IMUNIZAREM  VENHA CONVERSAR COMIGO! âž¤ TWITTER: https://bit.ly/2KAWDNH âž¤ INSTAGRAM: https://bit.ly/3bEnKn7 âž¤CONTATO canalsuperhero@gmail.com  â— NÃ£o se esqueÃ§a de deixar seu like, marcar como favorito e se inscrever aqui no canal. âœŒ</t>
  </si>
  <si>
    <t>1cuGu1ibbmc</t>
  </si>
  <si>
    <t>7 PERSONAGENS QUE MAIS MORRERAM NA DC COMICS</t>
  </si>
  <si>
    <t>2021-10-27T23:30:00Z</t>
  </si>
  <si>
    <t>canal superhero|superhero|apollo hunter|quadrinhos|comics|super heroi|DC COMICS|PERSONAGENS|TRISTE FIM|FINAIS TRISTES</t>
  </si>
  <si>
    <t>Tem algo que combina mais com a Semana do Medo do que esse tema de hoje? Ã‰ lÃ³gico que nÃ£o nÃ©. AlÃ©m de falar de zumbis, nÃ£o tem nada mais interessante do que falar sobre alguns personagens que jÃ¡ perderam suas vidades centenas de vezes e batem cada vez mais recordes maiores de partir e voltar sem parar.  E olha, acredite... quando eu digo que tem muito personagem que jÃ¡ se foi tantas vezes que vocÃª nem lembra mais. E se lembra, talvez nem se importe, porque sabe que vai voltar logo em seguida em qualquer reboot ou algo assim nÃ©.   EntÃ£o sem enrolar mais, vamos seguir aqui nessa Semana do Medo EM HOMENAGEM AO HALLOWEEN  e ver quais sÃ£o esses herÃ³is e vilÃµes que mais perderam a vida na DC Comics! Se tudo der certo, pode contar com uma ediÃ§Ã£o da Marvel tambÃ©m em!  VENHA CONVERSAR COMIGO! âž¤ TWITTER: https://bit.ly/2KAWDNH âž¤ INSTAGRAM: https://bit.ly/3bEnKn7 âž¤CONTATO canalsuperhero@gmail.com  â— NÃ£o se esqueÃ§a de deixar seu like, marcar como favorito e se inscrever aqui no canal. âœŒ</t>
  </si>
  <si>
    <t>eHN_284R_8U</t>
  </si>
  <si>
    <t>A ORIGEM DO BATMAN QUE RI #shorts</t>
  </si>
  <si>
    <t>2021-10-27T15:00:16Z</t>
  </si>
  <si>
    <t>canal superhero|superhero|apollo hunter|quadrinhos|comics|super heroi|batman que ri|batman|dc comics|origem|a origem do batman que ri|batman que ri historia|historia completa</t>
  </si>
  <si>
    <t>O Batman Que Ri Ã© o Bruce Wayne da Terra -22 do Multiverso das Trevas. Ele Ã© um tenente de Barbatos e lÃ­der dos Cavaleiros das Trevas nas histÃ³rias da DC COMICS  VENHA CONVERSAR COMIGO! âž¤ TWITTER: https://bit.ly/2KAWDNH âž¤ INSTAGRAM: https://bit.ly/3bEnKn7 âž¤CONTATO canalsuperhero@gmail.com  â— NÃ£o se esqueÃ§a de deixar seu like, marcar como favorito e se inscrever aqui no canal. âœŒ</t>
  </si>
  <si>
    <t>54Y4kyDMbxI</t>
  </si>
  <si>
    <t>6 COISAS HORRÃVEIS QUE O BATMAN QUE RI FEZ NOS QUADRINHOS</t>
  </si>
  <si>
    <t>2021-10-26T23:30:00Z</t>
  </si>
  <si>
    <t>canal superhero|superhero|apollo hunter|quadrinhos|comics|super heroi|BATMAN QUE RI|BATMAN WHO LAUGHS|BATMAN|CORINGA|JOKER|COISAS HORRIVEIS</t>
  </si>
  <si>
    <t>O BATMAN QUE RI CHEGOU AO FORTNITE HOJE E COM ISSO ESTOU TRAZENDO ESSE VÃDEO DE CURIOSIDADE SOBRE 6 COISAS HORRÃVEIS QUE ESSE VILÃƒO JÃ FEZ NOS QUADRINHOS DA DC COMICS  APROVEITE, ESSE Ã‰ MAIS UM CONTEÃšDO DA SEMANA DO MEDO AQUI NO CANAL SUPERHERO EM HOMENAGEM AO HALLOWEEN  VENHA CONVERSAR COMIGO! âž¤ TWITTER: https://bit.ly/2KAWDNH âž¤ INSTAGRAM: https://bit.ly/3bEnKn7 âž¤CONTATO canalsuperhero@gmail.com  â— NÃ£o se esqueÃ§a de deixar seu like, marcar como favorito e se inscrever aqui no canal. âœŒ</t>
  </si>
  <si>
    <t>KXvicrA0YYo</t>
  </si>
  <si>
    <t>TODAS AS 9 CORES DAS TROPAS DOS LANTERNAS #shorts</t>
  </si>
  <si>
    <t>2021-10-26T15:05:09Z</t>
  </si>
  <si>
    <t>canal superhero|superhero|apollo hunter|quadrinhos|comics|super heroi|todas as cores|todas as cores da tropa dos lanternas|tropa dos lanternas|lanterna verde|sinestro|atrocitus</t>
  </si>
  <si>
    <t>Nesse #Shorts eu mostro pra vocÃªs todas as cores de cada tropa dos lanternas dos quadrinhos da DC Comics!  Ao todo sÃ£o nove tropas de Lanternas! Tem Lanterna Verde, Tropa Sinestro (amarelo), Lanterna Vermelho, Lanterna Azul e muito mais!  VENHA CONVERSAR COMIGO! âž¤ TWITTER: https://bit.ly/2KAWDNH âž¤ INSTAGRAM: https://bit.ly/3bEnKn7 âž¤CONTATO canalsuperhero@gmail.com  â— NÃ£o se esqueÃ§a de deixar seu like, marcar como favorito e se inscrever aqui no canal. âœŒ</t>
  </si>
  <si>
    <t>3nJ-Pr3_uhs</t>
  </si>
  <si>
    <t>ASSUSTADOR! 7 VILÃ•ES COM PODER DE CAUSAR MEDO</t>
  </si>
  <si>
    <t>2021-10-25T23:45:01Z</t>
  </si>
  <si>
    <t>canal superhero|superhero|apollo hunter|quadrinhos|comics|super heroi|DC|DC COMICS|HALLOWEEN|MARVEL|VILOES|VILOES QUE DÃƒO MEDO</t>
  </si>
  <si>
    <t>A melhor Ã©poca do ano pra far de coisas amedrontadoras Ã©, com certeza, os dias prÃ³ximos ao Halloween, nÃ£o Ã© mesmo? Ã‰ o melhor momento pra ver aquele filme de terror, jogar algo pra se assustar e atÃ© ler uns quadrinhos mais pesados pra te colocar no clima.  Hoje, pra fazer parte dessa semana do medo aqui no Canal SuperHero, a gente vai dar uma boa olhada em alguns dos vilÃµes mais amedrontadores dos quadrinhos, aqueles que tem como funÃ§Ã£o, e atÃ© como poder, te deixar precisando trocar de cueca!  Lembra de ficar atÃ© o final pra ver sobre um clÃ¡ssico, como o Espantalho, sobre o Sinestro, inimigo do Lanterna Verde, e atÃ© mesmo sobre um irmÃ£o do deus Odin! Ã‰ muita doidera e muito medo pra um vÃ­deo sÃ³, entÃ£o  bora lÃ¡!  VENHA CONVERSAR COMIGO! âž¤ TWITTER: https://bit.ly/2KAWDNH âž¤ INSTAGRAM: https://bit.ly/3bEnKn7 âž¤CONTATO canalsuperhero@gmail.com  â— NÃ£o se esqueÃ§a de deixar seu like, marcar como favorito e se inscrever aqui no canal. âœŒ</t>
  </si>
  <si>
    <t>Di_VccXS-gI</t>
  </si>
  <si>
    <t>7 VEZES QUE OS JOVENS TITANS USARAM SEUS PODERES PARA O MAL</t>
  </si>
  <si>
    <t>2021-10-22T23:30:01Z</t>
  </si>
  <si>
    <t>canal superhero|superhero|apollo hunter|quadrinhos|comics|super heroi|JOVENS TITANS|DC COMICS|DC|TITANS|ROBIN|CIBORGUE|ESTELAR|STARFIRE|RAVENA|RAVEN</t>
  </si>
  <si>
    <t>Os Jovens TitÃ£s sÃ£o, sem dÃºvidas, uma das equipes de herÃ³is mais famosas da DC Comics, que jÃ¡ construiu o seu nome tendo seus prÃ³prios vilÃµes e membros extremamente marcantes. Acredite ou nÃ£o, atÃ© a Mulher-Maravilha jÃ¡ fez parte do grupinho.  O que temos pra hoje sÃ£o algumas vezes em que os Jovens TitÃ£s usaram seus poderes alÃ©m das barreiras do que Ã© ser herÃ³i e acabaram causando o caos, seja matando alguÃ©m, ou sÃ³ perdendo completamente o controle sobre tudo que estÃ¡ acontecendo.  Lembra de ficar atÃ© o final pra ver sobre quando o Robin virou um matador e atÃ© mesmo quando os Jovens TitÃ£s quase foram esmagados por enormes pedras de terra. Agora bora lÃ¡!  VENHA CONVERSAR COMIGO! âž¤ TWITTER: https://bit.ly/2KAWDNH âž¤ INSTAGRAM: https://bit.ly/3bEnKn7 âž¤CONTATO canalsuperhero@gmail.com  â— NÃ£o se esqueÃ§a de deixar seu like, marcar como favorito e se inscrever aqui no canal. âœŒ</t>
  </si>
  <si>
    <t>g44vB4thHik</t>
  </si>
  <si>
    <t>HOMEM ARANHA MATOU O DEADPOOL #shorts #deadpool #spiderman</t>
  </si>
  <si>
    <t>2021-10-22T15:00:34Z</t>
  </si>
  <si>
    <t>canal superhero|superhero|apollo hunter|quadrinhos|comics|super heroi|homem aranha|spiderman|deadpool</t>
  </si>
  <si>
    <t>Em uma histÃ³ria em quadrinhos, o Deadpool e o Homem-Aranha estavam tentando derrotar uma vilÃ£ conhecida como A Dona Aranha  Acontece que ela era muito habil e os dois estavam tendo dificuldade em derrota-la.   Por isso, eles tiveram a ideia de treinar com o mutante Noturno, pois ele tem o poder de teleporte e poderia criar ataques de diversas maneiras  Mas, durante o treinamento, o Deadpool chegou a conclusÃ£o que para derrotar a Dona Aranha, seria necessÃ¡rio mata-la  Como o Wade Wilson sabia que o Peter Parker tem dificuldade em matar vilÃµes, ele quis mostrar que o Aranha poderia sim matar alguÃ©m  EntÃ£o, durante o treinamento, o Deadpool ficou provocando o Homem-Aranha o tempo todo, mas a gota d'Ã¡gua foi quando ele mencionou a morte da Gwen Stacy  Isso deixou o AmigÃ£o da VIzinhanÃ§a tÃ£o furioso, que ele simplesmente pegou uma das espadas do Deadpool e cortou a cabeÃ§a do MercenÃ¡rio Tagarela  Pois Ã©, o Homem-Aranha matou o Deadpool. Mas isso  durou pouco tempo, pois o fator de cura do Wade Wilson Ã© muito alto, entÃ£o foi sÃ³ colar a cabeÃ§a dele de volta com silver tape que em poucos minutos ele jÃ¡ estava bem  VENHA CONVERSAR COMIGO! âž¤ TWITTER: https://bit.ly/2KAWDNH âž¤ INSTAGRAM: https://bit.ly/3bEnKn7 âž¤CONTATO canalsuperhero@gmail.com  â— NÃ£o se esqueÃ§a de deixar seu like, marcar como favorito e se inscrever aqui no canal. âœŒ</t>
  </si>
  <si>
    <t>74gb1gh5f-o</t>
  </si>
  <si>
    <t>QUANDO O HOMEM ARANHA VIROU HULK #shorts #hulk #spiderman</t>
  </si>
  <si>
    <t>2021-10-21T15:00:11Z</t>
  </si>
  <si>
    <t>canal superhero|superhero|apollo hunter|quadrinhos|comics|super heroi|hulk|homem aranha|spiderman|shorts|marvel</t>
  </si>
  <si>
    <t>NOS QUADRINHOS DA MARVEL O INCRÃVEL HULK TEVE UMA PARCELA DE SEUS PODERES TRANSFERIDOS PAR AO HOMEM-ARANHA, QUE AGORA ESTAVA COMPLETAMENTE PODEROSO  #shorts #marvel #spiderman #hulk  VENHA CONVERSAR COMIGO! âž¤ TWITTER: https://bit.ly/2KAWDNH âž¤ INSTAGRAM: https://bit.ly/3bEnKn7 âž¤CONTATO canalsuperhero@gmail.com  â— NÃ£o se esqueÃ§a de deixar seu like, marcar como favorito e se inscrever aqui no canal. âœŒ</t>
  </si>
  <si>
    <t>DQBrpVEK878</t>
  </si>
  <si>
    <t>6 VEZES QUE CONSTANTINE FOI MAIS INTELIGENTE QUE TODO MUNDO</t>
  </si>
  <si>
    <t>2021-10-20T23:30:03Z</t>
  </si>
  <si>
    <t>canal superhero|superhero|apollo hunter|quadrinhos|comics|super heroi|CONSTANTINE|LIGA DA JUSTIÃ‡A SOMBRIA|DARK JUSTICE|DARK JUSTICE LEAGUE|DC COMICS</t>
  </si>
  <si>
    <t>Um personagem fenomenal e que nem todo mundo conhece, Ã© o John Constantine, que Ã© basicamente um super herÃ³i exorcista que luta contra entidades malignas da forma mais incrÃ­vel possÃ­vel. Ele tem muitas histÃ³rias sensacionais que valem a pena serem exploradas cada vez mais, pra gente poder descobrir mais de todo esse universo.  EntÃ£o no vÃ­deo de hoje a gente vai dar uma olhada em alguns momentos onde o Contantine elevou seus poderes a outro patamar e, praticamente, humilhou, todos os outros herÃ³is da DC que estavam com ele. O cara Ã© realmente uma grande lenda nesse mundo maluco de demÃ´nios, exorcismo e tudo mais!  VENHA CONVERSAR COMIGO! âž¤ TWITTER: https://bit.ly/2KAWDNH âž¤ INSTAGRAM: https://bit.ly/3bEnKn7 âž¤CONTATO canalsuperhero@gmail.com  â— NÃ£o se esqueÃ§a de deixar seu like, marcar como favorito e se inscrever aqui no canal. âœŒ</t>
  </si>
  <si>
    <t>aIeSh-5UaKw</t>
  </si>
  <si>
    <t>GWEENPOOL LEVANTOU O MARTELO DO THOR #shorts #mjolnir</t>
  </si>
  <si>
    <t>2021-10-20T15:00:13Z</t>
  </si>
  <si>
    <t>GWENPOOL Ã‰ UMA PERSONAGEM DOS QUADRINHOS DA MARVEL QUE SABE QUE FAZ PARTE DE HISTÃ“RIAS E POR ISSO TEM HABILIDADES INCRÃVEIS  ELA USOU UMA DE SUAS HABILIDADE PARA LEVANTAR O MARTELO MJLONIR DO THOR E AINDA ENFRENTOU O INCRIVEL HULK  VENHA CONVERSAR COMIGO! âž¤ TWITTER: https://bit.ly/2KAWDNH âž¤ INSTAGRAM: https://bit.ly/3bEnKn7 âž¤CONTATO canalsuperhero@gmail.com  â— NÃ£o se esqueÃ§a de deixar seu like, marcar como favorito e se inscrever aqui no canal. âœŒ</t>
  </si>
  <si>
    <t>Vrtp53_X3Hc</t>
  </si>
  <si>
    <t>COISAS HORRÃVEIS QUE O VENOM JÃ FEZ NOS QUADRINHOS</t>
  </si>
  <si>
    <t>2021-10-19T23:30:02Z</t>
  </si>
  <si>
    <t>canal superhero|superhero|apollo hunter|quadrinhos|comics|super heroi|VENOM|VENOM 2|VENOM 2 TEMPO DE CARNIFICINA|COISAS HORRIVEIS|COISAS HORRIVEIS QUE O VENOM|SIMBIONTE|HOMEM ARANHA|SPIDERMAN|EDDIE BROCK|MARVEL</t>
  </si>
  <si>
    <t>VENOM2 TEMPO DA CARNIFICINA ESTÃ FAZENDO SUCESSO NOS CINEMAS MAS AGORA ESTAMOS ACOSTUMADOS A VÃŠ-LO COMO UM ANTI-HERÃ“I PORÃ‰M ELE JÃ FOI UM DOS MAIS INSANOS VILÃ•ES QUE O HOMEM ARANHA JÃ ENFRENTOU  NESSE VÃDEO AQUI EU MOSTRO PARA VOCÃŠS ALGUMAS COISAS HORRÃVEIS QUE O SIMBIONTE JÃ FEZ NAS PÃGINAS DOS QUADRINHOS DA MARVEL COMICS CONTRA O SPIDERMAN E VÃRIOS OUTROS PERSONAGENS  VENHA CONVERSAR COMIGO! âž¤ TWITTER: https://bit.ly/2KAWDNH âž¤ INSTAGRAM: https://bit.ly/3bEnKn7 âž¤CONTATO canalsuperhero@gmail.com  â— NÃ£o se esqueÃ§a de deixar seu like, marcar como favorito e se inscrever aqui no canal. âœŒ</t>
  </si>
  <si>
    <t>GWENPOOL A MUTANTE MAIS PODEROSA DA MARVEL #shorts #gwenpool #deadpool</t>
  </si>
  <si>
    <t>2021-10-19T15:05:55Z</t>
  </si>
  <si>
    <t>canal superhero|superhero|apollo hunter|quadrinhos|comics|super heroi|gwenpool|deadpool|marvel|mutante|gwen</t>
  </si>
  <si>
    <t>Nos quadrinhos existe a GWENPOOL uma personagem que surgiu de uma zoeira dos quadrinistas mas que acabou fazendo sucesso  Nesse #SHORTS eu explico para vocÃªs quem Ã© ela e como ela pode ser uma das mutantes mais poderosas da Marvel  VENHA CONVERSAR COMIGO! âž¤ TWITTER: https://bit.ly/2KAWDNH âž¤ INSTAGRAM: https://bit.ly/3bEnKn7 âž¤CONTATO canalsuperhero@gmail.com  â— NÃ£o se esqueÃ§a de deixar seu like, marcar como favorito e se inscrever aqui no canal. âœŒ</t>
  </si>
  <si>
    <t>cfR4yofzl6A</t>
  </si>
  <si>
    <t>opiniÃ£o sobre os trailers da dc fandome que me causaram um strike | #APOLLODAY</t>
  </si>
  <si>
    <t>2021-10-18T23:30:04Z</t>
  </si>
  <si>
    <t>canal superhero|superhero|apollo hunter|quadrinhos|comics|super heroi|apolloday|trailer|trailers|dc|dc comics|dc fandome|the batman|the flash|black adam</t>
  </si>
  <si>
    <t>No sÃ¡bado, dia 16 de outubro de 202, rolou o evento DC FANDOME onde foram revelados diversos trailers de vÃ¡rios filmes de super-herÃ³is, tais como THE BATMAN THE FLASH BLACK ADAM e outros.  Acontece que a minha live com os garotos do THE NERDS PODCAST foi derrubada e ainda ganhei um aviso de direitos autorais  VENHA CONVERSAR COMIGO! âž¤ TWITTER: https://bit.ly/2KAWDNH âž¤ INSTAGRAM: https://bit.ly/3bEnKn7 âž¤CONTATO canalsuperhero@gmail.com  â— NÃ£o se esqueÃ§a de deixar seu like, marcar como favorito e se inscrever aqui no canal. âœŒ</t>
  </si>
  <si>
    <t>LbDkmRfsO0Y</t>
  </si>
  <si>
    <t>A TRISTE ORIGEM DO VENOM EDDIE BROCK #shorts #venom #spiderman #origem</t>
  </si>
  <si>
    <t>2021-10-18T15:15:01Z</t>
  </si>
  <si>
    <t>canal superhero|superhero|apollo hunter|quadrinhos|comics|super heroi|VENOM|EDDIE BROCK|SIMBIONTE|ORIGEM|TRISTE ORIGEM|SPIDERMAN|HOMEM ARANHA</t>
  </si>
  <si>
    <t>Nesse #shorts eu conto pra vocÃªs toda a trajetÃ³ria do EDDIE BROCK , que jÃ¡ foi um dos maiores vilÃµes do HOMEM ARANHA  nos quadrinhos  Apesar de ter saÃ­do um filme do VENOM, essa histÃ³ria conta a verdadeira origem sombria do personagem  Assista atÃ© o final e descubra como era a infÃ¢ncia do Eddie Brock, como ele se uniu ao SIMBIONTE e se tornou o Venom  A TRISTE ORIGEM DO VENOM EDDIE BROCK  VENHA CONVERSAR COMIGO! âž¤ TWITTER: https://bit.ly/2KAWDNH âž¤ INSTAGRAM: https://bit.ly/3bEnKn7 âž¤CONTATO canalsuperhero@gmail.com  â— NÃ£o se esqueÃ§a de deixar seu like, marcar como favorito e se inscrever aqui no canal. âœŒ</t>
  </si>
  <si>
    <t>cOIN7cKGVRk</t>
  </si>
  <si>
    <t>O FILHO SECRETO DO VENOM #shorts #venom</t>
  </si>
  <si>
    <t>2021-10-15T15:00:21Z</t>
  </si>
  <si>
    <t>canal superhero|superhero|apollo hunter|quadrinhos|comics|super heroi|VENOM|FILHO DO VENOM|SECRETO|EDDIE BROCK</t>
  </si>
  <si>
    <t>Nesse #shorts eu conto para vocÃªs toda a histÃ³ria do FILHO SECRETO DO VENOM que quase ninguÃ©m sabia que existia  EDDIE BROCK tem que se unir ao bebÃª SIMBIONTE para salvar o VENOM  VENHA CONVERSAR COMIGO! âž¤ TWITTER: https://bit.ly/2KAWDNH âž¤ INSTAGRAM: https://bit.ly/3bEnKn7 âž¤CONTATO canalsuperhero@gmail.com  â— NÃ£o se esqueÃ§a de deixar seu like, marcar como favorito e se inscrever aqui no canal. âœŒ</t>
  </si>
  <si>
    <t>qOyM3DEnmYI</t>
  </si>
  <si>
    <t>ADÃƒO NEGRO Ã‰ VILÃƒO OU HERÃ“I? + LIGAÃ‡ÃƒO COM SHAZAM [ AQUECIMENTO DC FANDOME ]</t>
  </si>
  <si>
    <t>2021-10-14T23:30:04Z</t>
  </si>
  <si>
    <t>canal superhero|superhero|apollo hunter|quadrinhos|comics|super heroi|DC FANDOME|DC COMICS|DC|BLACK ADAM|SHAZAM|THE ROCK|TEASER|TRAILER|ADAO NEGRO|TETH ADAM|BILLY BATSON</t>
  </si>
  <si>
    <t>No sÃ¡bado, dia 16 de outubro, vamos ter o evento DC Fandome onde a Warner Bros irÃ¡ revelar vÃ¡rios trailers de futuros projetos com a DC Comics Teremos trailer de The Batman - Shazam 2 - Aquaman 2 - AdÃ£o Negro - The Flash e muito mais! Por isso, nesse vÃ­deo eu dou uma introduÃ§Ã£o para vocÃªs conhecerem mais o Black Adam que Ã© o personagem que vai ganhar vida nas mÃ£os de Dwayne Johnson o famoso The Rock   VENHA CONVERSAR COMIGO! âž¤ TWITTER: https://bit.ly/2KAWDNH âž¤ INSTAGRAM: https://bit.ly/3bEnKn7 âž¤CONTATO canalsuperhero@gmail.com  â— NÃ£o se esqueÃ§a de deixar seu like, marcar como favorito e se inscrever aqui no canal. âœŒ</t>
  </si>
  <si>
    <t>c7fexifz1ww</t>
  </si>
  <si>
    <t>VENOM E HOMEM ARANHA CONTRA CARNIFICINA #shorts #venom #carnage #carnificina #homemaranha #spiderman</t>
  </si>
  <si>
    <t>2021-10-14T16:00:31Z</t>
  </si>
  <si>
    <t>canal superhero|superhero|apollo hunter|quadrinhos|comics|super heroi|venom|venom 2|tempo de carnificina|carnificina|carnage|marvel|sony|homem aranha|spider man</t>
  </si>
  <si>
    <t>Nos quadrinhos, logo em sua primeira apariÃ§Ã£o, o CARNIFICINA deu trabalho para o HOMEM ARANHA por conta do seu imenso poder  Por conta disso, o SPIDER MAN teve que recorrer a uma ajuda especial e entÃ£o se aliou ao simbionte VENOM para enfrentar CLETUS KASADY  SerÃ¡ que CARNAGE foi capaz de derrotar os dois juntos?  Lembrando que esse #shorts faz parte da semana especial por conta do lanÃ§amento do FILME VENOM 2 TEMPO DE CARNIFICINA que foi produzido pela SONY PICTURES  LET THERE BE CARNAGE   VENHA CONVERSAR COMIGO! âž¤ TWITTER: https://bit.ly/2KAWDNH âž¤ INSTAGRAM: https://bit.ly/3bEnKn7 âž¤CONTATO canalsuperhero@gmail.com  â— NÃ£o se esqueÃ§a de deixar seu like, marcar como favorito e se inscrever aqui no canal. âœŒ</t>
  </si>
  <si>
    <t>3eju6GTQZQg</t>
  </si>
  <si>
    <t>TUDO SOBRE O MAIS NOVO FILHO DO SUPERMAN - JON KENT</t>
  </si>
  <si>
    <t>2021-10-13T23:30:00Z</t>
  </si>
  <si>
    <t>canal superhero|superhero|apollo hunter|quadrinhos|comics|super heroi|superman|filho do superman|jon kent|superman atual|novo superman|bi</t>
  </si>
  <si>
    <t>O Superman Ã© o maior herÃ³i de todos os tempos, porÃ©m, a DC Comics sempre inova seus personagens e dessa vez, o atual Homem de AÃ§o dos quadrinhos Ã© o filho do Kal El  Embarque nessa aventura para conhecer Jon Kent o filho do Superman  VENHA CONVERSAR COMIGO! âž¤ TWITTER: https://bit.ly/2KAWDNH âž¤ INSTAGRAM: https://bit.ly/3bEnKn7 âž¤CONTATO canalsuperhero@gmail.com  â— NÃ£o se esqueÃ§a de deixar seu like, marcar como favorito e se inscrever aqui no canal. âœŒ</t>
  </si>
  <si>
    <t>TYxpyp-qLTY</t>
  </si>
  <si>
    <t>O FILHO DO CARNIFICINA #shorts #venom #carnificina #carnage #toxin #toxina #spiderman #homemaranha</t>
  </si>
  <si>
    <t>2021-10-13T15:00:11Z</t>
  </si>
  <si>
    <t>canal superhero|superhero|apollo hunter|quadrinhos|comics|super heroi|venom|venom 2|carnificina|carnage|toxina|filho do carnificina|homem aranha|spiderman|filme|2021|simbionte</t>
  </si>
  <si>
    <t>Por conta do lanÃ§amento de Venom 2 Tempo de Carnificina que foi produzido pela Sony e estÃ¡ sendo um enorme sucesso, eu resolvei trazer esse #shorts para vocÃªs onde conto tudo sobre o simbionte FILHO DO CARNIFICINA que se chama Toxina e que junto com o Homem Aranha derrotou o seu pai e seu avÃ´  VENHA CONVERSAR COMIGO! âž¤ TWITTER: https://bit.ly/2KAWDNH âž¤ INSTAGRAM: https://bit.ly/3bEnKn7 âž¤CONTATO canalsuperhero@gmail.com  â— NÃ£o se esqueÃ§a de deixar seu like, marcar como favorito e se inscrever aqui no canal. âœŒ</t>
  </si>
  <si>
    <t>gCX6eeE7zzA</t>
  </si>
  <si>
    <t>7 VEZES QUE O FLASH VIAJOU NO TEMPO E ALTEROU O PASSADO</t>
  </si>
  <si>
    <t>2021-10-12T23:30:03Z</t>
  </si>
  <si>
    <t>canal superhero|superhero|apollo hunter|quadrinhos|comics|super heroi|flash|barry allen|dc comics|flashpoint|the flash|flash reverso|viagem no tempo|multiverso</t>
  </si>
  <si>
    <t>De novo, Barry Allen ??  Pois Ã©, a gente sabe o quanto o Flash jÃ¡ estragou a linha do tempo do multiverso DC Comics nas histÃ³rias em quadrinhos  Foram diversas vezes que o super herÃ³i usou a ForÃ§a da AceleraÃ§Ã£o para viajar no passado e alterar a realidade  Nesse vÃ­deo aqui eu vou mostrar para vocÃªs 7 vezes que ele fez isso, como por exemplo na saga Flashpoint que serÃ¡ adaptada para o filme solo do personagem  VENHA CONVERSAR COMIGO! âž¤ TWITTER: https://bit.ly/2KAWDNH âž¤ INSTAGRAM: https://bit.ly/3bEnKn7 âž¤CONTATO canalsuperhero@gmail.com  â— NÃ£o se esqueÃ§a de deixar seu like, marcar como favorito e se inscrever aqui no canal. âœŒ</t>
  </si>
  <si>
    <t>QPMuGY1SkvY</t>
  </si>
  <si>
    <t>SIMBIONTE VENOM SE UNIU AO CARNIFICINA #shorts #venom #carnage #carnificina</t>
  </si>
  <si>
    <t>2021-10-12T17:30:01Z</t>
  </si>
  <si>
    <t>canal superhero|superhero|apollo hunter|quadrinhos|comics|super heroi|venom|venom 2|carnificina|carnage|fusÃ£o|simbionte|lego|lego marvel|marvel|marvel super heroes|jogo|game</t>
  </si>
  <si>
    <t>O filme Venom 2 Tempo de Carnificina - que foi produzido pela Sony - foi lanÃ§ado e estÃ¡ fazendo um enorme sucesso!  Acontece que o vilÃ£o desse filme Ã© o Carnificina e nesse vÃ­deo aqui eu vou mostrar para vocÃªs quando o Carnage e o Venom se uniram e se tornaram apenas um simbionte sem hospedeiro  VENHA CONVERSAR COMIGO! âž¤ TWITTER: https://bit.ly/2KAWDNH âž¤ INSTAGRAM: https://bit.ly/3bEnKn7 âž¤CONTATO canalsuperhero@gmail.com  â— NÃ£o se esqueÃ§a de deixar seu like, marcar como favorito e se inscrever aqui no canal. âœŒ</t>
  </si>
  <si>
    <t>18Eo1227qSs</t>
  </si>
  <si>
    <t>carnificina gado demais em venom 2 | #APOLLODAY</t>
  </si>
  <si>
    <t>2021-10-12T01:04:40Z</t>
  </si>
  <si>
    <t>canal superhero|superhero|apollo hunter|quadrinhos|comics|super heroi|CARNAGE|CARNIFICINA|VENOM 2|VENOM|FILME|VILÃƒO</t>
  </si>
  <si>
    <t>Eu assisti ao filme Venom 2 Tempo de Carnificina que foi produzido e lanÃ§ado pela Sony e agora vou contar pra vocÃªs tudo o que eu achei sobre o vilÃ£o da Marvel Cletus Kasady  CARNAGE #CARNAGE  VENHA CONVERSAR COMIGO! âž¤ TWITTER: https://bit.ly/2KAWDNH âž¤ INSTAGRAM: https://bit.ly/3bEnKn7 âž¤CONTATO canalsuperhero@gmail.com  â— NÃ£o se esqueÃ§a de deixar seu like, marcar como favorito e se inscrever aqui no canal. âœŒ</t>
  </si>
  <si>
    <t>EN8iKkvvem0</t>
  </si>
  <si>
    <t>SIMBIONTE CARNIFICINA SE UNIU AO DUENDE VERDE #shorts #carnificina #carnage #spiderman</t>
  </si>
  <si>
    <t>2021-10-11T15:00:12Z</t>
  </si>
  <si>
    <t>canal superhero|superhero|apollo hunter|quadrinhos|comics|super heroi|marvel|carnificina|carnage|duende verde|green goblin|spiderman|homem aranha|origem</t>
  </si>
  <si>
    <t>Nos quadrinhos da Marvel o vilÃ£o Norman Osborn - que Ã© o Duende Verde - se uniu ao Simbionte Carnificina e dessa forma gerou a origem de um novo antagonista para as histÃ³rias do Homem-Aranha   Ele adotou o nome de Duende Verde e agora estava completamente perigoso  VENHA CONVERSAR COMIGO! âž¤ TWITTER: https://bit.ly/2KAWDNH âž¤ INSTAGRAM: https://bit.ly/3bEnKn7 âž¤CONTATO canalsuperhero@gmail.com  â— NÃ£o se esqueÃ§a de deixar seu like, marcar como favorito e se inscrever aqui no canal. âœŒ</t>
  </si>
  <si>
    <t>wNis4LXD8fA</t>
  </si>
  <si>
    <t>BATGIRL SEM ROUPAS EM LUTA CONTRA A MULHER-GATO</t>
  </si>
  <si>
    <t>2021-10-08T23:30:04Z</t>
  </si>
  <si>
    <t>canal superhero|superhero|apollo hunter|quadrinhos|comics|super heroi|batgirl|batman|mulher gato|catwoman|barbara gordon|selina kyle</t>
  </si>
  <si>
    <t>Em algum momento de sua histÃ³ria, a DC Comics resolveu fazer uma saga de quadrinhos contando um pouco mais das aventuras da Batgirl contra a Mulher-Gato, fazendo rolar uma perseguiÃ§Ã£o entre as duas. Mas essa histÃ³ria toda tem vÃ¡rios pontos bem questionÃ¡veis, fazendo atÃ© a Batgirl tendo que ficar como veio ao mundo para continuar sua busca.  Hoje a gente vai ver essa histÃ³ria com detalhes e entender como diabos foi que isso tudo aconteceu e o que fez com que a Barbara Gordon tivesse que lutar vestindo apenas a sua mÃ¡scara contra a Mulher-Gato no meio de um bando de gente sarada sem camisa.  E fica atÃ© o final pra entender o desfecho dessa trama e como que foi quando o Batman se meteu no meio do confronto das duas! Sem dÃºvida Ã© uma das histÃ³rias mais doidas da DC!  VENHA CONVERSAR COMIGO! âž¤ TWITTER: https://bit.ly/2KAWDNH âž¤ INSTAGRAM: https://bit.ly/3bEnKn7 âž¤CONTATO canalsuperhero@gmail.com  â— NÃ£o se esqueÃ§a de deixar seu like, marcar como favorito e se inscrever aqui no canal. âœŒ</t>
  </si>
  <si>
    <t>M97p7oSdLhw</t>
  </si>
  <si>
    <t>A ORIGEM DA SPIDER-GWEN #shorts #marvel #spiderman #spidergwen #spiderverse #aranhaverso</t>
  </si>
  <si>
    <t>2021-10-08T15:00:14Z</t>
  </si>
  <si>
    <t>canal superhero|superhero|apollo hunter|quadrinhos|comics|super heroi|marvel|homem aranha|spiderman|aranha|spiderverse|aranhaverso|gwen stacy|gwen|gwen aranha|spidergwen|origem|historia</t>
  </si>
  <si>
    <t>A Gwen Stacy, namorada do Peter Parker Homem-Aranha, nÃ£o sobreviveu a um ataque do Duende Verde nas histÃ³rias em quadrinhos da Marvel. PorÃ©m, em um universo alternativo, a Terra 65, tudo foi diferente e a jovem Gwen recebeu super poderes e se tornou a SPIDER GWEN (tambÃ©m conhecida como Mulher-Aranha ou Aranha-Fantasma)  VENHA CONVERSAR COMIGO! âž¤ TWITTER: https://bit.ly/2KAWDNH âž¤ INSTAGRAM: https://bit.ly/3bEnKn7 âž¤CONTATO canalsuperhero@gmail.com  â— NÃ£o se esqueÃ§a de deixar seu like, marcar como favorito e se inscrever aqui no canal. âœŒ</t>
  </si>
  <si>
    <t>lGnBIWl5Ly4</t>
  </si>
  <si>
    <t>7 PERSONAGENS PODEROSOS QUE O HOMEM-ARANHA JÃ DERROTOU</t>
  </si>
  <si>
    <t>2021-10-07T23:30:03Z</t>
  </si>
  <si>
    <t>canal superhero|superhero|apollo hunter|quadrinhos|comics|super heroi|HOMEM ARANHA|SPIDER MAN|VENOM|CARNIFICINA|SURFISTA PRATEADO|X MEN|XMEN|XMAN|MARVEL</t>
  </si>
  <si>
    <t>O Homem-Aranha, a cada dia que passa, enfrenta vilÃµes mais e mais perigosos, fortes e poderosos. Mas tiveram alguna acontecimentos onde o cabeÃ§a de teia enfrentou bichos que ninguÃ©m jamais imaginou que ele iria vencer, entÃ£o mesmo apanhando bastante o cabeÃ§a de teia sempre consegue cumprir os seus objetivos!  Hoje a gente vai olhar justamente isso e ver quais foram os seres mais fortes que o Homem-Aranha jÃ¡ derrotou nos quadrinhos da Marvel! Alguns deles sÃ£o atÃ© mesmo vilÃµes cÃ³smicos, com poderes inimaginÃ¡veis. Outros sÃ£o da Terra mesmo, mas que jÃ¡ tinham vencido o cabeÃ§a de teia vÃ¡rias vezes antes.  VENHA CONVERSAR COMIGO! âž¤ TWITTER: https://bit.ly/2KAWDNH âž¤ INSTAGRAM: https://bit.ly/3bEnKn7 âž¤CONTATO canalsuperhero@gmail.com  â— NÃ£o se esqueÃ§a de deixar seu like, marcar como favorito e se inscrever aqui no canal. âœŒ</t>
  </si>
  <si>
    <t>XoU28dTVXpY</t>
  </si>
  <si>
    <t>A HISTÃ“RIA DO BOMBÃSTICO HOMEM-SACO (HOMEM-ARANHA PETER PARKER) #shorts #homemaranha #spiderman</t>
  </si>
  <si>
    <t>2021-10-07T15:03:02Z</t>
  </si>
  <si>
    <t>canal superhero|superhero|apollo hunter|quadrinhos|comics|super heroi|homem aranha|spiderman|homem saco|quarteto fantastico</t>
  </si>
  <si>
    <t>Esse Ã© o dia que o Homem-Aranha pediu ajuda para Reed Richards e o Quarteto FantÃ¡stico para se livrar do traje do simbionte Venom! Com isso, seu amigo Tocha Humana lhe deu um uniforme alternativo  VENHA CONVERSAR COMIGO! âž¤ TWITTER: https://bit.ly/2KAWDNH âž¤ INSTAGRAM: https://bit.ly/3bEnKn7 âž¤CONTATO canalsuperhero@gmail.com  â— NÃ£o se esqueÃ§a de deixar seu like, marcar como favorito e se inscrever aqui no canal. âœŒ</t>
  </si>
  <si>
    <t>1JHkeBEVuXE</t>
  </si>
  <si>
    <t>HERÃ“IS FAMOSOS QUE SE UNIRAM AO SIMBIONTE VENOM (parte 1)</t>
  </si>
  <si>
    <t>2021-10-06T23:30:00Z</t>
  </si>
  <si>
    <t>canal superhero|superhero|apollo hunter|quadrinhos|comics|super heroi|venom|simbionte|groot|rocket raccoon|doutor estranho</t>
  </si>
  <si>
    <t>Nesse shorts eu mostro para vocÃªs alguns super-herÃ³s famosos que jÃ¡ se uniram ao simbionte Venom nos quadrinhos da Marvel  VENHA CONVERSAR COMIGO! âž¤ TWITTER: https://bit.ly/2KAWDNH âž¤ INSTAGRAM: https://bit.ly/3bEnKn7 âž¤CONTATO canalsuperhero@gmail.com  â— NÃ£o se esqueÃ§a de deixar seu like, marcar como favorito e se inscrever aqui no canal. âœŒ</t>
  </si>
  <si>
    <t>_GtKHiJrBjw</t>
  </si>
  <si>
    <t>7 INCRÃVEIS VILÃ•ES DO HOMEM-ARANHA QUE FORAM ESQUECIDOS</t>
  </si>
  <si>
    <t>2021-10-06T15:00:15Z</t>
  </si>
  <si>
    <t>canal superhero|superhero|apollo hunter|quadrinhos|comics|super heroi|HOMEM ARANHA|SPIDERMAN|KRAVEN|JUSTICEIRO|DUENDE</t>
  </si>
  <si>
    <t>O Homem-Aranha, a cada dia que passa, enfrenta vilÃµes mais e mais perigosos, fortes e poderosos. Mas tiveram alguna acontecimentos onde o cabeÃ§a de teia enfrentou bichos que ninguÃ©m jamais imaginou que ele iria vencer, entÃ£o mesmo apanhando bastante o cabeÃ§a de teia sempre consegue cumprir os seus objetivos!  Hoje a gente vai olhar justamente isso e ver quais foram os seres mais fortes que o SPIDERMAN jÃ¡ derrotou nos quadrinhos da Marvel! Alguns deles sÃ£o atÃ© mesmo vilÃµes cÃ³smicos, com poderes inimaginÃ¡veis. Outros sÃ£o da Terra mesmo, mas que jÃ¡ tinham vencido o cabeÃ§a de teia vÃ¡rias vezes antes.  EntÃ£o pega o seu refri, coloca sua capa e vamos nessa ver os personagens mais brabos e super poderosos que o Homem-Aranha do Peter Parker jÃ¡ enfrentou e venceu!  VENHA CONVERSAR COMIGO! âž¤ TWITTER: https://bit.ly/2KAWDNH âž¤ INSTAGRAM: https://bit.ly/3bEnKn7 âž¤CONTATO canalsuperhero@gmail.com  â— NÃ£o se esqueÃ§a de deixar seu like, marcar como favorito e se inscrever aqui no canal. âœŒ</t>
  </si>
  <si>
    <t>ZHVjmmr34fo</t>
  </si>
  <si>
    <t>DEADPOOL SE UNIU COM VÃRIOS SIMBIONTES #shorts #deadpool #carnificina #carnage</t>
  </si>
  <si>
    <t>2021-10-05T15:00:16Z</t>
  </si>
  <si>
    <t>canal superhero|superhero|apollo hunter|quadrinhos|comics|super heroi|deadpool|marvel|carnificina|carnage|wade wilson|cletus kasady|simbionte</t>
  </si>
  <si>
    <t>Nos quadrinhos da Marvel, certa vez o Deadpool Wade Wilson lutou contra o Carnificina Cletus Kasady e acabou se unindo com vÃ¡rios simbiontes diferentes de uma sÃ³ vez  VENHA CONVERSAR COMIGO! âž¤ TWITTER: https://bit.ly/2KAWDNH âž¤ INSTAGRAM: https://bit.ly/3bEnKn7 âž¤CONTATO canalsuperhero@gmail.com  â— NÃ£o se esqueÃ§a de deixar seu like, marcar como favorito e se inscrever aqui no canal. âœŒ</t>
  </si>
  <si>
    <t>5Xcp7JuIRXw</t>
  </si>
  <si>
    <t>HULK COMEU O WOLVERINE #shorts #hulk #wolverine</t>
  </si>
  <si>
    <t>2021-10-04T23:30:00Z</t>
  </si>
  <si>
    <t>canal superhero|superhero|apollo hunter|quadrinhos|comics|super heroi|hulk|wolverine|old man logan|velho logan</t>
  </si>
  <si>
    <t>Na histÃ³ria Velho Logan ( OLD MAN LOGAN ) o Hulk devorou o Wolverine   VENHA CONVERSAR COMIGO! âž¤ TWITTER: https://bit.ly/2KAWDNH âž¤ INSTAGRAM: https://bit.ly/3bEnKn7 âž¤CONTATO canalsuperhero@gmail.com  â— NÃ£o se esqueÃ§a de deixar seu like, marcar como favorito e se inscrever aqui no canal. âœŒ</t>
  </si>
  <si>
    <t>Op3wiRSwdiE</t>
  </si>
  <si>
    <t>memes engraÃ§ados de super herois marvel | #APOLLODAY</t>
  </si>
  <si>
    <t>2021-10-04T15:00:20Z</t>
  </si>
  <si>
    <t>canal superhero|superhero|apollo hunter|quadrinhos|comics|super heroi|apolloday|apollo day|meme|memes|mephisto</t>
  </si>
  <si>
    <t>Esse Ã© o primeiro vÃ­deo do Apollo Day , um quadro aqui no Canal SuperHero totalmente aleatÃ³rio, repleto de memes e brincadeiras, com o intuito de trazer mais diversÃ£o e alegria para vocÃªs! #apolloday  VENHA CONVERSAR COMIGO! âž¤ TWITTER: https://bit.ly/2KAWDNH âž¤ INSTAGRAM: https://bit.ly/3bEnKn7 âž¤CONTATO canalsuperhero@gmail.com  â— NÃ£o se esqueÃ§a de deixar seu like, marcar como favorito e se inscrever aqui no canal. âœŒ</t>
  </si>
  <si>
    <t>0rbyYEpoUFM</t>
  </si>
  <si>
    <t>7 PODERES BIZARROS E SECRETOS DO SUPERMAN</t>
  </si>
  <si>
    <t>2021-10-01T23:30:00Z</t>
  </si>
  <si>
    <t>canal superhero|superhero|apollo hunter|quadrinhos|comics|super heroi|superman|poderes|secretos</t>
  </si>
  <si>
    <t>O Superman jÃ¡ ficou atÃ© mesmo bem conhecido por ser o herÃ³i que ganha poderes do nada pra resolver algumas situaÃ§Ãµes. E mesmo amando esse herÃ³i tÃ£o importante para a DC, nÃ£o tem como negar que Ã© verdade que os roteiristas dÃ£o aquela ajudada no Homem de AÃ§o quando precisam que ele saia de alguma enrrascada.  Por isso hoje a gente vai dar uma olhada em alguns poderes que o Superman ganhou, usou uma ou duas vezes e depois nunca mais usou, justamente por ter sido criado sÃ³ para uma situaÃ§Ã£o tÃ£o especÃ­fica, que nem faria sentido voltar pra histÃ³ria.  E fica atÃ© o final pra ver o Superman sendo o prÃ³prio Pyong Lee, e atÃ© mesmo enchendo o bucho de hambÃºrguer para tentar ficar um pouco mais fortinho! Vamos que vamos.  VENHA CONVERSAR COMIGO! âž¤ TWITTER: https://bit.ly/2KAWDNH âž¤ INSTAGRAM: https://bit.ly/3bEnKn7 âž¤CONTATO canalsuperhero@gmail.com  â— NÃ£o se esqueÃ§a de deixar seu like, marcar como favorito e se inscrever aqui no canal. âœŒ</t>
  </si>
  <si>
    <t>lnD6O_M__WM</t>
  </si>
  <si>
    <t>7 VEZES QUE O BATMAN FOI LONGE DEMAIS...</t>
  </si>
  <si>
    <t>2021-09-30T23:30:08Z</t>
  </si>
  <si>
    <t>canal superhero|superhero|apollo hunter|quadrinhos|comics|super heroi|BATMAN|DC</t>
  </si>
  <si>
    <t>O BATMAN QUASE PASSOU A LINHA PROIBIDA!  VENHA CONVERSAR COMIGO! âž¤ TWITTER: https://bit.ly/2KAWDNH âž¤ INSTAGRAM: https://bit.ly/3bEnKn7 âž¤CONTATO canalsuperhero@gmail.com  â— NÃ£o se esqueÃ§a de deixar seu like, marcar como favorito e se inscrever aqui no canal. âœŒ</t>
  </si>
  <si>
    <t>w3PP6-F5Ong</t>
  </si>
  <si>
    <t>OS DESTINOS MAIS TRISTES DO HULK!</t>
  </si>
  <si>
    <t>2021-09-29T23:30:05Z</t>
  </si>
  <si>
    <t>canal superhero|superhero|apollo hunter|quadrinhos|comics|super heroi|hulk|marvel|triste|historia|bruce banner</t>
  </si>
  <si>
    <t>A vida do Hulk, do Bruce Banner, jÃ¡ Ã© complicada o suficiente sem nada anormal rolando, entÃ£o imagina como que nÃ£o sÃ£o os seus destinos quando acontece algo que saia alÃ­ da linha do padrÃ£o. Aconteceu tanta coisa nos quadrinhos, que chega a dar pena do nosso gigante esmeralda. E Ã© isso que a gente vai ver hoje aqui.  Vamos dar uma olhada em alguns destinos da vida do Hulk que podem ser atÃ© mesmo piores que a morte! E Ã© cada coisa bizarra e triste que rola que chega a ser bizarro de pensar o quanto o Bruce Banner sofreu em todo esse tempo.  E lembra de ficar atÃ© o final para ver o Hulk arrancando o braÃ§o de um cara, ele virando um canibal e atÃ© mesmo uma versÃ£o pertubadora de feia do AbominÃ¡vel!  VENHA CONVERSAR COMIGO! âž¤ TWITTER: https://bit.ly/2KAWDNH âž¤ INSTAGRAM: https://bit.ly/3bEnKn7 âž¤CONTATO canalsuperhero@gmail.com  â— NÃ£o se esqueÃ§a de deixar seu like, marcar como favorito e se inscrever aqui no canal. âœŒ</t>
  </si>
  <si>
    <t>3jU4PR76gCs</t>
  </si>
  <si>
    <t>7 FATOS ABSURDOS SOBRE A TEMPESTADE</t>
  </si>
  <si>
    <t>2021-09-28T23:00:01Z</t>
  </si>
  <si>
    <t>canal superhero|superhero|apollo hunter|quadrinhos|comics|super heroi|MARVEL|TEMPESTADE|ORORO|XMEN|FATOS ABSURDOS</t>
  </si>
  <si>
    <t>A Tempestade, mesmo nÃ£o tendo tanta atenÃ§Ã£o, Ã© um membro extremamnete forte dos X-Men. Ela tem o poder de controlar o tempo, podendo causar chuvas e atÃ© lanÃ§ar raios pelas suas mÃ£os. Eu sei que pode nÃ£o parecer tanto falando assim, mas ela consegue dar conta de praticamente qualquer vilÃ£o que ousar desafia-la.  Hoje a gente vai dar uma olhada em alguns fatos absurdos sobre a Ororo, desde sua origem atÃ© como ela estÃ¡ hoje em dia. E acredite ou nÃ£o, ela jÃ¡ foi casada com o Pantera Negra, fazendo de Wakanda sua nova base! Mas jÃ¡ jÃ¡ eu falo disso pra vocÃªs!  EntÃ£o bora lÃ¡ entender os poderes da Tempestade e ver alguns motivos para vocÃª ter medo de enfrentar ela na vida real!  VENHA CONVERSAR COMIGO! âž¤ TWITTER: https://bit.ly/2KAWDNH âž¤ INSTAGRAM: https://bit.ly/3bEnKn7 âž¤CONTATO canalsuperhero@gmail.com  â— NÃ£o se esqueÃ§a de deixar seu like, marcar como favorito e se inscrever aqui no canal. âœŒ</t>
  </si>
  <si>
    <t>wfLjWsym1FY</t>
  </si>
  <si>
    <t>SUPERMAN ACABOU COM A VIDA DO CORINGA #Shorts #Superman #Coringa #Joker</t>
  </si>
  <si>
    <t>2021-09-28T14:00:37Z</t>
  </si>
  <si>
    <t>canal superhero|superhero|apollo hunter|quadrinhos|comics|super heroi|superman|shorts|coringa|joker|injustice</t>
  </si>
  <si>
    <t>#Shorts #shorts #SHORTS   Na famosa histÃ³ria Injustice, o Coringa usou no Superman o gÃ¡s do medo. Esse gÃ¡s faz as pessoas terem alucinaÃ§Ãµes de seus maiores medos.  Ao inalar o gÃ¡s, o Superman avistou em sua frente o vilÃ£o Apocalipse e rapidamente o levou voando para o espaÃ§o. O problema Ã© que aquele nÃ£o era o Apocalipse, e sim, a Lois Lane que morreu no espaÃ§o por nÃ£o ter oxigÃªnio para respirar.  Para piorar tudo ela ainda estava grÃ¡vida. Ou seja, o Superman matou acidentalmente a sua esposa e seu filho.  Mas nÃ£o Ã© sÃ³ isso, o Coringa tinha interligado uma bomba super potente aos batimentos cardÃ­acos da Lois Lane. Quando a Lois morreu, seu coraÃ§Ã£o parou de bater, o que fez ativar a bomba que destruiu MetrÃ³polis, a cidade onde o Superman vive.  ApÃ³s tanta tragÃ©dia, o Clark Kent nÃ£o se aguentou, foi atrÃ¡s do PalhaÃ§o do Crime e atravessou seu braÃ§o no corpo do vilÃ£o, dessa forma, o matando. Me siga para mais vÃ­deos nesse estilo.   VENHA CONVERSAR COMIGO! âž¤ TWITTER: https://bit.ly/2KAWDNH âž¤ INSTAGRAM: https://bit.ly/3bEnKn7 âž¤CONTATO canalsuperhero@gmail.com  â— NÃ£o se esqueÃ§a de deixar seu like, marcar como favorito e se inscrever aqui no canal. âœŒ</t>
  </si>
  <si>
    <t>NQ6BQN6R3dI</t>
  </si>
  <si>
    <t>7 HERÃ“IS COM MEDO DE USAR SEUS PODERES, PORQUE PODE DAR M3RD@!</t>
  </si>
  <si>
    <t>2021-09-27T22:00:15Z</t>
  </si>
  <si>
    <t>A cada dia que passa, os herÃ³is vÃ£o ganhando mais e mais poderes incrÃ­veis, perigosos e tudo mais. SÃ³ que, justamente pelo que esses poderes sÃ£o capazes de causar, muitos herÃ³is tem atÃ© medo de usar sua forÃ§a total, para nÃ£o se prejudicar, ou prejudicar pessoas de bem que estejam na Ã¡rea.  O que a gente vai ver aqui Ã© justamente isso, alguns herÃ³is que nÃ£o usam seus poderes por serem fortes atÃ© demais. Alguns deles jÃ¡ usaram essas forÃ§as sobrenaturais e tiveram umas experiÃªncias horrÃ­veis logo depois, por isso tomam sempre bastante cuidado.  Tem poder da Zatana, do Flash e atÃ© mesmo um poder que muitos tem, mas ninguÃ©m usa! EntÃ£o lembra de ficar atÃ© o final pra nÃ£o perder nenhum item e saber de todos esses poderes secretos!  VENHA CONVERSAR COMIGO! âž¤ TWITTER: https://bit.ly/2KAWDNH âž¤ INSTAGRAM: https://bit.ly/3bEnKn7 âž¤CONTATO canalsuperhero@gmail.com  â— NÃ£o se esqueÃ§a de deixar seu like, marcar como favorito e se inscrever aqui no canal. âœŒ</t>
  </si>
  <si>
    <t>hzAvl4S5sVY</t>
  </si>
  <si>
    <t>7 TIPOS DE CORINGA INSANOS DOS QUADRINHOS</t>
  </si>
  <si>
    <t>2021-09-25T23:30:03Z</t>
  </si>
  <si>
    <t>canal superhero|superhero|apollo hunter|quadrinhos|comics|super heroi|joker|coringa|visuais|versoes|alternativas|diferente|joker versions</t>
  </si>
  <si>
    <t>VERSÃ•ES ALTERNATIVAS DO CORINGA| Ao longo dos anos, com os reboots e tals, os herÃ³is e vilÃµes mudam de aparÃªncia e ficam com visuais mais interessantes. Mas, as vezes, todos os limites sÃ£o esquecidos e atÃ© mesmo personagens como o Coringa ficam completamente bizarros.  Hoje a gente vai olhar justamente isso, alguns dos visuais mais bizarros que o Coringa jÃ¡ teve durante as histÃ³rias em quadrinhos. E, acredite ou nÃ£o, ele jÃ¡ foi atÃ© o Batman! Mas a gente fala disso mais tarde, entÃ£o fica aÃ­ pra ver em.  E lembra de sapecar seu like e se inscrever aqui no Canal SuperHero, porque conteÃºdo bom e diferente Ã© o que nÃ£o vai faltar nunca pra vocÃªs! Agora vamos lÃ¡ falar sobre o palhaÃ§o de Gotham!  VENHA CONVERSAR COMIGO! âž¤ TWITTER: https://bit.ly/2KAWDNH âž¤ INSTAGRAM: https://bit.ly/3bEnKn7 âž¤CONTATO canalsuperhero@gmail.com  â— NÃ£o se esqueÃ§a de deixar seu like, marcar como favorito e se inscrever aqui no canal. âœŒ</t>
  </si>
  <si>
    <t>SrxvagSiYS4</t>
  </si>
  <si>
    <t>A MONSTRUOSA TRANSFORMAÃ‡ÃƒO DO HOMEM-ARANHA| HISTÃ“RIA COMPLETA</t>
  </si>
  <si>
    <t>2021-09-21T23:30:02Z</t>
  </si>
  <si>
    <t>Eu jÃ¡ citei pra vocÃªs vÃ¡rias vezes que o Homem-Aranha jÃ¡ chegou a se transformar em uma aranha de verdade, mas nunca contei essa histÃ³ria completa em detalhes pra vocÃªs, entÃ£o Ã© isso que vamos fazer hoje aqui da maniera mais completa possÃ­vel.  Sim, hoje a gente vai ver A HistÃ³ria Mais Perturbadora do Homem-Aranha, onde acontece tanta coisa bizarra e nojenta, que nÃ£o dava pra mostrar sem explicar tudo pÃ¡gina por pÃ¡gina em mais um episÃ³dio da nossa Semana Aranha aqui no Canal SuperHero.  EntÃ£o jÃ¡ sapeca o like aÃ­ embaixo e se inscreve, pra gente saber que vocÃªs curtiram e poder fazer ainda mais vÃ­deos especiais e semanas especiais sob re nossos herÃ³is favoritos do mundo dos quadrinhos. Agora vamos lÃ¡ ver essa coisa nojenta que se tornou o Homem-Aranha do Peter Parker!  VENHA CONVERSAR COMIGO! âž¤ TWITTER: https://bit.ly/2KAWDNH âž¤ INSTAGRAM: https://bit.ly/3bEnKn7 âž¤CONTATO canalsuperhero@gmail.com  â— NÃ£o se esqueÃ§a de deixar seu like, marcar como favorito e se inscrever aqui no canal. âœŒ</t>
  </si>
  <si>
    <t>HRG6d93l4kk</t>
  </si>
  <si>
    <t>HOMEM-ARANHA | 7 HERÃ“IS QUE ELE JÃ DERROTOU</t>
  </si>
  <si>
    <t>2021-09-16T23:30:02Z</t>
  </si>
  <si>
    <t>Nos quadrinhos da Marvel vemos amigos brigando com outros amigos como se fossem inimigos. Ã‰ isso mesmo, o Homem-Aranha jÃ¡ lutou contra vÃ¡rios herÃ³is.  VENHA CONVERSAR COMIGO! âž¤ TWITTER: https://bit.ly/2KAWDNH âž¤ INSTAGRAM: https://bit.ly/3bEnKn7 âž¤CONTATO canalsuperhero@gmail.com  â— NÃ£o se esqueÃ§a de deixar seu like, marcar como favorito e se inscrever aqui no canal. âœŒ</t>
  </si>
  <si>
    <t>ARqyVwUmTBA</t>
  </si>
  <si>
    <t>A MARVEL SEMPRE MENTIU! #shorts #marvel #filme #trailer</t>
  </si>
  <si>
    <t>2021-09-13T15:05:00Z</t>
  </si>
  <si>
    <t>Marvel|Filme|Filmes|Trailer|Movie|Provas|Mentiu|Thanos|Guerra infinita|Spiderman|Homem aranha|Ucm|Capitao|Capitao america|Steve rogers|Hulk|Bruce banner|Provas que a marvel</t>
  </si>
  <si>
    <t>Nessa vÃ­deo eu mostrarei para vocÃªs provas que a Marvel sempre mentiu em seus trailers. Eles alteram diversas cenas com o cgi, dessa forma mostra uma coisa nos trailer e no filme em si, vemos que a coisa Ã© diferente!</t>
  </si>
  <si>
    <t>R05K7f8FC3w</t>
  </si>
  <si>
    <t>HOMEM-ARANHA E A Ã‰PICA MISSÃƒO NO MULTIVERSO | HISTÃ“RIA COMPLETA (MILES MORALES E GWEN STACY)</t>
  </si>
  <si>
    <t>2021-09-08T23:30:06Z</t>
  </si>
  <si>
    <t>canal superhero|superhero|apollo hunter|quadrinhos|comics|super heroi|spiderman|homem aranha|semana aranha|miles morales|spider gwen|miles e gwen|namoro homem aranha|aranhaverso|multiverso|viagem dimensional|homem aranha no aranhaverso|spiderverse</t>
  </si>
  <si>
    <t>Hoje em dia o Homem-Aranha do Miles Morales Ã© bastante popular. NÃ£o tanto quanto o do Peter, mas ainda assim tem uma base de fÃ£s gigantes que adoram ele e todo o seu universo de histÃ³rias, incluindo atÃ© mesmo a relaÃ§Ã£o com a Spider Gwen.  E o que a gente vai ver hoje Ã© justamente isso, a histÃ³ria completa de quando rolou ali um lance forte entre os dois, mas Ã© lÃ³gico que nada Ã© tÃ£o simples assim nÃ©. E eu vou ler junto com vocÃªs, entÃ£o vai ser quase a mesma coisa que vocÃª ler.   Mas antes da gente comeÃ§ar, jÃ¡ lembra de sapecar seu like e se inscrever aqui no Canal SuperHero, porque tem vÃ­deo novo todo dia! Esse Ã© mais um vÃ­deo da semana Aranha  VENHA CONVERSAR COMIGO! âž¤ TWITTER: https://bit.ly/2KAWDNH âž¤ INSTAGRAM: https://bit.ly/3bEnKn7 âž¤CONTATO canalsuperhero@gmail.com  â— NÃ£o se esqueÃ§a de deixar seu like, marcar como favorito e se inscrever aqui no canal. âœŒ</t>
  </si>
  <si>
    <t>eToH13bDrmo</t>
  </si>
  <si>
    <t>7 PODERES SECRETOS DO HOMEM-ARANHA QUE VOCÃŠ NÃƒO CONHECIA</t>
  </si>
  <si>
    <t>2021-09-07T23:29:02Z</t>
  </si>
  <si>
    <t>O Homem-Aranha alÃ©m de ter todos os seus poderes clÃ¡ssicos, como balanÃ§ar com a teia e escalar paredes, tambÃ©m tem algumas habilidades que pouca gente conhece, e atÃ© mesmo ele parece ter esquecido de como elas funcionam.  EntÃ£o hoje, no segundo dia da nossa Semana-Aranha, a gente vai dar uma olhada em alguns poderes super secretos que o Homem-Aranha tem e que vocÃª, provavelmente nÃ£o conhecia. E olha que tem atÃ© coisa do Miles Morales aqui no meio em!  Se vocÃª estÃ¡ curtindo essa semana especial para o cabeÃ§a de teia, jÃ¡ vai sapecando o seu like aÃ­ embaixo e se inscreve no canal, porque tem muito mais pra vir por aÃ­. Agora vamos lÃ¡ descobrir esses poderes novos!  VENHA CONVERSAR COMIGO! âž¤ TWITTER: https://bit.ly/2KAWDNH âž¤ INSTAGRAM: https://bit.ly/3bEnKn7 âž¤CONTATO canalsuperhero@gmail.com  â— NÃ£o se esqueÃ§a de deixar seu like, marcar como favorito e se inscrever aqui no canal. âœŒ</t>
  </si>
  <si>
    <t>ekDKy-D7q8U</t>
  </si>
  <si>
    <t>TRISTE!!! 7 VEZES QUE O HOMEM-ARANHA FALHOU COMO SUPER-HERÃ“I</t>
  </si>
  <si>
    <t>2021-09-06T23:30:04Z</t>
  </si>
  <si>
    <t>canal superhero|superhero|apollo hunter|quadrinhos|comics|super heroi|HOMEM ARANHA|ARANHA|SPIDERMAN|SPIDER</t>
  </si>
  <si>
    <t>O Homem-Aranha Ã© o herÃ³is mais exemplar de todos os tempos. Ã‰ inegÃ¡vel que o Peter Parker representa, em algum momento, todo e qualquer leitor de quadrinhos, qualquer jovem e qualquer adulto que passa por problemas na vida.  E o nosso foco hoje vai ser justamente esse, os seus problemas. A gente vai olhar algumas vezes em que o Homem-Aranha falhou na sua tarefa como herÃ³i e decepcionou uma galera.  Caso vocÃª nÃ£o saiba, esse Ã© o primeiro vÃ­deo da Semana Aranha, que vai ser uma sÃ©rie aqui de alguns vÃ­deos dessa semana inteira dedicadas ao amigÃ£o da vizinhanÃ§a. Tudo isso feito pensando em vocÃªs, porque eu sei que todo mundo ama o aranhudo nÃ©.  Se vocÃª Ã© fÃ£ do aranha jÃ¡ sapeca o seu like aÃ­ embaixo, e se inscreve no canal para continuar vendo essas listas formidÃ¡veis que a gente trabalha pra trazer aqui pra vocÃªs. Agora vamos lÃ¡ ver alguns dos erros e fracassos do Homem-Aranha nos quadrinhos da Marvel!  VENHA CONVERSAR COMIGO! âž¤ TWITTER: https://bit.ly/2KAWDNH âž¤ INSTAGRAM: https://bit.ly/3bEnKn7 âž¤CONTATO canalsuperhero@gmail.com  â— NÃ£o se esqueÃ§a de deixar seu like, marcar como favorito e se inscrever aqui no canal. âœŒ</t>
  </si>
  <si>
    <t>XciNgWc5Ll8</t>
  </si>
  <si>
    <t>21 FATOS ABSURDOS SOBRE O INCRÃVEL HULK</t>
  </si>
  <si>
    <t>2021-09-03T23:30:02Z</t>
  </si>
  <si>
    <t>Sejam bem-vindos ao especial Fatos Absurdos sobre o Hulk, um dos herÃ³is mais poderosos da Marvel! O Gigante Esmeralda Ã© um dos grandÃµes mais amados da empresa e eu tenho certeza que tem muitas coisas que vocÃªs nem sabem sobre ele, como por exemplo o motivo dele ser verde!  EntÃ£o se vocÃª gosta do Hulk e quer que a gente faÃ§a mais vÃ­deos FormidÃ¡veis como esse aqui, jÃ¡ sapeca seu like e se inscreve aqui no Canal SuperHero, porque sÃ³ assim vocÃª me ajuda a continuar sempre inovando e trazendo mais conteÃºdo para vocÃªs.  Agora vamos nessa ver 21 fatos completamente absurdos sobre o Hulk, o fortÃ£o mais famoso de toda a Marvel!  VENHA CONVERSAR COMIGO! âž¤ TWITTER: https://bit.ly/2KAWDNH âž¤ INSTAGRAM: https://bit.ly/3bEnKn7 âž¤CONTATO canalsuperhero@gmail.com  â— NÃ£o se esqueÃ§a de deixar seu like, marcar como favorito e se inscrever aqui no canal. âœŒ</t>
  </si>
  <si>
    <t>CeN4kZpIyYQ</t>
  </si>
  <si>
    <t>HOMEM-ARANHA MATOU A MARY JANE DE UM JEITO BIZARRO #shorts #spiderman #homemaranha #marvel #historia</t>
  </si>
  <si>
    <t>2021-09-03T17:00:17Z</t>
  </si>
  <si>
    <t>HOMEM ARANHA MATOU A MARY JANE!  Existe um quadrinho da Marvel que nos mostra o futuro da vida do Spiderman  Nesse futuro, ele jÃ¡ Ã© um senhor que nem atuava mais como herÃ³i m, porÃ©m, ele teve que voltar a vestir seu uniforme.  Acontece que a histÃ³ria nos mostra que o Peter Parker se casou com a Mary Jane e ele acabou a matando de uma maneira muito peculiar   #spiderman #homemaranha #marvel #curiosidades #quadrinhos #comics #peterparker</t>
  </si>
  <si>
    <t>wtlV7fcNU0A</t>
  </si>
  <si>
    <t>6 INTEGRANTES CRUEIS DO SEXTETO SINISTRO</t>
  </si>
  <si>
    <t>2021-09-02T23:15:03Z</t>
  </si>
  <si>
    <t>O Homem-Aranha tem uma galeria gigantesca de vilÃµes, talvez atÃ© mesmo a maior de toda a Marvel, cheio de monstros malucos, cientiscas doidos e atÃ© aliens que querem vencer o Peter a qualquer custo. Mas tem um grupo especÃ­fico que quando se junta, Ã© difÃ­cil de vencer.  Hoje a gente vai ver quem sÃ£o alguns membros do Sexteto Sinistro e quais deles sÃ£o os mais poderosos. Porque Ã© uma equipe que muda tanto, que tem alguns que nem vale a pena mencionar aqui.   E se vocÃª curte o Homem-Aranha e quer ainda mais vÃ­deos sobre os vilÃµes do herÃ³i, jÃ¡ sapeca o seu like aÃ­ embaixo e se inscreve aqui no canal SuperHero, pra gente poder fazer mais e mais vÃ­deos pra vocÃªs. Agora vamo lÃ¡ ver quem sÃ£o os todos poderosos do Sexteto Sinistro.  VENHA CONVERSAR COMIGO! âž¤ TWITTER: https://bit.ly/2KAWDNH âž¤ INSTAGRAM: https://bit.ly/3bEnKn7 âž¤CONTATO canalsuperhero@gmail.com  â— NÃ£o se esqueÃ§a de deixar seu like, marcar como favorito e se inscrever aqui no canal. âœŒ</t>
  </si>
  <si>
    <t>9k8D5sOAJuA</t>
  </si>
  <si>
    <t>7 FATOS ABSURDOS SOBRE HOMEM-ARANHA MILES MORALES</t>
  </si>
  <si>
    <t>2021-09-01T23:15:00Z</t>
  </si>
  <si>
    <t>JÃ¡ faz muito tempo que o Miles Morales entrou no universo dos quadrinhos da Marvel e chamou a atenÃ§Ã£o de todo mundo, com muito estilo, sendo divertido e tendo um bando de poderes diferentes que a gente nunca tinha visto antes. E o tema de hoje Ã© justamente ele!  O que a gente vai ver hoje sÃ£o algumas curiosidades sobre o Homem-Aranha do Miles aqui, no quadro que vocÃªs tanto amam.... os Fatos Absurdos!   EntÃ£o jÃ¡ sapeca seu like e se inscreve aqui no Canal SuperHero, pra gente poder continuar trazendo cada vez mais novidades e invoando cada ves mais para vocÃªs.   Vamos nessa entÃ£o ver tudo sobre o Miles Morales!  VENHA CONVERSAR COMIGO! âž¤ TWITTER: https://bit.ly/2KAWDNH âž¤ INSTAGRAM: https://bit.ly/3bEnKn7 âž¤CONTATO canalsuperhero@gmail.com  â— NÃ£o se esqueÃ§a de deixar seu like, marcar como favorito e se inscrever aqui no canal. âœŒ</t>
  </si>
  <si>
    <t>3yIniprw02k</t>
  </si>
  <si>
    <t>CAPUZ VERMELHO: A ORIGEM E O FUTURO DO ANTI-HERÃ“I</t>
  </si>
  <si>
    <t>2021-08-31T23:30:00Z</t>
  </si>
  <si>
    <t>canal superhero|superhero|apollo hunter|quadrinhos|comics|super heroi|CAPUZ VERMELHO|RED HOOD|JASON TODD|BATMAN|BATFAMILIA|BATFAMILY|ROBIN|ORIGEM|FUTURO</t>
  </si>
  <si>
    <t>Adquira seu Kit Gamer da Fortrek:  LINK: https://www.mundomax.com.br/    https://fortrek.com.br/busca/?q=cruiser   Recentemente muita gente conheceu mais o personagem do Capuz Vermelho por causa da sÃ©rie dos Titans, mas nem todo mundo sabe quem ele Ã© no mundo dos quadrinhos  Aqui a gente vai discutir tudo isso e ainda veremos o futuro do Red Hood nos quadrinhos, da saga Future State, para ver como o personagem Ã© em uma outra realidade.   EntÃ£o jÃ¡ sapeca seu like e se inscreve aqui no canal para que a gente possa continuar trazendo vÃ­deos cada vez mais formidÃ¡veis pra vocÃªs!  Bora nessa ver o passado, o presente e o futuro do justiceiro, e membro da Bat-FamÃ­lia, Capuz Vermelho!  VENHA CONVERSAR COMIGO! âž¤ TWITTER: https://bit.ly/2KAWDNH âž¤ INSTAGRAM: https://bit.ly/3bEnKn7 âž¤CONTATO canalsuperhero@gmail.com  â— NÃ£o se esqueÃ§a de deixar seu like, marcar como favorito e se inscrever aqui no canal. âœŒ</t>
  </si>
  <si>
    <t>XvEBz43Ei_k</t>
  </si>
  <si>
    <t>QUANDO O HOMEM-ARANHA FOI CORNO ðŸ® #shorts #spiderman #homemaranha #marvel #comics #brasil</t>
  </si>
  <si>
    <t>2021-08-31T17:00:15Z</t>
  </si>
  <si>
    <t>Spiderman|Marvel|Homem aranha|Comics|Quadrinhos|Historia|Shorts|Peter parker|No way home|Duende verde|Green goblin|Norman osborn|Gwen stacy</t>
  </si>
  <si>
    <t>O Homem-Aranha Ã© um super-herÃ³i que estÃ¡ em alta no Brasil e no mundo por conta do futuro lanÃ§amento do filme SpiderMan No Way Home Inclusive, o trailer Homem-Aranha Sem Volta Para Casa instigou todos os fÃ£s por conta do retorno dos vilÃµes Acontece que eu resolvi trazer oara vocÃªs uma das histÃ³rias em quadrinhos mais bizarras e perturbadoras de todo universo Marvel O dia que a Gwen Stacy traiu o Peter Parker com o Norman Osborn, o Duende Verde! Green Goblin!  QUANDO O HOMEM-ARANHA FOI CORNOâ€¦ðŸ® (OFICIAL MARVEL)  Nesse vÃ­deo eu fiz um resumo para vocÃªs da histÃ³ria mais bizarra e odiada do Homem-Aranha - Peter Parker.  Pois Ã©, nos quadrinhos tivemos uma histÃ³ria chamada Pecados PretÃ©ritos, onde a Gwen Stacy engravidou do Norman Osborn, o Duende Verde!  Assista o vÃ­deo para saber mais detalhes dessa HQ estranha.  #spiderman #homemaranha #peterparker #comics #quadrinhos #historia #vocesabia #gwenstacy #normanosborn #duendeverde #greengoblin #sinspast #marvel #marvelcomics #greygoblin</t>
  </si>
  <si>
    <t>jEcC2TtyJfc</t>
  </si>
  <si>
    <t>A TRISTE ORIGEM DO DOUTOR OCTOPUS #shorts #vilao #tristeorigem #spiderman #homemaranha #historia</t>
  </si>
  <si>
    <t>2021-08-25T15:15:01Z</t>
  </si>
  <si>
    <t>X5br2C_ebqY</t>
  </si>
  <si>
    <t>TRAILER OFICIAL DE HOMEM-ARANHA NO WAY HOME (REACT AO VIVO)</t>
  </si>
  <si>
    <t>2021-08-24T02:49:41Z</t>
  </si>
  <si>
    <t>Durante a live do The Nerds Podcast a gente reagiu a esse trailer maravilhoso do Homem Aranha Sem Volta para Casa Spider Man No Way Home finalmente teve divulgado o seu trailer oficial e agora pudemos ter a confirmaÃ§Ã£o de que teremos mesmo o Multiverso nesse filme.  Alfred Molina apareceu como Doutor Octopus, mas tambÃ©m pudemos ver a bomba abobora do Duende Verde e os raios do Electro. Agora sÃ³ nos resta esperar para vermos os Homens-Aranha do Tobey Maguire e do Andrew Garfield, alÃ©m Ã© claro, do TOm Holland que jÃ¡ vimos e serÃ¡ a estrela principal disso tudo.  VENHA CONVERSAR COMIGO! âž¤ TWITTER: https://bit.ly/2KAWDNH âž¤ INSTAGRAM: https://bit.ly/3bEnKn7 âž¤CONTATO canalsuperhero@gmail.com  â— NÃ£o se esqueÃ§a de deixar seu like, marcar como favorito e se inscrever aqui no canal. âœŒ</t>
  </si>
  <si>
    <t>mUflnPTgcsE</t>
  </si>
  <si>
    <t>OS VILÃ•ES ANTIGOS VOLTARAM! TRAILER VAZADO DE HOMEM-ARANHA 3 NO WAY HOME</t>
  </si>
  <si>
    <t>2021-08-23T15:15:01Z</t>
  </si>
  <si>
    <t>canal superhero|superhero|apollo hunter|quadrinhos|comics|super heroi|spiderman|no way home|sem volta para casa|homem aranha|aranhaverso|trailer|trailer vazado|vazou trailer|sony|marvel|filme|trailer homem aranha|trailer spiderman|spiderman 3|viloes|grteen goblin|willian defoe|duende verde|electro|james foxx|alfred molina|doutor octopus|andrew garfield|tobey maguire|tom holland</t>
  </si>
  <si>
    <t>Ã‰ ISSO MESMO! VAZOU O TRAILER DE HOMEM-ARANHA 3 SEM VOLTA PRA CASA  Ontem, dia 22 de agosto de 2021, na parte da noite, vazou um vÃ­deo mostrando o trailer oficial do novo filme do CabeÃ§a de Teia.  Confesso que isso me deixou mega chateado, porque poxa, depois de tanto tempo esperando esse trailer, a Sony me deixa vazar o bagulho um dia antes  Mas fazer o que, jÃ¡ que estÃ¡ vazado, vamos falar sobre, nÃ£o Ã© mesmo?  Nesse trailer estÃ£o presentes os mais diversos vilÃµes dos filmes mais antigos do Homem-Aranha. Tem Duende Verde do Willian Defoe (Green Goblin), Doutor Octopus do Alfred Molina, Electro do James Foxx e vÃ¡rios outros.  Os spider's Tobey Maguire e Andrew Garfield ainda nÃ£o apareceram, mas com certeza, eles estarÃ£o no filme, confirmando assim o ARANHAVERSO.   VENHA CONVERSAR COMIGO! âž¤ TWITTER: https://bit.ly/2KAWDNH âž¤ INSTAGRAM: https://bit.ly/3bEnKn7 âž¤CONTATO canalsuperhero@gmail.com  â— NÃ£o se esqueÃ§a de deixar seu like, marcar como favorito e se inscrever aqui no canal. âœŒ</t>
  </si>
  <si>
    <t>gSXKBGLDp_A</t>
  </si>
  <si>
    <t>OS PODERES SECRETOS DO BATMAN NOS QUADRINHOS</t>
  </si>
  <si>
    <t>2021-08-20T23:30:31Z</t>
  </si>
  <si>
    <t>O grande morcegÃ£o da DC Comics jÃ¡ Ã© extremamente poderoso sÃ³ de se preparar para a luta nÃ©. Aquele famoso papo de que ele vence qualquer um com preparo nÃ£o veio atoa, jÃ¡ que ele realmente mostrou habilidades incrÃ­veis ao longo dos anos. Mas, ele jÃ¡ teve alguns poderes que vocÃª nem sabia!  Hoje nÃ³s vamos olhar justamente isso, os poderes secretos do Batman e como que ele usou ele aÃ­ por alguns perÃ­odos. E Se vocÃª adora o Batman, assim como eu, jÃ¡ sapeca eu like aÃ­ embaixo e se inscreve aqui no Canal SuperHero, porque sÃ£o vÃ­deos novo todo dia pra vocÃª!  Mas agora vamos lÃ¡ ver o quÃ£o forte o maluco-morcego jÃ¡ foi e se ele realmente chegou a virar um Deus do universo DC!  VENHA CONVERSAR COMIGO! âž¤ TWITTER: https://bit.ly/2KAWDNH âž¤ INSTAGRAM: https://bit.ly/3bEnKn7 âž¤CONTATO canalsuperhero@gmail.com  â— NÃ£o se esqueÃ§a de deixar seu like, marcar como favorito e se inscrever aqui no canal. âœŒ</t>
  </si>
  <si>
    <t>IeVipL0J0bU</t>
  </si>
  <si>
    <t>O VAMPIRO NINJA DO FUTURO | HISTÃ“RIA COMPLETA (BLEED THEM DRY)</t>
  </si>
  <si>
    <t>2021-08-20T15:34:03Z</t>
  </si>
  <si>
    <t>canal superhero|superhero|apollo hunter|quadrinhos|comics|super heroi|HISTORIA COMPLETA|VAMPIRO|NINJA|VAMPIRO NINJA|FUTURO|VAMPIRO NINJA DO FUTURO|HISTORIA DE VAMPIRO</t>
  </si>
  <si>
    <t>VocÃª pode achar que o tÃ­tulo Ã© exagero, mas nÃ£o. O gibi que a gente vai ler hoje Ã© justamente sobre um Vampiro Ninja do futuro. A prÃ³pria pÃ¡gina oficial da revista diz que Ã© uma histÃ³ria sobre um vampiro ninja. EntÃ£o nÃ£o sou eu que estou inventando nada.  E se vocÃª curte histÃ³rias que assim de cara jÃ¡ prometem muito sangue, coisas misteriosas e uns temas mais adultos, jÃ¡ vai sapecando seu like e se inscreve no canal, para nÃ£o perder nenhum vÃ­deo do Canal SuperHero!  VENHA CONVERSAR COMIGO! âž¤ TWITTER: https://bit.ly/2KAWDNH âž¤ INSTAGRAM: https://bit.ly/3bEnKn7 âž¤CONTATO canalsuperhero@gmail.com  â— NÃ£o se esqueÃ§a de deixar seu like, marcar como favorito e se inscrever aqui no canal. âœŒ</t>
  </si>
  <si>
    <t>lQiXYh70Ck8</t>
  </si>
  <si>
    <t>O SEGREDO DE CHUCKY - A SÃ‰RIE DE TELEVISÃƒO (2021)</t>
  </si>
  <si>
    <t>2021-08-19T23:30:04Z</t>
  </si>
  <si>
    <t>canal superhero|superhero|apollo hunter|quadrinhos|comics|super heroi|chucky|chucky serie|chucky tv serie|brinquedo assassino|childs play|childs play serie|childs play tv serie|boneco chucky|filme|filme de terror|serie|serie de televisÃ£o|tv series|serie de tv|segredo|o segredo|o segredo de chucky|o segredo da serie chucky</t>
  </si>
  <si>
    <t>Em 2021 teremos no canal Syfy o lanÃ§amento da sÃ©rie Chucky, que estarÃ¡ diretamente ligada com os primeiros filmes da franquia.  Nos anos 80 o brinquedo assassino iniciou uma grande franquia nos filmes de terror e fez um grande sucesso. Em 2019, tivemos um remake que alterou completamente tudo o que sabÃ­amos, porÃ©m, ele foi excluÃ­do e nÃ£o faz parte da cronologia principal. A sÃ©rie de tv nÃ£o tem ligaÃ§Ã£o com esse filme.  Nesse vÃ­deo eu vou mostrar para vocÃªs todo o segredo que envolve a serie Chucky de televisÃ£o que serÃ¡ lanÃ§ada em breve.  VENHA CONVERSAR COMIGO! âž¤ TWITTER: https://bit.ly/2KAWDNH âž¤ INSTAGRAM: https://bit.ly/3bEnKn7 âž¤CONTATO canalsuperhero@gmail.com  â— NÃ£o se esqueÃ§a de deixar seu like, marcar como favorito e se inscrever aqui no canal. âœŒ</t>
  </si>
  <si>
    <t>HuxHUEeHsOo</t>
  </si>
  <si>
    <t>A TRISTE ORIGEM DO CORINGA #Shorts #Coringa #Joker #Origem #Tristeorigem</t>
  </si>
  <si>
    <t>2021-08-19T15:05:30Z</t>
  </si>
  <si>
    <t>O Coringa Ã© um dos vilÃµes mais importantes e querido das histÃ³rias em quadrinhos.  Na DC comics temos a HQ que chama A Piada Mortal, que conta a origem do PalhaÃ§o do Crime!  Ã‰ exatamente isso que vocÃªs verÃ£o nesse shorts!  #joker #coringa #dccomics #origem #triste</t>
  </si>
  <si>
    <t>E6_JPMgxPvw</t>
  </si>
  <si>
    <t>7 FATOS ABSURDOS SOBRE O CARNIFICINA</t>
  </si>
  <si>
    <t>2021-08-18T23:30:49Z</t>
  </si>
  <si>
    <t>Se tem um personagem que Ã© extremo, sem dÃºvida Ã© o Carnificina! O cara Ã© super brutal em todos os sentidos, entÃ£o se vocÃª gosta de ver um maluco doido sendo violento a cada 10 segundos, ele Ã© a pessoa certa pra vocÃª. Na verdade, fica longe dele. Vai que ele faz algo nÃ©.  E o que a gente vai ver hoje Ã© justamente as coisas mais absurdas sobre o vilÃ£o, seja sobre a origem dele ou sobre as maluquisses que ele jÃ¡ fez quando era mais velho, quando jÃ¡ era o vilÃ£o. E eu sei que que vocÃªs se amarram na saga dos Fatos Absurdos, por isso sempre trago ela aqui no canal com cada vez mais personagens.  Pra isso poder continuar da forma certa, eu preciso que vocÃª sapeque seu like aÃ­ embaixo e se inscreva aqui no Canal SuperHero, pra eu saber que vocÃªs estÃ£o curtindo os vÃ­deos e tudo mais. Agora bora lÃ¡ ver esse as maiores loucuras da vida do Cletus, que Ã© o Carnificina!  VENHA CONVERSAR COMIGO! âž¤ TWITTER: https://bit.ly/2KAWDNH âž¤ INSTAGRAM: https://bit.ly/3bEnKn7 âž¤CONTATO canalsuperhero@gmail.com  â— NÃ£o se esqueÃ§a de deixar seu like, marcar como favorito e se inscrever aqui no canal. âœŒ</t>
  </si>
  <si>
    <t>W8U67_ZboJ8</t>
  </si>
  <si>
    <t>A INCRÃVEL CONTINUAÃ‡ÃƒO DE RADIANT BLACK | HISTÃ“RIA COMPLETA</t>
  </si>
  <si>
    <t>2021-08-18T15:30:04Z</t>
  </si>
  <si>
    <t>canal superhero|superhero|apollo hunter|quadrinhos|comics|super heroi|radiant black|image comics|continuaÃ§Ã£o|parte 2|historia completa</t>
  </si>
  <si>
    <t>OlÃ¡, eu sou Apollo Hunter e vocÃª estÃ¡ aqui no Canal SuperHero. Pra quem nÃ£o viu, a gente fez um vÃ­deo hÃ¡ um tempinho contando todo o inÃ­cio dos quadrinhos de Radiant Black, e agora surgiram novas revelaÃ§Ãµes na trama.  Se vocÃª nÃ£o acompanhou essa saga, dÃ¡ uma olhada no outro vÃ­deo e depois volta nesse, porque a gente tem agora a continuaÃ§Ã£o direta dos fatos. E cara, tÃ¡ tudo muito incrÃ­vel! Novos herÃ³is, vilÃµes e muita coisa.  EntÃ£o jÃ¡ sapeca o seu like e se inscreve aqui no canal, para nÃ£o perder os vÃ­deos diÃ¡rios. Agora bora lÃ¡ ver quem Ã© o grande vilÃ£o de Radiant Black da Image Comics.  VENHA CONVERSAR COMIGO! âž¤ TWITTER: https://bit.ly/2KAWDNH âž¤ INSTAGRAM: https://bit.ly/3bEnKn7 âž¤CONTATO canalsuperhero@gmail.com  â— NÃ£o se esqueÃ§a de deixar seu like, marcar como favorito e se inscrever aqui no canal. âœŒ</t>
  </si>
  <si>
    <t>n3IJ8RpUT0c</t>
  </si>
  <si>
    <t>RANKING! TOP 10 MELHORES UNIFORMES DO NOVO ESQUADRÃƒO SUICIDA</t>
  </si>
  <si>
    <t>2021-08-17T23:30:02Z</t>
  </si>
  <si>
    <t>O filme O ESQUADRÃƒO SUICIDA lanÃ§ou e estÃ¡ conquistando o coraÃ§Ã£o da galera. Nele temos alguns personagens que possuem roupas incrÃ­veis, desde o Bolinha a atÃ© o SanguinÃ¡rio e a Arlequina. Lembrando que nesse ranking nÃ£o vale os personagens em CGI, apenas roupas prÃ¡ticas serÃ£o julgadas!  VENHA CONVERSAR COMIGO! âž¤ TWITTER: https://bit.ly/2KAWDNH âž¤ INSTAGRAM: https://bit.ly/3bEnKn7 âž¤CONTATO canalsuperhero@gmail.com  â— NÃ£o se esqueÃ§a de deixar seu like, marcar como favorito e se inscrever aqui no canal. âœŒ</t>
  </si>
  <si>
    <t>CMSMXXVIlH4</t>
  </si>
  <si>
    <t>A ORIGEM DO KANG E SUAS VÃRIAS VERSÃ•ES</t>
  </si>
  <si>
    <t>2021-08-17T21:30:01Z</t>
  </si>
  <si>
    <t>canal superhero|superhero|apollo hunter|quadrinhos|comics|super heroi|kang|conquistador|kang o conquistador|vilao|vilao marvel|marvel|vilao ucm|ucm|serie loki|vilao serie loki|loki|serie|serie ucm|mcu|loki mcu|kang mcu|grande vilao|versoes|as versoes do kang|immortus|immortus marvel|nathaniel richards|nataniel richards|ramatut</t>
  </si>
  <si>
    <t>Agora que o nome do vilÃ£o Kang o Conquistador estÃ¡ na boca da galera e tÃ¡ todo mundo falando sobre ele por causa da sÃ©rie do Loki, chegou a hora de vocÃª conhecer ele da melhor maneira possÃ­vel aqui no Canal SuperHero!  Por isso fizemos mais um episÃ³dio da saga das HistÃ³rias Completas, que vocÃªs tanto amam contando a primeira apariÃ§Ã£o do Kang, sua origem e umas outras versÃµes e encarnaÃ§Ãµes de Nathaniel Richards, que Ã© seu nome.  EntÃ£o se vocÃª tÃ¡ doido pra ver mais coisas sobre o Kang, sapeca seu like aÃ­ embaixo e se inscreve no canal, porque tem vÃ­deo novo e novidade todo dia!  VENHA CONVERSAR COMIGO! âž¤ TWITTER: https://bit.ly/2KAWDNH âž¤ INSTAGRAM: https://bit.ly/3bEnKn7 âž¤CONTATO canalsuperhero@gmail.com  â— NÃ£o se esqueÃ§a de deixar seu like, marcar como favorito e se inscrever aqui no canal. âœŒ</t>
  </si>
  <si>
    <t>h9iDNN3k3rs</t>
  </si>
  <si>
    <t>A SANGRENTA HISTÃ“RIA DO CABRA HUMANA E HOMEM COELHO | HISTÃ“RIA COMPLETA</t>
  </si>
  <si>
    <t>2021-08-17T15:30:04Z</t>
  </si>
  <si>
    <t>Imagina um Coelho e um Bode vivendo uma vida bem agitada e lutando juntos com muito sangue e tudo mais? Pois Ã©, essa Ã© a nova saga que vou apresentar aqui pra vocÃªs hoje, chamada de Man Goat and The Bunny Man, que foi muito melhor do que eu esperava.  Se vocÃª gosta de conhecer essas novas obras, esses novos quadrinhos, jÃ¡ sapeca seu like aÃ­ embaixo e se inscreve no canal, para nÃ£o perder nenhuma novidade do Canal SuperHero, porque tem coisa nova todo dia!   VENHA CONVERSAR COMIGO! âž¤ TWITTER: https://bit.ly/2KAWDNH âž¤ INSTAGRAM: https://bit.ly/3bEnKn7 âž¤CONTATO canalsuperhero@gmail.com  â— NÃ£o se esqueÃ§a de deixar seu like, marcar como favorito e se inscrever aqui no canal. âœŒ</t>
  </si>
  <si>
    <t>Xr_Txtp25VU</t>
  </si>
  <si>
    <t>6 OPINIÃ•ES POLÃŠMICAS SOBRE O CORINGA</t>
  </si>
  <si>
    <t>2021-08-16T23:30:06Z</t>
  </si>
  <si>
    <t>Como nÃ£o Ã© segredo pra ninguÃ©m, o Coringa Ã© um dos maiores vilÃµes que o Batman jÃ¡ enfrentou na histÃ³ria. E nÃ£o Ã© atoa, jÃ¡ que o famoso PalhaÃ§o de Crime de Gotham tem um histÃ³rico gigante de suas maluquisses.  SÃ³ que tem muita gente que nÃ£o Ã© tÃ£o fÃ£ dele e gosta de soltar as suas opiniÃµes por aÃ­. Tudo certo com isso, todo mundo tem que ter direito de falar a opiniÃ£o, a gente concorde ou nÃ£o. E Ã© isso que a gente vai olhar hoje: As Piores OpiniÃµes Sobre o Coringa! E vai ter placar pra dizer se a opiniÃ£o Ã© â€œbobaâ€ ou se â€œtem fundamentoâ€!  Se vocÃª gostar desse vÃ­deo jÃ¡ sapeca seu like aÃ­ embaixo e se inscreve aqui no Canal SuperHero, porque temos vÃ­d  VENHA CONVERSAR COMIGO! âž¤ TWITTER: https://bit.ly/2KAWDNH âž¤ INSTAGRAM: https://bit.ly/3bEnKn7 âž¤CONTATO canalsuperhero@gmail.com  â— NÃ£o se esqueÃ§a de deixar seu like, marcar como favorito e se inscrever aqui no canal. âœŒ</t>
  </si>
  <si>
    <t>Vm8Vs1UI7JE</t>
  </si>
  <si>
    <t>O VILÃƒO QUE ARRANCOU TODOS OS PODERES DOS VINGADORES | HISTÃ“RIA COMPLETA</t>
  </si>
  <si>
    <t>2021-08-16T15:30:10Z</t>
  </si>
  <si>
    <t>canal superhero|superhero|apollo hunter|quadrinhos|comics|super heroi|VINGADORES|VILÃƒO|CAVEIRA VERMELHA|HISTORIA COMPLETA|MANGA|MANGA VINGADORES|ANIME|ANIME MARVEL|ANIME VINGADORES|AVENGERS|THE AVENGERS|CAPITAO AMERICA|HOMEM DE FERRO|IRON MAN|SPIDER MAN|HOMEM ARANHA</t>
  </si>
  <si>
    <t>Alguns gibis estÃ£o tendo quedas fortes na vendas a cada dia que passa, e tudo bem, faz parte do negÃ³cio nÃ©. Por isso Ã© importante as empresas tentarem novas abordagens e mudar o que estÃ¡ dando errado, para tentar vender mais e cativar o pÃºblico.  Dessa vez a Marvel resolveu fazer algo em um estilo mais de mangÃ¡, mas sem perder a originalidade das histÃ³rias e dos personagens, que seguem sendo os clÃ¡ssicos que a gente jÃ¡ ama desde sempre nÃ©. Mas serÃ¡ que Ã© bom mesmo essa nova tentativa da Casa das Ideias?  Se vocÃª gosta de conhecer obras novas e ficar sempre atualizado aÃ­ dos quadrinhos atuais, jÃ¡ sapeca o seu like e se inscreve aqui no canal SuperHero, porque temos vÃ­deos novos de domingo a domingo! Bora lÃ¡ ver como os Vingadores vÃ£o se virar depois de perder seus poderes!  VENHA CONVERSAR COMIGO! âž¤ TWITTER: https://bit.ly/2KAWDNH âž¤ INSTAGRAM: https://bit.ly/3bEnKn7 âž¤CONTATO canalsuperhero@gmail.com  â— NÃ£o se esqueÃ§a de deixar seu like, marcar como favorito e se inscrever aqui no canal. âœŒ</t>
  </si>
  <si>
    <t>MmgSpRDngzc</t>
  </si>
  <si>
    <t>A TERRÃVEL MANSÃƒO MAL-ASSOMBRADA  | #APOLLOMECONTA</t>
  </si>
  <si>
    <t>2021-08-15T23:30:02Z</t>
  </si>
  <si>
    <t>canal superhero|superhero|apollo hunter|quadrinhos|comics|super heroi|mansao|mal assombrada|casa monstro|historia completa|apollomeconta</t>
  </si>
  <si>
    <t>Em uma cidade lÃ¡ nos Estados Unidos tem uma casa mal assombrada, com muita coisa a esconder. Mas o que importa aqui pra gente Ã© a origem desse lugar, e como essa mansÃ£o se tornou algo tÃ£o perigoso.  A histÃ³ria de Home Sick Pilots, mais um quadrinho sensacional da Imagine Comics, mostra toda a origem de como uma personagem acabou se tornando uma super mansÃ£o assombrada que Ã© capaz de destruir toda a vidade de uma vez sÃ³.  EntÃ£o se vocÃª estÃ¡ gostando desses vÃ­deos especiais mostrando novos gibis, jÃ¡ sapeca seu like aÃ­ embaixo e se inscreve aqui no canal, porque se vocÃªs curtirem a gente pode continuar as histÃ³rias que a gente jÃ¡ comeÃ§ou.   VENHA CONVERSAR COMIGO! âž¤ TWITTER: https://bit.ly/2KAWDNH âž¤ INSTAGRAM: https://bit.ly/3bEnKn7 âž¤CONTATO canalsuperhero@gmail.com  â— NÃ£o se esqueÃ§a de deixar seu like, marcar como favorito e se inscrever aqui no canal. âœŒ</t>
  </si>
  <si>
    <t>HvD1qHbL40A</t>
  </si>
  <si>
    <t>o dia que o BATMAN precisou da ajuda do SCOOBY-DOO | HISTÃ“RIA COMPLETA</t>
  </si>
  <si>
    <t>2021-08-15T21:30:01Z</t>
  </si>
  <si>
    <t>JÃ¡ faz muito, mas muito tempo, que existem aÃ­ obras onde o Batman e o Scooby-Doo trabalham juntos para resolver mistÃ©rios. Sim, a galera do MistÃ©io SA e o Batman e Robin sÃ£o amigos e trabalham juntos!  E pra ver mais uma aventura desses todos juntos, jÃ¡ vai sapecando seu like aÃ­ embaixo e se inscreve no canal, porque a gente tem vÃ­deo novo todo dia pra vocÃª ficar feliz e em dia com o mundo dos quadrinhos.  Agora vamos nessa ver o Salsicha e o Scooby resolvendo mistÃ©rios junto do Batman!  VENHA CONVERSAR COMIGO! âž¤ TWITTER: https://bit.ly/2KAWDNH âž¤ INSTAGRAM: https://bit.ly/3bEnKn7 âž¤CONTATO canalsuperhero@gmail.com  â— NÃ£o se esqueÃ§a de deixar seu like, marcar como favorito e se inscrever aqui no canal. âœŒ</t>
  </si>
  <si>
    <t>yCmYf6QnB4s</t>
  </si>
  <si>
    <t>EXPLICADO! COMO DERROTAR OS VINGADORES COM O BATMAN?</t>
  </si>
  <si>
    <t>2021-08-15T15:30:07Z</t>
  </si>
  <si>
    <t>canal superhero|superhero|apollo hunter|quadrinhos|comics|super heroi|batman|vingadores|herois|como derrotar|derrotar|vencer|como vencer|homem de ferro|hulk|thor|feiticeira escarlate|bruce banner|wanda maximoff|capitao america|steve rogers|tony stark|odinson|viuva negra|natasha romanoff|marvel|dc comics</t>
  </si>
  <si>
    <t>Todo fÃ£ do Batman adora discutir sobre quem o Batman venceria o como que ele venceria esse outro herÃ³i ou vilÃ£o nÃ©. Aquele famoso papo de que com preparo o Batman ganha de qualquer um.  EntÃ£o o que eu separei aqui pra vocÃªs sÃ£o as maneiras que o Batman iria vencer cada um dos Vingadores, 1 por 1. E se vocÃª gosta de ver esses duelos malucos, jÃ¡ sapeca seu like aqui embaixo e se inscreve no canal, porque tem novidade todo dia pra vocÃªs!  Vamos nessa ver aÃ­ como e se o Batman venceria o gigante esmeralda, o CapitÃ£o AmÃ©rica e todos os outros Vingadores!  VENHA CONVERSAR COMIGO! âž¤ TWITTER: https://bit.ly/2KAWDNH âž¤ INSTAGRAM: https://bit.ly/3bEnKn7 âž¤CONTATO canalsuperhero@gmail.com  â— NÃ£o se esqueÃ§a de deixar seu like, marcar como favorito e se inscrever aqui no canal. âœŒ</t>
  </si>
  <si>
    <t>0yQ5bacbU-Q</t>
  </si>
  <si>
    <t>7 FATOS ABSURDOS SOBRE O BATMAN (BRUCE WAYNE)</t>
  </si>
  <si>
    <t>2021-08-14T23:30:01Z</t>
  </si>
  <si>
    <t>canal superhero|superhero|apollo hunter|quadrinhos|comics|super heroi|FATOS ABSURDOS|BATMAN|BRUCE WAYNE|FATOS BATMAN|CURIOSIDADES|HOMEM MORCEGO|DC COMICS|DINOSSAURO|MOEDA|BATCAVERNA|BATMOVEL</t>
  </si>
  <si>
    <t>Adquira sua CADEIRA GAMER!! ðŸŽ® - https://www.mundomax.com.br/  - https://thunderx3.com.br/   Ba tman Ã© um dos herÃ³is mais amados de todos os tempos nÃ©. Seja na DC Comics ou no mundo completo dos quadrinhos, o Cavaleiro das Trevas Ã© uma das figuras mais sombrias e misteriosas que a gente conhece.  Por isso hoje eu separei aqui pra vocÃªs alguns fatos e curiosidades absudas sobre o Batman. EntÃ£o se vocÃª curte descobrir essas coisas novas sobre o herÃ³i e atÃ© esclarecer algumas dÃºvidas, jÃ¡ sapeca seu like e se inscreve aqui no canal, porque temos vÃ­deos novos todo dia pra vocÃªs!  Vamos lÃ¡ entÃ£o ver o que tem de mais curioso sobre a vida do Batman, o justiceiro de Gotham!  VENHA CONVERSAR COMIGO! âž¤ TWITTER: https://bit.ly/2KAWDNH âž¤ INSTAGRAM: https://bit.ly/3bEnKn7 âž¤CONTATO canalsuperhero@gmail.com  â— NÃ£o se esqueÃ§a de deixar seu like, marcar como favorito e se inscrever aqui no canal. âœŒ</t>
  </si>
  <si>
    <t>YdsCJYZBdvA</t>
  </si>
  <si>
    <t>O TUBARÃƒO REI ANTES DO ESQUADRÃƒO SUICIDA | HISTÃ“RIA COMPLETA</t>
  </si>
  <si>
    <t>2021-08-14T21:30:05Z</t>
  </si>
  <si>
    <t>O filme O ESQUADRÃƒO SUICIDA estreou e eu jÃ¡ assisti! Meus dois personagens favoritos sÃ£o o TubarÃ£o Rei e o Bolinha, porÃ©m, o King Shark tem um espacinho especial no meu coraÃ§Ã£o. Isso porque ele Ã© interpretado pelo Sylvester Stallone, meu maior Ã­dolo da cultura pop!  Nesse vÃ­deo eu conto a histÃ³ria completa do TubarÃ£o Rei antes de ele entrar na equipe EsquadrÃ£o Suicida.  VENHA CONVERSAR COMIGO! âž¤ TWITTER: https://bit.ly/2KAWDNH âž¤ INSTAGRAM: https://bit.ly/3bEnKn7 âž¤CONTATO canalsuperhero@gmail.com  â— NÃ£o se esqueÃ§a de deixar seu like, marcar como favorito e se inscrever aqui no canal. âœŒ</t>
  </si>
  <si>
    <t>r6mnQJxt3f0</t>
  </si>
  <si>
    <t>O PÃ”LEMICO QUADRINHO DA FILHA DA ESTELAR | HISTÃ“RIA COMPLETA</t>
  </si>
  <si>
    <t>2021-08-14T15:30:06Z</t>
  </si>
  <si>
    <t>canal superhero|superhero|apollo hunter|quadrinhos|comics|super heroi|estelar|hq|quadrinho|polemico|filha da estelar|jovens titans|titans|historia completa|historia|starfire</t>
  </si>
  <si>
    <t>Essa HQ ficou extremamente falada lÃ¡ na gringa e atÃ© aqui no Brasil. Isso porquÃª apresenta pra gente a filha da personagem Estelar.   Essa garota Ã© rebelde, odeia sua vida e sua mÃ£e e ao longo do quadrinho a gente vai conhecendo cada vez mais as coisas que acontecem.  Assista esse vÃ­deo atÃ© o final e depois tire suas prÃ³prias conclusÃµes e me conte nos comentÃ¡rios.  VENHA CONVERSAR COMIGO! âž¤ TWITTER: https://bit.ly/2KAWDNH âž¤ INSTAGRAM: https://bit.ly/3bEnKn7 âž¤CONTATO canalsuperhero@gmail.com  â— NÃ£o se esqueÃ§a de deixar seu like, marcar como favorito e se inscrever aqui no canal. âœŒ</t>
  </si>
  <si>
    <t>nwJDaUrf3pY</t>
  </si>
  <si>
    <t>A SINISTRA HQ DO SENHOR DAS ESTRELAS | HISTÃ“RIA COMPLETA</t>
  </si>
  <si>
    <t>2021-08-12T23:30:09Z</t>
  </si>
  <si>
    <t>Os GuardiÃµes da GalÃ¡xia jÃ¡ sÃ£o famosos por todas as suas aventuras espaciais e as loucuras que a equipe faz nÃ©. Mas sempre Ã© o Star Lord, o Senhor das Estrelas, que Ã© o protagonista das aventuras mais incrÃ­veis.  Por isso hoje eu vou contar toda a histÃ³ria do dia em que o Senhor das Estrelas, Peter Quill, se tornou um verdadeiro Cowboy do EspaÃ§o em um planeta alienÃ­gena!   VENHA CONVERSAR COMIGO! âž¤ TWITTER: https://bit.ly/2KAWDNH âž¤ INSTAGRAM: https://bit.ly/3bEnKn7 âž¤CONTATO canalsuperhero@gmail.com  â— NÃ£o se esqueÃ§a de deixar seu like, marcar como favorito e se inscrever aqui no canal. âœŒ</t>
  </si>
  <si>
    <t>QAJYvj_RcH4</t>
  </si>
  <si>
    <t>O QUE ACONTECEU COM OS SENTINELAS? | VILÃ•ES DOS X-MEN</t>
  </si>
  <si>
    <t>2021-08-11T21:30:01Z</t>
  </si>
  <si>
    <t>canal superhero|superhero|apollo hunter|quadrinhos|comics|super heroi|sentinelas|xmen|marvel|mutantes|wolverine|vilÃµes</t>
  </si>
  <si>
    <t>A gente sabe que os X-Men sÃ£o o maior e melhor grupo de mutantes que a Marvel jÃ¡ viu nÃ©. E mesmo jÃ¡ tendo lutado muitas lutas contra vilÃµes incrÃ­veis, sempre tem uma ameaÃ§a maior.  E Ã© justamente sobre os Sentinelas que a gente vai falar nesse vÃ­deo, os vilÃµes que, tantas vezes, jÃ¡ venceram a equipe dos herÃ³is e que dÃ£o tremiliques atÃ© hoje no Wolverine!  VENHA CONVERSAR COMIGO! âž¤ TWITTER: https://bit.ly/2KAWDNH âž¤ INSTAGRAM: https://bit.ly/3bEnKn7 âž¤CONTATO canalsuperhero@gmail.com  â— NÃ£o se esqueÃ§a de deixar seu like, marcar como favorito e se inscrever aqui no canal. âœŒ</t>
  </si>
  <si>
    <t>AS PIORES E MAIS POLÃŠMICAS MUDANÃ‡AS DO HOMEM-ARANHA</t>
  </si>
  <si>
    <t>2021-08-06T23:41:59Z</t>
  </si>
  <si>
    <t>canal superhero|superhero|apollo hunter|quadrinhos|comics|super heroi|HOMEM ARANHA|PETER PARKER|MUDANÃ‡AS|GWEN STACY|MARY JANE|SPIDERMAN|MUDANÃ‡AS HOMEM ARANHA|ARANHA|MIRANHA|CABEÃ‡A DE TEIA|AMIGAO DA VIZINHANÃ‡A|PETER|PARKER</t>
  </si>
  <si>
    <t>Quanto mais tempo de vida os quadrinhos tem, mais histÃ³rias malucas e mais mudanÃ§as vÃ£o surgir. E o caso do Homem-Aranha nÃ£o Ã© diferente, que sempre aparece diferente, mas nem todas as mudanÃ§as agradam os fÃ£s do herÃ³i.  E se vocÃª gosta do CabeÃ§a de Teia e curte ver essas listas sobre ele, jÃ¡ sapeca seu like e se inscreve aqui no Canal SuperHero, porque tem coisa nova todo dia pra vocÃªs passarem o dia felizes da vida!  EntÃ£o vamos nessa ver que mudanÃ§as os fÃ£s do Homem-Aranha nÃ£o gostaram que tenham acontecido com o herÃ³i!  VENHA CONVERSAR COMIGO! âž¤ TWITTER: https://bit.ly/2KAWDNH âž¤ INSTAGRAM: https://bit.ly/3bEnKn7 âž¤CONTATO canalsuperhero@gmail.com  â— NÃ£o se esqueÃ§a de deixar seu like, marcar como favorito e se inscrever aqui no canal. âœŒ</t>
  </si>
  <si>
    <t>AxTE1wqc62U</t>
  </si>
  <si>
    <t>AS PIORES COISAS QUE O WOLVERINE JÃ FEZ</t>
  </si>
  <si>
    <t>2021-08-05T23:30:02Z</t>
  </si>
  <si>
    <t>canal superhero|superhero|apollo hunter|quadrinhos|comics|super heroi|WOLVERINE|LOGAN|COISAS HORRIVEIS|PIORES COISAS|MARY JANE|HOMEM ARANHA|PETER PARKER|BEIJOU MARY JANE|GARRAS|ADAMANTIUM|TROCOU DE CORPO|COISAS HORRIVEIS WOLVERINE|PIORES COISAS WOLVERINE</t>
  </si>
  <si>
    <t>O Wolverine, o Logan, Ã© um personagem bem bruto e que parte pra aÃ§Ã£o sempre que tem chance. E Ã© justamente por isso que ele tem muitas coisas horrÃ­veis em sua histÃ³ria, seja as que ele fez ou as que ele sofreu.  Mas como a gente jÃ¡ falou sobre as piores coisas que o Wolverine jÃ¡ sofreu, chegou a hora de falar sobre coisas horrÃ­veis que o Logan jÃ¡ fez em suas histÃ³rias.  VENHA CONVERSAR COMIGO! âž¤ TWITTER: https://bit.ly/2KAWDNH âž¤ INSTAGRAM: https://bit.ly/3bEnKn7 âž¤CONTATO canalsuperhero@gmail.com  â— NÃ£o se esqueÃ§a de deixar seu like, marcar como favorito e se inscrever aqui no canal. âœŒ</t>
  </si>
  <si>
    <t>OakEW_GGYA0</t>
  </si>
  <si>
    <t>EXPLICANDO OS MAIORES MISTÃ‰RIOS SOBRE O SUPERMAN</t>
  </si>
  <si>
    <t>2021-08-04T21:32:41Z</t>
  </si>
  <si>
    <t>canal superhero|superhero|apollo hunter|quadrinhos|comics|super heroi|superman|henry cavil|super homem|clark kent|clark|misterios|misterios superman|superman quadrinhos|superman filmes|identidade superman|poderes superman|poderes|segredos superman|segredos|revelando superman|revelado|identidade secreta</t>
  </si>
  <si>
    <t>O grande e lendÃ¡rio Superman tem um montÃ£o de habilidades e um montÃ£o de histÃ³rias. Mas tudo isso Ã© cercado por muitas dÃºvidas tambÃ©m. EntÃ£o Ã© isso que eu vou resolver nesse vÃ­deo pra todos vocÃªs.  Vou revelar os Maiores MistÃ©rios que envolvem o Clark Kent Superman,   VENHA CONVERSAR COMIGO! âž¤ TWITTER: https://bit.ly/2KAWDNH âž¤ INSTAGRAM: https://bit.ly/3bEnKn7 âž¤CONTATO canalsuperhero@gmail.com  â— NÃ£o se esqueÃ§a de deixar seu like, marcar como favorito e se inscrever aqui no canal. âœŒ</t>
  </si>
  <si>
    <t>ExV3VkNQnik</t>
  </si>
  <si>
    <t>AS CENAS MAIS PERTURBADORAS DOS QUADRINHOS</t>
  </si>
  <si>
    <t>2021-08-03T23:30:03Z</t>
  </si>
  <si>
    <t>Todo quadrinho tem seus altos e baixos, momentos mais agitados e momentos mais calmos. Mas tem alguns desses gibis que passam do limite do aceitÃ¡vel e fazem as coisas mais perturbadoras do mundo.  Por isso hoje a gente vai olhar os momentos, as cenas, mais NOJENTAS do mundo dos quadrinhos! Se vocÃª tem estÃ´mago fraco, jÃ¡ se segura aÃ­, que vem coisa forte pela frente em!  VENHA CONVERSAR COMIGO! âž¤ TWITTER: https://bit.ly/2KAWDNH âž¤ INSTAGRAM: https://bit.ly/3bEnKn7 âž¤CONTATO canalsuperhero@gmail.com  â— NÃ£o se esqueÃ§a de deixar seu like, marcar como favorito e se inscrever aqui no canal. âœŒ</t>
  </si>
  <si>
    <t>9nGWZZ0mKFc</t>
  </si>
  <si>
    <t>TOP 5 MOMENTOS MAIS ENGRAÃ‡ADOS DO SATORU GOJO | JUJUTSU KAISEN</t>
  </si>
  <si>
    <t>2021-08-03T00:00:01Z</t>
  </si>
  <si>
    <t>canal superhero|superhero|apollo hunter|quadrinhos|comics|super heroi|jjk|jujutsu kaisen|gojo|gojo sensei|sensei|kakashi|itadori|momentos|momentos engraÃ§ados|engraÃ§ado|anime|divertido|top5|temporada|1 temporada|satoru|satoru gojo|melhor anime|anime engraÃ§ado|cenas|jujutsu|jutsu</t>
  </si>
  <si>
    <t>No anime Jujutsu Kaisen nÃ³s temos o personagem Satoru Gojo, que Ã© o sensei do primeiro ano. Ele Ã© extremamente divertido e por isso acaba sendo um dos personagens mais queridos de toda a sÃ©rie. Nesse vÃ­deo eu mostro para vocÃªs os melhores momentos mais cÃ´micos dele!  VENHA CONVERSAR COMIGO! âž¤ TWITTER: https://bit.ly/2KAWDNH âž¤ INSTAGRAM: https://bit.ly/3bEnKn7 âž¤CONTATO canalsuperhero@gmail.com  â— NÃ£o se esqueÃ§a de deixar seu like, marcar como favorito e se inscrever aqui no canal. âœŒ</t>
  </si>
  <si>
    <t>L633VdYNYl8</t>
  </si>
  <si>
    <t>A ORIGEM SECRETA DO VENOM | HISTÃ“RIA COMPLETA</t>
  </si>
  <si>
    <t>2021-08-02T21:48:30Z</t>
  </si>
  <si>
    <t>canal superhero|superhero|apollo hunter|quadrinhos|comics|super heroi|venom|carnificina|carnage|venom 2|venom origem|historia completa|homem aranha|spiderman</t>
  </si>
  <si>
    <t>Nesse vÃ­deo aqui eu irei contar para vocÃªs como o Homem-Aranha entrou em contato com o simbionte e como foram os primeiros dias dele como o alienÃ­gena em seu corpo  E olha que bacana, por coincidÃªncia, hoje saiu o trailer de Venom 2 Tempo de Carnificina  VENHA CONVERSAR COMIGO! âž¤ TWITTER: https://bit.ly/2KAWDNH âž¤ INSTAGRAM: https://bit.ly/3bEnKn7 âž¤CONTATO canalsuperhero@gmail.com  â— NÃ£o se esqueÃ§a de deixar seu like, marcar como favorito e se inscrever aqui no canal. âœŒ</t>
  </si>
  <si>
    <t>wmpWc_VxHaw</t>
  </si>
  <si>
    <t>INCRÃVEL! TODOS FILMES DA MARVEL QUE USARAM TECNOLOGIA DE REJUVENESCIMENTO</t>
  </si>
  <si>
    <t>2021-08-02T15:30:07Z</t>
  </si>
  <si>
    <t>canal superhero|superhero|apollo hunter|quadrinhos|comics|super heroi|MARVEL|FILMES|UCM|HOMEM DE FERRO|TONY STARK|HOMEM FORMIGA|MICHAEL DOUGLAS|HANK PYM|TECNOLOGIA|GUARDIOES DA GALAXIA</t>
  </si>
  <si>
    <t>Nos filmes do Universo CinematogrÃ¡fico da Marvel existe muita coisa que envolve passado e atÃ© mesmo realidades diferentes. Por conta dessas cenas de flashback ou de viagem no tempo, Ã© necessÃ¡rio mostrar versÃµes mais jovens de um mesmo personagem.  Por conta disso Ã© usada a tecnologia de rejuvenescimento, coisa que facilita a atuaÃ§Ã£o, jÃ¡ que nÃ£o precisa encontrar um outro ator para interpretar essa versÃ£o mais nova.  Nesse vÃ­deo aqui eu vou mostrar para vocÃªs todos os filmes do UCM que usaram essa tecnologia em questÃ£o.  VENHA CONVERSAR COMIGO! âž¤ TWITTER: https://bit.ly/2KAWDNH âž¤ INSTAGRAM: https://bit.ly/3bEnKn7 âž¤CONTATO canalsuperhero@gmail.com  â— NÃ£o se esqueÃ§a de deixar seu like, marcar como favorito e se inscrever aqui no canal. âœŒ</t>
  </si>
  <si>
    <t>7Za92DP6reM</t>
  </si>
  <si>
    <t>SUPERMAN FEZ UMA OPERAÃ‡ÃƒO NO CÃ‰REBRO DO BATMAN | HISTÃ“RIA COMPLETA</t>
  </si>
  <si>
    <t>2021-08-01T21:45:00Z</t>
  </si>
  <si>
    <t>Nessa histÃ³ria completa desse vÃ­deo aqui, eu conto para vocÃªs tudo sobre o dia em que o Superman pediu uma ajuda para o Ray Palmer e acabou entrando na cabeÃ§a do Batman Bruce Wayner para salva-lo.   VENHA CONVERSAR COMIGO! âž¤ TWITTER: https://bit.ly/2KAWDNH âž¤ INSTAGRAM: https://bit.ly/3bEnKn7 âž¤CONTATO canalsuperhero@gmail.com  â— NÃ£o se esqueÃ§a de deixar seu like, marcar como favorito e se inscrever aqui no canal. âœŒ</t>
  </si>
  <si>
    <t>OS MOMENTOS MAIS TRISTES DE DEMON SLAYER (1Âº TEMPORADA - KIMETSU NO YAIBA)</t>
  </si>
  <si>
    <t>2021-08-01T15:30:01Z</t>
  </si>
  <si>
    <t>canal superhero|superhero|apollo hunter|quadrinhos|comics|super heroi|demon slayer|kimetsu no yaiba|anime|tanjiro|nezuko|cenas tristes</t>
  </si>
  <si>
    <t>AlÃ©m de batalhas intensas, a primeira temporada de Demon Slayer apresenta algumas histÃ³rias e interaÃ§Ãµes incrivelmente emocionantes.  Por isso eu separei para mostrar pra vocÃªs nesse vÃ­deo, TOP 10 CENAS MAIS TRISTES DE DEMON SLAYER KIMETSU NO YAIBA 1 TEMPORADA.  VENHA CONVERSAR COMIGO! âž¤ TWITTER: https://bit.ly/2KAWDNH âž¤ INSTAGRAM: https://bit.ly/3bEnKn7 âž¤CONTATO canalsuperhero@gmail.com  â— NÃ£o se esqueÃ§a de deixar seu like, marcar como favorito e se inscrever aqui no canal. âœŒ</t>
  </si>
  <si>
    <t>LIiyxhbQ6hg</t>
  </si>
  <si>
    <t>26 DETALHES DESCONHECIDOS SOBRE A FANTÃSTICA FÃBRICA DE CHOCOLATE (2005)</t>
  </si>
  <si>
    <t>2021-07-31T23:30:02Z</t>
  </si>
  <si>
    <t>A FantÃ¡stica FÃ¡brica de Chocolate, filme de 2005, Ã© uma refilmagem do clÃ¡ssico de 1971, que traz Johnny Depp no papel do excÃªntrico Willy Wonka.   Freddie Highmore, que nasceu em 14 de fevereiro de 1992, ficou com o papel de Charlie Bucket, o personagem principal. O ator, inclusive, impressionou muito Depp, quando ambos trabalharam juntos em Em Busca da Terra do Nunca, e ele mesmo indicou o menino para viver o personagem Charlie. Demais, nÃ©?  Baseado no conto de Roald Dahl, este cÃ´mico e fantÃ¡stico filme segue o jovem Charlie Bucket e seu avÃ´ Joe. Eles se juntam a um pequeno grupo de ganhadores de uma competiÃ§Ã£o, os quais vÃ£o para um passeio na mÃ¡gica e misteriosa fÃ¡brica do excÃªntrico Willy Wonka. Ajudado por seus anÃµes trabalhadores, Wonka esconde uma grande surpresa   OÂ filmeÂ traz consigo uma grande liÃ§Ã£o de moral: mostra crianÃ§as mimadas e sem limites que por terem sempre tudo em mÃ£os abusÃ£o dos pais e atÃ© os desrespeitam, crianÃ§as que perderam a inocÃªncia e que tem por um Ãºnico objetivo passar por cima do outro, com exceÃ§Ã£o do Charlie Ã© claro, o Ãºnico com algum fio de inocÃªncia e humildade.  AGORA SE PREPARA, POIS LÃ VEM UMA SURRA DE CURIOSIDADES   VENHA CONVERSAR COMIGO! âž¤ TWITTER: https://bit.ly/2KAWDNH âž¤ INSTAGRAM: https://bit.ly/3bEnKn7 âž¤CONTATO canalsuperhero@gmail.com  â— NÃ£o se esqueÃ§a de deixar seu like, marcar como favorito e se inscrever aqui no canal. âœŒ</t>
  </si>
  <si>
    <t>9nTgfLOHvrU</t>
  </si>
  <si>
    <t>AS MAIORES MENTIRAS SOBRE O QUARTETO FANTÃSTICO</t>
  </si>
  <si>
    <t>2021-07-31T21:30:01Z</t>
  </si>
  <si>
    <t>VocÃª sabia que a Mulher InvisÃ­vel Ã© mÃ£e do Homem-Aranha? Eu tambÃ©m nÃ£o, porque isso Ã© mentira! E alÃ©m dessa, tem muitas outras mentiras que muita gente acredita sobre o Quarteto FantÃ¡stico.  Hoje a gente vai dar uma olhada em algumas dessas mentiras que muita gente gosta de acreditar e espalhar por aÃ­ sobre o Quarte FantÃ¡stico, um dos times mais populares da Marvel.  Mas antes de comeÃ§ar jÃ¡ sapeca o seu like aÃ­ embaixo e se inscreve no canal, porque a gente tem vÃ­deo novo todo dia pra vocÃªs!  VENHA CONVERSAR COMIGO! âž¤ TWITTER: https://bit.ly/2KAWDNH âž¤ INSTAGRAM: https://bit.ly/3bEnKn7 âž¤CONTATO canalsuperhero@gmail.com  â— NÃ£o se esqueÃ§a de deixar seu like, marcar como favorito e se inscrever aqui no canal. âœŒ</t>
  </si>
  <si>
    <t>JdVcmr3cTcI</t>
  </si>
  <si>
    <t>OS 10 ANIMAIS DE INVOCAÃ‡ÃƒO MAIS PODEROSOS DE NARUTO</t>
  </si>
  <si>
    <t>2021-07-31T15:46:20Z</t>
  </si>
  <si>
    <t>O anime Naruto estÃ¡ infestado de todos os tipos de animais e criaturas exÃ³ticas. Aqui estÃ£o os animais de invocaÃ§Ã£o mais fortes da sÃ©rie.  Pois Ã©, os animais mais fortes podem enfrentar atÃ© mesmo o shinobi mais forte do mundo.  VENHA CONVERSAR COMIGO! âž¤ TWITTER: https://bit.ly/2KAWDNH âž¤ INSTAGRAM: https://bit.ly/3bEnKn7 âž¤CONTATO canalsuperhero@gmail.com  â— NÃ£o se esqueÃ§a de deixar seu like, marcar como favorito e se inscrever aqui no canal. âœŒ</t>
  </si>
  <si>
    <t>2_UlGyw9LwQ</t>
  </si>
  <si>
    <t>7 FILMES ONDE O PROTAGONISTA MORRE</t>
  </si>
  <si>
    <t>2021-07-30T23:31:00Z</t>
  </si>
  <si>
    <t>Alguns clÃ¡ssicos do cinema jÃ¡ possuem suas histÃ³rias escancaradas mesmo para quem ainda nÃ£o teve oportunidade de assistir. Ã‰ o caso de 'Titanic' ou 'TrÃ³ia'; filmes que com uma dor no coraÃ§Ã£o, jÃ¡ sabemos que os protagonistas morrem.  PorÃ©m, para que vocÃª possa se preparar emocionalmente, aqui vai uma lista com 15 filmes incrÃ­veis em que o personagem principal morre e vocÃª deveria assistir.   VENHA CONVERSAR COMIGO! âž¤ TWITTER: https://bit.ly/2KAWDNH âž¤ INSTAGRAM: https://bit.ly/3bEnKn7 âž¤CONTATO canalsuperhero@gmail.com  â— NÃ£o se esqueÃ§a de deixar seu like, marcar como favorito e se inscrever aqui no canal. âœŒ</t>
  </si>
  <si>
    <t>RzwocJll7r4</t>
  </si>
  <si>
    <t>SYHPON - UMA HISTÃ“RIA SOMBRIA E MISTERIOSA | HISTÃ“RIA COMPLETA #APOLLOMECONTA</t>
  </si>
  <si>
    <t>2021-07-30T21:30:01Z</t>
  </si>
  <si>
    <t>E se o seu Super Poder fosse poder ver os problemas dos outros? E eu digo todo tipo de problema, seja um acidente de carro, um super vilÃ£o ou sÃ³ um mindinho que bateu na quina no mÃ³vel.  Essa Ã© a ideia do gibi Syphon, que mostra aÃ­ um cara que Ã© um para-mÃ©dico que ganha seus poderes de repente e comeÃ§a tentar ajudar todo mundo, mas isso sÃ³ faz ele se ferrar cada vez mais.  Se parece um bom quadrinho pra vocÃª, jÃ¡ sapeca seu like e se inscreve aqui no canal SuperHero pra gente poder continuar a trazer cada vez mais histÃ³rias e cada vez mais vÃ­deos. Bora nessa!  VENHA CONVERSAR COMIGO! âž¤ TWITTER: https://bit.ly/2KAWDNH âž¤ INSTAGRAM: https://bit.ly/3bEnKn7 âž¤CONTATO canalsuperhero@gmail.com  â— NÃ£o se esqueÃ§a de deixar seu like, marcar como favorito e se inscrever aqui no canal. âœŒ</t>
  </si>
  <si>
    <t>lRkF-z3eoOE</t>
  </si>
  <si>
    <t>NIGHT RAID: CLASSIFICADOS POR FORÃ‡A! | AKAME GA KILL</t>
  </si>
  <si>
    <t>2021-07-30T15:30:06Z</t>
  </si>
  <si>
    <t>canal superhero|superhero|apollo hunter|quadrinhos|comics|super heroi|AKAME GA KILL|ANIME|NETFLIX|TATSUMI|AKAME|MINE|LEONE|SHEELE|LUBBOCK|BULAT|NAJENDA|SUSANOO|CHELSEA|NIGHT RAID</t>
  </si>
  <si>
    <t>Akame Ga Kill Night Raid estÃ¡ cheio de membros poderosos e potentes. Mas como esses guerreiros se sairiam se fossem classificados entre os dez primeiros?  Akame Ga Kill Ã© um anime que segue um grupo de assassinos tentando derrubar seu governo corrupto, e aqueles assassinos se unem sob o nome Night Raid.   Cada membro do Night Raid desempenha um papel bastante crÃ­tico em suas operaÃ§Ãµes, e todos eles tÃªm um Teigu, ou uma Arma Imperial, uma arma poderosa que pertence exclusivamente Ã  pessoa que a empunha.   Juntos, os membros do Night Raid formam uma equipe altamente eficaz.  VENHA CONVERSAR COMIGO! âž¤ TWITTER: https://bit.ly/2KAWDNH âž¤ INSTAGRAM: https://bit.ly/3bEnKn7 âž¤CONTATO canalsuperhero@gmail.com  â— NÃ£o se esqueÃ§a de deixar seu like, marcar como favorito e se inscrever aqui no canal. âœŒ</t>
  </si>
  <si>
    <t>U0TsQNMdjeI</t>
  </si>
  <si>
    <t>SEGREDOS QUE SOMENTE QUEM LEU O MANGÃ SABE | JUJUTSU KAISEN</t>
  </si>
  <si>
    <t>2021-07-29T23:30:05Z</t>
  </si>
  <si>
    <t>O anime Jujutsu Kaisen toma emprestado de um material de origem que Ã© rico em cenÃ¡rios e personagens que ainda nÃ£o foram explorados nas telinhas.  As aventuras de Yuji, Nobara e Megumi sÃ£o atualizadas nas pÃ¡ginas de Shonen Jump por Gege Akutami. O jovem mangaka estÃ¡ atualmente dando uma pausa, mas os fÃ£s de anime podem ficar tranquilos porque o anime tem algum trabalho a fazer antes de alcanÃ§ar toda a histÃ³ria do mangÃ¡.  O anime Jujutsu Kaisen faz um trabalho incrÃ­vel de adaptar seu material de origem mangÃ¡, mas atÃ© agora, Ã© uma adaptaÃ§Ã£o incompleta. As prÃ³ximas temporadas de filmes e animes ajudarÃ£o a sÃ©rie a alcanÃ§ar o mangÃ¡, mas atÃ© lÃ¡, os fÃ£s de mangÃ¡ estarÃ£o um passo Ã  frente dos fÃ£s do anime.  VENHA CONVERSAR COMIGO! âž¤ TWITTER: https://bit.ly/2KAWDNH âž¤ INSTAGRAM: https://bit.ly/3bEnKn7 âž¤CONTATO canalsuperhero@gmail.com  â— NÃ£o se esqueÃ§a de deixar seu like, marcar como favorito e se inscrever aqui no canal. âœŒ</t>
  </si>
  <si>
    <t>D3Ak5sRm_Bg</t>
  </si>
  <si>
    <t>COISAS MEGA RIDÃCULAS SOBRE A LIGA DA JUSTIÃ‡A</t>
  </si>
  <si>
    <t>2021-07-29T21:40:05Z</t>
  </si>
  <si>
    <t>Uma coisa que eu sempre falo e provo pra vocÃªs aqui no canal, Ã© que quanto mais tempo de vida, mais histÃ³rias bizarras, Ãºnicas e horrÃ­veis os herÃ³is vÃ£o ter.  E mesmo a Liga da JustiÃ§a sendo um dos grupos mais respeitados dos quadrinhos, isso nÃ£o exclÃºi eles de terem feito umas paradas malucas na vida.  VENHA CONVERSAR COMIGO! âž¤ TWITTER: https://bit.ly/2KAWDNH âž¤ INSTAGRAM: https://bit.ly/3bEnKn7 âž¤CONTATO canalsuperhero@gmail.com  â— NÃ£o se esqueÃ§a de deixar seu like, marcar como favorito e se inscrever aqui no canal. âœŒ</t>
  </si>
  <si>
    <t>vIbfGh1L0iY</t>
  </si>
  <si>
    <t>7 MORTES MAIS ESTRANHAS EM FILMES DE TERROR (+18)</t>
  </si>
  <si>
    <t>2021-07-29T15:30:07Z</t>
  </si>
  <si>
    <t>Ao longo dos anos, os filmes de terror especialmente, gostam de incrementar mortes durante as suas histÃ³rias  E mano,Hollywood realmente deu ao pÃºblico muitas cenas de morte, mas algumas foram consideravelmente mais esquisitas do que a maioria.  Por isso nesse vÃ­deo aqui eu separei pra vocÃªs as mortes mais bizarras e estranhas que jÃ¡ presenciamos em filmes de terror  Avisando que temos conteÃºdo o suficiente para rolar uma parte dois, por isso, antes de tudo jÃ¡ sapeca o like aqui embaixo e se inscreve no canal  Batendo 5 mil curtidas, eu trago a parte 2 para vocÃªs  VENHA CONVERSAR COMIGO! âž¤ TWITTER: https://bit.ly/2KAWDNH âž¤ INSTAGRAM: https://bit.ly/3bEnKn7 âž¤CONTATO canalsuperhero@gmail.com  â— NÃ£o se esqueÃ§a de deixar seu like, marcar como favorito e se inscrever aqui no canal. âœŒ</t>
  </si>
  <si>
    <t>Yd5lfeSzdrA</t>
  </si>
  <si>
    <t>ANBU: 10 MISTÃ‰RIOS FINALMENTE EXPLICADOS! | #NARUTO</t>
  </si>
  <si>
    <t>2021-07-29T00:00:13Z</t>
  </si>
  <si>
    <t>A Anbu Ã© uma organizaÃ§Ã£o secreta que protege a aldeia em Naruto. Normalmente eles tem missÃµes de rank S que sÃ£o consideradas as mais difÃ­ceis entre todas, por isso somente quem Ã© merecedor entra para essa equipe!  Nesse vÃ­deo eu irei revelar vÃ¡rios segredos sobre a Anbu que eram desconhecidos atÃ© entÃ£o!  VENHA CONVERSAR COMIGO! âž¤ TWITTER: https://bit.ly/2KAWDNH âž¤ INSTAGRAM: https://bit.ly/3bEnKn7 âž¤CONTATO canalsuperhero@gmail.com  â— NÃ£o se esqueÃ§a de deixar seu like, marcar como favorito e se inscrever aqui no canal. âœŒ</t>
  </si>
  <si>
    <t>mA_kxJTVF00</t>
  </si>
  <si>
    <t>A HISTÃ“RIA MAIS SOMBRIA DO DEADPOOL | HISTÃ“RIA COMPLETA</t>
  </si>
  <si>
    <t>2021-07-28T21:30:25Z</t>
  </si>
  <si>
    <t>As histÃ³rias em quadrinhos do Deadpool sÃ£o bem malucas e normalmente alegres, mas nem todas tem temas divertidos.  Existe uma histÃ³ria completamente bizarra e pesada do nosso querido Wade Wilson, que torna tudo mais obscuro!  Eu irei contar ela agora para vocÃªs!  VENHA CONVERSAR COMIGO! âž¤ TWITTER: https://bit.ly/2KAWDNH âž¤ INSTAGRAM: https://bit.ly/3bEnKn7 âž¤CONTATO canalsuperhero@gmail.com  â— NÃ£o se esqueÃ§a de deixar seu like, marcar como favorito e se inscrever aqui no canal. âœŒ</t>
  </si>
  <si>
    <t>dGIEpjBjUX4</t>
  </si>
  <si>
    <t>7 ANIMAÃ‡Ã•ES DE TERROR QUE VOCÃŠ DEVE ASSISTIR</t>
  </si>
  <si>
    <t>2021-07-28T15:30:05Z</t>
  </si>
  <si>
    <t>Existem diversas filmes em animaÃ§Ã£o que sÃ£o fantÃ¡sticos e muito querido por todos!   Acontece que algumas animaÃ§Ãµes possuem um pÃ©zinho no terror e Ã© exatamente isso que eu irei mostrar nesse vÃ­deo!  Aqui vocÃªs verÃ£o 7 animaÃ§Ãµes que sÃ£o perfeitas e que possuem uma temÃ¡tica mais sombria!!  VENHA CONVERSAR COMIGO! âž¤ TWITTER: https://bit.ly/2KAWDNH âž¤ INSTAGRAM: https://bit.ly/3bEnKn7 âž¤CONTATO canalsuperhero@gmail.com  â— NÃ£o se esqueÃ§a de deixar seu like, marcar como favorito e se inscrever aqui no canal. âœŒ</t>
  </si>
  <si>
    <t>SuRjoAu63nY</t>
  </si>
  <si>
    <t>7 FILMES TRISTES QUE SÃƒO BASEADOS EM HISTÃ“RIAS REAIS</t>
  </si>
  <si>
    <t>2021-07-28T00:00:07Z</t>
  </si>
  <si>
    <t>A vida imita a arte mas a arte tambÃ©m imita a vida!  Nesse vÃ­deo aqui eu vou mostrar para vocÃªs 7 filmes muito tristes que sÃ£o baseados em fatos reais!  VENHA CONVERSAR COMIGO! âž¤ TWITTER: https://bit.ly/2KAWDNH âž¤ INSTAGRAM: https://bit.ly/3bEnKn7 âž¤CONTATO canalsuperhero@gmail.com  â— NÃ£o se esqueÃ§a de deixar seu like, marcar como favorito e se inscrever aqui no canal. âœŒ</t>
  </si>
  <si>
    <t>zMBwQrc7-D4</t>
  </si>
  <si>
    <t>OS ACONTECIMENTOS MAIS OBSCUROS DA HQ 'VELHO LOGAN'</t>
  </si>
  <si>
    <t>2021-07-27T21:30:04Z</t>
  </si>
  <si>
    <t>Toda a jornada do Old Man Loga, do velho Wolverine, Ã© marcada com momentos que ficam na nossa cabeÃ§a pra sempre. Alguns deles sÃ£o extremamente pesados, e outros incrÃ­veis demais.  A vida do Logan claramente nÃ£o Ã© fÃ¡cil, por isso ele Ã© um dos herÃ³is mais interessantes da Marvel. Ele tem que lidar com as consequÃªncia de suas aÃ§Ãµes que, nem sempre, sÃ£o tranquilas. A vida Ã© muito difÃ­cil para o nosso herÃ³is das garras de ferro!  O que a gente vai olhar hoje sÃ£o as Cenas mais Pesadas e Iradas de Old Man Logas! A histÃ³ria completa seria longa demais de contar, seria um vÃ­deo de quase 1 hora, mas se vocÃª quer ver, sapeca seu like aÃ­ embaixo e deixa um comentÃ¡rio falando que quer a histÃ³ria toda.  VENHA CONVERSAR COMIGO! âž¤ TWITTER: https://bit.ly/2KAWDNH âž¤ INSTAGRAM: https://bit.ly/3bEnKn7 âž¤CONTATO canalsuperhero@gmail.com  â— NÃ£o se esqueÃ§a de deixar seu like, marcar como favorito e se inscrever aqui no canal. âœŒ</t>
  </si>
  <si>
    <t>mcd5aNCji0A</t>
  </si>
  <si>
    <t>OS JUTSUS MAIS RÃDICULOS DO ANIME NARUTO</t>
  </si>
  <si>
    <t>2021-07-27T15:30:08Z</t>
  </si>
  <si>
    <t>Naruto Ã© um anime incrÃ­vel, repleto de muita luta e aÃ§Ã£o em geral.  Acontece que existem algumas tÃ©cnicas, os chamados jutsus, que sÃ£o completamente ridÃ­culas.  Nesse vÃ­deo aqui eu irei mostrar para vocÃªs os jutsus mais bizarros de todo o anime.  VENHA CONVERSAR COMIGO! âž¤ TWITTER: https://bit.ly/2KAWDNH âž¤ INSTAGRAM: https://bit.ly/3bEnKn7 âž¤CONTATO canalsuperhero@gmail.com  â— NÃ£o se esqueÃ§a de deixar seu like, marcar como favorito e se inscrever aqui no canal. âœŒ</t>
  </si>
  <si>
    <t>98KC8G2QPRc</t>
  </si>
  <si>
    <t>7 BONECOS ASSUSTADORES EM FILMES DE TERROR</t>
  </si>
  <si>
    <t>2021-07-26T23:30:00Z</t>
  </si>
  <si>
    <t>Nesse vÃ­deo aqui eu irei mostrar para vocÃªs os bonecos mais assustadores em filmes de terror!  Temos Chukcy o brinquedo assassino, Annabelle, aquele carinha dos Jogos Mortais e vÃ¡rios outros!  VENHA CONVERSAR COMIGO! âž¤ TWITTER: https://bit.ly/2KAWDNH âž¤ INSTAGRAM: https://bit.ly/3bEnKn7 âž¤CONTATO canalsuperhero@gmail.com  â— NÃ£o se esqueÃ§a de deixar seu like, marcar como favorito e se inscrever aqui no canal. âœŒ</t>
  </si>
  <si>
    <t>z8tYs0nKAg8</t>
  </si>
  <si>
    <t>O QUE OS PERSONAGENS DE DEMON SLAYER PEDIRIAM SE REUNISSEM AS ESFERAS DO DRAGÃƒO?</t>
  </si>
  <si>
    <t>2021-07-26T21:30:11Z</t>
  </si>
  <si>
    <t>canal superhero|superhero|apollo hunter|quadrinhos|comics|super heroi|DEMON SLAYER|TANJIRO|INOSUKE|ESFERAS DO DRAGAO|DRAGON BALL|HASHIRA|ANIME|MUZAN|NEZUKO</t>
  </si>
  <si>
    <t>Esse Ã© o nosso primeiro vÃ­deo de anime aqui no Canal SuperHero.  Com todo carinho e dedicaÃ§Ã£o, eu e a equipe SuperHero estamos desenvolvendo cada vez mais conteÃºdo diferentes para vocÃªs!  Dessa vez eu, Apollo Hunter, decidi aumentar a quantidade de vÃ­deo e agora teremos 90 vÃ­deos por mÃªs (3 vÃ­deos por dia)  E para introduzirmos a categoria anime aqui no canal, estou trazendo um vÃ­deo muito bacana onde iremos ver quais desejos seriam feitos pelos personagens de Demon Slayer caso eles encontrasse as esferas do DragÃ£o do outro anime Dragon Ball   VENHA CONVERSAR COMIGO! âž¤ TWITTER: https://bit.ly/2KAWDNH âž¤ INSTAGRAM: https://bit.ly/3bEnKn7 âž¤CONTATO canalsuperhero@gmail.com  â— NÃ£o se esqueÃ§a de deixar seu like, marcar como favorito e se inscrever aqui no canal. âœŒ</t>
  </si>
  <si>
    <t>OE75CeHeJKc</t>
  </si>
  <si>
    <t>7 FATOS ABSURDOS SOBRE A CORAÃ‡ÃƒO DE FERRO | ESPECIAL #08</t>
  </si>
  <si>
    <t>2021-07-26T15:30:02Z</t>
  </si>
  <si>
    <t>Como vocÃªs estÃ£o adorando o quadro FATOS ABSURDOS, eu resolvi fazer um especial durante essa semana somente com vÃ­deos nesse estilo!  Nesse vÃ­deo aqui, eu irei mostrar para vocÃªs algumas curiosidades bizarras sobre a Riri Willians, a CoraÃ§Ã£o de Ferro da Marvel!  Tem coisas desde ter um beijo roubado da Viv Vision (a filha do VisÃ£o) atÃ© quase nÃ£o sobreviver a uma luta contra o Thanos  VENHA CONVERSAR COMIGO! âž¤ TWITTER: https://bit.ly/2KAWDNH âž¤ INSTAGRAM: https://bit.ly/3bEnKn7 âž¤CONTATO canalsuperhero@gmail.com  â— NÃ£o se esqueÃ§a de deixar seu like, marcar como favorito e se inscrever aqui no canal. âœŒ</t>
  </si>
  <si>
    <t>jx2-ldeYUYQ</t>
  </si>
  <si>
    <t>7 FATOS ABSURDOS SOBRE A MULHER-MARAVILHA | ESPECIAL #07</t>
  </si>
  <si>
    <t>2021-07-26T00:15:01Z</t>
  </si>
  <si>
    <t>Como vocÃªs estÃ£o adorando o quadro FATOS ABSURDOS, eu resolvi fazer um especial durante essa semana somente com vÃ­deos nesse estilo!  Nesse vÃ­deo aqui, eu irei mostrar para vocÃªs algumas curiosidades bizarras sobre a Mulher Maravilha da DC Comics!  Tem coisas desde beijar o Superman e o Aquaman a atÃ© mesmo sobre a sua origem que foi alterada  VENHA CONVERSAR COMIGO! âž¤ TWITTER: https://bit.ly/2KAWDNH âž¤ INSTAGRAM: https://bit.ly/3bEnKn7 âž¤CONTATO canalsuperhero@gmail.com  â— NÃ£o se esqueÃ§a de deixar seu like, marcar como favorito e se inscrever aqui no canal. âœŒ</t>
  </si>
  <si>
    <t>KOgKI4AqKzE</t>
  </si>
  <si>
    <t>7 FATOS ABSURDOS SOBRE A BATGIRL | ESPECIAL #06</t>
  </si>
  <si>
    <t>2021-07-24T23:30:01Z</t>
  </si>
  <si>
    <t>Como vocÃªs estÃ£o adorando o quadro FATOS ABSURDOS, eu resolvi fazer um especial durante essa semana somente com vÃ­deos nesse estilo!  Nesse vÃ­deo aqui, eu irei mostrar para vocÃªs algumas curiosidades bizarras sobre Barbara Gordon, a Batgirl!  Tem coisas desde ficar completamente nua em uma festa para capturar a Mulher Gato atÃ© quase acabar com a vida do Coringa  VENHA CONVERSAR COMIGO! âž¤ TWITTER: https://bit.ly/2KAWDNH âž¤ INSTAGRAM: https://bit.ly/3bEnKn7 âž¤CONTATO canalsuperhero@gmail.com  â— NÃ£o se esqueÃ§a de deixar seu like, marcar como favorito e se inscrever aqui no canal. âœŒ</t>
  </si>
  <si>
    <t>5GfCu2KSSCY</t>
  </si>
  <si>
    <t>7 FATOS ABSURDOS SOBRE A FEITICEIRA ESCARLATE | ESPECIAL #05</t>
  </si>
  <si>
    <t>2021-07-23T23:30:00Z</t>
  </si>
  <si>
    <t>Como vocÃªs estÃ£o adorando o quadro FATOS ABSURDOS, eu resolvi fazer um especial durante essa semana somente com vÃ­deos nesse estilo!  Nesse vÃ­deo aqui, eu irei mostrar para vocÃªs algumas curiosidades bizarras sobre anda Maximoff, a Feiticeira Escarlate!  Tem coisas desde namorar com o prÃ³prio irmÃ£o na saga Ultimate atÃ© ter filhos com fragmentos do demÃ´nio Mephisto  VENHA CONVERSAR COMIGO! âž¤ TWITTER: https://bit.ly/2KAWDNH âž¤ INSTAGRAM: https://bit.ly/3bEnKn7 âž¤CONTATO canalsuperhero@gmail.com  â— NÃ£o se esqueÃ§a de deixar seu like, marcar como favorito e se inscrever aqui no canal. âœŒ</t>
  </si>
  <si>
    <t>QHOlHBL-s0U</t>
  </si>
  <si>
    <t>7 FATOS ABSURDOS SOBRE A GATA NEGRA | ESPECIAL #04</t>
  </si>
  <si>
    <t>2021-07-22T23:30:01Z</t>
  </si>
  <si>
    <t>Como vocÃªs estÃ£o adorando o quadro FATOS ABSURDOS, eu resolvi fazer um especial durante essa semana somente com vÃ­deos nesse estilo!  Nesse vÃ­deo aqui, eu irei mostrar para vocÃªs algumas curiosidades bizarras sobre a famosa Felicia Hardy, a Gata Negra da Marvel  Tem coisas desde bater na Mary Jane por ciÃºmes do Homem-Aranha Peter Parker atÃ© perseguir as joias do infinito  VENHA CONVERSAR COMIGO! âž¤ TWITTER: https://bit.ly/2KAWDNH âž¤ INSTAGRAM: https://bit.ly/3bEnKn7 âž¤CONTATO canalsuperhero@gmail.com  â— NÃ£o se esqueÃ§a de deixar seu like, marcar como favorito e se inscrever aqui no canal. âœŒ</t>
  </si>
  <si>
    <t>viF_9pP0JR0</t>
  </si>
  <si>
    <t>7 FATOS ABSURDOS SOBRE A ESTELAR | ESPECIAL #03</t>
  </si>
  <si>
    <t>2021-07-21T23:30:06Z</t>
  </si>
  <si>
    <t>Como vocÃªs estÃ£o adorando o quadro FATOS ABSURDOS, eu resolvi fazer um especial durante essa semana somente com vÃ­deos nesse estilo!  Nesse vÃ­deo aqui, eu irei mostrar para vocÃªs algumas curiosidades bizarras sobre a famosa Estelar da DC Comics.  Tem coisas desde beijar dois Robins diferentes atÃ© ter o seu visual completamente apelativo  VENHA CONVERSAR COMIGO! âž¤ TWITTER: https://bit.ly/2KAWDNH âž¤ INSTAGRAM: https://bit.ly/3bEnKn7 âž¤CONTATO canalsuperhero@gmail.com  â— NÃ£o se esqueÃ§a de deixar seu like, marcar como favorito e se inscrever aqui no canal. âœŒ</t>
  </si>
  <si>
    <t>CAskaxOvOJk</t>
  </si>
  <si>
    <t>7 FATOS ABSURDOS SOBRE A PODEROSA | ESPECIAL #02</t>
  </si>
  <si>
    <t>2021-07-20T23:30:01Z</t>
  </si>
  <si>
    <t>Como vocÃªs estÃ£o adorando o quadro FATOS ABSURDOS, eu resolvi fazer um especial durante essa semana somente com vÃ­deos nesse estilo!  Nesse vÃ­deo aqui, eu irei mostrar para vocÃªs algumas curiosidades bizarras sobre a Poderosa da DC Comics!  Tem coisas desde ficar nua com a Arlequina e do porquÃª dela ter um decote tÃ£o grande em seu uniforme!  VENHA CONVERSAR COMIGO! âž¤ TWITTER: https://bit.ly/2KAWDNH âž¤ INSTAGRAM: https://bit.ly/3bEnKn7 âž¤CONTATO canalsuperhero@gmail.com  â— NÃ£o se esqueÃ§a de deixar seu like, marcar como favorito e se inscrever aqui no canal. âœŒ</t>
  </si>
  <si>
    <t>nEmRvqCeAQM</t>
  </si>
  <si>
    <t>7 FATOS ABSURDOS SOBRE A VIÃšVA NEGRA | ESPECIAL #01</t>
  </si>
  <si>
    <t>2021-07-19T23:30:03Z</t>
  </si>
  <si>
    <t>Como vocÃªs estÃ£o adorando o quadro FATOS ABSURDOS, eu resolvi fazer um especial durante essa semana somente com vÃ­deos nesse estilo!  Nesse vÃ­deo aqui, eu irei mostrar para vocÃªs algumas curiosidades bizarras sobre Natasha Romanoff, a famosa ViÃºva Negra!  Tem coisas desde fazer vuco-vuco com o Tony Stark (Homem de Ferro) a atÃ© mesmo assassinar a sua melhor amiga!  VENHA CONVERSAR COMIGO! âž¤ TWITTER: https://bit.ly/2KAWDNH âž¤ INSTAGRAM: https://bit.ly/3bEnKn7 âž¤CONTATO canalsuperhero@gmail.com  â— NÃ£o se esqueÃ§a de deixar seu like, marcar como favorito e se inscrever aqui no canal. âœŒ</t>
  </si>
  <si>
    <t>QmMjMwJdQX4</t>
  </si>
  <si>
    <t>HULK PEGADOR! 7 PERSONAGENS QUE ELE JÃ BEIJOU</t>
  </si>
  <si>
    <t>2021-07-13T23:40:48Z</t>
  </si>
  <si>
    <t>PARA ADQUIRIR UM SETUP GAMER COMO O MEU, CLIQUE AQUI: www.mundomax.com.br  Todo mundo merece amar nÃ©. EntÃ£o atÃ© mesmo um monstrÃ£o brabo que nem o Hulk jÃ¡ teve suas namoradinhas aÃ­ pelos quadrinhos.  Hoje a gente vai dar uma olhada em quem que foram essas namoradas que o Gigante Esmeralda jÃ¡ teve e entender um pouco mais sobre cada uma delas e sobre ele mesmo tambÃ©m nÃ©.   VENHA CONVERSAR COMIGO! âž¤ TWITTER: https://bit.ly/2KAWDNH âž¤ INSTAGRAM: https://bit.ly/3bEnKn7 âž¤CONTATO canalsuperhero@gmail.com  â— NÃ£o se esqueÃ§a de deixar seu like, marcar como favorito e se inscrever aqui no canal. âœŒ</t>
  </si>
  <si>
    <t>MiE_fncWKQg</t>
  </si>
  <si>
    <t>SAIBA TUDO SOBRE QUEM Ã‰ A FILHA DO CORINGA | ORIGEM + HISTÃ“RIA + CURIOSIDADES</t>
  </si>
  <si>
    <t>2021-07-06T23:30:01Z</t>
  </si>
  <si>
    <t>canal superhero|superhero|apollo hunter|quadrinhos|comics|super heroi|a filha do coringa|filha joker|jokers daughter|duela dent|dc comics|coringa|joker|vilÃ£o</t>
  </si>
  <si>
    <t>O Coringa Ã© um dos vilÃµes mais amados pelos fÃ£s do Batman e fÃ£s dos quadrinhos em geral. Mas vocÃª sabia que ele tem uma filha chamada Duela Dent nas hqs da dc comics?  Pois Ã©, mas calma que tem muita coisa ainda nessa histÃ³ria. Por isso vou contar aqui pra vocÃªs quem Ã© a Filha do Coringa e explicar a sua histÃ³ria completa, desde quando ela surgiu nos quadrinhos.  VENHA CONVERSAR COMIGO! âž¤ TWITTER: https://bit.ly/2KAWDNH âž¤ INSTAGRAM: https://bit.ly/3bEnKn7 âž¤CONTATO canalsuperhero@gmail.com  â— NÃ£o se esqueÃ§a de deixar seu like, marcar como favorito e se inscrever aqui no canal. âœŒ</t>
  </si>
  <si>
    <t>AOIWMXA29Yg</t>
  </si>
  <si>
    <t>7 VILÃ•ES DO THOR QUE SÃƒO MAIS PODEROSOS QUE O LOKI</t>
  </si>
  <si>
    <t>2021-07-05T23:30:01Z</t>
  </si>
  <si>
    <t>A gente sabe que o Loki Ã© o vilÃ£o mais famoso do Thor, mas isso nÃ£o significa que ele seja o mais forte de todos eles nÃ©?  Mesmo sendo incrÃ­vel, o Loki nÃ£o Ã© tÃ£o poderoso como muitos outros vilÃµes, Ã© justamente isso que vamos ver hoje. Os VilÃµes do Thor que sÃ£o mais poderosos que o Loki!  VENHA CONVERSAR COMIGO! âž¤ TWITTER: https://bit.ly/2KAWDNH âž¤ INSTAGRAM: https://bit.ly/3bEnKn7 âž¤CONTATO canalsuperhero@gmail.com  â— NÃ£o se esqueÃ§a de deixar seu like, marcar como favorito e se inscrever aqui no canal. âœŒ</t>
  </si>
  <si>
    <t>bLvdG71tUgU</t>
  </si>
  <si>
    <t>7 COISAS HORRÃVEIS QUE A ARLEQUINA JÃ FEZ</t>
  </si>
  <si>
    <t>2021-07-04T23:30:02Z</t>
  </si>
  <si>
    <t>canal superhero|superhero|apollo hunter|quadrinhos|comics|super heroi|arlequina|coisas horriveis|coringa|dc comics</t>
  </si>
  <si>
    <t>Sim, eu sei que a Arlequina na maior parte das histÃ³rias sempre foi uma vilÃ£ e quase tudo que ela fez Ã© bem ruim. Mas tem algumas coisas que sÃ£o outro nÃ­vel de maldade e que nem o Coringa faria.  EntÃ£o o que eu separei pra hoje sÃ£o As Piores Coisas que a Arlequina jÃ¡ fez na vida nos quadrinhos da DC Comics! E olha, depois disso eu tenho quase certeza que vocÃª vai achar ela ainda mais braba que o Coringa.  7 COISAS HORRÃVEIS QUE A ARLEQUINA JÃ FEZ  VENHA CONVERSAR COMIGO! âž¤ TWITTER: https://bit.ly/2KAWDNH âž¤ INSTAGRAM: https://bit.ly/3bEnKn7 âž¤CONTATO canalsuperhero@gmail.com  â— NÃ£o se esqueÃ§a de deixar seu like, marcar como favorito e se inscrever aqui no canal. âœŒ</t>
  </si>
  <si>
    <t>qGfPi3yxBoY</t>
  </si>
  <si>
    <t>7 FATOS ABSURDOS SOBRE A MULHER HULK NOS QUADRINHOS</t>
  </si>
  <si>
    <t>2021-07-02T23:30:08Z</t>
  </si>
  <si>
    <t>canal superhero|superhero|apollo hunter|quadrinhos|comics|super heroi|SHE HULK|HULK|MULHER HULK|JENNIFFER WALTERS|MARVEL|PEGADORA|FATOS|ABSURDOS</t>
  </si>
  <si>
    <t>Muita gente ainda acha que a She-Hulk, a senhorita Jennifer Walters, Ã© nada mais do que uma versÃ£o feminina do Hulk. SÃ³ que ela tem tanta histÃ³ria e tanta coisa Ãºnica, que Ã© atÃ© maldade falar isso.  Por isso hoje a gente fez uma lista irada com alguns dos fatos mais bizarros sobre essa heroÃ­na que tem ganhado muito espaÃ§o nos quadrinhos e, em breve, no UCM tambÃ©m.  7 FATOS ABSURDOS SOBRE A MULHER HULK NOS QUADRINHOS DA MARVEL  VENHA CONVERSAR COMIGO! âž¤ TWITTER: https://bit.ly/2KAWDNH âž¤ INSTAGRAM: https://bit.ly/3bEnKn7 âž¤CONTATO canalsuperhero@gmail.com  â— NÃ£o se esqueÃ§a de deixar seu like, marcar como favorito e se inscrever aqui no canal. âœŒ</t>
  </si>
  <si>
    <t>xyvEfHqkO7U</t>
  </si>
  <si>
    <t>COMO E POR QUÃŠ O CORINGA ARRANCOU O PRÃ“PRIO ROSTO?</t>
  </si>
  <si>
    <t>2021-07-01T23:30:03Z</t>
  </si>
  <si>
    <t>A cada dia que passa os escritores tentam deixar o Coringa ainda mais maluco e mais insano. E tem vezes que eles conseguem isso de maneiras que nem os maiores fÃ£s poderiam imaginar.  Nesse vÃ­deo a gente vai ver e entender como e por quÃª o Coringa arrancou o prÃ³prio rosto, e o que aconteceu com essa cara dele que foi cuidadosamente cortada  VocÃªs verÃ£o que o principal vilÃ£o das histÃ³rias em quadrinhos do Batman Ã© muito mais insano do que a gente pensa...  VENHA CONVERSAR COMIGO! âž¤ TWITTER: https://bit.ly/2KAWDNH âž¤ INSTAGRAM: https://bit.ly/3bEnKn7 âž¤CONTATO canalsuperhero@gmail.com  â— NÃ£o se esqueÃ§a de deixar seu like, marcar como favorito e se inscrever aqui no canal. âœŒ</t>
  </si>
  <si>
    <t>21o8InPi3KM</t>
  </si>
  <si>
    <t>7 VEZES QUE O BATMAN QUASE PERDEU A VIDA ðŸ˜±</t>
  </si>
  <si>
    <t>2021-06-30T23:30:00Z</t>
  </si>
  <si>
    <t>canal superhero|superhero|apollo hunter|quadrinhos|comics|super heroi|BATMAN|CORINGA|ENDGAME|PERDEU A VIDA|7 VEZES|DC COMICS</t>
  </si>
  <si>
    <t>O nosso tÃ£o amado Batman Ã© poderoso, mas nÃ£o Ã© feito de ferro, entÃ£o ele tambÃ©m se machuca bastante uma vez ou outra.  Ã‰ por isso que hoje a gente vai olhar e se lembrar de alguns momentos em que ele quase nÃ£o sobreviveu para contar histÃ³ria.  7 VEZES QUE O BATMAN QUASE PERDER A VIDA  VENHA CONVERSAR COMIGO! âž¤ TWITTER: https://bit.ly/2KAWDNH âž¤ INSTAGRAM: https://bit.ly/3bEnKn7 âž¤CONTATO canalsuperhero@gmail.com  â— NÃ£o se esqueÃ§a de deixar seu like, marcar como favorito e se inscrever aqui no canal. âœŒ</t>
  </si>
  <si>
    <t>d78ZvHt1Nmo</t>
  </si>
  <si>
    <t>Trollagem com fita adesiva ðŸ¤£</t>
  </si>
  <si>
    <t>2026-02-26T15:01:13Z</t>
  </si>
  <si>
    <t>minecraft build|shorts de mine|minecraft shorts|Minecraft parkour|Minecraft update|Minecraft event|Minecraft diversiÃ³n|Minecraft animation shorts|Minecraft build animation|Minecraft animaciÃ³n|æˆ‘çš„ä¸–ç•Œ|à¤®à¤¾à¤‡à¤¨à¤•à¥à¤°à¤¾à¤«à¥à¤Ÿ|MÄ'Ä«nkrÄfta|ÐœÐ°Ð¹Ð½ÐºÑ€Ð°Ñ„Ñ‚|Maynkraft|MÄyn KrÄft|Ù…Ø§ÙŠÙ† ÙƒØ±Ø§ÙØª|ÐœÐ°Ñ˜Ð½ÐºÑ€Ð°Ñ„Ñ‚|Majnkraft|ãƒžã‚¤ãƒ³ã‚¯ãƒ©ãƒ•ãƒˆ|Maikura|Mainkurafuto|ë§ˆì¸í¬ëž˜í”„íŠ¸|à¹„à¸¡à¸™à¹Œà¸„à¸£à¸²à¸Ÿà¸•à¹Œ|MÄynkrÄft|à¦®à¦¾à¦‡à¦¨à¦•à§à¦°à¦¾à¦«à¦Ÿ|Mainkrafá¹­|Ù…Ø§Ø¦Ù† Ú©Ø±Ø§ÙÙ¹|×ž×™×™× ×§×¨××¤×˜|MÃ¡nkraft|ÎœÎ¬Î¹Î½ÎºÏÎ±Ï†Ï„|mine memes|minecraft funny|athos|atus|atos|whatos</t>
  </si>
  <si>
    <t>ðŸ“¸ https://www.instagram.com/_athos_br/  https://lojadoathos.com  ðŸ“ž comercial@agenciacurta.com  Trollagem com fita adesiva ðŸ¤£ Trollagem com fita adesiva ðŸ¤£  #minecraft #athos</t>
  </si>
  <si>
    <t>3oSzUA5Szmk</t>
  </si>
  <si>
    <t>Athos Reverso virou piloto de skate!</t>
  </si>
  <si>
    <t>2026-02-25T21:00:03Z</t>
  </si>
  <si>
    <t>ðŸ“¸ https://www.instagram.com/_athos_br/  https://lojadoathos.com  ðŸ“ž comercial@agenciacurta.com  Athos Reverso virou piloto de skate! Athos Reverso virou piloto de skate!  #minecraft #athos</t>
  </si>
  <si>
    <t>TUDO QUE TOCO SOME</t>
  </si>
  <si>
    <t>2026-02-25T17:30:00Z</t>
  </si>
  <si>
    <t>ðŸ“¸ https://www.instagram.com/_athos_br/  https://lojadoathos.com  ðŸ“ž comercial@agenciacurta.com  TUDO QUE TOCO SOME TUDO QUE TOCO SOME  #minecraft #athos</t>
  </si>
  <si>
    <t>wCfFTwi1D8M</t>
  </si>
  <si>
    <t>Cutucando o Baby Athos Reverso</t>
  </si>
  <si>
    <t>2026-02-25T15:01:51Z</t>
  </si>
  <si>
    <t>ðŸ“¸ https://www.instagram.com/_athos_br/  https://lojadoathos.com  ðŸ“ž comercial@agenciacurta.com  Cutucando o Baby Athos Reverso Cutucando o Baby Athos Reverso  #minecraft #athos</t>
  </si>
  <si>
    <t>EpkmVUof6pM</t>
  </si>
  <si>
    <t>Colorindo o Athos</t>
  </si>
  <si>
    <t>2026-02-24T23:00:19Z</t>
  </si>
  <si>
    <t>ðŸ“¸ https://www.instagram.com/_athos_br/  https://lojadoathos.com  ðŸ“ž comercial@agenciacurta.com  Colorindo o Athos Colorindo o Athos  #minecraft #athos</t>
  </si>
  <si>
    <t>HgrWQQqk6KQ</t>
  </si>
  <si>
    <t>Athos fugiu das cabeÃ§as!</t>
  </si>
  <si>
    <t>2026-02-24T21:00:30Z</t>
  </si>
  <si>
    <t>ðŸ“¸ https://www.instagram.com/_athos_br/  https://lojadoathos.com  ðŸ“ž comercial@agenciacurta.com  Athos fugiu das cabeÃ§as! Athos fugiu das cabeÃ§as!  #minecraft #athos</t>
  </si>
  <si>
    <t>iZzC3O6VYNg</t>
  </si>
  <si>
    <t>FAÃ‡A A ESCOLHA CERTA REVERSA</t>
  </si>
  <si>
    <t>2026-02-24T17:30:27Z</t>
  </si>
  <si>
    <t>ðŸ“¸ https://www.instagram.com/_athos_br/  https://lojadoathos.com  ðŸ“ž comercial@agenciacurta.com  FAÃ‡A A ESCOLHA CERTA REVERSA FAÃ‡A A ESCOLHA CERTA REVERSA  #minecraft #athos</t>
  </si>
  <si>
    <t>97-g3KERbz4</t>
  </si>
  <si>
    <t>Baby Abandonado</t>
  </si>
  <si>
    <t>2026-02-24T15:00:23Z</t>
  </si>
  <si>
    <t>ðŸ“¸ https://www.instagram.com/_athos_br/  https://lojadoathos.com  ðŸ“ž comercial@agenciacurta.com  Baby Abandonado Baby Abandonado  #minecraft #athos</t>
  </si>
  <si>
    <t>pAchCRh0UW4</t>
  </si>
  <si>
    <t>Encontrei a ESCADA MAIS LONGA para a LUA no Minecraft!</t>
  </si>
  <si>
    <t>2026-02-24T13:31:04Z</t>
  </si>
  <si>
    <t>minecraft|athos|athos gamer|minecraft pe|bedrock|java|pocket edition|maniqueft|escada|longa|lua</t>
  </si>
  <si>
    <t>ðŸ“¸ Meu Instagram: https://www.instagram.com/_athos_br/  ðŸ“ž Contato comercial:  ads@playathos.com  Fiz a escada mais longa atÃ© a lua no Minecraft  Fiz a escada mais longa atÃ© a lua no Minecraft   #minecraft #athos</t>
  </si>
  <si>
    <t>mw_cCaNsNWE</t>
  </si>
  <si>
    <t>Os amigos reversos perderam os poderes!</t>
  </si>
  <si>
    <t>2026-02-23T21:00:56Z</t>
  </si>
  <si>
    <t>ðŸ“¸ https://www.instagram.com/_athos_br/  https://lojadoathos.com  ðŸ“ž comercial@agenciacurta.com  Os amigos reversos perderam os poderes! Os amigos reversos perderam os poderes!  #minecraft #athos</t>
  </si>
  <si>
    <t>f8UdwBqhbRQ</t>
  </si>
  <si>
    <t>Quem consegue imitar os herÃ³is?!</t>
  </si>
  <si>
    <t>2026-02-23T17:30:26Z</t>
  </si>
  <si>
    <t>ðŸ“¸ https://www.instagram.com/_athos_br/  https://lojadoathos.com  ðŸ“ž comercial@agenciacurta.com  Quem consegue imitar os herÃ³is?! Quem consegue imitar os herÃ³is?!  #minecraft #athos</t>
  </si>
  <si>
    <t>MhUo8mGPfOU</t>
  </si>
  <si>
    <t>Cutucando o Baby Athos</t>
  </si>
  <si>
    <t>2026-02-23T15:00:37Z</t>
  </si>
  <si>
    <t>ðŸ“¸ https://www.instagram.com/_athos_br/  https://lojadoathos.com  ðŸ“ž comercial@agenciacurta.com  Cutucando o Baby Athos Cutucando o Baby Athos  #minecraft #athos</t>
  </si>
  <si>
    <t>Uq6gs-G6idw</t>
  </si>
  <si>
    <t>12 JEITOS de ROUBAR ESMERALDAS do VILLAGER!</t>
  </si>
  <si>
    <t>2026-02-23T13:30:30Z</t>
  </si>
  <si>
    <t>minecraft|athos|athos gamer|minecraft pe|bedrock|java|pocket edition|maniqueft|jeitos|roubar|villagers|esmeraldas</t>
  </si>
  <si>
    <t>ðŸ“¸ Meu Instagram: https://www.instagram.com/_athos_br/  ðŸ“ž Contato comercial:  ads@playathos.com  12 JEITOS de ROUBAR ESMERALDAS dos VILLAGERS!  12 JEITOS de ROUBAR ESMERALDAS dos VILLAGERS!   #minecraft #athos</t>
  </si>
  <si>
    <t>kaugNug0l0o</t>
  </si>
  <si>
    <t>ATHOS QUER COMIDA</t>
  </si>
  <si>
    <t>2026-02-22T21:00:53Z</t>
  </si>
  <si>
    <t>ðŸ“¸ https://www.instagram.com/_athos_br/  https://lojadoathos.com  ðŸ“ž comercial@agenciacurta.com  ATHOS QUER COMIDA ATHOS QUER COMIDA  #minecraft #athos</t>
  </si>
  <si>
    <t>Kj3uQUzbQa0</t>
  </si>
  <si>
    <t>Pisando no papel Baby Reverso</t>
  </si>
  <si>
    <t>2026-02-22T17:30:06Z</t>
  </si>
  <si>
    <t>ðŸ“¸ https://www.instagram.com/_athos_br/  https://lojadoathos.com  ðŸ“ž comercial@agenciacurta.com  Pisando no papel Baby Pisando no papel Baby  #minecraft #athos</t>
  </si>
  <si>
    <t>ndSdJhiPCTw</t>
  </si>
  <si>
    <t>alavanca dos melhores amigos reversos</t>
  </si>
  <si>
    <t>2026-02-22T15:01:18Z</t>
  </si>
  <si>
    <t>ðŸ“¸ https://www.instagram.com/_athos_br/  https://lojadoathos.com  ðŸ“ž comercial@agenciacurta.com  alavanca dos melhores amigos reversos alavanca dos melhores amigos reversos  #minecraft #athos</t>
  </si>
  <si>
    <t>ScdnJfpFrVg</t>
  </si>
  <si>
    <t>MONSTROS FAMOSOS sÃ£o BAÃšS no minecraft</t>
  </si>
  <si>
    <t>2026-02-22T13:30:26Z</t>
  </si>
  <si>
    <t>minecraft|athos|athos gamer|minecraft pe|bedrock|java|pocket edition|maniqueft|NUNCA|ABRA|MONSTROS|FAMOSOS</t>
  </si>
  <si>
    <t>ðŸ“¸ Meu Instagram: https://www.instagram.com/_athos_br/  ðŸ“ž Contato comercial:  ads@playathos.com  NUNCA ABRA AS CAIXAS DOS MONSTROS FAMOSOS NO MINECRAFT  NUNCA ABRA AS CAIXAS DOS MONSTROS FAMOSOS NO MINECRAFT   #minecraft #athos</t>
  </si>
  <si>
    <t>3sryan1L2jA</t>
  </si>
  <si>
    <t>Dancinha com Pai Reverso</t>
  </si>
  <si>
    <t>2026-02-21T21:00:04Z</t>
  </si>
  <si>
    <t>ðŸ“¸ https://www.instagram.com/_athos_br/  https://lojadoathos.com  ðŸ“ž comercial@agenciacurta.com  Dancinha com Pai Reverso Dancinha com Pai Reverso  #minecraft #athos</t>
  </si>
  <si>
    <t>uRkXynL9E_o</t>
  </si>
  <si>
    <t>FICANDO MAIS ALTA</t>
  </si>
  <si>
    <t>2026-02-21T17:30:13Z</t>
  </si>
  <si>
    <t>ðŸ“¸ https://www.instagram.com/_athos_br/  https://lojadoathos.com  ðŸ“ž comercial@agenciacurta.com  FICANDO MAIS ALTA FICANDO MAIS ALTA  #minecraft #athos</t>
  </si>
  <si>
    <t>WJuCiHs9bh0</t>
  </si>
  <si>
    <t>A melhor risada reversa ðŸ˜‚</t>
  </si>
  <si>
    <t>2026-02-21T15:00:49Z</t>
  </si>
  <si>
    <t>ðŸ“¸ https://www.instagram.com/_athos_br/  https://lojadoathos.com  ðŸ“ž comercial@agenciacurta.com  #minecraft #athos</t>
  </si>
  <si>
    <t>gtNMByxeXVg</t>
  </si>
  <si>
    <t>ATHOS TEM ARMADURAS OPS NO MINECRAFT</t>
  </si>
  <si>
    <t>2026-02-21T13:30:53Z</t>
  </si>
  <si>
    <t>minecraft|athos|athos gamer|minecraft pe|bedrock|java|pocket edition|maniqueft|ATHOS|ARMADURAS|PERSONALIZADAS</t>
  </si>
  <si>
    <t>ðŸ“¸ Meu Instagram: https://www.instagram.com/_athos_br/  ðŸ“ž Contato comercial:  ads@playathos.com  ATHOS TEM ARMADURAS PERSONALIZADAS NO MINECRAFT  ATHOS TEM ARMADURAS PERSONALIZADAS NO MINECRAFT   #minecraft #athos</t>
  </si>
  <si>
    <t>FverkshJJMM</t>
  </si>
  <si>
    <t>Ajudando os amigos</t>
  </si>
  <si>
    <t>2026-02-20T21:00:17Z</t>
  </si>
  <si>
    <t>ðŸ“¸ https://www.instagram.com/_athos_br/  https://lojadoathos.com  ðŸ“ž comercial@agenciacurta.com  Ajudando os amigos Ajudando os amigos  #minecraft #athos</t>
  </si>
  <si>
    <t>jYEbo04pWf8</t>
  </si>
  <si>
    <t>alavanca dos melhores amigos babys reverso</t>
  </si>
  <si>
    <t>2026-02-20T17:30:12Z</t>
  </si>
  <si>
    <t>ðŸ“¸ https://www.instagram.com/_athos_br/  https://lojadoathos.com  ðŸ“ž comercial@agenciacurta.com  alavanca dos melhores amigos babys reverso alavanca dos melhores amigos babys reverso  #minecraft #athos</t>
  </si>
  <si>
    <t>40OI0-MQb2o</t>
  </si>
  <si>
    <t>Roupas rasgando Baby Reverso</t>
  </si>
  <si>
    <t>2026-02-20T15:00:11Z</t>
  </si>
  <si>
    <t>dHvTH-b7iRg</t>
  </si>
  <si>
    <t>BATALHA DE MOBS contra MONSTROS MARINHOS</t>
  </si>
  <si>
    <t>2026-02-20T13:30:42Z</t>
  </si>
  <si>
    <t>minecraft|athos|athos gamer|minecraft pe|bedrock|java|pocket edition|maniqueft|MOBS|BATALHA|SEA|EATER</t>
  </si>
  <si>
    <t>ðŸ“¸ Meu Instagram: https://www.instagram.com/_athos_br/  ðŸ“ž Contato comercial:  ads@playathos.com  BATALHA DE MOBS contra SEA EATER  BATALHA DE MOBS contra SEA EATER   #minecraft #athos</t>
  </si>
  <si>
    <t>kjDiLYcXCJ8</t>
  </si>
  <si>
    <t>NÃ£o se meta com os amigos reversos!</t>
  </si>
  <si>
    <t>2026-02-19T21:00:49Z</t>
  </si>
  <si>
    <t>ðŸ“¸ https://www.instagram.com/_athos_br/  https://lojadoathos.com  ðŸ“ž comercial@agenciacurta.com  NÃ£o se meta com os amigos reversos! NÃ£o se meta com os amigos reversos!  #minecraft #athos</t>
  </si>
  <si>
    <t>F0LtQLLsQrs</t>
  </si>
  <si>
    <t>Brincando com celular sem ser pego</t>
  </si>
  <si>
    <t>ðŸ“¸ https://www.instagram.com/_athos_br/  https://lojadoathos.com  ðŸ“ž comercial@agenciacurta.com  Brincando com celular sem ser pego Brincando com celular sem ser pego  #minecraft #athos</t>
  </si>
  <si>
    <t>FcldYyIcgbw</t>
  </si>
  <si>
    <t>NÃ£o se meta com Athos Reverso</t>
  </si>
  <si>
    <t>2026-02-19T15:00:27Z</t>
  </si>
  <si>
    <t>ðŸ“¸ https://www.instagram.com/_athos_br/  https://lojadoathos.com  ðŸ“ž comercial@agenciacurta.com  NÃ£o se meta com Athos Reverso NÃ£o se meta com Athos Reverso  #minecraft #athos</t>
  </si>
  <si>
    <t>oIg7evaT8z4</t>
  </si>
  <si>
    <t>Consegui CORAÃ‡Ã•ES do BEN 10 no Minecraft!</t>
  </si>
  <si>
    <t>2026-02-19T13:30:50Z</t>
  </si>
  <si>
    <t>minecraft|athos|athos gamer|minecraft pe|bedrock|java|pocket edition|maniqueft|CORAÃ‡Ã•ES|BEN 10</t>
  </si>
  <si>
    <t>ðŸ“¸ Meu Instagram: https://www.instagram.com/_athos_br/  ðŸ“ž Contato comercial:  ads@playathos.com  Consegui CORAÃ‡Ã•ES do BEN 10 no Minecraft!  Consegui CORAÃ‡Ã•ES do BEN 10 no Minecraft!   #minecraft #athos</t>
  </si>
  <si>
    <t>rCjY406-Jyg</t>
  </si>
  <si>
    <t>Cantando para passar</t>
  </si>
  <si>
    <t>2026-02-18T23:01:06Z</t>
  </si>
  <si>
    <t>ðŸ“¸ https://www.instagram.com/_athos_br/  https://lojadoathos.com  ðŸ“ž comercial@agenciacurta.com  Cantando para passar Cantando para passar  #minecraft #athos</t>
  </si>
  <si>
    <t>tqjnjK1oTzg</t>
  </si>
  <si>
    <t>Roubando o banco Reverso</t>
  </si>
  <si>
    <t>2026-02-18T21:01:03Z</t>
  </si>
  <si>
    <t>ðŸ“¸ https://www.instagram.com/_athos_br/  https://lojadoathos.com  ðŸ“ž comercial@agenciacurta.com  Roubando o banco Reverso Roubando o banco Reverso  #minecraft #athos</t>
  </si>
  <si>
    <t>_7WkFjFmdSE</t>
  </si>
  <si>
    <t>Partida Ã s cegas dos Vingadores</t>
  </si>
  <si>
    <t>2026-02-18T17:30:12Z</t>
  </si>
  <si>
    <t>ðŸ“¸ https://www.instagram.com/_athos_br/  https://lojadoathos.com  ðŸ“ž comercial@agenciacurta.com  Partida Ã s cegas dos Vingadores Partida Ã s cegas dos Vingadores  #minecraft #athos</t>
  </si>
  <si>
    <t>nv_urhuFzls</t>
  </si>
  <si>
    <t>Isso Ã© muito engraÃ§ado ðŸ˜­ðŸ”¥</t>
  </si>
  <si>
    <t>2026-02-18T15:01:18Z</t>
  </si>
  <si>
    <t>ðŸ“¸ https://www.instagram.com/_athos_br/  https://lojadoathos.com  ðŸ“ž comercial@agenciacurta.com  Isso Ã© muito engraÃ§ado ðŸ˜­ðŸ”¥ Isso Ã© muito engraÃ§ado ðŸ˜­ðŸ”¥  #minecraft #athos</t>
  </si>
  <si>
    <t>xfq0qjghKIk</t>
  </si>
  <si>
    <t>Batalha de toque AVARITIA no Minecraft</t>
  </si>
  <si>
    <t>2026-02-18T13:31:06Z</t>
  </si>
  <si>
    <t>minecraft|athos|athos gamer|minecraft pe|bedrock|java|pocket edition|maniqueft|Batalha|toque|AVARITIA</t>
  </si>
  <si>
    <t>ðŸ“¸ Meu Instagram: https://www.instagram.com/_athos_br/  ðŸ“ž Contato comercial:  ads@playathos.com  Batalha de toque AVARITIA no Minecraft  Batalha de toque AVARITIA no Minecraft   #minecraft #athos</t>
  </si>
  <si>
    <t>RY5Qxccjc4U</t>
  </si>
  <si>
    <t>Dancinha com Pai</t>
  </si>
  <si>
    <t>2026-02-17T21:00:34Z</t>
  </si>
  <si>
    <t>ðŸ“¸ https://www.instagram.com/_athos_br/  https://lojadoathos.com  ðŸ“ž comercial@agenciacurta.com  Dancinha com Pai Dancinha com Pai  #minecraft #athos</t>
  </si>
  <si>
    <t>gbGsivb3OMs</t>
  </si>
  <si>
    <t>DORMINDO NAS CAMAS REVERSAS</t>
  </si>
  <si>
    <t>2026-02-17T17:30:14Z</t>
  </si>
  <si>
    <t>ðŸ“¸ https://www.instagram.com/_athos_br/  https://lojadoathos.com  ðŸ“ž comercial@agenciacurta.com  DORMINDO NAS CAMAS REVERSAS DORMINDO NAS CAMAS REVERSAS  #minecraft #athos</t>
  </si>
  <si>
    <t>4SwbHSv2SM0</t>
  </si>
  <si>
    <t>gelo mÃºsical baby reverso</t>
  </si>
  <si>
    <t>2026-02-17T15:00:08Z</t>
  </si>
  <si>
    <t>ðŸ“¸ https://www.instagram.com/_athos_br/  https://lojadoathos.com  ðŸ“ž comercial@agenciacurta.com  gelo mÃºsical baby reverso gelo mÃºsical baby reverso  #minecraft #athos</t>
  </si>
  <si>
    <t>NBERBE_4Ewo</t>
  </si>
  <si>
    <t>ME ESCONDI DOS MONSTROS FAMOSOS NA CASA DENTRO DA ÃRVORE NO MINECRAFT</t>
  </si>
  <si>
    <t>2026-02-17T13:30:23Z</t>
  </si>
  <si>
    <t>minecraft|athos|athos gamer|minecraft pe|bedrock|java|pocket edition|maniqueft|fiquei|pequeno|monstros|famosos</t>
  </si>
  <si>
    <t>ðŸ“¸ Meu Instagram: https://www.instagram.com/_athos_br/  ðŸ“ž Contato comercial:  ads@playathos.com  fiquei pequeno e fiz casa na Ã¡rvore para enganar monstros famosos fiquei pequeno e fiz casa na Ã¡rvore para enganar monstros famosos  #minecraft #athos</t>
  </si>
  <si>
    <t>scGGGWpjF1M</t>
  </si>
  <si>
    <t>Batalha de Labirintos</t>
  </si>
  <si>
    <t>2026-02-16T21:01:01Z</t>
  </si>
  <si>
    <t>ðŸ“¸ https://www.instagram.com/_athos_br/  https://lojadoathos.com  ðŸ“ž comercial@agenciacurta.com  Batalha de Labirintos Batalha de Labirintos  #minecraft #athos</t>
  </si>
  <si>
    <t>QM_qsYK7Z0Y</t>
  </si>
  <si>
    <t>Minerando os amigos</t>
  </si>
  <si>
    <t>2026-02-16T17:30:15Z</t>
  </si>
  <si>
    <t>ðŸ“¸ https://www.instagram.com/_athos_br/  https://lojadoathos.com  ðŸ“ž comercial@agenciacurta.com  Minerando os amigos Minerando os amigos  #minecraft #athos</t>
  </si>
  <si>
    <t>eN8ZhEcvCU0</t>
  </si>
  <si>
    <t>Derrubando refrigerante!</t>
  </si>
  <si>
    <t>2026-02-16T15:01:07Z</t>
  </si>
  <si>
    <t>ðŸ“¸ https://www.instagram.com/_athos_br/  https://lojadoathos.com  ðŸ“ž comercial@agenciacurta.com  Derrubando refrigerante!  Derrubando refrigerante!   #minecraft #athos</t>
  </si>
  <si>
    <t>Xkk5Yp5FZtw</t>
  </si>
  <si>
    <t>Monstros Famosos EstÃ£o Desaparecidos!</t>
  </si>
  <si>
    <t>2026-02-16T13:30:36Z</t>
  </si>
  <si>
    <t>minecraft|athos|athos gamer|minecraft pe|bedrock|java|pocket edition|maniqueft|Monstros|Famosos|Desaparecidos</t>
  </si>
  <si>
    <t>ðŸ“¸ Meu Instagram: https://www.instagram.com/_athos_br/  ðŸ“ž Contato comercial:  ads@playathos.com  Monstros Famosos EstÃ£o Desaparecidos!  Monstros Famosos EstÃ£o Desaparecidos!   #minecraft #athos</t>
  </si>
  <si>
    <t>vr0Zzr1sQO8</t>
  </si>
  <si>
    <t>Cortando a comida</t>
  </si>
  <si>
    <t>2026-02-15T21:00:56Z</t>
  </si>
  <si>
    <t>ðŸ“¸ https://www.instagram.com/_athos_br/  https://lojadoathos.com  ðŸ“ž comercial@agenciacurta.com  Cortando a comida Cortando a comida  #minecraft #athos</t>
  </si>
  <si>
    <t>1yGNoMy89n0</t>
  </si>
  <si>
    <t>Roupas rasgando Baby</t>
  </si>
  <si>
    <t>2026-02-15T17:30:00Z</t>
  </si>
  <si>
    <t>ðŸ“¸ https://www.instagram.com/_athos_br/  https://lojadoathos.com  ðŸ“ž comercial@agenciacurta.com  Roupas rasgando Baby Roupas rasgando Baby  #minecraft #athos</t>
  </si>
  <si>
    <t>oBIUGS3QlI8</t>
  </si>
  <si>
    <t>Ele nÃ£o gostou da resposta ðŸ˜­ðŸ˜”</t>
  </si>
  <si>
    <t>2026-02-15T15:01:15Z</t>
  </si>
  <si>
    <t>ðŸ“¸ https://www.instagram.com/_athos_br/  https://lojadoathos.com  ðŸ“ž comercial@agenciacurta.com  Ele nÃ£o gostou da resposta ðŸ˜­ðŸ˜” Ele nÃ£o gostou da resposta ðŸ˜­ðŸ˜”  #minecraft #athos</t>
  </si>
  <si>
    <t>W81-hukL3uY</t>
  </si>
  <si>
    <t>Tudo que Quebro dropa ITENS OPS</t>
  </si>
  <si>
    <t>2026-02-15T13:30:35Z</t>
  </si>
  <si>
    <t>minecraft|athos|athos gamer|minecraft pe|bedrock|java|pocket edition|maniqueft|Quebro|ARMADURAS|GIGANTES</t>
  </si>
  <si>
    <t>ðŸ“¸ Meu Instagram: https://www.instagram.com/_athos_br/  ðŸ“ž Contato comercial:  ads@playathos.com  Tudo que Quebro dropa ARMADURAS GIGANTES  Tudo que Quebro dropa ARMADURAS GIGANTES   #minecraft #athos</t>
  </si>
  <si>
    <t>uNsC-Bgusfs</t>
  </si>
  <si>
    <t>Pisaram na moto do Athos!</t>
  </si>
  <si>
    <t>2026-02-14T21:00:47Z</t>
  </si>
  <si>
    <t>ðŸ“¸ https://www.instagram.com/_athos_br/  https://lojadoathos.com  ðŸ“ž comercial@agenciacurta.com  Pisaram na moto do Athos! Pisaram na moto do Athos!  #minecraft #athos</t>
  </si>
  <si>
    <t>KwcTCwstlG8</t>
  </si>
  <si>
    <t>APERTADO PARA ENTRAR NO BANHEIRO REVERSO!</t>
  </si>
  <si>
    <t>2026-02-14T17:30:13Z</t>
  </si>
  <si>
    <t>ðŸ“¸ https://www.instagram.com/_athos_br/  https://lojadoathos.com  ðŸ“ž comercial@agenciacurta.com  APERTADO PARA ENTRAR NO BANHEIRO REVERSO! APERTADO PARA ENTRAR NO BANHEIRO REVERSO!  #minecraft #athos</t>
  </si>
  <si>
    <t>3cWMie-5zIs</t>
  </si>
  <si>
    <t>RelÃ³gio do Mal</t>
  </si>
  <si>
    <t>2026-02-14T16:26:30Z</t>
  </si>
  <si>
    <t>ðŸ“¸ https://www.instagram.com/_athos_br/  https://lojadoathos.com  ðŸ“ž comercial@agenciacurta.com  RelÃ³gio do Mal RelÃ³gio do Mal  #minecraft #athos</t>
  </si>
  <si>
    <t>aY2mRRfnsQQ</t>
  </si>
  <si>
    <t>FIZ UM ZOOLÃ“GICO COM BABY MOBS DO MINECRAFT</t>
  </si>
  <si>
    <t>2026-02-14T13:30:02Z</t>
  </si>
  <si>
    <t>minecraft|athos|athos gamer|minecraft pe|bedrock|java|pocket edition|maniqueft|ZOOLÃ“GICO|MOBS|NOVOS</t>
  </si>
  <si>
    <t>ðŸ“¸ Meu Instagram: https://www.instagram.com/_athos_br/  ðŸ“ž Contato comercial:  ads@playathos.com  FIZ UM ZOOLÃ“GICO COM TODOS NOVOS MOBS DO MINECRAFT  FIZ UM ZOOLÃ“GICO COM TODOS NOVOS MOBS DO MINECRAFT   #minecraft #athos</t>
  </si>
  <si>
    <t>2IrtUxvfHnw</t>
  </si>
  <si>
    <t>Athos foi hipnotizado!</t>
  </si>
  <si>
    <t>2026-02-13T21:00:06Z</t>
  </si>
  <si>
    <t>ðŸ“¸ https://www.instagram.com/_athos_br/  https://lojadoathos.com  ðŸ“ž comercial@agenciacurta.com  Athos foi hipnotizado! Athos foi hipnotizado!  #minecraft #athos</t>
  </si>
  <si>
    <t>1tHAnl44_08</t>
  </si>
  <si>
    <t>CADÃŠ MEU SAPATO REVERSO?</t>
  </si>
  <si>
    <t>2026-02-13T18:00:01Z</t>
  </si>
  <si>
    <t>ðŸ“¸ https://www.instagram.com/_athos_br/  https://lojadoathos.com  ðŸ“ž comercial@agenciacurta.com  CADÃŠ MEU SAPATO REVERSO? CADÃŠ MEU SAPATO REVERSO?  #minecraft #athos</t>
  </si>
  <si>
    <t>m_snXlXPKMg</t>
  </si>
  <si>
    <t>Comida VERMELHA vs AZUL</t>
  </si>
  <si>
    <t>2026-02-13T17:15:42Z</t>
  </si>
  <si>
    <t>ðŸ“¸ https://www.instagram.com/_athos_br/  https://lojadoathos.com  ðŸ“ž comercial@agenciacurta.com  Comida VERMELHA vs AZUL Comida VERMELHA vs AZUL  #minecraft #athos</t>
  </si>
  <si>
    <t>RNV7m2MfROo</t>
  </si>
  <si>
    <t>A cada XP eu fico mais FORTE no Minecraft!</t>
  </si>
  <si>
    <t>2026-02-13T13:30:37Z</t>
  </si>
  <si>
    <t>minecraft|athos|athos gamer|minecraft pe|bedrock|java|pocket edition|maniqueft|XP|FORTE</t>
  </si>
  <si>
    <t>ðŸ“¸ Meu Instagram: https://www.instagram.com/_athos_br/  ðŸ“ž Contato comercial:  ads@playathos.com  A cada XP eu fico mais FORTE no Minecraft! A cada XP eu fico mais FORTE no Minecraft!  #minecraft #athos</t>
  </si>
  <si>
    <t>Bx2G_ky5BbY</t>
  </si>
  <si>
    <t>Chinelo errado Baby Reverso</t>
  </si>
  <si>
    <t>2026-02-12T21:00:16Z</t>
  </si>
  <si>
    <t>ðŸ“¸ https://www.instagram.com/_athos_br/  https://lojadoathos.com  ðŸ“ž comercial@agenciacurta.com  Chinelo errado Baby Reverso Chinelo errado Baby Reverso  #minecraft #athos</t>
  </si>
  <si>
    <t>00Scb4yf9gU</t>
  </si>
  <si>
    <t>Athos Reverso virou piloto de moto!</t>
  </si>
  <si>
    <t>2026-02-12T17:30:00Z</t>
  </si>
  <si>
    <t>ðŸ“¸ https://www.instagram.com/_athos_br/  https://lojadoathos.com  ðŸ“ž comercial@agenciacurta.com  Athos Reverso virou piloto de moto! Athos Reverso virou piloto de moto!  #minecraft #athos</t>
  </si>
  <si>
    <t>OtGtNWPyo_w</t>
  </si>
  <si>
    <t>Cutucando o Athos</t>
  </si>
  <si>
    <t>2026-02-12T15:00:54Z</t>
  </si>
  <si>
    <t>ðŸ“¸ https://www.instagram.com/_athos_br/  https://lojadoathos.com  ðŸ“ž comercial@agenciacurta.com  Cutucando o Athos Cutucando o Athos  #minecraft #athos</t>
  </si>
  <si>
    <t>P6z_2F71ZWQ</t>
  </si>
  <si>
    <t>Virei um The Bloop BebÃª no Minecraft</t>
  </si>
  <si>
    <t>2026-02-12T13:30:20Z</t>
  </si>
  <si>
    <t>minecraft|athos|athos gamer|minecraft pe|bedrock|java|pocket edition|maniqueft|The Bloop|Vivendo</t>
  </si>
  <si>
    <t>ðŸ“¸ Meu Instagram: https://www.instagram.com/_athos_br/  ðŸ“ž Contato comercial:  ads@playathos.com  Vivendo como The Bloop no Minecraft Vivendo como The Bloop no Minecraft  #minecraft #athos</t>
  </si>
  <si>
    <t>W8AHuX5BGdw</t>
  </si>
  <si>
    <t>Athos virou piloto de carro!</t>
  </si>
  <si>
    <t>2026-02-11T21:00:29Z</t>
  </si>
  <si>
    <t>ðŸ“¸ https://www.instagram.com/_athos_br/  https://lojadoathos.com  ðŸ“ž comercial@agenciacurta.com  Athos virou piloto de carro! Athos virou piloto de carro!  #minecraft #athos</t>
  </si>
  <si>
    <t>_2oqkhMg_q0</t>
  </si>
  <si>
    <t>Roupas rasgando Reverso</t>
  </si>
  <si>
    <t>2026-02-11T17:30:09Z</t>
  </si>
  <si>
    <t>ðŸ“¸ https://www.instagram.com/_athos_br/  https://lojadoathos.com  ðŸ“ž comercial@agenciacurta.com  Roupas rasgando Reverso Roupas rasgando Reverso  #minecraft #athos</t>
  </si>
  <si>
    <t>xEymrNJgyRQ</t>
  </si>
  <si>
    <t>alavanca dos melhores amigos babys</t>
  </si>
  <si>
    <t>2026-02-11T15:01:48Z</t>
  </si>
  <si>
    <t>ðŸ“¸ https://www.instagram.com/_athos_br/  https://lojadoathos.com  ðŸ“ž comercial@agenciacurta.com  alavanca dos melhores amigos babys alavanca dos melhores amigos babys  #minecraft #athos</t>
  </si>
  <si>
    <t>exCCMbVCLbs</t>
  </si>
  <si>
    <t>Athos virou FORTE para trollar VALENTÃƒO no Minecraft</t>
  </si>
  <si>
    <t>minecraft|athos|athos gamer|minecraft pe|bedrock|java|pocket edition|maniqueft|MUSCULOSO|FORTE|AMIGO|trollar</t>
  </si>
  <si>
    <t>ðŸ“¸ Meu Instagram: https://www.instagram.com/_athos_br/  ðŸ“ž Contato comercial:  ads@playathos.com  Athos virou MUSCULOSO MAIS FORTE para trollar meu AMIGO no Minecraft Athos virou MUSCULOSO MAIS FORTE para trollar meu AMIGO no Minecraft  #minecraft #athos</t>
  </si>
  <si>
    <t>FphZXSy76F0</t>
  </si>
  <si>
    <t>SBP transformou a prevenÃ§Ã£o contra a dengue em missÃ£o no Minecraft</t>
  </si>
  <si>
    <t>2026-02-10T23:00:19Z</t>
  </si>
  <si>
    <t>SBP transformou a prevenÃ§Ã£o contra a dengue em missÃ£o no Minecraft ðŸŸ©ðŸ¦Ÿ  Junto comigo, criaram um mundo jogÃ¡vel onde atitudes simples do dia a dia viram desafios dentro do jogo.  DÃ¡ pra explorar, cumprir missÃµes, limpar o mapa e ainda aprender a combater o mosquito da dengue de forma prÃ¡tica.  Chama quem joga com vocÃª, entra no mundo e bora cumprir essa missÃ£o juntos ðŸŽ® Leia atentamente o rÃ³tulo antes de usar o produto  Se jogar, marca @sbpprotege e @seuperfil pra gente repostar ðŸ‘€  #JuntosContraOMosquito #SBPProtege</t>
  </si>
  <si>
    <t>oJTm5iy9NWM</t>
  </si>
  <si>
    <t>Quantas vezes nÃ³s mudamos de cor?</t>
  </si>
  <si>
    <t>2026-02-10T21:01:02Z</t>
  </si>
  <si>
    <t>ðŸ“¸ https://www.instagram.com/_athos_br/  https://lojadoathos.com  ðŸ“ž comercial@agenciacurta.com  Quantas vezes nÃ³s mudamos de cor? Quantas vezes nÃ³s mudamos de cor?  #minecraft #athos</t>
  </si>
  <si>
    <t>URBgEaXOn5M</t>
  </si>
  <si>
    <t>NÃ£o pise no papel!</t>
  </si>
  <si>
    <t>2026-02-10T17:30:09Z</t>
  </si>
  <si>
    <t>ðŸ“¸ https://www.instagram.com/_athos_br/  https://lojadoathos.com  ðŸ“ž comercial@agenciacurta.com  NÃ£o pise no papel! NÃ£o pise no papel!  #minecraft #athos</t>
  </si>
  <si>
    <t>wU1o2SymLqc</t>
  </si>
  <si>
    <t>Salvando o Tralalero Tralala</t>
  </si>
  <si>
    <t>2026-02-10T15:01:42Z</t>
  </si>
  <si>
    <t>ðŸ“¸ https://www.instagram.com/_athos_br/  https://lojadoathos.com  ðŸ“ž comercial@agenciacurta.com  Salvando o Tralalero Tralala Salvando o Tralalero Tralala  #minecraft #athos</t>
  </si>
  <si>
    <t>nP6CCQfuBYs</t>
  </si>
  <si>
    <t>CONSTRUA PARA COMBATER O MOSQUITO</t>
  </si>
  <si>
    <t>2026-02-10T13:31:01Z</t>
  </si>
  <si>
    <t>minecraft|athos|athos gamer|minecraft pe|bedrock|java|pocket edition|maniqueft|CONSTRUA|SOBREVIVER|MOSQUITO</t>
  </si>
  <si>
    <t>ðŸš¨ CAMPANHA: Juntos Contra o Mosquito da Dengue (Athos x SBP) ðŸ¦ŸðŸš«   Vamos entrar juntos no Minecraft pra mostrar, de um jeito divertido, como evitar a proliferaÃ§Ã£o do mosquito da dengue com atitudes simples no dia a dia âœ…  ðŸ“¥ BAIXE AQUI (Minecraft de celular / Bedrock):   ðŸ—ºï¸ MAPA: https://bit.ly/athos-sbp  #minecraft #publi #JuntosContraOMosquito #SBPProtege #athos   ðŸ“¸ Meu Instagram: https://www.instagram.com/_athos_br/  ðŸ“ž Contato comercial:  ads@playathos.com  CONSTRUA PARA SOBREVIVER AO MOSQUITO  CONSTRUA PARA SOBREVIVER AO MOSQUITO   #minecraft #athos</t>
  </si>
  <si>
    <t>c4oIErIIVUo</t>
  </si>
  <si>
    <t>Roubando o banco</t>
  </si>
  <si>
    <t>2026-02-09T21:00:43Z</t>
  </si>
  <si>
    <t>ðŸ“¸ https://www.instagram.com/_athos_br/  https://lojadoathos.com  ðŸ“ž comercial@agenciacurta.com  Roubando o banco Roubando o banco  #minecraft #athos</t>
  </si>
  <si>
    <t>COClYgZG1XQ</t>
  </si>
  <si>
    <t>Corpo correto</t>
  </si>
  <si>
    <t>2026-02-09T17:30:03Z</t>
  </si>
  <si>
    <t>ðŸ“¸ https://www.instagram.com/_athos_br/  https://lojadoathos.com  ðŸ“ž comercial@agenciacurta.com  Corpo correto Corpo correto  #minecraft #athos</t>
  </si>
  <si>
    <t>ze845T_EngU</t>
  </si>
  <si>
    <t>Chinelo errado Baby</t>
  </si>
  <si>
    <t>2026-02-09T15:01:47Z</t>
  </si>
  <si>
    <t>ðŸ“¸ https://www.instagram.com/_athos_br/  https://lojadoathos.com  ðŸ“ž comercial@agenciacurta.com  Chinelo errado Baby Chinelo errado Baby  #minecraft #athos</t>
  </si>
  <si>
    <t>fjS318VycmY</t>
  </si>
  <si>
    <t>The Bloop vs Bunker Seguro no Minecraft</t>
  </si>
  <si>
    <t>2026-02-09T13:30:48Z</t>
  </si>
  <si>
    <t>minecraft|athos|athos gamer|minecraft pe|bedrock|java|pocket edition|maniqueft|The Bloop|Bunker|Seguro</t>
  </si>
  <si>
    <t>ðŸ“¸ Meu Instagram: https://www.instagram.com/_athos_br/  ðŸ“ž Contato comercial:  ads@playathos.com  The Bloop vs Bunker Seguro no Minecraft  The Bloop vs Bunker Seguro no Minecraft   #minecraft #athos</t>
  </si>
  <si>
    <t>esYC2-PmKM8</t>
  </si>
  <si>
    <t>ðŸµ Macaco VS Baby AthosðŸ‘¶</t>
  </si>
  <si>
    <t>2026-02-08T21:00:40Z</t>
  </si>
  <si>
    <t>Iwc0xmLdHhI</t>
  </si>
  <si>
    <t>MacarrÃ£o de papelÃ£o do Athos</t>
  </si>
  <si>
    <t>2026-02-08T17:30:04Z</t>
  </si>
  <si>
    <t>OtSJ8ovnSQo</t>
  </si>
  <si>
    <t>magia super legal</t>
  </si>
  <si>
    <t>2026-02-08T15:00:50Z</t>
  </si>
  <si>
    <t>ðŸ“¸ https://www.instagram.com/_athos_br/  https://lojadoathos.com  ðŸ“ž comercial@agenciacurta.com  magia super legal magia super legal  #minecraft #athos</t>
  </si>
  <si>
    <t>KpyEWeOJftw</t>
  </si>
  <si>
    <t>COMI CASAS FEITAS DE COMIDA NO MINECRAFT</t>
  </si>
  <si>
    <t>2026-02-08T13:30:20Z</t>
  </si>
  <si>
    <t>minecraft|athos|athos gamer|minecraft pe|bedrock|java|pocket edition|maniqueft|COMI|COMIDA|FEITAS</t>
  </si>
  <si>
    <t>ðŸ“¸ Meu Instagram: https://www.instagram.com/_athos_br/  ðŸ“ž Contato comercial:  ads@playathos.com  COMI CASAS FEITAS DE COMIDA NO MINECRAFT  COMI CASAS FEITAS DE COMIDA NO MINECRAFT   #minecraft #athos</t>
  </si>
  <si>
    <t>kZrI1MzXrnE</t>
  </si>
  <si>
    <t>Cabelo mÃ¡gico</t>
  </si>
  <si>
    <t>2026-02-07T21:00:49Z</t>
  </si>
  <si>
    <t>ðŸ“¸ https://www.instagram.com/_athos_br/  https://lojadoathos.com  ðŸ“ž comercial@agenciacurta.com  Cabelo magico Cabelo magico  #minecraft #athos</t>
  </si>
  <si>
    <t>ZrT-AK0onIc</t>
  </si>
  <si>
    <t>Escolhendo melhores amigos</t>
  </si>
  <si>
    <t>2026-02-07T17:30:20Z</t>
  </si>
  <si>
    <t>ðŸ“¸ https://www.instagram.com/_athos_br/  https://lojadoathos.com  ðŸ“ž comercial@agenciacurta.com  Escolhendo melhores amigos Escolhendo melhores amigos  #minecraft #athos</t>
  </si>
  <si>
    <t>gvYzwsQZ8nM</t>
  </si>
  <si>
    <t>Substituindo as rodas</t>
  </si>
  <si>
    <t>2026-02-07T15:01:12Z</t>
  </si>
  <si>
    <t>ðŸ“¸ https://www.instagram.com/_athos_br/  https://lojadoathos.com  ðŸ“ž comercial@agenciacurta.com  Substituindo as rodas Substituindo as rodas  #minecraft #athos</t>
  </si>
  <si>
    <t>eU2d6PSPwjE</t>
  </si>
  <si>
    <t>CONSTRUA UMA CASA NA ÃRVORE PARA ESCAPAR DOS MONSTROS MARINHOS</t>
  </si>
  <si>
    <t>2026-02-07T13:30:43Z</t>
  </si>
  <si>
    <t>minecraft|athos|athos gamer|minecraft pe|bedrock|java|pocket edition|maniqueft|SEA EATER|ÃRVORE|ESCAPAR|CONSTRUA</t>
  </si>
  <si>
    <t>ðŸ“¸ Meu Instagram: https://www.instagram.com/_athos_br/  ðŸ“ž Contato comercial:  ads@playathos.com  CONSTRUA UMA CASA NA ÃRVORE PARA ESCAPAR DO SEA EATER CONSTRUA UMA CASA NA ÃRVORE PARA ESCAPAR DO SEA EATER  #minecraft #athos</t>
  </si>
  <si>
    <t>4XOjVW5U01o</t>
  </si>
  <si>
    <t>Chinelo errado Reverso</t>
  </si>
  <si>
    <t>2026-02-06T21:00:09Z</t>
  </si>
  <si>
    <t>ðŸ“¸ https://www.instagram.com/_athos_br/  https://lojadoathos.com  ðŸ“ž comercial@agenciacurta.com  Chinelo errado Reverso Chinelo errado Reverso  #minecraft #athos</t>
  </si>
  <si>
    <t>0AiHnxLng0g</t>
  </si>
  <si>
    <t>Transformando em flor</t>
  </si>
  <si>
    <t>2026-02-06T17:30:00Z</t>
  </si>
  <si>
    <t>ðŸ“¸ https://www.instagram.com/_athos_br/  https://lojadoathos.com  ðŸ“ž comercial@agenciacurta.com  Transformando em flor Transformando em flor  #minecraft #athos</t>
  </si>
  <si>
    <t>PvFIACE_128</t>
  </si>
  <si>
    <t>A melhor risada ðŸ˜‚</t>
  </si>
  <si>
    <t>2026-02-06T15:00:56Z</t>
  </si>
  <si>
    <t>ðŸ“¸ https://www.instagram.com/_athos_br/  https://lojadoathos.com  ðŸ“ž comercial@agenciacurta.com  A melhor risada ðŸ˜‚ A melhor risada ðŸ˜‚  #minecraft #athos</t>
  </si>
  <si>
    <t>1ZAj1G1VxsM</t>
  </si>
  <si>
    <t>usei um celular com RAIO X para ver dentro dos mundos do minecraft</t>
  </si>
  <si>
    <t>2026-02-06T13:30:02Z</t>
  </si>
  <si>
    <t>minecraft|athos|athos gamer|minecraft pe|bedrock|java|pocket edition|maniqueft|RAIO X|mundos|celular</t>
  </si>
  <si>
    <t>ðŸ“¸ Meu Instagram: https://www.instagram.com/_athos_br/  ðŸ“ž Contato comercial:  ads@playathos.com  usei um celular com RAIO X para ver dentro dos mundos do minecraft usei um celular com RAIO X para ver dentro dos mundos do minecraft  #minecraft #athos</t>
  </si>
  <si>
    <t>c-7ayUA8PEY</t>
  </si>
  <si>
    <t>A moto virou realidade!</t>
  </si>
  <si>
    <t>2026-02-05T23:00:54Z</t>
  </si>
  <si>
    <t>ðŸ“¸ https://www.instagram.com/_athos_br/  https://lojadoathos.com  ðŸ“ž comercial@agenciacurta.com  A moto virou realidade! A moto virou realidade!  #minecraft #athos</t>
  </si>
  <si>
    <t>R-NK2JSPlmA</t>
  </si>
  <si>
    <t>sereia mÃºsical</t>
  </si>
  <si>
    <t>2026-02-05T21:00:25Z</t>
  </si>
  <si>
    <t>ðŸ“¸ https://www.instagram.com/_athos_br/  https://lojadoathos.com  ðŸ“ž comercial@agenciacurta.com  sereia mÃºsical  sereia mÃºsical   #minecraft #athos</t>
  </si>
  <si>
    <t>C2-V8W7LdHo</t>
  </si>
  <si>
    <t>NÃ£o se meta com Athos</t>
  </si>
  <si>
    <t>2026-02-05T17:30:07Z</t>
  </si>
  <si>
    <t>ðŸ“¸ https://www.instagram.com/_athos_br/  https://lojadoathos.com  ðŸ“ž comercial@agenciacurta.com  NÃ£o se meta com Athos NÃ£o se meta com Athos  #minecraft #athos</t>
  </si>
  <si>
    <t>fv7xSOQ_MyY</t>
  </si>
  <si>
    <t>Cabelo atÃ© ao chÃ£o Reverso</t>
  </si>
  <si>
    <t>2026-02-05T15:01:18Z</t>
  </si>
  <si>
    <t>ðŸ“¸ https://www.instagram.com/_athos_br/  https://lojadoathos.com  ðŸ“ž comercial@agenciacurta.com  Cabelo atÃ© ao chÃ£o Reverso Cabelo atÃ© ao chÃ£o Reverso  #minecraft #athos</t>
  </si>
  <si>
    <t>nyYk6_z7foU</t>
  </si>
  <si>
    <t>Quanto de VIDA tem CADA MONSTRO FAMOSO no Minecraft</t>
  </si>
  <si>
    <t>2026-02-05T13:30:58Z</t>
  </si>
  <si>
    <t>minecraft|athos|athos gamer|minecraft pe|bedrock|java|pocket edition|maniqueft|VIDA|MONSTRO|FAMOSO</t>
  </si>
  <si>
    <t>ðŸ“¸ Meu Instagram: https://www.instagram.com/_athos_br/  ðŸ“ž Contato comercial:  ads@playathos.com  Quanto de VIDA tem CADA MONSTRO FAMOSO no Minecraft  Quanto de VIDA tem CADA MONSTRO FAMOSO no Minecraft   #minecraft #athos</t>
  </si>
  <si>
    <t>mN1uPk9TzM8</t>
  </si>
  <si>
    <t>MÃºsica nas lixeiras</t>
  </si>
  <si>
    <t>2026-02-04T21:01:03Z</t>
  </si>
  <si>
    <t>mTDZDMyX5ac</t>
  </si>
  <si>
    <t>COMENDO COMIDA DIFERENTE</t>
  </si>
  <si>
    <t>2026-02-04T17:30:13Z</t>
  </si>
  <si>
    <t>ðŸ“¸ https://www.instagram.com/_athos_br/  https://lojadoathos.com  ðŸ“ž comercial@agenciacurta.com  COMENDO COMIDA DIFERENTE COMENDO COMIDA DIFERENTE  #minecraft #athos</t>
  </si>
  <si>
    <t>pDctg1ZeJpI</t>
  </si>
  <si>
    <t>Pai e MÃ£e vs Surpresa ðŸ˜²</t>
  </si>
  <si>
    <t>2026-02-04T15:01:27Z</t>
  </si>
  <si>
    <t>oPfjW0jY6Ow</t>
  </si>
  <si>
    <t>A Cada XP o Circulo Aumenta!</t>
  </si>
  <si>
    <t>2026-02-04T13:31:01Z</t>
  </si>
  <si>
    <t>minecraft|athos|athos gamer|minecraft pe|bedrock|java|pocket edition|maniqueft|XP|Vermelho|Aumenta|circulo</t>
  </si>
  <si>
    <t>ðŸ“¸ Meu Instagram: https://www.instagram.com/_athos_br/  ðŸ“ž Contato comercial:  ads@playathos.com  A cada XP circulo Vermelho Aumenta no MINECRAFT A cada XP circulo Vermelho Aumenta no MINECRAFT  #minecraft #athos</t>
  </si>
  <si>
    <t>YuAnYXQlOcg</t>
  </si>
  <si>
    <t>AniversÃ¡rio Musical</t>
  </si>
  <si>
    <t>2026-02-03T23:00:45Z</t>
  </si>
  <si>
    <t>ðŸ“¸ https://www.instagram.com/_athos_br/  https://lojadoathos.com  ðŸ“ž comercial@agenciacurta.com  AniversÃ¡rio Musical AniversÃ¡rio Musical  #minecraft #athos</t>
  </si>
  <si>
    <t>zAqLhC-rYng</t>
  </si>
  <si>
    <t>Quem vai ajudar os amigos reversos?</t>
  </si>
  <si>
    <t>2026-02-03T21:01:07Z</t>
  </si>
  <si>
    <t>ðŸ“¸ https://www.instagram.com/_athos_br/  https://lojadoathos.com  ðŸ“ž comercial@agenciacurta.com  Quem vai ajudar os amigos reversos? Quem vai ajudar os amigos reversos?  #minecraft #athos</t>
  </si>
  <si>
    <t>tWLxTVsYMUk</t>
  </si>
  <si>
    <t>COMENDO DE UM JEITO MALUCO BABY</t>
  </si>
  <si>
    <t>2026-02-03T17:30:15Z</t>
  </si>
  <si>
    <t>ðŸ“¸ https://www.instagram.com/_athos_br/  https://lojadoathos.com  ðŸ“ž comercial@agenciacurta.com  COMENDO DE UM JEITO MALUCO COMENDO DE UM JEITO MALUCO  #minecraft #athos</t>
  </si>
  <si>
    <t>oiw5TWbqHdk</t>
  </si>
  <si>
    <t>Athos piloto montou na moto!</t>
  </si>
  <si>
    <t>2026-02-03T15:01:34Z</t>
  </si>
  <si>
    <t>ðŸ“¸ https://www.instagram.com/_athos_br/  https://lojadoathos.com  ðŸ“ž comercial@agenciacurta.com  Athos piloto montou na moto! Athos piloto montou na moto!  #minecraft #athos</t>
  </si>
  <si>
    <t>HJ5DqeQWJn8</t>
  </si>
  <si>
    <t>Encontrei Vilas Secretas dos Villagers</t>
  </si>
  <si>
    <t>2026-02-03T13:30:18Z</t>
  </si>
  <si>
    <t>minecraft|athos|athos gamer|minecraft pe|bedrock|java|pocket edition|maniqueft|DINHEIRO|VILA|ENCONTREI</t>
  </si>
  <si>
    <t>ðŸ“¸ Meu Instagram: https://www.instagram.com/_athos_br/  ðŸ“ž Contato comercial:  ads@playathos.com  ENCONTREI UMA VILA DE DINHEIRO NO MINECRAFT  ENCONTREI UMA VILA DE DINHEIRO NO MINECRAFT   #minecraft #athos</t>
  </si>
  <si>
    <t>jU519Fx4RUI</t>
  </si>
  <si>
    <t>Martelo nos Tijolos</t>
  </si>
  <si>
    <t>2026-02-02T23:01:01Z</t>
  </si>
  <si>
    <t>ðŸ“¸ https://www.instagram.com/_athos_br/  https://lojadoathos.com  ðŸ“ž comercial@agenciacurta.com  Martelo nos Tijolos Martelo nos Tijolos  #minecraft #athos</t>
  </si>
  <si>
    <t>AgXpvY1yR88</t>
  </si>
  <si>
    <t>o que aconteceu?</t>
  </si>
  <si>
    <t>2026-02-02T21:00:23Z</t>
  </si>
  <si>
    <t>ðŸ“¸ https://www.instagram.com/_athos_br/  https://lojadoathos.com  ðŸ“ž comercial@agenciacurta.com  o que aconteceu? o que aconteceu?  #minecraft #athos</t>
  </si>
  <si>
    <t>HqbMaEOGlo4</t>
  </si>
  <si>
    <t>BOMBARDIRO CROCODILO VS BRR BRR PATAPIM</t>
  </si>
  <si>
    <t>2026-02-02T17:30:04Z</t>
  </si>
  <si>
    <t>ðŸ“¸ https://www.instagram.com/_athos_br/  https://lojadoathos.com  ðŸ“ž comercial@agenciacurta.com  BOMBARDIRO CROCODILO VS BRR BRR PATAPIM BOMBARDIRO CROCODILO VS BRR BRR PATAPIM  #minecraft #athos</t>
  </si>
  <si>
    <t>c1yEGR-V8Oc</t>
  </si>
  <si>
    <t>Namorada ao Resgate</t>
  </si>
  <si>
    <t>2026-02-02T15:01:12Z</t>
  </si>
  <si>
    <t>i9hgFvH-r7I</t>
  </si>
  <si>
    <t>PEGUEI ITENS SECRETOS DE ESMERALDA</t>
  </si>
  <si>
    <t>2026-02-02T13:30:50Z</t>
  </si>
  <si>
    <t>minecraft|athos|athos gamer|minecraft pe|bedrock|java|pocket edition|maniqueft|Villager|Esmeralda|Bateu|Minha Porta</t>
  </si>
  <si>
    <t>ðŸ“¸ Meu Instagram: https://www.instagram.com/_athos_br/  ðŸ“ž Contato comercial:  ads@playathos.com  O Villager de Esmeralda Bateu Na Minha Porta No Minecraft  O Villager de Esmeralda Bateu Na Minha Porta No Minecraft   #minecraft #athos</t>
  </si>
  <si>
    <t>86EeA9MeHY8</t>
  </si>
  <si>
    <t>NOVO RITMO DA MÃšSICA</t>
  </si>
  <si>
    <t>2026-02-01T21:00:17Z</t>
  </si>
  <si>
    <t>destHV_iKoQ</t>
  </si>
  <si>
    <t>gelo mÃºsical reverso</t>
  </si>
  <si>
    <t>2026-02-01T17:30:13Z</t>
  </si>
  <si>
    <t>ðŸ“¸ https://www.instagram.com/_athos_br/  https://lojadoathos.com  ðŸ“ž comercial@agenciacurta.com  gelo musical reverso gelo musical reverso  #minecraft #athos</t>
  </si>
  <si>
    <t>1IRQKhYFcsU</t>
  </si>
  <si>
    <t>Trollagem do carro com amigos</t>
  </si>
  <si>
    <t>2026-02-01T15:00:02Z</t>
  </si>
  <si>
    <t>iQnL2AO41qE</t>
  </si>
  <si>
    <t>Sobrevivi 100 DIAS como MINHOCA FAMINTA no Minecraft</t>
  </si>
  <si>
    <t>2026-02-01T13:30:48Z</t>
  </si>
  <si>
    <t>minecraft|athos|athos gamer|minecraft pe|bedrock|java|pocket edition|maniqueft|Sobrevivi|100 DIAS|MINHOCA|FAMINTA</t>
  </si>
  <si>
    <t>ðŸ“¸ Meu Instagram: https://www.instagram.com/_athos_br/  ðŸ“ž Contato comercial:  ads@playathos.com  Sobrevivi 100 DIAS como MINHOCA FAMINTA no Minecraft Sobrevivi 100 DIAS como MINHOCA FAMINTA no Minecraft  #minecraft #athos</t>
  </si>
  <si>
    <t>ieZ-6TKq3i0</t>
  </si>
  <si>
    <t>Chinelo errado</t>
  </si>
  <si>
    <t>2026-01-31T21:00:51Z</t>
  </si>
  <si>
    <t>na9-7-FVJis</t>
  </si>
  <si>
    <t>CARNE IMPOSSÃVEL DE COMER BABY</t>
  </si>
  <si>
    <t>2026-01-31T17:30:25Z</t>
  </si>
  <si>
    <t>z3aVFeFLgmM</t>
  </si>
  <si>
    <t>Pegando os presentes</t>
  </si>
  <si>
    <t>2026-01-31T15:01:49Z</t>
  </si>
  <si>
    <t>qpR7D2dRyrE</t>
  </si>
  <si>
    <t>VIDA de THE BLOOP no Minecraft!</t>
  </si>
  <si>
    <t>2026-01-31T13:31:04Z</t>
  </si>
  <si>
    <t>minecraft|athos|athos gamer|minecraft pe|bedrock|java|pocket edition|maniqueft|THE BLOOP|VIDA</t>
  </si>
  <si>
    <t>ðŸ“¸ Meu Instagram: https://www.instagram.com/_athos_br/  ðŸ“ž Contato comercial:  ads@playathos.com  VIDA de THE BLOOP no Minecraft! VIDA de THE BLOOP no Minecraft!  #minecraft #athos</t>
  </si>
  <si>
    <t>R9sljWuvWu0</t>
  </si>
  <si>
    <t>CARNE IMPOSSÃVEL DE COMER BABY REVERSA</t>
  </si>
  <si>
    <t>2026-01-30T21:00:27Z</t>
  </si>
  <si>
    <t>L3S98TAIAbM</t>
  </si>
  <si>
    <t>estourando balÃµes reversos!</t>
  </si>
  <si>
    <t>2026-01-30T17:30:12Z</t>
  </si>
  <si>
    <t>J-AUZeQU3us</t>
  </si>
  <si>
    <t>Trollagem da foto errada</t>
  </si>
  <si>
    <t>2026-01-30T15:00:40Z</t>
  </si>
  <si>
    <t>Athos virou MONSTRO FAMOSO no Minecraft!</t>
  </si>
  <si>
    <t>2026-01-30T13:30:01Z</t>
  </si>
  <si>
    <t>minecraft|athos|athos gamer|minecraft pe|bedrock|java|pocket edition|maniqueft|COMPREI|MONSTROS|FAMOSOS|COLEÃ‡ÃƒO</t>
  </si>
  <si>
    <t>ðŸ“¸ Meu Instagram: https://www.instagram.com/_athos_br/  ðŸ“ž Contato comercial:  ads@playathos.com  COMPREI A COLEÃ‡ÃƒO DE MONSTROS FAMOSOS  COMPREI A COLEÃ‡ÃƒO DE MONSTROS FAMOSOS   #minecraft #athos</t>
  </si>
  <si>
    <t>pLnfPU28aOk</t>
  </si>
  <si>
    <t>DanÃ§ando com os amigos reversos</t>
  </si>
  <si>
    <t>2026-01-29T21:01:02Z</t>
  </si>
  <si>
    <t>ZYItIU5gw90</t>
  </si>
  <si>
    <t>Os amigos perderam os poderes!</t>
  </si>
  <si>
    <t>2026-01-29T17:30:10Z</t>
  </si>
  <si>
    <t>kvyKBcsYqqA</t>
  </si>
  <si>
    <t>gelo mÃºsical baby</t>
  </si>
  <si>
    <t>2026-01-29T15:01:19Z</t>
  </si>
  <si>
    <t>8L3O0Noyc74</t>
  </si>
  <si>
    <t>CONSTRUA PARA SOBREVIVER AOS MONSTROS MARINHOS</t>
  </si>
  <si>
    <t>2026-01-29T13:30:07Z</t>
  </si>
  <si>
    <t>minecraft|athos|athos gamer|minecraft pe|bedrock|java|pocket edition|maniqueft|CONSTRUA|SOBREVIVER|SEA EATER</t>
  </si>
  <si>
    <t>ðŸ“¸ Meu Instagram: https://www.instagram.com/_athos_br/  ðŸ“ž Contato comercial:  ads@playathos.com  CONSTRUA PARA SOBREVIVER AO SEA EATER  CONSTRUA PARA SOBREVIVER AO SEA EATER   #minecraft #athos</t>
  </si>
  <si>
    <t>NÃ£o mexa com os amigos!</t>
  </si>
  <si>
    <t>2026-01-28T23:00:01Z</t>
  </si>
  <si>
    <t>0ccA30ye4_4</t>
  </si>
  <si>
    <t>CADÃŠ MEU SAPATO?</t>
  </si>
  <si>
    <t>2026-01-28T21:00:03Z</t>
  </si>
  <si>
    <t>ValbX2OmePo</t>
  </si>
  <si>
    <t>O que vocÃª faria?</t>
  </si>
  <si>
    <t>2026-01-28T17:30:10Z</t>
  </si>
  <si>
    <t>ðŸ“¸ https://www.instagram.com/_athos_br/  https://lojadoathos.com  ðŸ“ž comercial@agenciacurta.com  O que vocÃª faria? O que vocÃª faria?  #minecraft #athos</t>
  </si>
  <si>
    <t>dogOp-axDGU</t>
  </si>
  <si>
    <t>DORMINDO NAS CAMAS</t>
  </si>
  <si>
    <t>2026-01-28T15:01:14Z</t>
  </si>
  <si>
    <t>VTgt_mxCGyk</t>
  </si>
  <si>
    <t>BATALHA DE ACADEMIA DE NOOB VS PRO</t>
  </si>
  <si>
    <t>2026-01-28T13:30:38Z</t>
  </si>
  <si>
    <t>minecraft|athos|athos gamer|minecraft pe|bedrock|java|pocket edition|maniqueft|BATALHA|ACADEMIA|NOOB|PRO</t>
  </si>
  <si>
    <t>ðŸ“¸ Meu Instagram: https://www.instagram.com/_athos_br/  ðŸ“ž Contato comercial:  ads@playathos.com  BATALHA DE ACADEMIA DE NOOB VS PRO  BATALHA DE ACADEMIA DE NOOB VS PRO   #minecraft #athos</t>
  </si>
  <si>
    <t>bzkM9iQ2cHk</t>
  </si>
  <si>
    <t>Baby Athos escapando do Baby Reverso</t>
  </si>
  <si>
    <t>2026-01-27T23:00:45Z</t>
  </si>
  <si>
    <t>ðŸ“¸ https://www.instagram.com/_athos_br/  https://lojadoathos.com  ðŸ“ž comercial@agenciacurta.com  Baby Athos escapando do Baby Reverso Baby Athos escapando do Baby Reverso  #minecraft #athos</t>
  </si>
  <si>
    <t>o0SE00cnSO8</t>
  </si>
  <si>
    <t>Surpresa para o Athos</t>
  </si>
  <si>
    <t>2026-01-27T21:00:52Z</t>
  </si>
  <si>
    <t>ðŸ“¸ https://www.instagram.com/_athos_br/  https://lojadoathos.com  ðŸ“ž comercial@agenciacurta.com  Surpresa para o Athos Surpresa para o Athos  #minecraft #athos</t>
  </si>
  <si>
    <t>DxVR_JoYTXY</t>
  </si>
  <si>
    <t>Canos MÃ¡gicos</t>
  </si>
  <si>
    <t>2026-01-27T17:30:04Z</t>
  </si>
  <si>
    <t>ðŸ“¸ https://www.instagram.com/_athos_br/  https://lojadoathos.com  ðŸ“ž comercial@agenciacurta.com  Canos MÃ¡gicos Canos MÃ¡gicos  #minecraft #athos</t>
  </si>
  <si>
    <t>5uJw2E73HGs</t>
  </si>
  <si>
    <t>BATALHA DE TAMANHO</t>
  </si>
  <si>
    <t>2026-01-27T15:00:12Z</t>
  </si>
  <si>
    <t>ðŸ“¸ https://www.instagram.com/_athos_br/  https://lojadoathos.com  ðŸ“ž comercial@agenciacurta.com  BATALHA DE TAMANHO BATALHA DE TAMANHO  #minecraft #athos</t>
  </si>
  <si>
    <t>Ou2OhNBF51Q</t>
  </si>
  <si>
    <t>VIREI PROFESSOR NA ESCOLA DOS MONSTROS FAMOSOS</t>
  </si>
  <si>
    <t>2026-01-27T13:30:23Z</t>
  </si>
  <si>
    <t>minecraft|athos|athos gamer|minecraft pe|bedrock|java|pocket edition|maniqueft|MONSTROS|FAMOSOS|CRIEI|ESCOLA</t>
  </si>
  <si>
    <t>ðŸ“¸ Meu Instagram: https://www.instagram.com/_athos_br/  ðŸ“ž Contato comercial:  ads@playathos.com  CRIEI A ESCOLA DOS MONSTROS FAMOSOS NO MINECRAFT  CRIEI A ESCOLA DOS MONSTROS FAMOSOS NO MINECRAFT   #minecraft #athos</t>
  </si>
  <si>
    <t>U50joobjRXw</t>
  </si>
  <si>
    <t>Sujando o papel!</t>
  </si>
  <si>
    <t>2026-01-26T21:00:27Z</t>
  </si>
  <si>
    <t>ðŸ“¸ https://www.instagram.com/_athos_br/  https://lojadoathos.com  ðŸ“ž comercial@agenciacurta.com  Sujando o papel! Sujando o papel!  #minecraft #athos</t>
  </si>
  <si>
    <t>_QDhhecHayk</t>
  </si>
  <si>
    <t>Athos virou um fantasma</t>
  </si>
  <si>
    <t>2026-01-26T17:30:12Z</t>
  </si>
  <si>
    <t>ðŸ“¸ https://www.instagram.com/_athos_br/  https://lojadoathos.com  ðŸ“ž comercial@agenciacurta.com  Athos virou um fantasma Athos virou um fantasma  #minecraft #athos</t>
  </si>
  <si>
    <t>8-1BssQVt1A</t>
  </si>
  <si>
    <t>Athos virou piloto de skate!</t>
  </si>
  <si>
    <t>2026-01-26T15:00:12Z</t>
  </si>
  <si>
    <t>ðŸ“¸ https://www.instagram.com/_athos_br/  https://lojadoathos.com  ðŸ“ž comercial@agenciacurta.com  Athos virou piloto de skate! Athos virou piloto de skate!  #minecraft #athos</t>
  </si>
  <si>
    <t>OjDWcTQ_1bQ</t>
  </si>
  <si>
    <t>COMI AS COMIDAS DO HOMEM MAIS PESADO NO MINECRAFT</t>
  </si>
  <si>
    <t>2026-01-26T13:30:33Z</t>
  </si>
  <si>
    <t>minecraft|athos|athos gamer|minecraft pe|bedrock|java|pocket edition|maniqueft</t>
  </si>
  <si>
    <t>ðŸ“¸ Meu Instagram: https://www.instagram.com/_athos_br/  ðŸ“ž Contato comercial:  ads@playathos.com  COMI AS COMIDAS DO HOMEM MAIS PESADO NO MINECRAFT  COMI AS COMIDAS DO HOMEM MAIS PESADO NO MINECRAFT   #minecraft #athos</t>
  </si>
  <si>
    <t>m8dydt6hYn4</t>
  </si>
  <si>
    <t>CARROS PASSANDO</t>
  </si>
  <si>
    <t>2026-01-25T21:00:58Z</t>
  </si>
  <si>
    <t>3usDqqtvRjE</t>
  </si>
  <si>
    <t>META DE INSCRITOS</t>
  </si>
  <si>
    <t>2026-01-25T17:30:01Z</t>
  </si>
  <si>
    <t>a2epn7mVemA</t>
  </si>
  <si>
    <t>PORTAS PARA SALVAR</t>
  </si>
  <si>
    <t>2026-01-25T15:00:01Z</t>
  </si>
  <si>
    <t>ðŸ“¸ https://www.instagram.com/_athos_br/  https://lojadoathos.com  ðŸ“ž comercial@agenciacurta.com  PORTAS PARA SALVAR PORTAS PARA SALVAR  #minecraft #athos</t>
  </si>
  <si>
    <t>POSSO Fazer MONSTROS FAMOSOS no Minecraft!</t>
  </si>
  <si>
    <t>2026-01-25T13:30:00Z</t>
  </si>
  <si>
    <t>minecraft|athos|athos gamer|minecraft pe|bedrock|java|pocket edition|maniqueft|MONSTROS|FAMOSOS|POSSO</t>
  </si>
  <si>
    <t>ðŸ“¸ Meu Instagram: https://www.instagram.com/_athos_br/  ðŸ“ž Contato comercial:  ads@playathos.com  POSSO Fazer MONSTROS FAMOSOS no Minecraft!  POSSO Fazer MONSTROS FAMOSOS no Minecraft!   #minecraft #athos</t>
  </si>
  <si>
    <t>tMgrxdOd2g8</t>
  </si>
  <si>
    <t>FAÃ‡A A ESCOLHA CERTA</t>
  </si>
  <si>
    <t>2026-01-24T21:00:52Z</t>
  </si>
  <si>
    <t>iwAKROZzbWU</t>
  </si>
  <si>
    <t>Gravando escondido</t>
  </si>
  <si>
    <t>2026-01-24T17:30:15Z</t>
  </si>
  <si>
    <t>VbwbOIXd_v8</t>
  </si>
  <si>
    <t>MONTANDO PARA SAIR</t>
  </si>
  <si>
    <t>2026-01-24T15:00:50Z</t>
  </si>
  <si>
    <t>wA35GHHfayg</t>
  </si>
  <si>
    <t>Encontrei uma Porta Secreta de Avaritia</t>
  </si>
  <si>
    <t>2026-01-24T13:31:06Z</t>
  </si>
  <si>
    <t>minecraft|athos|athos gamer|minecraft pe|bedrock|java|pocket edition|maniqueft|Secreta|Porta|Encontrei|Avaritia</t>
  </si>
  <si>
    <t>Arknights: Endfield jÃ¡ estÃ¡ disponÃ­vel globalmente e pode ser baixado gratuitamente: https://akendfield.gryphline.com/d27t/Athos Arknights: Endfield Ã© um RPG 3D em tempo real com elementos estratÃ©gicos, publicado pela GRYPHLINE. O jogo estÃ¡ oficialmente disponÃ­vel para dispositivos mÃ³veis, PC e PS5. #ArknightsEndfield #Endfield</t>
  </si>
  <si>
    <t>3BsvKKZ-Imw</t>
  </si>
  <si>
    <t>Gravando a danÃ§a escondido!</t>
  </si>
  <si>
    <t>2026-01-23T21:00:04Z</t>
  </si>
  <si>
    <t>S-1yhBAq65s</t>
  </si>
  <si>
    <t>BAGUNÃ‡A DOS BABYS</t>
  </si>
  <si>
    <t>2026-01-23T17:30:07Z</t>
  </si>
  <si>
    <t>ga7_BM5K7LE</t>
  </si>
  <si>
    <t>Athos caiu no elevador</t>
  </si>
  <si>
    <t>2026-01-23T15:01:17Z</t>
  </si>
  <si>
    <t>wgpmKRTo1OA</t>
  </si>
  <si>
    <t>VILLAGER FICOU GIGANTE PARA DOMINAR TUDO</t>
  </si>
  <si>
    <t>2026-01-23T13:31:08Z</t>
  </si>
  <si>
    <t>ðŸ“¸ Meu Instagram: https://www.instagram.com/_athos_br/  ðŸ“ž Contato comercial:  ads@playathos.com  VILLAGER FICOU GIGANTE PARA DOMINAR TUDO  VILLAGER FICOU GIGANTE PARA DOMINAR TUDO   #minecraft #athos</t>
  </si>
  <si>
    <t>f9LgJVrEbMY</t>
  </si>
  <si>
    <t>Castelo musical</t>
  </si>
  <si>
    <t>2026-01-22T23:00:49Z</t>
  </si>
  <si>
    <t>AgMdmvbRJGg</t>
  </si>
  <si>
    <t>quem vai ser puxado baby Reverso?</t>
  </si>
  <si>
    <t>2026-01-22T21:00:18Z</t>
  </si>
  <si>
    <t>lzgdUevyOo8</t>
  </si>
  <si>
    <t>Amigos perderam os poderes!</t>
  </si>
  <si>
    <t>2026-01-22T17:30:27Z</t>
  </si>
  <si>
    <t>O_Ilq-WqFRI</t>
  </si>
  <si>
    <t>ATHOS QUERIA GANHAR AS MAÃ‡ÃƒS</t>
  </si>
  <si>
    <t>2026-01-22T15:00:46Z</t>
  </si>
  <si>
    <t>W6kCB9IWvWo</t>
  </si>
  <si>
    <t>CONSTRUA PARA SOBREVIVER OS MONSTROS FAMOSOS</t>
  </si>
  <si>
    <t>2026-01-22T13:30:29Z</t>
  </si>
  <si>
    <t>minecraft|athos|athos gamer|minecraft pe|bedrock|java|pocket edition|maniqueft|MONSTROS|FAMOSOS|CONSTRUA</t>
  </si>
  <si>
    <t>ðŸ“¸ Meu Instagram: https://www.instagram.com/_athos_br/  ðŸ“ž Contato comercial:  ads@playathos.com  CONSTRUA PARA SOBREVIVER OS MONSTROS FAMOSOS  CONSTRUA PARA SOBREVIVER OS MONSTROS FAMOSOS   #minecraft #athos</t>
  </si>
  <si>
    <t>L8vFTgm-APE</t>
  </si>
  <si>
    <t>Amigos nÃ£o esperavam por isso de jeito nenhum</t>
  </si>
  <si>
    <t>2026-01-21T21:00:32Z</t>
  </si>
  <si>
    <t>A6FOAeKfwAk</t>
  </si>
  <si>
    <t>alavanca dos melhores amigos</t>
  </si>
  <si>
    <t>2026-01-21T17:30:07Z</t>
  </si>
  <si>
    <t>4d7NzuIGNOM</t>
  </si>
  <si>
    <t>Beijo do Namorado</t>
  </si>
  <si>
    <t>2026-01-21T15:00:06Z</t>
  </si>
  <si>
    <t>sr8fIUDD-vg</t>
  </si>
  <si>
    <t>POSSO Fazer MEGA ROBÃ”S no Minecraft!</t>
  </si>
  <si>
    <t>2026-01-21T13:31:06Z</t>
  </si>
  <si>
    <t>minecraft|athos|athos gamer|minecraft pe|bedrock|java|pocket edition|maniqueft|MEGAS|ROBOS</t>
  </si>
  <si>
    <t>ðŸ“¸ Meu Instagram: https://www.instagram.com/_athos_br/  ðŸ“ž Contato comercial:  ads@playathos.com  POSSO Fazer MEGAS ROBÃ”S no Minecraft! POSSO Fazer MEGAS ROBÃ”S no Minecraft!  #minecraft #athos</t>
  </si>
  <si>
    <t>VChVL1numY4</t>
  </si>
  <si>
    <t>Tentando roubar os doces</t>
  </si>
  <si>
    <t>2026-01-20T21:00:38Z</t>
  </si>
  <si>
    <t>Yx1jwsU-vUI</t>
  </si>
  <si>
    <t>estourando balÃµes!</t>
  </si>
  <si>
    <t>2026-01-20T17:30:13Z</t>
  </si>
  <si>
    <t>ðŸ“¸ https://www.instagram.com/_athos_br/  https://lojadoathos.com  ðŸ“ž comercial@agenciacurta.com  estourando balÃµes! estourando balÃµes!  #minecraft #athos</t>
  </si>
  <si>
    <t>zIMJh1h_oh0</t>
  </si>
  <si>
    <t>Cabelo atÃ© o chÃ£o</t>
  </si>
  <si>
    <t>2026-01-20T15:01:55Z</t>
  </si>
  <si>
    <t>lq-l7JgwHsM</t>
  </si>
  <si>
    <t>Quem faz a torre mais alta no Minecraft?!</t>
  </si>
  <si>
    <t>2026-01-20T13:30:54Z</t>
  </si>
  <si>
    <t>minecraft|athos|athos gamer|minecraft pe|bedrock|java|pocket edition|maniqueft|alta|torre</t>
  </si>
  <si>
    <t>ðŸ“¸ Meu Instagram: https://www.instagram.com/_athos_br/  ðŸ“ž Contato comercial:  ads@playathos.com  Quem faz a torre mais alta no Minecraft!  Quem faz a torre mais alta no Minecraft!   #minecraft #athos</t>
  </si>
  <si>
    <t>5avZ3pAs1Hs</t>
  </si>
  <si>
    <t>Quem vai ajudar os amigos?</t>
  </si>
  <si>
    <t>2026-01-19T23:00:07Z</t>
  </si>
  <si>
    <t>fsPtVwGnJKE</t>
  </si>
  <si>
    <t>Roupas rasgando</t>
  </si>
  <si>
    <t>2026-01-19T21:00:47Z</t>
  </si>
  <si>
    <t>KLUIZFXOvvg</t>
  </si>
  <si>
    <t>APERTADO PARA ENTRAR NO BANHEIRO!</t>
  </si>
  <si>
    <t>2026-01-19T17:30:05Z</t>
  </si>
  <si>
    <t>1hWofbd9rMM</t>
  </si>
  <si>
    <t>baby Zumbi Reverso</t>
  </si>
  <si>
    <t>2026-01-19T15:00:02Z</t>
  </si>
  <si>
    <t>5KUDJ4l13yM</t>
  </si>
  <si>
    <t>A CADA MINUTO o REFRIGERANTE SOBE MAIS no Minecraft!</t>
  </si>
  <si>
    <t>2026-01-19T13:30:05Z</t>
  </si>
  <si>
    <t>minecraft|athos|athos gamer|minecraft pe|bedrock|java|pocket edition|maniqueft|REFRIGERANTE|MINUTO</t>
  </si>
  <si>
    <t>ðŸ“¸ Meu Instagram: https://www.instagram.com/_athos_br/  ðŸ“ž Contato comercial:  ads@playathos.com  A CADA MINUTO o REFRIGERANTE SOBE MAIS no Minecraft  A CADA MINUTO o REFRIGERANTE SOBE MAIS no Minecraft   #minecraft #athos</t>
  </si>
  <si>
    <t>tiWXxX597WE</t>
  </si>
  <si>
    <t>Como pintar o amigo</t>
  </si>
  <si>
    <t>2026-01-18T21:01:01Z</t>
  </si>
  <si>
    <t>FI2cJqVHd9U</t>
  </si>
  <si>
    <t>Pisando no papel</t>
  </si>
  <si>
    <t>2026-01-18T17:30:06Z</t>
  </si>
  <si>
    <t>KfId-fbDmlo</t>
  </si>
  <si>
    <t>quem vai ser puxado baby?</t>
  </si>
  <si>
    <t>2026-01-18T15:00:39Z</t>
  </si>
  <si>
    <t>AlsnEsYNQNw</t>
  </si>
  <si>
    <t>BASE SEGURA DE DIAMANTE CONTRA MONSTROS FAMOSOS</t>
  </si>
  <si>
    <t>2026-01-18T13:30:09Z</t>
  </si>
  <si>
    <t>minecraft|athos|athos gamer|minecraft pe|bedrock|java|pocket edition|maniqueft|SEGURA|BASE|EATER</t>
  </si>
  <si>
    <t>ðŸ“¸ Meu Instagram: https://www.instagram.com/_athos_br/  ðŸ“ž Contato comercial:  ads@playathos.com  SEA EATER vs BASE SEGURA  SEA EATER vs BASE SEGURA   #minecraft #athos</t>
  </si>
  <si>
    <t>mh-dIKnMF5w</t>
  </si>
  <si>
    <t>Athos reverso nÃ£o estava ouvindo a mÃºsica</t>
  </si>
  <si>
    <t>2026-01-17T21:00:47Z</t>
  </si>
  <si>
    <t>L9W38EDjmxI</t>
  </si>
  <si>
    <t>Pensamentos do Athos estÃ£o virando realidade!</t>
  </si>
  <si>
    <t>2026-01-17T20:08:17Z</t>
  </si>
  <si>
    <t>sH9Eb7I4s9U</t>
  </si>
  <si>
    <t>roubando melhor Brainrot Secreto OP de ADM Reverso</t>
  </si>
  <si>
    <t>2026-01-17T15:01:34Z</t>
  </si>
  <si>
    <t>vZq4064z5us</t>
  </si>
  <si>
    <t>10 JEITOS de ROUBAR ITENS dos MEUS AMIGOS!</t>
  </si>
  <si>
    <t>2026-01-17T13:31:08Z</t>
  </si>
  <si>
    <t>minecraft|athos|athos gamer|minecraft pe|bedrock|java|pocket edition|maniqueft|invadiram|aniversario|vinguei|malvados|Amigos</t>
  </si>
  <si>
    <t>ðŸ“¸ Meu Instagram: https://www.instagram.com/_athos_br/  ðŸ“ž Contato comercial:  ads@playathos.com  Amigos malvados invadiram meu aniversario entÃ£o me vinguei Amigos malvados invadiram meu aniversario entÃ£o me vinguei  #minecraft #athos</t>
  </si>
  <si>
    <t>c_Z4gpW53_o</t>
  </si>
  <si>
    <t>O castelo do Athos quebrou!</t>
  </si>
  <si>
    <t>2026-01-16T21:00:52Z</t>
  </si>
  <si>
    <t>ðŸ“¸ https://www.instagram.com/_athos_br/  https://lojadoathos.com  ðŸ“ž comercial@agenciacurta.com  O castelo do Athos quebrou! O castelo do Athos quebrou!  #minecraft #athos</t>
  </si>
  <si>
    <t>D4opHxKxfHI</t>
  </si>
  <si>
    <t>VIRANDO KPOP DEMON</t>
  </si>
  <si>
    <t>2026-01-16T17:30:10Z</t>
  </si>
  <si>
    <t>RN4vIGQuXrU</t>
  </si>
  <si>
    <t>ELA ESTÃ TÃƒO FOFA!</t>
  </si>
  <si>
    <t>2026-01-16T15:01:00Z</t>
  </si>
  <si>
    <t>YRknn6m_E3M</t>
  </si>
  <si>
    <t>Evolui o PoÃ§o dos Desejos dos Monstros Famosos para Ficar Rico!</t>
  </si>
  <si>
    <t>2026-01-16T13:30:46Z</t>
  </si>
  <si>
    <t>minecraft|athos|athos gamer|minecraft pe|bedrock|java|pocket edition|maniqueft|Desejos|Monstros|Famosos|Rico|PoÃ§o</t>
  </si>
  <si>
    <t>ðŸ“¸ Meu Instagram: https://www.instagram.com/_athos_br/  ðŸ“ž Contato comercial:  ads@playathos.com  Evolui o PoÃ§o dos Desejos dos Monstros Famosos para Ficar Rico  Evolui o PoÃ§o dos Desejos dos Monstros Famosos para Ficar Rico   #minecraft #athos</t>
  </si>
  <si>
    <t>JqMqs8Ff61U</t>
  </si>
  <si>
    <t>Athos virou piloto de helicÃ³ptero!</t>
  </si>
  <si>
    <t>2026-01-15T21:00:32Z</t>
  </si>
  <si>
    <t>ðŸ“¸ https://www.instagram.com/_athos_br/  https://lojadoathos.com  ðŸ“ž comercial@agenciacurta.com  Athos virou piloto de helicÃ³ptero! Athos virou piloto de helicÃ³ptero!  #minecraft #athos</t>
  </si>
  <si>
    <t>Rta4S-ZDIGc</t>
  </si>
  <si>
    <t>pegando as melhores comidas reversas!</t>
  </si>
  <si>
    <t>2026-01-15T17:30:09Z</t>
  </si>
  <si>
    <t>ðŸ“¸ https://www.instagram.com/_athos_br/  https://lojadoathos.com  ðŸ“ž comercial@agenciacurta.com  pegando as melhores comidas reversas! pegando as melhores comidas reversas!  #minecraft #athos</t>
  </si>
  <si>
    <t>trollagem do carro reverso</t>
  </si>
  <si>
    <t>2026-01-15T15:00:01Z</t>
  </si>
  <si>
    <t>ðŸ“¸ https://www.instagram.com/_athos_br/  https://lojadoathos.com  ðŸ“ž comercial@agenciacurta.com  trollagem do carro reverso trollagem do carro reverso  #minecraft #athos</t>
  </si>
  <si>
    <t>W7TFd9_eE6k</t>
  </si>
  <si>
    <t>Jeitos de Invadir o ZoolÃ³gico de Monstros Famosos do Seu Amigo no Minecraft</t>
  </si>
  <si>
    <t>2026-01-15T13:30:42Z</t>
  </si>
  <si>
    <t>minecraft|athos|athos gamer|minecraft pe|bedrock|java|pocket edition|maniqueft|Monstros|Famosos|ZoolÃ³gico</t>
  </si>
  <si>
    <t>ðŸ“¸ Meu Instagram: https://www.instagram.com/_athos_br/  ðŸ“ž Contato comercial:  ads@playathos.com  Me Infiltrei em um ZoolÃ³gico de Monstros Famosos  Me Infiltrei em um ZoolÃ³gico de Monstros Famosos   #minecraft #athos</t>
  </si>
  <si>
    <t>y6IiNaz2YEw</t>
  </si>
  <si>
    <t>Athos virou piloto de moto!</t>
  </si>
  <si>
    <t>2026-01-14T21:01:12Z</t>
  </si>
  <si>
    <t>jFNFRmyFNsY</t>
  </si>
  <si>
    <t>amigo reverso tenta roubar comida</t>
  </si>
  <si>
    <t>2026-01-14T15:01:32Z</t>
  </si>
  <si>
    <t>ðŸ“¸ https://www.instagram.com/_athos_br/  https://lojadoathos.com  ðŸ“ž comercial@agenciacurta.com  amigo reverso tenta roubar comida amigo reverso tenta roubar comida  #minecraft #athos</t>
  </si>
  <si>
    <t>naGMXVr4q8Y</t>
  </si>
  <si>
    <t>BASE SEGURA DE DIAMANTE CONTRA THE BLOOP</t>
  </si>
  <si>
    <t>2026-01-14T13:31:04Z</t>
  </si>
  <si>
    <t>minecraft|athos|athos gamer|minecraft pe|bedrock|java|pocket edition|maniqueft|BLOOP|DIAMANTE|SEGURA|BASE</t>
  </si>
  <si>
    <t>ðŸ“¸ Meu Instagram: https://www.instagram.com/_athos_br/  ðŸ“ž Contato comercial:  ads@playathos.com  THE BLOOP vs BASE SEGURA DE DIAMANTE  THE BLOOP vs BASE SEGURA DE DIAMANTE   #minecraft #athos</t>
  </si>
  <si>
    <t>uGmuFSBciWU</t>
  </si>
  <si>
    <t>FESTA DE ANIVERSÃRIO REVERSOS</t>
  </si>
  <si>
    <t>2026-01-13T21:01:07Z</t>
  </si>
  <si>
    <t>VsZTfPMdoCA</t>
  </si>
  <si>
    <t>DanÃ§ando com os amigos</t>
  </si>
  <si>
    <t>2026-01-13T17:30:10Z</t>
  </si>
  <si>
    <t>zTn6_CouKpM</t>
  </si>
  <si>
    <t>2026-01-13T15:02:03Z</t>
  </si>
  <si>
    <t>w6mNJM4cMso</t>
  </si>
  <si>
    <t>Passei 24h na Vila Mais Apaixonada em Avaritia do Minecraft</t>
  </si>
  <si>
    <t>2026-01-13T13:31:22Z</t>
  </si>
  <si>
    <t>minecraft|athos|athos gamer|minecraft pe|bedrock|java|pocket edition|maniqueft|Avaritia|FanÃ¡tica</t>
  </si>
  <si>
    <t>ðŸ“¸ Meu Instagram: https://www.instagram.com/_athos_br/  ðŸ“ž Contato comercial:  ads@playathos.com  Passei 24h no Vila Mais FanÃ¡tica em Avaritia do Minecraft  Passei 24h no Vila Mais FanÃ¡tica em Avaritia do Minecraft   #minecraft #athos</t>
  </si>
  <si>
    <t>bvcLctsczgU</t>
  </si>
  <si>
    <t>2026-01-12T21:00:46Z</t>
  </si>
  <si>
    <t>UqcAa4YOLw4</t>
  </si>
  <si>
    <t>Trollagem do carro</t>
  </si>
  <si>
    <t>2026-01-12T17:30:12Z</t>
  </si>
  <si>
    <t>ArmmbWHYU7Q</t>
  </si>
  <si>
    <t>Tocando mÃºsica nas lixeiras</t>
  </si>
  <si>
    <t>2026-01-12T15:00:22Z</t>
  </si>
  <si>
    <t>hWUxAk-ZrqY</t>
  </si>
  <si>
    <t>MINEREI 9.876.543 DIAMANTES no Minecraft!</t>
  </si>
  <si>
    <t>2026-01-12T13:30:52Z</t>
  </si>
  <si>
    <t>minecraft|athos|athos gamer|minecraft pe|bedrock|java|pocket edition|maniqueft|DIAMANTES|1.000.000.000</t>
  </si>
  <si>
    <t>ðŸ“¸ Meu Instagram: https://www.instagram.com/_athos_br/  ðŸ“ž Contato comercial:  ads@playathos.com  ATHOS TEM 1.000.000.000 DE DIAMANTES NO MINECRAFT ATHOS TEM 1.000.000.000 DE DIAMANTES NO MINECRAFT  #minecraft #athos</t>
  </si>
  <si>
    <t>2kHzkDHlr60</t>
  </si>
  <si>
    <t>amigos reversos precisam acertar os lugares!</t>
  </si>
  <si>
    <t>2026-01-11T21:00:03Z</t>
  </si>
  <si>
    <t>ðŸ“¸ https://www.instagram.com/_athos_br/  âœ… https://lojadoathos.com  ðŸ“ž comercial@agenciacurta.com  #minecraft #athos</t>
  </si>
  <si>
    <t>EPBJ6NpfGQo</t>
  </si>
  <si>
    <t>alavanca dos amigos</t>
  </si>
  <si>
    <t>2026-01-11T17:30:05Z</t>
  </si>
  <si>
    <t>DBqo-y1f5mU</t>
  </si>
  <si>
    <t>gelo mÃºsical</t>
  </si>
  <si>
    <t>2026-01-11T15:00:32Z</t>
  </si>
  <si>
    <t>dVZFofKNPbU</t>
  </si>
  <si>
    <t>BATALHA de MINERAR ITENS DE LADRÃƒO no MINECRAFT</t>
  </si>
  <si>
    <t>2026-01-11T13:30:45Z</t>
  </si>
  <si>
    <t>minecraft|athos|athos gamer|minecraft pe|bedrock|java|pocket edition|maniqueft|BATALHA|CRIMINOSO|NOOB|PRO</t>
  </si>
  <si>
    <t>ðŸ“¸ Meu Instagram: https://www.instagram.com/_athos_br/  ðŸ“ž Contato comercial:  ads@playathos.com  BATALHA DE CRIMINOSO de NOOB vs PRO  BATALHA DE CRIMINOSO de NOOB vs PRO   #minecraft #athos</t>
  </si>
  <si>
    <t>uzOcyAtLhrQ</t>
  </si>
  <si>
    <t>FESTA DE ANIVERSÃRIO DOS MOBS REVERSOS</t>
  </si>
  <si>
    <t>2026-01-10T21:01:06Z</t>
  </si>
  <si>
    <t>sloUzhDict4</t>
  </si>
  <si>
    <t>PENSAMENTOS SE TORNARAM REALIDADE NOVAMENTE!</t>
  </si>
  <si>
    <t>2026-01-10T17:30:18Z</t>
  </si>
  <si>
    <t>QvL4fXlVCTQ</t>
  </si>
  <si>
    <t>Athos Reverso vs IlusÃ£o de Ã“ptica</t>
  </si>
  <si>
    <t>2026-01-10T15:01:00Z</t>
  </si>
  <si>
    <t>US6uOo4cfgU</t>
  </si>
  <si>
    <t>Athos Evolui de GORDO atÃ© MUSCULOSO no Minecraft</t>
  </si>
  <si>
    <t>2026-01-10T13:30:40Z</t>
  </si>
  <si>
    <t>minecraft|athos|athos gamer|minecraft pe|bedrock|java|pocket edition|maniqueft|GORDO|MUSCULOSO</t>
  </si>
  <si>
    <t>ðŸ“¸ Meu Instagram: https://www.instagram.com/_athos_br/  ðŸ“ž Contato comercial:  ads@playathos.com  Athos Evolui de GORDO atÃ© MUSCULOSO no Minecraft  Athos Evolui de GORDO atÃ© MUSCULOSO no Minecraft   #minecraft #athos</t>
  </si>
  <si>
    <t>yh5T8FuZspo</t>
  </si>
  <si>
    <t>Salve os babys com as mÃºsicas</t>
  </si>
  <si>
    <t>2026-01-09T21:01:17Z</t>
  </si>
  <si>
    <t>ðŸ“¸ https://www.instagram.com/_athos_br/  https://lojadoathos.com  ðŸ“ž comercial@agenciacurta.com  Salve os babys com as mÃºsicas Salve os babys com as mÃºsicas  #minecraft #athos</t>
  </si>
  <si>
    <t>mv7rmUvvhLg</t>
  </si>
  <si>
    <t>Desafio da Cadeira</t>
  </si>
  <si>
    <t>2026-01-09T17:30:14Z</t>
  </si>
  <si>
    <t>ðŸ“¸ https://www.instagram.com/_athos_br/  https://lojadoathos.com  ðŸ“ž comercial@agenciacurta.com  Desafio da Cadeira Desafio da Cadeira  #minecraft #athos</t>
  </si>
  <si>
    <t>ykaz8Mgti4A</t>
  </si>
  <si>
    <t>CivilizaÃ§Ã£o da Avaritia no Minecraft!</t>
  </si>
  <si>
    <t>2026-01-09T13:31:19Z</t>
  </si>
  <si>
    <t>minecraft|athos|athos gamer|minecraft pe|bedrock|java|pocket edition|maniqueft|SOBREVIVI|MUNDO|AVARITIA</t>
  </si>
  <si>
    <t>ðŸ“¸ Meu Instagram: https://www.instagram.com/_athos_br/  ðŸ“ž Contato comercial:  ads@playathos.com  SOBREVIVI EM UM MUNDO DE AVARITIA NO MINECRAFT  SOBREVIVI EM UM MUNDO DE AVARITIA NO MINECRAFT   #minecraft #athos</t>
  </si>
  <si>
    <t>AqsMi3QTTUc</t>
  </si>
  <si>
    <t>resturando a energia do Athos</t>
  </si>
  <si>
    <t>2026-01-08T21:00:11Z</t>
  </si>
  <si>
    <t>Pv2XE6hBdcM</t>
  </si>
  <si>
    <t>APRENDENDO ANDAR SOBRE PRESSÃƒO</t>
  </si>
  <si>
    <t>2026-01-08T17:30:09Z</t>
  </si>
  <si>
    <t>kzn3AEBEiOo</t>
  </si>
  <si>
    <t>baby Athos tocando mÃºsica!</t>
  </si>
  <si>
    <t>2026-01-08T15:01:28Z</t>
  </si>
  <si>
    <t>P3wKDDLTrv0</t>
  </si>
  <si>
    <t>A CADA DANO eu VIRO um MONSTRO FAMOSO!</t>
  </si>
  <si>
    <t>2026-01-08T13:30:25Z</t>
  </si>
  <si>
    <t>minecraft|athos|athos gamer|minecraft pe|bedrock|java|pocket edition|maniqueft|DANO|VIRO|MONSTRO|FAMOSO</t>
  </si>
  <si>
    <t>ðŸ“¸ Meu Instagram: https://www.instagram.com/_athos_br/  ðŸ“ž Contato comercial:  ads@playathos.com  A CADA DANO eu VIRO um MONSTRO FAMOSO!  A CADA DANO eu VIRO um MONSTRO FAMOSO!   #minecraft #athos</t>
  </si>
  <si>
    <t>z6yhHHZSb4U</t>
  </si>
  <si>
    <t>CORRIDA DOS AMIGOS</t>
  </si>
  <si>
    <t>2026-01-07T21:01:13Z</t>
  </si>
  <si>
    <t>SbGuQ7WfLSo</t>
  </si>
  <si>
    <t>Athos escapando do Reverso</t>
  </si>
  <si>
    <t>2026-01-07T17:30:08Z</t>
  </si>
  <si>
    <t>Xt38BUaUT3g</t>
  </si>
  <si>
    <t>monstro na floresta</t>
  </si>
  <si>
    <t>2026-01-07T15:01:00Z</t>
  </si>
  <si>
    <t>u81qvSqNu3Y</t>
  </si>
  <si>
    <t>Zerando Minecraft Mas a Terra Larga Avaritia...</t>
  </si>
  <si>
    <t>2026-01-07T13:31:14Z</t>
  </si>
  <si>
    <t>minecraft|athos|athos gamer|minecraft pe|bedrock|java|pocket edition|maniqueft|Avaritia|Larga|Terra|Zerando</t>
  </si>
  <si>
    <t>ðŸ“¸ Meu Instagram: https://www.instagram.com/_athos_br/  ðŸ“ž Contato comercial:  ads@playathos.com  Zerando Minecraft Mas a Terra Larga Avaritia  Zerando Minecraft Mas a Terra Larga Avaritia   #minecraft #athos</t>
  </si>
  <si>
    <t>gaF8iYR-g84</t>
  </si>
  <si>
    <t>PISANDO NA BARATA</t>
  </si>
  <si>
    <t>2026-01-06T23:00:57Z</t>
  </si>
  <si>
    <t>sx7QgbYOLY8</t>
  </si>
  <si>
    <t>AMIGO REVERSO ROUBA AS COMIDAS</t>
  </si>
  <si>
    <t>2026-01-06T21:01:08Z</t>
  </si>
  <si>
    <t>vjshlQHhiww</t>
  </si>
  <si>
    <t>SAPATOS PARA A LAMA REVERSO</t>
  </si>
  <si>
    <t>2026-01-06T17:30:20Z</t>
  </si>
  <si>
    <t>1148afuz6ew</t>
  </si>
  <si>
    <t>COMENDO DE UM JEITO MALUCO REVERSO</t>
  </si>
  <si>
    <t>2026-01-06T15:00:02Z</t>
  </si>
  <si>
    <t>VFTCfCAQM58</t>
  </si>
  <si>
    <t>BATALHA de MINERAR ITENS SECRETOS no MINECRAFT</t>
  </si>
  <si>
    <t>2026-01-06T13:30:43Z</t>
  </si>
  <si>
    <t>minecraft|athos|athos gamer|minecraft pe|bedrock|java|pocket edition|maniqueft|BATALHA|MINERAR|SECRETOS|ITENS</t>
  </si>
  <si>
    <t>ðŸ“¸ Meu Instagram: https://www.instagram.com/_athos_br/  ðŸ“ž Contato comercial:  ads@playathos.com  BATALHA de MINERAR ITENS SECRETOS no MINECRAFT  BATALHA de MINERAR ITENS SECRETOS no MINECRAFT   #minecraft #athos</t>
  </si>
  <si>
    <t>xRvYBdygWUU</t>
  </si>
  <si>
    <t>NÃƒO PODE ENTRAR NA PISCINA</t>
  </si>
  <si>
    <t>2026-01-05T21:01:16Z</t>
  </si>
  <si>
    <t>cS66Y3EcJ2k</t>
  </si>
  <si>
    <t>maneira certa de subir</t>
  </si>
  <si>
    <t>2026-01-05T17:30:14Z</t>
  </si>
  <si>
    <t>guzlcc2E3qQ</t>
  </si>
  <si>
    <t>trollando o inimigo!</t>
  </si>
  <si>
    <t>2026-01-05T15:01:21Z</t>
  </si>
  <si>
    <t>2RtbIfu9hfo</t>
  </si>
  <si>
    <t>A Cada CoraÃ§Ã£o Fico DIFERENTE no MINECRAFT</t>
  </si>
  <si>
    <t>2026-01-05T13:30:02Z</t>
  </si>
  <si>
    <t>minecraft|athos|athos gamer|minecraft pe|bedrock|java|pocket edition|maniqueft|Transformei|CoraÃ§Ã£o</t>
  </si>
  <si>
    <t>ðŸ“¸ Meu Instagram: https://www.instagram.com/_athos_br/  ðŸ“ž Contato comercial:  ads@playathos.com  Me Transformei a cada CoraÃ§Ã£o no Minecraft  Me Transformei a cada CoraÃ§Ã£o no Minecraft   #minecraft #athos</t>
  </si>
  <si>
    <t>6nwtp52oneU</t>
  </si>
  <si>
    <t>KPOP DEMONS DERRUBANDO ATHOS</t>
  </si>
  <si>
    <t>2026-01-04T21:00:06Z</t>
  </si>
  <si>
    <t>Vc9WFr3DDfw</t>
  </si>
  <si>
    <t>COMENDO O SORVETE</t>
  </si>
  <si>
    <t>2026-01-04T15:00:58Z</t>
  </si>
  <si>
    <t>vcaxkgyTVzI</t>
  </si>
  <si>
    <t>CONSTRUA UMA CASA NA ÃRVORE PARA ESCAPAR DO THE BLOOP</t>
  </si>
  <si>
    <t>2026-01-04T13:31:06Z</t>
  </si>
  <si>
    <t>minecraft|athos|athos gamer|minecraft pe|bedrock|java|pocket edition|maniqueft|monstro marinho|marinho|the bloop|bloop</t>
  </si>
  <si>
    <t>ðŸ“¸ Meu Instagram: https://www.instagram.com/_athos_br/  ðŸ“ž Contato comercial:  ads@playathos.com  #minecraft #athos</t>
  </si>
  <si>
    <t>eI7N7rJWqeU</t>
  </si>
  <si>
    <t>Baby Athos Reverso tocando mÃºsica!</t>
  </si>
  <si>
    <t>2026-01-03T21:00:50Z</t>
  </si>
  <si>
    <t>tcuhtrrYHAc</t>
  </si>
  <si>
    <t>scanner do celular</t>
  </si>
  <si>
    <t>2026-01-03T17:30:18Z</t>
  </si>
  <si>
    <t>8G4G90qkrFc</t>
  </si>
  <si>
    <t>TROCANDO AS ROUPAS</t>
  </si>
  <si>
    <t>2026-01-03T15:00:20Z</t>
  </si>
  <si>
    <t>uwW4n3-UVjE</t>
  </si>
  <si>
    <t>Minerei 1.000.000.000 de Blocos no Minecraft!</t>
  </si>
  <si>
    <t>2026-01-03T13:31:06Z</t>
  </si>
  <si>
    <t>gUKqSApniCs</t>
  </si>
  <si>
    <t>fugindo do castigo reverso!</t>
  </si>
  <si>
    <t>2026-01-02T23:01:03Z</t>
  </si>
  <si>
    <t>9OeuxssQtg4</t>
  </si>
  <si>
    <t>trollagem do Canudinho!</t>
  </si>
  <si>
    <t>2026-01-02T21:00:18Z</t>
  </si>
  <si>
    <t>z6So3o02QjQ</t>
  </si>
  <si>
    <t>jeito certo de carregar</t>
  </si>
  <si>
    <t>2026-01-02T17:36:17Z</t>
  </si>
  <si>
    <t>7lgb7HarycQ</t>
  </si>
  <si>
    <t>limpeza da sujeira!</t>
  </si>
  <si>
    <t>2026-01-02T15:00:19Z</t>
  </si>
  <si>
    <t>HXbiy_-DXHg</t>
  </si>
  <si>
    <t>ENTREI NA CAMA DOS MEUS AMIGOS E REVELEI SEGREDOS...</t>
  </si>
  <si>
    <t>2026-01-02T13:30:31Z</t>
  </si>
  <si>
    <t>ðŸ“¸ Meu Instagram: https://www.instagram.com/_athos_br/  BONECO ATHOS: https://lojadoathos.com  ðŸ“ž Contato comercial:  comercial@agenciacurta.com  ENTREI dentro da CAMA dos meus AMIGOS e VI TUDO! ENTREI dentro da CAMA dos meus AMIGOS e VI TUDO!  #minecraft #athos</t>
  </si>
  <si>
    <t>1ZnAF7C7Ito</t>
  </si>
  <si>
    <t>SAPATOS PARA A LAMA</t>
  </si>
  <si>
    <t>2026-01-01T17:30:01Z</t>
  </si>
  <si>
    <t>2x8MxEPprFs</t>
  </si>
  <si>
    <t>ENTRANDO NOS CIRCULOS</t>
  </si>
  <si>
    <t>2026-01-01T15:00:04Z</t>
  </si>
  <si>
    <t>4ouJWeUxmyM</t>
  </si>
  <si>
    <t>Evolui PoÃ§o dos Desejos para Roubar Segredos dos Meus Amigos!</t>
  </si>
  <si>
    <t>2026-01-01T13:30:10Z</t>
  </si>
  <si>
    <t>minecraft|athos|athos gamer|minecraft pe|bedrock|java|pocket edition|maniqueft|Desejos|Roubar|Segredos|Amigos</t>
  </si>
  <si>
    <t>ðŸ“¸ Meu Instagram: https://www.instagram.com/_athos_br/  ðŸ“ž Contato comercial:  ads@playathos.com  Usei o PoÃ§o dos Desejos para Roubar Segredos dos Meus Amigos!  Usei o PoÃ§o dos Desejos para Roubar Segredos dos Meus Amigos!   #minecraft #athos</t>
  </si>
  <si>
    <t>3FwgTdxbcKg</t>
  </si>
  <si>
    <t>Athos Reverso tocando mÃºsica!</t>
  </si>
  <si>
    <t>2025-12-31T21:00:08Z</t>
  </si>
  <si>
    <t>LjTDxbDIGSM</t>
  </si>
  <si>
    <t>CRIANDO UMA ESCADA REVERSA PARA FUGIR!</t>
  </si>
  <si>
    <t>2025-12-31T17:30:08Z</t>
  </si>
  <si>
    <t>dEiiYhr6Jcc</t>
  </si>
  <si>
    <t>RITMO DA MÃšSICA</t>
  </si>
  <si>
    <t>2025-12-31T15:01:32Z</t>
  </si>
  <si>
    <t>tRQC071GCxc</t>
  </si>
  <si>
    <t>Tudo que Quebro dropa AVARITIA</t>
  </si>
  <si>
    <t>2025-12-31T13:31:03Z</t>
  </si>
  <si>
    <t>minecraft|athos|athos gamer|minecraft pe|bedrock|java|pocket edition|maniqueft|AVARITIA|dropa|Quebro</t>
  </si>
  <si>
    <t>ðŸ“¸ Meu Instagram: https://www.instagram.com/_athos_br/  ðŸ“ž Contato comercial:  ads@playathos.com  Tudo que Quebro dropa AVARITIA Tudo que Quebro dropa AVARITIA  #minecraft #athos</t>
  </si>
  <si>
    <t>4TcKyRmQRXM</t>
  </si>
  <si>
    <t>Athos vs IlusÃ£o de Ã“ptica</t>
  </si>
  <si>
    <t>2025-12-30T23:00:07Z</t>
  </si>
  <si>
    <t>06LgrmOiv6Q</t>
  </si>
  <si>
    <t>atravessando da maneira certa!</t>
  </si>
  <si>
    <t>2025-12-30T21:00:01Z</t>
  </si>
  <si>
    <t>f6fh5sZTamk</t>
  </si>
  <si>
    <t>maneira certa da limpeza!</t>
  </si>
  <si>
    <t>2025-12-30T17:30:14Z</t>
  </si>
  <si>
    <t>rSzHspzgIpA</t>
  </si>
  <si>
    <t>quando cai no chÃ£o...</t>
  </si>
  <si>
    <t>2025-12-30T15:01:42Z</t>
  </si>
  <si>
    <t>sYCjZRQw1-k</t>
  </si>
  <si>
    <t>SOBREVIVI de GORDO atÃ© MUSCULOSO no Minecraft!</t>
  </si>
  <si>
    <t>2025-12-30T13:31:05Z</t>
  </si>
  <si>
    <t>minecraft|athos|athos gamer|minecraft pe|bedrock|java|pocket edition|maniqueft|GORDO|MUSCULOSO|SOBREVIVI</t>
  </si>
  <si>
    <t>ðŸ“¸ Meu Instagram: https://www.instagram.com/_athos_br/  ðŸ“ž Contato comercial:  ads@playathos.com  SOBREVIVI de GORDO atÃ© MUSCULOSO no Minecraft!  SOBREVIVI de GORDO atÃ© MUSCULOSO no Minecraft!   #minecraft #athos</t>
  </si>
  <si>
    <t>gOLS1AxcRy8</t>
  </si>
  <si>
    <t>trollagem do Reverso</t>
  </si>
  <si>
    <t>2025-12-29T21:00:46Z</t>
  </si>
  <si>
    <t>Vs-wCLOjHgk</t>
  </si>
  <si>
    <t>tÃªnis de borracha reverso!</t>
  </si>
  <si>
    <t>2025-12-29T17:30:16Z</t>
  </si>
  <si>
    <t>FQZy0RuTjDk</t>
  </si>
  <si>
    <t>fazendo as malas!</t>
  </si>
  <si>
    <t>2025-12-29T15:00:34Z</t>
  </si>
  <si>
    <t>XoN2SQ_e2d0</t>
  </si>
  <si>
    <t>FIZ um ZOOLÃ“GICO de MONSTROS MARINHOS no Minecraft</t>
  </si>
  <si>
    <t>2025-12-29T13:30:40Z</t>
  </si>
  <si>
    <t>minecraft|athos|athos gamer|minecraft pe|bedrock|java|pocket edition|maniqueft|ZOOLÃ“GICO|MONSTROS|MARINHOS</t>
  </si>
  <si>
    <t>ðŸ“¸ Meu Instagram: https://www.instagram.com/_athos_br/  ðŸ“ž Contato comercial:  ads@playathos.com  Fiz um ZOOLÃ“GICO de MONSTROS MARINHOS no Minecraft!  Fiz um ZOOLÃ“GICO de MONSTROS MARINHOS no Minecraft!   #minecraft #athos</t>
  </si>
  <si>
    <t>8jPNnwCKR9s</t>
  </si>
  <si>
    <t>ATHOS SE ESCONDE DA LANTERNA!</t>
  </si>
  <si>
    <t>2025-12-28T21:00:08Z</t>
  </si>
  <si>
    <t>_EM-a9_IAZg</t>
  </si>
  <si>
    <t>ENCAIXANDO NO FORMATO CORRETO</t>
  </si>
  <si>
    <t>2025-12-28T17:30:21Z</t>
  </si>
  <si>
    <t>ðŸ“¸ https://www.instagram.com/_athos_br/  https://lojadoathos.com  ðŸ“ž comercial@agenciacurta.com  ENCAIXANDO NO FORMATO CORRETO ENCAIXANDO NO FORMATO CORRETO  #minecraft #athos</t>
  </si>
  <si>
    <t>iWmUiGgz1oM</t>
  </si>
  <si>
    <t>COMENDO DE UM JEITO MALUCO</t>
  </si>
  <si>
    <t>2025-12-28T15:01:18Z</t>
  </si>
  <si>
    <t>LIFAyEFN7F8</t>
  </si>
  <si>
    <t>BOLICHE de NOOB vs BOLICHE PRO para PROTEGER FAMÃLIA</t>
  </si>
  <si>
    <t>2025-12-28T13:30:33Z</t>
  </si>
  <si>
    <t>minecraft|athos|athos gamer|minecraft pe|bedrock|java|pocket edition|maniqueft|BOLICHE|NOOB|PRO</t>
  </si>
  <si>
    <t>ðŸ“¸ Meu Instagram: https://www.instagram.com/_athos_br/  ðŸ“ž Contato comercial:  ads@playathos.com  BOLICHE DE NOOB vs PRO  BOLICHE DE NOOB vs PRO   #minecraft #athos</t>
  </si>
  <si>
    <t>74OGp2uq9yg</t>
  </si>
  <si>
    <t>REVERSO ASSUSTANDO</t>
  </si>
  <si>
    <t>2025-12-27T21:00:07Z</t>
  </si>
  <si>
    <t>4u9dz7c7fWw</t>
  </si>
  <si>
    <t>BABY CHORANDO</t>
  </si>
  <si>
    <t>2025-12-27T15:00:07Z</t>
  </si>
  <si>
    <t>f_qK-0Kg0Vs</t>
  </si>
  <si>
    <t>Transformei Blocos em Ãgua no Minecraft...</t>
  </si>
  <si>
    <t>2025-12-27T13:30:50Z</t>
  </si>
  <si>
    <t>EnWXtp2T86Q</t>
  </si>
  <si>
    <t>vida em um piscar de olhos</t>
  </si>
  <si>
    <t>2025-12-26T21:00:12Z</t>
  </si>
  <si>
    <t>dIB9HQ4Z0kg</t>
  </si>
  <si>
    <t>ENGASGANDO COM MELANCIA REVERSO</t>
  </si>
  <si>
    <t>2025-12-26T17:30:23Z</t>
  </si>
  <si>
    <t>LnZzGHS4N5g</t>
  </si>
  <si>
    <t>amigo tenta roubar comida</t>
  </si>
  <si>
    <t>2025-12-26T15:00:42Z</t>
  </si>
  <si>
    <t>hcwu0LVlsPM</t>
  </si>
  <si>
    <t>Vida de CERVO DO 99 NOITES no Minecraft!</t>
  </si>
  <si>
    <t>2025-12-26T13:30:52Z</t>
  </si>
  <si>
    <t>minecraft|athos|athos gamer|minecraft pe|bedrock|java|pocket edition|maniqueft|CERVO|99 NOITES|EVOLUI</t>
  </si>
  <si>
    <t>ðŸ“¸ Meu Instagram: https://www.instagram.com/_athos_br/  ðŸ“ž Contato comercial:  ads@playathos.com  EVOLUI de CERVO DO 99 NOITES ATÃ‰ CERVO DEUS no Minecraft EVOLUI de CERVO DO 99 NOITES ATÃ‰ CERVO DEUS no Minecraft   #minecraft #athos</t>
  </si>
  <si>
    <t>DFZbLBk0Ws8</t>
  </si>
  <si>
    <t>minha versÃ£o no futuro baby</t>
  </si>
  <si>
    <t>2025-12-25T21:00:25Z</t>
  </si>
  <si>
    <t>Zlc07GbcuJg</t>
  </si>
  <si>
    <t>Athos ajuda no acidente!</t>
  </si>
  <si>
    <t>2025-12-25T17:30:20Z</t>
  </si>
  <si>
    <t>KPJ-gskVF8g</t>
  </si>
  <si>
    <t>baby Homem Aranha e baby Hulk melhores amigos!</t>
  </si>
  <si>
    <t>2025-12-25T15:00:40Z</t>
  </si>
  <si>
    <t>mPeuOKn2XTg</t>
  </si>
  <si>
    <t>Consegui Meu PrÃ³prio Brainrot no Roube um Brainrot!</t>
  </si>
  <si>
    <t>2025-12-25T13:30:53Z</t>
  </si>
  <si>
    <t>Qge8RwmdGIk</t>
  </si>
  <si>
    <t>FESTA DE ANIVERSÃRIO DOS MOBS</t>
  </si>
  <si>
    <t>2025-12-24T21:00:24Z</t>
  </si>
  <si>
    <t>Bfla4UZz5G0</t>
  </si>
  <si>
    <t>expulso de Casa Reverso</t>
  </si>
  <si>
    <t>2025-12-24T17:30:03Z</t>
  </si>
  <si>
    <t>7VETMTZbfhc</t>
  </si>
  <si>
    <t>ATHOS REVERSO FOI PRESO PELO POLICIAL!</t>
  </si>
  <si>
    <t>2025-12-24T15:00:16Z</t>
  </si>
  <si>
    <t>ljYpqaUYxlM</t>
  </si>
  <si>
    <t>10 JEITOS de TROLLAR o STICKMAN!</t>
  </si>
  <si>
    <t>2025-12-24T13:30:53Z</t>
  </si>
  <si>
    <t>YZW2TFA7EGQ</t>
  </si>
  <si>
    <t>Athos nÃ£o estava ouvindo a mÃºsica</t>
  </si>
  <si>
    <t>2025-12-23T23:00:47Z</t>
  </si>
  <si>
    <t>D5BChXtp_fM</t>
  </si>
  <si>
    <t>cantando com Luz na Boca</t>
  </si>
  <si>
    <t>2025-12-23T21:00:22Z</t>
  </si>
  <si>
    <t>1Q-zYaZjqdw</t>
  </si>
  <si>
    <t>trollagem do carro</t>
  </si>
  <si>
    <t>2025-12-23T17:30:01Z</t>
  </si>
  <si>
    <t>CISBad1dZvI</t>
  </si>
  <si>
    <t>pegando as melhores comidas!</t>
  </si>
  <si>
    <t>2025-12-23T15:00:32Z</t>
  </si>
  <si>
    <t>3RbnL4HJir4</t>
  </si>
  <si>
    <t>Apenas Uma Chunk com 10 YouTubers!</t>
  </si>
  <si>
    <t>2025-12-23T13:30:03Z</t>
  </si>
  <si>
    <t>minecraft|athos|athos gamer|minecraft pe|bedrock|java|pocket edition|maniqueft|YouTubers|Chunk</t>
  </si>
  <si>
    <t>ðŸ“¸ Meu Instagram: https://www.instagram.com/_athos_br/  ðŸ“ž Contato comercial:  ads@playathos.com  Coloquei 10 YouTubers em uma Chunk no Minecraft  Coloquei 10 YouTubers em uma Chunk no Minecraft   #minecraft #athos</t>
  </si>
  <si>
    <t>BrGVvJ-mcyo</t>
  </si>
  <si>
    <t>molho na batata frita!</t>
  </si>
  <si>
    <t>2025-12-22T21:00:14Z</t>
  </si>
  <si>
    <t>5lRFO830G4c</t>
  </si>
  <si>
    <t>comendo junto com cervo do 99 noites</t>
  </si>
  <si>
    <t>2025-12-22T17:30:02Z</t>
  </si>
  <si>
    <t>Z2ocpUPLNo4</t>
  </si>
  <si>
    <t>PISANDO NA ARANHA</t>
  </si>
  <si>
    <t>2025-12-22T15:01:12Z</t>
  </si>
  <si>
    <t>3jj2pSonkEU</t>
  </si>
  <si>
    <t>BATALHA DE ESCADA de NOOB vs PRO</t>
  </si>
  <si>
    <t>2025-12-22T13:30:03Z</t>
  </si>
  <si>
    <t>minecraft|athos|athos gamer|minecraft pe|bedrock|java|pocket edition|maniqueft|escada|batalha|noob|pro|hacker|god</t>
  </si>
  <si>
    <t>ðŸ“¸ Meu Instagram: https://www.instagram.com/_athos_br/  ðŸ“ž Contato comercial:  ads@playathos.com  BATALHA DE ESCADA de NOOB vs PRO vs HACKER vs GOD  BATALHA DE ESCADA de NOOB vs PRO vs HACKER vs GOD   #minecraft #athos</t>
  </si>
  <si>
    <t>KPenOvq0Z9k</t>
  </si>
  <si>
    <t>amigos surfam!</t>
  </si>
  <si>
    <t>2025-12-21T21:00:30Z</t>
  </si>
  <si>
    <t>Bc9O4izxS6o</t>
  </si>
  <si>
    <t>PENSAMENTOS SE TORNARAM REALIDADE!</t>
  </si>
  <si>
    <t>2025-12-21T17:30:09Z</t>
  </si>
  <si>
    <t>MQuTZdkppGs</t>
  </si>
  <si>
    <t>AMIGO ROUBA AS COMIDAS</t>
  </si>
  <si>
    <t>2025-12-21T15:00:50Z</t>
  </si>
  <si>
    <t>4P08xzw54OQ</t>
  </si>
  <si>
    <t>BATALHA DE MOBS contra THE BLOOP</t>
  </si>
  <si>
    <t>2025-12-21T13:30:04Z</t>
  </si>
  <si>
    <t>minecraft|athos|athos gamer|minecraft pe|bedrock|java|pocket edition|maniqueft|MOBS|BLOOP</t>
  </si>
  <si>
    <t>ðŸ“¸ Meu Instagram: https://www.instagram.com/_athos_br/  ðŸ“ž Contato comercial:  ads@playathos.com  BATALHA DE MOBS contra BLOOP BATALHA DE MOBS contra BLOOP  #minecraft #athos</t>
  </si>
  <si>
    <t>SxhRqap6NvA</t>
  </si>
  <si>
    <t>limpeza da sujeira do amigo!</t>
  </si>
  <si>
    <t>2025-12-20T21:00:35Z</t>
  </si>
  <si>
    <t>u9eTL7lO3pw</t>
  </si>
  <si>
    <t>maneiras de abrir porta automÃ¡tica!</t>
  </si>
  <si>
    <t>2025-12-20T17:30:18Z</t>
  </si>
  <si>
    <t>Y06QTNdxNXY</t>
  </si>
  <si>
    <t>baby Zumbi</t>
  </si>
  <si>
    <t>2025-12-20T15:01:12Z</t>
  </si>
  <si>
    <t>J3PF8AXkHMs</t>
  </si>
  <si>
    <t>POSSO Fazer ARMADURAS GIGANTES no Minecraft!</t>
  </si>
  <si>
    <t>2025-12-20T13:30:24Z</t>
  </si>
  <si>
    <t>minecraft|athos|athos gamer|minecraft pe|bedrock|java|pocket edition|maniqueft|ARMADURAS|GIGANTES</t>
  </si>
  <si>
    <t>ðŸ“¸ Meu Instagram: https://www.instagram.com/_athos_br/  ðŸ“ž Contato comercial:  ads@playathos.com  POSSO Fazer ARMADURAS GIGANTES no Minecraft!  POSSO Fazer ARMADURAS GIGANTES no Minecraft!   #minecraft #athos</t>
  </si>
  <si>
    <t>aHu4g8tymGU</t>
  </si>
  <si>
    <t>Athos tocando mÃºsica!</t>
  </si>
  <si>
    <t>2025-12-19T21:00:02Z</t>
  </si>
  <si>
    <t>kd-Q5HTx_SY</t>
  </si>
  <si>
    <t>Athos Reverso nÃ£o sabe matemÃ¡tica</t>
  </si>
  <si>
    <t>2025-12-19T19:28:56Z</t>
  </si>
  <si>
    <t>FwEg06ZdQ1Q</t>
  </si>
  <si>
    <t>sapatos diferentes</t>
  </si>
  <si>
    <t>2025-12-19T15:00:36Z</t>
  </si>
  <si>
    <t>1nZ6CyRHdY0</t>
  </si>
  <si>
    <t>MINECRAFT NÃƒO PODE TOCAR NA COR ERRADA</t>
  </si>
  <si>
    <t>2025-12-19T13:30:02Z</t>
  </si>
  <si>
    <t>minecraft|athos|athos gamer|minecraft pe|bedrock|java|pocket edition|maniqueft|tocar|cor|errada</t>
  </si>
  <si>
    <t>ðŸ“¸ Meu Instagram: https://www.instagram.com/_athos_br/  ðŸ“ž Contato comercial:  ads@playathos.com  MINECRAFT NÃƒO PODE TOCAR NA COR ERRADA  MINECRAFT NÃƒO PODE TOCAR NA COR ERRADA   #minecraft #athos</t>
  </si>
  <si>
    <t>Wi7C3V6PFXk</t>
  </si>
  <si>
    <t>FESTA DE ANIVERSÃRIO DOS BABYS REVERSOS</t>
  </si>
  <si>
    <t>2025-12-18T21:00:39Z</t>
  </si>
  <si>
    <t>mkqZzPzTT9E</t>
  </si>
  <si>
    <t>MEDO DA CABRA</t>
  </si>
  <si>
    <t>2025-12-18T17:30:31Z</t>
  </si>
  <si>
    <t>W7Xg02fe5Lc</t>
  </si>
  <si>
    <t>ATHOS FOI PRESO PELO POLICIAL!</t>
  </si>
  <si>
    <t>2025-12-18T15:01:05Z</t>
  </si>
  <si>
    <t>MbK8WyRGv3c</t>
  </si>
  <si>
    <t>atÃ© que tamanho o sea eater pode chegar???</t>
  </si>
  <si>
    <t>2025-12-18T13:30:22Z</t>
  </si>
  <si>
    <t>minecraft|athos|athos gamer|minecraft pe|bedrock|java|pocket edition|maniqueft|sea|eater|tamanho</t>
  </si>
  <si>
    <t>ðŸ“¸ Meu Instagram: https://www.instagram.com/_athos_br/  ðŸ“ž Contato comercial:  ads@playathos.com  atÃ© que tamanho o sea eater pode chegar  atÃ© que tamanho o sea eater pode chegar   #minecraft #athos</t>
  </si>
  <si>
    <t>WcX8u4FHGUQ</t>
  </si>
  <si>
    <t>TUDO ME TIRA VIDA ROXO</t>
  </si>
  <si>
    <t>2025-12-17T21:00:37Z</t>
  </si>
  <si>
    <t>jkkdrUtjXh0</t>
  </si>
  <si>
    <t>sujando a famÃ­lia reversa na terra!</t>
  </si>
  <si>
    <t>2025-12-17T17:30:12Z</t>
  </si>
  <si>
    <t>GFxMjByz2Zc</t>
  </si>
  <si>
    <t>ATRAVESSANDO A RUA</t>
  </si>
  <si>
    <t>2025-12-17T15:00:25Z</t>
  </si>
  <si>
    <t>b1JSHKrUWn0</t>
  </si>
  <si>
    <t>Consegui CORAÃ‡Ã•ES dos POWER RANGERS no Minecraft!</t>
  </si>
  <si>
    <t>2025-12-17T13:30:41Z</t>
  </si>
  <si>
    <t>minecraft|athos|athos gamer|minecraft pe|bedrock|java|pocket edition|maniqueft|coraÃ§Ãµes|POWER RANGERS</t>
  </si>
  <si>
    <t>ðŸ“¸ Meu Instagram: https://www.instagram.com/_athos_br/  ðŸ“ž Contato comercial:  ads@playathos.com  Consegui CORAÃ‡Ã•ES dos POWER RANGERS no Minecraft!  Consegui CORAÃ‡Ã•ES dos POWER RANGERS no Minecraft!   #minecraft #athos</t>
  </si>
  <si>
    <t>4xYuruhWrGs</t>
  </si>
  <si>
    <t>derrubando a comida</t>
  </si>
  <si>
    <t>2025-12-16T21:00:09Z</t>
  </si>
  <si>
    <t>UG1Lf5aDgzg</t>
  </si>
  <si>
    <t>mÃ£o quer pegar a comida!</t>
  </si>
  <si>
    <t>2025-12-16T17:30:12Z</t>
  </si>
  <si>
    <t>5tiMrFeJj00</t>
  </si>
  <si>
    <t>quem chuta mais alto reverso?</t>
  </si>
  <si>
    <t>2025-12-16T15:00:18Z</t>
  </si>
  <si>
    <t>nxX5HLHa0MY</t>
  </si>
  <si>
    <t>Fiz um ZoolÃ³gico dos Animais da Vida Real</t>
  </si>
  <si>
    <t>2025-12-16T13:30:50Z</t>
  </si>
  <si>
    <t>minecraft|athos|athos gamer|minecraft pe|bedrock|java|pocket edition|maniqueft|ZOOLÃ“GICO|MOBS|VIDA|REAL</t>
  </si>
  <si>
    <t>ðŸ“¸ Meu Instagram: https://www.instagram.com/_athos_br/  ðŸ“ž Contato comercial:  ads@playathos.com  FIZ UM ZOOLÃ“GICO COM MOBS DA VIDA REAL NO MINECRAFT  FIZ UM ZOOLÃ“GICO COM MOBS DA VIDA REAL NO MINECRAFT   #minecraft #athos</t>
  </si>
  <si>
    <t>gOUySbjqUqg</t>
  </si>
  <si>
    <t>FESTA DE ANIVERSÃRIO DOS BABYS</t>
  </si>
  <si>
    <t>2025-12-15T21:00:55Z</t>
  </si>
  <si>
    <t>EO5Jjs2rsBg</t>
  </si>
  <si>
    <t>roubando comida pela TV</t>
  </si>
  <si>
    <t>2025-12-15T17:30:05Z</t>
  </si>
  <si>
    <t>qDU7h82A3w4</t>
  </si>
  <si>
    <t>batalha do KPOP DEMON</t>
  </si>
  <si>
    <t>2025-12-15T15:01:45Z</t>
  </si>
  <si>
    <t>DR8XJtW7rUM</t>
  </si>
  <si>
    <t>Sobrevivi 100 DIAS como SEA EATER no Minecraft</t>
  </si>
  <si>
    <t>2025-12-15T13:30:24Z</t>
  </si>
  <si>
    <t>minecraft|athos|athos gamer|minecraft pe|bedrock|java|pocket edition|maniqueft|100 DIAS|SEA EATER</t>
  </si>
  <si>
    <t>ðŸ“¸ Meu Instagram: https://www.instagram.com/_athos_br/  ðŸ“ž Contato comercial:  ads@playathos.com  Sobrevivi 100 DIAS como SEA EATER no Minecraft  Sobrevivi 100 DIAS como SEA EATER no Minecraft   #minecraft #athos</t>
  </si>
  <si>
    <t>Xh9bEy-5TaE</t>
  </si>
  <si>
    <t>TUDO ME TIRA VIDA VERMELHO</t>
  </si>
  <si>
    <t>2025-12-14T21:00:26Z</t>
  </si>
  <si>
    <t>aAk85rotPdo</t>
  </si>
  <si>
    <t>ENGASGANDO COM MELANCIA</t>
  </si>
  <si>
    <t>2025-12-14T17:30:00Z</t>
  </si>
  <si>
    <t>yv_34rXd-oE</t>
  </si>
  <si>
    <t>PARANDO O TREM COM BRAINROTS</t>
  </si>
  <si>
    <t>2025-12-14T15:01:50Z</t>
  </si>
  <si>
    <t>6bsKIqVjBLw</t>
  </si>
  <si>
    <t>DESCOBRI AS MÃƒES DOS MOBS DE MODS NO MINECRAFT</t>
  </si>
  <si>
    <t>2025-12-14T13:30:14Z</t>
  </si>
  <si>
    <t>minecraft|athos|athos gamer|minecraft pe|bedrock|java|pocket edition|maniqueft|MÃƒES|MOBS|MODS</t>
  </si>
  <si>
    <t>ðŸ“¸ Meu Instagram: https://www.instagram.com/_athos_br/  ðŸ“ž Contato comercial:  ads@playathos.com  DESCOBRI AS MÃƒES DOS MOBS DE MODS NO MINECRAFT  DESCOBRI AS MÃƒES DOS MOBS DE MODS NO MINECRAFT   #minecraft #athos</t>
  </si>
  <si>
    <t>x2HKSJmN-iU</t>
  </si>
  <si>
    <t>comendo escondido!</t>
  </si>
  <si>
    <t>2025-12-13T21:00:59Z</t>
  </si>
  <si>
    <t>IH40osom3Ds</t>
  </si>
  <si>
    <t>THE BLOOP vs BASE SEGURA</t>
  </si>
  <si>
    <t>2025-12-13T13:30:29Z</t>
  </si>
  <si>
    <t>minecraft|athos|athos gamer|minecraft pe|bedrock|java|pocket edition|maniqueft|BASE|SEGURA|BLOOP</t>
  </si>
  <si>
    <t>ðŸ“¸ Meu Instagram: https://www.instagram.com/_athos_br/  ðŸ“ž Contato comercial:  ads@playathos.com  O BLOOP vs BASE SEGURA  O BLOOP vs BASE SEGURA   #minecraft #athos</t>
  </si>
  <si>
    <t>cO9m9nn0u8U</t>
  </si>
  <si>
    <t>perna de diamante</t>
  </si>
  <si>
    <t>2025-12-12T21:00:44Z</t>
  </si>
  <si>
    <t>jY_bnE-U55c</t>
  </si>
  <si>
    <t>jeito certo de cantar</t>
  </si>
  <si>
    <t>2025-12-12T17:30:24Z</t>
  </si>
  <si>
    <t>CzMrpL4P4Jw</t>
  </si>
  <si>
    <t>CARRO NÃƒO FECHA</t>
  </si>
  <si>
    <t>2025-12-12T15:00:32Z</t>
  </si>
  <si>
    <t>ðŸ“¸ https://www.instagram.com/_athos_br/  https://lojadoathos.com  ðŸ“ž comercial@agenciacurta.com  CARRO NÃƒO FECHA CARRO NÃƒO FECHA  #minecraft #athos</t>
  </si>
  <si>
    <t>jPHIbUdpVbw</t>
  </si>
  <si>
    <t>fugindo do castigo!</t>
  </si>
  <si>
    <t>2025-12-11T21:01:02Z</t>
  </si>
  <si>
    <t>TUwIcbKeTTg</t>
  </si>
  <si>
    <t>pisando no boneco!</t>
  </si>
  <si>
    <t>2025-12-11T17:30:25Z</t>
  </si>
  <si>
    <t>rRWWByYQDws</t>
  </si>
  <si>
    <t>brinquedo de melancia</t>
  </si>
  <si>
    <t>2025-12-11T15:01:50Z</t>
  </si>
  <si>
    <t>_AocdeGEWFs</t>
  </si>
  <si>
    <t>Fiz um ZoolÃ³gico dos Novos Italian Brainrots</t>
  </si>
  <si>
    <t>2025-12-11T13:30:43Z</t>
  </si>
  <si>
    <t>minecraft|athos|athos gamer|minecraft pe|bedrock|java|pocket edition|maniqueft|zoologico|brainrot|italian brainrot|zoo</t>
  </si>
  <si>
    <t>mLExsTUclpg</t>
  </si>
  <si>
    <t>USANDO FIO DENTAL PARA CURAR</t>
  </si>
  <si>
    <t>2025-12-10T21:00:54Z</t>
  </si>
  <si>
    <t>NIBrSJZ8ciY</t>
  </si>
  <si>
    <t>TUDO ME TIRA VIDA COLORIDO</t>
  </si>
  <si>
    <t>2025-12-10T17:30:19Z</t>
  </si>
  <si>
    <t>i__JmdxgMDE</t>
  </si>
  <si>
    <t>bolo dos melhores amigos!</t>
  </si>
  <si>
    <t>2025-12-10T15:01:35Z</t>
  </si>
  <si>
    <t>8me-COLx0AY</t>
  </si>
  <si>
    <t>FIZ A ARCA DE NOÃ‰ PARA SALVAR OS ANIMAIS DO MINECRAFT</t>
  </si>
  <si>
    <t>2025-12-10T13:30:17Z</t>
  </si>
  <si>
    <t>minecraft|athos|athos gamer|minecraft pe|bedrock|java|pocket edition|maniqueft|Gigante|Mobs|salvar|Arca</t>
  </si>
  <si>
    <t>ðŸ“¸ Meu Instagram: https://www.instagram.com/_athos_br/  ðŸ“ž Contato comercial:  ads@playathos.com  FIZ uma Arca Gigante para salvar Todos Mobs do Minecraft! FIZ uma Arca Gigante para salvar Todos Mobs do Minecraft!  #minecraft #athos</t>
  </si>
  <si>
    <t>tawwn7M1xbA</t>
  </si>
  <si>
    <t>CRIANDO UMA ESCADA PARA FUGIR!</t>
  </si>
  <si>
    <t>2025-12-09T21:01:09Z</t>
  </si>
  <si>
    <t>rxv5yDqXOjc</t>
  </si>
  <si>
    <t>vinganÃ§a do futuro!</t>
  </si>
  <si>
    <t>2025-12-09T17:30:16Z</t>
  </si>
  <si>
    <t>9b5wOQ-nCik</t>
  </si>
  <si>
    <t>acabando bateria do celular!</t>
  </si>
  <si>
    <t>2025-12-09T15:00:30Z</t>
  </si>
  <si>
    <t>7SrNoVBnhGw</t>
  </si>
  <si>
    <t>2025-12-09T13:30:09Z</t>
  </si>
  <si>
    <t>minecraft|athos|athos gamer|minecraft pe|bedrock|java|pocket edition|maniqueft|CivilizaÃ§Ã£o|Roube|Brainrot</t>
  </si>
  <si>
    <t>ðŸ“¸ Meu Instagram: https://www.instagram.com/_athos_br/  BONECO ATHOS: https://lojadoathos.com  ðŸ“ž Contato comercial:  comercial@agenciacurta.com  CivilizaÃ§Ã£o do Roube um Brainrot! CivilizaÃ§Ã£o do Roube um Brainrot!  #minecraft #athos</t>
  </si>
  <si>
    <t>0Wfqwp6z-gg</t>
  </si>
  <si>
    <t>Baby Athos nÃ£o enxerga</t>
  </si>
  <si>
    <t>2025-12-08T21:00:04Z</t>
  </si>
  <si>
    <t>ðŸ“¸ https://www.instagram.com/_athos_br/  https://lojadoathos.com  ðŸ“ž comercial@agenciacurta.com  Baby Athos nÃ£o enxerga Baby Athos nÃ£o enxerga  #minecraft #athos</t>
  </si>
  <si>
    <t>z5_9EugSWjY</t>
  </si>
  <si>
    <t>privada que se transforma</t>
  </si>
  <si>
    <t>2025-12-08T17:30:28Z</t>
  </si>
  <si>
    <t>BknjA1g5T-o</t>
  </si>
  <si>
    <t>escondendo a comida!</t>
  </si>
  <si>
    <t>2025-12-08T15:00:18Z</t>
  </si>
  <si>
    <t>RsFl8nFLXwM</t>
  </si>
  <si>
    <t>Consegui CORAÃ‡Ã•ES de 99 Noites na Floresta no Minecraft!</t>
  </si>
  <si>
    <t>2025-12-08T13:30:27Z</t>
  </si>
  <si>
    <t>minecraft|athos|athos gamer|minecraft pe|bedrock|java|pocket edition|maniqueft|CORAÃ‡Ã•ES|99 Noites|Consegui|Floresta</t>
  </si>
  <si>
    <t>ðŸ“¸ Meu Instagram: https://www.instagram.com/_athos_br/  BONECO ATHOS: https://lojadoathos.com  ðŸ“ž Contato comercial:  comercial@agenciacurta.com  Consegui CORAÃ‡Ã•ES de 99 Noites na Floresta no Minecraft!  Consegui CORAÃ‡Ã•ES de 99 Noites na Floresta no Minecraft!   #minecraft #athos</t>
  </si>
  <si>
    <t>OttbV_dsmXg</t>
  </si>
  <si>
    <t>Athos nÃ£o sabe matemÃ¡tica</t>
  </si>
  <si>
    <t>2025-12-07T21:00:28Z</t>
  </si>
  <si>
    <t>ðŸ“¸ https://www.instagram.com/_athos_br/  https://lojadoathos.com  ðŸ“ž comercial@agenciacurta.com  Athos nÃ£o sabe matemÃ¡tica Athos nÃ£o sabe matemÃ¡tica  #minecraft #athos</t>
  </si>
  <si>
    <t>KhaQYwi-JGc</t>
  </si>
  <si>
    <t>maneiras de abrir porta!</t>
  </si>
  <si>
    <t>2025-12-07T17:30:09Z</t>
  </si>
  <si>
    <t>UOdStA6qTXk</t>
  </si>
  <si>
    <t>PULANDO NOS BALÃ•ES DE ÃGUA!</t>
  </si>
  <si>
    <t>2025-12-07T15:00:34Z</t>
  </si>
  <si>
    <t>1QVRcOAyFp0</t>
  </si>
  <si>
    <t>VILLAGER MUSCULOSO INVADIU A VILA ENTÃƒO FIZ VINGANÃ‡A</t>
  </si>
  <si>
    <t>2025-12-07T13:30:01Z</t>
  </si>
  <si>
    <t>minecraft|athos|athos gamer|minecraft pe|bedrock|java|pocket edition|maniqueft|VILLAGER|INVADIU|MUSCULO|VILA|VINGANÃ‡A</t>
  </si>
  <si>
    <t>ðŸ“¸ Meu Instagram: https://www.instagram.com/_athos_br/  ðŸ“ž Contato comercial:  ads@playathos.com  VILLAGER MUSCULO INVADIU A VILA ENTÃƒO FIZ VINGANÃ‡A VILLAGER MUSCULO INVADIU A VILA ENTÃƒO FIZ VINGANÃ‡A  #minecraft #athos</t>
  </si>
  <si>
    <t>7pp_tGFJBRk</t>
  </si>
  <si>
    <t>PEGUE E ENTRE NO FOGUETE ESPACIAL!</t>
  </si>
  <si>
    <t>2025-12-06T21:00:07Z</t>
  </si>
  <si>
    <t>bBNSzFr5eCI</t>
  </si>
  <si>
    <t>CHAPÃ‰U QUE TRANSFORMA TUDO EM ANIVERSÃRIO!</t>
  </si>
  <si>
    <t>2025-12-06T17:30:13Z</t>
  </si>
  <si>
    <t>ðŸ“¸ https://www.instagram.com/_athos_br/  https://lojadoathos.com  ðŸ“ž comercial@agenciacurta.com  CHAPÃ‰U QUE TRANSFORMA TUDO EM ANIVERSÃRIO! CHAPÃ‰U QUE TRANSFORMA TUDO EM ANIVERSÃRIO!  #minecraft #athos</t>
  </si>
  <si>
    <t>1HuwwsriaIo</t>
  </si>
  <si>
    <t>crescendo toda a plantaÃ§Ã£o do Grow a Garden</t>
  </si>
  <si>
    <t>2025-12-06T15:00:06Z</t>
  </si>
  <si>
    <t>tjHllm4mohc</t>
  </si>
  <si>
    <t>Consegui CORAÃ‡Ã•ES do VENOM no Minecraft!</t>
  </si>
  <si>
    <t>2025-12-06T13:30:52Z</t>
  </si>
  <si>
    <t>minecraft|athos|athos gamer|minecraft pe|bedrock|java|pocket edition|maniqueft|CORAÃ‡Ã•ES|Consegui|VENOM</t>
  </si>
  <si>
    <t>ðŸ“¸ Meu Instagram: https://www.instagram.com/_athos_br/  BONECO ATHOS: https://lojadoathos.com  ðŸ“ž Contato comercial:  comercial@agenciacurta.com  Consegui CORAÃ‡Ã•ES do VENOM no Minecraft! Consegui CORAÃ‡Ã•ES do VENOM no Minecraft!  #minecraft #athos</t>
  </si>
  <si>
    <t>bgBaWFVIuJg</t>
  </si>
  <si>
    <t>PRIMEIRA VITÃ“RIA DO MUNDO NO CAPÃTULO 7 DO FORTNITE!</t>
  </si>
  <si>
    <t>2025-12-05T21:00:47Z</t>
  </si>
  <si>
    <t>athos|athos gamer|bedrock|fortnite|capitulo 7 fortnite|cÃ­rculo|diminui|minuto</t>
  </si>
  <si>
    <t>Jogue comigo Fornite: https://creators.llc/514805541-Athos  #EpicPartner #Fortnite #FortniteBrasil #public</t>
  </si>
  <si>
    <t>RWywxoey1jE</t>
  </si>
  <si>
    <t>quem pula mais longe?</t>
  </si>
  <si>
    <t>2025-12-05T21:00:36Z</t>
  </si>
  <si>
    <t>ZJsYHOSsvfM</t>
  </si>
  <si>
    <t>quebrando os Italian Brainrots</t>
  </si>
  <si>
    <t>2025-12-05T17:30:13Z</t>
  </si>
  <si>
    <t>TXe19KpmBdE</t>
  </si>
  <si>
    <t>toboÃ¡gua maluco</t>
  </si>
  <si>
    <t>2025-12-05T15:01:06Z</t>
  </si>
  <si>
    <t>0GkIPVoCTUQ</t>
  </si>
  <si>
    <t>Fiz um ZoolÃ³gico dos Mobs de Mod Famosos</t>
  </si>
  <si>
    <t>2025-12-05T13:30:01Z</t>
  </si>
  <si>
    <t>minecraft|athos|athos gamer|minecraft pe|bedrock|java|pocket edition|maniqueft|ZoolÃ³gico|Mobs|Mod|Famosos</t>
  </si>
  <si>
    <t>ðŸ“¸ Meu Instagram: https://www.instagram.com/_athos_br/  ðŸ“ž Contato comercial:  ads@playathos.com  Fiz um ZoolÃ³gico dos Mobs de Mod Famosos Fiz um ZoolÃ³gico dos Mobs de Mod Famosos  #minecraft #athos</t>
  </si>
  <si>
    <t>AcwXA22B2aM</t>
  </si>
  <si>
    <t>piscina da diversÃ£o</t>
  </si>
  <si>
    <t>2025-12-04T21:00:11Z</t>
  </si>
  <si>
    <t>Av6u5VmyDyk</t>
  </si>
  <si>
    <t>ATHOS VIROU SLIME PARA SE PROTEGER!!!</t>
  </si>
  <si>
    <t>2025-12-04T17:30:07Z</t>
  </si>
  <si>
    <t>ylI5kqjTmHg</t>
  </si>
  <si>
    <t>sabor da gentileza</t>
  </si>
  <si>
    <t>2025-12-04T15:02:02Z</t>
  </si>
  <si>
    <t>Zi13AysPa2s</t>
  </si>
  <si>
    <t>Athos ADOTOU o BRAINROT 67 no Minecraft!</t>
  </si>
  <si>
    <t>2025-12-04T13:30:39Z</t>
  </si>
  <si>
    <t>minecraft|athos|athos gamer|minecraft pe|bedrock|java|pocket edition|maniqueft|ADOTOU|BRAINROT|67</t>
  </si>
  <si>
    <t>ðŸ“¸ Meu Instagram: https://www.instagram.com/_athos_br/  BONECO ATHOS: https://lojadoathos.com  ðŸ“ž Contato comercial:  comercial@agenciacurta.com  Athos ADOTOU o BRAINROT 6 7 no Minecraft! Athos ADOTOU o BRAINROT 6 7 no Minecraft!  #minecraft #athos</t>
  </si>
  <si>
    <t>3CH3ZLLcU00</t>
  </si>
  <si>
    <t>ATHOS VIROU LOBISOMEN PARA SE PROTEGER!!!</t>
  </si>
  <si>
    <t>2025-12-03T21:00:07Z</t>
  </si>
  <si>
    <t>CgWFRmpIlyw</t>
  </si>
  <si>
    <t>devolve minha camiseta...</t>
  </si>
  <si>
    <t>2025-12-03T15:00:24Z</t>
  </si>
  <si>
    <t>ðŸ“¸ https://www.instagram.com/_athos_br/  âœ… https://lojadoathos.com  ðŸ“ž comercial@agenciacurta.com  gordo vs magro âš¡  #minecraft #athos</t>
  </si>
  <si>
    <t>PM46nisXT-M</t>
  </si>
  <si>
    <t>Usei COMANDOS DE ADMIN para Roubar TODOS Brainrots dos Meus Amigos</t>
  </si>
  <si>
    <t>2025-12-03T13:37:43Z</t>
  </si>
  <si>
    <t>minecraft|athos|athos gamer|minecraft pe|bedrock|java|pocket edition|maniqueft|ADMIN|Roubar|COMANDOS|Brainrots|amigos</t>
  </si>
  <si>
    <t>ðŸ“¸ Meu Instagram: https://www.instagram.com/_athos_br/  BONECO ATHOS: https://lojadoathos.com  ðŸ“ž Contato comercial:  comercial@agenciacurta.com  Usei COMANDOS DE ADMIN para Roubar TODOS Brainrots dos Meus Amigos Usei COMANDOS DE ADMIN para Roubar TODOS Brainrots dos Meus Amigos  #minecraft #athos</t>
  </si>
  <si>
    <t>5uMoK7eO1rk</t>
  </si>
  <si>
    <t>TUDO ME TIRA VIDA LARANJA</t>
  </si>
  <si>
    <t>2025-12-02T21:00:05Z</t>
  </si>
  <si>
    <t>rt9wQ_c7Ztg</t>
  </si>
  <si>
    <t>minha versÃ£o no futuro baby reverso</t>
  </si>
  <si>
    <t>2025-12-02T17:30:17Z</t>
  </si>
  <si>
    <t>yhU7QGQPGkM</t>
  </si>
  <si>
    <t>pirulitos coloridos</t>
  </si>
  <si>
    <t>2025-12-02T15:01:56Z</t>
  </si>
  <si>
    <t>1Ii58wruryw</t>
  </si>
  <si>
    <t>CivilizaÃ§Ã£o das Aves no Minecraft!</t>
  </si>
  <si>
    <t>2025-12-02T13:30:01Z</t>
  </si>
  <si>
    <t>minecraft|athos|athos gamer|minecraft pe|bedrock|java|pocket edition|maniqueft|CivilizaÃ§Ã£o|Aves</t>
  </si>
  <si>
    <t>ðŸ“¸ Meu Instagram: https://www.instagram.com/_athos_br/  ðŸ“ž Contato comercial:  ads@playathos.com  CivilizaÃ§Ã£o das Aves no Minecraft! CivilizaÃ§Ã£o das Aves no Minecraft!  #minecraft #athos</t>
  </si>
  <si>
    <t>3KKjHqyrbAE</t>
  </si>
  <si>
    <t>ATHOS VIROU FRANKENSTEIN PARA SE PROTEGER!!!</t>
  </si>
  <si>
    <t>2025-12-01T21:00:05Z</t>
  </si>
  <si>
    <t>N6QYLTP7qCs</t>
  </si>
  <si>
    <t>banheiro diferente reverso!</t>
  </si>
  <si>
    <t>2025-12-01T17:30:05Z</t>
  </si>
  <si>
    <t>lm7XmWtSIIk</t>
  </si>
  <si>
    <t>baby Athos Reverso nÃ£o enxerga</t>
  </si>
  <si>
    <t>2025-12-01T15:01:32Z</t>
  </si>
  <si>
    <t>29sJXPej7Jg</t>
  </si>
  <si>
    <t>Preciso de Mais Velocidade para Cair Infinitamente nesse Servidor!</t>
  </si>
  <si>
    <t>2025-12-01T13:30:02Z</t>
  </si>
  <si>
    <t>minecraft|athos|athos gamer|minecraft pe|bedrock|java|pocket edition|maniqueft|CIVILIZAÃ‡ÃƒO|QUEDA|INFINITA</t>
  </si>
  <si>
    <t>ðŸ“¸ Meu Instagram: https://www.instagram.com/_athos_br/  BONECO ATHOS: https://lojadoathos.com  ðŸ“ž Contato comercial:  comercial@agenciacurta.com  CIVILIZAÃ‡ÃƒO DA QUEDA INFINITA NO MINECRAFT CIVILIZAÃ‡ÃƒO DA QUEDA INFINITA NO MINECRAFT  #minecraft #athos</t>
  </si>
  <si>
    <t>n8WF2bVVoIQ</t>
  </si>
  <si>
    <t>experimento da fruta</t>
  </si>
  <si>
    <t>2025-11-30T21:01:01Z</t>
  </si>
  <si>
    <t>yt27DUIuiDQ</t>
  </si>
  <si>
    <t>67 colorido!</t>
  </si>
  <si>
    <t>2025-11-30T17:30:17Z</t>
  </si>
  <si>
    <t>hFEVHohNnWw</t>
  </si>
  <si>
    <t>CivilizaÃ§Ã£o das Casas no Minecraft!</t>
  </si>
  <si>
    <t>2025-11-30T13:30:43Z</t>
  </si>
  <si>
    <t>minecraft|athos|athos gamer|minecraft pe|bedrock|java|pocket edition|maniqueft|diamante|terra|civilizaÃ§Ã£o|casas|evolui</t>
  </si>
  <si>
    <t>ðŸ“¸ Meu Instagram: https://www.instagram.com/_athos_br/  BONECO ATHOS: https://lojadoathos.com  ðŸ“ž Contato comercial:  comercial@agenciacurta.com  EVOLUI CASA DE TERRA PARA DIAMANTE NA CIVILIZAÃ‡ÃƒO DE CASAS! EVOLUI CASA DE TERRA PARA DIAMANTE NA CIVILIZAÃ‡ÃƒO DE CASAS!  #minecraft #athos</t>
  </si>
  <si>
    <t>IVITATKw4is</t>
  </si>
  <si>
    <t>CARRINHOS DE PAPELÃƒO PASSANDO POR OBSTÃCULOS!</t>
  </si>
  <si>
    <t>2025-11-29T21:00:21Z</t>
  </si>
  <si>
    <t>iau8Q-hY_E0</t>
  </si>
  <si>
    <t>Brainrots entram na escola!</t>
  </si>
  <si>
    <t>2025-11-29T17:30:26Z</t>
  </si>
  <si>
    <t>IIkFo7DIh-Q</t>
  </si>
  <si>
    <t>dividindo as comidas!</t>
  </si>
  <si>
    <t>2025-11-29T15:00:28Z</t>
  </si>
  <si>
    <t>8SKJfemYTXs</t>
  </si>
  <si>
    <t>Comendo 1.000.000 de AVARITIA no Minecraft</t>
  </si>
  <si>
    <t>2025-11-29T13:30:15Z</t>
  </si>
  <si>
    <t>minecraft|athos|athos gamer|minecraft pe|bedrock|java|pocket edition|maniqueft|Avaritias|Comendo|1.000.000</t>
  </si>
  <si>
    <t>ðŸ“¸ Meu Instagram: https://www.instagram.com/_athos_br/  BONECO ATHOS: https://lojadoathos.com  ðŸ“ž Contato comercial:  comercial@agenciacurta.com  Comendo 1.000.000 de Avaritias no Minecraft Comendo 1.000.000 de Avaritias no Minecraft  #minecraft #athos</t>
  </si>
  <si>
    <t>2j2rNG2-F-Y</t>
  </si>
  <si>
    <t>sujando a famÃ­lia na terra!</t>
  </si>
  <si>
    <t>2025-11-28T22:00:03Z</t>
  </si>
  <si>
    <t>ZdqxgS1zKL4</t>
  </si>
  <si>
    <t>VIVENDO EM APENAS 1 BLOCO DE MOBS</t>
  </si>
  <si>
    <t>2025-11-28T21:00:52Z</t>
  </si>
  <si>
    <t>ðŸ“¸ Meu Instagram: https://www.instagram.com/_athos_br/  BONECO ATHOS: âœ… https://lojadoathos.com  ðŸ“ž Contato comercial:  comercial@agenciacurta.com  Um bloco como Mob Um bloco como Mob  #minecraft #athos</t>
  </si>
  <si>
    <t>js6QkcIRy8U</t>
  </si>
  <si>
    <t>expulso de Casa</t>
  </si>
  <si>
    <t>2025-11-28T17:30:24Z</t>
  </si>
  <si>
    <t>sMR-1B_cGSo</t>
  </si>
  <si>
    <t>baby Athos pobre precisa de ajuda!</t>
  </si>
  <si>
    <t>2025-11-28T15:01:55Z</t>
  </si>
  <si>
    <t>fk3kMUcWJN0</t>
  </si>
  <si>
    <t>Encontrei o tÃºnel mais longo do Mimicer no Minecraft...</t>
  </si>
  <si>
    <t>2025-11-28T13:30:45Z</t>
  </si>
  <si>
    <t>minecraft|athos|athos gamer|minecraft pe|bedrock|java|pocket edition|maniqueft|Encontrei|tÃºnel|longo|Mimicer</t>
  </si>
  <si>
    <t>ðŸ“¸ Meu Instagram: https://www.instagram.com/_athos_br/  BONECO ATHOS: https://lojadoathos.com  ðŸ“ž Contato comercial:  comercial@agenciacurta.com  Encontrei o tÃºnel mais longo do Mimicer no Minecraft... Encontrei o tÃºnel mais longo do Mimicer no Minecraft...  #minecraft #athos</t>
  </si>
  <si>
    <t>orAyGeWGkFg</t>
  </si>
  <si>
    <t>scanner do VAMPIRO</t>
  </si>
  <si>
    <t>2025-11-27T21:00:56Z</t>
  </si>
  <si>
    <t>VdYxqnHRMNY</t>
  </si>
  <si>
    <t>Athos Reverso nÃ£o enxerga</t>
  </si>
  <si>
    <t>2025-11-27T17:30:09Z</t>
  </si>
  <si>
    <t>d_KZLDMemfY</t>
  </si>
  <si>
    <t>aniversÃ¡rio dos VovÃ´s!</t>
  </si>
  <si>
    <t>2025-11-27T15:01:29Z</t>
  </si>
  <si>
    <t>rvmrjeLSruI</t>
  </si>
  <si>
    <t>Evolui a Mina do Meu Amigo para Ficar Rico!</t>
  </si>
  <si>
    <t>2025-11-27T13:30:52Z</t>
  </si>
  <si>
    <t>minecraft|athos|athos gamer|minecraft pe|bedrock|java|pocket edition|maniqueft|Evolui|mina|amigo|rico</t>
  </si>
  <si>
    <t>ðŸ“¸ Meu Instagram: https://www.instagram.com/_athos_br/  BONECO ATHOS: https://lojadoathos.com  ðŸ“ž Contato comercial:  comercial@agenciacurta.com  Evolui a mina do meu amigo pra ficar rico  Evolui a mina do meu amigo pra ficar rico   #minecraft #athos</t>
  </si>
  <si>
    <t>N9p92LE52B8</t>
  </si>
  <si>
    <t>scanner do CREEPER</t>
  </si>
  <si>
    <t>2025-11-26T17:30:13Z</t>
  </si>
  <si>
    <t>ritNTHr_8k8</t>
  </si>
  <si>
    <t>tÃªnis de borracha!</t>
  </si>
  <si>
    <t>2025-11-26T15:01:46Z</t>
  </si>
  <si>
    <t>5-wFC0Mkg84</t>
  </si>
  <si>
    <t>Consegui CORAÃ‡Ã•ES dos ITALIAN BRAINROT no Minecraft!</t>
  </si>
  <si>
    <t>2025-11-26T13:30:06Z</t>
  </si>
  <si>
    <t>minecraft|athos|athos gamer|minecraft pe|bedrock|java|pocket edition|maniqueft|coraÃ§Ãµes|ITALIAN|BRAINROT|MEME|strawberry elephant|elephant|hearts|coracoes|mine|minekraft|atos|atus|athus|WHATS|wats|mine wats|mine whats</t>
  </si>
  <si>
    <t>ðŸ“¸ Meu Instagram: https://www.instagram.com/_athos_br/  BONECO ATHOS: https://lojadoathos.com  ðŸ“ž Contato comercial:  comercial@agenciacurta.com  ATHOS conseguiu os CORAÃ‡Ã•ES do ITALIAN BRAINROT MEME no Minecraft! ATHOS conseguiu os CORAÃ‡Ã•ES do ITALIAN BRAINROT MEME no Minecraft!  #minecraft #athos</t>
  </si>
  <si>
    <t>HzoKrf1C72A</t>
  </si>
  <si>
    <t>scanner da MÃšMIA</t>
  </si>
  <si>
    <t>2025-11-25T21:00:26Z</t>
  </si>
  <si>
    <t>_DgL_5x87Ow</t>
  </si>
  <si>
    <t>TUDO ME TIRA VIDA VERDE</t>
  </si>
  <si>
    <t>2025-11-25T17:30:11Z</t>
  </si>
  <si>
    <t>sTH_PBYe8pU</t>
  </si>
  <si>
    <t>Athos ADOTOU o GODZILLA BLOODBATH no Minecraft!</t>
  </si>
  <si>
    <t>2025-11-25T13:31:04Z</t>
  </si>
  <si>
    <t>minecraft|athos|athos gamer|minecraft pe|bedrock|java|pocket edition|maniqueft|GODZILLA|BLOODBATH|ADOTOU</t>
  </si>
  <si>
    <t>ðŸ“¸ Meu Instagram: https://www.instagram.com/_athos_br/  BONECO ATHOS: https://lojadoathos.com  ðŸ“ž Contato comercial:  comercial@agenciacurta.com  Athos ADOTOU o GODZILLA BLOODBATH no Minecraft! Athos ADOTOU o GODZILLA BLOODBATH no Minecraft!  #minecraft #athos</t>
  </si>
  <si>
    <t>CSsMNY84hKU</t>
  </si>
  <si>
    <t>destruÃ­ os doces</t>
  </si>
  <si>
    <t>2025-11-24T21:00:20Z</t>
  </si>
  <si>
    <t>gVVdKzGqyFs</t>
  </si>
  <si>
    <t>peixe QI 10000 VS Peixe sem AURA EGO</t>
  </si>
  <si>
    <t>2025-11-24T15:01:30Z</t>
  </si>
  <si>
    <t>Lm0p49ga8TY</t>
  </si>
  <si>
    <t>99 Noites na Floresta vs Circulo Vermelho</t>
  </si>
  <si>
    <t>2025-11-24T13:34:03Z</t>
  </si>
  <si>
    <t>minecraft|athos|athos gamer|minecraft pe|bedrock|java|pocket edition|maniqueft|preso|barreira|99 noites|floresta</t>
  </si>
  <si>
    <t>ðŸ“¸ Meu Instagram: https://www.instagram.com/_athos_br/  BONECO ATHOS: https://lojadoathos.com  ðŸ“ž Contato comercial:  comercial@agenciacurta.com  Athos Ficou PRESO na BARREIRA com 99 Noites na Floresta no Minecraft! Athos Ficou PRESO na BARREIRA com 99 Noites na Floresta no Minecraft!  #minecraft #athos</t>
  </si>
  <si>
    <t>sh5diRrQZcM</t>
  </si>
  <si>
    <t>quem fica em pÃ©?</t>
  </si>
  <si>
    <t>2025-11-23T21:00:53Z</t>
  </si>
  <si>
    <t>ykePhIb3AoE</t>
  </si>
  <si>
    <t>quantos Brainrots vocÃª conhece?</t>
  </si>
  <si>
    <t>2025-11-23T17:30:14Z</t>
  </si>
  <si>
    <t>gE2gAcT1A5s</t>
  </si>
  <si>
    <t>DanÃ§a dos herÃ³is!</t>
  </si>
  <si>
    <t>cH9yll9pCY8</t>
  </si>
  <si>
    <t>SOBREVIVI de BEBÃŠ atÃ© IMORTAL BRAINROT SECRETO no Minecraft</t>
  </si>
  <si>
    <t>2025-11-23T13:30:46Z</t>
  </si>
  <si>
    <t>minecraft|athos|athos gamer|minecraft pe|bedrock|java|pocket edition|maniqueft|bebÃª|imortal|brainrot|secreto|sobrevivi</t>
  </si>
  <si>
    <t>ðŸ“¸ Meu Instagram: https://www.instagram.com/_athos_br/  BONECO ATHOS: https://lojadoathos.com  ðŸ“ž Contato comercial:  comercial@agenciacurta.com  SOBREVIVI de BEBÃŠ atÃ© IMORTAL BRAINROT SECRETO no Minecraft SOBREVIVI de BEBÃŠ atÃ© IMORTAL BRAINROT SECRETO no Minecraft  #minecraft #athos</t>
  </si>
  <si>
    <t>gt19kZsYvlM</t>
  </si>
  <si>
    <t>quem vai ser puxado Reverso?</t>
  </si>
  <si>
    <t>2025-11-22T21:00:44Z</t>
  </si>
  <si>
    <t>PprdbeK2ucQ</t>
  </si>
  <si>
    <t>minha versÃ£o no futuro reverso</t>
  </si>
  <si>
    <t>2025-11-22T17:30:07Z</t>
  </si>
  <si>
    <t>8WtiwF4TKmY</t>
  </si>
  <si>
    <t>gentileza em primeiro lugar</t>
  </si>
  <si>
    <t>2025-11-22T15:00:17Z</t>
  </si>
  <si>
    <t>R7VLuRNs0Qo</t>
  </si>
  <si>
    <t>Trolei com KPOP DEMONS na BATALHA DE CONSTRUÃ‡ÃƒO</t>
  </si>
  <si>
    <t>2025-11-22T13:30:28Z</t>
  </si>
  <si>
    <t>minecraft|athos|athos gamer|minecraft pe|bedrock|java|pocket edition|maniqueft|trolei|caÃ§adores|kpop|batalha|construÃ§Ã£o</t>
  </si>
  <si>
    <t>ðŸ“¸ Meu Instagram: https://www.instagram.com/_athos_br/  BONECO ATHOS: https://lojadoathos.com  ðŸ“ž Contato comercial:  comercial@agenciacurta.com  Trolei meu INIMIGO com CAÃ‡ADORES KPOPS PRONTOS na BATALHA DE CONSTRUÃ‡ÃƒO do MINECRAFT Trolei meu INIMIGO com CAÃ‡ADORES KPOPS PRONTOS na BATALHA DE CONSTRUÃ‡ÃƒO do MINECRAFT  #minecraft #athos</t>
  </si>
  <si>
    <t>dQnU9GRVZDM</t>
  </si>
  <si>
    <t>refrigerante secreto</t>
  </si>
  <si>
    <t>2025-11-21T21:00:44Z</t>
  </si>
  <si>
    <t>UwTzn12At2o</t>
  </si>
  <si>
    <t>aniversÃ¡rio do Athos!</t>
  </si>
  <si>
    <t>2025-11-21T15:01:05Z</t>
  </si>
  <si>
    <t>cqAL46lyG2c</t>
  </si>
  <si>
    <t>Encontrei MARCA MISTERIOSA nesse SERVIDOR no Minecraft</t>
  </si>
  <si>
    <t>2025-11-21T13:30:45Z</t>
  </si>
  <si>
    <t>minecraft|athos|athos gamer|minecraft pe|bedrock|java|pocket edition|maniqueft|marca|misteriosa|mundo</t>
  </si>
  <si>
    <t>ðŸ“¸ Meu Instagram: https://www.instagram.com/_athos_br/  BONECO ATHOS: https://lojadoathos.com  ðŸ“ž Contato comercial:  comercial@agenciacurta.com  Como Apareceu essa Marca Misteriosa no Meu Mundo? Como Apareceu essa Marca Misteriosa no Meu Mundo?  #minecraft #athos</t>
  </si>
  <si>
    <t>ebOOfRe8KT4</t>
  </si>
  <si>
    <t>baby montou quebra cabeÃ§a com papai!</t>
  </si>
  <si>
    <t>2025-11-20T21:00:54Z</t>
  </si>
  <si>
    <t>ZY04p2ViKzo</t>
  </si>
  <si>
    <t>brainrot atravessando a ponte</t>
  </si>
  <si>
    <t>2025-11-20T17:30:12Z</t>
  </si>
  <si>
    <t>ðŸ“¸ https://www.instagram.com/_athos_br/   âœ… https://lojadoathos.com   ðŸ“ž comercial@agenciacurta.com  #minecraft #athos</t>
  </si>
  <si>
    <t>F5UlKVri-Ks</t>
  </si>
  <si>
    <t>preparando prato de comida Reverso!</t>
  </si>
  <si>
    <t>2025-11-20T15:00:33Z</t>
  </si>
  <si>
    <t>Z8068X1NGR4</t>
  </si>
  <si>
    <t>Eu Abandonei Minha FamÃ­lia no Servidor...</t>
  </si>
  <si>
    <t>2025-11-20T13:30:44Z</t>
  </si>
  <si>
    <t>minecraft|athos|athos gamer|minecraft pe|bedrock|java|pocket edition|maniqueft|famÃ­lia|deixou</t>
  </si>
  <si>
    <t>ðŸ“¸ Meu Instagram: https://www.instagram.com/_athos_br/  BONECO ATHOS: https://lojadoathos.com  ðŸ“ž Contato comercial:  comercial@agenciacurta.com  ATHOS deixou sua famÃ­lia PARA SEMPRE no Minecraft  ATHOS deixou sua famÃ­lia PARA SEMPRE no Minecraft   #minecraft #athos</t>
  </si>
  <si>
    <t>rDPol3P-nC0</t>
  </si>
  <si>
    <t>onde estÃ¡ o doce?</t>
  </si>
  <si>
    <t>2025-11-19T17:30:14Z</t>
  </si>
  <si>
    <t>Gv-lZADVg5E</t>
  </si>
  <si>
    <t>roubando melhor Brainrot Secreto OP de ADM</t>
  </si>
  <si>
    <t>2025-11-19T15:00:38Z</t>
  </si>
  <si>
    <t>minecraft|athos|athos gamer|minecraft pe|bedrock|java|pocket edition|maniqueft|minecraft build|shorts de mine|minecraft shorts|Minecraft parkour|Minecraft update|Minecraft event|Minecraft diversiÃ³n|Minecraft animation shorts|Minecraft build animation|Minecraft animaciÃ³n|æˆ‘çš„ä¸–ç•Œ|à¤®à¤¾à¤‡à¤¨à¤•à¥à¤°à¤¾à¤«à¥à¤Ÿ|MÄ'Ä«nkrÄfta|ÐœÐ°Ð¹Ð½ÐºÑ€Ð°Ñ„Ñ‚|Maynkraft|MÄyn KrÄft|Ù…Ø§ÙŠÙ† ÙƒØ±Ø§ÙØª|ÐœÐ°Ñ˜Ð½ÐºÑ€Ð°Ñ„Ñ‚|Majnkraft|ãƒžã‚¤ãƒ³ã‚¯ãƒ©ãƒ•ãƒˆ|Maikura|Mainkurafuto|ë§ˆì¸í¬ëž˜í”„íŠ¸|à¹„à¸¡à¸™à¹Œà¸„à¸£à¸²à¸Ÿà¸•à¹Œ|MÄynkrÄft|à¦®à¦¾à¦‡à¦¨à¦•à§à¦°à¦¾à¦«à¦Ÿ|Mainkrafá¹­|MÃ¡nkraft|mine memes</t>
  </si>
  <si>
    <t>HFxSWIaspl4</t>
  </si>
  <si>
    <t>isso Ã© o que os MONSTROS FAMOSOS fazem quando vocÃª sai do minecraft...</t>
  </si>
  <si>
    <t>2025-11-19T13:30:17Z</t>
  </si>
  <si>
    <t>minecraft|athos|athos gamer|minecraft pe|bedrock|java|pocket edition|maniqueft|mitos|assustadores|sao</t>
  </si>
  <si>
    <t>ðŸ“¸ Meu Instagram: https://www.instagram.com/_athos_br/  BONECO ATHOS: https://lojadoathos.com  ðŸ“ž Contato comercial:  comercial@agenciacurta.com  O que os MITOS ASSUSTADORES fazem quando VOCÃŠ sai do Minecraft? O que os MITOS ASSUSTADORES fazem quando VOCÃŠ sai do Minecraft?  #minecraft #athos</t>
  </si>
  <si>
    <t>fphOJn5o4yk</t>
  </si>
  <si>
    <t>Athos nÃ£o enxerga</t>
  </si>
  <si>
    <t>2025-11-18T21:00:45Z</t>
  </si>
  <si>
    <t>C-x5iHiuKRM</t>
  </si>
  <si>
    <t>como fazer a cor roxa!</t>
  </si>
  <si>
    <t>2025-11-18T17:30:09Z</t>
  </si>
  <si>
    <t>EOwP27mzz9E</t>
  </si>
  <si>
    <t>o que tem dentro dos blocos no minecraft?????</t>
  </si>
  <si>
    <t>2025-11-18T13:30:31Z</t>
  </si>
  <si>
    <t>minecraft|athos|athos gamer|minecraft pe|bedrock|java|pocket edition|maniqueft|blocos|sobrevivi|100 dias</t>
  </si>
  <si>
    <t>ðŸ“¸ Meu Instagram: https://www.instagram.com/_athos_br/  BONECO ATHOS: https://lojadoathos.com  ðŸ“ž Contato comercial:  comercial@agenciacurta.com  Sobrevivi 100 dias dentro dos blocos do Minecraft  Sobrevivi 100 dias dentro dos blocos do Minecraft   #minecraft #athos</t>
  </si>
  <si>
    <t>2tLkEKtQrfk</t>
  </si>
  <si>
    <t>scanner da ARANHA</t>
  </si>
  <si>
    <t>2025-11-17T21:00:04Z</t>
  </si>
  <si>
    <t>w_tExUJEBl0</t>
  </si>
  <si>
    <t>peido fedorento!</t>
  </si>
  <si>
    <t>2025-11-17T17:30:14Z</t>
  </si>
  <si>
    <t>minecraft|athos|athos gamer|minecraft pe|bedrock|java|pocket edition|maniqueft|minecraft build|shorts de mine|minecraft shorts|Minecraft parkour|Minecraft update|Minecraft event|Minecraft diversiÃ³n|Minecraft animation shorts|Minecraft build animation|Minecraft animaciÃ³n|æˆ‘çš„ä¸–ç•Œ|à¤®à¤¾à¤‡à¤¨à¤•à¥à¤°à¤¾à¤«à¥à¤Ÿ|MÄ'Ä«nkrÄfta|ÐœÐ°Ð¹Ð½ÐºÑ€Ð°Ñ„Ñ‚|Maynkraft|MÄyn KrÄft|Ù…Ø§ÙŠÙ† ÙƒØ±Ø§ÙØª|ÐœÐ°Ñ˜Ð½ÐºÑ€Ð°Ñ„Ñ‚|Majnkraft|ãƒžã‚¤ãƒ³ã‚¯ãƒ©ãƒ•ãƒˆ|Maikura|Mainkurafuto|ë§ˆì¸í¬ëž˜í”„íŠ¸|à¹„à¸¡à¸™à¹Œà¸„à¸£à¸²à¸Ÿà¸•à¹Œ|MÄynkrÄft|à¦®à¦¾à¦‡à¦¨à¦•à§à¦°à¦¾à¦«à¦Ÿ|Mainkrafá¹­|Ù…Ø§Ø¦Ù† Ú©Ø±Ø§ÙÙ¹|×ž×™×™× ×§×¨××¤×˜</t>
  </si>
  <si>
    <t>9DWD7N72evA</t>
  </si>
  <si>
    <t>banheiro diferente!</t>
  </si>
  <si>
    <t>2025-11-17T15:00:17Z</t>
  </si>
  <si>
    <t>DdWOvH8N_hY</t>
  </si>
  <si>
    <t>Athos ADOTOU a CORUJA do 99 Noites na Floresta no Minecraft!</t>
  </si>
  <si>
    <t>2025-11-17T13:30:12Z</t>
  </si>
  <si>
    <t>minecraft|athos|athos gamer|minecraft pe|bedrock|java|pocket edition|maniqueft|adotou|coruja|99 noites|floresta</t>
  </si>
  <si>
    <t>ðŸ“¸ Meu Instagram: https://www.instagram.com/_athos_br/  BONECO ATHOS: https://lojadoathos.com  ðŸ“ž Contato comercial:  comercial@agenciacurta.com  Athos ADOTOU a CORUJA do 99 Noites na Floresta no Minecraft! Athos ADOTOU a CORUJA do 99 Noites na Floresta no Minecraft!  #minecraft #athos</t>
  </si>
  <si>
    <t>aBsrd4oct20</t>
  </si>
  <si>
    <t>quem chuta mais alto?</t>
  </si>
  <si>
    <t>2025-11-16T21:00:00Z</t>
  </si>
  <si>
    <t>Fx3UgBAI75E</t>
  </si>
  <si>
    <t>pedacinho de Sorvete!</t>
  </si>
  <si>
    <t>2025-11-16T17:30:04Z</t>
  </si>
  <si>
    <t>gj0Mod09968</t>
  </si>
  <si>
    <t>scanner do ESQUELETO FANTASMA</t>
  </si>
  <si>
    <t>2025-11-16T15:01:17Z</t>
  </si>
  <si>
    <t>_kTzW9GgYGw</t>
  </si>
  <si>
    <t>Sobrevivi de BEBÃŠ VENOM atÃ© VENOM IMORTAL no MINECRAFT</t>
  </si>
  <si>
    <t>2025-11-16T13:30:38Z</t>
  </si>
  <si>
    <t>minecraft|athos|athos gamer|minecraft pe|bedrock|java|pocket edition|maniqueft|bebÃª|venom|imortal|sobrevivi</t>
  </si>
  <si>
    <t>ðŸ“¸ Meu Instagram: https://www.instagram.com/_athos_br/  BONECO ATHOS: https://lojadoathos.com  ðŸ“ž Contato comercial:  comercial@agenciacurta.com  Sobrevivi de BEBÃŠ VENOM atÃ© VENOM IMORTAL no MINECRAFT Sobrevivi de BEBÃŠ VENOM atÃ© VENOM IMORTAL no MINECRAFT  #minecraft #athos</t>
  </si>
  <si>
    <t>B6vctadCxZk</t>
  </si>
  <si>
    <t>TUDO ME TIRA VIDA IRMÃƒ</t>
  </si>
  <si>
    <t>2025-11-15T21:00:09Z</t>
  </si>
  <si>
    <t>0RoAlxCZ_dQ</t>
  </si>
  <si>
    <t>quem vai ficar com maior pedaÃ§o?</t>
  </si>
  <si>
    <t>2025-11-15T17:30:00Z</t>
  </si>
  <si>
    <t>XT_GFqJEEtM</t>
  </si>
  <si>
    <t>YouTubers Reversos cozinhando!</t>
  </si>
  <si>
    <t>2025-11-15T15:01:09Z</t>
  </si>
  <si>
    <t>VNB7cbQ-rTg</t>
  </si>
  <si>
    <t>CONSTRUA PARA SOBREVIVER AO THE BLOOP</t>
  </si>
  <si>
    <t>2025-11-15T13:30:36Z</t>
  </si>
  <si>
    <t>minecraft|athos|athos gamer|minecraft pe|bedrock|java|pocket edition|maniqueft|construa|sobreviver|the bloop</t>
  </si>
  <si>
    <t>ðŸ“¸ Meu Instagram: https://www.instagram.com/_athos_br/  BONECO ATHOS: https://lojadoathos.com  ðŸ“ž Contato comercial:  comercial@agenciacurta.com  CONSTRUA PARA SOBREVIVER AO THE BLOOP CONSTRUA PARA SOBREVIVER AO THE BLOOP  #minecraft #athos</t>
  </si>
  <si>
    <t>yecl7XT0DBA</t>
  </si>
  <si>
    <t>doce secreto</t>
  </si>
  <si>
    <t>2025-11-14T21:01:13Z</t>
  </si>
  <si>
    <t>wW4JU-t0HnU</t>
  </si>
  <si>
    <t>qual amigo gato Ã© mais bonito?</t>
  </si>
  <si>
    <t>2025-11-14T15:01:58Z</t>
  </si>
  <si>
    <t>q4QbUya4ENc</t>
  </si>
  <si>
    <t>CivilizaÃ§Ã£o do Reino Animal Selvagem no Minecraft!</t>
  </si>
  <si>
    <t>2025-11-14T13:31:03Z</t>
  </si>
  <si>
    <t>minecraft|athos|athos gamer|minecraft pe|bedrock|java|pocket edition|maniqueft|CivilizaÃ§Ã£o|Reino Animal|Selvagem</t>
  </si>
  <si>
    <t>ðŸ“¸ Meu Instagram: https://www.instagram.com/_athos_br/  BONECO ATHOS: https://lojadoathos.com  ðŸ“ž Contato comercial:  comercial@agenciacurta.com  CivilizaÃ§Ã£o do Reino Animal Selvagem no Minecraft! CivilizaÃ§Ã£o do Reino Animal Selvagem no Minecraft!  #minecraft #athos</t>
  </si>
  <si>
    <t>a_65RuB3PT8</t>
  </si>
  <si>
    <t>ATHOS VIROU CREEPER PARA SE PROTEGER!!!</t>
  </si>
  <si>
    <t>2025-11-13T21:00:05Z</t>
  </si>
  <si>
    <t>zEwk9616IO4</t>
  </si>
  <si>
    <t>salvando Athos da mÃ£o!</t>
  </si>
  <si>
    <t>2025-11-13T17:30:22Z</t>
  </si>
  <si>
    <t>ABoEOfQApDI</t>
  </si>
  <si>
    <t>babys pulando na comida!</t>
  </si>
  <si>
    <t>2025-11-13T15:00:18Z</t>
  </si>
  <si>
    <t>02ANayeqaZk</t>
  </si>
  <si>
    <t>1000 Jogadores Evoluem na CivilizaÃ§Ã£o de AVARITIA</t>
  </si>
  <si>
    <t>2025-11-13T13:30:00Z</t>
  </si>
  <si>
    <t>minecraft|athos|athos gamer|minecraft pe|bedrock|java|pocket edition|maniqueft|Jogadores|CivilizaÃ§Ã£o|Avaritia</t>
  </si>
  <si>
    <t>ðŸ“¸ Meu Instagram: https://www.instagram.com/_athos_br/  BONECO ATHOS: https://lojadoathos.com  ðŸ“ž Contato comercial:  comercial@agenciacurta.com  1000 Jogadores na CivilizaÃ§Ã£o de AVARITIA 1000 Jogadores na CivilizaÃ§Ã£o de AVARITIA  #minecraft #athos</t>
  </si>
  <si>
    <t>IypE2K-RKd8</t>
  </si>
  <si>
    <t>quem ta na porta?</t>
  </si>
  <si>
    <t>2025-11-12T21:00:19Z</t>
  </si>
  <si>
    <t>yKk1SQIQxm8</t>
  </si>
  <si>
    <t>minha versÃ£o no futuro</t>
  </si>
  <si>
    <t>2025-11-12T17:30:30Z</t>
  </si>
  <si>
    <t>qjfxL2edAmA</t>
  </si>
  <si>
    <t>ATHOS VIROU VAMPIRO PARA SE PROTEGER!!!</t>
  </si>
  <si>
    <t>2025-11-12T15:01:45Z</t>
  </si>
  <si>
    <t>Gvot0LQPO1E</t>
  </si>
  <si>
    <t>Entrei no Servidor de Desafio de Avaritia no Minecraft!</t>
  </si>
  <si>
    <t>2025-11-12T13:30:31Z</t>
  </si>
  <si>
    <t>minecraft|athos|athos gamer|minecraft pe|bedrock|java|pocket edition|maniqueft|avaritia</t>
  </si>
  <si>
    <t>ðŸ“¸ Meu Instagram: https://www.instagram.com/_athos_br/  BONECO ATHOS: https://lojadoathos.com  ðŸ“ž Contato comercial:  comercial@agenciacurta.com  Desafio de avaritia vs bedrock Desafio de avaritia vs bedrock  #minecraft #athos</t>
  </si>
  <si>
    <t>ImEvnNC0kB8</t>
  </si>
  <si>
    <t>quem levanta o Strawberry Elephant</t>
  </si>
  <si>
    <t>2025-11-11T21:00:33Z</t>
  </si>
  <si>
    <t>5W6sMBHVKEg</t>
  </si>
  <si>
    <t>montando quebra cabeÃ§a!</t>
  </si>
  <si>
    <t>2025-11-11T17:30:02Z</t>
  </si>
  <si>
    <t>Yt94mxHkXIs</t>
  </si>
  <si>
    <t>ENGANEI MEUS AMIGOS VIRANDO AS NAMORADAS DELES</t>
  </si>
  <si>
    <t>2025-11-11T13:30:26Z</t>
  </si>
  <si>
    <t>minecraft|athos|athos gamer|minecraft pe|bedrock|java|pocket edition|maniqueft|MENINA|VIROU|SECRETAMENTE</t>
  </si>
  <si>
    <t>ðŸ“¸ Meu Instagram: https://www.instagram.com/_athos_br/  BONECO ATHOS: https://lojadoathos.com  ðŸ“ž Contato comercial:  comercial@agenciacurta.com  Athos SECRETAMENTE VIROU uma MENINA!  Athos SECRETAMENTE VIROU uma MENINA!   #minecraft #athos</t>
  </si>
  <si>
    <t>wtIh17N4eXc</t>
  </si>
  <si>
    <t>VIREI MÃšMIA PARA ME PROTEGER!</t>
  </si>
  <si>
    <t>2025-11-10T21:01:08Z</t>
  </si>
  <si>
    <t>j5YOq4n3DCk</t>
  </si>
  <si>
    <t>super cabelo maluco!</t>
  </si>
  <si>
    <t>2025-11-10T17:30:14Z</t>
  </si>
  <si>
    <t>minecraft|athos|athos gamer|minecraft pe|bedrock|java|pocket edition|maniqueft|minecraft build|shorts de mine|minecraft shorts|Minecraft parkour|Minecraft update|Minecraft event|Minecraft diversiÃ³n|Minecraft animation shorts|Minecraft build animation|Minecraft animaciÃ³n|æˆ‘çš„ä¸–ç•Œ|à¤®à¤¾à¤‡à¤¨à¤•à¥à¤°à¤¾à¤«à¥à¤Ÿ|MÄ'Ä«nkrÄfta|ÐœÐ°Ð¹Ð½ÐºÑ€Ð°Ñ„Ñ‚|Maynkraft|MÄyn KrÄft|Ù…Ø§ÙŠÙ† ÙƒØ±Ø§ÙØª|ÐœÐ°Ñ˜Ð½ÐºÑ€Ð°Ñ„Ñ‚|Majnkraft|ãƒžã‚¤ãƒ³ã‚¯ãƒ©ãƒ•ãƒˆ|Maikura|Mainkurafuto|ë§ˆì¸í¬ëž˜í”„íŠ¸|à¹„à¸¡à¸™à¹Œà¸„à¸£à¸²à¸Ÿà¸•à¹Œ|MÄynkrÄft|à¦®à¦¾à¦‡à¦¨à¦•à§à¦°à¦¾à¦«à¦Ÿ|Mainkrafá¹­|×ž×™×™× ×§×¨××¤×˜|MÃ¡nkraft</t>
  </si>
  <si>
    <t>kSR5lAXXQ0g</t>
  </si>
  <si>
    <t>tutorial de como ficar rico</t>
  </si>
  <si>
    <t>2025-11-10T15:01:27Z</t>
  </si>
  <si>
    <t>oPIVas5P-i8</t>
  </si>
  <si>
    <t>Virei um ZUMBI e EVOLUI no Minecraft</t>
  </si>
  <si>
    <t>2025-11-10T13:30:52Z</t>
  </si>
  <si>
    <t>minecraft|athos|athos gamer|minecraft pe|bedrock|java|pocket edition|maniqueft|ZUMBI|EVOLUI</t>
  </si>
  <si>
    <t>ðŸ“¸ Meu Instagram: https://www.instagram.com/_athos_br/  BONECO ATHOS: https://lojadoathos.com  ðŸ“ž Contato comercial:  comercial@agenciacurta.com  Virei um ZUMBI e EVOLUI no Minecraft  Virei um ZUMBI e EVOLUI no Minecraft   #minecraft #athos</t>
  </si>
  <si>
    <t>k3E5ufcXHxw</t>
  </si>
  <si>
    <t>qual Italian Brainrot derruba Athos Reverso?</t>
  </si>
  <si>
    <t>2025-11-09T21:00:46Z</t>
  </si>
  <si>
    <t>OjVifePk7-0</t>
  </si>
  <si>
    <t>IRMÃƒ MALVADA</t>
  </si>
  <si>
    <t>2025-11-09T15:06:24Z</t>
  </si>
  <si>
    <t>pBFRsRRdfkc</t>
  </si>
  <si>
    <t>COMO EU VIREI UM MILIONÃRIO DE AVARITIA NO MINECRAFT</t>
  </si>
  <si>
    <t>2025-11-09T13:30:51Z</t>
  </si>
  <si>
    <t>minecraft|athos|athos gamer|minecraft pe|bedrock|java|pocket edition|maniqueft|MILIONÃRIO|AVARITIA</t>
  </si>
  <si>
    <t>ðŸ“¸ Meu Instagram: https://www.instagram.com/_athos_br/  BONECO ATHOS: https://lojadoathos.com  ðŸ“ž Contato comercial:  comercial@agenciacurta.com  COMO EU VIREI UM MILIONÃRIO DE AVARITIA NO MINECRAFT  COMO EU VIREI UM MILIONÃRIO DE AVARITIA NO MINECRAFT   #minecraft #athos</t>
  </si>
  <si>
    <t>B9nxwAD_uUA</t>
  </si>
  <si>
    <t>TUDO ME TIRA VIDA REVERSO</t>
  </si>
  <si>
    <t>2025-11-08T21:00:12Z</t>
  </si>
  <si>
    <t>edyYdpbgvmc</t>
  </si>
  <si>
    <t>qual porta Italian Brainrot entra Reverso?</t>
  </si>
  <si>
    <t>2025-11-08T17:30:19Z</t>
  </si>
  <si>
    <t>tKPf21TS7xw</t>
  </si>
  <si>
    <t>ATHOS VIROU BRUXA PARA SE PROTEGER!!!</t>
  </si>
  <si>
    <t>2025-11-08T15:01:44Z</t>
  </si>
  <si>
    <t>uXAaX5e_5no</t>
  </si>
  <si>
    <t>atÃ© que tamanho o the mimicer pode chegar???</t>
  </si>
  <si>
    <t>2025-11-08T13:31:04Z</t>
  </si>
  <si>
    <t>minecraft|athos|athos gamer|minecraft pe|bedrock|java|pocket edition|maniqueft|mimicer|tamanho</t>
  </si>
  <si>
    <t>ðŸ“¸ Meu Instagram: https://www.instagram.com/_athos_br/  BONECO ATHOS: https://lojadoathos.com  ðŸ“ž Contato comercial:  comercial@agenciacurta.com  atÃ© que tamanho o the mimicer pode chegar??? atÃ© que tamanho o the mimicer pode chegar???  #minecraft #athos</t>
  </si>
  <si>
    <t>AlgPw18tIss</t>
  </si>
  <si>
    <t>ROUBE UM BRAINROT</t>
  </si>
  <si>
    <t>2025-11-07T21:00:10Z</t>
  </si>
  <si>
    <t>qY7aBeLo64A</t>
  </si>
  <si>
    <t>montando namorada reversa perfeita!</t>
  </si>
  <si>
    <t>2025-11-07T15:01:41Z</t>
  </si>
  <si>
    <t>o70rdIuOprw</t>
  </si>
  <si>
    <t>SOBREVIVI do NASCIMENTO atÃ© MORTE como CERVO DO 99 NOITES NA FLORESTA</t>
  </si>
  <si>
    <t>2025-11-07T13:30:54Z</t>
  </si>
  <si>
    <t>minecraft|athos|athos gamer|minecraft pe|bedrock|java|pocket edition|maniqueft|sobrevivi|nascimento|morte|99 noites|floresta</t>
  </si>
  <si>
    <t>ðŸ“¸ Meu Instagram: https://www.instagram.com/_athos_br/  BONECO ATHOS: https://lojadoathos.com  ðŸ“ž Contato comercial:  comercial@agenciacurta.com  SOBREVIVI do NASCIMENTO atÃ© a MORTE no 99 NOITES NA FLORESTA SOBREVIVI do NASCIMENTO atÃ© a MORTE no 99 NOITES NA FLORESTA  #minecraft #athos</t>
  </si>
  <si>
    <t>qVdEB2KTgVw</t>
  </si>
  <si>
    <t>ATHOS VIROU ARANHA PARA SE PROTEGER!!!</t>
  </si>
  <si>
    <t>2025-11-06T21:01:00Z</t>
  </si>
  <si>
    <t>uGDiHXyPKWw</t>
  </si>
  <si>
    <t>scanner do KPOP DEMON Baby Reverso</t>
  </si>
  <si>
    <t>2025-11-06T15:01:45Z</t>
  </si>
  <si>
    <t>SCSwIBV2Pnw</t>
  </si>
  <si>
    <t>criei um MEGA ESCONDE-ESCONDE e usei ÃGUA FALSA</t>
  </si>
  <si>
    <t>2025-11-06T13:30:27Z</t>
  </si>
  <si>
    <t>minecraft|athos|athos gamer|minecraft pe|bedrock|java|pocket edition|maniqueft|youtubers|esconde-esconde|Ã¡gua falsa|enganei</t>
  </si>
  <si>
    <t>ðŸ“¸ Meu Instagram: https://www.instagram.com/_athos_br/  BONECO ATHOS: https://lojadoathos.com  ðŸ“ž Contato comercial:  comercial@agenciacurta.com  Enganei YOUTUBERS no ESCONDE-ESCONDE com ÃGUA FALSA Enganei YOUTUBERS no ESCONDE-ESCONDE com ÃGUA FALSA  #minecraft #athos</t>
  </si>
  <si>
    <t>l8Y87-DJbZw</t>
  </si>
  <si>
    <t>zumbis querem pegar os amigos</t>
  </si>
  <si>
    <t>2025-11-05T21:01:02Z</t>
  </si>
  <si>
    <t>75A6j5K6K7o</t>
  </si>
  <si>
    <t>perna machucada!</t>
  </si>
  <si>
    <t>2025-11-05T17:30:04Z</t>
  </si>
  <si>
    <t>IiurFfrK2zs</t>
  </si>
  <si>
    <t>scanner do KPOP DEMON baby</t>
  </si>
  <si>
    <t>2025-11-05T15:00:41Z</t>
  </si>
  <si>
    <t>o45Ytzd75Ys</t>
  </si>
  <si>
    <t xml:space="preserve">FIZ UM ZOOLÃ“GICO COM TODOS OS ITALIAN BRAINROTS MOBS NO MINECRAFT </t>
  </si>
  <si>
    <t>2025-11-05T13:31:02Z</t>
  </si>
  <si>
    <t>minecraft|athos|athos gamer|minecraft pe|bedrock|java|pocket edition|maniqueft|zoologico|brainrot</t>
  </si>
  <si>
    <t>ðŸ“¸ Meu Instagram: https://www.instagram.com/_athos_br/  BONECO ATHOS: https://lojadoathos.com  ðŸ“ž Contato comercial:  comercial@agenciacurta.com  Fiz um ZoolÃ³gico dos Brainrots  Fiz um ZoolÃ³gico dos Brainrots   #minecraft #athos</t>
  </si>
  <si>
    <t>oCDzefz2rhw</t>
  </si>
  <si>
    <t>ATHOS VIROU ZUMBI PARA SE PROTEGER!!!</t>
  </si>
  <si>
    <t>2025-11-04T21:00:59Z</t>
  </si>
  <si>
    <t>WjhCuPxgcr8</t>
  </si>
  <si>
    <t>peido Saltitante</t>
  </si>
  <si>
    <t>2025-11-04T17:30:15Z</t>
  </si>
  <si>
    <t>53RPA1rwE9w</t>
  </si>
  <si>
    <t>qual porta 99 noites entra?</t>
  </si>
  <si>
    <t>2025-11-04T15:00:12Z</t>
  </si>
  <si>
    <t>minecraft build|shorts de mine|minecraft shorts|Minecraft parkour|Minecraft update|Minecraft event|Minecraft diversiÃ³n|Minecraft animation shorts|Minecraft build animation|Minecraft animaciÃ³n|æˆ‘çš„ä¸–ç•Œ|à¤®à¤¾à¤‡à¤¨à¤•à¥à¤°à¤¾à¤«à¥à¤Ÿ|MÄ'Ä«nkrÄfta|ÐœÐ°Ð¹Ð½ÐºÑ€Ð°Ñ„Ñ‚|Maynkraft|MÄyn KrÄft|Ù…Ø§ÙŠÙ† ÙƒØ±Ø§ÙØª|ÐœÐ°Ñ˜Ð½ÐºÑ€Ð°Ñ„Ñ‚|Majnkraft|ãƒžã‚¤ãƒ³ã‚¯ãƒ©ãƒ•ãƒˆ|Maikura|Mainkurafuto|ë§ˆì¸í¬ëž˜í”„íŠ¸|à¹„à¸¡à¸™à¹Œà¸„à¸£à¸²à¸Ÿà¸•à¹Œ|MÄynkrÄft|à¦®à¦¾à¦‡à¦¨à¦•à§à¦°à¦¾à¦«à¦Ÿ|Mainkrafá¹­|Ù…Ø§Ø¦Ù† Ú©Ø±Ø§ÙÙ¹|×ž×™×™× ×§×¨××¤×˜|MÃ¡nkraft|ÎœÎ¬Î¹Î½ÎºÏÎ±Ï†Ï„|mine memes|minecraft funny|athos|atus|atos|whatos|minecraft</t>
  </si>
  <si>
    <t>eJEUhu-DhTg</t>
  </si>
  <si>
    <t>ESCOLHA A ESCADA CERTA NO MINECRAFT</t>
  </si>
  <si>
    <t>2025-11-04T13:30:45Z</t>
  </si>
  <si>
    <t>minecraft|athos|athos gamer|minecraft pe|bedrock|java|pocket edition|maniqueft|escada|escolha|certa</t>
  </si>
  <si>
    <t>ðŸ“¸ Meu Instagram: https://www.instagram.com/_athos_br/  BONECO ATHOS: https://lojadoathos.com  ðŸ“ž Contato comercial:  comercial@agenciacurta.com  ESCOLHA A ESCADA CERTA NO MINECRAFT  ESCOLHA A ESCADA CERTA NO MINECRAFT   #minecraft #athos</t>
  </si>
  <si>
    <t>m1QV23UFhcI</t>
  </si>
  <si>
    <t>super limpeza Baby Reversa Moderna do Zumbi</t>
  </si>
  <si>
    <t>2025-11-03T21:00:59Z</t>
  </si>
  <si>
    <t>ðŸ“¸ https://www.instagram.com/_athos_br/  âœ… https://lojadoathos.com  ðŸ“ž comercial@agenciacurta.com  super limpeza Baby Reversa Moderna do Zumbi   #minecraft #athos</t>
  </si>
  <si>
    <t>y9AS4WBuzzo</t>
  </si>
  <si>
    <t>qual porta Italian Brainrot entra?</t>
  </si>
  <si>
    <t>2025-11-03T15:40:29Z</t>
  </si>
  <si>
    <t>GGaJtehyhaw</t>
  </si>
  <si>
    <t>Testei coisas insanas que vocÃª NUNCA VAI DESVER no Minecraft!</t>
  </si>
  <si>
    <t>2025-11-03T13:30:14Z</t>
  </si>
  <si>
    <t>minecraft|athos|athos gamer|minecraft pe|bedrock|java|pocket edition|maniqueft|insanas|NUNCA|DESVER</t>
  </si>
  <si>
    <t>ðŸ“¸ Meu Instagram: https://www.instagram.com/_athos_br/  BONECO ATHOS: âœ… https://lojadoathos.com  ðŸ“ž Contato comercial:  comercial@agenciacurta.com  Testei coisas insanas que vocÃª NUNCA VAI DESVER no Minecraft! Testei coisas insanas que vocÃª NUNCA VAI DESVER no Minecraft!  #minecraft #athos</t>
  </si>
  <si>
    <t>mwzyYy0wJN8</t>
  </si>
  <si>
    <t>bebendo na colher</t>
  </si>
  <si>
    <t>2025-11-02T21:00:49Z</t>
  </si>
  <si>
    <t>SerU_G-WCI8</t>
  </si>
  <si>
    <t>papai do bem!</t>
  </si>
  <si>
    <t>2025-11-02T17:30:08Z</t>
  </si>
  <si>
    <t>189VWycCbHY</t>
  </si>
  <si>
    <t>Athos vs Herobrine</t>
  </si>
  <si>
    <t>2025-11-02T15:00:01Z</t>
  </si>
  <si>
    <t>cLkB1y9n3V4</t>
  </si>
  <si>
    <t>super LIMPEZA MODERNA REVERSA do Zumbi</t>
  </si>
  <si>
    <t>2025-11-01T21:00:40Z</t>
  </si>
  <si>
    <t>ðŸ“¸ https://www.instagram.com/_athos_br/  âœ… https://lojadoathos.com  ðŸ“ž comercial@agenciacurta.com  super LIMPEZA MODERNA REVERSA do Zumbi âš¡ï¸   #minecraft #athos</t>
  </si>
  <si>
    <t>7Cs8_DHr_jo</t>
  </si>
  <si>
    <t>ATHOS FICOU BRAVO</t>
  </si>
  <si>
    <t>2025-11-01T17:30:01Z</t>
  </si>
  <si>
    <t>kJQkfzsg3ts</t>
  </si>
  <si>
    <t>batalha dos Brainrots</t>
  </si>
  <si>
    <t>2025-11-01T15:01:31Z</t>
  </si>
  <si>
    <t>VaLKsy9wAIA</t>
  </si>
  <si>
    <t>Sobrevivi 100 DIAS como THE BLOOP no Minecraft</t>
  </si>
  <si>
    <t>2025-11-01T13:30:36Z</t>
  </si>
  <si>
    <t>minecraft|athos|athos gamer|minecraft pe|bedrock|java|pocket edition|maniqueft|bloop|sobrevivi|100 dias</t>
  </si>
  <si>
    <t>ðŸ“¸ Meu Instagram: https://www.instagram.com/_athos_br/  BONECO ATHOS: https://lojadoathos.com  ðŸ“ž Contato comercial:  comercial@agenciacurta.com  Sobrevivi 100 dias como o THE BLOOP no Minecraft  Sobrevivi 100 dias como o THE BLOOP no Minecraft   #minecraft #athos</t>
  </si>
  <si>
    <t>yeWrnao3h3A</t>
  </si>
  <si>
    <t>corrida Moderna</t>
  </si>
  <si>
    <t>2025-10-31T21:01:11Z</t>
  </si>
  <si>
    <t>jdUjB_bEGuA</t>
  </si>
  <si>
    <t>tinta comestÃ­vel!</t>
  </si>
  <si>
    <t>2025-10-31T17:30:12Z</t>
  </si>
  <si>
    <t>GP_UMQX4XVU</t>
  </si>
  <si>
    <t>triste HistÃ³ria do Cachorrinho...</t>
  </si>
  <si>
    <t>2025-10-31T15:00:37Z</t>
  </si>
  <si>
    <t>dlUGoJ5zDKk</t>
  </si>
  <si>
    <t>Brainrots me prenderam no meu servidor entÃ£o FIZ VINGANÃ‡A</t>
  </si>
  <si>
    <t>2025-10-31T13:30:53Z</t>
  </si>
  <si>
    <t>minecraft|athos|athos gamer|minecraft pe|bedrock|java|pocket edition|maniqueft|trancado|monstros|vila</t>
  </si>
  <si>
    <t>ðŸ“¸ Meu Instagram: https://www.instagram.com/_athos_br/  BONECO ATHOS: https://lojadoathos.com  ðŸ“ž Contato comercial:  comercial@agenciacurta.com  FUI TRANCADO NA VILA COM MONSTROS FUI TRANCADO NA VILA COM MONSTROS  #minecraft #athos</t>
  </si>
  <si>
    <t>nonC3w5aXyc</t>
  </si>
  <si>
    <t>scanner do KPOP DEMON Reverso</t>
  </si>
  <si>
    <t>2025-10-30T21:00:56Z</t>
  </si>
  <si>
    <t>Vt7H_e6L5nI</t>
  </si>
  <si>
    <t>CADEIRA ERRADA</t>
  </si>
  <si>
    <t>2025-10-30T17:30:19Z</t>
  </si>
  <si>
    <t>1rBu5t-Gu5I</t>
  </si>
  <si>
    <t>roubaram o sorvete do Athos</t>
  </si>
  <si>
    <t>2025-10-30T15:00:07Z</t>
  </si>
  <si>
    <t>oG3z8SN2ze8</t>
  </si>
  <si>
    <t>FIZ UM ZOOLÃ“GICO COM TODOS OS MOBS ELEMENTAIS NO MINECRAFT</t>
  </si>
  <si>
    <t>2025-10-30T13:31:01Z</t>
  </si>
  <si>
    <t>ðŸ“¸ Meu Instagram: https://www.instagram.com/_athos_br/  BONECO ATHOS: https://lojadoathos.com  ðŸ“ž Contato comercial:  comercial@agenciacurta.com  #minecraft #athos</t>
  </si>
  <si>
    <t>Jo-7cI6gV6I</t>
  </si>
  <si>
    <t>pai ajuda Athos</t>
  </si>
  <si>
    <t>2025-10-29T22:30:11Z</t>
  </si>
  <si>
    <t>usReH59lFOI</t>
  </si>
  <si>
    <t>ATHOS VIROU ESQUELETO PARA SE PROTEGER!!!</t>
  </si>
  <si>
    <t>2025-10-29T21:01:15Z</t>
  </si>
  <si>
    <t>fGp7-64YIsc</t>
  </si>
  <si>
    <t>limpando sujeira!</t>
  </si>
  <si>
    <t>2025-10-29T17:30:14Z</t>
  </si>
  <si>
    <t>GCji-UOR-j4</t>
  </si>
  <si>
    <t>ajude Athos a ganhar as cores!</t>
  </si>
  <si>
    <t>2025-10-29T15:00:34Z</t>
  </si>
  <si>
    <t>8kSncSq6uwM</t>
  </si>
  <si>
    <t>DESCOBRI AS MÃƒES DOS MONSTROS FAMOSOS NO MINECRAFT</t>
  </si>
  <si>
    <t>2025-10-29T13:30:08Z</t>
  </si>
  <si>
    <t>minecraft|athos|athos gamer|minecraft pe|bedrock|java|pocket edition|maniqueft|descobri|mÃ£es|monstros|famosos</t>
  </si>
  <si>
    <t>ðŸ“¸ Meu Instagram: https://www.instagram.com/_athos_br/  BONECO ATHOS: https://lojadoathos.com  ðŸ“ž Contato comercial:  comercial@agenciacurta.com  DESCOBRI AS MÃƒES DOS MONSTROS FAMOSOS NO MINECRAFT DESCOBRI AS MÃƒES DOS MONSTROS FAMOSOS NO MINECRAFT  #minecraft #athos</t>
  </si>
  <si>
    <t>bdWbIYMH42A</t>
  </si>
  <si>
    <t>fugindo do Monstro!</t>
  </si>
  <si>
    <t>2025-10-28T21:01:01Z</t>
  </si>
  <si>
    <t>p4x7Uj59z7A</t>
  </si>
  <si>
    <t>salvando a irmÃ£!</t>
  </si>
  <si>
    <t>2025-10-28T17:30:14Z</t>
  </si>
  <si>
    <t>OIYAf6OAiC4</t>
  </si>
  <si>
    <t>limpeza Moderna do Baby Zumbi</t>
  </si>
  <si>
    <t>2025-10-28T15:01:00Z</t>
  </si>
  <si>
    <t>7ye-T-LhN70</t>
  </si>
  <si>
    <t>YouTuber invadiu meu servidor entÃ£o FIZ VINGANÃ‡A</t>
  </si>
  <si>
    <t>2025-10-28T13:30:07Z</t>
  </si>
  <si>
    <t>minecraft|athos|athos gamer|minecraft pe|bedrock|java|pocket edition|maniqueft|Confie|Jogador|Amigo</t>
  </si>
  <si>
    <t>ðŸ“¸ Meu Instagram: https://www.instagram.com/_athos_br/  BONECO ATHOS: https://lojadoathos.com  ðŸ“ž Contato comercial:  comercial@agenciacurta.com  NUNCA CONFIE NESSE JOGADOR NO MINECRAFT NUNCA CONFIE NESSE JOGADOR NO MINECRAFT  #minecraft #athos</t>
  </si>
  <si>
    <t>5QtqYZw7--Q</t>
  </si>
  <si>
    <t>Athos do mal VS. Athos do bem</t>
  </si>
  <si>
    <t>2025-10-27T21:00:05Z</t>
  </si>
  <si>
    <t>ðŸ“¸ https://www.instagram.com/_athos_br/  âœ… https://lojadoathos.com  ðŸ“ž comercial@agenciacurta.com  #minecraft #athos    ele nÃ£o vai DESCOBRIR!!</t>
  </si>
  <si>
    <t>dlsWkEP9nzc</t>
  </si>
  <si>
    <t>papai Super Man, baby Homem Aranha e baby Hulk</t>
  </si>
  <si>
    <t>2025-10-27T17:30:23Z</t>
  </si>
  <si>
    <t>O_z1-2KKM8o</t>
  </si>
  <si>
    <t>COMANDOS DE ADMIN SECRETO PARA ROUBAR AS CASAS DOS YOUTUBERS</t>
  </si>
  <si>
    <t>2025-10-27T13:30:22Z</t>
  </si>
  <si>
    <t>minecraft|athos|athos gamer|minecraft pe|bedrock|java|pocket edition|maniqueft|COMANDOS|ADMIN|CASAS|amigos|roubar</t>
  </si>
  <si>
    <t>ðŸ“¸ Meu Instagram: https://www.instagram.com/_athos_br/  BONECO ATHOS: https://lojadoathos.com  ðŸ“ž Contato comercial:  comercial@agenciacurta.com  USEI COMANDOS DE ADMIN PARA ROUBAR AS CASAS DOS MEUS AMIGOS USEI COMANDOS DE ADMIN PARA ROUBAR AS CASAS DOS MEUS AMIGOS  #minecraft #athos</t>
  </si>
  <si>
    <t>GlD3bJ0tkMQ</t>
  </si>
  <si>
    <t>qual Italian Brainrot vai me derrubar???</t>
  </si>
  <si>
    <t>2025-10-26T21:00:17Z</t>
  </si>
  <si>
    <t>cM1GaCWiJlA</t>
  </si>
  <si>
    <t>quem vence?</t>
  </si>
  <si>
    <t>2025-10-26T17:30:10Z</t>
  </si>
  <si>
    <t>testei a colher de netherite</t>
  </si>
  <si>
    <t>N5wpNZXCDYI</t>
  </si>
  <si>
    <t>Abri um Hospital para MONSTROS MARINHOS no Minecraft (Sea Eater, The Bloop, El Gran Maja)</t>
  </si>
  <si>
    <t>2025-10-26T13:30:24Z</t>
  </si>
  <si>
    <t>minecraft|athos|athos gamer|minecraft pe|bedrock|java|pocket edition|maniqueft|Hospital|MONSTROS|MARINHOS</t>
  </si>
  <si>
    <t>ðŸ“¸ Meu Instagram: https://www.instagram.com/_athos_br/  BONECO ATHOS: https://lojadoathos.com  ðŸ“ž Contato comercial:  comercial@agenciacurta.com  Abri um Hospital para MONSTROS MARINHOS no Minecraft Abri um Hospital para MONSTROS MARINHOS no Minecraft  #minecraft #athos</t>
  </si>
  <si>
    <t>AeKycUjgEKA</t>
  </si>
  <si>
    <t>Athos salvo pelos Italian Brainrot</t>
  </si>
  <si>
    <t>2025-10-25T21:00:10Z</t>
  </si>
  <si>
    <t>CpVcVsJGYoY</t>
  </si>
  <si>
    <t>trollando o inseto!</t>
  </si>
  <si>
    <t>2025-10-25T17:30:05Z</t>
  </si>
  <si>
    <t>T5T8Mzj5ODk</t>
  </si>
  <si>
    <t>17 JEITOS DE INVADIR A BASE DE AVARITIA NO MINECRAFT!</t>
  </si>
  <si>
    <t>2025-10-25T13:30:28Z</t>
  </si>
  <si>
    <t>minecraft|athos|athos gamer|minecraft pe|bedrock|java|pocket edition|maniqueft|jeitos|invadir|avaritia|base</t>
  </si>
  <si>
    <t>ðŸ“¸ Meu Instagram: https://www.instagram.com/_athos_br/  BONECO ATHOS: https://lojadoathos.com  ðŸ“ž Contato comercial:  comercial@agenciacurta.com  17 JEITOS DE INVADIR A BASE DE AVARITIA NO MINECRAFT! 17 JEITOS DE INVADIR A BASE DE AVARITIA NO MINECRAFT!   #minecraft #athos</t>
  </si>
  <si>
    <t>I0hYhaTNC8o</t>
  </si>
  <si>
    <t>triste histÃ³ria...</t>
  </si>
  <si>
    <t>2025-10-24T21:00:21Z</t>
  </si>
  <si>
    <t>la6qH7FdnMU</t>
  </si>
  <si>
    <t>cantando para salvar os Brainrots</t>
  </si>
  <si>
    <t>2025-10-24T17:30:12Z</t>
  </si>
  <si>
    <t>rFdlOTLBOlI</t>
  </si>
  <si>
    <t>Athos vs Italian Brainrots</t>
  </si>
  <si>
    <t>2025-10-24T15:01:44Z</t>
  </si>
  <si>
    <t>ðŸ“¸ https://www.instagram.com/_athos_br/  âœ… https://lojadoathos.com   ðŸ“ž comercial@agenciacurta.com  #minecraft #athos</t>
  </si>
  <si>
    <t>xic9_Iep8a0</t>
  </si>
  <si>
    <t>Prendi Villagers LadrÃµes no Minecraft</t>
  </si>
  <si>
    <t>2025-10-24T13:31:16Z</t>
  </si>
  <si>
    <t>minecraft|athos|athos gamer|minecraft pe|bedrock|java|pocket edition|maniqueft|vila|villagers|ladrÃµes|juiz</t>
  </si>
  <si>
    <t>ðŸ“¸ Meu Instagram: https://www.instagram.com/_athos_br/  BONECO ATHOS: https://lojadoathos.com  ðŸ“ž Contato comercial:  comercial@agenciacurta.com  VIREI JUIZ NA VILA DE VILLAGERS LADRÃ•ES NO MINECRAFT VIREI JUIZ NA VILA DE VILLAGERS LADRÃ•ES NO MINECRAFT  #minecraft #athos</t>
  </si>
  <si>
    <t>MbQ0vrtJokc</t>
  </si>
  <si>
    <t>AJUDE O ATHOS!</t>
  </si>
  <si>
    <t>2025-10-23T21:00:24Z</t>
  </si>
  <si>
    <t>minecraft|athos|athos gamer|minecraft pe|bedrock|java|pocket edition|maniqueft|minecraft build|shorts de mine|minecraft shorts|Minecraft parkour|Minecraft update|Minecraft event|Minecraft diversiÃ³n|Minecraft animation shorts|Minecraft build animation|Minecraft animaciÃ³n|æˆ‘çš„ä¸–ç•Œ|à¤®à¤¾à¤‡à¤¨à¤•à¥à¤°à¤¾à¤«à¥à¤Ÿ|MÄ'Ä«nkrÄfta|ÐœÐ°Ð¹Ð½ÐºÑ€Ð°Ñ„Ñ‚|Maynkraft|MÄyn KrÄft|Ù…Ø§ÙŠÙ† ÙƒØ±Ø§ÙØª|ÐœÐ°Ñ˜Ð½ÐºÑ€Ð°Ñ„Ñ‚|Majnkraft|ãƒžã‚¤ãƒ³ã‚¯ãƒ©ãƒ•ãƒˆ|Maikura|Mainkurafuto|ë§ˆì¸í¬ëž˜í”„íŠ¸|à¹„à¸¡à¸™à¹Œà¸„à¸£à¸²à¸Ÿà¸•à¹Œ|MÄynkrÄft|à¦®à¦¾à¦‡à¦¨à¦•à§à¦°à¦¾à¦«à¦Ÿ|Mainkrafá¹­|Ù…Ø§Ø¦Ù† Ú©Ø±Ø§ÙÙ¹</t>
  </si>
  <si>
    <t>XDn6e2PEgec</t>
  </si>
  <si>
    <t>construindo mesa IncrÃ­vel!</t>
  </si>
  <si>
    <t>2025-10-23T17:30:10Z</t>
  </si>
  <si>
    <t>-5widjG31Ro</t>
  </si>
  <si>
    <t>limpeza Moderna Baby</t>
  </si>
  <si>
    <t>2025-10-23T15:00:00Z</t>
  </si>
  <si>
    <t>7G4j8FiCJJQ</t>
  </si>
  <si>
    <t>NÃ£o escolha o BURACO ERRADO no Minecraft</t>
  </si>
  <si>
    <t>2025-10-23T13:30:09Z</t>
  </si>
  <si>
    <t>minecraft|athos|athos gamer|minecraft pe|bedrock|java|pocket edition|maniqueft|tÃºnel|rico|pobre</t>
  </si>
  <si>
    <t>ðŸ“¸ Meu Instagram: https://www.instagram.com/_athos_br/  BONECO ATHOS: https://lojadoathos.com  ðŸ“ž Contato comercial:  comercial@agenciacurta.com  TÃšNEL DE RICO ðŸ¤‘ðŸ¤‘ vs TÃšNEL DE POBRE ðŸ˜žðŸ˜ž no Minecraft TÃšNEL DE RICO ðŸ¤‘ðŸ¤‘ vs TÃšNEL DE POBRE ðŸ˜žðŸ˜ž no Minecraft  #minecraft #athos</t>
  </si>
  <si>
    <t>Rqmg6av8Y0g</t>
  </si>
  <si>
    <t>montando namorada</t>
  </si>
  <si>
    <t>2025-10-22T21:00:34Z</t>
  </si>
  <si>
    <t>IwOSSJuJQvM</t>
  </si>
  <si>
    <t>chutando as bebidas!</t>
  </si>
  <si>
    <t>2025-10-22T17:30:04Z</t>
  </si>
  <si>
    <t>lRItyjUlV64</t>
  </si>
  <si>
    <t>O Perfume (Playback)</t>
  </si>
  <si>
    <t>2026-02-22T10:01:24Z</t>
  </si>
  <si>
    <t>Provided to YouTube by ONErpm  O Perfume (Playback) Â· Avelina Â· Gerson Rufino Â· Ã‰ Gospel Music  O Perfume  â„— Ã‰ Gospel Music under exclusive license to ONErpm  Released on: 2026-02-23  Composer Lyricist: Matteus AraÃºjo Composer Lyricist: Marcos AraÃºjo Studio Producer: JosuÃ© Nascimento  Auto-generated by YouTube.</t>
  </si>
  <si>
    <t>PPdDExWdtA8</t>
  </si>
  <si>
    <t>Chegou (Projeto Fui Convocada) (Playback)</t>
  </si>
  <si>
    <t>2026-01-19T17:57:28Z</t>
  </si>
  <si>
    <t>Avelina|Ã‰ Gospel Music|Chegou (Projeto Fui Convocada)</t>
  </si>
  <si>
    <t>Provided to YouTube by ONErpm  Chegou (Projeto Fui Convocada) (Playback) Â· Avelina Â· Ã‰ Gospel Music  Chegou (Projeto Fui Convocada)  â„— Ã‰ Gospel Music under exclusive license to ONErpm  Released on: 2026-01-19  Composer Lyricist: Matteus AraÃºjo Composer Lyricist: FÃ¡bio PaixÃ£o Studio Producer: JosuÃ© Nascimento  Auto-generated by YouTube.</t>
  </si>
  <si>
    <t>G_nfU0BUs3Q</t>
  </si>
  <si>
    <t>Chegou (Projeto Fui Convocada)</t>
  </si>
  <si>
    <t>2026-01-19T10:04:49Z</t>
  </si>
  <si>
    <t>Provided to YouTube by ONErpm  Chegou (Projeto Fui Convocada) Â· Avelina Â· Ã‰ Gospel Music  Chegou (Projeto Fui Convocada)  â„— Ã‰ Gospel Music under exclusive license to ONErpm  Released on: 2026-01-20  Composer Lyricist: Matteus AraÃºjo Composer Lyricist: FÃ¡bio PaixÃ£o Studio Producer: JosuÃ© Nascimento  Auto-generated by YouTube.</t>
  </si>
  <si>
    <t>Nlpmr9fmLLw</t>
  </si>
  <si>
    <t>Olha Ela AÃ­ (Projeto Fui Convocada) (Ao Vivo)</t>
  </si>
  <si>
    <t>2025-12-11T10:02:06Z</t>
  </si>
  <si>
    <t>Avelina|Ã‰ Gospel Music|Olha Ela AÃ­ (Projeto Fui Convocada)</t>
  </si>
  <si>
    <t>Provided to YouTube by ONErpm  Olha Ela AÃ­ (Projeto Fui Convocada) (Ao Vivo) Â· Avelina Â· Ã‰ Gospel Music  Olha Ela AÃ­ (Projeto Fui Convocada)  â„— Ã‰ Gospel Music under exclusive license to ONErpm  Released on: 2025-12-12  Composer Lyricist: Matteus AraÃºjo Studio Producer: JosuÃ© Nascimento Composer Lyricist: FÃ¡bio PaixÃ£o  Auto-generated by YouTube.</t>
  </si>
  <si>
    <t>6njPy3JlIw8</t>
  </si>
  <si>
    <t>Olha Ela AÃ­ (Projeto Fui Convocada) (Playback)</t>
  </si>
  <si>
    <t>2025-12-10T20:24:06Z</t>
  </si>
  <si>
    <t>Provided to YouTube by ONErpm  Olha Ela AÃ­ (Projeto Fui Convocada) (Playback) Â· Avelina Â· Ã‰ Gospel Music  Olha Ela AÃ­ (Projeto Fui Convocada)  â„— Ã‰ Gospel Music under exclusive license to ONErpm  Released on: 2025-12-11  Composer Lyricist: Matteus AraÃºjo Studio Producer: JosuÃ© Nascimento Composer Lyricist: FÃ¡bio PaixÃ£o  Auto-generated by YouTube.</t>
  </si>
  <si>
    <t>zFDNXZ3dd-I</t>
  </si>
  <si>
    <t>Sumiu</t>
  </si>
  <si>
    <t>2025-11-24T10:02:16Z</t>
  </si>
  <si>
    <t>Avelina|Ã‰ Gospel Music|Sumiu</t>
  </si>
  <si>
    <t>Provided to YouTube by ONErpm  Sumiu Â· Avelina Â· Ã‰ Gospel Music  Sumiu  â„— Ã‰ Gospel Music under exclusive license to ONErpm  Released on: 2025-11-25  Composer Lyricist: Marcos AraÃºjo Composer Lyricist: Matteus AraÃºjo Studio Producer: JosuÃ© Nascimento  Auto-generated by YouTube.</t>
  </si>
  <si>
    <t>b5H12QYuuNo</t>
  </si>
  <si>
    <t>Sumiu (Playback)</t>
  </si>
  <si>
    <t>2025-11-23T10:02:07Z</t>
  </si>
  <si>
    <t>Provided to YouTube by ONErpm  Sumiu (Playback) Â· Avelina Â· Ã‰ Gospel Music  Sumiu  â„— Ã‰ Gospel Music under exclusive license to ONErpm  Released on: 2025-11-24  Composer Lyricist: Marcos AraÃºjo Composer Lyricist: Matteus AraÃºjo Studio Producer: JosuÃ© Nascimento  Auto-generated by YouTube.</t>
  </si>
  <si>
    <t>LKNSun-JI8E</t>
  </si>
  <si>
    <t>Fui Convocada (Ao Vivo)</t>
  </si>
  <si>
    <t>2025-10-13T10:01:43Z</t>
  </si>
  <si>
    <t>Avelina|Matteus AraÃºjo|Cleriston Silva de AraÃºjo|Fui Convocada</t>
  </si>
  <si>
    <t>Provided to YouTube by ONErpm  Fui Convocada (Ao Vivo) Â· Avelina Â· Matteus AraÃºjo Â· Cleriston Silva de AraÃºjo  Fui Convocada  â„— Ã‰ Gospel Music  Released on: 2025-10-14  Producer: Jodson Sousa  Auto-generated by YouTube.</t>
  </si>
  <si>
    <t>kHcY5P8ODeY</t>
  </si>
  <si>
    <t>Fui Convocada (Playback)</t>
  </si>
  <si>
    <t>2025-10-12T10:01:38Z</t>
  </si>
  <si>
    <t>Avelina|Marcos AraÃºjo|Cleriston Silva de AraÃºjo|Fui Convocada</t>
  </si>
  <si>
    <t>Provided to YouTube by ONErpm  Fui Convocada (Playback) Â· Avelina Â· Marcos AraÃºjo Â· Cleriston Silva de AraÃºjo  Fui Convocada  â„— Ã‰ Gospel Music  Released on: 2025-10-13  Producer: Jodson Sousa  Auto-generated by YouTube.</t>
  </si>
  <si>
    <t>Me8DApjTbVU</t>
  </si>
  <si>
    <t>Vaso Ã‰ Vaso</t>
  </si>
  <si>
    <t>2025-07-28T10:02:20Z</t>
  </si>
  <si>
    <t>Avelina|Gerson Nunes Mello CristÃ³vÃ£o da Silva|Vaso Ã‰ Vaso</t>
  </si>
  <si>
    <t>Provided to YouTube by ONErpm  Vaso Ã‰ Vaso Â· Avelina Â· Gerson Nunes Mello CristÃ³vÃ£o da Silva  Vaso Ã‰ Vaso  â„— Ã‰ Gospel Music  Released on: 2025-07-29  Producer: JosuÃ© Nascimento  Auto-generated by YouTube.</t>
  </si>
  <si>
    <t>gLgBxIxQILY</t>
  </si>
  <si>
    <t>Vaso Ã‰ Vaso (Playback)</t>
  </si>
  <si>
    <t>2025-07-27T10:01:52Z</t>
  </si>
  <si>
    <t>Provided to YouTube by ONErpm  Vaso Ã‰ Vaso (Playback) Â· Avelina Â· Gerson Nunes Mello CristÃ³vÃ£o da Silva  Vaso Ã‰ Vaso  â„— Ã‰ Gospel Music  Released on: 2025-07-28  Producer: JosuÃ© Nascimento  Auto-generated by YouTube.</t>
  </si>
  <si>
    <t>0z1zIGHCrOw</t>
  </si>
  <si>
    <t>Festa do Rei</t>
  </si>
  <si>
    <t>2025-04-21T10:03:56Z</t>
  </si>
  <si>
    <t>Avelina|Eliane Fernandes|Marcos AraÃºjo|Matteus AraÃºjo|Festa do Rei</t>
  </si>
  <si>
    <t>Provided to YouTube by ONErpm  Festa do Rei Â· Avelina Â· Eliane Fernandes Â· Marcos AraÃºjo Â· Matteus AraÃºjo  Festa do Rei  â„— Ã‰ Gospel Music  Released on: 2025-04-22  Producer: JosuÃ© Nascimento  Auto-generated by YouTube.</t>
  </si>
  <si>
    <t>Ww7xDvmiEzs</t>
  </si>
  <si>
    <t>Festa do Rei (Playback)</t>
  </si>
  <si>
    <t>2025-04-20T10:03:24Z</t>
  </si>
  <si>
    <t>Provided to YouTube by ONErpm  Festa do Rei (Playback) Â· Avelina Â· Eliane Fernandes Â· Marcos AraÃºjo Â· Matteus AraÃºjo  Festa do Rei  â„— Ã‰ Gospel Music  Released on: 2025-04-21  Producer: JosuÃ© Nascimento  Auto-generated by YouTube.</t>
  </si>
  <si>
    <t>dBdSkuUPs5Y</t>
  </si>
  <si>
    <t>Sou Eu (Playback)</t>
  </si>
  <si>
    <t>2024-11-11T20:12:22Z</t>
  </si>
  <si>
    <t>Avelina|Jonathan Paes|Sou Eu</t>
  </si>
  <si>
    <t>Provided to YouTube by ONErpm  Sou Eu (Playback) Â· Avelina Â· Jonathan Paes  Sou Eu  â„— Ã‰ Gospel Music  Released on: 2024-11-11  Producer: Jodson Sousa  Auto-generated by YouTube.</t>
  </si>
  <si>
    <t>Zc1YDljt7ak</t>
  </si>
  <si>
    <t>Sou Eu</t>
  </si>
  <si>
    <t>2024-11-11T20:03:43Z</t>
  </si>
  <si>
    <t>Provided to YouTube by ONErpm  Sou Eu Â· Avelina Â· Jonathan Paes  Sou Eu  â„— Ã‰ Gospel Music  Released on: 2024-11-12  Producer: Jodson Sousa  Auto-generated by YouTube.</t>
  </si>
  <si>
    <t>IDJ2PMcbO5c</t>
  </si>
  <si>
    <t>O Professor</t>
  </si>
  <si>
    <t>2024-10-14T10:01:28Z</t>
  </si>
  <si>
    <t>Avelina|Samuel Sabinno|FÃ¡bio PaixÃ£o|O Professor</t>
  </si>
  <si>
    <t>Provided to YouTube by ONErpm  O Professor Â· Avelina Â· Samuel Sabinno Â· FÃ¡bio PaixÃ£o  O Professor  â„— Ã‰ Gospel Music  Released on: 2024-10-15  Producer: Jodson Sousa  Auto-generated by YouTube.</t>
  </si>
  <si>
    <t>eWv49mImtCk</t>
  </si>
  <si>
    <t>O Professor (Playback)</t>
  </si>
  <si>
    <t>2024-10-13T10:02:46Z</t>
  </si>
  <si>
    <t>Provided to YouTube by ONErpm  O Professor (Playback) Â· Avelina Â· Samuel Sabinno Â· FÃ¡bio PaixÃ£o  O Professor  â„— Ã‰ Gospel Music  Released on: 2024-10-14  Producer: Jodson Sousa  Auto-generated by YouTube.</t>
  </si>
  <si>
    <t>Q3AJqWmBY5s</t>
  </si>
  <si>
    <t>Calma</t>
  </si>
  <si>
    <t>2024-09-02T10:04:18Z</t>
  </si>
  <si>
    <t>Avelina|Jonathan Paes|Calma</t>
  </si>
  <si>
    <t>Provided to YouTube by ONErpm  Calma Â· Avelina Â· Jonathan Paes  Calma  â„— Ã‰ Gospel Music  Released on: 2024-09-03  Producer: Jodson Sousa  Auto-generated by YouTube.</t>
  </si>
  <si>
    <t>WVSsSOKth4Q</t>
  </si>
  <si>
    <t>Calma (Playback)</t>
  </si>
  <si>
    <t>2024-09-01T10:02:44Z</t>
  </si>
  <si>
    <t>Provided to YouTube by ONErpm  Calma (Playback) Â· Avelina Â· Jonathan Paes  Calma  â„— Ã‰ Gospel Music  Released on: 2024-09-02  Producer: Jodson Sousa  Auto-generated by YouTube.</t>
  </si>
  <si>
    <t>GpIJg8wupWc</t>
  </si>
  <si>
    <t>Vai Ter Festa</t>
  </si>
  <si>
    <t>2024-08-12T10:01:03Z</t>
  </si>
  <si>
    <t>Avelina|FÃ¡bio PaixÃ£o|Samuel Sabinno|Vai Ter Festa</t>
  </si>
  <si>
    <t>Provided to YouTube by ONErpm  Vai Ter Festa Â· Avelina Â· FÃ¡bio PaixÃ£o Â· Samuel Sabinno  Vai Ter Festa  â„— Ã‰ Gospel Music  Released on: 2024-08-13  Producer: Jodson Sousa  Auto-generated by YouTube.</t>
  </si>
  <si>
    <t>OQaH35wv44M</t>
  </si>
  <si>
    <t>Vai Ter Festa (Playback)</t>
  </si>
  <si>
    <t>2024-08-11T10:03:05Z</t>
  </si>
  <si>
    <t>Provided to YouTube by ONErpm  Vai Ter Festa (Playback) Â· Avelina Â· FÃ¡bio PaixÃ£o Â· Samuel Sabinno  Vai Ter Festa  â„— Ã‰ Gospel Music  Released on: 2024-08-12  Producer: Jodson Sousa  Auto-generated by YouTube.</t>
  </si>
  <si>
    <t>4f4aTMnWdH4</t>
  </si>
  <si>
    <t>Fiel Toda Vida</t>
  </si>
  <si>
    <t>2024-07-01T10:01:08Z</t>
  </si>
  <si>
    <t>Avelina|Jorge Binah|Fiel Toda Vida</t>
  </si>
  <si>
    <t>Provided to YouTube by ONErpm  Fiel Toda Vida Â· Avelina Â· Jorge Binah  Fiel Toda Vida  â„— Ã‰ Gospel Music  Released on: 2024-07-02  Producer: Jodson Sousa  Auto-generated by YouTube.</t>
  </si>
  <si>
    <t>Pa7bsGPbFCQ</t>
  </si>
  <si>
    <t>Fiel Toda Vida (Playback)</t>
  </si>
  <si>
    <t>2024-06-30T10:03:48Z</t>
  </si>
  <si>
    <t>Provided to YouTube by ONErpm  Fiel Toda Vida (Playback) Â· Avelina Â· Jorge Binah  Fiel Toda Vida  â„— Ã‰ Gospel Music  Released on: 2024-07-01  Producer: Jodson Sousa  Auto-generated by YouTube.</t>
  </si>
  <si>
    <t>h-ArndqYEG4</t>
  </si>
  <si>
    <t>Vai Dando GlÃ³ria</t>
  </si>
  <si>
    <t>2024-06-18T03:02:43Z</t>
  </si>
  <si>
    <t>Avelina|Matteus AraÃºjo|Naiton Leandro da Costa|Vai Dando GlÃ³ria</t>
  </si>
  <si>
    <t>Provided to YouTube by ONErpm  Vai Dando GlÃ³ria Â· Avelina Â· Matteus AraÃºjo Â· Naiton Leandro da Costa  Vai Dando GlÃ³ria  â„— Ã‰ Gospel Music  Released on: 2024-06-18  Producer: Jodson Sousa  Auto-generated by YouTube.</t>
  </si>
  <si>
    <t>Cj8yG8lvs68</t>
  </si>
  <si>
    <t>Vai Dando GlÃ³ria (Playback)</t>
  </si>
  <si>
    <t>2024-06-16T10:02:04Z</t>
  </si>
  <si>
    <t>Provided to YouTube by ONErpm  Vai Dando GlÃ³ria (Playback) Â· Avelina Â· Matteus AraÃºjo Â· Naiton Leandro da Costa  Vai Dando GlÃ³ria  â„— Ã‰ Gospel Music  Released on: 2024-06-17  Producer: Jodson Sousa  Auto-generated by YouTube.</t>
  </si>
  <si>
    <t>82dEoSoSq0Y</t>
  </si>
  <si>
    <t>QuestÃ£o de Honra</t>
  </si>
  <si>
    <t>2024-05-13T10:04:36Z</t>
  </si>
  <si>
    <t>Avelina|Edmar Santana|QuestÃ£o de Honra</t>
  </si>
  <si>
    <t>Provided to YouTube by ONErpm  QuestÃ£o de Honra Â· Avelina Â· Edmar Santana  QuestÃ£o de Honra  â„— Ã‰ Gospel Talent  Released on: 2024-05-14  Producer: Dinnis Silva  Auto-generated by YouTube.</t>
  </si>
  <si>
    <t>R5QPHn0gc6k</t>
  </si>
  <si>
    <t>QuestÃ£o de Honra (Playback)</t>
  </si>
  <si>
    <t>2024-05-12T10:03:45Z</t>
  </si>
  <si>
    <t>Provided to YouTube by ONErpm  QuestÃ£o de Honra (Playback) Â· Avelina Â· Edmar Santana  QuestÃ£o de Honra  â„— Ã‰ Gospel Talent  Released on: 2024-05-13  Auto-generated by YouTube.</t>
  </si>
  <si>
    <t>VOUXW8vH8QI</t>
  </si>
  <si>
    <t>Deus Vivo</t>
  </si>
  <si>
    <t>2024-03-21T10:02:18Z</t>
  </si>
  <si>
    <t>Avelina|Edison Coelho|Deus Vivo</t>
  </si>
  <si>
    <t>Provided to YouTube by ONErpm  Deus Vivo Â· Avelina Â· Edison Coelho  Deus Vivo  â„— Ã‰ Gospel Talent  Released on: 2024-03-22  Producer: Dinnis Silva  Auto-generated by YouTube.</t>
  </si>
  <si>
    <t>pGWPulSU9UM</t>
  </si>
  <si>
    <t>Deus Vivo (Playback)</t>
  </si>
  <si>
    <t>2024-03-20T10:04:31Z</t>
  </si>
  <si>
    <t>Provided to YouTube by ONErpm  Deus Vivo (Playback) Â· Avelina Â· Edison Coelho  Deus Vivo  â„— Ã‰ Gospel Talent  Released on: 2024-03-21  Producer: Dinnis Silva  Auto-generated by YouTube.</t>
  </si>
  <si>
    <t>CZLGg6gFew8</t>
  </si>
  <si>
    <t>A Ãrvore da Cruz</t>
  </si>
  <si>
    <t>2024-02-26T10:02:28Z</t>
  </si>
  <si>
    <t>Avelina|JoÃ£o Chalegre|A Ãrvore da Cruz</t>
  </si>
  <si>
    <t>Provided to YouTube by ONErpm  A Ãrvore da Cruz Â· Avelina Â· JoÃ£o Chalegre  A Ãrvore da Cruz  â„— Ã‰ Gospel Talent  Released on: 2024-02-27  Producer: Dinnis Silva  Auto-generated by YouTube.</t>
  </si>
  <si>
    <t>n5XCSPwHHiA</t>
  </si>
  <si>
    <t>A Ãrvore da Cruz (Playback)</t>
  </si>
  <si>
    <t>2024-02-25T10:01:56Z</t>
  </si>
  <si>
    <t>Provided to YouTube by ONErpm  A Ãrvore da Cruz (Playback) Â· Avelina Â· JoÃ£o Chalegre  A Ãrvore da Cruz  â„— Ã‰ Gospel Talent  Released on: 2024-02-26  Producer: Dinnis Silva  Auto-generated by YouTube.</t>
  </si>
  <si>
    <t>gU3AWc3DZoo</t>
  </si>
  <si>
    <t>Fica Jesus (Playback)</t>
  </si>
  <si>
    <t>2024-01-18T07:11:09Z</t>
  </si>
  <si>
    <t>Avelina|Nilseu Buarque|Fica Jesus</t>
  </si>
  <si>
    <t>Provided to YouTube by ONErpm  Fica Jesus (Playback) Â· Avelina Â· Nilseu Buarque  Fica Jesus  â„— Ã‰ Gospel Music  Released on: 2024-01-15  Producer: Dinnis Silva  Auto-generated by YouTube.</t>
  </si>
  <si>
    <t>2i4wHgetN10</t>
  </si>
  <si>
    <t>Fica Jesus</t>
  </si>
  <si>
    <t>2024-01-18T04:39:51Z</t>
  </si>
  <si>
    <t>Provided to YouTube by ONErpm  Fica Jesus Â· Avelina Â· Nilseu Buarque  Fica Jesus  â„— Ã‰ Gospel Music  Released on: 2024-01-16  Producer: Dinnis Silva  Auto-generated by YouTube.</t>
  </si>
  <si>
    <t>ia-mderLMiw</t>
  </si>
  <si>
    <t>Com Muito Louvor</t>
  </si>
  <si>
    <t>2023-12-14T10:01:12Z</t>
  </si>
  <si>
    <t>Avelina|Eliseu Gomes|Com Muito Louvor</t>
  </si>
  <si>
    <t>Provided to YouTube by ONErpm  Com Muito Louvor Â· Avelina Â· Eliseu Gomes  Com Muito Louvor  â„— Ã‰ Gospel Music  Released on: 2023-12-15  Producer: Dinnis Silva  Auto-generated by YouTube.</t>
  </si>
  <si>
    <t>NyPMdTBi_68</t>
  </si>
  <si>
    <t>Com Muito Louvor (Playback)</t>
  </si>
  <si>
    <t>2023-12-13T20:24:34Z</t>
  </si>
  <si>
    <t>Provided to YouTube by ONErpm  Com Muito Louvor (Playback) Â· Avelina Â· Eliseu Gomes  Com Muito Louvor  â„— Ã‰ Gospel Music  Released on: 2023-12-14  Producer: Dinnis Silva  Auto-generated by YouTube.</t>
  </si>
  <si>
    <t>1-awmCiyg-k</t>
  </si>
  <si>
    <t>Deus IndecifrÃ¡vel</t>
  </si>
  <si>
    <t>2023-11-06T10:04:13Z</t>
  </si>
  <si>
    <t>Avelina|Samuel Santos|Deus IndecifrÃ¡vel</t>
  </si>
  <si>
    <t>Provided to YouTube by ONErpm  Deus IndecifrÃ¡vel Â· Avelina Â· Samuel Santos  Deus IndecifrÃ¡vel  â„— Ã‰ Gospel Music  Released on: 2023-11-07  Producer: Dinnis Silva  Auto-generated by YouTube.</t>
  </si>
  <si>
    <t>sVhR_iYWm3g</t>
  </si>
  <si>
    <t>Deus IndecifrÃ¡vel (Playback)</t>
  </si>
  <si>
    <t>2023-11-05T10:02:58Z</t>
  </si>
  <si>
    <t>Provided to YouTube by ONErpm  Deus IndecifrÃ¡vel (Playback) Â· Avelina Â· Samuel Santos  Deus IndecifrÃ¡vel  â„— Ã‰ Gospel Music  Released on: 2023-11-06  Producer: Dinnis Silva  Auto-generated by YouTube.</t>
  </si>
  <si>
    <t>cp_xe2gRfTE</t>
  </si>
  <si>
    <t>O Choro de Ana</t>
  </si>
  <si>
    <t>2023-06-29T10:01:11Z</t>
  </si>
  <si>
    <t>Avelina|Marcos AraÃºjo|Matteus AraÃºjo|O Choro de Ana</t>
  </si>
  <si>
    <t>Provided to YouTube by ONErpm  O Choro de Ana Â· Avelina Â· Marcos AraÃºjo Â· Matteus AraÃºjo  O Choro de Ana  â„— Ã‰ Gospel Music  Released on: 2023-06-30  Producer: Dinnis Silva  Auto-generated by YouTube.</t>
  </si>
  <si>
    <t>8pe8xpEiTTk</t>
  </si>
  <si>
    <t>O Choro de Ana (Playback)</t>
  </si>
  <si>
    <t>2023-06-28T10:04:28Z</t>
  </si>
  <si>
    <t>Provided to YouTube by ONErpm  O Choro de Ana (Playback) Â· Avelina Â· Marcos AraÃºjo Â· Matteus AraÃºjo  O Choro de Ana  â„— Ã‰ Gospel Music  Released on: 2023-06-29  Producer: Dinnis Silva  Auto-generated by YouTube.</t>
  </si>
  <si>
    <t>XD9RywrEN40</t>
  </si>
  <si>
    <t>In Memoriam</t>
  </si>
  <si>
    <t>2023-06-08T10:01:38Z</t>
  </si>
  <si>
    <t>Avelina|Elizeu Gomes|In Memoriam</t>
  </si>
  <si>
    <t>Provided to YouTube by ONErpm  In Memoriam Â· Avelina Â· Elizeu Gomes  In Memoriam  â„— Ã‰ Gospel Music  Released on: 2023-06-09  Producer: Dinnis Silva  Auto-generated by YouTube.</t>
  </si>
  <si>
    <t>LzzXhxWhKXI</t>
  </si>
  <si>
    <t>2023-06-07T10:03:58Z</t>
  </si>
  <si>
    <t>Provided to YouTube by ONErpm  In Memoriam Â· Avelina Â· Elizeu Gomes  In Memoriam  â„— Ã‰ Gospel Music  Released on: 2023-06-08  Producer: Dinnis Silva  Auto-generated by YouTube.</t>
  </si>
  <si>
    <t>Olha Eu Aqui</t>
  </si>
  <si>
    <t>2023-05-22T10:02:17Z</t>
  </si>
  <si>
    <t>Avelina|Esteves Jacinto|Olha Eu Aqui</t>
  </si>
  <si>
    <t>Provided to YouTube by ONErpm  Olha Eu Aqui Â· Avelina Â· Esteves Jacinto  Olha Eu Aqui  â„— Ã‰ Gospel Music  Released on: 2023-05-23  Producer: Jodson Sousa  Auto-generated by YouTube.</t>
  </si>
  <si>
    <t>2laR1BWDol4</t>
  </si>
  <si>
    <t>Olha Eu Aqui (Playback)</t>
  </si>
  <si>
    <t>2023-05-21T10:04:44Z</t>
  </si>
  <si>
    <t>Provided to YouTube by ONErpm  Olha Eu Aqui (Playback) Â· Avelina Â· Esteves Jacinto  Olha Eu Aqui  â„— Ã‰ Gospel Music  Released on: 2023-05-22  Producer: Jodson Sousa  Auto-generated by YouTube.</t>
  </si>
  <si>
    <t>RFdIIeURFPY</t>
  </si>
  <si>
    <t>SituaÃ§Ãµes (Playback)</t>
  </si>
  <si>
    <t>2022-09-29T10:08:17Z</t>
  </si>
  <si>
    <t>Avelina|Wanderly Macedo|SituaÃ§Ãµes</t>
  </si>
  <si>
    <t>Provided to YouTube by ONErpm  SituaÃ§Ãµes (Playback) Â· Avelina Â· Wanderly Macedo  SituaÃ§Ãµes  â„— Ã‰ Gospel Music  Released on: 2022-09-27  Producer: Dinnis Silva  Auto-generated by YouTube.</t>
  </si>
  <si>
    <t>zdCU1st9dWA</t>
  </si>
  <si>
    <t>SituaÃ§Ãµes</t>
  </si>
  <si>
    <t>2022-09-26T10:06:49Z</t>
  </si>
  <si>
    <t>Provided to YouTube by ONErpm  SituaÃ§Ãµes Â· Avelina Â· Wanderly Macedo  SituaÃ§Ãµes  â„— Ã‰ Gospel Music  Released on: 2022-09-27  Producer: Dinnis Silva  Auto-generated by YouTube.</t>
  </si>
  <si>
    <t>tDAntIaE8rk</t>
  </si>
  <si>
    <t>A Escolha (Playback)</t>
  </si>
  <si>
    <t>2022-07-20T13:27:03Z</t>
  </si>
  <si>
    <t>Avelina|FÃ¡bio PaixÃ£o|A Escolha</t>
  </si>
  <si>
    <t>Provided to YouTube by ONErpm  A Escolha (Playback) Â· Avelina Â· FÃ¡bio PaixÃ£o  A Escolha  â„— Ã‰ Gospel Music  Released on: 2022-07-19  Producer: Jodson Sousa  Auto-generated by YouTube.</t>
  </si>
  <si>
    <t>yB8koXygDsE</t>
  </si>
  <si>
    <t>A Escolha</t>
  </si>
  <si>
    <t>2022-07-18T10:09:13Z</t>
  </si>
  <si>
    <t>Provided to YouTube by ONErpm  A Escolha Â· Avelina Â· FÃ¡bio PaixÃ£o  A Escolha  â„— Ã‰ Gospel Music  Released on: 2022-07-19  Producer: Jodson Sousa  Auto-generated by YouTube.</t>
  </si>
  <si>
    <t>8su3Pp0t6fM</t>
  </si>
  <si>
    <t>Terusik Oleh Rindu</t>
  </si>
  <si>
    <t>2020-06-27T10:01:25Z</t>
  </si>
  <si>
    <t>Avelina|Terusik Oleh Rindu</t>
  </si>
  <si>
    <t>Provided to YouTube by Musicblast.id  Terusik Oleh Rindu Â· Avelina  Terusik Oleh Rindu  â„— Musicblast.id  Released on: 2020-06-28  Composer: Haryono Pambudi Lyricist: Lutvia Sefri Mai Sara  Auto-generated by YouTube.</t>
  </si>
  <si>
    <t>iS8SQQJKSfA</t>
  </si>
  <si>
    <t>O INSUPORTÃVEL WAGNER MOURA LACRA EM CIMA DE BOLSONARO E PERDE PREMIAÃ‡ÃƒO NO BAFTA!</t>
  </si>
  <si>
    <t>2026-02-26T13:48:37Z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</si>
  <si>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</si>
  <si>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91HaJHpiuhA</t>
  </si>
  <si>
    <t>GABRIEL REAGE A JOHN MATRIX DE COMANDO PARA MATAR!</t>
  </si>
  <si>
    <t>2026-02-26T01:03:19Z</t>
  </si>
  <si>
    <t>Dri8zVv9ICA</t>
  </si>
  <si>
    <t>TRAILER DE TODO MUNDO EM PÃ‚NICO 6 VEM AÃ!</t>
  </si>
  <si>
    <t>2026-02-25T17:36:56Z</t>
  </si>
  <si>
    <t>â–º Consultoria Gratuita Cleverson: https://www.gestaosc.com/  â–º Inscreva-se no canal do Cleverson: https://www.youtube.com/@UCfgXBy9kUsGYsd-GU7nWbFw   â–º Siga o Cleverson no Instagram: https://www.instagram.com/cleversonoconsultor/  â–º Podcast com Cleverson: https://www.youtube.com/watch?v=LEfs4OgacYE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</si>
  <si>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N6WmJNSnnIU</t>
  </si>
  <si>
    <t>VAI ACONTECER!!! LIVE ACTION DE THUNDERCATS VEM AÃ!</t>
  </si>
  <si>
    <t>2026-02-25T13:38:36Z</t>
  </si>
  <si>
    <t>â–º ENTRE PARA A TURMA DA LINHAGEM GEEK NO CURSO INGLÃŠS ZERO LACRATE: https://go.hotmart.com/K104352894K?ap=e9cf  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</si>
  <si>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UJSe4I4zd08</t>
  </si>
  <si>
    <t>BRANDON SKLENAR Ã‰ O NOVO BATMAN?</t>
  </si>
  <si>
    <t>2026-02-24T19:29:47Z</t>
  </si>
  <si>
    <t>DSUkZRUIOi8</t>
  </si>
  <si>
    <t>POR QUE ESTÃƒO TENTANDO DERRUBAR MARTY SUPREME E TIMOTHÃ‰E CHALAMET?</t>
  </si>
  <si>
    <t>2026-02-24T16:10:11Z</t>
  </si>
  <si>
    <t>â–ºAdquira sua camiseta na #insiderstore usando o cupom 'LINHAGEMGEEK': https://CREATORS.INSIDERSTORE.COM.BR/LINHAGEMGEEK  â–º Entre para o QG NERDOLA: https://qgnerdola.com.br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</si>
  <si>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Bhravdx-Bgw</t>
  </si>
  <si>
    <t>FINAL DE CAVALEIRO DOS  REINOS, MASHLE, MARTY SUPREME E MAIS  | ESQUADRÃƒO NERDOLA #104</t>
  </si>
  <si>
    <t>2026-02-24T00:09:31Z</t>
  </si>
  <si>
    <t>â–º Entre para o QG NERDOLA: https://www.qgnerdola.com.br/  â–º ADQUIRA SUA CAMISETA DA BERZERK USANDO CUPOM *ESQUADRAO*: https://www.berzerk.com.br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</si>
  <si>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F-9BKVNYo8g</t>
  </si>
  <si>
    <t>MEDO DO FLOP? SUPERMAN VAI APARECER EM SUPERGIRL!</t>
  </si>
  <si>
    <t>2026-02-23T18:49:15Z</t>
  </si>
  <si>
    <t>â–º Consultoria Gratuita Cleverson: https://www.gestaosc.com/  â–º Inscreva-se no canal do Cleverson: https://www.youtube.com/@UCfgXBy9kUsGYsd-GU7nWbFw   â–º Siga o Cleverson no Instagram: https://www.instagram.com/cleversonoconsultor/  â–º Podcast com Cleverson: https://www.youtube.com/watch?v=LEfs4OgacYE  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</si>
  <si>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uLhUaLIVCvw</t>
  </si>
  <si>
    <t>BOMBA!!! DEMOLIDOR 2 VAI VOLTAR COM STALLONE E WESLEY SNIPES!</t>
  </si>
  <si>
    <t>2026-02-23T14:05:27Z</t>
  </si>
  <si>
    <t>Au1_eq-FdvU</t>
  </si>
  <si>
    <t>REBOOT DE AS PANTERAS VEM AÃ! VAI LACRAR DE NOVO?</t>
  </si>
  <si>
    <t>2026-02-22T21:04:29Z</t>
  </si>
  <si>
    <t>uz6lK7mDwpA</t>
  </si>
  <si>
    <t>CANSOU? BELLA RAMSEY VAI ABANDONAR CARREIRA DE ATRIZ?</t>
  </si>
  <si>
    <t>2026-02-22T13:55:33Z</t>
  </si>
  <si>
    <t>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</si>
  <si>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uhWN8vQyZTE</t>
  </si>
  <si>
    <t>A CRÃTICA ODIOU JUSTIÃ‡A ARTIFICIAL DE CHRIS PRATT! Ã‰ PODRE?</t>
  </si>
  <si>
    <t>2026-02-21T19:40:42Z</t>
  </si>
  <si>
    <t>pfjsw320rds</t>
  </si>
  <si>
    <t xml:space="preserve">DISNEY EM PÃ‚NICO! A BRIGA CONTRA A SEEDANCE E A INTELIGÃŠNCIA ARTIFICIAL </t>
  </si>
  <si>
    <t>2026-02-21T13:38:10Z</t>
  </si>
  <si>
    <t>O8Fak9RwjXs</t>
  </si>
  <si>
    <t>GABRIEL REAGE AO EP FINAL DA 1Âª TEMPORADA DE GAME OF THRONES!</t>
  </si>
  <si>
    <t>2026-02-21T02:00:01Z</t>
  </si>
  <si>
    <t>8kj7SJjuo4M</t>
  </si>
  <si>
    <t>CRIME 101, TOY STORY 5, TOP GUN 3 E PEAKY BLINDERS | ESQUADRÃƒO NERDOLA #103</t>
  </si>
  <si>
    <t>2026-02-21T00:26:09Z</t>
  </si>
  <si>
    <t>WwQGzsXE7L4</t>
  </si>
  <si>
    <t>TEVE LACRAÃ‡ÃƒO? CAMINHOS DO CRIME [CRÃTICA]</t>
  </si>
  <si>
    <t>2026-02-20T17:42:51Z</t>
  </si>
  <si>
    <t>24FQPmvjGY8</t>
  </si>
  <si>
    <t>TOMA! ESCOLA QUE HOMENAGEOU LULA Ã‰ REBAIXADA!</t>
  </si>
  <si>
    <t>2026-02-20T12:16:33Z</t>
  </si>
  <si>
    <t>i0NepiNEfEw</t>
  </si>
  <si>
    <t>HULK CINZA VAI APARECER EM HOMEM ARANHA 4</t>
  </si>
  <si>
    <t>2026-02-19T22:42:57Z</t>
  </si>
  <si>
    <t>mhmgKaVa1ag</t>
  </si>
  <si>
    <t>BOMBA! SUPERMAN 2 TEM CORTE NO ORÃ‡AMENTO!</t>
  </si>
  <si>
    <t>2026-02-19T18:31:17Z</t>
  </si>
  <si>
    <t>kWCYd09yw7Y</t>
  </si>
  <si>
    <t xml:space="preserve">ERRO GRAVE! DAPHNE SERÃ LOIRA NO SCOOBY DOO LIVE ACTION DA NETFLIX </t>
  </si>
  <si>
    <t>2026-02-19T14:19:21Z</t>
  </si>
  <si>
    <t>4PX_M8EBWJE</t>
  </si>
  <si>
    <t>GABRIEL REAGE AO EP 09 DE GAME OF THRONES!</t>
  </si>
  <si>
    <t>2026-02-19T01:21:41Z</t>
  </si>
  <si>
    <t>zd87CJVkd8s</t>
  </si>
  <si>
    <t>RESENHA EP 05 CAVALEIRO DOS 7 REINOS | ESQUADRÃƒO NERDOLA #102</t>
  </si>
  <si>
    <t>2026-02-19T00:52:16Z</t>
  </si>
  <si>
    <t>RFu2PERBkCw</t>
  </si>
  <si>
    <t>LACRADORES DESESPERADOS COM TIMOTHÃ‰E CHALAMET NO OSCAR!</t>
  </si>
  <si>
    <t>2026-02-18T18:11:59Z</t>
  </si>
  <si>
    <t>VuGXOYyd4RA</t>
  </si>
  <si>
    <t>PEDRO PASCAL TEM CASO COM OUTRO HOMEM?</t>
  </si>
  <si>
    <t>2026-02-18T14:08:50Z</t>
  </si>
  <si>
    <t>LODJ8CkNXoo</t>
  </si>
  <si>
    <t>DENNIS QUAID DETONA ARTISTAS LACRADORES</t>
  </si>
  <si>
    <t>2026-02-17T20:56:33Z</t>
  </si>
  <si>
    <t>zYo-fGiRQWs</t>
  </si>
  <si>
    <t>ATAQUE A FAMÃLIA DERRUBA AUDIÃŠNCIA DA GLOBO NO CARNAVAL</t>
  </si>
  <si>
    <t>2026-02-17T15:24:14Z</t>
  </si>
  <si>
    <t>4TanI-32gjc</t>
  </si>
  <si>
    <t>MICHELLE YEOH SE REVOLTA COM O OSCAR!</t>
  </si>
  <si>
    <t>2026-02-16T16:55:07Z</t>
  </si>
  <si>
    <t>bAw1zznCuH0</t>
  </si>
  <si>
    <t>JAMES CAMERON CAI NA HIPOCRISIA AO REVELAR ESSE SEGREDO SOBRE TITANIC</t>
  </si>
  <si>
    <t>2026-02-15T20:56:49Z</t>
  </si>
  <si>
    <t>akIcFJFFdy0</t>
  </si>
  <si>
    <t>TRAJE DA TEELA Ã‰ LACRAÃ‡ÃƒO FEMINISTA? ATRIZ FALA SOBRE</t>
  </si>
  <si>
    <t>2026-02-15T14:00:02Z</t>
  </si>
  <si>
    <t>dVX4vELHgGs</t>
  </si>
  <si>
    <t>SUCESSO! F1 O FILME TEM SEQUÃŠNCIA CONFIRMADA!</t>
  </si>
  <si>
    <t>2026-02-14T21:13:46Z</t>
  </si>
  <si>
    <t>TGwcqlUAcu4</t>
  </si>
  <si>
    <t>PODRE? ARANHA HUMANA EM HOMEM ARANHA 4?</t>
  </si>
  <si>
    <t>2026-02-14T14:11:53Z</t>
  </si>
  <si>
    <t>Z2fa6szVKew</t>
  </si>
  <si>
    <t>HOMEM ARANHA NOIR E MUITO MAIS! | ESQUADRÃƒO NERDOLA #101</t>
  </si>
  <si>
    <t>2026-02-13T23:45:21Z</t>
  </si>
  <si>
    <t>i-fFd9iTlTE</t>
  </si>
  <si>
    <t>ACABOU! Ã‰ O FIM DA ERA DOS SUPER SENTAI</t>
  </si>
  <si>
    <t>2026-02-13T18:42:21Z</t>
  </si>
  <si>
    <t>zBy-P3ABlNY</t>
  </si>
  <si>
    <t>PREJUÃZO HISTÃ“RICO DE BRANCA DE NEVE Ã‰ CONFIRMADO!</t>
  </si>
  <si>
    <t>2026-02-13T13:50:53Z</t>
  </si>
  <si>
    <t>0iFoU0-L6Z0</t>
  </si>
  <si>
    <t>VENDAS DE QUADRINHOS DESPENCAM E MANGÃS DOMINAM O MERCADO!</t>
  </si>
  <si>
    <t>2026-02-12T23:42:21Z</t>
  </si>
  <si>
    <t>wCCu2faSBU4</t>
  </si>
  <si>
    <t>MARVEL QUER ROBERT PATTINSON COMO MOTOQUEIRO FANTÃSMA</t>
  </si>
  <si>
    <t>2026-02-12T18:59:51Z</t>
  </si>
  <si>
    <t>9p_9mQi9bFg</t>
  </si>
  <si>
    <t>BAD BUNNY LACRA NO SUPER BOWL!</t>
  </si>
  <si>
    <t>2026-02-12T15:37:35Z</t>
  </si>
  <si>
    <t>xi_wRce6jJw</t>
  </si>
  <si>
    <t>ESPECIAL NÂº100 COM SURPRESA! | TIERLIST DOS PROTAGONISTAS DE ANIME! | ESQUADRÃƒO NERDOLA #100</t>
  </si>
  <si>
    <t>2026-02-12T02:34:16Z</t>
  </si>
  <si>
    <t>aKS9GmodyLA</t>
  </si>
  <si>
    <t>LARA CROFT SERÃ FEMINISTA?</t>
  </si>
  <si>
    <t>2026-02-11T17:39:31Z</t>
  </si>
  <si>
    <t>EKqG4AugDAk</t>
  </si>
  <si>
    <t>A HIPOCRISIA DOS IMIGRANTES WAGNER MOURA E PEDRO PASCAL!</t>
  </si>
  <si>
    <t>2026-02-11T13:51:45Z</t>
  </si>
  <si>
    <t>Bjjo1oQSVHE</t>
  </si>
  <si>
    <t>NOVO TEASER DE SUPERGIRL FOCOU NO KRYPTO?</t>
  </si>
  <si>
    <t>2026-02-10T22:16:11Z</t>
  </si>
  <si>
    <t>Om5Y2FKa24Y</t>
  </si>
  <si>
    <t>DENZEL WASHINGTON E STALLONE CRIAM ESTÃšDIO ANTI-LACRAÃ‡ÃƒO!</t>
  </si>
  <si>
    <t>2026-02-10T17:42:14Z</t>
  </si>
  <si>
    <t>7ik2be8kcI0</t>
  </si>
  <si>
    <t>PERDEMOS! MARK RUFFALO AFIRMA QUE FICA NA MARVEL!</t>
  </si>
  <si>
    <t>2026-02-10T13:45:02Z</t>
  </si>
  <si>
    <t>qpzxaPef90Q</t>
  </si>
  <si>
    <t>TODOS OS ANÃšNCIOS DE FILMES E SÃ‰RIES DO SUPER BOWL 2026 | ESQUADRÃƒO NERDOLA #99</t>
  </si>
  <si>
    <t>2026-02-10T00:24:00Z</t>
  </si>
  <si>
    <t>qrJsCHqPSl8</t>
  </si>
  <si>
    <t>IMPOSSÃVEL! SPIELBERG SE TORNA LENDA APÃ“S CONSEGUIR ESSE FEITO</t>
  </si>
  <si>
    <t>2026-02-09T14:11:19Z</t>
  </si>
  <si>
    <t>â–º CLIQUE AQUI E RETIRE SEU PRESENTE:  https://juniorsilveira.com.br/ingleszerolacrate  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</si>
  <si>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wZ24pALrzEc</t>
  </si>
  <si>
    <t>AQUI NÃƒO TEM COISA PODRE! DEMON SLAYER VENCE O TOKYO ANIME AWARDS</t>
  </si>
  <si>
    <t>2026-02-08T21:31:28Z</t>
  </si>
  <si>
    <t>2D8pY_PHnlM</t>
  </si>
  <si>
    <t>NETFLIX APOSTA NA TESTOSTERONA! WAR MACHINE COM ALAN RITCHSON</t>
  </si>
  <si>
    <t>2026-02-08T14:59:00Z</t>
  </si>
  <si>
    <t>u3ggeybw-h8</t>
  </si>
  <si>
    <t>WAGNER MOURA ATACA TRUMP E CAI NA HIPOCRISIA!</t>
  </si>
  <si>
    <t>2026-02-07T19:57:58Z</t>
  </si>
  <si>
    <t>AC8rvwBQKjo</t>
  </si>
  <si>
    <t>LACROU! ESQUELETO Ã‰ A REPRESENTAÃ‡ÃƒO DO MACHO TÃ“XICO! ACABOU PRA HE-MAN?</t>
  </si>
  <si>
    <t>2026-02-07T14:58:49Z</t>
  </si>
  <si>
    <t>IRIPa_YKLCQ</t>
  </si>
  <si>
    <t>CAVALEIRO DOS SETE REINOS Ã‰ A SÃ‰RIE DO ANO? | ESQUADRÃƒO NERDOLA #98</t>
  </si>
  <si>
    <t>2026-02-07T00:32:35Z</t>
  </si>
  <si>
    <t>6cUyTvL7Ut0</t>
  </si>
  <si>
    <t>PARQUES DA DISNEY ESTÃƒO EM QUEDA! CULPA DA LACRATE?</t>
  </si>
  <si>
    <t>2026-02-06T18:36:32Z</t>
  </si>
  <si>
    <t>tjD6ZjLz9Tg</t>
  </si>
  <si>
    <t>FLOP CONFIRMADO! CEO DA NETFLIX EXPÃ•E FRACASSO DO SUPERMAN DE JAMES GUNN!</t>
  </si>
  <si>
    <t>2026-02-06T14:33:53Z</t>
  </si>
  <si>
    <t>ryzoPOv17KM</t>
  </si>
  <si>
    <t>CHRIS PRATT ESTÃ DESESPERADO?</t>
  </si>
  <si>
    <t>2026-02-05T22:39:11Z</t>
  </si>
  <si>
    <t>BAZMJ0LGdeQ</t>
  </si>
  <si>
    <t>VENCEDORES DO GRAMMY LACRAM E INTERNET RESPONDE!</t>
  </si>
  <si>
    <t>2026-02-05T18:44:29Z</t>
  </si>
  <si>
    <t>InNd60VAa70</t>
  </si>
  <si>
    <t>INTERNET PEDE SYDNEY SWEENEY COMO HELENA DE TRÃ“IA PARA NOLAN</t>
  </si>
  <si>
    <t>2026-02-05T15:12:00Z</t>
  </si>
  <si>
    <t>tb95S3mxVhE</t>
  </si>
  <si>
    <t>MARK RUFFALO NEGA DEMISSÃƒO E THE BATMAN DESCARTADO| ESQUADRÃƒO NERDOLA #97</t>
  </si>
  <si>
    <t>2026-02-04T23:54:01Z</t>
  </si>
  <si>
    <t>tbSkKE8xMk4</t>
  </si>
  <si>
    <t>FAMOSOS EM CHOQUE! JELLY ROLL EXALTA JESUS CRISTO EM PREMIAÃ‡ÃƒO</t>
  </si>
  <si>
    <t>2026-02-04T18:30:31Z</t>
  </si>
  <si>
    <t>Lu1PJMqsQ1E</t>
  </si>
  <si>
    <t>ACABOU! JAMES GUNN VETA THE BATMAN DO DCU</t>
  </si>
  <si>
    <t>2026-02-04T15:23:51Z</t>
  </si>
  <si>
    <t>the batman|the batman dcu|superman|superman dcu|superman james gunn|superman 2025|linhagem geek|superman trailer|dc|dcu|dceu</t>
  </si>
  <si>
    <t>ouYRpZB8C3I</t>
  </si>
  <si>
    <t>STEVE ROGERS NÃƒO SERÃ O CAPITÃƒO AMÃ‰RICA EM DOOMSDAY!</t>
  </si>
  <si>
    <t>2026-02-03T23:58:44Z</t>
  </si>
  <si>
    <t>marvel|vingadores|vingadores doomsday|vingadores secret wars|linhagem geek|ucm|mcu|irmÃ£os russo</t>
  </si>
  <si>
    <t>MC_DNxURZ44</t>
  </si>
  <si>
    <t>TRAILER DE MICHAEL APRESENTA TRAMA EMPOLGANTE!</t>
  </si>
  <si>
    <t>2026-02-03T18:18:56Z</t>
  </si>
  <si>
    <t>filme michael jackson|michael jackson|biografia michael jackson|rei do pop|a vida de michael jackson|linhagem geek|filme michael jackson trailer|ator michael jackson|jaafar jackson|jaafar jackson musica|jaafar jackson filme michael jackson</t>
  </si>
  <si>
    <t>LBBExejkwZQ</t>
  </si>
  <si>
    <t>DECEPÃ‡ÃƒO! NOLAN LACRA FORTE EM A ODISSÃ‰IA</t>
  </si>
  <si>
    <t>2026-02-03T15:10:25Z</t>
  </si>
  <si>
    <t>1uhARSpG3sc</t>
  </si>
  <si>
    <t>POLÃŠMICAS E NOVIDADES SOBRE MICHAEL! | ESQUADRÃƒO NERDOLA #96</t>
  </si>
  <si>
    <t>2026-02-03T01:06:25Z</t>
  </si>
  <si>
    <t>â–º Entre para o QG NERDOLA: https://www.qgnerdola.com.br/  â–º ADQUIRA SUA CAMISETA DA BERZERK USANDO CUPOM *ESQUADRAO*: https://www.berzerk.com.br  â–º AQUIRA SEUS ARTIGOS GEEKS COM DESCONTO USANDO O CUPOM *TENDANERDOLA*: https://www.tendamedieval.com.br/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</si>
  <si>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7hQ9C1rY3VQ</t>
  </si>
  <si>
    <t>HAVAIANAS TOMA PREJUÃZO HISTÃ“RICO E TROCA DIRETORIA!</t>
  </si>
  <si>
    <t>2026-02-01T17:57:08Z</t>
  </si>
  <si>
    <t>1cb4MmE8D08</t>
  </si>
  <si>
    <t>REVELADO VISUAL DO GATO GUERREIRO E MAIS PERSONAGENS DE HE-MAN!</t>
  </si>
  <si>
    <t>2026-02-01T12:47:51Z</t>
  </si>
  <si>
    <t>4rqM1Wb_tsY</t>
  </si>
  <si>
    <t>TESTOSTERONA PURA! DUPLA PERIGOSA [CRÃTICA]</t>
  </si>
  <si>
    <t>2026-01-31T18:41:05Z</t>
  </si>
  <si>
    <t>wm7t3Vabk3I</t>
  </si>
  <si>
    <t>BOMBA! DEADPOOL 4 VEM AÃ!</t>
  </si>
  <si>
    <t>2026-01-31T14:14:30Z</t>
  </si>
  <si>
    <t>RZYWUZvc6s8</t>
  </si>
  <si>
    <t>TIERLIST DE FILMES DE SUPER HERÃ“IS! QUAL O PIOR? | ESQUADRÃƒO NERDOLA #95</t>
  </si>
  <si>
    <t>2026-01-31T01:38:42Z</t>
  </si>
  <si>
    <t>mEL_D-YZO4o</t>
  </si>
  <si>
    <t>WICKED 2 Ã‰ ESNOBADO NO OSCAR 2026</t>
  </si>
  <si>
    <t>2026-01-30T17:01:51Z</t>
  </si>
  <si>
    <t>M9DfYs5YlqA</t>
  </si>
  <si>
    <t>VAI SER PODRE? DEMOLIDOR RENASCIDO 2Âª TEMPORADA</t>
  </si>
  <si>
    <t>2026-01-30T13:32:02Z</t>
  </si>
  <si>
    <t>demolidor|demolidor nascido de novo|demolidor renascido|demolidor born again|demolidor renascido trailer|demolidor trailer|demolidor serie|demolidor 2025|linhagem geek|demolidor trailer explicado|marvel|ucm|mcu|demolidor renascido ep 1|demolidor renascido ep 2</t>
  </si>
  <si>
    <t>xRHWFieossg</t>
  </si>
  <si>
    <t>DENUNCIA DE CRIME NO BBB 26 GERA BRIGA NA INTERNET</t>
  </si>
  <si>
    <t>2026-01-29T18:48:12Z</t>
  </si>
  <si>
    <t>fTu-JLZHraE</t>
  </si>
  <si>
    <t>MEDO! MÃDIA BRASILEIRA QUER MARTY SUPREME FORA DO OSCAR!</t>
  </si>
  <si>
    <t>2026-01-29T13:37:50Z</t>
  </si>
  <si>
    <t>filme de wagner moura|agente secreto|agente secreto trailer|agente secreto wagner moura|linhagem geek|wagner moura|brasil|critics choice awards 2026</t>
  </si>
  <si>
    <t>UpMHGkklWqg</t>
  </si>
  <si>
    <t>DEMOLIDOR 2 TEMPORADA E ESTREIA DE MAGNUM | ESQUADRÃƒO NERDOLA #94</t>
  </si>
  <si>
    <t>2026-01-29T00:15:19Z</t>
  </si>
  <si>
    <t>Gl8lifpgVwE</t>
  </si>
  <si>
    <t>TOMA! MARK RUFFALO Ã‰ DEMITIDO DA DISNEY/ MARVEL!</t>
  </si>
  <si>
    <t>2026-01-28T18:36:58Z</t>
  </si>
  <si>
    <t>qrldZClbsRc</t>
  </si>
  <si>
    <t>SYDNEY SWEENEY CAUSA NOVA POLÃŠMICA! AGORA COM SUTIÃƒS!</t>
  </si>
  <si>
    <t>2026-01-28T12:55:53Z</t>
  </si>
  <si>
    <t>sydney sweeney|sydney sweeney sutiÃ£|linhagem geek|sutiÃ£</t>
  </si>
  <si>
    <t>J2ZTi_mhdig</t>
  </si>
  <si>
    <t>TEREMOS YOSHI! NOVO TRAILER DE SUPER MARIO GALAXY: O FILME</t>
  </si>
  <si>
    <t>2026-01-27T18:48:51Z</t>
  </si>
  <si>
    <t>super mario galaxy|yoshi super mario galaxy|super mario galaxy filme|mario 2 filme|mario 2|yoshi|nintendo|linhagem geek</t>
  </si>
  <si>
    <t>hxcxYOwWSSk</t>
  </si>
  <si>
    <t>SENTIU!!! TRAILER DE HE-MAN DESTRÃ“I SUPERGIRL!</t>
  </si>
  <si>
    <t>2026-01-27T14:10:29Z</t>
  </si>
  <si>
    <t>GDLxRsTLzug</t>
  </si>
  <si>
    <t>NOVIDADES SOBRE DRAGON BALL SUPER E YOSHI EM SUPER MARIO GALAXY: O FILME | ESQUADRÃƒO NERDOLA #93</t>
  </si>
  <si>
    <t>2026-01-27T00:32:27Z</t>
  </si>
  <si>
    <t>B7YJ0FT3RTo</t>
  </si>
  <si>
    <t>NETFLIX VAI COM TUDO E QUER COMPRAR WARNER Ã€ VISTA!</t>
  </si>
  <si>
    <t>2026-01-26T19:22:23Z</t>
  </si>
  <si>
    <t>fIImdOPV2-c</t>
  </si>
  <si>
    <t>ESTÃƒO CANCELANDO O MIKE DE STRANGER THINGS POR FAZER PIADA!</t>
  </si>
  <si>
    <t>2026-01-26T15:08:39Z</t>
  </si>
  <si>
    <t>uerbvNpfQDo</t>
  </si>
  <si>
    <t xml:space="preserve">O PIOR FILME DA HISTÃ“RIA DO CANAL! A ORCA </t>
  </si>
  <si>
    <t>2026-01-25T13:11:42Z</t>
  </si>
  <si>
    <t>â–º ConheÃ§a o professor Junior Silveira:  Canal do professo: https://www.youtube.com/@juniorsilveira  Instagram do professor: https://www.instagram.com/ojuniorsilveira/  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</si>
  <si>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KqGW9s2dI8A</t>
  </si>
  <si>
    <t>NETFLIX ACERTOU NA AÃ‡ÃƒO? DINHEIRO SUSPEITO [CRÃTICA]</t>
  </si>
  <si>
    <t>2026-01-24T23:34:29Z</t>
  </si>
  <si>
    <t>â–º Assista ao trailer de Davi: https://www.youtube.com/watch?v=fZT0K1ZsVBg  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</si>
  <si>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TCXyjiMTGdY</t>
  </si>
  <si>
    <t>DIRETOR DE SIRAT DETONA BRASILEIROS NA ACADEMIA DO OSCAR!</t>
  </si>
  <si>
    <t>2026-01-24T19:48:38Z</t>
  </si>
  <si>
    <t>hk6c_xaft6c</t>
  </si>
  <si>
    <t>HE-MAN VAI LACRAR?</t>
  </si>
  <si>
    <t>2026-01-24T14:37:57Z</t>
  </si>
  <si>
    <t>kcdASsu8qkY</t>
  </si>
  <si>
    <t>EXPECTATIVAS PARA HE-MAN! | ESQUADRÃƒO NERDOLA #92</t>
  </si>
  <si>
    <t>2026-01-24T01:05:11Z</t>
  </si>
  <si>
    <t>a7A7nF3MH4E</t>
  </si>
  <si>
    <t>ZERO NOVIDADE! WAGNER MOURA SERÃ PAULO FREIRE EM NOVO FILME!</t>
  </si>
  <si>
    <t>2026-01-23T18:33:16Z</t>
  </si>
  <si>
    <t>jbeXshgtICg</t>
  </si>
  <si>
    <t>CAPCOM VAI MATAR O LEON EM RESIDENT EVIL REQUIEM?</t>
  </si>
  <si>
    <t>2026-01-23T14:07:30Z</t>
  </si>
  <si>
    <t>resident evil|resident evil jensen ackles|jensen ackles|resident evil novo filme|linhagem geek|leon|leon re|re|leon resident evil</t>
  </si>
  <si>
    <t>H5M_B4kBs2w</t>
  </si>
  <si>
    <t>LIVE EXTRAORDINÃRIA! TRAILER HE-MAN COMENTADO!</t>
  </si>
  <si>
    <t>2026-01-22T20:55:34Z</t>
  </si>
  <si>
    <t>BOYpCaWilpg</t>
  </si>
  <si>
    <t>HENRY CAVILL RECUSA 50 MILHÃ•ES DE DÃ“LARES DE FILME LACRADOR!</t>
  </si>
  <si>
    <t>2026-01-22T15:48:23Z</t>
  </si>
  <si>
    <t>henry cavill</t>
  </si>
  <si>
    <t>OgcyvOLoHCM</t>
  </si>
  <si>
    <t>TEASER DE HE-MAN E PATTINSON NO DCU | ESQUADRÃƒO NERDOLA #91</t>
  </si>
  <si>
    <t>2026-01-22T00:49:46Z</t>
  </si>
  <si>
    <t>wWbp2-FJpi4</t>
  </si>
  <si>
    <t>LACRADORES ESTÃƒO ODIANDO A EMPREGADA DE SYDNEY SWEENEY</t>
  </si>
  <si>
    <t>2026-01-21T20:25:16Z</t>
  </si>
  <si>
    <t>gNWuNJyQHiQ</t>
  </si>
  <si>
    <t>THE BATMAN Ã‰ OFICIALMENTE O BATMAN DO DCU DE JAMES GUNN?</t>
  </si>
  <si>
    <t>2026-01-21T13:13:08Z</t>
  </si>
  <si>
    <t>â–º ConheÃ§a o professor Junior Silveira:  Canal do professo: https://www.youtube.com/@juniorsilveira  Instagram do professor: https://www.instagram.com/ojuniorsilveira/  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</si>
  <si>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-1obnLm_adU</t>
  </si>
  <si>
    <t>SUSPENSE E PEGAÃ‡ÃƒO! A EMPREGADA DE SYDNEY SWEENEY [CRÃTICA]</t>
  </si>
  <si>
    <t>2026-01-20T18:32:25Z</t>
  </si>
  <si>
    <t>sydney sweeney|a empregada|a empregada trailer|a empregada sydney sweeney|linhagem geek</t>
  </si>
  <si>
    <t>EbU54c7qsXA</t>
  </si>
  <si>
    <t>VENCEMOS! MARK RUFFALO NÃƒO ESTÃ EM VINGADORES DOOMSDAY!</t>
  </si>
  <si>
    <t>2026-01-20T14:12:47Z</t>
  </si>
  <si>
    <t>x-men|xmen|x men|vingadores|vingadores doomsday|avengers doomsday|vingadores doomsday x men|xmen vingadores|x men vingadores trailer|linhagem geek|vingadores doomsday trailer|wakanda|pantera negra</t>
  </si>
  <si>
    <t>HWQrbOrEnB4</t>
  </si>
  <si>
    <t>POLÃŠMICAS DO WAGNER MOURA E RESENHA DE O CAVALEIRO DOS SETE REINOS | ESQUADRÃƒO NERDOLA #90</t>
  </si>
  <si>
    <t>2026-01-20T00:30:53Z</t>
  </si>
  <si>
    <t>SsdZSVDO_GQ</t>
  </si>
  <si>
    <t>ISIS VALVERDE ESTÃ NO FRAMBOESA DE OURO COM RACHEL ZEGLER?!</t>
  </si>
  <si>
    <t>2026-01-19T17:21:39Z</t>
  </si>
  <si>
    <t>NNOq2qNEqmo</t>
  </si>
  <si>
    <t>OUTRA PÃ‰SSIMA NOTÃCIA! A PAIXÃƒO DE CRISTO 2 SERÃ EM INGLÃŠS</t>
  </si>
  <si>
    <t>2026-01-19T14:04:45Z</t>
  </si>
  <si>
    <t>PaixÃ£o de Cristo|PaixÃ£o de Cristo 2|PaixÃ£o de Cristo 2 trailer|ProduÃ§Ã£o paixÃ£o de Cristo 2|Linhagem geek|Gospel|Mel gibson|PaixÃ£o de Cristo trailer|PaixÃ£o de cristo ressurreiÃ§Ã£o|ressurreiÃ§Ã£o|mel gibson|jim caviezel|passion of the christ</t>
  </si>
  <si>
    <t>LeQDnUEIefo</t>
  </si>
  <si>
    <t>FRACO? ATOR DE SÃ‰RIE LIVE ACTION DE GOD OF WAR Ã‰ ESCOLHIDO!</t>
  </si>
  <si>
    <t>2026-01-18T19:57:58Z</t>
  </si>
  <si>
    <t>gof|god of war|god of war ator|god of war sÃ©rie|god of war trailer|god of war serie trailer|linhagem geek</t>
  </si>
  <si>
    <t>jBOugkgDh6U</t>
  </si>
  <si>
    <t>LACRAÃ‡ÃƒO! FÃƒS DE ONE PIECE SE REVOLTAM COM A NETFLIX</t>
  </si>
  <si>
    <t>2026-01-18T14:48:44Z</t>
  </si>
  <si>
    <t>one piece|one piece netflix|one piece 2 temporada|linhagem geek|netflix</t>
  </si>
  <si>
    <t>vLPpRqLIvao</t>
  </si>
  <si>
    <t xml:space="preserve">BOMBA! DRAGON BALL SUPER VAI VOLTAR! </t>
  </si>
  <si>
    <t>2026-01-17T19:30:51Z</t>
  </si>
  <si>
    <t>dragon ball|dragon ball super|linhagem geek</t>
  </si>
  <si>
    <t>â–º Entre para o QG NERDOLA: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#dragonballsuper #dragonball</t>
  </si>
  <si>
    <t>F2VIWjt-iG4</t>
  </si>
  <si>
    <t>GLOBO DE OURO FRACASSA NA TV!</t>
  </si>
  <si>
    <t>2026-01-17T15:24:59Z</t>
  </si>
  <si>
    <t>globo de ouro|wagner moura|bolsonaro|bolsonaro wagner moura|wagner moura globo de ouro|linhagem geek</t>
  </si>
  <si>
    <t>9rFI4Zy_K7Q</t>
  </si>
  <si>
    <t>RESENHA SOBRE A EMPREGADA DE SYDNEY SWEENEY COM @canaltragicomico  | ESQUADRÃƒO NERDOLA #89</t>
  </si>
  <si>
    <t>2026-01-17T00:16:07Z</t>
  </si>
  <si>
    <t>Kkpaa8_ckzo</t>
  </si>
  <si>
    <t>CRIADOR DE X-MEN 97 DÃ CHILIQUE COM OS X-MEN EM VINGADORES DOOMSDAY</t>
  </si>
  <si>
    <t>2026-01-16T20:07:20Z</t>
  </si>
  <si>
    <t>x-men|xmen|x men|vingadores|vingadores doomsday|avengers doomsday|vingadores doomsday x men|xmen vingadores|x men vingadores trailer|linhagem geek|vingadores doomsday trailer</t>
  </si>
  <si>
    <t>9xufYitglCA</t>
  </si>
  <si>
    <t>REJEIÃ‡ÃƒO ALTA! NOVA ATRIZ DE LARA CROFT GERA REVOLTA NA INTERNET!</t>
  </si>
  <si>
    <t>2026-01-16T13:07:03Z</t>
  </si>
  <si>
    <t>WmXOXLijxuo</t>
  </si>
  <si>
    <t>REVELANDO A FARSA! AGENTE SECRETO Ã‰ UM FRACASSO DE BILHETERIA</t>
  </si>
  <si>
    <t>2026-01-15T18:39:45Z</t>
  </si>
  <si>
    <t>N_xC4Cf2yqA</t>
  </si>
  <si>
    <t>BOMBA! SHE HULK FORA DO UCM!!!</t>
  </si>
  <si>
    <t>2026-01-15T15:27:50Z</t>
  </si>
  <si>
    <t>Mdp98Ngl6bw</t>
  </si>
  <si>
    <t>ISIS VALVERDE E STALLONE NO FRAMBOESA DE OURO E A QUEDA DO BBB26  | ESQUADRÃƒO NERDOLA #88</t>
  </si>
  <si>
    <t>2026-01-15T00:14:12Z</t>
  </si>
  <si>
    <t>KVnUNcQ1gcI</t>
  </si>
  <si>
    <t>FALÃŠNCIA? BBB 26 TEM QUEDA BRUTAL DE AUDIÃŠNCIA!</t>
  </si>
  <si>
    <t>2026-01-14T16:50:08Z</t>
  </si>
  <si>
    <t>yjESgtPwTbo</t>
  </si>
  <si>
    <t>RETIDO! MARK RUFFALO FAZ ACUSAÃ‡Ã•ES GRAVÃSSIMAS CONTRA TRUMP NO GLOBO DE OURO!</t>
  </si>
  <si>
    <t>2026-01-14T13:18:32Z</t>
  </si>
  <si>
    <t>H1AIMhQp2xY</t>
  </si>
  <si>
    <t>CONSTRANGEDOR! WANDA SYKES PROVOCA RICKY GERVAIS E PASSA VERGONHA NO GLOBO DE OURO</t>
  </si>
  <si>
    <t>2026-01-13T17:37:19Z</t>
  </si>
  <si>
    <t>ricky gervais|wanda sykes|globo de ouro|ricky gervais wanda sykes|linhagem geek</t>
  </si>
  <si>
    <t>65xvPOPhJnA</t>
  </si>
  <si>
    <t>HIPOCRISIA E MILITÃ‚NCIA! WAGNER MOURA ATACA BOLSONARO NO GLOBO DE OURO</t>
  </si>
  <si>
    <t>2026-01-13T13:31:06Z</t>
  </si>
  <si>
    <t>u8TWvA5oZV8</t>
  </si>
  <si>
    <t>VENCEMOS! REPERCUSSÃƒO DO GLOBO DE OURO | ESQUADRÃƒO NERDOLA #87</t>
  </si>
  <si>
    <t>2026-01-12T23:41:55Z</t>
  </si>
  <si>
    <t>c4y9SeDp3ag</t>
  </si>
  <si>
    <t>AS LACRADAS DE NOLAN EM A ODISSÃ‰IA!</t>
  </si>
  <si>
    <t>2026-01-12T12:57:29Z</t>
  </si>
  <si>
    <t>Gp1tIo9Bhck</t>
  </si>
  <si>
    <t>ESPECIAL GLOBO DE OURO 2026 | ESQUADRÃƒO NERDOLA #86</t>
  </si>
  <si>
    <t>2026-01-12T04:39:00Z</t>
  </si>
  <si>
    <t>â–º Entre para o QG NERDOLA: https://www.qgnerdola.com.br/  â–º Grupo do wahtszapp do esquadrÃ£o nerdola: https:/zap.nerdola.com.br  â–º NÃƒO PERCA A CHANCE! FAZ UM CAP! fazumcap.com  â–º AQUIRA SEUS ARTIGOS GEEKS COM DESCONTO USANDO O CUPOM *TENDANERDOLA*: https://www.tendamedieval.com.br/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</si>
  <si>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R0eIeCqRFWg</t>
  </si>
  <si>
    <t>FANTÃSTICO! DAVI: NASCE UM REI [CRÃTICA]</t>
  </si>
  <si>
    <t>2026-01-11T13:15:56Z</t>
  </si>
  <si>
    <t>qaCniGkwvsE</t>
  </si>
  <si>
    <t>TOMA!!!!! KATHLEEN KENNEDY ESTÃ FORA DE STAR WARS!</t>
  </si>
  <si>
    <t>2026-01-10T21:37:15Z</t>
  </si>
  <si>
    <t>mmuDD4G2p8g</t>
  </si>
  <si>
    <t>WAGNER MOURA LACRA EM CIMA DE BOLSONARO!</t>
  </si>
  <si>
    <t>2026-01-10T13:12:19Z</t>
  </si>
  <si>
    <t>GogWdE859rk</t>
  </si>
  <si>
    <t>KATHLEEN KENNEDY DEMITIDA E ELENCO DE ENROLADOS | ESQUADRÃƒO NERDOLA #86</t>
  </si>
  <si>
    <t>2026-01-10T04:51:24Z</t>
  </si>
  <si>
    <t>â–º Entre para o QG NERDOLA: https://www.qgnerdola.com.br/  â–º Acompanhe o Globo de Ouro com o EsquadrÃ£o: https://golden.nerdola.com.br/  â–º Grupo do wahtszapp do esquadrÃ£o nerdola: https:/zap.nerdola.com.br  â–º AQUIRA SEUS ARTIGOS GEEKS COM DESCONTO USANDO O CUPOM *TENDANERDOLA*: https://www.tendamedieval.com.br/  â–º Adquira sua camiseta BERZERK usando o cupom 'ESQUADRAO': https://berzerk.com.br/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</si>
  <si>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vEbVSQF35sc</t>
  </si>
  <si>
    <t>LACRADORES SE REVOLTAM COM A FIDELIDADE E BELEZA DA ATRIZ DE RAPUNZEL!</t>
  </si>
  <si>
    <t>2026-01-09T17:43:10Z</t>
  </si>
  <si>
    <t>enrolados|enrolados live action|enrolados trailer|disney|linahgem geek|rapunzel</t>
  </si>
  <si>
    <t>CGnSrfnbNXA</t>
  </si>
  <si>
    <t>OS TRAILERS DE VINGADORES DOOMSDAY | ESQUADRÃƒO NERDOLA #85</t>
  </si>
  <si>
    <t>2026-01-09T13:54:00Z</t>
  </si>
  <si>
    <t>fyQFfOoQwxw</t>
  </si>
  <si>
    <t>FIM DA ERA 3D? DISNEY VAI VOLTAR A FAZER ANIMAÃ‡Ã•ES 2D</t>
  </si>
  <si>
    <t>2026-01-09T13:14:24Z</t>
  </si>
  <si>
    <t>pmqAzLCQFVo</t>
  </si>
  <si>
    <t>TOMA!</t>
  </si>
  <si>
    <t>2026-01-09T13:08:10Z</t>
  </si>
  <si>
    <t>C_5oCMNA5rk</t>
  </si>
  <si>
    <t>THOR ESTÃ DE VOLTA!</t>
  </si>
  <si>
    <t>2026-01-09T13:07:50Z</t>
  </si>
  <si>
    <t>yjNrgaSSo84</t>
  </si>
  <si>
    <t>A LACROLANDIA ESTÃ EM CRISE</t>
  </si>
  <si>
    <t>2026-01-09T13:07:17Z</t>
  </si>
  <si>
    <t>6UvTpoDM-r8</t>
  </si>
  <si>
    <t>MARVEL VAI VOLTAR A BRILHAR !?!?</t>
  </si>
  <si>
    <t>2026-01-09T13:06:29Z</t>
  </si>
  <si>
    <t>_qY8HMRVuBo</t>
  </si>
  <si>
    <t>PERSEGUIÃ‡ÃƒO AO FILME DO BOLSONARO?</t>
  </si>
  <si>
    <t>2026-01-09T13:06:08Z</t>
  </si>
  <si>
    <t>IhM3RyuaivQ</t>
  </si>
  <si>
    <t>SERÃ QUE TANJIRO LEVA O OSCAR ?</t>
  </si>
  <si>
    <t>2026-01-09T13:05:27Z</t>
  </si>
  <si>
    <t>pj0dGvpyV8s</t>
  </si>
  <si>
    <t>DESCLASSIFICADO! AGENTE SECRETO ESTÃ FORA DE PREMIAÃ‡ÃƒO!!!</t>
  </si>
  <si>
    <t>2026-01-08T22:26:08Z</t>
  </si>
  <si>
    <t>EsWWcIByDYY</t>
  </si>
  <si>
    <t>ESGOTADO! JAMES GUNN QUER SAIR DA DC!</t>
  </si>
  <si>
    <t>2026-01-08T17:43:38Z</t>
  </si>
  <si>
    <t>james gunn|dcu|warner|venda da warner|warner vendida|james gunn demitido|linhagem geek|linhagem tv|dc|dceu</t>
  </si>
  <si>
    <t>yQonb_XWygI</t>
  </si>
  <si>
    <t>VAZOU O TRAILER DE WAKANDA EM VINGADORES VINGADORES DOOMSDAY</t>
  </si>
  <si>
    <t>2026-01-08T14:07:32Z</t>
  </si>
  <si>
    <t>iYmII5j9Vx4</t>
  </si>
  <si>
    <t>LACROLAS ESTÃƒO REVOLTADOS COM CHRIS PRATT EM VINGADORES DOOMSDAY!</t>
  </si>
  <si>
    <t>2026-01-07T18:57:30Z</t>
  </si>
  <si>
    <t>EpGe3u-0pzc</t>
  </si>
  <si>
    <t>X-MEN DEVASTADOS EM VINGADORES DOOMSDAY!</t>
  </si>
  <si>
    <t>2026-01-07T13:46:32Z</t>
  </si>
  <si>
    <t>nsdgKTYyayU</t>
  </si>
  <si>
    <t>OS LACRADORES SURTAM! A EMPREGADA Ã‰ O NOVO SUCESSO DE SYDNEY SWEENEY</t>
  </si>
  <si>
    <t>2026-01-06T22:45:43Z</t>
  </si>
  <si>
    <t>uo7A2HpVDUc</t>
  </si>
  <si>
    <t>FILMES LACRADORES DOMINAM A PREMIAÃ‡ÃƒO! VEJA TODOS OS VENCEDORES DO CRITICS CHOICE AWARDS 2026</t>
  </si>
  <si>
    <t>2026-01-06T18:48:05Z</t>
  </si>
  <si>
    <t>IUezp1T405Q</t>
  </si>
  <si>
    <t>CONSTRANGEDOR! AGENTE SECRETO PASSA VERGONHA NO CRITICS CHOICE AWARDS 2026!</t>
  </si>
  <si>
    <t>2026-01-06T14:17:10Z</t>
  </si>
  <si>
    <t>ZfMJ512hE5s</t>
  </si>
  <si>
    <t>VOLTAMOS! BEM-VINDOS Ã€ 2026 | ESQUADRÃƒO NERDOLA #84</t>
  </si>
  <si>
    <t>2026-01-06T01:04:12Z</t>
  </si>
  <si>
    <t>MELHORES MOMENTOS ESQUADRÃƒO NERDOLA 2025</t>
  </si>
  <si>
    <t>2025-12-31T13:00:01Z</t>
  </si>
  <si>
    <t>2N7J54lVfJ0</t>
  </si>
  <si>
    <t>MELHORES MOMENTOS DA LINHAGEM GEEK 2025</t>
  </si>
  <si>
    <t>2025-12-30T13:35:03Z</t>
  </si>
  <si>
    <t>VNFbuNCh7nI</t>
  </si>
  <si>
    <t>OBRAS INCRÃVEIS QUE OS NERDOLAS ODIARAM! MELHORES DO ANO | MILTON MILITANTE</t>
  </si>
  <si>
    <t>2025-12-28T15:10:32Z</t>
  </si>
  <si>
    <t>BqPIiTOok0c</t>
  </si>
  <si>
    <t>ESSES FILMES DEVERIAM SER CRIME! OS PIORES DE 2025 | MILTON MILITANTE</t>
  </si>
  <si>
    <t>2025-12-28T01:08:59Z</t>
  </si>
  <si>
    <t>4fRtCvQmvkw</t>
  </si>
  <si>
    <t>AS MAIORES LACRAÃ‡Ã•ES DO ANO DE 2025 | TROFÃ‰U LACRATE 4Âª EDIÃ‡ÃƒO</t>
  </si>
  <si>
    <t>2025-12-25T13:42:35Z</t>
  </si>
  <si>
    <t>rBwAJucJk8U</t>
  </si>
  <si>
    <t>OS 10 PIORES DO ANO DE 2025 | TROFÃ‰U FLOPINHO DE OURO 5Âª EDIÃ‡ÃƒO</t>
  </si>
  <si>
    <t>2025-12-24T19:23:39Z</t>
  </si>
  <si>
    <t>rOPgalH1dWs</t>
  </si>
  <si>
    <t>OS 10 FILMES MELHORES DO ANO DE 2025 | OSCAR DA LINHAGEM 5Âª EDIÃ‡ÃƒO</t>
  </si>
  <si>
    <t>2025-12-23T19:32:56Z</t>
  </si>
  <si>
    <t>bhxfmSf1q0s</t>
  </si>
  <si>
    <t>O FANTÃSTICO VAI ACABAR? 2025 FOI O PIOR ANO DO PROGRAMA</t>
  </si>
  <si>
    <t>2025-12-21T18:53:55Z</t>
  </si>
  <si>
    <t>Rede globo 2024|rede globo|fracassos rede globo|globo|globo tv|tv globo|globo 2024|2024|linhagem geek|vale tudo|vale tudo remake</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</si>
  <si>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 #fantastico</t>
  </si>
  <si>
    <t>iuI38avSbJQ</t>
  </si>
  <si>
    <t>DISNEY TOMA FLOP COLOSSAL EM NOVO FILME!</t>
  </si>
  <si>
    <t>2025-12-20T16:04:03Z</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</si>
  <si>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#disney</t>
  </si>
  <si>
    <t>K0PA2VanQqE</t>
  </si>
  <si>
    <t>OSCAR DO ESQUADRÃƒO EDIÃ‡ÃƒO NÂº1</t>
  </si>
  <si>
    <t>2025-12-20T02:39:29Z</t>
  </si>
  <si>
    <t>I60xamYLvjU</t>
  </si>
  <si>
    <t>DESASTRE? VAZAMENTOS APONTAM O TIME DE VINGADORES DOOMSDAY</t>
  </si>
  <si>
    <t>2025-12-19T13:24:41Z</t>
  </si>
  <si>
    <t>vingadores|vingadores doomsday|linhagem geek|marvel|ucm|mcu|trailer vingadores doomsday|avengers doomsday|avenders doomsday trailer|vingadores doomsday trailer</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</si>
  <si>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</si>
  <si>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h86oAMPxpZg</t>
  </si>
  <si>
    <t>ASSISTIMOS AVATAR 3! VIMOS O TRAILER DE VINGADORES? | ESQUADRÃƒO NERDOLA #83</t>
  </si>
  <si>
    <t>2025-12-19T01:12:18Z</t>
  </si>
  <si>
    <t>â–º Inscrevam-se para receber todas as novidades do Oscar do EsquadrÃ£o e para concorrer a 6 assinaturas do QG Nerdola: http://oscar.nerdola.com.br/  â–º Entre para o QG NERDOLA: https://www.qgnerdola.com.br/  â–º Grupo do wahtszapp do esquadrÃ£o nerdola: https:/zap.nerdola.com.br  â–º NÃƒO PERCA A CHANCE! FAZ UM CAP! fazumcap.com  â–º AQUIRA SEUS ARTIGOS GEEKS COM DESCONTO USANDO O CUPOM *TENDANERDOLA*: https://www.tendamedieval.com.br/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</si>
  <si>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dyce1Gpsbtc</t>
  </si>
  <si>
    <t>THE BATMAN 2 TERÃ VILÃƒO INÃ‰DITO E SCARLETT JOHANSON!</t>
  </si>
  <si>
    <t>2025-12-18T14:11:14Z</t>
  </si>
  <si>
    <t>pinguim|sÃ©rie pinguim|pinguim batman|the batman|pinguin the batman|max|serie pinguim max|assistir pinguim ep 1|pinguim ep 01|o pinguim ep 01|o pinguim trailer|o pinguim|o pinguim sÃ©rie|linhagem geek|dc|dceu|dcu|pinguim ep 2|o pinguim ep 2|HBO MAX|the batman 2</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</si>
  <si>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#thebatman #dc #dcu #dceu</t>
  </si>
  <si>
    <t>M1fXPpIdVj8</t>
  </si>
  <si>
    <t>VAZOU O TRAILER DE HOMEM-ARANHA 4 | ESQUADRÃƒO NERDOLA #82</t>
  </si>
  <si>
    <t>2025-12-17T23:39:56Z</t>
  </si>
  <si>
    <t>oogGYZ3FxxM</t>
  </si>
  <si>
    <t>LACRADORES SURTAM COM A VOLTA DO CAPITÃƒO AMÃ‰RICA EM VINGADORES DOOMSDAY</t>
  </si>
  <si>
    <t>2025-12-17T16:43:29Z</t>
  </si>
  <si>
    <t>â–º Consultoria Gratuita Cleverson: https://www.gestaosc.com/  â–º Entre para o QG NERDOLA com 40% off: https://qgnerdola.com.br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#marvel #ucm #mcu #capitÃ£oamerica #vingadores</t>
  </si>
  <si>
    <t>P3tF5MCBqxM</t>
  </si>
  <si>
    <t>SBT Ã‰ CANCELADO APÃ“S POLÃŠMICA</t>
  </si>
  <si>
    <t>2025-12-16T20:13:49Z</t>
  </si>
  <si>
    <t>Gg8S5CCYnx4</t>
  </si>
  <si>
    <t>VAZOU! TRAILER DE VINGADORES DOOMSDAY COM CAPITÃƒO AMÃ‰RICA!</t>
  </si>
  <si>
    <t>2025-12-16T13:14:07Z</t>
  </si>
  <si>
    <t>â–º Entre para o QG NERDOLA com 40% off: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</si>
  <si>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PiqL_Rrnwdc</t>
  </si>
  <si>
    <t>VAZOU TEASER DE VINGADORES DOOMSDAY COM O CAPITÃƒO AMÃ‰RICA! | ESQUADRÃƒO NERDOLA #81</t>
  </si>
  <si>
    <t>2025-12-16T00:14:29Z</t>
  </si>
  <si>
    <t>Cyj3l7c8C_g</t>
  </si>
  <si>
    <t>LACRATE DOMINANDO? OS INDICADOS AO CRITICS CHOICE AWARDS 2026</t>
  </si>
  <si>
    <t>2025-12-15T14:33:56Z</t>
  </si>
  <si>
    <t>â–º Entre para o QG NERDOLA com 40% off: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#thebatman #dc #dcu #dceu</t>
  </si>
  <si>
    <t>FQb3vGaMEPw</t>
  </si>
  <si>
    <t>FRACASSO COLOSSAL! QUARTETO FANTÃSTICO Ã‰ O MAIOR FLOP DO DISNEY PLUS!</t>
  </si>
  <si>
    <t>2025-12-14T17:31:06Z</t>
  </si>
  <si>
    <t>pedro pascal|sr fantÃ¡stico|mr fantastic|quarteto fantÃ¡stico|fantastic four|ucm|mcu|marvel|quarteto fantÃ¡stico casting|linhagem geek|quarteto fantÃ¡stico trailer|pedro pascal quarteto fantastico|quarteto fantastico|quarteto fantastico trailer|homem aranha|quarteto dantastico</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</si>
  <si>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#quartetofantÃ¡stico #marvel #ucm #mcu #disney</t>
  </si>
  <si>
    <t>jiRn5GoPNnY</t>
  </si>
  <si>
    <t>LACRADA DETECTADA EM SUPERGIRL?</t>
  </si>
  <si>
    <t>2025-12-14T12:45:58Z</t>
  </si>
  <si>
    <t>supergirl|supergirl trailer|super girl|dc|dcu|dceu|supergirl james gunn|supergirl dcu|linhagem geek</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</si>
  <si>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#supergirl #dc #dcu #dceu</t>
  </si>
  <si>
    <t>y3qvv_eIL7g</t>
  </si>
  <si>
    <t xml:space="preserve">TÃ PODRE? SAIU O TRAILER DE STREET FIGHTER! </t>
  </si>
  <si>
    <t>2025-12-13T13:37:34Z</t>
  </si>
  <si>
    <t>street fighter|street fighter trailer|street fighter filme|street fighter 2026|linhagem geek</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</si>
  <si>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#streetfighter</t>
  </si>
  <si>
    <t>hzbzOaZtcWE</t>
  </si>
  <si>
    <t>TRAILER DE STREET FIGHTER, LANTERNAS E SUPERGIRL | ESQUADRÃƒO NERDOLA #80</t>
  </si>
  <si>
    <t>2025-12-13T00:49:54Z</t>
  </si>
  <si>
    <t>â–º Entre para o QG NERDOLA: https://www.qgnerdola.com.br/  â–º Grupo do wahtszapp do esquadrÃ£o nerdola: zap.nerdola.com.br  â–º NÃƒO PERCA A CHANCE! FAZ UM CAP! fazumcap.com  â–º AQUIRA SEUS ARTIGOS GEEKS COM DESCONTO USANDO O CUPOM *TENDANERDOLA*: https://www.tendamedieval.com.br/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</si>
  <si>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zZw-hoORi38</t>
  </si>
  <si>
    <t>MARVEL REVELA COMO LANÃ‡ARÃ O TRAILER DE VINGADORES DOOMSDAY</t>
  </si>
  <si>
    <t>2025-12-12T12:48:43Z</t>
  </si>
  <si>
    <t>â–º Curso ENGLISH 60D: https://eduardoacademy.com/  â–º Entre para o QG NERDOLA com 40% off: https://qgnerdola.com.br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#vingadores #avengers #marvel #ucm #mcu</t>
  </si>
  <si>
    <t>R2s6ZzGAI9c</t>
  </si>
  <si>
    <t>VAI SER PODRE? TRAILER SUPERGRL COMENTADO!</t>
  </si>
  <si>
    <t>2025-12-11T22:50:47Z</t>
  </si>
  <si>
    <t>0xhHgwcdhmI</t>
  </si>
  <si>
    <t>FILME DO BOLSONARO Ã‰ PERSEGUIDO PELA MÃDIA LACRADORA!</t>
  </si>
  <si>
    <t>2025-12-11T20:35:57Z</t>
  </si>
  <si>
    <t>filme do bolsonaro|dark horse bolsonaro|linhagem geek|filme bolsonaro|jim caviezel bolsonaro|filme do bolsonaro trailer</t>
  </si>
  <si>
    <t>â–º Entre para o QG NERDOLA com 40% off: https://qgnerdola.com.br  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#globodeouro</t>
  </si>
  <si>
    <t>WubagMSPIN0</t>
  </si>
  <si>
    <t>Ã‰ OFICIAL! DEMON SLAYER ESTÃ NO GLOBO DE OURO!</t>
  </si>
  <si>
    <t>2025-12-11T12:09:05Z</t>
  </si>
  <si>
    <t>â–º Consultoria Gratuita Cleverson: https://www.gestaosc.com/  â–º Entre para o QG NERDOLA com 40% off: https://qgnerdola.com.br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#globodeouro</t>
  </si>
  <si>
    <t>yye7Qd771-s</t>
  </si>
  <si>
    <t>DISNEY RECUA NA AGENDA WOKE, SUPERGIRL E SYDNEY SWEENEY EM GUNDAM | ESQUADRÃƒO NERDOLA #79</t>
  </si>
  <si>
    <t>2025-12-11T00:02:26Z</t>
  </si>
  <si>
    <t>â–º Entre para o QG NERDOLA: https://www.qgnerdola.com.br/  â–º NÃƒO PERCA A CHANCE! FAZ UM CAP! fazumcap.com  â–º AQUIRA SEUS ARTIGOS GEEKS COM DESCONTO USANDO O CUPOM *TENDANERDOLA*: https://www.tendamedieval.com.br/  â–º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</si>
  <si>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BqTRyQwTtDs</t>
  </si>
  <si>
    <t>O FRACASSO DA CCXP 2025 E A QUEDA DO OMELETE</t>
  </si>
  <si>
    <t>2025-12-10T14:36:10Z</t>
  </si>
  <si>
    <t>â–º Curso ENGLISH 60D: https://eduardoacademy.com/  â–º Canal do YouTube: https://www.youtube.com/@eduardoalvesidiomas   â–º Instagram: https://www.instagram.com/eduardoalvesofficial/   â–º TikTok: https://www.tiktok.com/eduardoalvesofficial  â–º Grupo GRATIS de WhatsApp: https://chat.whatsapp.com/HFBo6OF83rrKgRtbdnxsX5?mode=wwc  â–º Entre para o QG NERDOLA com 40% off: https://qgnerdola.com.br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#bolsonaro</t>
  </si>
  <si>
    <t>pncO-OG5asE</t>
  </si>
  <si>
    <t>VAI SER SUCESSO NO BRASIL! VAZAM IMAGENS DO FILME DO BOLSONARO!</t>
  </si>
  <si>
    <t>2025-12-09T17:48:54Z</t>
  </si>
  <si>
    <t>â–º Curso ENGLISH 60D: https://eduardoacademy.com/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#bolsonaro</t>
  </si>
  <si>
    <t>MILTON X CARLÃƒO. E, QUEM SOLTOU O DIAMANTE NEGRO DO BANHEIRO DA LINHAGEM???</t>
  </si>
  <si>
    <t>2025-12-09T15:27:54Z</t>
  </si>
  <si>
    <t>i7F51uzxppM</t>
  </si>
  <si>
    <t>CARLÃƒO PISTOLOU E MATHEUS TEVE QUE CANTAR O HINO DO MAIS QUERIDO</t>
  </si>
  <si>
    <t>2025-12-09T15:27:26Z</t>
  </si>
  <si>
    <t>OEBOFD7D_c0</t>
  </si>
  <si>
    <t>TRUMP VAI IMPEDIR NETFLIX DE COMPRAR A WARNER BROS?</t>
  </si>
  <si>
    <t>2025-12-09T13:53:03Z</t>
  </si>
  <si>
    <t>netflix compra warner bros|netflix|warner|warner bros|pararmount|linahgem geek|trump</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</si>
  <si>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Entre para o QG NERDOLA: https://qgnerdola.com.br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#warner #netflix #paramount</t>
  </si>
  <si>
    <t>FTJRxx5zAFw</t>
  </si>
  <si>
    <t>TEASER DE SUPERGIRL, FILME DO BOLSONARO E MAIS | ESQUADRÃƒO NERDOLA #78</t>
  </si>
  <si>
    <t>2025-12-09T00:12:20Z</t>
  </si>
  <si>
    <t>ngGbGehXTS4</t>
  </si>
  <si>
    <t>BOMBA! DEMOLIDOR 2 CONFIRMADO! VAI SER BOM?</t>
  </si>
  <si>
    <t>2025-12-08T12:40:41Z</t>
  </si>
  <si>
    <t>stallone|demolidor|demolidor 2|demolidor stallone|demolidor 2 stallone|demolidor 2 trailer|linhagem geek</t>
  </si>
  <si>
    <t>â–º Curso ENGLISH 60D: https://eduardoacademy.com/  â–º Canal do YouTube: https://www.youtube.com/@eduardoalvesidiomas   â–º Instagram: https://www.instagram.com/eduardoalvesofficial/   â–º TikTok: https://www.tiktok.com/eduardoalvesofficial  â–º Grupo GRATIS de WhatsApp: https://chat.whatsapp.com/HFBo6OF83rrKgRtbdnxsX5?mode=wwc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#stallone #demolidor</t>
  </si>
  <si>
    <t>JfC1oQCKUI0</t>
  </si>
  <si>
    <t>PODRE OU ACLAMADO? AVATAR 3 DIVIDE OPINIÃ•ES DOS CRÃTICOS!</t>
  </si>
  <si>
    <t>2025-12-07T14:42:08Z</t>
  </si>
  <si>
    <t>avatar|avatar 3|avatar fire and ash|avatar 3 trailer|avatar 2026|linhagem geek|avatar 2025|james cameron|avatar james cameron</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</si>
  <si>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Entre para o QG NERDOLA: https://qgnerdola.com.br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#avatar3 #avatar</t>
  </si>
  <si>
    <t>fGezbNRoerw</t>
  </si>
  <si>
    <t>O DIA PROMETIDO! FINAL ROUND! | ESQUADRÃƒO NERDOLA #77 PARTE 3</t>
  </si>
  <si>
    <t>2025-12-07T00:36:39Z</t>
  </si>
  <si>
    <t>ENTRE PARA O QG NERDOLA: https://qgnerdola.com.br</t>
  </si>
  <si>
    <t>1o8aW8C5naE</t>
  </si>
  <si>
    <t>O DIA PROMETIDO CONTINUA! | ESQUADRÃƒO NERDOLA #77 PARTE 2</t>
  </si>
  <si>
    <t>2025-12-06T20:24:21Z</t>
  </si>
  <si>
    <t>88FugpHXfP0</t>
  </si>
  <si>
    <t>O DIA PROMETIDO CHEGOU | ESQUADRÃƒO NERDOLA #77</t>
  </si>
  <si>
    <t>2025-12-06T05:50:40Z</t>
  </si>
  <si>
    <t>rj483dMnw_I</t>
  </si>
  <si>
    <t>ESTÃƒO DETONANDO A 5Âª TEMPORADA DE STRANGER THINGS! ENTENDA</t>
  </si>
  <si>
    <t>2025-12-05T13:44:31Z</t>
  </si>
  <si>
    <t>â–ºAdquira sua camiseta na #insiderstore usando o cupom 'LINHAGEMGEEK': https://CREATORS.INSIDERSTORE.COM.BR/LINHAGEMGEEK  â–ºParticipe do Dia Prometido: https://qgnerdola.com.br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</si>
  <si>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VVgeEh37MLQ</t>
  </si>
  <si>
    <t>MEDO! HE-MAN VAI LACRAR? NICHOLAS GALITZINE FALA SOBRE O FILME</t>
  </si>
  <si>
    <t>2025-12-04T19:21:36Z</t>
  </si>
  <si>
    <t>He-Man|Mestres do Universo|filme do He-Man|Mattel Studios|Travis Knight|Nicholas Galitzine|Idris Elba|Skeletor|Barbie|Robby Brenner|cultura pop|Linhagem Geek|EsquadrÃ£o Nerdola|cinema 2026|filmes 2026|He-Man trailer|He-Man reboot|Masters of the Universe movie|He-Man sem lacraÃ§Ã£o|Hollywood|DC|Marvel|cultura woke|filmes nostÃ¡lgicos|He-Man e Skeletor|Eternia|bonecos He-Man|Mattel|live action He-Man|novo filme He-Man|Galitzine He-Man</t>
  </si>
  <si>
    <t>â–ºParticipe do Dia Prometido: https://qgnerdola.com.br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</si>
  <si>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jEGQuQQ3YCE</t>
  </si>
  <si>
    <t>O QUE Ã‰ O DIA PROMETIDO? Ã‰ AMANHÃƒ!</t>
  </si>
  <si>
    <t>2025-12-04T14:51:55Z</t>
  </si>
  <si>
    <t>YglgmoUGrKk</t>
  </si>
  <si>
    <t>ATORES DE BRAINIAC, MATRIX 5 E OUTRAS NOTÃCIAS | ESQUADRÃƒO NERDOLA #76</t>
  </si>
  <si>
    <t>2025-12-04T00:35:24Z</t>
  </si>
  <si>
    <t>SE CADASTRE PARA O DIA PROMETIDO https://www.qgnerdola.com.br/  NÃƒO PERCA A CHANCE! FAZ UM CAP! fazumcap.com  AQUIRA SEUS ARTIGOS GEEKS COM DESCONTO USANDO O CUPOM *TENDANERDOLA*: https://www.tendamedieval.com.br/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</si>
  <si>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aAs6NjvDWdU</t>
  </si>
  <si>
    <t>STAR WARS RENASCE? O FILME DE RYAN GOSLING PODE SALVAR A FRANQUIA!</t>
  </si>
  <si>
    <t>2025-12-03T18:46:08Z</t>
  </si>
  <si>
    <t>star wars|star wars 2027|star wars starfighter|ryan gosling star wars|shawn levy star wars|novo star wars|star wars sem skywalker|star wars reboot|star wars reformulaÃ§Ã£o|star wars trailer|star wars teoria|star wars opiniÃ£o|disney star wars|lucasfilm|saga skywalker|star wars canon|cultura pop|cultura antiwoke|esquadrÃ£o nerdola|linhagem geek|star wars anÃ¡lise|star wars notÃ­cia|star wars vazamentos|deadpool 3|futuro de star wars|star wars vilÃ£o novo</t>
  </si>
  <si>
    <t>Lwc8GrvdJU4</t>
  </si>
  <si>
    <t>ZOOTOPIA 2 HUMILHA O QUARTETO FANTÃSTICO E SALVA A DISNEY!</t>
  </si>
  <si>
    <t>2025-12-03T13:56:25Z</t>
  </si>
  <si>
    <t>zootopia 2|zootopia 2 bilheteria|zootopia 2 recordes|zootopia 2 china|zootopia 2 crÃ­tica|zootopia 2 anÃ¡lise|zootopia 2 disney|quarteto fantÃ¡stico flop|quarteto fantÃ¡stico bilheteria|marvel fracasso|disney 2025|animaÃ§Ãµes disney|moana 2|esquadrÃ£o nerdola|antiwoke|cultura pop|cultura pop 2025|sucessos de bilheteria|filmes 2025|tendÃªncias hollywood|filmes thanksgiving|feriado aÃ§Ã£o de graÃ§as hollywood|zootopia 2 review</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</si>
  <si>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#zootopia #zootopia2 #disney</t>
  </si>
  <si>
    <t>VOCgzN3x8bg</t>
  </si>
  <si>
    <t>MARVEL VAI APELAR! DEADPOOL, WOLVERINE E HOMENS ARANHA EM VINGADORES!</t>
  </si>
  <si>
    <t>2025-12-02T20:22:16Z</t>
  </si>
  <si>
    <t>zootopia|zootopia 2|zootopia 2 trailer|zootopia 2 teaser|zootopia 2 filme|disney|linhagem geek|linhagem tv</t>
  </si>
  <si>
    <t>â–ºParticipe do Dia Prometido: https://qgnerdola.com.br  â–ºAdquira sua camiseta na #insiderstore usando o cupom 'LINHAGEMGEEKBF': https://CREATORS.INSIDERSTORE.COM.BR/LINHAGEMGEEKBF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#marvel #vingadores #ucm mcu</t>
  </si>
  <si>
    <t>MiPRhZKvt4o</t>
  </si>
  <si>
    <t>A VERDADE: ZOOTOPIA 2 Ã‰ UM FILME SEM INSPIRAÃ‡ÃƒO E CHEIO DE AGENDA?</t>
  </si>
  <si>
    <t>2025-12-02T14:23:34Z</t>
  </si>
  <si>
    <t>â–ºParticipe do Dia Prometido: https://qgnerdola.com.br  â–ºAdquira sua camiseta na #insiderstore usando o cupom 'LINHAGEMGEEKBF': https://CREATORS.INSIDERSTORE.COM.BR/LINHAGEMGEEKBF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#zootopia #zootopia2 #disney</t>
  </si>
  <si>
    <t>5BnuNVJK8Pw</t>
  </si>
  <si>
    <t>TOJIMA, STRANGER THINGS 5, PLURIBUS E MAIS | ESQUADRÃƒO NERDOLA #75</t>
  </si>
  <si>
    <t>2025-12-02T02:49:19Z</t>
  </si>
  <si>
    <t>jz4S8jrSbKc</t>
  </si>
  <si>
    <t>HOLLYWOOD ESTÃ PASSANDO POR MAUS MOMENTOS!</t>
  </si>
  <si>
    <t>2025-12-01T13:15:05Z</t>
  </si>
  <si>
    <t>klYYxxWgugU</t>
  </si>
  <si>
    <t>CRIADORA DE THE ACOLYTE DETONA OS FÃƒS DE STAR WARS</t>
  </si>
  <si>
    <t>2025-11-30T13:18:41Z</t>
  </si>
  <si>
    <t>the acolyte|acolyte|acolyte trailer|the acolyte trailer|star wars|star wars the acolyte trailer|linhagem geek|sÃ©rie star wars|nova sÃ©rie star wars|disney|star wars the acolyte|acolyte ep 1|acolyte ep 2|the acolyte ep 1|acolyte crÃ­tica|ACOLYTE EP 6</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</si>
  <si>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â–ºParticipe do Dia Prometido: https://qgnerdola.com.br  â–ºAdquira sua camiseta na #insiderstore usando o cupom 'LINHAGEMGEEKBF': https://CREATORS.INSIDERSTORE.COM.BR/LINHAGEMGEEKBF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#starwars #theacolyte #disney</t>
  </si>
  <si>
    <t>xLFGuUYAqDg</t>
  </si>
  <si>
    <t>ARMADURAS BANHADAS NO SANGUE DE ATENA! CDZ HADES EP 12</t>
  </si>
  <si>
    <t>2025-11-29T18:52:37Z</t>
  </si>
  <si>
    <t>cavaleiros do zodiaco|cavaleiros do zodÃ­aco|cdz|saint seiya|saga de hades|cdz hades|cdz saga de hades|linhagem geek|resenha da linhagem|linhagem tv</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</si>
  <si>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#cdz #cavaleirosdozodiaco #saintseiya</t>
  </si>
  <si>
    <t>cZFnrBcqX1g</t>
  </si>
  <si>
    <t>A BRIGA PELO OSCAR DE MELHOR ANIMAÃ‡ÃƒO! DEMON SLAYER VS CHAINSAW MAN</t>
  </si>
  <si>
    <t>2025-11-29T11:49:08Z</t>
  </si>
  <si>
    <t>chainsaw man|demon slayer|oscar|oscar 2026|linhagem geek</t>
  </si>
  <si>
    <t>â–º Consultoria Gratuita Cleverson: https://www.gestaosc.com/  â–ºParticipe do Dia Prometido: https://qgnerdola.com.br  â–ºAdquira sua camiseta na #insiderstore usando o cupom 'LINHAGEMGEEKBF': https://CREATORS.INSIDERSTORE.COM.BR/LINHAGEMGEEKBF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#oscar #demonslayer #chainsawman</t>
  </si>
  <si>
    <t>tz3qr5VEhh8</t>
  </si>
  <si>
    <t>RESENHA DE ZOOTOPIA 2 E STRANGER THINGS | ESQUADRÃƒO NERDOLA #74</t>
  </si>
  <si>
    <t>2025-11-29T00:22:10Z</t>
  </si>
  <si>
    <t>SE CADASTRE PARA O DIA PROMETIDO https://www.qgnerdola.com.br/  AQUIRA SEUS ARTIGOS GEEKS COM DESCONTO USANDO O CUPOM *TENDANERDOLA*: https://www.tendamedieval.com.br/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</si>
  <si>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NRqI995-Ji8</t>
  </si>
  <si>
    <t>ALAN RITCHSON CONFIRMADO COMO VENOM DO UCM?</t>
  </si>
  <si>
    <t>2025-11-28T20:04:37Z</t>
  </si>
  <si>
    <t>marvel|venom|ucm|mcu|linhagem geek|homem aranha 4</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</si>
  <si>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â–ºParticipe do Dia Prometido: https://qgnerdola.com.br  â–ºAdquira sua camiseta na #insiderstore usando o cupom 'LINHAGEMGEEKBF': https://CREATORS.INSIDERSTORE.COM.BR/LINHAGEMGEEKBF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#venom #marvel #ucm #mcu</t>
  </si>
  <si>
    <t>dTtYQg2_bJU</t>
  </si>
  <si>
    <t>VAI SER O MAIOR FILME DO ANO? ZOOTOPIA 2 TEM PREVISÃƒO RECORDE DE BILHÃƒO</t>
  </si>
  <si>
    <t>2025-11-28T13:35:11Z</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</si>
  <si>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â–ºParticipe do Dia Prometido: https://qgnerdola.com.br  â–ºAdquira sua camiseta na #insiderstore usando o cupom 'LINHAGEMGEEKBF': https://CREATORS.INSIDERSTORE.COM.BR/LINHAGEMGEEKBF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#zootopia #zootopia2 #disney</t>
  </si>
  <si>
    <t>Eoh_MMpbMes</t>
  </si>
  <si>
    <t>JIM CAVIEZEL SERÃ BOLSONARO EM FILME!</t>
  </si>
  <si>
    <t>2025-11-27T20:37:43Z</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</si>
  <si>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â–ºParticipe do Dia Prometido: https://qgnerdola.com.br  â–ºAdquira sua camiseta na #insiderstore usando o cupom 'LINHAGEMGEEKBF': https://CREATORS.INSIDERSTORE.COM.BR/LINHAGEMGEEKBF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</si>
  <si>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jxNnEMgsND0</t>
  </si>
  <si>
    <t>NINTENDO Ã‰ ATACADA POR LACRADORES!</t>
  </si>
  <si>
    <t>2025-11-27T13:51:20Z</t>
  </si>
  <si>
    <t>â–ºBLACK NOVENBER INSIDER na #insiderstore usando o cupom 'LINHAGEMGEEKBF': https://creators.insiderstore.com.br/LINHAGEMGEEKBF  â–ºParticipe do Dia Prometido: https://qgnerdola.com.br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</si>
  <si>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nMuj6dSjvuc</t>
  </si>
  <si>
    <t>OS ANIMES ESTÃƒO COM TUDO!</t>
  </si>
  <si>
    <t>2025-11-27T11:15:07Z</t>
  </si>
  <si>
    <t>â–º Aprenda inglÃªs com o MÃ©todo BEWAY: https://edzz.la/P3BAZ?a=54202482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</si>
  <si>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a6NnI_4ZCBU</t>
  </si>
  <si>
    <t>CAVERNA DO DRAGÃƒO VEM AI?</t>
  </si>
  <si>
    <t>2025-11-27T11:14:32Z</t>
  </si>
  <si>
    <t>ffJs9ZuPl1E</t>
  </si>
  <si>
    <t>FULLMETAL ALCHEMIST E TRAILER DOS LANTERNAS | ESQUADRÃƒO NERDOLA #73</t>
  </si>
  <si>
    <t>2025-11-27T00:47:19Z</t>
  </si>
  <si>
    <t>1DLEWIj-QG8</t>
  </si>
  <si>
    <t>VAZARAM O TRAILER DE LANTERNAS DO DCU?</t>
  </si>
  <si>
    <t>2025-11-26T13:24:53Z</t>
  </si>
  <si>
    <t>lanternas|lanternas dc trailer|lanternas dc|lanternas dcu|lanterna verde|dc|dceu|dcu|linhagem geek</t>
  </si>
  <si>
    <t>â–º Consultoria Gratuita Cleverson: https://www.gestaosc.com/  â–ºParticipe do Dia Prometido: https://qgnerdola.com.br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</si>
  <si>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NmNPI1yxBPg</t>
  </si>
  <si>
    <t>LANTERNAS ADIADO, TOJIMA EP 08, OPM EP 07 E MAIS | ESQUADRÃƒO NERDOLA #72</t>
  </si>
  <si>
    <t>2025-11-25T00:07:02Z</t>
  </si>
  <si>
    <t>qybGPEOtFDE</t>
  </si>
  <si>
    <t>AGORA VAI? SAGA DE ZEUS CONFIRMADA EM CDZ E FÃƒS JÃ ESTÃƒO DIVIDIDOS!</t>
  </si>
  <si>
    <t>2025-11-24T13:20:52Z</t>
  </si>
  <si>
    <t>saint seiya|cdz|cavaleiros do zodiaco|saga de poseidon|linhagem geek|seiya vs bian|poseidon|saint seiya poseidon|shun|shun vs io de scylla|io de scylla|shiryu vs krishna|shiryu usa excalibur|shiryu vs krishna final|ikki vs lymnades|ikke vs kasa|CDZ ZEUS|saint seiya zeus|zeus</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</si>
  <si>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#CDZ #saintseiya #cavaleirosdozodiaco</t>
  </si>
  <si>
    <t>uCwaCrl_evo</t>
  </si>
  <si>
    <t>VAI LACRAR? NETFLIX VAI FAZER SÃ‰RIE DE CAVERNA DO DRAGÃƒO!</t>
  </si>
  <si>
    <t>2025-11-22T13:04:07Z</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</si>
  <si>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#cavernadodragao #dungeonsanddragons</t>
  </si>
  <si>
    <t>CAjwK4iuJq4</t>
  </si>
  <si>
    <t>RESENHA DO FILME DE JUJUTSU KAISEN E 'O SOBREVIVENTE' DE GLEN POWELL| ESQUADRÃƒO NERDOLA #71</t>
  </si>
  <si>
    <t>2025-11-22T00:26:55Z</t>
  </si>
  <si>
    <t>SE CADASTRE PARA O DIA PROMETIDO https://www.qgnerdola.com.br/  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</si>
  <si>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xtZhArIo0EU</t>
  </si>
  <si>
    <t>INSIDERS CONFIRMAM: HE-MAN SERÃ FIEL!</t>
  </si>
  <si>
    <t>2025-11-21T14:35:05Z</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</si>
  <si>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#heman #mestresdouniverso</t>
  </si>
  <si>
    <t>qK44vOnPgy0</t>
  </si>
  <si>
    <t>JAPÃƒO INVESTE BILHÃ•ES E DECLARA GUERRA AO CINEMA OCIDENTAL!</t>
  </si>
  <si>
    <t>2025-11-20T21:17:20Z</t>
  </si>
  <si>
    <t>anime|animes 2025|demon slayer|chainsaw man|jujutsu kaisen|bilheteria anime|anime no cinema|indÃºstria japonesa|cultura japonesa|hollywood decadente|marvel crise|dc crise|cultura woke|entretenimento japonÃªs|anime vs hollywood|melhores animes|filmes de anime|mercado de animes|histÃ³ria dos animes|cavaleiros do zodÃ­aco|dragon ball|shonen|animaÃ§Ã£o japonesa|crunchroll|bilheterias 2025|anime bilhÃ£o|revoluÃ§Ã£o dos animes</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</si>
  <si>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#anime #japÃ£o</t>
  </si>
  <si>
    <t>TFtd4iM_aVs</t>
  </si>
  <si>
    <t>MILITANTES ESTÃƒO REVOLTADOS COM O LIVE ACTION DE MOANA!</t>
  </si>
  <si>
    <t>2025-11-20T13:14:36Z</t>
  </si>
  <si>
    <t>moana|moana 2 trailer|moana disney|disney|moana 2 assistir|linhagem geek|disney pixar|pixar|princesa moana|moana 2 critica|moana 2|moana 2 disney</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</si>
  <si>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#moana #disney</t>
  </si>
  <si>
    <t>Vh22kY6WMYE</t>
  </si>
  <si>
    <t>O PRÃ“XIMO DONO DA WARNER SERÃ... | ESQUADRÃƒO NERDOLA #70</t>
  </si>
  <si>
    <t>2025-11-20T00:27:04Z</t>
  </si>
  <si>
    <t>goYoIru4nME</t>
  </si>
  <si>
    <t>O MCU NUNCA MAIS SERÃ O MESMO! 4 RUMORES QUE ACABAM COM TUDO!</t>
  </si>
  <si>
    <t>2025-11-19T18:02:54Z</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</si>
  <si>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#marvel #ucm #mcu</t>
  </si>
  <si>
    <t>DRWeXv71e-s</t>
  </si>
  <si>
    <t>DESTRUÃDO! ONE PUNCH MAN RECEBE PIOR NOTA DA HISTÃ“RIA!</t>
  </si>
  <si>
    <t>2025-11-19T13:22:19Z</t>
  </si>
  <si>
    <t>one punch man|one punch man season 3|OPM season 3|OPM temporada 3|one punch man 3Âª temporada|one punch man ep 1|anime one punch man|super herÃ³i anime|saitama|garou|genos|bang|tatsumaki|one punch man trailer|one punch man anÃ¡lise|one punch man review|one punch man teoria|one punch man spoilers|one punch man histÃ³ria|one punch man curiosidades|OPM S3|OPM anÃ¡lise|OPM trailer|OPM review|OPM teoria|OPM episÃ³dio 1|OPM temporada 3 trailer|anime 2025</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</si>
  <si>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#anime #onepunchman #opm</t>
  </si>
  <si>
    <t>jr5dWKYtb-o</t>
  </si>
  <si>
    <t>SNYDER POSTA FOTO INÃ‰DITA DO BATMAN E QUEBRA A INTERNET!</t>
  </si>
  <si>
    <t>2025-11-18T18:08:41Z</t>
  </si>
  <si>
    <t>james gunn|netflix|dc|dcu|warner bros|netflix james gunn|zack snyder|snyderverse|dceu|linhagem geek|linhagem tv</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</si>
  <si>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#DC #DCU #DCEU #zacksnyder #jamesgunn</t>
  </si>
  <si>
    <t>7yokwh9S3Wo</t>
  </si>
  <si>
    <t>O BILHÃƒO VEM!!! DEMON SLAYER ESTREIA NA CHINA</t>
  </si>
  <si>
    <t>2025-11-18T14:43:56Z</t>
  </si>
  <si>
    <t>â–º Aprenda um novo idioma com o mÃ©todo do proessor Eduardo Alves:  - Canal do YouTube: https://www.youtube.com/@eduardoalvesidiomas   - Instagram: https://www.instagram.com/eduardoalvesofficial/   - TikTok: https://www.tiktok.com/eduardoalvesofficial  - Grupo GRATIS no WhatsApp: https://chat.whatsapp.com/HFBo6OF83rrKgRtbdnxsX5?mode=wwc   - Curso â€œFluÃªncia Expressâ€ na Hotmart: https://pay.hotmart.com/F102468477E?checkoutMode=10&amp;bid=1762799184231   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</si>
  <si>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aeLd3ZIN4yo</t>
  </si>
  <si>
    <t>IMAGENS DE THE LEGEND OF ZELDA E ANIMES! | ESQUADRÃƒO NERDOLA #69</t>
  </si>
  <si>
    <t>2025-11-18T00:36:08Z</t>
  </si>
  <si>
    <t>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</si>
  <si>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ZEi43xzBkms</t>
  </si>
  <si>
    <t>MEDO! MARK RUFFALO FARÃ FILME SOBRE O PAPA JOÃƒO PAULO II</t>
  </si>
  <si>
    <t>2025-11-17T13:49:01Z</t>
  </si>
  <si>
    <t>mark ruffalo|papa joao paulo 2|mark ruffalo papa|mark ruffalo papa filme|linhagem geek|linhagem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</si>
  <si>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</si>
  <si>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UThAf0n126U</t>
  </si>
  <si>
    <t>THOR SERÃ O LÃDER DOS VINGADORES!</t>
  </si>
  <si>
    <t>2025-11-16T19:50:29Z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</si>
  <si>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#marvel #vingadores #mcu #ucm</t>
  </si>
  <si>
    <t>7GE5JIBLUJk</t>
  </si>
  <si>
    <t>TRETA! SYDNEY SWEENEY E ZENDAYA BRIGARAM?</t>
  </si>
  <si>
    <t>2025-11-16T14:06:25Z</t>
  </si>
  <si>
    <t>UaC8XmqZQcs</t>
  </si>
  <si>
    <t>A MORTE DE ATENA! CDZ HADES EP 11</t>
  </si>
  <si>
    <t>2025-11-15T22:26:31Z</t>
  </si>
  <si>
    <t>tjA4yu9Urhc</t>
  </si>
  <si>
    <t>BOICOTE MASSIVO CONTRA A BANDAI! FÃƒS ESTÃƒO REVOLTADOS COM A QUALIDADE DE ONE PUNCH MAN</t>
  </si>
  <si>
    <t>2025-11-15T18:18:01Z</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</si>
  <si>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#onepunchman #anime</t>
  </si>
  <si>
    <t>L6_Geh5dwfU</t>
  </si>
  <si>
    <t>A VOLTA DE POSEIDON? NOVO ANIME DE CAVALEIROS DO ZODÃACO VINDO AÃ!</t>
  </si>
  <si>
    <t>2025-11-15T13:42:38Z</t>
  </si>
  <si>
    <t>saint seiya|cdz|cavaleiros do zodiaco|saga de poseidon|linhagem geek|seiya vs bian|poseidon|saint seiya poseidon|shun|shun vs io de scylla|io de scylla|shiryu vs krishna|shiryu usa excalibur|shiryu vs krishna final|ikki vs lymnades|ikke vs kasa</t>
  </si>
  <si>
    <t>75uw09bAMmk</t>
  </si>
  <si>
    <t>BRAINIAC CONFIRMADO E TRAILER DE SUPER MARIO GALAXY: O FILME | ESQUADRÃƒO NERDOLA #68</t>
  </si>
  <si>
    <t>2025-11-15T00:25:55Z</t>
  </si>
  <si>
    <t>B7x2Mh_gKnc</t>
  </si>
  <si>
    <t>PODRE OU ACLAMADO? ASSISTIRAM O HE-MAN LIVE ACTION! VEJA O QUE ESTÃƒO DIZENDO!</t>
  </si>
  <si>
    <t>2025-11-14T18:40:30Z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</si>
  <si>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#heman #mastersoftheuniverse</t>
  </si>
  <si>
    <t>AYyo0SEI4JY</t>
  </si>
  <si>
    <t>FORÃ‡ADO OU JUSTO? SUPERMAN INDICADO AO GLOBO DE OURO!</t>
  </si>
  <si>
    <t>2025-11-14T12:59:49Z</t>
  </si>
  <si>
    <t>superman|superman trailer|superman james gunn|superman 2025|superman 2025 trailer|superman 2025 poster|novo superman|novo superman poster|dc|dceu|dcu|james gunn|linhagem geek|quarteto fantÃ¡stico|marvel|mcu|ucm</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</si>
  <si>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#superman #dc #dcu #dceu</t>
  </si>
  <si>
    <t>0zpGsbFREII</t>
  </si>
  <si>
    <t>CHINA BANE APLICATIVOS DE RELACIONAMENTO LGBT!</t>
  </si>
  <si>
    <t>2025-11-13T17:18:06Z</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</si>
  <si>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</si>
  <si>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Rh3Fu5Tf4gA</t>
  </si>
  <si>
    <t>A DISNEY ENTREGOU UM CURTA CONSERVADOR E A INTERNET SURTOU!</t>
  </si>
  <si>
    <t>2025-11-13T13:01:13Z</t>
  </si>
  <si>
    <t>disney|disney woke|disney lacraÃ§Ã£o|conservadorismo disney|curta versa disney|verso disney curta|cultura woke|queda da cultura woke|filmes 2025|disney polÃªmica|cineasta malcol pierce|disney volta Ã s origens|pÃºblico lacrador|polÃªmica disney|curta metragem disney|valores tradicionais|debate woke|lacraÃ§Ã£o nos filmes|donald trump eleiÃ§Ãµes|comentÃ¡rio cultural|linhagem geek|linhagem brasil|polÃ­tica na cultura pop|anÃ¡lise cultural</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</si>
  <si>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#disney</t>
  </si>
  <si>
    <t>a99OIK0WKbk</t>
  </si>
  <si>
    <t>EXPECTATIVAS PARA MICHAEL COM RODRIGO TEASER | ESQUADRÃƒO NERDOLA #67</t>
  </si>
  <si>
    <t>2025-11-13T01:12:26Z</t>
  </si>
  <si>
    <t>stlxxh9j4to</t>
  </si>
  <si>
    <t>STALLONE ABANDONA NOVA YORK! VEJA O QUE ELE DISSE!</t>
  </si>
  <si>
    <t>2025-11-12T18:21:17Z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</si>
  <si>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#stallone</t>
  </si>
  <si>
    <t>pPnOJpcnySw</t>
  </si>
  <si>
    <t>FRACASSADA? A VERDADE SOBRE O â€œFRACASSOâ€ DE SIDNEY SWEENEY</t>
  </si>
  <si>
    <t>2025-11-12T13:02:48Z</t>
  </si>
  <si>
    <t>sydney sweeney|americana|americana trailer|americana sydney sweeney|eddington|eddington trailer|eddington pedro pascal|linhagem geek|linhagem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</si>
  <si>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#sydneysweeney</t>
  </si>
  <si>
    <t>LQk42-DJoQI</t>
  </si>
  <si>
    <t>O SUCESSO DE AGENTE SECRETO DE WAGNER MOURA Ã‰ UMA FRAUDE?</t>
  </si>
  <si>
    <t>2025-11-11T21:01:36Z</t>
  </si>
  <si>
    <t>filme de wagner moura|agente secreto|agente secreto trailer|agente secreto wagner moura|linhagem geek|wagner moura|brasil</t>
  </si>
  <si>
    <t>â–º Consultoria Gratuita Cleverson: https://www.gestaosc.com/  â–ºAdquira sua camiseta na #insiderstore usando o cupom 'LINHAGEMGEEKBF': https://creators.insiderstore.com.br/LINHAGEMGEEKBF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</si>
  <si>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0XbnVKKzu-Q</t>
  </si>
  <si>
    <t>ERRAMOS! SUPERMAN DEU LUCRO! WARNER ESTÃ SALVA</t>
  </si>
  <si>
    <t>2025-11-11T13:44:38Z</t>
  </si>
  <si>
    <t>â–ºAdquira sua camiseta na #insiderstore usando o cupom 'LINHAGEMGEEKBF': https://creators.insiderstore.com.br/LINHAGEMGEEKBF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#superman #dc #dcu #dceu</t>
  </si>
  <si>
    <t>HDp24OEI--g</t>
  </si>
  <si>
    <t>TOJIMA PILAR, OPM PODRE E SUPERMAN LUCROU? | ESQUADRÃƒO NERDOLA #66</t>
  </si>
  <si>
    <t>2025-11-10T23:57:05Z</t>
  </si>
  <si>
    <t>HaxlvA0vZhY</t>
  </si>
  <si>
    <t>GUERRA EM HOLLYWOOD: PARAMOUNT CONTRA A LACRAÃ‡ÃƒO!</t>
  </si>
  <si>
    <t>2025-11-10T13:52:00Z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</si>
  <si>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#warner #warnerbros #dc #dcu #dceu</t>
  </si>
  <si>
    <t>j_UMshMZoQI</t>
  </si>
  <si>
    <t>PREDADOR BADLANDS: DESTRUÃRAM O MONSTRO OU ACERTARAM NO FILME? [CRÃTICA]</t>
  </si>
  <si>
    <t>2025-11-09T14:15:07Z</t>
  </si>
  <si>
    <t>predador|predator|predador badlands|predador terras selvagens|predador badlands trailer|predator badlands|linhagem geek|disney</t>
  </si>
  <si>
    <t>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#predador #predator #predatorbadlands #disney</t>
  </si>
  <si>
    <t>KPfZFjQGd3Y</t>
  </si>
  <si>
    <t>ARRASTADO E CHATO! O AGENTE SECRETO DE WAGNER MOURA [CRÃTICA]</t>
  </si>
  <si>
    <t>2025-11-08T19:28:54Z</t>
  </si>
  <si>
    <t>226eA0h6cGQ</t>
  </si>
  <si>
    <t>PL DA GLOBO: TAXA NO YOUTUBE, STREAMINGS E MONOPÃ“LIO CRIATIVO</t>
  </si>
  <si>
    <t>2025-11-08T15:26:33Z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</si>
  <si>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t>
  </si>
  <si>
    <t>wdeHtTXzwdk</t>
  </si>
  <si>
    <t>RESENHA DE AGENTE SECRETO E PREDADOR BADLANDS | ESQUADRÃƒO NERDOLA #65</t>
  </si>
  <si>
    <t>2025-11-07T23:51:18Z</t>
  </si>
  <si>
    <t>â–ºOFERTA EXCLUSIVA BRASIL PARALELO: https://sitebp.la/vd_influ_esquadrao_nerdola_esquadrao_nerdola  â–ºCONFIRA O DOCUMENTÃRIO ''SÃ‰TIMA ARTE'': https://www.youtube.com/watch?v=mSTcmbBA3rQ&amp;list=PL3yv1E7IiXyR7_nH_0WCN5RQ6p-ryqkQC  â–ºAdquira sua camiseta na #insiderstore usando o cupom 'LINHAGEMGEEK': https://CREATORS.INSIDERSTORE.COM.BR/LINHAGEMGEEK  â–º COMPRE O LIVRO MANUAL DA LACRAÃ‡ÃƒO https://amzn.to/405oHku  â–º Site Oficial: https://linhagemgeek.com.br/  â–º Anuncie na Linhagem: parceiro@linhagemgeek.com.br  â–º Siga e interaja com a gente no instagram: https://www.instagram.com/linhagemgeek  â–ºTwitter - https://twitter.com/linhagemgeek  â–º EdiÃ§Ãµes por Infinity Edge Contato: team.infinityedge@outlook.com</t>
  </si>
  <si>
    <t>W5eFzd5itNE</t>
  </si>
  <si>
    <t>VAI DAR BILHÃƒO! O TRAILER DE MICHAEL JACKSON ENTREGOU TUDO</t>
  </si>
  <si>
    <t>2025-11-07T17:18:51Z</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</si>
  <si>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#michaeljackson</t>
  </si>
  <si>
    <t>aRosJBQRcIU</t>
  </si>
  <si>
    <t>PREDADOR DESCONSTRUÃDO? DISNEY TRANSFORMA O MONSTRO</t>
  </si>
  <si>
    <t>2025-11-07T13:53:23Z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</si>
  <si>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#predador #predator #predatorbadlands #disney</t>
  </si>
  <si>
    <t>T27-hP6dpPs</t>
  </si>
  <si>
    <t>SERÃ QUE THE BOYS VAI TERMINAR DIGNAMENTE ?</t>
  </si>
  <si>
    <t>2025-11-07T09:07:36Z</t>
  </si>
  <si>
    <t>SlIHaf0EmSM</t>
  </si>
  <si>
    <t>LACRAÃ‡ÃƒO AFUNDA HOLLYWOOD! O PIOR RESULTADO DA HISTÃ“RIA MODERNA DO CINEMA!</t>
  </si>
  <si>
    <t>2025-11-06T18:26:50Z</t>
  </si>
  <si>
    <t>Hollywood|bilheteria 2025|crise em Hollywood|cultura woke|lacraÃ§Ã£o|cultura lacrate|cinema decadente|filmes 2025|pior outubro da histÃ³ria|queda de Hollywood|Demon Slayer|anime vs Hollywood|James Gunn|Superman woke|criadores sem criatividade|cultura pop|Linhagem Geek|EsquadrÃ£o Nerdola|lacrate destruiu o cinema|bilheteria baixa|filmes fracasso|Steven Spielberg|Christopher Nolan|Hollywood acabou|streaming vs cinema|lacraÃ§Ã£o no cinema</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</si>
  <si>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#hollywood #cinema</t>
  </si>
  <si>
    <t>Ub7iQSyGtLk</t>
  </si>
  <si>
    <t>E AÃ. O QUE VOCÃŠ ACHA DA ESCOLHA DA 'NOVA MARIA'?</t>
  </si>
  <si>
    <t>2025-11-06T16:22:14Z</t>
  </si>
  <si>
    <t>2_Uvw0QCkh4</t>
  </si>
  <si>
    <t>OS ANIMES ESTÃƒO CRESCENDO CADA VEZ MAIS EM HOLLYWOOD</t>
  </si>
  <si>
    <t>2025-11-06T16:21:39Z</t>
  </si>
  <si>
    <t>Srz3wQNBtMs</t>
  </si>
  <si>
    <t>CRISTIANO RONALDO REVOLTA LACRADORES COM APENAS UMA FOTO</t>
  </si>
  <si>
    <t>2025-11-06T14:03:54Z</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</si>
  <si>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#cristianoronaldo</t>
  </si>
  <si>
    <t>NjA5xXUNZ4U</t>
  </si>
  <si>
    <t>REVOLTA DE JAMES GUNN, FAKE NEWS CONTRA CORENSWET E MAIS | ESQUADRÃƒO NERDOLA #64</t>
  </si>
  <si>
    <t>2025-11-06T00:32:28Z</t>
  </si>
  <si>
    <t>QNeGvhzCaeY</t>
  </si>
  <si>
    <t>JAMES GUNN SE REVOLTA COM PEDIDOS PARA A VOLTA DE ZACK SNYDER</t>
  </si>
  <si>
    <t>2025-11-05T14:07:37Z</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</si>
  <si>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#dc #netflix #warner #dcu #dceu #jamesgunn</t>
  </si>
  <si>
    <t>DAVID CORENSWET SE DECLAROU PRÃ“ PALESTINA? REAL OU FAKE? | LINHAGEM BRASIL #35</t>
  </si>
  <si>
    <t>2025-11-04T20:02:33Z</t>
  </si>
  <si>
    <t>OFERTA RELÃ‚MPAGO TELLER 50%:  https://sitebp.la/vd_influ_relampago_gabriel_alba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</si>
  <si>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JYj7EZQPZbQ</t>
  </si>
  <si>
    <t>â€œDESLIGA A GLOBOâ€ VOLTA COM FORÃ‡A! ENTENDA O MOTIVO</t>
  </si>
  <si>
    <t>2025-11-04T13:33:06Z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</si>
  <si>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t>
  </si>
  <si>
    <t>GTg5B5KVaNk</t>
  </si>
  <si>
    <t>HOMEM ARANHA E RIDERMAN EM TOJIMA + OPM | ESQUADRÃƒO NERDOLA #63</t>
  </si>
  <si>
    <t>2025-11-04T00:18:35Z</t>
  </si>
  <si>
    <t>BR9AvlAnTcM</t>
  </si>
  <si>
    <t>LACRATE CANCELADA? GLOBO RECUA EM CARGA PESADA COM PROTAGONISTAS FEMININAS</t>
  </si>
  <si>
    <t>2025-11-02T13:31:57Z</t>
  </si>
  <si>
    <t>globo|globo vs youtube|linhagem geek|youtube|rede globo|streaming|tv|audiencia globo|globo vai falir|queda de audiencia globo|carga pesada|carga pesada 2024</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</si>
  <si>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t>
  </si>
  <si>
    <t>sDlHCsxI4_0</t>
  </si>
  <si>
    <t>POLÃŠMICA! NOVA ATRIZ DE PAIXÃƒO DE CRISTO 2 GERA REVOLTA NO PÃšBLICO</t>
  </si>
  <si>
    <t>2025-11-01T14:00:35Z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</si>
  <si>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#paixÃ£odecristo #melgibson</t>
  </si>
  <si>
    <t>Cp5vtjdAaJA</t>
  </si>
  <si>
    <t>RESENHA ESPECIAL HALLOWEEN | THE THING E EXORCISMO DE EMILY ROSE #62</t>
  </si>
  <si>
    <t>2025-10-31T23:29:46Z</t>
  </si>
  <si>
    <t>8B-VeTaxu_g</t>
  </si>
  <si>
    <t>FIM DA LINHA? NOVO CANDIDATO PARA COMANDAR O DCU APÃ“S DEMISSÃƒO DE JAMES GUNN E VENDA DA WARNER</t>
  </si>
  <si>
    <t>2025-10-31T13:24:37Z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</si>
  <si>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#dc #dcu #dceu #jamesgunn #warner</t>
  </si>
  <si>
    <t>AhbzTdpa1mE</t>
  </si>
  <si>
    <t>TIERLIST DO TERROR | ESQUADRÃƒO NERDOLA ESPECIAL HALLOWEEN #61</t>
  </si>
  <si>
    <t>2025-10-30T00:33:35Z</t>
  </si>
  <si>
    <t>vfJsJqdMPl4</t>
  </si>
  <si>
    <t>VAZOU O POSTER DE VINGADORES GUERRAS SECRETAS NUM EVENTO DA DISNEY | LINHAGEM BRASIL #34</t>
  </si>
  <si>
    <t>2025-10-29T20:46:34Z</t>
  </si>
  <si>
    <t>Re3rhkviJMo</t>
  </si>
  <si>
    <t>ERIC KRIPKE DOBRA A LACRAÃ‡ÃƒO NA TEMPORADA FINAL DE THE BOYS</t>
  </si>
  <si>
    <t>2025-10-29T15:01:52Z</t>
  </si>
  <si>
    <t>the boys temporada 5|the boys final season|eric kripke|the boys lacraÃ§Ã£o|the boys woke|o fim de the boys|the boys anÃ¡lise|the boys crÃ­tica|capitÃ£o pÃ¡tria|billy butcher|homelander|amazon prime video|the boys fascismo|james gunn dc|esqadrÃ£o nerdola|linhagem geek|cultura woke|sÃ©ries lacradas|hollywood ideolÃ³gica|crÃ­tica cultura pop|fim de the boys|polÃ­tica em sÃ©ries|cultura pop 2025|eric kripke the boys 2025|Ãºltima temporada the boys</t>
  </si>
  <si>
    <t>5UjI_d38WS0</t>
  </si>
  <si>
    <t>HOLLYWOOD EM CHOQUE: ANIMES LIDERAM EM EMOÃ‡ÃƒO, QUALIDADE E PÃšBLICO</t>
  </si>
  <si>
    <t>2025-10-28T21:07:47Z</t>
  </si>
  <si>
    <t>Animes 2025|Demon Slayer Castelo Infinito|Chainsaw Man filme|Chainsaw Man movie|anime bilheteria|recordes anime|cinema 2025|fenÃ´meno anime|ufotable|MAPPA|Tanjiro Kamado|Denji|Pochita|Kimetsu no Yaiba|Infinite Castle|Reze arc|arco Reze|Oscar animaÃ§Ã£o|Oscar 2026|anime vs Hollywood|Hollywood crise|estratÃ©gia de cinema|temporada no cinema|Crunchyroll|Netflix animes|Amazon Prime animes|top 30 worldwide box office|linhagem geek|cultura pop</t>
  </si>
  <si>
    <t>kDCF9fCQKvI</t>
  </si>
  <si>
    <t>NOVO CORINGA DEFINIDO? BILL SKARSGARD NO DCU? | LINHAGEM BRASIL #33</t>
  </si>
  <si>
    <t>2025-10-28T20:29:41Z</t>
  </si>
  <si>
    <t>x10WdVKCyFI</t>
  </si>
  <si>
    <t>A DC ESTÃ DESMORONANDO: REFILMAGENS, FRACASSOS E O FIM DO UNIVERSO COMPARTILHADO!</t>
  </si>
  <si>
    <t>2025-10-28T13:45:41Z</t>
  </si>
  <si>
    <t>James Gunn|DC Studios|DCU|Superman|Supergirl|refilmagens DC|refilmagens Supergirl|Warner Bros|DC crise|James Gunn polÃªmicas|DCU em crise|Superman sem aura|DC vs Marvel|Marvel Studios|DC fracasso|James Gunn demitido|Creature Commandos|Pacificador|Jogo da Warner|filme Superman 2025|Supergirl 2025|Henry Cavill|Zack Snyder|DC Snyderverse|DC Reboot|DCU Reboot|James Gunn Superman|Superman 2|DC universo compartilhado|cinema de herÃ³is|Linhagem Geek</t>
  </si>
  <si>
    <t>lzQ7mnaoTyU</t>
  </si>
  <si>
    <t>TOJIMA EP 04, OPM EP 03 E IT: BEM-VINDOS A DERRY | ESQUADRÃƒO NERDOLA #60</t>
  </si>
  <si>
    <t>2025-10-28T00:18:38Z</t>
  </si>
  <si>
    <t>XRMAHlkqP3Y</t>
  </si>
  <si>
    <t>BOMBA! COLE YOUNG NÃƒO VAI MORRER?</t>
  </si>
  <si>
    <t>2025-10-27T19:05:28Z</t>
  </si>
  <si>
    <t>mortal kombat|mortal kombat 2021|mortal kombat 2|linhagem geek|mortal kombat cole young|mk|scorpion|subzero|LIU KANG|MORTAL KOMBAT 2 LIU KANG</t>
  </si>
  <si>
    <t>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#mortalkombat</t>
  </si>
  <si>
    <t>VeYmiNycNoM</t>
  </si>
  <si>
    <t>O TRAÃ‡O Ã‰ PODRE OU A CULPA Ã‰ DO MATEUS? ðŸ« ðŸ˜‚</t>
  </si>
  <si>
    <t>2025-10-27T13:37:20Z</t>
  </si>
  <si>
    <t>8RS8VcQXZH8</t>
  </si>
  <si>
    <t>O ANDRÃ‰ SABE ALGUMA COISA DE ANIME ?</t>
  </si>
  <si>
    <t>2025-10-27T13:35:17Z</t>
  </si>
  <si>
    <t>6MAD5CcCLEw</t>
  </si>
  <si>
    <t>SLY APROVOU!</t>
  </si>
  <si>
    <t>2025-10-27T13:34:19Z</t>
  </si>
  <si>
    <t>ED8u-LW4njI</t>
  </si>
  <si>
    <t>NETFLIX VAI COMPRAR A WARNER!?</t>
  </si>
  <si>
    <t>2025-10-27T13:33:43Z</t>
  </si>
  <si>
    <t>CIYO2GmzCeY</t>
  </si>
  <si>
    <t>JAMES GUNN VAI DAR TCHAU!?!?</t>
  </si>
  <si>
    <t>2025-10-27T13:33:23Z</t>
  </si>
  <si>
    <t>QciVD3IUKr4</t>
  </si>
  <si>
    <t>VAI FLOPAR? WARNER QUER JARED LETO EM CÃRCULO DE FOGO</t>
  </si>
  <si>
    <t>2025-10-27T13:15:55Z</t>
  </si>
  <si>
    <t>cÃ­rculo de fogo|circulo de fogo trailer|novo circulo de fogo|circulo de fogo 2026|circulo de fogo 2027|circulo de fogo jared leto|jared leto|linhagem geek|linhagem tv|warner|warframe</t>
  </si>
  <si>
    <t>â–ºAdquira sua camiseta na #insiderstore usando o cupom 'LINHAGEMGEEK15': https://CREATORS.INSIDERSTORE.COM.BR/LINHAGEMGEEK15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#jaredleto #cÃ­rculodefogo #warner</t>
  </si>
  <si>
    <t>haD6xCzzyFg</t>
  </si>
  <si>
    <t>WARNER Ã€ VENDA! VEJA QUEM VAI COMPRAR!</t>
  </si>
  <si>
    <t>2025-10-26T14:36:37Z</t>
  </si>
  <si>
    <t>pO8FDXZlUQQ</t>
  </si>
  <si>
    <t>EXCLAMAÃ‡ÃƒO DE ATENA! CDZ HADES EP 10</t>
  </si>
  <si>
    <t>2025-10-26T00:58:57Z</t>
  </si>
  <si>
    <t>2TEs9srH2Qo</t>
  </si>
  <si>
    <t>VOCÃŠ PRECISA ASSISTIR!!!! CHAINSAW MAN ARCO DA REZE [CRÃTICA]</t>
  </si>
  <si>
    <t>2025-10-25T12:40:24Z</t>
  </si>
  <si>
    <t>chainsaw man|chainsawman trailer|chainsaw man filme|chainsaw man trailer|linhagem geek|linhagem tv|chainsawman</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</si>
  <si>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#chainsawman</t>
  </si>
  <si>
    <t>e__iVG5eKTw</t>
  </si>
  <si>
    <t>RESENHA DO FILME DE CHAINSAWÂ MAN COM @debescreve1956  | ESQUADRÃƒO NERDOLA #59</t>
  </si>
  <si>
    <t>2025-10-25T00:29:20Z</t>
  </si>
  <si>
    <t>a-gS4a9WCRU</t>
  </si>
  <si>
    <t>DIRETOR DA 3Âª TEMPORADA DE ONE PUNCH MAN DELETA CONTAS NA INTERNET</t>
  </si>
  <si>
    <t>2025-10-24T13:38:02Z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</si>
  <si>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#onepunchman #anime #mangÃ¡</t>
  </si>
  <si>
    <t>Rl1XZBqx1lA</t>
  </si>
  <si>
    <t>NETFLIX VAI RESTAURAR O SNYDERVERSO?</t>
  </si>
  <si>
    <t>2025-10-23T13:42:48Z</t>
  </si>
  <si>
    <t>MF3PKiqeXLM</t>
  </si>
  <si>
    <t>WARNER A VENDA E AQUECIMENTO CHAINSAWÂ MAN | ESQUADRÃƒO NERDOLA #58</t>
  </si>
  <si>
    <t>2025-10-23T00:39:54Z</t>
  </si>
  <si>
    <t>-6Y6ABDvE3E</t>
  </si>
  <si>
    <t>ATOR COTADO PARA SER O NOVO SIRIUS BLACK EM HARRY POTTER | LINHAGEM BRASIL #32</t>
  </si>
  <si>
    <t>2025-10-22T19:13:30Z</t>
  </si>
  <si>
    <t>36RLb3onaQY</t>
  </si>
  <si>
    <t>STALLONE SE PRONUNCIA SOBRE I PLAY ROCKY</t>
  </si>
  <si>
    <t>2025-10-22T13:40:26Z</t>
  </si>
  <si>
    <t>Stallone|Sylvester Stallone|Rocky|Rocky Balboa|I Play Rocky|Anthony Ippolito|filme do Stallone|cinebiografia|histÃ³ria de Rocky|making of Rocky|Stallone e Rock Balboa|bastidores de Rocky|curiosidades de Rocky|cinema clÃ¡ssico|filmes anos 70|boxe no cinema|Butkus cachorro do Rocky|trilha sonora de Rocky|Bill Conti|I Play Rock|filme sobre Stallone|eu sou o rock|Sylvester Stallone biografia|EsquadrÃ£o Nerdola|Linhagem Geek|cultura pop|Hollywood</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</si>
  <si>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#rocky #rockybalboa #stallone</t>
  </si>
  <si>
    <t>OAiK5vKjgL0</t>
  </si>
  <si>
    <t>ZACK SNYDER PROVOCA JAMES GUNN E A INTERNET VAI Ã€ LOUCURA!</t>
  </si>
  <si>
    <t>2025-10-21T14:34:16Z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</si>
  <si>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#superman #dc #dceu #dcu</t>
  </si>
  <si>
    <t>AT7xL0SGuBQ</t>
  </si>
  <si>
    <t>TOJIMA CONTINUA EXCELENTE E ONE SLIDE MAN Ã‰ SÃ“ LADEIRA ABAIXO | ESQUADRÃƒO NERDOLA #57</t>
  </si>
  <si>
    <t>2025-10-21T00:27:30Z</t>
  </si>
  <si>
    <t>lYz8J-R3M-E</t>
  </si>
  <si>
    <t>MAIS UM FLOP NA CONTA DE JARED LETO! TRON: ARES EM CRISE</t>
  </si>
  <si>
    <t>2025-10-20T19:53:46Z</t>
  </si>
  <si>
    <t>Jared Leto|Tron Ares|TRON|Disney|flop de bilheteria|bilheteria Tron|Tron cancelado|engavetar franquia|He-Man|Mestres do Universo|Skeletor|Travis Knight|Nicholas Galitzine|cultura pop|Linhagem Geek|EsquadrÃ£o Nerdola|crÃ­tica de cinema|anÃ¡lise de bilheteria|Hollywood|franquias cansadas|fadiga de franquias|Morbius|House of Gucci|Hunted Metropolis|blockbuster 2025|filmes 2025|Disney flop|live action He-Man|Skeletor Jared Leto|Tron 3|TRON franchise</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</si>
  <si>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#tron</t>
  </si>
  <si>
    <t>GHocrcFcnxA</t>
  </si>
  <si>
    <t>HE-MAN VAI SALVAR A INFÃ‚NCIA? MATTEL APOSTA ALTO!</t>
  </si>
  <si>
    <t>2025-10-20T14:12:24Z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</si>
  <si>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#heman #mastersoftheuniverse</t>
  </si>
  <si>
    <t>KaY7jWZLiOQ</t>
  </si>
  <si>
    <t>VAZARAM AS PRIMEIRAS IMAGENS DO FILME SOBRE ROCKY BALBOA!</t>
  </si>
  <si>
    <t>2025-10-19T17:51:40Z</t>
  </si>
  <si>
    <t>emFy2E3Zy3U</t>
  </si>
  <si>
    <t>PROFESSOR DIZ QUE O SENHOR DOS ANÃ‰IS Ã‰ RACISTA â€” VEJA O NÃVEL</t>
  </si>
  <si>
    <t>2025-10-19T14:12:12Z</t>
  </si>
  <si>
    <t>Tolkien|Senhor dos AnÃ©is|cultura woke|lacraÃ§Ã£o|universidade britÃ¢nica|curso decolonial|descolonizando Tolkien|O Senhor dos AnÃ©is racista|ataques ao cristianismo|C.S. Lewis|CrÃ´nicas de NÃ¡rnia|Peter Jackson|cultura pop|Linhagem Geek|EsquadrÃ£o Nerdola|militÃ¢ncia ideolÃ³gica|cancelamento cultural|cultura do cancelamento|academia woke|ideologia nas universidades|literatura clÃ¡ssica|defesa do cristianismo|O Senhor dos AnÃ©is anÃ¡lise|Tolkien cancelado</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</si>
  <si>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#senhordosaneis #tolkien</t>
  </si>
  <si>
    <t>g6tYHRsYXbs</t>
  </si>
  <si>
    <t>A MORTE DE SHAKA! CDZ HADES EP 09</t>
  </si>
  <si>
    <t>2025-10-18T19:01:47Z</t>
  </si>
  <si>
    <t>HlmZwXBAsjE</t>
  </si>
  <si>
    <t>INTERNET SE REVOLTA COM MEL GIBSON!</t>
  </si>
  <si>
    <t>2025-10-18T13:05:57Z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</si>
  <si>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#paixÃ£odecristo #melgibson #jimcaviezel</t>
  </si>
  <si>
    <t>nlpwxfjWUvg</t>
  </si>
  <si>
    <t>O FRACASSO DE PACIFICADOR E RESENHA DE CARAMELO DA NETFLIX | ESQUADRÃƒO NERDOLA #56</t>
  </si>
  <si>
    <t>2025-10-18T00:28:46Z</t>
  </si>
  <si>
    <t>GmNXOCpCaPQ</t>
  </si>
  <si>
    <t>FIM DO DCU? O FRACASSO DO PACIFICADOR DE JAMES GUNN!</t>
  </si>
  <si>
    <t>2025-10-17T14:08:43Z</t>
  </si>
  <si>
    <t>james gunn|james gunn demitido|dcu|dc|dceu|dcu reboot|james gunn dcu|linhagem geek|linhagem tv</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</si>
  <si>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#pacificador #dc #dcu #dceu #jamesgunn</t>
  </si>
  <si>
    <t>f5YfrrVQ-e0</t>
  </si>
  <si>
    <t>LACRADA EM  MORTAL KOMBAT 2? KITANA PROTAGONISTA?</t>
  </si>
  <si>
    <t>2025-10-16T20:39:06Z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</si>
  <si>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#mortalkombat</t>
  </si>
  <si>
    <t>rqrSl3w6PS4</t>
  </si>
  <si>
    <t>JIM CARREY VOLTA AOS CINEMAS EM NOVO LIVE ACTION | LINHAGEM BRASIL #31</t>
  </si>
  <si>
    <t>2025-10-16T19:08:33Z</t>
  </si>
  <si>
    <t>bLilKmpq6UI</t>
  </si>
  <si>
    <t>WAGNER MOURA DESPREZA TROPA DE ELITE E ATOR DO ELENCO RESPONDE!</t>
  </si>
  <si>
    <t>2025-10-16T15:11:02Z</t>
  </si>
  <si>
    <t>Wagner Moura|Wagner Moura entrevista|Wagner Moura CapitÃ£o Nascimento|Wagner Moura Tropa de Elite|Sandro Rocha|Tropa de Elite 3|Tropa de Elite|cinema brasileiro|filme nacional|ator Wagner Moura|Wagner Moura Lula|Wagner Moura militÃ¢ncia|Wagner Moura esquerda|Wagner Moura polÃªmicas|Wagner Moura crÃ­ticas|Wagner Moura 2025|Wagner Moura ator|Wagner Moura Netflix|CapitÃ£o Nascimento|Wagner Moura polÃ­tica|cultura woke|entrevista Wagner Moura|linhagem geek</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</si>
  <si>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#wagnermoura #tropadeelite</t>
  </si>
  <si>
    <t>lunP5JHF1uw</t>
  </si>
  <si>
    <t>RACHEL ZEGLER E INGRID GUIMARÃƒES EM LACRADAS ILIMITADAS | ESQUADRÃƒO NERDOLA #55</t>
  </si>
  <si>
    <t>2025-10-16T00:16:35Z</t>
  </si>
  <si>
    <t>sQuBqD0zGXw</t>
  </si>
  <si>
    <t>ALGO ESTÃ ACONTECENDO NO MUNDO DOS ANIMES! | LINHAGEM BRASIL #30</t>
  </si>
  <si>
    <t>2025-10-15T19:39:04Z</t>
  </si>
  <si>
    <t>rE4gzuMoOLk</t>
  </si>
  <si>
    <t>JIM CAVIEZEL DEMITIDO? A VERDADE POR TRÃS DA TROCA DE JESUS EM A PAIXÃƒO DE CRISTO 2</t>
  </si>
  <si>
    <t>2025-10-15T14:36:11Z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</si>
  <si>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#jamesgunn #dc #dcu #dceu</t>
  </si>
  <si>
    <t>MARVEL COM NOVIDADES! | LINHAGEM BRASIL #29</t>
  </si>
  <si>
    <t>2025-10-14T19:53:52Z</t>
  </si>
  <si>
    <t>KzVaDz7dQ5w</t>
  </si>
  <si>
    <t>A QUEDA DE JAMES GUNN: FRACASSO, LACRAÃ‡ÃƒO E VENDA DA WARNER!</t>
  </si>
  <si>
    <t>2025-10-14T14:19:06Z</t>
  </si>
  <si>
    <t>NiUhpQpveZg</t>
  </si>
  <si>
    <t>EP 2 DE TOJIMA E INÃCIO DA 3Âª TEMPORADA DE ONE PUNCH MAN | ESQUADRÃƒO NERDOLA #54</t>
  </si>
  <si>
    <t>2025-10-14T01:29:12Z</t>
  </si>
  <si>
    <t>TmtbgPd1Ecg</t>
  </si>
  <si>
    <t>O LEÃƒO ESTÃ RUGINDO E DEIXANDO O WOKE PREOCUPADO!</t>
  </si>
  <si>
    <t>2025-10-13T19:06:28Z</t>
  </si>
  <si>
    <t>7Ie_kidNHts</t>
  </si>
  <si>
    <t>JAMES GUNN X CRISTÃƒOS.</t>
  </si>
  <si>
    <t>2025-10-13T19:06:13Z</t>
  </si>
  <si>
    <t>f9z-Ah32cTY</t>
  </si>
  <si>
    <t>NÃƒO Ã‰ SÃ“ O TOJIMA QUE QUER SER UM KAMEN RIDER....</t>
  </si>
  <si>
    <t>2025-10-13T19:05:49Z</t>
  </si>
  <si>
    <t>sAc8EdH9dI4</t>
  </si>
  <si>
    <t>FRANCISCO JR FALA SOBRE SEU AMOR E TAMBÃ‰M DECEPÃ‡ÃƒO COM CAVALEIROS DO ZODÃACO!</t>
  </si>
  <si>
    <t>2025-10-13T19:05:35Z</t>
  </si>
  <si>
    <t>P1b3DSy_7VA</t>
  </si>
  <si>
    <t>A SAGA CONTINUA. QUEM SERÃ O BATMAN!?!?</t>
  </si>
  <si>
    <t>2025-10-13T19:05:18Z</t>
  </si>
  <si>
    <t>aBqWZHt_-mw</t>
  </si>
  <si>
    <t>BATALHA DE MILHÃ•ES!</t>
  </si>
  <si>
    <t>2025-10-13T18:48:49Z</t>
  </si>
  <si>
    <t>4wRns5SToP8</t>
  </si>
  <si>
    <t>O SHOW DE AIORIA! MAIS UM SABADÃƒO MANCHETEIRO NA ÃREA.</t>
  </si>
  <si>
    <t>2025-10-13T18:48:29Z</t>
  </si>
  <si>
    <t>beNkUqg2Z5o</t>
  </si>
  <si>
    <t>JAMES BOND SERÃ LACRADOR???</t>
  </si>
  <si>
    <t>2025-10-13T18:44:03Z</t>
  </si>
  <si>
    <t>ZEtnCsOrQOY</t>
  </si>
  <si>
    <t>AARON TAYLOR-JOHNSON SERÃ O NOVO BATMAN? SINAL DE JAMES GUNN!</t>
  </si>
  <si>
    <t>2025-10-12T22:50:24Z</t>
  </si>
  <si>
    <t>Batman|novo Batman|Aaron Taylor-Johnson|James Gunn|DC|DCU|DC Studios|Brave and the Bold|Cavaleiro das Trevas|Andy Muschietti|The Flash diretor|rumor Batman|elenco Batman|casting Batman|Aaron Johnson Batman|ATJ Batman|James Gunn segue Aaron Taylor-Johnson|DC rumores|DC polÃªmica|universo DC|Batman 2025|Batman filme novo|Linhagem Geek|EsquadrÃ£o Nerdola|cultura pop|cinema|quadrinhos|Warner Bros|Warner|DC Comics|Bruce Wayne</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</si>
  <si>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#batman #dc #dcu #dceu #jamesgunn #aarontaylorjohnson</t>
  </si>
  <si>
    <t>SvfPq3m96-8</t>
  </si>
  <si>
    <t>007 DESARMADO?! AMAZON REMOVE ARMAS DO JAMES BOND E GERA REVOLTA!</t>
  </si>
  <si>
    <t>2025-10-12T14:48:33Z</t>
  </si>
  <si>
    <t>James Bond|007|Amazon Prime Video|novo James Bond|pÃ´ster 007|Amazon MGM|cultura woke|lacraÃ§Ã£o|cultura pop|Hollywood|cinema|polÃªmica James Bond|armas James Bond|007 sem arma|Amazon remove armas|boicote Amazon|fÃ£s revoltados|Barbara Broccoli|Christopher Nolan 007|Prime Video UK|franquia 007|licenÃ§a para matar|agentes secretos|Daniel Craig|prÃ³ximo James Bond|Linhagem Geek|EsquadrÃ£o Nerdola|cultura woke no cinema|politizaÃ§Ã£o do cinema</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</si>
  <si>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#jamesbond #007</t>
  </si>
  <si>
    <t>PsiGhe35PmA</t>
  </si>
  <si>
    <t>O AGRESSIVO CAVALEIRO DE LEÃƒO! CDZ HADES EP 08</t>
  </si>
  <si>
    <t>2025-10-11T18:51:09Z</t>
  </si>
  <si>
    <t>YfeH1sl3UV4</t>
  </si>
  <si>
    <t>ELON MUSK HUMILHA A NETFLIX E ABALA HOLLYWOOD!</t>
  </si>
  <si>
    <t>2025-10-11T14:17:32Z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</si>
  <si>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#netflix #elonmusk</t>
  </si>
  <si>
    <t>8SZf_SRrbco</t>
  </si>
  <si>
    <t>EPISÃ“DIO FINAL DE PACIFICADORE: LIXO! | ESQUADRÃƒO NERDOLA #53</t>
  </si>
  <si>
    <t>2025-10-11T01:48:44Z</t>
  </si>
  <si>
    <t>laiEtduyqLE</t>
  </si>
  <si>
    <t>CINEBIOGRAFIA DE MICHAEL JACKSON FINALIZADA E  MAIS | LINHAGEM BRASIL #28</t>
  </si>
  <si>
    <t>2025-10-10T19:18:27Z</t>
  </si>
  <si>
    <t>Qww2ylq79eA</t>
  </si>
  <si>
    <t>A MAIOR BOMBA DA DC: SUPERMAN Ã‰ UM DESASTRE!</t>
  </si>
  <si>
    <t>2025-10-10T13:53:12Z</t>
  </si>
  <si>
    <t>superman|superman trailer|superman james gunn|superman 2025|superman 2025 trailer|superman 2025 poster|novo superman|novo superman poster|dc|dceu|dcu|james gunn|linhagem geek|quarteto fantÃ¡stico|marvel|mcu|ucm|mr terrific|jimmy olsen</t>
  </si>
  <si>
    <t>mxF8z9X_CmM</t>
  </si>
  <si>
    <t>BOMBA! DEMON SLAYER PODE CHEGAR A 1 BILHÃƒO DE BILHETERIA!</t>
  </si>
  <si>
    <t>2025-10-09T20:43:03Z</t>
  </si>
  <si>
    <t>demon slayer|kimetsu no yaiba|kimetsu no yai|trilogia castelo infinito|demon slayer final|demon slayer filme 2|demon slayer castelo do infinito|shinobu vs douma|douma|shinobu kocho|linhagem geek|castelo do infinito|mugen castle|demon slayer 5 temporada|tanjiro|anime|animes</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</si>
  <si>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t>
  </si>
  <si>
    <t>xczojo_PA40</t>
  </si>
  <si>
    <t>'NOVO' HULK EM VINGADORES? ADEUS MARK RUFFALO? | LINHAGEM BRASIL #27</t>
  </si>
  <si>
    <t>2025-10-09T19:46:59Z</t>
  </si>
  <si>
    <t>Gs8u3a6jxik</t>
  </si>
  <si>
    <t>POLÃŠMICA NA MÃšSICA GIRASSOL: AUTOR REBATE FALA DE GARRIDO</t>
  </si>
  <si>
    <t>2025-10-09T13:58:06Z</t>
  </si>
  <si>
    <t>toni garrido|toni garrido altas horas|altas horas|toni garrido girassol|toni garrido girassol nova versÃ£o|linhagem geek|linhagem tv</t>
  </si>
  <si>
    <t>HA8YXPQyNJw</t>
  </si>
  <si>
    <t>ESQUADRÃƒO RECEBE FRANCISCO JR | ESQUADRÃƒO NERDOLA #52</t>
  </si>
  <si>
    <t>2025-10-09T01:31:26Z</t>
  </si>
  <si>
    <t>pHiky2yHBro</t>
  </si>
  <si>
    <t>NOVO TRAILER DE PREDADOR BADLANDS E VAZAMENTOS DE HE-MAN | LINHAGEM BRASIL #26</t>
  </si>
  <si>
    <t>2025-10-08T19:30:41Z</t>
  </si>
  <si>
    <t>N5wx7gp3elU</t>
  </si>
  <si>
    <t>OBRA PRIMA! TOJIMA QUER SER UM KAMEN RIDER Ã‰ OURO!</t>
  </si>
  <si>
    <t>2025-10-08T15:10:09Z</t>
  </si>
  <si>
    <t>Tojima|Kamen Rider|Tojima Kamen Rider|anime Tojima|Kamen Rider Tojima|Tojima review|Tojima anÃ¡lise|Tojima episÃ³dio 1|Kamen Rider anime|Kamen Rider spin off|Tojima quer ser um Kamen Rider|Tojima reaÃ§Ã£o|Kamen Rider Toei|Kamen Rider Ishimori|Tojima Lidenfilms|Tojima Aniplex|Kamen Rider 2025|Tojima trailer|Tojima estreia|Tojima histÃ³ria|Tojima resumo|Tojima crÃ­tica|Kamen Rider anime adulto|Tojima emoÃ§Ã£o|Tojima transformaÃ§Ã£o|Tojima henshin</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</si>
  <si>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#kamenrider #anime</t>
  </si>
  <si>
    <t>JCgKHD2iiLw</t>
  </si>
  <si>
    <t>SERÃ QUE AINDA TEREMOS BATMAN NO DCU!?</t>
  </si>
  <si>
    <t>2025-10-08T13:33:02Z</t>
  </si>
  <si>
    <t>9ddsAUhWgLM</t>
  </si>
  <si>
    <t>VALE A PENA? A DEB RESPONDEU!</t>
  </si>
  <si>
    <t>2025-10-08T13:31:01Z</t>
  </si>
  <si>
    <t>W6SWf0exDV8</t>
  </si>
  <si>
    <t>DI CAPRIO Ã‰ CINEMA!</t>
  </si>
  <si>
    <t>2025-10-08T13:28:55Z</t>
  </si>
  <si>
    <t>sz5_mS7hWSw</t>
  </si>
  <si>
    <t>SABADÃƒO MANCHETEIRO NA ÃREA</t>
  </si>
  <si>
    <t>2025-10-08T13:28:05Z</t>
  </si>
  <si>
    <t>LSYkrE-KqSc</t>
  </si>
  <si>
    <t>UMA DAS LACRADAS MAIS RIDÃCULAS DA HISTÃ“RIA</t>
  </si>
  <si>
    <t>2025-10-08T13:26:45Z</t>
  </si>
  <si>
    <t>4h_stcbwxTM</t>
  </si>
  <si>
    <t>JAMES GUNN COMEÃ‡OU UMA GUERRA!</t>
  </si>
  <si>
    <t>2025-10-08T13:25:41Z</t>
  </si>
  <si>
    <t>0xSX_Sfehvw</t>
  </si>
  <si>
    <t>JAMES GUNN CHAMA CRISTÃƒOS DE BIGODISTAS E CAUSA REVOLTAÂ NAÂ INTERNET</t>
  </si>
  <si>
    <t>2025-10-08T12:03:51Z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</si>
  <si>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#jamesgunn #pacificador</t>
  </si>
  <si>
    <t>Vw5Hs54agSc</t>
  </si>
  <si>
    <t>NETFLIX VAI COMPRAR A WARNER? NOVIDADES DE STREET FIGHTER | LINHAGEM BRASIL #25</t>
  </si>
  <si>
    <t>2025-10-07T19:48:37Z</t>
  </si>
  <si>
    <t>jyZmMtt5ULY</t>
  </si>
  <si>
    <t>NOVO PAPA DECLARA GUERRA AO PROGRESSISMO!</t>
  </si>
  <si>
    <t>2025-10-07T15:20:16Z</t>
  </si>
  <si>
    <t>Papa LeÃ£o XIV|novo papa conservador|igreja catÃ³lica|papa tradicionalista|Papa Francisco|Papa LeÃ£o polÃªmicas|declaraÃ§Ãµes do Papa|madonna vs papa|papa e madonna|Papa LeÃ£o XIV entrevista|polÃªmica Igreja CatÃ³lica|catolicismo atual|papa contra progressismo|famÃ­lia tradicional|casamento cristÃ£o|papa contra uniÃ£o gay|papa e gaza|Madonna excomungada|declaraÃ§Ã£o polÃªmica do Papa|papa atual 2025|linhagem geek</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</si>
  <si>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#papaleÃ£o #papa</t>
  </si>
  <si>
    <t>Pq4op3EOfmo</t>
  </si>
  <si>
    <t>QUAL SERÃ O FUTURO DA MARVEL NOS CINEMAS | ESQUADRÃƒO NERDOLA #51</t>
  </si>
  <si>
    <t>2025-10-07T01:30:22Z</t>
  </si>
  <si>
    <t>XMmKy8LoD6g</t>
  </si>
  <si>
    <t>PASSOU VERGONHA DEMAIS! TONI GARRIDO LACRA E MUDA LETRA DE GIRASSOL</t>
  </si>
  <si>
    <t>2025-10-07T01:05:08Z</t>
  </si>
  <si>
    <t>KH6hbAN0vYU</t>
  </si>
  <si>
    <t>A SUPERIORIDADE DE MÃš DE ARIES! CDZ HADES EP 07</t>
  </si>
  <si>
    <t>2025-10-04T21:35:34Z</t>
  </si>
  <si>
    <t>2wMZpKjGRHM</t>
  </si>
  <si>
    <t>LEONARDO DICAPRIO REVOLUCIONÃRIO: FILME BOM OU LACRAÃ‡ÃƒO? UMA BATALHA APÃ“S A OUTRA [CRÃTICA]</t>
  </si>
  <si>
    <t>2025-10-04T15:02:09Z</t>
  </si>
  <si>
    <t>uma batalha apÃ³s a outra|uma batalha apÃ³s a outra crÃ­tica|uma batalha apÃ³s a outra review|uma batalha apÃ³s a outra filme|uma batalha apÃ³s a outra anÃ¡lise|leonardo dicaprio|dicaprio filme 2025|dicaprio revolucionÃ¡rio|leonardo dicaprio crÃ­tica|paul thomas anderson|filme polÃ­tico 2025|hollywood lacraÃ§Ã£o|crÃ­tica cinema 2025|review filme 2025|melhor filme 2025|filmes 2025|lanÃ§amento cinema 2025|crÃ­tica leonardo dicaprio|anÃ¡lise paul thomas anderson</t>
  </si>
  <si>
    <t>kO7vHmumZho</t>
  </si>
  <si>
    <t>LACRADA ABSURDA EM PACIFICADOR EP 07 | ESQUADRÃƒO NERDOLA #50</t>
  </si>
  <si>
    <t>2025-10-04T00:46:44Z</t>
  </si>
  <si>
    <t>PX4GAWvUBJs</t>
  </si>
  <si>
    <t>REMAKE DE ROCKY?! ENTANDA O QUE ESTÃƒO FAZENDO COM STALLONE| LINHAGEM BRASIL #24</t>
  </si>
  <si>
    <t>2025-10-03T19:28:15Z</t>
  </si>
  <si>
    <t>db5oJOTC-rM</t>
  </si>
  <si>
    <t>DESCRIÃ‡ÃƒO DO TRAILER DE HE MAN VAZOU!</t>
  </si>
  <si>
    <t>2025-10-03T15:45:49Z</t>
  </si>
  <si>
    <t>cCDIb-lb4Wg</t>
  </si>
  <si>
    <t>KIMMEL VOLTOU!</t>
  </si>
  <si>
    <t>2025-10-03T15:45:11Z</t>
  </si>
  <si>
    <t>TgWjxE4lOb8</t>
  </si>
  <si>
    <t>Ã‰ FENÃ”MENO!</t>
  </si>
  <si>
    <t>2025-10-03T15:44:38Z</t>
  </si>
  <si>
    <t>XC8zwkpSp20</t>
  </si>
  <si>
    <t>DERROTADO! SUPERMAN Ã‰ ULTRAPASSADO POR DEMON SLAYER!</t>
  </si>
  <si>
    <t>2025-10-02T21:20:14Z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</si>
  <si>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#superman #dc #dcu</t>
  </si>
  <si>
    <t>iR8cjRrU-tA</t>
  </si>
  <si>
    <t>COMPLETAMENTE PERDIDO! JAMES GUNN NÃƒO SABE O QUE FAZER COM BATMAN!</t>
  </si>
  <si>
    <t>2025-10-02T13:19:52Z</t>
  </si>
  <si>
    <t>batman|novo batman|alan ritchson|batman alan ritchson|dc|dceu|dcu|linhagem geek|james gunn|superman|superman legacy|dc james gunn|james gun|alan ritchon batman|reacher batman|reacher</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</si>
  <si>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#batman #thebatman #dc #dcu</t>
  </si>
  <si>
    <t>C0RxLh8TVTc</t>
  </si>
  <si>
    <t>ESQUADRÃƒO RECEBE @debescreve1956  | ESQUADRÃƒO NERDOLA #49</t>
  </si>
  <si>
    <t>2025-10-02T01:20:53Z</t>
  </si>
  <si>
    <t>KeMl421L2ic</t>
  </si>
  <si>
    <t>NETFLIX SOFRE BOICOTE | LINHAGEM BRASIL #23</t>
  </si>
  <si>
    <t>2025-10-01T19:27:57Z</t>
  </si>
  <si>
    <t>S3Ju1m2OyO4</t>
  </si>
  <si>
    <t>DISNEY LEVA GOLPE HISTÃ“RICO DOS PRÃ“PRIOS LACRADORES</t>
  </si>
  <si>
    <t>2025-10-01T13:28:10Z</t>
  </si>
  <si>
    <t>disney em crise|boicote disney|jimmy kimmel suspenso|tatiana maslany boicote|disney plus cancelamento|queda disney plus|crise na disney|disney woke|lacraÃ§Ã£o disney|cultura woke|cultura do cancelamento|militÃ¢ncia progressista|artistas ingratos|guerra cultural|polÃ­tica na mÃ­dia|hollywood progressista|hipocrisia da esquerda|censura e fake news|boicote streaming|jimmy kimmel fake news|disney flopou|disney perdeu assinantes|disney levou rasteira</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</si>
  <si>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ðŸš¨ DISNEY EM CRISE: BOICOTE DE ARTISTAS E PERDA MILIONÃRIA NO STREAMING ðŸš¨  A casa do Mickey estÃ¡ desmoronando por dentro.  ApÃ³s a suspensÃ£o de Jimmy Kimmel por uma fala polÃªmica sobre o movimento MAGA e Charlie Kirk, nomes como Tatiana Maslany e outros artistas militantes iniciaram um boicote contra a prÃ³pria Disney â€” exigindo o retorno do apresentador e convocando os fÃ£s a cancelarem assinaturas do Disney+, Hulu e ESPN+.  O resultado? ðŸ“‰ Mais de 1,7 milhÃ£o de assinantes perdidos ðŸ’¸ Queda de 7% nas aÃ§Ãµes ðŸ”¥ Uma guerra interna que escancarou a hipocrisia da cultura woke em Hollywood  Neste vÃ­deo, vocÃª vai entender: â€“ A linha do tempo da polÃªmica â€“ O papel dos artistas e influenciadores no boicote â€“ A reaÃ§Ã£o do pÃºblico e os danos Ã  imagem da Disney â€“ Por que a empresa ficou sem apoio da direita e da esquerda â€“ E o que isso revela sobre o atual estado da cultura pop, mÃ­dia e polÃ­tica  ðŸ§  Deixe sua opiniÃ£o nos comentÃ¡rios: A Disney estÃ¡ colhendo o que plantou ou foi traÃ­da por quem sempre apoiou?  ðŸ“¢ Ajude esse vÃ­deo a alcanÃ§ar mais pessoas! Curta ðŸ‘, compartilhe ðŸ” e inscreva-se no canal ðŸ”” para acompanhar nossos vÃ­deos sobre cultura pop, polÃ­tica, mÃ­dia e atualidades.  #Disney #BoicoteDisney #JimmyKimmel #TatianaMaslany #DisneyPlus #CulturaWoke #Hollywood #Streaming #LacraÃ§Ã£o #Cancelamento #CriseNaDisney #LinhagemGeek</t>
  </si>
  <si>
    <t>8m4E8ji55gA</t>
  </si>
  <si>
    <t>BOMBA! TRAILER DE HE-MAN VAZADO! | LINHAGEM BRASIL #22</t>
  </si>
  <si>
    <t>2025-09-30T19:50:53Z</t>
  </si>
  <si>
    <t>d1aD_0-UWrY</t>
  </si>
  <si>
    <t>LACRADA!  VOLDEMORT SERÃ MULHER NA SÃ‰RIE DE HARRY POTTER!</t>
  </si>
  <si>
    <t>2025-09-30T15:44:17Z</t>
  </si>
  <si>
    <t>voldemort|voldemort serÃ¡ mulher|voldemort mulher|harry potter|harry potter sÃ©rie|linhagem geek|linhagem tv|esquadrÃ£o nerdola</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</si>
  <si>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#harrypotter</t>
  </si>
  <si>
    <t>_RWH2OnPzac</t>
  </si>
  <si>
    <t>SÃ‰RIE FRACA!?!?!?</t>
  </si>
  <si>
    <t>2025-09-30T13:12:51Z</t>
  </si>
  <si>
    <t>A4YWz1lGpLs</t>
  </si>
  <si>
    <t>TIERLIST DOS VILÃ•ES DE ANIMES | ESQUADRÃƒO NERDOLA #48</t>
  </si>
  <si>
    <t>2025-09-30T01:31:35Z</t>
  </si>
  <si>
    <t>4WeZn1GUTZQ</t>
  </si>
  <si>
    <t>J.K ROWLING DETONA EMMA WATSON | LINHAGEM BRASIL #21</t>
  </si>
  <si>
    <t>2025-09-29T19:34:14Z</t>
  </si>
  <si>
    <t>PASSOU VERGONHA E FOI BURRO! NOAH CENTINEO COMETE ERRO ABSURDO</t>
  </si>
  <si>
    <t>2025-09-28T21:31:50Z</t>
  </si>
  <si>
    <t>jimmy kimmel|jimmy kimmel cancelado|jimmy kimmel fora do ar|charlie kirk|jimmy kimmel charlie kirk|linhagem geek|linhagem tv|noa centineo</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</si>
  <si>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#noacentineo #rambo #jimmykimmel</t>
  </si>
  <si>
    <t>4arOXpvE5yk</t>
  </si>
  <si>
    <t>JAMES BOND PODE SER NEGRO AFIRMA DIRETOR!</t>
  </si>
  <si>
    <t>2025-09-28T14:57:30Z</t>
  </si>
  <si>
    <t>007|agente 007|james bond|novo 007|novo 007 trailer|tom holland 007|linhagem geek</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</si>
  <si>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#00 #jamesbond</t>
  </si>
  <si>
    <t>g5QR-J7-gcM</t>
  </si>
  <si>
    <t>DOHKO VESTE A ARMADURA! CAVALEIROS DO ZODÃACO: A SAGA DE HADES EP 06 | RESENHA DA LINHAGEM</t>
  </si>
  <si>
    <t>2025-09-27T19:34:27Z</t>
  </si>
  <si>
    <t>cBE4ZR8cBQM</t>
  </si>
  <si>
    <t>TODO MUNDO SEMPRE SOUBE DISSO! DEAN WINCHESTER DE SUPERNATURAL Ã‰ BI</t>
  </si>
  <si>
    <t>2025-09-27T15:02:32Z</t>
  </si>
  <si>
    <t>supernatural|supernatural revival|supernatural 2025|supernatural filme|sobrenatural sÃ©rie|sobrenatural|linhagem geek|jensen ackles|jared padalecki|dean winchester|sam winchester</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</si>
  <si>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#supernatural</t>
  </si>
  <si>
    <t>nOeRBA4iqYc</t>
  </si>
  <si>
    <t>O MUNDO N4Z1ST4 EM PAFICICADOR 2Âª TEMPORADA | ESQUADRÃƒO NERDOLA #47</t>
  </si>
  <si>
    <t>2025-09-27T01:15:18Z</t>
  </si>
  <si>
    <t>LWt0dfwhLjQ</t>
  </si>
  <si>
    <t>DIRETOR DE DBZ DETONA DRAGON SUPER E DAIMA | LINHAGEM BRASIL #20</t>
  </si>
  <si>
    <t>2025-09-26T19:26:38Z</t>
  </si>
  <si>
    <t>VOCÃŠ NÃƒO VIU ISSO?? SWEET BABY INC ENVOLVIDA EM WOLVERINE!</t>
  </si>
  <si>
    <t>2025-09-26T12:57:12Z</t>
  </si>
  <si>
    <t>wolverine|wolverine ps5|wolverine trailer|marvels wolverine|marvels wolverine trailer|marvels wolverine gameplay|linhagem geek|linhagem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</si>
  <si>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#wolverine</t>
  </si>
  <si>
    <t>BlS2BYPsqOs</t>
  </si>
  <si>
    <t>PASSOU VERGONHA AO VIVO! ELIZABETH BANKS LACRA E SE LASCA</t>
  </si>
  <si>
    <t>2025-09-25T22:38:27Z</t>
  </si>
  <si>
    <t>emmy 2025|elizabeth banks emmy 2025|philip barantini emmy|linhagem geek|linhagem tv</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</si>
  <si>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#emmy2025</t>
  </si>
  <si>
    <t>6zoNK2zPAc4</t>
  </si>
  <si>
    <t>MARVEL'S WOLVERINE VAI SER BOM? | LINHAGEM BRASIL #19</t>
  </si>
  <si>
    <t>2025-09-25T19:34:43Z</t>
  </si>
  <si>
    <t>tZJKXhgHgqg</t>
  </si>
  <si>
    <t>VAI SER PODRE? GATO GUERREIRO CONFIRMADO NO LIVE ACTION DE HE-MAN!</t>
  </si>
  <si>
    <t>2025-09-25T13:29:16Z</t>
  </si>
  <si>
    <t>novo filme do he man|he man|he man e os mestres do universo|mestres do universo|masters of the universe|he man netflix|netflix|kevin smith|he man live action trailer|he man live ation|novo live action he man|mestres do universo live action|masters of the universe live action|prime video|linhagem geek|ator he-man|nicholas galitzine|nicolas galitzine he man|nicholas galitzine he man|he man live action</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</si>
  <si>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#heman #mastersoftheuniverse</t>
  </si>
  <si>
    <t>kdLMZRMRnEM</t>
  </si>
  <si>
    <t>SOLO LEVELING BATE RECORDE | ESQUADRÃƒO NERDOLA #46</t>
  </si>
  <si>
    <t>2025-09-25T01:06:08Z</t>
  </si>
  <si>
    <t>IwvrWCluSsM</t>
  </si>
  <si>
    <t>LÃPIDE CONFIRMADO EM HOMEM ARANHA 4 | LINHAGEM BRASIL #18</t>
  </si>
  <si>
    <t>2025-09-24T19:35:43Z</t>
  </si>
  <si>
    <t>sGdF_viGF-g</t>
  </si>
  <si>
    <t>O VILÃƒO DE THE BATMAN 2 SERÃ SILÃŠNCIO? QUEM Ã‰ ESTE PERSONAGEM? | LINHAGEM BRASIL #17</t>
  </si>
  <si>
    <t>2025-09-23T19:23:28Z</t>
  </si>
  <si>
    <t>ActE3N_rvUY</t>
  </si>
  <si>
    <t>O RENASCIMENTO DE STAR WARS! TORCIDA ALTÃSSIMA!</t>
  </si>
  <si>
    <t>2025-09-23T12:55:44Z</t>
  </si>
  <si>
    <t>star wars|novo star wars|ryan gosling|ryan gosling em star wars|linhagem geek|star wars 2025|lucasfilm|star wars ryan gosling</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</si>
  <si>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#starwars</t>
  </si>
  <si>
    <t>UEo2oifDsJY</t>
  </si>
  <si>
    <t>LACRADA? VOLDEMORT SERÃ MULHER NA SÃ‰RIE DE HARRY POTTER? | ESQUADRÃƒO NERDOLA #45</t>
  </si>
  <si>
    <t>2025-09-23T01:21:00Z</t>
  </si>
  <si>
    <t>O0RTNJ7_6jU</t>
  </si>
  <si>
    <t>DEMON SLAYER ATROPELA QUARTETO FANTÃSTICO NAS BILHETERIAS| LINHAGEM BRASIL #16</t>
  </si>
  <si>
    <t>2025-09-22T19:30:58Z</t>
  </si>
  <si>
    <t>065t0dATLJU</t>
  </si>
  <si>
    <t>NETFLIX RECUA NA LACRAÃ‡ÃƒO EM CRÃ”NICAS DE NARNIA</t>
  </si>
  <si>
    <t>2025-09-22T13:54:15Z</t>
  </si>
  <si>
    <t>narnia|cronicas de narnia|linhagem geek|linhagem tv|netflix|cronicas de narnia netflix|cronicas de narnia netflix trailer</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</si>
  <si>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#narnia #cronicadenarnia</t>
  </si>
  <si>
    <t>2rYJtIaCJZk</t>
  </si>
  <si>
    <t>REFERÃŠNCIAS QUE PODEM FAZER SENTIDO PARA QUEM Ã‰ CRISTÃƒO.</t>
  </si>
  <si>
    <t>2025-09-22T13:40:15Z</t>
  </si>
  <si>
    <t>OkQKadf96wU</t>
  </si>
  <si>
    <t>O MESTRE DO TERROR ESPALHANDO FAKE NEWS!?!?</t>
  </si>
  <si>
    <t>2025-09-22T13:37:03Z</t>
  </si>
  <si>
    <t>0iwcX89nlls</t>
  </si>
  <si>
    <t>POR QUE TANJIRO Ã‰ TÃƒO DIFERENTE DOS PROTAGONISTAS DE SHONNEN?</t>
  </si>
  <si>
    <t>2025-09-21T13:41:44Z</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</si>
  <si>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#kimetsunoyaiba</t>
  </si>
  <si>
    <t>woEvJP2rPgM</t>
  </si>
  <si>
    <t>OUTRO FILME PODRE DE TUBARÃƒO? ANIMAIS PERIGOSOS [CRÃTICA]</t>
  </si>
  <si>
    <t>2025-09-20T19:20:07Z</t>
  </si>
  <si>
    <t>animais perigosos|animais perigosos trailer|animais perigosos critica|linhagem geek|linhagem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</si>
  <si>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#animaisperigosos</t>
  </si>
  <si>
    <t>cpi4gS1vJcg</t>
  </si>
  <si>
    <t>WAGNER MOURA FALA M3RDA! SERÃ QUE ELE ACREDITA NO QUE DIZ?</t>
  </si>
  <si>
    <t>2025-09-20T15:02:12Z</t>
  </si>
  <si>
    <t>wagner moura|wagner moura lacra|linhagem geek|linhagem tv|brasil|estados unidos</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</si>
  <si>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#wagnermoura</t>
  </si>
  <si>
    <t>QO3k_dmnA4I</t>
  </si>
  <si>
    <t>RESENHA PACIFICADOR 2Âª TEMPORADA | ESQUADRÃƒO NERDOLA #44</t>
  </si>
  <si>
    <t>2025-09-20T01:21:15Z</t>
  </si>
  <si>
    <t>rIQ7KUQbu-w</t>
  </si>
  <si>
    <t>GUERRA DE BOICOTE | LINHAGEM BRASIL #15</t>
  </si>
  <si>
    <t>2025-09-19T19:58:57Z</t>
  </si>
  <si>
    <t>4NXByxHVpFk</t>
  </si>
  <si>
    <t>TOMA! JIMMY KIMMEL ZOMBA DA MORTE DE CHARLIE KIRK E Ã‰ DEMITIDO!</t>
  </si>
  <si>
    <t>2025-09-19T13:49:24Z</t>
  </si>
  <si>
    <t>jimmy kimmel|jimmy kimmel cancelado|jimmy kimmel fora do ar|charlie kirk|jimmy kimmel charlie kirk|linhagem geek|linhagem tv</t>
  </si>
  <si>
    <t>â–º CONHEÃ‡A A BNR STATS:  https://youtu.be/b1gHZSDdHmA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#charliekirk #jimmykimmel</t>
  </si>
  <si>
    <t>NuUQ01IFvfc</t>
  </si>
  <si>
    <t>DEMON SLAYER SEGUE QUBRANDO RECORDES | LINHAGEM BRASIL #14</t>
  </si>
  <si>
    <t>2025-09-18T19:48:32Z</t>
  </si>
  <si>
    <t>DLGid0WrID8</t>
  </si>
  <si>
    <t>BOICOTE! LIVRARIA BANE LIVROS DE STEPHEN KING APÃ“S FALAS SOBRE CHARLIE KIRK</t>
  </si>
  <si>
    <t>2025-09-18T13:56:48Z</t>
  </si>
  <si>
    <t>stephen king|charlie kirk|livros stephen king|stephen king charlie kirk|linhagem geek|linhagem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</si>
  <si>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#charliekirk #stephenking</t>
  </si>
  <si>
    <t>PjMRkWeRuPw</t>
  </si>
  <si>
    <t>DEMON SLAYER COM @xgabixavier  | ESQUADRÃƒO NERDOLA #43</t>
  </si>
  <si>
    <t>2025-09-18T01:52:16Z</t>
  </si>
  <si>
    <t>UoGrEeLSFeY</t>
  </si>
  <si>
    <t>INFORMAÃ‡Ã•ES SOBRE VINGADORES DOOMSDAY| LINHAGEM BRASIL #13</t>
  </si>
  <si>
    <t>2025-09-17T19:34:08Z</t>
  </si>
  <si>
    <t>UThZSok_ZgE</t>
  </si>
  <si>
    <t>O ECO DA FÃ‰ CRISTÃƒ EM DEMON SLAYER</t>
  </si>
  <si>
    <t>2025-09-17T12:46:16Z</t>
  </si>
  <si>
    <t>Ux3WPCJHTzc</t>
  </si>
  <si>
    <t>DO NADA?! STALLONE SE ARREPENDE DO FILME FALCÃƒO!</t>
  </si>
  <si>
    <t>2025-09-16T20:57:49Z</t>
  </si>
  <si>
    <t>Sylvester stallone|stallone|falcÃ£o o campeÃ£o dos campeÃµes|over the top stallone|falcÃ£o stallone filme|falcÃ£o stallone filme completo|falcÃ£o stallone dublado|over the top stallone filme completo|anos 80|filmes anos 80|filmes stallone|stallone historia|trinca da maromba</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</si>
  <si>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#stallone #overthetop</t>
  </si>
  <si>
    <t>0H_VU94oDGY</t>
  </si>
  <si>
    <t>HOMENAGENS A CHARLIE KIRK | LINHAGEM BRASIL #12</t>
  </si>
  <si>
    <t>2025-09-16T19:23:42Z</t>
  </si>
  <si>
    <t>GfoKUmiPpTY</t>
  </si>
  <si>
    <t>MAIS UM BILHÃƒO PRA CONTA!</t>
  </si>
  <si>
    <t>2025-09-16T14:59:45Z</t>
  </si>
  <si>
    <t>U2xzTMZ0qdI</t>
  </si>
  <si>
    <t>DEDICAÃ‡ÃƒO Ã‰ TUDO!</t>
  </si>
  <si>
    <t>2025-09-16T14:57:32Z</t>
  </si>
  <si>
    <t>SqHMly4p-XA</t>
  </si>
  <si>
    <t xml:space="preserve">O Ã“DIO DO BEM COM A MORTE DE CHARLIE KIRK! DESPREZÃVEL </t>
  </si>
  <si>
    <t>2025-09-16T13:07:47Z</t>
  </si>
  <si>
    <t>charlie kirk|utah valley university|charlie kirk morreu|charlie kirk morte|linhagem geek|linhagem tv|charlie kirk videos</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</si>
  <si>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#charliekirk #usa #estadosunidos</t>
  </si>
  <si>
    <t>PDd6ok74Sqs</t>
  </si>
  <si>
    <t>RETOMANDO PACIFICADOR | ESQUADRÃƒO NERDOLA #42</t>
  </si>
  <si>
    <t>2025-09-16T01:02:15Z</t>
  </si>
  <si>
    <t>Tp0c-p2AJLU</t>
  </si>
  <si>
    <t xml:space="preserve">AKAZA! UM DOS MELHORES VILÃ•ES DOS ANIMES </t>
  </si>
  <si>
    <t>2025-09-15T20:44:02Z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</si>
  <si>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#kimetsunoyaiba</t>
  </si>
  <si>
    <t>baG4aB7OiGU</t>
  </si>
  <si>
    <t>CASTELO INFINITO CHEGA A MEIO BILHÃƒO EM BILHETERIA | LINHAGEM BRASIL #11</t>
  </si>
  <si>
    <t>2025-09-15T19:53:08Z</t>
  </si>
  <si>
    <t>-8N0IRNrOCU</t>
  </si>
  <si>
    <t>CORINGA ESTARÃ NO FILME DO CARA DE BARRO?</t>
  </si>
  <si>
    <t>2025-09-15T14:17:59Z</t>
  </si>
  <si>
    <t>batman|cara de barro|dc comics|the batman 2|the batman|the batman 2 cara de barro|the batman 2 robin|the batman 2 trailer|linhagem geek|dc|dceu|dcu|the batman matt reeves</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</si>
  <si>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#DC #DCU #coringa #dceu</t>
  </si>
  <si>
    <t>41IAkn-PwWI</t>
  </si>
  <si>
    <t>THE ROCK CHOCA O MUNDO E APARECE COM 30KG A MENOS!</t>
  </si>
  <si>
    <t>2025-09-14T21:39:16Z</t>
  </si>
  <si>
    <t>the rock|coraÃ§Ã£o de lutador|the rock coraÃ§Ã£o de lutador|coraÃ§Ã£o de lutador trailer|linhagem geek|linhagem tv</t>
  </si>
  <si>
    <t>â–º Acesse a BNR STATS: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#therock</t>
  </si>
  <si>
    <t>GyWkhVr3kjc</t>
  </si>
  <si>
    <t>Ã‰ O FILME DO ANO!</t>
  </si>
  <si>
    <t>2025-09-14T20:30:28Z</t>
  </si>
  <si>
    <t>ORXTkE9wJKk</t>
  </si>
  <si>
    <t>QUAL Ã‰ O SEU ARCO PREFERIDO!?</t>
  </si>
  <si>
    <t>2025-09-14T20:30:23Z</t>
  </si>
  <si>
    <t>0TJHPIHB2Ms</t>
  </si>
  <si>
    <t>ANDRÃ‰ ALBA DENUNCIA GIGA AO VIVO</t>
  </si>
  <si>
    <t>2025-09-14T20:30:11Z</t>
  </si>
  <si>
    <t>EjoZToV1E-M</t>
  </si>
  <si>
    <t>DEMON SLAYER Ã‰ SUPERESTIMADO?</t>
  </si>
  <si>
    <t>2025-09-14T20:30:02Z</t>
  </si>
  <si>
    <t>aQ518rNk-PM</t>
  </si>
  <si>
    <t>LUTA INCRÃVEL! TANJIRO E TOMIOKA VS AKAZA</t>
  </si>
  <si>
    <t>2025-09-14T20:29:50Z</t>
  </si>
  <si>
    <t>0yBqlQ0tidE</t>
  </si>
  <si>
    <t>FILME SUPER MARIO 2 LANÃ‡A TEASER! BILHÃƒO GARANTIDO!</t>
  </si>
  <si>
    <t>2025-09-14T12:44:18Z</t>
  </si>
  <si>
    <t>linhagem geek|warner bros|prejuÃ­zo warner bros|warner bros vai falir|warner bros pictures|filmes warner 2023|filmes 2023|barbie|besouro azul|the flash|the flash bilheteria|barbie bilheteria|dc|dceu|dcu|warner bilheterias</t>
  </si>
  <si>
    <t>â–º Acesse a BNR STATS: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#warner #disney</t>
  </si>
  <si>
    <t>KuuOgFP_9pU</t>
  </si>
  <si>
    <t>REVOLTA E INDIGNAÃ‡ÃƒO! DC DEMITE ESCRITORA QUE COMEMOROU MORTE DE CHARLIE KIRK</t>
  </si>
  <si>
    <t>2025-09-13T12:53:53Z</t>
  </si>
  <si>
    <t>charlie kirk</t>
  </si>
  <si>
    <t>RcjCrx5U7Fc</t>
  </si>
  <si>
    <t>RESENHA SEM E COM SPOILER DE DEMON SALYER CASTELO INFINITO | ESQUADRÃƒO NERDOLA #41</t>
  </si>
  <si>
    <t>2025-09-13T02:09:30Z</t>
  </si>
  <si>
    <t>LeG2vd8fgmc</t>
  </si>
  <si>
    <t>AQUECIMENTO DEMON SLAYER: CASTELO INFINITO | ESQUADRÃƒO NERDOLA #40</t>
  </si>
  <si>
    <t>2025-09-12T23:30:44Z</t>
  </si>
  <si>
    <t>6N5OByf5Qqs</t>
  </si>
  <si>
    <t>BOMBA! JAMES GUNN CONFIRMA ALIANÃ‡A DE SUPERMAN E LEX LUTHORÂ PARAÂ SUPERMANÂ 2 | LINHAGEM BRASIL #08</t>
  </si>
  <si>
    <t>2025-09-12T20:27:17Z</t>
  </si>
  <si>
    <t>O8c4yJzv3Vk</t>
  </si>
  <si>
    <t>RESENHA DE DEMON SLAYER: CASTELO INFINITO SEM SPOILERS | LINHAGEM BRASIL #10</t>
  </si>
  <si>
    <t>2025-09-12T19:59:57Z</t>
  </si>
  <si>
    <t>BE69XJocphc</t>
  </si>
  <si>
    <t>SIMPLESMENTE FANTÃSTICO! DEMON SLAYER CASTELO INFINITO [SEM SPOILERS]</t>
  </si>
  <si>
    <t>2025-09-12T13:44:57Z</t>
  </si>
  <si>
    <t>NdfD_9d8ewE</t>
  </si>
  <si>
    <t>CHEGOU O GRANDE DIA! VAMOS VER DEMON SLAYER NOÂ CINEMA! | LINHAGEM BRASIL #09</t>
  </si>
  <si>
    <t>2025-09-11T19:13:13Z</t>
  </si>
  <si>
    <t>nqJ1wR570Ac</t>
  </si>
  <si>
    <t>ESCÃ‚NDALO! JORNALISTA EXPÃ•E MANIPULAÃ‡ÃƒO NA ROTTEN TOMATOES!</t>
  </si>
  <si>
    <t>2025-09-11T16:06:23Z</t>
  </si>
  <si>
    <t>rotten tomatoes|fraude rotten tomatoes|escÃ¢ndalo rotten tomatoes|li0nhagem geek|fraude das crÃ­ticas|rotten tomatoes Ã© fraude?</t>
  </si>
  <si>
    <t>6P3Ig1OdNR0</t>
  </si>
  <si>
    <t>SUPERMAN LUCROU? + FILMES DE TERROR | LINHAGEM BRASIL #07</t>
  </si>
  <si>
    <t>2025-09-11T07:59:11Z</t>
  </si>
  <si>
    <t>IQ6F8M5Eucg</t>
  </si>
  <si>
    <t>TOMB RAIDER LACRADORA !?</t>
  </si>
  <si>
    <t>2025-09-10T20:01:52Z</t>
  </si>
  <si>
    <t>8Y9tpA68_jM</t>
  </si>
  <si>
    <t>SETE RESPONDE SE HAVERÃ MORTES NO FILME DE DEMON SLAYER.</t>
  </si>
  <si>
    <t>2025-09-10T20:00:10Z</t>
  </si>
  <si>
    <t>6uGtX1ahtZc</t>
  </si>
  <si>
    <t>IGN EXAGEROU COM NOTA 6,0?</t>
  </si>
  <si>
    <t>2025-09-10T19:58:44Z</t>
  </si>
  <si>
    <t>16 ANOS LIBERADOS PARA ASSISTIR DEMON SLAYER CSTELO INFINITO!</t>
  </si>
  <si>
    <t>2025-09-10T13:44:11Z</t>
  </si>
  <si>
    <t>4BbCAKwP1ZY</t>
  </si>
  <si>
    <t>ERRAMOS! SUPERMAN DEU LUCRO</t>
  </si>
  <si>
    <t>2025-09-09T14:51:59Z</t>
  </si>
  <si>
    <t>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#superman #dc #dcu #dceu</t>
  </si>
  <si>
    <t>BNZeRTccCVw</t>
  </si>
  <si>
    <t>SEMANA DEMON SLAYER! COM CONVIDADO ESPECIAL SETE | ESQUADRÃƒO NERDOLA #39</t>
  </si>
  <si>
    <t>2025-09-09T01:20:55Z</t>
  </si>
  <si>
    <t>linhagem cast|linhagem geek|podcast</t>
  </si>
  <si>
    <t>OFERTA ESPECIAL EXLCUSIVA BRASIL PARALELO: https://sitebp.la/vd_influ_esquadrao_nerdola_esquadrao_nerdola  â–º COMPRE O LIVRO MANUAL DA LACRAÃ‡ÃƒO https://amzn.to/405oHku  â–º Site Oficial: https://linhagemgeek.com.br/  â–º Anuncie na Linhagem: parceiro@linhagemgeek.com.br  â–º Canecas da Linhagem: https://www.amocanecas.com.br/buscar?q=linhagem+geek  â–º Contato - linhagemgeekoficial@gmail.com  â–º Siga e interaja com a gente no instagram: https://www.instagram.com/linhagemgeek  â–ºTwitter - https://twitter.com/linhagemgeek  â–º EdiÃ§Ãµes por Infinity Edge Contato: team.infinityedge@outlook.com</t>
  </si>
  <si>
    <t>2kKTaI---p4</t>
  </si>
  <si>
    <t>ACABOU! DEMON SLAYER SERÃ +18 E FIM DE PAPO | LINHAGEM BRASIL #06</t>
  </si>
  <si>
    <t>2025-09-08T20:43:46Z</t>
  </si>
  <si>
    <t>8GigKW-PtVo</t>
  </si>
  <si>
    <t>SERÃ QUE A SONY VAI CONSEGUIR ABAIXAR A CLASSIFICAÃ‡ÃƒO INDICATIVA ?</t>
  </si>
  <si>
    <t>2025-09-08T12:06:53Z</t>
  </si>
  <si>
    <t>jYfpp25uD3Y</t>
  </si>
  <si>
    <t>JAMES GUNN TENTANDO EMPURRAR O PACIFICADOR!?!?</t>
  </si>
  <si>
    <t>2025-09-08T12:05:02Z</t>
  </si>
  <si>
    <t>_-w2ZB40fGw</t>
  </si>
  <si>
    <t>WARNER BATE DISNEY EM 2025!</t>
  </si>
  <si>
    <t>2025-09-07T22:24:00Z</t>
  </si>
  <si>
    <t>pdIIA9Co3-w</t>
  </si>
  <si>
    <t>LARA CROFT SERÃ FEMINISTA EMPODERADA!</t>
  </si>
  <si>
    <t>2025-09-07T15:23:01Z</t>
  </si>
  <si>
    <t>tomb raider|lara croft|tomb raider live action|tomb raider live action trailer|tomb raider 2026 trailer|linhagem geek|tomb raider trailer</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</si>
  <si>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#tombraider</t>
  </si>
  <si>
    <t>AKDc2dLeBBU</t>
  </si>
  <si>
    <t xml:space="preserve">ANCINE Ã‰ BOMBARDEADA E GERA REVOLTA DOS FÃƒS DE DEMON SLAYER </t>
  </si>
  <si>
    <t>2025-09-06T13:03:01Z</t>
  </si>
  <si>
    <t>cujKSpElMAI</t>
  </si>
  <si>
    <t>ROBERT PATTINSON SERÃ O BATMAN OFICIAL DO DCU? | ESQUADRÃƒO NERDOLA #38</t>
  </si>
  <si>
    <t>2025-09-06T01:14:22Z</t>
  </si>
  <si>
    <t>0elojNpo228</t>
  </si>
  <si>
    <t>ELENCO DE STREET FIGHTER DEFINIDO? | LINHAGEM BRASIL #05</t>
  </si>
  <si>
    <t>2025-09-05T20:09:42Z</t>
  </si>
  <si>
    <t>uhNmt-WQt10</t>
  </si>
  <si>
    <t>BAGUNÃ‡A! PACIFICADOR SE TORNA OBRIGATÃ“RIO NO DCEU!</t>
  </si>
  <si>
    <t>2025-09-05T13:15:46Z</t>
  </si>
  <si>
    <t>pacificador|peacemaker|superman|superman 2|linhagem geek|dc|dcu|dceu|linhagem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</si>
  <si>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#pacificador #SUPERMAN #DC #DCU #DCEU</t>
  </si>
  <si>
    <t>QT1T6kCH-C0</t>
  </si>
  <si>
    <t>SUPERMAN AMIGO DE LEX LUTHOR EM SUPERMAN 2? | LINHAGEM BRASIL #04</t>
  </si>
  <si>
    <t>2025-09-04T19:38:28Z</t>
  </si>
  <si>
    <t>Izj0mOBCvT4</t>
  </si>
  <si>
    <t>DISNEY COMETE FALHA GRAVÃSSIMA E Ã‰ MULTADA!</t>
  </si>
  <si>
    <t>2025-09-04T14:53:12Z</t>
  </si>
  <si>
    <t>disney|disney multada|multa disney|linhagem geek|linhagem tv</t>
  </si>
  <si>
    <t>â–º Aquira agora O Patrulheiro e a Profecia: https://livrariaubiq.com.br/o-patrulheiro-e-a-profecia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#disney</t>
  </si>
  <si>
    <t>gIr3Z0r5Emk</t>
  </si>
  <si>
    <t>O SIMBOLISMO DO SUPERMAN</t>
  </si>
  <si>
    <t>2025-09-04T13:37:35Z</t>
  </si>
  <si>
    <t>lCNe_Uu4YnY</t>
  </si>
  <si>
    <t>LELÃŠ ESTÃ DE VOLTA!</t>
  </si>
  <si>
    <t>2025-09-04T13:36:18Z</t>
  </si>
  <si>
    <t>41M_h_UcVEo</t>
  </si>
  <si>
    <t>CADÃŠ O MORCEGO?</t>
  </si>
  <si>
    <t>2025-09-04T13:35:14Z</t>
  </si>
  <si>
    <t>4qILnrBi1wY</t>
  </si>
  <si>
    <t>SUPERMAN 2 JÃ TEM DATA CONFIRMADA | ESQUADRÃƒO NERDOLA #37</t>
  </si>
  <si>
    <t>2025-09-04T01:24:51Z</t>
  </si>
  <si>
    <t>â–º COMPRE O LIVRO MANUAL DA LACRAÃ‡ÃƒO https://amzn.to/405oHku  â–º Site Oficial: https://linhagemgeek.com.br/  â–º Anuncie na Linhagem: parceiro@linhagemgeek.com.br  â–º Canecas da Linhagem: https://www.amocanecas.com.br/buscar?q=linhagem+geek  â–º Contato - linhagemgeekoficial@gmail.com  â–º Pix da Linhagem: linhagemgeekoficial@gmail.com  â–º Siga e interaja com a gente no instagram: https://www.instagram.com/linhagemgeek  â–ºTwitter - https://twitter.com/linhagemgeek  â–º EdiÃ§Ãµes por Infinity Edge Contato: team.infinityedge@outlook.com</t>
  </si>
  <si>
    <t>yyniC-zWflI</t>
  </si>
  <si>
    <t>FILME DE DEMON SLAYER Ã‰ PROIBIDO PARA MENORES DE 18 ANOS | LINHAGEM BRASIL #03</t>
  </si>
  <si>
    <t>2025-09-03T19:46:11Z</t>
  </si>
  <si>
    <t>H24lRcAlfyY</t>
  </si>
  <si>
    <t>ORGIA EM PACIFICADOR CHOCA ATOR E IMPRENSA!</t>
  </si>
  <si>
    <t>2025-09-03T14:23:22Z</t>
  </si>
  <si>
    <t>peacemaker|john cena|o pacificador|1 temporada pacificador|sÃ©rie pacificardor Ã© bom?|crÃ­tica pacificador|pacificador Ã© bom?|trailer pacificador|linhagem geek pacificador|pacificador foi cancelado?|pacificador 2 temporada</t>
  </si>
  <si>
    <t>â–º Acesse a BNR STATS: https://www.bnrstats.com/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#paciicador #dc #dcu #dceu</t>
  </si>
  <si>
    <t>ETquy1cZHcg</t>
  </si>
  <si>
    <t>COMENTANDO O JULGAMENTO DE BOLSONARO COM DUDA CAMPOPIANO | LINHAGEM CAST #97</t>
  </si>
  <si>
    <t>2025-09-03T00:11:01Z</t>
  </si>
  <si>
    <t>GARANTA AGORA O SEU INGRESSO PARA O COMIC MARKET BRASIL: https://comicmarketbrasil.com.br/  â–ºAdquira sua camiseta na #insiderstore usando o cupom 'LINHAGEMGEEK15': https://CREATORS.INSIDERSTORE.COM.BR/LINHAGEMGEEK15  â–º COMPRE O LIVRO MANUAL DA LACRAÃ‡ÃƒO https://amzn.to/405oHku  â–º Site Oficial: https://linhagemgeek.com.br/  â–º Anuncie na Linhagem: parceiro@linhagemgeek.com.br  â–º Canecas da Linhagem: https://www.amocanecas.com.br/buscar?q=linhagem+geek  â–º Contato - linhagemgeekoficial@gmail.com  â–º Pix da Linhagem: linhagemgeekoficial@gmail.com  â–º Siga e interaja com a gente no instagram: https://www.instagram.com/linhagemgeek  â–ºTwitter - https://twitter.com/linhagemgeek  â–º EdiÃ§Ãµes por Infinity Edge Contato: team.infinityedge@outlook.com  #podcast #linhagemcast</t>
  </si>
  <si>
    <t>4gUTKKiCPzA</t>
  </si>
  <si>
    <t>TRETA NOS BASTIDORES DE VINGADORES DOOMSDAY | LINHAGEM BRASIL #02</t>
  </si>
  <si>
    <t>2025-09-02T19:39:12Z</t>
  </si>
  <si>
    <t>byKmSvzBEhE</t>
  </si>
  <si>
    <t>POLÃŠMICA! JESUS CRISTO SERÃ VILÃƒO EM FILME DE TERROR!</t>
  </si>
  <si>
    <t>2025-09-02T14:05:19Z</t>
  </si>
  <si>
    <t>filme de terror|filme de terror com jesus|jesus|the carpenters son|the carpenters son trailer|segredos do deserto trailer|segredos do deserto|nicolas cage|linhagem geek|linhagem tv</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</si>
  <si>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#jesus</t>
  </si>
  <si>
    <t>l2Rj2_mKoYo</t>
  </si>
  <si>
    <t>QUARTETO FLOPÃSTICO | ESQUADRÃƒO NERDOLA #36</t>
  </si>
  <si>
    <t>2025-09-02T01:05:21Z</t>
  </si>
  <si>
    <t>hDnRSfXJm9o</t>
  </si>
  <si>
    <t>BEM-VINDO! LINHAGEM BRASIL #01</t>
  </si>
  <si>
    <t>2025-09-01T19:39:44Z</t>
  </si>
  <si>
    <t>1tsv9-MGpx4</t>
  </si>
  <si>
    <t>HOMEM ARANHA X SCORPIÃƒO!</t>
  </si>
  <si>
    <t>2025-09-01T12:47:35Z</t>
  </si>
  <si>
    <t>fvOvrklcS90</t>
  </si>
  <si>
    <t>MAIS UM PEDACINHO DA NOSSA RESENHA DRAGONBALL</t>
  </si>
  <si>
    <t>2025-09-01T12:46:08Z</t>
  </si>
  <si>
    <t>ovqVn_X1spI</t>
  </si>
  <si>
    <t>DENZEL Ã‰ INCANCELÃVEL!</t>
  </si>
  <si>
    <t>2025-09-01T12:44:48Z</t>
  </si>
  <si>
    <t>Aj1zuEFa7-8</t>
  </si>
  <si>
    <t>SUPERMAN Ã‰ UM DEUS? | SIMBOLISMO SIMBÃ“LICO #02</t>
  </si>
  <si>
    <t>2025-08-30T23:09:35Z</t>
  </si>
  <si>
    <t>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#superman #dc #dcu</t>
  </si>
  <si>
    <t>RjytH36xn9Y</t>
  </si>
  <si>
    <t>VAI ESTRAGAR O BATMAN? JAMES GUNN QUER BATMAN DIFERENTE!</t>
  </si>
  <si>
    <t>2025-08-30T20:03:00Z</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</si>
  <si>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#batman #dcu #dceu #dc</t>
  </si>
  <si>
    <t>7hDQZPzexsk</t>
  </si>
  <si>
    <t>PEDRO PASCAL FARÃ FILME GAY!</t>
  </si>
  <si>
    <t>2025-08-30T14:20:06Z</t>
  </si>
  <si>
    <t>pedro pascal|joaquin phoenix|pedro pascal filme gay|joaquin phoenix filme gay|linhagem geek|linhagem tv</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</si>
  <si>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#pedropascal</t>
  </si>
  <si>
    <t>bIBAa1uREyU</t>
  </si>
  <si>
    <t>[ANÃšNCIO ESPECIAL] RESENHA DE PACIFICADOR EPISÃ“DIO 02 | ESQUADRÃƒO NERDOLA #35</t>
  </si>
  <si>
    <t>2025-08-30T01:15:53Z</t>
  </si>
  <si>
    <t>023Yv3F_uK8</t>
  </si>
  <si>
    <t>FICOU BRAVA! BELLA RAMSEY MANDA RECADO PRA QUEM NÃƒO GOSTOU DE TLOU 2</t>
  </si>
  <si>
    <t>2025-08-29T17:56:09Z</t>
  </si>
  <si>
    <t>the last of us|tlou|linhagem geek|tlou hbo|the last of us hbo|left behind|final the last of us|ep final the last of us|the last of us 2 temporada|2 temporada</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</si>
  <si>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#THELASTOFUS #TLOU #bellaramsey</t>
  </si>
  <si>
    <t>0b7AHGxAFio</t>
  </si>
  <si>
    <t xml:space="preserve">INCANCELÃVEL! DENZEL WASHINGTON ATACA CANCELAMENTO </t>
  </si>
  <si>
    <t>2025-08-29T13:43:37Z</t>
  </si>
  <si>
    <t>denzel washington|denzel washington contra cancelamento|denzel washington cancelamento|linhagem geek|linhagem tv</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</si>
  <si>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#denzelwashington</t>
  </si>
  <si>
    <t>bXHVIqEVVD4</t>
  </si>
  <si>
    <t>ACONTECIMENTOS INEXPLICÃVEIS NOS BASTIDORES DE INVOCAÃ‡ÃƒO DO MAL | DOSSIÃŠ HOLLYWOOD #06</t>
  </si>
  <si>
    <t>2025-08-29T01:00:43Z</t>
  </si>
  <si>
    <t>DdossiÃª hollywood|dossie hollywood|linhagem geek|linhagem tv</t>
  </si>
  <si>
    <t>â–º Inscreva-se no canal @CaixadePandoraa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#invocaÃ§Ã£odomal</t>
  </si>
  <si>
    <t>6FSyte3FnuA</t>
  </si>
  <si>
    <t>JACKIE CHAN EM HOMEM-ARANHA UM NOVO DIA!</t>
  </si>
  <si>
    <t>2025-08-28T22:00:23Z</t>
  </si>
  <si>
    <t>homem aranha|spider man|marvel|ucm|mcu|homem aranha 4|novo traje homem aranha|linhagem geek|jackie chan|jackie chan homem aranha 4</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</si>
  <si>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#sydneysweeney #jaguar</t>
  </si>
  <si>
    <t>4juKDX4FxhM</t>
  </si>
  <si>
    <t>BOMBA! JAGUAR QUER SYDNEY SWEENEY EM COMERCIAL!</t>
  </si>
  <si>
    <t>2025-08-28T17:37:00Z</t>
  </si>
  <si>
    <t>jaguar|sydney sweeney|sydney sweeney jaguar|linhagem geek|linhagem tv</t>
  </si>
  <si>
    <t>cMnTtTjtpY8</t>
  </si>
  <si>
    <t>GERAÃ‡ÃƒO FRESCA ATUAL VÃŠ MUITOS PROBLEMAS EM AMERICAN PIE</t>
  </si>
  <si>
    <t>2025-08-28T14:48:37Z</t>
  </si>
  <si>
    <t>american pie|american pie 5|stifler|american pie 5 trailer|linhagem geek</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</si>
  <si>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#americanpie</t>
  </si>
  <si>
    <t>aZVj7l-T9-E</t>
  </si>
  <si>
    <t>RESENHA DE PACIFICADOR, NOAH CENTINEO NO SHAPE E SNOOP DOGG ANTI-WOKE | ESQUADRÃƒO NERDOLA #34</t>
  </si>
  <si>
    <t>2025-08-28T01:28:25Z</t>
  </si>
  <si>
    <t>V5PIU7Q5s8o</t>
  </si>
  <si>
    <t>DRAGON BALL Z EP 05 | RESENHA DA LINHAGEM</t>
  </si>
  <si>
    <t>2025-08-28T01:00:27Z</t>
  </si>
  <si>
    <t>dragon ball z|dragon ball|resenha da linhagem|linhagem geek</t>
  </si>
  <si>
    <t>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#dragonball #dragonballz</t>
  </si>
  <si>
    <t>CU4k15j2KKM</t>
  </si>
  <si>
    <t>DEMON SLAYER SERÃ INDICADO AO OSCAR?</t>
  </si>
  <si>
    <t>2025-08-27T18:06:18Z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</si>
  <si>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#kimetsunoyaiba</t>
  </si>
  <si>
    <t>vPXbFkMQnF4</t>
  </si>
  <si>
    <t>HULK VS HOMEM ARANHA! O CABEÃ‡A DE TEIA TERIA CHANCE!?</t>
  </si>
  <si>
    <t>2025-08-27T16:57:08Z</t>
  </si>
  <si>
    <t>ZebdG7oDLK0</t>
  </si>
  <si>
    <t>O CARA ESTÃ GRANDE!</t>
  </si>
  <si>
    <t>2025-08-27T16:56:09Z</t>
  </si>
  <si>
    <t>faG1pJWfH1o</t>
  </si>
  <si>
    <t>FRACASSOS E SUCESSOS DE BILHETERIAS DE AGOSTO!</t>
  </si>
  <si>
    <t>2025-08-27T13:14:53Z</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</si>
  <si>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#bilheterias #cinema #2025</t>
  </si>
  <si>
    <t>7Y5LHMiZ4uE</t>
  </si>
  <si>
    <t>HOMEM-ARANHA ANIMATED SERIES EP 06 | RESENHA DA LINHAGEM</t>
  </si>
  <si>
    <t>2025-08-27T01:00:32Z</t>
  </si>
  <si>
    <t>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#homemaranha #spiderman</t>
  </si>
  <si>
    <t>nbV0MjAFtFU</t>
  </si>
  <si>
    <t>BOLADAÃ‡O! NOAH CENTINEO APRESENTA SHAPE PETRIFICADO PARA VIVER KEN E RAMBO!</t>
  </si>
  <si>
    <t>2025-08-26T21:20:53Z</t>
  </si>
  <si>
    <t>sylvester stallone|stallone|rambo|rambo 5|rambo 6 trailer|stallone rambo|john rambo|filmes do rambo|linhagem geek</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</si>
  <si>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#streetfighter #rambo #noahcentineo</t>
  </si>
  <si>
    <t>EAs4NUFo3is</t>
  </si>
  <si>
    <t>SNOOP DOGG CRITICA LACRAÃ‡ÃƒO NOS FILMES INFANTIS</t>
  </si>
  <si>
    <t>2025-08-26T17:52:16Z</t>
  </si>
  <si>
    <t>snoop dogg|disney|buzz lightyear|linhagem geek|linhagem tv|animaÃ§Ãµes|filmes infantis</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</si>
  <si>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#snoopdogg #disney</t>
  </si>
  <si>
    <t>QD89jlccVeE</t>
  </si>
  <si>
    <t>TEREMOS UM CONFRONTO Ã‰PICO EM HOMEM-ARANHA 4</t>
  </si>
  <si>
    <t>2025-08-25T18:49:55Z</t>
  </si>
  <si>
    <t>â–º Acesse agora o site da Dante Capelli, utilize o CUPOM 'LINHAGEMGEEK' e adquira peÃ§as de couro legÃ­timo: https://dantecapelli.com.br/  â–º Artigos de couro legÃ­timo Dante Capelli: https://www.instagram.com/dantecapelli?igsh=Y3cxd3Zsd3hvbzQ4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#homemaranha #spiderman #marvel #mcu #ucm</t>
  </si>
  <si>
    <t>z48btmBXPxw</t>
  </si>
  <si>
    <t xml:space="preserve">Ã‰ ISSO QUE QUEREMOS! BELLA RAMSEY QUER SER HOMEM-ARANHA </t>
  </si>
  <si>
    <t>2025-08-25T14:49:11Z</t>
  </si>
  <si>
    <t>homem aranha|spider man|marvel|ucm|mcu|homem aranha 4|novo traje homem aranha|linhagem geek</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</si>
  <si>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#MARVEL #homemaranha #spiderman #bellaramsey</t>
  </si>
  <si>
    <t>d7Ayhzc8PUc</t>
  </si>
  <si>
    <t>JAMES GUNN INTERFERINDO EM TODOS OS FILMES DO DCU?</t>
  </si>
  <si>
    <t>2025-08-25T13:39:59Z</t>
  </si>
  <si>
    <t>james gunn|dc|dcu|dceu|dc james gunn|dcu james gunn|linhagem geek|linhagem tv</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</si>
  <si>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#dc #dceu #dcu #jamesgunn #warner</t>
  </si>
  <si>
    <t>gWcRVxWbXw8</t>
  </si>
  <si>
    <t>COMEÃ‡OU A NOVA TEMPORADA DO PACIFICADOR!</t>
  </si>
  <si>
    <t>2025-08-25T09:51:16Z</t>
  </si>
  <si>
    <t>YnYXp3mStLk</t>
  </si>
  <si>
    <t>QUEM SERÃ QUE LIGOU PRO MAURO!?!?</t>
  </si>
  <si>
    <t>2025-08-25T09:50:48Z</t>
  </si>
  <si>
    <t>RS4obXylSgs</t>
  </si>
  <si>
    <t>GLOBO QUER CONCORRER COM CASETV NA INTERNET!</t>
  </si>
  <si>
    <t>2025-08-24T14:49:31Z</t>
  </si>
  <si>
    <t>getv|globo esporte|globo|rede globo|futebol|cazetv|caze tv|linhagem geek|linhagem tv</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</si>
  <si>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 #globoesporte</t>
  </si>
  <si>
    <t>_vG7cPPgxas</t>
  </si>
  <si>
    <t>CAVALEIROS DO ZODÃACO: A SAGA DE HADES EP 05 | RESENHA DA LINHAGEM</t>
  </si>
  <si>
    <t>2025-08-24T01:00:40Z</t>
  </si>
  <si>
    <t>DlCDxb4bP6M</t>
  </si>
  <si>
    <t>FILME DE TERROR PERTURBADOR! FAÃ‡A ELA VOLTAR [CRÃTICA]</t>
  </si>
  <si>
    <t>2025-08-23T21:24:43Z</t>
  </si>
  <si>
    <t>faÃ§a ela voltar|faÃ§a ela voltar critica|faÃ§a ela voltar filme|faÃ§a ela voltar trailer|bring her back|bring her back trailer|linhagem geek|linhagem tv</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</si>
  <si>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</si>
  <si>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O FENÃ”MENO DEMON SLAYER NAS BILHETERIAS!</t>
  </si>
  <si>
    <t>2025-08-23T17:43:12Z</t>
  </si>
  <si>
    <t>zhz8YdEI3xQ</t>
  </si>
  <si>
    <t>COMEÃ‡A MAL POR CULPA DE JAMES GUNN! PACIFICADOR T02 X EP01</t>
  </si>
  <si>
    <t>2025-08-23T14:06:50Z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</si>
  <si>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#DC #pacificador #dcu #dceu</t>
  </si>
  <si>
    <t>za-DNFCEOXk</t>
  </si>
  <si>
    <t>PACIFICADOR BISSEXUAL Ã‰ UM PROBLEMA? A RESPOSTA DEFINITIVA! MAURO MODERADO</t>
  </si>
  <si>
    <t>2025-08-23T00:30:53Z</t>
  </si>
  <si>
    <t>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</si>
  <si>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ToL_9QtqJr0</t>
  </si>
  <si>
    <t>GOVERNO QUER BLOQUEAR REDES SOCIAIS!</t>
  </si>
  <si>
    <t>2025-08-22T20:42:34Z</t>
  </si>
  <si>
    <t>â–º Acesse agora o site da Dante Capelli, utilize o CUPOM 'LINHAGEMGEEK' e adquira peÃ§as de couro legÃ­timo: https://dantecapelli.com.br/  â–º Artigos de couro legÃ­timo Dante Capelli: https://www.instagram.com/dantecapelli?igsh=Y3cxd3Zsd3hvbzQ4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#brasil</t>
  </si>
  <si>
    <t>3JijZ4j37j0</t>
  </si>
  <si>
    <t>MAIS UMA DERROTA! GLOBO PERDE THE VOICE PRO SBT!</t>
  </si>
  <si>
    <t>2025-08-22T18:50:13Z</t>
  </si>
  <si>
    <t>â–º Acesse agora o site da Dante Capelli, utilize o CUPOM 'LINHAGEMGEEK' e adquira peÃ§as de couro legÃ­timo: https://dantecapelli.com.br/  â–º Artigos de couro legÃ­timo Dante Capelli: https://www.instagram.com/dantecapelli?igsh=Y3cxd3Zsd3hvbzQ4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 #SBT</t>
  </si>
  <si>
    <t>ha6PIWaX974</t>
  </si>
  <si>
    <t>A MENTIRA SOBRE FILME DE SYDNEY SWEENEY!</t>
  </si>
  <si>
    <t>2025-08-22T14:04:31Z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</si>
  <si>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#sydneysweeney #pedropascal</t>
  </si>
  <si>
    <t>2AE46WcDryY</t>
  </si>
  <si>
    <t>RESENHA FILME: FAÃ‡A ELA VOLTAR | ESQUADRÃƒO NERDOLA #33</t>
  </si>
  <si>
    <t>2025-08-22T01:12:41Z</t>
  </si>
  <si>
    <t>TUpsxLQ3YKE</t>
  </si>
  <si>
    <t>ACONTECIMENTOS MACABROS NOS BASTIDORES DE O EXORCISTA | DOSSIÃŠ HOLLYWOOD #05</t>
  </si>
  <si>
    <t>2025-08-22T01:03:57Z</t>
  </si>
  <si>
    <t>DdossiÃª hollywood|dossie hollywood|linhagem geek|linhagem tv|blake lively|justin baldoni</t>
  </si>
  <si>
    <t>â–º Inscreva-se no canal @CaixadePandoraa   â–ºAdquira sua camiseta na #insiderstore usando o cupom 'LINHAGEMGEEK': https://CREATORS.INSIDERSTORE.COM.BR/LINHAGEMGEEK  â–º COMPRE O LIVRO MANUAL DA LACRAÃ‡ÃƒO https://amzn.to/405oHku  â–º Nossa loja oficial - https://www.lojadalinhagem.com.br/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t>
  </si>
  <si>
    <t>WpcjwN-XMP4</t>
  </si>
  <si>
    <t>NETFLIX PERDE PARA AMAZON PELA PRIMEIRA VEZ NA HISTÃ“RIA!</t>
  </si>
  <si>
    <t>2025-08-21T17:42:21Z</t>
  </si>
  <si>
    <t>prime video supera netflix|netflix em queda|netflix|prime cideo|prime video vs netflix|prime video series|netflix series|netflix vale a pena|prime video vale a pena|qual streaming assinar|linhagem geek</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</si>
  <si>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#netflix #primevideo</t>
  </si>
  <si>
    <t>IlvGKyyMa_o</t>
  </si>
  <si>
    <t>URGENTE! NETFLIX PODE ABANDONAR O BRASIL POR CAUSA DE TAXAÃ‡ÃƒO ABUSIVA!</t>
  </si>
  <si>
    <t>2025-08-21T13:31:32Z</t>
  </si>
  <si>
    <t>netflix vai sair do brasil|netflix|netflix imposto|linhagem geek|linhagem tv</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</si>
  <si>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#netflix</t>
  </si>
  <si>
    <t>rIWvfyaey5w</t>
  </si>
  <si>
    <t>VENHA CONFERIR 'A PENITÃŠNCIA DO IMORTAL' !</t>
  </si>
  <si>
    <t>2025-08-21T11:21:44Z</t>
  </si>
  <si>
    <t>vnzj47eq9d8</t>
  </si>
  <si>
    <t>CONHEÃ‡A O DOUTOR OCTOPUS DA SÃ‰RIE ANIMADA DO HOMEM ARANHA</t>
  </si>
  <si>
    <t>2025-08-21T11:15:49Z</t>
  </si>
  <si>
    <t>ELaHR6HYuG8</t>
  </si>
  <si>
    <t>BELLA RAMSEY COMO ARANHA, JAMES GUNN RECUA E 'FLOP' DE SYDNEY SWEENEY | ESQUADRÃƒO NERDOLA #32</t>
  </si>
  <si>
    <t>2025-08-21T01:00:24Z</t>
  </si>
  <si>
    <t>NWs-8kKV_EI</t>
  </si>
  <si>
    <t>GAL GADOT FALA SOBRE A VERGONHA DE BRANCA DE NEVE!</t>
  </si>
  <si>
    <t>2025-08-20T17:15:38Z</t>
  </si>
  <si>
    <t>rachel zegler|branca de neve|linhagem geek|rachel zegler depressÃ£o</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</si>
  <si>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#galgadot #brancadeneve #disney</t>
  </si>
  <si>
    <t>ar0rVzm4xJU</t>
  </si>
  <si>
    <t>RESIDENT EVIL SE PREPARANDO PARA MAIS UM FRACASSO</t>
  </si>
  <si>
    <t>2025-08-20T14:19:11Z</t>
  </si>
  <si>
    <t>oWnn6-cZXv4</t>
  </si>
  <si>
    <t>ATOR LACRADOR SERÃ CHORÃƒO EM CINEBIOGRAFIA!</t>
  </si>
  <si>
    <t>2025-08-20T13:21:00Z</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</si>
  <si>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#chorÃ£o #charliebrownjr</t>
  </si>
  <si>
    <t>pkiheIxKgIo</t>
  </si>
  <si>
    <t>HOMEM-ARANHA ANIMATED SERIES EP 05 | RESENHA DA LINHAGEM</t>
  </si>
  <si>
    <t>2025-08-20T01:00:53Z</t>
  </si>
  <si>
    <t>hdq4iaFDHso</t>
  </si>
  <si>
    <t>COMO FOI O COMIC MARKET BRASIL? SUCESSO!</t>
  </si>
  <si>
    <t>2025-08-19T22:01:41Z</t>
  </si>
  <si>
    <t>comic market brasil|cmb|comic market brasil 2025|cmb 2025|evento de quadrinhos|evento comic market brasil|linhagem geek|linhagem tv</t>
  </si>
  <si>
    <t>â–º Apoie o INKEBRAVEL, quadrinho do  â¨@GiganteRichard  no catarse: https://www.catarse.me/inkebravel?ref=ctrse_explore_pgsearch  â–º Apoie o LEGADO, quadrinho do @heroisemaistv  no catarse: https://www.catarse.me/legadohq?ref=ctrse_explore_pgsearch  â–º Apoie o DANTE, quadrinho do @canaltragicomico  no Catarse: https://www.catarse.me/dante?ref=ctrse_explore_pgsearch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#cmb #comicmarketbrasil</t>
  </si>
  <si>
    <t>DMLiZf3z8Kw</t>
  </si>
  <si>
    <t>JAMES GUNN SE ARREPENDEU OU FOI OBRIGADO?</t>
  </si>
  <si>
    <t>2025-08-19T17:53:16Z</t>
  </si>
  <si>
    <t>HXAv8d2COJY</t>
  </si>
  <si>
    <t>FRACASSOS CONFIRMADOS E SUCESSOS IMPROVÃVEIS!</t>
  </si>
  <si>
    <t>2025-08-19T13:45:04Z</t>
  </si>
  <si>
    <t>bilheterias 2025|superman|quarteto fantÃ¡stico|jurassic world recomeÃ§o|corra que a polÃ­cia vem aÃ­|linhagem geek|linhagem tv</t>
  </si>
  <si>
    <t>cusx0miRzto</t>
  </si>
  <si>
    <t xml:space="preserve">GLOBO ENTRA EM GUERRA COM ROTEIRISTAS </t>
  </si>
  <si>
    <t>2025-08-18T19:23:31Z</t>
  </si>
  <si>
    <t>Hee8U-8Qxjk</t>
  </si>
  <si>
    <t xml:space="preserve">BILHÃƒO CERTO! DEADPOOL CONFIRMADO EM DOOMSDAY! </t>
  </si>
  <si>
    <t>2025-08-18T15:14:19Z</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</si>
  <si>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#marvel #ucm #mcu #vingadores</t>
  </si>
  <si>
    <t>_9XkxnWIlG4</t>
  </si>
  <si>
    <t>ABRAVACAST FALANDO SOBRE O ANTI WOKE!</t>
  </si>
  <si>
    <t>2025-08-18T15:00:42Z</t>
  </si>
  <si>
    <t>gnRSfREa7T4</t>
  </si>
  <si>
    <t xml:space="preserve">PODRE! NOVO FILME DE RESIDENT EVIL VAI CONTAR NOVA HISTÃ“RIA </t>
  </si>
  <si>
    <t>2025-08-18T12:05:14Z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</si>
  <si>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#residentevil</t>
  </si>
  <si>
    <t>FyotOhq4uPQ</t>
  </si>
  <si>
    <t xml:space="preserve">FRACASSO DE AUDIÃŠNCIA FAZ MARCUS MION PERDER PROGRAMA HISTÃ“RICO </t>
  </si>
  <si>
    <t>2025-08-17T15:43:16Z</t>
  </si>
  <si>
    <t>oq6zErJhRUA</t>
  </si>
  <si>
    <t>URGENTE! ARTISTAS EXIGEM PRIORIDADE A LULA POR REGULAMENTAÃ‡ÃƒO EM STREAMINGS!</t>
  </si>
  <si>
    <t>2025-08-17T12:22:46Z</t>
  </si>
  <si>
    <t>S97itle15jI</t>
  </si>
  <si>
    <t>CAVALEIROS DO ZODÃACO: A SAGA DE HADES EP 04 | RESENHA DA LINHAGEM</t>
  </si>
  <si>
    <t>2025-08-17T01:00:23Z</t>
  </si>
  <si>
    <t>OSmFzMpDMCQ</t>
  </si>
  <si>
    <t>Ã‰ TUDO ISSO MESMO? A HORA DO MAL [CRÃTICA]</t>
  </si>
  <si>
    <t>2025-08-16T19:32:35Z</t>
  </si>
  <si>
    <t>hora do mal|a hora do mal|a hora do mal trailer|hora do mal critica|linhagem geek|linhagem tv</t>
  </si>
  <si>
    <t>f9HBGR2dBH0</t>
  </si>
  <si>
    <t>INFELIZMENTE CORRA QUE A POLÃCIA VEM AÃ SE ACOVARDOU!</t>
  </si>
  <si>
    <t>2025-08-16T13:58:08Z</t>
  </si>
  <si>
    <t>corra que a policia vem aÃ­|corra que a polica vem aÃ­ remake|corra que a policia vem aÃ­ 2|linhagem geek|the naked gun|corre que a policia vem aÃ­ 2024|comedia|comÃ©dia|filmes de comÃ©dia</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</si>
  <si>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#pacificador #dc #dcu</t>
  </si>
  <si>
    <t>ypwl3qUFj6k</t>
  </si>
  <si>
    <t>RESENHA COM @heroisemaistv  | LINHAGEM CAST #96</t>
  </si>
  <si>
    <t>2025-08-16T01:53:55Z</t>
  </si>
  <si>
    <t>4dsnjn_7VMI</t>
  </si>
  <si>
    <t>JONAS BRESSAN | ABRAVA CAST EP 01</t>
  </si>
  <si>
    <t>2025-08-16T01:00:08Z</t>
  </si>
  <si>
    <t>KAN-2eV9pmo</t>
  </si>
  <si>
    <t xml:space="preserve">ADEUS Ã€ SUA LIBERDADE DE EXPRESSÃƒO! </t>
  </si>
  <si>
    <t>2025-08-15T18:36:57Z</t>
  </si>
  <si>
    <t>r-Fq-3LMuZA</t>
  </si>
  <si>
    <t>LACRAÃ‡ÃƒO PESADA NA SÃ‰RIE PACIFICADOR! JAMES GUNN FINALMENTE SE REVELOU</t>
  </si>
  <si>
    <t>2025-08-15T14:05:41Z</t>
  </si>
  <si>
    <t>peacemaker|john cena|o pacificador|1 temporada pacificador|sÃ©rie pacificardor Ã© bom?|crÃ­tica pacificador|pacificador Ã© bom?|trailer pacificador|linhagem geek pacificador|pacificador foi cancelado?</t>
  </si>
  <si>
    <t>S82P_aKslpg</t>
  </si>
  <si>
    <t>OS NOMES DOS EPISÃ“DIOS DE DRAGONBALL SÃƒO PECULIARES! CONFIRA MAIS UMA RESENHA</t>
  </si>
  <si>
    <t>2025-08-15T12:49:30Z</t>
  </si>
  <si>
    <t>8garURSD0dk</t>
  </si>
  <si>
    <t>ESTAMOS DE VOLTA COM O CABEÃ‡A DE TEIA.</t>
  </si>
  <si>
    <t>2025-08-15T12:46:12Z</t>
  </si>
  <si>
    <t>Uh7jTfsBGc0</t>
  </si>
  <si>
    <t>A VIDA DISFUNCIONAL DE JADEN SMITH | DOSSIÃŠ HOLLYWOOD #04</t>
  </si>
  <si>
    <t>2025-08-15T01:00:34Z</t>
  </si>
  <si>
    <t>neJF9Ib9m-c</t>
  </si>
  <si>
    <t>CORRA QUE A POLÃCIA VEM AÃ - RESENHA | ESQUADRÃƒO NERDOLA #31</t>
  </si>
  <si>
    <t>2025-08-15T00:54:17Z</t>
  </si>
  <si>
    <t>GARANTA AGORA O SEU INGRESSO PARA O COMIC MARKET BRASIL: https://comicmarketbrasil.com.br/  â–º COMPRE O LIVRO MANUAL DA LACRAÃ‡ÃƒO https://amzn.to/405oHku  â–º Site Oficial: https://linhagemgeek.com.br/  â–º Anuncie na Linhagem: parceiro@linhagemgeek.com.br  â–º Canecas da Linhagem: https://www.amocanecas.com.br/buscar?q=linhagem+geek  â–º Contato - linhagemgeekoficial@gmail.com  â–º Pix da Linhagem: linhagemgeekoficial@gmail.com  â–º Siga e interaja com a gente no instagram: https://www.instagram.com/linhagemgeek  â–ºTwitter - https://twitter.com/linhagemgeek  â–º EdiÃ§Ãµes por Infinity Edge Contato: team.infinityedge@outlook.com  #podcast #linhagemcast</t>
  </si>
  <si>
    <t>pfOp2T1-Res</t>
  </si>
  <si>
    <t>NOVO COMERCIAL DE SYDNEY SWEENEY PROVOCA O CHORO DO LACRADOR</t>
  </si>
  <si>
    <t>2025-08-14T19:08:27Z</t>
  </si>
  <si>
    <t>sydney sweeney|sydney sweeney jeans|sydney sweeney comercial|sidney sweeney|linhagem geek|linhagem tv</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</si>
  <si>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#demonslayer #kimetsunoyaiba</t>
  </si>
  <si>
    <t>vRSE5fDn4p8</t>
  </si>
  <si>
    <t>OBRIGADO POR TUDO E DESCANSE EM PAZ NOBUO YAMADA!</t>
  </si>
  <si>
    <t>2025-08-14T13:16:38Z</t>
  </si>
  <si>
    <t>Nobuo yamada|nobuo yamada morreu|saint seiya|cavaleiros do zodiaco|cdz|pegasus fantasy|linhagem geek|linhagem tv</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</si>
  <si>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#CDZ #SAINTSEIYA</t>
  </si>
  <si>
    <t>mzEX6cvhbVM</t>
  </si>
  <si>
    <t>A REGULAMENTAÃ‡ÃƒO DAS REDES SOCIAIS | ESQUADRÃƒO NERDOLA #30</t>
  </si>
  <si>
    <t>2025-08-14T01:09:48Z</t>
  </si>
  <si>
    <t>GARANTA AGORA O SEU INGRESSO PARA O COMIC MARKET BRASIL: https://comicmarketbrasil.com.br/  â–º COMPRE O LIVRO MANUAL DA LACRAÃ‡ÃƒO https://amzn.to/405oHku  â–º Nossa loja oficial - https://www.lojadalinhagem.com.br/  â–º Site Oficial: https://linhagemgeek.com.br/  â–º Anuncie na Linhagem: parceiro@linhagemgeek.com.br  â–º Canecas da Linhagem: https://www.amocanecas.com.br/buscar?q=linhagem+geek  â–º Contato - linhagemgeekoficial@gmail.com  â–º Pix da Linhagem: linhagemgeekoficial@gmail.com  â–º Siga e interaja com a gente no instagram: https://www.instagram.com/linhagemgeek  â–ºTwitter - https://twitter.com/linhagemgeek  â–º EdiÃ§Ãµes por Infinity Edge Contato: team.infinityedge@outlook.com  #podcast #linhagemcast</t>
  </si>
  <si>
    <t>2sbfEUBcdG8</t>
  </si>
  <si>
    <t>DRAGON BALL Z EP 04 | RESENHA DA LINHAGEM</t>
  </si>
  <si>
    <t>2025-08-14T01:00:02Z</t>
  </si>
  <si>
    <t>LLovswYrKLM</t>
  </si>
  <si>
    <t>MUDANÃ‡A DE DATAS PARA OS FILMES DE DEMON SLAYER!</t>
  </si>
  <si>
    <t>2025-08-13T17:30:03Z</t>
  </si>
  <si>
    <t>o7NTarLzfAg</t>
  </si>
  <si>
    <t>SUPERMAN CONTRA IMIGRAÃ‡ÃƒO ILEGAL!</t>
  </si>
  <si>
    <t>2025-08-13T13:45:41Z</t>
  </si>
  <si>
    <t>â–º Consultoria Gratuita Cleverson: https://www.gestaosc.com/  â–ºAdquira sua camiseta na #insiderstore usando o cupom 'LINHAGEMGEEK': https://CREATORS.INSIDERSTORE.COM.BR/LINHAGEMGEEK  â–º Inscreva-se no canal do Cleverson: https://www.youtube.com/@UCfgXBy9kUsGYsd-GU7nWbFw   â–º Siga o Cleverson no Instagram: https://www.instagram.com/cleversonoconsultor/  â–º Podcast com Cleverson: https://www.youtube.com/watch?v=LEfs4OgacYE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#deancain #superman</t>
  </si>
  <si>
    <t>nlQvUATaYwo</t>
  </si>
  <si>
    <t>ELENCO BEM INTERESSANTE!</t>
  </si>
  <si>
    <t>2025-08-13T13:42:17Z</t>
  </si>
  <si>
    <t>qlEyprvPUAo</t>
  </si>
  <si>
    <t>NOVO QUERIDINHO DO BRASIL</t>
  </si>
  <si>
    <t>2025-08-13T13:40:39Z</t>
  </si>
  <si>
    <t>0_UyekYJ8yM</t>
  </si>
  <si>
    <t>HOMEM-ARANHA ANIMATED SERIES EP 04 | RESENHA DA LINHAGEM</t>
  </si>
  <si>
    <t>2025-08-13T01:00:03Z</t>
  </si>
  <si>
    <t>69zSu-E3M8c</t>
  </si>
  <si>
    <t xml:space="preserve">DERROTADOS NAS BILHETERIAS! SUPERMAN E QUARTETO FANTÃSTICO DECEPCIONAM </t>
  </si>
  <si>
    <t>2025-08-12T21:35:19Z</t>
  </si>
  <si>
    <t>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#superman #quartetofantastico #marvel #dc</t>
  </si>
  <si>
    <t>B3QJIzvGC9w</t>
  </si>
  <si>
    <t>ELA FALOU TUDO! GLÃ“RIA PEREZ EXPÃ•E CENSURA E LACRAÃ‡Ã•ES DA REDE GLOBO!</t>
  </si>
  <si>
    <t>2025-08-12T17:09:21Z</t>
  </si>
  <si>
    <t>â–º Ganhe o copo exclusivo do RENDA MÃXIMA: https://docs.google.com/forms/d/e/1FAIpQLSdIRRqY6D3V5PNZOwaox6hJgNcAV0mlAZigbITHulhyX7bPdg/viewform?usp=header  â–º Acesse agora o Renda MÃ¡xima: https://rendamaxima.my.canva.site/  â–º Siga Renda MÃ¡xima Consultoria Financeira no instagram: https://www.instagram.com/rendamaximaa?igsh=OHM3YTFzYWNhbXE=  â–ºAdquira sua camiseta na #insiderstore usando o cupom 'LINHAGEMGEEK': https://CREATORS.INSIDERSTORE.COM.BR/LINHAGEMGEEK  â–º COMPRE O LIVRO MANUAL DA LACRAÃ‡ÃƒO https://amzn.to/405oHku  â–º Site Oficial: https://linhagemgeek.com.br/  â–º Anuncie na Linhagem: parceiro@linhagemgeek.com.br  â–º Pix da Linhagem: linhagemgeekoficial@gmail.com  â–º Siga e interaja com a gente no instagram: https://www.instagram.com/linhagemgeek  â–ºTwitter - https://twitter.com/linhagemgeek  â–º EdiÃ§Ãµes por Infinity Edge Contato: team.infinityedge@outlook.com  #globo #brasil</t>
  </si>
  <si>
    <t>bl03w0J-sMc</t>
  </si>
  <si>
    <t>RESIDENT EVIL REQUIEM #2 - Rhodes Hill... ClÃ­nica Desesperadora!!! | Dublado em PortuguÃªs PT-BR</t>
  </si>
  <si>
    <t>2026-02-26T15:02:01Z</t>
  </si>
  <si>
    <t>resident evil requiem|resident evil|resident|evil|requiem|re requiem|resident evil 9|resident evil requiem gameplay|resident evil requiem brksedu|brksedu resident evil requiem|resident evil requiem portuguÃªs|resident evil requiem pt-br|resident evil requiem ptbr|resident evil requiem dublado|resident evil requiem legendado|dublado|legendado|pt-br|ptbr|gameplay|jogo|game|video game|brksedu gameplay|resident evil requiem sÃ©rie|sÃ©rie resident evil requiem|brksedu</t>
  </si>
  <si>
    <t>Meu NOVO canal: https://www.youtube.com/@GameplaysBRKsEDU/ Participe dos canais e grupos de ofertas e descontos do BilÃ´metro: https://linktr.ee/bilometro  Confira minhas outras sÃ©ries de jogos da franquia Resident Evil: https://youtu.be/TQUrlSk25EE https://youtu.be/sCL6ckm613k https://youtu.be/64g_GrJ_yKQ https://youtu.be/s8h1Q87IcPo https://youtu.be/JfPllXD_yMs https://youtu.be/KT5yf4uC1tk https://youtube.com/live/8nXY1WQNyZM https://youtube.com/live/8FANg2Dn3_w  VÃ­deo de gameplay do jogo Resident Evil Requiem, game que conta com dois protagonistas: Grace Ashcroft e Leon Kennedy. O game se passa cerca de 30 anos depois do acidente de Raccoon City e aborda o fato de que pessoas que sobreviveram ao ocorrido de Raccoon City estÃ£o morrendo de forma bizarra.  Resident Evil Requiem estÃ¡ disponÃ­vel para PC, Xbox Series X, Xbox Series S, Nintendo Switch 2 e PlayStation 5. Estou jogando o game via PS5 Pro. O game estÃ¡ dublado e legendado em PortuguÃªs PT-BR.  Confira a Nuuvem, parceira do canal com os melhores preÃ§os de games: https://baix.in/BRKsNuuvem Meu podcast: https://www.youtube.com/@DeBytePodcast  Contato comercial: brksedu@vandep.ag  EdiÃ§Ã£o por: BRKsEDU  #BRKsEDU</t>
  </si>
  <si>
    <t>JQ1iY9LROZQ</t>
  </si>
  <si>
    <t>O Que Achei de RESIDENT EVIL REQUIEM!</t>
  </si>
  <si>
    <t>2026-02-25T15:02:01Z</t>
  </si>
  <si>
    <t>resident evil requiem|resident evil 9|resident|evil|resident evil|requiem|re requiem|resident evil requiem anÃ¡lise|resident evil requiem review|resident evil requiem brasil|resident evil requiem brksedu|brksedu resident evil requiem|brksedu resident evil|resident evil brksedu|anÃ¡lise|review|opiniÃ£o|gameplay|jogo|game|video game|jogos|games|video games|franquia de games|franquia de video game|brksedu|suspense|terror|aÃ§Ã£o|aventura</t>
  </si>
  <si>
    <t>Confira a Alura, maior escola de tecnologia da AmÃ©rica Latina: https://alura.tv/brksedu Cupom na Alura: BRKSEDU  VÃ­deo de anÃ¡lise / review de Resident Evil Requiem, novo lanÃ§amento da franquia Resident Evil!   Resident Evil Requiem tem dois protagonistas:   1) Grace Ashcroft, uma agente do FBI que Ã© filha de uma jornalista investigativa chamada de Alyssa Ashcroft, que foi assassinada 8 anos antes dos acontecimentos de Resident Evil Requiem e que era uma personagem jogÃ¡vel de Resident Evil Outbreak.  2) Leon Kennedy, personagem tradicional da franquia Resident Evil. Em Resident Evil Requiem, ele estÃ¡ numa investigaÃ§Ã£o que entrelaÃ§a um caso que Grace Ashcroft estÃ¡ analisando.  Resident Evil Requiem conta com trechos de suspense e terror, e tambÃ©m com trechos de aÃ§Ã£o e aventura. O game pode ser jogado todo em primeira pessoa ou terceira pessoa, estÃ¡ dublado e legendado em PortuguÃªs PT-BR, e estÃ¡ disponÃ­vel para PC, Xbox Series X | S, PlayStation 5 e PC. Eu joguei o game via PS5 Pro.  Contato comercial: brksedu@vandep.ag  EdiÃ§Ã£o por: Lucas Cassemiro  #BRKsEDU</t>
  </si>
  <si>
    <t>smmt8w1Nz5M</t>
  </si>
  <si>
    <t>Yakuza Kiwami 3 &amp; Dark Ties Merecem Sua AtenÃ§Ã£o!!!</t>
  </si>
  <si>
    <t>2026-02-19T15:48:25Z</t>
  </si>
  <si>
    <t>yakuza|yakuza 3|yakuza kiwami 3|dark ties|dark|ties|yakuza kiwami 3 &amp; dark ties|yakuza kiwami 3 brksedu|brksedu yakuza kiwami 3|brksedu yakuza|yakuza brksedu|dark ties brksedu|brksedu dark ties|anÃ¡lise|review|o que Ã©|brksedu|ryu ga gotoku|ryu|ga|gotoku</t>
  </si>
  <si>
    <t>Confira Yakuza Kiwami 3 &amp; Dark Ties aqui: https://linkly.link/2ZwSB  VÃ­deo falando a respeito de Yakuza Kiwami 3 &amp; Dark Ties.  Yakuza Kiwami 3 Ã© um remake de Yakuza 3, que saiu originalmente para PS3 e depois teve remasters para diversas plataformas.  Dark Ties Ã© uma nova campanha que vem junto de Yakuza Kiwami 3.  Yakuza Kiwami 3 &amp; Dark Ties estÃ¡ disponÃ­vel para PC, Nintendo Switch 2, Xbox Series X, Xbox Series S, PlayStation 5 e PlayStation 5. Estou jogando via PS5 Pro.  Contato comercial: brksedu@vandep.ag  EdiÃ§Ã£o por: Guilherme Paes  #BRKsEDU</t>
  </si>
  <si>
    <t>cfkS9KsNpBU</t>
  </si>
  <si>
    <t>REANIMAL #5 - O FINAL!!!</t>
  </si>
  <si>
    <t>2026-02-17T14:01:41Z</t>
  </si>
  <si>
    <t>reanimal|reanimal gameplay|reanimal sÃ©rie|reanimal brksedu|reanimal portugues|reanimal ptbr|reanimal pt-br|gameplay|portugues|pt-br|ptbr|sÃ©rie|terror|suspense|pc|brksedu|brksedu gameplay|jogo|game|video game|little nightmares|little|nightmares|reanimal let's play|reanimal detonado|reanimal dublado|reanimal legendado|dublado|legendado|playthrough|walkthrough|puzzle|enigma|mistÃ©rio|plataforma|plataforma 3D|terror e suspense|suspense e terror|little nightmares 2|ii</t>
  </si>
  <si>
    <t>Curtiu Reanimal!? EntÃ£o recomendo: https://youtu.be/d7TGchyu2aU https://youtu.be/9uNw7lV-p6U https://youtu.be/t-YhJmsEtPU  Meu NOVO canal: https://www.youtube.com/@GameplaysBRKsEDU/ Participe dos canais e grupos de ofertas e descontos do BilÃ´metro: https://linktr.ee/bilometro  Confira a Nuuvem, parceira do canal com os melhores preÃ§os de games: https://baix.in/BRKsNuuvem  VÃ­deo de sÃ©rie de gameplay do jogo Reanimal, game desenvolvido pelos criadores de Little Nightmares e Little Nightmares 2 - Tarsier Studios. Ã‰ um game de suspense e terror com plataforma 3D, resoluÃ§Ã£o de enigmas, perseguiÃ§Ãµes e mais!  Estou jogando Reanimal em modo solo, porÃ©m o game tambÃ©m pode ser jogado em coop.  Reanimal estÃ¡ dublado e legendado em PortuguÃªs PT-BR, e estÃ¡ disponÃ­vel para Nintendo Switch 2, PlayStation 5, Xbox Series X, Xbox Series S e PC.  Meu podcast: https://www.youtube.com/@DeBytePodcast  Contato comercial: brksedu@vandep.ag  EdiÃ§Ã£o por: BRKsEDU  #BRKsEDU</t>
  </si>
  <si>
    <t>YBKhpfWbU_I</t>
  </si>
  <si>
    <t>REANIMAL #4 - PerseguiÃ§Ã£o Bizarra!</t>
  </si>
  <si>
    <t>2026-02-16T14:01:36Z</t>
  </si>
  <si>
    <t>Meu NOVO canal: https://www.youtube.com/@GameplaysBRKsEDU/ Participe dos canais e grupos de ofertas e descontos do BilÃ´metro: https://linktr.ee/bilometro  Confira a Nuuvem, parceira do canal com os melhores preÃ§os de games: https://baix.in/BRKsNuuvem  VÃ­deo de sÃ©rie de gameplay do jogo Reanimal, game desenvolvido pelos criadores de Little Nightmares e Little Nightmares 2 - Tarsier Studios. Ã‰ um game de suspense e terror com plataforma 3D, resoluÃ§Ã£o de enigmas, perseguiÃ§Ãµes e mais!  Estou jogando Reanimal em modo solo, porÃ©m o game tambÃ©m pode ser jogado em coop.  Reanimal estÃ¡ dublado e legendado em PortuguÃªs PT-BR, e estÃ¡ disponÃ­vel para Nintendo Switch 2, PlayStation 5, Xbox Series X, Xbox Series S e PC.  Meu podcast: https://www.youtube.com/@DeBytePodcast  Contato comercial: brksedu@vandep.ag  EdiÃ§Ã£o por: BRKsEDU  #BRKsEDU</t>
  </si>
  <si>
    <t>hWGybvpnITE</t>
  </si>
  <si>
    <t>Nioh 3 NÃƒO FOI o Que Eu Esperava!!!</t>
  </si>
  <si>
    <t>2026-02-15T18:09:44Z</t>
  </si>
  <si>
    <t>nioh 3|nioh|nioh 3 anÃ¡lise|nioh 3 review|anÃ¡lise nioh 3|review nioh 3|nioh 3 brksedu|brksedu nioh 3|nioh 3 brasil|nioh 3 portuguÃªs|nioh 3 pt-br|nioh 3 ptbr|legendado|portuguÃªs|pt-br|ptbr|nioh brksedu|brksedu nioh|nioh 3 opiniÃ£o|soulslike|jogo|game|video game|jogos|games|video games|brksedu</t>
  </si>
  <si>
    <t>Confira a Nuuvem, parceira do canal com os melhores preÃ§os de games: https://baix.in/BRKsNuuvem  Meu NOVO canal: https://www.youtube.com/@GameplaysBRKsEDU/ Participe dos canais e grupos de ofertas e descontos do BilÃ´metro: https://linktr.ee/bilometro  VÃ­deo de anÃ¡lise / review do jogo Nioh 3, game da Team Ninja de aÃ§Ã£o e aventura com gameplay estilo soulslike e Ãªnfase tambÃ©m em loot de armas e equipamentos diversos.  Nioh 3, diferentemente de Nioh 1 e 2, conta com cenÃ¡rios estilo mundo aberto, e Ã© menos desafiador que os jogos anteriores da franquia.  PorÃ©m, o game Ã© muito divertido, e neste vÃ­deo compartilho o que achei da minha experiÃªncia com o jogo.  Meu podcast: https://www.youtube.com/@DeBytePodcast  Contato comercial: brksedu@vandep.ag  EdiÃ§Ã£o por: Guilherme Paes  #BRKsEDU</t>
  </si>
  <si>
    <t>XtkBrUFTZTE</t>
  </si>
  <si>
    <t>REANIMAL #3 - Aglomerado de Bizarrices!!!</t>
  </si>
  <si>
    <t>2026-02-15T14:01:32Z</t>
  </si>
  <si>
    <t>nVZ3LGc_ABs</t>
  </si>
  <si>
    <t>REANIMAL #2 - O Cinema Macabro!!!</t>
  </si>
  <si>
    <t>2026-02-14T14:01:35Z</t>
  </si>
  <si>
    <t>Ppp3GrzLII0</t>
  </si>
  <si>
    <t>REANIMAL #1 - InÃ­cio de Gameplay!!! | Dublado e Legendado em PortuguÃªs PT-BR</t>
  </si>
  <si>
    <t>2026-02-13T14:01:40Z</t>
  </si>
  <si>
    <t>Meu NOVO canal: https://www.youtube.com/@GameplaysBRKsEDU/ Participe dos canais e grupos de ofertas e descontos do BilÃ´metro: https://linktr.ee/bilometro  Confira a Nuuvem, parceira do canal com os melhores preÃ§os de games: https://baix.in/BRKsNuuvem  VÃ­deo com inÃ­cio de gameplay do jogo Reanimal, game desenvolvido pelos criadores de Little Nightmares e Little Nightmares 2 - Tarsier Studios. Ã‰ um game de suspense e terror com plataforma 3D, resoluÃ§Ã£o de enigmas, perseguiÃ§Ãµes e mais!  Estou jogando Reanimal em modo solo, porÃ©m o game tambÃ©m pode ser jogado em coop.  Reanimal estÃ¡ dublado e legendado em PortuguÃªs PT-BR, e estÃ¡ disponÃ­vel para Nintendo Switch 2, PlayStation 5, Xbox Series X, Xbox Series S e PC.  Meu podcast: https://www.youtube.com/@DeBytePodcast  Contato comercial: brksedu@vandep.ag  EdiÃ§Ã£o por: BRKsEDU  #BRKsEDU</t>
  </si>
  <si>
    <t>zJAx2RM1YH0</t>
  </si>
  <si>
    <t>NOVO GOD OF WAR... Sons of Sparta!!! - InÃ­cio de Gameplay | Dublado e Legendado em PortuguÃªs PT-BR</t>
  </si>
  <si>
    <t>2026-02-13T00:34:44Z</t>
  </si>
  <si>
    <t>Meu NOVO canal: https://www.youtube.com/@GameplaysBRKsEDU/ Participe dos canais e grupos de ofertas e descontos do BilÃ´metro: https://linktr.ee/bilometro  VÃ­deo com inÃ­cio de gameplay do jogo God of War Sons of Sparta, um metroidvania 2D com visual de pixel art que mostra Kratos jovem, na mitologia grega... em Sons of Sparta, Kratos narra para Calliope, sua filha, acontecimentos de sua infÃ¢ncia... inclusive com a presenÃ§a de Deimos, irmÃ£o de Kratos.  God of War Sons of Sparta estÃ¡ disponÃ­vel para PS5, joguei no PS5 Pro. O game conta com dublagem e legendas em PortuguÃªs PT-BR.  Confira a Nuuvem, parceira do canal com os melhores preÃ§os de games: https://baix.in/BRKsNuuvem Meu podcast: https://www.youtube.com/@DeBytePodcast  Contato comercial: brksedu@vandep.ag  EdiÃ§Ã£o por: BRKsEDU  #BRKsEDU</t>
  </si>
  <si>
    <t>l7KA4AjplEw</t>
  </si>
  <si>
    <t>STATE OF PLAY - ApresentaÃ§Ã£o com Novidades de PlayStation!!!</t>
  </si>
  <si>
    <t>2026-02-12T23:20:46Z</t>
  </si>
  <si>
    <t>playstation|state of play|state|of|play|2026|playstation 5|ps5|brksedu</t>
  </si>
  <si>
    <t>Meu NOVO canal: https://www.youtube.com/@GameplaysBRKsEDU/ Participe dos canais e grupos de ofertas e descontos do BilÃ´metro: https://linktr.ee/bilometro  Live para conferir o State of Play de Fevereiro de 2026, com novidades e anÃºncios de PlayStation.  Confira a Nuuvem, parceira do canal com os melhores preÃ§os de games: https://baix.in/BRKsNuuvem Meu podcast: https://www.youtube.com/@DeBytePodcast  Contato comercial: brksedu@vandep.ag  #BRKsEDU</t>
  </si>
  <si>
    <t>uKGMTk5-fiQ</t>
  </si>
  <si>
    <t>ROMEO IS A DEAD MAN - InÃ­cio de Gameplay!!! | Em PortuguÃªs PT-BR</t>
  </si>
  <si>
    <t>2026-02-11T12:02:03Z</t>
  </si>
  <si>
    <t>romeo is a dead man|romeo|is|dead|man|deadman|suda51|goichi suda|suda goichi|suda 51|romeo is a dead man brksedu|romeo is a dead man portugues|romeo is a dead man gameplay|gameplay|inÃ­cio|portugues|pt-br|ptbr|brksedu|aÃ§Ã£o|aventura|game|video game</t>
  </si>
  <si>
    <t>Meu NOVO canal: https://www.youtube.com/@GameplaysBRKsEDU/ Participe dos canais e grupos de ofertas e descontos do BilÃ´metro: https://linktr.ee/bilometro  VÃ­deo com inÃ­cio de gameplay do jogo Romeo Is A Dead Man, um game bizarro de aÃ§Ã£o e aventura com combate e elementos de RPG.  Confira a Nuuvem, parceira do canal com os melhores preÃ§os de games: https://baix.in/BRKsNuuvem Meu podcast: https://www.youtube.com/@DeBytePodcast  Contato comercial: brksedu@vandep.ag  #BRKsEDU</t>
  </si>
  <si>
    <t>-5pNUU-ObFA</t>
  </si>
  <si>
    <t>MEWGENICS - Novo Jogo do Criador de The Binding of Isaac! | Gameplay em PortuguÃªs PT-BR</t>
  </si>
  <si>
    <t>2026-02-11T01:36:29Z</t>
  </si>
  <si>
    <t>mewgenics|mewgenics gameplay|gameplay mewgenics|mewgenics portuguÃªs|mewgenics pt-br|mewgenics ptbr|mewgenics traduÃ§Ã£o|mewgenics brksedu|brksedu mewgenics|mewgenics inÃ­cio|inÃ­cio de gameplay|jogo|game|video game|brksedu</t>
  </si>
  <si>
    <t>Meu NOVO canal: https://www.youtube.com/@GameplaysBRKsEDU/ Participe dos canais e grupos de ofertas e descontos do BilÃ´metro: https://linktr.ee/bilometro  VÃ­deo com inÃ­cio de gameplay do jogo Mewgenics, o novo game do criador de The Binding of Isaac!   Confira a Nuuvem, parceira do canal com os melhores preÃ§os de games: https://baix.in/BRKsNuuvem Meu podcast: https://www.youtube.com/@DeBytePodcast  Contato comercial: brksedu@vandep.ag  EdiÃ§Ã£o por: BRKsEDU  #BRKsEDU</t>
  </si>
  <si>
    <t>qMfujjeCJJM</t>
  </si>
  <si>
    <t>Como Foi o Primeiro MÃªs do Meu Novo Canal!?</t>
  </si>
  <si>
    <t>2026-02-06T18:01:01Z</t>
  </si>
  <si>
    <t>Meu NOVO canal: https://www.youtube.com/@GameplaysBRKsEDU/ Participe dos canais e grupos de ofertas e descontos do BilÃ´metro: https://linktr.ee/bilometro  Confira a Nuuvem, parceira do canal com os melhores preÃ§os de games: https://baix.in/BRKsNuuvem  Meu podcast: https://www.youtube.com/@DeBytePodcast  VÃ­deo falando a respeito do meu novo canal, um canal dedicado a sÃ©ries de gameplay!  Contato comercial: brksedu@vandep.ag  EdiÃ§Ã£o e thumbnail por: Rholter  #BRKsEDU</t>
  </si>
  <si>
    <t>VnE87d_kwfE</t>
  </si>
  <si>
    <t>O Que Achei de Hogwarts Legacy!?</t>
  </si>
  <si>
    <t>2026-02-04T16:01:41Z</t>
  </si>
  <si>
    <t>hogwarts legacy|hogwarts|legacy|hogwarts legacy gameplay|hogwarts legacy anÃ¡lise|hogwarts legacy review|anÃ¡lise|review|hogwarts legacy brksedu|brksedu hogwarts legacy|aÃ§Ã£o|aventura|gameplay|jogo|game|video game|brksedu</t>
  </si>
  <si>
    <t>Confira a Alura, maior escola de tecnologia do Brasil: https://alura.tv/brksedu Cupom BRKSEDU  Meu NOVO canal: https://www.youtube.com/@GameplaysBRKsEDU/  VÃ­deo falando o que achei de Hogwarts Legacy, game baseado no universo do Harry Potter.  Contato comercial: brksedu@vandep.ag  EdiÃ§Ã£o por: Guilherme Paes  #BRKsEDU</t>
  </si>
  <si>
    <t>6XvoSstUTPw</t>
  </si>
  <si>
    <t>Os Jogos Favoritos da Minha Vida!</t>
  </si>
  <si>
    <t>2026-01-30T17:05:54Z</t>
  </si>
  <si>
    <t>jogos favoritos brksedu|melhores jogos brksedu|top jogos brksedu|jogos favoritos|melhores jogos|brksedu|jogo|jogos|game|games|video game|video games|the last of us|uncharted|mario|super mario|mario 3|mario world|zelda|resident evil|final fantasy|punch out|remake|life is strange|the machine|banjo kazooie|diddy kong racing|playstation|nintendo|pc</t>
  </si>
  <si>
    <t>Meu NOVO canal: https://www.youtube.com/@GameplaysBRKsEDU/  VÃ­deo falando a respeito dos meus jogos favoritos da vida. NÃ£o Ã© necessariamente uma lista dos melhores games que eu jÃ¡ joguei, apesar de eu realmente recomendar todos os jogos da lista... mas Ã© sim uma lista de games que curti muito e que me marcaram, por diversos motivos.  Falo de games como Punch Out, Super Mario, The Last of Us, Zelda, Final Fantasy, Dead Space, Resident Evil, Life is Strange e muito mais!  Participe dos canais e grupos de ofertas e descontos do BilÃ´metro: https://linktr.ee/bilometro  Confira a Nuuvem, parceira do canal com os melhores preÃ§os de games: https://baix.in/BRKsNuuvem Meu podcast: https://www.youtube.com/@DeBytePodcast  Contato comercial: brksedu@vandep.ag  EdiÃ§Ã£o por: Guilherme Paes Thumbnail por: Rholter  #BRKsEDU</t>
  </si>
  <si>
    <t>aiqfbuI_cRI</t>
  </si>
  <si>
    <t>Jogos Onde a FÃSICA Ã© Fundamental!</t>
  </si>
  <si>
    <t>2026-01-28T20:35:57Z</t>
  </si>
  <si>
    <t>fÃ­sica|games com fÃ­sica|jogos com fÃ­sica|games onde a fÃ­sica Ã© importante|jogos onde a fÃ­sica Ã© importante|recomendaÃ§Ãµes|jogos|games|video games|jogo|game|video game|poly bridge|qwop|getting over it|baby steps|portal|brksedu</t>
  </si>
  <si>
    <t>Meu NOVO canal: https://www.youtube.com/@GameplaysBRKsEDU/ Participe dos canais e grupos de ofertas e descontos do BilÃ´metro: https://linktr.ee/bilometro  VÃ­deo falando a respeito de games onde a fÃ­sica tem um papel fundamental... sejam games onde a fÃ­sica de controle do personagem Ã© diferente, tipo Baby Steps, QWOP e Getting Over It... games onde fÃ­sica de construÃ§Ã£o Ã© importante, tipo Poly Bridge... e muito mais!  Confira a Nuuvem, parceira do canal com os melhores preÃ§os de games: https://baix.in/BRKsNuuvem Meu podcast: https://www.youtube.com/@DeBytePodcast  Contato comercial: brksedu@vandep.ag  EdiÃ§Ã£o por: Guilherme Paes Thumbnail por: Rholter  #BRKsEDU</t>
  </si>
  <si>
    <t>Hv39B5ZdnPM</t>
  </si>
  <si>
    <t>CODE VEIN 2 - InÃ­cio de Gameplay!!! | Em PortuguÃªs PT-BR</t>
  </si>
  <si>
    <t>2026-01-26T23:01:21Z</t>
  </si>
  <si>
    <t>code vein 2|code vein|code|vein|code vein 2 gameplay|code vein 2 brksedu|code vein 2 inÃ­cio|inÃ­cio de gameplay|gameplay|brksedu|brksedu gameplay|soulslike|anime|anime souls|souls|like|jogo|game|video game</t>
  </si>
  <si>
    <t>Confira meu canal de sÃ©ries de gameplay: @GameplaysBRKsEDU   VÃ­deo conferindo o inÃ­cio de gameplay do jogo Code Vein 2, que joguei atravÃ©s do PS5 Pro!  Participe dos canais e grupos de ofertas e descontos do BilÃ´metro: https://linktr.ee/bilometro  Confira a Nuuvem, parceira do canal com os melhores preÃ§os de games: https://baix.in/BRKsNuuvem Meu podcast: https://www.youtube.com/@DeBytePodcast  Contato comercial: brksedu@vandep.ag  EdiÃ§Ã£o por: BRKsEDU  #BRKsEDU</t>
  </si>
  <si>
    <t>C8WxQkZrBAw</t>
  </si>
  <si>
    <t>Jogos Que Te Fazem PENSAR!!!</t>
  </si>
  <si>
    <t>2026-01-23T21:56:25Z</t>
  </si>
  <si>
    <t>jogos que te fazem pensar|games que te fazem pensar|jogo|jogos|game|games|video game|video games|recomendaÃ§Ã£o|recomendaÃ§Ãµes|brksedu|resident evil|silent hill|life is strange|1000xresist|the machine|detroit become human</t>
  </si>
  <si>
    <t>Descontos por tempo limitado rolando na Alura: https://alura.tv/brksedu Cupom BRKSEDU  VÃ­deo falando a respeito de jogos que te fazem pensar... tanto no sentido de games que exigem raciocÃ­nio lÃ³gico na hora de solucionar problemas, quanto no sentido de games que te fazem refletir a respeito do que aconteceu na histÃ³ria / narrativa.  EdiÃ§Ã£o por: Guilherme Paes Thumbnail por: Rholter  #BRKsEDU</t>
  </si>
  <si>
    <t>4GrNqowZFW8</t>
  </si>
  <si>
    <t>MIO Memories In Orbit - InÃ­cio de Gameplay!!! | Em PortuguÃªs PT-BR</t>
  </si>
  <si>
    <t>2026-01-22T15:02:14Z</t>
  </si>
  <si>
    <t>mio memories in orbit|mio|memories|in|orbit|memories in orbit|mio gameplay|mio memories in orbit gameplay|mio memories in orbit brksedu|brksedu|inÃ­cio de gameplay|inÃ­cio|gameplay|jogo|game|video game|indie|metroidvania</t>
  </si>
  <si>
    <t>Compre jÃ¡ MIO Memories in Orbit: https://bit.ly/49GlrjX  VÃ­deo com inÃ­cio de gameplay do jogo MIO Memories in Orbit!  MIO: Memories in Orbit Ã© um metroidvania com exploraÃ§Ã£o, upgrades de habilidades e muita atmosfera, ambientado na Vessel, uma enorme arca tecnolÃ³gica tomada por vegetaÃ§Ã£o e mÃ¡quinas fora de controle. A ideia no game Ã© explorar, descobrir segredos, evoluir o MIO e entender o que aconteceu com a nave antes do desligamento completo.  Contato comercial: brksedu@vandep.ag  EdiÃ§Ã£o por: BRKsEDU  #BRKsEDU</t>
  </si>
  <si>
    <t>OA0Xdjf585k</t>
  </si>
  <si>
    <t>YAKUZA KIWAMI 2... Mais Um EXCELENTE Game da Franquia!</t>
  </si>
  <si>
    <t>2026-01-18T16:01:28Z</t>
  </si>
  <si>
    <t>Confira a Nuuvem, parceira do canal com os melhores preÃ§os de games: https://baix.in/BRKsNuuvem - Cupom BRKSEDU  VÃ­deo de anÃ¡lise / review do jogo Yakuza Kiwami 2, que joguei atravÃ©s do PS5 e que Ã© multiplataforma.   Yakuza Kiwami 2 Ã© um remake completo de Yakuza 2, clÃ¡ssico da sÃ©rie criada pela Ryu Ga Gotoku Studio e publicada pela SEGA. ConstruÃ­do na Dragon Engine, o jogo traz grÃ¡ficos bem mais modernos, cidades cheias de detalhes e animaÃ§Ãµes mais elaboradas em comparaÃ§Ã£o aos tÃ­tulos anteriores.  A histÃ³ria acompanha novamente Kazuma Kiryu em uma continuaÃ§Ã£o direta dos acontecimentos de Yakuza Kiwami. Depois dos eventos do primeiro jogo, ele Ã© puxado de volta para o submundo da mÃ¡fia japonesa e precisa lidar com conflitos entre famÃ­lias rivais, conspiraÃ§Ãµes polÃ­ticas e novos inimigos marcantes. O jogo se passa principalmente em Kamurocho e tambÃ©m em Sotenbori, oferecendo duas regiÃµes urbanas para explorar, cheias de missÃµes secundÃ¡rias, minigames e atividades paralelas.  O sistema de combate Ã© em tempo real, com foco em briga de rua / beat'em up, golpes especiais e uso de objetos do cenÃ¡rio. HÃ¡ um sistema de progressÃ£o baseado em experiÃªncia e melhorias de atributos, permitindo fortalecer Kiryu e desbloquear novos movimentos. Como Ã© tradicional na franquia, Yakuza Kiwami 2 mistura drama pesado de histÃ³ria principal com momentos de humor, situaÃ§Ãµes absurdas e minigames bizarros, incluindo um minigame envolvendo mictÃ³rios em arcades.  Yakuza Kiwami 2 estÃ¡ disponÃ­vel para PlayStation, Xbox, PC e Nintendo Switch em diferentes versÃµes, incluindo ediÃ§Ãµes mais recentes com suporte a novos idiomas, inclusive PortuguÃªs PT-BR.  Contato comercial: brksedu@vandep.ag  EdiÃ§Ã£o por: Guilherme Paes  #BRKsEDU</t>
  </si>
  <si>
    <t>yZ__Ss6A60c</t>
  </si>
  <si>
    <t>Avaliando o ELENCO de VÃ¡rios Games de RPG!</t>
  </si>
  <si>
    <t>jrpg|j rpg|j-rpg|rpg|rpg japonÃªs|elenco|protagonista|protagonistas|tier list|tierlist|tier|list|brksedu|final fantasy|final|fantasy|metaphor refantazio|forspoken|ys|ys origin|fire emblem|fire emblem awakening|mario|super mario rpg|paper mario</t>
  </si>
  <si>
    <t>Viaje comigo para o JapÃ£o em 2026: https://japan2you.com.br/tokyo-game-show  VÃ­deo avaliando elencos de diversos RPG's japoneses, como Metaphor Refantazio, vÃ¡rios Final Fantasy, Ys Origin, Fire Emblem Awakening, Clair Obscur Expedition 33 e muiot mais!  Contato comercial: brksedu@vandep.ag  EdiÃ§Ã£o por: Guilherme Paes Thumbnail por: Rholter  #BRKsEDU</t>
  </si>
  <si>
    <t>reiOHfkDXoQ</t>
  </si>
  <si>
    <t>Jogos Com NÃºmero No TÃ­tulo Que NÃƒO SÃƒO SequÃªncias!</t>
  </si>
  <si>
    <t>2026-01-08T15:42:13Z</t>
  </si>
  <si>
    <t>brksedu|lista|recomendaÃ§Ãµes|jogos com nÃºmero no tÃ­tulo|games com nÃºmero no tÃ­tulo|jogo|jogos|game|games|video game|video games|goldeneye 007|goldeneye|007|mario 64|expedition 33|cyberpunk 2077|xiii|thirteen|minit|12 minutes|twelve minutes|top</t>
  </si>
  <si>
    <t>Confira a ImersÃ£o Dados com Python da Alura: https://alura.tv/brksedu-imersao-dados-2   VÃ­deo falando a respeito de jogos que tÃªm nÃºmeros no tÃ­tulo mas em que os nÃºmeros nÃ£o representam uma sequÃªncia... por exemplo, GoldenEye 007, Clair Obscur Expedition 33, Super Mario 64, Cyberpunk 2077, e por aÃ­ vai!  Contato comercial: brksedu@vandep.ag  EdiÃ§Ã£o por: Guilherme Paes Thumbnail por: Rholter  #BRKsEDU</t>
  </si>
  <si>
    <t>zDxOOEiZmWk</t>
  </si>
  <si>
    <t>Nunca Joguei Nada TÃƒO ESTRANHO!</t>
  </si>
  <si>
    <t>2026-01-06T14:01:45Z</t>
  </si>
  <si>
    <t>romeo is a dead man|romeo is a deadman|romeo|is|dead|man|deadman|jogo estranho|jogo bizarro|jogo|game|video game|brksedu|anÃ¡lise|review|preview</t>
  </si>
  <si>
    <t>Confira meu canal de sÃ©ries de gameplays: @GameplaysBRKsEDU   VÃ­deo de preview do jogo Romeo Is A Dead Man, um jogo BEM peculiar!  Participe dos canais e grupos de ofertas e descontos do BilÃ´metro: https://linktr.ee/bilometro  Confira a Nuuvem, parceira do canal com os melhores preÃ§os de games: https://baix.in/BRKsNuuvem Meu podcast: https://www.youtube.com/@DeBytePodcast  Contato comercial: brksedu@vandep.ag  EdiÃ§Ã£o por: Guilherme Paes  #BRKsEDU</t>
  </si>
  <si>
    <t>9OzdWURHAis</t>
  </si>
  <si>
    <t>DONKEY KONG COUNTRY Ã© Diferente Do Que Me Lembrava!</t>
  </si>
  <si>
    <t>2026-01-04T15:01:56Z</t>
  </si>
  <si>
    <t>donkey kong country|donkey|kong|country|dkc|donkey kong|donkey kong country snes|super nintendo|snes|super|nintendo|switch 2|anÃ¡lise donkey kong country|review donkey kong country</t>
  </si>
  <si>
    <t>SÃ©rie de DKC aqui: https://www.youtube.com/watch?v=7N3XWYXnxXU Meu canal de sÃ©ries de gameplays: @GameplaysBRKsEDU   VÃ­deo de anÃ¡lise do jogo Donkey Kong Country, clÃ¡ssico do Super Nintendo!  Participe dos canais e grupos de ofertas e descontos do BilÃ´metro: https://linktr.ee/bilometro  Confira a Nuuvem, parceira do canal com os melhores preÃ§os de games: https://baix.in/BRKsNuuvem  Meu podcast: https://www.youtube.com/@DeBytePodcast  Contato comercial: brksedu@vandep.ag  EdiÃ§Ã£o por: Guilherme Paes  #BRKsEDU</t>
  </si>
  <si>
    <t>i2mpXQBFVqU</t>
  </si>
  <si>
    <t>Por Que VocÃª Deveria Jogar CROW COUNTRY!? | AnÃ¡lise / Review</t>
  </si>
  <si>
    <t>2026-01-03T17:05:30Z</t>
  </si>
  <si>
    <t>crow country|crow|country|crow country anÃ¡lise|anÃ¡lise crow country|crow country brksedu|brksedu crow country|crow country gameplay|survival horror|survival|horror|terror|suspense|sobrevivÃªncia|puzzle|enigma|combate|trilha sonora|brksedu|resident evil|resident|evil|resident evil 2|resident evil 3|resident evil code veronica|retro</t>
  </si>
  <si>
    <t>Confira o meu NOVO canal: @GameplaysBRKsEDU  Minha sÃ©rie de Crow Country: https://www.youtube.com/playlist?list=PLORdjgXXHhuucJZwXySxxsgHqTRHSF55j   VÃ­deo de anÃ¡lise / review do jogo Crow Country em que explico por que gostei tanto do jogo e recomendo que vocÃª jogue o game!  Crow Country Ã© um jogo de suspense e terror no estilo survival horror clÃ¡ssico. Ã‰ um game muito inspirado por Resident Evil, principalmente a trilogia inicial e tambÃ©m Resident Evil Code Veronica.  Crow Country estÃ¡ disponÃ­vel para PC, Nintendo Switch, Xbox Series X | S, PS4 e PS5. Eu joguei via Steam.  Participe dos canais e grupos de ofertas e descontos do BilÃ´metro: https://linktr.ee/bilometro  Confira a Nuuvem, parceira do canal com os melhores preÃ§os de games: https://baix.in/BRKsNuuvem  Meu podcast: https://www.youtube.com/@DeBytePodcast  Contato comercial: brksedu@vandep.ag  EdiÃ§Ã£o por: Guilherme Paes  #BRKsEDU</t>
  </si>
  <si>
    <t>Y4ciVY76Jw0</t>
  </si>
  <si>
    <t>Resolvi ComeÃ§ar Um NOVO CANAL no YouTube!</t>
  </si>
  <si>
    <t>2026-01-02T15:03:36Z</t>
  </si>
  <si>
    <t>brksedu|novo canal|novo|canal|novo canal brksedu|brksedu novo canal</t>
  </si>
  <si>
    <t>Meu novo canal: @GameplaysBRKsEDU   Participe dos canais e grupos de ofertas e descontos do BilÃ´metro: https://linktr.ee/bilometro  Confira a Nuuvem, parceira do canal com os melhores preÃ§os de games: https://baix.in/BRKsNuuvem Meu podcast: https://www.youtube.com/@DeBytePodcast  Contato comercial: brksedu@vandep.ag  EdiÃ§Ã£o por: Guilherme Paes  #BRKsEDU</t>
  </si>
  <si>
    <t>4Y_Uy0IifdA</t>
  </si>
  <si>
    <t>Games Que Quero MUITO Jogar em 2026!!!</t>
  </si>
  <si>
    <t>2026-01-01T15:02:00Z</t>
  </si>
  <si>
    <t>lanÃ§amentos 2026|lanÃ§amentos|2026|jogos 2026|games 2026|jogo|game|video game|jogos|games|video games|gta 6|gta vi|resident evil requiem|re requiem|resident evil|resident|evil|yakuza|yakuza kiwami|phantom blade zero|phantom blade 0|phantom|blade|zero|soulslike|replaced|yakuza 3|dark ties|dragon quest vii|reanimal|fatal frame|saros|ontos|007 first light|007|first light|wolverine|nioh 3|nioh|nemo|lords of the fallen|mortal shell|code vein|decrepit</t>
  </si>
  <si>
    <t>Participe dos canais ofertas do BilÃ´metro: https://linktr.ee/bilometro Confira a Nuuvem: https://baix.in/BRKsNuuvem  VÃ­deo listando os games que mais quero jogar em 2026! A lista inclui jogos Ã³bvios, tipo GTA 6 e Resident Evil Requiem, e tambÃ©m lanÃ§amentos menos conhecidos.  Meu podcast: https://www.youtube.com/@DeBytePodcast  Contato comercial: brksedu@vandep.ag  EdiÃ§Ã£o por: Guilherme Paes Thumbnail por: Rholter  #BRKsEDU</t>
  </si>
  <si>
    <t>36LAagvvXKc</t>
  </si>
  <si>
    <t>TODOS Os Jogos Que ZEREI em 2025!!!</t>
  </si>
  <si>
    <t>2025-12-31T20:01:01Z</t>
  </si>
  <si>
    <t>brksedu|zerei|zerados|2025|todos os jogos que zerei|todos|os|jogos|que|brksedu zerou em 2025|final fantasy|resident evil|dead space|silent hill|mario|mario kart|yakuza|like a dragon|terminator|exterminador do futuro|jogo|game|games|video game|video games</t>
  </si>
  <si>
    <t>Viaje comigo para o JapÃ£o em 2026: https://japan2you.com.br/tokyo-game-show Meu canal de vlogs: @PequenoSapeca   AgradeÃ§o as parceiras comerciais do canal que estiveram presente em diversos vÃ­deos publicados em 2025: - Nuuvem: https://baix.in/BRKsNuuvem - Alura: https://alura.tv/brksedu - NordVPN: https://www.nordvpn.com/brksedu  Participe dos canais e grupos de ofertas e descontos do BilÃ´metro: https://linktr.ee/bilometro  VÃ­deo em que listo todos os jogos que zerei ao longo de 2025. A lista inclui games famosos, tipo Death Stranding 2, Yakuza Kiwami, Final Fantasy, Clair Obscur Expedition 33 e Resident Evil... mas tambÃ©m jogos menos conhecidos, como Unicorn Overlord, Snatcher, Policenauts e 1000xResist.  Conto tambÃ©m um pouco de como foi o meu ano de 2025.  Meu podcast: https://www.youtube.com/@DeBytePodcast  Contato comercial: brksedu@vandep.ag  EdiÃ§Ã£o por: Lucas Cassemiro   #BRKsEDU</t>
  </si>
  <si>
    <t>jb83JR1WKVI</t>
  </si>
  <si>
    <t>Jogos Que Se Passam No NATAL!!!</t>
  </si>
  <si>
    <t>2025-12-22T22:01:14Z</t>
  </si>
  <si>
    <t>natal|brksedu natal|natal brksedu|jogo|jogos|game|games|video game|video games|games de natal|games no natal|jogos de natal|brksedu|yakuza|yakuza kiwami|the division|bayonetta|parasite eve|dead rising|grinch|metal gear|batman|batman arkham</t>
  </si>
  <si>
    <t>Participe dos canais e grupos de ofertas e descontos do BilÃ´metro: https://linktr.ee/bilometro  VÃ­deo falando sobre games diversos que envolvem o Natal, seja porque literalmente sÃ£o sobre o Natal, ou porque se passam na Ã©poca do Natal.  Confira a Nuuvem, parceira do canal com os melhores preÃ§os de games: https://baix.in/BRKsNuuvem Meu podcast: https://www.youtube.com/@DeBytePodcast  Contato comercial: brksedu@vandep.ag  EdiÃ§Ã£o por: Guilherme Paes Thumbnail por: Rholter  #BRKsEDU</t>
  </si>
  <si>
    <t>1BDSkf_NzVc</t>
  </si>
  <si>
    <t>YAKUZA KIWAMI 2 - InÃ­cio de Gameplay!!! | Em PortuguÃªs PT-BR</t>
  </si>
  <si>
    <t>2025-12-15T15:01:53Z</t>
  </si>
  <si>
    <t>yakuza 2|yakuza kiwami 2|yakuza|kiwami|yakuza kiwami 2 portuguÃªs|yakuza kiwami 2 pt-br|yakuza kiwami 2 brksedu|brksedu yakuza kiwami 2|yakuza kiwami 2 inÃ­cio de gameplay|inÃ­cio|de|gameplay|jogo|game|video game|japÃ£o|aÃ§Ã£o|brksedu|ps5|playstation 5</t>
  </si>
  <si>
    <t>Viaje comigo para o JapÃ£o em 2026: https://japan2you.com.br/tokyo-game-show  VÃ­deo com inÃ­cio de gameplay do jogo Yakuza Kiwami 2, que agora conta com legendas em PortuguÃªs PT-BR.  Participe dos canais e grupos de ofertas e descontos do BilÃ´metro: https://linktr.ee/bilometro  Confira a Nuuvem, parceira do canal com os melhores preÃ§os de games: https://baix.in/BRKsNuuvem Meu podcast: https://www.youtube.com/@DeBytePodcast  Contato comercial: brksedu@vandep.ag  EdiÃ§Ã£o por: BRKsEDU  #BRKsEDU</t>
  </si>
  <si>
    <t>F_nFHlaibC8</t>
  </si>
  <si>
    <t>SUPER MEAT BOY 3D - Conferindo Gameplay da Demo!!!</t>
  </si>
  <si>
    <t>2025-12-14T15:01:51Z</t>
  </si>
  <si>
    <t>super meat boy 3d|super meat boy|super|meat|boy 3d|super meat boy 3d gameplay|gameplay super meat boy 3d|super meat boy brksedu|brksedu super meat boy|super meat boy 3d brksedu|brksedu super meat boy 3d|brksedu gameplay|gameplay|brksedu|jogo|game|video game|difÃ­cil</t>
  </si>
  <si>
    <t>Participe dos canais e grupos de ofertas e descontos do BilÃ´metro: https://linktr.ee/bilometro  VÃ­deo gameplay conferindo da demo de Super Meat Boy 3D na versÃ£o de PC / Steam.  Confira a Nuuvem, parceira do canal com os melhores preÃ§os de games: https://baix.in/BRKsNuuvem Meu podcast: https://www.youtube.com/@DeBytePodcast  Contato comercial: brksedu@vandep.ag  EdiÃ§Ã£o por: BRKsEDU  #BRKsEDU</t>
  </si>
  <si>
    <t>UobcUbptoF4</t>
  </si>
  <si>
    <t>BRKsEDU Game Awards 2025 | Os MELHORES Jogos do Ano!!!</t>
  </si>
  <si>
    <t>2025-12-13T20:01:01Z</t>
  </si>
  <si>
    <t>brksedu game awards|brksedu|game|awards|2025|brksedu game awards 2025|game awards 2025|goty|jogo do ano|melhor jogo|melhor jogo 2025|clair obscur|expedition 33|clair obscur expedition 33|death stranding 2|death|stranding|on the beach|policenauts|snatcher|1000xResist|final fantasy tactics|silent hill f|silent hill|jogo|video game|jogos|games|video games</t>
  </si>
  <si>
    <t>Assine NordVPN: https://www.nordvpn.com/brksedu  VÃ­deo em que comento quais foram os jogos que mais gostei de jogar em 2025... Ã© o BRKsEDU Game Awards!  Falo sobre games diversos, desde Clair Obsur Expedition 33 e Death Stranding 2 On The Beach a atÃ© Final Fantasy Tactics The Ivalice Chronicles e Silent Hill f.  Contato comercial: brksedu@vandep.ag  EdiÃ§Ã£o por: Guilherme Paes Thumbnail por: Rholter  #BRKsEDU</t>
  </si>
  <si>
    <t>06gjZWHU3D8</t>
  </si>
  <si>
    <t>STORM LANCERS - InÃ­cio de Gameplay!!! | Em PortuguÃªs PT-BR</t>
  </si>
  <si>
    <t>2025-12-13T15:02:00Z</t>
  </si>
  <si>
    <t>storm lancers|storm|lancers|storm lancers gameplay|gameplay storm lancers|storm lancers brksedu|brksedu storm lancers|storm lancers inÃ­cio|inÃ­cio de gameplay|portugues|pt-br|ptbr|roguelike|roguelite|plataforma 2d|jogo|game|video game</t>
  </si>
  <si>
    <t>Compre Storm Lancers aqui: https://linkly.link/2Tc2B Confira tambÃ©m a demo gratuita de Storm Lancers!  Storm Lancers Ã© um roguelike / roguelite em plataforma 2D saindo para Nintendo Switch 2 e PC. O game conta com legendas em PortuguÃªs PT-BR.  EdiÃ§Ã£o por: BRKsEDU  #BRKsEDU</t>
  </si>
  <si>
    <t>IrWq9dXN9RE</t>
  </si>
  <si>
    <t>Minha OpiniÃ£o Sobre TERMINATOR 2D: NO FATE!!! | AnÃ¡lise / Review</t>
  </si>
  <si>
    <t>2025-12-12T22:01:18Z</t>
  </si>
  <si>
    <t>terminator 2d no fate|terminator|2d|no|fate|exterminador do futuro|exterminador|do|futuro|retro|game|jogo|video game|videogame|terminator 2d no fate brksedu|terminator 2d no fate anÃ¡lise|terminator 2d no fate review|brksedu|anÃ¡lise|review|jogo retro|retro game</t>
  </si>
  <si>
    <t>Participe dos canais e grupos de ofertas e descontos do BilÃ´metro: https://linktr.ee/bilometro  VÃ­deo de anÃ¡lise / review do jogo Terminator 2D No Fate, novo game do Exterminador do Futuro.  Confira a Nuuvem, parceira do canal com os melhores preÃ§os de games: https://baix.in/BRKsNuuvem  Meu podcast: https://www.youtube.com/@DeBytePodcast  Contato comercial: brksedu@vandep.ag  EdiÃ§Ã£o por: Rholter  #BRKsEDU #Terminator2DNoFate</t>
  </si>
  <si>
    <t>9wD0uVjNT1o</t>
  </si>
  <si>
    <t>TERMINATOR 2D: No Fate - InÃ­cio de Gameplay... AtÃ© o Fim!?</t>
  </si>
  <si>
    <t>2025-12-12T16:15:32Z</t>
  </si>
  <si>
    <t>terminator 2d no fate|terminator|2d|no|fate|terminator 2d|exterminador do futuro|exterminador|do|futuro|terminator 2d no fate gameplay|gameplay|completo|inÃ­cio|fim|final|jogo|game|video game|terminator 2d no fate brksedu|brksedu terminator 2d no fate|brksedu gameplay|gameplay brksedu|portuguÃªs|pt-br|ptbr|brksedu</t>
  </si>
  <si>
    <t>Participe dos canais e grupos de ofertas e descontos do BilÃ´metro: https://linktr.ee/bilometro  VÃ­deo com gameplay completo, do inÃ­cio ao fim, de Terminator 2D No Fate, jogo de aÃ§Ã£o em plataforma 2D com influÃªncias de Contra, Ninja Gaiden, Shinobi e outros clÃ¡ssicos... o game Ã© obviamente baseado no Exterminador do Futuro.  Terminator 2D No Fate tem trÃªs finais, e neste vÃ­deo faÃ§o um dos finais.  Confira a Nuuvem, parceira do canal com os melhores preÃ§os de games: https://baix.in/BRKsNuuvem Meu podcast: https://www.youtube.com/@DeBytePodcast  Contato comercial: brksedu@vandep.ag  EdiÃ§Ã£o por: BRKsEDU  #BRKsEDU #Terminator2DNoFate</t>
  </si>
  <si>
    <t>uAhYMe-0A90</t>
  </si>
  <si>
    <t>THE GAME AWARDS 2025!!! | AnÃºncios e PremiaÃ§Ã£o de Jogo do Ano</t>
  </si>
  <si>
    <t>2025-12-12T04:24:10Z</t>
  </si>
  <si>
    <t>Participe dos canais de ofertas e descontos do BilÃ´metro: https://linktr.ee/bilometro Viaje comigo ao JapÃ£o em 2026: https://japan2you.com.br/tokyo-game-show  Confira a Nuuvem: https://baix.in/BRKsNuuvem  Ingressos para Retrocon 2026: https://retrocon.com.br/  Cupom pra RetroCon: edu10  Meu podcast: https://www.youtube.com/@DeBytePodcast  Contato comercial: brksedu@vandep.ag  Livestream / transmissÃ£o ao vivo da premiaÃ§Ã£o The Game Awards 2025.  #BRKsEDU</t>
  </si>
  <si>
    <t>ouIAu-_27KU</t>
  </si>
  <si>
    <t>Os Canais Que MAIS Assisti em 2025 | YouTube Recap</t>
  </si>
  <si>
    <t>2025-12-10T22:01:22Z</t>
  </si>
  <si>
    <t>youtube recap|youtube|recap|recap youtube|brksedu|brksedu recap|recap brksedu|ph|tvph|formula 1|cogu|cogumelando|ryan trahan|ryan|trahan|pequenosapeca|pequeno|sapeca</t>
  </si>
  <si>
    <t>Confira a Alura, maior escola de tecnologia do Brasil: https://alura.tv/brksedu Cupom BRKSEDU  VÃ­deo compartilhando quais foram os canais do YouTube que eu mais assisti ao longo de 2025!  Contato comercial: brksedu@vandep.ag  EdiÃ§Ã£o por: Guilherme Paes Thumbnail por: Rholter  #brksedu   Canais mencionados: @Cogumelando  @tvPH-  @ryan  @Formula1  @PequenoSapeca</t>
  </si>
  <si>
    <t>7py6BIHEtrg</t>
  </si>
  <si>
    <t>Apresentando o ANALOGUE 3D | Melhor Que Nintendo 64!?</t>
  </si>
  <si>
    <t>2025-12-10T15:02:07Z</t>
  </si>
  <si>
    <t>analogue 3d|analogue|3d|nintendo 64|nintendo|64|emulaÃ§Ã£o|emulador|fpga|007|goldeneye|mario 64|mario kart 64|diddy kong racing|banjo kazooie|analogue 3d brksedu|brksedu analogue 3d|anÃ¡lise analogue 3d|analogue 3d anÃ¡lise|review analogue 3d|analogue 3d review|crt|filtro crt|zelda|ocarina of time|brksedu|jogo|game|video game|jogos|games|video games</t>
  </si>
  <si>
    <t>Confira a Alura, maior escola de tecnologia do Brasil: https://alura.tv/brksedu Cupom BRKSEDU  VÃ­deo apresentando o Analogue 3D, novo console da Analogue... Ã© um emulador de Nintendo 64 que faz a emulaÃ§Ã£o via hardware atravÃ©s de um chip FPGA.  Ao longo do vÃ­deo explico um pouco da histÃ³ria da Analogue, falo de features do console e apresento diversos games rodando com e sem filtro CRT. Tudo isso em 4K 60fps.  O vÃ­deo mostra games como Zelda Ocarina of Time, Banjo Kazooie, Mario 64, Mario Kart 64, Diddy Kong Racing, Goldeneye 007 e mais!  Contato comercial: brksedu@vandep.ag  EdiÃ§Ã£o por: Lucas Cassemiro  #BRKsEDU</t>
  </si>
  <si>
    <t>ilbPhP1g0pI</t>
  </si>
  <si>
    <t>YAKUZA KIWAMI - IncrÃ­vel InÃ­cio de Gameplay!!! | Em PortuguÃªs PT-BR</t>
  </si>
  <si>
    <t>2025-12-08T22:01:19Z</t>
  </si>
  <si>
    <t>yakuza kiwami|yakuza|kiwami|yakuza kiwami inÃ­cio de gameplay|yakuza kiwami gameplay|yakuza kiwami portuguÃªs|yakuza kiwami pt-br|yakuza kiwami ptbr|yakuza kiwami brksedu|brksedu yakuza kiwami|yakuza kiwami switch 2|nintendo switch 2|nintendo|switch 2|brksedu|sega|jogo|game|video game|japÃ£o</t>
  </si>
  <si>
    <t>Viaje comigo para o JapÃ£o em 2026: https://japan2you.com.br/tokyo-game-show  Participe dos canais e grupos de ofertas e descontos do BilÃ´metro: https://linktr.ee/bilometro  VÃ­deo com inÃ­cio de gameplay do jogo Yakuza Kiwami, que finalmente estÃ¡ disponÃ­vel com legendas em PortuguÃªs PT-BR (apenas nas versÃµes de Xbox Series X | S, Nintendo Switch 2, PS5 e PC... as versÃµes de PS4, Xbox One e Switch 1 nÃ£o terÃ£o atualizaÃ§Ã£o).  Yakuza surgiu originalmente no PS2, e Yakuza Kiwami Ã© o remake do primeiro game da franquia!  Confira a Nuuvem, parceira do canal com os melhores preÃ§os de games: https://baix.in/BRKsNuuvem Meu podcast: https://www.youtube.com/@DeBytePodcast  Contato comercial: brksedu@vandep.ag  EdiÃ§Ã£o por: BRKsEDU  #BRKsEDU</t>
  </si>
  <si>
    <t>IZklZqWpnuI</t>
  </si>
  <si>
    <t>YAKUZA KIWAMI.... Brilhante, e Finalmente em PortuguÃªs!!!</t>
  </si>
  <si>
    <t>2025-12-08T15:02:02Z</t>
  </si>
  <si>
    <t>yakuza kiwami|yakuza|kiwami|yakuza kiwami anÃ¡lise|yakuza kiwami review|yakuza kiwami brksedu|yakuza kiwami nintendo switch 2|yakuza kiwami portuguÃªs|yakuza kiwami traduÃ§Ã£o|yakuza kiwami pt-br|yakuza kiwami ptbr|yakuza ps2|yakuza nintendo switch|yakuza nintendo switch 2|japÃ£o|kamurocho|kabukicho|brksedu|jogo|game|video game|jogos|games|video games</t>
  </si>
  <si>
    <t>Viaje comigo para o JapÃ£o em 2026: https://japan2you.com.br/tokyo-game-show  Participe dos canais e grupos de ofertas e descontos do BilÃ´metro: https://linktr.ee/bilometro  VÃ­deo de anÃ¡lise / review de Yakuza Kiwami, que estÃ¡ saindo com legendas em PortuguÃªs PT-BR para PC, Xbox Series X | S, Nintendo Switch 2 e PlayStation 5.   Yakuza foi lanÃ§ado originalmente no PlayStation 2, e depois recebeu o remake - Yakuza Kiwami - no Nintendo Switch, PC, Xbox One e PS4.  Contato comercial: brksedu@vandep.ag  EdiÃ§Ã£o por: Guilherme Paes  #BRKsEDU</t>
  </si>
  <si>
    <t>OIzZW24OKdA</t>
  </si>
  <si>
    <t>Games Que Ainda Quero Zerar!</t>
  </si>
  <si>
    <t>2025-12-07T15:01:50Z</t>
  </si>
  <si>
    <t>backlog|games que quero zerar|jogos que quero zerar|zerar|brksedu backlog|backlog brksedu|terminar|brksedu|jogo|game|video game|jogos|games|video games|lista</t>
  </si>
  <si>
    <t>Confira a Nuuvem: https://baix.in/BRKsNuuvem Participe dos canais de ofertas do BilÃ´metro: https://linktr.ee/bilometro  VÃ­deo compartilhando games que ainda pretendo jogar com o objetivo de zerar... falo de jogos como Lies of P, Wo Long Fallen Dynasty, franquia Ys, Metal Gear Solid e muito mais!  Meu podcast: https://www.youtube.com/@DeBytePodcast  Contato comercial: brksedu@vandep.ag  EdiÃ§Ã£o por: Guilherme Paes Thumbnail por: Rholter  #BRKsEDU</t>
  </si>
  <si>
    <t>uL947vaSxI4</t>
  </si>
  <si>
    <t>METROID PRIME 4: BEYOND - InÃ­cio de Gameplay!!! | Em PortuguÃªs PT-BR via Nintendo Switch 2</t>
  </si>
  <si>
    <t>2025-12-03T22:01:17Z</t>
  </si>
  <si>
    <t>metroid prime 4 beyond|metroid prime 4: beyond|metroid prime 4|metroid prime|metroid|prime|beyond|metroid 4|metroid prime 4 gameplay|metroid prime 4 inÃ­cio|inÃ­cio de gameplay|metroid brksedu|metroid prime 4 brksedu|brksedu metroid prime 4|metroid prime 4 portuguÃªs|portuguÃªs|pt-br|ptbr|legendado|nintendo switch|nintendo|switch 2|nintendo switch 2|brksedu|jogo|game|video game</t>
  </si>
  <si>
    <t>Participe dos canais e grupos de ofertas e descontos do BilÃ´metro: https://linktr.ee/bilometro  VÃ­deo com inÃ­cio de gameplay do jogo Metroid Prime 4 Beyond, lanÃ§amento de Nintendo Switch e Nintendo Switch 2. O game estÃ¡ disponÃ­vel com legendas em PortuguÃªs PT-BR.  Confira a Nuuvem, parceira do canal com os melhores preÃ§os de games: https://baix.in/BRKsNuuvem Meu podcast: https://www.youtube.com/@DeBytePodcast  Contato comercial: brksedu@vandep.ag  EdiÃ§Ã£o por: BRKsEDU  #BRKsEDU</t>
  </si>
  <si>
    <t>J32MhgGOIa8</t>
  </si>
  <si>
    <t>RESIDENT EVIL 2 REMAKE - Gameplay Completo do InÃ­cio ao Fim!!! | 1Âª Jornada Leon e 2Âª Jornada Claire</t>
  </si>
  <si>
    <t>2025-12-02T15:01:11Z</t>
  </si>
  <si>
    <t>resident evil 2 remake|resident evil 2|resident|evil|remake|completo|inÃ­cio ao fim|gameplay completo|resident evil 2 longplay|longplay|resident evil 2 remake completo|resident evil 2 remake inÃ­cio ao fim|inÃ­cio atÃ© o fim|resident evil 2 remake brksedu|brksedu resident evil 2 remake|brksedu</t>
  </si>
  <si>
    <t>Participe dos canais e grupos de ofertas e descontos do BilÃ´metro: https://linktr.ee/bilometro  VÃ­deo com gameplay completo, do inÃ­cio ao fim, de Resident Evil 2 Remake. Ã‰ um compilado com todos os vÃ­deos da minha sÃ©rie do game, que inclui a primeira jornada com o Leon e a segunda jornada com a Claire.  Confira a Nuuvem, parceira do canal com os melhores preÃ§os de games: https://baix.in/BRKsNuuvem Meu podcast: https://www.youtube.com/@DeBytePodcast  Contato comercial: brksedu@vandep.ag  EdiÃ§Ã£o por: BRKsEDU  #BRKsEDU</t>
  </si>
  <si>
    <t>HK9lgNlg8Qc</t>
  </si>
  <si>
    <t>O Que Achei de... MARVEL COSMIC INVASION! | AnÃ¡lise / Review</t>
  </si>
  <si>
    <t>2025-12-01T16:01:44Z</t>
  </si>
  <si>
    <t>marvel cosmic invasion|marvel|cosmic|invasion|marvel cosmic invasion anÃ¡lise|anÃ¡lise marvel cosmic invasion|review marvel cosmic invasion|marvel cosmic invasion review|anÃ¡lise|review|brksedu|marvel cosmic invasion brksedu|brksedu marvel cosmic invasion|marvel game|jogo da marvel</t>
  </si>
  <si>
    <t>Participe dos canais e grupos de ofertas e descontos do BilÃ´metro: https://linktr.ee/bilometro  VÃ­deo compartilhando minha opiniÃ£o sobre Marvel Cosmic Invasion. Ã‰ uma anÃ¡lise / review do jogo, que recebi em antecipado e zerei no PC.  Confira a Nuuvem, parceira do canal com os melhores preÃ§os de games: https://baix.in/BRKsNuuvem Meu podcast: https://www.youtube.com/@DeBytePodcast  Contato comercial: brksedu@vandep.ag  EdiÃ§Ã£o por: Guilherme Paes  #BRKsEDU</t>
  </si>
  <si>
    <t>UU__bgD_MZ0</t>
  </si>
  <si>
    <t>MASTER SYSTEM Como VocÃª NUNCA VIU!!!</t>
  </si>
  <si>
    <t>2025-11-29T15:02:02Z</t>
  </si>
  <si>
    <t>master system como vocÃª nunca viu|master system|como vocÃª nunca viu|master|system|como|vocÃª|nunca|viu|alex kidd|alex|kidd|sonic|streets of rage|mÃ´nica|turma da mÃ´nica|castelo do dragÃ£o|mickey mouse|mickey|mouse|brksedu|retrotink|retrotink 4k|elgato|elgato 4k x</t>
  </si>
  <si>
    <t>Participe dos canais e grupos de ofertas e descontos do BilÃ´metro: https://linktr.ee/bilometro Canal do Cogu: @Cogumelando   VÃ­deo dedicado ao Master System, mostrando diversas capturas de gameplay feitas diretamente de um Master System 1 da TecToy usando um RetroTink 4K para converter o sinal analÃ³gico, composto, do console em HDMI, e fazendo capturas atravÃ©s de uma placa de captura Elgato 4K X.  Mostro games como FIFA International Soccer, Mortal Kombat 2, Sonic, Alex Kidd, Turma da MÃ´nica em O Resgate, MÃ´nica no Castelo do DragÃ£o, Mickey Mouse Castle of Illusion e muito mais.   Confira a Nuuvem, parceira do canal com os melhores preÃ§os de games: https://baix.in/BRKsNuuvem Meu podcast: https://www.youtube.com/@DeBytePodcast  Contato comercial: brksedu@vandep.ag  EdiÃ§Ã£o por: Lucas Cassemiro  #BRKsEDU</t>
  </si>
  <si>
    <t>55uDQ8HCd7k</t>
  </si>
  <si>
    <t>RED DEAD REDEMPTION 2 - Gameplay COMPLETO do InÃ­cio ao Fim!!! | Em PortuguÃªs PT-BR</t>
  </si>
  <si>
    <t>2025-11-27T23:20:42Z</t>
  </si>
  <si>
    <t>red dead redemption 2|red dead 2|red dead|red|dead|redemption|ii|red dead redemption ii|red dead redemption 2 completo|inÃ­cio ao fim|inÃ­cio atÃ© o fim|red dead redemption 2 brksedu|brksedu red dead redemption 2|rdr 2|rdr2|brksedu|gameplay|completo|jogo|game|video game|obra de arte</t>
  </si>
  <si>
    <t>Participe dos canais e grupos de ofertas e descontos do BilÃ´metro: https://linktr.ee/bilometro  VÃ­deo com gameplay completo, do inÃ­cio ao fim, de Red Dead Redemption 2. Ã‰ um compilado da minha sÃ©rie de gameplay gravada na Ã©poca do lanÃ§amento do game.  Confira a Nuuvem, parceira do canal com os melhores preÃ§os de games: https://baix.in/BRKsNuuvem Meu podcast: https://www.youtube.com/@DeBytePodcast  Contato comercial: brksedu@vandep.ag  EdiÃ§Ã£o por: BRKsEDU  #BRKsEDU</t>
  </si>
  <si>
    <t>40UrEh8IJQE</t>
  </si>
  <si>
    <t>DISPATCH - InÃ­cio de Gameplay!!! | Em PortuguÃªs PT-BR</t>
  </si>
  <si>
    <t>2025-11-27T15:02:03Z</t>
  </si>
  <si>
    <t>dispatch|dispatch gameplay|dispatch inÃ­cio de gameplay|gameplay|inÃ­cio de gameplay|dispatch brksedu|brksedu dispatch|inÃ­cio de gameplay dispatch|dispatch portuguÃªs|dispatch legendado|dispatch pt-br|dispatch ptbr|jogo|game|video game|pc|brksedu|herÃ³i|vilÃ£o|narrativa|escolhas|decisÃµes|histÃ³ria</t>
  </si>
  <si>
    <t>Confira as ofertas de Black Friday da Nuuvem: https://www.nuuvem.com/br-pt/promo/brksedu-2025 Cupom: BRKSEDU  Participe dos canais e grupos de ofertas e descontos do BilÃ´metro: https://linktr.ee/bilometro  VÃ­deo com o inÃ­cio de gameplay do jogo Dispatch, game com Ãªnfase em narrativa e tomada de decisÃµes desenvolvido pelo estÃºdio AdHoc, formado por ex-funcionÃ¡rios Telltale (responsÃ¡vel por The Walking Dead e The Wolf Among Us, dentre outros).  Joguei Dispatch no PC com dublagem em InglÃªs e legendas em PortuguÃªs PT-BR.  Meu podcast: https://www.youtube.com/@DeBytePodcast  Contato comercial: brksedu@vandep.ag  EdiÃ§Ã£o por: BRKsEDU  #BRKsEDU</t>
  </si>
  <si>
    <t>OMZjI0IESyk</t>
  </si>
  <si>
    <t>Jogos EXTREMAMENTE DifÃ­ceis!!!</t>
  </si>
  <si>
    <t>2025-11-26T15:39:54Z</t>
  </si>
  <si>
    <t>jogos difÃ­ceis|jogo difÃ­cil|games difÃ­ceis|game difÃ­cil|difÃ­cil|jogo|jogos|game|games|video game|video games|recomendaÃ§Ãµes|recomendaÃ§Ã£o|brksedu|elden ring|sekiro|cuphead|nioh|punch out|nintendo|playstation|xbox|lista</t>
  </si>
  <si>
    <t>Assine NordVPN: https://www.nordvpn.com/brksedu  Video recomendando diversos games que sÃ£o muito difÃ­ceis, mas que tambÃ©m sÃ£o muito bons. Cito obviamente soulslikes diversos, tipo Bloodborne, Sekiro, Elden Ring e Nioh, mas tambÃ©m games de outros gÃªneros tipo Cuphead, Getting Over It e muito mais!  Contato comercial: brksedu@vandep.ag  EdiÃ§Ã£o por: Guilherme Paes Thumbnail por: Rholter  #BRKsEDU</t>
  </si>
  <si>
    <t>VDWAq1nSYjQ</t>
  </si>
  <si>
    <t>AILA - InÃ­cio de Gameplay!!! | Jogo Brasileiro de Terror - Dublado e Legendado em PortuguÃªs PT-BR</t>
  </si>
  <si>
    <t>2025-11-25T14:01:44Z</t>
  </si>
  <si>
    <t>aila|aila gameplay|gameplay aila|aila portugues|aila dublado|aila legendado|aila pt-br|aila ptbr|portugues|pt-br|ptbr|dublado|legendado|terror|suspense|aila inÃ­cio de gameplay|aila brksedu|brksedu aila|gameplay|jogo brasileiro|game brasileiro|jogo|game|video game|brksedu</t>
  </si>
  <si>
    <t>Participe dos canais e grupos de ofertas e descontos do BilÃ´metro: https://linktr.ee/bilometro  Adicione AILA Ã  lista de desejos na Steam: https://store.steampowered.com/app/2695430/AILA/  VÃ­deo com inÃ­cio de gameplay do jogo AILA, game brasileiro de terror e suspense!  Confira a Nuuvem, parceira do canal com os melhores preÃ§os de games: https://baix.in/BRKsNuuvem Meu podcast: https://www.youtube.com/@DeBytePodcast  Contato comercial: brksedu@vandep.ag  EdiÃ§Ã£o por: BRKsEDU  #BRKsEDU</t>
  </si>
  <si>
    <t>0wYWTfyiMf4</t>
  </si>
  <si>
    <t>Games Para CRIANÃ‡AS COMEÃ‡AREM a Jogar!</t>
  </si>
  <si>
    <t>2025-11-24T15:01:59Z</t>
  </si>
  <si>
    <t>jogos para crianÃ§as|melhores jogos para crianÃ§as|games para crianÃ§as|melhores games para crianÃ§as|video games para crianÃ§as|jogo|jogos|game|games|video game|video games|brksedu|mario|astro bot|paw patrol|patrulha canina|pj masks|peppa pig|bluey</t>
  </si>
  <si>
    <t>Confira as promos de Black November da Alura: https://alura.tv/brksedu Cupom BRKSEDU  VÃ­deo compartilhando jogos que considero bons para introduzir crianÃ§as ao mundo dos video games, e que vÃ£o preparar as crianÃ§as para jogos mais complexos.  Contato comercial: brksedu@vandep.ag  EdiÃ§Ã£o por: Guilherme Paes Thumbnail por: Rholter  #BRKsEDU</t>
  </si>
  <si>
    <t>NOpTkHLawHY</t>
  </si>
  <si>
    <t>KIRBY AIR RIDERS - InÃ­cio de Gameplay!!! | Dublado e Legendado em PortuguÃªs PT-BR</t>
  </si>
  <si>
    <t>2025-11-22T15:01:53Z</t>
  </si>
  <si>
    <t>kirby air riders|kirby air rider|kirby air ride|kirby|air|riders|gameplay|jogo|game|video game|kirby air riders gameplay|kirby air riders brksedu|kirby air riders portuguÃªs|dublado|legendado|portuguÃªs|pt-br|ptbr|brasil|corrida|brksedu|nintendo|switch|switch 2|nintendo switch 2</t>
  </si>
  <si>
    <t>Participe dos canais e grupos de ofertas e descontos do BilÃ´metro: https://linktr.ee/bilometro  VÃ­deo com inÃ­cio de gameplay do jogo Kirby Air Riders, exclusivo de Nintendo Switch 2 que estÃ¡ legendado em dublado em PortuguÃªs PT-BR.  O game Ã© continuaÃ§Ã£o do jogo Kirby Air Ride, de Nintendo GameCube, jogo desenvolvido por Masahiro Sakurai, criador da franquia Super Smash Bros.  Confira a Nuuvem, parceira do canal com os melhores preÃ§os de games: https://baix.in/BRKsNuuvem Meu podcast: https://www.youtube.com/@DeBytePodcast  Contato comercial: brksedu@vandep.ag  EdiÃ§Ã£o por: BRKsEDU  #BRKsEDU</t>
  </si>
  <si>
    <t>CiTs-Mdcw3E</t>
  </si>
  <si>
    <t>Games Bons Para ASSISTIR (e jogar tambÃ©m)</t>
  </si>
  <si>
    <t>2025-11-21T15:01:57Z</t>
  </si>
  <si>
    <t>jogos bons para assistir|melhores jogos para assistir|jogos|top jogos|top games|jogo|game|video game|games|video games|brksedu|lista|until dawn|the quarry|outlast|cuphead|elden ring|bloodborne|sekiro|super mario maker|mario maker</t>
  </si>
  <si>
    <t>Confira a Alura: https://alura.tv/brksedu Cupom BRKSEDU  VÃ­deo listando jogos que alÃ©m de serem bons de jogar sÃ£o tambÃ©m bons para assistir... seja um streamer, um youtuber, um amigo ou um parente jogando!  Contato comercial: brksedu@vandep.ag  EdiÃ§Ã£o por: Guilherme Paes Thumbnail por: Rholter  #BRKsEDU</t>
  </si>
  <si>
    <t>ucihKgWP9FA</t>
  </si>
  <si>
    <t>BOB ESPONJA: TitÃ£s da MarÃ© - InÃ­cio de Gameplay!!! | Dublado e Legendado em PortuguÃªs PT-BR</t>
  </si>
  <si>
    <t>2025-11-20T15:02:03Z</t>
  </si>
  <si>
    <t>bob esponja|bobesponja|bobsponja|bob esponja titÃ£s da marÃ©|spongebob titans of the tide|bob esponja dublado|bob esponja legendado|spongebob|bob esponja jogo|jogo bob esponja|jogo|game|video game|aventura|3d|gameplay|dublado|legendado|brksedu</t>
  </si>
  <si>
    <t>Participe dos canais e grupos de ofertas e descontos do BilÃ´metro: https://linktr.ee/bilometro  VÃ­deo com inÃ­cio de gameplay do novo jogo do BobEsponja... o game se chama Bob Esponja TitÃ£s da MarÃ©... em InglÃªs, SpongeBob SquarePants Titans of the Tide.  O game estÃ¡ dublado e legendado em PortuguÃªs PT-BR.  Confira a Nuuvem, parceira do canal com os melhores preÃ§os de games: https://baix.in/BRKsNuuvem Meu podcast: https://www.youtube.com/@DeBytePodcast  Contato comercial: brksedu@vandep.ag  EdiÃ§Ã£o por: BRKsEDU  #BRKsEDU</t>
  </si>
  <si>
    <t>WTBCuWKf3Qo</t>
  </si>
  <si>
    <t>MOONLIGHTER 2: The Endless Vault - InÃ­cio de Gameplay!!! | Em PortuguÃªs PT-BR</t>
  </si>
  <si>
    <t>2025-11-19T22:17:34Z</t>
  </si>
  <si>
    <t>moonlighter 2|moonlighter|moonlighter 2 the endless vault|moonlighter 2 gameplay|gameplay moonlighter 2|moonlighter gameplay|gameplay moonlighter|jogo|game|video game|moonlighter brksedu|brksedu moonlighter|moonlighter 2 brksedu|brksedu moonlighter 2|portuguÃªs|brasil|moonlighter 2 portuguÃªs|moonlighter 2 ptbr|portugues|ptbr|pt-br|legendado|gameplay</t>
  </si>
  <si>
    <t>Participe dos canais e grupos de ofertas e descontos do BilÃ´metro: https://linktr.ee/bilometro  VÃ­deo com inÃ­cio de gameplay do jogo Moonlighter 2: The Endless Vault.  Confira a Nuuvem, parceira do canal com os melhores preÃ§os de games: https://baix.in/BRKsNuuvem Meu podcast: https://www.youtube.com/@DeBytePodcast  Contato comercial: brksedu@vandep.ag  EdiÃ§Ã£o por: BRKsEDU  #BRKsEDU</t>
  </si>
  <si>
    <t>5Rw99cRmAUo</t>
  </si>
  <si>
    <t>Como EstÃ¡... DRAGON QUEST VII Reimagined!</t>
  </si>
  <si>
    <t>2025-11-19T15:02:05Z</t>
  </si>
  <si>
    <t>dragon quest vii|dragon warrior vii|dragon quest 7|dragon warrior 7|dragon quest|dragon warrior|dragon|quest|vii|warrior|dragon quest 7 reimagined|dragon quest vii reimagined|dq7|reimagined|dragon quest vii preview|dragon quest vii brksedu|brksedu dragon quest vii|brksedu|square enix|squaresoft|square|enix</t>
  </si>
  <si>
    <t>Confira a Nuuvem, parceira do canal com os melhores preÃ§os de games: https://baix.in/BRKsNuuvem  Participe dos canais e grupos de ofertas e descontos do BilÃ´metro: https://linktr.ee/bilometro  VÃ­deo falando a respeito de Dragon Quest VII Reimagined, novo lanÃ§amento de Dragon Quest VII... que saiu originalmente no PS1 como Dragon Warrior VII e depois no 3DS como Dragon Quest VII Fragments of the Forgotten Past.  Dragon Quest VII Reimagined Ã© um RPG japonÃªs que vai ser lanÃ§ado para Nintendo Switch, Nintendo Switch 2, PS5, Xbox Series X | S e PC (via Steam e Windows Store).   Meu podcast: https://www.youtube.com/@DeBytePodcast  Contato comercial: brksedu@vandep.ag  EdiÃ§Ã£o por: Lucas Cassemiro  #BRKsEDU</t>
  </si>
  <si>
    <t>BVCFkv8ymJs</t>
  </si>
  <si>
    <t>O Que Ã‰... ENSHROUDED! | Especial com Update Wake of the Water</t>
  </si>
  <si>
    <t>2025-11-14T15:02:09Z</t>
  </si>
  <si>
    <t>enshrouded|enshrouded gameplay|enshrouded o que Ã©|o que Ã©|o que Ã© enshrouded|enshrouded brksedu|brksedu enshrouded|brksedu|crafting|survival|sobrevivÃªncia|aventura|aÃ§Ã£o|game|jogo|video game|gameplay|combate</t>
  </si>
  <si>
    <t>Confira Enshrouded: https://connect.enshrouded.com/BRKSrEDU  VÃ­deo falando a respeito do game Enshrouded, um jogo de aÃ§Ã£o e aventura em terceira pessoa com elementos de sobrevivÃªncia, construÃ§Ã£o, combate, exploraÃ§Ã£o e resoluÃ§Ã£o de enigmas.  Contato comercial: brksedu@vandep.ag  EdiÃ§Ã£o por: Guilherme Paes  #BRKsEDU #enshrouded #wakeofthewater</t>
  </si>
  <si>
    <t>5nw0kKijCwA</t>
  </si>
  <si>
    <t>CALL OF DUTY BLACK OPS 7 - InÃ­cio de Gameplay!!! | Dublado e Legendado em PortuguÃªs PT-BR</t>
  </si>
  <si>
    <t>2025-11-13T17:02:16Z</t>
  </si>
  <si>
    <t>black ops 7|black ops|black|ops|call of duty|call|of|duty|call of duty black ops 7|call of duty black ops|call of duty brksedu|brksedu call of duty|black ops 7 brksedu|brksedu black ops 7|call of duty black ops 7 gameplay|inÃ­cio de gameplay|call of duty black ops 7 portuguÃªs|dublado|legendado|jogo|game|video game|inÃ­cio|gameplay|brksedu|aÃ§Ã£o|fps</t>
  </si>
  <si>
    <t>Participe dos canais e grupos de ofertas e descontos do BilÃ´metro: https://linktr.ee/bilometro  VÃ­deo com inÃ­cio de gameplay do jogo Call of Duty Black Ops 7, que joguei via Xbox Series X.   Confira a Nuuvem, parceira do canal com os melhores preÃ§os de games: https://baix.in/BRKsNuuvem Meu podcast: https://www.youtube.com/@DeBytePodcast  Contato comercial: brksedu@vandep.ag  EdiÃ§Ã£o por:   #BRKsEDU</t>
  </si>
  <si>
    <t>QxBJ0kEYODE</t>
  </si>
  <si>
    <t>STATE OF PLAY æ—¥æœ¬ | Novidades de PlayStation!!!</t>
  </si>
  <si>
    <t>2025-11-11T22:48:17Z</t>
  </si>
  <si>
    <t>state of play|state|of|play|nihon|nippon|æ—¥æœ¬|STATE OF PLAY æ—¥æœ¬|playstation|ps5|playstation 5|brksedu|ao vivo|live</t>
  </si>
  <si>
    <t>Confira os canais e grupos de ofertas e descontos do BilÃ´metro: https://linktr.ee/bilometro  Confira a Nuuvem, parceira do canal com os melhores preÃ§os de games: https://baix.in/BRKsNuuvem  Contato comercial: brksedu@vandep.ag  EdiÃ§Ã£o por: BRKsEDU  #BRKsEDU</t>
  </si>
  <si>
    <t>eDI0cb0As5o</t>
  </si>
  <si>
    <t>24 Jogos BONS e BARATOS Que Recomendo!!!</t>
  </si>
  <si>
    <t>2025-11-10T21:41:29Z</t>
  </si>
  <si>
    <t>jogos bons e baratos|jogo bom e barato|bom e barato|bom|barato|jogo barato|jogo bom|top jogos|jogo|jogos|game|games|video game|video games|recomendaÃ§Ã£o|recomendaÃ§Ãµes|xbox|playstation|nintendo switch|nintendo|switch|pc|steam|nuuvem|brksedu</t>
  </si>
  <si>
    <t>Confira os grupos e canais de ofertas e descontos do BilÃ´metro: https://linktr.ee/bilometro  Confira a Nuuvem, parceira do canal com os melhores preÃ§os de games: https://baix.in/BRKsNuuvem  VÃ­deo recomendando 24 jogos que sÃ£o bons e baratos... games diversos de PlayStation, Xbox, Nintendo Switch e PC!  Meu podcast: https://www.youtube.com/@DeBytePodcast  Contato comercial: brksedu@vandep.ag  EdiÃ§Ã£o por: Guilherme Paes Thumbnail por: Rholter  #BRKsEDU</t>
  </si>
  <si>
    <t>qNWhbrP0Lc0</t>
  </si>
  <si>
    <t>VocÃª NUNCA Jogou NADA ASSIM ANTES!</t>
  </si>
  <si>
    <t>2025-11-07T15:02:02Z</t>
  </si>
  <si>
    <t>1000xResist|1000 x Resist|anÃ¡lise|review|opiniÃ£o|1000xresist portuguÃªs|portuguÃªs|pt-br|ptbr|1000xresist brksedu|brksedu 1000xresist|histÃ³ria|gameplay|jogo|jogos|game|games|video game|video games|snatcher|policenauts|ruptura|severance|matrix|ficÃ§Ã£o|cientÃ­fica|arte|brksedu</t>
  </si>
  <si>
    <t>Confira a Nuuvem, parceira do canal com os melhores preÃ§os de games: https://baix.in/BRKsNuuvem  VÃ­deo falando a respeito de um jogo absolutamente genial: 1000xResist. O game estÃ¡ disponÃ­vel para PC, Xbox, Nintendo Switch e PlayStation 5, e conta com legendas em PortuguÃªs PT-BR.  1000xRESIST tem Ãªnfase na histÃ³ria, que Ã© de ficÃ§Ã£o cientÃ­fica. O jogo se passa num ano incerto, mas sabemos que uma doenÃ§a trazida por uma invasÃ£o alienÃ­gena forÃ§a a humanidade a viver no subsolo. VocÃª assume o papel da Observadora, que serve fielmente Ã  GRANDE MÃƒE... atÃ© descobrir um segredo que muda tudo.  BilÃ´metro, meu comparador de preÃ§os GRÃTIS: https://bilometro.brksedu.com.br/ Meu podcast: https://www.youtube.com/@DeBytePodcast  Contato comercial: brksedu@vandep.ag  EdiÃ§Ã£o por: Guilherme Paes  #BRKsEDU</t>
  </si>
  <si>
    <t>PJhIwO27i24</t>
  </si>
  <si>
    <t>Especial 15 ANOS de Canal BRKsEDU!!! | Retrospectiva e Planos Futuros</t>
  </si>
  <si>
    <t>2025-11-05T22:01:14Z</t>
  </si>
  <si>
    <t>brksedu 15 anos|15 anos brksedu|brksedu|15 anos|canal 15 anos|aniversÃ¡rio canal|retrospectiva brksedu|brksedu retrospectiva|gameplay|sÃ©rie|jogo|jogos|game|games|video game|video games|vlog|vlogs|canadÃ¡|mudanÃ§a|planos|youtube</t>
  </si>
  <si>
    <t>Recomendo tambÃ©m meu canal de vlogs: @PequenoSapeca   VÃ­deo especial para comemorar 15 anos desde o primeiro gameplay comentado publicado no canal BRKsEDU!  BilÃ´metro, meu comparador de preÃ§os GRÃTIS: https://bilometro.brksedu.com.br/ Meu podcast: https://www.youtube.com/@DeBytePodcast  Confira a Nuuvem, parceira do canal com os melhores preÃ§os de games: https://baix.in/BRKsNuuvem  Contato comercial: brksedu@vandep.ag  EdiÃ§Ã£o por: Lucas Cassemiro Thumbnail por: Rholter  #BRKsEDU</t>
  </si>
  <si>
    <t>ncl_3uRnwNw</t>
  </si>
  <si>
    <t>10 Jogos Onde o Protagonista NÃƒO Ã‰ UM HERÃ“I!</t>
  </si>
  <si>
    <t>2025-11-04T15:01:57Z</t>
  </si>
  <si>
    <t>jogos onde o protagonista nÃ£o Ã© um herÃ³i|herÃ³i|vilÃ£o|boa pessoa|bom|jogo|game|video game|jogos|games|video games|god of war|kratos|wario|link|zelda|mario|the last of us|detroit become human|shadow of the colossus|brksedu|lista</t>
  </si>
  <si>
    <t>Inscreva-se GRÃTIS na ImersÃ£o Dev de Google Gemini da Alura: https://alura.tv/brksedu-imersao-dev-2025  VÃ­deo com uma lista de jogos que jÃ¡ zerei e recomendo nos quais o protagonista nÃ£o Ã© um herÃ³i, e possivelmente sequer Ã© uma boa pessoa.  Falo de games diversos, desde The Last of us e Detroit Become Human a atÃ© Red Dead Redemption 2 e God of War.  Contato comercial: brksedu@vandep.ag  EdiÃ§Ã£o por: Guilherme Paes  #BRKsEDU</t>
  </si>
  <si>
    <t>RSshf2dPpUg</t>
  </si>
  <si>
    <t>10 Jogos Com GRÃFICOS IMPRESSIONANTES e Que SÃ£o MUITO BONS!</t>
  </si>
  <si>
    <t>2025-10-30T15:25:42Z</t>
  </si>
  <si>
    <t>grÃ¡fico|grÃ¡ficos|visual|impressionante|kojima|meme brksedu impressionante|death stranding|death|stranding|death stranding 2|god of war|shadow of the colossus|the last of us|final fantasy|yakuza|like a dragon|infinite wealth|brksedu|top grÃ¡ficos|melhores grÃ¡ficos|jogo|game|video game|jogos|games|video games</t>
  </si>
  <si>
    <t>Confira a Alura: https://alura.tv/brksedu Cupom: BRKSEDU  VÃ­deo com uma lista de 10 jogos com grÃ¡ficos impressionantes... e que nÃ£o ficam sÃ³ no visual, pois sÃ£o jogos muito bons na experiÃªncia completa!  Falo de jogos como Shadow of the Colossus, God of War, The Last of Us, Final Fantasy, Like a Dragon e por aÃ­ vai!  Contato comercial: brksedu@vandep.ag  EdiÃ§Ã£o por: Guilherme Paes Thumbnail por: Rholter  #BRKsEDU</t>
  </si>
  <si>
    <t>Fui Num Evento de RETRO GAMES nos Estados Unidos!</t>
  </si>
  <si>
    <t>2025-10-25T15:01:51Z</t>
  </si>
  <si>
    <t>brksedu|retro|games|retro gaming|retro games|jogo retro|jogos retro|jogo|game|video game|jogos|video games|portland|estados unidos|eua|prge|portland retro gaming expo|evento de games|evento de video game|brksedu retro|retro brksedu|retro gaming expo</t>
  </si>
  <si>
    <t>Assine NordVPN com meu link e aproveite as ofertas e descontos do canal: https://nordvpn.com/brksedu Confira meu vlog da viagem para Portland: https://youtu.be/LFOFw5p9wDw  VÃ­deo mostrando como que foi a Portland Retro Gaming Expo, evento focado em jogos retro que acontece nos Estados Unidos.  Contato comercial: brksedu@vandep.ag  EdiÃ§Ã£o por: Guilherme Paes  #BRKsEDU</t>
  </si>
  <si>
    <t>8FD1E2iCGY0</t>
  </si>
  <si>
    <t>THE OUTER WORLDS 2 - InÃ­cio de Gameplay!!! | Em PortuguÃªs PT-BR</t>
  </si>
  <si>
    <t>2025-10-24T17:01:34Z</t>
  </si>
  <si>
    <t>the outer worlds 2|the outer worlds|outer worlds|the|outer|worlds|outer worlds 2|the outer worlds 2 gameplay|the outer worlds 2 brksedu|gameplay the outer worlds 2|brksedu the outer worlds 2|inÃ­cio de gameplay|inÃ­cio|de|gameplay|portuguÃªs|legendado|ptbr|pt-br|the outer worlds 2 inÃ­cio de gameplay|jogo|game|video game|brksedu</t>
  </si>
  <si>
    <t>Recomendo assistir: https://youtu.be/B_Ou6V-qf2I  VÃ­deo com inÃ­cio de gameplay do jogo The Outer Worlds 2!  The Outer Worlds 2 estÃ¡ disponÃ­vel para PC, Xbox Series X, Xbox Series S e PlayStation 5. O jogo conta com legendas em PortuguÃªs PT-BR.  Confira a Nuuvem, parceira do canal com os melhores preÃ§os de games: https://baix.in/BRKsNuuvem BilÃ´metro, meu comparador de preÃ§os GRÃTIS: https://bilometro.brksedu.com.br/ Meu podcast: https://www.youtube.com/@DeBytePodcast  Contato comercial: brksedu@vandep.ag  EdiÃ§Ã£o por: BRKsEDU  #BRKsEDU</t>
  </si>
  <si>
    <t>mzPINPijV8M</t>
  </si>
  <si>
    <t>TORMENTED SOULS 2 - InÃ­cio de Gameplay!!! | Em PortuguÃªs PT-BR</t>
  </si>
  <si>
    <t>2025-10-23T15:01:59Z</t>
  </si>
  <si>
    <t>tormented souls 2|tormented|souls|tormented souls|inÃ­cio de gameplay|gameplay|jogo|game|video game|tormented souls 2 brksedu|brksedu tormented souls 2|tormented souls 2 inÃ­cio|tormented souls 2 gameplay|survival horror|terror|suspense|brksedu</t>
  </si>
  <si>
    <t>VÃ­deo com inÃ­cio de gameplay do jogo Tormented Souls 2, game de suspense e terror estilo survival horror clÃ¡ssico. Claramente inspirado nos primeiros Resident Evil!  Confira a Nuuvem, parceira do canal com os melhores preÃ§os de games: https://baix.in/BRKsNuuvem BilÃ´metro, meu comparador de preÃ§os GRÃTIS: https://bilometro.brksedu.com.br/ Meu podcast: https://www.youtube.com/@DeBytePodcast  Contato comercial: brksedu@vandep.ag  EdiÃ§Ã£o por: BRKsEDU  #BRKsEDU</t>
  </si>
  <si>
    <t>EvVQ4PUqznE</t>
  </si>
  <si>
    <t>Como Foi A BGS 2025!? | Cobertura Brasil Game Show 2025</t>
  </si>
  <si>
    <t>2025-10-21T15:01:43Z</t>
  </si>
  <si>
    <t>bgs 2025|bgs|2025|brasil game show|brasil|game|show|jogo|video game|jogos|video games|games|bgs brksedu|brksedu bgs|bgs 2025 brksedu|brksedu bgs 2025|evento de games|evento|playstation|nintendo|xbox|pc|gaming</t>
  </si>
  <si>
    <t>Evento mostrando como foi a Brasil Game Show 2025. A BGS, que jÃ¡ foi o maior evento de games da AmÃ©rica Latina... e que supostamente ainda Ã©... jÃ¡ foi melhor. Nesse vÃ­deo resumimos como foi a ediÃ§Ã£o do evento em 2025.  Confira a Nuuvem, parceira do canal com os melhores preÃ§os de games: https://baix.in/BRKsNuuvem BilÃ´metro, meu comparador de preÃ§os GRÃTIS: https://bilometro.brksedu.com.br/ Meu podcast: https://www.youtube.com/@DeBytePodcast  Contato comercial: brksedu@vandep.ag  EdiÃ§Ã£o por: Guilherme Paes  #BRKsEDU</t>
  </si>
  <si>
    <t>2SgZ7NEsHNY</t>
  </si>
  <si>
    <t>NINJA GAIDEN 4 - InÃ­cio de Gameplay!!! | Em PortuguÃªs PT-BR</t>
  </si>
  <si>
    <t>2025-10-20T23:01:09Z</t>
  </si>
  <si>
    <t>ninja gaiden 4|ninja gaiden|ninja|gaiden|ninja gaiden 4 gameplay|gameplay ninja gaiden 4|ninja gaiden gameplay|gameplay ninja gaiden|ninja gaiden 4 brksedu|brksedu ninja gaiden 4|ninja gaiden brksedu|brksedu ninja gaiden|ninja gaiden portuguÃªs|ninja gaiden 4 portugues|portugues|ptbr|pt-br|brksedu|jogo|game|video game</t>
  </si>
  <si>
    <t>VÃ­deo com inÃ­cio de gameplay do jogo Ninja Gaiden 4, game disponÃ­vel para PC, Xbox Series X, Xbox Series S e PS5.  Ninja Gaiden 4 Ã© publicado pela Koei Tecmo e Xbox / Microsoft, e desenvolvido por uma parceria do Team Ninja (Ninja Gaiden de Xbox, Nioh) e PlatinumGames (Bayonetta).  Confira a Nuuvem, parceira do canal com os melhores preÃ§os de games: https://baix.in/BRKsNuuvem BilÃ´metro, meu comparador de preÃ§os GRÃTIS: https://bilometro.brksedu.com.br/ Meu podcast: https://www.youtube.com/@DeBytePodcast  Contato comercial: brksedu@vandep.ag  EdiÃ§Ã£o por: BRKsEDU  #BRKsEDU</t>
  </si>
  <si>
    <t>p4kuP4vyrhk</t>
  </si>
  <si>
    <t>KEEPER - InÃ­cio de Gameplay!!! | Em PortuguÃªs PT-BR</t>
  </si>
  <si>
    <t>2025-10-17T15:01:55Z</t>
  </si>
  <si>
    <t>keeper|keeper game|keeper jogo|jogo keeper|jogo|game|video game|keeper gameplay|gameplay keeper|keeper brksedu|brksedu keeper|keeper inÃ­cio|inÃ­cio de gameplay|aventura|jogo de aventura|torre|brksedu|xbox|xbox series x|series x</t>
  </si>
  <si>
    <t>VÃ­deo conferindo o inÃ­cio de gameplay do jogo Keeper, um game de aventura bem diferenciado!  Confira a Nuuvem, parceira do canal com os melhores preÃ§os de games: https://baix.in/BRKsNuuvem BilÃ´metro, meu comparador de preÃ§os GRÃTIS: https://bilometro.brksedu.com.br/ Meu podcast: https://www.youtube.com/@DeBytePodcast  Contato comercial: brksedu@vandep.ag  EdiÃ§Ã£o por: BRKsEDU  #BRKsEDU</t>
  </si>
  <si>
    <t>5psh_D2sPfU</t>
  </si>
  <si>
    <t>Um Conceito de Jogo MUITO Interessante!!! | Ball x Pit - InÃ­cio de Gameplay, em PortuguÃªs PT-BR!</t>
  </si>
  <si>
    <t>2025-10-16T23:51:43Z</t>
  </si>
  <si>
    <t>ball x pit|ball vs pit|ball|pit|ball x pitt|ball vs pitt|ball x pit brksedu|brksedu ball x pit|ball x pit gameplay|gameplay ball x pit|ball x pit portuguÃªs|ball x pit run|roguelite|brksedu|jogo|game|video game</t>
  </si>
  <si>
    <t>VÃ­deo com inÃ­cio de gameplay do jogo Ball x Pit, um game com um conceito bastante diferente... Ã© tipo um Breakout roguelite com construÃ§Ã£o de base.  BilÃ´metro, meu comparador de preÃ§os GRÃTIS: https://bilometro.brksedu.com.br/ Confira a Nuuvem, parceira do canal com os melhores preÃ§os de games: https://baix.in/BRKsNuuvem  Meu podcast: https://www.youtube.com/@DeBytePodcast  Contato comercial: brksedu@vandep.ag  EdiÃ§Ã£o por: BRKsEDU  #BRKsEDU</t>
  </si>
  <si>
    <t>E9F97QB30OA</t>
  </si>
  <si>
    <t>POKÃ‰MON LEGENDS Z-A: InÃ­cio de Gameplay!!!</t>
  </si>
  <si>
    <t>2025-10-15T20:52:45Z</t>
  </si>
  <si>
    <t>pokÃ©mon legends z-a|pokÃ©mon legends za|pokÃ©mon legends|z-a|za|pokÃ©mon|legends|pokÃ©mon brksedu|brksedu pokÃ©mon|pokÃ©mon legends brksedu|brksedu pokÃ©mon legends|pokÃ©mon legends z-a brksedu|inÃ­cio de gameplay|inÃ­cio|gameplay|jogo|game|video game|nintendo switch 2|nintendo|switch|switch 2|brksedu</t>
  </si>
  <si>
    <t>Confira a Nuuvem, parceira do canal com os melhores preÃ§os de games: https://baix.in/BRKsNuuvem  VÃ­deo com inÃ­cio de gameplay do jogo PokÃ©mon Legends Z-A, que joguei na versÃ£o de Nintendo Switch 2. O game tambÃ©m estÃ¡ disponÃ­vel para o primeiro Nintendo Switch.  BilÃ´metro, meu comparador de preÃ§os GRÃTIS: https://bilometro.brksedu.com.br/ Meu podcast: https://www.youtube.com/@DeBytePodcast  Contato comercial: brksedu@vandep.ag  EdiÃ§Ã£o por: BRKsEDU  #BRKsEDU</t>
  </si>
  <si>
    <t>0t6SDxJH4zE</t>
  </si>
  <si>
    <t>O Que Achei de LITTLE NIGHTMARES 3!!! | AnÃ¡lise / Review</t>
  </si>
  <si>
    <t>2025-10-15T15:01:56Z</t>
  </si>
  <si>
    <t>little nightmares 3|little nightmares iii|little|nightmares|iii|little nightmares|little nightmares 3 anÃ¡lise|anÃ¡lise little nightmares 3|little nightmares iii anÃ¡lise|little nightmares iii review|review little nightmares iii|review|anÃ¡lise|jogo|game|video game|reanimal|little nightmares brksedu|brksedu little nightmares|little nightmares 3 brksedu|brksedu little nightmares 3|little nightmares iii brksedu|brksedu little nightmares iii|suspense|terror|enigma|brksedu</t>
  </si>
  <si>
    <t>Confira o Guia do Mochileiro Tech da Alura: https://alura.tv/brksedu-guia-2025  VÃ­deo de anÃ¡lise / review do jogo Little Nightmares III, que joguei via PlayStation 5 Pro. Ã‰ um jogo de plataforma 3D com elementos de aventura, suspense, terror, furtividade, combate e resoluÃ§Ã£o de enigmas.  Contato comercial: brksedu@vandep.ag  EdiÃ§Ã£o por: Guilherme Paes  #BRKsEDU</t>
  </si>
  <si>
    <t>QI3ax_FKBKI</t>
  </si>
  <si>
    <t>Jogo de Terror Brasileiro!!! | AILA - Uma Fazenda ATERRORIZANTE</t>
  </si>
  <si>
    <t>2025-10-12T15:01:43Z</t>
  </si>
  <si>
    <t>aila|aila gameplay|gameplay aila|aila demo|demo aila|aila brksedu|brksedu aila|aila terror|terror|suspense|maxmrm|max mrm|max|mrm|jogo|game|video game|brksedu</t>
  </si>
  <si>
    <t>Adicione AILA na sua lista de desejos da Steam: https://store.steampowered.com/app/2695430/AILA/  VÃ­deo com gameplay de AILA, jogo de suspense e terror brasileiro!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</si>
  <si>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T1j_GZOycx0</t>
  </si>
  <si>
    <t>BATTLEFIELD 6 - Modo Campanha: O InÃ­cio de Gameplay do Single Player!!! | Em PortuguÃªs PT-BR</t>
  </si>
  <si>
    <t>2025-10-11T15:01:51Z</t>
  </si>
  <si>
    <t>Confira a Nuuvem, parceira do canal com os melhores preÃ§os de games: https://baix.in/BRKsNuuvem BilÃ´metro, meu comparador de preÃ§os GRÃTIS: https://bilometro.brksedu.com.br/ Meu podcast: https://www.youtube.com/@DeBytePodcast  VÃ­deo com inÃ­cio de gameplay do jogo Battlefield 6, no Modo Campanha Single Player. O game estÃ¡ dublado e legendado em PortuguÃªs PT-BR.  Contato comercial: brksedu@vandep.ag  EdiÃ§Ã£o por: BRKsEDU  #BRKsEDU</t>
  </si>
  <si>
    <t>V9B5QxbQDIk</t>
  </si>
  <si>
    <t>REANIMAL - Gameplay MUITO Promissor!!! | Demo em PortuguÃªs PT-BR</t>
  </si>
  <si>
    <t>2025-10-10T17:33:31Z</t>
  </si>
  <si>
    <t>reanimal|reanimal gameplay|gameplay reanimal|reanimal demo|demo reanimal|reanimal brksedu|brksedu reanimal|reanimal portuguÃªs|little nightmares|little|nightmares|jogo|game|video game|brksedu|terror|suspense</t>
  </si>
  <si>
    <t>VÃ­deo gameplay do jogo Reanimal, mostrando como estÃ¡ o game atravÃ©s de uma demo!  Reanimal Ã© dos criadores de Little Nightmares 1 e 2 e evolui a fÃ³rmula de Little Nightmares para um gameplay com mais liberdade de exploraÃ§Ã£o mas mantendo o clima de suspense e terror.  BilÃ´metro, meu comparador de preÃ§os GRÃTIS: https://bilometro.brksedu.com.br/ Confira a Nuuvem, parceira do canal com os melhores preÃ§os de games: https://baix.in/BRKsNuuvem Meu podcast: https://www.youtube.com/@DeBytePodcast  Contato comercial: brksedu@vandep.ag  EdiÃ§Ã£o por: BRKsEDU  #BRKsEDU</t>
  </si>
  <si>
    <t>AODSwXpP8ac</t>
  </si>
  <si>
    <t>LITTLE NIGHTMARES 3 - Suspense e Terror em Plataforma 3D!!! | InÃ­cio de Gameplay em PortuguÃªs PT-BR</t>
  </si>
  <si>
    <t>2025-10-09T22:01:19Z</t>
  </si>
  <si>
    <t>little nightmares|little|nightmares|iii|little nightmares iii|little nightmares 3|little nightmares brksedu|brksedu little nightmares|little nightmares 3 brksedu|brksedu little nightmares 3|little nightmares iii brksedu|brksedu little nightmares iii|little nightmares 3 inÃ­cio|little nightmares iii inÃ­cio|little nightmares 3 gameplay|little nightmares iii gameplay|terror|suspense|jogo|game|video game|aventura|brksedu</t>
  </si>
  <si>
    <t>Recomendo tambÃ©m: - Little Nightmares https://youtu.be/9uNw7lV-p6U - Little Nightmares: As Profundezas https://youtu.be/oPeq7_Tmo1M - Little Nightmares O Esconderijo https://youtu.be/fvRaOaTYlx8 - Little Nightmares A ResidÃªncia https://youtu.be/uCWNPdFYKZE - Little Nightmares 2 https://youtu.be/t-YhJmsEtPU  VÃ­deo com o inÃ­cio de gameplay do jogo Little Nightmares 3, game de plataforma 3D com fortes elementos de suspense e terror e que envolve aventura, perseguiÃ§Ãµes e resoluÃ§Ã£o de enigmas.  Little Nightmares III estÃ¡ sendo lanÃ§ado para PC, Xbox One, Xbox Series X, Xbox Series S, PlayStation 4, PlayStation 5, Nintendo Switch e Nintendo Switch 2. Eu joguei o game atravÃ©s do PS5 Pro.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</si>
  <si>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EIKGhO_jAYw</t>
  </si>
  <si>
    <t>SILENT HILL F - O FINAL!!!</t>
  </si>
  <si>
    <t>2025-10-09T15:01:57Z</t>
  </si>
  <si>
    <t>silent hill f|silent hill|silent|hill|silent hill f gameplay|silent hill f inÃ­cio|silent hill f brksedu|brksedu silent hill f|silent hill f legendado|silent hill f portugues|silent hill f pt-br|silent hill f ptbr|silent hill brksedu|brksedu silent hill|terror|suspense|japÃ£o|japonÃªs|brksedu|konami|jogo|game|video game</t>
  </si>
  <si>
    <t>VÃ­deo de sÃ©rie de gameplay do jogo Silent Hill f, novo lanÃ§amento da Konami da clÃ¡ssica franquia de games de suspense e terror.  Silent Hill f estÃ¡ disponÃ­vel para PC, PlayStation 5 e Xbox Series X | S. Eu joguei via PS5 Pro. O game conta com legendas em PortuguÃªs PT-BR, e dublagem em JaponÃªs ou InglÃªs. Optei por jogar em JaponÃªs para maior imersÃ£o na ambientaÃ§Ã£o japonesa do jogo.  Confira a Nuuvem, parceira do canal com os melhores preÃ§os de games: https://baix.in/BRKsNuuvem BilÃ´metro, meu comparador de preÃ§os GRÃTIS: https://bilometro.brksedu.com.br/ Meu podcast: https://www.youtube.com/@DeBytePodcast  Contato comercial: brksedu@vandep.ag  EdiÃ§Ã£o por: BRKsEDU  #BRKsEDU</t>
  </si>
  <si>
    <t>JC0JJQ6aR9w</t>
  </si>
  <si>
    <t>O Que Achei da CAMPANHA do BATTLEFIELD 6! | AnÃ¡lise / Review</t>
  </si>
  <si>
    <t>2025-10-09T15:00:27Z</t>
  </si>
  <si>
    <t>battlefield 6|battlefield|battlefield 6 anÃ¡lise|anÃ¡lise battlefield 6|review battlefield 6|battlefield 6 review|battlefield anÃ¡lise|anÃ¡lise battlefield|review battlefield|battlefield review|battlefield brksedu|brksedu battlefield|battlefield 6 brksedu|brksedu battlefield 6|call of duty|call|of|duty|modern warfare|modern|warfare|brksedu|anÃ¡lise|review|jogo|game|video game|jogos|games|video games</t>
  </si>
  <si>
    <t>Monte seu PC com o KaBuM: http://kb1.me/brksedumonteoseupc  VÃ­deo de anÃ¡lise / review do jogo Battlefield 6... mais especificamente, do modo campanha do game!  Battlefield 6 Ã© um jogo de tiro em primeira pessoa com Ãªnfase em aÃ§Ã£o, e o game tem uma campanha que se passa num futuro prÃ³ximo, em 2027 / 2028.  Contato comercial: brksedu@vandep.ag  EdiÃ§Ã£o por: Guilherme Paes  #BRKsEDU</t>
  </si>
  <si>
    <t>usz_dVlUORw</t>
  </si>
  <si>
    <t>SILENT HILL F #16 - O Enigma do Mural!!! | Em PortuguÃªs PT-BR</t>
  </si>
  <si>
    <t>2025-10-08T15:01:49Z</t>
  </si>
  <si>
    <t>WgzECTWO-GY</t>
  </si>
  <si>
    <t>SILENT HILL F #15 - Uma Outra Realidade!!! | Em PortuguÃªs PT-BR</t>
  </si>
  <si>
    <t>2025-10-07T17:44:31Z</t>
  </si>
  <si>
    <t>eCiH7Aw-gpQ</t>
  </si>
  <si>
    <t>SILENT HILL F #14 - Problemas de FamÃ­lia!!! | Em PortuguÃªs PT-BR</t>
  </si>
  <si>
    <t>2025-10-06T15:01:55Z</t>
  </si>
  <si>
    <t>X4qhX0Sb0Ug</t>
  </si>
  <si>
    <t>Minha AnÃ¡lise de Final Fantasy Tactics: The Ivalice Chronicles!</t>
  </si>
  <si>
    <t>2025-10-05T19:20:04Z</t>
  </si>
  <si>
    <t>final fantasy tactics|final|fantasy|tactics|final fantasy|the ivalice chronicles|final fantasy tactics the ivalice chronicles|anÃ¡lise|review|o que Ã©|game|jogo|video game|games|jogos|video games|final fantasy tactics anÃ¡lise|final fantasy tactics review|final fantasy tactics brksedu|brksedu final fantasy tactics|anÃ¡lise brksedu|brksedu anÃ¡lise|review brksedu|brksedu review|brksedu final fantasy|final fantasy brksedu|ff tactics|playstation|nintendo|xbox|pc|steam</t>
  </si>
  <si>
    <t>Confira a Nuuvem, parceira do canal com os melhores preÃ§os de games: https://baix.in/BRKsNuuvem  VÃ­deo de anÃ¡lise / review do jogo Final Fantasy Tactics The Ivalice Chronicles, novo lanÃ§amento do clÃ¡ssico do PS1 e que jÃ¡ havia aparecido no PSP atravÃ©s da versÃ£o Final Fantasy Tactics The War of the Lions.  Final Fantasy Tactics The Ivalice Chronicles estÃ¡ chegando para Xbox Series X, Xbox Series S, PlayStation 4, PlayStation 5, PC, Nintendo Switch e Nintendo Switch 2. Eu joguei via PS5 Pro.  Final Fantasy Tactics Ã© um RPG tÃ¡tico / estratÃ©gico com Ãªnfase em gameplay / combate e histÃ³ria / narrativa. A versÃ£o The Ivalice Chronicles conta com dublagem em JaponÃªs e InglÃªs, e legendas em InglÃªs, JaponÃªs, FrancÃªs e AlemÃ£o. A traduÃ§Ã£o do jogo do JaponÃªs para o InglÃªs Ã© baseada na versÃ£o The War of the Lions e conta com correÃ§Ãµes e adiÃ§Ãµes.  O visual do game foi atualizado e ficou bem bonito, seguindo uma linha de arte que respeita a versÃ£o clÃ¡ssica e bem adaptada para TV's e monitores modernos.  Em trilha sonora e efeitos sonoros, FF Tactics Ã© absolutamente brilhante, e agora hÃ¡ seletor de dificuldade.  BilÃ´metro, meu comparador de preÃ§os GRÃTIS: https://bilometro.brksedu.com.br/ Meu podcast: https://www.youtube.com/@DeBytePodcast  Contato comercial: brksedu@vandep.ag  EdiÃ§Ã£o por: Guilherme Paes  #BRKsEDU</t>
  </si>
  <si>
    <t>u1LksJbmDAg</t>
  </si>
  <si>
    <t>SILENT HILL F #13 - Caminho Para Casa!!! | Em PortuguÃªs PT-BR</t>
  </si>
  <si>
    <t>2025-10-05T15:01:42Z</t>
  </si>
  <si>
    <t>hR2rZcLN5V8</t>
  </si>
  <si>
    <t>SILENT HILL F #12 - AtravÃ©s do Espelho!!! | Em PortuguÃªs PT-BR</t>
  </si>
  <si>
    <t>2025-10-04T15:01:48Z</t>
  </si>
  <si>
    <t>R3HOZOQfSOg</t>
  </si>
  <si>
    <t>SILENT HILL F #11 - Uma Forte AlteraÃ§Ã£o!!! | Em PortuguÃªs PT-BR</t>
  </si>
  <si>
    <t>2025-10-03T15:01:57Z</t>
  </si>
  <si>
    <t>nRwt7Z0I32Q</t>
  </si>
  <si>
    <t>SILENT HILL F #10 - Enigma das MemÃ³rias!!! | Em PortuguÃªs PT-BR</t>
  </si>
  <si>
    <t>2025-10-02T15:01:47Z</t>
  </si>
  <si>
    <t>Xik518jfqmA</t>
  </si>
  <si>
    <t>GHOST OF YOTEI - InÃ­cio de Gameplay!!! | Dublado e Legendado em PortuguÃªs PT-BR</t>
  </si>
  <si>
    <t>2025-10-01T19:39:52Z</t>
  </si>
  <si>
    <t>ghost of yotei|ghost|of|yotei|ghost of tsushima|tsushima|ghost of yotei gameplay|ghost of yotei brksedu|gameplay ghost of yotei|brksedu ghost of yotei|ghost of yotei inÃ­cio|inÃ­cio de gameplay|game|jogo|video game|dublado|legendado|portuguÃªs|pt-br|ptbr|ghost of yotei inÃ­cio de gameplay|ghost of yotei ps5 pro|ps5 pro|ps5|playstation|playstation 5|brksedu|sony|mundo aberto|aÃ§Ã£o|aventura|terceira pessoa</t>
  </si>
  <si>
    <t>Confira a Nuuvem, parceira do canal com os melhores preÃ§os de games: https://baix.in/BRKsNuuvem BilÃ´metro, meu comparador de preÃ§os GRÃTIS: https://bilometro.brksedu.com.br/  VÃ­deo com o inÃ­cio de gameplay do jogo Ghost of Yotei, continuaÃ§Ã£o de Ghost of Tsushima. Ã‰ um jogo de aÃ§Ã£o e aventura com Ãªnfase em exploraÃ§Ã£o, combate e narrativa que se passa em mundo aberto em terceira pessoa. O game estÃ¡ dublado e legendado em PortuguÃªs PT-BR e estÃ¡ disponÃ­vel para PlayStation 5 e PS5 Pro.  Meu podcast: https://www.youtube.com/@DeBytePodcast  Contato comercial: brksedu@vandep.ag  EdiÃ§Ã£o por: BRKsEDU  #BRKsEDU</t>
  </si>
  <si>
    <t>us_Aea1IakI</t>
  </si>
  <si>
    <t>SILENT HILL F #9 - Medo do Escuro!!! | Em PortuguÃªs PT-BR</t>
  </si>
  <si>
    <t>2025-10-01T15:01:58Z</t>
  </si>
  <si>
    <t>YsumAvSsgEM</t>
  </si>
  <si>
    <t>SILENT HILL F #8 - Labirinto de Portas!!! | Em PortuguÃªs PT-BR</t>
  </si>
  <si>
    <t>2025-09-30T15:01:47Z</t>
  </si>
  <si>
    <t>wFXbx191jPk</t>
  </si>
  <si>
    <t>SILENT HILL F #7 - Os Segredos dos ArmÃ¡rios!!! | Em PortuguÃªs PT-BR</t>
  </si>
  <si>
    <t>2025-09-29T15:02:00Z</t>
  </si>
  <si>
    <t>RdGYUHj4lmA</t>
  </si>
  <si>
    <t>SILENT HILL F #6 - A Assustadora Escola de Ebisugaoka!!! | Em PortuguÃªs PT-BR</t>
  </si>
  <si>
    <t>2025-09-28T15:01:41Z</t>
  </si>
  <si>
    <t>ys3o6HWOT0Q</t>
  </si>
  <si>
    <t>SILENT HILL F #5 - Um Caminho Perigoso!!! | Em PortuguÃªs PT-BR</t>
  </si>
  <si>
    <t>2025-09-27T15:01:55Z</t>
  </si>
  <si>
    <t>dDEs__wXD1w</t>
  </si>
  <si>
    <t>MEGABONK - InÃ­cio de Gameplay!!! | Em PortuguÃªs PT-BR</t>
  </si>
  <si>
    <t>2025-09-26T22:01:15Z</t>
  </si>
  <si>
    <t>megabonk|megabonk gameplay|gameplay|mega bonk|mega|bonk|gameplay megabonk|megabonk inÃ­cio de gameplay|megabonk brksedu|brksedu megabonk|vampire survivors|vampire|survivors|jogo|game|video game|brksedu</t>
  </si>
  <si>
    <t>VÃ­deo com inÃ­cio de gameplay do jogo Megabonk!  Confira a Nuuvem, parceira do canal com os melhores preÃ§os de games: https://baix.in/BRKsNuuvem BilÃ´metro, meu comparador de preÃ§os GRÃTIS: https://bilometro.brksedu.com.br/ Meu podcast: https://www.youtube.com/@DeBytePodcast  Contato comercial: brksedu@vandep.ag  EdiÃ§Ã£o por: BRKsEDU  #BRKsEDU</t>
  </si>
  <si>
    <t>35gNrxBz1Ns</t>
  </si>
  <si>
    <t>SILENT HILL F #4 - Traidora!!! | Em PortuguÃªs PT-BR</t>
  </si>
  <si>
    <t>2025-09-26T15:01:57Z</t>
  </si>
  <si>
    <t>pBFgxFajh5A</t>
  </si>
  <si>
    <t>Apresentando o Meu Setup no NOVO ESTÃšDIO!</t>
  </si>
  <si>
    <t>2025-09-25T21:01:15Z</t>
  </si>
  <si>
    <t>setup brksedu|brksedu setup|estÃºdio brksedu|brksedu estÃºdio|gaming room brksedu|brksedu gaming room|gaming room|gaming|room|game|jogo|video game|games|jogos|video games|setup|estÃºdio|brksedu</t>
  </si>
  <si>
    <t>Monte o seu PC com o KaBuM: http://kb1.me/brksedumonteoseupc  VÃ­deo apresentando o meu setup no novo estÃºdio! Eu me mudei recentemente de Hamilton, na provÃ­ncia de Ontario, no CanadÃ¡, para a regiÃ£o metropolitana de Vancouver, na provÃ­ncia de British Columbia, tambÃ©m no CanadÃ¡. E com isso precisei remontar, refazer o meu estÃºdio.   No vÃ­deo eu explico os equipamentos que uso, desde mouse e teclado a atÃ© PC, monitores, placas de captura, microfone, etc... e mostro tambÃ©m um pouco da minha coleÃ§Ã£o de jogos!  Contato comercial: brksedu@vandep.ag  EdiÃ§Ã£o por: Lucas Cassemiro  #BRKsEDU</t>
  </si>
  <si>
    <t>B8j-OdiuPeE</t>
  </si>
  <si>
    <t>SILENT HILL F #3 - Campo de Espantalhos! | Em PortuguÃªs PT-BR</t>
  </si>
  <si>
    <t>2025-09-25T15:02:01Z</t>
  </si>
  <si>
    <t>S-M5Uv908n8</t>
  </si>
  <si>
    <t>STATE OF PLAY com Wolverine, Final Fantasy, God of War e Mais!!!</t>
  </si>
  <si>
    <t>2025-09-24T21:50:46Z</t>
  </si>
  <si>
    <t>state of play|state|of|play|playstation|playstation direct|direct|brksedu</t>
  </si>
  <si>
    <t>Conferindo o State of Play, apresentaÃ§Ã£o de PlayStation, ao vivo. TransmissÃ£o de 24 de Setembro de 2025.  Confira a Nuuvem, parceira do canal com os melhores preÃ§os de games: https://baix.in/BRKsNuuvem BilÃ´metro, meu comparador de preÃ§os GRÃTIS: https://bilometro.brksedu.com.br/ Meu podcast: https://www.youtube.com/@DeBytePodcast  Contato comercial: brksedu@vandep.ag  #BRKsEDU</t>
  </si>
  <si>
    <t>r2JNIGnx9x0</t>
  </si>
  <si>
    <t>SILENT HILL F #2 - O MistÃ©rio da MÃ¡scara de Raposa! | Em PortuguÃªs PT-BR</t>
  </si>
  <si>
    <t>2025-09-24T15:02:02Z</t>
  </si>
  <si>
    <t>FV8XfegP7Vc</t>
  </si>
  <si>
    <t>SILENT HILL F #1 - Aterrorizante InÃ­cio de Gameplay!!! | Em PortuguÃªs PT-BR</t>
  </si>
  <si>
    <t>2025-09-23T15:01:50Z</t>
  </si>
  <si>
    <t>VÃ­deo com inÃ­cio de gameplay do jogo Silent Hill f, novo lanÃ§amento da Konami da clÃ¡ssica franquia de games de suspense e terror.  Silent Hill f estÃ¡ disponÃ­vel para PC, PlayStation 5 e Xbox Series X | S. Eu joguei via PS5 Pro. O game conta com legendas em PortuguÃªs PT-BR, e dublagem em JaponÃªs ou InglÃªs. Optei por jogar em JaponÃªs para maior imersÃ£o na ambientaÃ§Ã£o japonesa do jogo.  Confira a Nuuvem, parceira do canal com os melhores preÃ§os de games: https://baix.in/BRKsNuuvem BilÃ´metro, meu comparador de preÃ§os GRÃTIS: https://bilometro.brksedu.com.br/ Meu podcast: https://www.youtube.com/@DeBytePodcast  Contato comercial: brksedu@vandep.ag  EdiÃ§Ã£o por: BRKsEDU  #BRKsEDU</t>
  </si>
  <si>
    <t>pwiO9ZMSsw8</t>
  </si>
  <si>
    <t>MARIO... Um Ãcone dos Video Games!!!</t>
  </si>
  <si>
    <t>2025-09-20T16:00:46Z</t>
  </si>
  <si>
    <t>mario|super mario|super mario bros|mario bros|nintendo|nintendinho|super nintendo|nintendo 64|mario 64|super mario 64|mario kart|super mario kart|smash bros|wario|mario land|game boy|gameboy|game|boy|video game|jogo|jogos|games|video games|retrospectiva|franquia|nintendo switch|mario odyssey|super mario odyssey|mario galaxy|super mario galaxy|brksedu</t>
  </si>
  <si>
    <t>Confira as Carreiras da Alura aqui: https://www.alura.com.br/brksedu/ Cupom de desconto na Alura: BRKSEDU  VÃ­deo de homenagem, visÃ£o geral e retrospectiva da franquia Mario, provavelmente a franquia mais importante do mundo dos video games!  Mario aparece pela primeira vez no fliperama do Donkey Kong, e depois tem o seu prÃ³prio lanÃ§amento de arcade com Mario Bros. Em seguida, no Famicom e Nintendinho, ele brilha muito com Super Mario Bros... e daÃ­ em diante a franquia segue como referÃªncia de qualidade na indÃºstria de games, gerando spin-offs como Mario Kart e Super Smash Bros, e com lanÃ§amentos incrÃ­veis como Super Mario 64, Super Mario Galaxy e Super Mario Odyssey.  Contato comercial: brksedu@vandep.ag  EdiÃ§Ã£o por: Guilherme Paes  #BRKsEDU</t>
  </si>
  <si>
    <t>GdgnRLNUYgg</t>
  </si>
  <si>
    <t>ECLIPSIUM - InÃ­cio de Gameplay! | Em PortuguÃªs PT-BR</t>
  </si>
  <si>
    <t>2025-09-19T17:58:02Z</t>
  </si>
  <si>
    <t>eclipsium|gameplay|jogo|game|video game|jogo de terror|terror|suspense|eclipsium gameplay|eclipsium brksedu|brksedu eclipsium|inÃ­cio|inÃ­cio de gameplay|brksedu</t>
  </si>
  <si>
    <t>VÃ­deo com inÃ­cio de gameplay do jogo Eclipsium, game de suspense e terror!  Confira a Nuuvem, parceira do canal com os melhores preÃ§os de games: https://baix.in/BRKsNuuvem BilÃ´metro, meu comparador de preÃ§os GRÃTIS: https://bilometro.brksedu.com.br/ Meu podcast: https://www.youtube.com/@DeBytePodcast  Contato comercial: brksedu@vandep.ag  EdiÃ§Ã£o por: BRKsEDU  #BRKsEDU</t>
  </si>
  <si>
    <t>VpK0u6MhVvY</t>
  </si>
  <si>
    <t>HOLLOW KNIGHT SILKSONG #12 - Completando Entregas! | Gameplay em PortuguÃªs PT-BR</t>
  </si>
  <si>
    <t>2025-09-19T00:37:39Z</t>
  </si>
  <si>
    <t>Confira a Nuuvem, parceira do canal com os melhores preÃ§os de games: https://baix.in/BRKsNuuvem BilÃ´metro, meu comparador de preÃ§os GRÃTIS: https://bilometro.brksedu.com.br/ Meu podcast: https://www.youtube.com/@DeBytePodcast  TransmissÃ£o ao vivo / livestream jogando Hollow Knight Silksong!  Contato comercial: brksedu@vandep.ag  #BRKsEDU</t>
  </si>
  <si>
    <t>SQRFxRMaIKo</t>
  </si>
  <si>
    <t>DYING LIGHT THE BEAST - InÃ­cio de Gameplay!!! | Dublado e Legendado em PortuguÃªs PT-BR</t>
  </si>
  <si>
    <t>2025-09-18T19:03:24Z</t>
  </si>
  <si>
    <t>dying light the beast|dying light|the beast|dying|light|the|beast|jogo|game|gameplay|inÃ­cio|video game|brksedu|brksedu dying light|dying light brksedu|inÃ­cio de gameplay</t>
  </si>
  <si>
    <t>Confira a Nuuvem, parceira do canal com os melhores preÃ§os de games: https://baix.in/BRKsNuuvem BilÃ´metro, meu comparador de preÃ§os GRÃTIS: https://bilometro.brksedu.com.br/ Meu podcast: https://www.youtube.com/@DeBytePodcast  Contato comercial: brksedu@vandep.ag  EdiÃ§Ã£o por: BRKsEDU  #BRKsEDU</t>
  </si>
  <si>
    <t>SONIC RACING CROSSWORLDS - InÃ­cio de Gameplay!!! | Em PortuguÃªs PT-BR</t>
  </si>
  <si>
    <t>2025-09-18T13:01:57Z</t>
  </si>
  <si>
    <t>VÃ­deo com inÃ­cio de gameplay do jogo Sonic Racing CrossWorlds, o novo jogo de corrida de kart do Sonic!  BilÃ´metro, meu comparador de preÃ§os GRÃTIS: https://bilometro.brksedu.com.br/  Sonic Racing CrossWorlds estÃ¡ saindo para diversas plataformas: PC, PlayStation 4, PlayStation 5, Xbox One, Xbox Series X | S, Nintendo Switch e Nintendo Switch 2.  Confira a Nuuvem, parceira do canal com os melhores preÃ§os de games: https://baix.in/BRKsNuuvem  Meu podcast: https://www.youtube.com/@DeBytePodcast  Contato comercial: brksedu@vandep.ag  EdiÃ§Ã£o por: BRKsEDU  #BRKsEDU</t>
  </si>
  <si>
    <t>ofLbMXQ5fqw</t>
  </si>
  <si>
    <t>HOLLOW KNIGHT SILKSONG #11 - Em Busca do Ato 3!!! | Gameplay em PortuguÃªs PT-BR</t>
  </si>
  <si>
    <t>2025-09-18T02:00:07Z</t>
  </si>
  <si>
    <t>zxb9EXRpIrE</t>
  </si>
  <si>
    <t>METAL SLUG 3 - Gameplay Completo, do InÃ­cio ao Fim!!!</t>
  </si>
  <si>
    <t>2025-09-16T23:12:56Z</t>
  </si>
  <si>
    <t>metal slug|metal|slug|metal slug playthrough|metal slug gameplay|metal slug brksedu|brksedu metal slug|brksedu</t>
  </si>
  <si>
    <t>Confira a Nuuvem, parceira do canal com os melhores preÃ§os de games: https://baix.in/BRKsNuuvem BilÃ´metro, meu comparador de preÃ§os GRÃTIS: https://bilometro.brksedu.com.br/ Meu podcast: https://www.youtube.com/@DeBytePodcast  Contato comercial: brksedu@vandep.ag  #BRKsEDU</t>
  </si>
  <si>
    <t>HOLLOW KNIGHT SILKSONG #10 - O Final!? | Gameplay em PortuguÃªs PT-BR</t>
  </si>
  <si>
    <t>2025-09-16T01:05:49Z</t>
  </si>
  <si>
    <t>1hVnu6xdLfQ</t>
  </si>
  <si>
    <t>HOLLOW KNIGHT SILKSONG #9 - Criatura de TecelÃ£!!! | Gameplay em PortuguÃªs PT-BR</t>
  </si>
  <si>
    <t>2025-09-13T02:02:10Z</t>
  </si>
  <si>
    <t>B-HIzKDQL1k</t>
  </si>
  <si>
    <t>HOLLOW KNIGHT SILKSONG #8 - A RegiÃ£o MAIS Desesperadora!!! | Gameplay em PortuguÃªs PT-BR</t>
  </si>
  <si>
    <t>2025-09-12T01:34:34Z</t>
  </si>
  <si>
    <t>Ae4P-kOsYhE</t>
  </si>
  <si>
    <t>BORDERLANDS 4 - InÃ­cio de Gameplay!!! | Em PortuguÃªs PT-BR</t>
  </si>
  <si>
    <t>2025-09-11T12:01:54Z</t>
  </si>
  <si>
    <t>borderlands 4|borderlands|borderlands 4 gameplay|gameplay borderlands 4|borderlands 4 inÃ­cio de gameplay|inÃ­cio de gameplay borderlands 4|borderlands 4 portuguÃªs|borderlands 4 legendado|borderlands 4 brksedu|brksedu borderlands 4|borderlands brksedu|brksedu borderlands|borderlands gameplay|gameplay borderlands|inÃ­cio de gameplay|jogo|game|video game|brksedu</t>
  </si>
  <si>
    <t>Compre Borderlands 4 atravÃ©s da Nuuvem, parceira do canal: https://www.nuuvem.com/br-en/promo/borderlands-4  VÃ­deo com inÃ­cio de gameplay do jogo Borderlands 4, que joguei no PC via Steam. O game tambÃ©m estÃ¡ saindo para Xbox Series X | S, PS5 e Nintendo Switch 2.  Borderlands 4 estÃ¡ legendado em PortuguÃªs PT-BR, e joguei com a dublagem em InglÃªs.  Jogo recebido gratuitamente via a equipe de relaÃ§Ãµes pÃºblicas do jogo no Brasil.  BilÃ´metro, meu comparador de preÃ§os GRÃTIS: https://bilometro.brksedu.com.br/ Meu podcast: https://www.youtube.com/@DeBytePodcast  Contato comercial: brksedu@vandep.ag  EdiÃ§Ã£o por: BRKsEDU  #BRKsEDU</t>
  </si>
  <si>
    <t>fywHrs4Zpm0</t>
  </si>
  <si>
    <t>HOLLOW KNIGHT SILKSONG #7 - Enfrentando Alturas e Seres Macabros!!! | Gameplay em PortuguÃªs PT-BR</t>
  </si>
  <si>
    <t>2025-09-11T02:17:05Z</t>
  </si>
  <si>
    <t>_cGvpKM5HEo</t>
  </si>
  <si>
    <t>Avaliando a DIFICULDADE dos Soulslikes da FROM SOFTWARE!!!</t>
  </si>
  <si>
    <t>2025-09-10T15:01:53Z</t>
  </si>
  <si>
    <t>tierlist|tier list|tier|list|dificuldade|difÃ­cil|from software|from|software|dark souls|demon's souls|demons souls|demon souls|dark|souls|dark souls 2|dark souls ii|dark souls 3|dark souls iii|bloodborne|sekiro|sekiro shadows die twice|elden ring|elden|ring|shadow of the erdtree|jogo|jogos|game|games|video game|video games|brksedu</t>
  </si>
  <si>
    <t>Confira as Carreiras da Alura aqui: https://www.alura.com.br/brksedu/ Cupom de desconto na Alura: BRKSEDU  Link da Tierlist aqui: https://tiermaker.com/create/tierlist-brksedu-dificuldade-dos-soulslikes-da-fromsoftware-18216812-2  VÃ­deo de Tier List avaliando a dificuldade dos soulslikes da From Software. Games da lista: - Demon's Souls PS3: https://youtu.be/vNRzjoyhFKY - Dark Souls: https://youtu.be/HWjImFFp87o - Dark Souls 2: https://youtu.be/Ibx-tykZ2FU - Bloodborne: https://youtube.com/live/jnKsSNhcOxw?feature=share - Dark Souls 3: https://youtu.be/DSxuZr46_bc - Sekiro: https://youtu.be/XA74YQB7X-0 - Demon's Souls PS5: https://youtu.be/hSbFDhzQ4T4 - Elden Ring: https://youtu.be/Vh7kh5gkDuw - Shadow of the Erdtree: https://youtu.be/WshyDYzxX1U  Contato comercial: brksedu@vandep.ag  EdiÃ§Ã£o por: Guilherme Paes  #BRKsEDU</t>
  </si>
  <si>
    <t>Pulu0fR2ZM8</t>
  </si>
  <si>
    <t>HOLLOW KNIGHT SILKSONG #6 - Raul!!! ColÃ´mbia!!! | Gameplay em PortuguÃªs PT-BR</t>
  </si>
  <si>
    <t>2025-09-10T01:13:56Z</t>
  </si>
  <si>
    <t>InÃ­cio de gameplay de Hollow Knight Silksong aqui: https://youtu.be/-yWkxgJuflo  Confira a Nuuvem, parceira do canal com os melhores preÃ§os de games: https://baix.in/BRKsNuuvem BilÃ´metro, meu comparador de preÃ§os GRÃTIS: https://bilometro.brksedu.com.br/ Meu podcast: https://www.youtube.com/@DeBytePodcast  TransmissÃ£o ao vivo / livestream jogando Hollow Knight Silksong!  Contato comercial: brksedu@vandep.ag  #BRKsEDU</t>
  </si>
  <si>
    <t>63qFfT8hGwI</t>
  </si>
  <si>
    <t>DONKEY KONG BANANZA #24 - O FINAL!!! | Gameplay em PortuguÃªs PT-BR</t>
  </si>
  <si>
    <t>2025-09-09T15:01:47Z</t>
  </si>
  <si>
    <t>donkey kong bananza|donkey|kong|bananza|donkey kong|dk bananza|donkey kong bananza brksedu|brksedu donkey kong bananza|donkey kong brksedu|brksedu donkey kong|aventura|aÃ§Ã£o|3d|plataforma|plataforma 3d|donkey kong bananza sÃ©rie|sÃ©rie donkey kong bananza|sÃ©rie brksedu|brksedu sÃ©rie|jogo|game|video game|brksedu|nintendo|nintendo switch 2|switch 2</t>
  </si>
  <si>
    <t>Confira a Nuuvem, parceira do canal com os melhores preÃ§os de games: https://baix.in/BRKsNuuvem BilÃ´metro, meu comparador de preÃ§os GRÃTIS: https://bilometro.brksedu.com.br/  VÃ­deo de sÃ©rie de gameplay do jogo Donkey Kong Bananza, game exclusivo de Nintendo Switch 2.  Meu podcast: https://www.youtube.com/@DeBytePodcast  Contato comercial: brksedu@vandep.ag  EdiÃ§Ã£o por: BRKsEDU  #BRKsEDU</t>
  </si>
  <si>
    <t>jZbW4U1WT9o</t>
  </si>
  <si>
    <t>HOLLOW KNIGHT SILKSONG #5 - Chegando na Cidadela!!! | Gameplay em PortuguÃªs PT-BR</t>
  </si>
  <si>
    <t>2025-09-09T01:12:48Z</t>
  </si>
  <si>
    <t>o8-6W_6ydsM</t>
  </si>
  <si>
    <t>HOLLOW KNIGHT SILKSONG #4 - AvanÃ§ando Por Diversas Rotas!!! | Gameplay em PortuguÃªs PT-BR</t>
  </si>
  <si>
    <t>2025-09-08T03:03:12Z</t>
  </si>
  <si>
    <t>pqU5ldfgNF4</t>
  </si>
  <si>
    <t>DONKEY KONG BANANZA #23 - TragÃ©dia!!! | Gameplay em PortuguÃªs PT-BR</t>
  </si>
  <si>
    <t>2025-09-06T16:55:09Z</t>
  </si>
  <si>
    <t>uujgEmthKpQ</t>
  </si>
  <si>
    <t>HOLLOW KNIGHT SILKSONG #3 - Vida de Inseto! | Gameplay em PortuguÃªs PT-BR</t>
  </si>
  <si>
    <t>2025-09-06T01:30:09Z</t>
  </si>
  <si>
    <t>zRL2MOiHhQo</t>
  </si>
  <si>
    <t>RETROCON Como VocÃª NUNCA VIU!</t>
  </si>
  <si>
    <t>2025-09-05T15:01:50Z</t>
  </si>
  <si>
    <t>retrocon 2025|retrocon|2025|sr wilson|colonia contra ataca|moogle's cave|retro level|retro|level|game|games|jogo|jogos|video game|video games|brksedu</t>
  </si>
  <si>
    <t>Confira a Nuuvem, parceira do canal com os melhores preÃ§os de games: https://baix.in/BRKsNuuvem  Participantes que tambÃ©m sÃ£o criadores de conteÃºdo: - Sr Wilson: @ColoniaContraAtaca  - Yu: @MooglesCave  - Retro Level: @RetroLevelOficial   VÃ­deo mostrando a RetroCon como vocÃª nunca viu! Fiz capturas de gameplay com inscritos e outros criadores de conteÃºdo no evento de jogos retro diversos!!!  BilÃ´metro, meu comparador de preÃ§os GRÃTIS: https://bilometro.brksedu.com.br/  Meu podcast: https://www.youtube.com/@DeBytePodcast  Contato comercial: brksedu@vandep.ag  EdiÃ§Ã£o por: Guilherme Paes Assistente de ProduÃ§Ã£o: Yakara Kushina  #BRKsEDU</t>
  </si>
  <si>
    <t>ya4scxIOSm0</t>
  </si>
  <si>
    <t>HOLLOW KNIGHT SILKSONG #2 - Seguindo Pelas Profundezas! | Gameplay em PortuguÃªs PT-BR</t>
  </si>
  <si>
    <t>2025-09-05T01:17:04Z</t>
  </si>
  <si>
    <t>HOLLOW KNIGHT SILKSONG - InÃ­cio de Gameplay!!! | Em PortuguÃªs PT-BR</t>
  </si>
  <si>
    <t>2025-09-04T17:04:44Z</t>
  </si>
  <si>
    <t>hollow knight silksong|hollow knight|hollow|knight|silksong|hollow knight silksong gameplay|gameplay hollow knight silksong|hollow knight silksong inÃ­cio de gameplay|inÃ­cio de gameplay|inÃ­cio|gameplay|hollow knight silksong brksedu|brksedu hollow knight silksong|hollow knight brksedu|brksedu hollow knight|jogo|game|video game|metroidvania|silksong brksedu|brksedu silksong|brksedu</t>
  </si>
  <si>
    <t>VÃ­deo com inÃ­cio de gameplay do jogo Hollow Knight Silksong, que joguei via Steam no PC. O game conta com legendas em PortuguÃªs PT-BR.  BilÃ´metro, meu comparador de preÃ§os GRÃTIS: https://bilometro.brksedu.com.br/  Confira a Nuuvem, parceira do canal com os melhores preÃ§os de games: https://baix.in/BRKsNuuvem  Meu podcast: https://www.youtube.com/@DeBytePodcast  Contato comercial: brksedu@vandep.ag  EdiÃ§Ã£o por: BRKsEDU  #BRKsEDU</t>
  </si>
  <si>
    <t>Hm1kEBdJQ8Y</t>
  </si>
  <si>
    <t>METAL SLUG 2 - Gameplay Completo, do InÃ­cio ao Fim!!!</t>
  </si>
  <si>
    <t>2025-09-04T01:20:34Z</t>
  </si>
  <si>
    <t>zIJ7s9zIjC0</t>
  </si>
  <si>
    <t>CRONOS THE NEW DAWN - InÃ­cio de Gameplay!!! | Em PortuguÃªs PT-BR</t>
  </si>
  <si>
    <t>2025-09-03T14:01:41Z</t>
  </si>
  <si>
    <t>cronos the new dawn|cronos|the|new|dawn|cronos gameplay|gameplay cronos|cronos the new dawn brksedu|brksedu cronos the new dawn|cronos the new dawn gameplay|gameplay cronos the new dawn|terror|suspense|dead space|dead|space|resident evil|resident|evil|terror brksedu|brksedu terror|inÃ­cio de gameplay|jogo|game|video game</t>
  </si>
  <si>
    <t>Confira a Nuuvem, parceira do canal com os melhores preÃ§os de games: https://baix.in/BRKsNuuvem BilÃ´metro, meu comparador de preÃ§os GRÃTIS: https://bilometro.brksedu.com.br/  VÃ­deo com inÃ­cio de gameplay do jogo Cronos The New Dawn, game de terror disponÃ­vel para PC, PlayStation 5, Xbox Series X, Xbox Series S e Nintendo Switch 2. Joguei o game via PS5 Pro.  Cronos The New Dawn estÃ¡ disponÃ­vel com legendas em PortuguÃªs PT-BR.  Meu podcast: https://www.youtube.com/@DeBytePodcast  Contato comercial: brksedu@vandep.ag  EdiÃ§Ã£o por: BRKsEDU  #BRKsEDU</t>
  </si>
  <si>
    <t>weBZcDecaPs</t>
  </si>
  <si>
    <t>METAL SLUG - Gameplay Completo, do InÃ­cio ao Fim!!!</t>
  </si>
  <si>
    <t>2025-09-03T01:04:12Z</t>
  </si>
  <si>
    <t>gLyfNkk5fcs</t>
  </si>
  <si>
    <t>DONKEY KONG BANANZA #22 - Problemas Oleosos!!! | Gameplay em PortuguÃªs PT-BR</t>
  </si>
  <si>
    <t>2025-09-02T15:02:00Z</t>
  </si>
  <si>
    <t>RjFg-GSAv9M</t>
  </si>
  <si>
    <t>HELL IS US - InÃ­cio de Gameplay!!! | Em PortuguÃªs PT-BR</t>
  </si>
  <si>
    <t>2025-09-01T15:01:57Z</t>
  </si>
  <si>
    <t>hell is us|hell|is|us|hell is us gameplay|gameplay hell is us|hell is us portuguÃªs|hell is us pt-br|hell is us ptbr|hell is us brksedu|brksedu hell is us|hell is us legendado|portuguÃªs|pt-br|ptbr|legendado|inÃ­cio|inÃ­cio de gameplay|gameplay|jogo|game|video game|aÃ§Ã£o|aventura|combate|brksedu</t>
  </si>
  <si>
    <t>VÃ­deo com inÃ­cio de gameplay do jogo Hell Is Us, que joguei via PC e que estÃ¡ disponÃ­vel tambÃ©m para PS5 e Xbox Series X | S. O game estÃ¡ legendado em PortuguÃªs PT-BR.  Hell Is Us Ã© publicado pela empresa francesa Nacon e foi desenvolvido pelo estÃºdio canadense Rogue Factor, de Quebec. A equipe do desenvolvimento do jogo Ã© composta por cerca de 50 pessoas, incluindo muitos veteranos da Eidos, Ubisoft, EA e Square Enix.  Confira a Nuuvem, parceira do canal com os melhores preÃ§os de games: https://baix.in/BRKsNuuvem BilÃ´metro, meu comparador de preÃ§os GRÃTIS: https://bilometro.brksedu.com.br/  Meu podcast: https://www.youtube.com/@DeBytePodcast  Contato comercial: brksedu@vandep.ag  EdiÃ§Ã£o por: BRKsEDU  #BRKsEDU</t>
  </si>
  <si>
    <t>kjqvas1IZFk</t>
  </si>
  <si>
    <t>Primeira Live no EstÃºdio Novo! | Teste de TransmissÃ£o</t>
  </si>
  <si>
    <t>2025-08-31T01:50:16Z</t>
  </si>
  <si>
    <t>GJdOLOFk3dQ</t>
  </si>
  <si>
    <t>DONKEY KONG BANANZA #21 - Camada do BurgÃ£o!!! | Gameplay em PortuguÃªs PT-BR</t>
  </si>
  <si>
    <t>2025-08-30T15:01:46Z</t>
  </si>
  <si>
    <t>6mkTUktxIhk</t>
  </si>
  <si>
    <t>SHINOBI ART OF VENGEANCE - InÃ­cio de Gameplay!!! | Em PortuguÃªs PT-BR</t>
  </si>
  <si>
    <t>2025-08-29T15:01:51Z</t>
  </si>
  <si>
    <t>shinobi|shinobi art of vengeance|art|of|vengeance|art of vengeance|shinobi gameplay|gameplay shinobi|shinobi brksedu|brksedu shinobi|jogo|game|video game|gameplay|inÃ­cio|portuguÃªs|inÃ­cio de gameplay|brksedu|sega</t>
  </si>
  <si>
    <t>VÃ­deo com inÃ­cio de gameplay do jogo Shinobi Art of Vengeance, novo game da franquia Shinobi!!  Confira a Nuuvem, parceira do canal com os melhores preÃ§os de games: https://baix.in/BRKsNuuvem BilÃ´metro, meu comparador de preÃ§os GRÃTIS: https://bilometro.brksedu.com.br/ Meu podcast: https://www.youtube.com/@DeBytePodcast  Contato comercial: brksedu@vandep.ag  EdiÃ§Ã£o por: BRKsEDU  #BRKsEDU</t>
  </si>
  <si>
    <t>LRtet4rAfnE</t>
  </si>
  <si>
    <t>LOST SOUL ASIDE - InÃ­cio de Gameplay!!! | Em PortuguÃªs PT-BR</t>
  </si>
  <si>
    <t>2025-08-28T20:22:36Z</t>
  </si>
  <si>
    <t>lost soul aside|lost|soul|aside|lost soul aside gameplay|gameplay lost soul aside|brksedu lost soul aside|lost soul aside brksedu|lost soul aside portuguÃªs|game|jogo|video game|gameplay|inÃ­cio|brksedu</t>
  </si>
  <si>
    <t>VÃ­deo com inÃ­cio de gameplay do jogo Lost Soul Aside, lanÃ§amento para PC e PlayStation 5. Joguei via PS5 Pro.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</si>
  <si>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IBs40aFpcWw</t>
  </si>
  <si>
    <t>PHANTOM BLADE ZERO Ã© MUITO Promissor!!!</t>
  </si>
  <si>
    <t>2025-08-28T16:38:24Z</t>
  </si>
  <si>
    <t>phantom blade zero|phantom blade 0|phantom blade|phantom|blade|zero|brksedu|preview|teste|phantom blade zero gameplay|gameplay phantom blade zero|phantom blade zero brksedu|brksedu phantom blade zero|soulslike|hack and slash|aÃ§Ã£o|rpg|black myth wukong|black|myth|wukong|wuchang fallen feathers|wuchang|fallen|feathers</t>
  </si>
  <si>
    <t>Confira a Alura: https://www.alura.com.br/brksedu Cupom de desconto: BRKSEDU  VÃ­deo falando a respeito do jogo Phantom Blade Zero, um game RPG de aÃ§Ã£o estilo hack and slash e soulslike. Tive a oportunidade de testar o game na Tokyo Game Show 2024, e alÃ©m disso o Davi, que trabalha comigo em projetos diversos, testou o game em um evento fechado na China.  Meu podcast: https://www.youtube.com/@DeBytePodcast  Contato comercial: brksedu@vandep.ag  EdiÃ§Ã£o por: Guilherme Paes  #BRKsEDU</t>
  </si>
  <si>
    <t>375d8ZwM-L4</t>
  </si>
  <si>
    <t>Avaliando Todos os Jogos de PLATAFORMA Que Fiz SÃ©rie!</t>
  </si>
  <si>
    <t>2025-08-27T15:01:44Z</t>
  </si>
  <si>
    <t>plataforma|plataforma 2d|plataforma 3d|mario|sonic|crash|crash bandicoot|super mario|new super mario|mario wonder|mario odyssey|bowser's fury|astro bot|astro|bot|astrobot|knack|littlebigplanet|little nightmares|it takes two|brksedu|rayman|rayman legends</t>
  </si>
  <si>
    <t>Confira a Alura: https://www.alura.com.br/brksedu Cupom de desconto: BRKSEDU  InÃ­cio de gameplay de todos os jogos citados: - Banjo Kazooie: https://youtu.be/pp_Ib6zGjhw - Crash Bandicoot: https://youtu.be/7tyTbilu6dw - Crash Bandicoot 2: https://youtu.be/iXKcTc0kf_U - Crash Bandicoot 3: https://youtu.be/RgEu4Elczt4 - Crash Bandicoot 4: https://youtu.be/S62utrHF6_A - Donkey Kong Country: https://youtu.be/88yn_-tqxcQ - Donkey Kong Country 2: https://youtu.be/du4F-1RUKJ8 - Donkey Kong Country 3: https://youtu.be/bokOa-UnZ4c - Donkey Kong Country Returns: https://youtu.be/uvTGpGJyPR8 - Donkey Kong Country Tropical Freeze: https://youtu.be/ibNn46eNOzg - Inside: https://youtu.be/d7TGchyu2aU - LittleBigPlanet: https://youtu.be/muCJcQHzuMw - Little Nightmares: https://youtu.be/9uNw7lV-p6U - Little Nightmares 2: https://youtu.be/t-YhJmsEtPU - Super Mario Bros 2: https://youtu.be/JGyj4hk_FZE - Super Mario Bros 3: https://youtu.be/4-eqp0iBfPM - Super Mario World: https://youtu.be/uWQxu2o6Jcc - Yoshi's Island: https://youtu.be/cqzjHaDQ2qo - Super Mario Odyssey: https://youtu.be/8k0_O0heOwA - Super Mario Wonder: https://youtu.be/r-HymSBM32M - Rayman Legends: https://youtu.be/DjVvND7vS-M - Sonic: https://youtu.be/J06663Njops - Sonic 2: https://youtu.be/wHgyE566uqU - Sonic CD: https://youtu.be/lZJT3WN6EC8 - Donkey Kong Bananza: https://youtu.be/vgJ7J70RTKo - It Takes Two: https://youtu.be/8Ct2b7DHh5Y - Bowser's Fury: https://youtu.be/nJxT-x19U70 - Super Mario 3D World: https://youtu.be/QWPI-WoNLng - New Super Mario Bros 2: https://youtu.be/2Lpq1MsqILE - New Super Mario Bros Wii: https://youtu.be/XyrGdw1a7A4 - New Super Mario Bros U: https://youtu.be/vpjC4SNjHhA - New Super Luigi U: https://youtu.be/qdoePrRwKho - Astro Bot: https://youtu.be/jgCdaZfnWHA - Ratchet and Clank Rift Apart: https://youtu.be/pJT6JBJyqFc - Knack: https://youtu.be/iVEBmDRtDmw - Super Mario Maker 2: https://youtu.be/CLZmZNJugbQ  VÃ­deo avaliando todos os jogos de plataforma, incluindo plataforma 2d e plataforma 3d, que fiz sÃ©rie de gameplay aqui no canal BRKsEDU!  Contato comercial: brksedu@vandep.ag  EdiÃ§Ã£o por: Guilherme Paes  #BRKsEDU</t>
  </si>
  <si>
    <t>GbEEgzPPo1U</t>
  </si>
  <si>
    <t>GEARS OF WAR RELOADED - InÃ­cio de Gameplay no PS5 Pro!!! | Dublado e Legendado em PortuguÃªs PT-BR</t>
  </si>
  <si>
    <t>2025-08-26T15:01:41Z</t>
  </si>
  <si>
    <t>gears of war reloaded|gears of war remaster|gears of war remake|gears of war ps5|ps5 gears of war|gears of war playstation 5|gears of war playstation|gears of war brksedu|brksedu gears of war|gears of war reloaded brksedu|gears of war reloaded gameplay|gears of war gameplay|gameplay gears of war|gears of war reloaded inÃ­cio de gameplay|gameplay|inÃ­cio de gameplay|ps5|ps5 pro|playstation 5|playstation 5 pro|game|jogo|video game|brksedu</t>
  </si>
  <si>
    <t>VÃ­deo com inÃ­cio de gameplay do jogo Gears of War Reloaded, remake / remaster / relanÃ§amento do primeiro game da franquia Gears of War.   Gears of War Reloaded estÃ¡ disponÃ­vel com legendas e dublagem em PortuguÃªs PT-BR, e eu gravei o game via a versÃ£o de PlayStation 5 no PS5 Pro.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</si>
  <si>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zj-SqEBiOtA</t>
  </si>
  <si>
    <t>Minha ExperiÃªncia na RETROCON 2025!</t>
  </si>
  <si>
    <t>2025-08-23T21:19:32Z</t>
  </si>
  <si>
    <t>retrocon|retrocon brksedu|brksedu retrocon|tudo que trouxe da retrocon|resident evil|nintendo|sega|xbox|playstation|ps3|nintendo switch|brksedu|retrocon2025|retrocon 2025|retrocon 2025 brksedu|brksedu retrocon 2025|sega saturn|big uncle games|warpzone|a casa do videogame|mr games|pereira retrogames</t>
  </si>
  <si>
    <t>Confira a Nuuvem, parceira do canal com os melhores preÃ§os de games: https://baix.in/BRKsNuuvem  VÃ­deo mostrando como foi a RETROCON 2025, evento de retro games que rola em SÃ£o Paulo! Agradecimentos especiais ao TiozÃ£o da Casa do Videogame, GilÃ£o da Mr Games e Cleber da Warpzone por me convidarem ao evento.  Lojas citadas: â€¢ A Casa do Videogame: https://instagram.com/acasadovideogame â€¢ Mr Games: https://www.instagram.com/mrgamespira â€¢ Allold Games: https://www.instagram.com/alloldgames â€¢ New Gammer: https://www.instagram.com/newgammer â€¢ Number 1 Games: https://www.instagram.com/number1gamesbr â€¢ Player 2 Games: https://www.instagram.com/playerdoisgames â€¢ Pereira Retrogames: https://www.instagram.com/pereiraretrogames â€¢ Loja Retro Gamers: https://www.instagram.com/retrogamersbr  Canal do Adam Koralik: â€¢ https://www.youtube.com/adamkoralik  BilÃ´metro, meu comparador de preÃ§os GRÃTIS: https://bilometro.brksedu.com.br/ Meu podcast: https://www.youtube.com/@DeBytePodcast  Contato comercial: brksedu@vandep.ag  EdiÃ§Ã£o e Thumbnail por: Rholter Assistente de ProduÃ§Ã£o: Yakara Kushina  #BRKsEDU</t>
  </si>
  <si>
    <t>A9wvGp27mBc</t>
  </si>
  <si>
    <t>DONKEY KONG BANANZA #20 - A Camada do Ritmo! | Gameplay em PortuguÃªs PT-BR</t>
  </si>
  <si>
    <t>2025-08-23T15:01:42Z</t>
  </si>
  <si>
    <t>R57xAsPwjmg</t>
  </si>
  <si>
    <t>METAL GEAR SOLID Î”: Snake Eater - InÃ­cio de Gameplay! | Em PortuguÃªs PT-BR</t>
  </si>
  <si>
    <t>2025-08-22T21:01:06Z</t>
  </si>
  <si>
    <t>metal gear solid|metal|gear|solid|metal gear|metal gear 3|metal gear solid 3|metal gear solid delta|METAL GEAR SOLID Î”|snake eater|snake|eater|metal gear solid delta gameplay|gameplay|jogo|game|video game|inÃ­cio de gameplay|metal gear solid brksedu|brksedu metal gear solid|brksedu|konami</t>
  </si>
  <si>
    <t>Recomendo tambÃ©m: https://youtu.be/HY6hJxTcYsA  Confira a Nuuvem, parceira do canal com os melhores preÃ§os de games: https://baix.in/BRKsNuuvem BilÃ´metro, meu comparador de preÃ§os GRÃTIS: https://bilometro.brksedu.com.br/  VÃ­deo com inÃ­cio de gameplay de METAL GEAR SOLID Î” Snake Eater, remake de Metal Gear Solid 3 Snake Eater. O jogo conta com legendas em PortuguÃªs PT-BR.  Metal Gear Solid Delta estÃ¡ disponÃ­vel para PC, Xbox Series X | S e PS5. Eu joguei na versÃ£o de PC via Steam.  Meu podcast: https://www.youtube.com/@DeBytePodcast  Contato comercial: brksedu@vandep.ag  EdiÃ§Ã£o por: BRKsEDU  #BRKsEDU</t>
  </si>
  <si>
    <t>_2xZolnOtKw</t>
  </si>
  <si>
    <t>DONKEY KONG BANANZA #19 - Restaurando o Sol! | Gameplay em PortuguÃªs PT-BR</t>
  </si>
  <si>
    <t>2025-08-22T15:01:45Z</t>
  </si>
  <si>
    <t>mBjJPTtRoaA</t>
  </si>
  <si>
    <t>DONKEY KONG BANANZA #18 - O Poder da Cobra! | Gameplay em PortuguÃªs PT-BR</t>
  </si>
  <si>
    <t>2025-08-20T15:01:00Z</t>
  </si>
  <si>
    <t>IMTplsYC_xk</t>
  </si>
  <si>
    <t>DONKEY KONG BANANZA #17 - Velhos Conhecidos!!! | Gameplay em PortuguÃªs PT-BR</t>
  </si>
  <si>
    <t>2025-08-19T15:01:43Z</t>
  </si>
  <si>
    <t>Z-UbxtkPfyI</t>
  </si>
  <si>
    <t>Apresentando meu Setup Improvisado de MudanÃ§a!!!</t>
  </si>
  <si>
    <t>2025-08-17T01:06:20Z</t>
  </si>
  <si>
    <t>setup|setup brksedu|brksedu setup|setup improvisado|setup mudanÃ§a|mudanÃ§a|setup 2025|2025 setup|setup brksedu 2025|brksedu setup 2025|2025|equipamento brksedu|brksedu equipamento|microfone|placa de captura|elgato|cÃ¢mera|laptop|notebook|brksedu</t>
  </si>
  <si>
    <t>VÃ­deo explicando por que estamos de mudanÃ§a: https://www.youtube.com/watch?v=GplZHuuwZLc   BilÃ´metro, meu comparador de preÃ§os GRÃTIS: https://bilometro.brksedu.com.br/  VÃ­deo apresentando o setup improvisado que montei para o perÃ­odo em que estou aguardando receber minha mudanÃ§a.   Confira a Nuuvem, parceira do canal com os melhores preÃ§os de games: https://baix.in/BRKsNuuvem Meu podcast: https://www.youtube.com/@DeBytePodcast  Contato comercial: brksedu@vandep.ag  EdiÃ§Ã£o por: BRKsEDU  #BRKsEDU</t>
  </si>
  <si>
    <t>E60r-IjYEbk</t>
  </si>
  <si>
    <t>MAFIA THE OLD COUNTRY - InÃ­cio de Gameplay!!! | Em PortuguÃªs PT-BR</t>
  </si>
  <si>
    <t>2025-08-15T15:01:44Z</t>
  </si>
  <si>
    <t>mafia the old country|mafia|the old country|the|old|country|mafia the old country gameplay|mafia the old country brksedu|gameplay mafia the old country|brksedu mafia the old country|mafia the old country inÃ­cio de gameplay|mafia the old country portugues|mafia the old country pt-br|mafia the old country pc|brksedu|inÃ­cio de gameplay</t>
  </si>
  <si>
    <t>Recomendo tambÃ©m: https://youtu.be/HxcMUxRVUnQ  VÃ­deo com inÃ­cio de gameplay do jogo Mafia The Old Country, game disponÃ­vel para PC, Xbox Series X | S e PS5.  Confira a Nuuvem, parceira do canal com os melhores preÃ§os de games: https://baix.in/BRKsNuuvem BilÃ´metro, meu comparador de preÃ§os GRÃTIS: https://bilometro.brksedu.com.br/ Meu podcast: https://www.youtube.com/@DeBytePodcast  Contato comercial: brksedu@vandep.ag  EdiÃ§Ã£o por: BRKsEDU  #BRKsEDU</t>
  </si>
  <si>
    <t>CKq1e4zu17w</t>
  </si>
  <si>
    <t>DONKEY KONG BANANZA #16 - O PoÃ§o Quase Sem Fim!!! | Gameplay em PortuguÃªs PT-BR</t>
  </si>
  <si>
    <t>2025-08-04T15:01:52Z</t>
  </si>
  <si>
    <t>mDfELCc-qHA</t>
  </si>
  <si>
    <t>RETROCON 2025: TUDO O Que Eu TROUXE!</t>
  </si>
  <si>
    <t>2025-08-01T21:51:31Z</t>
  </si>
  <si>
    <t>retrocon|retrocon brksedu|brksedu retrocon|tudo que trouxe da retrocon|resident evil|nintendo|sega|xbox|playstation|ps3|nintendo switch|brksedu|retrocon2025|retrocon 2025|retrocon 2025 brksedu|brksedu retrocon 2025|sega saturn|big uncle games|warpzone|a casa do videogame|mr games</t>
  </si>
  <si>
    <t>VÃ­deo mostrando todos os itens que eu trouxe da RetroCon 2025! SÃ£o games e acessÃ³rios diversos para plataformas como Nintendo Switch, Playstation 3, Sega CD, Sega Saturn, Mega Drive, Xbox ClÃ¡ssico e muito mais!  Lojas citadas: â€¢ A Casa do Videogame: https://instagram.com/acasadovideogame â€¢ Mr Games: https://www.instagram.com/mrgamespira â€¢ Allold Games: https://www.instagram.com/alloldgames â€¢ New Gammer: https://www.instagram.com/newgammer â€¢ Number 1 Games: https://www.instagram.com/number1gamesbr â€¢ Player 2 Games: https://www.instagram.com/playerdoisgames â€¢ Pereira Retrogames: https://www.instagram.com/pereiraretrogames â€¢ Loja Retro Gamers: https://www.instagram.com/retrogamersbr  Confira a Nuuvem, parceira do canal com os melhores preÃ§os de games: https://baix.in/BRKsNuuvem  BilÃ´metro, meu comparador de preÃ§os GRÃTIS: https://bilometro.brksedu.com.br/ Meu podcast: https://www.youtube.com/@DeBytePodcast  Contato comercial: brksedu@vandep.ag  EdiÃ§Ã£o e Thumbnail por: Rholter  #BRKsEDU</t>
  </si>
  <si>
    <t>DVl8Urk6OOE</t>
  </si>
  <si>
    <t>DONKEY KONG BANANZA #15 - Arrebentando o Mau Tempo!!! | Gameplay em PortuguÃªs PT-BR</t>
  </si>
  <si>
    <t>2025-07-31T15:01:46Z</t>
  </si>
  <si>
    <t>Y8WSHnqmLQk</t>
  </si>
  <si>
    <t>DONKEY KONG BANANZA #14 - A Bananza Elefante!!! | Gameplay em PortuguÃªs PT-BR</t>
  </si>
  <si>
    <t>2025-07-30T15:01:52Z</t>
  </si>
  <si>
    <t>Ys3rH8wFO94</t>
  </si>
  <si>
    <t>DONKEY KONG BANANZA #13 - Void Kong Aparece!!! | Gameplay em PortuguÃªs PT-BR</t>
  </si>
  <si>
    <t>2025-07-29T15:01:46Z</t>
  </si>
  <si>
    <t>COOIdY_3w6A</t>
  </si>
  <si>
    <t>DONKEY KONG BANANZA #12 - Problemas TÃ³xicos!!! | Gameplay em PortuguÃªs PT-BR</t>
  </si>
  <si>
    <t>2025-07-28T15:01:42Z</t>
  </si>
  <si>
    <t>5yJX0-uimZ4</t>
  </si>
  <si>
    <t>DONKEY KONG BANANZA #11 - O Ovotel e Nova Bananza! | Gameplay em PortuguÃªs PT-BR</t>
  </si>
  <si>
    <t>2025-07-27T15:01:40Z</t>
  </si>
  <si>
    <t>5ZHRCc68-HQ</t>
  </si>
  <si>
    <t>Avaliando TODOS os JOGOS de AÃ‡ÃƒO e AVENTURA que Fiz SÃ©rie!!!</t>
  </si>
  <si>
    <t>2025-07-26T18:00:10Z</t>
  </si>
  <si>
    <t>tier list|tier list brksedu|brksedu tier list|tierlist|jogo|jogos|game|games|video game|video games|brksedu|jogos de aventura|jogos de aÃ§Ã£o|jogo de aÃ§Ã£o</t>
  </si>
  <si>
    <t>Confira a Alura: https://www.alura.com.br/brksedu Cupom de desconto: BRKSEDU  InÃ­cio de gameplay de todos os games citados: - A Plague Tale Innocence: https://youtu.be/FfgNBfOK0wo - AbzÃ»: https://youtu.be/ENlzbBDje7I - Assassin's Creed Origins: https://youtu.be/9PhI79WHxMw - Assassin's Creed Odyssey: https://youtu.be/Q0Fg6jJ9ouI - Assassin's Creed Unity: https://youtu.be/A3zHIseblrw - Batman Arkham Knight: https://youtu.be/WRPw50wOM_s - Black Myth Wukong: https://youtu.be/N-J9dYV13iU - Black: https://youtu.be/HHVZvp5SB5M - Bloodborne: https://youtube.com/live/jnKsSNhcOxw?feature=share - Call of Duty Black Ops Cold War: https://youtu.be/7VUJK4px9b0 - Call of Duty Vanguard: https://youtu.be/uGLZ7zOtTpk - Call of Duty Modern Warfare: https://youtu.be/Afdsjx0xK38 - Days Gone: https://youtu.be/lfZACRWygPo - Dead Rising 3: https://youtu.be/glf6dAZx7AM - Dead Rising 4: https://youtu.be/w6bjdJv7grA - Demon's Souls: https://youtu.be/hSbFDhzQ4T4 - Destiny: https://youtu.be/j7M-M-O00iA - Devil May Cry 5: https://youtu.be/4uAGiXow1Vw - Dying Light: https://youtu.be/2D8xY2ZrJ34 - Dying Light The Following: https://youtu.be/d0WBZTFPuLU - Elden Ring Shadow of the Erdtree: https://youtu.be/WshyDYzxX1U - Far Cry 4: https://youtu.be/DdH1ivPjUNw - Far Cry Primal: https://youtu.be/jTOWIoF2FjE - Far Cry 5: https://youtu.be/hseQ1ZD5L3c - Far Cry 5 Lost on Mars: https://youtu.be/mZ3Cbg23P9c - Far Cry 6: https://youtu.be/HIG728-c1yc - God of War 1: https://youtu.be/ge6HXXLx2RU - God of War 2: https://youtu.be/ovqMayQ2Vtk - God of War 3: https://youtu.be/WzleMt8oGVI - God of War (2018): https://youtu.be/Wf5tpMhziII - God of War RagnarÃ¶k: https://youtu.be/6fNUO23I_BA - Grand Theft Auto San Andreas: https://youtu.be/W6UQMSGmFbQ - Grand Theft Auto V: https://youtu.be/I6-Ar6J_5bg - GuardiÃµes da GalÃ¡xia: https://youtu.be/Hh9vXojYq9A - Horizon Zero Dawn: https://youtu.be/Uv6OvwqEPGM - ICO: https://youtu.be/jBSGuySQR5k - Indiana Jones e o Grande CÃ­rculo: https://youtu.be/wDpnRxBzgz4 - Infamous Second Son: https://youtu.be/BLOJc1Q-DLc - Infamous First Light: https://youtu.be/PLClcnxKcyA - It Takes Two: https://youtu.be/8Ct2b7DHh5Y - Star Wars Jedi Fallen Order: https://youtu.be/ORSsRqJje1k - Mad Max: https://youtu.be/MIjw-1OJv_w - Mafia: https://youtu.be/HxcMUxRVUnQ - Metro Exodus: https://youtu.be/uoBF-7x69wY - Minecraft Dungeons: https://youtu.be/Pky7r25W9uk - Nioh: https://youtu.be/htVTeX6jVZ8 - No Man's Sky: https://youtu.be/n0ROm8Twy7I - Ratchet and Clank Rift Apart: https://youtu.be/pJT6JBJyqFc - Red Dead Redemption II: https://youtu.be/BoohYJlRXa8 - Remnant From the Ashes: https://youtu.be/5orrWBm3has - Tomb Raider: https://youtu.be/Zng0m2uTi3c - Rise of the Tomb Raider: https://youtu.be/ESh-2W2co0w - Shadow of the Tomb Raider: https://youtu.be/SQWkWGHraGU - Ryse Son of Rome: https://youtu.be/jRulgB2ESwQ - Shadow of the Colossus: https://youtu.be/f9rSuexbfuI - Spider-Man: https://youtu.be/LlLdzOHDfJo - Spider-Man 2: https://youtu.be/OE0nR-xfp0w - Spider-Man Miles Morales: https://youtu.be/tp0eaCYfg48 - Splinter Cell Blacklist: https://youtu.be/seeuFCybAao - Sunset Overdrive: https://youtu.be/98KlmkCGKkg - The Last Guardian: https://youtu.be/eyVKKSbAQmg - The Last of Us: https://youtu.be/fWPdNa72CuM - The Last of Us Part II: https://youtu.be/HBgPd_WBT2Y - The Order 1886: https://youtu.be/Q_awEbDtacw - Tunic: https://youtu.be/GYXh_Zjte_Y - Uncharted 1: https://youtu.be/BpjrgDuPXSA - Uncharted 2: https://youtu.be/IOHMyP-zt34 - Uncharted 3: https://youtu.be/UFB56c9fg4c - Uncharted 4: https://youtu.be/MwCw2vj3XO8 - Uncharted The Lost Legacy: https://youtu.be/DM8RVqMJdRk - Watch Dogs 2: https://youtu.be/yi6ctlnFCc4 - Zelda Breath of the Wild: https://youtu.be/Cl6Bc7nZps4 - Zelda Link's Awakening: https://youtu.be/s7DzOvYKjxA - Zelda Echoes of Wisdom: https://youtu.be/vXrHrgi7Ae0   Confira a Nuuvem, parceira do canal com os melhores preÃ§os de games: https://baix.in/BRKsNuuvem  VÃ­deo avaliando todos os jogos de aÃ§Ã£o e aventura que jÃ¡ zerei em sÃ©rie aqui no canal atravÃ©s de uma tier list!  BilÃ´metro, meu comparador de preÃ§os GRÃTIS: https://bilometro.brksedu.com.br/ Meu podcast: https://www.youtube.com/@DeBytePodcast  Contato comercial: brksedu@vandep.ag  EdiÃ§Ã£o e Thumbnail por: Rholter  #BRKsEDU</t>
  </si>
  <si>
    <t>lu4rGBJPNxI</t>
  </si>
  <si>
    <t>DONKEY KONG BANANZA #10 - A JunÃ§Ã£o!? | Gameplay em PortuguÃªs PT-BR</t>
  </si>
  <si>
    <t>2025-07-26T15:01:42Z</t>
  </si>
  <si>
    <t>tu-nd3CFgY8</t>
  </si>
  <si>
    <t>DONKEY KONG BANANZA #9 - Mais Um Poder Bananza!!! | Gameplay em PortuguÃªs PT-BR</t>
  </si>
  <si>
    <t>2025-07-25T15:02:01Z</t>
  </si>
  <si>
    <t>Y4Q5zwvwW2A</t>
  </si>
  <si>
    <t>DONKEY KONG BANANZA #8 - Problemas NEVADOS!!! | Gameplay em PortuguÃªs PT-BR</t>
  </si>
  <si>
    <t>2025-07-24T15:01:58Z</t>
  </si>
  <si>
    <t>NkolTSDyjLA</t>
  </si>
  <si>
    <t>WUCHANG FALLEN FEATHERS - InÃ­cio de Gameplay!!! | Em PortuguÃªs PT-BR</t>
  </si>
  <si>
    <t>2025-07-24T13:01:52Z</t>
  </si>
  <si>
    <t>wuchang fallen feathers|wuchang|fallen|feathers|wuchang fallen feathers brksedu|brksedu wuchang fallen feathers|wuchang fallen feathers inÃ­cio de gameplay|inÃ­cio de gameplay|inÃ­cio|gameplay|wuchang fallen feathers gameplay|gameplay wuchang fallen feathers|soulslike|aÃ§Ã£o|aventura|jogo|game|video game|brksedu|pc</t>
  </si>
  <si>
    <t>Confira a Nuuvem, parceira do canal com os melhores preÃ§os de games: https://baix.in/BRKsNuuvem  VÃ­deo com inÃ­cio de gameplay de Wuchang Fallen Feathers, soulslike disponÃ­vel para Xbox Series X e S, PC e PS5.  BilÃ´metro, meu comparador de preÃ§os GRÃTIS: https://bilometro.brksedu.com.br/ Meu podcast: https://www.youtube.com/@DeBytePodcast  Contato comercial: brksedu@vandep.ag  EdiÃ§Ã£o por: BRKsEDU  #BRKsEDU</t>
  </si>
  <si>
    <t>kJ-nC2-j0vQ</t>
  </si>
  <si>
    <t>DONKEY KONG BANANZA #7 - A BifurcaÃ§Ã£o!!! | Gameplay em PortuguÃªs PT-BR</t>
  </si>
  <si>
    <t>2025-07-23T15:01:58Z</t>
  </si>
  <si>
    <t>TBTndvdJdm4</t>
  </si>
  <si>
    <t>WUCHANG FALLEN FEATHERS - Um Soulslike Especial!!! | AnÃ¡lise / Review</t>
  </si>
  <si>
    <t>2025-07-23T13:23:20Z</t>
  </si>
  <si>
    <t>wuchang fallen feathers|wuchang|fallen|feathers|wuchang fallen feathers anÃ¡lise|wuchang fallen feathers review|wuchang anÃ¡lise|wuchang review|wuchang gameplay|wuchang fallen feathers gameplay|soulslike|demon's souls|dark souls|bloodborne|black myth wukong|aÃ§Ã£o|aventura|wuchang brksedu|brksedu wuchang|wuchang fallen feathers brksedu|brksedu wuchang fallen feathers|jogo|game|video game|jogos|games|video games|brksedu</t>
  </si>
  <si>
    <t>Confira a Nuuvem, parceira do canal com os melhores preÃ§os de games: https://baix.in/BRKsNuuvem  VÃ­deo de anÃ¡lise de Wuchang Fallen Feathers, novo soulslike disponÃ­vel para PC, Xbox Series X e S, e PS5.  Contato comercial: brksedu@vandep.ag  EdiÃ§Ã£o por: Guilherme Paes  #BRKsEDU</t>
  </si>
  <si>
    <t>NBZ_tZ5kbMM</t>
  </si>
  <si>
    <t>DONKEY KONG BANANZA #6 - Explodindo TUDO!!! | Gameplay em PortuguÃªs PT-BR</t>
  </si>
  <si>
    <t>2025-07-22T15:01:56Z</t>
  </si>
  <si>
    <t>wAZtPJVC-dA</t>
  </si>
  <si>
    <t>DONKEY KONG BANANZA #5 - Escorregando na Banana!!! | Gameplay em PortuguÃªs PT-BR</t>
  </si>
  <si>
    <t>2025-07-21T15:01:47Z</t>
  </si>
  <si>
    <t>R2-Sn68xmZQ</t>
  </si>
  <si>
    <t>Preview: Como EstÃ¡ DYING LIGHT THE BEAST!?</t>
  </si>
  <si>
    <t>2025-07-21T14:20:30Z</t>
  </si>
  <si>
    <t>dying light|dying|light|the beast|the|beast|dying light the beast|preview|gameplay|jogo|game|video game|zumbi|brksedu</t>
  </si>
  <si>
    <t>Assine NordVPN com meu link e aproveite as ofertas e descontos do canal: https://nordvpn.com/  VÃ­deo preview de Dying Light The Beast.  Contato comercial: brksedu@vandep.ag  EdiÃ§Ã£o por: Guilherme Paes  #BRKsEDU</t>
  </si>
  <si>
    <t>zQW8PLboQIk</t>
  </si>
  <si>
    <t>DONKEY KONG BANANZA #4 - A Vila das Pedras Cantantes!!! | Gameplay em PortuguÃªs PT-BR</t>
  </si>
  <si>
    <t>2025-07-20T15:01:38Z</t>
  </si>
  <si>
    <t>P3km3J3uTz8</t>
  </si>
  <si>
    <t>DONKEY KONG BANANZA #3 - Um IncrÃ­vel NOVO Poder!!! | Gameplay em PortuguÃªs PT-BR</t>
  </si>
  <si>
    <t>2025-07-19T15:01:46Z</t>
  </si>
  <si>
    <t>e2wsDP_jIS0</t>
  </si>
  <si>
    <t>Jogos Essenciais do NINTENDINHO!!!</t>
  </si>
  <si>
    <t>2025-07-18T22:01:11Z</t>
  </si>
  <si>
    <t>nintendo|nintendinho|nes|famicom|mario|super mario|zelda|battletoads|double dragon|metroid|fliperama|arcade|atari|brksedu|essenciais|top|melhores|melhores jogos de nes|melhores jogos de nintendo|melhores jogos de nintendinho|melhores jogos de famicom|top games|jogo|game|video game|jogos|games|video games</t>
  </si>
  <si>
    <t>Confira GRÃTIS a ImersÃ£o Dados com Python da Alura: https://alura.tv/brksedu-imersao-dados Cupom na Alura: BRKSEDU  Canal do Cogu: @Cogumelando   VÃ­deo compartilhando diversas informaÃ§Ãµes sobre a Nintendo, o Nintendinho / Famicom e atÃ© mesmo sobre a histÃ³ria da Nintendo na Ã©poca dos fliperamas. Abordo o crash de 1983 da indÃºstria de games, e recomendo diversos games de NES e Famicom.  Menciono games como Mario, Zelda, Battletoads, Double Dragon, Final Fantasy, Dragon Quest e muito mais!  Contato comercial: brksedu@vandep.ag  EdiÃ§Ã£o por: Lucas Cassemiro Thumbnail por: Rholter  #BRKsEDU</t>
  </si>
  <si>
    <t>1IR12hs_jvA</t>
  </si>
  <si>
    <t>DONKEY KONG BANANZA #2 - Problemas AquÃ¡ticos!!! | Gameplay em PortuguÃªs PT-BR</t>
  </si>
  <si>
    <t>2025-07-18T15:01:48Z</t>
  </si>
  <si>
    <t>vgJ7J70RTKo</t>
  </si>
  <si>
    <t>DONKEY KONG BANANZA #1 - InÃ­cio de Gameplay!!! | Em PortuguÃªs PT-BR</t>
  </si>
  <si>
    <t>2025-07-17T15:01:56Z</t>
  </si>
  <si>
    <t>donkey kong bananza|donkey kong|donkey|kong|bananza|nintendo switch 2|nintendo|switch|switch 2|inÃ­cio de gameplay|donkey kong bananza brksedu|brksedu donkey kong bananza|donkey kong bananza portuguÃªs|donkey kong bananza brasil|aÃ§Ã£o|aventura|plataforma|3d|plataforma 3d|jogo|game|video game|brksedu</t>
  </si>
  <si>
    <t>Confira a Nuuvem, parceira do canal com os melhores preÃ§os de games: https://baix.in/BRKsNuuvem  VÃ­deo com inÃ­cio de gameplay do jogo Donkey Kong Bananza, novo game da Nintendo, exclusivo de Nintendo Switch 2.   Donkey Kong Bananza Ã© um jogo de plataforma 3D com aÃ§Ã£o e aventura que conta com cenÃ¡rios quase que completamente destrutÃ­veis. O game foi desenvolvido pela mesma equipe que fez Super Mario Odyssey.  Donkey Kong Bananza estÃ¡ todo traduzido para PortuguÃªs, com localizaÃ§Ã£o que inclui legendas e dublagem.  BilÃ´metro, meu comparador de preÃ§os GRÃTIS: https://bilometro.brksedu.com.br/ Meu podcast: https://www.youtube.com/@DeBytePodcast  Contato comercial: brksedu@vandep.ag  EdiÃ§Ã£o por: BRKsEDU  #BRKsEDU</t>
  </si>
  <si>
    <t>Ph8i0xeTYHk</t>
  </si>
  <si>
    <t>State of Play de GHOST OF YOTEI!</t>
  </si>
  <si>
    <t>2025-07-10T21:37:00Z</t>
  </si>
  <si>
    <t>ghost of yotei|ghost of tsushima|ghost|of|yotei|tsushima|brksedu</t>
  </si>
  <si>
    <t>InÃ­cio de gameplay de Ghost of Tsushima aqui: https://youtu.be/5IfovBU1wcQ  Confira a Nuuvem, parceira do canal com os melhores preÃ§os de games: https://baix.in/BRKsNuuvem BilÃ´metro, meu comparador de preÃ§os GRÃTIS: https://bilometro.brksedu.com.br/  Conferindo a apresentaÃ§Ã£o ao vivo de Ghost of Yotei, que conta agora com um State of Play dedicado ao game, que Ã© sequÃªncia de Ghost of Tsushima.  Meu podcast: https://www.youtube.com/@DeBytePodcast  Contato comercial: brksedu@vandep.ag  #BRKsEDU</t>
  </si>
  <si>
    <t>tzI-BKFf8yc</t>
  </si>
  <si>
    <t>Descobri um Metroidvania DIFERENCIADO!!!</t>
  </si>
  <si>
    <t>2025-07-09T15:01:58Z</t>
  </si>
  <si>
    <t>everdeep aurora|everdeep|aurora|anÃ¡lise|review|brksedu|everdeep aurora brksedu|brksedu everdeep aurora|everdeep aurora anÃ¡lise|everdeep aurora review</t>
  </si>
  <si>
    <t>Confira a Nuuvem, parceira do canal com os melhores preÃ§os de games: https://baix.in/BRKsNuuvem BilÃ´metro, meu comparador de preÃ§os GRÃTIS: https://bilometro.brksedu.com.br/  VÃ­deo falando sobre um jogo metroidvania muito intrigante e divertido que eu recomendo muito: Everdeep Aurora.  Meu podcast: https://www.youtube.com/@DeBytePodcast  Contato comercial: brksedu@vandep.ag  EdiÃ§Ã£o por:   #BRKsEDU</t>
  </si>
  <si>
    <t>a_WfibxZMSY</t>
  </si>
  <si>
    <t>O Que Achei de DEATH STRANDING 2 ApÃ³s Zerar!? | AnÃ¡lise - Review</t>
  </si>
  <si>
    <t>2025-07-08T15:02:00Z</t>
  </si>
  <si>
    <t>Death Stranding 2|Death Stranding|Death Stranding 2 On The Beach|Death|Stranding|Death Stranding 2 AnÃ¡lise|Death Stranding 2 Review|AnÃ¡lise Death Stranding 2|Review Death Stranding 2|BRKsEDU Death Stranding 2|Death Stranding 2 BRKsEDU|Aventura|Mundo Aberto|PS5|PlayStation 5|PS5 Pro|PlayStation 5 Pro|PlayStation|BRKsEDU</t>
  </si>
  <si>
    <t>Confira a Nuuvem, parceira do canal com os melhores preÃ§os de games: https://baix.in/BRKsNuuvem BilÃ´metro, meu comparador de preÃ§os GRÃTIS: https://bilometro.brksedu.com.br/  VÃ­deo de review / anÃ¡lise de Death Stranding 2: On The Beach, que zerei recentemente via PS5 Pro. O game estÃ¡ saindo exclusivamente para PlayStation 5 (pelo menos na Ã©poca de lanÃ§amento).  Meu podcast: https://www.youtube.com/@DeBytePodcast  Contato comercial: brksedu@vandep.ag  EdiÃ§Ã£o por: Guilherme Paes  #BRKsEDU</t>
  </si>
  <si>
    <t>A0pm57mS3dw</t>
  </si>
  <si>
    <t>RESIDENT EVIL 2 ClÃ¡ssico #2 - Os Esgotos e o LaboratÃ³rio da Umbrella!!!</t>
  </si>
  <si>
    <t>2025-07-02T23:23:05Z</t>
  </si>
  <si>
    <t>resident evil 2|resident evil|resident|evil|brksedu</t>
  </si>
  <si>
    <t>Confira a Nuuvem, parceira do canal com os melhores preÃ§os de games: https://baix.in/BRKsNuuvem BilÃ´metro, meu comparador de preÃ§os GRÃTIS: https://bilometro.brksedu.com.br/ Meu podcast: https://www.youtube.com/@DeBytePodcast  Jogando Resident Evil 2 clÃ¡ssico ao vivo na versÃ£o de Nintendo 64!  Contato comercial: brksedu@vandep.ag  #BRKsEDU</t>
  </si>
  <si>
    <t>8nXY1WQNyZM</t>
  </si>
  <si>
    <t>RESIDENT EVIL 2 ClÃ¡ssico #1 - Gameplay!</t>
  </si>
  <si>
    <t>2025-07-01T21:36:32Z</t>
  </si>
  <si>
    <t>Y_x_UvtylFE</t>
  </si>
  <si>
    <t>SUPER MARIO BROS 3 do InÃ­cio ao Fim!!! | Gameplay Ao Vivo</t>
  </si>
  <si>
    <t>2025-06-30T21:03:07Z</t>
  </si>
  <si>
    <t>mario kart world|mario kart|mario|kart|world|mario kart switch 2|nintendo switch 2|switch 2|gameplay|jogo|game|video game|brksedu</t>
  </si>
  <si>
    <t>Confira a Nuuvem, parceira do canal com os melhores preÃ§os de games: https://baix.in/BRKsNuuvem BilÃ´metro, meu comparador de preÃ§os GRÃTIS: https://bilometro.brksedu.com.br/ Meu podcast: https://www.youtube.com/@DeBytePodcast  Jogando Super Mario Bros 3 ao vivo via Nintendo Online no Nintendo Switch 2.  Contato comercial: brksedu@vandep.ag  #BRKsEDU</t>
  </si>
  <si>
    <t>toEQaN3AaLI</t>
  </si>
  <si>
    <t>Jogos Essenciais da CAPCOM!!!</t>
  </si>
  <si>
    <t>2025-06-26T15:01:51Z</t>
  </si>
  <si>
    <t>capcom|capcom brksedu|brksedu capcom|jogos da capcom|top capcom|essenciais da capcom|cadillacs and dinosaurs|cadillacs e dinossauros|final fight|street fighter|marvel vs capcom|resident evil|dino crisis|onimusha|devil may cry|brksedu</t>
  </si>
  <si>
    <t>Confira a Nuuvem, parceira do canal com os melhores preÃ§os de games: https://baix.in/BRKsNuuvem BilÃ´metro, meu comparador de preÃ§os GRÃTIS: https://bilometro.brksedu.com.br/  VÃ­deo falando a respeito da Capcom, uma excelente publisher e desenvolvedora japonesa com inÃºmeros jogos e franquias lanÃ§adas, e uma histÃ³ria riquÃ­ssima e muito importante para a indÃºstria de games.  Neste vÃ­deo menciono games diversos, tanto de consoles quanto de fliperama, incluindo Resident Evil, Dino Crisis, Mega Man, Monster Hunter, 1942, e muito mais!  Meu podcast: https://www.youtube.com/@DeBytePodcast  Contato comercial: brksedu@vandep.ag  EdiÃ§Ã£o por: Guilherme Paes Thumbnail por: Rholter  #BRKsEDU</t>
  </si>
  <si>
    <t>EOYkitucm_s</t>
  </si>
  <si>
    <t>O Que Estou Achando de DEATH STRANDING 2!?</t>
  </si>
  <si>
    <t>2025-06-23T15:01:47Z</t>
  </si>
  <si>
    <t>death stranding 2|death stranding|death stranding 2 on the beach|death stranding 2 brksedu|brksedu death stranding 2|death stranding brksedu|brksedu death stranding|death stranding 2 impressÃµes|death stranding 2 anÃ¡lise|death stranding 2 review|brksedu</t>
  </si>
  <si>
    <t>Confira a Nuuvem, parceira do canal com os melhores preÃ§os de games: https://baix.in/BRKsNuuvem BilÃ´metro, meu comparador de preÃ§os GRÃTIS: https://bilometro.brksedu.com.br/  VÃ­deo compartilhando o que estou achando da minha experiÃªncia com Death Stranding 2: On The Beach, novo lanÃ§amento do Kojima para PlayStation 5 e que estou jogando no PS5 Pro.  Meu podcast: https://www.youtube.com/@DeBytePodcast  Contato comercial: brksedu@vandep.ag  EdiÃ§Ã£o por: Lucas Cassemiro  #BRKsEDU</t>
  </si>
  <si>
    <t>HY6hJxTcYsA</t>
  </si>
  <si>
    <t>DEATH STRANDING 2: On The Beach - InÃ­cio de Gameplay no PS5 Pro!!! | Dublado em PortuguÃªs PT-BR</t>
  </si>
  <si>
    <t>2025-06-23T12:01:51Z</t>
  </si>
  <si>
    <t>death stranding 2 on the beach|death stranding 2|death stranding|death|stranding|on the beach|on|the|beach|death stranding 2 gameplay|gameplay death stranding 2|death stranding 2 inÃ­cio|death stranding 2 dublado|death stranding 2 portuguÃªs|death stranding 2 ptbr|dublado|legendado|pt-br|ptbr|gameplay|death stranding 2 brksedu|brksedu death stranding 2|brksedu|aventura|narrativa|histÃ³ria|furtividade|inÃ­cio de gameplay|jogo|game|video game</t>
  </si>
  <si>
    <t>Confira a Nuuvem, parceira do canal com os melhores preÃ§os de games: https://baix.in/BRKsNuuvem BilÃ´metro, meu comparador de preÃ§os GRÃTIS: https://bilometro.brksedu.com.br/  VÃ­deo com inÃ­cio de gameplay do jogo Death Stranding 2: On The Beach, game que Ã© continuaÃ§Ã£o direta do primeiro Death Stranding.  Death Stranding 2 estÃ¡ dublado e legendado em PortuguÃªs PT-BR, e tem gameplay com Ãªnfase em narrativa e aventura, com elementos de combate e furtividade. O gameplay se passa em mundo aberto em terceira pessoa.  Joguei o game via PlayStation 5 Pro... o jogo por enquanto Ã© exclusivo de PS5, mas futuramente deve sair para outras plataformas.  Meu podcast: https://www.youtube.com/@DeBytePodcast  Contato comercial: brksedu@vandep.ag  EdiÃ§Ã£o por: BRKsEDU  #BRKsEDU</t>
  </si>
  <si>
    <t>KF-ouCMoOy4</t>
  </si>
  <si>
    <t>Qual Console Eu Levaria Pra Uma Ilha Deserta?</t>
  </si>
  <si>
    <t>2025-06-22T18:37:12Z</t>
  </si>
  <si>
    <t>Confira a Nuuvem, parceira do canal com os melhores preÃ§os de games: https://baix.in/BRKsNuuvem BilÃ´metro, meu comparador de preÃ§os GRÃTIS: https://bilometro.brksedu.com.br/ Meu podcast: https://www.youtube.com/@DeBytePodcast  VÃ­deo respondendo perguntas que frequentemente recebo: qual console eu levaria pra uma ilha deserta? Se eu pudesse jogar um sÃ³ console pro resto da vida, qual seria?  Contato comercial: brksedu@vandep.ag  EdiÃ§Ã£o por: Guilherme Paes Thumbnail por: Rholter  #BRKsEDU</t>
  </si>
  <si>
    <t>Q6whi4ukOHQ</t>
  </si>
  <si>
    <t>Um Aspecto do SWITCH 2 Que Eu NÃƒO GOSTEI!</t>
  </si>
  <si>
    <t>2025-06-20T15:01:52Z</t>
  </si>
  <si>
    <t>nintendo switch|nintendo switch 2|nintendo|switch|switch 2|nintendo switch 2 portabilidade|portÃ¡til|3ds|nintendo 3ds|steam deck|steam|deck|brksedu</t>
  </si>
  <si>
    <t>VÃ­deo compartilhando algo sobre o Switch 2 que eu nÃ£o gostei e que considero pior que o Nintendo Switch 1.  Confira a Nuuvem, parceira do canal com os melhores preÃ§os de games: https://baix.in/BRKsNuuvem BilÃ´metro, meu comparador de preÃ§os GRÃTIS: https://bilometro.brksedu.com.br/ Meu podcast: https://www.youtube.com/@DeBytePodcast  Contato comercial: brksedu@vandep.ag  EdiÃ§Ã£o por: Guilherme Paes  #BRKsEDU</t>
  </si>
  <si>
    <t>FVnSbvQWlJE</t>
  </si>
  <si>
    <t>MARIO KART WORLD - Live #7 | Aula GRÃTIS Sobre Como NÃƒO Jogar!</t>
  </si>
  <si>
    <t>2025-06-19T22:40:50Z</t>
  </si>
  <si>
    <t>RUbYAayi8zo</t>
  </si>
  <si>
    <t>PROBLEMA na Retrocompatibilidade do Switch 2!!!</t>
  </si>
  <si>
    <t>2025-06-18T15:52:26Z</t>
  </si>
  <si>
    <t>Switch 2|Nintendo Switch 2|Nintendo Switch|Nintendo|Switch 2 Retrocompatibilidade|Retrocompatibilidade Switch 2|Retrocompatibilidade|Problema Switch 2|Switch 2 BRKsEDU|BRKsEDU Switch 2|Switch BRKsEDU|BRKsEDU Switch</t>
  </si>
  <si>
    <t>Confira a Nuuvem, parceira do canal com os melhores preÃ§os de games: https://baix.in/BRKsNuuvem BilÃ´metro, meu comparador de preÃ§os GRÃTIS: https://bilometro.brksedu.com.br/ Meu podcast: https://www.youtube.com/@DeBytePodcast  VÃ­deo falando sobre um problema que notei na retrocompatibilidade do Nintendo Switch 2 com jogos de Switch 1 no modo portÃ¡til!  Contato comercial: brksedu@vandep.ag  EdiÃ§Ã£o por: Guilherme Paes  #BRKsEDU</t>
  </si>
  <si>
    <t>TvjpMiqAKqw</t>
  </si>
  <si>
    <t>MARIO KART WORLD - Live #6 | O Maior AdversÃ¡rio Ã© a Nintendo!!!</t>
  </si>
  <si>
    <t>2025-06-17T23:08:36Z</t>
  </si>
  <si>
    <t>hX3IG4eCFiA</t>
  </si>
  <si>
    <t>MARIO KART WORLD - Live #5 | EliminatÃ³ria Ao Vivo e Gameplay com Inscritos!!!</t>
  </si>
  <si>
    <t>2025-06-16T22:38:32Z</t>
  </si>
  <si>
    <t>Z-eEOgvYU8E</t>
  </si>
  <si>
    <t>MARIO KART WORLD - Live #4 | Brilhando MUITO no Online do EliminatÃ³ria / Knockout Tour</t>
  </si>
  <si>
    <t>2025-06-14T00:16:47Z</t>
  </si>
  <si>
    <t>qU_xArC-BV8</t>
  </si>
  <si>
    <t>MARIO KART WORLD - Live #3 | Explorando o Mundo Aberto!</t>
  </si>
  <si>
    <t>2025-06-12T20:11:51Z</t>
  </si>
  <si>
    <t>0KGZk9RIVkM</t>
  </si>
  <si>
    <t>MARIO KART WORLD - Live #2 | Online no Modo EliminatÃ³ria / Knockout Tour!!!</t>
  </si>
  <si>
    <t>2025-06-11T20:50:28Z</t>
  </si>
  <si>
    <t>1zuYZArV-gA</t>
  </si>
  <si>
    <t>Avaliando TODOS os JOGOS de TERROR que Fiz SÃ©rie!!!</t>
  </si>
  <si>
    <t>2025-06-11T15:39:11Z</t>
  </si>
  <si>
    <t>tier list|tier list brksedu|brksedu tier list|tierlist|jogos de terror|jogos de suspense|terror|suspense|suspense e terror|jogo|jogos|game|games|video game|video games|brksedu</t>
  </si>
  <si>
    <t>InÃ­cio de gameplay de todos os games citados: - Alone in the Dark: https://youtu.be/_yX8fdnmY2g - The Devil in Me: https://youtu.be/HuKSSxl2dT4 - Erica: https://youtu.be/LVrfsgJmAQI - Dead Space Remake: https://youtu.be/4UhydurI0kE - The Evil Within 2: https://youtu.be/aHeaq0Qo7pI - The Casting of Frank Stone: https://youtu.be/5u88Na_Updw - Hellblade: https://youtu.be/KXtz7OeRjzM - House of Ashes: https://youtu.be/moTEuG8l_3M - Inside: https://youtu.be/d7TGchyu2aU - Layers of Fear: https://youtu.be/JleOA_15JiI - Little Hope: https://youtu.be/L2eGqUhsRLg - Little Nightmares: https://youtu.be/9uNw7lV-p6U - Little Nightmares 2: https://youtu.be/t-YhJmsEtPU - Man of Medan: https://youtu.be/dN--H54vCoY - The Medium: https://youtu.be/HTssTMmCNfM - Mouthwashing: https://youtu.be/4PYl1js3UzM - Outlast: https://youtu.be/8ZkozqRm0Q4 - Outlast Whistleblower: https://youtu.be/koxsr4vxTR4 - Outlast 2: https://youtu.be/_aWZn6aXF9M - Resident Evil 2 Remake: https://youtu.be/sCL6ckm613k - Resident Evil 3 Remake: https://youtu.be/64g_GrJ_yKQ - Resident Evil 4 Remake: https://youtu.be/JfPllXD_yMs - Resident Evil 7: https://youtu.be/TQUrlSk25EE - Resident Evil Village: https://youtu.be/s8h1Q87IcPo - Silent Hill 2 Remake: https://youtu.be/Vbs4Jm7z6-4 - The Quarry: https://youtu.be/MfK4H_bq9MA - Until Dawn: https://youtu.be/-9vA1rIoee8 - The Walking Dead da Telltale: https://youtu.be/z6rQsKdF3MQ - The Walking Dead Survival Instinct: https://youtu.be/HIm0xmlcrAk  Confira a Nuuvem, parceira do canal com os melhores preÃ§os de games: https://baix.in/BRKsNuuvem  VÃ­deo avaliando todos os jogos de suspense e terror que jÃ¡ zerei em sÃ©rie aqui no canal atravÃ©s de uma tier list!  BilÃ´metro, meu comparador de preÃ§os GRÃTIS: https://bilometro.brksedu.com.br/ Meu podcast: https://www.youtube.com/@DeBytePodcast  Contato comercial: brksedu@vandep.ag  EdiÃ§Ã£o por: Guilherme Paes Thumbnail por: Rholter  #BRKsEDU</t>
  </si>
  <si>
    <t>pRXF-w7Xek4</t>
  </si>
  <si>
    <t>BABY STEPS - Conferindo a Demo Desse Jogo BIZARRO!!!</t>
  </si>
  <si>
    <t>2025-06-10T17:50:13Z</t>
  </si>
  <si>
    <t>baby steps|baby|steps|baby steps gameplay|baby steps demo|baby steps brksedu|brksedu baby steps|gameplay|jogo|game|video game|ao vivo|live|livestream|brksedu</t>
  </si>
  <si>
    <t>Livestream pra conferir ao vivo com vocÃªs como estÃ¡ a demo do jogo Baby Steps, que Ã© um game fruto da colaboraÃ§Ã£o dos criadores de Getting Over It (jogo do caldeirÃ£o) e Ape Out!  Confira a Nuuvem, parceira do canal com os melhores preÃ§os de games: https://baix.in/BRKsNuuvem BilÃ´metro, meu comparador de preÃ§os GRÃTIS: https://bilometro.brksedu.com.br/ Meu podcast: https://www.youtube.com/@DeBytePodcast  Contato comercial: brksedu@vandep.ag  #BRKsEDU</t>
  </si>
  <si>
    <t>7HsevqpD9EM</t>
  </si>
  <si>
    <t>SWITCH 1 Melhorado No SWITCH 2!?</t>
  </si>
  <si>
    <t>2025-06-10T15:01:38Z</t>
  </si>
  <si>
    <t>switch|nintendo switch|switch 2|nintendo switch 2|nintendo switch 2 jogos melhorados|jogos de switch 1 no switch 2|jogos de switch 1 com melhorias|zelda|zelda echoes of wisdom|zelda link's awakening|zelda tears of the kingdom|zelda breath of the wild|super mario odyssey|bowser's fury|mario u deluxe|mario u|super mario|mario|super mario 3d world|brksedu</t>
  </si>
  <si>
    <t>Confira a Alura: https://www.alura.com.br/brksedu Cupom de desconto: BRKSEDU  VÃ­deo conferindo como jogos de Switch 1 com patches de melhorias para o Switch 2 ficaram no novo console da Nintendo.  Testei games como Super Mario Bros U Deluxe, Zelda Echoes of Wisdom, Zelda Link's Awakening, Super Mario Odyssey e mais!  Contato comercial: brksedu@vandep.ag  EdiÃ§Ã£o por: Guilherme Paes  #BRKsEDU</t>
  </si>
  <si>
    <t>mtX4EUElkmE</t>
  </si>
  <si>
    <t>JOGOS ESSENCIAIS do PS1!!!</t>
  </si>
  <si>
    <t>2025-06-09T15:01:37Z</t>
  </si>
  <si>
    <t>jogos essenciais de ps1|jogos de ps1|ps1|playstation|playstation 1|melhores jogos ps1|tekken|final fantasy|final fantasy vii|final fantasy tactics|metal gear solid|brksedu</t>
  </si>
  <si>
    <t>Assine NordVPN com meu link e aproveite as ofertas e descontos do canal: https://nordvpn.com/brksedu - ganhe 4 meses extras na assinatura dos planos de 2 anos por tempo limitado!  VÃ­deo com uma lista de jogos que considero essenciais do primeiro PlayStation!  Contato comercial: brksedu@vandep.ag  CrÃ©ditos pelos conteÃºdos de terceiros utilizados: Metal Gear Solid - https://www.youtube.com/@SourceSpy91 Parappa The Rapper - https://www.youtube.com/@Gameoverse Ape Escape - https://www.youtube.com/@FariskoGamer Tony Hawk Pro Skater 1 - https://www.youtube.com/@worldofplaystation Ridge Racer - https://www.youtube.com/@retroquestgameplays Metal Gear MSX - https://www.youtube.com/@MitchellHammond Alone in the Dark - https://www.youtube.com/@CommanderGrog Killer Instinct - https://www.youtube.com/@arcadegamesfreak Toshinden - https://www.youtube.com/@GamePlayStation12345 Bloody Roar - https://www.youtube.com/@xTimelessGaming Tekken 1 - https://www.youtube.com/watch?v=xgebvIXcqbs Resident Evil Sega Saturn - https://www.youtube.com/@SHNHorror Castlevania - https://www.youtube.com/@NintendoComplete  EdiÃ§Ã£o por: Guilherme Paes Thumbnail por: Rholter  #BRKsEDU</t>
  </si>
  <si>
    <t>di0k939OddE</t>
  </si>
  <si>
    <t>Conferindo o XBOX SHOWCASE 2025</t>
  </si>
  <si>
    <t>2025-06-08T18:23:07Z</t>
  </si>
  <si>
    <t>xbox|showcase|xbox showcase|show case|show|case|xbox 2025|xbox showcase 2025|brksedu|brksedu xbox|xbox brksedu</t>
  </si>
  <si>
    <t>Confira a Nuuvem, parceira do canal com os melhores preÃ§os de games: https://baix.in/BRKsNuuvem BilÃ´metro, meu comparador de preÃ§os GRÃTIS: https://bilometro.brksedu.com.br/ Meu podcast: https://www.youtube.com/@DeBytePodcast  TransmissÃ£o ao vivo para conferir a livestream do Xbox Showcase 2025.  Contato comercial: brksedu@vandep.ag  #BRKsEDU</t>
  </si>
  <si>
    <t>swMcAWOahjk</t>
  </si>
  <si>
    <t>MARIO KART WORLD - Live #1 | Concluindo o Modo Grande PrÃªmio e Testando o Online!!!</t>
  </si>
  <si>
    <t>2025-06-07T20:43:51Z</t>
  </si>
  <si>
    <t>mario kart world|mario kart|mario|kart|world|brksedu|nintendo switch 2|nintendo|switch 2|ao vivo|live|livestream</t>
  </si>
  <si>
    <t>Confira a Nuuvem, parceira do canal com os melhores preÃ§os de games: https://baix.in/BRKsNuuvem BilÃ´metro, meu comparador de preÃ§os GRÃTIS: https://bilometro.brksedu.com.br/ Meu podcast: https://www.youtube.com/@DeBytePodcast  Live de Mario Kart World... minha primeira vez jogando Mario Kart World e Nintendo Switch 2 ao vivo!!!  Contato comercial: brksedu@vandep.ag  #BRKsEDU</t>
  </si>
  <si>
    <t>sfzyIywf7Wk</t>
  </si>
  <si>
    <t>O FINAL!!! - DEAD SPACE Remake #15 | Gameplay em PortuguÃªs PT-BR</t>
  </si>
  <si>
    <t>2025-06-07T14:45:48Z</t>
  </si>
  <si>
    <t>dead space remake|dead space|dead|space|remake|dead space remake gameplay|gameplay dead space remake|dead space gameplay|gameplay dead space|dead space brksedu|brksedu dead space|dead space remake brksedu|brksedu dead space remake|dead space portuguÃªs|dead space legendado|dead space pt-br|dead space ptbr|portuguÃªs|ptbr|pt-br|terror|suspense|susto|jogo|game|video game|gameplay|brksedu|ps5|dead space sÃ©rie|sÃ©rie dead space|dead space remake sÃ©rie</t>
  </si>
  <si>
    <t>InÃ­cio de gameplay aqui: https://youtu.be/4UhydurI0kE AnÃ¡lise do game: https://youtu.be/3hGYTNP_l0k  VÃ­deo de sÃ©rie de gameplay do incrÃ­vel Dead Space Remake, um jogo fenomenal de suspense e terror que se passa numa nave de mineraÃ§Ã£o espacial gigantesca.  Dead Space foi lanÃ§ado originalmente em 2008 para PC, Xbox 360 e PlayStation 3. E o game recebeu um remake em 2023 para PC, Xbox Series X | S e PS5.  O remake do Dead Space conta com legendas em PortuguÃªs, e eu joguei via PlayStation 5 Pro.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</si>
  <si>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YsA6v4P3V_c</t>
  </si>
  <si>
    <t>SUMMER GAME FEST 2025 | Conferindo a ApresentaÃ§Ã£o!!!</t>
  </si>
  <si>
    <t>2025-06-06T23:15:47Z</t>
  </si>
  <si>
    <t>summer game fest|summer|game|fest|jogo|jogos|games|video game|video games|nintendo switch|xbox|playstation|pc</t>
  </si>
  <si>
    <t>Confira a Nuuvem, parceira do canal com os melhores preÃ§os de games: https://baix.in/BRKsNuuvem BilÃ´metro, meu comparador de preÃ§os GRÃTIS: https://bilometro.brksedu.com.br/ Meu podcast: https://www.youtube.com/@DeBytePodcast  Live para conferir o Summer Game Fest, evento no qual serÃ£o feitos diversos anÃºncios de lanÃ§amentos de jogos para PC, Xbox Series X | S, PlayStation 5 e Nintendo Switch.  Contato comercial: brksedu@vandep.ag  #BRKsEDU</t>
  </si>
  <si>
    <t>6FQCeq0MJEs</t>
  </si>
  <si>
    <t>Zelda Tears of the Kingdom no SWITCH 2 em 4K 60fps!!!</t>
  </si>
  <si>
    <t>2025-06-06T17:55:13Z</t>
  </si>
  <si>
    <t>zelda tears of the kingdom switch 2|switch 2 zelda|zelda switch 2|switch 2 tears of the kingdom|zelda tears of the kingdom|zelda|tears|of|the|kingdom|zelda totk|nintendo switch 2|nintendo switch|switch 2|brksedu zelda|zelda brksedu|totk|portuguÃªs|zelda tears of the kingdom portuguÃªs|zelda tears of the kingdom pt-br|pt-br|ptbr|brksedu</t>
  </si>
  <si>
    <t>VÃ­deo gameplay mostrando como estÃ¡ Zelda Tears of the Kingdom no Nintendo Switch 2!  Confira a Nuuvem, parceira do canal com os melhores preÃ§os de games: https://baix.in/BRKsNuuvem BilÃ´metro, meu comparador de preÃ§os GRÃTIS: https://bilometro.brksedu.com.br/ Meu podcast: https://www.youtube.com/@DeBytePodcast  Contato comercial: brksedu@vandep.ag  EdiÃ§Ã£o por: BRKsEDU  #BRKsEDU</t>
  </si>
  <si>
    <t>llW1ykihCgE</t>
  </si>
  <si>
    <t>MARIO KART WORLD - Mundo Aberto TÃ¡ INCRÃVEL!!! | Gameplay no Modo Livre</t>
  </si>
  <si>
    <t>2025-06-06T15:53:52Z</t>
  </si>
  <si>
    <t>mario kart world|mario kart|mario|kart|world|mario kart world mundo aberto|mario kart world modo livre|mundo aberto|modo livre|mario kart world brksedu|brksedu mario kart world|mario kart nintendo switch 2|nintendo switch 2|nintendo switch|switch 2|switch 2 brksedu|switch 2 portugues|switch 2 brasil|switch 2 gameplay|brksedu switch 2|brksedu</t>
  </si>
  <si>
    <t>VÃ­deo gameplay do jogo Mario Kart World, jogo exclusivo de Nintendo Switch 2, explorando o mundo aberto via o Modo Livre.  Confira a Nuuvem, parceira do canal com os melhores preÃ§os de games: https://baix.in/BRKsNuuvem BilÃ´metro, meu comparador de preÃ§os GRÃTIS: https://bilometro.brksedu.com.br/ Meu podcast: https://www.youtube.com/@DeBytePodcast  Contato comercial: brksedu@vandep.ag  EdiÃ§Ã£o por: BRKsEDU  #BRKsEDU</t>
  </si>
  <si>
    <t>WJHGqU6e0-g</t>
  </si>
  <si>
    <t>MARIO KART WORLD - Testando o Knockout Tour / EliminatÃ³ria Online! | Exclusivo de Nintendo Switch 2</t>
  </si>
  <si>
    <t>2025-06-05T21:01:33Z</t>
  </si>
  <si>
    <t>mario kart world|mario|kart|world|mario kart|knockout tour|eliminatÃ³ria|eliminatÃ³rio|mario kart world online|mario kart world brksedu|mario kart world portuguÃªs|brksedu|nintendo switch 2|nintendo|switch 2|jogo|game|video game</t>
  </si>
  <si>
    <t>Aqui o inÃ­cio de gameplay de Mario Kart World: https://youtu.be/or0xUbKRuIw  Confira a Nuuvem, parceira do canal com os melhores preÃ§os de games: https://baix.in/BRKsNuuvem BilÃ´metro, meu comparador de preÃ§os GRÃTIS: https://bilometro.brksedu.com.br/ Meu podcast: https://www.youtube.com/@DeBytePodcast  Contato comercial: brksedu@vandep.ag  EdiÃ§Ã£o por: BRKsEDU  #BRKsEDU</t>
  </si>
  <si>
    <t>u3MwJmd948Q</t>
  </si>
  <si>
    <t>NINTENDO SWITCH 2 WELCOME TOUR - InÃ­cio de Gameplay!!! | Em PortuguÃªs PT-BR</t>
  </si>
  <si>
    <t>2025-06-05T18:37:01Z</t>
  </si>
  <si>
    <t>nintendo switch 2|switch 2|nintendo|nintendo switch 2 welcome tour|welcome tour|welcome|tour|switch 2 welcome tour|nintendo switch 2 welcome tour gameplay|gameplay|nintendo switch 2 welcome tour brksedu|nintendo switch 2 welcome tour portuguÃªs|portuguÃªs|pt-br|ptbr|brksedu</t>
  </si>
  <si>
    <t>VÃ­deo mostrando o inÃ­cio de gameplay do jogo Nintendo Switch 2 Welcome Tour, uma espÃ©cie de tech demo que ensina sobre as funcionalidades e tecnologias do Nintendo Switch 2 e que tem demonstraÃ§Ãµes, testes e mini-games relacionados ao console.  Confira a Nuuvem, parceira do canal com os melhores preÃ§os de games: https://baix.in/BRKsNuuvem BilÃ´metro, meu comparador de preÃ§os GRÃTIS: https://bilometro.brksedu.com.br/ Meu podcast: https://www.youtube.com/@DeBytePodcast  Contato comercial: brksedu@vandep.ag  EdiÃ§Ã£o por: BRKsEDU  #BRKsEDU</t>
  </si>
  <si>
    <t>0qNAwIxj9mc</t>
  </si>
  <si>
    <t>ZELDA BREATH OF THE WILD no Switch 2 - InÃ­cio de Gameplay em PortuguÃªs PT-BR!!!</t>
  </si>
  <si>
    <t>2025-06-05T16:37:09Z</t>
  </si>
  <si>
    <t>zelda breath of the wild switch 2|zelda breath of the wild portuguÃªs|switch 2|portuguÃªs|pt-br|legendado|zelda|breath|of|the|wild|ptbr|breath of the wild brksedu|brksedu breath of the wild|zelda brksedu|brksedu zelda|jogo|game|video game|nintendo switch 2|switch 2 gameplay|zelda breath of the wild switch 2 gameplay|brksedu|nintendo</t>
  </si>
  <si>
    <t>VÃ­deo com inÃ­cio de gameplay do jogo The Legend of Zelda Breath of the Wild na versÃ£o de Nintendo Switch 2, que roda em resoluÃ§Ã£o mais alta, frame rate mais alto e mais estÃ¡vel, e conta com legendas em PortuguÃªs PT-BR.  Confira a Nuuvem, parceira do canal com os melhores preÃ§os de games: https://baix.in/BRKsNuuvem BilÃ´metro, meu comparador de preÃ§os GRÃTIS: https://bilometro.brksedu.com.br/ Meu podcast: https://www.youtube.com/@DeBytePodcast  Contato comercial: brksedu@vandep.ag  EdiÃ§Ã£o por: BRKsEDU  #BRKsEDU</t>
  </si>
  <si>
    <t>or0xUbKRuIw</t>
  </si>
  <si>
    <t>MARIO KART WORLD - InÃ­cio de Gameplay!!! | Exclusivo de Nintendo Switch 2 em PortuguÃªs PT-BR</t>
  </si>
  <si>
    <t>2025-06-05T11:01:49Z</t>
  </si>
  <si>
    <t>mario kart world|mario kart|mario|kart|world|mario kart world portuguÃªs|mario kart world legendado|mario kart world brksedu|mario kart world switch 2|nintendo switch 2|nintendo|switch 2|switch|mario kart world copa cogumelo|mario kart world inÃ­cio|inÃ­cio de gameplay|jogo|game|video game|brksedu</t>
  </si>
  <si>
    <t>Confira tambÃ©m: https://youtu.be/3abJnL4XCOg  Recomendo a Nuuvem, parceira do canal com os melhores preÃ§os de games: https://baix.in/BRKsNuuvem BilÃ´metro, meu comparador de preÃ§os GRÃTIS: https://bilometro.brksedu.com.br/  VÃ­deo com inÃ­cio de gameplay do jogo Mario Kart World, game exclusivo de Nintendo Switch 2. Neste vÃ­deo, confiro como estÃ¡ o gameplay do jogo atravÃ©s do modo Um Jogador - Grande PrÃªmio - Copa Cogumelo.  Mario Kart World estÃ¡ disponÃ­vel com legendas em PortuguÃªs PT-BR.  Meu podcast: https://www.youtube.com/@DeBytePodcast  Contato comercial: brksedu@vandep.ag  EdiÃ§Ã£o por: BRKsEDU  #BRKsEDU</t>
  </si>
  <si>
    <t>3abJnL4XCOg</t>
  </si>
  <si>
    <t>UNBOXING do NINTENDO SWITCH 2 + Jogos + Pro Controller + Camera!!!</t>
  </si>
  <si>
    <t>2025-06-05T08:42:04Z</t>
  </si>
  <si>
    <t>nintendo switch 2|nintendo switch 2 unboxing|unboxing nintendo switch 2|nintendo switch 2 brksedu|brksedu nintendo switch 2|switch 2 unboxing|unboxing switch 2|switch 2 pro controller|switch 2 camera|switch 2 games|game|games|video game|video games|jogo|jogos|brksedu|nintendo|switch 2</t>
  </si>
  <si>
    <t>Recomendo tambÃ©m: https://youtu.be/Dh0w9VxRmSE  VÃ­deo com unboxing do Nintendo Switch 2, incluindo games como Bravely Default HD (Game Key Card) e Zelda Breath of the Wild, e tambÃ©m com acessÃ³rios como o Pro Controller 2 e a Camera USB.  Confira a Nuuvem, parceira do canal com os melhores preÃ§os de games: https://baix.in/BRKsNuuvem BilÃ´metro, meu comparador de preÃ§os GRÃTIS: https://bilometro.brksedu.com.br/ Meu podcast: https://www.youtube.com/@DeBytePodcast  Contato comercial: brksedu@vandep.ag  EdiÃ§Ã£o por: BRKsEDU  Trilha sonora: Ronald Jenkees - Guitar Sound - https://shop.ronaldjenkees.com/  #BRKsEDU</t>
  </si>
  <si>
    <t>8OHW6aHf6qc</t>
  </si>
  <si>
    <t>NIOH 3 - Conferindo a Demo! | Alpha Gameplay via PS5 Pro em PortuguÃªs PT-BR</t>
  </si>
  <si>
    <t>2025-06-05T00:27:34Z</t>
  </si>
  <si>
    <t>nioh 3|nioh|nioh 3 demo|nioh 3 alpha|nioh 3 gameplay|nioh 3 brksedu|brksedu nioh 3|nioh brksedu|brksedu nioh|brksedu</t>
  </si>
  <si>
    <t>Confira tambÃ©m: https://youtu.be/htVTeX6jVZ8  Confira a Nuuvem, parceira do canal com os melhores preÃ§os de games: https://baix.in/BRKsNuuvem BilÃ´metro, meu comparador de preÃ§os GRÃTIS: https://bilometro.brksedu.com.br/  VÃ­deo de gameplay do jogo Nioh 3, que joguei atravÃ©s de uma demo / alpha gratuita via PlayStation 5 Pro. Game jÃ¡ estÃ¡ legendado em PortuguÃªs PT-BR.  Meu podcast: https://www.youtube.com/@DeBytePodcast  Contato comercial: brksedu@vandep.ag  EdiÃ§Ã£o por: BRKsEDU  #BRKsEDU</t>
  </si>
  <si>
    <t>U3FXUOGALfg</t>
  </si>
  <si>
    <t>PLAYSTATION State of Play 2025 | Conferindo a ApresentaÃ§Ã£o!!!</t>
  </si>
  <si>
    <t>2025-06-04T22:03:56Z</t>
  </si>
  <si>
    <t>state of play|state|of|play|playstation|ps5|playstation 5</t>
  </si>
  <si>
    <t>Confira a Nuuvem, parceira do canal com os melhores preÃ§os de games: https://baix.in/BRKsNuuvem BilÃ´metro, meu comparador de preÃ§os GRÃTIS: https://bilometro.brksedu.com.br/ Meu podcast: https://www.youtube.com/@DeBytePodcast  Live para conferir o State of Play, apresentaÃ§Ã£o de PlayStation, e as novidades que a Sony trarÃ¡ para o PS5 e PS5 Pro.  Contato comercial: brksedu@vandep.ag  #BRKsEDU</t>
  </si>
  <si>
    <t>qvRjcgWvCwo</t>
  </si>
  <si>
    <t>Universo Extinto!!! - DEAD SPACE Remake #14 | Gameplay em PortuguÃªs PT-BR</t>
  </si>
  <si>
    <t>2025-06-03T22:01:09Z</t>
  </si>
  <si>
    <t>sqc6CqABHkI</t>
  </si>
  <si>
    <t>PREVISÃ•ES e EXPECTATIVAS para o NINTENDO SWITCH 2!!!</t>
  </si>
  <si>
    <t>2025-06-02T22:43:20Z</t>
  </si>
  <si>
    <t>nintendo switch 2|nintendo switch|switch 2|nintendo|switch|switch 2 expectativas|switch 2 previsÃµes|switch 2 brksedu|brksedu switch 2|brksedu</t>
  </si>
  <si>
    <t>Confira a Alura: https://www.alura.com.br/brksedu Cupom de desconto: BRKSEDU  VÃ­deo falando sobre as minhas previsÃµes e expectativas em relaÃ§Ã£o ao Nintendo Switch 2.  Numa visÃ£o geral, compartilho minhas expectativas para o Nintendo Switch 2 ao longo da sua vida Ãºtil. Falo sobre o potencial de vendas globais, o apoio da Nintendo e das third-parties em relaÃ§Ã£o a jogos, o futuro do serviÃ§o online da Nintendo, possibilidades de versÃµes futuras do console, e mais.  Contato comercial: brksedu@vandep.ag  EdiÃ§Ã£o por: Guilherme Paes Thumbnail por: Rholter  #BRKsEDU</t>
  </si>
  <si>
    <t>ieEPoCu0fK0</t>
  </si>
  <si>
    <t>Encontrando Possibilidades! - DEAD SPACE Remake #13 | Gameplay em PortuguÃªs PT-BR</t>
  </si>
  <si>
    <t>2025-06-01T15:02:00Z</t>
  </si>
  <si>
    <t>qnb7yf-Htwc</t>
  </si>
  <si>
    <t>Derrotando o Primeiro Boss de ELDEN RING NIGHTREIGN com Inscritos!!! | BRKsEDU Ao Vivo</t>
  </si>
  <si>
    <t>2025-05-31T00:14:57Z</t>
  </si>
  <si>
    <t>elden ring nightreign|elden ring|elden|ring|nightreign|brksedu</t>
  </si>
  <si>
    <t>Confira a Nuuvem, parceira do canal com os melhores preÃ§os de games: https://baix.in/BRKsNuuvem BilÃ´metro, meu comparador de preÃ§os GRÃTIS: https://bilometro.brksedu.com.br/  Meu podcast: https://www.youtube.com/@DeBytePodcast  Contato comercial: brksedu@vandep.ag  EdiÃ§Ã£o por: ninguÃ©m, Ã© ao vivo...   #BRKsEDU</t>
  </si>
  <si>
    <t>53MruDVEzPM</t>
  </si>
  <si>
    <t>12 CHEFES MARCANTES da From Software!</t>
  </si>
  <si>
    <t>2025-05-30T15:02:00Z</t>
  </si>
  <si>
    <t>from software|from|software|elden ring|elden|ring|shadow of the erdtree|bloodborne|dark souls|demon's souls|dark|souls|sekiro|sekiro shadows die twice|dark souls 2|dark souls ii|dark souls 3|dark souls iii|chefe|chefes|boss|bosses|soulslike|soulsborne|brksedu|lista brksedu|brksedu lista|sekiro brksedu|bloodborne brksedu|elden ring brksedu|jogo|jogos|game|games|video game|video games</t>
  </si>
  <si>
    <t>Assine NordVPN com meu link e aproveite as ofertas e descontos do canal: https://nordvpn.com/brksedu - ganhe 4 meses extras na assinatura dos planos de 2 anos por tempo limitado!  VÃ­deo com uma lista de 12 chefes marcantes dos soulslikes da From Software... a lista inclui chefes de Demon's Souls, Dark Souls, Dark Souls 2, Dark Souls 3, Sekiro Shadows Die Twice, Bloodborne e Elden Ring, inclusive com chefes da expansÃ£o Shadow of the Erdtree.  VÃ­deos de terceiros usados como referÃªncia: King's Field - https://youtu.be/jVVHPjNysSo?si=ch1L3M1tckMJNx_D Nameless King - https://www.youtube.com/watch?v=SyFNPZN82kg Ornstein e Smough - https://www.youtube.com/watch?v=Nhb05wE2C5E King Vendrick - https://www.youtube.com/watch?v=S2cHGGqpbDc  Contato comercial: brksedu@vandep.ag  EdiÃ§Ã£o por: Guilherme Paes Thumbnail por: Rholter  #BRKsEDU</t>
  </si>
  <si>
    <t>fewixj9T3Pc</t>
  </si>
  <si>
    <t>ELDEN RING NIGHTREIGN - Gameplay em Modo Solo! | Em PortuguÃªs PT-BR</t>
  </si>
  <si>
    <t>2025-05-29T22:01:21Z</t>
  </si>
  <si>
    <t>elden ring nightreign|elden ring|elden|ring|nightreign|elden ring nightreign gameplay|gameplay elden ring nightreign|elden ring nightreign brksedu|brksedu elden ring nightreign|soulslike|jogo|game|video game|playstation 5|playstation|ps5|ps5 pro|playstation 5 pro|gameplay|brksedu</t>
  </si>
  <si>
    <t>Confira a Nuuvem, parceira do canal com os melhores preÃ§os de games: https://baix.in/BRKsNuuvem BilÃ´metro, meu comparador de preÃ§os GRÃTIS: https://bilometro.brksedu.com.br/  VÃ­deo mostrando como estÃ¡ o gameplay de Elden Ring Nightreign, apresentando o jogo em modo solo.  Meu podcast: https://www.youtube.com/@DeBytePodcast  Contato comercial: brksedu@vandep.ag  EdiÃ§Ã£o por: BRKsEDU  #BRKsEDU</t>
  </si>
  <si>
    <t>3t7Df9mVeZc</t>
  </si>
  <si>
    <t>A Elite da Nave!!! - DEAD SPACE Remake #12 | Gameplay em PortuguÃªs PT-BR</t>
  </si>
  <si>
    <t>2025-05-29T15:01:47Z</t>
  </si>
  <si>
    <t>EJZRif5F3mE</t>
  </si>
  <si>
    <t>Jogo de Suspense e Terror Estilo RESIDENT EVIL!!!</t>
  </si>
  <si>
    <t>2025-05-28T22:31:40Z</t>
  </si>
  <si>
    <t>phase zero|phase|zero|gameplay|inÃ­cio de gameplay|demo|phase zero gameplay|phase zero brksedu|brksedu phase zero|resident evil|resident|evil|resident evil brksedu|brksedu resident evil|brksedu</t>
  </si>
  <si>
    <t>BilÃ´metro, meu comparador de preÃ§os GRÃTIS: https://bilometro.brksedu.com.br/ Confira a Nuuvem, parceira do canal com os melhores preÃ§os de games: https://baix.in/BRKsNuuvem  VÃ­deo com gameplay da demo do jogo Phase Zero, um game de suspense e terror estilo Resident Evil clÃ¡ssico, de PS1 / Sega Saturn / Nintendo 64.  Meu podcast: https://www.youtube.com/@DeBytePodcast  Contato comercial: brksedu@vandep.ag  EdiÃ§Ã£o por:   #BRKsEDU</t>
  </si>
  <si>
    <t>8pO2GXRoAKs</t>
  </si>
  <si>
    <t>Minha OpiniÃ£o Sobre ELDEN RING NIGHTREIGN!!!</t>
  </si>
  <si>
    <t>2025-05-28T14:01:37Z</t>
  </si>
  <si>
    <t>elden ring nightreign|elden ring|elden|ring|nightreign|o que Ã© elden ring nightreign|gameplay elden ring nightreign|anÃ¡lise elden ring nightreign|review elden ring nightreign|anÃ¡lise|o que Ã©|review|elden ring nightreign brksedu|brksedu elden ring nightreign|souslike|from software</t>
  </si>
  <si>
    <t>Inscreva-se GRÃTIS na Semana Carreira Tech da FIAP: https://bit.ly/BRKsSemanaCarreiraTech  VÃ­deo compartilhando a minha opiniÃ£o sobre Elden Ring Nightreign, que joguei em modo solo e tambÃ©m em modo trio via coop online no PlayStation 5 Pro.  Canais com quem joguei: @VictorKratos  @ZeroEXE  @HadesPlaysGame  @oNemesis_play   Elden Ring Nightreign estÃ¡ disponÃ­vel para Xbox One, Xbox Series X, Xbox Series S, PS4, PS5 e PC, e inclusive com legendas em PortuguÃªs PT-BR. O game Ã© uma mistura de soulslike com battle royale, e envolve explorar um mapa que fica limitado pela presenÃ§a de uma chuva que causa dano. Isso acontece por dois dias... no terceiro dia, enfrentamos um chefe principal, um boss chamado de alvo da expediÃ§Ã£o.  Em Elden Ring Nightreign encontramos chefes de jogos diversos da From Software, e o game Ã© claramente inspirado em Elden Ring base e tambÃ©m em jogos como Demon's Souls, Dark Souls e Bloodborne.  Contato comercial: brksedu@vandep.ag  EdiÃ§Ã£o por: Guilherme Paes  #BRKsEDU</t>
  </si>
  <si>
    <t>VBMVNmXapX0</t>
  </si>
  <si>
    <t>TAINTED GRAIL: The Fall of Avalon - InÃ­cio de Gameplay!!! | Em PortuguÃªs PT-BR</t>
  </si>
  <si>
    <t>2025-05-26T20:22:11Z</t>
  </si>
  <si>
    <t>tainted grail|tainted|grail|the fall of avalon|the|fall|of|avalon|tainted grail the fall of avalon|gameplay|inÃ­cio|jogo|game|video game|tainted grail brksedu|brksedu tainted grail|tainted grail inÃ­cio de gameplay|tainted grail gameplay|tainted grail portuguÃªs|tainted grail legendado|brksedu</t>
  </si>
  <si>
    <t>Confira a Nuuvem, parceira do canal com os melhores preÃ§os de games: https://baix.in/BRKsNuuvem BilÃ´metro, meu comparador de preÃ§os GRÃTIS: https://bilometro.brksedu.com.br/  VÃ­deo com inÃ­cio de gameplay do jogo Tainted Grail The Fall of Avalon, que joguei via PC (Steam). Game estÃ¡ legendado em PortuguÃªs PT-BR.  Meu podcast: https://www.youtube.com/@DeBytePodcast  Contato comercial: brksedu@vandep.ag  EdiÃ§Ã£o por: BRKsEDU  #BRKsEDU</t>
  </si>
  <si>
    <t>q5Rr3tfb1y0</t>
  </si>
  <si>
    <t>12 Jogos de SUPER NINTENDO Que VocÃª PRECISA JOGAR!!!</t>
  </si>
  <si>
    <t>2025-05-26T16:20:53Z</t>
  </si>
  <si>
    <t>snes|super nintendo|super|nintendo|melhores jogos de snes|melhores jogos snes|melhores jogos super nintendo|snes top|top games snes|jogo|jogos|game|games|video game|video games|brksedu</t>
  </si>
  <si>
    <t>Confira a Alura: https://www.alura.com.br/brksedu Cupom de desconto: BRKSEDU  VÃ­deo falando sobre jogos excepcionais de Super Nintendo que vocÃª PRECISA jogar!  O SNES tem uma biblioteca de jogos riquÃ­ssima, e nesse vÃ­deo indico games como Super Mario World, Zelda A Link to the Past, Star Fox, Donkey Kong Country, Chrono Trigger, e mais!  Contato comercial: brksedu@vandep.ag  EdiÃ§Ã£o por: Guilherme Paes Thumbnail por: Rholter  #BRKsEDU</t>
  </si>
  <si>
    <t>Gy41gmaqx0Y</t>
  </si>
  <si>
    <t>Reparo CrÃ­tico!!! - DEAD SPACE Remake #11 | Gameplay em PortuguÃªs PT-BR</t>
  </si>
  <si>
    <t>2025-05-24T22:01:05Z</t>
  </si>
  <si>
    <t>KfPl40rwo-Q</t>
  </si>
  <si>
    <t>DOOM + Vampire Survivors + Castlevania = BLOODSHED!!! | Gameplay em PortuguÃªs PT-BR</t>
  </si>
  <si>
    <t>2025-05-23T15:01:53Z</t>
  </si>
  <si>
    <t>bloodshed|doom|vampire survivors|vampire|survivors|castlevania|roguelike|roguelite|gameplay|jogo|game|video game|brksedu</t>
  </si>
  <si>
    <t>Confira a Nuuvem, parceira do canal com os melhores preÃ§os de games: https://baix.in/BRKsNuuvem BilÃ´metro, meu comparador de preÃ§os GRÃTIS: https://bilometro.brksedu.com.br/  VÃ­deo com gameplay do jogo Bloodshed, que lembra uma mistura de Doom com Vampire Survivors e Castlevania.  Meu podcast: https://www.youtube.com/@DeBytePodcast  Contato comercial: brksedu@vandep.ag  EdiÃ§Ã£o por: BRKsEDU  #BRKsEDU</t>
  </si>
  <si>
    <t>2x7cN7aDCD8</t>
  </si>
  <si>
    <t>ONIMUSHA 2: Samurai's Destiny - InÃ­cio de Gameplay!!! | Em PortuguÃªs PT-BR via PS5 Pro</t>
  </si>
  <si>
    <t>2025-05-22T12:01:54Z</t>
  </si>
  <si>
    <t>onimusha|onimusha 2|onimusha 2 samurai's destiny|onimusha 2 remaster|onimusha 2 remake|onimusha 2 gameplay|onimusha 2 brksedu|brksedu onimusha 2|onimusha 2 portuguÃªs|onimusha 2 legendado|onimusha 2 ptbr|onimusha 2 pt-br|aÃ§Ã£o|aventura|histÃ³ria|japÃ£o|video game|video|game|jogo|brksedu</t>
  </si>
  <si>
    <t>Confira a Nuuvem, parceira do canal com os melhores preÃ§os de games: https://baix.in/BRKsNuuvem BilÃ´metro, meu comparador de preÃ§os GRÃTIS: https://bilometro.brksedu.com.br/  VÃ­deo com inÃ­cio de gameplay do jogo Onimusha 2: Samurai's Destiny, game originalmente lanÃ§ado para PlayStation 2 e PC, e agora remasterizado para PC, Nintendo Switch, PlayStation 4, PlayStation 5, Xbox One e Xbox Series X | S.  Meu podcast: https://www.youtube.com/@DeBytePodcast  Contato comercial: brksedu@vandep.ag  EdiÃ§Ã£o por: BRKsEDU  #BRKsEDU</t>
  </si>
  <si>
    <t>L7hCBJRGBzY</t>
  </si>
  <si>
    <t>ReaÃ§Ã£o em Massa! - DEAD SPACE Remake #10 | Gameplay em PortuguÃªs PT-BR</t>
  </si>
  <si>
    <t>2025-05-21T22:01:17Z</t>
  </si>
  <si>
    <t>_ilEgxxI36Q</t>
  </si>
  <si>
    <t>DELIVER AT ALL COSTS - InÃ­cio de Gameplay!!! | Em PortuguÃªs PT-BR</t>
  </si>
  <si>
    <t>2025-05-20T15:01:47Z</t>
  </si>
  <si>
    <t>deliver at all costs|deliver|at|all|costs|game|jogo|video game|gameplay|deliver at all costs brksedu|brksedu deliver at all costs|deliver at all costs gameplay|gameplay deliver at all costs|deliver at all costs portuguÃªs|portuguÃªs|pt-br|ptbr|brasil|brksedu</t>
  </si>
  <si>
    <t>Confira a Nuuvem, parceira do canal com os melhores preÃ§os de games: https://baix.in/BRKsNuuvem BilÃ´metro, meu comparador de preÃ§os GRÃTIS: https://bilometro.brksedu.com.br/  VÃ­deo com inÃ­cio de gameplay do jogo Deliver At All Costs, um game de entregas de carro com cenÃ¡rios completamente destrutÃ­veis. O game estÃ¡ disponÃ­vel para PC, PlayStation 5 e Xbox Series X | S a partir de 22 de Maio de 2025, e conta com legendas em PortuguÃªs PT-BR.  Onde baixar para PC: via Steam ou Epic Games Store. Para consoles: disponÃ­vel em mÃ­dia fÃ­sica ou mÃ­dia digital via Xbox Store / PSN.  Meu podcast: https://www.youtube.com/@DeBytePodcast  Contato comercial: brksedu@vandep.ag  EdiÃ§Ã£o por: BRKsEDU  #BRKsEDU</t>
  </si>
  <si>
    <t>tatp9wkxfGw</t>
  </si>
  <si>
    <t>OperaÃ§Ã£o de Resgate! - DEAD SPACE Remake #9 | Gameplay em PortuguÃªs PT-BR</t>
  </si>
  <si>
    <t>2025-05-19T21:09:56Z</t>
  </si>
  <si>
    <t>fJ64491gNk8</t>
  </si>
  <si>
    <t>Os MELHORES e os PIORES Poderes do MARIO!!! | Tier List</t>
  </si>
  <si>
    <t>2025-05-18T16:00:51Z</t>
  </si>
  <si>
    <t>tier list|tier|list|tier list brksedu|brksedu tier list|power up|power ups|power-up|powerup|poder|poderes|mario|flor|cogumelo|folhinha|penina|flor de fogo|flor de gelo|bolha|broca|yoshi|brksedu</t>
  </si>
  <si>
    <t>Confira a Alura: https://www.alura.com.br/brksedu Cupom de desconto: BRKSEDU  Confira tambÃ©m: https://youtu.be/tP_UAv1xZOM  VÃ­deo de Tier List compartilhando com vocÃªs o que acho de diversos poderes do Mario, incluindo power-ups famosos tipo o cogumelo e a flor de fogo, mas tambÃ©m incluindo poderes menos conhecidos.  CrÃ©ditos aos conteÃºdos utilizados:  https://youtu.be/mzbxMzSJHjk?si=EY47sebXv-bwLUdz https://youtu.be/fT4lf_oW63E?si=LZhBWMkRfLOl4R0G https://youtu.be/sfP-xPJr1Vo?si=Exj-jX37bD6ewBB- https://youtu.be/UO7cF6KSGr0?si=4PgM8cg2MureX0pA https://youtu.be/Q6GP61WB3YA?si=JVVSK6TFdV7yFesQ https://youtu.be/L6FOoDENPJE?si=D4qeB7i_qZ2BG4Bi https://youtu.be/ixbmeSecvzo?si=QDxhqUbTPdK8s6s7 https://youtu.be/_kOSRym57Mg?si=08s2KEY_1R9QeehM https://youtu.be/NrueoVBo0lQ?si=XYTgaxkGnt-zrcsk https://youtu.be/6Rojn7MFK-E?si=IUm8lXfy1GjumQ8M https://youtu.be/8jv4AJxjjtM?si=NYnRTSHZinenz6J- https://youtu.be/lipnVfHBXRI?si=vOXu4lpAWxY8d689 https://youtu.be/o6KJz8IbFjE?si=43SeX6NzjNtjfzqY https://youtu.be/KBVozMp0U6Q?si=aNumOrPgjaRhpfOE https://youtu.be/sG9RnsTStto?si=InteCuAfQbJeS6MT https://youtu.be/ikV4I72J4yw?si=-EmQX101HEpDs0_X https://youtu.be/vZwleuI2DNw?si=b-oAgboJH3zWhPFJ  Contato comercial: brksedu@vandep.ag  EdiÃ§Ã£o por: Guilherme Paes  #BRKsEDU</t>
  </si>
  <si>
    <t>5RatpdcS8Ys</t>
  </si>
  <si>
    <t>Jogo GENIAL do Kojima que NUNCA FOI TRADUZIDO!</t>
  </si>
  <si>
    <t>2025-05-17T15:01:37Z</t>
  </si>
  <si>
    <t>policenauts|kojima|hideo|hideo kojima|kojima hideo|sega saturn|sega|saturn|saturno|policenauts brksedu|brksedu policenauts|mistÃ©rio|investigaÃ§Ã£o|point and click|aventura|visual novel|visual|novel|game|video game|jogo|brksedu</t>
  </si>
  <si>
    <t>Recomendo tambÃ©m: https://youtu.be/IKEbsVevQOY Confira a Nuuvem, parceira do canal com os melhores preÃ§os de games: https://baix.in/BRKsNuuvem - cupom BRKSEDU BilÃ´metro, meu comparador de preÃ§os GRÃTIS: https://bilometro.brksedu.com.br/ Meu podcast: https://www.youtube.com/@DeBytePodcast  Contato comercial: brksedu@vandep.ag  EdiÃ§Ã£o por: Rholter  #BRKsEDU</t>
  </si>
  <si>
    <t>UF6J_3StFFU</t>
  </si>
  <si>
    <t>é­”çŽ‹ã®è¿·å®®</t>
  </si>
  <si>
    <t>2025-05-16T15:01:48Z</t>
  </si>
  <si>
    <t>é­”çŽ‹ã®è¿·å®®|Labyrinth of the Demon King|Labyrinth|of|the|Demon|King|Gameplay|InÃ­cio de Gameplay|Labyrinth of the demon king brksedu|labyrinth of the demon king gameplay|jogo|game|video game|terror|brksedu</t>
  </si>
  <si>
    <t>Confira a Nuuvem, parceira do canal com os melhores preÃ§os de games: https://baix.in/BRKsNuuvem BilÃ´metro, meu comparador de preÃ§os GRÃTIS: https://bilometro.brksedu.com.br/ Meu podcast: https://www.youtube.com/@DeBytePodcast  VÃ­deo com inÃ­cio de gameplay do jogo é­”çŽ‹ã®è¿·å®® - Labyrinth of the Demon King.  Contato comercial: brksedu@vandep.ag  EdiÃ§Ã£o por: BRKsEDU  #BRKsEDU</t>
  </si>
  <si>
    <t>9m53neKv844</t>
  </si>
  <si>
    <t>O Maior SUSTO Da Minha Vida! - DEAD SPACE Remake #8 | Gameplay em PortuguÃªs PT-BR</t>
  </si>
  <si>
    <t>2025-05-15T22:01:06Z</t>
  </si>
  <si>
    <t>U2eWhqgOqAU</t>
  </si>
  <si>
    <t>Nesse Jogo Ã‰ VOCÃŠ Quem Faz O MAPA!</t>
  </si>
  <si>
    <t>2025-05-15T16:25:48Z</t>
  </si>
  <si>
    <t>into the restless ruins|into|the|restless|ruins|blue prince|blue|prince|vampire survivors|vampire|survivors|roguelike|roguelite|jogo|game|video game|brksedu|gameplay</t>
  </si>
  <si>
    <t>Confira a Nuuvem, parceira do canal com os melhores preÃ§os de games: https://baix.in/BRKsNuuvem BilÃ´metro, meu comparador de preÃ§os GRÃTIS: https://bilometro.brksedu.com.br/  VÃ­deo com inÃ­cio de gameplay do jogo Into The Restless Ruins, game roguelike / roguelite que lembra uma mistura de Vampire Survivors com Blue Prince.  Meu podcast: https://www.youtube.com/@DeBytePodcast  Contato comercial: brksedu@vandep.ag  EdiÃ§Ã£o por: BRKsEDU  #BRKsEDU</t>
  </si>
  <si>
    <t>VkgQID_uugU</t>
  </si>
  <si>
    <t>A CIDADE AFUNDADA!!! | The Sinking City Remastered Gameplay</t>
  </si>
  <si>
    <t>2025-05-14T15:01:44Z</t>
  </si>
  <si>
    <t>the sinking city|the|sinking|city|remastered|remaster|the sinking city remastered|the sinking city brksedu|brksedu the sinking city|the sinking city remastered brksedu|the sinking city portugues|the sinking city pt-br|the sinking city gameplay|gameplay the sinking city|gameplay|jogo|game|video game|brksedu|inÃ­cio de gameplay|portuguÃªs|pt-br|ptbr|brasil</t>
  </si>
  <si>
    <t>Confira a Nuuvem, parceira do canal com os melhores preÃ§os de games: https://baix.in/BRKsNuuvem BilÃ´metro, meu comparador de preÃ§os GRÃTIS: https://bilometro.brksedu.com.br/  VÃ­deo gameplay do jogo The Sinking City, atravÃ©s do remaster - The Sinking City Remastered. Ã‰ um game de suspense e terror psicolÃ³gico que envolve um detetive e casos de mistÃ©rio a serem solucionados.  The Sinking City Remastered estÃ¡ disponÃ­vel com legendas em PortuguÃªs PT-BR. O game foi lanÃ§ado originalmente em 2019.   Meu podcast: https://www.youtube.com/@DeBytePodcast  Contato comercial: brksedu@vandep.ag  EdiÃ§Ã£o por: BRKsEDU  #BRKsEDU</t>
  </si>
  <si>
    <t>OQRLDxO9H04</t>
  </si>
  <si>
    <t>Nesse Jogo NÃ³s Somos o POLICIAL!!!</t>
  </si>
  <si>
    <t>2025-05-13T17:17:51Z</t>
  </si>
  <si>
    <t>the precinct|the|precinct|the precinct inÃ­cio de gameplay|the precinct gameplay|the precinct brksedu|brksedu gameplay|gameplay|inÃ­cio|inÃ­cio de gameplay|polÃ­cia|policial|jogo|game|video game|brksedu</t>
  </si>
  <si>
    <t>Confira a Nuuvem, parceira do canal com os melhores preÃ§os de games: https://baix.in/BRKsNuuvem BilÃ´metro, meu comparador de preÃ§os GRÃTIS: https://bilometro.brksedu.com.br/  VÃ­deo com inÃ­cio de gameplay do jogo The Precinct, um game em que nÃ³s somos um policial. O game estÃ¡ legendado em PortuguÃªs PT-BR.  Meu podcast: https://www.youtube.com/@DeBytePodcast  Contato comercial: brksedu@vandep.ag  EdiÃ§Ã£o por: BRKsEDU  #BRKsEDU</t>
  </si>
  <si>
    <t>t6u7Jk04KU8</t>
  </si>
  <si>
    <t>Mais AlÃ©m! | DEAD SPACE Remake #7 - Gameplay em PortuguÃªs PT-BR</t>
  </si>
  <si>
    <t>2025-05-13T15:01:40Z</t>
  </si>
  <si>
    <t>d2wIMCybK98</t>
  </si>
  <si>
    <t>DOOM THE DARK AGES - InÃ­cio de Gameplay! | Dublado e Legendado em PortuguÃªs PT-BR</t>
  </si>
  <si>
    <t>2025-05-13T00:01:04Z</t>
  </si>
  <si>
    <t>doom the dark ages|doom|the|dark|ages|the dark ages|doom the dark ages gameplay|gameplay doom the dark ages|doom gameplay|gameplay doom|doom the dark ages inÃ­cio|inÃ­cio de gameplay|doom the dark ages brksedu|brksedu doom the dark ages|doom brksedu|brksedu doom|gameplay|portuguÃªs|pt-br|brasil|jogo|game|video game|brksedu</t>
  </si>
  <si>
    <t>InÃ­cio de gameplay de Doom Eternal: https://youtu.be/TDDGdk3OKeA  Confira a Nuuvem, parceira do canal com os melhores preÃ§os de games: https://baix.in/BRKsNuuvem BilÃ´metro, meu comparador de preÃ§os GRÃTIS: https://bilometro.brksedu.com.br/  VÃ­deo com inÃ­cio de gameplay do jogo Doom The Dark Ages, novo lanÃ§amento da Bethesda para Xbox Series X, Xbox Series S, PlayStation 5 e PC. Eu joguei o game no PC na versÃ£o da Steam.  Doom The Dark Ages estÃ¡ dublado e legendado em PortuguÃªs PT-BR.  Meu podcast: https://www.youtube.com/@DeBytePodcast  Contato comercial: brksedu@vandep.ag  EdiÃ§Ã£o por:   #BRKsEDU</t>
  </si>
  <si>
    <t>A7p2VDDaz7Y</t>
  </si>
  <si>
    <t>Envenenamento Ambiental!!! | DEAD SPACE Remake #6 - Gameplay em PortuguÃªs PT-BR</t>
  </si>
  <si>
    <t>2025-05-10T15:01:35Z</t>
  </si>
  <si>
    <t>sPq9EIEp-Vw</t>
  </si>
  <si>
    <t>CLAIR OBSCUR: EXPEDITION 33 #17 - O FINAL! | Em PortuguÃªs PT-BR</t>
  </si>
  <si>
    <t>2025-05-09T15:01:42Z</t>
  </si>
  <si>
    <t>clair obscure expedition 33|clair obscure|expedition 33|clair|obscure|expedition|33|gameplay|expedition 33 gameplay|gameplay expedition 33|expedition 33 brksedu|brksedu expedition 33|rpg|jogo|game|video game|expedition 33 portuguÃªs|expedition 33 pt-br|portuguÃªs|pt-br|ptbr|legendado|brksedu clair obscur expedition 33|clair obscur expedition 33 brksedu|gameplay portuguÃªs|gameplay ptbr|gameplay pt-br|brksedu</t>
  </si>
  <si>
    <t>VÃ­deo gameplay do jogo Clair Obscur Expedition 33, um game com influÃªncias de RPG's japoneses e de jogos ocidentais com Ãªnfase em histÃ³ria. O game estÃ¡ dublado em FrancÃªs e InglÃªs, e conta com legendas em PortuguÃªs PT-BR.  Confira a Nuuvem, parceira do canal com os melhores preÃ§os de games: https://baix.in/BRKsNuuvem BilÃ´metro, meu comparador de preÃ§os GRÃTIS: https://bilometro.brksedu.com.br/  Meu podcast: https://www.youtube.com/@DeBytePodcast  Clair Obscur Expedition 33 estÃ¡ disponÃ­vel para Xbox Series X, Xbox Series S, PS5 e PC, e Ã© o primeiro jogo do estÃºdio francÃªs Sandfall Interactive.   Contato comercial: brksedu@vandep.ag  EdiÃ§Ã£o por: BRKsEDU  #BRKsEDU</t>
  </si>
  <si>
    <t>IKEbsVevQOY</t>
  </si>
  <si>
    <t>Jogo do Kojima que VocÃª NÃƒO Jogou!!!</t>
  </si>
  <si>
    <t>2025-05-08T23:01:05Z</t>
  </si>
  <si>
    <t>kojima|hideo|hideo kojima|kojima hideo|snatcher|snatcher gameplay|snatcher jornada|jornada snatcher|como Ã© snatcher|anÃ¡lise snatcher|histÃ³ria snatcher|obra prima|obra|prima|jogo|game|video game|snatcher brksedu|brksedu snatcher|snatcher portuguÃªs|snatcher ptbr|snatcher legendado|sega cd|mega cd|sega|brksedu|jornada|minha jornada|minha jornada em snatcher</t>
  </si>
  <si>
    <t>Confira a Alura: https://www.alura.com.br/brksedu Cupom de desconto: BRKSEDU  VÃ­deo especial sobre Snatcher, um game genial do Hideo Kojima que foi lanÃ§ado para diversas plataformas no JapÃ£o, mas que traduzido chegou apenas em InglÃªs e sÃ³ no Sega CD / Mega CD.  Para este vÃ­deo, nÃ³s legendamos em PortuguÃªs PT-BR o game.  Contato comercial: brksedu@vandep.ag  EdiÃ§Ã£o por: Lucas Cassemiro  #BRKsEDU</t>
  </si>
  <si>
    <t>yDvSAPtxcD0</t>
  </si>
  <si>
    <t>CLAIR OBSCUR: EXPEDITION 33 #16 - A Verdade Sobre Maelle! | Em PortuguÃªs PT-BR</t>
  </si>
  <si>
    <t>2025-05-08T15:01:44Z</t>
  </si>
  <si>
    <t>K1ptWhshN_s</t>
  </si>
  <si>
    <t>Lealdade Letal! | DEAD SPACE Remake #5 - Gameplay em PortuguÃªs PT-BR</t>
  </si>
  <si>
    <t>2025-05-07T21:01:06Z</t>
  </si>
  <si>
    <t>qQ8jH9y7bhw</t>
  </si>
  <si>
    <t>CLAIR OBSCUR: EXPEDITION 33 #15 - Dentro do MonÃ³lito! | Em PortuguÃªs PT-BR</t>
  </si>
  <si>
    <t>2025-05-07T15:01:40Z</t>
  </si>
  <si>
    <t>4XdiAlah7uY</t>
  </si>
  <si>
    <t>Reagindo ao NOVO TRAILER de GTA 6 - Grand Theft Auto VI Trailer 2 | Em PortuguÃªs PT-BR</t>
  </si>
  <si>
    <t>2025-05-06T15:36:55Z</t>
  </si>
  <si>
    <t>grand theft auto vi|grand theft auto 6|grand theft auto|grand|theft|auto|vi|gta 6|gta|gta vi|gta 6 trailer 2|trailer|trailer 2|grand theft auto vi trailer 2|trailer 2 gta 6|gta 6 brksedu|brksedu gta 6|gta brksedu|brksedu gta|grand theft auto brksedu|brksedu grand theft auto|jogo|game|video game|brksedu|xbox|playstation</t>
  </si>
  <si>
    <t>BilÃ´metro, meu comparador de preÃ§os GRÃTIS: https://bilometro.brksedu.com.br/  Confira a Nuuvem, parceira do canal com os melhores preÃ§os de games: https://baix.in/BRKsNuuvem Meu podcast: https://www.youtube.com/@DeBytePodcast  VÃ­deo de react... reagindo ao novo trailer de GTA 6, o Trailer 2 de Grand Theft Auto VI.  Contato comercial: brksedu@vandep.ag  EdiÃ§Ã£o por: BRKsEDU  #BRKsEDU</t>
  </si>
  <si>
    <t>XqSJ325Unp0</t>
  </si>
  <si>
    <t>CLAIR OBSCUR: EXPEDITION 33 #14 - A ArtÃ­fice! | Em PortuguÃªs PT-BR</t>
  </si>
  <si>
    <t>2025-05-06T15:01:44Z</t>
  </si>
  <si>
    <t>e6MpC1ZMyYA</t>
  </si>
  <si>
    <t>CLAIR OBSCUR: EXPEDITION 33 #13 - ManipulaÃ§Ã£o!!! | Em PortuguÃªs PT-BR</t>
  </si>
  <si>
    <t>2025-05-05T15:02:00Z</t>
  </si>
  <si>
    <t>BMq-9JkpkRo</t>
  </si>
  <si>
    <t>REVENGE OF THE SAVAGE PLANET - InÃ­cio de Gameplay! | Em PortuguÃªs PT-BR</t>
  </si>
  <si>
    <t>2025-05-05T13:01:47Z</t>
  </si>
  <si>
    <t>VÃ­deo com inÃ­cio de gameplay do jogo Revenge of the Savage Planet, continuaÃ§Ã£o de Revenge to the Savage Planet: https://youtu.be/USosuElgkDA  Confira a Nuuvem, parceira do canal com os melhores preÃ§os de games: https://baix.in/BRKsNuuvem BilÃ´metro, meu comparador de preÃ§os GRÃTIS: https://bilometro.brksedu.com.br/ Meu podcast: https://www.youtube.com/@DeBytePodcast  Contato comercial: brksedu@vandep.ag  EdiÃ§Ã£o por: BRKsEDU  #BRKsEDU</t>
  </si>
  <si>
    <t>Cf2r7jtKIi8</t>
  </si>
  <si>
    <t>ObliteraÃ§Ã£o Iminente! | DEAD SPACE Remake #4 - Gameplay em PortuguÃªs PT-BR</t>
  </si>
  <si>
    <t>2025-05-04T22:04:44Z</t>
  </si>
  <si>
    <t>p2vHEbhHhB4</t>
  </si>
  <si>
    <t>CLAIR OBSCUR: EXPEDITION 33 #12 - Tirando a MÃ¡scara!!! | Em PortuguÃªs PT-BR</t>
  </si>
  <si>
    <t>2025-05-04T15:01:24Z</t>
  </si>
  <si>
    <t>k8ONghQgL-A</t>
  </si>
  <si>
    <t>CLAIR OBSCUR: EXPEDITION 33 #11 - MÃ¡scaras Misteriosas! | Em PortuguÃªs PT-BR</t>
  </si>
  <si>
    <t>2025-05-03T15:01:35Z</t>
  </si>
  <si>
    <t>Kl51zY-jQus</t>
  </si>
  <si>
    <t>CorreÃ§Ã£o de Curso! | DEAD SPACE Remake #3</t>
  </si>
  <si>
    <t>2025-05-02T21:01:05Z</t>
  </si>
  <si>
    <t>OzGTGcG56bc</t>
  </si>
  <si>
    <t>CLAIR OBSCUR: EXPEDITION 33 #10 - Segredos Revelados! | Em PortuguÃªs PT-BR</t>
  </si>
  <si>
    <t>2025-05-02T15:01:49Z</t>
  </si>
  <si>
    <t>fk0bwNXYV9g</t>
  </si>
  <si>
    <t>CLAIR OBSCUR: EXPEDITION 33 #9 - Um Novo Aliado!!! | Em PortuguÃªs PT-BR</t>
  </si>
  <si>
    <t>2025-05-01T15:01:40Z</t>
  </si>
  <si>
    <t>Vmzs5peOfFw</t>
  </si>
  <si>
    <t>InfestaÃ§Ã£o Aguda!!! | DEAD SPACE Remake #2 - Gameplay em PortuguÃªs PT-BR</t>
  </si>
  <si>
    <t>2025-04-30T21:01:09Z</t>
  </si>
  <si>
    <t>InÃ­cio de gameplay aqui: https://youtu.be/4UhydurI0kE AnÃ¡lise do game: https://youtu.be/3hGYTNP_l0k   VÃ­deo de sÃ©rie de gameplay do incrÃ­vel Dead Space Remake, um jogo fenomenal de suspense e terror que se passa numa nave de mineraÃ§Ã£o espacial gigantesca.  Dead Space foi lanÃ§ado originalmente em 2008 para PC, Xbox 360 e PlayStation 3. E o game recebeu um remake em 2023 para PC, Xbox Series X | S e PS5.  O remake do Dead Space conta com legendas em PortuguÃªs, e eu joguei via PlayStation 5 Pro.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</si>
  <si>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CLAIR OBSCUR: EXPEDITION 33 #8 - Confronto Ã‰PICO!!! | Em PortuguÃªs PT-BR</t>
  </si>
  <si>
    <t>2025-04-30T15:01:56Z</t>
  </si>
  <si>
    <t>0DLJVoNSHmg</t>
  </si>
  <si>
    <t>CLAIR OBSCUR: EXPEDITION 33 #7 - TragÃ©dia InimaginÃ¡vel Acontece!!! | Em PortuguÃªs PT-BR</t>
  </si>
  <si>
    <t>2025-04-29T15:01:40Z</t>
  </si>
  <si>
    <t>19n-x_LWhHQ</t>
  </si>
  <si>
    <t>ClÃ¡ssico INCRÃVEL de Corrida de Jet-Ski! | Wave Race 64 - Gameplay via Nintendo 64!</t>
  </si>
  <si>
    <t>2025-04-29T13:23:39Z</t>
  </si>
  <si>
    <t>wave race 64|wave race|wave|race|64|nintendo 64|nintendo|wave race 64 gameplay|gameplay wave race 64|wave race 64 brksedu|brksedu wave race 64|wave race brksedu|brksedu wave race|corrida|jet-ski|jet ski|jet|ski|nintendo 64 gameplay|gameplay nintendo 64|nintendo 64 brksedu|brksedu nintendo 64|brksedu|retro|game|jogo|video game</t>
  </si>
  <si>
    <t>VÃ­deo gameplay do jogo Wave Race 64, que gravei direto do meu Nintendo 64!  Confira a Nuuvem, parceira do canal com os melhores preÃ§os de games: https://baix.in/BRKsNuuvem BilÃ´metro, meu comparador de preÃ§os GRÃTIS: https://bilometro.brksedu.com.br/ Meu podcast: https://www.youtube.com/@DeBytePodcast  Contato comercial: brksedu@vandep.ag  EdiÃ§Ã£o por: BRKsEDU  #BRKsEDU</t>
  </si>
  <si>
    <t>tp2HruFxXNo</t>
  </si>
  <si>
    <t>CLAIR OBSCUR: EXPEDITION 33 #6 - Pesadelos! | Em PortuguÃªs PT-BR</t>
  </si>
  <si>
    <t>2025-04-28T15:01:39Z</t>
  </si>
  <si>
    <t>4UhydurI0kE</t>
  </si>
  <si>
    <t>DEAD SPACE Remake #1 - Terror e Suspense Insano!!! | InÃ­cio de Gameplay - Em PortuguÃªs PT-BR</t>
  </si>
  <si>
    <t>2025-04-27T22:02:07Z</t>
  </si>
  <si>
    <t>dead space remake|dead space|dead|space|remake|dead space remake gameplay|gameplay dead space remake|dead space gameplay|gameplay dead space|dead space brksedu|brksedu dead space|dead space remake brksedu|brksedu dead space remake|dead space portuguÃªs|dead space legendado|dead space pt-br|dead space ptbr|portuguÃªs|ptbr|pt-br|terror|suspense|susto|jogo|game|video game|gameplay|brksedu|ps5|playstation 5|playstation 5 pro|ps5 pro</t>
  </si>
  <si>
    <t>EpisÃ³dio 2 da sÃ©rie: https://youtu.be/Vmzs5peOfFw AnÃ¡lise do game: https://youtu.be/3hGYTNP_l0k  VÃ­deo com inÃ­cio de gameplay do incrÃ­vel Dead Space Remake, um jogo fenomenal de suspense e terror que se passa numa nave de mineraÃ§Ã£o espacial gigantesca.  Dead Space foi lanÃ§ado originalmente em 2008 para PC, Xbox 360 e PlayStation 3. E o game recebeu um remake em 2023 para PC, Xbox Series X | S e PS5.  O remake do Dead Space conta com legendas em PortuguÃªs, e eu joguei via PlayStation 5 Pro.   Confira a Nuuvem, parceira do canal com os melhores preÃ§os de games: https://baix.in/BRKsNuuvem BilÃ´metro, meu comparador de preÃ§os GRÃTIS: https://bilometro.brksedu.com.br/ Meu podcast: https://www.youtube.com/@DeBytePodcast  Contato comercial: brksedu@vandep.ag  EdiÃ§Ã£o por: BRKsEDU  #BRKsEDU</t>
  </si>
  <si>
    <t>cjVHslFFkIQ</t>
  </si>
  <si>
    <t>CLAIR OBSCUR: EXPEDITION 33 #5 - Uma Estranha Entidade! | Em PortuguÃªs PT-BR</t>
  </si>
  <si>
    <t>2025-04-27T15:01:29Z</t>
  </si>
  <si>
    <t>V4VpjwhyWUg</t>
  </si>
  <si>
    <t>GAMES Que Merecem MAIS RECONHECIMENTO!</t>
  </si>
  <si>
    <t>2025-04-26T17:20:32Z</t>
  </si>
  <si>
    <t>lista de jogos|lista de games|jogos|games|video games|video|jogo|game|video game|mad max|mad|max|ancestors|baldur's gate 3|baldur's gate iii|divinity original sin 2|divinity original sin|divinity|original|sin|maneater|dying light|dying|light|infamous|infamous second son|infamous first light|brksedu|top game|lista|top games</t>
  </si>
  <si>
    <t>Assine NordVPN com meu link e aproveite as ofertas e descontos do canal: https://nordvpn.com/brksedu - ganhe 4 meses extras na assinatura dos planos de 2 anos por tempo limitado!  Lista de games que, na minha opiniÃ£o, merecem mais reconhecimento. SÃ£o jogos que recomendo e que sinto que foram deixados de lado e / ou esquecidos pela comunidade de games!  Contato comercial: brksedu@vandep.ag  EdiÃ§Ã£o por: Guilherme Paes  #BRKsEDU</t>
  </si>
  <si>
    <t>n5S234fueWI</t>
  </si>
  <si>
    <t>CLAIR OBSCUR: EXPEDITION 33 #4 - O Vilarejo Secreto! | Em PortuguÃªs PT-BR</t>
  </si>
  <si>
    <t>2025-04-26T15:01:36Z</t>
  </si>
  <si>
    <t>QMmI1oGCCMA</t>
  </si>
  <si>
    <t>DUNE: AWAKENING - InÃ­cio de Gameplay! | Em PortuguÃªs PT-BR</t>
  </si>
  <si>
    <t>2025-04-25T21:01:03Z</t>
  </si>
  <si>
    <t>dune: awakening|dune awakening|dune|awakening|dune awakening gameplay|gameplay dune awakening|dune awakening brksedu|brksedu dune awakening|dune awakening portuguÃªs|dune awakening legendado|gameplay|jogo|game|video game|brksedu|inÃ­cio de gameplay|inÃ­cio</t>
  </si>
  <si>
    <t>Adicione Dune: Awakening Ã  sua lista de desejos na Steam: https://bit.ly/DuneAwakeningBRKsEDU  Redes sociais BR do Dune Awakening: https://www.instagram.com/duneawakeningbrasil/ https://www.tiktok.com/duneawakeningbrasil http://x.com/duneawakeningbr https://www.facebook.com/DuneAwakeningBrasil  VÃ­deo com inÃ­cio de gameplay do jogo Dune: Awakening que gravei atravÃ©s de uma beta fechada do jogo. O game estÃ¡ disponÃ­vel legendado em PortuguÃªs PT-BR... nessa beta a traduÃ§Ã£o ainda nÃ£o estava 100% finalizada.  Joguei o game atravÃ©s do PC, na Steam. O jogo serÃ¡ lanÃ§ado tambÃ©m para PS5 e Xbox Series X | S.  Contato comercial: brksedu@vandep.ag  EdiÃ§Ã£o por: Guilherme Paes  #BRKsEDU</t>
  </si>
  <si>
    <t>xZ5w9q5IBMQ</t>
  </si>
  <si>
    <t>CLAIR OBSCUR: EXPEDITION 33 #3 - Andando Sob As Ãguas!!! | Em PortuguÃªs PT-BR</t>
  </si>
  <si>
    <t>2025-04-25T15:01:40Z</t>
  </si>
  <si>
    <t>MLYqIwtzv-o</t>
  </si>
  <si>
    <t>DAYS GONE REMASTERED - InÃ­cio de Gameplay, no PS5 Pro! | Dublado e Legendado em PortuguÃªs PT-BR</t>
  </si>
  <si>
    <t>2025-04-25T13:30:41Z</t>
  </si>
  <si>
    <t>days gone|days gone remastered|days gone remaster|days|gone|remastered|remaster|gameplay|days gone gameplay|gameplay days gone|days gone ps5 pro|ps5 pro|playstation 5 pro|playstation|days gone remastered ps5 pro|days gone remastered brksedu|brksedu days gone remastered|days gone brksedu|brksedu days gone|days gone dublado|days gone legendado|dublado|legendado|portuguÃªs pt-br|portuguÃªs|pt-br|ptbr|game|jogo|video game|inÃ­cio de gameplay|aÃ§Ã£o|aventura|brksedu</t>
  </si>
  <si>
    <t>EpisÃ³dio 2 de Days Gone aqui: https://youtu.be/K0bFqmCfM_s  Confira a Nuuvem, parceira do canal com os melhores preÃ§os de games: https://baix.in/BRKsNuuvem BilÃ´metro, meu comparador de preÃ§os GRÃTIS: https://bilometro.brksedu.com.br/  VÃ­deo com inÃ­cio de gameplay do jogo Days Gone Remastered... obviamente, como o tÃ­tulo diz, remaster de Days Gone.  Days Gone foi lanÃ§ado originalmente para PlayStation 4, e eu joguei o game em sÃ©rie no PS4 Pro. Depois, Days Gone foi lanÃ§ado para PC, e no PlayStation 5 recebeu um patch de atualizaÃ§Ã£o que elevava a fluidez do game, com 60fps. E agora o jogo estÃ¡ sendo relanÃ§ado na versÃ£o remasterizada, que tem leves melhorias grÃ¡ficas e de desempenho, suporte Ã  vibraÃ§Ã£o do DualSense, e um novo modo de combate contra hordas.  Days Gone Ã© um jogo de aÃ§Ã£o e aventura em mundo aberto, com cÃ¢mera em terceira pessoa, e elementos de exploraÃ§Ã£o, combate e furtividade, e isso tudo com grande Ãªnfase em histÃ³ria.  Meu podcast: https://www.youtube.com/@DeBytePodcast  Contato comercial: brksedu@vandep.ag  EdiÃ§Ã£o por:   #BRKsEDU</t>
  </si>
  <si>
    <t>A8YiHO1Pe54</t>
  </si>
  <si>
    <t>FORZA HORIZON 5 - Gameplay no PS5 Pro! | Conferindo a VersÃ£o de PlayStation 5 em PortuguÃªs PT-BR</t>
  </si>
  <si>
    <t>2025-04-24T20:18:12Z</t>
  </si>
  <si>
    <t>forza horizon 5|forza horizon|forza|horizon|forza horizon 5 playstation|forza horizon 5 ps5|forza horizon 5 playstation 5|forza horizon 5 ps5 pro|forza horizon 5 brksedu|brksedu forza horizon 5|inÃ­cio de gameplay|jogo|game|video game|gameplay|corrida|carro|mÃ©xico|brksedu</t>
  </si>
  <si>
    <t>VÃ­deo gameplay do jogo Forza Horizon 5, conferindo como estÃ¡ a versÃ£o de PlayStation 5 atravÃ©s do PS5 Pro.  Forza Horizon 5 Ã© um jogo da Microsoft / Xbox com gameplay de corrida e exploraÃ§Ã£o com carro em mundo aberto. O game estÃ¡ dublado e legendado em PortuguÃªs PT-BR.  Confira a Nuuvem, parceira do canal com os melhores preÃ§os de games: https://baix.in/BRKsNuuvem BilÃ´metro, meu comparador de preÃ§os GRÃTIS: https://bilometro.brksedu.com.br/ Meu podcast: https://www.youtube.com/@DeBytePodcast  Contato comercial: brksedu@vandep.ag  EdiÃ§Ã£o por: BRKsEDU  #BRKsEDU</t>
  </si>
  <si>
    <t>vUM5krxvh98</t>
  </si>
  <si>
    <t>CLAIR OBSCUR: EXPEDITION 33 #2 - A ExpediÃ§Ã£o ComeÃ§a!!! | Em PortuguÃªs PT-BR</t>
  </si>
  <si>
    <t>2025-04-24T15:01:36Z</t>
  </si>
  <si>
    <t>ndyY5lSEOcc</t>
  </si>
  <si>
    <t>CLAIR OBSCUR: EXPEDITION 33 #1 - InÃ­cio de Gameplay!!! | Em PortuguÃªs PT-BR</t>
  </si>
  <si>
    <t>2025-04-23T15:01:44Z</t>
  </si>
  <si>
    <t>clair obscure expedition 33|clair obscure|expedition 33|clair|obscure|expedition|33|inÃ­cio de gameplay|gameplay|expedition 33 gameplay|gameplay expedition 33|expedition 33 brksedu|brksedu expedition 33|rpg|jogo|game|video game|expedition 33 portuguÃªs|expedition 33 pt-br|portuguÃªs|pt-br|ptbr|legendado|brksedu clair obscur expedition 33|clair obscur expedition 33 brksedu|gameplay portuguÃªs|gameplay ptbr|gameplay pt-br|brksedu</t>
  </si>
  <si>
    <t>VÃ­deo com inÃ­cio de gameplay do jogo Clair Obscur Expedition 33, um game com influÃªncias de RPG's japoneses e de jogos ocidentais com Ãªnfase em histÃ³ria. O game estÃ¡ dublado em FrancÃªs e InglÃªs, e conta com legendas em PortuguÃªs PT-BR.  Confira a Nuuvem, parceira do canal com os melhores preÃ§os de games: https://baix.in/BRKsNuuvem BilÃ´metro, meu comparador de preÃ§os GRÃTIS: https://bilometro.brksedu.com.br/  Meu podcast: https://www.youtube.com/@DeBytePodcast  Clair Obscur Expedition 33 estÃ¡ disponÃ­vel para Xbox Series X, Xbox Series S, PS5 e PC, e Ã© o primeiro jogo do estÃºdio francÃªs Sandfall Interactive.   Contato comercial: brksedu@vandep.ag  EdiÃ§Ã£o por: BRKsEDU  #BRKsEDU</t>
  </si>
  <si>
    <t>Ga5dPu0ZOxA</t>
  </si>
  <si>
    <t>Clair Obscur Expedition 33 Ã© BRILHANTE!!! | AnÃ¡lise / Review</t>
  </si>
  <si>
    <t>2025-04-23T11:19:14Z</t>
  </si>
  <si>
    <t>clair obscur expedition 33|clair obscur|expedition 33|clair|obscur|expedition|33|anÃ¡lise|review|expedition 33 anÃ¡lise|expedition 33 review|anÃ¡lise expedition 33|review expedition 33|expedition 33 brksedu|brksedu expedition 33|rpg|j-rpg|jrpg|j rpg|combate|histÃ³ria|narrativa|aÃ§Ã£o|aventura|brksedu|brksedu anÃ¡lise|brksedu review|review brksedu|anÃ¡lise brksedu</t>
  </si>
  <si>
    <t>Confira a Alura: https://www.alura.com.br/brksedu Cupom de desconto: BRKSEDU  VÃ­deo de anÃ¡lise / review do jogo Clair Obscur Expedition 33, um game com gameplay no estilo RPG japonÃªs, porÃ©m com narrativa em estilo europeu.  Clair Obsur Expedition 33 estÃ¡ disponÃ­vel para PS5, PC e Xbox Series X e S, e eu joguei atravÃ©s do Series X no modo desempenho. O game conta com legendas em PortuguÃªs PT-BR, e estÃ¡ dublado em InglÃªs e FrancÃªs.  Contato comercial: brksedu@vandep.ag  EdiÃ§Ã£o por: Lucas Cassemiro  #BRKsEDU</t>
  </si>
  <si>
    <t>7tK_Ch3oE7o</t>
  </si>
  <si>
    <t>THE ELDER SCROLLS IV: OBLIVION - Remastered! - InÃ­cio de Gameplay!!! | Em PortuguÃªs PT-BR</t>
  </si>
  <si>
    <t>2025-04-22T20:09:48Z</t>
  </si>
  <si>
    <t>oblivion|the elder scrolls iv oblivion|the elder scrolls 4 oblivion|the elder scrolls oblivion|the|elder|scrolls|the elder scrolls|the elder scrolls iv|the elder scrolls 4|oblivion remastered|oblivion remaster|oblivion remake|oblivion portuguÃªs pt-br|oblivion pt-br|oblivion legendado|oblivion brksedu|brksedu oblivion|oblivion inÃ­cio de gameplay|inÃ­cio de gameplay oblivion|oblivion remastered brksedu|brksedu oblivion remastered|brksedu</t>
  </si>
  <si>
    <t>VÃ­deo com inÃ­cio de gameplay do jogo The Elder Scrolls IV Oblivion Remastered, versÃ£o atualizada (que mais parece um remake inclusive) de TES 4 Oblivion.  Confira a Nuuvem, parceira do canal com os melhores preÃ§os de games: https://baix.in/BRKsNuuvem BilÃ´metro, meu comparador de preÃ§os GRÃTIS: https://bilometro.brksedu.com.br/  The Elder Scrolls 4 Oblivion Remastered estÃ¡ disponÃ­vel para PC, Xbox Series X, Xbox Series S e PC... e finalmente o game conta com legendas em PortuguÃªs PT-BR.  O game Ã© a continuaÃ§Ã£o de The Elder Scrolls 3 Morrowind, e o predecessor de The Elder Scrolls 5 Skyrim.  Meu podcast: https://www.youtube.com/@DeBytePodcast  Contato comercial: brksedu@vandep.ag  EdiÃ§Ã£o por: BRKsEDU  #BRKsEDU</t>
  </si>
  <si>
    <t>AIcFaw4JLGY</t>
  </si>
  <si>
    <t>Meu Programa de TV!? Hobbies? Origem da Minha Intro? | Respondendo Perguntas e ComentÃ¡rios</t>
  </si>
  <si>
    <t>2025-04-18T15:01:52Z</t>
  </si>
  <si>
    <t>respondendo perguntas e comentÃ¡rios|respondendo perguntas|comentÃ¡rios|perguntas e respostas|brksedu responde|brksedu|inglÃªs|lÃ­ngua inglesa|canadÃ¡|brasil|guitarra|bateria|hobby|hobbies|tv|famÃ­lia</t>
  </si>
  <si>
    <t>ðŸ‘‘ Royal Quest Online: https://bit.ly/4lc4Yrl â€” Jogue de graÃ§a no Steam agora e ganhe presentes diÃ¡rios!  VÃ­deo respondendo perguntas e comentÃ¡rios que recebi atravÃ©s da aba comunidade aqui no YouTube.  Falo sobre meus hobbies, tipo kart / automobilismo, mÃºsica, bateria, guitarra... falo sobre aprendizado de lÃ­ngua inglesa... sobre uso de InteligÃªncia Artificial... e muito mais!  Contato comercial: brksedu@vandep.ag  EdiÃ§Ã£o por: Guilherme Paes  #BRKsEDU</t>
  </si>
  <si>
    <t>veGHEAApigU</t>
  </si>
  <si>
    <t>MANDRAGORA - InÃ­cio de Gameplay! | Em PortuguÃªs PT-BR</t>
  </si>
  <si>
    <t>2025-04-17T19:46:40Z</t>
  </si>
  <si>
    <t>mandragora|mandragora whipers of the witch tree|whispers|of|the|witch|tree|gameplay|jogo|video game|game|inÃ­cio|inÃ­cio de gameplay|brksedu</t>
  </si>
  <si>
    <t>Confira a Nuuvem, parceira do canal com os melhores preÃ§os de games: https://baix.in/BRKsNuuvem  VÃ­deo com o inÃ­cio de gameplay do jogo Mandragora Whispers of the Witch Tree.  BilÃ´metro, meu comparador de preÃ§os GRÃTIS: https://bilometro.brksedu.com.br/ Meu podcast: https://www.youtube.com/@DeBytePodcast  Contato comercial: brksedu@vandep.ag  EdiÃ§Ã£o por:   #BRKsEDU</t>
  </si>
  <si>
    <t>ojPSmj6Jhc4</t>
  </si>
  <si>
    <t>Conferindo o Nintendo Direct de MARIO KART WORLD!</t>
  </si>
  <si>
    <t>2025-04-17T13:26:33Z</t>
  </si>
  <si>
    <t>mario kart world|mario kart|mario|kart|world|mario kart switch 2|nintendo switch 2|nintendo|switch 2|switch|brksedu</t>
  </si>
  <si>
    <t>Confira a Nuuvem, parceira do canal com os melhores preÃ§os de games: https://baix.in/BRKsNuuvem BilÃ´metro, meu comparador de preÃ§os GRÃTIS: https://bilometro.brksedu.com.br/ Meu podcast: https://www.youtube.com/@DeBytePodcast  Live / transmissÃ£o ao vivo para conferir o Nintendo Direct dedicado ao Mario Kart World, game exclusivo de Nintendo Switch 2.  Contato comercial: brksedu@vandep.ag  #BRKsEDU</t>
  </si>
  <si>
    <t>ZqUz0KB4yhI</t>
  </si>
  <si>
    <t>Apocalipse Zumbi nos Anos 80!? | INTO THE DEAD: OUR DARKEST DAYS - InÃ­cio de Gameplay!!!</t>
  </si>
  <si>
    <t>2025-04-10T16:33:01Z</t>
  </si>
  <si>
    <t>into the dead our darkest days|into the dead|our darkest days|into|the|dead|our|darkest|days|into the dead brksedu|brksedu into the dead|into the dead our darkest days brksedu|brksedu into the dead our darkest days|into the dead portuguÃªs|into the dead pt-br|portuguÃªs|pt-br|ptbr|sobrevivÃªncia zumbi|apocalipse zumbi|zumbi|apocalipse|sobrevivÃªncia|into the dead our darkest days gameplay|gameplay into the dead our darkest days|brksedu</t>
  </si>
  <si>
    <t>Confira a Nuuvem, parceira do canal com os melhores preÃ§os de games: https://baix.in/BRKsNuuvem BilÃ´metro, meu comparador de preÃ§os GRÃTIS: https://bilometro.brksedu.com.br/  VÃ­deo com inÃ­cio de gameplay do jogo Into The Dead Our Darkest Days, um game de sobrevivÃªncia em apocalipse zumbi com ambientaÃ§Ã£o no Texas nos Estados Unidos nos anos 80.  O jogo estÃ¡ disponÃ­vel em acesso antecipado via Steam, e jÃ¡ conta com legendas em PortuguÃªs PT-BR.  Meu podcast: https://www.youtube.com/@DeBytePodcast  Contato comercial: brksedu@vandep.ag  EdiÃ§Ã£o por:   #BRKsEDU</t>
  </si>
  <si>
    <t>JhIcXMtHDz4</t>
  </si>
  <si>
    <t>TESTEI o Nintendo SWITCH 2!!! | ImpressÃµes do Console, Mario Kart World, Joy Con 2 como Mouse e Mais</t>
  </si>
  <si>
    <t>2025-04-08T15:01:31Z</t>
  </si>
  <si>
    <t>nintendo switch 2|switch 2|nintendo|switch|switch 2 teste|switch 2 impressÃµes|switch 2 brksedu|brksedu switch 2|nintendo switch 2 brksedu|brksedu nintendo switch 2|mario kart world|mario kart|mario|kart|world|donkey kong bananza|donkey kong|donkey|kong|bananza|metroid prime 4 beyond|metroid prime 4|metroid prime|metroid|prime|beyond|cyberpunk 2077|cyberpunk switch 2|drag x drive|nintendo switch 2 welcome tour|welcome tour|brksedu|jogo|jogos|game|games</t>
  </si>
  <si>
    <t>Confira a Alura: https://www.alura.com.br/brksedu Cupom de desconto: BRKSEDU  VÃ­deo compartilhando como foi o teste do Nintendo Switch 2 do qual participei em Nova York. Eu testei o console em modo portÃ¡til e via TV com dock, testei o Joy Con 2, o Pro Controller 2, o controle de GameCube, e jogos como Mario Kart World, Donkey Kong Bananza, Metroid Prime 4 Beyond, Drag x Drive, Nintendo Switch 2 Welcome Tour e mais.  Contato comercial: brksedu@vandep.ag  EdiÃ§Ã£o por: Rholter  #BRKsEDU</t>
  </si>
  <si>
    <t>CvHMsSsPNGs</t>
  </si>
  <si>
    <t>THE LAST OF US Part II - InÃ­cio de Gameplay na VersÃ£o de PC | Dublado e Legendado em PortuguÃªs PT-BR</t>
  </si>
  <si>
    <t>2025-04-03T17:01:13Z</t>
  </si>
  <si>
    <t>the last of us part ii|the last of us parte ii|the last of us part 2|the last of us parte 2|the last of us 2|the last of us|the|last|of|us|part|ii|the last of us brksedu|brksedu the last of us|the last of us part ii brksedu|brksedu the last of us part ii|the last of us 2 brksedu|brksedu the last of us 2|inÃ­cio de gameplay|the last of us pc|the last of us part 2 pc|the last of us part ii pc|the last of us portuguÃªs|portuguÃªs|dublado|legendado|brksedu</t>
  </si>
  <si>
    <t>EpisÃ³dio 2 aqui: https://youtu.be/8vDhnExPDns Compre TLOU 2 via Nuuvem: https://www.nuuvem.com/br-pt/item/the-last-of-us-part-ii-remastered  VÃ­deo gameplay do jogo The Last of Us Parte II, na versÃ£o remasterizada no PC.   The Last of Us 2 foi inicialmente lanÃ§ado para PS4, e depois foi remasterizado para o PS5. Agora, o game chega ao PC.  The Last of Us Part II Ã© um jogo de aÃ§Ã£o e aventura com Ãªnfase em histÃ³ria, combate, furtividade e exploraÃ§Ã£o. O game estÃ¡ disponÃ­vel dublado e legendado em PortuguÃªs PT-BR.  BilÃ´metro, meu comparador de preÃ§os GRÃTIS: https://bilometro.brksedu.com.br/ Meu podcast: https://www.youtube.com/@DeBytePodcast  Contato comercial: brksedu@vandep.ag  EdiÃ§Ã£o por: BRKsEDU  #BRKsEDU</t>
  </si>
  <si>
    <t>BQj_pnGnshU</t>
  </si>
  <si>
    <t>SOUTH OF MIDNIGHT - InÃ­cio de Gameplay! | Em PortuguÃªs PT-BR</t>
  </si>
  <si>
    <t>2025-04-03T16:01:18Z</t>
  </si>
  <si>
    <t>south of midnight|south|of|midnight|south of midnight gameplay|gameplay south of midnight|south of midnight portuguÃªs|south of midnight brksedu|brksedu south of midnight|south of midnight inÃ­cio|inÃ­cio de gameplay|gameplay|portuguÃªs|pt-br|ptbr|jogo|game|video game|xbox|xbox series x|brksedu</t>
  </si>
  <si>
    <t>Confira a Nuuvem, parceira do canal com os melhores preÃ§os de games: https://baix.in/BRKsNuuvem  VÃ­deo com inÃ­cio de gameplay do jogo South of Midnight, disponÃ­vel para PC e Xbox Series X e S. O game estÃ¡ legendado em PortuguÃªs PT-BR e eu joguei com dublagem em InglÃªs.  South of Midnight Ã© um jogo de aÃ§Ã£o e aventura em terceira pessoa com Ãªnfase em combate, exploraÃ§Ã£o e histÃ³ria.  BilÃ´metro, meu comparador de preÃ§os GRÃTIS: https://bilometro.brksedu.com.br/ Meu podcast: https://www.youtube.com/@DeBytePodcast  Contato comercial: brksedu@vandep.ag  EdiÃ§Ã£o por:   #BRKsEDU</t>
  </si>
  <si>
    <t>LSteJJ53-Rk</t>
  </si>
  <si>
    <t>Nintendo Switch 2: Tudo o Que VocÃª Precisa Saber | Resumo do Direct</t>
  </si>
  <si>
    <t>2025-04-02T18:13:28Z</t>
  </si>
  <si>
    <t>brksedu|nintendo|direct|switch 2|nintendo switch 2|tudo sobre|lanÃ§amento|switch|nintendo switch|live|direct switch 2|switch 2 direct|switch 2 brksedu</t>
  </si>
  <si>
    <t>Neste vÃ­deo, apresento um resumo dos destaques exibidos no Nintendo Direct do Switch 2.  Confira a Nuuvem, parceira do canal com os melhores preÃ§os de games: https://baix.in/BRKsNuuvem BilÃ´metro, meu comparador de preÃ§os GRÃTIS: https://bilometro.brksedu.com.br/ Meu podcast: https://www.youtube.com/@DeBytePodcast  Contato comercial: brksedu@vandep.ag  EdiÃ§Ã£o por: Rholter  #BRKsEDU</t>
  </si>
  <si>
    <t>tIEADex5xt0</t>
  </si>
  <si>
    <t>GANG BEASTS - Humilhando o Leon, Grande FreguÃªs do Canal!</t>
  </si>
  <si>
    <t>2025-04-01T22:00:56Z</t>
  </si>
  <si>
    <t>gang beasts|gang|beasts|gang beasts brksedu|gang beasts leon|gang beasts coisa de nerd|coisa de nerd|leon|brksedu|coisa|de|nerd|gang beasts desafio|desafio gang beasts|gang beasts brksedu leon|brksedu leon|leon brksedu|gang beasts leon brksedu|brksedu leon gang beasts</t>
  </si>
  <si>
    <t>Confira o vÃ­deo enfrentando o Leon em Gang Beats no canal Coisa de Nerd: https://www.youtube.com/watch?v=S1jxH787UUE Canais do Leon: - Coisa de Nerd: https://www.youtube.com/@coisadenerd - RepÃºblica Coisa de Nerd: https://www.youtube.com/@republicacoisadenerd - CadÃª a Chave: https://www.youtube.com/@cadeachave - Cortes Leon e Nilce: https://www.youtube.com/@cortes-leonenilceoficial4101  VÃ­deo jogando Gang Beasts num desafio contra o Leon!  Confira a Nuuvem, parceira do canal com os melhores preÃ§os de games: https://baix.in/BRKsNuuvem BilÃ´metro, meu comparador de preÃ§os GRÃTIS: https://bilometro.brksedu.com.br/ Meu podcast: https://www.youtube.com/@DeBytePodcast  Contato comercial: brksedu@vandep.ag  EdiÃ§Ã£o por: Rholter  #BRKsEDU</t>
  </si>
  <si>
    <t>9ybmoT5t1HU</t>
  </si>
  <si>
    <t>Jogo LINDO e Com Arte Diferenciada!!! | KOIRA - InÃ­cio de Gameplay</t>
  </si>
  <si>
    <t>2025-04-01T15:01:23Z</t>
  </si>
  <si>
    <t>koira|koira gameplay|koira brksedu|brksedu koira|gameplay koira|koira inÃ­cio|koira inÃ­cio de gameplay|inÃ­cio de gameplay|gameplay do inÃ­cio|koira portuguÃªs|game|jogo|jogo indie|indie game|game indie|indie|video game|brksedu</t>
  </si>
  <si>
    <t>Confira a Nuuvem, parceira do canal com os melhores preÃ§os de games: https://baix.in/BRKsNuuvem  VÃ­deo com inÃ­cio de gameplay do jogo indie Koira, publicado pela Don't Nod. Ã‰ um game com Ãªnfase em exploraÃ§Ã£o e aventura, e com visual e mÃºsica bastante diferenciados.  BilÃ´metro, meu comparador de preÃ§os GRÃTIS: https://bilometro.brksedu.com.br/ Meu podcast: https://www.youtube.com/@DeBytePodcast  Contato comercial: brksedu@vandep.ag  EdiÃ§Ã£o por:   #BRKsEDU</t>
  </si>
  <si>
    <t>4gGpULUD1A0</t>
  </si>
  <si>
    <t>Simulador de cÌ¶eÌ¶nÌ¶sÌ¶uÌ¶rÌ¶aÌ¶dÌ¶oÌ¶  | SCHEDULE I - Gameplay!</t>
  </si>
  <si>
    <t>2025-03-31T20:12:40Z</t>
  </si>
  <si>
    <t>schedule i|schedule 1|schedule i gameplay|gameplay schedule i|schedule 1 gameplay|gameplay schedule 1|simulador|schedule 1 brksedu|brksedu schedule 1|brksedu schedule i|schedule i brksedu|brksedu|jogo indie|game indie|indie game|jogo|game|video game</t>
  </si>
  <si>
    <t>VÃ­deo com inÃ­cio de gameplay do early access do jogo Schedule I.  BilÃ´metro, meu comparador de preÃ§os GRÃTIS: https://bilometro.brksedu.com.br/ Meu podcast: https://www.youtube.com/@DeBytePodcast  Contato comercial: brksedu@vandep.ag  EdiÃ§Ã£o por: BRKsEDU  #BRKsEDU</t>
  </si>
  <si>
    <t>Tma68XSEe2c</t>
  </si>
  <si>
    <t>Jogo BIZARRO Demais!!! | HOW FISH IS MADE - Gameplay Completo do InÃ­cio ao Fim | Em PortuguÃªs PT-BR</t>
  </si>
  <si>
    <t>2025-03-30T18:12:38Z</t>
  </si>
  <si>
    <t>how fish is made|the last and then another|the|last|and|then|another|how|fish|is|made|gameplay|completo|inÃ­cio|fim|final|how fish is made brksedu|brksedu how fish is made|how fish is made portuguÃªs|how fish is made ptbr|how fish is made gameplay|how fish is made completo|gameplay completo|mouthwashing|jogo|game|video game|brksedu</t>
  </si>
  <si>
    <t>TambÃ©m recomendo Mouthwashing: https://youtu.be/4PYl1js3UzM VÃ­deo gameplay do jogo How Fish is Made, conferindo o game completo - do inÃ­cio ao fim - incluindo a expansÃ£o The Last and Then Another / Um ApÃ³s o Outro.   Confira a Nuuvem, parceira do canal com os melhores preÃ§os de games: https://baix.in/BRKsNuuvem  BilÃ´metro, meu comparador de preÃ§os GRÃTIS: https://bilometro.brksedu.com.br/  Meu podcast: https://www.youtube.com/@DeBytePodcast  Contato comercial: brksedu@vandep.ag  EdiÃ§Ã£o por:   #BRKsEDU</t>
  </si>
  <si>
    <t>4PYl1js3UzM</t>
  </si>
  <si>
    <t>Jogo de Terror IncrÃ­vel! - MOUTHWASHING - Gameplay Completo do InÃ­cio ao Fim!!! | Em PortuguÃªs PT-BR</t>
  </si>
  <si>
    <t>2025-03-27T15:01:30Z</t>
  </si>
  <si>
    <t>mouthwashing|mouthwashing gameplay|mouthwashing inÃ­cio|mouthwashing completo|mouthwashing o filme|mouthwashing portuguÃªs|mouthwashing pt-br|mouthwashing ptbr|mouthwashing legendado|mouthwashing brksedu|brksedu mouthwashing|gameplay completo|inÃ­cio|fim|final|o filme|filme|terror|suspense|brksedu gameplay completo|brksedu inÃ­cio de gameplay|brksedu|jogo|game|video game</t>
  </si>
  <si>
    <t>VÃ­deo gameplay de Mouthwashing, seguindo no game do inÃ­cio atÃ© o fim! Recomendo tambÃ©m: - Erica do InÃ­cio ao Fim: https://youtu.be/LVrfsgJmAQI - Outlast 2: https://youtu.be/_aWZn6aXF9M  Mouthwashing Ã© um jogo de suspense e terror psicolÃ³gico com elementos de exploraÃ§Ã£o e grande Ãªnfase em histÃ³ria. Jogo disponÃ­vel com legendas em PortuguÃªs PT-BR nas seguintes plataformas: PC, Xbox Series X e S, PS5 e Nintendo Switch.  Neste vÃ­deo sigo em Mouthwashing desde o inÃ­cio atÃ© o final, num conteÃºdo estilo 'Mouthwashing - O Filme'.  Confira a Nuuvem, parceira do canal com os melhores preÃ§os de games: https://baix.in/BRKsNuuvem BilÃ´metro, meu comparador de preÃ§os GRÃTIS: https://bilometro.brksedu.com.br/  Meu podcast: https://www.youtube.com/@DeBytePodcast  Contato comercial: brksedu@vandep.ag  EdiÃ§Ã£o por: BRKsEDU  #BRKsEDU</t>
  </si>
  <si>
    <t>Z20A_Pvnu74</t>
  </si>
  <si>
    <t>Gosto do Alanzoka? Parei com SÃ©ries? | Respondendo Perguntas e ComentÃ¡rios</t>
  </si>
  <si>
    <t>2025-03-25T15:01:17Z</t>
  </si>
  <si>
    <t>respondendo perguntas e comentÃ¡rios|respondendo|perguntas|comentÃ¡rios|brksedu perguntas|brksedu respostas|perguntas e respostas|faq brksedu|brksedu faq|brksedu responde|call of duty|canadÃ¡|alanzoka|dallas|foto de usuÃ¡rio|foto brksedu|brksedu foto|dicas de youtube|dicas youtube|inglÃªs|fluente|fluÃªncia|lÃ­ngua inglesa|nova zelÃ¢ndia|game|games|jogo|jogos|video game|video games|morar no exterior</t>
  </si>
  <si>
    <t>Confira a Alura: https://www.alura.com.br/brksedu Cupom de desconto: BRKSEDU  Canais mencionados: - My Life in Gaming: @mylifeingaming  - Macho Nacho: @MachoNachoProductions  - Mortismal: @MortismalGaming  - Cogumelando: @Cogumelando  - tvPH: @tvPH-  - Dan Albuk: @danalbuk   VÃ­deo respondendo perguntas e comentÃ¡rios que recebi atravÃ©s da aba comunidade aqui no YouTube. Falo sobre gÃªneros de games que tenho explorado, se ainda pretendo gravar sÃ©ries de gameplay, se gosto do Alanzoka, se eu jÃ¡ falava InglÃªs fluente ao mudar para o CanadÃ¡, e mais.  Contato comercial: brksedu@vandep.ag  EdiÃ§Ã£o por: Guilherme Paes  #BRKsEDU</t>
  </si>
  <si>
    <t>ktjS_-9hDsc</t>
  </si>
  <si>
    <t>ATOMFALL - InÃ­cio de Gameplay!!! | Em PortuguÃªs PT-BR</t>
  </si>
  <si>
    <t>2025-03-24T16:15:22Z</t>
  </si>
  <si>
    <t>atomfall|atomfall gameplay|gameplay atomfall|atomfall brksedu|brksedu atomfall|atomfall inÃ­cio de gameplay|inÃ­cio de gameplay|atom fall|atom|fall|atomfall portuguÃªs|atomfall pt-br|jogo|game|video game|fallout|fall out|primeira pessoa|exploraÃ§Ã£o|aventura|histÃ³ria|brksedu|brksedu gameplay|gameplay brksedu</t>
  </si>
  <si>
    <t>Curtiu Atomfall? TambÃ©m recomendo: - FallOut 4: https://youtu.be/RtLGIIXH3Fs - Atomic Heart: https://youtu.be/SFj43R6JOwM  VÃ­deo gameplay do jogo Atomfall, game de aventura e exploraÃ§Ã£o em primeira pessoa com Ãªnfase em furtividade, combate e narrativa.   Ã‰ um game com cenÃ¡rios abertos e a princÃ­pio lembra muito a franquia FallOut.  Confira a Nuuvem, parceira do canal com os melhores preÃ§os de games: https://baix.in/BRKsNuuvem BilÃ´metro, meu comparador de preÃ§os GRÃTIS: https://bilometro.brksedu.com.br/ Meu podcast: https://www.youtube.com/@DeBytePodcast  Contato comercial: brksedu@vandep.ag  EdiÃ§Ã£o por: BRKsEDU  #BRKsEDU</t>
  </si>
  <si>
    <t>NB8PZs08zy0</t>
  </si>
  <si>
    <t>THE FIRST BERSERKER: KHAZAN - InÃ­cio de Gameplay!!! | Em PortuguÃªs PT-BR</t>
  </si>
  <si>
    <t>2025-03-24T15:01:23Z</t>
  </si>
  <si>
    <t>the first berserker khazam|the|first|berserker|khazam|the first berserker khazam gameplay|gameplay the first berserker khazam|the first berserker khazan|khazan|the first berserker|the first berserker khazan gameplay|gameplay the first berserker khazan|the first berserker khazan brksedu|brksedu the first berserker khazan|soulslike|aÃ§Ã£o|aventura|gameplay|video|jogo|video game|brksedu|nioh|sekiro|sekiro shadows die twice</t>
  </si>
  <si>
    <t>Se curtiu The First Berserker Khazan recomendo tambÃ©m: - Sekiro Shadows Die Twice: https://youtu.be/XA74YQB7X-0 - Nioh: https://youtu.be/htVTeX6jVZ8 - Black Myth Wukong: https://youtu.be/N-J9dYV13iU  VÃ­deo gameplay do jogo The First Berserker Khazan, um game de aÃ§Ã£o e aventura em terceira pessoa com Ãªnfase em histÃ³ria e combate.   O combate de The First Berserker Khazan Ã© bastante desafiador, no estilo soulslike e com leves elementos de furtividade. O gameplay lembra jogos como Nioh e Sekiro.  The First Berserker Khazan estÃ¡ legendado em PortuguÃªs, e dublado em InglÃªs, JaponÃªs, Koreano e ChinÃªs. Joguei o game via PlayStation 5 Pro, e o jogo estÃ¡ disponÃ­vel nÃ£o sÃ³ para PS5 mas tambÃ©m para PC e Xbox Series X e S.  Confira a Nuuvem, parceira do canal com os melhores preÃ§os de games: https://baix.in/BRKsNuuvem BilÃ´metro, meu comparador de preÃ§os GRÃTIS: https://bilometro.brksedu.com.br/  Meu podcast: https://www.youtube.com/@DeBytePodcast  Contato comercial: brksedu@vandep.ag  EdiÃ§Ã£o por: BRKsEDU  #BRKsEDU</t>
  </si>
  <si>
    <t>5YTz8I8_xBg</t>
  </si>
  <si>
    <t>DEMOLITION RACER - Gameplay!</t>
  </si>
  <si>
    <t>2025-03-22T15:00:07Z</t>
  </si>
  <si>
    <t>demolition racer|demolition|racer|destruction derby|destruction|derby|demolition racer gameplay|gameplay demolition racer|demolition racer brksedu|brksedu demolition racer|corrida|corrida de destruiÃ§Ã£o|corrida de demoliÃ§Ã£o|jogo|game|video game|gameplay|brksedu|ps1|playstation|playstation 1</t>
  </si>
  <si>
    <t>Recomendo tambÃ©m: - Wreckfest 2: https://youtu.be/TBIv2I-Uq3s - FlatOut 2: https://youtu.be/tZiH2JYEza8  Confira a Nuuvem, parceira do canal com os melhores preÃ§os de games: https://baix.in/BRKsNuuvem BilÃ´metro, meu comparador de preÃ§os GRÃTIS: https://bilometro.brksedu.com.br/  VÃ­deo gameplay do jogo Demolition Racer, um clÃ¡ssico do primeiro PlayStation! Ã‰ um game de corrida de demoliÃ§Ã£o, onde Ã© importante nÃ£o sÃ³ chegar na frente mas tambÃ©m destruir os carros adversÃ¡rios!  Ã‰ um jogo estilo Destruction Derby e FlatOut, e que resolvi jogar em funÃ§Ã£o da minha experiÃªncia recente com Wreckfest 2.  Meu podcast: https://www.youtube.com/@DeBytePodcast  Contato comercial: brksedu@vandep.ag  EdiÃ§Ã£o por: BRKsEDU  #BRKsEDU</t>
  </si>
  <si>
    <t>CUnwr4MJYWg</t>
  </si>
  <si>
    <t>PATHOLOGIC 3: QUARANTINE - InÃ­cio de Gameplay! | Em PortuguÃªs PT-BR</t>
  </si>
  <si>
    <t>2025-03-20T15:01:30Z</t>
  </si>
  <si>
    <t>pathologic 3 quarantine|pathologic 3|pathologic|quarantine|pathologic 2|pathologic brksedu|brksedu pathologic|pathologic 3 brksedu|brksedu pathologic 3|pathologic 3 portuguÃªs|pathologic 3 pt-br|portuguÃªs|pt-br|game|jogo|gameplay|video game|pathologic 3 quarentena|rpg|brksedu</t>
  </si>
  <si>
    <t>InÃ­cio de gameplay de Pathologic 2: https://youtu.be/xpHNuVSFeJs VÃ­deo de Pathologic 2 do Filipe Ramos: https://youtu.be/CfTx9k9vqd4  VÃ­deo com o inÃ­cio de gameplay de Pathologic 3 Quarantine, uma demo gratuita de Pathologic 3.   Pathologic 3 Ã© um remake de uma das campanhas de personagem de Pathologic.   Pathologic 3 Quarantine estÃ¡ disponÃ­vel com legendas em PortuguÃªs PT-BR.  Confira a Nuuvem, parceira do canal com os melhores preÃ§os de games: https://baix.in/BRKsNuuvem BilÃ´metro, meu comparador de preÃ§os GRÃTIS: https://bilometro.brksedu.com.br/ Meu podcast: https://www.youtube.com/@DeBytePodcast  Contato comercial: brksedu@vandep.ag  EdiÃ§Ã£o por:   #BRKsEDU</t>
  </si>
  <si>
    <t>TBIv2I-Uq3s</t>
  </si>
  <si>
    <t>WRECKFEST 2 - Gameplay!!!</t>
  </si>
  <si>
    <t>2025-03-19T17:01:15Z</t>
  </si>
  <si>
    <t>wreckfest|wreckfest 2|wreckfest 2 early access|wreckfest 2 brksedu|brksedu wreckfest 2|next car game|next|car|game|brksedu|gameplay|corrida|destruction derby|destruction|derby</t>
  </si>
  <si>
    <t>Inscreva-se GRÃTIS na ImersÃ£o Dev da Alura, dessa vez com Ãªnfase em GAMES: https://alura.tv/brksedu-imersao-dev-9  VÃ­deo gameplay do acesso antecipado do Wreckfest 2, jogo de corrida de demoliÃ§Ã£o!  Confira a Nuuvem, parceira do canal com os melhores preÃ§os de games: https://baix.in/BRKsNuuvem BilÃ´metro, meu comparador de preÃ§os GRÃTIS: https://bilometro.brksedu.com.br/ Meu podcast: https://www.youtube.com/@DeBytePodcast  Contato comercial: brksedu@vandep.ag  EdiÃ§Ã£o por: BRKsEDU  #BRKsEDU</t>
  </si>
  <si>
    <t>umePRYQZ6ys</t>
  </si>
  <si>
    <t>ASSASSIN'S CREED SHADOWS - InÃ­cio de Gameplay no PS5 Pro!!! | Dublado e Legendado em PortuguÃªs PT-BR</t>
  </si>
  <si>
    <t>2025-03-18T17:00:58Z</t>
  </si>
  <si>
    <t>assassin's creed shadows|assassin's creed shadow|ac shadows|assassin's creed|assassin's|creed|shadows|assassins creed shadows|assassins creed|assassin's creed shadows gameplay|gameplay assassin's creed shadows|assassin's creed shadows portuguÃªs|assassin's creed shadows dublado|dublado|legendado|portuguÃªs|pt-br|assassin's creed shadows brksedu|brksedu assassin's creed shadows|aÃ§Ã£o|aventura|mundo aberto|brksedu</t>
  </si>
  <si>
    <t>Outros vÃ­deos de inÃ­cio de gameplay da franquia Assassin's Creed: - AC Odyssey: https://youtu.be/Q0Fg6jJ9ouI - AC Origins: https://youtu.be/9PhI79WHxMw - AC Mirage: https://youtu.be/jChLCcPtJLU - AC Valhalla: https://youtu.be/AM8C_68n9_w - AC Unity: https://youtu.be/A3zHIseblrw - AC Syndicate: https://youtu.be/uHUYcLCY32A - AC Black Flag: https://youtu.be/yflHyFTRXC4 - AC Rogue: https://youtu.be/xZpsuAVkJWY  Confira a Nuuvem, parceira do canal com os melhores preÃ§os de games: https://baix.in/BRKsNuuvem BilÃ´metro, meu comparador de preÃ§os GRÃTIS: https://bilometro.brksedu.com.br/ Meu podcast: https://www.youtube.com/@DeBytePodcast  VÃ­deo gameplay do jogo Assassin's Creed Shadows, novo lanÃ§amento da franquia Assassin's Creed... AC Shadows tem ambientaÃ§Ã£o no JapÃ£o e conta com dois protagonistas, a kunoichi Naoe e o samurai estrangeiro Yasuke. Ã‰ um game no gÃªnero aÃ§Ã£o e aventura em mundo aberto, com Ãªnfase em histÃ³ria, combate e furtividade.  Assassin's Creed Shadow estÃ¡ dublado e legendado em inÃºmeras lÃ­nguas, incluindo PortuguÃªs PT-BR. O game estÃ¡ disponÃ­vel para PS5, Xbox Series X, Xbox Series S e PC. Eu joguei via PlayStation 5 Pro.  Contato comercial: brksedu@vandep.ag  EdiÃ§Ã£o por: BRKsEDU  #BRKsEDU</t>
  </si>
  <si>
    <t>7PBJVCQF9SQ</t>
  </si>
  <si>
    <t>Minha Jornada em... MARIO KART 7!!!</t>
  </si>
  <si>
    <t>2025-03-17T23:02:22Z</t>
  </si>
  <si>
    <t>mario kart 7|mario kart|mario|kart|mario kart 7 jornada|jornada mario kart 7|anÃ¡lise mario kart 7|mario kart 7 anÃ¡lise|mario kart 7 brksedu|brksedu mario kart 7|brksedu mario kart|mario kart brksedu|nintendo 3ds|nintendo|3ds|mario kart 3ds|3ds mario kart|jogo|game|video game|video games|games|brksedu</t>
  </si>
  <si>
    <t>Inscreva-se GRÃTIS na ImersÃ£o Dev da Alura, dessa vez com Ãªnfase em GAMES: https://alura.tv/brksedu-imersao-dev-9  Confira tambÃ©m: - Jornada em Mario Kart Wii: https://youtu.be/djgQLu6m6Lo - Jornada em Mario Kart Double Dash: https://youtu.be/1FWg5r_7wcs  VÃ­deo contando como foi a minha jornada zerando Mario Kart 7, que Ã© o Mario Kart do Nintendo 3DS. O game funciona como base para o que se tornou o Mario Kart 8 no Wii U e Mario Kart 8 Deluxe no Nintendo Switch, introduzindo trechos aquÃ¡ticos e aÃ©reos com paraglider!  Eu venci todos os campeonatos nos modos 50cc, 100cc, 150cc e Mirror / Espelhado, pegando 3 estrelas em muitos dos campeonatos, mas no fim optando por apenas vencer tudo por motivos explicados no vÃ­deo.  Contato comercial: brksedu@vandep.ag  EdiÃ§Ã£o por: Rholter  #BRKsEDU</t>
  </si>
  <si>
    <t>LSldjmuJCOU</t>
  </si>
  <si>
    <t>Jogos de PLATAFORMA 2D Que Recomendo MUITO!</t>
  </si>
  <si>
    <t>2025-03-14T16:15:00Z</t>
  </si>
  <si>
    <t>plataforma 2d|top plataforma 2d|top 2d|pixel art|side scroller|melhores jogos|top jogos|melhores games|top games|mario|super mario|super mario bros|mario 3|mario world|yoshi's island|sonic|sonic 2|sonic cd|sonic knuckles|sonic mania|rayman legends|rayman origins|mega man x|mega man|inside|celeste|brksedu|lista|top</t>
  </si>
  <si>
    <t>Assine NordVPN com meu link e aproveite as ofertas e descontos do canal: https://nordvpn.com/brksedu - ganhe 4 meses extras na assinatura dos planos de 2 anos por tempo limitado!  VÃ­deo compartilhando vÃ¡rios jogos e franquias de plataforma 2D que recomendo muito. VÃ­deo inclui games como Super Mario Bros 3, Super Mario World, Sonic, Sonic Mania, Rayman Legends, Mega Man X, Celeste, e muito mais!  Contato comercial: brksedu@vandep.ag  EdiÃ§Ã£o por: Rholter  #BRKsEDU</t>
  </si>
  <si>
    <t>0UQq0GedUtw</t>
  </si>
  <si>
    <t>Minha VisÃ£o Sobre ANÃLISES de Games!</t>
  </si>
  <si>
    <t>2025-03-09T15:01:42Z</t>
  </si>
  <si>
    <t>brksedu|anÃ¡lise|review|anÃ¡lises|reviews|opiniÃ£o</t>
  </si>
  <si>
    <t>Confira a Nuuvem, parceira do canal com os melhores preÃ§os de games: https://baix.in/BRKsNuuvem BilÃ´metro, meu comparador de preÃ§os GRÃTIS: https://bilometro.brksedu.com.br/ Meu podcast: https://www.youtube.com/@DeBytePodcast  VÃ­deo falando a respeito da minha opiniÃ£o sobre anÃ¡lises / reviews de games no YouTube, sites e outras mÃ­dias.  Contato comercial: brksedu@vandep.ag  EdiÃ§Ã£o por: Guilherme Paes  #BRKsEDU</t>
  </si>
  <si>
    <t>JgPua81jQdU</t>
  </si>
  <si>
    <t>SPLIT FICTION - InÃ­cio de Gameplay! | Em PortuguÃªs PT-BR - Coop com @MaxMRM</t>
  </si>
  <si>
    <t>2025-03-06T16:01:08Z</t>
  </si>
  <si>
    <t>split fiction|split|fiction|split fiction gameplay|split fiction brksedu|brksedu split fiction|split fiction maxmrm|maxmrm split fiction|split fiction inÃ­cio|split fiction portuguÃªs|split fiction pt-br|split fiction inÃ­cio de gameplay|brksedu maxmrm|maxmrm brksedu|brksedu</t>
  </si>
  <si>
    <t>VÃ­deo de inÃ­cio de gameplay de Split Fiction, game coop dos criadores de It Takes Two. Joguei com o @MaxMRM e me diverti bastante.  Split Fiction estÃ¡ disponÃ­vel para Xbox Series X, Xbox Series S, PC e PlayStation 5. Joguei atravÃ©s do PS5 Pro. O game estÃ¡ legendado em PortuguÃªs PT-BR!  Confira a Nuuvem, parceira do canal com os melhores preÃ§os de games: https://baix.in/BRKsNuuvem BilÃ´metro, meu comparador de preÃ§os GRÃTIS: https://bilometro.brksedu.com.br/ Meu podcast: https://www.youtube.com/@DeBytePodcast  Contato comercial: brksedu@vandep.ag  EdiÃ§Ã£o por: BRKsEDU  #BRKsEDU</t>
  </si>
  <si>
    <t>L9Nkdmib15o</t>
  </si>
  <si>
    <t>Perdendo a Sanidade com MARIO KART 7!</t>
  </si>
  <si>
    <t>2025-03-03T20:33:16Z</t>
  </si>
  <si>
    <t>v1iLFxRO5mE</t>
  </si>
  <si>
    <t>MONSTER HUNTER WILDS - InÃ­cio de Gameplay!!! | Dublado e Legendado em PortuguÃªs PT-BR</t>
  </si>
  <si>
    <t>2025-02-28T21:45:01Z</t>
  </si>
  <si>
    <t>monster hunter wilds|monster hunter|monster|hunter|wilds|monster hunter wilds gameplay|monster hunter wilds inÃ­cio de gameplay|monster hunter wilds brksedu|inÃ­cio de gameplay|inÃ­cio|gameplay|live|ao vivo|brksedu monster hunter|monster hunter brksedu|ps5|ps5 pro|playstation 5|brksedu ao vivo|live brksedu|brksedu</t>
  </si>
  <si>
    <t>Mais informaÃ§Ãµes sobre MH Wilds aqui: https://www.monsterhunter.com/wilds/pt-br/  Onde comprar MH Wilds para PS5: https://store.playstation.com/pt-br/product/UP0102-PPSA07862_00-MHWILDSSTANDARD0  TransmissÃ£o ao vivo patrocinada para conferir o inÃ­cio de gameplay de Monster Hunter Wilds no PlayStation 5, atravÃ©s do PS5 Pro. Esse Ã© o mais novo lanÃ§amento da franquia Monster Hunter, cujo foco Ã© caÃ§ar monstros. Com Monster Hunter Wilds isso rola de maneira bem acessÃ­vel pra novos jogadores, e o game tem uma histÃ³ria toda elaborada em torno nÃ£o sÃ³ da caÃ§ada aos monstros mas tambÃ©m em relaÃ§Ã£o ao impacto que eles tÃªm na sociedade.  Contato comercial: brksedu@vandep.ag  #BRKsEDU #MHWildsBR</t>
  </si>
  <si>
    <t>3WSGhlKKKdM</t>
  </si>
  <si>
    <t>THE HIDDEN ONES - Testando a PrÃ©-Alfa!</t>
  </si>
  <si>
    <t>2025-02-27T21:15:00Z</t>
  </si>
  <si>
    <t>the hidden ones|the|hidden|ones|hitori no shita|hitori|no|shita|the outcast|outcast|hitori no shita the outcast|the outcast hitori no shita|the hidden ones gameplay|the hidden ones teste|the hidden ones prÃ©-alfa|the hidden ones pre alpha|pre alpha|prÃ©-alfa|pre|alpha|brksedu|gameplay|live|ao vivo</t>
  </si>
  <si>
    <t>Inscreva-se GRÃTIS na prÃ©-alfa de The Hidden Ones: https://bit.ly/THO_BRKsEDU  The Hidden Ones Ã© um game de luta 3D baseado em Hitori no Shita The Outcast.  Contato comercial: brksedu@vandep.ag  #BRKsEDU #thehiddenones #hiddenpowers #theoutcast</t>
  </si>
  <si>
    <t>YfzcptaPDvY</t>
  </si>
  <si>
    <t>11 Jogos Com HISTÃ“RIAS INCRÃVEIS!!!</t>
  </si>
  <si>
    <t>2025-02-24T22:36:27Z</t>
  </si>
  <si>
    <t>histÃ³ria|narrativa|melhores histÃ³rias|melhores narrativas|melhor|top|brksedu histÃ³ria|histÃ³ria brksedu|jogos histÃ³ria|jogos narrativa|soulslike|bloodborne|dead space|terror|suspense|snatcher|policenauts|kojima|disco elysium|yakuza like a dragon|final fantasy|final fantasy tactics|brksedu</t>
  </si>
  <si>
    <t>Assine NordVPN com meu link e aproveite as ofertas e descontos do canal: https://nordvpn.com/brksedu - ganhe 4 meses extras na assinatura dos planos de 2 anos por tempo limitado!  VÃ­deo recomendando jogos que tÃªm histÃ³rias incrÃ­veis. NÃ£o sÃ£o necessariamente games de narrativa, com Ãªnfase apenas em histÃ³ria, mas sim jogos que apresentam histÃ³rias interessantes e envolventes. Tem atÃ© soulslike na lista!  Contato comercial: brksedu@vandep.ag  EdiÃ§Ã£o por: Guilherme Paes  #BRKsEDU</t>
  </si>
  <si>
    <t>FYdffn1m0sQ</t>
  </si>
  <si>
    <t>PSP Como VocÃª NUNCA VIU!</t>
  </si>
  <si>
    <t>2025-02-22T15:04:39Z</t>
  </si>
  <si>
    <t>psp|psp como vocÃª nunca viu|como vocÃª nunca viu|playstation portable|playstation|portÃ¡til|psp-3000|psp brksedu|brksedu psp|final fantasy tactics|crisis core|final fantasy|gran turismo|little big planet|littlebigplanet|patapon|ridge racer|sega rally|star ocean|star ocean 2|star ocean second evolution|god of war|god of war ghost of sparta|mega man|mega man powered up|megaman|gameplay|captura|brksedu</t>
  </si>
  <si>
    <t>Confira a Alura: https://www.alura.com.br/brksedu Cupom de desconto: BRKSEDU  VÃ­deo mostrando o PSP - PlayStation Portable - como vocÃª nunca viu! Nesse vÃ­deo compartilho diversas capturas de gameplay feitas diretamente de um PSP-3000 japonÃªs! Isso Ã© possÃ­vel pois o PSP-2000 e o PSP-3000 tÃªm suporte a saÃ­da de Ã¡udio e vÃ­deo, entÃ£o consegui fazer capturas externas usando o cabo componente oficial do PSP, um RetroTink 4K e uma placa de captura da Avermedia modelo GC573.  O PSP foi o Ãºnico console portÃ¡til que conseguiu bater de frente com a Nintendo. Foi um portÃ¡til que vendeu muito bem, teve diversos lanÃ§amentos excelentes, e funcionava tambÃ©m como media player.   A mÃ­dia fÃ­sica do PSP era um disco chamado de UMD - Universal Media Disc. Existiam nÃ£o apenas jogos em UMD mas tambÃ©m filmes e seriados.  Nesse vÃ­deo trago games que foram marcantes no PSP, como LittleBigPlanet, Gran Turismo, Ridge Racer, Crisis Core Final Fantasy VII, Star Ocean Second Evolution, God of War Ghost of Sparta e mais!  00:00 Intro sobre o PSP 01:50 Modelos do PSP e CaracterÃ­sticas 02:08 Equipamento Usado Nas Capturas 03:13 Info Importante Sobre o Sinal do PSP 03:46 Alura com Desconto Cupom BRKSEDU 04:24 Gran Turismo 05:21 Sega Rally Revo 06:38 Ridge Racer 07:26 Little Big Planet 08:26 Mega Man Powered Up 09:54 God of War Ghost of Sparta 11:00 Patapon 11:45 Star Ocean Second Evolution 13:20 Final Fantasy Tactics The War of the Lions 14:34 Crisis Core Final Fantasy 7 16:00 ConclusÃ£o  Contato comercial: brksedu@vandep.ag  EdiÃ§Ã£o por: Rholter  #BRKsEDU</t>
  </si>
  <si>
    <t>miUI-88B-aI</t>
  </si>
  <si>
    <t>LIKE A DRAGON: PIRATE YAKUZA IN HAWAII - InÃ­cio de Gameplay! | Em PortuguÃªs PT-BR no PS5 Pro</t>
  </si>
  <si>
    <t>2025-02-20T15:01:09Z</t>
  </si>
  <si>
    <t>like a dragon pirate yakuza in hawaii|like a dragon|pirate yakuza in hawaii|like|dragon|pirate|yakuza|in|hawaii|like a dragon brksedu|brksedu like a dragon|yakuza brksedu|brksedu yakuza|goro majima|yakuza like a dragon|like a dragon infinite wealth|sega|brksedu</t>
  </si>
  <si>
    <t>Compre Like a Dragon Pirate Yakuza in Hawaii na Nuuvem com o cupom PIRATA10 para 10% de desconto (por tempo limitado): https://www.nuuvem.com/br-pt/item/like-a-dragon-pirate-yakuza-in-hawaii  Curtiu Like a Dragon Pirate Yakuza in Hawaii? Recomendo tambÃ©m: - Like a Dragon Gaiden: https://youtu.be/J45jFeObIj8 - Yakuza Like a Dragon: https://youtu.be/urqQAyZt56g - Yakuza Kiwami: https://youtu.be/kVzQEJn8LYY - Yakuza 0: https://youtu.be/CTC30_UsCqI  VÃ­deo com inÃ­cio de gameplay de Like a Dragon Pirate Yakuza in Hawaii, tambÃ©m chamado de Like a Dragon Pirates in Hawaii. O game segue a histÃ³ria da franquia Yakuza / Like a Dragon apÃ³s os acontecimentos de Like a Dragon Infinite Wealth e tem o personagem Goro Majima como protagonista.   O jogo estÃ¡ todo legendado em PortuguÃªs PT-BR, e eu optei por jogar com a dublagem em JaponÃªs.  BilÃ´metro, meu comparador de preÃ§os GRÃTIS: https://bilometro.brksedu.com.br/ Meu podcast: https://www.youtube.com/@DeBytePodcast  Contato comercial: brksedu@vandep.ag  EdiÃ§Ã£o por: BRKsEDU  #BRKsEDU</t>
  </si>
  <si>
    <t>dNKx2sszGSE</t>
  </si>
  <si>
    <t>Like a Dragon Pirate Yakuza in Hawaii ESTÃ INCRÃVEL!</t>
  </si>
  <si>
    <t>2025-02-18T15:01:00Z</t>
  </si>
  <si>
    <t>like a dragon pirate yakuza in hawaii|like a dragon|pirate yakuza in hawaii|like|dragon|pirate|yakuza|in|hawaii|like a dragon pirates in hawaii|like a dragon brksedu|brksedu like a dragon|goro majima|goro|majima|pirata|like a dragon pirate yakuza in hawaii anÃ¡lise|like a dragon pirate yakuza in hawaii review|brksedu|sega|ryu ga gotoku</t>
  </si>
  <si>
    <t>Confira mais informaÃ§Ãµes e onde comprar Like a Dragon Pirate Yakuza in Hawaii aqui: https://2ly.link/245Fx  VÃ­deo sobre Like a Dragon Pirate Yakuza in Hawaii no qual compartilho um pouco de como foi a minha experiÃªncia com o jogo. O game estÃ¡ disponÃ­vel para Xbox One, Xbox Series X, Xbox Series S, PS4, PS5 e PC, foi desenvolvido pelo estÃºdio Ryu Ga Gotoku e publicado pela Sega. No JapÃ£o o game se chama Like a Dragon Pirates in Hawaii.  Like a Dragon Pirate Yakuza in Hawaii Ã© um jogo de aÃ§Ã£o e aventura em terceira pessoa com Ãªnfase em histÃ³ria, exploraÃ§Ã£o e combate, e Ã© lotado de missÃµes secundÃ¡rias e mini-games. O jogo faz parte da sÃ©rie Yakuza e Like a Dragon, e Ã© sequÃªncia direta de Like a Dragon Infinite Wealth. No game o protagista Ã© o personagem Goro Majima, que foi parar numa ilha isolada do PacÃ­fico com amnÃ©sia.  Contato comercial: brksedu@vandep.ag  EdiÃ§Ã£o por: Lucas Cassemiro  #brksedu</t>
  </si>
  <si>
    <t>c5liklZ4z8I</t>
  </si>
  <si>
    <t>BALATRO Ã‰ Realmente TUDO Isso Que Dizem!?</t>
  </si>
  <si>
    <t>2025-02-16T16:08:04Z</t>
  </si>
  <si>
    <t>balatro|balatro brksedu|brksedu balatro|indie|jogo indie|game indie|goty 2024|jogo do ano 2024|game awards 2024|animal well|animal|well|roguelike|poker|brksedu</t>
  </si>
  <si>
    <t>Confira a Nuuvem, parceira do canal com os melhores preÃ§os de games: https://baix.in/BRKsNuuvem BilÃ´metro, meu comparador de preÃ§os GRÃTIS: https://bilometro.brksedu.com.br/  VÃ­deo compartilhando o que achei da minha experiÃªncia com Balatro, um jogo indie que mistura poker com roguelike. O jogo fez muito sucesso na Ã©poca do lanÃ§amento, e depois gerou muita polÃªmica por conta de sua indicaÃ§Ã£o a Jogo do Ano de 2024 no The Game Awards e de sua premiaÃ§Ã£o como Melhor Jogo Indie de 2024 tambÃ©m no The Game Awards.   Meu podcast: https://www.youtube.com/@DeBytePodcast  Contato comercial: brksedu@vandep.ag  EdiÃ§Ã£o por: Guilherme Paes  #BRKsEDU</t>
  </si>
  <si>
    <t>j1u8YOtw_Os</t>
  </si>
  <si>
    <t>AVOWED - InÃ­cio de Gameplay! | Em PortuguÃªs PT-BR</t>
  </si>
  <si>
    <t>avowed|avowed gameplay|gameplay avowed|avowed brksedu|brksedu avowed|avowed inÃ­cio de gameplay|inÃ­cio de gameplay|inÃ­cio|gameplay|avowed portuguÃªs|avowed pt-br|avowed ptbr|avowed legendado|fantasia|rpg|aÃ§Ã£o|aventura|brksedu</t>
  </si>
  <si>
    <t>Curtiu Avowed? Recomendo tambÃ©m: - Kingdom Come Deliverance 2: https://youtu.be/y1tj8vhTnAU - Skyrim: https://youtu.be/f4JuigM40es - Dragon Age Inquisition: https://youtu.be/pZ8MV-SI-DY  Confira a Nuuvem, parceira do canal com os melhores preÃ§os de games: https://baix.in/BRKsNuuvem BilÃ´metro, meu comparador de preÃ§os GRÃTIS: https://bilometro.brksedu.com.br/ Meu podcast: https://www.youtube.com/@DeBytePodcast  00:00 InÃ­cio 02:43 CriaÃ§Ã£o de Personagem 11:04 Gameplay  VÃ­deo com inÃ­cio de gameplay de Avowed, game de Xbox desenvolvido pela Obsidian Entertainment e disponÃ­vel para PC, Xbox Series X e Xbox Series S.  O jogo estÃ¡ legendado em PortuguÃªs PT-BR e se trata de um game no estilo RPG de aÃ§Ã£o e aventura em cenÃ¡rios abertos, com ambientaÃ§Ã£o em fantasia medieval e possibilidade de jogar em primeira pessoa e terceira pessoa.  Contato comercial: brksedu@vandep.ag  EdiÃ§Ã£o por: BRKsEDU  #BRKsEDU</t>
  </si>
  <si>
    <t>7fR_FYmtNMI</t>
  </si>
  <si>
    <t>Como EstÃ¡ ELDEN RING NIGHTREIGN!?</t>
  </si>
  <si>
    <t>2025-02-12T14:00:09Z</t>
  </si>
  <si>
    <t>elden ring nightreign|elden ring|elden|ring|nightreign|elden ring nightreign brksedu|brksedu elden ring nightreign|elden ring brksedu|brksedu elden ring|elden ring nightreign preview|preview|gameplay|brksedu|soulslike|bandainamco|bandai|namco|from software|from|software|dark souls|dark|souls|demon's souls|bloodborne|sekiro</t>
  </si>
  <si>
    <t>Confira a Alura e aproveite 15% de desconto na matrÃ­cula por tempo limitado: https://www.alura.com.br/brksedu Cupom de desconto: BRKSEDU  VÃ­deo de preview de Elden Ring Nightreign, que atravÃ©s da BandaiNamco / From Software e com ajuda do Davi (do DeByte) tivemos a oportunidade de cobrir num evento fechado que rolou em Las Vegas.  Elden Ring Nightreign Ã© uma mistura de soulslike em mundo aberto com roguelike e battle royale... uma fÃ³rmula inusitada que na prÃ¡tica funciona muito bem.   Contato comercial: brksedu@vandep.ag  EdiÃ§Ã£o por: Rholter  #BRKsEDU</t>
  </si>
  <si>
    <t>psteZX6ppIE</t>
  </si>
  <si>
    <t>Um Passeio INCRÃVEL no JapÃ£o! | Tokorozawa com Lohgann e Prit do JapÃ£o Nosso de Cada Dia</t>
  </si>
  <si>
    <t>2025-02-07T22:02:10Z</t>
  </si>
  <si>
    <t>tokorozawa|totoro|japÃ£o|passeio|round 1|round one|like a dragon|ryu ga gotoku|turismo|japÃ£o brksedu|brksedu japÃ£o|japÃ£o nosso de cada dia|lohgann|prit|brksedu</t>
  </si>
  <si>
    <t>Canal do Lohgann e da Prit: @japaonossodecadadia   Confira a Nuuvem, parceira do canal com os melhores preÃ§os de games: https://baix.in/BRKsNuuvem  VÃ­deo passeando por Tokorozawa com o Lohgann e a Prit, do canal JapÃ£o Nosso de Cada Dia, e tambÃ©m com o Davi e a Marina, que fazem parte da equipe do canal!  Contato do Lohgann e Prit para trabalhos de guia turÃ­stico e acompanhante de viagem: jndcd.contato@gmail.com  BilÃ´metro, meu comparador de preÃ§os GRÃTIS: https://bilometro.brksedu.com.br/ Meu podcast: https://www.youtube.com/@DeBytePodcast  Contato comercial: brksedu@vandep.ag  EdiÃ§Ã£o por: Lucas Cassemiro  #BRKsEDU</t>
  </si>
  <si>
    <t>Jn1jbQ-OYHE</t>
  </si>
  <si>
    <t>Finalmente Zerei o FINAL FANTASY Favorito de Muita Gente!</t>
  </si>
  <si>
    <t>2025-02-05T21:00:21Z</t>
  </si>
  <si>
    <t>final fantasy x|final fantasy 10|final fantasy|final|fantasy|10|final fantasy x brksedu|brksedu final fantasy x|final fantasy 10 brksedu|brksedu final fantasy 10|final fantasy brksedu|brksedu final fantasy|final fantasy x hd|final fantasy x hd remaster|ps vita|playstation vita</t>
  </si>
  <si>
    <t>Confira a Nuuvem, parceira do canal com os melhores preÃ§os de games: https://baix.in/BRKsNuuvem BilÃ´metro, meu comparador de preÃ§os GRÃTIS: https://bilometro.brksedu.com.br/  Nesse vÃ­deo relato a minha experiÃªncia de finalmente zerar Final Fantasy X, que joguei pela primeira vez na Ã©poca do PlayStation 2 mas que nÃ£o consegui terminar por perder meu save. Anos depois, finalmente finalizei o game e nesse vÃ­deo compartilho a minha histÃ³ria com o jogo!  Eu joguei o game na versÃ£o Final Fantasy X HD Remaster, jogando um pouco no PS5 Pro mas majoritariamente na versÃ£o de PS Vita (que tem cross-save com as versÃµes de PS3 e PS4).  Meu podcast: https://www.youtube.com/@DeBytePodcast  Contato comercial: brksedu@vandep.ag  EdiÃ§Ã£o por: Rholter  #BRKsEDU</t>
  </si>
  <si>
    <t>y1tj8vhTnAU</t>
  </si>
  <si>
    <t>KINGDOM COME DELIVERANCE II - InÃ­cio de Gameplay!!! | Em PortuguÃªs PT-BR</t>
  </si>
  <si>
    <t>2025-02-04T22:40:35Z</t>
  </si>
  <si>
    <t>kingdom come deliverance ii|kingdom come deliverance 2|kingdom come deliverance|kingdom come|kingdom|come|deliverance|ii|kingdom come deliverance ii brksedu|kingdom come deliverance 2 brksedu|brksedu kingdom come deliverance 2|brksedu kingdom come deliverance ii|kingdom come deliverance 2 inÃ­cio|kingdom come deliverance ii inÃ­cio|inÃ­cio de gameplay|medieval|simulador|primeira pessoa|brksedu</t>
  </si>
  <si>
    <t>Compre Kingdom Come Deliverance II na Nuuvem, parceira do canal: https://baix.in/KCD2BRKS Cupom de desconto na Nuuvem: BRKSEDU - vÃ¡lido em mais de 2000 jogos!  VÃ­deo com inÃ­cio de gameplay de Kingdom Come Deliverance 2, lanÃ§amento disponÃ­vel para PC, Xbox Series X | S e PS5. O jogo Ã© um simulador de vida medieval com gameplay em primeira pessoa, e estÃ¡ legendado em PortuguÃªs PT-BR.  BilÃ´metro, meu comparador de preÃ§os GRÃTIS: https://bilometro.brksedu.com.br/ Meu podcast: https://www.youtube.com/@DeBytePodcast  Contato comercial: brksedu@vandep.ag  EdiÃ§Ã£o por:   #BRKsEDU</t>
  </si>
  <si>
    <t>DVdKS1f-3Wc</t>
  </si>
  <si>
    <t>SHADOW OF THE COLOSSUS | Modo Hard - Gameplay Completo do InÃ­cio ao Fim!</t>
  </si>
  <si>
    <t>2025-01-27T20:50:32Z</t>
  </si>
  <si>
    <t>shadow of the colossus|shadow|of|the|colossus|shadow of the colossus brksedu|brksedu shadow of the colossus|shadow of the colossus completo|shadow of the colossus o filme|gameplay completo|inÃ­cio|fim|final|shadow of the colossus inÃ­cio|shadow of the colossus fim|shadow of the colossus final|brksedu|playstation|ps4|ps4 pro|playstation 4</t>
  </si>
  <si>
    <t>Confira a Nuuvem, parceira do canal com os melhores preÃ§os de games: https://baix.in/BRKsNuuvem BilÃ´metro, meu comparador de preÃ§os GRÃTIS: https://bilometro.brksedu.com.br/ Meu podcast: https://www.youtube.com/@DeBytePodcast  VÃ­deo com gameplay completo, do inÃ­cio ao fim, de Shadow of the Colossus - Ã© um compilado dos vÃ­deos da sÃ©rie que publiquei quando o game foi lanÃ§ado na versÃ£o remake de PlayStation 4, jogada no PS4 Pro. Game originalmente lanÃ§ado para PS2 e que depois teve remaster para o PS3.  Jogo legendado em PortuguÃªs PT-BR. Gameplay gravado no modo desempenho.   Shadow of the Colossus Ã© um jogo de aÃ§Ã£o e aventura em mundo aberto em terceira pessoa com Ãªnfase em histÃ³ria e combate. Antes dele veio ICO, e depois veio The Last Guardian.  Contato comercial: brksedu@vandep.ag  EdiÃ§Ã£o por: BRKsEDU  #BRKsEDU</t>
  </si>
  <si>
    <t>Entjz3c0xrc</t>
  </si>
  <si>
    <t>Tour do SETUP 2025!</t>
  </si>
  <si>
    <t>2025-01-20T21:00:12Z</t>
  </si>
  <si>
    <t>brksedu setup|setup brksedu|setup brksedu 2025|2025 setup brksedu|setup 2025 brksedu|setup 2025|2025 setup|estÃºdio brksedu|estÃºdio brksedu 2025|brksedu estÃºdio|brksedu estÃºdio 2025|2025|placa de captura|elgato|avermedia|microfone|xlr|cÃ¢mera|cÃ¢mera brksedu|sony|sony fx30|playstation|ps5|xbox|xbox series x|nintendo switch|nintendo|switch|pc|4090|rtx 4090|brksedu</t>
  </si>
  <si>
    <t>Inscreva-se GRÃTIS na ImersÃ£o Front-End da Alura: https://alura.tv/brksedu-imersao-frontend25  VÃ­deo mostrando como estÃ¡ o meu setup em 2025. Ã‰ uma tour pelo meu estÃºdio atual explicando qual equipamento tenho utilizado, apresentando peÃ§as como PC, laptop, placa de vÃ­deo, placa de captura, soundbar, teleprompter, cÃ¢mera, headphone e por aÃ­ vai!  Abaixo uma lista de diversos equipamentos citados e/ou que utilizo: - Switcher SCART da GamesCare - RetroTink 4K - Headset Astro A40 - Soundbar Creative SXFI Carrier - Teleprompter Elgato - CÃ¢mera Sony FX30 - Placa de Captura Elgato 4K Pro para Facecam - Placa de Captura Avermedia GC573 para Gameplays - Monitor Principal Alienware OLED 32' 4K - Monitor SecundÃ¡rio LG OLED 27' 1440p - PC com Intel Core i7 12a geraÃ§Ã£o, NVIDIA RTX 4090, 32GB de RAM - Mesa Digitalizadora simples da Huion - Mouse Logitech Pro Superlight - Laptop Lenovo Legion Pro com RTX 4070 - Teclado 8BitDo Retro Keyboard - Soundbar Sonos Beam Gen 2 - TV LG OLED C2 - Microfone e Interface Wave XLR da Elgato  Contato comercial: brksedu@vandep.ag  EdiÃ§Ã£o por: Lucas Cassemiro  #BRKsEDU</t>
  </si>
  <si>
    <t>XZspGWirEOQ</t>
  </si>
  <si>
    <t>Relembrando os Bons Tempos de WINNING ELEVEN!!! | Collab com @LucasCordeiro</t>
  </si>
  <si>
    <t>2025-01-19T15:36:17Z</t>
  </si>
  <si>
    <t>winning eleven|winning|eleven|winning eleven brksedu|brksedu winning eleven|winning eleven ps1|winning eleven playstation|ps1|playstation|winning eleven playstation 1|winning eleven psone|winning eleven psone gameplay|gameplay|futebol|lucas cordeiro|lucas|cordeiro|winning eleven lucas cordeiro|lucas cordeiro winning eleven|brksedu</t>
  </si>
  <si>
    <t>Canal do Lucas: @LucasCordeiro  Confira a Nuuvem, parceira do canal com os melhores preÃ§os de games: https://baix.in/BRKsNuuvem BilÃ´metro, meu comparador de preÃ§os GRÃTIS: https://bilometro.brksedu.com.br/ Meu podcast: https://www.youtube.com/@DeBytePodcast  Decidi aproveitar a visita do meu amigo Lucas Cordeiro, que tem um canal focado em games de futebol, pra relembrar os bons tempos de Winning Eleven no PS1! Fizemos uma melhor de trÃªs com Brasil x ItÃ¡lia!  Contato comercial: brksedu@vandep.ag  EdiÃ§Ã£o por: Rholter  #BRKsEDU</t>
  </si>
  <si>
    <t>uvTGpGJyPR8</t>
  </si>
  <si>
    <t>DONKEY KONG COUNTRY RETURNS HD - InÃ­cio de Gameplay!!!</t>
  </si>
  <si>
    <t>2025-01-16T21:34:15Z</t>
  </si>
  <si>
    <t>donkey kong country returns hd|donkey kong country returns|donkey kong country|donkey|kong|country|returns|hd|nintendo|switch|nintendo switch|dkc returns|dkc returns hd|donkey kong nintendo switch|donkey kong brksedu|donkey kong country brksedu|donkey kong country returns brksedu|brksedu donkey kong|brksedu donkey kong country|brksedu donkey kong country returns|brksedu</t>
  </si>
  <si>
    <t>Confira a Nuuvem, parceira do canal com os melhores preÃ§os de games: https://baix.in/BRKsNuuvem BilÃ´metro, meu comparador de preÃ§os GRÃTIS: https://bilometro.brksedu.com.br/ Meu podcast: https://www.youtube.com/@DeBytePodcast  VÃ­deo com inÃ­cio de gameplay de Donkey Kong Country Returns HD, que Ã© o remaster do Donkey Kong Country Returns para Nintendo Switch, game que saiu originalmente para Nintendo Wii e que depois apareceu tambÃ©m no Nintendo 3DS.  Contato comercial: brksedu@vandep.ag  EdiÃ§Ã£o por: BRKsEDU  #BRKsEDU</t>
  </si>
  <si>
    <t>CluqxxjdXe8</t>
  </si>
  <si>
    <t>Meus Pensamentos Sobre o NINTENDO SWITCH 2 | Finalmente!!!</t>
  </si>
  <si>
    <t>2025-01-16T15:36:33Z</t>
  </si>
  <si>
    <t>nintendo switch 2|nintendo switch|nintendo|switch|switch 2|switch 2 brksedu|brksedu switch 2|nintendo switch 2 brksedu|brksedu nintendo switch 2|brksedu</t>
  </si>
  <si>
    <t>BilÃ´metro, meu comparador de preÃ§os GRÃTIS: https://bilometro.brksedu.com.br/ Meu podcast: https://www.youtube.com/@DeBytePodcast Confira a Nuuvem, parceira do canal com os melhores preÃ§os de games: https://baix.in/BRKsNuuvem  VÃ­deo falando a respeito do anÃºncio do Nintendo Switch 2, que finalmente foi anunciado / oficializado pela Nintendo. Ã‰ o sucessor do Nintendo Switch.  Contato comercial: brksedu@vandep.ag  EdiÃ§Ã£o por: BRKsEDU  #BRKsEDU</t>
  </si>
  <si>
    <t>bYbKAKeJXJg</t>
  </si>
  <si>
    <t>Minha AnÃ¡lise de DONKEY KONG COUNTRY RETURNS HD! | Review DKC</t>
  </si>
  <si>
    <t>2025-01-14T14:55:13Z</t>
  </si>
  <si>
    <t>donkey kong country returns hd|donkey kong country returns|donkey kong country|donkey kong|donkey|kong|country|returns|hd|donkey kong nintendo switch|nintendo switch|dkc|donkey kong brksedu|brksedu donkey kong|brksedu donkey kong country|donkey kong country brksedu|plataforma 2d|nintendo|switch|brksedu</t>
  </si>
  <si>
    <t>BilÃ´metro, meu comparador de preÃ§os GRÃTIS: https://bilometro.brksedu.com.br/ Outros vÃ­deos que jÃ¡ produzi sobre Donkey Kong: - Tier List Donkey Kong Country: https://youtu.be/fmheWPyTk6A - SÃ©rie Donkey Kong Country 3: https://youtu.be/bokOa-UnZ4c - SÃ©rie Donkey Kong Country 2: https://youtu.be/du4F-1RUKJ8 - SÃ©rie Donkey Kong Country: https://youtu.be/88yn_-tqxcQ - SÃ©rie Donkey Kong Country Tropical Freeze: https://youtu.be/bDeme0gUN0Q - SÃ©rie Donkey Kong Country Returns: https://youtu.be/LmnZhI25NDc  Confira a Nuuvem, parceira do canal com os melhores preÃ§os de games: https://baix.in/BRKsNuuvem Meu podcast: https://www.youtube.com/@DeBytePodcast  VÃ­deo de anÃ¡lise / review do jogo Donkey Kong Country Returns HD, que Ã© um remaster de Donkey Kong Country Returns para Nintendo Switch O game foi lanÃ§ado originalmente para Nintendo Wii e depois lanÃ§ado tambÃ©m para Nintendo 3DS com conteÃºdo extra.  Contato comercial: brksedu@vandep.ag  EdiÃ§Ã£o por: Lucas Cassemiro  #BRKsEDU</t>
  </si>
  <si>
    <t>Fe33NH6JatM</t>
  </si>
  <si>
    <t>Explorando Um GÃªnero de Games Que Eu NUNCA Tinha Jogado!</t>
  </si>
  <si>
    <t>2025-01-13T15:00:15Z</t>
  </si>
  <si>
    <t>dynasty warriors origins|dynasty warriors|dynasty|warriors|origins|dynasty warriors brksedu|brksedu dynasty warriors|dynasty warriors origins brksedu|brksedu dynasty warriors origins|ps5 pro|ps5|playstation 5|brksedu|musou</t>
  </si>
  <si>
    <t>Confira a Nuuvem, parceira do canal com os melhores preÃ§os de games: https://baix.in/BRKsNuuvem BilÃ´metro, meu comparador de preÃ§os GRÃTIS: https://bilometro.brksedu.com.br/ Meu podcast: https://www.youtube.com/@DeBytePodcast  Depois de testar Dynasty Warriors Origins e gostar da experiÃªncia, e tambÃ©m depois de ouvir de alguns amigos que o gÃªnero musou Ã© bem divertido, eu resolvi dar uma chance Ã  versÃ£o final de Dynasty Warriors Origins, e estou gostando bastante da experiÃªncia.   Estou jogando o game atravÃ©s do PlayStation 5 Pro. O jogo estÃ¡ disponÃ­vel tambÃ©m para PC e para Xbox Series X | S.  Contato comercial: brksedu@vandep.ag  EdiÃ§Ã£o por: Rholter  #BRKsEDU</t>
  </si>
  <si>
    <t>l4lt-kIsAo8</t>
  </si>
  <si>
    <t>Minha Jornada no... NOVO JOGO dos POWER RANGERS! | Power Rangers: Rita's Rewind</t>
  </si>
  <si>
    <t>2025-01-08T22:00:47Z</t>
  </si>
  <si>
    <t>power rangers|rita's rewind|power rangers rita's rewind|Mighty Morphin Power Rangers: Rita's Rewind|power|rangers|rita's|rewind|ritas rewind|ritas|mighty morphin|ranger verde|green ranger|game|jogo|jogo dos power rangers|game dos power rangers|2024|lanÃ§amento</t>
  </si>
  <si>
    <t>Compre seus games e gift cards na Nuuvem: https://baix.in/BRKsNuuvem Cupom de desconto na Nuuvem: BRKSEDU  Canal do Cogu: @Cogumelando   Esse Ã© o meu vÃ­deo de jornada no novo jogo dos Power Rangers, o Mighty Morphin Power Rangers: Rita's Rewind, que Ã© um game no estilo beat'em up / briga de rua.  Confira meus outros vÃ­deos de jornada mostrando games do mesmo gÃªnero: - Simpsons: https://youtu.be/JGq0Wfccb-w - Final Fight: https://youtu.be/P26YSDdRujc - Cadillacs e Dinossauros: https://youtu.be/1a_vJyMSXaQ - The Punisher: https://youtu.be/t1rklV3swDQ - Tartarugas Ninja: https://youtu.be/nXVfw9BrB-Y - Captain Commando: https://youtu.be/FKI7B-D4XFM  Contato comercial: brksedu@vandep.ag  EdiÃ§Ã£o por: Rholter  #BRKsEDU</t>
  </si>
  <si>
    <t>vGlsE11i2ww</t>
  </si>
  <si>
    <t>12 LanÃ§amentos Que Quero MUITO Jogar em 2025!</t>
  </si>
  <si>
    <t>2025-01-03T23:40:05Z</t>
  </si>
  <si>
    <t>lanÃ§amento|lanÃ§amentos|jogo|jogos|game|games|video game|video games|lanÃ§amentos 2025|jogos 2025|games 2025|2025|brksedu|melhores jogos 2025|gta 6|avowed|little nightmares|reanimal|ghost of yotei|eternal strands|elden ring|nightreign|like a dragon|yakuza</t>
  </si>
  <si>
    <t>Confira a Alura e aproveite 15% de desconto na matrÃ­cula por tempo limitado: https://www.alura.com.br/brksedu Cupom de desconto: BRKSEDU  VÃ­deo compartilhando 12 lanÃ§amentos de games que quero muito jogar em 2025.  Contato comercial: brksedu@vandep.ag  EdiÃ§Ã£o por: Lucas Cassemiro Thumbnail por: Rodrigo Holter  #BRKsEDU</t>
  </si>
  <si>
    <t>jqnm0JnSF40</t>
  </si>
  <si>
    <t>10 Jogos Com COMBATE DIFERENCIADO!!!</t>
  </si>
  <si>
    <t>2024-12-23T15:00:06Z</t>
  </si>
  <si>
    <t>melhores jogos|melhores|jogos|combate|batalha|sistema de combate|brksedu melhores jogos|brksedu combate diferenciado|combate diferenciado|punch out|sifu|the hidden ones|hitori no shita|bayonetta|nioh|elden ring|elden|ring|sekiro|sekiro shadows die twice|dead space|dead|space|hifi rush|hi-fi rush|hi fi rush|lista brksedu|brksedu lista|brksedu</t>
  </si>
  <si>
    <t>Inscreva-se GRÃTIS na prÃ©-alfa de The Hidden Ones aqui: https://bit.ly/THO_BRKsEDU - perÃ­odo da prÃ©-alfa sujeito a alteraÃ§Ãµes.  VÃ­deo com uma lista de 10 jogos que tÃªm sistema de combate diferenciado e que recomendo! A lista tem jogos como Bayonetta, Elden Ring, Sifu e Punch Out, mas tem tambÃ©m algumas surpresas que espero que gostem.  Um bom combate, um bom sistema de batalhas, Ã© fundamental para a maioria dos jogos, e Ã© legal apreciar jogos que buscam fazer algo de diferente e especial no aspecto.  Contato comercial: brksedu@vandep.ag  EdiÃ§Ã£o por: Rholter  #BRKsEDU #thehiddenones #hiddenpowers #theoutcast</t>
  </si>
  <si>
    <t>9bfPiILyoFo</t>
  </si>
  <si>
    <t>TODOS os Jogos Que ZEREI em 2024!</t>
  </si>
  <si>
    <t>2024-12-21T15:30:11Z</t>
  </si>
  <si>
    <t>2024|brksedu 2024|2024 brksedu|todos os jogos que zerei|jogos que zerei|zerei em 2024|terminei em 2024|jogos 2024|games 2024|jogo|jogos|game|games|video game|video games|mario|zelda|astrobot|black myth wukong|final fantasy vii rebirth|final fantasy vii|final fantasy 7|final fantasy|resident evil|nintendo switch|playstation|playstation 5|ps5|xbox|xbox series x|pc|neogeo|brksedu</t>
  </si>
  <si>
    <t>Baixe Arena Breakout GRÃTIS aqui: https://bit.ly/BRKsEduArenaBreakout  VÃ­deo listando TODOS os jogos que zerei em 2024. A lista contÃ©m lanÃ§amentos de 2024, jogos lanÃ§ados em anos recentes, e tambÃ©m jogos retro.   Em 2024 eu terminei games em 15 plataformas diferentes, incluindo aÃ­ PC, Xbox Series X, Nintendo Switch, PlayStation 1, PlayStation 2, PlayStation 3, PlayStation 4, PlayStation 5, Mega Drive, Super Nintendo, NeoGeo e mais!  No total, eu zerei 38 games ao longo de 2024, fora outros jogos que testei e sigo jogando.  Aproveitei o vÃ­deo para falar sobre algumas conquistas que tive ao longo do ano, tipo o nascimento do meu filho, minhas viagens para a RetroCon, GamesCom Latam e Tokyo Game Show, e primeiro ano completo do meu podcast DeByte.   Contato comercial: brksedu@vandep.ag  EdiÃ§Ã£o por: Lucas Cassemiro  #BRKsEDU #2024 #arenabreakout</t>
  </si>
  <si>
    <t>KeTjHVdXnOU</t>
  </si>
  <si>
    <t>ELDEN RING #4 - TÃ¡ MUITO FÃ¡cil!!!</t>
  </si>
  <si>
    <t>2024-12-21T00:47:32Z</t>
  </si>
  <si>
    <t>elden ring|elden|ring|shadow of the erdtree|shadow|of|the|erdtree|brksedu|live|ao vivo</t>
  </si>
  <si>
    <t>Confira a Nuuvem, parceira do canal com os melhores preÃ§os de games: https://baix.in/BRKsNuuvem BilÃ´metro, meu comparador de preÃ§os GRÃTIS: https://bilometro.brksedu.com.br/ Meu podcast: https://www.youtube.com/@DeBytePodcast  Livestreaming / transmissÃ£o ao vivo de Elden Ring.  Contato comercial: brksedu@vandep.ag  #BRKsEDU</t>
  </si>
  <si>
    <t>ALknS6ZJ578</t>
  </si>
  <si>
    <t>ELDEN RING #3 - O Boss Agora Sou EU!</t>
  </si>
  <si>
    <t>2024-12-18T23:06:20Z</t>
  </si>
  <si>
    <t>qG-rbw_1S9U</t>
  </si>
  <si>
    <t>ELDEN RING #2 - Parece Modo Easy de TÃ£o FÃ¡cil Que TÃ¡!</t>
  </si>
  <si>
    <t>2024-12-18T00:05:28Z</t>
  </si>
  <si>
    <t>Confira a Nuuvem, parceira do canal com os melhores preÃ§os de games: https://baix.in/BRKsNuuvem BilÃ´metro, meu comparador de preÃ§os GRÃTIS: https://bilometro.brksedu.com.br/ Meu podcast: https://www.youtube.com/@DeBytePodcast  Livestreaming / transmissÃ£o ao vivo de Elden Ring usando equipamentos da expansÃ£o / DLC Shadow of the Erdtree para derrotar a Malenia.  Contato comercial: brksedu@vandep.ag  #BRKsEDU</t>
  </si>
  <si>
    <t>Knyl0y3Psfk</t>
  </si>
  <si>
    <t>ELDEN RING #1 - Derrotando a Malenia de Escudo e NOVA JORNADA via New Game Plus!</t>
  </si>
  <si>
    <t>2024-12-17T16:50:46Z</t>
  </si>
  <si>
    <t>Confira a Nuuvem, parceira do canal com os melhores preÃ§os de games: https://baix.in/BRKsNuuvem BilÃ´metro, meu comparador de preÃ§os GRÃTIS: https://bilometro.brksedu.com.br/ Meu podcast: https://www.youtube.com/@DeBytePodcast  Livestreaming / transmissÃ£o ao vivo de Elden Ring usando equipamentos da expansÃ£o / DLC Shadow of the Erdtree para derrotar a Malenia.  00:00 Intro e Aquecimento 17:06 Enfrentando a Malenia 24:12 Preparativos para a Nova Jornada 50:04 Iniciando New Game Plus 01:01:22 Sentinela da Ãrvore 01:02:37 Rumo ao Margit 01:12:16 Enfrentando Margit o Agouro CaÃ­do 01:14:19 Rumo ao Godrick 01:46:54 Enfrentando Godrick o Enxertado  Contato comercial: brksedu@vandep.ag  #BRKsEDU</t>
  </si>
  <si>
    <t>G2nlt1_6xMc</t>
  </si>
  <si>
    <t>ELDEN RING - Vou HUMILHAR a Malenia de ESCUDO!!! | BRKsEDU Ao Vivo</t>
  </si>
  <si>
    <t>2024-12-16T23:51:10Z</t>
  </si>
  <si>
    <t>CsmlNaE_XPc</t>
  </si>
  <si>
    <t>ELDEN RING SHADOW OF THE ERDTREE - Boss Secreto e Malenia!</t>
  </si>
  <si>
    <t>2024-12-15T00:40:42Z</t>
  </si>
  <si>
    <t>Confira a Nuuvem, parceira do canal com os melhores preÃ§os de games: https://baix.in/BRKsNuuvem BilÃ´metro, meu comparador de preÃ§os GRÃTIS: https://bilometro.brksedu.com.br/ Meu podcast: https://www.youtube.com/@DeBytePodcast  Livestreaming / transmissÃ£o ao vivo de Elden Ring na expansÃ£o Shadow of the Erdtree.  Contato comercial: brksedu@vandep.ag  #BRKsEDU</t>
  </si>
  <si>
    <t>6Hisg5htJ8Y</t>
  </si>
  <si>
    <t>BRKsEDU Game Awards 2024!</t>
  </si>
  <si>
    <t>2024-12-14T20:00:11Z</t>
  </si>
  <si>
    <t>brksedu game awards 2024|brksedu game awards|brksedu|game awards|game|awards|2024|game awards 2024|astro bot|black myth wukong|astrobot|goty|melhor jogo 2024|jogo do ano 2024|melhores jogos de 2024|video game|video games|video|games|jogo|jogos|final fantasy vii rebirth|final fantasy vii|final fantasy 7|metaphor refantazio|animal well|enigma do medo</t>
  </si>
  <si>
    <t>Assine NordVPN com meu link e aproveite as ofertas e descontos do canal: https://nordvpn.com/brksedu  VÃ­deo listando os melhores jogos de 2024 na minha opiniÃ£o - BRKsEDU Game Awards.  Jogos citados incluem Black Myth Wukong, Astro Bot, Final Fantasy VII Rebirth, Metaphor ReFantazio, Enigma do Medo, Animal Well, Indiana Jones e muito mais.  Contato comercial: brksedu@vandep.ag  EdiÃ§Ã£o por: Lucas Cassemiro  #BRKsEDU</t>
  </si>
  <si>
    <t>tgel2m9tdAY</t>
  </si>
  <si>
    <t>Cobertura AO VIVO do THE GAME AWARDS 2024!</t>
  </si>
  <si>
    <t>2024-12-13T04:35:49Z</t>
  </si>
  <si>
    <t>the game awards 2024|the game awards|the|game|awards|2024|game awards|game awards 2024|game awards brksedu|brksedu game awards|jogo do ano|jogo do ano 2024|GOTY|GOTY 2024|black myth wukong|final fantasy 7 rebirth|final fantasy vii rebirth|final fantasy|final|fantasy|astro bot|astro|bot|metaphor refantazio|metaphor|refantazio|elden ring|shadow of the erdtree|elden ring shadow of the erdtree|elden|ring|shadow|of|erdtree|brksedu|ao vivo|live</t>
  </si>
  <si>
    <t>Confira meus gameplays dos jogos indicados a jogo do ano:  - Black Myth Wukong: https://youtu.be/N-J9dYV13iU - Final Fantasy VII Rebirth: https://youtu.be/fNremSRPx4o - Astro Bot: https://youtu.be/jgCdaZfnWHA - Elden Ring Shadow of the Erdtree: https://youtu.be/WshyDYzxX1U - Metaphor ReFantazio: https://youtu.be/zQGjjUaxIQc  Confira a Nuuvem, parceira do canal com os melhores preÃ§os de games: https://baix.in/BRKsNuuvem BilÃ´metro, meu comparador de preÃ§os GRÃTIS: https://bilometro.brksedu.com.br/ Meu podcast: https://www.youtube.com/@DeBytePodcast  Live para cobertura ao vivo do evento The Game Awards 2024, premiaÃ§Ã£o mais famosa de Jogo do Ano.   Contato comercial: brksedu@vandep.ag  #BRKsEDU</t>
  </si>
  <si>
    <t>RW89IVKtx6s</t>
  </si>
  <si>
    <t>INDIANA JONES E O GRANDE CÃRCULO #14 - O FINAL!!! | Gameplay Dublado em PortuguÃªs PT-BR</t>
  </si>
  <si>
    <t>2024-12-12T15:06:00Z</t>
  </si>
  <si>
    <t>indiana jones|indiana jones e o grande cÃ­rculo|indiana jones and the great circle|indiana|jones|and|the|great|circle|grande cÃ­rculo|indiana jones gameplay|indiana jones brksedu|brksedu indiana jones|indiana jones dublado|indiana jones legendado|indiana jones pt-br|indiana jones ptbr|indiana jones xbox|indiana jones gameplay brksedu|gameplay|jogo|game|video game|aÃ§Ã£o|aventura|brksedu</t>
  </si>
  <si>
    <t>Confira a Nuuvem, parceira do canal com os melhores preÃ§os de games: https://baix.in/BRKsNuuvem BilÃ´metro, meu comparador de preÃ§os GRÃTIS: https://bilometro.brksedu.com.br/ Meu podcast: https://www.youtube.com/@DeBytePodcast  VÃ­deo com inÃ­cio de gameplay do jogo Indiana Jones and the Great Circle / Indiana Jones e o Grande CÃ­rculo, game de aÃ§Ã£o e aventura com elementos de exploraÃ§Ã£o, furtividade e resoluÃ§Ã£o de enigmas sendo lanÃ§ado para Xbox Series X, Xbox Series S e PC. Futuramente serÃ¡ lanÃ§ado tambÃ©m para PS5.  Indiana Jones e o Grande CÃ­rculo Ã© um game da Bethesda, desenvolvido pelo estÃºdio MachineGames, tambÃ©m responsÃ¡vel pelos games recentes da franquia Wolfenstein.  Contato comercial: brksedu@vandep.ag  EdiÃ§Ã£o por: BRKsEDU  #BRKsEDU</t>
  </si>
  <si>
    <t>3mUKuXu1eXA</t>
  </si>
  <si>
    <t>INDIANA JONES E O GRANDE CÃRCULO #13 - Ao Resgate! | Gameplay Dublado em PortuguÃªs PT-BR</t>
  </si>
  <si>
    <t>2024-12-12T00:07:00Z</t>
  </si>
  <si>
    <t>WIi2cRI5MPA</t>
  </si>
  <si>
    <t>INDIANA JONES E O GRANDE CÃRCULO #12 - O Templo Secreto! | Gameplay Dublado em PortuguÃªs PT-BR</t>
  </si>
  <si>
    <t>2024-12-11T15:05:00Z</t>
  </si>
  <si>
    <t>Lne_xK6XbEI</t>
  </si>
  <si>
    <t>THE SPIRIT OF THE SAMURAI - InÃ­cio de Gameplay!!! | Legendado em PortuguÃªs PT-BR</t>
  </si>
  <si>
    <t>2024-12-11T14:00:23Z</t>
  </si>
  <si>
    <t>the spirit of the samurai|spirit of the samurai|spirit|of|the|samurai|the spirit of the samurai gameplay|gameplay the spirit of the samurai|the spirit of the samurai brksedu|brksedu the spirit of the samurai|gameplay|inÃ­cio|brksedu</t>
  </si>
  <si>
    <t>Confira a Nuuvem, parceira do canal com os melhores preÃ§os de games: https://baix.in/BRKsNuuvem BilÃ´metro, meu comparador de preÃ§os GRÃTIS: https://bilometro.brksedu.com.br/  VÃ­deo com inÃ­cio de gameplay do jogo The Spirit of the Samurai, um game com ambientaÃ§Ã£o japonesa e gameplay que envolve plataforma e combate 2D e tambÃ©m Ãªnfase em narrativa / histÃ³ria.  The Spirit of the Samurai estÃ¡ disponÃ­vel para PC e futuramente serÃ¡ lanÃ§ado em mais plataformas. O game conta com legendas em PortuguÃªs PT-BR.  Meu podcast: https://www.youtube.com/@DeBytePodcast  Contato comercial: brksedu@vandep.ag  EdiÃ§Ã£o por:   #BRKsEDU</t>
  </si>
  <si>
    <t>7Q6TmFjZsQE</t>
  </si>
  <si>
    <t>INDIANA JONES E O GRANDE CÃRCULO #11 - Problemas HidrÃ¡ulicos! | Gameplay Dublado em PortuguÃªs PT-BR</t>
  </si>
  <si>
    <t>2024-12-11T00:06:00Z</t>
  </si>
  <si>
    <t>OKVJYWfBGhc</t>
  </si>
  <si>
    <t>INDIANA JONES E O GRANDE CÃRCULO #10 - O Poder Antigo!!! | Gameplay Dublado em PortuguÃªs PT-BR</t>
  </si>
  <si>
    <t>2024-12-10T15:04:00Z</t>
  </si>
  <si>
    <t>Pwu9RiiQzKU</t>
  </si>
  <si>
    <t>INDIANA JONES E O GRANDE CÃRCULO #9 - Opostos Se Atraem!!! | Gameplay Dublado em PortuguÃªs PT-BR</t>
  </si>
  <si>
    <t>2024-12-10T00:05:01Z</t>
  </si>
  <si>
    <t>AIixi7i4s9g</t>
  </si>
  <si>
    <t>INDIANA JONES E O GRANDE CÃRCULO #8 - Segredo das PirÃ¢mides!!! | Gameplay Dublado em PortuguÃªs PT-BR</t>
  </si>
  <si>
    <t>2024-12-09T15:03:00Z</t>
  </si>
  <si>
    <t>Confira a Nuuvem, parceira do canal com os melhores preÃ§os de games: https://baix.in/BRKsNuuvem BilÃ´metro, meu comparador de preÃ§os GRÃTIS: https://bilometro.brksedu.com.br/ Meu podcast: https://www.youtube.com/@DeBytePodcast  VÃ­deo com sÃ©rie de gameplay do jogo Indiana Jones and the Great Circle / Indiana Jones e o Grande CÃ­rculo, game de aÃ§Ã£o e aventura com elementos de exploraÃ§Ã£o, furtividade e resoluÃ§Ã£o de enigmas sendo lanÃ§ado para Xbox Series X, Xbox Series S e PC. Futuramente serÃ¡ lanÃ§ado tambÃ©m para PS5.  Indiana Jones e o Grande CÃ­rculo Ã© um game da Bethesda, desenvolvido pelo estÃºdio MachineGames, tambÃ©m responsÃ¡vel pelos games recentes da franquia Wolfenstein.  Contato comercial: brksedu@vandep.ag  EdiÃ§Ã£o por: BRKsEDU  #BRKsEDU</t>
  </si>
  <si>
    <t>f4TXWHK14JU</t>
  </si>
  <si>
    <t>INDIANA JONES E O GRANDE CÃRCULO #7 - InvasÃ£o!!! | Gameplay Dublado em PortuguÃªs PT-BR</t>
  </si>
  <si>
    <t>2024-12-09T00:04:00Z</t>
  </si>
  <si>
    <t>ZDYaYj1QmaE</t>
  </si>
  <si>
    <t>INDIANA JONES E O GRANDE CÃRCULO #6 - Debaixo da Esfinge!!! | Gameplay Dublado em PortuguÃªs PT-BR</t>
  </si>
  <si>
    <t>2024-12-08T15:02:00Z</t>
  </si>
  <si>
    <t>oWFL67R0lyQ</t>
  </si>
  <si>
    <t>INDIANA JONES E O GRANDE CÃRCULO #5 - Segredos da Igreja!!! | Gameplay Dublado em PortuguÃªs PT-BR</t>
  </si>
  <si>
    <t>2024-12-08T00:03:00Z</t>
  </si>
  <si>
    <t>iSemAa_rxjQ</t>
  </si>
  <si>
    <t>PATH OF EXILE 2 - InÃ­cio de Gameplay!!! | Em PortuguÃªs PT-BR</t>
  </si>
  <si>
    <t>2024-12-07T17:01:43Z</t>
  </si>
  <si>
    <t>path of exile 2|path of exile ii|path|of|exile|ii|path of exile 2 brksedu|path of exile 2 gameplay|path of exile 2 portugues|path of exile 2 ptbr|path of exile 2 pt-br|brksedu path of exile 2|gameplay path of exile 2|path of exile 2 legendado|game|gameplay|jogo|legendado|portuguÃªs|pt-br|ptbr|rpg|action rpg|rpg de aÃ§Ã£o|aÃ§Ã£o|aventura|brksedu</t>
  </si>
  <si>
    <t>Confira a Nuuvem, parceira do canal com os melhores preÃ§os de games: https://baix.in/BRKsNuuvem BilÃ´metro, meu comparador de preÃ§os GRÃTIS: https://bilometro.brksedu.com.br/ Meu podcast: https://www.youtube.com/@DeBytePodcast  VÃ­deo com inÃ­cio de gameplay do jogo Path of Exile 2, que foi lanÃ§ado em acesso antecipado para PlayStation 5, Xbox Series X | S e PC. Eu joguei o game via Steam.  Path of Exile II vai ser um jogo grÃ¡tis quando sair do early access. O game conta com legendas em PortuguÃªs PT-BR. Ã‰ um jogo no estilo RPG ocidental de aÃ§Ã£o e aventura.  Contato comercial: brksedu@vandep.ag  EdiÃ§Ã£o por: BRKsEDU  #BRKsEDU</t>
  </si>
  <si>
    <t>EcFn1AKl2z0</t>
  </si>
  <si>
    <t>INDIANA JONES E O GRANDE CÃRCULO #4 - O Caminho da Fonte!!! | Gameplay Dublado em PortuguÃªs PT-BR</t>
  </si>
  <si>
    <t>2024-12-07T15:01:10Z</t>
  </si>
  <si>
    <t>h0rusQjGUMA</t>
  </si>
  <si>
    <t>INDIANA JONES E O GRANDE CÃRCULO #3 - Catacumbas do Gigante!!! | Gameplay Dublado em PortuguÃªs PT-BR</t>
  </si>
  <si>
    <t>2024-12-07T00:02:00Z</t>
  </si>
  <si>
    <t>atqM7mZhnCE</t>
  </si>
  <si>
    <t>INDIANA JONES E O GRANDE CÃRCULO #2 - Problemas no Vaticano! | Gameplay Dublado em PortuguÃªs PT-BR</t>
  </si>
  <si>
    <t>2024-12-06T16:00:03Z</t>
  </si>
  <si>
    <t>ya8Lsa_x6FA</t>
  </si>
  <si>
    <t>Resolvi Jogar MARVEL RIVALS...</t>
  </si>
  <si>
    <t>2024-12-06T02:10:29Z</t>
  </si>
  <si>
    <t>marvel rivals|marvel|rivals|marvel rivals gameplay|marvel rivals brksedu|gameplay marvel rivals|brksedu marvel rivals|overwatch|herÃ³i|justiceiro|hulk|spider-man|homem-aranha|spider|man|thor|jogo da marvel|marvel game|marvel brksedu|brksedu marvel|brksedu</t>
  </si>
  <si>
    <t>Confira a Nuuvem, parceira do canal com os melhores preÃ§os de games: https://baix.in/BRKsNuuvem BilÃ´metro, meu comparador de preÃ§os GRÃTIS: https://bilometro.brksedu.com.br/  VÃ­deo gameplay com uma das minhas primeiras partidas em Marvel Rivals, novo game multiplayer online de herÃ³is... estilo Overwatch!  Meu podcast: https://www.youtube.com/@DeBytePodcast  Contato comercial: brksedu@vandep.ag  EdiÃ§Ã£o por: BRKsEDU  #BRKsEDU</t>
  </si>
  <si>
    <t>wDpnRxBzgz4</t>
  </si>
  <si>
    <t>INDIANA JONES E O GRANDE CÃRCULO #1 - InÃ­cio de Gameplay!!! | Dublado e Legendado em PortuguÃªs PT-BR</t>
  </si>
  <si>
    <t>2024-12-06T00:15:04Z</t>
  </si>
  <si>
    <t>aL2agRe_SA8</t>
  </si>
  <si>
    <t>Minha OpiniÃ£o sobre INDIANA JONES e o Grande CÃ­rculo! | AnÃ¡lise / Review</t>
  </si>
  <si>
    <t>2024-12-06T00:01:00Z</t>
  </si>
  <si>
    <t>indiana jones and the great circle|indiana jones e o grande cÃ­rculo|indiana jones|the great circle|o grande cÃ­rculo|indiana|jones|and|the|great|circle|grande|cÃ­rculo|anÃ¡lise|review|gameplay|indiana jones xbox|xbox series x|xbox series s|indiana jones pc game|indiana jones anÃ¡lise|indiana jones review|indiana jones brksedu|brksedu indiana jones|brksedu|bethesda</t>
  </si>
  <si>
    <t>Confira a Nuuvem, parceira do canal com os melhores preÃ§os de games: https://baix.in/BRKsNuuvem BilÃ´metro, meu comparador de preÃ§os GRÃTIS: https://bilometro.brksedu.com.br/  VÃ­deo de anÃ¡lise / review do jogo Indiana Jones e o Grande CÃ­rculo (nome original em InglÃªs Ã© Indiana Jones and the Great Circle), game de aÃ§Ã£o e aventura com lanÃ§amento para PC e Xbox Series X e S, e que futuramente vai sair tambÃ©m para PlayStation 5.  Indiana Jones e o Grande CÃ­rculo tem gameplay em primeira pessoa e Ã© estruturado com cenÃ¡rios grandes e abertos, e tambÃ©m com alguns trechos de cenÃ¡rios menores e mais contidos. O game tem Ãªnfase em histÃ³ria, exploraÃ§Ã£o, resoluÃ§Ã£o de enigmas, combate e furtividade.  Indiana Jones e o Grande CÃ­rculo estÃ¡ dublado e legendado em PortuguÃªs PT-BR.  Meu podcast: https://www.youtube.com/@DeBytePodcast  Contato comercial: brksedu@vandep.ag  EdiÃ§Ã£o por: Lucas Cassemiro  #BRKsEDU</t>
  </si>
  <si>
    <t>vqDhHYHbK5k</t>
  </si>
  <si>
    <t>Testei VÃ¡rios Jogos no XBOX SERIES S!!!</t>
  </si>
  <si>
    <t>2024-11-29T17:02:14Z</t>
  </si>
  <si>
    <t>xbox series s|xbox|series s|xbox series|series|xbox series s brksedu|brksedu xbox series s|xbox series s como vocÃª nunca viu|series s grÃ¡ficos|grÃ¡ficos series s|jogos rodando no xbox series s|xbox series s gameplay|xbox series s gameplays|jogo|jogos|game|games|video game|video games|gears|forza|forza horizon|resident evil|resident evil 2|skyrim|the elder scrolls|like a dragon|like a dragon gaiden|gta|gta san andreas|san andreas|black|assassin's creed</t>
  </si>
  <si>
    <t>Confira a Nuuvem, parceira do canal com os melhores preÃ§os de games: https://baix.in/BRKsNuuvem BilÃ´metro, meu comparador de preÃ§os GRÃTIS: https://bilometro.brksedu.com.br/  VÃ­deo testando games diversos no Xbox Series S, dentre jogos de Xbox ClÃ¡ssico, Xbox 360 e Xbox One via retrocompatibilidade, e jogos nativos de Xbox Series S | X.  O Xbox Series S Ã© o console mais fraco da atual geraÃ§Ã£o... ao mesmo tempo, ele Ã© o console mais acessÃ­vel (ao menos com preÃ§os gringos, jÃ¡ que a precificaÃ§Ã£o dele no Brasil Ã© esquisitÃ­ssima).  00:00 Intro 00:40 EspecificaÃ§Ãµes 02:05 Problema do PreÃ§o do Series S 03:18 CatÃ¡logo Enorme de Games 04:06 Equipamento Usado nos Gameplays 04:39 GTA San Andreas Remaster 06:43 Black 07:46 Skyrim 09:16 Assassin's Creed Odyssey 10:04 Resident Evil 2 Remake 11:05 The Witcher 3 12:01 Dark Souls 3 12:48 Like a Dragon Gaiden 13:50 Forza Horizon 4 14:37 Gears 5 15:50 ConclusÃ£o  Meu podcast: https://www.youtube.com/@DeBytePodcast  Contato comercial: brksedu@vandep.ag  EdiÃ§Ã£o por: Lucas Cassemiro  #BRKsEDU</t>
  </si>
  <si>
    <t>mowEtxUOF_8</t>
  </si>
  <si>
    <t>ENIGMA DO MEDO - InÃ­cio de Gameplay!!! | Dublado e Legendado em PortuguÃªs PT-BR - Jogo do Cellbit</t>
  </si>
  <si>
    <t>2024-11-29T00:11:44Z</t>
  </si>
  <si>
    <t>enigma do medo|enigma|do|medo|ordem paranormal|ordem|paranormal|enigma do medo ordem paranormal|ordem paranormal enigma do medo|cellbit|jogo do cellbit|enigma do medo cellbit|enigma do medo inÃ­cio de gameplay|enigma do medo gameplay|enigma do medo brksedu|brksedu enigma do medo|enigma of fear|dumativa|nuuvem|puzzle|exploraÃ§Ã£o|brksedu|inÃ­cio de gameplay|dublado|legendado|portuguÃªs|pt-br|ptbr</t>
  </si>
  <si>
    <t>Confira a Nuuvem, parceira do canal com os melhores preÃ§os de games: https://baix.in/BRKsNuuvem BilÃ´metro, meu comparador de preÃ§os GRÃTIS: https://bilometro.brksedu.com.br/  VÃ­deo com inÃ­cio de gameplay do jogo Enigma do Medo / Enigma of Fear, game desenvolvido pela Dumativa em parceria com o Cellbit, e publicado pela Nuuvem.  Enigma do Medo Ã© um game que mistura visual 3D com Pixel Art e tem Ãªnfase em resoluÃ§Ã£o de enigmas / puzzles, com elementos de exploraÃ§Ã£o e combate tambÃ©m.  Meu podcast: https://www.youtube.com/@DeBytePodcast  Contato comercial: brksedu@vandep.ag  EdiÃ§Ã£o por: BRKsEDU  #BRKsEDU</t>
  </si>
  <si>
    <t>qYYmhZ9nStY</t>
  </si>
  <si>
    <t>NINE SOLS - InÃ­cio de Gameplay!!! | Em PortuguÃªs PT-BR</t>
  </si>
  <si>
    <t>2024-11-27T22:07:18Z</t>
  </si>
  <si>
    <t>nine sols|nine|sols|nine sols gameplay|nine sols portugues|nine sols legendado|nine sols pt-br|nine sols ptbr|metroidvania|plataforma|2d|aÃ§Ã£o|aventura|combate|exploraÃ§Ã£o|nine sols brksedu|brksedu nine sols|nine sols inÃ­cio|inÃ­cio de gameplay|brksedu</t>
  </si>
  <si>
    <t>Confira a Nuuvem, parceira do canal com os melhores preÃ§os de games: https://baix.in/BRKsNuuvem BilÃ´metro, meu comparador de preÃ§os GRÃTIS: https://bilometro.brksedu.com.br/ Meu podcast: https://www.youtube.com/@DeBytePodcast  VÃ­deo com o inÃ­cio de gameplay do jogo Nine Sols, disponÃ­vel para PC, Xbox Series X | S, Nintendo Switch e PS5.  Contato comercial: brksedu@vandep.ag  EdiÃ§Ã£o por:   #BRKsEDU</t>
  </si>
  <si>
    <t>YF1d7R_dWbk</t>
  </si>
  <si>
    <t>UNBOXING do PlayStation 5 EdiÃ§Ã£o LIMITADA de 30 ANOS!</t>
  </si>
  <si>
    <t>2024-11-26T19:28:44Z</t>
  </si>
  <si>
    <t>ps5 30 anos|playstation 5 30 anos|playstation 5 slim|ps5 slim|playstation 5 30th anniversary|ps5 30th anniversary|unboxing|ps5 brksedu|brksedu ps5|ps5 unboxing|unboxing ps5|unboxing brksedu|brksedu unboxing|playstation 5 ediÃ§Ã£o limitada|ps5 ediÃ§Ã£o limitada|ps5 digital|brksedu</t>
  </si>
  <si>
    <t>Confira a Nuuvem, parceira do canal com os melhores preÃ§os de games: https://baix.in/BRKsNuuvem BilÃ´metro, meu comparador de preÃ§os GRÃTIS: https://bilometro.brksedu.com.br/ Meu podcast: https://www.youtube.com/@DeBytePodcast  VÃ­deo com unboxing da ediÃ§Ã£o limitada do PlayStation 5 comemorativa do aniversÃ¡rio de 30 anos de PlayStation. A Sony lanÃ§ou produtos especiais da comemoraÃ§Ã£o de 30 anos de PlayStation, e eu consegui comprar o PS5 Slim especial!  Contato comercial: brksedu@vandep.ag  EdiÃ§Ã£o por: BRKsEDU  #BRKsEDU</t>
  </si>
  <si>
    <t>wox0wNvYdGM</t>
  </si>
  <si>
    <t>Minha Jornada em... GOD OF WAR 2!!!</t>
  </si>
  <si>
    <t>2024-11-25T21:41:15Z</t>
  </si>
  <si>
    <t>god of war|god of war 2|god|of|war|god of war 2 ps2|god of war 2 ps3|god of war ps2|god of war ps3|ps2|ps3|god of war portugues|god of war 2 portugues|god of war 2 traduzido|god of war 2 traduÃ§Ã£o|histÃ³ria god of war 2|resumo da histÃ³ria|resumo da histÃ³ria god of war 2|god of war 2 brksedu|brksedu god of war 2|brksedu god of war|god of war brksedu|playstation|playstation 2|playstation 3|kratos|ps2 brksedu|ps3 brksedu|minha jornada em god of war 2</t>
  </si>
  <si>
    <t>Aproveite os descontos de Black Friday da Alura: https://www.alura.com.br/brksedu Cupom de desconto na Alura: BRKSEDU  VÃ­deo contando como foi a minha jornada em God of War 2!  ApÃ³s zerar God of War Ragnarok, em 2022, eu resolvi jogar de novo o primeiro God of War, que foi lanÃ§ado originalmente pra PS2. E agora, em 2024, resolvi rejogar God of War 2. Nesse vÃ­deo relato como que foi a experiÃªncia... esse vÃ­deo inclusive funciona como resumo da histÃ³ria do jogo!  Como God of War II clÃ¡ssico, de PlayStation 2 / PlayStation 3, nÃ£o tem legendas em PortuguÃªs PT-BR, eu e o Rholter, editor, traduzimos e legendamos o game por conta prÃ³pria.  Eu joguei God of War 2 atravÃ©s da coletÃ¢nea de God of War para PS3. Usei o PS3 com sinal HDMI, quebrei a criptografia HDCP pra poder fazer a captura do gameplay, e usei um RetroTink 4K pra fazer o upscale do sinal atÃ© 4K.  Contato comercial: brksedu@vandep.ag  EdiÃ§Ã£o por: Rholter  #BRKsEDU</t>
  </si>
  <si>
    <t>oUVTiQ5s8D8</t>
  </si>
  <si>
    <t>SPIDER-MAN MILES MORALES #6 - O FINAL!!! | PS5 Pro Gameplay - Dublado em PortuguÃªs</t>
  </si>
  <si>
    <t>2024-11-22T15:00:57Z</t>
  </si>
  <si>
    <t>spider-man|spider man|spiderman|spider-man miles morales|spider man miles morales|miles morales|spider|man|miles|morales|gameplay|dublado|legendado|spider man brksedu|brksedu spider man|spider man miles morales brksedu|brksedu spider man miles morales|spider man miles morales portugues|spider man miles morales dublado|brksedu</t>
  </si>
  <si>
    <t>Confira a Nuuvem, parceira do canal com os melhores preÃ§os de games: https://baix.in/BRKsNuuvem BilÃ´metro, meu comparador de preÃ§os GRÃTIS: https://bilometro.brksedu.com.br/ Meu podcast: https://www.youtube.com/@DeBytePodcast  VÃ­deo com inÃ­cio de gameplay de Spider-Man Miles Morales, game exclusivo de PlayStation - disponÃ­vel para PlayStation 4 e PlayStation 5... gravei na versÃ£o de PS5 Pro!  Contato comercial: brksedu@vandep.ag  EdiÃ§Ã£o por: BRKsEDU  #BRKsEDU</t>
  </si>
  <si>
    <t>yeB0e5HOsXQ</t>
  </si>
  <si>
    <t>SPIDER-MAN MILES MORALES #5 - TraiÃ§Ãµes!!! | PS5 Pro Gameplay - Dublado em PortuguÃªs</t>
  </si>
  <si>
    <t>2024-11-21T15:01:11Z</t>
  </si>
  <si>
    <t>hPLnLhLfwSU</t>
  </si>
  <si>
    <t>Eu Joguei... SÌ¶KÌ¶YÌ¶RÌ¶IÌ¶MÌ¶  AVOWED!!!</t>
  </si>
  <si>
    <t>2024-11-21T14:01:03Z</t>
  </si>
  <si>
    <t>avowed|avowed preview|avowed gameplay|avowed brksedu|brksedu avowed|preview avowed|gameplay avowed|avowed obsidian entertainment|obsidian entertainment|obsidian|skyrim|the elder scrolls|rpg|aventura|exploraÃ§Ã£o|combate|gameplay|jogo|game|video game|brksedu</t>
  </si>
  <si>
    <t>Confira a Nuuvem, parceira do canal com os melhores preÃ§os de games: https://baix.in/BRKsNuuvem BilÃ´metro, meu comparador de preÃ§os GRÃTIS: https://bilometro.brksedu.com.br/ Meu podcast: https://www.youtube.com/@DeBytePodcast  VÃ­deo de preview do jogo Avowed, game desenvolvido pela Obsidian Entertainment que chega pra Xbox Series X e S, e para PC, em 2025. A Obsidian Entertainment Ã© o estÃºdio responsÃ¡vel por desenvolver Fallout New Vegas, South Park The Stick of Truth, Pentiment, Pillars of Eternity e outros jogos renomados.  Avowed Ã© um RPG ocidental com Ãªnfase em narrativa, exploraÃ§Ã£o, combate e resoluÃ§Ã£o de enigmas... o game pode ser jogado em primeira ou terceira pessoa, e lembra muito os jogos da sÃ©rie The Elder Scrolls, principalmente Skyrim.  Contato comercial: brksedu@vandep.ag  EdiÃ§Ã£o por: Lucas Cassemiro  #BRKsEDU</t>
  </si>
  <si>
    <t>KxuAb2AKnWE</t>
  </si>
  <si>
    <t>SPIDER-MAN MILES MORALES #4 - De Volta ao EdifÃ­cio Fisk!? | PS5 Pro Gameplay - Dublado em PortuguÃªs</t>
  </si>
  <si>
    <t>2024-11-20T15:03:00Z</t>
  </si>
  <si>
    <t>H1QpzC3Tr8s</t>
  </si>
  <si>
    <t>SPIDER-MAN MILES MORALES #3 - Identidades Reveladas! | PS5 Pro Gameplay - Dublado em PortuguÃªs</t>
  </si>
  <si>
    <t>2024-11-19T15:01:11Z</t>
  </si>
  <si>
    <t>1IQHd9y6qfw</t>
  </si>
  <si>
    <t>Minha OpiniÃ£o e CrÃ­tica aos Indicados ao GOTY 2024 no THE GAME AWARDS!</t>
  </si>
  <si>
    <t>2024-11-19T13:26:39Z</t>
  </si>
  <si>
    <t>goty|goty 2024|the game awards|game awards|the|game|awards|2024 game awards 2024|the game awards 2024|brksedu game awards|game awards brksedu|goty 2024 brksedu|final fantasy vii rebirth|final fantasy 7 rebirth|black myth wukong|astro bot|balatro|metaphor refantazio|elden ring shadow of the erdtree|dlc|expansÃ£o|games|jogo|jogos|video game|video games|brksedu</t>
  </si>
  <si>
    <t>Links dos gameplays e sÃ©ries dos jogos indicados e mencionados no vÃ­deo: - Astro Bot: https://youtu.be/jgCdaZfnWHA - Black Myth Wukong: https://youtu.be/N-J9dYV13iU - Elden Ring Shadow of the Erdtree: https://youtu.be/WshyDYzxX1U - Final Fantasy VII Rebirth: https://youtu.be/fNremSRPx4o - Metaphor ReFantazio: https://youtu.be/zQGjjUaxIQc - Zelda Echoes of Wisdom: https://youtu.be/vXrHrgi7Ae0 - Animal Well: https://youtu.be/2IKFEYcIIVQ  Confira a Nuuvem, parceira do canal com os melhores preÃ§os de games: https://baix.in/BRKsNuuvem BilÃ´metro, meu comparador de preÃ§os GRÃTIS: https://bilometro.brksedu.com.br/ Meu podcast: https://www.youtube.com/@DeBytePodcast  VÃ­deo compartilhando a minha opiniÃ£o e fazendo algumas crÃ­ticas em relaÃ§Ã£o aos indicados a prÃªmio de melhor jogo do ano de 2024 no The Game Awards.  Em primeiro eu apresento os indicados, que sÃ£o: Astro Bot, Balatro, Black Myth Wukong, Final Fantasy VII Rebirth, Metaphor ReFantazio e Elden Ring Shadow of the Erdtree.   Depois, explico que discordo de algumas nomeaÃ§Ãµes, contando por que discordo e quais jogos eu colocaria no lugar.  00:00 IntroduÃ§Ã£o 00:16 Sobre o The Game Awards 00:55 Astro Bot 01:17 Balatro 01:40 Black Myth Wukong 02:04 Elden Ring Shadow of the Erdtree 02:43 Final Fantasy 7 Rebirth 04:00 Metaphor ReFantazio 04:56 Games Que Acho Deveriam Estar Na Lista 06:45 Primeiro Game Que Eu NÃ£o Indicaria ao GOTY 2024 08:12 O Que Um Jogo do Ano Deve Ser 08:40 Outro Game Que Eu NÃ£o Indicaria ao GOTY 2024 09:21 ConclusÃ£o  Contato comercial: brksedu@vandep.ag  EdiÃ§Ã£o por: @MaximusEditor   #BRKsEDU</t>
  </si>
  <si>
    <t>j540nbEbGOY</t>
  </si>
  <si>
    <t>SPIDER-MAN MILES MORALES #2 - Segredo Muito Mal Guardado! | PS5 Pro Gameplay - Dublado em PortuguÃªs</t>
  </si>
  <si>
    <t>2024-11-18T15:00:49Z</t>
  </si>
  <si>
    <t>EldN5Z9ADuE</t>
  </si>
  <si>
    <t>Tour em Lojas de Games Usados no JapÃ£o e Uma ColeÃ§Ã£o MUITO Especial!!!</t>
  </si>
  <si>
    <t>2024-11-18T13:08:26Z</t>
  </si>
  <si>
    <t>japÃ£o|tokyo|toquio|fujita|coleÃ§Ã£o|retro games|game|games|jogo|jogos|video game|video games|coleÃ§Ã£o de games|brksedu|brksedu fujita|fujita brksedu|brksedu japÃ£o|brksedu tokyo game show|book off|hard off|hobby off|book|off|jogos usados|games usados|final fantasy|chrono trigger</t>
  </si>
  <si>
    <t>Canal do Fujita: https://www.youtube.com/@UCQ9u_gVecm0LX13G3EsXXdw  Confira a Nuuvem, parceira do canal com os melhores preÃ§os de games: https://baix.in/BRKsNuuvem  VÃ­deo passeando por lojas em TÃ³quio, no JapÃ£o, que vendem jogos usados, com Ãªnfase em retro games.  Aproveitei a minha ida para a Tokyo Game Show pra passear por lojas de usados tipo Book Off, Hard Off e Hobby Off, e atÃ© mesmo conheci parte da coleÃ§Ã£o do Fujita, um grande colecionador japonÃªs!  BilÃ´metro, meu comparador de preÃ§os GRÃTIS: https://bilometro.brksedu.com.br/ Meu podcast: https://www.youtube.com/@DeBytePodcast  Contato comercial: brksedu@vandep.ag  EdiÃ§Ã£o por: Lucas Cassemiro Assistente de ProduÃ§Ã£o: Yakara Kushina  #BRKsEDU</t>
  </si>
  <si>
    <t>tp0eaCYfg48</t>
  </si>
  <si>
    <t>SPIDER-MAN MILES MORALES #1 - InÃ­cio de Gameplay! | PS5 Pro - Dublado e Legendado em PortuguÃªs PT-BR</t>
  </si>
  <si>
    <t>2024-11-17T15:01:00Z</t>
  </si>
  <si>
    <t>nP-yhQA-zHs</t>
  </si>
  <si>
    <t>Minha AnÃ¡lise do PS5 PRO!</t>
  </si>
  <si>
    <t>2024-11-16T16:06:16Z</t>
  </si>
  <si>
    <t>ps5 pro|ps5|pro|playstation 5 pro|playstation 5|playstation|anÃ¡lise ps5 pro|review ps5 pro|ps5 pro anÃ¡lise|ps5 pro review|playstation 5 pro anÃ¡lise|playstation 5 pro review|playstation 5 pro brksedu|brksedu playstation 5 pro|ps5 pro brksedu|brksedu ps5 pro|playstation 5 pro desnecessÃ¡rio|playstation 5 pro desrespeitoso|days gone|shadow of the colossus|the last of us|final fantasy|spider man|brksedu|final fantasy 7 rebirth|spider-man|game|jogo|games|jogos</t>
  </si>
  <si>
    <t>Assine NordVPN com meu link e aproveite as ofertas e descontos do canal: https://nordvpn.com/brksedu  VÃ­deo de anÃ¡lise / review do PlayStation 5 Pro, novo lanÃ§amento da Sony para a FamÃ­lia do PS5. Neste vÃ­deo demonstro vÃ¡rios games de PS4 e PS5 rodando no console.   Dentre os jogos de PS4, rodei os games com a opÃ§Ã£o de melhorar o visual dos games ativado no PS5 Pro, e rodei games em modo PS4 e tambÃ©m em modo PS4 Pro, e atÃ© mesmo games com patch de update especÃ­fico do PS5.  Dentre os games de PS5, testei jogos com e tambÃ©m sem modos especÃ­ficos de upgrade para o PS5 Pro.  ComeÃ§o o vÃ­deo apresentando as especificaÃ§Ãµes, preÃ§o, potÃªncia e features do PS5 Pro, passando informaÃ§Ãµes sobre conexÃµes USB e HDMI, e sobre o PSSR - PlayStation Spectral Super Resolution - sistema de upscale do PS5 Pro via InteligÃªncia Artificial.  Concluo o vÃ­deo passando minha opiniÃ£o sobre o console, inclusive abordando o meu vÃ­deo polÃªmico sobre o PS5 ser desnecessÃ¡rio e atÃ© mesmo desrespeitoso.  00:00 Intro 00:23 Apresentando o PS5 Pro: PreÃ§o, PotÃªncia, Features 04:17 The Last Guardian a 60fps 06:25 The Witcher 3 07:21 Days Gone 08:21 Shadow of the Colossus 10:15 Demon's Souls Remake 11:36 Nioh Remastered 12:52 Bloodborne 13:59 The Last of Us Part I 15:17 Astro Bot 16:27 Spider Man Miles Morales 17:42 Stellar Blade 18:46 Final Fantasy VII Rebirth 19:55 Minha OpiniÃ£o Sobre o PS5 Pro 21:28 Vale a Pena Comprar o PS5 Pro? 23:08 PS5 Pro Ã‰ DesnecessÃ¡rio e Desrespeitoso?  EdiÃ§Ã£o por Lucas Cassemiro  #BRKsEDU</t>
  </si>
  <si>
    <t>1Sid1CynJ38</t>
  </si>
  <si>
    <t>HUMILHANDO oÌ¶sÌ¶ aÌ¶mÌ¶iÌ¶gÌ¶oÌ¶sÌ¶  Alanzoka, Bitgamer e MrFall no MARIO PARTY JAMBOREE!</t>
  </si>
  <si>
    <t>2024-11-08T19:55:06Z</t>
  </si>
  <si>
    <t>mario party|mario|party|jamboree|mario party jamboree|mario party com os amigos|mario party brksedu|brksedu mario party|mario party alanzoka|alanzoka mario party|brksedu|alanzoka|bitgamer|mrfall|bit gamer|mr fall|bit|gamer|jogo|game|video game|mario party brksedu alanzoka|brksedu alanzoka</t>
  </si>
  <si>
    <t>Confira a Nuuvem, parceira do canal com os melhores preÃ§os de games: https://baix.in/BRKsNuuvem BilÃ´metro, meu comparador de preÃ§os GRÃTIS: https://bilometro.brksedu.com.br/ Meu podcast: https://www.youtube.com/@DeBytePodcast  VÃ­deo com melhores momentos de gameplay de Mario Party Jamboree! Jogando Alanzoka, Bitgamer e MrFall.  Contato comercial: brksedu@vandep.ag  EdiÃ§Ã£o por: @MaximusEditor   #BRKsEDU</t>
  </si>
  <si>
    <t>Yh00MrN34X8</t>
  </si>
  <si>
    <t>MARIO PARTY JAMBOREE com oÌ¶sÌ¶ aÌ¶mÌ¶iÌ¶gÌ¶oÌ¶sÌ¶  Alanzoka, Bitgamer e MrFall!</t>
  </si>
  <si>
    <t>2024-11-04T15:03:50Z</t>
  </si>
  <si>
    <t>rC7ow7Rj0ZA</t>
  </si>
  <si>
    <t>Jogos Diversos em HDR 4K60 Como VocÃª NUNCA VIU!!!</t>
  </si>
  <si>
    <t>2024-11-03T18:13:04Z</t>
  </si>
  <si>
    <t>hdr|4k|60|4k60|hdr 4k60|4k60 hdr|hdr gameplay|hdr game|hdr jogo|game hdr|video game|hdr gameplays|gameplay hdr|jogos em hdr|games em hdr|sdr|4k 60|surround|som surround|som|surround sound|final fantasy vii remake|ori and the will of the wisps|forza motorsport|resident evil|resident evil 2 remake|the last of us|the last of us part i|ghost of tsushima|playstation 5|ps5|xbox series x|xbox|series x|como vocÃª nunca viu|brksedu como voce nunca viu</t>
  </si>
  <si>
    <t>Assine NordVPN com meu link e aproveite as ofertas e descontos do canal: https://nordvpn.com/brksedu  VÃ­deo mostrando vÃ¡rios games em 4K60 HDR, inclusive com suporte a som surround 5.1 (em dispositivos compatÃ­veis).  Rodei os jogos via Xbox Series X e PS5, e no vÃ­deo explico conceitos sobre sinal SDR e HDR, cores, brilho e equipamento de captura de gameplay em alta qualidade.  00:00 IntroduÃ§Ã£o  01:21 O Que Ã‰ HDR e Suas Vantagens 05:10 Equipamento Utilizado 07:18 Ori and the Will of the Wisps 10:02 Final Fantasy VII Rebirth 13:44 Assassin's Creed Odyssey 16:36 The Last of Us Part I 21:14 Ghost of Tsushima 23:21 Resident Evil 2 Remake 26:22 Forza Motorsport 28:25 Horizon Forbidden West 30:46 Like a Dragon Gaiden 32:47 Astro Bot 34:00 ConclusÃ£o  Contato comercial: brksedu@vandep.ag  EdiÃ§Ã£o por: Lucas Cassemiro  #BRKsEDU</t>
  </si>
  <si>
    <t>JQYkrt-23w4</t>
  </si>
  <si>
    <t>LIFE IS STRANGE DOUBLE EXPOSURE #13 - O FINAL!!! | Gameplay em PortuguÃªs PT-BR</t>
  </si>
  <si>
    <t>2024-11-03T15:05:00Z</t>
  </si>
  <si>
    <t>life is strange double exposure|life is strange|double exposure|life|is|strange|double|exposure|gameplay|game|jogo|video game|life is strange brksedu|brksedu life is strange|life is strange double exposure brksedu|brksedu life is strange double exposure|life is strange double exposure gameplay|life is strange double exposure portugues|portugues|pt-br|ptbt|legendado|life is strange max|max caulfield|aventura|narrativa|histÃ³ria</t>
  </si>
  <si>
    <t>SÃ©ries de Life is Strange que jÃ¡ gravei: - Life is Strange: https://youtu.be/AQha3wxuVYQ - Life is Strange Before the Storm: https://youtu.be/gU7trvGcTAI - Life is Strange 2: https://youtu.be/JoxoXmwetA8 - Life is Strange True Colors: https://youtu.be/VlN8WGzBpwQ - Life is Strange Wavelengths: https://youtu.be/KcdG2LtoRQU  Confira a Nuuvem, parceira do canal com os melhores preÃ§os de games: https://baix.in/BRKsNuuvem BilÃ´metro, meu comparador de preÃ§os GRÃTIS: https://bilometro.brksedu.com.br/ Meu podcast: https://www.youtube.com/@DeBytePodcast  VÃ­deo de sÃ©rie de gameplay do jogo Life is Strange Double Exposure, game com Ãªnfase em narrativa e histÃ³ria. O jogo Ã© uma sequÃªncia direta do primeiro Life is Strange, e tem como protagonista Max Caulfield apÃ³s os eventos de Arcadia Bay.   Contato comercial: brksedu@vandep.ag  EdiÃ§Ã£o por: BRKsEDU  #BRKsEDU</t>
  </si>
  <si>
    <t>kwwviDgAPr8</t>
  </si>
  <si>
    <t>LIFE IS STRANGE DOUBLE EXPOSURE #12 - Exposed!!! | Gameplay em PortuguÃªs PT-BR</t>
  </si>
  <si>
    <t>2024-11-02T15:01:32Z</t>
  </si>
  <si>
    <t>LJH9zExAm5o</t>
  </si>
  <si>
    <t>ConstruÃ­ um PARQUE DE DIVERSÃ•ES no PLANET COASTER 2!!! | Gameplay em PortuguÃªs PT-BR</t>
  </si>
  <si>
    <t>2024-11-02T13:18:15Z</t>
  </si>
  <si>
    <t>Confira mais informaÃ§Ãµes sobre Planet Coaster 2 aqui: https://fron.dev/BRKsEDU-pc2 Game estÃ¡ saindo no dia 6 de Novembro de 2024 para PC, Xbox Series X | S e PS5.  Planet Coaster 2 Ã© a continuaÃ§Ã£o do primeiro Planet Coaster, game excelente de construÃ§Ã£o e administraÃ§Ã£o de parques de diversÃµes.   Nesse vÃ­deo de Planet Coaster 2 foquei em construir um parque de diversÃ£o no modo sandbox na dificuldade difÃ­cil. ConstruÃ­ um parque com trechos dedicados a brinquedos tradicionais, piscinas e brinquedos aquÃ¡ticos, e praÃ§a de alimentaÃ§Ã£o.  EdiÃ§Ã£o por: Rholter  #BRKsEDU #PlanetCoaster2</t>
  </si>
  <si>
    <t>QO0-eq6Qb20</t>
  </si>
  <si>
    <t>LIFE IS STRANGE DOUBLE EXPOSURE #11 - Esclarecimentos! | Gameplay em PortuguÃªs PT-BR</t>
  </si>
  <si>
    <t>2024-11-01T15:00:34Z</t>
  </si>
  <si>
    <t>R-iShd1MmJs</t>
  </si>
  <si>
    <t>DRAGON AGE THE VEILGUARD - InÃ­cio de Gameplay!!! | Em PortuguÃªs PT-BR</t>
  </si>
  <si>
    <t>2024-10-31T19:12:08Z</t>
  </si>
  <si>
    <t>dragon age the veilguard|dragon age|the veilguard|dragon age the veilguard gameplay|dragon|age|the|veilguard|dragon age veilguard|dragon age the veilguard brksedu|brksedu dragon age the veilguard|dragon age the veilguard portugues|gameplay|brksedu</t>
  </si>
  <si>
    <t>Confira mais informaÃ§Ãµes de Dragon Age The Veilguard aqui: http://x.ea.com/82403  #EApartner - live patrocinada pela EA  Livestream / transmissÃ£o ao vivo com o inÃ­cio de gameplay do jogo Dragon Age The Veilguard, game disponÃ­vel para PS5, PC e Xbox Series X | S. Ã‰ um RPG com elementos de aÃ§Ã£o e aventura.   #BRKsEDU</t>
  </si>
  <si>
    <t>F7VtQX10ahQ</t>
  </si>
  <si>
    <t>LIFE IS STRANGE DOUBLE EXPOSURE #10 - Uma GRANDE Descoberta! | Gameplay em PortuguÃªs PT-BR</t>
  </si>
  <si>
    <t>2024-10-31T16:03:00Z</t>
  </si>
  <si>
    <t>q15ez-FCIFY</t>
  </si>
  <si>
    <t>VAMPIRE SURVIVORS - ODE TO CASTLEVANIA!!! | Gameplay da Nova DLC / ExpansÃ£o</t>
  </si>
  <si>
    <t>2024-10-31T11:01:05Z</t>
  </si>
  <si>
    <t>vampire survivors|vampire|survivors|ode to castlevania|ode|to|castlevania|vampire survivors ode to castlevania|vampire survivors castlevania|vampire survivors ode to castlevania gameplay|gameplay|jogo|jogos|game|games|video game|video games|vampire survivors gameplay|vampire survivors brksedu|brksedu vampire survivors|castlevania brksedu|brksedu castlevania|castlevania symphony of the night|castlevania bloodlines|brksedu</t>
  </si>
  <si>
    <t>Confira a Nuuvem, parceira do canal com os melhores preÃ§os de games: https://baix.in/BRKsNuuvem BilÃ´metro, meu comparador de preÃ§os GRÃTIS: https://bilometro.brksedu.com.br/ Meu podcast: https://www.youtube.com/@DeBytePodcast  VÃ­deo com gameplay de Vampire Survivors na DLC / ExpansÃ£o Ode To Castlevania.  Contato comercial: brksedu@vandep.ag  EdiÃ§Ã£o por: BRKsEDU  #BRKsEDU</t>
  </si>
  <si>
    <t>qBXKc7To5xA</t>
  </si>
  <si>
    <t>LIFE IS STRANGE DOUBLE EXPOSURE #9 - Descobrindo os PODRES da Universidade | Gameplay em PortuguÃªs</t>
  </si>
  <si>
    <t>2024-10-30T16:01:06Z</t>
  </si>
  <si>
    <t>L_hxdAwtZ-A</t>
  </si>
  <si>
    <t>AILA - IÌ¶nÌ¶Ã­cÌ¶iÌ¶oÌ¶ dÌ¶eÌ¶  Gameplay | Jogo de Terror Brasileiro</t>
  </si>
  <si>
    <t>2024-10-30T14:40:01Z</t>
  </si>
  <si>
    <t>AILA|A.I.L.A|A.I.L.A.|aila gameplay|aila jogo|jogo aila|game|jogo|gameplay|terror|suspense|aila brksedu|brksedu aila|maxmrm|max|mrm|max mrm|aila demo|demo aila|brksedu</t>
  </si>
  <si>
    <t>Adicione o AILA na sua wishlist da Steam: https://store.steampowered.com/app/2695430/AILA/ BilÃ´metro, meu comparador de preÃ§os GRÃTIS: https://bilometro.brksedu.com.br/ Meu podcast: https://www.youtube.com/@DeBytePodcast  VÃ­deo gameplay de um teaser, estilo demo, do jogo AILA.  AILA Ã© um game de terror desenvolvido pela Pulsatrix, estÃºdio brasileiro tambÃ©m responsÃ¡vel por Fobia.   Contato comercial: brksedu@vandep.ag  EdiÃ§Ã£o por: BRKsEDU  #BRKsEDU</t>
  </si>
  <si>
    <t>NzeqvmT0R6w</t>
  </si>
  <si>
    <t>HORIZON ZERO DAWN REMASTERED - InÃ­cio de Gameplay via PS5! | Dublado e Legendado em PortuguÃªs PT-BR</t>
  </si>
  <si>
    <t>2024-10-30T11:00:26Z</t>
  </si>
  <si>
    <t>horizon zero dawn|horizon|zero|dawn|remastered|horizon zero dawn remastered|ps5|gameplay|game|jogo|video game|horizon zero dawn brksedu|brksedu horizon zero dawn|horizon zero dawn remastered gameplay|horizon zero dawn portugues|horizon zero dawn dublado|dublado|portugues|pt-br|ptbr|horizon zero dawn remastered brksedu|brksedu horizon zero dawn remastered|aÃ§Ã£o|aventura|terceira pessoa|mundo aberto|brksedu</t>
  </si>
  <si>
    <t>SÃ©rie de Horizon Zero Dawn: https://www.youtube.com/playlist?list=PLH9fqbYeMD3PABXxaS6LOb-TIHZKLxFBW Confira a Nuuvem, parceira do canal com os melhores preÃ§os de games: https://baix.in/BRKsNuuvem BilÃ´metro, meu comparador de preÃ§os GRÃTIS: https://bilometro.brksedu.com.br/ Meu podcast: https://www.youtube.com/@DeBytePodcast  VÃ­deo com inÃ­cio de gameplay do jogo Horizon Zero Dawn Remastered, que estÃ¡ sendo lanÃ§ado para PS5 e PC.   Horizon Zero Dawn foi lanÃ§ado inicialmente para PS4, e depois saiu para PC. Ã‰ um game de aÃ§Ã£o e aventura em mundo aberto com Ãªnfase em exploraÃ§Ã£o, combate e histÃ³ria. Ã‰ um jogo de ficÃ§Ã£o cientÃ­fica em que a humanidade se encontra cerca de 1000 anos no futuro porÃ©m vive de forma tribal.  E hÃ¡ um motivo pra isso.  Horizon Zero Dawn Remastered estÃ¡ dublado e legendado em PortuguÃªs PT-BR. E o game tem uma continuaÃ§Ã£o, Horizon Forbidden West, que Ã© excepcional.  Contato comercial: brksedu@vandep.ag  EdiÃ§Ã£o por: BRKsEDU  #BRKsEDU</t>
  </si>
  <si>
    <t>NL8kZkjAJwQ</t>
  </si>
  <si>
    <t>10 RPG's Excelentes Para Iniciantes!!! | Melhores RPG's Para ComeÃ§ar</t>
  </si>
  <si>
    <t>2024-10-29T17:44:43Z</t>
  </si>
  <si>
    <t>melhores rpg's|melhor rpg|rpg|j-rpg|rpg japonÃªs|melhores rpgs|rpgs para iniciantes|rpg's para iniciantes|lista de melhores rpg's|melhores jogos de rpg|rpg brksedu|brksedu rpg|lista brksedu|brksedu lista|final fantasy|dragon quest|live a live|chrono trigger|super mario rpg|paper mario|yakuza like a dragon|star ocean|metaphor refantazio|final fantasy tactics|fire emblem|final|fantasy|fire|emblem|super mario|mario|brksedu</t>
  </si>
  <si>
    <t>Confira os cursos da EBAC: https://ebac.me/3a2c93 Cupom de R$200 de desconto na EBAC: publiedu  VÃ­deo com uma lista de 10 RPG's japoneses que recomendo pra iniciantes, pra quem quer comeÃ§ar a curtir o gÃªnero.  No geral, RPG's tÃªm batalhas por turnos (mas nem sempre) e combates que comeÃ§am de maneira aleatÃ³ria (mas nem sempre). RPG's tÃªm grande Ãªnfase em histÃ³ria e exploraÃ§Ã£o, e costumam ter longa duraÃ§Ã£o.  Neste vÃ­deo, cito games e franquias como Final Fantasy, Dragon Quest, Like a Dragon, Live a Live, Chrono Trigger, South Park, Super Mario, Fire Emblem e muito mais.  Contato comercial: brksedu@vandep.ag  EdiÃ§Ã£o por: Lucas Cassemiro  #BRKsEDU</t>
  </si>
  <si>
    <t>i2crnfeOViM</t>
  </si>
  <si>
    <t>LIFE IS STRANGE DOUBLE EXPOSURE #8 - Problemas Temporais! | Gameplay em PortuguÃªs PT-BR</t>
  </si>
  <si>
    <t>2024-10-29T16:00:45Z</t>
  </si>
  <si>
    <t>Ul_3_KFAqNY</t>
  </si>
  <si>
    <t>MONSTER HUNTER WILDS - InÃ­cio de Gameplay via Beta! | Dublado e Legendado em PortuguÃªs PT-BR</t>
  </si>
  <si>
    <t>2024-10-29T14:18:52Z</t>
  </si>
  <si>
    <t>monster hunter wilds|monster hunter|monster|hunter|wilds|brksedu monster hunter wilds|monster hunter wilds brksedu|monster hunter wilds beta|monster hunter wilds gameplay|gameplay monster hunter wilds|monster hunter wilds portugues|monster hunter wilds dublado|monster hunter wilds legendado|portugues|dublado|legendado|monster hunter wilds ptbr|ptbr|gameplay|jogo|game|video game|brksedu</t>
  </si>
  <si>
    <t>Confira a Nuuvem, parceira do canal com os melhores preÃ§os de games: https://baix.in/BRKsNuuvem BilÃ´metro, meu comparador de preÃ§os GRÃTIS: https://bilometro.brksedu.com.br/ Meu podcast: https://www.youtube.com/@DeBytePodcast  VÃ­deo com inÃ­cio de gameplay de Monster Hunter Wilds atravÃ©s da beta. Joguei o game atravÃ©s do PS5 com os grÃ¡ficos no modo performance / desempenho.  Monster Hunter Wilds Ã© sequÃªncia de Monster Hunter World, e vem depois tambÃ©m de Monster Hunter Rise. Ã‰ um game de caÃ§ar monstros em cenÃ¡rios abertos.  Monster Hunter Wilds vai ser lanÃ§ado para PS5, Xbox Series X | S e PC.  Contato comercial: brksedu@vandep.ag  EdiÃ§Ã£o por: BRKsEDU  #BRKsEDU</t>
  </si>
  <si>
    <t>fmheWPyTk6A</t>
  </si>
  <si>
    <t>TIER LIST de DONKEY KONG COUNTRY!!!</t>
  </si>
  <si>
    <t>2024-10-26T19:36:27Z</t>
  </si>
  <si>
    <t>Confira minhas sÃ©ries de Donkey Kong Country: - Donkey Kong Country 3: https://youtu.be/bokOa-UnZ4c - Donkey Kong Country 2: https://youtu.be/du4F-1RUKJ8 - Donkey Kong Country: https://youtu.be/88yn_-tqxcQ - Donkey Kong Country Tropical Freeze: https://youtu.be/bDeme0gUN0Q - Donkey Kong Country Returns: https://youtu.be/LmnZhI25NDc  BilÃ´metro, meu comparador de preÃ§os GRÃTIS: https://bilometro.brksedu.com.br/ Meu podcast: https://www.youtube.com/@DeBytePodcast  VÃ­deo com Tier List de Donkey Kong Country, compartilhando com vocÃªs quais games da franquia eu mais gosto!  Link pra fazer a tier list aqui: https://tiermaker.com/create/donkey-kong-country-17131700  Contato comercial: brksedu@vandep.ag  EdiÃ§Ã£o por: Rholter  #BRKsEDU</t>
  </si>
  <si>
    <t>pj0K_KvWCBg</t>
  </si>
  <si>
    <t>CALL OF DUTY BLACK OPS 6 - InÃ­cio de Gameplay da Campanha! | Dublado e Legendado em PortuguÃªs PT-BR</t>
  </si>
  <si>
    <t>2024-10-24T20:45:19Z</t>
  </si>
  <si>
    <t>black ops 6|call of duty black ops 6|call of duty|black ops|call|of|duty|black|ops|cod|bo6|call of duty black ops 6 campanha|call of duty black ops 6 gameplay|call of duty black ops 6 portuguÃªs|call of duty black ops 6 inÃ­cio|inÃ­cio de gameplay|campanha|dublado|legendado|portuguÃªs|pt-br|ptbr|call of duty brksedu|brksedu call of duty|call of duty black ops 6 brksedu|brksedu call of duty black ops 6|aÃ§Ã£o|brksedu</t>
  </si>
  <si>
    <t>Confira a Nuuvem, parceira do canal com os melhores preÃ§os de games: https://baix.in/BRKsNuuvem BilÃ´metro, meu comparador de preÃ§os GRÃTIS: https://bilometro.brksedu.com.br/ Meu podcast: https://www.youtube.com/@DeBytePodcast  VÃ­deo com inÃ­cio de gameplay do jogo Call of Duty Black Ops 6 no modo Campanha! O game estÃ¡ dublado e legendado em PortuguÃªs PT-BR, e saindo para PC, Xbox Series X, Xbox Series S, Xbox One, PS4 e PS5 - estÃ¡ disponÃ­vel via Game Pass inclusive.  Contato comercial: brksedu@vandep.ag  EdiÃ§Ã£o por:   #BRKsEDU</t>
  </si>
  <si>
    <t>fXXB4iiQR7Q</t>
  </si>
  <si>
    <t>SILENT HILL 2 REMAKE #19 - O FINAL!!! | Em PortuguÃªs PT-BR</t>
  </si>
  <si>
    <t>2024-10-24T19:00:30Z</t>
  </si>
  <si>
    <t>silent hill 2|silent hill|silent|hill|silent hill 2 remake|remake silent hill 2|silent hill 2 brksedu|brksedu silent hill 2|silent hill 2 gameplay|gameplay silent hill 2|gameplay|inÃ­cio|jogo|game|video game|terror|suspense|resident evil|resident|evil|resident evil 2 remake|brksedu</t>
  </si>
  <si>
    <t>Confira a Nuuvem, parceira do canal: https://baix.in/BRKsNuuvem BilÃ´metro, meu comparador de preÃ§os GRÃTIS: https://bilometro.brksedu.com.br/ Meu podcast: https://www.youtube.com/@DeBytePodcast  VÃ­deo com gameplay do remake de Silent Hill 2.   Silent Hill 2 foi lanÃ§ado originalmente para PlayStation 2, e depois saiu pra diversas plataformas. Ã‰ um grande clÃ¡ssico de suspense e terror. Agora estÃ¡ sendo lanÃ§ado para plataformas modernas: PC e PS5.   Contato comercial: brksedu@vandep.ag  EdiÃ§Ã£o por: BRKsEDU  #BRKsEDU</t>
  </si>
  <si>
    <t>2dXLE96GsRE</t>
  </si>
  <si>
    <t>SILENT HILL 2 REMAKE #18 - Os MistÃ©rios do Hotel! | Em PortuguÃªs PT-BR</t>
  </si>
  <si>
    <t>2024-10-23T19:00:01Z</t>
  </si>
  <si>
    <t>CNy5uWVCcS0</t>
  </si>
  <si>
    <t>SILENT HILL 2 REMAKE #17 - Lakeview Hotel! | Em PortuguÃªs PT-BR</t>
  </si>
  <si>
    <t>2024-10-22T19:00:06Z</t>
  </si>
  <si>
    <t>vSLAPPGTkNU</t>
  </si>
  <si>
    <t>LIFE IS STRANGE DOUBLE EXPOSURE #7 - Temos Um SUSPEITO!? | Gameplay em PortuguÃªs PT-BR</t>
  </si>
  <si>
    <t>2024-10-22T15:01:07Z</t>
  </si>
  <si>
    <t>p4lNg3G98K0</t>
  </si>
  <si>
    <t>SILENT HILL 2 REMAKE #16 - Saindo do Labirinto e Chegando no Lago Toluca! | Em PortuguÃªs PT-BR</t>
  </si>
  <si>
    <t>2024-10-21T19:00:33Z</t>
  </si>
  <si>
    <t>YyjFAUGE4es</t>
  </si>
  <si>
    <t>LIFE IS STRANGE DOUBLE EXPOSURE #6 - Uma EvidÃªncia Esquisita! | Gameplay em PortuguÃªs PT-BR</t>
  </si>
  <si>
    <t>2024-10-21T15:00:39Z</t>
  </si>
  <si>
    <t>fK0H5W7nPOM</t>
  </si>
  <si>
    <t>SILENT HILL 2 REMAKE #15 - Labirinto Desesperador! | Em PortuguÃªs PT-BR</t>
  </si>
  <si>
    <t>2024-10-20T19:00:17Z</t>
  </si>
  <si>
    <t>Qcb6uLFAD6c</t>
  </si>
  <si>
    <t>LIFE IS STRANGE DOUBLE EXPOSURE #5 - Quem Ã‰ O VilÃ£o!? | Gameplay em PortuguÃªs PT-BR</t>
  </si>
  <si>
    <t>2024-10-20T15:00:25Z</t>
  </si>
  <si>
    <t>5rNfuqezx28</t>
  </si>
  <si>
    <t>SILENT HILL 2 REMAKE #14 - O Passado de Angela! | Em PortuguÃªs PT-BR</t>
  </si>
  <si>
    <t>2024-10-19T19:00:03Z</t>
  </si>
  <si>
    <t>7JhV8uA6fsU</t>
  </si>
  <si>
    <t>LIFE IS STRANGE DOUBLE EXPOSURE #4 - Realidades Paralelas!? | Gameplay em PortuguÃªs PT-BR</t>
  </si>
  <si>
    <t>2024-10-19T15:00:07Z</t>
  </si>
  <si>
    <t>04X-7acVP7M</t>
  </si>
  <si>
    <t>SILENT HILL 2 REMAKE #13 - O Enigma da Forca! | Em PortuguÃªs PT-BR</t>
  </si>
  <si>
    <t>2024-10-18T19:00:00Z</t>
  </si>
  <si>
    <t>6bRbBFXRdlQ</t>
  </si>
  <si>
    <t>LIFE IS STRANGE DOUBLE EXPOSURE #3 - Encontros Tensos! | Gameplay em PortuguÃªs PT-BR</t>
  </si>
  <si>
    <t>2024-10-18T15:00:07Z</t>
  </si>
  <si>
    <t>plhH8JyTEU0</t>
  </si>
  <si>
    <t>SILENT HILL 2 REMAKE #12 - PrisÃ£o Toluca... Desesperador! | Em PortuguÃªs PT-BR</t>
  </si>
  <si>
    <t>2024-10-17T19:00:26Z</t>
  </si>
  <si>
    <t>LIFE IS STRANGE DOUBLE EXPOSURE #2 - TragÃ©dia!!! | Gameplay em PortuguÃªs PT-BR</t>
  </si>
  <si>
    <t>2024-10-17T15:00:00Z</t>
  </si>
  <si>
    <t>eEJZlNk59kM</t>
  </si>
  <si>
    <t>SILENT HILL 2 REMAKE #11 - A Caminho da PrisÃ£o!!! | Em PortuguÃªs PT-BR</t>
  </si>
  <si>
    <t>2024-10-16T18:10:34Z</t>
  </si>
  <si>
    <t>0qB4ZAGdNhM</t>
  </si>
  <si>
    <t>LIFE IS STRANGE DOUBLE EXPOSURE #1 - InÃ­cio de Gameplay!!! | Em PortuguÃªs PT-BR</t>
  </si>
  <si>
    <t>2024-10-16T15:00:01Z</t>
  </si>
  <si>
    <t>SÃ©ries de Life is Strange que jÃ¡ gravei: - Life is Strange: https://youtu.be/AQha3wxuVYQ - Life is Strange Before the Storm: https://youtu.be/gU7trvGcTAI - Life is Strange 2: https://youtu.be/JoxoXmwetA8 - Life is Strange True Colors: https://youtu.be/VlN8WGzBpwQ - Life is Strange Wavelengths: https://youtu.be/KcdG2LtoRQU  Confira a Nuuvem, parceira do canal com os melhores preÃ§os de games: https://baix.in/BRKsNuuvem BilÃ´metro, meu comparador de preÃ§os GRÃTIS: https://bilometro.brksedu.com.br/ Meu podcast: https://www.youtube.com/@DeBytePodcast  VÃ­deo com inÃ­cio de gameplay do jogo Life is Strange Double Exposure, game com Ãªnfase em narrativa e histÃ³ria. O jogo Ã© uma sequÃªncia direta do primeiro Life is Strange, e tem como protagonista Max Caulfield apÃ³s os eventos de Arcadia Bay.   Contato comercial: brksedu@vandep.ag  EdiÃ§Ã£o por: BRKsEDU  #BRKsEDU</t>
  </si>
  <si>
    <t>grOYBX4Rp-Y</t>
  </si>
  <si>
    <t>SILENT HILL 2 REMAKE #10 - Conseguimos Fugir!!! | Em PortuguÃªs PT-BR</t>
  </si>
  <si>
    <t>2024-10-15T21:00:33Z</t>
  </si>
  <si>
    <t>nhfUr6A9U3k</t>
  </si>
  <si>
    <t>A MELHOR TV Que Eu JÃ¡ Usei!!! | LG OLED evo G4 65 polegadas</t>
  </si>
  <si>
    <t>2024-10-15T17:00:42Z</t>
  </si>
  <si>
    <t>LG|OLED|TV|G4|evo|LG OLED|OLED LG|melhor TV|TV 65 polegadas|TV 4K 65 polegadas|TV 4K|4K|melhor TV 4K|melhor TV 65 polegadas|TV LG OLED|LG OLED evo|LG OLED G4|tv4k|HDR|BRKsEDU</t>
  </si>
  <si>
    <t>VÃ­deo apresentando a LG OLED evo G4. Para mais informaÃ§Ãµes e onde comprar: https://bit.ly/LGOLEDevoG4_BRKsEDU  Recentemente recebi uma LG OLED evo G4 de 64 polegadas da LG, e nesse vÃ­deo - patrocinado pela prÃ³pria LG - eu apresento a TV, que tem resoluÃ§Ã£o 4K com suporte a HDR e atÃ© 120 / 144 Hz.  EdiÃ§Ã£o por: Lucas Cassemiro  00:00 Intro da Melhor TV Que JÃ¡ Usei 01:07 TV LG OLED G4 evo 65 polegadas 06:39 ConclusÃ£o  #BRKsEDU #publicidade #4KTV   #melhortv #65polegadasTV #4K65polegadasTV #tv4k #melhor4ktv #melhor65polegadasTV #LGOLEDTV #LGOLEDevo #LGOLEDG4  Todas as marcas registradas e/ou direitos autorais de terceiros aqui incluÃ­dos sÃ£o de propriedade de seus respectivos donos. Seu uso nÃ£o implica em endosso ou patrocÃ­nio deste vÃ­deo.</t>
  </si>
  <si>
    <t>n9ZHGULrMd0</t>
  </si>
  <si>
    <t>NEVA - InÃ­cio de Gameplay! - Dos Criadores de GRIS | Em PortuguÃªs PT-BR</t>
  </si>
  <si>
    <t>2024-10-15T14:00:47Z</t>
  </si>
  <si>
    <t>neva|gris|game|gameplay|jogo|video game|neva gameplay|gameplay neva|neva inÃ­cio|neva portugues|portugues|pt-br|brksedu neva|neva brksedu|brksedu|indie</t>
  </si>
  <si>
    <t>Confira a Nuuvem, parceira do canal com os melhores preÃ§os de games: https://baix.in/BRKsNuuvem BilÃ´metro, meu comparador de preÃ§os GRÃTIS: https://bilometro.brksedu.com.br/ Meu podcast: https://www.youtube.com/@DeBytePodcast  VÃ­deo com inÃ­cio de gameplay do jogo Neva, game dos criadores de Gris que estÃ¡ saindo para PC, PS5, Xbox Series X e S, e Nintendo Switch.  Contato comercial: brksedu@vandep.ag  EdiÃ§Ã£o por: BRKsEDU  #BRKsEDU</t>
  </si>
  <si>
    <t>oZNlxbQJzjM</t>
  </si>
  <si>
    <t>SILENT HILL 2 REMAKE #9 - A Caixa Misteriosa! | Em PortuguÃªs PT-BR</t>
  </si>
  <si>
    <t>2024-10-14T19:41:50Z</t>
  </si>
  <si>
    <t>D6DM7LiGxOg</t>
  </si>
  <si>
    <t>Experimentei VÃRIAS Comidas Diferentes no JapÃ£o!</t>
  </si>
  <si>
    <t>2024-10-14T16:06:33Z</t>
  </si>
  <si>
    <t>comidas japonesas|comida japonesa|comida|japÃ£o|comidas|bebida|bebidas|mcdonald's|mcdonald|mcdonalds|burger king|burger|king|salgadinho</t>
  </si>
  <si>
    <t>VÃ­deo experimentando comidas e bebidas diferentes do JapÃ£o. Inclui salgadinhos, McDonald's, Burger King, Fanta e mais!  BilÃ´metro, meu comparador de preÃ§os GRÃTIS: https://bilometro.brksedu.com.br/ Meu podcast: https://www.youtube.com/@DeBytePodcast  Contato comercial: brksedu@vandep.ag  EdiÃ§Ã£o por: Lucas Cassemiro Filmagem: Davi Rocha ProduÃ§Ã£o: Yakara Santos e Marina Sofia  #BRKsEDU</t>
  </si>
  <si>
    <t>8VrA2MVfAZY</t>
  </si>
  <si>
    <t>SILENT HILL 2 REMAKE #8 - Um OUTRO Hospital!? | Em PortuguÃªs PT-BR</t>
  </si>
  <si>
    <t>2024-10-13T18:00:04Z</t>
  </si>
  <si>
    <t>0pUsdOcmL3k</t>
  </si>
  <si>
    <t>A Tokyo Game Show Ã© um Evento INCRÃVEL! | Vlog no JapÃ£o</t>
  </si>
  <si>
    <t>2024-10-13T15:02:48Z</t>
  </si>
  <si>
    <t>tokyo game show|tokyo|game|show|tgs|2024|tokyo game show 2024|2024 tokyo game show|tokyo game show brksedu|brksedu tokyo game show|tokyo game show 2024 brksedu|brksedu tokyo game show 2024|brksedu|japÃ£o</t>
  </si>
  <si>
    <t>Confira a Nuuvem, parceira do canal: https://baix.in/BRKsNuuvem BilÃ´metro, meu comparador de preÃ§os GRÃTIS: https://bilometro.brksedu.com.br/ Meu podcast: https://www.youtube.com/@DeBytePodcast  VÃ­deo mostrando como foi a minha viagem para o JapÃ£o... mais especificamente, o evento Tokyo Game Show, e tambÃ©m uma visita muito especial que fiz no escritÃ³rio de TÃ³quio da SNK.  Contato comercial: brksedu@vandep.ag  EdiÃ§Ã£o: Lucas Cassemiro ProduÃ§Ã£o: Davi Rocha Social Media: Marina Sofia Gerente de ProduÃ§Ã£o: Yakara Santos  #BRKsEDU</t>
  </si>
  <si>
    <t>NRloxOJkbWA</t>
  </si>
  <si>
    <t>SILENT HILL 2 REMAKE #7 - AvanÃ§ando Pelo Hospital! | Em PortuguÃªs PT-BR</t>
  </si>
  <si>
    <t>2024-10-12T18:00:10Z</t>
  </si>
  <si>
    <t>B9rLoy3ppng</t>
  </si>
  <si>
    <t>ZELDA ECHOES OF WISDOM #18 - O FINAL!!! | Em PortuguÃªs PT-BR</t>
  </si>
  <si>
    <t>2024-10-12T15:05:00Z</t>
  </si>
  <si>
    <t>zelda echoes of wisdom|the legend of zelda echoes of wisdom|the|legend|of|zelda|echoes|wisdom|echoes of wisdom|zelda portuguÃªs|zelda echoes of wisdom portugues|legendado|portugues|pt-br|zelda brksedu|brksedu zelda|zelda echoes of wisdom brksedu|brksedu zelda echoes of wisdom|zelda echoes of wisdom gameplay|gameplay zelda echoes of wisdom|brksedu|nintendo|nintendo switch|switch</t>
  </si>
  <si>
    <t>BilÃ´metro, meu comparador de preÃ§os GRÃTIS: https://bilometro.brksedu.com.br/ Meu podcast: https://www.youtube.com/@DeBytePodcast  VÃ­deo de sÃ©rie de gameplay do jogo The Legend of Zelda Echoes of Wisdom, game exclusivo de Nintendo Switch... Zelda Echoes of Wisdom Ã© o primeiro game da franquia Zelda legendado em PortuguÃªs, e que marca o retorno da Princesa Zelda como personagem jogÃ¡vel (algo que aconteceu pela Ãºltima vez no Philips CD-i, com Zelda The Wand of Gamelon e Zelda's Adventure).   The Legend of Zelda Echoes of Wisdom Ã© um jogo de aventura, com elementos de aÃ§Ã£o e resoluÃ§Ã£o de enigmas. No game a Princesa Zelda Ã© capaz de gerar ecos / cÃ³pias de itens encontrados na sua jornada, e com essa mecÃ¢nica de gameplay que ela enfrenta adversÃ¡rios e resolve puzzles.  The Legend of Zelda Echoes of Wisdom usa o mesmo estilo grÃ¡fico, e no geral o mesmo estilo de gameplay, que Zelda Link's Awakening Remake, tambÃ©m do Nintendo Switch.  Contato comercial: brksedu@vandep.ag  EdiÃ§Ã£o por: BRKsEDU  #BRKsEDU</t>
  </si>
  <si>
    <t>UKpBmCG_7mg</t>
  </si>
  <si>
    <t>Jogando METAPHOR REFANTAZIO Ao Vivo | BRKsEDU Live</t>
  </si>
  <si>
    <t>2024-10-11T20:36:24Z</t>
  </si>
  <si>
    <t>metaphor refantazio|metaphor|refantazio|persona|brksedu|ao vivo|live|game|gameplay|jogo</t>
  </si>
  <si>
    <t>Baixe GRÃTIS a demo de Metaphor ReFantazio e experimente o game: https://2ly.link/201TX  VÃ­deo com inÃ­cio de gameplay de Metaphor ReFantazio, novo RPG da Sega / Atlus... inclusive desenvolvido pelo pessoal responsÃ¡vel por Persona 3, Persona 4 e Persona 5!  Contato comercial: brksedu@vandep.ag  #BRKsEDU #Metaphor #MetaphorReFantazio</t>
  </si>
  <si>
    <t>Jp8e_3V5Fqk</t>
  </si>
  <si>
    <t>SILENT HILL 2 REMAKE #6 - Hospital Brookhaven! | Em PortuguÃªs PT-BR</t>
  </si>
  <si>
    <t>2024-10-11T20:13:47Z</t>
  </si>
  <si>
    <t>tbAKRdi442g</t>
  </si>
  <si>
    <t>ZELDA ECHOES OF WISDOM #17 - A Masmorra de Gelo! | Em PortuguÃªs PT-BR</t>
  </si>
  <si>
    <t>2024-10-11T15:01:04Z</t>
  </si>
  <si>
    <t>BilÃ´metro, meu comparador de preÃ§os GRÃTIS: https://bilometro.brksedu.com.br/ Meu podcast: https://www.youtube.com/@DeBytePodcast  VÃ­deo de sÃ©rie de gameplay do jogo The Legend of Zelda Echoes of Wisdom, game exclusivo de Nintendo Switch... Zelda Echoes of Wisdom Ã© o primeiro game da franquia Zelda legendado em PortuguÃªs, e que marca o retorno da Princesa Zelda como personagem jogÃ¡vel (algo que aconteceu pela Ãºltima vez no Philips CD-i, com Zelda The Wand of Gamelon e Zelda's Adventure).   The Legend of Zelda Echoes of Wisdom Ã© um jogo de aventura, com elementos de aÃ§Ã£o e resoluÃ§Ã£o de enigmas. No game a Princesa Zelda Ã© capaz de gerar ecos / cÃ³pias de itens encontrados na sua jornada, e com essa mecÃ¢nica de gameplay que ela enfrenta adversÃ¡rios e resolve puzzles.  The Legend of Zelda Echoes of Wisdom usa o mesmo estilo grÃ¡fico, e no geral o mesmo estilo de gameplay, que Zelda Link's Awakening Remake, tambÃ©m do Nintendo Switch.  Contato comercial: brksedu@vandep.ag  EdiÃ§Ã£o por:   #BRKsEDU</t>
  </si>
  <si>
    <t>4OFNjCh8ylc</t>
  </si>
  <si>
    <t>SILENT HILL 2 REMAKE #5 - Mary... ou Maria? | Em PortuguÃªs PT-BR</t>
  </si>
  <si>
    <t>2024-10-10T19:05:01Z</t>
  </si>
  <si>
    <t>7qlNsmNTAa0</t>
  </si>
  <si>
    <t>ZELDA ECHOES OF WISDOM #16 - Subindo o Monte Hebra! | Em PortuguÃªs PT-BR</t>
  </si>
  <si>
    <t>2024-10-10T15:00:11Z</t>
  </si>
  <si>
    <t>bPMphKyfvy0</t>
  </si>
  <si>
    <t>SILENT HILL 2 REMAKE #4 - O Enigma do RelÃ³gio!!! | Em PortuguÃªs PT-BR</t>
  </si>
  <si>
    <t>2024-10-09T16:56:28Z</t>
  </si>
  <si>
    <t>YyDwGgoqHbg</t>
  </si>
  <si>
    <t>ZELDA ECHOES OF WISDOM #15 - A Masmorra do PÃ¢ntano... Doce Destino! | Em PortuguÃªs PT-BR</t>
  </si>
  <si>
    <t>2024-10-09T15:00:39Z</t>
  </si>
  <si>
    <t>_DJ14NqPei0</t>
  </si>
  <si>
    <t>SILENT HILL 2 REMAKE #3 - Chegando no EdifÃ­cio Blue Creek ! | Em PortuguÃªs PT-BR</t>
  </si>
  <si>
    <t>2024-10-08T20:42:44Z</t>
  </si>
  <si>
    <t>FRG3GAb4Zrc</t>
  </si>
  <si>
    <t>ZELDA ECHOES OF WISDOM #14 - O PÃ¢ntano Faron! | Em PortuguÃªs PT-BR</t>
  </si>
  <si>
    <t>2024-10-08T15:19:00Z</t>
  </si>
  <si>
    <t>HH727kgIcXQ</t>
  </si>
  <si>
    <t>DRAGON BALL SPARKING ZERO - InÃ­cio de Gameplay!!! | Em PortuguÃªs PT-BR</t>
  </si>
  <si>
    <t>2024-10-08T12:56:37Z</t>
  </si>
  <si>
    <t>dragon ball sparking zero|dragon|ball|sparking|zero|dragon ball|dragon ball z|dragon ball sparking zero gameplay|dragon ball sparking zero brksedu|brksedu dragon ball sparking zero|goku|vegeta|nappa|raditz|dragon ball portugues|dragon ball ptbr|portugues|ptbr|pt-br|legendado|game|video game|jogo</t>
  </si>
  <si>
    <t>BilÃ´metro, meu comparador de preÃ§os GRÃTIS: https://bilometro.brksedu.com.br/ Meu podcast: https://www.youtube.com/@DeBytePodcast  VÃ­deo com inÃ­cio de gameplay de Dragon Ball Sparking Zero, game de luta da franquia Dragon Ball!   Nesse vÃ­deo, fiz o inÃ­cio da batalha de episÃ³dio do Goku, que envolve a Saga dos Saiyajins de Dragon Ball Z. Iniciamos batalhando contra Raditz, depois contra Nappa e por fim contra Vegeta.  Contato comercial: brksedu@vandep.ag  EdiÃ§Ã£o por: BRKsEDU  #BRKsEDU</t>
  </si>
  <si>
    <t>zQGjjUaxIQc</t>
  </si>
  <si>
    <t>METAPHOR REFANTAZIO - InÃ­cio de Gameplay!!! | Em PortuguÃªs PT-BR</t>
  </si>
  <si>
    <t>2024-10-07T22:33:08Z</t>
  </si>
  <si>
    <t>metaphor refantazio|metaphor re fantazio|metaphor|refantazio|re|fantazio|re fantazio|metaphor refantazio brksedu|brksedu metaphor refantazio|metaphor refantazio gameplay|gameplay metaphor refantazio|metaphor refantazio portugues|metaphor refantazio pt-br|metaphor refantazio ptbr|portugues|pt-br|ptbr|persona|atlus|sega|jogo|game|video game|brksedu</t>
  </si>
  <si>
    <t>Baixe GRÃTIS a demo de Metaphor ReFantazio e experimente o game: https://2ly.link/201TX  VÃ­deo com inÃ­cio de gameplay de Metaphor ReFantazio, novo RPG da Sega / Atlus... inclusive desenvolvido pelo pessoal responsÃ¡vel por Persona 3, Persona 4 e Persona 5!  Joguei o game atravÃ©s da demo do prÃ³logo, jÃ¡ que o progresso da demo Ã© transferido para a versÃ£o completa do jogo!  Contato comercial: brksedu@vandep.ag  EdiÃ§Ã£o por: BRKsEDU  #BRKsEDU #Metaphor #MetaphorReFantazio</t>
  </si>
  <si>
    <t>vSMBuR3tOac</t>
  </si>
  <si>
    <t>SILENT HILL 2 REMAKE #2 - EdifÃ­cio Wood Side! | Em PortuguÃªs PT-BR</t>
  </si>
  <si>
    <t>2024-10-07T20:40:36Z</t>
  </si>
  <si>
    <t>2iFOwwTlpVI</t>
  </si>
  <si>
    <t>ZELDA ECHOES OF WISDOM #13 - A Masmorra do VulcÃ£o Eldin! | Em PortuguÃªs PT-BR</t>
  </si>
  <si>
    <t>2024-10-07T15:16:00Z</t>
  </si>
  <si>
    <t>EKK-oBaSSb0</t>
  </si>
  <si>
    <t>Todos os ITENS que COMPREI no MUSEU DA NINTENDO!</t>
  </si>
  <si>
    <t>2024-10-06T17:46:12Z</t>
  </si>
  <si>
    <t>Meu vÃ­deo sobre o Museu da Nintendo: https://youtu.be/Q2rIYzrAv18 Nuuvem, parceira do canal - revendedora oficial de chaves e gift cards: https://baix.in/BRKsNuuvem  BilÃ´metro, meu comparador de preÃ§os GRÃTIS: https://bilometro.brksedu.com.br/ Meu podcast: https://www.youtube.com/@DeBytePodcast  VÃ­deo mostrando os itens que comprei no Museu da Nintendo!  Contato comercial: brksedu@vandep.ag  EdiÃ§Ã£o por: BRKsEDU  #BRKsEDU</t>
  </si>
  <si>
    <t>KYHEtZYpu7M</t>
  </si>
  <si>
    <t>ZELDA ECHOES OF WISDOM #12 - A Cidade dos Gorons! | Em PortuguÃªs PT-BR</t>
  </si>
  <si>
    <t>2024-10-06T15:15:02Z</t>
  </si>
  <si>
    <t>Vbs4Jm7z6-4</t>
  </si>
  <si>
    <t>SILENT HILL 2 REMAKE #1 - InÃ­cio de Gameplay!!! | Em PortuguÃªs PT-BR</t>
  </si>
  <si>
    <t>2024-10-06T10:50:06Z</t>
  </si>
  <si>
    <t>Confira a Nuuvem, parceira do canal: https://baix.in/BRKsNuuvem BilÃ´metro, meu comparador de preÃ§os GRÃTIS: https://bilometro.brksedu.com.br/ Meu podcast: https://www.youtube.com/@DeBytePodcast  VÃ­deo com inÃ­cio de gameplay do remake de Silent Hill 2.   Silent Hill 2 foi lanÃ§ado originalmente para PlayStation 2, e depois saiu pra diversas plataformas. Ã‰ um grande clÃ¡ssico de suspense e terror. Agora estÃ¡ sendo lanÃ§ado para plataformas modernas: PC e PS5.   Contato comercial: brksedu@vandep.ag  EdiÃ§Ã£o por: BRKsEDU  #BRKsEDU</t>
  </si>
  <si>
    <t>xKvvbBP7yJ0</t>
  </si>
  <si>
    <t>BOB ESPONJA: O Jogo do Patrick Estrela - InÃ­cio de Gameplay! | SpongeBob em PortuguÃªs PT-BR</t>
  </si>
  <si>
    <t>2024-10-05T17:13:11Z</t>
  </si>
  <si>
    <t>bob esponja|bob|esponja|bobsponja|spongebob|sponge bob|patrick|inÃ­cio de gameplay|gameplay|brksedu</t>
  </si>
  <si>
    <t>BilÃ´metro, meu comparador de preÃ§os GRÃTIS: https://bilometro.brksedu.com.br/ Meu podcast: https://www.youtube.com/@DeBytePodcast  VÃ­deo com inÃ­cio de gameplay do jogo Bob Esponja O Jogo do Patrick Estrela, game do SpongeBob!  Contato comercial: brksedu@vandep.ag  EdiÃ§Ã£o por: BRKsEDU  #BRKsEDU</t>
  </si>
  <si>
    <t>vCEtl6vv4ck</t>
  </si>
  <si>
    <t>ZELDA ECHOES OF WISDOM #11 - Chegamos na Vila Kakariko! | Em PortuguÃªs PT-BR</t>
  </si>
  <si>
    <t>2024-10-05T15:12:00Z</t>
  </si>
  <si>
    <t>mWi9SVKzRgg</t>
  </si>
  <si>
    <t>UNTIL DAWN Remaster / Remake - InÃ­cio de Gameplay! | Dublado e Legendado em PortuguÃªs PT-BR</t>
  </si>
  <si>
    <t>2024-10-04T20:25:21Z</t>
  </si>
  <si>
    <t>until dawn|until|dawn|until dawn remake|until dawn remaster|remake|remaster|until dawn ps5|ps5 until dawn|until dawn playstation 5|until dawn gameplay|until dawn ps5 gameplay|until dawn brksedu|brksedu until dawn|ps5|playstation 5|dublado|legendado|portuguÃªs|pt-br|until dawn dublado|until dawn legendado|until dawn pt-br|until dawn portuguÃªs|brksedu</t>
  </si>
  <si>
    <t>BilÃ´metro, meu comparador de preÃ§os GRÃTIS: https://bilometro.brksedu.com.br/ Meu podcast: https://www.youtube.com/@DeBytePodcast  VÃ­deo com inÃ­cio de gameplay de Until Dawn Remaster / Remake.   Until Dawn foi lanÃ§ado originalmente para PlayStation 4, e agora estÃ¡ sendo disponibilizado via remaster / remake para PS5 e PC.   Until Dawn Ã© um game de suspense e terror com Ãªnfase em narrativa e tomada de decisÃµes. O jogo estÃ¡ disponÃ­vel dublado e legendado em PortuguÃªs PT-BR.  Contato comercial: brksedu@vandep.ag  EdiÃ§Ã£o por: BRKsEDU  #BRKsEDU</t>
  </si>
  <si>
    <t>QozLRoI40p4</t>
  </si>
  <si>
    <t>TODOS os JOGOS Que Trouxe do JAPÃƒO!</t>
  </si>
  <si>
    <t>2024-10-04T16:25:53Z</t>
  </si>
  <si>
    <t>jogos|games|jogo|game|video game|video games|japÃ£o|final fantasy|3ds|ps vita|psvita|vita|xbox|brksedu</t>
  </si>
  <si>
    <t>Nuuvem, parceira do canal: https://baix.in/BRKsNuuvem BilÃ´metro, meu comparador de preÃ§os GRÃTIS: https://bilometro.brksedu.com.br/ Meu podcast: https://www.youtube.com/@DeBytePodcast  VÃ­deo mostrando todos os games que eu trouxe do JapÃ£o depois da minha viagem para a Tokyo Game Show!  Contato comercial: brksedu@vandep.ag  EdiÃ§Ã£o por: BRKsEDU  #BRKsEDU</t>
  </si>
  <si>
    <t>tSN9EwvZxrg</t>
  </si>
  <si>
    <t>ZELDA ECHOES OF WISDOM #10 - Restaurando o Castelo de Hyrule! | Em PortuguÃªs PT-BR</t>
  </si>
  <si>
    <t>2024-10-04T15:08:00Z</t>
  </si>
  <si>
    <t>1sFEaubLZF8</t>
  </si>
  <si>
    <t>ZELDA ECHOES OF WISDOM #9 - A Masmorra da ÃGUA!!! | Em PortuguÃªs PT-BR</t>
  </si>
  <si>
    <t>2024-10-03T15:07:00Z</t>
  </si>
  <si>
    <t>FbpBeXhpkBs</t>
  </si>
  <si>
    <t>ZELDA ECHOES OF WISDOM #8 - A Loucura do Lorde Jabu Jabu! | Em PortuguÃªs PT-BR</t>
  </si>
  <si>
    <t>2024-10-02T15:06:01Z</t>
  </si>
  <si>
    <t>j48ALYue2-o</t>
  </si>
  <si>
    <t>ZELDA ECHOES OF WISDOM #7 - Crise e Treta nos Reino dos Zora! | Em PortuguÃªs PT-BR</t>
  </si>
  <si>
    <t>2024-10-01T15:05:00Z</t>
  </si>
  <si>
    <t>uTNm55A-LIY</t>
  </si>
  <si>
    <t>ZELDA ECHOES OF WISDOM #6 - Perigosa Jornada Rumo aos Zora! | Em PortuguÃªs PT-BR</t>
  </si>
  <si>
    <t>2024-09-30T15:04:00Z</t>
  </si>
  <si>
    <t>Mn_gP3LX2XE</t>
  </si>
  <si>
    <t>ZELDA ECHOES OF WISDOM #5 - A Masmorra do Deserto... CalabouÃ§o das EstÃ¡tuas! | Em PortuguÃªs PT-BR</t>
  </si>
  <si>
    <t>2024-09-29T15:03:00Z</t>
  </si>
  <si>
    <t>FqbI0SM8jZI</t>
  </si>
  <si>
    <t>ZELDA ECHOES OF WISDOM #4 - Investigando as Fendas do Deserto de Gerudo! | Em PortuguÃªs PT-BR</t>
  </si>
  <si>
    <t>2024-09-28T15:02:01Z</t>
  </si>
  <si>
    <t>Du5F8ijk8mo</t>
  </si>
  <si>
    <t>ZELDA ECHOES OF WISDOM #3 - O Deserto de Gerudo! | Em PortuguÃªs PT-BR</t>
  </si>
  <si>
    <t>2024-09-27T15:01:17Z</t>
  </si>
  <si>
    <t>8iYtZzLRdC4</t>
  </si>
  <si>
    <t>ZELDA ECHOES OF WISDOM #2 - A Fenda Meridionau! | Em PortuguÃªs PT-BR</t>
  </si>
  <si>
    <t>2024-09-26T21:00:06Z</t>
  </si>
  <si>
    <t>vXrHrgi7Ae0</t>
  </si>
  <si>
    <t>ZELDA ECHOES OF WISDOM #1 - InÃ­cio de Gameplay! | Em PortuguÃªs PT-BR</t>
  </si>
  <si>
    <t>2024-09-26T15:01:05Z</t>
  </si>
  <si>
    <t>Compre Zelda Echoes of Wisdom na Nuuvem, parceira do canal e publisher brasileira: https://baix.in/BRKsNuuvem BilÃ´metro, meu comparador de preÃ§os GRÃTIS: https://bilometro.brksedu.com.br/ Meu podcast: https://www.youtube.com/@DeBytePodcast  VÃ­deo com inÃ­cio de gameplay do jogo The Legend of Zelda Echoes of Wisdom, game exclusivo de Nintendo Switch... Zelda Echoes of Wisdom Ã© o primeiro game da franquia Zelda legendado em PortuguÃªs, e que marca o retorno da Princesa Zelda como personagem jogÃ¡vel (algo que aconteceu pela Ãºltima vez no Philips CD-i, com Zelda The Wand of Gamelon e Zelda's Adventure).   The Legend of Zelda Echoes of Wisdom Ã© um jogo de aventura, com elementos de aÃ§Ã£o e resoluÃ§Ã£o de enigmas. No game a Princesa Zelda Ã© capaz de gerar ecos / cÃ³pias de itens encontrados na sua jornada, e com essa mecÃ¢nica de gameplay que ela enfrenta adversÃ¡rios e resolve puzzles.  The Legend of Zelda Echoes of Wisdom usa o mesmo estilo grÃ¡fico, e no geral o mesmo estilo de gameplay, que Zelda Link's Awakening Remake, tambÃ©m do Nintendo Switch.  Contato comercial: brksedu@vandep.ag  EdiÃ§Ã£o por: BRKsEDU  #BRKsEDU</t>
  </si>
  <si>
    <t>Q2rIYzrAv18</t>
  </si>
  <si>
    <t>Visitei o Museu da Nintendo no JapÃ£o ANTES DELE SER ABERTO!</t>
  </si>
  <si>
    <t>2024-09-25T23:27:55Z</t>
  </si>
  <si>
    <t>brksedu|japÃ£o|tokyo|toquio|tokyo game show|nintendo|museu|museu nintendo|nintendo museum|brksedu japÃ£o</t>
  </si>
  <si>
    <t>Eu recebi um incrÃ­vel convite de conhecer o museu da Nintendo em Kyoto, no JapÃ£o, antes mesmo dele ser aberto ao pÃºblico!  Estou no JapÃ£o pra Tokyo Game Show, e vou aproveitar a oportunidade pra registrar MUITA coisa! Confira as minhas redes sociais pra nÃ£o perder nada, pretendo atualizar minhas redes com muito conteÃºdo pra aproveitar essa viagem tÃ£o especial!  Confira a Nuuvem, revendedora oficial de chaves e gift cards que Ã© parceira do canal: https://baix.in/BRKsNuuvem Cupom de desconto na Nuuvem: BRKSEDU  BilÃ´metro, meu comparador de preÃ§os GRÃTIS: https://bilometro.brksedu.com.br/ Meu podcast: https://www.youtube.com/@DeBytePodcast  Contato comercial: brksedu@vandep.ag  EdiÃ§Ã£o por: Lucas Cassemiro  #BRKsEDU</t>
  </si>
  <si>
    <t>PTt8qKRuszE</t>
  </si>
  <si>
    <t>Zelda Echoes of Wisdom Ã© FASCINANTE!!! | AnÃ¡lise / Review</t>
  </si>
  <si>
    <t>2024-09-25T12:02:04Z</t>
  </si>
  <si>
    <t>zelda|zelda echoes of wisdom|anÃ¡lise|review|zelda anÃ¡lise|zelda review|zelda echoes of wisdom anÃ¡lise|zelda echoes of wisdom review</t>
  </si>
  <si>
    <t>BilÃ´metro, meu comparador de preÃ§os GRÃTIS: https://bilometro.brksedu.com.br/ Meu podcast: https://www.youtube.com/@DeBytePodcast  VÃ­deo de anÃ¡lise / review do jogo Zelda Echoes of Wisdom, game exclusivo de Nintendo Switch!  Contato comercial: brksedu@vandep.ag  EdiÃ§Ã£o por: Lucas Cassemiro  #BRKsEDU</t>
  </si>
  <si>
    <t>cZk30vu22Bw</t>
  </si>
  <si>
    <t>Testei o Conhecimento Gamer da MINHA ESPOSA! | Quiz Gamer com Pequena Sapeca</t>
  </si>
  <si>
    <t>2024-09-24T20:38:48Z</t>
  </si>
  <si>
    <t>quiz gamer|quiz|gamer|conhecimento gamer|conhecimento|game|games|jogo|jogos|video game|video games|teste gamer|sapeca|pequena sapeca|pequenasapeca|pequeno sapeca|pequenosapeca|teste|brksedu|mario|zelda|link|sonic</t>
  </si>
  <si>
    <t>Jogue Genshin Impact via Epic Games Store! Use o cÃ³digo EpicGenshin2024 pra ganhar itens do game. AlÃ©m disso, ganhe 5% em Recompensas Epic em todas as compras! https://wehy.pe/y/6/BRKsEDU  VÃ­deo de quiz gamer testando o conhecimento gamer da minha esposa, a Pequena Sapeca. Conferi se ela reconhece games e personagens diversos, incluido games da Nintendo, PlayStation, Xbox, Sega e PC. Desde mascotes mais conhecidos, tipo Mario e Sonic, a atÃ© jogos como Shadow of the Colossus, The Last of Us, Halo, Resident Evil e The Last Guardian.  EdiÃ§Ã£o por: Rholter  #BRKsEDU</t>
  </si>
  <si>
    <t>BhFy3F6QLI8</t>
  </si>
  <si>
    <t>A OcasiÃ£o Especial Merecia Um Vlog...</t>
  </si>
  <si>
    <t>2024-09-22T15:00:19Z</t>
  </si>
  <si>
    <t>brksedu|japÃ£o|tokyo|toquio|tokyo game show</t>
  </si>
  <si>
    <t>Nuuvem: https://www.nuuvem.com/ - cupom de 10% de desconto: BRKSEDU BilÃ´metro, meu comparador de preÃ§os GRÃTIS: https://bilometro.brksedu.com.br/ Meu podcast: https://www.youtube.com/@DeBytePodcast  VÃ­deo estilo vlog pra compartilhar que estarei no JapÃ£o pra Tokyo Game Show, e vou aproveitar a oportunidade pra registrar MUITA coisia por lÃ¡! Confira as minhas redes sociais pra nÃ£o perder nada, pretendo atualizar minhas redes com muito conteÃºdo pra aproveitar essa viagem tÃ£o especial!  Contato comercial: brksedu@vandep.ag  EdiÃ§Ã£o por: BRKsEDU  #BRKsEDU</t>
  </si>
  <si>
    <t>lK35R1XqvXg</t>
  </si>
  <si>
    <t>ASTRO BOT em 4K60 HDR!!!</t>
  </si>
  <si>
    <t>2024-09-18T15:29:11Z</t>
  </si>
  <si>
    <t>astro bot|astro|bot|astrobot|astro bot 4k60 hdr|4k60 hdr|4k60|hdr|4k|60fps|astro bot hdr|hdr gameplay|gameplay hdr|brksedu|astro bot brksedu|brksedu astro bot</t>
  </si>
  <si>
    <t>BilÃ´metro, meu comparador de preÃ§os GRÃTIS: https://bilometro.brksedu.com.br/ Meu podcast: https://www.youtube.com/@DeBytePodcast  VÃ­deo gameplay pra conferir como fica Astro Bot rodando em 4K60 e com HDR ativado!   Contato comercial: brksedu@vandep.ag  EdiÃ§Ã£o por: BRKsEDU  #BRKsEDU</t>
  </si>
  <si>
    <t>dARCeN213xs</t>
  </si>
  <si>
    <t>Nesse Jogo o PROTAGONISTA Ã© UM GATO! | CopyCat - InÃ­cio de Gameplay! | Em PortuguÃªs PT-BR</t>
  </si>
  <si>
    <t>2024-09-17T15:00:43Z</t>
  </si>
  <si>
    <t>copycat|copy cat|copy|cat|gameplay|jogo do gato|gato|gatos|gatinho|copycat gameplay|gameplay copycat|gato brksedu|brksedu|aÃ§Ã£o|aventura</t>
  </si>
  <si>
    <t>Confira mais informaÃ§Ãµes e como comprar CopyCat via Nuuvem aqui: https://www.nuuvem.com/lp/pt/copycat/ Cupom de desconto na Nuuvem: BRKSEDU  VÃ­deo de inÃ­cio de gameplay do jogo CopyCat, game onde o protagonista Ã© um gato!  BilÃ´metro, meu comparador de preÃ§os GRÃTIS: https://bilometro.brksedu.com.br/ Meu podcast: https://www.youtube.com/@DeBytePodcast  Contato comercial: brksedu@vandep.ag  EdiÃ§Ã£o por: BRKsEDU  #BRKsEDU</t>
  </si>
  <si>
    <t>Lynzlsh76Ps</t>
  </si>
  <si>
    <t>THE PLUCKY SQUIRE - O Escudeiro Valente!!! | InÃ­cio de Gameplay - Dublado e Legendado em PT-BR</t>
  </si>
  <si>
    <t>2024-09-17T13:00:22Z</t>
  </si>
  <si>
    <t>the plucky squire|the|plucky|squire|plucky squire|o escudeiro valente|escudeiro valente|escudeiro|valente|gameplay|jogo|game|video game|the plucky squire gameplay|the plucky squire brksedu|gameplay the plucky squire|brksedu the plucky squire|o escudeiro fiel brksedu|brksedu o escudeiro fiel|o escudeiro fiel gameplay|gameplay o escudeiro fiel|brksedu</t>
  </si>
  <si>
    <t>BilÃ´metro, meu comparador de preÃ§os GRÃTIS: https://bilometro.brksedu.com.br/ Meu podcast: https://www.youtube.com/@DeBytePodcast  VÃ­deo com inÃ­cio de gameplay de The Plucky Squire, tambÃ©m chamado de O Escudeiro Valente. Ã‰ um jogo que mistura gÃªneros, mas foca principalmente em aÃ§Ã£o e aventura, com resoluÃ§Ã£o de puzzles... isso tanto em 2D quanto em 3D.  Contato comercial: brksedu@vandep.ag  EdiÃ§Ã£o por: BRKsEDU  #BRKsEDU</t>
  </si>
  <si>
    <t>xWNCGUOXN1M</t>
  </si>
  <si>
    <t>Quiz Gamer - Testando o Conhecimento Gamer do BRKsEDU!!!</t>
  </si>
  <si>
    <t>2024-09-15T15:34:56Z</t>
  </si>
  <si>
    <t>quiz gamer brksedu|brksedu quiz gamer|quiz|gamer|quiz gamer|conhecimento gamer|conhecimento|brksedu</t>
  </si>
  <si>
    <t>BilÃ´metro, meu comparador de preÃ§os GRÃTIS: https://bilometro.brksedu.com.br/ Meu podcast: https://www.youtube.com/@DeBytePodcast  VÃ­deo de quiz gamer... dessa vez, ao invÃ©s de testar o conhecimento gamer de alguÃ©m, fui eu quem fui testado!!!  Contato comercial: brksedu@vandep.ag  EdiÃ§Ã£o por: Rholter  #BRKsEDU</t>
  </si>
  <si>
    <t>Y2Tdi90Dxd8</t>
  </si>
  <si>
    <t>ASTRO BOT #10 - O INCRÃVEL FINAL!!!</t>
  </si>
  <si>
    <t>2024-09-14T15:00:38Z</t>
  </si>
  <si>
    <t>astro bot|astro|bot|astrobot|astro's playroom|astro bot gameplay|gameplay astro bot|astro bot brksedu|brksedu astro bot|astro bot portugues|astro bot ps5|astro bot playstation 5|astro ps5|playstation 5|ps5|dualsense|dual sense|dual|sense|brksedu</t>
  </si>
  <si>
    <t>BilÃ´metro, meu comparador de preÃ§os GRÃTIS: https://bilometro.brksedu.com.br/ Meu podcast: https://www.youtube.com/@DeBytePodcast  VÃ­deo gameplay de Astro Bot, novo exclusivo de PlayStation disponÃ­vel para PS5. Astro Bot Ã© a continuaÃ§Ã£o de Astro's Playroom, game disponibilizado gratuitamente para o PlayStation 5 com o objetivo de mostrar tudo que o controle DualSense pode fazer.   O sucesso de Astro's Playroom encorajou a Sony a lanÃ§ar um game dedicado no mesmo estilo de gameplay... que Ã© justamente o Astro Bot!  Astro Bot Ã© um jogo de plataforma 3D com elementos de aÃ§Ã£o e aventura, e que segue o estilo de gameplay de clÃ¡ssicos como Mario 64 e Banjo Kazooie, conhecidos tambÃ©m como 'collectathon'.   Contato comercial: brksedu@vandep.ag  EdiÃ§Ã£o por: BRKsEDU  #BRKsEDU</t>
  </si>
  <si>
    <t>shmHpTz_kBM</t>
  </si>
  <si>
    <t>ASTRO BOT #9 - Esse Desafio Tava TENSO! E Quem SÃ£o Esses Bots!?</t>
  </si>
  <si>
    <t>2024-09-13T15:01:04Z</t>
  </si>
  <si>
    <t>Confira a Nuuvem, revendedora oficial de chaves e gift cards que Ã© parceira do canal: https://baix.in/BRKsNuuvem BilÃ´metro, meu comparador de preÃ§os GRÃTIS: https://bilometro.brksedu.com.br/ Meu podcast: https://www.youtube.com/@DeBytePodcast  VÃ­deo gameplay de Astro Bot, novo exclusivo de PlayStation disponÃ­vel para PS5. Astro Bot Ã© a continuaÃ§Ã£o de Astro's Playroom, game disponibilizado gratuitamente para o PlayStation 5 com o objetivo de mostrar tudo que o controle DualSense pode fazer.   O sucesso de Astro's Playroom encorajou a Sony a lanÃ§ar um game dedicado no mesmo estilo de gameplay... que Ã© justamente o Astro Bot!  Astro Bot Ã© um jogo de plataforma 3D com elementos de aÃ§Ã£o e aventura, e que segue o estilo de gameplay de clÃ¡ssicos como Mario 64 e Banjo Kazooie, conhecidos tambÃ©m como 'collectathon'.   Contato comercial: brksedu@vandep.ag  EdiÃ§Ã£o por: BRKsEDU  #BRKsEDU</t>
  </si>
  <si>
    <t>qu4GiMrlq6c</t>
  </si>
  <si>
    <t>ASTRO BOT #8 - SaÃ­das Secretas e VÃRIOS Personagens!!!</t>
  </si>
  <si>
    <t>2024-09-12T15:00:54Z</t>
  </si>
  <si>
    <t>oT7wUDoBIlE</t>
  </si>
  <si>
    <t>MARVEL VS CAPCOM FIGHTING COLLECTION - Conferindo o Gameplay! | Em PortuguÃªs PT-BR</t>
  </si>
  <si>
    <t>2024-09-12T12:27:59Z</t>
  </si>
  <si>
    <t>marvel vs capcom fighting collection|marvel vs capcom|marvel vs capcom 2|x-men|xmen|x men|marvel|vs|capcom|fighting|collection|brksedu|jogo de luta</t>
  </si>
  <si>
    <t>Compre Marvel Vs Capcom Fighting Collection via Nuuvem: https://baix.in/NuuvemMarvelVsCapcom  Cupom para 10% de desconto na Nuuvem: BRKSEDU  VÃ­deo com gameplay de Marvel Vs Capcom Fighting Collection... conferindo X-Men Children of the Atom e Marvel Vs Capcom 2.  BilÃ´metro, meu comparador de preÃ§os GRÃTIS: https://bilometro.brksedu.com.br/ Meu podcast: https://www.youtube.com/@DeBytePodcast  Contato comercial: brksedu@vandep.ag  EdiÃ§Ã£o por: BRKsEDU  Â© 2024 MARVEL Â© CAPCOM  #BRKsEDU</t>
  </si>
  <si>
    <t>gGLtqwBr1Qo</t>
  </si>
  <si>
    <t>ASTRO BOT #7 - Tem RESIDENT EVIL Aqui!? Como Assim???</t>
  </si>
  <si>
    <t>2024-09-11T15:01:14Z</t>
  </si>
  <si>
    <t>fNgZUF3Evwg</t>
  </si>
  <si>
    <t>PLAYSTATION 5 PRO... DesnecessÃ¡rio e Desrespeitoso!</t>
  </si>
  <si>
    <t>2024-09-10T17:09:54Z</t>
  </si>
  <si>
    <t>playstation 5 pro|ps5 pro|playstation 5|ps5|pro|playstation 4|ps4|ps4 pro|playstation 4 pro|playstation|sony|astro|spider-man|uncharted|days gone|demon's souls|bloodborne|the last of us|exclusivo|exclusivos|brksedu|ps5 pro brksedu|brksedu ps5 pro|brksedu playstation 5 pro|playstation 5 pro brksedu|ps4 pro brksedu|brksedu ps4 pro|playstation 4 pro brksedu|brksedu playstation 4 pro</t>
  </si>
  <si>
    <t>BilÃ´metro, meu comparador de preÃ§os GRÃTIS: https://bilometro.brksedu.com.br/ Meu podcast: https://www.youtube.com/@DeBytePodcast  A Sony finalmente oficializou o PlayStation 5 Pro, versÃ£o mais potente do PS5. O console foi anunciado atravÃ©s de uma transmissÃ£o no canal de PlayStation. Nesse vÃ­deo apresento brevemente o console e explico por que eu o considero desnecessÃ¡rio e atÃ© mesmo desrespeitoso.  Precisamos de mais jogos, e nÃ£o de um hardware mais potente. O PS5 Pro terÃ¡ uma GPU mais rÃ¡pida e mais potente, um novo sistema de Ray Tracing, e tambÃ©m um sistema de upscale via AI. A Sony promete a fidelidade grÃ¡fica e resoluÃ§Ã£o do modo resoluÃ§Ã£o ao mesmo tempo em que entrega a performance do modo desempenho. Mas o tal 4K60 vem sendo prometido (e raramente entregue) hÃ¡ muito tempo.  No PS3 vimos a Naughty Dog lanÃ§ar vÃ¡rios Uncharted e criar The Last of Us. No PS4 a prÃ³pria Naughty Dog lanÃ§ou Uncharted 4 (incluindo expansÃ£o) e The Last of Us Part 2... no PS5 a Naughty Dog ainda lanÃ§ou jogo algum. E esse raciocÃ­nio se aplica tambÃ©m a outras desenvolvedoras.  Contato comercial: brksedu@vandep.ag  EdiÃ§Ã£o por: Lucas Cassemiro  #BRKsEDU</t>
  </si>
  <si>
    <t>UTld8hgXqwE</t>
  </si>
  <si>
    <t>ASTRO BOT #6 - Fase de Uncharted e Uma INCRÃVEL Fase da Ãgua!!!</t>
  </si>
  <si>
    <t>2024-09-10T15:09:00Z</t>
  </si>
  <si>
    <t>hMhgNFHknRU</t>
  </si>
  <si>
    <t>ASTRO BOT #5 - Resgatamos Nathan Drake, o Nate de Uncharted!!!</t>
  </si>
  <si>
    <t>2024-09-09T18:00:20Z</t>
  </si>
  <si>
    <t>D-wSTGVI_SY</t>
  </si>
  <si>
    <t>THE CASTING OF FRANK STONE #7 - O FINAL!!! | Dublado e Legendado PortuguÃªs PT-BR</t>
  </si>
  <si>
    <t>2024-09-09T15:00:10Z</t>
  </si>
  <si>
    <t>the casting of frank stone|casting of frank stone|the|casting|of|frank|stone|dead by daylight|dead|by|daylight|dbd|frank stone|terror|suspense|jogo|brksedu|portugues|pt-br|ptbr|the casting of frank stone portugues|the casting of frank stone gameplay|the casting of frank stone brksedu</t>
  </si>
  <si>
    <t>Curtiu The Casting of Frank Stone?! EntÃ£o recomendo as seguintes sÃ©ries: - Man of Medan: https://youtu.be/dN--H54vCoY - The Devil In Me: https://youtu.be/HuKSSxl2dT4 - House of Ashes: https://youtu.be/moTEuG8l_3M - Little Hope: https://youtu.be/L2eGqUhsRLg - Until Dawn: https://youtu.be/-9vA1rIoee8 - The Quarry: https://youtu.be/MfK4H_bq9MA - Detroit Become Human: https://youtu.be/LyBYdYnaX0c - Heavy Rain: https://youtu.be/XNfVP4B4tg0  BilÃ´metro, meu comparador de preÃ§os GRÃTIS: https://bilometro.brksedu.com.br/ Meu podcast: https://www.youtube.com/@DeBytePodcast  VÃ­deo de sÃ©rie de gameplay de The Casting of Frank Stone, game de suspense e terror com Ãªnfase em narrativa e tomada de decisÃµes que se passa no universo de Dead By Daylight.  Game desenvolvido pelos mesmos criadores de The Quarry, Until Dawn, Man of Medan, The Devil in Me e por aÃ­ vai!  Contato comercial: brksedu@vandep.ag  EdiÃ§Ã£o por: BRKsEDU  #BRKsEDU</t>
  </si>
  <si>
    <t>too4I23qv7A</t>
  </si>
  <si>
    <t>ASTRO BOT #4 - A Fase do God of War... com Kratos e Atreus!!!</t>
  </si>
  <si>
    <t>2024-09-08T16:00:54Z</t>
  </si>
  <si>
    <t>93sU2fsLZnQ</t>
  </si>
  <si>
    <t>THE CASTING OF FRANK STONE #6 - Desmascarando Picaretas! | Dublado e Legendado PortuguÃªs PT-BR</t>
  </si>
  <si>
    <t>2024-09-08T15:00:07Z</t>
  </si>
  <si>
    <t>BilÃ´metro, meu comparador de preÃ§os GRÃTIS: https://bilometro.brksedu.com.br/ Meu podcast: https://www.youtube.com/@DeBytePodcast  VÃ­deo de serie de gameplay de The Casting of Frank Stone, game de suspense e terror com Ãªnfase em narrativa e tomada de decisÃµes que se passa no universo de Dead By Daylight.  Game desenvolvido pelos mesmos criadores de The Quarry, Until Dawn, Man of Medan, The Devil in Me e por aÃ­ vai!  Contato comercial: brksedu@vandep.ag  EdiÃ§Ã£o por: BRKsEDU  #BRKsEDU</t>
  </si>
  <si>
    <t>R-wJXeM0x5E</t>
  </si>
  <si>
    <t>ASTRO BOT #3 - Encontramos o Kratos, Atreus, Joel, Ellie, Leon Kennedy e Muitos Outros!</t>
  </si>
  <si>
    <t>2024-09-07T16:34:56Z</t>
  </si>
  <si>
    <t>9viCqtHnkLk</t>
  </si>
  <si>
    <t>THE CASTING OF FRANK STONE #5 - Um PEQUENO Problema! | Dublado e Legendado PortuguÃªs PT-BR</t>
  </si>
  <si>
    <t>2024-09-07T15:14:36Z</t>
  </si>
  <si>
    <t>BilÃ´metro, meu comparador de preÃ§os GRÃTIS: https://bilometro.brksedu.com.br/ Meu podcast: https://www.youtube.com/@DeBytePodcast  VÃ­deo de sÃ©rie de gameplay de The Casting of Frank Stone, game de suspense e terror com Ãªnfase em narrativa e tomada de decisÃµes que se passa no universo de Dead By Daylight.  Game desenvolvido pelos mesmos criadores de The Quarry, Until Dawn, Man of Medan, The Devil in Me e por aÃ­ vai!  Contato comercial: brksedu@vandep.ag  EdiÃ§Ã£o por: BRKsEDU  #BRKsEDU</t>
  </si>
  <si>
    <t>R9ZSdwE6zNk</t>
  </si>
  <si>
    <t>As Virtudes e Defeitos de BLACK MYTH WUKONG!!! | AnÃ¡lise / Review</t>
  </si>
  <si>
    <t>2024-09-06T21:19:23Z</t>
  </si>
  <si>
    <t>black myth wukong|black|myth|wukong|black myth wukong anÃ¡lise|anÃ¡lise black myth wukong|review black myth wukong|black myth wukong review|black myth wukong brksedu|brksedu black myth wukong|anÃ¡lise|review|jogo|game|video game|aÃ§Ã£o|aventura|soulslike|hack and slash|hack|and|slash|brksedu</t>
  </si>
  <si>
    <t>Confira os cursos da EBAC: https://ebac.me/5b23eb Cupom de R$200 de desconto: cupomedu  VÃ­deo de anÃ¡lise / review do jogo Black Myth Wukong, um game que Ã© um fenÃ´meno tanto em qualidade quanto em vendas.   Black Myth Wukong Ã© um jogo de aÃ§Ã£o e aventura com Ãªnfase em combate, com elementos tanto de hack and slash quanto de soulslike. O gameplay se passa em terceira pessoa, e o jogo conta com legendas em PortuguÃªs PT-BR.  A histÃ³ria de Black Myth Wukong foi inspirada no mito / folclore chinÃªs Jornada Ao Oeste, que tambÃ©m inspirou Dragon Ball.  Contato comercial: brksedu@vandep.ag  EdiÃ§Ã£o por: Lucas Cassemiro  #BRKsEDU</t>
  </si>
  <si>
    <t>T_K0SfmGT50</t>
  </si>
  <si>
    <t>ASTRO BOT #2 - Fase do Ape Escape e VÃ¡rios Novos Bots! | PS5 Gameplay</t>
  </si>
  <si>
    <t>2024-09-06T16:00:32Z</t>
  </si>
  <si>
    <t>RmpGNhFlznw</t>
  </si>
  <si>
    <t>THE CASTING OF FRANK STONE #4 - De Volta Ã€ SiderÃºrgica!? | Dublado e Legendado PortuguÃªs PT-BR</t>
  </si>
  <si>
    <t>2024-09-06T15:00:34Z</t>
  </si>
  <si>
    <t>7QYywQP3sMs</t>
  </si>
  <si>
    <t>THE CASTING OF FRANK STONE #3 - Detalhes do MistÃ©rio Emergem! | Dublado e Legendado PortuguÃªs PT-BR</t>
  </si>
  <si>
    <t>2024-09-05T16:03:14Z</t>
  </si>
  <si>
    <t>jgCdaZfnWHA</t>
  </si>
  <si>
    <t>ASTRO BOT #1 - InÃ­cio de Gameplay!!!</t>
  </si>
  <si>
    <t>2024-09-05T12:00:58Z</t>
  </si>
  <si>
    <t>kbAFdqlFIoA</t>
  </si>
  <si>
    <t>AGE OF MYTHOLOGY RETOLD - InÃ­cio de Gameplay! | Dublado e Legendado em PortuguÃªs PT-BR</t>
  </si>
  <si>
    <t>2024-09-04T22:14:05Z</t>
  </si>
  <si>
    <t>age of mythology retold|age of mythology|age|of|mythology|retold|inÃ­cio de gameplay|gameplay|age of mythology retold brksedu|brksedu age of mythology retold|age of mythology retold gameplay|age of mythology gameplay|age of mythology brksedu|game pass|game|pass|jogo|video game|pc game pass|xbox game pass|game pass ultimate|xbox game pass ultimate|brksedu</t>
  </si>
  <si>
    <t>Assine jÃ¡ o PC Game Pass ou Xbox Game Pass Ultimate e receba acesso ao Age of Mythology Retold e vÃ¡rios outros jogos: https://bit.ly/4cSkh2U  VÃ­deo com inÃ­cio de gameplay de Age of Mythology Retold, game disponÃ­vel para Xbox Series X e S e para PC. DisponÃ­vel inclusive via PC Game Pass e Xbox Game Pass Ultimate!  Age of Mythology Ã© um jogo de estratÃ©gia onde estÃ£o presentes deuses de diversas eras... por exemplo, no game existem deuses gregos como Zeus, Hades e Poseidon, deuses egÃ­pcios como RÃ¡ e Isis, deuses nÃ³rdicos como Thor, Odin, Loki e Frey, e deuses atlantes como Cronos, Urano e Gaia.  Contato comercial: brksedu@vandep.ag  EdiÃ§Ã£o por: Lucas Cassemiro  #BRKsEDU</t>
  </si>
  <si>
    <t>yBU1asChndA</t>
  </si>
  <si>
    <t>THE CASTING OF FRANK STONE #2 - Uma MansÃ£o MUITO Esquisita! | Dublado e Legendado em PortuguÃªs PT-BR</t>
  </si>
  <si>
    <t>2024-09-04T19:07:01Z</t>
  </si>
  <si>
    <t>XK5H3XBDrVw</t>
  </si>
  <si>
    <t>WARHAMMER 40K SPACE MARINE 2 - InÃ­cio de Gameplay!!! | Em PortuguÃªs PT-BR</t>
  </si>
  <si>
    <t>2024-09-04T16:00:35Z</t>
  </si>
  <si>
    <t>warhammer 40k space marine 2|warhammer 40k space marine|warhammer|warhammer 40k|warhammer 40000|warhammer 40000 space marine 2|space marine 2|space marine|space|marine|warhammer 40k space marine 2 gameplay|gameplay|warhammer gameplay|space marine 2 gameplay|warhammer 40k space marine 2 brksedu|warhammer brasil|warhammer legendado|warhammer portugues|legendado|portugues|aÃ§Ã£o|aventura</t>
  </si>
  <si>
    <t>BilÃ´metro, meu comparador de preÃ§os GRÃTIS: https://bilometro.brksedu.com.br/ Meu podcast: https://www.youtube.com/@DeBytePodcast  VÃ­deo gameplay de Warhammer 40k Space Marine 2, jogo de aÃ§Ã£o e aventura em terceira pessoa com Ãªnfase em combate. O game estÃ¡ saindo para PC, Xbox Series X | S e PS5, e gravei o gameplay na versÃ£o de PC.  Contato comercial: brksedu@vandep.ag  EdiÃ§Ã£o por: BRKsEDU  #BRKsEDU</t>
  </si>
  <si>
    <t>pdZaikhBlik</t>
  </si>
  <si>
    <t>BLACK MYTH WUKONG - Compilado de Mais de 50 BATALHAS Contra CHEFES!!!</t>
  </si>
  <si>
    <t>2024-09-03T22:04:29Z</t>
  </si>
  <si>
    <t>BilÃ´metro, meu comparador de preÃ§os GRÃTIS: https://bilometro.brksedu.com.br/ Meu podcast: https://www.youtube.com/@DeBytePodcast  00:00 Erlang Divindade Sagrada 03:51 Guangzhi 05:53 AssombraÃ§Ã£o Perambulante 08:26 Lingxuzi 10:26 Guangmou 11:58 Nobre de Branco 15:43 AnciÃ£o Jinchi 20:09 Rei do Vento Sombrio 23:09 Guai Urso Negro 27:17 Rei das Areias Fluentes 29:45 Vanguarda de Pedra 32:43 Primeiro PrÃ­ncipe das Areias Fluentes 34:14 Loong Vermelho 39:47 Vanguarda do Tigre 42:27 Escudeiro do Robe Amarelo 43:52 Vanguarda do Tigre FÃ¡cil 45:38 Fuban 50:33 Rei do Vento Amarelo 54:52 Loong Preto 57:14 Kang Jin Loong 01:01:37 CapitÃ£o da VisÃ£o de LÃ³tus 01:04:23 CapitÃ£o da Voz SÃ¡bia 01:09:10 Estrela Kang Jin 01:12:18 Loong Ciano 01:15:04 Morcego Apramana 01:17:40 Branco Negativo 01:19:11 AptidÃ£o Negativa 01:21:17 CapitÃ£o da Onda Kalpa 01:22:25 Guerreiro Marcial do ChapÃ©u Verde 01:25:58 Celha Amarela 01:28:32 Chefe Macaco 01:31:49 Celha Amarela Fase 2 01:36:20 A Segunda IrmÃ£ 01:37:15 Guai QuilÃ³pode 01:38:38 MÃ£o Direita do Buda 01:41:28 Zhu Bajie 01:46:01 Aranha Violeta 01:50:20 TaoÃ­sta das MÃ£os Sujas 01:52:17 Lorde EscorpiÃ£o 01:54:33 Loong Amarelo 01:57:49 TaoÃ­sta Mi 02:00:49 Crepusculante 02:06:47 Mestre TaoÃ­sta dos Cem Olhos 02:10:52 Tigre Yin 02:12:44 RÃ¡pido Como Fogo e Vento 02:15:11 Nuvem Nebulosa e Nebulosa Enevoada 02:18:32 GuardiÃ£o das Montanhas Flamejantes 02:24:52 Menino Vermelho e Rei Yaksha 02:29:57 CarroÃ§a Enferrujada de Ouro 02:32:10 Por Cima e Por Baixo 02:36:55 Fera Bishui do Olho Dourado 02:40:06 Inspetor Supremo 02:44:23 Erlang a Divindade Sagrada 02:50:15 Quatro Reis Celestiais 03:03:31 Chefe Final  VÃ­deo com compilado de mais de 50 batalhas de boss de Black Myth Wukong!  Contato comercial: brksedu@vandep.ag  EdiÃ§Ã£o por: Rholter  #BRKsEDU</t>
  </si>
  <si>
    <t>5u88Na_Updw</t>
  </si>
  <si>
    <t>THE CASTING OF FRANK STONE #1 - InÃ­cio de Gameplay! | Dublado e Legendado em PortuguÃªs PT-BR</t>
  </si>
  <si>
    <t>2024-09-03T19:04:11Z</t>
  </si>
  <si>
    <t>BilÃ´metro, meu comparador de preÃ§os GRÃTIS: https://bilometro.brksedu.com.br/ Meu podcast: https://www.youtube.com/@DeBytePodcast  VÃ­deo com inÃ­cio de gameplay de The Casting of Frank Stone, game de suspense e terror com Ãªnfase em narrativa e tomada de decisÃµes que se passa no universo de Dead By Daylight.  Game desenvolvido pelos mesmos criadores de The Quarry, Until Dawn, Man of Medan, The Devil in Me e por aÃ­ vai!  Contato comercial: brksedu@vandep.ag  EdiÃ§Ã£o por: BRKsEDU  #BRKsEDU</t>
  </si>
  <si>
    <t>MdGU43_UxPg</t>
  </si>
  <si>
    <t>BLACK MYTH WUKONG - O FINAL!!! | Incluindo Boss Secreto Erlang e Final Completo / Verdadeiro!</t>
  </si>
  <si>
    <t>2024-08-31T21:24:52Z</t>
  </si>
  <si>
    <t>black myth wukong|black|myth|wukong|black myth|black myth wukong brksedu|brksedu black myth wukong</t>
  </si>
  <si>
    <t>BilÃ´metro, meu comparador de preÃ§os GRÃTIS: https://bilometro.brksedu.com.br/ Meu podcast: https://www.youtube.com/@DeBytePodcast  Livestream / transmissÃ£o ao vivo do game Black Myth Wukong, disponÃ­vel para PS5 e PC.  Black Myth Wukong Ã© um jogo de aÃ§Ã£o e aventura baseado na Jornada Ao Oeste. O game tem combate rÃ¡pido e intenso, lembrando jogos no estilo soulslike.  Black Myth Wukong tem legendas em PortuguÃªs PT-BR.  Contato comercial: brksedu@vandep.ag  #BRKsEDU</t>
  </si>
  <si>
    <t>ob76Bd5gxCQ</t>
  </si>
  <si>
    <t>SUPER MARIO ODYSSEY - Gameplay COMPLETO, do InÃ­cio ao Fim!!! | Nintendo Switch</t>
  </si>
  <si>
    <t>2024-08-31T15:00:58Z</t>
  </si>
  <si>
    <t>super mario odyssey|super|mario|odyssey|mario odyssey|super mario|mario odyssey brksedu|brksedu mario odyssey|super mario odyssey brksedu|brksedu super mario odyssey|mario brksedu|brksedu mario|mario nintendo switch|nintendo switch|nintendo|switch|switch brksedu|brksedu switch|nintendo switch brksedu|brksedu nintendo switch|sÃ©rie super mario odyssey|mario odyssey completo</t>
  </si>
  <si>
    <t>BilÃ´metro, meu comparador de preÃ§os GRÃTIS: https://bilometro.brksedu.com.br/ Meu podcast: https://www.youtube.com/@DeBytePodcast  VÃ­deo com gameplay completo, do inÃ­cio atÃ© o final, de Super Mario Odyssey, game exclusivo de Nintendo Switch!  Contato comercial: brksedu@vandep.ag  EdiÃ§Ã£o por: BRKsEDU / Rholter  #BRKsEDU</t>
  </si>
  <si>
    <t>BLACK MYTH WUKONG #10 - Na Reta Final... Desvendando Segredos e Enfrentando VÃ¡rios Chefes!</t>
  </si>
  <si>
    <t>2024-08-31T00:03:21Z</t>
  </si>
  <si>
    <t>A2yg4ekttcA</t>
  </si>
  <si>
    <t>BLACK MYTH WUKONG #9 - TraiÃ§Ã£o e o Garoto DemÃ´nio!</t>
  </si>
  <si>
    <t>2024-08-28T22:32:43Z</t>
  </si>
  <si>
    <t>i5jYHEYIVyw</t>
  </si>
  <si>
    <t>BLACK MYTH WUKONG #8 - Loong Amarelo e EscorpiÃ£o MEGA ApelÃ£o!!!</t>
  </si>
  <si>
    <t>2024-08-27T20:29:53Z</t>
  </si>
  <si>
    <t>Pw2T6GTLYgA</t>
  </si>
  <si>
    <t>BLACK MYTH WUKONG #7 - A RegiÃ£o das Aranhas!!!</t>
  </si>
  <si>
    <t>2024-08-26T21:54:50Z</t>
  </si>
  <si>
    <t>Campanha de doaÃ§Ã£o Stand Up To Cancer: https://tilt.fyi/QkFvUdyUEG  BilÃ´metro, meu comparador de preÃ§os GRÃTIS: https://bilometro.brksedu.com.br/ Meu podcast: https://www.youtube.com/@DeBytePodcast  Livestream / transmissÃ£o ao vivo do game Black Myth Wukong, disponÃ­vel para PS5 e PC.  Black Myth Wukong Ã© um jogo de aÃ§Ã£o e aventura baseado na Jornada Ao Oeste. O game tem combate rÃ¡pido e intenso, lembrando jogos no estilo soulslike.  Black Myth Wukong tem legendas em PortuguÃªs PT-BR.  Contato comercial: brksedu@vandep.ag  #BRKsEDU</t>
  </si>
  <si>
    <t>2tostpGUOzI</t>
  </si>
  <si>
    <t>STAR WARS OUTLAWS - InÃ­cio de Gameplay! | Dublado e Legendado em PortuguÃªs PT-BR</t>
  </si>
  <si>
    <t>2024-08-26T12:00:05Z</t>
  </si>
  <si>
    <t>star wars outlaws|star wars|star|wars|outlaws|star wars outlaws gameplay|inÃ­cio de gameplay|inÃ­cio|gameplay|jogo|game|video game|star wars outlaws brksedu|brksedu star wars outlaws|jogo star wars|star wars game|gameplay star wars|star wars gameplay|mundo aberto|terceira pessoa|aÃ§Ã£o|aventura|aÃ§Ã£o e aventura|star wars legendado|star wars dublado|star wars outlaws portuguÃªs|star wars outlaws pt-br|star wars outlaws dublado|star wars outlaws legendado|brksedu</t>
  </si>
  <si>
    <t>Confira os cursos da EBAC: https://ebac.me/60cc00 Cupom para R$200 de desconto: promoedu  VÃ­deo com inÃ­cio de gameplay de Star Wars Outlaws, novo game baseado em Star Wars... dessa vez desenvolvido pela Ubisoft, nÃ£o pela EA, como foram Star Wars Battlefront e Star Wars Jedi Fallen Order e Jedi Survivor.  Star Wars Outlaws Ã© um jogo de aÃ§Ã£o e aventura em mundo aberto, com eventos que se passam dentre os acontecimentos de O ImpÃ©rio Contra Ataca e O Retorno de Jedi.  Star Wars Outlaws estÃ¡ disponÃ­vel para PC, Xbox Series X | S e PS5, inclusive dublado e legendado em PortuguÃªs PT-BR.  Contato comercial: brksedu@vandep.ag  EdiÃ§Ã£o por: BRKsEDU InserÃ§Ã£o da EBAC editada por: Lucas Cassemiro  #BRKsEDU</t>
  </si>
  <si>
    <t>56FK5pz8dvU</t>
  </si>
  <si>
    <t>Testei o Conhecimento Gamer do COGU - @Cogumelando</t>
  </si>
  <si>
    <t>2024-08-25T21:45:00Z</t>
  </si>
  <si>
    <t>quiz gamer|quiz|gamer|jogo|jogos|game|games|video game|video games|cogu|cogumelando|conhecimento gamer|conhecimento|mario|sonic|captain commando|x-men|xmen|x men|star ocean|detroit become human|heavy rain|brksedu</t>
  </si>
  <si>
    <t>BilÃ´metro, meu comparador de preÃ§os GRÃTIS: https://bilometro.brksedu.com.br/ Meu podcast: https://www.youtube.com/@DeBytePodcast  VÃ­deo de quiz gamer testando o conhecimento do Cogu - @Cogumelando   Contato comercial: brksedu@vandep.ag  EdiÃ§Ã£o por: Rholter  #BRKsEDU</t>
  </si>
  <si>
    <t>PbBKkEvsRyw</t>
  </si>
  <si>
    <t>BLACK MYTH WUKONG #6 - Branco Negativo e os Campos Negados... E Fomos TraÃ­dos!!!</t>
  </si>
  <si>
    <t>2024-08-24T21:59:18Z</t>
  </si>
  <si>
    <t>GXIvRwmmXKs</t>
  </si>
  <si>
    <t>SUPER MARIO WORLD - Gameplay Completo 100% com 96 SaÃ­das de Fase!</t>
  </si>
  <si>
    <t>2024-08-24T14:54:57Z</t>
  </si>
  <si>
    <t>super mario world|super|mario|world|super mario|mario world|mario snes|mario super nintendo|super mario world super nintendo|super nintendo|snes|nintendo|super mario world 100%|100%|super mario world detonado|super mario world walkthrough|super mario world 96|super mario world completo|super mario world brksedu|brksedu super mario world|brksedu</t>
  </si>
  <si>
    <t>VÃ­deo do Mini SNES aqui: https://youtu.be/6n_8wpFtaq4  BilÃ´metro, meu comparador de preÃ§os GRÃTIS: https://bilometro.brksedu.com.br/ Meu podcast: https://www.youtube.com/@DeBytePodcast  VÃ­deo gameplay de Super Mario World com o jogo completo, feito 100% - com as 96 saÃ­das de fases - todas as saÃ­das normais, e as saÃ­das secretas tambÃ©m. Ã‰ um dos poucos vÃ­deos do canal que pode ser considerado um detonado / walkthrough.  Super Mario World foi originalmente lanÃ§ado para SNES, e depois apareceu em diversos consoles da Nintendo. EstÃ¡, inclusive, disponÃ­vel via Nintendo Online no Nintendo Switch.  Contato comercial: brksedu@vandep.ag  EdiÃ§Ã£o por: BRKsEDU  #BRKsEDU</t>
  </si>
  <si>
    <t>SyezXeo2SB0</t>
  </si>
  <si>
    <t>BLACK MYTH WUKONG #5 - AvanÃ§ando Pelos Perigos da Neve!</t>
  </si>
  <si>
    <t>2024-08-23T22:29:05Z</t>
  </si>
  <si>
    <t>fVKwcocpHV8</t>
  </si>
  <si>
    <t>BLACK MYTH WUKONG #4 - Saindo Do Deserto... E Entrando Na Neve!</t>
  </si>
  <si>
    <t>2024-08-22T22:08:26Z</t>
  </si>
  <si>
    <t>DN-I1Qxeol8</t>
  </si>
  <si>
    <t>BLACK MYTH WUKONG #3 - Enfrentando Tigres, DragÃµes e Monstros de Pedra no Deserto!!!</t>
  </si>
  <si>
    <t>2024-08-21T21:37:35Z</t>
  </si>
  <si>
    <t>PCoZ4h2iFL4</t>
  </si>
  <si>
    <t>BLACK MYTH WUKONG #2 - ComeÃ§ando Nossa Jornada Ao Oeste! | PC Gameplay</t>
  </si>
  <si>
    <t>2024-08-20T23:43:37Z</t>
  </si>
  <si>
    <t>h5e7l6PBGdk</t>
  </si>
  <si>
    <t>GAMESCOM 2024 - Cobertura do Evento Ao Vivo! | Black Ops 6, Indiana Jones, Marvel Rivals e Mais!</t>
  </si>
  <si>
    <t>2024-08-20T20:10:33Z</t>
  </si>
  <si>
    <t>gamescom|gamescom 2024|2024|gamescom onlive|gamescom on live|gamescon|gamescom ao vivo|gamescon ao vivo|ao vivo|gamescom brksedu|brksedu gamescom|gamescon brksedu|brksedu gamescon|indiana jones|jogo|jogos|game|games|video game|video games|monster hunter|call of duty|black ops 6|black ops|brksedu</t>
  </si>
  <si>
    <t>Confira os cursos da EBAC: https://ebac.me/60cc00 Cupom de desconto: promoedu - para R$200 de desconto  BilÃ´metro, meu comparador de preÃ§os GRÃTIS: https://bilometro.brksedu.com.br/ Meu podcast: https://www.youtube.com/@DeBytePodcast  Contato comercial: brksedu@vandep.ag    #BRKsEDU</t>
  </si>
  <si>
    <t>XqstajlIp6Y</t>
  </si>
  <si>
    <t>Unboxing | Black Myth Wukong COLLECTOR'S EDITION!!!</t>
  </si>
  <si>
    <t>2024-08-20T16:07:36Z</t>
  </si>
  <si>
    <t>black myth wukong|black|myth|wukong|black myth wukong unboxing|unboxing black myth wukong|black myth wukong collector's edition|collector's edition|ediÃ§Ã£o de colecionador|black myth wukong ediÃ§Ã£o de colecionador|black myth wukong brksedu|brksedu black myth wukong|brksedu</t>
  </si>
  <si>
    <t>InÃ­cio de gameplay do Black Myth Wukong: https://youtu.be/N-J9dYV13iU  VÃ­deo com unboxing da ediÃ§Ã£o de colecionador do jogo Black Myth Wukong, que recebi gratuitamente da Game Science. Aproveitei o unboxing pra mostrar o controle da 8BitDo especial do game!  BilÃ´metro, meu comparador de preÃ§os GRÃTIS: https://bilometro.brksedu.com.br/ Meu podcast: https://www.youtube.com/@DeBytePodcast  Contato comercial: brksedu@vandep.ag  EdiÃ§Ã£o por: BRKsEDU Filmagem por: Pequena Sapeca  #BRKsEDU</t>
  </si>
  <si>
    <t>N-J9dYV13iU</t>
  </si>
  <si>
    <t>BLACK MYTH WUKONG - InÃ­cio de Gameplay!!! | Em PortuguÃªs PT-BR</t>
  </si>
  <si>
    <t>2024-08-20T02:00:09Z</t>
  </si>
  <si>
    <t>black myth wukong|black|myth|wukong|black myth|black myth wukong gameplay|gameplay black myth wukong|black myth wukong brksedu|brksedu black myth wukong|inÃ­cio de gameplay|gameplay|jogo|game|video game|black myth wukong inÃ­cio de gameplay|black myth wukong portuguÃªs|black myth wukong pt-br|black myth wukong ptbr|legendado|portuguÃªs|jornada ao oeste|brksedu</t>
  </si>
  <si>
    <t>Parte 2 da sÃ©rie: https://youtube.com/live/PCoZ4h2iFL4 BilÃ´metro, meu comparador de preÃ§os GRÃTIS: https://bilometro.brksedu.com.br/ Meu podcast: https://www.youtube.com/@DeBytePodcast  VÃ­deo com inÃ­cio de gameplay do jogo Black Myth Wukong, game de aÃ§Ã£o e aventura em terceira pessoa com jogabilidade no estilo hack and slash com influÃªncias de soulslikes.   Black Myth Wukong estÃ¡ disponÃ­vel para PC e PS5, e serÃ¡ lanÃ§ado futuramente para Xbox Series X e Series S. O jogo conta com legendas em PortuguÃªs PT-BR.  Black Myth Wukong tem sua histÃ³ria baseada no mito chinÃªs da Jornada ao Oeste (Journey to the West), que tambÃ©m influenciou obras como Dragon Ball.   Contato comercial: brksedu@vandep.ag  EdiÃ§Ã£o por: BRKsEDU  #BRKsEDU</t>
  </si>
  <si>
    <t>DtsY19E8wFQ</t>
  </si>
  <si>
    <t>FINAL FANTASY 16 - InÃ­cio de Gameplay! | VersÃ£o de PC - Em PortuguÃªs PT-BR</t>
  </si>
  <si>
    <t>2024-08-19T22:11:35Z</t>
  </si>
  <si>
    <t>final fantasy xvi|final fantasy 16|final fantasy|final|fantasy|16|xvi|final fantasy 16 inÃ­cio de gameplay|final fantasy xvi inÃ­cio de gameplay|inÃ­cio de gameplay|final fantasy 16 pc|final fantasy xvi pc|final fantasy 16 brksedu|final fantasy xvi brksedu|brksedu final fantasy 16|brksedu final fantasy xvi|final fantasy brksedu|brksedu final fantasy|gameplay|jogo|game|brksedu</t>
  </si>
  <si>
    <t>Aqui a minha anÃ¡lise / review de FF16: https://youtu.be/Rb9lCMNvmvU  BilÃ´metro, meu comparador de preÃ§os GRÃTIS: https://bilometro.brksedu.com.br/ Meu podcast: https://www.youtube.com/@DeBytePodcast  VÃ­deo com inÃ­cio de gameplay do jogo Final Fantasy XVI, game que era exclusivo de PS5 e que agora chega ao PC. Gravei este vÃ­deo atravÃ©s da demo, que corresponde ao inÃ­cio do jogo - e o progresso obtido na demonstraÃ§Ã£o Ã© transferido para a versÃ£o final do jogo.  Gravei o vÃ­deo usando um laptop Lenovo com uma RTX 4070, Intel i9 14900 e 32GB de RAM. Deixei o game rodando a 120fps em 1440p e com grÃ¡ficos com tudo no mÃ¡ximo.  Contato comercial: brksedu@vandep.ag  EdiÃ§Ã£o por: BRKsEDU  #BRKsEDU</t>
  </si>
  <si>
    <t>3Y0hzQ0BXPA</t>
  </si>
  <si>
    <t>RESIDENT EVIL 7 - Gameplay COMPLETO! Do InÃ­cio ao Fim!!! | Compilado</t>
  </si>
  <si>
    <t>2024-08-17T15:00:03Z</t>
  </si>
  <si>
    <t>resident evil 7|resident evil|resident|evil|vii|bio hazard|biohazard|resident evil 7 gameplay|resident evil 7 brksedu|gameplay resident evil 7|brksedu resident evil|brksedu resident evil 7|sÃ©rie resident evil 7|resident evil 7 o filme|resident evil 7 completo|inÃ­cio|fim|final|brksedu</t>
  </si>
  <si>
    <t>Confira tambÃ©m os seguintes vÃ­deos de gameplays completos: - Detroit Become Human: https://youtu.be/3pPfwflBNj4 - Until Dawn: https://youtu.be/qg29HyKI-M0 - The Quarry: https://youtu.be/gL-1-zn3MZ0  EpisÃ³dios individuais da sÃ©rie de RE7: https://youtu.be/TQUrlSk25EE https://youtu.be/PeHiNVedb0U https://youtu.be/iPJIn49Am6o https://youtu.be/BbWWxQot4q4 https://youtu.be/0YKydcKkfN4 https://youtu.be/ImUMeO7MHKU https://youtu.be/GT0iynge4f0 https://youtu.be/WtjgJyn0T3g https://youtu.be/PliouLv_f94 https://youtu.be/ABpAZPrvcHw https://youtu.be/-0ztRC_ygpA https://youtu.be/mUdRsvdbnwQ https://youtu.be/zKb9TOrb8Wk https://youtu.be/MtytTvgJePA  BilÃ´metro, meu comparador de preÃ§os GRÃTIS: https://bilometro.brksedu.com.br/ Meu podcast: https://www.youtube.com/@DeBytePodcast  VÃ­deo gameplay de Resident Evil 7 com o game completo, do inÃ­cio atÃ© o final! Compilado da sÃ©rie publicada no canal quando o jogo foi lanÃ§ado originalmente, estilo 'Resident Evil 7 O Filme' / playthrough / let's play. Esse vÃ­deo pode ser utilizado como guia porÃ©m nÃ£o Ã© um walkthrough / detonado jÃ¡ que ele representa minha primeira vez jogando o game (ou seja, estava jogando Ã s cegas).  Contato comercial: brksedu@vandep.ag  EdiÃ§Ã£o por: BRKsEDU  #BRKsEDU</t>
  </si>
  <si>
    <t>rFIIQUAfwI0</t>
  </si>
  <si>
    <t>Nesse Jogo VocÃª Controla a ESPADA!!!</t>
  </si>
  <si>
    <t>2024-08-14T15:00:50Z</t>
  </si>
  <si>
    <t>slash quest|slash|quest|game|jogo|video game|espada|brksedu</t>
  </si>
  <si>
    <t>BilÃ´metro, meu comparador de preÃ§os GRÃTIS: https://bilometro.brksedu.com.br/ Meu podcast: https://www.youtube.com/@DeBytePodcast  VÃ­deo gameplay de um jogo brasileiro chamado de Slash Quest, no qual vocÃª nÃ£o controla o herÃ³i do game, mas sim a espada dele.  Contato comercial: brksedu@vandep.ag  EdiÃ§Ã£o por: BRKsEDU  #BRKsEDU</t>
  </si>
  <si>
    <t>2pf43mcTQn4</t>
  </si>
  <si>
    <t>NÃƒO Ã© Hollow Knight... Um Metroidvania Com Potencial!</t>
  </si>
  <si>
    <t>2024-08-14T13:00:04Z</t>
  </si>
  <si>
    <t>hollow knight|hollow|knight|voidwrought|game|jogo|video game|gameplay|inÃ­cio de gameplay|brksedu|metroidvania</t>
  </si>
  <si>
    <t>BilÃ´metro, meu comparador de preÃ§os GRÃTIS: https://bilometro.brksedu.com.br/ Meu podcast: https://www.youtube.com/@DeBytePodcast  VÃ­deo com inÃ­cio de gameplay de um jogo claramente inspirado em Hollow Knight... o game se chama Voidwrought e ainda estÃ¡ em desenvolvimento. Mas jÃ¡ estÃ¡ em PortuguÃªs PT-BR!  Contato comercial: brksedu@vandep.ag  EdiÃ§Ã£o por: BRKsEDU  #BRKsEDU</t>
  </si>
  <si>
    <t>YJ5ECJpvV7k</t>
  </si>
  <si>
    <t>DEAD RISING DELUXE REMASTER - InÃ­cio de Gameplay! | Conferindo Preview do Game</t>
  </si>
  <si>
    <t>2024-08-13T15:00:30Z</t>
  </si>
  <si>
    <t>dead|rising|deluxe|remaster|dead rising|deluxe remaster|dead rising deluxe|dead rising remaster|dead rising deluxe remaster|dead rising brksedu|brksedu dead rising|dead rising portuguÃªs|dead rising dublado|dead rising legendado|dead rising inÃ­cio de gameplay|zumbi|apocalipse zumbi|aÃ§Ã£o|aventura|brksedu</t>
  </si>
  <si>
    <t>VÃ­deo com inÃ­cio de gameplay de Dead Rising Deluxe Remaster... gravado atravÃ©s de uma build de preview (nÃ£o-finalizada) do jogo.  Dead Rising foi lanÃ§ado originalmente em 2006 e apareceu no Xbox 360, PC, PS4 e Xbox One. E Dead Rising Deluxe Remaster vai ser lanÃ§ado para PC, Xbox Series X | S e PS5.  Dead Rising Deluxe Remaster estarÃ¡ disponÃ­vel dublado e legendado em PortuguÃªs PT-BR. Ã‰ um jogo com ambientaÃ§Ã£o em apocalipse zumbi.  BilÃ´metro, meu comparador de preÃ§os GRÃTIS: https://bilometro.brksedu.com.br/ Meu podcast: https://www.youtube.com/@DeBytePodcast  Contato comercial: brksedu@vandep.ag  EdiÃ§Ã£o por: BRKsEDU  #BRKsEDU</t>
  </si>
  <si>
    <t>fN87WjcIlac</t>
  </si>
  <si>
    <t>GUAYOTA - InÃ­cio de Gameplay! | Em PortuguÃªs PT-BR</t>
  </si>
  <si>
    <t>2024-08-13T14:00:36Z</t>
  </si>
  <si>
    <t>guayota|inÃ­cio de gameplay|brksedu</t>
  </si>
  <si>
    <t>BilÃ´metro, meu comparador de preÃ§os GRÃTIS: https://bilometro.brksedu.com.br/ Meu podcast: https://www.youtube.com/@DeBytePodcast  VÃ­deo com inÃ­cio de gameplay do jogo Guayota, que joguei no PC.  Contato comercial: brksedu@vandep.ag  EdiÃ§Ã£o por: BRKsEDU  #BRKsEDU</t>
  </si>
  <si>
    <t>TnIBJQRpkWA</t>
  </si>
  <si>
    <t>Relembrando Um Jogo INCRÃVEL de Corrida!!!</t>
  </si>
  <si>
    <t>2024-08-12T21:14:30Z</t>
  </si>
  <si>
    <t>BilÃ´metro, meu comparador de preÃ§os GRÃTIS: https://bilometro.brksedu.com.br/ Meu podcast: https://www.youtube.com/@DeBytePodcast  Contato comercial: brksedu@vandep.ag  #BRKsEDU</t>
  </si>
  <si>
    <t>Id0cu5J1mRI</t>
  </si>
  <si>
    <t>Como Foi a RETROCON 2024!?</t>
  </si>
  <si>
    <t>2024-08-11T23:01:33Z</t>
  </si>
  <si>
    <t>retrocon 2024|retrocon|2024|retrocon brksedu|brksedu retrocon|retrocon 2024 brksedu|como foi a retrocon|brksedu retrocon video|brksedu|nintendo|sega|xbox|playstation</t>
  </si>
  <si>
    <t>https://youtu.be/-IT1nODWZPg https://youtu.be/dICCmQE0KYU  VÃ­deo mostrando como foi a RetroCon 2024. Agradecimentos especiais ao TiozÃ£o da Casa do Video Game, GilÃ£o da Mr Games e Cleber da Warpzone por me convidarem ao evento, e Ã  New Gammer e All Old Games por me receberem super bem no evento.  Casa do Video Game: R. GeÃ³rgia, 224 - Brooklin, SÃ£o Paulo - SP, 04559-010  Mr Games: Av. IndependÃªncia, 216 - Centro, Piracicaba - SP, 13400-560  New Gammer: https://www.instagram.com/newgammer/  All Old Games: Rua Coronel Leme da Fonseca, 195 - sala 11, JundiaÃ­ - SP, 13201-031  Sil Games: R. CaraÃ­bas, 127 - Perdizes, SÃ£o Paulo - SP, 05020-030  BilÃ´metro, meu comparador de preÃ§os GRÃTIS: https://bilometro.brksedu.com.br/ Meu podcast: https://www.youtube.com/@DeBytePodcast  Contato comercial: brksedu@vandep.ag  EdiÃ§Ã£o por: Rholter  Equipe BRKsEDU na RetroCon: Rholter, Aghata Silva, Lucas Cassemiro (pixelverso), Davi Rocha, Marina Sofia, Yakara Santos (Kushina), Ale Nunes e Bruno De Paula (VanDep).   #BRKsEDU</t>
  </si>
  <si>
    <t>TUDO Que Eu Trouxe da RETROCON 2024!</t>
  </si>
  <si>
    <t>2024-08-10T17:06:24Z</t>
  </si>
  <si>
    <t>retrocon|retrocon 2024|2024|retrocon brksedu|brksedu retrocon|retrocon 2024 brksedu|brksedu retrocon 2024|tudo que trouxe da retrocon|resident evil|nintendo|sega|xbox|playstation|pc|ps1|ps2|ps3|ps5|shadow of the colossus|mario|nintendo switch|brksedu</t>
  </si>
  <si>
    <t>Lojas citadas: Casa do Video Game, Mr. Games e New Gammer.   VÃ­deo dos itens da RetroCon de 2023: https://youtu.be/94oxqpy2sJI Especial RetroCon 2023: https://youtu.be/dICCmQE0KYU  BilÃ´metro, meu comparador de preÃ§os GRÃTIS: https://bilometro.brksedu.com.br/ Meu podcast: https://www.youtube.com/@DeBytePodcast  VÃ­deo mostrando todos os itens que eu trouxe da RetroCon 2024! SÃ£o games e acessÃ³rios diversos para plataformas como Nintendo Switch, Nintendo GameCube, Xbox One, Xbox 360, PS1, PS2, PS3, Sega Saturn e muito mais!  O game na thumbnail Ã© Resident Evil 2 de PC na versÃ£o japonesa BioHazard.  Contato comercial: brksedu@vandep.ag  EdiÃ§Ã£o por: BRKsEDU  #BRKsEDU</t>
  </si>
  <si>
    <t>3pPfwflBNj4</t>
  </si>
  <si>
    <t>DETROIT BECOME HUMAN - Gameplay COMPLETO, do InÃ­cio ao Fim! | Dublado e Legendado em PortuguÃªs PT-BR</t>
  </si>
  <si>
    <t>2024-08-10T15:00:07Z</t>
  </si>
  <si>
    <t>detroit become human|detroit|become|human|gameplay|detroit become human completo|detroit become human o filme|detroit become human inÃ­cio|detroit become human final|detroit become human gameplay|detroit become human brksedu|brksedu detroit become human|detroid|android|brksedu gameplay|brksedu sÃ©rie|sÃ©rie|inÃ­cio|fim|final|completo|o filme|filme|detroit portugues|detroit dublado|detroit legendado|portugues ptbr|brksedu|quantic dream|ps4|playstation 4|ps4 pro</t>
  </si>
  <si>
    <t>Assista tambÃ©m ao final alternativo que gravei, onde todos sobrevivem: https://youtu.be/kpQQ9IblRRY  EpisÃ³dios individuais de quando publiquei a sÃ©rie originalmente: EpisÃ³dio 1: https://youtu.be/LyBYdYnaX0c EpisÃ³dio 2: https://youtu.be/G5ySFBVgfuM EpisÃ³dio 3: https://youtu.be/XDclNAA-Lf4 EpisÃ³dio 4: https://youtu.be/-bHb1vNwvJs EpisÃ³dio 5: https://youtu.be/FwjnLs1Hnzs EpisÃ³dio 6: https://youtu.be/hyovrVhvVMQ EpisÃ³dio 7: https://youtu.be/OihixBoslOs EpisÃ³dio 8: https://youtu.be/OYmkyvAehhw EpisÃ³dio 9: https://youtu.be/za25TXA2mzM EpisÃ³dio 10: https://youtu.be/oDXBMyA4d-g EpisÃ³dio 11: https://youtu.be/prkrAor6pdE EpisÃ³dio 12: https://youtu.be/oR9foB0eeEY EpisÃ³dio 13: https://youtu.be/6jLksccyMtU EpisÃ³dio 14: https://youtu.be/rsiXq931bX8 EpisÃ³dio 15: https://youtu.be/heOkaFS26nI EpisÃ³dio 16: https://youtu.be/lwZoV4c7aoM EpisÃ³dio 17: https://youtu.be/U3QCs6gOydU EpisÃ³dio 18: https://youtu.be/Wx7Dx9ddHxA EpisÃ³dio 19: https://youtu.be/vvm1TNCcrgc EpisÃ³dio 20: https://youtu.be/cDCoZrHCgz4 EpisÃ³dio 21: https://youtu.be/7AQnrPlmEs8  VÃ­deo compilado da minha sÃ©rie de gameplay de Detroit Become Human, com o jogo completo, do inÃ­cio atÃ© o fim. Estilo um longplay / playthrough / Detroit Become Human O Filme... nÃ£o Ã© um walkthrough / detonado.  Detroit Become Human Ã© um jogo com Ãªnfase em narrativa e tomada de decisÃµes que retrata uma sociedade onde androides realizam tarefas para humanos, e alguns androides comeÃ§am a demonstrar sinais de senciÃªncia / consciÃªncia.  Detroit Become Human foi lanÃ§ado originalmente para PlayStation 4, e essa sÃ©rie foi gravada atravÃ©s de um PS4 Pro. Depois o game saiu tambÃ©m para PC.  Detroit Become Human foi desenvolvido pela Quantic Dream, responsÃ¡vel tambÃ©m por Fahrenheit / Indigo Prophecy, Heavy Rain e Beyond Two Souls. O jogo estÃ¡ disponÃ­vel dublado e legendado em PortuguÃªs PT-BR.   BilÃ´metro, meu comparador de preÃ§os GRÃTIS: https://bilometro.brksedu.com.br/ Meu podcast: https://www.youtube.com/@DeBytePodcast  Contato comercial: brksedu@vandep.ag  #BRKsEDU</t>
  </si>
  <si>
    <t>JAG5Muupls0</t>
  </si>
  <si>
    <t>SUPER MARIO WORLD - Zerando RÃ¡pido e Passando das Fases da Special Star Road!</t>
  </si>
  <si>
    <t>2024-08-09T19:29:12Z</t>
  </si>
  <si>
    <t>super mario world|super|mario|world|brksedu mario|mario brksedu|brksedu</t>
  </si>
  <si>
    <t>CSu3gsZrbMg</t>
  </si>
  <si>
    <t>CROC LEGEND OF THE GOBBOS - InÃ­cio de Gameplay! | ClÃ¡ssico do PS1</t>
  </si>
  <si>
    <t>2024-08-09T14:52:17Z</t>
  </si>
  <si>
    <t>croc|legend|of|the|gobbos|croc legend of the gobbos|croc gameplay|croc ps1|croc playstation|croc gameplay ps1|croc brksedu|brksedu croc|gameplay|jogo|game|video game|playstation|psone|ps1|brksedu</t>
  </si>
  <si>
    <t>BilÃ´metro, meu comparador de preÃ§os GRÃTIS: https://bilometro.brksedu.com.br/ Meu podcast: https://www.youtube.com/@DeBytePodcast  VÃ­deo com inÃ­cio de gameplay do jogo Croc Legend of the Gobbos na versÃ£o de PlayStation 1.  Contato comercial: brksedu@vandep.ag  EdiÃ§Ã£o por: BRKsEDU  #BRKsEDU</t>
  </si>
  <si>
    <t>eX2jdVNdEL4</t>
  </si>
  <si>
    <t>Jogando Meu Game FAVORITO Das OlimpÃ­adas!</t>
  </si>
  <si>
    <t>2024-08-08T18:26:35Z</t>
  </si>
  <si>
    <t>olimpÃ­adas|jogo das olimpÃ­adas|game das olimpÃ­adas|olimpÃ­adas video game|game|video game|jogo|brksedu</t>
  </si>
  <si>
    <t>BilÃ´metro, meu comparador de preÃ§os GRÃTIS: https://bilometro.brksedu.com.br/ Meu podcast: https://www.youtube.com/@DeBytePodcast  VÃ­deo conferindo gameplay do meu jogo favorito de OlimpÃ­adas, que Ã© o Atlanta Olympic Games 1996 de PlayStation 1. Joguei o game direto de um PS1!  Contato comercial: brksedu@vandep.ag  EdiÃ§Ã£o por: BRKsEDU  #BRKsEDU</t>
  </si>
  <si>
    <t>0EnmWbkhow0</t>
  </si>
  <si>
    <t>PC ENGINE / TurboGrafx Como VocÃª NUNCA VIU!</t>
  </si>
  <si>
    <t>2024-08-07T23:44:07Z</t>
  </si>
  <si>
    <t>pc engine|pc|engine|turbografx|turbo grafx|turbo-grafx|turbo|grafx|pc engine duo|duo|castlevania|dracula|castlevania rondo of blood|rondo of blood|street fighter 2|street fighter ii|pc engine como vocÃª nunca viu|analogue duo|wonder boy|neutopia|winds of thunder|bonk|bonk's revenge|soldier blade|parodius|brksedu</t>
  </si>
  <si>
    <t>BilÃ´metro, meu comparador de preÃ§os GRÃTIS: https://bilometro.brksedu.com.br/ Meu podcast: https://www.youtube.com/@DeBytePodcast  VÃ­deo especial sobre o PC Engine, tambÃ©m conhecido como TurboGrafx... esse Ã© o PC Engine / Turbografx como vocÃª nunca viu!  O PC Engine fez muito sucesso no JapÃ£o no perÃ­odo das geraÃ§Ãµes 8 bits e 16 bits, e saiu em outros mercados como TurboGrafx. O console teve games marcantes como Bonk's Adventure, Castlevania Rondo of Blood, Wonder Boy 3, Double Dragon, Street Fighter 2 e vÃ¡rios outros. O console foi produzido pela NEC e concorreu contra o NES / Nintendinho / Famicom, contra o Super Nintendo / SNES, contra o Master System, e contra o Mega Drive /  Sega Genesis.  Nesse vÃ­deo uso o meu PC Engine Duo que consegui atravÃ©s da Casa do Video Game e que foi revisado pelo Fabio Michelin da GamesCare, e mostro games diversos!  00:00 IntroduÃ§Ã£o ao PC Engine e TurboGrafx 01:37 Equipamento de GravaÃ§Ã£o 03:45 Castlevania Rondo of Blood 04:50 Bonk 05:33 Street Fighter II 06:30 Neutopia 2 07:04 Mesopotamia 08:13 Dungeon Explorer 2 09:50 Destaques de Nave Shmup 10:37 Soldier Blade 10:53 Winds of Thunder 11:39 Shinobi 12:13 Rastan Saga 2 12:41 The Legend of Hero Tonma 13:26 Vigilante 13:53 Wonder Boy 3 Monster Lair 14:37 Legendary Axe 15:12 Keith Courage in Alpha Zones 15:46 Jogo do Jackie Chan 16:24 Jogo do Batman 16:42 Analogue Duo  Contato comercial: brksedu@vandep.ag  EdiÃ§Ã£o por: Lucas Cassemiro / Pixelverso  #BRKsEDU</t>
  </si>
  <si>
    <t>qg29HyKI-M0</t>
  </si>
  <si>
    <t>UNTIL DAWN - Gameplay COMPLETO! | Do InÃ­cio ao Fim - Dublado e Legendado em PortuguÃªs PT-BR</t>
  </si>
  <si>
    <t>2024-08-03T14:00:47Z</t>
  </si>
  <si>
    <t>until dawn|until|dawn|until dawn brksedu|brksedu until dawn|until dawn sÃ©rie|until dawn completo|until dawn o filme|until dawn compilado|until dawn game|until dawn gameplay|gameplay until dawn|gameplay completo|inÃ­cio|fim|until dawn inÃ­cio|until dawn fim|until dawn sÃ©rie brksedu|suspense|terror|survival horror|brksedu</t>
  </si>
  <si>
    <t>Final alternativo onde todos sobrevivem: https://youtu.be/pMmr-p1gsro Gameplay de Until Dawn Rush of Blood: https://youtu.be/6W74rSi4ASA  EpisÃ³dios originais da sÃ©rie:  https://youtu.be/-9vA1rIoee8 https://youtu.be/jZ8XMVdR1uw https://youtu.be/_aTNGi8OdHY https://youtu.be/ysRIOplFzEA https://youtu.be/SnA2oJknfiY https://youtu.be/C73jCPeJ09E https://youtu.be/K3ib4ViuFnY https://youtu.be/C6u5XHFHkW4 https://youtu.be/AJyyAoGtUbg https://youtu.be/fld14UAtNFo https://youtu.be/fE-HYe9-ATo https://youtu.be/NaloTcO3iS4 https://youtu.be/7BrGjkvcnqY  VÃ­deo com gameplay completo, do inÃ­cio ao fim, de Until Dawn, que joguei no PS4... fiz um compilado juntando todos os episÃ³dios da minha sÃ©rie original do jogo. Ã‰ um vÃ­deo estilo letÂ´s play / playthrough / longplay / 'Until Dawn O Filme'. NÃ£o Ã© um walkthrough / detonado.  Until Dawn Ã© um survival horror light, um game com Ãªnfase em narrativa e tomada de decisÃµes com mÃºltiplos protagonistas. O game saiu originalmente para PlayStation 4 e vai ter um remake saindo pra PS5 e PC.  Until Dawn foi desenvolvido pela Supermassive games, responsÃ¡vel tambÃ©m por The Quarry, The Devil In Me, House of Ashes, Man of Medan e Little Hope.  BilÃ´metro, meu comparador de preÃ§os GRÃTIS: https://bilometro.brksedu.com.br/ Meu podcast: https://www.youtube.com/@DeBytePodcast  Contato comercial: brksedu@vandep.ag  EdiÃ§Ã£o por: BRKsEDU e Rholter  #BRKsEDU</t>
  </si>
  <si>
    <t>AST7M_uP-XQ</t>
  </si>
  <si>
    <t>O Dia Que Os SUPERCHATS Fugiram Do Controle!</t>
  </si>
  <si>
    <t>2024-08-02T13:19:33Z</t>
  </si>
  <si>
    <t>brksedu|funkyblackcat|funky black cat|funky|black|cat|superchat|ai|inteligÃªncia artificial|superchats|bloodborne</t>
  </si>
  <si>
    <t>VÃ­deo compilando superchats bizarros que recebi durante algumas lives de Bloodborne nas quais usei um sistema que lÃª mensagens via InteligÃªncia Artificial que o FunkyBlackCat desenvolveu.  Canal do Funky: @funkyblackcat   BilÃ´metro, meu comparador de preÃ§os GRÃTIS: https://bilometro.brksedu.com.br/ Meu podcast: https://www.youtube.com/@DeBytePodcast  Contato comercial: brksedu@vandep.ag  EdiÃ§Ã£o por: Rholter  #BRKsEDU</t>
  </si>
  <si>
    <t>gL-1-zn3MZ0</t>
  </si>
  <si>
    <t>THE QUARRY - Gameplay COMPLETO!!! | Do InÃ­cio Ao Fim - Dublado e Legendado Em PortuguÃªs PT-BR</t>
  </si>
  <si>
    <t>2024-07-28T16:15:02Z</t>
  </si>
  <si>
    <t>the quarry|the|quarry|the quarry o filme|o filme the quarry|the quarry sÃ©rie|the quarry completo|the quarry gameplay|the quarry brksedu|brksedu the quarry|the quarry sÃ©rie de gameplay|sÃ©rie de gameplay|terror|suspense|brksedu|the quarry inÃ­cio|the quarry fim|the quarry final|inÃ­cio ao fim|o filme|filme|the quarry filme</t>
  </si>
  <si>
    <t>VÃ­deo com gameplay completo, do inÃ­cio atÃ© o final, de The Quarry! Se quiser assistir aos vÃ­deos individuais seguem os links abaixo: - EpisÃ³dio 1: https://youtu.be/MfK4H_bq9MA - EpisÃ³dio 2: https://youtu.be/JmUtnzDbbJI - EpisÃ³dio 3: https://youtu.be/59QJvGSOwYs - EpisÃ³dio 4: https://youtu.be/skaIg2z1Qbo - EpisÃ³dio 5: https://youtu.be/hr811CRsypU - EpisÃ³dio 6: https://youtu.be/87u-85pcalw - EpisÃ³dio 7: https://youtu.be/HsRt95mn4WI - EpisÃ³dio 8: https://youtu.be/ZojhmIdIq48 - EpisÃ³dio 9: https://youtu.be/_Y6otaCl2Ps - EpisÃ³dio 10: https://youtu.be/ZoMMW948nsY - EpisÃ³dio 11: https://youtu.be/gy7HHH6VzmY - EpisÃ³dio 12: https://youtu.be/g8KFEhtOiAA  The Quarry Ã© um jogo de suspense e terror com Ãªnfase em narrativa e tomada de decisÃµes. O game foi desenvolvido pela Supermassive, mesmo estÃºdio responsÃ¡vel por Until Dawn, Man of Medan, Little Hope, The Devil in Me e House of Ashes.  The Quarry foi lanÃ§ado para PC, PS4, PS5, Xbox One e Xbox Series X | S em 10 de Junho de 2022. O game conta com legendas e dublagem em PortuguÃªs PT-BR.  Este vÃ­deo nÃ£o Ã© um walkthrough / detonado, mas sim um playthrough / let's play do game completo. Ã‰ um compilado dos episÃ³dios individuais da minha sÃ©rie de gameplays do jogo, estilo 'The Quarry O Filme'.  BilÃ´metro, meu comparador de preÃ§os GRÃTIS: https://bilometro.brksedu.com.br/ Meu podcast: https://www.youtube.com/@DeBytePodcast  Contato comercial: brksedu@vandep.ag  EdiÃ§Ã£o por: BRKsEDU  #BRKsEDU</t>
  </si>
  <si>
    <t>yzkmVTWqWo8</t>
  </si>
  <si>
    <t>MINHA PRIMEIRA VEZ... Em Dead By Daylight!!! | Gameplay em Collab com MaxMRM</t>
  </si>
  <si>
    <t>2024-07-26T16:32:15Z</t>
  </si>
  <si>
    <t>dead by daylight|dead|by|daylight|dead by daylight gameplay|dead by daylight brksedu|brksedu dead by daylight|dead by daylight maxmrm|maxmrm|maxmrm dead by daylight|brksedu maxmrm|maxmrm brksedu|terror|suspense|multiplayer|engraÃ§ado|brksedu terror|brksedu suspense|suspense e terror|terror e suspense|jogo online|jogo|game|video game|brksedu|brksedu gameplay|gameplay brksedu|collab brksedu maxmrm|collab maxmrm brksedu</t>
  </si>
  <si>
    <t>Obrigado Behaviour Interactive por patrocinar o vÃ­deo! Jogue Dead by Daylight de graÃ§a durante o Free Weekend, que estÃ¡ rolando dos dias 25 a 29 de Julho: https://bit.ly/4bTjONu  VÃ­deo collab no canal do MaxMRM: https://www.youtube.com/watch?v=pwO_-Bq-wgQ  VÃ­deo gameplay da minha primeira vez jogando Dead By Daylight, game de terror e suspense com gameplay multiplayer assimÃ©trico... 4 jogadores assumem o papel de sobreviventes enquanto que 1 jogador Ã© o caÃ§ador.  Dead Dy Daylight estÃ¡ disponÃ­vel para PC, Xbox One, Xbox Series X | S, PS4, PS5 e Nintendo Switch.  O game conta com legendas em PortuguÃªs PT-BR.  Dead By Daylight Ã© um game desenvolvido pelo estÃºdio Behaviour Interactive.  Contato comercial: brksedu@vandep.ag   EdiÃ§Ã£o por: Rholter  #BRKsEDU #DeadByDaylight #DBD</t>
  </si>
  <si>
    <t>bfxOYfo4A_I</t>
  </si>
  <si>
    <t>BLOODBORNE... Obra de Arte ou Superestimado!?</t>
  </si>
  <si>
    <t>2024-07-25T14:02:13Z</t>
  </si>
  <si>
    <t>bloodborne|anÃ¡lise bloodborne|bloodborne anÃ¡lise|bloodborne review|review bloodborne|bloodborne brksedu|brksedu bloodborne|from software|from|software|soulslike|soulsborne|dark souls|dark|souls|demon's souls|sekiro|elden ring|elden|ring|shadow of the erdtree|shadow|of|the|erdtree|bloodborne dlc|dlc bloodborne|bloodborne the old hunters|the old hunters|old hunters|jogo|game|jogos|games|video game|video games</t>
  </si>
  <si>
    <t>Assine NordVPN com meu link e aproveite as ofertas e descontos do canal: https://nordvpn.com/brksedu  Meu Tier List dos soulslikes da From Software: https://youtu.be/_gXHCO1lUYA  Minha anÃ¡lise / review original de Bloodborne: https://youtu.be/ysifxSnAUEM  Recentemente eu resolvi jogar novamente e zerar Bloodborne, incluindo dessa vez a DLC The Old Hunters, que eu nunca tinha jogado. Nesse vÃ­deo compartilho o que achei da experiÃªncia!  Bloodborne Ã© um jogo exclusivo de PlayStation 4 desenvolvido pela From Software e publicado pela Sony / PlayStation. Ã‰ um soulslike / jogo de aÃ§Ã£o e aventura em terceira pessoa com alto nÃ­vel de dificuldade e ambientaÃ§Ã£o gÃ³tica.  Contato comercial: brksedu@vandep.ag  EdiÃ§Ã£o por: Lucas Cassemiro  #BRKsEDU</t>
  </si>
  <si>
    <t>IOnZ2NDuOqQ</t>
  </si>
  <si>
    <t>TUNIC #3 - O FINAL!?</t>
  </si>
  <si>
    <t>2024-07-24T22:46:38Z</t>
  </si>
  <si>
    <t>brksedu|brksedu ao vivo|tunic|tunic gameplay|gameplay|brksedu tunic|tunic brksedu</t>
  </si>
  <si>
    <t>BilÃ´metro, meu comparador de preÃ§os GRÃTIS: https://bilometro.brksedu.com.br/ Meu podcast: https://www.youtube.com/@DeBytePodcast  Contato comercial: brksedu@vandep.ag  00:00 Miasma Abaixo das Minas 45:54 Buscando RestauraÃ§Ã£o 02:02:10 TÃºmulos do HerÃ³i 03:19:22 Em Busca de um Final  #BRKsEDU</t>
  </si>
  <si>
    <t>2DPqJFy89Z0</t>
  </si>
  <si>
    <t>Top 10 Jogos de MUNDO ABERTO (ou quase) Que VocÃª PRECISA JOGAR!</t>
  </si>
  <si>
    <t>2024-07-23T18:23:12Z</t>
  </si>
  <si>
    <t>melhores jogos de mundo aberto|top jogos mundo aberto|mundo aberto|game|jogo|games|jogos|video game|video games|top 10|top 10 mundo aberto|melhores|mundo|aberto|skyrim|the witcher 3|zelda|breath of the wild|breath|of|the|wild|tears of the kingdom|tears|kingdom|the elder scrolls|top jogos brksedu|top games brksedu|top|top10</t>
  </si>
  <si>
    <t>Confira os cursos da EBAC: https://ebac.me/968c8d Cupom de R$200 de desconto na EBAC: eduoff  VÃ­deo com recomendaÃ§Ãµes de jogos de mundo aberto (ou quase mundo aberto, com cenÃ¡rios abertos). Ao invÃ©s de sugerir os games que estÃ£o em todas as listas, tipo Skyrim, Red Dead Redemption, GTA, Zelda e The Witcher 3, mencionei games diferentes (mas tambÃ©m populares).  Contato comercial: brksedu@vandep.ag  EdiÃ§Ã£o por: Lucas Cassemiro Thumbnail por: Rholter  #BRKsEDU</t>
  </si>
  <si>
    <t>9kDtU69D4bY</t>
  </si>
  <si>
    <t>TUNIC #2 - Eis Que O Jogo FOFINHO Fica MACABRO e ASSUSTADOR!</t>
  </si>
  <si>
    <t>2024-07-23T17:37:57Z</t>
  </si>
  <si>
    <t>BilÃ´metro, meu comparador de preÃ§os GRÃTIS: https://bilometro.brksedu.com.br/ Meu podcast: https://www.youtube.com/@DeBytePodcast  Contato comercial: brksedu@vandep.ag  00:00 Atol Arruinado 57:46 Biblioteca 01:19:39 As Minas 02:07:37 O Miasma  #BRKsEDU</t>
  </si>
  <si>
    <t>FLgKnLKeiq8</t>
  </si>
  <si>
    <t>TUNIC #1 - Lindo Jogo da Raposinha Estilo Zelda!</t>
  </si>
  <si>
    <t>2024-07-22T22:13:36Z</t>
  </si>
  <si>
    <t>BilÃ´metro, meu comparador de preÃ§os GRÃTIS: https://bilometro.brksedu.com.br/ Meu podcast: https://www.youtube.com/@DeBytePodcast  00:00 Intro e ConfiguraÃ§Ã£o 05:06 InÃ­cio de Gameplay 24:00 Floresta Leste 1:16:47 Profundezas do PoÃ§o 1:38:37 Jardim Oeste 2:16:00 Templo Protegido 2:55:42 CÃ¢mara Leste  Contato comercial: brksedu@vandep.ag  #BRKsEDU</t>
  </si>
  <si>
    <t>e_3Qyl15rFU</t>
  </si>
  <si>
    <t>BLOODBORNE - Compilado de Chefes!!! | Incluindo Bosses da DLC The Old Hunters</t>
  </si>
  <si>
    <t>2024-07-21T19:06:30Z</t>
  </si>
  <si>
    <t>bloodborne|bloodborne chefes|bloodborne bosses|chefes bloodborne|bosses bloodborne|compilado|compilado bloodborne|bloodborne brksedu|brksedu bloodborne|bloodborne todos os chefes|chefes|chefe|boss|bosses|jogo|game|video game|soulslike|aÃ§Ã£o|aventura|rpg|brksedu|the old hunters|bloodborne dlc|bloodborne the old hunters|kos|Ã³rfÃ£o de kos|padre gascoigne|vigario amelia|fera sedenta de sangue|gehrman</t>
  </si>
  <si>
    <t>SÃ©rie completa de Bloodborne aqui: https://www.youtube.com/playlist?list=PLH9fqbYeMD3OSJBCUQPlR31_EceRybuNh  VÃ­deo compilado de batalhas contra todos os chefes principais de Bloodborne, incluindo os bosses da DLC The Old Hunters. Inseri tambÃ©m alguns bosses de cÃ¡lice. Trechos todos retirados de lives que fiz zerando o game... eu jÃ¡ havia terminado o jogo na Ã©poca do lanÃ§amento, mas nÃ£o tinha jogado a DLC e nunca mais tinha jogado o jogo. Quase 10 anos depois resolvi zerar o game, muito em funÃ§Ã£o da adoraÃ§Ã£o que o game recebe por parte da comunidade e tambÃ©m pra refletir no ranking que dei ao jogo na minha Tier List de jogos da From Software.  O nÃºmero no canto inferior direito representa o nÃºmero de mortes que sofri (ao longo do jogo todo, nÃ£o resetei o nÃºmero dentre lives distintas).  Bloodborne Ã© um soulslike / soulsborne da From Software. O game veio depois de Demon's Souls, Dark Souls e Dark Souls 2, porÃ©m antes de Dark Souls 3, Sekiro e Elden Ring.  Bloodborne segue o estilo de gameplay de Dark Souls, porÃ©m com mais Ãªnfase em velocidade e esquiva.  00:00 Fera Clerical 02:26 Padre Gascoigne 05:03 Fera Sedenta de Sangue 06:42 Gigante Morto Vivo do CÃ¡lice 09:14 CÃ£o de Guarda dos Antigos Lordes 12:35 VigÃ¡rio Amelia 18:15 A Bruxa de Hemwick 22:05 Paarl Fera Negra 24:56 Sombra de Yharnam 28:17 Rom Aranha Inexpressiva 33:34 O Renascido 37:48 MÃ¡rtir Logarius 40:46 EmissÃ¡rio Celestial 42:15 Ebrietas Filha do Cosmos 45:38 Amygdala 49:24 Ludwig o AmaldiÃ§oado 52:34 Falhas Vivas 55:55 Senhora Maria da Torre do RelÃ³gio Astral 58:06 Ã“rfÃ£o de Kos 01:03:20 Laurance o Primeiro VigÃ¡rio 01:07:29 Micolash AnfitriÃ£o do Pesadelo 01:14:20 Ama de Leite de Mergo 01:15:37 Gehrman O Primeiro CaÃ§ador 01:18:52 PresenÃ§a da Lua  BilÃ´metro, meu comparador de preÃ§os GRÃTIS: https://bilometro.brksedu.com.br/ Meu podcast: https://www.youtube.com/@DeBytePodcast  Contato comercial: brksedu@vandep.ag  EdiÃ§Ã£o por: BRKsEDU  #BRKsEDU</t>
  </si>
  <si>
    <t>bajVT3YRLG8</t>
  </si>
  <si>
    <t>KUNITSU-GAMI: Path of the Goddess - InÃ­cio de Gameplay!!! | Em PortuguÃªs</t>
  </si>
  <si>
    <t>2024-07-20T20:02:55Z</t>
  </si>
  <si>
    <t>kunitsu|gami|path|of|the|goddess|kunitsugami|kunitsu gami|kunitsu-gami|path of the goddess|kunitsu gami path of the goddess|kunitsu gami gameplay|gameplay|kunitsu gami brksedu|brksedu gameplay|jogo|game|video game|pc|kunitsu gami brksedu gameplay</t>
  </si>
  <si>
    <t>BilÃ´metro, meu comparador de preÃ§os GRÃTIS: https://bilometro.brksedu.com.br/ Meu podcast: https://www.youtube.com/@DeBytePodcast  VÃ­deo com inÃ­cio de gameplay do jogo Kunitsu Gami Path of the Goddess, um game com combate e estratÃ©gia em temÃ¡tica do JapÃ£o.  Kunitsu-Gami estÃ¡ legendado em PortuguÃªs, e dublado em InglÃªs e JaponÃªs. EstÃ¡ disponÃ­vel para PC, PS4, PS5, Xbox One e Xbox Series X | S.  O game me lembrou Nioh no visual / ambientaÃ§Ã£o, e Ã© publicado pela Capcom.  Contato comercial: brksedu@vandep.ag  EdiÃ§Ã£o por: BRKsEDU  #BRKsEDU</t>
  </si>
  <si>
    <t>XrjiKmTzjhk</t>
  </si>
  <si>
    <t>BLOODBORNE #8 - O FINAL! | Terminando a DLC e Jogo Base com TODOS OS FINAIS!!!</t>
  </si>
  <si>
    <t>2024-07-19T21:04:13Z</t>
  </si>
  <si>
    <t>bloodborne|bloodborne brksedu|brksedu bloodborne|bloodborne gameplay|gameplay bloodborne|bloodborne live|bloodborne ao vivo|bloodborne livestream|bloodborne brksedu ao vivo|brksedu|soulslike|soulsborne|from software|from|software|game|jogo|video game</t>
  </si>
  <si>
    <t>BilÃ´metro, meu comparador de preÃ§os GRÃTIS: https://bilometro.brksedu.com.br/ Meu podcast: https://www.youtube.com/@DeBytePodcast  Livestream / transmissÃ£o ao vivo para jogar Bloodborne, game exclusivo de PS4 que estou jogando no PS5 via retrocompatibilidade.  Bloodborne Ã© considerado um dos melhores jogos de todos os tempos. Foi lanÃ§ado em 2015 e foi desenvolvido pela From Software, responsÃ¡vel tambÃ©m por Demon's Souls, Dark Souls, Sekiro e Elden Ring. Bloodborne inspirou Lies of P.  Bloodborne Ã© um soulslike / soulsborne, um jogo bastante desafiador com elementos de RPG, aÃ§Ã£o e aventura, em terceira pessoa.  00:00 AvanÃ§ando Pela Vila dos Pescadores 01:23:07 Boss Ã“rfÃ£o de Kos 01:48:16 Boss Laurance O Primeiro VigÃ¡rio 01:57:30 Pesadelo de Mensis 02:25:37 Boss Micolash AnfitriÃ£o do Pesadelo 02:33:23 Galeria de Mergo 03:05:08 Ama de Leite de Mergo 03:09:33 Preparando Final 1 03:14:35 Boss Gehrman O Primeiro CaÃ§ador 03:17:45 Boss PresenÃ§a da Lua 03:31:11 Final 2 03:36:00 Final 3  Contato comercial: brksedu@vandep.ag  #BRKsEDU</t>
  </si>
  <si>
    <t>pPyuhbY10cA</t>
  </si>
  <si>
    <t>BLOODBORNE #7 - Ludwig AmaldiÃ§oado, Falhas Vivas e Senhora Maria da Torre do RelÃ³gio Astral!</t>
  </si>
  <si>
    <t>2024-07-18T22:50:27Z</t>
  </si>
  <si>
    <t>BilÃ´metro, meu comparador de preÃ§os GRÃTIS: https://bilometro.brksedu.com.br/ Meu podcast: https://www.youtube.com/@DeBytePodcast  Livestream / transmissÃ£o ao vivo para jogar Bloodborne, game exclusivo de PS4 que estou jogando no PS5 via retrocompatibilidade.  Bloodborne Ã© considerado um dos melhores jogos de todos os tempos. Foi lanÃ§ado em 2015 e foi desenvolvido pela From Software, responsÃ¡vel tambÃ©m por Demon's Souls, Dark Souls, Sekiro e Elden Ring. Bloodborne inspirou Lies of P.  Bloodborne Ã© um soulslike / soulsborne, um jogo bastante desafiador com elementos de RPG, aÃ§Ã£o e aventura, em terceira pessoa.  00:00 Pesadelo do CaÃ§ador 31:57 Ludwig o AmaldiÃ§oado 01:03:13 Pilha SubterrÃ¢nea de CadÃ¡veres e ClÃ­nica 01:55:39 Falhas Vivas 02:03:31 Senhora Maria da Torre do RelÃ³gio Astral  Contato comercial: brksedu@vandep.ag  #BRKsEDU</t>
  </si>
  <si>
    <t>NGxTWdWNFbs</t>
  </si>
  <si>
    <t>Nintendo World Championships: NES Edition - InÃ­cio de Gameplay! | Em PortuguÃªs PT-BR</t>
  </si>
  <si>
    <t>2024-07-18T15:55:49Z</t>
  </si>
  <si>
    <t>nintendo world championships NES Edition|nintendo|world championships|nes|edition|nintendinho|mario|super mario|metroid|zelda|excite bike|kirby|balloon fight|ice climber|link|donkey kong|mario 2|mario 3|kid icarus</t>
  </si>
  <si>
    <t>BilÃ´metro, meu comparador de preÃ§os GRÃTIS: https://bilometro.brksedu.com.br/ Meu podcast: https://www.youtube.com/@DeBytePodcast  VÃ­deo com inÃ­cio de gameplay do jogo Nintendo World Championships: NES Edition, coletÃ¢nea com diversos jogos de Nintendinho que tem mini games de speed run. Games da coletÃ¢nea sÃ£o: Super Mario Bros, Super Mario Bros The Lost Levels, Super Mario Bros 2, Super Mario Bros 3, Ice Climber, Kid Icarus, Kirby's Adventure, Excite Bike, The Legend of Zelda, Zelda 2 The Adventure of Link, Metroid, Donkey Kong e Balloon Fight.  Contato comercial: brksedu@vandep.ag  EdiÃ§Ã£o por: BRKsEDU  #BRKsEDU</t>
  </si>
  <si>
    <t>z0xwnS4vVbY</t>
  </si>
  <si>
    <t>BLOODBORNE #6 - EmissÃ¡rio Celestial, Ebrietas Filha do Cosmos e Amygdala!</t>
  </si>
  <si>
    <t>2024-07-17T20:46:58Z</t>
  </si>
  <si>
    <t>BilÃ´metro, meu comparador de preÃ§os GRÃTIS: https://bilometro.brksedu.com.br/ Meu podcast: https://www.youtube.com/@DeBytePodcast  00:00 Buscando o CaÃ§ador da Catedral e uma Nova RegiÃ£o 01:00:29 Distrito da Catedral Superior 01:20:24 EmissÃ¡rio Celestial 01:23:09 Ebrietas Filha do Cosmos 01:34:43 EdifÃ­cio de ConferÃªncias 01:56:34 Fronteira do Pesadelo 02:18:15 Amygdala 02:24:14 Entrando na DLC  Livestream / transmissÃ£o ao vivo para jogar Bloodborne, game exclusivo de PS4 que estou jogando no PS5 via retrocompatibilidade.  Bloodborne Ã© considerado um dos melhores jogos de todos os tempos. Foi lanÃ§ado em 2015 e foi desenvolvido pela From Software, responsÃ¡vel tambÃ©m por Demon's Souls, Dark Souls, Sekiro e Elden Ring. Bloodborne inspirou Lies of P.  Bloodborne Ã© um soulslike / soulsborne, um jogo bastante desafiador com elementos de RPG, aÃ§Ã£o e aventura, em terceira pessoa.  Contato comercial: brksedu@vandep.ag  #BRKsEDU</t>
  </si>
  <si>
    <t>BLOODBORNE #5 - Rom Aranha Inexpressiva, O Renascido e Martir Logarius</t>
  </si>
  <si>
    <t>2024-07-15T20:48:19Z</t>
  </si>
  <si>
    <t>BilÃ´metro, meu comparador de preÃ§os GRÃTIS: https://bilometro.brksedu.com.br/ Meu podcast: https://www.youtube.com/@DeBytePodcast  Livestream / transmissÃ£o ao vivo para jogar Bloodborne, game exclusivo de PS4 que estou jogando no PS5 via retrocompatibilidade.  Bloodborne Ã© considerado um dos melhores jogos de todos os tempos. Foi lanÃ§ado em 2015 e foi desenvolvido pela From Software, responsÃ¡vel tambÃ©m por Demon's Souls, Dark Souls, Sekiro e Elden Ring. Bloodborne inspirou Lies of P.  Bloodborne Ã© um soulslike / soulsborne, um jogo bastante desafiador com elementos de RPG, aÃ§Ã£o e aventura, em terceira pessoa.  00:00 Rom A Aranha Inexpressiva 22:58 Yahargul Vila InvisÃ­vel 01:44:29 O Renascido 02:20:20 Cainhurst 02:58:40 Martir Logarius  Contato comercial: brksedu@vandep.ag  #BRKsEDU</t>
  </si>
  <si>
    <t>h-L11seLaeI</t>
  </si>
  <si>
    <t>FLINTLOCK SIEGE OF DAWN - InÃ­cio de Gameplay!!! | Em PortuguÃªs PT-BR</t>
  </si>
  <si>
    <t>2024-07-15T12:00:49Z</t>
  </si>
  <si>
    <t>flintlock|siege|of|dawn|flintlock siege of dawn|flintlock gameplay|gameplay flintlock|flintlock siege of dawn gameplay|flintlock siege of dawn brksedu|game|jogo|video game|portuguÃªs|PT-BR|ptbr|brksedu|gameplay</t>
  </si>
  <si>
    <t>BilÃ´metro, meu comparador de preÃ§os GRÃTIS: https://bilometro.brksedu.com.br/ Meu podcast: https://www.youtube.com/@DeBytePodcast  VÃ­deo com inÃ­cio de gameplay do jogo Flintlock Siege of Dawn, game disponÃ­vel para Xbox Series X, Xbox Series S, PS5 e PC. Ã‰ um jogo de aÃ§Ã£o e aventura em terceira pessoa com elementos de RPG e soulslike que me lembrou muito um mix de Assassin's Creed com God of War 2018 e Dark Souls.  Game do mesmo estÃºdio que desenvolveu Ashen.   Contato comercial: brksedu@vandep.ag  EdiÃ§Ã£o por: BRKsEDU  #BRKsEDU</t>
  </si>
  <si>
    <t>nmAJQqGA0C0</t>
  </si>
  <si>
    <t>Via: gabinunes.ofc</t>
  </si>
  <si>
    <t>2026-02-26T15:01:24Z</t>
  </si>
  <si>
    <t>Z9KZVLUOmyo</t>
  </si>
  <si>
    <t>Via: leandro0of</t>
  </si>
  <si>
    <t>2026-02-25T21:00:45Z</t>
  </si>
  <si>
    <t>tci_tsISwHk</t>
  </si>
  <si>
    <t>SONHO DE AMOR - Vitor Fernandes, Devinho Novaes, Iguinho e Lulinha e Toque Dez (EM TODOS OS BARES)</t>
  </si>
  <si>
    <t>2026-02-25T21:00:07Z</t>
  </si>
  <si>
    <t>VF apaixonado|Vitor Fernandes|Sonho Meu|Piseiro do VF|VF em Todos os bares|Em todos os bares|Vitor Fernande|ForrÃ³ 2026|piseiro 2026|roxinho|acaso|quando|iguinho e lulinha|devinho novaes|toque dez|toque 10</t>
  </si>
  <si>
    <t>FaÃ§a o prÃ© save no seu app favorito pra ser o primeiro a ouvir #EmTodosOsBares https://smd.suamusica.cd/EmTodososBaresPt2 Se inscreva no canal e ative o sino para nÃ£o perder nenhum lanÃ§amento!  SONHO DE AMOR Autores: Michael Sulivan, Paulo Massadas  Se uma estrela cadente o cÃ©u cruzar E uma chama no corpo me acender Vou fazer um pedido e te chamar Pro comeÃ§o do sonho acontecer  Quando os dedos tocarem lÃ¡ no cÃ©u O universo vai todo estremecer E as estrelas rodando em carrossel Testemunhas do amor, eu e vocÃª  E as batidas do nosso coraÃ§Ã£o Se acalmando depois da explosÃ£o Quando o sol se prepara pra nascer Oh, sonho de amor  As noites sabem como eu te esperei NÃ£o conto pra ninguÃ©m A lua sabe que eu me apaixonei Mas se vocÃª Ã© real, por que vocÃª nÃ£o vem? Oh, sonho de amor  Quando os dedos tocarem lÃ¡ no cÃ©u O universo vai todo estremecer E as estrelas rodando em carrossel Testemunhas do amor, eu e vocÃª  E as batidas do nosso coraÃ§Ã£o Se acalmando depois da explosÃ£o Quando o sol se prepara pra nascer Oh, sonho de amor  As noites sabem como eu te esperei NÃ£o conto pra ninguÃ©m A lua sabe que eu me apaixonei Mas se vocÃª Ã© real, por que vocÃª nÃ£o vem? Oh, sonho de amor  Acompanhe nas redes sociais:  Instagram Vitor: https://www.instagram.com/vitorfernandescantor/ Devinho: https://www.instagram.com/devinhonovaes Iguinho e Lulinha: https://www.instagram.com/iguinhoelulinha Toque Dez: https://www.instagram.com/toquedezoficial  TikTok Vitor: https://www.tiktok.com/@vitorfernandesoficial Devinho: https://www.tiktok.com/@devinhonovaes_oficial Iguinho e Lulinha: https://www.tiktok.com/@iguinhoelulinha Toque Dez: https://www.tiktok.com/@milsinhotoque10oficial  #VitorFernandes #SonhoDeAmor #VFEmTodosOsBares</t>
  </si>
  <si>
    <t>Duk0ZfzOEdM</t>
  </si>
  <si>
    <t>Ã‰ sobre realizar sonhos ðŸ˜ via:antoniolimacantor</t>
  </si>
  <si>
    <t>2026-02-25T15:00:32Z</t>
  </si>
  <si>
    <t>3LyLtxcpqUA</t>
  </si>
  <si>
    <t>VOU TE AMAR/ IMPREVISTOS/ O QUE PASSOU PASSOU - Vitor Fernandes (EM TODOS OS BARES)</t>
  </si>
  <si>
    <t>VF apaixonado|Vitor Fernandes|Sonho Meu|Piseiro do VF|VF em Todos os bares|Em todos os bares|Vitor Fernande|ForrÃ³ 2026|piseiro 2026|roxinho|acaso|olhos de mel|morena|imprevistos|arrochar|arrocha</t>
  </si>
  <si>
    <t>FaÃ§a o prÃ© save no seu app favorito pra ser o primeiro a ouvir #EmTodosOsBares https://smd.suamusica.cd/EmTodososBaresPt2 Se inscreva no canal e ative o sino para nÃ£o perder nenhum lanÃ§amento!  00:00 Vou te amar 02:09 Imprevistos 05:02 O que passou passou  VOU TE AMAR Autor: Rick Ferreira, MaurÃ­cio Gasperini, Ary Garcia  Um dia uma cigana leu a minha mÃ£o Falou que o destino do meu coraÃ§Ã£o Daria muitas voltas, mas ia encontrar vocÃª  Eu confesso que na hora duvidei Lembrei de quantas vezes eu acreditei Mas nÃ£o dava certo, nÃ£o era pra te conhecer  Foi sÃ³ vocÃª chegar pra me convencer Que estava escrito nas estrelas Que eu ia te conhecer Foi sÃ³ vocÃª me olhar, que eu me apaixonei Valeu a pena esperar, esse Ã© o grande amor Que eu sempre sonhei  Vou te amar, pra sempre vou te amar Quero seu carinho, sua boca pra beijar Vou te amar, pra sempre vou te amar Tudo que eu mais quero, sÃ³ vocÃª pode me dar  IMPREVISTOS Autor: Aparecida de FÃ¡tima LeÃ£o  Mais um fim de semana, os bares lotados E eu tentando ligar Meus amigos ligando, eu aqui te esperando E vocÃª, onde estÃ¡?  Eu tenho aqui na minha frente o seu rosto Vejo sua boca, mas nÃ£o posso te beijar Seu olhar fixamente me vigia De uma fotografia  Eu coloquei a melhor roupa pra te ver Mudei meu corte de cabelo pra te impressionar Mas essa noite, ja saquei que vai chover Bem no meu olhar  SÃ³ preciso de um olÃ¡, um alÃ´ ou coisa assim Porque assim eu vou saber o que estou fazendo aqui Imprevistos acontecem, meu coraÃ§Ã£o nÃ£o te esquece FaÃ§a o seu lembrar de mim, oh  SÃ³ preciso de um olÃ¡, um alÃ´ ou coisa assim Porque assim eu vou saber o que estou fazendo aqui Imprevistos acontecem, meu coraÃ§Ã£o nÃ£o te esquece FaÃ§a o seu lembrar de mim  O QUE PASSOU PASSOU Autor: Maike Alan  Postou no status que tÃ¡ mal Que nÃ£o tÃ¡ nada bem TÃ¡ precisando de amor, tÃ¡ presisando de alguÃ©m Esse alguÃ©m sou eu todo mundo jÃ¡ sabe Que a gente briga e volta cedo ou mais tarde  Se arruma e se perfuma pra gente sair DÃ¡ um rolÃª na cidade e se distrair Pra terminar a noite vamos pra fazenda LÃ¡ a piscina nÃ£o falha, a lua rouba a cena  A gente faz amor, meu amor  Pra me jÃ¡ nÃ£o importa quem errou O que passou, passou meu amor Pra me jÃ¡ nÃ£o importa quem errou  A gente faz amor, meu amor  Pra me jÃ¡ nÃ£o importa quem errou E o que passou, passou meu amor Pra me jÃ¡ nÃ£o importa quem errou  Acompanhe o VF nas redes sociais:  Instagram https://www.instagram.com/vitorfernandescantor/  TikTok https://www.tiktok.com/@vitorfernandesoficial   #VitorFernandes #VouTeAmar #Imprevistos #OQuePassouPassou #VFEmTodosOsBares</t>
  </si>
  <si>
    <t>YmCYDsHTk4M</t>
  </si>
  <si>
    <t>via: fieisdovf</t>
  </si>
  <si>
    <t>2026-02-24T21:00:42Z</t>
  </si>
  <si>
    <t>abEVCrn3A4c</t>
  </si>
  <si>
    <t>TÃTICA INFALÃVEL/ CASA MOBILIADA/ MEXEU COMIGO - Vitor Fernandes e Devinho (EM TODOS OS BARES)</t>
  </si>
  <si>
    <t>2026-02-24T16:49:50Z</t>
  </si>
  <si>
    <t>VF apaixonado|Vitor Fernandes|Sonho Meu|Piseiro do VF|VF em Todos os bares|Em todos os bares|Vitor Fernande|ForrÃ³ 2026|piseiro 2026|roxinho|acaso|olhos de mel|morena|TÃ¡tica InfalÃ­vel|Casa Mobiliada|Mexeu comigo</t>
  </si>
  <si>
    <t>FaÃ§a o prÃ© save no seu app favorito pra ser o primeiro a ouvir #EmTodosOsBares https://smd.suamusica.cd/EmTodososBaresPt2 Se inscreva no canal e ative o sino para nÃ£o perder nenhum lanÃ§amento!  TÃTICA INFALÃVEL Autores: Luan Santana, Pachecho  CASA MOBILIADA Autores: Diego de Souza, Juliano Freitas, Tiago Marcelo, Diego Kraemer  MEXEU COMIGO Autor: Elvis Pires  Acompanhe nas redes sociais:  Instagram Vitor: https://www.instagram.com/vitorfernandescantor/ Devinho: https://www.instagram.com/devinhonovaes  TikTok Vitor: https://www.tiktok.com/@vitorfernandesoficial  Devinho: https://www.tiktok.com/@devinhonovaes_oficial  #VitorFernandes #DevinhoNovaes #VFEmTodosOsBares</t>
  </si>
  <si>
    <t>qdeQPvTIQZM</t>
  </si>
  <si>
    <t>Via: gratidaovf</t>
  </si>
  <si>
    <t>gBDE0c4SFHM</t>
  </si>
  <si>
    <t>NÃƒO TEM MAIS AMOR -  Vitor Fernandes e Toque Dez (EM TODOS OS BARES)</t>
  </si>
  <si>
    <t>2026-02-24T14:16:50Z</t>
  </si>
  <si>
    <t>VF apaixonado|Vitor Fernandes|Sonho Meu|Piseiro do VF|VF em Todos os bares|Em todos os bares|Vitor Fernande|ForrÃ³ 2026|piseiro 2026|roxinho|acaso|olhos de mel|morena|amor dos outros|toque dez</t>
  </si>
  <si>
    <t>FaÃ§a o prÃ© save no seu app favorito pra ser o primeiro a ouvir #EmTodosOsBares https://smd.suamusica.cd/EmTodososBaresPt2 Se inscreva no canal e ative o sino para nÃ£o perder nenhum lanÃ§amento!  NÃƒO TEM MAIS AMOR Autor: ZÃ© Vaqueiro Estilizado/ Jeovane Guedes  Acompanhe nas redes sociais:  Instagram Vitor: https://www.instagram.com/vitorfernandescantor/ Toque Dez: https://www.instagram.com/toquedezoficial  TikTok Vitor: https://www.tiktok.com/@vitorfernandesoficial  Toque Dez: https://www.tiktok.com/@milsinhotoque10oficial  #VitorFernandes #ToqueDez #NÃ£oTemMaisAmor #VFEmTodosOsBares</t>
  </si>
  <si>
    <t>YoqSfyoqI8Q</t>
  </si>
  <si>
    <t>Ã‰ BOM LEMBRAR (NÃƒO MUDO) - Vitor Fernandes e Devinho Novaes (EM TODOS OS BARES)</t>
  </si>
  <si>
    <t>2026-02-24T14:15:30Z</t>
  </si>
  <si>
    <t>VF apaixonado|Vitor Fernandes|Sonho Meu|Piseiro do VF|VF em Todos os bares|Em todos os bares|Vitor Fernande|ForrÃ³ 2026|piseiro 2026|roxinho|acaso|olhos de mel|morena</t>
  </si>
  <si>
    <t>FaÃ§a o prÃ© save no seu app favorito pra ser o primeiro a ouvir #EmTodosOsBares https://smd.suamusica.cd/EmTodososBaresPt2 Se inscreva no canal e ative o sino para nÃ£o perder nenhum lanÃ§amento!  Ã‰ BOM LEMBRAR (NÃƒO MUDO)  Autores: Clebeson Barros/ Marquinhos Maraial  Eu sei que agora Depois do que eu falei vai me mandar embora Mas saiba que eu vou te eu levar no coraÃ§Ã£o Guardar pra mim a nossa histÃ³ria de paixÃ£o  Ã‰ bom lembrar Quando deitar jogar meu travesseiro NÃ£o vai perder o sono com meu cheiro Pra nÃ£o ficar sofrendo outra vez Ã‰ bom lembrar Que vocÃª tambÃ©m tem os seus defeitos Mas mesmo assim te amei sem preconceitos VocÃª Ã© tudo que eu sempre sonhei  Acompanhe o VF nas redes sociais:  Instagram Vitor: https://www.instagram.com/vitorfernandescantor/ Devinho: https://www.instagram.com/devinhonovaes  TikTok Vitor: https://www.tiktok.com/@vitorfernandesoficial  Devinho: https://www.tiktok.com/@devinhonovaes_oficial  #VitorFernandes #AloDonoDoBar #BabyAlo #VFEmTodosOsBares</t>
  </si>
  <si>
    <t>sMaNdnEVh7U</t>
  </si>
  <si>
    <t>AMOR DOS OUTROS - Vitor Fernandes e Toque Dez (EM TODOS OS BARES)</t>
  </si>
  <si>
    <t>2026-02-24T14:12:40Z</t>
  </si>
  <si>
    <t>FaÃ§a o prÃ© save no seu app favorito pra ser o primeiro a ouvir #EmTodosOsBares https://smd.suamusica.cd/EmTodososBaresPt2 Se inscreva no canal e ative o sino para nÃ£o perder nenhum lanÃ§amento!  AMOR DOS OUTROS Autores: Lari Ferreira, Junior Gomes, Philipe Pancadinha, Renato Souza, Eliabe Quexin  Mais um casal surgindo, anÃ©is de compromisso Mais um novo amigo pros amigos meus Um sorriso sumindo e um ciÃºme vindo E a luta agora Ã© entre ele e eu  A gente errou tanto pra entrar no eixo Trocou tanta ideia pra ser um casal perfeito Foi se melhorando, se moldando, vocÃª consertou, eu consertei E quando tava tudo ok, sobrei  Esse sorriso que sumiu da minha cara tÃ¡ na cara dele O seu pra sempre, que sumiu de mim pra sempre, apareceu pra ele Ã‰ lindo pegar um te amo no meio do caminho Eu quero ver construir um te amo desde o inÃ­cio  O difÃ­cil Ã©, pra mim, nÃ£o ter sido feliz com pouco O fÃ¡cil Ã©, pra ele, ser feliz com o amor dos outros  A gente errou tanto pra entrar no eixo Trocou tanta ideia pra ser um casal perfeito Foi se melhorando, se moldando, vocÃª consertou, eu consertei E quando tava tudo ok, sobrei  Esse sorriso que sumiu da minha cara tÃ¡ na cara dele O seu pra sempre, que sumiu de mim pra sempre, apareceu pra ele Ã‰ lindo pegar um te amo no meio do caminho Eu quero ver construir um te amo desde o inÃ­cio  O difÃ­cil Ã©, pra mim, nÃ£o ter sido feliz com pouco O fÃ¡cil Ã©, pra ele, ser feliz com o amor dos outros O difÃ­cil Ã©, pra mim, nÃ£o ter sido feliz com pouco O fÃ¡cil Ã©, pra ele, ser feliz com o amor dos outros  Acompanhe nas redes sociais:  Instagram Vitor: https://www.instagram.com/vitorfernandescantor/ Toque Dez: https://www.instagram.com/toquedezoficial  TikTok Vitor: https://www.tiktok.com/@vitorfernandesoficial  Toque Dez: https://www.tiktok.com/@milsinhotoque10oficial  #VitorFernandes #ToqueDez #AmorDosOutros #VFEmTodosOsBares</t>
  </si>
  <si>
    <t>q1T-E-1ULLc</t>
  </si>
  <si>
    <t>EU SEM VOCÃŠ/ ALÃ”/ ANTES DE VOLTAR PRA CASA - Vitor Fernandes e Devinho Novaes (EM TODOS OS BARES)</t>
  </si>
  <si>
    <t>2026-02-24T14:10:29Z</t>
  </si>
  <si>
    <t>FaÃ§a o prÃ© save no seu app favorito pra ser o primeiro a ouvir #EmTodosOsBares https://smd.suamusica.cd/EmTodososBaresPt2 Se inscreva no canal e ative o sino para nÃ£o perder nenhum lanÃ§amento!  EU SEM VOCÃŠ Autores: Mirosmar JosÃ© de Camargo, Paula Fernandes de Souza  ALÃ” Autores: Feio, FÃ¡tima LeÃ£o  ANTES DE VOLTAR PRA CASA Autores: Eduardo Jose Soares Lages, Cesar Augusto, Piska  Acompanhe nas redes sociais:  Instagram Vitor: https://www.instagram.com/vitorfernandescantor/ Devinho: https://www.instagram.com/devinhonovaes  TikTok Vitor: https://www.tiktok.com/@vitorfernandesoficial  Devinho: https://www.tiktok.com/@devinhonovaes_oficial  #VitorFernandes #DevinhoNovaes #EuSemVocÃª #AlÃ´ #AntesDeVoltarPraCasa #VFEmTodosOsBares</t>
  </si>
  <si>
    <t>15raDNNZoSk</t>
  </si>
  <si>
    <t>CDS E LIVROS - Vitor Fernandes (EM TODOS OS BARES)</t>
  </si>
  <si>
    <t>2026-02-24T14:08:54Z</t>
  </si>
  <si>
    <t>FaÃ§a o prÃ© save no seu app favorito pra ser o primeiro a ouvir #EmTodosOsBares https://smd.suamusica.cd/EmTodososBaresPt2 Se inscreva no canal e ative o sino para nÃ£o perder nenhum lanÃ§amento!  CDS E LIVROS  Autores: Fernando Sorocaba/ Luiz Henrique Teixeira/ Tatielle Roso Feitosa  Cada sorriso numa foto LembranÃ§as do meu coraÃ§Ã£o Sentados no sofÃ¡ da sala Falamos da nossa paixÃ£o  Eu digo as palavras certas Eu canto a nossa canÃ§Ã£o MemÃ³rias de um filme de amor Que terminou em traiÃ§Ã£o  Pegue todos os cds, pegue os nossos livros As fotografias, joga fora no lixo Leve suas roupas, o quadro da sala Sua liberdade, leve na sua mala  Eu fico num vazio imenso desse apartamento Vou te arrancar do meu pensamento Me deixe sozinho, eu e o violÃ£o Vou te deletar do meu coraÃ§Ã£o  Acompanhe o VF nas redes sociais:  Instagram https://www.instagram.com/vitorfernandescantor/  TikTok https://www.tiktok.com/@vitorfernandesoficial   #VitorFernandes #CdsELivros #VFEmTodosOsBares</t>
  </si>
  <si>
    <t>1VEi0LXMcWA</t>
  </si>
  <si>
    <t>ALÃ” DONO DO BAR / BABY ALÃ” - Vitor Fernandes e Devinho Novaes (EM TODOS OS BARES)</t>
  </si>
  <si>
    <t>2026-02-24T14:05:43Z</t>
  </si>
  <si>
    <t>FaÃ§a o prÃ© save no seu app favorito pra ser o primeiro a ouvir #EmTodosOsBares https://smd.suamusica.cd/EmTodososBaresPt2 Se inscreva no canal e ative o sino para nÃ£o perder nenhum lanÃ§amento!  ALÃ” DONO DO BAR Autor: Manoel de Souza (Kinho ChefÃ£o)  BABY ALÃ” Autor: Andrelino Barros (AndrÃ© Black)  Acompanhe nas redes sociais:  Instagram Vitor: https://www.instagram.com/vitorfernandescantor/ Devinho: https://www.instagram.com/devinhonovaes  TikTok Vitor: https://www.tiktok.com/@vitorfernandesoficial  Devinho: https://www.tiktok.com/@devinhonovaes_oficial  #VitorFernandes #DevinhoNovaes #AloDonoDoBar #BabyAlo #VFEmTodosOsBares</t>
  </si>
  <si>
    <t>2LuCQFA--E4</t>
  </si>
  <si>
    <t>NÃƒO TENHO DÃšVIDA - Vitor Fernandes, Devinho Novaes e Iguinho e Lulinha (EM TODOS OS BARES)</t>
  </si>
  <si>
    <t>2026-02-24T14:03:36Z</t>
  </si>
  <si>
    <t>FaÃ§a o prÃ© save no seu app favorito pra ser o primeiro a ouvir #EmTodosOsBares https://smd.suamusica.cd/EmTodososBaresPt2 Se inscreva no canal e ative o sino para nÃ£o perder nenhum lanÃ§amento!  NÃƒO TENHO DÃšVIDA JÃºlio Cesar da Silva Teixeira/ Carlos Silva/ Carlos Soares/ Severino Santos  NÃ£o tenho dÃºvida que vocÃª nÃ£o me ama NÃ£o tenho dÃºvida que vocÃª nÃ£o me quer Se amanhÃ£ o seu desejo acordar me procurando Sabe onde me encontrar  NÃ£o tenha dÃºvida, nÃ£o mudo o meu costume De ser um cara dependente de vocÃª Se amanhÃ£ o seu desejo acordar NÃ£o tenha medo, nÃ£o tenha medo  Se a tempestade te pegar E o seu coraÃ§Ã£o chamar NÃ£o tenha medo de voltar pra mim  Se um outro cara te envolver E por amor vocÃª sofrer NÃ£o tenha medo de voltar pra mim  De cara nova eu vou tentar Sobreviver sem seu olhar Fugir do que eu passo sem vocÃª  Eu tenho forÃ§as pra brigar Mas se vocÃª me procurar Entrego a minha vida pra vocÃª  NÃ£o tenha dÃºvida que eu sou Louco por seu amor NÃ£o tenha dÃºvida que eu sou Louco por seu amor  Acompanhe o VF nas redes sociais:  Instagram Vitor: https://www.instagram.com/vitorfernandescantor/ Devinho: https://www.instagram.com/devinhonovaes Iguinho e Lulinha: https://www.instagram.com/iguinhoelulinha  TikTok Vitor: https://www.tiktok.com/@vitorfernandesoficial  Devinho: https://www.tiktok.com/@devinhonovaes_oficial Iguinho e Lulinha: https://www.tiktok.com/@iguinhoelulinha  #VitorFernandes #DevinhoNovaes #IguinhoeLulinha #NÃ£oTenhoDuvida #VFEmTodosOsBares</t>
  </si>
  <si>
    <t>_xjD3M5LcJo</t>
  </si>
  <si>
    <t>TRAIÃ‡ÃƒO NÃƒO TEM PERDÃƒO - Vitor Fernandes (EM TODOS OS BARES)</t>
  </si>
  <si>
    <t>2026-02-24T13:58:28Z</t>
  </si>
  <si>
    <t>O bar do VF tÃ¡ aberto, aperta o play e vem ouvir TraiÃ§Ã£o NÃ£o Tem PerdÃ£o, faixa que faz parte do meu novo projeto VF Em Todos os Bares!  TRAIÃ‡ÃƒO NÃƒO TEM PERDÃƒO Autores: MarÃ­lia MendonÃ§a / Juliano Tchula  A luz amarela do quarto Em que a gente dormiu Por dois anos e uns dias Me fez relembrar Que eu sabia de fato o que era ser feliz  Deslize ou vontade prÃ³pria Eu tranquei a porta E abri a janela Voei pra bem longe da felicidade E aÃ­ que eu caÃ­  As coisas nÃ£o iam tÃ£o bem entre nÃ³s Mas nada justifica uma traiÃ§Ã£o Errei, admito que foi minha culpa JÃ¡ sabe minha opiniÃ£o  JÃ¡ deixei minhas coisas lÃ¡ de fora JÃ¡ que insiste que nÃ£o vai embora NÃ£o me olha assim que eu nÃ£o mereÃ§o Hoje eu sou alguÃ©m que eu desconheÃ§o  JÃ¡ que desonrei nossa famÃ­lia Isso ia acontecer um dia Uma hora as coisas vÃªm Ã  tona Eu aceito o seu nÃ£o TraiÃ§Ã£o nÃ£o tem perdÃ£o  As coisas nÃ£o iam tÃ£o bem entre nÃ³s Mas nada justifica uma traiÃ§Ã£o Errei, admito que foi minha culpa JÃ¡ sabe minha opiniÃ£o  JÃ¡ deixei minhas coisas lÃ¡ de fora JÃ¡ que insiste que nÃ£o vai embora NÃ£o me olha assim que eu nÃ£o mereÃ§o Hoje eu sou alguÃ©m que eu desconheÃ§o  JÃ¡ que desonrei nossa famÃ­lia Isso ia acontecer um dia Uma hora as coisas vÃªm Ã  tona Eu aceito o seu nÃ£o TraiÃ§Ã£o nÃ£o tem perdÃ£o  Uma hora as coisas vÃªm Ã  tona Eu aceito o seu nÃ£o TraiÃ§Ã£o nÃ£o tem perdÃ£o  Acompanhe o VF nas redes sociais:  Instagram https://www.instagram.com/vitorfernandescantor/  TikTok https://www.tiktok.com/@vitorfernandesoficial   #VitorFernandes #TraiÃ§Ã£oNÃ£oTemPerdÃ£o #VFEmTodosOsBares</t>
  </si>
  <si>
    <t>Pf7TYYgVNeM</t>
  </si>
  <si>
    <t>Via: acasodovf</t>
  </si>
  <si>
    <t>2026-02-23T21:00:34Z</t>
  </si>
  <si>
    <t>iMT89Kto-6A</t>
  </si>
  <si>
    <t>Via: paixÃ£ovitorfernandes</t>
  </si>
  <si>
    <t>2026-02-23T15:01:14Z</t>
  </si>
  <si>
    <t>PqhXquXihWk</t>
  </si>
  <si>
    <t>Via: ronnyalves011</t>
  </si>
  <si>
    <t>W8XSAzpmxu0</t>
  </si>
  <si>
    <t>via: euenysdias</t>
  </si>
  <si>
    <t>2026-02-21T15:00:51Z</t>
  </si>
  <si>
    <t>p0qwFuiideo</t>
  </si>
  <si>
    <t>Via: eternizovf</t>
  </si>
  <si>
    <t>2026-02-20T21:00:54Z</t>
  </si>
  <si>
    <t>pmtsY4cYxtM</t>
  </si>
  <si>
    <t>E quando eu acordeiâ€¦ ðŸŽ¶ðŸ’” Via: underof</t>
  </si>
  <si>
    <t>2026-02-20T16:10:01Z</t>
  </si>
  <si>
    <t>4jjflak6O1Q</t>
  </si>
  <si>
    <t>Via: vitorfernandesdaily</t>
  </si>
  <si>
    <t>2026-02-19T21:30:01Z</t>
  </si>
  <si>
    <t>MA3zoOAy0bM</t>
  </si>
  <si>
    <t>Quando a saudade doer ðŸ’”ðŸ˜”ðŸŽ¶</t>
  </si>
  <si>
    <t>2026-02-06T14:00:37Z</t>
  </si>
  <si>
    <t>Ib5IINrXVoY</t>
  </si>
  <si>
    <t>NÃ£o tenha medo, denuncie, deixa ele e vem morar comigo ðŸŽ¶â¤ï¸â€ðŸ©¹</t>
  </si>
  <si>
    <t>2026-02-05T21:00:26Z</t>
  </si>
  <si>
    <t>kNrQtKefIP4</t>
  </si>
  <si>
    <t>Eu sou seu anjo, seu defensor, te amoðŸŽ¶â¤ï¸â€ðŸ©¹</t>
  </si>
  <si>
    <t>2026-02-05T15:01:25Z</t>
  </si>
  <si>
    <t>mE6P-Y5kLe8</t>
  </si>
  <si>
    <t>Quando a saudade doer ðŸŽ¶â¤ï¸â€ðŸ©¹</t>
  </si>
  <si>
    <t>2026-02-05T14:01:16Z</t>
  </si>
  <si>
    <t>twbDd4YOhCY</t>
  </si>
  <si>
    <t>Mas tenho que aceitar...ðŸ’”</t>
  </si>
  <si>
    <t>2026-02-04T21:01:06Z</t>
  </si>
  <si>
    <t>tC9hT1dKF4w</t>
  </si>
  <si>
    <t>Diretamente de Em Todos os Bares: Sonho Meu ðŸŽ¶ðŸ”¥</t>
  </si>
  <si>
    <t>2026-02-04T15:01:41Z</t>
  </si>
  <si>
    <t>7PniNGJln1Q</t>
  </si>
  <si>
    <t>Oi sumida ðŸ‘‹ðŸ»ðŸ‘€</t>
  </si>
  <si>
    <t>2026-02-03T21:00:12Z</t>
  </si>
  <si>
    <t>l9Y7X3YGJN4</t>
  </si>
  <si>
    <t>TÃ¡ tÃ£o difÃ­cil pra vocÃª tambÃ©m, nÃ©? ðŸ’”</t>
  </si>
  <si>
    <t>2026-02-03T15:01:31Z</t>
  </si>
  <si>
    <t>cPhqLbqSRxc</t>
  </si>
  <si>
    <t>NÃ£o deixa eu sonhar, se tu vacilar, eu taco uma alianÃ§a no teu dedo ðŸ’ðŸ”¥</t>
  </si>
  <si>
    <t>2026-02-01T15:01:11Z</t>
  </si>
  <si>
    <t>OiqzakX9U50</t>
  </si>
  <si>
    <t>Essa maltrata a galera que nÃ£o superou ðŸ’”</t>
  </si>
  <si>
    <t>2026-01-31T15:00:51Z</t>
  </si>
  <si>
    <t>fq8iP3rynDM</t>
  </si>
  <si>
    <t>E quando eu nÃ£o te responder ðŸŽ¶ðŸ’”</t>
  </si>
  <si>
    <t>2026-01-31T14:47:36Z</t>
  </si>
  <si>
    <t>DwBnreOOE9c</t>
  </si>
  <si>
    <t>Preocupa nÃ£o, que eu nÃ£o vou bater no seu portÃ£o ðŸ’”ðŸŽ¶</t>
  </si>
  <si>
    <t>2026-01-30T21:00:13Z</t>
  </si>
  <si>
    <t>I0RTJ7IBywI</t>
  </si>
  <si>
    <t>Foi grande a paixÃ£o que eu senti ðŸŽ¶ðŸ”¥</t>
  </si>
  <si>
    <t>2026-01-29T15:28:34Z</t>
  </si>
  <si>
    <t>Zo37rRIEt4k</t>
  </si>
  <si>
    <t>Quando se sentir maluca, como se no mundo sÃ³ tivesse eu ðŸŽ¶ðŸ”¥</t>
  </si>
  <si>
    <t>2026-01-28T21:35:05Z</t>
  </si>
  <si>
    <t>wMgsb3Lv4to</t>
  </si>
  <si>
    <t>QUANDO - Vitor Fernandes, Devinho Novaes, Iguinho e Lulinha (EM TODOS OS BARES)</t>
  </si>
  <si>
    <t>2026-01-28T20:23:07Z</t>
  </si>
  <si>
    <t>VF apaixonado|Vitor Fernandes|Sonho Meu|Piseiro do VF|VF em Todos os bares|Em todos os bares|Vitor Fernande|ForrÃ³ 2026|piseiro 2026|roxinho|acaso|quando|iguinho e lulinha|devinho novaes</t>
  </si>
  <si>
    <t>OuÃ§a #EmTodosOsBares em todas as plataformas de mÃºsica: https://smd.suamusica.cd/emtodososbarespt1 Se inscreva no canal e ative o sino para nÃ£o perder nenhum lanÃ§amento!  QUANDO Autores: Normani, AYA, Felipe Viana, Edu Moura  E quando eu nÃ£o te responder Ou quando sÃ³ falar: TÃ´ bem Quando eu fizer sÃ³ por prazer E te tratar como ninguÃ©m  Quando se sentir maluca Como se no mundo sÃ³ tivesse eu Quando eu resolver inverter os papÃ©is Vai se arrepender da cabeÃ§a aos pÃ©s  Quando ver que me perdeu Vai querer voltar atrÃ¡s Quem cÃª vai fazer sofrer Quando eu nÃ£o quiser mais?  Quando ver que me perdeu Vai querer voltar atrÃ¡s Quem cÃª vai fazer sofrer Quando eu nÃ£o quiser mais?  E quando eu nÃ£o te responder Ou quando sÃ³ falar: TÃ´ bem Quando eu fizer sÃ³ por prazer E te tratar como ninguÃ©m  Quando se sentir maluca Como se no mundo sÃ³ tivesse eu Quando eu resolver inverter os papÃ©is Vai se arrepender da cabeÃ§a aos pÃ©s  Quando ver que me perdeu Vai querer voltar atrÃ¡s Quem cÃª vai fazer sofrer Quando eu nÃ£o quiser mais?  Quando ver que me perdeu Vai querer voltar atrÃ¡s Quem cÃª vai fazer sofrer Quando eu nÃ£o quiser mais?  Quando ver que me perdeu Vai querer voltar atrÃ¡s Quem cÃª vai fazer sofrer Quando eu nÃ£o quiser mais?  Quem cÃª vai fazer sofrer Quando eu nÃ£o quiser mais? Quando eu nÃ£o quiser mais  Acompanhe o VF nas redes sociais:  Instagram https://www.instagram.com/vitorfernandescantor/  TikTok https://www.tiktok.com/@vitorfernandesoficial   #VitorFernandes #Quando #VFEmTodosOsBares</t>
  </si>
  <si>
    <t>gbLjG1H9KGs</t>
  </si>
  <si>
    <t>AUSÃŠNCIA - Vitor Fernandes, Iguinho e Lulinha (EM TODOS OS BARES)</t>
  </si>
  <si>
    <t>2026-01-28T20:20:07Z</t>
  </si>
  <si>
    <t>VF apaixonado|Vitor Fernandes|Sonho Meu|Piseiro do VF|VF em Todos os bares|Em todos os bares|Vitor Fernande|ForrÃ³ 2026|piseiro 2026|roxinho|acaso|sai correndo te procurando|Ausencia|Marilia MendonÃ§a</t>
  </si>
  <si>
    <t>OuÃ§a #EmTodosOsBares em todas as plataformas de mÃºsica: https://smd.suamusica.cd/emtodososbarespt1 Se inscreva no canal e ative o sino para nÃ£o perder nenhum lanÃ§amento!  AUSÃŠNCIA Autores: Juliano Tchula, Dipas, Hugo Henrique  Sei bem O que te faz bem, eu sei Mas no fundo eu jÃ¡ tentei NÃ£o faltou coragem  Ã‰, uma hora eu ia me tocar Que vocÃª nÃ£o vai mais voltar NÃ£o receber mensagem TambÃ©m Ã© mensagem  Sei Que o pra sempre virou pÃ³ E na cabeÃ§a deu um nÃ³ Mas eu tÃ´ bem consciente Mas amei Amei sozinha, mas por dois Me conformei que agora, e nÃ£o depois Vou ter que seguir em frente  Preocupa nÃ£o Que eu nÃ£o vou bater no seu portÃ£o Preocupa nÃ£o Que nÃ£o vai ver mais o meu nome em nenhuma ligaÃ§Ã£o Preocupa nÃ£o Que eu vou tomar vergonha na cara Preocupa nÃ£o Pra um bom entendedor, meia ausÃªncia basta  Sei Que o pra sempre virou pÃ³ E na cabeÃ§a deu um nÃ³ Mas eu tÃ´ bem consciente Mas amei Amei sozinho, mas por dois Me conformei que agora, e nÃ£o depois Vou ter que seguir em frente  Preocupa nÃ£o Que eu nÃ£o vou bater no seu portÃ£o Preocupa nÃ£o Que nÃ£o vai ver mais o meu nome em nenhuma ligaÃ§Ã£o Preocupa nÃ£o Que eu vou tomar vergonha na cara Preocupa nÃ£o Pra um bom entendedor, meia ausÃªncia basta  Preocupa nÃ£o Que eu nÃ£o vou bater no seu portÃ£o Preocupa nÃ£o Que nÃ£o vai ver mais o meu nome em nenhuma ligaÃ§Ã£o Preocupa nÃ£o Que eu vou tomar vergonha na cara Preocupa nÃ£o Pra um bom entendedor, meia ausÃªncia basta Acompanhe o VF nas redes sociais:  Instagram https://www.instagram.com/vitorfernandescantor/  TikTok https://www.tiktok.com/@vitorfernandesoficial   #VitorFernandes #AusÃªncia #VFEmTodosOsBares</t>
  </si>
  <si>
    <t>xn8X4DQcB_U</t>
  </si>
  <si>
    <t>DESPEDIDA DE CASAL - Vitor Fernandes (EM TODOS OS BARES)</t>
  </si>
  <si>
    <t>2026-01-28T20:17:07Z</t>
  </si>
  <si>
    <t>VF apaixonado|Vitor Fernandes|Sonho Meu|Piseiro do VF|VF em Todos os bares|Em todos os bares|Vitor Fernande|ForrÃ³ 2026|piseiro 2026|roxinho|acaso|despedida de casal</t>
  </si>
  <si>
    <t>OuÃ§a #EmTodosOsBares em todas as plataformas de mÃºsica: https://smd.suamusica.cd/emtodososbarespt1 Se inscreva no canal e ative o sino para nÃ£o perder nenhum lanÃ§amento!  DESPEDIDA DE CASAL Autores: Flavinho Kadet, Benicio Neto, Gabriel Do Cavaco, Junior Gomes  Mesa pra dois num restaurante chique Vinho chileno, na entrada um ceviche Toda cheirosa, fez atÃ© penteado Batom vermelho e vestido colado  Ela passou a noite sorrindo Falou que eu tava lindo Queria que a noite fosse inesquecÃ­vel E foi  Foi nosso jantar Ã  luz de adeus Nossa despedida de casal Ela terminou sem derramar nenhuma lÃ¡grima E eu ainda nÃ£o digeri esse final  Foi nosso jantar Ã  luz de adeus Nossa despedida de casal Ela terminou sem derramar nenhuma lÃ¡grima E eu ainda nÃ£o digeri esse final  TÃ¡ engasgado aqui aquele tchau  Mesa pra dois num restaurante chique Vinho chileno, na entrada um ceviche Toda cheirosa, fez atÃ© penteado Batom vermelho e vestido colado  Ela passou a noite sorrindo Falou que eu tava lindo Queria que a noite fosse inesquecÃ­vel E foi  Foi nosso jantar Ã  luz de adeus Nossa despedida de casal Ela terminou sem derramar nenhuma lÃ¡grima E eu ainda nÃ£o digeri esse final  Foi nosso jantar Ã  luz de adeus Nossa despedida de casal Ela terminou sem derramar nenhuma lÃ¡grima E eu ainda nÃ£o digeri esse final  TÃ¡ engasgado aqui aquele tchau  Acompanhe o VF nas redes sociais:  Instagram https://www.instagram.com/vitorfernandescantor/  TikTok https://www.tiktok.com/@vitorfernandesoficial   #VitorFernandes #SaudadeESolidÃ£o #VFEmTodosOsBares</t>
  </si>
  <si>
    <t>BgYaJiL3VEg</t>
  </si>
  <si>
    <t>PRA NÃƒO PENSAR EM VOCÃŠ / O DEFENSOR - Vitor Fernandes (EM TODOS OS BARES)</t>
  </si>
  <si>
    <t>2026-01-28T20:13:07Z</t>
  </si>
  <si>
    <t>VF apaixonado|Vitor Fernandes|Sonho Meu|Piseiro do VF|VF em Todos os bares|Em todos os bares|Vitor Fernande|ForrÃ³ 2026|piseiro 2026|roxinho|acaso|pra nÃ£o pensar em vocÃª|o defensor|zeze de camargo e luciano</t>
  </si>
  <si>
    <t>OuÃ§a #EmTodosOsBares em todas as plataformas de mÃºsica: https://smd.suamusica.cd/emtodososbarespt1 Se inscreva no canal e ative o sino para nÃ£o perder nenhum lanÃ§amento!  PRA NÃƒO PENSAR EM VOCÃŠ Autores: Ringo, Carlos Alberto Piazolli, Cesar Augusto, Piska, Grimaldi D. Gomes  O DEFENSOR Autores:Fred Liel, Marco Aurelio  00:00 Pra nÃ£o pensar em vocÃª 02:39 O Defensor  Acompanhe o VF nas redes sociais:  Instagram https://www.instagram.com/vitorfernandescantor/  TikTok https://www.tiktok.com/@vitorfernandesoficial   #VitorFernandes #PraNÃ£oPensarEmVocÃª #ODefensor #VFEmTodosOsBares</t>
  </si>
  <si>
    <t>kmrv2ymjlLE</t>
  </si>
  <si>
    <t>OLHOS DE MEL - Vitor Fernandes (EM TODOS OS BARES)</t>
  </si>
  <si>
    <t>2026-01-28T20:10:07Z</t>
  </si>
  <si>
    <t>OuÃ§a #EmTodosOsBares em todas as plataformas de mÃºsica: https://smd.suamusica.cd/emtodososbarespt1 Se inscreva no canal e ative o sino para nÃ£o perder nenhum lanÃ§amento!  OLHOS DE MEL Autores: Breno Poeta, Alex Kasual, Norman Rocha  Pelos sinais eu jÃ¡ conheÃ§o Ta me encarando Com cara de desejo Essa mexida no cabelo Ta provocando Provoca nÃ£o Morena Tira seus olhos de mel do meu Sera que eu tÃ´ louco ou o cÃ©u desceu  Tem um anjo na minha frente Morena Esse sorriso, esse corpÃ£o Caminho certo pra perdiÃ§Ã£o E eu jÃ¡ tÃ´ perdido NÃ£o deixa eu sonhar Se tu vacilar Eu taco alianÃ§a no seu dedo Tu pode apostar Que vocÃª serÃ¡  A mulher mais feliz do mundo inteiro  Acompanhe o VF nas redes sociais:  Instagram https://www.instagram.com/vitorfernandescantor/  TikTok https://www.tiktok.com/@vitorfernandesoficial   #VitorFernandes #OlhosDeMel #VFEmTodosOsBares</t>
  </si>
  <si>
    <t>uk1gEb1uwOM</t>
  </si>
  <si>
    <t>SORRIA - Vitor Fernandes (EM TODOS OS BARES)</t>
  </si>
  <si>
    <t>2026-01-28T20:07:08Z</t>
  </si>
  <si>
    <t>OuÃ§a #EmTodosOsBares em todas as plataformas de mÃºsica: https://smd.suamusica.cd/emtodososbarespt1 Se inscreva no canal e ative o sino para nÃ£o perder nenhum lanÃ§amento!  SORRIA Autores: Luan Santana, Lucas Santos, Matheus Marcolino,  Mc Don Juan  Eu nÃ£o tÃ´ te segurando Quer ir? Vai VocÃª me ama e eu te amo Mas se quer sair da minha vida, sai  Sorria Olha sua liberdade aÃ­ Sorria (sorria) Enquanto ainda consegue sorrir Porque  Quando perceber que seus defeitos SÃ³ comigo eram perfeitos NÃ£o tem jeito VocÃª vai chorar por mim  Quando beijar outra boca E nÃ£o quiser tirar a roupa NÃ£o dÃ¡ outra VocÃª vai chorar por mim  Vai piorar, desidratar Se me ver por aÃ­ na vida louca Quando perceber que seus defeitos SÃ³ comigo eram perfeitos NÃ£o tem jeito VocÃª vai chorar por mim (Vai chorar por mim)  Olha como vocÃª tÃ¡ mudada Vai voltar chorando lÃ¡ pra porta da minha casa Bebe como se nÃ£o houvesse amanhÃ£ Pra disfarÃ§ar o Ã¡lcool, chupa bala de hortelÃ£  Com as amigas fica louca Sente falta da minha boca CÃª fala que nÃ£o, mas me ama e vocÃª sabe VÃª se nÃ£o confunde o meu amor Que se a brisa passa, a bad bate E se ela bate?  Sorria Enquanto ainda consegue sorrir Porque  Quando perceber que seus defeitos SÃ³ comigo eram perfeitos NÃ£o tem jeito VocÃª vai chorar por mim  Quando beijar outra boca E nÃ£o quiser tirar a roupa NÃ£o dÃ¡ outra VocÃª vai chorar por mim  Vai piorar, desidratar Se me ver por aÃ­ na vida louca Quando perceber que seus defeitos SÃ³ comigo eram perfeitos NÃ£o tem jeito VocÃª vai chorar  Vai chorar por mim Vai chorar por mim  Quando perceber que seus defeitos SÃ³ comigo eram perfeitos NÃ£o tem jeito VocÃª vai chorar por mim  Quando beijar outra boca E nÃ£o quiser tirar a roupa NÃ£o dÃ¡ outra VocÃª vai chorar por mim  Vai piorar, desidratar Se me ver por aÃ­ na vida louca Quando perceber que seus defeitos SÃ³ comigo eram perfeitos SÃ³ comigo sÃ£o perfeitos VocÃª vai, vai, vai  Vai piorar, desidratar Se me ver por aÃ­ na vida louca Quando perceber que seus defeitos SÃ³ comigo eram perfeitos NÃ£o tem jeito VocÃª vai chorar por mim  Acompanhe o VF nas redes sociais:  Instagram https://www.instagram.com/vitorfernandescantor/  TikTok https://www.tiktok.com/@vitorfernandesoficial   #VitorFernandes #Sorria #VFEmTodosOsBares</t>
  </si>
  <si>
    <t>QlFdreNN_4M</t>
  </si>
  <si>
    <t>OI SUMIDA - Vitor Fernandes (EM TODOS OS BARES)</t>
  </si>
  <si>
    <t>2026-01-28T20:04:07Z</t>
  </si>
  <si>
    <t>VF apaixonado|Vitor Fernandes|Sonho Meu|Piseiro do VF|VF em Todos os bares|Em todos os bares|Vitor Fernande|ForrÃ³ 2026|piseiro 2026|roxinho|acaso|oi sumida</t>
  </si>
  <si>
    <t>OuÃ§a #EmTodosOsBares em todas as plataformas de mÃºsica: https://smd.suamusica.cd/emtodososbarespt1 Se inscreva no canal e ative o sino para nÃ£o perder nenhum lanÃ§amento!  OI SUMIDA Autor: DJ Ivis  Oi sumida Tu tava perdida nÃ©? O que aconteceu mulher? Foi enganada, sentiu o gosto DaÃ­, lembrou de mim, quer voltar de novo Nem vem, nÃ£o tem volta, nÃ£o  Chama Pode chorar se humilhar Que agora Ã© problema teu Quem nÃ£o quer sou eu Quem nÃ£o quer sou eu (Ã‰ mais uma pro Brasil)  Pode chorar se humilhar Morrer de me ligar Eu nÃ£o vou mais voltar Eu nÃ£o vou mais voltar SÃ³ de maldade, nÃ£o vou bloquear  Acompanhe o VF nas redes sociais:  Instagram https://www.instagram.com/vitorfernandescantor/  TikTok https://www.tiktok.com/@vitorfernandesoficial   #VitorFernandes #OiSumida #VFEmTodosOsBares</t>
  </si>
  <si>
    <t>ZZftOSD0dsQ</t>
  </si>
  <si>
    <t>SAUDADE E SOLIDÃƒO - Vitor Fernandes (EM TODOS OS BARES)</t>
  </si>
  <si>
    <t>2026-01-28T20:00:07Z</t>
  </si>
  <si>
    <t>VF apaixonado|Vitor Fernandes|Sonho Meu|Piseiro do VF|VF em Todos os bares|Em todos os bares|Vitor Fernande|ForrÃ³ 2026|piseiro 2026|roxinho|acaso|sai correndo te procurando|saudade e solidÃ£o</t>
  </si>
  <si>
    <t>OuÃ§a #EmTodosOsBares em todas as plataformas de mÃºsica: https://smd.suamusica.cd/emtodososbarespt1 Se inscreva no canal e ative o sino para nÃ£o perder nenhum lanÃ§amento!  SAUDADE E SOLIDÃƒO Autor: Garotinho do ForrÃ³  Foi grande a paixÃ£o que senti Queria tanto com vocÃª ser feliz Mas depois cÃª me abandonou E nÃ£o deu valor o nosso amor  SÃ³ restou saudade e solidÃ£o E tristeza no meu coraÃ§Ã£o Sei que um dia vai se arrepender E vai ser tarde demais pra vocÃª  Vou te esquecer Eu nÃ£o quero mais pensar em ficar com vocÃª Vou te esquecer Eu nÃ£o quero mais pensar em amar vocÃª  Foi grande a paixÃ£o que senti Queria tanto com vocÃª ser feliz Mas depois cÃª me abandonou E nÃ£o deu valor o nosso amor  SÃ³ restou saudade e solidÃ£o E tristeza no meu coraÃ§Ã£o Sei que um dia vai se arrepender E vai ser tarde demais pra vocÃª  Vou te esquecer Eu nÃ£o quero mais pensar em ficar com vocÃª Vou te esquecer Eu nÃ£o quero mais pensar em amar vocÃª  Acompanhe o VF nas redes sociais:  Instagram https://www.instagram.com/vitorfernandescantor/  TikTok https://www.tiktok.com/@vitorfernandesoficial   #VitorFernandes #SaudadeESolidÃ£o #VFEmTodosOsBares</t>
  </si>
  <si>
    <t>0Qxa005c1PM</t>
  </si>
  <si>
    <t>Essa maltrata o coraÃ§Ã£o de quem nÃ£o superou ðŸ’”</t>
  </si>
  <si>
    <t>2026-01-24T15:00:01Z</t>
  </si>
  <si>
    <t>nhXX2eWXyWY</t>
  </si>
  <si>
    <t>E quando eu acordei e nÃ£o te encontrei ðŸŽ¶ðŸ’”</t>
  </si>
  <si>
    <t>2026-01-23T15:01:28Z</t>
  </si>
  <si>
    <t>a_2iYyb4-ZY</t>
  </si>
  <si>
    <t>Mas sempre haverÃ¡ ðŸŽ¶</t>
  </si>
  <si>
    <t>2026-01-22T23:13:23Z</t>
  </si>
  <si>
    <t>SR0czwDqRZw</t>
  </si>
  <si>
    <t>E jÃ¡ passou das doze e vocÃª ainda nÃ£o chegou, nÃ£o apareceu ðŸ’”</t>
  </si>
  <si>
    <t>2026-01-22T23:06:21Z</t>
  </si>
  <si>
    <t>ULb9ACEpkn0</t>
  </si>
  <si>
    <t>SONHO MEU - Vitor Fernandes (EM TODOS OS BARES)</t>
  </si>
  <si>
    <t>2026-01-15T22:04:07Z</t>
  </si>
  <si>
    <t>VF apaixonado|Vitor Fernandes|Sonho Meu|Piseiro do VF|VF em Todos os bares|Em todos os bares|Vitor Fernande|ForrÃ³ 2026|piseiro 2026|roxinho|acaso|sai correndo te procurando|jÃ¡ passou das 11 e vocÃª ainda nÃ£o chegou</t>
  </si>
  <si>
    <t>OuÃ§a #EmTodosOsBares em todas as plataformas de mÃºsica: https://smd.suamusica.cd/emtodososbarespt1 Se inscreva no canal e ative o sino para nÃ£o perder nenhum lanÃ§amento!  SONHO MEU Autores: Sthefany Absoluta / Nety FranÃ§a / Steve Robson / Jefrrey Steele  JÃ¡ passou das doze E vocÃª ainda nÃ£o chegou, nÃ£o apareceu Somente o sono pra amenizar a minha dor Amor! No meu quarto estou, o sono me pegou De repente, vocÃª (do meu lado) Te beijei, te abracei Me senti tÃ£o feliz com vocÃª Mas um barulho ouvi  E quando acordei Que eu nÃ£o te encontrei Pelo teu nome eu chamei Logo me desesperei SaÃ­ correndo, te procurando EntÃ£o, chorei por perceber Que foi sÃ³ um sonho meu Um sonho meu  Acompanhe o VF nas redes sociais:  Instagram https://www.instagram.com/vitorfernandescantor/  TikTok https://www.tiktok.com/@vitorfernandesoficial   #VitorFernandes #SonhoMeu #VFEmTodosOsBares</t>
  </si>
  <si>
    <t>Ib2khFjW02g</t>
  </si>
  <si>
    <t>PRA TE FAZER LEMBRAR - Vitor Fernandes (EM TODOS OS BARES)</t>
  </si>
  <si>
    <t>2026-01-15T22:00:07Z</t>
  </si>
  <si>
    <t>vitor fernandes|acaso|roxinho|vf apaixonado|Ã© o piseiro do vf|pra te fazer lembrar|em todos os bares|forrÃ³ 2026|forrÃ³ atualizado|forrÃ³ romÃ¢ntico|piseiro romÃ¢ntico|vitor fernande|mas sempre haverÃ¡|tÃ¡ dificil pra vocÃª tambÃ©m nÃ©|lucas lucco</t>
  </si>
  <si>
    <t>OuÃ§a #EmTodosOsBares na sua plataforma de mÃºsica favorito: https://smd.suamusica.cd/emtodososbarespt1 Se inscreva no canal e ative o sino para nÃ£o perder nenhum lanÃ§amento!  PRA TE FAZER LEMBRAR Autor: Lucas Lucco  TÃ¡ tÃ£o difÃ­cil pra vocÃª tambÃ©m, nÃ©? Com o coraÃ§Ã£o vazio, mas sempre de pÃ© Buscando alguma direÃ§Ã£o Quantas vezes vocÃª me escreveu e nÃ£o mandou Pegou o telefone e nÃ£o ligou Partiu seu prÃ³prio coraÃ§Ã£o E eu tenho uma mÃ¡ notÃ­cia pra te dar Isso nÃ£o vai passar tÃ£o cedo, nÃ£o adianta esperar Ã€s vezes ficamos bem, mas o desespero vem Eu tento esconder, mas vi que penso em vocÃª o dia inteiro  Mas sempre haverÃ¡ uma data, palavra, um olhar Um filme, uma mÃºsica, pra te fazer lembrar Um perfume, um abraÃ§o Um sorriso sÃ³ pra atrapalhar SÃ³ pra te fazer lembrar de mim  Acompanhe o VF nas redes sociais:  Instagram https://www.instagram.com/vitorfernandescantor/  TikTok https://www.tiktok.com/@vitorfernandesoficial   #VitorFernandes #PraTeFazerLembrar #VFEmTodosOsBares</t>
  </si>
  <si>
    <t>wX5G_77AbTM</t>
  </si>
  <si>
    <t>Essa daqui bota o povo pra beber mais que opala velho, ooh canÃ§Ã£o ðŸ¥ƒðŸ’”</t>
  </si>
  <si>
    <t>2026-01-08T21:18:06Z</t>
  </si>
  <si>
    <t>dhEwjjemP6M</t>
  </si>
  <si>
    <t>Provoca nÃ£o, morena ðŸ¯â¤ï¸ #VitorFernandes #OlhosdeMel #PiseiroApaixonado</t>
  </si>
  <si>
    <t>2025-12-12T15:01:26Z</t>
  </si>
  <si>
    <t>RKvRWrBNOE0</t>
  </si>
  <si>
    <t>Essa eu fiz especialmente pras morenas ðŸ‘€ðŸ¯â¤ï¸ #VitorFernandes #OlhosDeMel #PiseiroApaixonado</t>
  </si>
  <si>
    <t>2025-12-11T21:05:39Z</t>
  </si>
  <si>
    <t>NcoD0PlrlZA</t>
  </si>
  <si>
    <t>OLHOS DE MEL - Vitor Fernandes (Clipe Oficial)</t>
  </si>
  <si>
    <t>2025-12-04T21:00:07Z</t>
  </si>
  <si>
    <t>MÃºsica Nova pra vocÃªs! ðŸ«¶ðŸ»â¤ï¸  Escute no seu app musical favorito https://escuta.la/piseiroapaixonado3  Letra: Pelos sinais eu jÃ¡ conheÃ§o Ta me encarando Com cara de desejo Essa mexida no cabelo Ta provocando Provoca nÃ£o Morena Tira seus olhos de mel do meu Sera que eu tÃ´ louco ou o cÃ©u desceu  Tem um anjo na minha frente Morena Esse sorriso, esse corpÃ£o Caminho certo pra perdiÃ§Ã£o E eu jÃ¡ tÃ´ perdido NÃ£o deixa eu sonhar Se tu vacilar Eu taco alianÃ§a no seu dedo Tu pode apostar Que vocÃª serÃ¡  A mulher mais feliz do mundo inteiro   Acompanhe o VF nas redes sociais:  Instagram https://www.instagram.com/vitorfernandescantor/  TikTok https://www.tiktok.com/@vitorfernandesoficial   Autores: Breno Poeta / Alex Kasual / Norman Rocha  #VitorFernandes #OlhosDeMel</t>
  </si>
  <si>
    <t>0GvjG0qbB2Q</t>
  </si>
  <si>
    <t>NÃƒO TEM MAIS AMOR - Vitor Fernandes (Clipe Oficial)</t>
  </si>
  <si>
    <t>2025-12-04T15:00:06Z</t>
  </si>
  <si>
    <t>MÃºsica Nova pra vocÃªs! ðŸ«¶ðŸ»â¤ï¸  Escute no seu app musical favorito https://escuta.la/piseiroapaixonado3  Letra: Eu te falei que nÃ£o era pra cÃª terminar VocÃª rodou e rodou e agora quer voltar Acostumei sem ter vocÃª TÃ´ bem melhor Te superei e meu coraÃ§Ã£o ta melhor sÃ³ Nossa pele nÃ£o arrepia A saudade que eu sentia esfriou NÃ£o tem mais amor  Acompanhe o VF nas redes sociais:  Instagram https://www.instagram.com/vitorfernandescantor/  TikTok https://www.tiktok.com/@vitorfernandesoficial   Autores: ZÃ© Vaqueiro Estilizado / Jeovane Guedes  #VitorFernandes #NaoTemMaisAmor</t>
  </si>
  <si>
    <t>4-NBuy5h_Tc</t>
  </si>
  <si>
    <t>TIPO NORONHA - Vitor Fernandes (Clipe Oficial)</t>
  </si>
  <si>
    <t>2025-11-20T15:00:11Z</t>
  </si>
  <si>
    <t>MÃºsica Nova pra vocÃªs! ðŸ«¶ðŸ»â¤ï¸  Escute no seu app musical favorito https://escuta.la/tiponoronha  Acompanhe o VF nas redes sociais:  Instagram https://www.instagram.com/vitorfernandescantor/  TikTok https://www.tiktok.com/@vitorfernandesoficial   Letra:  SÃ³ de imaginar o teu corpo com pouca roupa A meia-luz, mÃºsica boa Uma taÃ§a de vinho pra bater a onda Clima perfeito Tipo Noronha  Pele na pele Ã© tÃ£o bom e a nossa combina Naquele verso perfeito cocÃª Ã© a rima Deixa eu pegar na tua mÃ£o e te chamar de minha Toda minha, vem ser minha  Entre as coisas mais lindas do mundo Ela tÃ¡ beirando ali acima do segundo  Sabe o melhor perfume da terra? TÃ¡ perdendo Ã© feio pra aquele cheirinho dela  Entre as coisas mais lindas do mundo Ela tÃ¡ beirando ali acima do segundo Sabe o melhor perfume da terra? TÃ¡ perdendo Ã© feio pra aquele cheirinho dela   SÃ³ de imaginar o teu corpo com pouca roupa A meia-luz, mÃºsica boa Uma taÃ§a de vinho pra bater a onda Clima perfeito Tipo Noronha  Pele na pele Ã© tÃ£o bom e a nossa combina Naquele verso perfeito cocÃª Ã© a rima Deixa eu pegar na tua mÃ£o e te chamar de minha Toda minha, vem ser minha  Entre as coisas mais lindas do mundo Ela tÃ¡ beirando ali acima do segundo  Sabe o melhor perfume da terra? TÃ¡ perdendo Ã© feio pra aquele cheirinho dela  Entre as coisas mais lindas do mundo Ela tÃ¡ beirando ali acima do segundo Sabe o melhor perfume da terra? TÃ¡ perdendo Ã© feio pra aquele cheirinho dela  Entre as coisas mais lindas do mundo Ela tÃ¡ beirando ali acima do segundo Sabe o melhor perfume da terra? TÃ¡ perdendo Ã© feio pra aquele cheirinho dela  Autores: Lucas Ls, Habner Alencar, Ddnavoz, Serginho, Wilker Tales  #VitorFernandes #TipoNoronha</t>
  </si>
  <si>
    <t>1F1opNoACQ8</t>
  </si>
  <si>
    <t>DECLARAÃ‡ÃƒO / VALEU / PRIMEIRO PASSO - Vitor Fernandes e Dorgival Dantas (DVD Como Nunca)</t>
  </si>
  <si>
    <t>2025-04-24T15:00:07Z</t>
  </si>
  <si>
    <t>#ComoNunca pra vocÃªs! ðŸ«¶ðŸ»â¤ï¸  Escute tambÃ©m nos outros apps musicais https://smd.suamusica.cd/ComoNunca-Pt3  Tracklist 0:00 - DeclaraÃ§Ã£o 1:41 - Valeu 3:04 - Primeiro Passo  Acompanhe o VF nas redes sociais:  Instagram https://www.instagram.com/vitorfernandescantor/  TikTok https://www.tiktok.com/@vitorfernandesoficial   Autores: Dorgival Dantas  #VitorFernandes #DorgivalDantas</t>
  </si>
  <si>
    <t>UZEPTPcW7o8</t>
  </si>
  <si>
    <t>TAPETE - Vitor Fernandes e Murilo Huff (DVD Como Nunca)</t>
  </si>
  <si>
    <t>#ComoNunca pra vocÃªs! ðŸ«¶ðŸ»â¤ï¸  Escute tambÃ©m nos outros apps musicais https://smd.suamusica.cd/ComoNunca-Pt3  Acompanhe o VF nas redes sociais:  Instagram https://www.instagram.com/vitorfernandescantor/  TikTok https://www.tiktok.com/@vitorfernandesoficial   Autores: Ricardo Vismarck, Ronael Martins, Greg Neto, Henrique Casttro  #VitorFernandes #MuriloHuff</t>
  </si>
  <si>
    <t>_mrF55Ag_EI</t>
  </si>
  <si>
    <t>VOCÃŠ SE NAMORAVA - Vitor Fernandes e Mari Fernandez (DVD Como Nunca)</t>
  </si>
  <si>
    <t>vitor fernandes|mari fernandez|dvd|como nunca|musica nova|piseiro atualizado|forrÃ³ 2025|playlist de forrÃ³|musicas pra beber</t>
  </si>
  <si>
    <t>#ComoNunca pra vocÃªs! ðŸ«¶ðŸ»â¤ï¸  Escute tambÃ©m nos outros apps musicais https://smd.suamusica.cd/ComoNunca-Pt3  Acompanhe o VF nas redes sociais:  Instagram https://www.instagram.com/vitorfernandescantor/  TikTok https://www.tiktok.com/@vitorfernandesoficial   Autores: Rafael Leal, Junior Gomes, Johnata Ramon  #VitorFernandes #MariFernandez</t>
  </si>
  <si>
    <t>Sqsjd2S9zPw</t>
  </si>
  <si>
    <t>â€œE o sorrisÃ£o foi emboraâ€¦ Ficou branco, verde, azul, mudou de cor na hora! ðŸ‘€ #comonunca</t>
  </si>
  <si>
    <t>2025-03-14T21:00:44Z</t>
  </si>
  <si>
    <t>_8Nqf1bK6lM</t>
  </si>
  <si>
    <t>HOJE EU QUERO TE AMAR / NASCI PRA AMAR VOCÃŠ - Vitor Fernandes (DVD Como Nunca)</t>
  </si>
  <si>
    <t>2025-03-13T21:00:08Z</t>
  </si>
  <si>
    <t>#ComoNunca pra vocÃªs! ðŸ«¶ðŸ»â¤ï¸  TimeCode 0:00 - Hoje Eu Quero Te Amar 1:42 - Nasci Pra Amar VocÃª  Escute tambÃ©m nos outros apps musicais https://smd.suamusica.cd/ComoNunca-Pt1  Acompanhe o VF nas redes sociais:  Instagram https://www.instagram.com/vitorfernandescantor/  TikTok https://www.tiktok.com/@vitorfernandesoficial   Autores: Cesar Augusto / Zeze Di Camargo, Rose Pam, Bunch Pat, Wanessa Camargo  #VitorFernandes</t>
  </si>
  <si>
    <t>I7gyXSBQo5g</t>
  </si>
  <si>
    <t>PERDOA - Vitor Fernandes (DVD Como Nunca)</t>
  </si>
  <si>
    <t>2025-03-13T21:00:07Z</t>
  </si>
  <si>
    <t>#ComoNunca pra vocÃªs! ðŸ«¶ðŸ»â¤ï¸  Escute tambÃ©m nos outros apps musicais https://smd.suamusica.cd/ComoNunca-Pt1  Acompanhe o VF nas redes sociais:  Instagram https://www.instagram.com/vitorfernandescantor/  TikTok https://www.tiktok.com/@vitorfernandesoficial   Autores: Chrystian Lima, Beto Caju  #VitorFernandes</t>
  </si>
  <si>
    <t>NfByWICHagA</t>
  </si>
  <si>
    <t>EU SEI / VOCÃŠ VAI FICAR EM MIM - Vitor Fernandes (DVD Como Nunca)</t>
  </si>
  <si>
    <t>#ComoNunca pra vocÃªs! ðŸ«¶ðŸ»â¤ï¸  TimeCode 0:00 - Eu Sei 1:37 - VocÃª Vai Ficar em Mim  Escute tambÃ©m nos outros apps musicais https://smd.suamusica.cd/ComoNunca-Pt1  Acompanhe o VF nas redes sociais:  Instagram https://www.instagram.com/vitorfernandescantor/  TikTok https://www.tiktok.com/@vitorfernandesoficial   Autores: Fernando PezÃ£o, Serginho Moah / Cristiano AraÃºjo  #VitorFernandes</t>
  </si>
  <si>
    <t>Z_Tz-rm-new</t>
  </si>
  <si>
    <t>QUASE LIVRE - Vitor Fernandes e Israel e Rodolffo (DVD Como Nunca)</t>
  </si>
  <si>
    <t>#ComoNunca pra vocÃªs! ðŸ«¶ðŸ»â¤ï¸  Escute tambÃ©m nos outros apps musicais https://smd.suamusica.cd/ComoNunca-Pt1  Acompanhe o VF nas redes sociais:  Instagram https://www.instagram.com/vitorfernandescantor/  TikTok https://www.tiktok.com/@vitorfernandesoficial   Autores: Douglas Cezar, Elvis Alan, Henrique Casttro  #VitorFernandes #israelerodolffo</t>
  </si>
  <si>
    <t>chs0Ui66FAo</t>
  </si>
  <si>
    <t>ELA NÃƒO ESTÃ AQUI / OLHA O QUE O AMOR ME FAZ - Vitor Fernandes (DVD Como Nunca)</t>
  </si>
  <si>
    <t>#ComoNunca pra vocÃªs! ðŸ«¶ðŸ»â¤ï¸  TimeCode 0:00 - Ela NÃ£o EstÃ¡ Aqui 2:23 - Olha O que o Amor me Faz  Escute tambÃ©m nos outros apps musicais https://smd.suamusica.cd/ComoNunca-Pt1  Acompanhe o VF nas redes sociais:  Instagram https://www.instagram.com/vitorfernandescantor/  TikTok https://www.tiktok.com/@vitorfernandesoficial   Autores: Cesar Augusto, Lucas Robles, Roland Kent / Eric Carmen, Sergio Carrer, Sandy Leah, Sergei Rachmaninoff  #VitorFernandes</t>
  </si>
  <si>
    <t>g5WiplCMV5I</t>
  </si>
  <si>
    <t>PESSOA NOVA - Vitor Fernandes e Hugo Henrique (DVD Como Nunca)</t>
  </si>
  <si>
    <t>#ComoNunca pra vocÃªs! ðŸ«¶ðŸ»â¤ï¸  Escute tambÃ©m nos outros apps musicais https://smd.suamusica.cd/ComoNunca-Pt1  Acompanhe o VF nas redes sociais:  Instagram https://www.instagram.com/vitorfernandescantor/  TikTok https://www.tiktok.com/@vitorfernandesoficial   Autores: Saymon Marques, Lucas Macenna, Allefy Lyncon  #VitorFernandes #hugohenrique</t>
  </si>
  <si>
    <t>xmdZ4-YM-Ac</t>
  </si>
  <si>
    <t>VOLTA PRA MIM / ALÃ” - Vitor Fernandes (DVD Como Nunca)</t>
  </si>
  <si>
    <t>#ComoNunca pra vocÃªs! ðŸ«¶ðŸ»â¤ï¸  TimeCode 0:00 - Volta Pra Mim 2:33 - AlÃ´  Escute tambÃ©m nos outros apps musicais https://smd.suamusica.cd/ComoNunca-Pt1  Acompanhe o VF nas redes sociais:  Instagram https://www.instagram.com/vitorfernandescantor/  TikTok https://www.tiktok.com/@vitorfernandesoficial   Autores: Cleberson Horst, Ricardo Feghali / Fatima LeÃ£o, Sergio Carrer  #VitorFernandes</t>
  </si>
  <si>
    <t>IGNKZ-4Nk-4</t>
  </si>
  <si>
    <t>COMO NUNCA, com um dos grandes da nossa mÃºsica! ðŸŽ¶ðŸš€Toma Conta de Mimâ€ ainda mais especial ðŸ˜</t>
  </si>
  <si>
    <t>2025-01-30T22:10:37Z</t>
  </si>
  <si>
    <t>8J5xw4T_mZ0</t>
  </si>
  <si>
    <t>Chegamos COMO NUNCA ðŸ˜¹ðŸ’¥ðŸ’¥ Menos de 24h de lanÃ§amento, e jÃ¡ temos 2 mÃºsicas em alta no Youtube ðŸ”¥â¤ï¸</t>
  </si>
  <si>
    <t>2025-01-24T21:23:20Z</t>
  </si>
  <si>
    <t>3RCoJDBfPWI</t>
  </si>
  <si>
    <t>SÃ“ PRO MEU PRAZER / NÃƒO POSSO DIZER ADEUS - Vitor Fernandes (DVD Como Nunca)</t>
  </si>
  <si>
    <t>2025-01-23T22:00:18Z</t>
  </si>
  <si>
    <t>#ComoNunca pra vocÃªs! ðŸ«¶ðŸ»â¤ï¸  -TimeCode 0:00 - SÃ³ Pro Meu Prazer 2:04 - NÃ£o Posso Dizer Adeus  Escute tambÃ©m nos outros apps musicais https://smd.suamusica.cd/ComoNunca-Pt1  Acompanhe o VF nas redes sociais:  Instagram https://www.instagram.com/vitorfernandescantor/  TikTok https://www.tiktok.com/@vitorfernandesoficial   Autores: Fabiana Kherlakian / Leoni Rodrigues/ Raffa Jr  #VitorFernandes</t>
  </si>
  <si>
    <t>3Br8J2VUveg</t>
  </si>
  <si>
    <t>JÃ NÃƒO SEI MAIS NADA / DEIXARIA TUDO - Vitor Fernandes (DVD Como Nunca)</t>
  </si>
  <si>
    <t>2025-01-23T22:00:08Z</t>
  </si>
  <si>
    <t>#ComoNunca pra vocÃªs! ðŸ«¶ðŸ»â¤ï¸  -TimeCode 0:00 - JÃ¡ NÃ£o Sei Mais Nada 2:21 - Deixaria Tudo  Escute tambÃ©m nos outros apps musicais https://smd.suamusica.cd/ComoNunca-Pt1  Acompanhe o VF nas redes sociais:  Instagram https://www.instagram.com/vitorfernandescantor/  TikTok https://www.tiktok.com/@vitorfernandesoficial   Autores: Jorge Luis Piloto / Jorge Villamizar / Stefano Salgado / Lucas Robles  #VitorFernandes</t>
  </si>
  <si>
    <t>Gv1ZxrS-WAk</t>
  </si>
  <si>
    <t>PRA QUE FUGIR DE MIM / CUIDA DE MIM - Vitor Fernandes (DVD Como Nunca)</t>
  </si>
  <si>
    <t>#ComoNunca pra vocÃªs! ðŸ«¶ðŸ»â¤ï¸  -TimeCode 0:00 - Pra que Fugir de Mim 1:39 - Cuida de Mim  Escute tambÃ©m nos outros apps musicais https://smd.suamusica.cd/ComoNunca-Pt1  Acompanhe o VF nas redes sociais:  Instagram https://www.instagram.com/vitorfernandescantor/  TikTok https://www.tiktok.com/@vitorfernandesoficial   Autores: Amado Batista / Reginaldo SodrÃ© / Vicente Dias  #VitorFernandes</t>
  </si>
  <si>
    <t>IwTlbMb-7qU</t>
  </si>
  <si>
    <t>NÃƒO QUERO MAIS / TOMA CONTA DE MIM - Vitor Fernandes e LimÃ£o com Mel (DVD Como Nunca)</t>
  </si>
  <si>
    <t>#ComoNunca pra vocÃªs! ðŸ«¶ðŸ»â¤ï¸  -TimeCode 0:00 - NÃ£o Quero Mais 2:33 - Toma Conta de Mim  Escute tambÃ©m nos outros apps musicais https://smd.suamusica.cd/ComoNunca-Pt1  Acompanhe o VF nas redes sociais:  Instagram https://www.instagram.com/vitorfernandescantor/  TikTok https://www.tiktok.com/@vitorfernandesoficial   Autores: Kevin Savigar / Rod Stewart / Batista Lima  #VitorFernandes #LimÃ£oComMel #EdsonLima</t>
  </si>
  <si>
    <t>MphPxFW7Dqc</t>
  </si>
  <si>
    <t>CRISTAL QUEBRADO / FANTASIAS - Vitor Fernandes (DVD Como Nunca)</t>
  </si>
  <si>
    <t>#ComoNunca pra vocÃªs! ðŸ«¶ðŸ»â¤ï¸  -TimeCode 0:00 - Cristal Quebrado 2:33 - Fantasias  Escute tambÃ©m nos outros apps musicais https://smd.suamusica.cd/ComoNunca-Pt1  Acompanhe o VF nas redes sociais:  Instagram https://www.instagram.com/vitorfernandescantor/  TikTok https://www.tiktok.com/@vitorfernandesoficial   Autores: Marquinhos Maraial / JosÃ© Augusto  #VitorFernandes</t>
  </si>
  <si>
    <t>bWbPcgMhghw</t>
  </si>
  <si>
    <t>ABRIGO DE AMOR - Vitor Fernandes (DVD Como Nunca)</t>
  </si>
  <si>
    <t>#ComoNunca pra vocÃªs! ðŸ«¶ðŸ»â¤ï¸  Escute tambÃ©m nos outros apps musicais https://smd.suamusica.cd/ComoNunca-Pt1  Acompanhe o VF nas redes sociais:  Instagram https://www.instagram.com/vitorfernandescantor/  TikTok https://www.tiktok.com/@vitorfernandesoficial   Autores: Felipe Silva / Celso Poeta / Gusta BrandÃ£o  #VitorFernandes</t>
  </si>
  <si>
    <t>gAQK9VXb3cw</t>
  </si>
  <si>
    <t>TOQUE CARINHOSO / ALIANÃ‡A - Vitor Fernandes (Como Nunca)</t>
  </si>
  <si>
    <t>#ComoNunca pra vocÃªs! ðŸ«¶ðŸ»â¤ï¸  -TimeCode 0:00 - Toque Carinhoso 1:46 - AlianÃ§a  Escute tambÃ©m nos outros apps musicais https://smd.suamusica.cd/ComoNunca-Pt1  Acompanhe o VF nas redes sociais:  Instagram https://www.instagram.com/vitorfernandescantor/  TikTok https://www.tiktok.com/@vitorfernandesoficial   Autores: Jhonny CarvalhoÂ /Â VictorÂ Meira  #VitorFernandes</t>
  </si>
  <si>
    <t>rTC00bTJfGQ</t>
  </si>
  <si>
    <t>SOU OU NÃƒO SOU - Vitor Fernandes e LimÃ£o com Mel (DVD Como Nunca)</t>
  </si>
  <si>
    <t>#ComoNunca pra vocÃªs! ðŸ«¶ðŸ»â¤ï¸  Escute tambÃ©m nos outros apps musicais https://smd.suamusica.cd/ComoNunca-Pt1  Acompanhe o VF nas redes sociais:  Instagram https://www.instagram.com/vitorfernandescantor/  TikTok https://www.tiktok.com/@vitorfernandesoficial   Autores: Regis Mariano  #VitorFernandes #EdsonLima #LimÃ£oComMel</t>
  </si>
  <si>
    <t>DlaAaQL4rYI</t>
  </si>
  <si>
    <t>FOTOS E LEMBRANÃ‡AS - Vitor Fernandes e LÃ©o MagalhÃ£es (DVD Como Nunca)</t>
  </si>
  <si>
    <t>2025-01-23T22:00:07Z</t>
  </si>
  <si>
    <t>#ComoNunca pra vocÃªs! ðŸ«¶ðŸ»â¤ï¸  Escute tambÃ©m nos outros apps musicais https://smd.suamusica.cd/ComoNunca-Pt1  Acompanhe o VF nas redes sociais:  Instagram https://www.instagram.com/vitorfernandescantor/  TikTok https://www.tiktok.com/@vitorfernandesoficial   Autores: Ronaldo Torres  #VitorFernandes #lÃ©omagalhÃ£es</t>
  </si>
  <si>
    <t>FRt5UmhdD8o</t>
  </si>
  <si>
    <t>CARA DA PORRA - Vitor Fernandes (DVD Como Nunca)</t>
  </si>
  <si>
    <t>#ComoNunca pra vocÃªs! ðŸ«¶ðŸ»â¤ï¸  Escute tambÃ©m nos outros apps musicais https://smd.suamusica.cd/ComoNunca-Pt1  Acompanhe o VF nas redes sociais:  Instagram https://www.instagram.com/vitorfernandescantor/  TikTok https://www.tiktok.com/@vitorfernandesoficial   Autores: Jhonny Carvalho / Kinho ChefÃ£o / Arthur Valgueiro / Ruan Lima  #VitorFernandes</t>
  </si>
  <si>
    <t>d1LsJu-FXCQ</t>
  </si>
  <si>
    <t>TODAS AS COISAS DO MUNDO / PERDOA - Vitor Fernandes e Pablo (DVD Como Nunca)</t>
  </si>
  <si>
    <t>#ComoNunca pra vocÃªs! ðŸ«¶ðŸ»â¤ï¸  -TimeCode 0:00 - Todas as Coisas do Mundo 2:01 - Perdoa  Escute tambÃ©m nos outros apps musicais https://smd.suamusica.cd/ComoNunca-Pt1  Acompanhe o VF nas redes sociais:  Instagram https://www.instagram.com/vitorfernandescantor/  TikTok https://www.tiktok.com/@vitorfernandesoficial   Autores: Cesar Augusto / Piska / Arnaldo Saccomani / Peninha  #VitorFernandes #pablo</t>
  </si>
  <si>
    <t>nQBOb-danFU</t>
  </si>
  <si>
    <t>MORDIDA DE AMOR - Vitor Fernandes (DVD Como Nunca)</t>
  </si>
  <si>
    <t>#ComoNunca pra vocÃªs! ðŸ«¶ðŸ»â¤ï¸  Escute tambÃ©m nos outros apps musicais https://smd.suamusica.cd/ComoNunca-Pt1  Acompanhe o VF nas redes sociais:  Instagram https://www.instagram.com/vitorfernandescantor/  TikTok https://www.tiktok.com/@vitorfernandesoficial   Autores: Robertinho do Recife / Joseph Elliot / Phil Collen / Rick Savage / Richard Allen / Mutt Lange / Stephen Clark)  #VitorFernandes</t>
  </si>
  <si>
    <t>m5SMBDGdG54</t>
  </si>
  <si>
    <t>Fotos e LembranÃ§as Ã© emoÃ§Ã£o pura, do jeito que a gente gosta.ðŸŽ¶Dia 23/01 tÃ¡ chegandoâœ¨#comonuncaâ¤ï¸â€ðŸ”¥</t>
  </si>
  <si>
    <t>2025-01-19T22:12:07Z</t>
  </si>
  <si>
    <t>2JhvXCSOTjY</t>
  </si>
  <si>
    <t>Mais um pedacinho do que vem aÃ­ no #ComoNunca! ðŸŽ¶âœ¨ Essa Ã© â€œPra Que Fugir de Mimâ€ â¤ï¸â€ðŸ”¥</t>
  </si>
  <si>
    <t>2025-01-17T22:10:08Z</t>
  </si>
  <si>
    <t>7WUNwCTmrAI</t>
  </si>
  <si>
    <t>23 de JANEIRO, essa Ã© a data do nosso lanÃ§amento oficial do #ComoNunca ðŸ™ðŸ»â¤ï¸â€ðŸ”¥</t>
  </si>
  <si>
    <t>2025-01-16T22:00:04Z</t>
  </si>
  <si>
    <t>rfpwbolblr0</t>
  </si>
  <si>
    <t>Logo vocÃªs saberÃ£o a data, que Deus nos abenÃ§oe e que â€œComo nuncaâ€ ganhe o coraÃ§Ã£o do Brasil ðŸ™ðŸ»â¤ï¸</t>
  </si>
  <si>
    <t>2025-01-15T22:36:43Z</t>
  </si>
  <si>
    <t>h9dBKH5JjLU</t>
  </si>
  <si>
    <t>Que momento ðŸ™ðŸ» Tudo sendo preparado COMO NUNCA mas como sempre sonhei! Bora conferir comigoâ¤ï¸â€ðŸ”¥ðŸŽ¬</t>
  </si>
  <si>
    <t>2024-11-28T17:41:36Z</t>
  </si>
  <si>
    <t>2GK7wv1WqNU</t>
  </si>
  <si>
    <t>Querem sentir um pouco do que vem por aÃ­ no projeto â€œComo Nuncaâ€? ðŸ˜ #vitorfernades  ðŸ«¶ðŸ¼ðŸ”¥</t>
  </si>
  <si>
    <t>2024-11-14T21:15:42Z</t>
  </si>
  <si>
    <t>EQqDulDVAUQ</t>
  </si>
  <si>
    <t>EstÃºdio a mil e coraÃ§Ã£o cheio! Essa nova fase promete emocionar como nuncaâ€¦ aguardem! ðŸŽ¶â¤ï¸</t>
  </si>
  <si>
    <t>2024-11-08T23:03:12Z</t>
  </si>
  <si>
    <t>PD4n4nOMSG4</t>
  </si>
  <si>
    <t>No estÃºdio, ajustando cada detalheâ€¦ AlguÃ©m aÃ­ ansioso pra ouvir o que vem? ðŸŽ¤âœ¨ #vitorfernandes</t>
  </si>
  <si>
    <t>2024-11-06T21:15:01Z</t>
  </si>
  <si>
    <t>t1_iWutnV30</t>
  </si>
  <si>
    <t>Pra aquecer o coraÃ§Ã£o enquanto a gente prepara o que vem por aÃ­â€¦ ðŸŽ¶ Quem tÃ¡ na espera? ðŸ‘€ â¤ï¸</t>
  </si>
  <si>
    <t>2024-10-30T22:15:22Z</t>
  </si>
  <si>
    <t>X9t1YEa4iR8</t>
  </si>
  <si>
    <t>Mas e se a porta fechar e nÃ£o se abrir mais? ðŸ’”ðŸŽ¶ #vitorfernandes #PertoDeVocÃª</t>
  </si>
  <si>
    <t>2024-10-29T21:00:20Z</t>
  </si>
  <si>
    <t>SRvaN4MXVD4</t>
  </si>
  <si>
    <t>Tem novidade chegandoâ€¦ Mas ainda Ã© cedo pra revelar tudo. O que serÃ¡ que vem por aÃ­? ðŸ‘€ Aguardemâ¤ï¸</t>
  </si>
  <si>
    <t>2024-10-22T21:00:30Z</t>
  </si>
  <si>
    <t>KXyOy7GQ8FE</t>
  </si>
  <si>
    <t>E eu te busco a meia-noiteâ€¦ ðŸŒ’ðŸ’•Essa no acÃºstico Ã© pros fortes ðŸ˜®â€ðŸ’¨ðŸº#VitorFernandes #Ultimanoite</t>
  </si>
  <si>
    <t>2024-10-15T21:12:17Z</t>
  </si>
  <si>
    <t>cU7hZ_c6-W8</t>
  </si>
  <si>
    <t>VÃ£o confiar no acaso ðŸ˜‚ #vitorfernandes</t>
  </si>
  <si>
    <t>2024-10-10T21:06:12Z</t>
  </si>
  <si>
    <t>jUk6J54ihaI</t>
  </si>
  <si>
    <t>EntÃ£o vai, tira a minha pazâ€¦ ðŸŽµâ¤ï¸â€ðŸ”¥Como faz pra tirar essa da mente? ðŸ˜®â€ðŸ’¨#VitorFernandes</t>
  </si>
  <si>
    <t>2024-10-08T20:49:01Z</t>
  </si>
  <si>
    <t>T3S6oSHDNQU</t>
  </si>
  <si>
    <t>â€œEntÃ£o vai, tira a minha pazâ€¦ â¤ï¸â€ðŸ”¥â€Um acÃºstico pra vocÃªs ðŸ˜ðŸŽ¶ Essa Ã© viciante ðŸ”¥ #vitorfernandes</t>
  </si>
  <si>
    <t>2024-10-02T22:43:46Z</t>
  </si>
  <si>
    <t>smciiE_hHMU</t>
  </si>
  <si>
    <t>Cuida que o VF atualizou! ðŸ˜ðŸŽµ #vitorfernandes #ultimanoite</t>
  </si>
  <si>
    <t>2024-10-01T20:48:58Z</t>
  </si>
  <si>
    <t>jkoscMqh5Ao</t>
  </si>
  <si>
    <t>Eu te busco a meia-noiteâ€¦ ðŸŒ˜â¤ï¸ #vitorfernandes #ultimanoite</t>
  </si>
  <si>
    <t>2024-09-30T21:05:43Z</t>
  </si>
  <si>
    <t>eg2CkUkkaGw</t>
  </si>
  <si>
    <t>Sextouu meu povo! ðŸ˜‚ðŸ”¥ #vitorfernandes</t>
  </si>
  <si>
    <t>2024-09-27T20:53:36Z</t>
  </si>
  <si>
    <t>pfU_2jhNmN4</t>
  </si>
  <si>
    <t>â€œE eu que jÃ¡ me acostumeiâ€¦â€ðŸŽµCuida que quinta-feira jÃ¡ tem aquele clima de fim de semana chegando ðŸº</t>
  </si>
  <si>
    <t>2024-09-26T21:00:38Z</t>
  </si>
  <si>
    <t>6r6yMIwGgpQ</t>
  </si>
  <si>
    <t>â€œvocÃª preferiu ser sÃ³ saudadeâ€ ðŸŽ¶Tem saudade que bate, mas a gente segue firme... ou tenta, nÃ©? ðŸ˜‚ðŸ’”</t>
  </si>
  <si>
    <t>2024-09-24T21:00:04Z</t>
  </si>
  <si>
    <t>LUYRWDe_Z64</t>
  </si>
  <si>
    <t>Tem alguÃ©m aÃ­ na mesma? ðŸ‘€ðŸ˜‚ðŸ˜‚ #vitorfernandes #meme</t>
  </si>
  <si>
    <t>2024-09-19T21:21:00Z</t>
  </si>
  <si>
    <t>i4dpRVMn3Ec</t>
  </si>
  <si>
    <t>â€œPra mim valeu, vocÃª e euâ€¦â€ ðŸŽ¶ðŸ’”Quem jÃ¡ mandou esse recado? ðŸ˜®â€ðŸ’¨ðŸ»#VitorFernandes #PraMimValeu</t>
  </si>
  <si>
    <t>2024-09-18T21:00:25Z</t>
  </si>
  <si>
    <t>dKOwYS20_Dg</t>
  </si>
  <si>
    <t>Quando a gente acha que tÃ¡ no controle, o coraÃ§Ã£o vai lÃ¡ e surpreende ðŸ’”ðŸŽ¶ #vitorfernandes</t>
  </si>
  <si>
    <t>2024-09-17T21:00:18Z</t>
  </si>
  <si>
    <t>f5Xppt5ZNRg</t>
  </si>
  <si>
    <t>VocÃª tinha tudo pra tÃ¡ aquiâ€¦ ðŸ’”Cuida meu povo, que o final de semana chegou ðŸ”¥ðŸ˜#VitorFernandes</t>
  </si>
  <si>
    <t>2024-09-13T21:00:33Z</t>
  </si>
  <si>
    <t>6J78Vl--fV8</t>
  </si>
  <si>
    <t>Hoje eu molhei a tela do meu celularâ€¦ ðŸ˜ªðŸ“±Eita que quando essa toca, a cerveja abre sozinha ðŸºâ¤ï¸â€ðŸ”¥</t>
  </si>
  <si>
    <t>2024-09-11T20:52:28Z</t>
  </si>
  <si>
    <t>u1PeOYcDF98</t>
  </si>
  <si>
    <t>E se doer por dentro, nÃ£o chora ðŸ’”ðŸŽµSucesso do @zezedicamargo ðŸ˜#VitorFernandes #frentefria</t>
  </si>
  <si>
    <t>2024-09-10T21:03:02Z</t>
  </si>
  <si>
    <t>um_g5CB90xI</t>
  </si>
  <si>
    <t>Quem mais aÃ­ tÃ¡ viciado nessa? ðŸ˜VF soltando a voz pra vocÃªs â¤ï¸ðŸŽ¤#VitorFernandes #anoite</t>
  </si>
  <si>
    <t>2024-09-07T22:09:30Z</t>
  </si>
  <si>
    <t>8epi6M2Scyw</t>
  </si>
  <si>
    <t>A vida continua, vÃ¡ com Deus, e eu tambÃ©m vou ðŸŽµðŸ’” Essa Ã© pra escutar lembrando daquela pessoa ðŸ˜®â€ðŸ’¨</t>
  </si>
  <si>
    <t>2024-09-03T22:04:10Z</t>
  </si>
  <si>
    <t>niph_Jqi6LM</t>
  </si>
  <si>
    <t>Pra comeÃ§ar o final de semana, nada melhor do que â€œVocÃª Mudouâ€ tocando no Ãºltimo volume! ðŸŽ¤ðŸ’¥</t>
  </si>
  <si>
    <t>2024-08-30T21:00:29Z</t>
  </si>
  <si>
    <t>dljLH9yF6pI</t>
  </si>
  <si>
    <t>E quando chega a noiteâ€¦ ðŸŒ–ðŸ’”#TBT com essa canÃ§Ã£o maravilhosa ðŸ˜ #VitorFernandes #Anoite</t>
  </si>
  <si>
    <t>2024-08-29T22:03:42Z</t>
  </si>
  <si>
    <t>h2rZOtSoLC0</t>
  </si>
  <si>
    <t>â€œEu acho que agora Ã© tardeâ€¦â€ ðŸ’”ðŸŽ¤ Quem aqui jÃ¡ sofreu escutando essa? ðŸ‘€#VitorFernandes</t>
  </si>
  <si>
    <t>2024-08-28T21:00:33Z</t>
  </si>
  <si>
    <t>PKdwfd2p_ZE</t>
  </si>
  <si>
    <t>NÃ£o vivo sem vocÃª, Fica comigo â¤ï¸Que canÃ§Ã£o @calcinhapreta ðŸ˜ðŸŽ¤Gostaram dessa na minha voz?  ðŸ‘€</t>
  </si>
  <si>
    <t>2024-08-27T21:00:22Z</t>
  </si>
  <si>
    <t>c6RhLavzfvY</t>
  </si>
  <si>
    <t>Nossa alianÃ§a joga foraâ€¦ ðŸ’”ðŸ’Dia de #TBT com essa pedrada ðŸ”¥ Prepara o coraÃ§Ã£o e dÃ¡ o play ðŸŽ¶</t>
  </si>
  <si>
    <t>2024-08-22T21:06:34Z</t>
  </si>
  <si>
    <t>lIJemxTLNtc</t>
  </si>
  <si>
    <t>VocÃª preferiu ser sÃ³ saudade  ðŸ’”ðŸŽµEssa Ã© pra maltratar o coraÃ§Ã£o hein!  ðŸ˜ðŸ”¥#VitorFernandes</t>
  </si>
  <si>
    <t>2024-08-21T20:59:56Z</t>
  </si>
  <si>
    <t>V_4hww-iRUM</t>
  </si>
  <si>
    <t>Mas como nÃ£o lembrarâ€¦ ðŸ˜®â€ðŸ’¨ðŸ”ŠEssa ficou pressÃ£o viu! ðŸ”¥#VitorFernandes #toquecarinhoso</t>
  </si>
  <si>
    <t>2024-08-20T21:03:03Z</t>
  </si>
  <si>
    <t>nstyfnbQLWA</t>
  </si>
  <si>
    <t>Mas e se a porta fechar e nÃ£o se abrir mais? â¤ï¸â€ðŸ”¥ðŸŽµOuve lÃ¡ no meu CD! ðŸŽ§ðŸ”¥#VitorFernandes</t>
  </si>
  <si>
    <t>2024-08-15T21:24:08Z</t>
  </si>
  <si>
    <t>SwDkHorS73Y</t>
  </si>
  <si>
    <t>â€œMe alimento sÃ³ do teu amorâ€¦â€ â¤ï¸ðŸŽµJÃ¡ escutaram essa aqui? ðŸ‘€ TÃ¡ lÃ¡ no meu CD ðŸŽ¤ðŸ’¥</t>
  </si>
  <si>
    <t>2024-08-13T20:52:27Z</t>
  </si>
  <si>
    <t>GeR5H7f1teg</t>
  </si>
  <si>
    <t>Perigo Ã© ter vocÃª perto dos olhos, mas longe do coraÃ§Ã£o ðŸŽµâ¤ï¸â€ðŸ”¥AlguÃ©m aÃ­ gosta de uma Seresta? ðŸ˜®â€ðŸ’¨</t>
  </si>
  <si>
    <t>2024-08-12T21:00:09Z</t>
  </si>
  <si>
    <t>2su2OD4Mjog</t>
  </si>
  <si>
    <t>Hoje eu molhei a tela do meu celularâ€¦ðŸ’”Cuida meu povo, abre a cerveja e dÃ¡ o play nessa pedrada ðŸºðŸŽµ</t>
  </si>
  <si>
    <t>2024-08-09T22:15:07Z</t>
  </si>
  <si>
    <t>YGbXfOyO73M</t>
  </si>
  <si>
    <t>Foi bom te amar, mas vou deixarâ€¦ ðŸŽ¶ðŸ’”Quem aÃ­ conhece essa? ðŸ‘€#PraMimValeu #VitorFernandes</t>
  </si>
  <si>
    <t>2024-08-06T21:26:20Z</t>
  </si>
  <si>
    <t>f1-lkN-vkAc</t>
  </si>
  <si>
    <t>Eu me apaixonei..ðŸ˜Sextou minha gente ðŸ”¥Bora comeÃ§ar os trabalhos do fim de semana escutando o CD</t>
  </si>
  <si>
    <t>2024-08-02T15:05:58Z</t>
  </si>
  <si>
    <t>187Vp5yIzEk</t>
  </si>
  <si>
    <t>Disk me, Disk me ðŸ“²Essa te faz beber ou sofrer? ðŸºðŸ’” Me conta aqui nos comentÃ¡rios #VitorFernandes</t>
  </si>
  <si>
    <t>2024-08-01T21:00:00Z</t>
  </si>
  <si>
    <t>f7mE0rHeoqk</t>
  </si>
  <si>
    <t>Ainda bem â¤ï¸ðŸŽ¶Sucesso da nossa @vanessadamata ðŸ˜ Que canÃ§Ã£o maravilhosa ðŸ«¶ðŸ¼#VitorFernandes</t>
  </si>
  <si>
    <t>2024-07-31T22:12:26Z</t>
  </si>
  <si>
    <t>vGM2V-tRdRE</t>
  </si>
  <si>
    <t>O meu coraÃ§Ã£o Ã© fraco perto de vocÃª â¤ï¸â€ðŸ”¥Essa Ã© pra ouvir no volume mÃ¡ximo em @malla100alca ðŸ˜ðŸ”Š</t>
  </si>
  <si>
    <t>2024-07-30T22:02:35Z</t>
  </si>
  <si>
    <t>QqyHPcNoNAQ</t>
  </si>
  <si>
    <t>Se bater saudade, cÃª volta â¤ï¸â€ðŸ”¥Uma Ã³tima semana pra vocÃªs ðŸ˜ðŸ™ðŸ¼ #Metadevocebebemetadevocesofre</t>
  </si>
  <si>
    <t>2024-07-29T21:00:25Z</t>
  </si>
  <si>
    <t>DcYACZ85ap4</t>
  </si>
  <si>
    <t>Vai ver que um dia a gente se encontra ðŸ”Šâ¤ï¸Bora escutar a versÃ£o MTG de #Acaso ðŸ«¶ðŸ¼ðŸ”¥</t>
  </si>
  <si>
    <t>2024-07-27T16:29:40Z</t>
  </si>
  <si>
    <t>JGB2UpSufdI</t>
  </si>
  <si>
    <t>NÃ³s somos dois tristes, que nunca serÃ£o felizes ðŸ’”ðŸŽµQue musica Ã© essa @simonemendes ðŸ˜®â€ðŸ’¨</t>
  </si>
  <si>
    <t>2024-07-26T21:06:17Z</t>
  </si>
  <si>
    <t>0NX6Goh3urA</t>
  </si>
  <si>
    <t>Que tal comeÃ§ar o final de semana com uma dose de â€œConsidera Elaâ€? ðŸ˜ðŸ”¥ Coloque o som no mÃ¡ximo! ðŸ”Š</t>
  </si>
  <si>
    <t>2024-07-19T21:24:13Z</t>
  </si>
  <si>
    <t>NSNIsC1_53o</t>
  </si>
  <si>
    <t>Eu tentei brincar com seu coraÃ§Ã£o, mas virei brinquedo nas suas mÃ£os... ðŸŽ¶  Quem nunca, nÃ©? ðŸ˜…</t>
  </si>
  <si>
    <t>2024-07-18T22:09:38Z</t>
  </si>
  <si>
    <t>ZkFIWkEnZ58</t>
  </si>
  <si>
    <t>Pode me contar quais sÃ£o seus medos, sonhos, fetiches, desejos... ðŸ’­â¤ï¸#VitorFernandes</t>
  </si>
  <si>
    <t>2024-07-15T21:25:10Z</t>
  </si>
  <si>
    <t>yhg-UlP_bsA</t>
  </si>
  <si>
    <t>Tudo que eu nÃ£o fiz, faz aÃ­ por ela ðŸ’”ðŸŽµCuida meu povo que o final de semana chegou! ðŸ”¥</t>
  </si>
  <si>
    <t>2024-07-12T21:00:39Z</t>
  </si>
  <si>
    <t>hV9s721ax-0</t>
  </si>
  <si>
    <t>Rasguei os planos, foi enganoâ€¦ðŸŽµ Essa Ã© mais uma da seleÃ§Ã£o Seresta 2.0 do novo CD ðŸ˜#VitorFernandes</t>
  </si>
  <si>
    <t>2024-07-10T22:07:01Z</t>
  </si>
  <si>
    <t>MLjXjVXrR6k</t>
  </si>
  <si>
    <t>Vamos vivendo esse teatro dia apÃ³s diaâ€¦ ðŸŽ¶ðŸ’”Uma Ã³tima semana a todos  ðŸ™ŒðŸ¼ðŸ¥°#VitorFernandes</t>
  </si>
  <si>
    <t>2024-07-08T21:59:16Z</t>
  </si>
  <si>
    <t>lhBq2N6ytQ0</t>
  </si>
  <si>
    <t>Eu me apaixonei por vocÃª ðŸ˜ðŸŽµCompartilha aÃ­ pra quem tÃ¡ apaixonado ðŸ¥°#VitorFernandes</t>
  </si>
  <si>
    <t>2024-07-04T22:12:24Z</t>
  </si>
  <si>
    <t>8HJv3tHveNs</t>
  </si>
  <si>
    <t>Ã‰ o meu coraÃ§Ã£o gritando, VOCÃŠ ðŸ˜ðŸŽ¶Essa faz parte da seleÃ§Ã£o Seresta do VF 2.0 no nosso CD ðŸ”¥ðŸ»</t>
  </si>
  <si>
    <t>2024-06-27T22:16:53Z</t>
  </si>
  <si>
    <t>lYL8AqZjVAk</t>
  </si>
  <si>
    <t>O meu coraÃ§Ã£o Ã© fraco perto de vocÃª, aÃ­ meu Deus ðŸŽµðŸ˜®â€ðŸ’¨Uma Ã³tima semana pra vocÃªs!ðŸ˜#VitorFernandes</t>
  </si>
  <si>
    <t>2024-06-24T22:02:52Z</t>
  </si>
  <si>
    <t>1-KFLtrdNYU</t>
  </si>
  <si>
    <t>Eu juro que eu nÃ£o te amo pouco, eu amo muito â¤ï¸NÃ£o poderia faltar um pouco de Seresta no CD novoðŸº</t>
  </si>
  <si>
    <t>2024-06-19T21:02:16Z</t>
  </si>
  <si>
    <t>suQbAZOIcrE</t>
  </si>
  <si>
    <t>Mas se a porta fechar, e nÃ£o se abrir mais ðŸŽµâ¤ï¸â€ðŸ”¥Vamos comeÃ§ar a semana escutando essa pancada ðŸ”¥</t>
  </si>
  <si>
    <t>2024-06-17T21:05:20Z</t>
  </si>
  <si>
    <t>KaflmYSLdmg</t>
  </si>
  <si>
    <t>Era pra eu ter pensando antes de ficar com vocÃªðŸŽµSabadÃ£o merece uma gelada escutando esse repertÃ³rio</t>
  </si>
  <si>
    <t>2024-06-15T21:00:15Z</t>
  </si>
  <si>
    <t>8U3ATTKI0HY</t>
  </si>
  <si>
    <t>Eu me apaixonei por vocÃª ðŸ˜ Essa Ã© mais uma do meu novo CD ðŸ’¿ ðŸ”¥ #vitorfernandes</t>
  </si>
  <si>
    <t>2024-06-13T22:34:58Z</t>
  </si>
  <si>
    <t>A3ymfwjStCg</t>
  </si>
  <si>
    <t>Prontos pro esquenta do Dia dos Namorados? â¤ï¸â€ðŸ”¥ðŸŽ¶ Confira â€œFrente Friaâ€ do meu novo CD ðŸ˜</t>
  </si>
  <si>
    <t>2024-06-12T22:32:28Z</t>
  </si>
  <si>
    <t>M2yz4C_7zbI</t>
  </si>
  <si>
    <t>Considera elaâ€¦ ðŸŽµBora comeÃ§ar o final de semana bebendo e sofrendo ao som do meu novo CD! ðŸºðŸ’”</t>
  </si>
  <si>
    <t>2024-06-07T21:29:53Z</t>
  </si>
  <si>
    <t>7km9gQqKr7Q</t>
  </si>
  <si>
    <t>CONSIDERA ELA - Vitor Fernandes (Lyric Oficial)</t>
  </si>
  <si>
    <t>2024-06-06T23:00:08Z</t>
  </si>
  <si>
    <t>Vitor Fernandes|RepertÃ³rio Novo|VF|Musica Nova|Piseiro 2024|ForrÃ³ 2024|VerÃ£o|Musica Nova do Vitor|forrÃ³ romantico|forrÃ³ apaixonado|piseiro apaixonado|piseiro romantico|vf apaixonado|lanÃ§amentos|fevereiro 2024|marÃ§o 2024|CD Ao vivo|Playlist de Piseiro|Playlist de ForrÃ³|Mais tocadas do forrÃ³|top forro|top piseiro|forrÃ³ status|vitor fernandes banda|ouvir forrÃ³|ouvir piseiro|considera ela</t>
  </si>
  <si>
    <t>#ConsideraEla â¤ï¸â€ðŸ”¥ Sucesso novo do VF pra vocÃªs! ðŸ«¶ðŸ»  Escute no seu app musical favorito https://escuta.la/consideraela  Acompanhe o VF nas redes sociais:  Instagram https://www.instagram.com/vitorfernandescantor/  TikTok https://www.tiktok.com/@vitorfernandesoficial   Autores: Shylton Fernandes  #VitorFernandes #MetadeVocÃªBebeMetadeVocÃªSofre #MusicaNova</t>
  </si>
  <si>
    <t>ruTXTTRy1vw</t>
  </si>
  <si>
    <t>Ama de verdade atÃ© os defeitos dela, considera ela..Preparados para beber e sofrer ouvindo essa?ðŸºðŸ’”</t>
  </si>
  <si>
    <t>2024-06-04T21:10:51Z</t>
  </si>
  <si>
    <t>Vxmsx2MA0W4</t>
  </si>
  <si>
    <t>NÃ³s queremos tempo, mas ninguÃ©m quer confessarðŸŽµâ€œDisplicenteâ€,  sucesso do meu irmÃ£o @PabloOficial</t>
  </si>
  <si>
    <t>2024-06-03T16:18:40Z</t>
  </si>
  <si>
    <t>k0ItSLvOxVM</t>
  </si>
  <si>
    <t>Avisa que o VF ATUALIZOU ðŸ”„ðŸ˜Ž Essa vai estar no meu repertÃ³rio novo ðŸ”Š #donadabeleza</t>
  </si>
  <si>
    <t>2024-05-30T22:12:26Z</t>
  </si>
  <si>
    <t>6YvaQgCv0og</t>
  </si>
  <si>
    <t>E no lugar das algemas, usar alianÃ§a com seu nome gravado â¤ï¸Solta o play e vamos curtir juntos!ðŸ˜®â€ðŸ’¨</t>
  </si>
  <si>
    <t>2024-05-10T22:13:15Z</t>
  </si>
  <si>
    <t>HcqWksJBbro</t>
  </si>
  <si>
    <t>Mesmo longe, seremos eu vocÃª â¤ï¸ Bora aproveitar o sabadÃ£o ao som do VF ðŸ”¥ðŸŽµ</t>
  </si>
  <si>
    <t>2024-05-04T22:33:07Z</t>
  </si>
  <si>
    <t>3MFrCKi2U-Y</t>
  </si>
  <si>
    <t>Eu tenho que me decidir ðŸ˜¬Cuida que o Fim de Semana tÃ¡ chegando ðŸŽµðŸ”¥</t>
  </si>
  <si>
    <t>2024-05-02T22:10:26Z</t>
  </si>
  <si>
    <t>qPG42LAdcNI</t>
  </si>
  <si>
    <t>SÃ³ te esqueÃ§o assim, anestesiado ðŸ’”Eita canÃ§Ã£o que maltrata ðŸ˜®â€ðŸ’¨</t>
  </si>
  <si>
    <t>2024-04-30T23:06:40Z</t>
  </si>
  <si>
    <t>8QxPgMpOLCw</t>
  </si>
  <si>
    <t>O amor, veio assim tÃ£o de repenteâ€¦ ðŸŽµâ¤ï¸Essa Ã© pros apaixonados ðŸ˜</t>
  </si>
  <si>
    <t>2024-04-26T21:09:58Z</t>
  </si>
  <si>
    <t>nu-HPJJjbq8</t>
  </si>
  <si>
    <t>NÃ³s dois se amando e a lua por testemunha â¤ï¸â€ðŸ”¥Quem tÃ¡ curtindo o repertorio levanta a mÃ£oâœ‹ðŸ¼ðŸ¥°</t>
  </si>
  <si>
    <t>2024-04-25T22:15:25Z</t>
  </si>
  <si>
    <t>ATr92S6bmsw</t>
  </si>
  <si>
    <t>Para de brincar com o nosso amor ðŸ’” ðŸŽµContinue ouvindo o repertorio #DiferenteSempre ðŸ”¥</t>
  </si>
  <si>
    <t>2024-04-23T22:16:41Z</t>
  </si>
  <si>
    <t>Pla8ESoUEs8</t>
  </si>
  <si>
    <t>Mesmo longe, seremos eu e vocÃªâ€¦ ðŸ’” ðŸŽ¶Essa Ã© pra escutar tomando uma e lembrando daquela pessoa ðŸº</t>
  </si>
  <si>
    <t>2024-04-19T22:10:13Z</t>
  </si>
  <si>
    <t>Brdi_DXhhVY</t>
  </si>
  <si>
    <t>TÃ¡ sozinha como eu, volta comigo â¤ï¸â€ðŸ”¥JÃ¡ deu o play no meu repertÃ³rio hoje? ðŸ‘€ Pois, cuida! ðŸ”¥ðŸŽ¶</t>
  </si>
  <si>
    <t>2024-04-18T21:16:30Z</t>
  </si>
  <si>
    <t>64WkRBSlReo</t>
  </si>
  <si>
    <t>Vai lembrar que me tinha pra sempre, mas nÃ£o soube aproveitar ðŸ’”ðŸŽ¶</t>
  </si>
  <si>
    <t>2024-04-11T21:59:51Z</t>
  </si>
  <si>
    <t>9N-ZQan-MP8</t>
  </si>
  <si>
    <t>Eu acho que agora Ã© tarde, vocÃª preferiu ser sÃ³ saudade ðŸ’” Relembrando a #SerestadoVF ðŸ˜ ðŸŽµ</t>
  </si>
  <si>
    <t>2024-04-10T22:15:33Z</t>
  </si>
  <si>
    <t>rpwGuzbnlWc</t>
  </si>
  <si>
    <t>Se eu viver outras vidas, vou lembrar de vocÃª â¤ï¸ðŸŽ¶Eita canÃ§Ã£o!  Cade a galera que gosta dessa?ðŸ¥°</t>
  </si>
  <si>
    <t>2024-04-02T21:14:32Z</t>
  </si>
  <si>
    <t>rJpVFQHD9RU</t>
  </si>
  <si>
    <t>Mas nÃ£o soube aproveitar! ðŸ«¶ðŸ¼ðŸŽ¶ Essa machuca viuâ€¦ ðŸ˜®â€ðŸ’¨  #VitorFernandes #VocÃªMudou</t>
  </si>
  <si>
    <t>2024-03-26T21:59:55Z</t>
  </si>
  <si>
    <t>Confia em mim, meu bemâ€¦ â¤ï¸â€ðŸ”¥ðŸŽµ Compartilha essa com o seu amor ðŸ¥°</t>
  </si>
  <si>
    <t>2024-03-19T21:34:15Z</t>
  </si>
  <si>
    <t>RYoRHXYSQtY</t>
  </si>
  <si>
    <t>Eu vou tÃ¡ lÃ¡ quando a saudade apertarâ€¦ ðŸ’”Vamos comeÃ§ar a semana escutando meu repertÃ³rio ðŸ˜ðŸ™ðŸ¼</t>
  </si>
  <si>
    <t>2024-03-18T20:57:01Z</t>
  </si>
  <si>
    <t>JGOvnYGw_-E</t>
  </si>
  <si>
    <t>O repertÃ³rio do VF Ã© #DiferenteSempre ðŸ”¥ Curtiram essa na minha pegada? ðŸ«¶ðŸ¼</t>
  </si>
  <si>
    <t>2024-03-16T21:08:06Z</t>
  </si>
  <si>
    <t>Sf5yfka0Wi4</t>
  </si>
  <si>
    <t>Eu conheÃ§o esse golpeðŸ”¥Cuida que hoje Ã© dia de tomar uma gelada ouvindo o meu repertÃ³rio ðŸºðŸŽ¶</t>
  </si>
  <si>
    <t>2024-03-15T23:04:45Z</t>
  </si>
  <si>
    <t>P5E5XUbZHbM</t>
  </si>
  <si>
    <t>Como tem coragem de ficar falando mal dos meus vÃ­cios? â¤ï¸â€ðŸ”¥ðŸŽµEssa Ã© pesada viu ðŸ˜®â€ðŸ’¨</t>
  </si>
  <si>
    <t>2024-03-14T22:11:33Z</t>
  </si>
  <si>
    <t>tmAVApImZ74</t>
  </si>
  <si>
    <t>VocÃª mudou de repente,  esqueceu da genteâ€¦â¤ï¸Essa Ã© sucesso ðŸ”¥</t>
  </si>
  <si>
    <t>2024-03-08T23:32:24Z</t>
  </si>
  <si>
    <t>28oSiKkjw5A</t>
  </si>
  <si>
    <t>DIZ ALGUMA COISA - Vitor Fernandes (Lyric VÃ­deo)</t>
  </si>
  <si>
    <t>2024-02-02T21:00:12Z</t>
  </si>
  <si>
    <t>Vitor Fernandes|RepertÃ³rio Novo|VF|Musica Nova|Piseiro 2024|ForrÃ³ 2024|VerÃ£o|Carnaval|Musica Nova do Vitor|forrÃ³ romantico|forrÃ³ apaixonado|piseiro apaixonado|piseiro romantico|vf apaixonado|lanÃ§amentos|fevereiro 2024|marÃ§o 2024|CD Ao vivo|Playlist de Piseiro|Playlist de ForrÃ³|Mais tocadas do forrÃ³|top forro|top piseiro|forrÃ³ status|vitor fernandes banda|ouvir forrÃ³|ouvir piseiro</t>
  </si>
  <si>
    <t>Uma das novas mÃºsicas do Vitor Fernandes ðŸ”¥  Escute o CD completo https://www.suamusica.com.br/diferentesemprevf  Acompanhe o VF nas redes sociais:  Instagram https://www.instagram.com/vitorfernandescantor/  TikTok https://www.tiktok.com/@vitorfernandesoficial   Autores: Luis Lins  #VitorFernandes #DiferenteSempre #MusicaNova</t>
  </si>
  <si>
    <t>VF9ok6yxKQU</t>
  </si>
  <si>
    <t>I LOVE YOU - Vitor Fernandes (Lyric VÃ­deo)</t>
  </si>
  <si>
    <t>2024-02-02T16:00:11Z</t>
  </si>
  <si>
    <t>I Love You|Vitor Fernandes|RepertÃ³rio Novo|VF|Musica Nova|Piseiro 2024|ForrÃ³ 2024|VerÃ£o|Carnaval|Musica Nova do Vitor|forrÃ³ romantico|forrÃ³ apaixonado|piseiro apaixonado|piseiro romantico|vf apaixonado|lanÃ§amentos|fevereiro 2024|marÃ§o 2024|CD Ao vivo|Playlist de Piseiro|Playlist de ForrÃ³|Mais tocadas do forrÃ³|top forro|top piseiro|forrÃ³ status|vitor fernandes banda|ouvir forrÃ³|ouvir piseiro</t>
  </si>
  <si>
    <t>Uma das novas mÃºsicas do Vitor Fernandes ðŸ”¥  Escute o CD completo https://www.suamusica.com.br/diferentesemprevf  Acompanhe o VF nas redes sociais:  Instagram https://www.instagram.com/vitorfernandescantor/  TikTok https://www.tiktok.com/@vitorfernandesoficial   Autores: Jamison Guedes, Fabinho Testado  #VitorFernandes #DiferenteSempre #MusicaNova</t>
  </si>
  <si>
    <t>wPpdbYn0tsQ</t>
  </si>
  <si>
    <t>MINHA MENTE - Vitor Fernandes e @leosantana (HIT DO VERÃƒO)</t>
  </si>
  <si>
    <t>2024-01-12T16:00:09Z</t>
  </si>
  <si>
    <t>vitor fernandes|leo santana|gigante|vf apaixonado|hit|verÃ£o|2024|mais tocada|musica de tiktok|dancinha|fode minha mente|minha mente de novo|musica nova|janeiro 2024|musica do carnaval|fevereiro 2024|piseiro|swingueira|lÃ©o santana piseiro|lÃ©o e vitor|forrÃ³|piseiro funk|piseiro 2024|hit do verÃ£o|musica do verÃ£o|viver feliz|outro amor|minha cama|tudo acabou|vem|mordidinha|orelha|de novo|playlist de piseiro|escutar lÃ©o santana|santinha|posturado|calmo</t>
  </si>
  <si>
    <t>VF e o Gigante juntos, O HIT do VerÃ£o! â˜€ï¸ðŸŽ¶ #FodeMinhaMente ðŸ”¥  Escute no seu app musical favorito https://smd.suamusica.cd/FodeMinhaMente  Se inscreva no canal para assistir em primeira mÃ£o ðŸ«¶ðŸ»  https://www.youtube.com/channel/UCRjeI9tHx0nfVLaucEaFbLg  Acompanhe o VF e o Gigante nas redes sociais:  Instagram https://www.instagram.com/vitorfernandescantor/ https://www.instagram.com/leosantana/  TikTok https://www.tiktok.com/@vitorfernandesoficial  https://www.tiktok.com/@leosantana  Autores: DJ Ivis  LETRA DA MÃšSICA  TÃ´ tentando ser forte Fazendo de tudo pra aguentar Esperando a vontade passar Mas vocÃª  Foda que tu nÃ£o pode Viver feliz tentando um novo amor E vem na minha casa e tudo acabou Ai tudo acabou  Vem com a mordidinha na orelha Vem com aquele perfume gostoso Ai tu fode minha mente de novo Ai tu fode minha mente de novo  #VitorFernandes #LÃ©oSantana</t>
  </si>
  <si>
    <t>bxdKQ_H0TeU</t>
  </si>
  <si>
    <t>EU JURO, TEMPORAL DO AMOR, TALISMÃƒ - Vitor Fernandes (Seresta do VF)</t>
  </si>
  <si>
    <t>2023-10-09T19:38:09Z</t>
  </si>
  <si>
    <t>vitor fernandes|seresta do VF|vitor fernandes 2023|VF Apaixonado|RepertÃ³rio novo 2023|playlist de arrocha|Seresta 2023|victor fernandez|victor fernandes|vitor fernandes seresta|Eu Juro|Temporal de Amor|TalismÃ£|Talisman</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</si>
  <si>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Demian, Frank J. Myers, Gary Baker / CecÃ­lio Nena / Michael Sullivan, Paulo Massadas  #VitorFernandes #SerestaDoVF #EuJuro #TemporalDeAmor #TalismÃ£</t>
  </si>
  <si>
    <t>4jVrgf1lRGw</t>
  </si>
  <si>
    <t>ANTES DE VOLTAR PRA CASA, PRA NÃƒO PENSAR EM VOCÃŠ, SUFOCADO - Vitor Fernandes (Seresta do VF)</t>
  </si>
  <si>
    <t>2023-10-09T19:27:17Z</t>
  </si>
  <si>
    <t>vitor fernandes|seresta do VF|vitor fernandes 2023|VF Apaixonado|RepertÃ³rio novo 2023|playlist de arrocha|Seresta 2023|victor fernandez|victor fernandes|vitor fernandes seresta|Antes de Voltar Pra Casa|Pra NÃ£o Pensar em VocÃª</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</si>
  <si>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Cesar Augusto, Piska / Cesar Augusto, Piska / Andreas Carlsson, Linda Thompson, Rami Yacoub  #VitorFernandes #SerestaDoVF #AntesDeVoltarPraCasa #PraNÃ£oPensarEmVocÃª</t>
  </si>
  <si>
    <t>rRtm9Icnqx4</t>
  </si>
  <si>
    <t>VOLTE AMOR, O CARA ERRADO, POR DEUS EU TE AMO - Vitor Fernandes (Seresta do VF)</t>
  </si>
  <si>
    <t>2023-10-08T00:37:58Z</t>
  </si>
  <si>
    <t>vitor fernandes|seresta do VF|vitor fernandes 2023|VF Apaixonado|RepertÃ³rio novo 2023|playlist de arrocha|Seresta 2023|victor fernandez|victor fernandes|vitor fernandes seresta|Volte Amor|O Cara Errado|Por Deus Eu Te Amo</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</si>
  <si>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WaldÃ´mio / Luciano Bonfim, Valdir Ortiz, Zino Cawboy / Alex, Frank Gomes  #VitorFernandes #SerestaDoVF #VolteAmor #OCaraErrado #PorDeusEuTeAmo</t>
  </si>
  <si>
    <t>y7dKhF9ONdA</t>
  </si>
  <si>
    <t>AMOR DE COLCHÃƒO, ANJO BOM, LÃGRIMAS VÃƒO E VEM - Vitor Fernandes (Seresta do VF)</t>
  </si>
  <si>
    <t>2023-10-08T00:36:30Z</t>
  </si>
  <si>
    <t>vitor fernandes|seresta do VF|vitor fernandes 2023|VF Apaixonado|RepertÃ³rio novo 2023|playlist de arrocha|Seresta 2023|victor fernandez|victor fernandes|vitor fernandes seresta|Amor de ColchÃ£o|Anjo Bom|LÃ¡grimas VÃ£o e Vem</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</si>
  <si>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Flavio, Raynner, Rubinho / SÃ©rgio Nunes / Negabina, Vagner Gama  #VitorFernandes #SerestaDoVF #AmorDeColchÃ£o #AnjoBom #LÃ¡grimasVÃ£oeVem</t>
  </si>
  <si>
    <t>22rIArga94g</t>
  </si>
  <si>
    <t>NÃƒO ME PERDOEI, LEMBRANÃ‡AS DE AMOR, QUANDO VOCÃŠ SOME - Vitor Fernandes (Seresta do VF)</t>
  </si>
  <si>
    <t>2023-10-08T00:34:52Z</t>
  </si>
  <si>
    <t>vitor fernandes|seresta do VF|vitor fernandes 2023|VF Apaixonado|RepertÃ³rio novo 2023|playlist de arrocha|Seresta 2023|victor fernandez|victor fernandes|vitor fernandes seresta|NÃ£o Me Perdoei|LembranÃ§as de Amor|Quando VocÃª Some</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</si>
  <si>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Victor Chaves / Victor Chaves / Victor Chaves  #VitorFernandes #SerestaDoVF #NÃ£oMePerdoei #LembranÃ§asDeAmor #QuandoVocÃªSome</t>
  </si>
  <si>
    <t>kyPIoIvqJnU</t>
  </si>
  <si>
    <t>MEDO BOBO, SENTIMENTO LOUCO, SUJEITO - Vitor Fernandes (Seresta do VF)</t>
  </si>
  <si>
    <t>2023-10-08T00:33:29Z</t>
  </si>
  <si>
    <t>vitor fernandes|seresta do VF|vitor fernandes 2023|VF Apaixonado|RepertÃ³rio novo 2023|playlist de arrocha|Seresta 2023|victor fernandez|victor fernandes|vitor fernandes seresta|Sentimento Louco|Medo Bobo|sujeito</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</si>
  <si>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Benicio Neto, Juliano Tchula, Junior Pepato, Maraisa, Vinicius Poeta / Elcio Di Carvalho, Juliano Tchula, MarÃ­lia MendonÃ§a / Hiago Nobre, Jujuba, Renno, Robson Lima  #VitorFernandes #SerestaDoVF #medobobo  #SentimentoLouco #sujeito</t>
  </si>
  <si>
    <t>1Xk_5ljzais</t>
  </si>
  <si>
    <t>MAL DE AMOR, LIGAÃ‡ÃƒO FORA DE ÃREA, HD - Vitor Fernandes (Seresta do VF)</t>
  </si>
  <si>
    <t>2023-10-07T23:05:56Z</t>
  </si>
  <si>
    <t>vitor fernandes|seresta do VF|vitor fernandes 2023|VF Apaixonado|RepertÃ³rio novo 2023|playlist de arrocha|Seresta 2023|victor fernandez|victor fernandes|vitor fernandes seresta|Mal de Amor|LigaÃ§Ã£o Fora de Ãrea|HD</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</si>
  <si>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Edu Luppa, Isac Maraial, Marquinhos Maraial / Edu Luppa, Marquinhos Maraial / Edu Luppa, Marquinhos Maraial  #VitorFernandes #SerestaDoVF #maldeamor #LigaÃ§Ã£oForaDeÃrea #HD</t>
  </si>
  <si>
    <t>VicEg2eJOkk</t>
  </si>
  <si>
    <t>BOCA DA SUA VIDA - Vitor Fernandes (Seresta do VF)</t>
  </si>
  <si>
    <t>2023-10-07T23:03:59Z</t>
  </si>
  <si>
    <t>vitor fernandes|seresta do VF|vitor fernandes 2023|VF Apaixonado|RepertÃ³rio novo 2023|playlist de arrocha|Seresta 2023|victor fernandez|victor fernandes|vitor fernandes seresta|Boca da Sua Vida|Se vocÃª trocou a boca da sua vida</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</si>
  <si>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Lucas Macenna, Renno  #VitorFernandes #SerestaDoVF #BocaDaSuaVida</t>
  </si>
  <si>
    <t>iojmZf8i_80</t>
  </si>
  <si>
    <t>ESPERA EU - Vitor Fernandes (Seresta do VF)</t>
  </si>
  <si>
    <t>2023-10-07T23:02:43Z</t>
  </si>
  <si>
    <t>vitor fernandes|seresta do VF|vitor fernandes 2023|VF Apaixonado|RepertÃ³rio novo 2023|playlist de arrocha|Seresta 2023|victor fernandez|victor fernandes|vitor fernandes seresta|Espera Eu</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</si>
  <si>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Marquinho Esteves, Mateus Candotti, Renno  #VitorFernandes #SerestaDoVF #EsperaEu</t>
  </si>
  <si>
    <t>vqTGsXjOCvM</t>
  </si>
  <si>
    <t>FRACASSEI - Vitor Fernandes (Seresta do VF)</t>
  </si>
  <si>
    <t>2023-10-07T23:01:16Z</t>
  </si>
  <si>
    <t>vitor fernandes|seresta do VF|vitor fernandes 2023|VF Apaixonado|RepertÃ³rio novo 2023|playlist de arrocha|Seresta 2023|victor fernandez|victor fernandes|vitor fernandes seresta|Fracassei|eu fracassei</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</si>
  <si>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Jr. Gomes, Rauana, Renno  #VitorFernandes #SerestaDoVF #Fracassei</t>
  </si>
  <si>
    <t>uQ27LQ1UyU4</t>
  </si>
  <si>
    <t>BATEU A QUÃMICA - Vitor Fernandes (Seresta do VF)</t>
  </si>
  <si>
    <t>2023-10-07T22:59:25Z</t>
  </si>
  <si>
    <t>vitor fernandes|seresta do VF|vitor fernandes 2023|VF Apaixonado|RepertÃ³rio novo 2023|playlist de arrocha|Seresta 2023|victor fernandez|victor fernandes|vitor fernandes seresta|Bateu a Quimica</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</si>
  <si>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Alex Junior Pereira Dias, Marcibron Jose Dos Santos  #VitorFernandes #SerestaDoVF #BateuAQuÃ­mica</t>
  </si>
  <si>
    <t>zzIz4b6eo_I</t>
  </si>
  <si>
    <t>EU TÃ” CARENTE - Vitor Fernandes e @SilvannoSallesOficial (Seresta do VF)</t>
  </si>
  <si>
    <t>2023-10-07T22:53:48Z</t>
  </si>
  <si>
    <t>vitor fernandes|seresta do VF|vitor fernandes 2023|VF Apaixonado|RepertÃ³rio novo 2023|playlist de arrocha|Seresta 2023|victor fernandez|victor fernandes|vitor fernandes seresta|Eu to carente</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</si>
  <si>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Jonatas Rosa Da Silva  #VitorFernandes #SerestaDoVF #EuTÃ´Carente</t>
  </si>
  <si>
    <t>btvLd-21xuQ</t>
  </si>
  <si>
    <t>MINHA SAUDADE - Vitor Fernandes (Seresta do VF)</t>
  </si>
  <si>
    <t>2023-10-07T22:52:18Z</t>
  </si>
  <si>
    <t>vitor fernandes|seresta do VF|vitor fernandes 2023|VF Apaixonado|RepertÃ³rio novo 2023|playlist de arrocha|Seresta 2023|Minha Saudade|victor fernandez|victor fernandes|vitor fernandes seresta</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</si>
  <si>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Elcio Di Carvalho, Junior Pepato, Lari Ferreira, Thales Lessa  #VitorFernandes #SerestaDoVF #MinhaSaudade</t>
  </si>
  <si>
    <t>lbZdxC5hTeg</t>
  </si>
  <si>
    <t>AO SABOR DO VENTO - Vitor Fernandes e @PabloOficial  (Seresta do VF)</t>
  </si>
  <si>
    <t>2023-10-07T22:51:10Z</t>
  </si>
  <si>
    <t>vitor fernandes|seresta do VF|vitor fernandes 2023|VF Apaixonado|RepertÃ³rio novo 2023|playlist de arrocha|Seresta 2023|pablo e vitor fernandes</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</si>
  <si>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Samir Pereira Trindade  #VitorFernandes #SerestaDoVF #AoSaborDoVento</t>
  </si>
  <si>
    <t>3H-gDvEj0_0</t>
  </si>
  <si>
    <t>VOCÃŠ MUDOU - Vitor Fernandes (Seresta do VF)</t>
  </si>
  <si>
    <t>2023-10-07T22:50:57Z</t>
  </si>
  <si>
    <t>vitor fernandes|seresta do VF|vitor fernandes 2023|VF Apaixonado|RepertÃ³rio novo 2023|playlist de arrocha|VocÃª Mudou|Seresta 2023|repertorio novo|Show Vitor fernandes|Vito fernande|vitor fernandes e pablo|seresta</t>
  </si>
  <si>
    <t>Essa mÃºsica faz parte do CD #SerestaDoVF ðŸ»  Escute no seu app musical favorito https://escuta.la/serestadovf  Se inscreva no canal para assistir em primeira mÃ£o ðŸ«¶ðŸ»  https://www.youtube.com/channel/UCRjeI9tHx0nfVLaucEaFbLg  Acompanhe o VF nas redes sociais: Instagram - https://www.instagram.com/vitorfernandescantor/ TikTok - https://www.tiktok.com/@vitorfernandesoficial   Autores: Matheus Alves  #VitorFernandes #SerestaDoVF #vocÃªmudou</t>
  </si>
  <si>
    <t>EMBowUy0TpM</t>
  </si>
  <si>
    <t>FALTA EU - Vitor Fernandes (DVD VF Apaixonado)</t>
  </si>
  <si>
    <t>2023-08-25T15:00:10Z</t>
  </si>
  <si>
    <t>vitor fernandes|victor fernandes|dvd|novo dvd|vf apaixonado|piseiro apaixonado|dvd piseiro|dvd arrocha|vitor fernandes arrocha|pablo|escutar vitor fernandes|assistir vitor fernandes|escutar pablo|assistir pablo|arrocha 2023|agosto|2023|arrocha|piseiro|vf arrocha|dvd 2023|musica nova|musica de arrocha|mais tocada|em alta|top arrocha|top piseiro|melhor dvd|ao sabor do vento|dizer que sim</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</si>
  <si>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Guilherme Dantas  #VitorFernandes #Arrocha #VFApaixonado</t>
  </si>
  <si>
    <t>PZouRLc4fdU</t>
  </si>
  <si>
    <t>ESPERA EU - Vitor Fernandes (DVD VF Apaixonado)</t>
  </si>
  <si>
    <t>2023-08-25T15:00:09Z</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</si>
  <si>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Renno Poeta, Marquinho Esteves, Mateus Candotti  #VitorFernandes #Arrocha #VFApaixonado</t>
  </si>
  <si>
    <t>Jra1-tnL1_o</t>
  </si>
  <si>
    <t>ESQUEÃ‡A TUDO - Vitor Fernandes (DVD VF Apaixonado)</t>
  </si>
  <si>
    <t>2023-08-25T15:00:08Z</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</si>
  <si>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Jhonny Carvalho, Pasoli, Rafael Leal, Serginho  #VitorFernandes #Arrocha #VFApaixonado</t>
  </si>
  <si>
    <t>c-BgEATfkso</t>
  </si>
  <si>
    <t>BOCA DA SUA VIDA - Vitor Fernandes (DVD VF Apaixonado)</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</si>
  <si>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Renno Poeta, Lucas Macenna  #VitorFernandes #Arrocha #VFApaixonado</t>
  </si>
  <si>
    <t>6Tskcv63KQQ</t>
  </si>
  <si>
    <t>AO SABOR DO VENTO - Vitor Fernandes e @PabloOficial  (DVD VF Apaixonado)</t>
  </si>
  <si>
    <t>2023-08-11T15:00:12Z</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</si>
  <si>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Samir Pereira Trindade  #VitorFernandes #Arrocha #Pablo #VFApaixonado</t>
  </si>
  <si>
    <t>hFrIpAW1NVU</t>
  </si>
  <si>
    <t>NEM VOCÃŠ NEM EU - Vitor Fernandes (DVD VF Apaixonado)</t>
  </si>
  <si>
    <t>2023-08-11T15:00:11Z</t>
  </si>
  <si>
    <t>vitor fernandes|victor fernandes|dvd|novo dvd|vf apaixonado|piseiro apaixonado|dvd piseiro|dvd arrocha|vitor fernandes arrocha|escutar vitor fernandes|assistir vitor fernandes|arrocha 2023|agosto|2023|arrocha|piseiro|vf arrocha|dvd 2023|musica nova|musica de arrocha|mais tocada|em alta|top arrocha|top piseiro|melhor dvd|nem vocÃª nem eu|sabe quem terminou|acabou|foi vocÃª|farra se jogou|amor morreu|foi eu|adivinha|quem tÃ¡ em outra</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</si>
  <si>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Caio Djay, Felipe Amorim, Hiago Nobre, Kaleb Junior, Kinho ChefÃ£o  #VitorFernandes #Arrocha #VFApaixonado</t>
  </si>
  <si>
    <t>c2ErhQsm29I</t>
  </si>
  <si>
    <t>CASE-SE SABENDO - Vitor Fernandes (DVD VF Apaixonado)</t>
  </si>
  <si>
    <t>2023-08-11T15:00:10Z</t>
  </si>
  <si>
    <t>vitor fernandes|victor fernandes|dvd|novo dvd|vf apaixonado|piseiro apaixonado|dvd piseiro|dvd arrocha|vitor fernandes arrocha|pablo|escutar vitor fernandes|assistir vitor fernandes|arrocha 2023|agosto|2023|arrocha|piseiro|vf arrocha|dvd 2023|musica nova|musica de arrocha|mais tocada|em alta|top arrocha|top piseiro|melhor dvd|case|sabendo|chorando e bebendo</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</si>
  <si>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Jhonny Carvalho  #VitorFernandes #Arrocha #VfApaixonado</t>
  </si>
  <si>
    <t>mdgNKCS2pCg</t>
  </si>
  <si>
    <t>BATEU A QUÃMICA - Vitor Fernandes (DVD VF Apaixonado)</t>
  </si>
  <si>
    <t>vitor fernandes|victor fernandes|dvd|novo dvd|vf apaixonado|piseiro apaixonado|dvd piseiro|dvd arrocha|vitor fernandes arrocha|pablo|escutar vitor fernandes|assistir vitor fernandes|arrocha 2023|agosto|2023|arrocha|piseiro|vf arrocha|dvd 2023|musica nova|musica de arrocha|mais tocada|em alta|top arrocha|top piseiro|melhor dvd|bateu a quimica|me olhou|tudo Ã© flores|ciumes|estou sofrendo por amor|com raiva desse amor|vocÃª que eu quero</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</si>
  <si>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Marcibron Jose Dos Santos, Alex Junior Pereira Dias  #VitorFernandes #Arrocha #VfApaixonado</t>
  </si>
  <si>
    <t>nO0bBWcqMPw</t>
  </si>
  <si>
    <t>BOA SORTE PRA VOCÃŠ - Vitor Fernandes (DVD VF Apaixonado)</t>
  </si>
  <si>
    <t>vitor fernandes|victor fernandes|dvd|novo dvd|vf apaixonado|piseiro apaixonado|dvd piseiro|dvd arrocha|vitor fernandes arrocha|escutar vitor fernandes|assistir vitor fernandes|arrocha 2023|agosto|2023|arrocha|piseiro|vf arrocha|dvd 2023|musica nova|musica de arrocha|mais tocada|em alta|top arrocha|top piseiro|melhor dvd|boa sorte pra vocÃª|tomara que a vida|tomara|arrepender|ficar feio pra vocÃª|tu vai querer voltar</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</si>
  <si>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Hiago Nobre, Ricardus, Saymon Marques, Xuxinha Compositor  #VitorFernandes #VfApaixonado #Arrocha</t>
  </si>
  <si>
    <t>U6nyJm3L_bk</t>
  </si>
  <si>
    <t>LIBERA EU - Vitor Fernandes e @tiaguinhocarvalhotc  (DVD VF Apaixonado)</t>
  </si>
  <si>
    <t>2023-08-11T15:00:08Z</t>
  </si>
  <si>
    <t>vitor fernandes|victor fernandes|dvd|novo dvd|vf apaixonado|piseiro apaixonado|dvd piseiro|dvd arrocha|vitor fernandes arrocha|pablo|escutar vitor fernandes|assistir vitor fernandes|arrocha 2023|agosto|2023|arrocha|piseiro|vf arrocha|dvd 2023|musica nova|musica de arrocha|mais tocada|em alta|top arrocha|top piseiro|melhor dvd|tiaguinho carvalho|vitor e tiaguinho|libera eu</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</si>
  <si>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Gabriel Prata, Eraldo JÃºnior, JÃºlia Hyden, Nilo Persy  #VitorFernandes #TiaguinhoCarvalho #Arrocha #VfApaixonado</t>
  </si>
  <si>
    <t>bltfl-YuLyk</t>
  </si>
  <si>
    <t>MINHA SAUDADE - Vitor Fernandes e @PabloOficial  (DVD VF Apaixonado)</t>
  </si>
  <si>
    <t>vitor fernandes|victor fernandes|dvd|novo dvd|vf apaixonado|piseiro apaixonado|dvd piseiro|dvd arrocha|vitor fernandes arrocha|pablo|escutar vitor fernandes|assistir vitor fernandes|escutar pablo|assistir pablo|arrocha 2023|agosto|2023|arrocha|piseiro|vf arrocha|dvd 2023|musica nova|musica de arrocha|mais tocada|em alta|top arrocha|top piseiro|melhor dvd|minha saudade|chuva de verÃ£o|eu acho que agora Ã© tarde</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</si>
  <si>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Thales Lessa, Lari Ferreira, Junior Pepato, Elcio Di Carvalho  #VitorFernandes #Pablo #Arrocha #VfApaixonado</t>
  </si>
  <si>
    <t>mqBh8hBOCcw</t>
  </si>
  <si>
    <t>EU TÃ” CARENTE - Vitor Fernandes e @SilvannoSallesOficial  (DVD VF Apaixonado)</t>
  </si>
  <si>
    <t>vitor fernandes|victor fernandes|dvd|novo dvd|vf apaixonado|piseiro apaixonado|dvd piseiro|dvd arrocha|vitor fernandes arrocha|escutar vitor fernandes|assistir vitor fernandes|arrocha 2023|agosto|2023|arrocha|piseiro|vf arrocha|dvd 2023|musica nova|musica de arrocha|mais tocada|em alta|top arrocha|top piseiro|melhor dvd|silvano sales|silvanno|sales|eu to carente|carencia|com o seu amor|vitor e silvano</t>
  </si>
  <si>
    <t>Essa faixa faz parte do meu DVD #VFApaixonado Ao Vivo em Petrolina â¤ï¸ðŸ¥°  VocÃª vai poder ouvir em todos os apps musicais ðŸ“² https://escuta.la/vitorfernandesapp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Jonatas Rosa Da Silva (Tata Di Tao)  #VitorFernandes #SilvannoSalles #Arrocha #VfApaixonado</t>
  </si>
  <si>
    <t>5qMM_dh8S_A</t>
  </si>
  <si>
    <t>ME BLOQUEIA AÃ - Vitor Fernandes (DVD VF Apaixonado)</t>
  </si>
  <si>
    <t>2023-07-21T15:00:11Z</t>
  </si>
  <si>
    <t>vitor fernandes|vf apaixonado|ai ce liga|acaso|piseiro|piseiro 2023|musicas de piseiro|forro|repertorio novo|vitor fernandes novo cd|novo dvd|vitor fernandes 2023|se for amor|nega|vai ver que um dia a gente se encontra|vou falar que nao quero</t>
  </si>
  <si>
    <t>Essa faixa faz parte do meu DVD #VFApaixonado Ao Vivo em Petrolina â¤ï¸ðŸ¥°  VocÃª tambÃ©m pode ouvir em todos os apps musicais ðŸ“² https://escuta.la/vfapaixonadopt1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Jhonny Carvalho, Pasoli, Rafael Leal, Serginho</t>
  </si>
  <si>
    <t>lhCQxreLeAw</t>
  </si>
  <si>
    <t>AÃ CÃŠ LIGA - Vitor Fernandes (DVD VF Apaixonado)</t>
  </si>
  <si>
    <t>Essa faixa faz parte do meu DVD #VFApaixonado Ao Vivo em Petrolina â¤ï¸ðŸ¥°  VocÃª tambÃ©m pode ouvir em todos os apps musicais ðŸ“² https://escuta.la/vfapaixonadopt1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Guilherme Dantas, Jota Reis, Kinho ChefÃ£o, Marquinho</t>
  </si>
  <si>
    <t>R-vD4dLWELs</t>
  </si>
  <si>
    <t>FRACASSEI - Vitor Fernandes (DVD VF Apaixonado)</t>
  </si>
  <si>
    <t>2023-07-21T15:00:10Z</t>
  </si>
  <si>
    <t>Essa faixa faz parte do meu DVD #VFApaixonado Ao Vivo em Petrolina â¤ï¸ðŸ¥°  VocÃª tambÃ©m pode ouvir em todos os apps musicais ðŸ“² https://escuta.la/vfapaixonadopt1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Renno Poeta, Jr Gomes, Rauana</t>
  </si>
  <si>
    <t>4SX5GHhjlyk</t>
  </si>
  <si>
    <t>MEDO DE AMAR - Vitor Fernandes e Fabinho Testado (DVD VF Apaixonado)</t>
  </si>
  <si>
    <t>2023-07-21T15:00:09Z</t>
  </si>
  <si>
    <t>vitor fernandes|vf apaixonado|ai ce liga|acaso|piseiro|piseiro 2023|musicas de piseiro|forro|repertorio novo|vitor fernandes novo cd|novo dvd|vitor fernandes 2023|se for amor|nega|vai ver que um dia a gente se encontra|vou falar que nao quero|fabinho testado|medo de amar</t>
  </si>
  <si>
    <t>Essa faixa faz parte do meu DVD #VFApaixonado Ao Vivo em Petrolina â¤ï¸ðŸ¥°  VocÃª tambÃ©m pode ouvir em todos os apps musicais ðŸ“² https://escuta.la/vfapaixonadopt1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AndrÃ© BarÃ£o, Celso Poeta, Felipe Silva</t>
  </si>
  <si>
    <t>lg7EfdAyXy4</t>
  </si>
  <si>
    <t>PARTE PRA CIMA - Vitor Fernandes e Luan Rocha (DVD VF Apaixonado)</t>
  </si>
  <si>
    <t>2023-07-21T15:00:08Z</t>
  </si>
  <si>
    <t>vitor fernandes|vf apaixonado|ai ce liga|acaso|piseiro|piseiro 2023|musicas de piseiro|forro|repertorio novo|vitor fernandes novo cd|novo dvd|vitor fernandes 2023|se for amor|nega|vai ver que um dia a gente se encontra|vou falar que nao quero|parte pra cima|luan rocha</t>
  </si>
  <si>
    <t>Essa faixa faz parte do meu DVD #VFApaixonado Ao Vivo em Petrolina â¤ï¸ðŸ¥°  VocÃª tambÃ©m pode ouvir em todos os apps musicais ðŸ“² https://escuta.la/vfapaixonadopt1  Se inscreva no canal para assistir em primeira mÃ£o ðŸ«¶ðŸ»  https://www.youtube.com/channel/UCRjeI9tHx0nfVLaucEaFbLg  Acompanhe o VF nas redes sociais: Instagram - https://www.instagram.com/vitorfernandescantor/ Facebook - https://www.tiktok.com/@vitorfernandesoficial  Twitter - https://twitter.com/VFcantor  ProduÃ§Ã£o Musical: Arine Music DireÃ§Ã£o de VÃ­deo: VTX Filmes ProduÃ§Ã£o ArtÃ­stica: Top Eventos e TapajÃ³s ProduÃ§Ãµes  Autores: Allefy, Diego BarÃ£o, Jota Reis, Pedro Carpelli, Robson Lima</t>
  </si>
  <si>
    <t>-C32HRaEyWo</t>
  </si>
  <si>
    <t>PARTE PRA CIMA - Vitor Fernandes (Ãudio Oficial)</t>
  </si>
  <si>
    <t>2023-05-04T15:00:11Z</t>
  </si>
  <si>
    <t>parte pra cima|briga|boca|raiva toda|puxa meu cabelo|rasga minha roupa|pode fazer tudo|vitor fernandes|musica nova|vf|apaixonado|piseiro|forro|2023|junho 2023|em alta|seleÃ§Ã£o|playlists de forro|escutar vitor fernandes|lanÃ§amento|mais tocadas|forro romantico|piseiro romantico|victor fernandes|partir pra cima|calma|nervosa|respira fundo|piseiro apaixonado</t>
  </si>
  <si>
    <t>#PartePraCima Ã© a nova mÃºsica do Vitor Fernandes e faz parte do seu novo CD Piseiro Apaixonado Vol.2 â¤ï¸ðŸŽµ  Escute o CD Completo: https://suamusica.com.br/vitorfernandescantor/cd-piseiro-apaixonado-2-vitor-fernandes  Acompanhe o VF nas redes sociais: Instagram - https://www.instagram.com/vitorfernandescantor/ Facebook - https://www.tiktok.com/@vitorfernandesoficial  Twitter - https://twitter.com/VFcantor  Aproveita pra se inscrever no canal e conferir todos os videos ðŸ«¶ðŸ»  Letra da MÃºsica Autores: Jota Reis, Allefy, Diego BarÃ£o, Pedro Carpelli, Robson Lima  Calma, vocÃª tÃ¡ muito nervosa Respira fundo, conta atÃ© dez NÃ£o desconta na porta  Calma, nÃ£o vÃª que esse fake Ã© dela Dizendo que sai com ela JÃ¡ disse que Ã© tudo mentira  Mas se quer confusÃ£o, parte pra cima  Briga, aqui com a minha boca Desconta a raiva toda Puxa meu cabelo e rasga minha roupa  Xinga, arranha o meu corpo Pode fazer tudo isso comigo Mas fazendo amor gostoso</t>
  </si>
  <si>
    <t>iXt2IGxNKcc</t>
  </si>
  <si>
    <t>FALTA EU - Vitor Fernandes (Ãudio Oficial)</t>
  </si>
  <si>
    <t>2023-04-27T15:00:10Z</t>
  </si>
  <si>
    <t>vitor fernandes|piseiro|falta eu|vf apaixonado|vito fernande|forro 2023|piseiro 2023|piseiro apaixonado|musica nova do vitor|vitor piseiro|rei do piseiro|sua musica|clipe de forro|clipe de piseiro|mais tocadas|musica de forro|ouvir forro|ouvir piseiro|musica de piseiro|playlist forro|video de piseiro|video do vitor|show do vitor|dvd|forro romantico</t>
  </si>
  <si>
    <t>MÃºsica nova pra vocÃªs #FaltaEu â¤ï¸ðŸŽ¶  Escute tambÃ©m no seu app musical favorito ðŸ“² https://escuta.la/faltaeuvf  Siga o VF no Instagram: https://www.instagram.com/vitorfernandescantor/  Aproveite e se inscreva no canal!  Letra da mÃºsica Autores: Guilherme Dantas  Falta eu, falta eu Pode sair pra beber, pra beijar masâ€¦ Falta eu, falta eu Seu coraÃ§Ã£o vai chorar, vai gritar queâ€¦ Falta eu, falta eu Pode sair pra beber, pra beijar mas Falta eu, falta eu, falta eu  Chamou a galera toda Escolheu a melhor roupa Vai botar pra descer Pra tentar me esquecer  E vocÃª vai ficar bebaÃ§a E de saudade com cachaÃ§a Mas no fim do rolÃª VocÃª vai perceber queâ€¦  Falta eu, falta eu Pode sair pra beber, pra beijar masâ€¦ Falta eu, falta eu Seu coraÃ§Ã£o vai chorar, vai gritar queâ€¦ Falta eu, falta eu Pode sair pra beber, pra beijar mas Falta eu, falta eu, falta eu  Pra te dar amor Pra te dar calor Pra te dar amor Pra te dar calor</t>
  </si>
  <si>
    <t>0iBC0K-hpuM</t>
  </si>
  <si>
    <t>PERDI MEU TEMPO  - Vitor Fernandes e Iguinho e Lulinha (Clipe Oficial)</t>
  </si>
  <si>
    <t>2023-03-16T15:00:11Z</t>
  </si>
  <si>
    <t>vitor fernandes|iguinho e lulinha|vf|iguinho|lulinha|musica nova|perdi meu tempo|coraÃ§Ã£o|agora vem me procurar|sabe o amor|desprezou|alguem|valorizou|eu sofri|e me ama|que gosta de mim|clipe|vitor e iguinho|forrÃ³ 2023|forrÃ³|piseiro|vaquejada|piseiro 2023|vaquejada 2023|ouvir forro|ouvir piseiro|escutar piseiro|escutar forro|repertÃ³rio novo|lanÃ§amento|mais tocada|em alta</t>
  </si>
  <si>
    <t>#PerdiMeuTempo Ã© a mais nova canÃ§Ã£o do #VitorFernandes e #IguinhoeLulinha e vocÃª pode escutar em todos os apps musicais: https://escuta.la/perdi-meu-tempo  LETRA DA MÃšSICA Autores: Felipe Silva, Celson Silva, Gustavo BrandÃ£o (DNA Editora)  CoraÃ§Ã£o jÃ¡ aprendeu Tanta porrada e ele percebeu VocÃª nÃ£o amava eu Dei sentimento a quem nÃ£o mereceu  Agora vem me procurar (Vem me procurar) Mesmo depois de me usar (Depois de me usar)  Mas nÃ£o vai ser bem assim JÃ¡ passei pelo ruim Pra chegar no que Ã© melhor pra mim  Sabe o amor que desprezou Outro alguÃ©m valorizou Perdi meu tempo quando te amei Eu sofri mas encontrei  Quem gosta de mim, me ama Quem gosta de mim, me ama Quem gosta de mim, me ama Quem gosta de mim, me ama  Aproveite e se inscreva no canal!</t>
  </si>
  <si>
    <t>CBj9sB97gv4</t>
  </si>
  <si>
    <t>AÃ CÃŠ LIGA - Vitor Fernandes (Clipe Oficial)</t>
  </si>
  <si>
    <t>2022-12-23T15:00:11Z</t>
  </si>
  <si>
    <t>vitor fernandes|clipe oficial|ai ce liga|sÃ³ pra bagunÃ§a|minha mente|ai voce vem|forro 2023|piseiro 2023|piseiro apaixonado|musica nova do vitor|vitor piseiro|rei do piseiro|sua musica|clipe de forro|clipe de piseiro|eu to bem|ja tenho alguem|mais tocadas|musica de forro|ouvir forro|ouvir piseiro|musica de piseiro|playlist forro|video de piseiro|video do vitor|show do vitor|mirela|mirela janis|atriz forro|dvd|forro romantico</t>
  </si>
  <si>
    <t>#AÃ­CÃªLiga faz parte do novo Ã¡lbum do Vitor Fernandes e estÃ¡ disponÃ­vel para escutar em todos os apps musicais: https://escuta.la/incomparavelvf  Siga no Instagram: https://www.instagram.com/vitorfernandescantor/  Grave seu Video no Tiktok: https://www.tiktok.com/@vitorfernandesoficial  LETRA DA MÃšSICA Autores: Guilherme Dantas, Jota Reis, Kinho ChefÃ£o, Marquinho  Enquanto cÃª tava bebendo Enquanto cÃª tava saindo Beijando um milhÃ£o de bocas, tava tudo lindo  Enquanto eu tava no meu canto Enquanto eu tava disponÃ­vel VocÃª passava do meu lado, eu era invisÃ­vel  Mas agora que eu tÃ´ bem Agora que eu jÃ¡ tenho alguÃ©m AÃ­ vocÃª vem  SÃ³ pra bagunÃ§ar minha mente Pra foder com a minha vida Pra saber se ainda te amo AÃ­ cÃª liga  Pra testar meus sentimentos ForÃ§ar uma recaÃ­da Ferrar meu relacionamento AÃ­ cÃª liga  AÃ­ cÃª liga  Aproveite e se inscreva no canal!</t>
  </si>
  <si>
    <t>3YydGGZJ18k</t>
  </si>
  <si>
    <t>30 SEGUNDOS - Vitor Fernandes (CD IncomparÃ¡vel)</t>
  </si>
  <si>
    <t>2022-12-09T22:01:39Z</t>
  </si>
  <si>
    <t>#VitorFernandes #IncomparÃ¡vel   Escute o CD em todas as plataformas musicais: https://escuta.la/incomparavelvf  Siga o VF no Instagram: https://www.instagram.com/vitorfernandescantor  Aproveite e se inscreva no canal!</t>
  </si>
  <si>
    <t>NXHrIeTXjZ0</t>
  </si>
  <si>
    <t>VOCÃŠ QUE ME MUDOU - VÃ­tor Fernandes (CD IncomparÃ¡vel)</t>
  </si>
  <si>
    <t>2022-12-09T22:00:52Z</t>
  </si>
  <si>
    <t>PI5JXPmeq2s</t>
  </si>
  <si>
    <t>BUNDA NO CHÃƒO - VÃ­tor Fernandes (CD IncomparÃ¡vel)</t>
  </si>
  <si>
    <t>2022-12-09T22:00:14Z</t>
  </si>
  <si>
    <t>70cl3XtBW0Y</t>
  </si>
  <si>
    <t>FORRÃ“ COM OUTRO - VÃ­tor Fernandes (CD IncomparÃ¡vel)</t>
  </si>
  <si>
    <t>2022-12-09T21:59:26Z</t>
  </si>
  <si>
    <t>isf2f4WUQKI</t>
  </si>
  <si>
    <t>COLECIONADOR - VÃ­tor Fernandes (CD IncomparÃ¡vel)</t>
  </si>
  <si>
    <t>2022-12-09T21:58:39Z</t>
  </si>
  <si>
    <t>06u3JZs9Q1A</t>
  </si>
  <si>
    <t>PÃ‰SSIMO SOLTEIRO - VÃ­tor Fernandes (CD IncomparÃ¡vel)</t>
  </si>
  <si>
    <t>2022-12-09T21:57:57Z</t>
  </si>
  <si>
    <t>R2CpDsf4jQY</t>
  </si>
  <si>
    <t>ESQUEÃ‡A TUDO - VÃ­tor Fernandes (CD IncomparÃ¡vel)</t>
  </si>
  <si>
    <t>2022-12-09T21:57:03Z</t>
  </si>
  <si>
    <t>LU-ODtDhTrg</t>
  </si>
  <si>
    <t>ME BLOQUEIA AÃ - Vitor Fernandes (CD IncomparÃ¡vel)</t>
  </si>
  <si>
    <t>2022-12-09T21:47:07Z</t>
  </si>
  <si>
    <t>vitor fernandes|cd novo|incomparÃ¡vel|piseiro atualizado|piseiro apaixonado|piseiro 2023|forro apaixonado|forro atualizado|vitor piseiro|vitor forro|cantor de piseiro|escutar piseiro|escutar forro|mais tocadas|repertorio novo|repertorio atualizado|cd 2023|cd forrÃ³|cd piseiro|dezembro|em alta|musicas novas|show vitor|ao vivo|sua musica|melhores vf|vf apaixonado|melhores vitor|musica nova do vitor</t>
  </si>
  <si>
    <t>F-PQRUgDhoA</t>
  </si>
  <si>
    <t>AÃ CÃŠ LIGA - Vitor Fernandes (CD IncomparÃ¡vel)</t>
  </si>
  <si>
    <t>2022-12-09T21:46:11Z</t>
  </si>
  <si>
    <t>Mu5bY6DeR10</t>
  </si>
  <si>
    <t>ISSO Ã‰ AMOR - Vitor Fernandes (Audio Oficial)</t>
  </si>
  <si>
    <t>2022-11-04T21:00:08Z</t>
  </si>
  <si>
    <t>#VitorFernandes #IssoÃ©Amor   Escute o single em todas as plataformas musicais: https://escuta.la/issoeamor  Siga o VF no Instagram: https://www.instagram.com/vitorfernandescantor  Aproveite e se inscreva no canal!  LETRA DA MÃšSICA Autores: Jeovanne Guedes, Kuildery Guerreiro, Wellington Ferreira  Eu acho que eu estou apaixonado Passo a noite acordado pensando em vocÃª Quando te vejo, fico todo encabulado com o sorriso disfarÃ§ado Pra vocÃª nÃ£o ver  Mas quem eu tÃ´ tentando enganar Se o meu coraÃ§Ã£o sÃ³ chama o teu nome TÃ´ com uma vontade louca de abraÃ§ar Acaba com esse medo e vem me amar  Vem me amar, vem pra mim Sem vocÃª nÃ£o sei quem sou Vem me amar, vem pra mim SÃ³ sei que isso Ã© amor  Vem me amar, vem pra mim Sem vocÃª nÃ£o sei quem sou Vem me amar, vem pra mim SÃ³ sei que isso Ã© amor</t>
  </si>
  <si>
    <t>h_vZniNkAUA</t>
  </si>
  <si>
    <t>PODE CHORAR - Vitor Fernandes (DVD Diferente de Tudo)</t>
  </si>
  <si>
    <t>2022-02-23T21:00:12Z</t>
  </si>
  <si>
    <t>VÃ­tor fernandes|DVD vitor|Nova mÃºsica do vitor|Piseiro 2022|ForrÃ³ 2022|Sua mÃºsica|Em alta|Ouvir Piseiro|Ouvir forrÃ³|Melhores do Piseiro|Piseiro apaixonado|Piseiro romÃ¢ntico|ForrÃ³ romÃ¢ntico|Mais Tocadas|Escutar vitor|VF apaixonado|Pode Chorar|tÃ¡ desesperada|mensagens|pegar suas amigas|botar|to no forro|descendo e subindo|paredÃ£o|descer atÃ© o chÃ£o|pode beber|sofrer de verdade</t>
  </si>
  <si>
    <t>#VitorFernandes #PodeChorar #DVD  Escute todas as mÃºsicas nas plataformas musicais: https://escuta.la/diferente-de-tudo  Siga o VF no Instagram: https://www.instagram.com/vitorfernan...  Aproveite e se inscreva no canal!  LETRA DA MÃšSICA Autores: Davi Marques, Gabriel BK, Rafael Leal  TÃ¡ desesperada porque eu nÃ£o atendo E nem respondo as mensagens Eu vou mostrar pra vocÃª  O que Ã© sofrer de verdade  Eu tÃ´ no forrÃ³ Gravando stories no meu paredÃ£o  Com suas amigas Descendo e subindo AtÃ© o chÃ£o   Pode chorar, chorar, chorar Pode beber, beber, beber Eu vou pegar suas amigas E vou botar pra f****</t>
  </si>
  <si>
    <t>vrwElvCXlK0</t>
  </si>
  <si>
    <t>BOA SORTE PRA VOCÃŠ - Vitor Fernandes (DVD Diferente de Tudo)</t>
  </si>
  <si>
    <t>2022-02-18T15:00:17Z</t>
  </si>
  <si>
    <t>VÃ­tor Fernandes|DVD Vitor Fernandes|DVD do Vitor|Escutar Vitor|Assistir Vitor|Ouvir Vitor|Piseiro 2022|ForrÃ³ 2022|MÃºsica nova do Vitor|Boa sorte|Diferente de Tudo|Boa sorte pra vocÃª|Mais Tocadas|Top vÃ­deo|Top piseiro|Piseiro romÃ¢ntico|Piseiro apaixonado|Top forrÃ³</t>
  </si>
  <si>
    <t>#VitorFernandes #BoaSorte #DVD  Escute todas as mÃºsicas nas plataformas musicais: https://escuta.la/diferente-de-tudo  Siga o VF no Instagram: https://www.instagram.com/vitorfernandescantor/  Aproveite e se inscreva no canal!  LETRA DA MÃšSICA Autores: Hiago Nobre, Ricardus, Saymon Marques, Xuxinha  Tomara que a vida de solteira te faÃ§a feliz Tomara que vocÃª encontre o cara que tu sempre quis Tomara que nÃ£o bata a saudade, e que nÃ£o dÃª vontade de ligar Tomara que vocÃª nÃ£o quebre a cara e queira voltar  Porque se tu se arrepender Vai ficar feio pra vocÃª Tu vai querer voltar e eu nÃ£o vou Te socorrer  Por que se tu arrepender Vai ficar feio pra vocÃª Tu vai querer minha cama E ela nÃ£o vai te querer Boa sorte vocÃª Eu tÃ´ torcendo por vocÃª</t>
  </si>
  <si>
    <t>6Tt_cQOy4rQ</t>
  </si>
  <si>
    <t>CASE-SE SABENDO - Vitor Fernandes (DVD Diferente de Tudo)</t>
  </si>
  <si>
    <t>2022-02-16T21:00:12Z</t>
  </si>
  <si>
    <t>VÃ­tor Fernandes|VF|Piseiro|Apaixonado|Diferente de Tudo|Piseiro RomÃ¢ntico|Piseiro 2022|ForrÃ³ 2022|ForrÃ³ RomÃ¢ntico|ForrÃ³|MÃºsica Nova do Vitor|Piseiro Clipe|Case se Sabendo|DVD do Vitor|Mais Tocadas|Escutar Piseiro|Ouvir Piseiro|Escutar Vitor|Ouvir Vitor</t>
  </si>
  <si>
    <t>#VitorFernandes #CaseSeSabendo #DVD  Escute todas as mÃºsicas nas plataformas musicais: https://escuta.la/diferente-de-tudo  Siga o VF no Instagram: https://www.instagram.com/vitorfernandescantor/  Aproveite e se inscreva no canal!  LETRA DA MÃšSICA Autores: Jhonny Carvalho  TrÃ¢nsito parado, o relÃ³gio correndo SerÃ¡ que vai dar tempo? Oh-oh-oh-oh  TÃ´ a cinco minutos Atrasa mais um pouco E sim, eu tÃ´ ficando louco  Vou subir naquele altar Todo mundo vai saber Que tu ainda me ama E eu ainda amo vocÃª  Case-se sabendo Que eu vou ficar aqui, chorando e bebendo E tu nÃ£o vai ser feliz, e vai voltar pra mim Tu vai voltar pra mim  E case-se sabendo Que eu vou ficar aqui, chorando e bebendo E tu nÃ£o vai ser feliz, e vai voltar pra mim Tu vai voltar pra mim  Cancela esse sim Uoh-oh-oh-oh Uoh-oh-oh-oh</t>
  </si>
  <si>
    <t>eEtYo42eSXs</t>
  </si>
  <si>
    <t>SÃ“ AMIZADE - Vitor Fernandes (DVD Diferente de Tudo)</t>
  </si>
  <si>
    <t>2022-02-14T21:00:12Z</t>
  </si>
  <si>
    <t>VÃ­tor fernandes|DVD vitor|Nova mÃºsica do vitor|Piseiro 2022|ForrÃ³ 2022|Sua mÃºsica|Em alta|Ouvir Piseiro|Ouvir forrÃ³|Melhores do Piseiro|Piseiro apaixonado|Piseiro romÃ¢ntico|ForrÃ³ romÃ¢ntico|Mais Tocadas|Escutar vitor|VF apaixonado|sÃ³ amizade|acabou o amor|sofre|doeu de mais|sacanagem|depois do nosso fim|nosso fim|beijar no rosto|beijei de lingua</t>
  </si>
  <si>
    <t>#VitorFernandes #SÃ³Amizade #DVD  Escute todas as mÃºsicas nas plataformas musicais: https://escuta.la/diferente-de-tudo  Siga o VF no Instagram: https://www.instagram.com/vitorfernandescantor/  Aproveite e se inscreva no canal!  LETRA DA MÃšSICA Autores: Renno, Jr Gomes, Rodrigo Reys, Eric Land  Acabou o amor, sÃ³ no seu coraÃ§Ã£o Mas o meu ainda sofre ouvindo a nossa canÃ§Ã£o NÃ£o paro de beber, depois do nosso fim Olho as fotos e choro, por que teve que ser assim?  Doeu de mais, foi sacanagem VocÃª me propor sÃ³ amizade  NÃ£o dÃ¡ pra ser Amigo de quem ainda Ã© meu amor NÃ£o dÃ¡ pra ver VocÃª de boa e aceitar que acabou  NÃ£o dÃ¡ pra ser Amigo de quem ainda Ã© minha vida Como eu vou beijar no rosto Quem eu jÃ¡ beijei de lÃ­ngua?</t>
  </si>
  <si>
    <t>tD3U_TmM96A</t>
  </si>
  <si>
    <t>DÃ UM BALÃƒO NELE - Vitor Fernandes (DVD Diferente de Tudo)</t>
  </si>
  <si>
    <t>2022-02-11T15:00:12Z</t>
  </si>
  <si>
    <t>VÃ­tor fernandes|DVD vitor|Nova mÃºsica do vitor|Piseiro 2022|ForrÃ³ 2022|Sua mÃºsica|Em alta|Ouvir Piseiro|Ouvir forrÃ³|Melhores do Piseiro|Piseiro apaixonado|Piseiro romÃ¢ntico|ForrÃ³ romÃ¢ntico|Mais Tocadas|Escutar vitor|VF apaixonado|dÃ¡ um balÃ£o nele|romance confidencial|passando mal|fazer gostoso|casa mais tarde|sem roupa|tÃ¡ com saudade|a noite toda</t>
  </si>
  <si>
    <t>#VitorFernandes #DÃ¡UmBalÃ£oNele #DVD  Escute todas as mÃºsicas nas plataformas musicais: https://escuta.la/diferente-de-tudo  Siga o VF no Instagram: https://www.instagram.com/vitorfernandescantor/  Aproveite e se inscreva no canal!  LETRA DA MÃšSICA Autores: Jack Pallas, Gabriel BK, Pedro Carpelo, Tiago Azevedo  AlÃ´ Quem tÃ¡ falando Ã© seu romance confidencial Eu sei Que ele tÃ¡ do lado, finja aÃ­ que tÃ¡ passando mal  Pra gente combinar uma sacanagem lÃ¡ em casa mais tarde AtÃ© meu colchÃ£o jÃ¡, jÃ¡ tÃ¡ com saudade Da gente sem roupa Fazendo gostosinho a noite toda  E dÃ¡ uma balÃ£o nele E vem fazer gostoso Ele nem vai saber que vocÃª tÃ¡ sentando No colinho de outro  E dÃ¡ uma balÃ£o nele E vem fazer gostoso Ele nem vai saber que vocÃª tÃ¡ sentando No colinho de outro</t>
  </si>
  <si>
    <t>JUkKvN8EjlI</t>
  </si>
  <si>
    <t>QUESTÃƒO DE TEMPO - Vitor Fernandes (DVD Diferente de Tudo)</t>
  </si>
  <si>
    <t>2022-02-09T15:00:12Z</t>
  </si>
  <si>
    <t>VÃ­tor fernandes|DVD vitor|Nova mÃºsica do vitor|Piseiro 2022|ForrÃ³ 2022|Sua mÃºsica|Em alta|Ouvir Piseiro|Ouvir forrÃ³|Melhores do Piseiro|Piseiro apaixonado|Piseiro romÃ¢ntico|ForrÃ³ romÃ¢ntico|Mais Tocadas|Escutar vitor|VF apaixonado|questÃ£o de tempo|cara bem quebrada|maior erro da sua vida|Se me amar|vocÃª volta|que a saudade bate junto|nenhum vidente|arrependimento|nÃ³s dois|eu te esqueÃ§a</t>
  </si>
  <si>
    <t>#VitorFernandes #QuestÃ£oDeTempo #DVD  Escute todas as mÃºsicas nas plataformas musicais: https://escuta.la/diferente-de-tudo  Siga o VF no Instagram: https://www.instagram.com/vitorfernandescantor/  Aproveite e se inscreva no canal!  LETRA DA MÃšSICA Autores: Renno, Jota Reis, Kinho ChefÃ£o, Jhonny Carvalho  Onde vocÃª tÃ¡ com a cabeÃ§a Me pedindo que te eu esqueÃ§a? Querendo botar um fim Em nÃ³s dois, NÃ³s dois  NÃ£o precisa ser nenhum vidente VocÃª vai ficar carente E vai vir atrÃ¡s de mim Depois, Depois  Nada Como a cara bem quebrada Algumas noites mal dormidas Pra enxergar o maior erro da sua vida  Se me amar, vocÃª volta Ã‰ sÃ³ uma questÃ£o de tempo Quando Ã© de verdade, vocÃª sabe Que a saudade bate junto com arrependimento  Se me amar, vocÃª volta Ã‰ sÃ³ uma questÃ£o de tempo Quando Ã© de verdade, vocÃª sabe Que a saudade bate junto com arrependimento</t>
  </si>
  <si>
    <t>IkG7HxoSlh0</t>
  </si>
  <si>
    <t>PESSOA ERRADA - Vitor Fernandes (DVD Diferente de Tudo)</t>
  </si>
  <si>
    <t>2022-02-07T21:00:25Z</t>
  </si>
  <si>
    <t>VÃ­tor fernandes|DVD vitor|Nova mÃºsica do vitor|Piseiro 2022|ForrÃ³ 2022|Sua mÃºsica|Em alta|Ouvir Piseiro|Ouvir forrÃ³|Melhores do Piseiro|Piseiro apaixonado|Piseiro romÃ¢ntico|ForrÃ³ romÃ¢ntico|Mais Tocadas|Escutar vitor|VF apaixonado|pessoa errada|difÃ­cil de assumir|diga que nÃ£o foi avisada|CÃª tÃ¡ amando|fazer amor sem sentir gosto|amor assim|Pensando em mim|tirar sua roupa</t>
  </si>
  <si>
    <t>#VitorFernandes #PessoaErrada #DVD  Escute todas as mÃºsicas nas plataformas musicais: https://escuta.la/diferente-de-tudo  Siga o VF no Instagram: https://www.instagram.com/vitorfernandescantor/  Aproveite e se inscreva no canal!  LETRA DA MÃšSICA Autores: Kristian Pontes, Mariana Fernandes, Mari Castro, Deb Tavares, Yago Nunes  Eu sei que Ã© difÃ­cil de assumir Que vocÃª tÃ¡ com ele Pensando em mim  E tÃ¡ gastando beijo com essa pessoa Depois de ter ficado com a cidade toda E nÃ£o ter percebido que o seu lugar Ã© aqui comigo  EntÃ£o nÃ£o diga que nÃ£o foi avisada Quando ele tirar sua roupa e tu nÃ£o sentir nada CÃª tÃ¡ amando a pessoa errada CÃª tÃ¡ amando a pessoa errada  Tu vai fazer amor sem sentir gosto Vai perceber que tÃ¡ numa cilada CÃª tÃ¡ amando a pessoa errada CÃª tÃ¡ amando a pessoa errada  E amor assim nÃ£o vale nada</t>
  </si>
  <si>
    <t>wOU46EfrjQs</t>
  </si>
  <si>
    <t>SERÃ QUE DÃ CERTO - Vitor Fernandes e JoÃ£o Gomes (Clipe Oficial)</t>
  </si>
  <si>
    <t>2022-02-04T15:00:26Z</t>
  </si>
  <si>
    <t>SerÃ¡ que dar certo|dÃ¡ certo|vitor fernandes|joao gomes|vitor fernandes e joao gomes|vitor e joao|musica nova vitor e joao|forrÃ³ 2022|piseiro 2022|forro romantico|piseiro romantico|piseiro apaixonado|ficar assim|desapegado mesmo|final do rolÃª|pra gente se amar|te deixei confusa|nÃ£o tÃ¡ maluca|pode acreditar|nÃ£o quero inventar desculpas|assume minha culpa|te fiz chorar|tÃ¡ em tempo|de se divertir|de sair|de curtir</t>
  </si>
  <si>
    <t>#SerÃ¡QueDÃ¡Certo #JoÃ£oGomes #VitorFernandes  Escute todas as mÃºsicas nas plataformas musicais: https://escuta.la/diferente-de-tudo  Siga no Instagram: https://www.instagram.com/vitorfernandescantor https://www.instagram.com/joaogomescantor  Aproveite e se inscreva no canal!  LETRA DA MÃšSICA Autores: Daniel Mendes, Washington Jr.  Eu sei que te deixei confusa CÃª nÃ£o tÃ¡ maluca, pode acreditar NÃ£o quero inventar desculpa Assumo a minha culpa, se eu te fiz chorar  A gente tÃ¡ em tempo de se divertir De sair, de curtir e nÃ£o se apegar Ã€s vezes eu penso que Ã© melhor parar aqui Mas dÃ¡ vontade sÃ³ de te olhar  SerÃ¡ que dÃ¡ certo? Ficar assim, desapegado mesmo Provando outros beijos, dÃ¡ pra combinar No final do rolÃª, cÃª vem me encontrar Pra gente se amar  SerÃ¡ que dÃ¡ certo? Ficar assim, desapegado mesmo Provando outros beijos, dÃ¡ pra combinar No final do rolÃª, cÃª vem me encontrar Pra gente se amar</t>
  </si>
  <si>
    <t>cOoyvSB2ZUY</t>
  </si>
  <si>
    <t>NÃƒO TRAIRÃ - Vitor Fernandes (DVD Diferente de Tudo)</t>
  </si>
  <si>
    <t>2022-02-02T21:00:13Z</t>
  </si>
  <si>
    <t>VÃ­tor fernandes|DVD vitor|Nova mÃºsica do vitor|Piseiro 2022|ForrÃ³ 2022|Sua mÃºsica|Em alta|Ouvir Piseiro|Ouvir forrÃ³|Melhores do Piseiro|Piseiro apaixonado|Piseiro romÃ¢ntico|ForrÃ³ romÃ¢ntico|Mais Tocadas|Escutar vitor|VF apaixonado|sente tesÃ£o|ele nÃ£o|amor comigo|embaixo do chuveiro|beijando minha boca|nÃ£o trairÃ¡|nÃ£o traÃ­a ele nÃ£o|eu sei que vocÃª|acha bom|noites de sono|deixo louca|encaixa em melhor|amo que sente tesÃ£o</t>
  </si>
  <si>
    <t>#VitorFernandes #NÃ£oTrairÃ¡ #DVD  Escute todas as mÃºsicas nas plataformas musicais: https://escuta.la/diferente-de-tudo  Siga o VF no Instagram: https://www.instagram.com/vitorfernandescantor/  Aproveite e se inscreva no canal!  LETRA DA MÃšSICA Autores: Breno Lima, Daniel dos Versos, Mari Fernandez, Patiki no beat  Eu sei que vocÃª acha bom Acordar com um bom dia dele Mas ama perder noites de sono comigo  Ele abre a porta do carro Eu abro o zÃ­per da sua roupa Ele te deixa insegura, e eu te deixo louca, te deixo louca  SÃ³ falta vocÃª escolher Quem encaixa melhor com vocÃª  Se eu nÃ£o fosse o amor Que tu mais sente tesÃ£o Tu nÃ£o traÃ­a ele nÃ£o Fazendo amor comigo embaixo do chuveiro  Se eu nÃ£o fosse o amor Que tu mais sente tesÃ£o Tu nÃ£o traÃ­a ele nÃ£o Fazendo amor comigo embaixo do chuveiro Beijando minha boca e mordendo meu queixo</t>
  </si>
  <si>
    <t>INCONSEQUENTE - Vitor Fernandes (DVD Diferente de Tudo)</t>
  </si>
  <si>
    <t>2022-01-26T21:00:12Z</t>
  </si>
  <si>
    <t>VÃ­tor fernandes|DVD vitor|Nova mÃºsica do vitor|Piseiro 2022|ForrÃ³ 2022|Inconsequente|Eu te amo|Eu te amo tanto|Porra eu te amo|VÃ¡rios planos|Beija vÃ¡rias bocas|Por favor|Pensa na gente|Engano|Sua mÃºsica|Em alta|Ouvir Piseiro|Ouvir forrÃ³|Melhores do Piseiro|Piseiro apaixonado|Piseiro romÃ¢ntico|ForrÃ³ romÃ¢ntico|Mais Tocadas|Escutar vitor|VF apaixonado</t>
  </si>
  <si>
    <t>#VitorFernandes #Inconsequente #DVD  Escute todas as mÃºsicas nas plataformas musicais: https://escuta.la/diferente-de-tudo  Siga o VF no Instagram: https://www.instagram.com/vitorfernandescantor/  Aproveite e se inscreva no canal!  LETRA DA MÃšSICA Autores: Balove, Davi Melo, Gabriel BK, Jack Pallas  Por favor, pensa na gente NÃ£o seja inconsequente NÃ£o sai beijando qualquer boca por aÃ­  Meu coraÃ§Ã£o ainda sente Esse tÃ©rmino recente VocÃª seguiu sua vida e tÃ¡ feliz sem mim  E Ã© que eu te amo tanto Porra, eu te amo tanto A gente fez tantos planos E nÃ£o me fala que Ã© engano  Ã‰ que eu te amo tanto Porra, eu te amo tanto A gente fez tantos planos E nÃ£o me fala que Ã© engano  Antes de deitar em outra cama Pensa nesse cara que ainda te ama Por favor, nÃ£o beija, por favor, nÃ£o ama Por favor, nÃ£o transa  Antes de deitar em outra cama Pensa nesse cara que ainda te ama Por favor, nÃ£o beija, por favor, nÃ£o ama Por favor, nÃ£o transa</t>
  </si>
  <si>
    <t>SNbURUnTYCM</t>
  </si>
  <si>
    <t>SAUDADE E SOLIDÃƒO - Vitor Fernandes (DVD Diferente de Tudo)</t>
  </si>
  <si>
    <t>2021-12-23T21:00:12Z</t>
  </si>
  <si>
    <t>vitor fernandes|dvd|diferente de tudo|piseiro apaixonado|saudade e solidÃ£o|foi grande|vou te esquecer|eu nÃ£o quero|ficar com vocÃª|vf apaixonado|dvd piseiro|vitor dvd|musica nova do vitor|piseiro 2022|piseiro 2021|piseiro romantico|mais tocadas|clipe piseiro|dvd romantico|dvd apaixonado|sua mnusica|ouvir piseiro|escutar piseiro</t>
  </si>
  <si>
    <t>#VitorFernandes #SaudadeeSolidÃ£o #DVD  Escute todas as mÃºsicas nas plataformas musicais: https://escuta.la/diferente-de-tudo  Siga o VF no Instagram: https://www.instagram.com/vitorfernandescantor/  Aproveite e se inscreva no canal!  LETRA DA MÃšSICA Autor: Garotinho do ForrÃ³  Foi grande a paixÃ£o que senti Queria tanto com vocÃª ser feliz Mas depois vocÃª me abandonou E nÃ£o deu valor o nosso amor  SÃ³ restou saudade e solidÃ£o E tristeza no meu coraÃ§Ã£o Sei que um dia vai se arrepender E vai ser tarde demais pra vocÃª  Vou te esquecer Eu nÃ£o quero mais pensar Em ficar com vocÃª  Vou te esquecer Eu nÃ£o quero mais pensar Em amar vocÃª</t>
  </si>
  <si>
    <t>9DclR0924Ss</t>
  </si>
  <si>
    <t>CD COMPLETO - Vitor Fernandes (Diferente de Tudo)</t>
  </si>
  <si>
    <t>2021-11-12T21:00:08Z</t>
  </si>
  <si>
    <t>vitor fernandes|diferente de tudo|cd do vitor|musica nova do vitor|vitor piseiro|nova musica forro|forro 2021|piseiro 2021|piseiro apaixonado|acaso|vou falar que nÃ£o quero|vf|cd forrÃ³|sua musica|ouvir musica|ouvir forro|ouvir piseiro|selecao forro|seleÃ§Ã£o piseiro|cd forro 2021|cd piseiro 2021|forro 2022|piseiro 2022</t>
  </si>
  <si>
    <t>#VitorFernandes #DiferenteDeTudo  Escute o CD em todas as plataformas musicais: https://escuta.la/diferente-de-tudo  Siga no Instagram: https://www.instagram.com/vitorfernandescantor/  Se Inscreva no Canal para nÃ£o perder nenhum lanÃ§amento.  00:00 - Saudade e SolidÃ£o 03:06 - SerÃ¡ que DÃ¡ Certo 05:32 - Boa Sorte pra VocÃª 08:09 - Inconsequente 11:15 - QuestÃ£o de Tempo 14:04 - Case-se Sabendo 17:08 - SÃ³ Amizade 20:42 - Pode Chorar 23:10 - NÃ£o TrairÃ¡ 25:44 - Pessoa Errada 28:54 - DÃ¡ um BalÃ£o Nele</t>
  </si>
  <si>
    <t>GT3HI7EZxKM</t>
  </si>
  <si>
    <t>QUESTAÌƒO DE TEMPO - Vitor Fernandes (Diferente de Tudo)</t>
  </si>
  <si>
    <t>2021-11-12T13:56:47Z</t>
  </si>
  <si>
    <t>#VitorFernandes #DiferenteDeTudo  Escute o CD em todas as plataformas musicais: https://escuta.la/diferente-de-tudo  Siga no Instagram: https://www.instagram.com/vitorfernandescantor/  Se Inscreva no Canal para nÃ£o perder nenhum lanÃ§amento.</t>
  </si>
  <si>
    <t>SVkd3W2OHA0</t>
  </si>
  <si>
    <t>PODE CHORAR - Vitor Fernandes (Diferente de Tudo)</t>
  </si>
  <si>
    <t>aZJBMj6fKxQ</t>
  </si>
  <si>
    <t>SERAÌ QUE DA CERTO - Vitor Fernandes e JoÃ£o Gomes (Diferente de Tudo)</t>
  </si>
  <si>
    <t>ehzAtFO9UgU</t>
  </si>
  <si>
    <t>PESSOA ERRADA - Vitor Fernandes (Diferente de Tudo)</t>
  </si>
  <si>
    <t>mbDvn_OAtHg</t>
  </si>
  <si>
    <t>BOA SORTE PRA VOCEÌ‚ - Vitor Fernandes (Diferente de Tudo)</t>
  </si>
  <si>
    <t>rqdwHd7nr2Q</t>
  </si>
  <si>
    <t>SOÌ AMIZADE - Vitor Fernandes (Diferente de Tudo)</t>
  </si>
  <si>
    <t>Dai1ZP1BtuQ</t>
  </si>
  <si>
    <t>DÃ UM BALAÌƒO NELE - Vitor Fernandes (Diferente de Tudo)</t>
  </si>
  <si>
    <t>2021-11-12T13:56:46Z</t>
  </si>
  <si>
    <t>Hei-0wABfr8</t>
  </si>
  <si>
    <t>INCONSEQUENTE - Vitor Fernandes (Diferente de Tudo)</t>
  </si>
  <si>
    <t>Mvd4o4Ot84I</t>
  </si>
  <si>
    <t>SAUDADE E SOLIDAÌƒO - Vitor Fernandes (Diferente de Tudo)</t>
  </si>
  <si>
    <t>Tb1bx9XA8iU</t>
  </si>
  <si>
    <t>NAÌƒO TRAIRAÌ - Vitor Fernandes (Diferente de Tudo)</t>
  </si>
  <si>
    <t>XUYgl8v0GCQ</t>
  </si>
  <si>
    <t>CASE SE SABENDO - Vitor Fernandes (Diferente de Tudo)</t>
  </si>
  <si>
    <t>8XRKJtBUev8</t>
  </si>
  <si>
    <t>ALIANÃ‡A - Vitor Fernandes e @diegoevictorhugo  (DVD Piseiro Apaixonado)</t>
  </si>
  <si>
    <t>2021-08-13T15:00:11Z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</si>
  <si>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tiktok|alianÃ§a|joga fora|incapaz|de me amar|corri atrÃ¡s|o nosso amor|deixou pra trÃ¡s|nÃ£o valeu|fiz de tudo|esqueceu|desejo|um dia</t>
  </si>
  <si>
    <t>#VitorFernandes #PiseiroApaixonado #AlianÃ§a   Essa mÃºsica faz parte do DVD Piseiro Apaixonado â¤ï¸  E vocÃª pode conferir em todas as plataformas musicais: http://escuta.la/piseiroapaixonado  Siga o VF no Instagram: https://www.instagram.com/vitorfernandescantor/  Aproveite e se inscreva no canal para ficar por dentro de todas as novidades. ðŸ’¥  LETRA DA MÃšSICA Autor: Victor Meira  O tanto que eu corri atrÃ¡s O nosso amor VocÃª deixou pra trÃ¡s VocÃª deixou pra trÃ¡s  Tudo que eu fiz nÃ£o valeu Eu fiz de tudo E vocÃª nÃ£o mereceu NÃ£o mereceu  Desejo Que um dia vocÃª passe o mesmo Que veja essa mesma cena E vai saber o gosto de uma traiÃ§Ã£o  Porque Eu nunca tive essa coragem Mas nÃ£o faltou oportunidade De destruir a nossa relaÃ§Ã£o  Estou indo embora Pra nÃ£o voltar mais Nossa alianÃ§a joga fora VocÃª foi incapaz  --------------- ProduÃ§Ã£o do VÃ­deo: Imaginar Filmes ProduÃ§Ã£o Geral: Top Eventos e TapajÃ³s ProduÃ§Ãµes DireÃ§Ã£o de Arte e Digital: Alkabits Network</t>
  </si>
  <si>
    <t>V04xYxInztY</t>
  </si>
  <si>
    <t>Ã‰ MENTIRA - Vitor Fernandes (DVD Piseiro Apaixonado)</t>
  </si>
  <si>
    <t>2021-07-23T21:00:13Z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</si>
  <si>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tiktok|Ã© mentira|peito grita|to bem|pensa que eu to|minha dor|bebi tudo|saudade na hora|minha vida</t>
  </si>
  <si>
    <t>#VitorFernandes #PiseiroApaixonado #Ã‰Mentira   Essa mÃºsica faz parte do DVD Piseiro Apaixonado â¤ï¸  E vocÃª pode conferir em todas as plataformas musicais: http://escuta.la/piseiroapaixonado  Siga o VF no Instagram: https://www.instagram.com/vitorfernandescantor/  Aproveite e se inscreva no canal para ficar por dentro de todas as novidades. ðŸ’¥  LETRA DA MÃšSICA Autores: Jhonny Carvalho  Faz uma semana  Que eu nÃ£o deito na minha cama Pra nÃ£o lembrar da gente fazendo amor  E nesses 7 dias Bebi tudo que eu podia Tentando embriagar a minha dor  Quem vÃª meus stories Pensa que eu tÃ´ bem Ah se eles pudessem ler na minha mente  TÃ´ saindo bebendo, beijando, lembrando da gente   Quando digo que te esqueci  E o fim foi a melhor saÃ­da  CoraÃ§Ã£o no meu peito grita Ã‰ mentira, Ã© mentira, Ã© mentira  Que se eu te ver tÃ´ nem aÃ­ Eu tÃ´ curtindo a minha vida  Saudade na hora revira Ã‰ mentira, Ã© mentira, Ã© mentira   --------------- ProduÃ§Ã£o do VÃ­deo: Imaginar Filmes ProduÃ§Ã£o Geral: Top Eventos e TapajÃ³s ProduÃ§Ãµes DireÃ§Ã£o de Arte e Digital: Alkabits Network</t>
  </si>
  <si>
    <t>m0ZUS9SwH8M</t>
  </si>
  <si>
    <t>CHAMADA DE VÃDEO - Vitor Fernandes e @CaioCostta (DVD Piseiro Apaixonado)</t>
  </si>
  <si>
    <t>2021-07-23T21:00:11Z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</si>
  <si>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tiktok|chamada de video|caio costa|morrer de beber|60 dias|olha amor|nÃ£o sei como te explicar|to sentindo falta</t>
  </si>
  <si>
    <t>#VitorFernandes #PiseiroApaixonado #ChamadaDeVideo   Essa mÃºsica faz parte do DVD Piseiro Apaixonado â¤ï¸  E vocÃª pode conferir em todas as plataformas musicais: http://escuta.la/piseiroapaixonado  Siga o VF no Instagram: https://www.instagram.com/vitorfernandescantor/  Aproveite e se inscreva no canal para ficar por dentro de todas as novidades. ðŸ’¥  LETRA DA MÃšSICA Autores:Caio Costa, Renny Show  Olha amor NÃ£o sei como te explicar 60 dias Sem vocÃª nÃ£o dÃ¡  Olha amor Ã‰ tÃ£o difÃ­cil descrever TÃ´ sentindo sua falta E pra mim parar de sofrer  Faz chamada de vÃ­deo bebÃª Se nÃ£o vou morrer de beber Pra matar a saudade que eu sinto Ã‰ sÃ³ vocÃª atender  --------------- ProduÃ§Ã£o do VÃ­deo: Imaginar Filmes ProduÃ§Ã£o Geral: Top Eventos e TapajÃ³s ProduÃ§Ãµes DireÃ§Ã£o de Arte e Digital: Alkabits Network</t>
  </si>
  <si>
    <t>bK-l5wW2dHU</t>
  </si>
  <si>
    <t>ME DÃ“I TE VER SEM MIM - Vitor Fernandes (DVD Piseiro Apaixonado)</t>
  </si>
  <si>
    <t>2021-07-23T20:45:12Z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</si>
  <si>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tiktok|me doi|te ver sem mim|eu nÃ£o quero saber|beijando|por ai|sem mim</t>
  </si>
  <si>
    <t>#VitorFernandes #PiseiroApaixonado #MeDoiTeVerSemMim   Essa mÃºsica faz parte do DVD Piseiro Apaixonado â¤ï¸  E vocÃª pode conferir em todas as plataformas musicais: http://escuta.la/piseiroapaixonado  Siga o VF no Instagram: https://www.instagram.com/vitorfernandescantor/  Aproveite e se inscreva no canal para ficar por dentro de todas as novidades. ðŸ’¥  LETRA DA MÃšSICA Autores: Jhonny Carvalho, Balove, Igor Costa, Davi Melo  Eu vou dar um tempo De olhar os seus stories, suas fotos Pra nÃ£o querer ligar Ah ah ah  Eu vou dar um tempo De perguntar a suas amigas Como anda, onde vocÃª tÃ¡ Com quem cÃª tÃ¡ andando  E se alguÃ©m me falar de vocÃª NÃ£o quero mais saber  Eu nÃ£o quero saber Se vocÃª 'tÃ¡ beijando por aÃ­ Me dÃ³i te ver sem mim  Se tÃ¡ de boa E jÃ¡ superou o nosso fim Me dÃ³i te ver feliz  Sem mim, sem mim Me dÃ³i te ver feliz Sem mim, sem mim Me dÃ³i te ver sem mim  --------------- ProduÃ§Ã£o do VÃ­deo: Imaginar Filmes ProduÃ§Ã£o Geral: Top Eventos e TapajÃ³s ProduÃ§Ãµes DireÃ§Ã£o de Arte e Digital: Alkabits Network</t>
  </si>
  <si>
    <t>XoX9Ohtahto</t>
  </si>
  <si>
    <t>QUATRO DA MANHÃƒ - Vitor Fernandes (DVD Piseiro Apaixonado)</t>
  </si>
  <si>
    <t>2021-07-23T20:30:11Z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</si>
  <si>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tiktok|quatro da manhÃ£|saudade|embriagado|desesperado|4 da manhÃ£</t>
  </si>
  <si>
    <t>#VitorFernandes #PiseiroApaixonado #QuatroDaManhÃ£   Essa mÃºsica faz parte do DVD Piseiro Apaixonado â¤ï¸  E vocÃª pode conferir em todas as plataformas musicais: http://escuta.la/piseiroapaixonado  Siga o VF no Instagram: https://www.instagram.com/vitorfernandescantor/  Aproveite e se inscreva no canal para ficar por dentro de todas as novidades. ðŸ’¥  LETRA DA MÃšSICA Autores: Jhonny Carvalho, Vitinho Poeta, Kadu Martins  Quem disse que eu nÃ£o quero voltar Contigo NÃ£o sabe o quanto eu estou Perdido  Valeu Por me lembrar que ainda sou todo seu Por me lembrar que ainda te amo Que te deixar foi um engano, engano  Quatro da manhÃ£ A saudade foi te aperrear E o meu eu embriagador Te aceitou desesperado  Quatro da manhÃ£ A saudade foi te aperrear E o meu eu embriagado Te aceitou desesperado  -------------- ProduÃ§Ã£o do VÃ­deo: Imaginar Filmes ProduÃ§Ã£o Geral: Top Eventos e TapajÃ³s ProduÃ§Ãµes DireÃ§Ã£o de Arte e Digital: Alkabits Network</t>
  </si>
  <si>
    <t>_NYYrSi3N_s</t>
  </si>
  <si>
    <t>MIL ESQUEMAS - Vitor Fernandes (DVD Piseiro Apaixonado)</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</si>
  <si>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tiktok|mil esquemas|ela representa|o nosso beijo</t>
  </si>
  <si>
    <t>#VitorFernandes #PiseiroApaixonado #MilEsquemas   Essa mÃºsica faz parte do DVD Piseiro Apaixonado â¤ï¸  E vocÃª pode conferir em todas as plataformas musicais: http://escuta.la/piseiroapaixonado  Siga o VF no Instagram: https://www.instagram.com/vitorfernandescantor/  Aproveite e se inscreva no canal para ficar por dentro de todas as novidades. ðŸ’¥  LETRA DA MÃšSICA Autores: Mariana Fernandes, Gabriel BK, Rafael Leal, Filipe Pinheiro  NÃ£o precisa descrever o nosso sentimento Se vai durar uma vida inteira ou sÃ³ um momento  Quando eu tÃ´ contigo o mundo para SÃ³ o seu sorriso me acalma, eu fico bem NÃ£o quero mais ninguÃ©m  E o nosso beijo dispensa legenda Eu sou doido por essa morena NÃ£o troco ela nem por mil esquema  O nosso beijo dispensa legenda Eu sou doido por essa morena NÃ£o troco ela nem por mil esquema  Ela representa  --------------- ProduÃ§Ã£o do VÃ­deo: Imaginar Filmes ProduÃ§Ã£o Geral: Top Eventos e TapajÃ³s ProduÃ§Ãµes DireÃ§Ã£o de Arte e Digital: Alkabits Network</t>
  </si>
  <si>
    <t>xNWvBwU4aD4</t>
  </si>
  <si>
    <t>NÃƒO DEI TCHAU - Vitor Fernandes (DVD Piseiro Apaixonado)</t>
  </si>
  <si>
    <t>2021-06-22T15:00:13Z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</si>
  <si>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tiktok|nao dei tchau|ponto final|sexta feira|a gente dormiu|dei beijo|covardia|terminar|amasso|carinho</t>
  </si>
  <si>
    <t>#VitorFernandes #PiseiroApaixonado #NÃ£oDeiTchau   Essa mÃºsica faz parte do Piseiro Apaixonado - Parte 1 â¤ï¸  E vocÃª pode conferir em todas as plataformas musicais: http://escuta.la/piseiroapaixonado  Siga o VF no Instagram: https://www.instagram.com/vitorfernandescantor/  Aproveite e se inscreva no canal para ficar por dentro de todas as novidades. ðŸ’¥  LETRA DA MÃšSICA Benicio Neto, Cristian Bell, Junior Gomes, Vine Show  Era uma sexta-feira Eu com umas na cabeÃ§a E na mente uma certeza Que eu ia terminar Por mensagem Ã© covardia  Pedi pra ela descer na portaria Pra falar pessoalmente Que eu nÃ£o quero mais te amar AÃ­ ela desce perfumada toda linda Pra me acabar AÃ­ eu subo sÃ³ pra gente conversar  E era pra ser um ponto final Mas eu dei beijo, dei amasso, dei carinho SÃ³ nÃ£o dei tchau e ponto final Mas eu dei beijo, dei chupÃ£o, dei mordidinha A gente dormiu de conchinha  SÃ³ nÃ£o dei tchau e ponto final Mas eu dei beijo, dei amasso, dei carinho SÃ³ nÃ£o dei tchau e ponto final Mas eu dei beijo, dei chupÃ£o, dei mordidinha A gente dormiu de conchinha  SÃ³ nÃ£o dei tchau  --------------- ProduÃ§Ã£o do VÃ­deo: Imaginar Filmes ProduÃ§Ã£o Geral: Top Eventos e TapajÃ³s ProduÃ§Ãµes</t>
  </si>
  <si>
    <t>FjmTfNo3jfg</t>
  </si>
  <si>
    <t>ME CHAMA - Vitor Fernandes (DVD Piseiro Apaixonado)</t>
  </si>
  <si>
    <t>2021-06-19T16:00:12Z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</si>
  <si>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tiktok|me chama|eu vou correndo|meu amor|ta tudo combinado|se ele vacilar|fico na espera|relaxa coraÃ§Ã£o</t>
  </si>
  <si>
    <t>#VitorFernandes #PiseiroApaixonado #MeChama   Essa mÃºsica faz parte do Piseiro Apaixonado - Parte 1 â¤ï¸  E vocÃª pode conferir em todas as plataformas musicais: http://escuta.la/piseiroapaixonado  Siga o VF no Instagram: https://www.instagram.com/vitorfernandescantor/  Aproveite e se inscreva no canal para ficar por dentro de todas as novidades. ðŸ’¥  LETRA DA MÃšSICA Dj Ivis, Val Lima  TÃ¡ tudo combinado e ela tÃ¡ sabendo Se ele vacilar, eu caio pra dentro Fico na espera da situaÃ§Ã£o JÃ¡ falei pra ela, relaxa coraÃ§Ã£o  Que eu tÃ´ aqui Ã‰ sÃ³ ligar pra mim, bebÃª Ã‰ sÃ³ ligar pra mim  Me chama, me chama que eu vou Eu vou correndo aÃ­ te dar o meu amor Que eu vou correndo aÃ­ te dar o meu amor  Me chama, me chama que eu vou Que eu vou correndo aÃ­ te dar o meu amor Eu vou correndo aÃ­ te dar o meu amor  --------------- ProduÃ§Ã£o do VÃ­deo: Imaginar Filmes ProduÃ§Ã£o Geral: Top Eventos e TapajÃ³s ProduÃ§Ãµes</t>
  </si>
  <si>
    <t>1v_-9n-QDyY</t>
  </si>
  <si>
    <t>ACASO - Vitor Fernandes (DVD Piseiro Apaixonado) - Vai Ver Que um Dia a Gente se Encontra</t>
  </si>
  <si>
    <t>2021-06-17T15:00:13Z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</si>
  <si>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tiktok|acaso|vai ver que dia a gente se encontra|deixa o acaso tomar conta|tÃ¡ tudo bem|que pena que vocÃª tÃ¡ indo embora|vai ser diferente</t>
  </si>
  <si>
    <t>#VitorFernandes #PiseiroApaixonado #Acaso #VaiVerQueUmDiaaGenteSeEncontra  Essa mÃºsica faz parte do Piseiro Apaixonado - Parte 1 â¤ï¸  E vocÃª pode conferir em todas as plataformas musicais: http://escuta.la/piseiroapaixonado  Siga o VF no Instagram: https://www.instagram.com/vitorfernandescantor/  Aproveite e se inscreva no canal para ficar por dentro de todas as novidades. ðŸ’¥  LETRA DA MÃšSICA Luan Gaiato  E tÃ¡ tudo bem Que pena que vocÃª tÃ¡ indo embora Eu sei que Ã© tarde, me desculpe a hora NÃ£o vou dormir enquanto eu nÃ£o dizer  Que eu nÃ£o tÃ´ bem NÃ£o tÃ´ legal com toda essa histÃ³ria Eu fiz de tudo, jurei o mundo Pra gente e dessa vez nÃ£o vai ser diferente  Vai ver que um dia a gente se encontra Vai deixar o acaso tomar conta Vai ver que sÃ³ nÃ£o era nossa hora Minha menina eu te peÃ§o entÃ£o volta  Vai ver que um dia a gente se encontra Vai deixar o acaso tomar conta Vai ver que sÃ³ nÃ£o era nossa hora Minha menina eu te peÃ§o entÃ£o volta  Eu te peÃ§o entÃ£o volta Te peÃ§o entÃ£o volta Te peÃ§o entÃ£o volta  --------------- ProduÃ§Ã£o do VÃ­deo: Imaginar Filmes ProduÃ§Ã£o Geral: Top Eventos e TapajÃ³s ProduÃ§Ãµes</t>
  </si>
  <si>
    <t>4WQS22-x6YY</t>
  </si>
  <si>
    <t>VOU FALAR QUE NÃƒO QUERO - Vitor Fernandes (DVD Piseiro Apaixonado)</t>
  </si>
  <si>
    <t>2021-06-15T15:00:14Z</t>
  </si>
  <si>
    <t>vitor fernandes|piseiro apaixonado|piseiro 2021|dvd do vitor|musica nova do vitor|piseiro 2020|mais tocadas|ouvir musica|sua musica|seleÃ§Ã£o de piseiro|clipe|oficial|victor|piseiro romantico|piseiro|playlist de piseiro|melhores piseiro|cd de piseiro|sucessos piseiro|em alta|top piseiro|musica de tiktok|vou falar que nÃ£o quero|beijando sua boca|quatro paredes|eu te amo|por segundo|vai achando que Ã© facil|conviver com a dor|esquecer um grande amor</t>
  </si>
  <si>
    <t>#VitorFernandes #PiseiroApaixonado #VouFalarQueNÃ£oQuero  Essa mÃºsica faz parte do Piseiro Apaixonado - Parte 1 â¤ï¸  E vocÃª pode conferir em todas as plataformas musicais: http://escuta.la/piseiroapaixonado  Siga o VF no Instagram: https://www.instagram.com/vitorfernandescantor/  Aproveite e se inscreva no canal para ficar por dentro de todas as novidades. ðŸ’¥  LETRA DA MÃšSICA Mari Castro, Ruan Lima, Jhonny Carvalho, Vitinho Poeta   Vai achando que Ã© fÃ¡cil Conviver com a dor Esquecer um grande amor  Vai achando de boa Trocar o meu beijo Pelo de outra pessoa  Quando a saudade bater CÃª vai chorar, vai beber Vai ligar Querendo voltar  Eu vou falar que nÃ£o quero Beijando sua boca Falar que te odeio Tirando sua roupa  Mas em quatro paredes No quarto escuro VocÃª vai ouvir Um: eu te amo, por segundo  Eu vou falar que nÃ£o quero Beijando sua boca Falar que te odeio Tirando sua roupa  Mas em quatro paredes No quarto escuro VocÃª vai ouvir Um: eu te amo, por segundo  Por segundo  --------------- ProduÃ§Ã£o do VÃ­deo: Imaginar Filmes ProduÃ§Ã£o Geral: Top Eventos e TapajÃ³s ProduÃ§Ãµes</t>
  </si>
  <si>
    <t>0i5WnazrrKw</t>
  </si>
  <si>
    <t>TERMINA COMIGO - Vitor Fernandes - (DVD Piseiro Apaixonado)</t>
  </si>
  <si>
    <t>2021-06-11T15:00:11Z</t>
  </si>
  <si>
    <t>termina comigo|vitor fernandes|piseiro apaixonado|piseiro 2021|dvd do vitor|musica nova do vitor|piseiro 2020|mais tocadas|ouvir musica|sua musica|nÃ£o tenho coragem|seleÃ§Ã£o de piseiro|clipe|oficial|victor|piseiro romantico|piseiro|playlist de piseiro|melhores piseiro|cd de piseiro|sucessos piseiro|em alta|top piseiro|musica de tiktok|gosto mesmo Ã© de sofrer|feliz sozinho|excesso de amor|acabar contigo</t>
  </si>
  <si>
    <t>#VitorFernandes #PiseiroApaixonado #TerminaComigo  Essa mÃºsica faz parte do Piseiro Apaixonado - Parte 1 â¤ï¸ E vocÃª pode conferir em todas as plataformas musicais: http://escuta.la/piseiroapaixonado  Siga o VF no instagram: https://www.instagram.com/vitorfernandescantor/  Aproveite e se inscreva no canal para ficar por dentro de todas as novidades. ðŸ’¥  LETRA DA MÃšSICA Junior Lobo, Davi Melo, Igor Costa, Leo Carvalho, Balove  AtÃ© vocÃª falar que eu NÃ£o tomo vergonha na cara Que eu gosto mesmo Ã© de sofrer Por suportar suas pisadas  NÃ£o Ã© falta de vergonha Ã‰ excesso de amor Mas hoje eu nÃ£o quero cama  Eu sÃ³ quero um favor  Termina comigo Eu nÃ£o tenho coragem de acabar contigo Termina comigo Mesmo sabendo que nÃ£o sou feliz sozinho  Termina comigo Eu nÃ£o tenho coragem de acabar contigo Termina comigo Mesmo sabendo que nÃ£o sou feliz sozinho  Demora nÃ£o, tÃ´ quase desistindo  --------------- ProduÃ§Ã£o do VÃ­deo: Imaginar Filmes ProduÃ§Ã£o Geral: Top Eventos e TapajÃ³s ProduÃ§Ãµes</t>
  </si>
  <si>
    <t>vRl6q6Wj-tg</t>
  </si>
  <si>
    <t>OI SUMIDA - Vitor Fernandes e @DjIvis (Audio e Letra)</t>
  </si>
  <si>
    <t>2021-05-09T23:52:41Z</t>
  </si>
  <si>
    <t>oi sumida|vitor fernandes|dj ivis|piseiro apaixonado|piseiro romantico|piseiro 2021|musica nova do vitor fernandes|musica nova do dj ivis|musica nova piseiro|playlist piseiro|musica em alta|em alta|Pode chorar se humilhar|foi enganada|sentiu seu gosto|piseiro hits|musica tiktok|mulher|tava perdida|vitor cantor|musica do dj e vitor|sÃ³ de maldade|morrer de me ligar|letra de musica</t>
  </si>
  <si>
    <t>#OiSumida #VitorFernandes #DjIvis  VocÃª pode escutar a mÃºsica em todas as plataformas musicais: https://escuta.la/oi-sumida  Siga Vitor Fernandes no Instagram: https://www.instagram.com/vitorfernandescantor/  LETRA  Oi sumida Tu tava perdida nÃ©? O que aconteceu mulher?  Foi enganada, sentiu o gosto DaÃ­, lembrou de mim, quer voltar de novo Nem vem, nÃ£o tem volta, nÃ£o  Pode chorar se humilhar Que agora Ã© problema teu Quem nÃ£o quer sou eu Quem nÃ£o sou eu  Pode chorar se humilhar Morrer de me ligar Eu nÃ£o vou mais voltar Eu nÃ£o vou mais voltar  SÃ³ de maldade, nÃ£o vou bloquear</t>
  </si>
  <si>
    <t>usgfjallJeE</t>
  </si>
  <si>
    <t>RESQUÃCIOS - Vitor Fernandes feat. @maiaramaraisaoficial (Clipe Oficial)</t>
  </si>
  <si>
    <t>2021-04-01T15:00:18Z</t>
  </si>
  <si>
    <t>vitor fernandes|maiara e maraisa|resquicios|requisios|musica nova do vitor|dupla sertaneja|cantor de piseiro|musica nova da maiara|musica nova maiara e maraisa|piseiro 2021|sertanejo 2021|pisadinha 2021|mais tocadas|clipe oficial|clipe sertanejo|playlist de sertanejo|sertanejo apaixonado|piseiro apaixonado|vai me deixar aos poucos|eu sinto seu cheiro|se quer partir|eu sinto seu gosto|tenho saudade|dor covarde|video de piseiro|video sertanejo</t>
  </si>
  <si>
    <t>#ResquÃ­cios #VitorFernandes #MaiaraMaraisa  Aproveite para se inscrever no canal e conferir todos os vÃ­deos do VF!  Escute o CD Piseiro Apaixonado: https://escuta.la/piseiroapaixonadovf  Siga no Instagram: https://www.instagram.com/vitorfernandescantor/  LETRA DA MÃšSICA Compositores: Jhonny Carvalho e Balove  O que Ã© que eu faÃ§o se eu sinto seu cheiro O que Ã© que eu faÃ§o se eu sinto seu gosto O que Ã© que eu faÃ§o se eu tenho saudade To mergulhado nessa dor covarde  Sei que acabou Mais no meu coraÃ§Ã£o ainda tem ResquÃ­cios de amor, de amor Em nome do que a gente jÃ¡ viveu Faz um favor amor meu  Se quer partir Vai me deixando aos poucos Se nÃ£o eu fico louco Sou dependente do seu corpos  ------- DireÃ§Ã£o de Video: Alex Batista DireÃ§Ã£o de Fotografia: Danilo de FranÃ§a Cinegrafista: Fernando Almeida AssistÃªncia TÃ©cnica: Bruno Bulga, Carlos Kazuza, Vitor Alves Make: Beth Bonsaglia Foto Still: Rui Antunes ProduÃ§Ã£o Musical: Arine Music ProduÃ§Ã£o Geral: Top Eventos e TapajÃ³s ProduÃ§Ãµes</t>
  </si>
  <si>
    <t>x7T3shCOP-E</t>
  </si>
  <si>
    <t>CD COMPLETO  - Vitor Fernandes - Piseiro Apaixonado 2021</t>
  </si>
  <si>
    <t>2021-02-04T15:53:49Z</t>
  </si>
  <si>
    <t>Vitor Fernandes|victor|Vito|piseiro apaixonado|vf|piseiro 2021|pisadinha 2021|cd completo|musicas novas|playlist de piseiro|mais tocadas|cd de piseiro|piseiro estourou|baixar cd de piseiro|ouvir mÃºsica de piseiro|sua mÃºsica|letra de mÃºsica|cd ao vivo|Vitor Fernandes 2021|vou te amar|acaso|roxinho|vou falar que nÃ£o quero|alianÃ§a|me chama|nem eu nem vocÃª|mil esquemas|cafetÃ£o|me dÃ³i te ver sem mim|privado|quem Ã© que faz|dengosa|4 da manhÃ£</t>
  </si>
  <si>
    <t>#VitorFernandes #Piseiro #CD #VFApaixonado  O CD â€œPiseiro Apaixonadoâ€ estÃ¡ disponÃ­vel em todas as plataformas musicais: https://escuta.la/piseiroapaixonadovf  Siga o VF no Instagram: https://www.instagram.com/vitorfernandescantor/  CURTAM, COMENTE E COMPARTILHE!  00:00 - Vou Falar que NÃ£o Quero 03:06 - AlianÃ§a 06:44 - Toque Carinhoso 09:45 - Me Chama 12:32 - Nem VocÃª Nem Eu 15:13 - Mil Esquemas 17:45 - Me DÃ³i te Ver Sem Mim 20:17 - CafetÃ£o 22:20 - Privado 24:39 - Quem Ã© que Faz 27:23 - Minha Dengosa 30:19 - 4 da ManhÃ£</t>
  </si>
  <si>
    <t>e2i4LPU2eV4</t>
  </si>
  <si>
    <t>NEM VOCÃŠ NEM EU - Vitor Fernandes - CD Piseiro Apaixonado 2021</t>
  </si>
  <si>
    <t>2021-02-04T14:00:24Z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</si>
  <si>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Hiago Nobre, Kinho ChefÃ£o, Felipe Amorim, Caio Djay, Kaleb Jr  //LETRA DA MÃšSICA//  Sabe quem terminou Quem disse acabou Que nunca mais ia querer me ver Foi vocÃª  Sabe quem se vingou Na farra se jogou E espalhou que o nosso amor morreu Foi eu  Adivinha quem jÃ¡ tÃ¡ em outraÂ  E quem jÃ¡ esqueceu Nem vocÃª, nem eu Nem vocÃª, nem eu  Adivinha quem jÃ¡ superou Depois que bebeu nem vocÃª, nem eu nem vocÃª, nem eu  Sabe quem terminou Quem disse acabou Que nunca mais ia querer me ver Foi vocÃª  Sabe quem se vingou Na farra se jogou E espalhou que o nosso amor morreu, Foi eu  Adivinha quem jÃ¡ tÃ¡ em outraÂ  E quem jÃ¡ esqueceu Nem vocÃª, nem eu Nem vocÃª, nem eu  Adivinha quem jÃ¡ superou Depois que bebeu nem vocÃª, nem eu nem vocÃª, nem eu  Adivinha quem jÃ¡ tÃ¡ em outraÂ  E quem jÃ¡ esqueceu Nem vocÃª, nem eu Nem vocÃª, nem eu  Adivinha quem jÃ¡ superou Depois que bebeu nem vocÃª, nem eu nem vocÃª, nem eu</t>
  </si>
  <si>
    <t>XG2a9AbrPoc</t>
  </si>
  <si>
    <t>PRIVADO - Vitor Fernandes - CD Piseiro Apaixonado 2021</t>
  </si>
  <si>
    <t>2021-02-04T14:00:10Z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</si>
  <si>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Adryel Lima, PV Compositor, Rafael Leal, Tiago Azevedo  //LETRA DA MÃšSICA//  No grupo das amigas diz que eu sou passadoÂ  Mas a conversa muda lÃ¡ no meu privado Descaradamente vocÃª mente  O mesmo tempo que fala que me esqueceu Ã‰ o mesmo tempo que cÃª vem na minha cama O seu coraÃ§Ã£o cÃª nÃ£o engana  Eu sei que tu me amaÂ  Eu sei que tu me quer Pode falar que superou, mentir pra quem quiserÂ  De dia Ã© minha ex, de noite Ã© minha mulher  Eu sei que tu me amaÂ  Eu sei que tu me quer Pode falar que superou, mentir pra quem quiserÂ  De dia Ã© minha ex, de noite Ã© minha mulher  No grupo das amigas diz que eu sou passadoÂ  Mas a conversa muda lÃ¡ no meu privado Descaradamente vocÃª mente  O mesmo tempo que fala que me esqueceu Ã‰ o mesmo tempo que cÃª vem na minha cama O seu coraÃ§Ã£o cÃª nÃ£o engana  Eu sei que tu me amaÂ  Eu sei que tu me quer Pode falar que superou, mentir pra quem quiserÂ  De dia Ã© minha ex, de noite Ã© minha mulher  Eu sei que tu me amaÂ  Eu sei que tu me quer Pode falar que superou, mentir pra quem quiserÂ  De dia Ã© minha ex, de noite Ã© minha mulher</t>
  </si>
  <si>
    <t>hT6eP4hxhAA</t>
  </si>
  <si>
    <t>CAFETÃƒO - Vitor Fernandes - CD Piseiro Apaixonado 2021</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</si>
  <si>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Bruninho Moral, Norman Rocha, Jhonny Carvalho  //LETRA DA MÃšSICA//  Eu sei que vocÃª Ã© a melhor que ele tem Se vocÃª for comigo ele vai quebrar Mas quando a gente quer, ninguÃ©m prende ninguÃ©mÂ  Eu gasto o que tiver de gastar  O passe dessa noite Vai ser pra toda vida Hoje Ã© seu ultimo dia de rapariga  Eu vou falar pro cafetÃ£oÂ  Que a gente vai casar No cabarÃ© vocÃª nunca mais vai pisar  Eu vou falar pro cafetÃ£o Que agora tu Ã© minha Que nunca mais vai precisar rodar bolsinhaÂ   Eu vou falar pro cafetÃ£oÂ  Que a gente vai casar No cabarÃ© vocÃª nunca mais vai pisar  Eu vou falar pro cafetÃ£o Que agora tu Ã© minha Que nunca mais vai precisar rodar bolsinhaÂ   Eu sei que vocÃª Ã© a melhor que ele tem Se vocÃª for comigo ele vai quebrar Mas quando a gente quer, ninguÃ©m prende ninguÃ©mÂ  Eu gasto o que tiver de gastar  O passe dessa noite Vai ser pra toda vida Hoje Ã© seu ultimo dia de rapariga  Eu vou falar pro cafetÃ£oÂ  Que a gente vai casar No cabarÃ© vocÃª nunca mais vai pisar  Eu vou falar pro cafetÃ£o Que agora tu Ã© minha Que nunca mais vai precisar rodar bolsinhaÂ   Eu vou falar pro cafetÃ£oÂ  Que a gente vai casar No cabarÃ© vocÃª nunca mais vai pisar  Eu vou falar pro cafetÃ£o Que agora tu Ã© minha Que nunca mais vai precisar rodar bolsinha</t>
  </si>
  <si>
    <t>TLf2oSSfhZc</t>
  </si>
  <si>
    <t>ME CHAMA - Vitor Fernandes - CD Piseiro Apaixonado 2021</t>
  </si>
  <si>
    <t>2021-02-04T14:00:09Z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</si>
  <si>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Dj Ivis, Val Lima  //LETRA DA MÃšSICA//  TÃ¡ tudo combinado e ela tÃ¡ sabendo Se ele vacilar eu caio pra dentro Fico na espera da situaÃ§Ã£o JÃ¡ falei pra ela, relaxa coraÃ§Ã£o  Que eu tÃ´ aqui Ã‰ sÃ³ ligar pra mim bebÃª Ã‰ sÃ³ ligar pra mim  Me chama, me chama Que eu vou Eu vou correndo aÃ­ te dar o meu amor Eu vou correndo aÃ­ te dar o meu amor  Me chama, me chama Que eu vou Eu vou correndo aÃ­ te dar o meu amor Eu vou correndo aÃ­ te dar o meu amor  TÃ¡ tudo combinado e ela tÃ¡ sabendo Se ele vacilar eu caio pra dentro Fico na espera da situaÃ§Ã£o JÃ¡ falei pra ela, relaxa coraÃ§Ã£o  Que eu tÃ´ aqui Ã‰ sÃ³ ligar pra mim bebÃª Ã‰ sÃ³ ligar pra mim  Me chama, me chama Que eu vou Eu vou correndo aÃ­ te dar o meu amor Eu vou correndo aÃ­ te dar o meu amor  Me chama, me chama Que eu vou Eu vou correndo aÃ­ te dar o meu amor Eu vou correndo aÃ­ te dar o meu amor</t>
  </si>
  <si>
    <t>Q7JB2EeLZV0</t>
  </si>
  <si>
    <t>QUEM Ã‰ QUE FAZ - Vitor Fernandes - CD Piseiro Apaixonado 2021</t>
  </si>
  <si>
    <t>2021-02-04T14:00:07Z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</si>
  <si>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Davi Melo, Jhonny Carvalho, Johnata Ramon, Tiago Azevedo  //LETRA DA MÃšSICA//  TÃ¡ procurando amor onde nÃ£o tem TÃ¡ tentando tirar leite de pedra E essa relaÃ§Ã£o nÃ£o te convÃ©mÂ  Nada do que ele faz te interessa  TÃ¡ rezando pra ele nÃ£o comparece TÃ¡ rezando pra ele te fazer raiva Tu tÃ¡ torcendo pra ter confusÃ£o JÃ¡ que sua intenÃ§Ã£o Ã‰ amanhecer aqui no meu colchÃ£o  E quem Ã© que faz o seu corpo suar E a bolinha do olho virar Sou eu Por isso meia noite o seu amor Ã© meu  E quem Ã© que faz o seu corpo suar E a bolinha do olho virar Sou eu Por isso meia noite o seu amor Ã© meu  TÃ¡ procurando amor onde nÃ£o tem TÃ¡ tentando tirar leite de pedra E essa relaÃ§Ã£o nÃ£o te convÃ©mÂ  Nada do que ele faz te interessa  TÃ¡ rezando pra ele nÃ£o comparece TÃ¡ rezando pra ele te fazer raiva Tu tÃ¡ torcendo pra ter confusÃ£o JÃ¡ que sua intenÃ§Ã£o Ã‰ amanhecer aqui no meu colchÃ£o  E quem Ã© que faz o seu corpo suar E a bolinha do olho virar Sou eu Por isso meia noite o seu amor Ã© meu  E quem Ã© que faz o seu corpo suar E a bolinha do olho virar Sou eu Por isso meia noite o seu amor Ã© meu</t>
  </si>
  <si>
    <t>4PTpJrXFeng</t>
  </si>
  <si>
    <t>VOU FALAR QUE NÃƒO QUERO - Vitor Fernandes - CD Piseiro Apaixonado 2021</t>
  </si>
  <si>
    <t>2021-02-04T14:00:05Z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</si>
  <si>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Jhonny Carvalho, Vitinho Poeta, Mari Castro, Ruan Lima  //LETRA DA MÃšSICA//  Vai achando que Ã© fÃ¡cilÂ  Conviver com a dor Esquecer um grande amor  Vai achando de boaÂ  Trocar o meu beijoÂ  Pelo de outra pessoa  Quando a saudade bater CÃª vai chorar vai beber Vai ligar Querendo voltar  Eu vou falar que nÃ£o quero Beijando sua boca Falar que te odeioÂ  Tirando sua roupaÂ   Mas em quatro paredesÂ  No quarto escuro VocÃª vai ouvir Um 'eu te amo' por segundo  Eu vou falar que nÃ£o quero Beijando sua boca Falar que te odeioÂ  Tirando sua roupaÂ   Mas em quatro paredesÂ  No quarto escuro VocÃª vai ouvir Um 'eu te amo' por segundo  Por segundo  Vai achando que Ã© fÃ¡cilÂ  Conviver com a dor Esquecer um grande amor  Vai achando de boaÂ  Trocar o meu beijoÂ  Pelo de outra pessoa  Quando a saudade bater CÃª vai chorar vai beber Vai ligar Querendo voltar  Eu vou falar que nÃ£o quero Beijando sua boca Falar que te odeioÂ  Tirando sua roupaÂ   Mas em quatro paredesÂ  No quarto escuro VocÃª vai ouvir Um 'eu te amo' por segundo  Eu vou falar que nÃ£o quero Beijando sua boca Falar que te odeioÂ  Tirando sua roupaÂ   Mas em quatro paredesÂ  No quarto escuro VocÃª vai ouvir Um 'eu te amo' por segundo  Por segundo</t>
  </si>
  <si>
    <t>A094RkLhW7A</t>
  </si>
  <si>
    <t>MIL ESQUEMAS - Vitor Fernandes - CD Piseiro Apaixonado 2021</t>
  </si>
  <si>
    <t>2021-02-04T14:00:03Z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</si>
  <si>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Mariana Fernandes, Gabriel BK, Rafael Leal, Filipe Pinheiro  //LETRA DA MÃšSICA//  NÃ£o precisa descrever O nosso sentimentoÂ  Se vai durar uma vida inteira Ou sÃ³ um momento  Quando eu tÃ´ contigo o mundo para SÃ³ o seu sorriso me acalma Eu fico bem NÃ£o quero mais ninguÃ©m  O nosso beijo Dispensa legenda Eu sou doido por essa morena NÃ£o troco ela nem por mil esquema  O nosso beijo Dispensa legenda Eu sou doido por essa morena NÃ£o troco ela nem por mil esquema  Ela representa  NÃ£o precisa descrever O nosso sentimentoÂ  Se vai durar uma vida inteira Ou sÃ³ um momento  Quando eu tÃ´ contigo o mundo para SÃ³ o seu sorriso me acalma Eu fico bem NÃ£o quero mais ninguÃ©m  O nosso beijo Dispensa legenda Eu sou doido por essa morena NÃ£o troco ela nem por mil esquema  O nosso beijo Dispensa legenda Eu sou doido por essa morena NÃ£o troco ela nem por mil esquema  Ela representa</t>
  </si>
  <si>
    <t>ap0xorSGI1U</t>
  </si>
  <si>
    <t>4 DA MANHÃƒ - Vitor Fernandes - CD Piseiro Apaixonado 2021</t>
  </si>
  <si>
    <t>Vitor Fernandes|victor|Vito|piseiro apaixonado|vf|piseiro 2021|pisadinha 2021|cd completo|musicas novas|playlist de piseiro|mais tocadas|cd de piseiro|piseiro estourou|baixar cd de piseiro|ouvir mÃºsica de piseiro|sua mÃºsica|letra de mÃºsica|cd ao vivo|Vitor Fernandes 2021|vou te amar|acaso|vou falar que nÃ£o quero|alianÃ§a|me chama|nem eu nem vocÃª|mil esquemas|cafetÃ£o|me dÃ³i te ver sem mim|privado|quem Ã© que faz|dengosa|4 da manhÃ£|roxinho</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</si>
  <si>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Jhonny Carvalho, Vitinho Poeta, Kadu Martins  //LETRA DA MÃšSICA//  Quem disse que eu nÃ£o quero voltar Contigo NÃ£o sabe o quanto eu estou Perdido  Valeu,Â  Por me lembrar que ainda sou todo seu Por me lembrar que ainda te amo Que te deixar foi um engano, engano  Quatro da manhÃ£ A saudade foi te aperrearÂ  E o meu eu embriagador Te aceitou desesperado  Quatro da manhÃ£ A saudade foi te aperrearÂ  E o meu eu embriagado Te aceitou desesperado  Quem disse que eu nÃ£o quero voltar Contigo NÃ£o sabe o quanto eu estou Perdido  Valeu,Â  Por me lembrar que ainda sou todo seu Por me lembrar que ainda te amo Que te deixar foi um engano, engano   Quatro da manhÃ£ A saudade foi te aperrearÂ  E o meu eu embriagado Te aceitou desesperado   Quatro da manhÃ£ A saudade foi te aperrearÂ  E o meu eu embriagado Te aceitou desesperado</t>
  </si>
  <si>
    <t>4aS5kCoHUVA</t>
  </si>
  <si>
    <t>ALIANÃ‡A - Vitor Fernandes - CD Piseiro Apaixonado 2021</t>
  </si>
  <si>
    <t>2021-02-04T14:00:01Z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</si>
  <si>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Victor Ferreira Meira  //LETRA DA MÃšSICA//  O tanto que eu corri atrÃ¡s O nosso amor VocÃª deixou pra trÃ¡s VocÃª deixou pra trÃ¡s  Tudo que eu fiz nÃ£o valeuÂ  Eu fiz de tudo E vocÃª nÃ£o mereceu NÃ£o mereceu  Desejo Que um dia vocÃª passe o mesmo Que veja essa mesma cena E vai saber o gosto de uma traiÃ§Ã£o  Porque Eu nunca tive essa coragem Mas nÃ£o faltou oportunidade De destruir a nossa relaÃ§Ã£o  Estou indo embora Pra nÃ£o voltar mais Nossa alianÃ§a joga fora VocÃª foi incapaz  Desejo Que um dia vocÃª passe o mesmo Que veja essa mesma cena E vai saber o gosto de uma traiÃ§Ã£o  Porque Eu nunca tive essa coragem Mas nÃ£o faltou oportunidade De destruir a nossa relaÃ§Ã£o  Estou indo embora Pra nÃ£o voltar mais Nossa alianÃ§a joga fora VocÃª foi incapaz  Estou indo embora Pra nÃ£o voltar mais Nossa alianÃ§a joga fora VocÃª foi incapaz  De me amar</t>
  </si>
  <si>
    <t>C6b0s1uwaVE</t>
  </si>
  <si>
    <t>MINHA DENGOSA - Vitor Fernandes - CD Piseiro Apaixonado 2021</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</si>
  <si>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Kuildery Guerreiro, Natham Magrinho  //LETRA DA MÃšSICA//  TÃ´ com saudade dessa cama bagunÃ§adaÂ  Te acordar e fazer amor de madrugada Eita falta da minha dengosa nessa casaÂ   A gente brigou, vocÃª foi embora Falei tantas coisas, mas da boca pra fora Agora tÃ´ aqui, trancado nesse quarto E abraÃ§ado com a saudade  E Ã© nessa hora que o coraÃ§Ã£o chora Se vocÃª ligasse, eu ia agora Pra te encontrar Esse vazio vai me matar  TÃ´ com saudade dessa cama bagunÃ§adaÂ  Te acordar e fazer amor de madrugada Eita falta da minha dengosa nessa casaÂ   TÃ´ com saudade dessa cama bagunÃ§adaÂ  Te acordar e fazer amor de madrugada Eita falta da minha dengosa nessa casaÂ   A gente brigou, vocÃª foi embora Falei tantas coisas, mas da boca pra fora Agora tÃ´ aqui, trancado nesse quarto E abraÃ§ado com a saudade  E Ã© nessa hora que o coraÃ§Ã£o chora Se vocÃª ligasse, eu ia agora Pra te encontrar Esse vazio vai me matar  TÃ´ com saudade dessa cama bagunÃ§adaÂ  Te acordar e fazer amor de madrugada Eita falta da minha dengosa nessa casaÂ   TÃ´ com saudade dessa cama bagunÃ§adaÂ  Te acordar e fazer amor de madrugada Eita falta da minha dengosa nessa casa</t>
  </si>
  <si>
    <t>3e4z1YloGvQ</t>
  </si>
  <si>
    <t>ME DÃ“I TE VER SEM MIM - Vitor Fernandes - CD Piseiro Apaixonado 2021</t>
  </si>
  <si>
    <t>2021-02-04T14:00:00Z</t>
  </si>
  <si>
    <t>#VitorFernandes #Piseiro #CD #VFApaixonado  Essa MÃºsica faz parte do CD â€œPiseiro Apaixonadoâ€ e estÃ¡ disponÃ­vel em todas as plataformas musicais: https://escuta.la/piseiroapaixonadovf  Siga o VF no Instagram: https://www.instagram.com/vitorfernandescantor/  CURTAM, COMENTE E COMPARTILHE!  Compositores: Jhonny Carvalho, Balove, Davi Melo, Igor Costa  //LETRA DA MÃšSICA//  Eu vou dar um tempo De olhar os seus stories, suas fotos Pra nÃ£o querer ligar  Eu vou dar um tempo De perguntar suas amigas, Como anda, onde vocÃª tÃ¡ Com quem cÃª tÃ¡ andando  E se alguÃ©m me fala de vocÃª NÃ£o quero mais saber  Eu nÃ£o quero saber Se vocÃª tÃ¡ beijando por aÃ­ Me dÃ³i te ver sem mim  Se tÃ¡ de boa E jÃ¡ superou o nosso fim Me dÃ³i te ver feliz  Sem mim, sem mim Me dÃ³i te ver feliz Sem mim, sem mim Me dÃ³i te ver sem mim  Eu vou dar um tempo De olhar os seus stories, suas fotos Pra nÃ£o querer ligar  Eu vou dar um tempo De perguntar suas amigas, Como anda, onde vocÃª tÃ¡ Com quem cÃª tÃ¡ andando  E se alguÃ©m me fala de vocÃª NÃ£o quero mais saber  Eu nÃ£o quero saber Se vocÃª tÃ¡ beijando por aÃ­ Me dÃ³i te ver sem mim  Se tÃ¡ de boa E jÃ¡ superou o nosso fim Me dÃ³i te ver feliz  Sem mim, sem mim Me dÃ³i te ver feliz Sem mim, sem mim Me dÃ³i te ver sem mim</t>
  </si>
  <si>
    <t>ygC6XYu62sQ</t>
  </si>
  <si>
    <t>VOU TE AMAR - Vitor Fernandes (Clipe Oficial)</t>
  </si>
  <si>
    <t>2020-10-29T14:00:10Z</t>
  </si>
  <si>
    <t>vou te amar|vitor fernandes|victor|me chama de papaizinho|roxinho|ele nÃ£o tem|acaso|rei do piseiro|no mesmo lugar espero por vocÃª|vf|clipe oficial|piseiro|piseiro 2020|pisadinha|mais tocadas|mÃºsicas de piseiro|escutar piseiro|sucesso|novidades|musicas novas|playlist|live|karaoke|letra de musica</t>
  </si>
  <si>
    <t>#VouTeAmar #VitorFernandes  Mais um sucesso do #VF para vocÃªs! ðŸ¤© Aproveite para se inscrever no canal e ficar por dentro de todas as novidades.  Siga no Instagram: https://www.instagram.com/vitorfernandescantor/  CD Piseiro Atualizado: https://suamusica.com.br/vitorfernandescantor/cd-piseiro-atualizado-vitor-fernandes  LETRA DA MÃšSICA  Por onde tu andasÂ  Que nÃ£o vem mais me ver No mesmo lugar espero por vocÃªÂ  Eu te acompanho, onde quer que vÃ¡ Se bate a saudade Vem me procurar  Vou te amar Vou te amar Vou te amarÂ   Me chama de papaizinhoÂ  Quando vocÃª precisar  Vou te amar Vou te amar Vou te amarÂ   Me chama de papaizinhoÂ  Quando vocÃª precisar</t>
  </si>
  <si>
    <t>1L-el1_a8lM</t>
  </si>
  <si>
    <t>ROXINHO (ELE NÃƒO TEM) - Vitor Fernandes feat. TarcÃ­sio do Acordeon (Clipe Oficial)</t>
  </si>
  <si>
    <t>2020-09-19T13:39:49Z</t>
  </si>
  <si>
    <t>Ele jÃ¡ viu esse roxinho no seu pescoÃ§o|Ele fecha os olhos porque te ama|Ele nÃ£o tem o meu beijo|roxinho|vitor fernandes|victor fernandes|piseiro 2020|mais tocadas|clipe oficial|tarcÃ­sio do acordeon|piseiro com vaquejada|rochinho|pisadinha|musica nova|setembro|novembro|acaso|sofrer por morena|nÃªga|amar sem ser amado|matuto se apaixonou|vou te amar|jonas|gustavo|gustavo lima</t>
  </si>
  <si>
    <t>#Roxinho #EleNÃ£oTem  Escute o CD Piseiro Atualizado nas plataformas musicais: https://escuta.la/piseiroatualizado  Inscreva-se no Canal e nÃ£o perca nenhuma novidade!  ParticipaÃ§Ãµes: Galeguinho das Encomendas e Monick Dominici  LETRA DA MÃšSICA Jhonny Carvalho / Johnata Ramon / Rafael Leal / Tiago Azevedo  Ele jÃ¡ viu esse roxinho no seu pescoÃ§o E toda noite vocÃª some feito sol Ele jÃ¡ viu que vocÃª faz amor sem gosto Que outro peixe tÃ¡ mordendo seu anzol  Ele fecha os olhos porque te ama AtÃ© que gosta dele mas vocÃª nÃ£o ama E o que tÃ¡ faltando lÃ¡ Tem sobrado em minha cama  Ele nÃ£o tem o meu beijo, o meu cheiro, o meu corpo Meu amor safado, suado e gostoso nÃ£o tem, ele nÃ£o tem Ele nÃ£o tem o meu beijo, o meu cheiro, o meu corpo Meu amor safado, suado e gostoso nÃ£o tem, ele nÃ£o tem  Por isso toda noite vocÃª vem</t>
  </si>
  <si>
    <t>lMrf3GQR0gc</t>
  </si>
  <si>
    <t>SOFRER POR MORENA - Vitor Fernandes (Clipe Oficial)</t>
  </si>
  <si>
    <t>2020-09-04T14:00:10Z</t>
  </si>
  <si>
    <t>sofrer por morena|vitor fernandes|piseiro 2020|pisadinha 2020|clipe de piseiro|cai em uma disputa nÃ£o doi|doi Ã© sofrer por morena|clipe oficial|playlist de piseiro|as melhores|as mais tocadas|piseiro atualizado|novas mÃºsicas|mÃºsicas de agosto|mÃºsicas de setembro|victor|pizeiro|pizadinha|rei do piseiro|vou te amar|roxinho|acaso</t>
  </si>
  <si>
    <t>E aÃ­ o que achou do clipe? Deixe seu comentÃ¡rio! :) Aproveite para deixar o like e se inscrever no canal para ficar por dentro das novidades.    VocÃª pode conferir todas as minhas mÃºsicas aqui: https://escuta.la/piseiroatualizado  Letra da MÃºsica TarcÃ­sio do Acordeon  Cair numa disputa nÃ£o dÃ³i DÃ³i Ã© sofrer por morena Por causa dessa dor que me destrÃ³i  Eu nÃ£o bati essa senha Mas eu perdi vocÃª, perdi vocÃª, perdi vocÃª Mas eu perdi vocÃª, perdi vocÃª, perdi vocÃª  Esse amor diferenciado me pegou de jeito NÃ£o dÃ¡ pra explicar Tirou minha concentraÃ§Ã£o AtÃ© meu alazÃ£o nÃ£o consigo domar  Esse amor diferenciado me pegou de jeito NÃ£o dÃ¡ pra explicar Tirou minha concentraÃ§Ã£o AtÃ© meu alazÃ£o nÃ£o consigo domar  Mas no final da disputa eu pensando nela E a cabeÃ§a em outro lugar Foi uma coisa de repente quando o boi saiu Eu caÃ­ e nÃ£o pude ganhar Cai numa disputa nÃ£o dÃ³i DÃ³i Ã© sofrer por morena Por causa dessa dor que destrÃ³i Eu nÃ£o bati essa senha  Cai numa disputa nÃ£o dÃ³i DÃ³i Ã© sofrer por morena Por causa dessa dor que destrÃ³i Eu nÃ£o bati essa senha Mas eu perdi vocÃª, perdi vocÃª, perdi vocÃª Mas eu perdi vocÃª, perdi vocÃª, perdi vocÃª  Esse amor diferenciado me pegou de jeito NÃ£o dÃ¡ pra explicar Tirou minha concentraÃ§Ã£o AtÃ© meu alazÃ£o nÃ£o consigo domar Esse amor diferenciado me pegou de jeito NÃ£o dÃ¡ pra explicar Tirou minha concentraÃ§Ã£o AtÃ© meu alazÃ£o nÃ£o consigo domar  Mas no final da disputa eu pensando nela E a cabeÃ§a em outro lugar Foi uma coisa de repente quando o boi saiu Eu caÃ­ nÃ£o pude ganhar Cai numa disputa nÃ£o dÃ³i DÃ³i Ã© sofrer por morena Por causa dessa dor que me destrÃ³i Eu nÃ£o bati essa senha Mas eu perdi vocÃª, perdi vocÃª, perdi vocÃª Mas eu perdi vocÃª, perdi vocÃª, perdi vocÃª</t>
  </si>
  <si>
    <t>lKcMwDPYLfo</t>
  </si>
  <si>
    <t>TransmissÃ£o ao vivo de Vitor Fernandes - Piseiro / Pisadinha</t>
  </si>
  <si>
    <t>2020-08-30T02:29:49Z</t>
  </si>
  <si>
    <t>mBJAYixXKRs</t>
  </si>
  <si>
    <t>NOITE SILENCIOSA - Vitor Fernandes (Ensaio do Piseiro)</t>
  </si>
  <si>
    <t>2020-08-17T21:00:18Z</t>
  </si>
  <si>
    <t>piseiro|pisadinha|vitor fernandes|noite silenciosa|sucesso piseiro|playlist pisadinha|pizeiro|pizadinha|piseiro 2020|piseiro ao vivo|musica nova|sucessos</t>
  </si>
  <si>
    <t>Escute os sucessos do Vitor Fernandes nas plataformas: https://escuta.la/piseiroatualizado  Siga Vitor Fernandes no Instagram: https://www.instagram.com/vitorfernandescantor  Contato para Shows: â˜Žï¸ (87) 9 9653-4730  JÃ¡ que estÃ¡ por aqui, aproveite para se Inscrever no meu canal e deixar o like!  Letra da MÃºsica Jhonny Carvalho / Davi Melo  Sei que vocÃª tem vontade De matar essa saudade aÃ­ Que sentes por mim  Sei que nÃ£o me esqueceu SÃ³ tem medo de alguÃ©m descobrir Que me guarda ai, no seu coraÃ§Ã£o  Se o que separa a gente Ã© o medo Prometo que eu guardo segredo NÃ£o liga para o que vÃ£o falar Se a nossa recaÃ­da vazar  Vamos se encontrar sem roupa Em uma noite silenciosa A gente mata a saudade Se der vontade a gente volta</t>
  </si>
  <si>
    <t>g97UKjlR5CE</t>
  </si>
  <si>
    <t>TOQUE CARINHOSO - Vitor Fernandes (Ensaio do Piseiro)</t>
  </si>
  <si>
    <t>2020-08-10T21:00:07Z</t>
  </si>
  <si>
    <t>vitor fernandes|victor|vito|toque carinhoso|piseiro|pisadinha|2020|atualizado|pizeiro|pizadinha|playlist|mais tocadas|musicas de|videos de|ensaio|matuto se apaixonou|vou te amar|piseiro da capital|cd de|clipe de|forrÃ³ 2020|melhores de</t>
  </si>
  <si>
    <t>Escute os sucessos do Vitor Fernandes nas plataformas: https://escuta.la/piseiroatualizado  Siga Vitor Fernandes no Instagram: https://www.instagram.com/vitorfernandescantor  Contato para Shows: â˜Žï¸ (87) 9 9653-4730  JÃ¡ que estÃ¡ por aqui, aproveite para se Inscrever no meu canal e deixar o like!  Letra da MÃºsica Jhonny Carvalho  Ainda ontem chorei de saudade Foram vÃ¡rias lembranÃ§as de vocÃª Sei que sÃ³ me restou sua amizade Juro que estou tentando te esquecer  Mas como nÃ£o lembrar Do seu jeito de amar Seu toque carinhoso JÃ¡ tentei, nÃ£o dÃ¡  Mas como nÃ£o lembrar Do lenÃ§ol bagunÃ§ado Do beijo sem roupa Do corpo suado  Se nÃ£o for pedir demais Faz mais uma vez amor comigo Nem que seja como amigo Prometo manter em sigilo</t>
  </si>
  <si>
    <t>jfZU53pb6Ok</t>
  </si>
  <si>
    <t>ACASO (VAI VER QUE UM DIA A GENTE SE ENCONTRA) - Vitor Fernandes</t>
  </si>
  <si>
    <t>2020-07-30T22:17:09Z</t>
  </si>
  <si>
    <t>acaso|vitor fernandes|piseiro|pisadinha|mais tocadas|piseiro 2020|pisadinha 2020|musicas novas|piseiro atualizado|rei do piseiro|matuto se apaixonou|playlist de piseiro|musica de piseiro|musica nova de piseiro|Vai ver que um dia a gente se encontra|tiktok|Eu te peÃ§o entÃ£o volta|Vai deixar o acaso tomar conta|Minha menina eu te peÃ§o entÃ£o volta</t>
  </si>
  <si>
    <t>Escute os sucessos do Vitor Fernandes nas plataformas: https://escuta.la/piseiroatualizado  Siga Vitor Fernandes no Instagram: https://www.instagram.com/vitorfernandescantor/  Contato para Shows: â˜Žï¸ (87) 9 9653-4730  JÃ¡ que estÃ¡ por aqui, aproveite para se Inscrever no meu canal e deixar o like!  Letra da MÃºsica Luan Gaiato  E estÃ¡ tudo bem, Que pena que vocÃª estÃ¡ indo embora Eu sei que Ã© tarde, me desculpe a hora NÃ£o vou dormir enquanto eu nÃ£o dizer  Que eu nÃ£o estou bem NÃ£o to legal com toda essa historia Eu fiz de tudo, jurei o mundo Para gente, e dessa nÃ£o vai ser diferente  Vai ver que um dia a gente se encontra Vai deixar o acaso tomar conta Vai ver que sÃ³ nÃ£o era nossa hora Minha menina eu te peÃ§o entÃ£o volta  Eu te peÃ§o entÃ£o volta Eu te peÃ§o entÃ£o volta Eu te peÃ§o entÃ£o volta</t>
  </si>
  <si>
    <t>QEr2RqAoFeA</t>
  </si>
  <si>
    <t>VOU TE AMAR - Vitor Fernandes (Video e Letra)</t>
  </si>
  <si>
    <t>2020-07-10T14:30:02Z</t>
  </si>
  <si>
    <t>vitor fernandes|victor|vito|fernandez|fernandis|fernades|vou te amar|amor|me chama de papaizinho|por onde tu anda|piseiro 2020|pisadinha 2020|pizeiro|pizadinha|playlist piseiro|playlist pisadinha|video|letra de mÃºsica|ouvir mÃºsica|lyric video|instagram|tiktok|kwai|dancinha|solinho|mais tocadas|musica do dia|lanÃ§amentos|viral|musica do solinho|rei do piseiro|matuto se apaixonou|uma morena dos cabelos grandes|sua musica|musicas 2020|estouradas|forrÃ³ 2020</t>
  </si>
  <si>
    <t>Esse solinho Ã© contagiante galera! VocÃª pode gravar o vÃ­deo com a dancinha e postar no Instagram, Tiktok ou Kwai. Lembre-se de quando postar me marcar. @vitorfernandescantor :)  Escute os sucessos do Vitor Fernandes nas plataformas: https://escuta.la/piseiroatualizado  Siga Vitor Fernandes no Instagram: https://www.instagram.com/vitorfernandescantor/  Contato para Shows: â˜Žï¸ (87) 9 9653-4730  JÃ¡ que estÃ¡ por aqui, aproveite para se Inscrever no meu canal e deixar o like!  Letra da MÃºsica Kennedy -- Por onde tu andasÂ  Que nÃ£o vem mais me ver No mesmo lugar espero por vocÃªÂ  Eu te acompanho, onde quer que vÃ¡ Se bate a saudade Vem me procurar  Vou te amar Vou te amar Vou te amarÂ   Me chama de papaizinhoÂ  Quando vocÃª precisar</t>
  </si>
  <si>
    <t>_u06eEzFaaE</t>
  </si>
  <si>
    <t>PEDIR PRA SOFRER - Vitor Fernandes (Perna Live)</t>
  </si>
  <si>
    <t>2020-06-08T15:00:13Z</t>
  </si>
  <si>
    <t>Vitor fernandes|victor fernandes|vitor|fernandis|Vito|Piseiro|pisadinha|pisero|pizeiro|pizero|vaquejada|pizadinha|sucesso|musica nova|mais tocadas|Piseiro nordeste|Piseiro 2020|pisadinha 2020</t>
  </si>
  <si>
    <t>Escute os sucessos do Vitor Fernandes nas plataformas: https://escuta.la/piseiroatualizado  Siga Vitor Fernandes no Instagram: https://www.instagram.com/vitorfernandescantor/  Contato para Shows: â˜Žï¸ (87) 9 9653-4730  JÃ¡ que estÃ¡ por aqui, aproveite para se Inscrever no meu canal e deixar o like!</t>
  </si>
  <si>
    <t>Q9kb3d3qnJI</t>
  </si>
  <si>
    <t>DEIXA O VAQUEIRO FALAR - Vitor Fernandes (Perna Live)</t>
  </si>
  <si>
    <t>2020-06-01T21:00:05Z</t>
  </si>
  <si>
    <t>Escute os sucessos do Vitor Fernandes nas plataformas: https://escuta.la/reidopiseiro  Siga Vitor Fernandes no Instagram: https://www.instagram.com/vitorfernandescantor/  Contato para Shows: â˜Žï¸ (87) 9 9653-4730</t>
  </si>
  <si>
    <t>EIqjEK9CnSM</t>
  </si>
  <si>
    <t>PEDIR PRA SOFRER - Vitor Fernandes (Ensaio do Piseiro)</t>
  </si>
  <si>
    <t>2020-04-07T22:13:53Z</t>
  </si>
  <si>
    <t>pedir pra sofrer|vitor fernandes|piseiro|pisadinha|piseiro 2020|pisadinha 2020|playlist de piseiro|musicas de piseiro|musicas novas|mais tocadas</t>
  </si>
  <si>
    <t>JwjEO_7qWG4</t>
  </si>
  <si>
    <t>SOFRER POR MORENA - Vitor Fernandes (Ensaio do Piseiro)</t>
  </si>
  <si>
    <t>2020-03-08T15:11:49Z</t>
  </si>
  <si>
    <t>Sofrer por Morena|Vitor Fernandes|piseiro|piseiro 2020|pisadinha 2020|mais tocadas|playlist de piseiro|playlist de pisadinha|musicas novas|musica de piseiro|musica de pisadinha</t>
  </si>
  <si>
    <t>Escute os sucessos do Vitor Fernandes nas plataformas: https://escuta.la/piseiroatualizado  Siga Vitor Fernandes no Instagram: https://www.instagram.com/vitorfernandescantor/  Contato para Shows: â˜Žï¸ (87) 9 9653-4730</t>
  </si>
  <si>
    <t>U-ecHNhziFY</t>
  </si>
  <si>
    <t>ROXINHO - Vitor Fernandes (Ensaio do Piseiro)</t>
  </si>
  <si>
    <t>2020-03-06T09:49:48Z</t>
  </si>
  <si>
    <t>vitor fernandes|roxinho|piseiro|pisadinha|2020|mais tocadas|playlist de piseiro|playlist de pisadinha|musicas novas|musicas de piseiro|musicas de pisadinha|melhores musicas</t>
  </si>
  <si>
    <t>zzlaYeDBg0g</t>
  </si>
  <si>
    <t>O MATUTO SE APAIXONOU - Vitor Fernandes e David OstentaÃ§Ã£o (Clipe Oficial)</t>
  </si>
  <si>
    <t>2019-10-25T21:30:02Z</t>
  </si>
  <si>
    <t>vitor fernandes|matuto|apaixonou|david ostentaÃ§Ã£o|piseiro|romantico|clipe</t>
  </si>
  <si>
    <t>Escute os sucessos do Vitor Fernandes nas plataformas: https://escuta.la/piseiroatualizado  Siga Vitor Fernandes no Instagram: https://www.instagram.com/vitorfernandescantor/  Contato para Shows: â˜Žï¸ (87) 9 9653-4730  JÃ¡ que estÃ¡ por aqui, aproveite para se Inscrever no meu canal e deixar o like!   Letra:   Era morador do SertÃ£o  marca de calo na mÃ£o lÃ¡ do interior Mas fui morar na cidade  procurar melhoras encontrei o amor   Uma morena dos cabelos grandes  uma estrutura dessa acabou com homem Do jeito que ela me olhou comeÃ§amos se encontrar e aÃ­ nasceu o amor  E O Matuto se apaixonou  Pela menina da cidade filho do doutor Eu sei que vÃ£o ser contra o nosso amor nÃ£o se preocupe nega desistir nÃ£o vou</t>
  </si>
  <si>
    <t>6G_TeCTQI98</t>
  </si>
  <si>
    <t>REI DO PISEIRO (JOGA ÃGUA) - Vitor Fernandes (CLIPE OFICIAL)</t>
  </si>
  <si>
    <t>2019-10-15T22:00:02Z</t>
  </si>
  <si>
    <t>vitorfernandes|piseiro|sucesso|reidopiseiro|forrÃ³|clipe oficial|novidades|nordeste</t>
  </si>
  <si>
    <t>Escute os sucessos do Vitor Fernandes nas plataformas: https://escuta.la/piseiroatualizado  Siga Vitor Fernandes no Instagram: https://www.instagram.com/vitorfernandescantor/  Contato para Shows: â˜Žï¸ (87) 9 9653-4730  Letra da MÃºsica:  Joga Ã¡gua no terreiro que a poeira levantou Rei do Piseiro chegou Rei do Piseiro chegou Rei do Piseiro chegou  Joga Ã¡gua no terreiro que a poeira levantou Rei do Piseiro chegou Rei do Piseiro chegou Rei do Piseiro chegou  Nasceu no interior a dancinha do momento todo mundo gosta todo mundo estÃ¡ fazendo  Nasceu no interior a dancinha do momento todo mundo gosta todo mundo estÃ¡ fazendo  Joga uma mÃ£o em baixo e outra na cabecinha BalanÃ§a, balanÃ§a balanÃ§a a cinturinha  Joga uma mÃ£o em baixo e outra na cabecinha BalanÃ§a, balanÃ§a ao som da pisadinha  Tcha Tcha Tcha Tcha Tcha Toca toca toca o piseiro para nÃ³s danÃ§ar  Tcha Tcha Tcha Tcha Tcha Toca toca toca o piseiro para nÃ³s danÃ§ar</t>
  </si>
  <si>
    <t>nGdGZ7aJUdc</t>
  </si>
  <si>
    <t>BEBE VEM ME PROCURAR - Vitor Fernandes Ft. Wesley SafadÃ£o (CLIPE OFICIAL)</t>
  </si>
  <si>
    <t>2019-03-28T22:00:44Z</t>
  </si>
  <si>
    <t>wesley safadao|vitor fernandes|bebe vem me procurar|saia rodada|forro|avioes|mano walter|devinho novaes|brega|forrÃ³|sertanejo|marÃ­lia mendonÃ§a|gusttavo lima|gusttavo mioto|forrÃ³ 2019|abril|maio|sertanejo 2019|silvano salles|unha pintada|safadÃ£o|aviÃµes|wesley safadÃ£o|wesley</t>
  </si>
  <si>
    <t>Escute os sucessos do Vitor Fernandes nas plataformas: https://escuta.la/piseiroatualizado  Siga Vitor Fernandes no Instagram: https://www.instagram.com/vitorfernandescantor/  Contato para Shows: â˜Žï¸ (87) 9 9653-4730  Letra da MÃºsica  Eu sei que vocÃª fala por aÃ­ que nÃ£o E jura que Ã© de pedra o seu coraÃ§Ã£o Mas na madrugada vem me procurar  Eu era sÃ³ um lance uma distraÃ§Ã£o O meu corpo era sua diversÃ£o O nosso combinado era nÃ£o ligar  Olha que tÃ¡ sentido falta  Da cama amarrotada, das roupas pela casa Do cheiro do amor no ar, do cheiro do amor no ar  Olha caiu na madrugada tu viu que tava errada E tÃ¡ desesperada, tÃ¡ louca pra me encontrar EntÃ£o bebe e vem me procurar</t>
  </si>
  <si>
    <t>ATch53J0FXY</t>
  </si>
  <si>
    <t>My Singing Monsters Update Showcase - Version 5.3.0</t>
  </si>
  <si>
    <t>2026-02-25T23:14:20Z</t>
  </si>
  <si>
    <t>gfo47owSWDk</t>
  </si>
  <si>
    <t>Grand Theft AUDIO ðŸ”¥ðŸ”¥ðŸ”¥ðŸ”¥ #gta #gta6 #mysingingmonsters #fyp #music @tpain</t>
  </si>
  <si>
    <t>2026-02-25T20:02:41Z</t>
  </si>
  <si>
    <t>jlnKjs46JG4</t>
  </si>
  <si>
    <t>Clearly, you need a Club (Husband) Manager... Join us Wednesday, February 25th 10AM (ET) on YouTube</t>
  </si>
  <si>
    <t>2026-02-24T17:01:23Z</t>
  </si>
  <si>
    <t>bR3HvjdhofY</t>
  </si>
  <si>
    <t>In da clerb we all T-Pain â¤ï¸ #mysingingmonster #fyp #tpain #music</t>
  </si>
  <si>
    <t>2026-02-23T20:06:57Z</t>
  </si>
  <si>
    <t>L0nhpgs0SJw</t>
  </si>
  <si>
    <t>Opening night is right around the cornerâ€¦ @tpain #mysingingmonsters #fyp</t>
  </si>
  <si>
    <t>CsgEbFuBAjM</t>
  </si>
  <si>
    <t>Opening night fast approaching... - My Singing Monsters @tpain</t>
  </si>
  <si>
    <t>2026-02-21T15:00:15Z</t>
  </si>
  <si>
    <t>ylCGv2_cZ0A</t>
  </si>
  <si>
    <t>HEY YOU! The Pomily are tryna get your attention ðŸ˜¤ #mysingingmonsters  #fyp #gaming</t>
  </si>
  <si>
    <t>2026-02-19T19:49:52Z</t>
  </si>
  <si>
    <t>WYU1g6yOi5s</t>
  </si>
  <si>
    <t>It's time to step up... - My Singing Monsters @tpain</t>
  </si>
  <si>
    <t>2026-02-18T15:00:53Z</t>
  </si>
  <si>
    <t>P8BCupnUG84</t>
  </si>
  <si>
    <t>It's time to step up... @tpain #mysingingmonsters #fyp</t>
  </si>
  <si>
    <t>2026-02-18T15:00:42Z</t>
  </si>
  <si>
    <t>agevgGXYJMQ</t>
  </si>
  <si>
    <t>Conversation OVER ðŸ˜¤ #mysingingmonsters #fypã‚·</t>
  </si>
  <si>
    <t>2026-02-17T20:11:53Z</t>
  </si>
  <si>
    <t>1QJ-L_GU140</t>
  </si>
  <si>
    <t>Soâ€¦who wants to talk about My Singing Monsters? ðŸ‘€ #mysingingmonsters #fyp</t>
  </si>
  <si>
    <t>2026-02-14T19:43:45Z</t>
  </si>
  <si>
    <t>223dhnnTarI</t>
  </si>
  <si>
    <t>Valentines from YOUR favorite Monsters!! Monster Mail (Season of Love Edition) - My Singing Monsters</t>
  </si>
  <si>
    <t>2026-02-14T15:00:03Z</t>
  </si>
  <si>
    <t>rE6IpoQzcjM</t>
  </si>
  <si>
    <t>Welcome Epic Sporerow! #mysingingmonsters #fyp #gaming</t>
  </si>
  <si>
    <t>2026-02-13T16:01:33Z</t>
  </si>
  <si>
    <t>7cPINn-0eoQ</t>
  </si>
  <si>
    <t>Welcome Epic Drummidary! #mysingingmonsters #fyp #gaming</t>
  </si>
  <si>
    <t>2026-02-12T16:00:10Z</t>
  </si>
  <si>
    <t>AOpGpD9H9HU</t>
  </si>
  <si>
    <t>legends say he's still on the way #mysingingmonsters #fyp</t>
  </si>
  <si>
    <t>2026-02-11T20:00:07Z</t>
  </si>
  <si>
    <t>9PEj0Rws7aw</t>
  </si>
  <si>
    <t>My Singing Monsters - Season of Love + Crescendo Moon 2026 (Official Monster-Handler Short)</t>
  </si>
  <si>
    <t>2026-02-11T15:00:24Z</t>
  </si>
  <si>
    <t>ATRAXarf0Nk</t>
  </si>
  <si>
    <t>Dance with Thwok ðŸ‘ created by necrophyte #mysingingmonsters #fyp</t>
  </si>
  <si>
    <t>2026-02-10T16:03:17Z</t>
  </si>
  <si>
    <t>zRwHqbEeWU0</t>
  </si>
  <si>
    <t>New Monster? Who dis? ðŸ‘€ @danielthrasher #mysingingmonsters #fyp #monster #msm</t>
  </si>
  <si>
    <t>2026-02-07T16:01:24Z</t>
  </si>
  <si>
    <t>362CK0smDB4</t>
  </si>
  <si>
    <t>My Singing Monsters - 'Surviving the Monster World: Day 1'</t>
  </si>
  <si>
    <t>2026-02-07T15:00:06Z</t>
  </si>
  <si>
    <t>DOWNLOAD MY SINGING MONSTERS https://bigbl.be/PlayMySingingMonsters  SUBSCRIBE TO GINGERPALE https://www.youtube.com/@GingerPale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</si>
  <si>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aEUZxjNCyyo</t>
  </si>
  <si>
    <t>I believe in you allâ€¦ NOW GO OUT THERE AND GO GET THAT GHAZT ðŸŽ‰ðŸ¥š #mysingingmonsters #ghazt #gaming</t>
  </si>
  <si>
    <t>2026-02-06T21:25:29Z</t>
  </si>
  <si>
    <t>uDHBn-jiA8o</t>
  </si>
  <si>
    <t>13 years of LOREEEEðŸ˜±ðŸ˜± #fyp #gaming #cozygames #lore #mysingingmonster</t>
  </si>
  <si>
    <t>2026-02-05T20:16:33Z</t>
  </si>
  <si>
    <t>TcobTX5gi6Y</t>
  </si>
  <si>
    <t>My Singing Monsters Live (February 2026)</t>
  </si>
  <si>
    <t>2026-02-04T23:17:45Z</t>
  </si>
  <si>
    <t>tqvO7ADAY4s</t>
  </si>
  <si>
    <t>Adult Schmoochle is available to buy or by Essence-powered Teleportation on Wanderer Island!  #fyp</t>
  </si>
  <si>
    <t>2026-02-04T17:01:34Z</t>
  </si>
  <si>
    <t>kYOXKNxuyTE</t>
  </si>
  <si>
    <t>CUTE COSTUME CRAFTS!! Season of Love 2026 - My Singing Monsters</t>
  </si>
  <si>
    <t>2026-02-04T15:01:30Z</t>
  </si>
  <si>
    <t>n7YABqW5bH8</t>
  </si>
  <si>
    <t>Wynq glow up?! ðŸ«¢ðŸ«¢ #mysingingmonsters #fypã‚· #fyp #memes</t>
  </si>
  <si>
    <t>2026-02-02T17:00:29Z</t>
  </si>
  <si>
    <t>HyQOITlwVLA</t>
  </si>
  <si>
    <t>Maw used Tonguey Trill. It was super effective.  #wasted #mysingingmonsters #fyp #memes</t>
  </si>
  <si>
    <t>2026-01-31T20:00:21Z</t>
  </si>
  <si>
    <t>HlEdiAV3iEw</t>
  </si>
  <si>
    <t>'WHO'S THAT PLUSHIE?!?!?!!?' Challenge - My Singing Monsters</t>
  </si>
  <si>
    <t>2026-01-31T15:00:27Z</t>
  </si>
  <si>
    <t>XPy95jTlWNI</t>
  </si>
  <si>
    <t>Now this is a RARE sighting ðŸ˜®ðŸ”¥ #mysingingmonsters #fyp #gaming</t>
  </si>
  <si>
    <t>2026-01-29T16:17:24Z</t>
  </si>
  <si>
    <t>D8FtdBdV9qI</t>
  </si>
  <si>
    <t>Welcome, Illoost, to the Monster-World!! #mysingingmonsters #fyp #gaming</t>
  </si>
  <si>
    <t>2026-01-28T21:41:25Z</t>
  </si>
  <si>
    <t>mHhMipPwcJc</t>
  </si>
  <si>
    <t>My Singing Monsters - Illoost &amp; Rare Whaill Field Notes</t>
  </si>
  <si>
    <t>2026-01-28T20:00:50Z</t>
  </si>
  <si>
    <t>p-fH19VY01A</t>
  </si>
  <si>
    <t>BIG MAMMOTT ðŸ˜®â€ðŸ’¨ðŸ˜®â€ðŸ’¨ #mysingingmonsters  #fyp #trend #meme</t>
  </si>
  <si>
    <t>2026-01-27T21:27:02Z</t>
  </si>
  <si>
    <t>q_aqxN17tyk</t>
  </si>
  <si>
    <t>Squad goals ðŸ”¥ðŸ¤© #mysingingmonsters  #fyp #cg5 #fypã‚· #lyric</t>
  </si>
  <si>
    <t>2026-01-24T21:38:43Z</t>
  </si>
  <si>
    <t>MN4EKr3WkFs</t>
  </si>
  <si>
    <t>My Singing Monsters - February 2026 Lookahead</t>
  </si>
  <si>
    <t>2026-01-24T15:00:38Z</t>
  </si>
  <si>
    <t>l7UhkjacgEU</t>
  </si>
  <si>
    <t>My Singing Monsters - 'Quick Questions' with Monster-Handler Tyson (10)</t>
  </si>
  <si>
    <t>2026-01-21T20:00:42Z</t>
  </si>
  <si>
    <t>5BwSzVqVSLM</t>
  </si>
  <si>
    <t>What are the odds ðŸ˜®â€ðŸ’¨ @cg5beats #mysingingmonsters #fyp #msm #cg5</t>
  </si>
  <si>
    <t>2026-01-21T16:13:55Z</t>
  </si>
  <si>
    <t>ybFBUTCDZKU</t>
  </si>
  <si>
    <t>The theories are true copium ðŸ˜­ maybe some dayâ€¦. #mysingingmonsters  #fyp #theory #trend #meme</t>
  </si>
  <si>
    <t>2026-01-20T16:58:57Z</t>
  </si>
  <si>
    <t>icVyrU21FwU</t>
  </si>
  <si>
    <t>Always watchingðŸ‘€â€¦. #mysingingmonsters #fyp #trend #trending</t>
  </si>
  <si>
    <t>2026-01-19T20:07:07Z</t>
  </si>
  <si>
    <t>BsLx_iVAlLk</t>
  </si>
  <si>
    <t>My Singing Monsters - Epic Bowhead &amp; Epic Dermit Field Notes</t>
  </si>
  <si>
    <t>2026-01-17T15:00:31Z</t>
  </si>
  <si>
    <t>iJQJGzXsolc</t>
  </si>
  <si>
    <t>WAKE UP THE WUBLINS! ðŸ¤©Welcome Epic Dermit! #mysingingmonsters #fyp #gaming</t>
  </si>
  <si>
    <t>2026-01-16T16:01:09Z</t>
  </si>
  <si>
    <t>x4MXYpQ45DU</t>
  </si>
  <si>
    <t>Everyone Wave at Epic Bowhead ðŸ‘‹ðŸŒŠ #mysingingmonsters #fyp #msm #trending #gaming</t>
  </si>
  <si>
    <t>2026-01-15T20:00:49Z</t>
  </si>
  <si>
    <t>1PggYinXdKs</t>
  </si>
  <si>
    <t>A warm welcome to our Mysterious Werdo ðŸ”¥ #mysingingmonsters #fyp #gaming #cg5 #trending</t>
  </si>
  <si>
    <t>2026-01-14T20:07:12Z</t>
  </si>
  <si>
    <t>nckLkJfhLWw</t>
  </si>
  <si>
    <t>The Monsters love @CG5 so much they snatched him into the Monster World!! ðŸ¤© #msm  #fyp #cg5 #gaming</t>
  </si>
  <si>
    <t>2026-01-14T17:30:16Z</t>
  </si>
  <si>
    <t>zKvDEzTGqCo</t>
  </si>
  <si>
    <t>My Singing Monsters - Whatâ€™s the Werd? (Official â€œMysterious Werdoâ€ Trailer)</t>
  </si>
  <si>
    <t>2026-01-14T15:00:06Z</t>
  </si>
  <si>
    <t>VC5iZ-qFaSE</t>
  </si>
  <si>
    <t>We Broke Out the Box and made it to @CG5 Too Many Songs show! ðŸ‘€  #mysingingmonster #fyp #cg5</t>
  </si>
  <si>
    <t>2026-01-14T01:16:10Z</t>
  </si>
  <si>
    <t>Buw31ftChyk</t>
  </si>
  <si>
    <t>bbli$zard loves diamonds. ðŸ’Ž @bbnomoney #mysingingmonsters #bbnomoney #msm #gaming</t>
  </si>
  <si>
    <t>2026-01-10T19:00:11Z</t>
  </si>
  <si>
    <t>4okbvpaMzlQ</t>
  </si>
  <si>
    <t>ðŸ«£ðŸ«£ðŸ«£ #mysingingmonsters #msm #fyp #trending</t>
  </si>
  <si>
    <t>2026-01-10T15:59:17Z</t>
  </si>
  <si>
    <t>M0aGJtLzzfg</t>
  </si>
  <si>
    <t>My Singing Monsters - 'Draw From Memory' Challenge (5)</t>
  </si>
  <si>
    <t>2026-01-10T15:00:41Z</t>
  </si>
  <si>
    <t>7iu7UfXz6B8</t>
  </si>
  <si>
    <t>Never enough bbli$zards ðŸ”¥ #mysingingmonsters #fyp #meme #skyrim</t>
  </si>
  <si>
    <t>2026-01-09T21:43:07Z</t>
  </si>
  <si>
    <t>5SJauEcMxlA</t>
  </si>
  <si>
    <t>Welcome back king ðŸ‘‘ @bbnomoney #bbnomoney #diamondsareforever #fyp #mysingingmonsters</t>
  </si>
  <si>
    <t>2026-01-09T17:17:04Z</t>
  </si>
  <si>
    <t>pLPyuF8RbQQ</t>
  </si>
  <si>
    <t>Miss you @bbnomoney  ðŸ’”ðŸ˜– #mysingingmonsters #bbnomoney #fyp</t>
  </si>
  <si>
    <t>2026-01-08T21:09:11Z</t>
  </si>
  <si>
    <t>FioGYikh-aU</t>
  </si>
  <si>
    <t>(Part 2) every Monster is a superstar confirmed ðŸ¤©which one is your fav?? #mysingingmonsters #gaming</t>
  </si>
  <si>
    <t>2026-01-07T21:07:26Z</t>
  </si>
  <si>
    <t>4OroT11PO7E</t>
  </si>
  <si>
    <t>My Singing Monsters - 'Hehe Wowie' With Monster-Handler Jenn (16)</t>
  </si>
  <si>
    <t>2026-01-07T20:00:11Z</t>
  </si>
  <si>
    <t>LJDkV40IzHE</t>
  </si>
  <si>
    <t>Mammottâ€™s gonna be in the episode tonight COPIUM ðŸ”¥ðŸ”¥ tune in #strangerthings #confirmitygate #fyp</t>
  </si>
  <si>
    <t>2026-01-07T15:26:16Z</t>
  </si>
  <si>
    <t>bWg1gNi4Zxk</t>
  </si>
  <si>
    <t>My Singing Monsters x bbno$ (Official Behind the Scenes)</t>
  </si>
  <si>
    <t>2026-01-03T15:01:10Z</t>
  </si>
  <si>
    <t>H9PhCRLlxRI</t>
  </si>
  <si>
    <t>Donâ€™t miss out on Dawn of Fire  #dawnoffire #gaming #msm #fyp</t>
  </si>
  <si>
    <t>2026-01-02T17:51:16Z</t>
  </si>
  <si>
    <t>B933KSwv7NQ</t>
  </si>
  <si>
    <t>â¤ï¸to claimðŸ™‚â€â†•ï¸you will get all the Monsters you need this year #mysingingmonsters #fyp #msm #gaming</t>
  </si>
  <si>
    <t>2026-01-01T21:34:33Z</t>
  </si>
  <si>
    <t>_F_aX4uTQfE</t>
  </si>
  <si>
    <t>(Part 1) which Monster has your favorite animation?? #mysingingmonster #fyp #msm #gaming #fypã‚·</t>
  </si>
  <si>
    <t>2025-12-31T20:05:12Z</t>
  </si>
  <si>
    <t>7usWfIMBPd0</t>
  </si>
  <si>
    <t>Classic ðŸ˜Œ #mysingingmonster #fyp #msm #trending #gaming</t>
  </si>
  <si>
    <t>2025-12-31T16:02:34Z</t>
  </si>
  <si>
    <t>oS7_BYUrDtw</t>
  </si>
  <si>
    <t>Send to your duo ðŸ§¡ #mysingingmonsters #msm #fyp #mobilegame #gaming</t>
  </si>
  <si>
    <t>2025-12-30T20:21:07Z</t>
  </si>
  <si>
    <t>07eh4gRSdsk</t>
  </si>
  <si>
    <t>The end ðŸ˜­ðŸ˜­ #mysingingmonsters #msm #mobilegame #fyp #trending</t>
  </si>
  <si>
    <t>2025-12-30T16:04:08Z</t>
  </si>
  <si>
    <t>77bWBpyipPs</t>
  </si>
  <si>
    <t>Bringing back this iconic video made by @123PBD  #mysingingmonsters #gaming #animation #fyp</t>
  </si>
  <si>
    <t>2025-12-29T20:00:10Z</t>
  </si>
  <si>
    <t>OWxfOc147bA</t>
  </si>
  <si>
    <t>My Singing Monsters - Jumpstart January 2026 Lookahead</t>
  </si>
  <si>
    <t>2025-12-27T15:00:52Z</t>
  </si>
  <si>
    <t>BA9nmpOogsY</t>
  </si>
  <si>
    <t>Awesome Shadow Islet transition made by @KingCloud on TikTok!ðŸ‘ðŸ‘ #mysingingmonsters #fyp #shadowislet</t>
  </si>
  <si>
    <t>2025-12-22T20:00:09Z</t>
  </si>
  <si>
    <t>nIR1GYDcNWE</t>
  </si>
  <si>
    <t>The 2025 Monster of the Year Award goes to...â­ Cruv'laaphtian Crocus â­</t>
  </si>
  <si>
    <t>2025-12-21T20:14:08Z</t>
  </si>
  <si>
    <t>Thank you to everyone who participated in the MOTY polls! As a special thank you, we're making Wubbox available for 50% OFF starting on Monday, December 22 until Monday, December 29!</t>
  </si>
  <si>
    <t>G3WYQQAjCY8</t>
  </si>
  <si>
    <t>Stoowarb and Parlsona on sale in today's Gladvent Calendar promotion! Get 'em before they're gone!</t>
  </si>
  <si>
    <t>2025-12-21T16:00:33Z</t>
  </si>
  <si>
    <t>iYAq09hPKBg</t>
  </si>
  <si>
    <t>Monsters 4 ever â¤ï¸ #mysingingmonster #fyp #coldisland #gaming</t>
  </si>
  <si>
    <t>2025-12-20T20:00:43Z</t>
  </si>
  <si>
    <t>3Y-hhkbewGk</t>
  </si>
  <si>
    <t>NEVER ENOUGH BBLI$ZARDS ðŸ˜© ðŸ™‚â€â†•ï¸ @bbnomoney  #mysingingmonster #fyp #coldisland #gaming #bbnomoney</t>
  </si>
  <si>
    <t>2025-12-20T16:00:12Z</t>
  </si>
  <si>
    <t>JKvXfXgFcAI</t>
  </si>
  <si>
    <t>Bogle would be best friends with Flute GuyðŸ¤© #mysingingmonsters #fluteguy #gaming #fyp #thegameawards</t>
  </si>
  <si>
    <t>2025-12-19T20:00:26Z</t>
  </si>
  <si>
    <t>M9tfzeO4su0</t>
  </si>
  <si>
    <t>Transform Wubbox with the 'En-Ginger-eering' Costume! Available for a limited time! #gaming  #fyp</t>
  </si>
  <si>
    <t>2025-12-19T16:00:35Z</t>
  </si>
  <si>
    <t>CHT56OUfkAw</t>
  </si>
  <si>
    <t>Each Monster is made with love ðŸ˜Œâ™¥ï¸ #mysingingmonster #gaming #fyp #animator #trending</t>
  </si>
  <si>
    <t>2025-12-18T20:10:51Z</t>
  </si>
  <si>
    <t>3TD-dMy4KHo</t>
  </si>
  <si>
    <t>Epic Rooba is now available to Buy, Breed or Transpose for a limited time on Psychic and Nexus! #fyp</t>
  </si>
  <si>
    <t>2025-12-18T16:00:05Z</t>
  </si>
  <si>
    <t>f5HhfvYgmfw</t>
  </si>
  <si>
    <t>Epic Cranchee is now available to Buy/Breed for a limited time! #mysingingmonsters #fyp #gaming</t>
  </si>
  <si>
    <t>2025-12-17T20:00:30Z</t>
  </si>
  <si>
    <t>vbAF0cBH9OY</t>
  </si>
  <si>
    <t>I canâ€™t ðŸ˜®â€ðŸ’¨ðŸ”¥ @bbno$ #mysingingmonster #bbno #coldisland #fyp #gaming</t>
  </si>
  <si>
    <t>2025-12-16T20:01:11Z</t>
  </si>
  <si>
    <t>e2fx0fnueGI</t>
  </si>
  <si>
    <t>And its been the best 13 years... ðŸ’– 6+7 years later ðŸ˜– #mysingingmonsters #fyp #trending #gaming</t>
  </si>
  <si>
    <t>2025-12-16T19:09:34Z</t>
  </si>
  <si>
    <t>VdafQTuNYnQ</t>
  </si>
  <si>
    <t>Created by: michealg on TikTok ðŸ”¥ giving the people what they need. ðŸ˜ŒðŸ˜Œ #mysingingmonsters #fyp</t>
  </si>
  <si>
    <t>2025-12-15T20:08:44Z</t>
  </si>
  <si>
    <t>w0eJRVFn-xE</t>
  </si>
  <si>
    <t>Which verse is your favorite? ðŸ”¥ #mysingingmonsters #bbnomoney #trending #gaming #fyp</t>
  </si>
  <si>
    <t>2025-12-15T16:17:42Z</t>
  </si>
  <si>
    <t>bbno$ Lalala X the monster world ðŸ”¥Cover created by @bonkchoy124 #mysingingmonsters #fypã‚· #gaming</t>
  </si>
  <si>
    <t>2025-12-14T20:06:56Z</t>
  </si>
  <si>
    <t>BqZswvcAE_0</t>
  </si>
  <si>
    <t>Epic Gheegur is now available to Evolve on Wublin Island! #mysingingmonsters #fyp #trending #gaming</t>
  </si>
  <si>
    <t>2025-12-14T16:00:25Z</t>
  </si>
  <si>
    <t>Y0jltJznqTc</t>
  </si>
  <si>
    <t>Major &amp; Minor forms of eRmA gUrDy are available to buy/breed on Paironormal Carnival #fyp #gaming</t>
  </si>
  <si>
    <t>2025-12-14T00:00:43Z</t>
  </si>
  <si>
    <t>Poqm6klk1i4</t>
  </si>
  <si>
    <t>Make sure to bundle up because itâ€™s COLD OUTSIDE ðŸ¥¶ðŸ¥¶ðŸ¥¶ #mysingingmonsters  #bbnomoney @bbnomoney</t>
  </si>
  <si>
    <t>2025-12-13T20:05:13Z</t>
  </si>
  <si>
    <t>lxTkQ-gvGv0</t>
  </si>
  <si>
    <t>Shadow Islet on repeat ðŸ”¥ #mysingingmonsters #fyp #trending #gaming</t>
  </si>
  <si>
    <t>2025-12-13T16:01:13Z</t>
  </si>
  <si>
    <t>1WTeYWZIpKo</t>
  </si>
  <si>
    <t>Adult Yool is available NOW to Buy or through Essence-powered Teleportation on Wanderer Islandâœ¨</t>
  </si>
  <si>
    <t>2025-12-13T00:00:02Z</t>
  </si>
  <si>
    <t>WIRKHQ9wLQg</t>
  </si>
  <si>
    <t>Bbli$zardâ€™s here for the chill vibes â„ï¸ðŸ”¥ @bbnomoney  #mysingingmonsters #gaming #fyp #bbnomoney</t>
  </si>
  <si>
    <t>2025-12-12T20:00:24Z</t>
  </si>
  <si>
    <t>iMJWo8ICrR0</t>
  </si>
  <si>
    <t>Looks like Jon is a fan ðŸ•º#mysingingmonsters #shadowislet #update #memes #fyp</t>
  </si>
  <si>
    <t>2025-12-12T16:15:59Z</t>
  </si>
  <si>
    <t>fEWydBAAJG0</t>
  </si>
  <si>
    <t>New vocal stim unlocked â„ï¸ @bbnomoney  #mysingingmonsters #fypã‚· #gaming #bbnomoney</t>
  </si>
  <si>
    <t>2025-12-11T21:08:33Z</t>
  </si>
  <si>
    <t>zZXtPOPefEM</t>
  </si>
  <si>
    <t>This is really where @bbnomula went. #mysingingmonster #fyp #bbnomoney  #gaming #coldisland</t>
  </si>
  <si>
    <t>2025-12-11T17:10:10Z</t>
  </si>
  <si>
    <t>5IFcCQ-9T2k</t>
  </si>
  <si>
    <t>My Singing Monsters Live - December 2025</t>
  </si>
  <si>
    <t>2025-12-10T23:22:44Z</t>
  </si>
  <si>
    <t>FQOII9NGU1s</t>
  </si>
  <si>
    <t>bbli$zard, a new âœ¨Legendaryâœ¨ starring @bbno$ is now available to Buy or Breed on Cold Island! ðŸ¤©âœ¨</t>
  </si>
  <si>
    <t>2025-12-10T20:00:13Z</t>
  </si>
  <si>
    <t>sSdnXddUFIU</t>
  </si>
  <si>
    <t>Grumpyre's dreaming of a Dark Festival of Yay.... Watch the full trailer on our YouTube channelðŸ“º</t>
  </si>
  <si>
    <t>2025-12-10T15:15:08Z</t>
  </si>
  <si>
    <t>Uq8N3LHMQ9w</t>
  </si>
  <si>
    <t>My Singing Monsters - Not-So-Subtle Foreshadowing (Official Shadow Islet Trailer)</t>
  </si>
  <si>
    <t>2025-12-10T15:00:06Z</t>
  </si>
  <si>
    <t>XJMdi4SBBNs</t>
  </si>
  <si>
    <t>A little throwback in honor of #strangerthings ðŸ¤©âŒ› #mysingingmonster #msmcomposer #mrsandman #viral</t>
  </si>
  <si>
    <t>2025-12-10T01:00:49Z</t>
  </si>
  <si>
    <t>bcnlVdM4Ijo</t>
  </si>
  <si>
    <t>Beyond a Shadow of a doubt... Join us Wednesday, Dec 10th at 10AM (ET) only on our YouTube channelðŸ“º</t>
  </si>
  <si>
    <t>2025-12-09T20:00:36Z</t>
  </si>
  <si>
    <t>LmbYeOiI6PA</t>
  </si>
  <si>
    <t>Can't believe no one comments about Shadow Islet... Guess you guys don't want it....  #fyp</t>
  </si>
  <si>
    <t>2025-12-06T16:00:37Z</t>
  </si>
  <si>
    <t>rZT7YFccdg8</t>
  </si>
  <si>
    <t>ðŸ˜Œthis is why Mammott has three fingers confirmed #wicked #wickedmovie #fypã‚·ã‚š</t>
  </si>
  <si>
    <t>2025-12-05T16:30:17Z</t>
  </si>
  <si>
    <t>nz2Wy8GB3uw</t>
  </si>
  <si>
    <t>I can't wait much longer... ðŸ’€ #mysingingmonsters #fyp</t>
  </si>
  <si>
    <t>2025-12-03T20:00:46Z</t>
  </si>
  <si>
    <t>IbNKroNtjTA</t>
  </si>
  <si>
    <t>My Singing Monsters - 2025 Spooktacle Costume Contest Showcase</t>
  </si>
  <si>
    <t>2025-12-03T16:00:26Z</t>
  </si>
  <si>
    <t>MfxRUCXO7EM</t>
  </si>
  <si>
    <t>Wish me luck on my Wublin journey ðŸ˜¤ðŸ˜¤ðŸ˜¤ #mysingingmonster #msm</t>
  </si>
  <si>
    <t>2025-12-02T22:00:34Z</t>
  </si>
  <si>
    <t>wIYWiqmTV-I</t>
  </si>
  <si>
    <t>My Singing Monsters - 'The Exploratory Compendium of Monstrology' (Epic Dreamythicals)</t>
  </si>
  <si>
    <t>2025-11-29T20:00:50Z</t>
  </si>
  <si>
    <t>_5qDFENROMY</t>
  </si>
  <si>
    <t>Our brand new My Singing Monsters apparel line is here!  Get it now! http://mysingingmonster.store/</t>
  </si>
  <si>
    <t>2025-11-28T19:00:43Z</t>
  </si>
  <si>
    <t>R--9SyR3QQ0</t>
  </si>
  <si>
    <t>Get your Diamonds now from the My Singing Monsters Web Shop! https://store.mysingingmonsters.com/</t>
  </si>
  <si>
    <t>2025-11-28T16:00:46Z</t>
  </si>
  <si>
    <t>oj8ozlUsP0w</t>
  </si>
  <si>
    <t>Epic Knurv is now available to Buy or Breed for a limited time!  #mysingingmonsters #fyp #gaming</t>
  </si>
  <si>
    <t>2025-11-26T20:00:49Z</t>
  </si>
  <si>
    <t>g5lejuTjRrQ</t>
  </si>
  <si>
    <t>IS SHLEP A CANDY THEIF?!?!  @zefrank #creepydave #mysingingmonsters #fyp</t>
  </si>
  <si>
    <t>2025-11-25T20:49:01Z</t>
  </si>
  <si>
    <t>4NiLhCz6rZU</t>
  </si>
  <si>
    <t>Epic Candelavra available to Buy, Breed or Evolve for a limited time on Haven &amp; Amber Island! #fypã‚·</t>
  </si>
  <si>
    <t>2025-11-21T16:29:06Z</t>
  </si>
  <si>
    <t>8LN3CbLJ6PQ</t>
  </si>
  <si>
    <t>Rare Nitebear is now available  to Buy, Tune Up or Dish-Harmonize for a limited time!</t>
  </si>
  <si>
    <t>2025-11-20T16:00:19Z</t>
  </si>
  <si>
    <t>hfM-7HHiL4I</t>
  </si>
  <si>
    <t>My Singing Monsters - 'A Note Becomes a Monster' (Perplexed-Lore 2025 Contest Winner)</t>
  </si>
  <si>
    <t>2025-11-19T15:01:22Z</t>
  </si>
  <si>
    <t>Fz9j86ab894</t>
  </si>
  <si>
    <t>My Singing Monsters Playground - Switch Multiplayer Update</t>
  </si>
  <si>
    <t>2025-11-18T20:00:10Z</t>
  </si>
  <si>
    <t>XRWPT99a1j4</t>
  </si>
  <si>
    <t>My Singing Monsters - Feast-Ember 2025 Field Notes</t>
  </si>
  <si>
    <t>2025-11-15T20:00:28Z</t>
  </si>
  <si>
    <t>q2WvLJqUVjk</t>
  </si>
  <si>
    <t>Xrtstunkidank deep dive with @zefrank ðŸ”¥ #creepydave #mysingingmonsters #fyp</t>
  </si>
  <si>
    <t>2025-11-13T20:00:52Z</t>
  </si>
  <si>
    <t>CIwUn2euEsk</t>
  </si>
  <si>
    <t>Or should I say â€œSpirit Monsterâ€ ðŸ˜Œ Which Monster is your Spirit Monster? #mysingingmonsters #meme</t>
  </si>
  <si>
    <t>2025-11-11T21:38:06Z</t>
  </si>
  <si>
    <t>BnL6HDLRumA</t>
  </si>
  <si>
    <t>Go with the flow like water ðŸŒŠ Which Monster song has your favorite lyrics?  #mysingingmonsters #fyp</t>
  </si>
  <si>
    <t>2025-11-07T15:57:33Z</t>
  </si>
  <si>
    <t>nngix8NjZdI</t>
  </si>
  <si>
    <t>What would you rate our Scallyrags costume? #mobileapp #bbnomoney #mysingingmonsters #bbnos</t>
  </si>
  <si>
    <t>2025-11-05T20:00:19Z</t>
  </si>
  <si>
    <t>Why have job when I can just play my singing monstersâ€¦. #mysingingmonster #meme #fypã‚·</t>
  </si>
  <si>
    <t>2025-11-05T16:29:12Z</t>
  </si>
  <si>
    <t>G4vpD_pKsoQ</t>
  </si>
  <si>
    <t>Zangerdanks explained @zefrank #creepydave #mysingingmonsters #fyp</t>
  </si>
  <si>
    <t>2025-11-04T20:00:16Z</t>
  </si>
  <si>
    <t>LciDzQ0TvrQ</t>
  </si>
  <si>
    <t>Minor Jerm is available to buy/Fugue on Paironormal Carnival!  #mysingingmonsters #fyp #mobilegame</t>
  </si>
  <si>
    <t>2025-11-03T21:00:33Z</t>
  </si>
  <si>
    <t>D8HrjV0112o</t>
  </si>
  <si>
    <t>My Singing Monsters - Beat Hereafter 2025 Field Notes</t>
  </si>
  <si>
    <t>2025-11-01T19:00:13Z</t>
  </si>
  <si>
    <t>FsSwFhGaKa8</t>
  </si>
  <si>
    <t>Minor Scallyrags now available to Buy or Fugue on Paironormal Carnival!</t>
  </si>
  <si>
    <t>2025-10-31T19:00:20Z</t>
  </si>
  <si>
    <t>VCG-vWE_VPU</t>
  </si>
  <si>
    <t>Epic Clackula available to Buy/Breed or Transpose for a limited time!</t>
  </si>
  <si>
    <t>2025-10-30T15:01:03Z</t>
  </si>
  <si>
    <t>orpUW4rusjA</t>
  </si>
  <si>
    <t>My Singing Monsters - Update Showcase Version 5.1</t>
  </si>
  <si>
    <t>2025-10-29T22:00:23Z</t>
  </si>
  <si>
    <t>zjT2SKrHNnA</t>
  </si>
  <si>
    <t>My Singing Monsters - The Other Side (Official Version 5.1 Trailer)</t>
  </si>
  <si>
    <t>2025-10-29T15:00:06Z</t>
  </si>
  <si>
    <t>CArKHn0POlc</t>
  </si>
  <si>
    <t>What did Monster-Handler Tyson see?! Find out tomorrow... only on our YouTube channel ðŸ“º</t>
  </si>
  <si>
    <t>2025-10-28T19:00:15Z</t>
  </si>
  <si>
    <t>xMtLPSbhW2A</t>
  </si>
  <si>
    <t>Is it cold outside??! Which Island song should we speed up next?! #mysingingmonsters #coldisland</t>
  </si>
  <si>
    <t>SsJ-6fefzkQ</t>
  </si>
  <si>
    <t>It's time for your own Spooktacle decorationsðŸŽƒ #mysingingmonsters #fyp #crafts #halloween #craft</t>
  </si>
  <si>
    <t>2025-10-24T15:00:57Z</t>
  </si>
  <si>
    <t>bAbWrxdx0Mw</t>
  </si>
  <si>
    <t>ðŸ‘¹HURRYðŸ‘¹ #mysingingmonsters #msm #fypã‚·</t>
  </si>
  <si>
    <t>2025-10-23T20:25:18Z</t>
  </si>
  <si>
    <t>M5qFk98isfI</t>
  </si>
  <si>
    <t>Epic Bleatnik is now available to Buy/Breed for a limited time! #mysingingmonsters #music #fyp #msm</t>
  </si>
  <si>
    <t>2025-10-23T15:17:15Z</t>
  </si>
  <si>
    <t>4p3BsPSlAe0</t>
  </si>
  <si>
    <t>Whoâ€™s your favorite new Monsterâ€¦ ðŸ˜” tell us we did very good #mysingingmonsters #newisland #gaming</t>
  </si>
  <si>
    <t>2025-10-22T15:01:58Z</t>
  </si>
  <si>
    <t>GoOtzNwlBEU</t>
  </si>
  <si>
    <t>This song makes you time travel to good times ðŸ™‚â€â†•ï¸ #mysingingmonsters</t>
  </si>
  <si>
    <t>2025-10-21T19:55:27Z</t>
  </si>
  <si>
    <t>N4kk_GG8lzI</t>
  </si>
  <si>
    <t>DONT. STEAL. MY. PLUSHIES. ðŸ˜” #mysingingmonsters</t>
  </si>
  <si>
    <t>2025-10-20T20:05:36Z</t>
  </si>
  <si>
    <t>k_ubPAji5go</t>
  </si>
  <si>
    <t>Mythical Squad! Whoâ€™s your favorite?? #mysingingmonsters #fyp</t>
  </si>
  <si>
    <t>2025-10-20T15:14:40Z</t>
  </si>
  <si>
    <t>QDPnUJ30F1I</t>
  </si>
  <si>
    <t>Ethereal squad #mobilegame #mysingingmonsters</t>
  </si>
  <si>
    <t>2025-10-19T19:57:10Z</t>
  </si>
  <si>
    <t>KeRxtIV8zAs</t>
  </si>
  <si>
    <t>How dare ðŸ˜”ðŸ˜” #mysingingmonsters #gaming #relationship</t>
  </si>
  <si>
    <t>2025-10-18T20:06:00Z</t>
  </si>
  <si>
    <t>YrK-joQi-nw</t>
  </si>
  <si>
    <t>PomPom the OG ðŸ”¥ did we rank well?? #mobileapp #mysingingmonsters</t>
  </si>
  <si>
    <t>2025-10-17T20:00:32Z</t>
  </si>
  <si>
    <t>MwezyxJBysc</t>
  </si>
  <si>
    <t>Epic Flum Ox available to breed or buy for a limited time! #mysingingmonster #mobilegame #gaming</t>
  </si>
  <si>
    <t>2025-10-16T20:00:27Z</t>
  </si>
  <si>
    <t>344uFF5Z8o8</t>
  </si>
  <si>
    <t>Adult Punkleton now available to buy or through Essence-powered Teleportation on Wanderer Island!</t>
  </si>
  <si>
    <t>2025-10-16T15:00:05Z</t>
  </si>
  <si>
    <t>4xxvRzkXfQA</t>
  </si>
  <si>
    <t>My Singing Monsters - Spooktacle 2025 (Official Monster-Handler Short)</t>
  </si>
  <si>
    <t>2025-10-15T15:00:08Z</t>
  </si>
  <si>
    <t>fDbAYH_U_Oo</t>
  </si>
  <si>
    <t>Thanks for your sacrifice Whaill ðŸ˜©ðŸ™ #mobileapp #mysingingmonsters  #mobilegame</t>
  </si>
  <si>
    <t>2025-10-14T20:04:36Z</t>
  </si>
  <si>
    <t>rxnO6Bss2q0</t>
  </si>
  <si>
    <t>My Singing Monsters - Do it for the Gram @PurePlayss</t>
  </si>
  <si>
    <t>2025-10-11T19:00:46Z</t>
  </si>
  <si>
    <t>ARENT YOU FULL YET?! #mysingingmonsters #mobileapp #msm #mobilegame</t>
  </si>
  <si>
    <t>2025-10-11T14:59:37Z</t>
  </si>
  <si>
    <t>8Zpl5i4QajI</t>
  </si>
  <si>
    <t>Canâ€™t tell the difference ðŸ˜° @bbnomoney #mysingingmonsters #bbnomoney</t>
  </si>
  <si>
    <t>2025-10-10T20:45:57Z</t>
  </si>
  <si>
    <t>7hlrS0DlnDE</t>
  </si>
  <si>
    <t>ShLep's ugly and itâ€™s PROUD #mobileapp #msm #mobilegame #mysingingmonsters</t>
  </si>
  <si>
    <t>2025-10-09T20:01:49Z</t>
  </si>
  <si>
    <t>z0vEPMcKEio</t>
  </si>
  <si>
    <t>SLAY ðŸ’… âœ¨ #mobilegame #mysingingmonsters #msm</t>
  </si>
  <si>
    <t>2025-10-08T20:02:13Z</t>
  </si>
  <si>
    <t>cLE-opgPwKg</t>
  </si>
  <si>
    <t>Pinghound noo ðŸ˜”ðŸ˜” #mobileapp #msm #mobilegame #mysingingmonsters</t>
  </si>
  <si>
    <t>2025-10-08T15:02:02Z</t>
  </si>
  <si>
    <t>rX0yYQ_Q_rE</t>
  </si>
  <si>
    <t>Never forget where you came from ðŸ˜ªðŸ˜ªðŸ¤§ #mobileapp #msm #mobilegame #mysingingmonsters #gameapp</t>
  </si>
  <si>
    <t>2025-10-07T19:03:32Z</t>
  </si>
  <si>
    <t>VuSfI-a5O2w</t>
  </si>
  <si>
    <t>An absolute DIVA! Whoâ€™s your favorite Paironormal?? #mobileapp #gaming</t>
  </si>
  <si>
    <t>2025-10-07T14:59:58Z</t>
  </si>
  <si>
    <t>tj9tYi3nBag</t>
  </si>
  <si>
    <t>My Singing Monsters - Spooktacle Costume Contest 2025 Details</t>
  </si>
  <si>
    <t>2025-10-06T19:00:58Z</t>
  </si>
  <si>
    <t>FULL CONTEST DETAILS: https://www.bigbluebubble.com/2025-spooktacle-costume-contest/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</si>
  <si>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Q9OF-Pr97nE</t>
  </si>
  <si>
    <t>Notice him Markiplier ðŸ˜©ðŸ™ #bbno #mysingingmonsters</t>
  </si>
  <si>
    <t>2025-10-06T15:31:12Z</t>
  </si>
  <si>
    <t>VrDKiHPf1Ls</t>
  </si>
  <si>
    <t>We paid millions for this edit of bbno$ #bbno #mysingingmonsters</t>
  </si>
  <si>
    <t>2025-10-05T20:09:58Z</t>
  </si>
  <si>
    <t>F66zCxI0mbI</t>
  </si>
  <si>
    <t>The Cycle Paironormal, Jerm is now available to Buy/Breed on Paironormal Carnival! #gaming</t>
  </si>
  <si>
    <t>2025-10-05T15:02:33Z</t>
  </si>
  <si>
    <t>1wf8SSy4eB8</t>
  </si>
  <si>
    <t>Shhimmer is available to Buy/Breed on Paironormal, Light &amp; Mirror Light Island! #mysingingmonsters</t>
  </si>
  <si>
    <t>2025-10-04T15:04:06Z</t>
  </si>
  <si>
    <t>y2fy2hO0fTo</t>
  </si>
  <si>
    <t>Canâ€™t wait to see what you create ðŸ”¥ðŸ”¥ðŸ”¥ @bbnomoney  #mysingingmonsters #bbnomoney</t>
  </si>
  <si>
    <t>2025-10-03T20:39:41Z</t>
  </si>
  <si>
    <t>9tIpruhdlsg</t>
  </si>
  <si>
    <t>Which Monster would you like to see @bbnomoney cosplay as? ðŸ¤” #mysingingmonsters #bbnomoney</t>
  </si>
  <si>
    <t>2025-10-02T20:39:54Z</t>
  </si>
  <si>
    <t>5jF22ePYqNw</t>
  </si>
  <si>
    <t>Scallyrags, the Rascal Paironormal is now available to Breed/Buy on Paironormal Carnival #bbno</t>
  </si>
  <si>
    <t>2025-10-02T15:19:11Z</t>
  </si>
  <si>
    <t>9xZ1C0ZWAiA</t>
  </si>
  <si>
    <t>My Singing Monsters Live (October 2025)</t>
  </si>
  <si>
    <t>2025-10-01T22:20:32Z</t>
  </si>
  <si>
    <t>hxSGbQ3N-_I</t>
  </si>
  <si>
    <t>B*skus, Iâ€™m him. ðŸ˜¤ â€‹â @bbnomoney #mysingingmonsters #bbnomoney</t>
  </si>
  <si>
    <t>2025-10-01T20:38:04Z</t>
  </si>
  <si>
    <t>fw45VPSByd4</t>
  </si>
  <si>
    <t>My Singing Monsters - Carnival of Chaos starring @bbnomoney (Official Paironormal Carnival Trailer)</t>
  </si>
  <si>
    <t>8bsU4gKU_Js</t>
  </si>
  <si>
    <t>Tomorrow. ðŸŽ¡ðŸ‘€ @bbnomoney #mysingingmonsters #bbnomoney</t>
  </si>
  <si>
    <t>2025-09-30T19:04:55Z</t>
  </si>
  <si>
    <t>djwbcLDJgYM</t>
  </si>
  <si>
    <t>My Singing Monsters - DOMA: 'Shrill Fairgrounds'</t>
  </si>
  <si>
    <t>2025-09-27T19:00:34Z</t>
  </si>
  <si>
    <t>Furcorn! Stay calm! Everything is totally normal! ðŸ˜¬ @bbnomoney #mysingingmonsters #bbnomoney</t>
  </si>
  <si>
    <t>2025-09-26T19:06:50Z</t>
  </si>
  <si>
    <t>92e73NEKvqc</t>
  </si>
  <si>
    <t>My Singing Monsters - Gameplay Trailer (2025)</t>
  </si>
  <si>
    <t>2025-09-25T17:56:49Z</t>
  </si>
  <si>
    <t>YQWIg5Hz048</t>
  </si>
  <si>
    <t>Show off your Monster achievements to your friends! #mysingingmonsters #gaming</t>
  </si>
  <si>
    <t>2025-09-25T15:56:23Z</t>
  </si>
  <si>
    <t>8z3pIH3MSp4</t>
  </si>
  <si>
    <t>Letâ€™s all just pretend that everything is still perfectlyâ€¦ normal ðŸ˜³ @bbnomoney #mysingingmonsters</t>
  </si>
  <si>
    <t>2025-09-24T19:10:06Z</t>
  </si>
  <si>
    <t>ZorSHLHU60I</t>
  </si>
  <si>
    <t>Rare Blarret has reached the Ethereal Workshop! #mysingingmonsters #gaming</t>
  </si>
  <si>
    <t>2025-09-24T15:01:16Z</t>
  </si>
  <si>
    <t>a_k4eDLiAVw</t>
  </si>
  <si>
    <t>My Singing Monsters: Dawn Of Fire - Update Showcase Version 4.0</t>
  </si>
  <si>
    <t>2025-09-23T21:45:16Z</t>
  </si>
  <si>
    <t>bEMiypjY150</t>
  </si>
  <si>
    <t>My Singing Monsters: Dawn of Fire - All Those Who Wander (Official Wanderer Island Trailer)</t>
  </si>
  <si>
    <t>2025-09-23T15:00:06Z</t>
  </si>
  <si>
    <t>DOWNLOAD MY SINGING MONSTERS: Dawn of Fire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</si>
  <si>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iawnyhkJzCg</t>
  </si>
  <si>
    <t>Let's celebrate a decade of Dawn of FireðŸ”¥</t>
  </si>
  <si>
    <t>2025-09-22T19:00:47Z</t>
  </si>
  <si>
    <t>5_KvSWJ4Qvg</t>
  </si>
  <si>
    <t>I can ensure you that everything is totally normal..ðŸ‘€ â€‹â @bbnomoney #mysingingmonsters #bbnomoney</t>
  </si>
  <si>
    <t>2025-09-21T22:11:35Z</t>
  </si>
  <si>
    <t>cIwIL566pMk</t>
  </si>
  <si>
    <t>What was that at the end? ðŸ¤”ðŸ‘€ @bbnomoney #mysingingmonsters #bbnomoney</t>
  </si>
  <si>
    <t>2025-09-20T19:06:48Z</t>
  </si>
  <si>
    <t>shDzcFy--uE</t>
  </si>
  <si>
    <t>I'M NOT CRYING, YOU'RE CRYING! Messages from the Community - My Singing Monsters</t>
  </si>
  <si>
    <t>2025-09-19T19:01:01Z</t>
  </si>
  <si>
    <t>S02F92Qeqo4</t>
  </si>
  <si>
    <t>Get all limited availability Monsters of Water Island, Shugabush Island, and Faerie Island!</t>
  </si>
  <si>
    <t>2025-09-18T15:00:57Z</t>
  </si>
  <si>
    <t>yqbV3ycV5LA</t>
  </si>
  <si>
    <t>It's finally time for Rare Gaddzooks to shine! #mysingingmonsters</t>
  </si>
  <si>
    <t>2025-09-17T19:00:56Z</t>
  </si>
  <si>
    <t>bB2jwvgkUM4</t>
  </si>
  <si>
    <t>Rare Enchantling has arrived on Magical Sanctum! The finale of the Rare Magical Monster Collection!</t>
  </si>
  <si>
    <t>2025-09-17T15:01:09Z</t>
  </si>
  <si>
    <t>B4ns61Jfm0k</t>
  </si>
  <si>
    <t>What the Fwog are the Monsters doing on stage with @bbnomoney ?</t>
  </si>
  <si>
    <t>2025-09-14T02:15:28Z</t>
  </si>
  <si>
    <t>Fi7W-BqGcwo</t>
  </si>
  <si>
    <t>NEVER HEARD BEFORE! UNRELEASED Fire Island Songs - My Singing Monsters</t>
  </si>
  <si>
    <t>2025-09-13T19:00:20Z</t>
  </si>
  <si>
    <t>lt6uXhuAuyc</t>
  </si>
  <si>
    <t>My Singing Monsters - 'Hehe-Wowie' with Monster-Handler Jenn (15)</t>
  </si>
  <si>
    <t>2025-09-10T19:00:53Z</t>
  </si>
  <si>
    <t>Bv4y--h42ks</t>
  </si>
  <si>
    <t>It looks like Rare Yooreek has wandered into the Ethereal Workshop!</t>
  </si>
  <si>
    <t>2025-09-10T15:00:26Z</t>
  </si>
  <si>
    <t>Don't miss out on Tuning Plasma, Shadow, and Mech using the Rarefied Attunement Structure!</t>
  </si>
  <si>
    <t>OkXOFQX-soI</t>
  </si>
  <si>
    <t>Mamadork and Strombangatank @zefrank #creepydave #mysingingmonsters #fyp</t>
  </si>
  <si>
    <t>2025-09-09T19:00:19Z</t>
  </si>
  <si>
    <t>7fe2MXO-hkU</t>
  </si>
  <si>
    <t>My Singing Monsters - 13 Years of Monstering!</t>
  </si>
  <si>
    <t>2025-09-04T15:28:34Z</t>
  </si>
  <si>
    <t>wH-C9W3h8kQ</t>
  </si>
  <si>
    <t>My Singing Monsters Live (Anniversary Month 2025)</t>
  </si>
  <si>
    <t>2025-09-03T23:04:15Z</t>
  </si>
  <si>
    <t>lc87Q-8130A</t>
  </si>
  <si>
    <t>Update 4.9.0 is live! You can now attune Ethereal Workshop Monsters into their Rare Forms!</t>
  </si>
  <si>
    <t>2025-09-03T15:09:02Z</t>
  </si>
  <si>
    <t>Ofc7GKYCsF4</t>
  </si>
  <si>
    <t>Peak Taste #mysingingmonsters #music #gaming</t>
  </si>
  <si>
    <t>2025-09-02T15:04:34Z</t>
  </si>
  <si>
    <t>8rbsqYZ9djE</t>
  </si>
  <si>
    <t>My Singing Monsters - Time for a Tune Up (Official Anniversary Month 2025 Kickoff)</t>
  </si>
  <si>
    <t>2025-08-30T19:00:06Z</t>
  </si>
  <si>
    <t>9hji06cvZ8g</t>
  </si>
  <si>
    <t>ALL Limited Monsters on Plant, Mythical, &amp; Magical Sanctum are available in the Market or StarShop!</t>
  </si>
  <si>
    <t>2025-08-28T15:00:27Z</t>
  </si>
  <si>
    <t>We're kicking off Anniversary Month early with our first lineup of sales! What a great way to kick off 13 years of Monstering! I wonder what else we can look forward toðŸ¤”</t>
  </si>
  <si>
    <t>4Il4FbaQ-C4</t>
  </si>
  <si>
    <t>ðŸŽ‰It's almost time to kick off Anniversary Month 2025ðŸŽ‰</t>
  </si>
  <si>
    <t>2025-08-27T19:00:08Z</t>
  </si>
  <si>
    <t>Join us on Saturday, August 30 at 3 PM ET to see what excitng stuff we've got in store! Only on our YouTube channelðŸ“º</t>
  </si>
  <si>
    <t>6aMgh5jXblk</t>
  </si>
  <si>
    <t>Let's shewehdehdoo some epic Monster-Crafts!</t>
  </si>
  <si>
    <t>2025-08-25T19:00:06Z</t>
  </si>
  <si>
    <t>Tag us in your Monster-Craft creations! #mysingingmonsters #crafts</t>
  </si>
  <si>
    <t>cio3gv7KI5k</t>
  </si>
  <si>
    <t>My Singing Monsters - Rockin' Rooftops</t>
  </si>
  <si>
    <t>2025-08-21T19:00:39Z</t>
  </si>
  <si>
    <t>E25Z6byW83g</t>
  </si>
  <si>
    <t>My Singing Monsters - Bumpin' Basement</t>
  </si>
  <si>
    <t>2025-08-19T19:00:18Z</t>
  </si>
  <si>
    <t>qMRrbvUgCQU</t>
  </si>
  <si>
    <t>Did you know Rare Periscorp is the FINAL Rare Magical to land on Magical Nexus?!</t>
  </si>
  <si>
    <t>2025-08-15T15:01:29Z</t>
  </si>
  <si>
    <t>It's bringin' 'rumble-rumps,' 'crunch rolls,' and 'grind-revs' to the Monster World ðŸ˜ŽAvailable now, for a limited time!</t>
  </si>
  <si>
    <t>MSB74FnRu7c</t>
  </si>
  <si>
    <t>Young Anglow is now available in Dawn of Fire, for a limited time!</t>
  </si>
  <si>
    <t>2025-08-13T15:00:44Z</t>
  </si>
  <si>
    <t>This Angling might look like it's not from these parts, but they come in peace! And believe me, you wonâ€™t want to miss the light show!</t>
  </si>
  <si>
    <t>o-VMzjphzNg</t>
  </si>
  <si>
    <t xml:space="preserve">My Singing Monsters - Monster Pronunciation Lesson #1 @PurePlayss </t>
  </si>
  <si>
    <t>2025-08-09T19:00:44Z</t>
  </si>
  <si>
    <t>5-G0D8KuvRM</t>
  </si>
  <si>
    <t>Don't wait to see the future! Get Rare Cahoot right now, for a limited time!</t>
  </si>
  <si>
    <t>2025-08-09T15:00:06Z</t>
  </si>
  <si>
    <t>Rare Cahoot styles itself as the Oooracle, blessed (or cursed?) with the cosmic power of premonition!</t>
  </si>
  <si>
    <t>AFLnGxGl8r4</t>
  </si>
  <si>
    <t>Epic Tympa is now available in game!</t>
  </si>
  <si>
    <t>2025-08-08T19:00:09Z</t>
  </si>
  <si>
    <t>Epic Tympa took the concept of a 'mind palace' and turned it into an actual physical palace!</t>
  </si>
  <si>
    <t>0nqMNXyHjHI</t>
  </si>
  <si>
    <t>Epic Bisonorus is available right now!</t>
  </si>
  <si>
    <t>2025-08-07T19:00:00Z</t>
  </si>
  <si>
    <t>Epic Bisonorus exhibits several criteria that may lead one to believe it is in-fact 'musicologicial niche.' The pair of beings that make up this Epic Monster, however, bear little resemblance to the architypical 'Fire Monster.' What do you thinkðŸ¤”</t>
  </si>
  <si>
    <t>rHzYLxP-usQ</t>
  </si>
  <si>
    <t>My Singing Monsters - MindBoggle 2025 (Official Monster-Handler Short)</t>
  </si>
  <si>
    <t>2025-08-06T15:01:44Z</t>
  </si>
  <si>
    <t>U2il34h_icE</t>
  </si>
  <si>
    <t>Rare Peckidna is available now for a limited time!</t>
  </si>
  <si>
    <t>2025-07-31T15:00:53Z</t>
  </si>
  <si>
    <t>This Rare Magical's selective appearance selective appearance is tied to the periodical life cycle of exceptionally uncommon insectoid critters!</t>
  </si>
  <si>
    <t>nnvw6jUBsyM</t>
  </si>
  <si>
    <t>My Singing Monsters Live (July 2025)</t>
  </si>
  <si>
    <t>2025-07-30T22:21:44Z</t>
  </si>
  <si>
    <t>For real this time!</t>
  </si>
  <si>
    <t>_iD5wKz8U9M</t>
  </si>
  <si>
    <t>Who better to debut this Rare Magical than MSMPokeGame?! #mysingingmonsters</t>
  </si>
  <si>
    <t>2025-07-30T22:00:41Z</t>
  </si>
  <si>
    <t>sfnegdk4OqI</t>
  </si>
  <si>
    <t>2025-07-30T21:23:56Z</t>
  </si>
  <si>
    <t>DOWNLOAD MY SINGING MONSTERS  https://bigbl.be/PlayMySingingMonsters  FOLLOW MY SINGING MONSTERS  https://www.facebook.com/MySingingMonsters https://www.twitter.com/SingingMonsters https://www.instagram.com/MySingingMonsters https://www.bigbluebubble.com/my-singing-monsters-series/  FOLLOW BIG BLUE BUBBLE  https://www.youtube.com/bigbluebubble https://www.twitch.tv/bigbluebubbletv https://www.twitter.com/BigBlueBubble https://www.facebook.com/bigbluebubble/ https://www.instagram.com/bigbluebubble/ https://www.bigbluebubble.com  #MySingingMonsters</t>
  </si>
  <si>
    <t>UybgirsS3SE</t>
  </si>
  <si>
    <t>Rare Wheezel is now available in My Singing Monsters!</t>
  </si>
  <si>
    <t>2025-07-26T15:00:53Z</t>
  </si>
  <si>
    <t>Rare Wheezel is imagined to originate from a 'swampy bog that time forgot' and is so wild that it requires incarceration within a wooden crate at all times!</t>
  </si>
  <si>
    <t>LAl01xvVYio</t>
  </si>
  <si>
    <t>Rare Frondley is available for a limited time! Get it before it's gone!</t>
  </si>
  <si>
    <t>2025-07-25T19:00:19Z</t>
  </si>
  <si>
    <t>When the summer months arrive and all anyone wants to do is doze in the shade of a swaying palm tree - you must become the palm treeðŸŒ´</t>
  </si>
  <si>
    <t>6r6rabrQZNg</t>
  </si>
  <si>
    <t>My Singing Monsters - Ruinous Reveal (Official Bone Paironormal Trailer)</t>
  </si>
  <si>
    <t>2025-07-24T15:00:12Z</t>
  </si>
  <si>
    <t>_3SFlD8RvW8</t>
  </si>
  <si>
    <t>The Club Box basement is BUMPINâ€™!!! ðŸ”¥ðŸ”¥ðŸ”¥ #mysingingmonsters #gaming #summersong #boneisland</t>
  </si>
  <si>
    <t>2025-07-23T19:58:20Z</t>
  </si>
  <si>
    <t>t1p7kBoZXFM</t>
  </si>
  <si>
    <t>My Singing Monsters - Bumpin' Basement (Official SummerSong 2025 Trailer)</t>
  </si>
  <si>
    <t>2025-07-23T15:00:06Z</t>
  </si>
  <si>
    <t>CRASH LANDING STUDIOS: https://www.crashlandingstudios.com/  Director - Myxo Mycota Co-Director - Jay Tan Producer - Alice M. Animator - Benjamin Clements Animator - Elijah Shaw Animator - inzei 3D Artist - crab emoji :crab: 3D Artist - Daniel Driod 3D Artist - Krysidian 3D Artist - Nag 3D Artist - Guillermo Jesuardo 3D Artist - Yuuni Shirozs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</si>
  <si>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f9U1fc9qQtw</t>
  </si>
  <si>
    <t>My Singing Monsters - DOMA: 'Decommissioned Outpost'</t>
  </si>
  <si>
    <t>2025-07-19T19:00:37Z</t>
  </si>
  <si>
    <t>ydkwtjdOeRg</t>
  </si>
  <si>
    <t>Channel your inner DJ Epic and create this epic Paper Plate Monster Mask at home!â˜€ï¸</t>
  </si>
  <si>
    <t>2025-07-17T19:00:54Z</t>
  </si>
  <si>
    <t>Tp0Y9Ewx9Q0</t>
  </si>
  <si>
    <t>My Singing Monsters - Welcome to Monster Summer Camp</t>
  </si>
  <si>
    <t>2025-07-16T19:00:35Z</t>
  </si>
  <si>
    <t>RECRUIT YOUR FRIENDS TO PLAY MY SINGING MONSTERS https://bigbl.be/camp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</si>
  <si>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6j-mpb8lWyQ</t>
  </si>
  <si>
    <t>My Singing Monsters - Itz a Rap @imlegacy7187</t>
  </si>
  <si>
    <t>2025-07-12T19:00:05Z</t>
  </si>
  <si>
    <t>Ahqkq1AL1ys</t>
  </si>
  <si>
    <t>Grand theft audio ðŸ˜žðŸ˜ž #mysingingmonsters #msm #gaming</t>
  </si>
  <si>
    <t>2025-07-10T19:00:16Z</t>
  </si>
  <si>
    <t>1lqn62lgWAA</t>
  </si>
  <si>
    <t>The work of aâ€¦madMon? Available for a limited time!</t>
  </si>
  <si>
    <t>2025-07-10T15:00:07Z</t>
  </si>
  <si>
    <t>Epic Incisaur is the product of willful tampering! Despite the tamperer remaining a mystery, this Epic Fire Monster always remembers to say the magic word!</t>
  </si>
  <si>
    <t>SP2BufD6DXc</t>
  </si>
  <si>
    <t>Meet Epic Hyehehe and its surprisingly handy friend! Available for a limited time #mysingingmonsters</t>
  </si>
  <si>
    <t>2025-07-09T19:00:34Z</t>
  </si>
  <si>
    <t>Instead of speaking with its mouth, this Epic Mythical uses a sock puppet to communicate!</t>
  </si>
  <si>
    <t>E2aBuxz3PgE</t>
  </si>
  <si>
    <t>My Singing Monsters - SummerSong 2025 (Official Monster-Handler Short)</t>
  </si>
  <si>
    <t>2025-07-09T15:00:33Z</t>
  </si>
  <si>
    <t>1fWK4mxKAx8</t>
  </si>
  <si>
    <t>Feast your eyes upon this Rare Blow't! Available for a limited time.</t>
  </si>
  <si>
    <t>2025-07-03T15:00:09Z</t>
  </si>
  <si>
    <t>This Rare Magical's  gaze wards off bad vibes, tummy aches, and bad luck!</t>
  </si>
  <si>
    <t>e64HgGZiaZU</t>
  </si>
  <si>
    <t>My Singing Monsters: Dawn of Fire - Deconstructor Field Notes</t>
  </si>
  <si>
    <t>2025-07-02T19:00:42Z</t>
  </si>
  <si>
    <t>_1EmXRn-Dn4</t>
  </si>
  <si>
    <t>Welcome Rare Larvaluss to the Monster-World âœ¨Get this Rare find before it's gone!</t>
  </si>
  <si>
    <t>2025-07-02T16:01:06Z</t>
  </si>
  <si>
    <t>3-mMlQVUwEU</t>
  </si>
  <si>
    <t>My Singing Monsters - 'Museum of Monster Art Audio Tour: Part 2' SkyPainting 2025</t>
  </si>
  <si>
    <t>2025-06-28T15:00:05Z</t>
  </si>
  <si>
    <t>PPMFEjQol2I</t>
  </si>
  <si>
    <t>ðŸ§…Celebrate Onion Day with Rare SquotðŸ§…</t>
  </si>
  <si>
    <t>2025-06-27T15:00:45Z</t>
  </si>
  <si>
    <t>Partnered with its Slapscallion pal, Rare Squot delivers a wonderfully oniony aroma! Available for a limited time!</t>
  </si>
  <si>
    <t>76IhDw_XvGs</t>
  </si>
  <si>
    <t>These summer days are HOTâ˜€ï¸ Let's cool off with a Whiz-bang fan!</t>
  </si>
  <si>
    <t>2025-06-26T15:00:09Z</t>
  </si>
  <si>
    <t>Tag as in your Monster-Craft creations!#crafts #mysingingmonsters #gaming</t>
  </si>
  <si>
    <t>s9UpAGOTt3M</t>
  </si>
  <si>
    <t>My Singing Monsters Live (June 2025)</t>
  </si>
  <si>
    <t>2025-06-25T22:33:15Z</t>
  </si>
  <si>
    <t>vbs5tqyOEPc</t>
  </si>
  <si>
    <t>Join Monster-Handler Charlie and sneak a peek at the exciting content in today's update!</t>
  </si>
  <si>
    <t>2025-06-25T17:01:10Z</t>
  </si>
  <si>
    <t>8lepKrV2PL4</t>
  </si>
  <si>
    <t>My Singing Monsters - The Vhenshun Redempshun (Official Mech Islet Trailer)</t>
  </si>
  <si>
    <t>2025-06-21T19:00:06Z</t>
  </si>
  <si>
    <t>eqyEaTHuCJo</t>
  </si>
  <si>
    <t>Mammott brings the drama #mysingingmonsters #loveisland</t>
  </si>
  <si>
    <t>2025-06-18T19:02:20Z</t>
  </si>
  <si>
    <t>5ArvFZ61LNE</t>
  </si>
  <si>
    <t>621... Join us on Saturday, June 21 at 3 PM ET for our latest Premiere! Only on our YouTube channelðŸ“º</t>
  </si>
  <si>
    <t>2025-06-18T19:00:04Z</t>
  </si>
  <si>
    <t>HwXXMdCAiQg</t>
  </si>
  <si>
    <t>My Singing Monsters - @TheMattShea Draws Monsters by Memory</t>
  </si>
  <si>
    <t>2025-06-14T19:00:22Z</t>
  </si>
  <si>
    <t>zKfpo4UzEbo</t>
  </si>
  <si>
    <t>Harness Rare DÃ©jÃ -Jin's piezoelectric potential! Available for a limited time.</t>
  </si>
  <si>
    <t>2025-06-12T15:11:13Z</t>
  </si>
  <si>
    <t>rBTQ1NSIO44</t>
  </si>
  <si>
    <t>My Singing Monsters - Don't Quit Your Day Job with @TheMattShea</t>
  </si>
  <si>
    <t>2025-06-11T19:00:45Z</t>
  </si>
  <si>
    <t>p_3h-H9T_14</t>
  </si>
  <si>
    <t>Epic Tiawa is now available, but only for a limited time!</t>
  </si>
  <si>
    <t>2025-06-11T17:00:57Z</t>
  </si>
  <si>
    <t>XhPwZLGRnH4</t>
  </si>
  <si>
    <t>Epic Zuuker Available now!</t>
  </si>
  <si>
    <t>2025-06-05T17:00:47Z</t>
  </si>
  <si>
    <t>Born to beâ€¦a wild bagpipe?! This Epic Wublin draws air in through the various spiracles found all over its body! It really IS a living instrument!</t>
  </si>
  <si>
    <t>lnsEMpHYRUk</t>
  </si>
  <si>
    <t>My Singing Monsters - Out of the Blue (Official Creator Month Kickoff)</t>
  </si>
  <si>
    <t>2025-06-04T15:01:17Z</t>
  </si>
  <si>
    <t>CREATOR COSTUME CONTEST https://www.bigbluebubble.com/creator-costume-contest/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</si>
  <si>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EoFB4Ogn8bE</t>
  </si>
  <si>
    <t>My Singing Monsters - Mythical Island (Official Monster-Handler Mix)</t>
  </si>
  <si>
    <t>2025-05-30T19:00:12Z</t>
  </si>
  <si>
    <t>1K3WZE4rIow</t>
  </si>
  <si>
    <t>My Singing Monsters - Magical Nexus (Official  Monster-Handler Mix)</t>
  </si>
  <si>
    <t>2025-05-29T19:00:02Z</t>
  </si>
  <si>
    <t>RqXpBmSGzSw</t>
  </si>
  <si>
    <t>My Singing Monsters - Magical Sanctum (Official Monster-Handler Mix)</t>
  </si>
  <si>
    <t>2025-05-28T19:00:23Z</t>
  </si>
  <si>
    <t>z6n009RAA2w</t>
  </si>
  <si>
    <t>My Singing Monsters - Ethereal Workshop (Official Monster-Handler Mix)</t>
  </si>
  <si>
    <t>2025-05-27T19:00:54Z</t>
  </si>
  <si>
    <t>N78cZeUa1WE</t>
  </si>
  <si>
    <t>My Singing Monsters - Ethereal Island (Official Monster-Handler Mix)</t>
  </si>
  <si>
    <t>2025-05-26T19:00:17Z</t>
  </si>
  <si>
    <t>O6ej5L3wunY</t>
  </si>
  <si>
    <t>The fantastical Rare Tapricorn arrives on Psychic Island! Available now for a limited time!</t>
  </si>
  <si>
    <t>2025-05-22T14:00:30Z</t>
  </si>
  <si>
    <t>Did you know it sources its own horns to make its Morse-like music?</t>
  </si>
  <si>
    <t>v4YplnciCtU</t>
  </si>
  <si>
    <t>My Singing Monsters - Perplexplore Field Notes 2025 @TheMattShea</t>
  </si>
  <si>
    <t>2025-05-21T19:00:51Z</t>
  </si>
  <si>
    <t>zeFLOF3ALSo</t>
  </si>
  <si>
    <t>shUgar and shPice and everything nice ðŸ¤© Welcome Rare shLep to the Monster World!</t>
  </si>
  <si>
    <t>2025-05-21T15:01:55Z</t>
  </si>
  <si>
    <t>l-TUYVm9wb4</t>
  </si>
  <si>
    <t>What are your rankings?? #mysingingmonsters #msm #ranking #gaming</t>
  </si>
  <si>
    <t>2025-05-17T15:01:12Z</t>
  </si>
  <si>
    <t>O36cgYWHUIA</t>
  </si>
  <si>
    <t>Rare Mimic has made a miraculous return to the modern Monster World!</t>
  </si>
  <si>
    <t>2025-05-16T16:16:16Z</t>
  </si>
  <si>
    <t>Collect it now!</t>
  </si>
  <si>
    <t>GcfuQmTB_gY</t>
  </si>
  <si>
    <t>Epic Cherubble takes the idea of â€œknowing my nightmaresâ€ quite literally. #mysingingmonsters</t>
  </si>
  <si>
    <t>2025-05-15T19:00:22Z</t>
  </si>
  <si>
    <t>Collect it now and see what itâ€™s dreaming up!</t>
  </si>
  <si>
    <t>cCPUJ3hfVV0</t>
  </si>
  <si>
    <t>My Singing Monsters - Perplexed-Lore Contest 2025</t>
  </si>
  <si>
    <t>2025-05-15T15:01:04Z</t>
  </si>
  <si>
    <t>PERPLEXED-LORE CONTEST SUBMISSION PAGE https://bigbl.be/huzzah  FULL CONTEST DETAILS https://bigbl.be/prplxdlr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</si>
  <si>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R75vDIaVZI8</t>
  </si>
  <si>
    <t>My Singing Monsters Live (May 2025)</t>
  </si>
  <si>
    <t>2025-05-14T22:15:06Z</t>
  </si>
  <si>
    <t>v1yWOWETue0</t>
  </si>
  <si>
    <t>Psychic Island has done some Soul searching! #mysingingmonsters</t>
  </si>
  <si>
    <t>2025-05-14T18:00:54Z</t>
  </si>
  <si>
    <t>Cruv'laaphtian Crocus has arrived on Psychic Island! Acquire it to see what happens when creating a 'Soul Link!'</t>
  </si>
  <si>
    <t>sGqaKGelC-Q</t>
  </si>
  <si>
    <t>My Singing Monsters - Science Fair Surprises (Official Version 4.8.2 Trailer)</t>
  </si>
  <si>
    <t>2025-05-14T15:00:06Z</t>
  </si>
  <si>
    <t>nDNyWNyKESk</t>
  </si>
  <si>
    <t>The sun rises on a new tradition...</t>
  </si>
  <si>
    <t>2025-05-13T19:00:56Z</t>
  </si>
  <si>
    <t>Join us tomorrow at 11 AM ET for the Premiere of our latest video! Only on our YouTube channelðŸ“º</t>
  </si>
  <si>
    <t>Don't lose your page! Use this Monsterific Bookmark!</t>
  </si>
  <si>
    <t>2025-05-09T15:00:01Z</t>
  </si>
  <si>
    <t>Tag us in your Monster Crafts @mysingingmonsters</t>
  </si>
  <si>
    <t>GxU8QuJZq-g</t>
  </si>
  <si>
    <t>Young Cherubble Incoming!</t>
  </si>
  <si>
    <t>2025-05-07T15:00:26Z</t>
  </si>
  <si>
    <t>Surrounded by its Blubberfly buddies, the young Cherubble is available to collect on the Continent for a limited time!</t>
  </si>
  <si>
    <t>aVqbLBei2cY</t>
  </si>
  <si>
    <t>My Singing Monsters - 'Monster Mail' (May 2025)</t>
  </si>
  <si>
    <t>2025-05-03T19:00:01Z</t>
  </si>
  <si>
    <t>G6hWCEXlGgQ</t>
  </si>
  <si>
    <t>My Singing Monsters - Seasonal Shanty (Official Monster-Handler Mix)</t>
  </si>
  <si>
    <t>2025-05-02T19:00:24Z</t>
  </si>
  <si>
    <t>0CkgOtLU0N4</t>
  </si>
  <si>
    <t>My Singing Monsters - Amber Island (Official Monster-Handler Mix)</t>
  </si>
  <si>
    <t>2025-05-01T19:00:01Z</t>
  </si>
  <si>
    <t>PNPtimKUXMk</t>
  </si>
  <si>
    <t>This Rare Monster gets 5 Big Booms! ðŸ’ªðŸ’ªðŸ’ªðŸ’ªðŸ’ª</t>
  </si>
  <si>
    <t>2025-05-01T16:00:37Z</t>
  </si>
  <si>
    <t>Welcome Rare Mushaboom to Magical Sanctum! #mysingingmonsters</t>
  </si>
  <si>
    <t>ahv5d4STeMQ</t>
  </si>
  <si>
    <t>My Singing Monsters - Gold Island (Official Monster-Handler Mix)</t>
  </si>
  <si>
    <t>2025-04-30T19:00:03Z</t>
  </si>
  <si>
    <t>oKnYk7uOhP8</t>
  </si>
  <si>
    <t>Are my eyes deceiving me? Have we spotted a hidden Rare Plinkajou?!</t>
  </si>
  <si>
    <t>2025-04-30T15:01:32Z</t>
  </si>
  <si>
    <t>Welcome Rare Plinkajou to Bone Island! #mysingingmonsters</t>
  </si>
  <si>
    <t>5BJx0v-G3H4</t>
  </si>
  <si>
    <t>My Singing Monsters - Fire Oasis (Official Monster-Handler Mix)</t>
  </si>
  <si>
    <t>2025-04-29T19:00:05Z</t>
  </si>
  <si>
    <t>dYZtLveXjPg</t>
  </si>
  <si>
    <t>My Singing Monsters - Fire Haven (Official Monster-Handler Mix)</t>
  </si>
  <si>
    <t>2025-04-28T19:00:36Z</t>
  </si>
  <si>
    <t>NVNRwx77B1Y</t>
  </si>
  <si>
    <t>When the Sanctum song is done, when the music's power has won, THAT will be the time for fun!</t>
  </si>
  <si>
    <t>2025-04-23T15:00:43Z</t>
  </si>
  <si>
    <t>Rare Roarick is now available!</t>
  </si>
  <si>
    <t>b6_uUtKE2NI</t>
  </si>
  <si>
    <t>My Singing Monsters - DeBunker 2025</t>
  </si>
  <si>
    <t>2025-04-22T19:00:37Z</t>
  </si>
  <si>
    <t>ADKqDdDHMA0</t>
  </si>
  <si>
    <t>Monster-Handler Tyson dives into the Monster World to examine the newly discovered Rare Spytrap!</t>
  </si>
  <si>
    <t>2025-04-19T19:00:07Z</t>
  </si>
  <si>
    <t>Looks like he stumbled upon another Rare discoveryðŸ‘€</t>
  </si>
  <si>
    <t>By7CC_7rhA4</t>
  </si>
  <si>
    <t>Rare Spytrap makes its Magical debut, bringing along an unsuspecting guest: its arachnid â€œward!â€</t>
  </si>
  <si>
    <t>2025-04-18T19:00:11Z</t>
  </si>
  <si>
    <t>You'll want to tune into this Rare's 'pod-cast,' because it's only available for a limited time!</t>
  </si>
  <si>
    <t>Qq6WVZ_vI5w</t>
  </si>
  <si>
    <t>Le Poisson Rare Phangler ðŸ ðŸŽ¤</t>
  </si>
  <si>
    <t>2025-04-17T17:16:11Z</t>
  </si>
  <si>
    <t>#lepoisson #poisson #mysingingmonsters</t>
  </si>
  <si>
    <t>_qbreY4BL1o</t>
  </si>
  <si>
    <t>âš¡WUB UP THE VOLUMEâš¡ on Ethereal Island with Epic Wubbox!</t>
  </si>
  <si>
    <t>2025-04-17T15:41:27Z</t>
  </si>
  <si>
    <t>Available Now in My Singing Monsters! #msm #mysingingmonsters</t>
  </si>
  <si>
    <t>jwWx1wLuaBQ</t>
  </si>
  <si>
    <t>My Singing Monsters - Update Showcase Version 4.8</t>
  </si>
  <si>
    <t>2025-04-16T22:10:02Z</t>
  </si>
  <si>
    <t>LRk-NwhP_n4</t>
  </si>
  <si>
    <t>Echoes of Eco is ðŸŒ·BLOOMINGðŸŒ· with four brand new Seasonal Costumes!</t>
  </si>
  <si>
    <t>2025-04-16T17:00:25Z</t>
  </si>
  <si>
    <t>Which Costume SPRINGS out as your favorite?</t>
  </si>
  <si>
    <t>qHtxKAon_nU</t>
  </si>
  <si>
    <t>My Singing Monsters - W in the Chat (Official Version 4.8 Trailer)</t>
  </si>
  <si>
    <t>2025-04-16T15:00:06Z</t>
  </si>
  <si>
    <t>m46ew9n67WM</t>
  </si>
  <si>
    <t>Lightning strikes twice...</t>
  </si>
  <si>
    <t>2025-04-15T15:01:14Z</t>
  </si>
  <si>
    <t>Join us tomorrow, April 16 at 11 AM ET for the premiere of our latest video!</t>
  </si>
  <si>
    <t>LKAEJphlQ1E</t>
  </si>
  <si>
    <t>We're boutta bop...âš¡TO THE EARTHQUAKEâš¡The OFFICIAL Wubbox Theme Song! @CG5</t>
  </si>
  <si>
    <t>2025-04-14T19:00:15Z</t>
  </si>
  <si>
    <t>'Break Out the Box,' The OFFICIAL Wubbox Theme Song is now available on all streaming platforms! https://cg5.lnk.to/breakoutthebox</t>
  </si>
  <si>
    <t>fymfVAK8bKg</t>
  </si>
  <si>
    <t>We're gettin' ready to âš¡BREAK OUT THE BOXâš¡ @CG5</t>
  </si>
  <si>
    <t>2025-04-10T19:00:37Z</t>
  </si>
  <si>
    <t>TomorrowðŸ‘€</t>
  </si>
  <si>
    <t>W-BP3EObZPg</t>
  </si>
  <si>
    <t>ðŸŒ™Rare Dreamythical IncomingðŸŒ™</t>
  </si>
  <si>
    <t>2025-04-09T15:00:45Z</t>
  </si>
  <si>
    <t>Rare Pinghound, inspired by the 'bootle' breed of Pinghoud, has arrived on Mythical Island! Get it right now!</t>
  </si>
  <si>
    <t>NupfUEs9xjA</t>
  </si>
  <si>
    <t>Time for some sick beats ðŸ¥ Follow along to make your own Shellbeat Drum!</t>
  </si>
  <si>
    <t>2025-04-08T15:00:30Z</t>
  </si>
  <si>
    <t>Printable imagery can be found on the Official My Singing Monsters DiscordJoin the Discord: https://discord.gg/mysingingmonsters</t>
  </si>
  <si>
    <t>nNiugH4qSBQ</t>
  </si>
  <si>
    <t>New Monster Alert! Epic Edamimi</t>
  </si>
  <si>
    <t>2025-04-04T15:01:13Z</t>
  </si>
  <si>
    <t>That which we call a rose by any other name would smell as sweet; in this case, that name is Epic Edamimi!</t>
  </si>
  <si>
    <t>sJ9Fg_a-9bk</t>
  </si>
  <si>
    <t>Epic Anglow is here, donning the never-before-seen Mega Rift Portal!</t>
  </si>
  <si>
    <t>2025-04-03T15:01:18Z</t>
  </si>
  <si>
    <t>dSCCerynCWQ</t>
  </si>
  <si>
    <t>My Singing Monsters - Eggs-Travanganza 2025 (Official Monster-Handler Short)</t>
  </si>
  <si>
    <t>2025-04-02T15:00:54Z</t>
  </si>
  <si>
    <t>vgcnEjfwci8</t>
  </si>
  <si>
    <t>Study, Catalogue, Process...</t>
  </si>
  <si>
    <t>2025-04-01T19:20:34Z</t>
  </si>
  <si>
    <t>https://bigbl.be/domadays</t>
  </si>
  <si>
    <t>wlsznbiqnmk</t>
  </si>
  <si>
    <t>My Singing Monsters: Dawn of Fire - Wishing Well Field Notes</t>
  </si>
  <si>
    <t>2025-03-29T19:00:43Z</t>
  </si>
  <si>
    <t>Q59-x-rZT4o</t>
  </si>
  <si>
    <t>My Singing Monsters - Earth Island (Official Monster-Handler Mix)</t>
  </si>
  <si>
    <t>2025-03-28T19:00:31Z</t>
  </si>
  <si>
    <t>u-68e-gKzEA</t>
  </si>
  <si>
    <t>My Singing Monsters - Water Island (Official Monster-Handler Mix)</t>
  </si>
  <si>
    <t>2025-03-27T19:00:47Z</t>
  </si>
  <si>
    <t>F8kC0MedoxM</t>
  </si>
  <si>
    <t>My Singing Monsters Live (March 2025)</t>
  </si>
  <si>
    <t>2025-03-26T22:03:18Z</t>
  </si>
  <si>
    <t>PLu0tLjRoQo</t>
  </si>
  <si>
    <t>My Singing Monsters - Air Island (Official Monster-Handler Mix)</t>
  </si>
  <si>
    <t>2025-03-26T19:00:25Z</t>
  </si>
  <si>
    <t>URbslq2u5kY</t>
  </si>
  <si>
    <t>My Singing Monsters - Cold Island (Official Monster-Handler Mix)</t>
  </si>
  <si>
    <t>2025-03-25T19:00:19Z</t>
  </si>
  <si>
    <t>qq9UlVnRKbM</t>
  </si>
  <si>
    <t>My Singing Monsters - Plant Island (Official Monster-Handler Mix)</t>
  </si>
  <si>
    <t>2025-03-24T19:00:44Z</t>
  </si>
  <si>
    <t>6MzT8vNjw3o</t>
  </si>
  <si>
    <t>My Singing Monsters - Plasma Islet (Official Monster-Handler Mix)</t>
  </si>
  <si>
    <t>2025-03-22T19:00:03Z</t>
  </si>
  <si>
    <t>656U5Rh9PdA</t>
  </si>
  <si>
    <t>My Singing Monsters - 2024 Festival of Yay Caroling Contest Showcase</t>
  </si>
  <si>
    <t>2025-03-21T19:00:08Z</t>
  </si>
  <si>
    <t>JnTOSmEjPXI</t>
  </si>
  <si>
    <t>Let your creativity FLY with this Epic Kayna Monster-Craft ðŸ¤©</t>
  </si>
  <si>
    <t>2025-03-21T15:00:23Z</t>
  </si>
  <si>
    <t>You can find this Craft Template Print-out on the Official My Singing Monsters Discord! Join the Discord: https://discord.gg/mysingingmonsters</t>
  </si>
  <si>
    <t>ViNJnE5VCOI</t>
  </si>
  <si>
    <t>My Singing Monsters - The Bridg-It Toll (A Cloverspell Faerie Tale)</t>
  </si>
  <si>
    <t>2025-03-19T19:00:33Z</t>
  </si>
  <si>
    <t>jI9zQZkHfFQ</t>
  </si>
  <si>
    <t>Rare Pladdie arrives on Faerie Island in time to celebrate Cloverspell!</t>
  </si>
  <si>
    <t>2025-03-19T15:00:58Z</t>
  </si>
  <si>
    <t>Available now for a limited time!</t>
  </si>
  <si>
    <t>B8VDE0giKlE</t>
  </si>
  <si>
    <t>It's no Hoax, Owlesque has arrived on Faerie and Mirror Faerie Island!ðŸ¦‰#mysingingmonsters</t>
  </si>
  <si>
    <t>2025-03-13T15:00:21Z</t>
  </si>
  <si>
    <t>AZay4W409Y8</t>
  </si>
  <si>
    <t>My Singing Monsters - Cloverspell 2025 (Official Monster-handler Short)</t>
  </si>
  <si>
    <t>2025-03-12T15:00:20Z</t>
  </si>
  <si>
    <t>R34-zVornYU</t>
  </si>
  <si>
    <t>My Singing Monsters - DOMA: 'Forest Threshold'</t>
  </si>
  <si>
    <t>2025-03-08T20:00:24Z</t>
  </si>
  <si>
    <t>DEPARTMENT OF MONSTROUS ANOMALIES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</si>
  <si>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urd4unLcCWI</t>
  </si>
  <si>
    <t>Boom-Shakala-Shika! Time to make your own flying Grumpyre ðŸ˜ŽTag us in your Monster-Craft Creations!</t>
  </si>
  <si>
    <t>2025-03-07T15:01:17Z</t>
  </si>
  <si>
    <t>kp5dIdytACw</t>
  </si>
  <si>
    <t>My Singing Monsters - Magical March Contest 2025 #mysingingmonsters #magicalmarchmsm</t>
  </si>
  <si>
    <t>2025-03-05T22:00:35Z</t>
  </si>
  <si>
    <t>CONTEST DETAILS https://www.bigbluebubble.com/magical-march/ â€Ž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</si>
  <si>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6eEf8AtcIx0</t>
  </si>
  <si>
    <t>sUrPrIsE! The Mythical 'mischief mentor' Hyehehe is now available in Dawn of Fire!</t>
  </si>
  <si>
    <t>2025-03-05T15:00:08Z</t>
  </si>
  <si>
    <t>Available to buy or breed for a limited time!</t>
  </si>
  <si>
    <t>g0XXp2qyVQw</t>
  </si>
  <si>
    <t>Time to fashion yourself a Tweedle! Share your Monster-Crafts with us by tagging @mysingingmonsters</t>
  </si>
  <si>
    <t>2025-02-27T20:00:32Z</t>
  </si>
  <si>
    <t>Lau_79hccvU</t>
  </si>
  <si>
    <t>Monster-Handler Tyson's here with some 'special previews' Field Notes for newly-discovered Monsters!</t>
  </si>
  <si>
    <t>2025-02-26T15:00:25Z</t>
  </si>
  <si>
    <t>vLQ3C6jQNlc</t>
  </si>
  <si>
    <t>My Singing Monsters - The Making of Lowb (Official Behind the Scenes)</t>
  </si>
  <si>
    <t>2025-02-22T20:00:26Z</t>
  </si>
  <si>
    <t>Fy707Eum5Po</t>
  </si>
  <si>
    <t>Rare Sporerow has arrived! Join Monster-Handler Charlie for a closer look at the Rare Dreamythical!</t>
  </si>
  <si>
    <t>2025-02-21T20:00:16Z</t>
  </si>
  <si>
    <t>a6Ym0U7uRf4</t>
  </si>
  <si>
    <t>My Singing Monsters - Epic Fung Pray Field Notes @BraveWildernes</t>
  </si>
  <si>
    <t>2025-02-20T20:00:00Z</t>
  </si>
  <si>
    <t>pV1But-OhiA</t>
  </si>
  <si>
    <t>My Singing Monsters - Update Showcase Version 4.7</t>
  </si>
  <si>
    <t>2025-02-19T23:17:59Z</t>
  </si>
  <si>
    <t>CrmtTo_sIz8</t>
  </si>
  <si>
    <t>My Singing Monsters - Gotta Hand It To You (Official Version 4.7 Trailer)</t>
  </si>
  <si>
    <t>2025-02-15T15:00:06Z</t>
  </si>
  <si>
    <t>j4h1Gk22Z0s</t>
  </si>
  <si>
    <t>Because we ðŸ’˜LOVEðŸ’˜ you...</t>
  </si>
  <si>
    <t>2025-02-14T17:01:03Z</t>
  </si>
  <si>
    <t>Tune in tomorrow, February 15 at 10 AM ET for our latest YouTube Premiere!</t>
  </si>
  <si>
    <t>vqlup05D-3A</t>
  </si>
  <si>
    <t>Time to find your Valentine!  Download the template from our Official Discord Server</t>
  </si>
  <si>
    <t>2025-02-12T20:00:36Z</t>
  </si>
  <si>
    <t>4fhSyJAumN8</t>
  </si>
  <si>
    <t>My Singing Monsters - 'The Exploratory Compendium of Monstrology' (Season of Love 2025)</t>
  </si>
  <si>
    <t>2025-02-08T20:00:03Z</t>
  </si>
  <si>
    <t>MfVhRFiMcYQ</t>
  </si>
  <si>
    <t>My Singing Monsters - Season of Love 2025 (Official Monster-Handler Short)</t>
  </si>
  <si>
    <t>2025-02-05T15:00:30Z</t>
  </si>
  <si>
    <t>https://bigbl.be/eNa2Pir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</si>
  <si>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XRc2G8QyAaM</t>
  </si>
  <si>
    <t>Who do you think won this beatboxing battle?! @spencerx  or Shrubb</t>
  </si>
  <si>
    <t>2025-01-29T20:00:15Z</t>
  </si>
  <si>
    <t>ILXwR0LX-Mw</t>
  </si>
  <si>
    <t>My Singing Monsters - Update Showcase Version 4.6.2</t>
  </si>
  <si>
    <t>2025-01-22T22:37:45Z</t>
  </si>
  <si>
    <t>3JHtublUr-k</t>
  </si>
  <si>
    <t>My Singing Monsters - Crescendo Moon 2025 (Official Monster-Handler Short)</t>
  </si>
  <si>
    <t>2025-01-22T15:00:03Z</t>
  </si>
  <si>
    <t>2pePxoqWqXc</t>
  </si>
  <si>
    <t>My Singing Monsters - 'Monster Mail' (January 2025)</t>
  </si>
  <si>
    <t>2025-01-18T20:00:01Z</t>
  </si>
  <si>
    <t>gLzwQYZYybc</t>
  </si>
  <si>
    <t>My Singing Monsters Live (January 2025)</t>
  </si>
  <si>
    <t>2025-01-15T23:22:33Z</t>
  </si>
  <si>
    <t>esUvZNoDX8k</t>
  </si>
  <si>
    <t>The Continent is excited to welcome Young Strombonin to the Monster family!</t>
  </si>
  <si>
    <t>2025-01-15T15:00:54Z</t>
  </si>
  <si>
    <t>uL0ADzQ5i0Q</t>
  </si>
  <si>
    <t>My Singing Monsters - 2024 Spooktacle Costume Contest Showcase</t>
  </si>
  <si>
    <t>2025-01-11T20:00:32Z</t>
  </si>
  <si>
    <t>7gC-NCuWSHM</t>
  </si>
  <si>
    <t>New year, new Monsters! ðŸŽ‰Welcome Epic Yelmut and Rare Poppette!</t>
  </si>
  <si>
    <t>2025-01-08T15:00:13Z</t>
  </si>
  <si>
    <t>caxBM6EakMA</t>
  </si>
  <si>
    <t>Were you among the keen-eyed Handler-Helpers who spotted the teasers in our holiday sales?</t>
  </si>
  <si>
    <t>2025-01-07T20:17:15Z</t>
  </si>
  <si>
    <t>#mysingingmosnters #msm</t>
  </si>
  <si>
    <t>Q2sLs6EubcE</t>
  </si>
  <si>
    <t>The Season of Giving isn't over yet! Send your friends and family some in-game ðŸ’ŽDiamond Rewards</t>
  </si>
  <si>
    <t>2024-12-26T15:00:32Z</t>
  </si>
  <si>
    <t>https://store.mysingingmonsters.com/</t>
  </si>
  <si>
    <t>t7zK06t1E1I</t>
  </si>
  <si>
    <t>My Singing Monsters - 'Hehe-Wowie' with Monster-Handler Jenn (14)</t>
  </si>
  <si>
    <t>2024-12-18T20:00:34Z</t>
  </si>
  <si>
    <t>ogGjGekVTwA</t>
  </si>
  <si>
    <t>ðŸ’ŽGive your friends the Gift of Diamonds this Festival of YayðŸ’Ž</t>
  </si>
  <si>
    <t>2024-12-18T16:00:54Z</t>
  </si>
  <si>
    <t>cuLpwidmP6A</t>
  </si>
  <si>
    <t>My Singing Monsters - Festival of Yay 2024 Field Notes</t>
  </si>
  <si>
    <t>2024-12-14T20:00:15Z</t>
  </si>
  <si>
    <t>ODu4Yqw4IHA</t>
  </si>
  <si>
    <t>Epic Strombonin #mysingingmonsters</t>
  </si>
  <si>
    <t>2024-12-14T16:00:17Z</t>
  </si>
  <si>
    <t>1oMk9H-_Eu8</t>
  </si>
  <si>
    <t>#mysingingmonsters</t>
  </si>
  <si>
    <t>2024-12-12T19:00:00Z</t>
  </si>
  <si>
    <t>xZIdnGvOu_g</t>
  </si>
  <si>
    <t>My Singing Monsters - Paironormal Activity (Official Version 4.6 Trailer)</t>
  </si>
  <si>
    <t>2024-12-11T15:00:06Z</t>
  </si>
  <si>
    <t>eR3mh4sr2B4</t>
  </si>
  <si>
    <t>We're picking up some unusual activity...</t>
  </si>
  <si>
    <t>2024-12-10T20:00:18Z</t>
  </si>
  <si>
    <t>fVMk-7Ei4J4</t>
  </si>
  <si>
    <t>My Singing Monsters - DOMA: 'Mobius Shawl'</t>
  </si>
  <si>
    <t>2024-12-09T16:00:28Z</t>
  </si>
  <si>
    <t>rbQQf2PaLdQ</t>
  </si>
  <si>
    <t>My Singing Monsters - Festival of Yay Caroling Contest 2024 Details</t>
  </si>
  <si>
    <t>2024-12-07T20:00:30Z</t>
  </si>
  <si>
    <t>MY SINGING MONSTERS HOLIDAY ALBUM: https://open.spotify.com/album/6ORWPnHs4gBdeHWQ5ZmwH4   FULL CONTEST DETAILS: https://www.bigbluebubble.com/caroling-contest/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</si>
  <si>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QMpQXcvs2Jc</t>
  </si>
  <si>
    <t>Do I have a chance?? #mysingingmonsters  #msm #mobilegame #wubboxmysingingmonsters #gaming</t>
  </si>
  <si>
    <t>2024-12-05T21:21:02Z</t>
  </si>
  <si>
    <t>bm_f_yC342k</t>
  </si>
  <si>
    <t>Can you find the Nebulob? #mysingingmonsters</t>
  </si>
  <si>
    <t>2024-12-05T15:13:58Z</t>
  </si>
  <si>
    <t>B7iyAlsuS4o</t>
  </si>
  <si>
    <t>Another amazing animation from @GingerPale ! Go check out their channel for more epic videos ðŸ¤©</t>
  </si>
  <si>
    <t>2024-12-04T16:01:50Z</t>
  </si>
  <si>
    <t>QMddXPk2x3s</t>
  </si>
  <si>
    <t>My Singing Monsters Live (November 2024)</t>
  </si>
  <si>
    <t>2024-11-28T00:10:56Z</t>
  </si>
  <si>
    <t>OdsQF0JAsMg</t>
  </si>
  <si>
    <t>My Singing Monsters - Feast-Ember 2024 Part 2: Electric Gobbaloo</t>
  </si>
  <si>
    <t>2024-11-27T15:00:25Z</t>
  </si>
  <si>
    <t>AjThV_xg9eg</t>
  </si>
  <si>
    <t>My Singing Monsters - 'The Exploratory Compendium of Monstrology' (Feast-Ember 2024)</t>
  </si>
  <si>
    <t>2024-11-20T20:00:04Z</t>
  </si>
  <si>
    <t>KBVoRuTO0Kk</t>
  </si>
  <si>
    <t>Thank you to our friends at You Tooz for bringing Toe Jammer and Maw to lifeðŸ˜</t>
  </si>
  <si>
    <t>2024-11-18T20:00:08Z</t>
  </si>
  <si>
    <t>Get your very own Toe Jammer and Maw plushies, on sale THIS FRIDAY, November 22 at 3 PM ET!</t>
  </si>
  <si>
    <t>2xtgNXe10q4</t>
  </si>
  <si>
    <t>My Singing Monsters - Feast-Ember 2024 Part 1 (Official Monster-Handler Short)</t>
  </si>
  <si>
    <t>2024-11-13T15:00:04Z</t>
  </si>
  <si>
    <t>oKY6lpkvxPE</t>
  </si>
  <si>
    <t>My Singing Monsters - 'Monster Mythos' with Monster-Handler Charlie (Feast-Ember 2024)</t>
  </si>
  <si>
    <t>2024-11-11T20:00:23Z</t>
  </si>
  <si>
    <t>V9O5OuRe-mc</t>
  </si>
  <si>
    <t>Fan-made map of the Monster World!</t>
  </si>
  <si>
    <t>2024-11-01T19:00:18Z</t>
  </si>
  <si>
    <t>As mentioned in our latest Update Showcase, here's a wonderful fan-made Map of the Monster World by Carter's World! Check out @cartersworldstudio for more awesome MSM creations!</t>
  </si>
  <si>
    <t>VWQfRtjPz9E</t>
  </si>
  <si>
    <t>My Singing Monsters - Beat Hereafter 2024 (Official Monster-Handler Short)</t>
  </si>
  <si>
    <t>2024-10-30T15:00:43Z</t>
  </si>
  <si>
    <t>SF0ssgBqbxQ</t>
  </si>
  <si>
    <t>My Singing Monsters - DOMA: 'Subspace Safe'</t>
  </si>
  <si>
    <t>2024-10-28T19:00:17Z</t>
  </si>
  <si>
    <t>Q5Rag7gP0b8</t>
  </si>
  <si>
    <t>My Singing Monsters - Dawn of Fire: Costume Trunk Field Notes</t>
  </si>
  <si>
    <t>2024-10-23T15:00:34Z</t>
  </si>
  <si>
    <t>IC2qdv_6oPI</t>
  </si>
  <si>
    <t>My Singing Monsters - Spooktacle 2024 (Official Monster Handler Short)</t>
  </si>
  <si>
    <t>2024-10-16T15:00:15Z</t>
  </si>
  <si>
    <t>JwY0QuhB3fk</t>
  </si>
  <si>
    <t>My Singing Monsters - 'Monster Mail' October 2024</t>
  </si>
  <si>
    <t>2024-10-14T19:00:09Z</t>
  </si>
  <si>
    <t>HrmlhAQFWA4</t>
  </si>
  <si>
    <t>My Singing Monsters - The Monster World (Music Video)</t>
  </si>
  <si>
    <t>2024-10-12T19:00:10Z</t>
  </si>
  <si>
    <t>NwVTVsuHaT0</t>
  </si>
  <si>
    <t>My Singing Monsters -  Update Showcase Version 4.5</t>
  </si>
  <si>
    <t>2024-10-09T21:52:20Z</t>
  </si>
  <si>
    <t>lFsyncupaWs</t>
  </si>
  <si>
    <t>My Singing Monsters - Mirror-Gazing and Soul-Searching (Official Version 4.5 Trailer)</t>
  </si>
  <si>
    <t>2024-10-05T19:00:22Z</t>
  </si>
  <si>
    <t>kqQS8DSi-nU</t>
  </si>
  <si>
    <t>My Singing Monsters - Spooktacle Costume Contest 2024 Details</t>
  </si>
  <si>
    <t>2024-10-03T15:01:00Z</t>
  </si>
  <si>
    <t>FOR FULL CONTEST DETAILS, PLEASE VISIT:  https://bigbl.be/spook24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</si>
  <si>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GnqvkBTOLzo</t>
  </si>
  <si>
    <t>We've been doing a lot of soul searching lately...</t>
  </si>
  <si>
    <t>2024-10-02T19:00:09Z</t>
  </si>
  <si>
    <t>RyUm2RohoPQ</t>
  </si>
  <si>
    <t>My Singing Monsters - Plucks of the Cradle (Community Collaboration)</t>
  </si>
  <si>
    <t>2024-09-28T19:00:27Z</t>
  </si>
  <si>
    <t>An original My Singing Monsters animated short, featuring the art, animation and music of @RawZebra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</si>
  <si>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jJA7Fa03GI4</t>
  </si>
  <si>
    <t>My Singing Monsters - Ethereal Workshop (Remix)</t>
  </si>
  <si>
    <t>2024-09-21T19:00:27Z</t>
  </si>
  <si>
    <t>m_12q7X7apY</t>
  </si>
  <si>
    <t>My Singing Monsters - 'Hehe-Wowie' with Monster-Handler Jenn (13)</t>
  </si>
  <si>
    <t>2024-09-19T19:00:34Z</t>
  </si>
  <si>
    <t>l6kF8PUp8xQ</t>
  </si>
  <si>
    <t>My Singing Monsters Playground - Steam Multiplayer Update</t>
  </si>
  <si>
    <t>2024-09-18T15:00:48Z</t>
  </si>
  <si>
    <t>PLAY MY SINGING MONSTERS PLAYGROUND https://bigbl.be/Playground-Steam https://bigbl.be/Playground-eShop https://bigbl.be/Playground-Xbox https://bigbl.be/Playground-Sony  It's the Singing Monsters like you've never seen them before.  Journey to the Monster World to take part in a tournament of Monster-Game madness! Watch your favorite Monsters come to life as you swing, fling, and spring your way to victory in a variety of 4-player competitions. Grab your friends and hit the Playground to see who has what it takes to win the ultimate Monster bash!  Multiplayer Madness (Only on Steam) â€” Compete against friends and family in games galore set across the Monster World  Starring the Singing Monsters â€” Take control of some of your favorite characters from the world of My Singing Monsters  Variety of Game Types â€” Team up to take on your competition in 2v2 games or battle it out for solo supremacy in free-for-all matches.  Ways to Play â€” Play the way you want with friends or solo in three different game modes: Party Tournament, Solo Gauntlet, or Free Play!  DOWNLOAD MY SINGING MONSTERS https://bigbl.be/PlayMySingingMonsters  JOIN THE DISCORD https://discord.gg/mysingingmonsters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</si>
  <si>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LjS0zB5ksyQ</t>
  </si>
  <si>
    <t>Itâ€™s finally here! ðŸŽ¨ðŸ™Œ</t>
  </si>
  <si>
    <t>2024-09-11T17:37:07Z</t>
  </si>
  <si>
    <t>mysingingmonsters</t>
  </si>
  <si>
    <t>#mysingingmonster #msm #anniversarymonth #pathpainting#CapCut</t>
  </si>
  <si>
    <t>n3HWxA4Y0lU</t>
  </si>
  <si>
    <t>My Singing Monsters - Magical Nexus (Remix)</t>
  </si>
  <si>
    <t>2024-09-07T19:00:24Z</t>
  </si>
  <si>
    <t>i9GzI3laf_U</t>
  </si>
  <si>
    <t>Wait youâ€™re telling me the mirror islands sound different now?</t>
  </si>
  <si>
    <t>2024-09-05T20:18:11Z</t>
  </si>
  <si>
    <t>#mysingingmonsters #msm #coldisland #coldislandlyrics</t>
  </si>
  <si>
    <t>D7j36iVgkSc</t>
  </si>
  <si>
    <t>My Singing Monsters Live (12th Anniversary)</t>
  </si>
  <si>
    <t>2024-09-04T22:45:58Z</t>
  </si>
  <si>
    <t>bf9NHLm6_Qk</t>
  </si>
  <si>
    <t>From all the Monster-Handlers at Big Blue Bubble, thank you for 12 YEARS of MonsteringðŸŽ‚</t>
  </si>
  <si>
    <t>2024-09-04T15:00:44Z</t>
  </si>
  <si>
    <t>12 years ago, My Singing Monsters was born, marking the beginning of what has been an incredible and fun-filled journey. 12 years later, we're so proud and grateful that the game is bigger an better than ever.   Thank you to our Handler-Helper Community - we couldn't do it without all of you.  From all the Monster-Handlers at Big Blue Bubble, thank you for 12 YEARS of MonsteringðŸŽ‚</t>
  </si>
  <si>
    <t>3o9rz_jtElM</t>
  </si>
  <si>
    <t>WHAT! ðŸ¤¯ðŸ¤¯ðŸ¤¯ðŸ¤¯</t>
  </si>
  <si>
    <t>2024-09-03T20:50:17Z</t>
  </si>
  <si>
    <t>#mysingingmonster #msm #anniversarymonth #mythical #dawnoffire</t>
  </si>
  <si>
    <t>GUleOVS-tOM</t>
  </si>
  <si>
    <t>My Singing Monsters - Off the Beaten Path (Official Anniversary Month 2024 Kickoff)</t>
  </si>
  <si>
    <t>2024-08-31T19:00:07Z</t>
  </si>
  <si>
    <t>DOWNLOAD MY SINGING MONSTERS https://bigbl.be/PlayMySingingMonsters  JOIN THE DISCORD https://discord.gg/msmofficial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</si>
  <si>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O4jDIhDw6NQ</t>
  </si>
  <si>
    <t>It's finally hereðŸ™ŒJoin us tomorrow, August 31 at 3 PM ET as we kick off Anniversary Month 2024ðŸŽ‰</t>
  </si>
  <si>
    <t>2024-08-30T19:00:11Z</t>
  </si>
  <si>
    <t>ggCEgyqk_ew</t>
  </si>
  <si>
    <t>There's no better way to kick off Anniversary Month than with SALES!!</t>
  </si>
  <si>
    <t>2024-08-29T15:00:45Z</t>
  </si>
  <si>
    <t>Check out the Anniversary Month Week 1 Sales right nowðŸ›</t>
  </si>
  <si>
    <t>V_XjhS5h9WU</t>
  </si>
  <si>
    <t>My Singing Monsters - Play Your Part 2024</t>
  </si>
  <si>
    <t>2024-08-28T15:00:06Z</t>
  </si>
  <si>
    <t>2zQdDHJcbVE</t>
  </si>
  <si>
    <t>The Monster-Handlers are playing their partâ€¦ but something feels missingâ€¦ ðŸ¤”</t>
  </si>
  <si>
    <t>2024-08-27T19:05:33Z</t>
  </si>
  <si>
    <t>#msmpyp2024</t>
  </si>
  <si>
    <t>zRr8Nf4tMXM</t>
  </si>
  <si>
    <t>My Singing Monsters - 'Stumped Trivia Show' MindBoggle 2024</t>
  </si>
  <si>
    <t>2024-08-17T07:00:37Z</t>
  </si>
  <si>
    <t>1PgIxGoZMVU</t>
  </si>
  <si>
    <t>My Singing Monsters - 'Boo'qwurm's Storytime' MindBoggle 2024</t>
  </si>
  <si>
    <t>2024-08-15T19:00:01Z</t>
  </si>
  <si>
    <t>MOpCSbvgFFE</t>
  </si>
  <si>
    <t>Listening to some good quality music should be an Olympic sport as well ðŸ˜œ #mysingingmonsters #msm</t>
  </si>
  <si>
    <t>2024-08-13T21:17:26Z</t>
  </si>
  <si>
    <t>Listening to some good quality music should be an Olympic sport as well ðŸ˜œ #mysingingmonsters #msm #breakdance #magicalnexus</t>
  </si>
  <si>
    <t>dQivfOU4QDg</t>
  </si>
  <si>
    <t>My Singing Monsters - MindBoggle 2024 (Official Monster-Handler Short)</t>
  </si>
  <si>
    <t>2024-08-07T15:00:45Z</t>
  </si>
  <si>
    <t>elOG5rBJFZo</t>
  </si>
  <si>
    <t>My Singing Monsters - DOMA: 'Fugue Tome'</t>
  </si>
  <si>
    <t>2024-08-03T19:00:18Z</t>
  </si>
  <si>
    <t>DEPARTMENT OF MONSTROUS ANOMALIES  DOWNLOAD MY SINGING MONSTERS https://bigbl.be/PlayMySingingMonsters  JOIN THE DISCORD https://discord.gg/msmofficial  MY SINGING MONSTERS WEB SHOP https://store.mysingingmonsters.com/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</si>
  <si>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QbjHHBnnb68</t>
  </si>
  <si>
    <t>My Singing Monsters Live - DJ Epic Presents: Fyre Oasys Festyval</t>
  </si>
  <si>
    <t>2024-07-31T23:00:06Z</t>
  </si>
  <si>
    <t>1IGGE6zN0N8</t>
  </si>
  <si>
    <t>My Singing Monsters - Ethereal Workshop | Nitro Fun Remix</t>
  </si>
  <si>
    <t>2024-07-26T21:09:04Z</t>
  </si>
  <si>
    <t>Ia5XSWHwMTw</t>
  </si>
  <si>
    <t>My Singing Monsters - Magical Nexus | Conro Remix</t>
  </si>
  <si>
    <t>2024-07-25T19:00:09Z</t>
  </si>
  <si>
    <t>CONRO YouTube: https://www.youtube.com/@UCBAmURE9e3lrrTyd29szwXQ  Spotify: https://open.spotify.com/artist/1BAdSa5cdtCNLbvT7gWmtJ  Apple Music: https://music.apple.com/us/artist/conro/1425272443   MONSTERCAT https://www.youtube.com/@UCJ6td3C9QlPO9O_J5dF4ZzA   DOWNLOAD MY SINGING MONSTERS https://bigbl.be/PlayMySingingMonsters  JOIN THE DISCORD https://discord.gg/msmofficial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</si>
  <si>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EYL07hNGqDc</t>
  </si>
  <si>
    <t>My Singing Monsters - 'Breakout Stars' (feat. DJ Epic)</t>
  </si>
  <si>
    <t>2024-07-24T19:00:11Z</t>
  </si>
  <si>
    <t>LISTEN TO THE ALBUM https://bigbl.be/breakoutstars https://bigbl.be/magicmetal  DOWNLOAD MY SINGING MONSTERS https://bigbl.be/PlayMySingingMonsters  JOIN THE DISCORD https://discord.gg/msmofficial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</si>
  <si>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A2im-uRM0V0</t>
  </si>
  <si>
    <t>Justâ€¦ I dont even know.</t>
  </si>
  <si>
    <t>2024-07-23T19:12:33Z</t>
  </si>
  <si>
    <t>#msm #mysingingmonsters #milk #starbucks #fyp #fypã‚· @savanahmoss</t>
  </si>
  <si>
    <t>BEgGHa045aw</t>
  </si>
  <si>
    <t>We can be silly sometimesâ€¦ All the time.</t>
  </si>
  <si>
    <t>2024-07-19T18:59:27Z</t>
  </si>
  <si>
    <t>#msm #mysingingmonsters #fitcheck #fyp #fypviralã‚·</t>
  </si>
  <si>
    <t>AND9fUlKAS4</t>
  </si>
  <si>
    <t>My Singing Monsters - Play Your Part 2024 Contest Details</t>
  </si>
  <si>
    <t>2024-07-18T15:07:31Z</t>
  </si>
  <si>
    <t>FULL CONTEST DETAILS AND RULES:  https://www.bigbluebubble.com/play-your-part-2024/   JOIN THE DISCORD https://discord.gg/GZFTqR4kav  DOWNLOAD MY SINGING MONSTERS https://bigbl.be/PlayMySingingMonsters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</si>
  <si>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wZ45KV-Uqe0</t>
  </si>
  <si>
    <t>Itâ€™s good to be back in time for SummerSong!</t>
  </si>
  <si>
    <t>2024-07-17T18:56:51Z</t>
  </si>
  <si>
    <t>Itâ€™s good to be back in time for SummerSong! #msm #mysingingmonsters #fyp #summer #summervibes</t>
  </si>
  <si>
    <t>yElwgNMN9OI</t>
  </si>
  <si>
    <t>My Singing Monsters - Breakout Stars (Official SummerSong 2024 Trailer)</t>
  </si>
  <si>
    <t>2024-07-17T15:00:06Z</t>
  </si>
  <si>
    <t>DOWNLOAD MY SINGING MONSTERS https://bigbl.be/PlayMySingingMonsters  JOIN THE DISCORD https://discord.gg/GZFTqR4kav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</si>
  <si>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odtfD8NPISE</t>
  </si>
  <si>
    <t>Grab a refreshing beverage and kick back with us tomorrow at 11 AM ET!</t>
  </si>
  <si>
    <t>2024-07-16T19:00:32Z</t>
  </si>
  <si>
    <t>FJTyTrL0ZRc</t>
  </si>
  <si>
    <t>We were able to recover some footage of Monster-Handler Charlie... seeing something? ðŸ¤”</t>
  </si>
  <si>
    <t>2024-07-13T19:00:11Z</t>
  </si>
  <si>
    <t>ZqS7TJPEJnE</t>
  </si>
  <si>
    <t>My Singing Monsters - SummerSong Special Preview</t>
  </si>
  <si>
    <t>2024-07-10T15:00:39Z</t>
  </si>
  <si>
    <t>pvj6ohiGa_A</t>
  </si>
  <si>
    <t>This little rascal got into the studio! #wizardgnome #msm #mysingingmonsters ðŸ§™â€â™‚ï¸</t>
  </si>
  <si>
    <t>2024-07-03T20:06:24Z</t>
  </si>
  <si>
    <t>JIzDrQSor_Y</t>
  </si>
  <si>
    <t>My Singing Monsters - 'Museum of Monster Art Audio Tour' SkyPainting 2024</t>
  </si>
  <si>
    <t>2024-07-03T19:00:18Z</t>
  </si>
  <si>
    <t>DOWNLOAD MY SINGING MONSTERS https://bigbl.be/PlayMySingingMonsters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</si>
  <si>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jtIXdILnKL8</t>
  </si>
  <si>
    <t>My Singing Monsters - SkyPainting 2024 (Official Monster-Handler Short)</t>
  </si>
  <si>
    <t>2024-06-26T15:00:46Z</t>
  </si>
  <si>
    <t>Join the Official My Singing Monsters Discord!</t>
  </si>
  <si>
    <t>2024-06-19T13:00:00Z</t>
  </si>
  <si>
    <t>https://discord.gg/GZFTqR4kav</t>
  </si>
  <si>
    <t>fajrxeYOaaA</t>
  </si>
  <si>
    <t>My Singing Monsters Composer - Update Showcase Version 2.0</t>
  </si>
  <si>
    <t>2024-06-18T21:49:50Z</t>
  </si>
  <si>
    <t>3rU8KBFMhIQ</t>
  </si>
  <si>
    <t>My Singing Monsters - DOMA: 'Beached Thing'</t>
  </si>
  <si>
    <t>2024-06-13T19:00:05Z</t>
  </si>
  <si>
    <t>DEPARTMENT OF MONSTROUS ANOMALIES  DOWNLOAD MY SINGING MONSTERS https://bigbl.be/PlayMySingingMonsters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</si>
  <si>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J6PFRIZtNrg</t>
  </si>
  <si>
    <t>My Singing Monsters - Monster Concepts (Life-Formula 2024)</t>
  </si>
  <si>
    <t>2024-06-11T19:00:08Z</t>
  </si>
  <si>
    <t>55TJzYvvkuU</t>
  </si>
  <si>
    <t>My Singing Monsters - Life-Formula 2024 (Official Monster-Handler Short)</t>
  </si>
  <si>
    <t>2024-06-05T15:00:10Z</t>
  </si>
  <si>
    <t>P5n_T-cc_p0</t>
  </si>
  <si>
    <t>Furcorn is raspy today ðŸ‘€ðŸ”¥ #mysingingmonsters #msm #gaming</t>
  </si>
  <si>
    <t>2024-06-04T14:21:10Z</t>
  </si>
  <si>
    <t>StnPtuU8Z-s</t>
  </si>
  <si>
    <t>My Singing Monsters - Three Cheers! (Official Month of the Mythical 3 Kickoff)</t>
  </si>
  <si>
    <t>2024-05-29T14:00:23Z</t>
  </si>
  <si>
    <t>9rpbvDek3WA</t>
  </si>
  <si>
    <t>A storm is brewing on Wublin IslandðŸŒ©We hope the fog clears soon on Celestial Island - What's behind?</t>
  </si>
  <si>
    <t>2024-05-28T19:00:03Z</t>
  </si>
  <si>
    <t>ReQPjhfcMWk</t>
  </si>
  <si>
    <t>My Singing Monsters - 'The Exploratory Compendium of Monstrology' (Perplexplore 2024)</t>
  </si>
  <si>
    <t>2024-05-24T19:00:15Z</t>
  </si>
  <si>
    <t>8gBq_oDo-jc</t>
  </si>
  <si>
    <t>My Singing Monsters - Perplexplore 2024 Field Notes</t>
  </si>
  <si>
    <t>2024-05-21T19:00:04Z</t>
  </si>
  <si>
    <t>KvvpShJsyRc</t>
  </si>
  <si>
    <t>My Singing Monsters - Update Showcase Version 4.3</t>
  </si>
  <si>
    <t>2024-05-15T21:57:08Z</t>
  </si>
  <si>
    <t>6D-EBJNLS8k</t>
  </si>
  <si>
    <t>Did you say IF?!?!? ðŸ˜¤ðŸ˜¤ðŸ˜¤ #mysingingmonsters #msm #gaming</t>
  </si>
  <si>
    <t>2024-05-15T14:51:41Z</t>
  </si>
  <si>
    <t>jIrPDRy_JEw</t>
  </si>
  <si>
    <t>This one is connected to the Monster World! ðŸ˜âœ¨ #mysingingmonsters #msm #gaming</t>
  </si>
  <si>
    <t>2024-05-13T21:08:02Z</t>
  </si>
  <si>
    <t>This one is connected to the Monster World! ðŸ˜âœ¨ #mysingingmonster #msm #gaming</t>
  </si>
  <si>
    <t>Cm1gf0DIYnw</t>
  </si>
  <si>
    <t>My Singing Monsters - It's a Donut World After All (Official Map Trailer)</t>
  </si>
  <si>
    <t>2024-05-11T19:00:06Z</t>
  </si>
  <si>
    <t>u8JFGuIqd9g</t>
  </si>
  <si>
    <t>Huzzah! with us tomorrow, May 11 at 3 PM ET!</t>
  </si>
  <si>
    <t>2024-05-10T15:00:51Z</t>
  </si>
  <si>
    <t>You won't want to miss this...</t>
  </si>
  <si>
    <t>MoHAaHpjRkc</t>
  </si>
  <si>
    <t>Is that a fireworm or a Rare Fleechwurm? ðŸ‘€ðŸ”¥ #mysingingmonster #msm #gaming #bravewilderness</t>
  </si>
  <si>
    <t>2024-05-06T20:25:19Z</t>
  </si>
  <si>
    <t>yY23iRVEefk</t>
  </si>
  <si>
    <t>Another Mammott and Furcorn? ðŸ˜¤ #mysingingmonster #msm #gaming #divergent</t>
  </si>
  <si>
    <t>2024-05-06T20:25:09Z</t>
  </si>
  <si>
    <t>4wQ3wC9wCTQ</t>
  </si>
  <si>
    <t>My Singing Monsters - 'Hehe Wowie' with Monster-Handler Jenn (12)</t>
  </si>
  <si>
    <t>2024-05-02T19:00:02Z</t>
  </si>
  <si>
    <t>Wublin Island has welcomed Rare Maulch! And Adult Syncopite is here to celebrate Crystalline CropðŸ’Ž</t>
  </si>
  <si>
    <t>2024-05-01T15:00:00Z</t>
  </si>
  <si>
    <t>What do you think of these new Monsters?</t>
  </si>
  <si>
    <t>oM2pw1Eftks</t>
  </si>
  <si>
    <t>April showers bring May...somethings...</t>
  </si>
  <si>
    <t>2024-04-30T19:00:32Z</t>
  </si>
  <si>
    <t>ANKnsiYfQyU</t>
  </si>
  <si>
    <t>My Singing Monsters - 'Monster Mythos' with Monster-Handler Charlie (S02E02)</t>
  </si>
  <si>
    <t>2024-04-25T19:00:05Z</t>
  </si>
  <si>
    <t>tzGpgSWRA-c</t>
  </si>
  <si>
    <t>My Singing Monsters - Info-Monster-Mercialâ„¢</t>
  </si>
  <si>
    <t>2024-04-23T15:00:52Z</t>
  </si>
  <si>
    <t>Are you tired of playing with old, outdated My Singing Monsters toys?ðŸ˜  Are you sick of your Monsters not being able to hold hands?ðŸ¤ Are you done with Prototype Mammott haunting you in your dreams?ðŸ‘»  Well do we have good news for you!ðŸ¤¯  Head on over to the YouTooz website and get your very own Mammott and Furcorn Stickies today! But hurry, they're only available until April 30!ðŸ˜±  https://youtooz.com/collections/my-singing-monsters   ---------------------------------------  DOWNLOAD MY SINGING MONSTERS https://bigbl.be/PlayMySingingMonsters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</si>
  <si>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if1z5cw-b4c</t>
  </si>
  <si>
    <t>My Singing Monsters - Echoes of Eco 2024 (Official Monster-Handler Short)</t>
  </si>
  <si>
    <t>2024-04-17T15:00:38Z</t>
  </si>
  <si>
    <t>MM98hXrLUM0</t>
  </si>
  <si>
    <t>I think we did this wrong... ðŸðŸ‘¾ Plushies available for limited time!</t>
  </si>
  <si>
    <t>2024-04-16T18:45:52Z</t>
  </si>
  <si>
    <t>I think we did this wrong... ðŸðŸ‘¾ Plushies available for limited time! #mysingingmonster #msm #gaming #ps2 #plushies</t>
  </si>
  <si>
    <t>tpNphrOACxQ</t>
  </si>
  <si>
    <t>Monsterdom Compendium - Blabbit</t>
  </si>
  <si>
    <t>2024-04-12T18:03:52Z</t>
  </si>
  <si>
    <t>Today we are talking about Blabbit ðŸ«§ #msm #mysingingmonster #fyp #fypã‚·</t>
  </si>
  <si>
    <t>q3nPOAyJuUs</t>
  </si>
  <si>
    <t>My Singing Monsters - 'Quick Questions' with Monster-Handler Tyson (9)</t>
  </si>
  <si>
    <t>2024-04-11T19:00:32Z</t>
  </si>
  <si>
    <t>MY SINGING MONSTERS YOUTOOZ PLUSHIES https://youtooz.com/collections/my-singing-monsters   DOWNLOAD MY SINGING MONSTERS https://bigbl.be/PlayMySingingMonsters  FOLLOW MY SINGING MONSTERS https://www.tiktok.com/@mysingingmonsters https://www.twitter.com/SingingMonsters https://www.instagram.com/MySingingMonsters https://www.facebook.com/MySingingMonsters https://www.bigbluebubble.com/my-singing-monsters-series/  Collect a cast of charming Monsters with a passion for song in the award-winning My Singing Monsters! Download for free: https://bigbl.be/PlayMySingingMonsters Breed and feed hundreds of quirky musical Monsters with their own unique sounds to form a furry and feathery orchestra. Then place your Monsters on beautifully decorated and fully-customizable Islands to create catchy tunes that youâ€™ll be singing along to in no time! With so many Monsters to collect, youâ€™ll be addicted to this monstrously fun game before you know it.  FEATURES: â€¢ Over 200 unique monsters to collect, nurture, and love â€¢ Amazing art, animation, and audio effects â€¢ Lush islands, each with its own musical theme â€¢ Dozens of wacky decorations and structures â€¢ Built-in social features and activities â€¢ New and exciting content is always in the works!  The unique musical world of My Singing Monsters would not be possible without the hard work and dedication of the Monster-Handler Team. From the fantastical designs provided by Art and Animation, to the iconic sounds and scores from the Audio Team, this musical menagerie is built on the shared work of many. Special thanks to the design, production &amp; programming teams, marketing &amp; promotions, testing &amp; support, and to everyone Big Blue Bubble who make My Singing Monsters possible.  #MySingingMonsters</t>
  </si>
  <si>
    <t>aeY3S_9Dt0Q</t>
  </si>
  <si>
    <t>Can you guess correct? ðŸ‘€ ðŸ‘”#mysingingmonsters #msm #gaming #guess</t>
  </si>
  <si>
    <t>2024-04-11T15:37:32Z</t>
  </si>
  <si>
    <t>CqgYtvku7vw</t>
  </si>
  <si>
    <t>Who have the Monster-Handlers spotted?!</t>
  </si>
  <si>
    <t>2024-04-10T13:30:08Z</t>
  </si>
  <si>
    <t>Officially arriving at 11 AM ET!</t>
  </si>
  <si>
    <t>fsOWsc4F54U</t>
  </si>
  <si>
    <t>Whats wrong Yelmut!?!?!?! ðŸ˜­ #mysingingmonsters #msm #gaming</t>
  </si>
  <si>
    <t>2024-04-09T19:03:06Z</t>
  </si>
  <si>
    <t>biVg0Z2cS_0</t>
  </si>
  <si>
    <t>The Monster-Handlers are testing their new long-range binoculars on various points of interest...</t>
  </si>
  <si>
    <t>2024-04-09T19:00:15Z</t>
  </si>
  <si>
    <t>I wonder what they'll find on their expeditions!</t>
  </si>
  <si>
    <t>pjSXDX0mhNo</t>
  </si>
  <si>
    <t>Of course a dreamythical was responsible for the eclipse! ðŸ˜…ðŸŒ˜ #mysingingmonsters #eclipse #msm</t>
  </si>
  <si>
    <t>2024-04-08T17:02:55Z</t>
  </si>
  <si>
    <t>Of course a dreamythical was responsible for the eclipse! ðŸ˜…ðŸŒ˜ #mysingingmonsters #eclipse #msm #gaming #shlep</t>
  </si>
  <si>
    <t>ikOi3tWopxI</t>
  </si>
  <si>
    <t>How are you enjoying Magical Nexus so far? ðŸ˜ #mysingingmonstes #msm #gaming #magicalnexus</t>
  </si>
  <si>
    <t>2024-04-04T20:23:06Z</t>
  </si>
  <si>
    <t>How are you enjoying Magical Nexus so far? ðŸ˜ #mysingingmonsters #msm #gaming #magicalnexus</t>
  </si>
  <si>
    <t>frvDNPRwqCo</t>
  </si>
  <si>
    <t>My Singing Monsters - 'Behind the Trailers' with Monster-Handler Ben (Stairway to Heaven Breakdown)</t>
  </si>
  <si>
    <t>2024-04-04T19:00:17Z</t>
  </si>
  <si>
    <t>_GMcEvyXq9Y</t>
  </si>
  <si>
    <t>Throwback to when we tried to record Bill for Magical Nexus ðŸ™„ #mysingingmonsters #msm #gaming</t>
  </si>
  <si>
    <t>2024-04-01T20:24:23Z</t>
  </si>
  <si>
    <t>Throwback to when we tried to record Bill for Magical Nexus ðŸ™„ #mysingingmonsters #msm #gaming #magicalnexus</t>
  </si>
  <si>
    <t>2b8iaj9t5xQ</t>
  </si>
  <si>
    <t>My Singing Monsters - Surely We Jest (Happy April Fools Day!)</t>
  </si>
  <si>
    <t>2024-04-01T15:00:07Z</t>
  </si>
  <si>
    <t>iDSFibYbyIA</t>
  </si>
  <si>
    <t>My Singing Monsters - Update Showcase Version 4.2</t>
  </si>
  <si>
    <t>2024-03-27T22:21:30Z</t>
  </si>
  <si>
    <t>Jq2BpjctGko</t>
  </si>
  <si>
    <t>My Singing Monsters - Eggs-Travaganza 2024 (Official Monster-Handler Short)</t>
  </si>
  <si>
    <t>2024-03-27T15:00:14Z</t>
  </si>
  <si>
    <t>DGWXHIxCPsw</t>
  </si>
  <si>
    <t>My Singing Monsters - Stairway to Heaven (Official Magical Nexus Trailer)</t>
  </si>
  <si>
    <t>2024-03-26T15:00:06Z</t>
  </si>
  <si>
    <t>sPt26OKkCAU</t>
  </si>
  <si>
    <t>Monsterdom Compendium: Wynq</t>
  </si>
  <si>
    <t>2024-03-26T13:03:09Z</t>
  </si>
  <si>
    <t>Monsterdom Compendium: Wynq #msm #mysingingmonster #fyp #fypã‚· #lore</t>
  </si>
  <si>
    <t>7gbJnN2U4lI</t>
  </si>
  <si>
    <t>There's a being who's sure all that glitters is gold...and it's buying a stairway to heaven...</t>
  </si>
  <si>
    <t>2024-03-25T19:00:02Z</t>
  </si>
  <si>
    <t>Join us tomorrow, Tuesday, March 26 at 11 am ET, only on our YouTube channelðŸ“º</t>
  </si>
  <si>
    <t>H-7U-hdmuSQ</t>
  </si>
  <si>
    <t>We are so excited to reveal the all-new Mammott and Furcorn plushies from our partners at @youtooz !</t>
  </si>
  <si>
    <t>2024-03-25T16:00:11Z</t>
  </si>
  <si>
    <t>Available for a limited time starting April 2, only from YouTooz!</t>
  </si>
  <si>
    <t>5XqghkpODj0</t>
  </si>
  <si>
    <t>Hey Mammott...Furcorn? You both got a little...smaller?</t>
  </si>
  <si>
    <t>2024-03-22T15:00:05Z</t>
  </si>
  <si>
    <t>Stay tuned for the My Singing Monsters x @youtooz reveal, coming soon!</t>
  </si>
  <si>
    <t>UtEgseyBYtA</t>
  </si>
  <si>
    <t>My Singing Monsters - 'Bell's Beasts' Season 2 Finale with Monster-Handler Bell</t>
  </si>
  <si>
    <t>2024-03-19T19:00:18Z</t>
  </si>
  <si>
    <t>ueNFTUnc8pQ</t>
  </si>
  <si>
    <t>Monsterdom Compendium Epic Ffidyll</t>
  </si>
  <si>
    <t>2024-03-14T16:28:22Z</t>
  </si>
  <si>
    <t>Epic Ffidyll is here for Cloverspell! ðŸ€ #msm #mysingingmonsters #stpatricksday #stpaddysday #fyp #fypã‚·</t>
  </si>
  <si>
    <t>EQ5ZhQ87qec</t>
  </si>
  <si>
    <t>My Singing Monsters - Cloverspell 2024 (Official Monster-Handler Short)</t>
  </si>
  <si>
    <t>2024-03-13T15:00:10Z</t>
  </si>
  <si>
    <t>aZREOK3zuAM</t>
  </si>
  <si>
    <t>My Singing Monsters - Thumpies (Devlog)</t>
  </si>
  <si>
    <t>2024-03-12T21:00:01Z</t>
  </si>
  <si>
    <t>Google Play: https://bigbl.be/thumpiesgoogle App Store: https://bigbl.be/thumpiesappstore  Thump to the rhythm and bounce to the beat with these cute, fuzzy, and kinda gross, musical monsters!  Full of toe-tapping mischief and off beat melodies, Thumpies is a unique rhythm-based game where you keep the beat alive by tapping in time with Thumpies as they bounce and tumble to the musical score.  The original inspiration for the hit mobile game My Singing Monsters, Thumpies is now remastered and re-imagined!  Keep the Beat Make the Thumpies happy by tapping in time to the rhythm and filling the Thump-o-Meter. Make a mistake, and the meter will deplete!  Make Some Noise Enjoy an excellent musical score as the Thumpies drum along!  Crazy Critters Meet the Thumpies, a collection of fuzzy monsters who live to bounce! Each of the Thumpies has its own unique look, each one wilder than the last!  â€¢ Full Remake of the 2010 classic â€¢ 26 Thumpies to unlock (including previously unreleased Thumpies) â€¢ 17 Levels and 83 Stages to complete â€¢ All New Achievement System - challenge yourself to Platinum each stage! â€¢ New Assist Mode - get help mastering challenging songs  For more information, check out: https://www.bigbluebubble.com/home/ga...  Make sure to check out My Singing Monsters to enjoy the franchise which Thumpies started, and to collect all of the new Thumpies Costumes available!</t>
  </si>
  <si>
    <t>BJmnDCtzUBM</t>
  </si>
  <si>
    <t>Monsterdom Compendium! THUMPIES!</t>
  </si>
  <si>
    <t>2024-03-07T14:08:30Z</t>
  </si>
  <si>
    <t>Monsterdom Compendium! Today we discuss THUMPIES! #fyp #fypã‚· #msm #mysingingmonsters #lore</t>
  </si>
  <si>
    <t>q76PDq4QBEA</t>
  </si>
  <si>
    <t>My Singing Monsters Live (March 2024)</t>
  </si>
  <si>
    <t>2024-03-07T00:33:18Z</t>
  </si>
  <si>
    <t>dPksZldsx6k</t>
  </si>
  <si>
    <t>My Singing Monsters Thumpies Official Release Trailer</t>
  </si>
  <si>
    <t>2024-03-06T14:56:00Z</t>
  </si>
  <si>
    <t>Google Play: https://bigbl.be/thumpiesgoogle App Store: https://bigbl.be/thumpiesappstore  Thump to the rhythm and bounce to the beat with these cute, fuzzy, and kinda gross, musical monsters!  Full of toe-tapping mischief and off beat melodies, Thumpies is a unique rhythm-based game where you keep the beat alive by tapping in time with Thumpies as they bounce and tumble to the musical score.  The original inspiration for the hit mobile game My Singing Monsters, Thumpies is now remastered and re-imagined!  Keep the Beat Make the Thumpies happy by tapping in time to the rhythm and filling the Thump-o-Meter. Make a mistake, and the meter will deplete!  Make Some Noise Enjoy an excellent musical score as the Thumpies drum along!  Crazy Critters Meet the Thumpies, a collection of fuzzy monsters who live to bounce! Each of the Thumpies has its own unique look, each one wilder than the last!  â€¢ Full Remake of the 2010 classic â€¢ 26 Thumpies to unlock (including previously unreleased Thumpies) â€¢ 17 Levels and 83 Stages to complete â€¢ All New Achievement System - challenge yourself to Platinum each stage! â€¢ New Assist Mode - get help mastering challenging songs  For more information, check out: https://www.bigbluebubble.com/home/games/thumpies/  Make sure to check out My Singing Monsters to enjoy the franchise which Thumpies started, and to collect all of the new Thumpies Costumes available!</t>
  </si>
  <si>
    <t>yVTTPpE3FLY</t>
  </si>
  <si>
    <t>Furcorn doesnâ€™t skip leg day ðŸ˜¤ #mysingingmonsters #legday #msm #gaming #mewing #mew</t>
  </si>
  <si>
    <t>2024-03-04T17:04:09Z</t>
  </si>
  <si>
    <t>fwO0EYXno7Q</t>
  </si>
  <si>
    <t>My Singing Monsters - 'Hehe-Wowie' with Monster-Handler Jenn (11)</t>
  </si>
  <si>
    <t>2024-02-29T20:00:16Z</t>
  </si>
  <si>
    <t>BadKsR8WE2I</t>
  </si>
  <si>
    <t>#ThrowbackThursday ! Who remembers a lil game called, 'Thumpies?'</t>
  </si>
  <si>
    <t>2024-02-29T16:00:09Z</t>
  </si>
  <si>
    <t>Which Thumpie was your favorite?</t>
  </si>
  <si>
    <t>1dFeQ-YDsBA</t>
  </si>
  <si>
    <t>Monsterdom Compendium: Knurv</t>
  </si>
  <si>
    <t>2024-02-29T14:27:48Z</t>
  </si>
  <si>
    <t>Today we will be looking at Knurv! ðŸ‘ï¸ ðŸ‘ï¸ #msm #mysiningmonsters #fyp #fypã‚· #folklore #monsters</t>
  </si>
  <si>
    <t>w8L5hKamR3U</t>
  </si>
  <si>
    <t>It's a great day in the Monster World!</t>
  </si>
  <si>
    <t>2024-02-28T15:01:00Z</t>
  </si>
  <si>
    <t>Could it be?! Rare Screemu!! You've replaced your dazzling ribbons with...gigasheep feathers?!  What's cooler than being cool? Why, a sneak peek of Adult Glaishur, of course! Arriving March 1!</t>
  </si>
  <si>
    <t>TAhhwy9yGxA</t>
  </si>
  <si>
    <t>Still a banger ðŸ”¥ðŸ¥¶ #mysingingmonsters #msm #coldisland #coldislandwerdos</t>
  </si>
  <si>
    <t>2024-02-27T20:07:08Z</t>
  </si>
  <si>
    <t>LG5AhHcjP-U</t>
  </si>
  <si>
    <t>My Singing Monsters - 'Monster Mail' (S01E06)</t>
  </si>
  <si>
    <t>2024-02-27T20:00:09Z</t>
  </si>
  <si>
    <t>YpNJ8k9V_Zk</t>
  </si>
  <si>
    <t>My Singing Monsters - Live Draw with Monster-Handler Randy</t>
  </si>
  <si>
    <t>2024-02-22T21:15:08Z</t>
  </si>
  <si>
    <t>u9vW354aCDs</t>
  </si>
  <si>
    <t>What do each of these Rare Monsters have in common? #LongDistance #mysingingmonsters</t>
  </si>
  <si>
    <t>2024-02-21T16:00:39Z</t>
  </si>
  <si>
    <t>February 20th Answer: Both Rare Tweedle and Rare Thrumble can achieve great heights!</t>
  </si>
  <si>
    <t>tDso8KknsZs</t>
  </si>
  <si>
    <t>2024-02-20T20:00:30Z</t>
  </si>
  <si>
    <t>February 19th Answer: Both Rare Pango and Rare Rootitoot represent the duality of hot and cold!</t>
  </si>
  <si>
    <t>sqRuXBO3pKs</t>
  </si>
  <si>
    <t>My Singing Monsters - 'Quick Questions' With Monster-Handler Tyson (8)</t>
  </si>
  <si>
    <t>2024-02-20T20:00:15Z</t>
  </si>
  <si>
    <t>_7faaoI8giY</t>
  </si>
  <si>
    <t>2024-02-20T15:00:27Z</t>
  </si>
  <si>
    <t>February 18th Answer: Both Rare Glowl and Rare Scups have glowing features!</t>
  </si>
  <si>
    <t>eVJRCloyT1E</t>
  </si>
  <si>
    <t>2024-02-18T16:00:21Z</t>
  </si>
  <si>
    <t>February 17th Answer: Both Rare Phangler and Rare T-Rox have extra limbs!</t>
  </si>
  <si>
    <t>kHaftu4y0N0</t>
  </si>
  <si>
    <t>2024-02-17T16:00:26Z</t>
  </si>
  <si>
    <t>February 16th Answer: Both Rare Riff and Rare Stogg are green!</t>
  </si>
  <si>
    <t>U0WFyjg6Aik</t>
  </si>
  <si>
    <t>2024-02-16T16:00:19Z</t>
  </si>
  <si>
    <t>February 15th Answer: Both Rare Quibble's and Rare Sooza's instruments encircle them!</t>
  </si>
  <si>
    <t>IGzDE2I07Fo</t>
  </si>
  <si>
    <t>My Singing Monsters - 'Monster Cuisine' with Monster-Handler Jenn and Ben (Season of Love Edition)</t>
  </si>
  <si>
    <t>2024-02-15T20:00:17Z</t>
  </si>
  <si>
    <t>phod57xjeR4</t>
  </si>
  <si>
    <t>2024-02-15T16:00:34Z</t>
  </si>
  <si>
    <t>February 14th Answer: Both Rare Floogull and Rare Toe Jammer love treats (especially marshmallows)!</t>
  </si>
  <si>
    <t>ZVyK6WnSiew</t>
  </si>
  <si>
    <t>2024-02-14T20:00:19Z</t>
  </si>
  <si>
    <t>February 13th Answer: Both Rare Woolabee and Rare Cybop march to their own beat!</t>
  </si>
  <si>
    <t>vizZLtYR1lg</t>
  </si>
  <si>
    <t>My Singing Monsters - Season of Love 2024 (Official Monster-Handler Short)</t>
  </si>
  <si>
    <t>2024-02-14T15:00:59Z</t>
  </si>
  <si>
    <t>ToGoRDQcKFI</t>
  </si>
  <si>
    <t>2024-02-13T16:00:30Z</t>
  </si>
  <si>
    <t>February 12th Answer: Both Rare Mammott and Rare Repatillo are blue!</t>
  </si>
  <si>
    <t>BT50N1MEJAg</t>
  </si>
  <si>
    <t>Stumped Minis 15</t>
  </si>
  <si>
    <t>2024-02-13T14:28:47Z</t>
  </si>
  <si>
    <t>Stumped minis 15 Thanks for asking your questions!!! #fyp #fypã‚· #stumped #mysiningmonsters #msm</t>
  </si>
  <si>
    <t>fDc2ZcMWbG0</t>
  </si>
  <si>
    <t>NO PLEASE! DONâ€™T DO THIS! ðŸ˜­ #mysingingmonsters #msm #fyp #therapy</t>
  </si>
  <si>
    <t>2024-02-12T21:08:43Z</t>
  </si>
  <si>
    <t>N9NEZpYIlsg</t>
  </si>
  <si>
    <t>2024-02-12T20:00:11Z</t>
  </si>
  <si>
    <t>February 11th Answer: Both Rare Flowah and Rare Congle have winged features!</t>
  </si>
  <si>
    <t>640VLLIj9Vo</t>
  </si>
  <si>
    <t>2024-02-11T16:00:04Z</t>
  </si>
  <si>
    <t>February 10th Answer: Both Rare Boskus and Rare PomPom have stylish accessories! (Coiffed hair for Rare PomPom, and painted nails for Rare Boskus)</t>
  </si>
  <si>
    <t>1BLgWUPym4k</t>
  </si>
  <si>
    <t>2024-02-10T16:00:01Z</t>
  </si>
  <si>
    <t>February 9th Answer: Both Rare Maw and Rare Ziggurab have a different number of eyes than their Common counterpart!</t>
  </si>
  <si>
    <t>S-_26CP7Qa4</t>
  </si>
  <si>
    <t>2024-02-09T16:00:29Z</t>
  </si>
  <si>
    <t>February 8th Answer - Both Rare Noggin and Rare Whaddle have horns!</t>
  </si>
  <si>
    <t>r3fyOhtvpAQ</t>
  </si>
  <si>
    <t>My Singing Monsters - 'Bell's Beasts' with Monster-Handler Bell (S02E05)</t>
  </si>
  <si>
    <t>2024-02-08T20:00:19Z</t>
  </si>
  <si>
    <t>N4fcwYI5020</t>
  </si>
  <si>
    <t>2024-02-08T16:00:17Z</t>
  </si>
  <si>
    <t>February 7th Answer: Rare Fwog and Rare Barrb both Monsters have spikey features!</t>
  </si>
  <si>
    <t>DsauwBa_qLU</t>
  </si>
  <si>
    <t>My Singing Monsters Live (February 2024)</t>
  </si>
  <si>
    <t>2024-02-07T23:06:29Z</t>
  </si>
  <si>
    <t>BDtCsPa-O3U</t>
  </si>
  <si>
    <t>2024-02-07T17:00:16Z</t>
  </si>
  <si>
    <t>It's the first day of the Long Distance Seasonal Sale! The Rares of Air Island and their Fire Rare penpals across the Monster World are pairing off every 24 hours. Visit our YouTube channel each day and share your guesses on what you think the 2 Monsters have in common!</t>
  </si>
  <si>
    <t>61vUSt0oj4U</t>
  </si>
  <si>
    <t>Welcome Epic Carillong and Season of Love Jr!</t>
  </si>
  <si>
    <t>2024-02-07T15:00:03Z</t>
  </si>
  <si>
    <t>Epic Carillong has finally arrived for Crescendo Moon 2024! Did you know the Epic's release coincides with the Lunar New Year in the Human WorldðŸŒ™? And alas, Season of Love Jr. is being celebrated in Dawn of FireðŸ’˜ What's your favorite part of today's update?</t>
  </si>
  <si>
    <t>IzE2RaY1Kfs</t>
  </si>
  <si>
    <t>Something's happening in the present and the past...</t>
  </si>
  <si>
    <t>2024-02-06T20:00:13Z</t>
  </si>
  <si>
    <t>zOuHO09daZ0</t>
  </si>
  <si>
    <t>My Singing Monsters - 'Monster Mythos' With Monster-Handler Charlie (S02E01)</t>
  </si>
  <si>
    <t>2024-02-06T16:00:45Z</t>
  </si>
  <si>
    <t>TJG74Z1d81M</t>
  </si>
  <si>
    <t>What would you do? ðŸ˜¤ #mysingingmonsters #msm #fyp #islands</t>
  </si>
  <si>
    <t>2024-02-05T20:20:43Z</t>
  </si>
  <si>
    <t>1BzIDHqatEk</t>
  </si>
  <si>
    <t>Which four Monsters are your favorite on Air Island? ðŸ‘€ ðŸ’¨#mysingingmonsters #msm #airisland #werdos</t>
  </si>
  <si>
    <t>2024-02-01T17:55:04Z</t>
  </si>
  <si>
    <t>RaGKXb-aCC4</t>
  </si>
  <si>
    <t>Stumped Minis 14</t>
  </si>
  <si>
    <t>2024-02-01T17:04:31Z</t>
  </si>
  <si>
    <t>What 3 elemental meebs is used to synthesize Nitebear? #mysiningmonsters #msm #stumped #fyp #fypã‚·ã‚šviral</t>
  </si>
  <si>
    <t>vO0ccM8wugI</t>
  </si>
  <si>
    <t>It's finally time for Crescendo Moon!</t>
  </si>
  <si>
    <t>2024-01-31T15:00:50Z</t>
  </si>
  <si>
    <t>What's your favorite part of today's update?</t>
  </si>
  <si>
    <t>BmBmuUkfxdo</t>
  </si>
  <si>
    <t>My Singing Monsters - Crescendo Moon 2024 (Official Monster-Handler Short)</t>
  </si>
  <si>
    <t>2024-01-30T15:00:10Z</t>
  </si>
  <si>
    <t>6up8YRObWYw</t>
  </si>
  <si>
    <t>Stumped Minis 13</t>
  </si>
  <si>
    <t>2024-01-30T14:27:03Z</t>
  </si>
  <si>
    <t>Which Quad was originally supposed to be on magical sanctum? #mysingingmonsters #msm #stumped #fyp #fypã‚· #fypã‚·ã‚šviral</t>
  </si>
  <si>
    <t>Gqv8cBnQFo8</t>
  </si>
  <si>
    <t>AGAIN ðŸ˜­ The grind is worth it though ðŸ˜¤ #mysingingmonsters #grind #hahaha #again #greenscreen</t>
  </si>
  <si>
    <t>2024-01-29T20:49:03Z</t>
  </si>
  <si>
    <t>mk2KaycPanE</t>
  </si>
  <si>
    <t>Stumped Minis 12</t>
  </si>
  <si>
    <t>2024-01-26T16:33:50Z</t>
  </si>
  <si>
    <t>Who gives the page back to Booâ€™qwurm in the 2023 mindboggle trailer? #mysiningmonsters #msm #stumped #fyp #fypã‚·</t>
  </si>
  <si>
    <t>fO62g8S70RA</t>
  </si>
  <si>
    <t>The wiki ðŸ™ŒðŸ™Œ #mysingingmonsters #wiki #information #lore #fypã‚·</t>
  </si>
  <si>
    <t>2024-01-25T20:05:49Z</t>
  </si>
  <si>
    <t>YrSwJluKEhs</t>
  </si>
  <si>
    <t>My Singing Monsters - 'Behind the Trailers | Monster Mishaps Part 2' with Monster-Handler Ben</t>
  </si>
  <si>
    <t>2024-01-25T20:00:10Z</t>
  </si>
  <si>
    <t>KyQQIfCL-Ug</t>
  </si>
  <si>
    <t>Stumped Minis 11</t>
  </si>
  <si>
    <t>2024-01-24T14:12:19Z</t>
  </si>
  <si>
    <t>Stumped Minis 11: What were the islands Spurrit visited before oasis in the Perplexplore Trailer? #mysingingmonsters #msm #stumped #fyp #fypã‚·</t>
  </si>
  <si>
    <t>Lfki1aWE7p8</t>
  </si>
  <si>
    <t>My Singing Monsters - 'The Exploratory Compendium of Monstrology' with Monster-Handler Ally (S02E01)</t>
  </si>
  <si>
    <t>2024-01-23T20:00:12Z</t>
  </si>
  <si>
    <t>UCRbQOVOMGo</t>
  </si>
  <si>
    <t>My Singing Monsters - 'Wavelength' Challenge (4)</t>
  </si>
  <si>
    <t>2024-01-18T20:00:13Z</t>
  </si>
  <si>
    <t>qq3jap62Cjk</t>
  </si>
  <si>
    <t>Stumped Minis 10</t>
  </si>
  <si>
    <t>2024-01-18T16:30:35Z</t>
  </si>
  <si>
    <t>A tack on titan necrull? #mysingingmonsters #msm #stumped #fyp #fypã‚·</t>
  </si>
  <si>
    <t>yaOYD6EN7rc</t>
  </si>
  <si>
    <t>Spurrit! You discovered Epic Wynq!ðŸ”</t>
  </si>
  <si>
    <t>2024-01-17T15:00:55Z</t>
  </si>
  <si>
    <t>Epic Wynq is now available! What do you think of its carefully coiffed coat?</t>
  </si>
  <si>
    <t>YWgRbEJQqoA</t>
  </si>
  <si>
    <t>Spurrit...who's that?ðŸ”</t>
  </si>
  <si>
    <t>2024-01-16T20:00:25Z</t>
  </si>
  <si>
    <t>Spurrit always seems to be on a mission to explore and discover new things, even when it's not Perplexplore!</t>
  </si>
  <si>
    <t>VOvNxSwniRk</t>
  </si>
  <si>
    <t>My Singing Monsters - 'Stumped' Season 1 Finale with Monster-Handler Tyson</t>
  </si>
  <si>
    <t>2024-01-16T16:00:16Z</t>
  </si>
  <si>
    <t>djV9oDhnncg</t>
  </si>
  <si>
    <t>Stumped Minis 09</t>
  </si>
  <si>
    <t>2024-01-16T14:03:42Z</t>
  </si>
  <si>
    <t>Stumped Minis 09: Which 3 monsters met Buzzinga in â€œAs Good As Goldâ€ #mysingingmonsters #msm #stumped #fyp #fypã‚·</t>
  </si>
  <si>
    <t>Vj14YhGpA7E</t>
  </si>
  <si>
    <t>Go pay them a visit ðŸ˜­#mysingingmonsters #msm #fyp</t>
  </si>
  <si>
    <t>2024-01-15T22:00:57Z</t>
  </si>
  <si>
    <t>iJUr0nmU4tI</t>
  </si>
  <si>
    <t>Stumped Minis 08</t>
  </si>
  <si>
    <t>2024-01-11T21:01:56Z</t>
  </si>
  <si>
    <t>Stumped Minis 08: can you guess this gigantic question!? #mysingingmonsters #msm #stumped #fyp #fypã‚·</t>
  </si>
  <si>
    <t>R4GyPD2QAeQ</t>
  </si>
  <si>
    <t>My Singing Monsters - 'Monster Mail' (S01E05)</t>
  </si>
  <si>
    <t>2024-01-11T20:00:11Z</t>
  </si>
  <si>
    <t>Xm16eiA2rag</t>
  </si>
  <si>
    <t>I see you made a trick shot, PongPing!</t>
  </si>
  <si>
    <t>2024-01-10T15:00:34Z</t>
  </si>
  <si>
    <t>Prismatic PongPing is now available in Dawn of Fire! Which color variation do you like most?ðŸŒˆ</t>
  </si>
  <si>
    <t>_kMWK17D9pk</t>
  </si>
  <si>
    <t>Stumped Minis 07</t>
  </si>
  <si>
    <t>2024-01-09T20:21:00Z</t>
  </si>
  <si>
    <t>Vegetation has begun to take root on which monsters weathered form? #mysingingmonsters #msm #stumped #fyp #fypã‚·</t>
  </si>
  <si>
    <t>DKJst80sxP8</t>
  </si>
  <si>
    <t>It's hard to play Ping Pong without the ball, don't you think, PongPing?</t>
  </si>
  <si>
    <t>2024-01-09T20:00:03Z</t>
  </si>
  <si>
    <t>0tdyn4XqR8U</t>
  </si>
  <si>
    <t>My Singing Monsters - 'Bell's Beasts' with Monster-Handler Bell (S02E04)</t>
  </si>
  <si>
    <t>2024-01-09T16:00:01Z</t>
  </si>
  <si>
    <t>PDbd0SUSDE0</t>
  </si>
  <si>
    <t>DO THE EARTHQUAKE! ðŸ•ºðŸ¼ðŸª¨ #mysingingmonsters #dotheearthquake #earthisland #wubbox</t>
  </si>
  <si>
    <t>2024-01-08T16:20:30Z</t>
  </si>
  <si>
    <t>yWWMgTwwIVw</t>
  </si>
  <si>
    <t>My Singing Monsters - 'Behind the Trailers | Monster Mishaps' with Monster-Handler Ben</t>
  </si>
  <si>
    <t>2024-01-04T20:00:20Z</t>
  </si>
  <si>
    <t>cBvVAjzWDOg</t>
  </si>
  <si>
    <t>My Singing Monsters - 'MSM Live Cold Open Supercut'</t>
  </si>
  <si>
    <t>2024-01-03T20:00:26Z</t>
  </si>
  <si>
    <t>kEVsT19MNN4</t>
  </si>
  <si>
    <t>Weâ€™re Monster-Handlers ðŸ˜Ž #mysingingmonsters #were #msm #mammott #monsterhandlers</t>
  </si>
  <si>
    <t>2024-01-03T19:28:39Z</t>
  </si>
  <si>
    <t>OnNQTI-uvYg</t>
  </si>
  <si>
    <t>Don't want to mess with Adult Plixie ðŸ˜¬ #mysingingmonsters #msm #plixie #itoldyouweneededmoreglitter</t>
  </si>
  <si>
    <t>2024-01-02T20:14:01Z</t>
  </si>
  <si>
    <t>XJbADBp92m4</t>
  </si>
  <si>
    <t>Stumped Minis 06:</t>
  </si>
  <si>
    <t>2023-12-28T23:00:48Z</t>
  </si>
  <si>
    <t>Stumped Minis 06: Which Rare Monster gains nutrients from raw darkness? #msm #mysingingmonster #fyp #fypã‚· #stumped</t>
  </si>
  <si>
    <t>KtyK60S10wg</t>
  </si>
  <si>
    <t>Looks like we've uncovered some secret treasure!</t>
  </si>
  <si>
    <t>2023-12-27T15:00:14Z</t>
  </si>
  <si>
    <t>Enjoy this 'sneak peek' of Adult Hornacle ahead of its Ascension on January 1! AND in celebration of Whiz-bang's Out of Season Availability, we're proud to introduce Rare Whiz-bang, which is available NOW!ðŸ•¶</t>
  </si>
  <si>
    <t>BhX-cQWBVtw</t>
  </si>
  <si>
    <t>My Singing Monsters - 'The Night Before Yay'</t>
  </si>
  <si>
    <t>2023-12-24T22:00:09Z</t>
  </si>
  <si>
    <t>8EJy21MargQ</t>
  </si>
  <si>
    <t>Stumped Minis 05</t>
  </si>
  <si>
    <t>2023-12-21T23:14:18Z</t>
  </si>
  <si>
    <t>What instrument does Blarret play? #fyp #fypã‚· #mysingingmonster #msm #stumped</t>
  </si>
  <si>
    <t>5ghxfR_yYso</t>
  </si>
  <si>
    <t>Classic Yelmut ðŸ˜±ðŸ˜±ðŸ˜± #mysingingmonsters #lightisland #yelmut #scream</t>
  </si>
  <si>
    <t>2023-12-20T19:43:44Z</t>
  </si>
  <si>
    <t>18f6JtmR3vA</t>
  </si>
  <si>
    <t>My Singing Monsters - 'Hehe Wowie' with Monster-Handler Jenn (10)</t>
  </si>
  <si>
    <t>2023-12-19T20:00:01Z</t>
  </si>
  <si>
    <t>Which monster has secondary ears that help it navigate tunnels?</t>
  </si>
  <si>
    <t>2023-12-19T14:05:47Z</t>
  </si>
  <si>
    <t>Which monster has secondary ears that help it navigate tunnels? #fyp #mysingingmonsters #msm #stumped #fypã‚·</t>
  </si>
  <si>
    <t>WO06vUj8Kc4</t>
  </si>
  <si>
    <t>Stumped Minis 03!</t>
  </si>
  <si>
    <t>2023-12-14T17:07:09Z</t>
  </si>
  <si>
    <t>Stumped Minis 03: What replaced Mimic after it was originally scrapped in msm? #mysingingmonsters #msm #stumped #fyp</t>
  </si>
  <si>
    <t>x4OSDpQL6uw</t>
  </si>
  <si>
    <t>My Singing Monsters Live (December 2023)</t>
  </si>
  <si>
    <t>2023-12-13T23:25:45Z</t>
  </si>
  <si>
    <t>_srQJJY1cto</t>
  </si>
  <si>
    <t>My Singing Monsters - 'Bell's Beasts' with Monster-Handler Bell (S02E03)</t>
  </si>
  <si>
    <t>2023-12-12T20:00:12Z</t>
  </si>
  <si>
    <t>ri3wcciQNx0</t>
  </si>
  <si>
    <t>Stumped Minis 02</t>
  </si>
  <si>
    <t>2023-12-12T14:03:29Z</t>
  </si>
  <si>
    <t>Stumped Minis 02: How many eggs does it take to fill Tringâ€™s Amber Island Vessel? #fyp #mysiningmonsters #msm #stumped</t>
  </si>
  <si>
    <t>AOSMOBYLCYs</t>
  </si>
  <si>
    <t>How excited were you when you found out! ðŸ˜ #mysingingmonsters #yool #tuskski #dawnoffire</t>
  </si>
  <si>
    <t>2023-12-07T19:04:41Z</t>
  </si>
  <si>
    <t>_09ae7GMi1k</t>
  </si>
  <si>
    <t>Stumped Minis 01: What Monster is an avid rock collector? #mysingingmonster #msm #stumped #fyp</t>
  </si>
  <si>
    <t>2023-12-07T14:06:58Z</t>
  </si>
  <si>
    <t>Stumped Minis 01: What Monster is an avid rock collector? #mysingingmonsters #msm #stumped #fyp</t>
  </si>
  <si>
    <t>TydkE1dzHoA</t>
  </si>
  <si>
    <t>My Singing Monsters - Festival of Yay 2023 (Official Monster-Handler Short)</t>
  </si>
  <si>
    <t>2023-12-06T15:00:11Z</t>
  </si>
  <si>
    <t>5upv81SmPUo</t>
  </si>
  <si>
    <t>RESIDENT EVIL REQUIEM - #2: Survivor Horror das Antigas!!</t>
  </si>
  <si>
    <t>2026-02-26T14:55:00Z</t>
  </si>
  <si>
    <t>Ep 2 da sÃ©rie de Resident Evil Requiem.  Contato comercial: funky@vandep.ag  00:00 Gameplay 59:40 ConteÃºdo BÃ´nus</t>
  </si>
  <si>
    <t>QWl5EC35ACc</t>
  </si>
  <si>
    <t>Enquanto Resident Evil 9 nÃ£o lanÃ§aâ˜ï¸</t>
  </si>
  <si>
    <t>2026-02-21T20:43:31Z</t>
  </si>
  <si>
    <t>Rebolations Greatest Hits  EdiÃ§Ã£o: Rholter  Canais oficiais: - Cortes do Funky: http://www.youtube.com/@CortesdoFunky - Reddit: http://www.reddit.com/r/funkyblackcat  Contato comercial: funky@vandep.ag</t>
  </si>
  <si>
    <t>78TVFZZbXFE</t>
  </si>
  <si>
    <t>GOD OF WAR: SONS OF SPARTA - LanÃ§ou do nada e Ã© BOM!!!</t>
  </si>
  <si>
    <t>2026-02-13T18:00:53Z</t>
  </si>
  <si>
    <t>Minhas sÃ©ries de God of War GOW1: https://www.youtube.com/watch?v=HtzqvXpTd0M&amp;list=PLbK79OJUFFXymmqUg0XtxtTuFSns_Rtov GOW2: https://www.youtube.com/watch?v=nI3zs1L_S_E&amp;list=PLbK79OJUFFXyAVegNR2w5GUDY3-RA4dEo GOW3: https://www.youtube.com/watch?v=Xui-mHD8CkM&amp;list=PLbK79OJUFFXznI-I8BjyFIoCi2vdKMQZK GOW Ascension: https://www.youtube.com/watch?v=GTIoJKGdgHU&amp;list=PLbK79OJUFFXx1PCnFe_RJJL6kPeyroCbn GOW Chains of Olympus: https://www.youtube.com/watch?v=0pBXVgyvWLM&amp;list=PLbK79OJUFFXxYEP8alrhqcRbbJHfbMah2 GOW Ghost of Sparta: https://www.youtube.com/watch?v=V_5ms63vbLs&amp;list=PLbK79OJUFFXzzRVMVhsTZsbNqm7gL9J8h GOW (2018): https://www.youtube.com/watch?v=K9oPdmBCvEg&amp;list=PLbK79OJUFFXw9dImiXUzGQsInht799hiW GOW Ragnarok: https://www.youtube.com/watch?v=ePBAtZddUx4&amp;list=PLbK79OJUFFXyObrQbRqS-UjUku3bhoSeW  Canais oficiais: - Cortes do Funky: http://www.youtube.com/@CortesdoFunky - Reddit: http://www.reddit.com/r/funkyblackcat  Contato comercial: funky@vandep.ag</t>
  </si>
  <si>
    <t>c3t7a88eTLg</t>
  </si>
  <si>
    <t>RESIDENT EVIL: REVELATIONS 2 - #8: O Final BOM e o Final RUIM</t>
  </si>
  <si>
    <t>2026-02-10T22:19:39Z</t>
  </si>
  <si>
    <t>Canais oficiais: - Cortes do Funky: http://www.youtube.com/@CortesdoFunky - Reddit: http://www.reddit.com/r/funkyblackcat  Contato comercial: funky@vandep.ag</t>
  </si>
  <si>
    <t>NIjOvOBimes</t>
  </si>
  <si>
    <t>RESIDENT EVIL: REVELATIONS 2 - #7: O LaboratÃ³rio de Wesker</t>
  </si>
  <si>
    <t>2026-02-10T16:04:51Z</t>
  </si>
  <si>
    <t>v2-Gg68i5SA</t>
  </si>
  <si>
    <t>RESIDENT EVIL: REVELATIONS 2 - #6: DenÃºncia: Trabalho Infantil</t>
  </si>
  <si>
    <t>2026-02-05T23:49:06Z</t>
  </si>
  <si>
    <t>OlcCAcBknzE</t>
  </si>
  <si>
    <t>RESIDENT EVIL: REVELATIONS 2 - #5: FÃ¡brica de Monstro VersÃ£o Beta</t>
  </si>
  <si>
    <t>2026-02-04T15:56:37Z</t>
  </si>
  <si>
    <t>Canais oficiais: - Cortes do Funky: http://www.youtube.com/@CortesdoFunky - Reddit: http://www.reddit.com/r/funkyblackcat  Contato comercial: funky@vandep.ag  00:00 RecapitulaÃ§Ã£o 00:48 EpisÃ³dio 3</t>
  </si>
  <si>
    <t>iUCsxGpZ-bw</t>
  </si>
  <si>
    <t>RESIDENT EVIL: REVELATIONS 2 - #4: !!!!!!!</t>
  </si>
  <si>
    <t>2026-02-01T18:57:18Z</t>
  </si>
  <si>
    <t>tCSiEJwUkEM</t>
  </si>
  <si>
    <t>RESIDENT EVIL: REVELATIONS 2 - #3: Toma aÃ­ mais 15 personagens</t>
  </si>
  <si>
    <t>2026-01-31T23:28:56Z</t>
  </si>
  <si>
    <t>Canais oficiais: - Cortes do Funky: http://www.youtube.com/@CortesdoFunky - Reddit: http://www.reddit.com/r/funkyblackcat  Contato comercial: funky@vandep.ag  00:00 RecapitulaÃ§Ã£o 01:03 EpisÃ³dio 3</t>
  </si>
  <si>
    <t>3M_QW9jhXoU</t>
  </si>
  <si>
    <t>RESIDENT EVIL: REVELATIONS 2 - #2: The Last of Evil</t>
  </si>
  <si>
    <t>2026-01-28T23:08:46Z</t>
  </si>
  <si>
    <t>RqmAfotux9w</t>
  </si>
  <si>
    <t>RESIDENT EVIL: REVELATIONS 2 - #1: InÃ­cio e AINDA MAIS RevelaÃ§Ãµes</t>
  </si>
  <si>
    <t>2026-01-26T21:24:46Z</t>
  </si>
  <si>
    <t>EBAC PASS: Acesse atÃ© 20 cursos pelo preÃ§o de 1 - Use meu cupom FUNKYJANEIRO pra 200 de desconto: https://ebac.me/83346d VÃ­deo patrocinado pela EBAC.  Canais oficiais: - Cortes do Funky: http://www.youtube.com/@CortesdoFunky - Reddit: http://www.reddit.com/r/funkyblackcat  Contato comercial: funky@vandep.ag</t>
  </si>
  <si>
    <t>mpiMVMytX4I</t>
  </si>
  <si>
    <t>RESIDENT EVIL: REVELATIONS - #12: FINAL, RevelaÃ§Ãµes Confirmadas!</t>
  </si>
  <si>
    <t>2026-01-19T01:08:00Z</t>
  </si>
  <si>
    <t>Canais oficiais: - Cortes do Funky: http://www.youtube.com/@CortesdoFunky - Reddit: http://www.reddit.com/r/funkyblackcat  Contato comercial: funky@vandep.ag  00:00 RecapitulaÃ§Ã£o 01:00 Gameplay</t>
  </si>
  <si>
    <t>c_g4aZ4fUyA</t>
  </si>
  <si>
    <t>RESIDENT EVIL: REVELATIONS - #11: Mas Ã© um navio que nÃ£o afunda!</t>
  </si>
  <si>
    <t>2026-01-16T23:25:13Z</t>
  </si>
  <si>
    <t>prFwp5UN1DQ</t>
  </si>
  <si>
    <t>RESIDENT EVIL: REVELATIONS - #10: CHEGA DE LASERS</t>
  </si>
  <si>
    <t>2026-01-15T00:54:31Z</t>
  </si>
  <si>
    <t>OxSa1dZB9CM</t>
  </si>
  <si>
    <t>RESIDENT EVIL: REVELATIONS - #9: TÃ¡ me vendo rir, Jill?</t>
  </si>
  <si>
    <t>2026-01-14T17:22:49Z</t>
  </si>
  <si>
    <t>Canais oficiais: - Cortes do Funky: http://www.youtube.com/@CortesdoFunky - Reddit: http://www.reddit.com/r/funkyblackcat  Contato comercial: funky@vandep.ag  00:00 RecapitulaÃ§Ã£o 00:59 Gameplay</t>
  </si>
  <si>
    <t>h1LiJt3kIwQ</t>
  </si>
  <si>
    <t>RESIDENT EVIL: REVELATIONS - #8: VO SOLTA MEU RAIO LASER</t>
  </si>
  <si>
    <t>2026-01-11T18:59:02Z</t>
  </si>
  <si>
    <t>IFavECuIrZQ</t>
  </si>
  <si>
    <t>RESIDENT EVIL: REVELATIONS - #7: Tankarias um socÃ£o do Chris?</t>
  </si>
  <si>
    <t>2026-01-09T16:52:12Z</t>
  </si>
  <si>
    <t>4x2RxLNPXiI</t>
  </si>
  <si>
    <t>RESIDENT EVIL: REVELATIONS - #6: Jill Cozida no Vapor</t>
  </si>
  <si>
    <t>2026-01-08T16:18:58Z</t>
  </si>
  <si>
    <t>KHqtLcghesA</t>
  </si>
  <si>
    <t>RESIDENT EVIL: REVELATIONS - #5: CAN'T GET OVER</t>
  </si>
  <si>
    <t>2026-01-07T14:53:10Z</t>
  </si>
  <si>
    <t>Canais oficiais: - Cortes do Funky: http://www.youtube.com/@CortesdoFunky - Reddit: http://www.reddit.com/r/funkyblackcat  Contato comercial: funky@vandep.ag  00:00 RecapitulaÃ§Ã£o 00:55 Gameplay</t>
  </si>
  <si>
    <t>K8U7AVmyJ-I</t>
  </si>
  <si>
    <t>RESIDENT EVIL: REVELATIONS - #4: Mais Luxuoso que o Titanic</t>
  </si>
  <si>
    <t>2026-01-06T14:51:20Z</t>
  </si>
  <si>
    <t>Canais oficiais: - Cortes do Funky: http://www.youtube.com/@CortesdoFunky - Reddit: http://www.reddit.com/r/funkyblackcat  Contato comercial: funky@vandep.ag  00:00 RecapitulaÃ§Ã£o 01:18 Gameplay</t>
  </si>
  <si>
    <t>lPyY9kCDaoI</t>
  </si>
  <si>
    <t>RESIDENT EVIL: REVELATIONS - #3: InfestaÃ§Ã£o de Battletoads</t>
  </si>
  <si>
    <t>2026-01-05T18:32:27Z</t>
  </si>
  <si>
    <t>jkFxEJPiHTk</t>
  </si>
  <si>
    <t>RESIDENT EVIL: REVELATIONS - #2: Cristiano Campo Vermelho</t>
  </si>
  <si>
    <t>2026-01-04T20:54:47Z</t>
  </si>
  <si>
    <t>aAAY8BoIWtY</t>
  </si>
  <si>
    <t>RESIDENT EVIL: REVELATIONS - #1: InÃ­cio, GRANDES REVELAÃ‡Ã•ES aqui</t>
  </si>
  <si>
    <t>2026-01-04T14:54:19Z</t>
  </si>
  <si>
    <t>Comece sua carreira de TI hoje na EBAC: https://ebac.me/39vh Use o cupom FUNKY26 pra 200 reais de desconto em todo o site  Canais oficiais: - Cortes do Funky: http://www.youtube.com/@CortesdoFunky - Reddit: http://www.reddit.com/r/funkyblackcat  Contato comercial: funky@vandep.ag</t>
  </si>
  <si>
    <t>jvw5lwA1Zx8</t>
  </si>
  <si>
    <t>CALL OF DUTY 4: MODERN WARFARE - O Legado de Vince Zampella</t>
  </si>
  <si>
    <t>2025-12-23T18:31:25Z</t>
  </si>
  <si>
    <t>F para Vince Zampella.  Canais oficiais: - Cortes do Funky: http://www.youtube.com/@CortesdoFunky - Reddit: http://www.reddit.com/r/funkyblackcat - Discord: https://discord.gg/b7FNcrFQcC  Contato comercial: funky@vandep.ag</t>
  </si>
  <si>
    <t>_Nmdmb7KIxA</t>
  </si>
  <si>
    <t>Isso NÃƒO Ã© um XBOX (ainda bem!)</t>
  </si>
  <si>
    <t>2025-12-19T15:33:56Z</t>
  </si>
  <si>
    <t>Aproveite a promoÃ§Ã£o Compre 1 e Leve 2 da EBAC: https://ebac.me/2b9332 Cupom pra 200 reais de desconto: FUNKYNATAL  Testando o Rog Xbox Ally X!  00:00 Intro 02:27 Unboxing 05:54 Setup inicial 07:50 NÃ£o Ã© um Xbox? 10:12 Testes de games 11:11 Arc Raiders 14:14 Battlefield 6 19:08 Black Ops 7 22:33 Elden Ring 24:55 GTA V 31:16 Rodando OBS Studio nele 33:13 Hollow Knight Silksong 35:19 Hades II 36:05 Pragmata 41:40 ConclusÃ£o  Canais oficiais: - Cortes do Funky: http://www.youtube.com/@CortesdoFunky - Reddit: http://www.reddit.com/r/funkyblackcat  Contato comercial: funky@vandep.ag</t>
  </si>
  <si>
    <t>P2AaHe8K3aM</t>
  </si>
  <si>
    <t>PRAGMATA - Testando a Demo</t>
  </si>
  <si>
    <t>2025-12-12T16:25:39Z</t>
  </si>
  <si>
    <t>Novo jogo da Capcom aÃ­. Tiro em terceira pessoa com mini puzzles em tempo real.  Canais oficiais: - Cortes do Funky: http://www.youtube.com/@CortesdoFunky - Reddit: http://www.reddit.com/r/funkyblackcat  Contato comercial: funky@vandep.ag</t>
  </si>
  <si>
    <t>kBMFkRybFfc</t>
  </si>
  <si>
    <t>THE GAME AWARDS 2025... Quem serÃ¡ o GOTY?</t>
  </si>
  <si>
    <t>2025-12-12T05:11:36Z</t>
  </si>
  <si>
    <t>Assistindo ao The Game Awards (evento comeÃ§a Ã s 21h)  00:00 Conversa 55:58 Evento 2:08:49 Trailer RE9 2:13:02 Evento 4:26:17 RevelaÃ§Ã£o GOTY 4:32:01 Conversa  Canais oficiais: - Cortes do Funky: http://www.youtube.com/@CortesdoFunky - Reddit: http://www.reddit.com/r/funkyblackcat  Contato comercial: funky@vandep.ag</t>
  </si>
  <si>
    <t>UYQgMvdhs78</t>
  </si>
  <si>
    <t>Gameplay a Alguns Metros do Mar</t>
  </si>
  <si>
    <t>2025-12-04T20:29:21Z</t>
  </si>
  <si>
    <t>EBAC PASS: Acesse atÃ© 20 cursos pelo preÃ§o de 1 - Use meu cupom FUNKY300CW pra 300 de desconto: https://ebac.me/8fefd8 VÃ­deo patrocinado pela EBAC.  Canais oficiais: - Cortes do Funky: http://www.youtube.com/@CortesdoFunky - Reddit: http://www.reddit.com/r/funkyblackcat  Contato comercial: funky@vandep.ag</t>
  </si>
  <si>
    <t>g-3CXJuBl34</t>
  </si>
  <si>
    <t>mira deve tar toda torta...</t>
  </si>
  <si>
    <t>2025-11-26T23:18:38Z</t>
  </si>
  <si>
    <t>0qmlbEBBpR8</t>
  </si>
  <si>
    <t>NÃ£o Ã© 2 Cara Numa Moto mas Ã© Terror Brasileiro</t>
  </si>
  <si>
    <t>2025-11-25T14:00:04Z</t>
  </si>
  <si>
    <t>EBAC PASS: Acesse atÃ© 20 cursos pelo preÃ§o de 1 - Use meu cupom FUNKYOFF300 pra 300 de desconto: https://ebac.me/527a50 VÃ­deo patrocinado pela EBAC.  Conferindo o jogo A.I.L.A, jogo de terror brasileiro da Pulsatrix Studios dirigido pelo MaxMRM!  Canal do Max: https://www.youtube.com/@MaxMRM   Canais oficiais: - Cortes do Funky: http://www.youtube.com/@CortesdoFunky - Reddit: http://www.reddit.com/r/funkyblackcat  Contato comercial: funky@vandep.ag</t>
  </si>
  <si>
    <t>KKZcbbqDZGA</t>
  </si>
  <si>
    <t>REDSEQUI</t>
  </si>
  <si>
    <t>2025-11-22T00:18:01Z</t>
  </si>
  <si>
    <t>r0N-G5MRXJQ</t>
  </si>
  <si>
    <t>Hoje Ã© direto no SACO, RED</t>
  </si>
  <si>
    <t>2025-11-20T00:54:26Z</t>
  </si>
  <si>
    <t>mlkpr7pusj8</t>
  </si>
  <si>
    <t>Mapa novo e coisa nova no REDSACO</t>
  </si>
  <si>
    <t>2025-11-18T22:03:17Z</t>
  </si>
  <si>
    <t>live de apontar e clicar</t>
  </si>
  <si>
    <t>2025-11-18T00:59:03Z</t>
  </si>
  <si>
    <t>hvfcf7mQ3_w</t>
  </si>
  <si>
    <t>Campanha do Call of Duty... mas 20 anos atrÃ¡s</t>
  </si>
  <si>
    <t>2025-11-15T23:32:52Z</t>
  </si>
  <si>
    <t>Use o cupom 300DOFUNKY na EBAC para R$ 300 OFF nos melhores cursos de TI: https://ebac.me/bd442c  Canais oficiais: - Cortes do Funky: http://www.youtube.com/@CortesdoFunky - Reddit: http://www.reddit.com/r/funkyblackcat  Contato comercial: funky@vandep.ag</t>
  </si>
  <si>
    <t>X9XPJQ3U0-0</t>
  </si>
  <si>
    <t>SÃ³ Vim Pra Ver Mapa Antigo (REDSEC depois)</t>
  </si>
  <si>
    <t>2025-11-15T03:08:17Z</t>
  </si>
  <si>
    <t>FEJKUa0MIEE</t>
  </si>
  <si>
    <t>De volta ao RedSaco</t>
  </si>
  <si>
    <t>2025-11-13T04:08:24Z</t>
  </si>
  <si>
    <t>gY79P9Fz-n0</t>
  </si>
  <si>
    <t>today haves?</t>
  </si>
  <si>
    <t>2025-11-09T01:52:04Z</t>
  </si>
  <si>
    <t>VS_8mGowG1M</t>
  </si>
  <si>
    <t>REDSEC com a PSR</t>
  </si>
  <si>
    <t>2025-11-07T01:08:47Z</t>
  </si>
  <si>
    <t>kiQWT1UJlXo</t>
  </si>
  <si>
    <t>Adeus Challenges</t>
  </si>
  <si>
    <t>2025-11-06T01:40:54Z</t>
  </si>
  <si>
    <t>YThodf1LV8M</t>
  </si>
  <si>
    <t>REDSEC com uzamigo</t>
  </si>
  <si>
    <t>2025-11-03T23:03:32Z</t>
  </si>
  <si>
    <t>@gamerpatife @drezzy   Canais oficiais: - Cortes do Funky: http://www.youtube.com/@CortesdoFunky - Reddit: http://www.reddit.com/r/funkyblackcat  Contato comercial: funky@vandep.ag</t>
  </si>
  <si>
    <t>zHXC05nFiE8</t>
  </si>
  <si>
    <t>Testando ARC RAIDERS</t>
  </si>
  <si>
    <t>2025-10-31T01:10:25Z</t>
  </si>
  <si>
    <t>Canais oficiais: - Cortes do Funky: http://www.youtube.com/@CortesdoFunky - Reddit: http://www.reddit.com/r/funkyblackcat  Contato comercial: funky@vandep.ag  00:00 Intro 43:44 Gameplay</t>
  </si>
  <si>
    <t>qKnQmomszck</t>
  </si>
  <si>
    <t>REDSEC agora e ARC RAIDERS Ã s 18h</t>
  </si>
  <si>
    <t>2025-10-30T21:12:02Z</t>
  </si>
  <si>
    <t>14aCFFv86O8</t>
  </si>
  <si>
    <t>REDSEC com o Squad das Antigas</t>
  </si>
  <si>
    <t>2025-10-30T01:56:44Z</t>
  </si>
  <si>
    <t>pOu-Umj5WAw</t>
  </si>
  <si>
    <t>REDSEC (Battle Royale) e Season 1</t>
  </si>
  <si>
    <t>2025-10-28T22:53:15Z</t>
  </si>
  <si>
    <t>Jm_8GDLEZIE</t>
  </si>
  <si>
    <t>Facilitaram UM POUCO o desafio</t>
  </si>
  <si>
    <t>2025-10-25T00:20:37Z</t>
  </si>
  <si>
    <t>A3Afe8ajU9s</t>
  </si>
  <si>
    <t>Snaipar Ã© MUITO FÃCIL e eu vou te provar</t>
  </si>
  <si>
    <t>2025-10-23T21:42:39Z</t>
  </si>
  <si>
    <t>Use o cupom PROMODOFUNKY na EBAC para R$ 200 OFF nos melhores cursos de TI: https://ebac.me/t9zg VÃ­deo patrocinado pela EBAC  Canais oficiais: - Cortes do Funky: http://www.youtube.com/@CortesdoFunky - Reddit: http://www.reddit.com/r/funkyblackcat - Discord: https://discord.gg/b7FNcrFQcC  Contato comercial: funky@vandep.ag  00:00 O Desafio da Barrett 01:34 O problema dos 200 metros 05:19 Como acertar longshots 12:55 Botando na prÃ¡tica</t>
  </si>
  <si>
    <t>vMTp8vHTis4</t>
  </si>
  <si>
    <t>150 hs a mais de 200 metros?</t>
  </si>
  <si>
    <t>2025-10-23T02:19:11Z</t>
  </si>
  <si>
    <t>Use o cupom PROMODOFUNKY na EBAC para R$ 200 OFF nos melhores cursos de TI: https://ebac.me/t9zg  Canais oficiais: - Cortes do Funky: http://www.youtube.com/@CortesdoFunky - Reddit: http://www.reddit.com/r/funkyblackcat  Contato comercial: funky@vandep.ag</t>
  </si>
  <si>
    <t>n5TX5kRJZlo</t>
  </si>
  <si>
    <t>A longa jornada da Barrett comeÃ§a</t>
  </si>
  <si>
    <t>2025-10-22T04:19:26Z</t>
  </si>
  <si>
    <t>rW4JsW5Mvvo</t>
  </si>
  <si>
    <t>SerÃ¡ q eu sobrevivo 30 segundos no ar hoje?</t>
  </si>
  <si>
    <t>2025-10-21T02:56:20Z</t>
  </si>
  <si>
    <t>3WNR6g4rMmc</t>
  </si>
  <si>
    <t>Hora de Recalibrar a Samira</t>
  </si>
  <si>
    <t>2025-10-18T01:59:06Z</t>
  </si>
  <si>
    <t>Use o cupom DESCONTOFUNKY na EBAC para R$ 200 OFF nos melhores cursos de TI: https://ebac.me/xr33  Canais oficiais: - Cortes do Funky: http://www.youtube.com/@CortesdoFunky - Reddit: http://www.reddit.com/r/funkyblackcat  Contato comercial: funky@vandep.ag</t>
  </si>
  <si>
    <t>O2HBAgBlmWA</t>
  </si>
  <si>
    <t>bloom dia galera bora pro BF</t>
  </si>
  <si>
    <t>2025-10-16T04:37:24Z</t>
  </si>
  <si>
    <t>SDMA3BRPw3E</t>
  </si>
  <si>
    <t>Quem disse que MÃ©dico nÃ£o pode SNAIPAR?</t>
  </si>
  <si>
    <t>2025-10-14T23:19:53Z</t>
  </si>
  <si>
    <t>Use o cupom DESCONTOFUNKY na EBAC para R$ 200 OFF nos melhores cursos de TI: https://ebac.me/xr33 VÃ­deo patrocinado pela EBAC.  Canais oficiais: - Cortes do Funky: http://www.youtube.com/@CortesdoFunky - Reddit: http://www.reddit.com/r/funkyblackcat  Contato comercial: funky@vandep.ag</t>
  </si>
  <si>
    <t>Jih3kemxy68</t>
  </si>
  <si>
    <t>nerfa o sol por favor</t>
  </si>
  <si>
    <t>2025-10-14T03:33:41Z</t>
  </si>
  <si>
    <t>Y3XEYyyqW-4</t>
  </si>
  <si>
    <t>grindzinho no BF6 bora</t>
  </si>
  <si>
    <t>2025-10-12T05:44:05Z</t>
  </si>
  <si>
    <t>KVoYmvKNWwE</t>
  </si>
  <si>
    <t>BATTLEFIELD 6 MULTIPLAYER</t>
  </si>
  <si>
    <t>2025-10-11T01:21:51Z</t>
  </si>
  <si>
    <t>Obtenha o Battlefield 6 aqui: https://x.ea.com/86853 Assista ao vÃ­deo completo aqui: https://youtu.be/pNjCLQyMDUQ?si=kt7yfWb0UuwTPGoF #PapatinhoBF6 #SponsoredbyEA #Publi  Canais oficiais: - Cortes do Funky: http://www.youtube.com/@CortesdoFunky - Reddit: http://www.reddit.com/r/funkyblackcat  Contato comercial: funky@vandep.ag  00:00 Intro 30:30 Gameplay 3:21:40 Pausa pra almoÃ§ar 4:05:05 Videoclipe BF6 dos brs 4:11:52 Gameplay</t>
  </si>
  <si>
    <t>jd9S1bkozA0</t>
  </si>
  <si>
    <t>testando o PS5 PRO em jogos nÃ£o ambientados no JapÃ£o</t>
  </si>
  <si>
    <t>2025-10-09T02:37:07Z</t>
  </si>
  <si>
    <t>uNCXBE4BcwM</t>
  </si>
  <si>
    <t>SILENT HILL f - #5: F Amigos, Adeus</t>
  </si>
  <si>
    <t>2025-10-08T21:38:28Z</t>
  </si>
  <si>
    <t>Jogando Silent Hill f.  Canais oficiais: - Cortes do Funky: http://www.youtube.com/@CortesdoFunky - Reddit: http://www.reddit.com/r/funkyblackcat - Discord: https://discord.gg/b7FNcrFQcC  Contato comercial: funky@vandep.ag</t>
  </si>
  <si>
    <t>LSM4jbZDzB4</t>
  </si>
  <si>
    <t>Sem SBMM? Duvido</t>
  </si>
  <si>
    <t>2025-10-06T03:15:43Z</t>
  </si>
  <si>
    <t>EZWwC666qBE</t>
  </si>
  <si>
    <t>Buscando o PS5 PRO de CaminhonetÃ£o (virei nutella?)</t>
  </si>
  <si>
    <t>2025-10-05T15:00:33Z</t>
  </si>
  <si>
    <t>O que acontece em Vegas...  Canais oficiais: - Cortes do Funky: http://www.youtube.com/@CortesdoFunky - Reddit: http://www.reddit.com/r/funkyblackcat  Contato comercial: funky@vandep.ag</t>
  </si>
  <si>
    <t>AmVWnE4CR_g</t>
  </si>
  <si>
    <t>Jogando COD Black Ops 7 direto de Las Vegas</t>
  </si>
  <si>
    <t>2025-09-30T20:41:41Z</t>
  </si>
  <si>
    <t>Direto de Las Vegas na COD NEXT  Canais oficiais: - Cortes do Funky: http://www.youtube.com/@CortesdoFunky - Reddit: http://www.reddit.com/r/funkyblackcat  Contato comercial: funky@vandep.ag</t>
  </si>
  <si>
    <t>O3Jow5dwzOs</t>
  </si>
  <si>
    <t>Vlog da COD NEXT em Las Vegas</t>
  </si>
  <si>
    <t>2025-09-30T16:00:48Z</t>
  </si>
  <si>
    <t>COD Next do Black Ops 7 em Las Vegas  Canais oficiais: - Cortes do Funky: http://www.youtube.com/@CortesdoFunky - Reddit: http://www.reddit.com/r/funkyblackcat  Contato comercial: funky@vandep.ag</t>
  </si>
  <si>
    <t>bhfCs_R23TU</t>
  </si>
  <si>
    <t>SILENT HILL f - #4: Escola, Bullying, Marreta e Puzzles</t>
  </si>
  <si>
    <t>2025-09-29T02:30:30Z</t>
  </si>
  <si>
    <t>aCCLQq0m-_4</t>
  </si>
  <si>
    <t>SILENT HILL f - #3: Que, Ã© SOULSLIKE????????????</t>
  </si>
  <si>
    <t>2025-09-26T15:00:01Z</t>
  </si>
  <si>
    <t>7i9qTeBqrnU</t>
  </si>
  <si>
    <t>SILENT HILL f - #2: Explorando a roÃ§a</t>
  </si>
  <si>
    <t>2025-09-25T22:32:39Z</t>
  </si>
  <si>
    <t>EWSUw2m2Qfs</t>
  </si>
  <si>
    <t>WOLVERINE FINALMENTE no State of Play</t>
  </si>
  <si>
    <t>2025-09-24T22:37:58Z</t>
  </si>
  <si>
    <t>Use o cupom FUNKYEXCLUSIVO na EBAC pra R$ 200 OFF + 3 meses de EBAC AI na compra de um curso: https://ebac.me/6o2t  Canais oficiais: - Cortes do Funky: http://www.youtube.com/@CortesdoFunky - Reddit: http://www.reddit.com/r/funkyblackcat  Contato comercial: funky@vandep.ag  00:00 Intro 12:29 State of Play 44:54 Wolverine 53:09 Papo</t>
  </si>
  <si>
    <t>5Wn8wznI4Us</t>
  </si>
  <si>
    <t>SILENT HILL f no chat</t>
  </si>
  <si>
    <t>2025-09-23T23:54:49Z</t>
  </si>
  <si>
    <t>Use o cupom FUNKYEXCLUSIVO na EBAC pra R$ 200 OFF + 3 meses de EBAC AI na compra de um curso: https://ebac.me/6o2t  Canais oficiais: - Cortes do Funky: http://www.youtube.com/@CortesdoFunky - Reddit: http://www.reddit.com/r/funkyblackcat - Discord: https://discord.gg/b7FNcrFQcC  Contato comercial: funky@vandep.ag</t>
  </si>
  <si>
    <t>22d83uopmnU</t>
  </si>
  <si>
    <t>HOLLOW KNIGHT: SILKSONG (Parte 14 - FINAL 100%)</t>
  </si>
  <si>
    <t>2025-09-22T01:35:59Z</t>
  </si>
  <si>
    <t>Use o cupom FUNKYECONOMIZA na EBAC pra ganhar 3 meses de EBAC AI na compra de um curso: https://ebac.me/ifk9  Canais oficiais: - Cortes do Funky: http://www.youtube.com/@CortesdoFunky - Reddit: http://www.reddit.com/r/funkyblackcat  Contato comercial: funky@vandep.ag</t>
  </si>
  <si>
    <t>oQsyXK4hNSs</t>
  </si>
  <si>
    <t>HOLLOW KNIGHT: SILKSONG (Parte 13)</t>
  </si>
  <si>
    <t>2025-09-20T05:07:31Z</t>
  </si>
  <si>
    <t>xlY1kgIpLZk</t>
  </si>
  <si>
    <t>HOLLOW KNIGHT: SILKSONG (Parte 12)</t>
  </si>
  <si>
    <t>2025-09-19T02:46:35Z</t>
  </si>
  <si>
    <t>oF2ud2mgCWc</t>
  </si>
  <si>
    <t>HOLLOW KNIGHT: SILKSONG (Parte 11)</t>
  </si>
  <si>
    <t>2025-09-18T03:58:23Z</t>
  </si>
  <si>
    <t>ajFvwxzzuNc</t>
  </si>
  <si>
    <t>HOLLOW KNIGHT: SILKSONG (Parte 10)</t>
  </si>
  <si>
    <t>2025-09-16T04:05:12Z</t>
  </si>
  <si>
    <t>HsOAa62Z_Lo</t>
  </si>
  <si>
    <t>HOLLOW KNIGHT: SILKSONG (Parte 9 - Final 1)</t>
  </si>
  <si>
    <t>2025-09-15T03:47:38Z</t>
  </si>
  <si>
    <t>m1RJHCKIGZs</t>
  </si>
  <si>
    <t>HOLLOW KNIGHT: SILKSONG (Parte 8)</t>
  </si>
  <si>
    <t>2025-09-14T03:18:23Z</t>
  </si>
  <si>
    <t>0ePA9nmRHXM</t>
  </si>
  <si>
    <t>Montei um Setup Gamer MÃ³vel</t>
  </si>
  <si>
    <t>2025-09-13T14:53:56Z</t>
  </si>
  <si>
    <t>Use o cupom FUNKYECONOMIZA na EBAC pra ganhar 3 meses de EBAC AI na compra de um curso: https://ebac.me/ifk9  Canais oficiais: - Cortes do Funky: http://www.youtube.com/@CortesdoFunky - Reddit: http://www.reddit.com/r/funkyblackcat  Contato comercial: funky@vandep.ag  00:00 Intro 00:56 Por que outro setup 02:08 Movendo o setup pra sala 04:29 Todos os detalhes 13:29 Resultado final</t>
  </si>
  <si>
    <t>uPlWqQ0FItw</t>
  </si>
  <si>
    <t>HOLLOW KNIGHT: SILKSONG (Parte 7)</t>
  </si>
  <si>
    <t>2025-09-12T04:45:53Z</t>
  </si>
  <si>
    <t>QwpxF8d5Fk8</t>
  </si>
  <si>
    <t>HOLLOW KNIGHT: SILKSONG (Parte 6)</t>
  </si>
  <si>
    <t>2025-09-11T04:25:59Z</t>
  </si>
  <si>
    <t>V2ETcgNBPl4</t>
  </si>
  <si>
    <t>HOLLOW KNIGHT: SILKSONG (Parte 5)</t>
  </si>
  <si>
    <t>2025-09-10T07:03:47Z</t>
  </si>
  <si>
    <t>bsNLPcgc-2M</t>
  </si>
  <si>
    <t>HOLLOW KNIGHT: SILKSONG (Parte 4)</t>
  </si>
  <si>
    <t>2025-09-09T04:01:32Z</t>
  </si>
  <si>
    <t>jdZlluybea4</t>
  </si>
  <si>
    <t>HOLLOW KNIGHT: SILKSONG (Parte 3)</t>
  </si>
  <si>
    <t>2025-09-08T01:39:40Z</t>
  </si>
  <si>
    <t>Use o cupom FUNKYECONOMIZA na EBAC pra ganhar 3 meses de EBAC AI na compra de um curso: https://ebac.me/ifk9  Canais oficiais: - Cortes do Funky: http://www.youtube.com/@CortesdoFunky - Reddit: http://www.reddit.com/r/funkyblackcat  Contato comercial: funky@vandep.ag  00:00 Intro 10:38 Gameplay 1:08:45 Testando em Ultrawide 1:27:58 Gameplay</t>
  </si>
  <si>
    <t>uZfKsHna4aM</t>
  </si>
  <si>
    <t>HOLLOW KNIGHT: SILKSONG (Parte 2)</t>
  </si>
  <si>
    <t>2025-09-06T01:54:58Z</t>
  </si>
  <si>
    <t>Use o cupom FUNKYECONOMIZA na EBAC pra ganhar 3 meses de EBAC AI na compra de um curso: https://ebac.me/ifk9  Canais oficiais: - Cortes do Funky: http://www.youtube.com/@CortesdoFunky - Reddit: http://www.reddit.com/r/funkyblackcat  Contato comercial: funky@vandep.ag  00:00 Intro 10:33 Gameplay</t>
  </si>
  <si>
    <t>fAfwzld-K1k</t>
  </si>
  <si>
    <t>HOLLOW KNIGHT: SILKSONG</t>
  </si>
  <si>
    <t>2025-09-05T01:09:52Z</t>
  </si>
  <si>
    <t>Use o cupom FUNKYECONOMIZA na EBAC pra ganhar 3 meses de EBAC AI na compra de um curso: https://ebac.me/ifk9  Canais oficiais: - Cortes do Funky: http://www.youtube.com/@CortesdoFunky - Reddit: http://www.reddit.com/r/funkyblackcat  Contato comercial: funky@vandep.ag  00:00 Intro 31:45 Gameplay (parte 1) 2:59:25 Pausa 3:22:43 Gameplay (parte 2) 7:01:10 Pausa 7:10:30 Gameplay (parte 3) 7:33:36 Pausa 7:47:12 Gameplay (parte 4)</t>
  </si>
  <si>
    <t>gYePWi-zlPo</t>
  </si>
  <si>
    <t>De volta no Cavaleiro do Oco (Silksong dia 4)</t>
  </si>
  <si>
    <t>2025-09-02T02:57:05Z</t>
  </si>
  <si>
    <t>NpIYNw-VhBQ</t>
  </si>
  <si>
    <t>Te deixei esperando, hein? (METAL GEAR SOLID Î” - Parte 4)</t>
  </si>
  <si>
    <t>2025-08-31T05:05:54Z</t>
  </si>
  <si>
    <t>Encontre os melhores cursos profissionalizantes de TI com garantia de emprego na EBAC: https://ebac.me/c7f1b2 Cupom: 200FUNKY  Canais oficiais: - Cortes do Funky: http://www.youtube.com/@CortesdoFunky - Reddit: http://www.reddit.com/r/funkyblackcat  Contato comercial: funky@vandep.ag</t>
  </si>
  <si>
    <t>00Gwkqi2bTo</t>
  </si>
  <si>
    <t>Eu sei que Ã© venenoso, mas que gosto tem? (METAL GEAR SOLID Î” - Parte 3)</t>
  </si>
  <si>
    <t>2025-08-29T03:30:02Z</t>
  </si>
  <si>
    <t>asfMdVrr44Q</t>
  </si>
  <si>
    <t>Furtividade ImpecÃ¡vel Aqui (METAL GEAR SOLID Î” - Parte 2)</t>
  </si>
  <si>
    <t>2025-08-28T03:31:44Z</t>
  </si>
  <si>
    <t>KdeCKNbwL38</t>
  </si>
  <si>
    <t>METAL GEAR SOLID Î”</t>
  </si>
  <si>
    <t>2025-08-27T04:38:04Z</t>
  </si>
  <si>
    <t>Encontre os melhores cursos profissionalizantes de TI com garantia de emprego na EBAC: https://ebac.me/c7f1b2 Cupom: 200FUNKY  Canais oficiais: - Cortes do Funky: http://www.youtube.com/@CortesdoFunky - Reddit: http://www.reddit.com/r/funkyblackcat  Contato comercial: funky@vandep.ag  00:00 Intro 30:33 Gameplay</t>
  </si>
  <si>
    <t>mvGstnl0dtQ</t>
  </si>
  <si>
    <t>Hora das CORRIDINHA ONLAINE (Mafia: The Old Country - Parte 3)</t>
  </si>
  <si>
    <t>2025-08-25T05:26:11Z</t>
  </si>
  <si>
    <t>9_glOlfVzL0</t>
  </si>
  <si>
    <t>coisas extras no OcoKnight  (Hollow Knight - Parte 10)</t>
  </si>
  <si>
    <t>2025-08-24T22:24:18Z</t>
  </si>
  <si>
    <t>uma coisinha ou outra  00:00 Conversa 18:00 Gameplay</t>
  </si>
  <si>
    <t>aUhzX5gdJo0</t>
  </si>
  <si>
    <t>aceitas?  (Hollow Knight - Parte 9)</t>
  </si>
  <si>
    <t>2025-08-24T22:24:07Z</t>
  </si>
  <si>
    <t>aceitas um cafÃ©?  00:00 Conversa 2:26:20 Gameplay</t>
  </si>
  <si>
    <t>3bCIwOuIaP8</t>
  </si>
  <si>
    <t>live cedo hoje hein? oloko  (Hollow Knight - Parte 8)</t>
  </si>
  <si>
    <t>2025-08-24T22:24:02Z</t>
  </si>
  <si>
    <t>da atÃ© pra ver luz do dia ali atrÃ¡s  00:00 Conversa 2:36:20 Gameplay</t>
  </si>
  <si>
    <t>aElDXeUEy04</t>
  </si>
  <si>
    <t>domingaum do funkaum  (Hollow Knight - Parte 7)</t>
  </si>
  <si>
    <t>2025-08-24T22:23:56Z</t>
  </si>
  <si>
    <t>essa live Ã© ao vivo  00:00 Conversa 4:42:26 Gameplay</t>
  </si>
  <si>
    <t>Xla_ZLyY-cY</t>
  </si>
  <si>
    <t>OcoNight  (Hollow Knight - Parte 6)</t>
  </si>
  <si>
    <t>2025-08-24T22:23:50Z</t>
  </si>
  <si>
    <t>bora continuar  00:00 Conversa 1:46:50 Gameplay</t>
  </si>
  <si>
    <t>qRYRqFKTbUg</t>
  </si>
  <si>
    <t>SÃ³ live hoje ðŸ˜”ðŸ‘ (Hollow Knight - Parte 5)</t>
  </si>
  <si>
    <t>2025-08-24T22:23:45Z</t>
  </si>
  <si>
    <t>apenas uma livezinha hoje (hollow knight incluso), Sleeping Dogs somente amanhÃ£!  00:00 Conversa 3:30:23 Gameplay</t>
  </si>
  <si>
    <t>DJsIAGyC-S8</t>
  </si>
  <si>
    <t>hollow knight daqui a pouco!  (Hollow Knight - Parte 4)</t>
  </si>
  <si>
    <t>2025-08-24T22:23:41Z</t>
  </si>
  <si>
    <t>ola  00:00 Conversa 52:48 Gameplay</t>
  </si>
  <si>
    <t>cBul0UZHIxc</t>
  </si>
  <si>
    <t>estou oficialmente viciado  (Hollow Knight - Parte 3)</t>
  </si>
  <si>
    <t>2025-08-24T22:23:37Z</t>
  </si>
  <si>
    <t>Parte 3 do Hollow Knight!  00:00 Conversa 33:21 Gameplay</t>
  </si>
  <si>
    <t>p5nW1l69Whs</t>
  </si>
  <si>
    <t>Continuando Cavaleiro do Oco  (Hollow Knight - Parte 2)</t>
  </si>
  <si>
    <t>2025-08-24T22:23:32Z</t>
  </si>
  <si>
    <t>RÃ³lou Quinaite  00:00 Conversa 32:58 Gameplay</t>
  </si>
  <si>
    <t>bjAOSHgb5Z8</t>
  </si>
  <si>
    <t>Vou testar HOLLOW KNIGHT (Hollow Knight - Parte 1)</t>
  </si>
  <si>
    <t>2025-08-24T22:23:26Z</t>
  </si>
  <si>
    <t>Jogando pela primeira vez Hollow Knight  00:00 Conversa 18:00 Gameplay</t>
  </si>
  <si>
    <t>Ny8yIZ2FfTQ</t>
  </si>
  <si>
    <t>Cola aÃ­ vamo andar de GIRICO (Mafia: The Old Country - Parte 2)</t>
  </si>
  <si>
    <t>2025-08-24T01:51:17Z</t>
  </si>
  <si>
    <t>EO-UuMyMqgE</t>
  </si>
  <si>
    <t>Caiu o Embargo Agorinha (Mafia: The Old Country - Parte 1)</t>
  </si>
  <si>
    <t>2025-08-23T02:59:35Z</t>
  </si>
  <si>
    <t>Encontre os melhores cursos profissionalizantes de TI com garantia de emprego na EBAC: https://ebac.me/c7f1b2 Cupom: 200FUNKY  Canais oficiais: - Cortes do Funky: http://www.youtube.com/@CortesdoFunky - Reddit: http://www.reddit.com/r/funkyblackcat  Contato comercial: funky@vandep.ag  00:00 Intro 16:25 Jogando</t>
  </si>
  <si>
    <t>byzhDhT0Ijc</t>
  </si>
  <si>
    <t>TÃ´ gripado. O que eu perdi?</t>
  </si>
  <si>
    <t>2025-08-22T04:37:11Z</t>
  </si>
  <si>
    <t>Encontre os melhores cursos profissionalizantes de TI com garantia de emprego na EBAC: https://ebac.me/c7f1b2 Cupom: 200FUNKY  Canais oficiais: - Cortes do Funky: http://www.youtube.com/@CortesdoFunky - Reddit: http://www.reddit.com/r/funkyblackcat  Contato comercial: funky@vandep.ag  00:00 Conversa 27:37 Black Myth: Zhong Kui 31:35 Conversa 46:11 Resident Evil 9 1:04:38 Conversa 1:35:46 Hollow Knight: Silksong 1:40:25 Conversa 1:47:08 Black Ops 7 1:54:45 Conversa 2:00:56 Anime do Sekiro 2:04:40 Conversa 2:31:43 Lords of The Fallen 2 2:34:14 Conversa 4:11:56 Lego Batman 4:17:33 Conversa</t>
  </si>
  <si>
    <t>Njhokhu2YdA</t>
  </si>
  <si>
    <t>Se prepara pra snipar</t>
  </si>
  <si>
    <t>2025-08-15T03:13:01Z</t>
  </si>
  <si>
    <t>Du253agq6zg</t>
  </si>
  <si>
    <t>Sabadaum do BFzaum</t>
  </si>
  <si>
    <t>2025-08-10T05:31:27Z</t>
  </si>
  <si>
    <t>1cPQx-L7x0A</t>
  </si>
  <si>
    <t>BATTLEFIELD 6 OPEN BETA</t>
  </si>
  <si>
    <t>2025-08-08T00:21:21Z</t>
  </si>
  <si>
    <t>Bora jogar a BETA  Encontre os melhores cursos profissionalizantes de TI com garantia de emprego na EBAC: https://ebac.me/c7f1b2 Cupom: 200FUNKY  Canais oficiais: - Cortes do Funky: http://www.youtube.com/@CortesdoFunky - Reddit: http://www.reddit.com/r/funkyblackcat  Contato comercial: funky@vandep.ag  00:00 Conversa 41:50 Jogando BF6 Beta</t>
  </si>
  <si>
    <t>QW3dIERoKrQ</t>
  </si>
  <si>
    <t>RolÃª noturno de bike em Los Angeles</t>
  </si>
  <si>
    <t>2025-08-03T20:36:16Z</t>
  </si>
  <si>
    <t>Um simples rolezinho de bike na noite de Hollywood.  Camera: DJI Osmo Pocket 3 Mic: Hollyland Lark M2  Canais oficiais: - Cortes do Funky: http://www.youtube.com/@CortesdoFunky - Reddit: http://www.reddit.com/r/funkyblackcat  Contato comercial: funky@vandep.ag</t>
  </si>
  <si>
    <t>TZRxG4aZT20</t>
  </si>
  <si>
    <t>Jogando BATTLEFIELD 6 ao vivo direto de LA - #RevelaÃ§Ã£oBF6 !BF6Reveal !BF6Beta</t>
  </si>
  <si>
    <t>2025-07-31T23:06:04Z</t>
  </si>
  <si>
    <t>Jogando BATTLEFIELD 6 no Evento de RevelaÃ§Ã£o em Los Angeles.  Battlefield 6 serÃ¡ lanÃ§ado em 10 de Outubro. Saiba mais em: https://x.ea.com/85133 Saiba mais sobre o beta aberto do Battlefield 6 em: https://x.ea.com/85146 Patrocinado pela EA. #SponsoredbyEA  Canais oficiais: - Cortes do Funky: http://www.youtube.com/@CortesdoFunky - Reddit: http://www.reddit.com/r/funkyblackcat - Discord: https://discord.gg/b7FNcrFQcC  Contato comercial: funky@vandep.ag</t>
  </si>
  <si>
    <t>6BNnSoksV68</t>
  </si>
  <si>
    <t>Vendo meus vÃ­deos antigos de Battlefield!</t>
  </si>
  <si>
    <t>2025-07-25T00:26:26Z</t>
  </si>
  <si>
    <t>Aproveite a promoÃ§Ã£o 1+1 da EBAC: Dois cursos pelo preÃ§o de um. Acesse: https://ebac.me/ht5k Cupom: FUNKYJULHO pra 200 reais de desconto VÃ­deo patrocinado pela EBAC.  Canais oficiais: - Cortes do Funky: http://www.youtube.com/@CortesdoFunky - Reddit: http://www.reddit.com/r/funkyblackcat - Discord: https://discord.gg/b7FNcrFQcC  Contato comercial: funky@vandep.ag</t>
  </si>
  <si>
    <t>wJxCNZktxd4</t>
  </si>
  <si>
    <t>Hoje nÃ£o tem lareira, mas tem Soulslike novo (Wuchang: Fallen Feathers)</t>
  </si>
  <si>
    <t>2025-07-24T05:19:25Z</t>
  </si>
  <si>
    <t>Aproveite a promoÃ§Ã£o Compre 1, Leve 2 da EBAC: Dois cursos pelo preÃ§o de um: https://ebac.me/ht5k Cupom FUNKYJULHO pra 200 reais de desconto  00:00 Conversa 3:06:06 Gameplay 3:27:27 Pausa pra comer 3:47:40 Gameplay  Canais oficiais: - Cortes do Funky: http://www.youtube.com/@CortesdoFunky - Reddit: http://www.reddit.com/r/funkyblackcat  Contato comercial: funky@vandep.ag</t>
  </si>
  <si>
    <t>w74kFLCd8oQ</t>
  </si>
  <si>
    <t>live</t>
  </si>
  <si>
    <t>2025-07-13T05:58:21Z</t>
  </si>
  <si>
    <t>Aproveite a promoÃ§Ã£o Compre 1, Leve 2 da EBAC: Dois cursos pelo preÃ§o de um: https://ebac.me/ht5k Cupom FUNKYJULHO pra 200 reais de desconto  Canais oficiais: - Cortes do Funky: http://www.youtube.com/@CortesdoFunky - Reddit: http://www.reddit.com/r/funkyblackcat  Contato comercial: funky@vandep.ag</t>
  </si>
  <si>
    <t>OFI2dBQXaPA</t>
  </si>
  <si>
    <t>Tour do Setup da Lareiraâ„¢ / Setup de Viagem</t>
  </si>
  <si>
    <t>2025-07-07T21:27:44Z</t>
  </si>
  <si>
    <t>Aproveite a promoÃ§Ã£o 1+1 da EBAC: Dois cursos pelo preÃ§o de um. Acesse: https://ebac.me/ht5k Cupom: FUNKYJULHO pra 200 reais de desconto  Canais oficiais: - Cortes do Funky: http://www.youtube.com/@CortesdoFunky - Reddit: http://www.reddit.com/r/funkyblackcat - Discord: https://discord.gg/b7FNcrFQcC  Contato comercial: funky@vandep.ag</t>
  </si>
  <si>
    <t>Oce9Md7zar8</t>
  </si>
  <si>
    <t>DEATH STRANDING 2 - FINAL (Parte 10)</t>
  </si>
  <si>
    <t>2025-07-02T02:59:22Z</t>
  </si>
  <si>
    <t>Encontre os melhores cursos profissionalizantes de TI com garantia de emprego na EBAC: https://ebac.me/8owb  Cupom: VIRADAFUNKY  Jogando Death Stranding 2.  Canais oficiais: - Cortes do Funky: http://www.youtube.com/@CortesdoFunky - Reddit: http://www.reddit.com/r/funkyblackcat  Contato comercial: funky@vandep.ag</t>
  </si>
  <si>
    <t>W1PnpHDqoOU</t>
  </si>
  <si>
    <t>DEATH STRANDING 2 - A cena mais bizarra Ã© sempre a prÃ³xima (Parte 9)</t>
  </si>
  <si>
    <t>2025-07-01T02:00:52Z</t>
  </si>
  <si>
    <t>E1bg8n2Yh38</t>
  </si>
  <si>
    <t>DEATH STRANDING 2 - TÃ¡ cedo ðŸ˜‚ (Parte 8)</t>
  </si>
  <si>
    <t>2025-06-30T05:13:44Z</t>
  </si>
  <si>
    <t>CIPOUZeGkfU</t>
  </si>
  <si>
    <t>Live TemÃ¡tica de Inverno</t>
  </si>
  <si>
    <t>2025-06-30T02:28:57Z</t>
  </si>
  <si>
    <t>Encontre os melhores cursos profissionalizantes de TI com garantia de emprego na EBAC: https://ebac.me/8owb  Cupom: VIRADAFUNKY  Canais oficiais: - Cortes do Funky: http://www.youtube.com/@CortesdoFunky - Reddit: http://www.reddit.com/r/funkyblackcat  Contato comercial: funky@vandep.ag</t>
  </si>
  <si>
    <t>rzIUfd3tdG0</t>
  </si>
  <si>
    <t>Alicia</t>
  </si>
  <si>
    <t>2025-06-28T18:11:44Z</t>
  </si>
  <si>
    <t>Uma versÃ£o violÃ£o/guitarra que fiz da mÃºsica tema do game Clair Obscur: Expedition 33, composta por Lorien Testard. Desde que ouvi pela primeira vez essa mÃºsica nÃ£o saiu da minha cabeÃ§a. Especificamente a versÃ£o The Manor - Alicia's Birthday Party. A mÃºsica tÃ¡ em Cm mas pode ser transposta pra Am pra facilitar.  Canais oficiais: - Cortes do Funky: http://www.youtube.com/@CortesdoFunky - Reddit: http://www.reddit.com/r/funkyblackcat  Contato comercial: funky@vandep.ag</t>
  </si>
  <si>
    <t>2-jNFSGRJog</t>
  </si>
  <si>
    <t>DEATH STRANDING 2 - CaixÃ£oBoard nas Montanhas (Parte 7)</t>
  </si>
  <si>
    <t>2025-06-28T02:11:15Z</t>
  </si>
  <si>
    <t>iR3RK9PVl58</t>
  </si>
  <si>
    <t>DEATH STRANDING 2 - De volta no PAC (Parte 6)</t>
  </si>
  <si>
    <t>2025-06-27T02:13:42Z</t>
  </si>
  <si>
    <t>MxxKuD_sq8U</t>
  </si>
  <si>
    <t>DEATH STRANDING 2 - Peko (Parte 5)</t>
  </si>
  <si>
    <t>2025-06-27T00:50:13Z</t>
  </si>
  <si>
    <t>lLblNMt29ys</t>
  </si>
  <si>
    <t>Vendo o CAPCOM SPOTLIGHT (Gameplay do RE9!)</t>
  </si>
  <si>
    <t>2025-06-26T22:56:59Z</t>
  </si>
  <si>
    <t>Encontre os melhores cursos profissionalizantes de TI com garantia de emprego na EBAC: https://ebac.me/8owb  Cupom: VIRADAFUNKY  Canais oficiais: - Cortes do Funky: http://www.youtube.com/@CortesdoFunky - Reddit: http://www.reddit.com/r/funkyblackcat  Contato comercial: funky@vandep.ag  0:00 Evento... 22:10 Gameplay RE9 27:12 ...Evento</t>
  </si>
  <si>
    <t>cwhnjv5XCwQ</t>
  </si>
  <si>
    <t>DEATH STRANDING 2 - Essas tirolesas nÃ£o vÃ£o se fazer sozinhas (Parte 4)</t>
  </si>
  <si>
    <t>2025-06-26T02:01:38Z</t>
  </si>
  <si>
    <t>4aBQOf2w5_Q</t>
  </si>
  <si>
    <t>DEATH STRANDING 2 - Homens Trabalhando (Parte 3)</t>
  </si>
  <si>
    <t>2025-06-25T02:02:42Z</t>
  </si>
  <si>
    <t>KOZJ7uFl2QQ</t>
  </si>
  <si>
    <t>DEATH STRANDING 2 - Voltou a luz, bora de SEDEX (Parte 2)</t>
  </si>
  <si>
    <t>2025-06-24T01:36:55Z</t>
  </si>
  <si>
    <t>Jogando o inÃ­cio de Death Stranding 2. Jogo cedido pela Playstation Brasil.  Encontre os melhores cursos profissionalizantes de TI com garantia de emprego na EBAC: https://ebac.me/8owb  Cupom: VIRADAFUNKY  Canais oficiais: - Cortes do Funky: http://www.youtube.com/@CortesdoFunky - Reddit: http://www.reddit.com/r/funkyblackcat  Contato comercial: funky@vandep.ag</t>
  </si>
  <si>
    <t>JLtJncvDDzE</t>
  </si>
  <si>
    <t>DEATH STRANDING 2 - InÃ­cio do Jogo (Parte 1)</t>
  </si>
  <si>
    <t>2025-06-23T18:43:15Z</t>
  </si>
  <si>
    <t>Jogando o inÃ­cio de Death Stranding 2. Jogo cedido pela Playstation Brasil.  Encontre os melhores cursos profissionalizantes de TI com garantia de emprego na EBAC: https://ebac.me/8owb  Cupom: VIRADAFUNKY  Canais oficiais: - Cortes do Funky: http://www.youtube.com/@CortesdoFunky - Reddit: http://www.reddit.com/r/funkyblackcat  Contato comercial: funky@vandep.ag  00:00 Intro 08:22 RecapitulaÃ§Ã£o DS1 17:35 InÃ­cio do Jogo 02:23:29 Faltou luz aqui</t>
  </si>
  <si>
    <t>F2hOwTanXaA</t>
  </si>
  <si>
    <t>Live pra Relembrar a HistÃ³ria de Death Stranding!</t>
  </si>
  <si>
    <t>2025-06-23T00:56:45Z</t>
  </si>
  <si>
    <t>I7-uLwtG_JY</t>
  </si>
  <si>
    <t>Shut up about Simon (Clair Obscur Expedition 33 - Extras)</t>
  </si>
  <si>
    <t>2025-06-20T03:54:22Z</t>
  </si>
  <si>
    <t>M92eHShkYpQ</t>
  </si>
  <si>
    <t>Explorando o mapa pÃ³s-jogo (Clair Obscur Expedition 33 - Extras)</t>
  </si>
  <si>
    <t>2025-06-18T02:21:11Z</t>
  </si>
  <si>
    <t>QQNehpEgV_0</t>
  </si>
  <si>
    <t>VEM TRANQUILO MINHOCÃƒO! Bora jogar Dune! #DuneAwakening</t>
  </si>
  <si>
    <t>2025-06-16T02:42:47Z</t>
  </si>
  <si>
    <t>Compre Dune: Awakening aqui: https://bit.ly/FunkyDuneAwakening Live patrocinada pelo #DuneAwakening  Canais oficiais: - Cortes do Funky: http://www.youtube.com/@CortesdoFunky - Reddit: http://www.reddit.com/r/funkyblackcat  Contato comercial: funky@vandep.ag</t>
  </si>
  <si>
    <t>kS0vUsxb3IM</t>
  </si>
  <si>
    <t>FINAL da DLC (Lies of P: Overture DLC - Parte 4)</t>
  </si>
  <si>
    <t>2025-06-14T00:12:16Z</t>
  </si>
  <si>
    <t>Encontre os melhores cursos profissionalizantes de TI com garantia de emprego na EBAC: https://ebac.me/8owb  Cupom: VIRADAFUNKY  Canais oficiais: - Cortes do Funky: http://www.youtube.com/@CortesdoFunky - Reddit: http://www.reddit.com/r/funkyblackcat  Contato comercial: funky@vandep.ag  00:00 Intro 01:40 Explicando a bossfight 04:48 Bossfight 2:09:41 Tentativa da vitÃ³ria 2:17:32 Fim do jogo 3:04:58 Rejogando a bossfight, agora com a Lea junto</t>
  </si>
  <si>
    <t>25Z7MgKCdyg</t>
  </si>
  <si>
    <t>Ã‰ Mentira, eu Averiguei (Lies of P: Overture DLC - Parte 3)</t>
  </si>
  <si>
    <t>2025-06-13T01:49:04Z</t>
  </si>
  <si>
    <t>VR35O6EQE3o</t>
  </si>
  <si>
    <t>FINAL da HistÃ³ria principal (Clair Obscur Expedition 33 - Parte 13)</t>
  </si>
  <si>
    <t>2025-06-11T05:15:35Z</t>
  </si>
  <si>
    <t>Encontre os melhores cursos profissionalizantes de TI com garantia de emprego na EBAC: https://ebac.me/8owb  Cupom: VIRADAFUNKY  Canais oficiais: - Cortes do Funky: http://www.youtube.com/@CortesdoFunky - Reddit: http://www.reddit.com/r/funkyblackcat  Contato comercial: funky@vandep.ag  00:00 SecundÃ¡rias e Encaminhando pro Final 2:12:20 Batalha final 2:50:09 Final Verso 3:19:36 Final Maelle 3:27:19 Conversa com o chat sobre o Final</t>
  </si>
  <si>
    <t>Mc6PsvR_vG0</t>
  </si>
  <si>
    <t>JÃ¡ tÃ´ jogando Wolverine (Lies of P: Overture DLC - Parte 2)</t>
  </si>
  <si>
    <t>2025-06-10T01:07:12Z</t>
  </si>
  <si>
    <t>iSWosUxTkTQ</t>
  </si>
  <si>
    <t>NÃ£o te abandonei GOTY (Clair Obscur Expedition 33 - Parte 12)</t>
  </si>
  <si>
    <t>2025-06-09T05:00:17Z</t>
  </si>
  <si>
    <t>IK_s7Iil2KU</t>
  </si>
  <si>
    <t>Bora jogar a Demo do TONY HAWK'S PRO SKATER 3+4</t>
  </si>
  <si>
    <t>2025-06-08T21:40:36Z</t>
  </si>
  <si>
    <t>Encontre os melhores cursos profissionalizantes de TI com garantia de emprego na EBAC: https://ebac.me/8owb  Cupom: VIRADAFUNKY  Canais oficiais: - Cortes do Funky: http://www.youtube.com/@CortesdoFunky - Reddit: http://www.reddit.com/r/funkyblackcat  Contato comercial: funky@vandep.ag  00:00 Configurando 07:20 Testando a Demo 43:05 Conversando</t>
  </si>
  <si>
    <t>KFnPxgK0JQ0</t>
  </si>
  <si>
    <t>Vendo o XBOX GAMES SHOWCASE</t>
  </si>
  <si>
    <t>2025-06-08T19:01:50Z</t>
  </si>
  <si>
    <t>Encontre os melhores cursos profissionalizantes de TI com garantia de emprego na EBAC: https://ebac.me/8owb  Cupom: VIRADAFUNKY  Canais oficiais: - Cortes do Funky: http://www.youtube.com/@CortesdoFunky - Reddit: http://www.reddit.com/r/funkyblackcat  Contato comercial: funky@vandep.ag  00:00 Intro e conversa 11:05 Evento 1:25:42 Conversando</t>
  </si>
  <si>
    <t>_HQYlUN8iPo</t>
  </si>
  <si>
    <t>Bora jogar LIES OF P: OVERTURE (DLC) - Parte 1</t>
  </si>
  <si>
    <t>2025-06-08T01:32:36Z</t>
  </si>
  <si>
    <t>Encontre os melhores cursos profissionalizantes de TI com garantia de emprego na EBAC: https://ebac.me/8owb  Cupom: VIRADAFUNKY  Canais oficiais: - Cortes do Funky: http://www.youtube.com/@CortesdoFunky - Reddit: http://www.reddit.com/r/funkyblackcat  Contato comercial: funky@vandep.ag  00:00 Recuperando meu save 2:19:59 Jogando</t>
  </si>
  <si>
    <t>ngdTQRbS4Yo</t>
  </si>
  <si>
    <t>RESIDENT EVIL 9! Reagindo ao Trailer!</t>
  </si>
  <si>
    <t>2025-06-07T00:53:08Z</t>
  </si>
  <si>
    <t>Resident Evil Requiem Ã© o nome do monstro  Canais oficiais: - Cortes do Funky: http://www.youtube.com/@CortesdoFunky - Reddit: http://www.reddit.com/r/funkyblackcat - Discord: https://discord.gg/b7FNcrFQcC  Contato comercial: funky@vandep.ag</t>
  </si>
  <si>
    <t>bwTs3UvC0Bo</t>
  </si>
  <si>
    <t>Vendo o SUMMER GAME FEST</t>
  </si>
  <si>
    <t>2025-06-06T23:21:27Z</t>
  </si>
  <si>
    <t>CK5PgDBc0o8</t>
  </si>
  <si>
    <t>TÃ¡ cedo. (Clair Obscur Expedition 33 - Parte 11)</t>
  </si>
  <si>
    <t>2025-06-06T04:29:42Z</t>
  </si>
  <si>
    <t>wSD6hGbt8NE</t>
  </si>
  <si>
    <t>Unboxing do NINTENDO SWITCH 2 e MARIO KART WORLD!</t>
  </si>
  <si>
    <t>2025-06-05T21:41:22Z</t>
  </si>
  <si>
    <t>Encontre os melhores cursos profissionalizantes de TI com garantia de emprego na EBAC: https://ebac.me/8owb  Cupom: VIRADAFUNKY  Compre o Switch 2 no KaBuM: http://kb1.me/funkynintendoswitch  VRM Effects mostrado em 2:23:11 https://vrmeffects.com/  Canais oficiais: - Cortes do Funky: http://www.youtube.com/@CortesdoFunky - Reddit: http://www.reddit.com/r/funkyblackcat  Contato comercial: funky@vandep.ag  00:00 Intro 07:05 Unboxing 40:48 Conversa enquanto baixa 2:46:51 Jogando Mario Kart World</t>
  </si>
  <si>
    <t>xK42GJLreeY</t>
  </si>
  <si>
    <t>As peÃ§as se encaixaram... mas ainda tem histÃ³ria!! (Clair Obscur Expedition 33 - Parte 10)</t>
  </si>
  <si>
    <t>2025-06-05T01:33:51Z</t>
  </si>
  <si>
    <t>Encontre os melhores cursos profissionalizantes de TI com garantia de emprego na EBAC: https://ebac.me/8owb  Cupom: VIRADAFUNKY  Canais oficiais: - Cortes do Funky: http://www.youtube.com/@CortesdoFunky - Reddit: http://www.reddit.com/r/funkyblackcat  Contato comercial: funky@vandep.ag  00:00 Intro 02:26 Explicando o que eu entendi da histÃ³ria (atÃ© entÃ£o) 13:26 Jogando</t>
  </si>
  <si>
    <t>uauBohpLzR4</t>
  </si>
  <si>
    <t>Vendo o STATE OF PLAY</t>
  </si>
  <si>
    <t>2025-06-04T22:40:32Z</t>
  </si>
  <si>
    <t>JNrnCmjIzSA</t>
  </si>
  <si>
    <t>MonÃ³lito hoje (Clair Obscur Expedition 33 - Parte 9)</t>
  </si>
  <si>
    <t>2025-06-04T06:10:59Z</t>
  </si>
  <si>
    <t>Encontre os melhores cursos profissionalizantes de TI com garantia de emprego na EBAC: https://ebac.me/8owb  Cupom: VIRADAFUNKY  Canais oficiais: - Cortes do Funky: http://www.youtube.com/@CortesdoFunky - Reddit: http://www.reddit.com/r/funkyblackcat  Contato comercial: funky@vandep.ag  00:00 Intro 06:50 Tech Demo da UE 5.6 Witcher 4 23:16 Jogando 7:32:06 Adaptando a build 7:55:27 Bossfight final Ato 2</t>
  </si>
  <si>
    <t>8eT1EF1u08k</t>
  </si>
  <si>
    <t>Seguindo a histÃ³ria! (Clair Obscur Expedition 33 - Parte 8)</t>
  </si>
  <si>
    <t>2025-06-03T02:44:50Z</t>
  </si>
  <si>
    <t>asrPIrCBwP4</t>
  </si>
  <si>
    <t>Hoje tem limpeza de mapa (Clair Obscur Expedition 33 - Parte 7)</t>
  </si>
  <si>
    <t>2025-06-02T03:26:16Z</t>
  </si>
  <si>
    <t>9YQv8Cs7s5Q</t>
  </si>
  <si>
    <t>MASKEIKOOOOOOOO (Clair Obscur Expedition 33 - Parte 6)</t>
  </si>
  <si>
    <t>2025-05-31T03:15:01Z</t>
  </si>
  <si>
    <t>Encontre os melhores cursos profissionalizantes de TI com garantia de emprego na EBAC: https://ebac.me/0d945a Cupom: FUNKYBONUS  Canais oficiais: - Cortes do Funky: http://www.youtube.com/@CortesdoFunky - Reddit: http://www.reddit.com/r/funkyblackcat  Contato comercial: funky@vandep.ag  00:00 Gameplay 03:32:19 Conversa</t>
  </si>
  <si>
    <t>PBMSBbh2MKk</t>
  </si>
  <si>
    <t>ELDEN RING com o Drezzy e o Patife (Clair Obscur mais tarde)</t>
  </si>
  <si>
    <t>2025-05-30T23:35:51Z</t>
  </si>
  <si>
    <t>Encontre os melhores cursos profissionalizantes de TI com garantia de emprego na EBAC: https://ebac.me/0d945a Cupom: FUNKYBONUS  Canais oficiais: - Cortes do Funky: http://www.youtube.com/@CortesdoFunky - Reddit: http://www.reddit.com/r/funkyblackcat  Contato comercial: funky@vandep.ag</t>
  </si>
  <si>
    <t>Uf7ySYjngW0</t>
  </si>
  <si>
    <t>Jogando ELDEN RING NIGHTREIGN, agora PRA VALER</t>
  </si>
  <si>
    <t>2025-05-30T02:16:17Z</t>
  </si>
  <si>
    <t>Encontre os melhores cursos profissionalizantes de TI com garantia de emprego na EBAC: https://ebac.me/0d945a Cupom: FUNKYBONUS  Canais oficiais: - Cortes do Funky: http://www.youtube.com/@CortesdoFunky - Reddit: http://www.reddit.com/r/funkyblackcat  Contato comercial: funky@vandep.ag  00:00 PreparaÃ§Ãµes pra jogar 33:37 Partida de Executor 1:36:17 Partida de Reclusa 2:30:17 Aprendendo melhor a Reclusa 3:18:10 Conversa</t>
  </si>
  <si>
    <t>ggLy280WRJg</t>
  </si>
  <si>
    <t>live da PERFEIÃ‡ÃƒO (Clair Obscur Expedition 33 - Parte 5)</t>
  </si>
  <si>
    <t>2025-05-29T21:58:16Z</t>
  </si>
  <si>
    <t>AKoat7eryAg</t>
  </si>
  <si>
    <t>Duvido vc achar um game mais elegante (Clair Obscur Expedition 33 - Parte 4)</t>
  </si>
  <si>
    <t>2025-05-29T02:13:23Z</t>
  </si>
  <si>
    <t>Encontre os melhores cursos profissionalizantes de TI com garantia de emprego na EBAC: https://ebac.me/0d945a Cupom: FUNKYBONUS  Canais oficiais: - Cortes do Funky: http://www.youtube.com/@CortesdoFunky - Reddit: http://www.reddit.com/r/funkyblackcat  Contato comercial: funky@vandep.ag  00:00 Conversa 13:14 Gameplay 5:26:36 Conversa</t>
  </si>
  <si>
    <t>maH83lpoFIU</t>
  </si>
  <si>
    <t>ELDEN RING NIGHTREIGN - InÃ­cio do Jogo e Classes Novas</t>
  </si>
  <si>
    <t>2025-05-28T14:01:14Z</t>
  </si>
  <si>
    <t>Jogando o inÃ­cio de Elden Ring Nightreign, um spin-off que insere a gameplay original num contexto similar a um roguelike co-op. Ã‰ independente do jogo original.   Canais oficiais: - Cortes do Funky: http://www.youtube.com/@CortesdoFunky - Reddit: http://www.reddit.com/r/funkyblackcat  Contato comercial: funky@vandep.ag  00:00 Intro 01:20 InÃ­cio do Jogo 22:49 Explorando a Mesa Redonda 38:42 Testando todas as classes</t>
  </si>
  <si>
    <t>OiYq1w5y7ug</t>
  </si>
  <si>
    <t>A Build tÃ¡ ficando COMPLEXA ðŸ˜… (Clair Obscur Expedition 33 - Parte 3)</t>
  </si>
  <si>
    <t>2025-05-28T02:42:35Z</t>
  </si>
  <si>
    <t>R1QCLOYfWdw</t>
  </si>
  <si>
    <t>Pegando o jeito do game! E armado de ðŸ¥– (Clair Obscur Expedition 33 - Parte 2)</t>
  </si>
  <si>
    <t>2025-05-27T04:36:22Z</t>
  </si>
  <si>
    <t>Encontre os melhores cursos profissionalizantes de TI com garantia de emprego na EBAC: https://ebac.me/0d945a Cupom: FUNKYBONUS  00:00 Conversa 16:20 Gameplay 5:16:36 InterrupÃ§Ã£o tÃ©cnica 5:21:34 Continua o gameplay 07:41:28 Conversa  Canais oficiais: - Cortes do Funky: http://www.youtube.com/@CortesdoFunky - Reddit: http://www.reddit.com/r/funkyblackcat  Contato comercial: funky@vandep.ag</t>
  </si>
  <si>
    <t>Ei-bLOOIeWY</t>
  </si>
  <si>
    <t>Vamo ver se Ã© GOTY mesmo (Clair Obscur Expedition 33 - Parte 1)</t>
  </si>
  <si>
    <t>2025-05-26T02:34:09Z</t>
  </si>
  <si>
    <t>Encontre os melhores cursos profissionalizantes de TI com garantia de emprego na EBAC: https://ebac.me/0d945a Cupom: FUNKYBONUS  00:00 Conversa 1:39:38 InÃ­cio do Jogo 1:47:22 Gameplay 5:02:30 Conversa  Canais oficiais: - Cortes do Funky: http://www.youtube.com/@CortesdoFunky - Reddit: http://www.reddit.com/r/funkyblackcat  Contato comercial: funky@vandep.ag</t>
  </si>
  <si>
    <t>0_zXHDWwVcU</t>
  </si>
  <si>
    <t>Os Melhores MÌ¶oÌ¶mÌ¶eÌ¶nÌ¶tÌ¶oÌ¶sÌ¶ BUGS de Assassin's Creed Shadows</t>
  </si>
  <si>
    <t>2025-05-18T18:19:05Z</t>
  </si>
  <si>
    <t>Assassin' Creedson  EdiÃ§Ã£o: Rholter  Canais oficiais: - Cortes do Funky: http://www.youtube.com/@CortesdoFunky - Reddit: http://www.reddit.com/r/funkyblackcat - Discord: https://discord.gg/b7FNcrFQcC  Contato comercial: funky@vandep.ag</t>
  </si>
  <si>
    <t>q14NcfNisNA</t>
  </si>
  <si>
    <t>THE EVIL WITHIN - #13: Final! JOGAÃ‡O, jogue agora mesmo, de nada</t>
  </si>
  <si>
    <t>2025-05-18T00:13:04Z</t>
  </si>
  <si>
    <t>Jogando novamente The Evil Within, de 2014.  Canais oficiais: - Cortes do Funky: http://www.youtube.com/@CortesdoFunky - Reddit: http://www.reddit.com/r/funkyblackcat  Contato comercial: funky@vandep.ag</t>
  </si>
  <si>
    <t>U0gG8us0ZOM</t>
  </si>
  <si>
    <t>THE EVIL WITHIN - #12: As armadilhas passaram do limite...</t>
  </si>
  <si>
    <t>2025-05-17T00:35:57Z</t>
  </si>
  <si>
    <t>PbhM16g86Ms</t>
  </si>
  <si>
    <t>THE EVIL WITHIN - #11: Virou bagunÃ§a!</t>
  </si>
  <si>
    <t>2025-05-15T23:05:20Z</t>
  </si>
  <si>
    <t>IrzlPn2Nwjw</t>
  </si>
  <si>
    <t>Testando o GTA DE POLÃCIA</t>
  </si>
  <si>
    <t>2025-05-13T23:55:11Z</t>
  </si>
  <si>
    <t>Encontre os melhores cursos profissionalizantes de TI com garantia de emprego na EBAC: https://ebac.me/0d945a Cupom: FUNKYBONUS  00:00 Conversa com o chat 1:07:09 Abrindo The Precinct 1:17:50 Gameplay 4:21:32 Conversa com o chat  Canais oficiais: - Cortes do Funky: http://www.youtube.com/@CortesdoFunky - Reddit: http://www.reddit.com/r/funkyblackcat  Contato comercial: funky@vandep.ag</t>
  </si>
  <si>
    <t>kz_AgTyFgBA</t>
  </si>
  <si>
    <t>THE EVIL WITHIN - #10: JÃ¡ vi isso em algum lugar...</t>
  </si>
  <si>
    <t>2025-05-13T02:05:36Z</t>
  </si>
  <si>
    <t>Qg5p4auchKQ</t>
  </si>
  <si>
    <t>DOOM: THE DARK AGES - O Dark Souls dos Pioneiros de FPS</t>
  </si>
  <si>
    <t>2025-05-13T00:00:32Z</t>
  </si>
  <si>
    <t>Encontre os melhores cursos profissionalizantes de TI com garantia de emprego na EBAC: https://ebac.me/0d945a Cupom: FUNKYBONUS  Jogando o inÃ­cio de Doom: The Dark Ages no PC.  Canais oficiais: - Cortes do Funky: http://www.youtube.com/@CortesdoFunky - Reddit: http://www.reddit.com/r/funkyblackcat  Contato comercial: funky@vandep.ag  00:00 Intro 08:37 Gameplay</t>
  </si>
  <si>
    <t>x1y8dkwZmvY</t>
  </si>
  <si>
    <t>THE EVIL WITHIN - #9: Voltou Ã  prova de fogo a desgraÃ§ada</t>
  </si>
  <si>
    <t>2025-05-11T00:38:38Z</t>
  </si>
  <si>
    <t>dkUTQG4B2t4</t>
  </si>
  <si>
    <t>THE EVIL WITHIN - #8: OK... essa parte deu um medinho</t>
  </si>
  <si>
    <t>2025-05-08T20:29:23Z</t>
  </si>
  <si>
    <t>eihB4Am8U7M</t>
  </si>
  <si>
    <t>Live vendo COISAS EXTRAS do GTA 6</t>
  </si>
  <si>
    <t>2025-05-07T03:21:28Z</t>
  </si>
  <si>
    <t>Encontre os melhores cursos profissionalizantes de TI com garantia de emprego na EBAC: https://ebac.me/0d945a Cupom: FUNKYBONUS  00:00 Conversa sobre GTA 6 48:50 Vendo os Extras no site do GTA 6 2:25:00 Lendo Superchats  Canais oficiais: - Cortes do Funky: http://www.youtube.com/@CortesdoFunky - Reddit: http://www.reddit.com/r/funkyblackcat  Contato comercial: funky@vandep.ag</t>
  </si>
  <si>
    <t>o46gIs6Fb-E</t>
  </si>
  <si>
    <t>THE EVIL WITHIN - #7: Primo do Pyramid Head, o Cube Head</t>
  </si>
  <si>
    <t>2025-05-07T03:10:03Z</t>
  </si>
  <si>
    <t>nRxad91hsP0</t>
  </si>
  <si>
    <t>Reagindo e Analisando o SEGUNDO Trailer do GTA 6!</t>
  </si>
  <si>
    <t>2025-05-06T19:12:45Z</t>
  </si>
  <si>
    <t>76EDr0xkkEA</t>
  </si>
  <si>
    <t>THE EVIL WITHIN - #6: Preso no Loop da Sala de Save</t>
  </si>
  <si>
    <t>2025-05-06T01:09:25Z</t>
  </si>
  <si>
    <t>HPkVvz2jAfY</t>
  </si>
  <si>
    <t>THE EVIL WITHIN - #5: Na dÃºvida, taca fogo</t>
  </si>
  <si>
    <t>2025-05-05T00:29:49Z</t>
  </si>
  <si>
    <t>Jogando novamente The Evil Within, de 2014.  Canais oficiais: - Cortes do Funky: http://www.youtube.com/@CortesdoFunky - Reddit: http://www.reddit.com/r/funkyblackcat - Discord: https://discord.gg/b7FNcrFQcC  Contato comercial: funky@vandep.ag</t>
  </si>
  <si>
    <t>u_-vf48TqNE</t>
  </si>
  <si>
    <t>THE EVIL WITHIN - #4: Desafio Para Anormal</t>
  </si>
  <si>
    <t>2025-05-02T21:08:28Z</t>
  </si>
  <si>
    <t>2CO4UXnPrTQ</t>
  </si>
  <si>
    <t>THE EVIL WITHIN - #3: JÃ¡ tÃ´ com um ARSENAL kkkkk</t>
  </si>
  <si>
    <t>2025-05-01T22:05:01Z</t>
  </si>
  <si>
    <t>xPIU0P2FF_0</t>
  </si>
  <si>
    <t>THE EVIL WITHIN - #2: Esse jogo Ã© BOM</t>
  </si>
  <si>
    <t>2025-04-30T22:14:58Z</t>
  </si>
  <si>
    <t>FgVxyikMZoc</t>
  </si>
  <si>
    <t>THE EVIL WITHIN - #1: Voltando pro jogo depois de 10 anos!</t>
  </si>
  <si>
    <t>2025-04-28T23:02:35Z</t>
  </si>
  <si>
    <t>Os melhores cursos de TI e ProgramaÃ§Ã£o estÃ£o na EBAC - Use o cupom FUNKYEXTRA pra 200 reais de desconto: https://ebac.me/1a67bc  Jogando novamente The Evil Within, de 2014.  Canais oficiais: - Cortes do Funky: http://www.youtube.com/@CortesdoFunky - Reddit: http://www.reddit.com/r/funkyblackcat - Discord: https://discord.gg/b7FNcrFQcC  Contato comercial: funky@vandep.ag</t>
  </si>
  <si>
    <t>aGc_qUx9wrc</t>
  </si>
  <si>
    <t>ta cedo pow</t>
  </si>
  <si>
    <t>2025-04-18T05:50:33Z</t>
  </si>
  <si>
    <t>Canais oficiais: - Cortes do Funky: http://www.youtube.com/@CortesdoFunky - Reddit: http://www.reddit.com/r/funkyblackcat - Discord: https://discord.gg/b7FNcrFQcC  Contato comercial: funky@vandep.ag</t>
  </si>
  <si>
    <t>Iusf9Li2bf4</t>
  </si>
  <si>
    <t>Tamo timbrando, tamo timbrando</t>
  </si>
  <si>
    <t>2025-04-18T01:00:25Z</t>
  </si>
  <si>
    <t>Os melhores cursos de TI e ProgramaÃ§Ã£o estÃ£o na EBAC - Use o cupom FUNKYEXTRA pra 200 reais de desconto: https://ebac.me/1a67bc  Canais oficiais: - Cortes do Funky: http://www.youtube.com/@CortesdoFunky - Reddit: http://www.reddit.com/r/funkyblackcat - Discord: https://discord.gg/b7FNcrFQcC  Contato comercial: funky@vandep.ag</t>
  </si>
  <si>
    <t>AGc_addzuM8</t>
  </si>
  <si>
    <t>nÃ£o entro hÃ¡ 4 meses e agora tem Firing Range</t>
  </si>
  <si>
    <t>2025-04-17T04:36:05Z</t>
  </si>
  <si>
    <t>NZYvZB-hz6U</t>
  </si>
  <si>
    <t>Live tocando Red Hot / Mostrando o Pedalboard</t>
  </si>
  <si>
    <t>2025-04-13T05:12:05Z</t>
  </si>
  <si>
    <t>00:00 IntroduÃ§Ã£o 10:40 Californication 27:08 Black Summer 42:55 Can't Stop 51:50 Dani California 1:09:48 I Could Die For You 1:18:43 Minor Thing 1:29:26 Save The Population 1:37:38 Scar Tissue (Slane) 1:47:42 Throw Away Your Television (Slane) 2:04:57 Soul to Squeeze 2:20:57 Suck My Kiss 2:29:37 Under The Bridge 2:38:22 Sir Psycho Sexy (sÃ³ o final) 2:46:25 The Zephyr Song 3:07:44 Californication (Slane) 3:17:18 Meu signal chain 3:39:39 Por que 2 amps em estÃ©reo 3:47:10 Sobre tone chasing 3:49:28 Minha guitarra 3:52:59 Coisas extras 4:02:29 Meus 'presets' 4:05:17 Separando instrumentos 4:11:43 Respondendo superchats  Canais oficiais: - Cortes do Funky: http://www.youtube.com/@CortesdoFunky - Reddit: http://www.reddit.com/r/funkyblackcat - Discord: https://discord.gg/b7FNcrFQcC  Contato comercial: funky@vandep.ag</t>
  </si>
  <si>
    <t>jHmfRJOgBf8</t>
  </si>
  <si>
    <t>Hoje Ã© atÃ© o FINAL. Talvez. (The First Berserker: Khazan - Parte 11)</t>
  </si>
  <si>
    <t>2025-04-11T03:31:12Z</t>
  </si>
  <si>
    <t>FFXoOv2mcP0</t>
  </si>
  <si>
    <t>OK... hora do revival de Verdansk</t>
  </si>
  <si>
    <t>2025-04-09T03:56:42Z</t>
  </si>
  <si>
    <t>7ZSlnXAcbSw</t>
  </si>
  <si>
    <t>Bora com a paquita da Xuxa (The First Berserker: Khazan - Parte 10)</t>
  </si>
  <si>
    <t>2025-04-08T02:06:22Z</t>
  </si>
  <si>
    <t>dGiZ3qEN5ic</t>
  </si>
  <si>
    <t>Build de dar TIRO (The First Berserker: Khazan - Parte 9)</t>
  </si>
  <si>
    <t>2025-04-06T01:32:54Z</t>
  </si>
  <si>
    <t>rAfdiw0lZJs</t>
  </si>
  <si>
    <t>De volta pro EspadÃ£o do Guts (The First Berserker: Khazan - Parte 8)</t>
  </si>
  <si>
    <t>2025-04-04T02:56:19Z</t>
  </si>
  <si>
    <t>RD6ewd-pG3s</t>
  </si>
  <si>
    <t>FINAL do AC Shadows - (Assassin's Creed Shadows - Parte 12)</t>
  </si>
  <si>
    <t>2025-04-03T02:28:38Z</t>
  </si>
  <si>
    <t>NyfJf_5HmvI</t>
  </si>
  <si>
    <t>Voltando direto na Boss Fight! (The First Berserker: Khazan - Parte 7)</t>
  </si>
  <si>
    <t>2025-04-02T01:48:33Z</t>
  </si>
  <si>
    <t>Use meu cupom FUNKYPROMO para 200 reais de desconto nos cursos da EBAC: https://ebac.me/d5f87e  Canais oficiais: - Cortes do Funky: http://www.youtube.com/@CortesdoFunky - Reddit: http://www.reddit.com/r/funkyblackcat - Discord: https://discord.gg/b7FNcrFQcC  Contato comercial: funky@vandep.ag</t>
  </si>
  <si>
    <t>3UxUgT71HpM</t>
  </si>
  <si>
    <t>Fui obrigado a jogar videogame (Assassin's Creed Shadows - Parte 11)</t>
  </si>
  <si>
    <t>2025-03-31T03:52:03Z</t>
  </si>
  <si>
    <t>AYdNBGLNc30</t>
  </si>
  <si>
    <t>Testando a build HUMM AKIMBOS (The First Berserker: Khazan - Parte 6)</t>
  </si>
  <si>
    <t>2025-03-29T22:36:16Z</t>
  </si>
  <si>
    <t>3STZCcNJ6a4</t>
  </si>
  <si>
    <t>Bora lÃ¡ interferir em tretas polÃ­ticas alheias (Assassin's Creed Shadows - Parte 10)</t>
  </si>
  <si>
    <t>2025-03-29T02:29:29Z</t>
  </si>
  <si>
    <t>OkPKjDJTDN4</t>
  </si>
  <si>
    <t>Esponja de Dano Simulator (The First Berserker: Khazan - Parte 5)</t>
  </si>
  <si>
    <t>2025-03-28T00:26:07Z</t>
  </si>
  <si>
    <t>Use meu cupom FUNKYPROMO para 200 reais de desconto nos cursos da EBAC: https://ebac.me/d5f87e  Fone novo: Xtreme Ears XE5 Pro  00:00 Intro 06:08 Fone novo 11:57 Jogando  Canais oficiais: - Cortes do Funky: http://www.youtube.com/@CortesdoFunky - Reddit: http://www.reddit.com/r/funkyblackcat - Discord: https://discord.gg/b7FNcrFQcC  Contato comercial: funky@vandep.ag</t>
  </si>
  <si>
    <t>_qAyNABAZS8</t>
  </si>
  <si>
    <t>Yasuke tÃ¡ clamando por uma roupa nova (Assassin's Creed Shadows - Parte 9)</t>
  </si>
  <si>
    <t>2025-03-27T03:32:23Z</t>
  </si>
  <si>
    <t>GAhsZSHQpLI</t>
  </si>
  <si>
    <t>Tamo stunando, tamo stunando (The First Berserker: Khazan - Parte 4)</t>
  </si>
  <si>
    <t>2025-03-26T22:08:13Z</t>
  </si>
  <si>
    <t>tZ_sHLTWCGM</t>
  </si>
  <si>
    <t>Juro nÃ£o me distrair hoje (Assassin's Creed Shadows - Parte 8)</t>
  </si>
  <si>
    <t>2025-03-26T03:34:25Z</t>
  </si>
  <si>
    <t>s6HfhUpSojQ</t>
  </si>
  <si>
    <t>Mais um game AlmasGosto e eu tÃ´ jogando (The First Berserker: Khazan - Parte 3)</t>
  </si>
  <si>
    <t>2025-03-25T22:46:20Z</t>
  </si>
  <si>
    <t>Gr6haLdbWeU</t>
  </si>
  <si>
    <t>Yasuke tÃ¡ RomÃ¢ntico (Assassin's Creed Shadows - Parte 7)</t>
  </si>
  <si>
    <t>2025-03-25T03:02:04Z</t>
  </si>
  <si>
    <t>vlaXqaLObSc</t>
  </si>
  <si>
    <t>Khazan, A Primeira ReferÃªncia a Berserker (Khazan - Parte 2)</t>
  </si>
  <si>
    <t>2025-03-24T21:41:39Z</t>
  </si>
  <si>
    <t>49HD6UiVYB0</t>
  </si>
  <si>
    <t>DomingÃ£o do Junjiro (Assassin's Creed Shadows - Parte 6)</t>
  </si>
  <si>
    <t>2025-03-24T01:05:01Z</t>
  </si>
  <si>
    <t>Csh45IJi7Nk</t>
  </si>
  <si>
    <t>Samurai Quer Amarrar o Tchan (Assassin's Creed Shadows - Parte 5)</t>
  </si>
  <si>
    <t>2025-03-23T01:34:26Z</t>
  </si>
  <si>
    <t>6VbqWzn4Bes</t>
  </si>
  <si>
    <t>Testando HALF-LIFE 2 com RAY TRACING</t>
  </si>
  <si>
    <t>2025-03-22T00:16:13Z</t>
  </si>
  <si>
    <t>Testando a demo do Half-Life 2 RTX.  00:00 Intro 03:27 Gameplay  Canais oficiais: - Cortes do Funky: http://www.youtube.com/@CortesdoFunky - Reddit: http://www.reddit.com/r/funkyblackcat - Discord: https://discord.gg/b7FNcrFQcC  Contato comercial: funky@vandep.ag</t>
  </si>
  <si>
    <t>f4u2CCn7ehQ</t>
  </si>
  <si>
    <t>BalanÃ§ando a Ì¶BÌ¶oÌ¶lÌ¶aÌ¶ KUSARIGAMA (Assassin's Creed Shadows - Parte 4)</t>
  </si>
  <si>
    <t>2025-03-21T03:22:56Z</t>
  </si>
  <si>
    <t>nuaYAyoaR3k</t>
  </si>
  <si>
    <t>Quando eu jogo com o Latrell? (Assassin's Creed Shadows - Parte 3)</t>
  </si>
  <si>
    <t>2025-03-20T04:48:37Z</t>
  </si>
  <si>
    <t>rOs8BaZuXx8</t>
  </si>
  <si>
    <t>MemÃ³rias de uma Ninja LÃ³ki (Assassin's Creed Shadows - Parte 2)</t>
  </si>
  <si>
    <t>2025-03-19T03:26:15Z</t>
  </si>
  <si>
    <t>Use meu cupom FUNKYPROMO para 200 reais de desconto nos cursos da EBAC: https://ebac.me/d5f87e  00:00 Intro 11:10 Gameplay  Canais oficiais: - Cortes do Funky: http://www.youtube.com/@CortesdoFunky - Reddit: http://www.reddit.com/r/funkyblackcat - Discord: https://discord.gg/b7FNcrFQcC  Contato comercial: funky@vandep.ag</t>
  </si>
  <si>
    <t>_-E-GkIGl1M</t>
  </si>
  <si>
    <t>ASSASSIN'S CREED SHADOWS - InÃ­cio do Jogo</t>
  </si>
  <si>
    <t>2025-03-18T17:00:45Z</t>
  </si>
  <si>
    <t>Use meu cupom FUNKYPROMO para 200 reais de desconto nos cursos da EBAC: https://ebac.me/d5f87e  Jogando o inÃ­cio de Assassin's Creed Shadows.  Canais oficiais: - Cortes do Funky: http://www.youtube.com/@CortesdoFunky - Reddit: http://www.reddit.com/r/funkyblackcat - Discord: https://discord.gg/b7FNcrFQcC  Contato comercial: funky@vandep.ag</t>
  </si>
  <si>
    <t>h9pe3N-VUjg</t>
  </si>
  <si>
    <t>ESSE Ã© o Melhor Assassin's Creed??</t>
  </si>
  <si>
    <t>2025-03-13T14:06:50Z</t>
  </si>
  <si>
    <t>Use meu cupom FUNKYPROMO para 200 reais de desconto nos cursos da EBAC: https://ebac.me/d5f87e  Relembrando Assassin's Creed II, de 2009.  Canais oficiais: - Cortes do Funky: http://www.youtube.com/@CortesdoFunky - Reddit: http://www.reddit.com/r/funkyblackcat - Discord: https://discord.gg/b7FNcrFQcC  Contato comercial: funky@vandep.ag</t>
  </si>
  <si>
    <t>A3YrIL9e4F8</t>
  </si>
  <si>
    <t>GTA da Shopee Ã© o C@%#$&amp;*</t>
  </si>
  <si>
    <t>2025-03-08T14:52:14Z</t>
  </si>
  <si>
    <t>funky|let's|play|games|jogos|gameplay|comentado|portuguÃªs|br|pt-br|driver|driver parallel lines|driver funky|funky driver|compilado|melhores momentos|funky driver parallel lines</t>
  </si>
  <si>
    <t>Melhores momentos da sÃ©rie de Driver Parallel Lines.  EdiÃ§Ã£o: Rholter  Canais oficiais: - Cortes do Funky: http://www.youtube.com/@CortesdoFunky - Reddit: http://www.reddit.com/r/funkyblackcat - Discord: https://discord.gg/b7FNcrFQcC  Contato comercial: funky@vandep.ag</t>
  </si>
  <si>
    <t>uWM-O43gnqY</t>
  </si>
  <si>
    <t>FINAL com direito a Loucademia de PolÃ­cia - Driver Parallel Lines</t>
  </si>
  <si>
    <t>2025-03-02T19:33:34Z</t>
  </si>
  <si>
    <t>Continuando Driver Parallel Lines.  Canais oficiais: - Cortes do Funky: http://www.youtube.com/@CortesdoFunky - Reddit: http://www.reddit.com/r/funkyblackcat - Discord: https://discord.gg/b7FNcrFQcC  Contato comercial: funky@vandep.ag</t>
  </si>
  <si>
    <t>2Sm8G3dASZU</t>
  </si>
  <si>
    <t>EU TRAVEI NO POSTE - Driver Parallel Lines</t>
  </si>
  <si>
    <t>2025-03-01T22:51:37Z</t>
  </si>
  <si>
    <t>7NlrFvf9VoA</t>
  </si>
  <si>
    <t>A polÃ­cia SAIU do pÃ©! - Driver Parallel Lines</t>
  </si>
  <si>
    <t>2025-03-01T16:53:31Z</t>
  </si>
  <si>
    <t>wSqZICoc1-c</t>
  </si>
  <si>
    <t>O ano Ã© 2006 e eu quero VINGANÃ‡A - Driver Parallel Lines</t>
  </si>
  <si>
    <t>2025-02-27T20:35:12Z</t>
  </si>
  <si>
    <t>jUnX8CpbZR8</t>
  </si>
  <si>
    <t>Dirigir como cidadÃ£o no Driver? - Driver Parallel Lines</t>
  </si>
  <si>
    <t>2025-02-26T15:37:53Z</t>
  </si>
  <si>
    <t>fGxhDjVFHuU</t>
  </si>
  <si>
    <t>ESPANTÃ”METROâ„¢ï¸ - Driver Parallel Lines</t>
  </si>
  <si>
    <t>2025-02-24T00:13:03Z</t>
  </si>
  <si>
    <t>4ReIvaz4IUk</t>
  </si>
  <si>
    <t>Meteu o ORUAM - Driver Parallel Lines</t>
  </si>
  <si>
    <t>2025-02-22T20:43:15Z</t>
  </si>
  <si>
    <t>wfcyNW7hO3w</t>
  </si>
  <si>
    <t>Jogando o maior 'CLONE' do GTA ðŸš—ðŸš“ - Driver Parallel Lines</t>
  </si>
  <si>
    <t>2025-02-21T14:20:23Z</t>
  </si>
  <si>
    <t>Experimentando Driver Parallel Lines, lanÃ§ado em 2006.  Canais oficiais: - Cortes do Funky: http://www.youtube.com/@cortesdofunky - Reddit: http://www.reddit.com/r/funkyblackcat - Discord: https://discord.gg/b7FNcrFQcC  Contato comercial: funky@vandep.ag</t>
  </si>
  <si>
    <t>T8EOHwgrJqw</t>
  </si>
  <si>
    <t>Bora TERMINAR o Blasphemous 2!</t>
  </si>
  <si>
    <t>2025-02-17T02:39:40Z</t>
  </si>
  <si>
    <t>RtPTDZ7Ch8E</t>
  </si>
  <si>
    <t>Jogando ELDEN RING NIGHTREIGN (ou tentando)</t>
  </si>
  <si>
    <t>2025-02-14T14:32:55Z</t>
  </si>
  <si>
    <t>FiE5vML6eo8</t>
  </si>
  <si>
    <t>Vendo o STATE OF PLAYSSON</t>
  </si>
  <si>
    <t>2025-02-13T00:28:35Z</t>
  </si>
  <si>
    <t>00:00 Intro 07:09 State of Play 53:11 Papo  Canais oficiais: - Cortes do Funky: http://www.youtube.com/@CortesdoFunky - Reddit: http://www.reddit.com/r/funkyblackcat - Discord: https://discord.gg/b7FNcrFQcC  Contato comercial: funky@vandep.ag</t>
  </si>
  <si>
    <t>KxkvFUVLjSk</t>
  </si>
  <si>
    <t>Boss fight CABULOSA no Blasphemous 2</t>
  </si>
  <si>
    <t>2025-02-12T02:05:18Z</t>
  </si>
  <si>
    <t>nEHZWTJMwiw</t>
  </si>
  <si>
    <t>Continuando a DLC - Blasphemous 2</t>
  </si>
  <si>
    <t>2025-02-11T01:08:48Z</t>
  </si>
  <si>
    <t>uaZ3js2sG3E</t>
  </si>
  <si>
    <t>Volta aqui que Blasphemous 2 nÃ£o acabou</t>
  </si>
  <si>
    <t>2025-02-07T01:48:33Z</t>
  </si>
  <si>
    <t>4MG3Zfwz1OY</t>
  </si>
  <si>
    <t>Testando KINGDOM COME DELIVERANCE 2</t>
  </si>
  <si>
    <t>2025-02-04T22:24:34Z</t>
  </si>
  <si>
    <t>Os melhores cursos de ProgramaÃ§Ã£o e Games estÃ£o na EBAC - Use o cupom FUNKY2025: https://ebac.me/aec044  00:00 Intro 12:11 Jogando  Canais oficiais: - Cortes do Funky: http://www.youtube.com/@CortesdoFunky - Reddit: http://www.reddit.com/r/funkyblackcat - Discord: https://discord.gg/b7FNcrFQcC  Contato comercial: funky@vandep.ag</t>
  </si>
  <si>
    <t>C36bDxipUvA</t>
  </si>
  <si>
    <t>Blasphemous 2 tÃ¡ muito FLUIDO</t>
  </si>
  <si>
    <t>2025-02-03T02:19:16Z</t>
  </si>
  <si>
    <t>Os melhores cursos de ProgramaÃ§Ã£o e Games estÃ£o na EBAC - Use o cupom FUNKY2025: https://ebac.me/aec044  Canais oficiais: - Cortes do Funky: http://www.youtube.com/@CortesdoFunky - Reddit: http://www.reddit.com/r/funkyblackcat - Discord: https://discord.gg/b7FNcrFQcC  Contato comercial: funky@vandep.ag</t>
  </si>
  <si>
    <t>NGqDmltwHr0</t>
  </si>
  <si>
    <t>Backtrack insano no Blasphemous 2</t>
  </si>
  <si>
    <t>2025-02-01T02:00:05Z</t>
  </si>
  <si>
    <t>2Yh-17UmqNs</t>
  </si>
  <si>
    <t>Blasphemous 2, agora com TRÃŠS armas</t>
  </si>
  <si>
    <t>2025-01-30T01:53:37Z</t>
  </si>
  <si>
    <t>PO2r9St1V0k</t>
  </si>
  <si>
    <t>Continuando Blasphemous 2</t>
  </si>
  <si>
    <t>2025-01-29T03:06:09Z</t>
  </si>
  <si>
    <t>5eVLF6321X4</t>
  </si>
  <si>
    <t>Bora jogar Blasphemous 2</t>
  </si>
  <si>
    <t>2025-01-28T02:23:12Z</t>
  </si>
  <si>
    <t>4MECciiUbT0</t>
  </si>
  <si>
    <t>ðŸ•† BLASPHEMOUS II</t>
  </si>
  <si>
    <t>2025-01-25T00:37:06Z</t>
  </si>
  <si>
    <t>Jogando Blasphemous 2 pela primeira vez.  SÃ©rie de Blasphemous: https://www.youtube.com/playlist?list=PLbK79OJUFFXwdHezmEqkG5rxhMpIDWOpK  Canais oficiais: - Cortes do Funky: http://www.youtube.com/@CortesdoFunky - Reddit: http://www.reddit.com/r/funkyblackcat - Discord: https://discord.gg/b7FNcrFQcC  Contato comercial: funky@vandep.ag</t>
  </si>
  <si>
    <t>93acZP7QVc4</t>
  </si>
  <si>
    <t>Vc disse.... BERSERKER?? (Khazan - Parte 1)</t>
  </si>
  <si>
    <t>2025-01-20T00:36:41Z</t>
  </si>
  <si>
    <t>Os melhores cursos de ProgramaÃ§Ã£o e Games estÃ£o na EBAC - Use o cupom FUNKY2025: https://ebac.me/aec044  0:00 InÃ­cio da live 8:45 Jogando Khazan The First Berserker  Canais oficiais: - Cortes do Funky: http://www.youtube.com/@CortesdoFunky - Reddit: http://www.reddit.com/r/funkyblackcat - Discord: https://discord.gg/b7FNcrFQcC  Contato comercial: funky@vandep.ag</t>
  </si>
  <si>
    <t>3K-uxWXSIWo</t>
  </si>
  <si>
    <t>Bem vindo de volta!</t>
  </si>
  <si>
    <t>2025-01-19T01:20:02Z</t>
  </si>
  <si>
    <t>AcxayyokGgI</t>
  </si>
  <si>
    <t>NÃ£o posto vÃ­deo desde o ano passado</t>
  </si>
  <si>
    <t>2025-01-01T17:34:30Z</t>
  </si>
  <si>
    <t>Feliz 2025  Canais oficiais: - Cortes do Funky: http://www.youtube.com/@CortesdoFunky - Reddit: http://www.reddit.com/r/funkyblackcat - Discord: https://discord.gg/b7FNcrFQcC  Contato comercial: funky@vandep.ag</t>
  </si>
  <si>
    <t>xN5ZY19lnVI</t>
  </si>
  <si>
    <t>Say Hello 2 Heaven</t>
  </si>
  <si>
    <t>2024-12-23T00:27:36Z</t>
  </si>
  <si>
    <t>Say Hello 2 Heaven Ã© a primeira mÃºsica do Ã¡lbum Temple of The Dog (1991), da banda de mesmo nome. Ã‰ um tributo ao falecido vocalista Andrew Wood, da Mother Love Bone. Os integrantes dessa banda colaboraram na criaÃ§Ã£o desse Ã¡lbum ABSURDO com o Chris Cornell (F ðŸ™) e estreia vocal do Eddie Vedder. Foi a formaÃ§Ã£o que deu origem ao Pearl Jam. Essa Ã© minha mÃºsica preferida do disco, e decidi fazer pela primeira vez um cover com 2 guitarras atravÃ©s dela. A parte de mixar o som todo acertando os timbres e equalizaÃ§Ã£o foi um desafio pra mim, e ainda tenho muito o que aprender e melhorar.  Canais oficiais: - Cortes do Funky: http://www.youtube.com/@CortesdoFunky - Reddit: http://www.reddit.com/r/funkyblackcat - Discord: https://discord.gg/b7FNcrFQcC  Contato comercial: funky@vandep.ag</t>
  </si>
  <si>
    <t>dxCOgQ0i6Ic</t>
  </si>
  <si>
    <t>Vendo o The Game Awards AO VIVO, qual vai ser o GOTY?</t>
  </si>
  <si>
    <t>2024-12-13T04:30:54Z</t>
  </si>
  <si>
    <t>Os melhores cursos de ProgramaÃ§Ã£o e Games estÃ£o na EBAC - Use o cupom 300FUNKY: https://ebac.me/eb0fa9  Canais oficiais: - Cortes do Funky: http://www.youtube.com/@CortesdoFunky - Reddit: http://www.reddit.com/r/funkyblackcat - Discord: https://discord.gg/b7FNcrFQcC  Contato comercial: funky@vandep.ag</t>
  </si>
  <si>
    <t>FmfFmyjujrQ</t>
  </si>
  <si>
    <t>sem cod hoje (sÃ³ zombies)</t>
  </si>
  <si>
    <t>2024-12-12T03:10:20Z</t>
  </si>
  <si>
    <t>fJr-by0540U</t>
  </si>
  <si>
    <t>a ÃšLTIMA arma... das principais (Black Ops 6)</t>
  </si>
  <si>
    <t>2024-12-11T02:42:06Z</t>
  </si>
  <si>
    <t>bkrLVh4-jPo</t>
  </si>
  <si>
    <t>Essa vai curar os inimigos (Black Ops 6)</t>
  </si>
  <si>
    <t>2024-12-10T02:21:03Z</t>
  </si>
  <si>
    <t>WDkB1ONaQr4</t>
  </si>
  <si>
    <t>faltam 3 armas... principais (Black Ops 6)</t>
  </si>
  <si>
    <t>2024-12-07T03:48:24Z</t>
  </si>
  <si>
    <t>BL3nci1rjxw</t>
  </si>
  <si>
    <t>mais uma RAMBO, reload Ã© o garaio (Black Ops 6)</t>
  </si>
  <si>
    <t>2024-12-06T04:20:31Z</t>
  </si>
  <si>
    <t>uQuoEgIsMHY</t>
  </si>
  <si>
    <t>Assiste a esse aim assist aÃ­ (Black Ops 6)</t>
  </si>
  <si>
    <t>2024-12-04T03:56:59Z</t>
  </si>
  <si>
    <t>RPSQmN6vC1c</t>
  </si>
  <si>
    <t>alternando entre Mouse e Controle (Black Ops 6)</t>
  </si>
  <si>
    <t>2024-12-03T03:16:47Z</t>
  </si>
  <si>
    <t>BS0Z4WhpMNI</t>
  </si>
  <si>
    <t>sem tempo irmÃ£o, cola na live (Black Ops 6)</t>
  </si>
  <si>
    <t>2024-12-02T13:21:00Z</t>
  </si>
  <si>
    <t>KLPIttaPrtk</t>
  </si>
  <si>
    <t>Corrente Se Ferrando em Black Ops (Black Ops 6)</t>
  </si>
  <si>
    <t>2024-12-01T02:28:53Z</t>
  </si>
  <si>
    <t>Nesse mÃªs tem cupom de 300 REAIS nos cursos da EBAC! Use FUNKY300 ao adquirir qualquer curso do site https://ebac.me/y56l  Canais oficiais: - Cortes do Funky: http://www.youtube.com/@CortesdoFunky - Reddit: http://www.reddit.com/r/funkyblackcat - Discord: https://discord.gg/b7FNcrFQcC  Contato comercial: funky@vandep.ag</t>
  </si>
  <si>
    <t>8Nb75ZcjDp0</t>
  </si>
  <si>
    <t>Hoje vai ser no controle (Black Ops 6)</t>
  </si>
  <si>
    <t>2024-11-29T03:05:11Z</t>
  </si>
  <si>
    <t>__J9K2DJkTQ</t>
  </si>
  <si>
    <t>Testando resoluÃ§Ã£o de Pro Player (Black Ops 6)</t>
  </si>
  <si>
    <t>2024-11-28T02:32:27Z</t>
  </si>
  <si>
    <t>YjFe4c2qRC8</t>
  </si>
  <si>
    <t>AS VAL do C@#%&amp;* ðŸ’¥ðŸ”¥(Black Ops 6)</t>
  </si>
  <si>
    <t>2024-11-27T03:59:45Z</t>
  </si>
  <si>
    <t>HgkHB-dLFkM</t>
  </si>
  <si>
    <t>TÃ´ de volta e eu quero GOLD (Black Ops 6)</t>
  </si>
  <si>
    <t>2024-11-25T03:14:12Z</t>
  </si>
  <si>
    <t>M5bqqdBWQGY</t>
  </si>
  <si>
    <t>Cada live com uma arte de fundo diferente</t>
  </si>
  <si>
    <t>2024-11-22T04:11:57Z</t>
  </si>
  <si>
    <t>6jKJviZuH2A</t>
  </si>
  <si>
    <t>NÃ´made Digital â„¢ï¸</t>
  </si>
  <si>
    <t>2024-11-21T01:21:51Z</t>
  </si>
  <si>
    <t>UahN-ExH3dQ</t>
  </si>
  <si>
    <t>Minha Praia Ã© no EscritÃ³rio</t>
  </si>
  <si>
    <t>2024-11-20T02:49:15Z</t>
  </si>
  <si>
    <t>s2COHYPz0Nk</t>
  </si>
  <si>
    <t>Its Singou Faier Taime (Black Ops 6)</t>
  </si>
  <si>
    <t>2024-11-17T23:27:08Z</t>
  </si>
  <si>
    <t>B74b-CmAT2k</t>
  </si>
  <si>
    <t>Ã‰ a vez dela (Black Ops 6)</t>
  </si>
  <si>
    <t>2024-11-16T04:35:32Z</t>
  </si>
  <si>
    <t>tTS_MrriLZ8</t>
  </si>
  <si>
    <t>Corre galera os tryhard foram pro Warzone (Black Ops 6)</t>
  </si>
  <si>
    <t>2024-11-15T03:40:26Z</t>
  </si>
  <si>
    <t>Qz5cHCFk750</t>
  </si>
  <si>
    <t>BALLISTA Ã‰ VOCÃŠ???</t>
  </si>
  <si>
    <t>2024-11-13T18:33:33Z</t>
  </si>
  <si>
    <t>Nesse mÃªs tem cupom de 300 REAIS nos cursos da EBAC! Use FUNKY300 ao adquirir qualquer curso do site https://ebac.me/y56l  EdiÃ§Ã£o por: Rholter  Canais oficiais: - Cortes do Funky: http://www.youtube.com/@CortesdoFunky - Reddit: http://www.reddit.com/r/funkyblackcat - Discord: https://discord.gg/b7FNcrFQcC  Contato comercial: funky@vandep.ag</t>
  </si>
  <si>
    <t>hHhkWeE0MJI</t>
  </si>
  <si>
    <t>Recarregar Ã© para os fracos (Black Ops 6)</t>
  </si>
  <si>
    <t>2024-11-13T03:18:08Z</t>
  </si>
  <si>
    <t>xWsWLO_3SGc</t>
  </si>
  <si>
    <t>Atira-feijÃ£o (Black Ops 6)</t>
  </si>
  <si>
    <t>2024-11-12T02:44:10Z</t>
  </si>
  <si>
    <t>0Mz4BRGbhbo</t>
  </si>
  <si>
    <t>Dois dias Ãºteis pra mirar (Black Ops 6)</t>
  </si>
  <si>
    <t>2024-11-11T02:55:42Z</t>
  </si>
  <si>
    <t>l-X1DHUfY0A</t>
  </si>
  <si>
    <t>Onde Os Fracos NÃ£o Tem Vez (Black Ops 6)</t>
  </si>
  <si>
    <t>2024-11-09T03:12:01Z</t>
  </si>
  <si>
    <t>bOCXL0psBRw</t>
  </si>
  <si>
    <t>Ouro na Segue De Volta (Black Ops 6)</t>
  </si>
  <si>
    <t>2024-11-08T02:46:40Z</t>
  </si>
  <si>
    <t>g0BX_NS_RrE</t>
  </si>
  <si>
    <t>Eu preciso de TANTO hs (Black Ops 6)</t>
  </si>
  <si>
    <t>2024-11-07T03:18:11Z</t>
  </si>
  <si>
    <t>8Xs9BmDyW24</t>
  </si>
  <si>
    <t>COD Black Ops 6 - Quando o SBMM quebra uma pra nÃ³s</t>
  </si>
  <si>
    <t>2024-11-06T19:48:27Z</t>
  </si>
  <si>
    <t>U5Yg4DmzI0w</t>
  </si>
  <si>
    <t>Mais um gold vindo aÃ­ AE KKKKKK (Black Ops 6)</t>
  </si>
  <si>
    <t>2024-11-06T03:55:55Z</t>
  </si>
  <si>
    <t>FomlgSw8XLY</t>
  </si>
  <si>
    <t>Funky to Gold? C9 jÃ¡ foi (Black Ops 6)</t>
  </si>
  <si>
    <t>2024-11-05T02:21:53Z</t>
  </si>
  <si>
    <t>5pua0PYwb-U</t>
  </si>
  <si>
    <t>Gold na Snaipa LW3A1! (Black Ops 6)</t>
  </si>
  <si>
    <t>2024-11-03T05:34:40Z</t>
  </si>
  <si>
    <t>UU3RD4NPM38</t>
  </si>
  <si>
    <t>RESIDENT EVIL 4 VR - #24: FINAL.... ih, BUGOU!!</t>
  </si>
  <si>
    <t>2024-10-31T22:56:59Z</t>
  </si>
  <si>
    <t>Jogando Resident Evil 4 versÃ£o VR, no Quest 3.  Canais oficiais: - Cortes do Funky: http://www.youtube.com/@CortesdoFunky - Reddit: http://www.reddit.com/r/funkyblackcat - Discord: https://discord.gg/b7FNcrFQcC  Contato comercial: funky@vandep.ag</t>
  </si>
  <si>
    <t>drrFRdjM1SM</t>
  </si>
  <si>
    <t>RESIDENT EVIL 4 VR - #23: BRIGA DE PEIXEIRA RESURRECTIONS</t>
  </si>
  <si>
    <t>2024-10-31T18:56:22Z</t>
  </si>
  <si>
    <t>MlLfoK6vEM4</t>
  </si>
  <si>
    <t>botando a XM4 no Gold (Black Ops 6)</t>
  </si>
  <si>
    <t>2024-10-30T23:56:47Z</t>
  </si>
  <si>
    <t>Aproveite R$200,00 de desconto nos cursos da EBAC! Use o cupom PUBLIFUNKY https://ebac.me/zg2w  Canais oficiais: - Cortes do Funky: http://www.youtube.com/@CortesdoFunky - Reddit: http://www.reddit.com/r/funkyblackcat - Discord: https://discord.gg/b7FNcrFQcC  Contato comercial: funky@vandep.ag</t>
  </si>
  <si>
    <t>XUXj-6AM79A</t>
  </si>
  <si>
    <t>RESIDENT EVIL 4 VR - #22: Que p*rra de cenÃ¡rio Ã© esse??</t>
  </si>
  <si>
    <t>2024-10-29T20:57:58Z</t>
  </si>
  <si>
    <t>FbYqO3pb6EU</t>
  </si>
  <si>
    <t>RESIDENT EVIL 4 VR - #21: KOBE</t>
  </si>
  <si>
    <t>2024-10-29T19:47:05Z</t>
  </si>
  <si>
    <t>JInJlDagEqY</t>
  </si>
  <si>
    <t>TÃ¡, bora jogar um CODzinho</t>
  </si>
  <si>
    <t>2024-10-29T00:51:01Z</t>
  </si>
  <si>
    <t>8w8Qh-n2J0g</t>
  </si>
  <si>
    <t>RESIDENT EVIL 4 VR - #20: Miley Cyrus Greatest Hits</t>
  </si>
  <si>
    <t>2024-10-27T22:04:24Z</t>
  </si>
  <si>
    <t>C1Okz2shUTM</t>
  </si>
  <si>
    <t>Finalizando a Campanha do BLACK OPS 6</t>
  </si>
  <si>
    <t>2024-10-27T01:47:05Z</t>
  </si>
  <si>
    <t>5vOlmtxAc7Y</t>
  </si>
  <si>
    <t>Continuando a Campanha do BLACK OPS 6</t>
  </si>
  <si>
    <t>2024-10-26T01:25:08Z</t>
  </si>
  <si>
    <t>J4B9rKTEHO4</t>
  </si>
  <si>
    <t>RESIDENT EVIL 4 VR - #19: O Jeito Certo de Enfrentar um Regenerator</t>
  </si>
  <si>
    <t>2024-10-25T21:00:34Z</t>
  </si>
  <si>
    <t>bQ9Es6opUu0</t>
  </si>
  <si>
    <t>InÃ­cio da Campanha do BLACK OPS 6</t>
  </si>
  <si>
    <t>2024-10-25T03:47:44Z</t>
  </si>
  <si>
    <t>Aproveite R$200,00 de desconto nos cursos da EBAC! Use o cupom PUBLIFUNKY https://ebac.me/zg2w  00:00 Conversa 54:35 Campanha do BO6 3:31:53 Jogadinha no multi  Canais oficiais: - Cortes do Funky: http://www.youtube.com/@CortesdoFunky - Reddit: http://www.reddit.com/r/funkyblackcat - Discord: https://discord.gg/b7FNcrFQcC  Contato comercial: funky@vandep.ag</t>
  </si>
  <si>
    <t>uRN5k6WJHoU</t>
  </si>
  <si>
    <t>RESIDENT EVIL 4 VR - #18: Mas nÃ£o era Survivor Horror???</t>
  </si>
  <si>
    <t>2024-10-23T22:00:32Z</t>
  </si>
  <si>
    <t>8jKlWbkzdUo</t>
  </si>
  <si>
    <t>QUANDO SEU CONTROLE QUEBRA 2.0</t>
  </si>
  <si>
    <t>2024-10-23T18:02:06Z</t>
  </si>
  <si>
    <t>funky|let's|play|games|jogos|gameplay|comentado|portuguÃªs|br|pt-br|v.e.d.a</t>
  </si>
  <si>
    <t>Adicione V.E.D.A na sua lista de desejos da Steam aqui: https://ggcont.me/4fc1pgS VÃ­deo patrocinado pelo game V.E.D.A  Canais oficiais: - Cortes do Funky: http://www.youtube.com/@CortesdoFunky - Reddit: http://www.reddit.com/r/funkyblackcat - Discord: https://discord.gg/b7FNcrFQcC  Contato comercial: funky@vandep.ag</t>
  </si>
  <si>
    <t>Y4L-zre-fs4</t>
  </si>
  <si>
    <t>BATMAN ARKHAM SHADOW - Gameplay de Arkham, sÃ³ que no VR</t>
  </si>
  <si>
    <t>2024-10-22T18:13:05Z</t>
  </si>
  <si>
    <t>Aproveite R$200,00 de desconto nos cursos da EBAC! Use o cupom PUBLIFUNKY https://ebac.me/zg2w  Testando Batman Arkham Shadow, exclusivo do Meta Quest 3 / 3S  Canais oficiais: - Cortes do Funky: http://www.youtube.com/@CortesdoFunky - Reddit: http://www.reddit.com/r/funkyblackcat - Discord: https://discord.gg/b7FNcrFQcC  Contato comercial: funky@vandep.ag</t>
  </si>
  <si>
    <t>1yVYI_LrYXQ</t>
  </si>
  <si>
    <t>RESIDENT EVIL 4 VR - #17: O Jeito Certo de Enfrentar o Salazar</t>
  </si>
  <si>
    <t>2024-10-20T22:40:59Z</t>
  </si>
  <si>
    <t>BwiGORu1sjM</t>
  </si>
  <si>
    <t>RESIDENT EVIL 4 VR - #16: Trenzinho do EnjÃ´o?</t>
  </si>
  <si>
    <t>2024-10-20T19:20:29Z</t>
  </si>
  <si>
    <t>OzkreEARK4U</t>
  </si>
  <si>
    <t>RESIDENT EVIL 4 VR - #15: CADÃŠ MEU AZULZINHOOOOOOOO</t>
  </si>
  <si>
    <t>2024-10-20T00:17:21Z</t>
  </si>
  <si>
    <t>8X0Z5J_R9Tc</t>
  </si>
  <si>
    <t>RESIDENT EVIL 4 VR - #14: Fazendo o VerdurÃ£o de PalhaÃ§o</t>
  </si>
  <si>
    <t>2024-10-17T21:26:27Z</t>
  </si>
  <si>
    <t>NtaPc3RXWXg</t>
  </si>
  <si>
    <t>RESIDENT EVIL 4 VR - #13: 'Eu tenho um plano' - RamÃ³n Salazar</t>
  </si>
  <si>
    <t>2024-10-17T17:32:18Z</t>
  </si>
  <si>
    <t>0DAMrb7Pdao</t>
  </si>
  <si>
    <t>RESIDENT EVIL 4 VR - #12: A parte da Ashley ficou SINISTRA</t>
  </si>
  <si>
    <t>2024-10-14T19:17:10Z</t>
  </si>
  <si>
    <t>jbqKgkQdNjs</t>
  </si>
  <si>
    <t>RESIDENT EVIL 4 VR - #11: Vc jÃ¡ morreu pra uma Plaga Aranha?</t>
  </si>
  <si>
    <t>2024-10-12T19:57:30Z</t>
  </si>
  <si>
    <t>buuyT4s60O4</t>
  </si>
  <si>
    <t>RESIDENT EVIL 4 VR - #10: Baygon Chegou no Esgoto</t>
  </si>
  <si>
    <t>2024-10-10T23:04:55Z</t>
  </si>
  <si>
    <t>vNfMyghJiwQ</t>
  </si>
  <si>
    <t>Hoje Ã© o FINAL do SILENT HILL 2 REMAKE</t>
  </si>
  <si>
    <t>2024-10-10T04:23:39Z</t>
  </si>
  <si>
    <t>4YlWSsFYY_A</t>
  </si>
  <si>
    <t>No Mundo do TÃ©tano em SILENT HILL 2 REMAKE</t>
  </si>
  <si>
    <t>2024-10-09T02:45:53Z</t>
  </si>
  <si>
    <t>QhA74xpYBC0</t>
  </si>
  <si>
    <t>RESIDENT EVIL 4 VR - #9: Ih manÃ©, Ã© o Wolverine??</t>
  </si>
  <si>
    <t>2024-10-08T21:33:27Z</t>
  </si>
  <si>
    <t>K3XCRFVdUWg</t>
  </si>
  <si>
    <t>Continuando SILENT HILL 2 REMAKE</t>
  </si>
  <si>
    <t>2024-10-08T02:45:56Z</t>
  </si>
  <si>
    <t>K2zybn9qutM</t>
  </si>
  <si>
    <t>RESIDENT EVIL 4 VR - #8: HMMM AKIMBOS</t>
  </si>
  <si>
    <t>2024-10-07T21:12:31Z</t>
  </si>
  <si>
    <t>frfwoeoZTkY</t>
  </si>
  <si>
    <t>Jogando SILENT HILL 2 REMAKE</t>
  </si>
  <si>
    <t>2024-10-07T02:50:12Z</t>
  </si>
  <si>
    <t>Aproveite R$200,00 de desconto nos cursos da EBAC! Use o cupom PUBLIFUNKY https://ebac.me/zg2w  00:00 InÃ­cio e configs 13:25 Gameplay 5:59:35 Papo de fim de live  Canais oficiais: - Cortes do Funky: http://www.youtube.com/@CortesdoFunky - Reddit: http://www.reddit.com/r/funkyblackcat - Discord: https://discord.gg/b7FNcrFQcC  Contato comercial: funky@vandep.ag</t>
  </si>
  <si>
    <t>VSSJdyUcx00</t>
  </si>
  <si>
    <t>RESIDENT EVIL 4 VR - #7: Cabana do Luis, Mas Sem Chutes e Par de MÃ­sseis</t>
  </si>
  <si>
    <t>2024-10-05T22:51:28Z</t>
  </si>
  <si>
    <t>QoCKKchvZ9A</t>
  </si>
  <si>
    <t>Balada nada, Sexta Ã© dia de PARTY GAMES (Seal: WHAT The FUN) #publi</t>
  </si>
  <si>
    <t>2024-10-05T01:02:39Z</t>
  </si>
  <si>
    <t>Jogue Seal: WHAT The FUN agora mesmo: https://ggcont.me/3XGuDNG Live patrocinada pelo game Seal: WHAT The FUN.  Canais oficiais: - Cortes do Funky: http://www.youtube.com/@CortesdoFunky - Reddit: http://www.reddit.com/r/funkyblackcat - Discord: https://discord.gg/b7FNcrFQcC  Contato comercial: funky@vandep.ag</t>
  </si>
  <si>
    <t>JmdYyP5H4tU</t>
  </si>
  <si>
    <t>RESIDENT EVIL 4 VR - #6: OlÃ¡ Ashley</t>
  </si>
  <si>
    <t>2024-10-04T20:35:28Z</t>
  </si>
  <si>
    <t>MlHNvbE3eJU</t>
  </si>
  <si>
    <t>RESIDENT EVIL 4 VR - #5: ðŸ¤¢ðŸ¤¢ðŸ¤¢</t>
  </si>
  <si>
    <t>2024-10-03T20:42:45Z</t>
  </si>
  <si>
    <t>0epZzs6DWKs</t>
  </si>
  <si>
    <t>RESIDENT EVIL 4 VR - #4: Passando vergonha, dessa vez com MUITO mais imersÃ£o</t>
  </si>
  <si>
    <t>2024-10-02T20:08:36Z</t>
  </si>
  <si>
    <t>vgnga9_tzUo</t>
  </si>
  <si>
    <t>RESIDENT EVIL 4 VR - #3: Bullying nos Ganados</t>
  </si>
  <si>
    <t>2024-10-01T19:42:50Z</t>
  </si>
  <si>
    <t>CAhVcorx6uY</t>
  </si>
  <si>
    <t>RESIDENT EVIL 4 VR - #2: Falando sÃ©rio, o que vai comprar?</t>
  </si>
  <si>
    <t>2024-09-30T17:42:59Z</t>
  </si>
  <si>
    <t>Use o cupom CUPOMFUNKY para 200 reais de desconto nos cursos profissionalizantes da EBAC: https://ebac.me/6e2811  Jogando Resident Evil 4 versÃ£o VR, no Quest 3.  Canais oficiais: - Cortes do Funky: http://www.youtube.com/@CortesdoFunky - Reddit: http://www.reddit.com/r/funkyblackcat - Discord: https://discord.gg/b7FNcrFQcC  Contato comercial: funky@vandep.ag</t>
  </si>
  <si>
    <t>vLkbYxNTRkM</t>
  </si>
  <si>
    <t>RESIDENT EVIL 4, mas de um jeito que eu NUNCA imaginei...</t>
  </si>
  <si>
    <t>2024-09-28T14:02:28Z</t>
  </si>
  <si>
    <t>Use o cupom CUPOMFUNKY para 200 reais de desconto nos cursos profissionalizantes da EBAC: https://ebac.me/6e2811 VÃ­deo patrocinado pela EBAC.  Jogando Resident Evil 4 novamente (dÃ£), sÃ³ que com um twist...  Canais oficiais: - Cortes do Funky: http://www.youtube.com/@CortesdoFunky - Reddit: http://www.reddit.com/r/funkyblackcat - Discord: https://discord.gg/b7FNcrFQcC  Contato comercial: funky@vandep.ag</t>
  </si>
  <si>
    <t>gmiCNYYlSvg</t>
  </si>
  <si>
    <t>O â€‰ Ì¶PÌ¶IÌ¶OÌ¶RÌ¶ â€‰ MELHOR DARK SOULS</t>
  </si>
  <si>
    <t>2024-09-27T22:00:02Z</t>
  </si>
  <si>
    <t>Jogue Genshin Impact pela Epic Games Store! Use o cÃ³digo EpicGenshin2024 para itens in-game grÃ¡tis. AlÃ©m disso, receba 5% de volta em Epic Rewards em todas as compras na loja! https://wehy.pe/y/4/FunkyBlackCat  VÃ­deo patrocinado pela Epic Games Store.  EdiÃ§Ã£o: Rholter  Canais oficiais: - Cortes do Funky: http://www.youtube.com/@CortesdoFunky - Reddit: http://www.reddit.com/r/funkyblackcat - Discord: https://discord.gg/b7FNcrFQcC  Contato comercial: funky@vandep.ag</t>
  </si>
  <si>
    <t>JB-uxQBbJwc</t>
  </si>
  <si>
    <t>Bora jogar The Legend of Link</t>
  </si>
  <si>
    <t>2024-09-26T22:52:48Z</t>
  </si>
  <si>
    <t>Use o cupom CUPOMFUNKY para 200 reais de desconto nos cursos profissionalizantes da EBAC: https://ebac.me/6e2811  Canais oficiais: - Cortes do Funky: http://www.youtube.com/@CortesdoFunky - Reddit: http://www.reddit.com/r/funkyblackcat - Discord: https://discord.gg/b7FNcrFQcC  Contato comercial: funky@vandep.ag</t>
  </si>
  <si>
    <t>cvql2uqlDRY</t>
  </si>
  <si>
    <t>Final do BLASPHEMOUS? (Parte 6)</t>
  </si>
  <si>
    <t>2024-09-26T01:24:52Z</t>
  </si>
  <si>
    <t>Sa7XWndzFSg</t>
  </si>
  <si>
    <t>Cada vez mais OP no BLASPHEMOUS (Parte 5)</t>
  </si>
  <si>
    <t>2024-09-25T03:20:09Z</t>
  </si>
  <si>
    <t>gFIBsEeEjL0</t>
  </si>
  <si>
    <t>AvanÃ§ando no BLASPHEMOUS (Parte 4)</t>
  </si>
  <si>
    <t>2024-09-22T02:37:16Z</t>
  </si>
  <si>
    <t>l_qbXWclES0</t>
  </si>
  <si>
    <t>Pegando o jeito do BLASPHEMOUS (Parte 3)</t>
  </si>
  <si>
    <t>2024-09-20T02:37:57Z</t>
  </si>
  <si>
    <t>MEzStTbucUk</t>
  </si>
  <si>
    <t>Continuando BLASPHEMOUS (Parte 2)</t>
  </si>
  <si>
    <t>2024-09-19T02:02:55Z</t>
  </si>
  <si>
    <t>FfTKASZ9mPA</t>
  </si>
  <si>
    <t>B L A S P H E M O U S</t>
  </si>
  <si>
    <t>2024-09-16T21:40:15Z</t>
  </si>
  <si>
    <t>ðŸ•¹ Baixe um navegador que Ã© melhor em tudo: https://operagx.gg/FunkyBlackCat14   Patrocinado por Opera GX  Jogando Blasphemous pela primeira vez.  SÃ©rie de Hollow Knight: https://www.youtube.com/watch?v=SVydk_spDyM&amp;list=PLKEC6LJUKyZfhMmgdC3xUhRQKT_jNqaXh  Canais oficiais: - Cortes do Funky: http://www.youtube.com/@CortesdoFunky - Reddit: http://www.reddit.com/r/funkyblackcat - Discord: https://discord.gg/b7FNcrFQcC  Contato comercial: funky@vandep.ag</t>
  </si>
  <si>
    <t>Lu_nbGGh0Ow</t>
  </si>
  <si>
    <t>Um pouco mais da Beta do BLACK OPS 6</t>
  </si>
  <si>
    <t>2024-09-04T02:11:27Z</t>
  </si>
  <si>
    <t>1GxFnP9e0DI</t>
  </si>
  <si>
    <t>FINAL do Melhor Jogo de Mamaco do Ano! - BLACK MYTH WUKONG (Parte 9)</t>
  </si>
  <si>
    <t>2024-09-03T02:34:29Z</t>
  </si>
  <si>
    <t>aMVgdPTGp7s</t>
  </si>
  <si>
    <t>Voltei Pra Ver O Mamaco - BLACK MYTH WUKONG (Parte 8)</t>
  </si>
  <si>
    <t>2024-09-02T07:27:37Z</t>
  </si>
  <si>
    <t>Use o cupom PROMOFUNKY para 200 reais de desconto nos cursos profissionalizantes da EBAC: https://ebac.me/855ea6  00:00 Jogando 3:44:50 Analisando a bossfight 5:26:43 Continuando o jogo 7:21:07 Papo sobre compressÃ£o do YT em lives  Canais oficiais: - Cortes do Funky: http://www.youtube.com/@CortesdoFunky - Reddit: http://www.reddit.com/r/funkyblackcat - Discord: https://discord.gg/b7FNcrFQcC  Contato comercial: funky@vandep.ag</t>
  </si>
  <si>
    <t>a2m4Q4OL1_Q</t>
  </si>
  <si>
    <t>Cheguei de viagem... Beta do BO6 hoje, Mamaco amanhÃ£!</t>
  </si>
  <si>
    <t>2024-09-01T03:29:58Z</t>
  </si>
  <si>
    <t>Use o cupom PROMOFUNKY para 200 reais de desconto nos cursos profissionalizantes da EBAC: https://ebac.me/855ea6  Canais oficiais: - Cortes do Funky: http://www.youtube.com/@CortesdoFunky - Reddit: http://www.reddit.com/r/funkyblackcat - Discord: https://discord.gg/b7FNcrFQcC  Contato comercial: funky@vandep.ag</t>
  </si>
  <si>
    <t>I1JUS0b-zak</t>
  </si>
  <si>
    <t>Jogando BLACK OPS 6 direto da COD NEXT em Washington</t>
  </si>
  <si>
    <t>2024-08-28T20:38:10Z</t>
  </si>
  <si>
    <t>JMjgKgssTXk</t>
  </si>
  <si>
    <t>Controlando o Mamaco Diretamente do Hotel - BLACK MYTH WUKONG (Parte 7)</t>
  </si>
  <si>
    <t>2024-08-27T04:57:56Z</t>
  </si>
  <si>
    <t>ey_3FJ7-_WQ</t>
  </si>
  <si>
    <t>Filme da Madame Teia sÃ³ que bom? - BLACK MYTH WUKONG (Parte 6)</t>
  </si>
  <si>
    <t>2024-08-25T02:26:40Z</t>
  </si>
  <si>
    <t>3ew8tRgjnvg</t>
  </si>
  <si>
    <t>Chega de neve! Agora Ã© PÃ‚NTANO (nem sei, to zoando) BLACK MYTH WUKONG (Parte 5)</t>
  </si>
  <si>
    <t>2024-08-24T03:41:48Z</t>
  </si>
  <si>
    <t>qBFrT_fWGv4</t>
  </si>
  <si>
    <t>Maskeico Claude Speed tÃ¡ de volta BLACK MYTH WUKONG (Parte 4)</t>
  </si>
  <si>
    <t>2024-08-23T04:13:04Z</t>
  </si>
  <si>
    <t>O0QkzNZsLwY</t>
  </si>
  <si>
    <t>Hora de deformar neve no BLACK MYTH WUKONG (Parte 3)</t>
  </si>
  <si>
    <t>2024-08-22T03:24:58Z</t>
  </si>
  <si>
    <t>9PKLVj9jauo</t>
  </si>
  <si>
    <t>Continuando BLACK MYTH WUKONG (Parte 2)</t>
  </si>
  <si>
    <t>2024-08-21T01:49:47Z</t>
  </si>
  <si>
    <t>yV4X51KJGNI</t>
  </si>
  <si>
    <t>BLACK MYTH WUKONG - O jogo do mamaco chegou e ele Ã© DO BOM</t>
  </si>
  <si>
    <t>2024-08-20T12:01:08Z</t>
  </si>
  <si>
    <t>Use o cupom PROMOFUNKY para 200 reais de desconto nos cursos profissionalizantes da EBAC: https://ebac.me/855ea6  Jogando o inÃ­cio do Black Myth Wukong!  Canais oficiais: - Cortes do Funky: http://www.youtube.com/@CortesdoFunky - Reddit: http://www.reddit.com/r/funkyblackcat - Discord: https://discord.gg/b7FNcrFQcC  Contato comercial: funky@vandep.ag</t>
  </si>
  <si>
    <t>b540L-rT7EM</t>
  </si>
  <si>
    <t>Conversa + Aquele conferes no COD</t>
  </si>
  <si>
    <t>2024-08-11T03:32:35Z</t>
  </si>
  <si>
    <t>Use o cupom PROMOFUNKY para 200 reais de desconto nos cursos profissionalizantes da EBAC: https://ebac.me/855ea6  00:00 Conversa 1:37:42 Jogando COD  Canais oficiais: - Cortes do Funky: http://www.youtube.com/@CortesdoFunky - Reddit: http://www.reddit.com/r/funkyblackcat - Discord: https://discord.gg/b7FNcrFQcC  Contato comercial: funky@vandep.ag</t>
  </si>
  <si>
    <t>6W-a_Co3e_8</t>
  </si>
  <si>
    <t>Peguei uma RTX 4090... mas roda CRYSIS?</t>
  </si>
  <si>
    <t>2024-08-05T22:56:23Z</t>
  </si>
  <si>
    <t>ðŸ•¹ Pare de se atormentar com navegadores ruins e baixe o Opera GX: https://operagx.gg/FunkyBlackCat13 PatrocÃ­nio: Opera GX  Testando Crysis na RTX 4090!  Canais oficiais: - Cortes do Funky: http://www.youtube.com/@CortesdoFunky - Reddit: http://www.reddit.com/r/funkyblackcat - Discord: https://discord.gg/b7FNcrFQcC  Contato comercial: funky@vandep.ag</t>
  </si>
  <si>
    <t>yAz9x3KcQy8</t>
  </si>
  <si>
    <t>DLC The Ringed City e FINAL do Jogo - DARK SOULS 3</t>
  </si>
  <si>
    <t>2024-08-05T04:43:19Z</t>
  </si>
  <si>
    <t>nDf71w_kCuQ</t>
  </si>
  <si>
    <t>DLC Ashes of Ariandel - DARK SOULS 3</t>
  </si>
  <si>
    <t>2024-08-02T06:36:18Z</t>
  </si>
  <si>
    <t>Use o cupom FUNKYOFF pra 200 reais de desconto nos cursos profissionalizantes da EBAC: https://ebac.me/1fba9a  00:00 DLC inteira 04:05:00 Conversa e papo de script kid  Canais oficiais: - Cortes do Funky: http://www.youtube.com/@CortesdoFunky - Reddit: http://www.reddit.com/r/funkyblackcat - Discord: https://discord.gg/b7FNcrFQcC  Contato comercial: funky@vandep.ag</t>
  </si>
  <si>
    <t>0RQgO5-fvK0</t>
  </si>
  <si>
    <t>Hoje tem CASA DO DRAGÃƒO - DARK SOULS 3</t>
  </si>
  <si>
    <t>2024-08-01T02:51:41Z</t>
  </si>
  <si>
    <t>Use o cupom FUNKYOFF pra 200 reais de desconto nos cursos profissionalizantes da EBAC: https://ebac.me/1fba9a  Canais oficiais: - Cortes do Funky: http://www.youtube.com/@CortesdoFunky - Reddit: http://www.reddit.com/r/funkyblackcat - Discord: https://discord.gg/b7FNcrFQcC  Contato comercial: funky@vandep.ag</t>
  </si>
  <si>
    <t>i8prniy1mJQ</t>
  </si>
  <si>
    <t>Bora pra mais Fan Service - DARK SOULS 3</t>
  </si>
  <si>
    <t>2024-07-26T23:10:52Z</t>
  </si>
  <si>
    <t>siIvNFrulqk</t>
  </si>
  <si>
    <t>LÃ¢minas GÃªmeas quebram o jogo? - DARK SOULS 3</t>
  </si>
  <si>
    <t>2024-07-25T03:15:32Z</t>
  </si>
  <si>
    <t>i4T2kuZz3qQ</t>
  </si>
  <si>
    <t>ComeÃ§ou o PÃ¢ntano Souls... - DARK SOULS 3</t>
  </si>
  <si>
    <t>2024-07-24T01:55:09Z</t>
  </si>
  <si>
    <t>8tg29SQpA_c</t>
  </si>
  <si>
    <t>Leon Com Desconto Mas Fibrado - DARK SOULS 3</t>
  </si>
  <si>
    <t>2024-07-23T03:10:57Z</t>
  </si>
  <si>
    <t>Use o cupom FUNKYOFF pra 200 reais de desconto nos cursos profissionalizantes da EBAC: https://ebac.me/1fba9a  00:00 Conversa 38:26 Continuando o jogo 04:10:09 Pausa pra adicionar vozes dos NPCs 04:25:24 Continuando o jogo 04:34:33 Mais uma pausa 04:55:34 Continuando o jogo 06:31:30 Fim do gameplay  Canais oficiais: - Cortes do Funky: http://www.youtube.com/@CortesdoFunky - Reddit: http://www.reddit.com/r/funkyblackcat - Discord: https://discord.gg/b7FNcrFQcC  Contato comercial: funky@vandep.ag</t>
  </si>
  <si>
    <t>62mkhzHOpx4</t>
  </si>
  <si>
    <t>Voltando pro DARK SOULS 3!</t>
  </si>
  <si>
    <t>2024-07-22T00:15:03Z</t>
  </si>
  <si>
    <t>Use o cupom FUNKYOFF pra 200 reais de desconto nos cursos profissionalizantes da EBAC: https://ebac.me/1fba9a VÃ­deo patrocinado pela EBAC.  Como Ã© jogar Dark Souls 3 depois de tanto Anel do VÃ©io?  Primeira sÃ©rie de Dark Souls 3: https://www.youtube.com/playlist?list=PLbK79OJUFFXyUE00AzzvYuzI54mYq2Is-  Canais oficiais: - Cortes do Funky: http://www.youtube.com/@CortesdoFunky - Reddit: http://www.reddit.com/r/funkyblackcat - Discord: https://discord.gg/b7FNcrFQcC  Contato comercial: funky@vandep.ag</t>
  </si>
  <si>
    <t>SpRZN0kyqCM</t>
  </si>
  <si>
    <t>Mentindo atÃ© o fim do jogo no LIES OF P</t>
  </si>
  <si>
    <t>2024-07-16T00:01:49Z</t>
  </si>
  <si>
    <t>6msZZFbTEAk</t>
  </si>
  <si>
    <t>LIES OF P, agora com a KATANA</t>
  </si>
  <si>
    <t>2024-07-15T02:54:40Z</t>
  </si>
  <si>
    <t>J3Es1MzdWKU</t>
  </si>
  <si>
    <t>Ceifando geral no LIES OF P</t>
  </si>
  <si>
    <t>2024-07-13T03:28:23Z</t>
  </si>
  <si>
    <t>gsHR61q-hCs</t>
  </si>
  <si>
    <t>LIES OF P, agora na build de Dex</t>
  </si>
  <si>
    <t>2024-07-11T01:49:26Z</t>
  </si>
  <si>
    <t>bfuIfk6OKiQ</t>
  </si>
  <si>
    <t>De volta no LIES OF P</t>
  </si>
  <si>
    <t>2024-07-10T01:36:07Z</t>
  </si>
  <si>
    <t>STCNQ0keHBU</t>
  </si>
  <si>
    <t>Boss FINAL (+ Malenia depois) SHADOW OF THE ERDTREE</t>
  </si>
  <si>
    <t>2024-06-30T02:10:32Z</t>
  </si>
  <si>
    <t>Use o cupom FUNKYVIRADA pra 200 reais de desconto nos cursos prossionalizantes da EBAC: https://ebac.me/865bed  Canais oficiais: - Cortes do Funky: http://www.youtube.com/@CortesdoFunky - Reddit: http://www.reddit.com/r/funkyblackcat - Discord: https://discord.gg/b7FNcrFQcC  Contato comercial: funky@vandep.ag</t>
  </si>
  <si>
    <t>l4ddOUnlJVw</t>
  </si>
  <si>
    <t>Tamo aÃ­ nesse lugar bizarro aÃ­ no SHADOW OF THE ERDTREE</t>
  </si>
  <si>
    <t>2024-06-29T02:36:34Z</t>
  </si>
  <si>
    <t>KX2T62FlxhM</t>
  </si>
  <si>
    <t>A Hora do Bayle â˜œâ•ã‹¡ SHADOW OF THE ERDTREE</t>
  </si>
  <si>
    <t>2024-06-28T03:08:48Z</t>
  </si>
  <si>
    <t>Xn0lFgk4mUU</t>
  </si>
  <si>
    <t>Explorando esse castelÃ£o preto no SHADOW OF THE ERDTREE</t>
  </si>
  <si>
    <t>2024-06-27T04:34:36Z</t>
  </si>
  <si>
    <t>B0ujK_ZFWzI</t>
  </si>
  <si>
    <t>Trabalhar pra ficar forte pro Bayle no SHADOW OF THE ERDTREE</t>
  </si>
  <si>
    <t>2024-06-26T03:22:55Z</t>
  </si>
  <si>
    <t>9JXNL7DsF88</t>
  </si>
  <si>
    <t>SHADOW OF THE ERDTREE, mas agora eu sei Kung Fu e o parry do Sekiro</t>
  </si>
  <si>
    <t>2024-06-25T03:47:48Z</t>
  </si>
  <si>
    <t>JAP72YEyK-w</t>
  </si>
  <si>
    <t>SHADOW OF THE ERDTREE, agora com todos os Sinos ðŸ”” chega de arma fraca</t>
  </si>
  <si>
    <t>2024-06-24T05:28:50Z</t>
  </si>
  <si>
    <t>D-nLzM52o5o</t>
  </si>
  <si>
    <t>Descendo o martelÃ£o em SHADOW OF THE ERDTREE</t>
  </si>
  <si>
    <t>2024-06-23T08:37:21Z</t>
  </si>
  <si>
    <t>Use o cupom FUNKYVIRADA pra 200 reais de desconto nos cursos prossionalizantes da EBAC: https://ebac.me/865bed  00:00:00 DLC 6:51:07 Jornada atÃ© Farum Azula pelos sinos das pedras  Canais oficiais: - Cortes do Funky: http://www.youtube.com/@CortesdoFunky - Reddit: http://www.reddit.com/r/funkyblackcat - Discord: https://discord.gg/b7FNcrFQcC  Contato comercial: funky@vandep.ag</t>
  </si>
  <si>
    <t>Hora do respec kkkkk ELDEN RING: SHADOW OF THE ERDTREE</t>
  </si>
  <si>
    <t>2024-06-22T02:22:46Z</t>
  </si>
  <si>
    <t>Y6b4kqavLXI</t>
  </si>
  <si>
    <t>SHADOW OF THE ERDTREE, comeÃ§ando a DLC do ELDEN RING!</t>
  </si>
  <si>
    <t>2024-06-21T05:28:29Z</t>
  </si>
  <si>
    <t>Q7KthRGgyrI</t>
  </si>
  <si>
    <t>PreparaÃ§Ãµes finais pra DLC do ELDEN RING</t>
  </si>
  <si>
    <t>2024-06-20T22:04:20Z</t>
  </si>
  <si>
    <t>28Nrf5YfiBs</t>
  </si>
  <si>
    <t>Ãšltimo dia de ELDEN RING... base</t>
  </si>
  <si>
    <t>2024-06-20T10:51:13Z</t>
  </si>
  <si>
    <t>UaIYd3B3xW0</t>
  </si>
  <si>
    <t>Jamais Ã© tarde pra um ELDEN RING</t>
  </si>
  <si>
    <t>2024-06-19T05:24:32Z</t>
  </si>
  <si>
    <t>rjiUTiOV0FE</t>
  </si>
  <si>
    <t>Voltando pro DESTINY 2: A FORMA FINAL #Sponsored #BungieCreator #TheFinalShape</t>
  </si>
  <si>
    <t>2024-06-18T05:15:11Z</t>
  </si>
  <si>
    <t>Voltando pro Destiny 2 pra jogar a nova expansÃ£o, A Forma Final. Trata-se do capÃ­tulo final da saga Luz e Trevas, mas nÃ£o Ã© o fim de Destiny 2! O game estÃ¡ disponÃ­vel no PlayStation, Xbox, Steam e Epic Game Store e vem com Cross Play e Cross Progression. Clique aqui para adquirir o jogo: https://bung.ie/Funkyblackcat Essa Ã© uma live patrocinada pela Bungie. #Publi #Sponsored #BungieCreator #TheFinalShape  Canais oficiais: - Cortes do Funky: http://www.youtube.com/@CortesdoFunky - Reddit: http://www.reddit.com/r/funkyblackcat - Discord: https://discord.gg/b7FNcrFQcC  Contato comercial: funky@vandep.ag</t>
  </si>
  <si>
    <t>BgAR3bQpvsE</t>
  </si>
  <si>
    <t>ELDEN RING, indo atrÃ¡s de outras armas!</t>
  </si>
  <si>
    <t>2024-06-17T06:46:13Z</t>
  </si>
  <si>
    <t>LNoHAWWyyhI</t>
  </si>
  <si>
    <t>ELDEN RING, mas agora com uma espada OP</t>
  </si>
  <si>
    <t>2024-06-16T04:22:48Z</t>
  </si>
  <si>
    <t>BQsmG8laPvM</t>
  </si>
  <si>
    <t>Como foi ver GAMES NOVOS em LOS ANGELES</t>
  </si>
  <si>
    <t>2024-06-15T20:37:39Z</t>
  </si>
  <si>
    <t>ðŸŽ“ Use meu cupom FUNKYVIRADA pra 200 reais de desconto nos mais de 150 cursos da EBAC: https://ebac.me/865bed  Canais oficiais: - Cortes do Funky: http://www.youtube.com/@CortesdoFunky - Reddit: http://www.reddit.com/r/funkyblackcat - Discord: https://discord.gg/b7FNcrFQcC  Contato comercial: funky@vandep.ag</t>
  </si>
  <si>
    <t>sLT_4R4CNno</t>
  </si>
  <si>
    <t>To de volta e no vÃ­cio do ELDEN RING</t>
  </si>
  <si>
    <t>2024-06-15T02:23:01Z</t>
  </si>
  <si>
    <t>QMEUId73AXs</t>
  </si>
  <si>
    <t>ELDEN RING direto do quarto de hotel</t>
  </si>
  <si>
    <t>2024-06-09T03:49:24Z</t>
  </si>
  <si>
    <t>I9oJD_E9Hp8</t>
  </si>
  <si>
    <t>live de ELDEN RING se a internet do hotel permitir</t>
  </si>
  <si>
    <t>2024-06-07T01:48:59Z</t>
  </si>
  <si>
    <t>iTkUguOCrbA</t>
  </si>
  <si>
    <t>O Primeiro CALL OF DUTY</t>
  </si>
  <si>
    <t>2024-06-04T15:00:46Z</t>
  </si>
  <si>
    <t>ðŸŽ“ Use meu cupom FUNKYVIRADA pra 200 reais de desconto nos mais de 150 cursos da EBAC: https://ebac.me/865bed  Jogando pela primeira vez o OG.  VÃ­deo com o Hayashii: https://youtu.be/IjNdA1U1L90  Canais oficiais: - Cortes do Funky: http://www.youtube.com/@CortesdoFunky - Reddit: http://www.reddit.com/r/funkyblackcat - Discord: https://discord.gg/b7FNcrFQcC  Contato comercial: funky@vandep.ag</t>
  </si>
  <si>
    <t>BSvHg0SncRM</t>
  </si>
  <si>
    <t>ELDEN RING limpando Liurnia</t>
  </si>
  <si>
    <t>2024-06-02T01:21:03Z</t>
  </si>
  <si>
    <t>H3Jk8o_jSZ4</t>
  </si>
  <si>
    <t>Continuando no ELDEN RING, bora pra Hogwarts</t>
  </si>
  <si>
    <t>2024-06-01T05:04:36Z</t>
  </si>
  <si>
    <t>Use o cupom FUNKYMAIO pra 200 reais de desconto nos cursos prossionalizantes da EBAC: https://ebac.me/fe6643  Canais oficiais: - Cortes do Funky: http://www.youtube.com/@CortesdoFunky - Reddit: http://www.reddit.com/r/funkyblackcat - Discord: https://discord.gg/b7FNcrFQcC  Contato comercial: funky@vandep.ag</t>
  </si>
  <si>
    <t>SX3Xp8FwYt8</t>
  </si>
  <si>
    <t>Vendo o STATE OF PLAY e depois ELDEN RING</t>
  </si>
  <si>
    <t>2024-05-31T02:53:36Z</t>
  </si>
  <si>
    <t>Use o cupom FUNKYMAIO pra 200 reais de desconto nos cursos prossionalizantes da EBAC: https://ebac.me/fe6643  00:00 Intro e papo 11:28 State of Play 53:23 Elden Ring 1:11:53 Trailer do Silent Hill 2 1:35:40 De volta no Elden Ring  Canais oficiais: - Cortes do Funky: http://www.youtube.com/@CortesdoFunky - Reddit: http://www.reddit.com/r/funkyblackcat - Discord: https://discord.gg/b7FNcrFQcC  Contato comercial: funky@vandep.ag</t>
  </si>
  <si>
    <t>1c80uLv7nh0</t>
  </si>
  <si>
    <t>MEDAL OF HONOR, meu primeiro FPS no PC!</t>
  </si>
  <si>
    <t>2024-05-30T15:17:05Z</t>
  </si>
  <si>
    <t>ðŸŒ Garanta uma promoÃ§Ã£o exclusiva da NordVPN aqui âžµ  https://NordVPN.com/funky sem riscos com a garantia de 30 dias da Nord!âœŒ VÃ­deo patrocinado pela NordVPN.  Relembrando Medal of Honor: Allied Asault!  Canais oficiais: - Cortes do Funky: http://www.youtube.com/@CortesdoFunky - Reddit: http://www.reddit.com/r/funkyblackcat - Discord: https://discord.gg/b7FNcrFQcC  Contato comercial: funky@vandep.ag</t>
  </si>
  <si>
    <t>7rKKDkDAlsw</t>
  </si>
  <si>
    <t>Build de foco, forÃ§a e fÃ© no ELDEN RING</t>
  </si>
  <si>
    <t>2024-05-30T02:09:24Z</t>
  </si>
  <si>
    <t>Use o cupom FUNKYMAIO pra 200 reais de desconto nos cursos prossionalizantes da EBAC: https://ebac.me/fe6643  00:00 Vendo  BRKsEDU vs Malenia 08:51 Jogando Elden Ring  Canais oficiais: - Cortes do Funky: http://www.youtube.com/@CortesdoFunky - Reddit: http://www.reddit.com/r/funkyblackcat - Discord: https://discord.gg/b7FNcrFQcC  Contato comercial: funky@vandep.ag</t>
  </si>
  <si>
    <t>VTDrwOgcdfw</t>
  </si>
  <si>
    <t>De volta no ELDEN RING</t>
  </si>
  <si>
    <t>2024-05-29T01:46:00Z</t>
  </si>
  <si>
    <t>Use o cupom FUNKYMAIO pra 200 reais de desconto nos cursos prossionalizantes da EBAC: https://ebac.me/fe6643  00:00 Conversa 08:20 Entrando no jogo 27:11 Gameplay  Canais oficiais: - Cortes do Funky: http://www.youtube.com/@CortesdoFunky - Reddit: http://www.reddit.com/r/funkyblackcat - Discord: https://discord.gg/b7FNcrFQcC  Contato comercial: funky@vandep.ag</t>
  </si>
  <si>
    <t>V5mWko1Su0E</t>
  </si>
  <si>
    <t>Testando o tal do XDefiant</t>
  </si>
  <si>
    <t>2024-05-25T00:03:14Z</t>
  </si>
  <si>
    <t>qDumJ8zGKm8</t>
  </si>
  <si>
    <t>Esse FPS era MUITO BOM</t>
  </si>
  <si>
    <t>2024-05-23T20:58:14Z</t>
  </si>
  <si>
    <t>ðŸ•¹ Pare de se atormentar com navegadores ruins e baixe o Opera GX: https://operagx.gg/FunkyBlackCat12 PatrocÃ­nio: Opera GX  Jogando novamente Return to Castle Wolfenstein!  Canais oficiais: - Cortes do Funky: http://www.youtube.com/@CortesdoFunky - Reddit: http://www.reddit.com/r/funkyblackcat - Discord: https://discord.gg/b7FNcrFQcC  Contato comercial: funky@vandep.ag</t>
  </si>
  <si>
    <t>l1pRnqW0H9o</t>
  </si>
  <si>
    <t>SENUA'S SAGA: HELLBLADE II - InÃ­cio do Jogo e Gameplay</t>
  </si>
  <si>
    <t>2024-05-21T11:24:59Z</t>
  </si>
  <si>
    <t>Use o cupom FUNKYMAIO para 200 reais de desconto nos cursos da EBAC: https://ebac.me/fe6643 PatrocÃ­nio: EBAC  Jogando o inÃ­cio de Hellblade II Senua's Saga no PC. Jogo cedido pela equipe do Xbox.  Canais oficiais: - Cortes do Funky: http://www.youtube.com/@CortesdoFunky - Reddit: http://www.reddit.com/r/funkyblackcat - Discord: https://discord.gg/b7FNcrFQcC  Contato comercial: funky@vandep.ag</t>
  </si>
  <si>
    <t>O34385AR-us</t>
  </si>
  <si>
    <t>O Mesmo Jogo 2</t>
  </si>
  <si>
    <t>2024-05-15T22:53:25Z</t>
  </si>
  <si>
    <t>Use o cupom FUNKYMAIO para 200 reais de desconto nos cursos da EBAC: https://ebac.me/fe6643 PatrocÃ­nio: EBAC  Canais oficiais: - Cortes do Funky: http://www.youtube.com/@CortesdoFunky - Reddit: http://www.reddit.com/r/funkyblackcat - Discord: https://discord.gg/b7FNcrFQcC  Contato comercial: funky@vandep.ag</t>
  </si>
  <si>
    <t>FxZwcLVHkCA</t>
  </si>
  <si>
    <t>Hades 2 Ã© uma loteria e eu tÃ´ viciado</t>
  </si>
  <si>
    <t>2024-05-14T22:07:36Z</t>
  </si>
  <si>
    <t>Como ajudar o RS: http://bento.me/ajudars  Campanha Vakinha: https://www.vakinha.com.br/vaquinha/a-maior-campanha-solidaria-do-rs Pix: enchentes@vakinha.com.br Deise Falci (resgate de animais): https://www.instagram.com/deisefalci/ Pix: deisefalci@gmail.com  Canais oficiais: - Cortes do Funky: http://www.youtube.com/@CortesdoFunky - Reddit: http://www.reddit.com/r/funkyblackcat - Discord: https://discord.gg/b7FNcrFQcC  Contato comercial: funky@vandep.ag</t>
  </si>
  <si>
    <t>dAnB44Mck8I</t>
  </si>
  <si>
    <t>Hades 2, rumo ao Cronos novamente</t>
  </si>
  <si>
    <t>2024-05-13T23:58:11Z</t>
  </si>
  <si>
    <t>HLu-Ee9twhc</t>
  </si>
  <si>
    <t>Hades 2 bora</t>
  </si>
  <si>
    <t>2024-05-13T01:30:51Z</t>
  </si>
  <si>
    <t>tgaASA1oE-s</t>
  </si>
  <si>
    <t>Continuando HADES 2 !AjudaRS</t>
  </si>
  <si>
    <t>2024-05-11T01:51:34Z</t>
  </si>
  <si>
    <t>O0azxqA5BE4</t>
  </si>
  <si>
    <t>HADES 2 - DOE PARA AJUDAR O RS! Eu tÃ´ bem!</t>
  </si>
  <si>
    <t>2024-05-10T00:15:15Z</t>
  </si>
  <si>
    <t>DOE PARA AJUDAR O RS Campanha Vakinha: https://www.vakinha.com.br/vaquinha/a-maior-campanha-solidaria-do-rs Pix: enchentes@vakinha.com.br Deise Falci (resgate de animais): https://www.instagram.com/deisefalci/ Pix: deisefalci@gmail.com  Canais oficiais: - Cortes do Funky: http://www.youtube.com/@CortesdoFunky - Reddit: http://www.reddit.com/r/funkyblackcat - Discord: https://discord.gg/b7FNcrFQcC  Contato comercial: funky@vandep.ag</t>
  </si>
  <si>
    <t>_3NFK5i8LGM</t>
  </si>
  <si>
    <t>Esse jogo me SURPREENDEU!</t>
  </si>
  <si>
    <t>2024-05-08T16:00:34Z</t>
  </si>
  <si>
    <t>Jogando o recÃ©m-lanÃ§ado V Rising, um RPG de aÃ§Ã£o e sobrevivÃªncia online (PvE e PvP) baseado num mundo de vampiros e caÃ§adores de vampiros. V Rising tÃ¡ disponÃ­vel agora no Steam e serÃ¡ lanÃ§ado em breve no PlayStation.  Compre V Rising no Steam: https://store.steampowered.com/app/1604030/V_Rising/?utm_source=FUNKY Adicione Ã  sua lista no PlayStation: https://playstation.com/games/v-rising/  VÃ­deo patrocinado pela Stunlock Studios.  Canais oficiais: - Cortes do Funky: http://www.youtube.com/@CortesdoFunky - Reddit: http://www.reddit.com/r/funkyblackcat - Discord: https://discord.gg/b7FNcrFQcC  Contato comercial: funky@vandep.ag</t>
  </si>
  <si>
    <t>ffdDR6YWMWY</t>
  </si>
  <si>
    <t>BLACK - #7: FINAL! Como assim fui pro GULAG??</t>
  </si>
  <si>
    <t>2024-05-01T22:44:50Z</t>
  </si>
  <si>
    <t>ðŸŒ Garanta uma promoÃ§Ã£o exclusiva da NordVPN aqui âžµ  https://NordVPN.com/funky sem riscos com a garantia de 30 dias da Nord!âœŒ VÃ­deo patrocinado pela NordVPN.  EpisÃ³dio 7 da sÃ©rie de Black. Jogando via retrocompatibilidade no Xbox Series S.  Canais oficiais: - Cortes do Funky: http://www.youtube.com/@CortesdoFunky - Reddit: http://www.reddit.com/r/funkyblackcat - Discord: https://discord.gg/b7FNcrFQcC  Contato comercial: funky@vandep.ag</t>
  </si>
  <si>
    <t>I4PIF5Zr-UM</t>
  </si>
  <si>
    <t>BLACK - #6: Abusando de n00btube na Ponte</t>
  </si>
  <si>
    <t>2024-04-30T21:27:08Z</t>
  </si>
  <si>
    <t>EpisÃ³dio 6 da sÃ©rie de Black. Jogando via retrocompatibilidade no Xbox Series S.  Canais oficiais: - Cortes do Funky: http://www.youtube.com/@CortesdoFunky - Reddit: http://www.reddit.com/r/funkyblackcat - Discord: https://discord.gg/b7FNcrFQcC  Contato comercial: funky@vandep.ag</t>
  </si>
  <si>
    <t>qLS1OWbbiqg</t>
  </si>
  <si>
    <t>BLACK - #5: Arminha de FeijÃ£o nas Docas</t>
  </si>
  <si>
    <t>2024-04-29T19:18:37Z</t>
  </si>
  <si>
    <t>EpisÃ³dio 5 da sÃ©rie de Black. Jogando via retrocompatibilidade no Xbox Series S.  Canais oficiais: - Cortes do Funky: http://www.youtube.com/@CortesdoFunky - Reddit: http://www.reddit.com/r/funkyblackcat - Discord: https://discord.gg/b7FNcrFQcC  Contato comercial: funky@vandep.ag</t>
  </si>
  <si>
    <t>HcXJshydZmA</t>
  </si>
  <si>
    <t>BLACK - #4: Agora no DIFÃCIL, bora pro Asilo</t>
  </si>
  <si>
    <t>2024-04-29T14:55:58Z</t>
  </si>
  <si>
    <t>EpisÃ³dio 4 da sÃ©rie de Black. Jogando via retrocompatibilidade no Xbox Series S.  Canais oficiais: - Cortes do Funky: http://www.youtube.com/@CortesdoFunky - Reddit: http://www.reddit.com/r/funkyblackcat - Discord: https://discord.gg/b7FNcrFQcC  Contato comercial: funky@vandep.ag</t>
  </si>
  <si>
    <t>cnX2FvKGR6I</t>
  </si>
  <si>
    <t>BLACK - #3: Detonando as IndÃºstrias Stark</t>
  </si>
  <si>
    <t>2024-04-28T18:54:23Z</t>
  </si>
  <si>
    <t>EpisÃ³dio 3 da sÃ©rie de Black. Jogando via retrocompatibilidade no Xbox Series S.  Canais oficiais: - Cortes do Funky: http://www.youtube.com/@CortesdoFunky - Reddit: http://www.reddit.com/r/funkyblackcat - Discord: https://discord.gg/b7FNcrFQcC  Contato comercial: funky@vandep.ag</t>
  </si>
  <si>
    <t>3Cz3pu9iL7k</t>
  </si>
  <si>
    <t>BLACK - #2: Snipers no CemitÃ©rio</t>
  </si>
  <si>
    <t>2024-04-27T20:29:16Z</t>
  </si>
  <si>
    <t>EpisÃ³dio 2 da sÃ©rie de Black. Jogando via retrocompatibilidade no Xbox Series S.  Canais oficiais: - Cortes do Funky: http://www.youtube.com/@CortesdoFunky - Reddit: http://www.reddit.com/r/funkyblackcat - Discord: https://discord.gg/b7FNcrFQcC  Contato comercial: funky@vandep.ag</t>
  </si>
  <si>
    <t>U6yNfjJSTA0</t>
  </si>
  <si>
    <t>BLACK - #1: Um dos melhores FPS de sua Ã©poca?</t>
  </si>
  <si>
    <t>2024-04-24T19:10:57Z</t>
  </si>
  <si>
    <t>ðŸ•¹ Pare de se atormentar com navegadores ruins e baixe o Opera GX: https://operagx.gg/FunkyBlackCat11 PatrocÃ­nio: Opera GX!  Testando pela primeira vez o jogo Black, via Gamepass no Xbox Series S!  Canais oficiais: - Cortes do Funky: http://www.youtube.com/@CortesdoFunky - Reddit: http://www.reddit.com/r/funkyblackcat - Discord: https://discord.gg/b7FNcrFQcC  Contato comercial: funky@vandep.ag</t>
  </si>
  <si>
    <t>L1jRE8p2puI</t>
  </si>
  <si>
    <t>live de</t>
  </si>
  <si>
    <t>2024-04-24T00:56:58Z</t>
  </si>
  <si>
    <t>Adquira os melhores cursos profissionalizantes na EBAC - Cupom de 200 reais: FUNKYEBAC https://ebac.me/55dfa1  Canais oficiais: - Cortes do Funky: http://www.youtube.com/@CortesdoFunky - Reddit: http://www.reddit.com/r/funkyblackcat - Discord: https://discord.gg/b7FNcrFQcC  Contato comercial: funky@vandep.ag</t>
  </si>
  <si>
    <t>t2hMQKz_UC4</t>
  </si>
  <si>
    <t>entÃ£o skate</t>
  </si>
  <si>
    <t>2024-04-20T22:14:28Z</t>
  </si>
  <si>
    <t>Use o cupom SKATE.. mentira, Ã© FUNKYEBAC - Pra 200 conto off nos cursos da EBAC! https://ebac.me/55dfa1  EdiÃ§Ã£o por: Rholter  Canais oficiais: - Cortes do Funky: http://www.youtube.com/@CortesdoFunky - Reddit: http://www.reddit.com/r/funkyblackcat - Discord: https://discord.gg/b7FNcrFQcC  Contato comercial: funky@vandep.ag</t>
  </si>
  <si>
    <t>p1wE-1zz4cE</t>
  </si>
  <si>
    <t>ganhei um Xbox, bora testar</t>
  </si>
  <si>
    <t>2024-04-17T00:02:07Z</t>
  </si>
  <si>
    <t>Adquira os melhores cursos profissionalizantes na EBAC - Cupom de 200 reais: FUNKYEBAC https://ebac.me/55dfa1  00:00 InÃ­cio da live 12:35 Como eu 'ganhei' o Xbox 17:35 (papo) 1:10:39 Unboxing do Xbox 2:11:46 Black Ops 1 2:45:44 Skate 3   Canais oficiais: - Cortes do Funky: http://www.youtube.com/@CortesdoFunky - Reddit: http://www.reddit.com/r/funkyblackcat - Discord: https://discord.gg/b7FNcrFQcC  Contato comercial: funky@vandep.ag</t>
  </si>
  <si>
    <t>tcA1HYWBsOA</t>
  </si>
  <si>
    <t>Mostrando Minha Guitarra Nova!</t>
  </si>
  <si>
    <t>2024-04-13T14:58:25Z</t>
  </si>
  <si>
    <t>A EBAC vai te botar no mercado de trabalho! Veja os cursos profissionalizantes disponÃ­veis no site e use meu cupom FUNKYEBAC https://ebac.me/55dfa1 VÃ­deo patrocinado pela EBAC.  Canais oficiais: - Cortes do Funky: http://www.youtube.com/@CortesdoFunky - Reddit: http://www.reddit.com/r/funkyblackcat - Discord: https://discord.gg/b7FNcrFQcC  Contato comercial: funky@vandep.ag</t>
  </si>
  <si>
    <t>yN_FCOmoXlY</t>
  </si>
  <si>
    <t>Como tÃ¡ o codzinho hoje?</t>
  </si>
  <si>
    <t>2024-04-09T22:09:48Z</t>
  </si>
  <si>
    <t>Adquira os melhores cursos profissionalizantes na EBAC - Cupom de 200 reais: FUNKYEBAC https://ebac.me/55dfa1  Canais oficiais: - Cortes do Funky: http://www.youtube.com/@cortesdofunky - Reddit: http://www.reddit.com/r/funkyblackcat - Discord: https://discord.gg/b7FNcrFQcC  Contato comercial: funky@vandep.ag</t>
  </si>
  <si>
    <t>B3inG05NMmQ</t>
  </si>
  <si>
    <t>essa live Ã© ao vivo</t>
  </si>
  <si>
    <t>2024-04-08T01:13:43Z</t>
  </si>
  <si>
    <t>_EfoYbqAh8k</t>
  </si>
  <si>
    <t>MAIS um Jogo do 50 Cent???</t>
  </si>
  <si>
    <t>2024-04-04T19:31:14Z</t>
  </si>
  <si>
    <t>ðŸŒ Garanta uma promoÃ§Ã£o exclusiva da NordVPN aqui âžµ  https://NordVPN.com/funky sem riscos com a garantia de 30 dias da Nord!âœŒ  Hora de conferir o segundo game do 50 Cent!  Canais oficiais: - Cortes do Funky: http://www.youtube.com/@CortesdoFunky - Reddit: http://www.reddit.com/r/funkyblackcat - Discord: https://discord.gg/b7FNcrFQcC  Contato comercial: funky@vandep.ag</t>
  </si>
  <si>
    <t>D0VIFYZ4COs</t>
  </si>
  <si>
    <t>Fiz um cara IGUAL A MIM no DRAGON'S DOGMA II - InÃ­cio do Jogo!</t>
  </si>
  <si>
    <t>2024-03-25T20:34:08Z</t>
  </si>
  <si>
    <t>Jogando o inÃ­cio de Dragon's Dogma II, o novo game de RPG de AÃ§Ã£o focado em narrativa e com combate em tempo real da Capcom @capcombrasil! O jogo jÃ¡ lanÃ§ou e estÃ¡ disponÃ­vel para PlayStaton 5, PC e Xbox Series X/S. Clique no link para adquirir o game: https://www.dragonsdogma.com/2/pt-br/#product #BemVindoAoDD2  VÃ­deo com publicidade paga pela Capcom. Este conteÃºdo se destina aos consumidores localizados no Brasil. Â©CAPCOM CO. LTD. 2024 ALL RIGHTS RESERVED Capcom Ã© apenas responsÃ¡vel pelo game, a direÃ§Ã£o do vÃ­deo e o que foi dito nele sÃ£o de minha responsabilidade.  Canais oficiais: - Cortes do Funky: http://www.youtube.com/@cortesdofunky - Reddit: http://www.reddit.com/r/funkyblackcat - Discord: https://discord.gg/b7FNcrFQcC  Contato comercial: funky@vandep.ag</t>
  </si>
  <si>
    <t>wC4cejovE7U</t>
  </si>
  <si>
    <t>Absolutamente os Piores Momentos de Dark Souls</t>
  </si>
  <si>
    <t>2024-03-12T22:38:20Z</t>
  </si>
  <si>
    <t>ðŸ•¹ Pare de se atormentar e baixe o Opera GX: https://operagx.gg/FunkyBlackCat10 PatrocÃ­nio: Opera GX!  Canais oficiais: - Cortes do Funky: http://www.youtube.com/@cortesdofunky - Reddit: http://www.reddit.com/r/funkyblackcat - Discord: https://discord.gg/b7FNcrFQcC  Contato comercial: funky@vandep.ag</t>
  </si>
  <si>
    <t>7ftZw-ztpXI</t>
  </si>
  <si>
    <t>Terminando Dark Souls 2 na VOADORA (DARK SOULS 2 - Parte 12)</t>
  </si>
  <si>
    <t>2024-03-06T03:51:19Z</t>
  </si>
  <si>
    <t>Aproveite R$200,00 de desconto nos cursos da EBAC! Use o cupom FUNKYOFERTA aqui: https://ebac.me/3f966d  Canais oficiais: - Cortes do Funky: http://www.youtube.com/cortesdofunky - Reddit: http://www.reddit.com/r/funkyblackcat - Discord: https://discord.gg/b7FNcrFQcC  Contato comercial: funky@vandep.ag</t>
  </si>
  <si>
    <t>w4L3Dr2-SHI</t>
  </si>
  <si>
    <t>Terceira DLC, hora da revanche! (DARK SOULS 2 - Parte 11)</t>
  </si>
  <si>
    <t>2024-03-04T05:44:43Z</t>
  </si>
  <si>
    <t>Adquira os melhores cursos profissionalizantes online no site da EBAC com o cupom VOLTAFUNKY: https://ebac.me/ukrb  Canais oficiais: - Cortes do Funky: http://www.youtube.com/cortesdofunky - Reddit: http://www.reddit.com/r/funkyblackcat - Discord: https://discord.gg/b7FNcrFQcC  Contato comercial: funky@vandep.ag</t>
  </si>
  <si>
    <t>FABbL5T-q-g</t>
  </si>
  <si>
    <t>Segunda DLC, partiu (DARK SOULS 2 - Parte 10)</t>
  </si>
  <si>
    <t>2024-03-02T03:17:52Z</t>
  </si>
  <si>
    <t>xc0bPdDa9eM</t>
  </si>
  <si>
    <t>Primeira DLC, let's go (DARK SOULS 2 - Parte 9)</t>
  </si>
  <si>
    <t>2024-03-01T04:04:12Z</t>
  </si>
  <si>
    <t>W5kpPkNhldE</t>
  </si>
  <si>
    <t>Bora lÃ¡ ver uns dragÃµes (DARK SOULS 2 - Parte 8)</t>
  </si>
  <si>
    <t>2024-02-28T03:38:40Z</t>
  </si>
  <si>
    <t>Ws8rIuCdXIs</t>
  </si>
  <si>
    <t>Ada do Wish tÃ¡ ficando OP (DARK SOULS 2 - Parte 7)</t>
  </si>
  <si>
    <t>2024-02-27T02:32:44Z</t>
  </si>
  <si>
    <t>S90_5lcgPNk</t>
  </si>
  <si>
    <t>Darklurker Hoje! (DARK SOULS 2 - Parte 6)</t>
  </si>
  <si>
    <t>2024-02-24T05:39:29Z</t>
  </si>
  <si>
    <t>5wxkGDLxSfo</t>
  </si>
  <si>
    <t>No mundo mÃ¡gico de Iron Keep (DARK SOULS 2 - Parte 5)</t>
  </si>
  <si>
    <t>2024-02-22T03:44:52Z</t>
  </si>
  <si>
    <t>eYKSpFswP0Y</t>
  </si>
  <si>
    <t>Reagindo ao Trailer da DLC de ELDEN RING: SHADOW OF THE ERDTREE</t>
  </si>
  <si>
    <t>2024-02-21T15:42:19Z</t>
  </si>
  <si>
    <t>Adquira os melhores cursos profissionalizantes online no site da EBAC com o cupom VOLTAFUNKY: https://ebac.me/ukrb  SÃ©rie de Elden Ring: https://www.youtube.com/watch?v=gqpUbRsFG3Y&amp;list=PLKEC6LJUKyZcg_CjemEBWj-RY6h3fVPkk  Canais oficiais: - Cortes do Funky: http://www.youtube.com/@cortesdofunky - Reddit: http://www.reddit.com/r/funkyblackcat - Discord: https://discord.gg/b7FNcrFQcC  Contato comercial: funky@vandep.ag</t>
  </si>
  <si>
    <t>DTXQAF57kXM</t>
  </si>
  <si>
    <t>Dark Espetadas 2 (DARK SOULS 2 - Parte 4)</t>
  </si>
  <si>
    <t>2024-02-20T03:27:31Z</t>
  </si>
  <si>
    <t>muQ39RCavVg</t>
  </si>
  <si>
    <t>Eu Vo Li Marretar (DARK SOULS 2 - Parte 3)</t>
  </si>
  <si>
    <t>2024-02-19T04:21:18Z</t>
  </si>
  <si>
    <t>dDotpPSdbgw</t>
  </si>
  <si>
    <t>Ada Wong depois de Raccoon City (DARK SOULS 2 - Parte 2)</t>
  </si>
  <si>
    <t>2024-02-18T04:56:56Z</t>
  </si>
  <si>
    <t>Ah0b54hEtMg</t>
  </si>
  <si>
    <t>Ada Wong da Shopee (DARK SOULS 2 - Parte 1)</t>
  </si>
  <si>
    <t>2024-02-16T04:11:20Z</t>
  </si>
  <si>
    <t>IuuPH409pC8</t>
  </si>
  <si>
    <t>DARK SOULS 2 - INÃCIO! Eu voltei, Ivory King!</t>
  </si>
  <si>
    <t>2024-02-14T19:24:33Z</t>
  </si>
  <si>
    <t>Adquira os melhores cursos profissionalizantes online no site da EBAC com o cupom VOLTAFUNKY:Â https://ebac.me/ukrb VÃ­deo patrocinado pela EBAC  Canais oficiais: - Cortes do Funky: http://www.youtube.com/@cortesdofunky - Reddit: http://www.reddit.com/r/funkyblackcat - Discord: https://discord.gg/b7FNcrFQcC  Contato comercial: funky@vandep.ag</t>
  </si>
  <si>
    <t>Vdpl5xD8I2w</t>
  </si>
  <si>
    <t>Vendo os trailers de SILENT HILL 2 e DEATH STRANDING 2</t>
  </si>
  <si>
    <t>2024-01-31T23:27:32Z</t>
  </si>
  <si>
    <t>Use o cupom FUNKY2024 para adquirir qualquer curso no site da EBAC: https://ebac.me/yy2b  SÃ©rie do Silent Hill 2 original: https://www.youtube.com/watch?v=stDPczFBlzM&amp;list=PLbK79OJUFFXxPswcQ8_RAOjlbhvbGK5Nw  Canais oficiais: - Cortes do Funky: http://www.youtube.com/@cortesdofunky - Reddit: http://www.reddit.com/r/funkyblackcat - Discord: https://discord.gg/b7FNcrFQcC  Contato comercial: funky@vandep.ag</t>
  </si>
  <si>
    <t>o-jIwLUmfz8</t>
  </si>
  <si>
    <t>Final do Dark Souls! ðŸºðŸ—¡ï¸ (DARK SOULS 1 - Parte 10)</t>
  </si>
  <si>
    <t>2024-01-21T05:43:41Z</t>
  </si>
  <si>
    <t>Use o cupom FUNKY2024 para adquirir qualquer curso no site da EBAC: https://ebac.me/yy2b  00:00 Parte final do Dark Souls  47:10 Resto da live, sÃ³ papo  Canais oficiais: - Cortes do Funky: http://www.youtube.com/cortesdofunky - Reddit: http://www.reddit.com/r/funkyblackcat - Discord: https://discord.gg/b7FNcrFQcC  Contato comercial: funky@vandep.ag</t>
  </si>
  <si>
    <t>VBGDA4RdG4A</t>
  </si>
  <si>
    <t>Final do Dark Souls! ðŸºðŸ—¡ï¸ (DARK SOULS 1 - Parte 9)</t>
  </si>
  <si>
    <t>2024-01-21T00:21:35Z</t>
  </si>
  <si>
    <t>Use o cupom FUNKY2024 para adquirir qualquer curso no site da EBAC: https://ebac.me/yy2b  Canais oficiais: - Cortes do Funky: http://www.youtube.com/cortesdofunky - Reddit: http://www.reddit.com/r/funkyblackcat - Discord: https://discord.gg/b7FNcrFQcC  Contato comercial: funky@vandep.ag</t>
  </si>
  <si>
    <t>VXJjkhZGhiU</t>
  </si>
  <si>
    <t>Luz voltou! Agora essa DLC rola! (DARK SOULS 1 - Parte 8)</t>
  </si>
  <si>
    <t>2024-01-20T06:09:07Z</t>
  </si>
  <si>
    <t>Use o cupom FUNKY2024 para adquirir qualquer curso no site da EBAC: https://ebac.me/yy2b  00:00 Dark Souls (Gwyndolin, Ash Lake, DLC) 4:27:24 Aqui eu paro de jogar e dou uma brincada na guitarra  Canais oficiais: - Cortes do Funky: http://www.youtube.com/cortesdofunky - Reddit: http://www.reddit.com/r/funkyblackcat - Discord: https://discord.gg/b7FNcrFQcC  Contato comercial: funky@vandep.ag</t>
  </si>
  <si>
    <t>Ipm82ekjjoI</t>
  </si>
  <si>
    <t>Partiu New Londres (DARK SOULS 1 - Parte 7)</t>
  </si>
  <si>
    <t>2024-01-17T02:02:17Z</t>
  </si>
  <si>
    <t>JqUKPjhhlGs</t>
  </si>
  <si>
    <t>Se a live cair foi a luz. TÃ¡ chovendo aÃ­ aqui tÃ¡ chovendo (DARK SOULS 1 - Parte 6)</t>
  </si>
  <si>
    <t>2024-01-15T04:11:42Z</t>
  </si>
  <si>
    <t>m13hzLXTy60</t>
  </si>
  <si>
    <t>Possivelmente DLC do Artorias quiÃ§Ã¡ talvez hoje se pÃ¡ (DARK SOULS 1 - Parte 5)</t>
  </si>
  <si>
    <t>2024-01-14T04:21:15Z</t>
  </si>
  <si>
    <t>tvjbjO-10aE</t>
  </si>
  <si>
    <t>Ooooohhhhhhhh (DARK SOULS 1 - Parte 4)</t>
  </si>
  <si>
    <t>2024-01-12T04:02:31Z</t>
  </si>
  <si>
    <t>osR4OqiSh9Q</t>
  </si>
  <si>
    <t>Ì¶LÌ¶eÌ¶oÌ¶nÌ¶ Ì¶SÌ¶.Ì¶ Ì¶KÌ¶eÌ¶nÌ¶nÌ¶eÌ¶dÌ¶yÌ¶  Loirinho das Branquelas (DARK SOULS 1 - Parte 3)</t>
  </si>
  <si>
    <t>2024-01-11T03:28:44Z</t>
  </si>
  <si>
    <t>8AMDt80mnbo</t>
  </si>
  <si>
    <t>\[T]/ (DARK SOULS 1 - Parte 2)</t>
  </si>
  <si>
    <t>2024-01-10T04:19:22Z</t>
  </si>
  <si>
    <t>rHFO9qCfUho</t>
  </si>
  <si>
    <t>Las Trepidantes Aventuras del LÃ©onidas en el Mondo de las Almas Oscuras (DARK SOULS 1 - Parte 1)</t>
  </si>
  <si>
    <t>2024-01-09T02:26:05Z</t>
  </si>
  <si>
    <t>uZ3nkgNpHuA</t>
  </si>
  <si>
    <t>DARK SOULS - O Dark Souls dos Soulslike de Dark Souls</t>
  </si>
  <si>
    <t>2024-01-08T14:45:32Z</t>
  </si>
  <si>
    <t>Use o cupom FUNKY2024 para adquirir qualquer curso no site da EBAC: https://ebac.me/yy2b  Canais oficiais: - Cortes do Funky: @cortesdofunky - Reddit: http://www.reddit.com/r/funkyblackcat - Discord: https://discord.gg/b7FNcrFQcC  Contato comercial: agenciamento@funkyblackcat.com</t>
  </si>
  <si>
    <t>9YKrmUNoXrw</t>
  </si>
  <si>
    <t>Fortnite, mas SEM construÃ§Ã£o, sÃ³ na TROCAÃ‡ÃƒO! #FNTrocaÃ§Ã£o #Publi</t>
  </si>
  <si>
    <t>2023-12-20T03:29:14Z</t>
  </si>
  <si>
    <t>Voltando pro Fortnite mas dessa vez no modo ConstruÃ§Ã£o Zero, que tÃ¡ permanente no jogo. SÃ³ na trocaÃ§Ã£o. Acesse o site pra baixar e jogar Fortnite grÃ¡tis: https://www.fortnite.com/@epic/zero-build  Live patrocinada pela Epic Games.  Canais oficiais: - Cortes do Funky: http://www.youtube.com/cortesdofunky - Reddit: http://www.reddit.com/r/funkyblackcat - Discord: https://discord.gg/b7FNcrFQcC  Contato comercial: funky@vandep.ag</t>
  </si>
  <si>
    <t>XRJM5FcrpxY</t>
  </si>
  <si>
    <t>O Nem TÃ£o Bom de Guerra - GoW Ragnarok Valhalla: Final (Quero Destreza)</t>
  </si>
  <si>
    <t>2023-12-19T04:44:55Z</t>
  </si>
  <si>
    <t>Use o cupom FUNKY pra 200 de desconto nos cursos da EBAC: https://ebac.me/423487  3:32:57 Final da DLC  Canais oficiais: - Cortes do Funky: @cortesdofunky - Reddit: http://www.reddit.com/r/funkyblackcat - Discord: https://discord.gg/b7FNcrFQcC  Contato comercial: agenciamento@funkyblackcat.com</t>
  </si>
  <si>
    <t>4_KXwEb0wjQ</t>
  </si>
  <si>
    <t>Cleiton - GoW Ragnarok Valhalla: Parte 3 (Quero Destreza)</t>
  </si>
  <si>
    <t>2023-12-18T04:03:14Z</t>
  </si>
  <si>
    <t>Use o cupom FUNKY pra 200 de desconto nos cursos da EBAC: https://ebac.me/423487  Canais oficiais: - Cortes do Funky: @cortesdofunky - Reddit: http://www.reddit.com/r/funkyblackcat - Discord: https://discord.gg/b7FNcrFQcC  Contato comercial: agenciamento@funkyblackcat.com</t>
  </si>
  <si>
    <t>BltFdNqjvj0</t>
  </si>
  <si>
    <t>Antes Tarde Do Que Mais Tarde - GoW Ragnarok Valhalla: Parte 2 (Quero Destreza)</t>
  </si>
  <si>
    <t>2023-12-16T04:01:21Z</t>
  </si>
  <si>
    <t>PP8rBOwMP3w</t>
  </si>
  <si>
    <t>Valhalla? Valhalla? Valhalla? - GoW Ragnarok Valhalla: Parte 1 (Quero Destreza)</t>
  </si>
  <si>
    <t>2023-12-14T04:03:27Z</t>
  </si>
  <si>
    <t>EduOfo4aYe8</t>
  </si>
  <si>
    <t>Assistindo ao The Game Awards 2023! Bora ver o GOTY</t>
  </si>
  <si>
    <t>2023-12-08T04:49:19Z</t>
  </si>
  <si>
    <t>Bora ver o TGA  Use o cupom FUNKY pra 200 de desconto nos cursos da EBAC: https://ebac.me/423487  Canais oficiais: - Cortes do Funky: @cortesdofunky - Reddit: http://www.reddit.com/r/funkyblackcat - Discord: https://discord.gg/b7FNcrFQcC  Contato comercial: agenciamento@funkyblackcat.com</t>
  </si>
  <si>
    <t>pL6EcvNpnIY</t>
  </si>
  <si>
    <t>REAGINDO AO TRAILER DO GTA 6</t>
  </si>
  <si>
    <t>2023-12-05T01:07:39Z</t>
  </si>
  <si>
    <t>Canais oficiais: - Cortes do Funky: http://www.youtube.com/cortesdofunky - Reddit: http://www.reddit.com/r/funkyblackcat - Discord: https://discord.gg/b7FNcrFQcC  Contato comercial: funky@vandep.ag</t>
  </si>
  <si>
    <t>YZYX9Z5HhEg</t>
  </si>
  <si>
    <t>Chovendo na praia entÃ£o tÃ´ abrindo live</t>
  </si>
  <si>
    <t>2023-11-29T02:42:21Z</t>
  </si>
  <si>
    <t>Use o cupom FUNKYGARANTE pra 200 de desconto nos cursos da EBAC: https://ebac.me/sykv  Canais oficiais: - Cortes do Funky: @cortesdofunky - Reddit: http://www.reddit.com/r/funkyblackcat - Discord: https://discord.gg/b7FNcrFQcC  Contato comercial: agenciamento@funkyblackcat.com</t>
  </si>
  <si>
    <t>dNuZJj4IAA4</t>
  </si>
  <si>
    <t>Meu escritÃ³rio Ã© na praia</t>
  </si>
  <si>
    <t>2023-11-25T14:49:39Z</t>
  </si>
  <si>
    <t>Mas nÃ£o tÃ´ sempre na Ã¡rea  Use o cupom FUNKY2024 pra 200 de desconto nos cursos da EBAC: https://ebac.me/yy2b  Canais oficiais: - Cortes do Funky: @cortesdofunky - Reddit: http://www.reddit.com/r/funkyblackcat - Discord: https://discord.gg/b7FNcrFQcC  Contato comercial: agenciamento@funkyblackcat.com</t>
  </si>
  <si>
    <t>xMjm3Ru0e8g</t>
  </si>
  <si>
    <t>agora eu enxergo tudo</t>
  </si>
  <si>
    <t>2023-11-24T02:32:49Z</t>
  </si>
  <si>
    <t>_vzpX-XRh4Q</t>
  </si>
  <si>
    <t>Fazendo live da praia, mas nÃ£o na praia</t>
  </si>
  <si>
    <t>2023-11-23T04:20:52Z</t>
  </si>
  <si>
    <t>onqjz2AEk78</t>
  </si>
  <si>
    <t>Teste do setup de viagem (tiozÃ£o no sofÃ¡ mode)</t>
  </si>
  <si>
    <t>2023-11-20T23:13:57Z</t>
  </si>
  <si>
    <t>_26Ket1Pcq4</t>
  </si>
  <si>
    <t>2 hora pra mira ficar boa</t>
  </si>
  <si>
    <t>2023-11-15T03:50:22Z</t>
  </si>
  <si>
    <t>vxO3QOPFfhU</t>
  </si>
  <si>
    <t>CODzinho no domingaum</t>
  </si>
  <si>
    <t>2023-11-13T05:10:36Z</t>
  </si>
  <si>
    <t>TPQs_c7abMY</t>
  </si>
  <si>
    <t>Grindar ou ser grindado pelo MW2.5?</t>
  </si>
  <si>
    <t>2023-11-11T04:39:47Z</t>
  </si>
  <si>
    <t>xJcV6cq3skw</t>
  </si>
  <si>
    <t>eu tÃ´ aqui sÃ³ pela nostalgia (parte 2 pq caiu)</t>
  </si>
  <si>
    <t>2023-11-09T23:14:56Z</t>
  </si>
  <si>
    <t>Btbu-OuALoo</t>
  </si>
  <si>
    <t>eu tÃ´ aqui sÃ³ pela nostalgia</t>
  </si>
  <si>
    <t>2023-11-09T18:34:24Z</t>
  </si>
  <si>
    <t>xB5Az8LSRPI</t>
  </si>
  <si>
    <t>MODERN WARFARE 3 - Jogando a Campanha</t>
  </si>
  <si>
    <t>2023-11-02T22:13:04Z</t>
  </si>
  <si>
    <t>Use o cupom 200DOFUNKY pra 200 de desconto nos cursos da EBAC: https://ebac.me/32da37  Canais oficiais: - Cortes do Funky: @cortesdofunky - Reddit: http://www.reddit.com/r/funkyblackcat - Discord: https://discord.gg/b7FNcrFQcC  Contato comercial: agenciamento@funkyblackcat.com</t>
  </si>
  <si>
    <t>MMx9x3_jOoE</t>
  </si>
  <si>
    <t>Concluindo Alan Wake 2 - Parte 5 (final)</t>
  </si>
  <si>
    <t>2023-11-01T05:33:13Z</t>
  </si>
  <si>
    <t>jNn2VpC-uGQ</t>
  </si>
  <si>
    <t>Escrevendo Alan Wake 2 - Parte 4</t>
  </si>
  <si>
    <t>2023-10-31T05:34:06Z</t>
  </si>
  <si>
    <t>u6Xn89FmZ24</t>
  </si>
  <si>
    <t>Continuando ALAN WAKE 2 - Parte 3</t>
  </si>
  <si>
    <t>2023-10-30T01:22:37Z</t>
  </si>
  <si>
    <t>wJEh8CuEfDQ</t>
  </si>
  <si>
    <t>Alan Wake 2 tÃ¡ LINDO - Parte 2</t>
  </si>
  <si>
    <t>2023-10-29T01:03:40Z</t>
  </si>
  <si>
    <t>3IwfnnSYzEA</t>
  </si>
  <si>
    <t>Jogando ALAN WAKE 2 - Parte 1</t>
  </si>
  <si>
    <t>2023-10-28T00:05:45Z</t>
  </si>
  <si>
    <t>Invista na sua carreira com cursos profissionalizantes no site da EBAC com meu cupom 200DOFUNKY: https://ebac.me/32da37  Canais oficiais: - Cortes do Funky: @cortesdofunky - Reddit: http://www.reddit.com/r/funkyblackcat - Discord: https://discord.gg/b7FNcrFQcC  Contato comercial: agenciamento@funkyblackcat.com</t>
  </si>
  <si>
    <t>cwRt8sNv0N0</t>
  </si>
  <si>
    <t>SPIDER-MAN 2 - #13: FINAL - CadÃª os Avengers? (brincadeirinha)</t>
  </si>
  <si>
    <t>2023-10-24T14:00:32Z</t>
  </si>
  <si>
    <t>EpisÃ³dio 13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</si>
  <si>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qQkYB5PH7ys</t>
  </si>
  <si>
    <t>SPIDER-MAN 2 - #12: Super Hero Fashion Week</t>
  </si>
  <si>
    <t>2023-10-24T00:52:24Z</t>
  </si>
  <si>
    <t>Eu vou participar de um evento presencial e online da EBAC em SÃ£o Paulo, clique para se inscrever: https://ebaconline.com.br/webinars/ebac-talks-games-outubro-25  EpisÃ³dio 12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</si>
  <si>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JJFkwCWsFyw</t>
  </si>
  <si>
    <t>SPIDER-MAN 2 - #11: Mary Jane, Mary Jane, essa mulher Ã© o diaboooooo</t>
  </si>
  <si>
    <t>2023-10-23T16:11:30Z</t>
  </si>
  <si>
    <t>EpisÃ³dio 11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</si>
  <si>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L5rno88MPiw</t>
  </si>
  <si>
    <t>SPIDER-MAN 2 - #10: Eita bixo kkkkkkkkkk</t>
  </si>
  <si>
    <t>2023-10-22T23:27:10Z</t>
  </si>
  <si>
    <t>EpisÃ³dio 10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</si>
  <si>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em3N2lwhxQc</t>
  </si>
  <si>
    <t>SPIDER-MAN 2 - #9: Repete aÃ­ o que tu falou do Jazz</t>
  </si>
  <si>
    <t>2023-10-22T18:01:48Z</t>
  </si>
  <si>
    <t>EpisÃ³dio 9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</si>
  <si>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o6MHcvzFpx8</t>
  </si>
  <si>
    <t>SPIDER-MAN 2 - #8: Pedro Estacionador tÃ¡ ENDIABRADO</t>
  </si>
  <si>
    <t>2023-10-21T23:49:46Z</t>
  </si>
  <si>
    <t>EpisÃ³dio 8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</si>
  <si>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lbTG_v9OqDM</t>
  </si>
  <si>
    <t>SPIDER-MAN 2 - #7: Lizard, the Lagarto</t>
  </si>
  <si>
    <t>2023-10-21T20:00:15Z</t>
  </si>
  <si>
    <t>EpisÃ³dio 7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</si>
  <si>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PMndezXJIp0</t>
  </si>
  <si>
    <t>SPIDER-MAN 2 - #6: Miranha Emo na Ãrea</t>
  </si>
  <si>
    <t>2023-10-21T14:45:00Z</t>
  </si>
  <si>
    <t>EpisÃ³dio 6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</si>
  <si>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LOpvmRTDJyw</t>
  </si>
  <si>
    <t>SPIDER-MAN 2 - #5: Fui Homenageado no Jogo...</t>
  </si>
  <si>
    <t>2023-10-20T23:59:17Z</t>
  </si>
  <si>
    <t>EpisÃ³dio 5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</si>
  <si>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TfcEV3X0X38</t>
  </si>
  <si>
    <t>SPIDER-MAN 2 - #4: Um Artefato... Estranho</t>
  </si>
  <si>
    <t>2023-10-20T19:00:13Z</t>
  </si>
  <si>
    <t>EpisÃ³dio 4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</si>
  <si>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MWCdO5RyYLQ</t>
  </si>
  <si>
    <t>SPIDER-MAN 2 - #3: Os CaÃ§adores tÃ£o na Pista</t>
  </si>
  <si>
    <t>2023-10-20T15:00:29Z</t>
  </si>
  <si>
    <t>EpisÃ³dio 3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</si>
  <si>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UhCLMi0HJoA</t>
  </si>
  <si>
    <t>SPIDER-MAN 2 - #2: Peter Parker nerdola na Ã©poca da escola!</t>
  </si>
  <si>
    <t>2023-10-19T14:55:02Z</t>
  </si>
  <si>
    <t>EpisÃ³dio 2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</si>
  <si>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KqzMVCHlE9I</t>
  </si>
  <si>
    <t>SPIDER-MAN 2 - #1: InÃ­cio do Jogo ALUCINANTE</t>
  </si>
  <si>
    <t>2023-10-19T11:00:13Z</t>
  </si>
  <si>
    <t>Invista na sua carreira com cursos profissionalizantes no site da EBAC com meu cupom 200DOFUNKY: https://ebac.me/32da37  EpisÃ³dio 1 da sÃ©rie de Spider-Man 2.  SÃ©ries: Spider-Man: https://www.youtube.com/watch?v=xB4dEnWIGzg&amp;list=PLbK79OJUFFXzSd3DNooNXs5Q_gZX4JWbz&amp;pp=gAQBiAQB Spider-Man Miles Morales: https://www.youtube.com/watch?v=V3tnV5pZB5k&amp;list=PLbK79OJUFFXx-lLyugOro_WxVS40c-USs&amp;pp=gAQBiAQB  Canais oficiais: - Cortes do Funky: http://www.youtube.com/cortesdofunky - Reddit: http://www.reddit.com/r/funkyblackcat - Discord: https://discord.gg/b7FNcrFQcC  Contato comercial: agenciamento@funkyblackcat.com</t>
  </si>
  <si>
    <t>TFDzySXb8hk</t>
  </si>
  <si>
    <t>Lords of the Alabarda Envenenada - Parte 5 (final)</t>
  </si>
  <si>
    <t>2023-10-19T04:18:37Z</t>
  </si>
  <si>
    <t>Eu vou participar de um evento presencial e online da EBAC em SÃ£o Paulo, clique para se inscrever: https://ebaconline.com.br/webinars/ebac-talks-games-outubro-25  Canais oficiais: - Cortes do Funky: @cortesdofunky - Reddit: http://www.reddit.com/r/funkyblackcat - Discord: https://discord.gg/b7FNcrFQcC  Contato comercial: agenciamento@funkyblackcat.com</t>
  </si>
  <si>
    <t>eb9CWUKp_6c</t>
  </si>
  <si>
    <t>Lords of the Cachorros e Snipers - Parte 4</t>
  </si>
  <si>
    <t>2023-10-18T03:32:06Z</t>
  </si>
  <si>
    <t>1Twti-XzfAc</t>
  </si>
  <si>
    <t>Lords of the PÃ¢ntano - Parte 3</t>
  </si>
  <si>
    <t>2023-10-17T04:29:23Z</t>
  </si>
  <si>
    <t>JuBFOaAQ4Dc</t>
  </si>
  <si>
    <t>bora continuar Lords of the Fallen - Parte 2</t>
  </si>
  <si>
    <t>2023-10-16T04:55:02Z</t>
  </si>
  <si>
    <t>JFmMdZ5XfSI</t>
  </si>
  <si>
    <t>vamo de soulslike de novo - Parte 1</t>
  </si>
  <si>
    <t>2023-10-15T01:01:24Z</t>
  </si>
  <si>
    <t>Invista na sua carreira com cursos profissionalizantes no site da EBAC com meu cupom 200DOFUNKY: https://ebac.me/32da37  00:00 Eclipse 33:52 Lords of the Fallen  Canais oficiais: - Cortes do Funky: @cortesdofunky - Reddit: http://www.reddit.com/r/funkyblackcat - Discord: https://discord.gg/b7FNcrFQcC  Contato comercial: agenciamento@funkyblackcat.com</t>
  </si>
  <si>
    <t>AVREK7kjlVo</t>
  </si>
  <si>
    <t>beta do MW3, dessa vez no PC ðŸ˜</t>
  </si>
  <si>
    <t>2023-10-14T02:56:11Z</t>
  </si>
  <si>
    <t>TOYNxqpuy5Q</t>
  </si>
  <si>
    <t>beta do MW3 no PS5</t>
  </si>
  <si>
    <t>2023-10-10T02:23:05Z</t>
  </si>
  <si>
    <t>gHoQzx2GPdU</t>
  </si>
  <si>
    <t>Mentiras do PirÃ³quio - Parte 6 (final)</t>
  </si>
  <si>
    <t>2023-10-08T20:02:21Z</t>
  </si>
  <si>
    <t>0RkUO6XYLEI</t>
  </si>
  <si>
    <t>Jogando MW3 pela PRIMEIRA VEZ direto da CODNext!</t>
  </si>
  <si>
    <t>2023-10-05T21:54:15Z</t>
  </si>
  <si>
    <t>ntyp_ICCY8k</t>
  </si>
  <si>
    <t>Sei la man, parece mentira - Parte 5</t>
  </si>
  <si>
    <t>2023-10-02T01:10:47Z</t>
  </si>
  <si>
    <t>vjhEjHYVBSE</t>
  </si>
  <si>
    <t>Lies of 3,1415926535 - Parte 4</t>
  </si>
  <si>
    <t>2023-09-30T22:19:25Z</t>
  </si>
  <si>
    <t>USs7vJ-pUmE</t>
  </si>
  <si>
    <t>CaÃ´ do Narigudo - Parte 3</t>
  </si>
  <si>
    <t>2023-09-30T06:20:11Z</t>
  </si>
  <si>
    <t>l0cHQ_Vm6oQ</t>
  </si>
  <si>
    <t>Lies of Ï€ - Parte 2</t>
  </si>
  <si>
    <t>2023-09-29T00:06:33Z</t>
  </si>
  <si>
    <t>Invista na sua carreira com cursos profissionalizantes no site da EBAC com meu cupom FUNKY200: https://ebac.me/p0zj  Canais oficiais: - Cortes do Funky: @cortesdofunky - Reddit: http://www.reddit.com/r/funkyblackcat - Discord: https://discord.gg/b7FNcrFQcC  Contato comercial: agenciamento@funkyblackcat.com</t>
  </si>
  <si>
    <t>DPcDSTwToPk</t>
  </si>
  <si>
    <t>Vamo jogar um Lies of P - Parte 1</t>
  </si>
  <si>
    <t>2023-09-28T02:59:37Z</t>
  </si>
  <si>
    <t>oVyxLvlKg6Y</t>
  </si>
  <si>
    <t>RESIDENT EVIL 4: SEPARATE WAYS - #7: FINAL! Que AULA de DLC!</t>
  </si>
  <si>
    <t>2023-09-24T01:18:45Z</t>
  </si>
  <si>
    <t>Economize usando FUNKY200 ao adquirir qualquer curso no site da EBAC: https://ebac.me/p0zj  EpisÃ³dio 7 da sÃ©rie de Resident Evil 4: Separate Ways.  Canais oficiais: - Cortes do Funky: @cortesdofunky - Reddit: http://www.reddit.com/r/funkyblackcat - Discord: https://discord.gg/b7FNcrFQcC  Contato comercial: agenciamento@funkyblackcat.com</t>
  </si>
  <si>
    <t>ZpliWzMvJqg</t>
  </si>
  <si>
    <t>RESIDENT EVIL 4: SEPARATE WAYS - #6: AtÃ© ISSO tem um propÃ³sito!</t>
  </si>
  <si>
    <t>2023-09-23T22:58:56Z</t>
  </si>
  <si>
    <t>EpisÃ³dio 6 da sÃ©rie de Resident Evil 4: Separate Ways.  Canais oficiais: - Cortes do Funky: @cortesdofunky - Reddit: http://www.reddit.com/r/funkyblackcat - Discord: https://discord.gg/b7FNcrFQcC  Contato comercial: agenciamento@funkyblackcat.com</t>
  </si>
  <si>
    <t>OHsM-gsf-GU</t>
  </si>
  <si>
    <t>RESIDENT EVIL 4: SEPARATE WAYS - #5: Criada, vc tÃ¡ meio acabadinha...</t>
  </si>
  <si>
    <t>2023-09-23T21:41:39Z</t>
  </si>
  <si>
    <t>EpisÃ³dio 5 da sÃ©rie de Resident Evil 4: Separate Ways.  Canais oficiais: - Cortes do Funky: @cortesdofunky - Reddit: http://www.reddit.com/r/funkyblackcat - Discord: https://discord.gg/b7FNcrFQcC  Contato comercial: agenciamento@funkyblackcat.com</t>
  </si>
  <si>
    <t>0TvXvdcLsRU</t>
  </si>
  <si>
    <t>RESIDENT EVIL 4: SEPARATE WAYS - #4: InfectADA kkkk</t>
  </si>
  <si>
    <t>2023-09-22T22:09:26Z</t>
  </si>
  <si>
    <t>EpisÃ³dio 4 da sÃ©rie de Resident Evil 4: Separate Ways.  Canais oficiais: - Cortes do Funky: @cortesdofunky - Reddit: http://www.reddit.com/r/funkyblackcat - Discord: https://discord.gg/b7FNcrFQcC  Contato comercial: agenciamento@funkyblackcat.com</t>
  </si>
  <si>
    <t>dCyY1KMUaO4</t>
  </si>
  <si>
    <t>RESIDENT EVIL 4: SEPARATE WAYS - #3: Ele vai aparecer?????</t>
  </si>
  <si>
    <t>2023-09-22T17:51:33Z</t>
  </si>
  <si>
    <t>EpisÃ³dio 3 da sÃ©rie de Resident Evil 4: Separate Ways.  Canais oficiais: - Cortes do Funky: @cortesdofunky - Reddit: http://www.reddit.com/r/funkyblackcat - Discord: https://discord.gg/b7FNcrFQcC  Contato comercial: agenciamento@funkyblackcat.com</t>
  </si>
  <si>
    <t>b4hEaIAZpwQ</t>
  </si>
  <si>
    <t>RESIDENT EVIL 4: SEPARATE WAYS - #2: Ada Convoca o Bingo!</t>
  </si>
  <si>
    <t>2023-09-21T21:03:59Z</t>
  </si>
  <si>
    <t>EpisÃ³dio 2 da sÃ©rie de Resident Evil 4: Separate Ways.  Canais oficiais: - Cortes do Funky: @cortesdofunky - Reddit: http://www.reddit.com/r/funkyblackcat - Discord: https://discord.gg/b7FNcrFQcC  Contato comercial: agenciamento@funkyblackcat.com</t>
  </si>
  <si>
    <t>rVw64yqqRkU</t>
  </si>
  <si>
    <t>RESIDENT EVIL 4: SEPARATE WAYS - #1: Ada, Wesker e o VERDUGÃƒO</t>
  </si>
  <si>
    <t>2023-09-21T12:00:44Z</t>
  </si>
  <si>
    <t>EpisÃ³dio 1 da sÃ©rie de Resident Evil 4: Separate Ways.  Canais oficiais: - Cortes do Funky: @cortesdofunky - Reddit: http://www.reddit.com/r/funkyblackcat - Discord: https://discord.gg/b7FNcrFQcC  Contato comercial: agenciamento@funkyblackcat.com</t>
  </si>
  <si>
    <t>CYuwKYpcYbE</t>
  </si>
  <si>
    <t>Adeus, Warzone 1!</t>
  </si>
  <si>
    <t>2023-09-21T04:30:48Z</t>
  </si>
  <si>
    <t>gGZxEusci-c</t>
  </si>
  <si>
    <t>RE4 Remake sÃ³ na pistola (sem ðŸ’£ )</t>
  </si>
  <si>
    <t>2023-09-21T00:27:27Z</t>
  </si>
  <si>
    <t>wIFtcgDo0ng</t>
  </si>
  <si>
    <t>RE4 Remake sÃ³ na ðŸ”«</t>
  </si>
  <si>
    <t>2023-09-20T02:49:11Z</t>
  </si>
  <si>
    <t>XS3cMWse4JA</t>
  </si>
  <si>
    <t>Aquecimento pra Ada... digo pro Separate Ways</t>
  </si>
  <si>
    <t>2023-09-19T00:26:19Z</t>
  </si>
  <si>
    <t>5j2c2L7MAPw</t>
  </si>
  <si>
    <t>GTA 5.... 10 Anos de Idade!! Rodando no Xbox 360</t>
  </si>
  <si>
    <t>2023-09-17T22:24:57Z</t>
  </si>
  <si>
    <t>Minha histÃ³ria com o GTA V!  Canais oficiais: - Cortes do Funky: @cortesdofunky - Reddit: http://www.reddit.com/r/funkyblackcat - Discord: https://discord.gg/b7FNcrFQcC  Contato comercial: agenciamento@funkyblackcat.com</t>
  </si>
  <si>
    <t>oIPblRrfPec</t>
  </si>
  <si>
    <t>Una Livecita</t>
  </si>
  <si>
    <t>2023-09-17T00:29:01Z</t>
  </si>
  <si>
    <t>i7G2B2mlvC8</t>
  </si>
  <si>
    <t>Instalando BOTÃ•ES EXTRAS no controle de PS4</t>
  </si>
  <si>
    <t>2023-09-14T23:22:14Z</t>
  </si>
  <si>
    <t>JÃ¡ chega de gastar dinheiro com controle hehehehe, ENTRA AÃ no site da EBAC pra dar um up na carreira profissional! https://ebac.me/p0zj Cupom: FUNKY200  Link do produto: https://pt.aliexpress.com/item/4000097027535.html  Canais oficiais: - Cortes do Funky: @cortesdofunky - Reddit: http://www.reddit.com/r/funkyblackcat - Discord: https://discord.gg/b7FNcrFQcC  Contato comercial: agenciamento@funkyblackcat.com</t>
  </si>
  <si>
    <t>4AxGWJ8Yh4g</t>
  </si>
  <si>
    <t>ASSASSIN'S CREED MIRAGE - Joguei, Testei e Experimentei!</t>
  </si>
  <si>
    <t>2023-09-12T12:00:03Z</t>
  </si>
  <si>
    <t>Seu navegador atual nÃ£o Ã© bom. Baixe um melhor aqui:Â https://mtchm.de/bq5yt VÃ­deo patrocinado pelo Opera GX.  Tive a oportunidade de jogar Assassin's Creed Mirage e posso garantir que Ã© um jogo da Ubisoft!  Canais oficiais: - Cortes do Funky: @cortesdofunky - Reddit: http://www.reddit.com/r/funkyblackcat - Discord: https://discord.gg/b7FNcrFQcC  Contato comercial: agenciamento@funkyblackcat.com</t>
  </si>
  <si>
    <t>Os_LFn_bQ3Q</t>
  </si>
  <si>
    <t>STARFIELD - Jogando o inÃ­cio no PC</t>
  </si>
  <si>
    <t>2023-08-31T23:46:07Z</t>
  </si>
  <si>
    <t>Aprenda de verdade com cursos na EBAC - Cupom FUNKY200: https://ebac.me/p0zj  Canais oficiais: - Cortes do Funky: @cortesdofunky - Reddit: http://www.reddit.com/r/funkyblackcat - Discord: https://discord.gg/b7FNcrFQcC  Contato comercial: agenciamento@funkyblackcat.com</t>
  </si>
  <si>
    <t>iCbZFmav5TI</t>
  </si>
  <si>
    <t>Experimentando COD no DualSense Edge...</t>
  </si>
  <si>
    <t>2023-08-27T05:55:06Z</t>
  </si>
  <si>
    <t>Adquira qualquer curso do site da EBAC com meu cupom FUNKY200: https://ebac.me/p0zj  Canais oficiais: - Cortes do Funky: @cortesdofunky - Reddit: http://www.reddit.com/r/funkyblackcat - Discord: https://discord.gg/b7FNcrFQcC  Contato comercial: agenciamento@funkyblackcat.com  http://www.google.com</t>
  </si>
  <si>
    <t>q0ODJ08vyPo</t>
  </si>
  <si>
    <t>Gastei 1300 Reais num Controle Pro de PS5 ðŸ¤¡</t>
  </si>
  <si>
    <t>2023-08-25T22:24:08Z</t>
  </si>
  <si>
    <t>Me ajude a comprar mais controles usando o cupom FUNKY200 nos cursos da EBAC: VocÃª vai encontrar algo pra sua carreira no site! https://ebac.me/toux  Canal excelente de reviews de controles (em inglÃªs): @GamerHeavenOfficial   Canais oficiais: - Cortes do Funky: @cortesdofunky - Reddit: http://www.reddit.com/r/funkyblackcat - Discord: https://discord.gg/b7FNcrFQcC  Contato comercial: agenciamento@funkyblackcat.com</t>
  </si>
  <si>
    <t>sZ-u51prgRk</t>
  </si>
  <si>
    <t>Black Ops 3 era MUITO BOM</t>
  </si>
  <si>
    <t>2023-08-23T20:34:06Z</t>
  </si>
  <si>
    <t>ðŸŒ Pegue aqui a melhor promoÃ§Ã£o da NordVPN âžµ  https://NordVPN.com/funky com garantia de reembolso de 30 dias! VÃ­deo patrocinado pela NordVPN.  Conseguimos jogar um pouco de Black Ops 3!  Canais oficiais: - Cortes do Funky: @cortesdofunky - Reddit: http://www.reddit.com/r/funkyblackcat - Discord: https://discord.gg/b7FNcrFQcC  Contato comercial: agenciamento@funkyblackcat.com</t>
  </si>
  <si>
    <t>JxlOConweN4</t>
  </si>
  <si>
    <t>Voltando um pouco pro DS4?</t>
  </si>
  <si>
    <t>2023-08-20T01:39:15Z</t>
  </si>
  <si>
    <t>Canais oficiais: - Cortes do Funky: @cortesdofunky - Reddit: http://www.reddit.com/r/funkyblackcat - Discord: https://discord.gg/b7FNcrFQcC  Contato comercial: agenciamento@funkyblackcat.com  http://www.google.com</t>
  </si>
  <si>
    <t>F_DKEY09KHM</t>
  </si>
  <si>
    <t>evento de revelaÃ§Ã£o do colofiduti</t>
  </si>
  <si>
    <t>2023-08-17T22:09:31Z</t>
  </si>
  <si>
    <t>Canais oficiais: - Cortes do Funky: @cortesdofunky - Reddit: http://www.reddit.com/r/funkyblackcat - Discord: https://discord.gg/b7FNcrFQcC  Contato comercial: agenciamento@funkyblackcat.com</t>
  </si>
  <si>
    <t>aS3e4KubTkQ</t>
  </si>
  <si>
    <t>te falar que to atÃ© curtindo...</t>
  </si>
  <si>
    <t>2023-08-17T04:30:45Z</t>
  </si>
  <si>
    <t>esHi3y9avjk</t>
  </si>
  <si>
    <t>Treinando controlÃ£o sem Aim Assist... o que pode dar errado??</t>
  </si>
  <si>
    <t>2023-08-10T15:27:19Z</t>
  </si>
  <si>
    <t>Eu ando curtindo jogar COD novamente no controle como nos velhos tempos.  Canais oficiais: - Cortes do Funky: @cortesdofunky - Reddit: http://www.reddit.com/r/funkyblackcat - Discord: https://discord.gg/b7FNcrFQcC  Contato comercial: agenciamento@funkyblackcat.com</t>
  </si>
  <si>
    <t>8jRANSWXrRM</t>
  </si>
  <si>
    <t>Controle de Playstation funcionando no Xbox???</t>
  </si>
  <si>
    <t>2023-08-09T18:13:11Z</t>
  </si>
  <si>
    <t>Testando o Brook Wingman XB2, adaptador que torna compatÃ­vel praticamente qualquer controle no Xbox Original, 360, One e Series.  Canais oficiais: - Cortes do Funky: @cortesdofunky - Reddit: http://www.reddit.com/r/funkyblackcat - Discord: https://discord.gg/b7FNcrFQcC  Contato comercial: agenciamento@funkyblackcat.com</t>
  </si>
  <si>
    <t>EKh0cggDxGA</t>
  </si>
  <si>
    <t>Testando controle de Pro Player no COD...</t>
  </si>
  <si>
    <t>2023-08-06T16:14:23Z</t>
  </si>
  <si>
    <t>Aqui Ã³: https://ebac.me/toux Ã© nesse link que vc vai encontrar um curso pra aprender uma profissÃ£o nova. Usa meu cupom FUNKY200 pra 200,00 de desconto.  Experimentando com o controle Elite Series 2.  Canais oficiais: - Cortes do Funky: @cortesdofunky - Reddit: http://www.reddit.com/r/funkyblackcat - Discord: https://discord.gg/b7FNcrFQcC  Contato comercial: agenciamento@funkyblackcat.com</t>
  </si>
  <si>
    <t>zE9u6A7aZoE</t>
  </si>
  <si>
    <t>RolÃª noturno de bike no centrÃ£o de Nova York</t>
  </si>
  <si>
    <t>2023-08-04T14:14:04Z</t>
  </si>
  <si>
    <t>Visitei Nova York e aproveitei pra fazer um vlog de bike noturno, que nunca tinha feito antes.  Canais oficiais: - Cortes do Funky: @cortesdofunky - Reddit: http://www.reddit.com/r/funkyblackcat - Discord: https://discord.gg/b7FNcrFQcC  Contato comercial: agenciamento@funkyblackcat.com</t>
  </si>
  <si>
    <t>smjQpLbdEWc</t>
  </si>
  <si>
    <t>COD antigo Ã© aqui mesmo</t>
  </si>
  <si>
    <t>2023-07-22T03:46:56Z</t>
  </si>
  <si>
    <t>7eXnjEyD42Q</t>
  </si>
  <si>
    <t>Party game suave com os parÃ§a!! - Donut Punks !donuts #ad</t>
  </si>
  <si>
    <t>2023-07-21T01:37:03Z</t>
  </si>
  <si>
    <t>Baixe e jogue Donut Punks GRÃTIS aqui: https://wehy.pe/y/2/FunkyBlackCat Usem o cÃ³digo ROSQUINHA55 dentro do jogo pra comeÃ§ar com um boost. #ad  Canais oficiais: - Cortes do Funky: @cortesdofunky - Reddit: http://www.reddit.com/r/funkyblackcat - Discord: https://discord.gg/b7FNcrFQcC  Contato comercial: agenciamento@funkyblackcat.com</t>
  </si>
  <si>
    <t>Fn1KP_t2ggU</t>
  </si>
  <si>
    <t>uma live</t>
  </si>
  <si>
    <t>2023-07-20T05:25:32Z</t>
  </si>
  <si>
    <t>MyyYpEkzEw0</t>
  </si>
  <si>
    <t>Jogando CODs antigos no Xbox 360 da Machinima!</t>
  </si>
  <si>
    <t>2023-07-18T21:33:43Z</t>
  </si>
  <si>
    <t>Confira os cursos da EBAC aqui: https://ebac.me/019c6d Cupom: FUNKY200 VÃ­deo patrocinado pela EBAC  Ainda tem muita gente jogando esses jogos no Xbox!!  00:00 Xbox 360 da Machinima 04:17 Modern Warfare 2 11:06 Black Ops 1 21:28 Modern Warfare 3 35:22 Black Ops 2  Canais oficiais: - Cortes do Funky: @cortesdofunky - Reddit: http://www.reddit.com/r/funkyblackcat - Discord: https://discord.gg/b7FNcrFQcC  Contato comercial: agenciamento@funkyblackcat.com</t>
  </si>
  <si>
    <t>5KnrhVnRADQ</t>
  </si>
  <si>
    <t>Jogo do 50 Cent???</t>
  </si>
  <si>
    <t>2023-07-16T22:33:55Z</t>
  </si>
  <si>
    <t>Confira os cursos da EBAC aqui: https://ebac.me/019c6d Cupom: FUNKY200 VÃ­deo patrocinado pela EBAC  Conhecendo o jogo 50 Cent Bulletproof versÃ£o de PS2!  Canais oficiais: - Cortes do Funky: @cortesdofunky - Reddit: http://www.reddit.com/r/funkyblackcat - Discord: https://discord.gg/b7FNcrFQcC  Contato comercial: agenciamento@funkyblackcat.com</t>
  </si>
  <si>
    <t>QszDZMlHQzc</t>
  </si>
  <si>
    <t>RED DEAD REDEMPTION 1 em PT-BR - #20: FINAL... ðŸ˜¢</t>
  </si>
  <si>
    <t>2023-07-11T23:19:05Z</t>
  </si>
  <si>
    <t>EpisÃ³dio 20 de Red Dead Redemption 1 versÃ£o traduzida.  Canal do tradutor: https://www.youtube.com/watch?v=FXToBdqV1A4  Canais oficiais: - Cortes do Funky: @cortesdofunky - Reddit: http://www.reddit.com/r/funkyblackcat - Discord: https://discord.gg/b7FNcrFQcC  Contato comercial: agenciamento@funkyblackcat.com</t>
  </si>
  <si>
    <t>N3oHXh9esrU</t>
  </si>
  <si>
    <t>RED DEAD REDEMPTION 1 em PT-BR - #19: Pai e Filho</t>
  </si>
  <si>
    <t>2023-07-10T23:10:05Z</t>
  </si>
  <si>
    <t>EpisÃ³dio 19 de Red Dead Redemption 1 versÃ£o traduzida.  Canal do tradutor: https://www.youtube.com/watch?v=FXToBdqV1A4  Canais oficiais: - Cortes do Funky: @cortesdofunky - Reddit: http://www.reddit.com/r/funkyblackcat - Discord: https://discord.gg/b7FNcrFQcC  Contato comercial: agenciamento@funkyblackcat.com</t>
  </si>
  <si>
    <t>qL197weQLJM</t>
  </si>
  <si>
    <t>RED DEAD REDEMPTION 1 em PT-BR - #18: Ele tinha um plano...</t>
  </si>
  <si>
    <t>2023-07-10T01:45:27Z</t>
  </si>
  <si>
    <t>EpisÃ³dio 18 de Red Dead Redemption 1 versÃ£o traduzida.  Canal do tradutor: https://www.youtube.com/watch?v=FXToBdqV1A4  Canais oficiais: - Cortes do Funky: @cortesdofunky - Reddit: http://www.reddit.com/r/funkyblackcat - Discord: https://discord.gg/b7FNcrFQcC  Contato comercial: agenciamento@funkyblackcat.com</t>
  </si>
  <si>
    <t>TGIJFdGiYG0</t>
  </si>
  <si>
    <t>RED DEAD REDEMPTION 1 em PT-BR - #17: HolandÃªs</t>
  </si>
  <si>
    <t>2023-07-07T23:27:59Z</t>
  </si>
  <si>
    <t>EpisÃ³dio 17 de Red Dead Redemption 1 versÃ£o traduzida.  Canal do tradutor: https://www.youtube.com/watch?v=FXToBdqV1A4  Canais oficiais: - Cortes do Funky: @cortesdofunky - Reddit: http://www.reddit.com/r/funkyblackcat - Discord: https://discord.gg/b7FNcrFQcC  Contato comercial: agenciamento@funkyblackcat.com</t>
  </si>
  <si>
    <t>y1VESWc_4nM</t>
  </si>
  <si>
    <t>RED DEAD REDEMPTION 1 em PT-BR - #16: A MÃ¡fia do ChapÃ©u Coco</t>
  </si>
  <si>
    <t>2023-07-07T00:18:56Z</t>
  </si>
  <si>
    <t>EpisÃ³dio 16 de Red Dead Redemption 1 versÃ£o traduzida.  Canal do tradutor: https://www.youtube.com/watch?v=FXToBdqV1A4  Canais oficiais: - Cortes do Funky: @cortesdofunky - Reddit: http://www.reddit.com/r/funkyblackcat - Discord: https://discord.gg/b7FNcrFQcC  Contato comercial: agenciamento@funkyblackcat.com</t>
  </si>
  <si>
    <t>2c41FccNNX4</t>
  </si>
  <si>
    <t>RED DEAD REDEMPTION 1 em PT-BR - #15: Speedy GonzÃ¡lez</t>
  </si>
  <si>
    <t>2023-07-06T00:58:47Z</t>
  </si>
  <si>
    <t>EpisÃ³dio 15 de Red Dead Redemption 1 versÃ£o traduzida.  Canal do tradutor: https://www.youtube.com/watch?v=FXToBdqV1A4  Canais oficiais: - Cortes do Funky: @cortesdofunky - Reddit: http://www.reddit.com/r/funkyblackcat - Discord: https://discord.gg/b7FNcrFQcC  Contato comercial: agenciamento@funkyblackcat.com</t>
  </si>
  <si>
    <t>3A-UI5cUbIc</t>
  </si>
  <si>
    <t>RED DEAD REDEMPTION 1 em PT-BR - #14: Reage, John Marston, REAGE</t>
  </si>
  <si>
    <t>2023-07-03T23:26:45Z</t>
  </si>
  <si>
    <t>EpisÃ³dio 14 de Red Dead Redemption 1 versÃ£o traduzida.  Canal do tradutor: https://www.youtube.com/watch?v=FXToBdqV1A4  Canais oficiais: - Cortes do Funky: @cortesdofunky - Reddit: http://www.reddit.com/r/funkyblackcat - Discord: https://discord.gg/b7FNcrFQcC  Contato comercial: agenciamento@funkyblackcat.com</t>
  </si>
  <si>
    <t>yd_RPXfqkqw</t>
  </si>
  <si>
    <t>RED DEAD REDEMPTION 1 em PT-BR - #13: O Maluco Mais ComÃ©dia Desse Jogo...</t>
  </si>
  <si>
    <t>2023-07-03T00:00:05Z</t>
  </si>
  <si>
    <t>EpisÃ³dio 13 de Red Dead Redemption 1 versÃ£o traduzida.  Canal do tradutor: https://www.youtube.com/watch?v=FXToBdqV1A4  Canais oficiais: - Cortes do Funky: @cortesdofunky - Reddit: http://www.reddit.com/r/funkyblackcat - Discord: https://discord.gg/b7FNcrFQcC  Contato comercial: agenciamento@funkyblackcat.com</t>
  </si>
  <si>
    <t>ie7mNvHIC_c</t>
  </si>
  <si>
    <t>RED DEAD REDEMPTION 1 em PT-BR - #12: John Vira-Casacas Marston</t>
  </si>
  <si>
    <t>2023-07-01T21:55:40Z</t>
  </si>
  <si>
    <t>EpisÃ³dio 12 de Red Dead Redemption 1 versÃ£o traduzida.  Canal do tradutor: https://www.youtube.com/watch?v=FXToBdqV1A4  Canais oficiais: - Cortes do Funky: @cortesdofunky - Reddit: http://www.reddit.com/r/funkyblackcat - Discord: https://discord.gg/b7FNcrFQcC  Contato comercial: agenciamento@funkyblackcat.com</t>
  </si>
  <si>
    <t>NrT3lVS3NlU</t>
  </si>
  <si>
    <t>RED DEAD REDEMPTION 1 em PT-BR - #11: Traficante por Acidente</t>
  </si>
  <si>
    <t>2023-06-30T00:43:49Z</t>
  </si>
  <si>
    <t>EpisÃ³dio 11 de Red Dead Redemption 1 versÃ£o traduzida.  Canal do tradutor: https://www.youtube.com/watch?v=FXToBdqV1A4  Canais oficiais: - Cortes do Funky: @cortesdofunky - Reddit: http://www.reddit.com/r/funkyblackcat - Discord: https://discord.gg/b7FNcrFQcC  Contato comercial: agenciamento@funkyblackcat.com</t>
  </si>
  <si>
    <t>1DG4Sp5-YK0</t>
  </si>
  <si>
    <t>RED DEAD REDEMPTION 1 em PT-BR - #10: Chegamos no MÃ©xico!</t>
  </si>
  <si>
    <t>2023-06-28T23:03:41Z</t>
  </si>
  <si>
    <t>EpisÃ³dio 10 de Red Dead Redemption 1 versÃ£o traduzida.  Canal do tradutor: https://www.youtube.com/watch?v=FXToBdqV1A4  Canais oficiais: - Cortes do Funky: @cortesdofunky - Reddit: http://www.reddit.com/r/funkyblackcat - Discord: https://discord.gg/b7FNcrFQcC  Contato comercial: agenciamento@funkyblackcat.com</t>
  </si>
  <si>
    <t>HocqMgrNQSk</t>
  </si>
  <si>
    <t>SARAH BEATRIZ - O GRANDE EU SOU #sarahbeatriz #ograndeeusou #musilerecords #louvor #worship #gospel</t>
  </si>
  <si>
    <t>2026-02-22T20:00:25Z</t>
  </si>
  <si>
    <t>6ruprUh@dedu|sarah beatriz|sarah bia|o grande eu sou|sarah beatriz o grande eu sou|o grande eu sou sarah beatriz|tu es aquele|tu Ã©s o deus|o deus que me amou|tu es|tu Ã©s|vem reinar mais uma vez|tu Ã©s o grande eu sou|todavia me alegrarei|promessas|o medo nÃ£o vai me parar|o maior vilao sou eu|sara beatriz voce me escolheu|eu creio sarah beatriz|tu es a direÃ§Ã£o sara beatriz|sarah beatriz cover|cantora sara beatriz|ao vivo|louvores|musile|musile records</t>
  </si>
  <si>
    <t>AmNUse7s_wM</t>
  </si>
  <si>
    <t>RACHEL NOVAES - ELE VEM PRA TE SALVAR #rachelnovaes #elevempratesalvar #musilerecords #musicagospel</t>
  </si>
  <si>
    <t>2026-02-21T22:00:07Z</t>
  </si>
  <si>
    <t>6ruprUh@dedu|rachel novaes|raquel novaes|ele vem pra te salvar|rachel novaes ele vem pra te salvar|ele vem pra te salvar rachel novaes|uma voz uma lembranÃ§a e uma canÃ§Ã£o|diga para os temerosos|diga para os abatidos|diga ao cansado|ele vem para te salvar|ele vem pra te salvar adhemar de campos|rachel novaes e adhemar de campos|he will come and save you|alegria|logo eu|o amor de deus|acustico|clipe oficial|louvores|louvores antigos|hinos|musile|musile records</t>
  </si>
  <si>
    <t>SpNqMc_zDKI</t>
  </si>
  <si>
    <t>MARI BORGES E BRUNA KARLA - EU TE OUVI #mariborges #brunakarla #euteouvi #musilerecords #louvores</t>
  </si>
  <si>
    <t>2026-02-21T14:00:45Z</t>
  </si>
  <si>
    <t>6ruprUh@dedu|mari borges|bruna karla|jonatas fonseca|eu te ouvi|eu te ouvi mari borges e bruna karla|mari borges e bruna karla eu te ouvi|fenda da rocha mari borges e casa worship|jesus cristo basta mari borges e aline barros|mari borges e sarah beatriz outro na fornalha|bruna karla sou humano|bruna karla advogado fiel|bruna karla cicatrizes|hoje meu filho eu te tomo pela mÃ£o|Eu sou o mesmo e nÃ£o mudarei|teaser|gospel|louvores|musile|musile records</t>
  </si>
  <si>
    <t>JyUCc0sC2vI</t>
  </si>
  <si>
    <t>'PrincÃ­pio e Fim', novo single de @JuliaVitÃ³riaOfc, estreia nesta quinta!ðŸ§¡ #JuliaVitoria</t>
  </si>
  <si>
    <t>2026-02-20T23:00:22Z</t>
  </si>
  <si>
    <t>za3eXWS6BmY</t>
  </si>
  <si>
    <t>BRUNA OLLY - GRATIDÃƒO #brunaolly #gratitude #brandonlake #gratidao #musilerecords #louvor #worship</t>
  </si>
  <si>
    <t>2026-02-20T15:01:48Z</t>
  </si>
  <si>
    <t>6ruprUh@dedu|brandon lake|brandon lake gratitude|bruna olly|bruna olly 100% homem|bruna olly a vitÃ³ria eu posso ver|bruna olly e julia vitoria redimido|bruna olly eu te exalto|bruna olly gratidÃ£o|deus faz alÃ©m bruna olly e isadora pompeo|entÃ£o vou levantar as minhas mÃ£os e louvar|gratidÃ£o|gratidÃ£o bruna olly|gratitude|gratitude em portuguÃªs|gratitude traducao|louvores|musile|musile records|redimido|sei que Ã© simples para um rei|vem espirito de deus bruna olly</t>
  </si>
  <si>
    <t>J8im_hnSz-E</t>
  </si>
  <si>
    <t>JÃ‰SSICA AUGUSTO - Ã‰S O MAIOR #jessicaaugusto #Ã©somaior #musicagospel #musilerecords #louvor</t>
  </si>
  <si>
    <t>2026-02-19T22:00:15Z</t>
  </si>
  <si>
    <t>jessica augusto|jÃ©ssica augusto|jessica|jÃ©ssica|augusto|es o maior|jessica augusto es o maior|Ã©s o maior|jessica augusto Ã©s o maior|You're Bigger|You are Bigger|you|You're|Bigger|avivame|aviva me|sou mais|obrigado por me amar|pertenÃ§o a ti|pertenco a ti|que venha o cÃ©u|betel|de nada tenho falta jessica augusto|de nada tenho falta|nada tenho falta|pra onde iremos nos|4k|live|live session|musile|musile sessions|musile records|6ruprUh@dedu</t>
  </si>
  <si>
    <t>etevBAB6apQ</t>
  </si>
  <si>
    <t>BARUK - TODO SOM #baruk #pcbaruk #todosom #bandaresgate #musilerecords #gospel #louvor #PVAP2</t>
  </si>
  <si>
    <t>2026-02-16T12:30:55Z</t>
  </si>
  <si>
    <t>6ruprUh@dedu|paulo cesar baruk|paulo cÃ©sar baruk|paulo cesar|paulo baruk|baruk|pc baruk|pcbaruk|todo som|banda resgate|resgate banda|resgate|todo som baruk|ele continua sendo bom|ao sentir|situaÃ§Ãµes|autor da minha fe|piano e voz|baruk santo espirito|graÃ§a pc baruk|baruk graÃ§a|musica baruk|musile|pvap|musile records</t>
  </si>
  <si>
    <t>hVAHh8wbueI</t>
  </si>
  <si>
    <t>SARAH BEATRIZ - A ALEGRIA DO SENHOR #sarahbeatriz #musilerecords #gospel #musile #louvores</t>
  </si>
  <si>
    <t>2026-02-15T13:01:13Z</t>
  </si>
  <si>
    <t>6ruprUh@dedu|sarah beatriz|sara beatriz|a alegria do senhor|todavia me alegrarei|promessas|o maior vilao sou eu|chega de errar para aprender|canta|eu creio|sara beatriz pentecostes|sara beatriz voce me escolheu|sara beatriz quero voltar pra casa|todavia me alegrarei sara beatriz|toxico amor sarah beatriz|sarah beatriz mauro henrique e eli soares|sara beatriz e samuel messias promessas|cantora sara beatriz|sara beatriz cover|ao vivo|louvores|musile records</t>
  </si>
  <si>
    <t>8PrESnR0q9E</t>
  </si>
  <si>
    <t>PALAVRANTIGA - VEM ME SOCORRER #palavrantiga #marcosalmeida #vemmesocorrer #musilerecords #rock</t>
  </si>
  <si>
    <t>2026-02-14T20:00:06Z</t>
  </si>
  <si>
    <t>palavrantiga|palavra antiga|banda palavrantiga|palavrantiga ao vivo|vem me socorrer|vem me socorrer ao vivo|vem|palavrantiga vem me socorrer|marcos almeida|marcosalmeida|omarcosalmeida|palavrantiga vem|casa|Sou Casa|palavrantiga acÃºstico|dvd palavrantiga|Palavrantiga dvd ao vivo|palavrantiga deus onde estas|palavrantiga minha menina|palavrantiga rookmaaker|amor que nos faz um palavrantiga|ao vivo|lanÃ§amento|musile|musile records|6ruprUh@dedu</t>
  </si>
  <si>
    <t>0W55nYSC8jw</t>
  </si>
  <si>
    <t>RACHEL NOVAES - NÃƒO TENHAS SOBRE TI #rachelnovaes #naotenhassobreti #bandamilad #musilerecords</t>
  </si>
  <si>
    <t>2026-02-14T14:00:04Z</t>
  </si>
  <si>
    <t>6ruprUh@dedu</t>
  </si>
  <si>
    <t>F-qZzt1J2XI</t>
  </si>
  <si>
    <t>ESTHER DURÃN - MINHA PAZ #estherduran #musilerecords #minhapaz #musicagospel #louvor #pazinterior</t>
  </si>
  <si>
    <t>2026-02-13T23:00:19Z</t>
  </si>
  <si>
    <t>6ruprUh@dedu|esther|duran|esther duran|esther durÃ¡n|minha paz|esther duran minha paz|minha paz esther duran|pai eu vim te encontrar aqui|eu sei que a tua voz me acalmarÃ¡|basta apenas eu te olhar|tu Ã©s minha paz|Ã©s o meu lugar seguro|derramo meu perfume|grande dia|tua presenÃ§a|esther durÃ¡n sonhos|esther duran acalma o meu coraÃ§Ã£o|filho meu esther duran|teu toque esther duran|ao vivo|devocional|fundo musical para oraÃ§Ã£o|musile|musile records</t>
  </si>
  <si>
    <t>P8ecYYXMn-A</t>
  </si>
  <si>
    <t>BRUNA OLLY - MARANATA #brunaolly #maranata #ministerioavivah #musilerecords #musicagospel #louvor</t>
  </si>
  <si>
    <t>2026-02-13T16:00:40Z</t>
  </si>
  <si>
    <t>6ruprUh@dedu|bruna olly|maranata|bruna olly maranata|maranata bruna olly|uma voz uma lembranÃ§a e uma canÃ§Ã£o|maranata ministerio avivah letra|tu es a minha luz|so em ti confiarei|tu es santo|digno de louvor|vem jesus|ora vem senhor jesus|aleluia|ministerio avivah|avivah|fernanda madaloni|bruna olly gratidÃ£o|bruna olly vem espÃ­rito de deus|bruna olly deus faz alem|acustico|clipe oficial|louvores|musica|musica gospel|musile|musile records</t>
  </si>
  <si>
    <t>THAIANE SEGHETTO E PREGADOR LUO - ME PERDOA, PAI #thaianeseghetto #pregadorluo #meperdoapai</t>
  </si>
  <si>
    <t>thaiane seghetto|thaiane|me perdoa pai|thaiane seghetto me perdoa pai|me perdoa pai thaiane seghetto|pregador luo|pregador lu|pregador luo 2017|pregador luo ultimo dia|nova chance|meu amado|meu sossego|thaiane seghetto nova chance|thaiane seghetto meu amado|musica me perdoa pai|para que entre o rei|rap gospel|hip hop gospel|cover gospel|musica autoral|isadora pompeo|oi jesus|live session|musile|musile sessions|musile records|6ruprUh@dedu</t>
  </si>
  <si>
    <t>jQnyvSlPb38</t>
  </si>
  <si>
    <t>ISADORA POMPEO E MARCELA TAIS - HEY, PAI #heypai #isadorapompeo #marcelatais #musilerecords #louvor</t>
  </si>
  <si>
    <t>2026-02-12T18:00:52Z</t>
  </si>
  <si>
    <t>6ruprUh@dedu|isadora pompeo|Isadora|isa|pompeo|marcela tais|marcela|tais|hey pai isadora pompeo|hey pai|hey|pai|minha morada|morada|isadora pompeo minha morada|isadora minha morada|isadora pompeo oi|oi jesus|o nome de jesus|isadora pompeo e marcela tais|musile|musile records</t>
  </si>
  <si>
    <t>184YNFIhyYk</t>
  </si>
  <si>
    <t>10 MILHÃ•ES de views em 'O Poder do Teu Amor' ðŸ”¥ #sarahbeatriz #opoderdoteuamor</t>
  </si>
  <si>
    <t>2026-02-12T14:00:04Z</t>
  </si>
  <si>
    <t>6ruprUh@dedu|sara|sarah|bia|beatriz|sarah beatriz|sarah bia|o poder do teu amor|no poder do teu amor|sarah beatriz o poder do teu amor|o poder do teu amor sarah beatriz|pelo poder desse amor|pelo poder deste amor|pelo poder do teu amor|perto quero estar|the power of your love traduÃ§ao|the power of your love poder do teu amor|the power of your love|aline barros poder do teu amor|ana paula valadÃ£o no poder do teu amor|ao vivo|gospel|louvores|musile|musle records</t>
  </si>
  <si>
    <t>wy5hy1R0BcI</t>
  </si>
  <si>
    <t>'Maravilhosa GraÃ§a' ultrapassou a marca de 2 MILHÃ•ES de views! ðŸ§¡ #JuliaVitoria #MaravilhosaGraÃ§a</t>
  </si>
  <si>
    <t>2026-02-11T21:01:07Z</t>
  </si>
  <si>
    <t>6ruprUh@dedu|julia|vitoria|julia vitoria|julia vitoria maravilhosa graÃ§a|maravilhosa graÃ§a julia vitoria|de dentro pra fora|amor infinito|alem do rio azul|em fervente oraÃ§Ã£o|julia vitoria comeÃ§o meio e fim|julia vitÃ³ria esperanÃ§a|tuas aguas julia vitoria|julia vitoria e aline barros ele vem|julia vitoria e isadora pompeo tu Ã©s santo|joao viu julia vitoria|quem deus libertar livre enfim serÃ¡|graÃ§a maravilhosa graÃ§a|ao vivo|louvores|musile|musile records</t>
  </si>
  <si>
    <t>xEhZnlLLa6E</t>
  </si>
  <si>
    <t>JULIA VITÃ“RIA E ELI SOARES - SEGURANÃ‡A (CANTA MINH'ALMA) #hinosantigos #elisoares #juliavitoria</t>
  </si>
  <si>
    <t>2026-02-11T13:01:55Z</t>
  </si>
  <si>
    <t>6ruprUh@dedu|julia vitoria|eli soares|julia vitoria e eli soares|seguranÃ§a|canta minh'alma|canta minha alma julia vitoria seguranÃ§a|julia vitoria canta minh'alma|de dentro pra fora|joao viu|alem do rio azul|em fervente oraÃ§Ã£o|eli soares me ajude a melhorar|eli soares os anjos te louvam|a mesa eli soares|seguranÃ§a 375 cantor cristÃ£o|hino 375|ao vivo|cantor cristÃ£o|harpa cristÃ£|louvores antigos|hino|musica gospel|musile|musile records</t>
  </si>
  <si>
    <t>1MjObOpfjzo</t>
  </si>
  <si>
    <t>BARUK E PAULO CÃ‰ZAR - SITUAÃ‡Ã•ES #baruk #pcbaruk #paulocezar #grupologos #musilerecords #louvor</t>
  </si>
  <si>
    <t>2026-02-10T20:00:05Z</t>
  </si>
  <si>
    <t>rJ8kVz4C3s8</t>
  </si>
  <si>
    <t>OuÃ§a o novo single de @JuliaVitÃ³riaOfc e @elisoares na playlist â€œPop CristÃ£oâ€ do YouTube Music.ðŸ§¡</t>
  </si>
  <si>
    <t>2026-02-10T13:01:37Z</t>
  </si>
  <si>
    <t>6ruprUh@dedu|julia vitoria|eli soares|julia vitoria e eli soares|seguranÃ§a|canta minh'alma|canta minha alma|canta minha alma canta ao senhor|julia vitoria seguranÃ§a|julia vitoria canta minh'alma|joao viu|alem do rio azul|em fervente oraÃ§Ã£o|eli soares me ajude a melhorar|eli soares os anjos te louvam|seguranÃ§a 375 cantor cristÃ£o|hino 375|ao vivo|cantor cristÃ£o|harpa cristÃ£|louvores antigos|hino|musica gospel|musile|musile records</t>
  </si>
  <si>
    <t>md5kXw9jc5Q</t>
  </si>
  <si>
    <t>RACHEL NOVAES E THAMIRES GARCIA - MINH'ALMA ENGRANDECE AO SENHOR / ADORADO #asaphborba</t>
  </si>
  <si>
    <t>2026-02-08T20:00:39Z</t>
  </si>
  <si>
    <t>wjHTMV1BdyI</t>
  </si>
  <si>
    <t>BRUNA OLLY - ESCAPE #brunaolly #escape #renascerpraise #louvor #musilerecords #gospel</t>
  </si>
  <si>
    <t>2026-02-07T23:01:12Z</t>
  </si>
  <si>
    <t>lh-Nok59J34</t>
  </si>
  <si>
    <t>ESTHER DURÃN - MINHA PAZ #estherduran #minhapaz #louvores #musilerecords #gospel #musicasparaoraÃ§Ã£o</t>
  </si>
  <si>
    <t>2026-02-07T14:01:15Z</t>
  </si>
  <si>
    <t>uZ4aWgckCaU</t>
  </si>
  <si>
    <t>JULIA VITÃ“RIA - JOÃƒO VIU / ALÃ‰M DO RIO AZUL #juliavitoria #joaoviu #alemdorioazul #musilerecords</t>
  </si>
  <si>
    <t>2026-02-06T23:01:12Z</t>
  </si>
  <si>
    <t>SijV8hAePR8</t>
  </si>
  <si>
    <t>ASSISTA | ESTHER DURÃN - MINHA PAZ #estherduran #minhapaz #musilerecords #musicagospel #lanÃ§amento</t>
  </si>
  <si>
    <t>2026-02-06T19:00:33Z</t>
  </si>
  <si>
    <t>Dl5COpxG1YQ</t>
  </si>
  <si>
    <t>Esther Duran â€“ Minha Paz (Ao Vivo)</t>
  </si>
  <si>
    <t>2026-02-05T13:00:06Z</t>
  </si>
  <si>
    <t>Esther Duran â€“ Minha Paz (Ao Vivo)  â–¸ OuÃ§a Esther DurÃ¡n â€“ Minha Paz (Ao Vivo): https://musile.lnk.to/edmp â–¸ Baixe Esther DurÃ¡n â€“ Minha Paz (Ao Vivo): https://musile.lnk.to/edmpd â–¸ Baixe o playback Esther DurÃ¡n â€“ Minha Paz (Ao Vivo): https://musile.lnk.to/edmpp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@EstherDuranoficial apresenta Minha Paz, penÃºltimo lanÃ§amento do primeiro projeto da cantora gospel, que aos 19 anos vem construindo uma trajetÃ³ria marcada por sensibilidade, entrega e profunda devoÃ§Ã£o. A canÃ§Ã£o escrita pelo seu noivo, David Matteucci, e pelo produtor Hananiel Eduardo, tem arranjos acÃºsticos e reafirma seu estilo, oferecendo ao pÃºblico uma experiÃªncia de reflexÃ£o e conexÃ£o espiritual.  A inspiraÃ§Ã£o bÃ­blica vem de Mateus 11:28: â€œVenham a mim todos vocÃªs que estÃ£o cansados e sobrecarregados, e eu os aliviareiâ€ â€“ um convite que ecoa em cada verso do louvor. â€œMeu desejo Ã© que aqueles que estiverem ouvindo essa mÃºsica possam sentir paz e encontrar um lugar seguro em Deus, vivendo um momento a sÃ³s com Ele, mesmo que estejam rodeados por uma multidÃ£oâ€, reforÃ§a Esther Duran, que Ã© conhecida por compartilhar covers e releituras intimistas de adoraÃ§Ã£o como Tua GraÃ§a Me Basta, Oceanos, Teu Toque, Cicatrizes, Sonhos de Deus, Toda Terra, Santo Pra Sempre, Aquieta Minhalma e Bondade de Deus em suas redes sociais.  Ao todo, o Ã¡lbum contarÃ¡ com oito louvores ideais para fundo de oraÃ§Ã£o e momentos de devocional, entre eles, Tua PresenÃ§a, Derramo Meu Perfume â€“ versÃ£o oficial em portuguÃªs de Derramo El Perfume, do grupo venezuelano Montesanto â€“ Acalma o Meu CoraÃ§Ã£o, de Anderson Freire, DesejÃ¡vel (Deseable), de Marcos Brunet, Grande Dia e Filho Meu. Vale lembrar que o repertÃ³rio inclui canÃ§Ãµes inÃ©ditas e regravaÃ§Ãµes que prometem tocar coraÃ§Ãµes e fortalecer a fÃ© de quem ouvir. Confira Minha Paz, de Esther Duran.  â–¸ Letra:  Pai, eu vim Te encontrar aqui Preciso Te ouvir outra vez Minha mente nÃ£o para de gritar SÃ³ encontro descanso em Ti   E eu, eu sei que a Tua voz me acalmarÃ¡ E eu, eu sei que o Teu amor me sustentarÃ¡   Se eu ouvir a Tua voz Se eu sentir o Teu calor Tudo mudarÃ¡   Basta apenas eu Te olhar E nos Teus Ã¡trios eu entrar    Encontro minha paz   Tu Ã©s minha paz Ã‰s o meu lugar seguro Tu Ã©s minha paz Ã‰s o meu lugar seguro  ComposiÃ§Ã£o: David Matteucci e Hananiel Eduardo  â–¸ Ficha TÃ©cnica:  ProduÃ§Ã£o Musical, Arranjos e ViolÃ£o: Hananiel Eduardo ViolÃ£o: Everson Menezes Piano: Davidson Aquila Violoncelo: Mayara Alencar Violino: Bruno Miguel Engenheiros de CaptaÃ§Ã£o: Lucas Rosa e Gabriel Santana Auxiliar TÃ©cnico: Joaquim Netho EdiÃ§Ãµes Digitais e Vocais: Lucas Rosa Mixagem: Tiago Dâ€™errico MasterizaÃ§Ã£o: Luciano VassÃ£o  DireÃ§Ã£o de VÃ­deo: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Thiago Oscar  â–¸ Siga a Musile Records nas redes sociais: https://www.youtube.com/musilerecords https://www.instagram.com/musilerecords https://web.facebook.com/musilerecords https://www.tiktok.com/@musilerecords  â–¸ Siga a Esther DurÃ¡n nas redes sociais: https://www.youtube.com/@EstherDuranoficial https://www.instagram.com/estherduran_official https://www.facebook.com/estherduran.official  6ruprUh@dedu, esther, duran, esther duran, esther durÃ¡n, minha paz, esther duran minha paz, minha paz esther duran, pai eu vim te encontrar aqui, eu sei que a tua voz me acalmarÃ¡, basta apenas eu te olhar, tu Ã©s minha paz, Ã©s o meu lugar seguro, derramo meu perfume, grande dia, tua presenÃ§a, esther durÃ¡n sonhos, esther duran acalma o meu coraÃ§Ã£o, filho meu esther duran, teu toque esther duran, teaser, devocional, fundo musical para oraÃ§Ã£o, musile, musile records.  #EstherDuran #MinhaPaz #MusileRecords</t>
  </si>
  <si>
    <t>_OzzTmZxUNk</t>
  </si>
  <si>
    <t>BARUK - MAIS GRATO A TI #pcbaruk #baruk #maisgratoaTi #hinosdaharpacrista #hinosantigos #musile</t>
  </si>
  <si>
    <t>2026-02-04T22:00:45Z</t>
  </si>
  <si>
    <t>5DBYHIccMYo</t>
  </si>
  <si>
    <t>SARAH BEATRIZ, ELI SOARES E MAURO HENRIQUE - CHEGA DE ERRAR PRA APRENDER #sarahbeatriz</t>
  </si>
  <si>
    <t>2026-02-03T23:00:07Z</t>
  </si>
  <si>
    <t>VzZ_2iKYFco</t>
  </si>
  <si>
    <t>2026-02-01T20:00:32Z</t>
  </si>
  <si>
    <t>W1eZsH79Ds0</t>
  </si>
  <si>
    <t>RACHEL NOVAES - OBRIGADO JESUS PELO SEU SANGUE #rachelnovaes #charitygayle #musilerecords</t>
  </si>
  <si>
    <t>2026-01-31T15:01:04Z</t>
  </si>
  <si>
    <t>6ruprUh@dedu|rachel novaes|raquel novaes|obrigado jesus pelo seu sangue|alvo mais que a neve|thank you jesus for the blood traduzida|charity gayle|logo eu|jesus provou|comigo estas|mil motivos|raquel novaes e fernandinho|rachel novaes e julia vitÃ³ria|rachel novaes e baruk|raquel novaes gratidao|tua Ã© a gloria rachel novaes|tu Ã©s deus rachel novaes|obrigado meu senhor jesus|harpa crista|i speak jesus|clamo jesus|louvores|ao vivo|musile|musile records</t>
  </si>
  <si>
    <t>tNJfpzF87u4</t>
  </si>
  <si>
    <t>HELOISA ROSA - VEM ANDAR COMIGO #shorts #heloisarosa #vemandarcomigo #musicagospel #musilerecords</t>
  </si>
  <si>
    <t>2026-01-29T15:01:29Z</t>
  </si>
  <si>
    <t>6ruprUh@dedu|heloisa|heloisa rosa|heloÃ­sa rosa|vem andar comigo|heloisa rosa vem andar comigo|hÃ¡ um lugar|ha um lugar|jesus Ã© o caminho|jesus eo caminho|glorioso dia|vai valer a pena|abraÃ§a me|vaidade|vaidade heloisa rosa|heloisa rosa completo|heloisa rosa paz|cd heloisa rosa|heloisa rosa musicas|heloisa rosa ukelele|heloisa rosa ao vivo|dvd heloisa rosa|heloisa rosa cd completo|ao vivo|ukulele|musile sessions|musile|musile records</t>
  </si>
  <si>
    <t>9w-Jkyeg7Xw</t>
  </si>
  <si>
    <t>2026-01-29T13:00:15Z</t>
  </si>
  <si>
    <t>sA3LM-m2pbA</t>
  </si>
  <si>
    <t>BARUK E LAURA SOUGUELLIS - NÃƒO TENHAS SOBRE TI #Baruk #LauraSouguellis #MusileRecords #PCBaruk</t>
  </si>
  <si>
    <t>2026-01-28T23:01:10Z</t>
  </si>
  <si>
    <t>6ruprUh@dedu|amor que enche|baruk|baruk santo espirito|dunamis|em teus braÃ§os|fornalha|laura souguellis|musile|musile records|nao tenha sobre ti um so cuidado|nao tenhas sobre ti|nÃ£o tenhas sobre ti|o teu trabalho Ã© descansar em mim|paulo baruk|paulo cesar|paulo cesar baruk|paulo cÃ©sar baruk|pc baruk|pcbaruk|piano e voz|santo espirito|souguellis|tua forte mao</t>
  </si>
  <si>
    <t>rHuHqu2RHvY</t>
  </si>
  <si>
    <t>RACHEL NOVAES E FERNANDINHO - MIL MOTIVOS #rachelnovaes #milmotivos #fernandinho #musicagospel</t>
  </si>
  <si>
    <t>2026-01-26T22:01:00Z</t>
  </si>
  <si>
    <t>rachel novaes|raquel novaes|rachel novaes e Fernandinho|raquel novaes e Fernandinho|fernandinho e rachel novaes|mil motivos|mil motivos rachel novaes|rachel novaes mil motivos|raquel novaes mil motivos|mil motivos rachel novaes e Fernandinho|mil motivos Fernandinho|fernandinho mil motivos|fernandinho 2024|mil motivos para agradecer|mil motivos para agradecer rachel novaes|graÃ§as dou rachel novaes|gracas dou raquel novaes|musile records|6ruprUh@dedu</t>
  </si>
  <si>
    <t>9zFQLbE8Cvs</t>
  </si>
  <si>
    <t>ESTHER DURÃN - ACALMA O MEU CORAÃ‡ÃƒO #estherduran #acalmaomeucoraÃ§Ã£o #andersonfreire #musilerecords</t>
  </si>
  <si>
    <t>2026-01-25T13:00:15Z</t>
  </si>
  <si>
    <t>6ruprUh@dedu|esther|ester|esther duran|esther durÃ¡n|acalma o meu coraÃ§Ã£o|esther duran acalma o meu coraÃ§Ã£o|acalma o meu coraÃ§Ã£o esther duran|derramo meu perfume|tua presenÃ§a|esther durÃ¡n sonhos|esther duran teu toque|esther duran benÃ§Ã£os que nÃ£o tem fim|esther duran hÃ¡ um lugar|esther duran jardim de infÃ¢ncia|primeira essÃªncia esther duran|escudo esther duran|anderson freire|anderson freire acalma o meu coraÃ§Ã£o|cover esther duran|louvores|musile|musile records</t>
  </si>
  <si>
    <t>BRUNA OLLY - DEUS PROVERÃ #brunaolly #DeusproverÃ¡ #musilerecords #musicagospel #louvor #fÃ© #adoraÃ§Ã£o</t>
  </si>
  <si>
    <t>2026-01-24T14:00:02Z</t>
  </si>
  <si>
    <t>6ruprUh@dedu|bruna olly|deus provera|deus provera bruna olly|bruna olly deus provera|olharei pro alto onde o meu socorro vem|deus provera na minha casa|deus provera na minha vida|deus provera na minha familia|se o mar nao se abrir quando tudo faltar|deus faz alem|bruna olly deus faz alem|bruna olly e isadora pompeo deus faz alem|bruna olly redimido|bruna olly a vitoria eu posso ver|bruna olly abba|redimido bruna olly|ao vivo|gospel|louvores|musile records</t>
  </si>
  <si>
    <t>puyIILLmbCU</t>
  </si>
  <si>
    <t>SARAH BEATRIZ - TU Ã‰S A DIREÃ‡ÃƒO #sarahbeatriz #musilerecords #musicagospel #gospel #louvor</t>
  </si>
  <si>
    <t>2026-01-23T22:01:00Z</t>
  </si>
  <si>
    <t>6ruprUh@dedu|sarah beatriz|sara beatriz|sarah bia|tu Ã©s a direÃ§Ã£o|tu es a direÃ§ao|todavia me alegrarei|promessas|o medo nÃ£o vai me parar|pentecostes|chega de errar para aprender|canta|o maior vilao sou eu|sara beatriz voce me escolheu|sarah bia e samuel messias promessas|sarah beatriz mauro henrique e eli soares|eu entrego a ti o meu coraÃ§Ã£o|nada vai me parar|nada vai me calar|em tua presenÃ§a eu quero estar|sarah beatriz cover|ao vivo|louvores|musile records</t>
  </si>
  <si>
    <t>MApC3NujR6U</t>
  </si>
  <si>
    <t>2026-01-22T20:00:12Z</t>
  </si>
  <si>
    <t>1t5XL1cEQro</t>
  </si>
  <si>
    <t>JÃ‰SSICA AUGUSTO - AVIVA-ME #jessicaaugusto #musilerecords #louvor #blackmusic #gospel</t>
  </si>
  <si>
    <t>2026-01-20T21:00:05Z</t>
  </si>
  <si>
    <t>jessica augusto|jÃ©ssica augusto|jessica|jÃ©ssica|augusto|jessica augusto aviva me|jessica augusto aviva|avivah|betel|casa do pÃ£o|casa do pao|de nada tenho falta|obrigado|obrigado por me amar|jessica augusto betel|betel jessica augusto|jessica augusto de nada tenho falta|gospel|louvores|musica gospel|gospel 2018|melhores musicas gospel|ouvir musica gospel|coral gospel|sync 3|live session|live|session|4k|musile sessions|musile records|musile|6ruprUh@dedu</t>
  </si>
  <si>
    <t>_uiohVfZrvQ</t>
  </si>
  <si>
    <t>ADAI MUSIC - PREÃ‡O DE SANGUE #adaimusic #preÃ§odesangue #musicagospel #louvor #rodrigosoeiro #gospel</t>
  </si>
  <si>
    <t>2026-01-18T15:00:55Z</t>
  </si>
  <si>
    <t>6ruprUh@dedu|adai music|adai|music|ao vivo|preÃ§o de sangue|adai music preÃ§o de sangue|preÃ§o de sangue adai music|deus amou o mundo|aguardo o dia|aguardo|o dia que|passarinhos belas flores querem me encantar|ele vem me buscar|deus amou o mundo de tal maneira musica|deus nos amou|deus amou|o melhor de deus|jesus vira|lanÃ§amento|gospel 2019 lanÃ§amento|mÃºsicas lanÃ§amento|mÃºsica gospel|ministÃ©rio|ministÃ©rio de louvor|rodrigo soeiro|musile|musile records</t>
  </si>
  <si>
    <t>K4CBt6frenA</t>
  </si>
  <si>
    <t>JULIA VITÃ“RIA E ELI SOARES - SEGURANÃ‡A (CANTA MINH'ALMA) #juliavitoria #elisoares #cantaminhalma</t>
  </si>
  <si>
    <t>2026-01-17T20:00:30Z</t>
  </si>
  <si>
    <t>MUX4JzSZDwc</t>
  </si>
  <si>
    <t>ESTHER DURÃN - FILHO MEU #estherduran #filhomeu #musilerecords #musicagospel #louvor #adoraÃ§Ã£o</t>
  </si>
  <si>
    <t>2026-01-17T15:00:42Z</t>
  </si>
  <si>
    <t>6ruprUh@dedu|esther|duran|esther duran|esther durÃ¡n|filho meu|esther duran filho meu|filho meu esther duran|pai eu sei que muitos sÃ£o meus erros|Ã©s quem dÃ¡ graÃ§a ao pecador|hÃ¡ um lugar na casa do meu pai|acalma o meu coraÃ§Ã£o|derramo meu perfume|grande dia|tua presenÃ§a|esther durÃ¡n sonhos|esther duran benÃ§Ã£os que nÃ£o tem fim|esther duran hÃ¡ um lugar|teu toque esther duran|escudo esther duran|ao vivo|devocional|fundo musical para oraÃ§Ã£o|musile|musile records</t>
  </si>
  <si>
    <t>szVn6OXgxCE</t>
  </si>
  <si>
    <t>JÃ¡ ouviu 'SeguranÃ§a (Canta Minh'alma)' hoje?ðŸ§¡ #JuliaVitoria #EliSoares #SeguranÃ§a #MusileRecords</t>
  </si>
  <si>
    <t>2026-01-16T20:00:52Z</t>
  </si>
  <si>
    <t>EHFkZXgfTAY</t>
  </si>
  <si>
    <t>2026-01-15T16:00:22Z</t>
  </si>
  <si>
    <t>qHjY7ibRV_4</t>
  </si>
  <si>
    <t>Julia Vitoria e Eli Soares â€“ SeguranÃ§a (Hino 375) / Canta Minhâ€™alma (Blessed Assurance) â€“ Ao Vivo</t>
  </si>
  <si>
    <t>2026-01-15T13:00:07Z</t>
  </si>
  <si>
    <t>Julia Vitoria e Eli Soares â€“ SeguranÃ§a (HCC 375) / Canta Minhâ€™alma (Blessed Assurance) â€“ Ao Vivo  â–¸ OuÃ§a Julia Vitoria e Eli Soares â€“ SeguranÃ§a / Canta Minhâ€™alma: https://musile.lnk.to/jvscma â–¸ Baixe Julia Vitoria e Eli Soares â€“ SeguranÃ§a / Canta Minhâ€™alma: https://musile.lnk.to/jvscmad â–¸ Baixe o playback Julia Vitoria e Eli Soares â€“ SeguranÃ§a / Canta Minhâ€™alma: https://musile.lnk.to/jvscmap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@JuliaVitÃ³riaOfc apresenta SeguranÃ§a Canta Minhâ€™alma, hino 375 do Cantor CristÃ£o. A versÃ£o em portuguÃªs de Blessed Assurance foi gravada ao lado de @elisoares, um dos maiores nomes do segmento, que tem diversos hits, entre eles, Me Ajude a Melhorar, Os Anjos Te Louvam e Os Sonhos de Deus.  A cantora gospel reforÃ§a que resgatar louvores antigos Ã© algo muito importante para ela e celebra tambÃ©m a parceria com o vencedor de trÃªs Grammys Latinos. â€œFico profundamente emocionada por ter a oportunidade de gravar ao lado desse amigo. Eli Soares carrega muito talento, criatividade e, principalmente, simplicidadeâ€, reforÃ§a Julia, que interpreta diversos louvores de adoraÃ§Ã£o como De Dentro Pra Fora, EsperanÃ§a, ComeÃ§o, Meio e Fim e Sem Palavras, com Luciano Camargo.  SeguranÃ§a Canta Minhâ€™alma Ã© o sexto lanÃ§amento do DVD gravado Ao Vivo na Ã“pera de Arame - que conta com dez faixas, entre elas, Restaura o Teu Altar, Maravilhosa GraÃ§a, CanÃ§Ã£o dos Redimidos, com @NiveaSoaresOfficial, e os medleys JoÃ£o Viu / AlÃ©m do Rio Azul e Amor Infinito / A Mensagem da Cruz. O projeto, registrado em 2025, conta ainda com a participaÃ§Ã£o especial de @marcelomarkesoficial.  â–¸ Letra:  Vivo feliz, pois sou de Jesus E jÃ¡ desfruto o gozo da luz Sou por Jesus, herdeiro de Deus Ele me leva Ã  glÃ³ria dos CÃ©us  Canta, minha alma Canta ao Senhor Rende-lhe sempre ardente louvor  Sempre vivendo em Seu grande amor Me regozijo em meu Salvador EsperanÃ§oso, vivo na luz Pela bondade do meu Jesus  Canta minha alma! Canta ao Senhor! Pois Ele Ã© bom sempre bom E ouviu o meu clamor e Dele eu sou!  ComposiÃ§Ã£o â€“ SeguranÃ§a / Canta Minhâ€™alma: Phoebe Knapp e Fanny Crosby / Jonathan Smith, Logan Cain, Madison Cain e Taylor Cain Matz VersÃ£o: George Benjamim Nind / Ana TristÃ£o, Rafa Ortega e Gabriel Guedes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ViolÃ£o e Arranjos: Hananiel Eduardo Bateria: Well Duarte Baixo: Jhonny Anderson Guitarra: Everson Menezes Teclados: Davidson Aquila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https://www.tiktok.com/@musilerecords  â–¸ Siga a Julia Vitoria nas redes sociais: https://www.youtube.com/channel/UCFX_wnZm2Q1Q69duESd9LnQ?sub_confirmation=1&amp;sttick=0 https://www.instagram.com/juliavitoria.ofc https://www.facebook.com/juliavitoriaofc https://www.tiktok.com/@juliavitoria.oficial  6ruprUh@dedu, julia vitoria, eli soares, julia vitoria e eli soares, seguranÃ§a, canta minh'alma, julia vitoria seguranÃ§a, julia vitoria canta minh'alma, de dentro pra fora, joao viu, alem do rio azul, eli soares me ajude a melhorar, eli soares os anjos te louvam, a mesa eli soares, seguranÃ§a 375 cantor cristÃ£o, hino 375, ao vivo, cantor cristÃ£o, harpa cristÃ£, louvores antigos, hino, musica gospel, musile, musile records  Eli Soares foi gentilmente cedido por Universal Music Christian Group  #JuliaVitoria #EliSoares #SeguranÃ§a</t>
  </si>
  <si>
    <t>2goQAC5o8MI</t>
  </si>
  <si>
    <t>SARAH BEATRIZ - DEUS NA MINHA HISTORIA #sarahbeatriz #Deusnaminhahistoria #musilerecords #gospel</t>
  </si>
  <si>
    <t>2026-01-14T23:00:04Z</t>
  </si>
  <si>
    <t>6ruprUh@dedu|sarah beatriz|sara beatriz|katy nichole|deus na minha histÃ³ria|sarah beatriz deus na minha histÃ³ria|deus na minha histÃ³ria sarah beatriz|god is In this story katy nichole|esse vento vai passar|o medo nÃ£o vai me parar|todavia me alegrarei|o maior vilao sou eu|promessas sarah beatriz|sarah beatriz pentecostes|sarah beatriz eu creio|sarah beatriz e samuel messias|god is in this story em portuguÃªs|trailer|gospel|louvor|musile|musile records</t>
  </si>
  <si>
    <t>skUVYUwtS4E</t>
  </si>
  <si>
    <t>VINEYARD E ANA PAULA VALADÃƒO - SEM MEDO #vineyard #ministeriovineyard #anapaulavaladao #musicagospel</t>
  </si>
  <si>
    <t>2026-01-08T16:01:25Z</t>
  </si>
  <si>
    <t>vineyard|ministerio vineyard|vineyard piratininga|ao vivo no hangar|ana paula valadao|sem medo|meu respirar|quebrantado|reina em mim|eterno deus|tu es bom|me derramar|tÃ£o profundo|senhor te quero|vineyard me derramar|me derramar vineyard|quebrantado vineyard|vineyard quebrantado|louvor e adoraÃ§Ã£o|adoraÃ§Ã£o|nÃ­vea soares|nivea soares|diante do trono|juliano son|musile records|6ruprUh@dedu</t>
  </si>
  <si>
    <t>YmSprosGcvA</t>
  </si>
  <si>
    <t>BRUNA OLLY - GRATIDÃƒO #brunaolly #gratidao #gratitude #brandonlake #musilerecords</t>
  </si>
  <si>
    <t>2026-01-06T23:00:47Z</t>
  </si>
  <si>
    <t>RACHEL NOVAES E FERNANDINHO - MIL MOTIVOS #rachelnovaes #fernandinho #milmotivos #musilerecords</t>
  </si>
  <si>
    <t>6ruprUh@dedu|rachel novaes|rachael novaes|alegria|rachel novaes alegria|alegria rachel novaes|sou feliz com jesus|alegria da tua presenÃ§a|tua e a gloria|tua graÃ§a me basta|rachel novaes logo eu|rachel novaes comigo estas|rachel novaes jesus Ã© o centro|mil motivos rachel novaes e fernandinho|rachel novaes e baruk|adhemar e rachel novaes|rachel novaes louvores|rachel novaes live|hino 398 cantor cristÃ£o|louvores de adoraÃ§Ã£o|ao vivo|musile|musile records</t>
  </si>
  <si>
    <t>KN9FFbgKBJE</t>
  </si>
  <si>
    <t>THAIANE SEGHETTO - BOM Ã‚NIMO #thaianeseghetto #musilerecords #bomanimo #musicagospel #louvor</t>
  </si>
  <si>
    <t>2026-01-05T15:00:46Z</t>
  </si>
  <si>
    <t>6ruprUh@dedu|thaiane|thaiane seghetto|thaiane seghetto bom animo|bom animo thaiane seghetto|bom animo|thaiane seghetto bom Ã¢nimo|bom Ã¢nimo thaiane seghetto|bom Ã¢nimo|thaiane seghetto e isadora pompeo confio em ti|thaiane seghetto vida|thaiane seghetto nova chance|thaiane seghetto me perdoa pai|nova chance thaiane seghetto|me perdoa pai thaiane seghetto|nova chance|me perdoa pai|confio em ti|vida|perto eu quero estar|thaiane seghetto e isadora|musile records</t>
  </si>
  <si>
    <t>_-sqODHIsfE</t>
  </si>
  <si>
    <t>JÃ‰SSICA AUGUSTO - BETEL #jessicaaugusto #betel #musilerecords #blackmusic #gospel #louvor</t>
  </si>
  <si>
    <t>2026-01-04T15:01:09Z</t>
  </si>
  <si>
    <t>jessica augusto|jÃ©ssica augusto|jessica|jÃ©ssica|augusto|jessica augusto betel|jÃ©ssica augusto betel|betel|de nada tenho falta|nada tenho falta|jessica augusto de nada tenho falta|de nada tenho falta jessica augusto|pra onde iremos nos|casa do pÃ£o|gospel|gospel music|gospel 2018|louvor|adoraÃ§Ã£o|lanÃ§amento|lanÃ§amento 2018|4k|live|session|live session|musile sessions|musile|musile records|6ruprUh@dedu</t>
  </si>
  <si>
    <t>BARUK - TEU AMOR NÃƒO FALHA #baruk #pcbaruk #teuamornaofalha #yourloveneverfails #musilerecords</t>
  </si>
  <si>
    <t>2026-01-02T15:00:01Z</t>
  </si>
  <si>
    <t>paulo cesar baruk|paulo cÃ©sar baruk|paulo cesar|paulo baruk|baruk|pc baruk|pcbaruk|cesar baruk|teu amor nÃ£o falha|teu amor nÃ£o|your love never fails|nao tenha sobre ti|nÃ£o tenhas sobre ti|tua forte mao|santo espÃ­rito|baruk santo espirito|graÃ§a pc baruk|baruk graÃ§a|musica baruk|laura souguellis|jesus culture|nivea soares|piano e voz|pvap2|adoraÃ§ao|adoraÃ§Ã£o|legendado|ao vivo|musile|musile records|6ruprUh@dedu</t>
  </si>
  <si>
    <t>39MYBZouAbM</t>
  </si>
  <si>
    <t>RACHEL NOVAES E THAMIRES GARCIA - MINH'ALMA ENGRANDECE AO SENHOR / ADORADO #rachelnovaes</t>
  </si>
  <si>
    <t>2025-12-30T21:00:04Z</t>
  </si>
  <si>
    <t>6ruprUh@dedu|rachel novaes|thamires garcia|minh'alma engrandece ao senhor|minha alma engrandece ao senhor|adorado|alegria|logo eu|mil motivos|comigo estÃ¡s rachel novaes|rachel novaes e fernandinho|rachel novaes e baruk|rachel novaes e julia vitÃ³ria|tamires garcia doxologia|atÃ© que ele venha|voce me leva ao deserto|aquieta minh'alma tamires garcia|aquieta minha alma|ministÃ©rio zoe|a tua mesa cura|asaph borba|ao vivo|louvores|musile|musile records</t>
  </si>
  <si>
    <t>wyPilXBXyl0</t>
  </si>
  <si>
    <t>2025-12-30T15:01:59Z</t>
  </si>
  <si>
    <t>v4gshnuUJaU</t>
  </si>
  <si>
    <t>JULIA VITÃ“RIA - AMOR INFINITO / A MENSAGEM DA CRUZ #juliavitoria #amorinfinito #musicagospel #louvor</t>
  </si>
  <si>
    <t>6ruprUh@dedu|julia vitoria|julia vitÃ³ria|amor infinito|julia vitoria amor infinito|amor infinito julia vitoria|a mensagem da cruz|julia vitoria a mensagem da cruz|a mensagem da cruz julia vitoria|sim eu amo a mensagem da cruz|amor tÃ£o alto|amor tÃ£o profundo|sou filho do amor|de dentro pra fora|joao viu|comeÃ§o meio e fim|em fervente oraÃ§Ã£o|alÃ©m do rio azul|esperanÃ§a|harpa crista|hino da harpa|musica gospel|louvores|ao vivo|musile|musile records</t>
  </si>
  <si>
    <t>bi3Tjxi4XSI</t>
  </si>
  <si>
    <t>Desejamos a vocÃª um Feliz Natal! ðŸŽ„âœ¨</t>
  </si>
  <si>
    <t>2025-12-24T21:00:43Z</t>
  </si>
  <si>
    <t>6ruprUh@dedu|julia vitoria|julia|vitoria|noite de paz|noite de paz julia vitoria|julia vitoria noite de paz|em fervente oraÃ§Ã£o|alem do rio azul|esperanÃ§a|de dentro pra fora|ele vem|christmas|silent nigth|natal|musica de natal|clÃ¡ssicos de natal|especial de natal|mÃºsica gospel de natal|noite de paz mÃºsica|noite de amor|hino de natal|hinos natalinos|harpa cristÃ£|harpa cristÃ£ 120|harpa 120|hino harpa natal|gospel|teaser|musile|musile records</t>
  </si>
  <si>
    <t>RbdlJYaqU6I</t>
  </si>
  <si>
    <t>ASSISTA | BRUNA OLLY - MAIS PERTO DE DEUS #brunaolly #maispertodedeus #musicagospel #musilerecords</t>
  </si>
  <si>
    <t>2025-12-23T17:00:54Z</t>
  </si>
  <si>
    <t>6ruprUh@dedu|bruna olly|mais perto de deus|bruna olly mais perto de deus|mais perto de deus bruna olly|uma voz uma lembranÃ§a e uma canÃ§Ã£o|mais perto de deus eu quero estar|deus de isaque e de abraÃ£o|deus da promessa|deus provera|redimido|algo sobrenatural|nunca abandone a fÃ©|bruna olly gratidÃ£o|bruna olly vem espÃ­rito de deus|bruna olly deus faz alem|acustico|clipe oficial|louvores|hinos antigos|musica|musile|musile records</t>
  </si>
  <si>
    <t>RcQodrpNGP0</t>
  </si>
  <si>
    <t>Bruna Olly â€“ Mais Perto de Deus â€“ AcÃºstico | Clipe Oficial</t>
  </si>
  <si>
    <t>2025-12-23T13:00:06Z</t>
  </si>
  <si>
    <t>Bruna Olly â€“ Mais Perto de Deus â€“ AcÃºstico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Mais Perto de Deus, composiÃ§Ã£o de @AndersonFreireOfficial que deu nome ao Ã¡lbum homÃ´nimo gravado por ela, em 2008. Este Ã© um dos sete videoclipes que compÃµem o projeto Uma Voz, Uma LembranÃ§a e Uma CanÃ§Ã£o.  â€œEstou muito feliz em lanÃ§ar esse Ã¡lbum porque Ã© um projeto 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Mais Perto de Deus, o Ã¡lbum traz outros sucessos gospel como: Escape, do grupo Renascer Praise, Amo o Senhor, de Fernanda Brum, Abra os Olhos do Meu CoraÃ§Ã£o (Open The Eyes of My Heart), interpretado por David Quinlan, Meu Barquinho, de MoisÃ©s Cleyton, Maranata, do MinistÃ©rio Avivah, e O Tempo, da banda Oficina G3.  NÃ£o deixe de conferir:  â–¸ Bruna Olly - Escape: https://youtu.be/_NArnjluS0s â–¸ Bruna Olly - Amo o Senhor: https://youtu.be/hHsJoMjpzME â–¸ Bruna Olly â€“ Abra os Olhos do Meu CoraÃ§Ã£o: https://youtu.be/yBYgZW1VSEE â–¸ Bruna Olly â€“ Meu Barquinho: https://youtu.be/Yb4EAp5_LdI â–¸ Bruna Olly - Maranata: https://youtu.be/v4HseyrFiIQ â–¸ Bruna Olly â€“ O Tempo: https://youtu.be/apQ_L437WfU  â–¸ Letra:  Em cada dia que se forma Preciso de Deus Preciso mais Em cada luta, em cada guerra Preciso mais, preciso mais Minha alma nÃ£o encontra paz Se minha visÃ£o nÃ£o alcanÃ§ar Os olhos do amado Deus fiel  Mais perto de Deus eu quero estar Junto aos Teus pÃ©s Ã© o meu lugar O mal nÃ£o pode me tocar Sou tÃ£o dependente de viver Sob os cuidados do Senhor Tua sombra nÃ£o pode me faltar  Deus de Isaque e de AbraÃ£o Deus da promessa Luz sobre toda a naÃ§Ã£o Minha razÃ£o Ã‰s o meu abrigo no deserto, porta onde nÃ£o hÃ¡ Montes que nunca se abalarÃ£o  ComposiÃ§Ã£o: Anderson Freire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mais perto de deus, bruna olly mais perto de deus, mais perto de deus bruna olly, uma voz uma lembranÃ§a e uma canÃ§Ã£o, mais perto de deus eu quero estar, deus de isaque e de abraÃ£o, deus da promessa, deus provera, redimido, algo sobrenatural, nunca abandone a fÃ©, bruna olly gratidÃ£o, bruna olly vem espÃ­rito de deus, bruna olly deus faz alem, acustico, clipe oficial, louvores, hinos antigos, musica, louvores, musile, musile records.  #BrunaOlly #MaisPertodeDeus #MusileRecords</t>
  </si>
  <si>
    <t>lBKqVA3aXQE</t>
  </si>
  <si>
    <t>2025-12-22T21:01:03Z</t>
  </si>
  <si>
    <t>AkX0ubF179w</t>
  </si>
  <si>
    <t>JÃ‰SSICA AUGUSTO - OBRIGADO POR ME AMAR #shorts #jessicaaugusto #musicagospel #louvor #musilerecords</t>
  </si>
  <si>
    <t>2025-12-21T21:00:09Z</t>
  </si>
  <si>
    <t>6ruprUh@dedu|jessica augusto|jÃ©ssica augusto|jessica|jÃ©ssica|augusto|jÃ©ssica augusto obrigado por me amar|obrigado por me amar jÃ©ssica augusto|obrigado por me amar|de nada tenho falta jessica augusto|de nada tenho falta|nada tenho falta|jessica augusto betel|betel|jessica augusto ele pode|jessica augusto deus pode|lanÃ§amento|cd jessica augusto|coral|gospel|black music|musica gospel|lanÃ§amento hinos 2018|4k|legendado|live|live session|musile|musile records</t>
  </si>
  <si>
    <t>taLF8U7a3Ig</t>
  </si>
  <si>
    <t>BRUNA OLLY E JULIA VITÃ“RIA - REDIMIDO #brunaolly #juliavitoria #redimido #musilerecords #gospel</t>
  </si>
  <si>
    <t>2025-12-20T21:01:06Z</t>
  </si>
  <si>
    <t>6ruprUh@dedu|bruna olly|julia vitoria|redimido|redimido bruna olly e julia vitoria|redimido bruna olly|redimido julia vitoria|algo sobrenatural|bruna olly deus faz alÃ©m|bruna olly 100% homem|bruna olly e juliano son eu te exalto|bruna olly vem espÃ­rito de deus|sempre te amarei bruna olly|deus faz alÃ©m bruna olly e isadora pompeo|de dentro pra fora|alem do rio azul|comeÃ§o meio e fim|esperanÃ§a|paranapiacaba|ao vivo|louvores de adoraÃ§Ã£o|musile|musile records</t>
  </si>
  <si>
    <t>WDcGC2-O1mI</t>
  </si>
  <si>
    <t>ADAI MUSIC - AMOR REAL #adaimusic #amorreal #natal #melkvillar #musilerecords #louvor #adoraÃ§Ã£o</t>
  </si>
  <si>
    <t>2025-12-20T15:01:06Z</t>
  </si>
  <si>
    <t>6ruprUh@dedu|adai music|adai|music|ao vivo|adai music amor real|amor real|amor|real|aguardo o dia|aguardo|o dia que|deus amou o mundo|deus nos amou|deus amou|o melhor de deus|jesus vira|preÃ§o de sangue|ministÃ©rio|ministÃ©rio de louvor|lanÃ§amento|gospel 2019 lanÃ§amento|mÃºsicas lanÃ§amento|mÃºsica gospel|rodrigo soeiro|melk villar|melk villar pai nosso|melk villar amanhecer|amanhecer melk villar|melk villar olha para mim|musile|musile records</t>
  </si>
  <si>
    <t>ZvADFYTNDVY</t>
  </si>
  <si>
    <t>ESTHER DURÃN - TUA PRESENÃ‡A #estherduran #musicagospel #musilerecords #tuapresenÃ§a #chrisduran</t>
  </si>
  <si>
    <t>2025-12-19T21:00:43Z</t>
  </si>
  <si>
    <t>6ruprUh@dedu|esther|ester|duran|esther duran|tua presenÃ§a|esther duran tua presenÃ§a|tua presenÃ§a esther duran|teu toque esther durÃ¡n|cicatrizes esther duran|primeira essencia esther duran|lindo momento ester duran|esther durÃ¡n sonhos|esther durÃ¡n jardim de infÃ¢ncia|ester duran acalma o meu coraÃ§Ã£o|ester durÃ¡n benÃ§Ã£os que nÃ£o tem fim|cover esther duran|chris duran|esther duran e david Matteucci|chris duran e esther durÃ¡n|louvores|devocional|musile|musile records</t>
  </si>
  <si>
    <t>FVW9-BoPEOE</t>
  </si>
  <si>
    <t>JULIA VITÃ“RIA - Ã“ NOITE SANTA #juliavitoria #christmas #Ã³noitesanta #musilerecords #OHolyNight</t>
  </si>
  <si>
    <t>2025-12-19T15:00:30Z</t>
  </si>
  <si>
    <t>6ruprUh@dedu|julia vitoria|sarah beatriz|Ã³ noite santa|Ã³ noite santa julia vitoria e sarah beatriz|julia vitoria e sarah beatriz Ã³ noite santa|em fervente oraÃ§Ã£o|alem do rio azul|de dentro pra fora|todavia me alegrarei|eu creio|promessas|christmas|celine dion oh holy night|o holy night|musica de natal|clÃ¡ssicos de natal|musica natal gospel|hinos de natal|hinos natalinos|o noite santa|oh noite santa|matheus rizzo santa noite|gospel|musile|musile records</t>
  </si>
  <si>
    <t>S8JkvQXq0KE</t>
  </si>
  <si>
    <t>BARUK E PAULO CÃ‰ZAR - SITUAÃ‡Ã•ES #pcbaruk #baruk #grupologos #classicogospel #musilerecords #gospel</t>
  </si>
  <si>
    <t>2025-12-18T15:01:01Z</t>
  </si>
  <si>
    <t>6ruprUh@dedu|paulo cÃ©sar baruk|paulo cesar baruk|paulo cÃ©sar|paulo cesar|paulo baruk|pc baruk|baruk|paulo cezar|paulo cezar grupo logos|baruk situaÃ§Ãµes|situaÃ§Ãµes|baruk santo espÃ­rito|baruk santo espirito|santo espirito|santo espÃ­rito|holy spirit|baruk graÃ§a|graÃ§a ao vivo|graÃ§a|ele continua sendo bom|nÃ£o tenhas sobre ti|quebrantado|grupo logos|grupo logos situaÃ§Ãµes|grupo logos portas abertas|legendado|ao vivo|4k|video 4k|pvap2|musile|musile records</t>
  </si>
  <si>
    <t>LvCCSPnUfI8</t>
  </si>
  <si>
    <t>BRUNA OLLY - O TEMPO #brunaolly #otempo #oficinag3 #musicagospel #musilerecords #louvor</t>
  </si>
  <si>
    <t>2025-12-17T21:00:33Z</t>
  </si>
  <si>
    <t>6ruprUh@dedu|bruna olly|o tempo|bruna olly o tempo|o tempo bruna olly|uma voz uma lembranÃ§a e uma canÃ§Ã£o|o vento toca o meu rosto|os meus sonhos|a esperanca|o teu amor|teu olhar|ao te encontrar|o tempo oficina g3|oficina g3|juninho afram|gratidÃ£o|deus provera|vem espÃ­rito de deus|deus faz alem|redimido|nunca abandone a fÃ©|algo sobrenatural|acustico|clipe oficial|hinos evangÃ©licos|musica|musile|musile records</t>
  </si>
  <si>
    <t>Sb1P277Dj5I</t>
  </si>
  <si>
    <t>JULIA VITÃ“RIA - GROWN-UP CHRISTMAS LIST #juliavitoria #natal #musilerecords #grownupchristmaslist</t>
  </si>
  <si>
    <t>2025-12-17T15:00:53Z</t>
  </si>
  <si>
    <t>6ruprUh@dedu|julia vitoria|julia|vitoria|grown up christmas list|grown up christmas list julia vitoria|julia vitoria grown up christmas list|jesus at the center|your waters julia vitoria|em fervente oraÃ§Ã£o|alem do rio azul|de dentro pra fora|christmas|christmas song|david foster christmas|linda thompson|kelly clarkson|amy grant christmas|clÃ¡ssicos de natal|mÃºsica de natal|musica de natal em inglÃªs|hinos de natal|hinos natalinos|musile|musile records</t>
  </si>
  <si>
    <t>-0kGSsmm3GM</t>
  </si>
  <si>
    <t>JULIA VITÃ“RIA - NOITE DE PAZ #juliavitoria #natal #christmas #noitedepaz #silentnight #musilerecords</t>
  </si>
  <si>
    <t>2025-12-16T21:00:00Z</t>
  </si>
  <si>
    <t>yoWv2RiqwRg</t>
  </si>
  <si>
    <t>ASSISTA | BRUNA OLLY - O TEMPO #brunaolly #otempo #oficinag3 #musilerecords #musicagospel #louvor</t>
  </si>
  <si>
    <t>2025-12-16T18:01:10Z</t>
  </si>
  <si>
    <t>apQ_L437WfU</t>
  </si>
  <si>
    <t>Bruna Olly â€“ O Tempo â€“ AcÃºstico | Clipe Oficial</t>
  </si>
  <si>
    <t>2025-12-16T13:00:07Z</t>
  </si>
  <si>
    <t>Bruna Olly â€“ O Tempo â€“ AcÃºstico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O Tempo, releitura acÃºstica e intimista da canÃ§Ã£o que originalmente faz parte do Ã¡lbum homÃ´nimo do grupo @oficinag3 â€“ conhecido por hits como Espelhos MÃ¡gicos, Aos PÃ©s da Cruz, Incondicional, JoÃ£o e Meus PrÃ³prios Meios. Este Ã© um dos sete videoclipes que compÃµem o projeto Uma Voz, Uma LembranÃ§a e Uma CanÃ§Ã£o.  â€œEstou muito feliz em lanÃ§ar esse Ã¡lbum porque Ã© um projeto 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O Tempo, o Ã¡lbum traz outros sucessos gospel como: Escape, do grupo Renascer Praise, Amo o Senhor, de Fernanda Brum, Abra os Olhos do Meu CoraÃ§Ã£o (Open The Eyes of My Heart), interpretado por David Quinlan, Meu Barquinho, de MoisÃ©s Cleyton, Maranata, do MinistÃ©rio Avivah, e Mais Perto de Deus, composiÃ§Ã£o de Anderson Freire lanÃ§ada originalmente por Bruna Olly em 2008.  NÃ£o deixe de conferir:  â–¸ Bruna Olly - Escape: https://youtu.be/_NArnjluS0s â–¸ Bruna Olly - Amo o Senhor: https://youtu.be/hHsJoMjpzME â–¸ Bruna Olly â€“ Abra os Olhos do Meu CoraÃ§Ã£o: https://youtu.be/yBYgZW1VSEE â–¸ Bruna Olly â€“ Meu Barquinho: https://youtu.be/Yb4EAp5_LdI â–¸ Bruna Olly - Maranata: https://youtu.be/v4HseyrFiIQ â–¸ Bruna Olly - Mais Perto de Deus: https://youtu.be/RcQodrpNGP0  â–¸ Letra:  O vento toca o meu rosto Me lembrando que o tempo vai com ele Levando em suas asas os meus dias Desta vida passageira  Minhas certezas, meus conceitos Minhas virtudes, meus defeitos Nada pode detÃª-lo  O tempo se vai Mas algo sempre guardarei O Teu amor, que um dia eu encontrei  Os meus sonhos, o vento nÃ£o pode levar A esperanÃ§a encontrei no Teu olhar Os meus sonhos, a areia nÃ£o vai enterrar Porque a vida recebi ao Te encontrar  Nos Teus braÃ§os nÃ£o importa o tempo SÃ³ existe o momento de sonhar E o medo que estÃ¡ sempre Ã  porta Quando estou com VocÃª Ele nÃ£o pode entrar  O tempo se vai Mas algo sempre guardarei O Teu amor, que um dia eu encontrei  ComposiÃ§Ã£o: Juninho Afram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bruna olly, o tempo,  bruna olly o tempo, o tempo bruna olly, uma voz uma lembranÃ§a e uma canÃ§Ã£o, o vento toca o meu rosto,  os meus sonho, a esperanca, o teu amor, teu olhar, ao te encontrar, o tempo oficina g3, oficina g3, juninho afram, gratidÃ£o, deus provera, vem espÃ­rito de deus, deus faz alem, redimido,  nunca abandone a fÃ©, algo sobrenatural,  acustico, clipe oficial, hinos evangÃ©licos, musica, musile, musile records.  #BrunaOlly #OTempo #OficinaG3</t>
  </si>
  <si>
    <t>8HFcd8Y53Wo</t>
  </si>
  <si>
    <t>RACHEL NOVAES - NÃƒO TENHAS SOBRE TI #rachelnovaes #musilerecords #rachelnovaes #naotenhassobreti</t>
  </si>
  <si>
    <t>2025-12-15T21:00:10Z</t>
  </si>
  <si>
    <t>6ruprUh@dedu|rachel novaes|raquel novaes|nÃ£o tenhas sobre ti|rachel novaes nÃ£o tenhas sobre ti|nÃ£o tenhas sobre ti rachel novaes|uma voz uma lembranÃ§a e uma canÃ§Ã£o|teu trabalho Ã© descansar em mim|nao tenhas sobre ti um so cuidado|Ã© meu somente meu|descansar em mim|jesus provou|logo eu|rachel novaes e baruk|nÃ£o tenhas sobre ti baruk|milad|milad nÃ£o tenhas sobre ti|acustico|clipe oficial adoraÃ§Ã£o|louvores antigos|hinos antigos|musile|musile records</t>
  </si>
  <si>
    <t>0dB3eH_ZkY0</t>
  </si>
  <si>
    <t>2025-12-15T15:00:02Z</t>
  </si>
  <si>
    <t>pfR__Okcf4E</t>
  </si>
  <si>
    <t>SARAH BEATRIZ - O PODER DO TEU AMOR #sarahbeatriz #opoderdoteuamor #thepowerofyourlove #musicagospel</t>
  </si>
  <si>
    <t>2025-12-14T15:01:37Z</t>
  </si>
  <si>
    <t>gJwgdiBcBb4</t>
  </si>
  <si>
    <t>2025-12-13T15:01:15Z</t>
  </si>
  <si>
    <t>wy42cLUyMyw</t>
  </si>
  <si>
    <t>BRUNA OLLY - MARANATA #brunaolly #maranata #musilerecords #gospel #louvoresdeadoraÃ§Ã£o #musicagospel</t>
  </si>
  <si>
    <t>2025-12-12T21:01:12Z</t>
  </si>
  <si>
    <t>pfDmyeHMuMk</t>
  </si>
  <si>
    <t>ASSISTA | ESTHER DURÃN - FILHO MEU #estherduran #filhomeu #musilerecords #musicagospel #louvor</t>
  </si>
  <si>
    <t>2025-12-12T19:00:59Z</t>
  </si>
  <si>
    <t>UTMy_UHXGVA</t>
  </si>
  <si>
    <t>Esther Duran â€“ Filho Meu (Ao Vivo)</t>
  </si>
  <si>
    <t>2025-12-11T13:00:06Z</t>
  </si>
  <si>
    <t>Esther Duran â€“ Filho Meu (Ao Vivo)  â–¸ OuÃ§a Esther DurÃ¡n â€“ Filho Meu (Ao Vivo): https://musile.lnk.to/edfm â–¸ Baixe Esther DurÃ¡n â€“ Filho Meu (Ao Vivo): https://musile.lnk.to/edfmd â–¸ Baixe o playback Esther DurÃ¡n â€“ Filho Meu (Ao Vivo): https://musile.lnk.to/edfmp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@EstherDuranoficial apresenta Filho Meu, single autoral inspirado na parÃ¡bola do filho prÃ³digo. O lanÃ§amento, que Ã© uma oraÃ§Ã£o de quem deseja profundamente voltar Ã  casa do Pai, Ã© a sexta faixa do primeiro projeto da cantora gospel em parceria com a Musile Records.  â€œDe todas as canÃ§Ãµes que escrevi para esse trabalho, essa Ã© a minha mais Ã­ntima. Ela nasceu em um dos meus momentos com o Senhor, e espero que possa abenÃ§oar a vida de cada umâ€, reforÃ§a Esther Duran, que Ã© conhecida por compartilhar covers e releituras intimistas de adoraÃ§Ã£o como Oceanos, Teu Toque, Cicatrizes, Sonhos de Deus, Toda Terra, Santo Pra Sempre, Aquieta Minhalma e Bondade de Deus em suas redes sociais.  Ao todo, o projeto contarÃ¡ com oito louvores ideais para fundo de oraÃ§Ã£o e momentos de devocional, entre eles, Tua PresenÃ§a, Derramo Meu Perfume â€“ versÃ£o oficial em portuguÃªs de Derramo El Perfume, do grupo venezuelano @Montesantoficial â€“ Acalma o Meu CoraÃ§Ã£o, de @AndersonFreireOfficial, DesejÃ¡vel (Deseable), de @MarcosBrunet, e Grande Dia. Vale lembrar que o repertÃ³rio inclui canÃ§Ãµes inÃ©ditas, versÃµes e regravaÃ§Ãµes que prometem tocar coraÃ§Ãµes e fortalecer a fÃ© de quem ouvir. Confira Filho Meu, de Esther Duran.  â–¸ Letra:  Pai, eu sei que muitos sÃ£o os meus erros Pai, eu sei que muitas falhas cometo ReconheÃ§o o quÃ£o imperfeito sou Mas eu sei: Ã‰s quem dÃ¡ graÃ§a ao pecador  Aleluia, aleluia Vou morar na casa do meu Pai HÃ¡ um lugar na casa do meu Pai  Pai, eu sei que muitos sÃ£o os meus erros Pai, eu sei que muitas falhas cometo ReconheÃ§o o quÃ£o imperfeito sou Mas eu sei: Ã‰s quem dÃ¡ graÃ§a ao pecador  Aleluia, aleluia Vou morar na casa do meu Pai HÃ¡ um lugar na casa do meu Pai  Aleluia, aleluia Vou morar na casa do meu Pai HÃ¡ um lugar na casa do meu Pai  Filho meu, escuto o teu clamor Filho meu, perdoo com amor Sim, sou Eu quem dÃ¡ graÃ§a ao pecador E Eu digo: bem-vindo ao lar de novo E Eu digo: bem-vindo ao lar de novo  ComposiÃ§Ã£o: Esther DurÃ¡n  â–¸ Ficha TÃ©cnica:  ProduÃ§Ã£o Musical e Arranjos: Hananiel Eduardo ViolÃµes: Everson Menezes Piano: Hananiel Eduardo Violoncelo: Mayara Alencar Violino: Bruno Miguel Engenheiros de CaptaÃ§Ã£o: Lucas Rosa e Gabriel Santana Auxiliar TÃ©cnico: Joaquim Netho EdiÃ§Ãµes Digitais e Vocais: Lucas Rosa Mixagem: Tiago Dâ€™errico MasterizaÃ§Ã£o: Luciano VassÃ£o  DireÃ§Ã£o de VÃ­deo: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Thiago Oscar  â–¸ Siga a Musile Records nas redes sociais: https://www.youtube.com/musilerecords https://www.instagram.com/musilerecords https://web.facebook.com/musilerecords https://www.tiktok.com/@musilerecords  â–¸ Siga a Esther DurÃ¡n nas redes sociais: https://www.youtube.com/@EstherDuranoficial https://www.instagram.com/estherduran_official https://www.facebook.com/estherduran.official  6ruprUh@dedu, esther, duran, esther duran, esther durÃ¡n, filho meu, Esther duran filho meu, filho meu esther duran, pai eu sei que muitos sÃ£o meus erros, Ã©s quem dÃ¡ graÃ§a ao pecador, hÃ¡ um lugar na casa do meu pai, acalma o meu coraÃ§Ã£o, derramo meu perfume, grande dia, tua presenÃ§a, esther durÃ¡n sonhos, esther duran benÃ§Ã£os que nÃ£o tem fim, esther duran hÃ¡ um lugar, teu toque esther duran, escudo esther duran, ao vivo, devocional, fundo musical para oraÃ§Ã£o, musile, musile records.  #EstherDuran #FilhoMeu #MusileRecords</t>
  </si>
  <si>
    <t>Jwnp3CNWEMY</t>
  </si>
  <si>
    <t>ASSISTA | BRUNA OLLY - MARANATA #brunaolly #maranata #ministerioavivah #musilerecords #louvor</t>
  </si>
  <si>
    <t>2025-12-09T20:00:19Z</t>
  </si>
  <si>
    <t>v4HseyrFiIQ</t>
  </si>
  <si>
    <t>Bruna Olly â€“ Maranata â€“ AcÃºstico | Clipe Oficial</t>
  </si>
  <si>
    <t>2025-12-09T13:00:07Z</t>
  </si>
  <si>
    <t>Bruna Olly â€“ Maranata â€“ AcÃºstico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Maranata, releitura acÃºstica e intimista do hit do MinistÃ©rio Avivah - composto por @hananieleduardo e muito famoso na voz de @fernandamadaloni. Este Ã© um dos sete videoclipes que compÃµem o projeto Uma Voz, Uma LembranÃ§a e Uma CanÃ§Ã£o.  â€œEstou feliz em lanÃ§ar esse Ã¡lbum porque Ã© um projeto 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Maranata, o Ã¡lbum traz outros sucessos gospel como: Escape, do grupo Renascer Praise, Amo o Senhor, de Fernanda Brum, Abra os Olhos do Meu CoraÃ§Ã£o (Open The Eyes of My Heart), interpretado por David Quinlan, Meu Barquinho, de MoisÃ©s Cleyton, O Tempo, da banda Oficina G3 e Mais Perto de Deus, composiÃ§Ã£o de Anderson Freire lanÃ§ada originalmente por Bruna Olly em 2008.  NÃ£o deixe de conferir:  â–¸ Bruna Olly - Escape: https://youtu.be/_NArnjluS0s â–¸ Bruna Olly - Amo o Senhor: https://youtu.be/hHsJoMjpzME â–¸ Bruna Olly â€“ Abra os Olhos do Meu CoraÃ§Ã£o: https://youtu.be/yBYgZW1VSEE â–¸ Bruna Olly â€“ Meu Barquinho: https://youtu.be/Yb4EAp5_LdI â–¸ Bruna Olly - O Tempo: https://youtu.be/apQ_L437WfU â–¸ Bruna Olly - Mais Perto de Deus: https://youtu.be/RcQodrpNGP0  â–¸ Letra:  Tu Ã©s a minha luz A minha salvaÃ§Ã£o E a Ti me renderei Se ao Teu lado estou Seguro em Tuas mÃ£os Eu nada temerei Ã”, Ã´, Ã´ Tu Ã©s santo, Ã³ Senhor! Ã”, Ã´, Ã´ Tu Ã©s digno de louvor!  SÃ³ em Ti confiarei Eu nada temerei Em frente eu irei Pois eu sei que vivo estÃ¡s E um dia voltarÃ¡s Do CÃ©u pra nos buscar Para sempre reinarÃ¡s, aleluia  Vem, Jesus! Vem, Jesus! Maranata, ora, vem, Senhor Jesus  ComposiÃ§Ã£o: Hananiel Eduardo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maranata, bruna olly maranata, maranata bruna olly, uma voz uma lembranÃ§a e uma canÃ§Ã£o, maranata ministerio avivah letra, tu es a minha luz, so em ti confiarei, tu es santo, digno de louvor, vem jesus, ora vem senhor jesus, aleluia, ministerio avivah, avivah, fernanda madaloni, bruna olly gratidÃ£o, bruna olly vem espÃ­rito de deus, bruna olly deus faz alem, acustico, clipe oficial, louvores, musica, musica gospel, musile, musile records.  #BrunaOlly #Maranata #MinisterioAvivah</t>
  </si>
  <si>
    <t>GHBDSg4wgks</t>
  </si>
  <si>
    <t>2025-12-03T23:00:24Z</t>
  </si>
  <si>
    <t>Fp3oqzaoYko</t>
  </si>
  <si>
    <t>ASSISTA | BRUNA OLLY - MEU BARQUINHO #brunaolly #meubarquinho #moisescleyton #musilerecords #gospel</t>
  </si>
  <si>
    <t>2025-12-02T23:00:32Z</t>
  </si>
  <si>
    <t>6ruprUh@dedu|bruna olly|meu barquinho|bruna olly meu barquinho|meu barquinho bruna olly|uma voz uma lembranÃ§a e uma canÃ§Ã£o|o vento balanÃ§ou|meu barco em alto mar|no meu barquinho esta jesus de nazare|jesus de nazarÃ©|nao temo mais o mar|se o medo me cercar|barquinho|aguas profundas|redimido|algo sobrenatural|bruna olly vem espÃ­rito de deus|bruna olly a vitÃ³ria eu posso ver|bruna olly deus faz alem|acustico|clipe oficial|hinos antigos|musile|musile records</t>
  </si>
  <si>
    <t>Yb4EAp5_LdI</t>
  </si>
  <si>
    <t>Bruna Olly â€“ Meu Barquinho â€“ AcÃºstico | Clipe Oficial</t>
  </si>
  <si>
    <t>2025-12-02T13:00:07Z</t>
  </si>
  <si>
    <t>Bruna Olly â€“ Meu Barquinho â€“ AcÃºstico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Meu Barquinho, releitura acÃºstica e intimista da faixa gravada originalmente por @gisellicristinaoficial e @CantorMoisÃ©sCleyton. Este Ã© um dos sete videoclipes que compÃµem o projeto Uma Voz, Uma LembranÃ§a e Uma CanÃ§Ã£o.  â€œEstou muito feliz em lanÃ§ar esse Ã¡lbum porque Ã© um projeto 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Meu Barquinho, o Ã¡lbum traz outros sucessos gospel como: Escape, do grupo Renascer Praise, Amo o Senhor, de Fernanda Brum,  Abra os Olhos do Meu CoraÃ§Ã£o (Open The Eyes of My Heart), interpretado por David Quinlan, Maranata, do MinistÃ©rio Avivah, O Tempo, da banda Oficina G3 e Mais Perto de Deus, composiÃ§Ã£o de Anderson Freire lanÃ§ada originalmente por Bruna Olly em 2008.  NÃ£o deixe de conferir:  â–¸ Bruna Olly - Escape: https://youtu.be/_NArnjluS0s â–¸ Bruna Olly - Amo o Senhor: https://youtu.be/hHsJoMjpzME â–¸ Bruna Olly â€“ Abra os Olhos do Meu CoraÃ§Ã£o: https://youtu.be/yBYgZW1VSEE â–¸ Bruna Olly - Maranata: https://youtu.be/v4HseyrFiIQ â–¸ Bruna Olly - O Tempo: https://youtu.be/apQ_L437WfU â–¸ Bruna Olly - Mais Perto de Deus: https://youtu.be/RcQodrpNGP0  â–¸ Letra:  O vento balanÃ§ou meu barco em alto mar O medo me cercou e quis me afogar Mas entÃ£o eu clamei ao Filho de Davi Ele me escutou, por isso estou aqui  O vento Ele acalmou O medo repreendeu Quando Ele ordenou O mar obedeceu  NÃ£o temo mais o mar, pois firme estÃ¡ minha fÃ© No meu barquinho estÃ¡ Jesus de NazarÃ© Se o medo me cercar ou se o vento soprar Seu nome eu clamarei, Ele me guardarÃ¡  NÃ£o temo mais o mar, pois firme estÃ¡ minha fÃ© No meu barquinho estÃ¡ Jesus de NazarÃ© Se o medo me cercar ou se o vento soprar Seu nome eu clamarei, Ele me socorrerÃ¡  ComposiÃ§Ã£o: Moises Cleyton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meu barquinho, bruna olly meu barquinho, meu barquinho bruna olly, uma voz uma lembranÃ§a e uma canÃ§Ã£o, o vento balanÃ§ou, meu barco em alto mar, no meu barquinho esta jesus de nazare, jesus de nazarÃ©, nao temo mais o mar, se o medo me cercar, barquinho,  aguas profundas, redimido, algo sobrenatural, bruna olly vem espÃ­rito de deus, bruna olly a vitÃ³ria eu posso ver, bruna olly deus faz alem, acustico, clipe oficial, hinos antigos, musile, Musile records.  #BrunaOlly #MeuBarquinho #MoisesCleyton</t>
  </si>
  <si>
    <t>mAUI64WmbSI</t>
  </si>
  <si>
    <t>JULIA VITÃ“RIA - RESTAURA O TEU ALTAR #juliavitoria #lanÃ§amentogospel #musilerecords #louvor #worship</t>
  </si>
  <si>
    <t>2025-12-01T23:01:08Z</t>
  </si>
  <si>
    <t>6ruprUh@dedu|julia|vitoria|julia vitoria|julia vitÃ³ria|restaura o teu altar|julia vitoria restaura o teu altar|restaura o teu altar julia vitoria|de dentro pra fora|joao viu|alem do rio azul|maravilhosa graÃ§a|canÃ§Ã£o dos redimidos|julia vitÃ³ria esperanÃ§a|julia vitoria outra vez|a cidade santa julia vitoria|tua glÃ³ria enche toda a terra|tua face queremos contemplar|aviva-nos|somos teu povo senhor|ao vivo|musica gospel|hinos evangÃ©licos musile|musile records</t>
  </si>
  <si>
    <t>fvgAFKdq3kM</t>
  </si>
  <si>
    <t>ESTHER DURÃN - GRANDE DIA #estherduran #grandedia #musilerecords #gospel #musicagospel #louvor</t>
  </si>
  <si>
    <t>2025-11-30T14:01:10Z</t>
  </si>
  <si>
    <t>6ruprUh@dedu|esther duran|esther durÃ¡n|grande dia|esther duran grande dia|grande dia esther duran|quando o grande dia chegar|todo choro e dor nÃ£o haverÃ¡ mais|sua face quero ver|suas vestes vou tocar|desejÃ¡vel|acalma o meu coraÃ§Ã£o|derramo meu perfume|tua presenÃ§a|esther durÃ¡n sonhos|esther duran benÃ§Ã£os que nÃ£o tem fim|esther duran hÃ¡ um lugar|teu toque esther duran|escudo esther duran|ao vivo|fundo musical para oraÃ§Ã£o|louvores|gospel|musile|musile records</t>
  </si>
  <si>
    <t>OfA8NTA64ig</t>
  </si>
  <si>
    <t>2025-11-29T18:00:21Z</t>
  </si>
  <si>
    <t>mJQL4J_0BVA</t>
  </si>
  <si>
    <t>BRUNA OLLY - ESCAPE #brunaolly #escape #renascerpraise #musilerecords #musicagospel #louvor</t>
  </si>
  <si>
    <t>2025-11-28T21:00:58Z</t>
  </si>
  <si>
    <t>6ruprUh@dedu|bruna olly|escape|bruna olly escape|escape bruna olly|uma voz uma lembranÃ§a e uma canÃ§Ã£o|aquele que acalma o vento aquele que aquieta o mar|deus jÃ¡ tem um caminho aberto pelas Ã¡guas|o inimigo tenta laÃ§os e embaraÃ§os|escape renascer praise|renascer praise|gratidÃ£o|deus provera|redimido|algo sobrenatural|nunca abandone a fÃ©|bruna olly e isadora pompeo|bruna olly e julia vitÃ³ria|acustico|clipe oficial|musica gospel|musica|musile|musile records</t>
  </si>
  <si>
    <t>8nfxGbQmm9U</t>
  </si>
  <si>
    <t>ASSISTA | JULIA VITÃ“RIA - RESTAURA O TEU ALTAR #juliavitoria #restauraoteualtar #musilerecords</t>
  </si>
  <si>
    <t>2025-11-27T21:00:09Z</t>
  </si>
  <si>
    <t>b7IjgrH94gI</t>
  </si>
  <si>
    <t>Julia Vitoria â€“ Restaura o Teu Altar (Ao Vivo)</t>
  </si>
  <si>
    <t>2025-11-27T13:00:06Z</t>
  </si>
  <si>
    <t>6ruprUh@dedu|julia|vitoria|julia vitoria|julia vitÃ³ria|restaura o teu altar|julia vitoria restaura o teu altar|restaura o teu altar julia vitoria|de dentro pra fora|joao viu|alem do rio azul|maravilhosa graÃ§a|canÃ§Ã£o dos redimidos|julia vitÃ³ria esperanÃ§a|julia vitoria outra vez|a cidade santa julia vitoria|tua glÃ³ria enche toda a terra|tua face queremos contemplar|aviva-nos|somos teu povo senhor|ao vivo|musica gospel|hinos evangÃ©licos|musile|musile records</t>
  </si>
  <si>
    <t>Julia Vitoria â€“ Restaura o Teu Altar (Ao Vivo)  â–¸ OuÃ§a Julia VitÃ³ria - Restaura o Teu Altar: https://musile.lnk.to/jvrota â–¸ Baixe Julia VitÃ³ria - Restaura o Teu Altar: https://musile.lnk.to/jvrotad â–¸ Baixe o playback Julia VitÃ³ria - Restaura o Teu Altar: https://musile.lnk.to/jvrotap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@JuliaVitÃ³riaOfc apresenta Restaura o Teu Altar, quinto lanÃ§amento do DVD gravado Ao Vivo na Ã“pera de Arame - que conta com dez faixas, entre elas, Maravilhosa GraÃ§a, CanÃ§Ã£o dos Redimidos, com @NiveaSoaresOfficial, e os medleys JoÃ£o Viu / AlÃ©m do Rio Azul e Amor Infinito / A Mensagem da Cruz.  Mais uma vez ao piano e acompanhada por um quarteto de cordas, a cantora gospel levantou o pÃºblico, que, emocionado, declarava seu pertencimento e sua paixÃ£o por Jesus. â€œFoi um dos momentos mais tocantes para mim, ver todo mundo ali, cantando calorosamente, ainda mais por ser uma mÃºsica inÃ©dita, isso mexeu muito comigoâ€, reforÃ§a Julia, que Ã© muito conhecida por interpretar diversos louvores de adoraÃ§Ã£o como De Dentro Pra Fora, Sem Palavras, com Luciano Camargo, Em Fervente OraÃ§Ã£o, Palavras, Mais Perto Quero Estar e Tudo Entregarei.  O DVD, registrado em 2025, conta ainda com a participaÃ§Ã£o especial de @marcelomarkesoficial e @elisoares. Entre os sucessos de Julia Vitoria, alÃ©m dos jÃ¡ mencionados, estÃ£o: ComeÃ§o, Meio e Fim, Tuas Ãguas, com Gabriela Rocha, Ele Vem / A Cidade Santa, com Aline Barros, e EsperanÃ§a, com Gabriel Guedes.  â–¸ Letra:  Mais do que mÃ£os levantadas Queremos Teu coraÃ§Ã£o Consome tudo o que Ã© palha Que sÃ³ reste adoraÃ§Ã£o  Lava as nossas mÃ£os Limpa os nossos coraÃ§Ãµes Purifica as nossas intenÃ§Ãµes Levanta um povo apaixonado  Tua glÃ³ria enche toda a Terra Tua face queremos contemplar Aviva-nos Restaura o Teu altar  Mais que palavras vazias FumaÃ§a e multidÃ£o Mais que cumprir a rotina Queremos mais comunhÃ£o  Somos Teu povo, Senhor Apaixonados Somos Teu povo, Senhor Quebrantados  ComposiÃ§Ã£o: Daiany Costa, Rafael Mota, Lucas Rosa, Michelle Campanha, TaynÃ¡ Fernanda, ThaÃ­se Fernandes e Thulio Benardes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ViolÃ£o e Arranjos: Hananiel Eduardo Bateria: Well Duarte Baixo: Jhonny Anderson Guitarra: Everson Menezes Teclados: Davidson Aquila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julia vitoria, julia vitÃ³ria, restaura o teu altar, julia vitoria restaura o teu altar, restaura o teu altar julia vitoria, de dentro pra fora, joao viu, alem do rio azul, maravilhosa graÃ§a, canÃ§Ã£o dos redimidos, julia vitÃ³ria esperanÃ§a, julia vitoria outra vez, a cidade santa julia vitoria, tua glÃ³ria enche toda a terra, tua face queremos contemplar, aviva-nos, somos teu povo senhor, ao vivo, musica gospel, hinos evangÃ©licos, musile, musile records.  #JuliaVitoria #RestauraoTeuAltar #MusileRecords</t>
  </si>
  <si>
    <t>v6SMd82ZSIM</t>
  </si>
  <si>
    <t>BARUK -  QUEBRANTADO #baruk #musilerecords #vineyard #musicagospel #classicosgospel #louvor #pcbaruk</t>
  </si>
  <si>
    <t>2025-11-26T23:01:16Z</t>
  </si>
  <si>
    <t>paulo cesar baruk|paulo cÃ©sar baruk|paulo cesar|paulo cÃ©sar|paulo baruk|cesar baruk|pc baruk|quebrantado|pela cruz|sweetly broken|baruk quebrantado|paulo cesar baruk quebrantado|graÃ§a|graÃ§a baruk|santo espirito|holy spirit|nÃ£o tenhas sobre ti|ele continua sendo bom|eu vou|dependo de ti|deus eterno|vineyard quebrantado|vineyard|juninho afram|jeremy riddle|legendado|traduÃ§Ã£o legendado|legenda|pvap2|ao vivo|musile|musile records|6ruprUh@dedu</t>
  </si>
  <si>
    <t>FxAPypitv4I</t>
  </si>
  <si>
    <t>ASSISTA | BRUNA OLLY - AMO O SENHOR #brunaolly #amoosenhor #fernandabrum #musilerecords #louvor</t>
  </si>
  <si>
    <t>2025-11-25T18:00:16Z</t>
  </si>
  <si>
    <t>6ruprUh@dedu|bruna olly|bruna oli|amo o senhor|bruna olly amo o senhor|amo o senhor bruna olly|uma voz uma lembranÃ§a e uma canÃ§Ã£o|amo|amo o senhor meu salvador|viver para ti pensar so em ti|romper com as barreiras|fernanda brum|amo o senhor cover|gratidÃ£o|deus provera|vem espÃ­rito de deus|deus faz alem|redimido|nunca abandone a fÃ©|algo sobrenatural|bruna olly e isadora pompeo|acustico|hinos evangÃ©licos|musica|louvores|musile|musile records</t>
  </si>
  <si>
    <t>yBYgZW1VSEE</t>
  </si>
  <si>
    <t>Bruna Olly â€“ Abra os Olhos do Meu CoraÃ§Ã£o (Open The Eyes Of My Heart) - AcÃºstico | Clipe Oficial</t>
  </si>
  <si>
    <t>2025-11-25T13:00:06Z</t>
  </si>
  <si>
    <t>6ruprUh@dedu|bruna olly|abra os olhos do meu coraÃ§Ã£o|bruna olly abra os olhos do meu coraÃ§Ã£o|abra os olhos do meu coraÃ§Ã£o bruna olly|uma voz uma lembranÃ§a e uma canÃ§Ã£o|exaltado|exaltado e bem alto|tua gloria|quero te ver|senhor|derrame|poder|santo santo santo|david quinlan|open the eyes of my heart|paul baloche|redimido|bruna olly gratidÃ£o|bruna olly vem espÃ­rito de deus|bruna olly deus faz alem|acustico|clipe oficial|worship|musica|louvor|musile|musile records</t>
  </si>
  <si>
    <t>Bruna Olly â€“ Abra os Olhos do Meu CoraÃ§Ã£o (Open The Eyes Of My Heart)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Abra os Olhos do Meu CoraÃ§Ã£o, versÃ£o em portuguÃªs de Open The Eyes of My Heart, muito famosa no Brasil na voz de @DavidQuinlanOficial. Este Ã© um dos sete videoclipes que compÃµem o projeto Uma Voz, Uma LembranÃ§a e Uma CanÃ§Ã£o.  â€œEstou muito feliz em lanÃ§ar esse Ã¡lbum porque Ã© um projeto 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Abra os Olhos do Meu CoraÃ§Ã£o, o Ã¡lbum traz outros sucessos gospel como: Escape, do grupo Renascer Praise, Amo o Senhor, de Fernanda Brum, Meu Barquinho, de MoisÃ©s Cleyton, Maranata, do MinistÃ©rio Avivah, O Tempo, da banda Oficina G3 e Mais Perto de Deus, composiÃ§Ã£o de Anderson Freire lanÃ§ada originalmente por Bruna Olly em 2008.  NÃ£o deixe de conferir:  â–¸ Bruna Olly - Escape: https://youtu.be/_NArnjluS0s â–¸ Bruna Olly - Amo o Senhor: https://youtu.be/hHsJoMjpzME â–¸ Bruna Olly - Meu Barquinho: https://youtu.be/Yb4EAp5_LdI â–¸ Bruna Olly - Maranata: https://youtu.be/v4HseyrFiIQ â–¸ Bruna Olly - O Tempo: https://youtu.be/apQ_L437WfU â–¸ Bruna Olly - Mais Perto de Deus: https://youtu.be/RcQodrpNGP0  â–¸ Letra:  Abra os olhos do meu coraÃ§Ã£o Abra os olhos do meu coraÃ§Ã£o Quero Te ver Quero Te ver, Senhor  Abra os olhos do meu coraÃ§Ã£o Abra os olhos do meu coraÃ§Ã£o Quero Te ver Quero Te ver, Senhor  Exaltado e bem alto Brilhando a luz da Tua glÃ³ria Derrame Teu amor e poder Pois Tu Ã©s santo, santo, santo  Santo, santo, santo Santo, santo, santo Santo, santo, santo Quero Te ver  ComposiÃ§Ã£o: Paul Baloche VersÃ£o: David Quinlan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abra os olhos do meu coraÃ§Ã£o, bruna olly abra os olhos do meu coraÃ§Ã£o, abra os olhos do meu coraÃ§Ã£o bruna olly, uma voz uma lembranÃ§a e uma canÃ§Ã£o, exaltado, exaltado e bem alto, tua gloria, quero te ver, senhor, derrame, poder, santo santo santo, david quinlan, open the eyes of my heart, paul baloche, redimido, bruna olly gratidÃ£o, bruna olly vem espÃ­rito de deus, bruna olly deus faz alem, acustico, clipe oficial, worship, musica, louvor, musile, musile records.  #BrunaOlly #AbraOsOlhosDoMeuCoraÃ§Ã£o #DavidQuinlan</t>
  </si>
  <si>
    <t>Dv9TMNKzcCI</t>
  </si>
  <si>
    <t>2025-11-18T20:00:12Z</t>
  </si>
  <si>
    <t>hHsJoMjpzME</t>
  </si>
  <si>
    <t>Bruna Olly â€“ Amo o Senhor â€“ AcÃºstico | Clipe Oficial</t>
  </si>
  <si>
    <t>2025-11-18T13:00:07Z</t>
  </si>
  <si>
    <t>Bruna Olly â€“ Amo o Senhor â€“ AcÃºstico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Amo o Senhor, releitura acÃºstica e intimista da composiÃ§Ã£o de @fernandabrum e Emerson Pinheiro. Este Ã© um dos sete videoclipes que compÃµem o projeto Uma Voz, Uma LembranÃ§a e Uma CanÃ§Ã£o.  â€œEstou muito feliz em lanÃ§ar esse Ã¡lbum porque Ã© um projeto 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Amo o Senhor, o Ã¡lbum traz outros sucessos gospel como: Escape, do grupo Renascer Praise, Abra os Olhos do Meu CoraÃ§Ã£o (Open The Eyes of My Heart), interpretado por David Quinlan, Meu Barquinho, de MoisÃ©s Cleyton, Maranata, do MinistÃ©rio Avivah, O Tempo, da banda Oficina G3 e Mais Perto de Deus, composiÃ§Ã£o de Anderson Freire lanÃ§ada originalmente por Bruna Olly em 2008.  NÃ£o deixe de conferir:  â–¸ Bruna Olly - Escape: https://youtu.be/_NArnjluS0s â–¸ Bruna Olly - Abra os Olhos do Meu CoraÃ§Ã£o: https://youtu.be/yBYgZW1VSEE â–¸ Bruna Olly - Meu Barquinho: https://youtu.be/Yb4EAp5_LdI â–¸ Bruna Olly - Maranata: https://youtu.be/v4HseyrFiIQ â–¸ Bruna Olly - O Tempo: https://youtu.be/apQ_L437WfU â–¸ Bruna Olly - Mais Perto de Deus: https://youtu.be/RcQodrpNGP0  â–¸ Letra:  Amo o Senhor, meu Salvador Anelo TÃª-lo bem junto a mim  Minha esperanÃ§a Ã© Tua palavra Que jamais desamparou Aquele que busca Sua face e quer  Viver para Ti, pensar sÃ³ em Ti Romper com as barreiras do mundo aqui  Voar com o Pai, nas asas da fÃ© E ser revestido de glÃ³ria e poder Amo o Senhor  ComposiÃ§Ã£o: Emerson Pinheiro e Fernanda Brum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bruna oli, amo o senhor, bruna olly amo o senhor, amo o senhor bruna olly, uma voz uma lembranÃ§a e uma canÃ§Ã£o, amo, amo o senhor meu salvador, viver para ti pensar so em ti, romper com as barreiras, amo o senhor, fernanda brum, amo o senhor cover, gratidÃ£o, deus provera, vem espÃ­rito de deus, deus faz alem, redimido, nunca abandone a fÃ©, algo sobrenatural, bruna olly e isadora pompeo, acustico, hinos evangÃ©licos, musica, louvores, musile, musile records.  #BrunaOlly #AmooSenhor #FernandaBrum</t>
  </si>
  <si>
    <t>Q3Hu09gH7to</t>
  </si>
  <si>
    <t>OuÃ§a 'Escape', de @BrunaOllyOficial, na playlist 'Gospel AcÃºstico', do @YouTubeMusic! #BrunaOlly</t>
  </si>
  <si>
    <t>2025-11-18T11:22:49Z</t>
  </si>
  <si>
    <t>lnLzBmiiSEM</t>
  </si>
  <si>
    <t>ASSISTA | BRUNA OLLY - ESCAPE #brunaolly #escape #renascerpraise #musilerecords #musicagospel</t>
  </si>
  <si>
    <t>2025-11-17T21:00:52Z</t>
  </si>
  <si>
    <t>_NArnjluS0s</t>
  </si>
  <si>
    <t>Bruna Olly â€“ Escape â€“ AcÃºstico | Clipe Oficial</t>
  </si>
  <si>
    <t>2025-11-11T13:00:06Z</t>
  </si>
  <si>
    <t>Bruna Olly â€“ Escape â€“ AcÃºstico | Clipe Oficial  â–¸ OuÃ§a o Ã¡lbum Uma Voz, Uma LembranÃ§a e Uma CanÃ§Ã£o: https://musile.lnk.to/uvulucbo â–¸ Baixe o Ã¡lbum Uma Voz, Uma LembranÃ§a e Uma CanÃ§Ã£o: https://musile.lnk.to/uvulucbod â–¸  Baixe o playback do Ã¡lbum Uma Voz, Uma LembranÃ§a e Uma CanÃ§Ã£o: https://musile.lnk.to/uvulucbop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Escape, releitura acÃºstica e intimista do grande sucesso do grupo â€ª@RenascerPraise que foi escrito por â€ª@bispasoniahernandesoficial e â€ª@PrlucasOficialâ€¬. Este Ã© um dos sete videoclipes que compÃµem o projeto Uma Voz, Uma LembranÃ§a e Uma CanÃ§Ã£o.  â€œEstou muito feliz em lanÃ§ar esse Ã¡lbum porque revisita mÃºsicas que tocaram o meu coraÃ§Ã£o e marcaram fases importantes da minha vidaâ€, compartilha a cantora gospel, que tem diversos louvores conhecidos, entre eles, GratidÃ£o - versÃ£o em portuguÃªs de Gratitude, de Brandon Lake -, Redimido, com Julia Vitoria, Nunca Abandone a FÃ©, Deus ProverÃ¡ e Deus Faz AlÃ©m, com Isadora Pompeo.  AlÃ©m de Escape, o Ã¡lbum traz outros sucessos gospel como: Amo o Senhor, de Fernanda Brum, Abra os Olhos do Meu CoraÃ§Ã£o (Open The Eyes of My Heart), interpretado por David Quinlan, Meu Barquinho, de MoisÃ©s Cleyton, Maranata, do MinistÃ©rio Avivah, O Tempo, da banda Oficina G3 e Mais Perto de Deus, composiÃ§Ã£o de Anderson Freire lanÃ§ada originalmente por Bruna Olly em 2008.  NÃ£o deixe de conferir:  â–¸ Bruna Olly - Amo o Senhor: https://youtu.be/hHsJoMjpzME â–¸ Bruna Olly - Abra os Olhos do Meu CoraÃ§Ã£o: https://youtu.be/yBYgZW1VSEE â–¸ Bruna Olly - Meu Barquinho: https://youtu.be/Yb4EAp5_LdI â–¸ Bruna Olly - Maranata: https://youtu.be/v4HseyrFiIQ â–¸ Bruna Olly - O Tempo: https://youtu.be/apQ_L437WfU â–¸ Bruna Olly - Mais Perto de Deus: https://youtu.be/RcQodrpNGP0  â–¸ Letra:   O inimigo tenta laÃ§os e embaraÃ§os Pra me envergonhar Mas nÃ£o vai Porque eu nÃ£o estou sozinho nesta guerra EstÃ¡ comigo O braÃ§o forte do Senhor  Aquele que acalma o vento Aquele que aquieta o mar Que tira a forÃ§a do fogo E faz o leÃ£o jejuar  O Deus que derruba as muralhas Da estÃ©ril faz mÃ£e de filhos Ã‰ o mesmo que brada do alto â€œNÃ£o temas sou contigoâ€  Deus jÃ¡ tem Um caminho aberto pelas Ã¡guas Faz romper Muitas fontes em meio ao deserto  HaverÃ¡ Nuvens que trazem chuvas de bÃªnÃ§Ã£os OuÃ§a a voz Deus te dÃ¡ escape e livramento  LeÃ£o da tribo de JudÃ¡ Rei dos reis Reina para sempre  ComposiÃ§Ã£o: Pr. Lucas e Bispa SÃ´nia Hernandes  â–¸ Ficha TÃ©cnica:  ProduÃ§Ã£o Musical: Esdras Gallo e JhessÃ© Arranjos, Piano e ViolÃµes: JhessÃ© EdiÃ§Ãµes vocais: Enzo Anitelle Engenheiro de GravaÃ§Ã£o:  Luis Paulo Serafim Assistente de GravaÃ§Ã£o: Enzo Anitelle Mixagem: Alberto Vaz MasterizaÃ§Ã£o: Luciano VassÃ£o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Pedro Gama Figurino: Ari Ariana Belo Make-up: JÃ©ssica Lyra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escape, bruna olly escape, escape bruna olly,  uma voz uma lembranÃ§a e uma canÃ§Ã£o, aquele que acalma o vento aquele que aquieta o mar, deus jÃ¡ tem um caminho aberto pelas Ã¡guas, o inimigo tenta laÃ§os e embaraÃ§os, escape renascer praise, renascer praise, gratidÃ£o, deus provera, redimido, algo sobrenatural, nunca abandone a fÃ©, bruna olly e isadora pompeo, bruna olly e julia vitÃ³ria, acustico, clipe oficial, musica gospel, musica, musile, musile records.  #BrunaOlly #Escape #RenascerPraise</t>
  </si>
  <si>
    <t>RXAhLdo3_Rk</t>
  </si>
  <si>
    <t>ASSISTA | ESTHER DURÃN - GRANDE DIA #estherduran #grandedia #musilerecords #gospel #musicagospel</t>
  </si>
  <si>
    <t>2025-11-04T20:00:22Z</t>
  </si>
  <si>
    <t>Md9rWlW4ZjI</t>
  </si>
  <si>
    <t>Esther Duran â€“ Grande Dia (Ao Vivo)</t>
  </si>
  <si>
    <t>2025-11-04T13:00:06Z</t>
  </si>
  <si>
    <t>Esther Duran â€“ Grande Dia (Ao Vivo)  â–¸ OuÃ§a Esther DurÃ¡n â€“ Grande Dia (Ao Vivo): https://musile.lnk.to/edgd â–¸ Baixe Esther DurÃ¡n â€“ Grande Dia (Ao Vivo): https://musile.lnk.to/edgdd â–¸ Baixe o playback Esther DurÃ¡n â€“ Grande Dia (Ao Vivo): https://musile.lnk.to/edgdp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@EstherDuranoficial apresenta Grande Dia, single autoral que fala sobre a volta de Cristo. A quinta faixa de seu primeiro projeto em parceria com a Musile Records foi composta juntamente com @PrChrisDuranOfficial e @hananieleduardo.  â€œMeu pai me enviou apenas um refrÃ£o que ele havia escrito. Na mesma hora, senti que deveria traduzir nessa letra o meu sentimento sobre o significado do que serÃ¡, de fato, o grande diaâ€, reforÃ§a a cantora gospel, que Ã© conhecida por compartilhar covers e releituras intimistas de adoraÃ§Ã£o como Oceanos, Teu Toque, Cicatrizes, Sonhos de Deus, Aquieta Minhalma e Bondade de Deus em suas redes sociais.  Ao todo, o projeto, que foi gravado em meio Ã  natureza, em uma fazenda fundada no sÃ©culo XIX, contarÃ¡ com oito louvores ideais para fundo musical para oraÃ§Ã£o e momentos de devocional, entre eles, Tua PresenÃ§a, Derramo Meu Perfume â€“ versÃ£o oficial em portuguÃªs de Derramo El Perfume, do grupo venezuelano @Montesantoficial â€“ Acalma o Meu CoraÃ§Ã£o, de @AndersonFreireOfficial, e DesejÃ¡vel ( Deseable ), de @MarcosBrunet. Vale lembrar que o repertÃ³rio inclui canÃ§Ãµes inÃ©ditas, versÃµes e regravaÃ§Ãµes que prometem tocar coraÃ§Ãµes e fortalecer a fÃ© de quem ouvir. Confira Grande Dia, de Esther Duran.  â–¸ Letra:  Mal posso esperar Olhar nos Teus olhos e ver Que valeu a pena gastar minha vida Pra Te conhecer  Dia apÃ³s dia Ir ao Teu encontro e buscar O que minha alma anseia ter Em Ti sei que estÃ¡  E quando esse dia chegar Todo choro e dor nÃ£o haverÃ¡ mais Do meu rosto Ele enxugarÃ¡ Toda lÃ¡grima  Sua face quero ver Suas vestes vou tocar Com Seus anjos vou adorar Sua presenÃ§a envolvendo o lugar  ComposiÃ§Ã£o: Esther DurÃ¡n, Chris DurÃ¡n e Hananiel Eduardo  â–¸ Ficha TÃ©cnica:  ProduÃ§Ã£o Musical e Arranjos: Hananiel Eduardo ViolÃµes: Hananiel Eduardo e Everson Menezes Piano: Davidson Aquila Violoncelo: Mayara Alencar Violino: Bruno Miguel Engenheiros de CaptaÃ§Ã£o: Lucas Rosa e Gabriel Santana Auxiliar TÃ©cnico: Joaquim Netho EdiÃ§Ãµes Digitais e Vocais: Lucas Rosa Mixagem: Tiago Dâ€™errico MasterizaÃ§Ã£o: Luciano VassÃ£o  DireÃ§Ã£o de VÃ­deo: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Thiago Oscar  â–¸ Siga a Musile Records nas redes sociais: https://www.youtube.com/musilerecords https://www.instagram.com/musilerecords https://web.facebook.com/musilerecords https://www.tiktok.com/@musilerecords  â–¸ Siga a Esther DurÃ¡n nas redes sociais: https://www.youtube.com/@EstherDuranoficial https://www.instagram.com/estherduran_official https://www.facebook.com/estherduran.official  6ruprUh@dedu, esther duran, esther durÃ¡n, grande dia, esther duran grande dia, grande dia esther duran, e quando esse dia chegar, quando o grande dia chegar, todo choro e dor nÃ£o haverÃ¡ mais, sua face quero ver, suas vestes vou tocar, desejÃ¡vel, acalma o meu coraÃ§Ã£o, derramo meu perfume, tua presenÃ§a, esther durÃ¡n sonhos, esther duran benÃ§Ã£os que nÃ£o tem fim, esther duran hÃ¡ um lugar, teu toque esther duran, escudo esther duran, fundo musical para oraÃ§Ã£o, ao vivo, adoracao, gospel, louvores, musile, musile records.  #EstherDuran #GrandeDia #MusileRecords</t>
  </si>
  <si>
    <t>eKyiO9IEWA8</t>
  </si>
  <si>
    <t>ASSISTA | RACHEL NOVAES - ELE VEM PRA TE SALVAR #rachelnovaes #elevempratesalvar #musilerecords</t>
  </si>
  <si>
    <t>2025-10-22T20:00:26Z</t>
  </si>
  <si>
    <t>F6E3-y9INj8</t>
  </si>
  <si>
    <t>Rachel Novaes â€“ Ele Vem Pra Te Salvar (He Will Come And Save You) â€“ AcÃºstico | Clipe Oficial</t>
  </si>
  <si>
    <t>2025-10-21T13:00:06Z</t>
  </si>
  <si>
    <t>Rachel Novaes â€“ Ele Vem Pra Te Salvar (He Will Come And Save You)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releitura acÃºstica e intimista de Ele Vem Pra Te Salvar, versÃ£o em portuguÃªs de He Hill Come and Save You. A faixa foi gravada originalmente por ela ao lado do pastor @AdhemardeCamposOFICIAL, no projeto em que ele celebrou seus 30 anos de ministÃ©rio, ComunhÃ£o e AdoraÃ§Ã£o 6â€. Este Ã© um dos sete videoclipes que compÃµem o projeto Uma Voz, Uma LembranÃ§a e Uma CanÃ§Ã£o.  â€œEste Ã© um trabalho totalmente feito em estÃºdio, com uma sonoridade mais Ã­ntima - muito violÃ£o, piano e alguns elementos percussivos. Estou cheia de gratidÃ£o, porque Ã© tÃ£o bonito revisitar mÃºsicas que marcaram nossa caminhada, trazer novas roupagens e tambÃ©m novidades, tudo isso para abenÃ§oar vidas e render honra e glÃ³ria ao nosso Deusâ€, compartilha a cantora gospel, que tem diversos louvores de adoraÃ§Ã£o conhecidos como Mil Motivos, com Fernandinho, Alegria / Sou Feliz, Obrigado Jesus Pelo Seu Sangue, Minhâ€™alma Engrandece ao Senhor / Adorado, com Thamires Garcia, e O Amor de Deus / Logo Eu, com Paulo Cesar Baruk.  O Ã¡lbum Uma Voz, Uma LembranÃ§a e Uma CanÃ§Ã£o, de Rachel Novaes, conta com sete faixas, incluindo composiÃ§Ãµes autorais, louvores antigos clÃ¡ssicos e versÃµes de hits internacionais: Esta Paz, Clamo Jesus (I Speak Jesus), Deus de Amor, NÃ£o Tenhas Sobre Ti, Tua GraÃ§a Me Basta, Santo Pra Sempre (Holy Forever) e Ele Vem Pra Te Salvar. NÃ£o deixe de conferir:  â–¸ Rachel Novaes â€“ Esta Paz: https://youtu.be/EyzEYHU2NcU â–¸ Rachel Novaes â€“ Clamo Jesus: https://youtu.be/hYS1uyhfv0M â–¸ Rachel Novaes â€“ Deus de Amor: https://youtu.be/z-wBNvqrjIA â–¸ Rachel Novaes â€“ NÃ£o Tenhas Sobre Ti: https://youtu.be/GUsMAaNnE3E â–¸ Rachel Novaes â€“ Tua GraÃ§a Me Basta: https://youtu.be/gSQgCxcIZQ0 â–¸ Rachel Novaes â€“ Santo Pra Sempre: https://youtu.be/UZidUSIf5B0  â–¸ Letra:   Diga para os temerosos NÃ£o hÃ¡ nada a temer Poderoso Ã© o teu Senhor Quando clama Seu nome Ele entÃ£o virÃ¡   Ele vem pra te salvar, Ele vem para te salvar Diga ao cansado, o teu Senhor virÃ¡ Ele vem para te salvar   Ele vem pra te salvar, Ele vem para te salvar Contempla ao Senhor e te levantarÃ¡s Ele vem para te salvar   Diga para os abatidos NÃ£o percam a fÃ© Poderoso Ã© o teu Senhor Quando clama Seu nome Ele entÃ£o virÃ¡   Ele Ã© o teu escudo em meio as lutas O refÃºgio na tempestade Uma torre na tristeza Fortaleza em meio Ã  batalha  ComposiÃ§Ã£o: Bob Fitts e Gary Sadler VersÃ£o: Adhemar de Campos  â–¸ Ficha TÃ©cnica:  ProduÃ§Ã£o Musical: Esdras Gallo e JhessÃ© Arranjos, Piano e ViolÃµes: JhessÃ© Violoncelo: Gabriel Alvico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ele vem pra te salvar, rachel novaes ele vem pra te salvar, ele vem pra te salvar rachel novaes, uma voz uma lembranÃ§a e uma canÃ§Ã£o, diga para os temerosos, diga para os abatidos, diga ao cansado, ele vem para te salvar, ele vem pra te salvar adhemar de campos, rachel novaes e adhemar de campos, he will come and save you, alegria, logo eu, o amor de deus, acustico, clipe oficial, louvores, louvores antigos, hinos, musile, musile records.  #RachelNovaes #EleVemPraTeSalvar #MusileRecords</t>
  </si>
  <si>
    <t>MyydwW3UPpI</t>
  </si>
  <si>
    <t>ASSISTA | JULIA VITÃ“RIA E NÃVEA SOARES - CANÃ‡ÃƒO DOS REDIMIDOS #juliavitoria #niveasoares #louvor</t>
  </si>
  <si>
    <t>2025-10-16T21:00:25Z</t>
  </si>
  <si>
    <t>6ruprUh@dedu|julia vitoria|nivea soares|canÃ§Ã£o dos redimidos|julia vitoria e nivea soares canÃ§Ã£o dos redimidos|canÃ§Ã£o dos redimidos julia vitoria e nivea soares|de dentro pra fora|alem do rio azul|amor infinito|maravilhosa graÃ§a|joao viu julia vitoria|nivea soares teu amor nÃ£o falha|nivea soares filho do deus vivo|nivea soares rio|eu encontrei a vida|a fonte de alegria|eu vou gritar|eu vou gritar ao mundo teu amor|ao vivo|louvores|musile|musile records</t>
  </si>
  <si>
    <t>p7Gy9m7LEZg</t>
  </si>
  <si>
    <t>Julia Vitoria e Nivea Soares - CanÃ§Ã£o dos Redimidos (Ao Vivo)</t>
  </si>
  <si>
    <t>2025-10-16T13:00:07Z</t>
  </si>
  <si>
    <t>Julia Vitoria e Nivea Soares - CanÃ§Ã£o dos Redimidos (Ao Vivo)  â–¸ OuÃ§a Julia Vitoria e Nivea Soares â€“ CanÃ§Ã£o dos Redimidos:  https://musile.lnk.to/jvcdosr â–¸ Baixe Julia Vitoria e Nivea Soares â€“ CanÃ§Ã£o dos Redimidos:  https://musile.lnk.to/jvcdosrd â–¸ Baixe o playback Julia Vitoria e Nivea Soares â€“ CanÃ§Ã£o dos Redimidos:  https://musile.lnk.to/jvcdosrp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CanÃ§Ã£o dos Redimidos, quarto lanÃ§amento do DVD gravado Ao Vivo na Ã“pera de Arame - que conta com dez faixas, entre elas, Maravilhosa GraÃ§a e os medleys JoÃ£o Viu / AlÃ©m do Rio Azul e Amor Infinito / A Mensagem da Cruz.  â€œDesde pequena, sou abenÃ§oada pelas mÃºsicas da Nivea. Sou muito grata por ela ter aceitado esse conviteâ€, reforÃ§a a cantora gospel, que Ã© muito conhecida por interpretar diversos louvores de adoraÃ§Ã£o como De Dentro Pra Fora, Sem Palavras, com Luciano Camargo, Em Fervente OraÃ§Ã£o, Palavras, Mais Perto Quero Estar e Tudo Entregarei.  O DVD, registrado em 2025, conta ainda com a participaÃ§Ã£o especial de @marcelomarkesoficial e @elisoares. Entre os sucessos de Julia Vitoria, alÃ©m dos jÃ¡ mencionados, estÃ£o: ComeÃ§o, Meio e Fim, Tuas Ãguas, com Gabriela Rocha, Ele Vem / A Cidade Santa, com Aline Barros, e EsperanÃ§a, com Gabriel Guedes.  â–¸ Letra:  Este Ã© o som A canÃ§Ã£o dos redimidos Que sÃ£o lavados, justificados, sim Que sÃ£o lavados, justificados, sim  Ele Ã© a salvaÃ§Ã£o aos oprimidos Venham e bebam HÃ¡ um lugar aqui Venham e bebam HÃ¡ um lugar aqui  Eu provei e vi o Teu favor NÃ£o voltarei atrÃ¡s Pois eu sei que eu sou O que Deus diz que eu sou   NÃ£o voltarei atrÃ¡s  Eu encontrei a vida A fonte de alegria Eu vou gritar Eu vou gritar Eu vou gritar ao mundo Teu amor  Com cravos em Tuas mÃ£os Me trouxe a redenÃ§Ã£o Sou livre em Ti Sou livre em Ti  A morte nÃ£o venceu Jesus, Filho de Deus Sou livre em Ti Sou livre em Ti  Sou livre em Ti  ComposiÃ§Ã£o: Julia Vitoria, Hananiel Eduardo e Gustavo Silva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ViolÃ£o e Arranjos: Hananiel Eduardo Bateria: Well Duarte Baixo: Jhonny Anderson Guitarra: Everson Menezes Teclados: Davidson Aquila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â–¸ Siga a NÃ­vea Soares nas redes sociais: https://www.youtube.com/@NiveaSoaresOfficial https://web.facebook.com/niveasoaresoficial https://twitter.com/niveasoares  6ruprUh@dedu, julia vitoria, nivea soares, canÃ§Ã£o dos redimidos, julia vitÃ³ria e nivea soares canÃ§Ã£o dos redimidos, canÃ§Ã£o dos redimidos julia vitÃ³ria e nivea soares, de dentro pra fora, alem do rio azul, amor infinito, maravilhosa graÃ§a, joao viu julia vitoria, nivea soares teu amor nÃ£o falha, nivea soares filho do deus vivo, nivea soares rio, eu encontrei a vida, a fonte de alegria, eu vou gritar, eu vou gritar ao mundo teu amor, ao vivo,  louvores, musile, musile records,  #JuliaVitoria #NiveaSoares #CanÃ§Ã£odosRedimidos</t>
  </si>
  <si>
    <t>UZidUSIf5B0</t>
  </si>
  <si>
    <t>Rachel Novaes â€“ Santo Pra Sempre (Holy Forever) â€“ AcÃºstico | Clipe Oficial</t>
  </si>
  <si>
    <t>2025-10-14T13:00:06Z</t>
  </si>
  <si>
    <t>6ruprUh@dedu|rachel novaes|raquel novaes|santo pra sempre|rachel novaes santo pra sempre|santo pra sempre rachel novaes|uma voz uma lembranÃ§a e uma canÃ§Ã£o|as muitas geraÃ§Ãµes rendidas em louvor|teu nome Ã© o mais alto|teu nome Ã© o maior|teu nome Ã© sobre todos|e os anjos clamam|santo|o amor de deus|holy forever|holy forever cece winans|holy forever chris tomlin|holy forever lyrics|rachel novaes live|acustico|clipe oficial|louvores|adoraÃ§Ã£o|musile|musile records</t>
  </si>
  <si>
    <t>Rachel Novaes â€“ Santo Pra Sempre (Holy Forever)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releitura acÃºstica e intimista de Santo Pra Sempre, versÃ£o oficial em portuguÃªs de Holy Forever, interpretada por @CeCeWinansOfficial, @BethelMusic, @JennJohnsonOfficial e @christomlinmusic â€“ No Brasil, a mÃºsica gospel Ã© muito famosa nas vozes de Gabriel Guedes, Fernandinho, Marine Friesen e Ana Nobrega.  â€œEste Ã© um trabalho totalmente feito em estÃºdio, com uma sonoridade mais Ã­ntima - muito violÃ£o, piano e alguns elementos percussivos. Estou cheia de gratidÃ£o, porque Ã© tÃ£o bonito revisitar mÃºsicas que marcaram nossa caminhada, trazer novas roupagens e tambÃ©m novidades, tudo isso para abenÃ§oar vidas e render honra e glÃ³ria ao nosso Deusâ€, compartilha a cantora gospel, que tem diversos louvores de adoraÃ§Ã£o conhecidos como Mil Motivos, com Fernandinho, Alegria / Sou Feliz, Minhâ€™alma Engrandece ao Senhor / Adorado, com Thamires Garcia, e O Amor de Deus / Logo Eu, com Paulo Cesar Baruk.  O Ã¡lbum Uma Voz, Uma LembranÃ§a e Uma CanÃ§Ã£o, de Rachel Novaes, conta com sete faixas: Esta Paz, Clamo Jesus, Deus de Amor, NÃ£o Tenhas Sobre Ti, Tua GraÃ§a Me Basta, Santo Pra Sempre e Ele Vem Pra Te Salvar, gravada originalmente ao lado do pastor Adhemar de Campos. NÃ£o deixe de conferir:   â–¸ Rachel Novaes â€“ Esta Paz: https://youtu.be/EyzEYHU2NcU â–¸ Rachel Novaes â€“ Clamo Jesus: https://youtu.be/hYS1uyhfv0M â–¸ Rachel Novaes â€“ Deus de Amor: https://youtu.be/z-wBNvqrjIA â–¸ Rachel Novaes â€“ NÃ£o Tenhas Sobre Ti: https://youtu.be/GUsMAaNnE3E â–¸ Rachel Novaes â€“ Tua GraÃ§a Me Basta: https://youtu.be/gSQgCxcIZQ0 â–¸ Rachel Novaes â€“ Ele Vem Pra Te Salvar: https://youtu.be/F6E3-y9INj8  â–¸ Letra:  As muitas geraÃ§Ãµes rendidas em louvor Cantando ao Cordeiro uma canÃ§Ã£o Os que em Ti se foram e os que hÃ£o de crer Cantando ao Cordeiro uma canÃ§Ã£o   Teu nome Ã© o mais alto, Teu nome Ã© o maior Teu nome Ã© sobre todos Os tronos e domÃ­nios, governos e poderes Teu nome Ã© sobre todos   E os anjos clamam â€œSantoâ€ Toda criaÃ§Ã£o, â€œSantoâ€ Exaltado Ã‰s, â€œSantoâ€ Santo pra sempre   Quem foi perdoado e redimido foi Cante ao Cordeiro uma canÃ§Ã£o Aquele que Ã© livre e leva o Seu nome Cante ao Cordeiro uma canÃ§Ã£o Cantaremos para sempre, amÃ©m   E os anjos clamam â€œSantoâ€  Toda criaÃ§Ã£o, â€œSantoâ€  Exaltado Ã‰s, â€œSantoâ€  Santo pra sempre   O Teu povo canta â€œSantoâ€ Sim, ao Rei dos reis, â€œSantoâ€  Tu sempre serÃ¡s Santo  Santo pra sempre   Tu sempre serÃ¡s Santo  Santo pra sempre  ComposiÃ§Ã£o: Jenn Johnson, Brian Johnson, Jason Ingram, Phil Wickham e Chris Tomlin VersÃ£o: Bianca Azevedo e Daniel Menezes  â–¸ Ficha TÃ©cnica:  ProduÃ§Ã£o Musical: Esdras Gallo e JhessÃ© Arranjos, Piano e ViolÃµes: JhessÃ©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santo pra sempre, rachel novaes santo pra sempre, santo pra sempre rachel novaes, uma voz uma lembranÃ§a e uma canÃ§Ã£o, as muitas geraÃ§Ãµes rendidas em louvor, teu nome Ã© o mais alto, teu nome Ã© o maior, teu nome Ã© sobre todos, e os anjos clamam, santo, o amor de deus, holy forever, holy forever cece winans, holy forever chris tomlin, holy forever lyrics, acustico, clipe oficial, louvores, adoraÃ§Ã£o, musile, musile records.  #RachelNovaes #SantoPraSempre #HolyForever</t>
  </si>
  <si>
    <t>gSQgCxcIZQ0</t>
  </si>
  <si>
    <t>Rachel Novaes â€“ Tua GraÃ§a Me Basta â€“ AcÃºstico | Clipe Oficial</t>
  </si>
  <si>
    <t>2025-10-07T13:00:06Z</t>
  </si>
  <si>
    <t>6ruprUh@dedu|rachel novaes|raquel novaes|tua graÃ§a me basta|rachel novaes tua graÃ§a me basta|tua graÃ§a me basta raquel novaes|uma voz uma lembranÃ§a e uma canÃ§Ã£o|tua|graÃ§a|basta|nas noites mais sombrias|logo eu|o amor de deus|comigo estÃ¡s rachel novaes|tua Ã© a glÃ³ria rachel novaes|rachel novaes e fernandinho|rachel novaes e paulo cesar baruk|rachel novaes e julia vitÃ³ria|rachel novaes live|acustico|clipe oficial louvores antigos|hinos|musile|musile records</t>
  </si>
  <si>
    <t>Rachel Novaes â€“ Tua GraÃ§a Me Basta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versÃ£o acÃºstica e intimista de Tua GraÃ§a Me Basta. A composiÃ§Ã£o foi escrita pelo esposo da cantora gospel, Marcelo Novaes, e faz parte do repertÃ³rio do Ã¡lbum â€œAo Reiâ€, que foi lanÃ§ado em 2011 e conta com outras faixas da artista como Confiar e Tua Ã© a GlÃ³ria. Este Ã© um dos sete videoclipes que compÃµem o Ã¡lbum Uma Voz, Uma LembranÃ§a e Uma CanÃ§Ã£o.  â€œEste Ã© um trabalho totalmente feito em estÃºdio, com uma sonoridade mais Ã­ntima - muito violÃ£o, piano e alguns elementos percussivos. Estou cheia de gratidÃ£o, porque Ã© tÃ£o bonito revisitar mÃºsicas que marcaram nossa caminhada, trazer novas roupagens e tambÃ©m novidades, tudo isso para abenÃ§oar vidas e render honra e glÃ³ria ao nosso Deusâ€, compartilha a cantora gospel, que tem diversos louvores de adoraÃ§Ã£o conhecidos como Mil Motivos, com Fernandinho, Alegria / Sou Feliz, Obrigado Jesus Pelo Seu Sangue, Minhâ€™alma Engrandece ao Senhor / Adorado, com Thamires Garcia, e O Amor de Deus / Logo Eu, com Paulo Cesar Baruk.  O Ã¡lbum Uma Voz, Uma LembranÃ§a e Uma CanÃ§Ã£o, de Rachel Novaes, conta com sete faixas, incluindo composiÃ§Ãµes autorais, louvores antigos clÃ¡ssicos e versÃµes de hits internacionais: Esta Paz, Clamo Jesus (I Speak Jesus), Deus de Amor, NÃ£o Tenhas Sobre Ti, Tua GraÃ§a Me Basta, Santo Pra Sempre (Holy Forever) e Ele Vem Pra Te Salvar, gravada originalmente ao lado do pastor Adhemar de Campos. NÃ£o deixe de conferir:   â–¸ Rachel Novaes â€“ Esta Paz: https://youtu.be/EyzEYHU2NcU â–¸ Rachel Novaes â€“ Clamo Jesus: https://youtu.be/hYS1uyhfv0M â–¸ Rachel Novaes â€“ Deus de Amor: https://youtu.be/z-wBNvqrjIA â–¸ Rachel Novaes â€“ NÃ£o Tenhas Sobre Ti: https://youtu.be/GUsMAaNnE3E â–¸ Rachel Novaes â€“ Santo Pra Sempre: https://youtu.be/UZidUSIf5B0 â–¸ Rachel Novaes â€“ Ele Vem Pra Te Salvar: https://youtu.be/F6E3-y9INj8  â–¸ Letra:   Nas noites mais sombrias Na escuridÃ£o da alma Tua graÃ§a me basta   Nas madrugadas frias Na solidÃ£o da estrada Tua graÃ§a me basta   No vento incessante Toda hora e a cada instante Tua graÃ§a me basta   Na imensidÃ£o do mundo No abismo mais profundo Tua graÃ§a me basta   AperfeiÃ§oa-me Molda meu coraÃ§Ã£o OuÃ§a o som que flui Da minha adoraÃ§Ã£o   Suba perante Ti Este sincero amor Seja a expressÃ£o De todo o meu louvor  ComposiÃ§Ã£o: Marcelo Novaes  â–¸ Ficha TÃ©cnica:  ProduÃ§Ã£o Musical: Esdras Gallo e JhessÃ© Arranjos, Piano e ViolÃµes: JhessÃ©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tua graÃ§a me basta, rachel novaes tua graÃ§a me basta, tua graÃ§a me basta raquel novaes, uma voz uma lembranÃ§a e uma canÃ§Ã£o, tua, graÃ§a, basta, nas noites mais sombrias, logo eu, o amor de deus, comigo estÃ¡s rachel novaes, tua Ã© a glÃ³ria rachel novaes, rachel novaes e fernandinho, rachel novaes e paulo cesar baruk, rachel novaes e julia vitÃ³ria, rachel novaes live, acustico, clipe oficial, louvores antigos, hinos, musile, musile records.  #RachelNovaes #TuaGraÃ§aMeBasta #MusileRecords</t>
  </si>
  <si>
    <t>GUsMAaNnE3E</t>
  </si>
  <si>
    <t>Rachel Novaes â€“ NÃ£o Tenhas Sobre Ti â€“ AcÃºstico | Clipe Oficial</t>
  </si>
  <si>
    <t>2025-09-30T13:00:07Z</t>
  </si>
  <si>
    <t>Rachel Novaes â€“ NÃ£o Tenhas Sobre Ti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versÃ£o acÃºstica e intimista de NÃ£o Tenhas Sobre Ti, sucesso gospel originalmente gravado em 1986 pela banda Milad â€“ nas Ãºltimas dÃ©cadas, o louvor teve grande repercussÃ£o tambÃ©m nas vozes de Paulo Cesar Baruk, Laura Souguellis, Arianne e Ludmila Ferber. Este Ã© um dos sete videoclipes que compÃµem o projeto Uma Voz, Uma LembranÃ§a e Uma CanÃ§Ã£o.  â€œEste Ã© um trabalho totalmente feito em estÃºdio, com uma sonoridade mais Ã­ntima - muito violÃ£o, piano e alguns elementos percussivos. Estou cheia de gratidÃ£o, porque Ã© tÃ£o bonito revisitar mÃºsicas que marcaram nossa caminhada, trazer novas roupagens e tambÃ©m novidades, tudo isso para abenÃ§oar vidas e render honra e glÃ³ria ao nosso Deusâ€, compartilha a cantora gospel, que tem diversos louvores de adoraÃ§Ã£o conhecidos como Mil Motivos, com Fernandinho, Alegria / Sou Feliz, Obrigado Jesus Pelo Seu Sangue, Minhâ€™alma Engrandece ao Senhor / Adorado, com Thamires Garcia, e O Amor de Deus / Logo Eu, com Paulo Cesar Baruk.  O Ã¡lbum Uma Voz, Uma LembranÃ§a e Uma CanÃ§Ã£o, de Rachel Novaes, conta com sete faixas, incluindo composiÃ§Ãµes autorais, louvores antigos clÃ¡ssicos e versÃµes de hits internacionais: Esta Paz, Clamo Jesus (I Speak Jesus), Deus de Amor, NÃ£o Tenhas Sobre Ti, Tua GraÃ§a Me Basta, Santo Pra Sempre (Holy Forever) e Ele Vem Pra Te Salvar, gravada originalmente ao lado do pastor Adhemar de Campos. NÃ£o deixe de conferir:    â–¸ Rachel Novaes â€“ Esta Paz: https://youtu.be/EyzEYHU2NcU â–¸ Rachel Novaes â€“ Clamo Jesus: https://youtu.be/hYS1uyhfv0M â–¸ Rachel Novaes â€“ Deus de Amor: https://youtu.be/z-wBNvqrjIA â–¸ Rachel Novaes â€“ Tua GraÃ§a Me Basta: https://youtu.be/gSQgCxcIZQ0 â–¸ Rachel Novaes â€“ Santo Pra Sempre: https://youtu.be/UZidUSIf5B0 â–¸ Rachel Novaes â€“ Ele Vem Pra Te Salvar: https://youtu.be/F6E3-y9INj8  â–¸ Letra:  NÃ£o tenhas sobre ti um sÃ³ cuidado qualquer que seja Pois um, somente um, seria muito para ti  Ã‰ Meu, somente Meu, todo o trabalho E o teu trabalho Ã© descansar em Mim  NÃ£o temas quando enfim tiveres que tomar decisÃ£o Entrega tudo a Mim Confia de todo o coraÃ§Ã£o  ComposiÃ§Ã£o: JosuÃ© Rodrigues e Jeffinho  â–¸ Ficha TÃ©cnica:  ProduÃ§Ã£o Musical: Esdras Gallo e JhessÃ© Arranjos e Piano: JhessÃ©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nÃ£o tenhas sobre ti, rachel novaes nÃ£o tenhas sobre ti, nÃ£o tenhas sobre ti rachel novaes, uma voz uma lembranÃ§a e uma canÃ§Ã£o, teu trabalho Ã© descansar em mim, nao tenhas sobre ti um so cuidado, Ã© meu somente meu, descansar em mim, jesus provou, logo eu, rachel novaes e baruk, nÃ£o tenhas sobre ti baruk, milad, milad nÃ£o tenhas sobre ti, acustico, clipe oficial, adoraÃ§Ã£o, louvores antigos, hinos antigos, musile, musile records.  #RachelNovaes #NÃ£oTenhasSobreTi #MusileRecords</t>
  </si>
  <si>
    <t>z-wBNvqrjIA</t>
  </si>
  <si>
    <t>Rachel Novaes â€“ Deus de Amor â€“ AcÃºstico | Clipe Oficial</t>
  </si>
  <si>
    <t>2025-09-23T13:00:06Z</t>
  </si>
  <si>
    <t>6ruprUh@dedu|rachel novaes|raquel novaes|deus de amor|rachel novaes deus de amor|deus de amor raquel novaes|uma voz uma lembranÃ§a e uma canÃ§Ã£o|tanto amor|me atraiu|eis me aqui|amor|deus|jesus|o amor de deus|jesus Ã© o centro|alegria|logo eu|rachel novaes e baruk|rachel novaes e julia vitÃ³ria|rachel novaes e tamires garcia|rachel novaes e fernandinho|rachel novaes live|acustico|clipe oficial|louvores|louvores antigos|hinos antigos|musile|musile records</t>
  </si>
  <si>
    <t>Rachel Novaes â€“ Deus de Amor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versÃ£o acÃºstica e intimista de Deus de Amor, composiÃ§Ã£o autoral que deu nome ao Ã¡lbum homÃ´nimo lanÃ§ado pela cantora gospel em 2008. Este Ã© um dos sete videoclipes que compÃµem o projeto Uma Voz, Uma LembranÃ§a e Uma CanÃ§Ã£o.  â€œEste Ã© um trabalho totalmente feito em estÃºdio, com uma sonoridade mais Ã­ntima - muito violÃ£o, piano e alguns elementos percussivos. Estou cheia de gratidÃ£o, porque Ã© tÃ£o bonito revisitar mÃºsicas que marcaram nossa caminhada, trazer novas roupagens e tambÃ©m novidades, tudo isso para abenÃ§oar vidas e render honra e glÃ³ria ao nosso Deusâ€, compartilha a cantora gospel, que tem diversos louvores de adoraÃ§Ã£o conhecidos como Mil Motivos, com Fernandinho, Alegria / Sou Feliz, Obrigado Jesus Pelo Seu Sangue, Minhâ€™alma Engrandece ao Senhor / Adorado, com Thamires Garcia, e O Amor de Deus / Logo Eu, com Paulo Cesar Baruk.  O Ã¡lbum Uma Voz, Uma LembranÃ§a e Uma CanÃ§Ã£o, de Rachel Novaes, conta com sete faixas, incluindo composiÃ§Ãµes autorais, louvores antigos clÃ¡ssicos e versÃµes de hits internacionais: Esta Paz, Clamo Jesus (I Speak Jesus), Deus de Amor, NÃ£o Tenhas Sobre Ti, Tua GraÃ§a Me Basta, Santo Pra Sempre (Holy Forever) e Ele Vem Pra Te Salvar, gravada originalmente ao lado do pastor Adhemar de Campos. NÃ£o deixe de conferir:  â–¸ Rachel Novaes â€“ Esta Paz: https://youtu.be/EyzEYHU2NcU â–¸ Rachel Novaes â€“ Clamo Jesus: https://youtu.be/hYS1uyhfv0M â–¸ Rachel Novaes â€“ NÃ£o Tenhas Sobre Ti: https://youtu.be/GUsMAaNnE3E â–¸ Rachel Novaes â€“ Tua GraÃ§a Me Basta: https://youtu.be/gSQgCxcIZQ0 â–¸ Rachel Novaes â€“ Santo Pra Sempre: https://youtu.be/UZidUSIf5B0 â–¸ Rachel Novaes â€“ Ele Vem Pra Te Salvar: https://youtu.be/F6E3-y9INj8  â–¸ Letra:  Tanto amor por mim Mostraste lÃ¡ na cruz, Jesus  O justo pelo injusto  O santo pelo pecador   Tanto amor assim Constrange o meu interior  Quem Ã© o homem pra que dele Te lembres, oh Senhor   Mas o Teu amor me atraiu  Livraste-me da morte, entÃ£o renasci   Eis-me aqui, Senhor  Rendido a Ti  Como posso agradecer o Teu cuidado e Teu amor por mim? (oh)   Deus de amor  Deus de amor  GraÃ§as te dou, pois  Tu Ã©s Deus de amor!  ComposiÃ§Ã£o: Rachel Novaes  â–¸ Ficha TÃ©cnica:  ProduÃ§Ã£o Musical: Esdras Gallo e JhessÃ© Arranjos, Piano e ViolÃµes: JhessÃ© Violoncelo: Gabriel Alvico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deus de amor, rachel novaes deus de amor, deus de amor raquel novaes, uma voz uma lembranÃ§a e uma canÃ§Ã£o, tanto amor, me atraiu, eis me aqui, amor, deus, jesus, o amor de deus, jesus Ã© o centro, alegria, logo eu, rachel novaes e baruk, rachel novaes e julia vitÃ³ria, rachel novaes e tamires garcia, rachel novaes e fernandinho, rachel novaes live, acustico, clipe oficial, louvores, louvores antigos, hinos antigos, musile, musile records.  #RachelNovaes #DeusdeAmor #MusileRecords</t>
  </si>
  <si>
    <t>1SRljBun7c8</t>
  </si>
  <si>
    <t>ASSISTA | ESTHER DURÃN E CHRIS DURÃN - DESEJÃVEL #estherduran #chrisduran #deseable #marcosbrunet</t>
  </si>
  <si>
    <t>2025-09-18T20:00:02Z</t>
  </si>
  <si>
    <t>6ruprUh@dedu|ester|esther duran|esther durÃ¡n|chris duran|desejÃ¡vel|esther duran e chris duran desejÃ¡vel|desejÃ¡vel esther duran e chris duran|acalma o meu coraÃ§Ã£o|derramo meu perfume|tua presenÃ§a|esther durÃ¡n sonhos|esther duran benÃ§Ã£os que nÃ£o tem fim|esther duran hÃ¡ um lugar|teu toque esther duran|deseable|marcos brunet|deseable marcos brunet|desejavel|julliany souza desejavel chris duran sonhos|chris duran te perdi|ao vivo|louvores|musile|musile records</t>
  </si>
  <si>
    <t>11T_B_QsKsw</t>
  </si>
  <si>
    <t>Esther Duran e Chris Duran â€“ DesejÃ¡vel (Deseable) â€“ Ao Vivo</t>
  </si>
  <si>
    <t>2025-09-18T13:00:06Z</t>
  </si>
  <si>
    <t>Esther Duran e Chris Duran â€“ DesejÃ¡vel (Deseable) â€“ Ao Vivo  â–¸ OuÃ§a Esther Duran e Chris Duran â€“ DesejÃ¡vel (Deseable): https://musile.lnk.to/eddes â–¸ Baixe Esther Duran e Chris Duran â€“ DesejÃ¡vel (Deseable): https://musile.lnk.to/eddesd â–¸ Baixe o playback Esther Duran e Chris Duran â€“ DesejÃ¡vel (Deseable): https://musile.lnk.to/eddesp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@EstherDuranoficial apresenta DesejÃ¡vel, quarta faixa de seu primeiro projeto em parceria com a Musile Records. A cantora interpreta ao lado de seu pai, @PrChrisDuranOfficial, a versÃ£o oficial em portuguÃªs de Deseable, canÃ§Ã£o escrita por @MarcosBrunet, dono de hits como Al Que Esta Sentado En El Trono, Beso Tus Pies, Atrae Mi Corazon e Probar Y Verte / Deseo Eterno.  â€œA canÃ§Ã£o â€˜DesejÃ¡velâ€™ Ã© muito especial desde o primeiro instante que a conheci, em espanhol. Eu amava ouvÃ­-la nos meus momentos com Deus. Ã‰ uma canÃ§Ã£o que remete ao secreto, Ã  intimidade com Ele. Escolhi meu pai para essa gravaÃ§Ã£o, porque alÃ©m de carregar uma voz intimista, traria consigo a essÃªncia que eu quero para essa mÃºsicaâ€, reforÃ§a a cantora gospel, que Ã© conhecida por compartilhar covers e releituras intimistas de adoraÃ§Ã£o como Oceanos, Teu Toque, Cicatrizes e Bondade de Deus em suas redes sociais.  Ao todo, o projeto, que foi gravado em meio Ã  natureza, em uma fazenda fundada no sÃ©culo XIX, contarÃ¡ com oito mÃºsicas para momentos de devocional, entre elas, Tua PresenÃ§a, Derramo Meu Perfume â€“ versÃ£o oficial em portuguÃªs de Derramo El Perfume, do grupo venezuelano @Montesantoficial â€“ e Acalma O Meu CoraÃ§Ã£o, de @AndersonFreireOfficial. Vale lembrar que o repertÃ³rio inclui canÃ§Ãµes inÃ©ditas, versÃµes e regravaÃ§Ãµes que prometem tocar coraÃ§Ãµes e fortalecer a fÃ© de quem ouvir. Confira DesejÃ¡vel, de Esther Duran e Chris Duran.  â–¸ Letra:  NÃ£o sei o que viu em mim Para me amar tanto assim Tanta paciÃªncia e misericÃ³rdia Me fizeste desejÃ¡vel para Ti  Me escolheste antes que eu dissesse sim Tanta graÃ§a, eu nÃ£o resisti Me chamaste pelo nome, me compraste com Teu sangue Me fizeste desejÃ¡vel para Ti  Leva-me, Senhor Ã€s Tuas cÃ¢maras de amor Onde eu me apaixono mais por Ti  Leva-me, Senhor Dentro do Teu coraÃ§Ã£o Eu encontro meu lugar em Ti  ComposiÃ§Ã£o: Marcos Brunet  â–¸ Ficha TÃ©cnica:  ProduÃ§Ã£o Musical e Arranjos: Hananiel Eduardo ViolÃµes: Hananiel Eduardo e Everson Menezes Piano: Davidson Aquila Violoncelo: Mayara Alencar Violino: Bruno Miguel Engenheiros de CaptaÃ§Ã£o: Lucas Rosa e Gabriel Santana Auxiliar TÃ©cnico: Joaquim Netho EdiÃ§Ãµes Digitais e Vocais: Lucas Rosa Mixagem: Tiago Dâ€™Errico MasterizaÃ§Ã£o: Luciano VassÃ£o  DireÃ§Ã£o de VÃ­deo: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Thiago Oscar  â–¸ Siga a Musile Records nas redes sociais: https://www.youtube.com/musilerecords https://www.instagram.com/musilerecords https://web.facebook.com/musilerecords https://www.tiktok.com/@musilerecords  â–¸ Siga a Esther DurÃ¡n nas redes sociais: https://www.youtube.com/@EstherDuranoficial https://www.instagram.com/estherduran_official https://www.facebook.com/estherduran.official  â–¸ Siga o Chris DurÃ¡n nas redes sociais: https://www.youtube.com/@PrChrisDuranOfficial https://www.instagram.com/chrisduranofficial https://www.facebook.com/chrisduranofficial https://twitter.com/chrisduranmcd  6ruprUh@dedu, ester, esther duran, esther durÃ¡n, chris duran, desejÃ¡vel, esther duran e chris duran desejÃ¡vel, desejÃ¡vel esther duran e chris duran, acalma o meu coraÃ§Ã£o, derramo meu perfume, tua presenÃ§a, esther durÃ¡n sonhos, esther duran benÃ§Ã£os que nÃ£o tem fim, esther duran hÃ¡ um lugar, teu toque esther duran, deseable, marcos brunet, deseable marcos brunet, desejavel, julliany souza  desejÃ¡vel, chris duran sonhos, chris duran te perdi, ao vivo, louvores, musile, musile records.  #EstherDuran #Desejavel #ChrisDuran</t>
  </si>
  <si>
    <t>hYS1uyhfv0M</t>
  </si>
  <si>
    <t>Rachel Novaes â€“ Clamo Jesus (I Speak Jesus) â€“ AcÃºstico | Clipe Oficial</t>
  </si>
  <si>
    <t>2025-09-16T13:00:06Z</t>
  </si>
  <si>
    <t>6ruprUh@dedu|rachel novaes|raquel novaes|clamo jesus|rachel novaes clamo jesus|clamo jesus rachel novaes|uma voz uma lembranÃ§a e uma canÃ§Ã£o|jesus|jesus quero declarar teu nome|jesus eu quero declarar teu nome|teu nome e cura|teu nome Ã© vida|i speak jesus|charity gayle|jesus Ã© o centro|o amor de deus|rachel novaes e baruk|rachel novaes e julia vitÃ³ria|clamo jesus playback|clamo jesus baruk|acustico|clipe oficial|louvor|louvores|musile|musile records</t>
  </si>
  <si>
    <t>Rachel Novaes â€“ Clamo Jesus (I Speak Jesus)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releitura intimista e acÃºstica de Clamo Jesus, versÃ£o oficial em portuguÃªs de I Speak Jesus, de @charitygaylemusic â€“ No Brasil, a canÃ§Ã£o Ã© muito famosa nas vozes de @BarukTV e @MarsenaOficial. Este Ã© um dos sete videoclipes que compÃµem o Ã¡lbum Uma Voz, Uma LembranÃ§a e Uma CanÃ§Ã£o.  â€œEste Ã© um projeto totalmente feito em estÃºdio, com uma sonoridade mais Ã­ntima - muito violÃ£o, piano e alguns elementos percussivos. Estou cheia de gratidÃ£o, porque Ã© tÃ£o bonito revisitar mÃºsicas que marcaram nossa caminhada, trazer novas roupagens e tambÃ©m novidades, tudo isso para abenÃ§oar vidas e render honra e glÃ³ria ao nosso Deusâ€, compartilha a cantora gospel, que tem diversos louvores de adoraÃ§Ã£o conhecidos como Mil Motivos, com Fernandinho, Alegria / Sou Feliz, Obrigado Jesus Pelo Seu Sangue, Minhâ€™alma Engrandece ao Senhor / Adorado, com Thamires Garcia, e O Amor de Deus / Logo Eu, com Paulo Cesar Baruk.  O Ã¡lbum Uma Voz, Uma LembranÃ§a e Uma CanÃ§Ã£o, de Rachel Novaes, conta com sete faixas, incluindo composiÃ§Ãµes autorais, louvores antigos clÃ¡ssicos e versÃµes de hits internacionais: Esta Paz, Clamo Jesus (I Speak Jesus), Deus de Amor, NÃ£o Tenhas Sobre Ti, Tua GraÃ§a Me Basta, Santo Pra Sempre (Holy Forever) e Ele Vem Pra Te Salvar, gravada originalmente ao lado do pastor Adhemar de Campos. NÃ£o deixe de conferir:  â–¸ Rachel Novaes â€“ Esta Paz: https://youtu.be/EyzEYHU2NcU â–¸ Rachel Novaes â€“ Deus de Amor: https://youtu.be/z-wBNvqrjIA â–¸ Rachel Novaes â€“ NÃ£o Tenhas Sobre Ti: https://youtu.be/GUsMAaNnE3E â–¸ Rachel Novaes â€“ Tua GraÃ§a Me Basta: https://youtu.be/gSQgCxcIZQ0 â–¸ Rachel Novaes â€“ Santo Pra Sempre: https://youtu.be/UZidUSIf5B0 â–¸ Rachel Novaes â€“ Ele Vem Pra Te Salvar: https://youtu.be/F6E3-y9INj8  â–¸ Letra:  Jesus, quero declarar Teu nome Sobre toda mente e coraÃ§Ã£o Pois sei que existe paz em Tua presenÃ§a Clamo: Jesus   Jesus, quero declarar Teu nome Quebrando os vÃ­cios dessa geraÃ§Ã£o Declaro que hÃ¡ esperanÃ§a e liberdade Clamo: Jesus   Teu nome Ã© cura Ã‰ poderoso Teu nome Ã© vida DestrÃ³i cadeias Dissipa as trevas Vem incendiar   Jesus, quero declarar Teu nome Sobre toda alma em depressÃ£o Ansiedade e medo saiam agora Clamo: Jesus   Declare pelas ruas O nome de Jesus Sobre a escuridÃ£o Ele vai trazer Sua luz Sobre sua famÃ­lia Clame o santo nome: Jesus  ComposiÃ§Ã£o: Abby Benton, Carlene Prince, Dustin Smith, Jesse Reeves, Kristen Dutton e Raina Pratt VersÃ£o: Priscylla Brito   â–¸ Ficha TÃ©cnica:  ProduÃ§Ã£o Musical: Esdras Gallo e JhessÃ© Arranjos, Piano e ViolÃµes: JhessÃ©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clamo jesus, rachel novaes clamo jesus, clamo jesus rachel novaes, uma voz uma lembranÃ§a e uma canÃ§Ã£o, jesus, jesus quero declarar teu nome, jesus eu quero declarar teu nome, teu nome e cura, teu nome Ã© vida, i speak jesus, charity gayle, jesus Ã© o centro, o amor de deus, rachel novaes e baruk, rachel novaes e julia vitÃ³ria, clamo jesus playback, clamo jesus baruk, acustico, clipe oficial, louvor, louvores, musile, musile records.  #RachelNovaes #ClamoJesus #ISpeakJesus</t>
  </si>
  <si>
    <t>5KT6L2Dbkio</t>
  </si>
  <si>
    <t>ASSISTA | RACHEL NOVAES - ESTA PAZ #rachelnovaes #estapaz #classicosgospel #musilerecords #louvor</t>
  </si>
  <si>
    <t>2025-09-09T19:00:07Z</t>
  </si>
  <si>
    <t>6ruprUh@dedu|rachel novaes|raquel novaes|esta paz|rachel novaes esta paz|esta paz rachel novaes|essa paz|rachel novaes essa paz|essa paz rachel novaes|uma voz uma lembranÃ§a e uma canÃ§Ã£o|paz|esta paz que sinto em minh'alma|essa paz que sinto em minh'alma|nÃ£o olho as circunstÃ¢ncias|rachel novaes e tamires garcia|rachel novaes e baruk|rachel novaes e julia vitÃ³ria|rachel novaes live|acustico|clipe oficial|louvores antigos|hinos antigos|musile|musile records</t>
  </si>
  <si>
    <t>EyzEYHU2NcU</t>
  </si>
  <si>
    <t>Rachel Novaes â€“ Esta Paz â€“ AcÃºstico | Clipe Oficial</t>
  </si>
  <si>
    <t>2025-09-09T13:00:07Z</t>
  </si>
  <si>
    <t>Rachel Novaes â€“ Esta Paz â€“ AcÃºstico | Clipe Oficial  â–¸ OuÃ§a o Ã¡lbum Uma Voz, Uma LembranÃ§a e Uma CanÃ§Ã£o: https://musile.lnk.to/rnuvuluc â–¸ Baixe o Ã¡lbum Uma Voz, Uma LembranÃ§a e Uma CanÃ§Ã£o: https://musile.lnk.to/rnuvulucd â–¸  Baixe o playback do Ã¡lbum Uma Voz, Uma LembranÃ§a e Uma CanÃ§Ã£o: https://musile.lnk.to/rnuvulucp â–¸ Inscreva-se no canal da Rachel Novaes: https://www.youtube.com/user/rachelnovaesoficial?sub_confirmation=1 â–¸ Inscreva-se no canal Musile Records: https://www.youtube.com/user/musilerecords?sub_confirmation=1 â–¸ Siga a Musile Records nas plataformas de Streaming: https://musile.lnk.to/musilerecords â–¸ Siga a Rachel Novaes nas plataformas de Streaming: https://musile.lnk.to/rachelnovaes  @rachelnovaesoficial apresenta uma versÃ£o intimista e acÃºstica de Essa Paz Que Sinto em Minhalma, composiÃ§Ã£o de Azmaveth Carneiro, que tambÃ©m escreveu outros louvores gospel como Eu Navegarei, Louvado Seja Meu Senhor, Povo Barulhento, Vem Cantar e Galhos Secos. Este Ã© um dos sete videoclipes oficiais que compÃµem o Ã¡lbum Uma Voz, Uma LembranÃ§a e Uma CanÃ§Ã£o.  â€œEste Ã© um projeto totalmente feito em estÃºdio, com uma sonoridade mais Ã­ntima - muito violÃ£o, piano e alguns elementos percussivos. Estou cheia de gratidÃ£o, porque Ã© tÃ£o bonito revisitar mÃºsicas que marcaram nossa caminhada, trazer novas roupagens e algumas novidades, tudo isso para abenÃ§oar vidas e render honra e glÃ³ria ao nosso Deusâ€, compartilha a cantora gospel, que tem diversas mÃºsicas de adoraÃ§Ã£o conhecidas como Mil Motivos, com Fernandinho, Alegria / Sou Feliz, Obrigado Jesus Pelo Seu Sangue, Minhâ€™alma Engrandece ao Senhor / Adorado, com Thamires Garcia, e O Amor de Deus / Logo Eu, com Paulo Cesar Baruk.  O Ã¡lbum Uma Voz, Uma LembranÃ§a e Uma CanÃ§Ã£o, de Rachel Novaes, conta com sete faixas, incluindo composiÃ§Ãµes autorais, louvores antigos clÃ¡ssicos e versÃµes de hits internacionais: Esta Paz, Clamo Jesus (I Speak Jesus), Deus de Amor, NÃ£o Tenhas Sobre Ti, Tua GraÃ§a Me Basta, Santo Pra Sempre (Holy Forever) e Ele Vem Pra Te Salvar, gravada originalmente ao lado do pastor Adhemar de Campos. NÃ£o deixe de conferir:  â–¸ Rachel Novaes â€“ Clamo Jesus: https://youtu.be/hYS1uyhfv0M â–¸ Rachel Novaes â€“ Deus de Amor: https://youtu.be/z-wBNvqrjIA â–¸ Rachel Novaes â€“ NÃ£o Tenhas Sobre Ti: https://youtu.be/GUsMAaNnE3E â–¸ Rachel Novaes â€“ Tua GraÃ§a Me Basta: https://youtu.be/gSQgCxcIZQ0 â–¸ Rachel Novaes â€“ Santo Pra Sempre: https://youtu.be/UZidUSIf5B0 â–¸ Rachel Novaes â€“ Ele Vem Pra Te Salvar: https://youtu.be/F6E3-y9INj8  â–¸ Letra:  Esta paz que sinto em minhâ€™alma NÃ£o Ã© porque tudo me vai bem Esta paz que sinto em minhâ€™alma Ã‰ porque eu amo ao meu Senhor  NÃ£o olho as circunstÃ¢ncias NÃ£o, nÃ£o, nÃ£o Olho o Seu amor NÃ£o me guio por vistas Alegre estou  E ainda que a terra nÃ£o floresÃ§a E a vide nÃ£o dÃª o seu fruto E ainda que os montes se lancem ao mar Ou que a terra trema, hei de confiar  ComposiÃ§Ã£o: Azmaveth Carneiro  â–¸ Ficha TÃ©cnica:  ProduÃ§Ã£o Musical: Esdras Gallo e JhessÃ© Arranjos, Piano e ViolÃµes: JhessÃ© EdiÃ§Ãµes vocais: Enzo Anitelle Engenheiro de GravaÃ§Ã£o:  Luis Paulo Serafim Assistente de GravaÃ§Ã£o: Odael Rodrigues Mixagem: Tiago D'errico MasterizaÃ§Ã£o: Luke Pimentel  DireÃ§Ã£o de VÃ­deo: Diego Martins DireÃ§Ã£o de Arte: Douglas Sciola Diretor de Fotografia: Vitor Brito Chefe de ElÃ©trica: Everson BonifÃ¡cio Assistente de ElÃ©trica: Daniel Alves Chefe de MaquinÃ¡ria: Edvaldo Santos Assistente de MaquinÃ¡ria: Isabelle Kovacs Operadores de CÃ¢mera: Luciano Amarelo, Alan Denis, Carlos Franco AssistÃªncia de CÃ¢mera: Giovanna Fraga Design: FÃ¡bio Papaleo EdiÃ§Ã£o, ColorizaÃ§Ã£o e FinalizaÃ§Ã£o: Thiago Oscar Fotos: Beto Santana Figurino: Ari Ariana Belo Make-up: JÃ©ssica Lyra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esta paz, rachel novaes esta paz, esta paz rachel novaes, essa paz, rachel novaes essa paz, essa paz rachel novaes, uma voz uma lembranÃ§a e uma canÃ§Ã£o, paz, esta paz que sinto em minh'alma, essa paz que sinto em minh'alma, nÃ£o olho as circunstÃ¢ncias, rachel novaes e tamires garcia, rachel novaes e baruk, rachel novaes e julia vitÃ³ria, rachel novaes live, acustico, clipe oficial, louvores antigos, hinos antigos, musile, musile records.  #RachelNovaes #EstaPaz #MusileRecords</t>
  </si>
  <si>
    <t>O-QNe276Zwg</t>
  </si>
  <si>
    <t>SARAH BEATRIZ - O MEDO NÃƒO VAI ME PARAR #sarahbeatriz #omedonaovaimeparar #musilerecords #gospel</t>
  </si>
  <si>
    <t>2025-09-04T21:35:20Z</t>
  </si>
  <si>
    <t>6ruprUh@dedu|sarah beatriz|sarah bia|sarah beatriz o medo nÃ£o vai me parar|o medo nÃ£o vai me parar sarah beatriz|o medo nÃ£o vai me parar|o medo nao vai me parar|sarah beatriz e samuel messias promessas ao vivo|sarah beatriz promessas|sarah beatriz eu creio|sarah beatriz quero voltar pra casa|sarah beatriz todavia me alegrarei|o maior vilÃ£o sou eu sarah beatriz|promessas|eu creio|o maior vilÃ£o sou eu|todavia me alegrarei|canta|musile|musile records|ao vivo</t>
  </si>
  <si>
    <t>Bu8G_tXGesI</t>
  </si>
  <si>
    <t>ASSISTA | JULIA VITÃ“RIA - MARAVILHOSA GRAÃ‡A #juliavitoria #maravilhosagraÃ§a #musilerecords #gospel</t>
  </si>
  <si>
    <t>2025-08-28T18:00:20Z</t>
  </si>
  <si>
    <t>eu3KLb38cVU</t>
  </si>
  <si>
    <t>Julia Vitoria - Maravilhosa GraÃ§a (Ao Vivo)</t>
  </si>
  <si>
    <t>2025-08-28T13:00:06Z</t>
  </si>
  <si>
    <t>Julia Vitoria - Maravilhosa GraÃ§a (Ao Vivo)  â–¸ OuÃ§a Julia Vitoria â€“ Maravilhosa GraÃ§a: https://musile.lnk.to/jvmg â–¸ Baixe Julia Vitoria â€“ Maravilhosa GraÃ§a: https://musile.lnk.to/jvmgd â–¸ Baixe o playback Julia Vitoria â€“ Maravilhosa GraÃ§a: https://musile.lnk.to/jvmgp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Maravilhosa GraÃ§a, terceiro lanÃ§amento do DVD gravado Ao Vivo na Ã“pera de Arame - que conta com dez faixas, entre elas os medleys JoÃ£o Viu / AlÃ©m do Rio Azul e Amor Infinito / A Mensagem da Cruz.  â€œQuando paro para refletir na mensagem dessa canÃ§Ã£o eu me emociono muito, porque nunca conseguirÃ­amos alcanÃ§ar a salvaÃ§Ã£o por nossos prÃ³prios esforÃ§os. Fomos salvos pela maravilhosa graÃ§a do nosso Deus e o Seu sacrifÃ­cio na cruz do calvÃ¡rio nos trouxe o perdÃ£oâ€, reforÃ§a a cantora gospel, que Ã© muito conhecida por interpretar diversos louvores de adoraÃ§Ã£o como De Dentro Pra Fora, Sem Palavras, com Luciano Camargo, Em Fervente OraÃ§Ã£o, Palavras, Mais Perto Quero Estar e Tudo Entregarei.  O DVD, registrado em 2025, tem a participaÃ§Ã£o especial de @NiveaSoaresOfficial,  @marcelomarkesoficial e @elisoares. Entre os sucessos de Julia Vitoria, alÃ©m dos jÃ¡ mencionados, estÃ£o: ComeÃ§o, Meio e Fim, Tuas Ãguas, com Gabriela Rocha, Ele Vem / A Cidade Santa, com Aline Barros, e EsperanÃ§a, com Gabriel Guedes.  â–¸ Letra:  No princÃ­pio, Verbo Vivo Verbo que era Deus Veio ao mundo pequenino Veio para os Seus  Por Seu sangue, sacrifÃ­cio Nos fez filhos Seus Pecadores redimidos SalvaÃ§Ã£o nos deu  Quem Deus libertar Livre enfim serÃ¡ Em Seu imenso amor CondenaÃ§Ã£o nÃ£o hÃ¡  GraÃ§a, maravilhosa graÃ§a Sou salvo pela graÃ§a Seu sacrifÃ­cio na cruz do calvÃ¡rio Me trouxe perdÃ£o  Verbo Vivo, Jesus Cristo A GlÃ³ria de Deus Sem demora, vem depressa Nos levar aos CÃ©us  ComposiÃ§Ã£o: Julia VitÃ³ria, Hananiel Eduardo e Gustavo Silva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ViolÃ£o e Arranjos: Hananiel Eduardo Bateria: Well Duarte Baixo: Jhonny Anderson Guitarra: Everson Menezes Teclados: Davidson Aquila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julia vitoria, julia vitoria maravilhosa graÃ§a, maravilhosa graÃ§a julia vitoria, de dentro pra fora, amor infinito, alem do rio azul, em fervente oraÃ§Ã£o, julia vitoria comeÃ§o meio e fim, julia vitÃ³ria esperanÃ§a, tuas aguas julia vitoria, julia vitoria e aline barros ele vem, julia vitoria e isadora pompeo tu Ã©s santo, joao viu julia vitoria, quem deus libertar livre enfim serÃ¡, graÃ§a maravilhosa graÃ§a, ao vivo, louvores, musile, musile records.  #JuliaVitoria #MaravilhosaGraÃ§a #MusileRecords</t>
  </si>
  <si>
    <t>wsQjiPuQLR4</t>
  </si>
  <si>
    <t>JÃ‰SSICA AUGUSTO - AVIVA-ME #jessicaaugusto #avivamento #musilerecords #gospel #louvor #gospelmusic</t>
  </si>
  <si>
    <t>2025-08-20T20:00:47Z</t>
  </si>
  <si>
    <t>AlemjRnYsLI</t>
  </si>
  <si>
    <t>THAIANE SEGHETTO E ISADORA POMPEO - CONFIO EM TI #thaianeseghetto #isadorapompeo #musilerecords</t>
  </si>
  <si>
    <t>2025-08-14T21:00:11Z</t>
  </si>
  <si>
    <t>6ruprUh@dedu|thaiane|thaiane seghetto|isadora pompeo|isadora|pompeo|thaiane seghetto e isadora pompeo confio em ti|confio em ti thaiane seghetto e isadora pompeo confio em ti|confio em ti|thaiane seghetto nova chance|thaiane seghetto me perdoa pai|isadora pompeo seja forte|isadora pompeo hey pai|isadora pompeo minha morada|isadora pompeo casinha favorita|eis-me aqui|nova chance|me perdoa pai|minha morada|casinha favorita|musile records|musile|clipe oficial</t>
  </si>
  <si>
    <t>LHqMO4oa0h4</t>
  </si>
  <si>
    <t>RACHEL NOVAES - TUDO QUE EU MAIS QUERO #rachelnovaes #tudoqueeumaisquero #musilerecords</t>
  </si>
  <si>
    <t>2025-08-13T20:00:13Z</t>
  </si>
  <si>
    <t>6ruprUh@dedu|rachel novaes|raquel novaes|raquel novais|tudo que eu mais quero|o que mais quero|o que eu mais quero|tudo que eu mais quero Ã© te ver|tua presenÃ§a e nada mais|quem pede recee quem busca encontra|tudo o que eu mais quero|o que eu mais quero o que eu preciso|raquel novaes tu Ã©s deus|rachel novaes anseio|mil motivos rachel novaes e fernandinho|raquel novaes e baruk|raquel novaes confiar|rachel novaes live|ao vivo|louvores|musile|musile records</t>
  </si>
  <si>
    <t>AtwYvY10uIY</t>
  </si>
  <si>
    <t>ASSISTA | ESTHER DURÃN - ACALMA O MEU CORAÃ‡ÃƒO #estherduran #acalmaomeucoraÃ§Ã£o #andersonfreire</t>
  </si>
  <si>
    <t>2025-08-08T22:00:11Z</t>
  </si>
  <si>
    <t>9yuLbxchNZQ</t>
  </si>
  <si>
    <t>Esther Duran - Acalma o Meu CoraÃ§Ã£o (Ao Vivo)</t>
  </si>
  <si>
    <t>2025-08-07T13:00:06Z</t>
  </si>
  <si>
    <t>Esther Duran - Acalma o Meu CoraÃ§Ã£o (Ao Vivo)  â–¸ OuÃ§a â€œEsther Duran - Acalma o Meu CoraÃ§Ã£o: https://musile.lnk.to/edaomc â–¸ Baixe â€œEsther Duran - Acalma o Meu CoraÃ§Ã£o: https://musile.lnk.to/edaomcd â–¸ Baixe o playback â€œEsther Duran - Acalma o Meu CoraÃ§Ã£o: https://musile.lnk.to/edaomcp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@EstherDuranoficial apresenta Acalma o Meu CoraÃ§Ã£o, terceira faixa do primeiro projeto em parceria com a Musile Records. O cover dessa canÃ§Ã£o de @AndersonFreireOfficial, publicado por Esther em 2024, alcanÃ§ou milhÃµes de pessoas e gerou inÃºmeros pedidos para que a cantora gospel lanÃ§asse oficialmente a mÃºsica no YouTube e nas plataformas de streaming.  â€œPra mim, essa letra Ã© uma poesia, uma oraÃ§Ã£o cantada, e nÃ£o poderia ficar de fora do repertÃ³rio desse trabalho tÃ£o especialâ€, reforÃ§ou a Esther Duran, que Ã© conhecida por compartilhar releituras intimistas de adoraÃ§Ã£o como Sonhos, BÃªnÃ§Ã£os Que NÃ£o Tem Fim, Oceanos, Teu Toque, Cicatrizes e Bondade de Deus.  Ao todo, o projeto â€“ que foi gravado em meio Ã  natureza, em uma fazenda fundada no sÃ©culo XIX â€“ contarÃ¡ com oito mÃºsicas para momentos de devocional, entre elas, Tua PresenÃ§a, gravada originalmente por @PrChrisDuranOfficial, e Derramo Meu Perfume, versÃ£o oficial em portuguÃªs de Derramo El Perfume, do grupo venezuelano @Montesantoficial. Vale lembrar que o repertÃ³rio inclui canÃ§Ãµes inÃ©ditas, versÃµes e regravaÃ§Ãµes que prometem tocar coraÃ§Ãµes e fortalecer a fÃ© de quem ouvir. Confira Acalma o Meu CoraÃ§Ã£o, de Esther Duran.  â–¸ Letra:  NÃ£o quero interromper o Teu silÃªncio, Ã³ Pai Mas Ã© sÃ³ orando que eu encontro paz O vento da afliÃ§Ã£o quer apagar a chama Da minha adoraÃ§Ã£o  O mundo Ã© um oceano, minha carne Ã© um furacÃ£o Minha vida Ã© um barquinho buscando direÃ§Ã£o Descansa em minha alma e acalma a tempestade Que agita o meu coraÃ§Ã£o  Acalma o meu coraÃ§Ã£o Acalma o meu coraÃ§Ã£o O vento estÃ¡ soprando Mas Ã© Te adorando que venÃ§o o mar da afliÃ§Ã£o  Acalma o meu coraÃ§Ã£o Acalma o meu coraÃ§Ã£o SÃ³ venÃ§o esse mundo se for em Tua presenÃ§a Acalma o meu coraÃ§Ã£o  O barulho do mar vem pra me confundir Ã“ Pai, nÃ£o deixe as ondas minha fÃ© diminuir Perdoa se pensei que em meio ao Teu silÃªncio NÃ£o estivesse aqui  Viver na superfÃ­cie sem poder respirar Ã‰ o mesmo que morrer por nÃ£o Te adorar Ã‰s meu oxigÃªnio, Senhor, sem Tua presenÃ§a Minha fÃ© vai naufragar  ComposiÃ§Ã£o: Anderson Freire  â–¸ Ficha TÃ©cnica:  ProduÃ§Ã£o Musical e Arranjos: Hananiel Eduardo Piano: Davidson Aquila Violoncelo: Mayara Alencar Engenheiros de CaptaÃ§Ã£o: Lucas Rosa e Gabriel Santana Auxiliar TÃ©cnico: Joaquim Netho EdiÃ§Ãµes Digitais e Vocais: Lucas Rosa Mixagem: Tiago Dâ€™Errico MasterizaÃ§Ã£o: Luciano VassÃ£o  DireÃ§Ã£o de Video: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Thiago Oscar  â–¸ Siga a Esther DurÃ¡n nas redes sociais: https://www.youtube.com/@EstherDuranoficial https://www.instagram.com/estherduran_official https://www.facebook.com/estherduran.official  â–¸ Siga a Musile Records nas redes sociais: https://www.youtube.com/musilerecords https://www.instagram.com/musilerecords https://web.facebook.com/musileRecords https://www.tiktok.com/@musilerecords  6ruprUh@dedu, esther, ester, esther duran, esther durÃ¡n, acalma o meu coraÃ§Ã£o, esther duran acalma o meu coraÃ§Ã£o, acalma o meu coraÃ§Ã£o esther duran, derramo meu perfume, tua presenÃ§a, esther durÃ¡n sonhos, esther duran teu toque, esther duran benÃ§Ã£os que nÃ£o tem fim, esther duran hÃ¡ um lugar, esther duran jardim de infÃ¢ncia, primeira essÃªncia esther duran, escudo esther duran, anderson freire, anderson freire acalma o meu coraÃ§Ã£o, cover esther duran, louvores, musile, musile records.  #EstherDuran #AcalmaOMeuCoraÃ§Ã£o #AndersonFreire</t>
  </si>
  <si>
    <t>_ZuOpTU5kC4</t>
  </si>
  <si>
    <t>ASSISTA | Nova versÃ£o de 'Chega de Errar Pra Aprender' com banda completa #SarahBeatriz</t>
  </si>
  <si>
    <t>2025-08-01T18:00:40Z</t>
  </si>
  <si>
    <t>L5HcmqKutTY</t>
  </si>
  <si>
    <t>Sarah Beatriz, Mauro Henrique e Eli Soares - Chega de Errar Pra Aprender (Bonus Track - Ao Vivo)</t>
  </si>
  <si>
    <t>2025-07-31T13:00:06Z</t>
  </si>
  <si>
    <t>6ruprUh@dedu|sarah|beatriz|sarah beatriz|sara beatriz|mauro henrique|eli soares|chega de errar pra aprender|chega de errar para aprender|seja tudo em mim|promessas|o poder do teu amor|o medo nÃ£o vai me parar|todavia me alegrarei|sarah beatriz eli soares e mauro henrique|sarah beatriz e samuel messias|sarah beatriz e bruna karla|o maior vilao sou eu|sarah beatriz a benÃ§Ã£o|bonus track|deluxe edition|faixa bÃ´nus|ao vivo|gospel|louvores|musile|musile records</t>
  </si>
  <si>
    <t>Sarah Beatriz, Mauro Henrique e Eli Soares - Chega de Errar Pra Aprender (Bonus Track - Ao Vivo)  â–¸ OuÃ§a o Ã¡lbum â€œAo Vivo em SÃ£o Pauloâ€: https://musile.lnk.to/sbavesp â–¸ Baixe o Ã¡lbum â€œAo Vivo em SÃ£o Pauloâ€: https://musile.lnk.to/sbavespd â–¸ Baixe o playback 'Sarah Beatriz - Chega de Errar Pra Aprender': https://musile.lnk.to/sbcdepabtp â–¸ Inscreva-se no canal da Musile Records: https://www.youtube.com/musilerecords â–¸ Inscreva-se no canal da Sarah Beatriz: https://sarahbeatriz.lnk.to/youtube â–¸ Siga a Musile Records nos apps de mÃºsica: https://musile.lnk.to/musilerecords â–¸ Siga a Sarah Beatriz nos apps de mÃºsica: https://musile.lnk.to/sarahbeatriz  @SarahBeatrizOficial encerra os lanÃ§amentos do Ã¡lbum Ao Vivo em SÃ£o Paulo com Chega de Errar Pra Aprender. Originalmente gravada em versÃ£o acÃºstica, a canÃ§Ã£o ganhou uma nova roupagem com banda completa, reunindo novamente as vozes de Eli Soares - intÃ©rprete de sucessos como Me Ajude a Melhorar, Os Anjos Te Louvam e Os Sonhos de Deus - e Mauro Henrique, conhecido por mÃºsicas como Aonde EstÃ¡ Deus?, Aos PÃ©s da Cruz, Incondicional e Em Teus BraÃ§os.  Chega De Errar Pra Aprender - que foi escrita por @AbdielArsenio, compositor de sucessos como O Maior Vilao Sou Eu e Me Atraiu, de Gabriela Rocha - Ã© uma das dez faixas desse projeto da cantora gospel, que tem diversos louvores de adoraÃ§Ã£o conhecidos, como Promessas, com Samuel Messias, O Medo NÃ£o Vai Me Parar, Quero Voltar Pra Casa e Todavia Me Alegrarei.  O trabalho em parceria com a Musile Records conta com outros nove louvores, incluindo O Teu Poder (Creio em Ti), com â€ªBruna Karlaâ€¬, A Alegria do Senhor, Pentecostes, Tu Ã©s a DireÃ§Ã£o, O Grande Eu Sou, Deus Na Minha HistÃ³ria â€“ versÃ£o em portuguÃªs de God Is In This Story, de Katy Nichole â€“ NÃ£o Pare de Adorar e O Poder do Teu Amor.  â–¸ Letra:  Oh Oh Oh  Pai, eu sei Hoje, eu errei outra vez Eu Te prometi nÃ£o errar Nunca mais Te decepcionar  Eu cansei, me liberta dessa prisÃ£o Que atrapalha a minha visÃ£o E que me impede de enxergar  Os meus passos caminham para a morte O meu coraÃ§Ã£o enganoso Ã© A minha intenÃ§Ã£o pode atÃ© ser boa Mas nÃ£o Ã© o que VocÃª sonhou para mim  Os meus olhos estÃ£o firmes Pra onde vem o meu socorro E nem que eu tenha que tentar de novo Deus, o Seu amor vai me ajudar  Seja tudo em mim Manda em tudo em mim Seja o meu Senhor Diz pra onde vou Diz o que fazer Faz o Teu querer Chega de errar pra aprender  Oh Oh Oh  Compositores: Abdiel ArsÃªnio  â–¸ Ficha TÃ©cnica:  ProduÃ§Ã£o Musical e Arranjos: Hananiel Eduardo ViolÃµes: Eli Soares, Mauro Henrique e Hananiel Eduardo Contrabaixo: Jhonny Anderson Teclado: Davidson Aquila Guitarra: Everson Menezes Bateria: Well Duarte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sarah, beatriz, sarah beatriz, sara beatriz, mauro henrique, eli soares, chega de errar pra aprender, chega de errar para aprender, seja tudo em mim, promessas, o poder do teu amor, o medo nÃ£o vai me parar, todavia me alegrarei, sarah beatriz eli soares e mauro henrique, sarah beatriz e samuel messias, sarah beatriz e bruna karla, o maior vilao sou eu, sarah beatriz a benÃ§Ã£o, bonus track, deluxe edition, faixa bÃ´nus, ao vivo, gospel, louvores, musile, musile records.  #SarahBeatriz #MauroHenrique #EliSoares</t>
  </si>
  <si>
    <t>U7dSGBgG2Jc</t>
  </si>
  <si>
    <t>2025-07-27T14:00:46Z</t>
  </si>
  <si>
    <t>H5POPMyNqGE</t>
  </si>
  <si>
    <t>BRUNA OLLY, JULLIANY SOUZA E LÃ‰O BRANDÃƒO - DERRAMA O TEU PODER #musilerecords #brunaolly</t>
  </si>
  <si>
    <t>2025-07-25T20:30:02Z</t>
  </si>
  <si>
    <t>6ruprUh@dedu|bruna olly|bruna olli|julliany souza|lÃ©o brandao|derrama o teu poder|bruna olly e jullianny souza derrama teu poder|gratidao bruna olly|bruna olli deus proverÃ¡|bruna olly nunca abandone a fe|eu te exalto bruna olli e juliano son|bruna olly e isadora pompeo|lindo momento julliany souza|julliany souza e leo brandao|julliany souza carpinteiro|julliany souza yeshua|amem julliany souza|trailer|musile|musile records</t>
  </si>
  <si>
    <t>J_mkvXQ11Uc</t>
  </si>
  <si>
    <t>ESTHER DURAN - DERRAMO MEU PERFUME #estherduran #derramoelperfume #musilerecords #musicagospel</t>
  </si>
  <si>
    <t>2025-07-20T13:00:28Z</t>
  </si>
  <si>
    <t>6ruprUh@dedu|esther|ester|esther duran|esther durÃ¡n|derramo meu perfume|esther duran derramo meu perfume|derramo meu perfume esther duran|derramo el perfume|derramo el perfume montesanto|derramo el perfume montesanto ft averly morillo|esther durÃ¡n sonhos|primeira essÃªncia esther duran|acalma o meu coraÃ§Ã£o esther duran|esther duran jardim de infÃ¢ncia|esther duran benÃ§Ã£os que nÃ£o tem fim|esther duran hÃ¡ um lugar|cover esther duran|louvores|musile|musile records</t>
  </si>
  <si>
    <t>RMKiiDbYWUg</t>
  </si>
  <si>
    <t>2025-07-18T20:00:19Z</t>
  </si>
  <si>
    <t>L2Uu3ze3Nzg</t>
  </si>
  <si>
    <t>ASSISTA | JULIA VITÃ“RIA - AMOR INFINITO / A MENSAGEM DA CRUZ #juliavitoria #amensagemdacruz</t>
  </si>
  <si>
    <t>2025-07-17T15:00:38Z</t>
  </si>
  <si>
    <t>IR70X3pzydM</t>
  </si>
  <si>
    <t>Julia Vitoria - Amor Infinito / A Mensagem da Cruz (Ao Vivo)</t>
  </si>
  <si>
    <t>2025-07-17T13:00:06Z</t>
  </si>
  <si>
    <t>Julia Vitoria - Amor Infinito / A Mensagem da Cruz (Ao Vivo)  â–¸ OuÃ§a - Julia VitÃ³ria - Amor Infinito / A Mensagem da Cruz (Ao Vivo): https://musile.lnk.to/jvaiamdc â–¸ Baixe - Julia VitÃ³ria - Amor Infinito / A Mensagem da Cruz (Ao Vivo): https://musile.lnk.to/jvaiamdcd â–¸ Baixe o playback - Julia VitÃ³ria - Amor Infinito / A Mensagem da Cruz (Ao Vivo): https://musile.lnk.to/jvaiamdcp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Amor Infinito, segundo lanÃ§amento do DVD gravado Ao Vivo na Ã“pera de Arame - que conta com dez faixas, entre elas o sucesso JoÃ£o Viu / AlÃ©m do Rio Azul. A canÃ§Ã£o autoral foi a primeira desse projeto a ser gravada, com casa cheia, em um dos espaÃ§os culturais mais icÃ´nicos do paÃ­s.  'Todos nÃ³s jÃ¡ passamos por momentos em que nos sentimos perdidos, sem direÃ§Ã£o e sem saber para onde ir. Muitas vezes, buscamos respostas por conta prÃ³pria, mas Ã© no amor de Deus que encontramos sentido', compartilha a intÃ©rprete de De Dentro Pra Fora e outros louvores de adoraÃ§Ã£o famosos como Sem Palavras, com Luciano Camargo, Em Fervente OraÃ§Ã£o, Palavras, Mais Perto Quero Estar e Tudo Entregarei.  O DVD, realizado em 2025, tem a participaÃ§Ã£o especial de @NiveaSoaresOfficial, @marcelomarkesoficial e @elisoares. Entre os sucessos da cantora gospel Julia Vitoria, alÃ©m dos jÃ¡ mencionados, estÃ£o: ComeÃ§o, Meio e Fim, Tuas Ãguas, com Gabriela Rocha, Ele Vem / A Cidade Santa, com Aline Barros, e EsperanÃ§a, com Gabriel Guedes.  â–¸ Letra:  Perdido eu estava Sem saber pra onde ir Estava aflito Cansado e ferido Sem Cristo em mim  Mas em meio ao caminho Seu amor me encontrou Mudou minha histÃ³ria Me deu um novo nome Ele Ã© a minha redenÃ§Ã£o  Se esvaziou Se entregou QuÃ£o grande amor QuÃ£o grande amor  Amor tÃ£o alto Amor tÃ£o profundo Amor infinito Maior que o mundo  Que me abraÃ§a E me envolve Sou filho do amor Sou filho do amor  ComposiÃ§Ã£o: Julia VitÃ³ria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Piano e Arranjos: Hananiel Eduardo Bateria: Well Duarte Baixo: Jhonny Anderson Guitarra: Everson Menezes Teclados: Davidson Aquila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julia vitÃ³ria, amor infinito, julia vitoria amor infinito, amor infinito julia vitoria, a mensagem da cruz, julia vitoria a mensagem da cruz, a mensagem da cruz julia vitoria, sim eu amo a mensagem da cruz, amor tÃ£o alto, amor tÃ£o profundo, sou filho do amor, de dentro pra fora, joao viu, comeÃ§o meio e fim, mais perto quero estar, em fervente oraÃ§Ã£o, alÃ©m do rio azul, esperanÃ§a, harpa crista, hino da harpa, musica gospel, louvores, ao vivo, musile, musile records.  #JuliaVitoria #AmorInfinito #AMensagemdaCruz</t>
  </si>
  <si>
    <t>OfGUgAZ6xn8</t>
  </si>
  <si>
    <t>BRUNA OLLY - MINHA CERTEZA #brunaolly #minhacerteza #musilerecords #gospel #louvor #worship</t>
  </si>
  <si>
    <t>2025-07-16T15:00:45Z</t>
  </si>
  <si>
    <t>6ruprUh@dedu|bruna olly|bruna olli|bruna oli|minha certeza|gratidÃ£o|deus provera|redimido|em tuas Ã¡guas profundas|gratidao bruna olly|bruna olli deus proverÃ¡|bruna olly nunca abandone a fe|bruna olly deus faz alem|deus faz alÃ©m bruna oly e isadora pompeo|eu te exalto bruna olli e juliano son|bruna olly e julia vitoria|bruna olly e julliany souza derrama o teu poder|bruna olly te adorar|bruna olly sempre te amarei|ao vivo|louvores|gospel|musile|musile records</t>
  </si>
  <si>
    <t>jkziV9rqsJs</t>
  </si>
  <si>
    <t>ASSISTA | ESTHER DURAN - DERRAMO MEU PERFUME #estherduran #derramoelperfume #musilerecords</t>
  </si>
  <si>
    <t>2025-07-03T22:00:56Z</t>
  </si>
  <si>
    <t>nAwUzbl0EjI</t>
  </si>
  <si>
    <t>Esther Duran â€“ Derramo Meu Perfume (Derramo el Perfume - Montesanto) â€“ Ao Vivo</t>
  </si>
  <si>
    <t>2025-07-03T13:00:06Z</t>
  </si>
  <si>
    <t>Esther DurÃ¡n â€“ Derramo Meu Perfume (Derramo el Perfume - Montesanto) â€“ Ao Vivo  â–¸ OuÃ§a Esther Duran - Derramo Meu Perfume (DerramÃ³ el Perfume - Montesanto) - Ao Vivo: https://musile.lnk.to/eddmp â–¸ Baixe Esther Duran - Derramo Meu Perfume (DerramÃ³ el Perfume - Montesanto) - Ao Vivo: https://musile.lnk.to/eddmpd â–¸ Baixe o playback Esther Duran - Derramo Meu Perfume (DerramÃ³ el Perfume - Montesanto) - Ao Vivo: https://musile.lnk.to/eddmpp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@EstherDuranoficial apresenta Derramo Meu Perfume, versÃ£o oficial em portuguÃªs de Derramo el Perfume, um dos maiores sucessos do grupo venezuelano @Montesantoficial â€“ que tambÃ©m Ã© dono de hits como Fiesta Em El Desierto, La Suanmita e Santo es el que Vive.  â€œEu amo ouvir mÃºsicas em outros idiomas, e desde a primeira vez que ouvi â€˜Derramo el Perfumeâ€™, ela me tocou profundamente. Desde entÃ£o, passou a fazer parte de muitos momentos especiais da minha vida com Deusâ€, reforÃ§ou a cantora gospel, que Ã© conhecida por compartilhar covers e releituras intimistas de adoraÃ§Ã£o como Acalma o Meu CoraÃ§Ã£o, Oceanos, Teu Toque, Cicatrizes e Bondade de Deus em suas redes sociais.  Ao todo, o projeto â€“ que foi gravado em meio Ã  natureza, em uma fazenda fundada no sÃ©culo XIX â€“ contarÃ¡ com oito faixas ideais para momentos de devocional, entre elas, Tua PresenÃ§a, gravada originalmente por @PrChrisDuranOfficial. Vale lembrar que o repertÃ³rio inclui canÃ§Ãµes inÃ©ditas, versÃµes e regravaÃ§Ãµes que prometem tocar coraÃ§Ãµes e fortalecer a fÃ© de quem ouvir. Confira Derramo Meu Perfume, de Esther Duran.  â–¸ Letra:  Tu Ã©s bem-vindo aqui, entra agora! Fecharei a porta e no secreto me verÃ¡s  NÃ£o estou aqui por recompensas Meu prazer Ã© estar somente em Tua presenÃ§a  Pois nÃ£o hÃ¡ lugar que se compare Onde a sÃ³s posso adorar-Te  Derramo meu perfume Sem me importar com nada NÃ£o hÃ¡ nada nesse mundo Comparado Ã  Tua graÃ§a  Perfeita foi a cruz Que me deu acesso Pra Te encontrar Em meu lugar secreto  ComposiÃ§Ã£o: Douglas D'lima e Sinai Urdaneta VersÃ£o: Esther DurÃ¡n, Ricardo Carreras e Guilherme Andrade  â–¸ Ficha TÃ©cnica:  ProduÃ§Ã£o Musical e Arranjos: Hananiel Eduardo Piano: Davidson Aquila ViolÃµes: Hananiel Eduardo e Everson Menezes Violino: Bruno Miguel Violoncelo: Mayara Alencar Engenheiros de CaptaÃ§Ã£o: Lucas Rosa e Gabriel Santana Auxiliar TÃ©cnico: Joaquim Netho EdiÃ§Ãµes Digitais e Vocais: Lucas Rosa Mixagem: Tiago Dâ€™Errico MasterizaÃ§Ã£o: Luciano VassÃ£o  DireÃ§Ã£o de Video: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e VFX: Thiago Oscar  â–¸ Siga a Esther DurÃ¡n nas redes sociais: https://www.youtube.com/@EstherDuranoficial https://www.instagram.com/estherduran_official https://www.facebook.com/estherduran.official  â–¸ Siga a Musile Records nas redes sociais: https://www.youtube.com/musilerecords https://www.instagram.com/musilerecords https://web.facebook.com/musileRecords https://www.tiktok.com/@musilerecords  6ruprUh@dedu, esther, ester, esther duran, esther durÃ¡n, derramo meu perfume, esther duran derramo meu perfume, derramo meu perfume esther duran, derramo el perfume, derramo el perfume montesanto, derramo el perfume montesanto ft averly morillo, esther durÃ¡n sonhos, primeira essÃªncia esther duran, acalma o meu coraÃ§Ã£o esther duran, esther duran jardim de infÃ¢ncia, esther duran benÃ§Ã£os que nÃ£o tem fim, esther duran hÃ¡ um lugar, cover esther duran, louvores, musile, musile records.  #EstherDuran #DerramoMeuPerfume #DerramoElPerfume</t>
  </si>
  <si>
    <t>kxnlLadtR3U</t>
  </si>
  <si>
    <t>2025-07-02T13:01:35Z</t>
  </si>
  <si>
    <t>meH877ddGeo</t>
  </si>
  <si>
    <t>Sarah Beatriz â€“ O Poder do Teu Amor (The Power Of Your Love) - Ao Vivo</t>
  </si>
  <si>
    <t>2025-06-26T13:00:06Z</t>
  </si>
  <si>
    <t>Sarah Beatriz â€“ O Poder do Teu Amor (The Power Of Your Love) â€“ Ao Vivo  â–¸ OuÃ§a Sarah Beatriz â€“ O Poder do Teu Amor (The Power Of Your Love): https://musile.lnk.to/sbopdta â–¸ Baixe Sarah Beatriz â€“ O Poder do Teu Amor (The Power Of Your Love): https://musile.lnk.to/sbopdtad â–¸ Baixe o playback Sarah Beatriz â€“ O Poder do Teu Amor (The Power Of Your Love): https://musile.lnk.to/sbopdtap â–¸ Inscreva-se no canal da Musile Records: https://www.youtube.com/musilerecords â–¸ Inscreva-se no canal da Sarah Beatriz: https://www.youtube.com/channel/UCNwql3VL1H62zMY_btrUjzg â–¸ Siga a Musile Records nos apps de mÃºsica: https://musile.lnk.to/musilerecords â–¸ Siga a Sarah Beatriz nos apps de mÃºsica: https://musile.lnk.to/sarahbeatriz  Sarah Beatriz apresenta O Poder do Teu Amor, faixa que faz parte do Ã¡lbum gravado ao vivo em SÃ£o Paulo. O hit consagrado por Aline Barros nos anos 2000 Ã© a versÃ£o oficial em portuguÃªs de The Power Of Your Love, conhecida internacionalmente na voz de Darlene Zschech e do grupo Hillsong Worship.  â€œEssa canÃ§Ã£o Ã© muito especial para mim. Foi um momento em que senti a presenÃ§a de Deus de forma muito real, e eu oro para que cada pessoa que ouvir tambÃ©m seja tocada, assim como fomos naquele diaâ€, compartilha a cantora, que tem diversos sucessos gospel em seu repertÃ³rio, como O Medo NÃ£o Vai Me Parar, Quero Voltar Pra Casa, O Maior VilÃ£o Sou Eu, Todavia Me Alegrarei e Promessas, com @SamuelMessiasOficial.  O trabalho em parceria com a Musile Records conta com O Poder do Teu Amor e outros nove louvores de adoraÃ§Ã£o, incluindo O Teu Poder (Creio em Ti), com @BrunaKarlaOficial, A Alegria do Senhor, Pentecostes, Tu Ã©s a DireÃ§Ã£o, O Grande Eu Sou, Deus Na Minha HistÃ³ria â€“ versÃ£o em portuguÃªs de God Is In This Story, de Katy Nichole â€“ NÃ£o Pare de Adorar e Chega De Errar Pra Aprender, com @MauroHenriqueYoutube e @elisoares.  â–¸ Letra:  Venho a Ti, Senhor Muda-me, renova-me Pela graÃ§a que somente encontrei em Ti Agora sei que as debilidades que hÃ¡ em mim NÃ£o prevalecerÃ£o pelo poder desse amor  Cobre-me Com Teu amor me envolve, Ã³ Senhor Toma-me, perto quero estar E por esperar, novas forÃ§as eu terei E me levantarei, como Ã¡guia voarei Pelo poder desse amor  Eu quero Te ver face a face, Ã³ Senhor E conhecer assim, mais de Ti em mim Prepara-me, Senhor, pra fazer o Teu querer Vivendo a cada dia Pelo poder desse amor  ComposiÃ§Ã£o: Geoff Bullock VersÃ£o: Aline Barros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 sarah, bia, beatriz, sarah beatriz, sarah bia, o poder do teu amor, no poder do teu amor, sarah beatriz o poder do teu amor, o poder do teu amor sarah beatriz, pelo poder desse amor, pelo poder deste amor, pelo poder do teu amor, perto quero estar, the power of your love traduÃ§ao, the power of Your love poder do teu amor, the power of your love, aline barros poder do teu amor, ana paula valadÃ£o no poder do teu amor, ao vivo, gospel, louvores, musile, musle records.  #SarahBeatriz #OPoderdoTeuAmor #ThePowerOfYourLove</t>
  </si>
  <si>
    <t>3gDCXXF2HDg</t>
  </si>
  <si>
    <t>2025-06-20T21:00:08Z</t>
  </si>
  <si>
    <t>8euIviI9rgM</t>
  </si>
  <si>
    <t>JULIA VITÃ“RIA - JOÃƒO VIU / ALÃ‰M DO RIO AZUL #joÃ£oviu #alemdorioazul #juliavitoria #gospel #musile</t>
  </si>
  <si>
    <t>2025-06-18T22:00:17Z</t>
  </si>
  <si>
    <t>6ruprUh@dedu|julia|vitoria|julia vitoria|joao viu|joÃ£o viu|alem do rio azul|alÃ©m do rio azul julia vitoria joao viu|joao viu julia vitoria|julia vitoria alÃ©m do rio azul|de dentro pra fora|em fervente oraÃ§Ã£o|tuas aguas julia vitoria|julia vitoria esperanca|me deixe aqui julia vitoria|andrea fontes joao viu|joÃ£o viu milhares e milhares de anjos|joao viu a cidade santa|nao era um sonho era realidade|medley|musica gospel|louvores|ao vivo|musile|musile records</t>
  </si>
  <si>
    <t>ERtbefJs-h0</t>
  </si>
  <si>
    <t>JESSICA AUGUSTO - BETEL #jessicaaugusto #musilerecords #musicagospel #louvor #blackmusic</t>
  </si>
  <si>
    <t>2025-06-14T14:00:18Z</t>
  </si>
  <si>
    <t>6ruprUh@dedu|jessica augusto|jÃ©ssica augusto|jessica|jÃ©ssica|augusto|jessica augusto betel|jÃ©ssica augusto betel|betel|de nada tenho falta|nada tenho falta|jessica augusto de nada tenho falta|de nada tenho falta jessica augusto|pra onde iremos nos|casa do pÃ£o|gospel|gospel music|gospel 2018|louvor|adoraÃ§Ã£o|lanÃ§amento|lanÃ§amento 2018|4k|live|session|live session|musile sessions|musile|musile records</t>
  </si>
  <si>
    <t>Nqxlsi46AlM</t>
  </si>
  <si>
    <t>ASSISTA | JULIA VITÃ“RIA - JOÃƒO VIU / ALÃ‰M DO RIO AZUL #joÃ£oviu #alemdorioazul #juliavitoria #gospel</t>
  </si>
  <si>
    <t>2025-06-04T21:30:04Z</t>
  </si>
  <si>
    <t>Ih61HE2Z1Fc</t>
  </si>
  <si>
    <t>Julia Vitoria â€“ JoÃ£o Viu (Ao Vivo)</t>
  </si>
  <si>
    <t>2025-06-04T13:00:06Z</t>
  </si>
  <si>
    <t>Julia Vitoria â€“ JoÃ£o Viu (Ao Vivo)  â–¸ OuÃ§a Julia VitÃ³ria - JoÃ£o Viu (Ao Vivo): https://musile.lnk.to/jvjvarz â–¸ Baixe Julia VitÃ³ria - JoÃ£o Viu (Ao Vivo): https://musile.lnk.to/jvjvarzd â–¸ Baixe o playback Julia VitÃ³ria - JoÃ£o Viu (Ao Vivo): https://musile.lnk.to/jvjvarzp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JoÃ£o Viu, mÃºsica cristÃ£ que marca a estreia do DVD gravado Ao Vivo em Curitiba, no teatro Ã“pera de Arame. O clÃ¡ssico interpretado por @AndreaFontes Ã© mais um dos louvores de adoraÃ§Ã£o que ganharam uma nova versÃ£o na voz da jovem cantora gospel - que jÃ¡ resgatou outras canÃ§Ãµes famosas como Sem Palavras, com Luciano Camargo, Em Fervente OraÃ§Ã£o, AlÃ©m do Rio Azul, Palavras, Mais Perto Quero Estar e Tudo Entregarei.  O projeto, gravado em 2025, Ã© composto por dez canÃ§Ãµes e tem a participaÃ§Ã£o especial de @NiveaSoaresOfficial, @marcelomarkesoficial e @elisoares. Entre os sucessos gospel da cantora Julia Vitoria, alÃ©m dos jÃ¡ mencionados, estÃ£o: De Dentro Pra Fora, ComeÃ§o, Meio e Fim, Tuas Ãguas, com Gabriela Rocha, Ele Vem / A Cidade Santa, com Aline Barros, e EsperanÃ§a, com Gabriel Guedes.  â–¸ Letra:  NÃ£o era um sonho, era realidade JoÃ£o viu a cidade santa Para os crentes sendo preparada  JoÃ£o viu Milhares e milhares de anjos Que voavam ao redor do trono Que voavam ao redor do trono Que voavam ao redor do trono De Deus  JoÃ£o viu Os sete castiÃ§ais de ouro E no meio dos sete castiÃ§ais Um semelhante ao Filho do Homem Quem era esse homem? Era Jesus de NazarÃ©  NÃ£o era um sonho, era realidade JoÃ£o viu a cidade santa Para os crentes sendo preparada  Quem tem ouvidos ouÃ§a O que o EspÃ­rito diz Ã s igrejas Jesus Cristo estÃ¡ voltando Se prepare pra que tu O vejas  JoÃ£o viu E nÃ£o mais pÃ´de suportar Todas essas maravilhas Preparadas para os Seus filhos HerdarÃ¡ todas essas bÃªnÃ§Ã£os quem vencer  JoÃ£o viu E eu tambÃ©m espero ver O que foi morto e reviveu  E a morte Ele venceu E com isto a vida eterna Ele nos concedeu  ComposiÃ§Ã£o: Suedson Damasceno e Daniel MagalhÃ£es  â–¸ Ficha TÃ©cnica:  DireÃ§Ã£o de VÃ­deo: Flauzilino Jr. Produtora: FJR. CREW ProduÃ§Ã£o: Pedro Amado e Bruno Guiol DireÃ§Ã£o de Fotografia: Renan Gomes Light Designer: Alexandre Augusto IluminaÃ§Ã£o: Spectrum Design 1Ëš Ad: Nick Miranda 2Ëš Ad: Robison Soares Assistente de ProduÃ§Ã£o: Gustavo FranÃ§a Arquiteta: Giovana Almeida Operador de CÃ¢mera: Diego Karman, Amarelo, Rene Guariglia, Alan Denis, MaurÃ­cio Augusto, CÃ­cero, Nilton Lima, Bruno Giby, Vitor Brito, Daniel Donatelli, DÃ©bora Sena, Gabriel Kaique, Thierry, Miguel Viana, Ricardo Waisman, Rodrigo Foggiatto Operador de Stedicam: Alexandre Ferracini â€œCabelo' Foquista: Marcos AntÃ´nio da Silva Coordenador TÃ©cnico: Felipe Lemes ProduÃ§Ã£o Broadcast: Jakeline Mendes Auxiliar TÃ©cnico: Miller Teixeira Assistente de CÃ¢mera: Daniel Ribeiro, Calebe Dmengeon e Danilo Rossi EdiÃ§Ã£o de VÃ­deo: Robison Soares Colorista: Flauzilino Jr BTS: Lucas Nespoli Fotografia Still: Pedro Gama Figurinista: Clara Kontopp Design: Fabio Papaleo Motion Design: Thiago Oscar  ProduÃ§Ã£o musical, Piano e Arranjos: Hananiel Eduardo Bateria: Well Duarte Baixo: Jhonny Anderson Guitarra: Everson Menezes Cordas: Larissa Yuri, DÃ©borah Passaglia, Leandro Mascarenhas e JoÃ£o Pedro Cordeiro  Engenheiro de Audio e FOH: Lucas Putini Auxiliar TÃ©cnico: Lucas Rosa, Gabriel Santana, Jonas Putini TÃ©cnico de Monitor: Leo Sebas EdiÃ§Ãµes Digitais: Lucas Rosa EdiÃ§Ãµes Vocais: Lucas Rosa e Enzo Anitelle Mixagem: Tiago Dâ€™errico MasterizaÃ§Ã£o: Luciano VassÃ£o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julia vitoria, joao viu, joÃ£o viu, alem do rio azul, alÃ©m do rio azul, julia vitoria joao viu, joao viu julia vitoria,  julia vitoria alÃ©m do rio azul, de dentro pra fora, em fervente oraÃ§Ã£o, tuas aguas julia vitoria, julia vitoria esperanca, me deixe aqui julia vitoria, andrea fontes joao viu, joÃ£o viu milhares e milhares de anjos, joao viu a cidade santa, nao era um sonho era realidade, medley, musica gospel, louvores, ao vivo, musile, musile records.  #JuliaVitoria #JoÃ£oViu #MusileRecords</t>
  </si>
  <si>
    <t>GD430m2VuRs</t>
  </si>
  <si>
    <t>MARI BORGES E ALINE BARROS - JESUS CRISTO BASTA #shorts #JesusCristobasta #mariborges #alinebarros</t>
  </si>
  <si>
    <t>2025-06-02T20:00:20Z</t>
  </si>
  <si>
    <t>6ruprUh@dedu|mari borges|aline barros|aline|jesus cristo basta|jesus cristo basta mari borges e aline barros|mari borges jesus cristo basta|aline barros jesus cristo basta|minha cancao|outro na fornalha|fenda da rocha|ta chorando porque|jeova jireh|consagraÃ§Ã£o|autor da vida|ressuscita me|sonda me usa me|renova me|un corazon|Jesucristo basta|jesus cristo basta portuguÃªs|ao vivo|gospel|louvores|melhores do gospel|gospel traduzida|musile|musile records</t>
  </si>
  <si>
    <t>UIv71RYtkus</t>
  </si>
  <si>
    <t>2025-05-31T20:00:15Z</t>
  </si>
  <si>
    <t>CalEqJ4lxsY</t>
  </si>
  <si>
    <t>JULIA VITÃ“RIA - DE DENTRO PRA FORA #tbt #juliavitoria #dedentroprafora #musilerecords #musicagospel</t>
  </si>
  <si>
    <t>2025-05-29T22:00:11Z</t>
  </si>
  <si>
    <t>Julia VitÃ³ria|Julia Vitoria|julia|jÃºlia|vitoria|vitÃ³ria|julia vitoria atos 2|atos 2 julia vitÃ³ria|atos|atos 2|Julia VitÃ³ria GraÃ§a|Julia VitÃ³ria Me Aproximou|Julia VitÃ³ria GratidÃ£o|reckless love|isadora pompeo e julia vitoria|isadora pompeo|gabriela rocha|gabriela rocha atos 2|graÃ§a|Me Aproximou|GratidÃ£o|musica gospel|lanÃ§amento 2018|Live session|live session gospel|live|session|sessions|lanÃ§amento|legendado|musile|musile records|6ruprUh@dedu</t>
  </si>
  <si>
    <t>QXYuxTy7xvU</t>
  </si>
  <si>
    <t>PALAVRANTIGA - VEM ME SOCORRER #palavrantiga #vemmesocorrer #marcosalmeida #musilerecords #gospel</t>
  </si>
  <si>
    <t>2025-05-27T21:30:05Z</t>
  </si>
  <si>
    <t>miLxox9z-6w</t>
  </si>
  <si>
    <t>ASSISTA | ESTHER DURÃN - TUA PRESENÃ‡A #estherduran #musicagospel #musilerecords #tuapresenÃ§a</t>
  </si>
  <si>
    <t>2025-05-26T22:00:55Z</t>
  </si>
  <si>
    <t>YCAlS8byn1Q</t>
  </si>
  <si>
    <t>2025-05-19T18:00:35Z</t>
  </si>
  <si>
    <t>4DfbB_C92SA</t>
  </si>
  <si>
    <t>JULIA VITÃ“RIA E LUCIANO CAMARGO - SEM PALAVRAS #juliavitoria #lucianocamargo #sempalavras #musile</t>
  </si>
  <si>
    <t>2025-05-17T14:00:16Z</t>
  </si>
  <si>
    <t>6ruprUh@dedu|julia vitoria|luciano camargo|sem palavras|sem palavras julia vitoria e luciano camargo|julia vitoria e luciano Camargo sem palavras|de dentro pra fora|comeÃ§o meio e fim|julia vitoria palavras|julia vitoria alÃ©m do rio azul|eu sinto o teu vento soprar|luciano camargo porque ele vive|luciano camargo terra fÃ©rtil|julia vitoria no Ã­dolos|mesmo em gemidos o senhor te ouvirÃ¡|vanilda bordieri sem palavras|ao vivo|louvores 2024|musile|musile records</t>
  </si>
  <si>
    <t>gn51POL14Vc</t>
  </si>
  <si>
    <t>ASSISTA | ESTHER DURÃN - TUA PRESENÃ‡A #estherduran #musilerecords #musicagospel #chrisduran #louvor</t>
  </si>
  <si>
    <t>2025-05-15T22:00:49Z</t>
  </si>
  <si>
    <t>ZmUk7sRcs8E</t>
  </si>
  <si>
    <t>Esther Duran - Tua PresenÃ§a (Ao Vivo)</t>
  </si>
  <si>
    <t>2025-05-15T13:00:06Z</t>
  </si>
  <si>
    <t>6ruprUh@dedu|esther duran|ester duran|tua presenÃ§a|esther duran tua presenÃ§a|tua presenÃ§a esther duran|teu toque esther durÃ¡n|cicatrizes esther duran|primeira essencia esther duran|lindo momento ester duran|esther durÃ¡n sonhos|esther durÃ¡n jardim de infÃ¢ncia|ester duran acalma o meu coraÃ§Ã£o|ester durÃ¡n benÃ§Ã£os que nÃ£o tem fim|cover esther duran|esther duran e david Matteucci|chris duran e esther durÃ¡n|musica gospel|devocional|musile|musile records</t>
  </si>
  <si>
    <t>Esther DurÃ¡n - Tua PresenÃ§a (Ao Vivo)  â–¸ OuÃ§a â€œEsther DurÃ¡n - Tua PresenÃ§aâ€: https://musile.lnk.to/edtp â–¸ Baixe â€œEsther DurÃ¡n - Tua PresenÃ§aâ€: https://musile.lnk.to/edtpd â–¸ Baixe o playback â€œEsther DurÃ¡n - Tua PresenÃ§aâ€: https://musile.lnk.to/edtpp â–¸ Inscreva-se no canal da Musile Records: https://www.youtube.com/musilerecords â–¸ Inscreva-se no canal da Esther DurÃ¡n: https://www.youtube.com/@EstherDuranoficial?sub_confirmation=1 â–¸ Siga a Musile Records nos apps de mÃºsica: https://musile.lnk.to/musilerecords â–¸ Siga a Esther DurÃ¡n nos apps de mÃºsica: https://musile.lnk.to/estherduran  Tua PresenÃ§a Ã© o single que dÃ¡ inÃ­cio ao primeiro projeto de @EstherDuranoficial em parceria com a Musile Records. Conhecida por sua voz doce e suave, a jovem cantora, que Ã© uma das grandes promessas da mÃºsica gospel, cresceu em meio aos louvores, pois Ã© filha de Chris DurÃ¡n - que tem diversas faixas em seu repertÃ³rio, como Sonhos, Minha Noiva, Jardim de InfÃ¢ncia e Meu RefÃºgio.  â€œEssa Ã© uma das composiÃ§Ãµes mais lindas que jÃ¡ conheci, por isso, nÃ£o poderia deixÃ¡-la de fora do meu projeto. Quando canto, sinto que estou fazendo uma oraÃ§Ã£o ao Senhorâ€, reforÃ§ou a cantora gospel, que Ã© conhecida por compartilhar covers e releituras intimistas de adoraÃ§Ã£o como Acalma o Meu CoraÃ§Ã£o, Oceanos, Teu Toque, Cicatrizes e Bondade de Deus em suas redes sociais.  Ao todo, o projeto â€“ que foi gravado em meio Ã  natureza, em uma fazenda fundada no sÃ©culo XIX â€“ contarÃ¡ com oito faixas ideais para momentos de devocional. Vale lembrar que o repertÃ³rio inclui canÃ§Ãµes inÃ©ditas, versÃµes e regravaÃ§Ãµes que prometem tocar coraÃ§Ãµes e fortalecer a fÃ© de quem ouvir. Confira Tua PresenÃ§a, de Esther Duran.  â–¸ Letra:  Corro para mais perto de Ti Quero estar mais perto a cada dia, Senhor BÃªnÃ§Ã£os nÃ£o irÃ£o me distrair Busco intimidade com quem me abenÃ§oou Amo Tua presenÃ§a NÃ£o abro mÃ£o de estar junto a Ti Â  Tua presenÃ§a Ã© que me fortalece A bÃªnÃ§Ã£o que me enriquece A Tua alegria Ã© minha forÃ§a, Senhor Tua verdade que me faz saber Que juntos tudo posso ter Mas a Tua presenÃ§a Ã© a maior Das bÃªnÃ§Ã£os, Senhor  Compositor: Joe Vasconcellos  â–¸ Ficha TÃ©cnica:  ProduÃ§Ã£o Musical e Arranjos: Hananiel Eduardo Piano: Davidson Aquila ViolÃµes: Hananiel Eduardo e Everson Menezes Engenheiros de CaptaÃ§Ã£o: Lucas Rosa e Gabriel Santana Auxiliar TÃ©cnico: Joaquim Netho EdiÃ§Ãµes Digitais e Vocais: Lucas Rosa Mixagem: Tiago Dâ€™Errico MasterizaÃ§Ã£o: Luciano VassÃ£o  DireÃ§Ã£o de Video: Flauzilino Jr. Produtora: FJR. CREW DireÃ§Ã£o de Fotografia: Renan Gomes ProduÃ§Ã£o: Pedro Amado Assistente de ProduÃ§Ã£o: Bruno Guiol Operadores de CÃ¢mera: Miguel Viana, Nilton Lima, Lucas Kubiski Gaffer: Diego Ferraz Figurino: Clara Kontopp Maquiadora e Hair Stylist: JÃ©ssica Lyra FotÃ³grafo (Still): Pedro Gama BTS: Lucas Nespoli, Guilherme Massone, Alek Lemes EdiÃ§Ã£o de VÃ­deo: Robison Soares Colorista: Flauzilino Jr. Design: Fabio Papaleo Motion Design: Thiago Oscar  â–¸ Siga a Esther DurÃ¡n nas redes sociais: https://www.youtube.com/@EstherDuranoficial https://www.instagram.com/estherduran_official https://www.facebook.com/estherduran.official  â–¸ Siga a Musile Records nas redes sociais: https://www.youtube.com/musilerecords https://www.instagram.com/musilerecords https://web.facebook.com/musileRecords https://www.tiktok.com/@musilerecords  6ruprUh@dedu, esther, ester, duran, esther duran,  esther durÃ¡n, tua presenÃ§a, esther duran tua presenÃ§a, tua presenÃ§a esther duran, teu toque esther durÃ¡n, cicatrizes esther duran, primeira essencia esther duran, lindo momento ester duran, esther durÃ¡n sonhos, esther durÃ¡n jardim de infÃ¢ncia, ester duran acalma o meu coraÃ§Ã£o, ester durÃ¡n benÃ§Ã£os que nÃ£o tem fim, cover esther duran, chris duran, esther duran e david matteucci, chris duran e esther durÃ¡n, louvores, devocional, musile, musile records.  #EstherDuran #TuaPresenÃ§a #MusileRecords</t>
  </si>
  <si>
    <t>zKQHKboeTM4</t>
  </si>
  <si>
    <t>BRUNA OLLY - GRATIDÃƒO (GRATITUDE) #brunaolly #gratidao #gratitude #brandonlake #musilerecords</t>
  </si>
  <si>
    <t>2025-05-14T20:56:28Z</t>
  </si>
  <si>
    <t>6ruprUh@dedu|bruna olly|gratidÃ£o|gratidÃ£o bruna olly|bruna olly gratidÃ£o|bruna olly e juliano son jesus amor verdadeiro|bruna olly eu te exalto|bruna olly a vitÃ³ria eu posso ver|bruna olly perfeito arquiteto|bruna olly 100% homem|vem espirito de deus bruna olly|brandon lake|brandon lake gratitude|gratitude|gratitude traducao|gratitude em portuguÃªs|deus faz alÃ©m bruna olly e isadora pompeo|bruna olly e julia vitoria redimido|ao vivo|louvores|musile|musile records</t>
  </si>
  <si>
    <t>yshQnx2CTU8</t>
  </si>
  <si>
    <t>JÃ‰SSICA AUGUSTO - Ã‰S O MAIOR #jessicaaugusto #musilerecords #louvor #louvores #musile #gospel</t>
  </si>
  <si>
    <t>2025-05-10T14:01:22Z</t>
  </si>
  <si>
    <t>6ruprUh@dedu|jessica augusto|jÃ©ssica augusto|jessica|jÃ©ssica|augusto|es o maior|jessica augusto es o maior|Ã©s o maior|jessica augusto Ã©s o maior|You're Bigger|You are Bigger|you|You're|Bigger|avivame|aviva me|sou mais|obrigado por me amar|pertenÃ§o a ti|pertenco a ti|que venha o cÃ©u|betel|de nada tenho falta jessica augusto|de nada tenho falta|nada tenho falta|pra onde iremos nos|4k|live|live session|musile|musile sessions|musile records|shorts</t>
  </si>
  <si>
    <t>z0ag4sJnBj8</t>
  </si>
  <si>
    <t>2025-05-08T23:00:58Z</t>
  </si>
  <si>
    <t>6-ugmtonx7k</t>
  </si>
  <si>
    <t>SARAH BEATRIZ - NÃƒO PARE DE ADORAR #sarahbeatriz #naoparedeadorar #musilerecords #gospel #louvor</t>
  </si>
  <si>
    <t>2025-05-07T23:00:14Z</t>
  </si>
  <si>
    <t>6ruprUh@dedu|sarah beatriz|sara beatriz|nÃ£o pare de adorar|todavia me alegrarei|promessas|o teu poder|o medo nÃ£o vai me parar|pentecostes|a alegria do senhor|sara beatriz voce me escolheu|sarah beatriz eu creio|toxico amor sarah beatriz|creio em ti sara beatriz|sarah beatriz mauro henrique e eli soares|sarah beatriz e samunel messias|sarah beatriz e bruna karla|o maior vilao sou eu|sarah beatriz cover|cantora sara beatriz|ao vivo|louvores|musile records</t>
  </si>
  <si>
    <t>rBxfY40Usiw</t>
  </si>
  <si>
    <t>THAIANE SEGHETTO E MARCELO MARKES - EIS-ME AQUI #thaianeseghetto #marcelomarkes #musilerecords</t>
  </si>
  <si>
    <t>2025-05-06T20:00:40Z</t>
  </si>
  <si>
    <t>6ruprUh@dedu|thaiane seghetto|marcelo markes|eis-me aqui|eis me aqui|thaiane seghetto e marcelo markes eis-me aqui|eis-me aqui thaiane seghetto e marcelo markes|nova chance thaiane seghetto|me perdoa pai thaiane seghetto|marcelo markes eu tenho voce|marcelo markes e isadora pompeo eu tenho vocÃª|marcelo markes sarah beatriz redentor|sinto fluir marcelo markes|me perdoa pai|eu tenho vocÃª|redentor|sinto fluir|casa worship|louvores|ao vivo|musile|musile records</t>
  </si>
  <si>
    <t>fMovFIlVnrc</t>
  </si>
  <si>
    <t>2025-04-30T22:00:41Z</t>
  </si>
  <si>
    <t>YY6cqHqSBIQ</t>
  </si>
  <si>
    <t>ASSISTA | SARAH BEATRIZ - NÃƒO PARE DE ADORAR #sarahbeatriz #naoparedeadorar #musilerecords #gospel</t>
  </si>
  <si>
    <t>2025-04-24T19:00:35Z</t>
  </si>
  <si>
    <t>XWRCCUuSDpo</t>
  </si>
  <si>
    <t>Sarah Beatriz - NÃ£o Pare de Adorar (Ao Vivo)</t>
  </si>
  <si>
    <t>2025-04-24T13:00:07Z</t>
  </si>
  <si>
    <t>sarah beatriz|sara beatriz|nÃ£o pare de adorar|sarah beatriz nÃ£o pare de adorar|nÃ£o pare de adorar sarah beatriz|nao pare de adorar sarah beatriz|quando eu louvo o medo se afasta|quando eu louvo|filho meu nÃ£o pare de adorar|louvores|louvor sarah beatriz|o maior vilao sou eu|sarah beatriz cover|cantora sara beatriz|promessa|todavia me alegrarei|o medo nÃ£o vai me parar|sara beatriz voce me escolheu|ao vivo|musile|musile records</t>
  </si>
  <si>
    <t>Sarah Beatriz - NÃ£o Pare de Adorar (Ao Vivo)  â–¸ OuÃ§a â€œSarah Beatriz - NÃ£o Pare de Adorarâ€: https://musile.lnk.to/sbnpda â–¸ Baixe â€œSarah Beatriz - NÃ£o Pare de Adorarâ€: https://musile.lnk.to/sbnpdad â–¸ Baixe o playback â€œSarah Beatriz - NÃ£o Pare de Adorarâ€: https://musile.lnk.to/sbnpdap â–¸ Inscreva-se no canal da Musile Records: https://www.youtube.com/musilerecords â–¸ Inscreva-se no canal da Sarah Beatriz: https://www.youtube.com/channel/UCNwql3VL1H62zMY_btrUjzg â–¸ Siga a Musile Records nos apps de mÃºsica: https://musile.lnk.to/musilerecords â–¸ Siga a Sarah Beatriz nos apps de mÃºsica: https://musile.lnk.to/sarahbeatriz  NÃ£o Pare de Adorar Ã© a oitava faixa do projeto gravado ao vivo por @SarahBeatrizOficial em parceria com a Musile Records. 'Essa composiÃ§Ã£o mostra como o louvor pode trazer paz aos coraÃ§Ãµes. Com este lanÃ§amento, quero lembrar a todos que, quando abrimos nossa boca para declarar a bondade e o poder de Deus, o medo se afasta e nÃ£o hÃ¡ razÃ£o para temer, porque Ele estÃ¡ com a genteâ€, compartilha a cantora gospel.  O trabalho conta com nove louvores de adoraÃ§Ã£o, incluindo O Teu Poder (Creio em Ti), com @BrunaKarlaOficial, A Alegria do Senhor, Pentecostes, Tu Ã©s a DireÃ§Ã£o, O Grande Eu Sou, Deus Na Minha HistÃ³ria â€“ versÃ£o em portuguÃªs de God Is In This Story, de Katy Nichole â€“ e Chega De Errar Pra Aprender, com @MauroHenriqueYoutube e @elisoares.  Vale lembrar que ao longo da sua trajetÃ³ria na mÃºsica cristÃ£, Sarah tem diversos sucessos gospel em seu repertÃ³rio, como O Medo NÃ£o Vai Me Parar, Quero Voltar Pra Casa, O Maior VilÃ£o Sou Eu, Todavia Me Alegrarei e Promessas, com @SamuelMessiasOficial. NÃ£o deixe de conferir o clipe oficial de NÃ£o Pare de Adorar.  â–¸ Letra:  Quando eu louvo O medo se afasta Tua voz me acalma Eu nÃ£o vou mais temer Â  Quando eu louvo Eu sinto o Teu soprar Trazendo vida em mim Cadeias vÃ£o quebrar Â  Deus do impossÃ­vel Todo Poderoso Nada impede o Teu agir Â  Ã‰s a minha forÃ§a Minha esperanÃ§a Tua voz ecoa em mim Â  Quando eu louvo O medo se afasta Tua voz me acalma Eu nÃ£o vou mais temer Â  Quando eu louvo Eu sinto o Teu soprar Trazendo vida em mim Cadeias vÃ£o quebrar Â  Filho meu, nÃ£o pare de adorar Filho meu, Eu vou te enviar As naÃ§Ãµes vÃ£o ouvir minha voz AtravÃ©s do fluir do meu louvor em ti  Compositores: Babi Garcia, Carlos Beiton, Daniel Schubert, Elaine Travasso, Hananiel Eduardo, Keminy Rocha, Ohana MarÃ§al e Simone Duarte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sarah beatriz, sara beatriz, nÃ£o pare de adorar, todavia me alegrarei, promessas, o teu poder, o medo nÃ£o vai me parar, pentecostes, a alegria do senhor, sara beatriz voce me escolheu, sarah beatriz eu creio, toxico amor sarah beatriz, creio em ti sara beatriz, sarah beatriz mauro henrique e eli soares, sarah beatriz e samunel messias, sarah beatriz e bruna karla, o maior vilao sou eu, sarah beatriz cover, cantora sara beatriz, ao vivo, louvores, musile records.  #SarahBeatriz #NÃ£oParedeAdorar #MusileRecords</t>
  </si>
  <si>
    <t>CDsKXs4z2Ds</t>
  </si>
  <si>
    <t>JULIA VITÃ“RIA - COMEÃ‡O, MEIO E FIM #juliavitoria #comeÃ§omeioefim #musilerecords #louvor #worship</t>
  </si>
  <si>
    <t>2025-04-14T21:14:15Z</t>
  </si>
  <si>
    <t>6ruprUh@dedu|julia vitoria|julia vitÃ³ria|julia|vitoria|vitÃ³ria|comeÃ§o meio e fim|julia vitoria comeÃ§o meio e fim|comeÃ§o meio e fim julia vitoria|mais perto quero estar|mais perto eu quero estar|mais perto|alem do rio azul|esperanÃ§a|de dentro pra fora|tuas Ã¡guas|som das Ã¡guas|julia vitoria alem do rio azul|julia vitoria esperanÃ§a|julia vitÃ³ria ele vem|julia vitoria de dentro pra fora|julia vitoria tuas aguas|julia vitÃ³ria som das Ã¡guas|musile|musile records</t>
  </si>
  <si>
    <t>Khd1CFiYo1M</t>
  </si>
  <si>
    <t>2025-04-10T22:00:19Z</t>
  </si>
  <si>
    <t>UY3d3YpROPE</t>
  </si>
  <si>
    <t>ASSISTA | RACHEL NOVAES - VOLTA PRA CASA #rachelnovaes #voltapracasa #musicagospel #musilerecords</t>
  </si>
  <si>
    <t>2025-04-09T19:00:21Z</t>
  </si>
  <si>
    <t>6ruprUh@dedu|rachel novaes|raquel novaes|volta pra casa|alegria|logo eu|mil motivos|o amor de deus|minha alma engrandece ao senhor|comigo estÃ¡s rachel novaes|tu Ã©s deus rachel novaes|rachel novaes jesus provou|rachel novaes e tamires garcia|rachel novaes e fernandinho|rachel novaes e baruk|rachel novaes e julia vitÃ³ria|rachel novaes live|rachel novaes tua graca me basta|vida rachel novaes|rachel novaes tua e a gloria|ao vivo|louvores|musile|musile records</t>
  </si>
  <si>
    <t>kQj7XZZ3NeQ</t>
  </si>
  <si>
    <t>Rachel Novaes - Volta Pra Casa (Ao Vivo)</t>
  </si>
  <si>
    <t>2025-04-09T13:00:07Z</t>
  </si>
  <si>
    <t>Rachel Novaes - Volta Pra Casa (Ao Vivo)  â–¸ OuÃ§a â€œRachel Novaes - Volta Pra Casaâ€: https://musile.lnk.to/rnaovivoeua â–¸ Baixe â€œRachel Novaes - Volta Pra Casaâ€: https://musile.lnk.to/rnaovivoeuad â–¸ Inscreva-se no canal Musile Records: https://musile.lnk.to/inscreva-se â–¸ Inscreva-se no canal da Rachel Novaes: https://rachelnovaes.lnk.to/inscreva-se â–¸ Siga a Musile Records nas plataformas de Streaming: https://musile.lnk.to/musilerecords â–¸ Siga a Rachel Novaes nas plataformas de Streaming: https://musile.lnk.to/rachelnovaes  Volta Pra Casa Ã© uma composiÃ§Ã£o escrita por @rachelnovaesoficial. Esta Ã© a faixa bÃ´nus do Ã¡lbum Ao Vivo nos EUA, que reÃºne sete canÃ§Ãµes, entre elas, Em Teus BraÃ§os Estou Seguro, Tudo Que Mais Quero, Mil Motivos, com @fernandinho, e os medleys Alegria / Sou Feliz, Obrigado Jesus Pelo Seu Sangue / Alvo Mais Que a Neve e Minhâ€™alma Engrandece ao Senhor / Adorado, com @thamiresgarciaoficial.  Esta Ã© a faixa mais intimista do projeto e a Ãºnica sem a presenÃ§a do pÃºblico. Segundo a cantora gospel Rachel Novaes, a inspiraÃ§Ã£o para a letra de Volta Pra Casa veio a partir da leitura de um livro escrito por um pastor. Nele, o autor compartilha uma experiÃªncia em que sentiu Deus lhe dizendo, em seu coraÃ§Ã£o, que deveria transmitir uma mensagem ao povo: Um chamado para que voltassem para casa.  Entre seus louvores de adoraÃ§Ã£o mais conhecidos estÃ£o: Tua Ã© a GlÃ³ria, O Amor de Deus (Logo Eu), com @BarukTV, Comigo EstÃ¡s, Tua GraÃ§a me Basta, Jesus Ã© o Centro, com Julia Vitoria, e Ele Vem Pra Te Salvar, que faz parte do DVD que celebrou os 30 anos de ministÃ©rio de @AdhemardeCamposOFICIAL. NÃ£o deixe de conferir Volta Pra Casa.  â–¸ Letra:  Volta pra casa Sinto sua falta A mesa estÃ¡ pronta E esse Ã© o seu lugar Â  NÃ£o tenha medo Eu paguei o preÃ§o Olha pra cruz Eu jÃ¡ provei o Meu amor Â  NÃ£o importa o que passou O Meu sangue jÃ¡ cobriu O que Eu fiz foi por vocÃª Seu lugar Ã© junto a Mim Â  Vem, esse Ã© o lugar Que Eu te chamei para estar Pra sempre Pra sempre Â  Venha desfrutar do Meu amor E se alegrar Pra sempre Pra sempre Â  Volta pra casa Sinto sua falta O Meu coraÃ§Ã£o estÃ¡ aberto pra vocÃª Â  NÃ£o tenha medo Eu paguei o preÃ§o Essa distÃ¢ncia Ã© menor Que um passo seu Â  Quero ouvir a sua voz E curar seu coraÃ§Ã£o Nova vida quero dar Basta uma oraÃ§Ã£o Â  Volta pra casa Sinto sua falta Essa distÃ¢ncia Ã© menor Que um passo seu Â  ComposiÃ§Ã£o: Rachel Novaes  â–¸ Ficha TÃ©cnica:  Produtor Musical e Arranjos: Hananiel Eduardo Contrabaixo: Jhonny Anderson Guitarra: Duda Andrade Teclado: Hananiel Eduardo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https://www.facebook.com/MusileRecords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volta pra casa, alegria, logo eu, mil motivos, o amor de deus, minha alma engrandece ao senhor, comigo estÃ¡s rachel novaes, tu Ã©s deus rachel novaes, rachel novaes jesus provou, rachel novaes e tamires garcia, rachel novaes e fernandinho, rachel novaes e baruk, rachel novaes e julia vitÃ³ria, rachel novaes live, rachel novaes tua graca me basta, vida rachel novaes, rachel novaes tua e a gloria, ao vivo, louvores, musile, musile records.  #RachelNovaes #VoltaPraCasa #MusileRecords</t>
  </si>
  <si>
    <t>PT_voUxSrVI</t>
  </si>
  <si>
    <t>BRUNA OLLY - EM TUAS ÃGUAS PROFUNDAS #brunaolly #musilerecords #musicagospel #louvor</t>
  </si>
  <si>
    <t>2025-04-07T20:00:18Z</t>
  </si>
  <si>
    <t>6ruprUh@dedu|bruna olly|bruna olli|em tuas Ã¡guas profundas|deus provera|gratidÃ£o|redimido|deus faz alem|gratidao bruna olly|bruna olli deus proverÃ¡|bruna olly nunca abandone a fe|bruna olly deus faz alem|deus faz alem bruna oli e isadora pompeo|eu te exalto bruna olly e juliano son|bruna olli e julia vitoria|bruna olly e julliany souza derrama o teu poder|bruna olly te adorar|bruna olly sempre te amarei|bruna olly agora sou mÃ£e|ao vivo|musile|musile records</t>
  </si>
  <si>
    <t>4s3rQ2fkEPA</t>
  </si>
  <si>
    <t>BARUK - SONDA-ME #pcbaruk #baruk #sondame #musilerecords #musicagospel #classicogospel #louvor</t>
  </si>
  <si>
    <t>2025-04-01T21:30:02Z</t>
  </si>
  <si>
    <t>paulo cÃ©sar baruk|paulo cesar baruk|paulo cÃ©sar|paulo cesar|paulo baruk|pc baruk|baruk|baruk sonda-me|sonda-me|sonda-me aline barros|aline barros sonda me|aline barros|estrela da manhÃ£|estrela da manha|banda rara estrela da manhÃ£|baruk santo espirito|santo espÃ­rito|santo espirito|holy spirit|deus eterno|eu vou|filho de deus|nÃ£o tenhas sobre ti|quanto amor baruk|legendado|ao vivo|4k|video 4k|pvap2|musile|musile records|6ruprUh@dedu</t>
  </si>
  <si>
    <t>rWwaaj7aEmw</t>
  </si>
  <si>
    <t>2025-03-28T22:00:41Z</t>
  </si>
  <si>
    <t>7sShLheEFFw</t>
  </si>
  <si>
    <t>SARAH BEATRIZ E BRUNA KARLA - O TEU PODER (CREIO EM TI) #sarahbeatriz #brunakarla #famousfor</t>
  </si>
  <si>
    <t>2025-03-21T22:00:08Z</t>
  </si>
  <si>
    <t>6ruprUh@dedu|sarah beatriz|sara|bia|bruna karla|o teu poder|creio em ti|canta|todavia me alegrarei|promessas|o maior vilao sou eu|o medo nÃ£o vai me parar|sarah beatriz e samuel messias|sarah beatriz mauro henrique e eli soares|cicatrizes|advogado fiel|fenomeno|sou humano|quando eu chorar|tauren wells|jenn johnson|famous for|i believe|deus de promessas|deus grandioso|atravÃ©s das Ã¡guas|atravÃ©s do fogo|sara beatriz cover|ao vivo|louvores|musile records</t>
  </si>
  <si>
    <t>L6plEkP81jk</t>
  </si>
  <si>
    <t>2025-03-19T20:00:20Z</t>
  </si>
  <si>
    <t>kzwM9gaA_H4</t>
  </si>
  <si>
    <t>ASSISTA | SARAH BEATRIZ E BRUNA KARLA - O TEU PODER (CREIO EM TI) #sarahbeatriz #brunakarla #gospel</t>
  </si>
  <si>
    <t>2025-03-13T20:00:22Z</t>
  </si>
  <si>
    <t>we3d6SVqcpI</t>
  </si>
  <si>
    <t>Sarah Beatriz e Bruna Karla - O Teu Poder (Creio Em Ti) | Famous For (I Believe) - Ao Vivo</t>
  </si>
  <si>
    <t>2025-03-13T13:00:06Z</t>
  </si>
  <si>
    <t>Sarah Beatriz e Bruna Karla - O Teu Poder (Creio Em Ti) | Famous For (I Believe) - Ao Vivo  â–¸ OuÃ§a Sarah Beatriz e Bruna Karla - O Teu Poder (Creio em Ti): https://musile.lnk.to/sbotpcet â–¸ Baixe Sarah Beatriz e Bruna Karla - O Teu Poder (Creio em Ti): https://musile.lnk.to/sbotpcetd â–¸ Baixe o playback Sarah Beatriz e Bruna Karla - O Teu Poder (Creio em Ti): https://musile.lnk.to/sbotpcetp â–¸ Inscreva-se no canal da Musile Records: https://www.youtube.com/musilerecords â–¸ Inscreva-se no canal da Sarah Beatriz: https://www.youtube.com/channel/UCNwql3VL1H62zMY_btrUjzg â–¸ Siga a Musile Records nos apps de mÃºsica: https://musile.lnk.to/musilerecords â–¸ Siga a Sarah Beatriz nos apps de mÃºsica: https://musile.lnk.to/sarahbeatriz  Famous For (I Believe), um dos grandes sucessos de @taurenwellsmusic, ganha uma versÃ£o oficial em portuguÃªs nas vozes de @SarahBeatrizOficial e @BrunaKarlaOficial. O louvor O Teu Poder (Creio em Ti) faz parte do recente projeto de Sarah Bia em parceria com a Musile Records, que conta com nove faixas, entre elas, Pentecostes, Deus na Minha HistÃ³ria, Chega de Errar Pra Aprender, com Eli Soares e Mauro Henrique, Tu Ã‰s a DireÃ§Ã£o e A Alegria do Senhor.  Ao longo da sua trajetÃ³ria na mÃºsica cristÃ£, Sarah tem diversos sucessos gospel, como O Medo NÃ£o Vai Me Parar, O Maior VilÃ£o Sou Eu, Todavia Me Alegrarei e Promessas, com Samuel Messias. JÃ¡ Bruna Karla, referÃªncia na mÃºsica gospel, tem hits de adoraÃ§Ã£o como Cicatrizes, Quando Eu Chorar e Sou Humano. Seu talento lhe rendeu seis indicaÃ§Ãµes ao Grammy Latino, entre elas, Melhor Ãlbum de MÃºsica CristÃ£ em LÃ­ngua Portuguesa com Ele Ã© Jesus.  â–¸ Letra:  NaÌƒo vou temer, pois creio em Ti Nem duvidar, pois eu jaÌ vi Em Ti estaÌ minha forcÌ§a, todos os dias  Minha esperanÃ§a estaÌ em Ti A Tua gracÌ§a sustenta-me Em Ti estaÌ minha forcÌ§a, todos os dias  AtraveÌs das aÌguas AtraveÌs do fogo Vem e mostra o Teu poder Revela o Teu poder Cala o inimigo Traz vida ao perdido Vem e mostra o Teu poder Revela o Teu poder  Creio em Ti, Senhor Eu creio em Ti, Senhor  Com Teu amor, vem me encher Todos verÃ£o o Teu poder EspÃ­rito, vem sobre noÌs Todos os dias, Senhor  Deus de Promessas, Deus Grandioso Maior que o meu pensar Tu nunca falharaÌs Nada Te impediraÌ, Teu nome venceraÌ Tudo eÌ possiÌvel em Ti  Compositores: Alexis Slifer, Chuck Bluter, Jordan Sapp, Krissy Nordhoff e Tauren Wells Versionista: Thomas Alves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Musile Records nas redes sociais: https://www.youtube.com/musilerecords https://www.instagram.com/musilerecords https://web.facebook.com/musileRecords https://www.tiktok.com/@musilerecords  â–¸ Siga a Sarah Beatriz nas redes sociais: https://www.youtube.com/channel/UCNwql3VL1H62zMY_btrUjzg https://www.instagram.com/sarahbiaa https://www.facebook.com/sarah.beatriz.773776 https://www.tiktok.com/@sarahbeatrizoficial  â–¸ Siga a Bruna Karla nas redes sociais: https://www.youtube.com/channel/UCGswK3GNF3Yeet6CnGnIv8g https://www.instagram.com/brunakarla https://www.facebook.com/BrunaKarlaOficial  6ruprUh@dedu, sarah beatriz, sara, bia, bruna karla, o teu poder, creio em ti, canta, todavia me alegrarei, promessas, o maior vilao sou eu, o medo nÃ£o vai me parar, sarah beatriz e samuel messias, sarah beatriz mauro henrique e eli soares, cicatrizes, fenomeno, sou humano, quando eu chorar, tauren wells, jenn johnson, famous for, i believe, deus de promessas, deus grandioso, atravÃ©s das Ã¡guas, atravÃ©s do fogo, canta, eu creio, tudo Ã© possÃ­vel em ti; sara beatriz cover, ao vivo, louvores, musile records. Â  #SarahBeatriz #BrunaKarla #OTeuPoder</t>
  </si>
  <si>
    <t>csPdC8U3RKg</t>
  </si>
  <si>
    <t>RACHEL NOVAES E THAMIRES GARCIA - MINH'ALMA ENGRANDECE AO SENHOR #rachelnovaes #thamiresgarcia</t>
  </si>
  <si>
    <t>2025-02-28T22:00:27Z</t>
  </si>
  <si>
    <t>6ruprUh@dedu|rachel novaes|thamires garcia|minh'alma engrandece ao senhor|minha alma engrandece ao senhor|adorado|alegria|logo eu|mil motivos|comigo estÃ¡s rachel novaes|rachel novaes e fernandinho|rachel novaes e baruk|rachel novaes e julia vitÃ³ria|tamires garcia doxologia|voce me leva ao deserto|aquieta minh'alma tamires garcia|aquieta minha alma|ministÃ©rio zoe|a tua mesa cura|AtÃ© que ele venha|asaph borba|ao vivo|louvores|musile|musile records</t>
  </si>
  <si>
    <t>oNUErOaOuPw</t>
  </si>
  <si>
    <t>Rachel Novaes e Thamires Garcia â€“ Minh'alma Engrandece ao Senhor / Adorado (Ao Vivo)</t>
  </si>
  <si>
    <t>2025-02-27T13:00:07Z</t>
  </si>
  <si>
    <t>Rachel Novaes e Thamires Garcia - Minha Alma Engrandece ao Senhor / Adorado (Ao Vivo)  â–¸ OuÃ§a Rachel Novaes e Thamires Garcia - Minhâ€™alma Engrandece ao Senhor / Adorado (Ao Vivo): https://musile.lnk.to/rnmaeasa â–¸ Baixe Rachel Novaes e Thamires Garcia - Minhâ€™alma Engrandece ao Senhor / Adorado (Ao Vivo): https://musile.lnk.to/rnmaeasad â–¸ Baixe o playback Rachel Novaes e Thamires Garcia - Minhâ€™alma Engrandece ao Senhor / Adorado (Ao Vivo): https://musile.lnk.to/rnmaeasap â–¸ Inscreva-se no canal Musile Records: https://musile.lnk.to/inscreva-se â–¸ Inscreva-se no canal da Rachel Novaes: https://rachelnovaes.lnk.to/inscreva-se â–¸ Siga a Musile Records nas plataformas de Streaming: https://musile.lnk.to/musilerecords â–¸ Siga a Rachel Novaes nas plataformas de Streaming: https://musile.lnk.to/rachelnovaes  Minhâ€™alma Engrandece ao Senhor, clÃ¡ssico gospel composto por @asaphrsborba em 1985, ganha uma nova interpretaÃ§Ã£o nas vozes de @rachelnovaesoficial e @thamiresgarciaoficial. Esta Ã© sexta faixa do projeto de Rachel gravado ao vivo nos Estados Unidos, que reÃºne sete canÃ§Ãµes, entre elas, Em Teus BraÃ§os Estou Seguro, Tudo Que Mais Quero, Mil Motivos, com @fernandinho, e os medleys Alegria / Sou Feliz e Obrigado Jesus Pelo Seu Sangue / Alvo Mais Que a Neve.  â€œFico feliz de ter a oportunidade de gravar com a Thamires neste projeto tÃ£o especial e por resgatar Minha Alma Engrandece, escrito ainda na dÃ©cada de 80, mas que continua tocando os nossos coraÃ§Ãµes atÃ© hojeâ€, declarou Rachel sobre a intÃ©rprete de diversos hits como â€œAquieta Minhâ€™almaâ€ e â€œAtÃ© Que o Senhor Venhaâ€, do MinistÃ©rio Zoe, e â€œA Tua Mesa Curaâ€.  A canÃ§Ã£o de Asaph Borba, um dos pioneiros da mÃºsica cristÃ£ contemporÃ¢nea no Brasil, se uniu a uma das composiÃ§Ãµes de maior sucesso de Rachel Novaes, â€œAdoradoâ€, que foi lanÃ§ada no inÃ­cio de sua trajetÃ³ria. Entre seus louvores de adoraÃ§Ã£o mais conhecidos estÃ£o: Tua Ã© a GlÃ³ria, O Amor de Deus (Logo Eu), com @BarukTV, Comigo EstÃ¡s, Tua GraÃ§a me Basta, Jesus Ã© o Centro, com Julia Vitoria, e Ele Vem Pra Te Salvar, que faz parte do DVD que celebrou os 30 anos de ministÃ©rio de @AdhemardeCamposOFICIAL. NÃ£o deixe de conferir Minhâ€™alma Engrandece ao Senhor.  â–¸ Letra:  Minh'alma engrandece ao Senhor Meu espÃ­rito se alegra em Deus, meu Salvador Pois com poder tem feito grandes coisas E, com misericÃ³rdia, demonstrado amor! Â  Santo! Santo! Santo Ã©s, Senhor! Santo! Santo! Santo Ã©s, Senhor! Â  Tem enchido nossas lÃ¢mpadas Com o Ã³leo do EspÃ­rito Tem feito sua vide florescer! Â  Adorado, exaltado Ã©s, Senhor TÃ£o amado, desejado das naÃ§Ãµes Adorado mais que todos Mais que tudo Ã©s amado, adorado  ComposiÃ§Ã£o: Asaph Borba / Rachel Novaes  â–¸ Ficha TÃ©cnica:  Produtor Musical e Arranjos: Hananiel Eduardo Bateria: Renan Martins Baixo: Jhonny Anderson Guitarra: Duda Andrade Teclado: Rachel Novaes ViolÃ£o: Marcelo Novaes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https://www.facebook.com/MusileRecords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â–¸ Siga a Thamires Garcia nas redes sociais: https://www.youtube.com/@thamiresgarciaoficial https://www.instagram.com/thamiresgarciaoficial https://www.facebook.com/thamiresgarciaoficial https://twitter.com/Thamiresgarciav https://www.tiktok.com/@thamiresgarciavaz  6ruprUh@dedu, rachel novaes, thamires garcia, minh'alma engrandece ao senhor, minha alma engrandece ao senhor, adorado, alegria, logo eu, mil motivos, comigo estÃ¡s rachel novaes, rachel novaes e fernandinho, rachel novaes e baruk, rachel novaes e julia vitÃ³ria, tamires garcia doxologia, voce me leva ao deserto, aquieta minh'alma tamires garcia, aquieta minha alma, ministÃ©rio zoe, a tua mesa cura, atÃ© que o senhor venha, atÃ© que ele venha, asaph borba, ao vivo, louvores, musile, musile records.  #RachelNovaes #ThamiresGarcia #MinhalmaEngrandeceaoSenhor</t>
  </si>
  <si>
    <t>YTCLUIQl7EQ</t>
  </si>
  <si>
    <t>BRUNA OLLY - MINHA CERTEZA #brunaolly #minhacerteza #musilerecords #louvor #gospel #worship #praise</t>
  </si>
  <si>
    <t>2025-02-23T18:00:32Z</t>
  </si>
  <si>
    <t>2025-02-21T20:00:00Z</t>
  </si>
  <si>
    <t>AtPRUDeYd-U</t>
  </si>
  <si>
    <t>2025-02-18T22:00:11Z</t>
  </si>
  <si>
    <t>q3KS_W9qecA</t>
  </si>
  <si>
    <t>JULIA VITÃ“RIA - CANTAREI TEU AMOR #juliavitoria #musilerecords #cantareiteuamor #louvor #gospel</t>
  </si>
  <si>
    <t>2025-02-16T13:01:11Z</t>
  </si>
  <si>
    <t>6ruprUh@dedu|julia vitoria|cantarei teu amor|julia vitoria cantarei teu amor|cantarei teu amor julia vitoria|canterei teu amor|cantarei o teu amor|de dentro pra fora|alem do rio azul|ele vem|tua presenÃ§a|palavras|me deixe aqui julia vitoria|a cidade santa julia vitÃ³ria e aline barros|i could sing of your love forever|cantarei teu amor baruk|cantarei teu amor aline barros|cantarei teu amor acustico|clipe oficial|acustico|louvores|musile|musile records</t>
  </si>
  <si>
    <t>GMvwqzimV20</t>
  </si>
  <si>
    <t>ASSISTA | SARAH BEATRIZ - A ALEGRIA DO SENHOR #sarahbeatriz #musilerecords #gospel #musile #louvor</t>
  </si>
  <si>
    <t>2025-02-14T20:00:11Z</t>
  </si>
  <si>
    <t>gTUoJjliMoQ</t>
  </si>
  <si>
    <t>Sarah Beatriz â€“ A Alegria do Senhor (Ao Vivo)</t>
  </si>
  <si>
    <t>2025-02-14T13:00:08Z</t>
  </si>
  <si>
    <t>Sarah Beatriz - A Alegria do Senhor (Ao Vivo)  â–¸ OuÃ§a Sarah Beatriz - A Alegria do Senhor: https://musile.lnk.to/sbaads â–¸ Baixe Sarah Beatriz - A Alegria do Senhor: https://musile.lnk.to/sbaadsd â–¸ Baixe o playback Sarah Beatriz - A Alegria do Senhor: https://musile.lnk.to/sbaadsp â–¸ Inscreva-se no canal da Musile Records: https://www.youtube.com/musilerecords â–¸ Inscreva-se no canal da Sarah Beatriz: https://www.youtube.com/channel/UCNwql3VL1H62zMY_btrUjzg â–¸ Siga a Musile Records nos apps de mÃºsica: https://musile.lnk.to/musilerecords â–¸ Siga a Sarah Beatriz nos apps de mÃºsica: https://musile.lnk.to/sarahbeatriz  A Alegria do Senhor Ã© a sexta faixa do projeto gravado ao vivo por @SarahBeatrizOficial em parceria com a Musile Records. O single, que Ã© totalmente diferente de tudo o que a cantora gospel jÃ¡ apresentou atÃ© o momento, faz parte do trabalho que conta com nove louvores de adoraÃ§Ã£o, incluindo Pentecostes, Tu Ã©s a DireÃ§Ã£o, O Grande Eu Sou, Deus Na Minha HistÃ³ria â€“ versÃ£o em portuguÃªs de God Is In This Story, de Katy Nichole â€“ e Chega De Errar Pra Aprender, com @MauroHenriqueYoutube e @elisoares.  Vale lembrar que ao longo da sua trajetÃ³ria na mÃºsica cristÃ£, Sarah tem diversos sucessos gospel em seu repertÃ³rio, como O Medo NÃ£o Vai Me Parar, Quero Voltar Pra Casa, O Maior VilÃ£o Sou Eu, Todavia Me Alegrarei e Promessas, com @SamuelMessiasOficial. NÃ£o deixe de conferir o clipe oficial de A Alegria do Senhor.  â–¸ Letra:  Quando o dia amanhece E eu nÃ£o tÃ´ legal E nada sai do lugar Tudo parece igual  E nÃ£o tenho forÃ§as Para sorrir Cristo me chama Vou prosseguir  LanÃ§o fora todo o medo E a alegria do Senhor vem me dar bom dia LanÃ§o fora todo o medo Confio em Ti  Jesus estÃ¡ no meu amanhÃ£ Jesus, hoje, comigo estÃ¡ E mesmo sem forÃ§as pra caminhar Ele me diz Nunca vou te deixar Ele me diz Nunca vou te deixar  Oh, oh, oh, oh, oh, oh, oh, oh, oh  JÃ¡ nÃ£o hÃ¡ mais medo agora Tua voz eu posso ouvir Me dizendo que eu sou Filho  Compositores: Esdras Gallo, Elyas Vianna, OsÃ©as Silva e Ricardo Carreras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sarah beatriz, sara beatriz, a alegria do senhor, todavia me alegrarei, promessas, o maior vilao sou eu, chega de errar para aprender, canta, eu creio, sara beatriz pentecostes, sara beatriz voce me escolheu, sara beatriz quero voltar pra casa, todavia me alegrarei sara beatriz, toxico amor sarah beatriz, sarah beatriz mauro henrique e eli soares, sara beatriz e samuel messias promessas, cantora sara beatriz, sara beatriz cover, ao vivo, louvores, Musile Records.  #SarahBeatriz #AAlegriadoSenhor #MusileRecords</t>
  </si>
  <si>
    <t>TOwwG0X16CA</t>
  </si>
  <si>
    <t>2025-02-12T14:00:29Z</t>
  </si>
  <si>
    <t>5K8WSNpxz_k</t>
  </si>
  <si>
    <t>Bruna Olly â€“ Minha Certeza  (Ao Vivo)</t>
  </si>
  <si>
    <t>2025-01-23T13:00:06Z</t>
  </si>
  <si>
    <t>Bruna Olly - Minha Certeza (Ao Vivo)  â–¸  OuÃ§a o Ã¡lbum Bruna Olly - Ao Vivo em Paranapiacaba: https://musile.lnk.to/boavep â–¸ Baixe o Ã¡lbum Bruna Olly - Ao Vivo em Paranapiacaba: https://musile.lnk.to/boavepd â–¸ Baixe o playback do Ã¡lbum Bruna Olly - Ao Vivo em Paranapiacaba: https://musile.lnk.to/boavepp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encerra os lanÃ§amentos de seu projeto, gravado ao vivo em Paranapiacaba, com Minha Certeza. Esta Ã© a faixa bÃ´nus do Ã¡lbum, em parceria com a Musile Records, que Ã© composto por sete mÃºsicas, entre elas, Redimido, com Julia VitÃ³ria, GratidÃ£o - versÃ£o em portuguÃªs de Gratitude, sucesso de Brandon Lake - e as inÃ©ditas Nunca Abandone a FÃ©, Em Tuas Ãguas Profundas e Derrama o Teu Poder, com @JullianySouza e LÃ©o BrandÃ£o.  â€œEssa composiÃ§Ã£o Ã© muito especial, porque vivemos em um tempo em que tudo parece relativo e instÃ¡vel. Mas hÃ¡ uma certeza em nosso coraÃ§Ã£o: Deus permanece o mesmo, nÃ£o mudou e nÃ£o mudarÃ¡. Ele Ã© a nossa certezaâ€, comenta a cantora gospel, que tem uma longa trajetÃ³ria na mÃºsica cristÃ£ e diversos louvores de adoraÃ§Ã£o em seu repertÃ³rio, como Em Ti Jesus, Deus Faz AlÃ©m, com @IsadoraPompeo, Agora Sou MÃ£e, Quem Dizes Que Eu Sou e Jesus Amor Verdadeiro / Eu Te Exalto, com Juliano Son.  NÃ£o deixe de conferir as outras canÃ§Ãµes deste Ã¡lbum:  â–¸ Bruna Olly - Redimido: https://youtu.be/5MwyYi9OYow â–¸ Bruna Olly - GratidÃ£o: https://youtu.be/WLM7GbpHj8U â–¸ Bruna Olly - Deus ProverÃ¡: https://youtu.be/IhpZB3kPaKM â–¸ Bruna Olly - Nunca Abandone a FÃ©: https://youtu.be/8iTiCAnqfIk â–¸ Bruna Olly - Derrama o Teu Poder: https://youtu.be/VL0cNb_psdw â–¸ Bruna Olly - Em Tuas Ãguas Profundas https://youtu.be/HdqFm8Eq8Z0  â–¸ Letra:  Ã‰ tÃ£o bom saber Que em Ti hÃ¡ paz Ã‰ tÃ£o bom viver Em Teus caminhos, Deus  Eu a Ti jÃ¡ entreguei meu coraÃ§Ã£o Eu a Ti jÃ¡ entreguei minha vida  Deus presente Que me guia Que me ama Tu Ã©s minha certeza, minha certeza  Eu me prostro Te obedeÃ§o Eu me rendo Tu Ã©s minha certeza, minha certeza  ComposiÃ§Ã£o: Diego Mates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Tiago D'errico MasterizaÃ§Ã£o: Devin Feldman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Design: Fabio Papaleo Motion Design: Thiago Oscar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bruna olli; bruna oli; minha certeza; gratidÃ£o; deus provera; redimido; em tuas Ã¡guas profundas; gratidao bruna olly; bruna olli deus proverÃ¡; bruna olly nunca abandone a fe; bruna olly deus faz alem; deus faz alÃ©m bruna oly e isadora pompeo; eu te exalto bruna olli e juliano son; bruna olly e julia vitoria; bruna olly e julliany souza derrama o teu poder; bruna olly te adorar; bruna olly sempre te amarei; ao vivo; louvores; gospel; musile; musile records.  #BrunaOlly #MinhaCerteza #MusileRecords</t>
  </si>
  <si>
    <t>B_4aIKHBv3E</t>
  </si>
  <si>
    <t>ASSISTA | JULIA VITÃ“RIA - ESPERANÃ‡A #juliavitoria #esperanÃ§a #musilerecords #gospel #louvor</t>
  </si>
  <si>
    <t>2025-01-17T20:47:10Z</t>
  </si>
  <si>
    <t>6ruprUh@dedu|julia vitoria|esperanÃ§a|julia vitoria esperanÃ§a|esperanÃ§a julia vitoria|tu Ã©s minha ancora|em que minha fe firmada esta|de dentro pra fora|alem do rio azul|alfa e omega|ele vem|palavras|meu abrigo|julia vitoria outra vez|julia vitoria tua presenÃ§a|me deixe aqui julia vitoria|julia vitoria e gabriel guedes esperanÃ§a|ancora|ancora julia vitoria|esperanca acustico|esperanca|musica esperanca|acustico|louvores|musile|musile records</t>
  </si>
  <si>
    <t>4fzAuNneQ4w</t>
  </si>
  <si>
    <t>Julia Vitoria - EsperanÃ§a - AcÃºstico | Clipe Oficial</t>
  </si>
  <si>
    <t>2025-01-16T13:00:06Z</t>
  </si>
  <si>
    <t>Julia Vitoria - EsperanÃ§a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EsperanÃ§a, uma das melhores mÃºsicas de Julia Vitoria, agora em uma releitura no formato acÃºstico.   A composiÃ§Ã£o autoral foi gravada originalmente pela cantora gospel em 2020 ao lado de @GabrielGuedesOfficial, intÃ©rprete de Santo Pra Sempre, A BenÃ§Ã£o e Vitorioso Ã‰s. Este Ã© um dos sete videoclipes que compÃµem o Ã¡lbum Uma Voz, Uma LembranÃ§a e Uma CanÃ§Ã£o.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â€ª@olucianocamargo, e AlÃ©m do Rio Azul.  O Ã¡lbum Uma Voz, Uma LembranÃ§a e Uma CanÃ§Ã£o traz sete faixas inesquecÃ­veis, incluindo Bem Mais Que Tudo, que ganhou notoriedade nos anos 2000 na voz de @AlineBarros, Em Teus BraÃ§os, de @laurasouguellis, Bondade de Deus, versÃ£o em portuguÃªs de Godness of God, entre outras. NÃ£o deixe de conferir:  â–¸ Julia Vitoria - Em Teus BraÃ§os: https://youtu.be/biFxCCwjfCo â–¸ Julia Vitoria - Me Atraiu: https://youtu.be/l345D1WtY44 â–¸ Julia Vitoria - Eu Me Rendo: https://youtu.be/sMiwqmF-XZA â–¸ Julia Vitoria - Bondade de Deus: https://youtu.be/h1bO_RdaOWI â–¸ Julia Vitoria - Cantarei Teu Amor: https://youtu.be/Zp-K__pymMU â–¸ Julia Vitoria - Bem Mais Que Tudo: https://youtu.be/fq7HEaLTYvs  â–¸ Letra:  Doce presenÃ§a Ã‰s meu abrigo Meu protetor Em Ti confio  Mesmo sem ver eu posso crer Que Tua promessa estÃ¡ de pÃ© IrÃ¡ se cumprir  Quem sou eu Pra questionar um Deus fiel? Tu Ã©s Deus E Tua palavra estÃ¡ de pÃ©  Ã‰s minha Ã¢ncora A minha esperanÃ§a Em que minha fÃ© firmada estÃ¡ Eu nÃ£o temerei, eu nÃ£o temerei  Eu sei que no vale tambÃ©m estÃ¡s E sobre o bravo mar Me ensina a caminhar Tu Ã©s o quarto homem na fornalha Tu Ã©s o meu Deus que nÃ£o falha  ComposiÃ§Ã£o: Julia VitÃ³ria  â–¸ Ficha TÃ©cnica:  ProduÃ§Ã£o Musical: Esdras Gallo e JhessÃ© Arranjos, Piano, ViolÃµes e PercussÃ£o: JhessÃ©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esperanÃ§a; julia vitoria esperanÃ§a; esperanÃ§a julia vitoria; tu Ã©s minha ancora; em que minha fe firmada esta; de dentro pra fora; alem do rio azul; alfa e omega; ele vem; palavras; julia vitoria outra vez; julia vitoria tua presenÃ§a; me deixe aqui julia vitoria; julia vitoria e gabriel guedes esperanÃ§a; ancora; ancora julia vitoria; esperanca acustico; esperanca; musica esperanca; acustico; clipe oficial; louvores; musile; musile records.  #JuliaVitoria #EsperanÃ§a #MusileRecords</t>
  </si>
  <si>
    <t>lRZ8I2M1-OM</t>
  </si>
  <si>
    <t>2025-01-13T23:00:38Z</t>
  </si>
  <si>
    <t>IJt2SqspIhg</t>
  </si>
  <si>
    <t>ASSISTA | JULIA VITÃ“RIA - BEM MAIS QUE TUDO #juliavitoria #aboveall #bemmaisquetudo #musilerecords</t>
  </si>
  <si>
    <t>2025-01-09T21:00:18Z</t>
  </si>
  <si>
    <t>6ruprUh@dedu|julia vitoria|bem mais que tudo|julia vitoria bem mais que tudo|bem mais que tudo julia vitoria|por amor sua vida entregou|eu me rendo aos teus pes|de dentro pra fora|alem do rio azul|ele vem|palavras|julia vitoria outra vez|julia vitoria tua presenÃ§a|me deixe aqui julia vitoria|julia vitoria e aline barros|bem mais que tudo acustico|above all|above all michael w. smith|por amor|clipe oficial|acustico|louvores|musile|musile records</t>
  </si>
  <si>
    <t>fq7HEaLTYvs</t>
  </si>
  <si>
    <t>Julia Vitoria - Bem Mais Que Tudo (Above All) - AcÃºstico | Clipe Oficial</t>
  </si>
  <si>
    <t>2025-01-09T13:00:06Z</t>
  </si>
  <si>
    <t>Julia Vitoria - Bem Mais Que Tudo (Above All)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sua tocante releitura acÃºstica de Bem Mais Que Tudo, versÃ£o em portuguÃªs de Above All, um dos louvores mais conhecidos de @michaelwsmithTV, interpretado no Brasil por Aline Barros. Este Ã© um dos sete videoclipes que compÃµem o Ã¡lbum Uma Voz, Uma LembranÃ§a e Uma CanÃ§Ã£o.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â€ª@olucianocamargo, EsperanÃ§a, com @GabrielGuedesOfficial, e AlÃ©m do Rio Azul.  O Ã¡lbum Uma Voz, Uma LembranÃ§a e Uma CanÃ§Ã£o traz sete faixas inesquecÃ­veis, incluindo Em Teus BraÃ§os, de @laurasouguellis, Bondade de Deus, versÃ£o em portuguÃªs de Godness of God, Me Atraiu, de Gabriela Rocha, entre outras. NÃ£o deixe de conferir:  â–¸ Julia Vitoria - Em Teus BraÃ§os: https://youtu.be/biFxCCwjfCo â–¸ Julia Vitoria - Me Atraiu: https://youtu.be/l345D1WtY44 â–¸ Julia Vitoria - Eu Me Rendo: https://youtu.be/sMiwqmF-XZA â–¸ Julia Vitoria - Bondade de Deus: https://youtu.be/h1bO_RdaOWI â–¸ Julia Vitoria - Cantarei Teu Amor: https://youtu.be/Zp-K__pymMU â–¸ Julia Vitoria - EsperanÃ§a: https://youtu.be/4fzAuNneQ4w  â–¸ Letra:  Bem mais que as forÃ§as Poder e reis Que a natureza e tudo que se fez Bem mais que tudo, criado por Tuas mÃ£os Deus Tu Ã©s o inÃ­cio, meio e fim  Bem mais que os mares Bem mais que o sol E as maravilhas que o mundo conheceu E as riquezas, tesouros desta Terra IncomparÃ¡vel Ã©s pra mim  Por amor, Sua vida entregou Meu Senhor, humilhado foi Como a flor machucada no jardim Morreu por mim, pensou em mim Me amou  Como a flor machucada no jardim Morreu por mim, pensou em mim Me amou  ComposiÃ§Ã£o: Lenny LeBlanc e Paul Baloche Traduzido por: Aline Barros  â–¸ Ficha TÃ©cnica:  ProduÃ§Ã£o Musical: Esdras Gallo e JhessÃ© Arranjos, Piano, ViolÃµes e PercussÃ£o: JhessÃ© Cello: Rafael Cesario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bem mais que tudo; julia vitoria bem mais que tudo; bem mais que tudo julia vitoria; por amor sua vida entregou; eu me rendo aos teus pes; de dentro pra fora; alem do rio azul; alfa e omega; ele vem; palavras; julia vitoria outra vez; julia vitoria tua presenÃ§a; me deixe aqui julia vitoria; julia vitoria e aline barros; bem mais que tudo acustico; above all; above sll michael w. smith; por amor; acustico; clipe oficial; louvores; musile; musile records.  #JuliaVitoria #BemMaisQueTudo #AboveAll</t>
  </si>
  <si>
    <t>Zp-K__pymMU</t>
  </si>
  <si>
    <t>Julia Vitoria - Cantarei Teu Amor (I Could Sing Of Your Love Forever) - AcÃºstico | Clipe Oficial</t>
  </si>
  <si>
    <t>2025-01-02T13:00:06Z</t>
  </si>
  <si>
    <t>Julia Vitoria - Cantarei Teu Amor (I Could Sing Of Your Love Forever)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uma alegre e descontraÃ­da versÃ£o acÃºstica de Cantarei Teu Amor Pra Sempre, versÃ£o em portuguÃªs de I Could Sing Of Your Love Forever, conhecida nas vozes de grupos como Delirious?, Hillson Worship e Bethel Music, alÃ©m de ser interpretada no Brasil por AndrÃ© ValadÃ£o e Aline Barros.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â€ª@olucianocamargo, EsperanÃ§a, com @GabrielGuedesOfficial, e AlÃ©m do Rio Azul.  O Ã¡lbum Uma Voz, Uma LembranÃ§a e Uma CanÃ§Ã£o traz sete faixas inesquecÃ­veis, incluindo Bem Mais Que Tudo, que ganhou notoriedade nos anos 2000 na voz de @AlineBarros, Em Teus BraÃ§os, de â€ª@laurasouguellis, Bondade de Deus, versÃ£o em portuguÃªs de Godness of God, entre outras. NÃ£o deixe de conferir:  â–¸ Julia Vitoria - Em Teus BraÃ§os: https://youtu.be/biFxCCwjfCo â–¸ Julia Vitoria - Me Atraiu: https://youtu.be/l345D1WtY44 â–¸ Julia Vitoria - Eu Me Rendo: https://youtu.be/sMiwqmF-XZA â–¸ Julia Vitoria - Bondade de Deus: https://youtu.be/h1bO_RdaOWI â–¸ Julia Vitoria - Bem Mais Que Tudo: https://youtu.be/fq7HEaLTYvs â–¸ Julia Vitoria - EsperanÃ§a: https://youtu.be/4fzAuNneQ4w  â–¸ Letra:  Dos montes corre para o mar Teu rio de amor por mim Eu abrirei meu coraÃ§Ã£o Deixando Tua cura entrar  Me alegro por Te pertencer Levantarei as minhas mÃ£os Teu amor me alcanÃ§a e me faz louvar-te  Cantarei Teu amor pra sempre Cantarei Teu amor pra sempre  Meu coraÃ§Ã£o exulta De alegria eu canto Se o mundo conhecer a Ti Ele se encherÃ¡ com a Tua alegria  ComposiÃ§Ã£o: Martin Smith Traduzido por: Carlos Eduardo, Marcos Elias e Eduardo Slider  â–¸ Ficha TÃ©cnica:  ProduÃ§Ã£o Musical: Esdras Gallo e JhessÃ© Arranjos, Piano, ViolÃµes e PercussÃ£o: JhessÃ©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cantarei teu amor; julia vitoria cantarei teu amor; cantarei teu amor julia vitoria; canterei teu amor; cantarei o teu amor; de dentro pra fora; alem do rio azul; alfa e omega; ele vem; tua presenÃ§a; palavras; me deixe aqui julia vitoria; a cidade santa julia vitÃ³ria e aline barros; i could sing of your love forever; cantarei teu amor baruk; cantarei teu amor aline barros; cantarei teu amor acustico; acustico; clipe oficial; louvores; musile; musile records.  #JuliaVitoria #CantareiTeuAmor #ICouldSingOfYourLoveForever</t>
  </si>
  <si>
    <t>vmXC4xZeU50</t>
  </si>
  <si>
    <t>JULIA VITÃ“RIA - BONDADE DE DEUS #juliavitoria #bondadedeDeus #goodnessofgod #louvor #musilerecords</t>
  </si>
  <si>
    <t>2024-12-26T21:00:37Z</t>
  </si>
  <si>
    <t>6ruprUh@dedu|julia vitoria|bondade de deus|julia vitoria bondade de deus|bondade de deus julia vitoria|es fiel em todo tempo em todo tempo tu es tao tao bom|a bondade de deus|es fiel em todo tempo|tua bondade me seguira|de dentro pra fora|alem do rio azul|alfa e omega|ele vem|julia vitoria outra vez|me deixe aqui julia vitoria|goodness of god|cece winans|bondade de deus isaias saad|bondade de deus cover|clipe oficial|acustico|louvores|musile|musile records</t>
  </si>
  <si>
    <t>h1bO_RdaOWI</t>
  </si>
  <si>
    <t>Julia Vitoria - Bondade de Deus (Goodness Of God) - AcÃºstico | Clipe Oficial</t>
  </si>
  <si>
    <t>2024-12-26T13:00:07Z</t>
  </si>
  <si>
    <t>Julia Vitoria - Bondade de Deus (Goodness Of God)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sua emocionante releitura acÃºstica de Bondade de Deus, versÃ£o de Goodness of God, sucesso gospel internacional conhecido na voz de @CeCeWinansOfficial e do grupo @BethelMusic, alÃ©m de ser um dos louvores mais tocados no Brasil na interpretaÃ§Ã£o de @IsaiasSaadOfficial. Este Ã© um dos sete videoclipes que compÃµem o Ã¡lbum Uma Voz, Uma LembranÃ§a e Uma CanÃ§Ã£o.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@olucianocamargo, EsperanÃ§a, com @GabrielGuedesOfficial, e AlÃ©m do Rio Azul.  O Ã¡lbum Uma Voz, Uma LembranÃ§a e Uma CanÃ§Ã£o traz sete faixas inesquecÃ­veis, incluindo Me Atraiu, sucesso de Gabriela Rocha, Bem Mais Que Tudo, que ganhou notoriedade nos anos 2000 na voz de @AlineBarros, Em Teus BraÃ§os, de @laurasouguellis, entre outras. NÃ£o deixe de conferir:  â–¸ Julia Vitoria - Em Teus BraÃ§os: https://youtu.be/biFxCCwjfCo â–¸ Julia Vitoria - Me Atraiu: https://youtu.be/l345D1WtY44 â–¸ Julia Vitoria - Eu Me Rendo: https://youtu.be/sMiwqmF-XZA â–¸ Julia Vitoria - Cantarei Teu Amor: https://youtu.be/Zp-K__pymMU â–¸ Julia Vitoria - Bem Mais Que Tudo: https://youtu.be/fq7HEaLTYvs â–¸ Julia Vitoria - EsperanÃ§a: https://youtu.be/4fzAuNneQ4w  â–¸ Letra:  Te amo, Deus Tua graÃ§a nunca falha Todos os dias Eu estou em Tuas mÃ£os Desde quando me levanto AtÃ© eu me deitar Eu cantarei da bondade de Deus  Ã‰s fiel em todo tempo Em todo tempo Tu Ã©s tÃ£o, tÃ£o bom Com todo fÃ´lego que tenho Eu cantarei da bondade de Deus  Tua doce voz Que me guia em meio ao fogo Na escuridÃ£o Tua presenÃ§a me conforta Sei que Ã©s meu Pai Que amigo Ã©s Vivo na bondade de Deus  Tua bondade me seguirÃ¡, me seguirÃ¡, Senhor Tua bondade me seguirÃ¡, me seguirÃ¡, Senhor Eu me rendo a Ti, te dou o meu ser, entrego tudo a Ti Tua bondade me seguirÃ¡, me seguirÃ¡, Senhor  ComposiÃ§Ã£o: Jason Ingram, Jenn Johnson, Ben Fielding, Ed Cash e Brian Johnson Traduzido por: Rafael Ortega e Ana Luiza TristÃ£o  â–¸ Ficha TÃ©cnica:  ProduÃ§Ã£o Musical: Esdras Gallo e JhessÃ© Arranjos, Piano, ViolÃµes e PercussÃ£o: JhessÃ© Cello: Rafael Cesario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bondade de deus; julia vitoria bondade de deus; bondade de deus julia vitoria; es fiel em todo tempo em todo tempo tu es tao tao bom; a bondade de deus; es fiel em todo tempo; tua bondade me seguira; de dentro pra fora; alem do rio azul; alfa e omega; ele vem; julia vitoria outra vez; me deixe aqui julia vitoria; goodness of god; cece winans; bondade de deus isaias saad; bondade de deus cover; acustico; louvores 2024; clipe oficial; musile; musile records.  #JuliaVitoria #BondadeDeDeus #GoodnessofGod</t>
  </si>
  <si>
    <t>lSqWvnsB22w</t>
  </si>
  <si>
    <t>ADAI MUSIC - AMOR REAL #adaimusic #amorreal #pascoa #rodrigosoeiro #musilerecords #louvor #adoraÃ§Ã£o</t>
  </si>
  <si>
    <t>2024-12-24T14:00:49Z</t>
  </si>
  <si>
    <t>U9zgmLpA9Xo</t>
  </si>
  <si>
    <t>RACHEL NOVAES - ALEGRIA / SOU FELIZ #rachelnovaes #alegria #soufeliz #musilerecords #louvor #fÃ©</t>
  </si>
  <si>
    <t>2024-12-22T22:00:18Z</t>
  </si>
  <si>
    <t>1mr9qD4byK8</t>
  </si>
  <si>
    <t>2024-12-21T18:00:00Z</t>
  </si>
  <si>
    <t>KPJFGNWHGvY</t>
  </si>
  <si>
    <t>2024-12-20T20:00:10Z</t>
  </si>
  <si>
    <t>AGI3oNs-88w</t>
  </si>
  <si>
    <t>ASSISTA | JULIA VITÃ“RIA - EU ME RENDO #juliavitoria #eumerendo #musilerecords #gospel #louvor</t>
  </si>
  <si>
    <t>2024-12-19T20:00:08Z</t>
  </si>
  <si>
    <t>6ruprUh@dedu|julia vitoria|eu me rendo|julia vitoria eu me rendo|eu me rendo julia vitoria|eu me rendo aos teus pes|de dentro pra fora|alem do rio azul|alfa e omega|ele vem|palavras|julia vitoria outra vez|julia vitoria tua presenÃ§a me deixe aqui julia vitoria|oh noite santa julia vitoria|eu me rendo 2024|eu me rendo 2023|eu me rendo acustico|eu me rendo renascer praise|eu me rendo cover|a ti eu vou clamar letra|acustico|louvores|musile|musile records</t>
  </si>
  <si>
    <t>sMiwqmF-XZA</t>
  </si>
  <si>
    <t>Julia Vitoria - Eu Me Rendo - AcÃºstico | Clipe Oficial</t>
  </si>
  <si>
    <t>2024-12-19T13:00:07Z</t>
  </si>
  <si>
    <t>Julia Vitoria - Eu Me Rendo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sua emocionante releitura acÃºstica de Eu Me Rendo, um das melhores mÃºsicas do Renascer Praise, conhecida tambÃ©m na voz de Leonardo GonÃ§alves. Este Ã© um dos sete videoclipes que compÃµem o Ã¡lbum Uma Voz, Uma LembranÃ§a e Uma CanÃ§Ã£o.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â€ª@olucianocamargo, EsperanÃ§a, com @GabrielGuedesOfficial, e AlÃ©m do Rio Azul.  O Ã¡lbum Uma Voz, Uma LembranÃ§a e Uma CanÃ§Ã£o traz sete faixas inesquecÃ­veis, incluindo Bem Mais Que Tudo, que ganhou notoriedade nos anos 2000 na voz de @AlineBarros, Em Teus BraÃ§os, de â€ª@laurasouguellis, Bondade de Deus, versÃ£o em portuguÃªs de Godness of God, entre outras. NÃ£o deixe de conferir:  â–¸ Julia Vitoria - Em Teus BraÃ§os: https://youtu.be/biFxCCwjfCo â–¸ Julia Vitoria - Me Atraiu: https://youtu.be/l345D1WtY44 â–¸ Julia Vitoria - Bondade de Deus: https://youtu.be/h1bO_RdaOWI â–¸ Julia Vitoria - Cantarei Teu Amor: https://youtu.be/Zp-K__pymMU â–¸ Julia Vitoria - Bem Mais Que Tudo: https://youtu.be/fq7HEaLTYvs â–¸ Julia Vitoria - EsperanÃ§a: https://youtu.be/4fzAuNneQ4w  â–¸ Letra:  A Ti eu vou clamar Pois tudo vem de Ti E tudo estÃ¡ em Ti Por Ti vou caminhar Tu Ã©s a direÃ§Ã£o O sol a me guiar  Tudo pode passar Teu amor jamais me deixarÃ¡ Sempre hÃ¡ de existir Novo amanhÃ£ preparado pra mim Preparado pra mim  Eu me rendo aos Teus pÃ©s Ã‰s tudo que eu preciso pra viver Eu me lanÃ§o aos Teus braÃ§os Onde encontro meu refÃºgio  Jesus, eis-me aqui Jesus, eis-me aqui  ComposiÃ§Ã£o: Esdras Gallo, Marcio Foffu e Paula Aguiar  â–¸ Ficha TÃ©cnica:  ProduÃ§Ã£o Musical: Esdras Gallo e JhessÃ© Arranjos, Piano, ViolÃµes e PercussÃ£o: JhessÃ©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eu me rendo; julia vitoria eu me rendo; eu me rendo julia vitoria; eu me rendo aos teus pes; de dentro pra fora; alem do rio azul; alfa e omega; ele vem; palavras; julia vitoria outra vez; julia vitoria tua presenÃ§a me deixe aqui julia vitoria; oh noite santa julia vitoria; eu me rendo 2024; eu me rendo 2023; eu me rendo acustico; eu me rendo renascer praise; eu me rendo cover; a ti eu vou clamar letra; acustico; clipe oficial; louvores; musile; musile records.  #JuliaVitoria #EuMeRendo #MusileRecords</t>
  </si>
  <si>
    <t>vfgIRM-BmiM</t>
  </si>
  <si>
    <t>ASSISTA | SARAH BEATRIZ - O GRANDE EU SOU #sarahbeatriz #ograndeeusou #musicagospel #louvor #gospel</t>
  </si>
  <si>
    <t>2024-12-17T20:00:34Z</t>
  </si>
  <si>
    <t>8dUtXa3WB-o</t>
  </si>
  <si>
    <t>Sarah Beatriz â€“ O Grande Eu Sou (Ao Vivo)</t>
  </si>
  <si>
    <t>2024-12-17T13:00:07Z</t>
  </si>
  <si>
    <t>Sarah Beatriz â€“ O Grande Eu Sou (Ao Vivo)  â–¸ OuÃ§a Sarah Beatriz - O Grande Eu Sou: https://musile.lnk.to/sboges â–¸ Baixe Sarah Beatriz - O Grande Eu Sou: https://musile.lnk.to/sbogesd â–¸ Baixe o playback Sarah Beatriz - O Grande Eu Sou: https://musile.lnk.to/sbogesp â–¸ Inscreva-se no canal da Musile Records: https://www.youtube.com/musilerecords â–¸ Inscreva-se no canal da Sarah Beatriz: https://www.youtube.com/channel/UCNwql3VL1H62zMY_btrUjzg â–¸ Siga a Musile Records nos apps de mÃºsica: https://musile.lnk.to/musilerecords â–¸ Siga a Sarah Beatriz nos apps de mÃºsica: https://musile.lnk.to/sarahbeatriz  @SarahBeatrizOficial apresenta O Grande Eu Sou, quinta faixa do projeto gravado Ao Vivo em SÃ£o Paulo em parceria com a Musile Records. O single, que foi escrito juntamente com Hananiel Eduardo, faz parte do trabalho que conta com nove louvores de adoraÃ§Ã£o, incluindo Pentecostes, Tu Ã©s a DireÃ§Ã£o, Deus Na Minha HistÃ³ria â€“ versÃ£o em portuguÃªs de God Is In This Story, de Katy Nichole â€“ e Chega De Errar Pra Aprender, com @MauroHenriqueYoutube e @elisoares.  O Grande Eu Sou Ã© mais uma composiÃ§Ã£o de Sarah que jÃ¡ assina outras canÃ§Ãµes, como O Medo NÃ£o Vai Me Parar e Quero Voltar Pra Casa. O repertÃ³rio da cantora gospel Ã© composto tambÃ©m por hits, como O Maior VilÃ£o Sou Eu, Todavia Me Alegrarei, Promessas, com @SamuelMessiasOficial. Confira O Grande Eu Sou.  â–¸ Letra:  Tu Ã©s aquele que anda sobre as Ã¡guas Tu Ã©s aquele que fala em meio ao fogo Tu Ã©s aquele que acalma a tempestade Tu Ã©s o Deus que habita em meio ao povo Â  Tu Ã©s o Deus que levanta o caÃ­do Tu Ã©s o Deus que sustenta o cansado Tu Ã©s o Deus que me adota como filho Tu Ã©s o Deus que perdoa os meus pecados Â  Vem reinar mais uma vez Quero Te sentir Toma o Teu lugar aqui Â  O Grande Eu Sou O Deus Provedor Aquele que nunca faltarÃ¡ Â  O Deus que me amou Por mim Se entregou E nunca irÃ¡ me abandonar Â  O meu Salvador que a morte venceu E deu um futuro para mim Ã‰s o Rei dos reis NÃ£o hÃ¡ outro igual  Tu Ã©s o princÃ­pio, meio e fim Â  Tu Ã©s, Tu Ã©s, Tu Ã©s, Tu Ã©s Â  Tu Ã©s o Grande Eu Sou Tu Ã©s o Grande Eu Sou Tu Ã©s o Grande Eu Sou Tu Ã©s o Grande Eu Sou  Compositores: Sarah Beatriz e Hananiel Eduardo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sarah beatriz, sarah bia, o grande eu sou, sarah beatriz o grande eu sou, o grande eu sou sarah beatriz, tu es aquele, tu Ã©s o deus, o deus que me amou, tu es, tu Ã©s, vem reinar mais uma vez, tu Ã©s o grande eu sou, todavia me alegrarei, promessas, o medo nÃ£o vai me parar, o maior vilao sou eu, sara beatriz voce me escolheu, eu creio sarah beatriz, tu es a direÃ§Ã£o sara beatriz, sarah beatriz cover, cantora sara beatriz,  ao vivo, louvores, musile, musile records.  #SarahBeatriz #OGrandeEuSou #MusileRecords</t>
  </si>
  <si>
    <t>l345D1WtY44</t>
  </si>
  <si>
    <t>Julia Vitoria - Me Atraiu - AcÃºstico | Clipe Oficial</t>
  </si>
  <si>
    <t>2024-12-12T13:00:07Z</t>
  </si>
  <si>
    <t>6ruprUh@dedu|julia vitoria|me atraiu|julia vitoria me atraiu|me atraiu julia vitoria|tua presenca me atraiu|mas tua glÃ³ria me atraiu|e que a sarÃ§a pegou fogo e nÃ£o me consumiu|de dentro pra fora|alem do rio azul|vem|julia vitoria outra vez|julia vitoria tua presenca|tuas aguas julia vitÃ³ria e gabriela rocha|me atraiu gabriela rocha|me atraiu acÃºstico|me atraiu cover|me atraiu 2025|me atraiu 2024|clipe oficial|acustico|louvores|musile|musile records</t>
  </si>
  <si>
    <t>Julia Vitoria - Me Atraiu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uma surpreendente releitura acÃºstica de Me Atraiu, um dos grandes sucessos de Gabriela Rocha, que tem diversos hits em seu repertÃ³rio como Lugar Secreto, A Ele a GlÃ³ria e Eu Navegarei. Este Ã© um dos sete videoclipes que compÃµem o Ã¡lbum Uma Voz, Uma LembranÃ§a e Uma CanÃ§Ã£o.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â€ª@olucianocamargo, EsperanÃ§a, com @GabrielGuedesOfficial, e AlÃ©m do Rio Azul.  O Ã¡lbum Uma Voz, Uma LembranÃ§a e Uma CanÃ§Ã£o traz sete faixas inesquecÃ­veis, incluindo Bem Mais Que Tudo, que ganhou notoriedade nos anos 2000 na voz de @AlineBarros, Em Teus BraÃ§os, de â€ª@laurasouguellis, Bondade de Deus, versÃ£o em portuguÃªs de Godness of God, entre outras. NÃ£o deixe de conferir:  â–¸ Julia Vitoria - Em Teus BraÃ§os: https://youtu.be/biFxCCwjfCo â–¸ Julia Vitoria - Eu Me Rendo: https://youtu.be/sMiwqmF-XZA â–¸ Julia Vitoria - Bondade de Deus: https://youtu.be/h1bO_RdaOWI â–¸ Julia Vitoria - Cantarei Teu Amor: https://youtu.be/Zp-K__pymMU â–¸ Julia Vitoria - Bem Mais Que Tudo: https://youtu.be/fq7HEaLTYvs â–¸ Julia Vitoria - EsperanÃ§a: https://youtu.be/4fzAuNneQ4w  â–¸ Letra:  Eu poderia estar Em qualquer outro lugar Mas Tua glÃ³ria me atraiu Tua presenÃ§a me atraiu  Tentei me esconder Por medo de nÃ£o viver Mas Tua glÃ³ria me atraiu Tua presenÃ§a me atraiu  Ã‰ que a sarÃ§a pegou fogo e nÃ£o se consumiu E a Voz que saiu dela um dia me atraiu E o meu coraÃ§Ã£o queimou atÃ© que descobriu Que um dia com Tua glÃ³ria vale mais que mil  AtraÃ­do pela Tua presenÃ§a NÃ£o me vejo sem a Tua presenÃ§a AtraÃ­do pela Tua presenÃ§a NÃ£o me cansarei da Tua presenÃ§a  ComposiÃ§Ã£o: Abdiel Arsenio  â–¸ Ficha TÃ©cnica:  ProduÃ§Ã£o Musical: Esdras Gallo e JhessÃ© Arranjos, Piano, ViolÃµes e PercussÃ£o: JhessÃ©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VFX: Alek Lemes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me atraiu; julia vitoria me atraiu; me atraiu julia vitoria; tua presenca me atraiu; mas tua glÃ³ria me atraiu; e que a sarÃ§a pegou fogo e nÃ£o me consumiu; de dentro pra fora; alem do rio azul; alfa e omega; vem; julia vitoria outra vez; julia vitoria tua presenca; tuas aguas julia vitÃ³ria e gabriela rocha; me atraiu gabriela rocha; me atraiu acÃºstico; me atraiu cover; me atraiu 2025; me atraiu 2024; acustico; clipe oficial; louvores 2024; musile; musile records.  #JuliaVitoria #MeAtraiu #MusileRecords</t>
  </si>
  <si>
    <t>Yey8VUaG-zs</t>
  </si>
  <si>
    <t>2024-12-11T19:00:27Z</t>
  </si>
  <si>
    <t>biFxCCwjfCo</t>
  </si>
  <si>
    <t>Julia Vitoria - Em Teus BraÃ§os - AcÃºstico | Clipe Oficial</t>
  </si>
  <si>
    <t>2024-12-05T13:00:07Z</t>
  </si>
  <si>
    <t>6ruprUh@dedu|julia vitoria|em teus braÃ§os|julia vitoria em teus braÃ§os|em teus braÃ§os julia vitoria|recaio em tua graca|em teus braÃ§os Ã© o meu descanso|e se eu passar pelo vale|de dentro pra fora|alem do rio azul|ele vem|em fervente oraÃ§Ã£o|palavras|julia vitoria outra vez|julia vitoria tua presenca|me deixe aqui julia vitoria|em teus bracos laura souguellis|em teus bracos acustico|em teus bracos violÃ£o|clipe oficial|acustico|louvores|musile|musile records</t>
  </si>
  <si>
    <t>Julia Vitoria - Em Teus BraÃ§os - AcÃºstico | Clipe Oficial  â–¸ OuÃ§a o Ã¡lbum Uma Voz, Uma LembranÃ§a e Uma CanÃ§Ã£o: https://musile.lnk.to/jvuvuluc â–¸ Baixe o Ã¡lbum Uma Voz, Uma LembranÃ§a e Uma CanÃ§Ã£o: https://musile.lnk.to/jvuvulucd â–¸ Baixe o playback do Ã¡lbum Uma Voz, Uma LembranÃ§a e Uma CanÃ§Ã£o: https://musile.lnk.to/jvuvulucp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apresenta uma versÃ£o intimista e acÃºstica de Em Teus BraÃ§os, uma das mÃºsicas mais tocadas de Laura Souguellis, que interpreta tambÃ©m os hits Santo Espirito, Aba e Amor Que Enche. Este Ã© um dos sete videoclipes que compÃµem o Ã¡lbum Uma Voz, Uma LembranÃ§a e Uma CanÃ§Ã£o.  'Em cada fase da minha vida, uma composiÃ§Ã£o esteve presente. Ao longo do tempo, reuni Ã quelas que abenÃ§oaram a minha jornada, e nasceu o desejo de registrÃ¡-las, para que elas possam servir como alÃ­vio, consolo e esperanÃ§a para as pessoas, assim como foram para mimâ€, compartilhou Julia, que tem diversos louvores de adoraÃ§Ã£o em seu repertÃ³rio, como De Dentro Pra Fora, ComeÃ§o, Meio e Fim, Sem Palavras, com @olucianocamargo, EsperanÃ§a, com @GabrielGuedesOfficial, e AlÃ©m do Rio Azul.  O Ã¡lbum Uma Voz, Uma LembranÃ§a e Uma CanÃ§Ã£o traz sete faixas inesquecÃ­veis, incluindo Bem Mais Que Tudo, que ganhou notoriedade nos anos 2000 na voz de @AlineBarros, Eu Me Rendo, Me Atraiu e Bondade de Deus, versÃ£o em portuguÃªs de Godness of God, entre outras. NÃ£o deixe de conferir:  â–¸ Julia Vitoria - Me Atraiu: https://youtu.be/l345D1WtY44 â–¸ Julia Vitoria - Eu Me Rendo: https://youtu.be/sMiwqmF-XZA â–¸ Julia Vitoria - Bondade de Deus: https://youtu.be/h1bO_RdaOWI â–¸ Julia Vitoria - Cantarei Teu Amor: https://youtu.be/Zp-K__pymMU â–¸ Julia Vitoria - Bem Mais Que Tudo: https://youtu.be/fq7HEaLTYvs â–¸ Julia Vitoria - EsperanÃ§a: https://youtu.be/4fzAuNneQ4w  â–¸ Letra:  Seguro estou nos braÃ§os Daquele que nunca me deixou Seu amor perfeito sempre esteve Repousado em mim  E se eu passar pelo vale Acharei conforto em Teu amor Pois eu sei que Ã©s Aquele Que me guarda, me guardas  Em Teus braÃ§os Ã© meu descanso  Recaio em Tua graÃ§a Recaio de novo em Tuas mÃ£os  ComposiÃ§Ã£o: Laura Souguellis  â–¸ Ficha TÃ©cnica:  ProduÃ§Ã£o Musical: Esdras Gallo e JhessÃ© Arranjos, Piano, ViolÃµes e PercussÃ£o: JhessÃ© Cello: Rafael Cesario EdiÃ§Ãµes vocais: Enzo Anitelle e Esdras Gallo Engenheiro de GravaÃ§Ã£o: Luis Paulo Serafim Assistente de GravaÃ§Ã£o: Enzo Anitelle Mixagem: Thiago Dâ€™Errico MasterizaÃ§Ã£o: Luciano VassÃ£o  Produtora de VÃ­deo: H.E.P.A DireÃ§Ã£o de VÃ­deo: Hananiel Eduardo e Guilherme Massone DOP: Guilherme Massone Assistente de ProduÃ§Ã£o: Gabriel Vitorino EdiÃ§Ã£o e Color: Guilherme Massone FinalizaÃ§Ã£o de VÃ­deo: Thiago Oscar  Fotos: Chico Cerchiaro Figurino: Alessandra Marins Make-up: Gabriela Cardoso Design: FÃ¡bio Papaleo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6ruprUh@dedu; julia vitoria; em teus braÃ§os julia vitoria em teus braÃ§os; em teus braÃ§os julia vitoria; recaio em tua graca; em teus braÃ§os Ã© o meu descanso; e se eu passar pelo vale; de dentro pra fora; alem do rio azul; alfa e omega; ele vem; em fervente oraÃ§Ã£o; palavras; julia vitoria outra vez; julia vitoria tua presenca; me deixe aqui julia vitoria; em teus bracos laura souguellis; em teus bracos acustico; em teus bracos violÃ£o; acustico; clipe oficial; louvores; musile; musile records.  #JuliaVitoria #EmTeusBraÃ§os #MusileRecords</t>
  </si>
  <si>
    <t>yJx38yICamg</t>
  </si>
  <si>
    <t>RACHEL NOVAES - EM TEUS BRAÃ‡OS ESTOU SEGURO #rachelnovaes #musilerecords #musicagospel #louvor</t>
  </si>
  <si>
    <t>2024-12-03T19:00:40Z</t>
  </si>
  <si>
    <t>6ruprUh@dedu|rachel novaes|raquel novaes|em teus braÃ§os estou seguro|em teus braÃ§os eu estou seguro|e nÃ£o tenho outro bem alÃ©m de ti|o meu deus Ã© fiel|alegria|logo eu|o amor de deus|tu es deus|rachel novaes jesus provou|rachel novaes tudo que eu mais quero|mil motivos rachel novaes e fernandinho|raquel novaes e julia vitoria|rachel novaes e baruk|rachel novaes live|rachel novaes tua graca me basta|tua Ã© a glÃ³ria rachel|ao vivo|louvores|musile|musile records</t>
  </si>
  <si>
    <t>qzdRGJ6Yguw</t>
  </si>
  <si>
    <t>Rachel Novaes - Em Teus BraÃ§os Estou Seguro (Ao Vivo)</t>
  </si>
  <si>
    <t>2024-12-03T13:00:06Z</t>
  </si>
  <si>
    <t>Rachel Novaes - Em Teus BraÃ§os Estou Seguro (Ao Vivo)  â–¸ OuÃ§a Rachel Novaes - Em Teus BraÃ§os Estou Seguro (Ao Vivo): https://musile.lnk.to/rnetbes â–¸ Baixe Rachel Novaes - Em Teus BraÃ§os Estou Seguro (Ao Vivo): https://musile.lnk.to/rnetbesd â–¸ Baixe o playback Rachel Novaes - Em Teus BraÃ§os Estou Seguro (Ao Vivo): https://musile.lnk.to/rnetbesp â–¸ Inscreva-se no canal Musile Records: https://musile.lnk.to/inscreva-se â–¸ Inscreva-se no canal da Rachel Novaes: https://rachelnovaes.lnk.to/inscreva-se â–¸ Siga a Musile Records nas plataformas de Streaming: https://musile.lnk.to/musilerecords â–¸ Siga a Rachel Novaes nas plataformas de Streaming: https://musile.lnk.to/rachelnovaes  Em Teus BraÃ§os Estou Seguro, quinta faixa do projeto de @rachelnovaesoficial gravado ao vivo nos EUA, Ã© uma canÃ§Ã£o que fala sobre o refÃºgio que sÃ³ podemos encontrar nos braÃ§os de Cristo. O trabalho conta com sete faixas, entre elas, Tudo Que Mais Quero, Mil Motivos, com @fernandinho, e os medleys Alegria / Sou Feliz e Obrigado Jesus Pelo Seu Sangue / Alvo Mais Que a Neve.  â€œSe vocÃª tem passado por uma dor que ninguÃ©m vÃª, saiba que vocÃª nÃ£o estÃ¡ sÃ³. Embora seja difÃ­cil entender o porquÃª das coisas, hÃ¡ um convite para encontrar abrigo em Deus. Deixe que Ele acalme seu coraÃ§Ã£oâ€, reforÃ§a a cantora gospel que tem uma trajetÃ³ria consolidada na mÃºsica cristÃ£.  Entre os louvores de adoraÃ§Ã£o mais conhecidos de Rachel Novaes, alÃ©m dos jÃ¡ mencionados, estÃ£o: Tua Ã© a GlÃ³ria, O Amor de Deus ( Logo Eu ), com @BarukTV, Comigo EstÃ¡s, Tua GraÃ§a me Basta, Jesus Ã© o Centro, com Julia Vitoria, e Ele Vem Pra Te Salvar, que faz parte do DVD que celebrou os 30 anos de ministÃ©rio de @AdhemardeCamposOFICIAL. NÃ£o deixe de conferir Em Teus BraÃ§os Estou Seguro.  â–¸ Letra:  Ã‰s meu tesouro Ã‰s meu abrigo Minha esperanÃ§a Ã©s Meu melhor amigo  InigualÃ¡vel O que tenho eu alÃ©m de Ti? Minha heranÃ§a Ã©s Ã‰s tudo para mim  E nÃ£o tenho outro bem alÃ©m de Ti E nÃ£o tenho outro bem alÃ©m de Ti  Em Teus braÃ§os eu estou seguro Em Tuas asas eu vou descansar Porque Tu Ã©s fiel O meu Deus Ã© fiel  Posso crer mesmo estando no escuro Sobre mim Tua luz brilharÃ¡ Porque Tu Ã©s fiel O meu Deus Ã© fiel  ComposiÃ§Ã£o: Heloysa Dantas, Laura de Abreu, Lucas Primo, PatrÃ­cia Vago e Pedro Vieira  â–¸ Ficha TÃ©cnica:  Produtor Musical e Arranjos: Hananiel Eduardo Bateria: Renan Martins Baixo: Jhonny Anderson Guitarra: Duda Andrade Teclado: Rachel Novaes ViolÃ£o: Marcelo Novaes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https://www.facebook.com/MusileRecords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em teus braÃ§os estou seguro; em teus braÃ§os eu estou seguro; e nÃ£o tenho outro bem alÃ©m de ti; o meu deus Ã© fiel; alegria; logo eu; o amor de deus; tu es deus; rachel novaes jesus provou; rachel novaes tudo que eu mais quero; mil motivos rachel novaes e fernandinho; raquel novaes e julia vitoria; rachel novaes e baruk; rachel novaes live; rachel novaes tua graca me basta; tua Ã© a glÃ³ria rachel; ao vivo; louvores; musile; musile records.  #RachelNovaes #EmTeusBracosEstouSeguro #MusileRecords</t>
  </si>
  <si>
    <t>yypqJtNCup0</t>
  </si>
  <si>
    <t>Sarah Beatriz - Tu Ã‰s a DireÃ§Ã£o (Ao Vivo)</t>
  </si>
  <si>
    <t>2024-11-21T13:00:07Z</t>
  </si>
  <si>
    <t>Sarah Beatriz - Tu Ã‰s a DireÃ§Ã£o (Ao Vivo)  â–¸ OuÃ§a Sarah Beatriz - Tu Ã‰s a DireÃ§Ã£o (Ao Vivo): https://musile.lnk.to/sbtead â–¸ Baixe Sarah Beatriz - Tu Ã‰s a DireÃ§Ã£o (Ao Vivo): https://musile.lnk.to/sbteadd â–¸ Baixe o playback Sarah Beatriz - Tu Ã‰s a DireÃ§Ã£o (Ao Vivo): https://musile.lnk.to/sbteadp â–¸ Inscreva-se no canal da Musile Records: https://www.youtube.com/musilerecords â–¸ Inscreva-se no canal da Sarah Beatriz: https://sarahbeatriz.lnk.to/youtube â–¸ Siga a Musile Records nos apps de mÃºsica: https://musile.lnk.to/musilerecords â–¸ Siga a Sarah Beatriz nos apps de mÃºsica: https://musile.lnk.to/sarahbeatriz  @SarahBeatrizOficial apresenta Tu Ã‰s a DireÃ§Ã£o, quarta faixa do projeto gravado Ao Vivo em SÃ£o Paulo em parceria com a Musile Records. O trabalho Ã© composto por nove canÃ§Ãµes, entre elas, a inÃ©dita Pentecostes, Deus Na Minha HistÃ³ria â€“ versÃ£o em portuguÃªs de God Is In This Story, de Katy Nichole â€“ e Chega De Errar Pra Aprender, com @MauroHenriqueYoutube e @elisoares.  A cantora gospel â€“ que Ã© conhecida por diversos louvores de adoraÃ§Ã£o como os hits O Maior VilÃ£o Sou Eu, Todavia Me Alegrarei, Promessas, com @SamuelMessiasOficial, e O Medo NÃ£o Vai Me Parar â€“ reforÃ§a que enfrentou muitos desafios no decorrer da vida, mas sempre teve muita fÃ© de que, em Deus, poderia superÃ¡-los, assim como ela canta no trecho â€œNada vai me parar, nada vai me calar, em Tua presenÃ§a eu quero estarâ€. Confira Tu es a DireÃ§Ã£o.  â–¸ Letra:  O meu coraÃ§Ã£o sente falta De estar em Tua presenÃ§a e Te sentir Eu nÃ£o quero mais Ficar longe de todas as coisas que me levam a Ti  Eu nÃ£o posso mais olhar para trÃ¡s Este Ã© o meu lugar Olharei para o alto Eu sei que de fato SÃ³ quero Te adorar  Tu Ã©s a direÃ§Ã£o Cura e proteÃ§Ã£o Eu entrego a Ti o meu coraÃ§Ã£o  Em Ti minha fÃ© estÃ¡ Nada vai apagar Esse fogo que estÃ¡ em meu coraÃ§Ã£o  Nada vai me parar Nada vai me calar Em Tua presenÃ§a Eu quero estar  Compositores: Grazielle Duarte, Guilherme Massone, Jerry Adriano, Juliana Viana e Luana Rocha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sarah beatriz, sara beatriz, sarah bia, tu Ã©s a direÃ§Ã£o, tu es a direÃ§ao, todavia me alegrarei, promessas, o medo nÃ£o vai me parar, pentecostes, chega de errar para aprender, canta, o maior vilao sou eu, sara beatriz voce me escolheu, sarah bia e samuel messias promessas, sarah beatriz e aline barros a promessa nasceu, a promessa nasceu, sarah beatriz mauro henrique e eli soares, eu entrego a ti o meu coraÃ§Ã£o, nada vai me parar, nada vai me calar, em tua presenÃ§a eu quero estar, sarah beatriz cover, ao vivo, louvores, musile records.  #SarahBeatriz #TuÃ‰saDireÃ§Ã£o #MusileRecords</t>
  </si>
  <si>
    <t>6ZzD92I6L4w</t>
  </si>
  <si>
    <t>BRUNA OLLY - EM TUAS ÃGUAS PROFUNDAS #brunaolly #musicagospel #musilerecords #louvor #adoraÃ§Ã£o</t>
  </si>
  <si>
    <t>2024-11-08T22:00:07Z</t>
  </si>
  <si>
    <t>HdqFm8Eq8Z0</t>
  </si>
  <si>
    <t>Bruna Olly - Em Tuas Ãguas Profundas (Ao Vivo)</t>
  </si>
  <si>
    <t>2024-11-07T13:00:06Z</t>
  </si>
  <si>
    <t>6ruprUh@dedu|bruna olly|bruna olli|em tuas Ã¡guas profundas|em tuas aguas|em tuas aguas profundas|aguas profundas|em tuas aguas quero mergulhar mais fundo letra|em tuas aguas quero mergulhar|deus provera|gratidÃ£o|gratidao bruna olly|bruna olli deus proverÃ¡|bruna olly nunca abandone a fe|bruna olly deus faz alem|bruna olli e julia vitoria|bruna olly e julliany souza derrama o teu poder|bruna olly te adorar|ao vivo|musile|musile records</t>
  </si>
  <si>
    <t>Bruna Olly - Em Tuas Ãguas Profundas (Ao Vivo)  â–¸ OuÃ§a Bruna Olly - Em Tuas Ãguas Profundas (Ao Vivo): https://musile.lnk.to/boetap â–¸ Baixe Bruna Olly - Em Tuas Ãguas Profundas (Ao Vivo): https://musile.lnk.to/boetapd â–¸ Baixe o playback Bruna Olly - Em Tuas Ãguas Profundas (Ao Vivo): https://musile.lnk.to/boetapp â–¸ Inscreva-se no canal Musile Records: https://musile.lnk.to/inscreva-se â–¸ Inscreva-se no canal de Bruna Olly: https://brunaolly.lnk.to/inscreva-se â–¸ Siga a Musile Records nas plataformas de Streaming: https://musile.lnk.to/musilerecords â–¸ Siga a Bruna Olly nas plataformas de Streaming: https://musile.lnk.to/brunaolly  @BrunaOllyOficial apresenta Em Tuas Ãguas Profundas, sexta faixa do projeto gravado ao vivo na EstaÃ§Ã£o do Expresso TurÃ­stico de Paranapiacaba. O trabalho Ã© composto por sete canÃ§Ãµes, entre elas, Redimido, com Julia Vitoria, GratidÃ£o - versÃ£o em portuguÃªs de Gratitude, sucesso de Brandon Lake - e as inÃ©ditas Nunca Abandone a FÃ©, Deus ProverÃ¡ e Derrama o Teu Poder, com @JullianySouza e LÃ©o BrandÃ£o.  'Ao responder o convite de Deus para mergulhar em Ã¡guas profundas, somos chamados a experimentar um relacionamento intenso que traz forÃ§a, restauraÃ§Ã£o e alÃ­vio. Ã‰ nesse encontro que conhecemos algo que sÃ³ Ele pode nos oferecer: Uma vida em abundÃ¢nciaâ€, comentou a cantora gospel que tem uma ampla trajetÃ³ria na mÃºsica cristÃ£ e diversos louvores de adoraÃ§Ã£o em seu repertÃ³rio, como Em Ti Jesus, Deus Faz AlÃ©m, com @IsadoraPompeo, Agora Sou MÃ£e, Quem Dizes Que Eu Sou e Jesus Amor Verdadeiro / Eu Te Exalto, com Juliano Son. NÃ£o deixe de conferir Em Tuas Aguas Profundas!  NÃ£o deixe de conferir as outras canÃ§Ãµes deste Ã¡lbum:  â–¸ Bruna Olly - Redimido: https://youtu.be/5MwyYi9OYow â–¸ Bruna Olly - GratidÃ£o: https://youtu.be/WLM7GbpHj8U â–¸ Bruna Olly - Deus ProverÃ¡: https://youtu.be/IhpZB3kPaKM â–¸ Bruna Olly - Nunca Abandone a FÃ©: https://youtu.be/8iTiCAnqfIk â–¸ Bruna Olly - Derrama o Teu Poder: https://youtu.be/VL0cNb_psdw â–¸ Bruna Olly - Minha Certeza https://youtu.be/5K8WSNpxz_k  â–¸ Letra:  Em Ã¡guas rasas andei Longe de Ti me encontrei E em Teu amor me achei Me transformou e eu transbordei  Tuas Ã¡guas vÃªm me inundar E eu quero mais Me afogar  Em Tuas Ã¡guas profundas Em Teu rio quero mergulhar Em Teu rio quero mergulhar  Nas Ã¡guas profundas Por inteiro quero me entregar Por inteiro quero me entregar  OuÃ§o Tua voz a me chamar pra perto Quando estou Contigo sou completo No Teu profundo amor nÃ£o hÃ¡ mais medo NÃ£o vou temer, vou me entregar inteiro  ComposiÃ§Ã£o: JessÃ© Lucas, Jonathas Souza, Isabella JordÃ£o, Jhoana Tafnes, Murilo Brito e Jr Matos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Tiago D'errico MasterizaÃ§Ã£o: Devin Feldman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Design: Fabio Papaleo Motion Design: Thiago Oscar  â–¸ Convites para eventos: Prefeituras: (27) 98181-1515 Igrejas: (31) 99407-6034  â–¸ Siga a Musile Records nas redes sociais: https://www.youtube.com/musilerecords https://www.instagram.com/musilerecords https://web.facebook.com/musilerecords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6ruprUh@dedu; bruna olly; bruna olli; em tuas Ã¡guas profundas; deus provera; gratidÃ£o; redimido; deus faz alem; gratidao bruna olly; bruna olli deus proverÃ¡; bruna olly nunca abandone a fe; bruna olly deus faz alem; deus faz alem bruna oli e isadora pompeo; eu te exalto bruna olly e juliano son; bruna olli e julia vitoria; bruna olly e julliany souza; derrama o teu poder; bruna olly te adorar; bruna olly sempre te amarei; bruna olly agora sou mÃ£e; ao vivo; musile; musile records.  #BrunaOlly #EmTuasAguasProfundas #MusileRecords</t>
  </si>
  <si>
    <t>YXFW6aPwzIE</t>
  </si>
  <si>
    <t>SARAH BEATRIZ - TODAVIA ME ALEGRAREI #sarahbeatriz #todaviamealegrarei #musilerecords #musicagospel</t>
  </si>
  <si>
    <t>2024-11-05T20:00:14Z</t>
  </si>
  <si>
    <t>6ruprUh@dedu|sarah beatriz|sarah|sarah bia|sarah beatriz todavia me alegrarei|todavia me alegrarei sarah beatriz|sarah beatriz todavia eu me alegrarei|todavia me alegrarei|todavia eu me alegrarei|sarah beatriz e samuel messias promessas ao vivo|sarah beatriz promessas|sarah beatriz eu creio|sarah beatriz quero voltar pra casa|sarah beatriz o maior vilÃ£o sou eu|eu creio sarah beatriz|promessas|eu creio|o maior vilÃ£o sou eu|musile records|musile|ao vivo</t>
  </si>
  <si>
    <t>4exqmOk5t9w</t>
  </si>
  <si>
    <t>RACHEL NOVAES - TUDO QUE EU MAIS QUERO #rachelnovaes #musilerecords #gospel #louvor #adoraÃ§Ã£o</t>
  </si>
  <si>
    <t>2024-11-01T22:00:05Z</t>
  </si>
  <si>
    <t>6ruprUh@dedu|rachel novaes|raquel novaes|tudo que eu mais quero|o que mais quero|tua presenÃ§a e nada mais|ouvi tua voz dizer|alegria|logo eu|mil motivos|jesus provou|raquel novaes tu Ã©s deus|rachel novaes anseio|mil motivos rachel novaes e fernandinho|raquel novaes e baruk|raquel novaes e julia vitoria|raquel novaes tua graÃ§a me basta|raquel novaes gratidao|vida rachel novaes|raquel novaes confiar|rachel novaes live|trailer|louvores|musile|musile records</t>
  </si>
  <si>
    <t>ag8hVajL-tY</t>
  </si>
  <si>
    <t>Rachel Novaes - Tudo Que Eu Mais Quero (Ao Vivo)</t>
  </si>
  <si>
    <t>2024-10-22T13:00:07Z</t>
  </si>
  <si>
    <t>Rachel Novaes - Tudo Que Eu Mais Quero (Ao Vivo)  â–¸ OuÃ§a Rachel Novaes - Tudo Que Eu Mais Quero (Ao Vivo):  https://musile.lnk.to/rntqemq â–¸ Baixe Rachel Novaes - Tudo Que Eu Mais Quero (Ao Vivo): https://musile.lnk.to/rntqemqd â–¸ Baixe o playback Rachel Novaes - Tudo Que Eu Mais Quero (Ao Vivo): https://musile.lnk.to/rntqemqp â–¸ Inscreva-se no canal Musile Records: https://musile.lnk.to/inscreva-se â–¸ Siga a Musile Records nas plataformas de Streaming: https://musile.lnk.to/musilerecords â–¸ Siga a Rachel Novaes nas plataformas de Streaming: https://musile.lnk.to/rachelnovaes  Tudo Que Eu Mais Quero, quarta faixa do projeto gravado ao vivo nos EUA, Ã© uma composiÃ§Ã£o autoral de @rachelnovaesoficial que fala sobre a busca pela presenÃ§a de Deus. O trabalho conta com sete faixas, entre elas,  Mil Motivos, com @fernandinho , e os medleys Alegria / Sou Feliz e Obrigado Jesus Pelo Seu Sangue / Alvo Mais Que a Neve.  'O que o Senhor mais deseja nos dar e o que realmente precisamos, Ã© o EspÃ­rito Santo. NÃ£o quero nada desse mundo, o que eu mais quero, o que eu preciso, o que eu procuro Ã© a Tua presenÃ§a e nada mais', reforÃ§a a cantora gospel que tem uma ampla trajetÃ³ria na mÃºsica cristÃ£.  Entre os louvores de adoraÃ§Ã£o mais conhecidos de Rachel Novaes, alÃ©m dos jÃ¡ mencionados, estÃ£o: Tua Ã© a GlÃ³ria, O Amor de Deus ( Logo Eu ), com @BarukTVÂ , Comigo EstÃ¡s, Tua GraÃ§a me Basta, Jesus Ã© o Centro, com Julia Vitoria , e Ele Vem Pra Te Salvar, que faz parte do DVD que celebrou os 30 anos de ministÃ©rio de @AdhemardeCamposOFICIAL.  â–¸ Letra:  Ouvi Tua voz dizer â€œPeÃ§am e receberÃ£oâ€ E eis-me aqui mais uma vez Venho a Ti em oraÃ§Ã£o  Quem pede, recebe Quem busca, encontra Quem bate, a porta abrirÃ¡  O que eu mais quero O que eu preciso O que eu procuro Tua presenÃ§a e nada mais  E, por isso, eu Te adoro E, por isso, eu Te sigo E, por isso, eu Te busco NÃ£o desejo nada mais  ComposiÃ§Ã£o: Rachel Novaes  â–¸ Ficha TÃ©cnica:  Produtor Musical e Arranjos: Hananiel Eduardo Bateria: Renan Martins Baixo: Jhonny Anderson Guitarra: Duda Andrade Teclado: Rachel Novaes ViolÃ£o: Marcelo Novaes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tudo que eu mais quero, o que mais quero, tua presenÃ§a e nada mais, ouvi tua voz dizer, alegria, logo eu, mil motivos, jesus provou, raquel novaes tu Ã©s deus, rachel novaes anseio, mil motivos rachel novaes e fernandinho, raquel novaes e baruk, raquel novaes e julia vitoria, raquel novaes tua graÃ§a me basta, raquel novaes gratidao, vida rachel novaes, raquel novaes confiar, rachel novaes live, ao vivo, louvores, musile, musile records.  #RachelNovaes #TudoQueEuMaisQuero #MusileRecords</t>
  </si>
  <si>
    <t>fAF3t5JbzEM</t>
  </si>
  <si>
    <t>SARAH BEATRIZ, MAURO HENRIQUE E ELI SOARES - CHEGA DE ERRAR PRA APRENDER #sarahbeatriz</t>
  </si>
  <si>
    <t>2024-10-20T17:00:26Z</t>
  </si>
  <si>
    <t>6ruprUh@dedu|sarah beatriz|sarah bia|mauro henrique|eli soares|chega de errar pra aprender|o maior vilao sou eu|todavia me alegrarei|o medo nÃ£o vai me parar|promessas|sarah beatriz pentecostes|sarah bia e samuel messias promessas|sarah beatriz vocÃª me escolheu|mauro henrique em teus braÃ§os|pequeninos mauro henrique|ateu mauro henrique|eli soares memorias|eli soares me ajude a melhorar|eli soares os anjos te louvam|acustico|ao vivo|louvores|musile records</t>
  </si>
  <si>
    <t>XpPqRC1BSew</t>
  </si>
  <si>
    <t>2024-10-18T14:00:34Z</t>
  </si>
  <si>
    <t>FvvV1RtAx74</t>
  </si>
  <si>
    <t>ASSISTA | 'Chega De Errar Pra Aprender', de @SarahBeatrizOficial, @elisoares e @MauroHenriqueYoutubeðŸ§¡</t>
  </si>
  <si>
    <t>2024-10-10T20:00:07Z</t>
  </si>
  <si>
    <t>ZMuCHWlqvGA</t>
  </si>
  <si>
    <t>Sarah Beatriz, Mauro Henrique e Eli Soares - Chega De Errar Pra Aprender (AcÃºstico Ao Vivo)</t>
  </si>
  <si>
    <t>2024-10-10T13:00:07Z</t>
  </si>
  <si>
    <t>6ruprUh@dedu|sarah beatriz|sarah bia|mauro henrique|eli soares|eli soares e sarah beatriz|sarah beatriz mauro henrique|chega de errar para aprender|chega de errar pra aprender|seja tudo em mim|chega de errar|chega de errar para aprender sarah beatriz|chega de errar para aprender letra|mauro henrique em teus braÃ§os|ateu mauro henrique|eli soares memorias|eli soares me ajude a melhorar|eli soares os anjos te louvam|acustico|ao vivo|louvores|musile records</t>
  </si>
  <si>
    <t>Eli Soares, Sarah Beatriz e Mauro Henrique - Chega De Errar Pra Aprender (AcÃºstico Ao Vivo)  â–¸ OuÃ§a Sarah Beatriz, Mauro Henrique e Eli Soares - Chega De Errar Pra Aprender: https://musile.lnk.to/sbcdepa â–¸ Baixe Sarah Beatriz, Mauro Henrique e Eli Soares - Chega De Errar Pra Aprender: https://musile.lnk.to/sbcdepad â–¸ Baixe o playback Sarah Beatriz, Mauro Henrique e Eli Soares - Chega De Errar Pra Aprender: https://musile.lnk.to/sbcdepap â–¸ Inscreva-se no canal da Musile Records: https://www.youtube.com/musilerecords â–¸ Inscreva-se no canal da Sarah Beatriz: https://sarahbeatriz.lnk.to/youtube â–¸ Siga a Musile Records nos apps de mÃºsica: https://musile.lnk.to/musilerecords â–¸ Siga a Sarah Beatriz nos apps de mÃºsica: https://musile.lnk.to/sarahbeatriz  @SarahBeatrizOficial se une a @elisoares, vencedor de dois Grammys Latinos, e @MauroHenriqueYoutube, ex-vocalista do Oficina G3, para uma collab surpreendente. Chega de Errar Pra Aprender Ã© o terceiro lanÃ§amento do projeto de Sarah, que foi gravado ao vivo em SÃ£o Paulo e conta ainda com Deus Na Minha HistÃ³ria, Pentecostes e outras seis canÃ§Ãµes, incluindo a participaÃ§Ã£o de Bruna Karla.  A faixa acÃºstica - escrita por @AbdielArsenio, compositor de sucessos como O Maior Vilao Sou Eu e Meu Atraiu, de Gabriela Rocha - promete ser mais um hit da cantora gospel, que tem diversos louvores de adoraÃ§Ã£o conhecidos, como Promessas, com @SamuelMessiasOficial, O Medo NÃ£o Vai Me Parar e Todavia Me Alegrarei.  Eli Soares - que tem uma longa trajetÃ³ria na mÃºsica cristÃ£ e jÃ¡ emplacou singles como Me Ajude a Melhorar, Se Eu Cair, Os Anjos Te Louvam e Os Sonhos de Deus, em parceria com o grupo Preto no Branco - prontamente aceitou o convite de Sarah para gravar essa faixa ao lado de Mauro - intÃ©rprete de Aonde EstÃ¡ Deus?, JoÃ£o, Aos PÃ©s da Cruz, Incondicional e Em Teus BraÃ§os.  â–¸ Letra:  Oh Oh Oh  Pai, eu sei Hoje, eu errei outra vez Eu Te prometi nÃ£o errar Nunca mais Te decepcionar  Eu cansei, me liberta dessa prisÃ£o Que atrapalha a minha visÃ£o E que me impede de enxergar  Os meus passos caminham para a morte O meu coraÃ§Ã£o enganoso Ã© A minha intenÃ§Ã£o pode atÃ© ser boa Mas nÃ£o Ã© o que VocÃª sonhou para mim  Os meus olhos estÃ£o firmes Pra onde vem o meu socorro E nem que eu tenha que tentar de novo Deus, o Seu amor vai me ajudar  Seja tudo em mim Manda em tudo em mim Seja o meu Senhor Diz pra onde vou Diz o que fazer Faz o Teu querer Chega de errar pra aprender  Oh Oh Oh  Compositores: Abdiel ArsÃªnio  â–¸ Ficha TÃ©cnica:  ProduÃ§Ã£o Musical e Arranjos: Hananiel Eduardo ViolÃµes: Eli Soares, Mauro Henrique e Hananiel Eduardo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Sarah Beatriz nas redes sociais: https://www.youtube.com/channel/UCNwql3VL1H62zMY_btrUjzg https://www.instagram.com/sarahbiaa https://www.facebook.com/sarah.beatriz.773776 https://www.tiktok.com/@sarahbeatrizoficial  â–¸ Siga a Musile Records nas redes sociais: https://www.youtube.com/musilerecords https://www.instagram.com/musilerecords https://web.facebook.com/musileRecords https://www.tiktok.com/@musilerecords  6ruprUh@dedu; sarah beatriz; sarah bia; mauro henrique; eli soares; chega de errar pra aprender; o maior vilao sou eu; todavia me alegrarei; o medo nÃ£o vai me parar; promessas; sarah beatriz pentecostes; sarah bia e samuel messias promessas; mauro henrique em teus braÃ§os; pequeninos mauro henrique; ateu mauro henrique; incondicional mauro henrique; e se eu cair; eli soares memorias; eli soares me ajude a melhorar; eli soares os anjos te louvam; os sonhos de deus; acustico; ao vivo; louvores; musile records.  Eli Soares foi gentilmente cedido por Universal Music Christian Group  #SarahBeatriz #MauroHenrique #EliSoares</t>
  </si>
  <si>
    <t>Z1OyyKAvk_A</t>
  </si>
  <si>
    <t>ASSISTA | 'Eu Tenho Um Deus', novo single de @mariborgesoficial, jÃ¡ estÃ¡ disponÃ­vel. ðŸ§¡ #MariBorges</t>
  </si>
  <si>
    <t>2024-09-26T20:00:12Z</t>
  </si>
  <si>
    <t>6ruprUh@dedu|mari borges|eu tenho um deus|mari borges eu tenho um deus|eu tenho um deus mari borges|eu te ouvi mari borges|ta chorando porquÃª mari borges|um milhÃ£o de vezes mari borges|deus de milagres mari borges|mari borges nao hÃ¡ nome mais doce|mari borges me leva pra casa|mari borges e sarah beatriz outro na fornalha|fenda da rocha mari borges e casa worship|mari borges e bruna karla|mari borges e aline barros|ao vivo|gospel|louvores|musile|musile records</t>
  </si>
  <si>
    <t>Y1Bp3ntdj84</t>
  </si>
  <si>
    <t>Mari Borges - Eu Tenho Um Deus (Ao Vivo)</t>
  </si>
  <si>
    <t>2024-09-26T13:00:33Z</t>
  </si>
  <si>
    <t>Mari Borges - Eu Tenho Um Deus (Ao Vivo)  â–¸ OuÃ§a Mari Borges - Eu Tenho Um Deus (Ao Vivo): https://musile.lnk.to/mbetud â–¸ Baixe Mari Borges - Eu Tenho Um Deus (Ao Vivo): https://musile.lnk.to/mbetudd â–¸ Baixe o playback Mari Borges - Eu Tenho Um Deus (Ao Vivo): https://musile.lnk.to/mbetudp â–¸ Inscreva-se no canal da Musile Records: https://www.youtube.com/musilerecords â–¸ Inscreva-se no canal da Mari Borges: https://www.youtube.com/c/MariBorgesoficial â–¸ Siga a Musile Records nos apps de mÃºsica: https://musile.lnk.to/musilerecords â–¸ Siga a Mari Borges nos apps de mÃºsica: https://musile.lnk.to/mariborges  Eu Tenho Um Deus, canÃ§Ã£o interpretada por @mariborgesoficial, fala sobre o amor incondicional de Deus de uma maneira emocionante. A faixa faz parte do projeto ao vivo gravado pela cantora gospel Mari Borges em parceria com a Musile Records, que jÃ¡ trouxe diversos louvores de adoraÃ§Ã£o, entre eles, Um MilhÃ£o de Vezes, Tudo Ficou Bem, Deus de Milagres e Eu Te Ouvi, com a participaÃ§Ã£o de @BrunaKarlaOficial, alÃ©m da versÃ£o em portuguÃªs de Jesuscristo Basta ( Jesus Cristo Basta ), hit do grupo @uncorazonorg, com @AlineBarros.  Com trechos como 'nÃ£o tenho medo de expor minhas falhas e defeitos' e 'eu tenho um Deus que me ama', a canÃ§Ã£o nos lembra que, mesmo diante das nossas imperfeiÃ§Ãµes, o amor de Deus permanece inabalÃ¡vel.   Vale lembrar que Mari Borges iniciou sua trajetÃ³ria gravando covers gospel - entre as suas releituras mais famosas estÃ£o: Ta Chorando Porque, Isaias 9, Lindo Es, Deserto, EstÃ¡ Tudo Bem e Me Leva Pra Casa. Seu repertÃ³rio conta com diversas canÃ§Ãµes, entre elas, Que Amor Ã© Esse?, NÃ£o HÃ¡ Nome Mais Doce, Outro na Fornalha, com @SarahBeatrizOficial, e Fenda da Rocha, com @JullianySouza e Leo BrandÃ£o.  â–¸ Letra:  Me conhece desde o ventre EstÃ¡ em cada pensamento meu Em todo tempo, eu vejo Sua promessa se cumprir  Me acompanha no meu caminhar E se eu tropeÃ§o, vem me socorrer As provaÃ§Ãµes sÃ³ servem pra me aproximar de Ti  Eu tenho um Deus Eu tenho um Deus Que me ama, Ele me ama  NÃ£o tenho medo de expor minhas falhas e defeitos Pois quando penso que estou fraco Ele me pÃµe de pÃ©  O mesmo Deus inabalÃ¡vel Ã© quem estÃ¡ comigo NÃ£o me deixou  Oh Oh Oh  Compositores: Mari Borges e Rui Samuel  â–¸ Ficha TÃ©cnica:  ProduÃ§Ã£o Musical, Guitarra e EdiÃ§Ã£o: Rui Samuel Arranjo: Rui Samuel, Jhonny Anderson, Well Duarte e Davidson Aquila Bateria: Well Duarte Baixo: Jhonny Anderson Piano: Davidson Aquila Teclado: Johnny Essi Backing Vocals: Aline RumÃ£o, Erica Torres, Fernanda Reis, Graziela Vilela, Eduardo Nykiba, Jackeline Oliveira, Jaqueline Komiyama, Jhenyfer Cerqueira, Jhonatas Lima, Joel Alves, Juliana de Paula, Jussara de Paula, Larissa Cruz, Mari Rocha, Moises Fidelix, Renata Cristina, Renato Max, Ryan PurificaÃ§Ã£o, Sarah Alves e Victor Silva TÃ©cnicos de gravaÃ§Ã£o: Waguinho Borba, Lucas Putini Mixagem: Tiago Dâ€™Errico MasterizaÃ§Ã£o: Luke Pimentel Maquiadora: Paula Espelho Assistente de Figurinista: Larissa Gasparelli Design: Fabio Papaleo Motion Design: Thiago Oscar  DireÃ§Ã£o de VÃ­deo: Flauzilino Jr Produtora: FJR CREW ProduÃ§Ã£o: Pedro Amado DireÃ§Ã£o de Fotografia: Vitor Brito Assistente de ProduÃ§Ã£o: Bruno Guiol Assistente de DireÃ§Ã£o: Robison Soares Operadores de CÃ¢mera: Renan Gomes, Bruno Giby, Carlos Santos, Albert, Leandro Silva, Nilton FlÃ¡vio, Miguel Mariano, Daniel Donatelli DireÃ§Ã£o TÃ©cnica: Felipe Lemes Assistente de CÃ¢mera: Miller Teixeira, Danilo Rossi Assistente Geral: Gustavo Gomes, Lucas Kubiski Light Designer: Anderson Neves Assistente de IluminaÃ§Ã£o: Paulo Henrique PH, Pou, Washington Nascimento BTS: Lucas Nespoli e Guilherme Massone Still: Pedro Gama, Lucas Parisi, Robson Barbosa EdiÃ§Ã£o de VÃ­deo: Robison Soares Colorista: Flauzilino Jr  Gravado ao vivo na Igreja AV SÃ£o Bernardo: https://www.instagram.com/avsaobernardo  â–¸ Siga a Mari Borges nas redes sociais: https://www.youtube.com/c/mariborgesoficial https://www.instagram.com/mariborgesoficial https://web.facebook.com/mariborgesoficial https://www.tiktok.com/@mariborgesoficial  â–¸ Siga a Musile Records nas redes sociais: https://www.youtube.com/musilerecords https://www.instagram.com/musilerecords https://web.facebook.com/musileRecords https://twitter.com/musilerecords https://www.tiktok.com/@musilerecords  6ruprUh@dedu; mari borges; eu tenho um deus; eu te ouvi mari borges; ta chorando porquÃª mari borges; um milhÃ£o de vezes mari borges; deus de milagres mari borges; mari borges me leva pra casa; mari borges e sarah beatriz outro na fornalha; fenda da rocha mari borges e casa worship; jesus cristo basta mari borges e aline barros; mari borges e bruna karla; nao tenho medo de expor minhas falhas e defeitos; eu tenho um deus que me ama; ao vivo; gospel; louvores; musile; musile records.  #MariBorges #EuTenhoUmDeus #MusileRecords</t>
  </si>
  <si>
    <t>_5a4O3L78dw</t>
  </si>
  <si>
    <t>ASSISTA | DERRAMA O TEU PODER - BRUNA OLLY, JULLIANY SOUZA E LÃ‰O BRANDÃƒO #musilerecords</t>
  </si>
  <si>
    <t>2024-09-13T21:00:31Z</t>
  </si>
  <si>
    <t>VL0cNb_psdw</t>
  </si>
  <si>
    <t>Bruna Olly, Julliany Souza e LÃ©o BrandÃ£o - Derrama o Teu Poder (Ao Vivo)</t>
  </si>
  <si>
    <t>2024-09-12T13:00:07Z</t>
  </si>
  <si>
    <t>6ruprUh@dedu|bruna olly|bruna olli|julliany souza|lÃ©o brandao|derrama o teu poder|derrama teu poder|bruna olly e jullianny souza derrama teu poder|gratidao bruna olly|bruna olli deus proverÃ¡|bruna olly nunca abandone a fe|eu te exalto bruna olli e juliano son|bruna olly e isadora pompeo|lindo momento julliany souza|julliany souza e leo brandao|julliany souza carpinteiro|julliany souza yeshua|amem julliany souza|ao vivo|musile|musile records</t>
  </si>
  <si>
    <t>Julliany Souza, LÃ©o BrandÃ£o e Bruna Olly  - Derrama o Teu Poder (Ao Vivo)  â–¸ OuÃ§a Bruna Olly, Julliany Souza e LÃ©o BrandÃ£o - Derrama o Teu Poder (Ao Vivo): https://musile.lnk.to/bodotp â–¸ Baixe Bruna Olly, Julliany Souza e LÃ©o BrandÃ£o - Derrama o Teu Poder (Ao Vivo): https://musile.lnk.to/bodotpd â–¸ Baixe o playback Bruna Olly, Julliany Souza e LÃ©o BrandÃ£o - Derrama o Teu Poder (Ao Vivo): https://musile.lnk.to/bodotpp â–¸ Siga a Musile Records nos apps de mÃºsica: https://musile.lnk.to/musilerecords â–¸ Siga a Bruna Olly nos apps de mÃºsica: http://musile.lnk.to/brunaolly â–¸ Inscreva-se no canal do YouTube da Musile Records: https://www.youtube.com/musilerecords â–¸ Inscreva-se no canal do YouTube da Bruna Olly: https://www.youtube.com/channel/UCSNGZVf6AyGYET3Rvvmzfwg  @BrunaOllyOficial apresenta Derrama o Teu Poder, louvor de adoraÃ§Ã£o interpretado ao lado de @JullianySouza e Leo BrandÃ£o. Essa Ã© a quinta faixa do segundo projeto de Bruna Olly em parceria com a @musilerecords, gravado ao vivo na EstaÃ§Ã£o do Expresso TurÃ­stico de Paranapiacaba. O trabalho Ã© composto por sete canÃ§Ãµes, entre elas, Redimido, com Julia Vitoria, GratidÃ£o - versÃ£o em portuguÃªs de Gratitude, sucesso de @brandonlakeofficial - Nunca Abandone a FÃ© e Deus ProverÃ¡.  â€œEspero que ao ouvir Derrama o Teu Poder, cada um de vocÃªs possa viver experiÃªncias ainda mais intensas com o EspÃ­rito Santoâ€, declara Bruna, cantora gospel que tem mais de 20 anos de trajetÃ³ria na mÃºsica cristÃ£ e tem um repertÃ³rio com muitos louvores, entre eles, Hosana, com Â @LeandroBorgesÂ , Vem, EspÃ­rito de Deus, Agora Sou MÃ£e, Abba, A VitÃ³ria Eu Posso Ver, Quem Dizes Que Eu Sou e Deus Faz AlÃ©m, com @IsadoraPompeo.  Ex-integrantes dos grupos AMÃ‰M e Casa Worship, Julliany Souza Ã© conhecida por diversos hits, como Casinha Favorita, Lindo Momento e Meu Carpinteiro. JÃ¡ LÃ©o BrandÃ£o, alÃ©m de intÃ©rprete de inÃºmeras mÃºsicas famosas no meio gospel - como A Casa Ã© Sua, Yahweh Se ManifestarÃ¡ e Eu SÃ³ Quero Tua PresenÃ§a - Ã© um dos compositores de Eu Tenho VocÃª, de Marcelo Markes e Isadora Pompeo.  NÃ£o deixe de conferir as outras canÃ§Ãµes deste Ã¡lbum:  â–¸ Bruna Olly - Redimido: https://youtu.be/5MwyYi9OYow â–¸ Bruna Olly - GratidÃ£o: https://youtu.be/WLM7GbpHj8U â–¸ Bruna Olly - Deus ProverÃ¡: https://youtu.be/IhpZB3kPaKM â–¸ Bruna Olly - Nunca Abandone a FÃ©: https://youtu.be/8iTiCAnqfIk â–¸ Bruna Olly - Em Tuas Ãguas Profundas https://youtu.be/HdqFm8Eq8Z0 â–¸ Bruna Olly - Minha Certeza https://youtu.be/5K8WSNpxz_k  â–¸ Letra:  Tua promessa estÃ¡ aqui Teu EspÃ­rito em mim Precisamos Te sentir  Reunimo-nos aqui Ansiamos o Teu vir Entregamos tudo a Ti  Oh, oh Oh, oh Oh, oh Oh, oh  Toda a Terra espera o cÃ©u descer Santo Deus Com Teu fogo vem nos envolver Santo Deus  Venha derramar o Teu poder Sobre nÃ³s Oh, oh, oh Sobre nÃ³s Oh, oh, oh  Santo, adorado Justo, exaltado Vem e derrama o Teu poder  Digno, poderoso Cristo, majestoso Vem e derrama o Teu poder   ComposiÃ§Ã£o: Carol Cavalcante, Diogo Medeiros, Eliabe Viana, Elias Lima, Hananiel Eduardo, Hugo Moreira e Yasmin Rodriguez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Tiago D'errico MasterizaÃ§Ã£o: Devin Feldman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Design: Fabio Papaleo Motion Design: Thiago Oscar  â–¸ Convites para eventos: Prefeituras: (27) 98181-1515 Igrejas: (31) 99407-6034  â–¸ Siga a Musile Records nas redes sociais: https://www.youtube.com/@musilerecords https://www.instagram.com/musilerecords https://www.facebook.com/MusileRecords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julliany souza, lÃ©o brandao, bruna olly, bruna olli, derrama o teu poder, bruna olly e jullianny souza derrama teu poder, gratidao bruna olly, bruna olli deus proverÃ¡, bruna olly nunca abandone a fe, bruna olly deus faz alem,  bruna olly e julia vitoria redimido, eu te exalto bruna olli e juliano son, bruna olly e isadora pompeo, lindo momento julliany souza, julliany souza e leo brandao, julliany souza carpinteiro, julliany souza yeshua, amem julliany souza, ao vivo, musile, musile records, 6ruprUh@dedu. Â  #JullianySouza #LeoBrandao #BrunaOlly</t>
  </si>
  <si>
    <t>Jjm2dMdOsT8</t>
  </si>
  <si>
    <t>MARI BORGES E ALINE BARROS - JESUS CRISTO BASTA #mariborges #JesusCristobasta #alinebarros #musile</t>
  </si>
  <si>
    <t>2024-08-30T21:30:02Z</t>
  </si>
  <si>
    <t>6ruprUh@dedu|mari borges|aline barros|aline|jesus cristo basta|jesus cristo basta mari borges e aline barros|mari borges jesus cristo basta|aline barros jesus cristo basta|minha cancao|outro na fornalha|fenda da rocha|ta chorando porque|jeova jireh|consagraÃ§Ã£o|autor da vida|ressuscita me|sonda me usa me|renova me|un corazon|Jesucristo basta|jesus cristo basta portuguÃªs|ao vivo|gospel|teaser|louvores|melhores do gospel|musile|musile records</t>
  </si>
  <si>
    <t>LD6tbAt7Pgc</t>
  </si>
  <si>
    <t>ASSISTA | RACHEL NOVAES - OBRIGADO JESUS PELO SEU SANGUE #rachelnovaes #charitygayle #musilerecords</t>
  </si>
  <si>
    <t>2024-08-27T20:00:07Z</t>
  </si>
  <si>
    <t>Ckfsn1KpHXY</t>
  </si>
  <si>
    <t>Rachel Novaes - Obrigado Jesus Pelo Seu Sangue (Thank You Jesus for the Blood - Charity Gayle)</t>
  </si>
  <si>
    <t>2024-08-27T13:00:07Z</t>
  </si>
  <si>
    <t>Rachel Novaes - Obrigado Jesus Pelo Seu Sangue (Thank You Jesus for the Blood - Charity Gayle)  â–¸ OuÃ§a Rachel Novaes - Obrigado Jesus Pelo Seu Sangue (Thank You Jesus for the Blood - Charity Gayle) - Ao Vivo: https://musile.lnk.to/rnojpss â–¸ Baixe Rachel Novaes - Obrigado Jesus Pelo Seu Sangue (Thank You Jesus for the Blood - Charity Gayle) - Ao Vivo: https://musile.lnk.to/rnojpssd â–¸ Baixe o playback Rachel Novaes - Obrigado Jesus Pelo Seu Sangue (Thank You Jesus for the Blood - Charity Gayle) - Ao Vivo: https://musile.lnk.to/rnojpssp â–¸ Inscreva-se no canal Musile Records: https://musile.lnk.to/inscreva-se â–¸ Siga a Musile Records nas plataformas de Streaming: https://musile.lnk.to/musilerecords â–¸ Siga a Rachel Novaes nas plataformas de Streaming: https://musile.lnk.to/rachelnovaes  @rachelnovaesoficial apresenta Obrigado Jesus Pelo Seu Sangue, terceira faixa do projeto gravado ao vivo nos Estados Unidos. A canÃ§Ã£o Ã© uma versÃ£o oficial em portuguÃªs do sucesso gospel internacional Thank You Jesus For The Blood - interpretado em inglÃªs por @charitygaylemusic , que tambÃ©m canta I Speak Jesus, louvor de adoraÃ§Ã£o conhecido no Brasil como Clamo Jesus.  O single de Rachel Novaes promete surpreender ainda mais por contar com um dos hinos da Harpa CristÃ£ mais ouvidos, Alvo Mais Que a Neve. Vale lembrar que a cantora gospel, que tem mais de 20 anos de trajetÃ³ria na mÃºsica cristÃ£, se destaca por sempre incluir em seu repertÃ³rio mÃºsicas cristocÃªntricas e que mencionam todo o amor de Deus por nÃ³s, assim como Obrigado Jesus Pelo Seu Sangue.  Entre seus louvores de adoraÃ§Ã£o mais conhecidos estÃ£o: Alegria / Sou Feliz, Mil Motivos, com @fernandinho , Tua Ã© a GlÃ³ria, O Amor de Deus ( Logo Eu ), com @BarukTVÂ , Comigo EstÃ¡s, Tua GraÃ§a me Basta, Jesus Ã© o Centro, com Julia Vitoria , e Ele Vem Pra Te Salvar, que faz parte do DVD que celebrou os 30 anos de ministÃ©rio de @AdhemardeCamposOFICIAL .  â–¸ Letra:  Eu, pecador MiserÃ¡vel e ferido Estava cego e perdido Sem esperanÃ§a pra viver O pecado separou-me A morte me aprisionou O abismo era profundo Mas Seu olhar me encontrou  Um caminho criou Sobre toda a escuridÃ£o O Seu trono deixou Para habitar meu coraÃ§Ã£o Ali naquela cruzÂ  Minha dÃ­vida pagou Quebrou todas as cadeias E agora livre sou  Obrigado Meu Senhor Jesus Pelo sangue Que verteu na cruz Obrigado Meu Senhor Jesus Das trevas me tirou E agora estou na luz  Morreu em meu lugar Meus pecados carregou EntÃ£o no terceiro dia Meu Jesus ressuscitou A morte foi derrotada Tenho vida eterna enfim Pois eu fui transformado Meu Jesus morreu por mim  Nada se compara Ao poder que hÃ¡ no sangue De Jesus, Jesus Agora somos filhos Redimidos pelo sangue De Jesus, Jesus  Alvo mais que a neve Alvo mais que a neve Sim, neste sangue lavado Mais alvo que a neve serei  ComposiÃ§Ã£o: David Gentiles, Ryan Kennedy, Bryan Mccleery, Charity Gayle, Steven Musso / Henry Maxwell Wright Versionistas: Roberto Fuhr e TainÃ¡ dos Santos Fuhr / Orlando Vieira do Nascimento  â–¸ Ficha TÃ©cnica:  Produtor Musical e Arranjos: Hananiel Eduardo Bateria: Renan Martins Baixo: Jhonny Anderson Guitarra: Duda Andrade Teclado: Rachel Novaes ViolÃ£o: Marcelo Novaes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raquel novaes, obrigado jesus pelo seu sangue,  alvo mais que a neve, thank you jesus for the blood traduzida, charity gayle, logo eu, jesus provou, comigo estas, mil motivos, raquel novaes e fernandinho, rachel novaes e julia vitÃ³ria, rachel novaes e baruk, raquel novaes gratidao, tua Ã© a gloria rachel novaes, tu Ã©s deus rachel novaes, obrigado meu senhor jesus, harpa crista, i speak jesus, clamo jesus, louvores, ao vivo, musile, musile records.  #RachelNovaes #CharityGayle #MusileRecords</t>
  </si>
  <si>
    <t>_TnHcU6BNIc</t>
  </si>
  <si>
    <t>Vem conhecer um pouco mais sobre o novo single da @rachelnovaesoficial!ðŸ§¡ðŸŽ§ #RachelNovaes</t>
  </si>
  <si>
    <t>2024-08-24T21:00:32Z</t>
  </si>
  <si>
    <t>zeElVjZn1kg</t>
  </si>
  <si>
    <t>2024-08-19T13:01:04Z</t>
  </si>
  <si>
    <t>TeyUd2Lhv2o</t>
  </si>
  <si>
    <t>Julia Vitoria e Luciano Camargo - Sem Palavras (Clipe Oficial)</t>
  </si>
  <si>
    <t>2024-08-15T13:00:08Z</t>
  </si>
  <si>
    <t>Julia Vitoria e Luciano Camargo â€“ Sem Palavras (Clipe Oficial)  â–¸ OuÃ§a Julia Vitoria e Luciano Camargo - Sem Palavras: https://musile.lnk.to/jvsp â–¸ Baixe Julia Vitoria e Luciano Camargo - Sem Palavras: https://musile.lnk.to/jvspd â–¸ Baixe o playback Julia Vitoria e Luciano Camargo - Sem Palavras: https://musile.lnk.to/jvspp â–¸ Siga a Musile Records nas plataformas de Streaming: https://musile.lnk.to/musilerecords â–¸ Siga a Julia Vitoria nas plataformas de Streaming: https://musile.lnk.to/juliavitoria â–¸ Inscreva-se no canal Musile Records: https://www.youtube.com/musilerecords â–¸ Inscreva-se no canal da Julia VitÃ³ria: https://www.youtube.com/channel/UCFX_wnZm2Q1Q69duESd9LnQ  Julia Vitoria e @olucianocamargo apresentam a releitura de Sem Palavras, uma das melhores mÃºsicas da @VanildaBordieriOficial. O louvor pentecostal, agora, ganha uma nova roupagem, no melhor estilo country - inclusive, toda parte instrumental foi gravada em Nashville, nos Estados Unidos.  Sem Palavras Ã© uma mÃºsica para momentos difÃ­ceis, trazendo esperanÃ§a quando nÃ£o conseguimos expressar o que estamos sentindo. Nesses instantes, Jesus Ã© o Ãºnico que pode trazer o conforto verdadeiro, proporcionando paz e alÃ­vio.  Entre os louvores de adoraÃ§Ã£o mais conhecidos da cantora gospel Julia Vitoria estÃ£o: De Dentro Pra Fora, ComeÃ§o, Meio e Fim, EsperanÃ§a, com @GabrielGuedesOfficial, e AlÃ©m do Rio Azul. JÃ¡ Luciano Camargo - conhecido pelos grandes sucessos com ZezÃ© Di Camargo - no segmento gospel jÃ¡ trouxe canÃ§Ãµes como: Terra Fertil, Porque Ele Vive, Tempo, Eu Sou Teu, EspÃ­rito Santo, com @GabiSampaio, e Ele Ã© Jesus.  AlÃ©m de Sem Palavras, Vanilda Bordieri conta com um repertÃ³rio repleto de hits gospel, entre eles, Viverei Milagres, Quem Te Viu Quem Te Ve, SÃ³ Deus Faz Milagres, CresÃ§a, com @LeandroBorges e Quase Meia Noite.  â–¸ Letra:  Quando vocÃª fica triste Desespero insiste em te abater AngÃºstia invade o seu peito VocÃª nÃ£o tem mais o que fazer  Quando vocÃª senta e chora E nÃ£o tem ninguÃ©m pra te ajudar Apenas dobre os seus joelhos Se nÃ£o tem palavras Comece a chorar  Mesmo em gemidos, o Senhor te ouvirÃ¡ AtÃ© sem palavras, Ele vai te responder Pois Ele entende quando vocÃª quer chorar Sabe de tudo, mesmo antes de falar  Ele conhece o teu sofrer, a tua dor Sabe perfeitamente onde ela estÃ¡ Por isso, eu sei que mesmo sem palavras O Senhor te ouvirÃ¡  Ao dobrar os seus joelhos Em meio Ã s lÃ¡grimas, vocÃª clama a Deus Sua voz Ã© um gemido NÃ£o tem palavras mais para pedir  E em meio ao sofrimento que causa lamento NÃ£o sabe o que fazer Deus responde Ã s oraÃ§Ãµes Deixa o EspÃ­rito Santo falar com vocÃª  ComposiÃ§Ã£o: Vanilda Bordieri  â–¸ Ficha TÃ©cnica:  DireÃ§Ã£o de VÃ­deo: Flauzilino Jr. Produtora: FJR Crew ProduÃ§Ã£o: Pedro Amado DireÃ§Ã£o de Fotografia: Vitor Brito Assistente de DireÃ§Ã£o: Miguel Viana  1AC: Bruno Guiol 2AC: Lucas Kubiski Gaffer: Aleksander Lemes Fotografia Still: Pedro Gama BTS: Lucas Nespoli, Guilherme Massone Operador de Drone: Guilherme Massone Figurino: Clara Kontopp  EdiÃ§Ã£o de VÃ­deo: Flauzilino Jr. VFX: Salatiel Carvalho Colorista: Flauzilino Jr. Design: Fabio Papaleo Motion Design: Thiago Oscar  ProduÃ§Ã£o Musical, Arranjos e Teclado: Hananiel Eduardo Bateria: Dan Needham Baixo: Tony Lucido Guitarras, ViolÃµes, Banjo e Bandolim: Court Clement Mixagem: Sean Moffit MasterizaÃ§Ã£o: Sam Moses  â–¸ Siga a Musile Records nas redes sociais: https://www.youtube.com/musilerecords https://www.instagram.com/musilerecords https://www.facebook.com/MusileRecords https://twitter.com/musilerecords https://www.tiktok.com/@musilerecords  â–¸ Siga a Julia Vitoria nas redes sociais: https://www.youtube.com/channel/UCFX_wnZm2Q1Q69duESd9LnQ?sub_confirmation=1&amp;sttick=0 https://www.instagram.com/juliavitoria.ofc https://www.facebook.com/juliavitoriaofc https://twitter.com/juliacvictoria_  â–¸ Siga o Luciano Camargo nas redes sociais: https://www.youtube.com/@olucianocamargo https://www.instagram.com/camargoluciano https://web.facebook.com/olucianocamargo https://www.tiktok.com/@lucianocamargo  6ruprUh@dedu, julia vitoria, luciano camargo, sem palavras, sem palavras julia vitoria e luciano camargo, julia vitoria e luciano Camargo sem palavras, de dentro pra fora, comeÃ§o meio e fim, julia vitoria palavras, julia vitoria alÃ©m do rio azul, eu sinto o teu vento soprar, luciano camargo porque ele vive, luciano camargo terra fÃ©rtil, julia vitoria no idolos, mesmo em gemidos o senhor te ouvirÃ¡, vanilda bordieri sem palavras, ao vivo, louvores 2024, musile, musile records  Luciano Camargo foi gentilmente cedido por Infinit Music  #JuliaVitoria #LucianoCamargo #SemPalavras</t>
  </si>
  <si>
    <t>nfHzGws_fJ0</t>
  </si>
  <si>
    <t>2024-08-06T20:00:16Z</t>
  </si>
  <si>
    <t>RM7Nn6SSAPc</t>
  </si>
  <si>
    <t>JULIA VITÃ“RIA - OUTRA VEZ #juliavitoria #outravez #musilerecords #musicagospel #louvor #worship</t>
  </si>
  <si>
    <t>2024-08-02T14:00:33Z</t>
  </si>
  <si>
    <t>6ruprUh@dedu|julia vitoria|julia|vitoria|outra vez|outra vez julia vitoria|julia vitoria outra vez|de dentro pra fora|julia vitoria de dentro pra fora|comeÃ§o meio e fim|julia vitoria comeÃ§o meio e fim|alem do rio azul|julia vitoria alem do rio azul|palavras|julia vitoria palavras|nÃ³s te adoramos julia vitÃ³ria|esperanca julia vitoria|som das Ã¡guas julia vitÃ³ria|se tenho cristo|clipe oficial|gospel|louvores|hinos de louvor|hino gospel|musile|musile records</t>
  </si>
  <si>
    <t>LX507t93H8A</t>
  </si>
  <si>
    <t>2024-07-31T20:00:14Z</t>
  </si>
  <si>
    <t>YLPYrjJXxlY</t>
  </si>
  <si>
    <t>2024-07-28T18:00:16Z</t>
  </si>
  <si>
    <t>F3qCFkOQWrs</t>
  </si>
  <si>
    <t>ADAI MUSIC - AMOR REAL #adaimusic #melkvillar #musicagospel #musilerecords #amoreal #rodrigosoeiro</t>
  </si>
  <si>
    <t>2024-07-27T13:00:11Z</t>
  </si>
  <si>
    <t>gZa0Xrn54xI</t>
  </si>
  <si>
    <t>ASSISTA AGORA | SARAH BEATRIZ - DEUS NA MINHA HISTÃ“RIA #sarahbeatriz #katynichole #godisinthisstory</t>
  </si>
  <si>
    <t>2024-07-25T20:00:21Z</t>
  </si>
  <si>
    <t>6ruprUh@dedu|sarah beatriz|sara beatriz|katy nichole|deus na minha histÃ³ria|sarah beatriz deus na minha histÃ³ria|deus na minha histÃ³ria sarah beatriz|god is In this story katy nichole|esse vento vai passar|o medo nÃ£o vai me parar|todavia me alegrarei|o maior vilao sou eu|promessas sarah beatriz|sarah beatriz pentecostes|sarah beatriz eu creio|sarah beatriz e samuel messias|god is in this story em portuguÃªs|ao vivo|gospel|louvor|musile|musile records</t>
  </si>
  <si>
    <t>WeOZxE7jGFU</t>
  </si>
  <si>
    <t>Sarah Beatriz - Deus Na Minha HistÃ³ria (God Is In This Story â€“ Katy Nichole) â€“ Ao Vivo</t>
  </si>
  <si>
    <t>2024-07-25T13:00:08Z</t>
  </si>
  <si>
    <t>6ruprUh@dedu|sarah beatriz|sara beatriz|katy nichole|deus na minha histÃ³ria|sarah beatriz deus na minha histÃ³ria|deus na minha histÃ³ria sarah beatriz|god is In this story katy nichole|esse vento vai passar|o medo nÃ£o vai me parar|o maior vilao sou eu|promessas sarah beatriz|sarah beatriz pentecostes|sarah beatriz e samuel messias|god is in this story em portuguÃªs|deus da minha historia|deus da minha histÃ³ria|ao vivo|gospel|louvor|musile|musile records</t>
  </si>
  <si>
    <t>Sarah Beatriz â€“ Deus Na Minha HistÃ³ria (God Is In This Story â€“ Katy Nichole) â€“ Ao Vivo  â–¸ OuÃ§a Sarah Beatriz - Deus Na Minha HistÃ³ria (God Is In This Story): https://musile.lnk.to/sbdnmh â–¸ Baixe Sarah Beatriz - Deus Na Minha HistÃ³ria (God Is In This Story): https://musile.lnk.to/sbdnmhd â–¸ Baixe o playback Sarah Beatriz - Deus Na Minha HistÃ³ria (God Is In This Story): https://musile.lnk.to/sbdnmhp â–¸ Inscreva-se no canal da Musile Records: https://musile.lnk.to/inscreva-se â–¸ Inscreva-se no canal da Sarah Beatriz: https://sarahbeatriz.lnk.to/youtube â–¸ Siga a Musile Records nas plataformas de Streaming: https://musile.lnk.to/musilerecords â–¸ Siga a Sarah Beatriz nas plataformas de Streaming: https://musile.lnk.to/sarahbeatriz  Deus Na Minha Historia, versÃ£o oficial em portuguÃªs do hit God Is In This Story, de @KatyNichole, Ã© a segunda faixa do projeto gravado ao vivo em SÃ£o Paulo por @SarahBeatrizOficial no ano de 2024. O DVD, em parceria com a Musile Records, Ã© composto por nove mÃºsicas, entre elas, Pentecostes, alÃ©m das participaÃ§Ãµes especiais de @BrunaKarlaOficial, @MauroHenriqueYoutube e @elisoares.  â€œEssa Ã© uma das minhas canÃ§Ãµes favoritas do DVD, ela fala muito ao meu coraÃ§Ã£o desde a primeira vez que ouvi, por isso fiz questÃ£o de incluir no repertÃ³rio. Espero que ela possa lembrar a cada um sobre o cuidado de Deus nos mÃ­nimos detalhesâ€, comentou a cantora gospel, que Ã© conhecida por interpretar diversos louvores de adoraÃ§Ã£o, como Promessas, com @SamuelMessiasOficial, O Medo NÃ£o Vai Me Parar, Todavia Me Alegrarei e O Maior VilÃ£o Sou Eu.  â–¸ Letra:  Minha histÃ³ria foi escrita assim Palavras lanÃ§adas sobre mim Trechos que parecem nÃ£o ter fim Â  Mas a Sua graÃ§a me alcanÃ§ou A Sua mÃ£o me levantou De esperanÃ§a encheu meu coraÃ§Ã£o Â  Deus na minha histÃ³ria Escreve os detalhes Mesmo em pedaÃ§os Me sustenta em Sua bondade Â  Quando estou sem forÃ§as Nele confiarei Nos montes ou nos vales Sempre estarÃ¡s comigo Ã‰ Deus na minha histÃ³ria Â  Se a tempestade se formou E o medo te paralisou Se dÃºvidas abalam sua fÃ© Â  Segure firme no que crÃª Pois Ele estÃ¡ com vocÃª A cura estÃ¡ nas marcas de Suas mÃ£os Â  NÃ£o importa se Ã© um vÃ­cio NÃ£o importa se Ã© uma dor Ele quebra as prisÃµes E traz cura aos coraÃ§Ãµes Â  NÃ£o importa se Ã© tristeza Ou se estÃ¡ sozinho Ã  mesa Ele enxuga o seu choro Ele Ã© o seu consolo  ComposiÃ§Ã£o: Ethan Hulse, Jeff Pardo, Katy Nichole Versionistas: Ricardo Carreras e Esdras Gallo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Operadores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Musile Records nas redes sociais: https://www.youtube.com/musilerecords https://www.instagram.com/musilerecords/ https://web.facebook.com/MusileRecords https://twitter.com/musilerecords https://www.tiktok.com/@musilerecords  â–¸ Siga a Sarah Beatriz nas redes sociais: https://www.youtube.com/channel/UCNwql3VL1H62zMY_btrUjzg https://www.instagram.com/sarahbiaa https://www.facebook.com/sarah.beatriz.773776 https://www.tiktok.com/@sarahbeatrizoficial  6ruprUh@dedu; sarah beatriz; sara beatriz; katy nichole; deus na minha histÃ³ria; deus da minha histÃ³ria; deus da minha historia; sarah beatriz deus na minha histÃ³ria; deus na minha histÃ³ria sarah beatriz; god is In this story katy nichole; esse vento vai passar; o medo nÃ£o vai me parar; todavia me alegrarei; o maior vilao sou eu; promessas sarah beatriz; sarah beatriz pentecostes; todavia me alegrarei sarah beatriz; sarah beatriz eu creio; sarah beatriz e samuel messias; god is in this story em portuguÃªs; ao vivo; gospel; louvor; musile; musile records.  #SarahBeatriz #DeusNaMinhaHistoria #GodIsInThisStory</t>
  </si>
  <si>
    <t>1nLzkI-c9bc</t>
  </si>
  <si>
    <t>BARUK - TEU AMOR NÃƒO FALHA #baruk #teuamornaofalha #pcbaruk #musilerecords #musicagospel #louvor</t>
  </si>
  <si>
    <t>2024-07-23T18:00:00Z</t>
  </si>
  <si>
    <t>cttXkJfpN4o</t>
  </si>
  <si>
    <t>THAIANE SEGHETTO E MARCELO MARKES - EIS-ME AQUI #thaianeseghetto #marcelomarkes #Musilerecords #fÃ©</t>
  </si>
  <si>
    <t>2024-07-21T14:00:24Z</t>
  </si>
  <si>
    <t>trx7ruAwouI</t>
  </si>
  <si>
    <t>2024-07-17T23:00:25Z</t>
  </si>
  <si>
    <t>Ct2PkyjzrZQ</t>
  </si>
  <si>
    <t>BRUNA OLLY - NUNCA ABANDONE A FÃ‰ #brunaolly #musicagospel #louvor #fÃ© #musilerecords #louvores</t>
  </si>
  <si>
    <t>2024-07-15T21:30:00Z</t>
  </si>
  <si>
    <t>6ruprUh@dedu|bruna olly|nunca abandone a fe|nunca abandone a fe bruna olly|bruna olly nunca abandone a fe|bruna olly gratidÃ£o|bruna olly deus faz alÃ©m|deus faz alÃ©m bruna olly e isadora pompeo|bruna olly deus provera|bruna olly a vitÃ³ria eu posso ver|bruna olly vem espÃ­rito de deus|bruna olly e julia vitoria redimido|bruna olly abba|bruna olly sempre te amarei|bruna olly para sempre|bruna olly antigas|ao vivo|gospel|louvores de adoraÃ§Ã£o|musile|musile records</t>
  </si>
  <si>
    <t>BtWzoor-jgQ</t>
  </si>
  <si>
    <t>ASSISTA AGORA | MARI BORGES E BRUNA KARLA - EU TE OUVI #mariborges #brunakarla #euteouvi #musile</t>
  </si>
  <si>
    <t>2024-07-11T19:00:05Z</t>
  </si>
  <si>
    <t>6ruprUh@dedu|mari borges|bruna karla|jonatas fonseca|eu te ouvi|eu te ouvi mari borges e bruna karla|mari borges e bruna karla eu te ouvi|fenda da rocha mari borges e casa worship|jesus cristo basta mari borges e aline barros|mari borges e sarah beatriz outro na fornalha|bruna karla sou humano|bruna karla advogado fiel|bruna karla cicatrizes|hoje meu filho eu te tomo pela mÃ£o|Eu sou o mesmo e nÃ£o mudarei|ao vivo|gospel|louvores|musile|musile records</t>
  </si>
  <si>
    <t>n6bpaDEDxNs</t>
  </si>
  <si>
    <t>Mari Borges e Bruna Karla - Eu Te Ouvi (Ao Vivo)</t>
  </si>
  <si>
    <t>2024-07-11T13:00:07Z</t>
  </si>
  <si>
    <t>6ruprUh@dedu|mari borges|bruna karla|jonatas fonseca|eu te ouvi|eu te ouvi mari borges e bruna karla|mari borges e bruna karla eu te ouvi|fenda da rocha mari borges e casa worship|jesus cristo basta mari borges e aline barros|mari borges e sarah beatriz outro na fornalha|bruna karla sou humano|bruna karla advogado fiel|hoje meu filho eu te tomo pela mÃ£o|Eu sou o mesmo e nÃ£o mudarei|ao vivo|gospel|louvores|musile|musile records|mari borges e bruna karla</t>
  </si>
  <si>
    <t>Bruna Karla e Mari Borges â€“ Eu Te Ouvi (Ao Vivo)  â–¸ OuÃ§a Mari Borges e Bruna Karla - Eu Te Ouvi (Ao Vivo): https://musile.lnk.to/mbeto â–¸ Baixe Mari Borges e Bruna Karla - Eu Te Ouvi (Ao Vivo): https://musile.lnk.to/mbetod â–¸ Baixe o playback Mari Borges e Bruna Karla - Eu Te Ouvi (Ao Vivo): https://musile.lnk.to/mbetop â–¸ Inscreva-se no canal da Musile Records: https://musile.lnk.to/inscreva-se â–¸ Inscreva-se no canal da Mari Borges: https://mariborges.lnk.to/youtube â–¸ Siga a Musile Records nos apps de mÃºsica: https://musile.lnk.to/musilerecords â–¸ Siga a Mari Borges nos apps de mÃºsica: https://musile.lnk.to/mariborges  Eu Te Ouvi, canÃ§Ã£o interpretada por @mariborgesoficial e @BrunaKarlaOficial, fala sobre o poder da oraÃ§Ã£o. Esta Ã© a quinta faixa do segundo projeto de Mari Borges em parceria com a @musilerecords, que jÃ¡ trouxe diversos louvores de adoraÃ§Ã£o, entre eles, Um MilhÃ£o de Vezes, Tudo Ficou Bem e Deus de Milagres, alÃ©m da versÃ£o em portuguÃªs de Jesuscristo Basta ( Jesus Cristo Basta ), do grupo @uncorazonorg, com @AlineBarros.  Mari Borges convidou a interprete dos hits Sou Humano, Quando Eu Chorar e Cicatrizes para o dueto. â€œGravar com ela era algo tÃ£o inesperado, porque desde pequena, eu ouvia todas as mÃºsicas da Bruna Karla. Deus realmente nos surpreende e o resultado ficou lindo. Espero que esse louvor fale muito com cada umâ€, celebrou a cantora gospel.  Vale lembrar que Mari Borges iniciou sua trajetÃ³ria gravando covers gospel - entre as suas releituras mais famosas estÃ£o: Ta Chorando Porque, Isaias 9, Lindo Es, Deserto, EstÃ¡ Tudo Bem e Me Leva Pra Casa. Seu repertÃ³rio conta com diversas canÃ§Ãµes, entre elas, Que Amor Ã© Esse?, NÃ£o HÃ¡ Nome Mais Doce, Outro na Fornalha, com @SarahBeatrizOficial, e Fenda da Rocha, com Â @JullianySouza e Leo BrandÃ£o.  â–¸ Letra:  Sabe aquela oraÃ§Ã£o que vocÃª fez chorando? CoraÃ§Ã£o aflito veio a Mim me suplicando Eu te ouvi, Eu te ouvi Â  Disse que nÃ£o aguentava mais Me perguntou se Eu havia deixado para trÃ¡s Eu te ouvi, como Eu te ouvi Â  Entregou tudo em Minha mÃ£o Derramou lÃ¡grimas sobre o chÃ£o De joelhos, Me chamou de Pai E do teu lado, Eu te observava Â  Eu fiquei tÃ£o perto de vocÃª Todo tempo a te proteger Por nenhum momento, Eu Me afastei Eu ouvi vocÃª, estou aqui pra te responder Â  Eu sou o mesmo e nÃ£o mudarei Estou contigo e nÃ£o te deixarei E nessa guerra, quem vai pelejar sou Eu E quem comanda essa terra sou Eu Â  Hoje, meu filho, Eu te tomo pela mÃ£o Vou te guiar, te colocar na direÃ§Ã£o E vÃ£o te perguntar o que aconteceu VocÃª somente vai dizer que Eu ouvi vocÃª  ComposiÃ§Ã£o: Jonatas Fonseca  â–¸ Ficha TÃ©cnica:  ProduÃ§Ã£o Musical, EdiÃ§Ã£o e Guitarra: Rui Samuel Arranjo: Rui Samuel, Jhonny Anderson, Well Duarte, Davidson Aquila Bateria: Well Duarte Baixo: Jhonny Anderson Piano: Davidson Aquila Teclado: Johnny Essi Guitarra: Duda Andrade ViolÃ£o: Duda Andrade e JoÃ£o Vitor TÃ©cnicos de gravaÃ§Ã£o: Waguinho Borba, Lucas Putini Mixagem: Tiago Dâ€™Errico MasterizaÃ§Ã£o: Luke Pimentel Maquiadora: Paula Espelho Assistente de Figurinista: Larissa Gasparelli Design: Fabio Papaleo Motion Design: Thiago Oscar  DireÃ§Ã£o de VÃ­deo: Flauzilino Jr Produtora: FJR CREW ProduÃ§Ã£o: Pedro Amado DireÃ§Ã£o de Fotografia: Vitor Brito Assistente de ProduÃ§Ã£o: Bruno Guiol Assistente de DireÃ§Ã£o: Robison Soares Operadores de CÃ¢mera: Renan Gomes, Bruno Giby, Carlos Santos, Albert, Leandro Silva, Nilton FlÃ¡vio, Miguel Mariano, Daniel Donatelli DireÃ§Ã£o TÃ©cnica: Felipe Lemes Assistente de CÃ¢mera: Miller Teixeira, Danilo Rossi Assistente Geral: Gustavo Gomes, Lucas Kubiski Light Designer: Anderson Neves  Assistente de IluminaÃ§Ã£o: Paulo Henrique PH, Pou, Washington Nascimento BTS: Lucas Nespoli e Guilherme Massone Still: Pedro Gama, Lucas Parisi, Robson Barbosa EdiÃ§Ã£o de VÃ­deo: Robison Soares Colorista: Flauzilino Jr  Gravado ao vivo na Igreja AV SÃ£o Bernardo: https://www.instagram.com/avsaobernardo  â–¸ Siga a Musile Records nas redes sociais: https://www.youtube.com/musilerecords https://www.instagram.com/musilerecords https://web.facebook.com/MusileRecords https://twitter.com/musilerecords https://www.tiktok.com/@musilerecords  â–¸ Siga a Mari Borges nas redes sociais: https://www.youtube.com/mariborgesoficial https://www.instagram.com/mariborgesoficial https://web.facebook.com/mariborgesoficial https://www.tiktok.com/@mariborgesoficial  6ruprUh@dedu; mari borges; bruna karla; jonatas fonseca; eu te ouvi; eu te ouvi mari borges e bruna karla; mari borges e bruna karla eu te ouvi; fenda da rocha mari borges e casa worship; jesus cristo basta mari borges e aline barros; mari borges e sarah beatriz outro na fornalha; deus de milagres; bruna karla sou humano; bruna karla advogado fiel; bruna karla cicatrizes; hoje meu filho eu te tomo pela mÃ£o; Eu sou o mesmo e nÃ£o mudarei; ao vivo; gospel; louvores; musile; musile records.  Bruna Karla foi gentilmente cedida por MK Music  #MariBorges #BrunaKarla #EuTeOuvi</t>
  </si>
  <si>
    <t>LZPRWxcz09o</t>
  </si>
  <si>
    <t>JESSICA AUGUSTO - Ã‰S O MAIOR #jessicaaugusto #Ã©somaior #musilerecords #louvor #adoraÃ§Ã£o #gospelmusic</t>
  </si>
  <si>
    <t>2024-07-03T21:15:01Z</t>
  </si>
  <si>
    <t>e-RzFb9JN2k</t>
  </si>
  <si>
    <t>ADAI MUSIC - TEU AMOR Ã‰ MAIS FORTE #adaimusic #musilerecords #musicagospel #louvor #louvores</t>
  </si>
  <si>
    <t>2024-07-01T22:00:23Z</t>
  </si>
  <si>
    <t>adai|music|adai music|ADAI Music|adai music ao vivo|teu amor e mais forte|teu amor|mais forte|adai teu amor e mais forte|adai music teu amor e mais forte|adai aguardo o dia|amor real|deus amou o mundo|preÃ§o de sangue|adai music aguardo o dia|rodrigo soeiro|soeiro|lanÃ§amento|lanÃ§amento gospel|louvor e adoraÃ§Ã£o|gospel|amor|ao vivo|musile|musile records|6ruprUh@dedu</t>
  </si>
  <si>
    <t>t8p1I6GEeQA</t>
  </si>
  <si>
    <t>BRUNA OLLY - NUNCA ABANDONE A FÃ‰ #brunaolly #nuncaabandoneafÃ© #musilerecords #louvor #gospel #fÃ©</t>
  </si>
  <si>
    <t>2024-06-29T14:00:44Z</t>
  </si>
  <si>
    <t>-4cV2YsAMcs</t>
  </si>
  <si>
    <t>BARUK - DEIXA TUDO #baruk #bandarara #musicagospel #pvap2 #pcbaruk #musilerecords #gospel #louvor</t>
  </si>
  <si>
    <t>2024-06-27T20:00:00Z</t>
  </si>
  <si>
    <t>paulo cÃ©sar baruk|paulo cesar baruk|paulo cÃ©sar|paulo cesar|paulo baruk|pc baruk|baruk|baruk deixa tudo|deixa tudo|banda rara|banda rara deixa tudo|maurÃ­lio santos|maurÃ­lio santos deixa tudo|baruk santo espirito|baruk e leonardo gonÃ§alves|santo espÃ­rito|santo espirito|holy spirit|deus eterno|eu vou|filho de deus|nÃ£o tenhas sobre ti|quanto amor baruk|legendado|ao vivo|4k|video 4k|pvap2|musile|musile records|6ruprUh@dedu</t>
  </si>
  <si>
    <t>ASSISTA AGORA | BRUNA OLLY - NUNCA ABANDONE A FÃ‰ #brunaolly #nuncaabandoneafÃ© #musilerecords</t>
  </si>
  <si>
    <t>2024-06-25T20:00:00Z</t>
  </si>
  <si>
    <t>8iTiCAnqfIk</t>
  </si>
  <si>
    <t>Bruna Olly - Nunca Abandone a FÃ© (Ao Vivo)</t>
  </si>
  <si>
    <t>2024-06-25T13:00:07Z</t>
  </si>
  <si>
    <t>Bruna Olly - Nunca Abandone a Fe (Ao Vivo)  â–¸ OuÃ§a Bruna Olly - Nunca Abandone a FÃ©: https://musile.lnk.to/bonaaf â–¸ Baixe Bruna Olly - Nunca Abandone a FÃ©: https://musile.lnk.to/bonaafd â–¸ Baixe o playback Bruna Olly - Nunca Abandone a FÃ©: https://musile.lnk.to/bonaafp â–¸ Siga a Musile Records nos apps de mÃºsica: https://musile.lnk.to/musilerecords â–¸ Siga a Bruna Olly nos apps de mÃºsica: http://musile.lnk.to/brunaolly â–¸ Inscreva-se no canal do YouTube da Musile Records: https://www.youtube.com/musilerecords â–¸ Inscreva-se no canal do YouTube da Bruna Olly: https://www.youtube.com/channel/UCSNGZVf6AyGYET3Rvvmzfwg  Nunca Abandone a FÃ© Ã© a quarta faixa do segundo projeto ao vivo de @BrunaOllyOficial em parceria com a Musile Records. O videoclipe foi gravado em um local Ã­mpar: a charmosa EstaÃ§Ã£o do Expresso TurÃ­stico de Paranapiacaba. â€œEssa canÃ§Ã£o traz uma mensagem muito forte e incisiva Ã s pessoas que estÃ£o desanimadas, para que continuem acreditando em tudo o que Deus tem para a vida delasâ€, comenta a cantora gospel.  O trabalho Ã© composto por sete mÃºsicas, entre elas, Deus ProverÃ¡, Redimido, com Julia Vitoria, e GratidÃ£o - versÃ£o em portuguÃªs de Gratitude, sucesso de @brandonlakeofficial.  Entre os louvores de adoraÃ§Ã£o mais conhecidos de Bruna Olly, alÃ©m dos jÃ¡ mencionados, estÃ£o: Hosana, com @LeandroBorges, Vem, Espirito de Deus, Agora Sou MÃ£e, Abba, A VitÃ³ria Eu Posso Ver, Quem Dizes Que Eu Sou e Deus Faz AlÃ©m, com @IsadoraPompeo.  NÃ£o deixe de conferir as outras canÃ§Ãµes deste Ã¡lbum:  â–¸ Bruna Olly - Redimido: https://youtu.be/5MwyYi9OYow â–¸ Bruna Olly - GratidÃ£o: https://youtu.be/WLM7GbpHj8U â–¸ Bruna Olly - Deus ProverÃ¡: https://youtu.be/IhpZB3kPaKM â–¸ Bruna Olly - Derrama o Teu Poder: https://youtu.be/VL0cNb_psdw â–¸ Bruna Olly - Em Tuas Ãguas Profundas https://youtu.be/HdqFm8Eq8Z0 â–¸ Bruna Olly - Minha Certeza https://youtu.be/5K8WSNpxz_k  â–¸ Letra:  HÃ¡ um caminho a seguir VocÃª nÃ£o pode desistir Quem vive por fÃ© nÃ£o vai parar  Se hÃ¡ um tempo a esperar AtÃ© tudo voltar pro lugar A fÃ© diz pra nÃ£o desanimar  HÃ¡ uma canÃ§Ã£o para cantar Mesmo na batalha SÃ³ quem tem fÃ© consegue adorar  Nunca abandone a fÃ© SÃ³ ela faz alguÃ©m Vencer a multidÃ£o Pra orla do manto tocar  E faz um coraÃ§Ã£o Mesmo ferido e sentindo dor Cantar um hino de louvor  Quem nÃ£o pÃµe o pÃ© nas Ã¡guas NÃ£o anda sobre o mar Ã‰ preciso ter coragem Decida acreditar  ComposiÃ§Ã£o: Henrique Arcanjo, Matheus Berbert e VitÃ³ria Dâ€™Paula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Tiago D'errico MasterizaÃ§Ã£o: Devin Feldman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Design: Fabio Papaleo Motion Design: Thiago Oscar  â–¸ Convites para eventos: Prefeituras: (27) 98181-1515 Igrejas: (31) 99407-6034  â–¸ Siga a Musile Records nas redes sociais: https://www.youtube.com/@musilerecords https://www.instagram.com/musilerecords/ https://www.facebook.com/MusileRecords/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bruna olly, nunca abandone a fe, nunca abandone a fe bruna olly, bruna olly nunca abandone a fe, bruna olly gratidÃ£o, bruna olly deus faz alÃ©m, deus faz alÃ©m bruna olly e isadora pompeo, bruna olly deus provera, bruna olly a vitÃ³ria eu posso ver, bruna olly vem espÃ­rito de deus, bruna olly e julia vitoria redimido, bruna olly abba, bruna olly sempre te amarei, bruna olly para sempre, bruna olly antigas, ao vivo, gospel, louvores de adoraÃ§Ã£o, 6ruprUh@dedu.  #BrunaOlly #NuncaAbandoneaFe #MusileRecords</t>
  </si>
  <si>
    <t>fECG1PXa6k8</t>
  </si>
  <si>
    <t>2024-06-24T22:00:22Z</t>
  </si>
  <si>
    <t>MqMnEr5jZzk</t>
  </si>
  <si>
    <t>THAIANE SEGHETTO - MAR DE GRAÃ‡A #thaianeseghetto #mardegraÃ§a #musilerecords #louvor #musicagospel</t>
  </si>
  <si>
    <t>2024-06-18T21:00:23Z</t>
  </si>
  <si>
    <t>xCLpU3Ib60k</t>
  </si>
  <si>
    <t>ISADORA POMPEO E MARCELA TAIS - HEY, PAI #shorts #isadorapompeo #marcelatais #musilerecords #louvor</t>
  </si>
  <si>
    <t>2024-06-16T13:01:00Z</t>
  </si>
  <si>
    <t>FdZLHkEbKy4</t>
  </si>
  <si>
    <t>2024-06-14T22:00:05Z</t>
  </si>
  <si>
    <t>TpjEL9orVTg</t>
  </si>
  <si>
    <t>VINEYARD - SENHOR DA CRIAÃ‡ÃƒO #vineyard #musilerecords #musicagospel #louvor #aovivo #gospel</t>
  </si>
  <si>
    <t>2024-06-10T16:00:23Z</t>
  </si>
  <si>
    <t>vineyard|ministerio vineyard|vineyard piratininga|ao vivo no hangar|senhor da criaÃ§Ã£o|god of wonders|quebrantado|tÃ£o profundo|meu respirar|reina em mim|eterno deus|tu es bom|me derramar|senhor te quero|vineyard me derramar|me derramar vineyard|quebrantado vineyard|vineyard quebrantado|louvor e adoraÃ§Ã£o|adoraÃ§Ã£o|nivea soares|juliano son|musile records|6ruprUh@dedu|ao vivo</t>
  </si>
  <si>
    <t>hPAnSUoIq0A</t>
  </si>
  <si>
    <t>JULIA VITÃ“RIA E ALINE BARROS - ELE VEM / A CIDADE SANTA #juliavitoria #alinebarros #musilerecords</t>
  </si>
  <si>
    <t>2024-06-07T21:00:28Z</t>
  </si>
  <si>
    <t>6ruprUh@dedu|julia vitoria|aline barros|ele vem|a cidade santa|julia vitoria e aline barros a cidade santa|julia vitÃ³ria|julia|vitoria|aline|barros|cidade santa|julia e aline|julia vitoria e aline|julia vitoria e aline barros|julia vitÃ³ria e aline barros|alem do rio azul|de dentro pra fora|aline barros autor da vida|aline barros digno Ã© o senhor|aline barros sem limites|coral one service project|one service project|teaser|lanÃ§amento|4k|musile|musile records</t>
  </si>
  <si>
    <t>sAMeh82RQVY</t>
  </si>
  <si>
    <t>SARAH BEATRIZ - PENTECOSTES #sarahbeatriz #pentecostes #musilerecords #gospel #louvor #worship</t>
  </si>
  <si>
    <t>2024-06-05T15:01:03Z</t>
  </si>
  <si>
    <t>6ruprUh@dedu|sarah beatriz|sarah|beatriz|pentecostes|sarah beatriz pentecostes|pentecostes sarah beatriz|eu nao sou daqui|desce aqui como em pentecostes|tudo que eu sei|quero voltar pra casa|o medo nÃ£o vai me parar|esse vento vai passar|o maior vilao sou|sarah beatriz eu creio|sarah beatriz todavia me alegrarei|promessas sarah beatriz|sarah beatriz promessas|sarah beatriz e samuel messias|sarah bia cover|ao vivo|gospel|louvores|musile|musile records</t>
  </si>
  <si>
    <t>0lS-FzgTmb8</t>
  </si>
  <si>
    <t>LANÃ‡AMENTO | RACHEL NOVAES - ALEGRIA / SOU FELIZ #rachelnovaes #alegria #soufeliz #musilerecords</t>
  </si>
  <si>
    <t>2024-06-04T19:00:00Z</t>
  </si>
  <si>
    <t>YRVzRQac1yg</t>
  </si>
  <si>
    <t>Rachel Novaes - Alegria / Sou Feliz (Ao Vivo)</t>
  </si>
  <si>
    <t>2024-06-04T13:00:07Z</t>
  </si>
  <si>
    <t>Rachel Novaes â€“ Alegria / Sou Feliz Com Jesus (Ao Vivo)  â–¸ OuÃ§a Rachel Novaes - Alegria / Sou Feliz Com Jesus (Ao Vivo): https://musile.lnk.to/rnasfs â–¸ Baixe Rachel Novaes - Alegria / Sou Feliz Com Jesus (Ao Vivo): https://musile.lnk.to/rnasfd â–¸ Baixe o playback Rachel Novaes - Alegria / Sou Feliz Com Jesus (Ao Vivo): https://musile.lnk.to/rnasfp â–¸ Inscreva-se no canal Musile Records: https://musile.lnk.to/inscreva-se â–¸ Siga a Musile Records nas plataformas de Streaming: https://musile.lnk.to/musilerecords â–¸ Siga a Rachel Novaes nas plataformas de Streaming: https://musile.lnk.to/rachelnovaes  @rachelnovaesoficial apresenta Alegria, segundo single do projeto gravado ao vivo nos Estados Unidos. A composiÃ§Ã£o - que jÃ¡ Ã© conhecida por quem acompanha as lives semanais que a cantora gospel realiza - se uniu a um trecho do hino 398 do Cantor CristÃ£o, Sou Feliz Com Jesus.  'Como sou grata a Deus por este projetoâ€¦ A minha oraÃ§Ã£o Ã© que ao ouvir essa mÃºsica, vocÃª possa sentir a alegria que flui da presenÃ§a do Senhor Jesusâ€, celebra Rachel.  Com mais de 20 anos de trajetÃ³ria na mÃºsica cristÃ£, Rachel Novaes Ã© conhecida por ter um repertÃ³rio cristocÃªntrico, repleto de louvores de adoraÃ§Ã£o como Mil Motivos, com @fernandinho, Tua Ã© a GlÃ³ria, O Amor de Deus ( Logo Eu ), com @BarukTV, Comigo EstÃ¡s, Tua GraÃ§a me Basta, Jesus Ã© o Centro, com Â Julia Vitoria, e Ele Vem Pra Te Salvar, que faz parte do DVD que celebrou os 30 anos de ministÃ©rio de @AdhemardeCamposOFICIAL.  â–¸ Letra:  NÃ£o posso Te ver Mas eu Te amo NÃ£o posso Te ver Mas creio em Ti Â  Como Ã© feliz Quem anda na luz Quem vive por fÃ© E pode sentir Â  A alegria da Tua presenÃ§a Alegria da salvaÃ§Ã£o Alegria da intimidade Da comunhÃ£o Â  Sei que ainda nÃ£o posso Te ver Mas eu sei e jÃ¡ posso sentir Tua doce e amÃ¡vel presenÃ§a EstÃ¡ aqui Â  EstÃ¡ em mim EstÃ¡ aqui EstÃ¡ em mim Â  Sou feliz com Jesus Sou feliz com Jesus Sou feliz com Jesus Sou feliz com Jesus, meu Senhor  ComposiÃ§Ã£o: Rachel Novaes, Hananiel Eduardo e Orlando VN  â–¸ Ficha TÃ©cnica:  Produtor Musical, Arranjos e Banjo: Hananiel Eduardo Bateria: Renan Martins Baixo: Jhonny Anderson Guitarra: Duda Andrade Teclado: Rachel Novaes ViolÃ£o: Marcelo Novaes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6ruprUh@dedu; rachel novaes; rachael novaes; alegria; rachel novaes alegria; alegria rachel novaes; sou feliz com jesus; alegria da tua presenÃ§a; tua e a gloria; tua graÃ§a me basta; rachel novaes logo eu; rachel novaes comigo estas; rachel novaes jesus Ã© o centro; mil motivos rachel novaes e fernandinho; rachel novaes e baruk; adhemar e rachel novaes; rachel novaes louvores; rachel novaes live; hino 398 cantor cristÃ£o; louvores de adoraÃ§Ã£o; ao vivo; musile; musile records;  #RachelNovaes #Alegria #SouFelizComJesus</t>
  </si>
  <si>
    <t>rl9KX2e0AGw</t>
  </si>
  <si>
    <t>BARUK - FIRME NAS PROMESSAS #baruk #firmenaspromessas #harpacristÃ£ #musilerecords #musicagospel</t>
  </si>
  <si>
    <t>2024-06-03T20:00:26Z</t>
  </si>
  <si>
    <t>cg9kAdFTBQg</t>
  </si>
  <si>
    <t>ISADORA POMPEO - NÃƒO HÃ O QUE TEMER #isadorapompeo #musilerecords #louvor #gospel #musicagospel #fy</t>
  </si>
  <si>
    <t>2024-06-02T19:00:16Z</t>
  </si>
  <si>
    <t>2z5SES5X7dM</t>
  </si>
  <si>
    <t>PALAVRANTIGA - FEITO DE BARRO #shorts #marcosalmeida #palavrantiga #palavrantigaaovivo #rockgospel</t>
  </si>
  <si>
    <t>2024-06-01T15:00:01Z</t>
  </si>
  <si>
    <t>0gHFVLIOnfc</t>
  </si>
  <si>
    <t>NIVEA SOARES - AUMENTA O FOGO #niveasoares #acustico #musilerecords #musicagospel #louvor #musile</t>
  </si>
  <si>
    <t>2024-05-30T16:00:01Z</t>
  </si>
  <si>
    <t>nivea soares|nÃ­vea soares|aumenta o fogo|tua gloria a brilhar|dvd nivea soares|acustico|acÃºstico|ao vivo|acustico ao vivo|meu respirar|ele vem|nÃ£o seremos abalados|nao seremos abalados|em tua presenÃ§a|me entrego a ti|rio|teu amor nÃ£o falha|pela fÃ©|filho do deus vivo|maravilhado|canÃ§Ã£o do apocalipse|gloria e honra|o senhor Ã© bom|nivea soares santo|ministraÃ§Ã£o|nivea soares 2016|playback nivea soares|lugar secreto|adoraÃ§Ã£o|musile records|6ruprUh@dedu</t>
  </si>
  <si>
    <t>wd6JMgPGamA</t>
  </si>
  <si>
    <t>MARI BORGES - DEUS DE MILAGRES #mariborges #Deusdemilagres #louvor #musile #worship #musilerecords</t>
  </si>
  <si>
    <t>2024-05-29T18:00:28Z</t>
  </si>
  <si>
    <t>6ruprUh@dedu|mari|borges|mari borges|deus de milagres|deus de milagres mari borges|mari borges deus de milagres|minha canÃ§ao|que amor Ã© esse|jesus cristo basta mari borges e aline barros|ta chorando por que mari borges|outro na fornalha mari borges e sarah beatriz|mari borges nÃ£o hÃ¡ nome mais doce|mari borges fenda da rocha|cover|cover mari borges|mari borges esta tudo bem|deus de promessas|meu deus|hÃ¡ poder em ti|ao vivo|gospel|louvores|musile|musile records</t>
  </si>
  <si>
    <t>Z7n5rlYY1eI</t>
  </si>
  <si>
    <t>2024-05-28T14:00:22Z</t>
  </si>
  <si>
    <t>u7MG44F8Tvs</t>
  </si>
  <si>
    <t>JULIA VITORIA - OUTRA VEZ #juliavitoria #outravez #louvoresdeadoraÃ§Ã£o #musilerecords #music #worship</t>
  </si>
  <si>
    <t>2024-05-27T20:00:23Z</t>
  </si>
  <si>
    <t>nZeJbeFp04A</t>
  </si>
  <si>
    <t>SARAH BEATRIZ - PENTECOSTES #sarahbeatriz #pentecostes #musilerecords #musicagospel #louvor #worship</t>
  </si>
  <si>
    <t>2024-05-26T14:00:37Z</t>
  </si>
  <si>
    <t>ADAI MUSIC - AGUARDO O DIA #adaimusic #aguardoodia #hinosdaharpa #oexilado #musilerecords #gospel</t>
  </si>
  <si>
    <t>2024-05-25T19:00:00Z</t>
  </si>
  <si>
    <t>6ruprUh@dedu|ADAI Music|adai|music|adai aguardo o dia|adai music aguardo o dia|aguardo o dia|aguardo|dia|assembleia|assembleia de deus|assemblÃ©ia de deus|igreja assembleia de deus alto do ipiranga|igreja assembleia de deus|hino assembleia|hino|gospel|louvor e adoraÃ§Ã£o|pastor|rodrigo soeiro|soeiro|lanÃ§amento|lanÃ§amento 2018|ao vivo|legendado|musile|musile records</t>
  </si>
  <si>
    <t>sqNkMz2HNwU</t>
  </si>
  <si>
    <t>RACHEL NOVAES E BARUK - O AMOR DE DEUS #rachelnovaes #baruk #pcbaruk #musilerecords #louvor #gospel</t>
  </si>
  <si>
    <t>2024-05-24T12:00:51Z</t>
  </si>
  <si>
    <t>6ruprUh@dedu|rachel novaes|raquel novaes|paulo cesar baruk|paulo baruk|pc baruk|baruk|o amor de deus|logo eu|rachel novaes e julia vitoria jesus e o centro|tu es deus rachel novaes|rachel novaes gratidÃ£o|vida aos sepulcros paulo cesar baruk|teu amor nao falha paulo cesar baruk|paulo cezar baruk dependo de ti|jesus Ã© o centro|tu es deus|teu amor nÃ£o falha|nÃ£o tenhas sobre ti|ao sentir|ao vivo|ousado amor|paulo cezar logos|musile|musile records</t>
  </si>
  <si>
    <t>9DhoNsl3qH8</t>
  </si>
  <si>
    <t>ASSISTA AGORA | SARAH BEATRIZ - PENTECOSTES #sarahbeatriz #pentecostes #musilerecords #lanÃ§amento</t>
  </si>
  <si>
    <t>2024-05-23T19:00:06Z</t>
  </si>
  <si>
    <t>M2itebLC54g</t>
  </si>
  <si>
    <t>Sarah Beatriz - Pentecostes (Ao Vivo)</t>
  </si>
  <si>
    <t>2024-05-23T13:00:07Z</t>
  </si>
  <si>
    <t>Sarah Beatriz â€“ Pentecostes (Ao Vivo)  â–¸ OuÃ§a Sarah Beatriz - Pentecostes: https://musile.lnk.to/sabp â–¸ Baixe Sarah Beatriz - Pentecostes: https://musile.lnk.to/sabpd â–¸ Baixe o playback Sarah Beatriz - Pentecostes: https://musile.lnk.to/sabpp â–¸ Inscreva-se no canal da Musile Records: https://musile.lnk.to/inscreva-se â–¸ Inscreva-se no canal da Sarah Beatriz: https://sarahbeatriz.lnk.to/youtube â–¸ Siga a Musile Records nas plataformas de Streaming: https://musile.lnk.to/musilerecords â–¸ Siga a Sarah Beatriz nas plataformas de Streaming: https://musile.lnk.to/sarahbeatriz  @SarahBeatrizOficial apresenta Pentecostes, canÃ§Ã£o que marca a estreia do projeto gravado ao vivo em SÃ£o Paulo em 2024. O DVD em parceria com a Musile Records Ã© composto por nove faixas, alÃ©m das participaÃ§Ãµes especiais de @BrunaKarlaOficial, @MauroHenriqueYoutube e @elisoares.  â€œNÃ£o encontro palavras para definir o que foi a gravaÃ§Ã£o desse projeto, eu estava com muitas expectativas, mas posso dizer que Deus superou todasâ€, declarou a cantora gospel, que tem diversos louvores de adoraÃ§Ã£o conhecidos em seu repertÃ³rio, como Promessas, com @SamuelMessiasOficial, O Maior VilÃ£o Sou Eu, Todavia Me Alegrarei, Quero Voltar Pra Casa e O Medo NÃ£o Vai Me Parar.  â–¸ Letra:  Tudo o que eu sei Ã‰ que tudo vem de Ti E que tudo estÃ¡ em Ti  Tudo o que eu mais quero Ã‰ a Tua presenÃ§a aqui Vem, inunda Invade-me  Vem, derrama Tua glÃ³ria Manifesta o Teu poder Reunimos o Teu povo SÃ³ pra Te dizer  Desce aqui Como em Pentecostes Outra vez Com o Teu fogo Faz o Teu querer Faz o Teu querer Faz o cÃ©u descer  Desce aqui Queremos ver de novo Outra vez Quero sentir de novo o Teu poder O Teu poder O Teu poder  Eu nÃ£o sou daqui JÃ¡ posso sentir Que chegando estÃ¡s Para nos buscar  ComposiÃ§Ã£o: Sarah Beatriz e Hananiel Eduardo  â–¸ Ficha TÃ©cnica:  ProduÃ§Ã£o Musical e ViolÃµes: Hananiel Eduardo Bateria: Well Duarte Baixo: Jhonny Anderson Teclados: Davidson Aquila Guitarras: Everson Menezes F.O.H e Coordenador de Audio: Lucas Putini Tecnico de GravaÃ§Ã£o: Vinicius Gimenez Tecnico de Monitor: Ronaldo Roadies: Lucas Rosa e Jonas Putini EdiÃ§Ã£o Digital: Vinicius Gimenez EdiÃ§Ã£o Vocal: Lucas Rosa Mixagem: Bernardo Fragale MasterizaÃ§Ã£o: Luciano VassÃ£o Regente Coral: Mari Rocha Coral (EstÃºdio): Mari Rocha, Sarah Alves, Renato Max, Eduardo Nikiba, Renata Nikiba, Jackeline Oliveira Coral (Ao Vivo): Sarah Alves, Renato Max, Aline Barreto, Aline Duarte, Ariadney Cristine, Ana Paula Macedo, Adriana Trevizan, Celiomar Marques, Davi Leal, Deborah Cristina, DÃ©bora EugÃªnia, Evelyn Cristina, Ã‰rika Fortes, Ã‰rika Medeiros, Gesiel Silva, Gleice Santos, Gabriela Morata, Ivan Bernardes, Iris Gabriela, Jussara Caroline, Juliana NatÃ¡lia, Juliana Estevam, Jessica Castilho, Jhonatas Lima, Jackelyne Andrade, Kerolin Alves, Lilian Cristina, Lylian Leandro, Mateus Felipe, Marcele Santos, NÃ¡dia Sousa, Paola CustÃ³dio, Priscila Rufino, Priscila BrandÃ£o, Renato Silva, Reginaldo Augusto, Rebeka Porcincula, ThaÃ­s Lellis, Victor Ronaldo, Yuri da Silva  DireÃ§Ã£o de VÃ­deo: Flauzilino Jr. Produtora: FJR. CREW ProduÃ§Ã£o: Pedro Amado DireÃ§Ã£o de Fotografia: Renan Gomes DireÃ§Ã£o de Arte: JanaÃ­na Matos Light Designer: Alexandre Augusto IluminaÃ§Ã£o: Spectrum Design Assistente de ProduÃ§Ã£o: Bruno Guiol, DÃ©bora Sena Assistente de DireÃ§Ã£o: Robison Soares Operadores de CÃ¢mera: Amarelo, Alan Denis, MaurÃ­cio Augusto, CÃ­cero, Nilton Lima, Carlos Santos, Iago Monteiro, Bruno Giby, Daniel Donatelli, Gustavo Gomes DireÃ§Ã£o TÃ©cnica: Felipe Lemes ProduÃ§Ã£o Broadcast: Jakeline Neco TÃ©cnico Broadcast: Miller Teixeira Assistente de CÃ¢mera: Danilo Rossi, Vyctor Eduardo Maciel, Diego Rafael Assistentes Gerais: Lucas Kubiski, Lyncoln Fernando, Daniel GonÃ§alves EdiÃ§Ã£o de VÃ­deo: Robison Soares Colorista: Flauzilino Jr. BTS: Lucas Nespoli, Alek Lemes, Guilherme Massone, Gabriel Vitorino Still: Lucas Parisi, Pedro Gama Design: Fabio Papaleo Motion Design: Thiago Oscar Figurinista: Alessandra Marins Assistente de Figurino: Larissa Gasparelli Maquiadora: Karina Bandeira Hair Stylist: Bricia Santos  â–¸ Siga a Musile Records nas redes sociais: https://www.youtube.com/musilerecords https://www.instagram.com/musilerecords/ https://web.facebook.com/MusileRecords https://twitter.com/musilerecords https://www.tiktok.com/@musilerecords  â–¸ Siga a Sarah Beatriz nas redes sociais: https://www.youtube.com/channel/UCNwql3VL1H62zMY_btrUjzg https://www.instagram.com/sarahbiaa https://www.facebook.com/sarah.beatriz.773776 https://www.tiktok.com/@sarahbeatrizoficial  6ruprUh@dedu; sarah beatriz; pentecostes; sarah beatriz pentecostes; desce aqui como em pentecostes; quero voltar pra casa; o medo nÃ£o vai me parar; esse vento vai passar; o maior vilao sou eu; sarah beatriz eu creio; promessas; sarah beatriz e samuel messias; ao vivo; gospel; louvores; louvores de adoraÃ§Ã£o; musile; musile records;  #SarahBeatriz #Pentecostes #MusileRecords</t>
  </si>
  <si>
    <t>9Q88GjkF_6Y</t>
  </si>
  <si>
    <t>MARI BORGES - TUDO FICOU BEM #mariborges #tudoficoubem #musilerecords #musicagospel #louvor</t>
  </si>
  <si>
    <t>2024-05-22T15:00:12Z</t>
  </si>
  <si>
    <t>6ruprUh@dedu|mari borges|tudo ficou bem|tudo ficou bem mari borges|mari borges tudo ficou bem|fenda da rocha mari borges e casa worship|jesus cristo basta mari borges e aline barros|mari borges ta chorando porque|mari borges deus de milagres|mari borges me leva pra casa|mari borges e aline barros|mari borges deserto|mari borges e sarah beatriz outro na fornalha|eu sÃ³ queria te dizer que tudo ficou bem|dia das mÃ£es|ao vivo|gospel|louvores|musile|musile records</t>
  </si>
  <si>
    <t>DSyeX86_EIo</t>
  </si>
  <si>
    <t>ISADORA POMPEO - VAI PASSAR #musilerecords #isadorapompeo #vaipassar #gospel #louvor #adoraÃ§Ã£o</t>
  </si>
  <si>
    <t>2024-05-21T13:00:20Z</t>
  </si>
  <si>
    <t>6ruprUh@dedu|isadora pompeo|isadora|pompeo|isadora pompeo vai passar ao vivo clipe oficial|isadora pompeo vai passar|vai passar isadora pompeo|vai passar|isadora pompeo resultado|isadora pompeo seja forte|isadora pompeo em troca|resultado isadora pompeo|seja forte isadora pompeo|em troca isadora pompeo|sua paz isadora pompeo|resultado|historia|seja forte|sua paz|minha morada|hey pai|isadora pompeo casamento|isadora pompeo e thiago maia|musile records|musile</t>
  </si>
  <si>
    <t>neb-gPP0wIE</t>
  </si>
  <si>
    <t>2024-05-20T18:00:24Z</t>
  </si>
  <si>
    <t>JL6WGsZPzRU</t>
  </si>
  <si>
    <t>PALAVRANTIGA - VEM ME SOCORRER #shorts #palavrantiga #musilerecords #rock #marcosalmeida</t>
  </si>
  <si>
    <t>2024-05-19T14:00:18Z</t>
  </si>
  <si>
    <t>6ruprUh@dedu|palavrantiga|palavra antiga|banda palavrantiga|palavrantiga ao vivo|vem me socorrer|vem me socorrer ao vivo|vem|palavrantiga vem me socorrer|marcos almeida|marcosalmeida|omarcosalmeida|palavrantiga vem|casa|Sou Casa|palavrantiga acÃºstico|dvd palavrantiga|Palavrantiga dvd ao vivo|palavrantiga deus onde estas|palavrantiga minha menina|palavrantiga rookmaaker|amor que nos faz um palavrantiga|ao vivo|lanÃ§amento|musile|musile records</t>
  </si>
  <si>
    <t>CwUS7NcK_DU</t>
  </si>
  <si>
    <t>ADAI MUSIC - MINHA CONFIANÃ‡A #shorts #adaimusic #rodrigosoeiro #musilerecords #louvor #musicagospel</t>
  </si>
  <si>
    <t>2024-05-18T13:00:19Z</t>
  </si>
  <si>
    <t>6ruprUh@dedu|adai|adai music|adai music ao vivo|ao vivo|minha confianÃ§a|adai music minha confianÃ§a|adai minha confianÃ§a|aguardo o dia|adai music aguardo o dia|adai aguardo o dia|passarinhos belas flores|deus amou o mundo|palavras de vida|teu amor e mais forte|teu amor|mais forte|preÃ§o de sangue|amor|amor real|tens meu coraÃ§Ã£o|igreja|assembleia|assembleia de deus|assemblÃ©ia de deus|rodrigo soeiro|soeiro|lanÃ§amento|musile|musile records</t>
  </si>
  <si>
    <t>Assista ao videoclipe: https://youtu.be/4sZsbHw5QUs</t>
  </si>
  <si>
    <t>APgrHQMlAS4</t>
  </si>
  <si>
    <t>THAIANE SEGHETTO - BOM Ã‚NIMO #shorts #thaianeseghetto #musilerecords #musicagospel #louvores #gospel</t>
  </si>
  <si>
    <t>2024-05-17T12:00:16Z</t>
  </si>
  <si>
    <t>6ruprUh@dedu|thaiane|thaiane seghetto|thaiane seghetto bom animo|bom animo thaiane seghetto|bom animo|thaiane seghetto bom Ã¢nimo|bom Ã¢nimo thaiane seghetto|bom Ã¢nimo|thaiane seghetto e isadora pompeo confio em ti|thaiane seghetto vida|thaiane seghetto nova chance|thaiane seghetto me perdoa pai|nova chance thaiane seghetto|me perdoa pai thaiane seghetto|nova chance|me perdoa pai|perto eu quero estar|thaiane seghetto e isadora|musile records|shorts</t>
  </si>
  <si>
    <t>SWiSFfQWQN0</t>
  </si>
  <si>
    <t>2024-05-16T23:00:13Z</t>
  </si>
  <si>
    <t>MWs7HK4Z_uo</t>
  </si>
  <si>
    <t>'Pentecostes', novo single de@SarahBeatrizOficial, vem aÃ­!ðŸ§¡ðŸ”¥ 23.05 #SarahBeatriz #MusileRecords</t>
  </si>
  <si>
    <t>2024-05-15T22:00:20Z</t>
  </si>
  <si>
    <t>Lg34yITV8qI</t>
  </si>
  <si>
    <t>HELOISA ROSA - QUERO VOLTAR #shorts #heloisarosa #musilerecords #musicagospel #louvor #livesession</t>
  </si>
  <si>
    <t>2024-05-15T15:00:18Z</t>
  </si>
  <si>
    <t>heloisa rosa|heloÃ­sa rosa|heloisa|rosa|quero voltar|eu quero voltar|yeshua|hÃ¡ um lugar|jesus Ã© o caminho|heloisa rosa yeshua|heloisa rosa e fernandinho yeshua|fernandinho e heloisa rosa yeshua|heloisa rosa jesus Ã© o caminho|heloisa rosa ao vivo|eu quero voltar letra|lanÃ§amento|mÃºsica lanÃ§amento|lanÃ§amento de musicas|lanÃ§amento 2018|lanÃ§amento gospel|lanÃ§amento gospel 2018|novidades|novidade 2018|live|live session|musile|musile records|6ruprUh@dedu|shorts</t>
  </si>
  <si>
    <t>6n_tMpXYlXM</t>
  </si>
  <si>
    <t>JULIA VITORIA - PAI DE AMOR #shorts #juliavitoria #paideamor #musilerecords #musicagospel #louvor</t>
  </si>
  <si>
    <t>2024-05-14T20:00:03Z</t>
  </si>
  <si>
    <t>6ruprUh@dedu|julia vitoria|julia|vitoria|pai de amor|pai de amor julia vitoria|julia vitoria pai de amor|de dentro pra fora|alem do rio azul|palavras|esperanÃ§a|som das Ã¡guas|se tenho cristo o bondoso amigo|comeÃ§o meio e fim julia vitÃ³ria|nÃ³s te adoramos julia vitÃ³ria|dia dos pais 2023|dia dos pais igreja|musica dia dos pais gospel|dia dos pais musica|musica dia dos pais|julia vitoria no idolos|ao vivo|gospel|louvores|musile|musile records</t>
  </si>
  <si>
    <t>mNHjArP7DUE</t>
  </si>
  <si>
    <t>2024-05-13T19:00:30Z</t>
  </si>
  <si>
    <t>kkCAJOZwGIU</t>
  </si>
  <si>
    <t>ISADORA POMPEO - COMO NUNCA ANTES #shorts #isadorapompeo #comonuncaantes #musilerecords #gospel</t>
  </si>
  <si>
    <t>2024-05-12T13:00:42Z</t>
  </si>
  <si>
    <t>6ruprUh@dedu|isadora pompeo|isadora|isa|pompeo|como nunca antes|isadora pompeo como nunca antes|como nunca antes isadora pompeo|como|nunca|antes|oi jesus|hey pai|minha morada|morada|eu sei que nunca me deixou|o nome de jesus|toca em mim de novo|eu sei que vem|jesus cade voce|isadora pompeo hey pai|isadora pompeo oi jesus|isadora pompeo minha morada|isadora pompeo eu sei que vem|tua alegria e a minha forÃ§a isadora|vertical video|musile|musile records|shorts</t>
  </si>
  <si>
    <t>zmpjmY9xyM0</t>
  </si>
  <si>
    <t>BARUK - CRISTO CURA SIM #baruk #musilerecords #Cristocurasim #harpacristÃ£</t>
  </si>
  <si>
    <t>2024-05-11T22:00:33Z</t>
  </si>
  <si>
    <t>paulo cÃ©sar baruk|paulo cesar baruk|paulo cÃ©sar|paulo cesar|paulo baruk|pc baruk|baruk|firme nas promessas|mais grato a ti|cristo cura sim|sou feliz com jesus|castelo forte|medley|medley cover|medley 2018|hino|hinos|hinos ccb|hinos evangÃ©licos|hinos da harpa|hinos da harpa cristÃ£|calmo sereno e tranquilo|deus somente deus|deus eterno|nÃ£o tenhas sobre ti|santo espÃ­rito|eu vou|legendado|ao vivo|4k|video 4k|pvap2|musile|musile records|6ruprUh@dedu</t>
  </si>
  <si>
    <t>sz3_5fZPJbY</t>
  </si>
  <si>
    <t>2024-05-10T21:00:28Z</t>
  </si>
  <si>
    <t>6ruprUh@dedu|rachel novaes|raquel novaes|fernandinho|mil motivos|rachel novaes e fernandinho mil motivos|comigo estas|o amor de deus logo eu|rachel novaes e julia vitoria jesus Ã© o centro|rachel novaes e adhemar de campos|rachel novaes e baruk|tua Ã© a glÃ³ria rachel novaes|rachel novaes logo eu|rachel novaes gratidÃ£o|rachel novaes live ao vivo|unico fernandinho|faz chover fernandinho|yeshua fernandinho|fernandinho galileu|louvor|ao vivo|musile|musile records</t>
  </si>
  <si>
    <t>CoMWI_lvKGs</t>
  </si>
  <si>
    <t>Esperavam por este feat? Em breve, teremos um single novo de @juliavitoriaofc e @olucianocamargo!ðŸ§¡ðŸ”¥</t>
  </si>
  <si>
    <t>2024-05-10T13:00:12Z</t>
  </si>
  <si>
    <t>ITBQFrciIhg</t>
  </si>
  <si>
    <t>2024-05-09T22:00:20Z</t>
  </si>
  <si>
    <t>WhYCOZSnVxo</t>
  </si>
  <si>
    <t>THAIANE SEGHETTO - MEU AMADO #thaianeseghetto #meuamado #musilerecords #musicagospel #louvor</t>
  </si>
  <si>
    <t>2024-05-09T14:00:33Z</t>
  </si>
  <si>
    <t>thaiane seghetto|thaiane|meu amado|thaiane seghetto meu amado|nova chance|meu sossego|me perdoa pai|faÃ§a morada|vem me ajudar|thaiane seghetto nova chance|thaiane seghetto me perdoa pai|musica me perdoa pai|cover|cover gospel|musica autoral|musica gospel|mÃºsica gospel|isadora pompeo|oi jesus|luma elpidio|live session|adoraÃ§Ã£o|musile|musile sessions|musile records|6ruprUh@dedu</t>
  </si>
  <si>
    <t>Hk35M38ivuo</t>
  </si>
  <si>
    <t>JULIA VITÃ“RIA - DE DENTRO PRA FORA #juliavitoria #dedentroprafora #musilerecords #musicagospel</t>
  </si>
  <si>
    <t>2024-05-08T18:35:32Z</t>
  </si>
  <si>
    <t>6ruprUh@dedu|julia vitoria|julia vitÃ³ria|julia|vitoria|de dentro pra fora|julia vitoria de dentro pra fora acustico ao vivo|de dentro pra fora julia vitoria|julia vitoria som das aguas|julia vitoria em fervente oraÃ§Ã£o|julia vitoria comeÃ§o meio e fim|julia vitoria alem do rio azul|alem do rio azul julia vitoria|julia vitoria e gabriel guedes esperanÃ§a|som das aguas|em fervente oraÃ§Ã£o|alem do rio azul|esperanÃ§a|em tuas aguas|acustico|ao vivo|musile|musile records</t>
  </si>
  <si>
    <t>HT5vSx2nwgs</t>
  </si>
  <si>
    <t>ASSISTA AGORA | MARI BORGES - TUDO FICOU BEM #mariborges #tudoficoubem #musilerecords #musicagospel</t>
  </si>
  <si>
    <t>2024-05-07T18:00:08Z</t>
  </si>
  <si>
    <t>sB-p9XZMVYY</t>
  </si>
  <si>
    <t>Mari Borges - Tudo Ficou Bem (Ao Vivo)</t>
  </si>
  <si>
    <t>2024-05-07T13:00:06Z</t>
  </si>
  <si>
    <t>Mari Borges - Tudo Ficou Bem (Ao Vivo)  â–¸ OuÃ§a Mari Borges - Tudo Ficou Bem (Ao Vivo): https://musile.lnk.to/mbtfb â–¸ Baixe Mari Borges - Tudo Ficou Bem (Ao Vivo): https://musile.lnk.to/mbtfbd â–¸ Baixe o playback Mari Borges - Tudo Ficou Bem (Ao Vivo): https://musile.lnk.to/mbtfbp â–¸ Inscreva-se no canal da Musile Records: https://musile.lnk.to/inscreva-se â–¸ Inscreva-se no canal da Mari Borges: https://mariborges.lnk.to/youtube â–¸ Siga a Musile Records nos apps de mÃºsica: https://musile.lnk.to/musilerecords â–¸ Siga a Mari Borges nos apps de mÃºsica: https://musile.lnk.to/mariborges  Tudo Ficou Bem Ã© a quarta faixa do segundo projeto ao vivo de @mariborgesoficial em parceria com a @musilerecords. O trabalho Ã© composto por seis canÃ§Ãµes, entre elas, as composiÃ§Ãµes autorais Um MilhÃ£o de Vezes e Deus de Milagres, alÃ©m da versÃ£o em portuguÃªs de Jesus Cristo Basta, do grupo @uncorazonorg, com a participaÃ§Ã£o especial de @AlineBarros.  A mÃºsica, lanÃ§ada na semana do Dia das MÃ£es, reforÃ§a a importÃ¢ncia de orar pelos filhos. â€œQuando eu entrava no quarto e ouvia ela sussurrando e chorando, eu nÃ£o entendia o que estava acontecendo, mas eu queria falar que tudo ficaria bem, e ficou, porque ela sempre confiou em um Deus que cuida de tudoâ€, declarou Mari, emocionada.  Vale lembrar que a cantora gospel iniciou sua trajetÃ³ria gravando covers - entre as releituras mais famosas de Mari estÃ£o: Ta Chorando Porque, Isaias 9, Lindo Es, Deserto, EstÃ¡ Tudo Bem e Me Leva Pra Casa. Entre seus louvores mais conhecidos, alÃ©m dos jÃ¡ mencionados, estÃ£o: Que Amor Ã© Esse?, NÃ£o HÃ¡ Nome Mais Doce, Outro na Fornalha, com @SarahBeatrizOficial, e Fenda da Rocha, com @JullianySouza e @LeoBrandao.   â–¸ Letra:  Eu me lembro bem De quando mamÃ£e do seu quarto Saia com os olhos molhados Cheios de lÃ¡grimas Â  Eu me lembro bem De quando te ouvia da porta Sussurrando, falando sozinha E eu sem saber o que fazer Â  Eu sÃ³ queria te dizer Que tudo vai ficar bem Eu sÃ³ queria te dizer Que tudo vai ficar bem Â  Eu olho para trÃ¡s e vejo Quantas vezes Ele me livrou Eu olho para tudo e lembro Que em nenhum momento Me deixou  Nunca me deixou  Mal sabia eu Que mamÃ£e falava com Deus Confiava tudo em Suas mÃ£os Pois Ele Ã© bom Â  Eu sÃ³ queria te dizer Que tudo ficou bem Eu sÃ³ queria te dizer Que tudo ficou bem  ComposiÃ§Ã£o: Mari Borges e Rui Samuel  â–¸ Ficha TÃ©cnica:  ProduÃ§Ã£o Musical, EdiÃ§Ã£o e Guitarra: Rui Samuel Arranjo: Rui Samuel, Jhonny Anderson, Well Duarte, Davidson Aquila Bateria: Well Duarte Baixo: Jhonny Anderson Piano: Davidson Aquila Teclado: Johnny Essi Guitarra: Duda Andrade ViolÃ£o: Duda Andrade e JoÃ£o Vitor Backing Vocals: Aline RumÃ£o, Erica Torres, Fernanda Silva, Graziela Vilela, Jaqueline Komiyama, Jhenyfer Cerqueira, Jhonatas Lima, Joel Alves, Juliana de Paula, Jussara de Paula, Larissa Cruz, Mari Rocha, Moises Fidelix, Renato Max, Ryan PurificaÃ§Ã£o, Sarah Alves e Victor Silva TÃ©cnicos de gravaÃ§Ã£o: Waguinho Borba, Lucas Putini Mixagem: Tiago Dâ€™Errico MasterizaÃ§Ã£o: Luke Pimentel Maquiadora: Paula Espelho Assistente de Figurinista: Larissa Gasparelli Design: Fabio Papaleo Motion Design: Thiago Oscar  DireÃ§Ã£o de VÃ­deo: Flauzilino Jr Produtora: FJR CREW ProduÃ§Ã£o: Pedro Amado DireÃ§Ã£o de Fotografia: Vitor Brito Assistente de ProduÃ§Ã£o: Bruno Guiol Assistente de DireÃ§Ã£o: Robison Soares Operadores de CÃ¢mera: Renan Gomes, Bruno Giby, Carlos Santos, Albert, Leandro Silva, Nilton FlÃ¡vio, Miguel Mariano, Daniel Donatelli DireÃ§Ã£o TÃ©cnica: Felipe Lemes Assistente de CÃ¢mera: Miller Teixeira, Danilo Rossi Assistente Geral: Gustavo Gomes, Lucas Kubiski Light Designer: Anderson Neves  Assistente de IluminaÃ§Ã£o: Paulo Henrique PH, Pou, Washington Nascimento BTS: Lucas Nespoli e Guilherme Massone Still: Pedro Gama, Lucas Parisi, Robson Barbosa EdiÃ§Ã£o de VÃ­deo: Robison Soares Colorista: Flauzilino Jr  Gravado ao vivo na Igreja AV SÃ£o Bernardo: https://www.instagram.com/avsaobernardo  â–¸ Siga a Musile Records nas redes sociais: https://www.youtube.com/musilerecords https://www.instagram.com/musilerecords/ https://web.facebook.com/MusileRecords https://twitter.com/musilerecords https://www.tiktok.com/@musilerecords  â–¸ Siga a Mari Borges nas redes sociais: https://www.youtube.com/mariborgesoficial https://www.instagram.com/mariborgesoficial https://web.facebook.com/mariborgesoficial https://www.tiktok.com/@mariborgesoficial  6ruprUh@dedu; mari borges; tudo ficou bem; tudo ficou bem mari borges; mari borges tudo ficou bem; fenda da rocha mari borges e casa worship; jesus cristo basta mari borges e aline barros; mari borges ta chorando porque; mari borges deus de milagres; mari borges me leva pra casa; mari borges e aline barros; mari borges deserto; mari borges e sarah beatriz outro na fornalha; dia das mÃ£es; gospel; cover gospel; louvores; ao vivo; musile; musile records;  #mariborges #TudoFicouBem #MusileRecords</t>
  </si>
  <si>
    <t>orDKsc8ZxV8</t>
  </si>
  <si>
    <t>2024-05-06T20:00:16Z</t>
  </si>
  <si>
    <t>Bs-htWOVSc8</t>
  </si>
  <si>
    <t>2024-05-05T14:00:07Z</t>
  </si>
  <si>
    <t>VSRcEgVONs8</t>
  </si>
  <si>
    <t>THAIANE SEGHETTO - INCENDEIA #shorts #musilerecords #thaianeseghetto #musicagospel #louvor #pop</t>
  </si>
  <si>
    <t>2024-05-03T16:00:33Z</t>
  </si>
  <si>
    <t>6ruprUh@dedu|thaiane seghetto|thaiane|thaiane seghetto incendeia|incendeia thaiane seghetto|incendeia|thaiane seghetto vida|thaiane seghetto me perdoa pai|thaiane seghetto meu amado|thaiane seghetto nova chance|me perdoa pai thaiane seghetto|nova chance thaiane seghetto|eis me aqui thaiane seghetto e marcelo markes|perto eu quero estar thaiane seghetto e julia vitoria|vida|eis me aqui|perto eu quero estar|me perdoa pai|nova chance|musile|ao vivo|musile records</t>
  </si>
  <si>
    <t>OZ-BriHr4pU</t>
  </si>
  <si>
    <t>VINEYARD E HELOISA ROSA - ENTREGA #vineyard #heloisarosa #entrega #musicagospel #musilercords</t>
  </si>
  <si>
    <t>2024-05-02T11:30:09Z</t>
  </si>
  <si>
    <t>vineyard|ministerio vineyard|vineyard piratininga|heloisa|heloisa rosa|heloÃ­sa rosa|entrega|ha um lugar|tÃ£o profundo|meu respirar|quebrantado|reina em mim|eterno deus|tu es bom|me derramar|senhor te quero|vineyard me derramar|me derramar vineyard|quebrantado vineyard|vineyard quebrantado|louvor e adoraÃ§Ã£o|adoraÃ§Ã£o|juliano son|musile records|6ruprUh@dedu|musica gospel</t>
  </si>
  <si>
    <t>RjxqxPlhv8k</t>
  </si>
  <si>
    <t>MARI BORGES - QUE AMOR Ã‰ ESSE? #shorts #mariborges #queamorÃ©esse #musicagospel #musilerecords</t>
  </si>
  <si>
    <t>2024-05-01T21:00:23Z</t>
  </si>
  <si>
    <t>6ruprUh@dedu|mari|borges|mari borges|mari borges que amor Ã© esse?|que amor Ã© esse mari borges|que amor Ã© esse?|que amor Ã© esse|mari borges nÃ£o hÃ¡ nome mais doce|mari borges fenda da rocha|mari borges e sarah beatriz outro na fornalha|mari borges ta chorando porque|mari borges me leva pra casa|nÃ£o hÃ¡ nome mais doce mari borges|fenda da rocha mari borges|outro na fornalha mari borges|nÃ£o hÃ¡ nome mais doce|fenda da rocha|outro na fornalha|musile records|musile</t>
  </si>
  <si>
    <t>BqAObtvj94o</t>
  </si>
  <si>
    <t>JÃ‰SSICA AUGUSTO - Ã‰S O MAIOR #shorts #jessicaaugusto #musilerecords #louvor #louvores #musile</t>
  </si>
  <si>
    <t>2024-04-30T15:00:07Z</t>
  </si>
  <si>
    <t>G9TkK6YHfUI</t>
  </si>
  <si>
    <t>ISADORA POMPEO - BRAÃ‡OS DE AMOR #shorts #isadorapompeo #musilerecords #worship #louvor #adoraÃ§Ã£o</t>
  </si>
  <si>
    <t>2024-04-29T20:00:03Z</t>
  </si>
  <si>
    <t>6ruprUh@dedu|isadora pompeo|isadora pompeu|isadora|isa|pompeo|braÃ§os de amor|bracos de amor|isadora pompeo braÃ§os de amor|braÃ§os de amor isadora pompeo|hey pai|ei pai|oi jesus|minha morada|eu sei que vem|o nome de jesus|toca em mim de novo|eu sei que vem isadora pompeo|isadora pompeo eu sei que vem|tua alegria Ã© a minha forÃ§a isadora pompeo|isadora pompeo hey pai|como nunca antes isadora pompeo|isadora pompeo minha morada|musile|musile records</t>
  </si>
  <si>
    <t>J01-C0juWxg</t>
  </si>
  <si>
    <t>2024-04-28T17:00:12Z</t>
  </si>
  <si>
    <t>KlMr3hl0wgg</t>
  </si>
  <si>
    <t>2024-04-27T13:00:17Z</t>
  </si>
  <si>
    <t>rrCW0fOz0HQ</t>
  </si>
  <si>
    <t>JULIA VITÃ“RIA - PALAVRAS #shorts #juliavitoria #palavras #musicagospel #musilerecords #louvor</t>
  </si>
  <si>
    <t>2024-04-26T22:00:25Z</t>
  </si>
  <si>
    <t>6ruprUh@dedu|julia vitoria|julia vitÃ³ria|julia|julia vitoria palavras|palavras julia vitoria|alem do rio azul julia vitoria|julia vitoria comeÃ§o meio e fim|de dentro pra fora julia vitoria|julia vitoria em fervente oraÃ§Ã£o|alem do rio azul|comeÃ§o meio e fim|de dentro pra fora|alfa e omega|tuas aguas|esperanÃ§a|mais perto quero estar|lauriete|palavras lauriete|hinos da harpa|louvores antigos|clÃ¡ssicos|gospel|corinho de fogo|clipe oficial|musile|musile records</t>
  </si>
  <si>
    <t>9MRFdwrbDII</t>
  </si>
  <si>
    <t>ADAI MUSIC - CASA DO OLEIRO #shorts #adaimusic #musicagospel #musilerecords #louvor #louvores</t>
  </si>
  <si>
    <t>2024-04-25T19:45:00Z</t>
  </si>
  <si>
    <t>6ruprUh@dedu|adai music|adai|music|ao vivo|casa do oleiro|casa do oleiro ao vivo|casa|oleiro|adai music casa do oleiro|adai casa do oleiro|casa do oleiro adai music|casa do oleiro adai|preÃ§o de sangue|aguardo o dia|eu quero viver para ti|amor real|deus amou o mundo|tens meu coraÃ§Ã£o|frutifica nos|teu amor Ã© mais forte|santo santo|exaltado Ã©s|ministÃ©rio|ministerio|ministÃ©rio de louvor|ministerio de louvor|rodrigo soeiro|musile|musile records</t>
  </si>
  <si>
    <t>kA3NcLKOquI</t>
  </si>
  <si>
    <t>2024-04-24T20:00:16Z</t>
  </si>
  <si>
    <t>R72r0qNTa3E</t>
  </si>
  <si>
    <t>2024-04-23T14:00:30Z</t>
  </si>
  <si>
    <t>Z9IvQy2zUlw</t>
  </si>
  <si>
    <t>2024-04-22T20:00:11Z</t>
  </si>
  <si>
    <t>HSPy7pAMEqQ</t>
  </si>
  <si>
    <t>BARUK - CALMO, SERENO E TRANQUILO #shorts #grupologos #grupoelo #baruk #pcbaruk #musilerecords</t>
  </si>
  <si>
    <t>2024-04-21T14:00:10Z</t>
  </si>
  <si>
    <t>6ruprUh@dedu|paulo cÃ©sar baruk|paulo cesar baruk|paulo cÃ©sar|paulo cesar|paulo baruk|pc baruk|baruk|calmo sereno e tranquilo|grupo elo|grupo|elo|grupo logos|logos|baruk santo espirito|santo espÃ­rito|santo espirito|holy spirit|deus somente deus|deus eterno|nÃ£o tenhas sobre ti|eu vou|quanto amor baruk|baruk e leonardo gonÃ§alves|hinos antigos evangÃ©licos|hinos antigos|hinos gospel|hinos|legendado|ao vivo|4k|video 4k|pvap2|musile|musile records</t>
  </si>
  <si>
    <t>36LfRKTcDqY</t>
  </si>
  <si>
    <t>2024-04-20T17:00:02Z</t>
  </si>
  <si>
    <t>aZuXLJML6hY</t>
  </si>
  <si>
    <t>JULIA VITÃ“RIA - NÃƒO MAIS ESCRAVOS #shorts #juliavitoria #musilerecords #nolongerslaves #louvor</t>
  </si>
  <si>
    <t>2024-04-19T12:00:04Z</t>
  </si>
  <si>
    <t>6ruprUh@dedu|julia vitoria|julia vitÃ³ria|julia|jÃºlia|vitoria|vitÃ³ria|nÃ£o mais escravos|no longer slaves|de dentro pra fora|de dentro para fora|tuas aguas|de dentro pra fora letra|eu sinto teu vento sopra|de dentro pra fora vem queimar em mim|em tuas aguas|tuas aguas julia vitÃ³ria|fernandinho|bethel music|bethel church|church|fernandinho nÃ£o mais escravos|nÃ£o mais escravos fernandinho|fernandinho galileu|live session|sessions|musile|musile records|shorts</t>
  </si>
  <si>
    <t>B0HhV2fx2Mo</t>
  </si>
  <si>
    <t>ASSISTA AGORA | BRUNA OLLY - DEUS PROVERÃ #brunaolly #DeusproverÃ¡ #musilerecords #musicagospel</t>
  </si>
  <si>
    <t>2024-04-18T19:00:05Z</t>
  </si>
  <si>
    <t>IhpZB3kPaKM</t>
  </si>
  <si>
    <t>Bruna Olly - Deus ProverÃ¡ (Ao Vivo)</t>
  </si>
  <si>
    <t>2024-04-18T13:00:08Z</t>
  </si>
  <si>
    <t>Bruna Olly - Deus Provera (Ao Vivo)  â–¸ OuÃ§a Bruna Olly - Deus ProverÃ¡: https://musile.lnk.to/bodp â–¸ Baixe Bruna Olly - Deus ProverÃ¡: https://musile.lnk.to/bodpd â–¸ Baixe o playback Bruna Olly - Deus ProverÃ¡: https://musile.lnk.to/bodpp â–¸ Siga a Musile Records nos apps de mÃºsica: https://musile.lnk.to/musilerecords â–¸ Siga a Bruna Olly nos apps de mÃºsica: http://musile.lnk.to/brunaolly â–¸ Inscreva-se no canal do YouTube da Musile Records: https://www.youtube.com/musilerecords â–¸ Inscreva-se no canal do YouTube da Bruna Olly: https://www.youtube.com/channel/UCSNGZVf6AyGYET3Rvvmzfwg  @BrunaOllyOficial apresenta Deus Provera, terceira faixa do segundo projeto ao vivo, gravado em parceria com a @musilerecords na EstaÃ§Ã£o do Expresso TurÃ­stico de Paranapiacaba.  â€œEssa canÃ§Ã£o tem uma mensagem de fÃ© e esperanÃ§a. Ela diz que Deus provera na minha casa, Deus provera na minha vida, Deus provera na minha familia, porque Ele Ã© JeovÃ¡ Jireh, um Deus que sempre cuida de nÃ³s e nunca perde o controleâ€, declara a cantora gospel.  O trabalho Ã© composto por sete canÃ§Ãµes, entre elas, Redimido, com @JuliaVitÃ³riaOfc, e GratidÃ£o - versÃ£o em portuguÃªs de Gratitude, sucesso de @brandonlakeofficial que, inclusive, foi tema do episÃ³dio de Natal da aclamada sÃ©rie The Chosen.  Entre os louvores de adoraÃ§Ã£o mais conhecidos de Bruna Olly, alÃ©m dos jÃ¡ mencionados, estÃ£o: Hosana, com @LeandroBorges, Vem, EspÃ­rito de Deus, Agora Sou MÃ£e, Abba, A VitÃ³ria Eu Posso Ver, Quem Dizes Que Eu Sou e Deus Faz AlÃ©m, com @IsadoraPompeo.  NÃ£o deixe de conferir as outras canÃ§Ãµes deste Ã¡lbum:  â–¸ Bruna Olly - Redimido: https://youtu.be/5MwyYi9OYow â–¸ Bruna Olly - GratidÃ£o: https://youtu.be/WLM7GbpHj8U â–¸ Bruna Olly - Nunca Abandone a FÃ©: https://youtu.be/8iTiCAnqfIk â–¸ Bruna Olly - Derrama o Teu Poder: https://youtu.be/VL0cNb_psdw â–¸ Bruna Olly - Em Tuas Ãguas Profundas https://youtu.be/HdqFm8Eq8Z0 â–¸ Bruna Olly - Minha Certeza https://youtu.be/5K8WSNpxz_k  â–¸ Letra:  Olharei pro alto Onde o meu socorro vem Posso atÃ© estar aflito Mesmo assim, confiarei   Minha fÃ© estÃ¡ firmada Em quem nunca falharÃ¡ Mesmo que os olhos nÃ£o vejam Eu preciso confiar   Deus proverÃ¡ na minha casa Deus proverÃ¡ na minha vida Deus proverÃ¡ na minha famÃ­lia Deus proverÃ¡, Deus proverÃ¡   Se o mar nÃ£o se abrir Quando tudo faltar Se minhas forÃ§as falharem Deus proverÃ¡, Deus proverÃ¡   ComposiÃ§Ã£o: Felipe Rodrigues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Tiago D'errico MasterizaÃ§Ã£o: Devin Feldman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Design: Fabio Papaleo Motion Design: Thiago Oscar  â–¸ Convites para eventos: Prefeituras: (27) 98181-1515 Igrejas: (31) 99407-6034  â–¸ Siga a Musile Records nas redes sociais: https://www.youtube.com/@musilerecords https://www.instagram.com/musilerecords/ https://www.facebook.com/MusileRecords/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bruna olly, deus provera, deus proverÃ¡, deus provera bruna olly, bruna olly deus provera, deus provera quando azeite e farinha faltar, deus faz alem, bruna olly deus faz alem, bruna olly e isadora pompeo deus faz alem, bruna olly redimido, bruna olly a vitoria eu posso ver, bruna olly abba, redimido bruna olly, ao vivo, gospel, louvores, louvores de adoraÃ§Ã£o, musile records, 6ruprUh@dedu.  #BrunaOlly #DeusProverÃ¡  #MusileRecords</t>
  </si>
  <si>
    <t>jPp9_VZpWag</t>
  </si>
  <si>
    <t>2024-04-17T19:00:32Z</t>
  </si>
  <si>
    <t>zuWboVz0CTM</t>
  </si>
  <si>
    <t>2024-04-16T14:00:48Z</t>
  </si>
  <si>
    <t>q9eE1bILMW4</t>
  </si>
  <si>
    <t>JESSICA AUGUSTO - SOU MAIS #jessicaaugusto #musilerecords #louvor #adoraÃ§Ã£o #musicagospel</t>
  </si>
  <si>
    <t>2024-04-11T16:00:41Z</t>
  </si>
  <si>
    <t>6ruprUh@dedu|jessica augusto|jÃ©ssica augusto|jessica|jÃ©ssica|augusto|sou mais|sou|mais|aviva me|betel|casa do pÃ£o|casa do pao|de nada tenho falta|obrigado|obrigado por me amar|jessica augusto betel|betel jessica augusto|jessica augusto de nada tenho falta|gospel|louvores|musica gospel|gospel 2018|melhores musicas gospel|ouvir musica gospel|coral gospel|sync 3|samuca ovidio|live session|live|session|musile|musile sessions|musile records</t>
  </si>
  <si>
    <t>kRRxfcn-wBw</t>
  </si>
  <si>
    <t>2024-04-09T23:00:18Z</t>
  </si>
  <si>
    <t>W_AswJe0dWM</t>
  </si>
  <si>
    <t>ADAI MUSIC - EIS-ME AQUI #adaimusic #rodrigosoeiro #musicagospel #musilerecords #louvor #gospel</t>
  </si>
  <si>
    <t>2024-04-08T22:00:30Z</t>
  </si>
  <si>
    <t>adai music|adai|eis me aqui|eis-me aqui|adai music eis me aqui|aguardo o dia|preÃ§o de sangue|teu amor e mais forte|teu amor|mais forte|palavras de vida|adai music aguardo o dia|igreja assembleia de deus|assembleia|assembleia de deus|assemblÃ©ia de deus|hino assembleia|igreja|pastor|pastor rodrigo|rodrigo soeiro|soeiro|gravadora novo tempo|melissa barcelos|adoradores|music|ao vivo|musile|musile records|6ruprUh@dedu</t>
  </si>
  <si>
    <t>liH3tHPM5Ig</t>
  </si>
  <si>
    <t>PALAVRANTIGA - PENSEI #palavrantiga #marcosalmeida #musilerecords #musicagospel #rock #rockgospel</t>
  </si>
  <si>
    <t>2024-04-07T13:00:39Z</t>
  </si>
  <si>
    <t>6ruprUh@dedu|palavrantiga|palavra antiga|banda palavrantiga|pensei|palavrantiga pensei|ao vivo|palavrantiga ao vivo|rookmaaker|casa|vem me socorrer|palavrantiga rookmaaker|palavrantiga branca|palavrantiga partiu|palavrantiga sagrado|palavrantiga toda vez que vocÃª me ve|palavrantiga seguro vou|palavrantiga amor que nos faz um|amor que nos faz um palavrantiga|minha menina palavrantiga|palavrantiga acÃºstico|show ao vivo|marcos almeida|musile|musile records</t>
  </si>
  <si>
    <t>wXYNnw8_mDk</t>
  </si>
  <si>
    <t>ISADORA POMPEO - VAI PASSAR #isadorapompeo #vaipassar #musilerecords #musicagospel #gospel #worship</t>
  </si>
  <si>
    <t>2024-04-06T19:00:22Z</t>
  </si>
  <si>
    <t>Mmg_MlFMH68</t>
  </si>
  <si>
    <t>SARAH BEATRIZ E SAMUEL MESSIAS - PROMESSAS #shorts #sarahbeatriz #promessas #samuelmessias #musile</t>
  </si>
  <si>
    <t>2024-04-05T17:00:21Z</t>
  </si>
  <si>
    <t>6ruprUh@dedu|sarah beatriz|sara beatriz|samuel messias|promessas|promessa|promessas sarah beatriz|sarah beatriz promessas|promessas samuel messias|sarah beatriz e samuel messias|samuel messias e sara beatriz|sarah beatriz e samuel messias promessas letra|maverick city music|promises|promises em portuguÃªs|o maior vilao sou eu|vocÃª nÃ£o vai parar|minha fe esta em cristo|samuel messias todavia me alegrarei|samuel messias os planos de deus|musile|musile records</t>
  </si>
  <si>
    <t>N52Wr5mbrgQ</t>
  </si>
  <si>
    <t>MARI BORGES - TÃ CHORANDO POR QUE? #mariborges #tachorandoporque #musicagospel #musilerecords</t>
  </si>
  <si>
    <t>2024-04-04T13:00:30Z</t>
  </si>
  <si>
    <t>6ruprUh@dedu|mari|borges|mari borges|mari borges ta chorando porque|ta chorando porque mari borges|ta chorando porque|mari borges e casa worship fenda da rocha|mari borges descansa|mari borges deserto|mari borges esta tudo bem|mari borges cicatrizes|mari borges Ã©s o meu alÃ­vio|mari borges como pode me amar|mari borges que amor Ã© esse|tÃ¡ chorando por que|ta chorando porque amanda wanessa|ta chorando porque jeyzer maia|musile records|musile|cover|clipe oficial</t>
  </si>
  <si>
    <t>CMtz2Z8eQN0</t>
  </si>
  <si>
    <t>2024-04-03T21:00:06Z</t>
  </si>
  <si>
    <t>6ruprUh@dedu|paulo cesar baruk|paulo cÃ©sar baruk|paulo cesar|paulo baruk|pc baruk|pcbaruk|baruk|laura souguellis|dunamis|souguellis|fornalha|santo espirito|em teus braÃ§os|amor que enche|tua forte mao|baruk santo espirito|piano e voz|musile|musile records</t>
  </si>
  <si>
    <t>5oW7VZsibWQ</t>
  </si>
  <si>
    <t>2024-04-02T19:00:05Z</t>
  </si>
  <si>
    <t>490t6Q321HE</t>
  </si>
  <si>
    <t>VINEYARD - TU Ã‰S BOM #vineyard #tuÃ©sbom #musicagospel #musilerecords #louvor #vineyardmusic</t>
  </si>
  <si>
    <t>2024-04-01T14:00:02Z</t>
  </si>
  <si>
    <t>6ruprUh@dedu|vineyard|ministerio vineyard|vineyard piratininga|ao vivo no hangar|tu es bom|meu respirar|quebrantado|reina em mim|eterno deus|me derramar|senhor te quero|vineyard me derramar|me derramar vineyard|quebrantado vineyard|vineyard quebrantado|louvor e adoraÃ§Ã£o|adoraÃ§Ã£o|nivea soares|juliano son|musile records|ao vivo</t>
  </si>
  <si>
    <t>LB9oVaAGJsg</t>
  </si>
  <si>
    <t>2024-03-31T14:00:16Z</t>
  </si>
  <si>
    <t>Xnk2UclPkLc</t>
  </si>
  <si>
    <t>2024-03-30T18:00:12Z</t>
  </si>
  <si>
    <t>Fnq3-PjqvQk</t>
  </si>
  <si>
    <t>SARAH BEATRIZ - QUERO VOLTAR PRA CASA #sarahbeatriz #querovoltarpracasa #musilerecords #louvor</t>
  </si>
  <si>
    <t>2024-03-29T23:00:08Z</t>
  </si>
  <si>
    <t>6ruprUh@dedu|thaiane seghetto|thaiane|me perdoa pai|thaiane seghetto me perdoa pai|me perdoa pai thaiane seghetto|pregador luo|pregador lu|pregador luo 2017|pregador luo ultimo dia|nova chance|meu amado|meu sossego|thaiane seghetto nova chance|thaiane seghetto meu amado|musica me perdoa pai|para que entre o rei|rap gospel|hip hop gospel|cover gospel|musica autoral|isadora pompeo|oi jesus|live session|musile|musile sessions|musile records</t>
  </si>
  <si>
    <t>rW3ivlwKEFw</t>
  </si>
  <si>
    <t>THAIANE SEGHETTO E PREGADOR LUO - ME PERDOA, PAI #thaianeseghetto #pregadorluo #musilerecords</t>
  </si>
  <si>
    <t>2024-03-28T20:00:18Z</t>
  </si>
  <si>
    <t>Hqg71A3eOVc</t>
  </si>
  <si>
    <t>ISADORA POMPEO - SUA PAZ #isadorapompeo #suapaz #musilerecords #gospel #worship #louvor #isapompeo</t>
  </si>
  <si>
    <t>2024-03-27T21:00:08Z</t>
  </si>
  <si>
    <t>6ruprUh@dedu|isadora|pompeo|isadora pompeo|sua paz|isadora pompeo sua paz|sua paz isadora pompeo|isadora pompeo em troca|isadora pompeo processo|isadora pompeo mascaras|isadora pompeo historia|isadora pompeo hey pai|em troca isadora pompeo|processo isadora pompeo|historia isadora pompeo|seja forte isadora pompeo|como nunca antes isadora pompeo|processo|historia|seja forte|hey pai|minha morada|musile|musile records|gospel</t>
  </si>
  <si>
    <t>q42ITswHfhc</t>
  </si>
  <si>
    <t>Assista | 'Mil Motivos', de Rachel Novaes e Fernandinho #RachelNoves #MilMotivos #Fernandinho</t>
  </si>
  <si>
    <t>2024-03-26T16:00:40Z</t>
  </si>
  <si>
    <t>IhQlArzkCLU</t>
  </si>
  <si>
    <t>Rachel Novaes e Fernandinho - Mil Motivos (Ao Vivo)</t>
  </si>
  <si>
    <t>2024-03-26T13:00:07Z</t>
  </si>
  <si>
    <t>Fernandinho e Rachel Novaes - Mil Motivos (Ao Vivo nos EUA)  â–¸ OuÃ§a Rachel Novaes e Fernandinho - Mil Motivos: https://musile.lnk.to/rnmm â–¸ Baixe Rachel Novaes e Fernandinho - Mil Motivos: https://musile.lnk.to/rnmmd â–¸ Baixe o playback Rachel Novaes e Fernandinho - Mil Motivos: https://musile.lnk.to/rnmmp â–¸ Inscreva-se no canal Musile Records: https://musile.lnk.to/inscreva-se â–¸ Siga a Musile Records nas plataformas de Streaming: https://musile.lnk.to/musilerecords â–¸ Siga a Rachel Novaes nas plataformas de Streaming: https://musile.lnk.to/rachelnovaes  @rachelnovaesoficial apresenta Mil Motivos, canÃ§Ã£o que marca a estreia do projeto gravado ao vivo nos Estados Unidos. A faixa conta com a participaÃ§Ã£o especial de @fernandinho, dono dos hits Unico, Todas As Coisas, Galileu e Uma Nova HistÃ³ria.  Rachel - que tem mais de 20 anos de ministÃ©rio e uma trajetÃ³ria de prestÃ­gio na mÃºsica cristÃ£ - Ã© conhecida por interpretar louvores de adoraÃ§Ã£o como Tua Ã© a GlÃ³ria, O Amor de Deus ( Logo Eu ), com @BarukTV, Comigo EstÃ¡s, Jesus Ã© o Centro, com @JuliaVitÃ³riaOfc, e Ele Vem Pra Te Salvar, que faz parte do DVD que celebrou os 30 anos de ministÃ©rio de @AdhemardeCamposOFICIAL.  'Meu coraÃ§Ã£o se enche de gratidÃ£o ao lembrar de tudo o que vivemos na gravaÃ§Ã£o deste projeto em parceria com a Musile. Espero que Mil Motivos venha fortalecer a nossa fÃ© e inspirar gratidÃ£o em todos os momentos', celebra Rachel Novaes.  â–¸ Letra:  Mil motivos para agradecer Mais de mil razÃµes para louvar Mil canÃ§Ãµes de amor para cantar Jesus  Por tÃ£o grande amor que recebi Pela graÃ§a que me atraiu Por me perdoar sem merecer Jesus  Por regenerar meu coraÃ§Ã£o E me dar a paz sem fim Pelas grandes obras de Tuas mÃ£os Jesus  GraÃ§as dou, Jesus GraÃ§as dou, Jesus GraÃ§as dou por tudo o que fizeste a mim GraÃ§as dou  Por me socorrer nas afliÃ§Ãµes Por saber que nunca estou sÃ³ Pelo Teu cuidado que Ã© sem fim Jesus  Ao Autor da minha salvaÃ§Ã£o Meu amado, meu Senhor Seja minha grata adoraÃ§Ã£o Jesus  Compositores: Marcelo Novaes, Hananiel Eduardo e Rachel Novaes  â–¸ Ficha TÃ©cnica:  Produtor Musical e Arranjos: Hananiel Eduardo Bateria: Renan Martins Baixo: Jhonny Anderson Guitarras: Duda Andrade Teclados: Rachel Novaes e Hananiel Eduardo ViolÃµes: Hananiel Eduardo e Marcelo Novaes TÃ©cnico de GravaÃ§Ã£o: Guilherme Gaza EdiÃ§Ãµes Digitais: Vini Gimenez EdiÃ§Ãµes Vocais: Enzo Anitelle Mixagem: Tiago D'Errico MasterizaÃ§Ã£o: Luciano VassÃ£o  DireÃ§Ã£o de VÃ­deo: Eliel Thomaz ProduÃ§Ã£o: Natalia Thomaz Produtora: PassionFruit.co Design: Fabio Papaleo Motion Design: Thiago Oscar BTS: Guilherme Massone  â–¸ Convites para eventos:  (12) 3832-5357  â–¸ Siga a Musile Records nas redes sociais: https://www.youtube.com/musilerecords https://www.instagram.com/musilerecords/ https://web.facebook.com/MusileRecords https://twitter.com/musilerecords https://www.tiktok.com/@musilerecords   â–¸ Siga a Rachel Novaes nas redes sociais: https://www.youtube.com/user/rachelnovaesoficial https://www.instagram.com/rachelnovaesoficial/ https://web.facebook.com/RachelNovaesOficial https://www.tiktok.com/@rachelnovaesoficial  â–¸ Siga o Fernandinho nas redes sociais: https://www.youtube.com/@fernandinho https://www.instagram.com/fernandinhoepaula https://www.facebook.com/prfernandinho https://twitter.com/fernandinho_br https://www.tiktok.com/@fernandinho_oficial  fernandinho; rachel novaes; raquel novaes; rachel novaes e Fernandinho; raquel novaes e Fernandinho; fernandinho e rachel novaes; mil motivos; mil motivos rachel novaes; rachel novaes mil motivos; raquel novaes mil motivos; mil motivos rachel novaes e Fernandinho; mil motivos Fernandinho; fernandinho mil motivos; fernandinho 2024; mil motivos para agradecer; mil motivos para agradecer rachel novaes; graÃ§as dou rachel novaes; gracas dou raquel novaes; o amor de deus logo eu; rachel novaes e julia vitoria jesus Ã© o centro; rachel novaes e adhemar de campos; rachel novaes e baruk; tua Ã© a glÃ³ria rachel novaes; unico fernandinho; faz chover fernandinho; fernandinho galileu; fernandinho as melhores, gospel; louvores; louvores de adoraÃ§Ã£o; ao vivo; musile records; 6ruprUh@dedu  #Fernandinho #RachelNovaes #MilMotivos</t>
  </si>
  <si>
    <t>uzARh3g1HoQ</t>
  </si>
  <si>
    <t>PALAVRANTIGA - TODA VEZ QUE VOCÃŠ ME VÃŠ #palavrantiga #marcosalmeida #musilerecords #musicagospel</t>
  </si>
  <si>
    <t>2024-03-25T13:00:49Z</t>
  </si>
  <si>
    <t>6ruprUh@dedu|palavrantiga|palavra antiga|banda palavrantiga|toda vez que voce me ve|palavrantiga toda vez que voce me ve|ao vivo|palavrantiga ao vivo|partiu|rookmaaker|casa|vem me socorrer|palavrantiga rookmaaker|palavrantiga branca|palavrantiga sagrado|palavrantiga toda vez que vocÃª me ve|palavrantiga seguro vou|palavrantiga amor que nos faz um|amor que nos faz um palavrantiga|minha menina palavrantiga|show ao vivo|marcos almeida|musile|musile records</t>
  </si>
  <si>
    <t>OjxIecB0ttY</t>
  </si>
  <si>
    <t>HELOISA ROSA - JESUS Ã‰ O CAMINHO #heloisarosa #JesusÃ©ocaminho #musilerecords</t>
  </si>
  <si>
    <t>2024-03-24T19:00:09Z</t>
  </si>
  <si>
    <t>6ruprUh@dedu|heloisa|heloisa rosa|heloÃ­sa rosa|jesus Ã© o caminho|jesus eo caminho|ha um lugar|hÃ¡ um lugar|glorioso dia|vai valer a pena|abraÃ§a me|vaidade|vaidade heloisa rosa|heloisa rosa ao vivo em sÃ£o paulo|heloisa rosa completo|heloisa rosa paz|cd heloisa rosa|heloisa rosa musicas|heloisa rosa ao vivo|dvd heloisa rosa|heloisa rosa cd completo|david quinlan e heloisa rosa abraÃ§a-me|david quinlan|musile records|musile sessions</t>
  </si>
  <si>
    <t>Wq51LlW_FtA</t>
  </si>
  <si>
    <t>JÃ‰SSICA AUGUSTO - QUE VENHA O CÃ‰U #jessicaaugusto #musilerecords #musicagospel #louvor #adoraÃ§Ã£o</t>
  </si>
  <si>
    <t>2024-03-23T14:00:23Z</t>
  </si>
  <si>
    <t>6ruprUh@dedu|jessica augusto|jÃ©ssica augusto|jessica|jÃ©ssica|augusto|jÃ©ssica augusto que venha o ceu|venha o ceu jÃ©ssica augusto|venha o ceu|jessica augusto de nada tenho falta|de nada tenho falta jessica augusto|de nada tenho falta|nada tenho falta|jessica augusto betel|betel|betel brasil|betel ao vivo|betel beats|betel completo|betel gospel|jessica augusto ele pode|jessica augusto deus pode|samuca ovidio|coral|gospel|lanÃ§amento|musile|musile records</t>
  </si>
  <si>
    <t>d1vLVQUmSrw</t>
  </si>
  <si>
    <t>JULIA VITÃ“RIA - EM FERVENTE ORAÃ‡ÃƒO #juliavitoria #emferventeoraÃ§Ã£o #musilerecords #hinosdaharpa</t>
  </si>
  <si>
    <t>2024-03-21T17:00:23Z</t>
  </si>
  <si>
    <t>6ruprUh@dedu|julia vitoria|julia vitÃ³ria|em fervente oraÃ§Ã£o|julia vitoria em fervente oraÃ§Ã£o|em fervente oraÃ§Ã£o julia vitoria|de dentro pra fora|alem do rio azul|tuas aguas|comeÃ§o meio e fim|som das aguas|julia vitoria de dentro pra fora|julia vitoria alem do rio azul|comeÃ§o meio e fim julia vitoria|julia vitoria alfa e omega|esperanÃ§a julia vitoria|tudo entregarei julia vitoria|harpa cristÃ£|hinos da harpa|hino da harpa|acustico|musile records|musile</t>
  </si>
  <si>
    <t>ZrAH5UGzn-I</t>
  </si>
  <si>
    <t>MARI BORGES - UM MILHÃƒO DE VEZES #mariborges #ummilhaodevezes #musilerecords #musicagospel #gospel</t>
  </si>
  <si>
    <t>2024-03-07T19:27:09Z</t>
  </si>
  <si>
    <t>6ruprUh@dedu|mari|borges|mari borges|um milhÃ£o de vezes|um milhÃ£o de vezes mari borges|mari borges um milhÃ£o de vezes|jesus cristo basta mari borges e aline barros|fenda da rocha mari borges e casa worship|outro na fornalha mari borges e sarah beatriz|ta chorando porque mari borges|nÃ£o hÃ¡ nome mais doce|minha canÃ§ao|que amor Ã© esse|cover mari borges|mari borges estÃ¡ tudo bem|mari borges deserto|mari borges me leva pra casa|ao vivo|louvores|musile|musile records</t>
  </si>
  <si>
    <t>SFmnp2_gZZg</t>
  </si>
  <si>
    <t>Mari Borges - Um MilhÃ£o de Vezes (Ao Vivo)</t>
  </si>
  <si>
    <t>2024-03-07T13:00:07Z</t>
  </si>
  <si>
    <t>Mari Borges - Um MilhÃ£o de Vezes (Ao Vivo)  â–¸ OuÃ§a Mari Borges - Um MilhÃ£o de Vezes: https://musile.lnk.to/mbumdv â–¸ Baixe Mari Borges - Um MilhÃ£o de Vezes: https://musile.lnk.to/mbumdvd â–¸ Baixe o playback Mari Borges - Um MilhÃ£o de Vezes: https://musile.lnk.to/mbumdvp â–¸ Inscreva-se no canal da Musile Records: https://musile.lnk.to/inscreva-se â–¸ Inscreva-se no canal da Mari Borges: https://mariborges.lnk.to/youtube â–¸ Siga a Musile Records nos apps de mÃºsica: https://musile.lnk.to/musilerecords â–¸ Siga a Mari Borges nos apps de mÃºsica: https://musile.lnk.to/mariborges  @mariborgesoficial apresenta Um MilhÃ£o de Vezes, terceira mÃºsica deste projeto ao vivo gravado em parceria com a @musilerecords. O trabalho Ã© composto por seis faixas, entre elas, a composiÃ§Ã£o autoral Deus de Milagres e a versÃ£o de Jesus Cristo Basta, do grupo @uncorazonorg, com a participaÃ§Ã£o especial de @AlineBarros.  Vale lembrar que Mari iniciou sua trajetÃ³ria na mÃºsica aos 16 anos, quando comeÃ§ou a divulgar covers de louvores famosos em suas redes sociais semanalmente. Releituras como Ta Chorando Porque, Isaias 9, Lindo Es, Deserto, EstÃ¡ Tudo Bem e Me Leva Pra Casa, por exemplo, atingiram milhÃµes de visualizaÃ§Ãµes.  Desde 2021, Mari passou a integrar o cast da Musile e, naquele ano, deu inÃ­cio a produÃ§Ã£o do EP Minha CanÃ§Ã£o, que contou com seis faixas, entre elas, Outro na Fornalha, com @SarahBeatrizOficial, e Fenda da Rocha, com @JullianySouza e @LeoBrandao.   â–¸ Letra:  Entre erros e acertos Entre falhas e defeitos Teu amor tÃ£o longe foi pra me buscar Â  E quando estou fraco Tua voz Ã© que me acalma Meu coraÃ§Ã£o deseja Te encontrar Â  Um milhÃ£o de vezes eu errei Mesmo assim me perdoou Te entreguei meu coraÃ§Ã£o Pra ser quebrado por Ti Â  Quando me viu perdido Segurou a minha mÃ£o Livrou-me do abismo E me mostrou a direÃ§Ã£o Quando eu estava sÃ³ Ele me encontrou Â  Juntos pra sempre Nada nos separa Nada nos separa  ComposiÃ§Ã£o: Mari Borges e Rui Samuel  â–¸ Ficha TÃ©cnica:  ProduÃ§Ã£o Musical, EdiÃ§Ã£o e Guitarra: Rui Samuel Arranjo: Rui Samuel, Jhonny Anderson, Well Duarte, Davidson Aquila Bateria: Well Duarte Baixo: Jhonny Anderson Piano: Davidson Aquila Teclado: Johnny Essi Guitarra: Duda Andrade ViolÃ£o: Duda Andrade e JoÃ£o Vitor Backing Vocals: Aline RumÃ£o, Erica Torres, Fernanda Silva, Graziela Vilela, Jaqueline Komiyama, Jhenyfer Cerqueira, Jhonatas Lima, Joel Alves, Juliana de Paula, Jussara de Paula, Larissa Cruz, Mari Rocha, Moises Fidelix, Renato Max, Ryan PurificaÃ§Ã£o, Sarah Alves e Victor Silva TÃ©cnicos de gravaÃ§Ã£o: Waguinho Borba, Lucas Putini Mixagem: Tiago Dâ€™Errico MasterizaÃ§Ã£o: Luke Pimentel Maquiadora: Paula Espelho Assistente de Figurinista: Larissa Gasparelli Design: Fabio Papaleo Motion Design: Thiago Oscar  DireÃ§Ã£o de VÃ­deo: Flauzilino Jr Produtora: FJR CREW ProduÃ§Ã£o: Pedro Amado DireÃ§Ã£o de Fotografia: Vitor Brito Assistente de ProduÃ§Ã£o: Bruno Guiol Assistente de DireÃ§Ã£o: Robison Soares Operadores de CÃ¢mera: Renan Gomes, Bruno Giby, Carlos Santos, Albert, Leandro Silva, Nilton FlÃ¡vio, Miguel Mariano, Daniel Donatelli DireÃ§Ã£o TÃ©cnica: Felipe Lemes Assistente de CÃ¢mera: Miller Teixeira, Danilo Rossi Assistente Geral: Gustavo Gomes, Lucas Kubiski Light Designer: Anderson Neves  Assistente de IluminaÃ§Ã£o: Paulo Henrique PH, Pou, Washington Nascimento BTS: Lucas Nespoli e Guilherme Massone Still: Pedro Gama, Lucas Parisi, Robson Barbosa EdiÃ§Ã£o de VÃ­deo: Robison Soares Colorista: Flauzilino Jr  Gravado ao vivo na Igreja AV SÃ£o Bernardo: https://www.instagram.com/avsaobernardo  â–¸ Siga a Musile Records nas redes sociais: https://www.youtube.com/musilerecords https://www.instagram.com/musilerecords/ https://web.facebook.com/MusileRecords https://twitter.com/musilerecords https://www.tiktok.com/@musilerecords  â–¸ Siga a Mari Borges nas redes sociais: https://www.youtube.com/mariborgesoficial https://www.instagram.com/mariborgesoficial https://web.facebook.com/mariborgesoficial https://www.tiktok.com/@mariborgesoficial  6ruprUh@dedu; mari borges; um milhÃ£o de vezes; um milhÃ£o de vezes mari borges; jesus cristo basta mari borges e aline barros; ta chorando por que mari borges; deus de promessas; cover; cover mari borges; mari borges deserto; ao vivo; gospel; louvores; melhores do gospel; musile; musile records;  #MariBorges #UmMilhÃ£odeVezes #MusileRecords</t>
  </si>
  <si>
    <t>11VmyPn9Zns</t>
  </si>
  <si>
    <t>BRUNA OLLY - GRATIDÃƒO #brunaolly #gratidÃ£o #gratitude #brandonlake #musilerecords #musicagospel</t>
  </si>
  <si>
    <t>2024-03-06T14:00:00Z</t>
  </si>
  <si>
    <t>7o-wNzPfogc</t>
  </si>
  <si>
    <t>BARUK - TODO SOM #shorts #baruk #pcbaruk #todosom #bandaresgate #musilerecords #gospel #louvor</t>
  </si>
  <si>
    <t>2024-03-05T20:00:03Z</t>
  </si>
  <si>
    <t>EnUOe-hsMDw</t>
  </si>
  <si>
    <t>Confira alguns spoilers do novo projeto da @SarahBeatrizOficial.ðŸ§¡ðŸ”¥ #SarahBeatriz</t>
  </si>
  <si>
    <t>2024-02-23T20:12:42Z</t>
  </si>
  <si>
    <t>6ruprUh@dedu|sarah beatriz|sarah|beatriz|tÃ³xico amor|todavia me alegrarei|sarah beatriz todavia me alegrarei|sarah beatriz e samuel essias promessas letra|sarah beatriz esse vento vai passar|eu creio sarah beatriz|o medo nÃ£o ai e parar sarah beatriz|o maior vilÃ£o sou eu sarah beatriz|quero voltar pra casa sarah beatriz|basta acreditar sarah beatriz|canta|studio session|gospel|musile|musile records|ao vivo</t>
  </si>
  <si>
    <t>4ZjxVGDt8n4</t>
  </si>
  <si>
    <t>2024-02-07T23:00:02Z</t>
  </si>
  <si>
    <t>UXYFqP1Jh7I</t>
  </si>
  <si>
    <t>2024-02-06T21:00:15Z</t>
  </si>
  <si>
    <t>WLM7GbpHj8U</t>
  </si>
  <si>
    <t>Bruna Olly - GratidÃ£o (Gratitude - Brandon Lake) - Ao Vivo</t>
  </si>
  <si>
    <t>2024-02-06T13:00:07Z</t>
  </si>
  <si>
    <t>Bruna Olly - GratidÃ£o (Gratitude - Brandon Lake) - Ao Vivo  â–¸ OuÃ§a Bruna Olly - GratidÃ£o (Gratitude - Brandon Lake) - Ao Vivo: https://musile.lnk.to/bog â–¸ Baixe Bruna Olly - GratidÃ£o (Gratitude - Brandon Lake) - Ao Vivo: https://musile.lnk.to/bogd â–¸ Baixe o playback Bruna Olly - GratidÃ£o (Gratitude - Brandon Lake) - Ao Vivo: https://musile.lnk.to/bogp â–¸ Siga a Musile Records nos apps de mÃºsica: https://musile.lnk.to/musilerecords â–¸ Siga a Bruna Olly nos apps de mÃºsica: http://musile.lnk.to/brunaolly â–¸ Inscreva-se no canal do YouTube da Musile Records: https://www.youtube.com/musilerecords â–¸ Inscreva-se no canal do YouTube da Bruna Olly: https://www.youtube.com/channel/UCSNGZVf6AyGYET3Rvvmzfwg  @BrunaOllyOficial apresenta GratidÃ£o, versÃ£o oficial do sucesso Gratitude em portuguÃªs, de @brandonlakeofficial - cantor americano que tem diversas colaboraÃ§Ãµes com grupos reconhecidos, como @elevationworship (em Graves Into Garden, Lion e Praise), @BethelMusic (em This Is a Move e Do It Again),  e Maverick City Music (em Rest On Us, Closer e Champion).  GratidÃ£o Ã© a segunda mÃºsica do projeto ao vivo de Bruna gravado na EstaÃ§Ã£o do Expresso TurÃ­stico de Paranapiacaba - SP. 'Quando ouvi GratidÃ£o pela primeira vez, na voz do Brandon, ela jÃ¡ falou muito ao meu coraÃ§Ã£o e eu nÃ£o via a hora de compartilhar essa versÃ£o com cada um de vocÃªs ', celebra a cantora gospel.  Este trabalho de Bruna Ã© composto por sete faixas, entre elas, Redimido, que conta com a participaÃ§Ã£o especial de Julia Vitoria. Entre seus louvores mais conhecidos, alÃ©m dos jÃ¡ mencionados, estÃ£o: Vem, EspÃ­rito de Deus, Agora Sou MÃ£e, A VitÃ³ria Eu Posso Ver, Quem Dizes Que Eu Sou e Deus Faz AlÃ©m, com Isadora Pompeo.  NÃ£o deixe de conferir as outras canÃ§Ãµes deste Ã¡lbum:  â–¸ Bruna Olly - Redimido: https://youtu.be/5MwyYi9OYow â–¸ Bruna Olly - Deus ProverÃ¡: https://youtu.be/IhpZB3kPaKM â–¸ Bruna Olly - Nunca Abandone a FÃ©: https://youtu.be/8iTiCAnqfIk â–¸ Bruna Olly - Derrama o Teu Poder: https://youtu.be/VL0cNb_psdw â–¸ Bruna Olly - Em Tuas Ãguas Profundas https://youtu.be/HdqFm8Eq8Z0 â–¸ Bruna Olly - Minha Certeza https://youtu.be/5K8WSNpxz_k  â–¸ Letra:  Nada novo achei Pra dizer, entÃ£o Como expressar Minha gratidÃ£o? Â  Posso atÃ© cantar Alguma canÃ§Ã£o Que vai acabar Mas a Sua nÃ£o Â  EntÃ£o vou levantar As minhas mÃ£os e louvar Pois tudo o que tenho Ã© um Aleluia, aleluia Sei que Ã© simples pra um Rei Mas nÃ£o tenho nada alÃ©m De um coraÃ§Ã£o cantando Aleluia, aleluia Â  Em resposta a Ti HÃ¡ uma aÃ§Ã£o Me render aqui Em adoraÃ§Ã£o Â  Ei, meu coraÃ§Ã£o nÃ£o se envergonhe Cante essa canÃ§Ã£o Pois sei que hÃ¡ fÃ´lego nesses pulmÃµes Vamos, louve ao Senhor  Compositores: Brandon Lake, Dante Bowe, Benjamin Hastings Versionistas: Ana TristÃ£o e Renato Mimessi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Tiago D'errico MasterizaÃ§Ã£o: Devin Feldman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Design: Fabio Papaleo Motion Design: Thiago Oscar  â–¸ Convites para eventos: Prefeituras: (27) 98181-1515 Igrejas: (31) 99407-6034  â–¸ Siga a Musile Records nas redes sociais: https://www.youtube.com/musilerecords https://www.instagram.com/musilerecords/ https://www.facebook.com/MusileRecords/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brandon lake, gratitude, bruna olly, gratidÃ£o, gratidao bruna olly, redimido, deus faz alÃ©m, bruna olly e isadora pompeo, gratitude em portuguÃªs, gratitude traducao, gospel, ao vivo, musile records, melhores gospel, louvores, 6ruprUh@dedu.  #BrunaOlly #Gratitude #BrandonLake</t>
  </si>
  <si>
    <t>i17aSiymCrM</t>
  </si>
  <si>
    <t>JULIA VITORIA - SE TENHO CRISTO  / O BONDOSO AMIGO #juliavitoria #obondosoamigo #hinosdaharpa #God</t>
  </si>
  <si>
    <t>2024-02-05T14:00:34Z</t>
  </si>
  <si>
    <t>6ruprUh@dedu|julia vitoria|julia|vitoria|se tenho cristo o bondoso amigo|julia vitoria se tenho cristo o bondoso amigo|se tenho cristo o bondoso amigo julia vitoria|comeÃ§o meio e fim|em fervente oraÃ§Ã£o|de dentro pra fora|esperanÃ§a|alem do rio azul|palavras|alfa e omega|som das aguas|meu abrigo|o bondoso amigo Ã© cristo|harpa cristÃ£|o bondoso amigo hino da harpa|hino 200|hino 200 o bondoso amigo|ao vivo|gospel|louvores|teaser|musile|musile records</t>
  </si>
  <si>
    <t>0_CtSeTI6HY</t>
  </si>
  <si>
    <t>2024-02-04T16:00:00Z</t>
  </si>
  <si>
    <t>lw6uMbK4LI4</t>
  </si>
  <si>
    <t>2024-02-03T17:00:38Z</t>
  </si>
  <si>
    <t>BwTIn2DP9Z8</t>
  </si>
  <si>
    <t>THAIANE SEGHETTO - RELACIONAMENTO #thaianeseghetto #musilerecords #poprock #gospel #louvor #Jesus</t>
  </si>
  <si>
    <t>2024-02-02T14:00:12Z</t>
  </si>
  <si>
    <t>6ruprUh@dedu|thaiane|thaiane seghetto|thaiane seghetto relacionamento|relacionamento thaiane seghetto|relacionamento|thaiane seghetto bom animo|bom animo thaiane seghetto|bom animo|thaiane seghetto e isadora pompeo confio em ti|thaiane seghetto vida|thaiane seghetto nova chance|thaiane seghetto me perdoa pai|nova chance thaiane seghetto|me perdoa pai thaiane seghetto|nova chance|me perdoa pai|confio em ti|thaiane seghetto e isadora|musile records|shorts</t>
  </si>
  <si>
    <t>OZdZ8RNN9L4</t>
  </si>
  <si>
    <t>BRUNA OLLY E ISADORA POMPEO - DEUS FAZ ALÃ‰M #brunaolly #isadorapompeo #Deusfazalem #musilerecords</t>
  </si>
  <si>
    <t>2024-01-31T19:00:09Z</t>
  </si>
  <si>
    <t>6ruprUh@dedu|isadora|pompeo|isadora pompeo|bruna|bruna olly|deus faz alem|deus faz alÃ©m|deus faz alem bruna olly|bruna olly e isadora pompeo deus faz alem|bruna olly redimido|redimido bruna olly|isadora pompeo resultado|resultado isadora pompeo|em troca isadora pompeo|processo isadora pompeo|seja forte isadora pompeo|resultado|sua paz|seja forte|historia|minha morada|hey pai|sala do encontro|redimido|vivo espirito|abba|bruna karla|musile records|shorts</t>
  </si>
  <si>
    <t>t8FY4gnUyk4</t>
  </si>
  <si>
    <t>RACHEL NOVAES - ANSEIO #rachelnovaes #anseio #louvordeadoraÃ§Ã£o #musilerecords #musile #adoraÃ§Ã£o</t>
  </si>
  <si>
    <t>2024-01-30T20:00:30Z</t>
  </si>
  <si>
    <t>6ruprUh@dedu|rachel novaes|rachel|novaes|raquel novais|rachel novaes anseio|anseio rachel novaes|anseio|rachel novaes comigo estÃ¡s|rachel novaes e julia vitoria jesus Ã© o centro|rachel novaes e paulo cesar baruk o amor de deus|o amor de deus raquel novaes e paulo cesar baruk|comigo estas|jesus Ã© o centro|o amor de deus|tua Ã© a glÃ³ria|ele vem pra te salvar|adhemar de campos e rachel novaes ele vem pra te salvar|rachel novaes e baruk|ao vivo|musile|musile records</t>
  </si>
  <si>
    <t>sVqGi_kGtFI</t>
  </si>
  <si>
    <t>PAULO CÃ‰SAR BARUK - AO SENTIR #pcbaruk #baruk #musilerecords #musicagospel #louvor #grupoelo #gospel</t>
  </si>
  <si>
    <t>2024-01-29T12:00:51Z</t>
  </si>
  <si>
    <t>6ruprUh@dedu|paulo cesar baruk|paulo cÃ©sar baruk|paulo cesar|paulo baruk|baruk|pc baruk|pcbaruk|paulo cezar|grupo logos|logos|ao sentir|ele continua sendo bom|tua forte mao|situaÃ§Ãµes|autor da minha fe|baruk santo espirito|graÃ§a pc baruk|baruk graÃ§a|portas abertas grupo logos|grupo logos portas abertas|grupo logos espinhos|grupo logos expressÃ£o de louvor|musica baruk|piano e voz|musile|musile records</t>
  </si>
  <si>
    <t>jAjNIFzKTxo</t>
  </si>
  <si>
    <t>2024-01-28T16:00:24Z</t>
  </si>
  <si>
    <t>60CgNmZqJdk</t>
  </si>
  <si>
    <t>PALAVRANTIGA - AMOR QUE NOS FAZ UM #palavrantiga #musilerecords #marcosalmeida #rockgospel #gospel</t>
  </si>
  <si>
    <t>2024-01-27T13:00:03Z</t>
  </si>
  <si>
    <t>6ruprUh@dedu|Palavrantiga|palavra antiga|banda palavrantiga|Marcos Almeida|marcosalmeida|omarcosalmeida|vem me socorrer|palavrantiga vem me socorrer|palavrantiga ao vivo|palavrantiga acÃºstico|dvd palavrantiga|Palavrantiga dvd ao vivo|palavrantiga branca|palavrantiga sagrado|palavrantiga pensei|palavrantiga meu lar|palavrantiga rio torto|minha menina palavrantiga|teaser|lanÃ§amento|ao vivo|musile|musile records</t>
  </si>
  <si>
    <t>TYB1nU9kxgk</t>
  </si>
  <si>
    <t>SARAH BEATRIZ - ESSE VENTO VAI PASSAR #sarahbeatriz #musilerecords #samuelmessias #gospel #louvor</t>
  </si>
  <si>
    <t>2024-01-26T18:00:23Z</t>
  </si>
  <si>
    <t>6ruprUh@dedu|sarah beatriz|sarah|beatriz|esse vento vai passar|sarah beatriz esse vento vai passar|esse vento vai passar sarah beatriz|todavia me alegrarei|todavia me alegrarei sarah beatriz|o medo nÃ£o vai me parar|sarah beatriz o medo nÃ£o vai me parar|promessas|sarah beatriz promessas|promessas sarah beatriz e samuel messias|eu creio|o maior vilao sou eu|canta|quero voltar sarah beatriz|ao vivo|gospel|musicas gospel|musile|musile records|studio session</t>
  </si>
  <si>
    <t>r6n54nttZVk</t>
  </si>
  <si>
    <t>JULIA VITORIA - OUTRA VEZ #outravez #juliavitoria #musilerecords #musile #gospel #worship #praise</t>
  </si>
  <si>
    <t>2024-01-25T14:00:39Z</t>
  </si>
  <si>
    <t>v9hPDc1Or1E</t>
  </si>
  <si>
    <t>THAIANE SEGHETTO - O QUE O MUNDO PRECISA #thaianeseghetto #louvor #gospel #musilerecords #poprock</t>
  </si>
  <si>
    <t>2024-01-24T22:00:28Z</t>
  </si>
  <si>
    <t>6ruprUh@dedu|thaiane seghetto|thaiane|seghetto|o que o mundo precisa|oque o mundo precisa|nova chance|meu amado|me perdoa pai|deixa fluir|perto eu quero estar|mar de graÃ§a|o mundo precisa mais de deus|o mundo precisa mudar|o que o mundo precisa e de amor|o que o mundo precisa Ã© de amor|o que o mundo precisa saber|o que todo mundo precisa|thaiane seghetto cover|thaiane seghetto me perdoa pai|thaiane seghetto meu amado|musile|musile records</t>
  </si>
  <si>
    <t>MNb8R6da_-s</t>
  </si>
  <si>
    <t>SARAH BEATRIZ - EU CREIO #sarahbeatriz #eucreio #believeforit #cecewinans #musilerecords #gospel</t>
  </si>
  <si>
    <t>2024-01-22T20:00:07Z</t>
  </si>
  <si>
    <t>6ruprUh@dedu|sarah beatriz|sarah bia|sarah beatriz eu creio believe for it ao vivo|eu creio believe for it sarah beatriz|eu creio|believe for it|sarah beatriz e samuel messias promessas|sarah beatriz promessas|sarah beatriz quero voltar pra casa|sarah beatriz quero voltar|promessas sarah beatriz e samuel messias|promessas|todavia me alegrarei|quero voltar pra casa|gabriela rocha eu creio|cece winans|believe for it cece winans|musile records|musile|ao vivo</t>
  </si>
  <si>
    <t>jdIfSEFSJbA</t>
  </si>
  <si>
    <t>2024-01-21T15:00:38Z</t>
  </si>
  <si>
    <t>C3o5nltIkBY</t>
  </si>
  <si>
    <t>2024-01-20T13:00:08Z</t>
  </si>
  <si>
    <t>dVV_zZmiwAo</t>
  </si>
  <si>
    <t>ISADORA POMPEO - DEUS PERFEITO #isadorapompeo #Deusperfeito #musilerecords #musicagospel #louvor</t>
  </si>
  <si>
    <t>2024-01-19T14:00:26Z</t>
  </si>
  <si>
    <t>6ruprUh@dedu|isadora pompeo|isadora|isa|pompeo|deus perfeito isadora pompeo|isadora deus perfeito|deus perfeito|deus|perfeito|deus musica|deus me ama|deus e eu|deus Ã© deus|deus bom|deus amor|deus abenÃ§oe|minha morada|morada|isadora minha morada|oi jesus|isadora oi jesus|preciso entender|guia me|toca em mim de novo|para que entre o rei|para que entre o rei isadora pompeo|me perdoa pai|cover|legendado|ao vivo|musile|musile records</t>
  </si>
  <si>
    <t>8Z59U8ljvPE</t>
  </si>
  <si>
    <t>VINEYARD, ANA PAULA VALADÃƒO, HELOISA ROSA E JULIANO SON - SEJA O CENTRO #musilerecords #vineyard</t>
  </si>
  <si>
    <t>2024-01-18T18:00:04Z</t>
  </si>
  <si>
    <t>6ruprUh@dedu|vineyard|ministerio vineyard|vineyard piratininga|heloisa|heloisa rosa|heloÃ­sa rosa|ana paula valadao|juliano son|seja o centro|diante do trono|nivea soares|meu respirar|quebrantado|reina em mim|eterno deus|tu es bom|me derramar|senhor te quero|vineyard me derramar|me derramar vineyard|quebrantado vineyard|vineyard quebrantado|diante do trono seja o centro|seja o centro diante do trono|louvor e adoraÃ§Ã£o|adoraÃ§Ã£o|musile records|ao vivo</t>
  </si>
  <si>
    <t>npQx1GKWyfE</t>
  </si>
  <si>
    <t>BRUNA OLLY E JULIA VITORIA - REDIMIDO #brunaolly #juliavitoria #redimido #musile #misaiasoliveira</t>
  </si>
  <si>
    <t>2024-01-17T16:00:37Z</t>
  </si>
  <si>
    <t>5VdnG19uEp8</t>
  </si>
  <si>
    <t>2024-01-14T17:00:05Z</t>
  </si>
  <si>
    <t>QFosdGnrM0Y</t>
  </si>
  <si>
    <t>2024-01-13T13:00:30Z</t>
  </si>
  <si>
    <t>9l__dso76BM</t>
  </si>
  <si>
    <t>2024-01-12T18:00:05Z</t>
  </si>
  <si>
    <t>H94cjPDj_HU</t>
  </si>
  <si>
    <t>NIVEA SOARES E FERNANDA BRUM - CENTRO DA TUA VONTADE #niveasoares #fernandabrum #centrodatuavontade</t>
  </si>
  <si>
    <t>2024-01-11T15:00:08Z</t>
  </si>
  <si>
    <t>6ruprUh@dedu|nivea soares|nÃ­vea soares|fernanda brum|centro da tua vontade|tua gloria a brilhar|dvd nivea soares|acustico|acÃºstico|ao vivo|acustico ao vivo|meu respirar|ele vem|nao seremos abalados|em tua presenÃ§a|me entrego a ti|rio|teu amor nÃ£o falha|pela fÃ©|filho do deus vivo|maravilhado|canÃ§Ã£o do apocalipse|gloria e honra|o senhor Ã© bom|nivea soares santo|playback nivea soares|ministraÃ§Ã£o|nivea soares 2016|lugar secreto|adoraÃ§Ã£o|musile records</t>
  </si>
  <si>
    <t>wp_Prsl0LjU</t>
  </si>
  <si>
    <t>2024-01-10T20:00:20Z</t>
  </si>
  <si>
    <t>ABr9Vqnm5wU</t>
  </si>
  <si>
    <t>RACHEL NOVAES - JESUS PROVOU #rachelnovaes #Jesusprovou #grupoelo #musilerecords #louvor #gospel</t>
  </si>
  <si>
    <t>2024-01-09T16:00:08Z</t>
  </si>
  <si>
    <t>6ruprUh@dedu|rachel novaes|rachel|novaes|rachel novaes jesus provou|jesus provou rachel novaes|jesus provou|rachel novaes e julia vitoria jesus Ã© o centro|rachel novaes e paulo cesar baruk o amor de deus|rachel novaes comigo estas|jesus Ã© o centro rachel novaes|o amor de deus rachel novaes|comigo estas rachel novaes|jesus Ã© o centro|o amor de deus|comigo estas|ele vem pra te salvar|grupo elo|rachel novaes e baruk|musile records|musile|ao vivo|grupo logos</t>
  </si>
  <si>
    <t>bNAwogWbPHM</t>
  </si>
  <si>
    <t>HELOISA ROSA E FERNANDINHO - YESHUA #shorts #heloisarosa #fernandinho #yeshua #musilerecords #gospel</t>
  </si>
  <si>
    <t>2024-01-08T19:00:13Z</t>
  </si>
  <si>
    <t>6ruprUh@dedu|heloisa rosa|heloÃ­sa rosa|heloisa|rosa|fernandinho|heloisa rosa e fernandinho|yeshua|heloisa rosa yeshua|fernandinho yeshua|heloisa rosa e fernandinho yeshua|abraÃ§a me|vaidade|hÃ¡ um lugar|ha um lugar|jesus Ã© o caminho|o quao lindo esse nome|vai valer a pena|glorioso dia|yeshua letra|yeshua musica|todas as coisas|galileu|faz chover|fernandinho galileu|live|session|live session|musile|musile records</t>
  </si>
  <si>
    <t>scDwoBlsm2c</t>
  </si>
  <si>
    <t>Julia Vitoria e Sarah Beatriz - Ã“ Noite Santa (O Holy Night) - Musica de Natal</t>
  </si>
  <si>
    <t>2023-12-14T13:00:10Z</t>
  </si>
  <si>
    <t>Julia Vitoria e Sarah Beatriz - Ã“ Noite Santa (O Holy Night) - Musica de Natal  â–¸ OuÃ§a o EP Julia Vitoria - Christmas: https://musile.lnk.to/jvc â–¸ Baixe o EP Julia Vitoria - Christmas: https://musile.lnk.to/jvcd â–¸ Baixe o playback do EP Julia Vitoria - Christmas: https://musile.lnk.to/jvcp â–¸ Siga a Musile Records nas plataformas de Streaming: https://musile.lnk.to/musilerecords â–¸ Siga a Julia Vitoria nas plataformas de Streaming: https://musile.lnk.to/juliavitoria â–¸ Siga a Sarah Beatriz nas plataformas de Streaming: https://musile.lnk.to/sarahbeatriz â–¸ Inscreva-se no canal Musile Records: https://musile.lnk.to/inscreva-se â–¸ Inscreva-se no canal da Julia VitÃ³ria: https://juliavitoria.lnk.to/inscreva-se â–¸ Inscreva-se no canal da Sarah Beatriz: https://sarahbeatriz.lnk.to/youtube  @JuliaVitÃ³riaOfc apresenta Ã“ Noite Santa, versÃ£o em portuguÃªs de O Holy Night - clÃ¡ssico natalino que jÃ¡ foi gravado por artistas como Mariah Carey, Tori Kelly e CÃ©line Dion, alÃ©m de grandes nomes do gospel internacional, como Bethel Music, Maverick City Music e Hillsong.  A cantora convidou @SarahBeatrizOficial - conhecida pelos hits O Maior VilÃ£o Sou Eu, Todavia Me Alegrarei, Quero Voltar Pra Casa e Promessas, com Samuel Messias - para participar deste feat, que Ã© muito aguardado pelo pÃºblico.  A canÃ§Ã£o faz parte do EP Christmas, que conta com mais duas musicas de natal: Noite de Paz e Grown-Up Christmas List. Este Ã© o primeiro projeto natalino de Julia Vitoria, que tem diversos sucessos em seu repertÃ³rio, como De Dentro Pra Fora, AlÃ©m do Rio Azul e ComeÃ§o, Meio e Fim.  Confira os outros clipes do EP Christmas:  â–¸ Grown-Up Christmas List: https://youtu.be/UFJOlFzgGJQ â–¸ Noite de Paz: https://youtu.be/Oezq1h2JeII  â–¸ Letra:  Ã“ noite santa de estrelas tÃ£o brilhantes Ã“ linda noite em que o Cristo nasceu Estava o mundo pecador errante AtÃ© que o Cristo na terra apareceu As almas vivem nova esperanÃ§a Em clara aurora, a nova luz se ergueu Â  Ajoelhai, ouvi a voz dos anjos Natal, Natal Nasceu o vosso Rei Natal, Natal Nasceu o Redentor Â  Ajoelhai, ouvi a voz dos anjos Natal, Natal Nasceu o Rei dos reis Natal, Natal Nasceu o Redentor Â  Natal, Natal Nasceu o Redentor  ComposiÃ§Ã£o: Adolphe Charles Adam Versionista: JessÃ©  â–¸ Ficha TÃ©cnica:  Dirigido por Flauzilino Jr. Produtora: FJR CREW ProduÃ§Ã£o: Pedro Amado Assistente de ProduÃ§Ã£o: Bruno Guiol, DÃ©bora Sena DireÃ§Ã£o de Fotografia: Vitor Brito Operadores de CÃ¢mera: Alan Denis, Nilton Lima, Miguel Viana 1AC: Bruno Guiol 2AC: Bruno Machado  Assistente de IluminaÃ§Ã£o: Talles Rhuan, Alessandro MendonÃ§a  BTS: Lucas Nespoli, Guilherme Massone, Leonardo Kleemann Figurino: Clara Kontopp  EdiÃ§Ã£o de VÃ­deo: Robison Soares ColorizaÃ§Ã£o e FinalizaÃ§Ã£o: Flauzilino Jr Assistente Geral: Lucas Kubiski Design: Fabio Papaleo Motion Design: Thiago Oscar EspaÃ§o: Barn Lodge &amp; CafÃ© Vinhedo  ProduÃ§Ã£o Musical: Hananiel Eduardo Piano: Davidson Aquila CaptaÃ§Ã£o de Ãudio : Lucas Putini  Auxiliar de captaÃ§Ã£o e ediÃ§Ã£o de voz: Lucas Rosa EdiÃ§Ã£o Vocal: Lucas Rosa Mixagem: Tiago Derrico  MasterizaÃ§Ã£o: Devin Feldman Roadie: Jonas Putini  â–¸ Siga a Musile Records nas redes sociais: https://musile.lnk.to/instagram https://musile.lnk.to/youtube https://musile.lnk.to/facebook https://musile.lnk.to/twitter https://musile.lnk.to/tiktok  â–¸ Siga a Julia Vitoria nas redes sociais: https://juliavitoria.lnk.to/instagram https://juliavitoria.lnk.to/youtube https://juliavitoria.lnk.to/facebook https://juliavitoria.lnk.to/twitter  â–¸ Siga a Sarah Beatriz nas redes sociais: https://sarahbeatriz.lnk.to/instagram https://sarahbeatriz.lnk.to/youtube https://sarahbeatriz.lnk.to/facebook https://sarahbeatriz.lnk.to/tiktok  julia vitoria, sarah beatriz, Ã³ noite santa, Ã³ noite santa julia vitoria e sarah beatriz, julia vitoria e sarah beatriz Ã³ noite santa, em fervente oraÃ§Ã£o, alem do rio azul, de dentro pra fora, todavia me alegrarei, promessas, christmas, o holy night, musica de natal, clÃ¡ssicos de natal, musica natal gospel, hinos de natal, hinos natalinos, gospel, musile, musile records, 6ruprUh@dedu   #JuliaVitoria #NoiteSanta #SarahBeatriz</t>
  </si>
  <si>
    <t>UFJOlFzgGJQ</t>
  </si>
  <si>
    <t>Julia Vitoria - Grown-Up Christmas List - Christmas Song</t>
  </si>
  <si>
    <t>2023-12-13T13:00:09Z</t>
  </si>
  <si>
    <t>Julia Vitoria - Grown-Up Christmas List - Christmas Song  â–¸ OuÃ§a o EP Julia Vitoria - Christmas: https://musile.lnk.to/jvc â–¸ Baixe o EP Julia Vitoria - Christmas: https://musile.lnk.to/jvcd â–¸ Baixe o playback do EP Julia Vitoria - Christmas: https://musile.lnk.to/jvcp â–¸ Siga a Musile Records nas plataformas de Streaming: https://musile.lnk.to/musilerecords â–¸ Siga a Julia Vitoria nas plataformas de Streaming: https://musile.lnk.to/juliavitoria â–¸ Inscreva-se no canal Musile Records: https://musile.lnk.to/inscreva-se â–¸ Inscreva-se no canal da Julia VitÃ³ria: https://juliavitoria.lnk.to/inscreva-se  Escrita por David Foster, Grown-Up Christmas List Ã© uma das canÃ§Ãµes de Natal mais conhecidas. A musica de natal em inglÃªs, que ganha uma nova versÃ£o na voz de @JuliaVitÃ³riaOfc, jÃ¡ foi interpretada por grandes nomes como Natalie Cole, Kelly Clarkson e Amy Grant.  â€œEssa canÃ§Ã£o fala sobre a verdadeira importÃ¢ncia do Natal. NÃ£o Ã© sobre presentes ou bens materiais, mas sobre o amor ao prÃ³ximo e o desejo por dias melhoresâ€¦ Fico muito feliz de compartilhar esta canÃ§Ã£o com vocÃªsâ€, celebra Julia.  Ao longo de sua trajetÃ³ria, a cantora jÃ¡ resgatou diversos clÃ¡ssicos - como os hinos Em Fervente OraÃ§Ã£o, Tudo Entregarei e Mais Perto Quero Estar - alÃ©m de ter diversos hits, como De Dentro Pra Fora, AlÃ©m do Rio Azul e ComeÃ§o, Meio e Fim.  â–¸ Noite de Paz: https://youtu.be/Oezq1h2JeII â–¸ Ã“ Noite Santa - Feat Sarah Beatriz: https://youtu.be/scDwoBlsm2c  â–¸ Letra:  Do you remember me I sat upon your knee I wrote to you with childhood fantasies Well I'm all grown up now And still need help somehow I'm not a child but my heart still can dream  So here's my lifelong wish My grown up Christmas list Not for myself but for a world in need  No more lives torn apart That wars would never start And time would heal all hearts And everyone would have a friend And right would always win And love would never end And this is my grown up Christmas list  As children we believe The grandest sight to see Was something lovely wrapped beneath the tree But Heaven only knows That packages and bows Can never heal a hurting human soul  No more lives torn apart That wars would never start And time would heal all hearts And everyone would have a friend And right would always win And love would never end This is my grown up Christmas list  What is this illusion called the innocence of youth Maybe only in our blind belief can we ever find the truth  No more lives torn apart That wars would never start And time would heal all hearts And everyone would have a friend And right would always win And love would never end This is my grown up Christmas list This is my only lifelong wish This is my grown up Christmas list  ComposiÃ§Ã£o: David Foster e Linda Thompson  â–¸ Ficha TÃ©cnica:  Dirigido por Flauzilino Jr. Produtora: FJR CREW ProduÃ§Ã£o: Pedro Amado Assistente de ProduÃ§Ã£o: Bruno Guiol, DÃ©bora Sena DireÃ§Ã£o de Fotografia: Vitor Brito Operadores de CÃ¢mera: Alan Denis, Nilton Lima, Miguel Viana 1AC: Bruno Guiol 2AC: Bruno Machado  Assistente de IluminaÃ§Ã£o: Talles Rhuan, Alessandro MendonÃ§a  BTS: Lucas Nespoli, Guilherme Massone, Leonardo Kleemann Figurino: Clara Kontopp  EdiÃ§Ã£o de VÃ­deo: Robison Soares ColorizaÃ§Ã£o e FinalizaÃ§Ã£o: Flauzilino Jr Assistente Geral: Lucas Kubiski Design: Fabio Papaleo Motion Design: Thiago Oscar EspaÃ§o: Barn Lodge &amp; CafÃ© Vinhedo  ProduÃ§Ã£o Musical: Hananiel Eduardo Piano: Davidson Aquila CaptaÃ§Ã£o de Ãudio : Lucas Putini  Auxiliar de captaÃ§Ã£o e ediÃ§Ã£o de voz: Lucas Rosa EdiÃ§Ã£o Vocal: Lucas Rosa Mixagem: Tiago Derrico  MasterizaÃ§Ã£o: Devin Feldman Coral: Ian Silva, LaÃ­s LourenÃ§o, LetÃ­cia LourenÃ§o Roadie: Jonas Putini  â–¸ Siga a Musile Records nas redes sociais: https://musile.lnk.to/instagram https://musile.lnk.to/youtube https://musile.lnk.to/facebook https://musile.lnk.to/twitter https://musile.lnk.to/tiktok  â–¸ Siga a Julia Vitoria nas redes sociais: https://juliavitoria.lnk.to/instagram https://juliavitoria.lnk.to/youtube https://juliavitoria.lnk.to/facebook https://juliavitoria.lnk.to/twitter  julia vitoria, grown up christmas list, grown up christmas list julia vitoria, jesus at the center, your waters julia vitoria, de dentro pra fora, christmas, christmas song, david foster christmas, linda thompson, kelly clarkson, amy grant christmas, clÃ¡ssicos de natal, musica de natal, musile, musile records, 6ruprUh@dedu  #JuliaVitoria #GrownUpChristmasList #ChristmasSongs</t>
  </si>
  <si>
    <t>E690Y1p4cx4</t>
  </si>
  <si>
    <t>LIVE Julia VitÃ³ria - Christmas</t>
  </si>
  <si>
    <t>2023-12-12T14:07:16Z</t>
  </si>
  <si>
    <t>6ruprUh@dedu|julia vitoria|julia|vitoria|noite de paz|noite de paz julia vitoria|julia vitoria noite de paz|em fervente oraÃ§Ã£o|alem do rio azul|esperanÃ§a|de dentro pra fora|ele vem|christmas|natal|clÃ¡ssicos de natal|especial de natal|mÃºsica gospel de natal|mÃºsica de natal|noite de paz mÃºsica|noite de amor|hino de natal|hinos natalinos|harpa cristÃ£|harpa cristÃ£ 120|harpa 120|hino harpa natal|gospel|musile|musile records|live|ao vivo|silent night</t>
  </si>
  <si>
    <t>Nesta terÃ§a (12), Ã s 10h15, @JuliaVitÃ³riaOfc farÃ¡ a live â€œChristmasâ€ - diretamente do escritÃ³rio do Google / YouTube, em SÃ£o Paulo - contando um pouco mais sobre seu primeiro projeto de Natal. O EP Ã© composto por trÃªs clÃ¡ssicos: O hit internacional â€œGrown-Up Christmas Listâ€, â€œÃ“ Noite Santaâ€ e â€œNoite de Pazâ€, um dos mais conhecidos hinos da Harpa CristÃ£.  Confira as datas de lanÃ§amento e ative o lembrete nos clipes:  â–¸ Julia VitÃ³ria - Noite de Paz (12/12 - 11h): https://youtu.be/Oezq1h2JeII â–¸ Julia VitÃ³ria - Grown-Up Christmas List (13/12 - 10h): https://youtu.be/UFJOlFzgGJQ â–¸ Julia VitÃ³ria - Ã“ Noite Santa (14/12 - 10h): https://youtu.be/scDwoBlsm2c â–¸ AfterParty (14/12 - 10h05): https://youtu.be/tkixSrpnCpE  â–¸ Inscreva-se no meu canal: https://juliavitoria.lnk.to/inscreva-se â–¸ Inscreva-se no canal Musile Records: https://musile.lnk.to/inscreva-se  â–¸ Siga a Musile Records nas redes sociais: https://musile.lnk.to/instagram https://musile.lnk.to/youtube https://musile.lnk.to/facebook https://musile.lnk.to/twitter https://musile.lnk.to/tiktok  â–¸ Siga-me nas redes sociais: https://juliavitoria.lnk.to/instagram https://juliavitoria.lnk.to/facebook https://juliavitoria.lnk.to/youtube https://juliavitoria.lnk.to/twitter https://juliavitoria.lnk.to/tiktok  #JuliaVitoria #Christimas #MusileRecords</t>
  </si>
  <si>
    <t>Oezq1h2JeII</t>
  </si>
  <si>
    <t>Julia Vitoria - Noite de Paz (Silent Night) - Harpa CristÃ£ 120 - Musica de Natal</t>
  </si>
  <si>
    <t>2023-12-12T14:00:07Z</t>
  </si>
  <si>
    <t>Julia Vitoria - Noite de Paz (Silent Night) - Harpa CristÃ£ 120 - Musica de Natal  â–¸ OuÃ§a o EP Julia Vitoria - Christmas: https://musile.lnk.to/jvc â–¸ Baixe o EP Julia Vitoria - Christmas: https://musile.lnk.to/jvcd â–¸ Baixe o playback do EP Julia Vitoria - Christmas: https://musile.lnk.to/jvcp â–¸ Siga a Musile Records nas plataformas de Streaming: https://musile.lnk.to/musilerecords â–¸ Siga a Julia Vitoria nas plataformas de Streaming: https://musile.lnk.to/juliavitoria â–¸ Inscreva-se no canal Musile Records: https://musile.lnk.to/inscreva-se â–¸ Inscreva-se no canal da Julia VitÃ³ria: https://juliavitoria.lnk.to/inscreva-se  Noite de Paz, um das mÃºsicas de Natal mais conhecidas, ganha uma releitura na voz de @JuliaVitÃ³riaOfc. A cantora - que jÃ¡ resgatou clÃ¡ssicos como Em Fervente OraÃ§Ã£o, Tudo Entregarei e Mais Perto Quero Estar - agora, apresenta este hino da Harpa CristÃ£.  A versÃ£o em portuguÃªs de Silent Night faz parte do EP Christmas, que conta ainda com Grown-Up Christmas List e Ã“ Noite Santa. Este Ã© o primeiro projeto natalino da cantora, que tem diversos hits conhecidos, como De Dentro Pra Fora, AlÃ©m do Rio Azul, EsperanÃ§a e ComeÃ§o, Meio e Fim.  Confira os outros clipes do EP Christmas:  â–¸ Grown-Up Christmas List: https://youtu.be/UFJOlFzgGJQ â–¸ Ã“ Noite Santa - Feat Sarah Beatriz: https://youtu.be/scDwoBlsm2c  â–¸ Letra:  Noite de paz, noite de amor Tudo dorme em derredor Entre os astros que espargem a luz Bela, indicando o menino Jesus Brilha a estrela da paz Brilha a estrela da paz Â  Noite de paz, noite de amor Ouve o fiel Pastor Coros celestes que cantam a paz Que nesta noite sublime nos traz O nosso bom Redentor O nosso bom Redentor Â  Noite de paz, noite de amor Oh, que belo resplendor Paira no rosto do meigo Jesus E no presÃ©pio do mundo, a luz Astros de eterno fulgor Astros de eterno fulgor  ComposiÃ§Ã£o: Franz Xaver Gruber e Joseph Mohr Versionista: JosÃ© T. Lima  â–¸ Ficha TÃ©cnica:  Dirigido por Flauzilino Jr. Produtora: FJR CREW ProduÃ§Ã£o: Pedro Amado Assistente de ProduÃ§Ã£o: Bruno Guiol, DÃ©bora Sena DireÃ§Ã£o de Fotografia: Vitor Brito Operadores de CÃ¢mera: Alan Denis, Nilton Lima, Miguel Viana 1AC: Bruno Guiol 2AC: Bruno Machado  Assistente de IluminaÃ§Ã£o: Talles Rhuan, Alessandro MendonÃ§a  BTS: Lucas Nespoli, Guilherme Massone, Leonardo Kleemann Figurino: Clara Kontopp  EdiÃ§Ã£o de VÃ­deo: Robison Soares ColorizaÃ§Ã£o e FinalizaÃ§Ã£o: Flauzilino Jr Assistente Geral: Lucas Kubiski Design: Fabio Papaleo Motion Design: Thiago Oscar EspaÃ§o: Barn Lodge &amp; CafÃ© Vinhedo  ProduÃ§Ã£o Musical: Hananiel Eduardo Piano: Davidson Aquila Cello: Hebert Lima CaptaÃ§Ã£o de Ãudio : Lucas Putini Auxiliar de captaÃ§Ã£o e ediÃ§Ã£o de voz: Lucas Rosa EdiÃ§Ã£o Vocal: Lucas Rosa Mixagem: Tiago Derrico MasterizaÃ§Ã£o: Devin Feldman Roadie: Jonas Putini  â–¸ Siga a Musile Records nas redes sociais: https://musile.lnk.to/instagram https://musile.lnk.to/youtube https://musile.lnk.to/facebook https://musile.lnk.to/twitter https://musile.lnk.to/tiktok  â–¸ Siga a Julia Vitoria nas redes sociais: https://juliavitoria.lnk.to/instagram https://juliavitoria.lnk.to/youtube https://juliavitoria.lnk.to/facebook https://juliavitoria.lnk.to/twitter  julia vitoria, noite de paz, noite de paz julia vitoria, christmas, silent night, clÃ¡ssicos de natal, musica de natal, hino da harpa cristÃ£, harpa 120, de dentro pra fora, comeÃ§o meio e fim, alem do rio azul, gospel, louvores, melhores gospel, musile, musile records, 6ruprUh@dedu  #JuliaVitoria #NoitedePaz #HinosdaHarpa</t>
  </si>
  <si>
    <t>dmiQLU89_5w</t>
  </si>
  <si>
    <t>MARI BORGES - DEUS DE MILAGRES #shorts #mariborges #Deusdemilagres #louvor #lanÃ§amentogospel #musile</t>
  </si>
  <si>
    <t>2023-11-30T21:00:20Z</t>
  </si>
  <si>
    <t>DyjoY0X5-8o</t>
  </si>
  <si>
    <t>Mari Borges - Deus de Milagres (Ao Vivo)</t>
  </si>
  <si>
    <t>2023-11-30T13:00:11Z</t>
  </si>
  <si>
    <t>Mari Borges - Deus de Milagres (Ao Vivo)  â–¸ OuÃ§a Mari Borges - Deus de Milagres: https://musile.lnk.to/mbdm â–¸ Baixe Mari Borges - Deus de Milagres: https://musile.lnk.to/mbdmd â–¸ Baixe o playback Mari Borges - Deus de Milagres: https://musile.lnk.to/mbdmp â–¸ Inscreva-se no canal da Musile Records: https://musile.lnk.to/inscreva-se â–¸ Inscreva-se no canal da Mari Borges: https://mariborges.lnk.to/youtube â–¸ Siga a Musile Records nos apps de mÃºsica: https://musile.lnk.to/musilerecords â–¸ Siga a Mari Borges nos apps de mÃºsica: https://musile.lnk.to/mariborges  @mariborgesoficial apresenta Deus de Milagres, segunda faixa do projeto Ao Vivo gravado em 2023 em parceria com a Musile Records. â€œMuitas pessoas me conheceram por meio dos covers que eu gravava, como Me Leva Pra Casa, Ta Tudo Bem ou Ta Chorando Por Que, mas eu sempre recebi muitos pedidos para lanÃ§ar canÃ§Ãµes autorais e Ã© uma alegria compartilhar Deus de Milagres com cada um de vocÃªsâ€, celebra a cantora gospel.  Entre os louvores mais conhecidos de Mari Borges estÃ£o: Jesus Cristo Basta, com @AlineBarros, Que Amor Ã‰ Esse, Outro Na Fornalha, com @SarahBeatrizOficial, Majestade e NÃ£o HÃ¡ Nome Mais Doce.  â–¸ Letra:  O que o olho nÃ£o viu Com a fÃ© pude tocar Em meio a tanta dor Fui curado Â  Ã‰s fiel, nunca mudou Tua bondade nÃ£o tem fim Sua graÃ§a me alcanÃ§ou Fui salvo Â  Ele Ã© Deus de milagres Deus de promessas Que nunca falha E nunca falhou Â  Deus que trabalha NÃ£o me abandona Vence minhas lutas HÃ¡ poder em Ti, meu Deus Â  Venceu por mim  ComposiÃ§Ã£o: Mari Borges e Rui Samuel  â–¸ Ficha TÃ©cnica:  ProduÃ§Ã£o Musical, EdiÃ§Ã£o e Guitarra: Rui Samuel Arranjo: Rui Samuel, Jhonny Anderson, Well Duarte, Davidson Aquila Bateria: Well Duarte Baixo: Jhonny Anderson Piano: Davidson Aquila Teclado: Johnny Essi Guitarra: Duda Andrade ViolÃ£o: Duda Andrade e JoÃ£o Vitor Backing Vocals: Aline RumÃ£o, Erica Torres, Fernanda Silva, Graziela Vilela, Jaqueline Komiyama, Jhenyfer Cerqueira, Jhonatas Lima, Joel Alves, Juliana de Paula, Jussara de Paula, Larissa Cruz, Mari Rocha, Moises Fidelix, Renato Max, Ryan PurificaÃ§Ã£o, Sarah Alves e Victor Silva TÃ©cnicos de gravaÃ§Ã£o: Waguinho Borba, Lucas Putini Mixagem: Tiago Dâ€™Errico MasterizaÃ§Ã£o: Luke Pimentel Maquiadora: Paula Espelho Assistente de Figurinista: Larissa Gasparelli Design: Fabio Papaleo Motion Design: Thiago Oscar  DireÃ§Ã£o de VÃ­deo: Flauzilino Jr Produtora: FJR CREW ProduÃ§Ã£o: Pedro Amado DireÃ§Ã£o de Fotografia: Vitor Brito Assistente de ProduÃ§Ã£o: Bruno Guiol Assistente de DireÃ§Ã£o: Robison Soares Operadores de CÃ¢mera: Renan Gomes, Bruno Giby, Carlos Santos, Albert, Leandro Silva, Nilton FlÃ¡vio, Miguel Mariano, Daniel Donatelli DireÃ§Ã£o TÃ©cnica: Felipe Lemes Assistente de CÃ¢mera: Miller Teixeira, Danilo Rossi Assistente Geral: Gustavo Gomes, Lucas Kubiski Light Designer: Anderson Neves  Assistente de IluminaÃ§Ã£o: Paulo Henrique PH, Pou, Washington Nascimento BTS: Lucas Nespoli e Guilherme Massone Still: Pedro Gama, Lucas Parisi, Robson Barbosa EdiÃ§Ã£o de VÃ­deo: Robison Soares Colorista: Flauzilino Jr  Gravado ao vivo na Igreja AV SÃ£o Bernardo: https://www.instagram.com/avsaobernardo  â–¸ Siga a Musile Records nas redes sociais: https://musile.lnk.to/instagram https://musile.lnk.to/youtube https://musile.lnk.to/facebook https://musile.lnk.to/twitter https://musile.lnk.to/tiktok  â–¸ Siga a Mari Borges nas redes sociais: https://mariborges.lnk.to/youtube https://mariborges.lnk.to/instagram https://mariborges.lnk.to/facebook https://mariborges.lnk.to/tiktok  6ruprUh@dedu; mari borges; deus de milagres; mari borges deus de milagres; jesus cristo basta mari borges e aline barros; ta chorando por que mari borges; deus de promessas; ao vivo; gospel; louvores; melhores do gospel; musile; musile records;  #MariBorges #DeusdeMilagres #MusileRecords</t>
  </si>
  <si>
    <t>Y84eW29Pd9Q</t>
  </si>
  <si>
    <t>SARAH BEATRIZ - VOCÃŠ ME ESCOLHEU #sarahbeatriz #vocemeescolheu #musicagospel #musilerecords #louvor</t>
  </si>
  <si>
    <t>2023-11-27T18:00:25Z</t>
  </si>
  <si>
    <t>6ruprUh@dedu|sarah beatriz|sarah|beatriz|vocÃª me escolheu|sarah beatriz vocÃª me escolheu|vocÃª me escolheu sarah beatriz|sarah beatriz todavia me alegrarei|sarah beatriz e samuel messias promessas letra|esse vento vai passar|o maior vilÃ£o sou eu|quero voltar pra casa|canta|o medo nÃ£o vai me parar sarah beatriz|eu creio sarah beatriz|basta acreditar sarah beatriz|toxico amor sarah beatriz|ao vivo|melhores do gospel|gospel|teaser|louvores|musile|musile records</t>
  </si>
  <si>
    <t>l7c_JekMRi8</t>
  </si>
  <si>
    <t>JESSICA AUGUSTO - Ã‰S O MAIOR #shorts #jessicaaugusto #Ã©somaior #musicagospel #musilerecords #gospel</t>
  </si>
  <si>
    <t>2023-11-26T14:00:36Z</t>
  </si>
  <si>
    <t>6ruprUh@dedu|jessica augusto|jÃ©ssica augusto|jessica|jÃ©ssica|augusto|es o maior|jessica augusto es o maior|Ã©s o maior|jessica augusto Ã©s o maior|You're Bigger|You are Bigger|you|You're|Bigger|avivame|aviva me|sou mais|obrigado por me amar|pertenÃ§o a ti|pertenco a ti|que venha o cÃ©u|betel|de nada tenho falta jessica augusto|de nada tenho falta|nada tenho falta|pra onde iremos nos|4k|live|live session|musile|musile sessions|musile records</t>
  </si>
  <si>
    <t>UysuHMBq9Z0</t>
  </si>
  <si>
    <t>JULIA VITORIA - ALFA E Ã”MEGA #shorts #juliavitoria #alfaeomega #israelhoughton #musilerecords</t>
  </si>
  <si>
    <t>2023-11-25T19:00:11Z</t>
  </si>
  <si>
    <t>6ruprUh@dedu|julia vitoria|julia vitoria alfa e omega|alfa e omega julia vitoria|alfa e omega|alpha and omega|julia vitoria alem do rio azul|alem do rio azul julia vitoria|ele vem julia vitoria e aline barros|som das aguas julia vitoria|julia vitoria esperanÃ§a|esperanÃ§a julia vitoria e gabriel guedes|tuas aguas julia vitoria|alem do rio azul|ele vem|som das aguas|esperanÃ§a|tuas aguas|me deixe aqui|de dentro pra fora|israel houghton|musile|musile records</t>
  </si>
  <si>
    <t>omWctuGaeNo</t>
  </si>
  <si>
    <t>2023-11-24T21:00:20Z</t>
  </si>
  <si>
    <t>gU1R1vkpMSY</t>
  </si>
  <si>
    <t>NIVEA SOARES E ADHEMAR DE CAMPOS - CORREREI PARA A TUA CRUZ #niveasoares #adhemardecampos #musile</t>
  </si>
  <si>
    <t>2023-11-21T21:00:19Z</t>
  </si>
  <si>
    <t>6ruprUh@dedu|nivea soares|nÃ­vea soares|adhemar de campos|correrei para a tua cruz|grande e o senhor|dvd nivea soares|acustico|acÃºstico|ao vivo|acustico ao vivo|meu respirar|ele vem|nao seremos abalados|em tua presenÃ§a|me entrego a ti|rio|teu amor nÃ£o falha|pela fÃ©|filho do deus vivo|maravilhado|canÃ§Ã£o do apocalipse|gloria e honra|o senhor Ã© bom|nivea soares santo|ministraÃ§Ã£o|playback nivea soares|nivea soares 2016|lugar secreto|musile records</t>
  </si>
  <si>
    <t>alGQhq4JS_s</t>
  </si>
  <si>
    <t>2023-11-20T16:00:01Z</t>
  </si>
  <si>
    <t>0Rmr27gdKho</t>
  </si>
  <si>
    <t>VINEYARD E JULIANO SON - TÃƒO PROFUNDO #vineyard #julianoson #tÃ£oprofundo #gospel #musilerecords</t>
  </si>
  <si>
    <t>2023-11-19T14:00:00Z</t>
  </si>
  <si>
    <t>6ruprUh@dedu|vineyard|ministerio vineyard|vineyard piratininga|juliano son|tÃ£o profundo|livres|livres para adorar|meu respirar|quebrantado|reina em mim|eterno deus|tu es bom|me derramar|senhor te quero|vineyard me derramar|me derramar vineyard|quebrantado vineyard|vineyard quebrantado|louvor e adoraÃ§Ã£o|adoraÃ§Ã£o|musile records</t>
  </si>
  <si>
    <t>fYGc2TxGDSs</t>
  </si>
  <si>
    <t>HELOISA ROSA - JESUS Ã‰ O CAMINHO #heloisarosa #JesusÃ©ocaminho #musilerecords #louvor #gospel</t>
  </si>
  <si>
    <t>2023-11-18T18:00:18Z</t>
  </si>
  <si>
    <t>_0rQah5_gHc</t>
  </si>
  <si>
    <t>RACHEL NOVAES - ANSEIO #rachelnovaes #musilerecords #musicagospel #louvor #louvoresdeadoraÃ§Ã£o</t>
  </si>
  <si>
    <t>2023-11-17T23:00:20Z</t>
  </si>
  <si>
    <t>vlftjAg5WHI</t>
  </si>
  <si>
    <t>BRUNA OLLY E JULIA VITORIA - REDIMIDO #shorts #brunaolly #juliavitoria #redimido #musilerecords</t>
  </si>
  <si>
    <t>2023-11-16T21:00:32Z</t>
  </si>
  <si>
    <t>5MwyYi9OYow</t>
  </si>
  <si>
    <t>Bruna Olly e Julia Vitoria - Redimido (Ao vivo)</t>
  </si>
  <si>
    <t>2023-11-16T13:00:08Z</t>
  </si>
  <si>
    <t>Julia Vitoria e Bruna Olly - Redimido (Ao vivo)  â–¸ OuÃ§a - Bruna Olly e Julia Vitoria - Redimido: https://musile.lnk.to/bor â–¸ Baixe - Bruna Olly e Julia Vitoria - Redimido: https://musile.lnk.to/bord â–¸ Baixe o playback - Bruna Olly e Julia Vitoria - Redimido: https://musile.lnk.to/borp â–¸ Siga a Musile Records nos apps de mÃºsica: https://musile.lnk.to/musilerecords â–¸ Siga a Bruna Olly nos apps de mÃºsica: http://musile.lnk.to/brunaolly â–¸ Inscreva-se no canal do YouTube da Musile Records: https://www.youtube.com/musilerecords â–¸ Inscreva-se no canal do YouTube da Bruna Olly: https://www.youtube.com/channel/UCSNGZVf6AyGYET3Rvvmzfwg  @BrunaOllyOficial deu inÃ­cio ao projeto ao vivo gravado em 2023 com a nova versÃ£o de Redimido. â€œEssa canÃ§Ã£o marcou muito a minha vida. Desde que eu vim para Musile, desejava trazer essa mÃºsica em uma nova roupagem e estou muito feliz com essa regravaÃ§Ã£oâ€.  A intÃ©rprete de Deus Faz AlÃ©m, com @IsadoraPompeo, convidou @JuliaVitÃ³riaOfc - conhecida por diversos louvores de adoraÃ§Ã£o, como De Dentro Pra Fora, ComeÃ§o, Meio e Fim e AlÃ©m do Rio Azul - para participar da primeira faixa desse trabalho gravado na EstaÃ§Ã£o do Expresso TurÃ­stico de Paranapiacaba - SP.  Entre os singles mais conhecidos de Bruna Olly estÃ£o: Vem, EspÃ­rito de Deus, Agora Sou MÃ£e, A VitÃ³ria Eu Posso Ver e Quem Dizes Que Eu Sou.  NÃ£o deixe de conferir as outras canÃ§Ãµes deste Ã¡lbum:  â–¸ Bruna Olly - GratidÃ£o: https://youtu.be/WLM7GbpHj8U â–¸ Bruna Olly - Deus ProverÃ¡: https://youtu.be/IhpZB3kPaKM â–¸ Bruna Olly - Nunca Abandone a FÃ©: https://youtu.be/8iTiCAnqfIk â–¸ Bruna Olly - Derrama o Teu Poder: https://youtu.be/VL0cNb_psdw â–¸ Bruna Olly - Em Tuas Ãguas Profundas https://youtu.be/HdqFm8Eq8Z0 â–¸ Bruna Olly - Minha Certeza https://youtu.be/5K8WSNpxz_k  â–¸ Letra:  Livre acesso Em Tua presenÃ§a eu tenho Livre acesso Â  O vÃ©u se rasgou Me aproximou Da presenÃ§a do Senhor Â  Sangue carmesim Derramou por mim Me trouxe de volta ao jardim Â  Eu fui redimido, aleluia Fui absolvido, aleluia A culpa que era minha Jesus sobre Si carregou Â  O Teu perfeito amor NÃ£o enxergou a dor Me viu alÃ©m da cruz Morreu o meu Jesus Morreu o meu Jesus  ComposiÃ§Ã£o: Misaias Oliveira  â–¸ Ficha TÃ©cnica:  ProduÃ§Ã£o Musical: Hananiel Eduardo Bateria: Well Duarte Baixo: Jhonny Anderson Guitarras: Everson Menezes Teclados: Davidson Aquila ViolÃµes: Hananiel Eduardo DireÃ§Ã£o TÃ©cnica: Lucas Putini Engenheiro de GravaÃ§Ã£o: Waguinho Borba EdiÃ§Ãµes Digitais: Vini Gimenez EdiÃ§Ãµes Vocais: Lucas Rosa Mixagem e MasterizaÃ§Ã£o: Tiago Dâ€™Errico  DireÃ§Ã£o de VÃ­deo: Diego Martins Light Designer/ Dir. de fotografia: Alexandre Augusto (Spectrum) DireÃ§Ã£o TÃ©cnica: Felipe Lemes Operadores de CÃ¢mera: Alan Denis, Rene Guariglia, Rafael Maia, Carlos Franco, Renan Gomes, Patrick Rodriguez Assistentes Matheus Aires e Danilo Rossi Movimentos de CÃ¢mera: Megatroper EdiÃ§Ã£o: Diego Martins Color: Renan Gomes BTS: Guilherme Massone Design: Fabio Papaleo Motion Design: Thiago Oscar  â–¸ Convites para eventos: Prefeituras: (27) 98181-1515 Igrejas: (31) 99407-6034  â–¸ Siga a Musile Records nas redes sociais: https://www.youtube.com/musilerecords https://www.instagram.com/musilerecords/ https://www.facebook.com/MusileRecords/ https://twitter.com/musilerecords https://www.tiktok.com/@musilerecords  â–¸ Siga a Bruna Olly nas redes sociais: https://www.youtube.com/channel/UCSNGZVf6AyGYET3Rvvmzfwg https://www.instagram.com/brunaolly https://www.facebook.com/abrunaolly https://twitter.com/brunaolly https://www.tiktok.com/@brunaollyoficial  â–¸ Siga a Julia Vitoria nas redes sociais: https://www.youtube.com/channel/UCFX_wnZm2Q1Q69duESd9LnQ https://www.instagram.com/juliavitoria.ofc/ https://www.facebook.com/juliavitoriaofc/ https://twitter.com/juliacvictoria_ https://www.tiktok.com/@juliavitoria.oficial  6ruprUh@dedu, bruna olly, julia vitoria, redimido, redimido bruna olly e julia vitoria, bruna olly deus faz alÃ©m, deus faz alÃ©m bruna olly e isadora pompeo, de dentro pra fora, alem do rio azul, comeÃ§o meio e fim, ao vivo, louvores de adoraÃ§Ã£o, musile, musile records  #JuliaVitoria #BrunaOlly #Redimido</t>
  </si>
  <si>
    <t>ch-sH3mV0tY</t>
  </si>
  <si>
    <t>BARUK - CASTELO FORTE #shorts #baruk #pcbaruk #casteloforte #musilerecords #musicagospel #louvor</t>
  </si>
  <si>
    <t>2023-11-08T20:00:28Z</t>
  </si>
  <si>
    <t>6ruprUh@dedu|paulo cÃ©sar baruk|paulo cesar baruk|paulo cÃ©sar|paulo cesar|paulo baruk|pc baruk|baruk|firme nas promessas|mais grato a ti|cristo cura sim|sou feliz com jesus|castelo forte|medley|medley cover|medley 2018|hino|hinos|hinos ccb|hinos evangÃ©licos|hinos da harpa|hinos da harpa cristÃ£|calmo sereno e tranquilo|deus somente deus|deus eterno|nÃ£o tenhas sobre ti|santo espÃ­rito|eu vou|legendado|ao vivo|4k|video 4k|pvap2|musile|musile records</t>
  </si>
  <si>
    <t>2A8E-eBFHPo</t>
  </si>
  <si>
    <t>SARAH BEATRIZ - QUERO VOLTAR PRA CASA #shorts #sarahbeatriz #querovoltarpracasa #musilerecords</t>
  </si>
  <si>
    <t>2023-11-06T15:00:03Z</t>
  </si>
  <si>
    <t>6ruprUh@dedu|sarah beatriz|sarah|sarah bia|sarah beatriz quero voltar pra casa|quero voltar pra casa sarah beatriz|quero voltar pra casa|sarah beatriz e samuel messias promessas|sarah beatriz promessas|sarah beatriz canta|sarah beatriz todavia me alegrarei|sarah beatriz o maior vilÃ£o sou eu|promessas sarah beatriz|canta sarah beatriz|todavia me alegrarei sarah beatriz|promessas|canta|todavia me alegrarei|o maior vilÃ£o sou eu|basta acreditar|musile|musile records</t>
  </si>
  <si>
    <t>4YyuM1AeMfc</t>
  </si>
  <si>
    <t>2023-11-04T13:00:04Z</t>
  </si>
  <si>
    <t>tv1BaV2EGHw</t>
  </si>
  <si>
    <t>BRUNA OLLY - 100% HOMEM, 100% DEUS #shorts #brunaolly #musilerecords #musicagospel #gospel #louvor</t>
  </si>
  <si>
    <t>2023-10-29T21:00:32Z</t>
  </si>
  <si>
    <t>6ruprUh@dedu|bruna|bruna olly|bruna olly 100% homem 100% deus|100% homem 100% deus bruna olly|100% homem 100% deus|100% homem|bruna olly e isadora pompeo deus faz alem|bruna olly deus faz alem|bruna olly jesus amor verdadeiro|bruna olly a vitoria eu posso ver|bruna olly vem espirito de deus ao vivo|a vitoria eu posso ver bruna olly|deus faz alem|vem espirito de deus|a vitoria eu posso ver|jesus amor verdadeiro|isadora pompeo|musile|musile records|ao vivo</t>
  </si>
  <si>
    <t>odu45-c95O0</t>
  </si>
  <si>
    <t>ADAI MUSIC - TENS MEU CORAÃ‡ÃƒO #shorts #adaimusic #rodrigosoeiro #musilerecords #louvor #adoraÃ§Ã£o</t>
  </si>
  <si>
    <t>2023-10-28T17:00:35Z</t>
  </si>
  <si>
    <t>6ruprUh@dedu|adai music|adai|music|ao vivo|adai music tens meu coraÃ§Ã£o|tens meu coraÃ§Ã£o|coraÃ§Ã£o|deus amou o mundo|aguardo o dia|aguardo|o dia que|passarinhos belas flores querem me encantar|ele vem me buscar|deus amou o mundo de tal maneira musica|deus nos amou|deus amou|o melhor de deus|jesus vira|lanÃ§amento|gospel 2019 lanÃ§amento|mÃºsicas lanÃ§amento|mÃºsica gospel|ministÃ©rio|ministÃ©rio de louvor|rodrigo soeiro|musile|musile records</t>
  </si>
  <si>
    <t>zHnSw8_eWiU</t>
  </si>
  <si>
    <t>PALAVRANTIGA - RIO TORTO #shorts #palavrantiga #riotorto #marcosalmeida #musilerecords #musicagospel</t>
  </si>
  <si>
    <t>2023-10-27T21:00:37Z</t>
  </si>
  <si>
    <t>6ruprUh@dedu|palavrantiga|palavra antiga|palavra|antiga|ao vivo|banda palavrantiga|palavrantiga ao vivo|palavrantiga rio torto|rio torto|rio|torto|rio torto ao vivo|vem me socorrer|vem me socorrer ao vivo|vem|palavrantiga vem me socorrer|marcos almeida|marcosalmeida|omarcosalmeida|palavrantiga vem|casa|Sou Casa|palavrantiga deus onde estas|palavrantiga minha menina|palavrantiga rookmaaker|amor que nos faz um palavrantiga|lanÃ§amento|musile|musile records</t>
  </si>
  <si>
    <t>JULIA VITÃ“RIA - OUTRA VEZ #shorts #juliavitoria #musilerecords #musicagospel #louvor #musile #Jesus</t>
  </si>
  <si>
    <t>2023-10-26T21:00:00Z</t>
  </si>
  <si>
    <t>x5FjUAUAVRc</t>
  </si>
  <si>
    <t>Julia Vitoria - Outra Vez (Clipe Oficial)</t>
  </si>
  <si>
    <t>2023-10-26T13:00:09Z</t>
  </si>
  <si>
    <t>Julia Vitoria - Outra Vez (Clipe Oficial)  @JuliaVitÃ³riaOfc apresenta o clipe oficial Outra Vez, faixa autoral que encerra o projeto Live In America, composto por seis hinos de louvor, entre eles, Tua PresenÃ§a, NÃ³s Te Adoramos, Se Tenho Cristo / O Bondoso Amigo e a releitura de Palavras, clÃ¡ssico de @laurietecantora.  A intÃ©rprete do hit De Dentro Pra Fora encerra o primeiro trabalho dela gravado nos Estados Unidos, sua terra natal. â€œTodas as mÃºsicas desse projeto foram especiais para mim. Cada uma delas falou ao meu coraÃ§Ã£o de maneira singular e tenho certeza de que Outra Vez irÃ¡ tocar a vida de muitas pessoasâ€, comentou Julia Vitoria.  Entre seus singles mais conhecidos, alÃ©m dos jÃ¡ mencionados, estÃ£o: AlÃ©m do Rio Azul,  EsperanÃ§a, com @GabrielGuedesOfficial, ComeÃ§o, Meio e Fim e Tuas Ãguas, com @GabrielaRochaOficial.  â–¸ FaÃ§a o pre-save Julia Vitoria - Outra Vez: https://musile.lnk.to/outravez-presave â–¸ Siga a Musile Records nas plataformas de Streaming: https://musile.lnk.to/musilerecords â–¸ Siga a Julia Vitoria nas plataformas de Streaming: https://musile.lnk.to/juliavitoria â–¸ Inscreva-se no canal Musile Records: https://musile.lnk.to/inscreva-se â–¸ Inscreva-se no canal da Julia VitÃ³ria: https://juliavitoria.lnk.to/inscreva-se  â–¸ Letra:  Que cada batida do meu coraÃ§Ã£o, Senhor Seja uma canÃ§Ã£o de todo o meu amor por Ti Que mesmo tÃ£o falho, eu nÃ£o venha me esquecer De quem Tu Ã©s e tudo o que fizeste por mim Â  Que amor Ã© esse que me constrange? Que amor Ã© esse que me atrai? Que amor Ã© esse, Jesus? Â  Eu quero me apaixonar outra vez Eu quero me entregar outra vez Eu quero me derramar outra vez Encontra-me aqui, Senhor Â  Tudo o que tenho e tudo o que sou Hoje entrego em Tuas mÃ£os, Senhor Que seja somente a Tua vontade Sendo feita em mim  ComposiÃ§Ã£o: Julia Vitoria  â–¸ Ficha TÃ©cnica:  Uma ProduÃ§Ã£o MUSILE / BRAVE Gravado ao vivo nos estÃºdios The Outlier Inn - Woodridge, NY ProduÃ§Ã£o Executiva: Ricardo Carreras ProduÃ§Ã£o Musical, Arranjos e Piano: Hananiel Eduardo EdiÃ§Ã£o Vocal: Lucas Rosa CaptaÃ§Ã£o e Mixagem: Marcelo Ferla Master: Luciano VassÃ£o  DireÃ§Ã£o de VÃ­deo: Flauzilino Jr. ProduÃ§Ã£o: Wilter Abreu e Pedro Martins DireÃ§Ã£o de Fotografia: Flauzilino Jr. Gaffer: Anderson Neves Assistente de CÃ¢mera: Kleber Basso Making Of: Lucas Nespoli EdiÃ§Ã£o: Robison Soares e Flauzilino Jr. ColorizaÃ§Ã£o: Renan Gomes Design: FÃ¡bio Papaleo Motion Design: Thiago Oscar  â–¸ Siga a Musile Records nas redes sociais: https://musile.lnk.to/instagram https://musile.lnk.to/youtube https://musile.lnk.to/facebook https://musile.lnk.to/twitter https://musile.lnk.to/tiktok  â–¸ Siga a Julia Vitoria nas redes sociais: https://juliavitoria.lnk.to/instagram https://juliavitoria.lnk.to/youtube https://juliavitoria.lnk.to/facebook https://juliavitoria.lnk.to/twitter  julia vitoria, outra vez, outra vez julia vitoria, julia vitoria outra vez, de dentro pra fora, julia vitoria de dentro pra fora, comeÃ§o meio e fim, alem do rio azul, gospel, louvores, melhores gospel, musile, musile records, 6ruprUh@dedu  #JuliaVitoria #OutraVez #MusileRecords</t>
  </si>
  <si>
    <t>BIGBuRJYSOo</t>
  </si>
  <si>
    <t>THAIANE SEGHETTO - ENCONTREI A LIBERDADE #shorts #thaianeseghetto #encontreialiberdade #musicagospel</t>
  </si>
  <si>
    <t>2023-10-18T17:00:05Z</t>
  </si>
  <si>
    <t>6ruprUh@dedu|thaiane seghetto|thaiane|seghetto|taiane|encontrei a liberdade|thaiane seghetto encontrei a liberdade|nova chance|meu sossego|me perdoa pai|para que entre o rei|faÃ§a morada|vem me ajudar|thaiane seghetto nova chance|thaiane seghetto me perdoa pai|musica me perdoa pai|cover|cover gospel|musica autoral|musica gospel|mÃºsica gospel|live session|adoraÃ§Ã£o|legendado|com letra|session|musile|musile sessions|musile records|isadora pompeo|oi jesus</t>
  </si>
  <si>
    <t>17ArHLcflPQ</t>
  </si>
  <si>
    <t>PAULO CÃ‰SAR BARUK - PALÃCIOS #shorts #baruk #pcbaruk #musilerecords #pvap2 #louvor #adoraÃ§Ã£o #gospel</t>
  </si>
  <si>
    <t>2023-10-17T13:00:01Z</t>
  </si>
  <si>
    <t>6ruprUh@dedu|paulo cesar baruk|paulo cÃ©sar baruk|paulo cesar|paulo baruk|baruk|pc baruk|pcbaruk|palacios|palÃ¡cios|palacios baruk|baruk palacios|palÃ¡cios baruk|rebanhao|rebanhÃ£o|palacios rebanhao|ele continua sendo bom|nÃ£o tenha sobre ti|nao tenha sobre ti|ao sentir|situaÃ§Ãµes|autor da minha fe|piano e voz|pvap|louvor anos 80|baruk santo espirito|graÃ§a pc baruk|baruk graÃ§a|musica baruk|rebanhao 35 anos|pedro braconnot|ao vivo|musile records|musile</t>
  </si>
  <si>
    <t>zsOF7mtFL8s</t>
  </si>
  <si>
    <t>JULIA VITÃ“RIA - COMEÃ‡O, MEIO E FIM #shorts #juliavitoria #louvoresdeadoraÃ§Ã£o #musilerecords #gospel</t>
  </si>
  <si>
    <t>2023-10-16T22:00:42Z</t>
  </si>
  <si>
    <t>oXYnWLO9Pag</t>
  </si>
  <si>
    <t>2023-10-15T14:00:29Z</t>
  </si>
  <si>
    <t>H9-EiTrfOBo</t>
  </si>
  <si>
    <t>MARI BORGES E ALINE BARROS - JESUS CRISTO BASTA #shorts #mariborges #alinebarros #jesuscristobasta</t>
  </si>
  <si>
    <t>2023-10-14T15:00:26Z</t>
  </si>
  <si>
    <t>IxHRUvxn9CE</t>
  </si>
  <si>
    <t>2023-10-13T22:00:08Z</t>
  </si>
  <si>
    <t>biO8CImj1wE</t>
  </si>
  <si>
    <t>PALAVRANTIGA - SEGURO VOU #shorts #segurovou #palavrantiga #marcosalmeida #musilerecords #aovivo</t>
  </si>
  <si>
    <t>2023-10-12T19:00:14Z</t>
  </si>
  <si>
    <t>6ruprUh@dedu|palavrantiga|palavra antiga|banda palavrantiga|seguro vou|palavrantiga seguro vou|ao vivo|palavrantiga ao vivo|partiu|rookmaaker|casa|vem me socorrer|palavrantiga rookmaaker|palavrantiga branca|palavrantiga toda vez que vocÃª me ve|palavrantiga pensei|palavrantiga amor que nos faz um|amor que nos faz um palavrantiga|minha menina palavrantiga|palavrantiga acÃºstico|show ao vivo|marcos almeida|musile|musile records</t>
  </si>
  <si>
    <t>6ktG_Kl0wB8</t>
  </si>
  <si>
    <t>SARAH BEATRIZ - TODAVIA ME ALEGRAREI #shorts #sarahbeatriz #todaviamealegrarei #musilerecords</t>
  </si>
  <si>
    <t>2023-10-11T13:00:04Z</t>
  </si>
  <si>
    <t>i060gAQ6-Rk</t>
  </si>
  <si>
    <t>2023-10-10T20:00:12Z</t>
  </si>
  <si>
    <t>jzVmXL3Ojzo</t>
  </si>
  <si>
    <t>MARI BORGES E ALINE BARROS - JESUS CRISTO BASTA #shorts #mariborges #alinebarros #uncorazon #gospel</t>
  </si>
  <si>
    <t>2023-10-09T15:30:11Z</t>
  </si>
  <si>
    <t>tEYVEqoKWgU</t>
  </si>
  <si>
    <t>VINEYARD - TUA VOZ #shorts #louvor #musicagospel #louvores #congregacional</t>
  </si>
  <si>
    <t>2023-10-08T17:00:35Z</t>
  </si>
  <si>
    <t>6ruprUh@dedu|vineyard|ministerio vineyard|vineyard piratininga|tua voz|ao vivo no hangar|meu respirar|perdÃ£o e graÃ§a|quebrantado|reina em mim|eterno deus|tu es bom|me derramar|senhor te quero|vineyard me derramar|me derramar vineyard|quebrantado vineyard|vineyard quebrantado|louvor e adoraÃ§Ã£o|adoraÃ§Ã£o|nÃ­vea soares|nivea soares|juliano son|ana paula valadao|ao vivo|musile records|musile</t>
  </si>
  <si>
    <t>xRRpNVAjWi4</t>
  </si>
  <si>
    <t>BRUNA OLLY - A VITÃ“RIA EU POSSO VER #shorts #brunaolly #avitoriaeupossover #seeavictory #elevation</t>
  </si>
  <si>
    <t>2023-10-07T19:00:32Z</t>
  </si>
  <si>
    <t>6ruprUh@dedu|bruna olly|a vitoria eu posso ver|bruna olly a vitoria eu posso ver|a vitoria eu posso ver bruna olly|elevation worship|see a victory|see a victory elevation worship|deus faz alem|redimido|bruna olly deus faz alem|deus faz alem bruna olly|bruna olly redimido|redimido bruna olly|bruna olly vivo espirito|see a victory portuguÃªs|a vitoria|a benÃ§Ã£o|posso ver a vitoria|bruna olly e isadora|bruna karla|worship|musile|musile records|ao vivo</t>
  </si>
  <si>
    <t>opGcUdeZ8JU</t>
  </si>
  <si>
    <t>RACHEL NOVAES - COMIGO ESTÃS #shorts #rachelnovaes #comigoestÃ¡s #musilerecords #musicagospel #louvor</t>
  </si>
  <si>
    <t>2023-10-06T14:00:40Z</t>
  </si>
  <si>
    <t>6ruprUh@dedu|rachel novaes|rachel|novaes|raquel novais|rachel novaes comigo estÃ¡s|comigo estÃ¡s rachel novaes|comigo estas|comigo estÃ¡s|rachel novaes e julia vitoria jesus Ã© o centro|rachel novaes tua Ã© a glÃ³ria|rachel novaes gratidÃ£o|o amor de deus raquel novaes e paulo cesar baruk|o amor de deus|jesus Ã© o centro|tua Ã© a glÃ³ria|gratidÃ£o|ele vem pra te salvar|adhemar de campos e rachel novaes ele vem pra te salvar|rachel novaes live|musile records|musile|shorts</t>
  </si>
  <si>
    <t>XCTgcvGehWk</t>
  </si>
  <si>
    <t>THAIANE SEGHETTO - VIDA #shorts #vida #thaianeseghetto #musicagospel #musilerecords #louvor #poprock</t>
  </si>
  <si>
    <t>2023-10-05T20:00:19Z</t>
  </si>
  <si>
    <t>6ruprUh@dedu|thaiane|thaiane seghetto|thaiane seghetto vida|vida thaiane seghetto|vida|thaiane seghetto me perdoa pai|thaiane seghetto meu amado|thaiane seghetto nova chance|me perdoa pai thaiane seghetto|meu amado thaiane seghetto|nova chance thaiane seghetto|eis me aqui thaiane seghetto e marcelo markes|perto eu quero estar thaiane seghetto e julia vitoria|eis me aqui|perto eu quero estar|me perdoa pai|meu amado|nova chance|mar de graÃ§a|musile|musile records</t>
  </si>
  <si>
    <t>x_Vnqu2keFM</t>
  </si>
  <si>
    <t>BARUK E REBECA NEMER - DEUS ETERNO #shorts #oficinag3 #baruk #rebecanemer #pcbaruk #musilerecords</t>
  </si>
  <si>
    <t>2023-09-26T21:19:21Z</t>
  </si>
  <si>
    <t>6ruprUh@dedu|paulo cesar baruk|paulo cÃ©sar baruk|paulo cesar|paulo baruk|baruk|pc baruk|rebeca nemer|deus eterno|paulo cesar baruk deus eterno|baruk deus eterno|graÃ§a|nÃ£o tenha sobre ti|santo espirito|holy spirit|graÃ§a pc baruk|baruk graÃ§a|libras rebeca nemer|libras|oficina g3|g3|oficina g3 2017|oficina|deus eterno oficina g3|a ele oficina g3|o tempo oficina g3|musica oficina g3|pg|ao vivo|surdo|piano e voz|4k|legendado|musile|musile records</t>
  </si>
  <si>
    <t>Assista ao videoclipe: https://youtu.be/P1JmRBKiPa4</t>
  </si>
  <si>
    <t>_JyS5meH8sM</t>
  </si>
  <si>
    <t>2023-09-21T21:07:50Z</t>
  </si>
  <si>
    <t>Assista ao videoclipe: https://youtu.be/8go43OKJ6Uc</t>
  </si>
  <si>
    <t>8go43OKJ6Uc</t>
  </si>
  <si>
    <t>Mari Borges e Aline Barros - Jesus Cristo Basta (Jesucristo Basta - Un CorazÃ³n) - Ao Vivo</t>
  </si>
  <si>
    <t>2023-09-21T13:00:09Z</t>
  </si>
  <si>
    <t>Aline Barros e Mari Borges - Jesus Cristo Basta (Jesucristo Basta - Un CorazÃ³n) - Ao Vivo  â–¸ OuÃ§a Mari Borges e Aline Barros - Jesus Cristo Basta: https://musile.lnk.to/mbjcb â–¸ Baixe Mari Borges e Aline Barros - Jesus Cristo Basta: https://musile.lnk.to/mbjcbd â–¸ Baixe o playback Mari Borges e Aline Barros - Jesus Cristo Basta: https://musile.lnk.to/mbjcbp â–¸ Inscreva-se no canal da Musile Records: https://musile.lnk.to/inscreva-se â–¸ Inscreva-se no canal da Mari Borges: https://mariborges.lnk.to/youtube â–¸ Siga a Musile Records nos apps de mÃºsica: https://musile.lnk.to/musilerecords â–¸ Siga a Mari Borges nos apps de mÃºsica: https://musile.lnk.to/mariborges  @mariborgesoficial e @AlineBarros apresentam Jesus Cristo Basta, versÃ£o em portuguÃªs do sucesso espanhol Jesucristo Basta, da banda mexicana @uncorazonorg. A canÃ§Ã£o dÃ¡ inÃ­cio ao projeto ao vivo de Mari, que foi gravado em 2023 e Ã© composto por seis faixas.  Mari Borges - conhecida por interpretar faixas como TÃ¡ Chorando Por QuÃª, Outro Na Fornalha, com @SarahBeatrizOficial, e Fenda da Rocha - convidou Aline Barros, que tem uma ampla trajetÃ³ria na mÃºsica gospel e diversos louvores, como Jeova Jireh, Ressuscita-me, Sonda-me, Usa-me e Autor da Vida.  â–¸ Letra:  Nossos coraÃ§Ãµes InsaciÃ¡veis sÃ£o AtÃ© que conheÃ§am O Salvador Â  Mesmo como somos Nos amou Nos aproximamos Sem temor Â  Quem beber da Ã¡gua que Ele dÃ¡ Nunca mais sede terÃ¡ Jesus Cristo basta Jesus Cristo basta Â  Meu castigo suportou Sua heranÃ§a me entregou Jesus Cristo basta Jesus Cristo basta Â  Fomos alcanÃ§ados Por Seu grande amor Com braÃ§os abertos Nos recebeu Â  Temos esperanÃ§a Pois Ele Ã© fiel E seguro estamos Em Seu amor  ComposiÃ§Ã£o: Steven Daniel Richards e Edith Lluvany Abrego Medellin  â–¸ Ficha TÃ©cnica:  ProduÃ§Ã£o Musical, EdiÃ§Ã£o e Guitarra: Rui Samuel Arranjo: Rui Samuel, Jhonny Anderson, Well Duarte, Davidson Aquila Bateria: Well Duarte Baixo: Jhonny Anderson Piano: Davidson Aquila Teclado: Johnny Essi Guitarra: Duda Andrade ViolÃ£o: Duda Andrade e JoÃ£o Vitor Backing Vocals: Aline RumÃ£o, Erica Torres, Fernanda Silva, Graziela Vilela, Jaqueline Komiyama, Jhenyfer Cerqueira, Jhonatas Lima, Joel Alves, Juliana de Paula, Jussara de Paula, Larissa Cruz, Mari Rocha, Moises Fidelix, Renato Max, Ryan PurificaÃ§Ã£o, Sarah Alves e Victor Silva TÃ©cnicos de gravaÃ§Ã£o: Waguinho Borba, Lucas Putini Mixagem: Tiago Dâ€™Errico MasterizaÃ§Ã£o: Luke Pimentel Maquiadora: Paulo Espelho Assistente de Figurinista: Larissa Gasparelli Design: Fabio Papaleo Motion Design: Thiago Oscar  DireÃ§Ã£o de VÃ­deo: Flauzilino Jr Produtora: FJR CREW ProduÃ§Ã£o: Pedro Amado DireÃ§Ã£o de Fotografia: Vitor Brito Assistente de ProduÃ§Ã£o: Bruno Guiol Assistente de DireÃ§Ã£o: Robison Soares Operadores de CÃ¢mera: Renan Gomes, Bruno Giby, Carlos Santos, Albert, Leandro Silva, Nilton FlÃ¡vio, Miguel Mariano, Daniel Donatelli DireÃ§Ã£o TÃ©cnica: Felipe Lemes Assistente de CÃ¢mera: Miller Teixeira, Danilo Rossi Assistente Geral: Gustavo Gomes, Lucas Kubiski Light Designer: Anderson Neves  Assistente de IluminaÃ§Ã£o: Paulo Henrique PH, Pou, Washington Nascimento BTS: Lucas Nespoli e Guilherme Massone Still: Pedro Gama, Lucas Parisi, Robson Barbosa EdiÃ§Ã£o de VÃ­deo: Robison Soares Colorista: Flauzilino Jr  Gravado ao vivo na Igreja AV SÃ£o Bernardo: https://www.instagram.com/avsaobernardo  â–¸ Siga a Musile Records nas redes sociais: https://musile.lnk.to/instagram https://musile.lnk.to/youtube https://musile.lnk.to/facebook https://musile.lnk.to/twitter https://musile.lnk.to/tiktok  â–¸ Siga a Mari Borges nas redes sociais: https://mariborges.lnk.to/youtube https://mariborges.lnk.to/instagram https://mariborges.lnk.to/facebook https://mariborges.lnk.to/tiktok  â–¸ Siga a Aline Barros nas redes sociais: https://alinebarros.lnk.to/instagram https://alinebarros.lnk.to/youtube https://alinebarros.lnk.to/facebook https://alinebarros.lnk.to/twitter https://alinebarros.lnk.to/tiktok  6ruprUh@dedu, mari borges ta chorando porque, aline barros ao vivo, sonda me aline barros, jeova jireh, autor da vida, aline barros ressucita-me, jesus cristo basta, un corazon, gospel, louvores 2023  Aline Barros foi gentilmente cedida por Sony Music  #alinebarros #uncorazÃ³n #mariborges</t>
  </si>
  <si>
    <t>41f9QhYduXs</t>
  </si>
  <si>
    <t>SARAH BEATRIZ - VOCÃŠ ME ESCOLHEU #shorts #sarahbeatriz #vocemeescolheu #musicagospel #musilerecords</t>
  </si>
  <si>
    <t>2023-09-05T20:00:01Z</t>
  </si>
  <si>
    <t>Assista ao videoclipe: https://youtu.be/S9m9bIdG9D0</t>
  </si>
  <si>
    <t>S9m9bIdG9D0</t>
  </si>
  <si>
    <t>Sarah Beatriz - VocÃª Me Escolheu (Studio Session) - Ao Vivo</t>
  </si>
  <si>
    <t>2023-09-05T13:00:09Z</t>
  </si>
  <si>
    <t>#SarahBeatriz #VoceMeEscolheu #MusileRecords  â–¸ OuÃ§a â€œSarah Beatriz - VocÃª Me Escolheuâ€: https://musile.lnk.to/sbvme â–¸ Baixe â€œSarah Beatriz - VocÃª Me Escolheuâ€: https://musile.lnk.to/sbvmed â–¸ Baixe o playback â€œSarah Beatriz - VocÃª Me Escolheuâ€: https://musile.lnk.to/sbvmep â–¸ Inscreva-se no canal da Musile Records: https://musile.lnk.to/inscreva-se â–¸ Inscreva-se no canal da Sarah Beatriz: https://sarahbeatriz.lnk.to/youtube â–¸ Siga a Musile Records nas plataformas de Streaming: https://musile.lnk.to/musilerecords â–¸ Siga a Sarah Beatriz nas plataformas de Streaming: https://musile.lnk.to/sarahbeatriz  â€œVocÃª Me Escolheuâ€ Ã© a faixa que encerra o projeto â€œStudio Sessionâ€, de @SarahBeatrizOficial em parceria com a Musile Records. O trabalho contou ainda com as canÃ§Ãµes â€œTÃ³xico Amorâ€, de @AbdielArsenio, e â€œEsse Vento Vai Passarâ€, escrita por @SamuelMessiasOficial - que participou do collab â€œPromessasâ€ e jÃ¡ compÃ´s hits como â€œTodavia Me AlegrareIâ€ e â€œOs Planos de Deusâ€. Entre os singles mais conhecidos de Sarah Beatriz, alÃ©m dos jÃ¡ mencionados, estÃ£o: â€œO Maior VilÃ£o Sou Euâ€, â€œO Medo NÃ£o Vai me Pararâ€ e â€œQuero Voltar Pra Casaâ€.  â–¸ Letra:  Porque eu Te amo e quero ser como Tu Ã©s E Te seguir deixando o que eu sou pra trÃ¡s Essa Ã© a verdade que me guia Em minha mente alÃ©m dos dias Eu preciso deixar de viver pra mim  Foi lendo a Tua lei que entÃ£o eu percebi Ter ainda mais pecados do que imaginei E como posso ser liberto desta carne tÃ£o enferma? Destronar deste meu corpo o antigo rei?  Se tudo o que hÃ¡ em mim nÃ£o quer Te obedecer Como Ã© que eu faÃ§o pra Te amar sem eu querer? Oh, miserÃ¡vel homem que eu sou De onde me virÃ¡ a salvaÃ§Ã£o?  Ainda bem que as riquezas da Tua graÃ§a nÃ£o tÃªm fim E o preÃ§o que eu precisava Lhe pagar O Senhor pagou por mim  A salvaÃ§Ã£o Tu trouxeste a pecadores como eu Depravado, Ã³ Pai, estava o meu querer NÃ£o podia Te escolher Mas fui salvo pois VocÃª me escolheu  ComposiÃ§Ã£o: Eliezer Flores  â–¸ Ficha TÃ©cnica:  ProduÃ§Ã£o Musical, Arranjos e Piano: Weslei Santos Cordas: Julio Pelloso, Ana Dias, Priscila Beluchi e NatÃ¡lia Brito ViolÃ£o: Everson Menezes Shake: Valmir Bessa Backing Vocal: Ton Bokrelen, Silas SimÃµes e Gabrielle Ferreira Mixagem e MasterizaÃ§Ã£o: MÃ¡rcio Mello Gravado no Studio VIP Produzido por VIP Filmes TÃ©cnicos de GravaÃ§Ã£o: Lucca Bruno e Fernando Mow DireÃ§Ã£o de VÃ­deo: Breno Wallace ProduÃ§Ã£o Executiva: Junior Nom DireÃ§Ã£o de Fotografia: Riva Op Steadicam: Mari Porto Primeira Assistente de CÃ¢mera: Mathe Mendes Segunda Assistente de CÃ¢mera: Giovanna Ferranti Gaffer: Thiago Zumbi 1 Assistente de ElÃ©trica: Baltazar Lima 2 Assistente de ElÃ©trica: Robinho Maquinista: Everton Marambaia FotÃ³grafo: Bast Figurinista: Camila Monteiro Maquiadora: Ana Pacelli DireÃ§Ã£o de Arte: Carol Monteiro Assistente de Arte: Fernanda Lensky EdiÃ§Ã£o e Color Grading: Breno Wallace Design e Motion: AndrÃ© Marthins  â–¸ Siga a Musile Records nas redes sociais: https://musile.lnk.to/instagram https://musile.lnk.to/youtube https://musile.lnk.to/facebook https://musile.lnk.to/twitter https://musile.lnk.to/tiktok  â–¸ Siga a Sarah Beatriz nas redes sociais: https://sarahbeatriz.lnk.to/instagram https://sarahbeatriz.lnk.to/youtube https://sarahbeatriz.lnk.to/facebook https://sarahbeatriz.lnk.to/tiktok</t>
  </si>
  <si>
    <t>zJUDOaGdoRw</t>
  </si>
  <si>
    <t>JULIA VITÃ“RIA - EM FERVENTE ORAÃ‡ÃƒO #shorts #juliavitoria #emferventeoraÃ§Ã£o #hinosdaharpa #louvor</t>
  </si>
  <si>
    <t>2023-09-02T22:00:33Z</t>
  </si>
  <si>
    <t>Assista ao videoclipe: https://youtu.be/ATf82aQvacY</t>
  </si>
  <si>
    <t>P2PjYgkJRuQ</t>
  </si>
  <si>
    <t>MARI BORGES - MINHA CANÃ‡ÃƒO #shorts #mariborges #musilerecords #louvor #louvores #louvoresdeadoraÃ§Ã£o</t>
  </si>
  <si>
    <t>2023-09-01T18:00:10Z</t>
  </si>
  <si>
    <t>6ruprUh@dedu|mari borges|mari borges minha canÃ§Ã£o|minha canÃ§Ã£o mari borges|minha canÃ§Ã£o|mari borges e sarah beatriz outro na fonalha|mari borges fenda da rocha|mari borges que amor Ã© esse|mari borges esta tudo bem|mari borges como pode me amar|mari broges ta chorando porque|outro na fornalha mari borges e sarah beatriz|fenda da rocha mari borges e casa worship|que amor Ã© esse mari borges|outro na fornalha|fenda da rocha|musile|musile records|clipe oficial|shorts</t>
  </si>
  <si>
    <t>Assista ao videoclipe: https://youtu.be/y3BYPR5d-H0</t>
  </si>
  <si>
    <t>ewh3z2WTyLk</t>
  </si>
  <si>
    <t>BRUNA OLLY E ISADORA POMPEO - DEUS FAZ ALÃ‰M #shorts #brunaolly #Deusfazalem #musilerecords #louvores</t>
  </si>
  <si>
    <t>2023-08-30T14:00:34Z</t>
  </si>
  <si>
    <t>Assista ao videoclipe: https://youtu.be/zvIb7-JN54g</t>
  </si>
  <si>
    <t>k7Xluq_nbfM</t>
  </si>
  <si>
    <t>THAIANE SEGHETTO - FALA COMIGO #shorts #thaianeseghetto #musilerecords #musicagospel #louvor #gospel</t>
  </si>
  <si>
    <t>2023-08-29T20:00:12Z</t>
  </si>
  <si>
    <t>6ruprUh@dedu|thaiane seghetto|thaiane|fala comigo|fala|comigo|thaiane fala comigo|nova chance|meu sossego|me perdoa pai|meu amado|para que entre o rei|sÃ³ quero ver vocÃª|thaiane seghetto me perdoa pai|me perdoa pai thaiane seghetto|LanÃ§amento|LanÃ§amento Gospel|lanÃ§amento 2018|cover gospel|lanÃ§amento|live session|live|session|musile sessions|musile records|musile</t>
  </si>
  <si>
    <t>Assista ao videoclipe: https://youtu.be/YJmh22M58Rw</t>
  </si>
  <si>
    <t>aM5S9Nexna4</t>
  </si>
  <si>
    <t>JÃ‰SSICA AUGUSTO - PERTENÃ‡O A TI #shorts #jessicaaugusto #louvor #musile #musilerecords #worship</t>
  </si>
  <si>
    <t>2023-08-24T18:00:01Z</t>
  </si>
  <si>
    <t>6ruprUh@dedu|jessica augusto|jÃ©ssica augusto|jessica|jÃ©ssica|augusto|jÃ©ssica augusto pertenÃ§o a ti|pertenÃ§o a ti jÃ©ssica augusto|pertenÃ§o a ti|jessica augusto de nada tenho falta|de nada tenho falta jessica augusto|de nada tenho falta|nada tenho falta|jessica augusto betel|betel|jessica augusto ele pode|samuca ovidio|coral|gospel|black music|musica gospel|lanÃ§amento|legendado|musile|musile records</t>
  </si>
  <si>
    <t>Assista ao videoclipe: https://youtu.be/dEDyQK0PjHU</t>
  </si>
  <si>
    <t>_Q1UR7y8GkE</t>
  </si>
  <si>
    <t>HELOISA ROSA - VAIDADE #shorts #heloisarosa #musilerecords #louvor #adoraÃ§Ã£o #adoraÃ§Ã£oelouvor</t>
  </si>
  <si>
    <t>2023-08-23T19:00:29Z</t>
  </si>
  <si>
    <t>6ruprUh@dedu|heloisa|heloisa rosa|heloÃ­sa rosa|vaidade|heloisa rosa vaidade|vaidade heloisa rosa|ha um lugar|hÃ¡ um lugar|jesus Ã© o caminho|jesus e o caminho|glorioso dia|vai valer a pena|abraÃ§a me|heloisa rosa completo|heloisa rosa paz|cd heloisa rosa|heloisa rosa musicas|heloisa rosa ao vivo|dvd heloisa rosa|heloisa rosa cd completo|david quinlan e heloisa rosa abraÃ§a-me|david quinlan|musile records|musile sessions</t>
  </si>
  <si>
    <t>Assista ao videoclipe: https://youtu.be/9vU1yu7zc98</t>
  </si>
  <si>
    <t>NkQ0uNvjyO4</t>
  </si>
  <si>
    <t>2023-08-22T14:00:13Z</t>
  </si>
  <si>
    <t>Assista ao videoclipe: https://youtu.be/weK2VUnV3gQ</t>
  </si>
  <si>
    <t>jZxe0P8iKRY</t>
  </si>
  <si>
    <t>2023-08-21T21:00:20Z</t>
  </si>
  <si>
    <t>Assista ao videoclipe: https://youtu.be/myKk9XlR7GI</t>
  </si>
  <si>
    <t>myKk9XlR7GI</t>
  </si>
  <si>
    <t>Julia Vitoria - Pai de Amor (Ao Vivo)</t>
  </si>
  <si>
    <t>2023-08-10T13:00:10Z</t>
  </si>
  <si>
    <t>#JuliaVitoria #PaideAmor #MusileRecords  â–¸ OuÃ§a 'Julia Vitoria - Pai de Amor (Ao Vivo)': https://musile.lnk.to/jvpaideamor â–¸ Baixe 'Julia Vitoria - Pai de Amor (Ao Vivo)': https://musile.lnk.to/jvpaideamord â–¸ Baixe o playback 'Julia Vitoria - Pai de Amor (Ao Vivo)': https://musile.lnk.to/jvpaideamorp â–¸ Siga a Musile Records nas plataformas de Streaming: https://musile.lnk.to/musilerecords â–¸ Siga a Julia Vitoria nas plataformas de Streaming: https://musile.lnk.to/juliavitoria â–¸ Inscreva-se no canal Musile Records: https://musile.lnk.to/inscreva-se â–¸ Inscreva-se no canal da Julia VitÃ³ria: https://juliavitoria.lnk.to/inscreva-se  @JuliaVitÃ³riaOfc apresenta a releitura de um clÃ¡ssico dos anos 70: â€œPai de Amorâ€. A versÃ£o em portuguÃªs de 'Heavenly Father I Appreciate You', lanÃ§ada originalmente pelo grupo Vencedores Por Cristo, Ã© a quinta faixa do projeto gravado nos Estados Unidos, que conta com diversas canÃ§Ãµes, como â€œPalavrasâ€, â€œTua PresenÃ§aâ€, 'Se Tenho Cristo / O Bondoso Amigo' e â€œNÃ³s Te Adoramosâ€.  A intÃ©rprete do hit â€œDe Dentro Pra Foraâ€ - que viralizou ainda mais por conta de uma fake news envolvendo a participaÃ§Ã£o de Julia VitÃ³ria no programa Ãdolos - traz uma releitura intimista marcante. â€œGravar essa canÃ§Ã£o Ã© algo muito especial pra mim, porque ela carrega essa mensagem atemporal, que fala sobre o amor de Cristo que queima em nossos coraÃ§Ãµesâ€, diz Julia.  Entre os seus singles mais conhecidos, alÃ©m dos jÃ¡ mencionados, estÃ£o: â€œEsperanÃ§aâ€, â€œComeÃ§o, Meio e Fim / Mais Perto Quero Estarâ€ e â€œAlÃ©m do Rio Azulâ€.  â–¸ Letra:  Pai de amor, gosto tanto de Ti Pai de amor, gosto tanto de Ti Te amo, Te quero E prostrado, Te adoro Pai de amor, gosto tanto de Ti  Meu Jesus, amoroso Tu Ã©s Meu Jesus, amoroso Tu Ã©s Minh'alma jÃ¡ limpaste e o EspÃ­rito enviaste Meu Jesus, amoroso Tu Ã©s  Santo EspÃ­rito Consolador Santo EspÃ­rito Consolador Tu nos santificas E em nÃ³s sempre habitas Santo EspÃ­rito Consolador  Pai de amor, gosto tanto de Ti Pai de amor, gosto tanto de Ti Te amo, Te quero E prostrado, Te adoro Pai de amor, gosto tanto de Ti  Pai de amor, gosto tanto de Ti Pai de amor, gosto tanto de Ti  â–¸ Ficha TÃ©cnica:  Uma ProduÃ§Ã£o MUSILE / BRAVE Gravado ao vivo nos estÃºdios The Outlier Inn - Woodridge, NY ProduÃ§Ã£o Executiva: Ricardo Carreras ProduÃ§Ã£o Musical, Arranjos, ProgramaÃ§Ã£o e Piano: Hananiel Eduardo Hammond: Davidson Aquila EdiÃ§Ã£o Vocal: Lucas Rosa CaptaÃ§Ã£o e Mixagem: Marcelo Ferla Master: Luciano VassÃ£o  DireÃ§Ã£o de VÃ­deo: Flauzilino Jr. ProduÃ§Ã£o: Wilter Abreu e Pedro Martins DireÃ§Ã£o de Fotografia: Flauzilino Jr. Gaffer: Anderson Neves Assistente de CÃ¢mera: Kleber Basso Making Of: Lucas Nespoli EdiÃ§Ã£o: Robison Soares e Flauzilino Jr. ColorizaÃ§Ã£o: Renan Gomes Design: FÃ¡bio Papaleo Motion Design: Thiago Oscar  â–¸ Siga a Musile Records nas redes sociais: https://musile.lnk.to/instagram https://musile.lnk.to/youtube https://musile.lnk.to/facebook https://musile.lnk.to/twitter https://musile.lnk.to/tiktok  â–¸ Siga a Julia Vitoria nas redes sociais: https://juliavitoria.lnk.to/instagram https://juliavitoria.lnk.to/youtube https://juliavitoria.lnk.to/facebook https://juliavitoria.lnk.to/twitter</t>
  </si>
  <si>
    <t>G9yDVzKt7ko</t>
  </si>
  <si>
    <t>2023-08-05T15:00:10Z</t>
  </si>
  <si>
    <t>Assista ao videoclipe: https://youtu.be/7lgaJ_DyyPQ</t>
  </si>
  <si>
    <t>63f0oObAUHw</t>
  </si>
  <si>
    <t>ADAI MUSIC - DEUS AMOU O MUNDO #shorts #adaimusic #rodrigosoeiro #louvoresdeadoraÃ§Ã£o #musilerecords</t>
  </si>
  <si>
    <t>2023-08-04T18:00:03Z</t>
  </si>
  <si>
    <t>6ruprUh@dedu|ADAI|ADAI Music|adai music deus amou o mundo|adai deus amou o mundo|deus amou o mundo|deus amou de tal maneira|deus amou|deus|adai aguardo o dia|aguardo|preÃ§o de sangue|assembleia|assembleia de deus|assemblÃ©ia de deus|assembleia de deus ao vivo|hino assembleia|hino assembleia de deus|igreja|igreja assembleia|rodrigo soeiro|soeiro|lanÃ§amento|lanÃ§amento 2019|lanÃ§amento gospel 2019|lanÃ§amento gospel|novidades|ao vivo|musile|musile records</t>
  </si>
  <si>
    <t>Assista ao videoclipe: https://youtu.be/WvMA2MwGtBY</t>
  </si>
  <si>
    <t>Df4h9WWqnUI</t>
  </si>
  <si>
    <t>VINEYARD - A ROCHA #shorts #ministeriovineyard #musilerecords #musicagospel #louvor #louvores</t>
  </si>
  <si>
    <t>2023-08-03T14:00:06Z</t>
  </si>
  <si>
    <t>6ruprUh@dedu|vineyard|ministerio vineyard|vineyard piratininga|a rocha|ao vivo no hangar|meu respirar|quebrantado|tÃ£o profundo|reina em mim|eterno deus|tu es bom|me derramar|senhor te quero|vineyard me derramar|me derramar vineyard|quebrantado vineyard|vineyard quebrantado|louvor e adoraÃ§Ã£o|adoraÃ§Ã£o|musile records|ao vivo</t>
  </si>
  <si>
    <t>Assista ao videoclipe: https://youtu.be/Q80Y8Ci8yX4</t>
  </si>
  <si>
    <t>qv5_XszLX20</t>
  </si>
  <si>
    <t>PALAVRANTIGA - ROOKMAAKER #shorts #marcosalmeida #palavrantiga palavrantigaaovivo #musilerecords</t>
  </si>
  <si>
    <t>2023-08-02T19:00:25Z</t>
  </si>
  <si>
    <t>6ruprUh@dedu|palavrantiga|palavra antiga|banda palavrantiga|rookmaaker|palavrantiga rookmaaker|ao vivo|palavrantiga ao vivo|casa|pensei|vem me socorrer|palavrantiga pensei|palavrantiga branca|palavrantiga partiu|palavrantiga sagrado|palavrantiga toda vez que vocÃª me ve|palavrantiga seguro vou|palavrantiga amor que nos faz um|amor que nos faz um palavrantiga|minha menina palavrantiga|palavrantiga acÃºstico|show ao vivo|marcos almeida|musile|musile records</t>
  </si>
  <si>
    <t>Assista ao videoclipe: https://youtu.be/lsfTThmSduI</t>
  </si>
  <si>
    <t>TXU0cv80_I4</t>
  </si>
  <si>
    <t>BRUNA OLLY - 100% HOMEM, 100% DEUS #shorts #musilerecords #brunaolly #musicagospel #louvor #adoraÃ§Ã£o</t>
  </si>
  <si>
    <t>2023-08-01T13:00:31Z</t>
  </si>
  <si>
    <t>Assista ao videoclipe: https://youtu.be/uZJky_eBhXU</t>
  </si>
  <si>
    <t>GpEKTMs-jtw</t>
  </si>
  <si>
    <t>SARAH BEATRIZ - TÃ“XICO AMOR #shorts #sarahbeatriz #musicagospel #louvor #musilerecords #louvores</t>
  </si>
  <si>
    <t>2023-07-31T14:46:40Z</t>
  </si>
  <si>
    <t>6ruprUh@dedu|sarah beatriz|sarah|beatriz|tÃ³xico amor|sarah beatriz tÃ³xico amor|tÃ³xico amor sarah beatriz|todavia me alegrarei|sarah beatriz todavia me alegrarei|sarah beatriz e samuel essias promessas letra|sarah beatriz esse vento vai passar|eu creio sarah beatriz|o medo nÃ£o ai e parar sarah beatriz|o maior vilÃ£o sou eu sarah beatriz|quero voltar pra casa sarah beatriz|basta acreditar sarah beatriz|canta|studio session|gospel|musile|musile records|ao vivo</t>
  </si>
  <si>
    <t>Assista ao videoclipe: https://youtu.be/hQ1XKUHXAgU</t>
  </si>
  <si>
    <t>hQ1XKUHXAgU</t>
  </si>
  <si>
    <t>Sarah Beatriz - TÃ³xico Amor (Studio Session) - Ao Vivo</t>
  </si>
  <si>
    <t>2023-07-27T13:00:10Z</t>
  </si>
  <si>
    <t>#SarahBeatriz #TÃ³xicoAmor #MusileRecords  â–¸ OuÃ§a 'Sarah Beatriz - TÃ³xico Amor': https://musile.lnk.to/sbta â–¸ Baixe 'Sarah Beatriz - TÃ³xico Amor': https://musile.lnk.to/sbtad â–¸ Baixe o playback 'Sarah Beatriz - TÃ³xico Amor': https://musile.lnk.to/sbtap â–¸ Inscreva-se no canal da Musile Records: https://musile.lnk.to/inscreva-se â–¸ Inscreva-se no canal da Sarah Beatriz: https://sarahbeatriz.lnk.to/youtube â–¸ Siga a Musile Records nas plataformas de Streaming: https://musile.lnk.to/musilerecords â–¸ Siga a Sarah Beatriz nas plataformas de Streaming: https://musile.lnk.to/sarahbeatriz  â€œTÃ³xico Amorâ€ Ã© a segunda faixa ao vivo do projeto Studio Session de @SarahBeatrizOficial em parceria com a @musilerecords. Depois de â€œEsse Vento Vai Passarâ€, a cantora apresenta uma composiÃ§Ã£o de @AbdielArsenio, conhecido por escrever canÃ§Ãµes conhecidas como â€œO Maior VilÃ£o Sou Euâ€, interpretado por Sarah, â€œMe Atraiuâ€, de Gabriela Rocha, e â€œO Que os Homens Dizemâ€, de Paloma Possi.  â€œEstou muito feliz por gravar essa mÃºsica que leva a refletir sobre nossas atitudes e valorizar a entrega de Jesus na cruzâ€, afirma a cantora. Entre seus singles mais conhecidos estÃ£o â€œPromessasâ€, com @SamuelMessiasOficial, â€œO Medo NÃ£o Vai Me Pararâ€ e â€œTodavia Me Alegrareiâ€.  â–¸ Letra:  JÃ¡ amou alguÃ©m que nÃ£o deu valor? Que nÃ£o te fez bem e te machucou? TÃ³xico  JÃ¡ amou alguÃ©m que te fez chorar? Que te exigiu sem se entregar? Isso nÃ£o Ã© amar  Se vocÃª sofreu tanto com isso Por que vocÃª faz isso Comigo? â€œFaz o que eu falo e nÃ£o o que eu faÃ§oâ€ Seu discurso Ã© bom pra julgar o outro lado  Mas e vocÃª? O que faz Comigo? Te amei tanto que entreguei o Meu filho Prometo e cumpro Eu cuido de tudo  Te dei amor e vocÃª nem aÃ­ Me entreguei pra vocÃª nem me ouvir E aÃ­, mesmo assim  Sem vocÃª me amar, Eu te amei Sem vocÃª me olhar, Eu te olhei Por favor, nÃ£o faÃ§a Comigo O que nÃ£o quer que faÃ§am contigo  Sem te condenar, Eu te amei Sem vocÃª chorar, Eu chorei Por favor, nÃ£o faÃ§a Comigo O que nÃ£o quer que faÃ§am contigo  TÃ³xico amor  Se vocÃª sofreu tanto com isso Por que vocÃª faz isso Comigo? Seu discurso Ã© bom Mas nÃ£o condiz com os fatos Como pode me amar e amar o pecado?  Se vocÃª sofreu tanto com isso Por que vocÃª faz isso Comigo?  Compositor: Abdiel ArsÃªnio  â–¸ Ficha TÃ©cnica:  ProduÃ§Ã£o Musical, Arranjos e Piano: Weslei Santos Cordas: Julio Pelloso, Ana Dias, Priscila Beluchi e NatÃ¡lia Brito Mixagem e MasterizaÃ§Ã£o: MÃ¡rcio Mello Gravado no Studio VIP Produzido por VIP Filmes TÃ©cnicos de GravaÃ§Ã£o: Lucca Bruno e Fernando Mow DireÃ§Ã£o de VÃ­deo: Breno Wallace ProduÃ§Ã£o Executiva: Junior Nom DireÃ§Ã£o de Fotografia: Riva Op Steadicam: Mari Porto Primeira Assistente de CÃ¢mera: Mathe Mendes Segunda Assistente de CÃ¢mera: Giovanna Ferranti Gaffer: Thiago Zumbi 1 Assistente de ElÃ©trica: Baltazar Lima 2 Assistente de ElÃ©trica: Robinho Maquinista: Everton Marambaia FotÃ³grafo: Bast Figurinista: Camila Monteiro Maquiadora: Ana Pacelli DireÃ§Ã£o de Arte: Carol Monteiro Assistente de Arte: Fernanda Lensky EdiÃ§Ã£o e Color Grading: Breno Wallace Design e Motion: AndrÃ© Marthins  â–¸ Siga a Musile Records nas redes sociais: https://musile.lnk.to/instagram https://musile.lnk.to/youtube https://musile.lnk.to/facebook https://musile.lnk.to/twitter https://musile.lnk.to/tiktok  â–¸ Siga a Sarah Beatriz nas redes sociais: https://sarahbeatriz.lnk.to/instagram https://sarahbeatriz.lnk.to/youtube https://sarahbeatriz.lnk.to/facebook https://sarahbeatriz.lnk.to/tiktok</t>
  </si>
  <si>
    <t>bhcxuo0TJo4</t>
  </si>
  <si>
    <t>THAIANE SEGHETTO - SEGURA MINHA MÃƒO #shorts #thaianeseghetto #musilerecords #louvor #reggaegospel</t>
  </si>
  <si>
    <t>2023-07-23T22:00:17Z</t>
  </si>
  <si>
    <t>6ruprUh@dedu|thaiane seghetto|thaiane|seguetto|segura minha mao|segura minha mÃ£o|thaiane segura minha mao|thaiane segura minha mÃ£o|me perdoa pai|perdoa pai|triste deus eu tenho andado tao triste|estou aqui pra te falar eu sei ja prometi mudar|meu amado|o meu amado|nova chance|deixa fluir|fala comigo|musicas|gospel|reggae gospel|reggae acustico|reggae 2019|reggae 2018|reggae bom|reggae evangÃ©lico|live|live session|musile|musile sessions|musile records</t>
  </si>
  <si>
    <t>Assista ao videoclipe:</t>
  </si>
  <si>
    <t>oj43GkybSIc</t>
  </si>
  <si>
    <t>BARUK E PAULO CÃ‰ZAR - SITUAÃ‡Ã•ES #shorts #pcbaruk #pabaruk #grupologos #classicogospel #musilerecords</t>
  </si>
  <si>
    <t>2023-07-22T13:00:41Z</t>
  </si>
  <si>
    <t>Assista ao videoclipe: https://youtu.be/jD8N36yT6TQ</t>
  </si>
  <si>
    <t>1xyocHjDQAs</t>
  </si>
  <si>
    <t>ISADORA POMPEO - O TEU AMOR #shorts #isadorapompeo #musilerecords #louvor #adoraÃ§Ã£o #gospel</t>
  </si>
  <si>
    <t>2023-07-21T18:00:01Z</t>
  </si>
  <si>
    <t>6ruprUh@dedu|isadora pompeo|isadora|pompeo|isa|o teu amor|isadora pompeo o teu amor|Isadora o teu amor|minha morada|morada|oi jesus|preciso entender|guia me|toca em mim de novo|me perdoa pai|para que entre o rei|isadora oi jesus|oi jesus letra|preciso entender isadora pompeo|isadora pompeo preciso entender|isadora pompeo toca em mim de novo|desperta isadora pompeo|jesus|lanÃ§amento|cover|cover gospel|legendado|ao vivo|4k|musile|musile records</t>
  </si>
  <si>
    <t>Assista ao videoclipe: https://youtu.be/VFbz070joyc</t>
  </si>
  <si>
    <t>1Fp9z1xo24E</t>
  </si>
  <si>
    <t>RACHEL NOVAES - TU Ã‰S DEUS #shorts #rachelnovaes #musilerecords #louvor #adoraÃ§Ã£o #adoracaoadeus</t>
  </si>
  <si>
    <t>2023-07-20T14:00:00Z</t>
  </si>
  <si>
    <t>6ruprUh@dedu|rachel novaes|rachel|novaes|tu es deus|tu es deus rachel novaes|rachel novaes tu es deus|rachel novaes tu es deus ao vivo|raquel novais|raquel|novais|jesus Ã© o centro|ele vem pra te salvar|tua Ã© a glÃ³ria|tua graÃ§a me basta|meus filhos|confiar|rachel novaes jesus Ã© o centro|tua Ã© a glÃ³ria rachel novaes|rachel novaes tua Ã© a glÃ³ria|rachel novaes meus filhos|meus filhos rachel novaes|rachel novaes e adhemar de campos|live|deus|musile|musile records</t>
  </si>
  <si>
    <t>Assista ao videoclipe: https://youtu.be/aGGRp-h8PR4</t>
  </si>
  <si>
    <t>uZou7eCDspA</t>
  </si>
  <si>
    <t>ADAI MUSIC - SANTO, SANTO #shorts #adaimusic #rodrigosoeiro #musicagospel #louvor #musilerecords</t>
  </si>
  <si>
    <t>2023-07-19T19:00:33Z</t>
  </si>
  <si>
    <t>6ruprUh@dedu|adai music|adai|music|ao vivo|santo santo|adai music santo santo|santo|deus amou o mundo|aguardo o dia|aguardo|o dia que|passarinhos belas flores querem me encantar|ele vem me buscar|deus amou o mundo de tal maneira musica|deus nos amou|deus amou|o melhor de deus|jesus vira|louvor e adoraÃ§Ã£o|louvor|adoraÃ§Ã£o|lanÃ§amento|gospel 2019 lanÃ§amento|mÃºsicas lanÃ§amento|mÃºsica gospel|ministÃ©rio|ministÃ©rio de louvor|rodrigo soeiro|musile|musile records</t>
  </si>
  <si>
    <t>Assista ao videoclipe: https://youtu.be/ovwLH-58UJ0</t>
  </si>
  <si>
    <t>Hla-cHKEToM</t>
  </si>
  <si>
    <t>JULIA VITÃ“RIA E FERNANDA MADALONI - TUAS ÃGUAS #shorts #musilerecords #juliavitoria #tuasaguas</t>
  </si>
  <si>
    <t>2023-07-18T15:00:21Z</t>
  </si>
  <si>
    <t>6ruprUh@dedu|julia|julia vitoria|julia vitÃ³ria|fernanda madaloni|julia vitoria e fernanda madaloni tuas aguas|tuas aguas julia vitoria e fernanda madaloni|tuas aguas|julia vitoria de dentro pra fora|julia vitoria alem do rio azul|de dentro pra fora julia vitoria|alem do rio azul julia vitoria|de dentro pra fora|alem do rio azul|em fervente oraÃ§Ã£o|esperanÃ§a|fernanda madaloni maranata|fernanda madaloni pra sempre|maranata|pra sempre|musile|musile records|acustico</t>
  </si>
  <si>
    <t>Assista ao videoclipe: https://youtu.be/XqDYMDyD21g</t>
  </si>
  <si>
    <t>I0FyQhiwuSA</t>
  </si>
  <si>
    <t>PALAVRANTIGA - PENSEI #shorts #palavrantiga #marcosalmeida #rockgospel #musilerecords #louvor #rock</t>
  </si>
  <si>
    <t>2023-07-17T20:00:06Z</t>
  </si>
  <si>
    <t>Assista ao videoclipe: https://youtu.be/m-pR_VAg8y4</t>
  </si>
  <si>
    <t>3loexJjXPlM</t>
  </si>
  <si>
    <t>MARI BORGES - TÃ CHORANDO POR QUÃŠ? #shorts #mariborges #musilerecords #tachorandoporque #louvores</t>
  </si>
  <si>
    <t>2023-07-14T20:00:02Z</t>
  </si>
  <si>
    <t>Assista ao videoclipe: https://youtu.be/z7KHkd12OZQ</t>
  </si>
  <si>
    <t>6cbFU9LS8MM</t>
  </si>
  <si>
    <t>VINEYARD - TU Ã‰S BOM #shorts #ministeriovineyard #tuÃ©sbom #musilerecords #musicagospel #tbt #louvor</t>
  </si>
  <si>
    <t>2023-07-13T14:00:03Z</t>
  </si>
  <si>
    <t>Assista ao videoclipe: https://youtu.be/eQH0A4QVZE8</t>
  </si>
  <si>
    <t>mgUkes5hU-k</t>
  </si>
  <si>
    <t>SARAH BEATRIZ - TODAVIA ME ALEGRAREI #shorts #sarahbeatriz #samuelmessias #todaviamealegrarei</t>
  </si>
  <si>
    <t>2023-07-12T15:00:52Z</t>
  </si>
  <si>
    <t>Assista ao videoclipe: https://youtu.be/ssxu_KNeH3Y</t>
  </si>
  <si>
    <t>5LPMu4rkQgM</t>
  </si>
  <si>
    <t>2023-07-11T12:00:02Z</t>
  </si>
  <si>
    <t>6ruprUh@dedu|heloisa rosa|heloÃ­sa rosa|heloisa|rosa|quero voltar|eu quero voltar|yeshua|hÃ¡ um lugar|jesus Ã© o caminho|heloisa rosa yeshua|heloisa rosa e fernandinho yeshua|fernandinho e heloisa rosa yeshua|heloisa rosa jesus Ã© o caminho|heloisa rosa ao vivo|eu quero voltar letra|lanÃ§amento|mÃºsica lanÃ§amento|lanÃ§amento de musicas|lanÃ§amento 2018|lanÃ§amento gospel|lanÃ§amento gospel 2018|novidades|novidade 2018|live|live session|musile|musile records|shorts</t>
  </si>
  <si>
    <t>Assista ao videoclipe: https://youtu.be/Lwokr2izljc</t>
  </si>
  <si>
    <t>4TeWelQYb0Q</t>
  </si>
  <si>
    <t>2023-07-10T22:00:02Z</t>
  </si>
  <si>
    <t>Assista ao videoclipe: https://youtu.be/-RSRH5wO-vU</t>
  </si>
  <si>
    <t>7JoicFebQaA</t>
  </si>
  <si>
    <t>ISADORA POMPEO - SEJA FORTE #shorts #isadorapompeo #musilerecords #musicagospel #louvor #isapompeo</t>
  </si>
  <si>
    <t>2023-07-09T13:00:05Z</t>
  </si>
  <si>
    <t>6ruprUh@dedu|isadora pompeo|isadora|isa|seja forte|isadora pompeo seja forte|seja forte isadora pompeo|historia|hey pai|oi jesus|o nome de jesus|minha morada|eu sei que vem|toca em mim de novo|me perdoa pai|deus perfeito|tu es santo|me ajude a melhorar|como nunca antes isadora pompeo|isadora pompeo historia|eu sei que nunca me deixou|cover|4k|video 4k|lanÃ§amento|musile|musile records</t>
  </si>
  <si>
    <t>Assista ao videoclipe: https://youtu.be/-LQEZynyqYM</t>
  </si>
  <si>
    <t>tIagsI5k2r8</t>
  </si>
  <si>
    <t>2023-07-08T18:00:16Z</t>
  </si>
  <si>
    <t>Assista ao videoclipe: https://youtu.be/t4wQhXpmJtE</t>
  </si>
  <si>
    <t>bC0qXiU6SLI</t>
  </si>
  <si>
    <t>BRUNA OLLY - VEM, ESPÃRITO DE DEUS #shorts #brunaolly #musilerecords #classicogospel #bandagerd</t>
  </si>
  <si>
    <t>2023-07-07T15:00:26Z</t>
  </si>
  <si>
    <t>6ruprUh@dedu|bruna olly|bruna|olly|vem espirito de deus|vem espÃ­rito de deus|bruna olly vem espirito de deus|bruna olly vem espÃ­rito de deus|vem espirito de deus bruna olly|deus faz alem|redimido|vivo espirito|a vitoria eu posso ver|sala do encontro|abba|deus faz alem bruna olly|bruna olly e isadora pompeo deus faz alem|bruna olly redimido|redimido bruna olly|bruna olly a vitÃ³ria eu posso ver|a vitoria eu posso ver bruna olly|ao vivo|musile|musile records</t>
  </si>
  <si>
    <t>Assista ao videoclipe: https://youtu.be/Z-F4fGUU5SU</t>
  </si>
  <si>
    <t>pCpWGRqUJLk</t>
  </si>
  <si>
    <t>2023-07-04T13:00:43Z</t>
  </si>
  <si>
    <t>Assista ao videoclipe: https://youtu.be/fZmQynyXcTg</t>
  </si>
  <si>
    <t>G6MbfWzft1s</t>
  </si>
  <si>
    <t>JULIA VITORIA - SE TENHO CRISTO / O BONDOSO AMIGO #shorts #juliavitoria #musilerecords #musicagospel</t>
  </si>
  <si>
    <t>2023-07-03T21:00:07Z</t>
  </si>
  <si>
    <t>Assista ao videoclipe: https://youtu.be/1duGt6LdRzo</t>
  </si>
  <si>
    <t>S0x8yA48N1o</t>
  </si>
  <si>
    <t>2023-07-02T19:00:08Z</t>
  </si>
  <si>
    <t>Assista ao videoclipe: https://youtu.be/nWZ-Z1XlxZA</t>
  </si>
  <si>
    <t>lkRpemO4r2I</t>
  </si>
  <si>
    <t>2023-07-01T14:30:13Z</t>
  </si>
  <si>
    <t>Assista ao videoclipe: https://youtu.be/oADYoAAHOzk</t>
  </si>
  <si>
    <t>JBQg9LP2_4w</t>
  </si>
  <si>
    <t>RACHEL NOVAES - ANSEIO #shorts #rachelnovaes #musilerecords #musicagospel #louvor #louvores</t>
  </si>
  <si>
    <t>2023-06-30T14:00:13Z</t>
  </si>
  <si>
    <t>Assista ao videoclipe: https://youtu.be/-Tot3yvovsw</t>
  </si>
  <si>
    <t>EN8pUKXxtcI</t>
  </si>
  <si>
    <t>PALAVRANTIGA - AMOR QUE NOS FAZ UM #shorts #palavrantiga #marcosalmeida #musilerecords #musicagospel</t>
  </si>
  <si>
    <t>2023-06-29T22:00:05Z</t>
  </si>
  <si>
    <t>Assista ao videoclipe: https://youtu.be/REzhcOe9rnY</t>
  </si>
  <si>
    <t>_XKqDbmzCVw</t>
  </si>
  <si>
    <t>2023-06-27T13:00:25Z</t>
  </si>
  <si>
    <t>Assista ao videoclipe: https://youtu.be/YckFv7QYuEM</t>
  </si>
  <si>
    <t>hz9mKBV6nDI</t>
  </si>
  <si>
    <t>ADAI MUSIC - PREÃ‡O DE SANGUE #shorts #adaimusic #musilerecords #louvor #adoraÃ§Ã£o #adoraÃ§Ã£oelouvor</t>
  </si>
  <si>
    <t>2023-06-26T20:00:18Z</t>
  </si>
  <si>
    <t>Assista ao videoclipe: https://youtu.be/OVmE8Aff16E</t>
  </si>
  <si>
    <t>55iCtM3wmEw</t>
  </si>
  <si>
    <t>BRUNA OLLY - ALGO SOBRENATURAL #shorts #brunaolly #algosobrenatural #musilerecords #louvor #adoraÃ§Ã£o</t>
  </si>
  <si>
    <t>2023-06-25T14:00:02Z</t>
  </si>
  <si>
    <t>Assista ao videoclipe: https://youtu.be/vmWdbzPEq5c</t>
  </si>
  <si>
    <t>a8vIswqGT2s</t>
  </si>
  <si>
    <t>THAIANE SEGHETTO - DEIXA FLUIR #shorts #thaianeseghetto #deixafluir #musicagospel #musilerecords</t>
  </si>
  <si>
    <t>2023-06-24T16:00:00Z</t>
  </si>
  <si>
    <t>6ruprUh@dedu|thaiane seghetto|thaiane|thaiane deixa fluir|deixa fluir|deixa queimar|fala comigo|meu amado|me perdoa pai|me perdoa|me perdoa pai letra|perdoa pai|nova chance|o meu amado|para que entre o rei|uma nova chance|triste deus eu tenho andado tao triste|thaiane seghetto me perdoa pai|thaiane meu amado|2018 lanÃ§amento|2018 lanÃ§amentos|lanÃ§amento|lanÃ§amentos|playlist gospel|4k|live|session|live session|musile sessions|musile records|musile</t>
  </si>
  <si>
    <t>Assista ao videoclipe: https://youtu.be/VstvNK5xSuY</t>
  </si>
  <si>
    <t>c3ZM0XH_Hyw</t>
  </si>
  <si>
    <t>ISADORA POMPEO - RESULTADO #shorts #musilerecords #isadorapompeo #resultado #musicagospel #louvor</t>
  </si>
  <si>
    <t>2023-06-23T21:00:18Z</t>
  </si>
  <si>
    <t>6ruprUh@dedu|isadora|pompeo|isadora pompeo|resultado|isadora pompeo resultado|resultado isadora pompeo|isadora pompeo historia|isadora pompeo sua paz|isadora pompeo hey pai|isadora pompeo minha morada|historia isadora pompeo|seja forte isadora pompeo|processo isadora pompeo|em troca isadora pompeo|voce nao cansa isadora pompeo|sua paz isadora pompeo|historia|seja forte|processo|em troca|sua paz|hey pai|minha morada|o processo|musile records|clipe oficial</t>
  </si>
  <si>
    <t>Assista ao videoclipe: https://youtu.be/wzVwdMEPDg0</t>
  </si>
  <si>
    <t>KLuDIVo3pRU</t>
  </si>
  <si>
    <t>MARI BORGES E SARAH BEATRIZ - OUTRO NA FORNALHA #shorts #outronafornalha #mariborges #sarahbeatriz</t>
  </si>
  <si>
    <t>2023-06-20T23:00:13Z</t>
  </si>
  <si>
    <t>6ruprUh@dedu|mari borges|sarah beatriz|outro na fornalha|another in the fire|mari borges e sarah beatriz outro na fonalha|outro na fornalha mari borges e sarah beatriz|another in the fire hillsong|mari borges fenda da rocha|fenda da rocha mari borges e casa worship|canta sarah beatriz|o maior vilÃ£o sou eu sarah beatriz|fenda da rocha|canta|o maior vilao sou eu|me leva pra casa|descansa|todavia me alegrarei|hillsong|hillsong united|ao vivo|musile|musile records</t>
  </si>
  <si>
    <t>Assista ao videoclipe: https://youtu.be/qkTmWxVcyYg</t>
  </si>
  <si>
    <t>rdEVrz0-rLs</t>
  </si>
  <si>
    <t>PAULO CÃ‰SAR BARUK - TEU AMOR NÃƒO FALHA #shorts #baruk #pcbaruk #musilerecords #teuamornaofalha</t>
  </si>
  <si>
    <t>2023-06-17T14:00:39Z</t>
  </si>
  <si>
    <t>6ruprUh@dedu|paulo cesar baruk|paulo cÃ©sar baruk|paulo cesar|paulo baruk|baruk|pc baruk|pcbaruk|cesar baruk|teu amor nÃ£o falha|teu amor nÃ£o|your love never fails|nao tenha sobre ti|nÃ£o tenhas sobre ti|tua forte mao|santo espÃ­rito|baruk santo espirito|graÃ§a pc baruk|baruk graÃ§a|musica baruk|laura souguellis|jesus culture|nivea soares|piano e voz|pvap2|adoraÃ§ao|adoraÃ§Ã£o|legendado|ao vivo|musile|musile records</t>
  </si>
  <si>
    <t>Assista ao videoclipe: https://youtu.be/NGB5k7pD7AM</t>
  </si>
  <si>
    <t>6hLcrjFI3jU</t>
  </si>
  <si>
    <t>2023-06-16T21:00:02Z</t>
  </si>
  <si>
    <t>1duGt6LdRzo</t>
  </si>
  <si>
    <t>Julia Vitoria - Se Tenho Cristo (O Bondoso Amigo - Harpa CristÃ£) - Ao Vivo</t>
  </si>
  <si>
    <t>2023-06-15T13:00:06Z</t>
  </si>
  <si>
    <t>#JuliaVitoria #OBondosoAmigo #MusileRecords  â–¸ OuÃ§a 'Julia Vitoria - Se Tenho Cristo / O Bondoso Amigo': https://musile.lnk.to/jvstc â–¸ Baixe 'Julia Vitoria - Se Tenho Cristo / O Bondoso Amigo': https://musile.lnk.to/jvstcd â–¸ Baixe o playback 'Julia Vitoria - Se Tenho Cristo / O Bondoso Amigo': https://musile.lnk.to/jvstcp â–¸ Siga a Musile Records nas plataformas de Streaming: https://musile.lnk.to/musilerecords â–¸ Siga a Julia Vitoria nas plataformas de Streaming: https://musile.lnk.to/juliavitoria â–¸ Inscreva-se no canal Musile Records: https://musile.lnk.to/inscreva-se â–¸ Inscreva-se no canal da Julia VitÃ³ria: https://juliavitoria.lnk.to/inscreva-se  @JuliaVitÃ³riaOfc apresenta â€œSe Tenho Cristoâ€, composiÃ§Ã£o escrita juntamente com @hananieleduardo, que se uniu ao hino 200 da Harpa CristÃ£, â€œO Bondoso Amigoâ€. Vale lembrar que Julia costuma incluir trechos de clÃ¡ssicos em seu repertÃ³rio, como por exemplo, nos medleys â€œComeÃ§o, Meio e Fim / Mais Perto Quero Estarâ€, â€œMe Deixe Aqui / Tudo Entregareiâ€ e â€œEle Vem / A Cidade Santaâ€.  â€œEspero que essa canÃ§Ã£o venha te encorajar a permanecer e perseverar na sua caminhada com Deusâ€, afirma a intÃ©rprete de faixas como â€œDe Dentro Pra Foraâ€, â€œEsperanÃ§aâ€ e â€œAlÃ©m do Rio Azulâ€.  â–¸ Letra:  Se eu tenho Cristo, completo sou Melhor que a vida Ã© o Seu amor GlÃ³ria, riqueza, fama e poder NÃ£o se comparam com o que eu hei de ter Â  Se eu tenho Cristo, novo eu sou O que eu preciso, jÃ¡ me entregou Te amo, Cristo, Ã©s tudo pra mim Entrego minha vida, sÃ³ peÃ§o que fiques comigo atÃ© o fim Â  Jesus, Jesus, o meu coraÃ§Ã£o Ã© Teu Jesus, Jesus, o meu coraÃ§Ã£o Ã© Teu Â  QuÃ£o bondoso amigo Ã© Cristo Carregou com a nossa dor E nos manda que levemos Os cuidados ao Senhor  ComposiÃ§Ã£o: Julia VitÃ³ria, Hananiel Eduardo, R. H. Moreton e Orlando VN  â–¸ Ficha TÃ©cnica:  Uma ProduÃ§Ã£o MUSILE / BRAVE Gravado ao vivo nos estÃºdios The Outlier Inn - Woodridge, NY ProduÃ§Ã£o Executiva: Ricardo Carreras ProduÃ§Ã£o Musical, Arranjos, ProgramaÃ§Ã£o e ViolÃ£o: Hananiel Eduardo Guitarra: Igor Zolla Bateria: David Castro Teclado: Davidson Aquila Baixo: Johnny Rodrigues EdiÃ§Ã£o Vocal: Lucas Rosa CaptaÃ§Ã£o e Mixagem: Marcelo Ferla Master: Luciano VassÃ£o  DireÃ§Ã£o de VÃ­deo: Flauzilino Jr. ProduÃ§Ã£o: Wilter Abreu e Pedro Martins DireÃ§Ã£o de Fotografia: Flauzilino Jr. Gaffer: Anderson Neves Assistente de CÃ¢mera: Kleber Basso Making Of: Lucas Nespoli EdiÃ§Ã£o: Robison Soares e Flauzilino Jr. ColorizaÃ§Ã£o: Renan Gomes Design: FÃ¡bio Papaleo Motion Design: Thiago Oscar  â–¸ Siga a Musile Records nas redes sociais: https://musile.lnk.to/instagram https://musile.lnk.to/youtube https://musile.lnk.to/facebook https://musile.lnk.to/twitter https://musile.lnk.to/tiktok  â–¸ Siga a Julia Vitoria nas redes sociais: https://juliavitoria.lnk.to/instagram https://juliavitoria.lnk.to/youtube https://juliavitoria.lnk.to/facebook https://juliavitoria.lnk.to/twitter</t>
  </si>
  <si>
    <t>mSOn02zKMU4</t>
  </si>
  <si>
    <t>JÃ‰SSICA AUGUSTO - QUE VENHA O CÃ‰U #shorts #jessicaaugusto #musilerecords #musicagospel #louvor</t>
  </si>
  <si>
    <t>2023-06-14T16:00:28Z</t>
  </si>
  <si>
    <t>Assista ao videoclipe: https://youtu.be/Asg9qd0jIOY</t>
  </si>
  <si>
    <t>LvdU6K8VrBg</t>
  </si>
  <si>
    <t>HELOISA ROSA - SE ANDARMOS NA LUZ #shorts #musilerecords #heloisarosa #seandarmosnaluz #musicagospel</t>
  </si>
  <si>
    <t>2023-06-13T20:00:05Z</t>
  </si>
  <si>
    <t>6ruprUh@dedu|heloisa|heloisa rosa|heloÃ­sa rosa|se andarmos na luz|heloisa rosa se andarmos na luz|ha um lugar|hÃ¡ um lugar|jesus Ã© o caminho|jesus eo caminho|glorioso dia|vai valer a pena|abraÃ§a me|vaidade|vaidade heloisa rosa|heloisa rosa completo|heloisa rosa paz|cd heloisa rosa|heloisa rosa musicas|heloisa rosa ao vivo|dvd heloisa rosa|heloisa rosa cd completo|david quinlan e heloisa rosa abraÃ§a-me|david quinlan|musile records|musile sessions</t>
  </si>
  <si>
    <t>Assista ao videoclipe: https://youtu.be/LUEF8MX6JgY</t>
  </si>
  <si>
    <t>Z6qG9CWLmkg</t>
  </si>
  <si>
    <t>LEANDRO BORGES - SAUDADE #shorts #leandroborges #musilerecords #musicagospel #nostalgia #lembranÃ§a</t>
  </si>
  <si>
    <t>2023-06-11T15:00:20Z</t>
  </si>
  <si>
    <t>6ruprUh@dedu|leandro borges|leandro|borges|saudade|saudades|leandro borges saudade|leandro borges saudades|deus e eu|eu e deus|psiu|fica tudo bem|leandro borges deus e eu|deus e eu leandro borges|leandro borges psiu|leandro borges calma|leandro borges fica tudo bem|leandro borges cresÃ§a|leandro borges cuida|leandro borges madrugada|leandro borges por inteiro|leandro borges pra todo sempre|leandro borges sempre esteve aqui|acÃºstico|musile|musile records</t>
  </si>
  <si>
    <t>Assista ao videoclipe: https://youtu.be/-j-uN68A8nU</t>
  </si>
  <si>
    <t>oWS5QriMHxI</t>
  </si>
  <si>
    <t>2023-06-10T20:00:17Z</t>
  </si>
  <si>
    <t>nr8oAjkFQo8</t>
  </si>
  <si>
    <t>PALAVRANTIGA - BOA NOVA #shorts #marcosalmeida #musilerecords #palavrantiga #palavrantigaaovivo</t>
  </si>
  <si>
    <t>2023-06-09T15:00:29Z</t>
  </si>
  <si>
    <t>6ruprUh@dedu|palavrantiga|palavra antiga|banda palavrantiga|palavrantiga ao vivo|palavrantiga boa nova|boa nova ao vivo|boa nova|boa|nova|vem me socorrer|vem me socorrer ao vivo|casa|Sou Casa|marcos almeida|marcosalmeida|omarcosalmeida|palavrantiga acÃºstico|dvd palavrantiga|Palavrantiga dvd ao vivo|palavrantiga deus onde estas|palavrantiga minha menina|palavrantiga rookmaaker|amor que nos faz um palavrantiga|ao vivo|lanÃ§amento|musile|musile records</t>
  </si>
  <si>
    <t>Assista ao videoclipe: https://youtu.be/k7ltxhLVSaY</t>
  </si>
  <si>
    <t>k9LsUCQeS4Y</t>
  </si>
  <si>
    <t>2023-06-08T14:00:34Z</t>
  </si>
  <si>
    <t>Assista ao videoclipe: https://youtu.be/5NEKcJ6k-XE</t>
  </si>
  <si>
    <t>Iw2LWc8HglE</t>
  </si>
  <si>
    <t>SARAH BEATRIZ - ESSE VENTO VAI PASSAR #shorts #sarahbeatriz #musilerecords #musicagospel #lanÃ§amento</t>
  </si>
  <si>
    <t>2023-06-01T21:00:09Z</t>
  </si>
  <si>
    <t>Assista ao videoclipe: https://youtu.be/GT9P_IV1gU4</t>
  </si>
  <si>
    <t>GT9P_IV1gU4</t>
  </si>
  <si>
    <t>Sarah Beatriz - Esse Vento Vai Passar (Studio Session) - Ao Vivo</t>
  </si>
  <si>
    <t>2023-06-01T13:00:09Z</t>
  </si>
  <si>
    <t>#SarahBeatriz #EsseVentoVaiPassar #MusileRecords  â–¸ OuÃ§a 'Sarah Beatriz â€“ Esse Vento Vai Passar': https://musile.lnk.to/sbevvp â–¸ Baixe 'Sarah Beatriz â€“ Esse Vento Vai Passar': https://musile.lnk.to/sbevvpd â–¸ Baixe o playback 'Sarah Beatriz â€“ Esse Vento Vai Passar': https://musile.lnk.to/sbevvpp â–¸ Inscreva-se no canal da Musile Records: https://musile.lnk.to/inscreva-se â–¸ Inscreva-se no canal da Sarah Beatriz: https://sarahbeatriz.lnk.to/youtube â–¸ Siga a Musile Records nas plataformas de Streaming: https://musile.lnk.to/musilerecords â–¸ Siga a Sarah Beatriz nas plataformas de Streaming: https://musile.lnk.to/sarahbeatriz  â€œEsse Vento Vai Passarâ€ Ã© uma composiÃ§Ã£o de @SamuelMessiasOficial, hitmaker de â€œTodavia Me Alegrareiâ€, â€œVocÃª NÃ£o Vai Pararâ€ e â€œOs Planos de Deusâ€. Com uma letra forte e a brilhante interpretaÃ§Ã£o de @SarahBeatrizOficial, a faixa deu inÃ­cio ao projeto gravado pela cantora junto a Musile Records em 2023. Entre os singles mais conhecidos de Sarah estÃ£o: 'Promessas', 'O Medo NÃ£o Vai Me Parar' e 'O Maior VilÃ£o Sou Eu'.  â–¸ Letra:  TaÌ doendo, eu sei E fugir naÌƒo vai ser opcÌ§aÌƒo Deus estaÌ no controle Quantas vezes, o vento soprou Mas ele foi Tua calmaria Foi contigo em todos os dias  Beco sem saiÌda EÌ assim que se sente NaÌƒo veÌ‚ uma luz no fim do tuÌnel E por mais que parecÌ§a Que voceÌ‚ taÌ forte EstaÌ vulneraÌvel NaÌƒo encontra forcÌ§as pra se levantar  E quando lhe faltar forÃ§as pra continuar Grite o nome dâ€™Ele Ele eÌ a saiÌda para quem estaÌ perdido Ele eÌ o caminho, a verdade e a vida Vida  Sei que essa prova estaÌ doendo E a parte mais difiÌcil eÌ crer Que esse vento naÌƒo vai te parar E que pela manhaÌƒ Meu Jesus vem aiÌ pra te ajudar Creia que esse vento vai passar  Compositor: Samuel Messias  â–¸ Ficha TÃ©cnica:  ProduÃ§Ã£o Musical, Arranjos e Piano: Weslei Santos Cordas: Julio Pelloso, Ana Dias, Priscila Beluchi e NatÃ¡lia Brito Backing Vocal: Ton Bokrelen, Silas SimÃµes e Gabrielle Ferreira Bateria: Valmir Bessa Baixo: Jhonny Anderson Hammond: Davidson Aquila Guitarra: Everson Menezes Mixagem e MasterizaÃ§Ã£o: MÃ¡rcio Mello Gravado no Studio VIP Produzido por VIP Filmes TÃ©cnicos de GravaÃ§Ã£o: Lucca Bruno e Fernando Mow DireÃ§Ã£o de VÃ­deo: Breno Wallace ProduÃ§Ã£o Executiva: Junior Nom DireÃ§Ã£o de Fotografia: Riva Op Steadicam: Mari Porto Primeira Assistente de CÃ¢mera: Mathe Mendes Segunda Assistente de CÃ¢mera: Giovanna Ferranti Gaffer: Thiago Zumbi 1 Assistente de ElÃ©trica: Baltazar Lima 2 Assistente de ElÃ©trica: Robinho Maquinista: Everton Marambaia FotÃ³grafo: Bast Figurinista: Camila Monteiro Maquiadora: Ana Pacelli DireÃ§Ã£o de Arte: Carol Monteiro Assistente de Arte: Fernanda Lensky EdiÃ§Ã£o e Color Grading: Breno Wallace Design e Motion: AndrÃ© Marthins  â–¸ Siga a Musile Records nas redes sociais: https://musile.lnk.to/instagram https://musile.lnk.to/youtube https://musile.lnk.to/facebook https://musile.lnk.to/twitter https://musile.lnk.to/tiktok  â–¸ Siga a Sarah Beatriz nas redes sociais: https://sarahbeatriz.lnk.to/instagram https://sarahbeatriz.lnk.to/youtube https://sarahbeatriz.lnk.to/facebook https://sarahbeatriz.lnk.to/tiktok</t>
  </si>
  <si>
    <t>Ch1ozCZ6wpA</t>
  </si>
  <si>
    <t>2023-05-31T23:00:05Z</t>
  </si>
  <si>
    <t>ls-x71bdurY</t>
  </si>
  <si>
    <t>MARI BORGES E CASA WORSHIP - FENDA DA ROCHA #shorts #mariborges #casaworship #musilerecords</t>
  </si>
  <si>
    <t>2023-05-30T20:00:14Z</t>
  </si>
  <si>
    <t>6ruprUh@dedu|casa worship|casaworsip|mari borges|mari|borges|mari borges e casa worship fenda da rocha|leo brandÃ£o|julliany souza|fenda da rocha mari borges e casa worship|fenda da rocha|mari borges me leva pra casa|mari borges ta chorando porque|casa worship eu te vejo em tudo|casa worship era eu|casa worship yeshua|me leva pra casa|ta chorando porque|descansa|alivio|a casa e sua|eu te vejo em tudo|seu amor me persegue|yeshua|musile|musile records|ao vivo</t>
  </si>
  <si>
    <t>Assista ao videoclipe: https://youtu.be/JYMpRKpiJ3k</t>
  </si>
  <si>
    <t>Mi1c5jHSxMo</t>
  </si>
  <si>
    <t>HELOISA ROSA - JESUS Ã‰ O CAMINHO #shorts #heloisarosa #jesusÃ©ocaminho #musilerecords #musicagospel</t>
  </si>
  <si>
    <t>2023-05-29T22:00:09Z</t>
  </si>
  <si>
    <t>Assista ao videoclipe: https://youtu.be/SrvFZDSkieU</t>
  </si>
  <si>
    <t>jb89jl5TTmA</t>
  </si>
  <si>
    <t>THAIANE SEGHETTO - ME PERDOA, PAI #shorts #thaianeseghetto #musilerecords #musicagospel #louvor</t>
  </si>
  <si>
    <t>2023-05-28T19:00:16Z</t>
  </si>
  <si>
    <t>Assista ao videoclipe: https://youtu.be/oQdjFi5yJ4U</t>
  </si>
  <si>
    <t>X11WvO5dlcM</t>
  </si>
  <si>
    <t>PAULO CESAR BARUK - TODO SOM #shorts #baruk #musilerecords #musicagospel #louvor #adoraÃ§Ã£o #pcbaruk</t>
  </si>
  <si>
    <t>2023-05-27T13:00:32Z</t>
  </si>
  <si>
    <t>Assista ao videoclipe: https://youtu.be/fCnJHJ7hAtY</t>
  </si>
  <si>
    <t>kXB61qvPN9Q</t>
  </si>
  <si>
    <t>ADAI MUSIC - NÃƒO HÃ OUTRO IGUAL A TI #shorts #adaimusic #musilerecords #musicagospel #louvor</t>
  </si>
  <si>
    <t>2023-05-26T23:30:14Z</t>
  </si>
  <si>
    <t>6ruprUh@dedu|adai music|adai|music|ao vivo|nao ha outro igual a ti|nÃ£o hÃ¡ outro igual a ti|adai music nÃ£o hÃ¡ outro igual a ti|santo santo|aguardo o dia|aguardo|o dia que|passarinhos belas flores querem me encantar|ele vem me buscar|deus amou o mundo|deus amou o mundo de tal maneira musica|deus nos amou|deus amou|o melhor de deus|louvor e adoraÃ§Ã£o|louvor|adoraÃ§Ã£o|lanÃ§amento|ministÃ©rio|ministÃ©rio de louvor|rodrigo soeiro|musile|musile records</t>
  </si>
  <si>
    <t>Assista ao videoclipe: https://youtu.be/3Db1NfWiyU4</t>
  </si>
  <si>
    <t>_JZ2ZKJfb-w</t>
  </si>
  <si>
    <t>JULIA VITÃ“RIA - DE DENTRO PRA FORA (ACÃšSTICO) #shorts #juliavitoria #dedentroprafora #musilerecords</t>
  </si>
  <si>
    <t>2023-05-25T14:00:29Z</t>
  </si>
  <si>
    <t>Assista ao videoclipe: https://youtu.be/m1m672l_q_Q</t>
  </si>
  <si>
    <t>daMuC01LYOo</t>
  </si>
  <si>
    <t>PALAVRANTIGA - VEM ME SOCORRER #shorts #palavrantiga #marcosalmeida #musilerecords #vemmesocorrer</t>
  </si>
  <si>
    <t>2023-05-24T20:00:10Z</t>
  </si>
  <si>
    <t>6ruprUh@dedu|palavrantiga|palavra antiga|banda palavrantiga|palavrantiga ao vivo|vem me socorrer|vem me socorrer ao vivo|vem|palavrantiga vem me socorrer|marcos almeida|marcosalmeida|omarcosalmeida|palavrantiga vem|casa|Sou Casa|palavrantiga acÃºstico|dvd palavrantiga|Palavrantiga dvd ao vivo|palavrantiga deus onde estas|palavrantiga minha menina|palavrantiga rookmaaker|amor que nos faz um palavrantiga|musile|musile records|shorts</t>
  </si>
  <si>
    <t>Assista ao videoclipe: https://youtu.be/HbUGZfs7n1k</t>
  </si>
  <si>
    <t>4M_MDg7XX3g</t>
  </si>
  <si>
    <t>BRUNA OLLY - A VITÃ“RIA EU POSSO VER #shorts #brunaolly #musilerecords #elevationworship #seeavictory</t>
  </si>
  <si>
    <t>2023-05-23T20:42:40Z</t>
  </si>
  <si>
    <t>Assista ao videoclipe: https://youtu.be/uMSlR8eNJDE</t>
  </si>
  <si>
    <t>qAupC-l33Eg</t>
  </si>
  <si>
    <t>JÃ‰SSICA AUGUSTO - BETEL #shorts #musilerecords #jessicaaugusto #louvor #musicagospel #adoraÃ§Ã£o</t>
  </si>
  <si>
    <t>2023-05-22T16:00:37Z</t>
  </si>
  <si>
    <t>Assista ao videoclipe: https://youtu.be/m5cCUnPfLwc</t>
  </si>
  <si>
    <t>BuRvmSAij9U</t>
  </si>
  <si>
    <t>2023-05-21T18:00:03Z</t>
  </si>
  <si>
    <t>D4gj7TKQ6jY</t>
  </si>
  <si>
    <t>THAIANE SEGHETTO - Ã‰S ADORADO #shorts #thaianeseghetto #musilerecords #adoraÃ§Ã£o #louvor #gospel</t>
  </si>
  <si>
    <t>2023-05-20T15:00:07Z</t>
  </si>
  <si>
    <t>6ruprUh@dedu|thaiane seghetto|thaiane|seghetto|es adorado|thaiane es adorado|es adorado thaiane|fala comigo|me perdoa pai|nova chance|meu amado|meu sossego|thaiane seghetto me perdoa pai|para que entre o rei|me perdoa pai thaiane seghetto|thaiane seghetto meu amado|tu Ã©s|adorado|tu es adorado|lanÃ§amento|lanÃ§amento 2018|cover gospel|musica autoral|cifra|live|session|live session|musile|musile sessions|musile records</t>
  </si>
  <si>
    <t>Assista ao videoclipe: https://youtu.be/GAOi0yN1aKc</t>
  </si>
  <si>
    <t>TPkYCmTPDj4</t>
  </si>
  <si>
    <t>ISADORA POMPEO - VOCÃŠ NÃƒO CANSA #shorts #isadorapompeo #musilerecords #musicagospel #louvor #worship</t>
  </si>
  <si>
    <t>2023-05-19T14:00:22Z</t>
  </si>
  <si>
    <t>6ruprUh@dedu|isadora|pompeo|isadora pompeo|voce nao cansa|vocÃª nÃ£o cansa|isadora pompeo voce nao cansa|voce nao cansa isadora pompeo|isadora pompeo em troca|isadora pompeo processo|isadora pompeo mascaras|isadora pompeo historia|isadora pompeo hey pai|em troca isadora pompeo|processo isadora pompeo|historia isadora pompeo|seja forte isadora pompeo|como nunca antes isadora pompeo|processo|historia|seja forte|hey pai|minha morada|musile|musile records|gospel</t>
  </si>
  <si>
    <t>Assista ao videoclipe: https://youtu.be/zORHuBvBloI</t>
  </si>
  <si>
    <t>9SCsuqPyL7g</t>
  </si>
  <si>
    <t>2023-05-17T21:00:04Z</t>
  </si>
  <si>
    <t>Assista ao videoclipe: https://youtu.be/-7EujP3XjOA</t>
  </si>
  <si>
    <t>srdqhhmN3_A</t>
  </si>
  <si>
    <t>RACHEL NOVAES E JULIA VITORIA - JESUS Ã‰ O CENTRO #shorts #rachelnovaes #juliavitoria #jesusÃ©ocentro</t>
  </si>
  <si>
    <t>2023-05-16T19:00:21Z</t>
  </si>
  <si>
    <t>6ruprUh@dedu|rachel novaes|rachel|novaes|raquel novais|raquel|novais|julia vitoria|rachel novaes e julia vitoria jesus Ã© o centro|jesus Ã© o centro rachel novaes e julia vitoria|jesus Ã© o centro|jesus at the center|rachel novaes live|rachel novaes ele vem pra te salvar|rachel novaes gratidÃ£o|julia vitoria alem do rio azul|julia vitoria esperanÃ§a|alem do rio azul julia vitoria|alem do rio azul|esperanÃ§a|de dentro pra fora|israel houghton|musile records|ao vivo</t>
  </si>
  <si>
    <t>Assista ao videoclipe: https://youtu.be/0Wvgbl3Z4wg</t>
  </si>
  <si>
    <t>faRaRJzYp9o</t>
  </si>
  <si>
    <t>ISADORA POMPEO E REBECA CARVALHO #shorts #isadorapompeo #rebecacarvalho #musilerecords #musicagospel</t>
  </si>
  <si>
    <t>2023-05-15T14:30:10Z</t>
  </si>
  <si>
    <t>6ruprUh@dedu|isadora|isa|pompeo|isadora pompeo|isadora pompeo minha morada|rebeca|carvalho|rebeca carvalho|alegria|tua alegria|tua alegria e a minha forÃ§a isadora|tua alegria Ã© a minha forÃ§a isadora|minha morada|morada|isadora pompeo oi jesus|oi jesus|oi jesus letra|guia me|toca em mim de novo|deus perfeito|me perdoa pai|guia me isadora pompeo|para que entre o rei|cover gospel|cover|lanÃ§amento|lancamento|4k|video 4k|legendado|ao vivo|musile|musile records</t>
  </si>
  <si>
    <t>Assista ao videoclipe: https://youtu.be/QdqxjIxlbm0</t>
  </si>
  <si>
    <t>NuBHyUHW-h0</t>
  </si>
  <si>
    <t>BRUNA OLLY - ALGO SOBRENATURAL #shorts #brunaolly #musilerecords #musile #louvoresdeadoraÃ§Ã£o #gospel</t>
  </si>
  <si>
    <t>2023-05-14T13:30:12Z</t>
  </si>
  <si>
    <t>6ruprUh@dedu|bruna|bruna olly|bruna olly algo sobrenatural|algo sobrenatural bruna olly|algo sobrenatural|bruna olly e isadora pompeo deus faz alem|bruna olly deus faz alem|bruna olly jesus amor verdadeiro|bruna olly a vitoria eu posso ver|bruna olly vem espirito de deus ao vivo|deus faz alem bruna olly e isadora pompeo|a vitoria eu posso ver bruna olly|deus faz alem|vem espirito de deus|a vitoria eu posso ver|ao vivo|isadora pompeo|musile|musile records</t>
  </si>
  <si>
    <t>M1bH3ulC-NI</t>
  </si>
  <si>
    <t>ADAI MUSIC - PALAVRAS DE VIDA #shorts #adaimusic #palavrasdevida #rodrigosoeiro #musilerecords</t>
  </si>
  <si>
    <t>2023-05-13T21:00:09Z</t>
  </si>
  <si>
    <t>6ruprUh@dedu|adai|music|adai music|palavras de vida|adai palavras de vida|adai music palavras de vida|teu amor e mais forte|teu amor|mais forte|amor|adai aguardo o dia|adai music aguardo o dia|preÃ§o de sangue|assembleia|igreja|rodrigo soeiro|soeiro|lanÃ§amento|lanÃ§amento gospel|mÃºsica lanÃ§amento|ao vivo|musile|musile records</t>
  </si>
  <si>
    <t>Assista ao videoclipe: https://youtu.be/ibab9xzYLXw</t>
  </si>
  <si>
    <t>lZL0nGYMyN0</t>
  </si>
  <si>
    <t>BARUK - SONDA-ME #shorts #baruk #musilerecords #musicagospel #louvor #sondame #paulocesarbaruk</t>
  </si>
  <si>
    <t>2023-05-12T20:00:22Z</t>
  </si>
  <si>
    <t>6ruprUh@dedu|paulo cÃ©sar baruk|paulo cesar baruk|paulo cÃ©sar|paulo cesar|paulo baruk|pc baruk|baruk|baruk sonda-me|sonda-me|sonda-me aline barros|aline barros sonda me|aline barros|estrela da manhÃ£|estrela da manha|banda rara estrela da manhÃ£|baruk santo espirito|santo espÃ­rito|santo espirito|holy spirit|deus eterno|eu vou|filho de deus|nÃ£o tenhas sobre ti|quanto amor baruk|legendado|ao vivo|4k|video 4k|pvap2|musile|musile records</t>
  </si>
  <si>
    <t>Assista ao videoclipe: https://youtu.be/MbBMO4Mdezo</t>
  </si>
  <si>
    <t>7I-KzNYJo3I</t>
  </si>
  <si>
    <t>MARI BORGES - NÃƒO HÃ NOME MAIS DOCE #shorts #mariborges #musilerecords #musicagospel #louvores</t>
  </si>
  <si>
    <t>2023-05-11T19:00:04Z</t>
  </si>
  <si>
    <t>6ruprUh@dedu|mari borges|mari|borges|nÃ£o hÃ¡ nome mais doce|nome mais doce|nÃ£o hÃ¡ nome mais doce mari borges|mari borges nÃ£o hÃ¡ nome mais doce|mari borges fenda da rocha|fenda da rocha mari borges|me leva pra casa mari borges|ta chorando por que mari borges|fenda da rocha|me leva pra casa|ta chorando por que|deus esta te ensinando|alivio|descansa|minha morada|caminho no deserto|de dentro pra fora|Ã© tudo sobre vocÃª|casa worship|ao vivo|musile|musile records</t>
  </si>
  <si>
    <t>Assista ao videoclipe: https://youtu.be/jmh0idqZsKc</t>
  </si>
  <si>
    <t>7VHk5_vH_iM</t>
  </si>
  <si>
    <t>JULIA VITORIA - MEU ABRIGO #shorts #juliavitoria #meuabrigo #musilerecords #louvor #musicagospel</t>
  </si>
  <si>
    <t>2023-05-10T15:00:05Z</t>
  </si>
  <si>
    <t>6ruprUh@dedu|julia vitoria|julia vitÃ³ria|julia|hananiel eduardo|hananiel|meu abrigo|julia vitoria e hananiel eduardo meu abrigo|julia vitoria meu abrigo|meu abrigo julia vitoria|de dentro pra fora|alem do rio azul|ele vem|de dentro pra fora julia vitoria|alem do rio azul julia vitoria|julia vitoria alem do rio azul|julia vitoria rio azul|ele vem julia vitoria|tuas aguas julia vitoria|julia vitoria tu es bom|meu abrigo letra|musile|musile records|lanÃ§amento</t>
  </si>
  <si>
    <t>Assista ao videoclipe: https://youtu.be/8Lev-ai2KUM</t>
  </si>
  <si>
    <t>rfWTkrwxfWo</t>
  </si>
  <si>
    <t>PALAVRANTIGA - PALAVRA ANTIGA #shorts #palavrantiga #marcosalmeida #musilerecords #musicagospel</t>
  </si>
  <si>
    <t>2023-05-09T13:00:40Z</t>
  </si>
  <si>
    <t>6ruprUh@dedu|palavrantiga|palavra antiga|palavra|antiga|banda palavrantiga|palavrantiga ao vivo|vem me socorrer|vem me socorrer ao vivo|vem|palavrantiga vem me socorrer|marcos almeida|marcosalmeida|omarcosalmeida|palavrantiga vem|casa|Sou Casa|dvd palavrantiga|palavrantiga deus onde estas|palavrantiga minha menina|palavrantiga rookmaaker|amor que nos faz um palavrantiga|ao vivo|lanÃ§amento|musile|musile records</t>
  </si>
  <si>
    <t>Assista ao videoclipe: https://youtu.be/fQwqjd8fDOM</t>
  </si>
  <si>
    <t>9Ebiac6om94</t>
  </si>
  <si>
    <t>2023-05-03T21:00:04Z</t>
  </si>
  <si>
    <t>Assista ao videoclipe: https://youtu.be/MF5Vj2X4s3Q</t>
  </si>
  <si>
    <t>U727jKIFXTk</t>
  </si>
  <si>
    <t>RACHEL NOVAES E BARUK - O AMOR DE DEUS #shorts #rachelnovaes #baruk #musilerecords #oamordedeus</t>
  </si>
  <si>
    <t>2023-04-30T16:00:20Z</t>
  </si>
  <si>
    <t>6ruprUh@dedu|rachel novaes|raquel novaes|paulo cesar baruk|paulo baruk|pc baruk|baruk|o amor de deus|logo eu|rachel novaes e julia vitoria jesus e o centro|tu es deus rachel novaes|rachel novaes gratidÃ£o|vida aos sepulcros paulo cesar baruk|teu amor nao falha paulo cesar baruk|paulo cezar baruk dependo de ti|jesus Ã© o centro|tu es deus|teu amor nÃ£o falha|nÃ£o tenhas sobre ti|ao sentir|ao vivo|ousado amor|paulo cezar logos|musile|musile records|shorts</t>
  </si>
  <si>
    <t>Assista ao videoclipe: https://youtu.be/t3uT_xGD4T0</t>
  </si>
  <si>
    <t>L6eXKDgIIkc</t>
  </si>
  <si>
    <t>2023-04-29T13:00:14Z</t>
  </si>
  <si>
    <t>2tKUPOcU3Nc</t>
  </si>
  <si>
    <t>JÃ‰SSICA AUGUSTO - SOU MAIS #shorts #jessicaaugusto #musilerecords #musicagospel #louvor #adoraÃ§Ã£o</t>
  </si>
  <si>
    <t>2023-04-28T14:00:02Z</t>
  </si>
  <si>
    <t>Assista ao videoclipe: https://youtu.be/Ir-4IiPU4Bk</t>
  </si>
  <si>
    <t>cLFGNdpk--c</t>
  </si>
  <si>
    <t>THAIANE SEGHETTO E ISAIAS SAAD - NADA PRA MIM #shorts #thaianeseghetto #isaiassaad #musilerecords</t>
  </si>
  <si>
    <t>2023-04-27T19:00:25Z</t>
  </si>
  <si>
    <t>6ruprUh@dedu|thaiane seghetto|isaias saad|nada pra mim|nova chance|me perdoa pai|meu amado|ousado amor|thaiane seghetto nova chance|nova chance thaiane|thaiane seghetto me perdoa pai|me perdoa pai thaiane seghetto|thaiane seghetto meu amado|isaias saad ousado amor|isaias saad live|isaias saad enche me|thaiane seghetto e julia vitoria|thaiane seghetto e pregador luo|thaiane seghetto playback|ao vivo|live|musile records|musile</t>
  </si>
  <si>
    <t>Assista ao videoclipe: https://youtu.be/83_Fm06bvOw</t>
  </si>
  <si>
    <t>8BYQrxDrzYE</t>
  </si>
  <si>
    <t>MARI BORGES - TÃ CHORANDO POR QUÃŠ? #shorts #mariborges #musilerecords #tachorandoporque #louvor</t>
  </si>
  <si>
    <t>2023-04-25T15:00:05Z</t>
  </si>
  <si>
    <t>uC9hPEXW6Ww</t>
  </si>
  <si>
    <t>ISADORA POMPEO - NÃƒO HÃ O QUE TEMER #shorts #isadorapompeo #musicagospel #musilerecords #louvor</t>
  </si>
  <si>
    <t>2023-04-24T16:35:27Z</t>
  </si>
  <si>
    <t>6ruprUh@dedu|isadora pompeo|isadora|pompeo|nao ha o que temer|nÃ£o hÃ¡ o que temer|isadora pompeo nÃ£o hÃ¡ o que temer|isadora pompeo nao ha o que temer|nao ha o que temer isadora pompeo|isadora pompeo seja forte|seja forte isadora pompeo|isadora pompeo tranquilo|tranquilo isadora pompeo|resultado isadora pompeo|vai passar isadora pompeo|seja forte|vai passar|como nunca antes|hey pai|minha morada|clipe oficial|musile|musile records</t>
  </si>
  <si>
    <t>Assista ao videoclipe: https://youtu.be/4rmJLUIRBvA</t>
  </si>
  <si>
    <t>mvLQ64DCR3c</t>
  </si>
  <si>
    <t>RACHEL NOVAES E JULIA VITÃ“RIA - JESUS Ã‰ O CENTRO #shorts #jesusÃ©ocentro #rachelnovaes #juliavitoria</t>
  </si>
  <si>
    <t>2023-04-23T14:00:26Z</t>
  </si>
  <si>
    <t>dY0FMkYYBbU</t>
  </si>
  <si>
    <t>SARAH BEATRIZ - TODAVIA ME ALEGRAREI #shorts #sarahbeatriz #samuelmessias #musilerecords</t>
  </si>
  <si>
    <t>2023-04-22T19:00:20Z</t>
  </si>
  <si>
    <t>6ruprUh@dedu|sarah beatriz|sarah|sarah bia|sarah beatriz todavia me alegrarei|todavia me alegrarei sarah beatriz|sarah beatriz todavia eu me alegrarei|todavia me alegrarei|todavia eu me alegrarei|sarah beatriz e samuel messias promessas ao vivo|sarah beatriz promessas|sarah beatriz eu creio|sarah beatriz quero voltar pra casa|sarah beatriz o maior vilÃ£o sou eu|eu creio sarah beatriz|promessas|eu creio|o maior vilÃ£o sou eu|musile records|musile|ao vivo|shorts</t>
  </si>
  <si>
    <t>8jbr9cjtCH8</t>
  </si>
  <si>
    <t>2023-04-21T15:00:05Z</t>
  </si>
  <si>
    <t>EmyuEjq7O04</t>
  </si>
  <si>
    <t>HELOISA ROSA - HOJE EU SEI #shorts #heloisarosa #musilerecords #musicagospel #louvor #louvores</t>
  </si>
  <si>
    <t>2023-04-20T20:00:06Z</t>
  </si>
  <si>
    <t>6ruprUh@dedu|heloisa|heloisa rosa|heloÃ­sa rosa|hoje eu sei|heloisa rosa hoje eu sei|ha um lugar|hÃ¡ um lugar|jesus Ã© o caminho|jesus eo caminho|glorioso dia|vai valer a pena|abraÃ§a me|vaidade|vaidade heloisa rosa|heloisa rosa completo|heloisa rosa paz|cd heloisa rosa|heloisa rosa musicas|heloisa rosa ao vivo|dvd heloisa rosa|heloisa rosa cd completo|david quinlan e heloisa rosa abraÃ§a-me|musile records|musile sessions|hoje eu sei heloisa rosa</t>
  </si>
  <si>
    <t>Assista ao videoclipe: https://youtu.be/2S-qOWpw_b8</t>
  </si>
  <si>
    <t>0HBhBCf-JXQ</t>
  </si>
  <si>
    <t>2023-04-19T13:30:00Z</t>
  </si>
  <si>
    <t>z7KHkd12OZQ</t>
  </si>
  <si>
    <t>Mari Borges - TÃ¡ Chorando Por QuÃª? (Clipe Oficial)</t>
  </si>
  <si>
    <t>2023-04-18T13:00:08Z</t>
  </si>
  <si>
    <t>#MariBorges #TaChorandoPorQue #MusileRecords  â–¸ OuÃ§a â€œMari Borges - TÃ¡ Chorando Por QuÃª?â€ https://musile.lnk.to/mbtcp â–¸ Baixe â€œMari Borges - TÃ¡ Chorando Por QuÃª?â€ https://musile.lnk.to/mbtcpd â–¸ Baixe o playback â€œMari Borges - TÃ¡ Chorando Por QuÃª?â€ https://musile.lnk.to/mbtcpp â–¸ Inscreva-se no canal da Musile Records: https://musile.lnk.to/inscreva-se â–¸ Inscreva-se no canal da Mari Borges: https://mariborges.lnk.to/youtube â–¸ Siga a Musile Records nos apps de mÃºsica: https://musile.lnk.to/musilerecords â–¸ Siga a Mari Borges nos apps de mÃºsica: https://musile.lnk.to/mariborges  @mariborgesoficial apresenta a nova versÃ£o de Ta Chorando Porque, canÃ§Ã£o originalmente lanÃ§ada por @PretonoBrancoBanda. A mÃºsica - que ganhou destaque no meio gospel e jÃ¡ foi interpretada por nomes como Ton Carfi, Jeyzer Maia e Amanda Wanessa - agora, recebe uma nova roupagem na voz de Mari.  De forma despretensiosa, a cantora compartilhou um cover em 2021 em suas redes sociais e se surpreendeu ao ver milhÃµes de pessoas serem alcanÃ§adas por aquele vÃ­deo. Atendendo aos pedidos do pÃºblico, Mari entÃ£o preparou esta releitura, que estarÃ¡ disponÃ­vel nos principais aplicativos de mÃºsica.  â–¸ Letra:  TÃ¡ chorando por quÃª? Se vocÃª tem um Deus Que cuida de vocÃª E jamais te esqueceu  Ele sabe de tudo Que vocÃª tÃ¡ passando E mandou te dizer Que Ele estÃ¡ cuidando  Lembra de onde vocÃª veio E aonde que vocÃª chegou Lembra de todos os livramentos Que vocÃª jÃ¡ passou  Nem era pra vocÃª tÃ¡ aqui Mas Deus falou assim: â€œEsse aÃ­ vou levantar E onde colocar a mÃ£o Eu vou abenÃ§oar'  NÃ£o chore, quem cuida de vocÃª nÃ£o dorme Levanta, tem muita gente que te ama Deus mandou te dizer que vai acontecer Deus mandou te falar que tudo vai passar  ComposiÃ§Ã£o: Filipe Escandurras  â–¸ Ficha TÃ©cnica:  ProduÃ§Ã£o Musical e Guitarra: Rui Samuel Teclado, Piano, Baixo e Arranjos: Johnny Essi ViolÃ£o e Guitarra: Matheus Felipe Cello: Renato de SÃ¡ Mixagem e MasterizaÃ§Ã£o: ClÃ¡udio Abuchaim  Produzido por Evoove DireÃ§Ã£o de VÃ­deo: JoÃ£o Gundin DireÃ§Ã£o de Fotografia: JoÃ£o Gundin Steadicam: Murillo Henrique Assistente de CÃ¢mera: Gustavo Pieroni DireÃ§Ã£o de Arte: Roberta Torido 1 Assistente de Arte: Carolina Sabino ProduÃ§Ã£o: Priscila Ramalho FotÃ³grafo Still: Jair Leite Gaffer: Jeff Rodrigues 1 Assistente ElÃ©trica: Rufus 2 Assistente ElÃ©trica: Clayton Carvalho Making of: Maverick Maquiagem: Pollyanna Itacaramby Stylist/ Figurino: Ariana Belo Apoio: 615 Filmes Design: FÃ¡bio Papaleo Motion Design: Thiago Oscar  â–¸ Siga a Musile Records nas redes sociais: https://musile.lnk.to/instagram https://musile.lnk.to/youtube https://musile.lnk.to/facebook https://musile.lnk.to/twitter https://musile.lnk.to/tiktok  â–¸ Siga a Mari Borges nas redes sociais: https://mariborges.lnk.to/youtube https://mariborges.lnk.to/instagram https://mariborges.lnk.to/facebook https://mariborges.lnk.to/tiktok</t>
  </si>
  <si>
    <t>EacSZfYUNt0</t>
  </si>
  <si>
    <t>THAIANE SEGHETTO - MAR DE GRAÃ‡A #shorts #thaianeseghetto #mardegraÃ§a #musilerecords #musicagospel</t>
  </si>
  <si>
    <t>2023-04-17T21:00:06Z</t>
  </si>
  <si>
    <t>Assista ao videoclipe: https://youtu.be/2U2BDDm8vbE</t>
  </si>
  <si>
    <t>7sFVUyix6Co</t>
  </si>
  <si>
    <t>2023-04-12T21:00:07Z</t>
  </si>
  <si>
    <t>Assista ao videoclipe: https://youtu.be/OuSQELBhyqc</t>
  </si>
  <si>
    <t>w7sMwukqQUU</t>
  </si>
  <si>
    <t>PALAVRANTIGA - SEGURO VOU #shorts #palavrantiga #musilerecords #marcosalmeida #musicagospel #louvor</t>
  </si>
  <si>
    <t>2023-04-11T20:00:12Z</t>
  </si>
  <si>
    <t>Assista ao videoclipe: https://youtu.be/6UOic4Hw91Y</t>
  </si>
  <si>
    <t>GaGbCl_Hw3g</t>
  </si>
  <si>
    <t>BRUNA OLLY E JULIANO SON - JESUS, AMOR VERDADEIRO #shorts #brunaolly #julianoson #musilerecords</t>
  </si>
  <si>
    <t>2023-04-10T21:21:15Z</t>
  </si>
  <si>
    <t>6ruprUh@dedu|bruna|bruna olly|juliano son|bruna olly juliano son|jesus amor verdadeiro bruna olly juliano son|jesus amor verdadeiro|eu te exalto|eu te exalto banda gerd|i will exalt|i exalt thee|i exalt thee chris quilala|bruna olly a vitoria eu posso ver|bruna olly deus faz alem|a vitoria eu posso ver bruna olly|vem espirito de deus bruna olly|juliano son lindo es|quando o mundo cai ao meu redor|juliano son milagres|musile|musile records|ao vivo</t>
  </si>
  <si>
    <t>Assista ao videoclipe: https://youtu.be/Rn7utZ5buy0</t>
  </si>
  <si>
    <t>i8t-EnwSxAg</t>
  </si>
  <si>
    <t>JESSICA AUGUSTO - PERTENÃ‡O A TI #shorts #jessicaaugusto #musilerecords #musicagospel #louvor #gospel</t>
  </si>
  <si>
    <t>2023-04-09T14:00:33Z</t>
  </si>
  <si>
    <t>L_B62ayex8E</t>
  </si>
  <si>
    <t>JULIA VITORIA E GABRIEL GUEDES - ESPERANÃ‡A #shorts #juliavitoria #gabrielguedes #musilerecords</t>
  </si>
  <si>
    <t>2023-04-08T13:00:16Z</t>
  </si>
  <si>
    <t>6ruprUh@dedu|julia vitoria|julia vitÃ³ria|gabriel guedes|esperanÃ§a|julia vitoria e gabriel guedes esperanÃ§a|esperanÃ§a julia vitoria e gabriel guedes|julia vitoria alem do rio azul|julia vitoria ele vem|gabriel guedes vitorioso es|alem do rio azul julia vitoria|meu abrigo julia vitoria|ele vem gabriel guedes|a benÃ§Ã£o gabriel guedes|alem do rio azul|ele vem|meu abrigo|de dentro pra fora|a benÃ§Ã£o|the blessing|vitorioso es|in memorian|musile records|musile</t>
  </si>
  <si>
    <t>Assista ao videoclipe: https://youtu.be/98wmagRQZBM</t>
  </si>
  <si>
    <t>4eAocZ0QJI8</t>
  </si>
  <si>
    <t>ADAI MUSIC - TENS MEU CORAÃ‡ÃƒO #shorts #adaimusic #musilerecords #musicagospel #louvor #rodrigosoeiro</t>
  </si>
  <si>
    <t>2023-04-07T14:00:06Z</t>
  </si>
  <si>
    <t>Assista ao videoclipe: https://youtu.be/5Ex67YQdwGQ</t>
  </si>
  <si>
    <t>cy86s2CFiIU</t>
  </si>
  <si>
    <t>SARAH BEATRIZ - EU CREIO #shorts #sarahbeatriz #musilerecords #believeforit #cecewinans #eucreio</t>
  </si>
  <si>
    <t>2023-04-06T20:00:09Z</t>
  </si>
  <si>
    <t>Assista ao videoclipe: https://youtu.be/0IKj9atfZvE</t>
  </si>
  <si>
    <t>dIrKp-UehdM</t>
  </si>
  <si>
    <t>MARI BORGES - SEMPRE ESTEVE AQUI #shorts #mariborges #musilerecords #musicagospel #louvor #louvores</t>
  </si>
  <si>
    <t>2023-04-05T16:00:32Z</t>
  </si>
  <si>
    <t>6ruprUh@dedu|mari borges|mari borges sempre esteve aqui|sempre esteve aqui mari borges|sempre esteve aqui|mari borges que amor Ã© esse|mari borges e sarah beatriz outro na fonalha|mari borges fenda da rocha|mari borges esta tudo bem|que amor Ã© esse mari borges|outro na fornalha mari borges e sarah beatriz|fenda da rocha mari borges e casa worship|que amor Ã© esse|outro na fornalha|fenda da rocha|me leva pra casa|descansa|ao vivo|musile|musile records|cover</t>
  </si>
  <si>
    <t>Assista ao videoclipe: https://youtu.be/1jRg-yzJErg</t>
  </si>
  <si>
    <t>XIpZ_24Bsf4</t>
  </si>
  <si>
    <t>HELOISA ROSA E FERNANDINHO - YESHUA #shorts #heloisarosa #fernandinho #musilerecords #musicagospel</t>
  </si>
  <si>
    <t>2023-04-03T20:00:14Z</t>
  </si>
  <si>
    <t>Assista ao videoclipe: https://youtu.be/eFECPVCsvO8</t>
  </si>
  <si>
    <t>NrNzL6QM8WE</t>
  </si>
  <si>
    <t>ISADORA POMPEO - PRIMEIRA CANÃ‡ÃƒO #shorts #isadorapompeo #musicagospel #musilerecords #louvor #musile</t>
  </si>
  <si>
    <t>2023-04-02T18:00:08Z</t>
  </si>
  <si>
    <t>6ruprUh@dedu|isadora pompeo|isadora|pompeo|isadora pompeo primeira canÃ§Ã£o musica dos passarinhos|isadora pompeo primeira canÃ§Ã£o|isadora pompeo musica dos passarinhos|isadora pompeo o processo doeu|primeira canÃ§Ã£o|musica dos passarinhos|isadora pompeo seja forte|isadora pompeo sua paz|isadora pompeo resultado|seja forte isadora pompeo|vai passar isadora pompeo|resultado isadora pompeo|seja forte|sua paz|resultado|hey pai|clipe oficial|cura|musile records|musile</t>
  </si>
  <si>
    <t>Assista ao videoclipe: https://youtu.be/0CMIj31ca38</t>
  </si>
  <si>
    <t>33I6whsULds</t>
  </si>
  <si>
    <t>JULIA VITÃ“RIA - NÃ“S TE ADORAMOS #shorts #juliavitoria #musicagospel #musilerecords #louvores #gospel</t>
  </si>
  <si>
    <t>2023-04-01T13:30:01Z</t>
  </si>
  <si>
    <t>6ruprUh@dedu|julia vitoria|julia vitÃ³ria|julia vitoria nos te adoramos|nos te adoramos julia vitoria|nos te adoramos|julia vitoria palavras|julia vitoria esperanÃ§a|julia vitoria comeÃ§o meio e fim|julia vitoria alem do rio azul|julia vitoria de dentro pra fora|palavras julia vitÃ³ria|alem do rio azul julia vitoria|de dentro pra fora julia vitoria|palavras|alem do rio azul|tuas aguas|esperanÃ§a|ele vem|musile|musile records|ao vivo|julia vitoria e gabriela rocha</t>
  </si>
  <si>
    <t>Assista ao videoclipe: https://youtu.be/lR52TLqBAZ0</t>
  </si>
  <si>
    <t>arY89cx852U</t>
  </si>
  <si>
    <t>JÃ‰SSICA AUGUSTO - OBRIGADO POR ME AMAR #shorts #jessicaaugusto #musilerecords #louvores #gospel</t>
  </si>
  <si>
    <t>2023-03-31T15:00:01Z</t>
  </si>
  <si>
    <t>Assista ao videoclipe: https://youtu.be/ub-3VBQHcmI</t>
  </si>
  <si>
    <t>uNfQKXYRIm4</t>
  </si>
  <si>
    <t>2023-03-30T15:00:44Z</t>
  </si>
  <si>
    <t>QoRwPfR06pk</t>
  </si>
  <si>
    <t>PALAVRANTIGA - CASA #shorts #palavrantiga #marcosalmeida #rockgospel #rock #gospel #musilerecords</t>
  </si>
  <si>
    <t>2023-03-29T13:00:28Z</t>
  </si>
  <si>
    <t>6ruprUh@dedu|Palavrantiga|palavra antiga|banda palavrantiga|Marcos Almeida|marcosalmeida|omarcosalmeida|essa casa|casa|a casa|sou casa|vem me socorrer|palavrantiga vem me socorrer|palavrantiga ao vivo|palavrantiga acÃºstico|dvd palavrantiga|Palavrantiga dvd ao vivo|palavrantiga branca|palavrantiga sagrado|palavrantiga pensei|palavrantiga meu lar|palavrantiga rio torto|minha menina palavrantiga|teaser|lanÃ§amento|ao vivo|musile|musile records</t>
  </si>
  <si>
    <t>Assista ao videoclipe: https://youtu.be/6uiX1QSYUl8</t>
  </si>
  <si>
    <t>V11XwU78DoI</t>
  </si>
  <si>
    <t>2023-03-27T21:00:25Z</t>
  </si>
  <si>
    <t>lETckd5KaHA</t>
  </si>
  <si>
    <t>é¤“ç‹¼ä¼èª¬ CotWï½œãƒŠã‚¤ãƒˆãƒ¡ã‚¢ã‚®ãƒ¼ã‚¹ï½œãƒ­ãƒ³ã‚°ã‚¢ãƒ‹ãƒ¡ãƒ¼ã‚·ãƒ§ãƒ³ãƒˆãƒ¬ãƒ¼ãƒ©ãƒ¼</t>
  </si>
  <si>
    <t>2026-02-26T08:00:50Z</t>
  </si>
  <si>
    <t>ã€ŒãƒŠã‚¤ãƒˆãƒ¡ã‚¢ã‚®ãƒ¼ã‚¹ã€é…ä¿¡è¨˜å¿µï¼å¤§å¼µæ­£å·±æ°ã«ã‚ˆã‚‹ãƒ­ãƒ³ã‚°ã‚¢ãƒ‹ãƒ¡ãƒ¼ã‚·ãƒ§ãƒ³ãƒˆãƒ¬ãƒ¼ãƒ©ãƒ¼ã‚’å…¬é–‹ï¼  ä¸–ç•Œçš„ã«æ´»èºã™ã‚‹ã‚¢ãƒ‹ãƒ¡ãƒ¼ã‚¿ãƒ¼ãƒ»å¤§å¼µæ­£å·±æ°ãŒã€ã€ŒãƒŠã‚¤ãƒˆãƒ¡ã‚¢ã‚®ãƒ¼ã‚¹ã€ã®é…ä¿¡ã‚’è¨˜å¿µã—ãŸã‚¹ãƒšã‚·ãƒ£ãƒ«ãƒ­ãƒ³ã‚°ã‚¢ãƒ‹ãƒ¡ãƒ¼ã‚·ãƒ§ãƒ³ãƒˆãƒ¬ãƒ¼ãƒ©ãƒ¼ã‚’åˆ¶ä½œã€‚ã‚®ãƒ¼ã‚¹ã®éºç”£ã‚’å·¡ã‚Šã€ãƒ­ãƒƒã‚¯ã‚„ãƒ†ãƒªãƒ¼ãŸã¡ã®é‹å‘½ãŒäº¤éŒ¯ã™ã‚‹ç‰©èªžãŒã€26å¹´ã®æ™‚ã‚’çµŒã¦æã‹ã‚Œã¾ã™ã€‚æ­»å¾Œã‚‚ãªãŠã‚µã‚¦ã‚¹ã‚¿ã‚¦ãƒ³ã‚’å½·å¾¨ã†æ‚ªå¤¢â€•â€•ã€ŒãƒŠã‚¤ãƒˆãƒ¡ã‚¢ã‚®ãƒ¼ã‚¹ã€ã®åœ§å€’çš„ãªå­˜åœ¨æ„Ÿã¨ã€è¿«åŠ›ã‚ãµã‚Œã‚‹ã‚¢ã‚¯ã‚·ãƒ§ãƒ³ã‚’ã€å¤§å¼µæ°ãªã‚‰ã§ã¯ã®ãƒ€ã‚¤ãƒŠãƒŸãƒƒã‚¯ãªæ˜ åƒè¡¨ç¾ã§ã”å ªèƒ½ãã ã•ã„ã€‚ -----------------------------------------------------------   åˆå¿ƒè€…ã«ã‚‚å§‹ã‚ã‚„ã™ãã€ã‚·ãƒªãƒ¼ã‚ºã®é­…åŠ›ã‚’å­˜åˆ†ã«æ¥½ã—ã‚ã‚‹æœ¬ç·¨ï¼‹Season Pass 1ï¼‹Season Pass 2ã‚’åŽéŒ²ã—ãŸã€Œé¤“ç‹¼ä¼èª¬ City of the Wolves Legend Editionã€ãŒã€ä»Šãªã‚‰20ï¼…OFFï¼   ã€ã‚»ãƒ¼ãƒ«æ¦‚è¦ã€‘ â– å¯¾è±¡ã‚¿ã‚¤ãƒˆãƒ« ã€Žé¤“ç‹¼ä¼èª¬ City of the Wolves Legend Editionã€ ãƒ‡ã‚¸ã‚¿ãƒ«ç‰ˆï¼ˆSeason Pass 1 + 2ï¼‰ â– å¯¾è±¡ãƒ—ãƒ©ãƒƒãƒˆãƒ•ã‚©ãƒ¼ãƒ  PlayStationÂ®5ï¼PlayStationÂ®4ï¼Xbox Series X|Sï¼Steamï¼Epic Games Store â– å‰²å¼•çŽ‡ï¼ä¾¡æ ¼ 20ï¼…OFFï¼é€šå¸¸ä¾¡æ ¼ï¼š6,490å††ï¼ˆç¨Žè¾¼ï¼‰â†’ã‚»ãƒ¼ãƒ«ä¾¡æ ¼ï¼š5,192å††ï¼ˆç¨Žè¾¼ï¼‰ â– ã‚»ãƒ¼ãƒ«è©³ç´°ãƒšãƒ¼ã‚¸ https://www.snk-corp.co.jp/official/fatalfury-cotw/s2-1st-sale/ â€»ã‚»ãƒ¼ãƒ«ã®çµ‚äº†æ™‚é–“ã¯å„ã‚¹ãƒˆã‚¢ã«ã¦ã”ç¢ºèªãã ã•ã„ã€‚ â€»ã‚»ãƒ¼ãƒ«æœŸé–“ã¯äºˆå‘Šãªãå¤‰æ›´ã•ã‚Œã‚‹å ´åˆãŒã‚ã‚Šã¾ã™ã€‚     é¤“ç‹¼ä¼èª¬ City of the Wolves Season Pass 2 ãƒ»ä¾¡æ ¼ï¼š1,980å††ï¼ˆç¨Žè¾¼ï¼‰ ãƒ»è²©å£²å½¢å¼ï¼šãƒ‡ã‚¸ã‚¿ãƒ«ç‰ˆ ï¼œå•†å“å†…å®¹ï¼ž ãƒ»DLCã‚­ãƒ£ãƒ©ã‚¯ã‚¿ãƒ¼ã€Œã‚­ãƒ ãƒ»ã‚¸ã‚§ã‚¤ãƒ•ãƒ³ã€ï¼ˆé…ä¿¡ä¸­ï¼‰ ãƒ»DLCã‚­ãƒ£ãƒ©ã‚¯ã‚¿ãƒ¼ã€ŒãƒŠã‚¤ãƒˆãƒ¡ã‚¢ã‚®ãƒ¼ã‚¹ã€ï¼ˆé…ä¿¡ä¸­ï¼‰ ãƒ»DLCã‚­ãƒ£ãƒ©ã‚¯ã‚¿ãƒ¼ã€Œãƒ–ãƒ«ãƒ¼ãƒ»ãƒžãƒªãƒ¼ã€ï¼ˆ2026å¹´3æœˆé…ä¿¡äºˆå®šï¼‰ ãƒ»DLCã‚­ãƒ£ãƒ©ã‚¯ã‚¿ãƒ¼ã€Œãƒ´ã‚©ãƒ«ãƒ•ã‚¬ãƒ³ã‚°ãƒ»ã‚¯ãƒ©ã‚¦ã‚¶ãƒ¼ã€ï¼ˆ2026å¹´4æœˆé…ä¿¡äºˆå®šï¼‰ ãƒ»DLCã‚­ãƒ£ãƒ©ã‚¯ã‚¿ãƒ¼ã€Œï¼Ÿï¼Ÿï¼Ÿã€ï¼ˆ2026å¹´5æœˆé…ä¿¡äºˆå®šï¼‰ ãƒ»DLCã‚­ãƒ£ãƒ©ã‚¯ã‚¿ãƒ¼ã€Œï¼Ÿï¼Ÿï¼Ÿã€ï¼ˆ2026å¹´6æœˆé…ä¿¡äºˆå®šï¼‰   ðŸ’»Official Site https://www.snk-corp.co.jp/official/fatalfury-cotw/ ðŸ“¶X https://x.com/GAROU_PR  ðŸ“¶Instagram https://www.instagram.com/fatalfury_pr/   Â©SNK CORPORATION ALL RIGHTS RESERVED.  #FatalFury #é¤“ç‹¼ä¼èª¬ #CotW #SNK</t>
  </si>
  <si>
    <t>Yw94Rt5zPBc</t>
  </si>
  <si>
    <t>é¤“ç‹¼ä¼èª¬ CotW ï½œ ãƒŠã‚¤ãƒˆãƒ¡ã‚¢ã‚®ãƒ¼ã‚¹</t>
  </si>
  <si>
    <t>2026-02-26T07:59:00Z</t>
  </si>
  <si>
    <t>FATAL FURY|GAROU|é¤“ç‹¼ä¼èª¬|é¤“ç‹¼|City of the Wolves|CotW|æ ¼é—˜ã‚²ãƒ¼ãƒ |Fighting Game|ãƒŠã‚¤ãƒˆãƒ¡ã‚¢ã‚®ãƒ¼ã‚¹|Nightmare Geese</t>
  </si>
  <si>
    <t>ã‚µã‚¦ã‚¹ã‚¿ã‚¦ãƒ³ã‚’è¦†ã†ã€çµ‚ã‚ã‚‰ã¬ãƒŠã‚¤ãƒˆãƒ¡ã‚¢â€•â€• ã€Žé¤“ç‹¼ä¼èª¬ City of the Wolvesã€ã«Season 2 DLCã‚­ãƒ£ãƒ©ã‚¯ã‚¿ãƒ¼ã€ŒãƒŠã‚¤ãƒˆãƒ¡ã‚¢ã‚®ãƒ¼ã‚¹ã€ãŒæœ¬æ—¥å‚æˆ¦ðŸ”¥20ï¼…OFFã‚»ãƒ¼ãƒ«ã‚‚é–‹å‚¬ä¸­ï¼  â–  ãƒŠã‚¤ãƒˆãƒ¡ã‚¢ã‚®ãƒ¼ã‚¹ (Voice Actor: ã‚³ãƒ³ã‚°æ¡‘ç”°) ã‚µã‚¦ã‚¹ã‚¿ã‚¦ãƒ³ã§èªžã‚Šç¶™ãŒã‚Œã‚‹ã‚‚ã†ä¸€ã¤ã®ä¼èª¬ã€‚ãã®ç”·ã¯ç”Ÿå‰ã€ã‚µã‚¦ã‚¹ã‚¿ã‚¦ãƒ³ã‚’æ‰‹ä¸­ã«åŽã‚ã¦ã„ãŸã€‚ç”·ã¯ã‚ã‚‹è€…ã«ã¨ã£ã¦ã¯ç•æ•¬ã®å¯¾è±¡ã§ã‚ã‚Šã€ã‚ã‚‹è€…ã«ã¨ã£ã¦ã¯å¾©è®ã™ã¹ãç›¸æ‰‹ã€‚ã™ã§ã«æ•…äººã§ã‚ã‚Šã“ã®ä¸–ã®è€…ã§ã¯ãªã„ã€ã‚µã‚¦ã‚¹ã‚¿ã‚¦ãƒ³ã«æ®‹ã‚‹ãƒŠã‚¤ãƒˆãƒ¡ã‚¢â€¦ãã‚ŒãŒå½¼ã§ã‚ã‚‹ã€‚  -----------------------------------------------------------  åˆå¿ƒè€…ã«ã‚‚å§‹ã‚ã‚„ã™ãã€ã‚·ãƒªãƒ¼ã‚ºã®é­…åŠ›ã‚’å­˜åˆ†ã«æ¥½ã—ã‚ã‚‹æœ¬ç·¨ï¼‹Season Pass 1ï¼‹Season Pass 2ã‚’åŽéŒ²ã—ãŸã€Œé¤“ç‹¼ä¼èª¬ City of the Wolves Legend Editionã€ãŒã€ä»Šãªã‚‰20ï¼…OFFï¼  ã€ã‚»ãƒ¼ãƒ«æ¦‚è¦ã€‘ â– å¯¾è±¡ã‚¿ã‚¤ãƒˆãƒ« ã€Žé¤“ç‹¼ä¼èª¬ City of the Wolves Legend Editionã€ ãƒ‡ã‚¸ã‚¿ãƒ«ç‰ˆï¼ˆSeason Pass 1 + 2ï¼‰ â– å¯¾è±¡ãƒ—ãƒ©ãƒƒãƒˆãƒ•ã‚©ãƒ¼ãƒ  PlayStationÂ®5ï¼PlayStationÂ®4ï¼Xbox Series X|Sï¼Steamï¼Epic Games Store â– å‰²å¼•çŽ‡ï¼ä¾¡æ ¼ 20ï¼…OFFï¼é€šå¸¸ä¾¡æ ¼ï¼š6,490å††ï¼ˆç¨Žè¾¼ï¼‰â†’ã‚»ãƒ¼ãƒ«ä¾¡æ ¼ï¼š5,192å††ï¼ˆç¨Žè¾¼ï¼‰ â– ã‚»ãƒ¼ãƒ«è©³ç´°ãƒšãƒ¼ã‚¸ https://www.snk-corp.co.jp/official/fatalfury-cotw/XXXXX  â€»ã‚»ãƒ¼ãƒ«ã®çµ‚äº†æ™‚é–“ã¯å„ã‚¹ãƒˆã‚¢ã«ã¦ã”ç¢ºèªãã ã•ã„ã€‚ â€»ã‚»ãƒ¼ãƒ«æœŸé–“ã¯äºˆå‘Šãªãå¤‰æ›´ã•ã‚Œã‚‹å ´åˆãŒã‚ã‚Šã¾ã™ã€‚   é¤“ç‹¼ä¼èª¬ City of the Wolves Season Pass 2 ãƒ»ä¾¡æ ¼ï¼š1,980å††ï¼ˆç¨Žè¾¼ï¼‰ ãƒ»è²©å£²å½¢å¼ï¼šãƒ‡ã‚¸ã‚¿ãƒ«ç‰ˆ ï¼œå•†å“å†…å®¹ï¼ž ãƒ»DLCã‚­ãƒ£ãƒ©ã‚¯ã‚¿ãƒ¼ã€Œã‚­ãƒ ãƒ»ã‚¸ã‚§ã‚¤ãƒ•ãƒ³ã€ï¼ˆé…ä¿¡ä¸­ï¼‰ ãƒ»DLCã‚­ãƒ£ãƒ©ã‚¯ã‚¿ãƒ¼ã€ŒãƒŠã‚¤ãƒˆãƒ¡ã‚¢ã‚®ãƒ¼ã‚¹ã€ï¼ˆé…ä¿¡ä¸­ï¼‰ ãƒ»DLCã‚­ãƒ£ãƒ©ã‚¯ã‚¿ãƒ¼ã€Œãƒ–ãƒ«ãƒ¼ãƒ»ãƒžãƒªãƒ¼ã€ï¼ˆ2026å¹´3æœˆé…ä¿¡äºˆå®šï¼‰ ãƒ»DLCã‚­ãƒ£ãƒ©ã‚¯ã‚¿ãƒ¼ã€Œãƒ´ã‚©ãƒ«ãƒ•ã‚¬ãƒ³ã‚°ãƒ»ã‚¯ãƒ©ã‚¦ã‚¶ãƒ¼ã€ï¼ˆ2026å¹´4æœˆé…ä¿¡äºˆå®šï¼‰ ãƒ»DLCã‚­ãƒ£ãƒ©ã‚¯ã‚¿ãƒ¼ã€Œï¼Ÿï¼Ÿï¼Ÿã€ï¼ˆ2026å¹´5æœˆé…ä¿¡äºˆå®šï¼‰ ãƒ»DLCã‚­ãƒ£ãƒ©ã‚¯ã‚¿ãƒ¼ã€Œï¼Ÿï¼Ÿï¼Ÿã€ï¼ˆ2026å¹´6æœˆé…ä¿¡äºˆå®šï¼‰  ðŸ’»Official Site https://www.snk-corp.co.jp/official/fatalfury-cotw/ ðŸ“¶X https://x.com/GAROU_PR  ðŸ“¶Instagram https://www.instagram.com/fatalfury_pr/  Â©SNK CORPORATION ALL RIGHTS RESERVED.  #FatalFury #é¤“ç‹¼ä¼èª¬ #CotW #SNK</t>
  </si>
  <si>
    <t>Zusf_4gSVsE</t>
  </si>
  <si>
    <t>FATAL FURY: CotW ï½œ NIGHTMARE GEESE</t>
  </si>
  <si>
    <t>FATAL FURY|GAROU|é¤“ç‹¼ä¼èª¬|é¤“ç‹¼|City of the Wolves|CotW|æ ¼é—˜ã‚²ãƒ¼ãƒ |Fighting Game|Nightmare Geese|ãƒŠã‚¤ãƒˆãƒ¡ã‚¢ã‚®ãƒ¼ã‚¹</t>
  </si>
  <si>
    <t>Nightmare Geese chills the playable roster in FATAL FURY: City of the Wolves from today!  Donâ€™t miss the ongoing 20% OFF sale! ðŸ”¥  â–  NIGHTMARE GEESE (Voice Actors: Richard Epcar) Former emperor of South Town. Revered by some, reviled by others, and targeted for revenge by a hungry fewâ€”a legend in his own right, even in the afterlife. Though no longer of this world, the horrors of Geese Howard remain a bane to all who knew him. His legacy is a testament to the power of one terrible truth: Legends never die. Their nightmare lives on...  ----------------------------------------------------  Legends unleashed! Get 20% off the Legend Edition, which bundles the base game with Season Passes 1 and 2!  Sale Details â–  Title FATAL FURY: City of the Wolves Legend Edition (Season Pass 1 + 2) â–  Platforms PlayStationÂ®5, PlayStationÂ®4, Xbox Series X|S, Steam, Epic Games Store â–  Sale Price $39.99 / â‚¬39.99 (20% off the regular $49.99 / â‚¬49.99 price) â–  Sale Page https://www.snk-corp.co.jp/official/fatalfury-cotw/XXXXX  * Check participating storefronts for individual sale times. Dates and details subject to change without notice.  FATAL FURY: City of the Wolves - Season Pass 2  - Price: $19.99 / â‚¬19.99 - Selling Format: Digital Contents: - DLC character: Kim Jae Hoon (Available now) - DLC character: Nightmare Geese (Available now) - DLC character: Blue Mary (March 2026) - DLC character: Wolfgang Krauser (April 2026) - DLC character: ??? (May 2026) - DLC character: ??? (June 2026)  ðŸ’»Official Site  https://www.snk-corp.co.jp/us/games/fatalfury-cotw/ ðŸ“¶X https://x.com/FATALFURY_PR ðŸ“¶Instagram https://www.instagram.com/fatalfury_pr/  Â©SNK CORPORATION ALL RIGHTS RESERVED.  #FatalFury #é¤“ç‹¼ä¼èª¬ #CotW #SNK</t>
  </si>
  <si>
    <t>ZSWWYS-TdUc</t>
  </si>
  <si>
    <t>FATAL FURY: CotWï½œDeveloper Match #27 - NIGHTMARE GEESE VS TERRY BOGARD (Arcade Style)</t>
  </si>
  <si>
    <t>2026-02-26T02:00:35Z</t>
  </si>
  <si>
    <t>FATAL FURY|GAROU|é¤“ç‹¼ä¼èª¬|é¤“ç‹¼|City of the Wolves|CotW|æ ¼é—˜ã‚²ãƒ¼ãƒ |Fighting Game</t>
  </si>
  <si>
    <t>Here's a developer match featuring Nightmare Geese ðŸ¤œðŸ¤›ðŸ”¥  â–¶â–¶â–¶ NIGHTMARE GEESE VS TERRY BOGARD â—€â—€â—€ Arcade style! ðŸ‘Š  FATAL FURY: City of the Wolves Available now! ðŸ”¥  ðŸŸ Official Site  https://www.snk-corp.co.jp/us/games/fatalfury-cotw/ ðŸŸ X https://x.com/FATALFURY_PR ðŸŸ Instagram https://www.instagram.com/fatalfury_pr/  Â©SNK CORPORATION ALL RIGHTS RESERVED.</t>
  </si>
  <si>
    <t>baKl3BTYFXE</t>
  </si>
  <si>
    <t>é¤“ç‹¼ä¼èª¬ CotWï½œé–‹ç™ºè€…å¯¾æˆ¦å‹•ç”» #27 - ãƒŠã‚¤ãƒˆãƒ¡ã‚¢ã‚®ãƒ¼ã‚¹ vs ãƒ†ãƒªãƒ¼ãƒ»ãƒœã‚¬ãƒ¼ãƒ‰ (ã‚¢ãƒ¼ã‚±ãƒ¼ãƒ‰ã‚¹ã‚¿ã‚¤ãƒ«)</t>
  </si>
  <si>
    <t>2026-02-26T02:00:29Z</t>
  </si>
  <si>
    <t>ã€ŒãƒŠã‚¤ãƒˆãƒ¡ã‚¢ã‚®ãƒ¼ã‚¹ã€ã®é–‹ç™ºè€…å¯¾æˆ¦å‹•ç”»ã‚’å…¬é–‹ðŸ¤œðŸ¤›ðŸ”¥  â–¶â–¶â–¶ ãƒŠã‚¤ãƒˆãƒ¡ã‚¢ã‚®ãƒ¼ã‚¹ VS ãƒ†ãƒªãƒ¼ãƒ»ãƒœã‚¬ãƒ¼ãƒ‰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</si>
  <si>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IXhZBRP1oxY</t>
  </si>
  <si>
    <t>FATAL FURY: CotWï½œBGMï½œNIGHTMARE GEESE</t>
  </si>
  <si>
    <t>NIGHTMARE GEESEâ€™s BGM is now available to listen to ðŸŽ§ ã€ŒãƒŠã‚¤ãƒˆãƒ¡ã‚¢ã‚®ãƒ¼ã‚¹ã€ã®BGMã‚’å…¬é–‹ðŸŽ§  ðŸ’»Official Site  https://www.snk-corp.co.jp/us/games/fatalfury-cotw/ ðŸ“¶X https://x.com/FATALFURY_PR ðŸ“¶Instagram https://www.instagram.com/fatalfury_pr/  Â©SNK CORPORATION ALL RIGHTS RESERVED. #FatalFury #é¤“ç‹¼ä¼èª¬ #CotW #SNK</t>
  </si>
  <si>
    <t>GjVvQM6U5F8</t>
  </si>
  <si>
    <t>é¤“ç‹¼ä¼èª¬ CotWï½œé–‹ç™ºè€…å¯¾æˆ¦å‹•ç”» #26 - ãƒŠã‚¤ãƒˆãƒ¡ã‚¢ã‚®ãƒ¼ã‚¹ vs ãƒ­ãƒƒã‚¯ãƒ»ãƒãƒ¯ãƒ¼ãƒ‰ (ã‚¢ãƒ¼ã‚±ãƒ¼ãƒ‰ã‚¹ã‚¿ã‚¤ãƒ«)</t>
  </si>
  <si>
    <t>2026-02-25T03:00:15Z</t>
  </si>
  <si>
    <t>ã€ŒãƒŠã‚¤ãƒˆãƒ¡ã‚¢ã‚®ãƒ¼ã‚¹ã€ã®é–‹ç™ºè€…å¯¾æˆ¦å‹•ç”»ã‚’å…¬é–‹ðŸ¤œðŸ¤›ðŸ”¥  â–¶â–¶â–¶ ãƒŠã‚¤ãƒˆãƒ¡ã‚¢ã‚®ãƒ¼ã‚¹ VS ãƒ­ãƒƒã‚¯ãƒ»ãƒãƒ¯ãƒ¼ãƒ‰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</si>
  <si>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395TTQguq3A</t>
  </si>
  <si>
    <t>FATAL FURY: CotWï½œDeveloper Match #26 - NIGHTMARE GEESE VS ROCK HOWARD (Arcade Style)</t>
  </si>
  <si>
    <t>2026-02-25T03:00:05Z</t>
  </si>
  <si>
    <t>Here's a developer match featuring Nightmare Geese ðŸ¤œðŸ¤›ðŸ”¥  â–¶â–¶â–¶ NIGHTMARE GEESE VS ROCK HOWARD â—€â—€â—€ Arcade style! ðŸ‘Š  FATAL FURY: City of the Wolves Available now! ðŸ”¥  ðŸŸ Official Site  https://www.snk-corp.co.jp/us/games/fatalfury-cotw/ ðŸŸ X https://x.com/FATALFURY_PR ðŸŸ Instagram https://www.instagram.com/fatalfury_pr/  Â©SNK CORPORATION ALL RIGHTS RESERVED.</t>
  </si>
  <si>
    <t>brPMZDE9SSU</t>
  </si>
  <si>
    <t>FATAL FURY: CotWï½œDeveloper Match #25 - NIGHTMARE GEESE VS MAI SHIRANUI (Arcade Style)</t>
  </si>
  <si>
    <t>2026-02-25T02:00:40Z</t>
  </si>
  <si>
    <t>Here's a developer match featuring Nightmare Geese ðŸ¤œðŸ¤›ðŸ”¥  â–¶â–¶â–¶ NIGHTMARE GEESE VS MAI SHIRANUIâ—€â—€â—€ Arcade style! ðŸ‘Š  FATAL FURY: City of the Wolves Available now! ðŸ”¥  ðŸŸ Official Site  https://www.snk-corp.co.jp/us/games/fatalfury-cotw/ ðŸŸ X https://x.com/FATALFURY_PR ðŸŸ Instagram https://www.instagram.com/fatalfury_pr/  Â©SNK CORPORATION ALL RIGHTS RESERVED.</t>
  </si>
  <si>
    <t>0OtfWPma1c8</t>
  </si>
  <si>
    <t>é¤“ç‹¼ä¼èª¬ CotWï½œé–‹ç™ºè€…å¯¾æˆ¦å‹•ç”» #25 - ãƒŠã‚¤ãƒˆãƒ¡ã‚¢ã‚®ãƒ¼ã‚¹ vs ä¸çŸ¥ç« èˆž (ã‚¢ãƒ¼ã‚±ãƒ¼ãƒ‰ã‚¹ã‚¿ã‚¤ãƒ«)</t>
  </si>
  <si>
    <t>2026-02-25T02:00:01Z</t>
  </si>
  <si>
    <t>ã€ŒãƒŠã‚¤ãƒˆãƒ¡ã‚¢ã‚®ãƒ¼ã‚¹ã€ã®é–‹ç™ºè€…å¯¾æˆ¦å‹•ç”»ã‚’å…¬é–‹ðŸ¤œðŸ¤›ðŸ”¥  â–¶â–¶â–¶ ãƒŠã‚¤ãƒˆãƒ¡ã‚¢ã‚®ãƒ¼ã‚¹ VS ä¸çŸ¥ç« èˆž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</si>
  <si>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uh_Ox_Hpdvo</t>
  </si>
  <si>
    <t>ã€æ—¥æœ¬èªžã€‘é¤“ç‹¼ä¼èª¬ CotWï½œãƒŠã‚¤ãƒˆãƒ¡ã‚¢ã‚®ãƒ¼ã‚¹ï½œCharacter Breakdown</t>
  </si>
  <si>
    <t>2026-02-24T14:01:32Z</t>
  </si>
  <si>
    <t>2æœˆ26æ—¥17æ™‚é…ä¿¡ï¼ ã€ŒãƒŠã‚¤ãƒˆãƒ¡ã‚¢ã‚®ãƒ¼ã‚¹ã€ã®ãƒ–ãƒ¬ã‚¤ã‚¯ãƒ€ã‚¦ãƒ³æ˜ åƒã‚’å…¬é–‹ðŸŽ¥  -----------------------------------------------------------  åˆå¿ƒè€…ã«ã‚‚å§‹ã‚ã‚„ã™ãã€ã‚·ãƒªãƒ¼ã‚ºã®é­…åŠ›ã‚’å­˜åˆ†ã«æ¥½ã—ã‚ã‚‹æœ¬ç·¨ï¼‹Season Pass 1ï¼‹Season Pass 2ã‚’åŽéŒ²ã—ãŸã€Œé¤“ç‹¼ä¼èª¬ City of the Wolves Legend Editionã€ã¯ã€ç¾åœ¨å¥½è©•é…ä¿¡ä¸­ï¼  é¤“ç‹¼ä¼èª¬ City of the Wolves Season Pass 2 ãƒ»ä¾¡æ ¼ï¼š1,980å††ï¼ˆç¨Žè¾¼ï¼‰ ãƒ»è²©å£²å½¢å¼ï¼šãƒ‡ã‚¸ã‚¿ãƒ«ç‰ˆ ï¼œå•†å“å†…å®¹ï¼ž ãƒ»DLCã‚­ãƒ£ãƒ©ã‚¯ã‚¿ãƒ¼ã€Œã‚­ãƒ ãƒ»ã‚¸ã‚§ã‚¤ãƒ•ãƒ³ã€ï¼ˆé…ä¿¡ä¸­ï¼‰ ãƒ»DLCã‚­ãƒ£ãƒ©ã‚¯ã‚¿ãƒ¼ã€ŒãƒŠã‚¤ãƒˆãƒ¡ã‚¢ã‚®ãƒ¼ã‚¹ã€ï¼ˆ2026å¹´2æœˆ26é…ä¿¡ï¼‰ ãƒ»DLCã‚­ãƒ£ãƒ©ã‚¯ã‚¿ãƒ¼ã€Œãƒ–ãƒ«ãƒ¼ãƒ»ãƒžãƒªãƒ¼ã€ï¼ˆ2026å¹´3æœˆé…ä¿¡äºˆå®šï¼‰ ãƒ»DLCã‚­ãƒ£ãƒ©ã‚¯ã‚¿ãƒ¼ã€Œãƒ´ã‚©ãƒ«ãƒ•ã‚¬ãƒ³ã‚°ãƒ»ã‚¯ãƒ©ã‚¦ã‚¶ãƒ¼ã€ï¼ˆ2026å¹´4æœˆé…ä¿¡äºˆå®šï¼‰ ãƒ»DLCã‚­ãƒ£ãƒ©ã‚¯ã‚¿ãƒ¼ã€Œï¼Ÿï¼Ÿï¼Ÿã€ï¼ˆ2026å¹´5æœˆé…ä¿¡äºˆå®šï¼‰ ãƒ»DLCã‚­ãƒ£ãƒ©ã‚¯ã‚¿ãƒ¼ã€Œï¼Ÿï¼Ÿï¼Ÿã€ï¼ˆ2026å¹´6æœˆé…ä¿¡äºˆå®šï¼‰  é¤“ç‹¼ä¼èª¬ City of the Wolves Legend Edition ï¼ˆSeason Pass 1 + 2ï¼‰ ãƒ»ä¾¡æ ¼ï¼š6,490å††ï¼ˆç¨Žè¾¼ï¼‰ ãƒ»è²©å£²å½¢å¼ï¼šãƒ‡ã‚¸ã‚¿ãƒ«ç‰ˆ ï¼œå•†å“å†…å®¹ï¼ž ã‚²ãƒ¼ãƒ æœ¬ç·¨ Season Pass 1ï¼ˆã‚¢ãƒ³ãƒ‡ã‚£ãƒ»ãƒœã‚¬ãƒ¼ãƒ‰ï¼ã‚±ãƒ³ï¼ã‚¸ãƒ§ãƒ¼ãƒ»æ±ï¼æ˜¥éº—ï¼Mr.BIGï¼‰ Season Pass 2ï¼ˆã‚­ãƒ ãƒ»ã‚¸ã‚§ã‚¤ãƒ•ãƒ³ï¼ãƒŠã‚¤ãƒˆãƒ¡ã‚¢ã‚®ãƒ¼ã‚¹ï¼ãƒ–ãƒ«ãƒ¼ãƒ»ãƒžãƒªãƒ¼ï¼ãƒ´ã‚©ãƒ«ãƒ•ã‚¬ãƒ³ã‚°ãƒ»ã‚¯ãƒ©ã‚¦ã‚¶ãƒ¼ï¼ï¼Ÿï¼Ÿï¼Ÿï¼ï¼Ÿï¼Ÿï¼Ÿï¼‰  ðŸ’»Official Site https://www.snk-corp.co.jp/official/fatalfury-cotw/ ðŸ“¶X https://x.com/GAROU_PR  ðŸ“¶Instagram https://www.instagram.com/fatalfury_pr/  Â©SNK CORPORATION ALL RIGHTS RESERVED.  #FatalFury #é¤“ç‹¼ä¼èª¬ #CotW #SNK</t>
  </si>
  <si>
    <t>FCKHhtxz-DA</t>
  </si>
  <si>
    <t>ã€ENGã€‘FATAL FURY: CotWï½œNIGHTMARE GEESEï½œCharacter Breakdown</t>
  </si>
  <si>
    <t>2026-02-24T14:00:20Z</t>
  </si>
  <si>
    <t>Launching February 26 at 12:00 AM PST! The breakdown video for Nightmare Geese is now live ðŸŽ¥  ----------------------------------------------------  Legends unleashed! The Legend Edition bundles the base game with Season Passes 1 and 2â€”a perfect way to enjoy the franchise's appeal for newcomers and veterans alike!  FATAL FURY: City of the Wolves - Season Pass 2  - Price: $19.99 / â‚¬19.99 - Selling Format: Digital  Contents: - DLC character: Kim Jae Hoon (Available now) - DLC character: Nightmare Geese (Coming February 26, 2026) - DLC character: Blue Mary (March 2026) - DLC character: Wolfgang Krauser (April 2026) - DLC character: ??? (May 2026) - DLC character: ??? (June 2026)  FATAL FURY: City of the Wolves Legend Edition (Season Pass 1 + 2) - Price: $49.99 / â‚¬49.99 - Selling Format: Digital  Contents: - Base game - Season Pass 1 (Andy Bogard / Ken / Joe Higashi / Chun-Li / Mr. Big) - Season Pass 2 (Kim Jae Hoon / Nightmare Geese / Blue Mary / Wolfgang Krauser / ??? / ???)  ðŸ’»Official Site  https://www.snk-corp.co.jp/us/games/fatalfury-cotw/ ðŸ“¶X https://x.com/FATALFURY_PR ðŸ“¶Instagram https://www.instagram.com/fatalfury_pr/  Â©SNK CORPORATION ALL RIGHTS RESERVED.  #FatalFury #é¤“ç‹¼ä¼èª¬ #CotW #SNK</t>
  </si>
  <si>
    <t>ECiP5raEJt0</t>
  </si>
  <si>
    <t>é¤“ç‹¼ä¼èª¬ Ã— ã‚¹ãƒˆãƒªãƒ¼ãƒˆãƒ•ã‚¡ã‚¤ã‚¿ãƒ¼ï½œã‚³ãƒ©ãƒœã‚¢ãƒƒãƒ—ãƒ‡ãƒ¼ãƒˆãƒˆãƒ¬ãƒ¼ãƒ©ãƒ¼</t>
  </si>
  <si>
    <t>2026-02-19T14:00:18Z</t>
  </si>
  <si>
    <t>FATAL FURY|GAROU|é¤“ç‹¼ä¼èª¬|é¤“ç‹¼|City of the Wolves|CotW|æ ¼é—˜ã‚²ãƒ¼ãƒ |Fighting Game|ã‚¹ãƒˆãƒªãƒ¼ãƒˆãƒ•ã‚¡ã‚¤ã‚¿ãƒ¼|Street Fighter|ã‚³ãƒ©ãƒœ</t>
  </si>
  <si>
    <t>ã€Žé¤“ç‹¼ä¼èª¬ã€Ã—ã€Žã‚¹ãƒˆãƒªãƒ¼ãƒˆãƒ•ã‚¡ã‚¤ã‚¿ãƒ¼ã€ã‚¯ãƒ­ã‚¹ã‚ªãƒ¼ãƒãƒ¼ãŒã•ã‚‰ãªã‚‹å±•é–‹ã¸ æœ¬ã‚³ãƒ©ãƒœãƒ¬ãƒ¼ã‚·ãƒ§ãƒ³ã§ã¯ã€ç¬¬1å¼¾ã€Œã‚±ãƒ³ã€å‚æˆ¦ã€ç¬¬2å¼¾ã€Œæ˜¥éº—ã€å‚æˆ¦ã«ç¶šãç¬¬3å¼¾ã‚³ãƒ³ãƒ†ãƒ³ãƒ„ã¨ã—ã¦ã€å¤šå½©ãªã‚³ãƒ©ãƒœãƒ¬ãƒ¼ã‚·ãƒ§ãƒ³ã‚³ãƒ³ãƒ†ãƒ³ãƒ„ã‚’ã™ã¹ã¦ç„¡æ–™ã§å±•é–‹ã—ã¾ã™ã€‚ã€Žé¤“ç‹¼ä¼èª¬ City of the Wolvesã€ãªã‚‰ã§ã¯ã®ãƒãƒˆãƒ«ä½“é¨“ã¨ã€ã“ã“ã§ã—ã‹å‘³ã‚ãˆãªã„ã‚¹ãƒšã‚·ãƒ£ãƒ«ãªã‚¯ãƒ­ã‚¹ã‚ªãƒ¼ãƒãƒ¼ã‚’ãœã²ãŠæ¥½ã—ã¿ãã ã•ã„ã€‚  ã€ã‚³ãƒ©ãƒœãƒ¬ãƒ¼ã‚·ãƒ§ãƒ³å†…å®¹ã€‘ ãƒ»ã‚¢ãƒ¬ãƒ³ã‚¸ã‚³ã‚¹ãƒãƒ¥ãƒ¼ãƒ è¿½åŠ  ã€€ãƒ­ãƒƒã‚¯ã€ãƒ—ãƒªãƒãƒ£ã«ã€Žã‚¹ãƒˆãƒªãƒ¼ãƒˆãƒ•ã‚¡ã‚¤ã‚¿ãƒ¼ã€ã‚·ãƒªãƒ¼ã‚ºã®ã€Œãƒ«ãƒ¼ã‚¯ã€ã€Œã‚¸ãƒ¥ãƒªã€ã‚’ãƒ¢ãƒãƒ¼ãƒ•ã«ã—ãŸé™å®šã‚³ã‚¹ãƒãƒ¥ãƒ¼ãƒ ãŒç™»å ´ã€‚ ãƒ»EOST MODEè¿½åŠ  ã€€ã€Žã‚¹ãƒˆãƒªãƒ¼ãƒˆãƒ•ã‚¡ã‚¤ã‚¿ãƒ¼6ã€ã®æ‚ªå½¹ã‚­ãƒ£ãƒ©ã‚¯ã‚¿ãƒ¼ãƒ»JPãŒãƒ†ãƒªãƒ¼ã‚’æ´—è„³ã€‚ ã€€ã‚±ãƒ³ã€æ˜¥éº—ã‚’ã¯ã˜ã‚ã€ãƒ­ãƒƒã‚¯ã‚„ã‚¸ã‚§ãƒ‹ãƒ¼ãªã©ãŒå…±é—˜ã—ãªãŒã‚‰å¼·æ•µã«æŒ‘ã‚€ã€‚ ã€€ã¾ãŸã€ç‰¹æ®Šã‚¨ãƒãƒŸãƒ¼ã¨ã—ã¦å†·è”µåº«ãªã©ã®ãƒ¦ãƒ‹ãƒ¼ã‚¯ãªã‚­ãƒ£ãƒ©ã‚¯ã‚¿ãƒ¼ã‚‚å‚æˆ¦ã€‚ ãƒ»ã‚³ãƒ©ãƒœã‚¹ã‚­ãƒ«ã®è¿½åŠ  ã€€ä¸¡ã‚·ãƒªãƒ¼ã‚ºã®è¦ç´ ã‚’èžåˆã—ãŸç‰¹åˆ¥ãªã‚¹ã‚­ãƒ«ãŒæ–°ãŸã«ç™»å ´ã€‚ ãƒ»ç‰¹æ®Šãƒœã‚¹ã€Œå½±ãªã‚‹ãƒ†ãƒªãƒ¼ã€è¿½åŠ  ã€€åœ§å€’çš„ãªå­˜åœ¨æ„Ÿã‚’æ”¾ã¤å¼·æ•µã¨ã—ã¦ç™»å ´ã€‚ ã€€â€»æœ¬ã‚­ãƒ£ãƒ©ã‚¯ã‚¿ãƒ¼ã¯ãƒ—ãƒ¬ã‚¤ã‚¢ãƒ–ãƒ«ã§ã¯ã‚ã‚Šã¾ã›ã‚“ã€‚  --------------------------------------------  åˆå¿ƒè€…ã«ã‚‚å§‹ã‚ã‚„ã™ãã€ã‚·ãƒªãƒ¼ã‚ºã®é­…åŠ›ã‚’å­˜åˆ†ã«æ¥½ã—ã‚ã‚‹æœ¬ç·¨ï¼‹Season Pass 1ï¼‹Season Pass 2ã‚’åŽéŒ²ã—ãŸã€Œé¤“ç‹¼ä¼èª¬ City of the Wolves Legend Editionã€ã¯ã€ç¾åœ¨å¥½è©•é…ä¿¡ä¸­ï¼  é¤“ç‹¼ä¼èª¬ City of the Wolves Season Pass 2 ãƒ»ä¾¡æ ¼ï¼š1,980å††ï¼ˆç¨Žè¾¼ï¼‰ ãƒ»è²©å£²å½¢å¼ï¼šãƒ‡ã‚¸ã‚¿ãƒ«ç‰ˆ ï¼œå•†å“å†…å®¹ï¼ž ãƒ»DLCã‚­ãƒ£ãƒ©ã‚¯ã‚¿ãƒ¼ã€Œã‚­ãƒ ãƒ»ã‚¸ã‚§ã‚¤ãƒ•ãƒ³ã€ï¼ˆé…ä¿¡ä¸­ï¼‰ ãƒ»DLCã‚­ãƒ£ãƒ©ã‚¯ã‚¿ãƒ¼ã€ŒãƒŠã‚¤ãƒˆãƒ¡ã‚¢ã‚®ãƒ¼ã‚¹ã€ï¼ˆ2026å¹´2æœˆ26é…ä¿¡ï¼‰ ãƒ»DLCã‚­ãƒ£ãƒ©ã‚¯ã‚¿ãƒ¼ã€Œãƒ–ãƒ«ãƒ¼ãƒ»ãƒžãƒªãƒ¼ã€ï¼ˆ2026å¹´3æœˆé…ä¿¡äºˆå®šï¼‰ ãƒ»DLCã‚­ãƒ£ãƒ©ã‚¯ã‚¿ãƒ¼ã€Œãƒ´ã‚©ãƒ«ãƒ•ã‚¬ãƒ³ã‚°ãƒ»ã‚¯ãƒ©ã‚¦ã‚¶ãƒ¼ã€ï¼ˆ2026å¹´4æœˆé…ä¿¡äºˆå®šï¼‰ ãƒ»DLCã‚­ãƒ£ãƒ©ã‚¯ã‚¿ãƒ¼ã€Œï¼Ÿï¼Ÿï¼Ÿã€ï¼ˆ2026å¹´5æœˆé…ä¿¡äºˆå®šï¼‰ ãƒ»DLCã‚­ãƒ£ãƒ©ã‚¯ã‚¿ãƒ¼ã€Œï¼Ÿï¼Ÿï¼Ÿã€ï¼ˆ2026å¹´6æœˆé…ä¿¡äºˆå®šï¼‰  é¤“ç‹¼ä¼èª¬ City of the Wolves Legend Edition ï¼ˆSeason Pass 1 + 2ï¼‰ ãƒ»ä¾¡æ ¼ï¼š6,490å††ï¼ˆç¨Žè¾¼ï¼‰ ãƒ»è²©å£²å½¢å¼ï¼šãƒ‡ã‚¸ã‚¿ãƒ«ç‰ˆ ï¼œå•†å“å†…å®¹ï¼ž ã‚²ãƒ¼ãƒ æœ¬ç·¨ Season Pass 1ï¼ˆã‚¢ãƒ³ãƒ‡ã‚£ãƒ»ãƒœã‚¬ãƒ¼ãƒ‰ï¼ã‚±ãƒ³ï¼ã‚¸ãƒ§ãƒ¼ãƒ»æ±ï¼æ˜¥éº—ï¼Mr.BIGï¼‰ Season Pass 2ï¼ˆã‚­ãƒ ãƒ»ã‚¸ã‚§ã‚¤ãƒ•ãƒ³ï¼ãƒŠã‚¤ãƒˆãƒ¡ã‚¢ã‚®ãƒ¼ã‚¹ï¼ãƒ–ãƒ«ãƒ¼ãƒ»ãƒžãƒªãƒ¼ï¼ãƒ´ã‚©ãƒ«ãƒ•ã‚¬ãƒ³ã‚°ãƒ»ã‚¯ãƒ©ã‚¦ã‚¶ãƒ¼ï¼ï¼Ÿï¼Ÿï¼Ÿï¼ï¼Ÿï¼Ÿï¼Ÿï¼‰  ðŸ’»Official Site https://www.snk-corp.co.jp/official/fatalfury-cotw/ ðŸ“¶X https://x.com/GAROU_PR  ðŸ“¶Instagram https://www.instagram.com/fatalfury_pr/  Â©SNK CORPORATION ALL RIGHTS RESERVED.  #FatalFury #é¤“ç‹¼ä¼èª¬ #CotW #SNK</t>
  </si>
  <si>
    <t>a284QqfjlSk</t>
  </si>
  <si>
    <t>FATAL FURY x STREET FIGHTERï½œCollab Update Trailer</t>
  </si>
  <si>
    <t>FATAL FURY|GAROU|é¤“ç‹¼ä¼èª¬|é¤“ç‹¼|City of the Wolves|CotW|æ ¼é—˜ã‚²ãƒ¼ãƒ |Fighting Game|Strret Fighter|ã‚¹ãƒˆãƒªãƒ¼ãƒˆãƒ•ã‚¡ã‚¤ã‚¿ãƒ¼|Collaboration</t>
  </si>
  <si>
    <t>Round 3, fight! The Fatal Fury x Street Fighter crossover continues! Get ready for Round 3 of this dream crossover! With the first and second round arrivals of renowned World Warriors Ken and Chun-Li in the books, the franchises unite once again for more exclusive Street Fighter-themed content. Unleash street fighting fury and rev it up like only City of the Wolves can with this special free update!  Collaboration Details ãƒ» New alternate costumes Exclusive outfits for Rock and Preecha, inspired by Street Fighter's Luke and Juri. ãƒ» EOST Mode additions In this special EOST outing, JP (the villain from Street Fighter 6) brainwashes Terry, and it's up to Ken, Chun-Li, Rock, Jenet, and other fighters to put a stop to his reign of terror. Refrigerators from Street Fighter 6 even appear as special enemies! ãƒ» New crossover skills Unique skills that blend mechanics from Fatal Fury and Street Fighter add a fresh change of pace. ãƒ» New special boss: Kage Terry Confront this shadowy scourge in a fearsome fight like no other! * Kage Terry is not playable.  -----------------------------------------------  Legends unleashed! The Legend Edition bundles the base game with Season Passes 1 and 2â€”a perfect way to enjoy the franchise's appeal for newcomers and veterans alike!  FATAL FURY: City of the Wolves - Season Pass 2  - Price: $19.99 / â‚¬19.99 - Selling Format: Digital  Contents: - DLC character: Kim Jae Hoon (Available now) - DLC character: Nightmare Geese (Coming February 26, 2026) - DLC character: Blue Mary (March 2026) - DLC character: Wolfgang Krauser (April 2026) - DLC character: ??? (May 2026) - DLC character: ??? (June 2026)  FATAL FURY: City of the Wolves Legend Edition (Season Pass 1 + 2) - Price: $49.99 / â‚¬49.99 - Selling Format: Digital  Contents: - Base game - Season Pass 1 (Andy Bogard / Ken / Joe Higashi / Chun-Li / Mr. Big) - Season Pass 2 (Kim Jae Hoon / Nightmare Geese / Blue Mary / Wolfgang Krauser / ??? / ???)  ðŸ’»Official Site  https://www.snk-corp.co.jp/us/games/fatalfury-cotw/ ðŸ“¶X https://x.com/FATALFURY_PR ðŸ“¶Instagram https://www.instagram.com/fatalfury_pr/  Â©SNK CORPORATION ALL RIGHTS RESERVED.  #FatalFury #é¤“ç‹¼ä¼èª¬ #CotW #SNK</t>
  </si>
  <si>
    <t>UqB38wE5_J0</t>
  </si>
  <si>
    <t>2026-02-19T13:59:00Z</t>
  </si>
  <si>
    <t>South Town is shrouded in an endless nightmareâ€• Nightmare Geese arrives February 26 at 12 AM PST! ðŸ‘ŠðŸ”¥  â–  NIGHTMARE GEESE (Voice Actors: Richard Epcar) Former emperor of South Town. Revered by some, reviled by others, and targeted for revenge by a hungry fewâ€”a legend in his own right, even in the afterlife. Though no longer of this world, the horrors of Geese Howard remain a bane to all who knew him. His legacy is a testament to the power of one terrible truth: Legends never die. Their nightmare lives on...  ----------------------------------------------------  Legends unleashed! The Legend Edition bundles the base game with Season Passes 1 and 2â€”a perfect way to enjoy the franchise's appeal for newcomers and veterans alike!  FATAL FURY: City of the Wolves - Season Pass 2  - Price: $19.99 / â‚¬19.99 - Selling Format: Digital  Contents: - DLC character: Kim Jae Hoon (Available now) - DLC character: Nightmare Geese (Coming February 26, 2026) - DLC character: Blue Mary (March 2026) - DLC character: Wolfgang Krauser (April 2026) - DLC character: ??? (May 2026) - DLC character: ??? (June 2026)  FATAL FURY: City of the Wolves Legend Edition (Season Pass 1 + 2) - Price: $49.99 / â‚¬49.99 - Selling Format: Digital  Contents: - Base game - Season Pass 1 (Andy Bogard / Ken / Joe Higashi / Chun-Li / Mr. Big) - Season Pass 2 (Kim Jae Hoon / Nightmare Geese / Blue Mary / Wolfgang Krauser / ??? / ???)  ðŸ’»Official Site  https://www.snk-corp.co.jp/us/games/fatalfury-cotw/ ðŸ“¶X https://x.com/FATALFURY_PR ðŸ“¶Instagram https://www.instagram.com/fatalfury_pr/  Â©SNK CORPORATION ALL RIGHTS RESERVED.  #FatalFury #é¤“ç‹¼ä¼èª¬ #CotW #SNK</t>
  </si>
  <si>
    <t>qIx8ADwqYJo</t>
  </si>
  <si>
    <t>ã‚µã‚¦ã‚¹ã‚¿ã‚¦ãƒ³ã‚’è¦†ã†ã€çµ‚ã‚ã‚‰ã¬ãƒŠã‚¤ãƒˆãƒ¡ã‚¢â€•â€• ã€Žé¤“ç‹¼ä¼èª¬ City of the Wolvesã€ã«Season 2 DLCã‚­ãƒ£ãƒ©ã‚¯ã‚¿ãƒ¼ã€ŒãƒŠã‚¤ãƒˆãƒ¡ã‚¢ã‚®ãƒ¼ã‚¹ã€ãŒ2æœˆ26æ—¥17æ™‚ã‚ˆã‚Šå‚æˆ¦ï¼ðŸ”¥  â–  ãƒŠã‚¤ãƒˆãƒ¡ã‚¢ã‚®ãƒ¼ã‚¹ (Voice Actor: ã‚³ãƒ³ã‚°æ¡‘ç”°) ã‚µã‚¦ã‚¹ã‚¿ã‚¦ãƒ³ã§èªžã‚Šç¶™ãŒã‚Œã‚‹ã‚‚ã†ä¸€ã¤ã®ä¼èª¬ã€‚ãã®ç”·ã¯ç”Ÿå‰ã€ã‚µã‚¦ã‚¹ã‚¿ã‚¦ãƒ³ã‚’æ‰‹ä¸­ã«åŽã‚ã¦ã„ãŸã€‚ç”·ã¯ã‚ã‚‹è€…ã«ã¨ã£ã¦ã¯ç•æ•¬ã®å¯¾è±¡ã§ã‚ã‚Šã€ã‚ã‚‹è€…ã«ã¨ã£ã¦ã¯å¾©è®ã™ã¹ãç›¸æ‰‹ã€‚ã™ã§ã«æ•…äººã§ã‚ã‚Šã“ã®ä¸–ã®è€…ã§ã¯ãªã„ã€ã‚µã‚¦ã‚¹ã‚¿ã‚¦ãƒ³ã«æ®‹ã‚‹ãƒŠã‚¤ãƒˆãƒ¡ã‚¢â€¦ãã‚ŒãŒå½¼ã§ã‚ã‚‹ã€‚  -----------------------------------------------------------  åˆå¿ƒè€…ã«ã‚‚å§‹ã‚ã‚„ã™ãã€ã‚·ãƒªãƒ¼ã‚ºã®é­…åŠ›ã‚’å­˜åˆ†ã«æ¥½ã—ã‚ã‚‹æœ¬ç·¨ï¼‹Season Pass 1ï¼‹Season Pass 2ã‚’åŽéŒ²ã—ãŸã€Œé¤“ç‹¼ä¼èª¬ City of the Wolves Legend Editionã€ã¯ã€ç¾åœ¨å¥½è©•é…ä¿¡ä¸­ï¼  é¤“ç‹¼ä¼èª¬ City of the Wolves Season Pass 2 ãƒ»ä¾¡æ ¼ï¼š1,980å††ï¼ˆç¨Žè¾¼ï¼‰ ãƒ»è²©å£²å½¢å¼ï¼šãƒ‡ã‚¸ã‚¿ãƒ«ç‰ˆ ï¼œå•†å“å†…å®¹ï¼ž ãƒ»DLCã‚­ãƒ£ãƒ©ã‚¯ã‚¿ãƒ¼ã€Œã‚­ãƒ ãƒ»ã‚¸ã‚§ã‚¤ãƒ•ãƒ³ã€ï¼ˆé…ä¿¡ä¸­ï¼‰ ãƒ»DLCã‚­ãƒ£ãƒ©ã‚¯ã‚¿ãƒ¼ã€ŒãƒŠã‚¤ãƒˆãƒ¡ã‚¢ã‚®ãƒ¼ã‚¹ã€ï¼ˆ2026å¹´2æœˆ26é…ä¿¡ï¼‰ ãƒ»DLCã‚­ãƒ£ãƒ©ã‚¯ã‚¿ãƒ¼ã€Œãƒ–ãƒ«ãƒ¼ãƒ»ãƒžãƒªãƒ¼ã€ï¼ˆ2026å¹´3æœˆé…ä¿¡äºˆå®šï¼‰ ãƒ»DLCã‚­ãƒ£ãƒ©ã‚¯ã‚¿ãƒ¼ã€Œãƒ´ã‚©ãƒ«ãƒ•ã‚¬ãƒ³ã‚°ãƒ»ã‚¯ãƒ©ã‚¦ã‚¶ãƒ¼ã€ï¼ˆ2026å¹´4æœˆé…ä¿¡äºˆå®šï¼‰ ãƒ»DLCã‚­ãƒ£ãƒ©ã‚¯ã‚¿ãƒ¼ã€Œï¼Ÿï¼Ÿï¼Ÿã€ï¼ˆ2026å¹´5æœˆé…ä¿¡äºˆå®šï¼‰ ãƒ»DLCã‚­ãƒ£ãƒ©ã‚¯ã‚¿ãƒ¼ã€Œï¼Ÿï¼Ÿï¼Ÿã€ï¼ˆ2026å¹´6æœˆé…ä¿¡äºˆå®šï¼‰  é¤“ç‹¼ä¼èª¬ City of the Wolves Legend Edition ï¼ˆSeason Pass 1 + 2ï¼‰ ãƒ»ä¾¡æ ¼ï¼š6,490å††ï¼ˆç¨Žè¾¼ï¼‰ ãƒ»è²©å£²å½¢å¼ï¼šãƒ‡ã‚¸ã‚¿ãƒ«ç‰ˆ ï¼œå•†å“å†…å®¹ï¼ž ã‚²ãƒ¼ãƒ æœ¬ç·¨ Season Pass 1ï¼ˆã‚¢ãƒ³ãƒ‡ã‚£ãƒ»ãƒœã‚¬ãƒ¼ãƒ‰ï¼ã‚±ãƒ³ï¼ã‚¸ãƒ§ãƒ¼ãƒ»æ±ï¼æ˜¥éº—ï¼Mr.BIGï¼‰ Season Pass 2ï¼ˆã‚­ãƒ ãƒ»ã‚¸ã‚§ã‚¤ãƒ•ãƒ³ï¼ãƒŠã‚¤ãƒˆãƒ¡ã‚¢ã‚®ãƒ¼ã‚¹ï¼ãƒ–ãƒ«ãƒ¼ãƒ»ãƒžãƒªãƒ¼ï¼ãƒ´ã‚©ãƒ«ãƒ•ã‚¬ãƒ³ã‚°ãƒ»ã‚¯ãƒ©ã‚¦ã‚¶ãƒ¼ï¼ï¼Ÿï¼Ÿï¼Ÿï¼ï¼Ÿï¼Ÿï¼Ÿï¼‰  ðŸ’»Official Site https://www.snk-corp.co.jp/official/fatalfury-cotw/ ðŸ“¶X https://x.com/GAROU_PR  ðŸ“¶Instagram https://www.instagram.com/fatalfury_pr/  Â©SNK CORPORATION ALL RIGHTS RESERVED.  #FatalFury #é¤“ç‹¼ä¼èª¬ #CotW #SNK</t>
  </si>
  <si>
    <t>gfrabTvBeZc</t>
  </si>
  <si>
    <t>GENESIS X3 |  FatalFury:CotW | TOP16</t>
  </si>
  <si>
    <t>2026-02-14T04:39:04Z</t>
  </si>
  <si>
    <t>We will be mirror streaming the TOP 8 finals of 'Fatal Fury: City of the Wolves' at GENESIS X3, taking place in San Jose, California, from February 13th to 15th, 2026. This tournament serves as an official SWC Qualifier in the MASTER2 Tier.  2026å¹´2æœˆ13ï½ž15æ—¥ã«ã‹ã‘ã¦ã‚¢ãƒ¡ãƒªã‚«ã®ã‚«ãƒªãƒ•ã‚©ãƒ«ãƒ‹ã‚¢å·žã‚µãƒ³ãƒŽã‚¼ã§é–‹å‚¬ã•ã‚Œã‚‹æ ¼é—˜ã‚²ãƒ¼ãƒ å¤§ä¼šã€ŒGENESIS X3ã€ã€‚ MASTER2 Tierã®SWCäºˆé¸å¤§ä¼šã¨ãªã‚‹é¤“ç‹¼ä¼èª¬CotWã®TOP8ã‚’ãƒŸãƒ©ãƒ¼é…ä¿¡ã„ãŸã—ã¾ã™ã€‚  Follow us on our socials: Twitter/X: https://x.com/snk_esports_hub Twitch: https://www.twitch.tv/snkofficial Instagram: https://instagram.com/snk_esports_hub Webpage: https://snkesports.com/</t>
  </si>
  <si>
    <t>o19wuc_VnAM</t>
  </si>
  <si>
    <t>Customize Jae Hoon to your style in FATAL FURY: City of the Wolves with Color Edit ðŸŽ¨</t>
  </si>
  <si>
    <t>2026-02-11T15:31:04Z</t>
  </si>
  <si>
    <t>WgxdNDh2i64</t>
  </si>
  <si>
    <t>Study up and play as Jae Hoon in FATAL FURY: City of the Wolves this weekend ðŸ”¥</t>
  </si>
  <si>
    <t>2026-02-07T05:00:37Z</t>
  </si>
  <si>
    <t>ICRevDBue-s</t>
  </si>
  <si>
    <t>Kim Dong Hwan and Jae Hoon are reunited in FATAL FURY: City of the Wolves ðŸ¤</t>
  </si>
  <si>
    <t>2026-02-06T15:03:24Z</t>
  </si>
  <si>
    <t>CfK7BLnnheA</t>
  </si>
  <si>
    <t>Take over the city with Jae Hoon, available now in FATAL FURY: City of the Wolves Legend Edition ðŸ”¥</t>
  </si>
  <si>
    <t>2026-02-03T15:37:43Z</t>
  </si>
  <si>
    <t>pkWsEOlauA4</t>
  </si>
  <si>
    <t>FATAL FURY: CotWï½œDeveloper Match #24 - KIM JAE HOON vs. B. JENET (Arcade Style)</t>
  </si>
  <si>
    <t>2026-01-31T09:01:13Z</t>
  </si>
  <si>
    <t>Here's a developer match featuring Kim Jae Hoon ðŸ¤œðŸ¤›ðŸ”¥  â–¶â–¶â–¶ Kim Jae Hoon VS B. Jenet â—€â—€â—€ Arcade style! ðŸ‘Š  FATAL FURY: City of the Wolves Available now! ðŸ”¥  ðŸŸ Official Site  https://www.snk-corp.co.jp/us/games/fatalfury-cotw/ ðŸŸ X https://x.com/FATALFURY_PR ðŸŸ Instagram https://www.instagram.com/fatalfury_pr/  Â©SNK CORPORATION ALL RIGHTS RESERVED.</t>
  </si>
  <si>
    <t>4E7CI47ytAI</t>
  </si>
  <si>
    <t>é¤“ç‹¼ä¼èª¬ CotWï½œé–‹ç™ºè€…å¯¾æˆ¦å‹•ç”» #24 - ã‚­ãƒ ãƒ»ã‚¸ã‚§ã‚¤ãƒ•ãƒ³ vs B.ã‚¸ã‚§ãƒ‹ãƒ¼ (ã‚¢ãƒ¼ã‚±ãƒ¼ãƒ‰ã‚¹ã‚¿ã‚¤ãƒ«)</t>
  </si>
  <si>
    <t>2026-01-31T09:00:04Z</t>
  </si>
  <si>
    <t>ã€Œã‚­ãƒ ãƒ»ã‚¸ã‚§ã‚¤ãƒ•ãƒ³ã€ã®é–‹ç™ºè€…å¯¾æˆ¦å‹•ç”»ã‚’å…¬é–‹ðŸ¤œðŸ¤›ðŸ”¥  â–¶â–¶â–¶ ã‚­ãƒ ãƒ»ã‚¸ã‚§ã‚¤ãƒ•ãƒ³ VS B.ã‚¸ã‚§ãƒ‹ãƒ¼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</si>
  <si>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MU7hINpygfQ</t>
  </si>
  <si>
    <t>é¤“ç‹¼ä¼èª¬ CotWï½œé–‹ç™ºè€…å¯¾æˆ¦å‹•ç”» #23 - ã‚­ãƒ ãƒ»ã‚¸ã‚§ã‚¤ãƒ•ãƒ³ vs ãƒ­ãƒƒã‚¯ (ã‚¢ãƒ¼ã‚±ãƒ¼ãƒ‰ã‚¹ã‚¿ã‚¤ãƒ«)</t>
  </si>
  <si>
    <t>2026-01-30T09:00:37Z</t>
  </si>
  <si>
    <t>ã€Œã‚­ãƒ ãƒ»ã‚¸ã‚§ã‚¤ãƒ•ãƒ³ã€ã®é–‹ç™ºè€…å¯¾æˆ¦å‹•ç”»ã‚’å…¬é–‹ðŸ¤œðŸ¤›ðŸ”¥  â–¶â–¶â–¶ ã‚­ãƒ ãƒ»ã‚¸ã‚§ã‚¤ãƒ•ãƒ³ VS ãƒ­ãƒƒã‚¯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</si>
  <si>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G9E6weeykws</t>
  </si>
  <si>
    <t>FATAL FURY: CotWï½œDeveloper Match #23 - KIM JAE HOON vs. ROCK (Arcade Style)</t>
  </si>
  <si>
    <t>2026-01-30T09:00:22Z</t>
  </si>
  <si>
    <t>Here's a developer match featuring Kim Jae Hoon ðŸ¤œðŸ¤›ðŸ”¥  â–¶â–¶â–¶ Kim Jae Hoon VS Rock â—€â—€â—€ Arcade style! ðŸ‘Š  FATAL FURY: City of the Wolves Available now! ðŸ”¥  ðŸŸ Official Site  https://www.snk-corp.co.jp/us/games/fatalfury-cotw/ ðŸŸ X https://x.com/FATALFURY_PR ðŸŸ Instagram https://www.instagram.com/fatalfury_pr/  Â©SNK CORPORATION ALL RIGHTS RESERVED.</t>
  </si>
  <si>
    <t>ue1aAZ_FaZc</t>
  </si>
  <si>
    <t>The brothers are here in FATAL FURY: City of the Wolves</t>
  </si>
  <si>
    <t>2026-01-29T15:06:05Z</t>
  </si>
  <si>
    <t>Jae Hoon is available now in FATAL FURY: City of the Wolves!</t>
  </si>
  <si>
    <t>o46poLTOI2A</t>
  </si>
  <si>
    <t>FATAL FURY: CotWï½œDeveloper Match #22 - KIM JAE HOON vs. KIM DONG HWAN(Arcade Style)</t>
  </si>
  <si>
    <t>2026-01-29T09:01:12Z</t>
  </si>
  <si>
    <t>Here's a developer match featuring Kim Jae Hoon ðŸ¤œðŸ¤›ðŸ”¥  â–¶â–¶â–¶ Kim Jae Hoon VS Kim Dong Hwan â—€â—€â—€ Arcade style! ðŸ‘Š  FATAL FURY: City of the Wolves Available now! ðŸ”¥  ðŸŸ Official Site  https://www.snk-corp.co.jp/us/games/fatalfury-cotw/ ðŸŸ X https://x.com/FATALFURY_PR ðŸŸ Instagram https://www.instagram.com/fatalfury_pr/  Â©SNK CORPORATION ALL RIGHTS RESERVED.</t>
  </si>
  <si>
    <t>GrE7-h-Xz44</t>
  </si>
  <si>
    <t>é¤“ç‹¼ä¼èª¬ CotWï½œé–‹ç™ºè€…å¯¾æˆ¦å‹•ç”» #22 - ã‚­ãƒ ãƒ»ã‚¸ã‚§ã‚¤ãƒ•ãƒ³ vs ã‚­ãƒ ãƒ»ãƒ‰ãƒ³ãƒ•ã‚¡ãƒ³ (ã‚¢ãƒ¼ã‚±ãƒ¼ãƒ‰ã‚¹ã‚¿ã‚¤ãƒ«)</t>
  </si>
  <si>
    <t>2026-01-29T09:00:20Z</t>
  </si>
  <si>
    <t>FATAL FURY|GAROU|é¤“ç‹¼ä¼èª¬|é¤“ç‹¼|City of the Wolves|CotW|Fighting Game|æ ¼é—˜ã‚²ãƒ¼ãƒ </t>
  </si>
  <si>
    <t>ã€Œã‚­ãƒ ãƒ»ã‚¸ã‚§ã‚¤ãƒ•ãƒ³ã€ã®é–‹ç™ºè€…å¯¾æˆ¦å‹•ç”»ã‚’å…¬é–‹ðŸ¤œðŸ¤›ðŸ”¥  â–¶â–¶â–¶ ã‚­ãƒ ãƒ»ã‚¸ã‚§ã‚¤ãƒ•ãƒ³ VS ã‚­ãƒ ãƒ»ãƒ‰ãƒ³ãƒ•ã‚¡ãƒ³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</si>
  <si>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hP7PMZNZyuU</t>
  </si>
  <si>
    <t>KIM JAE HOON joins the fight!</t>
  </si>
  <si>
    <t>2026-01-25T15:01:12Z</t>
  </si>
  <si>
    <t>ðŸ”¥KIM JAE HOON joins the fight!  Watch out for that super!  #FatalFury #CotW_KimJaeHoon</t>
  </si>
  <si>
    <t>KYMtFWo5iXs</t>
  </si>
  <si>
    <t>KIM JAE HOON joins the fight in FATAL FURY: City of the Wolves!</t>
  </si>
  <si>
    <t>2026-01-23T15:17:49Z</t>
  </si>
  <si>
    <t>ðŸ”¥KIM JAE HOON joins the fight!  Relive the classic feel and enjoy the new FATAL FURY: CotW!  #FatalFury #CotW_KimJaeHoon</t>
  </si>
  <si>
    <t>W4ur8WYwB0k</t>
  </si>
  <si>
    <t>FATAL FURY: CotW ï½œ Legend Edition Launch Trailer</t>
  </si>
  <si>
    <t>2026-01-22T07:58:13Z</t>
  </si>
  <si>
    <t>An easy entry point to the Fatal Fury franchiseâ€” FATAL FURY: City of the Wolves Legend Edition!  Season Pass 2 will feature six characters, with one character scheduled for release every month. The Season 2 lineup includes Kim Jae Hoon, Nightmare Geese, Blue Mary, and Wolfgang Krauser from the Fatal Fury series, plus two mystery characters who will be announced at a later date. FATAL FURY: City of the Wolves Legend Edition, which bundles the base game with Season Pass 1 and Season Pass 2, is available for $49.99 and grants access to existing fighters as well as all new Season 2 arrivals upon their release.  FATAL FURY: City of the Wolves Legend Edition (Season Pass 1 + 2) - Price: $49.99 / â‚¬49.99 - Selling Format: Digital   Contents: - Base game - Season Pass 1 (Andy Bogard / Ken / Joe Higashi / Chun-Li / Mr. Big) - Season Pass 2 (Kim Jae Hoon / Nightmare Geese / Blue Mary / Wolfgang Krauser / ??? / ???)   * The release schedule for DLC characters in Season Pass 2 is subject to change without prior notice. * The base game, Season Pass 1, and DLC characters will not be available for individual purchase.  ðŸ’»Official Site  https://www.snk-corp.co.jp/us/games/fatalfury-cotw/ ðŸ“¶X https://x.com/FATALFURY_PR ðŸ“¶Instagram https://www.instagram.com/fatalfury_pr/   Â©SNK CORPORATION ALL RIGHTS RESERVED.  #FatalFury #é¤“ç‹¼ä¼èª¬ #CotW #SNK</t>
  </si>
  <si>
    <t>0MQhFQb_g3Q</t>
  </si>
  <si>
    <t>é¤“ç‹¼ä¼èª¬ CotWï½œLegend Edition ãƒ­ãƒ¼ãƒ³ãƒãƒˆãƒ¬ãƒ¼ãƒ©ãƒ¼</t>
  </si>
  <si>
    <t>2026-01-22T07:58:10Z</t>
  </si>
  <si>
    <t>åˆå¿ƒè€…ã«ã‚‚å§‹ã‚ã‚„ã™ãã€ã‚·ãƒªãƒ¼ã‚ºã®é­…åŠ›ã‚’å­˜åˆ†ã«æ¥½ã—ã‚ã‚‹æœ¬ç·¨ï¼‹Season Pass 1ï¼‹Season Pass 2ã‚’åŽéŒ²ã—ãŸã€Œé¤“ç‹¼ä¼èª¬ City of the Wolves Legend Editionã€ãŒç™»å ´ï¼  Season Pass 2ã§ã¯ã€é¤“ç‹¼ä¼èª¬ã‚·ãƒªãƒ¼ã‚ºã‚ˆã‚Šã€Œã‚­ãƒ ãƒ»ã‚¸ã‚§ã‚¤ãƒ•ãƒ³ã€ã€ŒãƒŠã‚¤ãƒˆãƒ¡ã‚¢ã‚®ãƒ¼ã‚¹ã€ã€Œãƒ–ãƒ«ãƒ¼ãƒ»ãƒžãƒªãƒ¼ã€ã€Œãƒ´ã‚©ãƒ«ãƒ•ã‚¬ãƒ³ã‚°ãƒ»ã‚¯ãƒ©ã‚¦ã‚¶ãƒ¼ã€ã®4ã‚­ãƒ£ãƒ©ã‚¯ã‚¿ãƒ¼ã«åŠ ãˆã€å¾Œæ—¥ç™ºè¡¨äºˆå®šã®ãƒŸã‚¹ãƒ†ãƒªãƒ¼ã‚­ãƒ£ãƒ©ã‚¯ã‚¿ãƒ¼2ä½“ã‚’å«ã‚€å…¨6ã‚­ãƒ£ãƒ©ã‚¯ã‚¿ãƒ¼ã‚’æ¯Žæœˆé †æ¬¡é…ä¿¡äºˆå®šã§ã™ã€‚Season 2ã®é…ä¿¡ã«åˆã‚ã›ã€æœ¬ç·¨ï¼‹Season Pass 1ï¼‹Season Pass 2ãŒã‚»ãƒƒãƒˆã«ãªã£ãŸã€Œé¤“ç‹¼ä¼èª¬ City of the Wolves Legend Editionã€ãŒ6,490å††ï¼ˆç¨Žè¾¼ï¼‰ã«ã¦ç™»å ´ã—ã€ä»Šå¾Œã®ã‚¢ãƒƒãƒ—ãƒ‡ãƒ¼ãƒˆã§è¿½åŠ ã•ã‚Œã¦ã„ãã‚­ãƒ£ãƒ©ã‚¯ã‚¿ãƒ¼é”ã‚‚ä½¿ç”¨å¯èƒ½ã«ãªã‚Šã¾ã™ã€‚ãœã²ã“ã®æ©Ÿä¼šã«ã€Žé¤“ç‹¼ä¼èª¬ City of the Wolvesã€ã§ã€æ–°ã‚·ãƒ¼ã‚ºãƒ³ã®å¹•é–‹ã‘ã‚’ãŠæ¥½ã—ã¿ãã ã•ã„ã€‚   â– é¤“ç‹¼ä¼èª¬ City of the Wolves Legend Edition ï¼ˆSeason Pass 1 + 2ï¼‰ ãƒ»ä¾¡æ ¼ï¼š6,490å††ï¼ˆç¨Žè¾¼ï¼‰ ãƒ»è²©å£²å½¢å¼ï¼šãƒ‡ã‚¸ã‚¿ãƒ«ç‰ˆ ï¼œå•†å“å†…å®¹ï¼ž ã‚²ãƒ¼ãƒ æœ¬ç·¨ Season Pass 1ï¼ˆã‚¢ãƒ³ãƒ‡ã‚£ãƒ»ãƒœã‚¬ãƒ¼ãƒ‰ï¼ã‚±ãƒ³ï¼ã‚¸ãƒ§ãƒ¼ãƒ»æ±ï¼æ˜¥éº—ï¼Mr.BIGï¼‰ Season Pass 2ï¼ˆã‚­ãƒ ãƒ»ã‚¸ã‚§ã‚¤ãƒ•ãƒ³ï¼ãƒŠã‚¤ãƒˆãƒ¡ã‚¢ã‚®ãƒ¼ã‚¹ï¼ãƒ–ãƒ«ãƒ¼ãƒ»ãƒžãƒªãƒ¼ï¼ãƒ´ã‚©ãƒ«ãƒ•ã‚¬ãƒ³ã‚°ãƒ»ã‚¯ãƒ©ã‚¦ã‚¶ãƒ¼ï¼ï¼Ÿï¼Ÿï¼Ÿï¼ï¼Ÿï¼Ÿï¼Ÿï¼‰   â€»Season Pass 2ã®DLCã‚­ãƒ£ãƒ©ã‚¯ã‚¿ãƒ¼ã®é…ä¿¡æ™‚æœŸã¯äºˆå‘Šãªãå¤‰æ›´ã™ã‚‹å ´åˆãŒã‚ã‚Šã¾ã™ã€‚ â€»DLCã‚­ãƒ£ãƒ©ã‚¯ã‚¿ãƒ¼å˜ä½“ã€Season Pass 1ã€ã‚²ãƒ¼ãƒ æœ¬ç·¨ã®å€‹åˆ¥è²©å£²ã¯ã‚ã‚Šã¾ã›ã‚“   ðŸ’»Official Site https://www.snk-corp.co.jp/official/fatalfury-cotw/ ðŸ“¶X https://x.com/GAROU_PR  ðŸ“¶Instagram https://www.instagram.com/fatalfury_pr/   Â©SNK CORPORATION ALL RIGHTS RESERVED.  #FatalFury #é¤“ç‹¼ä¼èª¬ #CotW #SNK</t>
  </si>
  <si>
    <t>qSOcibvhSuM</t>
  </si>
  <si>
    <t>FATAL FURY: CotW ï½œ KIM JAE HOON</t>
  </si>
  <si>
    <t>2026-01-22T07:58:06Z</t>
  </si>
  <si>
    <t>FATAL FURY|GAROU|é¤“ç‹¼ä¼èª¬|é¤“ç‹¼|City of the Wolves|CotW|æ ¼é—˜ã‚²ãƒ¼ãƒ |Fighting Game|JAE HOON</t>
  </si>
  <si>
    <t>DLC Character 'KIM JAE HOON' Available Now! ðŸ‘ŠðŸ”¥ The return of Kim Jae Hoon, more than 25 years in the making. Jump into Season 2 with his hard justice and tight taekwondo!  â–  KIM JAE HOON (Voice Actors: Howard Wang) Taekwondo specialist and son of Kim Kaphwan who, through careful observation and diligent training, inherited his fatherâ€™s flawless techniqueâ€”and fiery crusade for justice. Yet the contrast between that no-nonsense offense and the whimsical stylings of his older brother, Dong Hwan, creates a shadowy specter of doubt: How should he really fight? How can he keep up with them both? Fueled by burning questions of self-worth, and a burning desire to punish all manner of evil in South Town, Jae Hoon sets his sights on one place: the infamous King of Fighters tournament.  ----------------------------------------------------  Legends unleashed! The Legend Edition bundles the base game with Season Passes 1 and 2â€”a perfect way to enjoy the franchise's appeal for newcomers and veterans alike!  FATAL FURY: City of the Wolves - Season Pass 2  - Price: $19.99 / â‚¬19.99 - Selling Format: Digital  Contents: - DLC character: Kim Jae Hoon (Available now) - DLC character: Nightmare Geese (February 2026) - DLC character: Blue Mary (March 2026) - DLC character: Wolfgang Krauser (April 2026) - DLC character: ??? (May 2026) - DLC character: ??? (June 2026)  FATAL FURY: City of the Wolves Legend Edition (Season Pass 1 + 2) - Price: $49.99 / â‚¬49.99 - Selling Format: Digital  Contents: - Base game - Season Pass 1 (Andy Bogard / Ken / Joe Higashi / Chun-Li / Mr. Big) - Season Pass 2 (Kim Jae Hoon / Nightmare Geese / Blue Mary / Wolfgang Krauser / ??? / ???)  ðŸ’»Official Site  https://www.snk-corp.co.jp/us/games/fatalfury-cotw/ ðŸ“¶X https://x.com/FATALFURY_PR ðŸ“¶Instagram https://www.instagram.com/fatalfury_pr/  Â©SNK CORPORATION ALL RIGHTS RESERVED.  #FatalFury #é¤“ç‹¼ä¼èª¬ #CotW #SNK</t>
  </si>
  <si>
    <t>PqCNes086RA</t>
  </si>
  <si>
    <t>é¤“ç‹¼ä¼èª¬ CotW ï½œã‚­ãƒ ãƒ»ã‚¸ã‚§ã‚¤ãƒ•ãƒ³</t>
  </si>
  <si>
    <t>2026-01-22T07:58:03Z</t>
  </si>
  <si>
    <t>FATAL FURY|GAROU|é¤“ç‹¼ä¼èª¬|é¤“ç‹¼|City of the Wolves|CotW|æ ¼é—˜ã‚²ãƒ¼ãƒ |Fighting Game|ã‚¸ã‚§ã‚¤ãƒ•ãƒ³</t>
  </si>
  <si>
    <t>DLCã‚­ãƒ£ãƒ©ã‚¯ã‚¿ãƒ¼ã€Œã‚­ãƒ ãƒ»ã‚¸ã‚§ã‚¤ãƒ•ãƒ³ã€æœ¬æ—¥é…ä¿¡ðŸ‘ŠðŸ”¥ ã€Žé¤“ç‹¼ -MARK OF THE WOLVES-ã€ã®äººæ°—ã‚­ãƒ£ãƒ©ã‚¯ã‚¿ãƒ¼ã€Œã‚­ãƒ ãƒ»ã‚¸ã‚§ã‚¤ãƒ•ãƒ³ã€ãŒã€27å¹´ã®æ™‚ã‚’çµŒã¦å†ç™»å ´ï¼ã‚­ãƒ¬ã®ã‚ã‚‹ãƒ†ã‚³ãƒ³ãƒ‰ãƒ¼ã§ã€Season 2ã®å¹•é–‹ã‘ã‚’é£¾ã‚‹ï¼  â–  ã‚­ãƒ ãƒ»ã‚¸ã‚§ã‚¤ãƒ•ãƒ³ (Voice Actor: åœŸå² éš¼ä¸€) ã‚­ãƒ ãƒ»ã‚«ãƒƒãƒ•ã‚¡ãƒ³ã®æ¯å­ã«ã—ã¦ã€å½¼ã®æŠ€ã‚’çœŸé¢ç›®ã«å—ã‘ç¶™ã„ã æ­£ç¾©ã®ãƒ†ã‚³ãƒ³ãƒ‰ãƒ¼ä½¿ã„ã€‚æ—¥ã€…çœŸé¢ç›®ã«é›éŒ¬ã«åŠ±ã‚€ã‚­ãƒ ãƒ»ã‚¸ã‚§ã‚¤ãƒ•ãƒ³ã ãŒã€å…„ã®è‡¨æ©Ÿå¿œå¤‰ãªæˆ¦ã„æ–¹ã‚„çˆ¶ã®åœ§å€’çš„ãªå®ŸåŠ›ã‚’å‰ã«è‡ªåˆ†è‡ªèº«ã®æˆ¦ã„æ–¹ã¨ã¯ä½•ã‹ã€ä½•ã‚’ã™ã‚Œã°çˆ¶ã‚„å…„ã®ã‚ˆã†ã«æˆ¦ãˆã‚‹ã®ã‹ã‚’æ‚©ã¿KOFã¸ã¨ç­”ãˆã‚’æ±‚ã‚å‚æˆ¦ã™ã‚‹ã€‚ã‚µã‚¦ã‚¹ã‚¿ã‚¦ãƒ³ã§'æ‚ªã„äº‹'ã™ã‚‹ãªã‹ã‚Œã€æ­£ç¾©ã®ãƒ†ã‚³ãƒ³ãƒ‰ãƒ¼ã®ç‚Žã¯æ‚ªã‚’è¨±ã•ãªã„ã€‚  -----------------------------------------------------------  åˆå¿ƒè€…ã«ã‚‚å§‹ã‚ã‚„ã™ãã€ã‚·ãƒªãƒ¼ã‚ºã®é­…åŠ›ã‚’å­˜åˆ†ã«æ¥½ã—ã‚ã‚‹æœ¬ç·¨ï¼‹Season Pass 1ï¼‹Season Pass 2ã‚’åŽéŒ²ã—ãŸã€Œé¤“ç‹¼ä¼èª¬ City of the Wolves Legend Editionã€ã¯ã€ç¾åœ¨å¥½è©•é…ä¿¡ä¸­ï¼  é¤“ç‹¼ä¼èª¬ City of the Wolves Season Pass 2 ãƒ»ä¾¡æ ¼ï¼š1,980å††ï¼ˆç¨Žè¾¼ï¼‰ ãƒ»è²©å£²å½¢å¼ï¼šãƒ‡ã‚¸ã‚¿ãƒ«ç‰ˆ ï¼œå•†å“å†…å®¹ï¼ž ãƒ»DLCã‚­ãƒ£ãƒ©ã‚¯ã‚¿ãƒ¼ã€Œã‚­ãƒ ãƒ»ã‚¸ã‚§ã‚¤ãƒ•ãƒ³ã€ï¼ˆé…ä¿¡ä¸­ï¼‰ ãƒ»DLCã‚­ãƒ£ãƒ©ã‚¯ã‚¿ãƒ¼ã€ŒãƒŠã‚¤ãƒˆãƒ¡ã‚¢ã‚®ãƒ¼ã‚¹ã€ï¼ˆ2026å¹´2æœˆé…ä¿¡äºˆå®šï¼‰ ãƒ»DLCã‚­ãƒ£ãƒ©ã‚¯ã‚¿ãƒ¼ã€Œãƒ–ãƒ«ãƒ¼ãƒ»ãƒžãƒªãƒ¼ã€ï¼ˆ2026å¹´3æœˆé…ä¿¡äºˆå®šï¼‰ ãƒ»DLCã‚­ãƒ£ãƒ©ã‚¯ã‚¿ãƒ¼ã€Œãƒ´ã‚©ãƒ«ãƒ•ã‚¬ãƒ³ã‚°ãƒ»ã‚¯ãƒ©ã‚¦ã‚¶ãƒ¼ã€ï¼ˆ2026å¹´4æœˆé…ä¿¡äºˆå®šï¼‰ ãƒ»DLCã‚­ãƒ£ãƒ©ã‚¯ã‚¿ãƒ¼ã€Œï¼Ÿï¼Ÿï¼Ÿã€ï¼ˆ2026å¹´5æœˆé…ä¿¡äºˆå®šï¼‰ ãƒ»DLCã‚­ãƒ£ãƒ©ã‚¯ã‚¿ãƒ¼ã€Œï¼Ÿï¼Ÿï¼Ÿã€ï¼ˆ2026å¹´6æœˆé…ä¿¡äºˆå®šï¼‰  é¤“ç‹¼ä¼èª¬ City of the Wolves Legend Edition ï¼ˆSeason Pass 1 + 2ï¼‰ ãƒ»ä¾¡æ ¼ï¼š6,490å††ï¼ˆç¨Žè¾¼ï¼‰ ãƒ»è²©å£²å½¢å¼ï¼šãƒ‡ã‚¸ã‚¿ãƒ«ç‰ˆ ï¼œå•†å“å†…å®¹ï¼ž ã‚²ãƒ¼ãƒ æœ¬ç·¨ Season Pass 1ï¼ˆã‚¢ãƒ³ãƒ‡ã‚£ãƒ»ãƒœã‚¬ãƒ¼ãƒ‰ï¼ã‚±ãƒ³ï¼ã‚¸ãƒ§ãƒ¼ãƒ»æ±ï¼æ˜¥éº—ï¼Mr.BIGï¼‰ Season Pass 2ï¼ˆã‚­ãƒ ãƒ»ã‚¸ã‚§ã‚¤ãƒ•ãƒ³ï¼ãƒŠã‚¤ãƒˆãƒ¡ã‚¢ã‚®ãƒ¼ã‚¹ï¼ãƒ–ãƒ«ãƒ¼ãƒ»ãƒžãƒªãƒ¼ï¼ãƒ´ã‚©ãƒ«ãƒ•ã‚¬ãƒ³ã‚°ãƒ»ã‚¯ãƒ©ã‚¦ã‚¶ãƒ¼ï¼ï¼Ÿï¼Ÿï¼Ÿï¼ï¼Ÿï¼Ÿï¼Ÿï¼‰  ðŸ’»Official Site https://www.snk-corp.co.jp/official/fatalfury-cotw/ ðŸ“¶X https://x.com/GAROU_PR  ðŸ“¶Instagram https://www.instagram.com/fatalfury_pr/  Â©SNK CORPORATION ALL RIGHTS RESERVED.  #FatalFury #é¤“ç‹¼ä¼èª¬ #CotW #SNK</t>
  </si>
  <si>
    <t>g_38iqmjgy0</t>
  </si>
  <si>
    <t>FATAL FURY: CotWï½œBGMï½œKIM JAE HOON</t>
  </si>
  <si>
    <t>2026-01-21T14:01:48Z</t>
  </si>
  <si>
    <t>FATAL FURY|GAROU|é¤“ç‹¼ä¼èª¬|é¤“ç‹¼|City of the Wolves|CotW|æ ¼é—˜ã‚²ãƒ¼ãƒ |Fighting Game|Kim Jae Hoon|ã‚­ãƒ ãƒ»ã‚¸ã‚§ã‚¤ãƒ•ãƒ³</t>
  </si>
  <si>
    <t>KIM JAE HOONâ€™s BGM is now available to listen to ðŸŽ§ ã€Œã‚­ãƒ ï¼šã‚¸ã‚§ã‚¤ãƒ•ãƒ³ã€ã®BGMã‚’å…¬é–‹ðŸŽ§  FATAL FURY: City of the Wolves Available now! ðŸ”¥ ã€Žé¤“ç‹¼ä¼èª¬ City of the Wolvesã€å¥½è©•ç™ºå£²ä¸­ðŸ”¥  ðŸŸ¡ Official Site  https://www.snk-corp.co.jp/us/games/fatalfury-cotw/ ðŸŸ¡ X https://x.com/FATALFURY_PR ðŸŸ¡ Instagram https://www.instagram.com/fatalfury_pr/  Â©SNK CORPORATION ALL RIGHTS RESERVED.</t>
  </si>
  <si>
    <t>PNCMyxB1MvQ</t>
  </si>
  <si>
    <t>ã€ENGã€‘FATAL FURY: CotWï½œKIM JAE HOONï½œCharacter Breakdown</t>
  </si>
  <si>
    <t>2026-01-21T14:00:42Z</t>
  </si>
  <si>
    <t>Launching January 22 at 12:00 AM PST! FATAL FURY: City of the Wolves Available now! ðŸ”¥  ðŸŸ Official Site https://www.snk-corp.co.jp/us/games/fatalfury-cotw/  ðŸŸ X https://x.com/FATALFURY_PR  ðŸŸ Instagram https://www.instagram.com/fatalfury_pr/   Â©SNK CORPORATION ALL RIGHTS RESERVED.  #SNK #FatalFury #CotW</t>
  </si>
  <si>
    <t>4mSj_ymeCaQ</t>
  </si>
  <si>
    <t>ã€æ—¥æœ¬èªžã€‘é¤“ç‹¼ä¼èª¬ CotWï½œã‚­ãƒ ãƒ»ã‚¸ã‚§ã‚¤ãƒ•ãƒ³ï½œCharacter Breakdown</t>
  </si>
  <si>
    <t>2026-01-21T14:00:13Z</t>
  </si>
  <si>
    <t>FATAL FURY|GAROU|é¤“ç‹¼ä¼èª¬|é¤“ç‹¼|City of the Wolves|CotW|æ ¼é—˜ã‚²ãƒ¼ãƒ |Fighting Game|ã‚­ãƒ ãƒ»ã‚¸ã‚§ã‚¤ãƒ•ãƒ³|KIm Jae Hoon</t>
  </si>
  <si>
    <t>1æœˆ22æ—¥17æ™‚é…ä¿¡ï¼ ã€Œã‚­ãƒ ãƒ»ã‚¸ã‚§ã‚¤ãƒ•ãƒ³ã€ã®ãƒ–ãƒ¬ã‚¤ã‚¯ãƒ€ã‚¦ãƒ³æ˜ åƒã‚’å…¬é–‹ðŸŽ¥  ã€Žé¤“ç‹¼ä¼èª¬ City of the Wolvesã€å¥½è©•ç™ºå£²ä¸­ðŸ”¥  ðŸŸ Official Site  https://www.snk-corp.co.jp/official/fatalfury-cotw/ ðŸŸ X https://x.com/GAROU_PR ðŸŸ Instagram https://www.instagram.com/fatalfury_pr/  Â©SNK CORPORATION ALL RIGHTS RESERVED. #SNK #é¤“ç‹¼ä¼èª¬ #CotW</t>
  </si>
  <si>
    <t>UYRDvhx8t-0</t>
  </si>
  <si>
    <t>2026-01-20T14:00:49Z</t>
  </si>
  <si>
    <t>The first DLC character of Season 2, Kim Jae Hoon, arrives on January 22 at 12:00 AM PST! ðŸ”¥ The return of Kim Jae Hoon, more than 25 years in the making. Jump into Season 2 with his hard justice and tight taekwondo!  â–  KIM JAE HOON (Voice Actors: Howard Wang) Taekwondo specialist and son of Kim Kaphwan who, through careful observation and diligent training, inherited his fatherâ€™s flawless techniqueâ€”and fiery crusade for justice. Yet the contrast between that no-nonsense offense and the whimsical stylings of his older brother, Dong Hwan, creates a shadowy specter of doubt: How should he really fight? How can he keep up with them both? Fueled by burning questions of self-worth, and a burning desire to punish all manner of evil in South Town, Jae Hoon sets his sights on one place: the infamous King of Fighters tournament.  ðŸ’»Official Site  https://www.snk-corp.co.jp/us/games/fatalfury-cotw/ ðŸ“¶X https://x.com/FATALFURY_PR ðŸ“¶Instagram https://www.instagram.com/fatalfury_pr/  Â©SNK CORPORATION ALL RIGHTS RESERVED.  #FatalFury #é¤“ç‹¼ä¼èª¬ #CotW #SNK</t>
  </si>
  <si>
    <t>GWKUBBmYe40</t>
  </si>
  <si>
    <t>é¤“ç‹¼ä¼èª¬ CotW ï½œ ã‚­ãƒ ãƒ»ã‚¸ã‚§ã‚¤ãƒ•ãƒ³</t>
  </si>
  <si>
    <t>2026-01-20T14:00:23Z</t>
  </si>
  <si>
    <t>Season 2æœ€åˆã®DLCã‚­ãƒ£ãƒ©ã‚¯ã‚¿ãƒ¼ã€Œã‚­ãƒ ãƒ»ã‚¸ã‚§ã‚¤ãƒ•ãƒ³ã€ãŒ1æœˆ22æ—¥17æ™‚ã«é…ä¿¡ðŸ”¥ ã€Žé¤“ç‹¼ -MARK OF THE WOLVES-ã€ã®äººæ°—ã‚­ãƒ£ãƒ©ã‚¯ã‚¿ãƒ¼ã€Œã‚­ãƒ ãƒ»ã‚¸ã‚§ã‚¤ãƒ•ãƒ³ã€ãŒã€27å¹´ã®æ™‚ã‚’çµŒã¦å†ç™»å ´ï¼ã‚­ãƒ¬ã®ã‚ã‚‹ãƒ†ã‚³ãƒ³ãƒ‰ãƒ¼ã§ã€Season 2ã®å¹•é–‹ã‘ã‚’é£¾ã‚‹ï¼  â–  ã‚­ãƒ ãƒ»ã‚¸ã‚§ã‚¤ãƒ•ãƒ³ (Voice Actor: åœŸå² éš¼ä¸€) ã‚­ãƒ ãƒ»ã‚«ãƒƒãƒ•ã‚¡ãƒ³ã®æ¯å­ã«ã—ã¦ã€å½¼ã®æŠ€ã‚’çœŸé¢ç›®ã«å—ã‘ç¶™ã„ã æ­£ç¾©ã®ãƒ†ã‚³ãƒ³ãƒ‰ãƒ¼ä½¿ã„ã€‚æ—¥ã€…çœŸé¢ç›®ã«é›éŒ¬ã«åŠ±ã‚€ã‚­ãƒ ãƒ»ã‚¸ã‚§ã‚¤ãƒ•ãƒ³ã ãŒã€å…„ã®è‡¨æ©Ÿå¿œå¤‰ãªæˆ¦ã„æ–¹ã‚„çˆ¶ã®åœ§å€’çš„ãªå®ŸåŠ›ã‚’å‰ã«è‡ªåˆ†è‡ªèº«ã®æˆ¦ã„æ–¹ã¨ã¯ä½•ã‹ã€ä½•ã‚’ã™ã‚Œã°çˆ¶ã‚„å…„ã®ã‚ˆã†ã«æˆ¦ãˆã‚‹ã®ã‹ã‚’æ‚©ã¿KOFã¸ã¨ç­”ãˆã‚’æ±‚ã‚å‚æˆ¦ã™ã‚‹ã€‚ã‚µã‚¦ã‚¹ã‚¿ã‚¦ãƒ³ã§'æ‚ªã„äº‹'ã™ã‚‹ãªã‹ã‚Œã€æ­£ç¾©ã®ãƒ†ã‚³ãƒ³ãƒ‰ãƒ¼ã®ç‚Žã¯æ‚ªã‚’è¨±ã•ãªã„ã€‚  ðŸ’»Official Site https://www.snk-corp.co.jp/official/fatalfury-cotw/ ðŸ“¶X https://x.com/GAROU_PR  ðŸ“¶Instagram https://www.instagram.com/fatalfury_pr/  Â©SNK CORPORATION ALL RIGHTS RESERVED.  #FatalFury #é¤“ç‹¼ä¼èª¬ #CotW #SNK</t>
  </si>
  <si>
    <t>r3DuVsAwGeQ</t>
  </si>
  <si>
    <t>FATAL FURY: CotW ï½œ Balance Update Sneak Peek</t>
  </si>
  <si>
    <t>2026-01-16T09:17:38Z</t>
  </si>
  <si>
    <t>Season 2 launch &amp; Game Balance Update on Jan 22! ðŸ› ï¸ Hereâ€™s a sneak peek at some of the upcoming adjustments! ðŸŽ¥  Based on community feedback, weâ€™ve rebalanced the roster and refined the battle system for a deeper strategic experience. Stay tuned! ðŸ”¥  ðŸ’»Official Site  https://www.snk-corp.co.jp/us/games/fatalfury-cotw/ ðŸ“¶X https://x.com/FATALFURY_PR ðŸ“¶Instagram https://www.instagram.com/fatalfury_pr/  Â©SNK CORPORATION ALL RIGHTS RESERVED.  #FatalFury #é¤“ç‹¼ä¼èª¬ #CotW #SNK</t>
  </si>
  <si>
    <t>eSf9K09ND8k</t>
  </si>
  <si>
    <t>é¤“ç‹¼ä¼èª¬ CotW ï½œãƒãƒ©ãƒ³ã‚¹èª¿æ•´ã‚¢ãƒƒãƒ—ãƒ‡ãƒ¼ãƒˆ å…ˆè¡Œå…¬é–‹</t>
  </si>
  <si>
    <t>2026-01-16T09:01:06Z</t>
  </si>
  <si>
    <t>1æœˆ22æ—¥ã€Season 2é–‹å¹•ã¨å…±ã«ã€Œã‚²ãƒ¼ãƒ ãƒãƒ©ãƒ³ã‚¹èª¿æ•´ã€ã‚’åŒæ™‚å®Ÿæ–½ï¼  èª¿æ•´å†…å®¹ä¸€éƒ¨ã‚’å…ˆè¡Œå…¬é–‹ï¼ðŸŽ¥  çš†ã•ã¾ã®ãƒ•ã‚£ãƒ¼ãƒ‰ãƒãƒƒã‚¯ã«åŸºã¥ãã€å„ã‚­ãƒ£ãƒ©ã®ãƒãƒ©ãƒ³ã‚¹è¦‹ç›´ã—ã¨ãƒãƒˆãƒ«ã‚·ã‚¹ãƒ†ãƒ ã‚’èª¿æ•´ã€‚ ã‚ˆã‚Šæˆ¦ç•¥çš„ã§ç†±ã„é§†ã‘å¼•ãã‚’ãŠæ¥½ã—ã¿ã«ã€‚  ðŸ’»Official Site https://www.snk-corp.co.jp/official/fatalfury-cotw/ ðŸ“¶X https://x.com/GAROU_PR  ðŸ“¶Instagram https://www.instagram.com/fatalfury_pr/   Â©SNK CORPORATION ALL RIGHTS RESERVED.  #FatalFury #é¤“ç‹¼ä¼èª¬ #CotW #SNK</t>
  </si>
  <si>
    <t>tqe1RBmJ9S8</t>
  </si>
  <si>
    <t>FATAL FURY: CotW ï½œ Season 2 Announcement Trailer</t>
  </si>
  <si>
    <t>2026-01-15T14:01:27Z</t>
  </si>
  <si>
    <t>The legend continues to evolve. Season 2 of FATAL FURY: City of the Wolves begins January 22!  Six characters over six months, each released monthly. Season 2 will be a season of continuous evolution. SNK plans to release one character every month for six months in Season 2, beginning with its January 22 kickoff.In addition to the four long-awaited additions below, two mystery challengers will also join the fray. More information about their identities will be revealed in due course, so stay tuned!Experience this ever-evolving legend and the exhilarating battles within as we enter a new season!  Season 2 Characters - KIM JAE HOON - NIGHTMARE GEESE - BLUE MARY - WOLFGANG KRAUSER - Two mystery characters (TBA)  ðŸ’»Official Site  https://www.snk-corp.co.jp/us/games/fatalfury-cotw/ ðŸ“¶X https://x.com/FATALFURY_PR ðŸ“¶Instagram https://www.instagram.com/fatalfury_pr/ --------------------------------------------- ä¼èª¬ã¯é€²åŒ–ã—ç¶šã‘ã‚‹â€•â€• ã€Žé¤“ç‹¼ä¼èª¬ City of the Wolvesã€Season 2ã€1æœˆ22æ—¥é–‹å¹•ï¼  å…¨6ã‚­ãƒ£ãƒ©ã‚¯ã‚¿ãƒ¼ã‚’æ¯Žæœˆé…ä¿¡ã€‚Season 2ã¯â€œç¶™ç¶šçš„é€²åŒ–â€ã®ã‚·ãƒ¼ã‚ºãƒ³ã¸ 1æœˆ22æ—¥ã®Season 2é–‹å¹•ä»¥é™ã€å…¨6ã‚­ãƒ£ãƒ©ã‚¯ã‚¿ãƒ¼ã‚’æ¯Žæœˆ1ä½“ãšã¤é †æ¬¡é…ä¿¡äºˆå®šã€‚ Season 2ã«ã¯ã€ã‚·ãƒªãƒ¼ã‚ºãƒ•ã‚¡ãƒ³å¾…æœ›ã®ä»¥ä¸‹4ã‚­ãƒ£ãƒ©ã‚¯ã‚¿ãƒ¼ã«åŠ ãˆã€æ­£ä½“ä¸æ˜Žã®ãƒŸã‚¹ãƒ†ãƒªãƒ¼ã‚­ãƒ£ãƒ©ã‚¯ã‚¿ãƒ¼2ä½“ãŒå‚æˆ¦ã€‚ãƒŸã‚¹ãƒ†ãƒªãƒ¼ã‚­ãƒ£ãƒ©ã‚¯ã‚¿ãƒ¼ã«ã¤ã„ã¦ã¯ã€å¾Œæ—¥ãã®æ­£ä½“ãŒæ˜Žã‹ã•ã‚Œã‚‹ã®ã§ä¹žã†ã”æœŸå¾…ï¼ æ–°ã‚·ãƒ¼ã‚ºãƒ³ã«çªå…¥ã—ã€æ›´ãªã‚‹é€²åŒ–ã‚’ç¶šã‘ã‚‹ä¼èª¬ã®ãƒãƒˆãƒ«ã‚’ä½“æ„Ÿã›ã‚ˆï¼  ï¼œSeason 2 å‚æˆ¦ã‚­ãƒ£ãƒ©ã‚¯ã‚¿ãƒ¼ï¼ž ãƒ»ã‚­ãƒ ãƒ»ã‚¸ã‚§ã‚¤ãƒ•ãƒ³ ãƒ»ãƒŠã‚¤ãƒˆãƒ¡ã‚¢ã‚®ãƒ¼ã‚¹ ãƒ»ãƒ–ãƒ«ãƒ¼ãƒ»ãƒžãƒªãƒ¼ ãƒ»ãƒ´ã‚©ãƒ«ãƒ•ã‚¬ãƒ³ã‚°ãƒ»ã‚¯ãƒ©ã‚¦ã‚¶ãƒ¼ ãƒ»ãƒŸã‚¹ãƒ†ãƒªãƒ¼ã‚­ãƒ£ãƒ©ã‚¯ã‚¿ãƒ¼Ã—2ä½“ï¼ˆå¾Œæ—¥ç™ºè¡¨ï¼‰   ðŸ’»Official Site https://www.snk-corp.co.jp/official/fatalfury-cotw/ ðŸ“¶X https://x.com/GAROU_PR  ðŸ“¶Instagram https://www.instagram.com/fatalfury_pr/   Â©SNK CORPORATION ALL RIGHTS RESERVED.  #FatalFury #é¤“ç‹¼ä¼èª¬ #CotW #SNK</t>
  </si>
  <si>
    <t>aTOUxBowqJY</t>
  </si>
  <si>
    <t>The wolves are coming.</t>
  </si>
  <si>
    <t>2026-01-13T10:08:19Z</t>
  </si>
  <si>
    <t>Stay tuned for more surprises!</t>
  </si>
  <si>
    <t>ACnFBb_RAfw</t>
  </si>
  <si>
    <t>ðŸ¤·ðŸ»â€â™‚ï¸</t>
  </si>
  <si>
    <t>2026-01-09T00:22:34Z</t>
  </si>
  <si>
    <t>POgxLXK_4wo</t>
  </si>
  <si>
    <t>2026-01-09T00:21:14Z</t>
  </si>
  <si>
    <t>4RwF8JL5Q4Q</t>
  </si>
  <si>
    <t>Preecha, stunning as always ðŸ˜</t>
  </si>
  <si>
    <t>2025-12-27T15:00:12Z</t>
  </si>
  <si>
    <t>Preecha is ready for the fight.</t>
  </si>
  <si>
    <t>VsdIXI58d60</t>
  </si>
  <si>
    <t>ã€Œç”Ÿå­˜ç¢ºçŽ‡ã¯é«˜ã„ã¨æ€ã‚ã‚Œã¾ã™ã€‚æ‰¿çŸ¥ã—ã¾ã—ãŸã€‚ã€</t>
  </si>
  <si>
    <t>2025-12-25T08:30:36Z</t>
  </si>
  <si>
    <t>ä»Šã‚‚ã€ãã—ã¦ã“ã‚Œã‹ã‚‰ã‚‚ã€è¦‹é€ƒã›ãªã„å±•é–‹ãŒç¶šã€…ã¨ç™»å ´ï¼ ã¾ã ã¾ã ã‚µãƒ—ãƒ©ã‚¤ã‚ºã‚’ãŠå±Šã‘ã—ã¾ã™ã€‚</t>
  </si>
  <si>
    <t>EaUMnyGCO6I</t>
  </si>
  <si>
    <t>â€œOdds of survival are thought to be high. Understood.â€</t>
  </si>
  <si>
    <t>2025-12-25T08:30:11Z</t>
  </si>
  <si>
    <t>A lot of interesting things are coming your wayâ€”now and later. SNK is cooking up surprises. Itâ€™s going to be non-stop.</t>
  </si>
  <si>
    <t>Fx6wHd6A_68</t>
  </si>
  <si>
    <t>It's the most wonderful time of the year ðŸŽ„</t>
  </si>
  <si>
    <t>2025-12-24T15:00:37Z</t>
  </si>
  <si>
    <t>Color Edit your way in FATAL FURY: City of the Wolves!</t>
  </si>
  <si>
    <t>yd30RJge358</t>
  </si>
  <si>
    <t>SNK World Championship 2026 Official Announcement Trailer</t>
  </si>
  <si>
    <t>2025-12-19T13:01:57Z</t>
  </si>
  <si>
    <t>The road to SWC 2026 begins here. Introducing a new point ranking system and a global lineup of partnered offline qualifiers, every match matters more than ever. Starting from January 2026, competitors around the world will fight it out, prove their skill, and secure their place on the biggest SNK stage.  â¬›Game Titles FATAL FURY: City of the Wolves  THE KING OF FIGHTERS XV  SAMURAI SHODOWN  ART OF FIGHTING 3: The Path of the Warrior   For more information, visit snkesports.com  â–¶ More at: âš« SNK Esports: https://snkesports.com âš« X: https://x.com/snk_esports_hub âš« Instagram: /snk_esports_hub âš« TikTok: /@snk_esports_Hub</t>
  </si>
  <si>
    <t>C8XVtarzc8c</t>
  </si>
  <si>
    <t>It's Mr. Big's world. Study up on his skills in FATAL FURY: City of the Wolves!</t>
  </si>
  <si>
    <t>2025-12-17T16:12:17Z</t>
  </si>
  <si>
    <t>Ek9ZdM7KV_Y</t>
  </si>
  <si>
    <t>Style Mr. Big your way with COLOR EDIT in FATAL FURY: City of the Wolves!</t>
  </si>
  <si>
    <t>2025-12-10T20:25:32Z</t>
  </si>
  <si>
    <t>Mr. Big is here in FATAL FURY: City of the Wolves. #FatalFury</t>
  </si>
  <si>
    <t>UutazAm9aRg</t>
  </si>
  <si>
    <t>FATAL FURY: CotW ï½œMR. BIG</t>
  </si>
  <si>
    <t>2025-12-09T07:58:01Z</t>
  </si>
  <si>
    <t>FATAL FURY|GAROU|é¤“ç‹¼ä¼èª¬|é¤“ç‹¼|City of the Wolves|CotW|æ ¼é—˜ã‚²ãƒ¼ãƒ |Fighting Game|Mr. Big|Art of Fighting</t>
  </si>
  <si>
    <t>Mr. Big blasts into City of the Wolves todayâ€” his Fatal Fury series debut! Mark your calendars for January 2026: Season 2 incoming!  â–  Mr. Big (Voice Actors: Marc Graue) Ruthless ruler of Port Town. With the late Geese Howard long gone, he now aims to take South Town for himselfâ€”and, with Rock's sickly mother under his watchful eye, no blood relation or rival power player can do a thing about it. Though the years have grayed him, the name 'Big' retains its lethal luster; indeed, all who dare underestimate this boss of a man still earn themselves a one-way ticket to a very unhappy end.  ðŸ’»Official Site  https://www.snk-corp.co.jp/us/games/fatalfury-cotw/ ðŸ“¶X https://x.com/FATALFURY_PR ðŸ“¶Instagram https://www.instagram.com/fatalfury_pr/  Â©SNK CORPORATION ALL RIGHTS RESERVED.  #FatalFury #é¤“ç‹¼ä¼èª¬ #CotW #SNK</t>
  </si>
  <si>
    <t>nXfn4GCduLs</t>
  </si>
  <si>
    <t>é¤“ç‹¼ä¼èª¬CotW ï½œMr.BIG</t>
  </si>
  <si>
    <t>2025-12-09T07:58:00Z</t>
  </si>
  <si>
    <t>FATAL FURY|GAROU|é¤“ç‹¼ä¼èª¬|é¤“ç‹¼|City of the Wolves|CotW|æ ¼é—˜ã‚²ãƒ¼ãƒ |Fighting Game|Mr.BIG|é¾è™Žã®æ‹³</t>
  </si>
  <si>
    <t>ã€Žé¤“ç‹¼ä¼èª¬ã€ã‚·ãƒªãƒ¼ã‚ºã«åˆå‚æˆ¦ï¼ å¯¾æˆ¦æ ¼é—˜ã‚²ãƒ¼ãƒ ã€Žé¤“ç‹¼ä¼èª¬ City of the Wolvesã€ã€DLCã‚­ãƒ£ãƒ©ã‚¯ã‚¿ãƒ¼ã€ŒMr.BIGã€æœ¬æ—¥é…ä¿¡é–‹å§‹ï¼ã•ã‚‰ã«ã€2026å¹´1æœˆã‚ˆã‚ŠSeason 2é–‹å¹•ï¼  â–  Mr.BIG (Voice Actor: è’äº• å‹‡æ¨¹) ãƒãƒ¼ãƒˆã‚¿ã‚¦ãƒ³ã®æ”¯é…è€…ã€‚ã‚®ãƒ¼ã‚¹äº¡ãã‚µã‚¦ã‚¹ã‚¿ã‚¦ãƒ³åˆ¶è¦‡ã®ç‚ºã€è™Žè¦–çœˆã€…ã¨è¡—ã‚’ç‹™ã£ã¦ã„ã‚‹ã€‚å½¼ã®å…ƒã«ã¯ã€ãƒ­ãƒƒã‚¯ã®æ¯ã§ã‚ã‚‹ãƒ¡ã‚¢ãƒªãƒ¼ãŒæ²»ç™‚ã‚’å—ã‘ã¤ã¤ã‚‚è»Ÿç¦çŠ¶æ…‹ã«ã‚ã‚Šã€ã‚«ã‚¤ãƒ³ã‚„ãƒ“ãƒªãƒ¼ã‚‚æ‰‹ãŒå‡ºã›ãªã„ã€‚å¹´è€ã„ãŸå½¼ã ãŒBIGã®åã¯éŒ†ã³ã¤ã„ã¦ãªã„ã€ãƒ­ãƒ¼ãƒˆãƒ«ã ã¨ãªã‚ã¦ã‹ã‹ã‚Œã°ã€ã‚¢ãƒ³ãƒãƒƒãƒ”ãƒ¼ãªçµæœ«ã‚’è¿Žãˆã‚‹ã ã‚ã†ã€‚  ðŸ’»Official Site https://www.snk-corp.co.jp/official/fatalfury-cotw/ ðŸ“¶X https://x.com/GAROU_PR  ðŸ“¶Instagram https://www.instagram.com/fatalfury_pr/  Â©SNK CORPORATION ALL RIGHTS RESERVED.  #FatalFury #é¤“ç‹¼ä¼èª¬ #CotW #SNK</t>
  </si>
  <si>
    <t>tzYTJBH9LDY</t>
  </si>
  <si>
    <t>é¤“ç‹¼ä¼èª¬ CotWï½œé–‹ç™ºè€…å¯¾æˆ¦å‹•ç”» #21 - Mr.BIG vs ãƒ­ãƒƒã‚¯ (ã‚¢ãƒ¼ã‚±ãƒ¼ãƒ‰ã‚¹ã‚¿ã‚¤ãƒ«)</t>
  </si>
  <si>
    <t>2025-12-08T09:01:34Z</t>
  </si>
  <si>
    <t>12æœˆ9æ—¥17æ™‚é…ä¿¡ï¼ã€ŒMr.BIGã€ã®é–‹ç™ºè€…å¯¾æˆ¦å‹•ç”»ã‚’å…¬é–‹ðŸ¤œðŸ¤›ðŸ”¥  â–¶â–¶â–¶ Mr.BIG VS ãƒ­ãƒƒã‚¯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</si>
  <si>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CUt4NOvoU90</t>
  </si>
  <si>
    <t>FATAL FURY: CotWï½œDeveloper Match #21 - MR. BIG vs. ROCK (Arcade Style)</t>
  </si>
  <si>
    <t>2025-12-08T09:00:16Z</t>
  </si>
  <si>
    <t>Launching December 9 at 12:00 AM PST! Here's a developer match featuring Mr.BIG ðŸ¤œðŸ¤›ðŸ”¥  â–¶â–¶â–¶ Mr.BIG VS ROCK â—€â—€â—€ Arcade style! ðŸ‘Š  FATAL FURY: City of the Wolves Available now! ðŸ”¥  ðŸŸ Official Site  https://www.snk-corp.co.jp/us/games/fatalfury-cotw/ ðŸŸ X https://x.com/FATALFURY_PR ðŸŸ Instagram https://www.instagram.com/fatalfury_pr/  Â©SNK CORPORATION ALL RIGHTS RESERVED.</t>
  </si>
  <si>
    <t>_eXLiZLaLsA</t>
  </si>
  <si>
    <t>FATAL FURY: CotWï½œDeveloper Match #20 - MR. BIG vs. MARCO (Arcade Style)</t>
  </si>
  <si>
    <t>2025-12-07T09:00:55Z</t>
  </si>
  <si>
    <t>Launching December 9 at 12:00 AM PST! Here's a developer match featuring Mr.BIG ðŸ¤œðŸ¤›ðŸ”¥  â–¶â–¶â–¶ Mr.BIG VS MARCO â—€â—€â—€ Arcade style! ðŸ‘Š  FATAL FURY: City of the Wolves Available now! ðŸ”¥  ðŸŸ Official Site  https://www.snk-corp.co.jp/us/games/fatalfury-cotw/ ðŸŸ X https://x.com/FATALFURY_PR ðŸŸ Instagram https://www.instagram.com/fatalfury_pr/  Â©SNK CORPORATION ALL RIGHTS RESERVED.</t>
  </si>
  <si>
    <t>aWFBxj6_3p0</t>
  </si>
  <si>
    <t>é¤“ç‹¼ä¼èª¬ CotWï½œé–‹ç™ºè€…å¯¾æˆ¦å‹•ç”» #20 - Mr.BIG vs ãƒžãƒ«ã‚³ (ã‚¢ãƒ¼ã‚±ãƒ¼ãƒ‰ã‚¹ã‚¿ã‚¤ãƒ«)</t>
  </si>
  <si>
    <t>2025-12-07T09:00:02Z</t>
  </si>
  <si>
    <t>12æœˆ9æ—¥17æ™‚é…ä¿¡ï¼ã€ŒMr.BIGã€ã®é–‹ç™ºè€…å¯¾æˆ¦å‹•ç”»ã‚’å…¬é–‹ðŸ¤œðŸ¤›ðŸ”¥  â–¶â–¶â–¶ Mr.BIG VS ãƒžãƒ«ã‚³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</si>
  <si>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gOD3GAStQu8</t>
  </si>
  <si>
    <t>é¤“ç‹¼ä¼èª¬ CotWï½œé–‹ç™ºè€…å¯¾æˆ¦å‹•ç”» #19 - Mr.BIG vs èˆž (ã‚¢ãƒ¼ã‚±ãƒ¼ãƒ‰ã‚¹ã‚¿ã‚¤ãƒ«)</t>
  </si>
  <si>
    <t>2025-12-06T09:01:08Z</t>
  </si>
  <si>
    <t>12æœˆ9æ—¥17æ™‚é…ä¿¡ï¼ã€ŒMr.BIGã€ã®é–‹ç™ºè€…å¯¾æˆ¦å‹•ç”»ã‚’å…¬é–‹ðŸ¤œðŸ¤›ðŸ”¥  â–¶â–¶â–¶ Mr.BIG VS èˆž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</si>
  <si>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2ON4XzBOM6U</t>
  </si>
  <si>
    <t>FATAL FURY: CotWï½œDeveloper Match #19 - MR. BIG vs. MAI (Arcade Style)</t>
  </si>
  <si>
    <t>2025-12-06T09:00:02Z</t>
  </si>
  <si>
    <t>Launching December 9 at 12:00 AM PST! Here's a developer match featuring Mr.BIG ðŸ¤œðŸ¤›ðŸ”¥  â–¶â–¶â–¶ Mr.BIG VS MAI â—€â—€â—€ Arcade style! ðŸ‘Š  FATAL FURY: City of the Wolves Available now! ðŸ”¥  ðŸŸ Official Site  https://www.snk-corp.co.jp/us/games/fatalfury-cotw/ ðŸŸ X https://x.com/FATALFURY_PR ðŸŸ Instagram https://www.instagram.com/fatalfury_pr/  Â©SNK CORPORATION ALL RIGHTS RESERVED.</t>
  </si>
  <si>
    <t>WXRSfTiCGqY</t>
  </si>
  <si>
    <t>ã€ENGã€‘FATAL FURY: CotWï½œMR. BIGï½œCharacter Breakdown</t>
  </si>
  <si>
    <t>2025-12-05T02:00:36Z</t>
  </si>
  <si>
    <t>Launching December 9 at 12:00 AM PST! The breakdown video for Mr. Big is now live ðŸŽ¥  â€˜FATAL FURY: City of the Wolvesâ€™ is available nowðŸ”¥  ðŸŸ Official Site https://www.snk-corp.co.jp/us/games/fatalfury-cotw/  ðŸŸ X https://x.com/FATALFURY_PR  ðŸŸ Instagram https://www.instagram.com/fatalfury_pr/   Â©SNK CORPORATION ALL RIGHTS RESERVED.  #SNK #FatalFury #CotW</t>
  </si>
  <si>
    <t>M8OAIR2y6G0</t>
  </si>
  <si>
    <t>ã€æ—¥æœ¬èªžã€‘é¤“ç‹¼ä¼èª¬CotWï½œMr.BIGï½œCharacter Breakdown</t>
  </si>
  <si>
    <t>2025-12-05T02:00:19Z</t>
  </si>
  <si>
    <t>12æœˆ9æ—¥é…ä¿¡ï¼ã€ŒMr.BIGã€ã®ãƒ–ãƒ¬ã‚¤ã‚¯ãƒ€ã‚¦ãƒ³æ˜ åƒã‚’å…¬é–‹ðŸŽ¥  ã€Žé¤“ç‹¼ä¼èª¬ City of the Wolvesã€å¥½è©•ç™ºå£²ä¸­ðŸ”¥  ðŸŸ Official Site  https://www.snk-corp.co.jp/official/fatalfury-cotw/ ðŸŸ X https://x.com/GAROU_PR ðŸŸ Instagram https://www.instagram.com/fatalfury_pr/  Â©SNK CORPORATION ALL RIGHTS RESERVED. #SNK #é¤“ç‹¼ä¼èª¬ #CotW</t>
  </si>
  <si>
    <t>PwhUNMjoDc4</t>
  </si>
  <si>
    <t>FATAL FURY: CotWï½œBGMï½œMR. BIG</t>
  </si>
  <si>
    <t>2025-12-02T02:00:33Z</t>
  </si>
  <si>
    <t>FATAL FURY|GAROU|é¤“ç‹¼ä¼èª¬|é¤“ç‹¼|City of the Wolves|CotW|æ ¼é—˜ã‚²ãƒ¼ãƒ |Fighting Game|Mr. Big|Art of Fighting|é¾è™Žã®æ‹³</t>
  </si>
  <si>
    <t>Launching December 9 at 12:00 AM PST! Mr. Bigâ€™s BGM is now available to listen to ðŸŽ§ 12æœˆ9æ—¥17æ™‚é…ä¿¡ï¼ã€ŒMrBIGã€ã®BGMã‚’å…¬é–‹ðŸŽ§  FATAL FURY: City of the Wolves Available now! ðŸ”¥ ã€Žé¤“ç‹¼ä¼èª¬ City of the Wolvesã€å¥½è©•ç™ºå£²ä¸­ðŸ”¥  ðŸŸ Official Site  https://www.snk-corp.co.jp/us/games/fatalfury-cotw/ ðŸŸ X https://x.com/FATALFURY_PR ðŸŸ Instagram https://www.instagram.com/fatalfury_pr/  Â©SNK CORPORATION ALL RIGHTS RESERVED.</t>
  </si>
  <si>
    <t>9dhBSsKfxHM</t>
  </si>
  <si>
    <t>SNK Champion: One Champion to Rule Them All | SNK World Championship 2025</t>
  </si>
  <si>
    <t>2025-11-26T23:00:12Z</t>
  </si>
  <si>
    <t>Four champions enter, but only one leaves as the true Ultimate SNK Champion.  This special finale brings together all four of the #SWC2025 title winners together for one last test of mastery. Each champion must compete outside their main discipline, rotating across:  â€¢ FATAL FURY: City of the Wolves â€¢ THE KING OF FIGHTERS XV â€¢ SAMURAI SHODOWN â€¢ Art of Fighting 3: Paths of the Warriors  Who truly stands above all four titles? This is the battle for ultimate supremacy - an SNK legacy moment.  â–¶ More at: âš« SNK Esports: https://snkesports.com âš« X: https://x.com/snk_esports_hub âš« Instagram: /snk_esports_hub âš« TikTok: /@snk_esports_Hub</t>
  </si>
  <si>
    <t>48a7C9kj1Gg</t>
  </si>
  <si>
    <t>FATAL FURY: CotWï½œSTAGE MUSICï½œBUTCH - WHEN I WAS YOUNG</t>
  </si>
  <si>
    <t>2025-11-25T16:58:37Z</t>
  </si>
  <si>
    <t>Introducing Butch - When I Was Young, the latest release from the FATAL FURY: City of the Wolves musical artist collaboration. This cut serves as the soundtrack to Heinlein Villa, Kain R Heinlein's signature stage.  Stream: https://fatalfury.lnk.to/Murcielago  Follow Butch: https://www.youtube.com/@Cometobutch https://www.instagram.com/cometobutch https://cometobutch.com   Follow FATAL FURY:  https://www.instagram.com/fatalfury_pr https://www.x.com/fatalfury_pr https:/discord.gg/fatalfury</t>
  </si>
  <si>
    <t>12O3TjaNv_0</t>
  </si>
  <si>
    <t>2025-11-25T13:55:01Z</t>
  </si>
  <si>
    <t>é¾è™Žã®æ‹³åˆä»£ãƒœã‚¹ãŒæ•°åå¹´ã®æ™‚ã‚’çµŒã¦ã€Žé¤“ç‹¼ä¼èª¬ã€ã‚·ãƒªãƒ¼ã‚ºã«åˆå‚æˆ¦ï¼ å¯¾æˆ¦æ ¼é—˜ã‚²ãƒ¼ãƒ ã€Žé¤“ç‹¼ä¼èª¬ City of the Wolvesã€DLCã‚­ãƒ£ãƒ©ã‚¯ã‚¿ãƒ¼ã€ŒMr.BIGã€ã‚’12æœˆ9æ—¥ã«é…ä¿¡ï¼  â–  Mr.BIG (Voice Actor: è’äº• å‹‡æ¨¹) ãƒãƒ¼ãƒˆã‚¿ã‚¦ãƒ³ã®æ”¯é…è€…ã€‚ã‚®ãƒ¼ã‚¹äº¡ãã‚µã‚¦ã‚¹ã‚¿ã‚¦ãƒ³åˆ¶è¦‡ã®ç‚ºã€è™Žè¦–çœˆã€…ã¨è¡—ã‚’ç‹™ã£ã¦ã„ã‚‹ã€‚å½¼ã®å…ƒã«ã¯ã€ãƒ­ãƒƒã‚¯ã®æ¯ã§ã‚ã‚‹ãƒ¡ã‚¢ãƒªãƒ¼ãŒæ²»ç™‚ã‚’å—ã‘ã¤ã¤ã‚‚è»Ÿç¦çŠ¶æ…‹ã«ã‚ã‚Šã€ã‚«ã‚¤ãƒ³ã‚„ãƒ“ãƒªãƒ¼ã‚‚æ‰‹ãŒå‡ºã›ãªã„ã€‚å¹´è€ã„ãŸå½¼ã ãŒBIGã®åã¯éŒ†ã³ã¤ã„ã¦ãªã„ã€ãƒ­ãƒ¼ãƒˆãƒ«ã ã¨ãªã‚ã¦ã‹ã‹ã‚Œã°ã€ã‚¢ãƒ³ãƒãƒƒãƒ”ãƒ¼ãªçµæœ«ã‚’è¿Žãˆã‚‹ã ã‚ã†ã€‚  ðŸ’»Official Site https://www.snk-corp.co.jp/official/fatalfury-cotw/ ðŸ“¶X https://x.com/GAROU_PR  ðŸ“¶Instagram https://www.instagram.com/fatalfury_pr/  Â©SNK CORPORATION ALL RIGHTS RESERVED.  #FatalFury #é¤“ç‹¼ä¼èª¬ #CotW #SNK</t>
  </si>
  <si>
    <t>ZZhNclPguBo</t>
  </si>
  <si>
    <t>Here comes the bossâ€”Art of Fighting's Mr. Big weaves a new legend in Fatal Fury! New DLC character Mr. Big rolls into FATAL FURY: City of the Wolves on December 9!  â–  Mr. Big (Voice Actors: Marc Graue) Ruthless ruler of Port Town. With the late Geese Howard long gone, he now aims to take South Town for himselfâ€”and, with Rock's sickly mother under his watchful eye, no blood relation or rival power player can do a thing about it. Though the years have grayed him, the name 'Big' retains its lethal luster; indeed, all who dare underestimate this boss of a man still earn themselves a one-way ticket to a very unhappy end.  ðŸ’»Official Site  https://www.snk-corp.co.jp/us/games/fatalfury-cotw/ ðŸ“¶X https://x.com/FATALFURY_PR ðŸ“¶Instagram https://www.instagram.com/fatalfury_pr/  Â©SNK CORPORATION ALL RIGHTS RESERVED.  #FatalFury #é¤“ç‹¼ä¼èª¬ #CotW #SNK</t>
  </si>
  <si>
    <t>zaW2J99Hnjc</t>
  </si>
  <si>
    <t>é¤“ç‹¼ä¼èª¬ï½œ34å‘¨å¹´è¨˜å¿µæŒ¯ã‚Šè¿”ã‚Šå‹•ç”»</t>
  </si>
  <si>
    <t>2025-11-25T05:47:41Z</t>
  </si>
  <si>
    <t>ã€Œé¤“ç‹¼ä¼èª¬ã€ã‚·ãƒªãƒ¼ã‚ºã¯34å‘¨å¹´ã‚’è¿Žãˆã‚‹ã“ã¨ãŒã§ãã¾ã—ãŸï¼ ã“ã‚Œã¾ã§é•·ãã«ã‚ãŸã‚Šè¦‹å®ˆã‚Šã€æ”¯ãˆã¦ãã ã•ã£ãŸã™ã¹ã¦ã®çš†æ§˜ã«ã€å¿ƒã‚ˆã‚Šå¾¡ç¤¼ç”³ã—ä¸Šã’ã¾ã™ã€‚ ã‚·ãƒªãƒ¼ã‚ºã®æ­©ã¿ã‚’æŒ¯ã‚Šè¿”ã‚‹è¨˜å¿µå‹•ç”»ã‚’ãŠå±Šã‘ã—ã¾ã™ã€‚  æœ€æ–°ä½œã€Žé¤“ç‹¼ä¼èª¬ City of the Wolvesã€ã‚‚ã€ãœã²ãƒ—ãƒ¬ã‚¤ã—ã¦ã¿ã¦ãã ã•ã„ï¼  ðŸ’»Official Site https://www.snk-corp.co.jp/official/fatalfury-cotw/ ðŸ“¶X https://x.com/GAROU_PR  ðŸ“¶Instagram https://www.instagram.com/fatalfury_pr/ ðŸ“¶Discord http://www.discord.gg/fatalfury  Â©SNK CORPORATION ALL RIGHTS RESERVED.  #FatalFury #é¤“ç‹¼ä¼èª¬ #CotW #SNK</t>
  </si>
  <si>
    <t>RHy4jXF94pA</t>
  </si>
  <si>
    <t>FATAL FURY | 34th Anniversary Celebration</t>
  </si>
  <si>
    <t>2025-11-24T15:00:53Z</t>
  </si>
  <si>
    <t>FATAL FURY series celebrates its 34th anniversary! #FatalFury #CotW  We would like to express our heartfelt gratitude to everyone who has supported and followed the series over the years. Weâ€™re excited to share a special commemorative video looking back at the journey of the series. Be sure to check out and play the latest title, FATAL FURY: City of the Wolves!  Follow FATAL FURY:  http://www.x.com/fatalfury_pr http://www.instagram.com/fatalfury_pr http://www.discord.gg/fatalfury</t>
  </si>
  <si>
    <t>aJ8IwNBr71g</t>
  </si>
  <si>
    <t>Champions of SNK: Their Fight, Their Victory | SNK World Championship 2025</t>
  </si>
  <si>
    <t>2025-11-24T11:00:01Z</t>
  </si>
  <si>
    <t>The SNK World Championship 2025 brought the best players together for the ultimate test of skill and composure. With $4.1 million on the line, only four could claim Championship titles across:  â€¢ FATAL FURY: City of the Wolves â€¢ THE KING OF FIGHTERS XV â€¢ SAMURAI SHODOWN â€¢ Art of Fighting 3  From decisive match moments, championship celebrations, and personal interviews with the winners, we reveal the preparation, mindset, and life impact of becoming a world champion.  â–¶ More at: âš« SNK Esports: https://snkesports.com âš« X: https://x.com/snk_esports_hub âš« Instagram: /snk_esports_hub âš« TikTok: /@snk_esports_Hub</t>
  </si>
  <si>
    <t>_NTbW33fXkI</t>
  </si>
  <si>
    <t>FATAL FURY: CotWï½œBGMï½œCHUN-LI</t>
  </si>
  <si>
    <t>2025-11-24T09:00:55Z</t>
  </si>
  <si>
    <t>FATAL FURY|GAROU|é¤“ç‹¼ä¼èª¬|é¤“ç‹¼|City of the Wolves|CotW|æ ¼é—˜ã‚²ãƒ¼ãƒ |Fighting Game|æ˜¥éº—|Chun-Li</t>
  </si>
  <si>
    <t>Here's Chun-Li's BGM! ðŸŽ§ ã€Œæ˜¥éº—ã€ã®BGMã‚’å…¬é–‹ðŸŽ§  FATAL FURY: City of the Wolves Available now! ðŸ”¥ ã€Žé¤“ç‹¼ä¼èª¬ City of the Wolvesã€å¥½è©•ç™ºå£²ä¸­ðŸ”¥  ðŸŸ Official Site  https://www.snk-corp.co.jp/us/games/fatalfury-cotw/ ðŸŸ X https://x.com/FATALFURY_PR ðŸŸ Instagram https://www.instagram.com/fatalfury_pr/  Â©SNK CORPORATION ALL RIGHTS RESERVED.</t>
  </si>
  <si>
    <t>FA4p0NxRMfk</t>
  </si>
  <si>
    <t>FATAL FURY: CotWï½œSTAGE MUSICï½œBUTCH - MURCIELAGO</t>
  </si>
  <si>
    <t>2025-11-21T14:51:52Z</t>
  </si>
  <si>
    <t>#FatalFury #butch   Introducing Butch - Murcielago, the latest release from the FATAL FURY: City of the Wolves musical artist collaboration. This masterclass in progression serves as the soundtrack to B Port, B Jenet's signature stage.  Stream: https://fatalfury.lnk.to/Murcielago  Follow Butch: https://www.youtube.com/@Cometobutch https://www.instagram.com/cometobutch https://cometobutch.com  Follow FATAL FURY:  https://www.youtube.com/snkplaymoregame https://www.instagram.com/fatalfury_pr https://www.x.com/fatalfury_pr https://www.discord.gg/fatalfury_pr</t>
  </si>
  <si>
    <t>_-cGdigSb6w</t>
  </si>
  <si>
    <t>Chun-Li is here in FATAL FURY: City of the Wolves!</t>
  </si>
  <si>
    <t>2025-11-17T13:51:57Z</t>
  </si>
  <si>
    <t>3wRFliCQTv0</t>
  </si>
  <si>
    <t>Chun-Li is ready for the weekend. #FatalFury #StreetFighter</t>
  </si>
  <si>
    <t>2025-11-14T14:52:29Z</t>
  </si>
  <si>
    <t>va8qQSL9BtQ</t>
  </si>
  <si>
    <t>FATAL FURY: CotWï½œSTAGE MUSICï½œAFROJACK - OUT OF THE DARKNESS #FatalFury #AfroJack</t>
  </si>
  <si>
    <t>2025-11-14T09:01:42Z</t>
  </si>
  <si>
    <t>Introducing Afrojack - Out Of The Darkness, the latest release from the FATAL FURY: City of the Wolves musical artist collaboration. This melodic knockout serves as the soundtrack to The Summit, Gato's signature stage.  Follow Afrojack: https://www.youtube.com/afrojacktv https://www.facebook.com/djafrojack https://www.instagram.com/afrojack https://x.com/afrojack https://www.tiktok.com/@afrojack  Follow FATAL FURY:  https://www.facebook.com/snk.kofworld https://www.instagram.com/fatalfury_pr https://x.com/fatalfury_pr</t>
  </si>
  <si>
    <t>2025-11-09T14:33:37Z</t>
  </si>
  <si>
    <t>Tell us your best Chun-Li clips, fan art, and color edits so far!  ðŸ‘€</t>
  </si>
  <si>
    <t>3JLVSrAa-Dw</t>
  </si>
  <si>
    <t>Everything you can do with Chun-Li in FATAL FURY: City of the Wolves. #FatalFury #ChunLi</t>
  </si>
  <si>
    <t>2025-11-08T14:10:02Z</t>
  </si>
  <si>
    <t>mj1bYJSM7R4</t>
  </si>
  <si>
    <t>ã€æ—¥æœ¬èªžã€‘é¤“ç‹¼ä¼èª¬CotWï½œæ˜¥éº—ï½œCharacter Breakdown</t>
  </si>
  <si>
    <t>2025-11-07T07:04:51Z</t>
  </si>
  <si>
    <t>FATAL FURY|GAROU|é¤“ç‹¼ä¼èª¬|é¤“ç‹¼|City of the Wolves|CotW|æ ¼é—˜ã‚²ãƒ¼ãƒ |Fighting Game|StreetFighter|æ˜¥éº—|Chun-Li|ã‚¹ãƒˆãƒªãƒ¼ãƒˆãƒ•ã‚¡ã‚¤ã‚¿ãƒ¼</t>
  </si>
  <si>
    <t>ã€Œæ˜¥éº—ã€ã®ãƒ–ãƒ¬ã‚¤ã‚¯ãƒ€ã‚¦ãƒ³æ˜ åƒã‚’å…¬é–‹ðŸŽ¥  ã€Žé¤“ç‹¼ä¼èª¬ City of the Wolvesã€å¥½è©•ç™ºå£²ä¸­ðŸ”¥  ðŸŸ Official Site  https://www.snk-corp.co.jp/official/fatalfury-cotw/ ðŸŸ X https://x.com/GAROU_PR ðŸŸ Instagram https://www.instagram.com/fatalfury_pr/  Â©SNK CORPORATION ALL RIGHTS RESERVED. #SNK #é¤“ç‹¼ä¼èª¬ #CotW</t>
  </si>
  <si>
    <t>UA23VOQFyrk</t>
  </si>
  <si>
    <t>Learn the best Combos to use Chun-Li in FATAL FURY: City of the Wolves! #FatalFury #ChunLi</t>
  </si>
  <si>
    <t>2025-11-06T23:41:00Z</t>
  </si>
  <si>
    <t>Play as CHUN-LI now in FATAL FURY: City of the Wolves!</t>
  </si>
  <si>
    <t>LCuteVtDENU</t>
  </si>
  <si>
    <t>FATAL FURY: CotW x Chun-Li | Moment37 - History Repeats Itself</t>
  </si>
  <si>
    <t>2025-11-05T18:26:17Z</t>
  </si>
  <si>
    <t>History repeats itself. Chun-Li from Street Fighter joins FATAL FURY: City of the Wolves!  ðŸ’»Official Site  https://www.snk-corp.co.jp/us/games/f... ðŸ“±X https://x.com/FATALFURY_PR ðŸ“±Instagram   / fatalfury_pr    Â©SNK CORPORATION ALL RIGHTS RESERVED.  Â©CAPCOM #FatalFury #CotW #SNK #StreetFighter</t>
  </si>
  <si>
    <t>GGjKN0R7n58</t>
  </si>
  <si>
    <t>Play Chun-Li like never before in FATAL FURY: City of the Wolves! #FatalFury #StreetFighter</t>
  </si>
  <si>
    <t>2025-11-05T15:13:08Z</t>
  </si>
  <si>
    <t>Play Chun-Li like never before in FATAL FURY: City of the Wolves with Color Edit! #FatalFury #StreetFighter</t>
  </si>
  <si>
    <t>bp01P_zMamg</t>
  </si>
  <si>
    <t>é¤“ç‹¼ä¼èª¬CotWÃ—ã‚¹ãƒˆãƒªãƒ¼ãƒˆãƒ•ã‚¡ã‚¤ã‚¿ãƒ¼ï½œæ˜¥éº—</t>
  </si>
  <si>
    <t>2025-11-05T08:00:49Z</t>
  </si>
  <si>
    <t>FATAL FURY|GAROU|é¤“ç‹¼ä¼èª¬|é¤“ç‹¼|City of the Wolves|CotW|æ ¼é—˜ã‚²ãƒ¼ãƒ |Fighting Game|StreetFighter|ã‚¹ãƒˆãƒªãƒ¼ãƒˆãƒ•ã‚¡ã‚¤ã‚¿ãƒ¼|æ˜¥éº—|Chun-Li</t>
  </si>
  <si>
    <t>å¤¢ã®ã‚¯ãƒ­ã‚¹ã‚ªãƒ¼ãƒãƒ¼ãŒå®Ÿç¾ï¼ã€Žé¤“ç‹¼ä¼èª¬ City of the Wolvesã€ã«ã€ã€Žã‚¹ãƒˆãƒªãƒ¼ãƒˆãƒ•ã‚¡ã‚¤ã‚¿ãƒ¼ã€ã®ã€Œæ˜¥éº—ã€ãŒæœ¬æ—¥å‚æˆ¦ï¼ðŸ”¥ ã‚²ãƒ¼ãƒ æœ¬ç·¨ï¼‹ã‚·ãƒ¼ã‚ºãƒ³ãƒ‘ã‚¹1ãŒã‚»ãƒƒãƒˆã§60ï¼…OFFã‚»ãƒ¼ãƒ«é–‹å‚¬ä¸­ï¼  â– ã€Žé¤“ç‹¼ä¼èª¬ã€ã¨ã€Žã‚¹ãƒˆãƒªãƒ¼ãƒˆãƒ•ã‚¡ã‚¤ã‚¿ãƒ¼ã€ã®é­…åŠ›ãŒèžåˆã—ãŸã€Œæ˜¥éº—ã€ãŒç™»å ´ï¼ æ­´ä»£ã€Žã‚¹ãƒˆãƒªãƒ¼ãƒˆãƒ•ã‚¡ã‚¤ã‚¿ãƒ¼ã€ã‚·ãƒªãƒ¼ã‚ºã®æ§˜ã€…ãªå‹•ä½œã‚„ã‚³ãƒ³ãƒœã«åŠ ãˆã€ã€Žã‚¹ãƒˆãƒªãƒ¼ãƒˆãƒ•ã‚¡ã‚¤ã‚¿ãƒ¼6ã€ã®â€œOutfit 2â€ã§ç™»å ´ã™ã‚‹ãƒãƒ£ã‚¤ãƒŠãƒ‰ãƒ¬ã‚¹ã®ã‚³ã‚¹ãƒãƒ¥ãƒ¼ãƒ ã‚„ãŠé¦´æŸ“ã¿ã®æŒ‘ç™ºãƒ¢ãƒ¼ã‚·ãƒ§ãƒ³ãªã©ã€ã€Œæ˜¥éº—ã€ã®é­…åŠ›ãŒæº€è¼‰ã€‚ã•ã‚‰ã«ã€ŒARCADE MODEã€ã‚„ã€ŒEOST MODEã€ã§ã¯ã€ã€Žé¤“ç‹¼ä¼èª¬ City of the Wolvesã€ã‚ªãƒªã‚¸ãƒŠãƒ«ã®ã‚¹ãƒˆãƒ¼ãƒªãƒ¼ã‚‚æ¥½ã—ã‚ã¾ã™ã€‚  â–  æ˜¥éº—ï¼ˆVoice Actorï¼šæŠ˜ç¬  å¯Œç¾Žå­ï¼‰ ãƒ¡ãƒˆãƒ­ã‚·ãƒ†ã‚£ã‹ã‚‰æ¥è¨ªã—ãŸæœæŸ»å®˜ã€‚ å½¼å¥³ã®å…ƒã«ã¨ã‚ã‚‹çŠ¯ç½ªçµ„ç¹”å¾©æ´»ã®èª¿æŸ»ä¾é ¼ãŒå…¥ã‚Šã€ã‚µã‚¦ã‚¹ã‚¿ã‚¦ãƒ³ã‚’è¨ªã‚Œã‚‹ã€‚ ã‚µã‚¦ã‚¹ã‚¿ã‚¦ãƒ³ã®æ ¼é—˜å®¶ã¨è¨€ãˆã©ã‚‚å½¼å¥³ã«å‹ã¦ã‚‹è€…ã¯å°‘ãªã„ã€‚å¯¾ç­‰ã«æˆ¦ãˆã‚‹è€…ãŒã„ã‚‹ã¨ã™ã‚Œã°ä¸çŸ¥ç«ã®å¿ã ã‘ã§ã‚ã‚ã†ã€‚  ðŸ’»Official Site https://www.snk-corp.co.jp/official/fatalfury-cotw/ ðŸ“±X https://x.com/GAROU_PR  https://www.instagram.com/fatalfury_pr/  Â©SNK CORPORATION ALL RIGHTS RESERVED. Â©CAPCOM  #FatalFury #é¤“ç‹¼ä¼èª¬ #CotW #SNK #ã‚¹ãƒˆãƒªãƒ¼ãƒˆãƒ•ã‚¡ã‚¤ã‚¿ãƒ¼</t>
  </si>
  <si>
    <t>8fLqyFUnQXA</t>
  </si>
  <si>
    <t>FATAL FURY: CotW Ã— STREET FIGHTERï½œCHUN-LI</t>
  </si>
  <si>
    <t>2025-11-05T08:00:09Z</t>
  </si>
  <si>
    <t>The dream crossover continuesâ€”Chun-Li from Street Fighter stakes out South Town in FATAL FURY: City of the Wolves! Get 60% off the base game with Season Pass 1!  â–  Perfect blend of Fatal Fury and Street Fighter sensibilities Chun-Li is here in full forceâ€”charging the opposition with signature moves and combos, classic threads (featured in Street Fighter 6 as Outfit 2), and trademark taunts from across the entire Street Fighter franchise. What brings the former ICPO investigator to the sinister streets of South Town? Play through her Arcade and EOST Mode stories to find out!  â–  Chun-Li (Voice Actors: Jennie Kwan) A battle-hardened Metro City agent who arrives in South Town, by request, to investigate the resurgence of an infamous criminal syndicate. Few wolves here can match the strength, style, and grace of this World Warriorâ€”let alone best her outright. Perhaps the only one who can hold a candle to her is the fiery kunoichi of the Shiranui clan.  ðŸ’»Official Site  https://www.snk-corp.co.jp/us/games/fatalfury-cotw/ ðŸ“±X https://x.com/FATALFURY_PR ðŸ“±Instagram https://www.instagram.com/fatalfury_pr/  Â©SNK CORPORATION ALL RIGHTS RESERVED.  Â©CAPCOM #FatalFury #é¤“ç‹¼ä¼èª¬ #CotW #SNK #StreetFighter</t>
  </si>
  <si>
    <t>r6g0rwqj5S8</t>
  </si>
  <si>
    <t>é¤“ç‹¼ä¼èª¬ CotWï½œé–‹ç™ºè€…å¯¾æˆ¦å‹•ç”» #18 - æ˜¥éº— vs ã»ãŸã‚‹ (ã‚¢ãƒ¼ã‚±ãƒ¼ãƒ‰ã‚¹ã‚¿ã‚¤ãƒ«)</t>
  </si>
  <si>
    <t>2025-11-04T09:01:20Z</t>
  </si>
  <si>
    <t>11æœˆ5æ—¥é…ä¿¡ï¼ã€Œæ˜¥éº—ã€ã®é–‹ç™ºè€…å¯¾æˆ¦å‹•ç”»ã‚’å…¬é–‹ðŸ¤œðŸ¤›ðŸ”¥  â–¶â–¶â–¶ æ˜¥éº— VS ã»ãŸã‚‹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</si>
  <si>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bPA7zMaRms4</t>
  </si>
  <si>
    <t>FATAL FURY: CotWï½œDeveloper Match #18 - CHUN-LI vs. HOTARU (Arcade Style)</t>
  </si>
  <si>
    <t>2025-11-04T09:01:03Z</t>
  </si>
  <si>
    <t>Coming November 5! Here's a developer match featuring Chun-Li! ðŸ¤œðŸ¤›ðŸ”¥  â–¶â–¶â–¶ Chun-Li VS Hotaru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</si>
  <si>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FRAKxO3xpFI</t>
  </si>
  <si>
    <t>FATAL FURY: CotWï½œDeveloper Match #17 - CHUN-LI vs. KEN (Arcade Style)</t>
  </si>
  <si>
    <t>2025-11-04T00:43:55Z</t>
  </si>
  <si>
    <t>Coming November 5! Here's a developer match featuring Chun-Li! ðŸ¤œðŸ¤›ðŸ”¥  â–¶â–¶â–¶ Chun-Li VS Ken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</si>
  <si>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GQWQMzQZouU</t>
  </si>
  <si>
    <t>é¤“ç‹¼ä¼èª¬ CotWï½œé–‹ç™ºè€…å¯¾æˆ¦å‹•ç”» #17 - æ˜¥éº— vs ã‚±ãƒ³ (ã‚¢ãƒ¼ã‚±ãƒ¼ãƒ‰ã‚¹ã‚¿ã‚¤ãƒ«)</t>
  </si>
  <si>
    <t>2025-11-04T00:42:03Z</t>
  </si>
  <si>
    <t>11æœˆ5æ—¥é…ä¿¡ï¼ã€Œæ˜¥éº—ã€ã®é–‹ç™ºè€…å¯¾æˆ¦å‹•ç”»ã‚’å…¬é–‹ðŸ¤œðŸ¤›ðŸ”¥  â–¶â–¶â–¶ æ˜¥éº— VS ã‚±ãƒ³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</si>
  <si>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R2eIX81wSJQ</t>
  </si>
  <si>
    <t>FATAL FURY: CotWï½œDeveloper Match #16 - CHUN-LI vs. MAI (Arcade Style)</t>
  </si>
  <si>
    <t>2025-11-04T00:38:51Z</t>
  </si>
  <si>
    <t>Coming November 5! Here's a developer match featuring Chun-Li! ðŸ¤œðŸ¤›ðŸ”¥  â–¶â–¶â–¶ Chun-Li VS Mai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</si>
  <si>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2qzUeKmsmOI</t>
  </si>
  <si>
    <t>é¤“ç‹¼ä¼èª¬ CotWï½œé–‹ç™ºè€…å¯¾æˆ¦å‹•ç”» #16 - æ˜¥éº— vs èˆž (ã‚¢ãƒ¼ã‚±ãƒ¼ãƒ‰ã‚¹ã‚¿ã‚¤ãƒ«)</t>
  </si>
  <si>
    <t>2025-11-04T00:36:28Z</t>
  </si>
  <si>
    <t>11æœˆ5æ—¥é…ä¿¡ï¼ã€Œæ˜¥éº—ã€ã®é–‹ç™ºè€…å¯¾æˆ¦å‹•ç”»ã‚’å…¬é–‹ðŸ¤œðŸ¤›ðŸ”¥  â–¶â–¶â–¶ æ˜¥éº— VS èˆž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</si>
  <si>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PULB0N8ZrNQ</t>
  </si>
  <si>
    <t>ã€æ—¥æœ¬èªžã€‘SNK World Championship 2025 - Day 3 - æ±ºå‹æˆ¦</t>
  </si>
  <si>
    <t>2025-11-03T00:52:57Z</t>
  </si>
  <si>
    <t>ä¸–ç•Œæœ€å¼·ãŒæ¿€çªï¼ã€ŒSNK World Championship 2025ã€ãŒé–‹å¹•ï¼ SNKã®æ ¼é—˜ã‚²ãƒ¼ãƒ 4ã‚¿ã‚¤ãƒˆãƒ«ã€ã€Žé¤“ç‹¼ä¼èª¬ City of the Wolvesã€ã€ŽTHE KING OF FIGHTERS XVã€ã€ŽSAMURAI SPIRITSã€ã€ŽART OF FIGHTING é¾è™Žã®æ‹³ å¤–ä¼ã€ãŒã€ä¸€å ‚ã«é›†çµã€‚ äºˆé¸å¤§ä¼šã‚‚åˆã‚ã›ãŸè³žé‡‘ç·é¡ã¯ã€$4,100,000ä»¥ä¸Šï¼ ä¸–ç•Œå„åœ°åŸŸã®äºˆé¸å¤§ä¼šã‚’å‹ã¡æŠœã„ãŸæ‹›å¾…é¸æ‰‹ã¨ã€SWC 2025å†…ã§é–‹å‚¬ã•ã‚Œã‚‹æœ€çµ‚äºˆé¸ï¼ˆLCQï¼‰ã®ä¸Šä½é¸æ‰‹ãŒã€ä¸–ç•ŒNo.1ã®åº§ã‚’ç«¶ã„ã¾ã™ã€‚ 10æœˆ31æ—¥ï½ž11æœˆ2æ—¥ã€ã‚¢ãƒ¡ãƒªã‚«ãƒ»ã‚¢ãƒˆãƒ©ãƒ³ã‚¿ã§ãŠã“ãªã‚ã‚Œã‚‹ã€ŒDreamHack Atlantaã€ã«ã¦ç¹°ã‚Šåºƒã’ã‚‰ã‚Œã‚‹ç†±æˆ¦ã‚’è¦‹é€ƒã™ãªï¼ æ¬¡ãªã‚‹ä¸–ç•ŒçŽ‹è€…ã®åº§ã‚’æ‰‹ã«ã™ã‚‹ã®ã¯èª°ã !?  â–¶Day3 ã‚¹ã‚±ã‚¸ãƒ¥ãƒ¼ãƒ« *æ—¥æœ¬æ™‚é–“ ðŸ“… æ—¥æ™‚ï¼š11æœˆ2æ—¥ï¼ˆæ—¥ï¼‰ 23:00 é–‹å§‹ 11/2 23:00 - SAMURAI SPIRITS TOP 3 11/3 0:30 - THE KING OF FIGHTERS XV TOP 6 11/3 2:30 - ART OF FIGHTING é¾è™Žã®æ‹³ å¤–ä¼ TOP 3 11/3 3:00 - é¤“ç‹¼ä¼èª¬CotW TOP 6 11/3 5:30 - SNK Champion ã‚¨ã‚­ã‚·ãƒ“ã‚·ãƒ§ãƒ³ãƒžãƒƒãƒ  â–¶ æœ€æ–°æƒ…å ±ã¯ã“ã¡ã‚‰: âš« SNK Esports: https://snkesports.com âš« X: https://x.com/snk_esports_hub âš« Instagram: /snk_esports_hub âš« TikTok: /@snk_esports_Hub</t>
  </si>
  <si>
    <t>SNK World Championship 2025 - Day 3 - Playoffs</t>
  </si>
  <si>
    <t>2025-11-03T00:45:36Z</t>
  </si>
  <si>
    <t>The worldâ€™s best collide are colliding at the SNK World Championship 2025!  Four iconic titles: FATAL FURY: City of the Wolves, THE KING OF FIGHTERS XV, SAMURAI SHODOWN, and Art of Fighting 3,  one massive stage, and a USD$4.1 million prize pool, the biggest in SNK history. From LCQ battles to the main stage, every fight counts. Catch the action in DreamHack Atlanta from October 31 to November 2 and see who rises to become the next World Champion!  â–¶ Day3 Schedule: ðŸ“… Date: November 2nd at 10AM EDT (UTC -5) ðŸ•™ 10:00AM - SAMURAI SHODOWN TOP 3 ðŸ•¦ 11:30AM - THE KING OF FIGHTERS XV TOP 6 ðŸ•œ 1:30PM - Art of Fighting 3 TOP 3 ðŸ•‘ 2:00PM - FATAL FURY: City of the Wolves TOP 6 ðŸ•“ 4:30PM - SNK Champion Exhibition Matches  â–¶ More at: âš« SNK Esports: https://snkesports.com âš« X: https://x.com/snk_esports_hub âš« Instagram: /snk_esports_hub âš« TikTok: /@snk_esports_Hub</t>
  </si>
  <si>
    <t>QISSgA27_sk</t>
  </si>
  <si>
    <t>FATAL FURY: CotW ï½œSNK World Championship 2025 Trailer</t>
  </si>
  <si>
    <t>2025-11-02T21:42:43Z</t>
  </si>
  <si>
    <t>ã€Žé¤“ç‹¼ä¼èª¬CotWã€Ã—ã€Žã‚¹ãƒˆãƒªãƒ¼ãƒˆãƒ•ã‚¡ã‚¤ã‚¿ãƒ¼ã€ ã€Œæ˜¥éº—ã€11æœˆ5æ—¥å‚æˆ¦æ±ºå®šï¼ðŸ”¥  ã€Œã‚±ãƒ³ã€ã€ã€Œæ˜¥éº—ã€ãªã©DLCã‚­ãƒ£ãƒ©5ä½“ãŒæ¥½ã—ã‚ã‚‹ ã€Žé¤“ç‹¼ä¼èª¬ CotWã€ å¥½è©•ç™ºå£²ä¸­â€¼ï¸  â– ã€Žé¤“ç‹¼ä¼èª¬ã€Ã—ã€Žã‚¹ãƒˆãƒªãƒ¼ãƒˆãƒ•ã‚¡ã‚¤ã‚¿ãƒ¼ã€å¤¢ã®ã‚¯ãƒ­ã‚¹ã‚ªãƒ¼ãƒãƒ¼ãŒå®Ÿç¾ï¼ ã‚«ãƒ—ã‚³ãƒ³ã®äººæ°—æ ¼é—˜ã‚²ãƒ¼ãƒ ã€Žã‚¹ãƒˆãƒªãƒ¼ãƒˆãƒ•ã‚¡ã‚¤ã‚¿ãƒ¼ã€ã‚·ãƒªãƒ¼ã‚ºã§ãŠãªã˜ã¿ã®ã€Œã‚±ãƒ³ã€ã¨ã€Œæ˜¥éº—ã€ãŒã€ã€Žé¤“ç‹¼ä¼èª¬ City of the Wolvesã€ã«ç™»å ´ï¼ç¾åœ¨ã€ã€Žã‚¹ãƒˆãƒªãƒ¼ãƒˆãƒ•ã‚¡ã‚¤ã‚¿ãƒ¼6ã€ã«å‚æˆ¦ä¸­ã®ã€Œãƒ†ãƒªãƒ¼ãƒ»ãƒœã‚¬ãƒ¼ãƒ‰ã€ã¨ã€Œä¸çŸ¥ç«èˆžã€ã€ãã—ã¦ä»Šå›žã€ã€Žé¤“ç‹¼ä¼èª¬ City of the Wolvesã€ã«åŠ ã‚ã‚‹ã€Œã‚±ãƒ³ã€ã¨ã€Œæ˜¥éº—ã€ã«ã‚ˆã£ã¦ã€ä¸¡ã‚¿ã‚¤ãƒˆãƒ«ã®å¤¢ã®ã‚¯ãƒ­ã‚¹ã‚ªãƒ¼ãƒãƒ¼ãŒå®Ÿç¾ã—ã¾ã™ã€‚   ãƒ¼ãƒ¼ãƒ¼ãƒ¼ãƒ¼ãƒ¼ãƒ¼ãƒ¼ãƒ¼ãƒ¼ãƒ¼ãƒ¼ HERE COMES A NEW CHALLENGER! ðŸ‘ŠðŸ”¥  The DLC release date is set! The day Street Fighter's Chun-Li graces the City of the Wolves is November 5!  â– Fatal Fury x Street Fighterâ€”the dream crossover! Ken and Chun-Li from Capcom's renowned fighting game franchise Street Fighter shake up the roster in FATAL FURY: City of the Wolves! Their inclusion amounts to a legendary crossover like no other, as Fatal Furyâ€™s own Terry Bogard and Mai Shiranui are already playable in Street Fighter 6.    ðŸ’»å…¬å¼ã‚µã‚¤ãƒˆ ï½œOfficial Site https://www.snk-corp.co.jp/official/fatalfury-cotw/ ðŸ“¶X https://x.com/GAROU_PR https://x.com/FATALFURY_PR ðŸ“¶Instagram https://www.instagram.com/fatalfury_pr/  Â©SNK CORPORATION ALL RIGHTS RESERVED.  #FatalFury #é¤“ç‹¼ä¼èª¬ #CotW #SNK</t>
  </si>
  <si>
    <t>ppVmcoVasdA</t>
  </si>
  <si>
    <t>[ãƒ‘ãƒ¼ãƒˆ2] ã€æ—¥æœ¬èªžã€‘SNK World Championship 2025 - Day 2 - é¤“ç‹¼ä¼èª¬CotW (TOP32)</t>
  </si>
  <si>
    <t>2025-11-02T03:52:40Z</t>
  </si>
  <si>
    <t>ä¸–ç•Œæœ€å¼·ãŒæ¿€çªï¼ã€ŒSNK World Championship 2025ã€ãŒé–‹å¹•ï¼ SNKã®æ ¼é—˜ã‚²ãƒ¼ãƒ 4ã‚¿ã‚¤ãƒˆãƒ«ã€ã€Žé¤“ç‹¼ä¼èª¬ City of the Wolvesã€ã€ŽTHE KING OF FIGHTERS XVã€ã€ŽSAMURAI SPIRITSã€ã€ŽART OF FIGHTING é¾è™Žã®æ‹³ å¤–ä¼ã€ãŒã€ä¸€å ‚ã«é›†çµã€‚ äºˆé¸å¤§ä¼šã‚‚åˆã‚ã›ãŸè³žé‡‘ç·é¡ã¯ã€$4,100,000ä»¥ä¸Šï¼ ä¸–ç•Œå„åœ°åŸŸã®äºˆé¸å¤§ä¼šã‚’å‹ã¡æŠœã„ãŸæ‹›å¾…é¸æ‰‹ã¨ã€SWC 2025å†…ã§é–‹å‚¬ã•ã‚Œã‚‹æœ€çµ‚äºˆé¸ï¼ˆLCQï¼‰ã®ä¸Šä½é¸æ‰‹ãŒã€ä¸–ç•ŒNo.1ã®åº§ã‚’ç«¶ã„ã¾ã™ã€‚ 10æœˆ31æ—¥ï½ž11æœˆ2æ—¥ã€ã‚¢ãƒ¡ãƒªã‚«ãƒ»ã‚¢ãƒˆãƒ©ãƒ³ã‚¿ã§ãŠã“ãªã‚ã‚Œã‚‹ã€ŒDreamHack Atlantaã€ã«ã¦ç¹°ã‚Šåºƒã’ã‚‰ã‚Œã‚‹ç†±æˆ¦ã‚’è¦‹é€ƒã™ãªï¼ æ¬¡ãªã‚‹ä¸–ç•ŒçŽ‹è€…ã®åº§ã‚’æ‰‹ã«ã™ã‚‹ã®ã¯èª°ã !?  â–¶Day1 ã‚¹ã‚±ã‚¸ãƒ¥ãƒ¼ãƒ« *æ—¥æœ¬æ™‚é–“ ðŸ“… æ—¥æ™‚ï¼š11æœˆ1æ—¥ï¼ˆåœŸï¼‰  é–‹å§‹æ™‚é–“ 00:00 çµ‚äº†æ™‚é–“ 11:00  â–¶ æœ€æ–°æƒ…å ±ã¯ã“ã¡ã‚‰: âš« SNK Esports: https://snkesports.com âš« X: https://x.com/snk_esports_hub âš« Instagram: /snk_esports_hub âš« TikTok: /@snk_esports_Hub</t>
  </si>
  <si>
    <t>3kbir95JVX8</t>
  </si>
  <si>
    <t>[PART 2] SNK World Championship 2025 - Day 2 STREAM A - COTW (TOP 32)</t>
  </si>
  <si>
    <t>2025-11-02T03:42:18Z</t>
  </si>
  <si>
    <t>The worldâ€™s best collide are colliding at the SNK World Championship 2025!  Four iconic titles: FATAL FURY: City of the Wolves, THE KING OF FIGHTERS XV, SAMURAI SHODOWN, and Art of Fighting 3,  one massive stage, and a USD$4.1 million prize pool, the biggest in SNK history. From LCQ battles to the main stage, every fight counts. Catch the action in DreamHack Atlanta from October 31 to November 2 and see who rises to become the next World Champion!  â–¶ Day1 Schedule *EDT (UTC -4): ðŸ“… Date: October 31st Start time: 11 AM End time: 10 PM   â–¶ More at: âš« SNK Esports: https://snkesports.com âš« X: https://x.com/snk_esports_hub âš« Instagram: /snk_esports_hub âš« TikTok: /@snk_esports_Hub</t>
  </si>
  <si>
    <t>qkzBswoMgik</t>
  </si>
  <si>
    <t>[PART 2] SNK World Championship 2025 - Day 2 STREAM B - COTW (TOP 32)</t>
  </si>
  <si>
    <t>2025-11-02T03:15:24Z</t>
  </si>
  <si>
    <t>The worldâ€™s best collide are colliding at the SNK World Championship 2025!  Four iconic titles: FATAL FURY: City of the Wolves, THE KING OF FIGHTERS XV, SAMURAI SHODOWN, and Art of Fighting 3,  one massive stage, and a USD$4.1 million prize pool, the biggest in SNK history. From LCQ battles to the main stage, every fight counts. Catch the action in DreamHack Atlanta from October 31 to November 2 and see who rises to become the next World Champion!  â–¶ Day1 Schedule: ðŸ“… Date: October 31st *EDT (UTC -4) Start time: 4 PM End time: 10 PM   â–¶ More at: âš« SNK Esports: https://snkesports.com âš« X: https://x.com/snk_esports_hub âš« Instagram: /snk_esports_hub âš« TikTok: /@snk_esports_Hub</t>
  </si>
  <si>
    <t>IXGQ4SGRHhA</t>
  </si>
  <si>
    <t>[PART 1] SNK World Championship 2025 - Day 2 STREAM B - SAMSHO (TOP 16) &amp; KOF XV (TOP 32)</t>
  </si>
  <si>
    <t>2025-11-01T22:27:21Z</t>
  </si>
  <si>
    <t>The worldâ€™s best collide are colliding at the SNK World Championship 2025!  Four iconic titles: FATAL FURY: City of the Wolves, THE KING OF FIGHTERS XV, SAMURAI SHODOWN, and Art of Fighting 3,  one massive stage, and a USD$4.1 million prize pool, the biggest in SNK history. From LCQ battles to the main stage, every fight counts. Catch the action in DreamHack Atlanta from October 31 to November 2 and see who rises to become the next World Champion!  â–¶ Day2 Schedule: ðŸ“… Date: November 1st at 10AM EDT (UTC -4) Start time: 10 AM End time: 10 PM   â–¶ More at: âš« SNK Esports: https://snkesports.com âš« X: https://x.com/snk_esports_hub âš« Instagram: /snk_esports_hub âš« TikTok: /@snk_esports_Hub</t>
  </si>
  <si>
    <t>Cb71Lw5lj0U</t>
  </si>
  <si>
    <t>[PART 1] SNK World Championship 2025 - Day 2 STREAM A - SAMSHO, KOF XV &amp; Obari-san Presentation</t>
  </si>
  <si>
    <t>2025-11-01T21:54:33Z</t>
  </si>
  <si>
    <t>The worldâ€™s best collide are colliding at the SNK World Championship 2025!  Four iconic titles: FATAL FURY: City of the Wolves, THE KING OF FIGHTERS XV, SAMURAI SHODOWN, and Art of Fighting 3,  one massive stage, and a USD$4.1 million prize pool, the biggest in SNK history. From LCQ battles to the main stage, every fight counts. Catch the action in DreamHack Atlanta from October 31 to November 2 and see who rises to become the next World Champion!  â–¶ Day2 Schedule: ðŸ“… Date: November 1st *EDT (UTC -4) Start time: 10 AM End time: 10 PM   â–¶ More at: âš« SNK Esports: https://snkesports.com âš« X: https://x.com/snk_esports_hub âš« Instagram: /snk_esports_hub âš« TikTok: /@snk_esports_Hub</t>
  </si>
  <si>
    <t>9of2pHfePNk</t>
  </si>
  <si>
    <t>[ãƒ‘ãƒ¼ãƒˆ1]ã€æ—¥æœ¬èªžã€‘SNK World Championship 2025 - Day 2 - å¤§å¼µæ­£å·±ã‚¹ãƒšã‚·ãƒ£ãƒ«ã‚¹ãƒ†ãƒ¼ã‚¸ - ãƒãƒ£ãƒ³ãƒ”ã‚ªãƒ³ã‚·ãƒƒãƒ—ãƒ»ãƒ–ãƒ©ã‚±ãƒƒãƒˆ</t>
  </si>
  <si>
    <t>2025-11-01T21:51:44Z</t>
  </si>
  <si>
    <t>ä¸–ç•Œæœ€å¼·ãŒæ¿€çªï¼ã€ŒSNK World Championship 2025ã€ãŒé–‹å¹•ï¼ SNKã®æ ¼é—˜ã‚²ãƒ¼ãƒ 4ã‚¿ã‚¤ãƒˆãƒ«ã€ã€Žé¤“ç‹¼ä¼èª¬ City of the Wolvesã€ã€ŽTHE KING OF FIGHTERS XVã€ã€ŽSAMURAI SPIRITSã€ã€ŽART OF FIGHTING é¾è™Žã®æ‹³ å¤–ä¼ã€ãŒã€ä¸€å ‚ã«é›†çµã€‚ äºˆé¸å¤§ä¼šã‚‚åˆã‚ã›ãŸè³žé‡‘ç·é¡ã¯ã€$4,100,000ä»¥ä¸Šï¼ ä¸–ç•Œå„åœ°åŸŸã®äºˆé¸å¤§ä¼šã‚’å‹ã¡æŠœã„ãŸæ‹›å¾…é¸æ‰‹ã¨ã€SWC 2025å†…ã§é–‹å‚¬ã•ã‚Œã‚‹æœ€çµ‚äºˆé¸ï¼ˆLCQï¼‰ã®ä¸Šä½é¸æ‰‹ãŒã€ä¸–ç•ŒNo.1ã®åº§ã‚’ç«¶ã„ã¾ã™ã€‚ 10æœˆ31æ—¥ï½ž11æœˆ2æ—¥ã€ã‚¢ãƒ¡ãƒªã‚«ãƒ»ã‚¢ãƒˆãƒ©ãƒ³ã‚¿ã§ãŠã“ãªã‚ã‚Œã‚‹ã€ŒDreamHack Atlantaã€ã«ã¦ç¹°ã‚Šåºƒã’ã‚‰ã‚Œã‚‹ç†±æˆ¦ã‚’è¦‹é€ƒã™ãªï¼ æ¬¡ãªã‚‹ä¸–ç•ŒçŽ‹è€…ã®åº§ã‚’æ‰‹ã«ã™ã‚‹ã®ã¯èª°ã !?  â–¶Day2 ã‚¹ã‚±ã‚¸ãƒ¥ãƒ¼ãƒ« *æ—¥æœ¬æ™‚é–“ ðŸ“… æ—¥æ™‚ï¼š11æœˆ1æ—¥ï¼ˆåœŸï¼‰ é–‹å§‹æ™‚é–“: 11/1 23:00 çµ‚äº†æ™‚é–“: 11/2 11:00  â–¶ æœ€æ–°æƒ…å ±ã¯ã“ã¡ã‚‰: âš« SNK Esports: https://snkesports.com âš« X: https://x.com/snk_esports_hub âš« Instagram: /snk_esports_hub âš« TikTok: /@snk_esports_Hub</t>
  </si>
  <si>
    <t>67h4n7FAJjs</t>
  </si>
  <si>
    <t>é¤“ç‹¼ä¼èª¬ Ã— ã‚¹ãƒˆãƒªãƒ¼ãƒˆãƒ•ã‚¡ã‚¤ã‚¿ãƒ¼ | ã‚¢ãƒ‹ãƒ¡ãƒ¼ã‚·ãƒ§ãƒ³ãƒˆãƒ¬ãƒ¼ãƒ©ãƒ¼</t>
  </si>
  <si>
    <t>2025-11-01T21:23:45Z</t>
  </si>
  <si>
    <t>FATAL FURY|GAROU|é¤“ç‹¼ä¼èª¬|é¤“ç‹¼|City of the Wolves|CotW|æ ¼é—˜ã‚²ãƒ¼ãƒ |Fighting Game|Masami Obari|å¤§å¼µ æ­£å·±|Street Fighter|ã‚¹ãƒˆãƒªãƒ¼ãƒˆãƒ•ã‚¡ã‚¤ã‚¿ãƒ¼|ã‚±ãƒ³|KEN|æ˜¥éº—|Chun-Li</t>
  </si>
  <si>
    <t>ã€Žé¤“ç‹¼ä¼èª¬ã€Ã—ã€Žã‚¹ãƒˆãƒªãƒ¼ãƒˆãƒ•ã‚¡ã‚¤ã‚¿ãƒ¼ã€ã€‚å¤¢ã®ã‚¯ãƒ­ã‚¹ã‚ªãƒ¼ãƒãƒ¼ãŒå®Ÿç¾ï¼  ã‚«ãƒ—ã‚³ãƒ³ã®äººæ°—æ ¼é—˜ã‚²ãƒ¼ãƒ ã€Žã‚¹ãƒˆãƒªãƒ¼ãƒˆãƒ•ã‚¡ã‚¤ã‚¿ãƒ¼ã€ã‚·ãƒªãƒ¼ã‚ºã§ãŠãªã˜ã¿ã®ã€Œã‚±ãƒ³ã€ã¨ã€Œæ˜¥éº—ã€ãŒã€ã€Žé¤“ç‹¼ä¼èª¬ City of the Wolvesã€ã«ç™»å ´ï¼ç¾åœ¨ã€ã€Žã‚¹ãƒˆãƒªãƒ¼ãƒˆãƒ•ã‚¡ã‚¤ã‚¿ãƒ¼6ã€ã«å‚æˆ¦ä¸­ã®ã€Œãƒ†ãƒªãƒ¼ãƒ»ãƒœã‚¬ãƒ¼ãƒ‰ã€ã¨ã€Œä¸çŸ¥ç«èˆžã€ã€ãã—ã¦ä»Šå›žã€ã€Žé¤“ç‹¼ä¼èª¬ City of the Wolvesã€ã«ã€Œã‚±ãƒ³ã€ã¨ã€Œæ˜¥éº—ã€ï¼ˆ2025å¹´å†¬é…ä¿¡ï¼‰ãŒå‚æˆ¦ã™ã‚‹ã“ã¨ã§ã€ä¸¡ã‚¿ã‚¤ãƒˆãƒ«ã®å¤¢ã®ã‚¯ãƒ­ã‚¹ã‚ªãƒ¼ãƒãƒ¼ãŒå®Ÿç¾ï¼  â—å¤§å¼µæ­£å·± X https://x.com/G1_BARI Instagram https://www.instagram.com/masami_obari  â—é¤“ç‹¼ä¼èª¬ City of the Wolves Official Site  https://www.snk-corp.co.jp/official/fatalfury-cotw/ X https://x.com/GAROU_PR Instagram https://www.instagram.com/fatalfury_pr/  Â©SNK CORPORATION ALL RIGHTS RESERVED.  Â©CAPCOM #FatalFury #é¤“ç‹¼ä¼èª¬ #MasamiObari #å¤§å¼µæ­£å·±</t>
  </si>
  <si>
    <t>fAyBdVRbNs0</t>
  </si>
  <si>
    <t>FATAL FURY x STREET FIGHTERï½œAnimated Trailer</t>
  </si>
  <si>
    <t>2025-11-01T21:23:08Z</t>
  </si>
  <si>
    <t>Fatal Fury x Street Fighterâ€”the dream crossover! Ken and Chun-Li from Capcom's renowned fighting game franchise Street Fighter shake up the roster in FATAL FURY: City of the Wolves! (Chun-Liâ€™s in Winter 2025) Their inclusion amounts to a legendary crossover like no other, as Fatal Furyâ€™s own Terry Bogard and Mai Shiranui are already playable in Street Fighter 6.  â—Masami Obari X https://x.com/G1_BARI Instagram https://www.instagram.com/masami_obari  â—FATAL FURY: City of the Wolves Official Site  https://www.snk-corp.co.jp/us/games/fatalfury-cotw/ X https://x.com/FATALFURY_PR Instagram https://www.instagram.com/fatalfury_pr/  Â©SNK CORPORATION ALL RIGHTS RESERVED.  Â©CAPCOM #FatalFury #é¤“ç‹¼ä¼èª¬ #MasamiObari #å¤§å¼µæ­£å·±</t>
  </si>
  <si>
    <t>JV4BOmSUeuM</t>
  </si>
  <si>
    <t>SNK World Championship 2025 - Day 1 - KOF XV, SAMURAI SHODOWN &amp; Art of Fighting 3 LCQs</t>
  </si>
  <si>
    <t>2025-11-01T02:41:54Z</t>
  </si>
  <si>
    <t>0ydyZex1K-w</t>
  </si>
  <si>
    <t>ã€æ—¥æœ¬èªžã€‘SNK World Championship 2025 - Day 1 - é¤“ç‹¼ä¼èª¬CotW &amp; KOF XV &amp; SAMURAI SPIRITS</t>
  </si>
  <si>
    <t>2025-11-01T02:25:14Z</t>
  </si>
  <si>
    <t>XF5zzaIoCKs</t>
  </si>
  <si>
    <t>SNK World Championship 2025 - Day 1 - FATAL FURY: City of the Wolves, KOF XV &amp; SAMURAI SHODOWN</t>
  </si>
  <si>
    <t>2025-11-01T02:23:29Z</t>
  </si>
  <si>
    <t>YgBdv9V_jLw</t>
  </si>
  <si>
    <t>ã€ENGã€‘FATAL FURY: CotWï½œCHUN-LIï½œCharacter Breakdown</t>
  </si>
  <si>
    <t>2025-11-01T02:00:41Z</t>
  </si>
  <si>
    <t>The Character Breakdown for Chun-Li has arrived ahead of her upcoming winter release!  Pick up FATAL FURY: City of the Wolves and turn up the heat! ðŸ”¥  ðŸŸ Official Site https://www.snk-corp.co.jp/us/games/fatalfury-cotw/  ðŸŸ X https://x.com/FATALFURY_PR  ðŸŸ Instagram https://www.instagram.com/fatalfury_pr/   Â©SNK CORPORATION ALL RIGHTS RESERVED.  #SNK #FatalFury #CotW</t>
  </si>
  <si>
    <t>OGENK4fggHE</t>
  </si>
  <si>
    <t>2025-10-31T21:27:06Z</t>
  </si>
  <si>
    <t>æ–°ä½œæ ¼é—˜ã‚²ãƒ¼ãƒ ã€Žé¤“ç‹¼ä¼èª¬ City of the Wolvesã€ ã“ã®å†¬ã€ã€Žã‚¹ãƒˆãƒªãƒ¼ãƒˆãƒ•ã‚¡ã‚¤ã‚¿ãƒ¼ã€ã®ã€Œæ˜¥éº—ã€ã‚’é…ä¿¡ï¼  â– ã€Žé¤“ç‹¼ä¼èª¬ã€Ã—ã€Žã‚¹ãƒˆãƒªãƒ¼ãƒˆãƒ•ã‚¡ã‚¤ã‚¿ãƒ¼ã€ã€‚å¤¢ã®ã‚¯ãƒ­ã‚¹ã‚ªãƒ¼ãƒãƒ¼ãŒå®Ÿç¾ï¼ ã‚«ãƒ—ã‚³ãƒ³ã®äººæ°—æ ¼é—˜ã‚²ãƒ¼ãƒ ã€Žã‚¹ãƒˆãƒªãƒ¼ãƒˆãƒ•ã‚¡ã‚¤ã‚¿ãƒ¼ã€ã‚·ãƒªãƒ¼ã‚ºã§ãŠãªã˜ã¿ã®ã€Œã‚±ãƒ³ã€ã¨ã€Œæ˜¥éº—ã€ãŒã€ã€Žé¤“ç‹¼ä¼èª¬ City of the Wolvesã€ã«ç™»å ´ï¼ç¾åœ¨ã€ã€Žã‚¹ãƒˆãƒªãƒ¼ãƒˆãƒ•ã‚¡ã‚¤ã‚¿ãƒ¼6ã€ã«å‚æˆ¦ä¸­ã®ã€Œãƒ†ãƒªãƒ¼ãƒ»ãƒœã‚¬ãƒ¼ãƒ‰ã€ã¨ã€Œä¸çŸ¥ç«èˆžã€ã€ãã—ã¦ä»Šå›žã€ã€Žé¤“ç‹¼ä¼èª¬ City of the Wolvesã€ã«ã¦ã€Œã‚±ãƒ³ã€ã¨ã€Œæ˜¥éº—ã€ãŒå‚æˆ¦ã™ã‚‹ã“ã¨ã§ã€ä¸¡ã‚¿ã‚¤ãƒˆãƒ«ã®å¤¢ã®ã‚¯ãƒ­ã‚¹ã‚ªãƒ¼ãƒãƒ¼ãŒå®Ÿç¾ï¼ãªãŠã€Œã‚±ãƒ³ã€ã¨ã€Œæ˜¥éº—ã€ã¯ã€ã€Žé¤“ç‹¼ä¼èª¬ City of the Wolvesã€ã‚·ãƒ¼ã‚ºãƒ³ãƒ‘ã‚¹1ã®DLCã‚­ãƒ£ãƒ©ã‚¯ã‚¿ãƒ¼ã¨ã—ã¦ã€2025å¹´8æœˆ4æ—¥ã«ã€Œã‚±ãƒ³ã€ã‚’é…ä¿¡ã—ã€2025å¹´å†¬ã«ã€Œæ˜¥éº—ã€ã®é…ä¿¡ã‚’äºˆå®šã—ã¦ã„ã¾ã™ã€‚  â– æ˜¥éº—ï¼ˆVoice Actorï¼šæŠ˜ç¬  å¯Œç¾Žå­ï¼‰ ãƒ¡ãƒˆãƒ­ã‚·ãƒ†ã‚£ã‹ã‚‰æ¥è¨ªã—ãŸæœæŸ»å®˜ã€‚ å½¼å¥³ã®å…ƒã«ã¨ã‚ã‚‹çŠ¯ç½ªçµ„ç¹”å¾©æ´»ã®èª¿æŸ»ä¾é ¼ãŒå…¥ã‚Šã€ã‚µã‚¦ã‚¹ã‚¿ã‚¦ãƒ³ã‚’è¨ªã‚Œã‚‹ã€‚ ã‚µã‚¦ã‚¹ã‚¿ã‚¦ãƒ³ã®æ ¼é—˜å®¶ã¨è¨€ãˆã©ã‚‚å½¼å¥³ã«å‹ã¦ã‚‹è€…ã¯å°‘ãªã„ã€‚å¯¾ç­‰ã«æˆ¦ãˆã‚‹è€…ãŒã„ã‚‹ã¨ã™ã‚Œã°ä¸çŸ¥ç«ã®å¿ã ã‘ã§ã‚ã‚ã†ã€‚  ðŸ’»Official Site https://www.snk-corp.co.jp/official/fatalfury-cotw/ ðŸ“±X https://x.com/GAROU_PR  https://www.instagram.com/fatalfury_pr/  Â©SNK CORPORATION ALL RIGHTS RESERVED. Â©CAPCOM  #FatalFury #é¤“ç‹¼ä¼èª¬ #CotW #SNK #ã‚¹ãƒˆãƒªãƒ¼ãƒˆãƒ•ã‚¡ã‚¤ã‚¿ãƒ¼</t>
  </si>
  <si>
    <t>Pz8RfgSDXGQ</t>
  </si>
  <si>
    <t>2025-10-31T21:26:32Z</t>
  </si>
  <si>
    <t>Chun-Li from Street Fighter stakes out FATAL FURY: City of the Wolves this winter!  â–  Fatal Fury x Street Fighter: The dream crossover! Chun-Li from renowned fighting game franchise Street Fighter (Capcom) joins fellow Metro City mainstay Ken in FATAL FURY: City of the Wolves! Their inclusion amounts to a legendary crossover like no other, as Fatal Fury's own Terry Bogard and Mai Shiranui are already on the Street Fighter 6 roster. Ken and Chun-Li join City of the Wolves as part of Season Pass 1, with Ken already arriving in Summer 2025 and Chun-Li set for Winter 2025.  â–  Chun-Li (Voice Actors: Jennie Kwan) A battle-hardened Metro City agent who arrives in South Town, by request, to investigate the resurgence of an infamous criminal syndicate. Few wolves here can match the strength, style, and grace of this World Warriorâ€”let alone best her outright. Perhaps the only one who can hold a candle to her is the fiery kunoichi of the Shiranui clan.  ðŸ’»Official Site  https://www.snk-corp.co.jp/us/games/fatalfury-cotw/ ðŸ“±X https://x.com/FATALFURY_PR ðŸ“±Instagram https://www.instagram.com/fatalfury_pr/  Â©SNK CORPORATION ALL RIGHTS RESERVED.  Â©CAPCOM #FatalFury #é¤“ç‹¼ä¼èª¬ #CotW #SNK #StreetFighter</t>
  </si>
  <si>
    <t>n2Krh389vlI</t>
  </si>
  <si>
    <t>Joe's chilling for the weekend ðŸ¤“</t>
  </si>
  <si>
    <t>2025-10-31T15:01:42Z</t>
  </si>
  <si>
    <t>Play Joe Higashi NOW in FATAL FURY: City of the Wolves!</t>
  </si>
  <si>
    <t>VDTBrmwfbko</t>
  </si>
  <si>
    <t>Learn how to master Ken in FATAL FURY: City of the Wolves! #FatalFury #StreetFighter #Ken</t>
  </si>
  <si>
    <t>2025-10-30T22:00:42Z</t>
  </si>
  <si>
    <t>Play as Ken, Andy Bogard, and Joe Higashi now in FATAL FURY: City of the Wolves!</t>
  </si>
  <si>
    <t>y-AYDTN-I5A</t>
  </si>
  <si>
    <t>Joe's ready for the fight this weekend in FATAL FURY: City of the Wolves!</t>
  </si>
  <si>
    <t>2025-10-30T13:30:19Z</t>
  </si>
  <si>
    <t>Play Joe Higashi now in FATAL FURY: City of the Wolves!</t>
  </si>
  <si>
    <t>PgKgUtL3bYY</t>
  </si>
  <si>
    <t>Steamç‰ˆã€Žé¢¨é›²ã‚¹ãƒ¼ãƒ‘ãƒ¼ã‚¿ãƒƒã‚°ãƒãƒˆãƒ«ã€ ãƒ—ãƒ­ãƒ‡ãƒ¥ãƒ¼ã‚µãƒ¼ ã‚ªãƒ³ãƒ©ã‚¤ãƒ³å¯¾æˆ¦é…ä¿¡</t>
  </si>
  <si>
    <t>2025-10-30T11:11:13Z</t>
  </si>
  <si>
    <t>Steamç‰ˆã€Žé¢¨é›²ã‚¹ãƒ¼ãƒ‘ãƒ¼ã‚¿ãƒƒã‚°ãƒãƒˆãƒ«ã€ ãƒ—ãƒ­ãƒ‡ãƒ¥ãƒ¼ã‚µãƒ¼ ã‚ªãƒ³ãƒ©ã‚¤ãƒ³å¯¾æˆ¦é…ä¿¡æ±ºå®šï¼   ã€Žé¢¨é›²ã‚¹ãƒ¼ãƒ‘ãƒ¼ã‚¿ãƒƒã‚°ãƒãƒˆãƒ«ã€ã®ç§»æ¤ã‚’æ‹…å½“ã—ãŸãƒ—ãƒ­ãƒ‡ãƒ¥ãƒ¼ã‚µãƒ¼ ãƒ™ãƒ«ãƒã‚¸ãƒ»ãƒ­ãƒ©ãƒ³æ°ã«ã‚ˆã‚‹ã‚ªãƒ³ãƒ©ã‚¤ãƒ³å¯¾æˆ¦é…ä¿¡ãŒæ±ºå®šï¼  ã€10æœˆ30æ—¥(æœ¨)19:00ï½ž20:00ã€‘ã®é–“ã€é…ä¿¡ä¸Šã§å¯¾æˆ¦ç›¸æ‰‹ã‚’å‹Ÿé›†ã—ã¾ã™ã€‚  æœ¬ä¼ç”»ã®å¯¾æˆ¦ã®æ§˜å­ã¯ã€æœ¬SNKå…¬å¼YouTubeã«ã¦é…ä¿¡ï¼  ã¾ãŸå¯¾æˆ¦ã«å‚åŠ ã•ã‚ŒãŸçš†ã•ã¾ã‚‚å¯¾æˆ¦ã®æ§˜å­ã®éŒ²ç”»ã€ã‚¹ã‚¯ãƒªãƒ¼ãƒ³ã‚·ãƒ§ãƒƒãƒˆæ’®å½±ãŠã‚ˆã³SNSæŠ•ç¨¿ãŒå¯èƒ½ã§ã™ã€‚  ãœã²ãŠé›†ã¾ã‚Šãã ã•ã„ï¼  â–¶ æœ€æ–°æƒ…å ±ã¯ã“ã¡ã‚‰: ãƒ»NEOGEOå…¬å¼: https://x.com/NEOGEO_JP</t>
  </si>
  <si>
    <t>hPqKR1E6WZM</t>
  </si>
  <si>
    <t>Producer's Open Challenge â€” KIZUNA ENCOUNTER: SUPER TAG BATTLE (Live)</t>
  </si>
  <si>
    <t>2025-10-30T03:25:45Z</t>
  </si>
  <si>
    <t>The producer of KIZUNA ENCOUNTER: SUPER TAG BATTLE's Steam release will host a special online match stream!   Overview:  Join producer Laurent VernÃ©zy, who led the Steam port, for a special online battle session streamed live on SNK's official YouTube channels!  Matches will be open to players from 7:00â€“8:00 PM (PDT), October 29, and participants are free to record, screenshot, and share the matches on social media.  â–¶ More at: ãƒ»NEOGEO OFFICIAL: https://x.com/NEOGEO_EN</t>
  </si>
  <si>
    <t>zsmimqAfvFA</t>
  </si>
  <si>
    <t>REAL BOUT FATAL FURY 2ï½œCombo Video #12 - ALFRED</t>
  </si>
  <si>
    <t>2025-10-25T02:01:08Z</t>
  </si>
  <si>
    <t>SNK|æ ¼é—˜ã‚²ãƒ¼ãƒ |Fighting Game|é¤“ç‹¼ä¼èª¬|Futal Fury|Steam|NEOGEO|ãƒ¬ãƒˆãƒ­ã‚²ãƒ¼ãƒ |RB2|ãƒªã‚¢ãƒ«ãƒã‚¦ãƒˆ</t>
  </si>
  <si>
    <t>Iconic versus fighter REAL BOUT FATAL FURY 2 out now on Steam! A modern upgrade for a 1998 arcade classic!  1998å¹´ã«ã‚¢ãƒ¼ã‚±ãƒ¼ãƒ‰ã§ç™»å ´ã—ãŸã€Žãƒªã‚¢ãƒ«ãƒã‚¦ãƒˆé¤“ç‹¼ä¼èª¬2ã€ãŒ ã‚¢ãƒƒãƒ—ã‚°ãƒ¬ãƒ¼ãƒ‰ã—ã¦Steamã§å¾…æœ›ã®ãƒªãƒªãƒ¼ã‚¹ï¼  REAL BOUT FATAL FURY 2: THE NEWCOMERS â€” Available Now!ðŸ”¥ ã€Žãƒªã‚¢ãƒ«ãƒã‚¦ãƒˆé¤“ç‹¼ä¼èª¬2ã€€ã€œTHE NEWCOMERSã€œã€å¥½è©•ç™ºå£²ä¸­ï¼ðŸ”¥  â–  Official Site æ—¥æœ¬èªžï¼šhttps://www.snk-corp.co.jp/neogeo-premium/rb2/ Englishï¼šhttps://www.snk-corp.co.jp/neogeo-premium/rb2/en  â–  Official X æ—¥æœ¬èªžï¼šhttps://x.com/NEOGEO_JP Englishï¼šhttps://x.com/NEOGEO_EN  Â©SNK CORPORATION ALL RIGHTS RESERVED.</t>
  </si>
  <si>
    <t>ATMJ7rUW6R0</t>
  </si>
  <si>
    <t>FATAL FURY: CotWï½œSTAGE MUSICï½œSTEVE AOKI - HOKUTOMARU</t>
  </si>
  <si>
    <t>2025-10-24T08:16:38Z</t>
  </si>
  <si>
    <t>FATAL FURY: CotWï½œSTAGE MUSICï½œSTEVE AOKI - HOKUTOMARU Introducing Steve Aoki - Hokutomaru, the latest release from the FATAL FURY: City of the Wolves musical artist collaboration. This electrifying track serves as the soundtrack to Dream Amusement Park, Hokutomaru's signature stage.  Stream: fatalfury.lnk.to/Hokutomaru  Follow Steve Aoki: https://www.youtube.com/@SteveAoki https://www.instagram.com/steveaoki https://www.facebook.com/steveaoki https://www.tiktok.com/@steveaoki https://x.com/steveaoki  #SNK #FatalFury #CotW</t>
  </si>
  <si>
    <t>wvn8INmF-k8</t>
  </si>
  <si>
    <t>REAL BOUT FATAL FURY 2ï½œCombo Video #11 - XIANGFEI and RICK</t>
  </si>
  <si>
    <t>2025-10-24T02:00:55Z</t>
  </si>
  <si>
    <t>zYUQv8ZGnvU</t>
  </si>
  <si>
    <t>REAL BOUT FATAL FURY 2ï½œCombo Video #10 - GEESE and KRAUSER</t>
  </si>
  <si>
    <t>2025-10-23T02:01:01Z</t>
  </si>
  <si>
    <t>t_GOnmBjYno</t>
  </si>
  <si>
    <t>Customize Joe your way in FATAL FURY: City of the Wolves with Color Edit ðŸŽ¨</t>
  </si>
  <si>
    <t>2025-10-21T17:44:31Z</t>
  </si>
  <si>
    <t>7WKsUvkBLG4</t>
  </si>
  <si>
    <t>Fans know what this means...</t>
  </si>
  <si>
    <t>2025-10-20T09:45:00Z</t>
  </si>
  <si>
    <t>ðŸ‘º</t>
  </si>
  <si>
    <t>VxeUoja3sag</t>
  </si>
  <si>
    <t>Take over the game in FATAL FURY: City of the Wolves with Joe Higashi!</t>
  </si>
  <si>
    <t>2025-10-19T14:03:41Z</t>
  </si>
  <si>
    <t>7NJt5FBUl6g</t>
  </si>
  <si>
    <t>ã€æ—¥æœ¬èªžé…ä¿¡ã€‘SNK CHAMPIONSHIP SERIES 2025 ã€FINALã€‘Day3</t>
  </si>
  <si>
    <t>2025-10-19T11:33:28Z</t>
  </si>
  <si>
    <t>#é¤“ç‹¼ä¼èª¬|#CotW|é¤“ç‹¼ä¼èª¬|Fatal Fury|Fatal Fury City of the Wolves|COTW|SNK|SNKæ ¼ã‚²ãƒ¼|SNKãƒ•ã‚¡ã‚¤ãƒ†ã‚£ãƒ³ã‚°ã‚²ãƒ¼ãƒ |æ ¼é—˜ã‚²ãƒ¼ãƒ |Fighting Game|Fighting Games|FGC|eã‚¹ãƒãƒ¼ãƒ„|Eã‚¹ãƒãƒ¼ãƒ„|Esports|æ ¼ã‚²ãƒ¼|æ ¼ã‚²ãƒ¼ãƒˆãƒ¼ãƒŠãƒ¡ãƒ³ãƒˆ|é¤“ç‹¼ä¼èª¬å¤§ä¼š|Fatal Fury tournament|SCS2025|æ‹³çš‡XV|æ ¼é¬¥å¤©çŽ‹XV</t>
  </si>
  <si>
    <t>ä¸­å›½ã§é–‹å‚¬ã•ã‚Œã¦ã„ã‚‹ã€ŒSNK CHAMPIONSHIP SERIES 2025 ãƒ•ã‚¡ã‚¤ãƒŠãƒ«ã€ã®æ¨¡æ§˜ã‚’ãŠå±Šã‘ã™ã‚‹ç•ªçµ„ã§ã™ã€‚  â—†é…ä¿¡æ™‚é–“ï¼ˆæ—¥æœ¬æ™‚é–“ï¼‰ 2025å¹´10æœˆ19æ—¥14:00ã‚¹ã‚¿ãƒ¼ãƒˆäºˆå®š â€»å¤§ä¼šé–‹å§‹ã¯14:30ã”ã‚äºˆå®š  â—†å‡ºæ¼”è€… é¤“ç‹¼ä¼èª¬ CotWã€€æ±ºå‹ ãƒ»MCï¼šæ°´ä¸Šä¾‘ ãƒ»è§£èª¬ï¼škubo  KOF XVã€€æ±ºå‹ ãƒ»MCï¼šBON ãƒ»è§£èª¬ï¼šã„ã¡ã‚€  â—†é–‹å‚¬ã‚¹ã‚±ã‚¸ãƒ¥ãƒ¼ãƒ« 2025å¹´10æœˆ17æ—¥ï¼ˆDAY1ï¼‰ ãƒ»é¤“ç‹¼ä¼èª¬ CotWã€€TOP16â†’12 é…ä¿¡ãƒšãƒ¼ã‚¸ï¼šhttps://youtube.com/live/8jb1ly_hI54  2025å¹´10æœˆ18æ—¥ï¼ˆDAY2ï¼‰ ãƒ»é¤“ç‹¼ä¼èª¬ CotWã€€TOP 12â†’6 ãƒ»KOF XVã€€TOP 8â†’4 é…ä¿¡ãƒšãƒ¼ã‚¸ï¼šhttps://youtube.com/live/wSVXLlNkHxM  2025å¹´10æœˆ19æ—¥ï¼ˆDAY3ï¼‰ ãƒ»é¤“ç‹¼ä¼èª¬ CotWã€€æ±ºå‹ ãƒ»KOF XVã€€æ±ºå‹ é…ä¿¡ãƒšãƒ¼ã‚¸ï¼šhttps://youtube.com/live/7NJt5FBUl6g  â—†ãƒ•ã‚¡ã‚¤ãƒŠãƒ«é€²å‡ºè€…ã€€â€»ä»¥ä¸‹ã€é€²å‡ºãŒæ±ºå®šã—ãŸé †ã«ã”ç´¹ä»‹ã—ã¦ã„ã¾ã™ã€‚ ã€é¤“ç‹¼ä¼èª¬ CotWï¼šå…¨16åã€‘ Falconsâˆ£mok HYDRIXâˆ£abao Lancer GTWâˆ£XiaoZhai Pangma- REJECTâˆ£SCORE WBGâˆ£NaiWang JDGâˆ£diandian REJECTï½œLaggia mi2ha4 Falconsï½œET Falconsï½œxyzzy Falconsâˆ£xiaohai AGâˆ£yunwu WBGâˆ£PoongKo DRGâˆ£XingChen   ã€KOF XVï¼šå…¨8åã€‘ DRGâˆ£XingChen Falconsâˆ£xiaohai Pangma- XiaoWei CRâˆ£Madkof AGâˆ£yunwu xinzhi SANWAâˆ£M'   â—†è©¦åˆå½¢å¼ ã€é¤“ç‹¼ä¼èª¬ CotWã€‘ â€¢ãƒ€ãƒ–ãƒ«ã‚¨ãƒªãƒŸãƒãƒ¼ã‚·ãƒ§ãƒ³ â€¢Bo7ï¼šæ±ºå‹/ãƒªã‚»ãƒƒãƒˆ/Winers Final/Losers Final â€¢Bo5ï¼šãã®ä»–  ã€KOF XVã€‘ â€¢ã‚·ãƒ³ã‚°ãƒ«ã‚¨ãƒªãƒŸãƒãƒ¼ã‚·ãƒ§ãƒ³ â€¢Bo7ï¼šæ±ºå‹ â€¢Bo5ï¼šãã®ä»–  â—†é–¢é€£ã‚µã‚¤ãƒˆ â—SNK WORLD CHAMPIONSHIP ãƒ»æ¦‚è¦ï¼šhttps://www.snk-corp.co.jp/press/2025/091901/ ãƒ»LCQã‚¨ãƒ³ãƒˆãƒªãƒ¼ã¯å—ä»˜ä¸­ï¼ï¼šhttps://www.start.gg/tournament/snk-world-championship-2025/details  â—å…¬å¼ã‚µã‚¤ãƒˆã€Œé¤“ç‹¼ä¼èª¬ City of the Wolvesã€ https://www.snk-corp.co.jp/official/fatalfury-cotw/  â—Xã‚¢ã‚«ã‚¦ãƒ³ãƒˆã€ŒSNK Esports Hubã€ https://x.com/snk_esports_hub  â—Instagramã‚¢ã‚«ã‚¦ãƒ³ãƒˆã€ŒSNK Esports Hubã€ https://www.instagram.com/snk_esports_hub/</t>
  </si>
  <si>
    <t>q4jt4JHCTK0</t>
  </si>
  <si>
    <t>Joe's ready for the fight in FATAL FURY: City of the Wolves ðŸ”¥</t>
  </si>
  <si>
    <t>2025-10-18T13:21:56Z</t>
  </si>
  <si>
    <t>wSVXLlNkHxM</t>
  </si>
  <si>
    <t>ã€æ—¥æœ¬èªžé…ä¿¡ã€‘SNK CHAMPIONSHIP SERIES 2025 ã€FINALã€‘Day2</t>
  </si>
  <si>
    <t>2025-10-18T11:21:30Z</t>
  </si>
  <si>
    <t>ä¸­å›½ã§é–‹å‚¬ã•ã‚Œã¦ã„ã‚‹ã€ŒSNK CHAMPIONSHIP SERIES 2025 ãƒ•ã‚¡ã‚¤ãƒŠãƒ«ã€ã®æ¨¡æ§˜ã‚’ãŠå±Šã‘ã™ã‚‹ç•ªçµ„ã§ã™ã€‚  â—†é…ä¿¡æ™‚é–“ï¼ˆæ—¥æœ¬æ™‚é–“ï¼‰ 2025å¹´10æœˆ17æ—¥14:10ã‚¹ã‚¿ãƒ¼ãƒˆäºˆå®š â€»å¤§ä¼šé–‹å§‹ã¯14:30ã”ã‚äºˆå®š  â—†å‡ºæ¼”è€… é¤“ç‹¼ä¼èª¬ CotWã€€TOP 12â†’6 ãƒ»MCï¼šå°è·¯KOG ãƒ»è§£èª¬ï¼šK2  KOF XVã€€TOP 8â†’4 ãƒ»MCï¼šBON ãƒ»è§£èª¬ï¼šã„ã¡ã‚€  â—†é–‹å‚¬ã‚¹ã‚±ã‚¸ãƒ¥ãƒ¼ãƒ« 2025å¹´10æœˆ17æ—¥ï¼ˆDAY1ï¼‰ ãƒ»é¤“ç‹¼ä¼èª¬ CotWã€€TOP16â†’12 é…ä¿¡ãƒšãƒ¼ã‚¸ï¼šhttps://youtube.com/live/8jb1ly_hI54  2025å¹´10æœˆ18æ—¥ï¼ˆDAY2ï¼‰ ãƒ»é¤“ç‹¼ä¼èª¬ CotWã€€TOP 12â†’6 ãƒ»KOF XVã€€TOP 8â†’4 é…ä¿¡ãƒšãƒ¼ã‚¸ï¼šhttps://youtube.com/live/wSVXLlNkHxM  2025å¹´10æœˆ19æ—¥ï¼ˆDAY3ï¼‰ ãƒ»é¤“ç‹¼ä¼èª¬ CotWã€€æ±ºå‹ ãƒ»KOF XVã€€æ±ºå‹ é…ä¿¡ãƒšãƒ¼ã‚¸ï¼šhttps://youtube.com/live/7NJt5FBUl6g  â—†ãƒ•ã‚¡ã‚¤ãƒŠãƒ«é€²å‡ºè€…ã€€â€»ä»¥ä¸‹ã€é€²å‡ºãŒæ±ºå®šã—ãŸé †ã«ã”ç´¹ä»‹ã—ã¦ã„ã¾ã™ã€‚ ã€é¤“ç‹¼ä¼èª¬ CotWï¼šå…¨16åã€‘ Falconsâˆ£mok HYDRIXâˆ£abao Lancer GTWâˆ£XiaoZhai Pangma- REJECTâˆ£SCORE WBGâˆ£NaiWang JDGâˆ£diandian REJECTï½œLaggia mi2ha4 Falconsï½œET Falconsï½œxyzzy Falconsâˆ£xiaohai AGâˆ£yunwu WBGâˆ£PoongKo DRGâˆ£XingChen   ã€KOF XVï¼šå…¨8åã€‘ DRGâˆ£XingChen Falconsâˆ£xiaohai Pangma- XiaoWei CRâˆ£Madkof AGâˆ£yunwu xinzhi SANWAâˆ£M'   â—†è©¦åˆå½¢å¼ ã€é¤“ç‹¼ä¼èª¬ CotWã€‘ â€¢ãƒ€ãƒ–ãƒ«ã‚¨ãƒªãƒŸãƒãƒ¼ã‚·ãƒ§ãƒ³ â€¢Bo7ï¼šæ±ºå‹/ãƒªã‚»ãƒƒãƒˆ/Winers Final/Losers Final â€¢Bo5ï¼šãã®ä»–  ã€KOF XVã€‘ â€¢ã‚·ãƒ³ã‚°ãƒ«ã‚¨ãƒªãƒŸãƒãƒ¼ã‚·ãƒ§ãƒ³ â€¢Bo7ï¼šæ±ºå‹ â€¢Bo5ï¼šãã®ä»–  â—†é–¢é€£ã‚µã‚¤ãƒˆ â—SNK WORLD CHAMPIONSHIP ãƒ»æ¦‚è¦ï¼šhttps://www.snk-corp.co.jp/press/2025/091901/ ãƒ»LCQã‚¨ãƒ³ãƒˆãƒªãƒ¼ã¯å—ä»˜ä¸­ï¼ï¼šhttps://www.start.gg/tournament/snk-world-championship-2025/details  â—å…¬å¼ã‚µã‚¤ãƒˆã€Œé¤“ç‹¼ä¼èª¬ City of the Wolvesã€ https://www.snk-corp.co.jp/official/fatalfury-cotw/  â—Xã‚¢ã‚«ã‚¦ãƒ³ãƒˆã€ŒSNK Esports Hubã€ https://x.com/snk_esports_hub  â—Instagramã‚¢ã‚«ã‚¦ãƒ³ãƒˆã€ŒSNK Esports Hubã€ https://www.instagram.com/snk_esports_hub/</t>
  </si>
  <si>
    <t>8jb1ly_hI54</t>
  </si>
  <si>
    <t>ã€æ—¥æœ¬èªžé…ä¿¡ã€‘SNK CHAMPIONSHIP SERIES 2025 ã€FINALã€‘Day1</t>
  </si>
  <si>
    <t>2025-10-17T12:06:40Z</t>
  </si>
  <si>
    <t>ä¸­å›½ã§é–‹å‚¬ã•ã‚Œã¦ã„ã‚‹ã€ŒSNK CHAMPIONSHIP SERIES 2025 ãƒ•ã‚¡ã‚¤ãƒŠãƒ«ã€ã®æ¨¡æ§˜ã‚’ãŠå±Šã‘ã™ã‚‹ç•ªçµ„ã§ã™ã€‚  â—†é…ä¿¡æ™‚é–“ï¼ˆæ—¥æœ¬æ™‚é–“ï¼‰ 2025å¹´10æœˆ17æ—¥14:10ã‚¹ã‚¿ãƒ¼ãƒˆäºˆå®š â€»å¤§ä¼šé–‹å§‹ã¯14:30ã”ã‚äºˆå®š  â—†å‡ºæ¼”è€… MCï¼šBON è§£èª¬ï¼šã¯ã‚‹ãƒŸãƒ¼   â—†é–‹å‚¬ã‚¹ã‚±ã‚¸ãƒ¥ãƒ¼ãƒ« 2025å¹´10æœˆ17æ—¥ï¼ˆDAY1ï¼‰ ãƒ»é¤“ç‹¼ä¼èª¬ CotWã€€TOP16â†’12 é…ä¿¡ãƒšãƒ¼ã‚¸ï¼šhttps://youtube.com/live/8jb1ly_hI54  2025å¹´10æœˆ18æ—¥ï¼ˆDAY2ï¼‰ ãƒ»é¤“ç‹¼ä¼èª¬ CotWã€€TOP 12â†’6 ãƒ»KOF XVã€€TOP 8â†’4 é…ä¿¡ãƒšãƒ¼ã‚¸ï¼šhttps://youtube.com/live/wSVXLlNkHxM  2025å¹´10æœˆ19æ—¥ï¼ˆDAY3ï¼‰ ãƒ»é¤“ç‹¼ä¼èª¬ CotWã€€æ±ºå‹ ãƒ»KOF XVã€€æ±ºå‹ é…ä¿¡ãƒšãƒ¼ã‚¸ï¼šhttps://youtube.com/live/7NJt5FBUl6g  â—†ãƒ•ã‚¡ã‚¤ãƒŠãƒ«é€²å‡ºè€…ã€€â€»ä»¥ä¸‹ã€é€²å‡ºãŒæ±ºå®šã—ãŸé †ã«ã”ç´¹ä»‹ã—ã¦ã„ã¾ã™ã€‚ ã€é¤“ç‹¼ä¼èª¬ CotWï¼šå…¨16åã€‘ Falconsâˆ£mok HYDRIXâˆ£abao Lancer GTWâˆ£XiaoZhai Pangma- REJECTâˆ£SCORE WBGâˆ£NaiWang JDGâˆ£diandian REJECTï½œLaggia mi2ha4 Falconsï½œET Falconsï½œxyzzy Falconsâˆ£xiaohai AGâˆ£yunwu WBGâˆ£PoongKo DRGâˆ£XingChen   ã€KOF XVï¼šå…¨8åã€‘ DRGâˆ£XingChen Falconsâˆ£xiaohai Pangma- XiaoWei CRâˆ£Madkof AGâˆ£yunwu xinzhi SANWAâˆ£M'   â—†è©¦åˆå½¢å¼ ã€é¤“ç‹¼ä¼èª¬ CotWã€‘ â€¢ãƒ€ãƒ–ãƒ«ã‚¨ãƒªãƒŸãƒãƒ¼ã‚·ãƒ§ãƒ³ â€¢Bo7ï¼šæ±ºå‹/ãƒªã‚»ãƒƒãƒˆ/Winers Final/Losers Final â€¢Bo5ï¼šãã®ä»–  ã€KOF XVã€‘ â€¢ã‚·ãƒ³ã‚°ãƒ«ã‚¨ãƒªãƒŸãƒãƒ¼ã‚·ãƒ§ãƒ³ â€¢Bo7ï¼šæ±ºå‹ â€¢Bo5ï¼šãã®ä»–  â—†é–¢é€£ã‚µã‚¤ãƒˆ â—SNK WORLD CHAMPIONSHIP ãƒ»æ¦‚è¦ï¼šhttps://www.snk-corp.co.jp/press/2025/091901/ ãƒ»LCQã‚¨ãƒ³ãƒˆãƒªãƒ¼ã¯å—ä»˜ä¸­ï¼ï¼šhttps://www.start.gg/tournament/snk-world-championship-2025/details  â—å…¬å¼ã‚µã‚¤ãƒˆã€Œé¤“ç‹¼ä¼èª¬ City of the Wolvesã€ https://www.snk-corp.co.jp/official/fatalfury-cotw/  â—Xã‚¢ã‚«ã‚¦ãƒ³ãƒˆã€ŒSNK Esports Hubã€ https://x.com/snk_esports_hub  â—Instagramã‚¢ã‚«ã‚¦ãƒ³ãƒˆã€ŒSNK Esports Hubã€ https://www.instagram.com/snk_esports_hub/</t>
  </si>
  <si>
    <t>uxR7paDrkr4</t>
  </si>
  <si>
    <t>Joe Higashi joins FATAL FURY: City of the Wolves! Play now.</t>
  </si>
  <si>
    <t>2025-10-13T13:11:39Z</t>
  </si>
  <si>
    <t>Experience JOE HIGHASHI in FATAL FURY: City of the Wolves now with the Special Edition!</t>
  </si>
  <si>
    <t>ms_lK9GlJ5M</t>
  </si>
  <si>
    <t>FATAL FURY: CotW ï½œJOE HIGASHI</t>
  </si>
  <si>
    <t>2025-10-11T17:01:04Z</t>
  </si>
  <si>
    <t>FATAL FURY|GAROU|é¤“ç‹¼ä¼èª¬|é¤“ç‹¼|City of the Wolves|CotW|æ ¼é—˜ã‚²ãƒ¼ãƒ |Fighting Game|ã‚¸ãƒ§ãƒ¼ãƒ»æ±|JOE HIGASHI</t>
  </si>
  <si>
    <t>The Summoner of Storms crashes in! FATAL FURY: City of the Wolves welcomes DLC character Joe Higashi to the roster, TODAY!  â–  JOE HIGASHI (Voice Actors: Kevin Andrew Rivera) Famed Muay Thai fighter with stiff kicks that can shatter steel. No other kickboxer can lay a finger, elbow, or knee on Joe Higashi, so the champ winds up tackling a different beast: the silver screen! His biopic documentary, The Legend of Joe (directed by none other than Cheng Sinzan), is already shooting around South Town; Joe even envisions a bit part for star pupil Preecha, whose recent tournament triumphs have done her master proud.  ðŸ’»Official Site  https://www.snk-corp.co.jp/us/games/fatalfury-cotw/ ðŸ“¶X https://x.com/FATALFURY_PR ðŸ“¶Instagram https://www.instagram.com/fatalfury_pr/  Â©SNK CORPORATION ALL RIGHTS RESERVED.  #FatalFury #é¤“ç‹¼ä¼èª¬ #CotW #SNK</t>
  </si>
  <si>
    <t>dcA2EpmtXOw</t>
  </si>
  <si>
    <t>é¤“ç‹¼ä¼èª¬CotW ï½œã‚¸ãƒ§ãƒ¼ãƒ»æ±</t>
  </si>
  <si>
    <t>2025-10-11T17:01:01Z</t>
  </si>
  <si>
    <t>åµã‚’å‘¼ã¶ç”·ãŒã€ã„ã‚ˆã„ã‚ˆå‚æˆ¦ï¼ æ–°ä½œæ ¼é—˜ã‚²ãƒ¼ãƒ ã€Žé¤“ç‹¼ä¼èª¬ City of the Wolvesã€ã€æœ¬æ—¥ã€DLCã‚­ãƒ£ãƒ©ã‚¯ã‚¿ãƒ¼ã€Œã‚¸ãƒ§ãƒ¼ãƒ»æ±ã€ã‚’é…ä¿¡ï¼  â–  ã‚¸ãƒ§ãƒ¼ãƒ»æ± (Voice Actor: ä¸‰æˆ¸ è€•ä¸‰) ã‚µã‚¦ã‚¹ã‚¿ã‚¦ãƒ³ã§æˆ¦ã†ä¼èª¬ã®ãƒ ã‚¨ã‚¿ã‚¤ãƒ•ã‚¡ã‚¤ã‚¿ãƒ¼ã€‚è‡ªä¼çš„æ˜ ç”»ã§ã‚ã‚‹ã€Œã‚¸ãƒ§ãƒ¼ä¼èª¬ã€ã®åˆ¶ä½œã®ãŸã‚ã€ã€Œãƒãƒ³ãƒ»ã‚·ãƒ³ã‚¶ãƒ³ã€ã¨ã¨ã‚‚ã«ã‚µã‚¦ã‚¹ã‚¿ã‚¦ãƒ³å„åœ°ã‚’æ’®å½±ã—ã¦ã„ã‚‹ã€Œã‚¸ãƒ§ãƒ¼ãƒ»æ±ã€ã€‚å…ˆã®å¤§ä¼šã§æ´»èºã—ã¦é¼»é«˜ã€…ã®å¼Ÿå­ã®ã€Œãƒ—ãƒªãƒãƒ£ã€ã‚’ã€ä¿ºã®æ˜ ç”»ã«ã‚‚ã¡ã‚‡ã‚ã£ã¨å‡ºã—ã¦ã‚„ã‚‹ã‹ã¨æ€ã£ã¦ã„ã‚‹ãŒãƒ»ãƒ»ãƒ»ã€‚ãƒ ã‚¨ã‚¿ã‚¤ã«ãŠã„ã¦å½¼ã«å‹ã¦ã‚‹è€…ã¯ã„ãªã„ã€ãã®é‹­ã„è¹´ã‚Šã¯é‹¼é‰„ã‚’å©ãå‰²ã‚‹ã€‚  ðŸ’»Official Site https://www.snk-corp.co.jp/official/fatalfury-cotw/ ðŸ“±X https://x.com/GAROU_PR  https://www.instagram.com/fatalfury_pr/  Â©SNK CORPORATION ALL RIGHTS RESERVED.  #FatalFury #é¤“ç‹¼ä¼èª¬ #CotW #SNK #ã‚¹ãƒˆãƒªãƒ¼ãƒˆãƒ•ã‚¡ã‚¤ã‚¿ãƒ¼</t>
  </si>
  <si>
    <t>L6a3kYXhSnQ</t>
  </si>
  <si>
    <t>ã€æ—¥æœ¬èªžã€‘é¢¨é›²ã‚¹ãƒ¼ãƒ‘ãƒ¼ã‚¿ãƒƒã‚°ãƒãƒˆãƒ«ï½œTrailer</t>
  </si>
  <si>
    <t>2025-10-11T17:00:22Z</t>
  </si>
  <si>
    <t>SNK|æ ¼é—˜ã‚²ãƒ¼ãƒ |Fighting Game|Steam|NEOGEO|ãƒ¬ãƒˆãƒ­ã‚²ãƒ¼ãƒ |é¢¨é›²ã‚¹ãƒ¼ãƒ‘ãƒ¼ã‚¿ãƒƒã‚°ãƒãƒˆãƒ«</t>
  </si>
  <si>
    <t>1996å¹´ã«ã‚¢ãƒ¼ã‚±ãƒ¼ãƒ‰ç™»å ´ã—ãŸã€Žé¢¨é›²ã‚¹ãƒ¼ãƒ‘ãƒ¼ã‚¿ãƒƒã‚°ãƒãƒˆãƒ«ã€ãŒ ã‚¢ãƒƒãƒ—ã‚°ãƒ¬ãƒ¼ãƒ‰ã—ã¦Steamã§å¾…æœ›ã®ãƒªãƒªãƒ¼ã‚¹ï¼æœ¬æ—¥ã‚ˆã‚Šé…ä¿¡é–‹å§‹ï¼  ã€NEOGEO PREMIUM SELECTIONã€‘ ä¸€æ™‚ä»£ã‚’ç¯‰ã„ãŸNEOGEOã‚¢ãƒ¼ã‚±ãƒ¼ãƒ‰ã‚²ãƒ¼ãƒ ã®åä½œã‚¿ã‚¤ãƒˆãƒ«ã«æ–°æ©Ÿèƒ½ã‚’åŠ ãˆã€ãƒ—ãƒ¬ãƒŸã‚¢ãƒ è£½å“ã¨ã—ã¦è˜‡ã‚‰ã›ãŸã‚·ãƒªãƒ¼ã‚ºã§ã™ã€‚ SNKè‡ªã‚‰ãŒæ‰‹ãŒã‘ã‚‹é«˜å“è³ªãªè£½å“ã¨ã—ã¦ã€ãƒ•ã‚¡ãƒ³ã®çš†ã•ã¾ã«ãŠå±Šã‘ã„ãŸã—ã¾ã™ã€‚ä»Šå¾Œã®å±•é–‹ã‚‚ãœã²ã”æœŸå¾…ãã ã•ã„ã€‚  ðŸ’»å…¬å¼ã‚µã‚¤ãƒˆ https://www.snk-corp.co.jp/neogeo-premium/rb2/ ðŸ“¶å…¬å¼X https://x.com/NEOGEO_JP  Â©SNK CORPORATION ALL RIGHTS RESERVED.</t>
  </si>
  <si>
    <t>87gZd7w9ypg</t>
  </si>
  <si>
    <t>ã€ENGã€‘KIZUNA ENCOUNTER: SUPER TAG BATTLEï½œTrailer</t>
  </si>
  <si>
    <t>2025-10-11T17:00:10Z</t>
  </si>
  <si>
    <t>SNK|æ ¼é—˜ã‚²ãƒ¼ãƒ |Fighting Game|Steam|NEOGEO|ãƒ¬ãƒˆãƒ­ã‚²ãƒ¼ãƒ |é¢¨é›²ã‚¹ãƒ¼ãƒ‘ãƒ¼ã‚¿ãƒƒã‚°ãƒãƒˆãƒ«|KIZUNA ENCOUNTER</t>
  </si>
  <si>
    <t>Tag fighter KIZUNA ENCOUNTER: SUPER TAG BATTLE is now available on Steam!A modern upgrade for a 1996 arcade classic!  NEOGEO Premium Selection A collection of NEOGEO arcade classics, upgraded with new features for the modern day. Crafted and curated with the direct backing of SNK, this premium revival serves as an ode to all our fans across the years and around the world.  ðŸ’» Official Site https://www.snk-corp.co.jp/neogeo-premium/rb2/en ðŸ“¶ Official X https://x.com/NEOGEO_EN  Â©SNK CORPORATION ALL RIGHTS RESERVED.</t>
  </si>
  <si>
    <t>h1QbPUwSRpY</t>
  </si>
  <si>
    <t>ã€Evo France 2025ï½œæ—¥æœ¬èªžé…ä¿¡ã€‘é¤“ç‹¼ä¼èª¬CotWã€€TOP8</t>
  </si>
  <si>
    <t>2025-10-11T16:17:24Z</t>
  </si>
  <si>
    <t>#é¤“ç‹¼ä¼èª¬|#CotW|é¤“ç‹¼ä¼èª¬|Fatal Fury|Fatal Fury City of the Wolves|COTW|SNK|SNKæ ¼ã‚²ãƒ¼|SNKãƒ•ã‚¡ã‚¤ãƒ†ã‚£ãƒ³ã‚°ã‚²ãƒ¼ãƒ |æ ¼é—˜ã‚²ãƒ¼ãƒ |Fighting Game|Fighting Games|FGC|eã‚¹ãƒãƒ¼ãƒ„|Eã‚¹ãƒãƒ¼ãƒ„|Esports|æ ¼ã‚²ãƒ¼|æ ¼ã‚²ãƒ¼ãƒˆãƒ¼ãƒŠãƒ¡ãƒ³ãƒˆ|é¤“ç‹¼ä¼èª¬å¤§ä¼š|Fatal Fury tournament|EVO2025|EVO</t>
  </si>
  <si>
    <t>2025å¹´10æœˆ10æ—¥ï½ž12æ—¥ï¼ˆç¾åœ°æ™‚é–“ï¼‰ã® Evo France 2025ã«ã¦è¡Œã‚ã‚Œã‚‹ã€Œé¤“ç‹¼ä¼èª¬ City of the Wolvesã€å¤§ä¼šã®æ¨¡æ§˜ã‚’é…ä¿¡ã—ã¦ã„ã¾ã™ã€‚  â€»æ±ºå‹ï¼ˆTOP8ï¼‰ã‹ã‚‰ã®é…ä¿¡ã¨ãªã‚Šã¾ã™ã€‚  â—†è©¦åˆæ—¥æ™‚ï¼ˆæ—¥æœ¬æ™‚é–“ï¼‰ 2025å¹´10æœˆ11æ—¥ï¼ˆåœŸï¼‰22:15 ã‚¹ã‚¿ãƒ¼ãƒˆäºˆå®š â€»å‰ã«è¡Œã‚ã‚Œã‚‹åˆ¥ã‚²ãƒ¼ãƒ ã®è©¦åˆé€²æ—ã«ã‚ˆã‚Šæ™‚é–“ãŒå‰å¾Œã™ã‚‹å¯èƒ½æ€§ãŒã”ã–ã„ã¾ã™ã€‚  â—†å‡ºæ¼”è€… MCï¼šBON è§£èª¬ï¼šã‚ã°ç”·  â—†ãƒ«ãƒ¼ãƒ«ï¼ˆEvoå…¬å¼ã‚µã‚¤ãƒˆã‚ˆã‚Šå¼•ç”¨ãƒ»ç¿»è¨³ï¼‰ ãƒ»ãƒ€ãƒ–ãƒ«ã‚¤ãƒªãƒŸãƒãƒ¼ã‚·ãƒ§ãƒ³æ–¹å¼ ãƒ»ãƒ‡ãƒ•ã‚©ãƒ«ãƒˆè¨­å®š ãƒ»ã™ã¹ã¦ã®OPTIONè¨­å®šã¯ã€ä»¥ä¸‹ã®è¨­å®šã‚’é™¤ããƒ‡ãƒ•ã‚©ãƒ«ãƒˆè¨­å®šã§ã™ï¼š ã€€-ãƒãƒ¼ã‚ºã‚¿ã‚¤ãƒ—ï¼šãƒ›ãƒ¼ãƒ«ãƒ‰ ã€€-V-Syncï¼šã‚ªãƒ• ã€€-ãƒ¢ãƒ¼ã‚·ãƒ§ãƒ³ãƒ–ãƒ©ãƒ¼ï¼šã‚ªãƒ³ ãƒ»1ã‚²ãƒ¼ãƒ 2ãƒ©ã‚¦ãƒ³ãƒ‰å…ˆå– ãƒ»1ã‚»ãƒƒãƒˆ2ã‚²ãƒ¼ãƒ å…ˆå– ãƒ»Winnersã€Losersã€ã‚°ãƒ©ãƒ³ãƒ‰ãƒ•ã‚¡ã‚¤ãƒŠãƒ«ã¯3ã‚²ãƒ¼ãƒ å…ˆå– ãƒ»ç›´å‰ã®è©¦åˆã®å‹è€…ã¯åŒã˜ã‚­ãƒ£ãƒ©ã‚¯ã‚¿ãƒ¼ã‚’ä½¿ç”¨ã—ç¶šã‘ã‚‹ã“ã¨ ãƒ»ç›´å‰ã®è©¦åˆã®æ•—è€…ã¯ã‚­ãƒ£ãƒ©ã‚¯ã‚¿ãƒ¼ã‚’å¤‰æ›´å¯èƒ½ ãƒ»ä¸¡ãƒ—ãƒ¬ã‚¤ãƒ¤ãƒ¼ã¨ã‚‚è‡ªåˆ†ã®S.P.G.æ¯”çŽ‡ã‚’å¤‰æ›´å¯èƒ½ ãƒ»S.P.G.ã‚»ãƒ¬ã‚¯ã‚¿ãƒ¼ã¯æ–¹å‘ã‚­ãƒ¼ã§é¸æŠž ãƒ»ã‚¹ãƒ†ãƒ¼ã‚¸ã¯ãƒ©ãƒ³ãƒ€ãƒ é¸æŠžï¼ˆä¸¡è€…åˆæ„ã§ã‚¹ãƒ†ãƒ¼ã‚¸æŒ‡å®šã‚‚å¯ï¼‰ ãƒ»å¤§ä¼šä½¿ç”¨ç¦æ­¢ã‚¹ãƒ†ãƒ¼ã‚¸ï¼šFreight Expressã€Dream Amusement Parkã€Ganacciâ€™s Skyvenueï¼ˆç¦æ­¢ã•ã‚ŒãŸã‚¹ãƒ†ãƒ¼ã‚¸ãŒé¸æŠžã•ã‚ŒãŸå ´åˆã€æ–°ã—ã„ã‚¹ãƒ†ãƒ¼ã‚¸ã‚’å†é¸æŠžï¼‰ ãƒ»ãƒˆãƒ¼ãƒŠãƒ¡ãƒ³ãƒˆä¸»å‚¬è€…ãŒç‰©ç†çš„ã«å¿…è¦ã¨åˆ¤æ–­ã—ãŸå ´åˆã€ãƒãƒˆãƒ«ä¸­ã®ã‚¢ã‚¯ã‚»ã‚·ãƒ“ãƒªãƒ†ã‚£è¨­å®šã‚’ONã«ã™ã‚‹ã“ã¨ãŒã§ãã¾ã™ã€‚  â– é–¢é€£ã‚µã‚¤ãƒˆ â—SNK WORLD CHAMPIONSHIPã€€ ãƒ»æ¦‚è¦ï¼šhttps://www.snk-corp.co.jp/press/2025/091901/ ãƒ»LCQã‚¨ãƒ³ãƒˆãƒªãƒ¼ã¯å—ä»˜ä¸­ï¼ï¼šhttps://www.start.gg/tournament/snk-world-championship-2025/details  â—å…¬å¼ã‚µã‚¤ãƒˆã€Œé¤“ç‹¼ä¼èª¬ City of the Wolvesã€ https://www.snk-corp.co.jp/official/fatalfury-cotw/  â—Xã‚¢ã‚«ã‚¦ãƒ³ãƒˆã€ŒSNK Esports Hubã€ https://x.com/snk_esports_hub  â—Instagramã‚¢ã‚«ã‚¦ãƒ³ãƒˆã€ŒSNK Esports Hubã€ https://www.instagram.com/snk_esports_hub/</t>
  </si>
  <si>
    <t>DjYlw3L3SOo</t>
  </si>
  <si>
    <t>FATAL FURY: CotW ï½œEVO France Trailer</t>
  </si>
  <si>
    <t>2025-10-11T13:14:22Z</t>
  </si>
  <si>
    <t>ã€Œã‚¸ãƒ§ãƒ¼ãƒ»æ±ã€ã“ã®ã‚ã¨2æ™‚ã‚ˆã‚Šé…ä¿¡é–‹å§‹äºˆå®šï¼ ã•ã‚‰ã«ã€Œæ˜¥éº—ã€ã€ŒMr.ãƒ“ãƒƒã‚°ã€ã‚‚é †æ¬¡ç™»å ´ï¼  ã‚·ãƒ¼ã‚ºãƒ³ãƒ‘ã‚¹1ã®5ä½“ãŒã‚»ãƒƒãƒˆã«ãªã£ãŸã€Žé¤“ç‹¼ä¼èª¬ CotW SPECIAL EDITIONã€å¥½è©•ç™ºå£²ä¸­ï¼ â€»ã€Žé¤“ç‹¼ä¼èª¬ CotWã€ã¯ã€ã€ŒSPECIAL EDITIONã€ã®ã¿è²©å£²ã§ã™ã€‚ ãƒ¼ãƒ¼ãƒ¼ãƒ¼ãƒ¼ãƒ¼ãƒ¼ãƒ¼ãƒ¼ãƒ¼ãƒ¼ãƒ¼ Joe Higashi will be available at 10 AM (PDT)!   And don't forget: Chun-Li and Mr. Big are coming soon as well!   All 5 DLC characters from Season Pass 1 are included in FATAL FURY: CotW SPECIAL EDITION, now on sale! (*The game is sold exclusively in this Special Edition format.)  ðŸ’»å…¬å¼ã‚µã‚¤ãƒˆ ï½œOfficial Site https://www.snk-corp.co.jp/official/fatalfury-cotw/ ðŸ“¶X https://x.com/GAROU_PR https://x.com/FATALFURY_PR ðŸ“¶Instagram https://www.instagram.com/fatalfury_pr/  Â©SNK CORPORATION ALL RIGHTS RESERVED.  #FatalFury #é¤“ç‹¼ä¼èª¬ #CotW #SNK</t>
  </si>
  <si>
    <t>dTfoFSjlVbU</t>
  </si>
  <si>
    <t>REAL BOUT FATAL FURY 2ï½œCombo Video #9 - BILLY and LAURENCE</t>
  </si>
  <si>
    <t>2025-10-11T02:00:46Z</t>
  </si>
  <si>
    <t>hujBkI205Bk</t>
  </si>
  <si>
    <t>FATAL FURY: City of the Wolves | Video Contest Highlights</t>
  </si>
  <si>
    <t>2025-10-10T14:40:59Z</t>
  </si>
  <si>
    <t>We're excited to showcase some of the best videos that were part of the FATAL FURY: City of the Wolves UGC Video Contest! Thank you to everyone that entered!  (Please note: winning entires may not be used for any other commercial purposes)  ðŸŸ Official Site  https://www.snk-corp.co.jp/official/f... ðŸŸ X https://x.com/FATALFURY_PR ðŸŸ Instagram instagram.com/fatalfury_pr    Â©SNK CORPORATION ALL RIGHTS RESERVED.</t>
  </si>
  <si>
    <t>6D9eYJQh-BE</t>
  </si>
  <si>
    <t>REAL BOUT FATAL FURY 2ï½œCombo Video #8 - CHONSHU and CHONREI</t>
  </si>
  <si>
    <t>2025-10-09T02:00:05Z</t>
  </si>
  <si>
    <t>woxzcJaxDIQ</t>
  </si>
  <si>
    <t>REAL BOUT FATAL FURY 2ï½œCombo Video #7 - SOKAKU and FRANCO</t>
  </si>
  <si>
    <t>2025-10-08T02:00:52Z</t>
  </si>
  <si>
    <t>XjIadbn5JtU</t>
  </si>
  <si>
    <t>FATAL FURY: CotWï½œDeveloper Match #16 - JOE vs. PREECHA (Arcade Style)</t>
  </si>
  <si>
    <t>2025-10-08T02:00:35Z</t>
  </si>
  <si>
    <t>Developer Match Video for Joe Higashi â€” Coming this fall!  ðŸ¤œðŸ¤›ðŸ”¥  â–¶â–¶â–¶ Joe VS Preecha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</si>
  <si>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JD7RSvlBXxk</t>
  </si>
  <si>
    <t>é¤“ç‹¼ä¼èª¬ CotWï½œé–‹ç™ºè€…å¯¾æˆ¦å‹•ç”» #16 - ã‚¸ãƒ§ãƒ¼ vs ãƒ—ãƒªãƒãƒ£ (ã‚¢ãƒ¼ã‚±ãƒ¼ãƒ‰ã‚¹ã‚¿ã‚¤ãƒ«)</t>
  </si>
  <si>
    <t>2025-10-08T02:00:30Z</t>
  </si>
  <si>
    <t>ã“ã®ç§‹é…ä¿¡ï¼ã€Œã‚¸ãƒ§ãƒ¼ãƒ»æ±ã€ã®é–‹ç™ºè€…å¯¾æˆ¦å‹•ç”»ã‚’å…¬é–‹ðŸ¤œðŸ¤›ðŸ”¥  â–¶â–¶â–¶ ã‚¸ãƒ§ãƒ¼ VS ãƒ—ãƒªãƒãƒ£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</si>
  <si>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GMhPutJfZC8</t>
  </si>
  <si>
    <t>REAL BOUT FATAL FURY 2ï½œCombo Video #6 - TUNG and CHENG</t>
  </si>
  <si>
    <t>2025-10-07T02:00:24Z</t>
  </si>
  <si>
    <t>ggIot5o2dDA</t>
  </si>
  <si>
    <t>é¤“ç‹¼ä¼èª¬ CotWï½œé–‹ç™ºè€…å¯¾æˆ¦å‹•ç”» #15 - ã‚¸ãƒ§ãƒ¼ vs ã‚¢ãƒ³ãƒ‡ã‚£ (ã‚¢ãƒ¼ã‚±ãƒ¼ãƒ‰ã‚¹ã‚¿ã‚¤ãƒ«)</t>
  </si>
  <si>
    <t>2025-10-06T02:00:43Z</t>
  </si>
  <si>
    <t>ã“ã®ç§‹é…ä¿¡ï¼ã€Œã‚¸ãƒ§ãƒ¼ãƒ»æ±ã€ã®é–‹ç™ºè€…å¯¾æˆ¦å‹•ç”»ã‚’å…¬é–‹ðŸ¤œðŸ¤›ðŸ”¥  â–¶â–¶â–¶ ã‚¸ãƒ§ãƒ¼ VS ã‚¢ãƒ³ãƒ‡ã‚£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</si>
  <si>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KUtIcE5QEig</t>
  </si>
  <si>
    <t>FATAL FURY: CotWï½œDeveloper Match #15 - JOE vs. ANDY (Arcade Style)</t>
  </si>
  <si>
    <t>2025-10-06T02:00:19Z</t>
  </si>
  <si>
    <t>Developer Match Video for Joe Higashi â€” Coming this fall!  ðŸ¤œðŸ¤›ðŸ”¥  â–¶â–¶â–¶ Joe VS Andy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</si>
  <si>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8iUY61Vlx6k</t>
  </si>
  <si>
    <t>REAL BOUT FATAL FURY 2ï½œCombo Video #5 - BOB and DUCK KING</t>
  </si>
  <si>
    <t>2025-10-06T02:00:07Z</t>
  </si>
  <si>
    <t>rS_8VjVrIPg</t>
  </si>
  <si>
    <t>REAL BOUT FATAL FURY 2ï½œCombo Video #4 - HON-FU and YAMAZAKI</t>
  </si>
  <si>
    <t>2025-10-05T02:01:00Z</t>
  </si>
  <si>
    <t>mAkq6ok5wl4</t>
  </si>
  <si>
    <t>FATAL FURY: CotWï½œDeveloper Match #14 - JOE vs. TERRY (Arcade Style)</t>
  </si>
  <si>
    <t>2025-10-05T02:00:47Z</t>
  </si>
  <si>
    <t>Developer Match Video for Joe Higashi â€” Coming this fall!  ðŸ¤œðŸ¤›ðŸ”¥  â–¶â–¶â–¶ Joe VS Terry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</si>
  <si>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obs10yxFMfc</t>
  </si>
  <si>
    <t>é¤“ç‹¼ä¼èª¬ CotWï½œé–‹ç™ºè€…å¯¾æˆ¦å‹•ç”» #14 - ã‚¸ãƒ§ãƒ¼ vs ãƒ†ãƒªãƒ¼ (ã‚¢ãƒ¼ã‚±ãƒ¼ãƒ‰ã‚¹ã‚¿ã‚¤ãƒ«)</t>
  </si>
  <si>
    <t>ã“ã®ç§‹é…ä¿¡ï¼ã€Œã‚¸ãƒ§ãƒ¼ãƒ»æ±ã€ã®é–‹ç™ºè€…å¯¾æˆ¦å‹•ç”»ã‚’å…¬é–‹ðŸ¤œðŸ¤›ðŸ”¥  â–¶â–¶â–¶ ã‚¸ãƒ§ãƒ¼ VS ãƒ†ãƒªãƒ¼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</si>
  <si>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Gxp0lgPyM3c</t>
  </si>
  <si>
    <t>REAL BOUT FATAL FURY 2ï½œCombo Video #3 - KIM and MARY</t>
  </si>
  <si>
    <t>2025-10-04T02:00:16Z</t>
  </si>
  <si>
    <t>QW43gHkKWag</t>
  </si>
  <si>
    <t>ã€æ—¥æœ¬èªžã€‘é¤“ç‹¼ä¼èª¬CotWï½œã‚¸ãƒ§ãƒ¼ãƒ»æ±ï½œCharacter Breakdown</t>
  </si>
  <si>
    <t>2025-10-03T09:00:41Z</t>
  </si>
  <si>
    <t>FATAL FURY|GAROU|é¤“ç‹¼ä¼èª¬|é¤“ç‹¼|City of the Wolves|CotW|æ ¼é—˜ã‚²ãƒ¼ãƒ |Fighting Game|StreetFighter|ã‚¸ãƒ§ãƒ¼ãƒ»æ±|JOE HIGASHI</t>
  </si>
  <si>
    <t>ã“ã®ç§‹é…ä¿¡ï¼ ã€Œã‚¸ãƒ§ãƒ¼ãƒ»æ±ã€ã®ãƒ–ãƒ¬ã‚¤ã‚¯ãƒ€ã‚¦ãƒ³æ˜ åƒã‚’å…¬é–‹ðŸŽ¥  ã€Žé¤“ç‹¼ä¼èª¬ City of the Wolvesã€å¥½è©•ç™ºå£²ä¸­ðŸ”¥  ðŸŸ Official Site  https://www.snk-corp.co.jp/official/fatalfury-cotw/ ðŸŸ X https://x.com/GAROU_PR ðŸŸ Instagram https://www.instagram.com/fatalfury_pr/  Â©SNK CORPORATION ALL RIGHTS RESERVED. #SNK #é¤“ç‹¼ä¼èª¬ #CotW</t>
  </si>
  <si>
    <t>Hqxkw0y-9Ew</t>
  </si>
  <si>
    <t>ã€ENGã€‘FATAL FURY: CotWï½œJOE HIGASHIï½œCharacter Breakdown</t>
  </si>
  <si>
    <t>2025-10-03T09:00:29Z</t>
  </si>
  <si>
    <t>FATAL FURY|GAROU|é¤“ç‹¼ä¼èª¬|é¤“ç‹¼|City of the Wolves|CotW|æ ¼é—˜ã‚²ãƒ¼ãƒ |Fighting Game|StreetFighter|ã‚¹ãƒˆãƒªãƒ¼ãƒˆãƒ•ã‚¡ã‚¤ã‚¿ãƒ¼|ã‚¸ãƒ§ãƒ¼ãƒ»æ±|JOE HIGASHI</t>
  </si>
  <si>
    <t>ðŸŽ¥ Character Breakdown Video for Joe Higashi is now live!  FATAL FURY: City of the Wolves Available now! ðŸ”¥  ðŸŸ Official Site https://www.snk-corp.co.jp/us/games/fatalfury-cotw/  ðŸŸ X https://x.com/FATALFURY_PR  ðŸŸ Instagram https://www.instagram.com/fatalfury_pr/   Â©SNK CORPORATION ALL RIGHTS RESERVED.  #SNK #FatalFury #CotW</t>
  </si>
  <si>
    <t>AgJWUw7jBlw</t>
  </si>
  <si>
    <t>ã€ç®€ä½“ä¸­æ–‡ã€‘FATAL FURY: CotWï½œJOE HIGASHIï½œCharacter Breakdown</t>
  </si>
  <si>
    <t>2025-10-03T09:00:27Z</t>
  </si>
  <si>
    <t>eQLdkYz7cCs</t>
  </si>
  <si>
    <t>REAL BOUT FATAL FURY 2ï½œCombo Video #2 - JOE and MAI</t>
  </si>
  <si>
    <t>2025-10-03T02:00:41Z</t>
  </si>
  <si>
    <t>gPqdP0HwdCg</t>
  </si>
  <si>
    <t>REAL BOUT FATAL FURY 2ï½œCombo Video #1 - TERRY and ANDY</t>
  </si>
  <si>
    <t>2025-10-02T02:00:50Z</t>
  </si>
  <si>
    <t>vBc8DTAkrmg</t>
  </si>
  <si>
    <t>TOP 8 - Mexico &amp; Central America Playoffs - Online Round - SNK World Championship 2025</t>
  </si>
  <si>
    <t>2025-09-28T23:34:11Z</t>
  </si>
  <si>
    <t>'The journey to the SNK World Championship 2025 continues here! Watch top players from Mexico &amp; Central America battle it out for the second time for a place in the FATAL FURY: City of the Wolves Finals, where they will be competing for a US$2,500,000 prize pool.  ðŸ¥Š Todayâ€™s Stage: Playoffs ðŸ“ Region: Mexico &amp; Central America ðŸ’° Prize Pool: $5,000 ðŸ“… Date: 28th September at 2PM CST (UTC -6)  â–¶ More at: âš« SNK Esports: https://snkesports.com âš« X: https://x.com/snk_esports_hub âš« Instagram: /snk_esports_hub âš« TikTok: /@snk_esports_Hub''''''</t>
  </si>
  <si>
    <t>n9XYvy1DRds</t>
  </si>
  <si>
    <t>TOP 8 - LATAM South Playoffs - Online Round - SNK World Championship 2025</t>
  </si>
  <si>
    <t>2025-09-28T22:54:12Z</t>
  </si>
  <si>
    <t>The journey to the SNK World Championship 2025 continues here! Watch top players from LATAM South battle it out for the second time for a place in the FATAL FURY: City of the Wolves Finals, where they will be competing for a US$2,500,000 prize pool.  ðŸ¥Š Todayâ€™s Stage: Playoffs ðŸ“ Region: LATAM South ðŸ’° Prize Pool: $5,000 ðŸ“… Date: 28th September at 2PM PET (UTC -5)  â–¶ More at: âš« SNK Esports: https://snkesports.com âš« X: https://x.com/snk_esports_hub âš« Instagram: /snk_esports_hub âš« TikTok: /@snk_esports_Hub''''''</t>
  </si>
  <si>
    <t>pJReF2L0Kk0</t>
  </si>
  <si>
    <t>Joe Higashi returns this fall in FATAL FURY: City of the Wolves! #FatalFury</t>
  </si>
  <si>
    <t>2025-09-28T16:01:22Z</t>
  </si>
  <si>
    <t>Joe Higashi takes over FATAL FURY this fall.</t>
  </si>
  <si>
    <t>OpXNGxw4BNs</t>
  </si>
  <si>
    <t>Terry is ready for his next fight in FATAL FURY: City of the Wolves ðŸ¤­</t>
  </si>
  <si>
    <t>2025-09-28T14:00:41Z</t>
  </si>
  <si>
    <t>UE9uNcoKiTk</t>
  </si>
  <si>
    <t>TOP 8 - East Asia 2 Playoffs - Online Round - SNK World Championship 2025</t>
  </si>
  <si>
    <t>2025-09-28T08:34:45Z</t>
  </si>
  <si>
    <t>The journey to the SNK World Championship 2025 continues here! Watch top players from East Asia battle it out for the second time for a place in the FATAL FURY: City of the Wolves Finals, where they will be competing for a US$2,500,000 prize pool.  ðŸ¥Š Todayâ€™s Stage: Playoffs ðŸ“ Region: East Asia ðŸ’° Prize Pool: $5,000 ðŸ“… Date: 28th September at 2PM JST (UTC +9)  â–¶ More at: âš« SNK Esports: https://snkesports.com âš« X: https://x.com/snk_esports_hub âš« Instagram: /snk_esports_hub âš« TikTok: /@snk_esports_Hub''''''</t>
  </si>
  <si>
    <t>1IDoc63olf4</t>
  </si>
  <si>
    <t>ã€ENGã€‘REAL BOUT FATAL FURY 2: THE NEWCOMERSï½œTrailer</t>
  </si>
  <si>
    <t>2025-09-28T05:26:57Z</t>
  </si>
  <si>
    <t>Iconic versus fighter REAL BOUT FATAL FURY 2 out now on Steam! A modern upgrade for a 1998 arcade classic!  NEOGEO Premium Selection A collection of NEOGEO arcade classics, upgraded with new features for the modern day. Crafted and curated with the direct backing of SNK, this premium revival serves as an ode to all our fans across the years and around the world.  ðŸ’» Official Site https://www.snk-corp.co.jp/neogeo-premium/rb2/en ðŸ“¶ Official X https://x.com/NEOGEO_EN  Â©SNK CORPORATION ALL RIGHTS RESERVED.</t>
  </si>
  <si>
    <t>xP2Uqc4V4vc</t>
  </si>
  <si>
    <t>ã€æ—¥æœ¬èªžã€‘ãƒªã‚¢ãƒ«ãƒã‚¦ãƒˆé¤“ç‹¼ä¼èª¬2ã€€ã€œTHE NEWCOMERSã€œï½œTrailer</t>
  </si>
  <si>
    <t>2025-09-28T05:26:51Z</t>
  </si>
  <si>
    <t>1998å¹´ã«ã‚¢ãƒ¼ã‚±ãƒ¼ãƒ‰ã§ç™»å ´ã—ãŸã€Žãƒªã‚¢ãƒ«ãƒã‚¦ãƒˆé¤“ç‹¼ä¼èª¬2ã€ãŒ ã‚¢ãƒƒãƒ—ã‚°ãƒ¬ãƒ¼ãƒ‰ã—ã¦Steamã§å¾…æœ›ã®ãƒªãƒªãƒ¼ã‚¹ï¼æœ¬æ—¥ã‚ˆã‚Šé…ä¿¡é–‹å§‹ï¼  ã€NEOGEO PREMIUM SELECTIONã€‘ ä¸€æ™‚ä»£ã‚’ç¯‰ã„ãŸNEOGEOã‚¢ãƒ¼ã‚±ãƒ¼ãƒ‰ã‚²ãƒ¼ãƒ ã®åä½œã‚¿ã‚¤ãƒˆãƒ«ã«æ–°æ©Ÿèƒ½ã‚’åŠ ãˆã€ãƒ—ãƒ¬ãƒŸã‚¢ãƒ è£½å“ã¨ã—ã¦è˜‡ã‚‰ã›ãŸã‚·ãƒªãƒ¼ã‚ºã§ã™ã€‚ SNKè‡ªã‚‰ãŒæ‰‹ãŒã‘ã‚‹é«˜å“è³ªãªè£½å“ã¨ã—ã¦ã€ãƒ•ã‚¡ãƒ³ã®çš†ã•ã¾ã«ãŠå±Šã‘ã„ãŸã—ã¾ã™ã€‚ä»Šå¾Œã®å±•é–‹ã‚‚ãœã²ã”æœŸå¾…ãã ã•ã„ã€‚  ðŸ’»å…¬å¼ã‚µã‚¤ãƒˆ https://www.snk-corp.co.jp/neogeo-premium/rb2/ ðŸ“¶å…¬å¼X https://x.com/NEOGEO_JP  Â©SNK CORPORATION ALL RIGHTS RESERVED.</t>
  </si>
  <si>
    <t>Ejn9eXkRt1M</t>
  </si>
  <si>
    <t>FATAL FURY: CotWï½œBGMï½œJOE HIGASHI</t>
  </si>
  <si>
    <t>2025-09-27T02:00:21Z</t>
  </si>
  <si>
    <t>Joe Higashi joins this fallâ€” and his BGM track is now available! ðŸŽ§ ã“ã®ç§‹é…ä¿¡ï¼ðŸ‚ ã€Œã‚¸ãƒ§ãƒ¼ãƒ»æ±ã€ã®BGMã‚’å…¬é–‹ï¼ðŸŽ§  FATAL FURY: City of the Wolves Available now! ðŸ”¥ ã€Žé¤“ç‹¼ä¼èª¬ City of the Wolvesã€å¥½è©•ç™ºå£²ä¸­ðŸ”¥  ðŸŸ Official Site  https://www.snk-corp.co.jp/us/games/fatalfury-cotw/ ðŸŸ X https://x.com/FATALFURY_PR ðŸŸ Instagram https://www.instagram.com/fatalfury_pr/  Â©SNK CORPORATION ALL RIGHTS RESERVED.</t>
  </si>
  <si>
    <t>RcFKrYu4_3s</t>
  </si>
  <si>
    <t>Customzie Ken in FATAL FURY: City of the Wolves your way Color Edit!</t>
  </si>
  <si>
    <t>2025-09-26T23:44:17Z</t>
  </si>
  <si>
    <t>qshJTFyvs_s</t>
  </si>
  <si>
    <t>ã€#SWC2025ã€‘ART OF FIGHTING 3ï½œSystem Guide</t>
  </si>
  <si>
    <t>2025-09-25T10:03:33Z</t>
  </si>
  <si>
    <t>SWC2025|é¾è™Žã®æ‹³|é¾è™Ž|ART OF FIGHTING|AOF3|SNK|eSports|eã‚¹ãƒãƒ¼ãƒ„|Fighting Game</t>
  </si>
  <si>
    <t>The system guide for ART OF FIGHTING 3, selected for the global SNK fighting game tournament â€œ#SWC2025â€ title is now available! Check the video and aim for victory!  â–¶ Registrations / Details Here: https://www.start.gg/tournament/snk-world-championship-2025/  â–¶ ART OF FIGHTING 3 (PS4) Store Page: https://store.playstation.com/en-us/product/UP0571-CUSA13110_00-HAMPRDC000000001  Â©SNK CORPORATION ALL RIGHTS RESERVED. #é¾è™Žã®æ‹³ #AOF3 #SNK</t>
  </si>
  <si>
    <t>YZUhonJ-iK8</t>
  </si>
  <si>
    <t>ã€#SWC2025ã€‘é¾è™Žã®æ‹³ å¤–ä¼ï½œã‚·ã‚¹ãƒ†ãƒ ã‚¬ã‚¤ãƒ‰</t>
  </si>
  <si>
    <t>2025-09-25T09:57:00Z</t>
  </si>
  <si>
    <t>SNKæ ¼é—˜ã‚²ãƒ¼ãƒ ã®ä¸–ç•Œå¤§ä¼šã€Œ #SWC2025 ã€ã«é¸å‡ºã•ã‚ŒãŸã€Žé¾è™Žã®æ‹³å¤–ä¼ã€ã®ã‚·ã‚¹ãƒ†ãƒ ã‚¬ã‚¤ãƒ‰ã‚’å…¬é–‹ï¼å‹•ç”»ã‚’ãƒã‚§ãƒƒã‚¯ã—ã¦ã€å„ªå‹ã‚’ç›®æŒ‡ã›ï¼  SWC 2025ã«ã¤ã„ã¦ ï¼žå¤§ä¼šã‚¨ãƒ³ãƒˆãƒªãƒ¼ãƒšãƒ¼ã‚¸ https://www.start.gg/tournament/snk-world-championship-2025/  ï¼žå¤§ä¼šæ¦‚è¦  https://www.snk-corp.co.jp/press/2025/091901/  ï¼žé¾è™Žã®æ‹³ å¤–ä¼ï¼ˆPS4ï¼‰ã‚¹ãƒˆã‚¢ãƒšãƒ¼ã‚¸ https://store.playstation.com/ja-jp/product/JP0571-CUSA11175_00-HAMPRDC000000001  Â©SNK CORPORATION ALL RIGHTS RESERVED. #é¾è™Žã®æ‹³ #AOF3 #SNK</t>
  </si>
  <si>
    <t>9cqkXfdTLL0</t>
  </si>
  <si>
    <t>2025-09-22T12:59:00Z</t>
  </si>
  <si>
    <t>æ–°ä½œæ ¼é—˜ã‚²ãƒ¼ãƒ ã€Žé¤“ç‹¼ä¼èª¬ City of the Wolvesã€ã€ ã“ã®ç§‹ã€DLCã‚­ãƒ£ãƒ©ã‚¯ã‚¿ãƒ¼ã€Œã‚¸ãƒ§ãƒ¼ãƒ»æ±ã€ã‚’é…ä¿¡ï¼  â–  ã‚¸ãƒ§ãƒ¼ãƒ»æ± (Voice Actor: ä¸‰æˆ¸ è€•ä¸‰) ã‚µã‚¦ã‚¹ã‚¿ã‚¦ãƒ³ã§æˆ¦ã†ä¼èª¬ã®ãƒ ã‚¨ã‚¿ã‚¤ãƒ•ã‚¡ã‚¤ã‚¿ãƒ¼ã€‚è‡ªä¼çš„æ˜ ç”»ã§ã‚ã‚‹ã€Œã‚¸ãƒ§ãƒ¼ä¼èª¬ã€ã®åˆ¶ä½œã®ãŸã‚ã€ã€Œãƒãƒ³ãƒ»ã‚·ãƒ³ã‚¶ãƒ³ã€ã¨ã¨ã‚‚ã«ã‚µã‚¦ã‚¹ã‚¿ã‚¦ãƒ³å„åœ°ã‚’æ’®å½±ã—ã¦ã„ã‚‹ã€Œã‚¸ãƒ§ãƒ¼ãƒ»æ±ã€ã€‚å…ˆã®å¤§ä¼šã§æ´»èºã—ã¦é¼»é«˜ã€…ã®å¼Ÿå­ã®ã€Œãƒ—ãƒªãƒãƒ£ã€ã‚’ã€ä¿ºã®æ˜ ç”»ã«ã‚‚ã¡ã‚‡ã‚ã£ã¨å‡ºã—ã¦ã‚„ã‚‹ã‹ã¨æ€ã£ã¦ã„ã‚‹ãŒãƒ»ãƒ»ãƒ»ã€‚ãƒ ã‚¨ã‚¿ã‚¤ã«ãŠã„ã¦å½¼ã«å‹ã¦ã‚‹è€…ã¯ã„ãªã„ã€ãã®é‹­ã„è¹´ã‚Šã¯é‹¼é‰„ã‚’å©ãå‰²ã‚‹ã€‚  ðŸ’»Official Site  https://www.snk-corp.co.jp/official/fatalfury-cotw/ ðŸ“¶X https://x.com/GAROU_PR ðŸ“¶Instagram https://www.instagram.com/fatalfury_pr/  Â©SNK CORPORATION ALL RIGHTS RESERVED.  #FatalFury #é¤“ç‹¼ä¼èª¬ #CotW #SNK</t>
  </si>
  <si>
    <t>Vg77fN1dPKw</t>
  </si>
  <si>
    <t>Joe Higashi roars onto the FATAL FURY: City of the Wolves roster this fall!   â–  JOE HIGASHI (Voice Actors: Kevin Andrew Rivera) Famed Muay Thai fighter with stiff kicks that can shatter steel. No other kickboxer can lay a finger, elbow, or knee on Joe Higashi, so the champ winds up tackling a different beast: the silver screen! His biopic documentary, The Legend of Joe (directed by none other than Cheng Sinzan), is already shooting around South Town; Joe even envisions a bit part for star pupil Preecha, whose recent tournament triumphs have done her master proud.  ðŸ’»Official Site  https://www.snk-corp.co.jp/us/games/fatalfury-cotw/ ðŸ“¶X https://x.com/FATALFURY_PR ðŸ“¶Instagram https://www.instagram.com/fatalfury_pr/  Â©SNK CORPORATION ALL RIGHTS RESERVED.  #FatalFury #é¤“ç‹¼ä¼èª¬ #CotW #SNK</t>
  </si>
  <si>
    <t>YWrXokPnfk8</t>
  </si>
  <si>
    <t>Retro or Modern?</t>
  </si>
  <si>
    <t>2025-09-22T05:03:14Z</t>
  </si>
  <si>
    <t>Old games gave us heart, new games give us fire. Which one do you pick?  #retrogamer #retrogaming #kof #kingoffighters</t>
  </si>
  <si>
    <t>vaiiO4KaHFI</t>
  </si>
  <si>
    <t>TOP 8 - EU2 Playoffs - Online Round - SNK World Championship 2025</t>
  </si>
  <si>
    <t>2025-09-21T15:55:26Z</t>
  </si>
  <si>
    <t>The journey to the SNK World Championship 2025 continues here! Watch top players from Europe battle it out for the second time for a place in the FATAL FURY: City of the Wolves Finals, where they will be competing for a US$2,500,000 prize pool.  ðŸ¥Š Todayâ€™s Stage: Playoffs ðŸ“ Region: Europe ðŸ’° Prize Pool: $5,000 ðŸ“… Date: 21st August at 2PM CEST (UTC +2)  â–¶ More at: âš« SNK Esports: https://snkesports.com âš« X: https://x.com/snk_esports_hub âš« Instagram: /snk_esports_hub âš« TikTok: /@snk_esports_Hub''''''</t>
  </si>
  <si>
    <t>qWW7N7TJwuM</t>
  </si>
  <si>
    <t>ã€ä¸­å›½èªžé…ä¿¡ã€‘SNK CHAMPIONSHIP SERIES 2025 ã€SEASON3ã€‘FINAL Day2</t>
  </si>
  <si>
    <t>2025-09-21T08:46:45Z</t>
  </si>
  <si>
    <t>ã€æ—¥æœ¬èªžã€‘ ä¸­å›½ã§é–‹å‚¬ã•ã‚Œã¦ã„ã‚‹ã€ŒSNK CHAMPIONSHIP SERIES 2025 ã‚·ãƒ¼ã‚ºãƒ³3 æ±ºå‹å¤§ä¼šã€ã®æ¨¡æ§˜ã‚’ãŠå±Šã‘ã™ã‚‹ç•ªçµ„ã§ã™ã€‚  â€»æœ¬ç•ªçµ„ã§ã¯ã€ä¸­å›½ç¾åœ°ã®ä¸­ç¶™æ˜ åƒã‚’ãã®ã¾ã¾ãƒŸãƒ©ãƒ¼é…ä¿¡ã—ã¦ãŠã‚Šã¾ã™ã€‚ â€»æ—¥æœ¬èªžã‚’å«ã‚€ä¸­å›½èªžä»¥å¤–ã®è¨€èªžã§ã®å®Ÿæ³ãƒ»è§£èª¬ã¯ã”ã–ã„ã¾ã›ã‚“ã®ã§ã€äºˆã‚ã”äº†æ‰¿ãã ã•ã„ã€‚  â—†é–‹å‚¬ã‚¿ã‚¤ãƒ ã‚¹ã‚±ã‚¸ãƒ¥ãƒ¼ãƒ«ï¼ˆæ—¥æœ¬æ™‚é–“/äºˆå®šï¼‰  ï¼œ2025å¹´9æœˆ20æ—¥ï¼ˆDAY1ï¼‰ï¼ž 15:30ï½žã€€å‡ºå ´é¸æ‰‹ã®è©¦åˆå‰ã‚³ãƒ¡ãƒ³ãƒˆ 15:40ï½žã€€TOP8â†’TOP4 16:40ï½žã€€æº–æ±ºå‹ 17:40ï½žã€€è©¦åˆå¾Œä¸­ç¶™ï¼ˆçµæžœç™ºè¡¨ï¼ã‚¤ãƒ³ã‚¿ãƒ“ãƒ¥ãƒ¼ï¼é¸æ‰‹äº¤æµãªã©ï¼‰ 19:00ã€€ã€€çµ‚äº†äºˆå®š  ï¼œ2025å¹´9æœˆ21æ—¥ï¼ˆDAY2ï¼‰ï¼ž 15:30ï½žã€€TOP4é¸æ‰‹ã®è©¦åˆå‰ã‚³ãƒ¡ãƒ³ãƒˆ 15:40ï½žã€€3ä½æ±ºå®šæˆ¦ 16:10ï½žã€€æ±ºå‹æˆ¦ 16:40ï½žã€€å„ªå‹è€…ã‚¤ãƒ³ã‚¿ãƒ“ãƒ¥ãƒ¼ 16:50ï½žã€€è©¦åˆå¾Œä¸­ç¶™ï¼ˆè¡¨å½°å¼ï¼ã‚¤ãƒ³ã‚¿ãƒ“ãƒ¥ãƒ¼ï¼é¸æ‰‹äº¤æµãªã©ï¼‰ 19:00ã€€ã€€çµ‚äº†äºˆå®š  â€»ä¸Šè¨˜ã‚¹ã‚±ã‚¸ãƒ¥ãƒ¼ãƒ«ã¯äºˆå®šã§ã‚ã‚Šã€ ã€€ãƒ—ãƒ­ã‚°ãƒ©ãƒ ã®é€²è¡Œã«ã‚ˆã‚Šæ™‚é–“ãŒå¤‰æ›´ã¨ãªã‚‹å ´åˆãŒã”ã–ã„ã¾ã™ã€‚  â—† æ±ºå‹æˆ¦ãŠã‚ˆã³3ä½æ±ºå®šæˆ¦ã®å¯¾æˆ¦è€…  æ±ºå‹æˆ¦ ãƒ»ã€€REJECT âˆ£ Laggiaï¼ˆäºˆé¸é€šéŽ3ä½ï¼‰ ãƒ»ã€€mi2ha4ï¼ˆäºˆé¸é€šéŽ5ä½ï¼‰  3ä½æ±ºå®šæˆ¦ ãƒ»ã€€xyzzyï¼ˆäºˆé¸é€šéŽ1ä½ï¼‰ ãƒ»ã€€Falcons âˆ£ ETï¼ˆäºˆé¸é€šéŽ2ä½ï¼‰  â—†è©¦åˆå½¢å¼  ãƒ»ã‚·ãƒ³ã‚°ãƒ«ã‚¨ãƒªãƒŸãƒãƒ¼ã‚·ãƒ§ãƒ³ ãƒ»æ±ºå‹ä»¥å¤–ã¯BO5ã€æ±ºå‹ã¯BO7  â—†é–¢é€£ã‚µã‚¤ãƒˆ  ãƒ»å…¬å¼ã‚µã‚¤ãƒˆã€Œé¤“ç‹¼ä¼èª¬ City of the Wolvesã€ https://www.snk-corp.co.jp/official/fatalfury-cotw/  ãƒ»Xã‚¢ã‚«ã‚¦ãƒ³ãƒˆã€ŒSNK Esports Hubã€ https://x.com/snk_esports_hub  ãƒ»Instagramã‚¢ã‚«ã‚¦ãƒ³ãƒˆã€ŒSNK Esports Hubã€ https://www.instagram.com/snk_esports_hub/   ã€Englishã€‘ This program brings you live coverage from China of the â€œSNK CHAMPIONSHIP SERIES 2025 Season 3 Finals.â€  â€» The program is a direct mirror broadcast of the local Chinese stream. â€» Please note that commentary is only available in Chinese. There will be no commentary or analysis in Japanese or other languages.  â—† Event Schedule (JST / Planned)  ï¼œSeptember 20, 2025 (DAY 1)ï¼ž 15:30 â€“ Pre-match Player Comment 15:40 â€“ TOP 8 â†’ TOP 4 16:40 â€“ Semifinals 17:40 â€“ Post-match Broadcast (Results / Interviews / Player Interactions) 19:00 â€“ Scheduled End  ï¼œSeptember 21, 2025 (DAY 2)ï¼ž 15:30 â€“ Pre-match Player Comment 15:40 â€“ 3rd Place Playoff 16:10 â€“ Grand Final 16:40 â€“ Winner's Interview 16:50 â€“ Post-match Broadcast  (Award Ceremony /  Interviews / Player Interactions) 19:00 â€“ Scheduled End  â€» The above schedule is subject to change depending on program progression.  â—† Season 3 Finalists Ranking is based on the qualifiers.  1st: Korea â€“ xyzzy 2nd: China â€“ Falcons âˆ£ ET 3rd: Japan â€“ REJECT âˆ£ Laggia 4th: Japan â€“ koujiKOG 5th: Japan â€“ mi2ha4 6th: Japan â€“ kumaisyoui1 7th: China â€“ fffff 8th: Korea â€“ WBG âˆ£ PoongKoPS  â—† Match Format  ãƒ»Single Elimination ãƒ»Best of 5 (BO5) for all matches except Grand Finals ãƒ»Best of 7 (BO7) for the Grand Finals  â—†Official Links  ãƒ»Official Siteã€ŒFATAL FURY: City of the Wolvesã€ https://www.snk-corp.co.jp/us/games/fatalfury-cotw/  ãƒ»Xã€ŒSNK Esports Hubã€ https://x.com/snk_esports_hub  ãƒ»Instagramã€ŒSNK Esports Hubã€ https://www.instagram.com/snk_esports_hub/</t>
  </si>
  <si>
    <t>e1SvMSQxSy8</t>
  </si>
  <si>
    <t>ã€ä¸­å›½èªžé…ä¿¡ã€‘SNK CHAMPIONSHIP SERIES 2025 ã€SEASON3ã€‘FINAL Day1</t>
  </si>
  <si>
    <t>2025-09-20T10:36:36Z</t>
  </si>
  <si>
    <t>ã€æ—¥æœ¬èªžã€‘ ä¸­å›½ã§é–‹å‚¬ã•ã‚Œã¦ã„ã‚‹ã€ŒSNK CHAMPIONSHIP SERIES 2025 ã‚·ãƒ¼ã‚ºãƒ³3 æ±ºå‹å¤§ä¼šã€ã®æ¨¡æ§˜ã‚’ãŠå±Šã‘ã™ã‚‹ç•ªçµ„ã§ã™ã€‚  â€»æœ¬ç•ªçµ„ã§ã¯ã€ä¸­å›½ç¾åœ°ã®ä¸­ç¶™æ˜ åƒã‚’ãã®ã¾ã¾ãƒŸãƒ©ãƒ¼é…ä¿¡ã—ã¦ãŠã‚Šã¾ã™ã€‚ â€»æ—¥æœ¬èªžã‚’å«ã‚€ä¸­å›½èªžä»¥å¤–ã®è¨€èªžã§ã®å®Ÿæ³ãƒ»è§£èª¬ã¯ã”ã–ã„ã¾ã›ã‚“ã®ã§ã€äºˆã‚ã”äº†æ‰¿ãã ã•ã„ã€‚  â—†é–‹å‚¬ã‚¿ã‚¤ãƒ ã‚¹ã‚±ã‚¸ãƒ¥ãƒ¼ãƒ«ï¼ˆæ—¥æœ¬æ™‚é–“/äºˆå®šï¼‰  ï¼œ2025å¹´9æœˆ20æ—¥ï¼ˆDAY1ï¼‰ï¼ž 15:30ï½žã€€å‡ºå ´é¸æ‰‹ã®è©¦åˆå‰ã‚³ãƒ¡ãƒ³ãƒˆ 15:40ï½žã€€TOP8â†’TOP4 16:40ï½žã€€æº–æ±ºå‹ 17:40ï½žã€€è©¦åˆå¾Œä¸­ç¶™ï¼ˆçµæžœç™ºè¡¨ï¼ã‚¤ãƒ³ã‚¿ãƒ“ãƒ¥ãƒ¼ï¼é¸æ‰‹äº¤æµãªã©ï¼‰ 19:00ã€€ã€€çµ‚äº†äºˆå®š  ï¼œ2025å¹´9æœˆ21æ—¥ï¼ˆDAY2ï¼‰ï¼ž 15:30ï½žã€€TOP4é¸æ‰‹ã®è©¦åˆå‰ã‚³ãƒ¡ãƒ³ãƒˆ 15:40ï½žã€€3ä½æ±ºå®šæˆ¦ 16:10ï½žã€€æ±ºå‹æˆ¦ 16:40ï½žã€€å„ªå‹è€…ã‚¤ãƒ³ã‚¿ãƒ“ãƒ¥ãƒ¼ 16:50ï½žã€€è©¦åˆå¾Œä¸­ç¶™ï¼ˆè¡¨å½°å¼ï¼ã‚¤ãƒ³ã‚¿ãƒ“ãƒ¥ãƒ¼ï¼é¸æ‰‹äº¤æµãªã©ï¼‰ 19:00ã€€ã€€çµ‚äº†äºˆå®š  â€»ä¸Šè¨˜ã‚¹ã‚±ã‚¸ãƒ¥ãƒ¼ãƒ«ã¯äºˆå®šã§ã‚ã‚Šã€ ã€€ãƒ—ãƒ­ã‚°ãƒ©ãƒ ã®é€²è¡Œã«ã‚ˆã‚Šæ™‚é–“ãŒå¤‰æ›´ã¨ãªã‚‹å ´åˆãŒã”ã–ã„ã¾ã™ã€‚  â—†ã‚·ãƒ¼ã‚ºãƒ³3 æ±ºå‹é€²å‡ºè€… â€»ä»¥ä¸‹é †ä½ã¯ã€äºˆé¸é€šéŽæ™‚ã«ãŠã‘ã‚‹é †ä½   ç¬¬1ä½ï¼šã€€xyzzy ç¬¬2ä½ï¼šã€€Falcons âˆ£ ET ç¬¬3ä½ï¼šã€€REJECT âˆ£ Laggia ç¬¬4ä½ï¼šã€€koujiKOG ç¬¬5ä½ï¼šã€€mi2ha4 ç¬¬6ä½ï¼šã€€kumaisyoui1 ç¬¬7ä½ï¼šã€€fffff ç¬¬8ä½ï¼šã€€WBG âˆ£ PoongKoPS  â—†è©¦åˆå½¢å¼  ãƒ»ã‚·ãƒ³ã‚°ãƒ«ã‚¨ãƒªãƒŸãƒãƒ¼ã‚·ãƒ§ãƒ³ ãƒ»æ±ºå‹ä»¥å¤–ã¯BO5ã€æ±ºå‹ã¯BO7  â—†é–¢é€£ã‚µã‚¤ãƒˆ  ãƒ»å…¬å¼ã‚µã‚¤ãƒˆã€Œé¤“ç‹¼ä¼èª¬ City of the Wolvesã€ https://www.snk-corp.co.jp/official/fatalfury-cotw/  ãƒ»Xã‚¢ã‚«ã‚¦ãƒ³ãƒˆã€ŒSNK Esports Hubã€ https://x.com/snk_esports_hub  ãƒ»Instagramã‚¢ã‚«ã‚¦ãƒ³ãƒˆã€ŒSNK Esports Hubã€ https://www.instagram.com/snk_esports_hub/   ã€Englishã€‘ This program brings you live coverage from China of the â€œSNK CHAMPIONSHIP SERIES 2025 Season 3 Finals.â€  â€» The program is a direct mirror broadcast of the local Chinese stream. â€» Please note that commentary is only available in Chinese. There will be no commentary or analysis in Japanese or other languages.  â—† Event Schedule (JST / Planned)  ï¼œSeptember 20, 2025 (DAY 1)ï¼ž 15:30 â€“ Pre-match Player Comment 15:40 â€“ TOP 8 â†’ TOP 4 16:40 â€“ Semifinals 17:40 â€“ Post-match Broadcast (Results / Interviews / Player Interactions) 19:00 â€“ Scheduled End  ï¼œSeptember 21, 2025 (DAY 2)ï¼ž 15:30 â€“ Pre-match Player Comment 15:40 â€“ 3rd Place Playoff 16:10 â€“ Grand Final 16:40 â€“ Winner's Interview 16:50 â€“ Post-match Broadcast  (Award Ceremony /  Interviews / Player Interactions) 19:00 â€“ Scheduled End  â€» The above schedule is subject to change depending on program progression.  â—† Season 3 Finalists Ranking is based on the qualifiers.  1st: Korea â€“ xyzzy 2nd: China â€“ Falcons âˆ£ ET 3rd: Japan â€“ REJECT âˆ£ Laggia 4th: Japan â€“ koujiKOG 5th: Japan â€“ mi2ha4 6th: Japan â€“ kumaisyoui1 7th: China â€“ fffff 8th: Korea â€“ WBG âˆ£ PoongKoPS  â—† Match Format  ãƒ»Single Elimination ãƒ»Best of 5 (BO5) for all matches except Grand Finals ãƒ»Best of 7 (BO7) for the Grand Finals  â—†Official Links  ãƒ»Official Siteã€ŒFATAL FURY: City of the Wolvesã€ https://www.snk-corp.co.jp/us/games/fatalfury-cotw/  ãƒ»Xã€ŒSNK Esports Hubã€ https://x.com/snk_esports_hub  ãƒ»Instagramã€ŒSNK Esports Hubã€ https://www.instagram.com/snk_esports_hub/</t>
  </si>
  <si>
    <t>0X2PsVCh3b4</t>
  </si>
  <si>
    <t>é¤“ç‹¼ä¼èª¬ CotWï½œé–‹ç™ºè€…å¯¾æˆ¦å‹•ç”» #13 - ã‚±ãƒ³ vs ãƒ†ãƒªãƒ¼ (ã‚¢ãƒ¼ã‚±ãƒ¼ãƒ‰ã‚¹ã‚¿ã‚¤ãƒ«)</t>
  </si>
  <si>
    <t>2025-09-18T09:15:01Z</t>
  </si>
  <si>
    <t>DLCã‚­ãƒ£ãƒ©ã‚¯ã‚¿ãƒ¼ã€Œã‚±ãƒ³ã€ã®é–‹ç™ºè€…å¯¾æˆ¦å‹•ç”»ã‚’å…¬é–‹ðŸ¤œðŸ¤›ðŸ”¥  â–¶â–¶â–¶ ã‚±ãƒ³ VS ãƒ†ãƒªãƒ¼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</si>
  <si>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Yhm_GccRo08</t>
  </si>
  <si>
    <t>é¤“ç‹¼ä¼èª¬ CotWï½œé–‹ç™ºè€…å¯¾æˆ¦å‹•ç”» #12 - ã‚±ãƒ³ vs ã‚±ãƒ³ (ã‚¢ãƒ¼ã‚±ãƒ¼ãƒ‰ã‚¹ã‚¿ã‚¤ãƒ«)</t>
  </si>
  <si>
    <t>2025-09-18T09:00:49Z</t>
  </si>
  <si>
    <t>DLCã‚­ãƒ£ãƒ©ã‚¯ã‚¿ãƒ¼ã€Œã‚±ãƒ³ã€ã®é–‹ç™ºè€…å¯¾æˆ¦å‹•ç”»ã‚’å…¬é–‹ðŸ¤œðŸ¤›ðŸ”¥  â–¶â–¶â–¶ ã‚±ãƒ³ VS ã‚±ãƒ³ â—€â—€â—€  ã‚¢ãƒ¼ã‚±ãƒ¼ãƒ‰ã‚¹ã‚¿ã‚¤ãƒ«ã«ã‚ˆã‚‹å¯¾æˆ¦ã§ã™ðŸ‘Š   ã€Žé¤“ç‹¼ä¼èª¬ City of the Wolvesã€å¥½è©•ç™ºå£²ä¸­ðŸ”¥  ðŸŸ Official Site  https://www.snk-corp.co.jp/official/fatalfury-cotw/ ðŸŸ X https://x.com/GAROU_PR ðŸŸ Instagram  https://www.instagram.com/fatalfury_pr/  Â©SNK CORPORATION ALL RIGHTS RESERVED.</t>
  </si>
  <si>
    <t>2vP0EIYdToE</t>
  </si>
  <si>
    <t>FATAL FURY: CotWï½œDeveloper Match #13 - KEN vs. TERRY (Arcade Style)</t>
  </si>
  <si>
    <t>2025-09-17T09:15:00Z</t>
  </si>
  <si>
    <t>Developer Match Video for DLC Character Ken Now Available! ðŸ¤œðŸ¤›ðŸ”¥  â–¶â–¶â–¶ Ken VS Terry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</si>
  <si>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RjENPy40kCU</t>
  </si>
  <si>
    <t>FATAL FURY: CotWï½œDeveloper Match #12 - KEN vs. KEN (Arcade Style)</t>
  </si>
  <si>
    <t>2025-09-17T09:00:45Z</t>
  </si>
  <si>
    <t>Developer Match Video for DLC Character Ken Now Available! ðŸ¤œðŸ¤›ðŸ”¥  â–¶â–¶â–¶ Ken VS Ken â—€â—€â—€  Take a look at this Arcade Style showdown! ðŸ‘Š  FATAL FURY: City of the Wolves Available now! ðŸ”¥  ðŸŸ Official Site  https://www.snk-corp.co.jp/us/games/fatalfury-cotw/ ðŸŸ X https://x.com/FATALFURY_PR ðŸŸ Instagram https://www.instagram.com/fatalfury_pr/  Â©SNK CORPORATION ALL RIGHTS RESERVED.</t>
  </si>
  <si>
    <t>Psgt9aSjxsA</t>
  </si>
  <si>
    <t>Ken-Only Friday Fury Highlights | FATAL FURY: City of the Wolves</t>
  </si>
  <si>
    <t>2025-09-13T13:26:41Z</t>
  </si>
  <si>
    <t>Relive some of the best moments from our Ken only Friday Fury tournament!   Join upcoming FATAL FURY: City of the Wolves events in the Discord: http://discord.gg/fatalfury  ðŸ’»Official Site  https://www.snk-corp.co.jp/us/games/f...  ðŸ“±X https://x.com/FATALFURY_PR  ðŸ“±Instagram   http://instagram.com/fatalfury_pr    Â©SNK CORPORATION ALL RIGHTS RESERVED.  #FatalFury #CotW #SNK #StreetFighter</t>
  </si>
  <si>
    <t>Hz0JQ3CGCDo</t>
  </si>
  <si>
    <t>FATAL FURY: CotWï½œSTAGE MUSICï½œLUCIANO - ALIVE</t>
  </si>
  <si>
    <t>2025-09-12T16:33:25Z</t>
  </si>
  <si>
    <t>FATAL FURY|GAROU|é¤“ç‹¼ä¼èª¬|é¤“ç‹¼|City of the Wolves|CotW|æ ¼é—˜ã‚²ãƒ¼ãƒ |Fighting Game|lucianocadenza</t>
  </si>
  <si>
    <t>Introducing Luciano - Alive, the latest release from the FATAL FURY: City of the Wolves musical artist collaboration. This breakbeat track serves as the soundtrack to Philanthropy, Hotaru Futaba's signature stage.  Stream: https://fatalfury.lnk.to/Alive  Follow Luciano: http://www.youtube.com/@lucianocadenza https://www.instagram.com/magikluciano/ https://www.facebook.com/lucianocadenza  #SNK #FatalFury #CotW #lucianocadenza</t>
  </si>
  <si>
    <t>x9LU5bLmBIY</t>
  </si>
  <si>
    <t>EVO 2025 | The Lasting Legacy of SNK</t>
  </si>
  <si>
    <t>2025-09-12T14:01:37Z</t>
  </si>
  <si>
    <t>From the arcade halls of the '90s to the global esports stage of today, SNKâ€™s legacy continues to shape the Fighting Game Community.  At EVO 2025, we celebrate the games, the players, and the unforgettable moments that have made SNK a cornerstone of competitive fighting games.  â–¶ More at: âš« SNK Esports: https://snkesports.com âš« X: https://x.com/snk_esports_hub âš« Instagram: /snk_esports_hub âš« TikTok: /@snk_esports_Hub</t>
  </si>
  <si>
    <t>x-FCUlRLZX4</t>
  </si>
  <si>
    <t>FATAL FURY: CotWï½œSTAGE MUSICï½œLUCIANO - CIELO</t>
  </si>
  <si>
    <t>2025-09-12T11:50:08Z</t>
  </si>
  <si>
    <t>Introducing Luciano - Cielo, the latest release from the FATAL FURY: City of the Wolves musical artist collaboration. This transportive tune serves as the soundtrack to South Town Zoo, Kevin Rian's signature stage.  Stream: https://fatalfury.lnk.to/Alive  Follow Luciano: http://www.youtube.com/@lucianocadenza https://www.instagram.com/magikluciano/ https://www.facebook.com/lucianocadenza  #SNK #FatalFury #CotW #lucianocadenza</t>
  </si>
  <si>
    <t>B41WEhLVOuw</t>
  </si>
  <si>
    <t>ã€æ—¥æœ¬èªžã€‘METAL SLUG TACTICSï½œTrailer</t>
  </si>
  <si>
    <t>2025-09-11T01:00:16Z</t>
  </si>
  <si>
    <t>ãƒ¡ã‚¿ã‚¹ãƒ©|ãƒ¡ã‚¿ãƒ«ã‚¹ãƒ©ãƒƒã‚°|metalslug|METAL SLUG TACTICS</t>
  </si>
  <si>
    <t>ã€ŽMETAL SLUG TACTICSã€å›½å†…ãƒ‘ãƒƒã‚±ãƒ¼ã‚¸ç‰ˆãŒã€Nintendo Switchâ„¢ã§ 2025å¹´12æœˆ11æ—¥ï¼ˆæœ¨ï¼‰ç™ºå£²æ±ºå®šï¼ðŸŽ‰ æœ¬æ—¥ã‚ˆã‚Šã€å…¨å›½ã®å®¶é›»é‡è²©åº—ãƒ»ã‚²ãƒ¼ãƒ ã‚·ãƒ§ãƒƒãƒ—ã§ äºˆç´„å—ä»˜é–‹å§‹ï¼  ã€ŽMETAL SLUG TACTICSã€ã«ã¤ã„ã¦ æœ¬ä½œã¯ã€å½“ç¤¾ã®äººæ°—ã‚¢ã‚¯ã‚·ãƒ§ãƒ³ã‚·ãƒ¥ãƒ¼ãƒ†ã‚£ãƒ³ã‚°ã‚²ãƒ¼ãƒ ã€Žãƒ¡ã‚¿ãƒ«ã‚¹ãƒ©ãƒƒã‚°ã€ã‚’ãƒ¢ãƒãƒ¼ãƒ•ã«ã€Dotemuç¤¾ã¨Leikir Studioç¤¾ãŒå…±åŒé–‹ç™ºã—ãŸã‚·ãƒŸãƒ¥ãƒ¬ãƒ¼ã‚·ãƒ§ãƒ³RPGã‚²ãƒ¼ãƒ ã§ã™ã€‚ï½¢ãƒ¡ã‚¿ãƒ«ã‚¹ãƒ©ãƒƒã‚°ï½£ã‚·ãƒªãƒ¼ã‚ºã§ãŠãªã˜ã¿ã®ãƒ©ãƒ³ï¼†ã‚¬ãƒ³ã‚¢ã‚¯ã‚·ãƒ§ãƒ³ã«æˆ¦ç•¥æ€§(Tactics)ãŒãƒ—ãƒ©ã‚¹ã•ã‚ŒãŸæ–°ãŸãªä¸–ç•Œã‚’ä½“é¨“ã—ã‚ˆã†ã€‚ã•ã‚ã€æ­¦å™¨ã‚’å–ã£ã¦è‡ªåˆ†ã®ãƒãƒ¼ãƒ ã‚’ç·¨æˆã—ã€æ‚ªåé«˜ãåä¹±è»ã‚’åˆ¶åœ§ã›ã‚ˆï¼  https://www.snk-corp.co.jp/official/metalslug-tactics/   Â©SNK CORPORATION ALL RIGHTS RESERVED.  #ãƒ¡ã‚¿ãƒ«ã‚¹ãƒ©ãƒƒã‚° #MetalSlug #SNK</t>
  </si>
  <si>
    <t>mljrSIQWMNo</t>
  </si>
  <si>
    <t>TOP 8 -NA3 Playoffs - Online Round - SNK World Championship 2025</t>
  </si>
  <si>
    <t>2025-09-07T21:42:14Z</t>
  </si>
  <si>
    <t>The journey to the SNK World Championship 2025 continues here! Watch top players from North America battle it out for the third and last time for a place in the FATAL FURY: City of the Wolves Finals, where they will be competing for a US$2,500,000 prize pool.  ðŸ¥Š Todayâ€™s Stage: Playoffs ðŸ“ Region: North America ðŸ’° Prize Pool: $5,000 ðŸ“… Date: 7th September at 2PM EDT (UTC -4) â–¶ More at: âš« SNK Esports: https://snkesports.com âš« X: https://x.com/snk_esports_hub âš« Instagram: /snk_esports_hub âš« TikTok: /@snk_esports_Hub''''''</t>
  </si>
  <si>
    <t>92f_IMoBP5s</t>
  </si>
  <si>
    <t>TOP 8 - Brazil Playoffs - Online Round - SNK World Championship 2025</t>
  </si>
  <si>
    <t>2025-09-07T20:15:17Z</t>
  </si>
  <si>
    <t>The journey to the SNK World Championship 2025 continues here! Watch top players from Brazil battle it out for a place in the FATAL FURY: City of the Wolves Finals, where they will be competing for a US$2,500,000 prize pool.  ðŸ¥Š Todayâ€™s Stage: Playoffs ðŸ“ Region: Brazil ðŸ’° Prize Pool: $5,000 ðŸ“… Date: 7th September at 2PM BRT (UTC -3)  â–¶ More at: âš« SNK Esports: https://snkesports.com âš« X: https://x.com/snk_esports_hub âš« Instagram: /snk_esports_hub âš« TikTok: /@snk_esports_Hub'''''</t>
  </si>
  <si>
    <t>GdlGRZ89tLo</t>
  </si>
  <si>
    <t>FATAL FURY: CotWï½œSTAGE MUSICï½œSOLOMUN - DON'T GIVE UP</t>
  </si>
  <si>
    <t>2025-09-05T09:54:55Z</t>
  </si>
  <si>
    <t>FATAL FURY|GAROU|é¤“ç‹¼ä¼èª¬|é¤“ç‹¼|City of the Wolves|CotW|æ ¼é—˜ã‚²ãƒ¼ãƒ |Fighting Game|Solomun</t>
  </si>
  <si>
    <t>Introducing Solomun - Don't Give Up, the latest release from the FATAL FURY: City of the Wolves musical artist collaboration.  This tension-filled cut serves as the soundtrack to Geese Tower.   Stream: https://fatalfury.lnk.to/DontGiveUp   Follow Solomun: https://www.youtube.com/@SolomunOfficial https://www.instagram.com/solomun/ https://www.facebook.com/SolomunMusic/ https://www.tiktok.com/@solomun  #SNK #FatalFury #CotW #Solomun</t>
  </si>
  <si>
    <t>coxwd63BCwU</t>
  </si>
  <si>
    <t>Ken's all set for his next challenger. Are you? #FatalFury</t>
  </si>
  <si>
    <t>2025-09-01T15:01:12Z</t>
  </si>
  <si>
    <t>yD1BL7xGDF0</t>
  </si>
  <si>
    <t>EVO 2025 | ROAD TO THE SNK WORLD CHAMPIONSHIP 2025</t>
  </si>
  <si>
    <t>2025-09-01T01:22:23Z</t>
  </si>
  <si>
    <t>The road to the SNK World Championship 2025 runs through EVO, with qualification matches for THE KING OF FIGHTERS XV and FATAL FURY: City of the Wolves! Watch as the best players in the world battle it out for glory, prestige, and their shot at the $4.1M prize pool in DreamHack Atlanta.  â–¶ More at: âš« SNK Esports: https://snkesports.com âš« X: https://x.com/snk_esports_hub âš« Instagram: /snk_esports_hub âš« TikTok: /@snk_esports_Hub</t>
  </si>
  <si>
    <t>Nq7D5tlr58A</t>
  </si>
  <si>
    <t>TOP 8 - NA#2 Playoffs - Online Round - SNK World Championship 2025</t>
  </si>
  <si>
    <t>2025-08-31T21:49:23Z</t>
  </si>
  <si>
    <t>'The journey to the SNK World Championship 2025 continues here! Watch top players from North America battle it out for a place in the FATAL FURY: City of the Wolves Finals, where they will be competing for a US$2,500,000 prize pool.  ðŸ¥Š Todayâ€™s Stage: Playoffs ðŸ“ Region: North America ðŸ’° Prize Pool: $5,000 ðŸ“… Date: 31st August at 2PM EDT (UTC -4)  â–¶ More at: âš« SNK Esports: https://snkesports.com âš« X: https://x.com/snk_esports_hub âš« Instagram: /snk_esports_hub âš« TikTok: /@snk_esports_Hub'</t>
  </si>
  <si>
    <t>w71zDoogq0w</t>
  </si>
  <si>
    <t>TOP 8 - EU#1 Playoffs - Online Round - SNK World Championship 2025</t>
  </si>
  <si>
    <t>2025-08-31T15:24:31Z</t>
  </si>
  <si>
    <t>The journey to the SNK World Championship 2025 continues here! Watch top players from North America battle it out for the second time for a place in the FATAL FURY: City of the Wolves Finals, where they will be competing for a US$2,500,000 prize pool.  ðŸ¥Š Todayâ€™s Stage: Playoffs ðŸ“ Region: Europe ðŸ’° Prize Pool: $5,000 ðŸ“… Date: 31st August at 2PM CEST (UTC +2)  â–¶ More at: âš« SNK Esports: https://snkesports.com âš« X: https://x.com/snk_esports_hub âš« Instagram: /snk_esports_hub âš« TikTok: /@snk_esports_Hub'''''''</t>
  </si>
  <si>
    <t>hd6KBcoJ3Xo</t>
  </si>
  <si>
    <t>Here's a look at the top characters used in FATAL FURY: City of the Wolves this month. #FatalFury</t>
  </si>
  <si>
    <t>2025-08-30T15:01:15Z</t>
  </si>
  <si>
    <t>vg-zt8Hx3nM</t>
  </si>
  <si>
    <t>Learn the quick basics of KEN in FATAL FURY: City of the Wolves! #FatalFury</t>
  </si>
  <si>
    <t>2025-08-29T14:30:36Z</t>
  </si>
  <si>
    <t>lUTQkoW4sh4</t>
  </si>
  <si>
    <t>Ken's warming up for the weekend in FATAL FURY</t>
  </si>
  <si>
    <t>2025-08-28T15:04:25Z</t>
  </si>
  <si>
    <t>FATAL FURY: City of the Wolves - Ken takes over for the weekend!</t>
  </si>
  <si>
    <t>0PaWLAyTdFM</t>
  </si>
  <si>
    <t>TOP 8 - LATAM North Playoffs - Online Round - SNK World Championship 2025</t>
  </si>
  <si>
    <t>2025-08-24T22:29:28Z</t>
  </si>
  <si>
    <t>The journey to the SNK World Championship 2025 continues here! Watch top players from LATAM North battle it out for a place in the FATAL FURY: City of the Wolves Finals, where they will be competing for a US$2,500,000 prize pool.  ðŸ¥Š Todayâ€™s Stage: Playoffs ðŸ“ Region: LATAM North ðŸ’° Prize Pool: $5,000 ðŸ“… Date: 24th August at 2PM PET (UTC -5)  â–¶ More at: âš« SNK Esports: https://snkesports.com âš« X: https://x.com/snk_esports_hub âš« Instagram: /snk_esports_hub âš« TikTok: /@snk_esports_Hub  Co-streamers encouraged! If you're looking to co-stream our matches, don't forget to use the hashtag #SWCOnlineRound</t>
  </si>
  <si>
    <t>SX0-sJ4dI9c</t>
  </si>
  <si>
    <t>TOP 8 - East Asia #1 Playoffs - Online Round - SNK World Championship 2025</t>
  </si>
  <si>
    <t>2025-08-24T09:16:23Z</t>
  </si>
  <si>
    <t>The journey to the SNK World Championship 2025 continues here! Watch top players from East Asia battle it out for a place in the FATAL FURY: City of the Wolves Finals, where they will be competing for a US$2,500,000 prize pool.  ðŸ¥Š Todayâ€™s Stage: Playoffs ðŸ“ Region: East Asia ðŸ’° Prize Pool: $5,000 ðŸ“… Date: 24th August at 2PM JST (UTC +9)  â–¶ More at: âš« SNK Esports: https://snkesports.com âš« X: https://x.com/snk_esports_hub âš« Instagram: /snk_esports_hub âš« TikTok: /@snk_esports_Hub  Co-streamers encouraged! If you're looking to co-stream our matches, don't forget to use the hashtag #SWCOnlineRound</t>
  </si>
  <si>
    <t>g2-9z8iD5Nw</t>
  </si>
  <si>
    <t>Show off your FATAL FURY knowledge ðŸ˜Ž #FatalFury #CotW</t>
  </si>
  <si>
    <t>2025-08-23T15:01:12Z</t>
  </si>
  <si>
    <t>Show off your FATAL FURY: City of the Wolves knowledge with our trivia question! #Question #Trivia</t>
  </si>
  <si>
    <t>EQaiaHtqdTU</t>
  </si>
  <si>
    <t>What's your favorite stage in FATAL FURY: City of the Wolves?</t>
  </si>
  <si>
    <t>2025-08-22T23:00:24Z</t>
  </si>
  <si>
    <t>Let us know your favorite stage in FATAL FURY. #FatalFury #Gaming #FGC</t>
  </si>
  <si>
    <t>a1o0f40LL9k</t>
  </si>
  <si>
    <t>Ken's ready for any challenger this weekend. ðŸ˜Ž #FatalFury</t>
  </si>
  <si>
    <t>2025-08-22T12:24:54Z</t>
  </si>
  <si>
    <t>Ken is ready for his next fight. #FatalFury #StreetFighter</t>
  </si>
  <si>
    <t>T-Wy4sZ-Sm4</t>
  </si>
  <si>
    <t>Andy Bogard dominates the competition in FATAL FURY: City the Wolves!</t>
  </si>
  <si>
    <t>2025-08-21T18:16:20Z</t>
  </si>
  <si>
    <t>Andy Bogard is always ready for the competition in FATAL FURY: City the Wolves! #FatalFury #CityoftheWolves</t>
  </si>
  <si>
    <t>iFw7CkmqrPE</t>
  </si>
  <si>
    <t>Basic tips to master Ken in FATAL FURY: City of the Wolves! #FatalFury #streetfighter</t>
  </si>
  <si>
    <t>2025-08-19T12:27:08Z</t>
  </si>
  <si>
    <t>Get started with Ken from Street Fighter in FATAL FURY: City of the Wolves with these basic tips ðŸŽ®</t>
  </si>
  <si>
    <t>oP7ifh_48ZY</t>
  </si>
  <si>
    <t>TOP 8 - MENA Playoffs - Online Round - SNK World Championship 2025</t>
  </si>
  <si>
    <t>2025-08-17T14:47:23Z</t>
  </si>
  <si>
    <t>The journey to the SNK World Championship 2025 continues here! Watch top players from MENA battle it out for a place in the FATAL FURY: City of the Wolves Finals, where they will be competing for a US$2,500,000 prize pool.  ðŸ¥Š Todayâ€™s Stage: Playoffs ðŸ“ Region: MENA ðŸ’° Prize Pool: $5,000 ðŸ“… Date: 17th August at 2PM AST (UTC +3)  â–¶ More at: âš« SNK Esports: https://snkesports.com âš« X: https://x.com/snk_esports_hub âš« Instagram: /snk_esports_hub âš« TikTok: /@snk_esports_Hub</t>
  </si>
  <si>
    <t>_sBlVSKC484</t>
  </si>
  <si>
    <t>Terry is ready for the weekend #FatalFury #CotW</t>
  </si>
  <si>
    <t>2025-08-15T15:01:04Z</t>
  </si>
  <si>
    <t>Terry Bogard from FATAL FURY: City of the Wolves is ready to game all weekend long.</t>
  </si>
  <si>
    <t>t5DlgUezA4w</t>
  </si>
  <si>
    <t>Customize Ken your way in FATAL FURY: City of the Wolves Color Edit</t>
  </si>
  <si>
    <t>2025-08-13T15:01:28Z</t>
  </si>
  <si>
    <t>Customize Ken from Street Fighter in FATAL FURY: City of the Wolves with the expansive color edit feature available in game.</t>
  </si>
  <si>
    <t>vfwXGSv2_iM</t>
  </si>
  <si>
    <t>TOP 16 to Champion | Esports World Cup 2025 | FATAL FURY: City of the Wolves</t>
  </si>
  <si>
    <t>2025-08-10T23:11:04Z</t>
  </si>
  <si>
    <t>From Top 16 to Champion, this is the story of raw ambition, clutch moments, and the fight to stand among the best.  Follow the FATAL FURY: City of the Wolves championâ€™s full run, packed with tense matches, early meta plays, and crowd-popping highlights. Hear from the players, feel the pressure, and experience what it takes to win on the big stage.  â–¶ More at: âš« SNK Esports: https://snkesports.com âš« X: https://x.com/snk_esports_hub âš« Instagram: /snk_esports_hub âš« TikTok: /@snk_esports_Hub</t>
  </si>
  <si>
    <t>snt952YpWBE</t>
  </si>
  <si>
    <t>TOP 8 - NA#1 Playoffs - Online Round - SNK World Championship 2025</t>
  </si>
  <si>
    <t>2025-08-10T21:19:49Z</t>
  </si>
  <si>
    <t>The journey to the SNK World Championship 2025 continues here! Watch top players from North America battle it out for a place in the FATAL FURY: City of the Wolves Finals, where they will be competing for a US$2,500,000 prize pool.  ðŸ¥Š Todayâ€™s Stage: Playoffs ðŸ“ Region: North America ðŸ’° Prize Pool: $5,000 ðŸ“… Date: 10th August at 2PM EDT (UTC -4)  â–¶ More at: âš« SNK Esports: https://snkesports.com âš« X: https://x.com/snk_esports_hub âš« Instagram: /snk_esports_hub âš« TikTok: /@snk_esports_Hub  *Co-streamers encouraged! Co-stream with us on all the online qualifier shows with this stream.</t>
  </si>
  <si>
    <t>SDbzAalEA60</t>
  </si>
  <si>
    <t>'Rise of a New Era' | Esports World Cup 2025 | FATAL FURY: COTW</t>
  </si>
  <si>
    <t>2025-08-10T01:02:12Z</t>
  </si>
  <si>
    <t>From EVO Japan to #EWC2025, these are the players that fought, adapted, and shaped the meta for FATAL FURY: City of the Wolves.   With the SNK World Championship 2025 coming later this year, how much of the meta will hold, and how much will evolve when the stakes are at their highest?  â–¶ More at: âš« SNK Esports: https://snkesports.com âš« X: https://x.com/snk_esports_hub âš« Instagram: /snk_esports_hub âš« TikTok: /@snk_esports_Hub</t>
  </si>
  <si>
    <t>XQW1E4-VJlE</t>
  </si>
  <si>
    <t>FATAL FURY: City of the Wolves | Ken brings the heat</t>
  </si>
  <si>
    <t>2025-08-06T12:48:20Z</t>
  </si>
  <si>
    <t>Ken brings the heat in FATAL FURY: City of Wolves. Save 40% through August 13!</t>
  </si>
  <si>
    <t>jhwUUs7SqPA</t>
  </si>
  <si>
    <t>ã€Evo 2025ï½œæ—¥æœ¬èªžé…ä¿¡ã€‘THE KING OF FIGHTERS XVï½œFINAL</t>
  </si>
  <si>
    <t>2025-08-04T04:11:52Z</t>
  </si>
  <si>
    <t>SNK|SNKæ ¼ã‚²ãƒ¼|SNKãƒ•ã‚¡ã‚¤ãƒ†ã‚£ãƒ³ã‚°ã‚²ãƒ¼ãƒ |æ ¼é—˜ã‚²ãƒ¼ãƒ |Fighting Games|FGC|eã‚¹ãƒãƒ¼ãƒ„|Esports|æ ¼ã‚²ãƒ¼ãƒˆãƒ¼ãƒŠãƒ¡ãƒ³ãƒˆ|THE KING OF FIGHTERS XV|KOF|æ‹³çš‡XV|æ ¼é¬¥å¤©çŽ‹XV</t>
  </si>
  <si>
    <t>2025å¹´8æœˆ1æ—¥ï½ž3æ—¥ï¼ˆç¾åœ°æ™‚é–“ï¼‰ã® Evo 2025ã«ã¦è¡Œã‚ã‚Œã‚‹SNKï¼“ã‚¿ã‚¤ãƒˆãƒ«ã®å¤§ä¼šã®æ¨¡æ§˜ã‚’é…ä¿¡ã—ã¦ã„ã¾ã™ã€‚  â– æœ¬ç•ªçµ„ ã€ŽTHE KING OF FIGHTERS XVã€æ±ºå‹å¤§ä¼š é–‹å‚¬æ—¥æ™‚ï¼ˆæ—¥æœ¬æ™‚é–“ï¼‰ 2025å¹´8æœˆ4æ—¥ 9:00ï½žäºˆå®š  â– å‡ºæ¼”è€… å®Ÿæ³ï¼šã„ã¡ã‚€ è§£èª¬ï¼šã‚«ãƒ„ã‚¸  â– ãƒ«ãƒ¼ãƒ«ï¼ˆEvoå…¬å¼ã‚µã‚¤ãƒˆã‚ˆã‚Šå¼•ç”¨ãƒ»ç¿»è¨³ï¼‰ ãƒ»ãƒãƒ¼ã‚¸ãƒ§ãƒ³ï¼šPS5ã®æ©Ÿä½“ã§PS4ç‰ˆã‚’ä½¿ç”¨ ãƒ»ãƒ€ãƒ–ãƒ«ã‚¨ãƒªãƒŸãƒãƒ¼ã‚·ãƒ§ãƒ³æ–¹å¼ ãƒ»ãƒ‡ãƒ•ã‚©ãƒ«ãƒˆè¨­å®š ãƒ»3ã‚­ãƒ£ãƒ©ã‚¯ã‚¿ãƒ¼ã«ã‚ˆã‚‹ãƒãƒ¼ãƒ æˆ¦ ãƒ»1ã‚»ãƒƒãƒˆ2ã‚²ãƒ¼ãƒ å…ˆå– ãƒ»Winnersãƒ»Losersãƒ»ã‚°ãƒ©ãƒ³ãƒ‰ãƒ•ã‚¡ã‚¤ãƒŠãƒ«ã¯3ã‚²ãƒ¼ãƒ å…ˆå– ãƒ»å‰ã®ã‚²ãƒ¼ãƒ ã®å‹è€…ã¯åŒã˜ã‚­ãƒ£ãƒ©ã‚¯ã‚¿ãƒ¼ã‚’ä½¿ç”¨ã—ãªã‘ã‚Œã°ãªã‚‰ãªã„ãŒã€é †ç•ªã®å¤‰æ›´ã¯å¯èƒ½ ãƒ»å‰ã®ã‚²ãƒ¼ãƒ ã®æ•—è€…ã¯ã‚­ãƒ£ãƒ©ã‚¯ã‚¿ãƒ¼ã¨é †ç•ªã®ä¸¡æ–¹ã‚’å¤‰æ›´å¯èƒ½ ãƒ»ã‚¹ãƒ†ãƒ¼ã‚¸ã¯ä¸¡ãƒ—ãƒ¬ã‚¤ãƒ¤ãƒ¼ãŒåˆæ„ã™ã‚Œã°é¸æŠžå¯èƒ½</t>
  </si>
  <si>
    <t>Ge4thpfg9gU</t>
  </si>
  <si>
    <t>é¤“ç‹¼ä¼èª¬CotWÃ—ã‚¹ãƒˆãƒªãƒ¼ãƒˆãƒ•ã‚¡ã‚¤ã‚¿ãƒ¼ï½œã‚±ãƒ³</t>
  </si>
  <si>
    <t>2025-08-04T00:34:35Z</t>
  </si>
  <si>
    <t>FATAL FURY|GAROU|é¤“ç‹¼ä¼èª¬|é¤“ç‹¼|City of the Wolves|CotW|æ ¼é—˜ã‚²ãƒ¼ãƒ |Fighting Game|StreetFighter|ã‚¹ãƒˆãƒªãƒ¼ãƒˆãƒ•ã‚¡ã‚¤ã‚¿ãƒ¼</t>
  </si>
  <si>
    <t>å¤¢ã®ã‚¯ãƒ­ã‚¹ã‚ªãƒ¼ãƒãƒ¼ãŒå®Ÿç¾ï¼æœ¬æ—¥ã€ã€Žé¤“ç‹¼ä¼èª¬ City of the Wolvesã€ã«ã€ã€Žã‚¹ãƒˆãƒªãƒ¼ãƒˆãƒ•ã‚¡ã‚¤ã‚¿ãƒ¼ã€ã®ã€Œã‚±ãƒ³ã€ãŒå‚æˆ¦ï¼  â– ã€Žé¤“ç‹¼ä¼èª¬ã€Ã—ã€Žã‚¹ãƒˆãƒªãƒ¼ãƒˆãƒ•ã‚¡ã‚¤ã‚¿ãƒ¼ã€ã€‚å¤¢ã®ã‚¯ãƒ­ã‚¹ã‚ªãƒ¼ãƒãƒ¼ãŒå®Ÿç¾ï¼ ã‚«ãƒ—ã‚³ãƒ³ã®äººæ°—æ ¼é—˜ã‚²ãƒ¼ãƒ ã€Žã‚¹ãƒˆãƒªãƒ¼ãƒˆãƒ•ã‚¡ã‚¤ã‚¿ãƒ¼ã€ã‚·ãƒªãƒ¼ã‚ºã§ãŠãªã˜ã¿ã®ã€Œã‚±ãƒ³ã€ã¨ã€Œæ˜¥éº—ã€ãŒã€ã€Žé¤“ç‹¼ä¼èª¬ City of the Wolvesã€ã«ç™»å ´ï¼ç¾åœ¨ã€ã€Žã‚¹ãƒˆãƒªãƒ¼ãƒˆãƒ•ã‚¡ã‚¤ã‚¿ãƒ¼6ã€ã«å‚æˆ¦ä¸­ã®ã€Œãƒ†ãƒªãƒ¼ãƒ»ãƒœã‚¬ãƒ¼ãƒ‰ã€ã¨ã€Œä¸çŸ¥ç«èˆžã€ã€ãã—ã¦ä»Šå›žã€ã€Žé¤“ç‹¼ä¼èª¬ City of the Wolvesã€ã«ã€Œã‚±ãƒ³ã€ï¼ˆå¥½è©•é…ä¿¡ä¸­ï¼‰ã¨ã€Œæ˜¥éº—ã€ï¼ˆ2025å¹´å†¬é…ä¿¡ï¼‰ãŒå‚æˆ¦ã™ã‚‹ã“ã¨ã§ã€ä¸¡ã‚¿ã‚¤ãƒˆãƒ«ã®å¤¢ã®ã‚¯ãƒ­ã‚¹ã‚ªãƒ¼ãƒãƒ¼ãŒå®Ÿç¾ï¼  â– ã‚±ãƒ³ï¼ˆVoice Actorï¼šå²¸ ç¥äºŒï¼‰ ãƒ¡ãƒˆãƒ­ã‚·ãƒ†ã‚£ã‹ã‚‰æ¥è¨ªã—ãŸã€å…ƒå…¨ç±³æ ¼é—˜çŽ‹ã€‚ã¨ã‚ã‚‹äº‹ä»¶ã®æ‰‹ãŒã‹ã‚Šã‚’è¿½ã„ã€å½¼ã¯ã‚µã‚¦ã‚¹ã‚¿ã‚¦ãƒ³ã¸ã¨è¶³ã‚’è¸ã¿å…¥ã‚Œã‚‹ã€‚ã€Œå…ƒå…¨ç±³æ ¼é—˜çŽ‹ã€ã®åã¯ä¼Šé”ã§ã¯ãªãã€ä¸¦ã®æ ¼é—˜å®¶ãŸã¡ã¯ã€å½¼ã®ç‚Žã®æŠ€ã«å¤ªåˆ€æ‰“ã¡ã§ããªã„ã€‚ãã—ã¦ã‚µã‚¦ã‚¹ã‚¿ã‚¦ãƒ³ã§ã€Œä¼èª¬ã®ç‹¼ã€ã¨ã®é‚‚é€…ã‚’æžœãŸã—ãŸæ™‚ã€é‹å‘½ã®æ­¯è»ŠãŒå‹•ãå‡ºã™â€•â€•ã€‚  ðŸ’»Official Site https://www.snk-corp.co.jp/official/fatalfury-cotw/ ðŸ“±X https://x.com/GAROU_PR  https://www.instagram.com/fatalfury_pr/  Â©SNK CORPORATION ALL RIGHTS RESERVED.  #FatalFury #é¤“ç‹¼ä¼èª¬ #CotW #SNK #ã‚¹ãƒˆãƒªãƒ¼ãƒˆãƒ•ã‚¡ã‚¤ã‚¿ãƒ¼</t>
  </si>
  <si>
    <t>6byynkBnQOM</t>
  </si>
  <si>
    <t>FATAL FURY: CotW Ã— STREET FIGHTERï½œKEN</t>
  </si>
  <si>
    <t>2025-08-04T00:33:03Z</t>
  </si>
  <si>
    <t>The dream crossover continuesâ€”Ken from Street Fighter blazes into FATAL FURY: City of the Wolves!  â–  Fatal Fury x Street Fighter: The dream crossover! Ken and Chun-Li from Capcom's renowned fighting game franchise Street Fighter are coming to FATAL FURY: City of the Wolves! With Fatal Fury's Terry Bogard and Mai Shiranui having already made their mark on the roster of Street Fighter 6, Ken's release today (and Chun-Li's in Winter 2025) serves as an exciting extension of this legendary crossover.  â–  KEN (Voice Actors: David Matranga) A veteran Metro City street fighter who sets his sights on South Town, seeking closure for an incident to which he was wrongfully tied. Burning with determination and a fiery arsenal of unmatched offense, this former US National Fighting Champion eventually crosses paths with the Legendary Wolf himselfâ€”and with that, the wheels of fate are set in motion.   ðŸ’»Official Site  https://www.snk-corp.co.jp/us/games/fatalfury-cotw/ ðŸ“±X https://x.com/FATALFURY_PR ðŸ“±Instagram https://www.instagram.com/fatalfury_pr/  Â©SNK CORPORATION ALL RIGHTS RESERVED.  #FatalFury #é¤“ç‹¼ä¼èª¬ #CotW #SNK #StreetFighter</t>
  </si>
  <si>
    <t>eOvY5OS4PzY</t>
  </si>
  <si>
    <t>2025-08-04T00:25:00Z</t>
  </si>
  <si>
    <t>FATAL FURY|GAROU|é¤“ç‹¼ä¼èª¬|é¤“ç‹¼|City of the Wolves|CotW|æ ¼é—˜ã‚²ãƒ¼ãƒ |Fighting Game|Masami Obari|å¤§å¼µ æ­£å·±|Street Fighter|ã‚¹ãƒˆãƒªãƒ¼ãƒˆãƒ•ã‚¡ã‚¤ã‚¿ãƒ¼</t>
  </si>
  <si>
    <t>ã€Žé¤“ç‹¼ä¼èª¬ã€Ã—ã€Žã‚¹ãƒˆãƒªãƒ¼ãƒˆãƒ•ã‚¡ã‚¤ã‚¿ãƒ¼ã€ã€‚å¤¢ã®ã‚¯ãƒ­ã‚¹ã‚ªãƒ¼ãƒãƒ¼ãŒå®Ÿç¾ï¼  ã‚«ãƒ—ã‚³ãƒ³ã®äººæ°—æ ¼é—˜ã‚²ãƒ¼ãƒ ã€Žã‚¹ãƒˆãƒªãƒ¼ãƒˆãƒ•ã‚¡ã‚¤ã‚¿ãƒ¼ã€ã‚·ãƒªãƒ¼ã‚ºã§ãŠãªã˜ã¿ã®ã€Œã‚±ãƒ³ã€ã¨ã€Œæ˜¥éº—ã€ãŒã€ã€Žé¤“ç‹¼ä¼èª¬ City of the Wolvesã€ã«ç™»å ´ï¼ç¾åœ¨ã€ã€Žã‚¹ãƒˆãƒªãƒ¼ãƒˆãƒ•ã‚¡ã‚¤ã‚¿ãƒ¼6ã€ã«å‚æˆ¦ä¸­ã®ã€Œãƒ†ãƒªãƒ¼ãƒ»ãƒœã‚¬ãƒ¼ãƒ‰ã€ã¨ã€Œä¸çŸ¥ç«èˆžã€ã€ãã—ã¦ä»Šå›žã€ã€Žé¤“ç‹¼ä¼èª¬ City of the Wolvesã€ã«ã€Œã‚±ãƒ³ã€ï¼ˆå¥½è©•é…ä¿¡ä¸­ï¼‰ã¨ã€Œæ˜¥éº—ã€ï¼ˆ2025å¹´å†¬é…ä¿¡ï¼‰ãŒå‚æˆ¦ã™ã‚‹ã“ã¨ã§ã€ä¸¡ã‚¿ã‚¤ãƒˆãƒ«ã®å¤¢ã®ã‚¯ãƒ­ã‚¹ã‚ªãƒ¼ãƒãƒ¼ãŒå®Ÿç¾ï¼  â—å¤§å¼µæ­£å·± X https://x.com/G1_BARI Instagram https://www.instagram.com/masami_obari  â—é¤“ç‹¼ä¼èª¬ City of the Wolves Official Site  https://www.snk-corp.co.jp/official/fatalfury-cotw/ X https://x.com/GAROU_PR Instagram https://www.instagram.com/fatalfury_pr/  Â©SNK CORPORATION ALL RIGHTS RESERVED.  Â©CAPCOM #FatalFury #é¤“ç‹¼ä¼èª¬ #MasamiObari #å¤§å¼µæ­£å·±</t>
  </si>
  <si>
    <t>qFFoHDENmLI</t>
  </si>
  <si>
    <t>Fatal Fury x Street Fighter: The dream crossover! Ken and Chun-Li from Capcom's renowned fighting game franchise Street Fighter are coming to FATAL FURY: City of the Wolves! With Fatal Fury's Terry Bogard and Mai Shiranui having already made their mark on the roster of Street Fighter 6, Ken's release today (and Chun-Li's in Winter 2025) serves as an exciting extension of this legendary crossover.  â—Masami Obari X https://x.com/G1_BARI Instagram https://www.instagram.com/masami_obari  â—FATAL FURY: City of the Wolves Official Site  https://www.snk-corp.co.jp/us/games/fatalfury-cotw/ X https://x.com/FATALFURY_PR Instagram https://www.instagram.com/fatalfury_pr/  Â©SNK CORPORATION ALL RIGHTS RESERVED.  Â©CAPCOM #FatalFury #é¤“ç‹¼ä¼èª¬ #MasamiObari #å¤§å¼µæ­£å·±</t>
  </si>
  <si>
    <t>4sHKJh_oJF4</t>
  </si>
  <si>
    <t>FATAL FURY: CotWï½œYasuyuki Oda message video</t>
  </si>
  <si>
    <t>2025-08-03T23:39:54Z</t>
  </si>
  <si>
    <t>Ken's release date has finally been revealed! Watch this video message from Yasuyuki Oda, Chief Producer of Fatal Fury: CotW!   FATAL FURY: City of the Wolves Available now! ðŸ”¥  ðŸŸ Official Site https://www.snk-corp.co.jp/us/games/fatalfury-cotw/  ðŸŸ X https://x.com/FATALFURY_PR  ðŸŸ Instagram https://www.instagram.com/fatalfury_pr/   Â©SNK CORPORATION ALL RIGHTS RESERVED.  #SNK #FatalFury #CotW</t>
  </si>
  <si>
    <t>q0eviVwAFjQ</t>
  </si>
  <si>
    <t>ã€ä¸­å›½èªžé…ä¿¡ã€‘SNK CHAMPIONSHIP SERIES 2025 ã€SEASON2ã€‘FINAL Day3ï¼ˆFINALSï¼‰</t>
  </si>
  <si>
    <t>2025-08-03T20:00:36Z</t>
  </si>
  <si>
    <t>ã€Englishã€‘ This is a special broadcast covering theâ€˜SNK CHAMPIONSHIP SERIES 2025 Season 2â€™taking place in Shanghai, China.  â—† Event Schedule  August 1, 2025 (DAY 1) ã€€THE KING OF FIGHTERS XV â€“ TOP 8  August 2, 2025 (DAY 2) ã€€FATAL FURY: City of the Wolves â€“ TOP 8  August 3, 2025 (DAY 3) ã€€FATAL FURY: City of the Wolves â€“ Finals ã€€THE KING OF FIGHTERS XV â€“ Finals  â—† Tournament Format Single elimination. KOF XV: Best of 3 for all matches except the finals, which will be Best of 5. FATAL FURY CotW: Best of 5 for all matches except the finals, which will be Best of 7.   ã€æ—¥æœ¬èªžã€‘ ä¸­å›½ãƒ»ä¸Šæµ·ã§é–‹å‚¬ã•ã‚Œã¦ã„ã‚‹ã€ŒSNK CHAMPIONSHIP SERIES 2025 ã‚·ãƒ¼ã‚ºãƒ³2 æ±ºå‹å¤§ä¼šã€ã®æ¨¡æ§˜ã‚’é…ä¿¡ã™ã‚‹ç•ªçµ„ã§ã™ã€‚  â—†é–‹å‚¬ã‚¹ã‚±ã‚¸ãƒ¥ãƒ¼ãƒ«  ãƒ»2025å¹´8æœˆ1æ—¥ï¼ˆDAY1ï¼‰ ã€€THE KING OF FIGHTERS XV TOP8  ãƒ»2025å¹´8æœˆ2æ—¥ï¼ˆDAY2ï¼‰ ã€€é¤“ç‹¼ä¼èª¬ City of the Wolves TOP8  ãƒ»2025å¹´8æœˆ3æ—¥ï¼ˆDAY3ï¼‰ ã€€é¤“ç‹¼ä¼èª¬ City of the Wolves æ±ºå‹ ã€€THE KING OF FIGHTERS XV æ±ºå‹  â—†è©¦åˆå½¢å¼ ã‚·ãƒ³ã‚°ãƒ«ã‚¨ãƒªãƒŸãƒãƒ¼ã‚·ãƒ§ãƒ³ KOF XVï¼šæ±ºå‹ä»¥å¤–ã¯BO3ã€æ±ºå‹ã¯BO5 FATAL FURY CotWï¼šæ±ºå‹ä»¥å¤–ã¯BO5ã€æ±ºå‹ã¯BO7</t>
  </si>
  <si>
    <t>o4AORZ3QTSw</t>
  </si>
  <si>
    <t>ã€Evo 2025ï½œæ—¥æœ¬èªžé…ä¿¡ã€‘SAMURAI SPIRITSï½œFINAL</t>
  </si>
  <si>
    <t>2025-08-03T16:19:35Z</t>
  </si>
  <si>
    <t>SNK|SNKæ ¼ã‚²ãƒ¼|SNKãƒ•ã‚¡ã‚¤ãƒ†ã‚£ãƒ³ã‚°ã‚²ãƒ¼ãƒ |æ ¼é—˜ã‚²ãƒ¼ãƒ |Fighting Game|Fighting Games|FGC|eã‚¹ãƒãƒ¼ãƒ„|Esports|æ ¼ã‚²ãƒ¼ãƒˆãƒ¼ãƒŠãƒ¡ãƒ³ãƒˆ|SAMURAI SPIRITS|SAMURAI SHODOWN|EVO2025</t>
  </si>
  <si>
    <t>2025å¹´8æœˆ1æ—¥ï½ž3æ—¥ï¼ˆç¾åœ°æ™‚é–“ï¼‰ã® Evo 2025ã«ã¦è¡Œã‚ã‚Œã‚‹SNKï¼“ã‚¿ã‚¤ãƒˆãƒ«ã®å¤§ä¼šã®æ¨¡æ§˜ã‚’é…ä¿¡ã—ã¦ã„ã¾ã™ã€‚  â– æœ¬ç•ªçµ„ ã€ŽSAMURAI SPIRITSã€æ±ºå‹å¤§ä¼š é–‹å‚¬æ—¥æ™‚ï¼ˆæ—¥æœ¬æ™‚é–“ï¼‰ 2025å¹´8æœˆ3æ—¥ 9:00ï½žäºˆå®š  â– å‡ºæ¼”è€…ï¼ˆãƒ€ãƒ–ãƒ«è§£èª¬ï¼‰ è§£èª¬ï¼šã‚«ãƒ„ã‚¸ è§£èª¬ï¼šãƒ¦ã‚¦  â– ãƒ«ãƒ¼ãƒ«ï¼ˆEvoå…¬å¼ã‚µã‚¤ãƒˆã‚ˆã‚Šå¼•ç”¨ãƒ»ç¿»è¨³ï¼‰ ãƒ»ãƒ€ãƒ–ãƒ«ã‚¨ãƒªãƒŸãƒãƒ¼ã‚·ãƒ§ãƒ³æ–¹å¼ ãƒ»ãƒ‡ãƒ•ã‚©ãƒ«ãƒˆè¨­å®š ãƒ»ã‚¿ã‚¤ãƒžãƒ¼60ç§’ ãƒ»1ã‚²ãƒ¼ãƒ 2ãƒ©ã‚¦ãƒ³ãƒ‰å…ˆå– ãƒ»1ã‚»ãƒƒãƒˆ2ã‚²ãƒ¼ãƒ å…ˆå– ãƒ»Winnersã€Losersã€ã‚°ãƒ©ãƒ³ãƒ‰ãƒ•ã‚¡ã‚¤ãƒŠãƒ«ã¯3ã‚²ãƒ¼ãƒ å…ˆå– ãƒ»ç›´å‰ã®è©¦åˆã®å‹è€…ã¯åŒã˜ã‚­ãƒ£ãƒ©ã‚¯ã‚¿ãƒ¼ã‚’ä½¿ç”¨ã—ç¶šã‘ã‚‹ã“ã¨ ãƒ»ç›´å‰ã®è©¦åˆã®æ•—è€…ã¯ã‚­ãƒ£ãƒ©ã‚¯ã‚¿ãƒ¼ã‚’å¤‰æ›´å¯èƒ½ ãƒ»ã‚¹ãƒ†ãƒ¼ã‚¸ã¯ãƒ©ãƒ³ãƒ€ãƒ é¸æŠžï¼ˆä¸¡è€…åˆæ„ã§ã‚¹ãƒ†ãƒ¼ã‚¸æŒ‡å®šã‚‚å¯ï¼‰</t>
  </si>
  <si>
    <t>99K5jrXExqA</t>
  </si>
  <si>
    <t>ã€Evo 2025ï½œæ—¥æœ¬èªžé…ä¿¡ã€‘é¤“ç‹¼ä¼èª¬CotWï½œDAY2 å¾ŒåŠ</t>
  </si>
  <si>
    <t>2025-08-03T04:24:22Z</t>
  </si>
  <si>
    <t>2025å¹´8æœˆ1æ—¥ï½ž3æ—¥ï¼ˆç¾åœ°æ™‚é–“ï¼‰ã® Evo 2025ã«ã¦è¡Œã‚ã‚Œã‚‹SNKï¼“ã‚¿ã‚¤ãƒˆãƒ«ã®å¤§ä¼šã®æ¨¡æ§˜ã‚’é…ä¿¡ã—ã¦ã„ã¾ã™ã€‚  â– DAY2å‰åŠã¯ã“ã¡ã‚‰ https://youtube.com/live/UwglbwngD78  â– æœ¬ç•ªçµ„ ã€Žé¤“ç‹¼ä¼èª¬ CotWã€äºˆé¸ãƒ—ãƒ¼ãƒ« (Round 1) é–‹å‚¬æ—¥æ™‚ï¼ˆæ—¥æœ¬æ™‚é–“ï¼‰ 2025å¹´8æœˆ1æ—¥26:00ï½žäºˆå®š â€»æœ€çµ‚æ—¥ã®æ±ºå‹ã¯Evoå…¬å¼é…ä¿¡ã‚’ã”è¦§ãã ã•ã„ã€‚  â– å‡ºæ¼”è€… MCï¼šã‚³ãƒ¼ãƒªãƒ¼ ã‚²ã‚¹ãƒˆè§£èª¬ï¼šã‚ã°ç”· ã‚²ã‚¹ãƒˆè§£èª¬ï¼šã¯ã‚‹ãƒŸãƒ¼  â– ãƒ«ãƒ¼ãƒ«ï¼ˆEvoå…¬å¼ã‚µã‚¤ãƒˆã‚ˆã‚Šå¼•ç”¨ãƒ»ç¿»è¨³ï¼‰ ãƒ»ãƒ€ãƒ–ãƒ«ã‚¤ãƒªãƒŸãƒãƒ¼ã‚·ãƒ§ãƒ³æ–¹å¼ ãƒ»ãƒ‡ãƒ•ã‚©ãƒ«ãƒˆè¨­å®š ãƒ»ã™ã¹ã¦ã®OPTIONè¨­å®šã¯ã€ä»¥ä¸‹ã®è¨­å®šã‚’é™¤ããƒ‡ãƒ•ã‚©ãƒ«ãƒˆè¨­å®šã§ã™ï¼š ã€€-ãƒãƒ¼ã‚ºã‚¿ã‚¤ãƒ—ï¼šãƒ›ãƒ¼ãƒ«ãƒ‰ ã€€-V-Syncï¼šã‚ªãƒ• ã€€-ãƒ¢ãƒ¼ã‚·ãƒ§ãƒ³ãƒ–ãƒ©ãƒ¼ï¼šã‚ªãƒ³ ãƒ»1ã‚²ãƒ¼ãƒ 2ãƒ©ã‚¦ãƒ³ãƒ‰å…ˆå– ãƒ»1ã‚»ãƒƒãƒˆ2ã‚²ãƒ¼ãƒ å…ˆå– ãƒ»Winnersã€Losersã€ã‚°ãƒ©ãƒ³ãƒ‰ãƒ•ã‚¡ã‚¤ãƒŠãƒ«ã¯3ã‚²ãƒ¼ãƒ å…ˆå– ãƒ»ç›´å‰ã®è©¦åˆã®å‹è€…ã¯åŒã˜ã‚­ãƒ£ãƒ©ã‚¯ã‚¿ãƒ¼ã‚’ä½¿ç”¨ã—ç¶šã‘ã‚‹ã“ã¨ ãƒ»ç›´å‰ã®è©¦åˆã®æ•—è€…ã¯ã‚­ãƒ£ãƒ©ã‚¯ã‚¿ãƒ¼ã‚’å¤‰æ›´å¯èƒ½ ãƒ»ä¸¡ãƒ—ãƒ¬ã‚¤ãƒ¤ãƒ¼ã¨ã‚‚è‡ªåˆ†ã®S.P.G.æ¯”çŽ‡ã‚’å¤‰æ›´å¯èƒ½ ãƒ»S.P.G.ã‚»ãƒ¬ã‚¯ã‚¿ãƒ¼ã¯æ–¹å‘ã‚­ãƒ¼ã§é¸æŠž ãƒ»ã‚¹ãƒ†ãƒ¼ã‚¸ã¯ãƒ©ãƒ³ãƒ€ãƒ é¸æŠžï¼ˆä¸¡è€…åˆæ„ã§ã‚¹ãƒ†ãƒ¼ã‚¸æŒ‡å®šã‚‚å¯ï¼‰ ãƒ»å¤§ä¼šä½¿ç”¨ç¦æ­¢ã‚¹ãƒ†ãƒ¼ã‚¸ï¼šFreight Expressã€Dream Amusement Parkã€Ganacciâ€™s Skyvenueï¼ˆç¦æ­¢ã•ã‚ŒãŸã‚¹ãƒ†ãƒ¼ã‚¸ãŒé¸æŠžã•ã‚ŒãŸå ´åˆã€æ–°ã—ã„ã‚¹ãƒ†ãƒ¼ã‚¸ã—ã¦å†é¸æŠžã—ã¦ãã ã•ã„ã€‚  ï¼‰ ãƒ»ãƒˆãƒ¼ãƒŠãƒ¡ãƒ³ãƒˆä¸»å‚¬è€…ãŒç‰©ç†çš„ã«å¿…è¦ã¨åˆ¤æ–­ã—ãŸå ´åˆã€ãƒãƒˆãƒ«ä¸­ã®ã‚¢ã‚¯ã‚»ã‚·ãƒ“ãƒªãƒ†ã‚£è¨­å®šã‚’ONã«ã™ã‚‹ã“ã¨ãŒã§ãã¾ã™ã€‚</t>
  </si>
  <si>
    <t>UwglbwngD78</t>
  </si>
  <si>
    <t>ã€Evo 2025ï½œæ—¥æœ¬èªžé…ä¿¡ã€‘é¤“ç‹¼ä¼èª¬CotWï½œDAY2 å‰åŠ</t>
  </si>
  <si>
    <t>2025-08-02T22:06:49Z</t>
  </si>
  <si>
    <t>2025å¹´8æœˆ1æ—¥ï½ž3æ—¥ï¼ˆç¾åœ°æ™‚é–“ï¼‰ã® Evo 2025ã«ã¦è¡Œã‚ã‚Œã‚‹SNKï¼“ã‚¿ã‚¤ãƒˆãƒ«ã®å¤§ä¼šã®æ¨¡æ§˜ã‚’é…ä¿¡ã—ã¦ã„ã¾ã™ã€‚  â– DAY2å¾ŒåŠã¯ã“ã¡ã‚‰ https://youtube.com/live/99K5jrXExqA  â– æœ¬ç•ªçµ„ ã€Žé¤“ç‹¼ä¼èª¬ CotWã€DAY2 (Round2ã‹ã‚‰Top8æ±ºå®šã¾ã§) é–‹å‚¬æ—¥æ™‚ï¼ˆæ—¥æœ¬æ™‚é–“ï¼‰ 2025å¹´8æœˆ2æ—¥ 26:00ï½žäºˆå®š â€»æœ€çµ‚æ—¥ã®æ±ºå‹ã¯Evoå…¬å¼é…ä¿¡ã‚’ã”è¦§ãã ã•ã„ã€‚  â– å‡ºæ¼”è€… MCï¼šã‚³ãƒ¼ãƒªãƒ¼ ã‚²ã‚¹ãƒˆè§£èª¬ï¼šã‚ã°ç”· ã‚²ã‚¹ãƒˆè§£èª¬ï¼šã¯ã‚‹ãƒŸãƒ¼  â– ãƒ«ãƒ¼ãƒ«ï¼ˆEvoå…¬å¼ã‚µã‚¤ãƒˆã‚ˆã‚Šå¼•ç”¨ãƒ»ç¿»è¨³ï¼‰ ãƒ»ãƒ€ãƒ–ãƒ«ã‚¤ãƒªãƒŸãƒãƒ¼ã‚·ãƒ§ãƒ³æ–¹å¼ ãƒ»ãƒ‡ãƒ•ã‚©ãƒ«ãƒˆè¨­å®š ãƒ»ã™ã¹ã¦ã®OPTIONè¨­å®šã¯ã€ä»¥ä¸‹ã®è¨­å®šã‚’é™¤ããƒ‡ãƒ•ã‚©ãƒ«ãƒˆè¨­å®šã§ã™ï¼š ã€€-ãƒãƒ¼ã‚ºã‚¿ã‚¤ãƒ—ï¼šãƒ›ãƒ¼ãƒ«ãƒ‰ ã€€-V-Syncï¼šã‚ªãƒ• ã€€-ãƒ¢ãƒ¼ã‚·ãƒ§ãƒ³ãƒ–ãƒ©ãƒ¼ï¼šã‚ªãƒ³ ãƒ»1ã‚²ãƒ¼ãƒ 2ãƒ©ã‚¦ãƒ³ãƒ‰å…ˆå– ãƒ»1ã‚»ãƒƒãƒˆ2ã‚²ãƒ¼ãƒ å…ˆå– ãƒ»Winnersã€Losersã€ã‚°ãƒ©ãƒ³ãƒ‰ãƒ•ã‚¡ã‚¤ãƒŠãƒ«ã¯3ã‚²ãƒ¼ãƒ å…ˆå– ãƒ»ç›´å‰ã®è©¦åˆã®å‹è€…ã¯åŒã˜ã‚­ãƒ£ãƒ©ã‚¯ã‚¿ãƒ¼ã‚’ä½¿ç”¨ã—ç¶šã‘ã‚‹ã“ã¨ ãƒ»ç›´å‰ã®è©¦åˆã®æ•—è€…ã¯ã‚­ãƒ£ãƒ©ã‚¯ã‚¿ãƒ¼ã‚’å¤‰æ›´å¯èƒ½ ãƒ»ä¸¡ãƒ—ãƒ¬ã‚¤ãƒ¤ãƒ¼ã¨ã‚‚è‡ªåˆ†ã®S.P.G.æ¯”çŽ‡ã‚’å¤‰æ›´å¯èƒ½ ãƒ»S.P.G.ã‚»ãƒ¬ã‚¯ã‚¿ãƒ¼ã¯æ–¹å‘ã‚­ãƒ¼ã§é¸æŠž ãƒ»ã‚¹ãƒ†ãƒ¼ã‚¸ã¯ãƒ©ãƒ³ãƒ€ãƒ é¸æŠžï¼ˆä¸¡è€…åˆæ„ã§ã‚¹ãƒ†ãƒ¼ã‚¸æŒ‡å®šã‚‚å¯ï¼‰ ãƒ»å¤§ä¼šä½¿ç”¨ç¦æ­¢ã‚¹ãƒ†ãƒ¼ã‚¸ï¼šFreight Expressã€Dream Amusement Parkã€Ganacciâ€™s Skyvenue ï¼ˆç¦æ­¢ã•ã‚ŒãŸã‚¹ãƒ†ãƒ¼ã‚¸ãŒé¸æŠžã•ã‚ŒãŸå ´åˆã€æ–°ã—ã„ã‚¹ãƒ†ãƒ¼ã‚¸ã—ã¦å†é¸æŠžã—ã¦ãã ã•ã„ã€‚  ï¼‰ ãƒ»ãƒˆãƒ¼ãƒŠãƒ¡ãƒ³ãƒˆä¸»å‚¬è€…ãŒç‰©ç†çš„ã«å¿…è¦ã¨åˆ¤æ–­ã—ãŸå ´åˆã€ãƒãƒˆãƒ«ä¸­ã®ã‚¢ã‚¯ã‚»ã‚·ãƒ“ãƒªãƒ†ã‚£è¨­å®šã‚’ONã«ã™ã‚‹ã“ã¨ãŒã§ãã¾ã™ã€‚</t>
  </si>
  <si>
    <t>ILiAmikAeq8</t>
  </si>
  <si>
    <t>ã€ä¸­å›½èªžé…ä¿¡ã€‘SNK CHAMPIONSHIP SERIES 2025 ã€SEASON2ã€‘FINAL Day2ï¼ˆFATAL FURY: CotW TOP8ï¼‰</t>
  </si>
  <si>
    <t>2025-08-02T19:57:52Z</t>
  </si>
  <si>
    <t>#é¤“ç‹¼ä¼èª¬|#CotW|é¤“ç‹¼ä¼èª¬|Fatal Fury|Fatal Fury City of the Wolves|COTW|SNK|SNKæ ¼ã‚²ãƒ¼|SNKãƒ•ã‚¡ã‚¤ãƒ†ã‚£ãƒ³ã‚°ã‚²ãƒ¼ãƒ |æ ¼é—˜ã‚²ãƒ¼ãƒ |Fighting Game|Fighting Games|eã‚¹ãƒãƒ¼ãƒ„|Esports|æ ¼ã‚²ãƒ¼|æ ¼ã‚²ãƒ¼ãƒˆãƒ¼ãƒŠãƒ¡ãƒ³ãƒˆ|é¤“ç‹¼ä¼èª¬å¤§ä¼š|Fatal Fury tournament|SCS2025|FGC</t>
  </si>
  <si>
    <t>SoCqKCQu-yw</t>
  </si>
  <si>
    <t>ã€æ—¥æœ¬èªžã€‘é¤“ç‹¼ä¼èª¬CotWï½œã‚±ãƒ³ï½œCharacter Breakdown</t>
  </si>
  <si>
    <t>2025-08-02T07:58:01Z</t>
  </si>
  <si>
    <t>ã“ã®å¤é…ä¿¡ã€ã€Žã‚¹ãƒˆãƒªãƒ¼ãƒˆãƒ•ã‚¡ã‚¤ã‚¿ãƒ¼ã€ã‚·ãƒªãƒ¼ã‚ºã®ã€Œã‚±ãƒ³ã€ã®ãƒ–ãƒ¬ã‚¤ã‚¯ãƒ€ã‚¦ãƒ³æ˜ åƒã‚’å…¬é–‹ï¼ðŸŽ¥  ã€Žé¤“ç‹¼ä¼èª¬ City of the Wolvesã€å¥½è©•ç™ºå£²ä¸­ðŸ”¥  ðŸŸ Official Site  https://www.snk-corp.co.jp/official/fatalfury-cotw/ ðŸŸ X https://x.com/GAROU_PR ðŸŸ Instagram https://www.instagram.com/fatalfury_pr/  Â©SNK CORPORATION ALL RIGHTS RESERVED. #SNK #é¤“ç‹¼ä¼èª¬ #CotW</t>
  </si>
  <si>
    <t>E_OKEaKLjMk</t>
  </si>
  <si>
    <t>ã€ENGã€‘FATAL FURY: CotWï½œKENï½œCharacter Breakdown</t>
  </si>
  <si>
    <t>2025-08-02T07:58:00Z</t>
  </si>
  <si>
    <t>ðŸŽ¥ Character Breakdown Video for Ken from the Street Fighter series (launching this summer) is now live!  FATAL FURY: City of the Wolves Available now! ðŸ”¥  ðŸŸ Official Site https://www.snk-corp.co.jp/us/games/fatalfury-cotw/  ðŸŸ X https://x.com/FATALFURY_PR  ðŸŸ Instagram https://www.instagram.com/fatalfury_pr/   Â©SNK CORPORATION ALL RIGHTS RESERVED.  #SNK #FatalFury #CotW</t>
  </si>
  <si>
    <t>eZx-dycrqE4</t>
  </si>
  <si>
    <t>ã€ç®€ä½“ä¸­æ–‡ã€‘FATAL FURY: CotWï½œKENï½œCharacter Breakdown</t>
  </si>
  <si>
    <t>Ztz5hkpIIig</t>
  </si>
  <si>
    <t>ã€Evo 2025ï½œæ—¥æœ¬èªžé…ä¿¡ã€‘é¤“ç‹¼ä¼èª¬CotWï½œDAY1 å¾ŒåŠ</t>
  </si>
  <si>
    <t>2025-08-02T06:00:02Z</t>
  </si>
  <si>
    <t>#é¤“ç‹¼ä¼èª¬|#CotW|é¤“ç‹¼ä¼èª¬|Fatal Fury|Fatal Fury City of the Wolves|COTW|SNK|SNKæ ¼ã‚²ãƒ¼|SNKãƒ•ã‚¡ã‚¤ãƒ†ã‚£ãƒ³ã‚°ã‚²ãƒ¼ãƒ |æ ¼é—˜ã‚²ãƒ¼ãƒ |Fighting Game|Fighting Games|FGC|eã‚¹ãƒãƒ¼ãƒ„|Eã‚¹ãƒãƒ¼ãƒ„|Esports|EWC|Esports World Cup|EWC2025|æ ¼ã‚²ãƒ¼|EWCãƒˆãƒ¼ãƒŠãƒ¡ãƒ³ãƒˆ|EWCé…ä¿¡|EWCå¤§ä¼š|æ ¼ã‚²ãƒ¼ãƒˆãƒ¼ãƒŠãƒ¡ãƒ³ãƒˆ|é¤“ç‹¼ä¼èª¬å¤§ä¼š|é¤“ç‹¼ä¼èª¬EWC|Fatal Fury tournament</t>
  </si>
  <si>
    <t>2025å¹´8æœˆ1æ—¥ï½ž3æ—¥ï¼ˆç¾åœ°æ™‚é–“ï¼‰ã® Evo 2025ã«ã¦è¡Œã‚ã‚Œã‚‹SNKï¼“ã‚¿ã‚¤ãƒˆãƒ«ã®å¤§ä¼šã®æ¨¡æ§˜ã‚’é…ä¿¡ã—ã¦ã„ã¾ã™ã€‚  â– DAY1å‰åŠã¯ã“ã¡ã‚‰ https://youtube.com/live/HCnFJXOGu5Q?feature=share  â– æœ¬ç•ªçµ„ ã€Žé¤“ç‹¼ä¼èª¬ CotWã€DAY2 (Round2ã‹ã‚‰Top8æ±ºå®šã¾ã§) é–‹å‚¬æ—¥æ™‚ï¼ˆæ—¥æœ¬æ™‚é–“ï¼‰ 2025å¹´8æœˆ2æ—¥ 26:00ï½žäºˆå®š â€»æœ€çµ‚æ—¥ã®æ±ºå‹ã¯Evoå…¬å¼é…ä¿¡ã‚’ã”è¦§ãã ã•ã„ã€‚  â– å‡ºæ¼”è€… MCï¼šã‚³ãƒ¼ãƒªãƒ¼ ã‚²ã‚¹ãƒˆè§£èª¬ï¼šã‚ã°ç”· ã‚²ã‚¹ãƒˆè§£èª¬ï¼šã¯ã‚‹ãƒŸãƒ¼  â– ãƒ«ãƒ¼ãƒ«ï¼ˆEvoå…¬å¼ã‚µã‚¤ãƒˆã‚ˆã‚Šå¼•ç”¨ãƒ»ç¿»è¨³ï¼‰ ãƒ»ãƒ€ãƒ–ãƒ«ã‚¤ãƒªãƒŸãƒãƒ¼ã‚·ãƒ§ãƒ³æ–¹å¼ ãƒ»ãƒ‡ãƒ•ã‚©ãƒ«ãƒˆè¨­å®š ãƒ»ã™ã¹ã¦ã®OPTIONè¨­å®šã¯ã€ä»¥ä¸‹ã®è¨­å®šã‚’é™¤ããƒ‡ãƒ•ã‚©ãƒ«ãƒˆè¨­å®šã§ã™ï¼š ã€€-ãƒãƒ¼ã‚ºã‚¿ã‚¤ãƒ—ï¼šãƒ›ãƒ¼ãƒ«ãƒ‰ ã€€-V-Syncï¼šã‚ªãƒ• ã€€-ãƒ¢ãƒ¼ã‚·ãƒ§ãƒ³ãƒ–ãƒ©ãƒ¼ï¼šã‚ªãƒ³ ãƒ»1ã‚²ãƒ¼ãƒ 2ãƒ©ã‚¦ãƒ³ãƒ‰å…ˆå– ãƒ»1ã‚»ãƒƒãƒˆ2ã‚²ãƒ¼ãƒ å…ˆå– ãƒ»Winnersã€Losersã€ã‚°ãƒ©ãƒ³ãƒ‰ãƒ•ã‚¡ã‚¤ãƒŠãƒ«ã¯3ã‚²ãƒ¼ãƒ å…ˆå– ãƒ»ç›´å‰ã®è©¦åˆã®å‹è€…ã¯åŒã˜ã‚­ãƒ£ãƒ©ã‚¯ã‚¿ãƒ¼ã‚’ä½¿ç”¨ã—ç¶šã‘ã‚‹ã“ã¨ ãƒ»ç›´å‰ã®è©¦åˆã®æ•—è€…ã¯ã‚­ãƒ£ãƒ©ã‚¯ã‚¿ãƒ¼ã‚’å¤‰æ›´å¯èƒ½ ãƒ»ä¸¡ãƒ—ãƒ¬ã‚¤ãƒ¤ãƒ¼ã¨ã‚‚è‡ªåˆ†ã®S.P.G.æ¯”çŽ‡ã‚’å¤‰æ›´å¯èƒ½ ãƒ»S.P.G.ã‚»ãƒ¬ã‚¯ã‚¿ãƒ¼ã¯æ–¹å‘ã‚­ãƒ¼ã§é¸æŠž ãƒ»ã‚¹ãƒ†ãƒ¼ã‚¸ã¯ãƒ©ãƒ³ãƒ€ãƒ é¸æŠžï¼ˆä¸¡è€…åˆæ„ã§ã‚¹ãƒ†ãƒ¼ã‚¸æŒ‡å®šã‚‚å¯ï¼‰ ãƒ»å¤§ä¼šä½¿ç”¨ç¦æ­¢ã‚¹ãƒ†ãƒ¼ã‚¸ï¼šFreight Expressã€Dream Amusement Parkã€Ganacciâ€™s Skyvenueï¼ˆç¦æ­¢ã•ã‚ŒãŸã‚¹ãƒ†ãƒ¼ã‚¸ãŒé¸æŠžã•ã‚ŒãŸå ´åˆã€æ–°ã—ã„ã‚¹ãƒ†ãƒ¼ã‚¸ã—ã¦å†é¸æŠžã—ã¦ãã ã•ã„ã€‚  ï¼‰ ãƒ»ãƒˆãƒ¼ãƒŠãƒ¡ãƒ³ãƒˆä¸»å‚¬è€…ãŒç‰©ç†çš„ã«å¿…è¦ã¨åˆ¤æ–­ã—ãŸå ´åˆã€ãƒãƒˆãƒ«ä¸­ã®ã‚¢ã‚¯ã‚»ã‚·ãƒ“ãƒªãƒ†ã‚£è¨­å®šã‚’ONã«ã™ã‚‹ã“ã¨ãŒã§ãã¾ã™ã€‚</t>
  </si>
  <si>
    <t>s8KKzQK1GB4</t>
  </si>
  <si>
    <t>ã€#SWC2025ã€‘SNK World Championship 2025 Announcement Trailer</t>
  </si>
  <si>
    <t>2025-08-01T23:57:35Z</t>
  </si>
  <si>
    <t>The SNK World Championship 2025 is coming to #DreamHack Atlanta! Plus, â€”ART OF FIGHTING 3â€” joins as the special classic title tournament with 100K pot prize! Get ready as more registration / ticket info are coming soon! Donâ€™t miss your chance to be part of the fight!  For the latest SWC info:  https://snkesports.com dreamhack.com/atlanta/swc/</t>
  </si>
  <si>
    <t>HCnFJXOGu5Q</t>
  </si>
  <si>
    <t>ã€Evo 2025ï½œæ—¥æœ¬èªžé…ä¿¡ã€‘é¤“ç‹¼ä¼èª¬CotWï½œDAY1 å‰åŠ</t>
  </si>
  <si>
    <t>2025-08-01T22:12:09Z</t>
  </si>
  <si>
    <t>2025å¹´8æœˆ1æ—¥ï½ž3æ—¥ï¼ˆç¾åœ°æ™‚é–“ï¼‰ã® Evo 2025ã«ã¦è¡Œã‚ã‚Œã‚‹SNKï¼“ã‚¿ã‚¤ãƒˆãƒ«ã®å¤§ä¼šã®æ¨¡æ§˜ã‚’é…ä¿¡ã—ã¦ã„ã¾ã™ã€‚  â– DAY1å¾ŒåŠã¯ã“ã¡ã‚‰ https://youtube.com/live/Ztz5hkpIIig?feature=share  â– æœ¬ç•ªçµ„ ã€Žé¤“ç‹¼ä¼èª¬ CotWã€äºˆé¸ãƒ—ãƒ¼ãƒ« (Round 1) é–‹å‚¬æ—¥æ™‚ï¼ˆæ—¥æœ¬æ™‚é–“ï¼‰ 2025å¹´8æœˆ1æ—¥26:00ï½žäºˆå®š â€»æœ€çµ‚æ—¥ã®æ±ºå‹ã¯Evoå…¬å¼é…ä¿¡ã‚’ã”è¦§ãã ã•ã„ã€‚  â– å‡ºæ¼”è€… MCï¼šã‚³ãƒ¼ãƒªãƒ¼ ã‚²ã‚¹ãƒˆè§£èª¬ï¼šã‚ã°ç”· ã‚²ã‚¹ãƒˆè§£èª¬ï¼šã¯ã‚‹ãƒŸãƒ¼  â– ãƒ«ãƒ¼ãƒ«ï¼ˆEvoå…¬å¼ã‚µã‚¤ãƒˆã‚ˆã‚Šå¼•ç”¨ãƒ»ç¿»è¨³ï¼‰ ãƒ»ãƒ€ãƒ–ãƒ«ã‚¤ãƒªãƒŸãƒãƒ¼ã‚·ãƒ§ãƒ³æ–¹å¼ ãƒ»ãƒ‡ãƒ•ã‚©ãƒ«ãƒˆè¨­å®š ãƒ»ã™ã¹ã¦ã®OPTIONè¨­å®šã¯ã€ä»¥ä¸‹ã®è¨­å®šã‚’é™¤ããƒ‡ãƒ•ã‚©ãƒ«ãƒˆè¨­å®šã§ã™ï¼š ã€€-ãƒãƒ¼ã‚ºã‚¿ã‚¤ãƒ—ï¼šãƒ›ãƒ¼ãƒ«ãƒ‰ ã€€-V-Syncï¼šã‚ªãƒ• ã€€-ãƒ¢ãƒ¼ã‚·ãƒ§ãƒ³ãƒ–ãƒ©ãƒ¼ï¼šã‚ªãƒ³ ãƒ»1ã‚²ãƒ¼ãƒ 2ãƒ©ã‚¦ãƒ³ãƒ‰å…ˆå– ãƒ»1ã‚»ãƒƒãƒˆ2ã‚²ãƒ¼ãƒ å…ˆå– ãƒ»Winnersã€Losersã€ã‚°ãƒ©ãƒ³ãƒ‰ãƒ•ã‚¡ã‚¤ãƒŠãƒ«ã¯3ã‚²ãƒ¼ãƒ å…ˆå– ãƒ»ç›´å‰ã®è©¦åˆã®å‹è€…ã¯åŒã˜ã‚­ãƒ£ãƒ©ã‚¯ã‚¿ãƒ¼ã‚’ä½¿ç”¨ã—ç¶šã‘ã‚‹ã“ã¨ ãƒ»ç›´å‰ã®è©¦åˆã®æ•—è€…ã¯ã‚­ãƒ£ãƒ©ã‚¯ã‚¿ãƒ¼ã‚’å¤‰æ›´å¯èƒ½ ãƒ»ä¸¡ãƒ—ãƒ¬ã‚¤ãƒ¤ãƒ¼ã¨ã‚‚è‡ªåˆ†ã®S.P.G.æ¯”çŽ‡ã‚’å¤‰æ›´å¯èƒ½ ãƒ»S.P.G.ã‚»ãƒ¬ã‚¯ã‚¿ãƒ¼ã¯æ–¹å‘ã‚­ãƒ¼ã§é¸æŠž ãƒ»ã‚¹ãƒ†ãƒ¼ã‚¸ã¯ãƒ©ãƒ³ãƒ€ãƒ é¸æŠžï¼ˆä¸¡è€…åˆæ„ã§ã‚¹ãƒ†ãƒ¼ã‚¸æŒ‡å®šã‚‚å¯ï¼‰ ãƒ»å¤§ä¼šä½¿ç”¨ç¦æ­¢ã‚¹ãƒ†ãƒ¼ã‚¸ï¼šFreight Expressã€Dream Amusement Parkã€Ganacciâ€™s Skyvenueï¼ˆç¦æ­¢ã•ã‚ŒãŸã‚¹ãƒ†ãƒ¼ã‚¸ãŒé¸æŠžã•ã‚ŒãŸå ´åˆã€æ–°ã—ã„ã‚¹ãƒ†ãƒ¼ã‚¸ã—ã¦å†é¸æŠžã—ã¦ãã ã•ã„ã€‚  ï¼‰ ãƒ»ãƒˆãƒ¼ãƒŠãƒ¡ãƒ³ãƒˆä¸»å‚¬è€…ãŒç‰©ç†çš„ã«å¿…è¦ã¨åˆ¤æ–­ã—ãŸå ´åˆã€ãƒãƒˆãƒ«ä¸­ã®ã‚¢ã‚¯ã‚»ã‚·ãƒ“ãƒªãƒ†ã‚£è¨­å®šã‚’ONã«ã™ã‚‹ã“ã¨ãŒã§ãã¾ã™ã€‚</t>
  </si>
  <si>
    <t>kHTHY7_Crm8</t>
  </si>
  <si>
    <t>Ken From Street Fighter brings the heat in FATAL FURY: City of the Wolves!</t>
  </si>
  <si>
    <t>2025-08-01T18:59:05Z</t>
  </si>
  <si>
    <t>Streamers react to a first look at Ken From Street Fighter in FATAL FURY: City of the Wolves!</t>
  </si>
  <si>
    <t>FATAL FURY: CotWï½œSTAGE MUSICï½œR3HAB - NO CONSEQUENCE</t>
  </si>
  <si>
    <t>2025-08-01T09:19:55Z</t>
  </si>
  <si>
    <t>FATAL FURY|GAROU|é¤“ç‹¼ä¼èª¬|é¤“ç‹¼|City of the Wolves|CotW|æ ¼é—˜ã‚²ãƒ¼ãƒ |Fighting Game|R3HAB</t>
  </si>
  <si>
    <t>Introducing No Consequence, the latest release from the FATAL FURY: City of the Wolves musical artist collaboration. This emotive and dynamic anthem serves as the soundtrack to IP Science Center, Preecha's signature stage.  Stream: https://fatalfury.lnk.to/RunningOnEmpty Follow R3HAB: https://www.youtube.com/R3HAB https://www.tiktok.com/@r3hab https://www.instagram.com/r3hab https://x.com/r3hab  #SNK #FatalFury #CotW #R3HAB</t>
  </si>
  <si>
    <t>rUVE0Y8XgMA</t>
  </si>
  <si>
    <t>FATAL FURY: CotWï½œSTAGE MUSICï½œR3HAB - RUNNING ON EMPTY</t>
  </si>
  <si>
    <t>2025-08-01T09:17:13Z</t>
  </si>
  <si>
    <t>Introducing Running On Empty, the latest release from the FATAL FURY: City of the Wolves musical artist collaboration. The dramatic builds of this track serve as the soundtrack to Universal Arena, Tizok's signature stage.  Stream: https://fatalfury.lnk.to/RunningOnEmpty Follow R3HAB: https://www.youtube.com/R3HAB https://www.tiktok.com/@r3hab https://www.instagram.com/r3hab https://x.com/r3hab  #SNK #FatalFury #CotW #R3HAB</t>
  </si>
  <si>
    <t>7NmazIssOhQ</t>
  </si>
  <si>
    <t>ã€ä¸­å›½èªžé…ä¿¡ã€‘SNK CHAMPIONSHIP SERIES 2025 ã€SEASON2ã€‘FINAL Day1ï¼ˆKOF XV TOP8ï¼‰</t>
  </si>
  <si>
    <t>2025-08-01T08:44:56Z</t>
  </si>
  <si>
    <t>SNK|SNKæ ¼ã‚²ãƒ¼|SNKãƒ•ã‚¡ã‚¤ãƒ†ã‚£ãƒ³ã‚°ã‚²ãƒ¼ãƒ |æ ¼é—˜ã‚²ãƒ¼ãƒ |Fighting Games|FGC|eã‚¹ãƒãƒ¼ãƒ„|Esports|æ ¼ã‚²ãƒ¼|æ ¼ã‚²ãƒ¼ãƒˆãƒ¼ãƒŠãƒ¡ãƒ³ãƒˆ|SCS2025|KOF15|æ‹³çš‡XV|æ ¼é¬¥å¤©çŽ‹XV</t>
  </si>
  <si>
    <t>_i-q0SZuibM</t>
  </si>
  <si>
    <t>Terry is awaiting for the next challenger. #FatalFury #COTW_Ken</t>
  </si>
  <si>
    <t>2025-07-26T21:22:54Z</t>
  </si>
  <si>
    <t>Terry is awaiting Ken's arrival in FATAL FURY: City of the Wolves.</t>
  </si>
  <si>
    <t>KvF6aDN_z7o</t>
  </si>
  <si>
    <t>TOP PLAYED CHARACTERS IN FATAL FURY IN JULY #cotw</t>
  </si>
  <si>
    <t>2025-07-25T20:56:35Z</t>
  </si>
  <si>
    <t>Here's the top 5 most played characters in FATAL FURY: City of the Wolves in July.</t>
  </si>
  <si>
    <t>cTce7KmSAbk</t>
  </si>
  <si>
    <t>Andy Bogard | Color Edit</t>
  </si>
  <si>
    <t>2025-07-21T20:08:29Z</t>
  </si>
  <si>
    <t>FATAL FURY|FATAL FURY CITH OF THE WOLVES|ANDY BOGARD</t>
  </si>
  <si>
    <t>Style Andy Bogard your way in #FatalFury: City of the Wolves with Color Edits ðŸ”¥</t>
  </si>
  <si>
    <t>P5WKdAiL3Bc</t>
  </si>
  <si>
    <t>FATAL FURY: CotWï½œBGMï½œKEN</t>
  </si>
  <si>
    <t>2025-07-19T01:45:01Z</t>
  </si>
  <si>
    <t>Ken from the Street Fighter series joins this summerâ€” and his BGM track is now available! ðŸŽ§ ã“ã®å¤é…ä¿¡ã€Žã‚¹ãƒˆãƒªãƒ¼ãƒˆãƒ•ã‚¡ã‚¤ã‚¿ãƒ¼ã€ã‚·ãƒªãƒ¼ã‚ºã®ã€Œã‚±ãƒ³ã€ã®BGMã‚’å…¬é–‹ï¼ðŸŽ§  FATAL FURY: City of the Wolves Available now! ðŸ”¥ ã€Žé¤“ç‹¼ä¼èª¬ City of the Wolvesã€å¥½è©•ç™ºå£²ä¸­ðŸ”¥  ðŸ’»Official Site  https://www.snk-corp.co.jp/us/games/fatalfury-cotw/ ðŸ“±X https://x.com/FATALFURY_PR ðŸ“±Instagram https://www.instagram.com/fatalfury_pr/  Â©SNK CORPORATION ALL RIGHTS RESERVED. #é¤“ç‹¼ä¼èª¬ FatalFury #CotW #é¤“ç‹¼ä¼èª¬_ã‚±ãƒ³å‚æˆ¦ #CotW_Ken #StreetFighter</t>
  </si>
  <si>
    <t>uCDghVzgCCw</t>
  </si>
  <si>
    <t>FATAL FURY: CotWï½œSTAGE MUSICï½œSTEVE AOKI - LEGACY</t>
  </si>
  <si>
    <t>2025-07-18T09:15:47Z</t>
  </si>
  <si>
    <t>FATAL FURY|GAROU|é¤“ç‹¼ä¼èª¬|é¤“ç‹¼|City of the Wolves|CotW|æ ¼é—˜ã‚²ãƒ¼ãƒ |Fighting Game|STEVE AOKI</t>
  </si>
  <si>
    <t>Introducing Legacy, the latest release from FATA FURY: City of the Wolves musical artist collaboration. This electro-soaked dubstep tune serves as the soundtrack to Slam Battle Ground, Billy Kane's signature stage.   Stream: https://fatalfury.lnk.to/Legacy   Follow Steve Aoki: YouTube: https://www.youtube.com/@SteveAoki Instagram: https://www.instagram.com/steveaoki/ TikTok: https://www.tiktok.com/@steveaoki X: https://x.com/steveaoki  #SNK #FatalFury #CotW #STEVEAOKI</t>
  </si>
  <si>
    <t>85zTXCIg3Y8</t>
  </si>
  <si>
    <t>FATAL FURY: CotWï½œSTAGE MUSICï½œARTBAT â€“ GALAXY</t>
  </si>
  <si>
    <t>2025-07-14T09:36:31Z</t>
  </si>
  <si>
    <t>FATAL FURY|GAROU|é¤“ç‹¼ä¼èª¬|é¤“ç‹¼|City of the Wolves|CotW|æ ¼é—˜ã‚²ãƒ¼ãƒ |Fighting Game|ARTBAT</t>
  </si>
  <si>
    <t>Introducing Galaxy, the latest release from FATA FURY: City of the Wolves musical artist collaboration. A future-facing cut crafted for Training Grounds, Vox Reaperâ€™s signature stage.  Stream: https://fatalfury.lnk.to/Galaxy   Follow ARTBAT: YouTube: https://www.youtube.com/@ARTBAT Instagram: https://www.instagram.com/ARTBATMUSIC/ TikTok: https://www.tiktok.com/@artbat_ofc  #SNK #FatalFury #CotW #ARTBAT</t>
  </si>
  <si>
    <t>mVoScSq8LuU</t>
  </si>
  <si>
    <t>ã€EWC 2025ï½œæ—¥æœ¬èªžé…ä¿¡ã€‘é¤“ç‹¼ä¼èª¬CotWï½œDAY3: FINALS</t>
  </si>
  <si>
    <t>2025-07-12T22:10:56Z</t>
  </si>
  <si>
    <t>2025å¹´7æœˆ10æ—¥ï½ž12æ—¥ï¼ˆç¾åœ°æ™‚é–“ï¼‰ã®Esports World Cup 2025ã«ã¦è¡Œã‚ã‚Œã‚‹ ã€Žé¤“ç‹¼ä¼èª¬City of the Wolvesã€æ±ºå‹å¤§ä¼šã®æ¨¡æ§˜ã‚’é…ä¿¡ã—ã¦ã„ã¾ã™ã€‚ ãœã²ã”æ³¨ç›®ãã ã•ã„ï¼  â– DAY3é–‹å‚¬æ—¥æ™‚ï¼ˆæ—¥æœ¬æ™‚é–“ï¼‰ 2025å¹´7æœˆ13æ—¥(æ—¥) AM2:00ï½žäºˆå®š  â– ãƒ«ãƒ¼ãƒ«ã€€ ãƒ•ã‚§ãƒ¼ã‚º1ï¼šäºˆé¸ã‚°ãƒ«ãƒ¼ãƒ—ã‚¹ãƒ†ãƒ¼ã‚¸ ãƒ»GSLæ–¹å¼ãƒ€ãƒ–ãƒ«ã‚¨ãƒªãƒŸãƒãƒ¼ã‚·ãƒ§ãƒ³ï¼ˆ4äººã‚°ãƒ«ãƒ¼ãƒ—ã§2å‹å‹ã¡æŠœã‘ãƒ»2æ•—ã§æ•—é€€ï¼‰ ãƒ»å„ã‚°ãƒ«ãƒ¼ãƒ—ä¸Šä½2åï¼ˆè¨ˆ8åï¼‰ãŒãƒ•ã‚§ãƒ¼ã‚º2ã«é€²å‡º ãƒ»3ã‚²ãƒ¼ãƒ å…ˆå–ï¼ˆBO5ï¼‰ ãƒ•ã‚§ãƒ¼ã‚º2ï¼šãƒ—ãƒ¬ãƒ¼ã‚ªãƒ•ï¼ˆæ±ºå‹ãƒˆãƒ¼ãƒŠãƒ¡ãƒ³ãƒˆï¼‰ ãƒ»ãƒ•ã‚§ãƒ¼ã‚º1ã‚’å‹ã¡æŠœã„ãŸ8åã«ã‚ˆã‚‹ã‚·ãƒ³ã‚°ãƒ«ã‚¨ãƒªãƒŸãƒãƒ¼ã‚·ãƒ§ãƒ³ï¼ˆæ•—è€…å¾©æ´»ãªã—ï¼‰ ãƒ»5ã‚²ãƒ¼ãƒ å…ˆå–ï¼ˆBO9ï¼‰  â– å‡ºæ¼”è€… å®Ÿæ³ï¼šBON ã‚²ã‚¹ãƒˆï¼šLaggia ã‚²ã‚¹ãƒˆï¼šSCORE</t>
  </si>
  <si>
    <t>kBPbkPkTD2c</t>
  </si>
  <si>
    <t>2025-07-12T21:02:12Z</t>
  </si>
  <si>
    <t>æ–°ä½œæ ¼é—˜ã‚²ãƒ¼ãƒ ã€Žé¤“ç‹¼ä¼èª¬ City of the Wolvesã€ã€ã“ã®å¤ã€ã€Žã‚¹ãƒˆãƒªãƒ¼ãƒˆãƒ•ã‚¡ã‚¤ã‚¿ãƒ¼ã€ã®ã€Œã‚±ãƒ³ã€ã‚’é…ä¿¡ï¼  â– ã€Žé¤“ç‹¼ä¼èª¬ã€Ã—ã€Žã‚¹ãƒˆãƒªãƒ¼ãƒˆãƒ•ã‚¡ã‚¤ã‚¿ãƒ¼ã€ã€‚å¤¢ã®ã‚¯ãƒ­ã‚¹ã‚ªãƒ¼ãƒãƒ¼ãŒå®Ÿç¾ï¼ ã‚«ãƒ—ã‚³ãƒ³ã®äººæ°—æ ¼é—˜ã‚²ãƒ¼ãƒ ã€Žã‚¹ãƒˆãƒªãƒ¼ãƒˆãƒ•ã‚¡ã‚¤ã‚¿ãƒ¼ã€ã‚·ãƒªãƒ¼ã‚ºã§ãŠãªã˜ã¿ã®ã€Œã‚±ãƒ³ã€ã¨ã€Œæ˜¥éº—ã€ãŒã€ã€Žé¤“ç‹¼ä¼èª¬ City of the Wolvesã€ã«ç™»å ´ï¼ç¾åœ¨ã€ã€Žã‚¹ãƒˆãƒªãƒ¼ãƒˆãƒ•ã‚¡ã‚¤ã‚¿ãƒ¼6ã€ã«å‚æˆ¦ä¸­ã®ã€Œãƒ†ãƒªãƒ¼ãƒ»ãƒœã‚¬ãƒ¼ãƒ‰ã€ã¨ã€Œä¸çŸ¥ç«èˆžã€ã€ãã—ã¦ä»Šå›žã€ã€Žé¤“ç‹¼ä¼èª¬ City of the Wolvesã€ã«ã¦ã€Œã‚±ãƒ³ã€ã¨ã€Œæ˜¥éº—ã€ãŒå‚æˆ¦ã™ã‚‹ã“ã¨ã§ã€ä¸¡ã‚¿ã‚¤ãƒˆãƒ«ã®å¤¢ã®ã‚¯ãƒ­ã‚¹ã‚ªãƒ¼ãƒãƒ¼ãŒå®Ÿç¾ï¼ãªãŠã€Œã‚±ãƒ³ã€ã¨ã€Œæ˜¥éº—ã€ã¯ã€ã€Žé¤“ç‹¼ä¼èª¬ City of the Wolvesã€ã‚·ãƒ¼ã‚ºãƒ³ãƒ‘ã‚¹1ã®DLCã‚­ãƒ£ãƒ©ã‚¯ã‚¿ãƒ¼ã¨ã—ã¦ã€2025å¹´å¤ã«ã€Œã‚±ãƒ³ã€ã€2025å¹´å†¬ã«ã€Œæ˜¥éº—ã€ã®é…ä¿¡ã‚’äºˆå®šã—ã¦ã„ã¾ã™ã€‚  â– ã‚±ãƒ³ï¼ˆVoice Actorï¼šå²¸ ç¥äºŒï¼‰ ãƒ¡ãƒˆãƒ­ã‚·ãƒ†ã‚£ã‹ã‚‰æ¥è¨ªã—ãŸã€å…ƒå…¨ç±³æ ¼é—˜çŽ‹ã€‚ã¨ã‚ã‚‹äº‹ä»¶ã®æ‰‹ãŒã‹ã‚Šã‚’è¿½ã„ã€å½¼ã¯ã‚µã‚¦ã‚¹ã‚¿ã‚¦ãƒ³ã¸ã¨è¶³ã‚’è¸ã¿å…¥ã‚Œã‚‹ã€‚ã€Œå…ƒå…¨ç±³æ ¼é—˜çŽ‹ã€ã®åã¯ä¼Šé”ã§ã¯ãªãã€ä¸¦ã®æ ¼é—˜å®¶ãŸã¡ã¯ã€å½¼ã®ç‚Žã®æŠ€ã«å¤ªåˆ€æ‰“ã¡ã§ããªã„ã€‚ãã—ã¦ã‚µã‚¦ã‚¹ã‚¿ã‚¦ãƒ³ã§ã€Œä¼èª¬ã®ç‹¼ã€ã¨ã®é‚‚é€…ã‚’æžœãŸã—ãŸæ™‚ã€é‹å‘½ã®æ­¯è»ŠãŒå‹•ãå‡ºã™â€•â€•ã€‚  ðŸ’»Official Site https://www.snk-corp.co.jp/official/fatalfury-cotw/ ðŸ“±X https://x.com/GAROU_PR  https://www.instagram.com/fatalfury_pr/  Â©SNK CORPORATION ALL RIGHTS RESERVED.  #FatalFury #é¤“ç‹¼ä¼èª¬ #CotW #SNK #ã‚¹ãƒˆãƒªãƒ¼ãƒˆãƒ•ã‚¡ã‚¤ã‚¿ãƒ¼</t>
  </si>
  <si>
    <t>kKbFMdNeBzU</t>
  </si>
  <si>
    <t>2025-07-12T21:02:03Z</t>
  </si>
  <si>
    <t>Ken from Street Fighter brings the heat to FATAL FURY: City of the Wolves this summer!   â–  Fatal Fury x Street Fighter: The dream crossover! Ken and Chun-Li from Capcom's renowned fighting game franchise Street Fighter are coming to FATAL FURY: City of the Wolves! Their inclusion amounts to a legendary crossover like no other, as Fatal Fury's own Terry Bogard and Mai Shiranui are already on the Street Fighter 6 roster. Ken and Chun-Li join City of the Wolves as part of Season Pass 1, with Ken arriving in Summer 2025 and Chun-Li in Winter 2025.  â–  KEN (Voice Actors: David Matranga) A veteran Metro City street fighter who sets his sights on South Town, seeking closure for an incident to which he was wrongfully tied. Burning with determination and a fiery arsenal of unmatched offense, this former US National Fighting Champion eventually crosses paths with the Legendary Wolf himselfâ€”and with that, the wheels of fate are set in motion.   ðŸ’»Official Site  https://www.snk-corp.co.jp/us/games/fatalfury-cotw/ ðŸ“±X https://x.com/FATALFURY_PR ðŸ“±Instagram https://www.instagram.com/fatalfury_pr/  Â©SNK CORPORATION ALL RIGHTS RESERVED.  #FatalFury #é¤“ç‹¼ä¼èª¬ #CotW #SNK #StreetFighter</t>
  </si>
  <si>
    <t>XprpoI_ugCI</t>
  </si>
  <si>
    <t>ã€EWC 2025ï½œæ—¥æœ¬èªžé…ä¿¡ã€‘é¤“ç‹¼ä¼èª¬CotWï½œDAY2</t>
  </si>
  <si>
    <t>2025-07-11T21:00:39Z</t>
  </si>
  <si>
    <t>2025å¹´7æœˆ10æ—¥ï½ž12æ—¥ï¼ˆç¾åœ°æ™‚é–“ï¼‰ã®Esports World Cup 2025ã«ã¦è¡Œã‚ã‚Œã‚‹ ã€Žé¤“ç‹¼ä¼èª¬City of the Wolvesã€äºˆé¸å¤§ä¼šã®æ¨¡æ§˜ã‚’é…ä¿¡ã—ã¦ã„ã¾ã™ã€‚ ãœã²ã”æ³¨ç›®ãã ã•ã„ï¼  â– DAY2é–‹å‚¬æ—¥æ™‚ï¼ˆæ—¥æœ¬æ™‚é–“ï¼‰ 2025å¹´7æœˆ12æ—¥(åœŸ) AM2:00ï½žäºˆå®š  â– ãƒ«ãƒ¼ãƒ«ã€€ ãƒ•ã‚§ãƒ¼ã‚º1ï¼šäºˆé¸ã‚°ãƒ«ãƒ¼ãƒ—ã‚¹ãƒ†ãƒ¼ã‚¸ ãƒ»GSLæ–¹å¼ãƒ€ãƒ–ãƒ«ã‚¨ãƒªãƒŸãƒãƒ¼ã‚·ãƒ§ãƒ³ï¼ˆ4äººã‚°ãƒ«ãƒ¼ãƒ—ã§2å‹å‹ã¡æŠœã‘ãƒ»2æ•—ã§æ•—é€€ï¼‰ ãƒ»å„ã‚°ãƒ«ãƒ¼ãƒ—ä¸Šä½2åï¼ˆè¨ˆ8åï¼‰ãŒãƒ•ã‚§ãƒ¼ã‚º2ã«é€²å‡º ãƒ»3ã‚²ãƒ¼ãƒ å…ˆå–ï¼ˆBO5ï¼‰ ãƒ•ã‚§ãƒ¼ã‚º2ï¼šãƒ—ãƒ¬ãƒ¼ã‚ªãƒ•ï¼ˆæ±ºå‹ãƒˆãƒ¼ãƒŠãƒ¡ãƒ³ãƒˆï¼‰ ãƒ»ãƒ•ã‚§ãƒ¼ã‚º1ã‚’å‹ã¡æŠœã„ãŸ8åã«ã‚ˆã‚‹ã‚·ãƒ³ã‚°ãƒ«ã‚¨ãƒªãƒŸãƒãƒ¼ã‚·ãƒ§ãƒ³ï¼ˆæ•—è€…å¾©æ´»ãªã—ï¼‰ ãƒ»5ã‚²ãƒ¼ãƒ å…ˆå–ï¼ˆBO9ï¼‰  â– å‡ºæ¼”è€… å®Ÿæ³ï¼šBON è§£èª¬ï¼šã‚ã°ç”·</t>
  </si>
  <si>
    <t>GMOlBxi9Iss</t>
  </si>
  <si>
    <t>FATAL FURY: CotW Ã— CR7ï½œUpdate Trailer</t>
  </si>
  <si>
    <t>2025-07-11T07:53:40Z</t>
  </si>
  <si>
    <t>FATAL FURY|GAROU|é¤“ç‹¼ä¼èª¬|é¤“ç‹¼|City of the Wolves|CotW|æ ¼é—˜ã‚²ãƒ¼ãƒ |Fighting Game|CR7|Cristiano Ronaldo</t>
  </si>
  <si>
    <t>The much-anticipated CR7 game mode update arrives July 15! Are you ready to play this quest in South Town?    Official Site   https://www.snk-corp.co.jp/us/games/fatalfury-cotw/  X (Twitter)   https://x.com/FATALFURY_PR  Instagram   https://www.instagram.com/fatalfury_pr/   Â©SNK CORPORATION ALL RIGHTS RESERVED.   #SNK #FatalFury #CR7</t>
  </si>
  <si>
    <t>NV8avb4Erkw</t>
  </si>
  <si>
    <t>ã€EWC 2025ï½œæ—¥æœ¬èªžé…ä¿¡ã€‘é¤“ç‹¼ä¼èª¬CotWï½œDAY1</t>
  </si>
  <si>
    <t>2025-07-10T18:56:04Z</t>
  </si>
  <si>
    <t>2025å¹´7æœˆ10æ—¥ï½ž12æ—¥ï¼ˆç¾åœ°æ™‚é–“ï¼‰ã®Esports World Cup 2025ã«ã¦è¡Œã‚ã‚Œã‚‹ ã€Žé¤“ç‹¼ä¼èª¬City of the Wolvesã€äºˆé¸å¤§ä¼šã®æ¨¡æ§˜ã‚’é…ä¿¡ã—ã¦ã„ã¾ã™ã€‚ ãœã²ã”æ³¨ç›®ãã ã•ã„ï¼  â– DAY1é–‹å‚¬æ—¥æ™‚ï¼ˆæ—¥æœ¬æ™‚é–“ï¼‰ 2025å¹´7æœˆ11æ—¥(é‡‘) AM 00:00ï½žäºˆå®š  â– ãƒ«ãƒ¼ãƒ«ã€€ ãƒ•ã‚§ãƒ¼ã‚º1ï¼šäºˆé¸ã‚°ãƒ«ãƒ¼ãƒ—ã‚¹ãƒ†ãƒ¼ã‚¸ ãƒ»GSLæ–¹å¼ãƒ€ãƒ–ãƒ«ã‚¨ãƒªãƒŸãƒãƒ¼ã‚·ãƒ§ãƒ³ï¼ˆ4äººã‚°ãƒ«ãƒ¼ãƒ—ã§2å‹å‹ã¡æŠœã‘ãƒ»2æ•—ã§æ•—é€€ï¼‰ ãƒ»å„ã‚°ãƒ«ãƒ¼ãƒ—ä¸Šä½2åï¼ˆè¨ˆ8åï¼‰ãŒãƒ•ã‚§ãƒ¼ã‚º2ã«é€²å‡º ãƒ»3ã‚²ãƒ¼ãƒ å…ˆå–ï¼ˆBO5ï¼‰ ãƒ•ã‚§ãƒ¼ã‚º2ï¼šãƒ—ãƒ¬ãƒ¼ã‚ªãƒ•ï¼ˆæ±ºå‹ãƒˆãƒ¼ãƒŠãƒ¡ãƒ³ãƒˆï¼‰ ãƒ»ãƒ•ã‚§ãƒ¼ã‚º1ã‚’å‹ã¡æŠœã„ãŸ8åã«ã‚ˆã‚‹ã‚·ãƒ³ã‚°ãƒ«ã‚¨ãƒªãƒŸãƒãƒ¼ã‚·ãƒ§ãƒ³ï¼ˆæ•—è€…å¾©æ´»ãªã—ï¼‰ ãƒ»5ã‚²ãƒ¼ãƒ å…ˆå–ï¼ˆBO9ï¼‰  â– å‡ºæ¼”è€… å®Ÿæ³ï¼šBON è§£èª¬ï¼šã‚ã°ç”·</t>
  </si>
  <si>
    <t>bt2k5KvE2z0</t>
  </si>
  <si>
    <t>FATAL FURY: CotWï½œSTAGE MUSICï½œSIDNEY SAMSON</t>
  </si>
  <si>
    <t>2025-06-27T10:26:48Z</t>
  </si>
  <si>
    <t>FATAL FURY|GAROU|é¤“ç‹¼ä¼èª¬|é¤“ç‹¼|City of the Wolves|CotW|æ ¼é—˜ã‚²ãƒ¼ãƒ |Fighting Game|SIDNEY SAMSON</t>
  </si>
  <si>
    <t>â€“ MOVE YOURSELF  Introducing Move Yourself, the latest release from FATA FURY: City of the Wolves musical artist collaboration. Fuelled by electro overtones and 16-bit textures, this release serves as the soundtrack to the Dream Amusement Park â€“ Morning stage, Stream: https://fatalfury.lnk.to/MoveYourself   Follow Sidney Samson: YouTube: https://www.youtube.com/@officialsidneysamson Instagram: https://www.instagram.com/sidneysamson/ X: https://x.com/sidneysamson/  #SNK #FatalFury #CotW</t>
  </si>
  <si>
    <t>ZRKUSjC-G9Y</t>
  </si>
  <si>
    <t>FATAL FURY: CotW Ã— CR7ï½œNew Uniform Variations</t>
  </si>
  <si>
    <t>2025-06-24T08:00:30Z</t>
  </si>
  <si>
    <t>FATAL FURY|GAROU|é¤“ç‹¼ä¼èª¬|é¤“ç‹¼|City of the Wolves|CotW|æ ¼é—˜ã‚²ãƒ¼ãƒ |Fighting Game|CR7|CRISTIANO RONALDO</t>
  </si>
  <si>
    <t>Five new uniforms for CR7 are coming in the FREE June 24 update! Pick out your favorite kit and get the game started!   Official Site   https://www.snk-corp.co.jp/us/games/fatalfury-cotw/  X (Twitter)   https://x.com/FATALFURY_PR  Instagram   https://www.instagram.com/fatalfury_pr/   Â©SNK CORPORATION ALL RIGHTS RESERVED.   #SNK #FatalFury #CR7</t>
  </si>
  <si>
    <t>uE2iwORkTkA</t>
  </si>
  <si>
    <t>FATAL FURY: CotWï½œSTAGE MUSICï½œALOK - DON'T MESS WITH THE FIRE</t>
  </si>
  <si>
    <t>2025-06-20T08:01:09Z</t>
  </si>
  <si>
    <t>FATAL FURY|GAROU|é¤“ç‹¼ä¼èª¬|é¤“ç‹¼|City of the Wolves|CotW|æ ¼é—˜ã‚²ãƒ¼ãƒ |Fighting Game|ALOK</t>
  </si>
  <si>
    <t>Introducing Don't Mess With The Fire, the latest release from FATA FURY: City of the Wolves musical artist collaboration. This futuristic fusion of 16-bit nostalgia serves as the soundtrack for Yuri's Fitness Club, Marco Rodrigues' signature stage.  Stream: https://fatalfury.lnk.to/DMWTF   Follow Alok: YouTube: https://www.youtube.com/@alok Instagram: https://www.instagram.com/alok Facebook: https://www.facebook.com/livealok X: https://x.com/alokoficial  #SNK #FatalFury #CotW</t>
  </si>
  <si>
    <t>XRtQG0I_v0s</t>
  </si>
  <si>
    <t>FATAL FURY: CotWï½œBGMï½œANDY BOGARD</t>
  </si>
  <si>
    <t>2025-06-20T01:45:03Z</t>
  </si>
  <si>
    <t>BGM for â€œAndy Bogardâ€ â€” launching June 24 â€” now revealed! ðŸŽ§ 6æœˆ24æ—¥é…ä¿¡ã€Œã‚¢ãƒ³ãƒ‡ã‚£ãƒ»ãƒœã‚¬ãƒ¼ãƒ‰ã€ã®BGMã‚’å…¬é–‹ï¼ðŸŽ§  FATAL FURY: City of the Wolves Available now! ðŸ”¥ ã€Žé¤“ç‹¼ä¼èª¬ City of the Wolvesã€å¥½è©•ç™ºå£²ä¸­ðŸ”¥  ðŸŸ Official Site  https://www.snk-corp.co.jp/us/games/fatalfury-cotw/ ðŸŸ X https://x.com/FATALFURY_PR ðŸŸ Instagram https://www.instagram.com/fatalfury_pr/  Â©SNK CORPORATION ALL RIGHTS RESERVED.</t>
  </si>
  <si>
    <t>WzUWeMr17n0</t>
  </si>
  <si>
    <t>Event highlightsï½œCOMBO BREAKER 2025</t>
  </si>
  <si>
    <t>2025-06-20T01:00:37Z</t>
  </si>
  <si>
    <t>Thanks to all for a great turnout at COMBO BREAKER! Check out all the love for SNK games on display!  #EVOJapan2025 #FatalFury #CotW #KOFXV #SAMURAISHODOWN</t>
  </si>
  <si>
    <t>b6PAVrmGTEE</t>
  </si>
  <si>
    <t>ã€ENGã€‘FATAL FURY: CotWï½œANDYï½œCharacter Breakdown</t>
  </si>
  <si>
    <t>2025-06-19T01:45:07Z</t>
  </si>
  <si>
    <t>ðŸŽ¥ Character Breakdown Video for Andy Bogard (launches June 24) is now live!  FATAL FURY: City of the Wolves Available now! ðŸ”¥  ðŸŸ Official Site https://www.snk-corp.co.jp/us/games/fatalfury-cotw/  ðŸŸ X https://x.com/FATALFURY_PR  ðŸŸ Instagram https://www.instagram.com/fatalfury_pr/   Â©SNK CORPORATION ALL RIGHTS RESERVED.  #SNK #FatalFury #CotW</t>
  </si>
  <si>
    <t>qF_0OVvySeA</t>
  </si>
  <si>
    <t>ã€ç®€ä½“ä¸­æ–‡ã€‘FATAL FURY: CotWï½œANDYï½œCharacter Breakdown</t>
  </si>
  <si>
    <t>2025-06-19T01:45:06Z</t>
  </si>
  <si>
    <t>iIRGE8T34Fk</t>
  </si>
  <si>
    <t>ã€æ—¥æœ¬èªžã€‘é¤“ç‹¼ä¼èª¬CotWï½œã‚¢ãƒ³ãƒ‡ã‚£ï½œCharacter Breakdown</t>
  </si>
  <si>
    <t>2025-06-19T01:45:03Z</t>
  </si>
  <si>
    <t>6æœˆ24æ—¥é…ä¿¡ã€Œã‚¢ãƒ³ãƒ‡ã‚£ãƒ»ãƒœã‚¬ãƒ¼ãƒ‰ã€ã®ãƒ–ãƒ¬ã‚¤ã‚¯ãƒ€ã‚¦ãƒ³æ˜ åƒã‚’å…¬é–‹ï¼ðŸŽ¥  ã€Žé¤“ç‹¼ä¼èª¬ City of the Wolvesã€å¥½è©•ç™ºå£²ä¸­ðŸ”¥  ðŸŸ Official Site  hhttps://www.snk-corp.co.jp/official/fatalfury-cotw/ ðŸŸ X https://x.com/GAROU_PR ðŸŸ Instagram https://www.instagram.com/fatalfury_pr/  Â©SNK CORPORATION ALL RIGHTS RESERVED. #SNK #é¤“ç‹¼ä¼èª¬ #CotW</t>
  </si>
  <si>
    <t>rM0pFqy99NE</t>
  </si>
  <si>
    <t>é¤“ç‹¼ä¼èª¬CotW ï½œã‚¢ãƒ³ãƒ‡ã‚£ãƒ»ãƒœã‚¬ãƒ¼ãƒ‰</t>
  </si>
  <si>
    <t>2025-06-15T17:08:58Z</t>
  </si>
  <si>
    <t>FATAL FURY|GAROU|é¤“ç‹¼ä¼èª¬|é¤“ç‹¼|City of the Wolves|CotW|æ ¼é—˜ã‚²ãƒ¼ãƒ |Fighting Game|andy bogard|ã‚¢ãƒ³ãƒ‡ã‚£ãƒ»ãƒœã‚¬ãƒ¼ãƒ‰</t>
  </si>
  <si>
    <t>ã€Žé¤“ç‹¼ä¼èª¬ City of the Wolvesã€ã®DLCã‚­ãƒ£ãƒ©ã‚¯ã‚¿ãƒ¼ã€Œã‚¢ãƒ³ãƒ‡ã‚£ãƒ»ãƒœã‚¬ãƒ¼ãƒ‰ã€ã‚’6æœˆ24æ—¥ã«é…ä¿¡ï¼  â–  ã‚¢ãƒ³ãƒ‡ã‚£ãƒ»ãƒœã‚¬ãƒ¼ãƒ‰(Voice Actor: å²¡æœ¬ å¯›å¿—) ã‚µã‚¦ã‚¹ã‚¿ã‚¦ãƒ³ã§æˆ¦ã†ä¼èª¬ã®å¿ã€‚ä¸çŸ¥ç«æµä½“è¡“ã‚’æ¥µã‚ç¾åœ¨ã¯èˆžã¨å…±ã«ä¸çŸ¥ç«ã®é‡Œã§å¾Œé€²ã®è‚²æˆã«åŠ›ã‚’å…¥ã‚Œã¦ã„ã‚‹ã€‚å¼Ÿå­ã§ã‚ã‚‹åŒ—æ–—ä¸¸ãŒä¸€äººç«‹ã¡ã—ã€å¸«åŒ ã¨ã—ã¦ã€ãã—ã¦ä¸€äººã®ç”·ã¨ã—ã¦æˆ¦ãˆã‚‹ã“ã¨ã‚’å¿ƒå¾…ã¡ã«ã—ã¦ã„ã‚‹ã€‚ãã‚“ãªã‚¢ãƒ³ãƒ‡ã‚£ã ãŒä¸€ã¤å¤§ããªå¿ƒæ®‹ã‚Šã‚’æŠ±ãˆã¦ãŠã‚Šã€ã‚ã‚‹ç”·ã¨ã®æˆ¦ã„ã‚’å¯†ã‹ã«æœ›ã‚“ã§ã„ã‚‹ã€‚  ðŸ’»Official Site https://www.snk-corp.co.jp/official/fatalfury-cotw/ ðŸ“±X https://x.com/GAROU_PR  https://www.instagram.com/fatalfury_pr/  Â©SNK CORPORATION ALL RIGHTS RESERVED.  #FatalFury #é¤“ç‹¼ä¼èª¬ #CotW #SNK</t>
  </si>
  <si>
    <t>3ja2ku_BwwU</t>
  </si>
  <si>
    <t>FATAL FURY: CotW ï½œANDY BOGARD</t>
  </si>
  <si>
    <t>2025-06-15T17:06:58Z</t>
  </si>
  <si>
    <t>ANDY BOGARD, the first DLC character in FATAL FURY: City of the Wolves, arrives June 24!   â–  ANDY BOGARD (Voice Actors: Kieran Regan) Human weapon. Master of Shiranui-style melee combat (taijutsu). This legendary South Town shinobi currently works with Mai in her clan's village, where he helps train its youth. Now that his pupil Hokutomaru has come into his own, Andy longs for the day when the two can square up in a real boutâ€”not only as master and apprentice, but also man-to-man. At the same time, he knows that a separate battle yet remains: A contest he has always yearned for. A man he was born to fight.    ðŸ’»Official Site  https://www.snk-corp.co.jp/us/games/fatalfury-cotw/ ðŸ“±X https://x.com/FATALFURY_PR ðŸ“±Instagram https://www.instagram.com/fatalfury_pr/  Â©SNK CORPORATION ALL RIGHTS RESERVED.  #FatalFury #é¤“ç‹¼ä¼èª¬ #CotW #SNK</t>
  </si>
  <si>
    <t>en556y1qf64</t>
  </si>
  <si>
    <t>FATAL FURY: CotWï½œSTAGE MUSICï½œR3HAB â€“ RISE OR FALL</t>
  </si>
  <si>
    <t>2025-06-13T15:52:42Z</t>
  </si>
  <si>
    <t>Introducing Rise Or Fall, the latest release from FATA FURY: City of the Wolves musical artist collaboration. This melancholic anthem serves as the soundtrack for Hippopo Marina, Mai Shiranui's signature stage.   Stream: https://fatalfury.lnk.to/RiseOrFall  Follow R3HAB: https://www.youtube.com/R3HAB https://www.tiktok.com/@r3hab https://www.instagram.com/r3hab https://x.com/r3hab  #SNK #FatalFury #CotW</t>
  </si>
  <si>
    <t>osLMvplmquQ</t>
  </si>
  <si>
    <t>FATAL FURY: CotWï½œDeveloper Match #11 - ANDY vs. MAI (Arcade Style)</t>
  </si>
  <si>
    <t>2025-06-12T01:45:04Z</t>
  </si>
  <si>
    <t>Developer Match Video for DLC Character Andy Bogard Now Available! ðŸ¤œðŸ¤›ðŸ”¥  â–¶â–¶â–¶ Andy VS Mai â—€â—€â—€  Take a look at this Arcade Style showdown! ðŸ‘Š The release date is just around the corner...â€¼ï¸  FATAL FURY: City of the Wolves Available now! ðŸ”¥  ðŸŸ Official Site  https://www.snk-corp.co.jp/us/games/fatalfury-cotw/ ðŸŸ X https://x.com/FATALFURY_PR ðŸŸ Instagram https://www.instagram.com/fatalfury_pr/  Â©SNK CORPORATION ALL RIGHTS RESERVED.</t>
  </si>
  <si>
    <t>mQS7e0o5qMg</t>
  </si>
  <si>
    <t>FATAL FURY: CotWï½œDeveloper Match #10 - ANDY vs. TERRY (Arcade Style)</t>
  </si>
  <si>
    <t>2025-06-11T01:45:10Z</t>
  </si>
  <si>
    <t>Developer Match Video for DLC Character Andy Bogard Now Available! ðŸ¤œðŸ¤›ðŸ”¥  â–¶â–¶â–¶ Andy VS Terry â—€â—€â—€  Take a look at this Arcade Style showdown! ðŸ‘Š The release date is just around the corner...â€¼ï¸  FATAL FURY: City of the Wolves Available now! ðŸ”¥  ðŸŸ Official Site  https://www.snk-corp.co.jp/us/games/fatalfury-cotw/ ðŸŸ X https://x.com/FATALFURY_PR ðŸŸ Instagram https://www.instagram.com/fatalfury_pr/  Â©SNK CORPORATION ALL RIGHTS RESERVED.</t>
  </si>
  <si>
    <t>Em1TJubEsIA</t>
  </si>
  <si>
    <t>FATAL FURY: CotWï½œDeveloper Match #9 - ANDY vs. ANDY (Arcade Style)</t>
  </si>
  <si>
    <t>2025-06-10T01:45:01Z</t>
  </si>
  <si>
    <t>Developer Match Video for DLC Character Andy Bogard Now Available! ðŸ¤œðŸ¤›ðŸ”¥  â–¶â–¶â–¶ Andy VS Andy â—€â—€â—€  Take a look at this Arcade Style showdown! ðŸ‘Š The release date is just around the corner...â€¼ï¸  FATAL FURY: City of the Wolves Available now! ðŸ”¥  ðŸŸ Official Site  https://www.snk-corp.co.jp/us/games/fatalfury-cotw/ ðŸŸ X https://x.com/FATALFURY_PR ðŸŸ Instagram https://www.instagram.com/fatalfury_pr/  Â©SNK CORPORATION ALL RIGHTS RESERVED.</t>
  </si>
  <si>
    <t>sAlqYqBl_OE</t>
  </si>
  <si>
    <t>FATAL FURY: CotW Ã— Charming Joï½œCollaboration Music Video ã€Fullã€‘</t>
  </si>
  <si>
    <t>2025-05-30T11:01:34Z</t>
  </si>
  <si>
    <t>FATALâ€¯FURY: Cityâ€¯ofâ€¯theâ€¯Wolves teams up with South Korean music creator and streamer Charming Jo! Music video for the brand-new song 'Role Model (Junjaman Fury Remix)' inspired by the gameâ€™s call to 'REVâ€¯ITâ€¯UP' is now complete!  â–  Charming Jo YouTube https://www.youtube.com/@charmingjo Twitch https://www.twitch.tv/charming_jo Instagram https://www.instagram.com/charmingjo_official/ Spotify https://open.spotify.com/intl-ja/artist/2WD3kpF4RQRNucwkuHhKZo  â–  FATAL FURY: City of the Wolves Official Site  https://www.snk-corp.co.jp/us/games/fatalfury-cotw/ X https://x.com/FATALFURY_PR Instagram https://www.instagram.com/fatalfury_pr/  Â©SNK CORPORATION ALL RIGHTS RESERVED. #é¤“ç‹¼ä¼èª¬ #FatalFury #CotW #Charming_Jo</t>
  </si>
  <si>
    <t>BDY3yXTioUs</t>
  </si>
  <si>
    <t>FATAL FURY: CotW Ã— Charming Joï½œCollaboration Music Video ï¼»T30ï¼½</t>
  </si>
  <si>
    <t>2025-05-30T11:00:20Z</t>
  </si>
  <si>
    <t>zlUipCyUcuE</t>
  </si>
  <si>
    <t>FATAL FURY: CotWï½œSTAGE MUSICï½œSALVATORE GANACCI â€“ WORK HARD NOT SMART</t>
  </si>
  <si>
    <t>2025-05-30T08:01:12Z</t>
  </si>
  <si>
    <t>FATAL FURY|GAROU|é¤“ç‹¼ä¼èª¬|é¤“ç‹¼|City of the Wolves|CotW|æ ¼é—˜ã‚²ãƒ¼ãƒ |Fighting Game|Salvatore Ganacci|ã‚µãƒ«ãƒãƒˆãƒ¼ãƒ¬ãƒ»ã‚¬ãƒŠãƒƒãƒ</t>
  </si>
  <si>
    <t>ðŸŽ¶REV IT UPâš¡ï¸ A fusion of gaming and music! 'WORK HARD NOT SMART' by Salvatore Ganacci is releasedðŸ”¥ Enjoy the soul-stirring track now!   https://fatalfury.lnk.to/WHNS #SNK #FatalFury #CotW</t>
  </si>
  <si>
    <t>8_hf4ql6Xc8</t>
  </si>
  <si>
    <t>FATAL FURY: CotWï½œSTAGE MUSICï½œSALVATORE GANACCI â€“ BERSERK</t>
  </si>
  <si>
    <t>2025-05-30T08:00:07Z</t>
  </si>
  <si>
    <t>ðŸ”¥Finally out now! 'BERSERK' by Salvatore Ganacci is released ðŸŽ§ Donâ€™t miss the heart-pounding sound!   #SNK #FatalFury #CotW</t>
  </si>
  <si>
    <t>kIF92-t3Szo</t>
  </si>
  <si>
    <t>FATAL FURY: CotW Ã— AK Liu Zhangï½œCollaboration Music Video ã€Fullã€‘</t>
  </si>
  <si>
    <t>2025-05-28T11:01:18Z</t>
  </si>
  <si>
    <t>FATAL FURY|GAROU|é¤“ç‹¼ä¼èª¬|é¤“ç‹¼|City of the Wolves|CotW|æ ¼é—˜ã‚²ãƒ¼ãƒ |Fighting Game|REV IT UP|AKåˆ˜å½°|AK Liu Zhang</t>
  </si>
  <si>
    <t>Chinaâ€™s new-generation singer AK Liu Zhang has completed a collaborative music video for his brand-new song, inspired by the world of Fatal Fury: City of the Wolves.   â–  AK Liu Zhang  Weibo: @AKåˆ˜å½°æœ¬äºº https://weibo.com/u/5464355430 Douyin: @AKåˆ˜å½° https://v.douyin.com/21mhVCPyDF0 Bilibili: @å«æˆ‘AKå°±å¥½äº† https://space.bilibili.com/13101988 Rednote: @AKåˆ˜å½° https://www.xiaohongshu.com/user/profile/65721b5a0000000019011bae Instagram: @AK_Liuzhang_coolman https://www.instagram.com/ak_liuzhang_coolman/ QQ Music: @AKåˆ˜å½° https://c6.y.qq.com/base/fcgi-bin/u?__=DKYYi3LUKACv NetEase Cloud Music: @AKåˆ˜å½° http://163cn.tv/FcpiFZC  â–  FATAL FURY: City of the Wolves Official Site  https://www.snk-corp.co.jp/us/games/fatalfury-cotw/ X https://x.com/FATALFURY_PR Instagram https://www.instagram.com/fatalfury_pr/  Â©SNK CORPORATION ALL RIGHTS RESERVED. #FatalFury #é¤“ç‹¼ä¼èª¬ #CotW #åˆ˜å½°å®˜å®£é¥¿ç‹¼ä¼ è¯´åˆä½œæ›² #AKåˆ˜å½°</t>
  </si>
  <si>
    <t>Tu8glEjCTSw</t>
  </si>
  <si>
    <t>FATAL FURY: CotW Ã— AK Liu Zhangï½œCollaboration Music Video ï¼»T30ï¼½</t>
  </si>
  <si>
    <t>2025-05-28T11:00:58Z</t>
  </si>
  <si>
    <t>Ou5c34igHJs</t>
  </si>
  <si>
    <t>FATAL FURY: CotWï½œBGMï½œHOKUTOMARU</t>
  </si>
  <si>
    <t>2025-05-28T01:45:03Z</t>
  </si>
  <si>
    <t>Rock out to Rock out to Hokutomaru's BGM! Give it a listen! ã€ŒåŒ—æ–—ä¸¸ã€ã®BGMã‚’å…¬é–‹ï¼ãŠæ¥½ã—ã¿ãã ã•ã„ï¼  ðŸŸ  Official Site https://www.snk-corp.co.jp/us/games/fatalfury-cotw/ ðŸŸ  KOF Studio: Official X Account https://x.com/KOFstudio_en ðŸŸ  KOF Studio: Official Instagram Account https://www.instagram.com/kofstudio_en  Â©SNK CORPORATION ALL RIGHTS RESERVED.  #FatalFury #é¤“ç‹¼ä¼èª¬ #CotW #SNK</t>
  </si>
  <si>
    <t>L3AWQN40nvM</t>
  </si>
  <si>
    <t>FATAL FURY: CotW Ã— SB19ï½œCollaboration Music Video ã€Fullã€‘</t>
  </si>
  <si>
    <t>2025-05-26T11:00:40Z</t>
  </si>
  <si>
    <t>FATAL FURY|GAROU|é¤“ç‹¼ä¼èª¬|é¤“ç‹¼|City of the Wolves|CotW|æ ¼é—˜ã‚²ãƒ¼ãƒ |Fighting Game|REV IT UP|SB19</t>
  </si>
  <si>
    <t>Pinoy pop meets furious fighting action! New music video for SB19â€™s 'DUNGKA!' specially crafted around CotWâ€™s call to REV IT UP!  The tagline 'REV IT UP' from FATAL FURY: City of the Wolves guided the creation of this collaborative music video for SB19's new song â€œDUNGKA!â€, pairing the groupâ€™s distinctive rhythm and dance with the heart-pounding action of fighting games. See how this exciting endeavor turned out below!  â–  SB19  YouTube https://www.youtube.com/@officialSB19 Facebook https://www.facebook.com/SB19Official Twitter https://www.twitter.com/SB19Official Instagram https://www.instagram.com/officialsb19 TikTok https://www.tiktok.com/officialsb19 Spotify https://www.bit.ly/SB19onSpotify  â–  FATAL FURY: City of the Wolves Official Site  https://www.snk-corp.co.jp/us/games/fatalfury-cotw/ X https://x.com/FATALFURY_PR Instagram https://www.instagram.com/fatalfury_pr/  Â©SNK CORPORATION ALL RIGHTS RESERVED. #é¤“ç‹¼ä¼èª¬ #FatalFury #CotW #SB19</t>
  </si>
  <si>
    <t>CQXe8Q8RKJI</t>
  </si>
  <si>
    <t>FATAL FURY: CotW Ã— SB19ï½œCollaboration Music Video ï¼»T30ï¼½</t>
  </si>
  <si>
    <t>2025-05-26T11:00:16Z</t>
  </si>
  <si>
    <t>Pinoy pop meets furious fighting action! New music video for SB19â€™s 'DUNGKA!' specially crafted around CotWâ€™s call to REV IT UP!  â–  SB19  YouTube https://www.youtube.com/@officialSB19 Facebook https://www.facebook.com/SB19Official Twitter https://www.twitter.com/SB19Official Instagram https://www.instagram.com/officialsb19 TikTok https://www.tiktok.com/officialsb19 Spotify https://www.bit.ly/SB19onSpotify  â–  FATAL FURY: City of the Wolves Official Site  https://www.snk-corp.co.jp/us/games/fatalfury-cotw/ X https://x.com/FATALFURY_PR Instagram https://www.instagram.com/fatalfury_pr/  Â©SNK CORPORATION ALL RIGHTS RESERVED. #é¤“ç‹¼ä¼èª¬ #FatalFury #CotW #SB19</t>
  </si>
  <si>
    <t>uFSaOfs-3T8</t>
  </si>
  <si>
    <t>FATAL FURY: CotW Ã— MILLIï½œCollaboration Music Video ï¼»T30ï¼½</t>
  </si>
  <si>
    <t>2025-05-23T11:01:40Z</t>
  </si>
  <si>
    <t>FATAL FURY|GAROU|é¤“ç‹¼ä¼èª¬|é¤“ç‹¼|City of the Wolves|CotW|æ ¼é—˜ã‚²ãƒ¼ãƒ |Fighting Game|REV IT UP|MILLI</t>
  </si>
  <si>
    <t>Powerful bars, powerful moves! City of the Wolves and MILLI rev it up for a special music video featuring the rapperâ€™s new song, â€œHiâ€!  â–  MILLI Instagram https://www.instagram.com/phuckitol/ TikTok https://www.tiktok.com/@milliyormlenlaew YouTube https://www.youtube.com/channel/UCV_Y9Omqr0Zlwt3vJhbib9w Facebook https://www.facebook.com/MILLIOfficial/  Spotify https://open.spotify.com/playlist/37i9dQZF1DZ06evO0FOzPu  â–  FATAL FURY: City of the Wolves Official Site  https://www.snk-corp.co.jp/us/games/fatalfury-cotw/ X https://x.com/FATALFURY_PR Instagram https://www.instagram.com/fatalfury_pr/  Â©SNK CORPORATION ALL RIGHTS RESERVED. #FatalFury #é¤“ç‹¼ä¼èª¬ #CotW  #MILLI</t>
  </si>
  <si>
    <t>ieRVuNksbIk</t>
  </si>
  <si>
    <t>FATAL FURY CotW Ã— MILLIï½œCollaboration Music Video</t>
  </si>
  <si>
    <t>2025-05-23T11:01:30Z</t>
  </si>
  <si>
    <t>Powerful bars, powerful moves! City of the Wolves and MILLI rev it up for a special music video featuring the rapperâ€™s new song, â€œHiâ€!  Built around the call to â€œREV IT UPâ€ from FATAL FURY: City of the Wolves, the collaborative music video for MILLIâ€™s new song â€œHiâ€ pairs MILLIâ€™s powerful bars with the powerful moves of Fatal Furyâ€™s Muay Thai fighter, Preecha. This supercharged combination makes for a thrilling music video that canâ€™t be missed!  â–  MILLI Instagram https://www.instagram.com/phuckitol/ TikTok https://www.tiktok.com/@milliyormlenlaew YouTube https://www.youtube.com/channel/UCV_Y9Omqr0Zlwt3vJhbib9w Facebook https://www.facebook.com/MILLIOfficial/  Spotify https://open.spotify.com/playlist/37i9dQZF1DZ06evO0FOzPu  â–  FATAL FURY: City of the Wolves Official Site  https://www.snk-corp.co.jp/us/games/fatalfury-cotw/ X https://x.com/FATALFURY_PR Instagram https://www.instagram.com/fatalfury_pr/  Â©SNK CORPORATION ALL RIGHTS RESERVED. #FatalFury #é¤“ç‹¼ä¼èª¬ #CotW  #MILLI</t>
  </si>
  <si>
    <t>Xoq6BwvNer8</t>
  </si>
  <si>
    <t>Event highlightsï½œEVO Japan 2025</t>
  </si>
  <si>
    <t>2025-05-23T10:48:36Z</t>
  </si>
  <si>
    <t>FATAL FURY|GAROU|é¤“ç‹¼ä¼èª¬|é¤“ç‹¼|City of the Wolves|CotW|æ ¼é—˜ã‚²ãƒ¼ãƒ |Fighting Game|EVO|EVO Japan|EWC|SWC</t>
  </si>
  <si>
    <t>Thank you all for the support at EVO Japan 2025! Revive the electrifying EVO Japan experience with our highlights!  #EVOJapan2025 #FatalFury #CotW #KOFXV</t>
  </si>
  <si>
    <t>6FtM69C2fn0</t>
  </si>
  <si>
    <t>ã€æ—¥æœ¬èªžã€‘ã‚¢ã‚±ã‚¢ã‚«NEOGEO ã‚»ãƒ¬ã‚¯ã‚·ãƒ§ãƒ³ Vol.2ï½œãƒˆãƒ¬ãƒ¼ãƒ©ãƒ¼</t>
  </si>
  <si>
    <t>2025-05-23T04:04:47Z</t>
  </si>
  <si>
    <t>ã‚¢ã‚±ã‚¢ã‚«|NEOGEO|Nintendo Switchâ„¢|KOF|ãƒ¡ã‚¿ã‚¹ãƒ©|ã‚µãƒ ã‚¹ãƒ”|é¤“ç‹¼ä¼èª¬</t>
  </si>
  <si>
    <t>ã€ŒNEOGEOã€ã®åä½œãƒ»å‚‘ä½œã‚²ãƒ¼ãƒ ã‚’10ã‚¿ã‚¤ãƒˆãƒ«ã‚’åŽéŒ²ã—ãŸ Nintendo Switchâ„¢ã®ãƒ‘ãƒƒã‚±ãƒ¼ã‚¸ã‚½ãƒ•ãƒˆãŒç™»å ´ï¼  è¶…ãƒ‰ç´šã‚³ãƒ¬ã‚¯ã‚·ãƒ§ãƒ³ã€Žã‚¢ã‚±ã‚¢ã‚«NEOGEO ã‚»ãƒ¬ã‚¯ã‚·ãƒ§ãƒ³ã€ã®ç¬¬1å¼¾ã¨ç¬¬2å¼¾ã‚’ 2024å¹´12æœˆ12æ—¥ï¼ˆæœ¨ï¼‰åŒæ™‚ç™ºå£²ï¼  https://www.snk-corp.co.jp/official/acaneogeoselection/  Â©SNK CORPORATION ALL RIGHTS RESERVED.</t>
  </si>
  <si>
    <t>PzXyHhxI1XU</t>
  </si>
  <si>
    <t>ã€æ—¥æœ¬èªžã€‘ã‚¢ã‚±ã‚¢ã‚«NEOGEO ã‚»ãƒ¬ã‚¯ã‚·ãƒ§ãƒ³ Vol.1ï½œãƒˆãƒ¬ãƒ¼ãƒ©ãƒ¼</t>
  </si>
  <si>
    <t>2025-05-23T04:04:44Z</t>
  </si>
  <si>
    <t>ã‚¢ã‚±ã‚¢ã‚«|NEOGEO|Nintendo Switchâ„¢|KOF|ãƒ¡ã‚¿ã‚¹ãƒ©|ã‚µãƒ ã‚¹ãƒ”</t>
  </si>
  <si>
    <t>AK0_GtFAnbk</t>
  </si>
  <si>
    <t>ã€æ—¥æœ¬èªžã€‘ã‚¢ã‚±ã‚¢ã‚«NEOGEO ã‚»ãƒ¬ã‚¯ã‚·ãƒ§ãƒ³ Vol.4ï½œãƒˆãƒ¬ãƒ¼ãƒ©ãƒ¼</t>
  </si>
  <si>
    <t>2025-05-23T04:04:08Z</t>
  </si>
  <si>
    <t>ã€ŒNEOGEOã€ã®åä½œãƒ»å‚‘ä½œã‚²ãƒ¼ãƒ ã‚’10ã‚¿ã‚¤ãƒˆãƒ«ã‚’åŽéŒ²ã—ãŸ Nintendo Switchâ„¢ã®ãƒ‘ãƒƒã‚±ãƒ¼ã‚¸ã‚½ãƒ•ãƒˆãŒç™»å ´ï¼  è¶…ãƒ‰ç´šã‚³ãƒ¬ã‚¯ã‚·ãƒ§ãƒ³ã€Žã‚¢ã‚±ã‚¢ã‚«NEOGEO ã‚»ãƒ¬ã‚¯ã‚·ãƒ§ãƒ³ã€ã®ç¬¬3å¼¾ã¨ç¬¬4å¼¾ã‚’ 2025å¹´4æœˆ10æ—¥ï¼ˆæœ¨ï¼‰åŒæ™‚ç™ºå£²ï¼  https://www.snk-corp.co.jp/official/acaneogeoselection/  Â©SNK CORPORATION ALL RIGHTS RESERVED.</t>
  </si>
  <si>
    <t>sb7Wjif14yk</t>
  </si>
  <si>
    <t>ã€æ—¥æœ¬èªžã€‘ã‚¢ã‚±ã‚¢ã‚«NEOGEO ã‚»ãƒ¬ã‚¯ã‚·ãƒ§ãƒ³ Vol.3ï½œãƒˆãƒ¬ãƒ¼ãƒ©ãƒ¼</t>
  </si>
  <si>
    <t>2025-05-23T04:04:05Z</t>
  </si>
  <si>
    <t>j9BfIfQW79E</t>
  </si>
  <si>
    <t>ã€ENGã€‘FATAL FURY: CotWï½œCRISTIANO RONALDOï½œCharacter Breakdown</t>
  </si>
  <si>
    <t>2025-05-19T04:06:54Z</t>
  </si>
  <si>
    <t>Here's a video breakdown for Cristiano Ronaldo! Check out their moves! ðŸŽ¥   ðŸŸ Official Site https://www.snk-corp.co.jp/us/games/fatalfury-cotw/  ðŸŸ X https://x.com/FATALFURY_PR  ðŸŸ Instagram https://www.instagram.com/fatalfury_pr/   Â©SNK CORPORATION ALL RIGHTS RESERVED.  #SNK #FatalFury #CotW</t>
  </si>
  <si>
    <t>oQHrHrKxgD8</t>
  </si>
  <si>
    <t>ã€æ—¥æœ¬èªžã€‘é¤“ç‹¼ä¼èª¬CotWï½œã‚¯ãƒªã‚¹ãƒ†ã‚£ã‚¢ãƒ¼ãƒŽãƒ»ãƒ­ãƒŠã‚¦ãƒ‰ï½œCharacter Breakdown</t>
  </si>
  <si>
    <t>2025-05-19T04:06:25Z</t>
  </si>
  <si>
    <t>å‚æˆ¦ã‚­ãƒ£ãƒ©ã‚¯ã‚¿ãƒ¼ã€Œã‚¯ãƒªã‚¹ãƒ†ã‚£ã‚¢ãƒ¼ãƒŽãƒ»ãƒ­ãƒŠã‚¦ãƒ‰ã€ã®ãƒ–ãƒ¬ã‚¤ã‚¯ãƒ€ã‚¦ãƒ³æ˜ åƒã‚’å…¬é–‹ï¼ðŸŽ¥  ðŸŸ Official Site  hhttps://www.snk-corp.co.jp/official/fatalfury-cotw/ ðŸŸ X https://x.com/GAROU_PR ðŸŸ Instagram https://www.instagram.com/fatalfury_pr/  Â©SNK CORPORATION ALL RIGHTS RESERVED. #SNK #é¤“ç‹¼ä¼èª¬ #CotW</t>
  </si>
  <si>
    <t>dqPwlUHi42I</t>
  </si>
  <si>
    <t>ã€ˆ ì•„ëž‘ì „ì„¤ ì‹œí‹°ì˜¤ë¸Œ ìš¸ë¸Œì¦ˆ ã€‰ì»¤í”¼ì°¨ ì´ë²¤íŠ¸ ì¸ ì½”ë¦¬ì•„</t>
  </si>
  <si>
    <t>2025-05-19T00:58:56Z</t>
  </si>
  <si>
    <t>ã€Žì•„ëž‘ì „ì„¤ ì‹œí‹°ì˜¤ë¸Œ ìš¸ë¸Œì¦ˆã€ì˜ ì»¤í”¼ì°¨ íŒì—… ì´ë²¤íŠ¸ë¥¼ í•œêµ­ì—ì„œ ê°œìµœí•œã€ˆ í•˜ì´ë¼ì´íŠ¸ ì˜ìƒ ã€‰ì„ ê³µê°œ! ì°¸ì—¬í•´ì£¼ì‹  íŒ¬ ì—¬ëŸ¬ë¶„, ì´ë²¤íŠ¸ë¥¼ ë¹›ë‚´ì£¼ì‹  ì½”ìŠ¤í”Œë ˆì´ì–´ ë¶„ ë“¤ë„ ê°ì‚¬ë“œë¦½ë‹ˆë‹¤! â€»í•´ë‹¹ ì´ë²¤íŠ¸ëŠ” í˜„ìž¬ ì¢…ë£Œí–ˆìŠµë‹ˆë‹¤. ã€Žé¤“ç‹¼ä¼èª¬ City of the Wolvesã€ã®ã‚«ãƒ•ã‚§è»Šãƒãƒƒãƒ—ã‚¢ãƒƒãƒ—ã‚¤ãƒ™ãƒ³ãƒˆã‚’éŸ“å›½ã§é–‹å‚¬ã—ãŸæ™‚ã®ã‚¢ãƒ¼ã‚«ã‚¤ãƒ–æ˜ åƒã‚’å…¬é–‹ï¼ ã”å‚åŠ ãã ã•ã£ãŸçš†ã•ã¾ã€ä¼šå ´ã‚’ç››ã‚Šä¸Šã’ã¦ãã ã•ã£ãŸæœ‰å¿—ã‚³ã‚¹ãƒ—ãƒ¬ã‚¤ãƒ¤ãƒ¼ã®çš†æ§˜ã€ã‚ã‚ŠãŒã¨ã†ã”ã–ã„ã¾ã—ãŸï¼ â€»æœ¬ã‚¤ãƒ™ãƒ³ãƒˆã¯çµ‚äº†ã—ã¾ã—ãŸã€‚   â– ì•„ëž‘ì „ì„¤ ì‹œí‹° ì˜¤ë¸Œ ìš¸ë¸Œì¦ˆ ê³µì‹ ì‚¬ì´íŠ¸ é¤“ç‹¼ä¼èª¬ City of the Wolveså…¬å¼ã‚µã‚¤ãƒˆ https://www.snk-corp.co.jp/official/fatalfury-cotw/   Â©SNK CORPORATION ALL RIGHTS RESERVED.</t>
  </si>
  <si>
    <t>vV4nbXNbqw0</t>
  </si>
  <si>
    <t>é¤“ç‹¼ä¼èª¬CotW Ã— Adoï½œã‚³ãƒ©ãƒœãƒ¬ãƒ¼ã‚·ãƒ§ãƒ³ãƒŸãƒ¥ãƒ¼ã‚¸ãƒƒã‚¯ãƒ“ãƒ‡ã‚ª</t>
  </si>
  <si>
    <t>2025-05-14T11:01:38Z</t>
  </si>
  <si>
    <t>FATAL FURY|GAROU|é¤“ç‹¼ä¼èª¬|é¤“ç‹¼|City of the Wolves|CotW|æ ¼é—˜ã‚²ãƒ¼ãƒ |Fighting Game|Ado|FREEDOM|REV IT UP</t>
  </si>
  <si>
    <t>ã€Žé¤“ç‹¼ä¼èª¬ City of the Wolvesã€ã¨äººæ°—æ­Œã„æ‰‹AdoãŒã‚³ãƒ©ãƒœãƒ¬ãƒ¼ã‚·ãƒ§ãƒ³ï¼ ã€ŒREV IT UPã€ã‚’ã‚³ãƒ³ã‚»ãƒ—ãƒˆã«ã—ãŸã€ŒFREEDOMã€ã®ãƒŸãƒ¥ãƒ¼ã‚¸ãƒƒã‚¯ãƒ“ãƒ‡ã‚ªãŒå®Œæˆï¼  ã€Žé¤“ç‹¼ä¼èª¬ City of the Wolvesã€ã®ã‚­ãƒ£ãƒƒãƒãƒ•ãƒ¬ãƒ¼ã‚ºã§ã‚ã‚‹ã€ŒREV IT UPã€ã‚’ã‚³ãƒ³ã‚»ãƒ—ãƒˆã«ã—ãŸã€Adoã®äººæ°—æ¥½æ›²ã€ŒFREEDOMã€ã®ãƒŸãƒ¥ãƒ¼ã‚¸ãƒƒã‚¯ãƒ“ãƒ‡ã‚ªãŒå®Œæˆã€‚ã‚­ãƒ£ãƒ©ã‚¯ã‚¿ãƒ¼ãƒ‡ã‚¶ã‚¤ãƒ³ã¯ã€äººæ°—ã‚¤ãƒ©ã‚¹ãƒˆãƒ¬ãƒ¼ãƒ©ãƒ¼ã®TERUæ°ã¨YORUGATAæ°ãŒæ‹…å½“ã€‚æ ¼é—˜ã‚²ãƒ¼ãƒ ã®ç†±ç‹‚ã¨ã€Adoã®ã‚¨ãƒãƒ«ã‚®ãƒƒã‚·ãƒ¥ãªãƒœãƒ¼ã‚«ãƒ«ãŒå…±é³´ã—ãŸãƒŸãƒ¥ãƒ¼ã‚¸ãƒƒã‚¯ãƒ“ãƒ‡ã‚ªã‚’ã€ãœã²ã”è¦§ãã ã•ã„ã€‚  â– Ado Xã€€ https://twitter.com/ado1024imokenp YouTubeã€€ https://www.youtube.com/c/Ado1024 TikTokã€€ https://vt.tiktok.com/ZSpNboQf/ LINEã€€ https://lin.ee/YOA1dMC  â– é¤“ç‹¼ä¼èª¬ City of the Wolves Official Siteã€€ https://www.snk-corp.co.jp/official/fatalfury-cotw/ Xã€€ https://x.com/GAROU_PR  Instagramã€€ https://www.instagram.com/fatalfury_pr/  Â©SNK CORPORATION ALL RIGHTS RESERVED. #FatalFury #é¤“ç‹¼ä¼èª¬ #CotW #Ado</t>
  </si>
  <si>
    <t>LNNXL2w_qys</t>
  </si>
  <si>
    <t>é¤“ç‹¼ä¼èª¬CotW Ã— Adoï½œã‚³ãƒ©ãƒœãƒ¬ãƒ¼ã‚·ãƒ§ãƒ³ãƒŸãƒ¥ãƒ¼ã‚¸ãƒƒã‚¯ãƒ“ãƒ‡ã‚ªã€€#FatalFury #é¤“ç‹¼ä¼èª¬ #CotW #Ado</t>
  </si>
  <si>
    <t>2025-05-14T11:00:38Z</t>
  </si>
  <si>
    <t>ã€Žé¤“ç‹¼ä¼èª¬ City of the Wolvesã€ã¨äººæ°—æ­Œã„æ‰‹AdoãŒã‚³ãƒ©ãƒœãƒ¬ãƒ¼ã‚·ãƒ§ãƒ³ï¼ ã€ŒREV IT UPã€ã‚’ã‚³ãƒ³ã‚»ãƒ—ãƒˆã«ã—ãŸã€ŒFREEDOMã€ã®ãƒŸãƒ¥ãƒ¼ã‚¸ãƒƒã‚¯ãƒ“ãƒ‡ã‚ªãŒå®Œæˆï¼  â– Ado Xã€€ https://twitter.com/ado1024imokenp YouTubeã€€ https://www.youtube.com/c/Ado1024 TikTokã€€ https://vt.tiktok.com/ZSpNboQf/ LINEã€€ https://lin.ee/YOA1dMC  â– é¤“ç‹¼ä¼èª¬ City of the Wolves Official Siteã€€ https://www.snk-corp.co.jp/official/fatalfury-cotw/ Xã€€ https://x.com/GAROU_PR  Instagramã€€ https://www.instagram.com/fatalfury_pr/  Â©SNK CORPORATION ALL RIGHTS RESERVED.</t>
  </si>
  <si>
    <t>7rvYAnLcPAg</t>
  </si>
  <si>
    <t>é¤“ç‹¼ä¼èª¬ City of the Wolves SNKå…¬å¼ãƒˆãƒ¼ãƒŠãƒ¡ãƒ³ãƒˆ in EVO Japan 2025ã€256-TOP6ã€‘</t>
  </si>
  <si>
    <t>2025-05-09T10:57:36Z</t>
  </si>
  <si>
    <t>#é¤“ç‹¼ä¼èª¬|#CotW</t>
  </si>
  <si>
    <t>2025å¹´5æœˆ9æ—¥ï½ž11æ—¥ã«é–‹å‚¬ã•ã‚Œã‚‹EVO Japan 2025ã«ã¦ ã€Žé¤“ç‹¼ä¼èª¬City of the Wolvesã€åˆã®SNKã‚ªãƒ•ã‚£ã‚·ãƒ£ãƒ«ãƒˆãƒ¼ãƒŠãƒ¡ãƒ³ãƒˆã‚’å®Ÿæ–½ï¼ TOP6ã‚’æ±ºã‚ã‚‹äºˆé¸å¤§ä¼šã®æ§˜å­ã‚’é…ä¿¡ã„ãŸã—ã¾ã™ã€‚ãœã²ã”æ³¨ç›®ãã ã•ã„ï¼   â– å¤§ä¼šæ—¥æ™‚ ã€€5æœˆ9æ—¥(é‡‘) 11:00ï½žï¼ˆJSTï¼‰   â– å‚åŠ äººæ•°ã€€ ã€€256å   â– ãƒ«ãƒ¼ãƒ«ã€€ ã€€ãƒ€ãƒ–ãƒ«ã‚¨ãƒªãƒãƒ¼ã‚·ãƒ§ãƒ³å½¢å¼ã€BO3 ã€€â€»ã‚¦ã‚¤ãƒŠãƒ¼ã‚ºãƒ•ã‚¡ã‚¤ãƒŠãƒ«ã€ãƒ«ãƒ¼ã‚¶ãƒ¼ã‚ºãƒ•ã‚¡ã‚¤ãƒŠãƒ«ã€ã‚°ãƒ©ãƒ³ãƒ‰ãƒ•ã‚¡ã‚¤ãƒŠãƒ«ã®ã¿BO5</t>
  </si>
  <si>
    <t>aH_8oRYlhoY</t>
  </si>
  <si>
    <t>ã€ENGã€‘FATAL FURY: CotWï½œMARCOï½œCharacter Breakdown</t>
  </si>
  <si>
    <t>2025-05-08T08:23:12Z</t>
  </si>
  <si>
    <t>Here's a video breakdown for Marco! Check out their moves! ðŸŽ¥    ðŸŸ Official Site https://www.snk-corp.co.jp/us/games/fatalfury-cotw/  ðŸŸ X https://x.com/FATALFURY_PR  ðŸŸ Instagram https://www.instagram.com/fatalfury_pr/   Â©SNK CORPORATION ALL RIGHTS RESERVED.  #SNK #FatalFury #CotW</t>
  </si>
  <si>
    <t>mtTNTFj05-I</t>
  </si>
  <si>
    <t>ã€æ—¥æœ¬èªžã€‘é¤“ç‹¼ä¼èª¬CotWï½œãƒžãƒ«ã‚³ï½œCharacter Breakdown</t>
  </si>
  <si>
    <t>2025-05-08T08:23:00Z</t>
  </si>
  <si>
    <t>å‚æˆ¦ã‚­ãƒ£ãƒ©ã‚¯ã‚¿ãƒ¼ã€Œãƒžãƒ«ã‚³ã€ã®ãƒ–ãƒ¬ã‚¤ã‚¯ãƒ€ã‚¦ãƒ³æ˜ åƒã‚’å…¬é–‹ï¼ðŸŽ¥  ðŸŸ Official Site  hhttps://www.snk-corp.co.jp/official/fatalfury-cotw/ ðŸŸ X https://x.com/GAROU_PR ðŸŸ Instagram https://www.instagram.com/fatalfury_pr/  Â©SNK CORPORATION ALL RIGHTS RESERVED. #SNK #é¤“ç‹¼ä¼èª¬ #CotW</t>
  </si>
  <si>
    <t>I_bzYgY8u7E</t>
  </si>
  <si>
    <t>ã€æ—¥æœ¬èªžã€‘é¤“ç‹¼ä¼èª¬CotW ï½œè£½å“ãƒˆãƒ¬ãƒ¼ãƒ©ãƒ¼</t>
  </si>
  <si>
    <t>2025-05-07T14:54:35Z</t>
  </si>
  <si>
    <t>1991å¹´ã®èª•ç”Ÿã‹ã‚‰ã€90å¹´ä»£ã®æ ¼é—˜ã‚²ãƒ¼ãƒ ãƒ–ãƒ¼ãƒ ã‚’ç‰½å¼•ã—ã¦ããŸSNKã®äººæ°—æ ¼é—˜ã‚²ãƒ¼ãƒ ã€Žé¤“ç‹¼ä¼èª¬ã€ã‚·ãƒªãƒ¼ã‚ºã€‚1999å¹´ã®ã€Žé¤“ç‹¼ -MARK OF THE WOLVES-ã€ã‹ã‚‰26å¹´ã®æ™‚ã‚’çµŒã¦ã€ã‚·ãƒªãƒ¼ã‚ºæœ€æ–°ä½œã€Žé¤“ç‹¼ä¼èª¬ City of the Wolvesã€ãŒç™»å ´ï¼æ„Ÿæ€§ã‚’åˆºæ¿€ã™ã‚‹ç‹¬è‡ªã®ã€Œã‚¢ãƒ¼ãƒˆã‚¹ã‚¿ã‚¤ãƒ«ã€ã€ãƒãƒˆãƒ«ã®èˆˆå¥®ãŒåŠ é€Ÿã—ã¦ã„ãã€ŒREVã‚·ã‚¹ãƒ†ãƒ ã€ã€ãã—ã¦æ›´ãªã‚‹é€²åŒ–ã‚’é‚ã’ãŸã€Œãƒãƒˆãƒ«ã‚·ã‚¹ãƒ†ãƒ ã€ã‚’æ–°ãŸã«æ­è¼‰ã€‚ã•ã‚‰ã«åˆå¿ƒè€…ã‹ã‚‰ä¸Šç´šè€…ã¾ã§æ¥½ã—ã‚ã‚‹2ã¤ã®æ“ä½œã‚¹ã‚¿ã‚¤ãƒ«ã‚’å§‹ã‚ã€æ§˜ã€…ãªæ–°æ©Ÿèƒ½ã‚„æ–°è¦ç´ ã‚’ç”¨æ„ã€‚æ¬²æœ›ã«æº€ã¡ãŸã‚µã‚¦ã‚¹ã‚¿ã‚¦ãƒ³ã‚’èˆžå°ã«ã€æ–°ãŸãªâ€œä¼èª¬â€ãŒå§‹ã¾ã‚‹ã€‚  Official Site https://www.snk-corp.co.jp/official/fatalfury-cotw/ X https://x.com/GAROU_PR Instagram https://www.instagram.com/fatalfury_pr/  Â©SNK CORPORATION ALL RIGHTS RESERVED. #FatalFury #é¤“ç‹¼ä¼èª¬ #CotW</t>
  </si>
  <si>
    <t>4dJhwBEPyJc</t>
  </si>
  <si>
    <t>ã€ENGã€‘FATAL FURY: CotW ï½œOfficial Trailer</t>
  </si>
  <si>
    <t>2025-05-07T14:54:30Z</t>
  </si>
  <si>
    <t>SNKâ€™s beloved Fatal Fury series first hit the market in 1991, spearheading the fighting game boom of the 1990s that swept the industry thereafter. GAROU: MARK OF THE WOLVES (released in 1999) has, for some time, served as the franchiseâ€™s most recent installment. But that all changes now: 26 years on, a brand-new entryâ€”FATAL FURY: City of the Wolvesâ€”has arrived on the scene! FATAL FURY: City of the Wolves features a unique art style that stimulates the senses, an innovative REV System that supercharges the excitement, plus a host of other battle systems even more robust than before. The game also breathes new life into the series by introducing two distinct control schemes (ensuring fun and excitement for newcomers and veterans alike) as well as other fresh features and elements. The streets of South Town are a hotbed of action, wild dreams, and even wilder ambition. Here, at long last, a new legend is about to unfold...  Official Site  https://www.snk-corp.co.jp/us/games/fatalfury-cotw/ X https://x.com/FATALFURY_PR Instagram https://www.instagram.com/fatalfury_pr/  Â©SNK CORPORATION ALL RIGHTS RESERVED. #FatalFury #é¤“ç‹¼ä¼èª¬ #CotW</t>
  </si>
  <si>
    <t>2bpyusq2r0w</t>
  </si>
  <si>
    <t>ã€æ—¥æœ¬èªžã€‘é¤“ç‹¼ä¼èª¬CotWï½œã‚¬ãƒŠãƒƒãƒï½œCharacter Breakdown</t>
  </si>
  <si>
    <t>2025-04-30T04:57:15Z</t>
  </si>
  <si>
    <t>å‚æˆ¦ã‚­ãƒ£ãƒ©ã‚¯ã‚¿ãƒ¼ã€Œã‚¬ãƒŠãƒƒãƒã€ã®ãƒ–ãƒ¬ã‚¤ã‚¯ãƒ€ã‚¦ãƒ³æ˜ åƒã‚’å…¬é–‹ï¼ðŸŽ¥  ðŸŸ Official Site  hhttps://www.snk-corp.co.jp/official/fatalfury-cotw/ ðŸŸ X https://x.com/GAROU_PR ðŸŸ Instagram https://www.instagram.com/fatalfury_pr/  Â©SNK CORPORATION ALL RIGHTS RESERVED. #SNK #é¤“ç‹¼ä¼èª¬ #CotW</t>
  </si>
  <si>
    <t>QWg71joH584</t>
  </si>
  <si>
    <t>FATAL FURY: CotWï½œLondon &amp; Paris Bus activation</t>
  </si>
  <si>
    <t>2025-04-26T15:10:45Z</t>
  </si>
  <si>
    <t>SNK and FATAL FURY: City of the Wolves is now out for #PS4 #PS5 #XboxSeries #Steam #EpicStore and to celebrate the launch we have a number of buses fully wrapped making their way around key locations across London and Paris. Keep your eyes peeled for them.  Buy now! https://www.snk-corp.co.jp/us/games/fatalfury-cotw/  #SNK #FatalFury #CotW</t>
  </si>
  <si>
    <t>2Ch5b138auU</t>
  </si>
  <si>
    <t>FATAL FURY: CotWï½œSTAGE MUSICï½œALAN WALKER â€“ MIND OF A WARRIOR</t>
  </si>
  <si>
    <t>2025-04-25T14:56:08Z</t>
  </si>
  <si>
    <t>FATAL FURY|GAROU|é¤“ç‹¼ä¼èª¬|é¤“ç‹¼|City of the Wolves|CotW|æ ¼é—˜ã‚²ãƒ¼ãƒ |Fighting Game|Alan Walker</t>
  </si>
  <si>
    <t>Introducing the first FATA FURY: City of the Wolves musical artist collaboration â€” Mind of a Warrior by  Alan Walker. This energetic and inspiring track as the soundtrack for Freight Express, Terry Bogardâ€™s signature stage.  â€‹@Alanwalkermusic   #SNK #FatalFury #alanwalker</t>
  </si>
  <si>
    <t>OZeerhW826c</t>
  </si>
  <si>
    <t>FATAL FURY: CotW Ã— CR7ï½œSpecial Trailer</t>
  </si>
  <si>
    <t>2025-04-24T14:28:14Z</t>
  </si>
  <si>
    <t>FATAL FURY: City of the Wolves launches today!     We've prepared a cool new trailer showing off Cristiano Ronaldo's real-life skills synced up with his in-game abilities! Give it a watch and get ready to play!     Official Site   https://www.snk-corp.co.jp/us/games/fatalfury-cotw/  X (Twitter)   https://x.com/FATALFURY_PR  Instagram   https://www.instagram.com/fatalfury_pr/   Â©SNK CORPORATION ALL RIGHTS RESERVED.   #SNK #FatalFury #CR7</t>
  </si>
  <si>
    <t>pCrGrhBEpMI</t>
  </si>
  <si>
    <t>ã€ENGã€‘FATAL FURY: CotWï½œGANACCIï½œCharacter Breakdown</t>
  </si>
  <si>
    <t>2025-04-23T03:57:59Z</t>
  </si>
  <si>
    <t>Here's a video breakdown for Ganacci! Check out their moves! ðŸŽ¥   ðŸŸ Official Site https://www.snk-corp.co.jp/us/games/fatalfury-cotw/  ðŸŸ X https://x.com/FATALFURY_PR  ðŸŸ Instagram https://www.instagram.com/fatalfury_pr/   Â©SNK CORPORATION ALL RIGHTS RESERVED.  #SNK #FatalFury #CotW</t>
  </si>
  <si>
    <t>BKttMgCOi5A</t>
  </si>
  <si>
    <t>ã€æ—¥æœ¬èªžã€‘é¤“ç‹¼ä¼èª¬CotWï½œåŒ—æ–—ä¸¸ï½œCharacter Breakdown</t>
  </si>
  <si>
    <t>2025-04-23T01:03:43Z</t>
  </si>
  <si>
    <t>å‚æˆ¦ã‚­ãƒ£ãƒ©ã‚¯ã‚¿ãƒ¼ã€ŒåŒ—æ–—ä¸¸ã€ã®ãƒ–ãƒ¬ã‚¤ã‚¯ãƒ€ã‚¦ãƒ³æ˜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</si>
  <si>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ANvwoC6pWiQ</t>
  </si>
  <si>
    <t>FATAL FURY: CotWï½œDeveloper Match #8 - PREECHA vs. HOTARU (Smart Style)</t>
  </si>
  <si>
    <t>2025-04-22T06:40:37Z</t>
  </si>
  <si>
    <t>âš”ï¸Are you ready? Dev match #8 is up now!  ðŸ‘¥This time it's Preecha vs. Hotaru! ðŸ•¹ï¸Watch them battle it out using Smart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</si>
  <si>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db6NiXRE5FU</t>
  </si>
  <si>
    <t>FATAL FURY: CotWï½œDeveloper Match #7 - ROCK vs. MAI (Arcade Style)</t>
  </si>
  <si>
    <t>2025-04-22T06:39:46Z</t>
  </si>
  <si>
    <t>âš”ï¸Are you ready? Dev match #7 is up now!  ðŸ‘¥This time it's Rock vs. Mai! ðŸ•¹ï¸Watch them battle it out using Arcade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</si>
  <si>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BAAu7mZkB0k</t>
  </si>
  <si>
    <t>ã€ENGã€‘FATAL FURY: CotWï½œHOKUTOMARUï½œCharacter Breakdown</t>
  </si>
  <si>
    <t>2025-04-22T01:50:32Z</t>
  </si>
  <si>
    <t>Here's a video breakdown for Hokutomaru!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</si>
  <si>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UH3LBU29CzM</t>
  </si>
  <si>
    <t>ðŸŽ®Smart Style Controls Quick Guide #cotw #fgc #é¤“ç‹¼ä¼èª¬ #FatalFury</t>
  </si>
  <si>
    <t>2025-04-22T00:44:28Z</t>
  </si>
  <si>
    <t>'Smart Style' lets you perform a variety of actions using just button and directional inputs! From â€œSmart Combosâ€ activated by repeated button presses to easy special moves, even beginners can enjoy stylish and satisfying battles!  Play early (4/21) by grabbing the digital version!ðŸŽ® âœ…Preorder now! https://www.snk-corp.co.jp/us/games/fatalfury-cotw/products/  #cotw #fgc #é¤“ç‹¼ä¼èª¬ #FatalFury</t>
  </si>
  <si>
    <t>Ka8C455enmo</t>
  </si>
  <si>
    <t>ã€ENGã€‘FATAL FURY: CotWï½œSmart Style Controls Quick Guide</t>
  </si>
  <si>
    <t>2025-04-21T12:45:06Z</t>
  </si>
  <si>
    <t>ðŸŽ®Smart Style Controls Quick GuideðŸŽ® 'Smart Style' lets you perform a variety of actions using just button and directional inputs! From â€œSmart Combosâ€ activated by repeated button presses to easy special moves, even beginners can enjoy stylish and satisfying battles!  Play early (4/21) by grabbing the digital version!âš¡ âœ…Preorder now! https://www.snk-corp.co.jp/us/games/fatalfury-cotw/products/   #FatalFury #CotW</t>
  </si>
  <si>
    <t>JR8FUWaqXdg</t>
  </si>
  <si>
    <t>ã€æ—¥æœ¬èªžã€‘é¤“ç‹¼ä¼èª¬CotWï½œã‚¹ãƒžãƒ¼ãƒˆã‚¹ã‚¿ã‚¤ãƒ«æ“ä½œèª¬æ˜Žå‹•ç”»</t>
  </si>
  <si>
    <t>2025-04-21T12:45:01Z</t>
  </si>
  <si>
    <t>ðŸŽ®ã€å…¥é–€ç·¨ã€‘ã‚¹ãƒžãƒ¼ãƒˆã‚¹ã‚¿ã‚¤ãƒ«æ“ä½œèª¬æ˜Žå‹•ç”»ðŸŽ® ãƒœã‚¿ãƒ³ï¼‹æ–¹å‘ã‚­ãƒ¼ã ã‘ã§å¤šå½©ãªã‚¢ã‚¯ã‚·ãƒ§ãƒ³ãŒå¯èƒ½ãªã€Œã‚¹ãƒžãƒ¼ãƒˆã‚¹ã‚¿ã‚¤ãƒ«ã€ é€£æ‰“ã§ç™ºå‹•ã™ã‚‹â€œã‚¹ãƒžãƒ¼ãƒˆã‚³ãƒ³ãƒœâ€ã‚’ã¯ã˜ã‚ã€åˆå¿ƒè€…ã§ã‚‚çˆ½å¿«ãªãƒãƒˆãƒ«ãŒæ¥½ã—ã‚ã¾ã™ï¼   ãƒ‡ã‚¸ã‚¿ãƒ«ç‰ˆã¯4æœˆ21æ—¥ã‹ã‚‰ãƒ—ãƒ¬ã‚¤å¯èƒ½ï¼âš¡ âœ…ç¾åœ¨äºˆç´„å—ä»˜ä¸­ https://www.snk-corp.co.jp/official/fatalfury-cotw/products/   #é¤“ç‹¼ä¼èª¬ #CotW</t>
  </si>
  <si>
    <t>gLJYVvXbfTk</t>
  </si>
  <si>
    <t>ã€æ—¥æœ¬èªžã€‘é¤“ç‹¼ä¼èª¬CotWï½œãƒ—ãƒ¬ã‚¤ã‚¬ã‚¤ãƒ‰ãƒˆãƒ¬ãƒ¼ãƒ©ãƒ¼</t>
  </si>
  <si>
    <t>2025-04-21T09:45:07Z</t>
  </si>
  <si>
    <t>å¯¾æˆ¦æ ¼é—˜ã‚²ãƒ¼ãƒ ã€Žé¤“ç‹¼ä¼èª¬ City of the Wolvesã€2025å¹´4æœˆ24æ—¥(æœ¨)ç™ºå£²ï¼ å…¬å¼ã‚µã‚¤ãƒˆï¼šhttps://www.snk-corp.co.jp/official/f...   â– è³¼å…¥ãƒ»äºˆç´„å—ä»˜ä¸­ï¼ ï¼œãƒ‡ã‚¸ã‚¿ãƒ«ç‰ˆè³¼å…¥ç‰¹å…¸ï¼ž â€»2025å¹´4æœˆ23æ—¥ã¾ã§ ãƒ»DLCã‚³ã‚¹ãƒãƒ¥ãƒ¼ãƒ ã€Œé¤“ç‹¼ä¼èª¬2 ãƒ†ãƒªãƒ¼ã€  ãƒ»3æ—¥é–“ã®ã‚¢ãƒ¼ãƒªãƒ¼ã‚¢ã‚¯ã‚»ã‚¹æ¨©(2025å¹´4æœˆ21æ—¥ã‚ˆã‚Šãƒ—ãƒ¬ã‚¤å¯) ï¼œãƒ‘ãƒƒã‚±ãƒ¼ã‚¸ç‰ˆå°å…¥ç‰¹å…¸ï¼ž ãƒ»DLCã‚³ã‚¹ãƒãƒ¥ãƒ¼ãƒ ã€Œé¤“ç‹¼ä¼èª¬2 ãƒ†ãƒªãƒ¼ã€     â– ã€Žé¤“ç‹¼ä¼èª¬ City of the Wolvesã€å…¬å¼SNS Xï¼šhttps://x.com/GAROU_PR Instagramï¼šhttps://www.instagram.com/fatalfury_pr/   Â©SNK CORPORATION ALL RIGHTS RESERVED.</t>
  </si>
  <si>
    <t>53qyNPNrksE</t>
  </si>
  <si>
    <t>ã€ENGã€‘FATAL FURY: CotWï½œPlay Guide Trailer</t>
  </si>
  <si>
    <t>2025-04-21T09:45:00Z</t>
  </si>
  <si>
    <t>The brand-new fighting game FATAL FURY: City of the Wolves releases on 4/24/2025! Official Site: https://www.snk-corp.co.jp/us/games/fatalfury-cotw/   â– Available now for purchase or preorder! [Digital Version Bonuses] (Ends 4/23/2025) - DLC Costume 'FATAL FURY 2 Terry' - 3-Day Early Access (Playable from 4/21/2025) [Physical Version Bonuses] - DLC Costume 'FATAL FURY 2 Terry'   â– FATAL FURY: City of the Wolves Official Social Media X (formerly Twitter): https://x.com/FATALFURY_PR Instagram: https://www.instagram.com/fatalfury_pr/   Â©SNK CORPORATION ALL RIGHTS RESERVED.</t>
  </si>
  <si>
    <t>gKCQ40VoNvk</t>
  </si>
  <si>
    <t>ã€ENGã€‘FATAL FURY: CotWï½œGATOï½œCharacter Breakdown</t>
  </si>
  <si>
    <t>2025-04-21T03:42:57Z</t>
  </si>
  <si>
    <t>Here's a video breakdown for Gato!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</si>
  <si>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f24Zx46t3hw</t>
  </si>
  <si>
    <t>ã€æ—¥æœ¬èªžã€‘é¤“ç‹¼ä¼èª¬CotWï½œGATOï½œCharacter Breakdown</t>
  </si>
  <si>
    <t>2025-04-21T03:42:46Z</t>
  </si>
  <si>
    <t>å‚æˆ¦ã‚­ãƒ£ãƒ©ã‚¯ã‚¿ãƒ¼ã€Œç‰™åˆ€ã€ã®ãƒ–ãƒ¬ã‚¤ã‚¯ãƒ€ã‚¦ãƒ³æ˜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</si>
  <si>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nLPq79zb5n4</t>
  </si>
  <si>
    <t>ã€ENGã€‘FATAL FURY: CotWï½œDONG HWANï½œCharacter Breakdown</t>
  </si>
  <si>
    <t>2025-04-21T03:36:48Z</t>
  </si>
  <si>
    <t>Here's a video breakdown for Dong Hwan!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</si>
  <si>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Y9APG4F1Ji4</t>
  </si>
  <si>
    <t>ã€æ—¥æœ¬èªžã€‘é¤“ç‹¼ä¼èª¬CotWï½œDONG HWANï½œCharacter Breakdown</t>
  </si>
  <si>
    <t>2025-04-21T03:36:34Z</t>
  </si>
  <si>
    <t>å‚æˆ¦ã‚­ãƒ£ãƒ©ã‚¯ã‚¿ãƒ¼ã€Œãƒ‰ãƒ³ãƒ•ã‚¡ãƒ³ã€ã®ãƒ–ãƒ¬ã‚¤ã‚¯ãƒ€ã‚¦ãƒ³æ˜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</si>
  <si>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lv2m0b9savw</t>
  </si>
  <si>
    <t>ã€Œé¤“ç‹¼ä¼èª¬ City of the Wolvesã€ç™ºå£²ç›´å‰ç”Ÿé…ä¿¡</t>
  </si>
  <si>
    <t>2025-04-20T13:22:45Z</t>
  </si>
  <si>
    <t>é¤“ç‹¼ä¼èª¬ City of the Wolves https://www.snk-corp.co.jp/official/fatalfury-cotw/  â– å‡ºæ¼”è€… è¿‘è—¤ éš† https://x.com/ambernote_tktk å°æ¸…æ°´ äºœç¾Ž https://x.com/AMISUKESHIGOM å®‰æ¸ˆ çŸ¥ä½³ https://x.com/anchika_manager è¿‘è°· é§¿æ–—(SNK ãƒ‡ã‚£ãƒ¬ã‚¯ã‚¿ãƒ¼) ã‚«ãƒ³ãƒ‘ãƒŠãƒ»ã‚¸ãƒ§ãƒŠã‚µãƒ³(SNK ã‚²ãƒ¼ãƒ ãƒ‡ã‚¶ã‚¤ãƒŠãƒ¼)  â– ç•ªçµ„å†…å®¹ ãƒ»é¤“ç‹¼ä¼èª¬ City of the Wolves ä½œå“æ¦‚è¦ç´¹ä»‹ ãƒ»Review of CotW Topics ãƒ»åˆ¶ä½œã“ã ã‚ã‚Šãƒã‚¤ãƒ³ãƒˆè§£èª¬ ãƒ»é¤“ç‹¼ä¼èª¬ City of the Wolves å¯¾æˆ¦ä¼š ãƒ»å‘ŠçŸ¥  â– è¡£è£…å”åŠ› ãƒ»THE BOLDMAN ãƒ»KUUUPY  Â©SNK CORPORATION ALL RIGHTS RESERVED.  #é¤“ç‹¼ä¼èª¬ #CotW #SNK</t>
  </si>
  <si>
    <t>g7qR4-Simfc</t>
  </si>
  <si>
    <t>ã€Žé¤“ç‹¼ä¼èª¬ City of the Wolvesã€CMã€€å®¿å‘½ã®æ‹³ç¯‡</t>
  </si>
  <si>
    <t>2025-04-20T08:00:48Z</t>
  </si>
  <si>
    <t>ã€Žé¤“ç‹¼ä¼èª¬ City of the Wolvesã€CMã‚¢ãƒŠã‚¶ãƒ¼ãƒãƒ¼ã‚¸ãƒ§ãƒ³ Webé™å®šãƒ­ãƒƒã‚¯ï¼†ãƒ†ãƒªãƒ¼ã®ã‚¹ãƒšã‚·ãƒ£ãƒ«CMã‚’å…¬é–‹ï¼   å¯¾æˆ¦æ ¼é—˜ã‚²ãƒ¼ãƒ ã€Žé¤“ç‹¼ä¼èª¬ City of the Wolvesã€2025å¹´4æœˆ24æ—¥(æœ¨)ç™ºå£²ï¼ å…¬å¼ã‚µã‚¤ãƒˆï¼šhttps://www.snk-corp.co.jp/official/f...   â– è³¼å…¥ãƒ»äºˆç´„å—ä»˜ä¸­ï¼ ï¼œãƒ‡ã‚¸ã‚¿ãƒ«ç‰ˆè³¼å…¥ç‰¹å…¸ï¼ž â€»2025å¹´4æœˆ23æ—¥ã¾ã§ ãƒ»DLCã‚³ã‚¹ãƒãƒ¥ãƒ¼ãƒ ã€Œé¤“ç‹¼ä¼èª¬2 ãƒ†ãƒªãƒ¼ã€  ãƒ»3æ—¥é–“ã®ã‚¢ãƒ¼ãƒªãƒ¼ã‚¢ã‚¯ã‚»ã‚¹æ¨©(2025å¹´4æœˆ21æ—¥ã‚ˆã‚Šãƒ—ãƒ¬ã‚¤å¯)   ï¼œãƒ‘ãƒƒã‚±ãƒ¼ã‚¸ç‰ˆå°å…¥ç‰¹å…¸ï¼ž ãƒ»DLCã‚³ã‚¹ãƒãƒ¥ãƒ¼ãƒ ã€Œé¤“ç‹¼ä¼èª¬2 ãƒ†ãƒªãƒ¼ã€     â– ã€Žé¤“ç‹¼ä¼èª¬ City of the Wolvesã€å…¬å¼SNS Xï¼šhttps://x.com/GAROU_PR Instagramï¼šhttps://www.instagram.com/fatalfury_pr/   Â©SNK CORPORATION ALL RIGHTS RESERVED.</t>
  </si>
  <si>
    <t>spnZ1U29ABs</t>
  </si>
  <si>
    <t>ã€æ—¥æœ¬èªžã€‘é¤“ç‹¼ä¼èª¬ã‚¹ãƒˆãƒ¼ãƒªãƒ¼ç´¹ä»‹</t>
  </si>
  <si>
    <t>2025-04-20T02:01:00Z</t>
  </si>
  <si>
    <t>ã€Žé¤“ç‹¼ä¼èª¬ã€ã‚·ãƒªãƒ¼ã‚ºã®ç‰©èªžãŒã€5åˆ†ã§åˆ†ã‹ã‚‹ã‚¹ãƒˆãƒ¼ãƒªãƒ¼ç´¹ä»‹æ˜ åƒã‚’å…¬é–‹ï¼ æ‚ªã®ã‚«ãƒªã‚¹ãƒžã®èª•ç”Ÿã€å› ç¸ã®å¯¾æ±ºã€ãã—ã¦ãƒ­ãƒƒã‚¯ãƒ»ãƒãƒ¯ãƒ¼ãƒ‰ã®æ±ºæ–­â€¦  https://www.snk-corp.co.jp/official/fatalfury-cotw/ Â©SNK CORPORATION ALL RIGHTS RESERVED.  #FatalFury #é¤“ç‹¼ä¼èª¬ #CotW #SNK</t>
  </si>
  <si>
    <t>GxRelY8rzf8</t>
  </si>
  <si>
    <t>ã€ENGã€‘THE STORY OF FATAL FURY</t>
  </si>
  <si>
    <t>2025-04-20T02:00:12Z</t>
  </si>
  <si>
    <t>Refresh yourself on the story of Fatal Fury in 5 minutes by checking out our new video! A story of dark evil, fated bonds, and the path Rock Howard takes...  https://www.snk-corp.co.jp/us/games/fatalfury-cotw/  Â©SNK CORPORATION ALL RIGHTS RESERVED. #FatalFury #é¤“ç‹¼ä¼èª¬ #CotW #SNK</t>
  </si>
  <si>
    <t>dNeNUE8FBRY</t>
  </si>
  <si>
    <t>FATAL FURY: CotW | SPECIAL MUSIC VIDEO</t>
  </si>
  <si>
    <t>2025-04-17T15:01:03Z</t>
  </si>
  <si>
    <t>FATAL FURY|GAROU|é¤“ç‹¼ä¼èª¬|é¤“ç‹¼|City of the Wolves|CotW|æ ¼é—˜ã‚²ãƒ¼ãƒ |Fighting Game|Salvatore Ganacci|Masami Obari|ã‚µãƒ«ãƒãƒˆãƒ¼ãƒ¬ãƒ»ã‚¬ãƒŠãƒƒãƒ|å¤§å¼µ æ­£å·±</t>
  </si>
  <si>
    <t>DJ phenomenon Salvatore Ganacci and famed animator Masami Obari in a dream collaboration The music video features â€œTerry Andy Joe,â€ a Ganacci-crafted remix of popular Fatal Fury music, set to the stunning animation of Masami Obari (who himself served as creative producer, director, storyboarder, and key animation director). The City of the Wolves comes to life, moving to the beat of EDM, in this amazing artistic endeavor!  â—Streaming services here! https://fatalfury.lnk.to/TerryAndyJoe  â—Salvatore Ganacci YouTube https://www.youtube.com/user/TheSalvatoreGanacci Instagram https://www.instagram.com/salvatoreganacci/ TikTok https://www.tiktok.com/@salvatoreganacci  â—Masami Obari X https://x.com/G1_BARI Instagram https://www.instagram.com/masami_obari  â—FATAL FURY: City of the Wolves Official Site  https://www.snk-corp.co.jp/us/games/fatalfury-cotw/ X https://x.com/FATALFURY_PR Instagram https://www.instagram.com/fatalfury_pr/  Â©SNK CORPORATION ALL RIGHTS RESERVED. #FatalFury #SalvatoreGanacci #MasamiObari</t>
  </si>
  <si>
    <t>OL4dMsRVnPQ</t>
  </si>
  <si>
    <t>é¤“ç‹¼ä¼èª¬CotWï½œã‚¹ãƒšã‚·ãƒ£ãƒ«ãƒŸãƒ¥ãƒ¼ã‚¸ãƒƒã‚¯ãƒ“ãƒ‡ã‚ª</t>
  </si>
  <si>
    <t>2025-04-17T15:00:38Z</t>
  </si>
  <si>
    <t>äººæ°—DJã€Œã‚µãƒ«ãƒãƒˆãƒ¼ãƒ¬ãƒ»ã‚¬ãƒŠãƒƒãƒã€ã¨äººæ°—ã‚¢ãƒ‹ãƒ¡ãƒ¼ã‚¿ãƒ¼ã€Œå¤§å¼µæ­£å·±ã€ã«ã‚ˆã‚‹ã‚³ãƒ©ãƒœãƒ¬ãƒ¼ã‚·ãƒ§ãƒ³ã«ã‚ˆã‚‹ã‚¹ãƒšã‚·ãƒ£ãƒ«ãƒŸãƒ¥ãƒ¼ã‚¸ãƒƒã‚¯ãƒ“ãƒ‡ã‚ªãŒå®Œæˆï¼ ã€Žé¤“ç‹¼ä¼èª¬ City of the Wolvesã€ã«ãƒ—ãƒ¬ã‚¤ã‚¢ãƒ–ãƒ«ã‚­ãƒ£ãƒ©ã‚¯ã‚¿ãƒ¼ã¨ã—ã¦å‚æˆ¦ã™ã‚‹ä¸–ç•Œçš„ãªäººæ°—DJã‚µãƒ«ãƒãƒˆãƒ¼ãƒ¬ãƒ»ã‚¬ãƒŠãƒƒãƒæ°ã¨ã€ä¸–ç•Œçš„ãªäººæ°—ã‚¢ãƒ‹ãƒ¡ãƒ¼ã‚¿ãƒ¼å¤§å¼µæ­£å·±æ°ã®å¤¢ã®ã‚³ãƒ©ãƒœãƒ¬ãƒ¼ã‚·ãƒ§ãƒ³ãŒå®Ÿç¾ã€‚ã‚¬ãƒŠãƒƒãƒæ°ãŒåˆä»£ã€Žé¤“ç‹¼ä¼èª¬ã€ã®BGM ã‚’ãƒªãƒŸãƒƒã‚¯ã‚¹ã—ãŸã‚³ãƒ©ãƒœãƒ¬ãƒ¼ã‚·ãƒ§ãƒ³æ¥½æ›²ã€ŒTerry Andy Joeã€ã‚’åˆ¶ä½œã—ã€å¤§å¼µæ°ãŒã‚¯ãƒªã‚¨ã‚¤ãƒ†ã‚£ãƒ–ãƒ—ãƒ­ãƒ‡ãƒ¥ãƒ¼ã‚µãƒ¼ã¨ã—ã¦ã€ç›£ç£ãƒ»ã‚³ãƒ³ãƒ†ãƒ»ä½œç”»ç›£ç£ã‚’å‹™ã‚ãŸã‚¹ãƒšã‚·ãƒ£ãƒ«ãƒŸãƒ¥ãƒ¼ã‚¸ãƒƒã‚¯ãƒ“ãƒ‡ã‚ªã‚’å…¬é–‹ï¼EDMï¼ˆã‚¨ãƒ¬ã‚¯ãƒˆãƒ­ãƒ‹ãƒƒã‚¯ãƒ»ãƒ€ãƒ³ã‚¹ãƒ»ãƒŸãƒ¥ãƒ¼ã‚¸ãƒƒã‚¯ï¼‰ã«åˆã‚ã›ã€ã€Žé¤“ç‹¼ä¼èª¬ City of the Wolvesã€ã®ã‚­ãƒ£ãƒ©ã‚¯ã‚¿ãƒ¼ãŸã¡ãŒèºå‹•ã™ã‚‹æ˜ åƒã‚’ã€ãœã²ã”è¦§ãã ã•ã„ã€‚  â—é…ä¿¡ã‚µã‚¤ãƒˆã¯ã“ã¡ã‚‰ https://fatalfury.lnk.to/TerryAndyJoe  â—ã‚µãƒ«ãƒãƒˆãƒ¼ãƒ¬ãƒ»ã‚¬ãƒŠãƒƒãƒ YouTube https://www.youtube.com/user/TheSalvatoreGanacci Instagram https://www.instagram.com/salvatoreganacci/ TikTok https://www.tiktok.com/@salvatoreganacci  â—å¤§å¼µ æ­£å·± X https://x.com/G1_BARI Instagram https://www.instagram.com/masami_obari  â—é¤“ç‹¼ä¼èª¬ City of the Wolves Official Site https://www.snk-corp.co.jp/official/fatalfury-cotw/ X https://x.com/GAROU_PR  Instagram https://www.instagram.com/fatalfury_pr/  Â©SNK CORPORATION ALL RIGHTS RESERVED. #FatalFury #SalvatoreGanacci #MasamiObari</t>
  </si>
  <si>
    <t>IXsc3r5ZMZs</t>
  </si>
  <si>
    <t>ã€æ—¥æœ¬èªžã€‘é¤“ç‹¼ä¼èª¬CotWï½œBILLYï½œCharacter Breakdown</t>
  </si>
  <si>
    <t>2025-04-17T09:35:34Z</t>
  </si>
  <si>
    <t>å‚æˆ¦ã‚­ãƒ£ãƒ©ã‚¯ã‚¿ãƒ¼ã€Œãƒ“ãƒªãƒ¼ã€ã®ãƒ–ãƒ¬ã‚¤ã‚¯ãƒ€ã‚¦ãƒ³æ˜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</si>
  <si>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4Ew9dbzU4ww</t>
  </si>
  <si>
    <t>ã€ENGã€‘FATAL FURY: CotWï½œBILLYï½œCharacter Breakdown</t>
  </si>
  <si>
    <t>2025-04-17T02:45:00Z</t>
  </si>
  <si>
    <t>Here's a video breakdown for Billy!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</si>
  <si>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TpFI4aYJ7hU</t>
  </si>
  <si>
    <t>ã€ENGã€‘FATAL FURY: CotWï½œKEVINï½œCharacter Breakdown</t>
  </si>
  <si>
    <t>2025-04-16T06:02:02Z</t>
  </si>
  <si>
    <t>Here's a video breakdown for Kevin!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</si>
  <si>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JocAGkI_rKY</t>
  </si>
  <si>
    <t>ã€æ—¥æœ¬èªžã€‘FATAL FURY: CotWï½œKEVINï½œCharacter Breakdown</t>
  </si>
  <si>
    <t>2025-04-16T06:01:55Z</t>
  </si>
  <si>
    <t>å‚æˆ¦ã‚­ãƒ£ãƒ©ã‚¯ã‚¿ãƒ¼ã€Œã‚±ãƒ“ãƒ³ã€ã®ãƒ–ãƒ¬ã‚¤ã‚¯ãƒ€ã‚¦ãƒ³æ˜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</si>
  <si>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CmLzs2kkz94</t>
  </si>
  <si>
    <t>FATAL FURY: CotWï½œRONALDO vs. GANACCI ï½œRound 1</t>
  </si>
  <si>
    <t>2025-04-14T13:23:40Z</t>
  </si>
  <si>
    <t>FATAL FURY|GAROU|é¤“ç‹¼ä¼èª¬|é¤“ç‹¼|City of the Wolves|CotW|æ ¼é—˜ã‚²ãƒ¼ãƒ |Fighting Game|CR7|CRISTIANO RONALDO|ã‚µãƒ«ãƒãƒˆãƒ¼ãƒ¬ãƒ»ã‚¬ãƒŠãƒƒãƒ|Salvatore Ganacci</t>
  </si>
  <si>
    <t>Donâ€™t miss the first collaboration trailer featuring @cristiano and Salvatore Ganacci joining FATAL FURY: City of the Wolves! Get ready to REV IT UP â€” pre order now for early access before the launch on April 24!   Official Site  https://www.snk-corp.co.jp/us/games/fatalfury-cotw/ X (Twitter)  https://x.com/FATALFURY_PR Instagram  https://www.instagram.com/fatalfury_pr/  Â©SNK CORPORATION ALL RIGHTS RESERVED.  #SNK #FatalFury #CR7 #SalvatoreGanacci</t>
  </si>
  <si>
    <t>BqXT7frCbxs</t>
  </si>
  <si>
    <t>FATAL FURY: CotWï½œDeveloper Match #6 - VOX vs. MAI (Smart Style)</t>
  </si>
  <si>
    <t>2025-04-13T00:45:01Z</t>
  </si>
  <si>
    <t>âš”ï¸Are you ready? Dev match #6 is up now!  ðŸ‘¥This time it's Vox vs. Mai! ðŸ•¹ï¸Watch them battle it out using Smart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</si>
  <si>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s7ULtOmFa_U</t>
  </si>
  <si>
    <t>FATAL FURYï½œBoxing Match | London, April 26</t>
  </si>
  <si>
    <t>2025-04-12T08:43:48Z</t>
  </si>
  <si>
    <t>FATAL FURY|GAROU|é¤“ç‹¼ä¼èª¬|é¤“ç‹¼|City of the Wolves|CotW|æ ¼é—˜ã‚²ãƒ¼ãƒ |Fighting Game|Ring|Boxing</t>
  </si>
  <si>
    <t>FATAL FURY: CotW launches on April 24th, that weekend Conor Benn &amp; Eubank Jr decide their family legacy at the first ever  @RingMagazine  FATAL FURY boxing event.  @KSI &amp; @ishowspeedsui  swung by our offices &amp; got a preview of the action. They are ready! But are you? Preorder the game &amp; visit https://fatalfury.club/ring/uk to win tickets &amp; face off against KSI!  Donâ€™t miss your chance to #REVITUP!  https://www.eubankjrbenn.com/ #FATALFURY #CotW</t>
  </si>
  <si>
    <t>a8XkliMCFmw</t>
  </si>
  <si>
    <t>FATAL FURY: CotWï½œDeveloper Match #5 - PREECHA vs. VOX (Arcade Style)</t>
  </si>
  <si>
    <t>2025-04-12T00:45:00Z</t>
  </si>
  <si>
    <t>âš”ï¸Are you ready? Dev match #5 is up now!  ðŸ‘¥This time it's Preecha vs. Vox! ðŸ•¹ï¸Watch them battle it out using Arcade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</si>
  <si>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_FUeut1FFAQ</t>
  </si>
  <si>
    <t>ã€ENGã€‘FATAL FURY: CotWï½œTIZOCï½œCharacter Breakdown</t>
  </si>
  <si>
    <t>2025-04-11T02:01:07Z</t>
  </si>
  <si>
    <t>Here's a video breakdown for Tizoc!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</si>
  <si>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ã€æ—¥æœ¬èªžã€‘FATAL FURY: CotWï½œGRIFFONï½œCharacter Breakdown</t>
  </si>
  <si>
    <t>2025-04-11T02:00:09Z</t>
  </si>
  <si>
    <t>å‚æˆ¦ã‚­ãƒ£ãƒ©ã‚¯ã‚¿ãƒ¼ã€Œã‚°ãƒªãƒ•ã‚©ãƒ³ãƒžã‚¹ã‚¯ã€ã®ãƒ–ãƒ¬ã‚¤ã‚¯ãƒ€ã‚¦ãƒ³æ˜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</si>
  <si>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fUT1k-gRs50</t>
  </si>
  <si>
    <t>é¤“ç‹¼ä¼èª¬CotW ï½œåŒ—æ–—ä¸¸</t>
  </si>
  <si>
    <t>2025-04-09T21:58:00Z</t>
  </si>
  <si>
    <t>â– åŒ—æ–—ä¸¸ï¼ˆVoice Actorï¼šæ¦Žæœ¨ æ·³å¼¥ï¼‰ ä¸çŸ¥ç«èˆžã€ã‚¢ãƒ³ãƒ‡ã‚£ãƒ»ãƒœã‚¬ãƒ¼ãƒ‰ã®å¼Ÿå­ã€‚å‰å¤§ä¼šå¾Œã«å±±ã‹ã‚‰ä¸‹ã‚Šã€ãƒ†ãƒªãƒ¼ã®åŠ©ã‘ã‚’å—ã‘ãªãŒã‚‰è¡—ã§ã®ç”Ÿæ´»ã‚’å§‹ã‚ãŸã€‚æ™®é€šã«ç”Ÿãã‚‹äº‹ã®é›£ã—ã•ã‚’æ„Ÿã˜ã¤ã¤ã‚‚ã€ä¸çŸ¥ç«ã®ä¸€å“¡ã¨ã—ã¦ä½•ã‹ã§ããªã„ã‹ã¨æ—¥ã€…è€ƒãˆç”Ÿãã¦ã„ã‚‹ã€‚æ–°ãŸãªKOFé–‹å‚¬ã‚’å—ã‘ã€åŒ—æ–—ä¸¸ã¯è‡ªèº«ã®æˆé•·ã‚’ç¢ºã‹ã‚ã‚‹ç‚ºã«å¤§ä¼šã¸ã¨å‚åŠ ã™ã‚‹ã€‚  ðŸ’»Official Site https://www.snk-corp.co.jp/official/fatalfury-cotw/ ðŸ“±X https://x.com/GAROU_PR  ðŸ“±Instagram https://www.instagram.com/fatalfury_pr/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ãƒ»DLCã‚­ãƒ£ãƒ©ã‚¯ã‚¿ãƒ¼ã€Œã‚¢ãƒ³ãƒ‡ã‚£ãƒ»ãƒœã‚¬ãƒ¼ãƒ‰ã€ï¼ˆ2025å¹´å¤é…ä¿¡äºˆå®šï¼‰ ãƒ»DLCã‚­ãƒ£ãƒ©ã‚¯ã‚¿ãƒ¼ã€Œã‚±ãƒ³ã€ï¼ˆ2025å¹´å¤é…ä¿¡äºˆå®šï¼‰ ãƒ»DLCã‚­ãƒ£ãƒ©ã‚¯ã‚¿ãƒ¼ã€Œã‚¸ãƒ§ãƒ¼ãƒ»æ±ã€ï¼ˆ2025å¹´ç§‹é…ä¿¡äºˆå®šï¼‰ ãƒ»DLCã‚­ãƒ£ãƒ©ã‚¯ã‚¿ãƒ¼ã€Œæ˜¥éº—ã€ï¼ˆ2025å¹´å†¬é…ä¿¡äºˆå®šï¼‰ ãƒ»DLCã‚­ãƒ£ãƒ©ã‚¯ã‚¿ãƒ¼ã€ŒMr.ãƒ“ãƒƒã‚°ã€ï¼ˆ2026å¹´åˆé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Â©SNK CORPORATION ALL RIGHTS RESERVED. #FatalFury #é¤“ç‹¼ä¼èª¬ #CotW #SNK</t>
  </si>
  <si>
    <t>voG09ZRqOf4</t>
  </si>
  <si>
    <t>FATAL FURY: CotW ï½œHOKUTOMARU</t>
  </si>
  <si>
    <t>â– HOKUTOMARU (Voice Actor: Caleb Yen) Andy Bogard and Mai Shiranui's young pupil. After the previous tournament, Hokutomaru traded his home in the mountains for the bustling metropolis that is South Townâ€”with Terry's help, that is. Despite having to grapple with the ups and downs that is 'life in the city,' the fledgling Shiranui fighter spends a great deal of time wondering how to use his abilities to help those around him. With the latest tournament now close at hand, Hokutomaru decides it's the perfect opportunity to see how he has grown.  ðŸ’»Official Site  https://www.snk-corp.co.jp/us/games/fatalfury-cotw/ ðŸ“±X https://x.com/FATALFURY_PR ðŸ“±Instagram https://www.instagram.com/fatalfury_pr/  ðŸŸ InformationðŸŸ  â–  Title FATAL FURY: City of the Wolves â–  Genre Versus Fighting Game â–  Release Date April 24, 2025 â–  Supported Platforms / Selling Format PlayStationÂ®5, PlayStationÂ®4, Xbox Series X|S (Digital/Physical)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Â©SNK CORPORATION ALL RIGHTS RESERVED. #FatalFury #é¤“ç‹¼ä¼èª¬ #CotW #SNK</t>
  </si>
  <si>
    <t>ThadlJ-zcSs</t>
  </si>
  <si>
    <t>ã€æ—¥æœ¬èªžã€‘FATAL FURY: CotWï½œB. JENETï½œCharacter Breakdown</t>
  </si>
  <si>
    <t>2025-04-09T02:45:05Z</t>
  </si>
  <si>
    <t>å‚æˆ¦ã‚­ãƒ£ãƒ©ã‚¯ã‚¿ãƒ¼ã€Œã‚¸ã‚§ãƒ‹ãƒ¼ã€ã®ãƒ–ãƒ¬ã‚¤ã‚¯ãƒ€ã‚¦ãƒ³æ˜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</si>
  <si>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MgoprRueia4</t>
  </si>
  <si>
    <t>ã€ENGã€‘FATAL FURY: CotWï½œB. JENETï½œCharacter Breakdown</t>
  </si>
  <si>
    <t>2025-04-09T02:45:02Z</t>
  </si>
  <si>
    <t>Here's a video breakdown for B. Jenet!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</si>
  <si>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Sz7yBpnz3sM</t>
  </si>
  <si>
    <t>ã€ENGã€‘FATAL FURY: CotWï½œMAIï½œCharacter Breakdown</t>
  </si>
  <si>
    <t>2025-04-08T02:07:55Z</t>
  </si>
  <si>
    <t>Here's a video breakdown for Mai!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</si>
  <si>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Bxpy1kNFlWM</t>
  </si>
  <si>
    <t>ã€æ—¥æœ¬èªžã€‘FATAL FURY: CotWï½œMAIï½œCharacter Breakdown</t>
  </si>
  <si>
    <t>2025-04-08T02:07:47Z</t>
  </si>
  <si>
    <t>å‚æˆ¦ã‚­ãƒ£ãƒ©ã‚¯ã‚¿ãƒ¼ã€Œä¸çŸ¥ç« èˆžã€ã®ãƒ–ãƒ¬ã‚¤ã‚¯ãƒ€ã‚¦ãƒ³æ˜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</si>
  <si>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ndrpx_QOtCY</t>
  </si>
  <si>
    <t>FATAL FURY: CotW Ã— CR7ï½œInterview</t>
  </si>
  <si>
    <t>2025-04-06T13:07:03Z</t>
  </si>
  <si>
    <t>We sat down with Cristiano Ronaldo to talk about his inclusion in FATAL FURY: City of the Wolves!  Official Site  https://www.snk-corp.co.jp/us/games/fatalfury-cotw/ X https://x.com/FATALFURY_PR Instagram https://www.instagram.com/fatalfury_pr/  Â©SNK CORPORATION ALL RIGHTS RESERVED. #SNK #FatalFury #CR7 #KingofFootball</t>
  </si>
  <si>
    <t>oxd7Zv2_fq0</t>
  </si>
  <si>
    <t>ã€Žé¤“ç‹¼ä¼èª¬ City of the Wolvesã€CMã€€é—˜ãˆç‹¼ãŸã¡ã‚ˆç¯‡ï¼ˆWeb Ver.ï¼‰</t>
  </si>
  <si>
    <t>2025-04-06T08:00:45Z</t>
  </si>
  <si>
    <t>å¯¾æˆ¦æ ¼é—˜ã‚²ãƒ¼ãƒ ã€Žé¤“ç‹¼ä¼èª¬ City of the Wolvesã€2025å¹´4æœˆ24æ—¥(æœ¨)ç™ºå£²ï¼ å…¬å¼ã‚µã‚¤ãƒˆï¼šhttps://www.snk-corp.co.jp/official/fatalfury-cotw/   â– äºˆç´„å—ä»˜ä¸­ï¼ ï¼œãƒ‡ã‚¸ã‚¿ãƒ«ç‰ˆäºˆç´„ç‰¹å…¸ï¼ž ãƒ»DLCã‚³ã‚¹ãƒãƒ¥ãƒ¼ãƒ ã€Œé¤“ç‹¼ä¼èª¬2 ãƒ†ãƒªãƒ¼ã€ ãƒ»3æ—¥é–“ã®ã‚¢ãƒ¼ãƒªãƒ¼ã‚¢ã‚¯ã‚»ã‚¹æ¨©(2025å¹´4æœˆ21æ—¥ã‚ˆã‚Šãƒ—ãƒ¬ã‚¤å¯)   â– ã€Žé¤“ç‹¼ä¼èª¬ City of the Wolvesã€å…¬å¼SNS Xï¼šhttps://x.com/GAROU_PR Instagramï¼š fatalfury_pr   Â©SNK CORPORATION ALL RIGHTS RESERVED.</t>
  </si>
  <si>
    <t>X6Bshq1IBZE</t>
  </si>
  <si>
    <t>ã€ENGã€‘FATAL FURY: CotWï½œHOTARUï½œCharacter Breakdown</t>
  </si>
  <si>
    <t>2025-04-05T02:45:02Z</t>
  </si>
  <si>
    <t>Here's a video breakdown for Hotaru!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</si>
  <si>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_Ta9NLmb6Fc</t>
  </si>
  <si>
    <t>ã€æ—¥æœ¬èªžã€‘FATAL FURY: CotWï½œHOTARUï½œCharacter Breakdown</t>
  </si>
  <si>
    <t>2025-04-04T07:29:40Z</t>
  </si>
  <si>
    <t>å‚æˆ¦ã‚­ãƒ£ãƒ©ã‚¯ã‚¿ãƒ¼ã€Œã»ãŸã‚‹ã€ã®ãƒ–ãƒ¬ã‚¤ã‚¯ãƒ€ã‚¦ãƒ³æ˜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</si>
  <si>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CAHRpcmPSYw</t>
  </si>
  <si>
    <t>ã€ENGã€‘FATAL FURY: CotWï½œKAINï½œCharacter Breakdown</t>
  </si>
  <si>
    <t>2025-04-04T06:19:59Z</t>
  </si>
  <si>
    <t>Here's a video breakdown for Kain!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</si>
  <si>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8oTG6I5v1-M</t>
  </si>
  <si>
    <t>ã€æ—¥æœ¬èªžã€‘FATAL FURY: CotWï½œKAINï½œCharacter Breakdown</t>
  </si>
  <si>
    <t>2025-04-04T06:19:48Z</t>
  </si>
  <si>
    <t>å‚æˆ¦ã‚­ãƒ£ãƒ©ã‚¯ã‚¿ãƒ¼ã€Œã‚«ã‚¤ãƒ³ã€ã®ãƒ–ãƒ¬ã‚¤ã‚¯ãƒ€ã‚¦ãƒ³æ˜ åƒã‚’å…¬é–‹ï¼ðŸŽ¥  æ˜ åƒã‚’è¦–è´ã—ã¦4æœˆ24æ—¥ç™ºå£²ã«å‚™ãˆã‚ˆã†ðŸ”¥ ãƒ‡ã‚¸ã‚¿ãƒ«ç‰ˆã¯4æœˆ21æ—¥ã‹ã‚‰ãƒ—ãƒ¬ã‚¤å¯èƒ½ðŸŽ® âœ…ç¾åœ¨äºˆç´„å—ä»˜ä¸­ https://www.snk-corp.co.jp/official/fatalfury-cotw/products/  ðŸŸ Official Site  hhttps://www.snk-corp.co.jp/official/fatalfury-cotw/ ðŸŸ X https://x.com/GAROU_PR ðŸŸ Instagram https://www.instagram.com/fatalfury_pr/  Â©SNK CORPORATION ALL RIGHTS RESERVED. #SNK #é¤“ç‹¼ä¼èª¬ #CotW</t>
  </si>
  <si>
    <t>ROYc-ATzL8o</t>
  </si>
  <si>
    <t>FATAL FURY: CotWï½œSalvatore Ganacci</t>
  </si>
  <si>
    <t>2025-04-03T16:30:14Z</t>
  </si>
  <si>
    <t>FATAL FURY|GAROU|é¤“ç‹¼ä¼èª¬|é¤“ç‹¼|City of the Wolves|CotW|æ ¼é—˜ã‚²ãƒ¼ãƒ |Fighting Game|Salvatore Ganacci|ã‚µãƒ«ãƒ´ã‚¡ãƒˆãƒ¼ãƒ¬ãƒ»ã‚¬ãƒŠãƒƒãƒ</t>
  </si>
  <si>
    <t>FATAL FURY: CotW Ã— Salvatore Ganacciï½œAnnouncement Trailer  FATAL FURY is joining forces with the Artist Salvatore Ganacci! In addition to his role supervising the collaboration that is bringing 11 world-renowned DJs' music to FATAL FURY: City of the Wolves, Salvatore Ganacci will not only be contributing original music,but also entering the ring himself as a playable character! Check out his South Town story as he brings a host of special moves into the fold!  â– About Salvatore Ganacci Salvatore Ganacci is a groundbreaking artist whose unique approach to electronic music, captivating performances, and innovative visual storytelling has set him apart in the global music scene. Known for his bold style, creativity, and unorthodox methods, Ganacci continues to redefine the genre and captivate audiences worldwide in constantly new ways, not just a DJ heâ€™s a force of the sound.  YouTube https://www.youtube.com/user/TheSalvatoreGanacci Instagram https://www.instagram.com/salvatoreganacci/ TikTok https://www.tiktok.com/@salvatoreganacci  â– FATAL FURY: City of the Wolves Official Site  https://www.snk-corp.co.jp/us/games/fatalfury-cotw/  X  https://x.com/FATALFURY_PR  Instagram  https://www.instagram.com/fatalfury_pr/   Â©SNK CORPORATION ALL RIGHTS RESERVED.  #SNK #FatalFury #SalvatoreGanacci</t>
  </si>
  <si>
    <t>B834zDmvJSQ</t>
  </si>
  <si>
    <t>é¤“ç‹¼ä¼èª¬CotW ï½œã‚µãƒ«ãƒãƒˆãƒ¼ãƒ¬ãƒ»ã‚¬ãƒŠãƒƒãƒ</t>
  </si>
  <si>
    <t>2025-04-03T16:30:09Z</t>
  </si>
  <si>
    <t>ã€Žé¤“ç‹¼ä¼èª¬ã€Ã—ã‚¢ãƒ¼ãƒ†ã‚£ã‚¹ãƒˆã€Œã‚µãƒ«ãƒãƒˆãƒ¼ãƒ¬ãƒ»ã‚¬ãƒŠãƒƒãƒã€ã®ã‚³ãƒ©ãƒœãŒå®Ÿç¾ï¼ ã€Žé¤“ç‹¼ä¼èª¬ City of the Wolvesã€ã¨äººæ°—DJ 11åã®ã‚³ãƒ©ãƒœãƒ¬ãƒ¼ã‚·ãƒ§ãƒ³ä¼ç”»ã«ãŠã„ã¦ã‚¹ãƒ¼ãƒ‘ãƒ¼ãƒã‚¤ã‚¶ãƒ¼ã‚’å‹™ã‚ã€è‡ªèº«ã‚‚ã‚ªãƒªã‚¸ãƒŠãƒ«æ¥½æ›²ã‚’æä¾›ã—ã¦ã„ã‚‹ã‚¢ãƒ¼ãƒ†ã‚£ã‚¹ãƒˆã®ã€Œã‚µãƒ«ãƒãƒˆãƒ¼ãƒ¬ãƒ»ã‚¬ãƒŠãƒƒãƒã€ãŒã€ã‚²ãƒ¼ãƒ ã‚­ãƒ£ãƒ©ã‚¯ã‚¿ãƒ¼ã¨ã—ã¦ç™»å ´ï¼æ•°ã€…ã®å¿…æ®ºæŠ€ã‚„ã€ã‚µã‚¦ã‚¹ã‚¿ã‚¦ãƒ³ã§ç¹°ã‚Šåºƒã’ã‚‰ã‚Œã‚‹ã‚¹ãƒˆãƒ¼ãƒªãƒ¼ã«æ³¨ç›®ã§ã™ï¼  â– ã‚µãƒ«ãƒãƒˆãƒ¼ãƒ¬ãƒ»ã‚¬ãƒŠãƒƒãƒã«ã¤ã„ã¦ ã‚µãƒ«ãƒãƒˆãƒ¼ãƒ¬ãƒ»ã‚¬ãƒŠãƒƒãƒã¯ã€ã‚¨ãƒ¬ã‚¯ãƒˆãƒ­ãƒ‹ãƒƒã‚¯ãƒŸãƒ¥ãƒ¼ã‚¸ãƒƒã‚¯ã«å¯¾ã™ã‚‹ç‹¬è‡ªã®ã‚¢ãƒ—ãƒ­ãƒ¼ãƒã€é­…æƒ‘çš„ãªãƒ‘ãƒ•ã‚©ãƒ¼ãƒžãƒ³ã‚¹ã€é©æ–°çš„ãªãƒ“ã‚¸ãƒ¥ã‚¢ãƒ«ã‚¹ãƒˆãƒ¼ãƒªãƒ¼ãƒ†ãƒªãƒ³ã‚°ã«ã‚ˆã£ã¦ã€ä¸–ç•Œã®éŸ³æ¥½ã‚·ãƒ¼ãƒ³ã§ä¸€èºæœ‰åã«ãªã£ãŸé©æ–°çš„ãªã‚¢ãƒ¼ãƒ†ã‚£ã‚¹ãƒˆã§ã™ã€‚å¤§èƒ†ãªã‚¹ã‚¿ã‚¤ãƒ«ã€å‰µé€ æ€§ã€åž‹ç ´ã‚Šãªæ‰‹æ³•ã§çŸ¥ã‚‰ã‚Œã‚‹å½¼ã¯ã€éŸ³æ¥½ã‚¸ãƒ£ãƒ³ãƒ«ã‚’å†å®šç¾©ã—ã¤ã¤ã€å¸¸ã«æ–°ã—ã„æ‰‹æ³•ã§ä¸–ç•Œä¸­ã®è¦³å®¢ã‚’é­…äº†ã—ã¦ã„ã¾ã™ã€‚  YouTube https://www.youtube.com/user/TheSalvatoreGanacci Instagram https://www.instagram.com/salvatoreganacci/ TikTok https://www.tiktok.com/@salvatoreganacci  â– ã€Žé¤“ç‹¼ä¼èª¬ City of the Wolvesã€ã«ã¤ã„ã¦ Official Site https://www.snk-corp.co.jp/official/fatalfury-cotw/ X https://x.com/GAROU_PR  Instagram https://www.instagram.com/fatalfury_pr/  Â©SNK CORPORATION ALL RIGHTS RESERVED.  #SNK #FatalFury #SalvatoreGanacci</t>
  </si>
  <si>
    <t>9XuVrXSRcOw</t>
  </si>
  <si>
    <t>FATAL FURY: CotW Ã— Salvatore Ganacciï½œAnnouncement Trailer</t>
  </si>
  <si>
    <t>2025-04-03T16:00:23Z</t>
  </si>
  <si>
    <t>FATAL FURY is joining forces with the Artist Salvatore Ganacci! In addition to his role supervising the collaboration that is bringing 11 world-renowned DJs' music to FATAL FURY: City of the Wolves, Salvatore Ganacci will not only be contributing original music,but also entering the ring himself as a playable character! Check out his South Town story as he brings a host of special moves into the fold!  â– About Salvatore Ganacci Salvatore Ganacci is a groundbreaking artist whose unique approach to electronic music, captivating performances, and innovative visual storytelling has set him apart in the global music scene. Known for his bold style, creativity, and unorthodox methods, Ganacci continues to redefine the genre and captivate audiences worldwide in constantly new ways, not just a DJ heâ€™s a force of the sound.  YouTube https://www.youtube.com/user/TheSalvatoreGanacci Instagram https://www.instagram.com/salvatoreganacci/ TikTok https://www.tiktok.com/@salvatoreganacci  â– FATAL FURY: City of the Wolves Official Site  https://www.snk-corp.co.jp/us/games/fatalfury-cotw/  X  https://x.com/FATALFURY_PR  Instagram  https://www.instagram.com/fatalfury_pr/   Â©SNK CORPORATION ALL RIGHTS RESERVED.  #SNK #FatalFury #SalvatoreGanacci</t>
  </si>
  <si>
    <t>ZkH0EDpncC8</t>
  </si>
  <si>
    <t>ã€ENGã€‘FATAL FURY: CotWï½œPREECHAï½œCharacter Breakdown</t>
  </si>
  <si>
    <t>2025-04-02T05:47:23Z</t>
  </si>
  <si>
    <t>Here's a video breakdown for Preecha!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</si>
  <si>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aMPRHMhZLM0</t>
  </si>
  <si>
    <t>ã€æ—¥æœ¬èªžã€‘FATAL FURY: CotWï½œPREECHAï½œCharacter Breakdown</t>
  </si>
  <si>
    <t>2025-04-02T05:47:15Z</t>
  </si>
  <si>
    <t>å‚æˆ¦ã‚­ãƒ£ãƒ©ã‚¯ã‚¿ãƒ¼ã€Œãƒ—ãƒªãƒãƒ£ã€ã®ãƒ–ãƒ¬ã‚¤ã‚¯ãƒ€ã‚¦ãƒ³æ˜ åƒã‚’å…¬é–‹ï¼ðŸŽ¥  æ˜ åƒã‚’è¦–è´ã—ã¦4æœˆ24æ—¥ç™ºå£²ã«å‚™ãˆã‚ˆã†ðŸ”¥ ãƒ‡ã‚¸ã‚¿ãƒ«ç‰ˆã¯4æœˆ21æ—¥ã‹ã‚‰ãƒ—ãƒ¬ã‚¤å¯èƒ½ðŸŽ® âœ…ç¾åœ¨äºˆç´„å—ä»˜ä¸­ https://www.snk-corp.co.jp/official/fatalfury-cotw/products/  ðŸŸ Official Site  https://www.snk-corp.co.jp/us/games/fatalfury-cotw/ ðŸŸ X https://x.com/FATALFURY_PR ðŸŸ Instagram https://www.instagram.com/fatalfury_pr/  Â©SNK CORPORATION ALL RIGHTS RESERVED. #SNK #é¤“ç‹¼ä¼èª¬ #CotW</t>
  </si>
  <si>
    <t>N9R0q1Lt3fo</t>
  </si>
  <si>
    <t>ã€ENGã€‘FATAL FURY: CotWï½œVOXï½œCharacter Breakdown</t>
  </si>
  <si>
    <t>2025-04-01T03:35:53Z</t>
  </si>
  <si>
    <t>Here's a video breakdown for Vox!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</si>
  <si>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ytKq7kZiB24</t>
  </si>
  <si>
    <t>ã€æ—¥æœ¬èªžã€‘FATAL FURY: CotWï½œVOXï½œCharacter Breakdown</t>
  </si>
  <si>
    <t>2025-04-01T03:35:43Z</t>
  </si>
  <si>
    <t>å‚æˆ¦ã‚­ãƒ£ãƒ©ã‚¯ã‚¿ãƒ¼ã€Œãƒœãƒƒã‚¯ã‚¹ã€ã®ãƒ–ãƒ¬ã‚¤ã‚¯ãƒ€ã‚¦ãƒ³æ˜ åƒã‚’å…¬é–‹ï¼ðŸŽ¥  æ˜ åƒã‚’è¦–è´ã—ã¦4æœˆ24æ—¥ç™ºå£²ã«å‚™ãˆã‚ˆã†ðŸ”¥ ãƒ‡ã‚¸ã‚¿ãƒ«ç‰ˆã¯4æœˆ21æ—¥ã‹ã‚‰ãƒ—ãƒ¬ã‚¤å¯èƒ½ðŸŽ® âœ…ç¾åœ¨äºˆç´„å—ä»˜ä¸­ https://www.snk-corp.co.jp/official/fatalfury-cotw/products/  ðŸŸ Official Site  https://www.snk-corp.co.jp/us/games/fatalfury-cotw/ ðŸŸ X https://x.com/FATALFURY_PR ðŸŸ Instagram https://www.instagram.com/fatalfury_pr/  Â©SNK CORPORATION ALL RIGHTS RESERVED. #SNK #é¤“ç‹¼ä¼èª¬ #CotW</t>
  </si>
  <si>
    <t>HHAUmGaCRyU</t>
  </si>
  <si>
    <t>ã€æ—¥æœ¬èªžã€‘FATAL FURY: CotWï½œTERRYï½œCharacter Breakdown</t>
  </si>
  <si>
    <t>2025-03-28T12:44:08Z</t>
  </si>
  <si>
    <t>å‚æˆ¦ã‚­ãƒ£ãƒ©ã‚¯ã‚¿ãƒ¼ã€Œãƒ†ãƒªãƒ¼ã€ã®ãƒ–ãƒ¬ã‚¤ã‚¯ãƒ€ã‚¦ãƒ³æ˜ åƒã‚’å…¬é–‹ï¼ðŸŽ¥  æ˜ åƒã‚’è¦–è´ã—ã¦4æœˆ24æ—¥ç™ºå£²ã«å‚™ãˆã‚ˆã†ðŸ”¥ ãƒ‡ã‚¸ã‚¿ãƒ«ç‰ˆã¯4æœˆ21æ—¥ã‹ã‚‰ãƒ—ãƒ¬ã‚¤å¯èƒ½ðŸŽ® âœ…ç¾åœ¨äºˆç´„å—ä»˜ä¸­ https://www.snk-corp.co.jp/official/fatalfury-cotw/products/  ðŸŸ Official Site  https://www.snk-corp.co.jp/us/games/fatalfury-cotw/ ðŸŸ X https://x.com/FATALFURY_PR ðŸŸ Instagram https://www.instagram.com/fatalfury_pr/  Â©SNK CORPORATION ALL RIGHTS RESERVED. #SNK #é¤“ç‹¼ä¼èª¬ #CotW</t>
  </si>
  <si>
    <t>_wO1LMoqZHA</t>
  </si>
  <si>
    <t>ã€ENGã€‘FATAL FURY: CotWï½œTERRYï½œCharacter Breakdown</t>
  </si>
  <si>
    <t>2025-03-28T12:43:50Z</t>
  </si>
  <si>
    <t>Here's a video breakdown for Rock!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</si>
  <si>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rIj0n0cWdFY</t>
  </si>
  <si>
    <t>ã€ENGã€‘FATAL FURY: CotWï½œROCKï½œCharacter Breakdown</t>
  </si>
  <si>
    <t>2025-03-28T08:58:54Z</t>
  </si>
  <si>
    <t>Here's a video breakdown for Rock! Check out their moves! ðŸŽ¥  Make sure you take notes; the game launches 4/24!ðŸ”¥ Play early (4/21) by grabbing the digital version!ðŸŽ® âœ…Preorder now! https://www.snk-corp.co.jp/us/games/fatalfury-cotw/products/  ðŸŸ Official Site  https://www.snk-corp.co.jp/us/games/fatalfury-cotw/ ðŸŸ X https://x.com/FATALFURY_PR ðŸŸ Instagram https://www.instagram.com/fatalfury_pr/  Â©SNK CORPORATION ALL RIGHTS RESERVED. #SNK #FatalFury #CotW</t>
  </si>
  <si>
    <t>NCknbcDAtNI</t>
  </si>
  <si>
    <t>ã€æ—¥æœ¬èªžã€‘FATAL FURY: CotWï½œROCKï½œCharacter Breakdown</t>
  </si>
  <si>
    <t>2025-03-28T08:58:43Z</t>
  </si>
  <si>
    <t>å‚æˆ¦ã‚­ãƒ£ãƒ©ã‚¯ã‚¿ãƒ¼ã€Œãƒ­ãƒƒã‚¯ã€ã®ãƒ–ãƒ¬ã‚¤ã‚¯ãƒ€ã‚¦ãƒ³æ˜ åƒã‚’å…¬é–‹ï¼ðŸŽ¥  æ˜ åƒã‚’è¦–è´ã—ã¦4æœˆ24æ—¥ç™ºå£²ã«å‚™ãˆã‚ˆã†ðŸ”¥ ãƒ‡ã‚¸ã‚¿ãƒ«ç‰ˆã¯4æœˆ21æ—¥ã‹ã‚‰ãƒ—ãƒ¬ã‚¤å¯èƒ½ðŸŽ® âœ…ç¾åœ¨äºˆç´„å—ä»˜ä¸­ https://www.snk-corp.co.jp/official/fatalfury-cotw/products/  ðŸŸ Official Site  https://www.snk-corp.co.jp/us/games/fatalfury-cotw/ ðŸŸ X https://x.com/FATALFURY_PR ðŸŸ Instagram https://www.instagram.com/fatalfury_pr/  Â©SNK CORPORATION ALL RIGHTS RESERVED. #SNK #é¤“ç‹¼ä¼èª¬ #CotW</t>
  </si>
  <si>
    <t>0o4dorLEgbo</t>
  </si>
  <si>
    <t>é¤“ç‹¼ä¼èª¬CotW ï½œã‚¯ãƒªã‚¹ãƒ†ã‚£ã‚¢ãƒ¼ãƒŽãƒ»ãƒ­ãƒŠã‚¦ãƒ‰</t>
  </si>
  <si>
    <t>2025-03-26T18:06:13Z</t>
  </si>
  <si>
    <t>ã€Žé¤“ç‹¼ä¼èª¬ City of the Wolvesã€ã«ã€ã‚µãƒƒã‚«ãƒ¼ç•Œã®ãƒ¬ã‚¸ã‚§ãƒ³ãƒ‰ã€Œã‚¯ãƒªã‚¹ãƒ†ã‚£ã‚¢ãƒ¼ãƒŽãƒ»ãƒ­ãƒŠã‚¦ãƒ‰ã€ã®å‚æˆ¦ãŒæ±ºå®šï¼  Official Site https://www.snk-corp.co.jp/official/fatalfury-cotw/ X https://x.com/GAROU_PR  Instagram https://www.instagram.com/fatalfury_pr/  Â©SNK CORPORATION ALL RIGHTS RESERVED. #SNK #FatalFury #CR7 #KingofFootball</t>
  </si>
  <si>
    <t>8-ABEy2ZFbU</t>
  </si>
  <si>
    <t>FATAL FURY: CotW ï½œCRISTIANO RONALDO</t>
  </si>
  <si>
    <t>2025-03-26T18:06:08Z</t>
  </si>
  <si>
    <t>Legendary footballer Cristiano Ronaldo descends on South Town in FATAL FURY: City of the Wolves!  Official Site  https://www.snk-corp.co.jp/us/games/fatalfury-cotw/ X https://x.com/FATALFURY_PR Instagram https://www.instagram.com/fatalfury_pr/  Â©SNK CORPORATION ALL RIGHTS RESERVED. #SNK #FatalFury #CR7 #KingofFootball</t>
  </si>
  <si>
    <t>fbeEWm4_qeg</t>
  </si>
  <si>
    <t>FATAL FURY: CotW Ã— CR7ï½œAnnouncement Trailer</t>
  </si>
  <si>
    <t>2025-03-26T17:10:36Z</t>
  </si>
  <si>
    <t>cifdH78DRDo</t>
  </si>
  <si>
    <t>Master the game's mechanics before it drops! #cotw #fgc #é¤“ç‹¼ä¼èª¬ #FatalFury</t>
  </si>
  <si>
    <t>2025-03-26T09:00:48Z</t>
  </si>
  <si>
    <t>The second open beta comes online March 26 at 10 PM (PDT)! To help prepare, we made a short video going over Hidden Gears.ðŸ¤œðŸ¤› ã¨ã‚Šã‚³ãƒ¬ ã‚·ã‚¹ãƒ†ãƒ ã‚¬ã‚¤ãƒ‰ã€ãƒ’ãƒ‰ã‚¥ãƒ³ã‚®ã‚¢ã‚·ãƒ§ãƒ¼ãƒˆå‹•ç”»ã€‘ã‚’å…¬é–‹ðŸ¤œðŸ¤›  Check it out and get ready for the OBT!ðŸ”¥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</si>
  <si>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55mLFhXuEN4</t>
  </si>
  <si>
    <t>REV IT UP! Unleash the music! #cotw #fgc #é¤“ç‹¼ä¼èª¬ #FatalFury</t>
  </si>
  <si>
    <t>2025-03-26T01:00:04Z</t>
  </si>
  <si>
    <t>FATAL FURY|GAROU|é¤“ç‹¼ä¼èª¬|é¤“ç‹¼|City of the Wolves|CotW|æ ¼é—˜ã‚²ãƒ¼ãƒ |Fighting Game|Afrojack|Alan Walker|Alok|Artbat|Butch|Luciano|R3HAB|Salvatore Ganacci|Sidney Samson|Solomun|Steve Aoki</t>
  </si>
  <si>
    <t>11 world-renowned DJs, 19 stage-rocking tracks!  Welcome @officialsidneysamson !   https://www.snk-corp.co.jp/official/fatalfury-cotw/music  Â©SNK CORPORATION ALL RIGHTS RESERVED. #FatalFury #é¤“ç‹¼ä¼èª¬ #CotW #SNK</t>
  </si>
  <si>
    <t>IlpglHidURc</t>
  </si>
  <si>
    <t>2025-03-25T13:00:34Z</t>
  </si>
  <si>
    <t>11 world-renowned DJs, 19 stage-rocking tracks!  Welcome @R3HAB !   https://www.snk-corp.co.jp/official/fatalfury-cotw/music  Â©SNK CORPORATION ALL RIGHTS RESERVED. #FatalFury #é¤“ç‹¼ä¼èª¬ #CotW #SNK</t>
  </si>
  <si>
    <t>VAlhOMwbYo4</t>
  </si>
  <si>
    <t>2025-03-25T12:00:42Z</t>
  </si>
  <si>
    <t>11 world-renowned DJs, 19 stage-rocking tracks!  Welcome @lucianocadenza !   https://www.snk-corp.co.jp/official/fatalfury-cotw/music  Â©SNK CORPORATION ALL RIGHTS RESERVED. #FatalFury #é¤“ç‹¼ä¼èª¬ #CotW #SNK</t>
  </si>
  <si>
    <t>0PEsbHta-mU</t>
  </si>
  <si>
    <t>2025-03-25T11:00:02Z</t>
  </si>
  <si>
    <t>11 world-renowned DJs, 19 stage-rocking tracks!  Welcome @Cometobutch !   https://www.snk-corp.co.jp/official/fatalfury-cotw/music  Â©SNK CORPORATION ALL RIGHTS RESERVED. #FatalFury #é¤“ç‹¼ä¼èª¬ #CotW #SNK</t>
  </si>
  <si>
    <t>g7bk7BzaHPA</t>
  </si>
  <si>
    <t>2025-03-25T10:00:54Z</t>
  </si>
  <si>
    <t>11 world-renowned DJs, 19 stage-rocking tracks!  Welcome @alok !   https://www.snk-corp.co.jp/official/fatalfury-cotw/music  Â©SNK CORPORATION ALL RIGHTS RESERVED. #FatalFury #é¤“ç‹¼ä¼èª¬ #CotW #SNK</t>
  </si>
  <si>
    <t>dt5Ha2307gc</t>
  </si>
  <si>
    <t>2025-03-25T09:01:50Z</t>
  </si>
  <si>
    <t>11 world-renowned DJs, 19 stage-rocking tracks!  Welcome @Alanwalkermusic  !   https://www.snk-corp.co.jp/official/fatalfury-cotw/music  Â©SNK CORPORATION ALL RIGHTS RESERVED. #FatalFury #é¤“ç‹¼ä¼èª¬ #CotW #SNK</t>
  </si>
  <si>
    <t>-259EscGvo4</t>
  </si>
  <si>
    <t>2025-03-25T09:00:00Z</t>
  </si>
  <si>
    <t>The second open beta comes online March 26 at 10 PM (PDT)! To help prepare, we made a short video going over Ignition Gears and Redline Gears.ðŸ¤œðŸ¤› ã¨ã‚Šã‚³ãƒ¬ ã‚·ã‚¹ãƒ†ãƒ ã‚¬ã‚¤ãƒ‰ã€è¶…å¿…æ®ºæŠ€ãƒ»æ½œåœ¨è¶…å¿…æ®ºæŠ€ã‚·ãƒ§ãƒ¼ãƒˆå‹•ç”»ã€‘ã‚’å…¬é–‹ðŸ¤œðŸ¤›  Check it out and get ready for the OBT!ðŸ”¥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</si>
  <si>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p-JoKg_i4q0</t>
  </si>
  <si>
    <t>FATAL FURY: CotW DJ Collaboration | Announcement Trailer</t>
  </si>
  <si>
    <t>2025-03-24T09:00:57Z</t>
  </si>
  <si>
    <t>11 world-class DJs drop into FATAL FURY: City of the Wolves! 19 amazing tracks will liven up the in-game stages!  https://www.snk-corp.co.jp/official/fatalfury-cotw/music   @salvatoreganacci @afrojack @alanwalkermusic @alok @artbatmusic @cometobutch @magikluciano @r3hab @sidneysamson @solomun @steveaoki    Â©SNK CORPORATION ALL RIGHTS RESERVED. #FatalFury #é¤“ç‹¼ä¼èª¬ #CotW #SNK</t>
  </si>
  <si>
    <t>yffRUz8045I</t>
  </si>
  <si>
    <t>2025-03-24T08:01:08Z</t>
  </si>
  <si>
    <t>The second open beta comes online March 26 at 10 PM (PDT)! To help prepare, we made a short video going over the Braking mechanic.ðŸ¤œðŸ¤› ã¨ã‚Šã‚³ãƒ¬ ã‚·ã‚¹ãƒ†ãƒ ã‚¬ã‚¤ãƒ‰ã€ãƒ–ãƒ¬ãƒ¼ã‚­ãƒ³ã‚°ã‚·ãƒ§ãƒ¼ãƒˆå‹•ç”»ã€‘ã‚’å…¬é–‹ðŸ¤œðŸ¤›  Check it out and get ready for the OBT!ðŸ”¥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</si>
  <si>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Sxtoa1sVWzM</t>
  </si>
  <si>
    <t>2025-03-23T09:00:36Z</t>
  </si>
  <si>
    <t>The second open beta comes online March 26 at 10 PM (PDT)! To help prepare, we made a short video going over the Just Defense mechanic.ðŸ¤œðŸ¤› ã¨ã‚Šã‚³ãƒ¬ ã‚·ã‚¹ãƒ†ãƒ ã‚¬ã‚¤ãƒ‰ã€ã‚¸ãƒ£ã‚¹ãƒˆãƒ‡ã‚£ãƒ•ã‚§ãƒ³ã‚¹ã‚·ãƒ§ãƒ¼ãƒˆå‹•ç”»ã€‘ã‚’å…¬é–‹ðŸ¤œðŸ¤›  Check it out and get ready for the OBT!ðŸ”¥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</si>
  <si>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ay7_yqPunhA</t>
  </si>
  <si>
    <t>2025-03-22T09:00:04Z</t>
  </si>
  <si>
    <t>The second open beta comes online March 26 at 10 PM (PDT)! To help prepare, we made a short video going over the REV Blow mechanic.ðŸ¤œðŸ¤› ã¨ã‚Šã‚³ãƒ¬ ã‚·ã‚¹ãƒ†ãƒ ã‚¬ã‚¤ãƒ‰ã€REVãƒ–ãƒ­ã‚¦ã‚·ãƒ§ãƒ¼ãƒˆå‹•ç”»ã€‘ã‚’å…¬é–‹ðŸ¤œðŸ¤›  Check it out and get ready for the OBT!ðŸ”¥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</si>
  <si>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O-1tsLRSOzA</t>
  </si>
  <si>
    <t>2025-03-21T09:00:34Z</t>
  </si>
  <si>
    <t>The second open beta comes online March 26 at 10 PM (PDT)! To help prepare, we made a short video going over the REV Art &amp; REV Accel mechanics.ðŸ¤œðŸ¤› ã¨ã‚Šã‚³ãƒ¬ ã‚·ã‚¹ãƒ†ãƒ ã‚¬ã‚¤ãƒ‰ã€REVã‚¢ãƒ¼ãƒ„ï¼†REVã‚¢ã‚¯ã‚»ãƒ«ã‚·ãƒ§ãƒ¼ãƒˆå‹•ç”»ã€‘ã‚’å…¬é–‹ðŸ¤œðŸ¤›  Check it out and get ready for the OBT!ðŸ”¥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</si>
  <si>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i5bPWlesqio</t>
  </si>
  <si>
    <t>FATAL FURY: CotWï½œDeveloper Match #4 - TERRY vs. B. JENET (Smart Style)</t>
  </si>
  <si>
    <t>2025-03-21T00:45:02Z</t>
  </si>
  <si>
    <t>âš”ï¸Are you ready? Dev match #4 is up now!  ðŸ‘¥This time it's Terry vs. Jenet! ðŸ•¹ï¸Watch them battle it out using Smart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</si>
  <si>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f-U1Azh5IKs</t>
  </si>
  <si>
    <t>FATAL FURY: CotWï½œDeveloper Match #3 - B. JENET vs. HOTARU (Arcade Style)</t>
  </si>
  <si>
    <t>2025-03-20T00:45:05Z</t>
  </si>
  <si>
    <t>âš”ï¸Are you ready? Dev match #3 is up now!  ðŸ‘¥This time it's Jenet vs. Hotaru! ðŸ•¹ï¸Watch them battle it out using Arcade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</si>
  <si>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9VZkll3Nc80</t>
  </si>
  <si>
    <t>FATAL FURY: CotWï½œMain Themeï½œChain Reaction (Full)</t>
  </si>
  <si>
    <t>2025-03-17T01:55:00Z</t>
  </si>
  <si>
    <t>The release video for the CotW Main Theme 'Chain Reaction' is out now! ðŸŽ¥ðŸŒŸ ãƒ¡ã‚¤ãƒ³ãƒ†ãƒ¼ãƒžæ›²ã€ŒChain Reactionã€ãƒªãƒªãƒƒã‚¯ãƒ“ãƒ‡ã‚ªå…¬é–‹ðŸŽ¥ðŸŒŸ  â•‹â”â”â”â”â”â”â” Here's a message from CotW's sound director! ðŸŽ¸ðŸ’« ã€€ã€€ã€€ã€€ã€€ã€€ã€€ã€€ã€€â”â”â”â”â”â”â”â•‹ I'm pleased to finally share 'Chain Reaction'â€”the main theme of City of the Wolvesâ€”with you all, including the full lyrics!  I'm very glad to see how quickly the song has caught on with fans and the frequent requests for its full release.  Truly befitting this chapter in the saga of the Hungry Wolves, the song was created with the image of both wolves and destiny in mind. I hope you enjoy listening to it while fighting in the streets of South Town!  â•‹â”â”â”â”â”â”â” ðŸ—£ï¸æœ¬ä½œã®ã‚µã‚¦ãƒ³ãƒ‰ãƒ‡ã‚£ãƒ¬ã‚¯ã‚¿ãƒ¼ã‚ˆã‚Š ã‚³ãƒ¡ãƒ³ãƒˆã‚’é ‚ãã¾ã—ãŸðŸŽ¸ ã€€ã€€ã€€ã€€ã€€ã€€ã€€ã€€ã€€â”â”â”â”â”â”â”â•‹ ãŠå¾…ãŸã›ã—ã¾ã—ãŸï¼ CotWã®ãƒ†ãƒ¼ãƒžã‚½ãƒ³ã‚°ã€ŽChain Reactionã€ãŒå…¬é–‹ã•ã‚Œã¾ã—ãŸï¼ ã—ã‹ã‚‚æ­Œè©žã‚’æœ¬é‚¦åˆå…¬é–‹ï¼  ã“ã‚Œã¾ã§çš†ã•ã‚“ã‹ã‚‰äº‹ã‚ã‚‹åº¦ã«ãƒªã‚¯ã‚¨ã‚¹ãƒˆã•ã‚Œã¦ã¾ã—ãŸãŒãã‚Œã ã‘åéŸ¿ãŒã‚ã£ãŸã¨è¨€ã†ã“ã¨ã§å¬‰ã—ãæ€ã£ã¦ã„ã¾ã™ã€‚  ã€Žç‹¼ã€ã€Žå®¿å‘½ã€ã‚’ãƒ†ãƒ¼ãƒžã«ã—ãŸã€â€é¤“ãˆãŸç‹¼ãŸã¡â€ã«ç›¸å¿œã—ã„åæ›²ï¼ ã‚²ãƒ¼ãƒ ã¨å…±ã«æ„›è´ã—ã¦ã‚‚ã‚‰ãˆãŸã‚‰å¬‰ã—ã„ã§ã™ï¼  ðŸŸ  Official Site https://www.snk-corp.co.jp/us/games/fatalfury-cotw/ ðŸŸ  KOF Studio: Official X Account https://x.com/KOFstudio_en ðŸŸ  KOF Studio: Official Instagram Account https://www.instagram.com/kofstudio_en  #FatalFury #é¤“ç‹¼ä¼èª¬ #CotW #SNK</t>
  </si>
  <si>
    <t>zb0oDeRSDKQ</t>
  </si>
  <si>
    <t>FATAL FURY: CotWï½œDeveloper Match #2 - ROCK vs. KAIN (Smart Style)</t>
  </si>
  <si>
    <t>2025-03-15T00:45:04Z</t>
  </si>
  <si>
    <t>âš”ï¸Here it is! The second dev match!  ðŸ‘¥This bout features Rock vs. Kain! ðŸ“±Check out how they play using Smart Style!  Arcade Style or Smart Styleâ€”what's your pick?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</si>
  <si>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i9xftmbWd6Y</t>
  </si>
  <si>
    <t>FATAL FURY: CotWï½œDeveloper Match #1 - TERRY vs. KAIN (Arcade Style)</t>
  </si>
  <si>
    <t>2025-03-14T00:45:03Z</t>
  </si>
  <si>
    <t>âš”ï¸Duel of the devs! Watch SNK staff fight it out in-game!  ðŸ‘¥First up: Terry vs. Kain ðŸ•¹ï¸Check out how they play using Arcade Style!  Another match video showcasing Smart Style drops tomorrow. Take a look and decide which control scheme you'll be using in the ring!ðŸ‘€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</si>
  <si>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jMcav4SU7FQ</t>
  </si>
  <si>
    <t>2025-02-25T07:00:35Z</t>
  </si>
  <si>
    <t>æ³¨ç›®ãƒãƒˆãƒ«ã‚·ã‚¹ãƒ†ãƒ ãƒˆãƒ¬ãƒ¼ãƒ©ãƒ¼ã‚’è¦–è´ã—ã¦ç™ºå£²ã«å‚™ãˆã‚ˆã†ðŸ”¥ Featured Battle System Trailer: Master the game's mechanics before it drops!  ðŸºFATAL FURY: City of the WolvesðŸº Release Date: April 24, 2025 Official Site: https://www.snk-corp.co.jp/us/games/fatalfury-cotw/ KOF Studio: Official X Account https://x.com/KOFstudio_en KOF Studio: Official Instagram Account https://www.instagram.com/kofstudio_en  #cotw #fgc #é¤“ç‹¼ä¼èª¬ #FatalFury</t>
  </si>
  <si>
    <t>obYDneSoxdk</t>
  </si>
  <si>
    <t>FATAL FURY: CotWï½œBGMï½œKAIN R. HEINLEIN</t>
  </si>
  <si>
    <t>2025-02-20T01:45:04Z</t>
  </si>
  <si>
    <t>Rock out to Rock out to Kain R. Heinlein's BGM! Give it a listen! ã€Œã‚«ã‚¤ãƒ³ãƒ»Rãƒ»ãƒã‚¤ãƒ³ãƒ©ã‚¤ãƒ³ã€ã®BGMã‚’å…¬é–‹ï¼ãŠæ¥½ã—ã¿ãã ã•ã„ï¼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</si>
  <si>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ã€ENGã€‘FATAL FURY: CotW ï½œSystem Guide Trailer</t>
  </si>
  <si>
    <t>2025-02-19T00:55:00Z</t>
  </si>
  <si>
    <t>Take a deep dive into the moves and mechanics that await in City of the Wolves!ðŸ•¹ï¸âœ¨  Watch this system explainer and get hyped for the open beta! Starts 12 AM PST tomorrow!ðŸ”¥  ðŸ“¢Test Details â–  Period February 20, 2025 (12 AM PST) â€“ February 24, 2025 (11:59 PM PST) â– Platform PlayStationÂ®5/PlayStationÂ®4/Xbox Series X|S/Steam â–  Playable Modes Online: Ranked Match, Casual Match, Room Match Offline: Tutorial â–  Playable Characters KAIN R. HEINLEIN ROCK HOWARD TERRY BOGARD HOTARU FUTABA B. JENET MAI SHIRANUI PREECHA VOX REAPER â–  Playable Stages Four stages will be available: Training, Freight Express, B. Port, Training Ground  * The start time for the test is subject to change. * Please understand that the game may not always function properly or as intended during this test. * An Internet connection is required for this test. * This version of the game will only be playable during the designated test period. * Save data from this test cannot be transferred to the retail version. * Test content is subject to change without notice.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</si>
  <si>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6A1y8LxrjxI</t>
  </si>
  <si>
    <t>ã€æ—¥æœ¬èªžã€‘é¤“ç‹¼ä¼èª¬CotWï½œã‚·ã‚¹ãƒ†ãƒ ã‚¬ã‚¤ãƒ‰ãƒˆãƒ¬ãƒ¼ãƒ©ãƒ¼</t>
  </si>
  <si>
    <t>æ˜Žæ—¥17æ™‚ã‚ˆã‚Šé–‹å‚¬ã•ã‚Œã‚‹ã‚ªãƒ¼ãƒ—ãƒ³Î²ãƒ†ã‚¹ãƒˆã«å‘ã‘ã¦ã€ã‚·ã‚¹ãƒ†ãƒ ã‚¬ã‚¤ãƒ‰ãƒˆãƒ¬ãƒ¼ãƒ©ãƒ¼ã€‘ã‚’å…¬é–‹ðŸ•¹ï¸âœ¨  å‹•ç”»ã‚’è¦–è´ã—ã¦ã‚ªãƒ¼ãƒ—ãƒ³Î²ãƒ†ã‚¹ãƒˆã«å‚™ãˆã‚ˆã†ðŸ”¥  ðŸ“¢ã‚ªãƒ¼ãƒ—ãƒ³Î²ãƒ†ã‚¹ãƒˆå®Ÿæ–½æ¦‚è¦ â– å®Ÿæ–½æœŸé–“ 2025å¹´2æœˆ20æ—¥ï¼ˆæœ¨ï¼‰17ï¼š00ï½ž2æœˆ25æ—¥ï¼ˆç«ï¼‰16:59 â– ãƒ—ãƒ©ãƒƒãƒˆãƒ•ã‚©ãƒ¼ãƒ  PlayStationÂ®5ï¼PlayStationÂ®4ï¼Xbox Series X|Sï¼Steam â– ãƒ—ãƒ¬ã‚¤å¯èƒ½ãªãƒ¢ãƒ¼ãƒ‰ ã‚ªãƒ³ãƒ©ã‚¤ãƒ³ï¼šãƒ©ãƒ³ã‚¯ãƒžãƒƒãƒã€ã‚«ã‚¸ãƒ¥ã‚¢ãƒ«ãƒžãƒƒãƒã€ãƒ«ãƒ¼ãƒ ãƒžãƒƒãƒ ã‚ªãƒ•ãƒ©ã‚¤ãƒ³ï¼šãƒãƒ¥ãƒ¼ãƒˆãƒªã‚¢ãƒ« â– ãƒ—ãƒ¬ã‚¤å¯èƒ½ãªã‚­ãƒ£ãƒ©ã‚¯ã‚¿ãƒ¼ ã‚«ã‚¤ãƒ³ãƒ»Rãƒ»ãƒã‚¤ãƒ³ãƒ©ã‚¤ãƒ³ ãƒ­ãƒƒã‚¯ãƒ»ãƒãƒ¯ãƒ¼ãƒ‰ ãƒ†ãƒªãƒ¼ãƒ»ãƒœã‚¬ãƒ¼ãƒ‰ åŒè‘‰ã»ãŸã‚‹ B.ã‚¸ã‚§ãƒ‹ãƒ¼ ä¸çŸ¥ç«èˆž ãƒ—ãƒªãƒãƒ£ ãƒœãƒƒã‚¯ã‚¹ãƒ»ãƒªãƒ¼ãƒ‘ãƒ¼ â– ä½¿ç”¨å¯èƒ½ãªã‚¹ãƒ†ãƒ¼ã‚¸ 4ã‚¹ãƒ†ãƒ¼ã‚¸ï¼ˆTRAININGã€FREIGHT EXPRESSã€B. PORTã€TRAINING GROUNDSï¼‰  â€»é–‹å§‹æ™‚é–“ã¯å‰å¾Œã™ã‚‹å ´åˆãŒã”ã–ã„ã¾ã™ã€‚ â€»æœ¬ãƒ†ã‚¹ãƒˆã§ã¯ã€ä¸å…·åˆã‚„æ­£å¸¸ã«å‹•ä½œã—ãªã„å ´åˆãŒã‚ã‚Šã¾ã™ã€‚äºˆã‚ã”äº†æ‰¿ãã ã•ã„ã€‚ â€»æœ¬ãƒ†ã‚¹ãƒˆã§ã¯ã€ãƒãƒƒãƒˆãƒ¯ãƒ¼ã‚¯æŽ¥ç¶šãŒå¿…è¦ã§ã™ã€‚ â€»æœ¬ãƒ†ã‚¹ãƒˆã¯å®Ÿæ–½æœŸé–“ä»¥å¤–ã§ã¯ãƒ—ãƒ¬ã‚¤ã§ãã¾ã›ã‚“ã€‚ â€»æœ¬ãƒ†ã‚¹ãƒˆã®ã‚»ãƒ¼ãƒ–ãƒ‡ãƒ¼ã‚¿ã¯è£½å“ç‰ˆã«å¼•ãç¶™ã’ã¾ã›ã‚“ã€‚ â€»æœ¬ãƒ†ã‚¹ãƒˆã®å†…å®¹ã¯äºˆå‘Šç„¡ãå¤‰æ›´ã«ãªã‚‹å ´åˆãŒã‚ã‚Šã¾ã™ã€‚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ãƒ»DLCã‚­ãƒ£ãƒ©ã‚¯ã‚¿ãƒ¼ã€Œã‚¢ãƒ³ãƒ‡ã‚£ãƒ»ãƒœã‚¬ãƒ¼ãƒ‰ã€ï¼ˆ2025å¹´å¤é…ä¿¡äºˆå®šï¼‰ ãƒ»DLCã‚­ãƒ£ãƒ©ã‚¯ã‚¿ãƒ¼ã€Œã‚±ãƒ³ã€ï¼ˆ2025å¹´å¤é…ä¿¡äºˆå®šï¼‰ ãƒ»DLCã‚­ãƒ£ãƒ©ã‚¯ã‚¿ãƒ¼ã€Œã‚¸ãƒ§ãƒ¼ãƒ»æ±ã€ï¼ˆ2025å¹´ç§‹é…ä¿¡äºˆå®šï¼‰ ãƒ»DLCã‚­ãƒ£ãƒ©ã‚¯ã‚¿ãƒ¼ã€Œæ˜¥éº—ã€ï¼ˆ2025å¹´å†¬é…ä¿¡äºˆå®šï¼‰ ãƒ»DLCã‚­ãƒ£ãƒ©ã‚¯ã‚¿ãƒ¼ã€ŒMr.ãƒ“ãƒƒã‚°ã€ï¼ˆ2026å¹´åˆé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 å…¬å¼ã‚µã‚¤ãƒˆ https://www.snk-corp.co.jp/official/fatalfury-cotw/ â– KOF ã‚¹ã‚¿ã‚¸ã‚ªå…¬å¼X https://x.com/KOFstudio_jp â– KOF ã‚¹ã‚¿ã‚¸ã‚ªå…¬å¼Instagram https://www.instagram.com/kofstudio_en â– æ¨©åˆ©è¡¨è¨˜ Â©SNK CORPORATION ALL RIGHTS RESERVED.  #FatalFury #é¤“ç‹¼ä¼èª¬ #CotW #SNK</t>
  </si>
  <si>
    <t>D2cOJ6rOUgI</t>
  </si>
  <si>
    <t>ã€í•œê¸€ã€‘FATAL FURY: CotW ï½œSystem Guide Trailer</t>
  </si>
  <si>
    <t>Get ready to REV IT UP in the upcoming open beta with this quick system primer!ðŸ¤œðŸ¤›  The test starts at 12 AM PST on the 20th!ðŸ”¥  ðŸ“¢ì˜¤í”ˆ ë² íƒ€ í…ŒìŠ¤íŠ¸ ì‹¤ì‹œ ê°œìš” â– ì‹¤ì‹œ ê¸°ê°„ 2025ë…„ 2ì›” 20ì¼(ëª©) 17:00 ~ 2ì›” 25ì¼(í™”) 16:59 â– í”Œëž«í¼ PlayStationÂ®5ï¼PlayStationÂ®4ï¼Xbox Series X|Sï¼Steam â– í”Œëž«í¼ PlayStationÂ®5/PlayStationÂ®4/Xbox Series X|S/Steam â– í”Œë ˆì´ ê°€ëŠ¥í•œ ëª¨ë“œ ì˜¨ë¼ì¸: ëž­í¬ ë§¤ì¹˜, ìºì£¼ì–¼ ë§¤ì¹˜, ë°© ë§¤ì¹˜ ì˜¤í”„ë¼ì¸: ì§€ë„ ì‹œê°„ â– í”Œë ˆì´ ê°€ëŠ¥í•œ ìºë¦­í„° ì¹´ì¸ R.í•˜ì¸ë¼ì¸ ë½ í•˜ì›Œë“œ í…Œë¦¬ ë³´ê°€ë“œ í›„íƒ€ë°” í˜¸íƒ€ë£¨ B.ì œë‹ˆ ì‹œë¼ëˆ„ì´ ë§ˆì´ í”„ë¦¬ì°¨ ë³µìŠ¤ ë¦¬í¼ â–  í”Œë ˆì´ ê°€ëŠ¥í•œ ìŠ¤í…Œì´ì§€ ë„¤ ê°€ì§€ ìŠ¤í…Œì´ì§€ï¼ˆíŠ¸ë ˆì´ë‹, í”„ë ˆì´íŠ¸ ìµìŠ¤í”„ë ˆìŠ¤, B. í¬íŠ¸, í›ˆë ¨ìž¥ï¼‰  â€»ì‹œìž‘ ì‹œê°„ì´ ë³€ê²½ë  ìˆ˜ë„ ìžˆìŠµë‹ˆë‹¤. â€»ë³¸ í…ŒìŠ¤íŠ¸ì—ì„œ ì˜ˆê¸°ì¹˜ ì•Šê²Œ ì˜¤ë¥˜ê°€ ë°œìƒí•˜ê±°ë‚˜ ì •ìƒì ìœ¼ë¡œ ë™ìž‘í•˜ì§€ ì•Šì„ ìˆ˜ë„ ìžˆìŠµë‹ˆë‹¤. ì´ ì  ë„ˆë¥¸ ì–‘í•´ë¥¼ ë¶€íƒë“œë¦½ë‹ˆë‹¤. â€»ë³¸ í…ŒìŠ¤íŠ¸ë¥¼ í”Œë ˆì´í•˜ë ¤ë©´ ì¸í„°ë„· ì—°ê²°ì´ í•„ìš”í•©ë‹ˆë‹¤. â€»í…ŒìŠ¤íŠ¸ ê¸°ê°„ ì™¸ì—ëŠ” í”Œë ˆì´í•˜ì‹¤ ìˆ˜ ì—†ìŠµë‹ˆë‹¤. â€»ë³¸ í…ŒìŠ¤íŠ¸ì˜ ì €ìž¥ ë°ì´í„°ë¥¼ ì œí’ˆíŒìœ¼ë¡œ ì „ì†¡í•  ìˆ˜ ì—†ìŠµë‹ˆë‹¤. â€»ë³¸ í…ŒìŠ¤íŠ¸ì˜ ë‚´ìš©ì€ ì˜ˆê³ ì—†ì´ ë³€ê²½ë  ìˆ˜ ìžˆìŠµë‹ˆë‹¤.  ðŸŸ íƒ€ì´í‹€ ê°œìš”ðŸŸ  â– íƒ€ì´í‹€ëª… ì•„ëž‘ì „ì„¤ ì‹œí‹° ì˜¤ë¸Œ ë” ìš¸ë¸ŒìŠ¤ (ì˜ë¬¸ëª…: FATAL FURY: City of the Wolves) â– ìž¥ë¥´ ëŒ€ì „ ê²©íˆ¬ â– ë°œë§¤ì¼ 2025ë…„ 4ì›” 24ì¼ (ëª©) â– í”Œëž«í¼/íŒë§¤ í˜•íƒœ PlayStationÂ®5 / PlayStationÂ®4 (ë‹¤ìš´ë¡œë“œ ë²„ì „ / íŒ¨í‚¤ì§€ ë²„ì „) Xbox Series X|S / Steam / Epic Games ìŠ¤í† ì–´ (ë‹¤ìš´ë¡œë“œ ë²„ì „) â– ë¼ì¸ì—… / ê°€ê²© / ìƒí’ˆ ë‚´ìš© ì•„ëž‘ì „ì„¤ ì‹œí‹° ì˜¤ë¸Œ ë” ìš¸ë¸ŒìŠ¤ SPECIAL EDITION / 69,800ì› ìƒí’ˆ ë‚´ìš© ê²Œìž„ ë³¸íŽ¸ ì‹œì¦Œ íŒ¨ìŠ¤ 1 - DLC ìºë¦­í„° ã€Œì•¤ë”” ë³´ê°€ë“œã€ (2025ë…„ ì—¬ë¦„ ë°°í¬ì˜ˆì •) - DLC ìºë¦­í„° ã€Œì¼„ã€ (2025ë…„ ì—¬ë¦„ ë°°í¬ì˜ˆì •) - DLC ìºë¦­í„° ã€Œì£  ížˆê°€ì‹œã€ (2025ë…„ ê°€ì„ ë°°í¬ì˜ˆì •) - DLC ìºë¦­í„° ã€Œì¶˜ë¦¬ã€ (2025ë…„ ê²¨ìš¸ ë°°í¬ì˜ˆì •) - DLC ìºë¦­í„° ã€Œë¯¸ìŠ¤í„° ë¹…ã€ (2026ë…„ì´ˆ ë°°í¬ì˜ˆì •) â– í”Œë ˆì´ ì¸ì› ì˜¤í”„ë¼ì¸ 1~2ëª… / ì˜¨ë¼ì¸ 2~12ëª… â– ê¸°íƒ€ ëª¨ë“  ì½˜í…ì¸ ë¥¼ ì¦ê¸°ê¸° ìœ„í•´ì„œëŠ” ë„¤íŠ¸ì›Œí¬ ì ‘ì†ì´ í•„ìš”í•©ë‹ˆë‹¤. PlayStationÂ®4 ë²„ì „ì—ì„œ PlayStationÂ®5 ë²„ì „ìœ¼ë¡œì˜ ë¬´ë£Œ ì—…ê·¸ë ˆì´ë“œë¥¼ ì§€ì›í•©ë‹ˆë‹¤.  â€»PlayStationÂ®4 ë²„ì „ (íŒ¨í‚¤ì§€ ë²„ì „)ì„ PlayStationÂ®5ë¡œ ì—…ê·¸ë ˆì´ë“œí•˜ë ¤ë©´,  ë””ìŠ¤í¬ ë“œë¼ì´ë¸Œê°€ íƒ‘ìž¬ëœ PlayStationÂ®5 ì½˜ì†”ì´ í•„ìš”í•©ë‹ˆë‹¤. â– ê³µì‹ í™ˆíŽ˜ì´ì§€ https://www.snk-corp.co.jp/kr/games/fatalfury-cotw/ â– KOF Studio ê³µì‹ X https://x.com/KOFstudio_en â– KOF Studio ê³µì‹ Instagram https://www.instagram.com/kofstudio_en â– ê¶Œë¦¬í‘œê¸° Â©SNK CORPORATION ALL RIGHTS RESERVED.  #FatalFury #é¤“ç‹¼ä¼èª¬ #CotW #SNK</t>
  </si>
  <si>
    <t>RkPBNM2-8tQ</t>
  </si>
  <si>
    <t>ã€ç¹é«”ä¸­æ–‡ã€‘FATAL FURY: CotW ï½œSystem Guide Trailer</t>
  </si>
  <si>
    <t>Get ready to REV IT UP in the upcoming open beta with this quick system primer!ðŸ¤œðŸ¤›  The test starts at 12 AM PST on the 20th!ðŸ”¥  ðŸ“¢Î²ç‰ˆå…¬é–‹æ¸¬è©¦å¯¦æ–½æ¦‚è¦ â– å¯¦æ–½æœŸé–“ 2025æœˆ2æœˆ20æ—¥ï¼ˆé€±å››ï¼‰17:00ï½ž2æœˆ25æ—¥ï¼ˆé€±äºŒï¼‰16:59ï¼ˆæ—¥æœ¬æ™‚é–“ï¼‰ â– å°æ‡‰å¹³å° PlayStationÂ®5ï¼PlayStationÂ®4ï¼Xbox Series X|Sï¼Steam â– å¯¦æ–½å¹³å° PlayStationÂ®5ï¼PlayStationÂ®4ï¼Xbox Series X|Sï¼Steam â– å¯éŠçŽ©æ¨¡å¼ ç·šä¸Šï¼šæŽ’ä½è³½ã€ä¼‘é–’è³½ã€å°æˆ°æˆ¿å°æˆ° é›¢ç·šï¼šæ•™å­¸ â– å¯éŠçŽ©è§’è‰² å¡æ©Â·RÂ·æµ·èŠå›  æ´›å…‹Â·éœè¯å¾· ç‰¹ç‘žÂ·åšåŠ å¾· é›™è‘‰èž¢ BÂ·çå¦®ç‰¹ ä¸çŸ¥ç«èˆž æ™®èŽ‰æŸ¥ åšå…‹æ–¯Â·ç‘žå·´ â– å¯ä½¿ç”¨å ´æ™¯ 4å€‹å ´æ™¯ï¼ˆç·´ç¿’ã€è²¨é‹å¿«éžã€B. æ¸¯å£ã€è¨“ç·´å ´ï¼‰  â€»æœ¬æ¬¡æ¸¬è©¦çš„é–‹å§‹æ™‚é–“æœ‰å¯èƒ½æå‰æˆ–å»¶å¾Œã€‚ â€»æœ¬æ¬¡æ¸¬è©¦å¯èƒ½æœƒå‡ºç¾æ•…éšœæˆ–ç„¡æ³•æ­£å¸¸é‹è¡Œçš„æƒ…å†µã€‚æ•¬è«‹è«’è§£ã€‚ â€»æœ¬æ¬¡æ¸¬è©¦éœ€è¦é€£æŽ¥ç¶²è·¯ã€‚ â€»æœ¬æ¬¡æ¸¬è©¦åœ¨å¯¦æ–½æœŸé–“ä»¥å¤–ç„¡æ³•éŠçŽ©ã€‚ â€»æœ¬æ¬¡æ¸¬è©¦çš„å­˜æª”æ•¸æ“šç„¡æ³•ç¹¼æ‰¿è‡³æ­£å¼ç‰ˆä¸­ã€‚ â€»æœ¬æ¬¡æ¸¬è©¦çš„å…§å®¹å¦‚æœ‰è®ŠåŒ–ï¼Œæ•ä¸å¦è¡Œé€šçŸ¥ã€‚  ðŸŸ éŠæˆ²ç°¡ä»‹ðŸŸ  â– éŠæˆ²åç¨± é¤“ç‹¼å‚³èªª City of the Wolves ï¼ˆè‹±æ–‡åï¼šFATAL FURY: City of the Wolvesï¼‰ â– éŠæˆ²é¡žåž‹ å°æˆ°æ ¼é¬¥ â– ç™¼å”®æ—¥æœŸ 2025å¹´4æœˆ24æ—¥ï¼ˆé€±å››ï¼‰ â– å°æ‡‰å¹³å°ï¼éŠ·å”®æ–¹å¼ PlayStationÂ®5ï¼PlayStationÂ®4 (æ•¸ä½ç‰ˆï¼å¯¦é«”ç‰ˆ) Xbox Series X|Sï¼Steamï¼Epic Games Store (æ•¸ä½ç‰ˆ) â– å•†å“ä¸€è¦½ï¼åƒ¹æ ¼ï¼å•†å“å†…å®¹ é¤“ç‹¼å‚³èªª City of the Wolves SPECIAL EDITIONï¼HKD500ï¼TWD1,840 ï¼œå•†å“å†…å®¹ï¼ž éŠæˆ²æœ¬ç¯‡ SEASON PASS 1 ãƒ»DLCè§’è‰²ã€Œå®‰è¿ªÂ·åšåŠ å¾·ã€ï¼ˆ2025å¹´å¤å­£ä¸Šç·šé å®šï¼‰ ãƒ»DLCè§’è‰²ã€Œè‚¯ã€ï¼ˆ2025å¹´å¤å­£ä¸Šç·šé å®šï¼‰ ãƒ»DLCè§’è‰²ã€Œæ±ä¸ˆã€ï¼ˆ2025å¹´ç§‹å­£ä¸Šç·šé å®šï¼‰ ãƒ»DLCè§’è‰²ã€Œæ˜¥éº—ã€ï¼ˆ2025å¹´å†¬å­£ä¸Šç·šé å®šï¼‰ ãƒ»DLCè§’è‰²ã€ŒMr.BIGã€ï¼ˆ2026å¹´åˆä¸Šç·šé å®šï¼‰ â– éŠçŽ©äººæ•¸ ç·šä¸Š1ï½ž2åï¼é›¢ç·š2ï½ž12å â– å…¶ä»– è‹¥è¦é«”é©—æ‰€æœ‰éŠæˆ²å…§å®¹é ˆé€£æŽ¥è‡³ç¶²è·¯ã€‚ PlayStationÂ®4ç‰ˆå¯å…è²»å‡ç´šè‡³PlayStationÂ®5ç‰ˆã€‚ â€»PlayStationÂ®4ç‰ˆï¼ˆå¯¦é«”ç‰ˆï¼‰å‡ç´šè‡³PlayStationÂ®5ç‰ˆæ™‚éœ€è¦å¯æ’å…¥å…‰ç¢Ÿçš„PlayStationÂ®5ä¸»æ©Ÿã€‚ â– å®˜æ–¹ç¶²ç«™ https://www.snk-corp.co.jp/zh/games/fatalfury-cotw/ â– KOF Studioå®˜æ–¹X https://x.com/KOFstudio_en â– KOF Studioå®˜æ–¹Instagram https://www.instagram.com/kofstudio_en â– ç‰ˆæ¬Šæ¨™è¨˜ Â©SNK CORPORATION ALL RIGHTS RESERVED.  #FatalFury #é¤“ç‹¼ä¼èª¬ #CotW #SNK</t>
  </si>
  <si>
    <t>lsS8vy4YqH0</t>
  </si>
  <si>
    <t>ã€ç®€ä½“ä¸­æ–‡ã€‘FATAL FURY: CotW ï½œSystem Guide Trailer</t>
  </si>
  <si>
    <t>Get ready to REV IT UP in the upcoming open beta with this quick system primer!ðŸ¤œðŸ¤›  The test starts at 12 AM PST on the 20th!ðŸ”¥  ðŸ“¢Î²ç‰ˆå…¬å¼€æµ‹è¯•å®žæ–½æ¦‚è¦ â– å®žæ–½æœŸé—´ 2025æœˆ2æœˆ20æ—¥ï¼ˆå‘¨å››ï¼‰17:00ï½ž2æœˆ25æ—¥ï¼ˆå‘¨äºŒï¼‰16:59ï¼ˆæ—¥æœ¬æ—¶é—´ï¼‰ â– å¯¹åº”å¹³å° PlayStationÂ®5ï¼PlayStationÂ®4ï¼Xbox Series X|Sï¼Steam â– å®žæ–½å¹³å° PlayStationÂ®5ï¼PlayStationÂ®4ï¼Xbox Series X|Sï¼Steam â– å¯æ¸¸çŽ©æ¨¡å¼ åœ¨çº¿ï¼šæŽ’ä½èµ›ã€ä¼‘é—²èµ›ã€æˆ¿é—´å¯¹æˆ˜ ç¦»çº¿ï¼šæ•™ç¨‹ â– å¯æ¸¸çŽ©è§’è‰² å¡æ©Â·RÂ·æµ·èŽ±å›  æ´›å…‹Â·éœåŽå¾· ç‰¹ç‘žÂ·åšåŠ å¾· åŒå¶è¤ ç¢§Â·çå¦®ç‰¹ ä¸çŸ¥ç«èˆž æ™®èŽ‰æŸ¥ åšå…‹æ–¯Â·ç‘žå·´ â– å¯ä½¿ç”¨åœºæ™¯ 4ä¸ªåœºæ™¯ï¼ˆç»ƒä¹ ã€è´§è¿å¿«é€’ã€ç¢§æ¸¯å£ã€è®­ç»ƒåœºï¼‰  â€»æœ¬æ¬¡æµ‹è¯•çš„å¼€å§‹æ—¶é—´æœ‰å¯èƒ½æå‰æˆ–æŽ¨è¿Ÿã€‚ â€»æœ¬æ¬¡æµ‹è¯•å¯èƒ½ä¼šå‡ºçŽ°æ•…éšœæˆ–æ— æ³•æ­£å¸¸è¿è¡Œçš„æƒ…å†µã€‚æ•¬è¯·è°…è§£ã€‚ â€»æœ¬æ¬¡æµ‹è¯•éœ€è¦è¿žæŽ¥ç½‘ç»œã€‚ â€»æœ¬æ¬¡æµ‹è¯•åœ¨å®žæ–½æœŸé—´ä»¥å¤–æ— æ³•æ¸¸çŽ©ã€‚ â€»æœ¬æ¬¡æµ‹è¯•çš„å­˜æ¡£æ•°æ®æ— æ³•ç»§æ‰¿è‡³æ­£å¼ç‰ˆä¸­ã€‚ â€»æœ¬æ¬¡æµ‹è¯•çš„å†…å®¹å¦‚æœ‰å˜åŒ–ï¼Œæ•ä¸å¦è¡Œé€šçŸ¥ã€‚  ðŸŸ æ¸¸æˆç®€ä»‹ðŸŸ  â– æ¸¸æˆåç§° é¥¿ç‹¼ä¼ è¯´ï¼šç¾¤ç‹¼ä¹‹åŸŽ ï¼ˆè‹±æ–‡åï¼š FATAL FURY: City of the Wolvesï¼‰ â– æ¸¸æˆç±»åž‹ å¯¹æˆ˜æ ¼æ–— â– å‘å”®æ—¥æœŸ 2025å¹´4æœˆ24æ—¥ï¼ˆå‘¨å››ï¼‰ â– å¯¹åº”å¹³å°ï¼é”€å”®æ–¹å¼ PlayStationÂ®5ï¼PlayStationÂ®4 (ä¸‹è½½ç‰ˆï¼å®žä½“ç‰ˆ) Xbox Series X|Sï¼Steamï¼Epic Games Store (ä¸‹è½½ç‰ˆ) â– å•†å“ä¸€è§ˆï¼ä»·æ ¼ï¼å•†å“å†…å®¹ é¥¿ç‹¼ä¼ è¯´ City of the Wolves SPECIAL EDITIONï¼7,920æ—¥å…ƒï¼ˆå«ç¨Žï¼‰ ï¼œå•†å“å†…å®¹ï¼ž æ¸¸æˆæœ¬ç¯‡ å­£ç¥¨1 ãƒ»DLCè§’è‰²â€œå®‰è¿ªÂ·åšåŠ å¾·â€ï¼ˆ2025å¹´å¤å­£ä¸Šçº¿é¢„å®šï¼‰ ãƒ»DLCè§’è‰²â€œè‚¯â€ï¼ˆ2025å¹´å¤å­£ä¸Šçº¿é¢„å®šï¼‰ ãƒ»DLCè§’è‰²â€œä¸œä¸ˆâ€ï¼ˆ2025å¹´ç§‹å­£ä¸Šçº¿é¢„å®šï¼‰ ãƒ»DLCè§’è‰²â€œæ˜¥ä¸½â€ï¼ˆ2025å¹´å†¬å­£ä¸Šçº¿é¢„å®šï¼‰ ãƒ»DLCè§’è‰²â€œMr.BIGâ€ï¼ˆ2026å¹´å¹´åˆä¸Šçº¿é¢„å®šï¼‰ â– æ¸¸çŽ©äººæ•° åœ¨çº¿1ï½ž2åï¼ç¦»çº¿2ï½ž12å â– å…¶ä»– è‹¥è¦ä½“éªŒæ‰€æœ‰æ¸¸æˆå†…å®¹é¡»è¿žæŽ¥è‡³ç½‘ç»œã€‚ PlayStationÂ®4ç‰ˆå¯ä»¥å…è´¹å‡çº§è‡³PlayStationÂ®5ç‰ˆã€‚â€»PlayStationÂ®4ç‰ˆï¼ˆå®žä½“ç‰ˆï¼‰å‡çº§è‡³PlayStationÂ®5ç‰ˆæ—¶éœ€è¦å¯æ’å…¥å…‰ç›˜çš„PlayStationÂ®5ä¸»æœºã€‚ â– å®˜æ–¹ç½‘ç«™ https://www.snk-corp.co.jp/cn/games/fatalfury-cotw/ â– KOF Studioå®˜æ–¹X https://x.com/KOFstudio_en â– KOF Studioå®˜æ–¹Instagram https://www.instagram.com/kofstudio_en â– ç‰ˆæƒæ ‡è®° Â©SNK CORPORATION ALL RIGHTS RESERVED.   #FatalFury #é¤“ç‹¼ä¼èª¬ #CotW #SNK</t>
  </si>
  <si>
    <t>43t9ZZccBaI</t>
  </si>
  <si>
    <t>FATAL FURY: CotW ï½œFeatured Battle System Trailer</t>
  </si>
  <si>
    <t>2025-02-17T00:55:00Z</t>
  </si>
  <si>
    <t>Get ready to REV IT UP in the upcoming open beta with this quick system primer!ðŸ¤œðŸ¤›  The test starts at 12 AM PST on the 20th!ðŸ”¥  ðŸ“¢Test Details â–  Period February 20, 2025 (12 AM PST) â€“ February 24, 2025 (11:59 PM PST) â– Platform PlayStationÂ®5/PlayStationÂ®4/Xbox Series X|S/Steam â–  Playable Modes Online: Ranked Match, Casual Match, Room Match Offline: Tutorial â–  Playable Characters KAIN R. HEINLEIN ROCK HOWARD TERRY BOGARD HOTARU FUTABA B. JENET MAI SHIRANUI PREECHA VOX REAPER â–  Playable Stages Four stages will be available: Training, Freight Express, B. Port, Training Ground  * The start time for the test is subject to change. * Please understand that the game may not always function properly or as intended during this test. * An Internet connection is required for this test. * This version of the game will only be playable during the designated test period. * Save data from this test cannot be transferred to the retail version. * Test content is subject to change without notice.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</si>
  <si>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b_PRXI1AEos</t>
  </si>
  <si>
    <t>é¤“ç‹¼ä¼èª¬CotW ï½œæ³¨ç›®ãƒãƒˆãƒ«ã‚·ã‚¹ãƒ†ãƒ ãƒˆãƒ¬ãƒ¼ãƒ©ãƒ¼</t>
  </si>
  <si>
    <t>20æ—¥(æœ¨)17æ™‚ã‚ˆã‚Šé–‹å‚¬ã•ã‚Œã‚‹ã‚ªãƒ¼ãƒ—ãƒ³Î²ãƒ†ã‚¹ãƒˆã«å‘ã‘ã¦ã€æ³¨ç›®ãƒãƒˆãƒ«ã‚·ã‚¹ãƒ†ãƒ ãƒˆãƒ¬ãƒ¼ãƒ©ãƒ¼ã€‘ã‚’å…¬é–‹ðŸ¤œðŸ¤›  å‹•ç”»ã‚’è¦–è´ã—ã¦ã‚ªãƒ¼ãƒ—ãƒ³Î²ãƒ†ã‚¹ãƒˆã«å‚™ãˆã‚ˆã†ðŸ”¥  ðŸ“¢ã‚ªãƒ¼ãƒ—ãƒ³Î²ãƒ†ã‚¹ãƒˆå®Ÿæ–½æ¦‚è¦ â– å®Ÿæ–½æœŸé–“ 2025å¹´2æœˆ20æ—¥ï¼ˆæœ¨ï¼‰17ï¼š00ï½ž2æœˆ25æ—¥ï¼ˆç«ï¼‰16:59 â– ãƒ—ãƒ©ãƒƒãƒˆãƒ•ã‚©ãƒ¼ãƒ  PlayStationÂ®5ï¼PlayStationÂ®4ï¼Xbox Series X|Sï¼Steam â– ãƒ—ãƒ¬ã‚¤å¯èƒ½ãªãƒ¢ãƒ¼ãƒ‰ ã‚ªãƒ³ãƒ©ã‚¤ãƒ³ï¼šãƒ©ãƒ³ã‚¯ãƒžãƒƒãƒã€ã‚«ã‚¸ãƒ¥ã‚¢ãƒ«ãƒžãƒƒãƒã€ãƒ«ãƒ¼ãƒ ãƒžãƒƒãƒ ã‚ªãƒ•ãƒ©ã‚¤ãƒ³ï¼šãƒãƒ¥ãƒ¼ãƒˆãƒªã‚¢ãƒ« â– ãƒ—ãƒ¬ã‚¤å¯èƒ½ãªã‚­ãƒ£ãƒ©ã‚¯ã‚¿ãƒ¼ ã‚«ã‚¤ãƒ³ãƒ»Rãƒ»ãƒã‚¤ãƒ³ãƒ©ã‚¤ãƒ³ ãƒ­ãƒƒã‚¯ãƒ»ãƒãƒ¯ãƒ¼ãƒ‰ ãƒ†ãƒªãƒ¼ãƒ»ãƒœã‚¬ãƒ¼ãƒ‰ åŒè‘‰ã»ãŸã‚‹ B.ã‚¸ã‚§ãƒ‹ãƒ¼ ä¸çŸ¥ç«èˆž ãƒ—ãƒªãƒãƒ£ ãƒœãƒƒã‚¯ã‚¹ãƒ»ãƒªãƒ¼ãƒ‘ãƒ¼ â– ä½¿ç”¨å¯èƒ½ãªã‚¹ãƒ†ãƒ¼ã‚¸ 4ã‚¹ãƒ†ãƒ¼ã‚¸ï¼ˆTRAININGã€FREIGHT EXPRESSã€B. PORTã€TRAINING GROUNDSï¼‰  â€»é–‹å§‹æ™‚é–“ã¯å‰å¾Œã™ã‚‹å ´åˆãŒã”ã–ã„ã¾ã™ã€‚ â€»æœ¬ãƒ†ã‚¹ãƒˆã§ã¯ã€ä¸å…·åˆã‚„æ­£å¸¸ã«å‹•ä½œã—ãªã„å ´åˆãŒã‚ã‚Šã¾ã™ã€‚äºˆã‚ã”äº†æ‰¿ãã ã•ã„ã€‚ â€»æœ¬ãƒ†ã‚¹ãƒˆã§ã¯ã€ãƒãƒƒãƒˆãƒ¯ãƒ¼ã‚¯æŽ¥ç¶šãŒå¿…è¦ã§ã™ã€‚ â€»æœ¬ãƒ†ã‚¹ãƒˆã¯å®Ÿæ–½æœŸé–“ä»¥å¤–ã§ã¯ãƒ—ãƒ¬ã‚¤ã§ãã¾ã›ã‚“ã€‚ â€»æœ¬ãƒ†ã‚¹ãƒˆã®ã‚»ãƒ¼ãƒ–ãƒ‡ãƒ¼ã‚¿ã¯è£½å“ç‰ˆã«å¼•ãç¶™ã’ã¾ã›ã‚“ã€‚ â€»æœ¬ãƒ†ã‚¹ãƒˆã®å†…å®¹ã¯äºˆå‘Šç„¡ãå¤‰æ›´ã«ãªã‚‹å ´åˆãŒã‚ã‚Šã¾ã™ã€‚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ãƒ»DLCã‚­ãƒ£ãƒ©ã‚¯ã‚¿ãƒ¼ã€Œã‚¢ãƒ³ãƒ‡ã‚£ãƒ»ãƒœã‚¬ãƒ¼ãƒ‰ã€ï¼ˆ2025å¹´å¤é…ä¿¡äºˆå®šï¼‰ ãƒ»DLCã‚­ãƒ£ãƒ©ã‚¯ã‚¿ãƒ¼ã€Œã‚±ãƒ³ã€ï¼ˆ2025å¹´å¤é…ä¿¡äºˆå®šï¼‰ ãƒ»DLCã‚­ãƒ£ãƒ©ã‚¯ã‚¿ãƒ¼ã€Œã‚¸ãƒ§ãƒ¼ãƒ»æ±ã€ï¼ˆ2025å¹´ç§‹é…ä¿¡äºˆå®šï¼‰ ãƒ»DLCã‚­ãƒ£ãƒ©ã‚¯ã‚¿ãƒ¼ã€Œæ˜¥éº—ã€ï¼ˆ2025å¹´å†¬é…ä¿¡äºˆå®šï¼‰ ãƒ»DLCã‚­ãƒ£ãƒ©ã‚¯ã‚¿ãƒ¼ã€ŒMr.ãƒ“ãƒƒã‚°ã€ï¼ˆ2026å¹´åˆé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 å…¬å¼ã‚µã‚¤ãƒˆ https://www.snk-corp.co.jp/official/fatalfury-cotw/ â– KOF ã‚¹ã‚¿ã‚¸ã‚ªå…¬å¼X https://x.com/KOFstudio_jp â– KOF ã‚¹ã‚¿ã‚¸ã‚ªå…¬å¼Instagram https://www.instagram.com/kofstudio_en â– æ¨©åˆ©è¡¨è¨˜ Â©SNK CORPORATION ALL RIGHTS RESERVED.  #FatalFury #é¤“ç‹¼ä¼èª¬ #CotW #SNK</t>
  </si>
  <si>
    <t>5TX5TWqRvak</t>
  </si>
  <si>
    <t>é¤“ç‹¼ä¼èª¬CotW ï½œã‚·ãƒ¼ã‚ºãƒ³ãƒ‘ã‚¹ï¼‘ ã‚¢ãƒŠã‚¦ãƒ³ã‚¹ãƒˆãƒ¬ãƒ¼ãƒ©ãƒ¼</t>
  </si>
  <si>
    <t>2025-02-16T07:03:00Z</t>
  </si>
  <si>
    <t>ã€Œã‚±ãƒ³ã€ã€ã€Œæ˜¥éº—ã€ã€ã€Œã‚¢ãƒ³ãƒ‡ã‚£ãƒ»ãƒœã‚¬ãƒ¼ãƒ‰ã€ã€ã€Œã‚¸ãƒ§ãƒ¼ãƒ»æ±ã€ã€ã€ŒMr.ãƒ“ãƒƒã‚°ã€ãŒã€ã‚·ãƒ¼ã‚ºãƒ³ãƒ‘ã‚¹ï¼‘ã®DLCã‚­ãƒ£ãƒ©ã‚¯ã‚¿ãƒ¼ã¨ã—ã¦å‚æˆ¦ï¼ðŸ‘Š  ã‚·ãƒ¼ã‚ºãƒ³ãƒ‘ã‚¹ï¼‘ã®DLCã‚­ãƒ£ãƒ©ã‚¯ã‚¿ãƒ¼ã¨ã—ã¦ã€ã€Žã‚¹ãƒˆãƒªãƒ¼ãƒˆãƒ•ã‚¡ã‚¤ã‚¿ãƒ¼ã€ã‚·ãƒªãƒ¼ã‚ºã®ã€Œã‚±ãƒ³ã€ã¨ã€Œæ˜¥éº—ã€ã«åŠ ãˆã€ã€Žé¤“ç‹¼ä¼èª¬ã€ã‚·ãƒªãƒ¼ã‚ºã®ã€Œã‚¢ãƒ³ãƒ‡ã‚£ãƒ»ãƒœã‚¬ãƒ¼ãƒ‰ã€ã¨ã€Œã‚¸ãƒ§ãƒ¼ãƒ»æ±ã€ã€ã•ã‚‰ã«ã€Žé¾è™Žã®æ‹³ã€ã‚·ãƒªãƒ¼ã‚ºã®ã€ŒMr.ãƒ“ãƒƒã‚°ã€ã®å‚æˆ¦ãŒæ±ºå®šï¼ã‚²ãƒ¼ãƒ æœ¬ç·¨ã¨ã‚·ãƒ¼ã‚ºãƒ³ãƒ‘ã‚¹1ãŒã‚»ãƒƒãƒˆã«ãªã£ãŸã€ŒSPECIAL EDITIONã€ã§ç™»å ´ï¼ãŸã ä»Šã€äºˆç´„å—ä»˜ä¸­ï¼ â€»ç¾åœ¨ã€ã‚²ãƒ¼ãƒ æœ¬ç·¨ã¨ã‚·ãƒ¼ã‚ºãƒ³ãƒ‘ã‚¹1ã‚’å€‹åˆ¥ã«è²©å£²ã™ã‚‹ã“ã¨ã¯äºˆå®šã—ã¦ãŠã‚Šã¾ã›ã‚“ã€‚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ãƒ»DLCã‚­ãƒ£ãƒ©ã‚¯ã‚¿ãƒ¼ã€Œã‚¢ãƒ³ãƒ‡ã‚£ãƒ»ãƒœã‚¬ãƒ¼ãƒ‰ã€ï¼ˆ2025å¹´å¤é…ä¿¡äºˆå®šï¼‰ ãƒ»DLCã‚­ãƒ£ãƒ©ã‚¯ã‚¿ãƒ¼ã€Œã‚±ãƒ³ã€ï¼ˆ2025å¹´å¤é…ä¿¡äºˆå®šï¼‰ ãƒ»DLCã‚­ãƒ£ãƒ©ã‚¯ã‚¿ãƒ¼ã€Œã‚¸ãƒ§ãƒ¼ãƒ»æ±ã€ï¼ˆ2025å¹´ç§‹é…ä¿¡äºˆå®šï¼‰ ãƒ»DLCã‚­ãƒ£ãƒ©ã‚¯ã‚¿ãƒ¼ã€Œæ˜¥éº—ã€ï¼ˆ2025å¹´å†¬é…ä¿¡äºˆå®šï¼‰ ãƒ»DLCã‚­ãƒ£ãƒ©ã‚¯ã‚¿ãƒ¼ã€ŒMr.ãƒ“ãƒƒã‚°ã€ï¼ˆ2026å¹´åˆé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 å…¬å¼ã‚µã‚¤ãƒˆ https://www.snk-corp.co.jp/official/fatalfury-cotw/ â– KOF ã‚¹ã‚¿ã‚¸ã‚ªå…¬å¼X https://x.com/KOFstudio_jp â– KOF ã‚¹ã‚¿ã‚¸ã‚ªå…¬å¼Instagram https://www.instagram.com/kofstudio_en â– æ¨©åˆ©è¡¨è¨˜ Â©SNK CORPORATION ALL RIGHTS RESERVED. Â©CAPCOM  #FatalFury #é¤“ç‹¼ä¼èª¬ #CotW #SNK</t>
  </si>
  <si>
    <t>h2JEb_ItQYY</t>
  </si>
  <si>
    <t>FATAL FURY: CotW ï½œSeason Pass 1 Announcement Trailer</t>
  </si>
  <si>
    <t>Season Pass 1 brings the following fighters to the roster as DLC: Ken, Chun-Li, Andy Bogard, Joe Higashi, and Mr. Big!  Street Fighter's Ken and Chun-Li, Fatal Fury's Andy Bogard and Joe Higashi, as well as Art of Fighting's Mr. Big will all hit the streets of South Town in 2025 and 2026. Grab each DLC character as they become available in FATAL FURY: City of the Wolves - Special Edition, which bundles the base game with Season Pass 1! Available for preorder now! * There are no plans at this time to sell the base game and Season Pass 1 individually.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Â©CAPCOM  #FatalFury #é¤“ç‹¼ä¼èª¬ #CotW #SNK</t>
  </si>
  <si>
    <t>kainDOADXNk</t>
  </si>
  <si>
    <t>é¤“ç‹¼ä¼èª¬CotW ï½œDLCã‚³ã‚¹ãƒãƒ¥ãƒ¼ãƒ â€œé¤“ç‹¼ä¼èª¬2 ãƒ†ãƒªãƒ¼â€ãƒ—ãƒ¬ã‚¤å‹•ç”»</t>
  </si>
  <si>
    <t>2025-02-16T07:02:00Z</t>
  </si>
  <si>
    <t>DLCã‚³ã‚¹ãƒãƒ¥ãƒ¼ãƒ â€œé¤“ç‹¼ä¼èª¬2 ãƒ†ãƒªãƒ¼â€ã®ãƒ—ãƒ¬ã‚¤å‹•ç”»ã‚’å…¬é–‹ï¼ðŸ§¢  DLCã‚³ã‚¹ãƒãƒ¥ãƒ¼ãƒ â€œé¤“ç‹¼ä¼èª¬ï¼’ ãƒ†ãƒªãƒ¼â€ã¯ã€ãƒ‡ã‚¸ã‚¿ãƒ«ç‰ˆã§ã¯ã€2025å¹´4æœˆ23æ—¥ã¾ã§ã«è³¼å…¥ã—ãŸå ´åˆã®äºˆç´„ç‰¹å…¸ã§ã™ã€‚ãƒ‘ãƒƒã‚±ãƒ¼ã‚¸ç‰ˆã¯ã€ä»˜å±žç‰¹å…¸ã¨ã—ã¦DLCã‚³ã‚¹ãƒãƒ¥ãƒ¼ãƒ â€œé¤“ç‹¼ä¼èª¬ï¼’ ãƒ†ãƒªãƒ¼â€ã®ãƒ—ãƒ­ãƒ€ã‚¯ãƒˆã‚³ãƒ¼ãƒ‰ã‚’ã‚²ãƒ¼ãƒ ãƒ‘ãƒƒã‚±ãƒ¼ã‚¸å†…ã«å°å…¥ã—ã¦ã„ã¾ã™ã€‚ â€»ãƒ—ãƒ­ãƒ€ã‚¯ãƒˆã‚³ãƒ¼ãƒ‰ã‚’ã”åˆ©ç”¨é ‚ãã«ã¯ã€ã‚²ãƒ¼ãƒ æ©Ÿæœ¬ä½“ã‚’ã‚¤ãƒ³ã‚¿ãƒ¼ãƒãƒƒãƒˆã«æŽ¥ç¶šã™ã‚‹ç’°å¢ƒãŒå¿…è¦ã§ã™ã€‚ â€»ãƒ—ãƒ­ãƒ€ã‚¯ãƒˆã‚³ãƒ¼ãƒ‰ã«ã¯æœ‰åŠ¹æœŸé™ãŒã‚ã‚Šã¾ã™ã€‚ â€»ç‰¹å…¸ã®DLCã‚³ã‚¹ãƒãƒ¥ãƒ¼ãƒ ã¯ã€å¾Œæ—¥æœ‰æ–™é…ä¿¡ã™ã‚‹å ´åˆãŒã‚ã‚Šã¾ã™ã€‚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ãƒ»DLCã‚­ãƒ£ãƒ©ã‚¯ã‚¿ãƒ¼ã€Œã‚¢ãƒ³ãƒ‡ã‚£ãƒ»ãƒœã‚¬ãƒ¼ãƒ‰ã€ï¼ˆ2025å¹´å¤é…ä¿¡äºˆå®šï¼‰ ãƒ»DLCã‚­ãƒ£ãƒ©ã‚¯ã‚¿ãƒ¼ã€Œã‚±ãƒ³ã€ï¼ˆ2025å¹´å¤é…ä¿¡äºˆå®šï¼‰ ãƒ»DLCã‚­ãƒ£ãƒ©ã‚¯ã‚¿ãƒ¼ã€Œã‚¸ãƒ§ãƒ¼ãƒ»æ±ã€ï¼ˆ2025å¹´ç§‹é…ä¿¡äºˆå®šï¼‰ ãƒ»DLCã‚­ãƒ£ãƒ©ã‚¯ã‚¿ãƒ¼ã€Œæ˜¥éº—ã€ï¼ˆ2025å¹´å†¬é…ä¿¡äºˆå®šï¼‰ ãƒ»DLCã‚­ãƒ£ãƒ©ã‚¯ã‚¿ãƒ¼ã€ŒMr.ãƒ“ãƒƒã‚°ã€ï¼ˆ2026å¹´åˆé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 å…¬å¼ã‚µã‚¤ãƒˆ https://www.snk-corp.co.jp/official/fatalfury-cotw/ â– KOF ã‚¹ã‚¿ã‚¸ã‚ªå…¬å¼X https://x.com/KOFstudio_jp â– KOF ã‚¹ã‚¿ã‚¸ã‚ªå…¬å¼Instagram https://www.instagram.com/kofstudio_en â– æ¨©åˆ©è¡¨è¨˜ Â©SNK CORPORATION ALL RIGHTS RESERVED.  #FatalFury #é¤“ç‹¼ä¼èª¬ #CotW #SNK</t>
  </si>
  <si>
    <t>urBAs-eqv2k</t>
  </si>
  <si>
    <t>FATAL FURY: CotW ï½œDLC Costume: 'FATAL FURY 2: TERRY' Gameplay Video</t>
  </si>
  <si>
    <t>See the 'FATAL FURY 2: TERRY' DLC costume in action!ðŸ§¢  The DLC costume 'FATAL FURY 2: TERRY' will be available as an early adopter bonus to those who purchase the digital version of the game before April 23, 2025. For those purchasing the physical version, the costume will be available via a product code included in the game case. * You must be connected to the Internet to use a product code. * Product code only valid until the date specified within. * Special bonus costume may be released as paid DLC in the future.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</si>
  <si>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LarmMq0GO6I</t>
  </si>
  <si>
    <t>é¤“ç‹¼ä¼èª¬CotW ï½œã‚ªãƒ¼ãƒ—ãƒ³Î²ãƒ†ã‚¹ãƒˆ ã‚¢ãƒŠã‚¦ãƒ³ã‚¹ãƒˆãƒ¬ãƒ¼ãƒ©ãƒ¼</t>
  </si>
  <si>
    <t>2025-02-16T07:01:00Z</t>
  </si>
  <si>
    <t>2025å¹´2æœˆ20æ—¥ï½ž25æ—¥ã«ã€ã€Žé¤“ç‹¼ä¼èª¬ CotWã€åˆã®ã‚ªãƒ¼ãƒ—ãƒ³Î²ãƒ†ã‚¹ãƒˆã‚’é–‹å‚¬ï¼ã€Œã‚«ã‚¤ãƒ³ã€ã‚’ã¯ã˜ã‚ã€è¨ˆ8ã‚­ãƒ£ãƒ©ã‚¯ã‚¿ãƒ¼ãŒãƒ—ãƒ¬ã‚¤å¯èƒ½ï¼ðŸº  ãƒãƒƒãƒˆãƒ¯ãƒ¼ã‚¯æ©Ÿèƒ½ã®å“è³ªå‘ä¸Šã‚’ç›®çš„ã¨ã—ãŸã‚ªãƒ¼ãƒ—ãƒ³Î²ãƒ†ã‚¹ãƒˆã‚’é–‹å‚¬ï¼å‰ä½œã€Žé¤“ç‹¼ MARK OF THE WOLVESã€ã®ãƒœã‚¹ã‚­ãƒ£ãƒ©ã‚¯ã‚¿ãƒ¼ã€Žã‚«ã‚¤ãƒ³ãƒ»Rãƒ»ãƒã‚¤ãƒ³ãƒ©ã‚¤ãƒ³ã€ã‚’ã¯ã˜ã‚ã€åˆã®ãƒ—ãƒ¬ã‚¤ã‚¢ãƒ–ãƒ«ã¨ãªã‚‹ã€ŒB.ã‚¸ã‚§ãƒ‹ãƒ¼ã€ãªã©8ã‚­ãƒ£ãƒ©ã‚¯ã‚¿ãƒ¼ãŒãƒ—ãƒ¬ã‚¤å¯èƒ½ã€‚æ„Ÿæ€§ã‚’åˆºæ¿€ã™ã‚‹ç‹¬è‡ªã®ã€Œã‚¢ãƒ¼ãƒˆã‚¹ã‚¿ã‚¤ãƒ«ã€ã€ãƒãƒˆãƒ«ã®èˆˆå¥®ãŒåŠ é€Ÿã—ã¦ã„ãã€ŒREVã‚·ã‚¹ãƒ†ãƒ ã€ã€ãã—ã¦åˆå¿ƒè€…ã‹ã‚‰ä¸Šç´šè€…ã¾ã§æ¥½ã—ã‚ã‚‹2ã¤ã®æ“ä½œã‚¹ã‚¿ã‚¤ãƒ«ã‚’æ­è¼‰ï¼PlayStationÂ®Plusã€Xbox Game Pass Coreã¾ãŸã¯Ultimateã«æœªåŠ å…¥ã®æ–¹ã§ã‚‚ãƒ—ãƒ¬ã‚¤ã„ãŸã ã‘ã¾ã™ã®ã§ã€ãœã²ã”å‚åŠ ãã ã•ã„ã€‚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ãƒ»DLCã‚­ãƒ£ãƒ©ã‚¯ã‚¿ãƒ¼ã€Œã‚¢ãƒ³ãƒ‡ã‚£ãƒ»ãƒœã‚¬ãƒ¼ãƒ‰ã€ï¼ˆ2025å¹´å¤é…ä¿¡äºˆå®šï¼‰ ãƒ»DLCã‚­ãƒ£ãƒ©ã‚¯ã‚¿ãƒ¼ã€Œã‚±ãƒ³ã€ï¼ˆ2025å¹´å¤é…ä¿¡äºˆå®šï¼‰ ãƒ»DLCã‚­ãƒ£ãƒ©ã‚¯ã‚¿ãƒ¼ã€Œã‚¸ãƒ§ãƒ¼ãƒ»æ±ã€ï¼ˆ2025å¹´ç§‹é…ä¿¡äºˆå®šï¼‰ ãƒ»DLCã‚­ãƒ£ãƒ©ã‚¯ã‚¿ãƒ¼ã€Œæ˜¥éº—ã€ï¼ˆ2025å¹´å†¬é…ä¿¡äºˆå®šï¼‰ ãƒ»DLCã‚­ãƒ£ãƒ©ã‚¯ã‚¿ãƒ¼ã€ŒMr.ãƒ“ãƒƒã‚°ã€ï¼ˆ2026å¹´åˆé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 å…¬å¼ã‚µã‚¤ãƒˆ https://www.snk-corp.co.jp/official/fatalfury-cotw/ â– KOF ã‚¹ã‚¿ã‚¸ã‚ªå…¬å¼X https://x.com/KOFstudio_jp â– KOF ã‚¹ã‚¿ã‚¸ã‚ªå…¬å¼Instagram https://www.instagram.com/kofstudio_en â– æ¨©åˆ©è¡¨è¨˜ Â©SNK CORPORATION ALL RIGHTS RESERVED.  #FatalFury #é¤“ç‹¼ä¼èª¬ #CotW #SNK</t>
  </si>
  <si>
    <t>uScgL3kOA0g</t>
  </si>
  <si>
    <t>FATAL FURY: CotW ï½œOpen Beta Test Announcement Trailer</t>
  </si>
  <si>
    <t>Open beta test from February 20-24 (PST): Eight characters will be playable, including Kain R. Heinlein!ðŸº  An open beta test for FATAL FURY: City of the Wolves, aiming to improve the online experience, will soon be underway! Choose from eight furious fighters, including Kain R. Heinleinâ€”the boss of the previous title, GAROU: MARK OF THE WOLVESâ€”and, for the first time, B. Jenet!  FATAL FURY: City of the Wolves features a unique art style that stimulates the senses, an innovative REV System that supercharges the excitement, and two distinct control schemes that will thrill newcomers and veterans alike. Get a taste of the action ahead of its April 24 releaseâ€”no PlayStationÂ®Plus or Xbox Game Pass Core/Ultimate subscription required!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ANDY BOGARD (Scheduled for: Summer 2025) - DLC Character: KEN (Scheduled for: Summer 2025) - DLC Character: JOE HIGASHI (Scheduled for: Fall 2025) - DLC Character: CHUN-LI (Scheduled for: Winter 2025) - DLC Character: Mr. BIG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</si>
  <si>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pnS6xKrg-sw</t>
  </si>
  <si>
    <t>é¤“ç‹¼ä¼èª¬CotW ï½œã‚«ã‚¤ãƒ³ãƒ»Rãƒ»ãƒã‚¤ãƒ³ãƒ©ã‚¤ãƒ³</t>
  </si>
  <si>
    <t>2025-02-16T07:00:36Z</t>
  </si>
  <si>
    <t>â– ã‚«ã‚¤ãƒ³ãƒ»Rãƒ»ãƒã‚¤ãƒ³ãƒ©ã‚¤ãƒ³ï¼ˆVoice Actorï¼šä¸­æ‘ æ‚ ä¸€ï¼‰ é‡Žæœ›ã‚’èƒ¸ã«æŠ±ãé‚é€²ã™ã‚‹é’å¹´ã€‚æ•°ã€…ã®æ•µå¯¾çµ„ç¹”ã¨æˆ¦ã„ã€ã‚«ã‚¤ãƒ³ã¯è‡ªèº«ã®å§‰ãŒã¨ã‚ã‚‹çµ„ç¹”ã«ã‚ˆã‚Šæ•ã¾ã£ã¦ã„ã‚‹äº‹ã‚’çŸ¥ã£ãŸã€‚å§‰ã‚’åŠ©ã‘ã‚‹ç‚ºã«å¿…è¦ãªç‰©ã‚’æ‰‹ã«å…¥ã‚Œã‚‹ç›®çš„ã§ç¾åœ¨ã¯ãƒ­ãƒƒã‚¯ã¨å…±ã«è¡Œå‹•ã—ã¦ã„ã‚‹ã€‚KOFé–‹å‚¬ã‚’èžã„ãŸã‚«ã‚¤ãƒ³ã¯å§‰ã‚’æ•‘ã†ã¹ãã€æŒ‘æˆ¦è€…ã¨ã—ã¦å¤§ä¼šã¸ã¨èµ´ãã€‚  ðŸŸ ã‚¿ã‚¤ãƒˆãƒ«æ¦‚è¦ðŸŸ  â– ã‚¿ã‚¤ãƒˆãƒ«å é¤“ç‹¼ä¼èª¬ City of the Wolves (è‹±èªžåï¼š FATAL FURY: City of the Wolves) â– ã‚¸ãƒ£ãƒ³ãƒ« å¯¾æˆ¦æ ¼é—˜ â– ç™ºå£²æ—¥ 2025å¹´4æœˆ24æ—¥ï¼ˆæœ¨ï¼‰ â– å¯¾å¿œãƒ—ãƒ©ãƒƒãƒˆãƒ•ã‚©ãƒ¼ãƒ ï¼è²©å£²å½¢å¼ PlayStationÂ®5ï¼PlayStationÂ®4 (ãƒ‡ã‚¸ã‚¿ãƒ«ç‰ˆï¼ãƒ‘ãƒƒã‚±ãƒ¼ã‚¸ç‰ˆ) Xbox Series X|Sï¼Steamï¼Epic Gamesã‚¹ãƒˆã‚¢(ãƒ‡ã‚¸ã‚¿ãƒ«ç‰ˆ)ã€€ã€€ â– ãƒ©ã‚¤ãƒ³ã‚¢ãƒƒãƒ—ï¼ä¾¡æ ¼ï¼å•†å“å†…å®¹ é¤“ç‹¼ä¼èª¬ City of the Wolves SPECIAL EDITIONï¼7,920å††ï¼ˆç¨Žè¾¼ï¼‰ ï¼œå•†å“å†…å®¹ï¼ž ã‚²ãƒ¼ãƒ æœ¬ç·¨ ã‚·ãƒ¼ã‚ºãƒ³ãƒ‘ã‚¹1 ãƒ»DLCã‚­ãƒ£ãƒ©ã‚¯ã‚¿ãƒ¼1ï¼ˆ2025å¹´å¤é…ä¿¡äºˆå®šï¼‰ ãƒ»DLCã‚­ãƒ£ãƒ©ã‚¯ã‚¿ãƒ¼ã€Œã‚±ãƒ³ã€ï¼ˆ2025å¹´å¤é…ä¿¡äºˆå®šï¼‰ ãƒ»DLCã‚­ãƒ£ãƒ©ã‚¯ã‚¿ãƒ¼3ï¼ˆ2025å¹´ç§‹é…ä¿¡äºˆå®šï¼‰ ãƒ»DLCã‚­ãƒ£ãƒ©ã‚¯ã‚¿ãƒ¼ã€Œæ˜¥éº—ã€ï¼ˆ2025å¹´å†¬é…ä¿¡äºˆå®šï¼‰ ãƒ»DLCã‚­ãƒ£ãƒ©ã‚¯ã‚¿ãƒ¼5ï¼ˆ2026å¹´åˆé ­äºˆå®šï¼‰ â– ãƒ—ãƒ¬ã‚¤äººæ•° ã‚ªãƒ•ãƒ©ã‚¤ãƒ³1ï½ž2åï¼ã‚ªãƒ³ãƒ©ã‚¤ãƒ³2ï½ž12å â– ãã®ä»– ã™ã¹ã¦ã®ã‚³ãƒ³ãƒ†ãƒ³ãƒ„ã‚’æ¥½ã—ã‚€ã«ã¯ãƒãƒƒãƒˆãƒ¯ãƒ¼ã‚¯ã¸ã®æŽ¥ç¶šãŒå¿…è¦ã§ã™ã€‚ PlayStationÂ®4ç‰ˆã‹ã‚‰PlayStationÂ®5ç‰ˆã¸ã®ç„¡æ–™ã‚¢ãƒƒãƒ—ã‚°ãƒ¬ãƒ¼ãƒ‰ã«å¯¾å¿œã—ã¦ã„ã¾ã™ã€‚â€»PlayStationÂ®4ç‰ˆï¼ˆãƒ‘ãƒƒã‚±ãƒ¼ã‚¸ç‰ˆï¼‰ã‚’PlayStationÂ®5ã«ã‚¢ãƒƒãƒ—ã‚°ãƒ¬ãƒ¼ãƒ‰ã™ã‚‹ã«ã¯ã€ãƒ‡ã‚£ã‚¹ã‚¯ãƒ‰ãƒ©ã‚¤ãƒ–æ­è¼‰ã®PlayStationÂ®5æœ¬ä½“ãŒå¿…è¦ã§ã™ã€‚ â– å…¬å¼ã‚µã‚¤ãƒˆ https://www.snk-corp.co.jp/official/fatalfury-cotw/ â– KOF ã‚¹ã‚¿ã‚¸ã‚ªå…¬å¼X https://x.com/KOFstudio_jp â– KOF ã‚¹ã‚¿ã‚¸ã‚ªå…¬å¼Instagram https://www.instagram.com/kofstudio_en â– æ¨©åˆ©è¡¨è¨˜ Â©SNK CORPORATION ALL RIGHTS RESERVED.  #FatalFury #é¤“ç‹¼ä¼èª¬ #CotW #SNK</t>
  </si>
  <si>
    <t>LmtR0ylmum8</t>
  </si>
  <si>
    <t>FATAL FURY: CotW ï½œKAIN R. HEINLEIN</t>
  </si>
  <si>
    <t>2025-02-16T07:00:14Z</t>
  </si>
  <si>
    <t>â– KAIN R. HEINLEIN (Voice Actor: Brett Calo) A young idealist burning with ambition. Having torn through numerous hostile organizations around South Town, Kain makes an unsettling discovery: his older sister, Marie, is being held captive by one of them. Knowing that his will alone cannot right this wrong, he joins forces with Rock Howard to secure her release. A twist of fate, a dream for the futureâ€”with unwavering resolve Kain directs his attention to the upcoming KOF tournament, hoping to return Marie to safety at last.  ðŸŸ InformationðŸŸ  â–  Title FATAL FURY: City of the Wolves â–  Genre Versus Fighting Game â–  Release Date April 24, 2025 â–  Supported Platforms / Selling Format PlayStationÂ®5, PlayStationÂ®4 (Digital/Physical) Xbox Series X|S, Steam, Epic Games Store (Digital) â–  Lineup / Price / Contents FATAL FURY: City of the Wolves - Special Edition / $59.99/â‚¬59.99 Contents: - Base game - Season Pass 1 - DLC Character 1 (Scheduled for: Summer 2025) - DLC Character: KEN (Scheduled for: Summer 2025) - DLC Character 3 (Scheduled for: Fall 2025) - DLC Character: CHUN-LI (Scheduled for: Winter 2025) - DLC Character 5 (Scheduled for: Early 2026) â–  Rating ESRB: Teen / PEGI: 12 â–  Players 1â€“2 Local / 2â€“12 Network â–  Miscellaneous An Internet connection is required to access all of the game's content. The PlayStationÂ®4 version can be upgraded for free to the PlayStationÂ®5 version. * To upgrade the PlayStationÂ®4 physical release, a PlayStationÂ®5 with a disc drive is required. â–  Official Site https://www.snk-corp.co.jp/us/games/fatalfury-cotw/ â–  KOF Studio: Official X Account https://x.com/KOFstudio_en â–  KOF Studio: Official Instagram Account https://www.instagram.com/kofstudio_en â–  Copyright Â©SNK CORPORATION ALL RIGHTS RESERVED.  #FatalFury #é¤“ç‹¼ä¼èª¬ #CotW #SNK</t>
  </si>
  <si>
    <t>3SfThQyUDZQ</t>
  </si>
  <si>
    <t>FATAL FURY: CotWï½œBGMï½œGATO</t>
  </si>
  <si>
    <t>2025-01-21T01:45:00Z</t>
  </si>
  <si>
    <t>Rock out to Gato's BGM! Give it a listen! ã€Œç‰™åˆ€ã€ã®BGMã‚’å…¬é–‹ï¼ãŠæ¥½ã—ã¿ãã ã•ã„ï¼  https://www.snk-corp.co.jp/us/games/fatalfury-cotw/  Â©SNK CORPORATION ALL RIGHTS RESERVED. #FatalFury #é¤“ç‹¼ä¼èª¬ #CotW</t>
  </si>
  <si>
    <t>anrZNKu7898</t>
  </si>
  <si>
    <t>FATAL FURY: CotWï½œBGMï½œKIM DONG HWAN</t>
  </si>
  <si>
    <t>2025-01-19T01:45:00Z</t>
  </si>
  <si>
    <t>Rock out to Kim Dong Hwan's BGM! Give it a listen! ã€Œã‚­ãƒ ãƒ»ãƒ‰ãƒ³ãƒ•ã‚¡ãƒ³ã€ã®BGMã‚’å…¬é–‹ï¼ãŠæ¥½ã—ã¿ãã ã•ã„ï¼  https://www.snk-corp.co.jp/us/games/fatalfury-cotw/  Â©SNK CORPORATION ALL RIGHTS RESERVED. #FatalFury #é¤“ç‹¼ä¼èª¬ #CotW</t>
  </si>
  <si>
    <t>zSG-FdUORak</t>
  </si>
  <si>
    <t>FATAL FURY: CotWï½œBGMï½œMAI SHIRANUI</t>
  </si>
  <si>
    <t>2025-01-17T01:45:04Z</t>
  </si>
  <si>
    <t>Rock out to Mai Shiranui's BGM! Give it a listen! ã€Œä¸çŸ¥ç«èˆžã€ã®BGMã‚’å…¬é–‹ï¼ãŠæ¥½ã—ã¿ãã ã•ã„ï¼  https://www.snk-corp.co.jp/us/games/fatalfury-cotw/  Â©SNK CORPORATION ALL RIGHTS RESERVED. #FatalFury #é¤“ç‹¼ä¼èª¬ #CotW</t>
  </si>
  <si>
    <t>UUixjy7diUQ</t>
  </si>
  <si>
    <t>FATAL FURY: CotWï½œBGMï½œBILLY KANE</t>
  </si>
  <si>
    <t>2025-01-15T01:45:04Z</t>
  </si>
  <si>
    <t>Rock out to Billy Kane's BGM! Give it a listen! ã€Œãƒ“ãƒªãƒ¼ãƒ»ã‚«ãƒ¼ãƒ³ã€ã®BGMã‚’å…¬é–‹ï¼ãŠæ¥½ã—ã¿ãã ã•ã„ï¼  https://www.snk-corp.co.jp/us/games/fatalfury-cotw/  Â©SNK CORPORATION ALL RIGHTS RESERVED. #FatalFury #é¤“ç‹¼ä¼èª¬ #CotW</t>
  </si>
  <si>
    <t>9BXlRKuETno</t>
  </si>
  <si>
    <t>FATAL FURY: CotWï½œBGMï½œKEVIN RIAN</t>
  </si>
  <si>
    <t>2025-01-13T01:45:02Z</t>
  </si>
  <si>
    <t>Rock out to Kevin Rian's BGM! Give it a listen! ã€Œã‚±ãƒ“ãƒ³ãƒ»ãƒ©ã‚¤ã‚¢ãƒ³ã€ã®BGMã‚’å…¬é–‹ï¼ãŠæ¥½ã—ã¿ãã ã•ã„ï¼  https://www.snk-corp.co.jp/us/games/fatalfury-cotw/  Â©SNK CORPORATION ALL RIGHTS RESERVED. #FatalFury #é¤“ç‹¼ä¼èª¬ #CotW</t>
  </si>
  <si>
    <t>ZFEEorqIA7I</t>
  </si>
  <si>
    <t>FATAL FURY: CotWï½œBGMï½œVOX REAPER</t>
  </si>
  <si>
    <t>2025-01-11T01:45:02Z</t>
  </si>
  <si>
    <t>Rock out to Vox Reaper's BGM! Give it a listen! ã€Œãƒœãƒƒã‚¯ã‚¹ãƒ»ãƒªãƒ¼ãƒ‘ãƒ¼ã€ã®BGMã‚’å…¬é–‹ï¼ãŠæ¥½ã—ã¿ãã ã•ã„ï¼  https://www.snk-corp.co.jp/us/games/fatalfury-cotw/  Â©SNK CORPORATION ALL RIGHTS RESERVED. #FatalFury #é¤“ç‹¼ä¼èª¬ #CotW</t>
  </si>
  <si>
    <t>foPg8jkUDvs</t>
  </si>
  <si>
    <t>FATAL FURY: CotWï½œBGMï½œB. JENET</t>
  </si>
  <si>
    <t>2025-01-09T01:45:04Z</t>
  </si>
  <si>
    <t>Rock out to B. Jenet's BGM! Give it a listen! ã€ŒB.ã‚¸ã‚§ãƒ‹ãƒ¼ã€ã®BGMã‚’å…¬é–‹ï¼ãŠæ¥½ã—ã¿ãã ã•ã„ï¼  https://www.snk-corp.co.jp/us/games/fatalfury-cotw/  Â©SNK CORPORATION ALL RIGHTS RESERVED. #FatalFury #é¤“ç‹¼ä¼èª¬ #CotW</t>
  </si>
  <si>
    <t>ZgnPznG48M8</t>
  </si>
  <si>
    <t>FATAL FURY: CotWï½œBGMï½œMARCO RODRIGUES</t>
  </si>
  <si>
    <t>2025-01-07T01:45:04Z</t>
  </si>
  <si>
    <t>Rock out to Marco Rodrigues's BGM! Give it a listen! ã€Œãƒžãƒ«ã‚³ãƒ»ãƒ­ãƒ‰ãƒªã‚²ã‚¹ã€ã®BGMã‚’å…¬é–‹ï¼ãŠæ¥½ã—ã¿ãã ã•ã„ï¼  https://www.snk-corp.co.jp/us/games/fatalfury-cotw/  Â©SNK CORPORATION ALL RIGHTS RESERVED. #FatalFury #é¤“ç‹¼ä¼èª¬ #CotW</t>
  </si>
  <si>
    <t>ZrqgyJDnHs0</t>
  </si>
  <si>
    <t>ã€ä¸­å›½èªžé…ä¿¡ã€‘SNK CHAMPIONSHIP SERIES 2024 ã€GRAND FINAL TOP8-FINALã€‘ Day2</t>
  </si>
  <si>
    <t>2024-12-22T12:52:54Z</t>
  </si>
  <si>
    <t>#KOF15|#KOFXV|#SWC</t>
  </si>
  <si>
    <t>0:00 stand-by 30:13 Opening 39:03 Match21 Birdman-yunwu vs KSG Xiaohai 56:41 Match22 SANWA|Mâ€™ vs mok 1:10:29 Match23 Xingchen vs Lacid 1:21:37 Match24 DBJ-ET vs Madkof 1:45:16 Match25 KSG Xiaohai vs Xingchen 1:55:43 Match26 mok vs Madkof 2:10:44 Winners Final Birdman-yunwu vs SANWA|Mâ€™ 2:28:51 Losers SemiFinal KSG Xiaohai vs mok 2:42:02 Losers Final SANWA|Mâ€™ vs mok 3:10:59 Grand Final Birdman-yunwu vs SANWA|Mâ€™  3:37:32 Grand Final(Reset) Birdman-yunwu vs SANWA|Mâ€™  3:49:25 Awards ceremony 4:00:36 Ending  'SNKå† å†›ç³»åˆ—èµ› SCS' is a SNK World Championship 2025 qualifying tournament series for KOF XV, and the tournament encompasses online qualifiers and an offline final round. From the weekly battles where 64 contenders vie for two spots to advance, to the ultimate offline showdown of the final 16, each week is charged with uncertainty and suspense. Through a series of intense contests, players will fight for the privilege to partake in the SCS offline finals in Shanghai, China, in December, where they will compete for a grand prize pool of up to 300,000 RMB and the invaluable direct qualification spots for the SWC!  â– Location 1933 Old Millfun  â– Rule Single elimination  BO3 (BO5 from Grand Final)  â– Players ï¼ˆ1æ—¥ç›®çµ‚äº†å¾Œã«æ›´æ–°äºˆå®šï¼‰</t>
  </si>
  <si>
    <t>JmurwCa3K7k</t>
  </si>
  <si>
    <t>é¤“ç‹¼ä¼èª¬CotW ï½œç‰™åˆ€</t>
  </si>
  <si>
    <t>2024-12-21T13:58:00Z</t>
  </si>
  <si>
    <t>â– ç‰™åˆ€ï¼ˆVoice Actorï¼šå±±å£ æ¹§å…ï¼‰ çˆ¶ã¨æ±ºç€ã‚’ã¤ã‘ã‚‹ç‚ºã«æˆ¦ã†ç”·ã€‚å‰å¤§ä¼šã§è‡ªèº«ã®çˆ¶ã€Œç‰™çŽ‹ã€ã‹ã‚‰æ”»æ’ƒã‚’å—ã‘ã€ä¸€æ™‚ã¯å¤±æ˜Žã®å±æ©Ÿã«ã‚ã£ãŸãŒç¾åœ¨ã¯ã€Œè¦‹ãˆã‚‹ã€ç¨‹åº¦ã¾ã§å›žå¾©ã—ãŸã€‚ã—ã‹ã—ã€ã€Œè¦‹ã‚‹ã€äº‹ãŒã‹ãˆã£ã¦è‡ªèº«ã®å‹•ãã‚’éˆã‚‰ã›ã¦ã„ã‚‹ã“ã¨ã«æ°—ãŒä»˜ãã€ä»Šã¯æ„å›³çš„ã«æš—é—‡ã®ä¸­ã§æˆ¦ã†äº‹ã‚’é¸ã‚“ã§ã„ã‚‹ã€‚æ–°ãŸãªKOFé–‹å‚¬ã‚’èžãã€ç‰™çŽ‹ã‚’è¨Žã¤ãŸã‚ç‰™åˆ€ã¯ä¿®ç¾…ã¸ã¨è¶³ã‚’è¸ã¿å…¥ã‚Œã‚‹ã€‚  https://www.snk-corp.co.jp/official/fatalfury-cotw/  Â©SNK CORPORATION ALL RIGHTS RESERVED. #FatalFury #é¤“ç‹¼ä¼èª¬ #CotW</t>
  </si>
  <si>
    <t>u4qnXToXJu0</t>
  </si>
  <si>
    <t>FATAL FURY: CotW ï½œGATO</t>
  </si>
  <si>
    <t>â– GATO (Voice Actor: Cory Yee) A man determined to settle the score with his father, Gao, after nearly being blinded by him in the previous tournament. Gato has (for the most part) recovered his sense of sight since the vicious attack; however, after realizing that very sense is what makes his movements sluggish, he now willingly fights in complete darkness. Hearing news of the upcoming KOF tournament, the vengeful Gato once again enters the frayâ€”indeed, with nothing but his father in his sights.  https://www.snk-corp.co.jp/us/games/fatalfury-cotw/  Â©SNK CORPORATION ALL RIGHTS RESERVED. #FatalFury #é¤“ç‹¼ä¼èª¬ #CotW</t>
  </si>
  <si>
    <t>uESYa3FNJ08</t>
  </si>
  <si>
    <t>ã€ä¸­å›½èªžé…ä¿¡ã€‘SNK CHAMPIONSHIP SERIES 2024 ã€GRAND FINAL TOP16-8ã€‘ Day1</t>
  </si>
  <si>
    <t>2024-12-21T13:40:54Z</t>
  </si>
  <si>
    <t>ï¼ƒSWC|#KOF15|#KOFXV</t>
  </si>
  <si>
    <t>0:00 stand-by 30:00 Opening 1:04:03 Match1 Madkof vs FightClub-Tiandi 1:23:44 Match2 Birdman-yunwu vs Xiazi 1:40:02 Match3 DBJ-ET vs Lacid 1:52:04 Match4 KSG Xiaohai vs Houtou 2:03:36 Match5 [777]DAYBREAK vs BaiRush 2:23:03 Match6 SANWA|Mâ€™vs Suisui 2:39:31 Match7 Brant_xinzhi vs mok 2:51:12 Match8 KCE | ã¥ã­(Dune) vs Xingchen 3:20:48 Match9 FightClub-Tiandi vs Xiazi 3:32:01 Match10 Lacid vs Houtou 3:42:48 Match11 BaiRush vs Suisui 4:02:48 Match12 Brant_xinzhi vs KCE | ã¥ã­(Dune) 4:16:07 Match13 Madkof vs Birdman-yunwu 4:34:15 Match14 DBJ-ET vs KSG Xiaohai 4:44:24 Match15 [777]DAYBREAK vs SANWA|Mâ€™ 5:00:51 Match16 mok vs Xingchen 5:21:26 SNK Oda Producer interview 5:43:52 Match17 Xingchen vs Xiazi 5:55:24 Match18 [777]DAYBREAK vs Lacid 6:04:19 Match19 DBJ-ET vs BaiRush 6:16:15 Match20 Madkof vs Brant_xinzhi 6:27:27 Ending  'SNKå† å†›ç³»åˆ—èµ› SCS' is a SNK World Championship 2025 qualifying tournament series for KOF XV, and the tournament encompasses online qualifiers and an offline final round. From the weekly battles where 64 contenders vie for two spots to advance, to the ultimate offline showdown of the final 16, each week is charged with uncertainty and suspense. Through a series of intense contests, players will fight for the privilege to partake in the SCS offline finals in Shanghai, China, in December, where they will compete for a grand prize pool of up to 300,000 RMB and the invaluable direct qualification spots for the SWC!  â– Location 1933 Old Millfun  â– Rule Single elimination  BO3  â– Players Madkof Xingchen Birdman-yunwu mok DBJ-ET Suisui KSG Xiaohai BaiRush [777]DAYBREAK Houtou SANWA|Mâ€™ Lacid Brant_xinzhi Xiazi KCE | Dune FightClub-Tiandi  ï¼ƒKOF15 ï¼ƒKOFXV #SCS</t>
  </si>
  <si>
    <t>zklE3_1kG0I</t>
  </si>
  <si>
    <t>KOF XVï½œBGMï½œStormy Saxophone 2 -KOF XV ver.-</t>
  </si>
  <si>
    <t>2024-12-19T01:55:00Z</t>
  </si>
  <si>
    <t>MATURE and VICE's BGM, 'Stormy Saxophone 2 -KOF XV ver.-' is coming in hot! Give it a listen! ãƒžãƒãƒ¥ã‚¢&amp;ãƒã‚¤ã‚¹ã®BGMã€Œåµã®ã‚µã‚­ã‚½ãƒ•ã‚©ãƒ³2 -KOF XV ver.-ã€ã‚’å…¬é–‹ï¼ãŠæ¥½ã—ã¿ãã ã•ã„ï¼  https://www.snk-corp.co.jp/us/games/kof-xv/ Â©SNK CORPORATION ALL RIGHTS RESERVED.  #SNK #KOF #KOF15</t>
  </si>
  <si>
    <t>8nj0YRLrdQ8</t>
  </si>
  <si>
    <t>KOF XVï½œTGS2024ã‚¹ãƒšã‚·ãƒ£ãƒ«ãƒˆãƒ¼ãƒŠãƒ¡ãƒ³ãƒˆ</t>
  </si>
  <si>
    <t>2024-12-11T03:53:58Z</t>
  </si>
  <si>
    <t>SNK|KOF|THE KING OF FIGHTERS|æ‹³çš‡|æ ¼é—˜ã‚²ãƒ¼ãƒ |Fighting Game|KOF15|KOF XV</t>
  </si>
  <si>
    <t>2024å¹´9æœˆ28æ—¥ã«æ±äº¬ã‚²ãƒ¼ãƒ ã‚·ãƒ§ã‚¦2024ã®SNKãƒ–ãƒ¼ã‚¹ã§é–‹å‚¬ã•ã‚ŒãŸ ã€ŒKOF30å‘¨å¹´è¨˜å¿µã€ŽKOFXVã€TGS2024ã‚¹ãƒšã‚·ãƒ£ãƒ«ãƒˆãƒ¼ãƒŠãƒ¡ãƒ³ãƒˆã€ã®ã‚¢ãƒ¼ã‚«ã‚¤ãƒ–å‹•ç”»ã¨ãªã‚Šã¾ã™ã€‚ â€»å®Ÿæ³ãƒ»è§£èª¬ã®éŸ³å£°ã¯å«ã¾ã‚Œã¾ã›ã‚“ This is the archive video of the 'KOF 30th Anniversary KOFXV TGS 2024 Special Tournament' that was held at the SNK booth during TOKYO GAME SHOW 2024 on September 28, 2024. *Commentary audio not included     1:02   ATTVEï½œã‚«ãƒ„ã‚¸ï¼ˆKatsujiï¼‰ vs SR 10:37  AMTRSï½œSCORE vs ã‚‚ã‚Šã‚‚ã£ã¡ï¼ˆMorimottiï¼‰ 19:04  Popo vs SP | mok 27:38  SANWAï½œLaggia vs GEEKSï½œK2 38:49  SR vs AMTRSï½œSCORE 46:29  SP | mok vs GEEKSï½œK2 54:50  AMTRSï½œSCORE vs GEEKSï½œK2     â– ãƒ«ãƒ¼ãƒ« / Rules ã‚·ãƒ³ã‚°ãƒ«ã‚¨ãƒªãƒŸãƒãƒ¼ã‚·ãƒ§ãƒ³ï¼ˆSingle eliminationï¼‰  BO3   â– ãƒ—ãƒ¬ã‚¤ãƒ¤ãƒ¼ / Players SANWAï½œLaggia AMTRSï½œSCORE SPï½œmok SR ã‚‚ã‚Šã‚‚ã£ã¡ï¼ˆMorimottiï¼‰  GEEKSï½œK2 ã½ã½ï¼ˆPopoï¼‰ ATTVEï½œã‚«ãƒ„ã‚¸ï¼ˆKatsujiï¼‰   #TGS2024 #KOFXV #KOF30th</t>
  </si>
  <si>
    <t>Qz9kzY9Edmc</t>
  </si>
  <si>
    <t>ã€ENGã€‘KOF XV | Patch Ver. 2.41 | Character Balance Adjustments</t>
  </si>
  <si>
    <t>2024-12-10T01:55:00Z</t>
  </si>
  <si>
    <t>Game balance changes will be implemented on December 12 in the Ver. 2.41 patch! Check out the major changes in this explainer video and be prepared when the patch drops!  An error was discovered in the move names. The correct name is listed below. Apologies for the confusion.   [Character] B. JENET Currently: Calamity Overdrive (LK Ver.) Should Be: Gulf Tomahawk (LK Ver.)  https://www.snk-corp.co.jp/us/games/kof-xv Â©SNK CORPORATION ALL RIGHTS RESERVED.    #SNK #KOF #KOF15</t>
  </si>
  <si>
    <t>d9nahQ6PIa0</t>
  </si>
  <si>
    <t>ã€æ—¥æœ¬èªžã€‘KOF XV | Patch Ver. 2.41 | ã‚­ãƒ£ãƒ©ã‚¯ã‚¿ãƒ¼ãƒãƒ©ãƒ³ã‚¹èª¿æ•´</t>
  </si>
  <si>
    <t>12æœˆ12æ—¥ã«ã‚­ãƒ£ãƒ©ã‚¯ã‚¿ãƒ¼ãƒãƒ©ãƒ³ã‚¹èª¿æ•´ï¼ˆVer.2.41ï¼‰ã‚’å®Ÿæ–½ï¼ ä¸»ãªèª¿æ•´å†…å®¹ã®ç´¹ä»‹å‹•ç”»ã‚’å…¬é–‹ï¼èª¿æ•´ã«å‘ã‘ã¦æº–å‚™ã—ã‚ˆã†ã€‚  https://www.snk-corp.co.jp/official/kof-xv/ Â©SNK CORPORATION ALL RIGHTS RESERVED.  #SNK #KOF #KOF15</t>
  </si>
  <si>
    <t>2Cl5jKFidEY</t>
  </si>
  <si>
    <t>ã€í•œê¸€ã€‘KOF XV DLCï½œVICEï½œCharacter Breakdown</t>
  </si>
  <si>
    <t>2024-12-09T01:56:00Z</t>
  </si>
  <si>
    <t>Learn more about DLC character VICE through this character breakdown trailer! https://www.snk-corp.co.jp/kr/games/kof-xv  Â©SNK CORPORATION ALL RIGHTS RESERVED. #SNK #KOF #KOF15</t>
  </si>
  <si>
    <t>8XFYGODfSzU</t>
  </si>
  <si>
    <t>ã€ENGã€‘KOF XV DLCï½œVICEï½œCharacter Breakdown</t>
  </si>
  <si>
    <t>Learn more about DLC character VICE through this character breakdown trailer! https://www.snk-corp.co.jp/us/games/kof-xv/  Â©SNK CORPORATION ALL RIGHTS RESERVED. #SNK #KOF #KOF15</t>
  </si>
  <si>
    <t>hpIYmxfEynw</t>
  </si>
  <si>
    <t>ã€ç®€ä½“ä¸­æ–‡ã€‘KOF XV DLCï½œVICEï½œCharacter Breakdown</t>
  </si>
  <si>
    <t>Learn more about DLC character VICE through this character breakdown trailer! https://www.snk-corp.co.jp/cn/games/kof-xv  Â©SNK CORPORATION ALL RIGHTS RESERVED. #SNK #KOF #KOF15</t>
  </si>
  <si>
    <t>jqh_HRWWzj0</t>
  </si>
  <si>
    <t>ã€ç¹é«”ä¸­æ–‡ã€‘KOF XV DLCï½œVICEï½œCharacter Breakdown</t>
  </si>
  <si>
    <t>Learn more about DLC character VICE through this character breakdown trailer! https://www.snk-corp.co.jp/zh/games/kof-xv  Â©SNK CORPORATION ALL RIGHTS RESERVED. #SNK #KOF #KOF15</t>
  </si>
  <si>
    <t>y0xdlp9llXU</t>
  </si>
  <si>
    <t>ã€æ—¥æœ¬èªžã€‘KOF XV DLCï½œVICEï½œCharacter Breakdown</t>
  </si>
  <si>
    <t>DLC ã‚­ãƒ£ãƒ©ã‚¯ã‚¿ãƒ¼ã€Œãƒã‚¤ã‚¹ã€ã®ç‰¹å¾´ç´¹ä»‹æ˜ åƒã‚’å…¬é–‹ï¼ https://www.snk-corp.co.jp/official/kof-xv/  Â©SNK CORPORATION ALL RIGHTS RESERVED. #SNK #KOF #KOF15</t>
  </si>
  <si>
    <t>kw6Dd6v6gJ4</t>
  </si>
  <si>
    <t>ã€ç¹é«”ä¸­æ–‡ã€‘KOF XV DLCï½œMATUREï½œCharacter Breakdown</t>
  </si>
  <si>
    <t>2024-12-09T01:55:02Z</t>
  </si>
  <si>
    <t>Learn more about DLC character MATURE through this character breakdown trailer! https://www.snk-corp.co.jp/zh/games/kof-xv  Â©SNK CORPORATION ALL RIGHTS RESERVED. #SNK #KOF #KOF15</t>
  </si>
  <si>
    <t>3SEoQXXyHNU</t>
  </si>
  <si>
    <t>ã€æ—¥æœ¬èªžã€‘KOF XV DLCï½œMATUREï½œCharacter Breakdown</t>
  </si>
  <si>
    <t>2024-12-09T01:55:00Z</t>
  </si>
  <si>
    <t>DLC ã‚­ãƒ£ãƒ©ã‚¯ã‚¿ãƒ¼ã€Œãƒžãƒãƒ¥ã‚¢ã€ã®ç‰¹å¾´ç´¹ä»‹æ˜ åƒã‚’å…¬é–‹ï¼ https://www.snk-corp.co.jp/official/kof-xv/  Â©SNK CORPORATION ALL RIGHTS RESERVED. #SNK #KOF #KOF15</t>
  </si>
  <si>
    <t>6R_7UtIqfxM</t>
  </si>
  <si>
    <t>ã€í•œê¸€ã€‘KOF XV DLCï½œMATUREï½œCharacter Breakdown</t>
  </si>
  <si>
    <t>Learn more about DLC character MATURE through this character breakdown trailer! https://www.snk-corp.co.jp/kr/games/kof-xv  Â©SNK CORPORATION ALL RIGHTS RESERVED. #SNK #KOF #KOF15</t>
  </si>
  <si>
    <t>AN5B1Jeoybg</t>
  </si>
  <si>
    <t>ã€ENGã€‘KOF XV DLCï½œMATUREï½œCharacter Breakdown</t>
  </si>
  <si>
    <t>Learn more about DLC character MATURE through this character breakdown trailer! https://www.snk-corp.co.jp/us/games/kof-xv/  Â©SNK CORPORATION ALL RIGHTS RESERVED. #SNK #KOF #KOF15</t>
  </si>
  <si>
    <t>ZyLl4mXw6C4</t>
  </si>
  <si>
    <t>ã€ç®€ä½“ä¸­æ–‡ã€‘KOF XV DLCï½œMATUREï½œCharacter Breakdown</t>
  </si>
  <si>
    <t>Learn more about DLC character MATURE through this character breakdown trailer! https://www.snk-corp.co.jp/cn/games/kof-xv  Â©SNK CORPORATION ALL RIGHTS RESERVED. #SNK #KOF #KOF15</t>
  </si>
  <si>
    <t>KOF XV DLCï½œMATURE and VICEï½œTrailer</t>
  </si>
  <si>
    <t>2024-12-05T01:55:00Z</t>
  </si>
  <si>
    <t>DLC character MATURE and VICE arrive in KOF XV on December 12th. DLCã‚­ãƒ£ãƒ©ã‚¯ã‚¿ãƒ¼ã€Œãƒžãƒãƒ¥ã‚¢ã€ï¼†ã€Œãƒã‚¤ã‚¹ã€ã‚’12æœˆ12æ—¥ã«é…ä¿¡ï¼  https://www.snk-corp.co.jp/us/games/kof-xv/ Â©SNK CORPORATION ALL RIGHTS RESERVED.  #SNK #KOF #KOF15</t>
  </si>
  <si>
    <t>050LlsBzWt8</t>
  </si>
  <si>
    <t>ã€ENGã€‘METAL SLUG ATTACK RELOADEDï½œUpdate Trailer</t>
  </si>
  <si>
    <t>2024-11-28T04:17:51Z</t>
  </si>
  <si>
    <t>MSAR|ãƒ¡ã‚¿ã‚¹ãƒ©|ãƒ¡ã‚¿ãƒ«ã‚¹ãƒ©ãƒƒã‚°|metalslug</t>
  </si>
  <si>
    <t>Tower defense hit METAL SLUG ATTACK RELOADED received a free content update on November 27 (PST)! Check out the details in this new trailer.  Free update adds stages, units, and more! METAL SLUG ATTACK RELOADEDâ€”a tower defense spin on SNKâ€™s classic run-and-gun series, Metal Slug, that blends the franchiseâ€™s iconic 2D sprites and vibrant worlds with simple controls for everyone to enjoyâ€”today welcomes new units, gallery assets, and scenarios as part of its first update since launch. SNK has also introduced numerous quality of life improvements to leveling, progression, and other battle systems to enhance the feel of the game for all players. Fire up the fine-tuned METAL SLUG ATTACK RELOADED and experience its streamlined tower defense action like never before!  https://www.snk-corp.co.jp/us/games/metalslug_attack_re/  Â©SNK CORPORATION ALL RIGHTS RESERVED. #MetalSlug #MSAR #ãƒ¡ã‚¿ã‚¹ãƒ©</t>
  </si>
  <si>
    <t>03qcHd1POlA</t>
  </si>
  <si>
    <t>ã€æ—¥æœ¬èªžã€‘METAL SLUG ATTACK RELOADEDï½œã‚¢ãƒƒãƒ—ãƒ‡ãƒ¼ãƒˆãƒˆãƒ¬ãƒ¼ãƒ©ãƒ¼</t>
  </si>
  <si>
    <t>2024-11-28T04:17:41Z</t>
  </si>
  <si>
    <t>å¥½è©•ç™ºå£²ä¸­ã®ã‚¿ãƒ¯ãƒ¼ãƒ‡ã‚£ãƒ•ã‚§ãƒ³ã‚¹ã‚²ãƒ¼ãƒ ã€ŽMETAL SLUG ATTACK RELOADEDã€ãŒç„¡æ–™ã‚¢ãƒƒãƒ—ãƒ‡ãƒ¼ãƒˆï¼ æ–°è¦ãƒ¦ãƒ‹ãƒƒãƒˆã€æœ€é«˜é›£æ˜“åº¦ã‚¹ãƒ†ãƒ¼ã‚¸ãŒç™»å ´ï¼  SNKã®ã‚¢ã‚¯ã‚·ãƒ§ãƒ³ã‚·ãƒ¥ãƒ¼ãƒ†ã‚£ãƒ³ã‚°ã€ŽMETAL SLUGã€ã®ç·»å¯†ãª2Dãƒ‰ãƒƒãƒˆã¨ä¸–ç•Œè¦³ã‚’ãã®ã¾ã¾ã«ã€ç°¡å˜æ“ä½œã§æ¥½ã—ã‚ã‚‹ã‚¿ãƒ¯ãƒ¼ãƒ‡ã‚£ãƒ•ã‚§ãƒ³ã‚¹ã‚²ãƒ¼ãƒ ã€ŽMETAL SLUG ATTACK RELOADEDã€ãŒã€2024å¹´6æœˆã®ç™ºå£²ä»¥é™åˆã®ã‚¢ãƒƒãƒ—ãƒ‡ãƒ¼ãƒˆã‚’è¡Œã„ã¾ã—ãŸã€‚æ–°è¦ãƒ¦ãƒ‹ãƒƒãƒˆè¿½åŠ ã«ä¼´ã†ã‚®ãƒ£ãƒ©ãƒªãƒ¼ã€ã‚·ãƒŠãƒªã‚ªã®æ›´æ–°ã‚„ã€è‚²æˆï¼†å‘¨å›žæ“ä½œãªã©ä¸€éƒ¨ãƒãƒˆãƒ«ã‚·ã‚¹ãƒ†ãƒ ã‚’æ”¹å–„ã€‚ã‚ˆã‚ŠéŠã³ã‚„ã™ããªã£ãŸã€ŽMETAL SLUG ATTACK RELOADEDã€ã§å‡ºæ’ƒã—ã‚ˆã†ï¼  https://www.snk-corp.co.jp/official/metalslug_attack_re/  Â©SNK CORPORATION ALL RIGHTS RESERVED. #MetalSlug #MSAR #ãƒ¡ã‚¿ã‚¹ãƒ©</t>
  </si>
  <si>
    <t>KUQPsIPwTnA</t>
  </si>
  <si>
    <t>METAL SLUG TACTICSï½œTrailer</t>
  </si>
  <si>
    <t>2024-11-06T00:45:02Z</t>
  </si>
  <si>
    <t>ã‚ã®ï½¢ãƒ¡ã‚¿ãƒ«ã‚¹ãƒ©ãƒƒã‚°ï½£ãŒã€ã‚·ãƒŸãƒ¥ãƒ¬ãƒ¼ã‚·ãƒ§ãƒ³RPG ã€ŽMETAL SLUG TACTICSã€ã¨ãªã£ã¦ç™»å ´ï¼  Steamã€Nintendo Switchâ„¢ã€PlayStationÂ®5ã€PlayStationÂ®4ã€ Xbox Series X|Sã€Xbox Oneã«ã¦ç™ºå£²é–‹å§‹ï¼  æœ¬ä½œã¯ã€å½“ç¤¾ã®äººæ°—ã‚¢ã‚¯ã‚·ãƒ§ãƒ³ã‚·ãƒ¥ãƒ¼ãƒ†ã‚£ãƒ³ã‚°ã‚²ãƒ¼ãƒ ã€Žãƒ¡ã‚¿ãƒ«ã‚¹ãƒ©ãƒƒã‚°ã€ã‚’ãƒ¢ãƒãƒ¼ãƒ•ã«ã€Dotemuç¤¾ã¨Leikir Studioç¤¾ãŒå…±åŒé–‹ç™ºã—ãŸã‚·ãƒŸãƒ¥ãƒ¬ãƒ¼ã‚·ãƒ§ãƒ³RPGã‚²ãƒ¼ãƒ ã§ã™ã€‚ï½¢ãƒ¡ã‚¿ãƒ«ã‚¹ãƒ©ãƒƒã‚°ï½£ã‚·ãƒªãƒ¼ã‚ºã§ãŠãªã˜ã¿ã®ãƒ©ãƒ³ï¼†ã‚¬ãƒ³ã‚¢ã‚¯ã‚·ãƒ§ãƒ³ã«æˆ¦ç•¥æ€§(Tactics)ãŒãƒ—ãƒ©ã‚¹ã•ã‚ŒãŸæ–°ãŸãªä¸–ç•Œã‚’ä½“é¨“ã—ã‚ˆã†ã€‚ã•ã‚ã€æ­¦å™¨ã‚’å–ã£ã¦è‡ªåˆ†ã®ãƒãƒ¼ãƒ ã‚’ç·¨æˆã—ã€æ‚ªåé«˜ãåä¹±è»ã‚’åˆ¶åœ§ã›ã‚ˆï¼  https://www.snk-corp.co.jp/official/metalslug-tactics/  Â©SNK CORPORATION ALL RIGHTS RESERVED.  #ãƒ¡ã‚¿ãƒ«ã‚¹ãƒ©ãƒƒã‚° #MetalSlug #SNK</t>
  </si>
  <si>
    <t>egbN3KCJfq8</t>
  </si>
  <si>
    <t>é¤“ç‹¼ä¼èª¬CotW ï½œã‚­ãƒ ãƒ»ãƒ‰ãƒ³ãƒ•ã‚¡ãƒ³</t>
  </si>
  <si>
    <t>2024-10-27T11:09:58Z</t>
  </si>
  <si>
    <t>â– ã‚­ãƒ ãƒ»ãƒ‰ãƒ³ãƒ•ã‚¡ãƒ³ï¼ˆVoice Actorï¼šç«¹å†… æ „æ²»ï¼‰ ã‚­ãƒ ãƒ»ã‚«ãƒƒãƒ•ã‚¡ãƒ³ã®æ¯å­ã§ã‚ã‚Šå¤©æ‰ãƒ†ã‚³ãƒ³ãƒ€ãƒ¼ ãƒ‰ãƒ³ãƒ•ã‚¡ãƒ³ã€‚å‰å¤§ä¼šå¾Œé¼»é«˜ã€…ã®æ‚ ã€…è‡ªé©ãªç”Ÿæ´»ã‚’ã—ã¦ã„ãŸãŒçˆ¶ã‚«ãƒƒãƒ•ã‚¡ãƒ³ã‹ã‚‰ãã®é¼»ã‚’ã¸ã—æŠ˜ã‚‰ã‚Œã‚‹äº‹ã¨ãªã£ãŸã€‚è‡ªèº«ã®ãƒ†ã‚³ãƒ³ãƒ‰ãƒ¼ã¯çˆ¶ã‚’è¶…ãˆã‚‹ã€‚ãã†ä¿¡ã˜ã‚‹ãƒ‰ãƒ³ãƒ•ã‚¡ãƒ³ã¯çˆ¶ã‚’è¶…ãˆã‚‹ãŸã‚å¯†ã‹ã«ç‰¹è¨“ã‚’å§‹ã‚ã‚‹ã€‚  https://www.snk-corp.co.jp/official/fatalfury-cotw/  Â©SNK CORPORATION ALL RIGHTS RESERVED. #FatalFury #é¤“ç‹¼ä¼èª¬ #CotW</t>
  </si>
  <si>
    <t>Zyh-qBOhy2Y</t>
  </si>
  <si>
    <t>FATAL FURY: CotW ï½œKIM DONG HWAN</t>
  </si>
  <si>
    <t>2024-10-27T11:09:51Z</t>
  </si>
  <si>
    <t>â– KIM DONG HWAN (Voice Actor: Jerron Bacat) Son of taekwondo master Kim Kaphwan, and no stranger to the martial art himselfâ€”a true taekwondo prodigy, as he puts it. Dong Hwanâ€™s unabashed, happy-go-lucky lifestyle after the previous tournament earns him a stern reprimand from his father, which promptly takes him down a peg or two. Turns out itâ€™s just the kind of wake-up call Dong Hwan needs, thoughâ€”and so, adamant that his grasp of taekwondo will someday surpass even his dadâ€™s, the fledgling fighter (secretly) dives headfirst into his own unique brand of training.  https://www.snk-corp.co.jp/us/games/fatalfury-cotw/  Â©SNK CORPORATION ALL RIGHTS RESERVED. #FatalFury #é¤“ç‹¼ä¼èª¬ #CotW</t>
  </si>
  <si>
    <t>DfiF8Guf1bA</t>
  </si>
  <si>
    <t>FATAL FURY: CotW Ã— STREET FIGHTERï½œTeaser Trailer</t>
  </si>
  <si>
    <t>2024-09-26T11:15:53Z</t>
  </si>
  <si>
    <t>FATAL FURY|GAROU|é¤“ç‹¼ä¼èª¬|é¤“ç‹¼|City of the Wolves|CotW|æ ¼é—˜ã‚²ãƒ¼ãƒ |Fighting Game|ã‚¹ãƒˆãƒªãƒ¼ãƒˆãƒ•ã‚¡ã‚¤ã‚¿ãƒ¼|STREET FIGHTER</t>
  </si>
  <si>
    <t>Street Fighterâ€™s Ken and Chun-Li rev into overdrive in FATAL FURY: City of the Wolves! Ken and Chun-Li from renowned fighting game franchise Street Fighter (Capcom) are joining FATAL FURY: City of the Wolves! Their inclusion amounts to a legendary crossover like no other, as Fatal Furyâ€™s Terry Bogard and Mai Shiranui have themselves already been announced for Street Fighter 6. Ken and Chun-Li will serve as DLC characters in Season Pass 1 of FATAL FURY: City of the Wolves. Ken is slated to arrive in Summer 2025, with Chun-Li following in Winter 2025. More details will be revealed in due course.  https://www.snk-corp.co.jp/us/games/fatalfury-cotw/  Â©SNK CORPORATION ALL RIGHTS RESERVED. #FatalFury #é¤“ç‹¼ä¼èª¬ #CotW #StreetFighter</t>
  </si>
  <si>
    <t>LPFwP5KqQRc</t>
  </si>
  <si>
    <t>é¤“ç‹¼ä¼èª¬CotW Ã—ã‚¹ãƒˆãƒªãƒ¼ãƒˆãƒ•ã‚¡ã‚¤ã‚¿ãƒ¼ï½œãƒ†ã‚£ã‚¶ãƒ¼ãƒˆãƒ¬ãƒ¼ãƒ©ãƒ¼</t>
  </si>
  <si>
    <t>2024-09-26T11:15:35Z</t>
  </si>
  <si>
    <t>ã€Žé¤“ç‹¼ä¼èª¬ City of the Wolvesã€ã«ã€ã€Žã‚¹ãƒˆãƒªãƒ¼ãƒˆãƒ•ã‚¡ã‚¤ã‚¿ãƒ¼ã€ã®ã€Œã‚±ãƒ³ã€ã¨ã€Œæ˜¥éº—ã€ãŒå‚æˆ¦æ±ºå®šï¼ ã‚«ãƒ—ã‚³ãƒ³ã®äººæ°—æ ¼é—˜ã‚²ãƒ¼ãƒ ã€Žã‚¹ãƒˆãƒªãƒ¼ãƒˆãƒ•ã‚¡ã‚¤ã‚¿ãƒ¼ã€ã‚·ãƒªãƒ¼ã‚ºã§ãŠãªã˜ã¿ã®ã€Œã‚±ãƒ³ã€ã¨ã€Œæ˜¥éº—ã€ãŒã€ã€Žé¤“ç‹¼ä¼èª¬ City of the Wolvesã€ã«å‚æˆ¦ã™ã‚‹ã“ã¨ãŒæ±ºå®šã€‚ã™ã§ã«ã‚·ãƒªãƒ¼ã‚ºæœ€æ–°ä½œã®ã€Žã‚¹ãƒˆãƒªãƒ¼ãƒˆãƒ•ã‚¡ã‚¤ã‚¿ãƒ¼ï¼–ã€ã§ã¯ã€ã€Žé¤“ç‹¼ä¼èª¬ã€ã‚·ãƒªãƒ¼ã‚ºã®ã€Œãƒ†ãƒªãƒ¼ãƒ»ãƒœã‚¬ãƒ¼ãƒ‰ã€ã¨ã€Œä¸çŸ¥ç«èˆžã€ã®å‚æˆ¦ã‚‚ç™ºè¡¨ã•ã‚Œã¦ãŠã‚Šã€ä¸¡ã‚¿ã‚¤ãƒˆãƒ«ã®å¤¢ã®ã‚¯ãƒ­ã‚¹ã‚ªãƒ¼ãƒãƒ¼ãŒå®Ÿç¾ã—ã¾ã—ãŸã€‚ ãªãŠã€Œã‚±ãƒ³ã€ã¨ã€Œæ˜¥éº—ã€ã¯ã€ã€Žé¤“ç‹¼ä¼èª¬ City of the Wolvesã€ã‚·ãƒ¼ã‚ºãƒ³ãƒ‘ã‚¹1ã®DLCã‚­ãƒ£ãƒ©ã‚¯ã‚¿ãƒ¼ã¨ã—ã¦ã€2025å¹´å¤ã«ã€Œã‚±ãƒ³ã€ã€2025å¹´å†¬ã«ã€Œæ˜¥éº—ã€ã®é…ä¿¡ã‚’äºˆå®šã—ã¦ã„ã¾ã™ã€‚è©³ç´°ã«ã¤ã„ã¦ã¯ç¶šå ±ã«ã”æœŸå¾…ãã ã•ã„ã€‚  https://www.snk-corp.co.jp/official/fatalfury-cotw/  Â©SNK CORPORATION ALL RIGHTS RESERVED. #FatalFury #é¤“ç‹¼ä¼èª¬ #CotW #ã‚¹ãƒˆãƒªãƒ¼ãƒˆãƒ•ã‚¡ã‚¤ã‚¿ãƒ¼</t>
  </si>
  <si>
    <t>taq1lO70tkU</t>
  </si>
  <si>
    <t>FATAL FURY: CotW Ã— CR7ï½œTeaser Trailer</t>
  </si>
  <si>
    <t>2024-09-25T03:00:45Z</t>
  </si>
  <si>
    <t>A legendary player joins a legendary game.  https://www.snk-corp.co.jp/us/games/fatalfury-cotw/  #SNK #FatalFury #CR7 #KingofFootball</t>
  </si>
  <si>
    <t>ggaHMdQUKCo</t>
  </si>
  <si>
    <t>SVC CHAOSï½œCombo Video #18</t>
  </si>
  <si>
    <t>2024-09-20T01:45:01Z</t>
  </si>
  <si>
    <t>SNK and CAPCOM legends clash in this star-studded crossover fighting game! The 2003 arcade hit SVC CHAOS is back and better than ever!  https://www.snk-corp.co.jp/us/games/svc/ Â©SNK CORPORATION ALL RIGHTS RESERVED.  #SVCchaos #SNK #Capcom</t>
  </si>
  <si>
    <t>aLdVXzyK9Oo</t>
  </si>
  <si>
    <t>SVC CHAOSï½œCombo Video #17</t>
  </si>
  <si>
    <t>2024-09-18T01:45:00Z</t>
  </si>
  <si>
    <t>SNK|KOF|THE KING OF FIGHTERS|æ‹³çš‡|æ ¼é—˜ã‚²ãƒ¼ãƒ |Fighting Game|SVC|Capcom|SVC CHAOS</t>
  </si>
  <si>
    <t>uV1peJ2XtLQ</t>
  </si>
  <si>
    <t>SVC CHAOSï½œCombo Video #16</t>
  </si>
  <si>
    <t>2024-09-13T01:45:06Z</t>
  </si>
  <si>
    <t>0Q14i1FAaGY</t>
  </si>
  <si>
    <t>SVC CHAOSï½œCombo Video #15</t>
  </si>
  <si>
    <t>2024-09-06T01:45:00Z</t>
  </si>
  <si>
    <t>7v2pWEkU6SQ</t>
  </si>
  <si>
    <t>SVC CHAOSï½œCombo Video #14</t>
  </si>
  <si>
    <t>2024-09-04T01:45:00Z</t>
  </si>
  <si>
    <t>fQg8hQhuIJE</t>
  </si>
  <si>
    <t>SVC CHAOSï½œCombo Video #13</t>
  </si>
  <si>
    <t>2024-08-30T01:45:04Z</t>
  </si>
  <si>
    <t>dcrZRL5-iqI</t>
  </si>
  <si>
    <t>SVC CHAOSï½œCombo Video #12</t>
  </si>
  <si>
    <t>2024-08-23T01:45:01Z</t>
  </si>
  <si>
    <t>_kM4GZTNk5E</t>
  </si>
  <si>
    <t>SVC CHAOSï½œCombo Video #11</t>
  </si>
  <si>
    <t>2024-08-21T01:45:04Z</t>
  </si>
  <si>
    <t>RoLli5LBE-4</t>
  </si>
  <si>
    <t>é¤“ç‹¼ä¼èª¬CotW ï½œä¸çŸ¥ç«èˆž</t>
  </si>
  <si>
    <t>2024-08-20T18:57:52Z</t>
  </si>
  <si>
    <t>â– ä¸çŸ¥ç«èˆž ï¼ˆVoice Actorï¼šå°æ¸…æ°´ äºœç¾Žï¼‰ ä¸çŸ¥ç«æµæ­£çµ±å¾Œç¶™è€…ã«ã—ã¦ç¾å½¹ã®ããƒŽä¸€ã€‚æœ›æœˆåŒè§’ã‹ã‚‰ã¨ã‚ã‚‹æƒ…å ±ã‚’èžãã‚µã‚¦ã‚¹ã‚¿ã‚¦ãƒ³ã‚’è¨ªã‚ŒãŸã€‚å½¼å¥³ã®æŠ€ã¯æ›´ã«ç£¨ããŒã‹ã‹ã‚Šã€ä¸çŸ¥ç«ã®ç‚Žã¯ç‡ƒãˆç››ã‚‹ã€‚  https://www.snk-corp.co.jp/official/fatalfury-cotw/  Â©SNK CORPORATION ALL RIGHTS RESERVED. #FatalFury #é¤“ç‹¼ä¼èª¬ #CotW</t>
  </si>
  <si>
    <t>FRgsu-Cn5fs</t>
  </si>
  <si>
    <t>FATAL FURY: CotW ï½œMAI SHIRANUI</t>
  </si>
  <si>
    <t>2024-08-20T18:57:38Z</t>
  </si>
  <si>
    <t>â– MAI SHIRANUI (Voice Actor: Rebecca Rose) Successor to Shiranui-style ninjutsu. Following an important tip-off from dutiful monk Sokaku Mochizuki, this modern-day kunoichi proceeds to South Town with purposeâ€”her intense flame and ever-refined techniques lighting up the darkness therein.  https://www.snk-corp.co.jp/us/games/fatalfury-cotw/  Â©SNK CORPORATION ALL RIGHTS RESERVED. #FatalFury #é¤“ç‹¼ä¼èª¬ #CotW</t>
  </si>
  <si>
    <t>uBBsQiifm5w</t>
  </si>
  <si>
    <t>é¤“ç‹¼ä¼èª¬CotW ï½œè£½å“ãƒˆãƒ¬ãƒ¼ãƒ©ãƒ¼</t>
  </si>
  <si>
    <t>2024-08-20T18:57:18Z</t>
  </si>
  <si>
    <t>SNKã®æ–°ä½œæ ¼é—˜ã‚²ãƒ¼ãƒ ã€Žé¤“ç‹¼ä¼èª¬ City of the Wolvesã€ã€2025å¹´4æœˆ24æ—¥ï¼ˆæœ¨ï¼‰ç™ºå£²ã€‚  https://www.snk-corp.co.jp/official/fatalfury-cotw/  Â©SNK CORPORATION ALL RIGHTS RESERVED. #FatalFury #é¤“ç‹¼ä¼èª¬ #CotW</t>
  </si>
  <si>
    <t>lHjjlpCoBOQ</t>
  </si>
  <si>
    <t>FATAL FURY: CotW ï½œOfficial Trailer</t>
  </si>
  <si>
    <t>2024-08-20T18:57:02Z</t>
  </si>
  <si>
    <t>FATAL FURY: City of the Wolves releases on April 24, 2025.  https://www.snk-corp.co.jp/us/games/fatalfury-cotw/  Â©SNK CORPORATION ALL RIGHTS RESERVED. #FatalFury #é¤“ç‹¼ä¼èª¬ #CotW</t>
  </si>
  <si>
    <t>GsAncG8OmHg</t>
  </si>
  <si>
    <t>FATAL FURY: CotWï½œBGMï½œPREECHA</t>
  </si>
  <si>
    <t>2024-08-19T01:45:02Z</t>
  </si>
  <si>
    <t>Rock out to Preecha's BGM! Give it a listen! ã€Œãƒ—ãƒªãƒãƒ£ã€ã®BGMã‚’å…¬é–‹ï¼ãŠæ¥½ã—ã¿ãã ã•ã„ï¼  https://www.snk-corp.co.jp/us/games/fatalfury-cotw/  Â©SNK CORPORATION ALL RIGHTS RESERVED. #FatalFury #é¤“ç‹¼ä¼èª¬ #CotW</t>
  </si>
  <si>
    <t>dGxsRDIByeQ</t>
  </si>
  <si>
    <t>é¤“ç‹¼ä¼èª¬CotW ï½œãƒ—ãƒªãƒãƒ£</t>
  </si>
  <si>
    <t>2024-08-18T01:45:04Z</t>
  </si>
  <si>
    <t>â– ãƒ—ãƒªãƒãƒ£ï¼ˆVoice Actorï¼šå®‰æ¸ˆ çŸ¥ä½³ï¼‰ ã€Œæ°—ã€ã¨ã„ã†è¬Žã®åŽŸç†ã‚’è¿½ã†ç§‘å­¦è€…ã€‚ã‚ã®ãƒ ã‚¨ã‚¿ã‚¤ãƒãƒ£ãƒ³ãƒ—ã€Œã‚¸ãƒ§ãƒ¼ãƒ»æ±ã€ã®ä¸€ç•ªå¼Ÿå­ã§ã‚ã‚Šã€ãã®å®ŸåŠ›ã¯æŠ˜ã‚Šç´™ã¤ãã ãŒå‹ã¤äº‹ã¸ã®åŸ·ç€å¿ƒã¯è–„ã„ã€‚ä¸æ€è­°ãªæŠ€ã‚’ç©¶æ˜Žã™ã‚‹ãŸã‚ã€ç—›ã„ã®ã¯å«Œã ã‘ã©ç ”ç©¶ã®ç‚ºã¨æ€ã£ã¦æˆ¦ã„ç¶šã‘ã¦ã„ã‚‹ã€‚  https://www.snk-corp.co.jp/official/fatalfury-cotw/  Â©SNK CORPORATION ALL RIGHTS RESERVED. #FatalFury #é¤“ç‹¼ä¼èª¬ #CotW</t>
  </si>
  <si>
    <t>8-goMmeKMvA</t>
  </si>
  <si>
    <t>FATAL FURY: CotW ï½œPREECHA</t>
  </si>
  <si>
    <t>2024-08-18T01:45:00Z</t>
  </si>
  <si>
    <t>â– PREECHA (Voice Actor: Mia Paige) A scientist investigating the wonders and miracles of a fascinating principle known as ki (spirit energy). She also happens to be the star pupil of Joe Higashi, the acclaimed Muay Thai champ himself! While her martial arts talent canâ€™t be denied, thatâ€™s not to say sheâ€™s only in it to win it either; indeed, Preecha fights for academic purposes, not accolades. She hates the pain, but sure is willing to endure itâ€”as long as it furthers her research into unique and perplexing fight styles.  https://www.snk-corp.co.jp/us/games/fatalfury-cotw/  Â©SNK CORPORATION ALL RIGHTS RESERVED. #FatalFury #é¤“ç‹¼ä¼èª¬ #CotW</t>
  </si>
  <si>
    <t>4D0SlZMjBNk</t>
  </si>
  <si>
    <t>FATAL FURY: CotWï½œBGMï½œTIZOC</t>
  </si>
  <si>
    <t>2024-08-16T01:45:00Z</t>
  </si>
  <si>
    <t>Rock out to Tizoc's BGM! Give it a listen! ã€Œã‚°ãƒªãƒ•ã‚©ãƒ³ãƒžã‚¹ã‚¯ã€ã®BGMã‚’å…¬é–‹ï¼ãŠæ¥½ã—ã¿ãã ã•ã„ï¼  https://www.snk-corp.co.jp/us/games/fatalfury-cotw/  Â©SNK CORPORATION ALL RIGHTS RESERVED. #FatalFury #é¤“ç‹¼ä¼èª¬ #CotW</t>
  </si>
  <si>
    <t>PaDGhdfTJgk</t>
  </si>
  <si>
    <t>FATAL FURY: CotW ï½œTIZOC</t>
  </si>
  <si>
    <t>2024-08-15T01:45:00Z</t>
  </si>
  <si>
    <t>â– TIZOC (Voice Actor: Jalen K. Cassell) An invincible symbol of justice who now makes his triumphant return to the ring. Despite hanging up his boots for a time, the joyous cries of the children in his corner spur him into actionâ€”and bring him back home. Pledging to lift the spirits of one young fan in particular, he laces up and sets his sights on the squared circle once again. For the mighty Tizoc, one thingâ€™s for sure: this fight will be even more furious than the last.  https://www.snk-corp.co.jp/us/games/fatalfury-cotw/  Â©SNK CORPORATION ALL RIGHTS RESERVED. #FatalFury #é¤“ç‹¼ä¼èª¬ #CotW</t>
  </si>
  <si>
    <t>aFImTzCHw5w</t>
  </si>
  <si>
    <t>é¤“ç‹¼ä¼èª¬CotW ï½œã‚°ãƒªãƒ•ã‚©ãƒ³ãƒžã‚¹ã‚¯</t>
  </si>
  <si>
    <t>â– ã‚°ãƒªãƒ•ã‚©ãƒ³ãƒžã‚¹ã‚¯ï¼ˆVoice Actorï¼šèŠ±ç”° å…‰ï¼‰ å¸°ã£ã¦ããŸç„¡æ•µã®ãƒ•ã‚¡ã‚¤ã‚¿ãƒ¼ã€‚ä¸€åº¦ã¯ãƒªãƒ³ã‚°ã‹ã‚‰é™ã‚ŠãŸæ­£ç¾©ã®ãƒ¬ã‚¹ãƒ©ãƒ¼ã ãŒå­ä¾›é”ã®å£°æ´ã‚’å—ã‘ã‚«ãƒ ãƒãƒƒã‚¯ã€‚ã¨ã‚ã‚‹å°‘å¹´ã«å‹‡æ°—ã‚’ä¸Žãˆã‚‹ã‚ˆã†ã¨ã€æ›´ãªã‚‹æ¿€é—˜ã®èˆžå°ã«æŒ‘ã‚€ã€‚  https://www.snk-corp.co.jp/official/fatalfury-cotw/  Â©SNK CORPORATION ALL RIGHTS RESERVED. #FatalFury #é¤“ç‹¼ä¼èª¬ #CotW</t>
  </si>
  <si>
    <t>dgeAoxzg_-k</t>
  </si>
  <si>
    <t>FATAL FURY: CotWï½œBGMï½œHOTARU FUTABA</t>
  </si>
  <si>
    <t>2024-08-13T01:45:02Z</t>
  </si>
  <si>
    <t>Rock out to Hotaru Futaba's BGM! Give it a listen! ã€ŒåŒè‘‰ã»ãŸã‚‹ã€ã®BGMã‚’å…¬é–‹ï¼ãŠæ¥½ã—ã¿ãã ã•ã„ï¼  https://www.snk-corp.co.jp/us/games/fatalfury-cotw/  Â©SNK CORPORATION ALL RIGHTS RESERVED. #FatalFury #é¤“ç‹¼ä¼èª¬ #CotW</t>
  </si>
  <si>
    <t>7CUNSBLopqw</t>
  </si>
  <si>
    <t>FATAL FURY: CotW ï½œHOTARU FUTABA</t>
  </si>
  <si>
    <t>2024-08-12T01:45:00Z</t>
  </si>
  <si>
    <t>â– HOTARU FUTABA (Voice Actor: Suzie Yeung) A young girl searching far and wide for her older brother, who disappeared when her mother passed away. As luck would have it she would one day run into someone who looked very much like him, though he denied all knowledge of the matter. But that was then, this is now, and Hotaru still hasnâ€™t given up: determined to fight the mysterious stranger again and convey her true feelings, she sets off into the unknown once more.  https://www.snk-corp.co.jp/us/games/fatalfury-cotw/  Â©SNK CORPORATION ALL RIGHTS RESERVED. #FatalFury #é¤“ç‹¼ä¼èª¬ #CotW</t>
  </si>
  <si>
    <t>99UT3DmC8TE</t>
  </si>
  <si>
    <t>é¤“ç‹¼ä¼èª¬CotW ï½œåŒè‘‰ã»ãŸã‚‹</t>
  </si>
  <si>
    <t>â– åŒè‘‰ã»ãŸã‚‹ï¼ˆVoice Actorï¼šçŸ³è¦‹ èˆžèœé¦™ï¼‰ æ¯ã®æ­»ã¨å…±ã«è¡Œæ–¹ä¸æ˜Žã¨ãªã£ãŸå…„ã‚’æŽ¢ã™å°‘å¥³ã€‚å…„ã¨ã‚ˆãä¼¼ãŸç”·ã€ã€Œç‰™åˆ€ã€ã¨å¯¾é¢ã™ã‚‹ã‚‚å½¼ã¯ä¸€åˆ‡ã‚’å¦å®šã—ã€å…„ã¨èªã‚ã‚‹ã“ã¨ã¯ãªã‹ã£ãŸã€‚ã‚‚ã†ä¸€åº¦ã‚ã®ç”·ã«ä¼šã„ã€è‡ªåˆ†ã®æ€ã„ã‚’ã¶ã¤ã‘ã‚‹ç‚ºã€å†ã³æˆ¦ã†æ±ºå¿ƒã‚’ã™ã‚‹ã€‚  https://www.snk-corp.co.jp/official/fatalfury-cotw/  Â©SNK CORPORATION ALL RIGHTS RESERVED. #FatalFury #é¤“ç‹¼ä¼èª¬ #CotW</t>
  </si>
  <si>
    <t>qLc2_Yx_bKQ</t>
  </si>
  <si>
    <t>FATAL FURY: CotWï½œBGMï½œTERRY BOGARD</t>
  </si>
  <si>
    <t>2024-08-10T01:45:04Z</t>
  </si>
  <si>
    <t>Rock out to Terry Bogard's BGM! Give it a listen! ã€Œãƒ†ãƒªãƒ¼ãƒ»ãƒœã‚¬ãƒ¼ãƒ‰ã€ã®BGMã‚’å…¬é–‹ï¼ãŠæ¥½ã—ã¿ãã ã•ã„ï¼  https://www.snk-corp.co.jp/us/games/fatalfury-cotw/  Â©SNK CORPORATION ALL RIGHTS RESERVED. #FatalFury #é¤“ç‹¼ä¼èª¬ #CotW</t>
  </si>
  <si>
    <t>MddxSbwDlCo</t>
  </si>
  <si>
    <t>SVC CHAOSï½œCombo Video #10</t>
  </si>
  <si>
    <t>2024-08-09T01:46:00Z</t>
  </si>
  <si>
    <t>gOgqzwzzn4o</t>
  </si>
  <si>
    <t>FATAL FURY: CotW ï½œTERRY BOGARD</t>
  </si>
  <si>
    <t>2024-08-09T01:45:02Z</t>
  </si>
  <si>
    <t>â– TERRY BOGARD (Voice Actor: Michael Schneider) South Townâ€™s very own Legendary Hungry Wolf. Following his epic encounter with archrival Geese Howard, he takes young Rock (Geeseâ€™s son) under his wing, and the two are inseparableâ€”until the events of a fateful tournament compel them to go their separate ways. Terry fights it out on the streets for several years thereafter, but when word of an upcoming martial arts tournamentâ€”â€œKOFâ€â€”reaches him, he realizes that another date with destiny awaits...  https://www.snk-corp.co.jp/us/games/fatalfury-cotw/  Â©SNK CORPORATION ALL RIGHTS RESERVED. #FatalFury #é¤“ç‹¼ä¼èª¬ #CotW</t>
  </si>
  <si>
    <t>f4xwjX-CgZE</t>
  </si>
  <si>
    <t>é¤“ç‹¼ä¼èª¬CotW ï½œãƒ†ãƒªãƒ¼ãƒ»ãƒœã‚¬ãƒ¼ãƒ‰</t>
  </si>
  <si>
    <t>2024-08-09T01:45:01Z</t>
  </si>
  <si>
    <t>â– ãƒ†ãƒªãƒ¼ãƒ»ãƒœã‚¬ãƒ¼ãƒ‰ ï¼ˆVoice Actorï¼šè¿‘è—¤ éš†ï¼‰ ã‚µã‚¦ã‚¹ã‚¿ã‚¦ãƒ³ã§æˆ¦ã†ä¼èª¬ã®ç‹¼ã€‚ã‚®ãƒ¼ã‚¹ã¨ã®å› ç¸ã«æ±ºç€ã‚’ã¤ã‘ãŸå¾Œã€ã€Œãƒ­ãƒƒã‚¯ã€ã¨å…±ã«ç”Ÿãã¦ããŸãŒã‚ã‚‹å¤§ä¼šã‚’å¢ƒã«åˆ¥é›¢ã€‚æ•°å¹´ã‚¹ãƒˆãƒªãƒ¼ãƒˆã§æˆ¦ã„ã‚’ç¶šã‘ã¦ã„ãŸãŒã€ãã®æŠ˜ã«æ ¼é—˜å¤§ä¼šã€ŒKOFã€ã®é–‹å‚¬ã‚’çŸ¥ã‚Šã€å®¿å‘½ã®æˆ¦ã„ã«èº«ã‚’æŠ•ã˜ã‚‹ã€‚  https://www.snk-corp.co.jp/official/fatalfury-cotw/  Â©SNK CORPORATION ALL RIGHTS RESERVED. #FatalFury #é¤“ç‹¼ä¼èª¬ #CotW</t>
  </si>
  <si>
    <t>IdgC7y6NZbs</t>
  </si>
  <si>
    <t>SVC CHAOSï½œCombo Video #9</t>
  </si>
  <si>
    <t>2024-08-07T01:46:00Z</t>
  </si>
  <si>
    <t>EcFSL-B2g8o</t>
  </si>
  <si>
    <t>FATAL FURY: CotWï½œBGMï½œROCK HOWARD</t>
  </si>
  <si>
    <t>2024-08-07T01:45:00Z</t>
  </si>
  <si>
    <t>Rock out to Rock Howard's BGM! Give it a listen! ã€Œãƒ­ãƒƒã‚¯ãƒ»ãƒãƒ¯ãƒ¼ãƒ‰ã€ã®BGMã‚’å…¬é–‹ï¼ãŠæ¥½ã—ã¿ãã ã•ã„ï¼  https://www.snk-corp.co.jp/us/games/fatalfury-cotw/  Â©SNK CORPORATION ALL RIGHTS RESERVED. #FatalFury #é¤“ç‹¼ä¼èª¬ #CotW</t>
  </si>
  <si>
    <t>foWpZB6goHU</t>
  </si>
  <si>
    <t>FATAL FURY: CotW ï½œROCK HOWARD</t>
  </si>
  <si>
    <t>2024-08-06T01:45:02Z</t>
  </si>
  <si>
    <t>â– ROCK HOWARD (Voice Actor: Griffin Puatu) Born to Geese Howard, raised by Terry Bogardâ€”Rockâ€™s very being is one of mixed emotions and internal conflict. Despite having lived a new life with Terry, one day Rock finds himself facing off against a foe who claims to know about his pastâ€”namely his birth mother, and the fact that she is very much alive. Armed with this new information, the troubled youth resolves to find his own way through lifeâ€”and fight on in order to make that happen.  https://www.snk-corp.co.jp/us/games/fatalfury-cotw/  Â©SNK CORPORATION ALL RIGHTS RESERVED. #FatalFury #é¤“ç‹¼ä¼èª¬ #CotW</t>
  </si>
  <si>
    <t>RJbsc3dd9ds</t>
  </si>
  <si>
    <t>é¤“ç‹¼ä¼èª¬CotW ï½œãƒ­ãƒƒã‚¯ãƒ»ãƒãƒ¯ãƒ¼ãƒ‰</t>
  </si>
  <si>
    <t>2024-08-06T01:45:01Z</t>
  </si>
  <si>
    <t>â– ãƒ­ãƒƒã‚¯ãƒ»ãƒãƒ¯ãƒ¼ãƒ‰ ï¼ˆVoice Actorï¼šå†…ç”° é›„é¦¬ï¼‰ ã€Œã‚®ãƒ¼ã‚¹ãƒ»ãƒãƒ¯ãƒ¼ãƒ‰ã€ã®æ¯å­ãªãŒã‚‰ã€ã€Œãƒ†ãƒªãƒ¼ãƒ»ãƒœã‚¬ãƒ¼ãƒ‰ã€ã«è‚²ã¦ã‚‰ã‚ŒãŸè¤‡é›‘ãªå‡ºè‡ªã®é’å¹´ã€‚ãƒ†ãƒªãƒ¼ã¨å…±ã«ç”Ÿãã¦ããŸãŒã€ã‚ã‚‹æ™‚è‡ªèº«ã®æ¯ã‚’çŸ¥ã‚‹äººç‰©ã¨å‡ºä¼šã„æˆ¦ã†ã€‚ãã®äººç‰©ã®å£ã‹ã‚‰æ¯ãŒç”Ÿãã¦ã„ã‚‹äº‹ã‚’å‘Šã’ã‚‰ã‚Œã€è‡ªã‚‰ã®ç”Ÿãæ–¹ã¨å‘ãåˆã†ç‚ºã«æ›´ãªã‚‹æˆ¦ã„ã‚’æ±ºæ„ã—ãŸã€‚  https://www.snk-corp.co.jp/official/fatalfury-cotw/  Â©SNK CORPORATION ALL RIGHTS RESERVED. #FatalFury #é¤“ç‹¼ä¼èª¬ #CotW</t>
  </si>
  <si>
    <t>3xTFJI-7SO8</t>
  </si>
  <si>
    <t>SVC CHAOSï½œCombo Video #8</t>
  </si>
  <si>
    <t>2024-08-02T01:46:00Z</t>
  </si>
  <si>
    <t>kgqUtiQKv78</t>
  </si>
  <si>
    <t>SVC CHAOSï½œCombo Video #7</t>
  </si>
  <si>
    <t>2024-08-02T01:45:04Z</t>
  </si>
  <si>
    <t>ppgdpcjG3aw</t>
  </si>
  <si>
    <t>SVC CHAOSï½œCombo Video #6</t>
  </si>
  <si>
    <t>2024-07-31T01:46:00Z</t>
  </si>
  <si>
    <t>S8FgjLT7Tds</t>
  </si>
  <si>
    <t>SVC CHAOSï½œCombo Video #5</t>
  </si>
  <si>
    <t>2024-07-31T01:45:01Z</t>
  </si>
  <si>
    <t>e-XEdURwdeU</t>
  </si>
  <si>
    <t>FATAL FURY: CotW ï½œBILLY KANE</t>
  </si>
  <si>
    <t>2024-07-26T04:00:25Z</t>
  </si>
  <si>
    <t>â– BILLY KANE (Voice Actor: Chris Sharpes) Loyal right-hand man to the infamous Geese Howard. Despite already assuming control of the late kingpinâ€™s organization (the Howard Connection), Billy nevertheless finds himself brooding over how to lead his bereaved family of associates into a new era. Amidst all the darkness and turmoil, at least one thing is still crystal clear: he has a bone to pick with Terry Bogard, the man who took his revered masterâ€™s life in the first place.  https://www.snk-corp.co.jp/us/games/fatalfury-cotw/  Â©SNK CORPORATION ALL RIGHTS RESERVED. #FatalFury #é¤“ç‹¼ä¼èª¬ #CotW</t>
  </si>
  <si>
    <t>NLh2iAOOPnk</t>
  </si>
  <si>
    <t>é¤“ç‹¼ä¼èª¬CotW ï½œãƒ“ãƒªãƒ¼ãƒ»ã‚«ãƒ¼ãƒ³</t>
  </si>
  <si>
    <t>2024-07-26T04:00:17Z</t>
  </si>
  <si>
    <t>â– ãƒ“ãƒªãƒ¼ãƒ»ã‚«ãƒ¼ãƒ³ï¼ˆVoice Actorï¼šæ”¿æœ¨ ã¾ã•ãï¼‰ ã€Œã‚®ãƒ¼ã‚¹ã€ã®äº¡ãå¾Œãƒãƒ¯ãƒ¼ãƒ‰ã‚³ãƒã‚¯ã‚·ãƒ§ãƒ³ã®ãƒˆãƒƒãƒ—ã«ç«‹ã£ãŸã€Œãƒ“ãƒªãƒ¼ã€ã€‚ã“ã‚Œã‹ã‚‰ã©ã®ã‚ˆã†ã«ãƒ•ã‚¡ãƒŸãƒªãƒ¼ã‚’å¼•ã£å¼µã£ã¦ã„ãã®ã‹ã‚’æ‚©ã¿ã¤ã¤ãƒˆãƒƒãƒ—ã¨ã—ã¦æ´»å‹•ã€‚è‡ªã‚‰ã®ãƒœã‚¹ã§ã‚ã£ãŸã€Œã‚®ãƒ¼ã‚¹ã€ã‚’æ®ºã—ãŸã€Œãƒ†ãƒªãƒ¼ã€ã«ã¯æ€ã†æ‰€ãŒæœ‰ã‚Šã€æˆ¦ã„ã®æ©Ÿä¼šã‚’ä¼ºã£ã¦ã„ã‚‹ã€‚  https://www.snk-corp.co.jp/official/fatalfury-cotw/  Â©SNK CORPORATION ALL RIGHTS RESERVED. #FatalFury #é¤“ç‹¼ä¼èª¬ #CotW</t>
  </si>
  <si>
    <t>SVC CHAOSï½œCombo Video #4</t>
  </si>
  <si>
    <t>2024-07-26T01:46:00Z</t>
  </si>
  <si>
    <t>CYkpJCVtWFI</t>
  </si>
  <si>
    <t>SVC CHAOSï½œCombo Video #3</t>
  </si>
  <si>
    <t>2024-07-26T01:45:01Z</t>
  </si>
  <si>
    <t>2CSh6gmMnyI</t>
  </si>
  <si>
    <t>SVC CHAOSï½œCombo Video #2</t>
  </si>
  <si>
    <t>2024-07-24T01:46:00Z</t>
  </si>
  <si>
    <t>Correction: in Chun-Li's combo 2, the correct input for the 4th attack should be â¬Š+B instead of â¬‹+B  SNK and CAPCOM legends clash in this star-studded crossover fighting game! The 2003 arcade hit SVC CHAOS is back and better than ever!  https://www.snk-corp.co.jp/us/games/svc/ Â©SNK CORPORATION ALL RIGHTS RESERVED.  #SVCchaos #SNK #Capcom</t>
  </si>
  <si>
    <t>YCY4kxrV0hs</t>
  </si>
  <si>
    <t>SVC CHAOSï½œCombo Video #1</t>
  </si>
  <si>
    <t>2024-07-24T01:45:01Z</t>
  </si>
  <si>
    <t>JqjMpn6JrYQ</t>
  </si>
  <si>
    <t>ã€ENGã€‘SNK VS. CAPCOM SVC CHAOSï½œTrailer</t>
  </si>
  <si>
    <t>2024-07-21T00:17:36Z</t>
  </si>
  <si>
    <t>SNK|KOF|THE KING OF FIGHTERS|æ ¼é—˜ã‚²ãƒ¼ãƒ |Fighting Game|Capcom|SVC|Street Fighter|é¤“ç‹¼ä¼èª¬|Futal Fury</t>
  </si>
  <si>
    <t>SNK and CAPCOM legends clash in this star-studded crossover fighting game! The 2003 arcade hit SVC CHAOS is back and better than ever! Steam version out now! Nintendo Switchâ„¢, PlayStationÂ®4, and GOG.com versions out July 22!  Â©SNK CORPORATION ALL RIGHTS RESERVED.  #SVCchaos #SNK #Capcom</t>
  </si>
  <si>
    <t>BGcVKU70qGw</t>
  </si>
  <si>
    <t>ã€æ—¥æœ¬èªžã€‘SNK VS. CAPCOM SVC CHAOSï½œTrailer</t>
  </si>
  <si>
    <t>2024-07-21T00:17:30Z</t>
  </si>
  <si>
    <t>SNKã¨CAPCOMã®äººæ°—ã‚­ãƒ£ãƒ©ã‚¯ã‚¿ãƒ¼ãŸã¡ãŒå¤¢ã®ã‚³ãƒ©ãƒœï¼ 2003å¹´ã«ã‚¢ãƒ¼ã‚±ãƒ¼ãƒ‰ã§ç™»å ´ã—ãŸæ ¼é—˜ã‚²ãƒ¼ãƒ ã€ŽSVC CHAOSã€ãŒã‚°ãƒ¬ãƒ¼ãƒ‰ã‚¢ãƒƒãƒ—ã—ã¦å¾©æ´»ï¼ æœ¬æ—¥ã€Steamã«ã¦ç™ºå£²é–‹å§‹ï¼7æœˆ22æ—¥ã‚ˆã‚ŠNintendo Switchâ„¢ã€PlayStationÂ®4ã€GOG.comã«ã¦ç™ºå£²ï¼  Â©SNK CORPORATION ALL RIGHTS RESERVED.  #SVCchaos #SNK #Capcom</t>
  </si>
  <si>
    <t>MiWav778nxg</t>
  </si>
  <si>
    <t>é¤“ç‹¼ä¼èª¬CotW ï½œã‚±ãƒ“ãƒ³ãƒ»ãƒ©ã‚¤ã‚¢ãƒ³</t>
  </si>
  <si>
    <t>2024-07-20T19:47:28Z</t>
  </si>
  <si>
    <t>â– ã‚±ãƒ“ãƒ³ãƒ»ãƒ©ã‚¤ã‚¢ãƒ³ï¼ˆVoice Actorï¼šå‚ç”° æ˜Žå¯›ï¼‰ ã‚µã‚¦ã‚¹ã‚¿ã‚¦ãƒ³ã®å¹³å’Œã‚’å®ˆã‚‹ï¼³ï¼·ï¼¡ï¼´éšŠå“¡ã€‚è¦ªå‹ã‚’æ®ºã—ãŸæ®ºäººé¬¼ã€Œãƒ•ãƒªãƒ¼ãƒžãƒ³ã€ã‚’æœã—å‡ºã™ãŸã‚ã€ã€Œãƒžãƒ¼ã‚­ãƒ¼ã€ã¨å…±ã«ã‚µã‚¦ã‚¹ã‚¿ã‚¦ãƒ³ã‚’èª¿æŸ»ã—ã¦ã„ã‚‹ã€‚æŒã¡å‰ã®è±ªå¿«ãªæŠ€ã‹ã‚‰é€ƒã‚Œã‚‰ã‚ŒãŸçŠ¯ç½ªè€…ã¯ã„ãªã„ã€‚  https://www.snk-corp.co.jp/official/fatalfury-cotw/  Â©SNK CORPORATION ALL RIGHTS RESERVED. #FatalFury #é¤“ç‹¼ä¼èª¬ #CotW</t>
  </si>
  <si>
    <t>Ekd2XTPAx48</t>
  </si>
  <si>
    <t>FATAL FURY: CotW ï½œKEVIN RIAN</t>
  </si>
  <si>
    <t>2024-07-20T19:47:12Z</t>
  </si>
  <si>
    <t>â– KEVIN RIAN (Voice Actor: Jonah Scott) SWAT officer and keeper of the peace stationed in South Town. With trusty companion Marky in tow, this hard-hitting lawman scours the cityâ€™s streets in pursuit of the sinister Freemanâ€”the man who murdered his best friend in cold blood. Kevinâ€™s moves are inherently explosive, wildly energetic, and supremely effective; indeed, no perp has ever been able to walk away from them scot-free.  https://www.snk-corp.co.jp/us/games/fatalfury-cotw/  Â©SNK CORPORATION ALL RIGHTS RESERVED. #FatalFury #é¤“ç‹¼ä¼èª¬ #CotW</t>
  </si>
  <si>
    <t>N6aExKgRs9c</t>
  </si>
  <si>
    <t>KOF XV Special DLCï½œVice &amp; Matureï½œTrailer</t>
  </si>
  <si>
    <t>2024-07-20T19:44:44Z</t>
  </si>
  <si>
    <t>Special DLC characters Vice and Mature thirst for action in THE KING OF FIGHTERS XV! Simultaneous release in December 2024!  ã€ŽTHE KING OF FIGHTERS XVã€ã®ã‚¹ãƒšã‚·ãƒ£ãƒ«DLCã‚­ãƒ£ãƒ©ã‚¯ã‚¿ãƒ¼ã¨ã—ã¦ã€Œãƒžãƒãƒ¥ã‚¢ã€ã¨ã€Œãƒã‚¤ã‚¹ã€ã®å‚æˆ¦æ±ºå®šï¼2024å¹´12æœˆã«2ä½“åŒæ™‚é…ä¿¡ï¼  https://www.snk-corp.co.jp/us/games/kof-xv/  Â© SNK CORPORATION ALL RIGHTS RESERVED.  #KOF15 #KOFXV</t>
  </si>
  <si>
    <t>OHDmqJTDIAE</t>
  </si>
  <si>
    <t>METAL SLUG ATTACK RELOADEDï½œBGM Showcase</t>
  </si>
  <si>
    <t>2024-07-13T02:45:00Z</t>
  </si>
  <si>
    <t>Have a blast with METAL SLUG ATTACK RELOADED, out now on console and PC!  â–  Savor the Sounds of Battle The in-game Gallery mode lets you rock out to 197 tracks from the Metal Slug series catalog. This showcase of 15 songs is just a small sampling of whatâ€™s in store!  â– About METAL SLUG ATTACK RELOADED This tower defense spin on classic run-and-gun title METAL SLUG perfectly blends the franchiseâ€™s iconic 2D sprites and vibrant worlds with simple controls. Grab it today on Nintendo Switch, PlayStation 5, PlayStation 4, Xbox Series X|S, and Steam!  â–  Official Website  https://www.snk-corp.co.jp/official/metalslug_attack_re/ --------------------------------- ã€ŽMETAL SLUG ATTACK RELOADEDã€å¥½è©•ç™ºå£²ä¸­ï¼  ç·»å¯†ãª2Dãƒ‰ãƒƒãƒˆã¨ä¸–ç•Œè¦³ã¯ãã®ã¾ã¾ã«ã€ç°¡å˜æ“ä½œã§æ¥½ã—ã‚ã‚‹ã€ŒMETAL SLUGã€ã®ã‚¿ãƒ¯ãƒ¼ãƒ‡ã‚£ãƒ•ã‚§ãƒ³ã‚¹ã‚²ãƒ¼ãƒ ãŒNintendo Switchâ„¢ã€PlayStationÂ®5ã€PlayStationÂ®4ã€Xbox Series X|Sã€Steamã§ç™»å ´ï¼  ã‚²ãƒ¼ãƒ å†…ã®ã€ŒGALLERYã€ã§ã¯ã€éŽåŽ»ã®ã€ŒMETAL SLUGã€ã‚·ãƒªãƒ¼ã‚ºæ¥½æ›²ã‚’å«ã‚€197æ›²ã®BGMã‚’è´ãã“ã¨ãŒã§ãã¾ã™ã€‚  ã“ã®å‹•ç”»ã§ã¯ã€ã€ŽMETAL SLUG ATTACK RELOADEDã€ã§è´ãã“ã¨ãŒã§ãã‚‹BGMã®ä¸­ã‹ã‚‰15æ›²ã‚’ãƒ”ãƒƒã‚¯ã‚¢ãƒƒãƒ—ï¼  â– å…¬å¼ã‚µã‚¤ãƒˆ https://www.snk-corp.co.jp/official/metalslug_attack_re/</t>
  </si>
  <si>
    <t>IuTU68PBgnw</t>
  </si>
  <si>
    <t>ã€PTBã€‘METAL SLUG ATTACK RELOADEDï½œTrailer</t>
  </si>
  <si>
    <t>2024-06-18T15:03:26Z</t>
  </si>
  <si>
    <t>AÃ§Ã£o intensa com comandos fÃ¡ceis! A sÃ©rie METAL SLUG que todos adoramos estÃ¡ de volta em um jogo de defesa de torre!  METAL SLUG, o jogo clÃ¡ssico de tiro e aÃ§Ã£o, mantÃ©m seu detalhado visual 2D em pixels e retorna como um jogo de defesa de torre com comandos fÃ¡ceis para iniciantes! Ajude personagens familiares a se desenvolverem e crie o baralho mais forte de todos. Use todo tipo de estratÃ©gia para esmagar as bases inimigas! O jogo tambÃ©m apresenta o modo 'ANOTHER STORY', imperdÃ­vel para os fÃ£s, e o modo 'GALLERY'. Trave batalhas com jogadores de todo o mundo em busca do tÃ­tulo mais importante!  https://www.snk-corp.co.jp/pt-br/games/metalslug_attack_re/  Â©SNK CORPORATION ALL RIGHTS RESERVED. #MetalSlug #MSAR #ãƒ¡ã‚¿ã‚¹ãƒ©</t>
  </si>
  <si>
    <t>4EY0ZY92GPU</t>
  </si>
  <si>
    <t>ã€ESPã€‘METAL SLUG ATTACK RELOADEDï½œTrailer</t>
  </si>
  <si>
    <t>2024-06-18T15:03:22Z</t>
  </si>
  <si>
    <t>Â¡AcciÃ³n pura y dura con controles sencillos! Â¡El METAL SLUG que todos adoramos ha vuelto en forma de juego de defensa de torres!  Â¡METAL SLUG, el clÃ¡sico shooter de acciÃ³n, conserva su detallado aspecto de pÃ­xeles en 2D y ahora es un juego de defensa de torres con controles fÃ¡ciles de usar para principiantes! Ayuda a entrenar a los personajes conocidos y construye el mazo mÃ¡s fuerte. Â¡Utiliza todo tipo de estrategias para aplastar las bases enemigas! El juego tambiÃ©n incluye 'ANOTHER STORY', que los fans no querrÃ¡n perderse, y el modo 'GALLERY'. Â¡EnfrÃ©ntate a jugadores de todo el mundo para conseguir el tÃ­tulo mÃ¡s alto!  https://www.snk-corp.co.jp/es-mx/games/metalslug_attack_re/  Â©SNK CORPORATION ALL RIGHTS RESERVED. #MetalSlug #MSAR #ãƒ¡ã‚¿ã‚¹ãƒ©</t>
  </si>
  <si>
    <t>zGvQN3uEyFM</t>
  </si>
  <si>
    <t>ã€ENGã€‘METAL SLUG ATTACK RELOADEDï½œTrailer</t>
  </si>
  <si>
    <t>2024-06-18T15:03:18Z</t>
  </si>
  <si>
    <t>Hard-core action with easy controls! The METAL SLUG we all love is back as a tower defense game!  METAL SLUG, the classic action shooter, retains its detailed 2D pixel look and is now a tower defense game with beginner-friendly controls! Help familiar characters grow, and build the strongest deck. Use all sorts of strategies to crush enemy bases! The game also features â€œANOTHER STORYâ€, which fans won't want to miss, and â€œGALLERYâ€ Mode. War it out with players all over the world for the highest title!  https://www.snk-corp.co.jp/us/games/metalslug_attack_re/  Â©SNK CORPORATION ALL RIGHTS RESERVED. #MetalSlug #MSAR #ãƒ¡ã‚¿ã‚¹ãƒ©</t>
  </si>
  <si>
    <t>cWqIpZqWcps</t>
  </si>
  <si>
    <t>ã€æ—¥æœ¬èªžã€‘METAL SLUG ATTACK RELOADEDï½œTrailer</t>
  </si>
  <si>
    <t>2024-06-18T15:03:15Z</t>
  </si>
  <si>
    <t>ç°¡å˜æ“ä½œã§æœ¬æ ¼ã‚¢ã‚¯ã‚·ãƒ§ãƒ³ï¼ã‚ã®ã€ŽMETAL SLUGã€ãŒã€ã‚¿ãƒ¯ãƒ¼ãƒ‡ã‚£ãƒ•ã‚§ãƒ³ã‚¹ã«ãªã£ã¦ç™»å ´ï¼  äººæ°—ã‚¢ã‚¯ã‚·ãƒ§ãƒ³ã‚·ãƒ¥ãƒ¼ãƒ†ã‚£ãƒ³ã‚°ã€ŽMETAL SLUGã€ãŒã€ç·»å¯†ãª2Dãƒ‰ãƒƒãƒˆã¨ä¸–ç•Œè¦³ã‚’ãã®ã¾ã¾ã«ã€ç°¡å˜æ“ä½œã§æ¥½ã—ã‚ã‚‹ã‚¿ãƒ¯ãƒ¼ãƒ‡ã‚£ãƒ•ã‚§ãƒ³ã‚¹ã«ãªã£ã¦ç™»å ´ï¼ãŠé¦´æŸ“ã¿ã®ã‚­ãƒ£ãƒ©ã‚¯ã‚¿ãƒ¼ãŸã¡ã‚’è‚²æˆã—ã¦ã€æœ€å¼·ãƒ‡ãƒƒã‚­ã‚’æ§‹ç¯‰ã€‚æ§˜ã€…ãªæˆ¦ç•¥ã‚’é§†ä½¿ã—ã¦æ•µæ‹ ç‚¹ã‚’æ”»ç•¥ã—ã‚ˆã†ï¼ã•ã‚‰ã«ãƒ•ã‚¡ãƒ³å¿…è¦‹ã®ã€ŒANOTHER STORYã€ãƒ¢ãƒ¼ãƒ‰ã‚„ã€ã€ŒGALLERYã€ãƒ¢ãƒ¼ãƒ‰ã‚‚æ­è¼‰ã€‚ä¸–ç•Œä¸­ã®ãƒ—ãƒ¬ã‚¤ãƒ¤ãƒ¼ã¨ã®æˆ¦ã„ã‚’åˆ¶ã—ã¦ã€æœ€é«˜ã®ç§°å·ã‚’ç›®æŒ‡ã›ï¼  https://www.snk-corp.co.jp/official/metalslug_attack_re/  Â©SNK CORPORATION ALL RIGHTS RESERVED. #MetalSlug #MSAR #ãƒ¡ã‚¿ã‚¹ãƒ©</t>
  </si>
  <si>
    <t>alyjshzyNUg</t>
  </si>
  <si>
    <t>é¤“ç‹¼ä¼èª¬CotW ï½œãƒœãƒƒã‚¯ã‚¹ãƒ»ãƒªãƒ¼ãƒ‘ãƒ¼</t>
  </si>
  <si>
    <t>2024-06-07T21:39:14Z</t>
  </si>
  <si>
    <t>â– ãƒœãƒƒã‚¯ã‚¹ãƒ»ãƒªãƒ¼ãƒ‘ãƒ¼ï¼ˆVoice Actorï¼šè±Šæ°¸åˆ©è¡Œï¼‰ é­”äººã¨å‘¼ã°ã‚Œå§‹ã‚ãŸé’å¹´ã€‚å…ƒã¯ã€Œã‚«ã‚¤ãƒ³ã€ã‚’æš—æ®ºã™ã‚‹ãŸã‚ã«ä»•å‘ã‘ã‚‰ã‚ŒãŸã‚¢ã‚µã‚·ãƒ³ã ã£ãŸãŒæ•—åŒ—ã€‚ãã®å¾Œä¸€å‘½ã‚’å–ã‚Šç•™ã‚ãŸå½¼ã¯ã€Œã‚°ãƒ©ãƒ³ãƒˆã€ã«ãã®æ‰èƒ½ã‚’è¦‹å‡ºã•ã‚Œå½¼ã®å…ƒã§ç”Ÿãã‚‹äº‹ã«ãªã‚‹ã€‚æ­»ã«ç€•ã—ã¦ã„ã‚‹å¸«åŒ ã®æ€ã„ã€ã€Œã‚«ã‚¤ãƒ³ã€ã®é‡Žæœ›ã‚’æžœãŸã™ç‚ºã€æ–°ãŸãªé­”äººã¨ã—ã¦æˆ¦ã„ã«èº«ã‚’æŠ•ã˜ã‚‹ã€‚  https://www.snk-corp.co.jp/official/fatalfury-cotw/  Â©SNK CORPORATION ALL RIGHTS RESERVED. #FatalFury #é¤“ç‹¼ä¼èª¬ #CotW</t>
  </si>
  <si>
    <t>rRHPunjhqGM</t>
  </si>
  <si>
    <t>FATAL FURY: CotW ï½œVOX REAPER</t>
  </si>
  <si>
    <t>2024-06-07T21:39:10Z</t>
  </si>
  <si>
    <t>â– VOX REAPER (Voice Actor: Erik Ransom) Enter the demon: Vox Reaper. This street assassin is dispatched to hunt down and eliminate Kain R. Heinleinâ€”and though the attempt is thwarted, he emerges from the encounter hardly worse for wear. Kainâ€™s bodyguard Grant, having realized the youthâ€™s talent and potential, decides to take him under his wing thereafter. Afforded a new lease on life, and intent on fulfilling his dying masterâ€™s wishes (not to mention Kainâ€™s own grandiose ambitions), Vox stalks the bloody battleground that is South Townâ€”a demon reborn.  https://www.snk-corp.co.jp/us/games/fatalfury-cotw/  Â©SNK CORPORATION ALL RIGHTS RESERVED. #FatalFury #é¤“ç‹¼ä¼èª¬ #CotW</t>
  </si>
  <si>
    <t>sh9ePKpQiFk</t>
  </si>
  <si>
    <t>é¤“ç‹¼ä¼èª¬CotW ï½œB.ã‚¸ã‚§ãƒ‹ãƒ¼</t>
  </si>
  <si>
    <t>2024-06-07T21:38:57Z</t>
  </si>
  <si>
    <t>â– B.ã‚¸ã‚§ãƒ‹ãƒ¼ï¼ˆVoice Actorï¼šå°æ¾æœªå¯å­ï¼‰ ç¾©è³Šãƒªãƒ¼ãƒªãƒ³ãƒŠã‚¤ãƒ„ã®èˆ¹é•·ã€‚å‰å¤§ä¼šã§ã€Œã‚«ã‚¤ãƒ³ã€ã‚„ã€Œã‚°ãƒ©ãƒ³ãƒˆã€ã«æ€ã†æ‰€ãŒã‚ã‚Šã€çã—ãã‚µã‚¦ã‚¹ã‚¿ã‚¦ãƒ³ã«ç•™ã¾ã£ã¦ã„ãŸã€‚è¨€è‘‰ã«ã§ããªã„å¼•ã£ã‹ã‹ã‚Šã‚’æ„Ÿã˜ã¦ã„ãŸæ‰€ã€æ ¼é—˜å¤§ä¼šã€ŒKOFã€ã®é–‹å‚¬ã‚’çŸ¥ã‚Šã€ã‚ã®2äººã«æ–‡å¥ã®ä¸€ã¤ã§ã‚‚è¨€ã£ã¦ã‚„ã‚ã†ã¨æˆ¦ã„ã«å‚åŠ ã™ã‚‹ã€‚  https://www.snk-corp.co.jp/official/fatalfury-cotw/  Â©SNK CORPORATION ALL RIGHTS RESERVED. #FatalFury #é¤“ç‹¼ä¼èª¬ #CotW</t>
  </si>
  <si>
    <t>Mv61rOpOYlU</t>
  </si>
  <si>
    <t>FATAL FURY: CotW ï½œB. JENET</t>
  </si>
  <si>
    <t>2024-06-07T21:38:51Z</t>
  </si>
  <si>
    <t>â– B. JENET (Voice Actor: Amber Lee Connors) Captain of the Lilien Knights, a crew of virtuous pirates. With Kain and Grant weighing on her mind during and after the events of the previous tournament, she makes an altogether uncharacteristic decision: to stay in South Town, if not for a short while. Strangely unable to express her lingering thoughts in words, she sees the upcoming KOF tournament as a true blessing in disguise: finally, a chance to vent her frustrations to both men face-to-face!  https://www.snk-corp.co.jp/us/games/fatalfury-cotw/  Â©SNK CORPORATION ALL RIGHTS RESERVED. #FatalFury #é¤“ç‹¼ä¼èª¬ #CotW</t>
  </si>
  <si>
    <t>cNes200gOAY</t>
  </si>
  <si>
    <t>FATAL FURY: CotW ï½œAnnouncement Trailer #2</t>
  </si>
  <si>
    <t>2024-06-07T21:38:36Z</t>
  </si>
  <si>
    <t>REV IT UP!  Releasing early 2025 on PlayStationÂ®5, PlayStationÂ®4, Xbox Series X|S, Steam, and the Epic Games Store! Store listings now live. Wishlist the game now! https://www.snk-corp.co.jp/us/games/fatalfury-cotw/  PlayStationÂ®5ã€PlayStationÂ®4ã€Xbox Series X|Sã€Steamã€Epic Games Storeã«ã¦ã€ 2025å¹´åˆé ­ç™ºå£²ï¼æœ¬æ—¥ã€å„ãƒ—ãƒ©ãƒƒãƒˆãƒ•ã‚©ãƒ¼ãƒ ã‚¹ãƒˆã‚¢ã‚’ã‚ªãƒ¼ãƒ—ãƒ³ï¼WISHLISTã«ç™»éŒ²ã—ã‚ˆã†ï¼ https://www.snk-corp.co.jp/official/fatalfury-cotw/  Â©SNK CORPORATION ALL RIGHTS RESERVED. #FatalFury #é¤“ç‹¼ä¼èª¬ #CotW</t>
  </si>
  <si>
    <t>7TfQQ1jde5g</t>
  </si>
  <si>
    <t>FATAL FURY: CotW ï½œMARCO RODRIGUES</t>
  </si>
  <si>
    <t>2024-04-28T04:22:06Z</t>
  </si>
  <si>
    <t>â– MARCO RODRIGUES (Voice Actor: Earl Baylon) A Kyokugen karateka whose hefty, hot-blooded nature has earned him a reputation for being a beast in battle. With his dojo sign stolen by forces unknown, he has no choice but to hone his karate skills elsewhere in the interimâ€”namely, at Yuriâ€™s fitness club. Upon learning of a new KOF tournament on the horizon, Marco steels himself for what lies ahead: an opportunity to spread word about his beloved dojo, a chance to get its sign back, and (of course) a turbulent test of his Kyokugen Karate might.  https://www.snk-corp.co.jp/official/fatalfury-cotw/  Â©SNK CORPORATION ALL RIGHTS RESERVED. #FatalFury #é¤“ç‹¼ä¼èª¬ #CotW</t>
  </si>
  <si>
    <t>9sMD05H1NnY</t>
  </si>
  <si>
    <t>é¤“ç‹¼ä¼èª¬CotW ï½œãƒžãƒ«ã‚³ãƒ»ãƒ­ãƒ‰ãƒªã‚²ã‚¹</t>
  </si>
  <si>
    <t>2024-04-28T04:21:36Z</t>
  </si>
  <si>
    <t>â– ãƒžãƒ«ã‚³ãƒ»ãƒ­ãƒ‰ãƒªã‚²ã‚¹ï¼ˆVoice Actorï¼šæ¾ç”° å¥ä¸€éƒŽï¼‰ ãƒ“ãƒ¼ã‚¹ãƒˆã®ç•°åã‚’æŒã¤æ¥µé™æµç©ºæ‰‹ã®ç†±è¡€ãƒ•ã‚¡ã‚¤ã‚¿ãƒ¼ã€‚é“å ´ã®çœ‹æ¿ã‚’å¥ªã‚ã‚Œç¾åœ¨ã¯ãƒ¦ãƒªã®ãƒ•ã‚£ãƒƒãƒˆãƒã‚¹ã‚¯ãƒ©ãƒ–ã‚’é–“å€Ÿã‚Šã—ã¤ã¤ç¨½å¤ã«åŠ±ã‚“ã§ã„ã‚‹ã€‚æ–°ãŸãªKOFã®å¤§ä¼šé–‹å‚¬ã‚’èžãé“å ´ã®åã‚’åºƒã‚ã‚‹ç‚ºã€ãã—ã¦çœ‹æ¿ã‚’å–ã‚Šæˆ»ã™ç‚ºæ¥µé™ã®æˆ¦ã„ã«èº«ã‚’æŠ•ã˜ã‚‹ã€‚  https://www.snk-corp.co.jp/official/fatalfury-cotw/  Â©SNK CORPORATION ALL RIGHTS RESERVED. #FatalFury #é¤“ç‹¼ä¼èª¬ #CotW</t>
  </si>
  <si>
    <t>cIiriQVApUo</t>
  </si>
  <si>
    <t>SWC 2023ï½œOpening Movie</t>
  </si>
  <si>
    <t>2024-03-27T01:10:32Z</t>
  </si>
  <si>
    <t>The SNK World Championship 2023 is an esports tournament where players will vie for the position of World No. 1 in KOF XV. Qualifying Tournaments will be held in various regions across the world, with the 32 victors to then compete at the Finals Tournament. The combined total prize pool for all the tournaments is expected to be at least $200,000.  â—March 15th, 2024 (PDT) SWC 2023 Last Chance Qualifier https://www.start.gg/tournament/snk-world-championship-2023-grand-final/details â—March 16th, 2024 (PDT) SWC 2023 GRAND FINAL Day 1  TOP 32 - 16 â—March 17th, 2024 (PDT) SWC 2023 GRAND FINAL Day 2  TOP 16 - FINALã€€  https://www.snk-corp.co.jp/swc2023/ Â©SNK CORPORATION ALL RIGHTS RESERVED.  ï¼ƒKOF15 ï¼ƒKOFXV #SWC</t>
  </si>
  <si>
    <t>v155cQtzhig</t>
  </si>
  <si>
    <t>é¤“ç‹¼ä¼èª¬CotW ï½œãƒ­ãƒƒã‚¯ï½œãƒ†ãƒªãƒ¼ï½œã»ãŸã‚‹ï½œã‚°ãƒªãƒ•ã‚©ãƒ³ãƒžã‚¹ã‚¯ï½œãƒ—ãƒªãƒãƒ£</t>
  </si>
  <si>
    <t>2024-03-18T01:29:32Z</t>
  </si>
  <si>
    <t>â– ãƒ­ãƒƒã‚¯ãƒ»ãƒãƒ¯ãƒ¼ãƒ‰ï¼ˆVoice Actorï¼šå†…ç”° é›„é¦¬ï¼‰ ã€Œã‚®ãƒ¼ã‚¹ãƒ»ãƒãƒ¯ãƒ¼ãƒ‰ã€ã®æ¯å­ãªãŒã‚‰ã€ã€Œãƒ†ãƒªãƒ¼ãƒ»ãƒœã‚¬ãƒ¼ãƒ‰ã€ã«è‚²ã¦ã‚‰ã‚ŒãŸè¤‡é›‘ãªå‡ºè‡ªã®é’å¹´ã€‚ãƒ†ãƒªãƒ¼ã¨å…±ã«ç”Ÿãã¦ããŸãŒã€ã‚ã‚‹æ™‚è‡ªèº«ã®æ¯ã‚’çŸ¥ã‚‹äººç‰©ã¨å‡ºä¼šã„æˆ¦ã†ã€‚ãã®äººç‰©ã®å£ã‹ã‚‰æ¯ãŒç”Ÿãã¦ã„ã‚‹äº‹ã‚’å‘Šã’ã‚‰ã‚Œã€è‡ªã‚‰ã®ç”Ÿãæ–¹ã¨å‘ãåˆã†ç‚ºã«æ›´ãªã‚‹æˆ¦ã„ã‚’æ±ºæ„ã—ãŸã€‚  â– ãƒ†ãƒªãƒ¼ãƒ»ãƒœã‚¬ãƒ¼ãƒ‰ï¼ˆVoice Actorï¼šè¿‘è—¤ éš†ï¼‰ ã‚µã‚¦ã‚¹ã‚¿ã‚¦ãƒ³ã§æˆ¦ã†ä¼èª¬ã®ç‹¼ã€‚ã‚®ãƒ¼ã‚¹ã¨ã®å› ç¸ã«æ±ºç€ã‚’ã¤ã‘ãŸå¾Œã€ã€Œãƒ­ãƒƒã‚¯ã€ã¨å…±ã«ç”Ÿãã¦ããŸãŒã‚ã‚‹å¤§ä¼šã‚’å¢ƒã«åˆ¥é›¢ã€‚æ•°å¹´ã‚¹ãƒˆãƒªãƒ¼ãƒˆã§æˆ¦ã„ã‚’ç¶šã‘ã¦ã„ãŸãŒã€ãã®æŠ˜ã«æ ¼é—˜å¤§ä¼šã€ŒKOFã€ã®é–‹å‚¬ã‚’çŸ¥ã‚Šã€å®¿å‘½ã®æˆ¦ã„ã«èº«ã‚’æŠ•ã˜ã‚‹ã€‚  â– åŒè‘‰ã»ãŸã‚‹ï¼ˆVoice Actorï¼šçŸ³è¦‹ èˆžèœé¦™ï¼‰ æ¯ã®æ­»ã¨å…±ã«è¡Œæ–¹ä¸æ˜Žã¨ãªã£ãŸå…„ã‚’æŽ¢ã™å°‘å¥³ã€‚å…„ã¨ã‚ˆãä¼¼ãŸç”·ã€ã€Œç‰™åˆ€ã€ã¨å¯¾é¢ã™ã‚‹ã‚‚å½¼ã¯ä¸€åˆ‡ã‚’å¦å®šã—ã€å…„ã¨èªã‚ã‚‹ã“ã¨ã¯ãªã‹ã£ãŸã€‚ã‚‚ã†ä¸€åº¦ã‚ã®ç”·ã«ä¼šã„ã€è‡ªåˆ†ã®æ€ã„ã‚’ã¶ã¤ã‘ã‚‹ç‚ºã€å†ã³æˆ¦ã†æ±ºå¿ƒã‚’ã™ã‚‹ã€‚  â– ã‚°ãƒªãƒ•ã‚©ãƒ³ãƒžã‚¹ã‚¯ï¼ˆVoice Actorï¼šèŠ±ç”° å…‰ï¼‰ å¸°ã£ã¦ããŸç„¡æ•µã®ãƒ•ã‚¡ã‚¤ã‚¿ãƒ¼ã€‚ä¸€åº¦ã¯ãƒªãƒ³ã‚°ã‹ã‚‰é™ã‚ŠãŸæ­£ç¾©ã®ãƒ¬ã‚¹ãƒ©ãƒ¼ã ãŒå­ä¾›é”ã®å£°æ´ã‚’å—ã‘ã‚«ãƒ ãƒãƒƒã‚¯ã€‚ã¨ã‚ã‚‹å°‘å¹´ã«å‹‡æ°—ã‚’ä¸Žãˆã‚‹ã‚ˆã†ã¨ã€æ›´ãªã‚‹æ¿€é—˜ã®èˆžå°ã«æŒ‘ã‚€ã€‚  â– ãƒ—ãƒªãƒãƒ£ï¼ˆVoice Actorï¼šå®‰æ¸ˆ çŸ¥ä½³ï¼‰ ã€Œæ°—ã€ã¨ã„ã†è¬Žã®åŽŸç†ã‚’è¿½ã†ç§‘å­¦è€…ã€‚ã‚ã®ãƒ ã‚¨ã‚¿ã‚¤ãƒãƒ£ãƒ³ãƒ—ã€Œã‚¸ãƒ§ãƒ¼ãƒ»æ±ã€ã®ä¸€ç•ªå¼Ÿå­ã§ã‚ã‚Šã€ãã®å®ŸåŠ›ã¯æŠ˜ã‚Šç´™ã¤ãã ãŒå‹ã¤äº‹ã¸ã®åŸ·ç€å¿ƒã¯è–„ã„ã€‚ä¸æ€è­°ãªæŠ€ã‚’ç©¶æ˜Žã™ã‚‹ãŸã‚ã€ç—›ã„ã®ã¯å«Œã ã‘ã©ç ”ç©¶ã®ç‚ºã¨æ€ã£ã¦æˆ¦ã„ç¶šã‘ã¦ã„ã‚‹ã€‚  https://www.snk-corp.co.jp/official/fatalfury-cotw/  Â©SNK CORPORATION ALL RIGHTS RESERVED. #FatalFury #é¤“ç‹¼ä¼èª¬ #CotW</t>
  </si>
  <si>
    <t>ydRUmigKzJM</t>
  </si>
  <si>
    <t>FATAL FURY: CotWï½œROCKï½œTERRYï½œHOTARUï½œTIZOCï½œPREECHA</t>
  </si>
  <si>
    <t>2024-03-18T01:27:18Z</t>
  </si>
  <si>
    <t>â– ROCK HOWARD (Voice Actors: Griffin Puatu) Born to Geese Howard, raised by Terry Bogardâ€”Rockâ€™s very being is one of mixed emotions and internal conflict. Despite having lived a new life with Terry, one day Rock finds himself facing off against a foe who claims to know about his pastâ€”namely his birth mother, and the fact that she is very much alive. Armed with this new information, the troubled youth resolves to find his own way through lifeâ€”and fight on in order to make that happen.  â– TERRY BOGARD (Voice Actors: Michael Schneider) South Townâ€™s very own Legendary Hungry Wolf. Following his epic encounter with archrival Geese Howard, he takes young Rock (Geeseâ€™s son) under his wing, and the two are inseparableâ€”until the events of a fateful tournament compel them to go their separate ways. Terry fights it out on the streets for several years thereafter, but when word of an upcoming martial arts tournamentâ€”â€œKOFâ€â€”reaches him, he realizes that another date with destiny awaits...  â– HOTARU FUTABA (Voice Actors: Suzie Yeung) A young girl searching far and wide for her older brother, who disappeared when her mother passed away. As luck would have it she would one day run into someone who looked very much like him, though he denied all knowledge of the matter. But that was then, this is now, and Hotaru still hasnâ€™t given up: determined to fight the mysterious stranger again and convey her true feelings, she sets off into the unknown once more.  â– TIZOC (Voice Actors: S Jalen K. Cassell) An invincible symbol of justice who now makes his triumphant return to the ring. Despite hanging up his boots for a time, the joyous cries of the children in his corner spur him into actionâ€”and bring him back home. Pledging to lift the spirits of one young fan in particular, he laces up and sets his sights on the squared circle once again. For the mighty Tizoc, one thingâ€™s for sure: this fight will be even more furious than the last.  â– PREECHA (Voice Actors: Mia Paige) A scientist investigating the wonders and miracles of a fascinating principle known as ki (spirit energy). She also happens to be the star pupil of Joe Higashi, the acclaimed Muay Thai champ himself! While her martial arts talent canâ€™t be denied, thatâ€™s not to say sheâ€™s only in it to win it either; indeed, Preecha fights for academic purposes, not accolades. She hates the pain, but sure is willing to endure itâ€”as long as it furthers her research into unique and perplexing fight styles.  https://www.snk-corp.co.jp/official/fatalfury-cotw/  Â©SNK CORPORATION ALL RIGHTS RESERVED. #FatalFury #é¤“ç‹¼ä¼èª¬ #CotW</t>
  </si>
  <si>
    <t>6zHhvsUKC6w</t>
  </si>
  <si>
    <t>SWC 2023ï½œKOF XVï½œGRAND FINAL Day 2 TOP 16-FINAL</t>
  </si>
  <si>
    <t>2024-03-18T01:23:47Z</t>
  </si>
  <si>
    <t>JJg7MhV2znQ</t>
  </si>
  <si>
    <t>FATAL FURY: CotW ï½œAnnouncement Trailer</t>
  </si>
  <si>
    <t>2024-03-18T00:59:34Z</t>
  </si>
  <si>
    <t>#FatalFury|#é¤“ç‹¼ä¼èª¬|#CotW</t>
  </si>
  <si>
    <t>REV IT UP!  After 26 years, FATAL FURY is back! New REV system supercharges the excitement! 26å¹´ã®æ™‚ã‚’çµŒã¦ã€ã€Žé¤“ç‹¼ä¼èª¬ã€ãŒå†å§‹å‹•ã€‚æ–°ã‚·ã‚¹ãƒ†ãƒ â€œREVâ€ãŒã€èˆˆå¥®ã‚’åŠ é€Ÿã•ã›ã‚‹ï¼  Â©SNK CORPORATION ALL RIGHTS RESERVED. #FatalFury #é¤“ç‹¼ä¼èª¬ #CotW</t>
  </si>
  <si>
    <t>aMjmNkrdCys</t>
  </si>
  <si>
    <t>SWC 2023ï½œKOF XVï½œGRAND FINAL Day 1 TOP32-16</t>
  </si>
  <si>
    <t>2024-03-17T03:08:55Z</t>
  </si>
  <si>
    <t>The SNK World Championship 2023 is an esports tournament where players will vie for the position of World No. 1 in KOF XV. Qualifying Tournaments will be held in various regions across the world, with the 32 victors to then compete at the Finals Tournament. The combined total prize pool for all the tournaments is expected to be at least $200,000.  â—March 15th, 2024 (PDT)  SWC 2023 Last Chance Qualifier https://www.start.gg/tournament/snk-world-championship-2023-grand-final/details  â—March 16th, 2024 (PDT) SWC 2023 GRAND FINAL Day 1  TOP 32 - 16  â—March 17th, 2024 (PDT) SWC 2023 GRAND FINAL Day 2  TOP 16 - FINALã€€  https://www.snk-corp.co.jp/swc2023/ Â©SNK CORPORATION ALL RIGHTS RESERVED.  ï¼ƒKOF15 ï¼ƒKOFXV #SWC</t>
  </si>
  <si>
    <t>5FAaR0i7ld0</t>
  </si>
  <si>
    <t>SWC 2023ï½œKOF XVï½œLCQ</t>
  </si>
  <si>
    <t>2024-03-16T03:45:57Z</t>
  </si>
  <si>
    <t>G2OJtv7ybuk</t>
  </si>
  <si>
    <t>KOF XIII GMï½œ2D Pixel Art</t>
  </si>
  <si>
    <t>2024-01-29T01:45:01Z</t>
  </si>
  <si>
    <t>SNK|KOF|THE KING OF FIGHTERS|æ‹³çš‡|æ ¼é—˜ã‚²ãƒ¼ãƒ |Fighting Game|KOF13|KOF XIII</t>
  </si>
  <si>
    <t>2D pixel art highlight reel now online! Take a closer look at the game's gorgeous, highly detailed 2D sprites, unmatched in the KOF series!  2Dãƒ‰ãƒƒãƒˆã‚°ãƒ©ãƒ•ã‚£ãƒƒã‚¯ç´¹ä»‹æ˜ åƒã‚’å…¬é–‹ï¼ KOFã‚·ãƒªãƒ¼ã‚ºå²ä¸Šæœ€é«˜ãƒ¬ãƒ™ãƒ«ã®ç·»å¯†ã§é«˜ç²¾ç´°ãªãƒ‰ãƒƒãƒˆã‚°ãƒ©ãƒ•ã‚£ãƒƒã‚¯ã‚’ã”è¦§ãã ã•ã„ï¼  https://www.snk-corp.co.jp/us/games/kof13gm/ Â©SNK CORPORATION ALL RIGHTS RESERVED.  #KOF #KOF13 #KOFXIII</t>
  </si>
  <si>
    <t>wXaYsNUHIek</t>
  </si>
  <si>
    <t>ã€ç¹é«”ä¸­æ–‡ã€‘KOF XVï½œAdvance Strike</t>
  </si>
  <si>
    <t>2024-01-26T01:45:03Z</t>
  </si>
  <si>
    <t>â€œAdvance Strikeâ€ is a great new way to fend off throws and physical blows, allowing for even more aggressive plays than those possible with Shatter Strikes. This new mechanic costs half a power gauge bar to perform, but youâ€™ll regain that half bar on both hit and block. An Advance Strike causes a hard knockdown on hit, leaving you well placed for more offense. Unlike Shatter Strikes, the move gains a counter hitbox against throws partway through; if it lands while the counter is active, your opponent will crumple to the ground (and be prone to follow-ups). Use Advance Strikes to bring the fight to your opponent like never before!  https://www.snk-corp.co.jp/us/games/kof-xv/  Â©SNK CORPORATION ALL RIGHTS RESERVED. #SNK #KOF #KOF15</t>
  </si>
  <si>
    <t>RiuDiSPXDD4</t>
  </si>
  <si>
    <t>ã€ç®€ä½“ä¸­æ–‡ã€‘KOF XVï½œAdvance Strike</t>
  </si>
  <si>
    <t>2024-01-26T01:45:01Z</t>
  </si>
  <si>
    <t>XJeunYb_9Vw</t>
  </si>
  <si>
    <t>ã€æ—¥æœ¬èªžã€‘KOF XVï½œAdvance Strike</t>
  </si>
  <si>
    <t>ã€Œã‚¢ãƒ‰ãƒãƒ³ã‚¹ã‚¹ãƒˆãƒ©ã‚¤ã‚¯ã€ã¯ã€æŠ•ã’ãƒ»æ‰“æ’ƒã«å¼·ã„æ”»æ’ƒã§ã€ã€Œã‚·ãƒ£ãƒƒã‚¿ãƒ¼ã‚¹ãƒˆãƒ©ã‚¤ã‚¯ã€ã‚ˆã‚Šã‚‚æ”»ã‚ã«ç‰¹åŒ–ã—ãŸã‚·ã‚¹ãƒ†ãƒ ã§ã™ã€‚ç™ºå‹•ã«ã¯ã€ãƒ‘ãƒ¯ãƒ¼ã‚²ãƒ¼ã‚¸0.5æœ¬ã‚’æ¶ˆè²»ã—ã¾ã™ãŒã€ãƒ’ãƒƒãƒˆãƒ»ã‚¬ãƒ¼ãƒ‰ã®ã©ã¡ã‚‰ã§ã‚‚ãƒ‘ãƒ¯ãƒ¼ã‚²ãƒ¼ã‚¸ãŒ0.5æœ¬å›žå¾©ã—ã¾ã™ã€‚ãƒ’ãƒƒãƒˆæ™‚ã¯å—ã‘èº«ä¸èƒ½ã®ãƒ€ã‚¦ãƒ³ã¨ãªã‚Šã€æ”»ã‚ã‚„ã™ã„çŠ¶æ³ã«ãªã‚Šã¾ã™ã€‚ã¾ãŸã€Œã‚·ãƒ£ãƒƒã‚¿ãƒ¼ã‚¹ãƒˆãƒ©ã‚¤ã‚¯ã€ã¨ç•°ãªã‚Šã€ã€Œã‚¢ãƒ‰ãƒãƒ³ã‚¹ã‚¹ãƒˆãƒ©ã‚¤ã‚¯ã€ã®å‹•ä½œé€”ä¸­ã«æŠ•ã’ã«å¯¾ã™ã‚‹å½“èº«åˆ¤å®šãŒã‚ã‚Šã¾ã™ã€‚å½“èº«ç™ºç”Ÿæ™‚ã€ç›¸æ‰‹ã¯è†å´©ã‚Œã¨ãªã‚Šè¿½æ’ƒãŒå¯èƒ½ã§ã™ã€‚ä»Šã¾ã§ã‚ˆã‚Šã‚‚ç©æ¥µçš„ã«æ”»ã‚ã‚‹ã“ã¨ãŒã§ãã‚‹ã€Œã‚¢ãƒ‰ãƒãƒ³ã‚¹ã‚¹ãƒˆãƒ©ã‚¤ã‚¯ã€ã§å¯¾æˆ¦ã‚’æ¥½ã—ã‚‚ã†ï¼  https://www.snk-corp.co.jp/us/games/kof-xv/  Â©SNK CORPORATION ALL RIGHTS RESERVED. #SNK #KOF #KOF15</t>
  </si>
  <si>
    <t>5A3tGSQ4U98</t>
  </si>
  <si>
    <t>ã€í•œê¸€ã€‘KOF XVï½œAdvance Strike</t>
  </si>
  <si>
    <t>2024-01-26T01:45:00Z</t>
  </si>
  <si>
    <t>B4NzSQdzU9g</t>
  </si>
  <si>
    <t>ã€ENGã€‘KOF XVï½œAdvance Strike</t>
  </si>
  <si>
    <t>E1eMEnquPxQ</t>
  </si>
  <si>
    <t>KOF XIII GMï½œCombo Video #36</t>
  </si>
  <si>
    <t>2024-01-22T01:45:01Z</t>
  </si>
  <si>
    <t>THE KING OF FIGHTERS XIII, the pinnacle of 2D sprite-based fighting, enhanced for online play! Available November 16, 2023 for PS4 and Nintendo Switch!  https://www.snk-corp.co.jp/us/games/k... Â©SNK CORPORATION ALL RIGHTS RESERVED.  #KOF #KOF13 #KOFXIII</t>
  </si>
  <si>
    <t>ZlNTXEHNQYs</t>
  </si>
  <si>
    <t>ã€æ—¥æœ¬èªžå®Ÿæ³ã€‘KOF XIII GM Online Challenge in Japan</t>
  </si>
  <si>
    <t>2024-01-20T12:15:31Z</t>
  </si>
  <si>
    <t>KOF|SNK|THE KING OF FIGHTERS|æ ¼é—˜ã‚²ãƒ¼ãƒ |KOF13|KOF XIII|KOF XIII GM</t>
  </si>
  <si>
    <t>KOF XIII GMã®ç™ºå£²ã‚’è¨˜å¿µã—ã¦ã€å…¬å¼ã‚ªãƒ³ãƒ©ã‚¤ãƒ³ãƒˆãƒ¼ãƒŠãƒ¡ãƒ³ãƒˆã‚’é–‹å‚¬ï¼  ã€ŽKOF XIII GMã€å…¬å¼ã‚µã‚¤ãƒˆï¼šhttps://www.snk-corp.co.jp/official/kof13gm/  ã€ã‚¿ã‚¤ãƒ ã‚¹ã‚¿ãƒ³ãƒ—ã€‘ 14:44ã€€ã€€é–‹å§‹/Start 24:03ã€€ã€€ãƒ—ãƒ¼ãƒ«/Pools  4:14:48ã€€ãƒˆãƒƒãƒ—8/Top 8 4:18:12ã€€Winners Semi-Final â‘  4:27:39ã€€Winners Semi-Final â‘¡ 4:36:32ã€€Losers Round 1 â‘  4:48:02ã€€Losers Round 1 â‘¡ 4:56:04ã€€Losers Quarter-Final â‘  5:05:38ã€€Losers Quarter-Final â‘¡ 5:52:52ã€€Losers Semi-Final 5:38:31ã€€Winners Final â”œæŽ¥ç¶šãƒˆãƒ©ãƒ–ãƒ«ã«ã‚ˆã‚‹ç„¡åŠ¹è©¦åˆ/ Invalid matches due to connection problems â”œ6:14:00ã€€æŽ¥ç¶šãƒˆãƒ©ãƒ–ãƒ«ã¸ã®è£å®š/ Temporary change of ruling due to connection trouble â€»If a disconnection occurs while any anchor character is fighting (or about to fight), the player in the lead will be the winner. Rematch otherwise. â”œ6:15:50ã€€ç¬¬1ã‚²ãƒ¼ãƒ /Game 1 â”œ6:19:32ã€€ç¬¬2ã‚²ãƒ¼ãƒ /Game 2 â””6:24:20ã€€ç¬¬3ã‚²ãƒ¼ãƒ /Game 3 â€»è£å®šã«ã‚ˆã‚‹æ±ºç€/Decided by rules after change 6:34:25ã€€Losers Final 6:54:04ã€€Grand Final â”œ6:54:05ã€€ç¬¬1ã‚²ãƒ¼ãƒ /Game 1 â”œ6:57:42ã€€ç¬¬2ã‚²ãƒ¼ãƒ /Game 2 â€»è£å®šã«ã‚ˆã‚‹æ±ºç€/Decided by rules after change â””7:02:30ã€€ç¬¬3ã‚²ãƒ¼ãƒ /Game 3   ï¼žã‚µã‚¤ãƒˆï¼†è©³ç´°ãªãƒ«ãƒ¼ãƒ« https://www.start.gg/tournament/kof-xiii-gm-online-challenge-in-japan/  â– å¤§ä¼šæ¦‚è¦ ãƒ»ä¸»å‚¬/é‹å–¶ ä¸»å‚¬ï¼šæ ªå¼ä¼šç¤¾SNKã€é‹å–¶ï¼šæ ªå¼ä¼šç¤¾RATEL  ãƒ»é–‹å‚¬æ—¥æ™‚ 2024å¹´1æœˆ20æ—¥ï¼ˆåœŸï¼‰ 14:00ï½žã€€äºˆé¸ãƒ—ãƒ¼ãƒ«ã€€é–‹å§‹ 18:00ï½žã€€ãƒˆãƒƒãƒ—8ã€€é–‹å§‹  â– ä½¿ç”¨ã‚½ãƒ•ãƒˆã¨ãƒˆãƒ¼ãƒŠãƒ¡ãƒ³ãƒˆå½¢å¼ ä½¿ç”¨ã‚½ãƒ•ãƒˆï¼šã€ŽTHE KING OF FIGHTERS XIII GLOBAL MATCHã€ ãƒ—ãƒ©ãƒƒãƒˆãƒ•ã‚©ãƒ¼ãƒ  PlayStationÂ®4  ãƒˆãƒ¼ãƒŠãƒ¡ãƒ³ãƒˆå½¢å¼ ãƒ»äºˆé¸å¤§ä¼šã€æ±ºå‹å¤§ä¼šã¨ã‚‚ã«ã‚ªãƒ³ãƒ©ã‚¤ãƒ³ã€å…¨è©¦åˆ2ã‚²ãƒ¼ãƒ å…ˆå–æ–¹å¼ï¼ˆBO3ï¼‰ã€ãƒ€ãƒ–ãƒ«ã‚¨ãƒªãƒŸãƒãƒ¼ã‚·ãƒ§ãƒ³  â– è³žå“ å„ªå‹ï¼š 100,000å††ã€æº–å„ªå‹ï¼š50,000å††ã€3ä½ï¼š30,000å††ã€4ä½ï¼š20,000å††</t>
  </si>
  <si>
    <t>4oGIUrlZCQ8</t>
  </si>
  <si>
    <t>KOF XIII GMï½œCombo Video #35</t>
  </si>
  <si>
    <t>2024-01-19T01:45:00Z</t>
  </si>
  <si>
    <t>LM4a9grV3jI</t>
  </si>
  <si>
    <t>KOF XIII GMï½œCombo Video #34</t>
  </si>
  <si>
    <t>2024-01-18T01:45:03Z</t>
  </si>
  <si>
    <t>CGC2X8VOG4M</t>
  </si>
  <si>
    <t>KOF XIII GMï½œCombo Video #33</t>
  </si>
  <si>
    <t>2024-01-17T01:45:02Z</t>
  </si>
  <si>
    <t>rKvq7tWLut8</t>
  </si>
  <si>
    <t>KOF XIII GMï½œCombo Video #32</t>
  </si>
  <si>
    <t>2024-01-16T01:45:04Z</t>
  </si>
  <si>
    <t>45At0y-Wcmw</t>
  </si>
  <si>
    <t>KOF XIII GMï½œCombo Video #31</t>
  </si>
  <si>
    <t>2024-01-15T01:45:00Z</t>
  </si>
  <si>
    <t>7AcRX6HmEnY</t>
  </si>
  <si>
    <t>KOF XIII GMï½œCombo Video #30</t>
  </si>
  <si>
    <t>2024-01-12T01:45:00Z</t>
  </si>
  <si>
    <t>O8YOUUPWgIM</t>
  </si>
  <si>
    <t>KOF XIII GMï½œCombo Video #29</t>
  </si>
  <si>
    <t>2024-01-11T01:45:02Z</t>
  </si>
  <si>
    <t>ZB4TZF7SFUw</t>
  </si>
  <si>
    <t>KOF XIII GMï½œCombo Video #28</t>
  </si>
  <si>
    <t>2024-01-10T01:45:03Z</t>
  </si>
  <si>
    <t>xs1gboH5G3I</t>
  </si>
  <si>
    <t>KOF XIII GMï½œCombo Video #27</t>
  </si>
  <si>
    <t>2024-01-09T01:45:05Z</t>
  </si>
  <si>
    <t>W635MZcXdy8</t>
  </si>
  <si>
    <t>KOF XIII GMï½œCombo Video #26</t>
  </si>
  <si>
    <t>2023-12-26T01:45:01Z</t>
  </si>
  <si>
    <t>2mmIr0q7XwA</t>
  </si>
  <si>
    <t>KOF XIII GMï½œCombo Video #25</t>
  </si>
  <si>
    <t>2023-12-25T01:45:00Z</t>
  </si>
  <si>
    <t>jBCCLzQedX4</t>
  </si>
  <si>
    <t>ã€æ—¥æœ¬èªžå®Ÿæ³ã€‘KOF XV EAST ASIA WINTER TOURNAMENT</t>
  </si>
  <si>
    <t>2023-12-23T11:59:32Z</t>
  </si>
  <si>
    <t>KOF|SNK|KOFXV|THE KING OF FIGHTERS|æ ¼é—˜ã‚²ãƒ¼ãƒ |KOF15</t>
  </si>
  <si>
    <t>KOF XVã®ä¸–ç•Œå¤§ä¼šã€ŽSNK World Championship 2023ã€ã®äºˆé¸å¤§ä¼šã¨ã—ã¦ã€æ—¥æœ¬ã€éŸ“å›½ã€é¦™æ¸¯ã€ãƒžã‚«ã‚ªã€å°æ¹¾ã‚’å¯¾è±¡ã¨ã—ãŸå…¬å¼ã‚ªãƒ³ãƒ©ã‚¤ãƒ³ãƒˆãƒ¼ãƒŠãƒ¡ãƒ³ãƒˆã‚’é–‹å‚¬ï¼2024å¹´æ˜¥é–‹å‚¬ã®æ±ºå‹å¤§ä¼šã«å‘ã‘ã¦ã€æ±ã‚¢ã‚¸ã‚¢ã®ãƒãƒ£ãƒ³ãƒ”ã‚ªãƒ³ã‚’ç›®æŒ‡ã›ï¼ SNK World Championship 2023 : https://www.snk-corp.co.jp/swc2023/  ï¼žã‚µã‚¤ãƒˆï¼†è©³ç´°ãªãƒ«ãƒ¼ãƒ«ï¼ˆWeb site and detailed rulesï¼‰ https://www.start.gg/tournament/kof-xv-east-asia-winter-tournament/  â– å¤§ä¼šæ¦‚è¦ ãƒ»ä¸»å‚¬/é‹å–¶ ä¸»å‚¬ï¼šæ ªå¼ä¼šç¤¾SNKã€é‹å–¶ï¼šæ ªå¼ä¼šç¤¾RATEL  ãƒ»é–‹å‚¬æ—¥æ™‚ 2023å¹´12æœˆ23æ—¥ï¼ˆåœŸï¼‰ 13:00ï½žã€€äºˆé¸ãƒ—ãƒ¼ãƒ«ã€é–‹å§‹ 18:00ï½žã€€ãƒˆãƒƒãƒ—8ã€é–‹å§‹  â– å‚åŠ è³‡æ ¼ ä¸‹è¨˜ã®å›½ã€åœ°åŸŸã«åœ¨ä½ã®15æ­³ä»¥ä¸Šã®æ–¹ å¯¾è±¡åœ°åŸŸï¼šæ—¥æœ¬ã€éŸ“å›½ã€é¦™æ¸¯ã€ãƒžã‚«ã‚ªã€å°æ¹¾  â– ä½¿ç”¨ã‚½ãƒ•ãƒˆã¨ãƒˆãƒ¼ãƒŠãƒ¡ãƒ³ãƒˆå½¢å¼ ä½¿ç”¨ã‚½ãƒ•ãƒˆï¼šã€ŽTHE KING OF FIGHTERS XVã€æœ€æ–°ãƒãƒ¼ã‚¸ãƒ§ãƒ³ ãƒ—ãƒ©ãƒƒãƒˆãƒ•ã‚©ãƒ¼ãƒ  PlayStationÂ®5ï¼PlayStationÂ®4ï¼Xbox Series X|Sï¼Windows 10ï¼Steamï¼Epic Gamesã‚¹ãƒˆã‚¢  ãƒˆãƒ¼ãƒŠãƒ¡ãƒ³ãƒˆå½¢å¼ ãƒ»äºˆé¸å¤§ä¼šã€æ±ºå‹å¤§ä¼šã¨ã‚‚ã«ã‚ªãƒ³ãƒ©ã‚¤ãƒ³ã€å…¨è©¦åˆ2ã‚²ãƒ¼ãƒ å…ˆå–æ–¹å¼ï¼ˆBO3ï¼‰ã€ãƒ€ãƒ–ãƒ«ã‚¨ãƒªãƒŸãƒãƒ¼ã‚·ãƒ§ãƒ³  â– è³žå“ å„ªå‹ï¼šSNK World Championship 2023 Grand Finalå‡ºå ´æ¨©ï¼‹100,000å††ã€ æº–å„ªå‹ï¼š50,000å††ã€3ä½ï¼š30,000å††ã€4ä½ï¼š20,000å††   ------------------------------------- â– Tournament Overview ãƒ»Organizer: SNK Corporation, Management: RATEL, inc.  ãƒ»Tournament Dates and Times (Below is written in Japan time) Saturday, December 23rd 1:00 PM â€“ Qualifying pool 6:00 PM â€“ Top 8 finals  â– Eligibility for participation Players aged 15 and living in the following countries and regions. Target regions: Japan, South Korea, Hong Kong, Macau and Taiwan  â– Used software and Tournament Style Used Softwareï¼šThe latest version of â€œTHE KING OF FIGHTERS XVâ€  Platformsï¼š PlayStationÂ®5ï¼PlayStationÂ®4ï¼Xbox Series X|Sï¼Windows 10ï¼Steamï¼Epic Games Store  Tournament Styleï¼š All matches will be played in BO3 and a double-elimination format online.  â– Prize Winner : Qualified to SNK World Championship 2023 Grand Final + 100,000 JPY 2nd : 50,000 JPY, 3rd : 30,000 JPY, 4th : 20,000 JPY</t>
  </si>
  <si>
    <t>EqgWiYMx_bg</t>
  </si>
  <si>
    <t>KOF XIII GMï½œCombo Video #24</t>
  </si>
  <si>
    <t>2023-12-22T01:45:00Z</t>
  </si>
  <si>
    <t>EL3e__aJ-pw</t>
  </si>
  <si>
    <t>KOF XIII GMï½œCombo Video #23</t>
  </si>
  <si>
    <t>2023-12-21T01:45:00Z</t>
  </si>
  <si>
    <t>nKEWqVvw0e0</t>
  </si>
  <si>
    <t>KOF XIII GMï½œCombo Video #22</t>
  </si>
  <si>
    <t>2023-12-20T01:45:04Z</t>
  </si>
  <si>
    <t>IdiCDH6f1qI</t>
  </si>
  <si>
    <t>KOF XIII GMï½œCombo Video #21</t>
  </si>
  <si>
    <t>2023-12-19T01:45:00Z</t>
  </si>
  <si>
    <t>ymoU5n-kybQ</t>
  </si>
  <si>
    <t>KOF XIII GMï½œCombo Video #20</t>
  </si>
  <si>
    <t>2023-12-18T01:45:02Z</t>
  </si>
  <si>
    <t>_UsTDgoJw5Q</t>
  </si>
  <si>
    <t>KOF XIII GMï½œCombo Video #19</t>
  </si>
  <si>
    <t>2023-12-15T01:45:02Z</t>
  </si>
  <si>
    <t>6ybSaFY0Rww</t>
  </si>
  <si>
    <t>KOF XIII GMï½œCombo Video #18</t>
  </si>
  <si>
    <t>2023-12-14T01:45:01Z</t>
  </si>
  <si>
    <t>S-Xaq9i6OHc</t>
  </si>
  <si>
    <t>KOF XIII GMï½œCombo Video #17</t>
  </si>
  <si>
    <t>2023-12-13T01:45:01Z</t>
  </si>
  <si>
    <t>ybkXrIlesRE</t>
  </si>
  <si>
    <t>KOF XIII GMï½œCombo Video #16</t>
  </si>
  <si>
    <t>2023-12-12T01:45:02Z</t>
  </si>
  <si>
    <t>KOF XIII GMï½œCombo Video #15</t>
  </si>
  <si>
    <t>2023-12-11T01:45:00Z</t>
  </si>
  <si>
    <t>oLc76mTZwrk</t>
  </si>
  <si>
    <t>KOF XIII GMï½œCombo Video #14</t>
  </si>
  <si>
    <t>2023-12-08T01:45:02Z</t>
  </si>
  <si>
    <t>KOF XIII GMï½œCombo Video #13</t>
  </si>
  <si>
    <t>2023-12-07T01:45:00Z</t>
  </si>
  <si>
    <t>V4IdV9QkdhI</t>
  </si>
  <si>
    <t>KOF XIII GMï½œCombo Video #12</t>
  </si>
  <si>
    <t>2023-12-06T01:45:00Z</t>
  </si>
  <si>
    <t>oS-8wYjOlPw</t>
  </si>
  <si>
    <t>KOF XIII GMï½œCombo Video #11</t>
  </si>
  <si>
    <t>2023-12-05T01:45:01Z</t>
  </si>
  <si>
    <t>PSGiVwaPrg8</t>
  </si>
  <si>
    <t>KOF XIII GMï½œCombo Video #10</t>
  </si>
  <si>
    <t>2023-12-04T01:45:00Z</t>
  </si>
  <si>
    <t>THE KING OF FIGHTERS XIII, the pinnacle of 2D sprite-based fighting, enhanced for online play! Available November 16, 2023 for PS4 and Nintendo Switch!  https://www.snk-corp.co.jp/us/games/kof13gm/ Â©SNK CORPORATION ALL RIGHTS RESERVED.  #KOF #KOF13 #KOFXIII</t>
  </si>
  <si>
    <t>paTytD838jk</t>
  </si>
  <si>
    <t>CARREX IRRITANTE</t>
  </si>
  <si>
    <t>2026-02-25T14:01:27Z</t>
  </si>
  <si>
    <t>ND6nG-JnxVE</t>
  </si>
  <si>
    <t>ESCAPE DO PROFESSOR (DEADPOOL)</t>
  </si>
  <si>
    <t>2026-02-23T15:43:56Z</t>
  </si>
  <si>
    <t>e7Lig0XO-LA</t>
  </si>
  <si>
    <t>DONO DA SELVA</t>
  </si>
  <si>
    <t>2026-02-23T14:00:55Z</t>
  </si>
  <si>
    <t>c1_MutmLq7M</t>
  </si>
  <si>
    <t>ESCAPE DA DETENÃ‡ÃƒO (DEADPOOL)</t>
  </si>
  <si>
    <t>2026-02-20T15:25:34Z</t>
  </si>
  <si>
    <t>rdkSb90TTqU</t>
  </si>
  <si>
    <t>VESTIR TUTU ???</t>
  </si>
  <si>
    <t>2026-02-20T14:04:43Z</t>
  </si>
  <si>
    <t>pzZL8h-203o</t>
  </si>
  <si>
    <t>ESCAPE DA PIZZARIA (CARREXX)</t>
  </si>
  <si>
    <t>2026-02-19T14:25:23Z</t>
  </si>
  <si>
    <t>pgAET13_WXI</t>
  </si>
  <si>
    <t>QUAL CARREXXX ?</t>
  </si>
  <si>
    <t>2026-02-18T19:21:16Z</t>
  </si>
  <si>
    <t>eIk4QFIG1Ek</t>
  </si>
  <si>
    <t>Ratexx</t>
  </si>
  <si>
    <t>2026-02-18T15:57:24Z</t>
  </si>
  <si>
    <t>r8abR_zx5G4</t>
  </si>
  <si>
    <t>ESCAPE DO CABELEIREIRO (CARREXX)</t>
  </si>
  <si>
    <t>2026-02-17T14:01:31Z</t>
  </si>
  <si>
    <t>qv37XxnyvX4</t>
  </si>
  <si>
    <t>TUBARÃ•EXX</t>
  </si>
  <si>
    <t>2026-02-16T15:11:43Z</t>
  </si>
  <si>
    <t>mh6eSh1ZXnY</t>
  </si>
  <si>
    <t>CORRA DO PATEXX (JAMES E VXZ)</t>
  </si>
  <si>
    <t>2026-02-15T14:01:12Z</t>
  </si>
  <si>
    <t>ACESSE MINHA LOJA : https://www.roosevan.com.br/</t>
  </si>
  <si>
    <t>77U4fKFX7HY</t>
  </si>
  <si>
    <t>ESCAPE DA BACKROOMS (CARREXX)</t>
  </si>
  <si>
    <t>2026-02-13T14:31:55Z</t>
  </si>
  <si>
    <t>BUY7tNj2s-Q</t>
  </si>
  <si>
    <t>foi o loirexx</t>
  </si>
  <si>
    <t>2026-02-13T14:00:13Z</t>
  </si>
  <si>
    <t>WDkbRKgupTs</t>
  </si>
  <si>
    <t>JOÃƒZINHOOOXX</t>
  </si>
  <si>
    <t>2026-02-12T14:13:06Z</t>
  </si>
  <si>
    <t>xrDngHqpraw</t>
  </si>
  <si>
    <t>JOGO DO TABEFOLOX</t>
  </si>
  <si>
    <t>2026-02-11T15:23:16Z</t>
  </si>
  <si>
    <t>FQ026FDij8U</t>
  </si>
  <si>
    <t>TIRE SEU POKEMON</t>
  </si>
  <si>
    <t>2026-02-09T14:00:22Z</t>
  </si>
  <si>
    <t>Hcw1fiV-EKM</t>
  </si>
  <si>
    <t>MIAAAAUUU</t>
  </si>
  <si>
    <t>2026-02-07T14:34:14Z</t>
  </si>
  <si>
    <t>sr2Lb6dSehw</t>
  </si>
  <si>
    <t>CUIDADO COM GATES</t>
  </si>
  <si>
    <t>2026-02-06T14:01:25Z</t>
  </si>
  <si>
    <t>CmRA1kPwBgg</t>
  </si>
  <si>
    <t>JOGO DA MELANCIA</t>
  </si>
  <si>
    <t>2026-02-05T14:00:24Z</t>
  </si>
  <si>
    <t>3Vmape9_5WM</t>
  </si>
  <si>
    <t>QUERO GUARAVITA</t>
  </si>
  <si>
    <t>uEAUPudRywo</t>
  </si>
  <si>
    <t>Parqueles</t>
  </si>
  <si>
    <t>2026-02-03T14:01:24Z</t>
  </si>
  <si>
    <t>AkHFcPIg7ko</t>
  </si>
  <si>
    <t>JOGUEI COM INTESTINULUXXX</t>
  </si>
  <si>
    <t>2026-02-02T21:49:39Z</t>
  </si>
  <si>
    <t>29k0kONE3yA</t>
  </si>
  <si>
    <t>UM DIA NA NEVE (JAMEXX E PANDALAXX)</t>
  </si>
  <si>
    <t>2026-01-25T14:00:03Z</t>
  </si>
  <si>
    <t>w1YJZ8VexRM</t>
  </si>
  <si>
    <t>batatexxx</t>
  </si>
  <si>
    <t>2026-01-24T16:45:06Z</t>
  </si>
  <si>
    <t>P4wIeQTjInM</t>
  </si>
  <si>
    <t>PAM PAM PAM</t>
  </si>
  <si>
    <t>2026-01-23T14:06:24Z</t>
  </si>
  <si>
    <t>#roblox #roosevan</t>
  </si>
  <si>
    <t>6ixt1AGd2sg</t>
  </si>
  <si>
    <t>ODEIO FEIJÃ•EXXX (CARREXX)</t>
  </si>
  <si>
    <t>2026-01-21T16:15:51Z</t>
  </si>
  <si>
    <t>TnLW9k0TyFQ</t>
  </si>
  <si>
    <t>FEIJOEXX</t>
  </si>
  <si>
    <t>2026-01-20T16:05:10Z</t>
  </si>
  <si>
    <t>r9bK2UOjE4k</t>
  </si>
  <si>
    <t>GOGO GAGA</t>
  </si>
  <si>
    <t>2026-01-19T16:47:54Z</t>
  </si>
  <si>
    <t>foGpbasR0Nk</t>
  </si>
  <si>
    <t>JOGO DO TABEFULUXX</t>
  </si>
  <si>
    <t>2026-01-18T16:59:57Z</t>
  </si>
  <si>
    <t>QmX_nlSqEso</t>
  </si>
  <si>
    <t>Placas do ROBLOX</t>
  </si>
  <si>
    <t>2026-01-17T00:47:11Z</t>
  </si>
  <si>
    <t>KVaVqksaXzs</t>
  </si>
  <si>
    <t>CORRIDALAXX</t>
  </si>
  <si>
    <t>2026-01-16T17:18:59Z</t>
  </si>
  <si>
    <t>z_qWgHZnWq4</t>
  </si>
  <si>
    <t>JOGO DA BATATALAXX</t>
  </si>
  <si>
    <t>2026-01-15T19:09:40Z</t>
  </si>
  <si>
    <t>K1L27Tw5oew</t>
  </si>
  <si>
    <t>NÃƒO PODE RIXX #fyp #vrgame #vr #virtualreality #roosevan</t>
  </si>
  <si>
    <t>2026-01-14T17:02:33Z</t>
  </si>
  <si>
    <t>gogdU0bOMG0</t>
  </si>
  <si>
    <t>EU VIR PRIMEIROLOXX</t>
  </si>
  <si>
    <t>2026-01-12T16:25:19Z</t>
  </si>
  <si>
    <t>TGhHnK5hUA4</t>
  </si>
  <si>
    <t>OKAYXX OKAYXX #fyp #vrgame #vr #virtualreality #roosevan</t>
  </si>
  <si>
    <t>2026-01-11T16:05:02Z</t>
  </si>
  <si>
    <t>aSb6x6BtpAU</t>
  </si>
  <si>
    <t>sabe oq Ã© fury</t>
  </si>
  <si>
    <t>2026-01-10T23:40:33Z</t>
  </si>
  <si>
    <t>dXloOj161TM</t>
  </si>
  <si>
    <t>PRUUUQUE #fyp #vrgame #vr #virtualreality #roosevan</t>
  </si>
  <si>
    <t>2026-01-09T16:35:14Z</t>
  </si>
  <si>
    <t>uNHhSyKV8Zg</t>
  </si>
  <si>
    <t>biribinha #fyp #vrgame #vr #virtualreality #roosevan</t>
  </si>
  <si>
    <t>2026-01-08T16:55:30Z</t>
  </si>
  <si>
    <t>hh5hasPCOAY</t>
  </si>
  <si>
    <t>olha ele vindo ai #fy #roblox</t>
  </si>
  <si>
    <t>2026-01-07T16:24:51Z</t>
  </si>
  <si>
    <t>hQZ02rI15A4</t>
  </si>
  <si>
    <t>fique sem cadeiraxx #fy #roblox</t>
  </si>
  <si>
    <t>2026-01-06T16:31:47Z</t>
  </si>
  <si>
    <t>cPyj_6QCB-Y</t>
  </si>
  <si>
    <t>abacaxi azeduluxx #fyp #vrgame #vr #virtualreality #roosevan</t>
  </si>
  <si>
    <t>2026-01-05T14:01:08Z</t>
  </si>
  <si>
    <t>r0sH8s3Pu7A</t>
  </si>
  <si>
    <t>sou um pombexx #fyp #vrgame #vr #virtualreality #roosevan</t>
  </si>
  <si>
    <t>2026-01-04T16:00:54Z</t>
  </si>
  <si>
    <t>3b_pHkAqYmc</t>
  </si>
  <si>
    <t>ovo de ARANHAXX</t>
  </si>
  <si>
    <t>2026-01-03T18:57:13Z</t>
  </si>
  <si>
    <t>iLkCrpcNw3U</t>
  </si>
  <si>
    <t>Esqueletinho</t>
  </si>
  <si>
    <t>2026-01-03T14:01:11Z</t>
  </si>
  <si>
    <t>BQH97qdNsxo</t>
  </si>
  <si>
    <t>passe da PONTELEXX</t>
  </si>
  <si>
    <t>2026-01-02T14:00:29Z</t>
  </si>
  <si>
    <t>UlMTZk8KjiM</t>
  </si>
  <si>
    <t>jogo do CARREX</t>
  </si>
  <si>
    <t>2026-01-01T17:20:21Z</t>
  </si>
  <si>
    <t>3dqRCei3IOw</t>
  </si>
  <si>
    <t>Olhexx</t>
  </si>
  <si>
    <t>2025-12-31T17:52:54Z</t>
  </si>
  <si>
    <t>qzR8HyeWeYA</t>
  </si>
  <si>
    <t>cobrexx</t>
  </si>
  <si>
    <t>2025-12-30T15:21:17Z</t>
  </si>
  <si>
    <t>auraxx</t>
  </si>
  <si>
    <t>2025-12-28T14:00:00Z</t>
  </si>
  <si>
    <t>L04ry8aNF48</t>
  </si>
  <si>
    <t>Ta lentox</t>
  </si>
  <si>
    <t>2025-12-27T17:32:34Z</t>
  </si>
  <si>
    <t>rlo3o-5Go-o</t>
  </si>
  <si>
    <t>GENTE ESPERA PO-</t>
  </si>
  <si>
    <t>2025-12-26T16:25:10Z</t>
  </si>
  <si>
    <t>wS_8sxkf7-c</t>
  </si>
  <si>
    <t>me ajudalaxxx #roblox #fy #roosevan</t>
  </si>
  <si>
    <t>2025-12-25T16:59:40Z</t>
  </si>
  <si>
    <t>8EKVxdAH3dc</t>
  </si>
  <si>
    <t>ESCOLHA A SUA SKIN !!!</t>
  </si>
  <si>
    <t>2025-12-24T14:00:28Z</t>
  </si>
  <si>
    <t>r_z8Vt1brw0</t>
  </si>
  <si>
    <t>passe do 67</t>
  </si>
  <si>
    <t>2025-12-23T15:47:38Z</t>
  </si>
  <si>
    <t>hz7J62mNgdI</t>
  </si>
  <si>
    <t>eu vou TROLAXX #roblox #fy</t>
  </si>
  <si>
    <t>2025-12-22T20:24:20Z</t>
  </si>
  <si>
    <t>R3UZ5N-ACVk</t>
  </si>
  <si>
    <t>encontre o NÃƒO CHORAX</t>
  </si>
  <si>
    <t>2025-12-21T17:17:12Z</t>
  </si>
  <si>
    <t>I1vw3Luwrtc</t>
  </si>
  <si>
    <t>Medo do Maicon</t>
  </si>
  <si>
    <t>2025-12-21T16:24:14Z</t>
  </si>
  <si>
    <t>QiOw8zV5eJ0</t>
  </si>
  <si>
    <t>jogo a CEGAX #roblox #fy</t>
  </si>
  <si>
    <t>2025-12-20T14:25:21Z</t>
  </si>
  <si>
    <t>um9dwsZ6z04</t>
  </si>
  <si>
    <t>escape dos CORAÃ‡Ã•ES #fy #roblox</t>
  </si>
  <si>
    <t>2025-12-19T16:22:04Z</t>
  </si>
  <si>
    <t>n0gEWSyZ3Uc</t>
  </si>
  <si>
    <t>trolando o CARREX #roblox #fy</t>
  </si>
  <si>
    <t>2025-12-18T17:59:59Z</t>
  </si>
  <si>
    <t>QV4vfAdEe5M</t>
  </si>
  <si>
    <t>todos contra o NÃƒO CHORAX #roblox #fy</t>
  </si>
  <si>
    <t>2025-12-16T18:07:53Z</t>
  </si>
  <si>
    <t>LXpufs_a_bc</t>
  </si>
  <si>
    <t>lute contra o NÃƒO CHORAX</t>
  </si>
  <si>
    <t>2025-12-15T16:07:31Z</t>
  </si>
  <si>
    <t>LDQQhGFQiF8</t>
  </si>
  <si>
    <t>CLARA- #roblox #fy</t>
  </si>
  <si>
    <t>2025-12-14T16:14:14Z</t>
  </si>
  <si>
    <t>7W8nB9vuMgo</t>
  </si>
  <si>
    <t>Eu e Deadpoolzetxx</t>
  </si>
  <si>
    <t>2025-12-13T18:05:47Z</t>
  </si>
  <si>
    <t>5VcEyL4D9mw</t>
  </si>
  <si>
    <t>quebre o vidroxx #roblox #fy</t>
  </si>
  <si>
    <t>2025-12-12T17:30:02Z</t>
  </si>
  <si>
    <t>COMPRE SUA CAMISALAXXX  https://www.roosevan.com.br/</t>
  </si>
  <si>
    <t>XV9zjKBGPmY</t>
  </si>
  <si>
    <t>CUIDADO COM AS BOMBAS!!!</t>
  </si>
  <si>
    <t>2025-12-11T16:59:04Z</t>
  </si>
  <si>
    <t>COMPRE JÃ SUA CAMISALAXXX  https://www.roosevan.com.br/</t>
  </si>
  <si>
    <t>uZelQyqfBpc</t>
  </si>
  <si>
    <t>lepox lepox #roblox #fy</t>
  </si>
  <si>
    <t>2025-12-11T15:01:58Z</t>
  </si>
  <si>
    <t>jMLKJRD1U5w</t>
  </si>
  <si>
    <t>conheÃ§a o nÃ£o choraxxx #roblox #fy</t>
  </si>
  <si>
    <t>2025-12-09T14:33:53Z</t>
  </si>
  <si>
    <t>L_pNLHg2Qx8</t>
  </si>
  <si>
    <t>JÃ¡ deu</t>
  </si>
  <si>
    <t>2025-12-08T21:21:54Z</t>
  </si>
  <si>
    <t>ECaVfSeJ-GY</t>
  </si>
  <si>
    <t>tapexx #fyp #vrgame #vr #virtualreality #roosevan</t>
  </si>
  <si>
    <t>2025-12-08T15:45:38Z</t>
  </si>
  <si>
    <t>pd7BqhEZiUQ</t>
  </si>
  <si>
    <t>...</t>
  </si>
  <si>
    <t>2025-12-07T20:15:32Z</t>
  </si>
  <si>
    <t>barabarabara #fyp #vrgame #vr #virtualreality #roosevan</t>
  </si>
  <si>
    <t>2025-12-07T15:33:53Z</t>
  </si>
  <si>
    <t>sWTNkzHEcds</t>
  </si>
  <si>
    <t>Ã© natalxx Ã© natalxx  #fyp #vrgame #vr #virtualreality #roosevan</t>
  </si>
  <si>
    <t>2025-12-06T22:35:57Z</t>
  </si>
  <si>
    <t>UazLBWhj8cI</t>
  </si>
  <si>
    <t>batatalaxxx #fyp #vrgame #vr #virtualreality #roosevan</t>
  </si>
  <si>
    <t>2025-12-06T14:01:01Z</t>
  </si>
  <si>
    <t>MW6aQJkgSN4</t>
  </si>
  <si>
    <t>meme acabou #fyp #vrgame #vr #virtualreality #roosevan</t>
  </si>
  <si>
    <t>2025-12-05T17:40:14Z</t>
  </si>
  <si>
    <t>7rOt6X8fIL0</t>
  </si>
  <si>
    <t>emoxx #fyp #vrgame #vr #virtualreality #roosevan</t>
  </si>
  <si>
    <t>2025-12-05T14:00:25Z</t>
  </si>
  <si>
    <t>nzSfA4ALzPI</t>
  </si>
  <si>
    <t>wi re reixx #fyp #vrgame #vr #virtualreality #roosevan</t>
  </si>
  <si>
    <t>2025-12-04T15:12:24Z</t>
  </si>
  <si>
    <t>LcDDRJw8rbY</t>
  </si>
  <si>
    <t>Ã© minhaxx #fyp #vrgame #vr #virtualreality #roosevan</t>
  </si>
  <si>
    <t>2025-12-03T15:53:13Z</t>
  </si>
  <si>
    <t>G8UsDrAD6Pk</t>
  </si>
  <si>
    <t>ganheixxx #fyp #vrgame #vr #virtualreality #roosevan</t>
  </si>
  <si>
    <t>2025-12-02T14:00:11Z</t>
  </si>
  <si>
    <t>JxMBBIKNHX4</t>
  </si>
  <si>
    <t>bebezetxx #fyp #vrgame #vr #virtualreality #roosevan</t>
  </si>
  <si>
    <t>2025-12-01T14:00:30Z</t>
  </si>
  <si>
    <t>YVtXNiAMqxE</t>
  </si>
  <si>
    <t>rapaixx #fyp #vrgame #vr #virtualreality #roosevan</t>
  </si>
  <si>
    <t>2025-11-30T17:14:56Z</t>
  </si>
  <si>
    <t>lDm0kzcZFUk</t>
  </si>
  <si>
    <t>sou coraÃ§Ã£ozetxx #fyp #vrgame #vr #virtualreality #roosevan</t>
  </si>
  <si>
    <t>2025-11-29T15:18:33Z</t>
  </si>
  <si>
    <t>zQLQ0Z-Mc4E</t>
  </si>
  <si>
    <t>alcelexx #fyp #vrgame #vr #virtualreality #roosevan</t>
  </si>
  <si>
    <t>2025-11-28T17:08:53Z</t>
  </si>
  <si>
    <t>nSDAUiYlyZw</t>
  </si>
  <si>
    <t>coisa lindaxx #fyp #vrgame #vr #virtualreality #roosevan</t>
  </si>
  <si>
    <t>2025-11-26T17:16:52Z</t>
  </si>
  <si>
    <t>c3XpwF7UU1Q</t>
  </si>
  <si>
    <t>Raioxxx #fyp #vrgame #vr #virtualreality #roosevan</t>
  </si>
  <si>
    <t>2025-11-25T21:24:17Z</t>
  </si>
  <si>
    <t>rdEwizy5XIA</t>
  </si>
  <si>
    <t>nÃ£o pode choraxx #fyp #vrgame #vr #virtualreality #roosevan</t>
  </si>
  <si>
    <t>2025-11-25T00:32:11Z</t>
  </si>
  <si>
    <t>OJWvBj9KFXQ</t>
  </si>
  <si>
    <t>vamo carrexx #fyp #vrgame #vr #virtualreality #roosevan</t>
  </si>
  <si>
    <t>2025-11-23T18:07:45Z</t>
  </si>
  <si>
    <t>_DblrOuNdpQ</t>
  </si>
  <si>
    <t>melhorexxx amigoxxx#fyp #vrgame #vr #virtualreality #roosevan</t>
  </si>
  <si>
    <t>2025-11-22T19:32:54Z</t>
  </si>
  <si>
    <t>ij9BHgdd4zY</t>
  </si>
  <si>
    <t>paxx e amoxx #fyp #vrgame #vr #virtualreality #roosevan</t>
  </si>
  <si>
    <t>2025-11-21T15:34:08Z</t>
  </si>
  <si>
    <t>ipXsXEwnGNU</t>
  </si>
  <si>
    <t>eu pegoxxx #fyp #vrgame #vr #virtualreality #roosevan</t>
  </si>
  <si>
    <t>2025-11-20T17:26:47Z</t>
  </si>
  <si>
    <t>8QISPUf0M9I</t>
  </si>
  <si>
    <t>vai choraxx #fyp #vrgame #vr #virtualreality #roosevan</t>
  </si>
  <si>
    <t>2025-11-19T15:45:47Z</t>
  </si>
  <si>
    <t>R8955rWhMHw</t>
  </si>
  <si>
    <t>sobe aquixx #fyp #vrgame #vr #virtualreality #roosevan</t>
  </si>
  <si>
    <t>2025-11-18T23:33:14Z</t>
  </si>
  <si>
    <t>b7eCgVa4o40</t>
  </si>
  <si>
    <t>bolinho de chocolexxx #emergent #emergentsh</t>
  </si>
  <si>
    <t>2025-11-17T23:08:58Z</t>
  </si>
  <si>
    <t>XYCSy_lNoUE</t>
  </si>
  <si>
    <t>natal de franguexx #fyp #vrgame #vr #virtualreality #roosevan</t>
  </si>
  <si>
    <t>2025-11-17T19:22:26Z</t>
  </si>
  <si>
    <t>Pdy06uhu1dQ</t>
  </si>
  <si>
    <t>LOVEEEEES</t>
  </si>
  <si>
    <t>2025-11-15T21:19:18Z</t>
  </si>
  <si>
    <t>zXUmNzHPh90</t>
  </si>
  <si>
    <t>cuidado baconzetxx #fyp #vrgame #vr #virtualreality #roosevan</t>
  </si>
  <si>
    <t>2025-11-14T18:47:48Z</t>
  </si>
  <si>
    <t>xXYZ7Ef-RiU</t>
  </si>
  <si>
    <t>quero franguetexx #fyp #vrgame #vr #virtualreality #roosevan</t>
  </si>
  <si>
    <t>2025-11-13T19:21:40Z</t>
  </si>
  <si>
    <t>_BiAJAP61x4</t>
  </si>
  <si>
    <t>cuidado com a bananexx #fyp #vrgame #vr #virtualreality #roosevan</t>
  </si>
  <si>
    <t>2025-11-12T19:48:19Z</t>
  </si>
  <si>
    <t>x02f_0Ibick</t>
  </si>
  <si>
    <t>me encarandoluxx #fyp #vrgame #vr #virtualreality #roosevan</t>
  </si>
  <si>
    <t>2025-11-11T14:29:50Z</t>
  </si>
  <si>
    <t>354HyODIqeA</t>
  </si>
  <si>
    <t>Ã© natalxx</t>
  </si>
  <si>
    <t>2025-11-10T22:46:14Z</t>
  </si>
  <si>
    <t>0UT_8dRORoI</t>
  </si>
  <si>
    <t>taratatexx #fyp #vrgame #vr #virtualreality #roosevan</t>
  </si>
  <si>
    <t>2025-11-10T17:39:21Z</t>
  </si>
  <si>
    <t>tRuaG5wavPg</t>
  </si>
  <si>
    <t>rei royalexx #fyp #vrgame #vr #virtualreality #roosevan</t>
  </si>
  <si>
    <t>2025-11-09T19:32:49Z</t>
  </si>
  <si>
    <t>cGcEp5vIvR0</t>
  </si>
  <si>
    <t>marilyn monroxxx #fyp #vrgame #vr #virtualreality #roosevan</t>
  </si>
  <si>
    <t>2025-11-08T16:08:30Z</t>
  </si>
  <si>
    <t>9N4PKpEQvz4</t>
  </si>
  <si>
    <t>bombinhaxx #fyp #vrgame #vr #virtualreality #roosevan</t>
  </si>
  <si>
    <t>2025-11-07T18:45:07Z</t>
  </si>
  <si>
    <t>Fqr5-E-WYW8</t>
  </si>
  <si>
    <t>vovÃ´xx #fyp #vrgame #vr #virtualreality #roosevan</t>
  </si>
  <si>
    <t>2025-11-06T17:28:23Z</t>
  </si>
  <si>
    <t>ACfEgSHdSkE</t>
  </si>
  <si>
    <t>sou um gatexx #fyp #vrgame #vr #virtualreality #roosevan</t>
  </si>
  <si>
    <t>2025-11-05T16:38:36Z</t>
  </si>
  <si>
    <t>Kr6hYHnWlE0</t>
  </si>
  <si>
    <t>carrexx Ã© meu #fyp #vrgame #vr #virtualreality #roosevan</t>
  </si>
  <si>
    <t>2025-11-04T17:11:27Z</t>
  </si>
  <si>
    <t>f9f5u3kdRS0</t>
  </si>
  <si>
    <t>errou deadpoolzexx #fyp #vrgame #vr #virtualreality #roosevan</t>
  </si>
  <si>
    <t>2025-11-03T14:01:13Z</t>
  </si>
  <si>
    <t>H_YP4jKwh8s</t>
  </si>
  <si>
    <t>mendiguluxx #fyp #vrgame #vr #virtualreality #roosevan</t>
  </si>
  <si>
    <t>2025-11-02T18:39:24Z</t>
  </si>
  <si>
    <t>gkWJbqTKDKI</t>
  </si>
  <si>
    <t>cuidado pizzalaxx #fyp #vrgame #vr #virtualreality #roosevan</t>
  </si>
  <si>
    <t>2025-11-02T00:23:05Z</t>
  </si>
  <si>
    <t>HABOSjJ1TWA</t>
  </si>
  <si>
    <t>eu sou um elasticoxx #fyp #vrgame #vr #virtualreality #roosevan</t>
  </si>
  <si>
    <t>2025-10-31T16:56:11Z</t>
  </si>
  <si>
    <t>mK3EHMmen9U</t>
  </si>
  <si>
    <t>sorriso colgatexx #fyp #vrgame #vr #virtualreality #roosevan</t>
  </si>
  <si>
    <t>2025-10-29T21:58:59Z</t>
  </si>
  <si>
    <t>0nrHaXEJhlg</t>
  </si>
  <si>
    <t>eu e o carrexx #fyp #vrgame #vr #virtualreality #roosevan</t>
  </si>
  <si>
    <t>2025-10-28T21:22:25Z</t>
  </si>
  <si>
    <t>MuO2E5AWtuE</t>
  </si>
  <si>
    <t>Quero aprender japonexxxxxxxx  #fyp #vrgame #vr #virtualreality #duolingobrasil</t>
  </si>
  <si>
    <t>2025-10-24T23:13:34Z</t>
  </si>
  <si>
    <t>37xvgbTwyco</t>
  </si>
  <si>
    <t>quero um carrexx #fyp #vrgame #vr #virtualreality #roosevan</t>
  </si>
  <si>
    <t>2025-10-24T17:12:26Z</t>
  </si>
  <si>
    <t>qZrPBPpBV4w</t>
  </si>
  <si>
    <t>cade o shadoxx #fyp #vrgame #vr #virtualreality #roosevan</t>
  </si>
  <si>
    <t>2025-10-23T19:02:36Z</t>
  </si>
  <si>
    <t>bcvoMPjzDpY</t>
  </si>
  <si>
    <t>sou um coelhexx #fyp #vrgame #vr #virtualreality #roosevan</t>
  </si>
  <si>
    <t>2025-10-20T21:26:53Z</t>
  </si>
  <si>
    <t>DMAaQ8Ho2F4</t>
  </si>
  <si>
    <t>sou uma iaxx #emergent #emergentsh</t>
  </si>
  <si>
    <t>2025-10-19T17:12:22Z</t>
  </si>
  <si>
    <t>sC44TywrqJ8</t>
  </si>
  <si>
    <t>selfilexx #fyp #vrgame #vr #virtualreality #roosevan</t>
  </si>
  <si>
    <t>2025-10-18T00:19:55Z</t>
  </si>
  <si>
    <t>cIK-l__49y8</t>
  </si>
  <si>
    <t>sou um bloquexx #blockblast</t>
  </si>
  <si>
    <t>2025-10-14T14:53:01Z</t>
  </si>
  <si>
    <t>nZLmJw_iJmk</t>
  </si>
  <si>
    <t>Tremiliquexxx</t>
  </si>
  <si>
    <t>2025-10-13T14:01:17Z</t>
  </si>
  <si>
    <t>zdTgf1qXHDk</t>
  </si>
  <si>
    <t>achei a Belle Belinha</t>
  </si>
  <si>
    <t>2025-10-11T23:56:32Z</t>
  </si>
  <si>
    <t>7WYKbF142p8</t>
  </si>
  <si>
    <t>vamos danÃ§axx #fyp #vrgame #vr #virtualreality #roosevan</t>
  </si>
  <si>
    <t>2025-10-10T14:00:10Z</t>
  </si>
  <si>
    <t>@newfoldergames</t>
  </si>
  <si>
    <t>IGTvmOSCqkU</t>
  </si>
  <si>
    <t>porq roncalaxxx</t>
  </si>
  <si>
    <t>2025-10-09T05:28:19Z</t>
  </si>
  <si>
    <t>S_KWnXcX7so</t>
  </si>
  <si>
    <t>prazer nÃ£o choraxxx</t>
  </si>
  <si>
    <t>2025-10-09T02:31:20Z</t>
  </si>
  <si>
    <t>gearQbWB4BA</t>
  </si>
  <si>
    <t>2025-10-07T14:01:00Z</t>
  </si>
  <si>
    <t>dHbN_sgJoic</t>
  </si>
  <si>
    <t>quero chiclexxx #fyp #vrgame #vr #virtualreality #roosevan</t>
  </si>
  <si>
    <t>2025-10-05T21:36:42Z</t>
  </si>
  <si>
    <t>_omzGxIKvHw</t>
  </si>
  <si>
    <t>sou um pandexx #fyp #vrgame #vr #virtualreality #roosevan</t>
  </si>
  <si>
    <t>2025-10-03T14:32:58Z</t>
  </si>
  <si>
    <t>A2yrW6R1_TI</t>
  </si>
  <si>
    <t>quero moranguexx #fyp #vrgame #vr #virtualreality #roosevan</t>
  </si>
  <si>
    <t>2025-10-02T00:56:58Z</t>
  </si>
  <si>
    <t>L0z8Vteix44</t>
  </si>
  <si>
    <t>ei olha pra mim #fyp #vrgame #vr #virtualreality #roosevan</t>
  </si>
  <si>
    <t>2025-09-30T22:27:48Z</t>
  </si>
  <si>
    <t>KxfDOcGWRSE</t>
  </si>
  <si>
    <t>lhe falta odioxx #fyp #vrgame #vr #virtualreality #roosevan</t>
  </si>
  <si>
    <t>2025-09-29T23:57:17Z</t>
  </si>
  <si>
    <t>pN8gnm-gDpc</t>
  </si>
  <si>
    <t>BAZZX LAIX TIZXX #fyp #vrgame #vr #virtualreality #roosevan</t>
  </si>
  <si>
    <t>2025-09-27T22:11:06Z</t>
  </si>
  <si>
    <t>cu0wcc7X52c</t>
  </si>
  <si>
    <t>intestinuloxx #fyp #vrgame #vr #virtualreality #roosevan</t>
  </si>
  <si>
    <t>2025-09-26T17:23:14Z</t>
  </si>
  <si>
    <t>nqaecy42-Ps</t>
  </si>
  <si>
    <t>maÃ§anzexx #fyp #vrgame #vr #virtualreality #roosevan</t>
  </si>
  <si>
    <t>2025-09-25T18:55:39Z</t>
  </si>
  <si>
    <t>EZbXdMH7-es</t>
  </si>
  <si>
    <t>cafezexx #fyp #vrgame #vr #virtualreality #roosevan</t>
  </si>
  <si>
    <t>2025-09-24T20:03:54Z</t>
  </si>
  <si>
    <t>9W41BeMf9LQ</t>
  </si>
  <si>
    <t>morceguexx #fyp #vrgame #vr #virtualreality #roosevan</t>
  </si>
  <si>
    <t>2025-09-21T20:14:13Z</t>
  </si>
  <si>
    <t>xC6ccu8b9ZM</t>
  </si>
  <si>
    <t>eu sou roosevanzetxx #fyp #vrgame #vr #virtualreality #roosevan</t>
  </si>
  <si>
    <t>2025-09-20T19:44:50Z</t>
  </si>
  <si>
    <t>ZjdpNluI36s</t>
  </si>
  <si>
    <t>nÃ£o imitalaxx #fyp #vrgame #vr #virtualreality #roosevan</t>
  </si>
  <si>
    <t>2025-09-19T18:29:44Z</t>
  </si>
  <si>
    <t>c5yTsl9YI8A</t>
  </si>
  <si>
    <t>eu sou um esquilexx #fyp #vrgame #vr #virtualreality #roosevan</t>
  </si>
  <si>
    <t>2025-09-18T16:59:55Z</t>
  </si>
  <si>
    <t>iUTZwg2BFAI</t>
  </si>
  <si>
    <t>sou um palhacexx #fyp #vrgame #vr #virtualreality #roosevan</t>
  </si>
  <si>
    <t>2025-09-16T17:13:15Z</t>
  </si>
  <si>
    <t>aubTMOiweZE</t>
  </si>
  <si>
    <t>sou o coraÃ§Ã£ozetixx #fyp #vrgame #vr #virtualreality #roosevan</t>
  </si>
  <si>
    <t>2025-09-15T14:00:04Z</t>
  </si>
  <si>
    <t>tRE3QJFd0Ks</t>
  </si>
  <si>
    <t>eu sou o pikachuzexxx #fyp #vrgame #vr #virtualreality #roosevan</t>
  </si>
  <si>
    <t>2025-09-14T21:19:48Z</t>
  </si>
  <si>
    <t>xipGO6jTdU8</t>
  </si>
  <si>
    <t>sou uma bananexx #fyp #vrgame #vr #virtualreality #engraÃ§ado</t>
  </si>
  <si>
    <t>2025-09-12T20:03:55Z</t>
  </si>
  <si>
    <t>Rsf9RukrHPI</t>
  </si>
  <si>
    <t>odeio meteoroxx #fyp #vrgame #vr #virtualreality #engraÃ§ado</t>
  </si>
  <si>
    <t>2025-09-12T01:39:58Z</t>
  </si>
  <si>
    <t>SHbmCfltjo0</t>
  </si>
  <si>
    <t>quero uma camisalaxx #fyp #vrgame #vr #virtualreality #engraÃ§ado</t>
  </si>
  <si>
    <t>2025-09-09T21:41:58Z</t>
  </si>
  <si>
    <t>pPxgHrpYXOA</t>
  </si>
  <si>
    <t>eu sou o wolverinexx #fyp #vrgame #vr #virtualreality #roosevan #bypassgpt</t>
  </si>
  <si>
    <t>2025-09-08T14:00:44Z</t>
  </si>
  <si>
    <t>eNr4fc82r8c</t>
  </si>
  <si>
    <t>primeira formaxx #fyp #vrgame #vr #virtualreality #engraÃ§ado</t>
  </si>
  <si>
    <t>2025-09-07T22:56:17Z</t>
  </si>
  <si>
    <t>1SDdJ1YiLPQ</t>
  </si>
  <si>
    <t>labubux #fyp #vrgame #vr #virtualreality #engraÃ§ado</t>
  </si>
  <si>
    <t>2025-09-06T21:01:30Z</t>
  </si>
  <si>
    <t>7b2YXqbZvIg</t>
  </si>
  <si>
    <t>cade o kakarotoxx #fyp #vrgame #vr #virtualreality #roosevan</t>
  </si>
  <si>
    <t>2025-09-04T20:41:51Z</t>
  </si>
  <si>
    <t>ETVyBp6OxwY</t>
  </si>
  <si>
    <t>quero chocolatexx #fyp #vrgame #vr #virtualreality #engraÃ§ado</t>
  </si>
  <si>
    <t>2025-09-03T16:19:38Z</t>
  </si>
  <si>
    <t>gFBFJGNaqcM</t>
  </si>
  <si>
    <t>nÃ£o choraxx nÃ£o Ã© pra choraxx #fyp #vrgame #vr #virtualreality #engraÃ§ado</t>
  </si>
  <si>
    <t>2025-09-02T16:41:42Z</t>
  </si>
  <si>
    <t>W4SFqiNvxnA</t>
  </si>
  <si>
    <t>ficou bravoxx #fyp #vrgame #vr #virtualreality #engraÃ§ado</t>
  </si>
  <si>
    <t>2025-09-01T14:00:36Z</t>
  </si>
  <si>
    <t>2wYgGBdGsVc</t>
  </si>
  <si>
    <t>meu dedoxx #fyp #vrgame #vr #virtualreality #engraÃ§ado</t>
  </si>
  <si>
    <t>2025-08-31T14:13:59Z</t>
  </si>
  <si>
    <t>30IiTGUrlfg</t>
  </si>
  <si>
    <t>fofinhossxx #fyp #vrgame #vr #virtualreality #engraÃ§ado</t>
  </si>
  <si>
    <t>2025-08-30T14:00:05Z</t>
  </si>
  <si>
    <t>e4yJWTGfS0c</t>
  </si>
  <si>
    <t>risada da belle belinha #fy #vrgame #vr #virtualreality #eusouoflash #polloai</t>
  </si>
  <si>
    <t>2025-08-28T14:01:07Z</t>
  </si>
  <si>
    <t>k6hJGu-4ctw</t>
  </si>
  <si>
    <t>carinhossxx #fyp #vrgame #vr #virtualreality #engraÃ§ado</t>
  </si>
  <si>
    <t>2025-08-27T14:01:15Z</t>
  </si>
  <si>
    <t>ealo7Ypj4VE</t>
  </si>
  <si>
    <t>nÃ£o chorassxx BELLE BELINHA #fyp #vrgame #vr #virtualreality #naochorassxx</t>
  </si>
  <si>
    <t>2025-08-25T15:19:25Z</t>
  </si>
  <si>
    <t>Wy4afwy2pgg</t>
  </si>
  <si>
    <t>nÃ£o choraxxx  #fyp #vrgame #vr #virtualreality #engraÃ§ado</t>
  </si>
  <si>
    <t>2025-08-23T19:04:52Z</t>
  </si>
  <si>
    <t>zPxNKUsB8vs</t>
  </si>
  <si>
    <t>dente de morangulossxx #fy #vrgame #vr #virtualreality #engraÃ§ado</t>
  </si>
  <si>
    <t>2025-08-22T14:01:39Z</t>
  </si>
  <si>
    <t>Gpor3VuVfms</t>
  </si>
  <si>
    <t>dente de fezessxx #fyp #vrgame #vr #virtualreality #engraÃ§ado</t>
  </si>
  <si>
    <t>2025-08-21T17:41:03Z</t>
  </si>
  <si>
    <t>t_JKUhsw_S8</t>
  </si>
  <si>
    <t>carecassxx nÃ£o chorassxx #fy #roblox #micup #robloxchat #engraÃ§ado</t>
  </si>
  <si>
    <t>2025-08-17T17:51:53Z</t>
  </si>
  <si>
    <t>GW9XcIWVxqs</t>
  </si>
  <si>
    <t>pa pa pa paneleiras #fy #roblox #micup #robloxchat #engraÃ§ado</t>
  </si>
  <si>
    <t>2025-08-16T17:25:11Z</t>
  </si>
  <si>
    <t>TExAohPM7yQ</t>
  </si>
  <si>
    <t>eu vou dormi la em baixo #fy #roblox #micup #robloxchat #engraÃ§ado</t>
  </si>
  <si>
    <t>2025-08-15T14:00:50Z</t>
  </si>
  <si>
    <t>qkbBqk-fpe4</t>
  </si>
  <si>
    <t>dente podressxx #fy #vrgame #vr #virtualreality #engraÃ§ado</t>
  </si>
  <si>
    <t>2025-08-14T21:01:59Z</t>
  </si>
  <si>
    <t>ls73nh_LcrQ</t>
  </si>
  <si>
    <t>macaquessxx #fy #vrgame #vr #virtualreality #engraÃ§ado</t>
  </si>
  <si>
    <t>2025-08-13T14:48:01Z</t>
  </si>
  <si>
    <t>we1PW6cMlIU</t>
  </si>
  <si>
    <t>etevaldossxx #fy #vrgame #vr #virtualreality #eusouoflash</t>
  </si>
  <si>
    <t>2025-08-12T14:34:05Z</t>
  </si>
  <si>
    <t>yU8LLjjS0oA</t>
  </si>
  <si>
    <t>fantasmassxx#fyp #vrgame #vr #virtualreality #eusouoflash</t>
  </si>
  <si>
    <t>2025-08-11T17:09:50Z</t>
  </si>
  <si>
    <t>DGvR-phi5Sg</t>
  </si>
  <si>
    <t>barba de dredissxx #fyp #vrgame #vr #virtualreality #engraÃ§ado</t>
  </si>
  <si>
    <t>2025-08-09T14:00:18Z</t>
  </si>
  <si>
    <t>Prz8uBSX5LQ</t>
  </si>
  <si>
    <t>dredizitossxx sabor chamytossxx #fyp #vrgame #vr #virtualreality #engraÃ§ado</t>
  </si>
  <si>
    <t>2025-08-08T14:00:44Z</t>
  </si>
  <si>
    <t>IZZq0szlGQ4</t>
  </si>
  <si>
    <t>morenassxx de dreadssxx #fyp #vrgame #vr #virtualreality #naochoras</t>
  </si>
  <si>
    <t>2025-08-07T14:00:37Z</t>
  </si>
  <si>
    <t>w_grprcsHgA</t>
  </si>
  <si>
    <t>tapa na carecassxx #fyp #vrgame #vr #virtualreality #engraÃ§ado</t>
  </si>
  <si>
    <t>2025-08-06T13:59:22Z</t>
  </si>
  <si>
    <t>CZX3hPmPeyY</t>
  </si>
  <si>
    <t>carecassxx#fyp #vrgame #vr #virtualreality #naochoras</t>
  </si>
  <si>
    <t>2025-08-05T14:00:28Z</t>
  </si>
  <si>
    <t>lQr6u8ufpZ4</t>
  </si>
  <si>
    <t>morenossxx do emojissxx #fyp #vrgame #vr #virtualreality #engraÃ§ado</t>
  </si>
  <si>
    <t>2025-08-04T14:01:11Z</t>
  </si>
  <si>
    <t>ar-KOPfexPY</t>
  </si>
  <si>
    <t>dente de meteorossxx #fyp #vrgame #vr #virtualreality #engraÃ§ado</t>
  </si>
  <si>
    <t>2025-08-03T14:17:45Z</t>
  </si>
  <si>
    <t>G2NfxnWaWP4</t>
  </si>
  <si>
    <t>okaissxx #fyp #vrgame #vr #virtualreality #engraÃ§ado</t>
  </si>
  <si>
    <t>2025-08-02T14:00:23Z</t>
  </si>
  <si>
    <t>D5q16HyWVEw</t>
  </si>
  <si>
    <t>eu me rendolossxx #fyp #vrgame #vr #virtualreality #engraÃ§ado</t>
  </si>
  <si>
    <t>2025-08-01T15:18:45Z</t>
  </si>
  <si>
    <t>RMH0zaH2RP0</t>
  </si>
  <si>
    <t>pica paussxx #fyp #vrgame #vr #virtualreality #engraÃ§ado</t>
  </si>
  <si>
    <t>2025-07-31T15:12:09Z</t>
  </si>
  <si>
    <t>0QFAG4kHgvY</t>
  </si>
  <si>
    <t>ATENDI A BELLE BELINHA !!!</t>
  </si>
  <si>
    <t>2025-07-31T14:00:01Z</t>
  </si>
  <si>
    <t>ENTRE NO MEU SERVIDOR - https://discord.gg/roosevan</t>
  </si>
  <si>
    <t>rDPvemiigCE</t>
  </si>
  <si>
    <t>lutador de bossxx #fyp #vrgame #vr #virtualreality #engraÃ§ado</t>
  </si>
  <si>
    <t>2025-07-30T14:01:20Z</t>
  </si>
  <si>
    <t>QTWqRH5kRrs</t>
  </si>
  <si>
    <t>nÃ£o chorassxx morenossxx #fyp #vrgame #vr #virtualreality #engraÃ§ado</t>
  </si>
  <si>
    <t>2025-07-29T14:24:29Z</t>
  </si>
  <si>
    <t>Y78fWFMgYmQ</t>
  </si>
  <si>
    <t>dente de safirassxx #fyp #vrgame #vr #virtualreality #eusouoflash</t>
  </si>
  <si>
    <t>2025-07-28T14:00:50Z</t>
  </si>
  <si>
    <t>jcV52SPIbck</t>
  </si>
  <si>
    <t>de chicletissxx para moranguetissxx #fyp #vrgame #vr #virtualreality #eusouoflash</t>
  </si>
  <si>
    <t>2025-07-27T14:01:11Z</t>
  </si>
  <si>
    <t>oKudd6D4EGs</t>
  </si>
  <si>
    <t>nÃ£o choraassxx #fyp #vrgame #vr #virtualreality #eusouoflash</t>
  </si>
  <si>
    <t>2025-07-26T14:01:14Z</t>
  </si>
  <si>
    <t>HoDhIgNr-rg</t>
  </si>
  <si>
    <t>bunitinhussxx #fyp #vrgame #vr #virtualreality #engraÃ§ado</t>
  </si>
  <si>
    <t>2025-07-25T14:00:27Z</t>
  </si>
  <si>
    <t>Em1kEbjojyk</t>
  </si>
  <si>
    <t>gulugulugulu  #fy #vrgame #vr #virtualreality #engraÃ§ado</t>
  </si>
  <si>
    <t>2025-07-24T14:00:23Z</t>
  </si>
  <si>
    <t>aw2pDUaiQHA</t>
  </si>
  <si>
    <t>john wicklessxx #fyp #vrgame #vr #virtualreality #engraÃ§ado</t>
  </si>
  <si>
    <t>2025-07-23T14:00:05Z</t>
  </si>
  <si>
    <t>9q89rLgHJks</t>
  </si>
  <si>
    <t>veganassxx #fy #vrgame #vr #virtualreality #engraÃ§ado</t>
  </si>
  <si>
    <t>2025-07-22T14:00:15Z</t>
  </si>
  <si>
    <t>CPqcJ-c-99g</t>
  </si>
  <si>
    <t>ta friossxx  #fy #vrgame #vr #virtualreality #engraÃ§ado</t>
  </si>
  <si>
    <t>2025-07-21T14:04:46Z</t>
  </si>
  <si>
    <t>OtoxKjJT_uI</t>
  </si>
  <si>
    <t>taratatesssxx #fy #vrgame #vr #virtualreality #engraÃ§ado</t>
  </si>
  <si>
    <t>2025-07-20T14:00:38Z</t>
  </si>
  <si>
    <t>6Ey27clyQkQ</t>
  </si>
  <si>
    <t>VIREI DONO DE RESTAURANTELESSXX</t>
  </si>
  <si>
    <t>2025-07-20T14:00:11Z</t>
  </si>
  <si>
    <t>ENTRE NO SERVIDOR DO DISCORD - https://discord.gg/roosevan</t>
  </si>
  <si>
    <t>FeZ38V1B4Kc</t>
  </si>
  <si>
    <t>moranguetissxx ou chicletissxx #fy #vrgame #vr #virtualreality #engraÃ§ado</t>
  </si>
  <si>
    <t>2025-07-19T16:54:31Z</t>
  </si>
  <si>
    <t>d9xLcZZicCE</t>
  </si>
  <si>
    <t>vc luta bosxxss #fy #vrgame #vr #virtualreality #engraÃ§ado</t>
  </si>
  <si>
    <t>2025-07-19T01:14:55Z</t>
  </si>
  <si>
    <t>dlRf97p1R-0</t>
  </si>
  <si>
    <t>dente de madeirassxx #fy #vrgame #vr #virtualreality #engraÃ§ado</t>
  </si>
  <si>
    <t>2025-07-17T14:01:05Z</t>
  </si>
  <si>
    <t>OfqKcpoI-iM</t>
  </si>
  <si>
    <t>anestesiassxx #fy #vrgame #vr #virtualreality #engraÃ§ado</t>
  </si>
  <si>
    <t>2025-07-16T14:00:42Z</t>
  </si>
  <si>
    <t>PVocasRrAOA</t>
  </si>
  <si>
    <t>patricinhasxx estÃ¡ banquelassxx #fy #vrgame #vr #virtualreality #engraÃ§ado</t>
  </si>
  <si>
    <t>2025-07-15T15:06:17Z</t>
  </si>
  <si>
    <t>iIgA9XntJhc</t>
  </si>
  <si>
    <t>patricinhaassxx #fy #vrgame #vr #virtualreality #engraÃ§ado</t>
  </si>
  <si>
    <t>2025-07-14T14:01:07Z</t>
  </si>
  <si>
    <t>jcZ34HVmbfU</t>
  </si>
  <si>
    <t>nÃ£o chorassxx morenassxx #fy #vrgame #vr #virtualreality #engraÃ§ado</t>
  </si>
  <si>
    <t>2025-07-13T15:18:52Z</t>
  </si>
  <si>
    <t>7pOx4ndMwdw</t>
  </si>
  <si>
    <t>O QUE ACONTECEU COM ESSES DENTES? #fy #vr #vrgame #virtualreality #engraÃ§ado</t>
  </si>
  <si>
    <t>2025-07-12T19:20:51Z</t>
  </si>
  <si>
    <t>g3IeyTkmcxY</t>
  </si>
  <si>
    <t>morenassxx #fy #vrgame #vr #virtualreality #engraÃ§ado</t>
  </si>
  <si>
    <t>2025-07-12T17:59:18Z</t>
  </si>
  <si>
    <t>vÃ­deo completo no meu canal</t>
  </si>
  <si>
    <t>7y3VAmGQjxA</t>
  </si>
  <si>
    <t>saladasssxx de zumbisssxx #fy #vr #vrgame #virtualreality #engraÃ§ado</t>
  </si>
  <si>
    <t>2025-07-11T14:00:12Z</t>
  </si>
  <si>
    <t>q0IQNvwv4nc</t>
  </si>
  <si>
    <t>boixxx ou porcoxxx #fy #vrgame #vr #virtualreality #engraÃ§ado #eusouoflash</t>
  </si>
  <si>
    <t>2025-07-10T22:00:32Z</t>
  </si>
  <si>
    <t>j22iHEHGHKw</t>
  </si>
  <si>
    <t>gato medrosoxxx  #fy #vr #vrgame #virtualreality #engraÃ§ado</t>
  </si>
  <si>
    <t>2025-07-10T15:40:28Z</t>
  </si>
  <si>
    <t>GPvTmo4PH4w</t>
  </si>
  <si>
    <t>thankussx #fy #vr #vrgame #virtualreality #engraÃ§ado</t>
  </si>
  <si>
    <t>2025-07-08T14:21:54Z</t>
  </si>
  <si>
    <t>toDn61uApXw</t>
  </si>
  <si>
    <t>nÃ£o choraaaxxx #fy #vrgame #vr #virtualreality #engraÃ§ado #eusouoflash</t>
  </si>
  <si>
    <t>2025-07-07T19:07:01Z</t>
  </si>
  <si>
    <t>Nw1MrVUaaJ8</t>
  </si>
  <si>
    <t>dente de chicletixxxx #fy #vr #vrgame #virtualreality #engraÃ§ado</t>
  </si>
  <si>
    <t>2025-07-06T16:23:24Z</t>
  </si>
  <si>
    <t>wVN89JoOae0</t>
  </si>
  <si>
    <t>atendi a belle belinha #fy #vr #vrgame #virtualreality #engraÃ§ado #dentista</t>
  </si>
  <si>
    <t>2025-07-05T23:46:21Z</t>
  </si>
  <si>
    <t>6Tw4TIC3sNc</t>
  </si>
  <si>
    <t>jimin do BRI TI S #roblox #fy #robloxchat #engraÃ§ado</t>
  </si>
  <si>
    <t>2025-07-03T16:19:50Z</t>
  </si>
  <si>
    <t>3EVnOnARmOs</t>
  </si>
  <si>
    <t>musica de paneleiro #roblox #fy #robloxchat #micup #roosevan</t>
  </si>
  <si>
    <t>2025-07-02T15:39:06Z</t>
  </si>
  <si>
    <t>p8bsSZin0AM</t>
  </si>
  <si>
    <t>Discord no Roblox #roblox #fy #discord #robloxchat #roosevan</t>
  </si>
  <si>
    <t>2025-07-01T17:20:39Z</t>
  </si>
  <si>
    <t>yr-YPXZ6rEE</t>
  </si>
  <si>
    <t>aquela carinha   #roblox #fy #engraÃ§ado #micup #robloxchat</t>
  </si>
  <si>
    <t>2025-06-30T18:46:13Z</t>
  </si>
  <si>
    <t>QCYFklSN8VE</t>
  </si>
  <si>
    <t>gato corajoso</t>
  </si>
  <si>
    <t>2025-06-29T17:26:42Z</t>
  </si>
  <si>
    <t>#fy #vr #virtualreality #engraÃ§ado #cat</t>
  </si>
  <si>
    <t>MuxsSEa02-0</t>
  </si>
  <si>
    <t>olha o pepino</t>
  </si>
  <si>
    <t>2025-06-28T18:41:22Z</t>
  </si>
  <si>
    <t>#fy #vr #engraÃ§ado #cat #virtualreality #catcafe</t>
  </si>
  <si>
    <t>73xdq6n9P9M</t>
  </si>
  <si>
    <t>coisa assustadora  #peak #peakgameplay #fy #steamgame #roosevan</t>
  </si>
  <si>
    <t>2025-06-26T14:10:40Z</t>
  </si>
  <si>
    <t>CgYPxgUxVXc</t>
  </si>
  <si>
    <t>tacapimbas</t>
  </si>
  <si>
    <t>2025-06-24T17:01:38Z</t>
  </si>
  <si>
    <t>#peak #fy #viral #engraÃ§ado  #roosevan</t>
  </si>
  <si>
    <t>TWwYu03w9fo</t>
  </si>
  <si>
    <t>benÃ§a mÃ£e</t>
  </si>
  <si>
    <t>2025-06-23T15:16:20Z</t>
  </si>
  <si>
    <t>#roblox #fy #micup #robloxchat #engraÃ§ado  #roosevan</t>
  </si>
  <si>
    <t>m-y6jR4EFB8</t>
  </si>
  <si>
    <t>emoji de coraÃ§Ã£o</t>
  </si>
  <si>
    <t>2025-06-17T14:07:28Z</t>
  </si>
  <si>
    <t>#roblox #memebr #fy #micup #robloxchat  #roosevan</t>
  </si>
  <si>
    <t>WZu4SoJL9vc</t>
  </si>
  <si>
    <t>remÃ©dio anti-panela</t>
  </si>
  <si>
    <t>2025-06-16T14:44:59Z</t>
  </si>
  <si>
    <t>#roblox #fy #micup #robloxchat #roosevan</t>
  </si>
  <si>
    <t>ZG1CubDT9-U</t>
  </si>
  <si>
    <t>pintor profissional</t>
  </si>
  <si>
    <t>2025-06-14T14:06:05Z</t>
  </si>
  <si>
    <t>#roblox #fy #micup #robloxchat  #roosevan</t>
  </si>
  <si>
    <t>GGJ_ddPg0jU</t>
  </si>
  <si>
    <t>noooooo ahhh policia noooo</t>
  </si>
  <si>
    <t>2025-06-11T23:20:49Z</t>
  </si>
  <si>
    <t>#roblox #fy #robloxchat #micup #roosevan</t>
  </si>
  <si>
    <t>UQqVn3TE-pA</t>
  </si>
  <si>
    <t>batizado #roblox #fy #micup #robloxchat #roosevan</t>
  </si>
  <si>
    <t>2025-06-09T14:46:13Z</t>
  </si>
  <si>
    <t>Ivr0t8E9hOI</t>
  </si>
  <si>
    <t>mano igual</t>
  </si>
  <si>
    <t>2025-06-06T18:53:00Z</t>
  </si>
  <si>
    <t>m6eFSwuzQWA</t>
  </si>
  <si>
    <t>ele pegou o bacon</t>
  </si>
  <si>
    <t>2025-06-05T15:01:35Z</t>
  </si>
  <si>
    <t>#roblox #fy #micup #robloxchatdevoz #roosevan</t>
  </si>
  <si>
    <t>5ani2DdshJg</t>
  </si>
  <si>
    <t>ficou perfeito</t>
  </si>
  <si>
    <t>2025-06-01T15:53:00Z</t>
  </si>
  <si>
    <t>f1ZWozty6dA</t>
  </si>
  <si>
    <t>elevador de sÃ£o paulo</t>
  </si>
  <si>
    <t>2025-05-31T15:50:10Z</t>
  </si>
  <si>
    <t>#fy #vr #virtualreality #vrgame #viralvideo</t>
  </si>
  <si>
    <t>5m7XoFl0cBA</t>
  </si>
  <si>
    <t>ai jubisleia</t>
  </si>
  <si>
    <t>2025-05-27T22:22:37Z</t>
  </si>
  <si>
    <t>MxEogwJHS_4</t>
  </si>
  <si>
    <t>vigu vigu vigu</t>
  </si>
  <si>
    <t>2025-05-27T01:08:42Z</t>
  </si>
  <si>
    <t>vJsJB2rF6js</t>
  </si>
  <si>
    <t>me deixa maicon</t>
  </si>
  <si>
    <t>2025-05-26T19:23:14Z</t>
  </si>
  <si>
    <t>#roblox #micup #robloxchat #terror  #roosevan</t>
  </si>
  <si>
    <t>YBUwhisIwVw</t>
  </si>
  <si>
    <t>2025-05-24T19:41:18Z</t>
  </si>
  <si>
    <t>IpJX-ZgAs8Q</t>
  </si>
  <si>
    <t>eu te amo china</t>
  </si>
  <si>
    <t>2025-05-23T15:13:30Z</t>
  </si>
  <si>
    <t>#fy #vr #cat #memes #viralvideo</t>
  </si>
  <si>
    <t>ZAVHleRimso</t>
  </si>
  <si>
    <t>quem Ã© ?</t>
  </si>
  <si>
    <t>2025-05-22T15:44:18Z</t>
  </si>
  <si>
    <t>#fy #vr #virtualreality #vrgame #iamcat #viral #cat</t>
  </si>
  <si>
    <t>EQ-BI1TDEyY</t>
  </si>
  <si>
    <t>Ã© tronco</t>
  </si>
  <si>
    <t>2025-05-05T18:56:20Z</t>
  </si>
  <si>
    <t>#roblox #micup #robloxchat  #roosevan</t>
  </si>
  <si>
    <t>oQNnpPAWnFg</t>
  </si>
  <si>
    <t>isso Ã© arte</t>
  </si>
  <si>
    <t>2025-04-29T18:04:56Z</t>
  </si>
  <si>
    <t>#roblox #fy  #micup #robloxchat  #roosevan</t>
  </si>
  <si>
    <t>qS-GAy89KlQ</t>
  </si>
  <si>
    <t>cade o latrel</t>
  </si>
  <si>
    <t>2025-04-26T20:55:40Z</t>
  </si>
  <si>
    <t>aAKro6ToGhg</t>
  </si>
  <si>
    <t>MÃGICA DE CARRAPATO !!!</t>
  </si>
  <si>
    <t>2025-04-25T19:54:51Z</t>
  </si>
  <si>
    <t>pD6TOZ-cpVA</t>
  </si>
  <si>
    <t>siri de pascoa</t>
  </si>
  <si>
    <t>2025-04-20T19:08:42Z</t>
  </si>
  <si>
    <t>#roblox #fy #pascoa #robloxchat  #roosevan</t>
  </si>
  <si>
    <t>qd6crOonBOM</t>
  </si>
  <si>
    <t>sid fanho</t>
  </si>
  <si>
    <t>2025-04-20T15:27:38Z</t>
  </si>
  <si>
    <t>#roblox #robloxchat #micup #roosevan</t>
  </si>
  <si>
    <t>8n2Sm8DppHk</t>
  </si>
  <si>
    <t>CUIDADO COM O TUBARÃƒO OSVALDO !!!</t>
  </si>
  <si>
    <t>2025-04-15T15:00:11Z</t>
  </si>
  <si>
    <t>XGAhpFzzVXo</t>
  </si>
  <si>
    <t>Osvaldo triste</t>
  </si>
  <si>
    <t>2025-04-14T19:14:07Z</t>
  </si>
  <si>
    <t>F4DeGLi_7yE</t>
  </si>
  <si>
    <t>osvaldo444</t>
  </si>
  <si>
    <t>2025-03-01T23:41:39Z</t>
  </si>
  <si>
    <t>Ln5JM4xkFuI</t>
  </si>
  <si>
    <t>aniversÃ¡rio da osvalda</t>
  </si>
  <si>
    <t>2025-02-22T18:18:00Z</t>
  </si>
  <si>
    <t>Rqy1m0NExbM</t>
  </si>
  <si>
    <t>nariz avermelhado</t>
  </si>
  <si>
    <t>2025-02-21T16:02:48Z</t>
  </si>
  <si>
    <t>#roblox #foryou #robloxchat #micup #roosevan</t>
  </si>
  <si>
    <t>yMQJhg4nwys</t>
  </si>
  <si>
    <t>crazzy flog no roblox</t>
  </si>
  <si>
    <t>2025-02-19T22:35:29Z</t>
  </si>
  <si>
    <t>BKJLO_HkWjs</t>
  </si>
  <si>
    <t>magica do osvaldo</t>
  </si>
  <si>
    <t>2025-02-17T22:04:24Z</t>
  </si>
  <si>
    <t>#roblox #robloxshorts #roosevan</t>
  </si>
  <si>
    <t>tVMQeZXU6dM</t>
  </si>
  <si>
    <t>festa do osvaldo</t>
  </si>
  <si>
    <t>2025-02-14T18:26:25Z</t>
  </si>
  <si>
    <t>9OI3I0gf8as</t>
  </si>
  <si>
    <t>to de olho em vocÃª</t>
  </si>
  <si>
    <t>2025-02-13T22:50:19Z</t>
  </si>
  <si>
    <t>EF66p-imp4Q</t>
  </si>
  <si>
    <t>amo minha vÃ³</t>
  </si>
  <si>
    <t>2024-10-09T19:37:30Z</t>
  </si>
  <si>
    <t>#vr #virtualreality #vrgaming #viralvideo #cat  #roosevan</t>
  </si>
  <si>
    <t>Vl3QwMIQnBc</t>
  </si>
  <si>
    <t>acho que foi um sonho</t>
  </si>
  <si>
    <t>2024-10-06T20:17:57Z</t>
  </si>
  <si>
    <t>o39nS80fZ6c</t>
  </si>
  <si>
    <t>ah piscadinha</t>
  </si>
  <si>
    <t>2024-10-05T15:12:20Z</t>
  </si>
  <si>
    <t>z_Ehr9RVlKo</t>
  </si>
  <si>
    <t>eu sou o flash</t>
  </si>
  <si>
    <t>2024-10-04T22:54:57Z</t>
  </si>
  <si>
    <t>roblox|micup|roosevan</t>
  </si>
  <si>
    <t>#roblox</t>
  </si>
  <si>
    <t>LBurH5s4zYk</t>
  </si>
  <si>
    <t>Steve Lacy - Bad Habit (Lyrics)</t>
  </si>
  <si>
    <t>2026-02-26T08:15:03Z</t>
  </si>
  <si>
    <t>auraserenity|emotional|indiepop|Steve Lacy|Bad Habit|steve lacy bad habit|steve lacy bad habit lyrics|steve lacy bad habits|bad habit steve lacy lyrics|bad habit steve lacy|bad habit lyrics steve lacy|bad habit lyrics|steve lacy lyrics bad habit|lyrics bad habit steve lacy|lyrics bad habit|lyrics steve lacy|steve lacy gemini rights|bad habit tiktok song|i wish i knew you wanted me|hip hop|tiktok song|viral trending|viral hit|tiktok|Song|pop|music</t>
  </si>
  <si>
    <t>ðŸ‘‘ Steve Lacy - Bad Habit (Lyrics) ðŸŽ¶ Listen on Spotify: http://bit.ly/4c1YIwO ðŸ”¥ Help us reach 100,000 subscribers! ðŸ”” Turn on notifications to stay updated with new uploads!  ðŸŽ§ Stream &amp; Download:   âœ¨ Follow Steve Lacy: https://www.instagram.com/steve.lacy  ðŸ“± Follow us on: Instagram: https://www.instagram.com/nearsidehq  Ã—=Ã—=Ã—=Ã—=Ã—    Lyrics for 'Steve Lacy - Bad Habit'  [Intro: Steve Lacy &amp; FousheÃ©] I wish I knew you wanted me I wish I knew, I wish I knew you wanted me I wish I knew, I wish I knew you wanted me  [Verse 1: Steve Lacy] What you, ooh, uh, whatâŸyouâŸdo? MadeâŸa move, couldaâŸmade a move IfâŸI knew I'd be with you Is it too late to pursue? [Chorus: Steve Lacy] I bite my tongue, it's a bad habit Kinda mad that I didn't take a stab at it Thought you were too good for me, my dear Never gave me time of day, my dear It's okay, things happen for Reasons that I think are sure, yeah  [Post-Chorus: Steve Lacy &amp; FousheÃ©] I wish I knew, I wish I knew you wanted me (I wish I knew) I wish I knew (Oh), I wish I knew you wanted me I wish I knew (Yeah), I wish I knew you wanted me (Oh) I wish I knew, I wish I knew you wanted me  [Verse 2: Steve Lacy] Please say to me (Please, just say to me) If you still wanna I wish you wouldn't play with me I wanna know (Oh, no)  [Chorus: Steve Lacy] Uh, can I bite your tongue like my bad habit? Would you mind if I tried to make a pass at it? No, you're not too good for me, my dear Funny you come back to me, my dear It's okay, things happen for Reasons that I can't ignore, yeah  [Post-Chorus: Steve Lacy &amp; FousheÃ©] I wish I knew, I wish I knew you wanted me I wish I knew (Wish I knew), I wish I knew you wanted me (Oh)  [Bridge: Steve Lacy] You can't surprise a Gemini (I wish I knew) I'm everywhere, I'm cross-eyed, and (I wish I knew you wanted me) Now that you're back, I can't decide (I wish I knew) If I decide if you're invited (I wish I knew you wanted me) You always knew the way to wow me Fuck around, get tongue-tied, and I turn it on, I make it rowdy Then carry on, but I'm not hidin' You grabbin' me hard 'cause you know what you found It's biscuits, it's gravy, babe  Ã—=Ã—=Ã—=Ã—=Ã—  ðŸ·ï¸Tags #badhabit #stevelacy #auraserenity #freshvibes #badhabitlyrics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Steve Lacy, Steve Lacy Latest, Bad Habit Lyrics, Bad Habit Lyrics Video  Comment #weareaura if you see this! ðŸ‘€</t>
  </si>
  <si>
    <t>RyFWpV0ryeI</t>
  </si>
  <si>
    <t>sombr - back to friends (Lyrics)</t>
  </si>
  <si>
    <t>2026-02-25T08:15:02Z</t>
  </si>
  <si>
    <t>auraserenity|emotional|indiepop|back to friends|back to friends lyrics|lyrics back to friends|sombr|lyrics|sombr back to friends|back to friends sombr|sombr back to friends lyrics|lyrics sombr back to friends|sombr lyrics|lyrics sombr|sombr lyrics back to friends|back to friends lyrics sombr|lyrics back to friends sombr|back to friends sombr lyrics|How can we go back to being friends|When we just shared a bed?|How can you look at me and pretend|pop|music|hits</t>
  </si>
  <si>
    <t>ðŸ‘‘ sombr - back to friends (Lyrics) ðŸŽ¶ Listen on Spotify: http://bit.ly/4c1YIwO ðŸ”¥ Help us reach 100,000 subscribers! ðŸ”” Turn on notifications to stay updated with new uploads!  ðŸŽ§ Stream &amp; Download: https://sombr.lnk.to/backtofriends  âœ¨ Follow sombr: https://www.instagram.com/somb.r  ðŸ“± Follow us on: Instagram: https://www.instagram.com/nearsidehq  Ã—=Ã—=Ã—=Ã—=Ã—    Lyrics for 'sombr - back to friends'  [Verse 1] Touch my body tender 'Cause the feeling makes me weak Kicking off the covers I see the ceiling while you're looking down at me  [Chorus] How can we go back to being friends When we just shared a bed? How can you look at me and pretend I'm someone you've never met?  [Verse 2] It was last December You were layin' on my chest I still remember I was scared to take a breath Didn't want you to movÐµ your head  [Chorus] How can we go back to being friÐµnds When we just shared a bed? (Yeah) How can you look at me and pretend I'm someone you've never met?  [Bridge] The devil in your eyes Won't deny the lies you've sold I'm holding on too tight While you let go This is casual  [Chorus] How can we go back to being friends When we just shared a bed? (Yeah) How can you look at me and pretend I'm someone you've never met? How can we go back to being friends When we just shared a bed? (Yeah) How can you look at me and pretend I'm someone you've never met?  [Outro] I'm someone you've never met (Yeah)  Ã—=Ã—=Ã—=Ã—=Ã—  ðŸ·ï¸Tags #backtofriends #sombr #auraserenity #freshvibes #backtofriendslyrics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sombr, sombr Latest, back to friends Lyrics, back to friends Lyrics Video  Comment #weareaura if you see this! ðŸ‘€</t>
  </si>
  <si>
    <t>V9-mvScTXnk</t>
  </si>
  <si>
    <t>Dua Lipa - Don't Start Now (Lyrics)</t>
  </si>
  <si>
    <t>2026-02-24T08:15:04Z</t>
  </si>
  <si>
    <t>auraserenity|emotional|indiepop|Music|pop|lyrics|indie|vibes|pop music|new pop|dance|new music friday|dua lipa|don't start now|dua lipa don't start now|dua lipa don't start now lyrics|don't start now lyrics|don't start now dua lipa|dua lipa lyrics don't start now|dua lipa lyrics|lyrics don't start now|don't start now lyrics dua lipa|lyrics dua lipa don't start now|lyrics don't start now dua lipa</t>
  </si>
  <si>
    <t>ðŸ‘‘ Dua Lipa - Don't Start Now (Lyrics) ðŸŽ¶ Listen on Spotify: http://bit.ly/4c1YIwO ðŸ”¥ Help us reach 100,000 subscribers! ðŸ”” Turn on notifications to stay updated with new uploads!  ðŸŽ§ Stream &amp; Download: http://dualipa.co/dontstartnow  âœ¨ Follow Dua Lipa: https://dualipa.co/instagram http://dualipa.co/facebook http://dualipa.co/twitter http://dualipa.co/spotify https://dualipa.co/apple-music http://dualipa.co/deezer https://dualipa.co/amazonmusic  ðŸ“± Follow us on: Instagram: https://www.instagram.com/nearsidehq  Ã—=Ã—=Ã—=Ã—=Ã—    Lyrics for 'Dua Lipa - Don't Start Now'  [Intro] If you don't wanna see me  [Verse 1] Did a full one-eighty, crazy Thinking 'bout the way I was Did the heartbreak change me, maybe But look at where I ended up I'm all good already So moved on, it's scary I'm not where you left me at all, so  [Pre-Chorus] If you donâ€™t wanna see me dancing with somebody If you wanna believe that anything could stop me  [Chorus] Don't show up! Don't come out! Don't start caring about me now Walk away, you know how Don't start caring about me now  [Verse 2] Aren't you the guy who Tried to hurt me with the word 'goodbye' 'Fore it took some time to survive you I'm better on the other side I'm all good already So moved on, it's scary I'm not where you left me at all, so  [Pre-Chorus] If you donâ€™t wanna see me dancing with somebody If you wanna believe that anything could stop me  [Chorus] Don't show up! Don't come out! Don't start caring about me now Walk away, you know how Don't start caring about me now ('Bout me now, 'bout me)  [Bridge] (Woah, woah) Don't come out (Out, out) Don't start now (Woah, woah) Don't come out (Out, out) I'm not where you left me at all, so If you donâ€™t wanna see me dancing with somebody If you wanna believe that anything could stop me  [Chorus] Don't show up! (Don't show up) Don't come out! (Don't come out) Don't start caring about me now ('Bout me now) Walk away (Walk away), you know how (You know how) Don't start caring about me now (Hahaha)  Ã—=Ã—=Ã—=Ã—=Ã—  ðŸ·ï¸Tags #dontstartnow #dualipa #auraserenity #freshvibes #dontstartnowlyrics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Dua Lipa, Dua Lipa Latest, Don't Start Now Lyrics, Don't Start Now Lyrics Video  Comment #weareaura if you see this! ðŸ‘€</t>
  </si>
  <si>
    <t>FQgkFcSDBzE</t>
  </si>
  <si>
    <t>The Script - The Man Who Can't Be Moved (Lyrics)</t>
  </si>
  <si>
    <t>2026-02-22T08:15:01Z</t>
  </si>
  <si>
    <t>auraserenity|emotional|indiepop|the man who can't be moved|be moved|the script the man who can't be moved|the script|the script lyrics|lyrics the script|going back to the corner where i first saw you|the man who can't be moved the script|the man who can't be moved lyrics|lyrics the man who can't be moved|the script the man who can't be moved lyrics|script|script the man who can't be moved|man who can't be moved|the script man who can't be moved|lyrics|can't be moved</t>
  </si>
  <si>
    <t>ðŸ‘‘ The Script - The Man Who Can't Be Moved (Lyrics) ðŸŽ¶ Listen on Spotify: http://bit.ly/4c1YIwO ðŸ”¥ Help us reach 100,000 subscribers! ðŸ”” Turn on notifications to stay updated with new uploads!  ðŸŽ§ Stream &amp; Download: https://smarturl.it/TheScriptSpotify  âœ¨ Follow The Script: https://www.instagram.com/thescriptofficial/  ðŸ“± Follow us on: Instagram: https://auranetwork.fanlink.tv/instagram Facebook: https://auranetwork.fanlink.tv/facebook Discord: https://auranetwork.fanlink.tv/discord X(twitter): https://auranetwork.fanlink.tv/xsocial  Ã—=Ã—=Ã—=Ã—=Ã—    Lyrics for 'The Script - The Man Who Can't Be Moved'  [Verse 1] Going back to the corner where I first saw you Gonna camp in my sleeping bag, I'm not gonna move Got some words on cardboard, got your picture in my hand Saying, 'If you see this girl, can you tell her where I am?' Some try to hand me money, they don't understand I'm not broke, I'm just a broken-hearted man I know it makes no sense, what else can I do? And how can I move on when I'm still in love with you?  [Chorus] 'Cause if one day you wake up, and find that you're missing me And your heart starts to wonder where on this Earth I could be Thinking maybe you'll come back here to the place that we'd meet And you'll see me waiting for you, on the corner of the street So I'm not moving I'm not moving [Verse 2] Policeman says, 'Son, you can't stay here' I say, 'There's someone I'm waiting for If it's a day, a month, a year' Gotta stand my ground, even if it rains or snows If she changes her mind, this is the first place she will go  [Chorus] 'Cause if one day you wake up, and find that you're missing me And your heart starts to wonder where on this Earth I could be Thinking maybe you'll come back here to the place that we'd meet And you'll see me waiting for you, on the corner of the street So I'm not moving I'm not moving I'm not moving I'm not moving  [Bridge] People talk about the guy who's waiting on a girl, oh There are no holes in his shoes, but a big hole in his world, mmm And maybe I'll get famous as the man who can't be moved And maybe you won't mean to, but you'll see me on the news And you'll come running to the corner 'cause you know it's just for you I'm the man who can't be moved I'm the man who can't be moved  [Chorus] 'Cause if one day you wake up, and find that you're missing me (find you're missing me) And your heart starts to wonder where on this Earth I could be (oh, where on Earth I could be) Thinking maybe you'll come back here to the place that we'd meet (to the place that we'd meet, oh, oh) And you'll see me waiting for you, on the corner of the street (on the corner of the street) So I'm not moving  [Chorus] 'Cause if one day you wake up, and find that you're missing me (I'm not moving) And your heart starts to wonder where on this Earth I could be (I'm not moving) Thinking maybe you'll come back here to the place that we'd meet (I'm not moving) And you'll see me waiting for you, on the corner of the street  [Outro] Going back to the corner Where I first saw you Gonna camp in my sleeping bag I'm not gonna move  Ã—=Ã—=Ã—=Ã—=Ã—  ðŸ·ï¸Tags #themanwhocantbemoved #thescript #auraserenity #freshvibes #themanwhocantbemovedlyrics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Script, The Script Latest, The Man Who Can't Be Moved Lyrics, The Man Who Can't Be Moved Lyrics Video  Comment #weareaura if you see this! ðŸ‘€</t>
  </si>
  <si>
    <t>nNc0Ya2zwtI</t>
  </si>
  <si>
    <t>Taylor Swift - Enchanted (Lyrics)</t>
  </si>
  <si>
    <t>2026-02-21T08:15:04Z</t>
  </si>
  <si>
    <t>auraserenity|emotional|indiepop|Enchanted Lyrics|Enchanted|Taylor Swift Enchanted|Enchanted Taylor Swift|Enchanteed|enchanted|enchanted lyrics|enchanted taylor swift|taylor swift enchanted|taylor swift|Taylor Swift|It was enchanting to meet you|This night is flawless|Don't you let it go|Wondering if you knew|I was enchanted to meet you|enchanted to meet you|lyrics|Lyrics|taylor enchanted|enchanted taylor|Please don't be in love with someone else</t>
  </si>
  <si>
    <t>ðŸ‘‘ Taylor Swift - Enchanted (Lyrics) ðŸŽ¶ Listen on Spotify: http://bit.ly/4c1YIwO ðŸ”¥ Help us reach 100,000 subscribers! ðŸ”” Turn on notifications to stay updated with new uploads!  ðŸŽ§ Stream &amp; Download:   âœ¨ Follow Taylor Swift: https://www.instagram.com/taylorswift  ðŸ“± Follow us on: Instagram: https://auranetwork.fanlink.tv/instagram Facebook: https://auranetwork.fanlink.tv/facebook Discord: https://auranetwork.fanlink.tv/discord X(twitter): https://auranetwork.fanlink.tv/xsocial  Ã—=Ã—=Ã—=Ã—=Ã—    Lyrics for 'Taylor Swift - Enchanted'  [Verse 1] There I was again tonight Forcing laughter, faking smiles Same old tired, lonely place Walls of insincerity, shifting eyes and vacancy Vanished when I saw your face All I can say is, it was enchanting to meet you  [Verse 2] Your eyes whispered, 'Have we met?' 'Cross the room your silhouette Starts to make its way to me The playful conversation starts Counter all your quick remarks Like passing notes in secrecy  [Pre-Chorus] And it was enchanting to meet you All I can say is, I was enchanted to meet you  [Chorus] This night is sparkling Don't you let it go I'm wonderstruck Blushing all the way home I'll spend forever Wondering if you knew I was enchanted to meet you  [Verse 3] The lingering question kept me up 2AM, who do you love? I wonder 'til I'm wide awake And now I'm pacing back and forth Wishing you were at my door I'd open up and you would say, 'Hey'  [Pre-Chorus] It was enchanting to meet you All I know is I was enchanted to meet you  [Chorus] This night is sparkling Don't you let it go I'm wonderstruck Blushing all the way home I'll spend forever Wondering if you knew This night is flawless Don't you let it go I'm wonderstruck Dancing around all alone I'll spend forever Wondering if you knew I was enchanted to meet you  [Guitar Solo]  [Bridge] This is me praying that This was the very first page Not where the storyline ends My thoughts will echo your name Until I see you again These are the words I held back As I was leaving too soon I was enchanted to meet you  [Breakdown] Please don't be in love With someone else Please don't have somebody Waiting on you Please don't be in love (Ooh) With someone else Please don't have somebody (Ooh, hey) Waiting on you  [Chorus] This night is sparkling Don't you let it go I'm wonderstruck Blushing all the way home I'll spend forever Wondering if you knew This night is flawless (Please don't be in love with someone else) Don't you let it go I'm wonderstruck (Please don't have somebody waiting on you) Dancing around all alone I'll spend forever (Please don't be in love with someone else) Wondering if you knew I was enchanted to meet you  [Outro] Please don't be in love With someone else Please don't have somebody Waiting on you  Ã—=Ã—=Ã—=Ã—=Ã—  ðŸ·ï¸Tags #enchanted #taylorswift #auraserenity #freshvibes #enchantedlyrics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Taylor Swift, Taylor Swift Latest, Enchanted Lyrics, Enchanted Lyrics Video  Comment #weareaura if you see this! ðŸ‘€</t>
  </si>
  <si>
    <t>mvvEK5Q0J3Y</t>
  </si>
  <si>
    <t>Olivia Dean - Man I Need (Lyrics)</t>
  </si>
  <si>
    <t>2026-02-20T08:15:03Z</t>
  </si>
  <si>
    <t>auraserenity|emotional|indiepop|man i need|man i need lyrics|lyrics man i need|olivia dean|lyrics|olivia dean man i need|man i need olivia dean|olivia dean man i need lyrics|lyrics olivia dean man i need|olivia dean lyrics|man i need lyrics olivia dean|lyrics man i need olivia dean|man i need olivia dean lyrics|Just come be the man I need|Tell me you got something to give I want it|I gotta know you're meant to be the man I need|pop|music|hits|songs</t>
  </si>
  <si>
    <t>ðŸ‘‘ Olivia Dean - Man I Need (Lyrics) ðŸŽ¶ Listen on Spotify: http://bit.ly/4c1YIwO ðŸ”¥ Help us reach 100,000 subscribers! ðŸ”” Turn on notifications to stay updated with new uploads!  ðŸŽ§ Stream &amp; Download: http://oliviadean.lnk.to/taolID  âœ¨ Follow Olivia Dean: https://www.instagram.com/oliviadeano  ðŸ“± Follow us on: Instagram: https://auranetwork.fanlink.tv/instagram Facebook: https://auranetwork.fanlink.tv/facebook Discord: https://auranetwork.fanlink.tv/discord X(twitter): https://auranetwork.fanlink.tv/xsocial  Ã—=Ã—=Ã—=Ã—=Ã—    Lyrics for 'Olivia Dean - Man I Need'  [Intro] Talk to me, talk to me Talk to me, talk to me Hm  [Verse 1] Looks like we're making up for lost time Need you to spell it out for me Bossa nova on all night It's like a type of alchemy Introduce me to your best friend I can come and slot right in A satellite ain't even that far I, I kinda wonder where you are  [Pre-Chorus] Already know I can't leave it alone You're on my mind, mm Already gave you the time and the place So, don't be shy  [Chorus] Just come be the man I need Tell me you got something to give, I want it I kinda like it when you call me 'Wonderful' Whatever the type of talk it is, come on then I gotta know you're meant to be the man I need Talk to me Talk to me  [Post-Chorus] Mm, talk to me, talk to me Be the man that I need, baby Talk to me, talk to me Be the man that I need, need, need Mm, talk to me, talk to me Be the man that I need, baby Talk to me, talk to me Be the man, man, man, man, man  [Verse 2] I'd like to think you feel the same way But I can't tell with you sometimes So, baby, let's get on the same page Stop making me read between the lines  [Pre-Chorus] Already know I can't leave it alone You're on my mind, mm Already gave you the time and the place So, don't be shy  [Chorus] Just come be the man I need Tell me you got something to give, I want it I kinda like it when you call me 'Wonderful' Whatever the type of talk it is, come on then I gotta know you're meant to be the man I need Talk to me, talk to me Talk to me, talk to me  [Post-Chorus] Mm, talk to me, talk to me Be the man that I need, baby (Be the man) Talk to me, talk to me Be the man that I need, need, need Mm, talk to me, talk to me Be the man that I need, baby (Be the man) Talk to me, talk to me Be the man, man, man, man, man  [Outro] Mm Mm-mm, mm-mm, mm Mm-mm, mm Mm-mm, mm-mm, mm-mm, mm-mm, mm  Ã—=Ã—=Ã—=Ã—=Ã—  ðŸ·ï¸Tags #manineed #oliviadean #auraserenity #freshvibes #manineedlyrics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Olivia Dean, Olivia Dean Latest, Man I Need Lyrics, Man I Need Lyrics Video  Comment #weareaura if you see this! ðŸ‘€</t>
  </si>
  <si>
    <t>Dg4CZOF_mrw</t>
  </si>
  <si>
    <t>Blackbear - Do Re Mi (Lyrics)</t>
  </si>
  <si>
    <t>2026-02-19T08:15:01Z</t>
  </si>
  <si>
    <t>auraserenity|emotional|indiepop|blackbear do re mi|blackbear do re mi lyrics|blackbear do re mi lyric video|do re mi blackbear lyrics|do re mi blackbear lyric video|do re mi blackbear|blackbear lyric video|blackbear lyrics|do re mi lyric video|do re mi lyrics|lost panda|do re mi|blackbear</t>
  </si>
  <si>
    <t>ðŸ‘‘ Blackbear - Do Re Mi (Lyrics) ðŸŽ¶ Listen on Spotify: http://bit.ly/4c1YIwO ðŸ”¥ Help us reach 100,000 subscribers! ðŸ”” Turn on notifications to stay updated with new uploads!  ðŸŽ§ Stream &amp; Download:   âœ¨ Follow Blackbear: https://www.instagram.com/bear  ðŸ“± Follow us on: Instagram: https://auranetwork.fanlink.tv/instagram Facebook: https://auranetwork.fanlink.tv/facebook Discord: https://auranetwork.fanlink.tv/discord X(twitter): https://auranetwork.fanlink.tv/xsocial  Ã—=Ã—=Ã—=Ã—=Ã—    Lyrics for 'Blackbear - Do Re Mi'  [Intro] Do, re, mi, fa, so Yeah, yeah, yeah, oh Do, re, mi, fa, so Yeah, yeah, yeah  [Verse 1] Yeah, if I could go back to that day we met I probably would just stay in bed You run your mouth all over town And this one goes out to the sound Of breaking glass on my Range Rover Pay me back or bitch, it's over All the presents I would send Fuck my friends behind my shoulder Next time I'ma stay asleep I pray the Lord my soul to keep, oh  [Pre-Chorus] And you got me thinking lately Bitch, you crazy And nothing's ever good enough I wrote a little song for ya It go like  [Chorus] Do, re, mi, fa, so fuckin' done with you, girl So fuckin' done with all the games you play I ain't no Tic-tac-toe Send the X and O's on another note I'm do, re, mi, fa, so fuckin' done with you, baby So send the X and O's on another note, I'm ghost (Ghost, ghost, ghost) (Yeah, yeah, yeah, oh)   [Verse 2] If I could go back to the day we met I probably would've stayed in bed You wake up every day And make me feel like I'm incompetent Designer shoes and Xanax tabs Compliments your make-up bag You never had to buy yourself a drink 'Cause everybody want to tap that ass sometime  [Pre-Chorus] And you got me thinking lately Bitch, you crazy And nothing's ever good enough I wrote a little song for ya It go like  [Chorus] Do, re, mi, fa, so fuckin' done with you, girl So fuckin' done with all the games you play I ain't no Tic-tac-toe Send the X and O's on another note I'm do, re, mi, fa, so fuckin' done with you, baby So send the X and O's on another note, I'm ghost (Ghost, ghost, ghost) (Yeah, yeah, yeah, oh)  ï¿¼  [Bridge] (And you got me thinking lately, yeah) (Bitch, you crazy) (And nothing's ever good enough) I wrote a little song for you, it go like  [Chorus] Do, re, mi, fa, so fuckin' done with you, girl So fuckin' done with all the games you play I ain't no Tic-tac-toe Send the X and O's on another note I'm do, re, mi, fa, so fuckin' done with you, baby So send the X and O's on another note, I'm ghost (Ghost, ghost, ghost) (Yeah, yeah, yeah)  [Outro] (So send the X and O's on another note, I'm ghost) Do, re, mi, fa, so (Yeah, yeah, yeah) So send the X and O's on another note, I'm ghost (Ghost, ghost, ghost)  Ã—=Ã—=Ã—=Ã—=Ã—  ðŸ·ï¸Tags #doremi #blackbear #auraserenity #freshvibes #doremilyrics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Blackbear, Blackbear Latest, Do Re Mi Lyrics, Do Re Mi Lyrics Video  Comment #weareaura if you see this! ðŸ‘€</t>
  </si>
  <si>
    <t>SE2BwYqbJyc</t>
  </si>
  <si>
    <t>Joji - Hotel California (Lyrics)</t>
  </si>
  <si>
    <t>2026-02-18T08:15:02Z</t>
  </si>
  <si>
    <t>auraserenity|emotional|indiepop|Hotel California|Joji Hotel California|Joji Hotel California Lyrics|She said Nice to meet ya nice to know ya|And left me at the Hotel California|Don't know what it means|guess I'm a goner|Lost you in the waves I'm underwater|California Lyrics|joji hotel california|joji hotel california lyrics|she said nice to meet ya nice to know ya|and left me at the hotel california|don't know what it means|guess i'm a goner|california lyrics|Joji</t>
  </si>
  <si>
    <t>ðŸ‘‘ Joji - Hotel California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'Joji - Hotel California'  [Verse 1] Thought of you make my heart beat fast Too soon, and I'm way too attached You the best that I ever had This the first time, I hope it lasts Kind of face that you can't unsee Kind of love that you can't just leave Fuck me up, got me up past three But I love when it's just for me  [Chorus] She said, 'Nice to meet ya, nice to know ya' And left me at the Hotel California Don't know what it means, guess I'm a goner Lost you in the waves, I'm underwater  [Post-Chorus] Lost you in the waves, I'm underwater  [Verse 2] Thought of you make my heart beat fast Too soon, and I'm way too attached You the best that I ever had This the first time, I hope that it lasts  [Pre-Chorus] Just when I think she's right where I want her Then she goes like a wave to the water, then, ooh  [Chorus] She said, 'Nice to meet ya, nice to know ya' And left me at the Hotel California Don't know what it means, guess I'm a goner Lost you in the waves, I'm underwater  [Post-Chorus] Lost you in the waves, I'm underwater Lost you in the waves, I'm underwater  Ã—=Ã—=Ã—=Ã—=Ã—  ðŸ·ï¸Tags #hotelcalifornia #joji #auraserenity #freshvibes #hotelcalifornialyrics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Joji, Joji Latest, Hotel California Lyrics, Hotel California Lyrics Video  Comment #weareaura if you see this! ðŸ‘€</t>
  </si>
  <si>
    <t>aQqvtsHUB9M</t>
  </si>
  <si>
    <t>Electric Light Orchestra - Mr Blue Sky (Lyrics)</t>
  </si>
  <si>
    <t>2026-02-17T08:15:00Z</t>
  </si>
  <si>
    <t>auraserenity|indiepop|mr blue sky|mr blue sky lyrics|lyrics mr blue sky|electric light orchestra|lyrics|electric light orchestra mr blue sky|mr blue sky electric light orchestra|electric light orchestra mr blue sky lyrics|lyrics electric light orchestra mr blue sky|electric light orchestra lyrics|electric light orchestra lyrics mr blue sky|mr blue sky lyrics electric light orchestra|lyrics mr blue sky electric light orchestra|mr blue sky electric light orchestra lyrics</t>
  </si>
  <si>
    <t>ðŸ‘‘ Electric Light Orchestra - Mr Blue Sky (Lyrics) ðŸŽ¶ Listen on Spotify: http://bit.ly/4c1YIwO ðŸ”¥ Help us reach 100,000 subscribers! ðŸ”” Turn on notifications to stay updated with new uploads!  ðŸŽ§ Stream &amp; Download: https://ELO.lnk.to/listenYD  âœ¨ Follow Electric Light Orchestra: https://ELO.lnk.to/followFI https://ELO.lnk.to/followII https://ELO.lnk.to/followTI https://ELO.lnk.to/followWI https://ELO.lnk.to/followSI https://ELO.lnk.to/subscribeYD  ðŸ“± Follow us on: Instagram: https://auranetwork.fanlink.tv/instagram Facebook: https://auranetwork.fanlink.tv/facebook Discord: https://auranetwork.fanlink.tv/discord X(twitter): https://auranetwork.fanlink.tv/xsocial  Ã—=Ã—=Ã—=Ã—=Ã—    Lyrics for 'Electric Light Orchestra - Mr Blue Sky'  [Intro] Morning! Today's forecast calls for blue skies  [Verse 1] Sun is shinin' in the sky There ain't a cloud in sight It's stopped rainin' Everybody's in a play And don't you know It's a beautiful new day Hey-ey-hey  [Verse 2] Runnin' down the avenue See how the sun shines brightly In the city On the streets where once was pity Mr. Blue Sky is living here today Hey-ey-hey  [Chorus] Mr. Blue Sky Please tell us why You had to hide away for so long? (So long) Where did we go wrong? Mr. Blue Sky Please tell us why You had to hide away for so long (So long) Where did we go wrong?  [Guitar Solo]  [Verse 3] Hey, you, with the pretty face Welcome to the human race A celebration Mr. Blue Sky's up there waitin' And today Is the day we've waited for Ah-ah-ah  [Chorus] Oh, Mr. Blue Sky Please tell us why You had to hide away for so long? (So long) Where did we go wrong?  [Post-Chorus] Hey there, Mr. Blue We're so pleased to be with you Look around, see what you do Everybody smiles at you Hey there, Mr. Blue We're so pleased to be with you Look around, see what you do Everybody smiles at you [Interlude] Mr. Blue Sky Mr. Blue Sky Mr. Blue Sky-y  [Bridge] Mr. Blue, you did it right But soon comes Mr. Night Creepin' over, now his hand is on your shoulder Never mind, I'll remember you this I'll remember you this way  [Chorus] Mr. Blue Sky Please tell us why You had to hide away for so long? (So long) Where did we go wrong?  [Post-Chorus] Hey there, Mr. Blue (Sky) We're so pleased to be with you (Sky) Look around, see what you do (Blue) Everybody smiles at you  [Instrumental Break] [Outro] Please turn me over  Ã—=Ã—=Ã—=Ã—=Ã—  ðŸ·ï¸Tags #mrbluesky #electriclightorchestra #auraserenity #freshvibes #mrblueskylyrics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Electric Light Orchestra, Electric Light Orchestra Latest, Mr Blue Sky Lyrics, Mr Blue Sky Lyrics Video  Comment #weareaura if you see this! ðŸ‘€</t>
  </si>
  <si>
    <t>n7PcQQr_WIA</t>
  </si>
  <si>
    <t>Labrinth â€“ Formula (Lyrics)</t>
  </si>
  <si>
    <t>2026-02-16T08:15:05Z</t>
  </si>
  <si>
    <t>auraserenity|emotional|indiepop|Formula Lyrics|Labrinth Formula|Formula Labrinth|Labrinth Lyrics|Formula|Labrinth Formula Lyrics|Formula Labrinth Lyrics|Labrinth|Puffing with the dragons|Screws loose tell 'em|I'm living for the thrills formula|im living for the thrills|I'm living for the thrills|formula|formula lyrics|labrinth formula lyrics|formula labrinth lyrics|lyrics|labrinth|labrinth lyrics|Lyrics|tiktok|tik tok|tiktok songs|euphoria soundtrack</t>
  </si>
  <si>
    <t>ðŸ‘‘ Labrinth â€“ Formula (Lyrics) ðŸŽ¶ Listen on Spotify: http://bit.ly/4c1YIwO ðŸ”¥ Help us reach 100,000 subscribers! ðŸ”” Turn on notifications to stay updated with new uploads!  ðŸŽ§ Stream &amp; Download:   âœ¨ Follow Labrinth: https://www.instagram.com/labrinth  ðŸ“± Follow us on: Instagram: https://auranetwork.fanlink.tv/instagram Facebook: https://auranetwork.fanlink.tv/facebook Discord: https://auranetwork.fanlink.tv/discord X(twitter): https://auranetwork.fanlink.tv/xsocial  Ã—=Ã—=Ã—=Ã—=Ã—    Lyrics for 'Labrinth - Formula'  [Verse] E equals mc squared I got a blimp inside my head Flew over the cuckoo's nest The lightsâ€…areâ€…on, but there'sâ€…no one here Puffing with the dragons I'mâ€…livin' for the thrill, formula Screws loose on a Monday Screws loose, where's the propane? Screws loose, tell 'em Screws loose, tell 'em Screws loose, tell 'em I'm livin' for the thrill, formula, tell 'em Puffing with the dragons Screws loose, tell 'em I'm livin' for the thrill, formula (Screws loose) Screws loose  Ã—=Ã—=Ã—=Ã—=Ã—  ðŸ·ï¸Tags #formula #labrinth #auraserenity #freshvibes #formulalyrics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Labrinth, Labrinth Latest, Formula Lyrics, Formula Lyrics Video  Comment #weareaura if you see this! ðŸ‘€</t>
  </si>
  <si>
    <t>P_X-TgjxMXM</t>
  </si>
  <si>
    <t>Taylor Swift - Anti-Hero (Lyrics)</t>
  </si>
  <si>
    <t>2026-02-15T08:15:01Z</t>
  </si>
  <si>
    <t>auraserenity|emotional|indiepop|Anti-Hero Lyrics|Anti-Hero|Anti Hero Lyrics|Anti Hero|anti hero lyrics|anti hero|anti-hero|anti-hero lyrics|taylor swift anti-hero|anti-hero taylor swift|taylor swift|Taylor Swift|Taylor Swift Lyrics|taylor swift lyrics|taylor swift anti hero lyrics|It's me|I'm the problem it's me|At teatime everybody agrees|Iâ€™ll stare directly at the sun but never in the mirror|lyrics|Lyrics|LatinHype|latinhype|Antihero</t>
  </si>
  <si>
    <t>ðŸ‘‘ Taylor Swift - Anti-Hero (Lyrics) ðŸŽ¶ Listen on Spotify: http://bit.ly/4c1YIwO ðŸ”¥ Help us reach 100,000 subscribers! ðŸ”” Turn on notifications to stay updated with new uploads!  ðŸŽ§ Stream &amp; Download: https://taylor.lnk.to/taylorswiftmidnights  âœ¨ Follow Taylor Swift: https://www.instagram.com/taylorswift  ðŸ“± Follow us on: Instagram: https://auranetwork.fanlink.tv/instagram Facebook: https://auranetwork.fanlink.tv/facebook Discord: https://auranetwork.fanlink.tv/discord X(twitter): https://auranetwork.fanlink.tv/xsocial  Ã—=Ã—=Ã—=Ã—=Ã—    Lyrics for 'Taylor Swift - Anti-Hero'  I have this thing where I get older but just never wiser Midnights become my afternoons When my depression works the graveyard shift All of the people Iâ€™ve ghosted stand there in the room I should not be left to my own devices, they come with prices and vices, I end up in crisis Tale as old as time I wake up screaming from dreaming one day Iâ€™ll watch as youâ€™re leaving â€˜cause you got tired of my scheming - for the last time  Itâ€™s me Hi Iâ€™m the problem, itâ€™s me At teatime Everybody agrees Iâ€™ll stare directly at the sun but never in the mirror It must be exhausting always rooting for the anti-hero  Sometimes I feel like everybody is a sexy baby And Iâ€™m a monster on the hill Too big to hang out Slowly lurching toward your favorite city Pierced through the heart but never killed Did you hear my covert narcissism I disguise as altruism like some kind of congressman  Tale as old as time I wake up screaming from dreaming  one day Iâ€™ll watch as youâ€™re leaving and life will lose all its meaning - for the last time   Itâ€™s me Hi Iâ€™m the problem, itâ€™s me At teatime Everybody agrees Iâ€™ll stare directly at the sun but never in the mirror It must be exhausting always rooting for the anti-hero  I have this dream my daughter-in-law kills me for the money She thinks I left them in the will The family gathers â€˜round and reads it And then someone screams out â€œSheâ€™s laughing up at us from hell!â€  Itâ€™s me Hi Iâ€™m the problem, itâ€™s me  Itâ€™s me Hi Iâ€™m the problem, itâ€™s me  Itâ€™s me Hi  Everybody agrees Everybody agrees  Itâ€™s me Hi Iâ€™m the problem, itâ€™s me At teatime Everybody agrees Iâ€™ll stare directly at the sun but never in the mirror It must be exhausting always rooting for the anti-hero  Ã—=Ã—=Ã—=Ã—=Ã—  ðŸ·ï¸Tags #anti-hero #taylorswift #auraserenity #freshvibes #anti-herolyrics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Taylor Swift, Taylor Swift Latest, Anti-Hero Lyrics, Anti-Hero Lyrics Video  Comment #weareaura if you see this! ðŸ‘€</t>
  </si>
  <si>
    <t>rmvuZu4KB7c</t>
  </si>
  <si>
    <t>Katy Perry - Dark Horse (Lyrics) ft. Juicy J</t>
  </si>
  <si>
    <t>2026-02-14T08:15:05Z</t>
  </si>
  <si>
    <t>auraserenity|emotional|indiepop|Dark Horse Lyrics|Katy Perry Dark Horse|Dark Horse Katy Perry|So you wanna play with magic?|Boy|you should know what you're fallin' for|Baby|do you dare to do this?|Are you ready for ready for|A perfect storm perfect storm?|'Cause once you're mine once you're mine|There's no goin' back|Katy Perry Dark Horse Lyrics|Dark Horse Katy Perry Lyrics|Katy Perry Lyrics Dark Horse|Dark Horse Lyrics Katy Perry|Dark Horse|Juicy J</t>
  </si>
  <si>
    <t>ðŸ‘‘ Katy Perry - Dark Horse (Lyrics) ft. Juicy J ðŸŽ¶ Listen on Spotify: http://bit.ly/4c1YIwO ðŸ”¥ Help us reach 100,000 subscribers! ðŸ”” Turn on notifications to stay updated with new uploads!  ðŸŽ§ Stream &amp; Download:   âœ¨ Follow Katy Perry: https://www.instagram.com/katyperry/  ðŸ“± Follow us on: Instagram: https://auranetwork.fanlink.tv/instagram Facebook: https://auranetwork.fanlink.tv/facebook Discord: https://auranetwork.fanlink.tv/discord X(twitter): https://auranetwork.fanlink.tv/xsocial  Ã—=Ã—=Ã—=Ã—=Ã—    Lyrics for 'Katy Perry - Dark Horse'  [Intro: Juicy J] Yeah, y'all know what it is Katy Perry, Juicy J Uh-huh, let's rage  [Verse 1: Katy Perry] I knew you were, you were gonna come to me And here you are, but you better choose carefully 'Cause I, I'm capable of anything Of anything, and everything  [Pre-Chorus: Katy Perry] Make me your Aphrodite Make me your one and only But don't make me your enemy (Enemy) Your enemy (Your enemy), your enemy  [Chorus: Katy Perry] So you wanna play with magic? Boy, you should know what you're fallin' for Baby, do you dare to do this? 'Cause I'm comin' at you like a dark horse Are you ready for, ready for A perfect storm, perfect storm? 'Cause once you're mine, once you're mine There's no goin' back  [Verse 2: Katy Perry] Mark my words, this love will make you levitate Like a bird, like a bird without a cage We're down to earth if you choose to walk away Don't walk away (Walk away)  [Pre-Chorus: Katy Perry] It's in the palm of your hand now, baby It's a yes or a no, no maybe So just be sure before you give it all to me All to me, give it all to me  [Chorus: Katy Perry] So you wanna play with magic? Boy, you should know what you're fallin' for Baby, do you dare to do this? 'Cause I'm comin' at you like a dark horse Are you ready for, ready for A perfect storm, perfect storm? 'Cause once you're mine, once you're mine There's no goin' back  [Verse 3: Juicy J] She's a beast, I call her Karma (Come back) She eat your heart out like Jeffrey Dahmer (Woo) Be careful, try not to lead her on Shawty heart is on steroids 'cause her love is so strong You may fall in love when you meet her (Meet her) If you get the chance, you better keep her (Keep her) She's sweet as pie, but if you break her heart She turn cold as a freezer (Freezer) That fairy tale ending with a knight in shining armor She can be my sleepin' beauty, I'm gon' put her in a coma (Woo) Damn, I think I love her, shawty so bad, I'm sprung and I don't care She ride me like a roller coaster, turn the bedroom into a fair (A fair) Her love is like a drug, I was tryna hit it and quit it But lil' mama so dope, I messed around and got addicted [Chorus: Katy Perry] So you wanna play with magic? Boy, you should know what you're fallin' for (You should know) Baby, do you dare to do this? 'Cause I'm comin' at you like a dark horse (Like a dark horse) Are you ready for, ready for (Ready for) A perfect storm, perfect storm? (A perfect storm) 'Cause once you're mine, once you're mine (Mine) There's no goin' back  Ã—=Ã—=Ã—=Ã—=Ã—  ðŸ·ï¸Tags #darkhorse #katyperry #auraserenity #freshvibes #darkhorselyrics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Katy Perry, Juicy J, Katy Perry Latest, Dark Horse Lyrics, Dark Horse Lyrics Video  Comment #weareaura if you see this! ðŸ‘€</t>
  </si>
  <si>
    <t>s75gnUT7uyw</t>
  </si>
  <si>
    <t>blackbear - dead inside (Lyrics)</t>
  </si>
  <si>
    <t>2026-02-13T08:15:05Z</t>
  </si>
  <si>
    <t>auraserenity|emotional|indiepop|dead inside|dead inside lyrics|lyrics dead inside|blackbear|lyrics|blackbear dead inside|dead inside blackbear|blackbear dead inside lyrics|lyrics blackbear dead inside|blackbear lyrics|lyrics blackbear|blackbear lyrics dead inside|dead inside lyrics blackbear|lyrics dead inside blackbear|dead inside blackbear lyrics|pop|music|hits|songs</t>
  </si>
  <si>
    <t>ðŸ‘‘ blackbear - dead inside (Lyrics) ðŸŽ¶ Listen on Spotify: http://bit.ly/4c1YIwO ðŸ”¥ Help us reach 100,000 subscribers! ðŸ”” Turn on notifications to stay updated with new uploads!  ðŸŽ§ Stream &amp; Download: https://bb.lnk.to/ilm  âœ¨ Follow blackbear: https://www.instagram.com/bear  ðŸ“± Follow us on: Instagram: https://auranetwork.fanlink.tv/instagram Facebook: https://auranetwork.fanlink.tv/facebook Discord: https://auranetwork.fanlink.tv/discord X(twitter): https://auranetwork.fanlink.tv/xsocial  Ã—=Ã—=Ã—=Ã—=Ã—    Lyrics for 'blackbear - dead inside'  [Intro] Woo Woo  [Verse 1] There's a picture in my head, running through my brain My heart's a burning shed, don't let me in, I'll never stay These scars I cover up, I carry all this pain Numb this broken world, I feel you in my veins  [Pre-Chorus] I'm already fakin' the words I say I've already taken too much today [Chorus] I'm in love with all the voices inside my head You're so beautiful inside, but inside I'm dead Just another broken dream in my lonely bed You're so beautiful inside, but inside I'm dead I'm so dead inside  [Post-Chorus] Woo Woo  [Verse 2] There's a memory on my mind, it keeps on coming back Made a promise to myself I wouldn't let it get this bad Now I'm lying wide awake, sleepless in my bed My heart's a frozen lake, there's ice inside my chest  [Pre-Chorus] I'm already fakin' the words I say I've already taken too much today I'm looking for love in an empty space Every stranger that I meet I swear to God, I see your fucking face (And it's a shame)  [Chorus] I'm in love with all the voices inside my head You're so beautiful inside, but inside I'm dead Just another broken dream in my lonely bed You're so beautiful inside, but inside I'm dead Even though I'm still alive, I feel dead inside It's the fact that it's so wrong, but it feels so right Why do I feel all alone when I'm by your side? Even though I'm still alive, I feel dead inside I'm so dead inside  [Bridge] Tell me how it's gonna be When you don't know me at all Remember how you used to feel Now I wake up, stare at the wall Tell me how it's gonna be Better off if I'm not around Six feet under the ground  [Chorus] Even though I'm still alive, I feel dead inside The fact that it's so wrong, but it feels so right Why do I feel all alone when I'm by your side? Even though I'm still alive, I feel dead inside  [Post-Chorus] I'm so dead inside I'm so dead inside I'm so dead inside I'm so dead inside, yeah  [Chorus] I'm in love with all the voices inside my head You're so beautiful inside, but inside I'm dead Another broken dream in my lonely bed You're so beautiful inside, but inside I'm dead I'm so dead inside  Ã—=Ã—=Ã—=Ã—=Ã—  ðŸ·ï¸Tags #deadinside #blackbear #auraserenity #freshvibes #deadinsidelyrics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blackbear, blackbear Latest, dead inside Lyrics, dead inside Lyrics Video  Comment #weareaura if you see this! ðŸ‘€</t>
  </si>
  <si>
    <t>JNyvVlbgGpA</t>
  </si>
  <si>
    <t>WizKid - Essence ft. Tems (Lyrics)</t>
  </si>
  <si>
    <t>2026-02-12T08:15:01Z</t>
  </si>
  <si>
    <t>auraserenity|emotional|indiepop|wizkid essence|wizkid essence lyrics|essence wizkid|essence wizkid lyrics|essence|wizkid essence ft. tems|essence lyrics wizkid|lyrics wizkid essence|essence lyrics|lyrics essence wizkid|wizkid - essence (lyrics) ft. tems|wizkid - essence ft. tems (lyrics)|lyrics essence|wizkid|wizkid - essence|wizkid - essence (remix) ft. justin bieber|essence justin bieber lyrics|wizkid ft. tems essence lyrics|wizkid essence remix lyrics</t>
  </si>
  <si>
    <t>ðŸ‘‘ WizKid - Essence ft. Tems (Lyrics) ðŸŽ¶ Listen on Spotify: http://bit.ly/4c1YIwO ðŸ”¥ Help us reach 100,000 subscribers! ðŸ”” Turn on notifications to stay updated with new uploads!  ðŸŽ§ Stream &amp; Download:   âœ¨ Follow WizKid: https://www.instagram.com/wizkidayo/  ðŸ“± Follow us on: Instagram: https://auranetwork.fanlink.tv/instagram Facebook: https://auranetwork.fanlink.tv/facebook Discord: https://auranetwork.fanlink.tv/discord X(twitter): https://auranetwork.fanlink.tv/xsocial  Ã—=Ã—=Ã—=Ã—=Ã—    Lyrics for 'WizKid - Essence'  [Intro: Wizkid] Oh-na-na, omo je ka shi ge ge, woah Oh-na-na, omo ge wa j'ogede Oh-na-na, girl, I no go let you go Oh-na-na, omo je ka shi ge ge, woah  [Verse 1: Tems] Say I wanna leave you in the mornin', but I need you now, yeah, yeah I find you, I give you all you're needing, I know you what you like I feel it comin', time is of the essence I tried to teach you, but I need some lessons I need to give it all, I tried to leave, but I can't I don't know why you're the one, turn me out of my mind  [Chorus: Tems] You don't need no other body You don't need no other body Only you fi hold my body Only you fi hold my body You don't need no other body  [Verse 2: Wizkid] Say na me dey mess up your mind And na me dey make you free up your mind Say your body talk to me nice Say na my love, you dey need for your life Yeah our love no be lie See yeah we dey together yeah day and night Yeah if I leave you go kpai Yeah if you leave I go kpai (Oh, oh woah) I'm stroking your body, baby, loving your body, baby As you're whinin' your body, baby, so crazy Lovin' your body, baby, gyal iwo ni temi I just wanna let you know, oh, woah, hope every day that I dey by you See Wizkid Live Get tickets as low as $41  [Chorus: Tems] You don't need no other body You don't need no other body Only you fi hold my body Only you fi hold my body You don't need no other body  [Bridge: Tems &amp; Wizkid] Baby, baby, everybody used to say No one loves you like this, no one wants you the same way Love 'til the mornin', my head wan' to turn from your lovin' I just wanna get you beside me (Woah, woah, woah, woah) Gave you all you need, gave you all you need Gave you all, you give me all you need, give you all you need, gave you all Make ah give you all you need, every touch you need, give you all Make ah give you all you need, baby, yeah-yeah, yeah-yeah  [Chorus: Tems &amp; Wizkid] You don't need no other body You don't need no other body (Woah, woah, woah) Only you fi hold my body Only you fi hold my body (Yeah-yeah, yeah-yeah) You don't need no other body  [Outro: Wizkid] Baby girl, I want you there, girl I want you there Promise to treat your love fair, woah-woah, woah-woah When we touch, how we connect, woah-woah, woah-woah Said this love, have no regret, woah-woah, yeah-yeah  Ã—=Ã—=Ã—=Ã—=Ã—  ðŸ·ï¸Tags #essence #wizkid #auraserenity #freshvibes #essencelyrics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WizKid, Tems, WizKid Latest, Essence Lyrics, Essence Lyrics Video  Comment #weareaura if you see this! ðŸ‘€</t>
  </si>
  <si>
    <t>n2HBrD4JmDA</t>
  </si>
  <si>
    <t>Sophie Ellis Bextor - Murder On The Dancefloor (Lyrics)</t>
  </si>
  <si>
    <t>2026-02-11T08:15:04Z</t>
  </si>
  <si>
    <t>auraserenity|emotional|indiepop|Sophie Ellis Bextor|Murder On The Dancefloor|lyrics|featured in Saltburn|from Saltburn|altburn murder on the dancefloor|saltburn last scene|murder on the dancefloor paroles|saltburn ending scene|murder on the dance floor saltburn scene|saltburn dance scene|saltburn murder on the dancefloor scene|saltburn song|sophie|but you better not steal the moves|saltburn ending song|ã‚½ãƒ•ã‚¤ã‚¨ãƒªã‚¹ãƒ™ã‚¯ã‚¹ã‚¿ãƒ¼|Pop|Polydor Records</t>
  </si>
  <si>
    <t>ðŸ‘‘ Sophie Ellis Bextor - Murder On The Dancefloor (Lyrics) ðŸŽ¶ Listen on Spotify: http://bit.ly/4c1YIwO ðŸ”¥ Help us reach 100,000 subscribers! ðŸ”” Turn on notifications to stay updated with new uploads!  ðŸŽ§ Stream &amp; Download: https://sophieellisbextor.lnk.to/MOTDFID  âœ¨ Follow Sophie Ellis Bextor: https://www.instagram.com/sophieellisbextor  ðŸ“± Follow us on: Instagram: https://auranetwork.fanlink.tv/instagram Facebook: https://auranetwork.fanlink.tv/facebook Discord: https://auranetwork.fanlink.tv/discord X(twitter): https://auranetwork.fanlink.tv/xsocial  Ã—=Ã—=Ã—=Ã—=Ã—    Lyrics for 'Sophie Ellis Bextor - Murder On The Dancefloor'  It's murder on the dance tloor But you'd better not kill the groove DJ, gonna burn this goddamn house right down  Oh, I know, I know, I know, I know, I know, I know, I know About your kind And so, and so, and so, and so, and so, and so, and so I'll have to play  If you think you're getting away I will prove you wrong I'Il take you all the way Boy, just come along Hear me when I say Hey  It's murder on the dance floor But you'd better not kill the groove Hey-hey, hey-hey It's murder on the dance floor But you'd better not steal the moves DJ, gonna burn this goddamn house right down  Oh, I know, I know, I know, I know, I know, I know, I know There may be others And so, and so, and so, and so, and so, and so, and so You'll just have to pray  If you think you're getting away I will prove you wrong I'll take you all the way Stay another song I'Il blow you all away Hey  It's murder on the dance floor But you'd better not kill the groove Hey-hey, hey-hey It's murder on the dance floor But you'd better not steal the moves DJ, gonna turn this house around somehow  Murder on the dance floor (Murder, on the dance floor) But you'd better not kill the groove (Murder) Hey-hey, hey-hey It's murder on the dance floor (Murder, on the dance floor) But you'd better not steal the moves (Murder) DJ, gonna burn this goddamn house right down  Don't think you'll get away I will prove you wrong I'Il take you all the way Boy, just come along Hear me when I say Hey  It's murder on the dance floor But you'd better not kill the groove It's murder on the dance floor But you'd better not steal the moves DJ, gonna burn this goddamn house right down  It's murder on the dance floor But you'd better not kill the groove Hey-hey, hey-hey It's murder on the dance floor But you'd better not steal the moves DJ, gonna burn this goddamn house right down  It's murder on the dance floor (Murder, on the dance floor) But you'd better not kill the groove (Murder) Hey-hey, hey-hey It's murder on the dance floor (Murder, on the dance floor) But you'd better not steal the moves DJ, gonna burn this goddamn house right down  Oh, I know, I know, I know, I know, I know, I know, I know (Murder, on the dance floor) But you'd better not kill the groove  Ã—=Ã—=Ã—=Ã—=Ã—  ðŸ·ï¸Tags #murderonthedancefloor #sophieellisbextor #auraserenity #freshvibes #murderonthedancefloorlyrics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Sophie Ellis Bextor, Sophie Ellis Bextor Latest, Murder On The Dancefloor Lyrics, Murder On The Dancefloor Lyrics Video  Comment #weareaura if you see this! ðŸ‘€</t>
  </si>
  <si>
    <t>eLOR_a6ZOT0</t>
  </si>
  <si>
    <t>Katy Perry - Bon AppÃ©tit (Lyrics) ft. Migos</t>
  </si>
  <si>
    <t>2026-02-10T08:15:07Z</t>
  </si>
  <si>
    <t>auraserenity|emotional|indiepop|Katy|Perry|Bon|AppÃ©tit|Pop|katy perry|migos|bon appetit|bon appÃ©tit music video|official video|ã‚±ã‚¤ãƒ†ã‚£ãƒ»ãƒšãƒªãƒ¼|ì¼€ì´í‹° íŽ˜ë¦¬|å‡±è’‚ä½©èŠ®|å‡¯è’‚ä½©èŠ®|í•œê¸€ìžë§‰|æ—¥æœ¬èªžå­—å¹•|subtÃ­tulos en espaÃ±ol|TÃ¼rkÃ§e AltyazÄ±lÄ±|Phá»¥ Ä‘á» tiáº¿ng Viá»‡t|Subtitles in Tagalog|Teks dalam Bahasa Indonesia|à¤‰à¤ªà¤¶à¥€à¤°à¥à¤·à¤• à¤¹à¤¿à¤‚à¤¦à¥€ à¤®à¥‡à¤‚|Sarikata Dalam Bahasa Malaysia|à¸„à¸³à¸šà¸£à¸£à¸¢à¸²à¸¢à¸ à¸²à¸©à¸²à¹„à¸—à¸¢</t>
  </si>
  <si>
    <t>ðŸ‘‘ Katy Perry - Bon AppÃ©tit (Lyrics) ft. Migos ðŸŽ¶ Listen on Spotify: http://bit.ly/4c1YIwO ðŸ”¥ Help us reach 100,000 subscribers! ðŸ”” Turn on notifications to stay updated with new uploads!  ðŸŽ§ Stream &amp; Download: http://katy.to/witnessYd  âœ¨ Follow Katy Perry: http://katy.to/WebsiteYD http://katy.to/InstagramYD http://katy.to/TwitterYD http://katy.to/FacebookYD  ðŸ“± Follow us on: Instagram: https://auranetwork.fanlink.tv/instagram Facebook: https://auranetwork.fanlink.tv/facebook Discord: https://auranetwork.fanlink.tv/discord X(twitter): https://auranetwork.fanlink.tv/xsocial  Ã—=Ã—=Ã—=Ã—=Ã—    Lyrics for 'Katy Perry - Bon AppÃ©tit'  â€˜Cause Iâ€™m all that you want, boy All that you can have, boy Got me spread like a buffet Bon appÃ©tit, baby Appetite for seduction Fresh out the oven Melt in your mouth kind of lovinâ€™ Bon appÃ©tit, baby  Looks like youâ€™ve been starving Youâ€™ve got those hungry eyes You could use some sugar â€˜Cause your levels ainâ€™t right Iâ€™m a five-star Michelin A Kobe flown in You want what Iâ€™m cooking, boy  Let me take you Under candle light We can wine and dine A table for two And itâ€™s okay If you take your time Eat with your hands, fine Iâ€™m on the menu  â€˜Cause Iâ€™m all that you want, boy All that you can have, boy Got me spread like a buffet Bon appÃ©tit, baby Appetite for seduction Fresh out the oven Melt in your mouth kind of lovinâ€™ Bon appÃ©tit, baby  So you want some more Well, Iâ€™m open 24 Wanna keep you satisfied Customerâ€™s always right Hope youâ€™ve got some room For the worldâ€™s best cherry pie Gonna hit that sweet tooth, boy  Let me take you Under candle light We can wine and dine A table for two And itâ€™s okay If you take your time Eat with your hands, fine Iâ€™m on the menu  â€˜Cause Iâ€™m all that you want, boy All that you can have, boy Got me spread like a buffet Bon appÃ©tit, baby Appetite for seduction Fresh out the oven Melt in your mouth kind of lovinâ€™ Bon appÃ©tit, baby  (Quavo) Sweet potato pie Itâ€™ll change your mind Got you running to back for seconds Every single night  (Takeoff) Iâ€™m the one they say can change your life No waterfall, she drippinâ€™ wet, you like my ice? (blast) She say she want a Migo night Now I ask her, â€œWhatâ€™s the price?â€ (hold on) If she do right told her get whatever you like  (Offset) I grab her legs and now divide, aight Make her do a donut when she ride, aight Looking at the eyes of a dime, make you blind In her spine, and my diamonds change the climate  (Quavo) Sweet tooth, no tooth fairy Whipped cream, no dairy She got her hot light on screaming, â€œIâ€™m readyâ€ No horses, no carriage  â€˜Cause Iâ€™m all that you want, boy All that you can have, boy Got me spread like a buffet Bon appÃ©tit, baby Appetite for seduction Fresh out the oven Melt in your mouth kind of lovinâ€™ Bon appÃ©tit, baby  Ã—=Ã—=Ã—=Ã—=Ã—  ðŸ·ï¸Tags #bonappÃ©tit #katyperry #auraserenity #freshvibes #bonappÃ©titlyrics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Katy Perry, Migos, Katy Perry Latest, Bon AppÃ©tit Lyrics, Bon AppÃ©tit Lyrics Video  Comment #weareaura if you see this! ðŸ‘€</t>
  </si>
  <si>
    <t>tv5QCesWhFg</t>
  </si>
  <si>
    <t>Lauv &amp; LANY - Mean It (Lyrics)</t>
  </si>
  <si>
    <t>2026-02-09T08:15:05Z</t>
  </si>
  <si>
    <t>auraserenity|emotional|indiepop|lany|mean it|lany lyrics|lyrics lany|lany mean it|mean it lany|mean it lyrics|lany mean it lyrics|mean it lany lyrics|lyrics lany mean it|lyrics mean it lany|lany lyrics mean it|mean it lyrics lany|lauv|lauv lyrics|lauv mean it|mean it lauv|lauv mean it lyrics|mean it lauv lyrics|lyrics lauv mean it|lauv lyrics mean it|mean it lyrics lauv|mean it lauv and lany|mean it lauv lany|mean it lauv and lany lyrics</t>
  </si>
  <si>
    <t>ðŸ‘‘ Lauv &amp; LANY - Mean It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'Lauv - Mean It'  [Verse 1: Lauv] Small talk, no conversation That look makes me impatient I can't tell what you're thinking Please, tell meâ€…whatâ€…you're thinking Last night,â€…we were more than fine Just tellâ€…me if you changed your mind If you changed your mind (Mind)  [Pre-Chorus: Lauv] 'Cause I'm all, I'm all in I'm calling, no answer Would you text me when you feel like? When it feels right to you But I'm all, I'm all in I'm falling faster But if you're looking at me with a heart of doubt  [Chorus: Lauv] Don't kiss me right now Don't tell me that you need me Don't show up at my house All caught up in your feelings Don't run me 'round and 'round Don't build me up just to let me down Just to let me down, down, down (Hey) Don't mess with my head Don't tell me you're falling With your feet still on the ledge I'm all out of breath Baby, don't run me 'round and 'round Don't kiss me, no, don't kiss me right now On your lips, just leave it If you don't mean it  [Verse 2: Paul Klein] Oh, yeah You know you got me in the palm of your hand But I love those hands Oh, yeah But you only let me hold you when he can't Yeah, I don't understand  [Pre-Chorus: Paul Klein] 'Cause I'm all, I'm all in I'm calling, no answer Would you text me when you feel like? When it feels right to you But I'm all, I'm all in I'm falling faster But if you're looking at me with a heart of doubt  [Chorus: Paul Klein] Don't kiss me right now Don't tell me that you need me Don't show up at my house All caught up in your feelings Don't run me 'round and 'round Don't build me up just to let me down Just to let me down, down, down (Hey) Don't mess with my head Don't tell me you're falling With your feet still on the ledge I'm all out of breath Baby, don't run me 'round and 'round Don't kiss me, no, don't kiss me right now On your lips, just leave it If you don't mean it [Bridge: Paul Klein &amp; Lauv] Hurry home, let's never leave the house (But you don't mean it) Let's stay in bed while all our friends go out (But you don't mean it) Why you let those words come out of your mouth? (If you don't mean it) You've been staring at me with a heart of doubt (Ah)  [Chorus: Lauv &amp; Paul Klein] Don't kiss me right now Don't tell me that you need me Don't show up at my house All caught up in your feelings Don't run me 'round and 'round Don't build me up just to let me down Just to let me down, down, down (Hey) Don't mess with my head Don't tell me you're falling With your feet still on the ledge I'm all out of breath Baby, don't run me 'round and 'round Don't kiss me, no, don't kiss me right now On your lips, just leave it If you don't mean it  Ã—=Ã—=Ã—=Ã—=Ã—  ðŸ·ï¸Tags #meanit #lauv #auraserenity #freshvibes #meanitlyrics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Lauv, LANY, Lauv Latest, Mean It Lyrics, Mean It Lyrics Video  Comment #weareaura if you see this! ðŸ‘€</t>
  </si>
  <si>
    <t>6gV5z13hwZs</t>
  </si>
  <si>
    <t>Alexandra Stan - Mr Saxobeat (lyrics)</t>
  </si>
  <si>
    <t>2026-02-08T08:15:00Z</t>
  </si>
  <si>
    <t>auraserenity|emotional|indiepop|Alexander Stan|Mr. Saxobeat|Alexander Stan Mr. Saxobeat|Mr. Saxobeat Alexander Stan|Mr Saxobeat Lyrics|Lyrics Mr Saxobeat|Alexandra Stan Mr Saxobeat Lyrics|Alexandra Stan Lyrics Mr Saxobeat|Mr Saxobeat Alexandra Stan Lyrics|Mr Saxobeat Lyrics Alexandra Stan|Lyrics Alexandra Stan Alexandra Stan|hey sexy boy set me free|hey sexy boy set me free TikTok Song|Alexandra Stan Mr Saxobeat TikTok Song</t>
  </si>
  <si>
    <t>ðŸ‘‘ Alexandra Stan - Mr Saxobeat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'Alexandra Stan - Mr.Saxobeat'  You make me dance, bring me up, bring me down Play it sweet, make me move like a freak, Mr. Saxobeat Makes me dance, brings me up, brings me down Plays it sweet, makes me move like a freak (Mr. Saxo-), Mr. Saxo  You make me dance, bring me up, bring me down Play it sweet, make me move like a freak, Mr. Saxobeat Makes me dance, brings me up, brings me down Plays it sweet, makes me move like a freak, Mr. Saxobeat  Oh-oh-oh-oh, yeah, mm-yeah, mm-yeah, mm-mm-yeah Oh-oh, yeah, mm-yeah, mm-yeah, mm-mm-yeah Oh, yeah, mm-yeah, mm-yeah, mm-mm-yeah Oh-oh, yeah, mm-yeah, mm-yeah, mm-mm-yeah Mr. Saxobeat  Mr. Saxobeat  Hey, sexy boy, set me free Don't be so shy, play with me My dirty boy, can't you see That you belong next to me?  Hey, sexy boy, set me free Don't be so shy, play with me (you are the, you are the) My dirty boy, can't you see? (You are the, you are the) You are the one I need  You make me dance, bring me up, bring me down Play it sweet, make me move like a freak, Mr. Saxobeat Makes me dance, brings me up, brings me down Plays it sweet, makes me move like a freak  Oh-oh-oh-oh, yeah, mm-yeah, mm-yeah, mm-mm-yeah Oh-oh, yeah, mm-yeah, mm-yeah, mm-mm-yeah Oh, yeah, mm-yeah, mm-yeah, mm-mm-yeah Oh-oh, yeah, mm-yeah, mm-yeah, mm-mm-yeah Mm-yeah, mm-yeah, mm-yeah, mm-yeah...  You make me dance, bring me up, bring me down Play it sweet, make me move like a freak, Mr. Saxobeat Makes me dance, brings me up, brings me down Plays it sweet, makes me move like a freak  You make me dance, bring me up, bring me down Mr. Saxobeat  You make me dance, bring me up, bring me down Mr. Saxobeat  Ã—=Ã—=Ã—=Ã—=Ã—  ðŸ·ï¸Tags #mrsaxobeat #alexandrastan #auraserenity #freshvibes #mrsaxobeatlyrics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Alexandra Stan, Alexandra Stan Latest, Mr.Saxobeat Lyrics, Mr.Saxobeat Lyrics Video  Comment #weareaura if you see this! ðŸ‘€</t>
  </si>
  <si>
    <t>0DQQcNa06mY</t>
  </si>
  <si>
    <t>The Weeknd, Madonna, Playboi Carti - Popular (Lyrics)</t>
  </si>
  <si>
    <t>2026-02-07T08:22:27Z</t>
  </si>
  <si>
    <t>auraserenity|emotional|indiepop|popular|popular lyrics|lyrics popular|the weeknd|madonna|playboi carti|lyrics|the weeknd popular|popular the weeknd|the weeknd popular lyrics|lyrics the weeknd popular|the weeknd lyrics|popular the weeknd lyrics|madonna popular|madonna popular lyrics|the weeknd madonna|the weeknd madonna popular|the weeknd madonna popular lyrics|the weeknd madonna playboi carti|the weeknd madonna playboi carti popular</t>
  </si>
  <si>
    <t>ðŸ‘‘ The Weeknd, Madonna, Playboi Carti - Popular (Lyrics) ðŸŽ¶ Listen on Spotify: http://bit.ly/4c1YIwO ðŸ”¥ Help us reach 100,000 subscribers! ðŸ”” Turn on notifications to stay updated with new uploads!  ðŸŽ§ Stream &amp; Download: http://theweeknd.co/TheIdolVol1  âœ¨ Follow The Weeknd: https://www.instagram.com/theweeknd  ðŸ“± Follow us on: Instagram: https://auranetwork.fanlink.tv/instagram Facebook: https://auranetwork.fanlink.tv/facebook Discord: https://auranetwork.fanlink.tv/discord X(twitter): https://auranetwork.fanlink.tv/xsocial  Ã—=Ã—=Ã—=Ã—=Ã—    Lyrics for 'The Weeknd - Popular'  [Intro: Madonna &amp; The Weeknd] I've seen the devil Down Sunset In every place In every face Yeah, uh, uh Yeah, uh, uh  [Verse 1: The Weeknd] Tell me, do you see her? (Yeah; uh) She's livin' her life (Uh) Even if she acts like she don't want the limelight (Uh, yeah; uh, uh) But if you knew her (Yeah-yeah; uh), she lives a lie She calls the paparazzi, then she acts surprised Oh  [Pre-Chorus: The Weeknd] Oh-oh-oh-oh, I know what she needs (Oh-oh) She just want the fame, I know what shÐµ fiends (Oh-oh) Give her a littlÐµ taste, runnin' back to me (Oh-oh) Put it in her veins, pray her soul to keep, ooh-ooh Ooh-ooh, every night (Every night; uh) She prays to the sky Flashin' lights is all she ever wants to see  [Chorus: The Weeknd] Beggin' on her knees to be popular That's her dream, to be popular (Hey) Kill anyone to be popular (Hm) Sell her soul to be popular (Popular) Just to be popular (Uh-huh) Everybody scream 'cause she popular (Hey) She mainstream 'cause she popular Never be free 'cause she popular You might also like Calling (Spider-Man: Across the Spider-Verse) Metro Boomin, Swae Lee &amp; NAV Am I Dreaming Metro Boomin, A$AP Rocky &amp; Roisee â€‹bread &amp; butter Gunna [Post-Chorus: Playboi Carti &amp; The Weeknd] Money on top of me, money on top of her (Uh-huh) Money on top of me, money on top of her (Uh-huh) Yeah, shawty f*** with me 'cause she know I'm popular (Uh-huh) Yeah, shawty f*** with me 'cause she know I'm popular  [Verse 2: Madonna &amp; The Weeknd] I know that you see me (Huh), time's gone by (Uh, uh) Spent my whole life runnin' from your flashin' lights Try to own it (Uh), but I'm alright (Yeah) You can't take my soul without a f***in' fight (Uh) Oh  [Pre-Chorus: The Weeknd, The Weeknd &amp; Madonna] Oh-oh-oh-oh, I know what she needs (Oh-oh) She just want the fame, I know what she fiends (Oh-oh) Give her a little taste, runnin' back to me (Oh-oh) Put it in her veins, pray her soul to keep, ooh-ooh (Uh) Ooh-ooh, every night (Every night) She prays to the sky (Huh) Flashin' lights is all she ever wants to see  [Chorus: The Weeknd &amp; Madonna, The Weeknd] Beggin' on her knees to be popular (Huh) That's her dream, to be popular (Hey) Kill anyone to be popular (Hm) Sell her soul to be popular (Popular) Just to be popular (Uh-huh) Everybody scream 'cause she popular (Hey) She mainstream 'cause she popular Never be free 'cause she popular [Post-Chorus: Playboi Carti &amp; The Weeknd] Money on top of me, money on top of her (Uh-huh) Money on top of me, money on top of her (Uh-huh) Yeah, shawty f*** with me 'cause she know I'm popular (Uh) Yeah, shawty f*** with me 'cause she know I'm popular (Uh) Money on top of me, money on top of her (Uh-huh) Money on top of me, money on top of her (Uh-huh) Yeah, shawty f*** with me 'cause she know I'm popular (Uh-huh) Yeah, shawty f*** with me 'cause she know I'm popular  [Bridge: Playboi Carti, The Weeknd &amp; Madonna] I'm gettin' money and I'm keepin' it I'm gettin' cash and I'm keepin' it Money on top of me, money on top of her Yeah, shawty f*** with me 'cause she know I'm popular Pop-popular, born to be popular She in debt, twenty mill', but she run it up She can never be broke 'cause she popular Turn the webcam on for the followers (Hahahahaha)  [Chorus: The Weeknd &amp; Madonna, The Weeknd] Beggin' on her knees to be popular That's her dream, to be popular (Hey) Kill anyone to be popular (Hm) Sell her soul to be popular (Popular) Just to be popular (Uh-huh) Everybody scream 'cause she popular (Hey) She mainstream 'cause she popular Never be free 'cause she popular  Ã—=Ã—=Ã—=Ã—=Ã—  ðŸ·ï¸Tags #popular #theweeknd #auraserenity #freshvibes #popularlyrics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Weeknd, Madonna, The Weeknd Latest, Popular Lyrics, Popular Lyrics Video  Comment #weareaura if you see this! ðŸ‘€</t>
  </si>
  <si>
    <t>Sv9nyUchfm8</t>
  </si>
  <si>
    <t>Disco Lines &amp; Tinashe - No Broke Boys (Lyrics)</t>
  </si>
  <si>
    <t>2026-02-06T08:15:02Z</t>
  </si>
  <si>
    <t>auraserenity|emotional|indiepop|no broke boys disco lines remix|tinashe no broke boys|no broke boys tinashe|tinashe|disco lines no broke boys lyrics|no broke boys lyrics|no broke boys disco lines|disco lines no broke boys|no broke boys|disco lines|no broke boys no new friends</t>
  </si>
  <si>
    <t>ðŸ‘‘ Disco Lines &amp; Tinashe - No Broke Boys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'Disco Lines - No Broke Boys'  Disco Ex on the line Just as I suspected No one really gets over me I'm unaffected Why would you try to ever put me second? You're just another groupie to me (Now) I'm out here single, and I need som' real Now I got standards, give a fuck how you feel I'm out here single, tell me what's the deal? Now I got standards, give a fuck how you feel No broke boys, no new friends No broke boys, no new friends No broke boys, no new friends No broke boys, no new friends I'm that pressure, give me my tens Ain't no lie, ain't no shade Fuck on me, then you know he paid Looks so good, makes no sense Badass bitch with my badass friends No broke boys, ain't no shade Fuck on me, then you know he paid No broke boys, no new friends No broke boys, no new friends No broke boys, no new friends No broke boys, no new friends No broke boys, no new friends No broke boys, no new friends No broke boys, no new friends No broke boys, no new friends No broke boys, no new friends I'm that pressure, give me my tens Ain't no lie, ain't no shade Fuck on me, then you know he paid Looks so good, makes no sense Badass bitch with my badass friends No broke boys, ain't no shade Fuck on me, then you know he paid No broke boys, no new friends No broke boys, no new friends No broke boys, no new friends Disco No broke boys, no new friends I'm that pressure, give me my tens Ain't no lie, ain't no shade Fuck on me, then you know he paid Looks so good, makes no sense Badass bitch with my badass friends No broke boys, ain't no shade Fuck on me, then you know he paid No broke boys, no new friends No broke boys, no new friends No broke boys, no new friends No broke boys, no new friends  Ã—=Ã—=Ã—=Ã—=Ã—  ðŸ·ï¸Tags #nobrokeboys #discolines #auraserenity #freshvibes #nobrokeboyslyrics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Disco Lines, Tinashe, Disco Lines Latest, No Broke Boys Lyrics, No Broke Boys Lyrics Video  Comment #weareaura if you see this! ðŸ‘€</t>
  </si>
  <si>
    <t>RkQFH0LpW3g</t>
  </si>
  <si>
    <t>Romeo Santos, Justin Timberlake - Sin Fin (Letra/Lyrics)</t>
  </si>
  <si>
    <t>2026-02-05T08:15:04Z</t>
  </si>
  <si>
    <t>auraserenity|emotional|indiepop|sin fin|sin fin letra|letra sin fin|justin timberlake sin fin|romeo santos sin fin|sin fin justin timberlake|romeo santos sin fin justin timberlake|justin timberlake sin fin romeo santos|romeo santos sin fin letra|justin timberlake sin fin letra|sin fin justin timberlake letra|letra sin fin justin timberlake|Sin Fin|Justin Timberlake|Romeo Santos|Romeo Santos Justin Timberlake Sin Fin|Sin Fin Justin Timberlake|latinnow|latin</t>
  </si>
  <si>
    <t>ðŸ‘‘ Romeo Santos, Justin Timberlake - Sin Fin (Letra/Lyrics) ðŸŽ¶ Listen on Spotify: http://bit.ly/4c1YIwO ðŸ”¥ Help us reach 100,000 subscribers! ðŸ”” Turn on notifications to stay updated with new uploads!  ðŸŽ§ Stream &amp; Download:   âœ¨ Follow Romeo Santos: https://www.RomeoSantosOnline.com https://www.facebook.com/RomeoSantosO.. https://x.com/RomeoSantosPage https://www.instagram.com/romeosantos  ðŸ“± Follow us on: Instagram: https://auranetwork.fanlink.tv/instagram Facebook: https://auranetwork.fanlink.tv/facebook Discord: https://auranetwork.fanlink.tv/discord X(twitter): https://auranetwork.fanlink.tv/xsocial  Ã—=Ã—=Ã—=Ã—=Ã—    Lyrics for 'Romeo Santos - Sin Fin'  You already know this love is all yours, baby So take it We've been here before, it's strong enough to save us (Ooh) Oh, baby Lo que tenga que hacer por nosotros, harÃ© lo que pidas Dispuesto a humillarme, por ti toco fondo y mi vida (Escucha)  [Verso 1: Justin Timberlake &amp; Romeo Santos] Can't avoid it Can't escape my love 'cause it's yours Even if you walk out the door, uh It'll chase you, lover (A donde vayas) Ni me queda sudor Agotado, agitado, sin voz Es la muestra que yo por tu amor He luchado con vigor, oh-oh [Coro: Justin Timberlake] You already know this love is all yours, baby So take it We've been here before, it's strong enough to save us (Ooh) Oh, baby  [Post-Coro: Romeo Santos &amp; Justin Timberlake] Dios me dio este corazÃ³n Y su prioridad es latir por ti If it takes my life, it's fine, I'll gladly go to war Te vo'a seguir amando sin fin  [Interludio: Justin Timberlake &amp; Romeo Santos] Oh, dance (Â¡Wuh!) Oh, dance Turn the lights off  [Verso 2: Romeo Santos &amp; Justin Timberlake] Â¿QuÃ© mÃ¡s hago? Es mi posiciÃ³n en Dios Si me dejas por un error, ah That would drive me crazy Yo te amo siempre, tÃº (TÃº), ah Eres mi reina, mi luz Mami, te canto mi canciÃ³n Si tÃº me dejas, muero de dolor, uh-uh [Coro: Justin Timberlake] You already know this love is all yours, baby So take it We've been here before, it's strong enough to save us (Ooh) Oh, baby  [Post-Coro: Romeo Santos &amp; Justin Timberlake] Dios me dio este corazÃ³n Y su prioridad es latir por ti If it takes my life, it's fine, I'll gladly go to war Te vo'a seguir amando sin fin  [Puente: Romeo Santos &amp; Justin Timberlake] Dice la gente (Uh-uh) 'JamÃ¡s te arrepentirÃ¡s de ser valiente' (Uh-uh) Te protejo sin temor eternamente Lo vuelvo a decir, quÃ© no harÃ­a por ti (Ooh)  [Coro: Justin Timberlake] You already know this love is all yours, baby So take it We've been here before, it's strong enough to save us (Ooh) Oh, baby  [Post-Coro: Romeo Santos &amp; Justin Timberlake] Dios me dio este corazÃ³n Y su prioridad es latir por ti If it takes my life, it's fine, I'll gladly go to war Te vo'a seguir amando sin fin [Outro: Justin Timberlake &amp; Romeo Santos] Oh, dance (Â¡Wuh!) Oh, dance Y'all can't do it like we do it Two kings Contact us here: LatinNowYT@gmail.com  Ã—=Ã—=Ã—=Ã—=Ã—  ðŸ·ï¸Tags #sinfin #romeosantos #auraserenity #freshvibes #sinfinlyrics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Romeo Santos, Justin Timberlake, Romeo Santos Latest, Sin Fin Lyrics, Sin Fin Lyrics Video  Comment #weareaura if you see this! ðŸ‘€</t>
  </si>
  <si>
    <t>C5jQsIb4Uro</t>
  </si>
  <si>
    <t>RAYE - Where Is My Husband! (Lyrics)</t>
  </si>
  <si>
    <t>2026-02-04T08:15:01Z</t>
  </si>
  <si>
    <t>auraserenity|emotional|indiepop|Raye Where Is My Husband|Where Is My Husband Raye|I would like a ring I would like a ring|I would like a diamond ring on my wedding finger|I would like a big and shiny diamond|Where is my husband|Baby where the hell is my husband|What is taking him so long to find me|Getting down with another|Tell him grandma said it|Your husband is coming|Where Is My Husband|where is my husband raye|raye where is my husband|where is my husband</t>
  </si>
  <si>
    <t>ðŸ‘‘ RAYE - Where Is My Husband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'RAYE - Where Is My Husband'  [Chorus] Baby (Woo-hoo), where the hell is my husband? (Woo-hoo) What is takin' him so long to find me? (Woo-hoo) Oh, baby, where the hell is my lover? Getting down with another? (Woo-hoo, yeah) Tell him if you see him, baby (Baby), if you see him, tell him (Tell him) He should holler  [Verse 1] Why is this beautiful man waiting for me to get old? Why he already testing my patience? I only fear he taking time with other women that ain't me While I've been reviewin' applications Wait till I get my hands on him, I'ma tell him off too For how long he kept me waitin', anticipatin' Prayin' to the Lord to givÐµ him to my lovin' arms And despite my frustrations  [Pre-Chorus] And he must need mÐµ (He must need me) Completely (Completely) How my heart yearns for him Is he far away? (Is he far away?) Is he okay? (Is he okay?) This man is testing me, uh-huh, uh-huh, uh Help me, help me, help me, Lord I need you to tell me  [Chorus] Baby (Woo-hoo), where the hell is my husband? (Woo-hoo) What is taking him so long to find me? (Woo-hoo) Oh, baby, where the hell is my lover? Getting down with another? (Woo-hoo, yeah) Tell him if you see him, baby (Baby), if you see him, tell him (Tell him) He should holler  [Verse 2] I'm doing lonely acrobatics, unzipping my dress at 2 a.m. â€‹ And I'm tired of living like this He must be out there getting ready, tryna fix up his tie Uh, huh-huh, uh, hello? This where your wife is Wait till I get your heart goin', I'ma turn it up too For how much I'm 'bout to love ya, no one above ya Prayin' to the Lord to hurry, hurry you along Baby, I intend to rush ya  [Pre-Chorus] And he must need me (He must need me) Completely (Completely) How my heart yearns for him Is he far away? (Is he far away?) Is he okay? (Is he okay?) This man is testing me, uh-huh, uh-huh, uh (Help me) Help me, help me, help me, Lord I need you to tell me [Chorus] Baby (Woo-hoo), where the hell is my husband? (Woo-hoo) What is taking him so long to find me? (Woo-hoo) Oh, baby, where the hell is my lover? Getting down with another? (Woo-hoo, yeah) Tell him if you see him, baby (Baby), if you see him, tell him (Tell him) He should holler  [Bridge] Tuh, tuh, tuh, tuh Tell him I'm mm, tell him I'm mm with the mm-mm-mm Tell him I'm kind, tell him I'm 5'5' Tell him I've got brown eyes and a growing fear That if he doesn't find me now I'm gonna die alone, so can he Uh, uh, uh, uh, uh (Hurry up here, sir) Uh-uh, uh-uh-uh, uh-huh, uh-huh, uh-huh I want it, want it, want it, want it, want it I would like a ring, I would like a ring I would like a diamond ring on my wedding finger I would like a big and shiny diamond that I can wave around And talk, and talk about it And when the day is here, forgive me God, that I could ever doubt it Until death, I do, I do, I do, I Is he about it, 'bout it, 'bout it? [Pre-Chorus] This man is testing me, uh-huh, uh-huh, uh Help me, help me, help me, Lord I need you to tell me  [Chorus] Baby (Woo-hoo), where the hell is my husband? (Woo-hoo) What is taking him so long to find me? (Woo-hoo) Oh, baby, where the hell is my lover? Getting down with another? (Woo-hoo, yeah) Tell him that my grandma said it, tell him grandma said it 'Your husband is coming'  [Outro] I would like a ring, I would like a ring I would like a diamond ring on my wedding finger I would like a big and shiny (Woo) Diamond (Yes), diamond (Yes), diamond (Yes), diamond (Yes), diamond (Yes), oh (Oh) Where is my husband? (Ah)  Ã—=Ã—=Ã—=Ã—=Ã—  ðŸ·ï¸Tags #whereismyhusband #raye #auraserenity #freshvibes #whereismyhusbandlyrics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RAYE, RAYE Latest, Where Is My Husband Lyrics, Where Is My Husband Lyrics Video  Comment #weareaura if you see this! ðŸ‘€</t>
  </si>
  <si>
    <t>oNrSaehAHR8</t>
  </si>
  <si>
    <t>Justin Bieber - What Do You Mean (Lyrics)</t>
  </si>
  <si>
    <t>2026-02-03T09:08:16Z</t>
  </si>
  <si>
    <t>auraserenity|emotional|indiepop|what do you mean|what do you mean justin bieber|justin what do you mean|bieber what do you mean|what do you mean lyrics|what do you mean song|what do you mean justin bieber lyrics|justin bieber|justin bieber what do you mean|justin bieber lyrics|justin bieber songs</t>
  </si>
  <si>
    <t>ðŸ‘‘ Justin Bieber - What Do You Mean (Lyrics) ðŸŽ¶ Listen on Spotify: http://bit.ly/4c1YIwO ðŸ”¥ Help us reach 100,000 subscribers! ðŸ”” Turn on notifications to stay updated with new uploads!  ðŸŽ§ Stream &amp; Download: http://smarturl.it/iWDYM?IQid=YT  âœ¨ Follow Justin Bieber: https://www.instagram.com/justinbieber  ðŸ“± Follow us on: Instagram: https://auranetwork.fanlink.tv/instagram Facebook: https://auranetwork.fanlink.tv/facebook Discord: https://auranetwork.fanlink.tv/discord X(twitter): https://auranetwork.fanlink.tv/xsocial  Ã—=Ã—=Ã—=Ã—=Ã—    Lyrics for 'Justin Bieber - What Do You Mean'  [Chorus]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[Verse 1] Youâ€™re so indecisive of what I'm sayin' Tryna catch the beat, make up your heart Don't know if you're happy or complainin' Don't want for us to end, where do I start?  [Pre-Chorus] First you wanna go to the left, then you wanna turn right (Right) Wanna argue all day, makin' love all night (All night) First you're up, then youâ€™re down, and then between ('Tween) Oh, I really wanna know  [Chorus]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[Verse 2] Youâ€™re overprotective when I'm leavin' Tryna compromise, but I canâ€™t win You wanna make a point, but you keep preachin' You had me from the start, won't let this end  [Pre-Chorus] First you wanna go to the left, then you wanna turn right (Turn right) Wanna argue all day, makin' love all night (All night) First you're up, then youâ€™re down, and then between ('Tween) Oh, I really wanna know  [Chorus] What do you mean? Oh, oh (Yeah, yeah, yeah, yeah) When you nod your head yes, but you wanna say no What do you mean? (Oh, what do you mean?) Hey, yeah When you don't want me to move, but you tell me to go What do you mean? (I wanna know, ooh) Oh, what do you mean? (Ooh) Said you're runnin' outta time, what do you mean? (Oh, baby) Oh, oh, oh, what do you mean? Better make up your mind What do you mean? (Don't be so selfish, baby, yeah, yeah) Oh, oh When you nod your head yes, but you wanna say no What do you mean? (You're so confusin', baby) Hey, yeah When you don't want me to move (Hey), but you tell me to go What do you mean? (Be more straightforward) Oh, what do you mean? (Hey, ah, ah, ah) Said you're runnin' outta time, what do you mean? (Hey, ah, ah, ah) Oh, oh, oh, what do you mean? Better make up your mind What do you mean?  Ã—=Ã—=Ã—=Ã—=Ã—  ðŸ·ï¸Tags #whatdoyoumean #justinbieber #auraserenity #freshvibes #whatdoyoumeanlyrics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Justin Bieber, Justin Bieber Latest, What Do You Mean Lyrics, What Do You Mean Lyrics Video  Comment #weareaura if you see this! ðŸ‘€</t>
  </si>
  <si>
    <t>UVr4riRYaao</t>
  </si>
  <si>
    <t>Tory Lanez - Say It (Lyrics)</t>
  </si>
  <si>
    <t>2026-02-02T09:27:22Z</t>
  </si>
  <si>
    <t>auraserenity|emotional|indiepop|tory lanez say it lyrics|say it lyrics tory lanez|tory lanez say it|say it tory lanez|tory lanez say it edit|say it tory lanez clean|tory lanez lyrics|tory lanez it doesn't matter lyrics|it doesn't matter lyrics tory lanez|tory lanez say it instrumental|lyrics say it tory lanez so let a young nigga get down on it|tory lanez the take lyrics|say it lyrics|tory lanez the color violet lyrics|the color violet lyrics tory lanez</t>
  </si>
  <si>
    <t>ðŸ‘‘ Tory Lanez - Say It (Lyrics) ðŸŽ¶ Listen on Spotify: http://bit.ly/4c1YIwO ðŸ”¥ Help us reach 100,000 subscribers! ðŸ”” Turn on notifications to stay updated with new uploads!  ðŸŽ§ Stream &amp; Download: https://open.spotify.com/track/0HqUvE...  âœ¨ Follow Tory Lanez: https://x.com/ToryLanez https://www.facebook.com/ToryLanez/ https://www.instagram.com/ToryLanez/  ðŸ“± Follow us on: Instagram: https://auranetwork.fanlink.tv/instagram Facebook: https://auranetwork.fanlink.tv/facebook Discord: https://auranetwork.fanlink.tv/discord X(twitter): https://auranetwork.fanlink.tv/xsocial  Ã—=Ã—=Ã—=Ã—=Ã—    Lyrics for 'Tory Lanez - Say It'  Just keepin' it honest You wouldn't want a young hitta if I wasn't whippin' this foreign That's why I came back, top down  You gon' have to do more than just (Say it) You gon' have to do less when you (Do it) So mama, you know I (Show it) Always want you to (Prove it) You gon' have to do more than just (Say it) You gon' have to do less when you (Do it) So mama, you know I (Show it) See, you gon' need to do more than just (Prove it) Oh, babe  And you know, you know And you know, in this foreign car, let it go And you know, you know And you know, in this foreign car, let you know  Yeah, but how you know that I want you, and you want me But I now know you know I know That this ain't right 'cause you want me 'Cause I got dough Ever since you walked in Saw my foreign, slam my door You know I know that you been on it But I been on it, on the low  So let a young hitta get down on it, yeah Love when you spin round on it, yeah Even though a young want you Shawty, I promise the truth And when I come down on it, yeah You love when I'm down it, yeah You know I'ma spend time on it, yeah That's why I came back, top down  You gon' have to do more than just (Say it) You gon' have to do less when you (Do it) So mama, you know I (Show it) Always want you to (Prove it) You gon' have to do more than just (Say it) You gon' have to do less when you (Do it) So mama, you know I (Show it) See, you gon' need to do more than just (Prove it) Oh, babe  And you know, you know And you know, in this foreign car, let it go And you know, you know And you know, in this foreign car, let you know  Gots to break it down for you To let you know you know it's things you know I'm down for Ain't gon' act like you ain't 'bout my dough You know I know, but, girl, you know I'm down for Take your time to find you out Won't hesitate to take the time to waste, no, baby Bringin' out the foreign out to play You know it's things it takes  So let a young hitta get down on it, yeah Love when you spin round on it, yeah Even though a young want you Shawty, I promise the truth And when I come down on it, yeah You love when I'm down it, yeah You know I'ma spend time on it, yeah That's why I came back, top down  You gon' have to do more than just (Say it) You gon' have to do less when you (Do it) So mama, you know I (Show it) Always want you to (Prove it) You gon' have to do more than just (Say it) You gon' have to do less when you (Do it) So mama, you know I (Show it) See, you gon' need to do more than just (Prove it) Oh, babe  And you know, you know And you know, in this foreign car, let it go And you know, you know And you know, in this foreign car, let you know  Say it, baby (Say it) Do it, baby (Do it) Show it, baby (Show it) Prove it, baby (Prove it) Say it, baby (Say it) Do it, baby (Do it) Show it, baby (Show it) Prove it, baby (Prove it) Oh, babe  All I'm tryna say I just wanna see your body move in different ways All I wanna do is come close to you You make me come through, I get so close to you  Ã—=Ã—=Ã—=Ã—=Ã—  ðŸ·ï¸Tags #sayit #torylanez #auraserenity #freshvibes #sayitlyrics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Tory Lanez, Tory Lanez Latest, Say It Lyrics, Say It Lyrics Video  Comment #weareaura if you see this! ðŸ‘€</t>
  </si>
  <si>
    <t>QfFBloBLW8s</t>
  </si>
  <si>
    <t>Illenium &amp; Ryan Tedder - With Your Love (Lyrics)</t>
  </si>
  <si>
    <t>2026-02-01T09:02:29Z</t>
  </si>
  <si>
    <t>auraserenity|emotional|indiepop|Illenium|Ryan Tedder|Ryan Tedder With Your Love|With Your Love Illenium Ryan Tedder|With Your Love lyrics|Illenium lyrics|Ryan Tedder lyrics|Illenium With Your Love lyrics|With Your Love lyric video|Illenium lyric video|Ryan Tedder lyric video|melodic bass|emotional edm|future bass|chill edm|melodic edm|sad edm|edm lyrics|lyric video|WaveMusic|WaveMusic lyrics|WaveMusic upload|new edm 2025|beautiful edm|chill music</t>
  </si>
  <si>
    <t>ðŸ‘‘ Illenium &amp; Ryan Tedder - With Your Love (Lyrics) ðŸŽ¶ Listen on Spotify: http://bit.ly/4c1YIwO ðŸ”¥ Help us reach 100,000 subscribers! ðŸ”” Turn on notifications to stay updated with new uploads!  ðŸŽ§ Stream &amp; Download: https://link.fans/illenium-pre-save?  âœ¨ Follow Illenium: https://www.instagram.com/illenium/ https://www.facebook.com/ILLENIUM/ https://x.com/ILLENIUMMUSIC  âœ¨ Follow Ryan Tedder: https://www.instagram.com/ryantedder/  ðŸ“± Follow us on: Instagram: https://auranetwork.fanlink.tv/instagram Facebook: https://auranetwork.fanlink.tv/facebook Discord: https://auranetwork.fanlink.tv/discord X(twitter): https://auranetwork.fanlink.tv/xsocial  Ã—=Ã—=Ã—=Ã—=Ã—    Lyrics for 'Illenium - With Your Love'  [Verse 1: Ryan Tedder] I've been messed up I've been lonely Burning both ends Living only For the quick lights Like a sunrise It'll always come down  I've been sideways I've been empty I was built that way 'til you met me Had a wild ride Oh but that life Feels a couple worlds away from now  0:34 Chorus [Chorus: Ryan Tedder] I've been thinking 'bout that night Halfway to heaven Nearly lost my life Lost but I found it with your love I found it with your love  I've been thinking 'bout that day Laid down my weapons Threw my past away All 'cause you showed up with your love Showed up with your love With your love (Woo ooh ooh) (woo ooh ooh) (woo ooh ooh) With your love  1:20 Drop [Drop: Ryan Tedder] With your love  1:39 Verse 2 [Verse 2: Ryan Tedder] Now I'm so done Moving on now Holding someone Standing on solid ground Yeah it took time Wasn't a straight line But every road led to you somehow  1:54 Chorus [Chorus: Ryan Tedder] I've been thinking 'bout that night Halfway to heaven Nearly lost my life Lost but I found it with your love I found it with your love  I've been thinking 'bout that day Laid down my weapons Threw my past away All 'cause you showed up with your love Showed up with your love With your love  2:26 Drop [Drop: Ryan Tedder] With your love (Woo ooh ooh) (woo ooh ooh) (woo ooh ooh) With your love  Ã—=Ã—=Ã—=Ã—=Ã—  ðŸ·ï¸Tags #withyourlove #illenium #auraserenity #freshvibes #withyourlovelyrics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Illenium, Ryan Tedder, Illenium Latest, With Your Love Lyrics, With Your Love Lyrics Video  Comment #weareaura if you see this! ðŸ‘€</t>
  </si>
  <si>
    <t>NU3FzvX5fiw</t>
  </si>
  <si>
    <t>SZA - Kill Bill (Lyrics)</t>
  </si>
  <si>
    <t>2026-01-31T08:15:01Z</t>
  </si>
  <si>
    <t>auraserenity|emotional|indiepop|kill bill|kill bill lyrics|lyrics kill bill|sza|lyrics|sza kill bill|kill bill sza|sza kill bill lyrics|lyrics sza kill bill|sza lyrics|lyrics sza|sza lyrics kill bill|kill bill lyrics sza|lyrics kill bill sza|kill bill sza lyrics|his new girlfriend's next how'd I get here?|I might kill my ex I still love him though|rather be in jail than alone|rather be in hell than alone|If I can't have you no one will</t>
  </si>
  <si>
    <t>ðŸ‘‘ SZA - Kill Bill (Lyrics) ðŸŽ¶ Listen on Spotify: http://bit.ly/4c1YIwO ðŸ”¥ Help us reach 100,000 subscribers! ðŸ”” Turn on notifications to stay updated with new uploads!  ðŸŽ§ Stream &amp; Download: https://sza.lnk.to/SOS  âœ¨ Follow SZA: https://www.instagram.com/sza  ðŸ“± Follow us on: Instagram: https://auranetwork.fanlink.tv/instagram Facebook: https://auranetwork.fanlink.tv/facebook Discord: https://auranetwork.fanlink.tv/discord X(twitter): https://auranetwork.fanlink.tv/xsocial  Ã—=Ã—=Ã—=Ã—=Ã—    Lyrics for 'SZA - Kill Bill'  [Verse 1] I'm still a fan even though I was salty Hate to see you with some other broad, know you happy Hate to see you happy if I'm not the one drivin'  [Pre-Chorus] I'm so mature, I'm so mature I'm so mature, I got me a therapist to tell me there's other men I don't want none, I just want you If I can't have you, no one should, I might  [Chorus] I might kill my ex, not the best idea His new girlfriend's next, how'd I get here? I might kill my ex, I still love him, though Rather be in jail than alone  [Verse 2] I get the sense that it's a lost cause I get the sense that you might really love her The text gon' be evidence, this text is evidence I try to ration with you, no murders, no crimes of passion But, damn, you was out of reach You was at the farmer's market with your perfect peach Now I'm in amazement, playin' on my patience Now you layin' face-down, got me sayin' over a beat  [Pre-Chorus] I'm so mature, I'm so mature I'm so mature, I got me a therapist to tell me there's other men I don't want none, I just want you If I can't have you, no one will, I  [Chorus] I might kill my ex, not the best idea His new girlfriend's next, how'd I get here? I might kill my ex, I still love him, though Rather be in jail than alone  [Bridge] I did it all for love (Love) I did it all on no drugs (Drugs) I did all of this sober I did it all for us, oh I did it all for love (Love) I did all of this on no drugs (Drugs) I did all of this sober Don't you know I did it all for us? (I'll kill your ex tonight)  [Chorus] Oh, I just killed my ex, not the best idea (Idea) Killed his girlfriend next, how'd I get here? I just killed my ex, I still love him, though (I do) Rather be in hell than alone  Ã—=Ã—=Ã—=Ã—=Ã—  ðŸ·ï¸Tags #killbill #sza #auraserenity #freshvibes #killbilllyrics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Latest, Kill Bill Lyrics, Kill Bill Lyrics Video  Comment #weareaura if you see this! ðŸ‘€</t>
  </si>
  <si>
    <t>Jx6MvcmuWM4</t>
  </si>
  <si>
    <t>Beabadoobee - the perfect pair (Lyrics)</t>
  </si>
  <si>
    <t>2026-01-30T08:15:01Z</t>
  </si>
  <si>
    <t>auraserenity|emotional|indiepop|music|beabadoobee the perfect pair|the perfect pair beabadoobee|beabadoobee the perfect pair lyrics|the perfect pair beabadoobee lyrics|beabadoobee|the perfect pair lyrics|the perfect pair|beabadoobee lyrics|lyrics beabadoobee the perfect pair|beabadoobee lyrics the perfect pair|the perfect pair lyrics beabadoobee|lyrics beabadoobee|the perfect pair by beabadoobee|beabadoobee songs|the perfect pair beabadoobee karaoke|polaris</t>
  </si>
  <si>
    <t>ðŸ‘‘ Beabadoobee - the perfect pair (Lyrics) ðŸŽ¶ Listen on Spotify: http://bit.ly/4c1YIwO ðŸ”¥ Help us reach 100,000 subscribers! ðŸ”” Turn on notifications to stay updated with new uploads!  ðŸŽ§ Stream &amp; Download: https://www.beabadoobee.com/  âœ¨ Follow Beabadoobee: https://www.instagram.com/radvxz  ðŸ“± Follow us on: Instagram: https://auranetwork.fanlink.tv/instagram Facebook: https://auranetwork.fanlink.tv/facebook Discord: https://auranetwork.fanlink.tv/discord X(twitter): https://auranetwork.fanlink.tv/xsocial  Ã—=Ã—=Ã—=Ã—=Ã—    Lyrics for 'Beabadoobee - the perfect pair'  [Verse 1] You ought to know that I think we're one and the same I don't think we could help it, no, I don't think we could help it We don't talk much, guess 'cause nothing has changed And I'm not sure I like it, and I'm so tired of fighting  [Chorus] If I told you, you'd know how to go and break my heart in two 'Cause I would anyways, we'd end up like always You know me, you better show me that you could say it to my face 'Cause you know we're the same, there's worse things I can take  [Verse 2] I know you hate it when there's nothing to say I'm not quite sure wÐµ'd fix it, guess we're so usÐµd to it Wish I had known this from the beginning We'd find it hard to work out, why we have all this doubt  [Chorus] If I told you, you'd know how to go and break my heart in two 'Cause I would anyways, we'd end up like always You know me, you better show me that you could say it to my face 'Cause you know we're the same, there's worse things I can take  Ã—=Ã—=Ã—=Ã—=Ã—  ðŸ·ï¸Tags #theperfectpair #beabadoobee #auraserenity #freshvibes #theperfectpairlyrics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Beabadoobee, Beabadoobee Latest, the perfect pair Lyrics, the perfect pair Lyrics Video  Comment #weareaura if you see this! ðŸ‘€</t>
  </si>
  <si>
    <t>Y_BXtthvuaA</t>
  </si>
  <si>
    <t>Daniel Caesar - Who Knows (Lyrics)</t>
  </si>
  <si>
    <t>2026-01-29T08:15:05Z</t>
  </si>
  <si>
    <t>auraserenity|emotional|indiepop|Daniel Caesar Who Knows|Who Knows lyrics|Who Knows|Daniel Caesar|Who Knows Daniel Caesar|Lately I'veâŸbeen thinking thatâŸperhaps I amâŸa coward|Yesterday was feeling so good now it's gone|Maybe we get married one day but who knows|daniel caesar who knows|who knows|daniel caesar|who knows lyrics|who knows daniel caesar|who knows daniel caesar lyrics|who knows tiktok|Daniel Caesar - Who Knows</t>
  </si>
  <si>
    <t>ðŸ‘‘ Daniel Caesar - Who Knows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'Daniel Caesar - Who Knows'  [Verse 1] I'll probably be a waste of your time, but who knows? Chances are I'll step out of line, but who knows? Lately, you've set up in my mind Yeah, girl, you, and I likeâŸthat  [Chorus] Lately,âŸI'veâŸbeen thinking thatâŸperhaps I amâŸa coward Hiding in a disguise of an ever-giving flower Incompetent steward of all of that sweet, sweet power  [Verse 2] Yesterday was feeling so good, now it's gone I'd feel like that always if I could, is that wrong? Tell me 'bout the city you're from Is it hot? Does it snow there?  [Chorus] Lately, I've been thinking 'bout my precarious future Will you be there with me by my side, my girl, my shooter? Who's to say who calculates? Not me, I'm no computer  [Bridge] Is it a crime to be unsure? (Let me know, let me know, let me know, let me) In time we'll find (Let me know, let me know, let me know, let me) If it's sustainable (Let me know, let me know, let me know, let me) You're pure, you're kind (Let me know, let me know, let me know, let me) Mature, divine (Let me know, let me know, let me know, let me) You might be too good for me, unattainable (Let me know, let me know, let me know, let me)  [Outro] Maybe we get married one day, but who knows? Think I'll take that thought to the grave, but who knows? I know that I'll love you always Yeah, girl you, and I'd like that Daniel Caesar - Who Knows (Lyrics)  Ã—=Ã—=Ã—=Ã—=Ã—  ðŸ·ï¸Tags #whoknows #danielcaesar #auraserenity #freshvibes #whoknowslyrics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Daniel Caesar, Daniel Caesar Latest, Who Knows Lyrics, Who Knows Lyrics Video  Comment #weareaura if you see this! ðŸ‘€</t>
  </si>
  <si>
    <t>LZLZ36Vtah4</t>
  </si>
  <si>
    <t>The 1975 - About You (Lyrics)</t>
  </si>
  <si>
    <t>2026-01-28T08:15:02Z</t>
  </si>
  <si>
    <t>auraserenity|emotional|indiepop|The 1975 About You|About You The 1975|There was something about you that now I can't remember|It's the same damn thing that made my heart surrender|And I'll miss you on a train|I'll miss you in the morning|I never know what to think about|I think about you|About you|Do you think I have forgotten about you|Do you think I have forgotten|About You|about you|the 1975|The 1975|about you the 1975|the 1975 about you|Forgotten about you</t>
  </si>
  <si>
    <t>ðŸ‘‘ The 1975 - About You (Lyrics) ðŸŽ¶ Listen on Spotify: http://bit.ly/4c1YIwO ðŸ”¥ Help us reach 100,000 subscribers! ðŸ”” Turn on notifications to stay updated with new uploads!  ðŸŽ§ Stream &amp; Download: http://www.the1975.com/bfiafl  ðŸ“± Follow us on: Instagram: https://auranetwork.fanlink.tv/instagram Facebook: https://auranetwork.fanlink.tv/facebook Discord: https://auranetwork.fanlink.tv/discord X(twitter): https://auranetwork.fanlink.tv/xsocial  Ã—=Ã—=Ã—=Ã—=Ã—    Lyrics for 'The 1975 - About You'  [Verse 1: Matty Healy] I know a place It's somewhere I go when I need to remember your face We get married in our heads Something to do while we try to recall how we met  [Chorus: Matty Healy] Do you think I have forgotten? Do you think I have forgotten? Do you think I have forgotten About you?  [Verse 2: Matty Healy] You and I (Don't let go) We're alive (Don't let go) With nothing to do I could lay and just look in your eyes Wait (Don't let go) And pretend (Don't let go) Hold on and hope that we'll find our way back in the end  [Chorus: Matty Healy] Do you think I have forgotten? Do you think I havÐµ forgotten? Do you think I have forgotten About you? Do you think I havÐµ forgotten? Do you think I have forgotten? Do you think I have forgotten About you?  [Bridge: Carly Holt, Matty Healy] There was something about you that now I can't remember It's the same damn thing that made my heart surrender And I'll miss you on a train I'll miss you in the morning I never know what to think about I think about you About you  [Outro: Matty Healy] Do you think I have forgotten about you? About you About you About you Do you think I have forgotten about you? About you  Ã—=Ã—=Ã—=Ã—=Ã—  ðŸ·ï¸Tags #aboutyou #the1975 #auraserenity #freshvibes #aboutyoulyrics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1975, The 1975 Latest, About You Lyrics, About You Lyrics Video  Comment #weareaura if you see this! ðŸ‘€</t>
  </si>
  <si>
    <t>jwSHuSoCJIo</t>
  </si>
  <si>
    <t>SIENNA SPIRO - Die On This Hill (Lyrics)</t>
  </si>
  <si>
    <t>2026-01-27T08:15:08Z</t>
  </si>
  <si>
    <t>auraserenity|emotional|indiepop|die on this hill|die on this hill lyrics|lyrics die on this hill|sienna spiro|lyrics|sienna spiro die on this hill|die on this hill sienna spiro|sienna spiro die on this hill lyrics|sienna spiro lyrics|lyrics die on this hill sienna spiro|die on this hill sienna spiro lyrics|I'll take my pride stand here for you|You'd take my life just for the thrill|I'll take tonight and die on this hill|I always will|pop|music|hits|songs</t>
  </si>
  <si>
    <t>ðŸ‘‘ SIENNA SPIRO - Die On This Hill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'SIENNA SPIRO - Die On This Hill'  [Verse 1] Got me to stay, said that you need me Starved 'cause his words don't have a meaning No, they don't, at least not to me There'll be a day, I'll be more creative A poetic way to say, 'I'm not leaving' To the world, not to your face, mm  [Chorus] I'll take my pride, stand here for you No, I'm not blind, just seeing it through You'd take my life just for the thrill I'll take tonight and die on this hill I always will  [Verse 2] Know that I look stubborn, impatient But you wrote the book, I just took a page out To be loved, to be loved and nothing more And you kept your word, do you want a medal? The way that someone leaves this world Is all just levels to me now, oh, to me now  [Chorus] I'll take my pride, stand here for you Know I'm not blind, just seeing it through You'd take my life just for the thrill I'll take tonight and die on this hill I always will  [Bridge] I'll be here the whole night I'll be here 'cause I can Yeah, I know you don't care I know nothing could matter God, I wish something mattered to you  [Chorus] I'll take my pride, stand here for you Know I'm not blind, just seeing it through You'd take my life just for the thrill I'll take tonight and die on this hill I always, always, I always will  Ã—=Ã—=Ã—=Ã—=Ã—  ðŸ·ï¸Tags #dieonthishill #siennaspiro #auraserenity #freshvibes #dieonthishilllyrics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SIENNA SPIRO, SIENNA SPIRO Latest, Die On This Hill Lyrics, Die On This Hill Lyrics Video  Comment #weareaura if you see this! ðŸ‘€</t>
  </si>
  <si>
    <t>l0AlzJSPKVc</t>
  </si>
  <si>
    <t>Air Supply - Lost In Love (Lyrics)</t>
  </si>
  <si>
    <t>2026-01-26T08:15:04Z</t>
  </si>
  <si>
    <t>auraserenity|emotional|indiepop|lyrics lost in love|air supply|lyrics|air supply lost in love|lost in love air supply|air supply lost in love lyrics|lyrics air supply lost in love|air supply lyrics|air supply lyrics lost in love|lost in love lyrics air supply|lyrics lost in love air supply|lost in love air supply lyrics|Lost in love and I don't know much|Was I thinkin' aloud and fell out of touch?|But I'm back on my feet|And eager to be what you wanted|rock</t>
  </si>
  <si>
    <t>ðŸ‘‘ Air Supply - Lost In Love (Lyrics) ðŸŽ¶ Listen on Spotify: http://bit.ly/4c1YIwO ðŸ”¥ Help us reach 100,000 subscribers! ðŸ”” Turn on notifications to stay updated with new uploads!  ðŸŽ§ Stream &amp; Download: https://smarturl.it/AirSupplySpotify?...  âœ¨ Follow Air Supply: http://airsupplymusic.com/ https://x.com/airsupplysinger https://www.facebook.com/AirSupplyMusicOfficialPage  ðŸ“± Follow us on: Instagram: https://auranetwork.fanlink.tv/instagram Facebook: https://auranetwork.fanlink.tv/facebook Discord: https://auranetwork.fanlink.tv/discord X(twitter): https://auranetwork.fanlink.tv/xsocial  Ã—=Ã—=Ã—=Ã—=Ã—    Lyrics for 'Air Supply - Lost In Love'  On  [Verse 1: Graham Russell] I realise the best part of love is the thinnest slice And you don't get for much But I'm not letting go I believe there's still much to believe in  [Verse 2: Graham Russell &amp; Russell Hitchcock] So lift your eyes if you feel you can Reach for a star and I'll show you a plan I figured it out What I needed was someone to show me  [Pre-Chorus: Russell Hitchcock] You know you can't fool me I've been lovin' you too long It started so easy You want to carry on (Carry on)  [Chorus: Graham Russell &amp; Russell Hitchcock] Lost in love and I don't know much Was I thinkin' aloud and fell out of touch? But I'm back on my feet And eager to be what you wanted  [Verse 2: Graham Russell &amp; Russell Hitchcock] So lift your eyes if you feel you can (Feel you can) Reach for a star and I'll show you a plan (Show you a plan) I figured it out What I needed was someone to show me (Oh, oh)  [Pre-Chorus: Russell Hitchcock] You know you can't fool me I've been lovin' you too long (I've been love too long) It started so easy You want to carry on (Carry on)  [Chorus: Graham Russell &amp; Russell Hitchcock] Lost in love and I don't know much Was I thinkin' aloud and fell out of touch? But I'm back on my feet And eager to be what you wanted  [Pre-Chorus: Russell Hitchcock] You know you can't fool me I've been lovin' you too long (I've been here too long) It started so easy You want to carry on (Carry on, carry on, carry on)  [Chorus: Russell Hitchcock] Lost in love and I don't know much Was I thinkin' aloud, fell out of touch? But I'm back on my feet Eager to be what you wanted  [Outro: Russell Hitchcock] Now I'm lost (Lost in love and I don't know much) Lost in love (Was I thinkin' aloud, you out of touch?) Lost in love (But I'm back on my feet) Lost in love (And eager to be what you wanted) Now I'm lost (Lost in love and I don't know much) I'm in love (Was I thinkin' aloud, you out of touch?) I'm lost in love (But I'm back on my feet) Lost in love (And eager to be what you wanted)  Ã—=Ã—=Ã—=Ã—=Ã—  ðŸ·ï¸Tags #lostinlove #airsupply #auraserenity #freshvibes #lostinlovelyrics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Air Supply, Air Supply Latest, Lost In Love Lyrics, Lost In Love Lyrics Video  Comment #weareaura if you see this! ðŸ‘€</t>
  </si>
  <si>
    <t>hF9vtTBRDBE</t>
  </si>
  <si>
    <t>Franco De Vita - Te Amo (Letra\Lyrics)</t>
  </si>
  <si>
    <t>2026-01-25T08:19:34Z</t>
  </si>
  <si>
    <t>auraserenity|emotional|indiepop|franco de vita|te amo|lyrics|letra|aesthetic|army|letra aesthetic|letra army|franco de vita te amo|franco de vita te amo aesthetic|franco de vita te amo army|franco de vita te amo letra|franco de vita te amo letra aesthetic|franco de vita te amo letra army</t>
  </si>
  <si>
    <t>ðŸ‘‘ Franco De Vita - Te Amo (Letra\Lyrics)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'Franco De Vita - Te Amo'  AsÃ­ nos hubieran visto EstÃ¡bamos ahÃ­ sentados, frente a frente No podÃ­a faltarnos la luna Y hablÃ¡bamos de todo un poco Y todo nos causaba risa, como dos tontos Y yo que no veÃ­a la hora De tenerte en mis brazos y poderte decir  Te amo Desde el primer momento en que te vi Y hace tiempo te buscaba Y ya te imaginaba asÃ­ Te amo Aunque no es tan fÃ¡cil de decir Y defino lo que siento Con estas palabras Te amo, uuuuuuuuuuh  Y de pronto nos rodeo el silencio Y nos miramos fijamente, uno al otro Tus manos entre las mÃ­as Tal vez nos volveremos a ver MaÃ±ana no se si podrÃ©, que estas jugando Me muero si no te vuelvo a ver Y tenerte en mis brazos Y poderte decir  Te amo Desde el primer momento en que te vi Y hace tiempo te buscaba Y ya te imaginaba asÃ­ Te amo Aunque no es tan fÃ¡cil de decir Y defino lo que siento Con estas palabras Te amo, te amoohhhhh  Te amo Desde el primer momento en que te vi Y hace tiempo te buscaba Y ya te imaginaba asÃ­ Te amo Aunque no es tan fÃ¡cil de decir Y defino lo que siento Con estas palabras Te amo  Te amo.  Ã—=Ã—=Ã—=Ã—=Ã—  ðŸ·ï¸Tags #teamo #francodevita #auraserenity #freshvibes #teamolyrics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Franco De Vita, Franco De Vita Latest, Te Amo Lyrics, Te Amo Lyrics Video  Comment #weareaura if you see this! ðŸ‘€</t>
  </si>
  <si>
    <t>229gOPDj0PQ</t>
  </si>
  <si>
    <t>Men At Work - Down Under (Lyrics)</t>
  </si>
  <si>
    <t>2026-01-24T08:15:00Z</t>
  </si>
  <si>
    <t>auraserenity|emotional|indiepop|down under|down under lyrics|lyrics down under|men at work|lyrics|men at work down under|down under men at work|men at work down under lyrics|lyrics men at work down under|men at work lyrics|lyrics men at work|men at work lyrics down under|down under lyrics men at work|lyrics down under men at work|down under men at work lyrics|down under lyric|lyric down under|down under lyric video|down under song|pop|music|old hits|songs</t>
  </si>
  <si>
    <t>ðŸ‘‘ Men At Work - Down Under (Lyrics) ðŸŽ¶ Listen on Spotify: http://bit.ly/4c1YIwO ðŸ”¥ Help us reach 100,000 subscribers! ðŸ”” Turn on notifications to stay updated with new uploads!  ðŸŽ§ Stream &amp; Download:   âœ¨ Follow Men At Work: https://www.facebook.com/menatwork  ðŸ“± Follow us on: Instagram: https://auranetwork.fanlink.tv/instagram Facebook: https://auranetwork.fanlink.tv/facebook Discord: https://auranetwork.fanlink.tv/discord X(twitter): https://auranetwork.fanlink.tv/xsocial  Ã—=Ã—=Ã—=Ã—=Ã—    Lyrics for 'Men At Work - Down Under'  [Verse 1] Traveling in a fried-out Kombi On a hippie trail, head full of zombie I met a strange lady, she made me nervous She took me in and gave me breakfast And she said  [Chorus] Do you come from a land down under? Where women glow and men plunder Can't you hear, can't you hear the thunder? You better run, you better take cover  [Verse 2] Buying bread from a man in Brussels He was six-foot-four and full of muscle I said, 'Do you speak-a my language?' And he just smiled and gave me a Vegemite sandwich And he said  [Chorus] I come from a land down under Where beer does flow and men chunder Can't you hear, can't you hear the thunder? You better run, you better take cover, yeah [Verse 3] Lyin' in a den in Bombay With a slack jaw, and not much to say I said to the man, 'Are you trying to tempt me? Because I come from the land of plenty' And he said  [Chorus] Oh! You come from a land down under? (Oh, yeah, yeah) Where women glow and men plunder Can't you hear, can't you hear the thunder? Ah You better run, you better take cover ('Cause we are) Living in a land down under Where women glow and men plunder (Hear, thunder) Can't you hear, can't you hear the thunder? You better, better run, you better take cover Living in a land down under Where women glow and men plunder Can't you hear, can't you hear the thunder? Oh, yeah You better run, you better take cover (We are) Living in a land down under, oh Where women glow and men plunder (Yeah, yeah) Can't you hear, can't you hear the thunder? (Yeah, yeah, thunder) You better run, you better take cover Living in a land down under (Living in a land down under) Where women glow and men plunder (Oh) Can't you hear, can't you hear the thunder? You better run, you better take cover  Ã—=Ã—=Ã—=Ã—=Ã—  ðŸ·ï¸Tags #downunder #menatwork #auraserenity #freshvibes #downunderlyrics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Men At Work, Men At Work Latest, Down Under Lyrics, Down Under Lyrics Video  Comment #weareaura if you see this! ðŸ‘€</t>
  </si>
  <si>
    <t>XePg_e_MeT4</t>
  </si>
  <si>
    <t>The 1975 - Somebody Else (Lyrics)</t>
  </si>
  <si>
    <t>2026-01-23T08:15:06Z</t>
  </si>
  <si>
    <t>auraserenity|emotional|indiepop|somebody else|ebony day|somebody else ebony day|lyrics|so you said you found somebody else|somebody else cover|so i said i love you one more time|someone else|somebody else lyrics|so u said u found somebody else|so i heard you found somebody else|somebody else the 1975|so you say you found somebody else|i love you one more time|so i say i love you one more time|you found somebody else</t>
  </si>
  <si>
    <t>ðŸ‘‘ The 1975 - Somebody Else (Lyrics) ðŸŽ¶ Listen on Spotify: http://bit.ly/4c1YIwO ðŸ”¥ Help us reach 100,000 subscribers! ðŸ”” Turn on notifications to stay updated with new uploads!  ðŸŽ§ Stream &amp; Download:   âœ¨ Follow The 1975: https://www.instagram.com/the1975  ðŸ“± Follow us on: Instagram: https://auranetwork.fanlink.tv/instagram Facebook: https://auranetwork.fanlink.tv/facebook Discord: https://auranetwork.fanlink.tv/discord X(twitter): https://auranetwork.fanlink.tv/xsocial  Ã—=Ã—=Ã—=Ã—=Ã—    Lyrics for 'The 1975 - Somebody Else'  0:22 Verse 1 So I heard you found somebody else And at first, I thought it was a lie I took all my things that make sounds The rest I can do without  0:56 Chorus I don't want your body But I hate to think about you with somebody else Our love has gone cold You're intertwining your soul with somebody else I'm looking through you While you're looking through your phone And then leaving with somebody else No, I don't want your body But I'm picturing your body with somebody else  1:34 Post-Chorus I don't want your body x8  1:53 Verse 2 And c'mon baby This ain't the last time that I'll see your face And c'mon baby You said you'd find someone to take my place I just don't believe that you have got it in you 'Cause we are just gonna keep â€œDoin' itâ€ and every time I start to believe in anything you're saying I'm reminded that I should be gettin' over it  2:31 Chorus I don't want your body But I hate to think about you with somebody else Our love has gone cold You're intertwining your soul with somebody else I'm looking through you While you're looking through your phone And then leaving with somebody else No, I don't want your body But I'm picturing your body with somebody else  3:09 Post-Chorus I don't want your body x8  3:29 Bridge Get someone you love? Get someone you need? that, get money I can't give you my soul, 'cause we're never alone Get someone you love? Get someone you need? that, get money I can't give you my soul, 'cause we're never alone Get someone you love? Get someone you need? that, get money I can't give you my soul, 'cause we're never alone Get someone you love? Get someone you need? that, get money I can't give you my soul, 'cause we're never alone  4:25 Chorus I don't want your body But I hate to think about you with somebody else Our love has gone cold You're intertwining your soul with somebody else I'm looking through you While you're looking through your phone And then leaving with somebody else No, I don't want your body But I'm picturing your body with somebody else  Ã—=Ã—=Ã—=Ã—=Ã—  ðŸ·ï¸Tags #somebodyelse #the1975 #auraserenity #freshvibes #somebodyelselyrics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1975, The 1975 Latest, Somebody Else Lyrics, Somebody Else Lyrics Video  Comment #weareaura if you see this! ðŸ‘€</t>
  </si>
  <si>
    <t>iPQdF4LMJkg</t>
  </si>
  <si>
    <t>Twenty One Pilots - Stressed Out (Lyrics)</t>
  </si>
  <si>
    <t>2026-01-22T09:33:37Z</t>
  </si>
  <si>
    <t>auraserenity|emotional|indiepop|Stressed Out|Stressed Out lyrics|Stressed Out lyric video|Twenty One Pilots Stressed Out|Twenty One Pilots Stressed Out lyrics|Twenty One Pilots Stressed Out lyric video|Stressed Out Twenty One Pilots|Stressed Out Twenty One Pilots lyrics|Stressed Out Twenty One Pilots lyric video|Twenty One Pilots|Twenty One Pilots lyrics|Twenty One Pilots lyric video|lost panda|lyrics</t>
  </si>
  <si>
    <t>ðŸ‘‘ Twenty One Pilots - Stressed Out (Lyrics) ðŸŽ¶ Listen on Spotify: http://bit.ly/4c1YIwO ðŸ”¥ Help us reach 100,000 subscribers! ðŸ”” Turn on notifications to stay updated with new uploads!  ðŸŽ§ Stream &amp; Download:   âœ¨ Follow Twenty One Pilots: http://instagr.am/twentyonepilots https://www.facebook.com/twentyonepilots https://x.com/twentyonepilots  ðŸ“± Follow us on: Instagram: https://auranetwork.fanlink.tv/instagram Facebook: https://auranetwork.fanlink.tv/facebook Discord: https://auranetwork.fanlink.tv/discord X(twitter): https://auranetwork.fanlink.tv/xsocial  Ã—=Ã—=Ã—=Ã—=Ã—    Lyrics for 'Twenty One Pilots - Stressed Out'  [Verse 1] I wish I found some better sounds no one's ever heard I wish I had a better voice that sang some better words I wish I found some chords in an order that is new I wish I didn't have to rhyme every time I sang I was told, when I get older, all my fears would shrink But now I'm insecure, and I care what people think  [Pre-Chorus] My name's Blurryface and I care what you think My name's Blurryface and I care what you think  [Chorus] Wish we could turn back time to the good old days When our momma sang us to sleep, but now we're stressed out (Oh) Wish we could turn back time (Oh) to the good old days (Oh) When our momma sang us to sleep, but now we're stressed out We're stressed out  [Verse 2] Sometimes a certain smell will take me back to when I was young How come I'm never able to identify where it's comin' from? I'd make a candle out of it, if I ever found it Try to sell it, never sell out of it, I'd probably only sell one It'd be to my brother, 'cause we have the same nose Same clothes, homegrown, a stone's throw from a creek we used to roam But it would remind us of when nothing really mattered Out of student loans and treehouse homes, we all would take the latter  [Pre-Chorus] My-my-my name's Blurryface and I care what you think My name's Blurryface and I care what you think  [Chorus] Wish we could turn back time to the good old days When our momma sang us to sleep, but now we're stressed out (Oh) Wish we could turn back time (Oh) to the good old days (Oh) When our momma sang us to sleep, but now we're stressed out   [Bridge] We used to play pretend, give each other different names We would build a rocket ship an' then we'd fly it far away Used to dream of outer space, but now they're laughin' at our face Sayin', 'Wake up, you need to make money!,' yeah We used to play pretend, give each other different names We would build a rocket ship an' then we'd fly it far away Used to dream of outer space, but now they're laughin' at our face Sayin', 'Wake up, you need to make money!,' yeah  [Chorus] Wish we could turn back time to the good old days When our momma sang us to sleep, but now we're stressed out (Oh) Wish we could turn back time (Oh) to the good old days (Oh) When our momma sang us to sleep, but now we're stressed out  [Outro] We used to play pretend, used to play pretend, money We used to play pretend, wake up, you need the money Used to play pretend, used to play pretend, money We used to play pretend, wake up, you need the money Used to play pretend, give each other different names We would build a rocket ship and then we'd fly it far away Used to dream of outer space, but now they're laughin' at our face Sayin', 'Wake up, you need to make money!,' yeah  Ã—=Ã—=Ã—=Ã—=Ã—  ðŸ·ï¸Tags #stressedout #twentyonepilots #auraserenity #freshvibes #stressedoutlyrics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Twenty One Pilots, Twenty One Pilots Latest, Stressed Out Lyrics, Stressed Out Lyrics Video  Comment #weareaura if you see this! ðŸ‘€</t>
  </si>
  <si>
    <t>8IH-M9NH7j8</t>
  </si>
  <si>
    <t>Future - Low Life (Lyrics) ft. The Weeknd</t>
  </si>
  <si>
    <t>2026-01-21T08:15:01Z</t>
  </si>
  <si>
    <t>auraserenity|indiepop|Low Life|Low Life Lyrics|Future Low Life|Low Life Future|The Weeknd Low Life|Low Life The Weeknd|low life lyrics|low life|Got some bitch from Follies with us|She gon' fuck the squad what else|I'ma fuck her broads what else?|Bitch from Pakistan what up?|Ferraris and them Lambs what else?|'Bout to fuck this club up what else?|Said I'm reppin' for that low life|'Cause I'm always reppin' for that low life|I just took some Molly what else</t>
  </si>
  <si>
    <t>ðŸ‘‘ Future - Low Life (Lyrics) ft. The Weeknd ðŸŽ¶ Listen on Spotify: http://bit.ly/4c1YIwO ðŸ”¥ Help us reach 100,000 subscribers! ðŸ”” Turn on notifications to stay updated with new uploads!  ðŸŽ§ Stream &amp; Download: https://Future.lnk.to/listenYD  âœ¨ Follow Future: https://Future.lnk.to/followFI https://Future.lnk.to/followTI https://Future.lnk.to/followII https://Future.lnk.to/followWI https://Future.lnk.to/followSI  ðŸ“± Follow us on: Instagram: https://auranetwork.fanlink.tv/instagram Facebook: https://auranetwork.fanlink.tv/facebook Discord: https://auranetwork.fanlink.tv/discord X(twitter): https://auranetwork.fanlink.tv/xsocial  Ã—=Ã—=Ã—=Ã—=Ã—    Lyrics for 'Future - Low Life'  [Intro] High, high, get, get, gettin' high, everybody gettin' high Get, get, get, gettin' high, you're unbelievably high  [Refrain: Future] I just took some molly, what else? (Hey) Got some bitch from Follies with us ('Scuse me, 'scuse me) She gon' fuck the squad, what else? (I swear) I'ma fuck her broads, what else? (Yeah, yeah!) Bitch from Pakistan, what up? ('Rari!) Ferraris and them Lambs, what else? (Skrrt, skrrt!) 'Bout to fuck this club up, what else? (Yeah, yeah!)  [Interlude: Future] (Metro Boomin want some more, nigga!) (Turn up)  [Verse 1: The Weeknd &amp; Future] I turn the Ritz into a poor house (Turn up) It's like eviction number four now (Woo) Go 'head and ash it on the floor now (Swear) Girl, go 'head and show me how you go down And I feel my whole body peakin' (Yeah) And I'm fuckin' anybody with they legs wide (Racks) Gettin' faded with some bitches from the West Side (Woo) East coast nigga reppin' North Side, never waste a ho's time (Freebandz)  [Chorus: The Weeknd &amp; Future] Reppin' for that low life (Turn up), low life, low life Low life, know I'm reppin' for that low Low life (Representin'), yeah (I'm representin') Said I'm reppin' for that low life (Representin') Low life, low life, low life, low life (I'm representin' for that low life) Said I'm repping for that low life (I'm reppin', that's reppin', I'm reppin') Low life, low life, low life (Rep, rep, rep, rep, rep, rep, rep, woo, woo, woo, woo) Yeah  [Verse 2: Future] Wake up, take a sip of Ace of Spade like it's water I been on the molly and them Xans with your daughter If she catch me cheating, I won't ever tell her, 'sorry' If she catch me cheating, I will never tell her, 'sorry' Porsches in the valet, I got Bentleys, I got 'Raris Taking pain pills on the plane, gettin' chartered Poppin' tags on tags, I was starvin' Bitch, I got the juice and the carbine Turn a five star hotel to a traphouse Roaches everywhere, like we forgot to take the trash out Flood my cross with ice, gettin' money my religion Got my baby momma and my side bitch kissin' I turn the Ritz into a lean house This the sixth time gettin' kicked out I can't feel my face, I'm on Adderall, nauseous Niggas tryna ride my fuckin' wave, now they salty Runnin' with the wave, get you killed quick Shoot you in your back like you Ricky Li'l Mexico, with no life to afterlife My whole life, my whole life  [Chorus: The Weeknd, Future &amp; Both] 'Cause I'm always reppin' for that low life (Wait), low life, low life Low life, know I'm reppin' for that low Low life (Representin'), yeah (I'm representin') Said I'm reppin' for that low life (Representin', wait) Low life, low life, low life, low life (I'm representin' for that low life, for the low life) Said I'm repping for that low life (For the low life, I'm reppin' for the low life) Low life, low life, low life (Wait, wait, low life) Yeah  [Verse 3: Future] Yeah, they stereotypin' 'Cause they know a nigga keep ten rifles (Ten rifles) And they know a nigga keep ten snipers (Ten snipers) Keepin' baby bottles like we wearin' diapers Yeah, they stereotypin' 'Cause they know a nigga keep twenty rifles And they know a nigga keep twenty snipers And they know a nigga keep ten wifeys (Ha-ha-ha!)  [Bridge: Future] viral âš¡ [03:53] Sniper, sniper, sniper, sniper, sniper Wifey, wifey, wifey, wifey, wifey That's your wifey, wifey, wifey, wifey, wifey? I think I like her, like her, like her, like her That's your wifey, wifey, wifey, wifey, wifey? I think I like her, like her, like her, like her Oh, that's your wifey, wifey, wifey, wifey, wifey? I think I like her, like her, like her, like her, ha Getting high, getting high, getting high, everybody getting high Getting high, getting high, getting high, everybody getting high Getting high, getting high, getting high, everybody getting high Getting high, getting high, getting high, and I'm the reason why  [Outro: Future] We 'bout to fuck this club up, what else?  Ã—=Ã—=Ã—=Ã—=Ã—  ðŸ·ï¸Tags #lowlife #future #auraserenity #freshvibes #lowlifelyrics  ðŸ“§ Connect: contact@auranetwork.org ðŸ“¥ Submit your music: https://auraserenity.portal.district.biz/app/login  Future, The Weeknd, Future Latest, Low Life Lyrics, Low Life Lyrics Video  Comment #weareaura if you see this! ðŸ‘€</t>
  </si>
  <si>
    <t>iifhuLP-Ro4</t>
  </si>
  <si>
    <t>CueshÃ© - Borrowed Time (Lyrics)</t>
  </si>
  <si>
    <t>2026-01-20T08:15:05Z</t>
  </si>
  <si>
    <t>auraserenity|emotional|indiepop|borrowed time|borrowed time lyrics|lyrics borrowed time|cueshe|lyrics|cueshe borrowed time|borrowed time cueshe|cueshe borrowed time lyrics|lyrics cueshe borrowed time|cueshe lyrics|lyrics cushe|cueshe lyrics borrowed time|borrowed time lyrics cueshe|lyrics borrowed time cueshe|Oh it's good to be true|If our hopes and dreams come true|Wish that I had more|Of this borrowed time|Wish that I had more of this borrowed time</t>
  </si>
  <si>
    <t>ðŸ‘‘ CueshÃ© - Borrowed Time (Lyrics) ðŸŽ¶ Listen on Spotify: http://bit.ly/4c1YIwO ðŸ”¥ Help us reach 100,000 subscribers! ðŸ”” Turn on notifications to stay updated with new uploads!  ðŸŽ§ Stream &amp; Download:   âœ¨ Follow CueshÃ©: https://open.spotify.com/artist/6Xx1uQPrAF37dtVMKEmvx5  ðŸ“± Follow us on: Instagram: https://auranetwork.fanlink.tv/instagram Facebook: https://auranetwork.fanlink.tv/facebook Discord: https://auranetwork.fanlink.tv/discord X(twitter): https://auranetwork.fanlink.tv/xsocial  Ã—=Ã—=Ã—=Ã—=Ã—    Lyrics for 'CueshÃ© - Borrowed Time'  [Verse 1] Every fight needs mending Every start has an end Like the sunrise and the sunset That's just how it is Love on borrowed time Will never be yours nor mine I need you like you need me The way we ought to be  [Chorus] Oh, it's good to be true If our hopes and dreams come true Wish that I had more Of this borrowed time If only it would last a lifetime  [Verse 2] This bitterness inside Is an empty space I hide It never satisfies Living my life in a lie Love on borrowed time Will never be yours nor mine I'll just close my eyes And it will be alright  [Chorus] Oh, it's good to be true If our hopes and dreams come true Wish that I had more Of this borrowed time If only it would last a lifetime  [Bridge] Now that you've gone away You seem so close But you're miles and miles away  [Chorus] Oh, it's good to be true If our hopes and dreams come true Wish that I had more Of this borrowed time If only it would last  Oh, it's good to be true If our hopes and dreams come true Wish that I had more Of this borrowed time If only it would last  [Chorus] Oh, it's good to be true If our hopes and dreams come true Wish that I had more Of this borrowed time If only it would last a lifetime  Ã—=Ã—=Ã—=Ã—=Ã—  ðŸ·ï¸Tags #borrowedtime #cueshÃ© #auraserenity #freshvibes #borrowedtimelyrics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CueshÃ©, CueshÃ© Latest, Borrowed Time Lyrics, Borrowed Time Lyrics Video  Comment #weareaura if you see this! ðŸ‘€</t>
  </si>
  <si>
    <t>L1KPR-MUgdQ</t>
  </si>
  <si>
    <t>DJ Snake - Middle (Lyrics) ft. Bipolar Sunshine</t>
  </si>
  <si>
    <t>2026-01-19T08:15:03Z</t>
  </si>
  <si>
    <t>auraserenity|dj snake|middle|lyrics|bipolar sunshine|dj snake middle|middle dj snake|dj snake middle lyrics|lyrics dj snake middle|lyrics dj snake|middle lyrics|middle lyric video|middle karaoke|lyrics middle|dj snake lyrics middle|middle lyrics dj snake|lyrics middle dj snake|middle dj snake lyrics|dj snake new song|dj snake 2019|bipolar sunshine middle|dj snake bipolar sunshine|dj snake bipolar sunshine middle|pop|edm|syrebralvibes|new melody|new</t>
  </si>
  <si>
    <t>ðŸ‘‘ DJ Snake - Middle (Lyrics) ft. Bipolar Sunshine ðŸŽ¶ Listen on Spotify: http://bit.ly/4c1YIwO ðŸ”¥ Help us reach 100,000 subscribers! ðŸ”” Turn on notifications to stay updated with new uploads!  ðŸŽ§ Stream &amp; Download: http://smarturl.it/DJSnakeMiddle  âœ¨ Follow DJ Snake: https://www.instagram.com/djsnake/ https://www.facebook.com/djsnake.fr  âœ¨ Follow Bipolar Sunshine: http://bipo.la/Facebook  http://bipo.la/Twitter http://bipo.la/Soundcloud http://bipo.la/YouTubeSub  ðŸ“± Follow us on: Instagram: https://auranetwork.fanlink.tv/instagram Facebook: https://auranetwork.fanlink.tv/facebook Discord: https://auranetwork.fanlink.tv/discord X(twitter): https://auranetwork.fanlink.tv/xsocial  Ã—=Ã—=Ã—=Ã—=Ã—    Lyrics for 'DJ Snake - Middle'  [Verse 1] Starin' at two different views on your window ledge Coffee has gone cold, it's like time froze  [Pre-Chorus 1] There you go wishin', floatin' down our wishin' well It's like I'm always causin' problems, causin' hell I didn't mean to put you through this, I can tell Are we gonna sweep this under the carpet?  [Chorus] I hope that I can turn back the time To make it all alright, all alright for us I'll promise to build a new world For us two with you in the middle  [Break] (You in the middle) (You in the middle)  [Verse 2] (Ly-, ly-, ly-, ly-) Lyin' down beside you, what's goin' through your head? The silence in the air felt like my soul froze  [Pre-Chorus 2] Am I just overthinkin' feelings I can sell? This gut feelin' I'm tryna get off me as well I hope we find our missin' pieces and just chill Are we gonna sweep it under the carpet?  [Chorus] I hope that I can turn back the time To make it all alright, all alright for us I'll promise to build a new world For us two with you in the middle  [Break] (You in the middle) (You in the middle)  [Outro] (You) Thank the children, just thank the children (You) Thank the children, just thank the children  Ã—=Ã—=Ã—=Ã—=Ã—  ðŸ·ï¸Tags #middle #djsnake #auraserenity #freshvibes #middlelyrics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DJ Snake, Bipolar Sunshine, DJ Snake Latest, Middle Lyrics, Middle Lyrics Video  Comment #weareaura if you see this! ðŸ‘€</t>
  </si>
  <si>
    <t>JQehA5G-WAw</t>
  </si>
  <si>
    <t>beabadoobee - Glue Song (Lyrics)</t>
  </si>
  <si>
    <t>2026-01-18T08:15:01Z</t>
  </si>
  <si>
    <t>auraserenity|emotional|indiepop|beabadoobee glue song|beabadoobee glue song lyrics|glue song beabadoobee|glue song beabadoobee lyrics|glue song lyrics beabadoobee|beabadoobee|glue song|glue song lyrics|beabadoobee lyrics glue song|lyrics beabadoobee glue song|lyrics glue song beabadoobee|beabadoobee glue song lyric video|glue song beabadoobee lyric video|beabadoobee - glue song|beabadoobee - glue song lyrics|glue song - beabadoobee|creative chaos</t>
  </si>
  <si>
    <t>ðŸ‘‘ beabadoobee - Glue Song (Lyrics) ðŸŽ¶ Listen on Spotify: http://bit.ly/4c1YIwO ðŸ”¥ Help us reach 100,000 subscribers! ðŸ”” Turn on notifications to stay updated with new uploads!  ðŸŽ§ Stream &amp; Download: http://beabadoobee.ffm.to/gluesong  âœ¨ Follow beabadoobee: https://www.instagram.com/radvxz/  ðŸ“± Follow us on: Instagram: https://auranetwork.fanlink.tv/instagram Facebook: https://auranetwork.fanlink.tv/facebook Discord: https://auranetwork.fanlink.tv/discord X(twitter): https://auranetwork.fanlink.tv/xsocial  Ã—=Ã—=Ã—=Ã—=Ã—    Lyrics for 'beabadoobee - Glue Song'  [Verse 1] I've never known someone like you Tangled in love, stuck by you From the glue Don't forget to kiss me Or else you'll have to miss me I guess I'm stuck forever by the glue Oh, and you  [Verse 2] Finding the right words To use for this song I have you in mind So it won't take so long Never thought I'd find you But you're here And so I love you  [Chorus] I'm not wrong When I say I've been stuck By the glue onto you I've been stuck by glue Right onto you I've been stuck by glue  [Outro] I've never known I've never known someone like you I've never known I've never known someone like you  Ã—=Ã—=Ã—=Ã—=Ã—  ðŸ·ï¸Tags #gluesong #beabadoobee #auraserenity #freshvibes #gluesonglyrics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beabadoobee, beabadoobee Latest, Glue Song Lyrics, Glue Song Lyrics Video  Comment #weareaura if you see this! ðŸ‘€</t>
  </si>
  <si>
    <t>4qsbqcYXRL0</t>
  </si>
  <si>
    <t>James Arthur - Impossible (Lyrics)</t>
  </si>
  <si>
    <t>2026-01-17T08:15:00Z</t>
  </si>
  <si>
    <t>auraserenity|Impossible|James Arthur|all my scars are open|falling like the stars|impossible cover|impossible lyric|impossible lyrics|impossible song|james arthur cover|james arthur falling like the stars|james arthur impossible|james arthur lyrics|james arthur new song|james arthur songs|lagu barat|love songs|official video james arthur|pop music|romantic music|sad songs|shout it from the rooftops|songs with lyrics|write it on the skyline|x factor</t>
  </si>
  <si>
    <t>ðŸ‘‘ James Arthur - Impossible (Lyrics) ðŸŽ¶ Listen on Spotify: http://bit.ly/4c1YIwO ðŸ”¥ Help us reach 100,000 subscribers! ðŸ”” Turn on notifications to stay updated with new uploads!  ðŸŽ§ Stream &amp; Download:   âœ¨ Follow James Arthur: https://www.facebook.com/JamesArthur/  ðŸ“± Follow us on: Instagram: https://auranetwork.fanlink.tv/instagram Facebook: https://auranetwork.fanlink.tv/facebook Discord: https://auranetwork.fanlink.tv/discord X(twitter): https://auranetwork.fanlink.tv/xsocial  Ã—=Ã—=Ã—=Ã—=Ã—    Lyrics for 'James Arthur - Impossible'  Hmm I remember years ago Someone told me I should take Caution when it comes to love, I did And you were strong and I was not My illusion, my mistake I was careless, I forgot, I did And now When all is done, there is nothing to say You have gone and so effortlessly You have won, you can go ahead tell them Tell them all I know now Shout it from the roof tops Write it on the sky line All we had is gone now Tell them I was happy And my heart is broken All my scars are open Tell them what I hoped would be impossible Impossible Impossible Impossible Falling out of love is hard Falling for betrayal is worse Broken trust and broken hearts I know, I know And thinking all you need is there Building faith on love and words Empty promises will wear I know I know and now When all is done, there is nothing to say And if you're done with embarrassing me On your own you can go ahead tell them Tell them all I know now Shout it from the roof tops Write it on the sky line All we had is gone now Tell them I was happy And my heart is broken All my scars are open Tell them what I hoped would be impossible Impossible Impossible Impossible I remember years ago Someone told me I should take Caution when it comes to love I did Tell them all I know now Shout it from the roof tops Write it on the sky line All we had is gone now Tell them I was happy And my heart is broken Oh what I hoped would be impossible Impossible (impossible) Impossible (impossible) (Impossible) impossible (Impossible) impossible (Impossible) Impossible  Ã—=Ã—=Ã—=Ã—=Ã—  ðŸ·ï¸Tags #impossible #jamesarthur #auraserenity #freshvibes #impossiblelyrics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James Arthur, James Arthur Latest, Impossible Lyrics, Impossible Lyrics Video  Comment #weareaura if you see this! ðŸ‘€</t>
  </si>
  <si>
    <t>sxS6JCZBmHw</t>
  </si>
  <si>
    <t>Zedd, Maren Morris, Grey - The Middle (Lyrics)</t>
  </si>
  <si>
    <t>2026-01-16T08:15:06Z</t>
  </si>
  <si>
    <t>auraserenity|emotional|indiepop|zedd|maren morris|grey|the middle|the middle song|the middle lyrics|lyrics the middle|zedd the middle|the middle zedd|zedd middle|middle zedd|zedd middle lyrics|middle zedd lyrics|zedd the middle lyrics|the middle zedd lyrics|zedd maren morris grey - the middle|zedd maren morris the middle|oh baby why don't you just meet me in the middle|i'm losing my mind just a little|oh baby why dont u just meet me in the middle</t>
  </si>
  <si>
    <t>ðŸ‘‘ Zedd, Maren Morris, Grey - The Middle (Lyrics) ðŸŽ¶ Listen on Spotify: http://bit.ly/4c1YIwO ðŸ”¥ Help us reach 100,000 subscribers! ðŸ”” Turn on notifications to stay updated with new uploads!  ðŸŽ§ Stream &amp; Download: https://zedd.lnk.to/themiddle  âœ¨ Follow Zedd: http://zedd.me/Facebook http://zedd.me/Instagram  ðŸ“± Follow us on: Instagram: https://auranetwork.fanlink.tv/instagram Facebook: https://auranetwork.fanlink.tv/facebook Discord: https://auranetwork.fanlink.tv/discord X(twitter): https://auranetwork.fanlink.tv/xsocial  Ã—=Ã—=Ã—=Ã—=Ã—    Lyrics for 'Zedd - The Middle'  Take a seat Right over there Sat on the stairs  Stay or leave The cabinets are bare And I'm unaware  Of just how we got, into this mess Got so aggressive  I know we meant All good intentions  So pull me closer Why don't you pull me close Why don't you come on over Cos I can't just let you go  Baby Why don't you just meet me in the middle I'm losing my mind just a little So why don't you just meet me in the middle In the middle In the middle  Baby Why don't you just meet me in the middle I'm losing my mind just a little So why don't you just meet me in the middle In the middle In the middle  Take a step Back for a minute Into the kitchen  Floors are wet Taps are still running Dishes are broken  How did we get, into this mess Got so aggressive  I know we meant All good intentions  So pull me closer Why don't you pull me close Why don't you come on over Cos I can't just let you go  Baby Why don't you just meet me in the middle I'm losing my mind just a little So why don't you just meet me in the middle In the middle In the middle  Looking at you I can't lie Just pouring out admission Regardless my objection  And it's not about my pride I need you on my skin just Come over, pull me in just...  Baby Why don't you just meet me in the middle I'm losing my mind just a little So why don't you just meet me in the middle In the middle In the middle  Baby Why don't you just meet me in the middle I'm losing my mind just a little So why don't you just meet me in the middle In the middle In the middle  Ã—=Ã—=Ã—=Ã—=Ã—  ðŸ·ï¸Tags #themiddle #zedd #auraserenity #freshvibes #themiddlelyrics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Zedd, Maren Morris, Zedd Latest, The Middle Lyrics, The Middle Lyrics Video  Comment #weareaura if you see this! ðŸ‘€</t>
  </si>
  <si>
    <t>LRCKr9rpTfY</t>
  </si>
  <si>
    <t>DJ Snake, Justin Bieber â€“ Let Me Love You (Lyrics)</t>
  </si>
  <si>
    <t>2026-01-15T08:15:01Z</t>
  </si>
  <si>
    <t>auraserenity|indiepop|justin bieber|dj snake justin bieber let me love you|justin bieber let me love you|justin bieber lyric video|dj snake justin bieber|let me love you justin bieber|justin bieber let me love you lyrics|justin bieber lyrics|justin bieber let me love you lyric video|let me love you justin bieber lyrics|dj snake let me love you|dj snake|dj snake and justin bieber|dj snake lyrics|dj snake ft. justin bieber - let me love you|latin city|lyrics</t>
  </si>
  <si>
    <t>ðŸ‘‘ DJ Snake, Justin Bieber â€“ Let Me Love You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'Justin Bieber - Let Me Love You'  [Verse 1: Justin Bieber] I used to believe We were burnin' on the edge of somethin' beautiful (Somethin' beautiful) Somethin' beautiful (Somethin' beautiful) Sellin' a dream Smoke and mirrors keep us waitin' on a miracle (Oh) On a miracle (Oh)  [Pre-Chorus: Justin Bieber] Say, go through the darkest of days Heaven's a heartbreak away Never let you go, never let me down Oh, it's been a hell of a ride Driving the edge of a knife Never let you go, never let me down  [Chorus: Justin Bieber] Don't you give up, nah, nah, nah I won't give up, nah, nah, nah Let me love you Let me love you Don't you give up, nah, nah, nah I won't give up, nah, nah, nah Let me love you Let me love you [Drop]  [Verse 2: Justin Bieber] Don't fall asleep (Ooh) At the wheel, we've got a million miles ahead of us Miles ahead of us All that we need (Ah) Is a rude awakening to know we're good enough (Yeah) Know we're good enough  [Pre-Chorus: Justin Bieber] Say, go through the darkest of days Heaven's a heartbreak away Never let you go, never let me down Oh it's been a hell of a ride Driving the edge of a knife Never let you go, never let me down  [Chorus: Justin Bieber] Don't you give up, nah, nah, nah I won't give up, nah, nah, nah Let me love you Let me love you Don't you give up, nah, nah, nah I won't give up, nah, nah, nah Let me love you Let me love you [Drop]  [Bridge: Justin Bieber] Never let you go, never let you go-go Never let you go, never let you go-go Never let you go (Woah) No, never let you go (Ooh) Never let you go, never let you go-go Never let you go, never let you go-go (Oh no, no, no, no) Never let you go (Yeah) No, never let you go (Yeah)  [Chorus: Justin Bieber] Don't you give up, nah, nah, nah I won't give up, nah, nah, nah Let me love you Let me love you Don't you give up, nah, nah, nah I won't give up, nah, nah, nah Let me love you Let me love you  Ã—=Ã—=Ã—=Ã—=Ã—  ðŸ·ï¸Tags #letmeloveyou #justinbieber #auraserenity #freshvibes #letmeloveyoulyrics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Justin Bieber, DJ Snake, Justin Bieber Latest, Let Me Love You Lyrics, Let Me Love You Lyrics Video  Comment #weareaura if you see this! ðŸ‘€</t>
  </si>
  <si>
    <t>D3iuW1vkje0</t>
  </si>
  <si>
    <t>Goo Goo Dolls - Iris (Lyrics) | I just want you to know who I am</t>
  </si>
  <si>
    <t>2026-01-14T08:15:02Z</t>
  </si>
  <si>
    <t>auraserenity|emotional|indiepop|Iris Lyrics|The Goo Goo Dolls Iris|Iris The Goo Goo Dolls|I just don't wanna miss you tonight|And I don't want the world to see me|'Cause I don't think that they'd understand|When everything's made to be broken|I just want you to know who I am|Yeah you bleed just to know youâ€™re alive|Want you to know who I am|Iris|iris|iris lyrics|the goo goo dolls iris|iris the goo goo dolls|the goo goo dolls|The Goo Goo Dolls|Know who I am|IRIS</t>
  </si>
  <si>
    <t>ðŸ‘‘ Goo Goo Dolls - Iris ðŸŽ¶ Listen on Spotify: http://bit.ly/4c1YIwO ðŸ”¥ Help us reach 100,000 subscribers! ðŸ”” Turn on notifications to stay updated with new uploads!  ðŸŽ§ Stream &amp; Download:   âœ¨ Follow Goo Goo Dolls: https://www.instagram.com/googoodollsofficial/  ðŸ“± Follow us on: Instagram: https://auranetwork.fanlink.tv/instagram Facebook: https://auranetwork.fanlink.tv/facebook Discord: https://auranetwork.fanlink.tv/discord X(twitter): https://auranetwork.fanlink.tv/xsocial  Ã—=Ã—=Ã—=Ã—=Ã—    Lyrics for 'Goo Goo Dolls - Iris'  [Verse 1] And I'd give up forever to touch you 'Cause I know that you feel me somehow You're the closest to heaven that I'll ever be And I don't wanna go home right now  [Verse 2] And all I can taste is this moment And all I can breathe is your life And sooner or later, it's over I just don't wanna miss you tonight  [Chorus] And I don't want the world to see me 'Cause I don't think that they'd understand When everything's made to be broken I just want you to know who I am  [Instrumental]  [Verse 3] And you can't fight the tears that ain't coming Or the moment of truth in your lies When everything feels like the movies Yeah, you bleed just to know you're alive  [Chorus] And I don't want the world to see me 'Cause I don't think that they'd understand When everything's made to be broken I just want you to know who I am  [Instrumental Break]  [Chorus] And I don't want the world to see me 'Cause I don't think that they'd understand When everything's made to be broken I just want you to know who I am  [Chorus] And I don't want the world to see me 'Cause I don't think that they'd understand When everything's made to be broken I just want you to know who I am  [Outro] I just want you to know who I am I just want you to know who I am I just want you to know who I am  Ã—=Ã—=Ã—=Ã—=Ã—  ðŸ·ï¸Tags #iris #googoodolls #auraserenity #freshvibes #irislyrics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Goo Goo Dolls, Goo Goo Dolls Latest, Iris Lyrics, Iris Lyrics Video  Comment #weareaura if you see this! ðŸ‘€</t>
  </si>
  <si>
    <t>UENsn4wNLsw</t>
  </si>
  <si>
    <t>Zara Larsson - Lush Life (Lyrics)</t>
  </si>
  <si>
    <t>2026-01-13T08:15:03Z</t>
  </si>
  <si>
    <t>auraserenity|emotional|indiepop|dan music|Zara Larsson|Lush Life|lyrics|Live My Day Like Last Lush Life|Zara Larsson Crush Rush Song|Lush Life No Past Lyrics|Zara Larsson All Summer Lyrics|zara larsson lush life lyrics|zara larsson lyrics|zara larsson - lush life|zara larson|swedish|top hits|lush life zara larsson lyrics|zara larsson lush life songtext|zara larsson lush life tekst|zara larsson lush life Ñ‚ÐµÐºÑÑ‚|zara larsson songs|Dance|EDM|Pop|Sony Legacy|2015</t>
  </si>
  <si>
    <t>ðŸ‘‘ Zara Larsson - Lush Life (Lyrics) ðŸŽ¶ Listen on Spotify: http://bit.ly/4c1YIwO ðŸ”¥ Help us reach 100,000 subscribers! ðŸ”” Turn on notifications to stay updated with new uploads!  ðŸŽ§ Stream &amp; Download:   âœ¨ Follow Zara Larsson: â€ª@ZaraLarssonOfficialâ€¬  https://www.instagram.com/zaralarsson/# https://www.facebook.com/ZaraLarssonOfficial?_rdc=1&amp;_rdr# https://www.tiktok.com/@zaralarsson https://x.com/zaralarsson  ðŸ“± Follow us on: Instagram: https://auranetwork.fanlink.tv/instagram Facebook: https://auranetwork.fanlink.tv/facebook Discord: https://auranetwork.fanlink.tv/discord X(twitter): https://auranetwork.fanlink.tv/xsocial  Ã—=Ã—=Ã—=Ã—=Ã—    Lyrics for 'Zara Larsson - Lush Life'  I live my day as if it was the last Live my day as if there was no past Doin' it all nite, all summer Doin' it the way I wanna  Yeah I'mma dance my heart out 'til the dawn But I won't be done when morning comes Doin' it all nite, all summer Gonna spend it like no other  It was a crush But I couldn't, couldn't get enough It was a rush But I gave it up  It was a crush Now I might have went and said too much But that's all it was So I gave it up  I live my day as if it was the last Live my day as if there was no past Doin' it all nite, all summer Doin' it the way I wanna  Yeah I'mma dance my heart out 'til the dawn But I won't be done when morning comes Doin' it all nite, all summer Gonna spend it like no other  It was a crush I kept saying I'mma stay in touch But that thing went bust So I gave it up, ooh  No tricks, no bluff I'm just better off without them cuffs Yeah the sun won't set on us  Yeah! Went low, went high Still waters run dry Gotta get back in the groove I ain't ever worry  Went low, went high What matters is now Getting right back in the mood  I live my day as if it was the last Live my day as if there was no past Doin' it all nite, all summer Doin' it the way I wanna  Yeah I'mma dance my heart out 'til the dawn But I won't be done when morning comes Doin' it all nite, all summer Gonna spend it like no other  Now I've found another crush The lush life's given me a rush Had one chance to make me blush Second time is one too late  Now I've found another crush The lush life's given me a rush Had one chance to make me blush Second time is one too late  I live my day as if it was the last Live my day as if there was no past Doin' it all nite, all summer Doin' it the way I wanna  Yeah I'mma dance my heart out 'til the dawn But I won't be done when morning comes Doin' it all nite, all summer Gonna spend it like no other  Now I've found another crush The lush life's given me a rush Had one chance to make me blush Second time is one too late  Now I've found another crush The lush life's given me a rush Had one chance to make me blush Second time is one too late  Ã—=Ã—=Ã—=Ã—=Ã—  ðŸ·ï¸Tags #lushlife #zaralarsson #auraserenity #freshvibes #lushlifelyrics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Zara Larsson, Zara Larsson Latest, Lush Life Lyrics, Lush Life Lyrics Video  Comment #weareaura if you see this! ðŸ‘€</t>
  </si>
  <si>
    <t>ufu6ODGgTMk</t>
  </si>
  <si>
    <t>Ravyn Lenae - Love Me Not (Lyrics)</t>
  </si>
  <si>
    <t>2026-01-12T08:15:05Z</t>
  </si>
  <si>
    <t>auraserenity|emotional|indiepop|Love Me Not|Ravyn Lenae Love Me Not|Ravyn Lenae Love Me Not Lyrics|Lord|take it so far away|I pray that God we don't break|I want you to take me up and down|And round and round again|And oh it's hard to see you but I wish you were right here|Oh it's hard to leave you when I get you everywhere|All this time I'm thinking I'm strong enough to sink it|He love me not he loves me|He holds me tight then lets me go|Love Me Not Lyrics</t>
  </si>
  <si>
    <t>ðŸ‘‘ Ravyn Lenae - Love Me Not (Lyrics)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'Ravyn Lenae - Love Me Not'  [Verse 1] See, right now, I need you, I'll meet you somewhere now You up now, I see you, I get you, take care now Slow down, be cool, I miss you, come here now It'sâŸyoursâŸnow,âŸkeep it, I'llâŸhold out untilâŸnow I need you right now, once I leave you I'm strung out If I get you, I'm slowly breaking down  [Chorus]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[Post-Chorus] He love me not, he loves me He holds me tight, then lets me go He love me not, he loves me He holds me tight, then lets me go  [Verse 2] Soon as you leave me, we always lose connection It's gettin' messy, I fiend for your affection Don't loosen your grip got a hold on me Now, forever, let's get back together  [Pre-Chorus] Lord, take it so far away I pray that, God, we don't break I want you to take me up and down And round and round again  [Chorus]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[Post-Chorus] He love me not, he loves me He holds me tight, then lets me go He love me not, he loves me He holds me tight, then lets me go He love me not, he loves me He holds me tight, then lets me go He love me not, he loves me He holds me tight, then lets me go  [Bridge] You're gonna say that you're sorry at the end of the night Wake up in the morning, everything's alright At the end of the story, you're holdin' me tight I don't need to worry, am I out of my mind?  [Chorus] And, oh, it's hard to see you, but I wish you were right here (I'm losing my mind) Oh, it's hard to leave you when I get you everywhere All this time I'm thinking, I'm strong enough to sink it Oh, no, I don't need you, but I miss you, come here  Ã—=Ã—=Ã—=Ã—=Ã—  ðŸ·ï¸Tags #lovemenot #ravynlenae #auraserenity #freshvibes #lovemenotlyrics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Ravyn Lenae, Ravyn Lenae Latest, Love Me Not Lyrics, Love Me Not Lyrics Video  Comment #weareaura if you see this! ðŸ‘€</t>
  </si>
  <si>
    <t>05DD2NJ610Y</t>
  </si>
  <si>
    <t>Billie Eilish - WILDFLOWER (Lyrics)</t>
  </si>
  <si>
    <t>2026-01-11T08:15:00Z</t>
  </si>
  <si>
    <t>auraserenity|emotional|indiepop|billie eilish wildflower|billie eilish wildflower lyrics|billie eilish wildflower music video|billie eilish wildflower live|billie eilish wildflower karaoke|billie eilish wildflower album|wildflower billie eilish|billie eilish wildflower live performance|billie eilish wildflower official|wildflower colors|billie eilish wildflower colors|billie eilish wildflower reaction|billie eilish wildflower remix|billie eilish music video</t>
  </si>
  <si>
    <t>ðŸ‘‘ Billie Eilish - WILDFLOWER (Lyrics) ðŸŽ¶ Listen on Spotify: http://bit.ly/4c1YIwO ðŸ”¥ Help us reach 100,000 subscribers! ðŸ”” Turn on notifications to stay updated with new uploads!  ðŸŽ§ Stream &amp; Download: https://billieeilish.lnk.to/HITMEHARDANDSOFT  âœ¨ Follow Billie Eilish: https://www.instagram.com/billieeilish/  ðŸ“± Follow us on: Instagram: https://auranetwork.fanlink.tv/instagram Facebook: https://auranetwork.fanlink.tv/facebook Discord: https://auranetwork.fanlink.tv/discord X(twitter): https://auranetwork.fanlink.tv/xsocial  Ã—=Ã—=Ã—=Ã—=Ã—    Lyrics for 'Billie Eilish - WILDFLOWER'  THINGS FALL APART AND TIME BREAKS YOUR HEART I WASN'T THERE, BUT I KNOW SHE WAS YOUR GIRL YOU SHOWED HER THE WORLD BUT FELL OUT OF LOVE AND YOU BOTH LET GO  SHE WAS CRYIN' ON MY SHOULDER ALL I COULD DO WAS HOLD HER ONLY MADE US CLOSER UNTIL JULY NOW I KNOW THAT YOU LOVE ME YOU DON'T NEED TO REMIND ME I SHOULD PUT IT ALL BEHIND ME SHOULDN'T I?  BUT I SEE HER IN THE BACK OF MY MIND ALL THE TIME LIKE A FEVER LIKE I'M BURNING ALIVE LIKE A SIGN DID I CROSS THE LINE?  WELL, GOOD THINGS DON'T LAST AND LIFE MOVES SO FAST I'D NEVER ASK WHO WAS BETTER 'CAUSE SHE COULDN'T BE MORE DIFFERENT FROM ME HAPPY AND FREE IN LEATHER  AND I KNOW THAT YOU LOVE ME YOU DON'T NEED TO REMIND ME WANNA PUT IT ALL BEHIND ME, BUT BABY  I SEE HER IN THE BACK OF MY MIND ALL THE TIME FEELS LIKE A FEVER LIKE I'M BURNING ALIVE LIKE A SIGN DID I CROSS THE LINE?  YOU SAY NO ONE KNOWS YOU SO WELL BUT EVERY TIME YOU TOUCH ME, I JUST WONDER HOW SHE FELT VALENTINE'S DAY, CRYIN' IN THE HOTEL I KNOW YOU DIDN'T MEAN TO HURT ME, SO I KEPT IT TO MYSELF  AND I WONDER DO YOU SEE HER IN THE BACK OF YOUR MIND IN MY EYES?  YOU SAY NO ONE KNOWS YOU SO WELL BUT EVERY TIME YOU TOUCH ME, I JUST WONDER HOW SHE FELT VALENTINE'S DAY, CRYIN' IN THE HOTEL I KNOW YOU DIDN'T MEAN TO HURT ME, SO I KEPT IT TO MYSELF  Ã—=Ã—=Ã—=Ã—=Ã—  ðŸ·ï¸Tags #wildflower #billieeilish #auraserenity #freshvibes #wildflowerlyrics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Billie Eilish, Billie Eilish Latest, WILDFLOWER Lyrics, WILDFLOWER Lyrics Video  Comment #weareaura if you see this! ðŸ‘€</t>
  </si>
  <si>
    <t>6AB1oBGrfIk</t>
  </si>
  <si>
    <t>Sean Kingston - Fire Burning (Lyrics)</t>
  </si>
  <si>
    <t>2026-01-10T08:15:00Z</t>
  </si>
  <si>
    <t>auraserenity|emotional|indiepop|fire burning sean kingston|sean kingston fire burning|fire burning|fire burning sean kingston lyrics|sean kingston fire burning lyrics|lyrics fire burning sean kingston|sean kingston lyrics|kingston|lyrics sean kingston fire burning|burning|fire burning sean kingston tiktok|sean kingston fire burning tiktok|fire burning lyrics sean kingston|sean kingston fire burning official|sean kingston live|fire burning lyrics|fire burning tiktok</t>
  </si>
  <si>
    <t>ðŸ‘‘ Sean Kingston - Fire Burning (Lyrics) ðŸŽ¶ Listen on Spotify: http://bit.ly/4c1YIwO ðŸ”¥ Help us reach 100,000 subscribers! ðŸ”” Turn on notifications to stay updated with new uploads!  ðŸŽ§ Stream &amp; Download: https://ellalangley.lnk.to/nicotine  âœ¨ Follow Sean Kingston: https://www.instagram.com/seankingston/ https://www.facebook.com/seankingston  ðŸ“± Follow us on: Instagram: https://auranetwork.fanlink.tv/instagram Facebook: https://auranetwork.fanlink.tv/facebook Discord: https://auranetwork.fanlink.tv/discord X(twitter): https://auranetwork.fanlink.tv/xsocial  Ã—=Ã—=Ã—=Ã—=Ã—    Lyrics for 'Sean Kingston - Fire Burning'  Somebody call 9-1-1 Shawty fire burning on the  dance floor, whoa (Fire burning, fire burning)  What a gwaan? Kingston Let's go, hey (hey, hey, hey) RedOne (hey, hey) Shawty got that super thang Hotter than the sun of  the south of Spain Got me soon as I walked  through the door, oh My pocket started tickling The way she dropped it  low, that thang Got me wanna spend my  money on her, her She get it, pop it, lock it,  drop it, that birthday cake Got a candle, need to blow  that crazy flame away Now take my red, black  card and my jewelry Shawty is cool like the fire,  cool like fire Somebody call 9-1-1 Shawty fire burning on  the dance floor, whoa I gotta cool her down She gon' bring the roof to  ground on the dance floor, whoa She's fire burning, fire burning  on the dance floor That little shawty's fire  burning on the dance floor She's fire burning, fire burning  on the dance floor That little shawty's fire burning  on the dance floor (Fire burning, fire burning) That body is a masterpiece The order is one in every  hundred years But ain't no doubt I'm  taking it home, home I'm afraid we'll blow  them legs Little mama game is  about to change She'll be on covers over  the world, world She get it, pop it, l ock it, drop it That birthday cake Got a candle, need to blow that crazy flame away Now take my red, black card and my jewelry Shawty is cool like the fire, cool like fire Somebody call 9-1-1 Shawty fire burning on the dance floor, whoa I gotta cool her down She gon' bring the roof to ground on the dance floor, whoa She's fire burning, fire burning on the dance floor That little shawty's fire burning on the dance floor She's fire burning, fire burning on the dance floor That little shawty's fire burning on the dance floor  She got that fire  in her dance That'll make them fella's  run around (hey) No exit pon the dance floor so  them boys want more (hey) She got that fire in her dance That'll make them fella's  run around Madem, give them a run,  everybody, sing it now, hey No exit pon the dance floor  so them boys want more What a gwaan? Let's go Madem, let's go, hey  She get it, pop it, lock it, drop it That birthday cake Got a candle, need to blow that crazy flame away Now take my red, black card and my jewelry Shawty is cool like the fire, cool like fire Somebody call 9-1-1 Shawty fire burning on the dance floor, whoa I gotta cool her down She gon' bring the roof to ground on the dance floor, whoa She's fire burning, fire burning on the dance floor That little shawty's fire burning on the dance floor She's fire burning, fire burning on the dance floor That little shawty's fire burning on the dance floor Somebody call 9-1-1  Ã—=Ã—=Ã—=Ã—=Ã—  ðŸ·ï¸Tags #fireburning #seankingston #auraserenity #freshvibes #fireburninglyrics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Sean Kingston, Sean Kingston Latest, Fire Burning Lyrics, Fire Burning Lyrics Video  Comment #weareaura if you see this! ðŸ‘€</t>
  </si>
  <si>
    <t>eD5WeI6IqXc</t>
  </si>
  <si>
    <t>Philip Bailey - Easy Lover (Lyrics) ft. Phil Collins</t>
  </si>
  <si>
    <t>2026-01-09T08:15:05Z</t>
  </si>
  <si>
    <t>auraserenity|emotional|indiepop|Easy Lover|Philip Bailey Easy Lover|Philip Bailey Easy Lover Lyrics|Philip Bailey Phil Collins Easy Lover|She's an easy lover|She'll get a hold on you believe it|She's like no other|Before you know it you'll be on your knees|She'll take your heart but you won't feel it|And I'm just trying to make you see|Philip Bailey|Easy Lover Lyrics|easy lover|philip bailey easy lover|philip bailey phil collins easy lover|easy lover lyrics</t>
  </si>
  <si>
    <t>ðŸ‘‘ Philip Bailey - Easy Lover (Lyrics) ft. Phil Collins ðŸŽ¶ Listen on Spotify: http://bit.ly/4c1YIwO ðŸ”¥ Help us reach 100,000 subscribers! ðŸ”” Turn on notifications to stay updated with new uploads!  ðŸŽ§ Stream &amp; Download:   ðŸ“± Follow us on: Instagram: https://auranetwork.fanlink.tv/instagram Facebook: https://auranetwork.fanlink.tv/facebook Discord: https://auranetwork.fanlink.tv/discord X(twitter): https://auranetwork.fanlink.tv/xsocial  Ã—=Ã—=Ã—=Ã—=Ã—    Lyrics for 'Philip Bailey - Easy Lover'  [Chorus: Bailey &amp; Collins] Easy lover She'll get a hold on you, believe it Like no other Before you know it you'll be on your knees She's an easy lover She'll take your heart but you won't feel it She's like no other And I'm just trying to make you see  [Verse 1: Bailey] She's the kind of girl you dream of Dream of keeping hold of You'd better forget it You'll never get it She will play around and leave you Leave you and deceive you Better forget it Oh, you'll regret it  [Bridge: Collins] No, you'll never change her, so leave it, leave it Get out quick 'cause seeing is believing It's the only way You'll ever know, oh  [Chorus] She's an easy lover She'll get a hold on you, believe it Like no other Before you know it you'll be on your knees She's an easy lover She'll take your heart but you won't feel it She's like no other And I'm just trying to make you see  [Verse 2: Bailey] You're the one that wants to hold her Hold her and control her You'd better forget it You'll never get it For she'll say that there's no other 'Til she finds another Better forget it Oh, you'll regret it  [Bridge: Collins] And don't try to change her, just leave it, leave it You're not the only one, ooh, seeing is believing It's the only way You'll ever know, oh [Instrumental]  [Bridge: Bailey &amp; Collins] Now don't try to change her, just leave it, leave it You're not the only one, 'cause seeing is believing It's the only way You'll ever know, oh  [Chorus] She's an easy lover She'll get a hold on you, believe it She's like no other Before you know it you'll be on your knees (You'll be down on your knees) She's an easy lover She'll take your heart but you won't feel it She's like no other And I'm just trying to make you see (Trying to make you see, yeah)  She's an easy lover She'll get a hold on you, believe it (Get a hold on you) Like no other Before you know it you'll be on your knees (You'll be on your knees) She's an easy lover She'll take your heart but you won't feel it (You won't feel it) She's like no other And I'm just trying to make you see (Trying to make you see) She's an easy lover She'll get a hold on you, believe it...  Ã—=Ã—=Ã—=Ã—=Ã—  ðŸ·ï¸Tags #easylover #philipbailey #auraserenity #freshvibes #easyloverlyrics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Philip Bailey, Phil Collins, Philip Bailey Latest, Easy Lover Lyrics, Easy Lover Lyrics Video  Comment #weareaura if you see this! ðŸ‘€</t>
  </si>
  <si>
    <t>yUrHabI0Z9g</t>
  </si>
  <si>
    <t>Cheap Trick - Surrender (Lyrics)</t>
  </si>
  <si>
    <t>2026-01-08T08:15:05Z</t>
  </si>
  <si>
    <t>auraserenity|emotional|indiepop|surrender|surrender lyrics|lyrics surrender|cheap trick|lyrics|cheap trick surrender|surrender cheap trick|cheap trick surrender lyrics|lyrics cheap trick surrender|cheap trick lyrics|lyrics cheap trick|cheap trick lyrics surrender|surrender lyrics cheap trick|lyrics surrender cheap trick|surrender cheap trick lyrics|Mommy's all right|Daddy's all right|They just seem a little weird|Surrender but don't give yourself away</t>
  </si>
  <si>
    <t>ðŸ‘‘ Cheap Trick - Surrender (Lyrics) ðŸŽ¶ Listen on Spotify: http://bit.ly/4c1YIwO ðŸ”¥ Help us reach 100,000 subscribers! ðŸ”” Turn on notifications to stay updated with new uploads!  ðŸŽ§ Stream &amp; Download: https://CheapTrick.lnk.to/listenYD  âœ¨ Follow Cheap Trick: https://CheapTrick.lnk.to/followFI https://CheapTrick.lnk.to/followII https://CheapTrick.lnk.to/followTI https://CheapTrick.lnk.to/followWI  https://CheapTrick.lnk.to/followSI  ðŸ“± Follow us on: Instagram: https://auranetwork.fanlink.tv/instagram Facebook: https://auranetwork.fanlink.tv/facebook Discord: https://auranetwork.fanlink.tv/discord X(twitter): https://auranetwork.fanlink.tv/xsocial  Ã—=Ã—=Ã—=Ã—=Ã—    Lyrics for 'Cheap Trick - Surrender'  [Verse 1] Mother told me, yes, she told me I'd meet girls like you She also told me, 'Stay away You'll never know what you'll catch' Just the other day I heard Of a soldier's falling off Some Indonesian junk That's going 'round  [Chorus] Mommy's all right Daddy's all right They just seem a little weird Surrender Surrender But don't give yourself away Hey, hey  [Verse 2] Father says, 'Your mother's right She's really up on things Before we married, Mommy served In the WACS in the Philippinesâ€ Now, I had heard the WACs recruited Old maids for the war But mommy isn't one of those I've known her all these years  [Chorus] Mommy's all right Daddy's all right They just seem a little weird Surrender Surrender But don't give yourself away Hey, hey  [Verse 3] Whatever happened to all this season's Losers of the year? Every time I got to thinking Where'd they disappear? Then I woke up, Mom and Dad Are rolling on the couch Rolling numbers, rock and rollin' Got my KISS records out  [Chorus] Mommy's all right Daddy's all right They just seem a little weird Surrender Surrender But don't give yourself away Hey, hey Away Away  [Outro] Surrender (Mommy's all right) Surrender (Daddy's all right) But don't give yourself away Surrender (Mommy's all right) Surrender (Daddy's all right) But don't give yourself away Surrender (Mommy's all right) Surrender (Daddy's all right) But don't give yourself away Surrender (Bun E.â€™s all right) Surrender (Tommyâ€™s all right) But don't give yourself away (Robinâ€™s all right, Rickâ€™s all right) Surrender (Weâ€™re all all right) Surrender (Weâ€™re all all right) But don't give yourself away (Weâ€™re all all right, Weâ€™re all all right) Surrender (Mommy's all right) Surrender (Daddy's all right) But don't give yourself away Surrender (Mommy's all right) Surrender (Daddy's all right) But don't give yourself away Surrender  Ã—=Ã—=Ã—=Ã—=Ã—  ðŸ·ï¸Tags #surrender #cheaptrick #auraserenity #freshvibes #surrenderlyrics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Cheap Trick, Cheap Trick Latest, Surrender Lyrics, Surrender Lyrics Video  Comment #weareaura if you see this! ðŸ‘€</t>
  </si>
  <si>
    <t>rdrWn4Ucyaw</t>
  </si>
  <si>
    <t>Air Supply - Come What May (Lyrics)</t>
  </si>
  <si>
    <t>2026-01-07T08:15:11Z</t>
  </si>
  <si>
    <t>auraserenity|emotional|indiepop|come what may|come what may lyrics|lyrics come what may|air supply|come what may air supply|air supply come what may|when she looks at me|come what may song|come what may air|air|supply|come what may tiktok|when she looks at me air supply|air supply songs|songs air supply|air supply lyrics|lyrics air supply|air supply come what may lyrics|air supply karaoke|come what may karaoke|pop|pop songs|pop lyrics|pop music|lyrics</t>
  </si>
  <si>
    <t>ðŸ‘‘ Air Supply - Come What May (Lyrics) ðŸŽ¶ Listen on Spotify: http://bit.ly/4c1YIwO ðŸ”¥ Help us reach 100,000 subscribers! ðŸ”” Turn on notifications to stay updated with new uploads!  ðŸŽ§ Stream &amp; Download: https://smarturl.it/UltimateAirSupply  âœ¨ Follow Air Supply: https://www.facebook.com/airsupplymusic https://x.com/airsupplysinger https://airsupplymusic.com/  ðŸ“± Follow us on: Instagram: https://auranetwork.fanlink.tv/instagram Facebook: https://auranetwork.fanlink.tv/facebook Discord: https://auranetwork.fanlink.tv/discord X(twitter): https://auranetwork.fanlink.tv/xsocial  Ã—=Ã—=Ã—=Ã—=Ã—    Lyrics for 'Air Supply - Come What May'  When she looks at me I know the girl sees things Nobody else can see All of the secret fears inside And all the craziness I hide She looks into my soul And reads me like nobody can  [Pre-Chorus] And she doesn't judge the man She just takes me as I am  [Chorus] Come what may, she believes And that faith is something I've never known before Come what may, she loves me And that love has helped me open a door Making me love myself a little more  [Verse 2] When I turn away She knows those are the times There's nothing she can say Nothing that anyone can do And so she lets me live it through And when I'm in my darkest hour of uncertainty  [Pre-Chorus] She just simply lets me be And goes right on loving me  [Chorus] Come what may, she believes And that faith is something I've never known before Come what may, she loves me And that love has helped me open a door Making me love myself a little more, oh, oh, oh  [Bridge] And when it seems my dreams Have all slipped through my fingers When they just can't be found I turn around and there they are Shining in her eyes (Shining in her eyes)  [Chorus] Come what may, she believes And that faith is something I've never known before Come what may, she loves me And that love has helped me open a door Making me love myself a little more  [Outro] Come what may, she believes And that faith is something I've never known before Come what may, she loves me And that love has helped me open a door  Ã—=Ã—=Ã—=Ã—=Ã—  ðŸ·ï¸Tags #comewhatmay #airsupply #auraserenity #freshvibes #comewhatmaylyrics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Air Supply, Air Supply Latest, Come What May Lyrics, Come What May Lyrics Video  Comment #weareaura if you see this! ðŸ‘€</t>
  </si>
  <si>
    <t>Survivor - Eye Of The Tiger (Lyrics)</t>
  </si>
  <si>
    <t>2026-01-06T08:15:01Z</t>
  </si>
  <si>
    <t>auraserenity|eye of the tiger|eye of the tiger lyrics|lyrics eye of the tiger|survivor|lyrics|survivor eye of the tiger|eye of the tiger survivor|survivor eye of the tiger lyrics|lyrics survivor eye of the tiger|survivor lyrics|lyrics survivor|survivor lyrics eye of the tiger|eye of the tiger lyrics survivor|lyrics eye of the tiger survivor|eye of the tiger survivor lyrics|It's the eye of the tiger|rising up straight to the top|rising up back on the street|songs</t>
  </si>
  <si>
    <t>ðŸ‘‘ Survivor - Eye Of The Tiger (Lyrics) ðŸŽ¶ Listen on Spotify: http://bit.ly/4c1YIwO ðŸ”¥ Help us reach 100,000 subscribers! ðŸ”” Turn on notifications to stay updated with new uploads!  ðŸŽ§ Stream &amp; Download: https://Survivor.lnk.to/listenYD  âœ¨ Follow Survivor: https://Survivor.lnk.to/followFI https://Survivor.lnk.to/followTI https://Survivor.lnk.to/followWI https://Survivor.lnk.to/followSI  ðŸ“± Follow us on: Instagram: https://auranetwork.fanlink.tv/instagram Facebook: https://auranetwork.fanlink.tv/facebook Discord: https://auranetwork.fanlink.tv/discord X(twitter): https://auranetwork.fanlink.tv/xsocial  Ã—=Ã—=Ã—=Ã—=Ã—    Lyrics for 'Survivor - Eye Of The Tiger'  [Verse 1] [00:49]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[Chorus] [01:23] It's the eye of the tiger It's the thrill of the fight Rising up to the challenge of our rival And the last known survivor Stalks his prey in the night And he's watching us all With the eye of the tiger  [Verse 2] [01:46] Face to face, out in the heat Hanging tough, staying hungry They stack the odds 'til we take to the street For the kill with the skill to survive  [Chorus] [02:03] It's the eye of the tiger It's the thrill of the fight Rising up to the challenge of our rival And the last known survivor Stalks his prey in the night And he's watching us all With the eye of the tiger  [Verse 3] [02:30] Rising up, straight to the top Had the guts, got the glory Went the distance, now I'm not gonna stop Just a man and his will to survive  [Chorus] [02:47] It's the eye of the tiger It's the thrill of the fight Rising up to the challenge of our rival And the last known survivor Stalks his prey in the night And he's watching us all With the eye of the tiger  [Outro] The eye of the tiger The eye of the tiger The eye of the tiger The eye of the tiger  Ã—=Ã—=Ã—=Ã—=Ã—  ðŸ·ï¸Tags #eyeofthetiger #survivor #auraserenity #freshvibes #eyeofthetigerlyrics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Survivor, Survivor Latest, Eye Of The Tiger Lyrics, Eye Of The Tiger Lyrics Video  Comment #weareaura if you see this! ðŸ‘€</t>
  </si>
  <si>
    <t>ZRVmtlpnPHw</t>
  </si>
  <si>
    <t>Shakira - Don't Wait Up (Lyrics)</t>
  </si>
  <si>
    <t>2026-01-05T08:15:02Z</t>
  </si>
  <si>
    <t>auraserenity|emotional|indiepop|shakira|dont wait up|dont wait up shakira|shakira dont wait up|shakira dont wait up letra|shakira dont wait up lyrics|dont wait up shakira lyrics|dont wait up shakira letra|dont wait up lyrics shakira|dont wait up letra shakira|shakira letra dont wait up|shakira lyrics dont wait up|dont wait up lyrics|letra dont wait up|lyrics dont wait up|shakira letra|shakira lyrics|lyrics|pop|trending music|latin|reggaeton|new music friday</t>
  </si>
  <si>
    <t>ðŸ‘‘ Shakira - Don't Wait Up (Lyrics) ðŸŽ¶ Listen on Spotify: http://bit.ly/4c1YIwO ðŸ”¥ Help us reach 100,000 subscribers! ðŸ”” Turn on notifications to stay updated with new uploads!  ðŸŽ§ Stream &amp; Download:   âœ¨ Follow Shakira: https://www.facebook.com/shakira https://www.instagram.com/shakira/  ðŸ“± Follow us on: Instagram: https://auranetwork.fanlink.tv/instagram Facebook: https://auranetwork.fanlink.tv/facebook Discord: https://auranetwork.fanlink.tv/discord X(twitter): https://auranetwork.fanlink.tv/xsocial  Ã—=Ã—=Ã—=Ã—=Ã—    Lyrics for 'Shakira - Don't Wait Up'  [Verse 1] Do you remember how we lit up the room? And how you felt before you met all my different moods? But now I drive you mad when I hit you with the truth Oh-oh, oh-oh  [Pre-Chorus] Don't let your mind think it's someone else, someone else I need to do something for myself, oh  [Chorus] Don't wait up Don't wait up, up, up, up, up Don't wait up Don't wait up, up, up, up, up Don't be afraid if it gets late, yeah You'll survive, it's just one night Don't wait up Don't wait up, up, up, up, up, up, up  [Verse 2] Why won't you put down your phone and look me in the eye? Got all dressed up for you, but you seem so occupied Maybe space is all it takes, it's timÐµ to fix us  [Pre-Chorus] Don't let your mind think it's someone Ðµlse, someone else I need to do something for myself, oh [Chorus] Don't wait up Don't wait up, up, up, up, up Don't wait up Don't wait up, up, up, up, up Don't be afraid if it gets late, yeah You'll survive, it's just one night Don't wait up Don't wait up, up, up, up, up, up, up, ah  [Bridge] First I kissed you Then I got mad at you 'Cause I wish I'd Be happy without you If I ditch you Then maybe you would understand Then maybe you would understand  [Pre-Chorus] I need to do something for myself, ohh  [Chorus] Don't wait up Don't wait up, up, up, up, up Don't wait up Don't wait up, up, up, up, up Don't be afraid if it gets late, yeah You'll survive, it's just one night Don't wait up Don't wait up, up, up, up, up, up, up, ah  Ã—=Ã—=Ã—=Ã—=Ã—  ðŸ·ï¸Tags #don'twaitup #shakira #auraserenity #freshvibes #don'twaituplyrics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Shakira, Shakira Latest, Don't Wait Up Lyrics, Don't Wait Up Lyrics Video  Comment #weareaura if you see this! ðŸ‘€</t>
  </si>
  <si>
    <t>AQ6aLtlc0og</t>
  </si>
  <si>
    <t>Billy Ocean - Love Really Hurts Without You (Lyrics)</t>
  </si>
  <si>
    <t>2026-01-04T08:15:00Z</t>
  </si>
  <si>
    <t>auraserenity|emotional|love really hurts without you|billy ocean|lyrics|billy ocean love really hurts without you|without|billy ocean love really hurts without you karaoke|billy ocean love really hurts without you extended|love really hurts without you (musical recording)|really|hurts|love really hurts without you cover|love really hurts without you billy ocean cover|love really hurts without you video|love really hurts without you audio|love really hurts without you lyrics</t>
  </si>
  <si>
    <t>ðŸ‘‘ Billy Ocean - Love Really Hurts Without You (Lyrics Video) ðŸŽ¶ Listen on Spotify: http://bit.ly/4c1YIwO ðŸ”¥ Help us reach 100,000 subscribers! ðŸ”” Turn on notifications to stay updated with new uploads!  ðŸŽ§ Stream &amp; Download: http://smarturl.it/BilOceSpotify  âœ¨ Follow Billy Ocean: https://www.facebook.com/billyoceanofficial/  ðŸ“± Follow us on: Instagram: https://auranetwork.fanlink.tv/instagram Facebook: https://auranetwork.fanlink.tv/facebook Discord: https://auranetwork.fanlink.tv/discord X(twitter): https://auranetwork.fanlink.tv/xsocial  Ã—=Ã—=Ã—=Ã—=Ã—    Lyrics for 'Billy Ocean - Love Really Hurts Without You'  [Verse 1] You run around town like a fool and you think that it's groovy You're giving it to some other guy Who gives you the eye You don't give nothing to me You painted a smile and you dress all the while to excite me But don't you know you're turning me on? I know that it's wrong But I can't stop the pain inside me  [Chorus] Baby, love really hurts without you Love really hurts without you And it's breaking my heart, but what can I do? Baby, love really hurts without you Love really hurts through and through And it's breaking my heart, but what can I do without you?  [Verse 2] You walk like a dream and you make like you're queen of the action You're using every trick in the book The way that you look You're really something to see You cheat and you lie to impress any guy that you fancy (Love really hurts without you) But don't you know I'm out of my mind So give me a sign And help to ease the pain inside me  [Chorus] Baby, love really hurts without you Love really hurts without you And it's breaking my heart, but what can I do? Baby, love really hurts without you Love really hurts through and through And it's breaking my heart, but what can I do without you? Oh baby, love really hurts without you Love really hurts without you And it's breaking my heart, but what can I do? Baby, love really hurts without you Love really hurts through and through And it's breaking my heart, but what can I do without you? Baby, love really hurts without you Love really hurts without you And it's breaking my heart, but what can I do? Baby, love really hurts without you Love really hurts through and through  Ã—=Ã—=Ã—=Ã—=Ã—  ðŸ·ï¸Tags #lovereallyhurtswithoutyou #billyocean #auraserenity #freshvibes #lovereallyhurtswithoutyoulyrics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Billy Ocean, Billy Ocean Latest, Love Really Hurts Without You Lyrics, Love Really Hurts Without You Lyrics Video  Comment #weareaura if you see this! ðŸ‘€</t>
  </si>
  <si>
    <t>0hVcydXqvs0</t>
  </si>
  <si>
    <t>Paloma Faith - Only Love Can Hurt Like This (Lyrics)</t>
  </si>
  <si>
    <t>2026-01-03T08:15:00Z</t>
  </si>
  <si>
    <t>auraserenity|emotional|indiepop|paloma faith only love can hurt like this|paloma faith|paloma faith lyrics|only love can hurt like this paloma faith|paloma faith only love can hurt like this lyrics|lyrics paloma faith only love can hurt like this|lyrics paloma faith|paloma faith lyrics only love can hurt like this|paloma faith - only love can hurt like this (mix lyrics)|only love can hurt like this lyrics paloma faith|lyrics only love can hurt like this paloma faith</t>
  </si>
  <si>
    <t>ðŸ‘‘ Paloma Faith - Only Love Can Hurt Like This (Lyrics) ðŸŽ¶ Listen on Spotify: http://bit.ly/4c1YIwO ðŸ”¥ Help us reach 100,000 subscribers! ðŸ”” Turn on notifications to stay updated with new uploads!  ðŸŽ§ Stream &amp; Download: https://open.spotify.com/track/48CKzGWOC65n8a8kdANJV8  âœ¨ Follow Paloma Faith: https://www.instagram.com/palomafaith/ https://www.facebook.com/palomafaith/  ðŸ“± Follow us on: Instagram: https://auranetwork.fanlink.tv/instagram Facebook: https://auranetwork.fanlink.tv/facebook Discord: https://auranetwork.fanlink.tv/discord X(twitter): https://auranetwork.fanlink.tv/xsocial  Ã—=Ã—=Ã—=Ã—=Ã—    Lyrics for 'Paloma Faith - Only Love Can Hurt Like This'  [00:16] I tell myself you don't mean a thing, And what we got, got no hold on me But when you're not there I just crumble I tell myself I don't care that much, But I feel like I die 'til I feel your touch,  [00:42] Only love, only love can hurt like this, Only love can hurt like this Must have been a deadly kiss Only love can hurt like this  [01:04] Say I wouldn't care if you walked away, But every time you're there I'm begging you to stay, And when you come close I just tremble And every time, every time you go, It's like a knife that cuts right to my soul  [01:29] Only love, only love can hurt like this Only love can hurt like this, Must have been a deadly kiss, Only love can hurt like this, Only love can hurt like this  [01:58]  Your kisses burn into my skin, Only love can hurt like this But it's the sweetest pain, Burning hot through my veins, Love is torture makes me more sure Only love can hurt like this  [02:42] Only love can hurt like this, Only love can hurt like this, Must have been a deadly kiss, Only love can hurt like this,  Only love can hurt like this, Your kisses burn into my skin, Only love can hurt like this, Only love can hurt like this, Only love can hurt like this, Only love can hurt Save me, save me, Only love, only love, 'Cause only love can hurt like this And it must have been a deadly kiss  Ã—=Ã—=Ã—=Ã—=Ã—  ðŸ·ï¸Tags #onlylovecanhurtlikethis #palomafaith #auraserenity #freshvibes #onlylovecanhurtlikethislyrics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Paloma Faith, Paloma Faith Latest, Only Love Can Hurt Like This Lyrics, Only Love Can Hurt Like This Lyrics Video  Comment #weareaura if you see this! ðŸ‘€</t>
  </si>
  <si>
    <t>np0CYGZIP00</t>
  </si>
  <si>
    <t>@CalvinHarris  - Feel So Close (Lyrics)</t>
  </si>
  <si>
    <t>2026-01-02T08:15:03Z</t>
  </si>
  <si>
    <t>auraserenity|emotional|indiepop|feel so close|feel so close lyrics|lyrics feel so close|calvin harris|lyrics|calvin harris feel so close|feel so close calvin harris|calvin harris feel so close lyrics|lyrics calvin harris feel so close|calvin harris lyrics|lyrics calvin harris|calvin harris lyrics feel so close|feel so close lyrics calvin harris|lyrics feel so close calvin harris|feel so close calvin harris lyrics|I feel so close to you right now it's a force field</t>
  </si>
  <si>
    <t>ðŸ‘‘ Calvin Harris - Feel So Close (Lyrics) ðŸŽ¶ Listen on Spotify: http://bit.ly/4c1YIwO ðŸ”¥ Help us reach 100,000 subscribers! ðŸ”” Turn on notifications to stay updated with new uploads!  ðŸŽ§ Stream &amp; Download: https://open.spotify.com/album/0rLL9dBAcu3vg3oyqZsrKy  âœ¨ Follow Calvin Harris: https://www.facebook.com/calvinharris https://www.instagram.com/calvinharris/  ðŸ“± Follow us on: Instagram: https://auranetwork.fanlink.tv/instagram Facebook: https://auranetwork.fanlink.tv/facebook Discord: https://auranetwork.fanlink.tv/discord X(twitter): https://auranetwork.fanlink.tv/xsocial  Ã—=Ã—=Ã—=Ã—=Ã—    Lyrics for 'Calvin Harris - Feel So Close'  [Verse 1] [00:42] I feel so close to you right now, it's a force field I wear my heart upon my sleeve like a big deal Your love pours down on me, surround me like a waterfall And there's no stopping us right now I feel so close to you right now  [Build]  [Drop]  [Verse 2] [01:57] I feel so close to you right now, it's a force field I wear my heart upon my sleeve like a big deal Your love pours down on me, surround me like a waterfall And there's no stopping us right now I feel so close to you right now  [Drop]  [Bridge] [03:02] And there's no stopping us right now And there's no stopping us right now And there's no stopping us right now I feel so close to you right now  [Drop]  Ã—=Ã—=Ã—=Ã—=Ã—  ðŸ·ï¸Tags #feelsoclose #calvinharris #auraserenity #freshvibes #feelsocloselyrics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Calvin Harris, Calvin Harris Latest, Feel So Close Lyrics, Feel So Close Lyrics Video  Comment #weareaura if you see this! ðŸ‘€</t>
  </si>
  <si>
    <t>PYHf3HsIYQc</t>
  </si>
  <si>
    <t>Labrinth - Jealous (Lyrics)</t>
  </si>
  <si>
    <t>2026-01-01T08:15:01Z</t>
  </si>
  <si>
    <t>auraserenity|emotional|indiepop|Labrinth Jealous|LabrinthÂ remix|Labrinth Jealous official video|Labrinth JealousÂ official audio|LabrinthÂ JealousÂ lyrics|JealousÂ Live|Labrinth full album|Labrinth essentials|Labrinth official video|Labrinth full track|Labrinth official audio|Labrinth lyrics|Beaneath Your Beautiful|Earthquake|Euphoria|Let The Sun Shine|Labyrinth|TikTok|TikTok Labrinth|Still Don't Know My Name|Malcolm Marie|Malcolm and Marie film|Jealous|Labrinth|Pop</t>
  </si>
  <si>
    <t>ðŸ‘‘ Labrinth - Jealous (Lyrics) ðŸŽ¶ Listen on Spotify: http://bit.ly/4c1YIwO ðŸ”¥ Help us reach 100,000 subscribers! ðŸ”” Turn on notifications to stay updated with new uploads!  ðŸŽ§ Stream &amp; Download: https://open.spotify.com/track/4G92yYrUs0cvY7G41YRI0z  âœ¨ Follow Labrinth: https://www.facebook.com/Labrinth/ https://www.instagram.com/labrinth/  ðŸ“± Follow us on: Instagram: https://auranetwork.fanlink.tv/instagram Facebook: https://auranetwork.fanlink.tv/facebook Discord: https://auranetwork.fanlink.tv/discord X(twitter): https://auranetwork.fanlink.tv/xsocial  Ã—=Ã—=Ã—=Ã—=Ã—    Lyrics for 'Labrinth - Jealous'  [00:21] I'm jealous of the rain That falls upon your skin It's closer than my hands have been I'm jealous of the rain I'm jealous of the wind That ripples through your clothes It's closer than your shadow Oh, I'm jealous of the wind, cause  [01:09] I wished you the best of All this world could give And I told you when you left me There's nothing to forgive But I always thought you'd come back, tell me all you found was Heartbreak and misery It's hard for me to say, I'm jealous of the way You're happy without me  [01:53] I'm jealous of the nights That I don't spend with you I'm wondering who you lay next to Oh, I'm jealous of the nights I'm jealous of the love Love that was in here Gone for someone else to share Oh, I'm jealous of the love, cause  [02:38] I wished you the best of All this world could give And I told you when you left me There's nothing to forgive But I always thought you'd come back, tell me all you found was Heartbreak and misery It's hard for me to say, I'm jealous of the way You're happy without me  [03:20] As I sink in the sand Watch you slip through my hands Oh, as I die here another day Cause all I do is cry behind this smile  [03:42] I wished you the best of All this world could give And I told you when you left me There's nothing to forgive But I always thought you'd come back, tell me all you found was Heartbreak and misery It's hard for me to say, I'm jealous of the way You're happy without me  It's hard for me to say, I'm jealous of the way You're happy without me  Ã—=Ã—=Ã—=Ã—=Ã—  ðŸ·ï¸Tags #jealous #labrinth #auraserenity #freshvibes #jealouslyrics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Labrinth, Labrinth Latest, Jealous Lyrics, Jealous Lyrics Video  Comment #weareaura if you see this! ðŸ‘€</t>
  </si>
  <si>
    <t>qU5BfG6u2QE</t>
  </si>
  <si>
    <t>The Clash - Should I Stay or Should I Go (Lyrics)</t>
  </si>
  <si>
    <t>2025-12-31T08:15:04Z</t>
  </si>
  <si>
    <t>auraserenity|emotional|indiepop|should i stay or should i go|should i stay or should i go lyrics|lyrics should i stay or should i go|the clash|lyrics|the clash should i stay or should i go|should i stay or should i go the clash|the clash should i stay or should i go lyrics|lyrics the clash should i stay or should i go|lyrics should i stay or should i go the clash|should i stay or should i go the clash lyrics|Should I stay or should I go now?|So ya gotta let me know</t>
  </si>
  <si>
    <t>ðŸ‘‘ The Clash - Should I Stay or Should I Go (Lyrics) ðŸŽ¶ Listen on Spotify: http://bit.ly/4c1YIwO ðŸ”¥ Help us reach 100,000 subscribers! ðŸ”” Turn on notifications to stay updated with new uploads!  ðŸŽ§ Stream &amp; Download: https://TheClash.lnk.to/BestOfAY  âœ¨ Follow The Clash: https://www.instagram.com/the_clash/  ðŸ“± Follow us on: Instagram: https://auranetwork.fanlink.tv/instagram Facebook: https://auranetwork.fanlink.tv/facebook Discord: https://auranetwork.fanlink.tv/discord X(twitter): https://auranetwork.fanlink.tv/xsocial  Ã—=Ã—=Ã—=Ã—=Ã—    Lyrics for 'The Clash - Should I Stay or Should I Go'  Whoa (Ah, parlar)  Darling, you got to let me know  Should I stay or should I go? If you say that you are mine I'll be here 'til the end of time  So you got to let me know Should I stay or should I go?  It's always tease, tease, tease You're happy when I'm on my knees One day is fine and next is black So if you want me off your back  Well, come on and let me know Should I stay or should I go?  Should I stay or should I go now? Should I stay or should I go now? If I go there will be trouble And if I stay it will be double So come on and let me know  This indecision's bugging me (indecisiÃ³n me molesta) If you don't want me, set me free (si no me quieres, lÃ­brame) Exactly whom am I supposed to be? (Â¿Dime que tengo que ser?) Don't you know which clothes even fit me? (Â¿Sabes quÃ© ropan me quedan?)  Come on and let me know (me lo tienes que decir) Should I cool it or should I blow? (Â¿Me debo ir o quedarme?) Ahh  Split (Doble!) (Yo me enfrÃ­o o lo sufro)  (Es verdad)  Should I stay or should I go now? (Â¿Yo me enfrio o lo soplo?) Should I stay or should I go now? (Â¿Yo me enfrio o lo soplo?) If I go there will be trouble (si me voy, va a haber peligro) And if I stay it will be double (si me quedo, es doble) So you gotta let me know (pero que tienes que decir) Should I cool it or should I blow? (Â¿Me frÃ­o o lo soplo?)  Should I stay or should I go now? (Â¿Me frÃ­o o lo soplo?) If I go there will be trouble (si me voy, va a haber peligro) And if I stay it will be double (si me quedo, es doble) So you gotta let me know (pero que tienes que decir) Should I stay or should I go?  Ã—=Ã—=Ã—=Ã—=Ã—  ðŸ·ï¸Tags #shouldistayorshouldigo #theclash #auraserenity #freshvibes #shouldistayorshouldigolyrics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Clash, The Clash Latest, Should I Stay or Should I Go Lyrics, Should I Stay or Should I Go Lyrics Video  Comment #weareaura if you see this! ðŸ‘€</t>
  </si>
  <si>
    <t>zp0PpI1GDps</t>
  </si>
  <si>
    <t>The Script - For The First Time (Lyrics) | Drinking old cheap bottles of wine</t>
  </si>
  <si>
    <t>2025-12-30T17:30:18Z</t>
  </si>
  <si>
    <t>auraserenity|emotional|indiepop|The Script|For The First Time|The Script For The First Time|For The First Time The Script|Lyrics|Lyrics For The First Time|The Script For The First Time Lyrics|For The First Time The Script Lyrics|The Script Lyrics|For The First Time Lyrics The Script|Lyrics The Script For The First Time|Lyrics For The First Time The Script</t>
  </si>
  <si>
    <t>ðŸ‘‘ The Script - For The First Time (Lyrics) ðŸŽ¶ Listen on Spotify: http://bit.ly/4c1YIwO ðŸ”¥ Help us reach 100,000 subscribers! ðŸ”” Turn on notifications to stay updated with new uploads!  ðŸŽ§ Stream &amp; Download:   âœ¨ Follow The Script: https://x.com/THESCRIPT https://www.instagram.com/thescriptofficial/#  ðŸ“± Follow us on: Instagram: https://auranetwork.fanlink.tv/instagram Facebook: https://auranetwork.fanlink.tv/facebook Discord: https://auranetwork.fanlink.tv/discord X(twitter): https://auranetwork.fanlink.tv/xsocial  Ã—=Ã—=Ã—=Ã—=Ã—    Lyrics for 'The Script - For The First Time'  [Verse 1] [00:00] She's all laid up in bed with a broken heart While I'm drinking Jack all alone in my local bar And we don't know how How we got into this mad situation Only doing things out of frustration Tryna make it work, but, man, these times are hard  [Verse 2] [00:22] She needs me now but I can't seem to find the time I got a new job now on the unemployment line And we don't know how How we got into this mess, is it God's test? Someone help us 'cause we're doing our best Tryna make it work, but, man, these times are hard But we're gonna start by  [Chorus] [00:44] Drinking old cheap bottles of wine Shit talking up all night Saying things we haven't for a while, a while, yeah We're smiling but we're close to tears Even after all these years We just now got the feeling that we're meeting For the first time  [Verse 3] [01:28] She's in line at the dole with her head held high While I just lost my job but didn't lose my pride And we both know how How we're going to make it work when it hurts When you pick yourself up you get kicked to the dirt Tryna make it work, but, man, these times are hard But we're gonna start by  [Chorus] [01:50] Drinking old cheap bottles of wine Shit talking up all night Doing things we haven't for a while, a while, yeah We're smiling but we're close to tears Even after all these years We just now got the feeling that we're meeting For the first time  [Chorus] [02:33] Drinking old cheap bottles of wine Shit talking up all night Saying things we haven't for a while We're smiling but we're close to tears Even after all these years We just now got the feeling that we're meeting For the first time  [Bridge] [02:59] Yeah, for the first time Oh, for the first time Yeah, for the first time We just now got the feeling that we're meeting for the first time  [Outro] [03:19] Oh, these times are hard Yeah, they're making us crazy Don't give up on me, baby Oh, these times are hard Yeah, they're making us crazy Don't give up on me, baby Oh, these times are hard Yeah, they're making us crazy Don't give up on me, baby Oh, these times are hard Yeah, they're making us crazy Don't give up on me, baby  Ã—=Ã—=Ã—=Ã—=Ã—  ðŸ·ï¸Tags #forthefirsttime #thescript #auraserenity #freshvibes #forthefirsttimelyrics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Script, The Script Latest, For The First Time Lyrics, For The First Time Lyrics Video  Comment #weareaura if you see this! ðŸ‘€</t>
  </si>
  <si>
    <t>vaFJRF33ksQ</t>
  </si>
  <si>
    <t>Bonnie Tyler - Total Eclipse of the Heart (Lyrics)</t>
  </si>
  <si>
    <t>2025-12-29T16:30:33Z</t>
  </si>
  <si>
    <t>auraserenity|emotional|Total Eclipse Of The Heart|Bonnie Tyler Total Eclipse Of The Heart|Total Eclipse Of The Heart Bonnie Tyler|And I need you now tonight|And I need you more than ever|And if you only hold me tight|We'll be holding on forever|'Cause we'll never be wrong|Together we can take it to the end of the line|Your love is like a shadow on me all of the time|Every now and then I fall apart|Forever's gonna start tonight|I really need you tonight|lyrics</t>
  </si>
  <si>
    <t>ðŸ‘‘ Bonnie Tyler - Total Eclipse of the Heart (Lyrics) ðŸŽ¶ Listen on Spotify: http://bit.ly/4c1YIwO ðŸ”¥ Help us reach 100,000 subscribers! ðŸ”” Turn on notifications to stay updated with new uploads!  ðŸŽ§ Stream &amp; Download: https://FosterThePeople.lnk.to/listenYD  âœ¨ Follow Bonnie Tyler: https://www.facebook.com/BonnieTylerOfficial/ https://www.instagram.com/bonnietylerofficial/  ðŸ“± Follow us on: Instagram: https://auranetwork.fanlink.tv/instagram Facebook: https://auranetwork.fanlink.tv/facebook Discord: https://auranetwork.fanlink.tv/discord X(twitter): https://auranetwork.fanlink.tv/xsocial  Ã—=Ã—=Ã—=Ã—=Ã—    Lyrics for 'Bonnie Tyler - Total Eclipse of the Heart'  [Verse 1] (Turn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[Refrain] (Turn around, bright eyes) Every now and then I fall apart (Turn around, bright eyes) Every now and then I fall apart  [Verse 2]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[Refrain] (Turn around, bright eyes) Every now and then I fall apart (Turn around, bright eyes) Every now and then I fall apart  [Chorus]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[Post-Chorus] Once upon a time I was falling in love Now I'm only falling apart There's nothing I can do A total eclipse of the heart Once upon a time there was light in my life But now there's only love in the dark Nothing I can say A total eclipse of the heart [Instrumental Interlude] (Turn around, bright eyes) (Turn around, bright eyes)  [Verse 3]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[Refrain] (Turn around, bright eyes) Every now and then I fall apart (Turn around, bright eyes) Every now and then I fall apart  [Chorus]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[Post-Chorus] Once upon a time I was falling in love Now I'm only falling apart There's nothing I can do A total eclipse of the heart Once upon a time there was light in my life But now there's only love in the dark Nothing I can say A total eclipse of the heart A total eclipse of the heart A total eclipse of the heart  [Outro] (Turn around, bright eyes) (Turn around, bright eyes) (Turn around)  Ã—=Ã—=Ã—=Ã—=Ã—  ðŸ·ï¸Tags #totaleclipseoftheheart #bonnietyler #auraserenity #freshvibes #totaleclipseoftheheartlyrics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Bonnie Tyler, Bonnie Tyler Latest, Total Eclipse of the Heart Lyrics, Total Eclipse of the Heart Lyrics Video  Comment #weareaura if you see this! ðŸ‘€</t>
  </si>
  <si>
    <t>N5q1UepaJTE</t>
  </si>
  <si>
    <t>Westlife - My Love (Lyrics)</t>
  </si>
  <si>
    <t>2025-12-28T08:30:10Z</t>
  </si>
  <si>
    <t>auraserenity|emotional|westlife|my love|westlife lyrics|lyrics westlife|westlife my love|my love westlife|my love lyrics|lyrics my love|westlife my love lyrics|my love westlife lyrics|lyrics westlife my love|lyrics my love westlife|westlife lyrics my love|my love lyrics westlife|lyrics|my love by westlife|westlife love|love|love westlife|westlife love lyrics|love westlife lyrics|love lyrics|lyrics love|westlife songs|westlife love songs|love songs</t>
  </si>
  <si>
    <t>ðŸ‘‘ Westlife - My Love (Lyrics) ðŸŽ¶ Listen on Spotify: http://bit.ly/4c1YIwO ðŸ”¥ Help us reach 100,000 subscribers! ðŸ”” Turn on notifications to stay updated with new uploads!  ðŸŽ§ Stream &amp; Download:   âœ¨ Follow Westlife: https://www.facebook.com/Westlife/  ðŸ“± Follow us on: Instagram: https://auranetwork.fanlink.tv/instagram Facebook: https://auranetwork.fanlink.tv/facebook Discord: https://auranetwork.fanlink.tv/discord X(twitter): https://auranetwork.fanlink.tv/xsocial  Ã—=Ã—=Ã—=Ã—=Ã—    Lyrics for 'Westlife - My Love'  An empty street An empty house A hole inside my heart I'm all alone The rooms are getting smaller  I wonder how I wonder why I wonder where they are The days we had The songs we sang together  And all my love I'm holding on forever Reaching for the love that seems so far  So I say a little prayer And hope my dreams will take me there Where the skies are blue to see you once again, my love Over seas from coast to coast To find the place I love the most Where the fields are green to see you once again, my love  I try to read I go to work I'm laughing with my friends But I can't stop To keep myself from thinking, oh, no  I wonder how I wonder why I wonder where they are The days we had The songs we sang together  And all my love I'm holding on forever Reaching for the love that seems so far  So I say a little prayer And hope my dreams will take me there Where the skies are blue to see you once again, my love Over seas from coast to coast To find the place I love the most Where the fields are green to see you once again  To hold you in my arms To promise you my love To tell you from the heart You're all I'm thinking of  Reaching for the love that seems so far  So, so I say a little prayer And hope my dreams will take me there Where the skies are blue to see you once again, my love Over seas from coast to coast To find the place I love the most Where the fields are green to see you once again, my love  Say a little prayer My sweet love Dreams will take me there Where the skies are blue to see you once again, oh, my love Over seas from coast to coast To find the place I love the most Where the fields are green to see you once again, my love  Ã—=Ã—=Ã—=Ã—=Ã—  ðŸ·ï¸Tags #mylove #westlife #auraserenity #freshvibes #mylovelyrics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Westlife, Westlife Latest, My Love Lyrics, My Love Lyrics Video  Comment #weareaura if you see this! ðŸ‘€</t>
  </si>
  <si>
    <t>aNSuDuWVO4I</t>
  </si>
  <si>
    <t>Dido - White Flag (Lyrics)</t>
  </si>
  <si>
    <t>2025-12-27T11:30:01Z</t>
  </si>
  <si>
    <t>auraserenity|emotional|indiepop|white flag|white flag lyrics|lyrics white flag|dido|lyrics|dido white flag|white flag dido|dido white flag lyrics|lyrics dido white flag|dido lyrics|lyrics dido|dido lyrics white flag|white flag lyrics dido|lyrics white flag dido|white flag dido lyrics|But I will go down with this ship|I will go down with this ship|I will go down with this ship lyrics|I'm in love and always will be|pop|music|hits|songs</t>
  </si>
  <si>
    <t>ðŸ‘‘ Dido - White Flag (Lyrics) ðŸŽ¶ Listen on Spotify: http://bit.ly/4c1YIwO ðŸ”¥ Help us reach 100,000 subscribers! ðŸ”” Turn on notifications to stay updated with new uploads!  ðŸŽ§ Stream &amp; Download:   âœ¨ Follow Dido: https://www.facebook.com/dido https://www.instagram.com/dido/  ðŸ“± Follow us on: Instagram: https://auranetwork.fanlink.tv/instagram Facebook: https://auranetwork.fanlink.tv/facebook Discord: https://auranetwork.fanlink.tv/discord X(twitter): https://auranetwork.fanlink.tv/xsocial  Ã—=Ã—=Ã—=Ã—=Ã—    Lyrics for 'Dido - White Flag'  [Verse 1] I know you think that I shouldn't still love you Or tell you that But if I didn't say it, well, I'd still have felt it Where's the sense in that? I promise I'm not trying to make your life harder Or return to where we were  [Chorus] But I will go down with this ship And I won't put my hands up and surrender There will be no white flag above my door I'm in love and always will be [Verse 2] I know I left too much mess and destruction To come back again And I caused nothing but trouble I understand if you can't talk to me again And if you live by the rules of 'it's over' Then I'm sure that that makes sense  [Chorus] But I will go down with this ship And I won't put my hands up and surrender There will be no white flag above my door I'm in love and always will be  [Bridge] And when we meet Which I'm sure we will All that was there Will be there still I'll let it pass And hold my tongue And you will think That I've moved on  [Chorus] I will go down with this ship And I won't put my hands up and surrender There will be no white flag above my door I'm in love and always will be I will go down with this ship And I won't put my hands up and surrender There will be no white flag above my door I'm in love and always will be  [Outro] I will go down with this ship And I won't put my hands up and surrender There will be no white flag above my door I'm in love and always will be  Ã—=Ã—=Ã—=Ã—=Ã—  ðŸ·ï¸Tags #whiteflag #dido #auraserenity #freshvibes #whiteflaglyrics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Dido, Dido Latest, White Flag Lyrics, White Flag Lyrics Video  Comment #weareaura if you see this! ðŸ‘€</t>
  </si>
  <si>
    <t>zG2Dyws7wos</t>
  </si>
  <si>
    <t>Roy Orbison - Oh, Pretty Woman (Lyrics)</t>
  </si>
  <si>
    <t>2025-12-25T08:15:05Z</t>
  </si>
  <si>
    <t>auraserenity|emotional|indiepop|oh pretty woman|oh pretty woman lyrics|lyrics oh pretty woman|pretty woman|pretty woman lyrics|lyrics pretty woman|roy orbison|lyrics|roy orbison pretty woman|pretty woman roy orbison|roy orbison pretty woman lyrics|lyrics roy orbison pretty woman|roy orbison lyrics|lyrics roy orbison|roy orbison lyrics pretty woman|lyrics pretty woman roy orbison|pretty woman roy orbison lyrics|pretty woman walking down the street</t>
  </si>
  <si>
    <t>ðŸ‘‘ Roy Orbison - Oh, Pretty Woman (Lyrics) ðŸŽ¶ Listen on Spotify: http://bit.ly/4c1YIwO ðŸ”¥ Help us reach 100,000 subscribers! ðŸ”” Turn on notifications to stay updated with new uploads!  ðŸŽ§ Stream &amp; Download: https://open.spotify.com/track/48i055G1OT5KxGGftwFxWy  âœ¨ Follow Roy Orbison: https://open.spotify.com/artist/0JDkhL4rjiPNEp92jAgJnS  ðŸ“± Follow us on: Instagram: https://auranetwork.fanlink.tv/instagram Facebook: https://auranetwork.fanlink.tv/facebook Discord: https://auranetwork.fanlink.tv/discord X(twitter): https://auranetwork.fanlink.tv/xsocial  Ã—=Ã—=Ã—=Ã—=Ã—    Lyrics for 'Roy Orbison - Oh, Pretty Woman'  [Verse 1] Pretty woman, walking down the street Pretty woman, the kind I'd like to meet Pretty woman, I don't believe you You're not the truth No one could look as good as you Mercy!  [Verse 2] Pretty woman, won't you pardon me? Pretty woman, I couldn't help but see Pretty woman, that you look lovely as can be Are you lonely just like me? Rwar-r-r-r-r-r-r-r-r-r  [Middle-Eight] Pretty woman, stop a while Pretty woman, talk a while Pretty woman, give your smile to me Pretty woman, yeah, yeah, yeah Pretty woman, look my way Pretty woman, say you'll stay with me 'Cause I need you, I'll treat you right Come with me, baby, be mine tonight  [Verse 3] Pretty woman, don't walk on by Pretty woman, don't make me cry Pretty woman, don't walk away, hey  [Outro] Okay If that's the way it must be, okay I guess I'll go on home, it's late There'll be tomorrow night, but wait What do I see? Is she walking back to me? Yeah, she's walking back to me Oh, oh, pretty woman  Ã—=Ã—=Ã—=Ã—=Ã—  ðŸ·ï¸Tags #oh,prettywoman #royorbison #auraserenity #freshvibes #oh,prettywomanlyrics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Roy Orbison, Roy Orbison Latest, Oh, Pretty Woman Lyrics, Oh, Pretty Woman Lyrics Video  Comment #weareaura if you see this! ðŸ‘€</t>
  </si>
  <si>
    <t>xXcxvQWUu_4</t>
  </si>
  <si>
    <t>Shakin' Stevens - Merry Christmas Everyone (Lyrics)</t>
  </si>
  <si>
    <t>2025-12-23T08:30:39Z</t>
  </si>
  <si>
    <t>auraserenity|emotional|can't help falling in love|elvis presley can't help falling in love|can't help falling in love elvis presley|can't help falling in love lyrics|elvis presley can't help falling in love lyrics|can't help falling in love with you|falling in love with you|falling in love|wise men say|in love with you|wise men say only fools rush in|wise men say only fools|wise men say lyrics|falling in love lyrics|lyrics|elvis falling in love|elvis|elvis presley</t>
  </si>
  <si>
    <t>ðŸ‘‘ Shakin' Stevens - Merry Christmas Everyone (Lyrics) ðŸŽ¶ Listen on Spotify: http://bit.ly/4c1YIwO ðŸ”¥ Help us reach 100,000 subscribers! ðŸ”” Turn on notifications to stay updated with new uploads!  ðŸŽ§ Stream &amp; Download: https://shakinstevens.lnk.to/MCE2022ID  âœ¨ Follow Shakin' Stevens: https://www.instagram.com/shakinstevensofficial/  ðŸ“± Follow us on: Instagram: https://auranetwork.fanlink.tv/instagram Facebook: https://auranetwork.fanlink.tv/facebook Discord: https://auranetwork.fanlink.tv/discord X(twitter): https://auranetwork.fanlink.tv/xsocial  Ã—=Ã—=Ã—=Ã—=Ã—    Lyrics for 'Shakin' Stevens - Merry Christmas Everyone'  [A] Snow is falling all around me Children playing, having fun It's the season, love and understanding Merry Christmas everyone  [A1] Time for parties and celebration People dancing all night long Time for presents and exchanging kisses Time for singing Christmas songs  [B] We're gonna have a party tonight I'm gonna find that girl Underneath the mistletoe We'll kiss by candlelight  [A2] Room is swaying, records playing All the old songs we love to hear All I wish that every day was Christmas What a nice way to spend the year Woo, yeah!  [B] We're gonna have a party tonight I'm gonna find that girl Underneath the mistletoe We'll kiss by candlelight You might also like Silent Night Christmas Songs Jingle Bells Christmas Songs Merry Xmas Everybody Slade [A] Snow is falling, all around me Children playing, having fun It's the season, love and understanding Merry Christmas everyone Merry Christmas everyone Oh, merry Christmas everyone  [A] Snow is falling, all around me Children playing, having fun It's the season, love and understanding Merry Christmas everyone  [A] Snow is falling, all around me Children playing, having fun It's the season, love and understanding Merry Christmas everyone  [A] Snow is falling, all around me Children playing, having fun It's the season, love and understanding Merry Christmas everyone Merry Christmas everyone Merry Christmas everyone  Ã—=Ã—=Ã—=Ã—=Ã—  ðŸ·ï¸Tags #merrychristmaseveryone #shakinstevens #auraserenity #freshvibes #merrychristmaseveryonelyrics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Shakin' Stevens, Shakin' Stevens Latest, Merry Christmas Everyone Lyrics, Merry Christmas Everyone Lyrics Video  Comment #weareaura if you see this! ðŸ‘€</t>
  </si>
  <si>
    <t>P9E57XV9KCI</t>
  </si>
  <si>
    <t>Elvis Presley - Can't Help Falling in Love (Lyrics)</t>
  </si>
  <si>
    <t>2025-12-22T08:30:12Z</t>
  </si>
  <si>
    <t>auraserenity|can't help falling in love|elvis presley can't help falling in love|can't help falling in love elvis presley|can't help falling in love lyrics|elvis presley can't help falling in love lyrics|can't help falling in love with you|falling in love with you|falling in love|wise men say|in love with you|wise men say only fools rush in|wise men say only fools|wise men say lyrics|falling in love lyrics|lyrics|help falling in love|elvis|elvis presley</t>
  </si>
  <si>
    <t>ðŸ‘‘ Elvis Presley - Can't Help Falling in Love (Lyrics) ðŸŽ¶ Listen on Spotify: http://bit.ly/4c1YIwO ðŸ”¥ Help us reach 100,000 subscribers! ðŸ”” Turn on notifications to stay updated with new uploads!  ðŸŽ§ Stream &amp; Download: https://open.spotify.com/artist/43ZHCT0cAZBISjO8DG9PnE  âœ¨ Follow Elvis Presley: https://www.instagram.com/elvis/  ðŸ“± Follow us on: Instagram: https://auranetwork.fanlink.tv/instagram Facebook: https://auranetwork.fanlink.tv/facebook Discord: https://auranetwork.fanlink.tv/discord X(twitter): https://auranetwork.fanlink.tv/xsocial  Ã—=Ã—=Ã—=Ã—=Ã—    Lyrics for 'Elvis Presley - Can't Help Falling in Love'  [Verse 1] Wise men say 'Only fools rush in' But I can't help Falling in love with you  [Verse 2] Shall I stay? Would it be a sin If I can't help Falling in love with you? [Chorus] Like a river flows Surely to the sea Darling, so it goes Some things are meant to be  [Verse 3] Take my hand Take my whole life, too For I can't help Falling in love with you  [Chorus] Like a river flows Surely to the sea Darling, so it goes Some things are meant to be  [Outro] Take my hand Take my whole life, too For I can't help Falling in love with you For I can't help Falling in love with youv  Ã—=Ã—=Ã—=Ã—=Ã—  ðŸ·ï¸Tags #canthelpfallinginlove #elvispresley #auraserenity #freshvibes #canthelpfallinginlovelyrics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Elvis Presley, Elvis Presley Latest, Can't Help Falling in Love Lyrics, Can't Help Falling in Love Lyrics Video  Comment #weareaura if you see this! ðŸ‘€</t>
  </si>
  <si>
    <t>eDk_tC8T_aw</t>
  </si>
  <si>
    <t>John Denver - Take Me Home, Country Roads (Lyrics)</t>
  </si>
  <si>
    <t>2025-12-21T08:30:23Z</t>
  </si>
  <si>
    <t>auraserenity|take me home country roads|take me home country roads lyrics|lyrics take me home country roads|john denver|lyrics|john denver take me home country roads|take me home country roads john denver|john denver take me home country roads lyrics|john denver lyrics|john denver lyrics take me home country roads|take me home country roads lyrics john denver|lyrics take me home country roads john denver|take me home country roads john denver lyrics|music|hits</t>
  </si>
  <si>
    <t>ðŸ‘‘ John Denver - Take Me Home, Country Roads (Lyrics) ðŸŽ¶ Listen on Spotify: http://bit.ly/4c1YIwO ðŸ”¥ Help us reach 100,000 subscribers! ðŸ”” Turn on notifications to stay updated with new uploads!  ðŸŽ§ Stream &amp; Download: https://JohnDenver.lnk.to/listenYD  âœ¨ Follow John Denver: https://JohnDenver.lnk.to/subscribeYD https://JohnDenver.lnk.to/followFI https://JohnDenver.lnk.to/followII https://JohnDenver.lnk.to/followTI https://JohnDenver.lnk.to/followWI https://JohnDenver.lnk.to/followSI  ðŸ“± Follow us on: Instagram: https://auranetwork.fanlink.tv/instagram Facebook: https://auranetwork.fanlink.tv/facebook Discord: https://auranetwork.fanlink.tv/discord X(twitter): https://auranetwork.fanlink.tv/xsocial  Ã—=Ã—=Ã—=Ã—=Ã—    Lyrics for 'John Denver - Take Me Home, Country Roads'  [Verse 1] Almost Heaven, West Virginia Blue Ridge Mountains, Shenandoah River Life is old there, older than the trees Younger than the mountains, growing like a breeze  [Chorus] Country roads, take me home To the place I belong West Virginia, mountain mama Take me home, country roads [Verse 2] All my memories gather 'round her Miner's lady, stranger to blue water Dark and dusty, painted on the sky Misty taste of moonshine, teardrop in my eye  [Chorus] Country roads, take me home To the place I belong West Virginia, mountain mama Take me home, country roads  [Bridge] I hear her voice in the morning hour, she calls me The radio reminds me of my home far away Driving down the road, I get a feeling That I should have been home yesterday, yesterday  [Chorus] Country roads, take me home To the place I belong West Virginia, mountain mama Take me home, country roads Country roads, take me home To the place I belong West Virginia, mountain mama Take me home, country roads [Outro] Take me home, (Down) country roads Take me home, (Down) country roads  Ã—=Ã—=Ã—=Ã—=Ã—  ðŸ·ï¸Tags #takemehomecountryroads #johndenver #auraserenity #freshvibes #takemehomecountryroadslyrics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John Denver, John Denver Latest, Take Me Home, Country Roads Lyrics, Take Me Home, Country Roads Lyrics Video  Comment #weareaura if you see this! ðŸ‘€</t>
  </si>
  <si>
    <t>7S1Xu-zyaMk</t>
  </si>
  <si>
    <t>Redbone - Come and Get Your Love (Lyrics) 'Guardians of the Galaxy'</t>
  </si>
  <si>
    <t>2025-12-20T08:30:03Z</t>
  </si>
  <si>
    <t>auraserenity|emotional|indiepop|come and get your love|come and get your love redbone|come and get your love lyrics|come and get your love guardians of the galaxy|come and get your love redbone lyrics|come and get your love redbone guardians of the galaxy|redbone come and get your love|redbone come and get your love lyrics|redbone come and get your love guardians of the galaxy|guardians of the galaxy come and get your love</t>
  </si>
  <si>
    <t>ðŸ‘‘ Redbone - Come and Get Your Love (Lyrics) 'Guardians of the Galaxy' ðŸŽ¶ Listen on Spotify: http://bit.ly/4c1YIwO ðŸ”¥ Help us reach 100,000 subscribers! ðŸ”” Turn on notifications to stay updated with new uploads!  ðŸŽ§ Stream &amp; Download: https://open.spotify.com/album/5Gf5m9M6RiK2lkjpbP0xRu  âœ¨ Follow Redbone: https://redbone-music.lnk.to/subscribe  ðŸ“± Follow us on: Instagram: https://auranetwork.fanlink.tv/instagram Facebook: https://auranetwork.fanlink.tv/facebook Discord: https://auranetwork.fanlink.tv/discord X(twitter): https://auranetwork.fanlink.tv/xsocial  Ã—=Ã—=Ã—=Ã—=Ã—    Lyrics for 'Redbone - Come and Get Your Love'  Hail (hail) What's the matter with your head, yeah Hail (hail) What's the matter with your mind And your sign an-a, oh-oh-oh Hail (hail) Nothin' the matter with your head Baby find it, come on and find it Hail, with it baby 'Cause you're fine And you're mine, and you look so divine Come and get your love Come and get your love Come and get your love Come and get your love Hail (hail) What's the matter with you feel right Don't you feel right baby Hail, oh yeah Get it from the main vine, all right I said-a find it, find it Go on and love it if you like it, yeah Hail (hail) It's your business if you want some, take some Get it together baby Come and get your love Come and get your love Come and get your love Come and get your love Come and get your love Come and get your love Come and get your love, now (repeat x4) Hail (hail) What's the matter with you feel right Don't you feel right baby Hail, oh yeah Get it from the main vine, all right Come and get your love Come and get your love Come and get your love Come and get your love  Ã—=Ã—=Ã—=Ã—=Ã—  ðŸ·ï¸Tags #comeandgetyourlove #redbone #auraserenity #freshvibes #comeandgetyourlovelyrics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Redbone, Redbone Latest, Come and Get Your Love Lyrics, Come and Get Your Love Lyrics Video  Comment #weareaura if you see this! ðŸ‘€</t>
  </si>
  <si>
    <t>aWH69NNrRh8</t>
  </si>
  <si>
    <t>Jennifer Lopez - All I Have (Lyrics) ft. LL Cool J</t>
  </si>
  <si>
    <t>2025-12-19T16:30:00Z</t>
  </si>
  <si>
    <t>all i have|all i have lyrics|lyrics all i have|jennifer lopez|lyrics|ll cool j|jennifer lopez all i have|all i have jennifer lopez|jennifer lopez all i have lyrics|jennifer lopez lyrics|lyrics jennifer lopez|jennifer lopez lyrics all i have|all i have lyrics jennifer lopez|lyrics all i have jennifer lopez|all i have jennifer lopez lyrics|jennifer lopez all i have ft ll cool jay|jennifer lopez all i have ft ll cool jay lyrics|all i have jennifer lyrics|pop|music</t>
  </si>
  <si>
    <t>ðŸ‘‘ Jennifer Lopez - All I Have (Lyrics) ft. LL Cool J ðŸŽ¶ Listen on Spotify: http://bit.ly/4c1YIwO ðŸ”¥ Help us reach 100,000 subscribers! ðŸ”” Turn on notifications to stay updated with new uploads!  ðŸŽ§ Stream &amp; Download: https://JenniferLopez.lnk.to/listenYD  âœ¨ Follow Jennifer Lopez: https://JenniferLopez.lnk.to/subscribeYD https://JenniferLopez.lnk.to/followFI https://JenniferLopez.lnk.to/followTI https://JenniferLopez.lnk.to/followII https://JenniferLopez.lnk.to/followWI https://JenniferLopez.lnk.to/followSI  ðŸ“± Follow us on: Instagram: https://auranetwork.fanlink.tv/instagram Facebook: https://auranetwork.fanlink.tv/facebook Discord: https://auranetwork.fanlink.tv/discord X(twitter): https://auranetwork.fanlink.tv/xsocial  Ã—=Ã—=Ã—=Ã—=Ã—    Lyrics for 'Jennifer Lopez - All I Have'  [Intro: Jennifer Lopez, Sample &amp; LL Cool J] Love is life and life is living It's very special All my loveâ€¦ Oh-oh-oh Uh, baby, don't go All my, all my, all my love Baby, don't go, yeah Very special Baby, don't go, uh All my love Baby, don't go, yeah Baby, don't go All my, all my, all my love I understand, just chillin' Baby, don't go, yeah, yeah Why you actin' like that?  [Verse 1: Jennifer Lopez &amp; LL Cool J] It's such a shame, but I'm leaving (Uh) Can't take the way you mistreated me (Uh) And it's crazy, but oh, baby (Come on, yo, uh, uh, uh) It don't matter, whatever, don't phase me I don't believe you wanna leave like this I don't believe I just had my last real kiss I do believe we'll laugh and reminisce Wait a minute, don't bounce, baby, let's talk about this, man [Pre-Chorus: Jennifer Lopez &amp; LL Cool J] Well, I'm bouncing and I'm out, son (What you want, baby?) I gotta leave you alone (Come on now) 'Cause I'm good, holding down my spot And I'm good reppin' the girls on the block (Don't go, baby) And I'm good, I got this thing on lock So without me you'll be fine, right? (Come on, baby)  [Chorus: Jennifer Lopez &amp; LL Cool J]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[Verse 2: Jennifer Lopez &amp; LL Cool J] The nights I waited up for you (Oh, boy) Promises you made about coming through So much time you wasted That's why I had to replace you (Uh, uh, uh) It makes a cat nervous, the thought of settling down Especially me, I was creepin' all over town (Creepin') I thought my tender touch could lock you down (Yeah) I knew I had you, as cocky as it sounds That's the way you used to giggle right before I put it down It's better when you angry, come here, I'll prove it now (Come here) Stop playing (Haha, aw), you gaming I gotta leave you alone (What you want now?) [Pre-Chorus: Jennifer Lopez &amp; LL Cool J] 'Cause I'm good holding my spot Stop acting like that And I'm good reppin' the girls on the block Now you know you need to stop And I'm good, I got this thing on lock So without me you'll be fine, right? Here we go  [Chorus: Jennifer Lopez &amp; LL Cool J]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[Verse 3: LL Cool J &amp; Jennifer Lopez] People make mistakes to make up, to break up, to wake up Cold and lonely, chill, baby, you know me, you love me (Oh) I'm like your homie, instead of beefin', come hold me I promise I'm not a phony, don't bounce, baby, console me (Come here) Ain't nothing you can say to me that Can change my mind, I got to let you go now (Chill, baby) And nothing will ever be the same, so just (Yeah) Be on your way, go ahead and do your thing now (Baby, don't go) And there's no more to explain to me, you know (Come on, now) I know your game and I'm not feeling what you do (Come on, now) So I'm bouncing and I'm out, son (Don't bounce) I gotta leave you alone, yeah, yeah (Don't bounce, don't bounce, baby) [Chorus: Jennifer Lopez &amp; LL Cool J] All my pride is all I have (Don't bounce, baby) Pride is what you had, baby girl, I'm what you have You'll be needing me, but too bad (Don't bounce, baby) Be easy, don't make decisions when you mad (Uh) The path you chose to run alone  Ã—=Ã—=Ã—=Ã—=Ã—  ðŸ·ï¸Tags #allihave #jenniferlopez #auraserenity #freshvibes #allihavelyrics  ðŸ“§ Connect: contact@auranetwork.org ðŸ“¥ Submit your music: https://auraserenity.portal.district.biz/app/login  Jennifer Lopez, LL Cool J, Jennifer Lopez Latest, All I Have Lyrics, All I Have Lyrics Video  Comment #weareaura if you see this! ðŸ‘€</t>
  </si>
  <si>
    <t>7lYZ4ZxbuM8</t>
  </si>
  <si>
    <t>Pitbull - I Know You Want Me (Calle Ocho) (Lyrics)</t>
  </si>
  <si>
    <t>2025-12-18T14:30:11Z</t>
  </si>
  <si>
    <t>i know you want me|i know you want me lyrics|lyrics i know you want me|pitbull|lyrics|pitbull i know you want me|i know you want me pitbull|pitbull i know you want me lyrics|lyrics pitbull i know you want me|pitbull lyrics|pitbull lyrics i know you want me|i know you want me lyrics pitbull|lyrics i know you want me pitbull|i know you want me pitbull lyrics|calle ocho|calle ocho lyrics|pitbull ocho|pitbull ocho lyrics|I know you want me you know I want ya|pop</t>
  </si>
  <si>
    <t>ðŸ‘‘ Pitbull - I Know You Want Me (Calle Ocho) (Lyrics) ðŸŽ¶ Listen on Spotify: http://bit.ly/4c1YIwO ðŸ”¥ Help us reach 100,000 subscribers! ðŸ”” Turn on notifications to stay updated with new uploads!  ðŸŽ§ Stream &amp; Download: https://open.spotify.com/album/7dQ75LPPLJ9r4QM9mHwJXe  âœ¨ Follow Pitbull: https://Pitbull.lnk.to/followFI https://Pitbull.lnk.to/followII https://Pitbull.lnk.to/followTI https://Pitbull.lnk.to/followWI  ðŸ“± Follow us on: Instagram: https://auranetwork.fanlink.tv/instagram Facebook: https://auranetwork.fanlink.tv/facebook Discord: https://auranetwork.fanlink.tv/discord X(twitter): https://auranetwork.fanlink.tv/xsocial  Ã—=Ã—=Ã—=Ã—=Ã—    Lyrics for 'Pitbull - I Know You Want Me (Calle Ocho)'  [Intro] Haha It's Mr. 305 checkin' in for the remix You know that is 75 Street Brazil? Well this here is gon' be called 'Calle Ocho' Hahahaha Â¿QuÃ© bola Cata, quÃ© bola Omega? And this how we gon' do it, dale  [Refrain] One, two, three, four Uno, do', tres, cuatro  [Chorus] I know you want me (Want me) You know I want ya (Want ya) I know you want me, eh You know I want ya (Want ya) I know you want me (Want me) You know I want ya (Want ya) I know you want me, eh You know I want ya (Want ya; Haha)  [Refrain] One, two, three, four Uno, do', tres, cuatro  [Post-Chorus] Rumba, sÃ­ Ella quiere su rumba (Â¿CÃ³mo?) Rumba, sÃ­ Ella quiere su rumba (Â¿CÃ³mo?) Si e' verdad que tÃº ere' guapa yo te vo' a poner gozar TÃº tienes la boca grande, dale, ponte a jugar (Â¿CÃ³mo?)  [Refrain] One, two, three, four Uno, do', tres, cuatro (Woo!)  [Verse 1] Tick to the tock, on my way to the top, huh Pit got it locked from goons to the locks, yuh R.I.P., uh, BIG and Pac That he's not, but damn he's hot Label flop but Pit won't stop Got her in the cockpit playin' with Pit's (Â¿CÃ³mo?) Now watch me make a movie like Albert Hitchcock, haha (Enjoy me; Woo!)  [Chorus] I know you want me (Want me) You know I want ya (Want ya) I know you want me, eh You know I want ya (Want ya) I know you want me (Want me) You know I want ya (Want ya) I know you want me, eh You know I want ya (Want ya; Haha) [Refrain] One, two, three, four Uno, do', tres, cuatro  [Post-Chorus] Rumba, sÃ­ Ella quiere su rumba (Â¿CÃ³mo?) Rumba, sÃ­ Ella quiere su rumba (Â¿CÃ³mo?) Si e' verdad que tÃº ere' guapa yo te vo' a poner gozar TÃº tienes la boca grande, dale ponte a jugar (Â¿CÃ³mo?)  [Refrain] One, two, three, four Uno, do', tres, cuatro (Woo!)  [Verse 2] Mami got an ass like a donkey, with a monkey Look like King Kong (Woo!) Welcome to the crib, 305, that's what it is With a woman down here ya (Shh) They don't play games They off the chain, and they love to do Everythang and anythang, anythang And they love to get it in, get it on All night long (Dale) [Chorus] I know you want me (Want me) You know I want ya (Want ya) I know you want me, eh You know I want ya (Want ya) I know you want me (Want me) You know I want ya (Want ya) I know you want me, eh You know I want ya (Want ya; Haha)  [Refrain] One, two, three, four Uno, do', tres, cuatro  [Post-Chorus] Rumba, sÃ­ Ella quiere su rumba (Â¿CÃ³mo?) Rumba, sÃ­ Ella quiere su rumba (Â¿CÃ³mo?) Si e' verdad que tÃº ere' guapa yo te vo' a poner gozar TÃº tienes la boca grande, dale, ponte a jugar (Â¿CÃ³mo?)  [Refrain] One, two, three, four Uno, do', tres, cuatro (Woo!)  [Bridge] Baby, you can get it, if you with it, we can play Baby, I got cribs, I got condos we can stay Even got a king-size mattress we can lay Baby, I don't care, I don't care, what they say, 'cause  [Chorus] I know you want me (Want me) You know I want ya (Want ya) I know you want me, eh You know I want ya (Want ya) I know you want me (Want me) You know I want ya (Want ya) I know you want me, eh You know I want ya (Want ya; Haha)  [Refrain] One, two, three, four Uno, do', tres, cuatro  [Post-Chorus] Rumba, sÃ­ Ella quiere su rumba (Â¿CÃ³mo?) Rumba, sÃ­ Ella quiere su rumba (Â¿CÃ³mo?) Si e' verdad que tÃº ere' guapa yo te vo' a poner gozar TÃº tienes la boca grande, dale, ponte a jugar (Â¿CÃ³mo?)  [Refrain] One, two, three, four Uno, do', tres, cuatro (Woo!)  Ã—=Ã—=Ã—=Ã—=Ã—  ðŸ·ï¸Tags #iknowyouwantme(calleocho) #pitbull #auraserenity #freshvibes #iknowyouwantme(calleocho)lyrics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Pitbull, Pitbull Latest, I Know You Want Me (Calle Ocho) Lyrics, I Know You Want Me (Calle Ocho) Lyrics Video  Comment #weareaura if you see this! ðŸ‘€</t>
  </si>
  <si>
    <t>OExvMUkNQrE</t>
  </si>
  <si>
    <t>Busta Rhymes, Mariah Carey - I Know What You Want (Lyrics) ft. Flipmode Squad</t>
  </si>
  <si>
    <t>2025-12-17T14:30:17Z</t>
  </si>
  <si>
    <t>i know what you want|i know what you want lyrics|lyrics i know what you want|busta rhymes|mariah carey|lyrics|flipmode squad|busta rhymes i know what you want|i know what you want busta rhymes|busta rhymes i know what you want lyrics|mariah carey i know what you want|mariah carey i know what you want lyrics|flipmode squad i know what you want|flipmode squad i know what you want lyrics|i know what you want tiktok|i know what you want tiktok lyrics|pop|music|hits</t>
  </si>
  <si>
    <t>ðŸ‘‘ Busta Rhymes, Mariah Carey - I Know What You Want (Lyrics) ft. Flipmode Squad    ðŸŽ¤ Lyrics   Yeah Shawty, I know what you need I got everything you need I promise I ain't gon' hold out, either I'ma give it all to you, baby, that's word 'n bond Busta  Baby, if you give it to me, I'll give it to you I know what you want, you know I got it Baby, if you give it to me, I'll give it to you As long as you want, you know I got it (Baby, if you give it to me, I'll give it to you) (I know what you want, you know I got it) (Baby, if you give it to me, I'll give it to you) (As long as you want, you know I got it)  We been togetha' fo' a few years, shed a few tears Called each otha' nicknames like Sugah Plum and Pooh Bear I'm always on the road, I'm hardly Eva' home Always busy this, busy that, can't talk, on the phone I know you aggravated, walk around frustrated Yo' patience gettin' short, how much longer can you tolerate it? Listen, ma', I'm just motivated, I do this fo' us Stuck on the grind, tryin' to elevate it now  Ayy, yo, to really be honest, you stuck with me through my whole struggle Can't even express through words how much the kid loves ya I'ma stand as a man, neva' above ya Well, I could tell that you different from most, slightly approach you And the ill shit about it? We don't s*x everyday But when we s*x, we tease, in a passionate way I love the way you touch it, the little elaborate ways Got the God feelin' released to relax for the day, it's on you, ma'  Baby, if you give it to me, I'll give it to you I know what you want, you know I got it Baby, if you give it to me, I'll give it to you As long as you want, You know I got it (Baby, if you give it to me, I'll give it to you) (I know what you want, you know I got it) (Baby, if you give it to me, I'll give it to you) (As long as you want, you know I got it)  (Shh, mami, listen) I feel your love for me, baby, and how it moves through ya I been longin' for the moment to talk the truth to ya (Listen) I'm never home, I always get up 'n go Puttin' you through the unnecessary rigamarole I never meant to put a thousand pounds of stress on your head I love the way we sleep, and how we always cuddle in bed Baby, I stay embracin' your patience, sheddin' your tears with me I ask you, my mami, please continue to bear with me  We started out broke, constantly on the road Cuttin' up in the streets, like we would neva' get old Went from Lucy's 'n buses to fifty-cent sodas And Novas to Hondas, to Lexus to Rova's Mad years passed, still got each otha's back Word is bond, neva' screwed none o' these industry cats, boy We like Scully and Mulder, walkin' shoulda' to shoulda' Milkin' this game, watchin' our seeds gettin' olda'  Baby, if you give it to me, I'll give it to you (give it to to you, boy) I know what you want, you know I got it Baby, if you give it to me, I'll give it to you As long as you want, you know I got it (gonna give it to you) (Baby, if you give it to me, I'll give it to you) (I know what you want, you know I got it) (Baby, if you give it to me, I'll give it to you) (As long as you want, you know I got it)  Yes, you know I'll die for you And you know I'll ride with you I will always try with you And give you my love and cry with you  I will climb a mountain high Till I was able to touch the sky So, baby, come and get more close to me 'Cause this is where your love is supposed to be  I pull up to the house in a yellow Lamborghini It's been a few months in PA, you haven't seen me You lookin' good in that Gucci bikini 38 karats, your ring lookin' freezy No matter what I do in the world, you never leave me Fall back, ma', I'll make your lifestyle easy I appreciate the things you do to please me Lookin' at my daughter, you never do me greazy  Baby, if you give it to me, I'll give it to you I know what you want, you know I got it Baby, if you give it to me, I'll give it to you As long as you want, You know I got it (Baby, if you give it to me, I'll give it to you) (I know what you want, you know I got it) (Baby, if you give it to me, I'll give it to you) (As long as you want, you know I got it)  Flipmode Records (mm, baby, give it to me) J Records (oh) Def Jam records (yeah) Busta Rhymes (baby, if you give it to me) Mariah (oh, mm) Flipmode Squad (yeah), yeah So beautiful, a-ha-ha (I knew you was gonna give me that hight note, Mariah) A-ha-ha, ha-ha, yeah  Yo, yo Ayy, yo, hold the f*ck up, man Slow the f*ck down Back the fuck up Ayy, yo, listen the fuck up Oh, y'all niggas don't want to listen? Y'all wanna start that bullshit? Y'all niggas wanna start a f*cking riot? I'll show you mothaf*cka's a riot None o' you mothaf*cka's gettin' the fuck up in here And y'all niggas ride to that Yo, close this fucking door, man, we shuttin' this shit down  ðŸ·ï¸Tags #iknowwhatyouwant #bustarhymes #auramelodies #vibesdaily #iknowwhatyouwantlyrics  Busta Rhymes, Mariah Carey, Busta Rhymes Latest, I Know What You Want Lyrics, I Know What You Want Lyrics Video</t>
  </si>
  <si>
    <t>etDCvq8_y9I</t>
  </si>
  <si>
    <t>Perrie - Christmas Magic (Lyrics)</t>
  </si>
  <si>
    <t>2025-12-16T14:30:38Z</t>
  </si>
  <si>
    <t>christmas|christmas music|christmas music mix|best christmas music|christmas lyrics|christmas songs|lyrics|all i want for christmas is you|christmas playlist|christmas magic|christmas magic lyrics|lyrics christmas magic|perrie|perrie christmas magic|christmas magic perrie|perrie christmas magic lyrics|lyrics perrie christmas magic|christmas magic perrie lyrics|christmas magic lyrics perrie|perrie christmas|aura serenity</t>
  </si>
  <si>
    <t>ðŸ‘‘ Perrie - Christmas Magic (Lyrics) ðŸŽ¶ Listen on Spotify: http://bit.ly/4c1YIwO ðŸ”¥ Help us reach 100,000 subscribers! ðŸ”” Turn on notifications to stay updated with new uploads!  ðŸŽ§ Stream &amp; Download: https://perrie.lnk.to/ChristmasMagicAY  âœ¨ Follow Perrie: https://www.instagram.com/perrieedwards  ðŸ“± Follow us on: Instagram: https://auranetwork.fanlink.tv/instagram Facebook: https://auranetwork.fanlink.tv/facebook Discord: https://auranetwork.fanlink.tv/discord X(twitter): https://auranetwork.fanlink.tv/xsocial  Ã—=Ã—=Ã—=Ã—=Ã—    Lyrics for 'Perrie - Christmas Magic'  (All the lights glowing) and itâ€™s been another year Thereâ€™s magic in the air, you can feel it everywhere (Holidays are coming) Iâ€™m just wishing you were here Iâ€™ve hung the mistletoe, for when you make it home                     Iâ€™ve been counting down the days Without you here itâ€™s not the same  Santa baby I know youâ€™re busy  My one wish is That you work your Christmas magic Iâ€™m still missing  My one true love So if youâ€™re listening  Can you work your Christmas magic?  Santa please, wonâ€™t you bring my baby? Santa please, missing him like crazy Santa please, I was thinking maybe You could bring your Christmas magic  (Now the snow is falling) and I feel so cold tonight Wish you could keep me warm, wrapped up in your arms (Hanging up your stocking) only one thing on my mind You know Iâ€™ve been good, you know Iâ€™ve been nice So please Santa bring all my wishes to life oh  Santa baby I know youâ€™re busy  But My one wish is That you bring your Christmas magic Iâ€™m still missing  My one true love So if youâ€™re listening  Can you work your Christmas magic?  Santa please, wonâ€™t you bring my baby? Santa please, missing him like crazy Santa please, I was thinking maybe You could bring your Christmas magic                  Iâ€™ve been counting down the days Without you here itâ€™s not the same  Santa baby I know youâ€™re busy  My one wish is  Santa baby I know youâ€™re busy  But My one wish is That you work your Christmas magic Iâ€™m still missing  My one true love So if youâ€™re listening  Can you work your Christmas magic?  Santa please, wonâ€™t you bring my baby? Santa please, missing him like crazy Santa please, I was thinking maybe You could bring your Christmas magic  Ã—=Ã—=Ã—=Ã—=Ã—  ðŸ·ï¸Tags #christmasmagic #perrie #auraserenity #freshvibes #christmasmagiclyrics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Perrie, Perrie Latest, Christmas Magic Lyrics, Christmas Magic Lyrics Video  Comment #weareaura if you see this! ðŸ‘€</t>
  </si>
  <si>
    <t>iGndspD5cp8</t>
  </si>
  <si>
    <t>Toto - I'll Be Over You (Lyrics)</t>
  </si>
  <si>
    <t>2025-12-15T15:30:24Z</t>
  </si>
  <si>
    <t>toto i'll be over you lyrics|toto iâ€™ll be over you lyrics|ill be over you lyrics|i'll be over you lyrics toto|lyrics toto i'll be over you|lyrics toto iâ€™ll be over you|iâ€™ll be over you lyrics toto|toto - i'll be over you lyrics|toto ill be over you|iâ€™ll be over you toto lyrics|toto lyrics i'll be over you|i'll be over you toto lyrics|lyrics iâ€™ll be over you toto|i'll be over you toto karaoke lyrics|ill be over you toto|toto|I'll Be Over You|lyrics|music|pop</t>
  </si>
  <si>
    <t>ðŸ‘‘ Toto - I'll Be Over You (Lyrics) ðŸŽ¶ Listen on Spotify: http://bit.ly/4c1YIwO ðŸ”¥ Help us reach 100,000 subscribers! ðŸ”” Turn on notifications to stay updated with new uploads!  ðŸŽ§ Stream &amp; Download: https://open.spotify.com/track/1WeoeHh0TSzsApyJ6Q8OOK  âœ¨ Follow Toto: https://totoband.lnk.to/subscribeYD https://Toto.lnk.to/followFI https://Toto.lnk.to/followTI https://Toto.lnk.to/followWI https://Toto.lnk.to/followSI  ðŸ“± Follow us on: Instagram: https://auranetwork.fanlink.tv/instagram Facebook: https://auranetwork.fanlink.tv/facebook Discord: https://auranetwork.fanlink.tv/discord X(twitter): https://auranetwork.fanlink.tv/xsocial  Ã—=Ã—=Ã—=Ã—=Ã—    Lyrics for 'Toto - I'll Be Over You'  Some people live their dreams Some people close their eyes Some people's destiny Passes by  There are no guarantees There are no alibis That's how our love must be Don't ask why  It takes some time God knows how long I know that I can forget you  As soon as my heart stops breakin' Anticipating As soon as forever is through I'll be over you  Rememberin' times gone by Promises we once made What are the reasons why Nothin' stays the same  There were the nights Holding you close Someday I'll try to forget them  As soon as my heart stops breakin' Anticipating (anticipating) As soon as forever is through I'll be over you  As soon as my heart stops breakin' Anticipating (anticipating) Someday I'll be over you  As soon as my heart stops breakin' Anticipating (anticipating) Someday I'll be over you As soon as my heart (as soon as my heart stops breakin') Ooh, oh ooh (Anticipating)  Ã—=Ã—=Ã—=Ã—=Ã—  ðŸ·ï¸Tags #i'llbeoveryou #toto #auraserenity #freshvibes #i'llbeoveryoulyrics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Toto, Toto Latest, I'll Be Over You Lyrics, I'll Be Over You Lyrics Video  Comment #weareaura if you see this! ðŸ‘€</t>
  </si>
  <si>
    <t>xcv-mdOUo_8</t>
  </si>
  <si>
    <t>Whitney Houston - Greatest Love Of All (Lyrics)</t>
  </si>
  <si>
    <t>2025-12-14T15:30:42Z</t>
  </si>
  <si>
    <t>whitney houston greatest love of all|greatest love of all whitney houston|whitney houston|greatest love of all whitney houston lyrics|whitney houston greatest love of all lyrics|whitney houston - the greatest love of all (lyrics)|greatest love of all|whitney houston lyrics|the greatest love of all whitney houston|whitney houston the greatest love of all|whitney houston songs|greatest love of all lyrics whitney houston|lyrics whitney houston greatest love of all</t>
  </si>
  <si>
    <t>ðŸ‘‘ Whitney Houston - Greatest Love Of All (Lyrics) ðŸŽ¶ Listen on Spotify: http://bit.ly/4c1YIwO ðŸ”¥ Help us reach 100,000 subscribers! ðŸ”” Turn on notifications to stay updated with new uploads!  ðŸŽ§ Stream &amp; Download: https://open.spotify.com/track/6yJxCltgtmGxIgKOS6ndnu  âœ¨ Follow Whitney Houston: https://WhitneyHouston.lnk.to/followFI https://WhitneyHouston.lnk.to/followII https://WhitneyHouston.lnk.to/followWI https://WhitneyHouston.lnk.to/followSI  ðŸ“± Follow us on: Instagram: https://auranetwork.fanlink.tv/instagram Facebook: https://auranetwork.fanlink.tv/facebook Discord: https://auranetwork.fanlink.tv/discord X(twitter): https://auranetwork.fanlink.tv/xsocial  Ã—=Ã—=Ã—=Ã—=Ã—    Lyrics for 'Whitney Houston - Greatest Love Of All'  [Verse 1] I believe the children are our future Teach them well and let them lead the way Show them all the beauty they possess inside Give them a sense of pride to make it easier Let the children's laughter remind us how we used to be Everybody's searching for a hero People need someone to look up to I never found anyone who fulfilled my needs A lonely place to be And so I learned to depend on me  [Pre-Chorus] I decided long ago Never to walk in anyone's shadows If I fail, if I succeed At least I'll live as I believe No matter what they take from me They can't take away my dignity  [Chorus] Because the greatest love of all Is happening to me I found the greatest love of all Inside of me The greatest love of all Is easy to achieve Learning to love yourself It is the greatest love of all  [Verse 2] I believe the children are our future Teach them well and let them lead the way Show them all the beauty they possess inside Give them a sense of pride to make it easier Let the children's laughter remind us how we used to be  [Pre-Chorus] I decided long ago, never to walk in anyone's shadows If I fail, if I succeed At least I'll live as I believe No matter what they take from me They can't take away my dignity  [Chorus] Because the greatest love of all Is happening to me I found the greatest love of all Inside of me The greatest love of all Is easy to achieve Learning to love yourself It is the greatest love of all  [Outro] And if, by chance, that special place That you've been dreaming of Leads you to a lonely place Find your strength in love  Ã—=Ã—=Ã—=Ã—=Ã—  ðŸ·ï¸Tags #greatestloveofall #whitneyhouston #auraserenity #freshvibes #greatestloveofalllyrics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Whitney Houston, Whitney Houston Latest, Greatest Love Of All Lyrics, Greatest Love Of All Lyrics Video  Comment #weareaura if you see this! ðŸ‘€</t>
  </si>
  <si>
    <t>n63aSYNUQsg</t>
  </si>
  <si>
    <t>Gloc 9 - Upuan (Lyrics) ft. Jeazell Grutas</t>
  </si>
  <si>
    <t>2025-12-13T15:30:27Z</t>
  </si>
  <si>
    <t>hiphop|aurahype|gloc 9 jeazell grutas upuan lyrics|gloc 9 ft. jeazell grutas upuan lyrics|gloc 9 upuan jeazell grutas lyrics|lyrics upuan gloc 9 jeazell grutas|upuan gloc 9 jeazell grutas lyrics|upuan gloc 9 ft. jeazell grutas lyrics|upuan - gloc 9 feat. jeazell grutas of zelle lyrics|gloc 9 upuan ft jeazell grutas|gloc-9 jeazell grutas upuan lyrics|upuan gloc 9 lyrics|upuan gloc-9 ft. jeazell grutas lyrics|gloc-9 upuan ft. jeazell grutas lyrics</t>
  </si>
  <si>
    <t>ðŸ‘‘ Gloc 9 - Upuan (Lyrics) ft. Jeazell Grutas ðŸŽ¶ Listen on Spotify: http://bit.ly/4c1YIwO ðŸ”¥ Help us reach 100,000 subscribers! ðŸ”” Turn on notifications to stay updated with new uploads!  ðŸŽ§ Stream &amp; Download:   âœ¨ Follow Gloc 9: https://www.facebook.com/glocdash9  ðŸ“± Follow us on: Instagram: https://auranetwork.fanlink.tv/instagram Facebook: https://auranetwork.fanlink.tv/facebook Discord: https://auranetwork.fanlink.tv/discord X(twitter): https://auranetwork.fanlink.tv/xsocial  Ã—=Ã—=Ã—=Ã—=Ã—    Lyrics for 'Gloc 9 - Upuan'  [Hook: Jeazell &amp; Gloc-9] Kayo po na nakaupo Subukan niyo namang tumayo At baka matanaw, at baka matanaw ninyo Ang tunay na kalagayan ko (Ganito kasi 'yan, eh)  [Verse 1: Gloc-9] Tao po, nand'yan po ba kayo sa loob ng Malaking bahay at malawak na bakuran Mataas na pader, pinapaligiran At nakapilang mga mamahaling sasakyan Mga bantay na laging bulong nang bulong Wala namang kasal pero marami ang nakabarong Lumakas man ang ulan ay walang butas ang bubong Mga plato't kutsara na hindi kilala ang tutong At ang kanin ay simputi ng gatas na nasa kahon At kahit na hindi Pasko sa lamesa ay may hamon Ang sarap sigurong manirahan sa bahay na ganyan Sabi pa nila ay dito mo rin matatagpuan Ang tao na nagmamay-ari ng isang upuan Na 'pag may pagkakatao'y pinag-aagawan Kaya naman hindi niya pinakakawalan Kung makikita ko lamang siya ay aking sisigawan  [Hook: Jeazell Grutas] Kayo po na nakaupo Subukan niyo namang tumayo At baka matanaw, at baka matanaw ninyo Ang tunay na kalagayan ko  [Verse 2: Gloc-9] Mawalang-galang na po sa taong nakaupo Alam niyo bang pantakal ng bigas namin ay 'di puno? Ang dingding ng bahay namin ay pinagtagpi-tagping yero Sa gabi ay sobrang init na tumutunaw ng yelo Na 'di kayang bilhin upang ilagay sa inumin Pinakulong tubig sa lumang takuring uling-uling Gamit lang panggatong na inanod lamang sa estero Na nagsisilbing kusina sa umaga'y aming banyo Ang aking inay na may kayamanang isang kaldero Na nagagamit lang 'pag ang aking ama ay sumweldo Pero kulang na kulang pa rin, ulam na tuyo't asin Ang singkwenta pesos sa maghapo'y pagkakasyahin 'Di ko alam kung talagang maraming harang O mataas lang ang bakod O nagbubulag-bulagan lamang po kayo Kahit sa dami ng pera niyo Walang doktor na makapagpapalinaw ng mata niyo Kaya  [Bridge: Jeazell] 'Wag kang masyadong halata Bato-bato sa langit Ang matamaa'y wag magalit O bato-bato bato sa langit Ang matamaan ay 'Wag masyadong halata (Ooh) 'Wag kang masyadong halata ('Wag kang masyadong halata) ('Wag kang masyadong halata)  Ã—=Ã—=Ã—=Ã—=Ã—  ðŸ·ï¸Tags #upuan #gloc9 #auraserenity #freshvibes #upuanlyrics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Gloc 9, Jeazell Grutas, Gloc 9 Latest, Upuan Lyrics, Upuan Lyrics Video  Comment #weareaura if you see this! ðŸ‘€</t>
  </si>
  <si>
    <t>-6DvZJv2mnU</t>
  </si>
  <si>
    <t>Without Me</t>
  </si>
  <si>
    <t>2025-12-13T10:30:00Z</t>
  </si>
  <si>
    <t>halsey without me|halsey without me lyrics|without me halsey|without me halsey lyrics|without me lyrics halsey|halsey|without me|without me lyrics|halsey lyrics without me|lyrics without me|lyrics halsey without me|halsey - without me|thinking you could live without me|halsey lyrics|lyrics without me halsey|halsey - without me lyrics|without me - halsey|without me - halsey lyrics|without me halsey lyric|without me tiktok|without me by halsey</t>
  </si>
  <si>
    <t>ðŸ‘‘ Halsey - Without Me ðŸ”” Turn on notifications to stay updated with new uploads!  âœ¨ Follow Halsey: @halsey  Ã—=Ã—=Ã—=Ã—=Ã—    Lyrics for 'Halsey - Without Me'  [Verse 1] Found you when your heart was broke I filled your cup until it overflowed Took it so far to keep you close (Keep you close) I was afraid to leave you on your own  [Pre-Chorus] I said I'd catch you if you fall (Fall) And if they laugh, then fuck 'em all (All) And then I got you off your knees Put you right back on your feet Just so you could take advantage of me  [Chorus] Tell me, how's it feel sittin' up there? Feeling so high, but too far away to hold me You know I'm the one who put you up there Name in the sky, does it ever get lonely? Thinking you could live without me Thinking you could live without me Baby, I'm the one who put you up there I don't know why (Yeah, I don't know why) Thinking you could live without me Live without me Baby, I'm the one who put you up there I don't know why (I don't know why, yeah, yeah)  [Verse 2] Gave love 'bout a hundred tries (Hundred tries) Just running from the demons in your mind Then I took yours and made 'em mine (Mine) I didn't notice 'cause my love was blind  [Pre-Chorus] Said I'd catch you if you fall (Fall) And if they laugh, then fuck 'em all (All) And then I got you off your knees Put you right back on your feet Just so you could take advantage of me  [Chorus] Tell me, how's it feel sittin' up there? Feeling so high but too far away to hold me You know I'm the one who put you up there Name in the sky, does it ever get lonely? Thinking you could live without me Thinking you could live without me Baby, I'm the one who put you up there I don't know why (Yeah, I don't know why) Thinking you could live without me Live without me Baby, I'm the one who put you up there I don't know why, yeah  [Bridge] You don't have to say just what you did (what you did) I already know (I know) I had to go and find out from them (Oh-woah) So tell me, how's it feel? (Oh-woah)  [Chorus] Tell me, how's it feel sittin' up there? Feeling so high, but too far away to hold me You know I'm the one who put you up there Name in the sky, does it ever get lonely? Thinking you could live without me Thinking you could live without me Baby, I'm the one who put you up there I don't know why (Yeah, I don't know why)  Ã—=Ã—=Ã—=Ã—=Ã—  ðŸ·ï¸Tags #withoutme #halsey #auraserenity #freshvibes #withoutmelyrics  Halsey, Halsey Latest, Without Me Lyrics, Without Me Lyrics Video  Comment #weareaura if you see this! ðŸ‘€</t>
  </si>
  <si>
    <t>8IJ7kNrQ8Hk</t>
  </si>
  <si>
    <t>If you treat me right, baby, I'll give you everything #falling #trevor</t>
  </si>
  <si>
    <t>2025-12-12T10:30:12Z</t>
  </si>
  <si>
    <t>auraserenity|indiepop|electronic|dance|music|EDM|future bass|indie|pop|mix|best|trap|melodic|vocals|house|songs|musica|lyrics|lyric videos|spotify|new|trevor daniel|falling|trevor daniel falling|mirror|my last made me feel like i would never try again|my last made me feel like|falling tik tok|falling lyrics|trevor daniel falling lyrics</t>
  </si>
  <si>
    <t>ðŸ‘‘ Trevor Daniel &amp; Blackbear - Falling ðŸ”” Turn on notifications to stay updated with new uploads!  âœ¨ Follow Trevor Daniel: @TrevorDaniel   Ã—=Ã—=Ã—=Ã—=Ã—     Lyrics for 'Trevor Daniel - Falling'  [Chorus: Trevor Daniel]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[Verse: Trevor Daniel] Talk to me, I need to hear you need me like I need you Fall for me, I wanna know you feel how I feel for you, love Before you, baby, I was numb, drown the pain by pouring up Speeding fast on the run, never want to get caught up Now you the one that I'm calling Swore that I'd never forget, don't think I'm just talking I think I might go all in, no exceptions, girl, I need ya  [Bridge: blackbear] Yeah, I needed you, needed you, needed you the most Now I'm hurting, I'm hurting, you went ghost Promise I'm done with the last one I thought I loved 'Cause she ain't you  [Chorus: blackbear &amp; Trevor Daniel]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[Outro: Trevor Daniel] Talk to me, I need to hear you need me like I need you Fall for me, I wanna know you feel how I feel for you, love I'll never give my all again 'Cause I'm sick of falling down When I open up and give my trust They find a way to break it down  Ã—=Ã—=Ã—=Ã—=Ã—  ðŸ·ï¸Tags #falling #trevordaniel #aurahype #dailyhiphop #fallinglyrics  Trevor Daniel, Blackbear, Trevor Daniel Latest, Falling Lyrics, Falling Lyrics Video  Comment #weareaura if you see this! ðŸ‘€</t>
  </si>
  <si>
    <t>O919ezis1pk</t>
  </si>
  <si>
    <t>Dayglow - Can I Call You Tonight? (Lyrics)</t>
  </si>
  <si>
    <t>2025-12-12T08:37:31Z</t>
  </si>
  <si>
    <t>auraserenity|Dayglow Can I Call You Tonight|Can I Call You Tonight Dayglow|Yeah I wouldn't know|So can I call you tonight|I'm trying to make up my mind|Just how I feel|Could you tell me what's real|I hear your voice on the phone|Now I'm no longer alone|How I feel|Could you tell me what's real anymore|'Cause I wouldn't know|Can I Call You Tonight|can I call you tonight dayglow|dayglow|can I call you tonight|dayglow can I call you tonight|call you tonight|lyrics</t>
  </si>
  <si>
    <t>ðŸ‘‘ Dayglow - Can I Call You Tonight? ðŸŽ¶ Listen on Spotify: http://bit.ly/4c1YIwO ðŸ”¥ Help us reach 100,000 subscribers! ðŸ”” Turn on notifications to stay updated with new uploads!  ðŸŽ§ Stream &amp; Download: https://awal.ffm.to/fuzzybrain  âœ¨ Follow Dayglow: https://www.instagram.com/dayglowband/# https://x.com/dayglowband  ðŸ“± Follow us on: Instagram: https://auranetwork.fanlink.tv/instagram Facebook: https://auranetwork.fanlink.tv/facebook Discord: https://auranetwork.fanlink.tv/discord X(twitter): https://auranetwork.fanlink.tv/xsocial  Ã—=Ã—=Ã—=Ã—=Ã—    Lyrics for 'Dayglow - Can I Call You Tonight?'  [Verse 1] I feel close Well, maybe I'm not, heaven knows It's a spotlight stuck on the ceiling Why are these the things that I'm feeling? There's so much time For me to speak up, but I keep quiet I'll complicate the most of the mantra The power's out and I can't turn the fan on  [Chorus] So can I call you tonight? I'm trying to make up my mind Just how I feel Could you tell me what's real? I hear your voice on the phone Now I'm no longer alone Just how I feel Could you tell me what's real anymore? 'Cause I wouldn't know  [Verse 2] Voice so low Sneaking around, so it goes I always try my best to listen Picking up things that I can fidget Circle speed Pacing around, watching my feet Batteries drain, I get the memo 'I think that I might have to let you go'  [Chorus] So can I call you tonight? I'm trying to make up my mind Just how I feel Could you tell me what's real? I hear your voice on the phone Now I'm no longer alone Just how I feel Could you tell me what's real anymore? 'Cause I wouldn't know  [Bridge] (We're sorry; you have reached a number that has been disconnected or is no longer in service) (If you feel you have reached this recording in error, please check the number and try your call again) Don't go, don't go so easy Don't go, don't go and leave me Don't go, don't go so easy Don't go, don't go and leave me Don't go, don't go so easy Don't go, don't go and leave me Don't go, don't go so easy Don't go, go  [Chorus] So can I call you tonight? I'm trying to make up my mind Just how I feel Could you tell me what's real? I hear your voice on the phone Now I'm no longer alone Just how I feel Could you tell me what's real anymore? 'Cause I wouldn't know  [Outro] (Yeah, I wouldn't know) (I wouldn't know) (Yeah, I wouldn't know) (Just how I feel) (I wouldn't know)  Ã—=Ã—=Ã—=Ã—=Ã—  ðŸ·ï¸Tags #canicallyoutonight? #dayglow #auraserenity #freshvibes #canicallyoutonight?lyrics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Dayglow, Dayglow Latest, Can I Call You Tonight? Lyrics, Can I Call You Tonight? Lyrics Video  Comment #weareaura if you see this! ðŸ‘€</t>
  </si>
  <si>
    <t>hJu1bf_e5Es</t>
  </si>
  <si>
    <t>I found Her â¤ï¸ #lovestatus #her</t>
  </si>
  <si>
    <t>2025-12-11T10:30:28Z</t>
  </si>
  <si>
    <t>auraserenity|emotional|indiepop|JVKE|Jake|jvke official music video|golden hour|jvke golden hour|jvke playlist|jvke her|her jvke|her by jvke|jvke her lyrics|lyrics jvke her|her jvke lyrics|lyrics her jvke|jvke lyrics her|her lyrics jvke|jvke til i found her|jvke|her|jvke lyrics|lyrics jvke|amv her|edit her|lyric video jvke|her remix|i found her|her lyrics|lyrics her|her lyrocs|til i found her|lyric video her</t>
  </si>
  <si>
    <t>ðŸ‘‘ JVKE - her (Lyrics) ðŸ”” Turn on notifications to stay updated with new uploads!  âœ¨ Follow JVKE: @JVKE   Ã—=Ã—=Ã—=Ã—=Ã—     Lyrics for 'JVKE - her'  (hold me close) Look me dead in my eyes (Dead in my eyes)  til the day that I die (Dead inside) i just wanna feel alive (With you im alive With you Iâ€™m alive) Fell in love but it left me lonely Tried to trust but it burned me slowly  I didnâ€™t know what I was looking for Til i found her I found her Without her I'm a mess There was nothing bout that love that made sense I was stressed til i found her  I've run for many miles trying to find love From a woman that could love me &amp; never leave my side  And iâ€™ve run for many miles Trying to get away from the things i'm afraid of  And everything inside  You say that â€œweâ€™re already doneâ€, But what does that even mean? You tell me to open my eyes Thank God it was just a dream I guess thats how you know that its love When youâ€™re scared to death theyâ€™ll leave Just say that you'll never leave, never leave baby  (hold me close) Look me dead in my eyes (Dead in my eyes)  til the day that I die (Dead inside) i just wanna feel alive (With you im alive With you Iâ€™m alive) Fell in love but it left me lonely Tried to trust but it burned me slowly  I didnâ€™t know what I was looking for Til i found her I found her Without her I'm a mess There was nothing bout that love that made sense I was stressed til i found her Without her I'm a mess There was nothing bout that love that made sense I was stressed til i found her Til i found her  Ã—=Ã—=Ã—=Ã—=Ã—  ðŸ·ï¸Tags #her #jvke #auracountry #dailymusic #herlyrics  JVKE, JVKE, JVKE Latest, her Lyrics, her Lyrics Video  Comment #weareaura if you see this! ðŸ‘€</t>
  </si>
  <si>
    <t>Aybtmz6dq3E</t>
  </si>
  <si>
    <t>Future, Metro Boomin, The Weeknd - All to Myself (Lyrics)</t>
  </si>
  <si>
    <t>2025-12-11T08:26:17Z</t>
  </si>
  <si>
    <t>auraserenity|emotional|future|metro boomin|all to myself|future metro boomin|all to myself future|all to myself metro boomin|all to myself lyrics|future lyrics|metro boomin future lyrics|all to myself future lyrics|all to myself metro boomin lyrics|all to myself lyrics metro boomin|the weeknd|the weeknd all to myself|future the weeknd all to myself|Need you all to myself|Takin' it all takin' it all takin' it all|Before I let you go Can I get a kiss good night</t>
  </si>
  <si>
    <t>ðŸ‘‘ Future, Metro Boomin, The Weeknd - All to Myself ðŸŽ¶ Listen on Spotify: http://bit.ly/4c1YIwO ðŸ”¥ Help us reach 100,000 subscribers! ðŸ”” Turn on notifications to stay updated with new uploads!  ðŸŽ§ Stream &amp; Download: https://future.lnk.to/WESTILLDONTTRUSTYOU  âœ¨ Follow Future: https://Future.lnk.to/followFI https://Future.lnk.to/followTI https://Future.lnk.to/followII https://Future.lnk.to/followWI  ðŸ“± Follow us on: Instagram: https://auranetwork.fanlink.tv/instagram Facebook: https://auranetwork.fanlink.tv/facebook Discord: https://auranetwork.fanlink.tv/discord X(twitter): https://auranetwork.fanlink.tv/xsocial  Ã—=Ã—=Ã—=Ã—=Ã—    Lyrics for 'Future - All to Myself'  Takin' it all, takin' it all, takin' it all (la-la-la-la-la-la-la, la-la-la-la) Yeah (yeah, yeah), Pluto (yeah) Plutoski, yeah (ooh) You don't look down on me, girl, when I'm cryin' You made me wanna live when I felt like dyin' (You made me wanna live) The way I converse back and forth with you is so inspirin' (Is so inspirin') I sit back and look at the curves on you, I can't deny it (I can't deny it, ooh) I can't deny, I look fly with you I can't deny, I get high with you (I can't deny gettin' high) I can't deny, I survive with you I even like your attitude I'll make a call up to Gucci for you I get to actin' unruly for you Call up the jeweler, go stupid for you (Call up the jeweler, go stupid for you) oh, yeah I'm feelin' better, I knew it was you (oh, yeah) You tryna leave, catch an asthma attack Times that we spent, we gon' cherish that Change up the weather, I'm mad relaxed Went in the room, seen a star in the ceiling Sit on an island, we cool, we chillin' (sit on an island) You got me thinkin' 'bout buyin' the buildin' Ain't no more worries, this our resort Tryna be modest, you makin' me stunt Baby don't smoke, but she roll my blunts You keep me charged, keep your word a bond Ain't no more problems, they overdone You gave me life when my heart was numb (you gave me life) I need to sing you a song or somethin' (Sing you a song or -, sing you a song, la-la-la-la-la-la-la-la) Need you all to myself (baby) Need you all to myself (need you) Need you all to myself, baby Need you all to myself (yeah) I need you all to myself (I promise that I got your back) The biggest show in Paris You're singin' it the loudest You'll always be the baddest, babe I promise that I got your back You'll never be in danger (oh, no) Promise nothin' will happen (no, no, no, no, no) These niggas always yappin', yeah I promise that I got your back Ooh, look at how we movin', baby (movin', baby) They could never diss my brothers, baby (Future) When they got leaks in they operation I thank God that I never signed my life away And we never do the big talk (no, no, no, no, no, no, no) They shooters makin' TikToks Got us laughin' in the Lambo' (yeah) I promise that I got your back Need you all to myself Need you all to myself (need you) Need you all to myself, baby Need you all to myself (yeah) I need you all to myself (I promise that I got your back) Need you all to myself (baby) Need you all to myself (lay down, babe) Takin' it all, takin' it all, takin' it all Need you all to myself Need you all to myself (yeah) I need you all to myself, yeah, yeah (I promise that I got your back) Before I let you go Can I get a kiss good night, baby? Before I let you go Can I get a kiss good night, baby? (No, no, no, no, no, no, no) Before I let you go Can I get a kiss good night, baby? (Oh) Before I let you go (I promise that I got your back) Oh, la-la-la, la-la-la (I promise that I got your back) (I want to have you, oh, yeah) Oh, oh (I promise that I got your back) La-la-la-la-la-la-la Oh  Ã—=Ã—=Ã—=Ã—=Ã—  ðŸ·ï¸Tags #alltomyself #future #auraserenity #freshvibes #alltomyselflyrics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Future, Metro Boomin, The Weeknd, Future Latest, All to Myself Lyrics, All to Myself Lyrics Video  Comment #weareaura if you see this! ðŸ‘€</t>
  </si>
  <si>
    <t>XOv0V8loy_U</t>
  </si>
  <si>
    <t>Isabel LaRosa - Girl Of Your Dreams (Lyrics)</t>
  </si>
  <si>
    <t>2025-12-10T16:37:15Z</t>
  </si>
  <si>
    <t>auraserenity|emotional|indiepop|isabel larosa|girl of your dreams|isabel larosa girl of your dreams|girl of your dreams isabel larosa|isabel larosa girl of your dreams lyrics|girl of your dreams isabel larosa lyrics|isabel larosa lyrics girl of your dreams|isabel larosa lyrics|girl of your dreams lyrics|lyrics isabel larosa|You don't own me|I'm not just one of your many toys|Don't try to change me boy it's my choice|You don't own me I'm not just one of your many toys</t>
  </si>
  <si>
    <t>ðŸ‘‘ Isabel LaRosa - Girl Of Your Dreams ðŸŽ¶ Listen on Spotify: http://bit.ly/4c1YIwO ðŸ”¥ Help us reach 100,000 subscribers! ðŸ”” Turn on notifications to stay updated with new uploads!  ðŸŽ§ Stream &amp; Download: https://isabellarosa.lnk.to/Girl  âœ¨ Follow Isabel LaRosa: https://www.instagram.com/isabel.s.larosa/# https://x.com/isabel_s_larosa/  ðŸ“± Follow us on: Instagram: https://auranetwork.fanlink.tv/instagram Facebook: https://auranetwork.fanlink.tv/facebook Discord: https://auranetwork.fanlink.tv/discord X(twitter): https://auranetwork.fanlink.tv/xsocial  Ã—=Ã—=Ã—=Ã—=Ã—    Lyrics for 'Isabel LaRosa - Girl Of Your Dreams'  [Intro] (You don't own me) (I'm not just one of your many toys) (You don't own me) (Don't try to change me, boy, it's my choice)  [Verse 1] You're gonna miss me, pity Everybody knows that I'm too pretty We all know what side to believe You're fucking shitty, really You tear me down until you get in I'm not the girl of your dreams  [Chorus] You don't own me I'm not just one of your many toys You don't own me Don't try to change me, boy, it's myâ€”  [Verse 2] You're a liar, liar We both know I been getting tired Of you begging me not to leave You think you're higher, higher? Pour the gasoline, light the fire Boy, you'rÐµ pretty on your knees  [Chorus] You don't own me I'm not just one of your many toys You don't own mÐµ Don't try to change me, boy, it's my choice  [Bridge] You don't own me I'm not just one of your many toys You don't own me Don't try to change me, boy, it's my choice  [Chorus] You don't own me I'm not just one of your many toys You don't own me Don't try to change me, boy, it's my choice  Ã—=Ã—=Ã—=Ã—=Ã—  ðŸ·ï¸Tags #girlofyourdreams #isabellarosa #auraserenity #freshvibes #girlofyourdreamslyrics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Isabel LaRosa, Isabel LaRosa Latest, Girl Of Your Dreams Lyrics, Girl Of Your Dreams Lyrics Video  Comment #weareaura if you see this! ðŸ‘€</t>
  </si>
  <si>
    <t>iBfDVEBwZcY</t>
  </si>
  <si>
    <t>Pero ahora estoy pa'l krippy, krippy, krippy, krippy, krippy #farruko #farrukoofficial</t>
  </si>
  <si>
    <t>2025-12-10T10:30:38Z</t>
  </si>
  <si>
    <t>Farruko ft. Bad Bunny u0026 Rvssian|Farruko ft. Bad Bunny u0026 Rvssian Official Video|Farruko ft. Bad Bunny u0026 Rvssian Video Oficial|Farruko ft. Bad Bunny u0026 Rvssian Nuevo Video|Farruko ft. Bad Bunny u0026 Rvssian New Video|Krippy Kush Official Video|Krippy Kush Single|Farruko ft. Bad Bunny u0026 Rvssian New Single|Farruko ft. Bad Bunny u0026 Rvssian Single|Farruko ft. Bad Bunny u0026 Rvssian Krippy Kush|Farruko|Bad Bunny u0026 Rvssian|Krippy Kush|Latin Urban</t>
  </si>
  <si>
    <t>ðŸ‘‘ Farruko, Bad Bunny, Rvssian - Krippy Kush ðŸ”” Turn on notifications to stay updated with new uploads!  âœ¨ Follow Farruko: @farruko   Ã—=Ã—=Ã—=Ã—=Ã—    Lyrics for 'Farruko - Krippy Kush'  El Rvssian Los maliantes quieren krippy, krippy, krippy, krippy, krippy To'a las babys quieren kush, kush, kush, kush, kush Los gangsters quieren krippy, krippy, krippy, krippy, krippy To'a las babys quieren kush, kush, kush, kush, kush Los maliantes quieren krippy, krippy, krippy, krippy, krippy To'a las babys quieren kush, kush, kush, kush, kush Los gangsters quieren krippy, krippy, krippy, krippy, krippy To'a las putas quieren kush Jajaja Yeh yeh yeh AquÃ­ pasamos moÃ±as por el TSA Las putas se montan fÃ¡cil como en GTA (GTA) 200 cajas de paper que pedÃ­ en eBay En P.R. ya es legal, yo firmÃ© la ley Fumando como Snoop Dogg y Wiz Kha Las gatas quieren kush, no quieren friska PrendÃ­ un bastÃ³n como el de la brisca Dos phillies, se queda bizca Lo que tÃº estÃ¡s haciendo, yo lo hice primero BebÃ©, ese novio tuyo es medio culero Yo ando por New York con un par de cuero Y piles puestos pa' to' estos cabrones hacerles fiero Yo tengo agricultores como PiculÃ­n Los ojos rojos como el ChapulÃ­n Hoy se me olvidÃ³ beberme la Ritalin Pero las seis, cero, dos las bajÃ© con lean (Brrr) Pero ahora estoy pa'l krippy, krippy, krippy, krippy, krippy TambiÃ©n tenemos kush, kush, kush, kush, kush Los gangsters quieren krippy, krippy, krippy, krippy, krippy To'a las babys quieren kush, kush, kush, kush, kush Los maliantes quieren krippy, krippy, krippy, krippy, krippy To'a las babys quieren kush, kush, kush, kush, kush Los gangsters quieren krippy, krippy, krippy, krippy, krippy To'a las putas quieren kush (Skuuu) Farru' Lo prendo y me pierdo en el humo Y floto cada vez que fumo Casuleando voy en la nave, nave No corro por la de nadie, nadie No confÃ­o en nadie, nadie Porque aquÃ­ no se sabe, sabe Quien es quien, wooh Las libras yo las compro y llegan por FedEx Traidor limpiar paquete next day in express Del celular traqueo con el GPS Y el shipping se lo cobramo' al bobo de tu ex Que tiene un guille de bichote y lo que fuma es regular SintÃ©ticas de esas que venden por ahÃ­ en los puestos legal Que le baje a la movie que pa' acÃ¡ no venga a frontear Que somos millonarios, acabo de comprar par de crepa sembrar Mil de estos cabrones me quieren matar La vida es una y la tengo que aprovechar No sÃ© si esto es un sueÃ±o o serÃ¡ real Antes de irme pa' otro mundo te quiero probar Cuando muera yo no sÃ© pa' donde voy Si pa'l cielo o pa'l infierno o me quedo donde estoy Al carajo el maÃ±ana, solo pienso en hoy No vo' a cambiar asÃ­ es que soy, yeh Pero ahora estoy pa'l krippy, krippy, krippy, krippy, krippy TambiÃ©n tenemos kush, kush, kush, kush, kush Los gansters quieren krippy, krippy, krippy, krippy, krippy TambiÃ©n tenemos kush, kush, kush, kush, kush Los maliantes quieren krippy, krippy, krippy, krippy, krippy To'a las babys quieren kush, kush, kush, kush, kush Los gansters quieren krippy, krippy, krippy, krippy, krippy To'a las putas quieren kush Yeh yeh Jeje Bad Bunny baby, bebÃ© Farru' TrapxFicante, jeje Yeh yeh yeh Alex K- Alex Killer Hear this music Hear this Trap Kingz, bebÃ© Nosotros tenemos la corona del trap, cabrones Rvssian  Ã—=Ã—=Ã—=Ã—=Ã—  ðŸ·ï¸Tags #krippykush #farruko #auraserenity #freshvibes #krippykushlyrics  Farruko, Bad Bunny, Rvssian, Farruko Latest, Krippy Kush Lyrics, Krippy Kush Lyrics Video  Comment #weareaura if you see this! ðŸ‘€</t>
  </si>
  <si>
    <t>qgGqnwXngEg</t>
  </si>
  <si>
    <t>we should fall in love with our eyes closed #zayn #eyesclosed</t>
  </si>
  <si>
    <t>2025-12-09T10:30:43Z</t>
  </si>
  <si>
    <t>auraserenity|emotional|indiepop</t>
  </si>
  <si>
    <t>ðŸ‘‘ JISOO - EYES CLOSED (Lyrics) ft. ZAYN ðŸ”” Turn on notifications to stay updated with new uploads!  âœ¨ Follow JISOO: @sooyaaa__   Ã—=Ã—=Ã—=Ã—=Ã—    Lyrics for 'JISOO - EYES CLOSED'  [Verse 1: JISOO, ZAYN] Time is standing still and I don't wanna leave your lips Tracing my body with your fingertips I know what you're feeling and I know you wanna say it (Yeah, say it) I do too, but we gotta be patient (Cannot be patient)  [Pre-Chorus: ZAYN, JISOO, JISOO &amp; ZAYN] 'Cause someone like me and someone like you Really shouldn't work, yeah, the history is proof Damned if I don't, damned if I do You know, by now, we've seen it all  [Chorus: JISOO &amp; ZAYN] Said, oh, we should fall in love with our eyes closed Better if we keep it where we don't know The beds we've been in, the namÐµs and the faces of who we wÐµre with And, oh, ain't nobody perfect, but it's all good The past can't hurt us if we don't look Let's let it go, better if we fall in love with our eyes closed  [Post-Chorus: JISOO] Oh, oh, oh  [Verse 2: JISOO] I got tunnel vision every second that you're with me No, I don't care what anybody says, just kiss me (Oh)  [Pre-Chorus: JISOO, ZAYN, JISOO &amp; ZAYN] 'Cause you look like trouble, but it could be good I've been the same, kind of misunderstood Whatever you've done, trust, it ain't nothing new You know by now we've seen it all  [Chorus: JISOO &amp; ZAYN] Said, oh, we should fall in love with our eyes closed Better if we keep it where we don't know The beds we've been in, the names and the faces of who we were with And, oh, ain't nobody perfect, but it's all good The past can't hurt us if we don't look Let's let it go, better if we fall in love with our eyes closed  [Post-Chorus: JISOO] Oh, oh, oh Keep your eyes closed  [Pre-Chorus: JISOO, ZAYN, JISOO &amp; ZAYN] 'Cause someone like me and someone like you Really shouldn't work, yeah, the history is proof Damned if I don't, damned if I do You know, by now, we've seen it all  [Chorus: JISOO &amp; ZAYN] Said, oh, we should fall in love with our eyes closed Better if we keep it where we don't know The beds we've been in, the names and the faces of who we were with And, oh, ain't nobody perfect, but it's all good The past can't hurt us if we don't look Let's let it go, better if we fall in love with our eyes closed  [Post-Chorus: JISOO] Oh, with our eyes closed  Ã—=Ã—=Ã—=Ã—=Ã—  ðŸ·ï¸Tags #eyesclosed #jisoo #auraserenity #freshvibes #eyesclosedlyrics  JISOO, ZAYN, JISOO Latest, EYES CLOSED Lyrics, EYES CLOSED Lyrics Video  Comment #weareaura if you see this! ðŸ‘€</t>
  </si>
  <si>
    <t>tIOKq-4Gv3M</t>
  </si>
  <si>
    <t>Mark Ronson, Camila Cabello - Find U Again (Lyrics)</t>
  </si>
  <si>
    <t>2025-12-09T07:58:10Z</t>
  </si>
  <si>
    <t>auraserenity|emotional|indiepop|mark ronson|camila cabello|find u again|mark ronson camila cabello|camila cabello mark ronson|find u again mark ronson|find u again camila cabello|find u again lyrics|camila cabello lyrics|find u again camila cabello lyrics|lyrics camila cabello mark ronson|find u again lyrics camila cabello|I'll try to pass the night away with somebody new|But they don't have a shot when I compare them to you|Baby I know I'll never find you again</t>
  </si>
  <si>
    <t>ðŸ‘‘ Mark Ronson, Camila Cabello - Find U Again ðŸŽ¶ Listen on Spotify: http://bit.ly/4c1YIwO ðŸ”¥ Help us reach 100,000 subscribers! ðŸ”” Turn on notifications to stay updated with new uploads!  ðŸŽ§ Stream &amp; Download: https://ron.sn/FUA?IQid=yt  âœ¨ Follow Mark Ronson: https://www.instagram.com/iamMarkRonson/ https://www.facebook.com/markronson/  ðŸ“± Follow us on: Instagram: https://auranetwork.fanlink.tv/instagram Facebook: https://auranetwork.fanlink.tv/facebook Discord: https://auranetwork.fanlink.tv/discord X(twitter): https://auranetwork.fanlink.tv/xsocial  Ã—=Ã—=Ã—=Ã—=Ã—    Lyrics for 'Mark Ronson - Find U Again'  [Pre-Chorus: Camila Cabello] I'll try to pass the night away with somebody new But they don't have a shot when I compare them to you  [Chorus: Camila Cabello] It's too late Too late Baby I know I'll never find you again Find you again  [Verse 1: Camila Cabello] Baby, baby, I Walk in the late night Looking for your eyes Put up a fight to find you Lose it every time You were like the last of your kind All of the blames, mine And I remember you told me That we could work it all out Don't you worry And now the tears in your eyes make it blurry But if you say try again I'd be ready I'm ready (Yeah)  [Pre-Chorus: Camila Cabello] I'll try to pass the night away with somebody new But they don't have a shot when I compare them to you  [Chorus: Camila Cabello] It's too late Too late Baby I know I'll never find you again Find you again  [Verse 2: Camila Cabello] Have mercy on me please I messed up to the third degree This crush is kind of crushing me I do therapy at least twice a week There's a you-shaped space in my bed Always you-shaped thoughts inside my head Like, I keep pushing them right into you That's the anagram when I remember you And I remember you told me That we could work it all out Don't you worry And now the tears in your eyes make it blurry But if you say try again I'd be ready I'm ready (Yeah)  [Pre-Chorus: Camila Cabello] I'll try to pass the night away with somebody new But they don't have a shot when I compare them to you  [Chorus: Camila Cabello] It's too late Too late Baby I know I'll never find you again Find you again  [Bridge: Camila Cabello] Find you again Find you again Find you again Find you again (It's too late) Find you again (It's too late) Find you again (It's too late) Find you again (It's too late) I'll try to pass the night away with somebody new (Find you again) (Find you again) But they don't have a shot when I compare them to you (Find you again)  [Chorus: Camila Cabello] It's too late Too late Baby I know I'll never find you again Find you again  Ã—=Ã—=Ã—=Ã—=Ã—  ðŸ·ï¸Tags #finduagain #markronson #auraserenity #freshvibes #finduagainlyrics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Mark Ronson, Camila Cabello, Mark Ronson Latest, Find U Again Lyrics, Find U Again Lyrics Video  Comment #weareaura if you see this! ðŸ‘€</t>
  </si>
  <si>
    <t>wf76OkcqnCA</t>
  </si>
  <si>
    <t>BeÃ©le, Ovy On The Drums - Mi Refe (Letra/Lyrics)</t>
  </si>
  <si>
    <t>2025-12-08T11:31:09Z</t>
  </si>
  <si>
    <t>Beele Mi Refe|Mi Refe Beele|Ovy On The Drums Mi Refe|Â¿Pa' quÃ© putas esconderno'?|Dejemo' tanto misterio para verno'|Yo te gusto tÃº me gustas eso hace rato se sabe|Delante de la gente bÃ©same|Yo me enamorÃ© eh eh eh eh|De ti mÃ¡s me enamoro oh oh oh oh|Con la espalda en la pared eh eh eh eh|Sin pensar que alguien nos vio|De ti yo me enamorÃ©|Mi Refe|mi refe beele|beele|beele mi refe|Beele|mi refe|mi refe letra|mi refe ovy|beÃ©le|BeÃ©le|Pa que putas esconderno|letra</t>
  </si>
  <si>
    <t>ðŸ‘‘ BeÃ©le, Ovy On The Drums - Mi Refe ðŸŽ¶ Listen on Spotify: http://bit.ly/4c1YIwO ðŸ”¥ Help us reach 100,000 subscribers! ðŸ”” Turn on notifications to stay updated with new uploads!  ðŸŽ§ Stream &amp; Download: https://open.spotify.com/track/7ricDBUakN3N0YkkKE8Obu  âœ¨ Follow BeÃ©le: https://www.instagram.com/beele/ https://www.facebook.com/beelemusica  ðŸ“± Follow us on: Instagram: https://auranetwork.fanlink.tv/instagram Facebook: https://auranetwork.fanlink.tv/facebook Discord: https://auranetwork.fanlink.tv/discord X(twitter): https://auranetwork.fanlink.tv/xsocial  Ã—=Ã—=Ã—=Ã—=Ã—    Lyrics for 'BeÃ©le - Mi Refe'  [Verso 1] To' el mundo ya supone que tÃº y yo somo' algo (Oh-oh) Confirman en la calle que contigo es que salgo (Uh-uh) Â¿Entonce' pa' quÃ© mentirno' mÃ¡s? (Ah) No sÃ© pa' quÃ© seguir disimulando mÃ¡s (No) QuÃ© importe un culo lo que piensen los demÃ¡s (Uh-yeah) TÃº y yo nacimos pa' estar juntos Yo me pregunto  [Coro] Â¿Pa' quÃ© putas esconderno'? Dejemo' tanto misterio para verno' Yo te gusto, tÃº me gustas, eso hace rato se sabe Delante de la gente bÃ©same Â¿Pa' quÃ© putas esconderno'? Dejemo' tanto misterio para verno' Yo te gusto, tÃº me gustas, eso hace rato se sabe Delante de la gente bÃ©same  [Verso 2] Vo'a presumir que estÃ¡s dura (Oh), yo tu gÃ¡ngster, tÃº mi chula Contigo me pasa que no me importa lo que comenten Si nos llegan a la altura (No, no), tienes vibra de alma pura (OH) Para el mal, ella es mi cura, su cintura estÃ¡ demente  [Puente] Yo me enamorÃ©, eh, eh, eh, eh De ti mÃ¡s me enamoro, oh, oh, oh, oh (Ah-ah) Con la espalda en la pared, eh, eh, eh, eh (Eo) Sin pensar que alguien nos vio, oh, oh, oh, oh De ti yo me enamorÃ©, eh, eh, eh, eh (Aye) De ti mÃ¡s me enamoro, oh, oh, oh, oh Con la espalda en la pared, eh, eh, eh, eh Sin pensar que alguien nos vio, oh, oh, oh, oh (No, no)  [Coro] Â¿Pa' quÃ© putas esconderno'? Dejemo' tanto misterio para verno' Yo te gusto, tÃº me gustas, eso hace rato se sabe Delante de la gente bÃ©same Â¿Pa' quÃ© putas esconderno'?  [Outro] O-O-Ovy On The Drums  Ã—=Ã—=Ã—=Ã—=Ã—  ðŸ·ï¸Tags #mirefe #beÃ©le #auraserenity #freshvibes #mirefelyrics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BeÃ©le, Ovy On The Drums, BeÃ©le Latest, Mi Refe Lyrics, Mi Refe Lyrics Video  Comment #weareaura if you see this! ðŸ‘€</t>
  </si>
  <si>
    <t>nmlQPgzrwMc</t>
  </si>
  <si>
    <t>How could you treat someone you love like this? #burning</t>
  </si>
  <si>
    <t>2025-12-08T10:30:39Z</t>
  </si>
  <si>
    <t>isabel larosa burning|isabel larosa burning lyrics|burning isabel larosa|burning isabel larosa lyrics|burning lyrics isabel larosa|isabel larosa|burning|burning lyrics|isabel larosa lyrics burning|lyrics isabel larosa burning|lyrics burning isabel larosa|isabel larosa - burning|isabel larosa - burning lyrics|burning - isabel larosa|burning - isabel larosa lyrics|isabel larosa raven|isabel larosa raven album|raven isabel larosa|raven isabel larosa album|raven</t>
  </si>
  <si>
    <t>ðŸ‘‘ Isabel LaRosa - Burning ðŸ”” Turn on notifications to stay updated with new uploads!  âœ¨ Follow Isabel LaRosa:  Ã—=Ã—=Ã—=Ã—=Ã—    Lyrics for 'Isabel LaRosa - Burning'  [Verse 1] You told me, 'Get the fuck out' Hands shake, now I can't breathe Prisoner in your house But I know I'm too weak to leave, to leave  [Pre-Chorus] God, my heart's torn Just like yours  [Chorus] I'm burning myself just to keep you warm I'm going through hell and you give me more How could you treat someone you love like this? Oh, Lord I'm burning myself just to keep you warm I'm giving my soul to hold back the storm How could you leave me here crying on the floor?  [Verse 2] Should I call my brother? I really fucking need him right now Scared to tell my mother You made me shut them all out, all out  [Pre-Chorus] God, my heart's torn Just likÐµ yours  [Chorus] I'm burning myself just to keep you warm I'm going through hell and you give mÐµ more How could you treat someone you love like this? Oh, Lord I'm burning myself just to keep you warm I'm giving my soul to hold back the storm How could you leave me here crying on the floor?  [Outro] I'm burning I'm burning  Ã—=Ã—=Ã—=Ã—=Ã—  ðŸ·ï¸Tags #burning #isabellarosa #auraserenity #freshvibes #burninglyrics  Isabel LaRosa, Isabel LaRosa Latest, Burning Lyrics, Burning Lyrics Video  Comment #weareaura if you see this! ðŸ‘€</t>
  </si>
  <si>
    <t>Y1AqBnvyUFI</t>
  </si>
  <si>
    <t>Mark Ambor - Belong Together (Lyrics)</t>
  </si>
  <si>
    <t>2025-12-07T11:45:44Z</t>
  </si>
  <si>
    <t>auraserenity|emotional|indiepop|mark ambor|belong together|mark ambor belong together|belong together mark ambor|mark ambor belong together lyrics|belong together mark ambor lyrics|mark ambor lyrics belong together|belong together lyrics|Mark Ambor - Belong Together|You and me belong together|Like cold iced tea and warmer weather|Where we lay out late underneath the pines|And we still have fun when the sun won't shine|You and me belong together all the time</t>
  </si>
  <si>
    <t>ðŸ‘‘ Mark Ambor - Belong Together ðŸŽ¶ Listen on Spotify: http://bit.ly/4c1YIwO ðŸ”¥ Help us reach 100,000 subscribers! ðŸ”” Turn on notifications to stay updated with new uploads!  ðŸŽ§ Stream &amp; Download: https://ffm.bio/mabiolink  âœ¨ Follow Mark Ambor: https://www.instagram.com/markambor/  ðŸ“± Follow us on: Instagram: https://auranetwork.fanlink.tv/instagram Facebook: https://auranetwork.fanlink.tv/facebook Discord: https://auranetwork.fanlink.tv/discord X(twitter): https://auranetwork.fanlink.tv/xsocial  Ã—=Ã—=Ã—=Ã—=Ã—    Lyrics for 'Mark Ambor - Belong Together'  [Verse 1] I know sleep is friends with death But maybe I should get some rest 'Cause I've been out here workin' all damn day Blueberries and butterflies The pretty things that greet my eyes When you call and I say, 'I'm on my way' (One, two!)  [Chorus] You and me belong together Like cold iced tea and warmer weather Where we lay out late underneath the pines And we still have fun when thÐµ sun won't shine You and me belong togÐµther all the time  [Post-Chorus] (Mm, mm, mm) (Oh, woah, oh)  [Verse 2] Spillin' wine and homemade drinks We throw a cheers, the worries sink Damnit, it's so good to be alive We know that we don't got much But, then again, it's just enough To always find a way for a good time  [Chorus] You and me belong together Like cold iced tea and warmer weather Where we lay out late underneath the pines And we still have fun when the sun won't shine You and me belong together  [Bridge] This love is all we need Oh, we've got so much You and me, oh  [Chorus] You and me belong together Like cold iced tea and warmer weather Where we lay out late underneath the pines And we still have fun when the sun won't shine You and me belong together all the time  [Outro] It goes on and on and on (Hey) It goes on and on and on (Ha-ha-ha) It goes on and on and on (Woo)  Ã—=Ã—=Ã—=Ã—=Ã—  ðŸ·ï¸Tags #belongtogether #markambor #auraserenity #freshvibes #belongtogetherlyrics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Mark Ambor, Mark Ambor Latest, Belong Together Lyrics, Belong Together Lyrics Video  Comment #weareaura if you see this! ðŸ‘€</t>
  </si>
  <si>
    <t>u4erHi40aOk</t>
  </si>
  <si>
    <t>'Tyla - Truth or Dare' #tyla #truthordare #trending</t>
  </si>
  <si>
    <t>2025-12-06T15:30:42Z</t>
  </si>
  <si>
    <t>auraserenity|emotional|indiepop|tyla truth or dare|truth or dare tyla|truth or dare tyla remix|tyla truth or dare lyrics|lyrics tyla truth or dare|tyla lyrics truth or dare|truth or dare lyrics tyla|lyrics truth or dare tyla|truth or dare tyla lyrics|tyla truth or dare slowed|tyla truth or dare espanol|lyrics for truth or dare by tyla|lyric video for truth or dare by tyla|truth or dare|truth or dare?|truth or dare lyrics|truth or dare espanol</t>
  </si>
  <si>
    <t>ðŸ‘‘ Tyla - Truth or Dare ðŸ”” Turn on notifications to stay updated with new uploads!  âœ¨ Follow Tyla: @Tylaofficial   ðŸ“± Follow us on: Instagram: https://auranetwork.fanlink.tv/instagram Facebook: https://auranetwork.fanlink.tv/facebook Discord: https://auranetwork.fanlink.tv/discord X(twitter): https://auranetwork.fanlink.tv/xsocial  Ã—=Ã—=Ã—=Ã—=Ã—    Lyrics for 'Tyla - Truth or Dare'  [Verse 1] Hold on Did you say you're on your way? Why now? When you just went MIA Message received, oh, now you want me back? I know the procedure, tryna come to my place Turn around, that's too far Are we too far gone?  [Pre-Chorus] (Ooh, ooh) Can't handle what I am now You're a fan now and I'm not what I was (Ooh, ooh) So tell me, are you down now? 'Cause I'm up now  [Chorus] So let's play truth or dare, dare you to forget That you used to treat me just like anyone Truth or dare? Is it true you care? Now that you can see the love from everyone (Tell me)  [Post-Chorus] Now you carÐµ? (Ah) Truth or dare? Are you playing? Truth or dare? (TÐµll me) Now you care? Truth or dare? Are you playing? Truth or  [Verse 2] Would you still want me if I didn't have it all? (All) You could've had it with me, but instead, you gave it up (Gave it, gave it up) Tell me, when is it gonna get through to you? (Ooh) Everybody needs somebody, but I can't be a fool (Fool) When they ask you questions 'bout me, tell 'em how you How we could've gone places, but you were too impatient (Ah)  [Pre-Chorus] (Ooh, ooh) Can't handle what I am now You're a fan now and I'm not what I was (Ooh, ooh) So tell me, are you down now? 'Cause I'm up now  [Chorus] So let's play truth or dare, dare you to forget That you used to treat me just like anyone Truth or dare? Is it true you care? Now that you can see the love from everyone (Tell me)  [Post-Chorus] Now you care? (Ah) Truth or dare? Are you playing? Truth or dare? (Tell me) Now you care? Truth or dare? Are you playing? Truth or dare? (Tell me)  Ã—=Ã—=Ã—=Ã—=Ã—  ðŸ·ï¸Tags #truthordare #tyla #auraserenity #freshvibes #truthordarelyrics  Tyla, Tyla Latest, Truth or Dare Lyrics, Truth or Dare Lyrics Video  Comment #weareaura if you see this! ðŸ‘€</t>
  </si>
  <si>
    <t>U4i98qdhgvI</t>
  </si>
  <si>
    <t>Guy Sebastian - Get It Done (Lyrics)</t>
  </si>
  <si>
    <t>2025-12-06T06:51:20Z</t>
  </si>
  <si>
    <t>auraserenity|emotional|guy sebastian|get it done|guy sebastian get it done|get it done guy sebastian|guy sebastian get it done lyrics|get it done guy sebastian lyrics|guy sebastian lyrics get it done|get it done lyrics guy sebastian|guy sebastian lyrics|get it done lyrics|lyrics guy sebastian|lyrics get it done|lyrics guy sebastian get it done|lyrics get it done guy sebastian|lyrics for get it done by guy sebastian|lyric video for get it done by guy sebastian</t>
  </si>
  <si>
    <t>ðŸ‘‘ Guy Sebastian - Get It Done ðŸŽ¶ Listen on Spotify: http://bit.ly/4c1YIwO ðŸ”¥ Help us reach 100,000 subscribers! ðŸ”” Turn on notifications to stay updated with new uploads!  ðŸŽ§ Stream &amp; Download: https://guysebastian.lnk.to/100TimesAroundTheSun  âœ¨ Follow Guy Sebastian: https://www.instagram.com/guysebastian/ https://www.facebook.com/guysebastian/  ðŸ“± Follow us on: Instagram: https://auranetwork.fanlink.tv/instagram Facebook: https://auranetwork.fanlink.tv/facebook Discord: https://auranetwork.fanlink.tv/discord X(twitter): https://auranetwork.fanlink.tv/xsocial  Ã—=Ã—=Ã—=Ã—=Ã—    Lyrics for 'Guy Sebastian - Get It Done'  This couldn't stay on the tip of my tongue Had to do what had to be done If I'm gonna go then I won't go quiet I'm here to catch bullets so let them fly  It wasn't me who fired the gun You know I'm gonna stay till the bell gets rung Always twenty-one but the game gets hard It's not a fair fight when they're counting cards  I know what I need to do so let it come I'm gonna get it done Yeah, I'm gonna get it done Yeah, I'm gonna get it  Hit the ground running since I was sixteen Seen heaven and hell trying to chase a dream Took me a while, now I know what they mean You ain't doing it right if your shoes stay clean  You know it came with a sacrifice Crowded days and lonely nights I would have gone mad, been a broken man If it weren't for the ones I count on one hand  Oh, I know what I need to do to so let it come 'Cause I'm gonna get it done Yeah, I'm gonna get it done  Gon' grit my teeth and battle on Roll my sleeves until it's won I'm gonna get it done I'm gonna get it done I'm gonna get it  Gone are the days where I sit back Gone are the days where I'm afraid of a mismatch Gone are the days where I look back, whiplash Gone are the days, gone are the days Gone are the days where I sit back Gone are the days where I'm afraid of a mismatch Gone are the days where I look back, whiplash Gone are the days, gone are the days  I'm gonna get it done Yeah, I'm gonna get it done  Gon' grit my teeth and battle on Roll my sleeves until it's won I'm gonna get it done I'm gonna get it done I'm gonna get it  Ã—=Ã—=Ã—=Ã—=Ã—  ðŸ·ï¸Tags #getitdone #guysebastian #auraserenity #freshvibes #getitdonelyrics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Guy Sebastian, Guy Sebastian Latest, Get It Done Lyrics, Get It Done Lyrics Video  Comment #weareaura if you see this! ðŸ‘€</t>
  </si>
  <si>
    <t>GhTxXa7OOMY</t>
  </si>
  <si>
    <t>Sabrina Carpenter - Tears (Lyrics)</t>
  </si>
  <si>
    <t>2025-12-05T11:35:13Z</t>
  </si>
  <si>
    <t>auraserenity|sabrina carpenter|tears|sabrina carpenter tears|tears sabrina carpenter|sabrina carpenter tears lyrics|tears sabrina carpenter lyrics|sabrina carpenter lyrics tears|tears lyrics sabrina carpenter|sabrina carpenter lyrics|tears lyrics|lyrics tears|lyrics tears sabrina carpenter|Sabrina Carpenter - Tears|I get wet at the thought of you|Being a responsible guy|Treating me like you're supposed to do|Tears run down my thighs|Shikitah|pop</t>
  </si>
  <si>
    <t>ðŸ‘‘ Sabrina Carpenter - Tears ðŸŽ¶ Listen on Spotify: http://bit.ly/4c1YIwO ðŸ”¥ Help us reach 100,000 subscribers! ðŸ”” Turn on notifications to stay updated with new uploads!  ðŸŽ§ Stream &amp; Download: https://sabrinacarpenter.lnk.to/MBFAlbum  âœ¨ Follow Sabrina Carpenter: https://www.instagram.com/sabrinacarpenter/ https://www.facebook.com/sabrinacarpenter  ðŸ“± Follow us on: Instagram: https://auranetwork.fanlink.tv/instagram Facebook: https://auranetwork.fanlink.tv/facebook Discord: https://auranetwork.fanlink.tv/discord X(twitter): https://auranetwork.fanlink.tv/xsocial  Ã—=Ã—=Ã—=Ã—=Ã—    Lyrics for 'Sabrina Carpenter - Tears'  [Intro] Mm Mm, hmm (Ah-ha) Uh (Shikitah)  [Chorus] I get wet at the thought of you (Uh-huh) Being a responsible guy (Shikitah) Treating me like you're supposed to do (Uh-huh) Tears run down my thighs  [Verse 1] A little initiative can go a very long, long way Baby, just do the dishes, I'll give you what you (What you), what you want A little communication, yes, that's my ideal foreplay Assemble a chair from IKEA I'm like, 'Uh' (Ah)  [Chorus] I get wet at the thought of you (Uh-huh) Being a responsible guy (So responsible, shikitah) Treating me like you're supposed to do (Uh-huh) Tears run down my thighs  [Verse 2] A little respect for women can get you very, very far Remembering how to use your phone gets me oh, so (Oh, so), oh, so hot Considering I have feelings, I'm like, 'Why are my clothes still on?' Offering to do anything, I'm like (Uh), 'Oh my god'  [Chorus] I get wet at the thought of you (Uh-huh) Being a responsible guy (So responsible, shikitah) Treating me like you're supposed to do (Uh-huh) Tears run down my thighs  [Post-Chorus] I get wet at the thought of you (I get) Being a responsible guy (So, so, so, responsible guy) Treating me like you're supposed to do (Supposed to do) Tears run down my thighs (Dance break)  [Bridge] Oh So responsible No  [Chorus] I get wet at the thought of you (Uh-huh) Being a responsible guy (Guy, so responsible, shikitah) Treating me like you're supposed to do (Uh-huh) Tears run down both my thighs (Shikitah)  Ã—=Ã—=Ã—=Ã—=Ã—  ðŸ·ï¸Tags #tears #sabrinacarpenter #auraserenity #freshvibes #tearslyrics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Sabrina Carpenter, Sabrina Carpenter Latest, Tears Lyrics, Tears Lyrics Video  Comment #weareaura if you see this! ðŸ‘€</t>
  </si>
  <si>
    <t>CYpjxuxNIb0</t>
  </si>
  <si>
    <t>Tate Mcrae - HORSESHOE (Lyrics)</t>
  </si>
  <si>
    <t>2025-12-04T08:21:04Z</t>
  </si>
  <si>
    <t>auraserenity|emotional|indiepop|tate mcrae|horseshoe|tate mcrae horseshoe|horseshoe tate mcrae|tate mcrae lyrics|horseshoe lyrics|lyrics tate mcrae|lyrics horseshoe|Tate Mcrae - HORSESHOE|I got a horseshoe 'round my neck|Lot of angels that stay close|And a pretty boy up on my chest|And he loves me like a psycho|So who am I to cry tonight?|Such a lucky girl I know|But where should all my sadness go?|Where should my sadness go?|Baby I'm upset can't you notice?</t>
  </si>
  <si>
    <t>ðŸ‘‘ Tate Mcrae - HORSESHOE ðŸŽ¶ Listen on Spotify: http://bit.ly/4c1YIwO ðŸ”¥ Help us reach 100,000 subscribers! ðŸ”” Turn on notifications to stay updated with new uploads!  ðŸŽ§ Stream &amp; Download: https://tatemcrae.lnk.to/Soclosetowhat  âœ¨ Follow Tate Mcrae: https://www.instagram.com/tatemcrae/ https://x.com/tatemcrae  ðŸ“± Follow us on: Instagram: https://auranetwork.fanlink.tv/instagram Facebook: https://auranetwork.fanlink.tv/facebook Discord: https://auranetwork.fanlink.tv/discord X(twitter): https://auranetwork.fanlink.tv/xsocial  Ã—=Ã—=Ã—=Ã—=Ã—    Lyrics for 'Tate Mcrae - HORSESHOE'  [Chorus] I got a horseshoe 'round my neck Lot of angels that stay close And a pretty boy up on my chest And he loves me like a psycho So who am I to cry tonight? Such a lucky girl, I know But where should all my sadness go? Where should my sadness go?  [Verse 1] I got it, I promise Just broke down on the plane (Ah) I wrote down my feelings But they won't go away And I drank on Monday Then straight through Saturday What's good? Mm-mm (What's good? What's good?)  [Pre-Chorus] Got twenty thousand people just smiling And it only takes one to get me spiraling Hit a joint, but it didn't get high for me I'm not a pop star when I'm all alone  [Chorus] I got a horseshoe 'round my neck Lot of angels that stay close And a pretty boy up on my chest And he loves me like a psycho So who am I to cry tonight? Such a lucky girl, I know But where should all my sadness go? Where should my sadness go?  [Post-Chorus] Baby, I'm upset, can't you notice? Baby, I want back into your focus  [Verse 2] I know the house burned down, but I finally saw the moon Oh, but I'm still fucked up by you, you, you I miss you, you, you (I miss you, babe) You just said you needed space to get your head right Sleeping with another girl's what you meant by We were moving different ways Won't you say? Won't you say? (Oh)  [Chorus] I got a horseshoe 'round my neck Lot of angels that stay close And a pretty boy up on my chest And he loves me like a psycho (Psycho) So who am I to cry tonight? Such a lucky girl, I know But where should all my sadness go? Where should my sadness go?  [Post-Chorus] Baby, I'm upset, can't you notice? (Oh) Baby, I want back into your focus  [Outro] (Baby, I'm, upset can't you notice?) Oh, yeah, oh, my sadness go (Baby, I want back into your focus)  Ã—=Ã—=Ã—=Ã—=Ã—  ðŸ·ï¸Tags #horseshoe #tatemcrae #auraserenity #freshvibes #horseshoelyrics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Latest, HORSESHOE Lyrics, HORSESHOE Lyrics Video  Comment #weareaura if you see this! ðŸ‘€</t>
  </si>
  <si>
    <t>p3Qd2XuOud8</t>
  </si>
  <si>
    <t>Weston Estate - COOL GIRL (Lyrics)</t>
  </si>
  <si>
    <t>2025-12-03T07:04:03Z</t>
  </si>
  <si>
    <t>auraserenity|weston estate|cool girl|weston estate cool girl|cool girl weston estate|weston estate cool girl lyrics|cool girl weston estate lyrics|weston estate lyrics cool girl|cool girl lyrics weston estate|weston estate lyrics|cool girl lyrics|lyrics weston estate|lyrics weston estate cool girl|lyrics cool girl weston estate|lyrics for cool girl by weston estate|lyric video for cool girl by weston estate|Weston Estate - COOL GIRL|emotional|indie pop</t>
  </si>
  <si>
    <t>ðŸ‘‘ Weston Estate - COOL GIRL ðŸŽ¶ Listen on Spotify: http://bit.ly/4c1YIwO ðŸ”¥ Help us reach 100,000 subscribers! ðŸ”” Turn on notifications to stay updated with new uploads!  ðŸŽ§ Stream &amp; Download: https://open.spotify.com/track/5cQOnis8bZvWmqMl0RcJ6X  âœ¨ Follow Weston Estate: https://www.instagram.com/westonestate https://x.com/westonestate  ðŸ“± Follow us on: Instagram: https://auranetwork.fanlink.tv/instagram Facebook: https://auranetwork.fanlink.tv/facebook Discord: https://auranetwork.fanlink.tv/discord X(twitter): https://auranetwork.fanlink.tv/xsocial  Ã—=Ã—=Ã—=Ã—=Ã—    Lyrics for 'Weston Estate - COOL GIRL'  I know that you love it when I call out your name And I can't help it, so I do it the same You think that you need me, baby, you're mistaken 'Cause I know you'll be okay I see you dancin' in the way with your foot out the door I wanna hear the shit you say when there's nobody home I know you feel it in your heart, don't you lie to me Everybody knows it, but nobody says a thing  'Cause nobody cares what you do, love So don't ever stop what you're doin' It's all in your head 'til you lose it I don't understand it  You're just a cool girl, oh-oh Baby, it's your world, oh-oh Nothing to lose, girl, oh-oh It's all up to you, baby It's all over you Cool girl  Baby, won't you break me off? Tell me would you break me off Baby, won't you break mÐµ off? Tell me would you waste it all Baby, won't you wastÐµ it away Baby, won't you waste it away Tell me would you break me off (I can't decide)  She got her high heels on and a desire to be seen The way a room melts around her, she'd get away with anything She don't ever think to answer to anybody, oh You don't ever have to hide, girl  'Cause nobody cares what you do, love So don't ever stop what you're doin' It's all in your head 'til you lose it I don't understand it  You're just a cool girl, oh-oh Baby, it's your world, oh-oh Nothing to lose, girl, oh-oh It's all up to you, baby It's all over you Cool girl  Okay, baby, why you goin' hella fast? (Hella fast) Will you tell me where you goin' like that? (Like that) Tell me, baby, why you goin' so fast? (So fast) I can see it, baby, I can really feel it I can see it, baby, yeah you wanted different If you want different, baby, just get up and get it I'm not gon' stop ya, baby, I wan' see ya shine (Shine) I wanna see ya dive (Dive), I wanna see you divin'  Ã—=Ã—=Ã—=Ã—=Ã—  ðŸ·ï¸Tags #coolgirl #westonestate #auraserenity #freshvibes #coolgirllyrics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Weston Estate, Weston Estate Latest, COOL GIRL Lyrics, COOL GIRL Lyrics Video  Comment #weareaura if you see this! ðŸ‘€</t>
  </si>
  <si>
    <t>U6FxDL11DLA</t>
  </si>
  <si>
    <t>Isabel LaRosa - Burning (Lyrics)</t>
  </si>
  <si>
    <t>2025-12-02T09:02:18Z</t>
  </si>
  <si>
    <t>auraserenity|emotional|indiepop|isabel larosa|burning|isabel larosa burning|burning isabel larosa|isabel larosa burning lyrics|burning isabel larosa lyrics|isabel larosa lyrics burning|burning lyrics isabel larosa|isabel larosa lyrics|burning lyrics|lyrics isabel larosa|lyrics burning|lyrics isabel larosa burning|lyrics burning isabel larosa|lyrics for burning by isabel larosa|lyric video for burning by isabel larosa|I'm burning myself just to keep you warm</t>
  </si>
  <si>
    <t>ðŸ‘‘ Isabel LaRosa - Burning ðŸŽ¶ Listen on Spotify: http://bit.ly/4c1YIwO ðŸ”¥ Help us reach 100,000 subscribers! ðŸ”” Turn on notifications to stay updated with new uploads!  ðŸŽ§ Stream &amp; Download: https://open.spotify.com/track/5hRpKNogEPwDNdDKYYTtmJ  âœ¨ Follow Isabel LaRosa: https://www.instagram.com/isabel.s.larosa https://x.com/isabel_s_larosa  ðŸ“± Follow us on: Instagram: https://auranetwork.fanlink.tv/instagram Facebook: https://auranetwork.fanlink.tv/facebook Discord: https://auranetwork.fanlink.tv/discord X(twitter): https://auranetwork.fanlink.tv/xsocial  Ã—=Ã—=Ã—=Ã—=Ã—    Lyrics for 'Isabel LaRosa - Burning'  [Verse 1] You told me, 'Get the fuck out' Hands shake, now I can't breathe Prisoner in your house But I know I'm too weak to leave, to leave  [Pre-Chorus] God, my heart's torn Just like yours  [Chorus] I'm burning myself just to keep you warm I'm going through hell and you give me more How could you treat someone you love like this? Oh, Lord I'm burning myself just to keep you warm I'm giving my soul to hold back the storm How could you leave me here crying on the floor?  [Verse 2] Should I call my brother? I really fucking need him right now Scared to tell my mother You made me shut them all out, all out  [Pre-Chorus] God, my heart's torn Just likÐµ yours  [Chorus] I'm burning myself just to keep you warm I'm going through hell and you give mÐµ more How could you treat someone you love like this? Oh, Lord I'm burning myself just to keep you warm I'm giving my soul to hold back the storm How could you leave me here crying on the floor?  [Outro] I'm burning I'm burning  Ã—=Ã—=Ã—=Ã—=Ã—  ðŸ·ï¸Tags #burning #isabellarosa #auraserenity #freshvibes #burninglyrics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Isabel LaRosa, Isabel LaRosa Latest, Burning Lyrics, Burning Lyrics Video  Comment #weareaura if you see this! ðŸ‘€</t>
  </si>
  <si>
    <t>6IKnvYPumRs</t>
  </si>
  <si>
    <t>Feid, Rema - Bubalu (Lyrics/Letra)</t>
  </si>
  <si>
    <t>2025-12-01T11:29:51Z</t>
  </si>
  <si>
    <t>auraserenity|feid|rema|bubalu|feid rema|rema feid|bubalu feid|bubalu rema|bubalu letra|feid letra|rema letra|feid rema letra|rema feid letra|bubalu feid letra|bubalu rema letra|feid letra rema|letra rema feid|Me haces falta tÃº tÃº tÃº tÃº tÃº|A tu foto le hago zoom zoom zoom zoom zoom|QuÃ© rico ese bubalÃº lu lu lu|Dulcecita flow trululÃº cremita de coconut|Un masajito pa' que despuÃ©s me suelte ese bubalÃº|La cama hace tu-tu-tu pa' mÃ­ que me hizo vudÃº</t>
  </si>
  <si>
    <t>ðŸ‘‘ Feid, Rema - Bubalu ðŸŽ¶ Listen on Spotify: http://bit.ly/4c1YIwO ðŸ”¥ Help us reach 100,000 subscribers! ðŸ”” Turn on notifications to stay updated with new uploads!  ðŸŽ§ Stream &amp; Download: https://feid.lnk.to/Bubalu!YTD  âœ¨ Follow Feid: https://x.com/feid https://www.instagram.com/feid/#  âœ¨ Follow Rema: https://www.instagram.com/heisrema/# https://www.facebook.com/heisrema  ðŸ“± Follow us on: Instagram: https://auranetwork.fanlink.tv/instagram Facebook: https://auranetwork.fanlink.tv/facebook Discord: https://auranetwork.fanlink.tv/discord X(twitter): https://auranetwork.fanlink.tv/xsocial  Ã—=Ã—=Ã—=Ã—=Ã—    Lyrics for 'Feid - Bubalu'  Another banger  Ya no quiero estar sin ti Farrear no es lo mismo si no estÃ¡s aquÃ­ No me di cuenta y te perdÃ­, ih-ih TÃº te estaba' alejando y yo nunca lo vi  Dulcecita, flow trululÃº, cremita de coconut Un masajito pa' que despuÃ©s me suelte ese bubalÃº La cama hace tu-tu-tu, pa' mÃ­ que me hizo vudÃº De toa' las mujeres que hay en el mundo, la mÃ¡s chimba eres tÃº  Me haces falta tÃº, tÃº, tÃº, tÃº, tÃº A tu foto le hago zoom, zoom, zoom, zoom, zoom QuÃ© rico ese bubalÃº, lu, lu, lu, lu El coro dice 'Ru, ru, ru, ru, ru'  Dulcecita, flow trululÃº, cremita de coconut Un masajito pa' que despuÃ©s me suelte ese bubalÃº La cama hace tu-tu-tu, pa' mÃ­ que me hizo vudÃº De toa' las mujeres que hay en el mundo, la mÃ¡s chimba eres tÃº  Yeh Ese culito en el jet ski en Montego Bay De champÃ¡n toda la mojÃ© Se quitÃ³ el 'kini y se le ve to'  Por el agua cristalina Y yo con par de tragos encima TocÃ¡ndote underwater Y en la otra mano un caipirinha  PidiÃ³ vape pa' volar, le rotÃ© Y enseguida se prendiÃ³ y quÃ© rico pasÃ© Cuando te vi en Benidorm, en el mar se enganchÃ³ las Oakley Nos parchamo' en el hotel, la probÃ© y es  Dulcecita, flow trululÃº, cremita de coconut Un masajito pa' que despuÃ©s me suelte ese bubalÃº La cama hace tu-tu-tu, pa' mÃ­ que me hizo vudÃº De toa' las mujeres que hay en el mundo, la mÃ¡s chimba eres tÃº  Uh, uh, uh, uh, uh Omoge na one of one (Uh-uh) Wetin u put for your back (Omo) Any girl like you Omoge (No one) When you no dey by my side I dey miss you die baby o Na your matter I dey carry for my head alone I dey miss you my baby oroma o  There's something about her ah, baby girl you confirm If e no be her then me no want am Me thank Jah for the day wey me and her jam There's something about that day wey we start all the kissing Sexing, cuddling Recording this got me yearning If you got another man I'll be selosa Me just want you make you come Ku Lo Sa  Dulcecita, flow trululÃº, cremita de coconut Un masajito pa' que despuÃ©s me suelte ese bubalÃº La cama hace tu-tu-tu, pa' mÃ­ que me hizo vudÃº De toa' las mujeres que hay en el mundo, la mÃ¡s chimba eres tÃº  Me haces falta tÃº, tÃº, tÃº, tÃº, tÃº A tu foto le hago zoom, zoom, zoom, zoom, zoom QuÃ© rico ese bubalÃº, lu, lu, lu Contigo, el cielo era azul, zul, zul, zul  Dulcecita, flow trululÃº, cremita de coconut Un masajito pa' que despuÃ©s me suelte ese bubalÃº  Ã—=Ã—=Ã—=Ã—=Ã—  ðŸ·ï¸Tags #bubalu #feid #auraserenity #freshvibes #bubalulyrics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Feid, Rema, Feid Latest, Bubalu Lyrics, Bubalu Lyrics Video  Comment #weareaura if you see this! ðŸ‘€</t>
  </si>
  <si>
    <t>9RB7NmvcjvY</t>
  </si>
  <si>
    <t>Tate McRae - Means I care (Lyrics)</t>
  </si>
  <si>
    <t>2025-11-30T14:30:07Z</t>
  </si>
  <si>
    <t>auraserenity|emotional|indiepop|tate mcrae means i care lyric video|tate mcrae - means i care lyrics|tate mcrae means i care lyric|tate mcrae means i care lyrics|means i care tate mcrae lyrics|tate mcrae lyrics means i care|means i care lyrics tate mcrae|tate mcrae - means i care|lyrics tate mcrae means i care|tate mcrae means i care easy lyrics|tate mcrae means i care slowed lyrics|means i care lyric video|tate mcrae means i care</t>
  </si>
  <si>
    <t>ðŸ‘‘ Tate McRae - Means I care (Lyrics) ðŸŽ¶ Listen on Spotify: http://bit.ly/4c1YIwO ðŸ”¥ Help us reach 100,000 subscribers! ðŸ”” Turn on notifications to stay updated with new uploads!  ðŸŽ§ Stream &amp; Download: https://tatemcrae.lnk.to/soclosetowhatdeluxe  âœ¨ Follow Tate McRae: https://www.facebook.com/TateMcRaeOfficial/ https://www.instagram.com/tatemcrae/  ðŸ“± Follow us on: Instagram: https://auranetwork.fanlink.tv/instagram Facebook: https://auranetwork.fanlink.tv/facebook Discord: https://auranetwork.fanlink.tv/discord X(twitter): https://auranetwork.fanlink.tv/xsocial  Ã—=Ã—=Ã—=Ã—=Ã—    Lyrics for 'Tate McRae - Means I care'  Shit I probably shoulda  Thatâ€™s my favorite line  Stick around I wouldâ€™ve  It just isnâ€™t what Iâ€™m like  Got no better way to put it  Know youâ€™re putting in the time  And everytime Iâ€™m like nah nah nah  You know I donâ€™t mean it right  â€¯  Itâ€™s nothing that you did or didnâ€™t do  I say I will and never follow through  The second I admit I felt it too  Yeah I was gone  â€¯  If I cut you offâ€¯  It just means I care  Downright shut you out  Must mean that itâ€™s going somewhere  Itâ€™s not what I want  Itâ€™s just all I know  If overnight I up and end it  Run away without a mention  Go ghost  I like you the most  I like you the most  I like you the most  Like you  Like youâ€¯  I like you the most  â€¯  And Itâ€™s not about being hard to get  But I planted a seed in the back of my head  Little too good got me second guessing  Never been good at the self expression  â€¯  Nothing that you did or would have done  No this just ainâ€™t a fight you couldâ€™ve won  Sorry Iâ€™m the best whoâ€™s ever beenâ€¯  At stringing you along    If I cut you offâ€¯  It just means I care  Downright shut you out  Must mean that itâ€™s going somewhere  Itâ€™s not what I want  Itâ€™s just all I know  If overnight I up and end it  Run away without a mention  Go ghost  I like you the most  I like you the most  I like you the most  Like you  Like youâ€¯  I like you the most  â€¯  If I cut you offâ€¯  It just means I care  Means I care  If I cut you offâ€¯  It just means I care  (Iâ€™m just helping you out there)  If I cut you offâ€¯  It just means I care  Means I care  If I cut you offâ€¯  It just means I care  â€¯  If I cut you offâ€¯  It just means I care  Downright shut you out  Must mean that itâ€™s going somewhere  Itâ€™s not what I want  Itâ€™s just all I know  If overnight I up and end it  Run away without a mention  Go ghost  I like you the most  I like you the most  I like you the most  Like you  Like youâ€¯  I like you the most  I like you the most  I like you the most  Like you  Like you  Ã—=Ã—=Ã—=Ã—=Ã—  ðŸ·ï¸Tags #meansicare #tatemcrae #auraserenity #freshvibes #meansicarelyrics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Latest, Means I care Lyrics, Means I care Lyrics Video  Comment #weareaura if you see this! ðŸ‘€</t>
  </si>
  <si>
    <t>EzXIuGxaa6k</t>
  </si>
  <si>
    <t>Tyla - Truth or Dare (Lyrics)</t>
  </si>
  <si>
    <t>2025-11-29T14:13:41Z</t>
  </si>
  <si>
    <t>auraserenity|emotional|indiepop|tyla|truth or dare|tyla truth or dare|truth or dare tyla|tyla truth or dare lyrics|truth or dare tyla lyrics|tyla lyrics truth or dare|truth or dare lyrics tyla|tyla lyrics|truth or dare lyrics|lyrics tyla|lyrics truth or dare|lyrics tyla truth or dare|lyrics truth or dare tyla|Now you carÐµ?|Are you playing?|Can't handle what I am now|You're a fan now and I'm not what I was|So tell me are you down now? 'Cause I'm up now</t>
  </si>
  <si>
    <t>ðŸ‘‘ Tyla - Truth or Dare ðŸŽ¶ Listen on Spotify: http://bit.ly/4c1YIwO ðŸ”¥ Help us reach 100,000 subscribers! ðŸ”” Turn on notifications to stay updated with new uploads!  ðŸŽ§ Stream &amp; Download: https://open.spotify.com/track/1whAXVGN8AdfrnoXNIXfJf  âœ¨ Follow Tyla: https://www.instagram.com/tyla/ https://www.tiktok.com/notfound  ðŸ“± Follow us on: Instagram: https://auranetwork.fanlink.tv/instagram Facebook: https://auranetwork.fanlink.tv/facebook Discord: https://auranetwork.fanlink.tv/discord X(twitter): https://auranetwork.fanlink.tv/xsocial  Ã—=Ã—=Ã—=Ã—=Ã—    Lyrics for 'Tyla - Truth or Dare'  [Verse 1] Hold on Did you say you're on your way? Why now? When you just went MIA Message received, oh, now you want me back? I know the procedure, tryna come to my place Turn around, that's too far Are we too far gone?  [Pre-Chorus] (Ooh, ooh) Can't handle what I am now You're a fan now and I'm not what I was (Ooh, ooh) So tell me, are you down now? 'Cause I'm up now  [Chorus] So let's play truth or dare, dare you to forget That you used to treat me just like anyone Truth or dare? Is it true you care? Now that you can see the love from everyone (Tell me)  [Post-Chorus] Now you carÐµ? (Ah) Truth or dare? Are you playing? Truth or dare? (TÐµll me) Now you care? Truth or dare? Are you playing? Truth or  [Verse 2] Would you still want me if I didn't have it all? (All) You could've had it with me, but instead, you gave it up (Gave it, gave it up) Tell me, when is it gonna get through to you? (Ooh) Everybody needs somebody, but I can't be a fool (Fool) When they ask you questions 'bout me, tell 'em how you How we could've gone places, but you were too impatient (Ah)  [Pre-Chorus] (Ooh, ooh) Can't handle what I am now You're a fan now and I'm not what I was (Ooh, ooh) So tell me, are you down now? 'Cause I'm up now  [Chorus] So let's play truth or dare, dare you to forget That you used to treat me just like anyone Truth or dare? Is it true you care? Now that you can see the love from everyone (Tell me)  [Post-Chorus] Now you care? (Ah) Truth or dare? Are you playing? Truth or dare? (Tell me) Now you care? Truth or dare? Are you playing? Truth or dare? (Tell me)  Ã—=Ã—=Ã—=Ã—=Ã—  ðŸ·ï¸Tags #truthordare #tyla #auraserenity #freshvibes #truthordarelyrics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Tyla, Tyla Latest, Truth or Dare Lyrics, Truth or Dare Lyrics Video  Comment #weareaura if you see this! ðŸ‘€</t>
  </si>
  <si>
    <t>9Soqz009b18</t>
  </si>
  <si>
    <t>Sia - Fire Meet Gasoline (Lyrics)</t>
  </si>
  <si>
    <t>2025-11-27T11:57:47Z</t>
  </si>
  <si>
    <t>auraserenity|sia|fire meet gasoline|sia fire meet gasoline|fire meet gasoline sia|sia fire meet gasoline lyrics|fire meet gasoline sia lyrics|sia lyrics|Sia - Fire Meet Gasoline|Flame you came to me fire meet gasoline|Fire meet gasoline I'm burnin' alive|I can barely breathe when you're here loving me|Fire meet gasoline fire meet gasoline|I got all I need when you came after me|We're a perfect match perfect somehow|We were meant for one another come a little closer</t>
  </si>
  <si>
    <t>ðŸ‘‘ Sia - Fire Meet Gasoline ðŸŽ¶ Listen on Spotify: http://bit.ly/4c1YIwO ðŸ”¥ Help us reach 100,000 subscribers! ðŸ”” Turn on notifications to stay updated with new uploads!  ðŸŽ§ Stream &amp; Download: https://open.spotify.com/track/3Rw6shHCDFRWv3g2WmEFKv  âœ¨ Follow Sia: https://www.facebook.com/siamusic/ https://x.com/Sia  ðŸ“± Follow us on: Instagram: https://auranetwork.fanlink.tv/instagram Facebook: https://auranetwork.fanlink.tv/facebook Discord: https://auranetwork.fanlink.tv/discord X(twitter): https://auranetwork.fanlink.tv/xsocial  Ã—=Ã—=Ã—=Ã—=Ã—    Lyrics for 'Sia - Fire Meet Gasoline'  [Verse 1] It's dangerous to fall in love, but I wanna burn with you tonight Hurt me There's two of us, we're certain with desire The pleasure's pain and fire burn me  [Pre-Chorus] So come on, I'll take you on, take you on I ache for love, ache for us Why don't you come, don't you come a little closer? So come on now, strike the match, strike the match now We're a perfect match, perfect, somehow We were meant for one another, come a little closer  [Chorus] Flame you came to me, fire meet gasoline Fire meet gasoline, I'm burnin' alive I can barely breathe when you're here loving me Fire meet gasoline, fire meet gasoline I got all I need, when you came after me Fire meet gasoline, I'm burnin' alive And I can barely breathe when you're here loving me Fire meet gasoline, burn with me tonight  [Verse 2] And we will fly like smoke darkenin' the skies I'm Eve, I wanna try, take a bite  [Pre-Chorus] So come on now, strike the match, strike the match now We're a perfect match, perfect, somehow We were meant for one another, come a little closer  [Chorus] Flame you came to me, fire meet gasoline Fire meet gasoline, I'm burnin' alive I can barely breathe when you're here loving me Fire meet gasoline, fire meet gasoline I got all I need, when you came back to me Fire meet gasoline, I'm burnin' alive And I can barely breathe when you're here loving me Fire meet gasoline, burn with me tonight  [Bridge] But it's a bad bet, certain death But I want what I want and I got to get it When the fire dies, darkened skies Hot ash, dead match, only smoke is left But it's a bad bet, certain death But I want what I want and I got to get it When the fire dies, darkened the skies Hot ash, dead match, only smoke is left  [Chorus] Flame you came to me, fire meet gasoline Fire meet gasoline, I'm burnin' alive I can barely breathe when you're here loving me Fire meet gasoline, fire meet gasoline I got all I need, when you came back to me Fire meet gasoline, I'm burnin' alive And I can barely breathe when you're here loving me Fire meet gasoline, burn with me tonight  [Outro] Burn with me tonight Burn with me tonight Burn with me tonight, ay, eh  Ã—=Ã—=Ã—=Ã—=Ã—  ðŸ·ï¸Tags #firemeetgasoline #sia #auraserenity #freshvibes #firemeetgasolinelyrics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Sia, Sia Latest, Fire Meet Gasoline Lyrics, Fire Meet Gasoline Lyrics Video  Comment #weareaura if you see this! ðŸ‘€</t>
  </si>
  <si>
    <t>LaeCJpQVmQM</t>
  </si>
  <si>
    <t>Tate McRae - TRYING ON SHOES (Lyrics)</t>
  </si>
  <si>
    <t>2025-11-27T11:56:09Z</t>
  </si>
  <si>
    <t>auraserenity|emotional|tate mcrae|trying on shoes|tate mcrae trying on shoes|trying on shoes tate mcrae|tate mcrae trying on shoes lyrics|trying on shoes tate mcrae lyrics|tate mcrae lyrics trying on shoes|tate mcrae lyrics|trying on shoes lyrics|lyrics tate mcrae|lyrics for trying on shoes by tate mcrae|Tate McRae - TRYING ON SHOES|Tryin' on shoes puttin' on glitter|Anything to make me a little less bitter|Favorite blue take a pretty picture</t>
  </si>
  <si>
    <t>ðŸ‘‘ Tate McRae - TRYING ON SHOES ðŸŽ¶ Listen on Spotify: http://bit.ly/4c1YIwO ðŸ”¥ Help us reach 100,000 subscribers! ðŸ”” Turn on notifications to stay updated with new uploads!  ðŸŽ§ Stream &amp; Download: https://tatemcrae.lnk.to/soclosetowhatdeluxe  âœ¨ Follow Tate McRae: https://www.facebook.com/TateMcRaeOfficial https://www.instagram.com/tatemcrae/#  ðŸ“± Follow us on: Instagram: https://auranetwork.fanlink.tv/instagram Facebook: https://auranetwork.fanlink.tv/facebook Discord: https://auranetwork.fanlink.tv/discord X(twitter): https://auranetwork.fanlink.tv/xsocial  Ã—=Ã—=Ã—=Ã—=Ã—    Lyrics for 'Tate McRae - TRYING ON SHOES'  [Intro] Ah, ah-ah Ah-ah, ah  [Verse 1] Don't know what country I'm in, but I know how I'm feelin' (My body's always right) I knew I must've dropped my diary in the pool for a reason (Erased your every line) Did you forget the kind of bitch with whom you were dealing? (If so, I can remind) Yeah, I can fall in love hard, turn around and delete it (So I'm)  [Chorus] Tryin' on shoes, puttin' on glitter Anything to make me a little less bitter Favorite blue, take a pretty picture Got you like, 'Fuck' You'll swear to God that I'm someone else  [Post-Chorus] I can't stop You piss me off and I'll turn it out I can't stop  [Verse 2] You roll your eyes at all my shows, and God knows I see it (All I see is you) I used to idolizÐµ you, baby, took a year to reveal it (And thÐµ hard truth) Is I'm not what you need? It's hard to believe You need a girl that isn't me, warming the seat Stayin' at home, it's hard to compete with someone I'm not And someone that I'll never be (So I'm)  [Chorus] Tryin' on shoes, puttin' on glitter Anything to make me a little less bitter Favorite blue, take a pretty picture Got you like, 'Fuck' You'll swear to God that I'm someone else (Yeah, yeah, yeah)  [Post-Chorus] I can't stop You piss me off and I'll turn it out (Oh) I can't stop  [Bridge] (Ah) And maybe I'm not the girl that you thought Or maybe you loved me once, but forgot (Ah, ah) So, baby, go back to puttin' up a front (Mm, ah) (Ah) And guess I thought wrong for thinkin' you'd wait, 'cause I don't move on at your type of pace, and (Ah, ah) Can we go back and talk at your place Just, just once?  [Outro] Tryin' on shoes, puttin' on glitter (Ah, ah) Anything to make me less bitter Favorite blue, take a picture (Ah, ah) Got you like, 'Fuck' You'll swear to God that I'm somebody else I can't stop You piss me off, yeah, I'm turning it out I can't stop  Ã—=Ã—=Ã—=Ã—=Ã—  ðŸ·ï¸Tags #tryingonshoes #tatemcrae #auraserenity #freshvibes #tryingonshoeslyrics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Latest, TRYING ON SHOES Lyrics, TRYING ON SHOES Lyrics Video  Comment #weareaura if you see this! ðŸ‘€</t>
  </si>
  <si>
    <t>xZPlH58ZRJs</t>
  </si>
  <si>
    <t>Jonah Kagen - God Needs The Devil (Lyrics)</t>
  </si>
  <si>
    <t>2025-11-26T12:43:10Z</t>
  </si>
  <si>
    <t>auraserenity|emotional|indiepop|jonah kagen|god needs the devil|jonah kagen god needs the devil|god needs the devil jonah kagen|jonah kagen god needs the devil lyrics|god needs the devil jonah kagen lyrics|god needs the devil lyrics jonah kagen|god needs the devil lyrics|lyrics god needs the devil jonah kagen|I need you like God needs the Devil honey|Someday soon this dust's gonna settle|Come real quick and get inside my mind|Jonah Kagen - God Needs The Devil</t>
  </si>
  <si>
    <t>ðŸ‘‘ Jonah Kagen - God Needs The Devil ðŸŽ¶ Listen on Spotify: http://bit.ly/4c1YIwO ðŸ”¥ Help us reach 100,000 subscribers! ðŸ”” Turn on notifications to stay updated with new uploads!  ðŸŽ§ Stream &amp; Download: https://jonahkagen.lnk.to/GodNeedsTheDevil  âœ¨ Follow Jonah Kagen: https://www.instagram.com/jonahkagen/ https://www.jonahkagen.com/  ðŸ“± Follow us on: Instagram: https://auranetwork.fanlink.tv/instagram Facebook: https://auranetwork.fanlink.tv/facebook Discord: https://auranetwork.fanlink.tv/discord X(twitter): https://auranetwork.fanlink.tv/xsocial  Ã—=Ã—=Ã—=Ã—=Ã—    Lyrics for 'Jonah Kagen - God Needs The Devil'  [Verse 1] Mm, mm, 'Follow me' Said a long black dress on Halloween If this is all just make-believe It might not be real, but it's real to me Mm, mm, let her in If you love her, son, it ain't no sin Where she ends is where you begin If you run, you'll run right back again Mm Ya (Mm)  [Verse 2] You can hide, but you can't stay gone She'll find you, won't take her long And she'll come on back with every dawn And drag your ass where you belong And you'll wake up all alone On an old, beat down dirt country road And you'll crawl back in fire and snow 'Cause there ain't no other place to go Mm  [Chorus] I need you like God needs the Devil, honey Someday soon, this dust's gonna settle Come real quick, and get inside my mind 'Cause, when I'm all fucked up, I don't feel no pain Won't you run to me, run through my veins? Baby, won't you come and get me high?  [Verse 3] Mm, mm, I'm in love In a nightmare, please don't wake me up Got a bad case of making bad love It's who I am, not who I was But that's life, boy, what can you do? I need someone, and I need 'em soon I called the doc and got new shoes But all roads still lead back to you  [Chorus] I need you like God needs the Devil, honey Someday soon, this dust's gonna settle Come real quick, and get inside my mind 'Cause, when I'm all fucked up, I don't feel no pain Won't you run to me, run through my veins? Baby, won't you come and get me high?  [Chorus] I said I need you like God needs the Devil, honey Someday soon, the dust's gonna settle Come real quick, and get inside my mind 'Cause, when I'm all fucked up, I don't feel no pain Won't you run to me, run through my veins? Run to me, run through my veins? Baby, won't you come and get me high? Baby, won't you come and get me high?  Ã—=Ã—=Ã—=Ã—=Ã—  ðŸ·ï¸Tags #godneedsthedevil #jonahkagen #auraserenity #freshvibes #godneedsthedevillyrics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Jonah Kagen, Jonah Kagen Latest, God Needs The Devil Lyrics, God Needs The Devil Lyrics Video  Comment #weareaura if you see this! ðŸ‘€</t>
  </si>
  <si>
    <t>_sZETv2NM4o</t>
  </si>
  <si>
    <t>NF, James Arthur - SORRY (Lyrics)</t>
  </si>
  <si>
    <t>2025-11-25T08:15:06Z</t>
  </si>
  <si>
    <t>auraserenity|emotional|nf|james arthur|sorry|nf james arthur|james arthur nf|sorry nf|sorry james arthur|sorry lyrics|nf lyrics|james arthur lyrics|nf james arthur lyrics|james arthur nf lyrics|sorry nf lyrics|sorry james arthur lyrics|sorry lyrics james arthur|lyrics james arthur sorry|Oh I wish that I'da held you close and given you what you deserve|But that's what everybody says when it's too late to fix a bridge that's burned|That's burned|I'm sorry</t>
  </si>
  <si>
    <t>ðŸ‘‘ NF, James Arthur - SORRY ðŸŽ¶ Listen on Spotify: http://bit.ly/4c1YIwO ðŸ”¥ Help us reach 100,000 subscribers! ðŸ”” Turn on notifications to stay updated with new uploads!  ðŸŽ§ Stream &amp; Download: https://nf.lnk.to/FEARVD  âœ¨ Follow NF: https://www.instagram.com/nfrealmusic/ https://www.facebook.com/nfrealmusic/  ðŸ“± Follow us on: Instagram: https://auranetwork.fanlink.tv/instagram Facebook: https://auranetwork.fanlink.tv/facebook Discord: https://auranetwork.fanlink.tv/discord X(twitter): https://auranetwork.fanlink.tv/xsocial  Ã—=Ã—=Ã—=Ã—=Ã—    Lyrics for 'NF - SORRY'  [Verse 1: NF] I crossed the line and broke an oath Swore I would never let you go Blamed you for things that weren't your fault, yeah  [Refrain: NF] I'm sorry I'm sorry  [Pre-Chorus: NF] Oh, I wish that I'da held you close and given you what you deserve But that's what everybody says when it's too late to fix a bridge that's burned That's burned  [Chorus: NF &amp; James Arthur] I've been waiting by the phone just praying that you'd call me up To say you wish you woulda stayed and never said goodbye to us I'm not looking for a fight, baby, I just wanna talk to ya And say I'm sorry I'm sorry (Mm, yeah)  [Verse 2: James Arthur] I bent the truth and broke your trust, mm, yeah Treated you like you weren't enough (You were enough), mm, oh Said I'd be there but never was (I never was), hm  [Refrain: James Arthur] But I'm sorry, hm I'm sorry  [Pre-Chorus: James Arthur] Oh, I wish that I had held you close and given you what you deserve (I wish), mm (I wish) But that's what everybody says when it's too late to fix a bridge that's burned That's burned  [Chorus: NF &amp; James Arthur, James Arthur, NF] I've been waiting by the phone just praying that you'd call me up (Call me up) To say you wish you woulda stayed and never said goodbye to us (That you never would've said goodbye) I'm not looking for a fight, baby, I just wanna talk to ya (Yeah, I just wanna talk to you, baby) And say I'm sorry (I'm sorry, yeah) I'm sorry (Ayy) And say I'm sorry (Yeah) I'm sorry (Oh, help)  [Outro: NF] And say I'm sorry I'm sorry  Ã—=Ã—=Ã—=Ã—=Ã—  ðŸ·ï¸Tags #sorry #nf #auraserenity #freshvibes #sorrylyrics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NF, James Arthur, NF Latest, SORRY Lyrics, SORRY Lyrics Video  Comment #weareaura if you see this! ðŸ‘€</t>
  </si>
  <si>
    <t>cTqDhHNy7y4</t>
  </si>
  <si>
    <t>Farruko, Bad Bunny, Rvssian - Krippy Kush (Letra/Lyrics)</t>
  </si>
  <si>
    <t>2025-11-24T11:42:36Z</t>
  </si>
  <si>
    <t>auraserenity|emotional|indiepop|farruko|bad bunny|krippy kush|farruko bad bunny|bad bunny farruko|krippy kush farruko|krippy kush bad bunny|krippy kush letra|farruko letra|bad bunny letra|farruko bad bunny letra|bad bunny farruko letra|rvssian|rvssian krippy kuch|bad bunny rvssian krippy kush|Los gangsters quieren krippy krippy krippy krippy krippy|To'a las babys quieren kush kush kush kush kush|Pero ahora estoy pa'l krippy krippy krippy krippy krippy</t>
  </si>
  <si>
    <t>ðŸ‘‘ Farruko, Bad Bunny, Rvssian - Krippy Kush ðŸŽ¶ Listen on Spotify: http://bit.ly/4c1YIwO ðŸ”¥ Help us reach 100,000 subscribers! ðŸ”” Turn on notifications to stay updated with new uploads!  ðŸŽ§ Stream &amp; Download: smarturl.it/TrapXficanteS  âœ¨ Follow Farruko: https://www.instagram.com/farrukoofficial/# https://www.facebook.com/FarrukoOfficial  ðŸ“± Follow us on: Instagram: https://auranetwork.fanlink.tv/instagram Facebook: https://auranetwork.fanlink.tv/facebook Discord: https://auranetwork.fanlink.tv/discord X(twitter): https://auranetwork.fanlink.tv/xsocial  Ã—=Ã—=Ã—=Ã—=Ã—    Lyrics for 'Farruko - Krippy Kush'  El Rvssian Los maliantes quieren krippy, krippy, krippy, krippy, krippy To'a las babys quieren kush, kush, kush, kush, kush Los gangsters quieren krippy, krippy, krippy, krippy, krippy To'a las babys quieren kush, kush, kush, kush, kush Los maliantes quieren krippy, krippy, krippy, krippy, krippy To'a las babys quieren kush, kush, kush, kush, kush Los gangsters quieren krippy, krippy, krippy, krippy, krippy To'a las putas quieren kush Jajaja Yeh yeh yeh AquÃ­ pasamos moÃ±as por el TSA Las putas se montan fÃ¡cil como en GTA (GTA) 200 cajas de paper que pedÃ­ en eBay En P.R. ya es legal, yo firmÃ© la ley Fumando como Snoop Dogg y Wiz Kha Las gatas quieren kush, no quieren friska PrendÃ­ un bastÃ³n como el de la brisca Dos phillies, se queda bizca Lo que tÃº estÃ¡s haciendo, yo lo hice primero BebÃ©, ese novio tuyo es medio culero Yo ando por New York con un par de cuero Y piles puestos pa' to' estos cabrones hacerles fiero Yo tengo agricultores como PiculÃ­n Los ojos rojos como el ChapulÃ­n Hoy se me olvidÃ³ beberme la Ritalin Pero las seis, cero, dos las bajÃ© con lean (Brrr) Pero ahora estoy pa'l krippy, krippy, krippy, krippy, krippy TambiÃ©n tenemos kush, kush, kush, kush, kush Los gangsters quieren krippy, krippy, krippy, krippy, krippy To'a las babys quieren kush, kush, kush, kush, kush Los maliantes quieren krippy, krippy, krippy, krippy, krippy To'a las babys quieren kush, kush, kush, kush, kush Los gangsters quieren krippy, krippy, krippy, krippy, krippy To'a las putas quieren kush (Skuuu) Farru' Lo prendo y me pierdo en el humo Y floto cada vez que fumo Casuleando voy en la nave, nave No corro por la de nadie, nadie No confÃ­o en nadie, nadie Porque aquÃ­ no se sabe, sabe Quien es quien, wooh Las libras yo las compro y llegan por FedEx Traidor limpiar paquete next day in express Del celular traqueo con el GPS Y el shipping se lo cobramo' al bobo de tu ex Que tiene un guille de bichote y lo que fuma es regular SintÃ©ticas de esas que venden por ahÃ­ en los puestos legal Que le baje a la movie que pa' acÃ¡ no venga a frontear Que somos millonarios, acabo de comprar par de crepa sembrar Mil de estos cabrones me quieren matar La vida es una y la tengo que aprovechar No sÃ© si esto es un sueÃ±o o serÃ¡ real Antes de irme pa' otro mundo te quiero probar Cuando muera yo no sÃ© pa' donde voy Si pa'l cielo o pa'l infierno o me quedo donde estoy Al carajo el maÃ±ana, solo pienso en hoy No vo' a cambiar asÃ­ es que soy, yeh Pero ahora estoy pa'l krippy, krippy, krippy, krippy, krippy TambiÃ©n tenemos kush, kush, kush, kush, kush Los gansters quieren krippy, krippy, krippy, krippy, krippy TambiÃ©n tenemos kush, kush, kush, kush, kush Los maliantes quieren krippy, krippy, krippy, krippy, krippy To'a las babys quieren kush, kush, kush, kush, kush Los gansters quieren krippy, krippy, krippy, krippy, krippy To'a las putas quieren kush Yeh yeh Jeje Bad Bunny baby, bebÃ© Farru' TrapxFicante, jeje Yeh yeh yeh Alex K- Alex Killer Hear this music Hear this Trap Kingz, bebÃ© Nosotros tenemos la corona del trap, cabrones Rvssian  Ã—=Ã—=Ã—=Ã—=Ã—  ðŸ·ï¸Tags #krippykush #farruko #auraserenity #freshvibes #krippykushlyrics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Farruko, Bad Bunny, Rvssian, Farruko Latest, Krippy Kush Lyrics, Krippy Kush Lyrics Video  Comment #weareaura if you see this! ðŸ‘€</t>
  </si>
  <si>
    <t>e4CqgUAsNN0</t>
  </si>
  <si>
    <t>Tate McRae - NOBODY'S GIRL (Lyrics)</t>
  </si>
  <si>
    <t>2025-11-23T09:18:25Z</t>
  </si>
  <si>
    <t>auraserenity|emotional|indiepop|pop music|tate mcrae|nobody's girl|tate mcrae nobody's girl|nobody's girl tate mcrae|tate mcrae nobody's girl lyrics|nobody's girl tate mcrae lyrics|tate mcrae lyrics nobody's girl|nobody's girl lyrics tate mcrae|tate mcrae lyrics|nobody's girl lyrics|lyrics tate mcrae|lyrics nobody's girl|lyrics tate mcrae nobody's girl|lyrics nobody's girl tate mcrae|lyrics for nobody's girl by tate mcrae|Tate McRae - NOBODY'S GIRL</t>
  </si>
  <si>
    <t>ðŸ·ï¸ Tate McRae - NOBODY'S GIRL ðŸš¨ Stay Updated: https://whatsapp.com/channel/0029VabfC161dAw6SHwQve3u  ðŸŽ§ Stream/Download: https://tatemcrae.lnk.to/soclosetowhatdeluxe  ðŸ‘‰ Tate McRae https://www.instagram.com/tatemcrae/ https://www.facebook.com/TateMcRaeOfficial  ðŸ‘‰ Follow us on: Instagram: https://auranetwork.fanlink.tv/instagram Facebook: https://auranetwork.fanlink.tv/facebook Discord: https://auranetwork.fanlink.tv/discord Twitter: https://auranetwork.fanlink.tv/xsocial  ðŸ§© Hashtags #TateMcRae #NOBODY'SGIRL  ðŸ‘‰ Keywords [Intro] Love it so, so much, love it so, so much Love it so, so much, love it so, so much Does it mess you up? Does it mess you up?  [Verse 1] Got my career onâŸmyâŸmind MoneyâŸdrop in NewâŸYork City Look inâŸthe mirror, and I'm like 'So hot, so smart, so witty' Mentally in a gun fight Thank God I keep so busy Some things you know I'll never show, oh  [Pre-Chorus] And my heart was like an open sore Saw, like, twenty healers when I was on tour Told me everything I need, I got And the cherry on top  [Chorus] I am nobody's girl, I love it so much It's exactly what I wanted, oh I am nobody's girl, does it mess you up? That you had it, and you lost it, nobody  [Verse 2] How many times can I shape-shift into someone else? No, there's no line when art turns to need serious help And when the job calls, gotta get it done Gotta put myself second to none At twenty-two, it's a little sad But it's fun  [Chorus] I am nobody's girl, I love it so much (So much) It's exactly what I wanted, oh I am nobody's girl, does it mess you up? (Ooh-woah) That you had it, and you lost it (Lost it), nobody  [Post-Chorus] Does it mess you up? Does it mess you up? Nobody's in my head tonight Nobody's sayin' wrong or right Baby, please, won't you see my side? Baby, please, won't you see my side?  [Bridge] And when I ask, the angels sing (Baby, please, won't you see my side?) They say, 'Real love doesn't clip your wings' I love love and affection and fancy things (Baby, please, won't you see my side?) But I think I like me more And when I cry, gotta wonder why (Baby, please, won't you see my side?) Every tear's in the shape of mankind When one closes, the universe opens a new door Now I [Chorus] Yeah, I'm nobody's girl (I'm nobody's girl) It's exactly what I needed (Exactly what I needed) Yeah, I'm nobody's girl (Yeah, I'm nobody's girl) Said, 'I love you,' did you mean it? Ah I am nobody's girl, I love it so much It's exactly what I wanted (Exactly what I wanted) I am nobody's girl, does it mess you up? (Nobody's girl) That you had it, and you lost it, no, Tate McRae, NOBODY'S GIRL  ---------- ðŸ“¥ Submission: https://auravision.portal.district.biz</t>
  </si>
  <si>
    <t>_E27A68vx9c</t>
  </si>
  <si>
    <t>21 Savage, Burna Boy, Metro Boomin - just like me (Lyrics)</t>
  </si>
  <si>
    <t>2025-11-22T09:00:56Z</t>
  </si>
  <si>
    <t>auraserenity|emotional|21 savage|burna boy|just like me|21 savage burna boy|just like me 21 savage|just like me burna boy|just like me lyrics|21 savage lyrics|just like me 21 savage lyrics|just like me burna boy lyrics|just like me lyrics burna boy|lyrics burna boy just like me|metro boomin|metro boomin just like me|You was the truth when I was lyin'|Don't forget don't forget|You were the judge for my crimes and you took my life|But now you're just like me</t>
  </si>
  <si>
    <t>ðŸ‘‘ 21 Savage, Burna Boy, Metro Boomin - just like me ðŸŽ¶ Listen on Spotify: http://bit.ly/4c1YIwO ðŸ”¥ Help us reach 100,000 subscribers! ðŸ”” Turn on notifications to stay updated with new uploads!  ðŸŽ§ Stream &amp; Download: https://21savage.lnk.to/americandream  âœ¨ Follow 21 Savage: https://21Savage.lnk.to/followFI https://21Savage.lnk.to/followII https://21Savage.lnk.to/followWI https://21Savage.lnk.to/followSI https://21Savage.lnk.to/listenYD  ðŸ“± Follow us on: Instagram: https://auranetwork.fanlink.tv/instagram Facebook: https://auranetwork.fanlink.tv/facebook Discord: https://auranetwork.fanlink.tv/discord X(twitter): https://auranetwork.fanlink.tv/xsocial  Ã—=Ã—=Ã—=Ã—=Ã—    Lyrics for '21 Savage - just like me'  We never run before Everybody be body-body to body, to body Oluwa Burna ti de  [Chorus: Burna Boy, 21 Savage] You was the truth when I was lyin' Don't forget, don't forget You were the judge for my crimes and you took my life Don't forget, don't forget But now you're just like me (Metro) Now you're just like me, ooh Now you're just like me Now you're just likeâ€” Just like me, just like me, man, you just like me  [Verse 1: 21 Savage] In my feelings, I can't text right (21) You got all the bosses wonderin' what your sex like (On God) Hit the gym, keep her stomach and her chest tight (Yeah) If I ain't told you yet, you know that you the best, right? (On God) Do you still feel the same? I just wanna know (21) Roses on the floor (Floor) I put Van Cleef from your head to your toe (On God) Buy you brand-new cars and I park 'em at your door (Straight up) Double-tap and I put heart eyes under every post (21) Ten Kelly bags, back to back, I do the most (On God) How you givin' up on me? You 'posed to be my ho (21) Now you tryna act like me, I just go with the flow (21) You want me to cut off feelings that I don't control (On God)  [Chorus: Burna Boy, 21 Savage] You was the truth when I was lyin' Don't forget, don't forget You were the judge for my crimes and you took my life Don't forget, don't forget But now you're just like me Now you're just like me, ooh Now you're just like me Now you're just likeâ€” Just like me, just like me, man, you just like me (Woah, woah)  [Verse 2: 21 Savage] You be actin' like a man, play your role (21) I need a woman, baby, I don't need a bro (On God) I asked her body count, she sent the GIF of me and Cole (What?) Seen her text, it had me speechless, yeah, that was bold (21) I guess bein' in the mix ain't gettin' old to you (21) You just livin' in a dream that was sold to you (On God) Seein' purses on the 'Gram and now you tryna get 'em (21) Any man provide that lifestyle, you gon' be wit' 'em (21) You got accounts, but you don't hold yourself accountable (Never) I bend you over, you be grabbin' on your banister (Facts) Girl, the way you eat that meat, you a cannibal (21) No love handles, but she love the way I handle her (21)  [Chorus: Burna Boy] You was the truth when I was lyin' Don't forget, don't forget You were the judge for my crimes and you took my life Don't forget, don't forget But now you're just like me Now you're just like me, ooh Now you're just like me Now you're just likeâ€”  Ã—=Ã—=Ã—=Ã—=Ã—  ðŸ·ï¸Tags #justlikeme #21savage #auraserenity #freshvibes #justlikemelyrics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21 Savage, Burna Boy, 21 Savage Latest, just like me Lyrics, just like me Lyrics Video  Comment #weareaura if you see this! ðŸ‘€</t>
  </si>
  <si>
    <t>fLhIV6JktUI</t>
  </si>
  <si>
    <t>Sebastian Schub - Sing Like Madonna (Lyrics)</t>
  </si>
  <si>
    <t>2025-11-21T14:56:35Z</t>
  </si>
  <si>
    <t>auraserenity|emotional|indiepop|sebastian schub|sing like madonna|sebastian schub sing like madonna|sing like madonna sebastian schub|sebastian schub sing like madonna lyrics|sing like madonna lyrics|Sebastian Schub - Sing Like Madonna|I wanna sing like Madonna|I wanna dance like a queen|Donâ€™t want to look at the stars|I want them looking at me|I wanna live in a house by the water|I wanna have 1 son and 16 daughters|Let me be pretty Let me be smart</t>
  </si>
  <si>
    <t>ðŸ‘‘ Sebastian Schub - Sing Like Madonna ðŸŽ¶ Listen on Spotify: http://bit.ly/4c1YIwO ðŸ”¥ Help us reach 100,000 subscribers! ðŸ”” Turn on notifications to stay updated with new uploads!  ðŸŽ§ Stream &amp; Download: https://sebastianschub.lnk.to/SLMID  âœ¨ Follow Sebastian Schub: https://www.instagram.com/sebastian.schub/ https://www.facebook.com/SebastianSchubOfficial  ðŸ“± Follow us on: Instagram: https://auranetwork.fanlink.tv/instagram Facebook: https://auranetwork.fanlink.tv/facebook Discord: https://auranetwork.fanlink.tv/discord X(twitter): https://auranetwork.fanlink.tv/xsocial  Ã—=Ã—=Ã—=Ã—=Ã—    Lyrics for 'Sebastian Schub - Sing Like Madonna'  [Verse 1] I wanna sing like Madonna I wanna dance like a queen Don't want to look at the stars I want them looking at me I wanna move like Freddy and kiss the sun Scream Hallelujah, bang Springsteen's drums I wanna be louder than everyone  [Chorus] I wanna live in a house by the water I wanna have one son and sixteen daughters I wanna sing like Madonna I wanna sing like Madonna I wanna sing like Madonna  [Verse 2] Hey, little boy, where have you been? Have you grown up or can you still dream? With every day I feel less like me Where is the lifÐµ that was meant for me? WherÐµ is the life that was meant for me?  [Chorus] I wanna sing like Madonna I wanna dance like a queen Don't want to look at the stars I want them looking at me I wanna live in a house by the water I wanna have one son and sixteen daughters I wanna sing like Madonna I wanna sing like Madonna (Oh, you stupid boy) I wanna sing like Madonna (Oh, you stupid boy) [Brdige] Oh, by god Let me be pretty, let me be smart Oh, by god Let me be pretty, let me be smart Oh, by god Let me be pretty, let me be smart Oh, by god Let me be pretty, let me be smart  [Chorus] I wanna live in a house by the water I wanna have one son and sixteen daughters I wanna sing like Madonna Wanna sing like Madonna  Ã—=Ã—=Ã—=Ã—=Ã—  ðŸ·ï¸Tags #singlikemadonna #sebastianschub #auraserenity #freshvibes #singlikemadonnalyrics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Sebastian Schub, Sebastian Schub Latest, Sing Like Madonna Lyrics, Sing Like Madonna Lyrics Video  Comment #weareaura if you see this! ðŸ‘€</t>
  </si>
  <si>
    <t>AXqYaza3cMM</t>
  </si>
  <si>
    <t>James Arthur - Just Us (Lyrics)</t>
  </si>
  <si>
    <t>2025-11-20T11:11:16Z</t>
  </si>
  <si>
    <t>auraserenity|emotional|indiepop|james arthur|just us|james arthur just us|just us james arthur|james arthur just us lyrics|just us james arthur lyrics|just us lyrics james arthur|james arthur lyrics|just us lyrics|lyrics james arthur|lyrics just us|lyrics for just us by james arthur|James Arthur - Just Us|And I'm ready to face it|I'm so tired of running|I'm sick of letting you down|It's been a lonely road but it's all over now|It's just us from here on out</t>
  </si>
  <si>
    <t>ðŸ‘‘ James Arthur - Just Us ðŸŽ¶ Listen on Spotify: http://bit.ly/4c1YIwO ðŸ”¥ Help us reach 100,000 subscribers! ðŸ”” Turn on notifications to stay updated with new uploads!  ðŸŽ§ Stream &amp; Download: https://jamesarthur.lnk.to/JustUs  âœ¨ Follow James Arthur: https://www.instagram.com/jamesarthur23/ https://www.facebook.com/JamesArthur  ðŸ“± Follow us on: Instagram: https://auranetwork.fanlink.tv/instagram Facebook: https://auranetwork.fanlink.tv/facebook Discord: https://auranetwork.fanlink.tv/discord X(twitter): https://auranetwork.fanlink.tv/xsocial  Ã—=Ã—=Ã—=Ã—=Ã—    Lyrics for 'James Arthur - Just Us'  [Verse 1] I can't stand being the cause of the tears on your cheek There's a lump in my throat, and it won't let me speak You've been asking to talk I've been putting it off Guess I'm scared of letting you in on the lies that I keep  [Pre-Chorus] And I know the life I've been chasing Is a waste of time  [Chorus] And I don't wanna say it But I've been out of control And I'm ready to face it Baby, once and for all I'm so tired of running I'm sick of letting you down It's been a lonely road, but it's all over now (It's all over now) It's just us from here on out  [Verse 2] And I hear people talk about love just for something to say And in this modern world it can live and then die in a day It's a shock to the heart We get lost in the dark, but Unconditional love is a light that never fades  [Pre-Chorus] And I know the life I've been chasing Is a waste of time  [Chorus] And I don't wanna say it But I've been out of control And I'm ready to face it Baby, once and for all I'm so tired of running I'm sick of letting you down It's been a lonely road, but it's all over now It's just us from here onâ€”  [Bridge] 'Cause you know that I know it's always been you Always you  [Chorus] And I don't wanna say it But I've been out of control And I'm ready to face it Baby, once and for all I'm so tired of running (Running) I'm sick of letting you down (Letting you down) It's been a lonely road, but it's all over now (Ooh-ooh, ooh-ooh) It's just us from here on out, woah-oh [Outro] It's just us from here on out Mm, from here on out Mm-mm  Ã—=Ã—=Ã—=Ã—=Ã—  ðŸ·ï¸Tags #justus #jamesarthur #auraserenity #freshvibes #justuslyrics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James Arthur, James Arthur Latest, Just Us Lyrics, Just Us Lyrics Video  Comment #weareaura if you see this! ðŸ‘€</t>
  </si>
  <si>
    <t>FpJ0-wYgbMc</t>
  </si>
  <si>
    <t>NF - Fear (Lyrics)</t>
  </si>
  <si>
    <t>2025-11-19T11:11:03Z</t>
  </si>
  <si>
    <t>auraserenity|emotional|nf|fear|nf fear|fear nf|nf fear lyrics|fear nf lyrics|nf lyrics fear|fear lyrics nf|nf lyrics|fear lyrics|lyrics nf|lyrics fear|lyrics nf fear|lyrics fear nf|lyrics for fear by nf|lyric video for fear by nf|Is this what You wanted?|Hello darkness my old friend|Desperate|Standing back watching my mansion|Burn to ash while I|Hold the gas can asking God|If He started this fire|nf new album|nf fear album|fear alvum nf|nf rap</t>
  </si>
  <si>
    <t>ðŸ‘‘ NF - Fear ðŸŽ¶ Listen on Spotify: http://bit.ly/4c1YIwO ðŸ”¥ Help us reach 100,000 subscribers! ðŸ”” Turn on notifications to stay updated with new uploads!  ðŸŽ§ Stream &amp; Download: https://nf.lnk.to/FEARVD  âœ¨ Follow NF: https://www.instagram.com/nfrealmusic/ https://www.facebook.com/nfrealmusic  ðŸ“± Follow us on: Instagram: https://auranetwork.fanlink.tv/instagram Facebook: https://auranetwork.fanlink.tv/facebook Discord: https://auranetwork.fanlink.tv/discord X(twitter): https://auranetwork.fanlink.tv/xsocial  Ã—=Ã—=Ã—=Ã—=Ã—    Lyrics for 'NF - Fear'  [Intro] Hello, darkness, my old friend (Hello) Knocking at my door again (*Knock, knock, knock*) Begging me to come outside And let you back into my life Now, usually I'd be strong enough To lock the doors and keep 'em shut But not today, I'm desperate (Desperate) So go ahead and come on in So go ahead and come on in So go ahead and come on in  [Verse 1] OCD is worse than ever, hands are bleeding, maybe I should take the pills, don't (Woah) Know what's going on with me, some days I actually think I might be schizoâ€” (Woah) â€‹phrenic, prolly not, but even writing this is making me begin to spiral, oh God (Oh, oh, oh) Made a promisÐµ to myself I wouldn't let the fÐµar back in, but then I did though (Woah) Told the world that I was sick of running, then went back to running, what a joke (Woah) Disappointed? Yeah, me too, I thought I finally had finally made a breakthrough, guess not (Oh, oh, oh) It's the same song and dance, you've all seen it before Darkness holds out his hand, then we walk to the floor Every decision made isn't mine anymore Like a puppet with strings, I just don't have a choice What's the truth? What's a lie? Help me, God, help me, Lord 'Face your fears, dry your eyes,' Grandma died, what's the point? Lost the keys, lost my hope, lost my will, lost my joy Lost a friend, lost my home, lost my faith, lost my voice  [Break] Desperate  [Chorus] Standing back, watching my mansion Burn to ash while Iâ€” (*Laughter*) Hold the gas can, asking God If He started this fire  [Verse 2] Is this what You wanted? Is this what You wanted? Make all my hopes and my dreams come to life just to lay them to rest Is this what You wanted? Is this what You wanted? Give me a false sense of peace just to show me what peace really is Is this what You wanted? On the verge, on the edge Is this what You wanted? Petrified, scared to death Is this what You wanted? Praying to God, desperate Is this what You wanted, what You wanted? Is this what You wanted? Hanging on by a thread (Oh, oh, oh) Is this what You wanted? Empty heart, nothing left (Oh, oh, oh) Is this what You wanted? Breaking down, spiraling (Oh, oh, oh) Is this what You wanted, what You wanted? (Oh, oh, oh)  [Chorus] (Is this what You wanted?) Standing back (Is this what You wanted?) Watching my mansion (Is this what You wanted?) Burn to ash (Is this what You wanted?) While Iâ€” (What You wanted?) (Oh, oh, oh) (Is this what You wanted?) Hold the gas can (Is this what You wanted?) Asking God (Is this what You wanted?) If He started (Is this what You wanted?) This fire (What You wanted?) (Oh, oh, oh)  Ã—=Ã—=Ã—=Ã—=Ã—  ðŸ·ï¸Tags #fear #nf #auraserenity #freshvibes #fearlyrics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NF, NF Latest, Fear Lyrics, Fear Lyrics Video  Comment #weareaura if you see this! ðŸ‘€</t>
  </si>
  <si>
    <t>rkd8Soyfcfo</t>
  </si>
  <si>
    <t>Doja Cat - Couples Therapy (Lyrics)</t>
  </si>
  <si>
    <t>2025-11-18T11:10:34Z</t>
  </si>
  <si>
    <t>auraserenity|emotional|indiepop|doja cat|couples therapy|doja cat couples therapy|couples therapy doja cat|doja cat couples therapy lyrics|couples therapy doja cat lyrics|doja cat lyrics couples therapy|couples therapy lyrics doja cat|doja cat lyrics|lyric video for couples therapy by doja cat|doja cat songs|Doja Cat - Couples Therapy|Are you alone with me?|No one meets all your needs|Let the truth set you free|Maybe we needed couples' therapy</t>
  </si>
  <si>
    <t>ðŸ‘‘ Doja Cat - Couples Therapy ðŸŽ¶ Listen on Spotify: http://bit.ly/4c1YIwO ðŸ”¥ Help us reach 100,000 subscribers! ðŸ”” Turn on notifications to stay updated with new uploads!  ðŸŽ§ Stream &amp; Download: https://dojacat.lnk.to/vie  âœ¨ Follow Doja Cat: https://www.instagram.com/dojacat https://x.com/dojacat  ðŸ“± Follow us on: Instagram: https://auranetwork.fanlink.tv/instagram Facebook: https://auranetwork.fanlink.tv/facebook Discord: https://auranetwork.fanlink.tv/discord X(twitter): https://auranetwork.fanlink.tv/xsocial  Ã—=Ã—=Ã—=Ã—=Ã—    Lyrics for 'Doja Cat - Couples Therapy'  [Chorus] Are you alone with me? No one meets all your needs Let the truth set you free Maybe we needed couples' therapy Leave me on read and fill my head with thoughts of dread I feel so abandoned But do you wanna change? 'Cause I know that I could too YÐµah, lemme talk to you Gotta undo my selfish habits  [Verse 2] ThÐµy can hold that for you, that pain, that stress Let go all past worries, let's face it I wanna be the doctor and be the medication I can't, but I know I'm booking us a vacation to Cannes ADHD and some crazy ass friends Ten mg's and I do my dance Cussing you out, you the one I resent Cussing you out, I delete and re-send Sorry, I got three selves, one's twelve Sorry, you gave me hell once felt Sorry, honeymoon phase over now Lock in, listen to me, baby, 'cause I ain't done talkin' We can be angry, but can we be honest? You been so fed up with the same ol' problems Got a lot of bags, but you ain't know about it You love this, but you so anal about it  [Chorus] Are you alone with me? No one meets all your needs Let the truth set you free Maybe we needed couples' therapy  [Outro] Boy, let it free with truth I lent my heart to you It's always taken two So do you understand?  Ã—=Ã—=Ã—=Ã—=Ã—  ðŸ·ï¸Tags #couplestherapy #dojacat #auraserenity #freshvibes #couplestherapylyrics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Doja Cat Latest, Couples Therapy Lyrics, Couples Therapy Lyrics Video  Comment #weareaura if you see this! ðŸ‘€</t>
  </si>
  <si>
    <t>PPW9HbKwItc</t>
  </si>
  <si>
    <t>Chelsea Jordan - level out (Lyrics)</t>
  </si>
  <si>
    <t>2025-11-17T10:49:29Z</t>
  </si>
  <si>
    <t>auraserenity|emotional|chelsea jordan|level out|chelsea jordan level out|level out chelsea jordan|chelsea jordan level out lyrics|level out lyrics|lyric video for level out by chelsea jordan|Chelsea Jordan - level out|Monday I hold my head high|Tuesday I'm dragging my feet|Wednesday I think I'll be fine|Thursday I'm just tryna breath|Some days I think that I'm better off|'Til a car passes that looks just like yours|Don't get me started on our favourite songs</t>
  </si>
  <si>
    <t>ðŸ‘‘ Chelsea Jordan - level out ðŸŽ¶ Listen on Spotify: http://bit.ly/4c1YIwO ðŸ”¥ Help us reach 100,000 subscribers! ðŸ”” Turn on notifications to stay updated with new uploads!  ðŸŽ§ Stream &amp; Download: https://chelseajordan.lnk.to/levelout  âœ¨ Follow Chelsea Jorda: https://www.instagram.com/chelseajordan/#  ðŸ“± Follow us on: Instagram: https://auranetwork.fanlink.tv/instagram Facebook: https://auranetwork.fanlink.tv/facebook Discord: https://auranetwork.fanlink.tv/discord X(twitter): https://auranetwork.fanlink.tv/xsocial  Ã—=Ã—=Ã—=Ã—=Ã—    Lyrics for 'Chelsea Jorda - level out'  Monday I hold my head high Tuesday I'm dragging my feet Wednesday I think I'll be fine Thursday, I'm just tryna breath Oh, it's all so green Some days I think that I'm better off 'Til a car passes that looks just like yours Don't get me started on our favourite songs Just one line, there's a lump in my throat When will the highs and lows level out? Oh, I try not to bother my friends By bringing you up all the time Call up Riley for a laugh, or my father to ask For some love and sage advice Oh, it's all so green Just your ghost and me Some days I think that I'm better off 'Til a car passes that looks just like yours Don't get me started on our favourite songs Just one line, there's a lump in my throat When will the highs and lows level out? Know one day I won't think about you, feel safe without you, oh The little things Will start to slip from my memory Watch your face get blurry The way that you breathed The way you felt when you were inside of me How you kissed me, consoled me when I ruined things The best memories are the last ones to leave, so this week Monday I hold my head high Tuesday I'm dragging my feet Wednesday I think I'll be fine Thursday, I'm just tryna breath  Ã—=Ã—=Ã—=Ã—=Ã—  ðŸ·ï¸Tags #levelout #chelseajorda #auraserenity #freshvibes #leveloutlyrics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Chelsea Jorda, Chelsea Jorda Latest, level out Lyrics, level out Lyrics Video  Comment #weareaura if you see this! ðŸ‘€</t>
  </si>
  <si>
    <t>nBeaD4UcIzY</t>
  </si>
  <si>
    <t>Incubus - Drive (Lyrics)</t>
  </si>
  <si>
    <t>2025-11-16T08:28:09Z</t>
  </si>
  <si>
    <t>auraserenity|emotional|indiepop|incubus|drive|incubus drive|drive incubus|incubus drive lyrics|drive incubus lyrics|incubus lyrics drive|drive lyrics incubus|incubus lyrics|drive lyrics|lyrics incubus|lyrics drive|lyrics incubus drive|lyrics drive incubus|Incubus - Drive|Whatever tomorrow brings I'll be there|With open arms and open eyes yeah|It's driven me before and it seems to have a vague|Haunting mass appeal|But lately I'm beginning to find that I</t>
  </si>
  <si>
    <t>ðŸ‘‘ Incubus - Drive ðŸŽ¶ Listen on Spotify: http://bit.ly/4c1YIwO ðŸ”¥ Help us reach 100,000 subscribers! ðŸ”” Turn on notifications to stay updated with new uploads!  ðŸŽ§ Stream &amp; Download: https://lnk.to/MakeYourself!ytdrive  âœ¨ Follow Incubus: https://lnk.to/MakeYourselfSI!ytdrive https://lnk.to/MakeYourselfFI!ytdrive https://lnk.to/MakeYourselfTI!ytdrive https://lnk.to/MakeYourselfII!ytdrive https://lnk.to/MakeYourselfWI!ytdrive  https://lnk.to/MakeYourselfYI!ytdrive  ðŸ“± Follow us on: Instagram: https://auranetwork.fanlink.tv/instagram Facebook: https://auranetwork.fanlink.tv/facebook Discord: https://auranetwork.fanlink.tv/discord X(twitter): https://auranetwork.fanlink.tv/xsocial  Ã—=Ã—=Ã—=Ã—=Ã—    Lyrics for 'Incubus - Drive'  [Verse 1] Sometimes I feel the fear of Uncertainty stinging clear And I, I can't help but ask myself How much I let the fear take the wheel and steer  [Pre-Chorus] It's driven me before, and it seems to have a vague Haunting mass appeal But lately I'm beginning to find that I Should be the one behind the wheel  [Chorus] Whatever tomorrow brings, I'll be there With open arms and open eyes, yeah Whatever tomorrow brings, I'll be there I'll be there, yeah, ohh  [Verse 2] So if I decide to waiver my Chance to be one of the hive Will I choose water over wine And hold my own and drive? Ohh-oh-ohh  [Pre-Chorus] It's driven me before, and it seems to be the way That everyone else gets around But lately I'm beginning to find that When I drive myself my light is found  [Chorus] And whatever tomorrow brings, I'll be there With open arms and open eyes, yeah Whatever tomorrow brings, I'll be there I'll be there, yeah, ohh  [Guitar Solo]  [Bridge] Would you choose the water over wine Hold the wheel and drive?  [Chorus] Whatever tomorrow brings, I'll be there With open arms and open eyes, yeah Whatever tomorrow brings, I'll be there I'll be there, yeah, ohh  [Outro] Do-do-do, do-do-do, do-do-do-do-do No-no-no, do-do-do-do-do Do-do-do, do-do-do, do-do-do-do-do No-no-no-no-no  Ã—=Ã—=Ã—=Ã—=Ã—  ðŸ·ï¸Tags #drive #incubus #auraserenity #freshvibes #drivelyrics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Incubus, Incubus Latest, Drive Lyrics, Drive Lyrics Video  Comment #weareaura if you see this! ðŸ‘€</t>
  </si>
  <si>
    <t>Oym4RIPhyks</t>
  </si>
  <si>
    <t>Ellie Goulding - Destiny (Lyrics)</t>
  </si>
  <si>
    <t>2025-11-15T15:55:27Z</t>
  </si>
  <si>
    <t>auraserenity|emotional|pop|ellie goulding|destiny|ellie goulding destiny|destiny ellie goulding|ellie goulding destiny lyrics|ellie goulding lyrics destiny|destiny lyrics ellie goulding|ellie goulding lyrics|destiny lyrics|lyrics destiny|Ellie Goulding - Destiny|I got this feeling|The prize belongs to me yeah|Don't I hit the ceiling?|These can only mean Destiny|I've seen the light I've seen it all|I hit the lotto when I found you|I've seen a lot with you on top</t>
  </si>
  <si>
    <t>ðŸ‘‘ Ellie Goulding - Destiny ðŸŽ¶ Listen on Spotify: http://bit.ly/4c1YIwO ðŸ”¥ Help us reach 100,000 subscribers! ðŸ”” Turn on notifications to stay updated with new uploads!  ðŸŽ§ Stream &amp; Download: https://elliegoulding.lnk.to/destinyID  âœ¨ Follow Ellie Goulding: https://www.instagram.com/elliegoulding/ https://www.facebook.com/elliegoulding  ðŸ“± Follow us on: Instagram: https://auranetwork.fanlink.tv/instagram Facebook: https://auranetwork.fanlink.tv/facebook Discord: https://auranetwork.fanlink.tv/discord X(twitter): https://auranetwork.fanlink.tv/xsocial  Ã—=Ã—=Ã—=Ã—=Ã—    Lyrics for 'Ellie Goulding - Destiny'  [Verse 1] I'm caving Feeling the bite 'cause you're not leaving Put it to right, ride of my life, I'm healing Kissing the knife, falling (Destiny, destiny)  [Pre-Chorus] I've seen the light, I've seen it all I hit the lotto when I found you-ooh, you (Mm) I've seen a lot with you on top I hit the lotto when I found you, you  [Chorus] I got this feeling The prize belongs to me, yeah Don't I hit the ceiling? These can only mean Destiny, destiny  [Verse 2] It's never all that deep Unleash the rain It was cynical of me (Cynical) To stay out of the chase Now I'll stay in the right place I'm just saying it might be (Destiny, destiny)  [Pre-Chorus] I've seen the light, I've seen it all I hit the lotto when I found you-ooh, you (Mm) I've seen a lot with you on top I hit the lotto when I found you, you  [Chorus] I got this feeling The prize belongs to me, yeah Don't I hit the ceiling? (Don't I? Don't I?) These can only mean Destiny, destiny  [Bridge] Who cares what I've lost? (Woah-oh-oh) I know the cure and the cause I got cut from your sharp (Oh) But I'm sitll unmarked And who cares what you've done? (Oh) With a body like God (Mm) I got cut from your sharp But I'm sitll unmarked  [Outro] Ah-ah Ah, ooh Ooh-ooh Ooh-ooh Ooh  Ã—=Ã—=Ã—=Ã—=Ã—  ðŸ·ï¸Tags #destiny #elliegoulding #auraserenity #freshvibes #destinylyrics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Ellie Goulding, Ellie Goulding Latest, Destiny Lyrics, Destiny Lyrics Video  Comment #weareaura if you see this! ðŸ‘€</t>
  </si>
  <si>
    <t>pPAUYGcjghU</t>
  </si>
  <si>
    <t>Trevor Daniel &amp; Blackbear - Falling (Lyrics)</t>
  </si>
  <si>
    <t>2025-11-14T10:18:22Z</t>
  </si>
  <si>
    <t>auraserenity|emotional|trevor daniel|blackbear|falling|falling trevor daniel|falling blackbear|falling lyrics|blackbear trevor daniel lyrics|falling trevor daniel lyrics|falling blackbear lyrics|falling lyrics blackbear|Trevor Daniel &amp; Blackbear - Falling|falling blackbear remix|My last made me feel like I would never try again|But when I saw you I felt something I never felt|Come closer I'll give you all my love|If you treat me right baby I'll give you everything</t>
  </si>
  <si>
    <t>ðŸ‘‘ Trevor Daniel &amp; Blackbear - Falling ðŸŽ¶ Listen on Spotify: http://bit.ly/4c1YIwO ðŸ”¥ Help us reach 100,000 subscribers! ðŸ”” Turn on notifications to stay updated with new uploads!  ðŸŽ§ Stream &amp; Download: https://open.spotify.com/track/59IUUAdjVbmq80Nkc3Q9Dx  âœ¨ Follow Trevor Daniel: https://www.instagram.com/iamtrevordaniel/ https://www.facebook.com/iamtrevordaniel/  âœ¨ Follow Blackbear: https://www.facebook.com/blackbear/  ðŸ“± Follow us on: Instagram: https://auranetwork.fanlink.tv/instagram Facebook: https://auranetwork.fanlink.tv/facebook Discord: https://auranetwork.fanlink.tv/discord X(twitter): https://auranetwork.fanlink.tv/xsocial  Ã—=Ã—=Ã—=Ã—=Ã—    Lyrics for 'Trevor Daniel - Falling'  [Chorus: Trevor Daniel]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[Verse: Trevor Daniel] Talk to me, I need to hear you need me like I need you Fall for me, I wanna know you feel how I feel for you, love Before you, baby, I was numb, drown the pain by pouring up Speeding fast on the run, never want to get caught up Now you the one that I'm calling Swore that I'd never forget, don't think I'm just talking I think I might go all in, no exceptions, girl, I need ya  [Bridge: blackbear] Yeah, I needed you, needed you, needed you the most Now I'm hurting, I'm hurting, you went ghost Promise I'm done with the last one I thought I loved 'Cause she ain't you  [Chorus: blackbear &amp; Trevor Daniel]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[Outro: Trevor Daniel] Talk to me, I need to hear you need me like I need you Fall for me, I wanna know you feel how I feel for you, love I'll never give my all again 'Cause I'm sick of falling down When I open up and give my trust They find a way to break it down  Ã—=Ã—=Ã—=Ã—=Ã—  ðŸ·ï¸Tags #falling #trevordaniel #auraserenity #freshvibes #fallinglyrics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Trevor Daniel, Blackbear, Trevor Daniel Latest, Falling Lyrics, Falling Lyrics Video  Comment #weareaura if you see this! ðŸ‘€</t>
  </si>
  <si>
    <t>zFQHAGI3Wzc</t>
  </si>
  <si>
    <t>Henry Moodie - me, myself and i (Lyrics)</t>
  </si>
  <si>
    <t>2025-11-13T10:05:07Z</t>
  </si>
  <si>
    <t>auraserenity|auramelodies|henry moodie|henry moodie lyrics|lyric video for me|Till the day I die|It's me myself and I|And I can't run and I can't hide|But best believe I've tried|Oh I love 'em and I hate 'em|'Cause they're always misbehaving|But I'm stuck with them for life|Just before I go too far|I remember I remember|henry moodie me myself and i|me myself and i henry moodie'|me myself and i lyrics|lyrics me myself and i|Henry Moodie - me myself and i</t>
  </si>
  <si>
    <t>ðŸ‘‘ Henry Moodie - me, myself and i ðŸŽ¶ Listen on Spotify: http://bit.ly/4c1YIwO ðŸ”¥ Help us reach 100,000 subscribers! ðŸ”” Turn on notifications to stay updated with new uploads!  ðŸŽ§ Stream &amp; Download: https://henrymoodie.lnk.to/moodswings  âœ¨ Follow Henry Moodie: https://www.instagram.com/henrymoodie/ https://x.com/henrymoodieuk  ðŸ“± Follow us on: Instagram: https://auranetwork.fanlink.tv/instagram Facebook: https://auranetwork.fanlink.tv/facebook Discord: https://auranetwork.fanlink.tv/discord X(twitter): https://auranetwork.fanlink.tv/xsocial  Ã—=Ã—=Ã—=Ã—=Ã—    Lyrics for 'Henry Moodie - me, myself and i'  Should we try one that's like 'Cause at the end of the day, it's me myself and  [Verse 1] I think I lost myself a little in the lights My reflection, I don't really recognize Used to take good care of me, but not this time Not this time  I have a tendency to always fall apart When it comes to complications of the heart End up leaving everybody in the dark In the dark  Just before I go too far I remember, I remembÐµr  [Chorus] Till the day I die It's me, mysÐµlf, and I And I can't run and I can't hide But best believe I've tried Oh, I love 'em and I hate 'em 'Cause they're always misbehaving But I'm stuck with them for life Me, myself, and I  I, I I  God, can I break the curse of constant sabotage? Can I heal the hurt I always love to cause? Don't know how it works, but somehow here we are Even after all the scars  Just before I go too far I remember, I remember  [Chorus] Till the day I die It's me, myself, and I And I can't run and I can't hide But best believe I've tried Oh, I love 'em and I hate 'em 'Cause they're always misbehaving But I'm stuck with them for life Me, myself, and I  [Bridge] I, I I, I I, I I, I (All I need) I, I (It's only me) (I don't want help, 'cause I've got myself) I, I (Through the lows and highs, I'll be alright) I, I 'Cause I've got me, myself and I  Ã—=Ã—=Ã—=Ã—=Ã—  ðŸ·ï¸Tags #me,myselfandi #henrymoodie #auraserenity #freshvibes #me,myselfandilyrics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Henry Moodie, Henry Moodie Latest, me, myself and i Lyrics, me, myself and i Lyrics Video  Comment #weareaura if you see this! ðŸ‘€</t>
  </si>
  <si>
    <t>T8Y-nQB_5gY</t>
  </si>
  <si>
    <t>Sin Bandera - Que Lloro (Letra/Lyrics)</t>
  </si>
  <si>
    <t>2025-11-12T09:35:21Z</t>
  </si>
  <si>
    <t>Sin Bandera|Que Lloro|que lloro|letra|lyrics|sin bandera que lloro|que lloro letra|que lloro sin bandera|que lloro letra sin bandera|sin bandera que lloro letra|sin bandera letra que lloro|sin bandera que lloro lyrics|que lloro sin bandera letra|que lloro sin bandera lyrics|letra que lloro sin bandera|Sin Bandera Que Lloro|Letra Que Lloro Sin Bandera|letra que lloro|que lloro letras|sin bandera que lloro letra karaoke|que lloro por ti que lloro sin ti|letras</t>
  </si>
  <si>
    <t>ðŸ‘‘ Sin Bandera - Que Lloro ðŸŽ¶ Listen on Spotify: http://bit.ly/4c1YIwO ðŸ”¥ Help us reach 100,000 subscribers! ðŸ”” Turn on notifications to stay updated with new uploads!  ðŸŽ§ Stream &amp; Download: https://sonymexico.lnk.to/SinBanderaDeViaje  âœ¨ Follow Sin Bandera: https://www.instagram.com/sinbandera/ https://www.facebook.com/sinbanderaoficial/  ðŸ“± Follow us on: Instagram: https://auranetwork.fanlink.tv/instagram Facebook: https://auranetwork.fanlink.tv/facebook Discord: https://auranetwork.fanlink.tv/discord X(twitter): https://auranetwork.fanlink.tv/xsocial  Ã—=Ã—=Ã—=Ã—=Ã—    Lyrics for 'Sin Bandera - Que Lloro'  [Verso 1] QuÃ©date un momento asÃ­, no mires hacia mÃ­, que no podrÃ© aguantar Si clavas tu mirada que me hiela el cuerpo, me ha pasado antes que no puedo hablar Tal vez pienses que estoy loco, y es verdad un poco, tengo que aceptar Pero si no te explico lo que siento dentro, no vas a entender cuando me veas llorar  [Verso 2] Nunca me sentÃ­ tan solo como cuando ayer de pronto lo entendÃ­ mientras callaba La vida me dijo a gritos que nunca te tuve y nunca te perdÃ­, y me explicaba Que el amor es una cosa que se da de pronto en forma natural, lleno de fuego Si lo fuerzas se marchita, sin tener principio llega a su final  [Pre-Coro] Ahora tal vez lo puedas entender Que si me tocas se quema mi piel Ahora tal vez lo puedas entender Y no te vuelvas si no quieres ver  [Coro] Que lloro por ti, que lloro sin ti Que ya lo entendÃ­, que no eres para mÃ­ Y lloro  [Verso 2] Nunca me sentÃ­ tan solo como cuando ayer de pronto lo entendÃ­ mientras callaba La vida me dijo a gritos que nunca te tuve y nunca te perdÃ­, y me explicaba Que el amor es una cosa que se da de pronto en forma natural, lleno de fuego Si lo fuerzas se marchita, sin tener principio llega a su final  [Pre-Coro] Ahora tal vez tÃº puedas entender Que si me tocas se quema mi piel Ahora tal vez lo puedas entender Y no te vuelvas si no quieres ver  [Coro] Que lloro por ti, que lloro sin ti Que ya lo entendÃ­, que no eres para mÃ­ Y lloro Que lloro por ti, que lloro sin ti Que ya lo entendÃ­, que no eres para mÃ­ Y lloro  Ã—=Ã—=Ã—=Ã—=Ã—  ðŸ·ï¸Tags #quelloro #sinbandera #auraserenity #freshvibes #quellorolyrics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Sin Bandera, Sin Bandera Latest, Que Lloro Lyrics, Que Lloro Lyrics Video  Comment #weareaura if you see this! ðŸ‘€</t>
  </si>
  <si>
    <t>s7L9HwiLfqI</t>
  </si>
  <si>
    <t>SZA - My Turn (Lyrics)</t>
  </si>
  <si>
    <t>2025-11-11T10:31:54Z</t>
  </si>
  <si>
    <t>auraserenity|emotional|indiepop|orbitalmusic|lyrics|My Turn Lyrics|SZA My Turn|My Turn SZA|My turn|mine to do the hurtin'|Your turn to man the burden|My turn cause I deserve this|My turn my turn|My turn I did the learnin'|Your turn to do the hurtin'|SZA My Turn Lyrics|My Turn SZA Lyrics|SZA Lyrics My Turn|My Turn Lyrics SZA|My Turn|my turn lyrics|my turn sza|my turn lyrics sza|my turn|My turn mine to do the hurtin'|My turn 'cause I deserve this</t>
  </si>
  <si>
    <t>ðŸ‘‘ SZA - My Turn ðŸŽ¶ Listen on Spotify: http://bit.ly/4c1YIwO ðŸ”¥ Help us reach 100,000 subscribers! ðŸ”” Turn on notifications to stay updated with new uploads!  ðŸŽ§ Stream &amp; Download: https://sza.lnk.to/LANA  âœ¨ Follow SZA: https://x.com/sza https://www.instagram.com/sza/#  ðŸ“± Follow us on: Instagram: https://auranetwork.fanlink.tv/instagram Facebook: https://auranetwork.fanlink.tv/facebook Discord: https://auranetwork.fanlink.tv/discord X(twitter): https://auranetwork.fanlink.tv/xsocial  Ã—=Ã—=Ã—=Ã—=Ã—    Lyrics for 'SZA - My Turn'  [Verse 1] I don't care about what you seen in me You were not who you pretend to be I will regret giving my last, man I should've let you crash out Can't believe you blaming me Stuck by your side, thin, thick, yeah Even when you was just some side dick, yeah Put you first even before all my shit, yeah Life ain't fair, but still, I'm diggin' you, baby  [Pre-Chorus] If I let you push me off the ledge too Yes, I got regrets too And they say life ain't fair But it's still forgivin' you, baby  [Chorus] My turn, mine to do the hurtin' Your turn to man the burden My turn, 'causÐµ I deserve this My turn, my turn My turn, I did thÐµ learnin' Your turn to do the hurtin' My turn, 'cause I deserve this (My turn)  [Verse 2] I ain't tried to call again Pick me up when you see me I don't care about no new bitches I'm on my way, bye again Hit me back when you wake up, I don't care if you busy Ooh, I let you do me like a dummy Had me lookin' like mama raised me on my bummy Oh no, I'm focused on nothing but this money Oh, you about to see how this shit hit without me  [Pre-Chorus] If I let you push me off the ledge too Yes, I got regrets too And they say life ain't fair But it's still forgivin' you, baby  [Chorus] My turn, mine to do the hurtin' Your turn to man the burden My turn, 'cause I deserve this My turn, my turn My turn, I did the learnin' Your turn to do the hurtin' My turn, 'cause I deserve this (My turn) [Verse 3] This shit ain't up to you I decide when I had enough, it's done for you Pack it up and you keep all of your bitches too Choosin' up, know what I gotta do  [Chorus] My turn, mine to do the hurtin' Your turn to man the burden My turn, 'cause I deserve this My turn, my turn My turn, I did the learnin' Your turn to do the hurtin'  Ã—=Ã—=Ã—=Ã—=Ã—  ðŸ·ï¸Tags #myturn #sza #auraserenity #freshvibes #myturnlyrics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Latest, My Turn Lyrics, My Turn Lyrics Video  Comment #weareaura if you see this! ðŸ‘€</t>
  </si>
  <si>
    <t>FlYyqlp5884</t>
  </si>
  <si>
    <t>Crash Adams - Wrong Turn Right (Lyrics)</t>
  </si>
  <si>
    <t>2025-11-10T10:44:07Z</t>
  </si>
  <si>
    <t>auraserenity|emotional|crash adams|wrong turn right|crash adams wrong turn right|wrong turn right crash adams|crash adams wrong turn right lyrics|wrong turn right crash adams lyrics|crash adams lyrics wrong turn right|wrong turn right lyrics crash adams|crash adams lyrics|wrong turn right lyrics|lyrics wrong turn right|Crash Adams - Wrong Turn Right|It's not too late|To try to make a wrong turn right|I know we made mistakes|But we don't need to make em twice</t>
  </si>
  <si>
    <t>ðŸ‘‘ Crash Adams - Wrong Turn Right ðŸŽ¶ Listen on Spotify: http://bit.ly/4c1YIwO ðŸ”¥ Help us reach 100,000 subscribers! ðŸ”” Turn on notifications to stay updated with new uploads!  ðŸŽ§ Stream &amp; Download: https://open.spotify.com/album/1upiLTEexPMa3nM35wU3Kb  âœ¨ Follow Crash Adams: https://www.instagram.com/crashadamsmusic/  ðŸ“± Follow us on: Instagram: https://auranetwork.fanlink.tv/instagram Facebook: https://auranetwork.fanlink.tv/facebook Discord: https://auranetwork.fanlink.tv/discord X(twitter): https://auranetwork.fanlink.tv/xsocial  Ã—=Ã—=Ã—=Ã—=Ã—    Lyrics for 'Crash Adams - Wrong Turn Right'  Who knew These nights They could feel so long Wide awake tryna make Sense of what went wrong  When we lock eyes In a crowded room All I see All I see is you We're out of our minds To say goodbye And I think you feel it too  It's not too late To try to make a wrong turn right I know we made mistakes But we don't need to make em twice On the road of good intentions I know we lost our way But something brought us back here to this place It's not too late To try to make a wrong turn right Try to make a wrong turn right  First date First base Do it all again One kiss Your lips Darling just say when  When we lock eyes In a crowded room All I see All I see is you We were out of our minds To say goodbye And I think you feel it too  It's not too late To try to make a wrong turn right I know we made mistakes But we don't need to make em twice On the road of good intentions I know we lost our way But something brought us back here to this place It's not too late Try to make a wrong turn right (Try to make a wrong turn right)  It's not too late To try to make a wrong turn right I know we made mistakes But we don't need to make em twice  It's not too late To try to make a wrong turn right I know we made mistakes But we don't need to make em twice (We don't need to make em twice) On the road of good intentions I know we lost our way But something brought us back here to this place It's not too late Try to make a wrong turn right (Try to make a wrong turn right)  Ã—=Ã—=Ã—=Ã—=Ã—  ðŸ·ï¸Tags #wrongturnright #crashadams #auraserenity #freshvibes #wrongturnrightlyrics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Crash Adams, Crash Adams Latest, Wrong Turn Right Lyrics, Wrong Turn Right Lyrics Video  Comment #weareaura if you see this! ðŸ‘€</t>
  </si>
  <si>
    <t>nEYRYLuWrpg</t>
  </si>
  <si>
    <t>Justin Timberlake - Summer Love (Lyrics)</t>
  </si>
  <si>
    <t>2025-11-09T09:20:09Z</t>
  </si>
  <si>
    <t>justin timberlake|summer love|justin timberlake summer love|summer love justin timberlake|justin timberlake summer love lyrics|summer love justin timberlake lyrics|justin timberlake lyrics summer love|summer love lyrics justin timberlake|justin timberlake lyrics|summer love lyrics|Justin Timberlake - Summer Love|I can't wait to fall in love with you|You can't wait to fall in love with me|This just can't be summer love you'll see|This just can't be summer love</t>
  </si>
  <si>
    <t>ðŸ‘‘ Justin Timberlake - Summer Love ðŸŽ¶ Listen on Spotify: http://bit.ly/4c1YIwO ðŸ”¥ Help us reach 100,000 subscribers! ðŸ”” Turn on notifications to stay updated with new uploads!  ðŸŽ§ Stream &amp; Download: https://justintimberlake.lnk.to/summerlove  âœ¨ Follow Justin Timberlake: http://instagram.com/justintimberlake/ https://www.facebook.com/justintimberlake  ðŸ“± Follow us on: Instagram: https://auranetwork.fanlink.tv/instagram Facebook: https://auranetwork.fanlink.tv/facebook Discord: https://auranetwork.fanlink.tv/discord X(twitter): https://auranetwork.fanlink.tv/xsocial  Ã—=Ã—=Ã—=Ã—=Ã—    Lyrics for 'Justin Timberlake - Summer Love'  [Verse 1] Ridin' in the drop top with the top down Saw you switchin' lanes, girl Pull up to the red light, lookin' right Come here, let me get your name, girl Tell me where you're from, what you do, what you like Let me pick your brain, girl And tell me how they got that pretty little face On that pretty little frame, girl But let me show you 'round, let me take you out Bet you we could have some fun, girl 'Cause we can do it fast, fast, slow Whichever way you wanna run, girl But let me buy you drinks, better yet, rings Do it how you want it done, girl And who would've thought that you could be the one? 'Cause I  [Chorus] I can't wait to fall in love with you You can't wait to fall in love with me This just can't be summer love, you'll see This just can't be summer love (L-O-V-E)  [Verse 2] Come on and lemme show you 'round, let me take you out Bet you we could have some fun, girl 'Cause we can dress it up, we can dress it down Any way you want it done, girl Or we can stay home, talkin' on the phone Rappin' 'til we see the sun, girl Do what I gotta do Just gotta show you that I'm the one, girl Well, I'ma freak you right each and every night I know how to do it insane, girl 'Cause I can make it hot, make it stop Make you wanna say my name, girl Come on, baby, please, 'cause I'm on my knees Can't get you off my brain, girl But who would've thought that you could be the one? 'Cause I  [Chorus]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[Bridge] The summer's over for the both of us (Summer's over) But that doesn't mean we should give up on love (Don't give up) You're the one that I've been thinkin' of (You're the one) And I knew the day I met you, you'd be the one, oh  [Chorus]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Ã—=Ã—=Ã—=Ã—=Ã—  ðŸ·ï¸Tags #summerlove #justintimberlake #auraserenity #freshvibes #summerlovelyrics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Justin Timberlake, Justin Timberlake Latest, Summer Love Lyrics, Summer Love Lyrics Video  Comment #weareaura if you see this! ðŸ‘€</t>
  </si>
  <si>
    <t>ArrfqFGSo4c</t>
  </si>
  <si>
    <t>Jade LeMac - Intertwined (Lyrics)</t>
  </si>
  <si>
    <t>2025-11-08T17:43:51Z</t>
  </si>
  <si>
    <t>auraserenity|emotional|indiepop|jade lemac|intertwined|jade lemac intertwined|intertwined jade lemac|jade lemac intertwined lyrics|intertwined jade lemac lyrics|jade lemac lyrics intertwined|intertwined lyrics jade lemac|jade lemac lyrics|Jade LeMac - Intertwined|Hold me so tight|Sew your flesh inside of mine|Flow through my vines|In your roots I'm intertwined twined twined|You and I are bound for life life|Don't let us die|We are one forever tied</t>
  </si>
  <si>
    <t>ðŸ‘‘ Jade LeMac - Intertwined ðŸŽ¶ Listen on Spotify: http://bit.ly/4c1YIwO ðŸ”¥ Help us reach 100,000 subscribers! ðŸ”” Turn on notifications to stay updated with new uploads!  ðŸŽ§ Stream &amp; Download: https://open.spotify.com/track/6i8n9UfoR5xybD6O9zTcVt  âœ¨ Follow Jade LeMac: https://www.instagram.com/jadelemac/  ðŸ“± Follow us on: Instagram: https://auranetwork.fanlink.tv/instagram Facebook: https://auranetwork.fanlink.tv/facebook Discord: https://auranetwork.fanlink.tv/discord X(twitter): https://auranetwork.fanlink.tv/xsocial  Ã—=Ã—=Ã—=Ã—=Ã—    Lyrics for 'Jade LeMac - Intertwined'  [Verse 1] Okay, so I don't know what we are sometimes Sometimes I feel like you're mine, but The wayâ€…youâ€…look at meâ€…feels like you want a break  [Pre-Chorus] Feelsâ€…like we are splitting up The next second, we're making love What the fuck is wrong with us? Just wanna be with ya I just wanna be with you, oh  [Chorus] Hold me so tight Sew your flesh inside of mine Flow through my vines In your roots, I'm intertwined, twined, twined You and I are bound for life, life Don't let us die We are onÐµ, forever tied, tiÐµd  [Verse 2] You kiss me till my hands forget The way it felt when you had left me Over a stupid argument, yet you came back  [Pre-Chorus] Feels like we are splitting up The next second, we're making love What the fuck is wrong with us? Just wanna be with ya I just wanna be with you, oh  [Chorus] Hold me so tight Sew your flesh inside of mine Flow through my vines In your roots I'm intertwined, twined, twined You and I are bound for life, life Don't let us die We are one, forever tied  [Bridge] My lungs are your lungs If you drown, then I will too My tongue is your tongue You can't speak, I'll speak for you  [Bridge] My lungs are your lungs If you drown, then I will too My tongue is your tongue You can't speak, I'll speak for you  [Chorus] Hold me so tight Sew your flesh inside of mine Flow through my vines In your roots I'm intertwined, twined, twined You and I are bound for life, life Don't let us die We are one, forever tied  [Outro] Hold me so tight If you drown, then I will too Forever tied Flow through my vines You can't speak, I'll speak for you Forever  Ã—=Ã—=Ã—=Ã—=Ã—  ðŸ·ï¸Tags #intertwined #jadelemac #auraserenity #freshvibes #intertwinedlyrics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Jade LeMac, Jade LeMac Latest, Intertwined Lyrics, Intertwined Lyrics Video  Comment #weareaura if you see this! ðŸ‘€</t>
  </si>
  <si>
    <t>7k0o_nVYMec</t>
  </si>
  <si>
    <t>Chris Brown - It Depends (The Remix) (Lyrics) ft. Bryson Tiller, Usher</t>
  </si>
  <si>
    <t>2025-11-07T13:23:21Z</t>
  </si>
  <si>
    <t>Chris Brown It Depends|It Depends Chris Brown|Bryson Tiller It Depends|Usher It Depends|You bad as hell I'll treat you well I will|It's good I can tell come give me hell come here|Your fairytale under your spell I am|She get Chanel oh well it all depends|You scream and yell can't call for help I'm here|You leaving welts I feel your nails for real|I eat you good you sleepin' good for real|I freak you well I will|It Depends|it depends usher|usher it depends</t>
  </si>
  <si>
    <t>ðŸ‘‘ Chris Brown - It Depends (The Remix) ft. Bryson Tiller, Usher ðŸŽ¶ Listen on Spotify: http://bit.ly/4c1YIwO ðŸ”¥ Help us reach 100,000 subscribers! ðŸ”” Turn on notifications to stay updated with new uploads!  ðŸŽ§ Stream &amp; Download: https://chrisbrown.lnk.to/itdependsremix  âœ¨ Follow Chris Brown: https://www.instagram.com/chrisbrownofficial/ https://www.facebook.com/chrisbrown  ðŸ“± Follow us on: Instagram: https://auranetwork.fanlink.tv/instagram Facebook: https://auranetwork.fanlink.tv/facebook Discord: https://auranetwork.fanlink.tv/discord X(twitter): https://auranetwork.fanlink.tv/xsocial  Ã—=Ã—=Ã—=Ã—=Ã—    Lyrics for 'Chris Brown - It Depends (The Remix)'  (Do you feel myâ€”?) They call me U-S-H-E-R R-A-Y-M-O-N-D Baby, tell me what you wanna do with me And that's C-H-R-I-S B-R-O-W-N Y'all ready for this?  Oh, got a call from Chris, sayin' that he wanna do another remix He done already took my hit and made another hit, ain't that a bitch? But I said, 'Okay, long as I can do it my way' Let me take you down (Take you down) And realign your chakras, good dick can do that Don't holler you're tired when I'm takin' you down to that, uh When I pull your hair, I zone out 'cause you ain't the only one to lose track Let me take a dive, I promise I can do more than few laps But, I I'll freak you right, I will, I'll freak you right, I will I'ma freak you, freak you like no one has ever made you feel  The fact that you answered my DM tells me a lot Yeah, you got a man, but he ain't him, so shoot your shot  All this money come to me Know what it is when you come to me All depends, but nine times out of tem, I'ma have your ass and I want the legs  You bad as hell, I'll treat you well, I will It's good, I can tell, come give me hell, come here Your fairytale, under your spell, I am She get Chanel, oh well, it all depends You scream and yell, can't call for help, I'm here  You leaving welts, I feel your nails, for real I eat you good, you sleepin' good, for real I freak you well, I freak you well, I will  I'll freak you right, I will I'll freak you right, I will I'll freak you like no one has ever, ever made you feel I'll freak you right, I will I'll freak you right, I will I'll freak you, freak you like no one has ever made you feel, yeah  Shawty wanna come find out what's good with me Well, girl, it all depends on what you need at night, hey What you wanna do? I heard he let you go free at night But don't you go lovin' me outta no spite, hey, hey I don't wanna send the wrong signs, but I can read your mind Left you alone, you're all mine, you're all mine Tell me if now is the wrong time, don't need a long time, I need aâ€” I need alone time, I need aâ€”, I need alone time, oh Girl, I'll be your best, yes, then I'll be your best again Oh yes, yes, yes (Oh yes), when you ask for sex again Don't care 'bout the rest of them, you're startin' to forget See what I'm sayin', you don't need him, yeah (Oh)  You bad as hell, I'll treat you well, I will It's good, I can tell, come give me hell, come her Your fairytale, under your spell, I am  She get Chanel, oh well, it all depends You scream and yell, can't call for help, I'm here  You leaving welts, I feel your nails, for real I eat you good, you sleepin' good, for real (I) I freak you well, I freak you well, I will  Number one in my top ten Fuck them other bitches, you not them Hublot, baby, you clocked in Passenger princess, hop in (Oh) Girl, you knowin' what time it is Pussy good, I'ma lock it in Beat that shit out the box again, oh (Yeah) Tryna see where your conscience is Can we keep this anonymous? Oh, you want me monogamous or what? Oh, might take the rubber off Oh, yeah  'Cause you make it easy for me to believe in your lovin'  You better believe it, 'cause, baby, I'm leavin' with something  Girl, it's better than the dick you had before Smiling 'cause you know I know you know   You bad as hell, I'll treat you well, I will It's good, I can tell, come give me hell, come here  Your fairytale, under your spell, I am She get Chanel (Ooh), oh well, it all depends  You scream and yell, can't call for help, I'm here You leaving welts, I feel your nails, for real I eat you good, you sleepin' good, for real  I freak you well, I freak you well, I will  Ã—=Ã—=Ã—=Ã—=Ã—  ðŸ·ï¸Tags #itdepends(theremix) #chrisbrown #auraserenity #freshvibes #itdepends(theremix)lyrics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Chris Brown, Bryson Tiller, Chris Brown Latest, It Depends (The Remix) Lyrics, It Depends (The Remix) Lyrics Video  Comment #weareaura if you see this! ðŸ‘€</t>
  </si>
  <si>
    <t>0nCICXQFm68</t>
  </si>
  <si>
    <t>The Kid LAROI - BLEED (Lyrics)</t>
  </si>
  <si>
    <t>2025-11-06T16:04:47Z</t>
  </si>
  <si>
    <t>auraserenity|emotional|BLEED|The Kid LAROI BLEED|The Kid LAROI BLEED Lyrics|Mine still bleeds|And I'm stuck in yesterday|for me it's still the same|Tell me how|Bleed Lyrics|BLEED Lyrics|Bleed|bleed|the kid laroi bleed|the kid laroi bleed lyrics|but you let me you let me down|how did your heart mend so easy?|mine still bleeds|hard to believe you don't need me|all those memories we made are burnin' in my brain|and i'm stuck in yesterday|tell me how|bleed lyrics</t>
  </si>
  <si>
    <t>ðŸ‘‘ The Kid LAROI - BLEED ðŸŽ¶ Listen on Spotify: http://bit.ly/4c1YIwO ðŸ”¥ Help us reach 100,000 subscribers! ðŸ”” Turn on notifications to stay updated with new uploads!  ðŸŽ§ Stream &amp; Download: https://thekidlaroi.lnk.to/BLEED  âœ¨ Follow The Kid LAROI: https://www.instagram.com/thekidlaroi/# https://x.com/thekidlaroi  ðŸ“± Follow us on: Instagram: https://auranetwork.fanlink.tv/instagram Facebook: https://auranetwork.fanlink.tv/facebook Discord: https://auranetwork.fanlink.tv/discord X(twitter): https://auranetwork.fanlink.tv/xsocial  Ã—=Ã—=Ã—=Ã—=Ã—    Lyrics for 'The Kid LAROI - BLEED'  [Chorus] How did your heart mend so easy? Mine still bleeds (Ooh-ooh) Hard to believe you don't need me All those memories we made are burnin' in my brain And I'm stuck in yesterday, for me it's still the same Tell me how (Ooh-ooh) How did your heart mend so easy? Mine still bleeds  [Verse 1] The ghost of you still floats around my room It lets me know that letting go's just not the same with you Now every night I lay here in this bed we made for two But I'm sleepin' alone while you're out therÐµ with somebody in there So I hopÐµ that he cares In the way that I did, you abandoned me here Lost up in my head again, I'm caught inside myself You promised that it wouldn't end  [Pre-Chorus] But you let me, you let me down  [Chorus] How did your heart mend so easy? Mine still bleeds (Ooh-ooh) Hard to believe you don't need me All those memories we made are burnin' in my brain (Memories we made are burnin' in my brain and I'm stuck in yesterday) And I'm stuck in yesterday, for me it's still the same Tell me how (Ooh-ooh) How did your heart mend so easy? Mine still bleeds  [Bridge] Don't give up just because it's hard Come back and heal me before I'm left scarred You tell me we took this too far As soon as I let down my guard  [Verse 2] When you needed it most, as you cried, I was soaked Now it's weeks since we spoke, had your mom drop my clothes And she tried to console me: 'The love comes and goes' And there's nothing you owe me  [Pre-Chorus] But you let me, you let me down  [Chorus] How did your heart mend so easy? Mine still bleeds (Ooh-ooh) Hard to believe you don't need me All those memories we made are burnin' in my brain (Memories we made are burnin' in my brain and I'm stuck in yesterday) And I'm stuck in yesterday, for me it's still the same Tell me how (Ooh-ooh) How did your heart mend so easy? Mine still bleeds  Ã—=Ã—=Ã—=Ã—=Ã—  ðŸ·ï¸Tags #bleed #thekidlaroi #auraserenity #freshvibes #bleedlyrics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Kid LAROI, The Kid LAROI Latest, BLEED Lyrics, BLEED Lyrics Video  Comment #weareaura if you see this! ðŸ‘€</t>
  </si>
  <si>
    <t>AAjdqT9NZ9k</t>
  </si>
  <si>
    <t>Loreen - Tattoo (Lyrics)</t>
  </si>
  <si>
    <t>2025-11-05T15:03:42Z</t>
  </si>
  <si>
    <t>auraserenity|emotional|loreen|tattoo|loreen tattoo|tattoo loreen|loreen tattoo lyrics|tattoo loreen lyrics|loreen lyrics tattoo|tattoo lyrics loreen|loreen lyrics|tattoo lyrics|lyrics loreen|lyrics tattoo|lyrics loreen tattoo|lyrics tattoo loreen|lyrics for tattoo by loreen|loreen - tattoo|loren tattoo|tattoo loreen eurovision|tatto loreen|tatoo loreen|iâ€™ll walk through fire and through rain|like a tattoo|like tattoo|no i don't care about them all</t>
  </si>
  <si>
    <t>ðŸ‘‘ Loreen - Tattoo ðŸŽ¶ Listen on Spotify: http://bit.ly/4c1YIwO ðŸ”¥ Help us reach 100,000 subscribers! ðŸ”” Turn on notifications to stay updated with new uploads!  ðŸŽ§ Stream &amp; Download: https://open.spotify.com/track/1DmW5Ep6ywYwxc2HMT5BG6  âœ¨ Follow Loreen: https://www.facebook.com/LoreenTalhaoui/ https://x.com/LOREEN_TALHAOUI  ðŸ“± Follow us on: Instagram: https://auranetwork.fanlink.tv/instagram Facebook: https://auranetwork.fanlink.tv/facebook Discord: https://auranetwork.fanlink.tv/discord X(twitter): https://auranetwork.fanlink.tv/xsocial  Ã—=Ã—=Ã—=Ã—=Ã—    Lyrics for 'Loreen - Tattoo'  I don't wanna go But baby we both know This is not our time Itâ€™s time to say goodbye Until we meet again Cuz this is not the end It will come a day When we will find our way  Violins playing and the angels crying When the stars align then Iâ€™ll be there  Oh I don't care about them all Cuz all I want is to be loved And all I care about is you U stuck on me like a tattoo No I don't care about the pain Iâ€™ll walk through fire and through rain Just to get closer to you U stuck on me like a tattoo  I'm letting my hair down I'm taking it cool U got my heart in your hand Don't lose it my friend It's all that I got  Violins playing and the angels crying When the stars align then Iâ€™ll be there  All I care about is love Oh oh oh All I care about is love U stuck on me like a tattoo  Ã—=Ã—=Ã—=Ã—=Ã—  ðŸ·ï¸Tags #tattoo #loreen #auraserenity #freshvibes #tattoolyrics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Loreen, Loreen Latest, Tattoo Lyrics, Tattoo Lyrics Video  Comment #weareaura if you see this! ðŸ‘€</t>
  </si>
  <si>
    <t>08_CKdbQFy4</t>
  </si>
  <si>
    <t>Thomas Day - lost myself 4 u (Lyrics)</t>
  </si>
  <si>
    <t>2025-11-04T09:25:08Z</t>
  </si>
  <si>
    <t>auraserenity|emotional|indiepop|thomas day|lost myself 4 u|thomas day lost myself 4 u|lost myself 4 u thomas day|thomas day lost myself 4 u lyrics|lost myself 4 u thomas day lyrics|thomas day lyrics lost myself 4 u|lost myself 4 u lyrics thomas day|thomas day lyrics|lost myself 4 u lyrics|lyrics thomas day|lyrics lost myself 4 u|lyrics thomas day lost myself 4 u|lyrics lost myself 4 u thomas day|lyrics for lost myself 4 u by thomas day|Thomas Day - lost myself 4 u</t>
  </si>
  <si>
    <t>ðŸ‘‘ Thomas Day - lost myself 4 u ðŸŽ¶ Listen on Spotify: http://bit.ly/4c1YIwO ðŸ”¥ Help us reach 100,000 subscribers! ðŸ”” Turn on notifications to stay updated with new uploads!  ðŸŽ§ Stream &amp; Download: https://open.spotify.com/album/7nVYdEipAl8lghrBOk0sW6  âœ¨ Follow Thomas Day: https://www.facebook.com/ThomasDayOfficial https://www.instagram.com/thomasdaymusic/#  ðŸ“± Follow us on: Instagram: https://auranetwork.fanlink.tv/instagram Facebook: https://auranetwork.fanlink.tv/facebook Discord: https://auranetwork.fanlink.tv/discord X(twitter): https://auranetwork.fanlink.tv/xsocial  Ã—=Ã—=Ã—=Ã—=Ã—    Lyrics for 'Thomas Day - lost myself 4 u'  Lights are blinding on my side again From what you doing to me From what you doing to me Yeah Darling I called you my everything But now you're making me weak You're making me weak Yeah  You You're a twisted type of lover You're a different type of suffer It's true But I'm pulling back the covers 'Cause you said that I was everything to you  If I was made for you, why'd you have to cut so deep? I lost myself for you, now there's nothing left of me You made me paralyzed every time I heard you speak I lost myself for you, now there's nothing left of me  I don't want you to apologize I want you outta my head I want you outta my head Yeah I still remember feeling paradise Til you to put it to rest Until you put it to rest Yeah  I I didn't know that you were changing I just felt that something didn't feel Right when you said 'I love you, baby' You should've kept it inside  If I was made for you, why'd you have to cut so deep? I lost myself for you, now there's nothing left of me You made me paralyzed every time I heard you speak I lost myself for you, now there's nothing left of me  Sometimes I wonder when I'm laying somewhere on my own I know you can't see the person you are The truth is you were never gonna be the one to heal my heart You were just the one to tear it apart  If I was made for you, why'd you have to cut so deep? I lost myself for you, now there's nothing left of me You made me paralyzed every time I heard you speak I lost myself for you, now there's nothing left of me  Ã—=Ã—=Ã—=Ã—=Ã—  ðŸ·ï¸Tags #lostmyself4u #thomasday #auraserenity #freshvibes #lostmyself4ulyrics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Thomas Day, Thomas Day Latest, lost myself 4 u Lyrics, lost myself 4 u Lyrics Video  Comment #weareaura if you see this! ðŸ‘€</t>
  </si>
  <si>
    <t>QLEm7qUg9X8</t>
  </si>
  <si>
    <t>Ally Salort - We're Not Friends (Lyrics)</t>
  </si>
  <si>
    <t>2025-11-03T14:51:22Z</t>
  </si>
  <si>
    <t>auraserenity|emotional|ally salort|we're not friends|ally salort we're not friends|we're not friends ally salort|ally salort we're not friends lyrics|we're not friends ally salort lyrics|ally salort lyrics we're not friends|we're not friends lyrics ally salort|ally salort lyrics|we're not friends lyrics|lyrics ally salort|lyrics we're not friends|lyrics ally salort we're not friends|i want you to feel how i feel|Ally Salort - We're Not Friends</t>
  </si>
  <si>
    <t>ðŸ‘‘ Ally Salort - We're Not Friends ðŸŽ¶ Listen on Spotify: http://bit.ly/4c1YIwO ðŸ”¥ Help us reach 100,000 subscribers! ðŸ”” Turn on notifications to stay updated with new uploads!  ðŸŽ§ Stream &amp; Download: https://open.spotify.com/track/2RpoK0YIfUVGxgwCrBbAyJ  âœ¨ Follow Ally Salort: https://www.instagram.com/allysalort/#  ðŸ“± Follow us on: Instagram: https://auranetwork.fanlink.tv/instagram Facebook: https://auranetwork.fanlink.tv/facebook Discord: https://auranetwork.fanlink.tv/discord X(twitter): https://auranetwork.fanlink.tv/xsocial  Ã—=Ã—=Ã—=Ã—=Ã—    Lyrics for 'Ally Salort - We're Not Friends'  the only thing worse than a bad guy is a bad guy who thinks heâ€™s a saint itâ€™s honestly borderline evil how you went back to her in a day bet you showed up  and acted so sweet  bet you didnâ€™t tell her one thing about me  the only thing worse than a bad guy is a good guy who plays you the same  and i shoulda seen it coming but you never shoulda done it  and i hate that youâ€™re out having fun now youâ€™re leaving me with nothing but a 6ft 2 grudge  thatâ€™ll last a lot longer than us   i want you to feel how i feel i want you to pay for my tears  i want you to mean to what you said but now i now i know you never did  so you donâ€™t get to call me tonight  you donâ€™t get to know if iâ€™m fine no youâ€™ll never know me again weâ€™re not friends   i got enough friends to get by, and they all hate your guts by the way (by the way) who does that? how do you sleep? letting her wait the whole time youâ€™re with me i got enough proof to sit back and know that you're not gonna magically change   and i shoulda seen it coming but you never shoulda done it  and i hate that you fool everyone  like those books you donâ€™t touch i got a radical grudge thatâ€™ll last a lot longer than us (uhh)  i want you to feel how i feel i want you to pay for my tears  i want you to mean to what you said but now i know you never did  so you donâ€™t get to call me tonight  you donâ€™t get to know if iâ€™m fine no youâ€™ll never know me again weâ€™re not friends   you saw an open she went abroad i was the light that was keeping you on  you get to kiss her  i have to watch you get out alive causeâ€™ you know i wonâ€™t talk  ah ah  was using me part of the plan? ah ah  did you just want to know that you can?  i want you to feel how i feel i want you to pay for my tears  no youâ€™ll never know me again weâ€™re not friends  weâ€™re not friends weâ€™re not friends  Ã—=Ã—=Ã—=Ã—=Ã—  ðŸ·ï¸Tags #we'renotfriends #allysalort #auraserenity #freshvibes #we'renotfriendslyrics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Ally Salort, Ally Salort Latest, We're Not Friends Lyrics, We're Not Friends Lyrics Video  Comment #weareaura if you see this! ðŸ‘€</t>
  </si>
  <si>
    <t>THvcKqKX2-o</t>
  </si>
  <si>
    <t>JISOO - EYES CLOSED (Lyrics) ft. ZAYN</t>
  </si>
  <si>
    <t>2025-11-02T08:15:02Z</t>
  </si>
  <si>
    <t>Eyes Closed|JISOO Eyes Closed|JISOO Eyes Closed Lyrics|JISOO ZAYN Eyes Closed|Said oh we should fall in love with our eyes closed|Better if we keep it where we don't know|The beds we've been in the names and the faces of who we were with|And oh ain't nobody perfect but it's all good|The past can't hurt us if we don't look|Let's let it go better if we fall in love with our eyes closed|Eyes Closed Lyrics|eyes closed|jisoo eyes closed|jisoo eyes closed lyrics|emotional</t>
  </si>
  <si>
    <t>ðŸ‘‘ JISOO - EYES CLOSED (Lyrics) ft. ZAYN ðŸŽ¶ Listen on Spotify: http://bit.ly/4c1YIwO ðŸ”¥ Help us reach 100,000 subscribers! ðŸ”” Turn on notifications to stay updated with new uploads!  ðŸŽ§ Stream &amp; Download: https://open.spotify.com/track/4WFfPxJv1KRekG6mxn837K  âœ¨ Follow JISOO: https://www.instagram.com/sooyaaa__/# https://x.com/officialBLISSOO  âœ¨ Follow ZAYN: https://x.com/zaynmalik https://www.instagram.com/zayn/#  ðŸ“± Follow us on: Instagram: https://auranetwork.fanlink.tv/instagram Facebook: https://auranetwork.fanlink.tv/facebook Discord: https://auranetwork.fanlink.tv/discord X(twitter): https://auranetwork.fanlink.tv/xsocial  Ã—=Ã—=Ã—=Ã—=Ã—    Lyrics for 'JISOO - EYES CLOSED'  [Verse 1: JISOO, ZAYN] Time is standing still and I don't wanna leave your lips Tracing my body with your fingertips I know what you're feeling and I know you wanna say it (Yeah, say it) I do too, but we gotta be patient (Cannot be patient)  [Pre-Chorus: ZAYN, JISOO, JISOO &amp; ZAYN] 'Cause someone like me and someone like you Really shouldn't work, yeah, the history is proof Damned if I don't, damned if I do You know, by now, we've seen it all  [Chorus: JISOO &amp; ZAYN] Said, oh, we should fall in love with our eyes closed Better if we keep it where we don't know The beds we've been in, the namÐµs and the faces of who we wÐµre with And, oh, ain't nobody perfect, but it's all good The past can't hurt us if we don't look Let's let it go, better if we fall in love with our eyes closed  [Post-Chorus: JISOO] Oh, oh, oh  [Verse 2: JISOO] I got tunnel vision every second that you're with me No, I don't care what anybody says, just kiss me (Oh)  [Pre-Chorus: JISOO, ZAYN, JISOO &amp; ZAYN] 'Cause you look like trouble, but it could be good I've been the same, kind of misunderstood Whatever you've done, trust, it ain't nothing new You know by now we've seen it all  [Chorus: JISOO &amp; ZAYN] Said, oh, we should fall in love with our eyes closed Better if we keep it where we don't know The beds we've been in, the names and the faces of who we were with And, oh, ain't nobody perfect, but it's all good The past can't hurt us if we don't look Let's let it go, better if we fall in love with our eyes closed  [Post-Chorus: JISOO] Oh, oh, oh Keep your eyes closed  [Pre-Chorus: JISOO, ZAYN, JISOO &amp; ZAYN] 'Cause someone like me and someone like you Really shouldn't work, yeah, the history is proof Damned if I don't, damned if I do You know, by now, we've seen it all  [Chorus: JISOO &amp; ZAYN] Said, oh, we should fall in love with our eyes closed Better if we keep it where we don't know The beds we've been in, the names and the faces of who we were with And, oh, ain't nobody perfect, but it's all good The past can't hurt us if we don't look Let's let it go, better if we fall in love with our eyes closed  [Post-Chorus: JISOO] Oh, with our eyes closed  Ã—=Ã—=Ã—=Ã—=Ã—  ðŸ·ï¸Tags #eyesclosed #jisoo #auraserenity #freshvibes #eyesclosedlyrics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JISOO, ZAYN, JISOO Latest, EYES CLOSED Lyrics, EYES CLOSED Lyrics Video  Comment #weareaura if you see this! ðŸ‘€</t>
  </si>
  <si>
    <t>AFOdEQkEnTY</t>
  </si>
  <si>
    <t>Doja Cat - AAAHH MEN! (Lyrics)</t>
  </si>
  <si>
    <t>2025-11-01T10:15:10Z</t>
  </si>
  <si>
    <t>auraserenity|aaahh men|Doja Cat aaahh men|amen|doja cat amen|Vie|Doja Cat Vie|Doja Cat new album|Doja Cat new music|doja cat planet her|doja cat paint the town red|doja cat agora hills|jealous type|doja cat jealous type|kiss me more|doja cat sza|doja cat woman|doja cat 80s|doja cat mac|doja cat makeup|mac|doja cat models|doja cat live|doja cat streets|doja cat attention|doja cat gorgeous|gorgeous|doja cat love languages|AAAHH MEN!|Doja Cat</t>
  </si>
  <si>
    <t>ðŸ‘‘ Doja Cat - AAAHH MEN! ðŸŽ¶ Listen on Spotify: http://bit.ly/4c1YIwO ðŸ”¥ Help us reach 100,000 subscribers! ðŸ”” Turn on notifications to stay updated with new uploads!  ðŸŽ§ Stream &amp; Download: https://dojacat.lnk.to/vie  âœ¨ Follow Doja Cat: https://www.instagram.com/dojacat/# https://x.com/dojacat  ðŸ“± Follow us on: Instagram: https://auranetwork.fanlink.tv/instagram Facebook: https://auranetwork.fanlink.tv/facebook Discord: https://auranetwork.fanlink.tv/discord X(twitter): https://auranetwork.fanlink.tv/xsocial  Ã—=Ã—=Ã—=Ã—=Ã—    Lyrics for 'Doja Cat - AAAHH MEN!'  He's a fight to the death He's a gun to my head An impossible friend Would you take every breath And put it all in one man?  Amen Ah men Amen Ah  That's a tight suit, mafucka Those some nice boots, mafucka Why you always got a light 'tude, lil' brother? Actin' like we both in high school, mafucka Word on the streets you a burden to beasts Boys wanna grab a handful, I'm hurtin' a cheek Why y'all got a stereotype being sneaky? Don't you ever let me catch you around in these streets You know all them bad boys don't treat us nicely So I give 'em these teeth like Keira Knightly Do I look like I wanna be pregnant? Tryna buss all in me like Leroy Jenkins This got me aching, this got me thinking Nigga, am I gay or am I just angry? Am I impatient? I can't stop datin' 'em And I'm insatiable, I love the taste of 'em  And I have too much tolerance You ugly and fine as shit And if I had more common sense Then I would grab my ride and dip  And I have too much tolerance You ugly and fine as shit And if I had more common sense Then I would grab my ride and dip  He's a fight to the death He's a gun to my head An impossible friend Would you take every breath And put it all in one man?  You're so vain with your stupid chains And you're souped-out range When you look my way I feel shame 'cause you're such a pain But my DNA wants your D in me  He got the Tom Ford down, yes, but do he suit me? Just steamroll past if he can't eatâ€” For real though, gotta pack a Smith like Willow Ten toes down as a duvet pillow Two face, you say? You get zero You act right, you'll get a movie, limo 2 Chainz, dinner and a smooch down below And all-new fans yellin', 'You my hero' Men need to cry more, boys need to work But not when he beg his employee to flirt Ain't nobody finna force me to twerk When you're finished with your goon sesh, join me in church One 'roid away from a 6-foot hole And that lace front beard ain't my point of concern If rent get high and we all need a show They're enjoying the view, let a girl get a turn  And I have too much tolerance You ugly and fine as shit And if I had more common sense Then I would grab my ride and dip  And I have too much tolerance You ugly and fine as shit And if I had more common sense Then I would grab my ride and dip  Ã—=Ã—=Ã—=Ã—=Ã—  ðŸ·ï¸Tags #aaahhmen! #dojacat #auraserenity #freshvibes #aaahhmen!lyrics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Doja Cat Latest, AAAHH MEN! Lyrics, AAAHH MEN! Lyrics Video  Comment #weareaura if you see this! ðŸ‘€</t>
  </si>
  <si>
    <t>C4uEbV0S5-Y</t>
  </si>
  <si>
    <t>Pitbull - Give Me Everything (Lyrics) Ft. Ne-Yo, Afrojack, Nayer</t>
  </si>
  <si>
    <t>2025-10-31T09:08:42Z</t>
  </si>
  <si>
    <t>auraserenity|emotional|pitbull|afrojack|give me everything|pitbull afrojack|afrojack pitbull|give me everything pitbull|give me everything afrojack|give me everything lyrics|give me everything pitbull lyrics|nayer give me everything|neyo give me everything|Tonight I want all of you tonight|Grab somebody sexy tell em hey|Don't care what they say or what games they play|Nothing is enough 'til they handle love|Give me everything tonight|We might not get tomorrow</t>
  </si>
  <si>
    <t>ðŸ‘‘ Pitbull - Give Me Everything Ft. Ne-Yo, Afrojack, Nayer ðŸŽ¶ Listen on Spotify: http://bit.ly/4c1YIwO ðŸ”¥ Help us reach 100,000 subscribers! ðŸ”” Turn on notifications to stay updated with new uploads!  ðŸŽ§ Stream &amp; Download: https://pitbull.lnk.to/listenYD  âœ¨ Follow Pitbull: https://www.instagram.com/pitbull/ https://www.facebook.com/pitbull  ðŸ“± Follow us on: Instagram: https://auranetwork.fanlink.tv/instagram Facebook: https://auranetwork.fanlink.tv/facebook Discord: https://auranetwork.fanlink.tv/discord X(twitter): https://auranetwork.fanlink.tv/xsocial  Ã—=Ã—=Ã—=Ã—=Ã—    Lyrics for 'Pitbull - Give Me Everything'  [Intro: Pitbull] Me not workin' hard? Yeah right Picture that with a Kodak Or, better yet, go to Times Square Take a picture of me with a Kodak Took my life from negative to positive I just want y'all to know that And tonight, let's enjoy life Pitbull, Nayer, Ne-Yo, tell us right  [Pre-Chorus: Ne-Yo &amp; Nayer]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[Chorus: Ne-Yo] Grab somebody sexy, tell 'em hey (Hey) Give me everything tonight (Hey) Give me everything tonight (Hey) Give me everything tonight (Hey) Give me everything tonight  [Verse 1: Pitbull] Take advantage of tonight (Yeah) 'Cause tomorrow I'm off to Dubai to perform for a princess But tonight, I can make you my queen And make love to you endless (Yeah) This is insane: the way the name growin' Money keep flowin', hustlers move in silence So, I'm tiptoein', to keep flowin' I got it locked up like Lindsay Lohan (Woo)  [Post-Verse: Pitbull] Put it on my life, baby I'll make you feel right, baby Can't promise tomorrow But I promise tonight, dale  [Refrain: Pitbull] Excuse me (Excuse me) And I might drink a little more than I should tonight (Tonight) And I might take you home with me if I could tonight (Tonight) And baby, I'ma make you feel so good tonight 'Cause we might not get tomorrow  [Pre-Chorus: Ne-Yo &amp; Nayer]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[Chorus: Ne-Yo] Grab somebody sexy, tell 'em hey (Hey) Give me everything tonight (Hey) Give me everything tonight (Hey) Give me everything tonight (Hey) Give me everything tonight  [Verse 2: Pitbull] Reach for the stars, and if you don't grab them At least you'll fall on top of the world Think about it, 'cause if you slip I'm gon' fall on top of your girl, haha What I'm involved with is deeper than the Masons, baby baby And it ain't no secret My granny's from Cuba, but I'm an American idol Gettin' money like Seacrest  [Post-Verse: Pitbull] Put it on my life, baby (Baby) I'll make you feel right, baby (Baby) Can't promise tomorrow But I promise tonight, dale  [Refrain: Pitbull] Excuse me (Excuse me) And I might drink a little more than I should tonight (Tonight) And I might take you home with me if I could tonight (Tonight) And, baby, I'ma make you feel so good, tonight 'Cause we might not get tomorrow  [Pre-Chorus: Ne-Yo &amp; Nayer] Tonight, I want all of you tonight Give me everything tonight For all we know We might not get tomorrow, let's do it tonight Don't care what they say, all the games they play Nothing is enough, 'til they handle love (Let's do it tonight) I want you tonight, I want you to stay, I want you tonight  [Chorus: Ne-Yo] Grab somebody sexy, tell 'em hey (Hey) Give me everything tonight (Hey) Give me everything tonight (Hey) Give me everything tonight (Hey) Give me everything tonight  [Refrain: Pitbull] Excuse me (Excuse me) And I might drink a little more than I should tonight And I might take you home with me if I could tonight And, baby, I'ma make you feel so good, tonight 'Cause we might not get tomorrow  [Outro: Ne-Yo] (Get tomorrow, get tomorrow, get tomorrow Get tomorrow, get tomorrow, get tomorrow)  Ã—=Ã—=Ã—=Ã—=Ã—  ðŸ·ï¸Tags #givemeeverything #pitbull #auraserenity #freshvibes #givemeeverythinglyrics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Pitbull, Ne-Yo, Afrojack, Nayer, Pitbull Latest, Give Me Everything Lyrics, Give Me Everything Lyrics Video  Comment #weareaura if you see this! ðŸ‘€</t>
  </si>
  <si>
    <t>5jB1wn7u4dg</t>
  </si>
  <si>
    <t>Skye Newman - My Addiction (Lyrics)</t>
  </si>
  <si>
    <t>2025-10-30T08:04:48Z</t>
  </si>
  <si>
    <t>auraserenity|emotional|skye newman|my addiction|skye newman my addiction|my addiction skye newman|skye newman my addiction lyrics|my addiction skye newman lyrics|skye newman lyrics my addiction|my addiction lyrics skye newman|skye newman lyrics|my addiction lyrics|lyrics skye newman|lyrics my addiction|Skye Newman - My Addiction|So keep drinking juice that burns your throat|There I go again Darlin' you're my weakness|I don't care if you sniff or sip your coke</t>
  </si>
  <si>
    <t>ðŸ‘‘ Skye Newman - My Addiction ðŸŽ¶ Listen on Spotify: http://bit.ly/4c1YIwO ðŸ”¥ Help us reach 100,000 subscribers! ðŸ”” Turn on notifications to stay updated with new uploads!  ðŸŽ§ Stream &amp; Download: https://skyenewman.lnk.to/SE9Part1AY  âœ¨ Follow Skye Newman: https://www.instagram.com/skyenewman__/  ðŸ“± Follow us on: Instagram: https://auranetwork.fanlink.tv/instagram Facebook: https://auranetwork.fanlink.tv/facebook Discord: https://auranetwork.fanlink.tv/discord X(twitter): https://auranetwork.fanlink.tv/xsocial  Ã—=Ã—=Ã—=Ã—=Ã—    Lyrics for 'Skye Newman - My Addiction'  [Verse 1] Sat on my bench, down Avery Hill alone Spliff in my lips, singing [magic back?] to no one I'll puff, puff, pass from my left to my own right hand Convincing myself I'm happy to be alone  [Chorus] There I go again Darlin' you're my weakness We always say just friends, but friends shouldn't be this hard Crash into your bed You're fucking up my sleeping And every time it ends it's like we're back to the start  [Post-Chorus] So keep drinking juice that burns your throat I don't care if you sniff or sip your coke Don't pass judgment, I just pass smoke My addiction's a man  [Verse 2] Knees at my chest, warming the seat I left cold My addiction's a man who I can't leave without withdrawals I'm back in your arms, back in your car Every time I try to walk, I trip up thinking Of going back to my baby  [Chorus] There I go again Darlin' you're my weakness We always say just friends, but friends shouldn't be this hard Crash into your bed You're fucking up my sleeping And every time it ends it's like we're back to the start  [Post-Chorus] Oh-oh, oh, ooh-ooh  [Outro] So keep drinking juice that burns your throat I don't care if you sniff or sip your coke Don't pass judgment, I just pass smoke My addiction's a man So keep drinking juice that burns your throat I don't care if you sniff or sip your coke Don't pass judgment, I just pass smoke My addiction's a man  Ã—=Ã—=Ã—=Ã—=Ã—  ðŸ·ï¸Tags #myaddiction #skyenewman #auraserenity #freshvibes #myaddictionlyrics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Skye Newman, Skye Newman Latest, My Addiction Lyrics, My Addiction Lyrics Video  Comment #weareaura if you see this! ðŸ‘€</t>
  </si>
  <si>
    <t>4PIErn0x9iE</t>
  </si>
  <si>
    <t>Marco Luka - THE PARTY (Lyrics)</t>
  </si>
  <si>
    <t>2025-10-29T11:15:38Z</t>
  </si>
  <si>
    <t>auraserenity|emotional|indiepop|the party|marco luka|the party marco luka|marco luka the party|the party marco luka lyrics|marco luka the party lyrics|the party lyrics marco luka|marco luka lyrics the party|the party lyrics|marco luka lyrics|lyrics the party|lyrics marco luka|lyrics the party marco luka|lyrics marco luka the party|Marco Luka - THE PARTY|You make me wanna lose it|You whispered in my ear like Come and meet me down at the party</t>
  </si>
  <si>
    <t>ðŸ‘‘ Marco Luka - THE PARTY ðŸŽ¶ Listen on Spotify: http://bit.ly/4c1YIwO ðŸ”¥ Help us reach 100,000 subscribers! ðŸ”” Turn on notifications to stay updated with new uploads!  ðŸŽ§ Stream &amp; Download: https://marco-luka.sng.to/the-party  âœ¨ Follow Marco Luka: https://www.instagram.com/marcoluka_/  ðŸ“± Follow us on: Instagram: https://auranetwork.fanlink.tv/instagram Facebook: https://auranetwork.fanlink.tv/facebook Discord: https://auranetwork.fanlink.tv/discord X(twitter): https://auranetwork.fanlink.tv/xsocial  Ã—=Ã—=Ã—=Ã—=Ã—    Lyrics for 'Marco Luka - THE PARTY'  I wanna feel good, you wanna feel good too I know we just met, girl, but I wanna be like you 'Cause you make me feel something How could I feel numb just sitting here watching you dance? And I had my head down 'til you came from heaven And told me I could be there too You whispered in my ear, like, 'Come and meet me down at the party' I kissed you in this club right, love the way you moving your body You make me wanna lose it (ooh) You make me wanna lose it (ooh) You make me wanna lose it (ooh) You make me wanna lo- (ooh) You look like an angel, so I let you steal my heart (ooh) We do what we want, girl, it don't gotta be so hard, ooh 'Cause you make me feel something How could I feel numb when I pull you close and we dance? I know we just met, girl, but you feel like heaven And I just wanna be there too You whispered in my ear, like, 'Come and meet me down at the party' I kissed you in this club right, love the way you moving your body, yeah You make me wanna lose it (ooh) You make me wanna lose it (ooh) You make me wanna lose it (ooh) You make me wanna (ooh) When you whispered in my ear, like, 'Come and meet me down at the party' I kissed you in this club right, love the way you moving your body, yeah You make me wanna lose it (ooh) You make me wanna lose it (ooh) You make me wanna lose it (ooh) You make me wanna (ooh)  Ã—=Ã—=Ã—=Ã—=Ã—  ðŸ·ï¸Tags #theparty #marcoluka #auraserenity #freshvibes #thepartylyrics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Marco Luka, Marco Luka Latest, THE PARTY Lyrics, THE PARTY Lyrics Video  Comment #weareaura if you see this! ðŸ‘€</t>
  </si>
  <si>
    <t>atgQ1X9p18A</t>
  </si>
  <si>
    <t>Ari Abdul - Mine (Lyrics)</t>
  </si>
  <si>
    <t>2025-10-28T08:00:05Z</t>
  </si>
  <si>
    <t>auraserenity|emotional|indiepop|ari abdul|mine|ari abdul mine|mine ari abdul|ari abdul mine lyrics|mine ari abdul lyrics|ari abdul lyrics mine|mine lyrics ari abdul|ari abdul lyrics|mine lyrics|lyrics ari abdul|lyrics mine|lyrics ari abdul mine|lyrics mine ari abdul|lyrics for mine by ari abdul|lyric video for mine by ari abdul|Ari Abdul - Mine|baby say you're mine|want you so bad cravin' what i can't have tonight|wanna be good for you show you i care</t>
  </si>
  <si>
    <t>ðŸ‘‘ Ari Abdul - Mine ðŸŽ¶ Listen on Spotify: http://bit.ly/4c1YIwO ðŸ”¥ Help us reach 100,000 subscribers! ðŸ”” Turn on notifications to stay updated with new uploads!  ðŸŽ§ Stream &amp; Download: https://ariabdul.lnk.to/MINE  âœ¨ Follow Ari Abdul: https://www.instagram.com/arianna.abdul/# https://x.com/ariannaabdul  ðŸ“± Follow us on: Instagram: https://auranetwork.fanlink.tv/instagram Facebook: https://auranetwork.fanlink.tv/facebook Discord: https://auranetwork.fanlink.tv/discord X(twitter): https://auranetwork.fanlink.tv/xsocial  Ã—=Ã—=Ã—=Ã—=Ã—    Lyrics for 'Ari Abdul - Mine'  i can't tell what color are your eyes (i'm leanin' in) think i need deeper look inside (so let me in) you leave me crazy, crazy stuck on you, baby, baby god, you're pretty, pretty all the time  baby, say you're mine want you so bad, cravin' what i can't have tonight wanna be good for you, show you i care get your heart rate beatin', beatin' come here, i'm fiendin', fiendin' mine, you're mine, mine  dreamin' cobalt blue tonight (i'm breathin' in) thought you were cool, but you start to have two of minÐµ honey, skin to skin memory hazy, hazy stuck on me, baby, baby ain't it crazy how thÐµ stars align?  baby, say you're mine want you so bad, cravin' what i can't have tonight wanna be good for you, show you i care get your heart rate beatin', beatin' come here, i'm fiendin', fiendin' mine, you're mine, mine  i think i've seen you before (mine, mine) in a dream, but i need something more (you're mine, mine) you're close enough to touch, but that's not quite close enough tell me, i don't care if it's a lie  baby, say you're mine want you so bad, cravin' what i can't have tonight wanna be good for you, show you i care get your heart rate beatin', beatin' come here, i'm fiendin', fiendin' mine, you're mine, mine  mine mine  Ã—=Ã—=Ã—=Ã—=Ã—  ðŸ·ï¸Tags #mine #ariabdul #auraserenity #freshvibes #minelyrics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Ari Abdul, Ari Abdul Latest, Mine Lyrics, Mine Lyrics Video  Comment #weareaura if you see this! ðŸ‘€</t>
  </si>
  <si>
    <t>kTLV65rLhCI</t>
  </si>
  <si>
    <t>Skye Newman - FU &amp; UF (Lyrics)</t>
  </si>
  <si>
    <t>2025-10-27T08:15:08Z</t>
  </si>
  <si>
    <t>auraserenity|emotional|indiepop|skye newman|fu &amp; uf|skye newman fu &amp; uf|fu &amp; uf skye newman|skye newman fu &amp; uf lyrics|fu &amp; uf skye newman lyrics|skye newman lyrics fu &amp; uf|fu &amp; uf lyrics skye newman|skye newman lyrics|fu &amp; uf lyrics|lyrics skye newman|lyrics fu &amp; uf|lyrics skye newman fu &amp; uf|lyrics fu &amp; uf skye newman|lyrics for fu &amp; uf by skye newman|lyric video for fu &amp; uf by skye newman|Skye Newman - FU &amp; UF|fu and uf|fu and uf skye newman</t>
  </si>
  <si>
    <t>ðŸ‘‘ Skye Newman - FU &amp; UF ðŸŽ¶ Listen on Spotify: http://bit.ly/4c1YIwO ðŸ”¥ Help us reach 100,000 subscribers! ðŸ”” Turn on notifications to stay updated with new uploads!  ðŸŽ§ Stream &amp; Download: https://skyenewman.lnk.to/SE9Part1AY  âœ¨ Follow Skye Newman: https://www.instagram.com/skyenewman__/  ðŸ“± Follow us on: Instagram: https://auranetwork.fanlink.tv/instagram Facebook: https://auranetwork.fanlink.tv/facebook Discord: https://auranetwork.fanlink.tv/discord X(twitter): https://auranetwork.fanlink.tv/xsocial  Ã—=Ã—=Ã—=Ã—=Ã—    Lyrics for 'Skye Newman - FU &amp; UF'  Stoned, it used to make it better, now it don't Calling but you won't pick up the phone I'm tired trying fix it all alone Glow, I can barely see it through the smoke Kick me out the car without a coat Maybe I should do this on my own Here we are again Drowning in the deep end I thought we made amends I always say sorry for your sins F**k you and your friends With me you're a different man They will never understand I always say sorry for your sins I don't understand why you can't understand Why your actions send me racing round the bend Maybe your intention isn't to condescend me But you offend me It only took us four weeks and we're arguing Think we got addicted to the adrenaline You wanted a women but I wasn't feminine enough Am I too tough? Here we are again Drowning in the deep end I thought we made amends I always say sorry for your sins F**k you and your friends With me you're a different man They will never understand I always say sorry for your sins Used to make it better now, make it better, now it don't Here we are again F**k you and your friends I always say sorry for your sins  Ã—=Ã—=Ã—=Ã—=Ã—  ðŸ·ï¸Tags #fu&amp;uf #skyenewman #auraserenity #freshvibes #fu&amp;uflyrics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Skye Newman, Skye Newman Latest, FU &amp; UF Lyrics, FU &amp; UF Lyrics Video  Comment #weareaura if you see this! ðŸ‘€</t>
  </si>
  <si>
    <t>r3N0KHBmPz8</t>
  </si>
  <si>
    <t>Teena Marie - Lovergirl (Lyrics)</t>
  </si>
  <si>
    <t>2025-10-26T11:35:35Z</t>
  </si>
  <si>
    <t>auraserenity|emotional|indiepop|teena marie|lovergirl|teena marie lovergirl|lovergirl teena marie|teena marie lovergirl lyrics|lovergirl teena marie lyrics|teena marie lyrics lovergirl|lovergirl lyrics teena marie|teena marie lyrics|lovergirl lyrics|lyrics lovergirl|lyrics teena marie lovergirl|lyrics lovergirl teena marie|Teena Marie - Lovergirl|I just want to be your lovergirl|I just want to rock your world|I need your love and I won't bring no pain</t>
  </si>
  <si>
    <t>ðŸ‘‘ Teena Marie - Lovergirl ðŸŽ¶ Listen on Spotify: http://bit.ly/4c1YIwO ðŸ”¥ Help us reach 100,000 subscribers! ðŸ”” Turn on notifications to stay updated with new uploads!  ðŸŽ§ Stream &amp; Download: https://teenamarie.lnk.to/listenYD  âœ¨ Follow Teena Marie: https://TeenaMarie.lnk.to/followFI https://TeenaMarie.lnk.to/followWI https://TeenaMarie.lnk.to/followSI https://TeenaMarie.lnk.to/subscribeYD  ðŸ“± Follow us on: Instagram: https://auranetwork.fanlink.tv/instagram Facebook: https://auranetwork.fanlink.tv/facebook Discord: https://auranetwork.fanlink.tv/discord X(twitter): https://auranetwork.fanlink.tv/xsocial  Ã—=Ã—=Ã—=Ã—=Ã—    Lyrics for 'Teena Marie - Lovergirl'  [Intro] Hee...  Shoop-de-bop Funky pops  [Verse 1] Coffee, tea or me, baby, touchÃ© au lait My opening line might be a bit passÃ©, yes But don't think that I don't know what I'm feeling for you 'Cause I got a vibe on you the first time that I saw you, saw you  [Pre-Chorus] I need your love and I won't bring no pain A little birdie told me that you feel the same I'm for the real and for you I'm true blue Let's make a deal, sugar, all I wanna do is be your one and only lover  [Chorus] I just want to be your lovergirl I just want to rock your world Hey, hey, hey  [Verse 2] Hook, line and sinker baby, that's how you caught me My second verse might be a bit old hat But don't think that I don't know what it's doing to me 'Cause I got a vibe on you the first time you saw through me, through me  [Pre-Chorus] I need your love and I won't bring no pain A little birdie told me that you feel the same I'm for the real and for you I'm true blue Let's make a deal, sugar, all I wanna do is be your one and only lover  [Chorus] I just want to be your lovergirl I just want to rock your world Hey, hey, hey, hey  [Instrumental Break]  [Chorus] I just want to be your lovergirl I just want to rock your world Hey, hey, hey  [Instrumental Break]  [Bridge] Baby, let me groove you Let me groove into your love I just want to be your lovergirl Let me prove it to you Baby, let me rock your world I just want to rock your world Coffee, tea or me, baby, touchÃ© au lait My opening line might be a bit passÃ© But don't think that I don't know what I'm feeling for you 'Cause I got a vibe the first time that I saw you, whoa-oh  [Outro] When the push comes to shove And you need a little love Let me put some rock into your world Call me up, don't be shy For my love will make you high I just wanna be your lovergirl  Ã—=Ã—=Ã—=Ã—=Ã—  ðŸ·ï¸Tags #lovergirl #teenamarie #auraserenity #freshvibes #lovergirllyrics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Teena Marie, Teena Marie Latest, Lovergirl Lyrics, Lovergirl Lyrics Video  Comment #weareaura if you see this! ðŸ‘€</t>
  </si>
  <si>
    <t>Rh7qm7ed1KI</t>
  </si>
  <si>
    <t>Miguel - Angel's Song (Lyrics)</t>
  </si>
  <si>
    <t>2025-10-25T08:15:02Z</t>
  </si>
  <si>
    <t>auraserenity|emotional|lyrics|miguel|angel's song|miguel angel's song|angel's song miguel|miguel angel's song lyrics|angel's song miguel lyrics|miguel lyrics angel's song|angel's song lyrics miguel|miguel lyrics|angel's song lyrics|lyrics miguel|lyrics angel's song|lyrics miguel angel's song|lyrics angel's song miguel|lyrics for angel's song by miguel|lyric video for angel's song by miguel|Miguel - Angel's Song|miguel new album|miguel caos|caos album</t>
  </si>
  <si>
    <t>ðŸ‘‘ Miguel - Angel's Song ðŸŽ¶ Listen on Spotify: http://bit.ly/4c1YIwO ðŸ”¥ Help us reach 100,000 subscribers! ðŸ”” Turn on notifications to stay updated with new uploads!  ðŸŽ§ Stream &amp; Download: https://miguel.lnk.to/caos  âœ¨ Follow Miguel: Facebook: https://Miguel.lnk.to/followFI Instagram: https://Miguel.lnk.to/followII Twitter: https://Miguel.lnk.to/followTI Website: https://Miguel.lnk.to/followWI Spotify: https://Miguel.lnk.to/followSI YouTube: https://Miguel.lnk.to/subscribeYD  ðŸ“± Follow us on: Instagram: https://auranetwork.fanlink.tv/instagram Facebook: https://auranetwork.fanlink.tv/facebook Discord: https://auranetwork.fanlink.tv/discord X(twitter): https://auranetwork.fanlink.tv/xsocial  Ã—=Ã—=Ã—=Ã—=Ã—    Lyrics for 'Miguel - Angel's Song'  Truth or dare Do or die (Skip this add to proceed to dream) One-time playing call of duty kill-streak full of black lives Got a call from mom today I miss you mom itâ€™s been a while Super soaker on my hip now for Governments playing hunger games Washed up, rinsed out Cap and a stem to trip out Glowing objects in the sky Declassifi ed , still denied Money money who gone break change Same olâ€™ same in neverland Hold my breath long as David Blaine Life stories written in the sand  But I can just enjoy the viewâ€¦ (I can) Just enjoy the view Cause I forget the, Worldâ€™s unraveling When Iâ€™m Looking at you  Holocaust in a holy land Augmented life and Ai dreams Blue Angel seeded womb now Fatherhood, change of plans Nothing been the same since Chelsea Left Cycles end and begin Might cop a fl ight from Elon SpaceX first classâ€¦  So we can just enjoy the viewâ€¦ Just enjoy the view And forget the Worldâ€™s unraveling cause I Looking at you Bridge: One day I hope that you know That you changed my world and I And Iâ€™m far from perfect  Ã—=Ã—=Ã—=Ã—=Ã—  ðŸ·ï¸Tags #angel'ssong #miguel #auraserenity #freshvibes #angel'ssonglyrics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Miguel, Miguel Latest, Angel's Song Lyrics, Angel's Song Lyrics Video  Comment #weareaura if you see this! ðŸ‘€</t>
  </si>
  <si>
    <t>JvHH14KmxTo</t>
  </si>
  <si>
    <t>Rema - Calm Down (Lyrics)</t>
  </si>
  <si>
    <t>2025-10-24T10:37:54Z</t>
  </si>
  <si>
    <t>auraserenity|emotional|indiepop|rema|calm down|rema calm down|calm down rema|rema calm down lyrics|calm down rema lyrics|rema lyrics calm down|calm down lyrics rema|rema lyrics|calm down lyrics|lyrics rema|lyrics calm down|lyrics rema calm down|lyrics calm down rema|lyrics for calm down by rema|lyric video for calm down by rema|Rema - Calm Down|Baby calm down calm down|I see this fine girl for my party she wear yellow|calm down by rema</t>
  </si>
  <si>
    <t>ðŸ‘‘ Rema - Calm Down ðŸŽ¶ Listen on Spotify: http://bit.ly/4c1YIwO ðŸ”¥ Help us reach 100,000 subscribers! ðŸ”” Turn on notifications to stay updated with new uploads!  ðŸŽ§ Stream &amp; Download: https://rema.lnk.to/CalmDownSo  âœ¨ Follow Rema: https://x.com/heisrema https://www.facebook.com/heisrema https://www.instagram.com/heisrema https://soundcloud.com/heisrema  ðŸ“± Follow us on: Instagram: https://auranetwork.fanlink.tv/instagram Facebook: https://auranetwork.fanlink.tv/facebook Discord: https://auranetwork.fanlink.tv/discord X(twitter): https://auranetwork.fanlink.tv/xsocial  Ã—=Ã—=Ã—=Ã—=Ã—    Lyrics for 'Rema - Calm Down'  [Intro] (Vibez) Another banger  [Chorus] Baby, calm down, calm down Girl, this your body e put in my heart for lockdown, for lockdown, oh, lockdown Girl, you sweet like Fanta, ooh, Fanta, ooh If I tell you say, 'I love you', you no dey form yanga, oh, oh, yanga, oh No tell me no, no, no, no, woah, woah, woah, woah Oh-oh-oh-oh-oh-oh-oh-oh-oh-oh-oh Baby, come gimme your lo-lo-lo-lo-lo-lo-lo-lo-woah-woah-woah-woah-woah You got me like woah-woah-woah-woah-woah-woah-woah-woah-woah Shawty, come gimme your lo-lo-lo-lo-lo-lo-lo-lo-woah-woah-woah-woah-woah, hmm [Verse 1] I see this fine girl, for my party she wear yellow Every other girl they dey do too much but this girl mellow Naim, I dey find situation, I go use take tell am hello Finally, I find way to talk to the girl but she no wan follow Who you come dey form for? Woah (Mhmm) Why you no wan' conform? Woah (Mhmm) Then I start to feel her brown bum, warm (Mhmm) But she dey gimme small, small, woah I know say she sabi pass that one, one (Mhmm) But she feeling insecure, woah 'Cause her friends go dey gum her like chewing gum, woah (Mhmm) Go dey gum her like chewing gum, wu-woah  [Chorus] Baby, calm down, calm down Girl, this your body e put in my heart for lockdown, for lockdown, oh lockdown Girl, you sweet like Fanta, ooh, Fanta, ooh If I tell you say, 'I love you', you no dey form yanga oh, oh yanga oh No tell me no, no, no, no, woah, woah, woah, woah Oh-oh-oh-oh-oh-oh-oh-oh-oh-oh-oh Baby, come gimme your lo-lo-lo-lo-lo-lo-lo-lo-woah-woah-woah-woah-woah You got me like woah-woah-woah-woah-woah-woah-woah-woah-woah Shawty, come gimme your lo-lo-lo-lo-lo-lo-lo-lo-woah-woah-woah-woah-woah, mm-hmm  [Verse 2] As I reach my house, I say make a rest small, oh-woah (Make a rest small, oh-woah) As me I wake up na she dey my mind, oh-woah (Na she dey my mind, oh-woah) Day one, day two-wo, I no fit foc-o-us (I no fit focus) Na so me I call am, say make we link up, woah (I say make we link up woah) As I start to dey tell her how I feel, now my heart dey race Baby girl if you leave me, I no go love again Because e get many girls wey put my heart for pain Shebi, you feel my pain, yeah-yeah [Chorus] Baby, calm down, calm down Girl, this your body e put in my heart for lockdown, for lockdown, oh, lockdown Girl, you sweet like Fanta, ooh, Fanta, ooh If I tell you say, 'I love you', you no dey form yanga, oh yanga oh No tell me no, no, no, no, woah, woah, woah, woah Oh-oh-oh-oh-oh-oh-oh-oh-oh-oh-oh Baby, come gimme your lo-lo-lo-lo-lo-lo-lo-lo-woah-woah-woah-woah-woah You got me like woah-woah-woah-woah-woah-woah-woah-woah-woah Shawty, come gimme your lo-lo-lo-lo-lo-lo-lo-lo-woah-woah-woah-woah-woah, mm-hmm  Ã—=Ã—=Ã—=Ã—=Ã—  ðŸ·ï¸Tags #calmdown #rema #auraserenity #freshvibes #calmdownlyrics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Rema, Rema Latest, Calm Down Lyrics, Calm Down Lyrics Video  Comment #weareaura if you see this! ðŸ‘€</t>
  </si>
  <si>
    <t>5ShqcjO8oP8</t>
  </si>
  <si>
    <t>Khalid - nah (Lyrics)</t>
  </si>
  <si>
    <t>2025-10-23T08:15:00Z</t>
  </si>
  <si>
    <t>auraserenity|emotional|lyrics|khalid|nah|khalid nah|nah khalid|khalid nah lyrics|nah khalid lyrics|khalid lyrics nah|nah lyrics khalid|khalid lyrics|nah lyrics|lyrics khalid|lyrics nah|lyrics khalid nah|lyrics nah khalid|Khalid - nah|Like nah nah nah|Putting up with you is walking on a tightrope|Now you got me tripping it's another cycle|Should I go find somebody new?|Away from the abuse I'm tired I'm through|Do it all with him but that's not how I roll</t>
  </si>
  <si>
    <t>ðŸ‘‘ Khalid - nah ðŸŽ¶ Listen on Spotify: http://bit.ly/4c1YIwO ðŸ”¥ Help us reach 100,000 subscribers! ðŸ”” Turn on notifications to stay updated with new uploads!  ðŸŽ§ Stream &amp; Download: http://khalid.lnk.to/ATSGD  âœ¨ Follow Khalid: https://www.instagram.com/thegr8khalid/ https://www.facebook.com/thegreatkhalid  ðŸ“± Follow us on: Instagram: https://auranetwork.fanlink.tv/instagram Facebook: https://auranetwork.fanlink.tv/facebook Discord: https://auranetwork.fanlink.tv/discord X(twitter): https://auranetwork.fanlink.tv/xsocial  Ã—=Ã—=Ã—=Ã—=Ã—    Lyrics for 'Khalid - nah'  [Verse 1] What's the benefit? The way you cling onto me, I'm not into it (Oh, nah) Not really feeling it It's like we've been here before, what is happening? (Oh) You must be out of your mind now I gotta put you in timeout Thinking you can make it over there and back I'd be okay with that  [Pre-Chorus] Should I go find somebody new? Away from the abuse, I'm tired, I'm through Oh, you and I are different, not one in the same So let me take a step back, you're playing stupid games, yeah  [Chorus] Like nah, nah, nah Putting up with you is walking on a tightrope Now you got me tripping, it's another cycle Think I better leave right now, now, like nah, nah Like nah, nah, nah Do it all with him, but that's not how I roll Back at the door waitin' for your arrival Back to the streets like nah, nah, like nah, nah  [Verse 2] Oh, not nice to know you at all I can't relax when I fall into your trap Always coming back And oh, it's a decision To trust my intuition Let's leave it in the past So done with your ass  [Pre-Chorus] Should I go find somebody new? Away from the abuse, I'm tired, I'm through Oh, you and I are different, not one in the same So let me take a step back, you're playing stupid games, oh  [Chorus] Like nah, nah, nah Putting up with you is walking on a tightrope (Tight) Now you got me tripping, it's another cycle (Yeah, yeah) Think I better leave right now, now, like nah, nah (Nah) Like nah, nah, nah Do it all with him, but that's not how I roll (Oh) Back at the door waitin' for your arrival (Yeah) Back to the streets like nah, nah, like nah, nah  [Outro] Oh Like nah Nah Oh Nah Nah, nah Nah, nah  Ã—=Ã—=Ã—=Ã—=Ã—  ðŸ·ï¸Tags #nah #khalid #auraserenity #freshvibes #nahlyrics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Khalid Latest, nah Lyrics, nah Lyrics Video  Comment #weareaura if you see this! ðŸ‘€</t>
  </si>
  <si>
    <t>eRZfaDTFGSQ</t>
  </si>
  <si>
    <t>Halsey - Without Me (Lyrics)</t>
  </si>
  <si>
    <t>2025-10-22T08:27:53Z</t>
  </si>
  <si>
    <t>auraserenity|emotional|indiepop|halsey|without me|halsey without me|without me halsey|halsey without me lyrics|without me halsey lyrics|halsey lyrics without me|without me lyrics halsey|halsey lyrics|without me lyrics|lyrics halsey|lyrics without me|lyrics halsey without me|lyrics without me halsey|Halsey - Without Me|Tell me how's it feel sittin' up there?|Feeling so high but too far away to hold me|Thinking you could live without me</t>
  </si>
  <si>
    <t>ðŸ‘‘ Halsey - Without Me ðŸŽ¶ Listen on Spotify: http://bit.ly/4c1YIwO ðŸ”¥ Help us reach 100,000 subscribers! ðŸ”” Turn on notifications to stay updated with new uploads!  ðŸŽ§ Stream &amp; Download: https://halsey.lnk.to/WithoutMeYD  âœ¨ Follow Halsey: https://www.facebook.com/HalseyMusic https://www.instagram.com/iamhalsey https://twitter.com/halsey http://iamhalsey.com  ðŸ“± Follow us on: Instagram: https://auranetwork.fanlink.tv/instagram Facebook: https://auranetwork.fanlink.tv/facebook Discord: https://auranetwork.fanlink.tv/discord X(twitter): https://auranetwork.fanlink.tv/xsocial  Ã—=Ã—=Ã—=Ã—=Ã—    Lyrics for 'Halsey - Without Me'  [Verse 1] Found you when your heart was broke I filled your cup until it overflowed Took it so far to keep you close (Keep you close) I was afraid to leave you on your own  [Pre-Chorus] I said I'd catch you if you fall (Fall) And if they laugh, then fuck 'em all (All) And then I got you off your knees Put you right back on your feet Just so you could take advantage of me  [Chorus] Tell me, how's it feel sittin' up there? Feeling so high, but too far away to hold me You know I'm the one who put you up there Name in the sky, does it ever get lonely? Thinking you could live without me Thinking you could live without me Baby, I'm the one who put you up there I don't know why (Yeah, I don't know why) Thinking you could live without me Live without me Baby, I'm the one who put you up there I don't know why (I don't know why, yeah, yeah)  [Verse 2] Gave love 'bout a hundred tries (Hundred tries) Just running from the demons in your mind Then I took yours and made 'em mine (Mine) I didn't notice 'cause my love was blind  [Pre-Chorus] Said I'd catch you if you fall (Fall) And if they laugh, then fuck 'em all (All) And then I got you off your knees Put you right back on your feet Just so you could take advantage of me  [Chorus] Tell me, how's it feel sittin' up there? Feeling so high but too far away to hold me You know I'm the one who put you up there Name in the sky, does it ever get lonely? Thinking you could live without me Thinking you could live without me Baby, I'm the one who put you up there I don't know why (Yeah, I don't know why) Thinking you could live without me Live without me Baby, I'm the one who put you up there I don't know why, yeah  [Bridge] You don't have to say just what you did (what you did) I already know (I know) I had to go and find out from them (Oh-woah) So tell me, how's it feel? (Oh-woah)  [Chorus] Tell me, how's it feel sittin' up there? Feeling so high, but too far away to hold me You know I'm the one who put you up there Name in the sky, does it ever get lonely? Thinking you could live without me Thinking you could live without me Baby, I'm the one who put you up there I don't know why (Yeah, I don't know why)  Ã—=Ã—=Ã—=Ã—=Ã—  ðŸ·ï¸Tags #withoutme #halsey #auraserenity #freshvibes #withoutmelyrics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Halsey, Halsey Latest, Without Me Lyrics, Without Me Lyrics Video  Comment #weareaura if you see this! ðŸ‘€</t>
  </si>
  <si>
    <t>iNvORa3bqCc</t>
  </si>
  <si>
    <t>Madison Beer - bittersweet (Lyrics)</t>
  </si>
  <si>
    <t>2025-10-21T10:48:10Z</t>
  </si>
  <si>
    <t>auraserenity|emotional|indiepop|madison beer|bittersweet|madison beer bittersweet|bittersweet madison beer|madison beer bittersweet lyrics|bittersweet madison beer lyrics|madison beer lyrics bittersweet|bittersweet lyrics madison beer|madison beer lyrics|bittersweet lyrics|lyrics madison beer|lyrics bittersweet|Madison Beer - bittersweet|Now that it's over you blame it all on me|I know I should be bitter but baby right now I'm bittersweet</t>
  </si>
  <si>
    <t>ðŸ‘‘ Madison Beer - bittersweet ðŸŽ¶ Listen on Spotify: http://bit.ly/4c1YIwO ðŸ”¥ Help us reach 100,000 subscribers! ðŸ”” Turn on notifications to stay updated with new uploads!  ðŸŽ§ Stream &amp; Download: https://madisonbeer.lnk.to/bittersweet  âœ¨ Follow Madison Beer: https://www.instagram.com/madisonbeer/# https://www.facebook.com/MadisonElleBeer/  ðŸ“± Follow us on: Instagram: https://auranetwork.fanlink.tv/instagram Facebook: https://auranetwork.fanlink.tv/facebook Discord: https://auranetwork.fanlink.tv/discord X(twitter): https://auranetwork.fanlink.tv/xsocial  Ã—=Ã—=Ã—=Ã—=Ã—    Lyrics for 'Madison Beer - bittersweet'  [Verse 1] Can't believe it ends this way Thought you'd always stay Now I gotta wonder what I changed Thinkâ€…Iâ€…have to go Walkingâ€…all alone Hate to see it allâ€…go down the drain Wanted to be with you Wanted to make it through, but did you? I swear I knew  [Chorus] Now that it's over, you blame it all on me I know I should be bitter, but baby, right now I'm bittersweet I'm getting over what you put me through And I'd say I'm done crying, but baby, I don't lie like you do (Ha, ha)  [Post-Chorus] You do (Ha, ha) You do (Ha, ha) Right now I'm bittersweet (Ha, ha) Ooh (Ha, ha) Mm (Ha, ha, ha) Right now I'm bittersweet  [Verse 2] One day I'll wake up sad But go to bed so glad Knowing you know what you could have had Now I'm choosing me It wasn't so easy God forbid forever on my knees Know you want make it right Can't look me in the eyÐµs Good for you I always think I knew  [Chorus] Now that it's over, you blame it all on mÐµ I know I should be bitter, but baby, right now I'm bittersweet I'm getting over what you put m e through And I'd say I'm done crying, but baby, I don't lie like you do (Ha, ha)  [Post-Chorus] You do (Ha, ha) You do (Ha, ha) Right now I'm bittersweet (Ha, ha) Ooh (Ha, ha) Mm (Oh) Right now I'm bittersweet  [Bridge] I lay awake thinkin' 'How did I let you go?' Gettin' away unscathed for so damn long I got away, took my time, I'm okay alone And you stay knowing you forever know how hard I tried With you, oh  [Chorus] Now that it's over, you blame it all on me I know I should be bitter, but baby, right now I'm bittersweet I'm getting over what you put me through And I'd say I'm done crying, but baby, I don't lie like you do  [Post-Chorus] You do (Ha, ha) You do (Ha, ha) Right now I'm bittersweet (Ha, ha) Ooh (Ha, ha) Mm (Ooh) Right now I'm bittersweet  Ã—=Ã—=Ã—=Ã—=Ã—  ðŸ·ï¸Tags #bittersweet #madisonbeer #auraserenity #freshvibes #bittersweetlyrics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Madison Beer, Madison Beer Latest, bittersweet Lyrics, bittersweet Lyrics Video  Comment #weareaura if you see this! ðŸ‘€</t>
  </si>
  <si>
    <t>aleSia5VTy0</t>
  </si>
  <si>
    <t>Sofia Camara - Parking Lot (Lyrics)</t>
  </si>
  <si>
    <t>2025-10-20T08:37:24Z</t>
  </si>
  <si>
    <t>auraserenity|emotional|indiepop|sofia camara|parking lot|sofia camara parking lot|parking lot sofia camara|sofia camara parking lot lyrics|parking lot sofia camara lyrics|sofia camara lyrics parking lot|parking lot lyrics sofia camara|sofia camara lyrics|parking lot lyrics|lyrics sofia camara|lyrics parking lot|lyrics sofia camara parking lot|lyrics parking lot sofia camara|lyrics for parking lot by sofia camara|Sofia Camara - Parking Lot</t>
  </si>
  <si>
    <t>ðŸ‘‘ Sofia Camara - Parking Lot ðŸŽ¶ Listen on Spotify: http://bit.ly/4c1YIwO ðŸ”¥ Help us reach 100,000 subscribers! ðŸ”” Turn on notifications to stay updated with new uploads!  ðŸŽ§ Stream &amp; Download: https://open.spotify.com/track/5AVpEbTcWXVWa4u3VctYDv  âœ¨ Follow Sofia Camara: https://www.instagram.com/_sofiacamara_/ https://www.facebook.com/sofiacamaramusic/  ðŸ“± Follow us on: Instagram: https://auranetwork.fanlink.tv/instagram Facebook: https://auranetwork.fanlink.tv/facebook Discord: https://auranetwork.fanlink.tv/discord X(twitter): https://auranetwork.fanlink.tv/xsocial  Ã—=Ã—=Ã—=Ã—=Ã—    Lyrics for 'Sofia Camara - Parking Lot'  [Verse 1] I saw you yesterday I didn't even say hi I know you don't deserve that But I couldn't find the words I let 'em out in my best friend's car Just calling you things that I know you aren't A gaslighter, a fake-ass crier, and stupid An imposter, but I'm a liar, 'cause the truth is  [Chorus] I don't wanna let you go Holding on to threads of hope I'd rather hate you if I don't get to have you anymore Sorry that I've been so cold Maybe it was all my fault I had to make you the enemy so I can keep you close Oh, I'm covered in tears in this parking lot Holding this grudge 'cause it's all I've got  [Verse 2] Four years and twenty bad fights Blackouts and little white lies It's easier to look back and leave out all the good nights Say goodbye in your parents' yard Was calling you things that I know you aren't You're a player, manipulator, but the truth is  [Chorus] I don't wanna let you go (Go) Holding on to threads of hope (Hope) I'd rather hate you if I don't get to have you anymore (You anymore) Sorry that I've been so cold Maybe it was all my fault I had to make you the enemy so I can keep you close Oh, I'm covered in tears in this parking lot Holding this grudge 'cause it's all I've got  [Bridge] I had your Friday midnights Kissing in blurry headlights Had your heavenly shoulder to cry on In the back of the taxi, saying, 'Take me home' Now I'm left on my own, and you took it all Your perfect body and all of your clothes And the doll while you left me with nothing but blood on my hands And nothing to hold  [Chorus] But I don't wanna let you go Holding on to threads of hope I'd rather hate you if I don't get to have you anymore (You anymore) I'm sorry that I've been so cold Maybe it was all my fault I had to make you the enemy so I can keep you clo-o-oâ€” Oh, I'm covered in tears in this parking lot Holding this grudge 'cause it's all I've got  Ã—=Ã—=Ã—=Ã—=Ã—  ðŸ·ï¸Tags #parkinglot #sofiacamara #auraserenity #freshvibes #parkinglotlyrics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Sofia Camara, Sofia Camara Latest, Parking Lot Lyrics, Parking Lot Lyrics Video  Comment #weareaura if you see this! ðŸ‘€</t>
  </si>
  <si>
    <t>76J61asI_so</t>
  </si>
  <si>
    <t>Fantasia - When I See U (Lyrics)</t>
  </si>
  <si>
    <t>2025-10-19T10:21:35Z</t>
  </si>
  <si>
    <t>auraserenity|emotional|indiepop|fantasia|when i see u|fantasia when i see u|when i see u fantasia|fantasia when i see u lyrics|when i see u fantasia lyrics|fantasia lyrics when i see u|when i see u lyrics fantasia|fantasia lyrics|when i see u lyrics|lyrics fantasia|lyrics when i see u|lyrics fantasia when i see u|Fantasia - When I See U|You're always on my mind|When you come around I get shy|I lay my head on my pillow|When I see you when I see you</t>
  </si>
  <si>
    <t>ðŸ‘‘ Fantasia - When I See U ðŸŽ¶ Listen on Spotify: http://bit.ly/4c1YIwO ðŸ”¥ Help us reach 100,000 subscribers! ðŸ”” Turn on notifications to stay updated with new uploads!  ðŸŽ§ Stream &amp; Download: https://open.spotify.com/track/4iuNZTcvT9diFySSzVsnVS  âœ¨ Follow Fantasia: https://www.facebook.com/Fantasia https://x.com/tasiasword  ðŸ“± Follow us on: Instagram: https://auranetwork.fanlink.tv/instagram Facebook: https://auranetwork.fanlink.tv/facebook Discord: https://auranetwork.fanlink.tv/discord X(twitter): https://auranetwork.fanlink.tv/xsocial  Ã—=Ã—=Ã—=Ã—=Ã—    Lyrics for 'Fantasia - When I See U'  [Verse 1] I put your picture on my mirror Start to blush when somebody says your name In my stomach there's a pain See you walk in my direction I go the other way I start to stutter when I speak Try to stand but my knees go weak What's happening to me? In the dark, can you tell me what it means?  [Pre-Chorus] I lay my head on my pillow Staring out the window Wish on a star for a sign Is this the reason why  [Chorus] You're always on my mind When you come around, I get shy When I see you, when I see you Never know when you might walk by So I gotta be right on time When I see you, when I see you  [Verse 2] I scribble X's and O's in my notebook Checking how my hair and my nails look I feel myself in the zone I get nervous when you call So I say I'm not home I see your face When I hear my favorite song Should I send a email at home You're the number one topic on the phone I wonder if you know or do you have a clue?  [Pre-Chorus] I lay my head on my pillow You got me staring out the window Wish on a star for a sign What's the reason why? Yeah  [Chorus] You're always on my mind When you come around, I get shy When I see you, when I see you Never know when you might walk by So I gotta be right on time When I see you, when I see you  [Bridge] Something now is taking over me Yeah, yeah yeah yeah yeah yeah I'm not gonna run I'm, just gonna stand here and see Ooooo, yeah  [Chorus] You're always on my mind When you come around, I get shy When I see you, when I see you Never know when you might walk by So I gotta be right on time When I see you, when I see you You're always on my mind When you come around, I get shy When I see you, when I see you Never know when you might walk by So I gotta be right on time When I see you, when I see you  Ã—=Ã—=Ã—=Ã—=Ã—  ðŸ·ï¸Tags #wheniseeu #fantasia #auraserenity #freshvibes #wheniseeulyrics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Fantasia, Fantasia Latest, When I See U Lyrics, When I See U Lyrics Video  Comment #weareaura if you see this! ðŸ‘€</t>
  </si>
  <si>
    <t>A0FIohaeuCY</t>
  </si>
  <si>
    <t>Taylor Swift - Opalite (Lyrics)</t>
  </si>
  <si>
    <t>2025-10-18T08:49:43Z</t>
  </si>
  <si>
    <t>auraserenity|emotional|indiepop|taylor swift|opalite|taylor swift opalite|opalite taylor swift|taylor swift opalite lyrics|opalite taylor swift lyrics|taylor swift lyrics opalite|opalite lyrics taylor swift|taylor swift lyrics|opalite lyrics|lyrics taylor swift|lyrics opalite|lyrics opalite taylor swift|Taylor Swift - Opalite|You were dancing through the lightning strikes|opalite by taylor swift|the life of a showgirl|Sleepless in the onyx night</t>
  </si>
  <si>
    <t>ðŸ‘‘ Taylor Swift - Opalite ðŸŽ¶ Listen on Spotify: http://bit.ly/4c1YIwO ðŸ”¥ Help us reach 100,000 subscribers! ðŸ”” Turn on notifications to stay updated with new uploads!  ðŸŽ§ Stream &amp; Download: https://taylor.lnk.to/TSTheLifeofaShowgirlYD  âœ¨ Follow Taylor Swift: https://www.instagram.com/taylorswift/ https://x.com/taylorswift13  ðŸ“± Follow us on: Instagram: https://auranetwork.fanlink.tv/instagram Facebook: https://auranetwork.fanlink.tv/facebook Discord: https://auranetwork.fanlink.tv/discord X(twitter): https://auranetwork.fanlink.tv/xsocial  Ã—=Ã—=Ã—=Ã—=Ã—    Lyrics for 'Taylor Swift - Opalite'  [Verse 1] I had a bad habit Of missing lovers past My brother used to call it 'Eating out of the trash' It's never gonna last I thought my house was haunted I used to live with ghosts And all the perfect couples Said, 'When you know, you know' And, 'When you don't, you don't'  [Pre-Chorus] And all of the foes, and all of the friends (Ha, ha) Have seen it before, they'll see it again (Ha, ha) Life is a song, it ends when it ends I was wrong  [Chorus] But my mama told me, 'It's alright You were dancing through the lightning strikes Sleepless in the onyx night But now, the sky is opalite, oh-oh, oh, oh, oh Oh, my Lord Never made no one like you bÐµfore You had to make your own sunshine But now, thÐµ sky is opalite, oh-oh, oh, oh, oh, oh'  [Verse 2]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[Pre-Chorus] And all of the foes, and all of the friends (Ha, ha) Have messed up before, they'll mess up again (Ha, ha) Life is a song, it ends when it ends You move on  [Chorus] And that's when I told you, 'It's alright You were dancing through the lightning strikes Sleepless in the onyx night But now, the sky is opalite, oh-oh, oh, oh, oh Oh, my Lord Never met no one like you before You had to make your own sunshine But now, the sky is opalite, oh-oh, oh, oh, oh, oh' [Bridge] This is just A storm inside a teacup But shelter here with me, my love Thunder like a drum This life will beat you up, up, up, up This is just A temporary speed bump But failure brings you freedom And I can bring you love, love, love, love (Love)  [Chorus] Don't you sweat it, baby, it's alright You were dancing through the lightning strikes Oh, so sleepless in the onyx night But now, the sky is opalite, oh-oh, oh, oh, oh Oh, my Lord Never met no one like you before (No) You had to make your own sunshine But now, the sky is opalite, oh-oh, oh, oh, oh, oh  Ã—=Ã—=Ã—=Ã—=Ã—  ðŸ·ï¸Tags #opalite #taylorswift #auraserenity #freshvibes #opalitelyrics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Taylor Swift, Taylor Swift Latest, Opalite Lyrics, Opalite Lyrics Video  Comment #weareaura if you see this! ðŸ‘€</t>
  </si>
  <si>
    <t>JS161OtLuKU</t>
  </si>
  <si>
    <t>Eddie Benjamin, Shawn Mendes - HOME (Lyrics)</t>
  </si>
  <si>
    <t>2025-10-17T09:29:42Z</t>
  </si>
  <si>
    <t>auraserenity|emotional|indiepop|eddie benjamin|shawn mendes|home|eddie benjamin shawn mendes|shawn mendes eddie benjamin|home eddie benjamin|home shawn mendes|home lyrics|eddie benjamin lyrics|shawn mendes lyrics|eddie benjamin shawn mendes lyrics|shawn mendes eddie benjamin lyrics|home eddie benjamin lyrics|home shawn mendes lyrics|eddie benjamin lyrics shawn mendes|lyrics shawn mendes eddie benjamin|home lyrics shawn mendes|lyrics shawn mendes home</t>
  </si>
  <si>
    <t>ðŸ‘‘ Eddie Benjamin, Shawn Mendes - HOME ðŸŽ¶ Listen on Spotify: http://bit.ly/4c1YIwO ðŸ”¥ Help us reach 100,000 subscribers! ðŸ”” Turn on notifications to stay updated with new uploads!  ðŸŽ§ Stream &amp; Download: https://eddiebenjamin.lnk.to/HOME  âœ¨ Follow Eddie Benjamin: https://www.instagram.com/eddiebenjamin/# https://x.com/EddieBenjamin_  âœ¨ Follow Shawn Mendes: https://www.facebook.com/ShawnMendesOfficial/  ðŸ“± Follow us on: Instagram: https://auranetwork.fanlink.tv/instagram Facebook: https://auranetwork.fanlink.tv/facebook Discord: https://auranetwork.fanlink.tv/discord X(twitter): https://auranetwork.fanlink.tv/xsocial  Ã—=Ã—=Ã—=Ã—=Ã—    Lyrics for 'Eddie Benjamin - HOME'  [Verse 1: Eddie Benjamin] I wanna fall into your collar It makes the world a little smaller I like to feel it for a moment, yeah But can we leave the door cracked open?  [Pre-Chorus: Eddie Benjamin] Can I open up myself? Got a scar from someone else Can I open up myself?  [Chorus: Eddie Benjamin] 'Cause it's when you Touch me and never Judge me, it takes me Right back home And though I'm scared of Chasing you Scared of erasing you What do I want from you? Home  [Verse 2: Shawn Mendes] I have this reoccurring dream You build a life with someone elsÐµ I swear, I want you to be happy Hell, I want that for mysÐµlf [Pre-Chorus: Shawn Mendes] Is it hard to let you go? Such a long and painful road What I keep you with me the most  [Chorus: Shawn Mendes] Oh, it's how you Love me and how you Trust me, you always Feel like home Though I'm scared of Chasing you, scared of Erasing you It's time to let you go Home  [Bridge: Eddie Benjamin &amp; Shawn Mendes] You've got that touch, you've got a way Of making everything okay You've got that face that I relate To feeling comfort, feeling safe When I don't have a place to go My love, it's you that takes me home My love, it's you that takes me home My love, it's you that takes me home [Chorus: Eddie Benjamin &amp; Shawn Mendes] That's why I'm scared of Chasing you, scared of Erasing you  Ã—=Ã—=Ã—=Ã—=Ã—  ðŸ·ï¸Tags #home #eddiebenjamin #auraserenity #freshvibes #homelyrics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Eddie Benjamin, Shawn Mendes, Eddie Benjamin Latest, HOME Lyrics, HOME Lyrics Video  Comment #weareaura if you see this! ðŸ‘€</t>
  </si>
  <si>
    <t>QYEknqajayM</t>
  </si>
  <si>
    <t>Doja Cat - Take Me Dancing (Lyrics) ft. SZA</t>
  </si>
  <si>
    <t>2025-10-16T09:51:46Z</t>
  </si>
  <si>
    <t>auraserenity|emotional|doja cat|sza|take me dancing|doja cat sza|sza doja cat|take me dancing doja cat|take me dancing sza|take me dancing lyrics|doja cat lyrics|sza lyrics|doja cat sza lyrics|sza doja cat lyrics|take me dancing doja cat lyrics|take me dancing sza lyrics|doja cat lyrics sza|lyrics sza doja cat|Doja Cat - Take Me Dancing ft. SZA|Babt take me dancing tonight|You're so raw boy and you're so romantic|Left right bend slide Hips waist spin hold it</t>
  </si>
  <si>
    <t>ðŸ‘‘ Doja Cat - Take Me Dancing ft. SZA ðŸŽ¶ Listen on Spotify: http://bit.ly/4c1YIwO ðŸ”¥ Help us reach 100,000 subscribers! ðŸ”” Turn on notifications to stay updated with new uploads!  ðŸŽ§ Stream &amp; Download: https://dojacat.lnk.to/vie  âœ¨ Follow Doja Cat: https://x.com/DojaCat https://www.instagram.com/dojacat/  ðŸ“± Follow us on: Instagram: https://auranetwork.fanlink.tv/instagram Facebook: https://auranetwork.fanlink.tv/facebook Discord: https://auranetwork.fanlink.tv/discord X(twitter): https://auranetwork.fanlink.tv/xsocial  Ã—=Ã—=Ã—=Ã—=Ã—    Lyrics for 'Doja Cat - Take Me Dancing'  [Intro: SZA] Baby, take me dancing tonight Baby, take me dancing tonight Baby, take me dancing tonight Baby, take me dancing tonight  [Chorus: Doja Cat] You're so raw, boy, and you're so romantic When you fuck me right and then you take me dancing It gets lonely out here in this big old mansion In these hills cooped up, boy, can you take me dancing?  [Post-Chorus: Doja Cat] Left, right, bend, slide Hips, waist, spin, hold it Tick, tick, tick (Are you ready?) More body, less mind Left, right, bend, slide Hips, waist, spin, hold it Tick, tick, tick (I'm gettin' ready) More body, less mind  [Verse 1: Doja Cat] Pullin' up, stay invited Bring a sidekick, come save me from My emotions, babe, you're psychic Bottled them up so you can sip me out  [Pre-Chorus: Doja Cat] Layin' on my lounge Just chasin' my high Waiting for your call To take me tonight  [Chorus: Doja Cat] You're so raw, boy, and you're so romantic When you fuck me right and then you take me dancing It gets lonely out here in this big old mansion In these hills cooped up, boy, can you take me dancing?  [Verse 2: SZA] See me runnin' out again, we get in the house, every time we do run the show I got a big, big phone, I'm out of control, and I'm tryna give it all to you I wanna ride it, we can go anywhere you want All night, you know with me you wait and board Dancing, dancing up, you're so romantic Can't give up, get up your feet I'm beyond, don't trust your neat  [Chorus: Doja Cat] You're so raw, boy, and you're so romantic When you fuck me right and then you take me dancing It gets lonely out here in this big old mansion In these hills cooped up, boy, can you take me dancing?  [Post-Chorus: Doja Cat] Left, right, bend, slide Hips, waist, spin, hold it Tick, tick, tick (Are you ready?) More body, less mind Left, right, bend, slide Hips, waist, spin, hold it Tick, tick, tick (I'm gettin' ready) More body, less mind  [Bridge: Doja Cat &amp; SZA] Take me dancing (Baby, take me dancing tonight) Take me dancing (Baby, take me dancing tonight) Take me dancing (Baby, take me dancing tonight) Take me dancing (Baby, take me dancing tonight) Baby, take me dancing tonight  [Chorus: Doja Cat &amp; SZA] You're so raw, boy, and you're so romantic When you fuck me right and then you take me dancing It gets lonely out here in this big old mansion In these hills cooped up, boy, can you take me dancing? (Baby, take me dancing tonight)  [Post-Chorus: Doja Cat] Left, right, bend, slide Hips, waist, spin, hold it More body, less mind Left, right, bend, slide Hips, waist, spin, hold it  Ã—=Ã—=Ã—=Ã—=Ã—  ðŸ·ï¸Tags #takemedancing #dojacat #auraserenity #freshvibes #takemedancinglyrics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SZA, Doja Cat Latest, Take Me Dancing Lyrics, Take Me Dancing Lyrics Video  Comment #weareaura if you see this! ðŸ‘€</t>
  </si>
  <si>
    <t>Zov0EhSq3ig</t>
  </si>
  <si>
    <t>Sofia Camara - Complicated (Lyrics)</t>
  </si>
  <si>
    <t>2025-10-15T09:34:28Z</t>
  </si>
  <si>
    <t>auraserenity|emotional|indiepop|sofia camara|complicated|sofia camara complicated|complicated sofia camara|sofia camara complicated lyrics|complicated sofia camara lyrics|sofia camara lyrics complicated|complicated lyrics sofia camara|sofia camara lyrics|complicated lyrics|lyrics sofia camara|lyrics complicated|lyrics complicated sofia camara|lyrics for complicated by sofia camara|lyric video for complicated by sofia camara|Sofia Camara - Complicated</t>
  </si>
  <si>
    <t>ðŸ‘‘ Sofia Camara - Complicated ðŸŽ¶ Listen on Spotify: http://bit.ly/4c1YIwO ðŸ”¥ Help us reach 100,000 subscribers! ðŸ”” Turn on notifications to stay updated with new uploads!  ðŸŽ§ Stream &amp; Download: https://sofiacamara.lnk.tt/HardToLove  âœ¨ Follow Sofia Camara: https://x.com/_sofiacamara_/ https://www.instagram.com/_sofiacamara_/  ðŸ“± Follow us on: Instagram: https://auranetwork.fanlink.tv/instagram Facebook: https://auranetwork.fanlink.tv/facebook Discord: https://auranetwork.fanlink.tv/discord X(twitter): https://auranetwork.fanlink.tv/xsocial  Ã—=Ã—=Ã—=Ã—=Ã—    Lyrics for 'Sofia Camara - Complicated'  [Verse 1] I'm a little hard to love Easy to like I let 'em in and then they spend Just the night I got all these exes in my past I don't need another on my hands No one gets me when we talk Like you do They all say that I'm too much But not you Didn't wanna ruin what we have Cross the line and turn a good thing bad  [Pre-Chorus] I wish that words were retroactive Those three words You just dropped on me  [Chorus] Now we're backpedaling Never going back again It's unsettlin' Knowing that we can't be friends 'Cause wÐµ'd have to fake it No, you had to go and say it When I thought wÐµ said We'd never catch feelings Now we can't be friends It's too complicated  [Verse 2] Now I'm wondering all the times That we talked Don't know what the motive was Was I off? Crying on your shoulder late at night Now I'm thinking, damn, my ex was right My head is spinning Down is left, up is right I'm dizzy, and it's hard to look in your eyes I swore I'd never look that way at you Said it enough to convince myself it's true  [Pre-Chorus] I wish those nights were retroactive Those three nights you just spent on me  [Chorus] Now we're backpedaling Never going back again It's unsettlin' Knowing that we can't be friends 'Cause we'd have to fake it No, you had to go and say it When I thought we said We'd never catch feelings Now we can't be friends (Can't be friends) It's too complicated  [Bridge] And now we're coming undone I can't unbreak this Get you un-naked Can't make this uncomplicated But who am I kidding? We knew what is was Alone in the kitchen Drinking and buzzed Secretly wishing that one of us finally Would do what we're thinking I know that I was God damn, you know me like no one else Or maybe more than I know myself What do we do than just to say to hell with it?  [Outro] Noo-oh, we're backpedaling But never going back again We always were and always will be More than friends And I didn't fake it But I know we say it's too complicated  Ã—=Ã—=Ã—=Ã—=Ã—  ðŸ·ï¸Tags #complicated #sofiacamara #auraserenity #freshvibes #complicatedlyrics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Sofia Camara, Sofia Camara Latest, Complicated Lyrics, Complicated Lyrics Video  Comment #weareaura if you see this! ðŸ‘€</t>
  </si>
  <si>
    <t>sQ6XQPxaT9I</t>
  </si>
  <si>
    <t>Normani - Fair (Lyrics)</t>
  </si>
  <si>
    <t>2025-10-14T08:54:47Z</t>
  </si>
  <si>
    <t>auraserenity|normani|fair|normani fair|fair normani|normani fair lyrics|fair normani lyrics|normani lyrics fair|fair lyrics normani|normani lyrics|fair lyrics|lyrics normani|lyrics fair|lyrics normani fair|lyrics fair normani|lyrics for fair by normani|lyric video for fair by normani|Normani - Fair|is it fair that you moved on?|is it right that you've grown|is it fair that you moved on? 'cause i swear that i haven't|fair lyrics by normani|normani songs</t>
  </si>
  <si>
    <t>ðŸ‘‘ Normani - Fair ðŸŽ¶ Listen on Spotify: http://bit.ly/4c1YIwO ðŸ”¥ Help us reach 100,000 subscribers! ðŸ”” Turn on notifications to stay updated with new uploads!  ðŸŽ§ Stream &amp; Download: https://lnk.to/NormaniFair  âœ¨ Follow Normani: https://x.com/Normani https://www.instagram.com/normani/#  ðŸ“± Follow us on: Instagram: https://auranetwork.fanlink.tv/instagram Facebook: https://auranetwork.fanlink.tv/facebook Discord: https://auranetwork.fanlink.tv/discord X(twitter): https://auranetwork.fanlink.tv/xsocial  Ã—=Ã—=Ã—=Ã—=Ã—    Lyrics for 'Normani - Fair'  Two hundred days and counting, I know You're my favorite still When I say I won't, tell myself I don't But I always will Feel the way I feel You have time to heal, I got time to kill Play in my mind like I rehearsed it I know I should repurpose Ain't no faking hurt like this, nah You carry her and all I carry are burdens Time for me ain't working I know heartbreak ain't perfect but Is it fair that you moved on? 'Cause I swear that I haven't Is it right that you've grown And I'm still stuck in habits? 'Cause I'm finding it strange That you're better than average Hearts didn't break down the middle Tell me, how did that happen? Ooh, ooh Ooh (yeah), yeah Ooh, ooh Ooh (Baby, baby) Baby If we could trade places So you'd feel betrayed and And I can feel shameless I carry all of the weight And you get all of the gains I can't take all the ways that she might touch you 'Cause it plays in my mind like I rehearsed it I know I should repurpose Ain't no faking hurt like this, nah You carry her and all I carry are burdens Time for me ain't working I know heartbreak ain't perfect but Is it fair that you moved on? (No fair) 'Cause I swear that I haven't (ooh) Is it right that you've grown And I'm still stuck in habits? 'Cause I'm finding it strange That you're better than average Hearts didn't break down the middle Tell me, how did that happen? Ooh, ooh Ooh (yeah), yeah Ooh, ooh Ooh (Baby, baby)  Ã—=Ã—=Ã—=Ã—=Ã—  ðŸ·ï¸Tags #fair #normani #auraserenity #freshvibes #fairlyrics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Normani, Normani Latest, Fair Lyrics, Fair Lyrics Video  Comment #weareaura if you see this! ðŸ‘€</t>
  </si>
  <si>
    <t>HNA6qfsQ7II</t>
  </si>
  <si>
    <t>Jade LeMac - Constellations (Lyrics)</t>
  </si>
  <si>
    <t>2025-10-13T07:53:47Z</t>
  </si>
  <si>
    <t>auraserenity|jade lemac|constellations|jade lemac constellations|constellations jade lemac|jade lemac constellations lyrics|constellations jade lemac lyrics|jade lemac lyrics constellations|constellations lyrics jade lemac|jade lemac lyrics|constellations lyrics|lyrics jade lemac|lyrics constellations|Jade LeMac - Constellations|lights are turned off music is on|minds are unlocked this feeling is amazing|your freckles lead the way i trace your constellations</t>
  </si>
  <si>
    <t>ðŸ‘‘ Jade LeMac - Constellations ðŸŽ¶ Listen on Spotify: http://bit.ly/4c1YIwO ðŸ”¥ Help us reach 100,000 subscribers! ðŸ”” Turn on notifications to stay updated with new uploads!  ðŸŽ§ Stream &amp; Download: http://lnk.to/JadeLeMacConstellations  âœ¨ Follow Jade LeMac: https://www.instagram.com/jadelemac/ https://www.facebook.com/JadeLeMacMusic  ðŸ“± Follow us on: Instagram: https://auranetwork.fanlink.tv/instagram Facebook: https://auranetwork.fanlink.tv/facebook Discord: https://auranetwork.fanlink.tv/discord X(twitter): https://auranetwork.fanlink.tv/xsocial  Ã—=Ã—=Ã—=Ã—=Ã—    Lyrics for 'Jade LeMac - Constellations'  Lights are turned off Music is on Minds are unlocked This feeling is amazing Hands on your waist Liquor is all that we taste Your freckles lead the way I trace your constellations I see it in your eyes The wind blows west where the sun don't rise, yes You've got a darker side You know it's a mess but you don't need to hide, yes The sweat is dripping down Caresses your skin 'til it hits the ground, uh You're digging deeper now You're biting your lip so you don't make a sound Lights are turned off Music is on Minds are unlocked This feeling is amazing Hands on your waist Liquor is all that we taste Your freckles lead the way I trace your constellations Now we're four shots in Slowly getting sober from the taste of your skin, uh We bring the light to the sin You pull my head up as you're dripping down my chin, uh I feel your heart start to beat When I hit the spot you know I hit it perfectly, yeah And you taste so sweet Leave me wanting more soon as we get out the sheets Lights are turned off Music is on Minds are unlocked This feeling is amazing Hands on your waist Liquor is all that we taste Your freckles lead the way I trace your constellations Now you're gone in the blink of an eye I try to remember what you look like Orion's Belt in the sky Closest thing to you other than my mind Now you're gone in the blink of an eye I try to remember what you taste like Replaying in my head The smell of your body still in my bed Lights are turned off Music is on Minds are unlocked This feeling is amazing Hands on your waist Liquor is all that we taste Your freckles lead the way I trace your constellations I trace your constellations  Ã—=Ã—=Ã—=Ã—=Ã—  ðŸ·ï¸Tags #constellations #jadelemac #auraserenity #freshvibes #constellationslyrics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Jade LeMac, Jade LeMac Latest, Constellations Lyrics, Constellations Lyrics Video  Comment #weareaura if you see this! ðŸ‘€</t>
  </si>
  <si>
    <t>vLrdDXLSmh8</t>
  </si>
  <si>
    <t>Zara Larsson - Hot &amp; Sexy (Lyrics)</t>
  </si>
  <si>
    <t>2025-10-12T08:45:04Z</t>
  </si>
  <si>
    <t>auraserenity|emotional|indiepop|zara larsson|hot &amp; sexy|zara larsson hot &amp; sexy|hot &amp; sexy zara larsson|zara larsson hot &amp; sexy lyrics|hot &amp; sexy zara larsson lyrics|zara larsson lyrics hot &amp; sexy|zara larsson lyrics|hot &amp; sexy lyrics|lyrics zara larsson|lyrics hot &amp; sexy|lyrics zara larsson hot &amp; sexy|lyrics for hot &amp; sexy by zara larsson|Zara Larsson - Hot &amp; Sexy|PUSSPUSS97 on the number plate|hot and sexy|zara larsson hot and sexy|hot and sexy zara larsson</t>
  </si>
  <si>
    <t>ðŸ‘‘ Zara Larsson - Hot &amp; Sexy ðŸŽ¶ Listen on Spotify: http://bit.ly/4c1YIwO ðŸ”¥ Help us reach 100,000 subscribers! ðŸ”” Turn on notifications to stay updated with new uploads!  ðŸŽ§ Stream &amp; Download: https://zaralarsson.lnk.to/MidnightSun  âœ¨ Follow Zara Larsson: https://www.instagram.com/zaralarsson/# https://x.com/zaralarsson  ðŸ“± Follow us on: Instagram: https://auranetwork.fanlink.tv/instagram Facebook: https://auranetwork.fanlink.tv/facebook Discord: https://auranetwork.fanlink.tv/discord X(twitter): https://auranetwork.fanlink.tv/xsocial  Ã—=Ã—=Ã—=Ã—=Ã—    Lyrics for 'Zara Larsson - Hot &amp; Sexy'  [Intro: Tiffany Pollard] Beautiful, fly, hot, and sexy (Woo) Beautiful, fly and hot, and sexy  [Verse 1: Zara Larsson] I'm that girl, all the night, all the day Got these boys sour, lemonade My girls in the back of the Escalade (Uh) 'PUSSPUSS97' on the number plate (Mwah)  [Pre-Chorus: Zara Larsson] 'PUSSPUSS97' on the number plate (Mwah) 'PUSSPUSS97' on the number plate (Yeah) 'PUSSPUSS97' on the number plate (Yeah; Puss) 'PUSSPUSS97' on the number plate  [Chorus: Zara Larsson &amp; Tiffany Pollard] She got a bad girl on her left She got a bad girl on her right (Ooh, she tight) I got a bad girl sitting right next to me Right here on the passengÐµr side They ride for mÐµ, I ride for them E-everywhere we go, it's a main event So take a picture for the camera, â€”ra (Beautiful, fly)  [Verse 2: Zara Larsson &amp; Tiffany Pollard] Oh, somebody come get her, 'cause we're eating just like dinner Got their eyes on us, 'cause we're (Hot, and sexy) Ah, dropping glitter, designer on our figures Got their eyes on us, 'cause we're (Hot, and sexy) (Yeah), Yeah, we lookin' good But we ain't up to that night It could be November, but we still gon' give you summertime Do it like we should, oh-oh (Uh) Get in the car, girl, we gon' be late 'PUSSPUSS97' on the number plate  [Pre-Chorus: Zara Larsson &amp; Tiffany Pollard] 'PUSSPUSS97' on the number plate (Uh) 'PUSSPUSS97' on the number plate (Uh) 'PUSSPUSS97' on the number plate (Beautiful, fly) 'PUSSPUSS97' on the number plate (And hot, and sexy)  [Chorus: Zara Larsson] She got a bad girl on her left (Woo) She got a bad girl on her right (Ooh, she tight) I got a bad girl sitting right next to me (Yeah) Right here on the passenger side They ride for me, I ride for them E-everywhere we go, it's a main event So take a picture for the camera, â€”ra  [Post-Chorus: Zara Larsson &amp; Tiffany Pollard] Me and my girls are Beautiful, fly, hot, and sexy (Uh) Beautiful, fly, hot, and sexy I'm that girl Beautiful (Beautiful), fly (Fly), hot (Hot), and sexy (Sexy) Beautiful (Beautiful), fly (Fly), and hot (Hot), and sexy (Sexy)  [Refrain: Zara Larsson &amp; Tiffany Pollard] I just wanna wear what I want, get high, get out, get by, get drunk Wanna party all night long, got a fuckhead boy tryna touch my junk (Tuh-tuh) I just wanna wear what I want, get high, get out, get by, get drunk (Puss puss) Wanna party all night long, got a fuckhead boy tryna touch my, touch myâ€”  [Bridge: Zara Larsson &amp; Tiffany Pollard] Tuh-tuh-tuh, we're sexy Tuh-tuh-tuh, we're sexy Tuh-tuh-tuh, we're sexy Pictuâ€”, pictuâ€”, picture for the camera Tuh-tuh-tuh (Beautiful, fly) Tuh-tuh-tuh (Hot and sexy) Tuh-tuh-tuh (Hot and sexy) Uh (Hot and sexy) Oh, woah (Touch my, touch my)  [Refrain: Zara Larsson] (I just wanna wear what I want, get high, get out, get by, get drunk) Ooh, woah, yeah-yeah (Wanna party all night long, got a fuckhead boy tryna touch myâ€” ) Let a girl, let a girl live (I just wanna wear what I want) Can you let her, can you let her live? (Wanna party all night long, got a fuckhead boy tryna touch my, touch my)  [Outro: Zara Larsson] Tale as old as time Crime on womankind, scared to go outside It still blows my mind how we just let it slide I'm done feeling like a prey, watching my back every day Must say, it's getting insane, getting told I need to change These boys, they need to be raised Can I be a girl? Can I, can I, can I just live? (I just wanna wear what I want) Can I just live? (I just wanna wear what I want) Let a girl, let a girl, let a girl be hot and sexy  Ã—=Ã—=Ã—=Ã—=Ã—  ðŸ·ï¸Tags #hot&amp;sexy #zaralarsson #auraserenity #freshvibes #hot&amp;sexylyrics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Zara Larsson, Zara Larsson Latest, Hot &amp; Sexy Lyrics, Hot &amp; Sexy Lyrics Video  Comment #weareaura if you see this! ðŸ‘€</t>
  </si>
  <si>
    <t>Taylor Swift - The Fate Of Ophelia (Lyrics)</t>
  </si>
  <si>
    <t>2025-10-11T08:45:10Z</t>
  </si>
  <si>
    <t>auraserenity|emotional|indiepop|taylor swift|the fate of ophelia|taylor swift the fate of ophelia|the fate of ophelia taylor swift|taylor swift the fate of ophelia lyrics|the fate of ophelia taylor swift lyrics|taylor swift lyrics the fate of ophelia|taylor swift lyrics|the fate of ophelia lyrics|lyrics taylor swift|Taylor Swift - The Fate Of Ophelia|All that time I sat alone in my tower|You were just honing your powers|the fate of ophelia by taylor swift</t>
  </si>
  <si>
    <t>ðŸ‘‘ Taylor Swift - The Fate Of Ophelia ðŸŽ¶ Listen on Spotify: http://bit.ly/4c1YIwO ðŸ”¥ Help us reach 100,000 subscribers! ðŸ”” Turn on notifications to stay updated with new uploads!  ðŸŽ§ Stream &amp; Download: https://taylor.lnk.to/TSTheLifeofaShowgirlYD  âœ¨ Follow Taylor Swift: https://www.instagram.com/taylorswift/ https://x.com/taylorswift13  ðŸ“± Follow us on: Instagram: https://auranetwork.fanlink.tv/instagram Facebook: https://auranetwork.fanlink.tv/facebook Discord: https://auranetwork.fanlink.tv/discord X(twitter): https://auranetwork.fanlink.tv/xsocial  Ã—=Ã—=Ã—=Ã—=Ã—    Lyrics for 'Taylor Swift - The Fate Of Ophelia'  [Verse 1] I heard you calling on the megaphone You wanna see me all alone As legend has it you are quite the pyro You light the match to watch it blow  [Pre-Chorus] And if you'd never come for me I might've drowned in the melancholy I swore my loyalty to me, myself, and I Right before you lit my sky up  [Chorus] All that time, I sat alone in my tower You were just honing your powers Now I can see it all (See it all) Late one night, you dug me out of my grave and Saved my heart from the fate of Ophelia (Ophelia) Keep it one hundred on the land, the sea, the sky Pledge allegiance to your hands, your team, your vibes Don't care where the hell you been, 'cause now youâ€™re mine Itâ€™s 'bout to be the sleepless night you've been dreaming of The fate of Ophelia  [Verse 2] The eldest daughter of a nobleman Ophelia lived in fantasy But love was a cold bed full of scorpions The venom stole her sanity  [Pre-Chorus] And if you'd never come for me I might've lingered in purgatory You wrap around me like a chain, a crown, a vine Pulling me into the fire  [Chorus] All that time, I sat alone in my tower You were just honing your powers Now I can see it all (See it all) Late one night, you dug me out of my grave and Saved my heart from the fate of Ophelia (Ophelia) Keep it one hundred on the land, the sea, the sky Pledge allegiance to your hands, your team, your vibes Don't care where the hell you been, 'cause now youâ€™re mine Itâ€™s 'bout to be the sleepless night you've been dreaming of The fate of Ophelia  [Bridge] 'Tis locked inside my memory And only you posses the key No longer drowning and deceived All because you came for me Locked inside my memory And only you posses the key No longer drowning and deceived All because you came for me  [Chorus] All that time, I sat alone in my tower You were just honing your powers Now I can see it all (See it all) Late one night, you dug me out of my grave and Saved my heart from the fate of Ophelia (Ophelia) Keep it one hundred on the land, the sea, the sky Pledge allegiance to your hands, your team, your vibes Don't care where the hell you been, 'cause now youâ€™re mine Itâ€™s 'bout to be the sleepless night you've been dreaming of The fate of Ophelia  [Outro] You saved my heart from the fate of Ophelia  Ã—=Ã—=Ã—=Ã—=Ã—  ðŸ·ï¸Tags #thefateofophelia #taylorswift #auraserenity #freshvibes #thefateofophelialyrics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Taylor Swift, Taylor Swift Latest, The Fate Of Ophelia Lyrics, The Fate Of Ophelia Lyrics Video  Comment #weareaura if you see this! ðŸ‘€</t>
  </si>
  <si>
    <t>BSaApW4j8ng</t>
  </si>
  <si>
    <t>Hozier - Why Would You Be Loved (Lyrics)</t>
  </si>
  <si>
    <t>2025-10-10T08:14:58Z</t>
  </si>
  <si>
    <t>auraserenity|emotional|hozier|why would you be loved|hozier why would you be loved|why would you be loved hozier|hozier why would you be loved lyrics|why would you be loved hozier lyrics|hozier lyrics why would you be loved|why would you be loved lyrics hozier|hozier lyrics|lyrics hozier|lyrics why would you be loved|lyrics hozier why would you be loved|lyrics for why would you be loved by hozier|lyric video for why would you be loved by hozier|Why would you be lovin</t>
  </si>
  <si>
    <t>ðŸ‘‘ Hozier - Why Would You Be Loved ðŸŽ¶ Listen on Spotify: http://bit.ly/4c1YIwO ðŸ”¥ Help us reach 100,000 subscribers! ðŸ”” Turn on notifications to stay updated with new uploads!  ðŸŽ§ Stream &amp; Download: https://hozier.lnk.to/listen_YD  âœ¨ Follow Hozier: https://www.facebook.com/hoziermusic https://www.instagram.com/hozier/  ðŸ“± Follow us on: Instagram: https://auranetwork.fanlink.tv/instagram Facebook: https://auranetwork.fanlink.tv/facebook Discord: https://auranetwork.fanlink.tv/discord X(twitter): https://auranetwork.fanlink.tv/xsocial  Ã—=Ã—=Ã—=Ã—=Ã—    Lyrics for 'Hozier - Why Would You Be Loved'  [Verse 1] It's only said to be kind the time that you have with love You're never told but you're loaned it It's a lie, the high that you have with love It feels like gold when you hold it And know it's sweet, to know it when it's gone, baby So why, why, why  [Chorus] Why would you be lovin' Why would you be lovin' Why would you be lovin', hey And, hey, why would you be loved Mm, hey, why would you be loved  [Verse 2] Now the world falls apart it starts with their actin' up I wouldn't say it, but I blame them The bleedin' hearts, the arts and that other stuff All the same motivations will melt away Like snowflakes on a tongue, baby So why, why, why  [Chorus] Why would you be lovin' Why would you be lovin' Why would you be lovin', hey And, hey, why would you be loved Mm, hey, why would you be loved Mm, hey, why would you be loved Mm, hey, why would you, why would you  [Refrain] Why would you play it all on somethin' as hollow as trust? (Hey) What if you gave it all, to find that it wasn't enough? (Hey) What if under the gaze of all, you come short when the going gets rough?  [Chorus] Why would you be lovin' (Hey) Why would you be lovin' (Hey) Why would you be lovin', hey (Hey) And, hey, why would you be loved (Ah) Mm, hey, why would you be loved (Ah)  [Verse 3] They look for somethin' to be done for those that are most in pain What about me and my achin'? The scales rehung, the breakin' of yoke and chain What about me and my breakin'? And if you ain't for all, how could you try at all, baby? So why, why, why  [Chorus] Why would you be lovin' Why would you be lovin' Why would you be lovin', hey And, hey, why would you be loved Mm, hey, why would you be loved Mm, hey, why would you be loved Mm, hey, why would you, why would you  [Refrain] Why would you play it all on somethin' as hollow as trust? (Hey) What if you gave it all, to find that it wasn't enough? (Hey) What if under the gaze of all, you come short when the going gets rough?  [Chorus] Why would you be lovin' (Hey) Why would you be lovin' (Hey) Why would you be lovin', hey (Hey) And, hey, why would you be loved (Ah) Mm, hey, why would you be loved (Ah) Why would you be lovin' (Hey) Why would you be lovin' (Hey) Why would you be lovin', hey (Hey) And, hey, why would you be loved (Ah) Mm, hey, why would you be loved (Ah) Mm, hey, why would you be loved (Ah) Mm, hey, why would you be loved (Ah)  Ã—=Ã—=Ã—=Ã—=Ã—  ðŸ·ï¸Tags #whywouldyoubeloved #hozier #auraserenity #freshvibes #whywouldyoubelovedlyrics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Hozier, Hozier Latest, Why Would You Be Loved Lyrics, Why Would You Be Loved Lyrics Video  Comment #weareaura if you see this! ðŸ‘€</t>
  </si>
  <si>
    <t>IuYH518P_DU</t>
  </si>
  <si>
    <t>Doja Cat - Stranger (Lyrics)</t>
  </si>
  <si>
    <t>2025-10-09T08:30:15Z</t>
  </si>
  <si>
    <t>auraserenity|doja cat|stranger|doja cat stranger|stranger doja cat|doja cat stranger lyrics|stranger doja cat lyrics|doja cat lyrics stranger|stranger lyrics doja cat|doja cat lyrics|stranger lyrics|lyrics doja cat|lyrics stranger|lyric video for stranger by doja cat|doja cat vie stranger|doja cat vie|vie doja cat|doja cat new album|And I know you're in my life|You're a trip to them and a vacation to me|So kiss me like your mirror and eye me like a queer</t>
  </si>
  <si>
    <t>ðŸ‘‘ Doja Cat - Stranger ðŸŽ¶ Listen on Spotify: http://bit.ly/4c1YIwO ðŸ”¥ Help us reach 100,000 subscribers! ðŸ”” Turn on notifications to stay updated with new uploads!  ðŸŽ§ Stream &amp; Download: https://dojacat.lnk.to/vie  âœ¨ Follow Doja Cat: https://www.instagram.com/dojacat https://x.com/dojacat  ðŸ“± Follow us on: Instagram: https://auranetwork.fanlink.tv/instagram Facebook: https://auranetwork.fanlink.tv/facebook Discord: https://auranetwork.fanlink.tv/discord X(twitter): https://auranetwork.fanlink.tv/xsocial  Ã—=Ã—=Ã—=Ã—=Ã—    Lyrics for 'Doja Cat - Stranger'  We could be strange At least we're not the same And we have our right to It's our right to  You can walk with my cane And change my last name Just to know I like you 'Cause I like few (Oh)  And I know you're in my life 'cause everything that is alive's connected And I believe the weirdest ones survive You're a trip to them and a vacation to me And God knows you could be stranger than me So kiss me like your mirror, eye me like a queer Nothing you do could freak me out  They calling us names And every day pray we cave You're braver than you know (Oh) You've given so much hope  Yeah Said chip tooth with a broken nose 5'10' and I don't even need a vodka soda Call me over to watch some White Lotus And after maybe we could rearrange the sofas I need a man with a sense of humor Beliefs aligned and zen like Buddha Got equal parts of sex and cuteness One look in your eyes, it could execute ya Girls can't tell that he fine off rip 'Cause he don't look like he like dick But if he liked it, I'd still like him As a freak, I can admit that and he likes it With each crowd, we proud we don't fit And ain't nobody here gets our schtick So if we split, it'll be like two halves Ain't nobody in the world got what you have  And I know you're in my life 'cause everything that is alive's connected And I believe the weirdest ones survive You're a trip to them and a vacation to me And God knows you could be stranger than me So kiss me like your mirror, eye me like a queer Nothing you do could freak me out  They can wonder why It's in our nature to be wild I wouldn't change it for a second They don't have to get it Strange and so alive  Ã—=Ã—=Ã—=Ã—=Ã—  ðŸ·ï¸Tags #stranger #dojacat #auraserenity #freshvibes #strangerlyrics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Doja Cat Latest, Stranger Lyrics, Stranger Lyrics Video  Comment #weareaura if you see this! ðŸ‘€</t>
  </si>
  <si>
    <t>_bO-FOHeVkI</t>
  </si>
  <si>
    <t>BENEE - Underwater (Lyrics)</t>
  </si>
  <si>
    <t>2025-10-08T08:37:42Z</t>
  </si>
  <si>
    <t>auraserenity|emotional|indiepop|benee|underwater|benee underwater|underwater benee|benee underwater lyrics|underwater benee lyrics|benee lyrics underwater|underwater lyrics benee|benee lyrics|underwater lyrics|lyrics benee|lyrics underwater|lyrics benee underwater|lyrics underwater benee|lyrics for underwater by benee|BENEE - Underwater|My head is underwater a puddle full of my tears|I'm out here in the sea And when I'm in the pool</t>
  </si>
  <si>
    <t>ðŸ‘‘ BENEE - Underwater ðŸŽ¶ Listen on Spotify: http://bit.ly/4c1YIwO ðŸ”¥ Help us reach 100,000 subscribers! ðŸ”” Turn on notifications to stay updated with new uploads!  ðŸŽ§ Stream &amp; Download: https://open.spotify.com/track/2WzgNSY8AQBDCwoyMHWl6O  âœ¨ Follow BENEE: https://www.facebook.com/BENEE http://instagram.com/beneemusic/#  ðŸ“± Follow us on: Instagram: https://auranetwork.fanlink.tv/instagram Facebook: https://auranetwork.fanlink.tv/facebook Discord: https://auranetwork.fanlink.tv/discord X(twitter): https://auranetwork.fanlink.tv/xsocial  Ã—=Ã—=Ã—=Ã—=Ã—    Lyrics for 'BENEE - Underwater'  [Verse 1] Why don't you see me? Death on the TV It is a full moon, I'm not sure what that means I'm hurting myself, it's making me bleed I feel alright, but that point is irrelevant  [Pre-Chorus] And when I'm in theâ€” Or when I'm at theâ€” It feels so effortâ€” I'm out here in the seaâ€” And when I'm in the pool Or when I'm at the beach (Yeah) It feels so effortless (Effortless) I'm out here in the sea (In the sea)  [Chorus] My head is underwater, a puddle full of my tears I could make a river, wouldn't even mattÐµr Why don't you see me? Bottom of the pool, yeah Why can't you see mÐµ? My head is underwater, a puddle full of my tears I could make a river, wouldn't even matter Why don't you see me? Bottom of the pool, yeah Why can't you see me?  [Verse 2] Weightless (Weightless, weightless) Am I the only one to feel this? (Feel this) Can't find what's missing, so I'll cry like a baby Why do you not hear me? Werewolf could take me, you wouldn't believe me  [Pre-Chorus] And when I'm missing youâ€” Or when I'm in bâ€” I hear the rebel laugh I'm floating in the sea And when I'm missing you Or when I'm in between I hear the rebel laugh I'm out here in the sea (In the sea)  [Chorus] My head is underwater, a puddle full of my tears I could make a river, wouldn't even matter Why don't you see me? Bottom of the pool, yeah Why can't you see me? My head is underwater, a puddle full of my tears I could make a river, wouldn't even matter Why don't you see me? Bottom of the pool, yeah Why can't you see me?  [Post-Chorus] I'm in the pâ€” Or when I'm at theâ€” It feels so effortâ€” I'm out here in the sea And when I'm in the pool And when I'm at the beach (Yeah) It feels so effortless (Effortless) I'm out here in the sea (In the sea)  [Bridge] My head is underwater, a puddle full of my tears I could make a river, wouldn't even matter Why don't you see me? Bottom of the pool, yeah Why can't you see me?  [Chorus] My head is underwater, a puddle full of my tears I could make a river, wouldn't even matter Why don't you see me? Bottom of the pool, yeah Why can't you see me?  [Outro] (My head is underwater) (My head is underwater) (My head is underwater) (Why can't you see me?)  Ã—=Ã—=Ã—=Ã—=Ã—  ðŸ·ï¸Tags #underwater #benee #auraserenity #freshvibes #underwaterlyrics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BENEE, BENEE Latest, Underwater Lyrics, Underwater Lyrics Video  Comment #weareaura if you see this! ðŸ‘€</t>
  </si>
  <si>
    <t>nhSxWLihh_Q</t>
  </si>
  <si>
    <t>Zara Larsson - Crush (Lyrics)</t>
  </si>
  <si>
    <t>2025-10-07T09:33:21Z</t>
  </si>
  <si>
    <t>auraserenity|emotional|indiepop|zara larsson|crush|zara larsson crush|crush zara larsson|zara larsson crush lyrics|crush zara larsson lyrics|zara larsson lyrics crush|crush lyrics zara larsson|zara larsson lyrics|crush lyrics|lyrics zara larsson|lyrics crush|lyrics zara larsson crush|lyrics crush zara larsson|lyrics for crush by zara larsson|lyric video for crush by zara larsson|Zara Larsson - Crush|oh baby i'm crushed|that's why they call it a crush</t>
  </si>
  <si>
    <t>ðŸ‘‘ Zara Larsson - Crush ðŸŽ¶ Listen on Spotify: http://bit.ly/4c1YIwO ðŸ”¥ Help us reach 100,000 subscribers! ðŸ”” Turn on notifications to stay updated with new uploads!  ðŸŽ§ Stream &amp; Download: https://zaralarsson.lnk.to/Crush  âœ¨ Follow Zara Larsson: https://www.instagram.com/zaralarsson/ https://www.facebook.com/ZaraLarssonOfficial https://www.zaralarssonofficial.com/  ðŸ“± Follow us on: Instagram: https://auranetwork.fanlink.tv/instagram Facebook: https://auranetwork.fanlink.tv/facebook Discord: https://auranetwork.fanlink.tv/discord X(twitter): https://auranetwork.fanlink.tv/xsocial  Ã—=Ã—=Ã—=Ã—=Ã—    Lyrics for 'Zara Larsson - Crush'  Talking to you Gives me butterflies Wanna text you all the time I can't help that I feel like this Talking to you Staying up all night Yeah, he knows something ain't right But it's innocent 'til we kiss In the grey zone of morality Feeling dangerous when you're calling me Something 'bout the secrecy of us Then it hits me like reality I can't lose him to a fantasy It ain't heartbreak, but it still hurts enough Oh, baby, I'm crushed (crush) It will never be us That's why they call it a crush (crush) It will never be love (crush) It's been a while Since I hit you back Me and him, we had had a chat And I think it's best I don't reply It has been a while But I can't let you go And I should have let you know But I'm typing it right now Got me wonderin' if it's destiny Or am I just being messy All I know is I'm loving the rush Then it hits me like reality I can't lose him to a fantasy It ain't heartbreak, but it still hurts enough Oh, baby, I'm crushed (crush) It will never be us That's why they call it a crush (crush) It will never be love (crush) What's the need for destruction? This might get ugly You will ruin my life Tell me, 'Why do I crave your attention?' I got someone at home who treats me right It's only just a (just a crush) crush (Just a crush) crush (Just a crush) crush (Just a) crush, crush, crush (Just a crush) crush (Just a crush) crush Oh, baby, I'm crushed (crush) It will never be us That's why they call it a crush Just a crush (crush) It will never be love Be love, no, no, no No, no, no, no, no Oh, baby, I'm crushed No, no, no, no, no That's why they call it a crush It will never be love (crush)  Ã—=Ã—=Ã—=Ã—=Ã—  ðŸ·ï¸Tags #crush #zaralarsson #auraserenity #freshvibes #crushlyrics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Zara Larsson, Zara Larsson Latest, Crush Lyrics, Crush Lyrics Video  Comment #weareaura if you see this! ðŸ‘€</t>
  </si>
  <si>
    <t>FsRNykK8PeE</t>
  </si>
  <si>
    <t>Indila - Love Story (Lyrics)</t>
  </si>
  <si>
    <t>2025-10-06T09:04:25Z</t>
  </si>
  <si>
    <t>auraserenity|emotional|indila|love story|indila love story|love story indila|indila love story lyrics|love story indila lyrics|indila lyrics love story|love story lyrics indila|indila lyrics|love story lyrics|lyrics indila|lyrics love story|lyrics indila love story|lyrics love story indila|story indila love|c'est ta love story|indila - love story|love story song|love story - indila cover|dans ma love story|indila love story tiktok|#indila_new_music</t>
  </si>
  <si>
    <t>ðŸ‘‘ Indila - Love Story ðŸŽ¶ Listen on Spotify: http://bit.ly/4c1YIwO ðŸ”¥ Help us reach 100,000 subscribers! ðŸ”” Turn on notifications to stay updated with new uploads!  ðŸŽ§ Stream &amp; Download: https://open.spotify.com/track/6nGeLlakfzlBcFdZXteDq7  âœ¨ Follow Indila: https://www.facebook.com/IndilaOfficiel http://x.com/IndilaOfficiel  ðŸ“± Follow us on: Instagram: https://auranetwork.fanlink.tv/instagram Facebook: https://auranetwork.fanlink.tv/facebook Discord: https://auranetwork.fanlink.tv/discord X(twitter): https://auranetwork.fanlink.tv/xsocial  Ã—=Ã—=Ã—=Ã—=Ã—    Lyrics for 'Indila - Love Story'  [Couplet 1] Lâ€™Ã¢me en peine Il vit, mais parle Ã  peine Il attend Devant cette photo d'antan Il, il n'est pas fou Il y croit c'est tout Il la voit partout Il l'attend debout Une rose Ã  la main Ã€ part elle, il n'attend rien  [Couplet 2] Rien autour n'a de sens Et l'air est lourd Le regard absent Il est seul et lui parle souvent Il, il n'est pas fou Il l'aime c'est tout Il la voit partout Il l'attend debout Debout une rose Ã  la main Non, non plus rien ne le retient  [Refrain] Dans sa love story Dans sa love story Dans sa love story Sa love story  [Couplet 3] Prends ma main Promets-moi que tout ira bien Serre-moi fort PrÃ¨s de toi, je rÃªve encore Oui, oui, je veux rester Mais je ne sais plus aimer J'ai Ã©tÃ© trop bÃªte Je t'en prie, arrÃªte ArrÃªte, comme je regrette Non, je ne voulais pas tout Ã§a  [Pre-refrain] Je serai riche Et je t'offrirai tout mon or Et si tu t'en fiches Je t'attendrai sur le port Et si tu m'ignores Je t'offrirai mon dernier souffle de vie  [Refrain] Dans ma love story Dans ma love story Dans ma love story Ma love story  [Couplet 4] Une bougie Peut illuminer la nuit Un sourire Peut bÃ¢tir tout un empire Et il y a toi Et il y a moi Et personne n'y croit Mais l'amour fait d'un fou un roi Et si tu m'ignores J'me battrais encore et encore  [Refrain] C'est ta love story C'est ta love story C'est l'histoire d'une vie Love story  [Outro] Des cris de joie Quelques larmes on s'en va On vit dans cette love story Love story, love story, love story  Ã—=Ã—=Ã—=Ã—=Ã—  ðŸ·ï¸Tags #lovestory #indila #auraserenity #freshvibes #lovestorylyrics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Indila, Indila Latest, Love Story Lyrics, Love Story Lyrics Video  Comment #weareaura if you see this! ðŸ‘€</t>
  </si>
  <si>
    <t>WF4h5mGKU3M</t>
  </si>
  <si>
    <t>Doja Cat - Cards (Lyrics)</t>
  </si>
  <si>
    <t>2025-10-05T09:40:22Z</t>
  </si>
  <si>
    <t>auraserenity|emotional|doja cat|cards|doja cat cards|cards doja cat|doja cat cards lyrics|cards doja cat lyrics|doja cat lyrics cards|cards lyrics doja cat|doja cat lyrics|cards lyrics|lyrics doja cat|lyrics cards|lyrics doja cat cards|lyrics cards doja cat|lyric video for cards by doja cat|Maybe in time we'll know|Maybe I'll fall in love baby|Maybe we'll win some hearts|Gotta just play your cards|Play your cards right|Doja Cat - Cards|cards letra</t>
  </si>
  <si>
    <t>ðŸ‘‘ Doja Cat - Cards ðŸŽ¶ Listen on Spotify: http://bit.ly/4c1YIwO ðŸ”¥ Help us reach 100,000 subscribers! ðŸ”” Turn on notifications to stay updated with new uploads!  ðŸŽ§ Stream &amp; Download: https://dojacat.lnk.to/vie  âœ¨ Follow Doja Cat: https://x.com/DojaCat https://www.instagram.com/dojacat  ðŸ“± Follow us on: Instagram: https://auranetwork.fanlink.tv/instagram Facebook: https://auranetwork.fanlink.tv/facebook Discord: https://auranetwork.fanlink.tv/discord X(twitter): https://auranetwork.fanlink.tv/xsocial  Ã—=Ã—=Ã—=Ã—=Ã—    Lyrics for 'Doja Cat - Cards'  [Verse 1] We could be strange At least we're not the same And we have our right to, it's alright to You can walk with my cane And change my last name Just to know I like you 'cause I like few (Oh)  [Chorus] And I know you're in my life 'Cause everything that is alive's connected And I believe the weirdest ones survive You're a trip to them and a vacation to me And God knows you could be stranger than me So kiss me like your mirror, eyÐµ me like a queer Nothing you do could freak mÐµ out  [Verse 2] They calling us names and every day pray we cave You're braver than you know (Oh) You've given so much hope Yeah, said chip tooth with a broken nose 5'10' and I don't even need a vodka soda Call me over to watch some White Lotus And after maybe we could rearrange the sofa I need a man with a sense of humor Beliefs aligned and zen like Buddha Got equal parts of sex and cuteness One look in your eyes, it could execute ya Girls can't tell that he fine off rip 'Cause he don't look like he like dick But if he liked it, I'd still like him As a freak, I can admit that and he likes it With each crowd, we proud we don't fit And ain't nobody here gets our schtick So if we split, it'll be like two halves Ain't nobody in the world got what you have  [Chorus] And I know you're in my life 'Cause everything that is alive's connected And I believe the weirdest ones survive You're a trip to them and a vacation to me And God knows you could be stranger than me So kiss me like your mirror, eye me like a queer Nothing you do could freak me out  [Outro] They can wonder why It's in our nature to be wild I wouldn't change it for a second They don't have to get it Strange and so alive  Ã—=Ã—=Ã—=Ã—=Ã—  ðŸ·ï¸Tags #cards #dojacat #auraserenity #freshvibes #cardslyrics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Doja Cat Latest, Cards Lyrics, Cards Lyrics Video  Comment #weareaura if you see this! ðŸ‘€</t>
  </si>
  <si>
    <t>HM8xqZTkAS8</t>
  </si>
  <si>
    <t>The Script - The Last Time (Lyrics)</t>
  </si>
  <si>
    <t>2025-10-04T08:26:35Z</t>
  </si>
  <si>
    <t>auraserenity|emotional|indiepop|the script|the last time|the script the last time|the last time the script|the script the last time lyrics|the last time the script lyrics|the script lyrics the last time|the last time lyrics the script|the script lyrics|the last time lyrics|lyrics the script|lyrics the last time|lyrics the script the last time|lyrics the last time the script|lyrics for the last time by the script|The Script - The Last Time|if you could see me now</t>
  </si>
  <si>
    <t>ðŸ‘‘ The Script - The Last Time ðŸŽ¶ Listen on Spotify: http://bit.ly/4c1YIwO ðŸ”¥ Help us reach 100,000 subscribers! ðŸ”” Turn on notifications to stay updated with new uploads!  ðŸŽ§ Stream &amp; Download: https://open.spotify.com/track/600oiqLkQIJ85HvQGIQWvO  âœ¨ Follow The Script: https://www.instagram.com/thescriptofficial https://x.com/THESCRIPT  ðŸ“± Follow us on: Instagram: https://auranetwork.fanlink.tv/instagram Facebook: https://auranetwork.fanlink.tv/facebook Discord: https://auranetwork.fanlink.tv/discord X(twitter): https://auranetwork.fanlink.tv/xsocial  Ã—=Ã—=Ã—=Ã—=Ã—    Lyrics for 'The Script - The Last Time'  [Verse 1] Why's it so hard to look me in the eye? Playing with that cross that's onâ€…yourâ€…chain I know youâ€…only ever bite your lip When it'sâ€…something you're afraid to say  [Pre-Chorus] Is this the last time that I lay my eyes upon you? Is this the last time that I ever watch you leave? This is the last thing I would ever have done to you This is the last thing that I thought you'd do to me  [Chorus] We said that it would last, but how come it's the last time? I'm tryna hold your hand but feeling like my hand's tied You said we'd be forever, now you'll never ever be mine (Oh-oh-oh) You said that it would last, but how come it's the last time?  [Verse 2] You've practiced leaving many times before But I guess you'll get it right today Leaving that ring I gave you in the drawer But you're taking every single part of me  [Pre-Chorus] Is this the last time that I lay my eyes upon you? Is this the last time that I ever watch you leave? This is the last thing I would ever have done to you This is the last thing that I thought you'd do to me  [Chorus] We said that it would last, but how come it's the last time? (Oh-oh-oh) I'm tryna hold your hand but feeling like my hand's tied (Oh-oh-oh) You said we'd be forever, now you'll never ever be mine (Oh-oh-oh) You said that it would last, but how come it's the last time? Oh  [Post-Chorus] I think of the first kiss That led to the first night Whoa, whoa I think of the first tiff That led to the first fight Whoa, whoa Ooh  [Chorus] You said that it would last, but how come it's the last time? I'm tryna hold your hand but feeling like my hand's tied, hmm We always said we'd be forever, now you'll never ever be mine, ooh (Oh-oh-oh) We said that it would last, but how come it's the last time? Oh, ooh  [Post-Chorus] I think of the first kiss That led to the first night Whoa (First night), whoa (Whoa) I think of the first tiff That led to the first fight Whoa, whoa, oh  [Outro] You said that it would last, but how come it's the last time?  Ã—=Ã—=Ã—=Ã—=Ã—  ðŸ·ï¸Tags #thelasttime #thescript #auraserenity #freshvibes #thelasttimelyrics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Script, The Script Latest, The Last Time Lyrics, The Last Time Lyrics Video  Comment #weareaura if you see this! ðŸ‘€</t>
  </si>
  <si>
    <t>vjvUOVHMwVk</t>
  </si>
  <si>
    <t>Nothing But Thieves - Graveyard Whistling (Lyrics)</t>
  </si>
  <si>
    <t>2025-10-03T08:45:34Z</t>
  </si>
  <si>
    <t>auraserenity|emotional|indiepop|nothing but thieves|graveyard whistling|nothing but thieves graveyard whistling|graveyard whistling nothing but thieves|nothing but thieves graveyard whistling lyrics|graveyard whistling nothing but thieves lyrics|graveyard whistling lyrics nothing but thieves|lyrics nothing but thieves|Nothing But Thieves - Graveyard Whistling|No one's getting younger would you like a souvenir?|'Cause if you don't believe It can't hurt you</t>
  </si>
  <si>
    <t>ðŸ‘‘ Nothing But Thieves - Graveyard Whistling ðŸŽ¶ Listen on Spotify: http://bit.ly/4c1YIwO ðŸ”¥ Help us reach 100,000 subscribers! ðŸ”” Turn on notifications to stay updated with new uploads!  ðŸŽ§ Stream &amp; Download: https://open.spotify.com/track/3VOrtLsn6VBoqfcB8BqIU0  âœ¨ Follow Nothing But Thieves: https://www.instagram.com/nothingbutthieves/ https://www.facebook.com/NothingButThieves  ðŸ“± Follow us on: Instagram: https://auranetwork.fanlink.tv/instagram Facebook: https://auranetwork.fanlink.tv/facebook Discord: https://auranetwork.fanlink.tv/discord X(twitter): https://auranetwork.fanlink.tv/xsocial  Ã—=Ã—=Ã—=Ã—=Ã—    Lyrics for 'Nothing But Thieves - Graveyard Whistling'  All that afterlife I don't hold with it All your gods are false Just get used to it Let's go out tonight Kill some stubborn myths Set those ghosts alight, get into it No one's getting younger Would you like a souvenir? Let it take you under Feel your worries disappear 'Cause if you don't believe It can't hurt you And when you let it leave It can't hurt you 'Cause if you don't believe Then you know, yeah you know it can never do you harm If you don't believe, it can't hurt you Okay, I'll admit I'm not innocent I did everything and I would again I'm not listening I've heard everything Graveyard whistling I'm into it No one's getting younger Would you like a souvenir? Let it take you under Feel your worries disappear 'Cause if you don't believe It can't hurt you And when you let it leave It can't hurt you 'Cause if you don't believe You know, yeah you know it can never do you harm If you don't believe, it can't hurt you Got a picture and a passport and a number Give me access to the cloud I'm living under When I go there will I find a sense of wonder? Open up the gates 'Cause if you don't believe It can't hurt you And when you let it leave It can't hurt you 'Cause if you don't believe You know, yeah you know it can never do you harm 'Cause if you don't believe, it can't hurt you  Ã—=Ã—=Ã—=Ã—=Ã—  ðŸ·ï¸Tags #graveyardwhistling #nothingbutthieves #auraserenity #freshvibes #graveyardwhistlinglyrics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Nothing But Thieves, Nothing But Thieves Latest, Graveyard Whistling Lyrics, Graveyard Whistling Lyrics Video  Comment #weareaura if you see this! ðŸ‘€</t>
  </si>
  <si>
    <t>XNcvWtPkjV8</t>
  </si>
  <si>
    <t>Tate McRae - TIT FOR TAT (Lyrics)</t>
  </si>
  <si>
    <t>2025-10-02T08:29:29Z</t>
  </si>
  <si>
    <t>auraserenity|tate mcrae|tit for tat|tate mcrae tit for tat|tit for tat tate mcrae|tate mcrae tit for tat lyrics|tit for tat tate mcrae lyrics|tate mcrae lyrics tit for tat|tit for tat lyrics tate mcrae|tate mcrae lyrics|tit for tat lyrics|lyrics tate mcrae|lyrics tit for tat|lyrics tate mcrae tit for tat|lyrics tit for tat tate mcrae|lyrics for tit for tat by tate mcrae|Tate McRae - TIT FOR TAT|tate tit for tat|that bruise on your ego|tit for tat song</t>
  </si>
  <si>
    <t>ðŸ‘‘ Tate McRae - TIT FOR TAT ðŸŽ¶ Listen on Spotify: http://bit.ly/4c1YIwO ðŸ”¥ Help us reach 100,000 subscribers! ðŸ”” Turn on notifications to stay updated with new uploads!  ðŸŽ§ Stream &amp; Download: https://sptfy.com/QAzA  âœ¨ Follow Tate McRae: https://www.instagram.com/tatemcrae/ https://www.facebook.com/TateMcRaeOfficial/  ðŸ“± Follow us on: Instagram: https://auranetwork.fanlink.tv/instagram Facebook: https://auranetwork.fanlink.tv/facebook Discord: https://auranetwork.fanlink.tv/discord X(twitter): https://auranetwork.fanlink.tv/xsocial  Ã—=Ã—=Ã—=Ã—=Ã—    Lyrics for 'Tate McRae - TIT FOR TAT'  Thought I might love you again, I'll see how I feel Now that you're acting like that, boy, I never will Last night, she answered my call, it sealed the deal Right now, I'm not even about you  Thought I might love you again, see how I feel Now that you're acting like that, I never will Last night, she answered my call, it sealed the deal Right now, I'm not even about you  The day I met you, boy, I thought it was a blessing In the heat of it, I always took your side It's a shame you out here tryna make it messy Wow, you're messy, damn We were good, I thought we made it through the ending I was hearing shit I never thought you'd say Could have picked it up exactly where we left it Took our future off your plate  Let's go song for song, let's go back to back Let's go tit for tat, boy, you asked for that That's the best you got, where's the good one at? I was never as far away as you thought  Thought I might love you again, see how I feel Now that you're acting like that, I never will Last night, she answered my call, it sealed the deal Right now, I'm not even about you Thought I might love you again, see how I feel Now that you're acting like that, I never will Last night, she answered my call, it sealed the deal Right now, I'm not even about you  I was nothing but respectful, and you know that Why you changing up the narrative to write? I can't do this You're making me do this If you want to fight  Let's go song for song, let's go back to back Fix your fucking self, kiss my ass for that That's the best you got, where's the good one at? Should've known you'd be the type to change  Thought I might love you again, see how I feel Now that you're acting like that, I never will Last night, she answered my call, it sealed the deal Right now, I'm not even about you Thought I might love you again, see how I feel Now that you're acting like that, I never will Last night, she answered my call, it sealed the deal Right now, I'm not even about you  That looks like it really hurts That bruise on your ego I know that it makes it worse It had to be me, though  Thought I might love you again, see how I feel Now that you're acting like that, I never will Last night, she answered my call, it sealed the deal Right now, I'mâ€” Thought I might love you again, see how I feel Now that you're acting like that, I never will Last night, she answered my call, it sealed the deal Right now, I'm partying without you  Thought I might love you again Now that you're acting like that I'm partying without you Last night, she answered my call I'm partying without you  Ã—=Ã—=Ã—=Ã—=Ã—  ðŸ·ï¸Tags #titfortat #tatemcrae #auraserenity #freshvibes #titfortatlyrics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Latest, TIT FOR TAT Lyrics, TIT FOR TAT Lyrics Video  Comment #weareaura if you see this! ðŸ‘€</t>
  </si>
  <si>
    <t>swwBbNKOq_o</t>
  </si>
  <si>
    <t>Doja Cat - Gorgeous (Lyrics)</t>
  </si>
  <si>
    <t>2025-10-01T08:18:38Z</t>
  </si>
  <si>
    <t>auraserenity|emotional|doja cat|gorgeous|doja cat gorgeous|gorgeous doja cat|doja cat gorgeous lyrics|gorgeous doja cat lyrics|doja cat lyrics gorgeous|gorgeous lyrics doja cat|doja cat lyrics|gorgeous lyrics|lyrics doja cat|lyrics gorgeous|lyrics doja cat gorgeous|Gorgeous|Doja Cat Gorgeous|Doja Cat Gorgeous Lyrics|It's a crime to be gorgeous|It's alright to be honest|It ain't ever really our fault|We make a killing being so beautiful|Gorgeous Lyrics|doja</t>
  </si>
  <si>
    <t>ðŸ‘‘ Doja Cat - Gorgeous ðŸŽ¶ Listen on Spotify: http://bit.ly/4c1YIwO ðŸ”¥ Help us reach 100,000 subscribers! ðŸ”” Turn on notifications to stay updated with new uploads!  ðŸŽ§ Stream &amp; Download: https://dojacat.lnk.to/vie  âœ¨ Follow Doja Cat: https://www.instagram.com/dojacat  ðŸ“± Follow us on: Instagram: https://auranetwork.fanlink.tv/instagram Facebook: https://auranetwork.fanlink.tv/facebook Discord: https://auranetwork.fanlink.tv/discord X(twitter): https://auranetwork.fanlink.tv/xsocial  Ã—=Ã—=Ã—=Ã—=Ã—    Lyrics for 'Doja Cat - Gorgeous'  If they wasn't grillin' before They gon' be really mad when we hit the floor It's a crime to be gorgeous Between you and a million phones They takin' pictures like we hittin' a pose It's alright to be honest Even when we sit in the dark I feel the prettiest that you ever saw Are your eyes even open? It ain't ever really our fault We make a killing being so beautiful It's a crime to be gorgeous  It's a crime to be gorgeous It's a crime to be gorgeous It's a crime to be gorgeous It's a crime  Look at me Look at me  Yeah, look at me, really look at me Loaded the magazine, they throwin' the book at me I'm bookin' it 80 miles per hour 'cause my jewelry I'm cookin' some collard greens, I ain't got no room for these Then I got surgery 'cause of scrutiny But he like my before and after pictures, he cool wit' these I took off the wig and put some mousse on my new 4C I put on the wig and take it off as I damn well please I look like my family, I don't need to brag Titty used to sag, least she got some ass Can't avoid the pap, can't even avoid the cash Yeah, you beautiful, baby, but you got more than that Pretty hurts, don't talk to me 'bout Brazilians After that wax, you thought you wanted to kill him But now you walkin' 'round like you one in a million He lookin' at me like he want some beautiful children  If they wasn't grillin' before They gon' be really mad when we hit the floor It's a crime to be gorgeous Between you and a million phones They takin' pictures like we hittin' a pose It's alright to be honest Even when we sit in the dark I feel the prettiest that you ever saw Are your eyes even open? It ain't ever really our fault We make a killing being so beautiful It's a crime to be gorgeous  (It's all we need, it's all we want) It's a crime to be gorgeous (It's all we need, it's all we want) It's a crime to be gorgeous (It's all we need, it's all we want) It's a crime to be gorgeous (It's all we need, it's all we want) It's a crime  She like white gold in her hardware With an install and a long nail With a eyelash and it's glued on She ain't so Christian in Louboutins And now she got contacts but no close friends And she lasered all that hair off And she thank God for that Emsculpt She wanna be chic when it's inspired by heroin Ah, there you go with that smile again She stay in school but she more privy to collagen Aw, now you on botched again You oughta cut off all them Khias, they toxic, friend, ah You gettin' showered in compliments, huh (I do) You feel empowered but not within I mean I only got myself to appeal to (I do) They got they nose up judging me, but ain't all of 'em real So if they wasn't grilling  If they wasn't grillin' before They gon' be really mad when we hit the floor It's a crime to be gorgeous Between you and a million phones They takin' pictures like we hittin' a pose It's alright to be honest Even when we sit in the dark I feel the prettiest that you ever saw Are your eyes even open? It ain't ever really our fault We make a killing being so beautiful It's a crime to be gorgeous  (It's all we need, it's all we want) It's a crime to be gorgeous (It's all we need, it's all we want) It's a crime to be gorgeous (It's all we need, it's all we want) It's a crime to be gorgeous (It's all we need, it's all we want) It's a crime to be gorgeous  Ã—=Ã—=Ã—=Ã—=Ã—  ðŸ·ï¸Tags #gorgeous #dojacat #auraserenity #freshvibes #gorgeouslyrics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Doja Cat Latest, Gorgeous Lyrics, Gorgeous Lyrics Video  Comment #weareaura if you see this! ðŸ‘€</t>
  </si>
  <si>
    <t>ciXzm1ANodY</t>
  </si>
  <si>
    <t>Khalid - out of body (Lyrics)</t>
  </si>
  <si>
    <t>2025-09-30T09:02:46Z</t>
  </si>
  <si>
    <t>auraserenity|emotional|indiepop|khalid|out of body|khalid out of body|out of body khalid|khalid out of body lyrics|out of body khalid lyrics|khalid lyrics out of body|out of body lyrics khalid|khalid lyrics|out of body lyrics|lyrics khalid|lyrics out of body|lyrics khalid out of body|lyrics out of body khalid|lyrics for out of body by khalid|lyric video for out of body by khalid|Khalid - out of body|khalid new song|khalid songs|out of body by khalid</t>
  </si>
  <si>
    <t>ðŸ‘‘ Khalid - out of body ðŸŽ¶ Listen on Spotify: http://bit.ly/4c1YIwO ðŸ”¥ Help us reach 100,000 subscribers! ðŸ”” Turn on notifications to stay updated with new uploads!  ðŸŽ§ Stream &amp; Download: https://khalid.lnk.to/outofbody  âœ¨ Follow Khalid: https://www.instagram.com/thegr8khalid/ https://www.facebook.com/thegreatkhalid  ðŸ“± Follow us on: Instagram: https://auranetwork.fanlink.tv/instagram Facebook: https://auranetwork.fanlink.tv/facebook Discord: https://auranetwork.fanlink.tv/discord X(twitter): https://auranetwork.fanlink.tv/xsocial  Ã—=Ã—=Ã—=Ã—=Ã—    Lyrics for 'Khalid - out of body'  [Intro] Yeah, ah (Darkchild) (Nah-nah-nah) Yeah, yeah (Nah-nah-nah, nah-nah-nah) Oh-woah (Nah-nah-nah, nah-nah-nah)  [Verse 1] You're so conspicuous Now I'm hauntin' you It's too ridiculous How bad I'm wantin' you (Yeah, ah)  [Pre-Chorus] Way too gone off the deep No, I can't swim but I still dive for you Sun goes down in the evening on the East end But it still shines for you (Yeah) Stay right there, don't leave yet All my secrets, wanna share it all for you (Right there) Way too gone off the deep No, I can't swim but I still fall for you  [Chorus] C'mon now, let's get it started You want it and I'm about it Marijuana, smokin' exotic Blowin' my mind out, so out of body C'mon now, let's get it started (Let's get it started) You want it and I'm about it (Yeah, and I'm about it) Marijuana, smokin' exotic (Ain't got no problem) Blowin' my mind out, so out of body  [Verse 2] Inside, I wouldn't wanna sharÐµ with anybody else Now that we'rÐµ alone I want you to myself (All to myself) No one has to know, it's only you and I The place your lips could go, it's for you to decide  [Pre-Chorus] Way too gone off the deep (I'm way too gone) No, I can't swim but I still dive for you Sun goes down in the evening on the East end (Sun goes down) But it still shines for you (Yeah) Stay right there, don't leave yet (Stay right there) All my secrets, wanna share it all for you (Right there) Way too gone off the deep (I'm way too gone) No, I can't swim but I still fall for you  [Chorus] C'mon now, let's get it started (Let's get it started) You want it and I'm about it (And I'm about it) Marijuana, smokin' exotic (Yeah, smokin' exotic) Blowin' my mind out, so out of body (Blowin' my mind out, oh, you're blowin' my mind) C'mon now, let's get it started (Let's get it started) You want it and I'm about it (Ooh, oh, you're blowin' my mind) Marijuana, smokin' exotic (Let's get it started, ooh) Blowin' my mind out, so out of body (Darkchild)  [Outro] Nah-nah-nah Nah-nah-nah Nah-nah-nah Nah-nah-nah  Ã—=Ã—=Ã—=Ã—=Ã—  ðŸ·ï¸Tags #outofbody #khalid #auraserenity #freshvibes #outofbodylyrics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Khalid Latest, out of body Lyrics, out of body Lyrics Video  Comment #weareaura if you see this! ðŸ‘€</t>
  </si>
  <si>
    <t>58yyupmV87M</t>
  </si>
  <si>
    <t>Europe - The Final Countdown (Lyrics)</t>
  </si>
  <si>
    <t>2025-09-29T09:17:35Z</t>
  </si>
  <si>
    <t>auraserenity|emotional|indiepop|europe|the final countdown|europe the final countdown|the final countdown europe|europe the final countdown lyrics|the final countdown europe lyrics|europe lyrics the final countdown|the final countdown lyrics europe|europe lyrics|the final countdown lyrics|lyrics europe|lyrics the final countdown|lyrics the final countdown europe|lyric video for the final countdown by europe|it's the final countdown|Europe - The Final Countdown</t>
  </si>
  <si>
    <t>ðŸ‘‘ Europe - The Final Countdown ðŸŽ¶ Listen on Spotify: http://bit.ly/4c1YIwO ðŸ”¥ Help us reach 100,000 subscribers! ðŸ”” Turn on notifications to stay updated with new uploads!  ðŸŽ§ Stream &amp; Download: https://europe.lnk.to/listenYD  âœ¨ Follow Europe: https://Europe.lnk.to/followFI/facebook https://Europe.lnk.to/followII/instagram https://Europe.lnk.to/followTI/twitter https://Europe.lnk.to/followSI/spotify https://Europe.lnk.to/subscribeYD  ðŸ“± Follow us on: Instagram: https://auranetwork.fanlink.tv/instagram Facebook: https://auranetwork.fanlink.tv/facebook Discord: https://auranetwork.fanlink.tv/discord X(twitter): https://auranetwork.fanlink.tv/xsocial  Ã—=Ã—=Ã—=Ã—=Ã—    Lyrics for 'Europe - The Final Countdown'  [Verse 1] We're leaving together, but still, it's farewell And maybe, we'll come back to Earth, who can tell? I guess there is no one to blame We're leaving ground (Leaving ground) Will things ever be the same again?  [Chorus] It's the final countdown The final countdown  [Verse 2] Oh-oh, we're heading for Venus (Venus) And still, we stand tall 'Cause maybe they've seen us And welcome us all, yeah With so many light years to go And things to be found (To be found) I'm sure that we'll all miss her so  [Chorus] It's the final countdown The final countdown The final countdown (Final countdown), oh Oh-oh-oh-oh-oh  [Guitar Solo]  [Chorus] The final countdown, oh-oh It's the final countdown The final countdown The final countdown (Final countdown), oh It's the final countdown We're leaving together (The final countdown) We'll all miss her so It's the final countdown (Final countdown), oh  [Outro] It's the final countdown Yeah  Ã—=Ã—=Ã—=Ã—=Ã—  ðŸ·ï¸Tags #thefinalcountdown #europe #auraserenity #freshvibes #thefinalcountdownlyrics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Europe, Europe Latest, The Final Countdown Lyrics, The Final Countdown Lyrics Video  Comment #weareaura if you see this! ðŸ‘€</t>
  </si>
  <si>
    <t>mtwDxQNVKX8</t>
  </si>
  <si>
    <t>Mike Posner - Please Don't Go (Lyrics)</t>
  </si>
  <si>
    <t>2025-09-28T08:15:08Z</t>
  </si>
  <si>
    <t>auraserenity|emotional|indiepop|mike posner|please don't go|mike posner please don't go|please don't go mike posner|mike posner please don't go lyrics|please don't go mike posner lyrics|please don't go lyrics mike posner|mike posner lyrics|please don't go lyrics|lyrics please don't go|please donâ€™t go mike posner lyrics|Mike Posner - Please Don't Go|baby please don't go|mike posner baby please don't go|baby please don't go mike posner|please dont go</t>
  </si>
  <si>
    <t>ðŸ‘‘ Mike Posner - Please Don't Go ðŸŽ¶ Listen on Spotify: http://bit.ly/4c1YIwO ðŸ”¥ Help us reach 100,000 subscribers! ðŸ”” Turn on notifications to stay updated with new uploads!  ðŸŽ§ Stream &amp; Download: https://mikeposner.lnk.to/listenYD  âœ¨ Follow Mike Posner: https://www.instagram.com/mikeposner https://www.facebook.com/therealmikeposner  ðŸ“± Follow us on: Instagram: https://auranetwork.fanlink.tv/instagram Facebook: https://auranetwork.fanlink.tv/facebook Discord: https://auranetwork.fanlink.tv/discord X(twitter): https://auranetwork.fanlink.tv/xsocial  Ã—=Ã—=Ã—=Ã—=Ã—    Lyrics for 'Mike Posner - Please Don't Go'  [Verse 1] Let's run away from these lies Back to yesterday, safe tonight  [Pre-Chorus] I feel the sun creeping up like tick tock I'm trying to keep you in my head but if not We'll just keep running from tomorrow with our lips locked Yeah, you got me begging, begging  [Chorus] Baby, please don't go If I wake up tomorrow, will you still be here? I don't know if you feel the way I do If you leave, I'm gonna find you Baby, please don't go, go, go, go Baby, please don't go, go, go, go Baby, please don't go, go, go, go Baby, please don't, baby, please don't  [Verse 2] Baby, please don't run away From my bed and start another day Stay instead  [Pre-Chorus] I feel the sun creeping up like tick tock I'm trying to keep you in my head but if not We'll just keep running from tomorrow with our lips locked Yeah, you got me begging, begging  [Chorus] Baby, please don't go If I wake up tomorrow, will you still be here? I don't know if you feel the way I do If you leave, I'm gonna find you Baby, please don't go, go, go, go Baby, please don't go, go, go, go Baby, please don't go, go, go, go Baby, please don't, baby, please don't Baby, please don't  [Bridge] I stay running from tomorrow I stay running from tomorrow Well, I stay running from tomorrow Said, I stay running from tomorrow  [Hook] Baby, please don't go (Please don't go) If I wake up tomorrow will you still be here? I don't know if you feel the way I do (I'm gon', I'm gon', I'm gonna find you) If you leave, I'm gonna find you Baby, please don't go, go, go, go Baby, please don't go, go, go, go (Don't leave me, leave me) Baby, please don't go, go, go, go Baby, please don't, baby, please don't Baby, please don't run away  Ã—=Ã—=Ã—=Ã—=Ã—  ðŸ·ï¸Tags #pleasedon'tgo #mikeposner #auraserenity #freshvibes #pleasedon'tgolyrics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Mike Posner, Mike Posner Latest, Please Don't Go Lyrics, Please Don't Go Lyrics Video  Comment #weareaura if you see this! ðŸ‘€</t>
  </si>
  <si>
    <t>Vs2toLt0RX4</t>
  </si>
  <si>
    <t>Noah Cyrus - Again (Lyrics) ft. XXXTENTACION, Gustave Rudman</t>
  </si>
  <si>
    <t>2025-09-27T08:18:39Z</t>
  </si>
  <si>
    <t>noah cyrus|xxxtentacion|again|noah cyrus xxxtentacion|xxxtentacion noah cyrus|again noah cyrus|again xxxtentacion|again lyrics|noah cyrus lyrics|xxxtentacion lyrics|noah cyrus xxxtentacion lyrics|xxxtentacion noah cyrus lyrics|again noah cyrus lyrics|again xxxtentacion lyrics|noah cyrus lyrics xxxtentacion|again lyrics xxxtentacion|lyrics xxxtentacion again|lyrics xxxtentacion|noah cyrus again|tell me that you love me again|i don't wanna be your lover</t>
  </si>
  <si>
    <t>ðŸ‘‘ Noah Cyrus - Again ft. XXXTENTACION, Gustave Rudman ðŸŽ¶ Listen on Spotify: http://bit.ly/4c1YIwO ðŸ”¥ Help us reach 100,000 subscribers! ðŸ”” Turn on notifications to stay updated with new uploads!  ðŸŽ§ Stream &amp; Download: https://smarturl.it/NC-Again  âœ¨ Follow Noah Cyrus: http://smarturl.it/NoahCyrusIG http://smarturl.it/NoahCyrusFB  http://smarturl.it/NoahCyrusTw  âœ¨ Follow XXXTENTACION: https://www.instagram.com/xxxtentacion/  ðŸ“± Follow us on: Instagram: https://auranetwork.fanlink.tv/instagram Facebook: https://auranetwork.fanlink.tv/facebook Discord: https://auranetwork.fanlink.tv/discord X(twitter): https://auranetwork.fanlink.tv/xsocial  Ã—=Ã—=Ã—=Ã—=Ã—    Lyrics for 'Noah Cyrus - Again'  [Verse 1: Noah Cyrus] You just made the worst mistake And you'll regret it, darling 'Cause once you give and then you take You'll only end up wanting  [Pre-Chorus: Noah Cyrus] Was everything hard enough? 'Cause one day you'll wake up And then you'll say  [Chorus 1: Noah Cyrus] â€œI wanna be your lover I don't wanna be your friendâ€ You don't know what you got 'til it's gone, my dear So tell me that you love me again (Tell me that you love me again) I, I wanna be your lover Baby, I'll hold my breath You don't know what you got 'til it's gone, my dear So tell me that you love me again (Tell me that you love me)  [Post-Chorus: Noah Cyrus &amp; XXXTENTACION] Again, babe, again Again, babe, again You don't know what you got 'til it's gone, my dear So tell me that you love me again  [Verse 2: XXXTENTACION] Ooh, she's screaming in my head Ooh, I left her where I slept Somewhere, I can't escape, I'm running from myself (Ooh) Somewhere in between in love and broken, I'm in hell  [Chorus 2: Noah Cyrus &amp; XXXTENTACION]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[Post-Chorus: Noah Cyrus &amp; XXXTENTACION]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  Ã—=Ã—=Ã—=Ã—=Ã—  ðŸ·ï¸Tags #again #noahcyrus #auraserenity #freshvibes #againlyrics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Noah Cyrus, XXXTENTACION, Noah Cyrus Latest, Again Lyrics, Again Lyrics Video  Comment #weareaura if you see this! ðŸ‘€</t>
  </si>
  <si>
    <t>H8GpC8xPaFU</t>
  </si>
  <si>
    <t>Natalie Taylor - Surrender (Kina Remix) (Lyrics)</t>
  </si>
  <si>
    <t>2025-09-26T08:49:02Z</t>
  </si>
  <si>
    <t>auraserenity|emotional|indiepop|natalie taylor|kina|surrender|natalie taylor kina|kina natalie taylor|surrender natalie taylor|surrender kina|surrender lyrics|natalie taylor lyrics|kina lyrics|surrender natalie taylor lyrics|surrender kina lyrics|surrender lyrics kina|lyrics kina surrender|surrender kina remix|Natalie Taylor - Surrender (Kina Remix)|natalie taylor kina remix|my love where are you|whenever you're ready|can we surrender|kina remix surrender</t>
  </si>
  <si>
    <t>ðŸ‘‘ Natalie Taylor - Surrender (Kina Remix) ðŸŽ¶ Listen on Spotify: http://bit.ly/4c1YIwO ðŸ”¥ Help us reach 100,000 subscribers! ðŸ”” Turn on notifications to stay updated with new uploads!  ðŸŽ§ Stream &amp; Download: https://natalietaylor.lnk.to/SurrenderKina  âœ¨ Follow Natalie Taylor: https://www.instagram.com/natalietaylormusic/  âœ¨ Follow Kina: https://www.instagram.com/kinabeats/  ðŸ“± Follow us on: Instagram: https://auranetwork.fanlink.tv/instagram Facebook: https://auranetwork.fanlink.tv/facebook Discord: https://auranetwork.fanlink.tv/discord X(twitter): https://auranetwork.fanlink.tv/xsocial  Ã—=Ã—=Ã—=Ã—=Ã—    Lyrics for 'Natalie Taylor - Surrender'  We let the waters rise We drifted to survive I needed you to stay But I let you drift away  pre-chorus My love, where are you? My love, where are you?  chorus Whenever youâ€²re ready, whenever you're ready Whenever youâ€²re ready, whenever you're ready Can we, can we surrender? Can we, can we surrender? I surrender  verse No one will win this time I just want you back I'm running to your side Flying my white flag, my white flag  pre-chorus My love where are you? My love where are you?  chorus Whenever youâ€²re ready, whenever youâ€²re ready Whenever you're ready, whenever youâ€²re ready Can we, can we surrender? Can we, can we surrender? I surrender  Ã—=Ã—=Ã—=Ã—=Ã—  ðŸ·ï¸Tags #surrender #natalietaylor #auraserenity #freshvibes #surrenderlyrics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Natalie Taylor, Kina, Natalie Taylor Latest, Surrender Lyrics, Surrender Lyrics Video  Comment #weareaura if you see this! ðŸ‘€</t>
  </si>
  <si>
    <t>BmnXLTIiF_o</t>
  </si>
  <si>
    <t>Damiano David - Naked (Lyrics)</t>
  </si>
  <si>
    <t>2025-09-25T08:49:45Z</t>
  </si>
  <si>
    <t>auraserenity|emotional|indiepop|naked|damiano david naked|naked damiano david|damiano david naked lyrics|naked damiano david lyrics|damiano david lyrics naked|naked lyrics damiano david|damiano david lyrics|naked lyrics|lyrics damiano david|lyrics naked|lyrics damiano david naked|lyrics naked damiano david|lyrics for naked by damiano david|lyric video for naked by damiano david|I've been going through changes|Damiano David - Naked|Till my heart is finally naked</t>
  </si>
  <si>
    <t>ðŸ‘‘ Damiano David - Naked ðŸŽ¶ Listen on Spotify: http://bit.ly/4c1YIwO ðŸ”¥ Help us reach 100,000 subscribers! ðŸ”” Turn on notifications to stay updated with new uploads!  ðŸŽ§ Stream &amp; Download: https://open.spotify.com/track/0lzkTujvZmHQxUJ48W5ayJ  âœ¨ Follow Damiano David: https://www.instagram.com/damianodavid/ https://x.com/daviddamiano99  ðŸ“± Follow us on: Instagram: https://auranetwork.fanlink.tv/instagram Facebook: https://auranetwork.fanlink.tv/facebook Discord: https://auranetwork.fanlink.tv/discord X(twitter): https://auranetwork.fanlink.tv/xsocial  Ã—=Ã—=Ã—=Ã—=Ã—    Lyrics for 'Damiano David - Naked'  [Verse 1] I woke up in a stranger's clothes Man in the mirror I don't even know I was the driver, but I lost control Somewhere along the road I took some drugs at a festival So many people, but l'm here alone When all you wanna do is just go home But you got nowhere to go No, I got nowhere to go  [Chorus] I've been going through changes Tried on a million faces I'll keep going through changes Till my heart is finally naked Mm-mm  [Verse 2] I spoke to Jesus down in Hollywood He said my English was not too good The only thing that he understood We were both playing a part I lost my mind when I found my heart I shed my skin, but I kept the scars Found out that life's an amusement park But you don't know who you are Till you don't know who you are  [Chorus] I've been going through changes Tried on a million faces I'll keep going through changes Till my heart is finally naked Mm-mm  [Outro] You don't know light until you live in the dark You don't know love until it tears you apart You don't know who you are Till you don't know who you are You don't know light until you live in the dark You don't know love until it tears you apart You don't know who you are Till you don't know who you are Till you don't know who you are  Ã—=Ã—=Ã—=Ã—=Ã—  ðŸ·ï¸Tags #naked #damianodavid #auraserenity #freshvibes #nakedlyrics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Damiano David, Damiano David Latest, Naked Lyrics, Naked Lyrics Video  Comment #weareaura if you see this! ðŸ‘€</t>
  </si>
  <si>
    <t>Z8TybE1lP-8</t>
  </si>
  <si>
    <t>Jonah Kagen - Black Lung (Lyrics)</t>
  </si>
  <si>
    <t>2025-09-24T10:56:00Z</t>
  </si>
  <si>
    <t>auraserenity|emotional|indiepop|jonah kagen|black lung|jonah kagen black lung|black lung jonah kagen|jonah kagen black lung lyrics|black lung jonah kagen lyrics|jonah kagen lyrics black lung|black lung lyrics jonah kagen|jonah kagen lyrics|black lung lyrics|lyrics jonah kagen|lyrics black lung|lyrics jonah kagen black lung|lyrics black lung jonah kagen|lyrics for black lung by jonah kagen|lyric video for black lung by jonah kagen|Jonah Kagen - Black Lung</t>
  </si>
  <si>
    <t>ðŸ‘‘ Jonah Kagen - Black Lung ðŸŽ¶ Listen on Spotify: http://bit.ly/4c1YIwO ðŸ”¥ Help us reach 100,000 subscribers! ðŸ”” Turn on notifications to stay updated with new uploads!  ðŸŽ§ Stream &amp; Download: https://jonahkagen.lnk.to/SunflowersAndLeather  âœ¨ Follow Jonah Kagen: https://www.instagram.com/jonahkagen  ðŸ“± Follow us on: Instagram: https://auranetwork.fanlink.tv/instagram Facebook: https://auranetwork.fanlink.tv/facebook Discord: https://auranetwork.fanlink.tv/discord X(twitter): https://auranetwork.fanlink.tv/xsocial  Ã—=Ã—=Ã—=Ã—=Ã—    Lyrics for 'Jonah Kagen - Black Lung'  [Verse 1] I don't think you're in your right mind, baby But I could never do to you what you're doing to me Daddy warned me 'bout the black lung Mama told me what it feels like, hurting to breathe  [Verse 2] I don't think that I got any real problems I heard my best friend's dad drank himself to death I heard he died with a black lung I heard he died with a big ol' hole in his chest  [Chorus] I came to you begging and heaving And you said, 'Men used to die inside the mines So who are you to say you're having trouble breathing? It ain't real, boy, you'll be fine'  [Verse 3] I haven't ever met the angel of death Rumor has it he's a real kind son of a bitch He ain't giving out black lung He's just waiting by the phone to come and clean up the mess I think you might kill me, even then I wonder if you'd know why 'Cause you could hold on to a cold hand and say, 'A tight chest ain't a reason for a man to die'  [Chorus] I came to you begging and heaving And you said, 'Men used to die inside the mines So who are you to say you're having trouble breathing? It ain't real, boy, you'll be fine'  [Chorus] I came to you begging and heaving And you said, 'Men used to die inside the mines Who are you to say you're having trouble breathing?'  [Refrain] It ain't real It ain't real It ain't real  [Chorus] I came to you begging and heaving And you said, 'Men used to die inside the mines So who are you to say you're having trouble breathing?'  [Refrain] It ain't real, it ain't real It ain't real, boy  [Outro] Oh, oh-oh It ain't real, boy, you'll be fine  Ã—=Ã—=Ã—=Ã—=Ã—  ðŸ·ï¸Tags #blacklung #jonahkagen #auraserenity #freshvibes #blacklunglyrics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Jonah Kagen, Jonah Kagen Latest, Black Lung Lyrics, Black Lung Lyrics Video  Comment #weareaura if you see this! ðŸ‘€</t>
  </si>
  <si>
    <t>YorTqQojQ9I</t>
  </si>
  <si>
    <t>Huntrix - Golden (Lyrics) KPop Demon Hunters ft. EJAE, AUDREY NUNA, REI AMI</t>
  </si>
  <si>
    <t>2025-09-23T08:09:27Z</t>
  </si>
  <si>
    <t>auraserenity|indiepop|huntrix|kpop demon hunters|golden|huntrix kpop demon hunters|kpop demon hunters huntrix|golden huntrix|golden kpop demon hunters|golden lyrics|huntrix lyrics|kpop demon hunters lyrics|golden huntrix lyrics|golden kpop demon hunters lyrics|lyrics kpop demon hunters huntrix|golden lyrics kpop demon hunters|HUNTR/X|ejae|audrey nuna|rei ami|lyrics golden|kpop demon hunters song|Huntrix - Golden|i'm done hiding now i'm shining</t>
  </si>
  <si>
    <t>ðŸ‘‘ Huntrix - Golden ðŸŽ¶ Listen on Spotify: http://bit.ly/4c1YIwO ðŸ”¥ Help us reach 100,000 subscribers! ðŸ”” Turn on notifications to stay updated with new uploads!  ðŸŽ§ Stream &amp; Download: https://kpopdemonhunters.lnk.to/Soundtrack  âœ¨ Follow Huntrix: https://open.spotify.com/artist/2yNNYQBChuox9A5Ka93BIn?si=tCHTrWXkQDKjtulevhoQ6w  ðŸ“± Follow us on: Instagram: https://auranetwork.fanlink.tv/instagram Facebook: https://auranetwork.fanlink.tv/facebook Discord: https://auranetwork.fanlink.tv/discord X(twitter): https://auranetwork.fanlink.tv/xsocial  Ã—=Ã—=Ã—=Ã—=Ã—    Lyrics for 'Huntrix - Golden'  [Verse 1: Rumi, Zoey, Mira] I was a ghost, I was alone (Hah) Eoduwojin (Hah) abgilsog-e (Ah) Given the throne I didn't know (Hah) how to believe (Hah) I was the queen that I'm meant to be (Ah) I lived two lives, tried to play both sides But I couldn't find my own place Called a problem child 'cause I got too wild But now that's how I'm getting paid, kkeut-eobs-psi on stage  [Pre-Chorus: Rumi] I'm done hidin', now I'm shinin' Like I'm born to be We're dreamin' hard, we came so far Now I believe  [Chorus: Rumi] We're goin' up, up, up It's our moment You know together we're glowing Gonna be, gonna bÐµ golden Oh, up, up, up With our voices Yeong-wonhi kkaÐµjil su eobsneun Gonna be, gonna be golden   [Post-Chorus: Rumi] Oh, I'm done hidin' now I'm shinin' Like I'm born to be Oh, our time, no fear, no lies That's who we're born to be  [Verse 2: Rumi] Waited so long to break these walls down To wake up and feel like me Put these patterns all in the past now And finally live like the girl they all see  [Pre-Chorus: Rumi] No more hiding, I'll be shining Like I'm born to be 'Cause we are hunters, voices strong And I know I believe  [Chorus: Rumi] We're goin' up, up, up It's our moment You know together we're glowing Gonna be, gonna be golden Oh, up, up, up With our voices Yeong-wonhi kkaejil su eobsneun Gonna be, gonna be golden  [Post-Chorus: Rumi] Oh, I'm done hidin', now I'm shining Like I'm born to be Oh, our time, no fears, no lies That's who we're born to be  [Outro: Rumi] You know we're gonna be, gonna be golden We're gonna be, gonna be Born to be, born to be glowin' Balg-ge bichnaneun ulin You know that it's our time, no fears, no lies That's who we're born to be  Ã—=Ã—=Ã—=Ã—=Ã—  ðŸ·ï¸Tags #golden #huntrix #auraserenity #freshvibes #goldenlyrics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Huntrix, Huntrix Latest, Golden Lyrics, Golden Lyrics Video  Comment #weareaura if you see this! ðŸ‘€</t>
  </si>
  <si>
    <t>Vgtal-OZYU4</t>
  </si>
  <si>
    <t>Tate McRae - stay done (Lyrics)</t>
  </si>
  <si>
    <t>2025-09-22T07:38:20Z</t>
  </si>
  <si>
    <t>auraserenity|emotional|indiepop|tate mcrae|stay done|tate mcrae stay done|stay done tate mcrae|tate mcrae stay done lyrics|stay done tate mcrae lyrics|tate mcrae lyrics stay done|stay done lyrics tate mcrae|tate mcrae lyrics|stay done lyrics|lyrics tate mcrae|lyrics stay done|lyrics tate mcrae stay done|lyrics stay done tate mcrae|lyrics for stay done by tate mcrae|Tate McRae - stay done|new tate mcrae|stay done by tate mcrae|tate mcrae think later album</t>
  </si>
  <si>
    <t>ðŸ‘‘ Tate McRae - stay done ðŸŽ¶ Listen on Spotify: http://bit.ly/4c1YIwO ðŸ”¥ Help us reach 100,000 subscribers! ðŸ”” Turn on notifications to stay updated with new uploads!  ðŸŽ§ Stream &amp; Download: https://tatemcrae.lnk.to/THINKLATER  âœ¨ Follow Tate McRae: https://www.instagram.com/tatemcrae https://www.facebook.com/TateMcRaeOfficial  ðŸ“± Follow us on: Instagram: https://auranetwork.fanlink.tv/instagram Facebook: https://auranetwork.fanlink.tv/facebook Discord: https://auranetwork.fanlink.tv/discord X(twitter): https://auranetwork.fanlink.tv/xsocial  Ã—=Ã—=Ã—=Ã—=Ã—    Lyrics for 'Tate McRae - stay done'  [Intro] Uh-huh Mmm  [Verse 1] Hate that I'm always gonna have a side to me That's still in awe when you're mad at me You can't do it wrong in my eyes I hate it that you gotta break somethin' To realize we're at rock-bottom But kill me again 'cause the high's twice as high Wish this bullshit would end But we're back here again  [Chorus] Yeah, I know we should break up But I just can't stay done with you, you When I take off my make-up Go to bed, wanna wake up with you, you We're best friends and enemies We're good 'til you're dead to me, yeah I told you, 'Goodbye' Like, hundred million times I know I sound so dumb But I just can't stay done with you I just can't stay done with you  [Verse 2] I hate it that I'm tryna call you up When you're the thing that I'm runnin' from The one-way street I can't get off (Uh, yeah) I've been nothing less than cordial But if we're really talkin' morals Why'd you have to hit her up like that? You should know it isn't normal  [Chorus] Yeah, I know we should break up But I just can't stay done with you, you When I take off my make-up Go to bed, wanna wake up with you, you We're best friends and enemies We're good 'til you're dead to me, yeah I told you, 'Goodbye' Like, hundred million times I know I sound so dumb But I just can't stay done with you I just can't stay done with you I just can't stay done with you I just can't stay done with you  Ã—=Ã—=Ã—=Ã—=Ã—  ðŸ·ï¸Tags #staydone #tatemcrae #auraserenity #freshvibes #staydonelyrics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Latest, stay done Lyrics, stay done Lyrics Video  Comment #weareaura if you see this! ðŸ‘€</t>
  </si>
  <si>
    <t>pZsc_n4S91c</t>
  </si>
  <si>
    <t>Khalid - Young Dumb &amp; Broke (Lyrics)</t>
  </si>
  <si>
    <t>2025-09-21T10:06:30Z</t>
  </si>
  <si>
    <t>auraserenity|emotional|indiepop|khalid|young dumb &amp; broke|khalid young dumb &amp; broke|young dumb &amp; broke khalid|khalid young dumb &amp; broke lyrics|young dumb &amp; broke khalid lyrics|khalid lyrics young dumb &amp; broke|young dumb &amp; broke lyrics khalid|khalid lyrics|young dumb &amp; broke lyrics|lyrics khalid|lyrics young dumb &amp; broke|lyrics young dumb &amp; broke khalid|lyrics for young dumb &amp; broke by khalid|young dumb and broke|Khalid - Young Dumb &amp; Broke</t>
  </si>
  <si>
    <t>ðŸ‘‘ Khalid - Young Dumb &amp; Broke ðŸŽ¶ Listen on Spotify: http://bit.ly/4c1YIwO ðŸ”¥ Help us reach 100,000 subscribers! ðŸ”” Turn on notifications to stay updated with new uploads!  ðŸŽ§ Stream &amp; Download: https://smarturl.it/iAmericanTeen?IQid=yt  âœ¨ Follow Khalid: https://www.instagram.com/thegr8khalid/ https://www.facebook.com/thegreatkhalid  ðŸ“± Follow us on: Instagram: https://auranetwork.fanlink.tv/instagram Facebook: https://auranetwork.fanlink.tv/facebook Discord: https://auranetwork.fanlink.tv/discord X(twitter): https://auranetwork.fanlink.tv/xsocial  Ã—=Ã—=Ã—=Ã—=Ã—    Lyrics for 'Khalid - Young Dumb &amp; Broke'  [Verse 1] So you're still thinking of me Just like I know you should I can not give you everything, you know I wish I could I'm so high at the moment I'm so caught up in this Yeah, we're just young, dumb and broke But we still got love to give  [Chorus] While we're young dumb Young, young dumb and broke Young dumb Young, young dumb and broke Young dumb Young dumb Young, young dumb and broke Young dumb broke high school kids Yadadadadadadada Yadadadadadada Yadadadadadadada Young dumb broke high school kids  [Verse 2] We have so much in common We argue all the time You always say I'm wrong I'm pretty sure I'm right What's fun about commitment? When we have our life to live Yeah, we're just young dumb and broke But we still got love to give  [Chorus] While we're young dumb Young, young dumb and broke Young dumb Young, young dumb and broke Young dumb Young, young dumb and broke Young dumb broke high school kids Yadadadadadadada Yadadadadadada Yadadadadadadada Young dumb broke high school kids  [Bridge] Jump and we think - do it all in the name of love Love Run into sin, do it all in the name of fun Fun Whoa-oa-oa I'm so high at the moment I'm so caught up in this Yeah, we're just young, dumb and broke But we still got love to give  [Chorus] While we're young dumb Young, young dumb and broke Young dumb Young, young dumb and broke Young dumb Young dumb Young, young dumb and broke Young dumb broke high school kids Yadadadadadadada Yadadadadadada Yadadadadadadada Young dumb broke high school kids  Ã—=Ã—=Ã—=Ã—=Ã—  ðŸ·ï¸Tags #youngdumb&amp;broke #khalid #auraserenity #freshvibes #youngdumb&amp;brokelyrics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Khalid Latest, Young Dumb &amp; Broke Lyrics, Young Dumb &amp; Broke Lyrics Video  Comment #weareaura if you see this! ðŸ‘€</t>
  </si>
  <si>
    <t>RJfEQ-V_U8I</t>
  </si>
  <si>
    <t>Chris Brown - It Depends (Lyrics) ft. Bryson Tiller</t>
  </si>
  <si>
    <t>2025-09-20T07:45:01Z</t>
  </si>
  <si>
    <t>auraserenity|emotional|indiepop|chris brown|bryson tiller|it depends|chris brown bryson tiller|bryson tiller chris brown|it depends chris brown|it depends bryson tiller|it depends lyrics|chris brown lyrics|bryson tiller lyrics|bryson tiller chris brown lyrics|it depends chris brown lyrics|Chris Brown - It Depends|chris brown new song|r&amp;b lyrics|chris brown songs|chris brown it depends feat bryson tiller|i'll freak you right i will</t>
  </si>
  <si>
    <t>ðŸ‘‘ Chris Brown - It Depends ft. Bryson Tiller ðŸŽ¶ Listen on Spotify: http://bit.ly/4c1YIwO ðŸ”¥ Help us reach 100,000 subscribers! ðŸ”” Turn on notifications to stay updated with new uploads!  ðŸŽ§ Stream &amp; Download: https://chrisbrown.lnk.to/itdepends  âœ¨ Follow Chris Brown: https://www.instagram.com/chrisbrownofficial https://www.facebook.com/chrisbrown  ðŸ“± Follow us on: Instagram: https://auranetwork.fanlink.tv/instagram Facebook: https://auranetwork.fanlink.tv/facebook Discord: https://auranetwork.fanlink.tv/discord X(twitter): https://auranetwork.fanlink.tv/xsocial  Ã—=Ã—=Ã—=Ã—=Ã—    Lyrics for 'Chris Brown - It Depends'  [Intro] Do you feel myâ€”?  [Chorus: Chris Brown] You bad as hell, I treat you well, I will It's good, I can tell, come give me hell, come here (Come give me hell) Your fairytale, under your spell, I am (Oh) She get Chanel, oh, when it allâ€”  [Verse 1: Chris Brown] I guess I done ran out of options Can't keep fantasizin', oh-oh I'm callin' you so we can lock in But you call me toxic  [Pre-Chorus: Chris Brown] You make it easy for me to believe in your lovin' (Ooh) You better believe it, 'cause, baby, I'm leavin' with something (Ooh) Girl, it's better than the dick you had before Smiling 'cause you know I know you know (Oh)  [Chorus: Chris Brown] You bad as hell, I treat you well, I will It's good, I can tell, come give me hell, come here Your fairytale, under your spell, I am She get Chanel, oh, when it all depends (Oh yeah, baby) You screaming 'yeah,' can't call for help from here (No) You leaving welts, I feel your nails, for real I eat you good, you sleepin' good, for real I freak you well, I freak you well, I will  [Post-Chorus] I'll freak you right I will I'll freak you right I will I'll freak you like no one has ever, ever made you feel I'll freak you right I will I'll freak you right I will I'll freak, freak it like no one has ever made you feel, yeah  [Verse 2: Bryson Tiller] Shawty wanna come find out what's good with me (What's good? What's good?) Well, girl, it all depends on what you need at night, hey She wan' do, I heard he let you go free at night Don't you go love me outta spite Hey, hey I don't wanna send the wrong signs, but I can read your mind Left you alone, you're all mine, you're all mine Tell me if now is the wrong time, I need a long time, I need aâ€” I need a long time, I need aâ€” I need a long time, oh Girl, I'll be your best, yes Then I'll be your best again Oh yes, yes, yes (Oh yes) When you ask for sex again Don't care 'bout the rest of them, you startin' to forget See what I'm sayin', you don't need 'em, yeah (Oh) [Chorus: Chris Brown, Chris Brown &amp; Bryson Tiller] You bad as hell, I treat you well, I will It's good, I can tell, come give me hell, come here (Come give me hell) Your fairytale, under your spell, I am (Under your spell) She get Chanel, oh, when it all depends (Oh yeah, baby) You screaming 'yeah,' can't call for help from here (I'm here, no) You leaving welts, I feel your nails, for real I eat you good, you sleepin' good, for real (I) I freak you well, I freak you well, I will  [Verse 3: Chris Brown, Bryson Tiller] Number one in my top ten Fuck them other bitches, you not them Hublot, baby, you clocked in Passenger princess, hop in (Oh) Girl, you knowin' what time it is Pussy good, I'ma lock it in Beat that shit out the box again, oh (Yeah) Tryna see where your conscience is Can we keep this anonymous? Oh, you wan' be monogamous? Oh-woah Oh, might take the rubber off Oh, yeah  [Pre-Chorus: Chris Brown] 'Cause you make it easy for me to believe in your lovin' (Ooh) You better believe it, 'cause, baby, I'm leavin' with something (Ooh) Girl, it's better than the dick you had before Smiling 'cause you know I know you know (Oh) [Chorus: Chris Brown] You bad as hell, I treat you well, I will It's good, I can tell, come give me hell, come here (Come give me hell, baby) Your fairytale, under your spell, I am She get Chanel (Ooh), oh, when it all depends (Oh yeah, baby) You screaming 'yeah,' can't call for help from here (I'm here, no) You leaving welts, I feel your nails, for real I eat you good, you sleepin' good, for real (Night, night, baby) I freak you well, I freak you well, I will  [Post-Chorus: Chris Brown] I'll freak you right I will (Oh) I'll freak you right I will (I will) I'll freak you like no one has ever, ever made you feel (I will) I'll freak you right I will (Uh-huh) I'll freak you right I will (Yeah) I'll freak, freak it like no one has ever made you feel, yeah Yeah  [Outro: Chris Brown] You bad as hell, I treat you well, I will It's good, I can tell, come give me hell, come here Your fairytale, under your spell, I am She get Chanel, oh, when it all depends  Ã—=Ã—=Ã—=Ã—=Ã—  ðŸ·ï¸Tags #itdepends #chrisbrown #auraserenity #freshvibes #itdependslyrics  ðŸ“Œ LINKS:  Subscribe: https://www.youtube.com/@AuraNetworkSerenity?sub_confirmation=1  Chris Brown, Bryson Tiller, Chris Brown Latest, It Depends Lyrics, It Depends Lyrics Video  Comment #weareaura if you see this! ðŸ‘€</t>
  </si>
  <si>
    <t>wx2DwXIy9NE</t>
  </si>
  <si>
    <t>Gigi Perez - Sailor Song (Lyrics)</t>
  </si>
  <si>
    <t>2025-09-19T08:01:20Z</t>
  </si>
  <si>
    <t>auraserenity|indiepop|gigi perez|sailor song|gigi perez sailor song|sailor song gigi perez|gigi perez sailor song lyrics|sailor song gigi perez lyrics|sailor song lyrics gigi perez|gigi perez lyrics|sailor song lyrics|lyrics sailor song|I saw her in the rightest way|oh won't you kiss me on the mouth and love me like a sailor|Looking like Anne Hathaway|Gigi Perez - Sailor Song|begging baby would you please|i don't believe in god but i believe that you're my savior</t>
  </si>
  <si>
    <t>ðŸ‘‘ Gigi Perez - Sailor Song ðŸŽ¶ Listen on Spotify: http://bit.ly/4c1YIwO ðŸ”¥ Help us reach 100,000 subscribers! ðŸ”” Turn on notifications to stay updated with new uploads!  ðŸŽ§ Stream &amp; Download: https://open.spotify.com/track/2262bWmqomIaJXwCRHr13j  âœ¨ Follow Gigi Perez: https://www.instagram.com/gigi4perez/ https://x.com/gigi4perez  ðŸ“± Follow us on: Instagram: https://auranetwork.fanlink.tv/instagram Facebook: https://auranetwork.fanlink.tv/facebook Discord: https://auranetwork.fanlink.tv/discord X(twitter): https://auranetwork.fanlink.tv/xsocial  Ã—=Ã—=Ã—=Ã—=Ã—    Lyrics for 'Gigi Perez - Sailor Song'  I saw her in the rightest way Looking like Anne Hathaway Laughing while she hit her pen And coughed, and coughed And then, she came up to my knees Begging, baby, would you please? Do the things you said you'd do to me, to me Oh, won't you kiss me on the mouth and love me like a sailor? And when you get a taste, can you tell me what's my flavor? I don't believe in God, but I believe that you're my savior My mom says that she's worried, but I'm covered in this favor And when we're getting dirty, I forget all that is wrong I sleep so I can see you 'cause I hate to wait so long I sleep so I can see you and I hate to wait so long She took my fingers to her mouth The kind of thing that makes you proud That nothing else had ever Worked out, worked out And lately, I've tried other things But nothing can capture the sting Of the venom she's gonna spit out right now Oh, won't you kiss me on the mouth and love me like a sailor? When you get a taste, can you tell me what's my flavor? I don't believe in God, but I believe that you're my savior I know that you've been worried, but you're dripping in my favor And when we're getting dirty, I forget all that is wrong I sleep so I can see you 'cause I hate to wait so long I sleep so that I can see you and I hate to wait so long And we can run away to the walls inside your house I can be the cat, baby, you can be the mouse And we can laugh off things that we know nothing about We can go forever until you wanna sit it out  Ã—=Ã—=Ã—=Ã—=Ã—  ðŸ·ï¸Tags #sailorsong #gigiperez #auraserenity #freshvibes #sailorsonglyrics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Gigi Perez, Gigi Perez Latest, Sailor Song Lyrics, Sailor Song Lyrics Video  Comment #weareaura if you see this! ðŸ‘€</t>
  </si>
  <si>
    <t>vZrxrXig5vc</t>
  </si>
  <si>
    <t>Damiano David - Talk to Me (Lyrics) ft. Tyla &amp; Nile Rodgers</t>
  </si>
  <si>
    <t>2025-09-18T08:59:12Z</t>
  </si>
  <si>
    <t>auraserenity|emotional|indiepop|damiano david|tyla|talk to me|damiano david tyla|tyla damiano david|talk to me damiano david|talk to me tyla|talk to me lyrics|damiano david lyrics|tyla lyrics|damiano david tyla lyrics|tyla damiano david lyrics|talk to me damiano david lyrics|talk to me tyla lyrics|damiano david lyrics tyla|lyrics tyla damiano david|talk to me lyrics tyla|damiano david talk to me|damiano david tyla talk to me|nile rodgers</t>
  </si>
  <si>
    <t>ðŸ‘‘ Damiano David - Talk to Me ft. Tyla &amp; Nile Rodgers ðŸŽ¶ Listen on Spotify: http://bit.ly/4c1YIwO ðŸ”¥ Help us reach 100,000 subscribers! ðŸ”” Turn on notifications to stay updated with new uploads!  ðŸŽ§ Stream &amp; Download: https://damianodavid.lnk.to/talktome  âœ¨ Follow Damiano David: Facebook: https://Khalid.lnk.to/followFI Instagram: https://Khalid.lnk.to/followII Twitter: https://Khalid.lnk.to/followTI Spotify: https://Khalid.lnk.to/followSI Website: https://Khalid.lnk.to/followWI YouTube: https://Khalid.lnk.to/subscribeYD  ðŸ“± Follow us on: Instagram: https://auranetwork.fanlink.tv/instagram Facebook: https://auranetwork.fanlink.tv/facebook Discord: https://auranetwork.fanlink.tv/discord X(twitter): https://auranetwork.fanlink.tv/xsocial  Ã—=Ã—=Ã—=Ã—=Ã—    Lyrics for 'Damiano David - Talk to Me'  [Verse 1] So you're still thinking of me Just like I know you should I can not give you everything, you know I wish I could I'm so high at the moment I'm so caught up in this Yeah, we're just young, dumb and broke But we still got love to give  [Chorus] While we're young dumb Young, young, dumb and broke Young, dumb Young, young, dumb and broke Young, dumb Young, young, dumb and broke Young, dumb, broke high school kids Yadadadadadadada Yadadadadadada Yadadadadadadada Young, dumb, broke high school kids  [Verse 2] We have so much in common We argue all the time You always say I'm wrong I'm pretty sure I'm right What's fun about commitment? When we have our life to live Yeah, we're just young dumb and broke But we still got love to give  [Chorus] While we're young, dumb Young, young, dumb and broke Young, dumb Young, young, dumb and broke Young, dumb Young, young, dumb and broke Young, dumb, broke high school kids Yadadadadadadada Yadadadadadada Yadadadadadadada Young, dumb, broke high school kids  [Bridge] Jump and we think, 'Leave it all in the game of love, love' Run into sin, do it all in the name of fun, fun Woah-oa-oa I'm so high at the moment I'm so caught up in this Yeah, we're just young, dumb and broke But we still got love to give  [Chorus] While we're young, dumb Young, young, dumb and broke Young, dumb Young, young, dumb and broke Young, dumb Young, young, dumb and broke Young, dumb, broke high school kids Yadadadadadadada Yadadadadadada Yadadadadadadada Young, dumb, broke high school kids Yadadadadadadada Yadadadadadada Yadadadadadadada Young dumb broke high school kids  Ã—=Ã—=Ã—=Ã—=Ã—  ðŸ·ï¸Tags #talktome #damianodavid #auraserenity #freshvibes #talktomelyrics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Damiano David, Tyla, Damiano David Latest, Talk to Me Lyrics, Talk to Me Lyrics Video  Comment #weareaura if you see this! ðŸ‘€</t>
  </si>
  <si>
    <t>Ugqqoo7gCx4</t>
  </si>
  <si>
    <t>JP Saxe - STRANGERS (Lyrics) ft. TINI</t>
  </si>
  <si>
    <t>2025-09-17T09:33:49Z</t>
  </si>
  <si>
    <t>auraserenity|emotional|indiepop|jp saxe|tini|strangers|jp saxe tini|tini jp saxe|strangers jp saxe|strangers tini|strangers lyrics|jp saxe lyrics|tini lyrics|jp saxe tini lyrics|tini jp saxe lyrics|strangers jp saxe lyrics|strangers tini lyrics|jp saxe lyrics tini|lyrics tini jp saxe|strangers lyrics tini|lyrics tini strangers|jp saxe strangers|strangers letra|tini strangers letra|jp saxe strangers letra|tini strangers|lyrics strangers</t>
  </si>
  <si>
    <t>ðŸ‘‘ JP Saxe - STRANGERS ft. TINI ðŸŽ¶ Listen on Spotify: http://bit.ly/4c1YIwO ðŸ”¥ Help us reach 100,000 subscribers! ðŸ”” Turn on notifications to stay updated with new uploads!  ðŸŽ§ Stream &amp; Download: https://jpsaxe.lnk.to/Strangers  âœ¨ Follow JP Saxe: https://www.instagram.com/jpsaxe/ https://www.facebook.com/jpsaxe/  ðŸ“± Follow us on: Instagram: https://auranetwork.fanlink.tv/instagram Facebook: https://auranetwork.fanlink.tv/facebook Discord: https://auranetwork.fanlink.tv/discord X(twitter): https://auranetwork.fanlink.tv/xsocial  Ã—=Ã—=Ã—=Ã—=Ã—    Lyrics for 'JP Saxe - STRANGERS'  [Verse 1: JP Saxe] I've been talking to strangers Telling them way too much about myself I walk 'em through what happened How you chose your fears and doubts Lately it's all I know how to go on about  [Verse 2: JP Saxe] When you're talking to strangers Are they all so quick to sympathize? When you tell them our perspectives Do they all take your side Just like everyone here has been taking mine?  [Chorus: JP Saxe] If I come over Can we just pretend It's 2019 and I'm still just your friend And you can tell me evÐµrything And I can hold you Like it's just that simple And I can hold you Like it's just that simplÐµ  [Verse 3: TINI] Prefiero pretender que soy tu amiga Y escuchar problemas que tenÃ©s con otra Aunque no sÃ© cÃ³mo mirarte a ti a los ojos Sin que te des cuenta que estoy rota Ay, Â¿cÃ³mo voy a hacer pa' desatar Lo que hay en mi garganta? Aunque probablemente me va a herir De amigo me haces menos falta  [Chorus: TINI &amp; JP Saxe] If I come over Can we just pretend It's 2019 and I'm still just your friend And you can tell me everything And I can hold you Like it's just that simple And I can hold you Like it's just that simple  [Bridge: JP Saxe] Oh, I don't want what we had But I still want you, just as bad Oh, I fell out of love with us But I'm still so in love with you It's still the best thing I've ever known how to do  [Chorus: JP Saxe &amp; TINI, JP Saxe] If I come over Can we just pretend It's 2019 and I'm still just your friend And you can tell me everything And I can hold you Like it's just that simple And I can hold you Like it's just that simple  Ã—=Ã—=Ã—=Ã—=Ã—  ðŸ·ï¸Tags #strangers #jpsaxe #auraserenity #freshvibes #strangerslyrics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JP Saxe, TINI, JP Saxe Latest, STRANGERS Lyrics, STRANGERS Lyrics Video  Comment #weareaura if you see this! ðŸ‘€</t>
  </si>
  <si>
    <t>HeQhAFaJ8SI</t>
  </si>
  <si>
    <t>Myles Smith - Nice To Meet You (Acoustic) [Lyrics]</t>
  </si>
  <si>
    <t>2025-09-16T10:07:45Z</t>
  </si>
  <si>
    <t>auraserenity|emotional|indiepop|myles smith|nice to meet you|myles smith nice to meet you|nice to meet you myles smith|myles smith nice to meet you lyrics|nice to meet you myles smith lyrics|myles smith lyrics nice to meet you|nice to meet you lyrics myles smith|myles smith lyrics|nice to meet you lyrics|lyrics myles smith|lyrics nice to meet you|oh hi nice to meet you|we could dance we could dance all night|she said oh hi nice to meet you</t>
  </si>
  <si>
    <t>ðŸ‘‘ Myles Smith - Nice To Meet You (Acoustic) ðŸŽ¶ Listen on Spotify: http://bit.ly/4c1YIwO ðŸ”¥ Help us reach 100,000 subscribers! ðŸ”” Turn on notifications to stay updated with new uploads!  ðŸŽ§ Stream &amp; Download: https://mylessmith.lnk.to/NTMYAcousticAY  âœ¨ Follow Myles Smith: https://www.instagram.com/mylessmithuk/ https://www.facebook.com/mylessmithuk/  ðŸ“± Follow us on: Instagram: https://auranetwork.fanlink.tv/instagram Facebook: https://auranetwork.fanlink.tv/facebook Discord: https://auranetwork.fanlink.tv/discord X(twitter): https://auranetwork.fanlink.tv/xsocial  Ã—=Ã—=Ã—=Ã—=Ã—    Lyrics for 'Myles Smith - Nice To Meet You (Acoustic)'  [Verse 1] Lonely in this crowd, I sit alone, oh One more drink away from heading home, oh  [Pre-Chorus] Oh, I could feel the night slipping by Oh, away from me And, oh, she caught my eye through the light Then she came right up to me  [Chorus] She said, 'Oh, hi, nice to meet you Tonight, maybe we could Go dance, get up off our feet' She said, 'This life ain't forever One song, here together Then let's play it on repeat' We could dance, we could dance all night We could dance till the morning light LÐµt's forget about our worries and the wild world outsidÐµ She said, 'Oh, hi, nice to meet you Tonight, maybe we could Go dance, get up off our feet' We could dance, we could dance all night  [Verse 2] She took my hand and led me through the dark, oh She said, 'Feel the beat, forget that broken heart', oh  [Pre-Chorus] And, oh, I can feel the night slipping by Oh, away from me And, oh, I saw the light in her eyes Glad she came right up to me  [Chorus] She said, 'Oh, hi, nice to meet you Tonight, maybe we could Go dance, get up off our feet' She said, 'This life ain't forever One song, here together Then let's play it on repeat' We could dance, we could dance all night We could dance till the morning light Let's forget about our worries and the wild world outside She said, 'Oh, hi, nice to meet you Tonight, maybe we could Go dance, get up off our feet' We could dance, we could dance all night  [Post-Chorus] We could dance, we could dance all night  [Outro] She said, 'Oh, hi, nice to meet you Tonight, maybe we could Go dance, get up off our feet' She said, 'This life ain't forever One song, here together Then let's play it on repeat' We could dance, we could dance all night  Ã—=Ã—=Ã—=Ã—=Ã—  ðŸ·ï¸Tags #nicetomeetyou(acoustic) #mylessmith #auraserenity #freshvibes #nicetomeetyou(acoustic)lyrics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Myles Smith, Myles Smith Latest, Nice To Meet You (Acoustic) Lyrics, Nice To Meet You (Acoustic) Lyrics Video  Comment #weareaura if you see this! ðŸ‘€</t>
  </si>
  <si>
    <t>L7cdB0ezVYw</t>
  </si>
  <si>
    <t>Damiano David - Mysterious Girl (Lyrics)</t>
  </si>
  <si>
    <t>2025-09-15T09:40:32Z</t>
  </si>
  <si>
    <t>auraserenity|emotional|indiepop|damiano david|mysterious girl|damiano david mysterious girl|mysterious girl damiano david|damiano david mysterious girl lyrics|mysterious girl damiano david lyrics|damiano david lyrics mysterious girl|mysterious girl lyrics damiano david|damiano david lyrics|mysterious girl lyrics|lyrics mysterious girl|lyrics mysterious girl damiano david|lyrics for mysterious girl by damiano david|Damiano David - Mysterious Girl</t>
  </si>
  <si>
    <t>ðŸ‘‘ Damiano David - Mysterious Girl ðŸŽ¶ Listen on Spotify: http://bit.ly/4c1YIwO ðŸ”¥ Help us reach 100,000 subscribers! ðŸ”” Turn on notifications to stay updated with new uploads!  ðŸŽ§ Stream &amp; Download: https://open.spotify.com/track/4jlIaYrO56NUWXaAf1sSxr  âœ¨ Follow Damiano David: https://www.instagram.com/damianodavid/  ðŸ“± Follow us on: Instagram: https://auranetwork.fanlink.tv/instagram Facebook: https://auranetwork.fanlink.tv/facebook Discord: https://auranetwork.fanlink.tv/discord X(twitter): https://auranetwork.fanlink.tv/xsocial  Ã—=Ã—=Ã—=Ã—=Ã—    Lyrics for 'Damiano David - Mysterious Girl'  [Verse 1] Such a mysterious girl She wasn't easy to talk to, to talk to All the delirious boysâ€…wereâ€…doing lines inâ€…the bathroom Like they always do  [Pre-Chorus] She canâ€…kill you just by lookin' in your eyes She's a devil wearin' Prada with an angel's smile I fell so hard I almost died  [Chorus] When she's close to me, my world starts shaking, I can't fall asleep The air gets heavy, I can hardly breathe, it all gets better When we're close, when we're close, when we're close When she's holding me, my heart starts beating uncontrollably My head gets heavy, I can hardly see It all gets better when we're close, when we're close, when we're close  [Post-Chorus] Our love Our love isn't toxic, baby Our love Our love is intoxicating  [Verse 2] I'm running into her light It's like a trap for the fireflies She keeps me alive A hundred million volts Kickstart my heart like a taser gun Oh, it's kinda fun  [Pre-Chorus] She can kill just by looking in your eyes And she's the devil wearing Prada with an angel's smile I fell so hard, I almost died  [Chorus] When she's close to me, my world starts shaking, I can't fall asleep The air gets heavy, I can hardly breathe, it all gets better When we're close, when we're close, when we're close When she's holding me, my heart starts beating uncontrollably My head gets heavy, I can hardly see It all gets better when we're close, when we're close, when we're close  [Post-Chorus] Our love Our love isn't toxic, baby Our love Our love is intoxicating  [Chorus] When she's close to me, my world starts shaking, I can't fall asleep My head gets heavy, I can hardly see It all gets better when we're close, when we're close, when we're close  [Post-Chorus] Our love Our love isn't toxic, baby Our love Our love is intoxicating  Ã—=Ã—=Ã—=Ã—=Ã—  ðŸ·ï¸Tags #mysteriousgirl #damianodavid #auraserenity #freshvibes #mysteriousgirllyrics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Damiano David, Mysterious Girl, Damiano David Mysterious Girl, Damiano David Mysterious Girl Lyrics, When she's close to me my world starts shaking I can't fall asleep, The air gets heavy I can hardly breathe it all gets better, When we're close when we're close when we're close, When she's holding me my heart starts beating uncontrollably, My head gets heavy I can hardly see, It all gets better when we're close when we're close when we're close, Mysterious Girl Lyrics, Damiano David Latest, Mysterious Girl Lyrics, Mysterious Girl Lyrics Video  Comment #weareaura if you see this! ðŸ‘€</t>
  </si>
  <si>
    <t>nNBTxC0ezq8</t>
  </si>
  <si>
    <t>Justin Bieber, Tems - I THINK YOU'RE SPECIAL (Lyrics)</t>
  </si>
  <si>
    <t>2025-09-14T09:26:13Z</t>
  </si>
  <si>
    <t>auraserenity|emotional|indiepop|justin bieber|tems|i think you're special|justin bieber tems|tems justin bieber|i think you're special justin bieber|i think you're special tems|i think you're special lyrics|justin bieber lyrics|tems lyrics|justin bieber tems lyrics|tems justin bieber lyrics|i think you're special justin bieber lyrics|i think you're special tems lyrics|justin bieber lyrics tems|lyrics tems justin bieber|swag 2|justin bieber swag 2|swag 2 album</t>
  </si>
  <si>
    <t>ðŸ‘‘ Justin Bieber, Tems - I THINK YOU'RE SPECIAL ðŸŽ¶ Listen on Spotify: http://bit.ly/4c1YIwO ðŸ”¥ Help us reach 100,000 subscribers! ðŸ”” Turn on notifications to stay updated with new uploads!  ðŸŽ§ Stream &amp; Download: https://justinbieber.lnk.to/SWAG_II  âœ¨ Follow Justin Bieber: https://www.instagram.com/lilbieber/ https://www.facebook.com/JustinBieber/  ðŸ“± Follow us on: Instagram: https://auranetwork.fanlink.tv/instagram Facebook: https://auranetwork.fanlink.tv/facebook Discord: https://auranetwork.fanlink.tv/discord X(twitter): https://auranetwork.fanlink.tv/xsocial  Ã—=Ã—=Ã—=Ã—=Ã—    Lyrics for 'Justin Bieber - I THINK YOU'RE SPECIAL'  [Intro: Tems &amp; Justin Bieber] Ee, ee-ee Uh-huh  [Verse 1: Justin Bieber &amp; Tems] Just know you're already forgiven (Oh, yeah) You don't have to go and get it Takeâ€…theâ€…power you've beenâ€…given (Ee, ee-ee) Don't you know thatâ€…all of us are destined? (Oh, yeah, woah-oh, ooh-woah) When your heart's leavin' you restless And your mind keepin' you guessin' You don't know, know what you get, know what you get  [Pre-Chorus: Justin Bieber &amp; Tems, Justin Bieber] This is for my people makin' the most to Find out nowhere to run to (Nowhere to run to) Only way out is the way through We'll get through anything (Uh) Breakin' all the rules (Uh) Like they weren't made for you Love is over everything This just what I believe  [Chorus: Justin Bieber &amp; Tems, Justin Bieber] Ain't no other love like this It's the reason you exist We don't gotta try, no, baby I think you're special When you wanna find peace (Yeah, you) You should look inside yourself Everybody wants something else I think you're special  [Post-Chorus: Justin Bieber, Justin Bieber &amp; Tems] Uh, yeah, uh, uh, yeah I think you're special Uh, uh I think you're special  [Verse 2: Justin Bieber] You must be a specialist, there's your messages Really got me questionin' what my profession is I just been a lover ever since I let you in All of us together, I'm in heaven Good to you, world leader, or just human, we still need you Either way, the way you fly around The world's about to find out  [Pre-Chorus: Justin Bieber &amp; Tems, Justin Bieber] This is for my people makin' the most to Find out nowhere to run to (Nowhere to run to) Only way out is the way through (Way through) We'll get through anything (Woah, ooh-woah, oh) Breakin' all the rules (All the rules, uh) Like they weren't made for you (For you) Love is over everything This just what I believe (Yeah)  [Chorus: Justin Bieber &amp; Tems, Justin Bieber] Ain't no other love like this It's the reason you exist We don't gotta try, no, baby I think you're special When you wanna find peace (Uh) You should look inside yourself (Oh my God) Everybody wants something else (Something else) I think you're special  [Post-Chorus: Justin Bieber, Justin Bieber &amp; Tems] Uh, yeah, oh yeah, baby, uh, yeah I think you're special Oh, yes I do I think you're special  Ã—=Ã—=Ã—=Ã—=Ã—  ðŸ·ï¸Tags #ithinkyou'respecial #justinbieber #auraserenity #freshvibes #ithinkyou'respeciallyrics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Justin Bieber, Tems, Justin Bieber Latest, I THINK YOU'RE SPECIAL Lyrics, I THINK YOU'RE SPECIAL Lyrics Video  Comment #weareaura if you see this! ðŸ‘€</t>
  </si>
  <si>
    <t>K2WkHwWt-9I</t>
  </si>
  <si>
    <t>Quinn XCII - Flare Guns (Lyrics) ft. Chelsea Cutler</t>
  </si>
  <si>
    <t>2025-09-13T06:34:34Z</t>
  </si>
  <si>
    <t>auraserenity|emotional|indiepop|quinn xcii|chelsea cutler|flare guns|quinn xcii chelsea cutler|chelsea cutler quinn xcii|flare guns quinn xcii|flare guns chelsea cutler|flare guns lyrics|quinn xcii lyrics|chelsea cutler lyrics|quinn xcii chelsea cutler lyrics|chelsea cutler quinn xcii lyrics|flare guns quinn xcii lyrics|flare guns chelsea cutler lyrics|quinn xcii lyrics chelsea cutler|lyrics chelsea cutler quinn xcii|quinn xcii flare guns</t>
  </si>
  <si>
    <t>ðŸ‘‘ Quinn XCII - Flare Guns t. Chelsea Cutler ðŸŽ¶ Listen on Spotify: http://bit.ly/4c1YIwO ðŸ”¥ Help us reach 100,000 subscribers! ðŸ”” Turn on notifications to stay updated with new uploads!  ðŸŽ§ Stream &amp; Download: https://quinnxcii.lnk.to/listen_YD  âœ¨ Follow Quinn XCII: https://www.instagram.com/quinnxcii https://www.facebook.com/quinnxcii  ðŸ“± Follow us on: Instagram: https://auranetwork.fanlink.tv/instagram Facebook: https://auranetwork.fanlink.tv/facebook Discord: https://auranetwork.fanlink.tv/discord X(twitter): https://auranetwork.fanlink.tv/xsocial  Ã—=Ã—=Ã—=Ã—=Ã—    Lyrics for 'Quinn XCII - Flare Guns'  [Verse 1: Quinn XCII] Focus on you in the light, it helps me fill my emotions Why are we at such a distance? Find ourselves so out of frame This love stays calm in the night, yeah, help me heal and reopen Why are we drifting away from everything we wanted to save?  [Pre-Chorus: Quinn XCII] I told you I'd be down forever Loving you is danger, but it don't feel wrong It's old news, I should look for better Falling back to strangers, leave me hanging on  [Chorus: Quinn XCII] Flare guns go off in my head, saying not to call you this late Still I dial those numbers every time Why do I replay those messages that you left at the tone last May? Slowly wishing you were never mine  [Verse 2: Chelsea Cutler] Your face became all I know, I'd try to picture another Why are we frayed at the edge, it's making me feel Iâ€™m to blame I wanna know what's the deal Where have you been and what do you think of me? Is there a new girl silently screaming your name?  [Pre-Chorus: Both, Quinn XCII] I told you I'd be down forever Loving you is danger, but it don't feel wrong It's old news, I should look for better Falling back to strangers, leave me hanging on You leave me hanging on  [Chorus: Both] Flare guns go off in my head, saying not to call you this late Still I dial those numbers every time Why do I replay those messages that you left at the tone last May? Slowly wishing you were never mine  [Post-Chorus: Both] I told you I'd be down forever Loving you is danger, but it don't feel wrong It's old news, I should look for better Falling back to strangers, leave me hanging on  [Bridge: Chelsea Cutler &amp; Quinn XCII] See, I don't know better than to give up on loving Why am I still holding on? I'm still holding on And I'm way too honest and you make me want it Lying alone all night long, alone all night long  [Chorus: Quinn XCII &amp; Chelsea Cutler] When flare guns go off in my head, saying not to call you this late Still I dial those numbers every time Why do I replay those messages that you left at the tone last May? Slowly wishing you were never mine  [Chorus: Both, (Quinn XCII)] Flare guns go off in my head, saying not to call you this late Still I dial those numbers every time (Still I dial those numbers every time) Why do I replay those messages that you left at the tone last May? Slowly wishing you were never mine (Slowly wishing you were never mine)  Ã—=Ã—=Ã—=Ã—=Ã—  ðŸ·ï¸Tags #flareguns #quinnxcii #auraserenity #freshvibes #flaregunslyrics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Quinn XCII, Chelsea Cutler, Quinn XCII Latest, Flare Guns Lyrics, Flare Guns Lyrics Video  Comment #weareaura if you see this! ðŸ‘€</t>
  </si>
  <si>
    <t>0TV3RBVr4EE</t>
  </si>
  <si>
    <t>Miguel - New Martyrs (Ride 4 U) (Lyrics)</t>
  </si>
  <si>
    <t>2025-09-12T08:01:19Z</t>
  </si>
  <si>
    <t>auraserenity|miguel|new martyrs|miguel new martyrs|new martyrs miguel|miguel new martyrs lyrics|new martyrs miguel lyrics|miguel lyrics new martyrs|new martyrs lyrics miguel|miguel lyrics|new martyrs lyrics|lyrics miguel|lyrics new martyrs|lyrics miguel new martyrs|lyrics new martyrs miguel|lyrics for new martyrs by miguel|lyric video for new martyrs by miguel|miguel ride 4 u|new martyrs ride 4 u|Miguel - New Martyrs (Ride 4 U)|New Martyrs (Ride 4 U)</t>
  </si>
  <si>
    <t>ðŸ‘‘ Miguel - New Martyrs (Ride 4 U) ðŸŽ¶ Listen on Spotify: http://bit.ly/4c1YIwO ðŸ”¥ Help us reach 100,000 subscribers! ðŸ”” Turn on notifications to stay updated with new uploads!  ðŸŽ§ Stream &amp; Download: https://miguel.lnk.to/newmartyrs  âœ¨ Follow Miguel: https://Miguel.lnk.to/followFI https://Miguel.lnk.to/followII https://Miguel.lnk.to/followTI https://Miguel.lnk.to/followWI https://Miguel.lnk.to/subscribeYD https://Miguel.lnk.to/followSI  ðŸ“± Follow us on: Instagram: https://auranetwork.fanlink.tv/instagram Facebook: https://auranetwork.fanlink.tv/facebook Discord: https://auranetwork.fanlink.tv/discord X(twitter): https://auranetwork.fanlink.tv/xsocial  Ã—=Ã—=Ã—=Ã—=Ã—    Lyrics for 'Miguel - New Martyrs'  Are you with it, babe? Babe, babe  [Verse 1] I got a chip on my shoulder I got the blick on my waist I check the time on my phone I'll put this mask on my face  [Chorus] If you tell me that you're with it, babe Are you with it, babe? Tell me that you're with it, babe 'Cause I'm with it, babe  [Verse 2] I wear my heart on my sleeve I've got my seed on my mind If this shit don't go as planned Swear I won't leave you behind  [Chorus] If you tell me that you're with it, babe Oh, are you with it, baby? Tell me that you're with it, babe 'Cause I'm with it, babe  [Post-Chorus] And she said, 'I'll ride for you I'll ride for you I'II, I'll ride for you' Tell me that you're with it, baby 'Cause I'm with it, honey Yeah, yeah, yeah, now, now, now Oh, here we go, baby (Ooh) You ready?  [Verse 3] I put two shots in the air Tell everybody to drop They hit that silent alarm Just keep your eyes on that clock I'll watch them while you get it, babe Yeah, get it, babe No matter what they call us Lawless or new martyrs (This is for all of the losses)  [Bridge] They say God never gives (Oh) Ooh, any more than we can bear But how much can I lose without Changing who I am?  [Verse 4] Yeah, yeah, give me what's mine Yeah, or we're gonna take it, take it Yeah, yeah, give me what's mine (Oh) And if I hear sirens outside, and I can see the lights flash Let me kiss you goodbye, you know I'm ready to blast  [Chorus] You said, 'I'll ride for you I'll ride for you, oh, I'll ride for you' Tell me that you're with it, baby (Ooh) With it, honey, yeah (Ooh), yeah  [Outro] The love can't be silent when the system isn't equal  Ã—=Ã—=Ã—=Ã—=Ã—  ðŸ·ï¸Tags #newmartyrs #miguel #auraserenity #freshvibes #newmartyrslyrics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Miguel, Miguel Latest, New Martyrs Lyrics, New Martyrs Lyrics Video  Comment #weareaura if you see this! ðŸ‘€</t>
  </si>
  <si>
    <t>GWaxjoOhuh4</t>
  </si>
  <si>
    <t>Justin Bieber - Speed Demon (Lyrics)</t>
  </si>
  <si>
    <t>2025-09-11T08:47:20Z</t>
  </si>
  <si>
    <t>auraserenity|emotional|indiepop|justin bieber|speed demon|justin bieber speed demon|speed demon justin bieber|justin bieber speed demon lyrics|speed demon justin bieber lyrics|justin bieber lyrics speed demon|speed demon lyrics justin bieber|justin bieber lyrics|speed demon lyrics|lyrics justin bieber|lyrics speed demon|lyrics justin bieber speed demon|lyrics speed demon justin bieber|lyrics for speed demon by justin bieber|swag 2|justin bieber swag 2</t>
  </si>
  <si>
    <t>ðŸ‘‘ Justin Bieber - Speed Demon ðŸŽ¶ Listen on Spotify: http://bit.ly/4c1YIwO ðŸ”¥ Help us reach 100,000 subscribers! ðŸ”” Turn on notifications to stay updated with new uploads!  ðŸŽ§ Stream &amp; Download: https://justinbieber.lnk.to/Lovesong  âœ¨ Follow Justin Bieber: https://www.facebook.com/JustinBieber http://instagram.com/lilbieber/  ðŸ“± Follow us on: Instagram: https://auranetwork.fanlink.tv/instagram Facebook: https://auranetwork.fanlink.tv/facebook Discord: https://auranetwork.fanlink.tv/discord X(twitter): https://auranetwork.fanlink.tv/xsocial  Ã—=Ã—=Ã—=Ã—=Ã—    Lyrics for 'Justin Bieber - Speed Demon'  [Verse 1] I don't really need a reason to stall you, that's all you Don't pretend I got a reason to call you, it's not true I only got a couple people to talk to, and it's not you (Yeah) And I don't even got the patience to argue So are you out of your mind? I got a lot of reasons to fight I got a lot of reasons to drive over you But I, I put my pride to the side I put my, I put my Never stop, had to take a turn and turn it into something that's new Say you miss me, wasn't missing, is it clocking to you? Wait and see 'cause it's something new and improved, yeah, yeah (Yeah)  [Chorus] Keep checking, uh, keep checking these chickens, uh, yÐµah And I go speed racing, speed racing for the record, uh, yeah And I achiÐµve greatness, gettin' better by the second, uh, yeah And I go speed racing, we ain't finished, we ain't finished just yet Don't stress, don't stress it, baby, uh  [Post-Chorus] I keep creeping, I keep creeping (Mm, yeah), uh A speed demon, speed demon, uh She keep dreamin', I can't see 'em, uh A speed demon, speed demon, yeah  [Verse 2] They try to say I'm out of my mind (Mm-mm) But now they singing every line (Out of my mind) Uh, sing I got a lot of mountains to climb (Mm-hm, mm-hm) Had to leave some beggars behind (Yeah, mm) And there's something that's stronger than me That's paving me a new lane and giving me an energy And there's something in the way she made me certain I'm enough Everyday she put the loving on me And all the people that be doubting on me They gave me witness my redemption, now they up on my seat God, I'm clappin' their feet, uh Had to put my heart on my sleeve, uh, yeah  [Chorus] I said keep checking, uh, keep checking these chickens, uh, yeah And I go speed racing, speed racing for the record, uh, yeah And I achieve greatness, gettin' better by the second, uh, yeah (I'm getting better by, oh-oh) And I go speed racing, we ain't finished, we ain't finished just yet Don't stress, don't stress it, baby, uh  [Bridge] Fast forwarding 'til we find it, uh And press start, but then rewind it, uh In case you ever need a reminding That it keeps getting better, uh I've wandered by a million miles You already know what the time is (Okay, yeah) It's forever, forever ever, I said forever  [Chorus] Keep checking, keep checking these chickens, uh, yeah And I go speed racing, speed racing for the record, uh, yeah And I achieve greatness, gettin' better by the second (Oh), uh, yeah And I go speed racing, we ain't finished, we ain't finished just yet Don't stress, don't stress it, baby, uh  [Post-Chorus] I keep creeping, I keep creeping (Mm, yeah), uh, yeah A speed demon, speed demon, uh She keep dreaming, I can't see 'em, uh A speed demon, speed demon, uh I keep creeping, I keep creeping, uh A speed demon, speed demon, uh She keep dreaming, I can't see 'em, uh A speed demon, speed demon  Ã—=Ã—=Ã—=Ã—=Ã—  ðŸ·ï¸Tags #speeddemon #justinbieber #auraserenity #freshvibes #speeddemonlyrics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Justin Bieber, Justin Bieber Latest, Speed Demon Lyrics, Speed Demon Lyrics Video  Comment #weareaura if you see this! ðŸ‘€</t>
  </si>
  <si>
    <t>NJpNAYcRO7A</t>
  </si>
  <si>
    <t>Alicia Keys - Un-thinkable (I'm Ready) (Lyrics)</t>
  </si>
  <si>
    <t>2025-09-10T08:18:17Z</t>
  </si>
  <si>
    <t>auraserenity|emotional|indiepop|alicia keys|unthinkable|alicia keys unthinkable|unthinkable alicia keys|alicia keys unthinkable lyrics|unthinkable alicia keys lyrics|alicia keys lyrics unthinkable|unthinkable lyrics alicia keys|alicia keys lyrics|unthinkable lyrics|lyrics alicia keys|lyrics unthinkable|lyrics alicia keys unthinkable|Un-thinkable|un thinkable|alicia keys im ready|im ready alicia keys|im ready lyrics|lyrics im ready|Alicia Keys - Un-thinkable</t>
  </si>
  <si>
    <t>ðŸ‘‘ Alicia Keys - Un-thinkable (I'm Ready) ðŸŽ¶ Listen on Spotify: http://bit.ly/4c1YIwO ðŸ”¥ Help us reach 100,000 subscribers! ðŸ”” Turn on notifications to stay updated with new uploads!  ðŸŽ§ Stream &amp; Download: https://open.spotify.com/track/1Pd25Ye0bYU6cQsR2X1EEr  âœ¨ Follow Alicia Keys: Facebook: https://AliciaKeys.lnk.to/followFI Twitter: https://AliciaKeys.lnk.to/followTI Instagram: https://AliciaKeys.lnk.to/followII Website: https://AliciaKeys.lnk.to/followWI Spotify: https://AliciaKeys.lnk.to/followSI  ðŸ“± Follow us on: Instagram: https://auranetwork.fanlink.tv/instagram Facebook: https://auranetwork.fanlink.tv/facebook Discord: https://auranetwork.fanlink.tv/discord X(twitter): https://auranetwork.fanlink.tv/xsocial  Ã—=Ã—=Ã—=Ã—=Ã—    Lyrics for 'Alicia Keys - Un-thinkable (I'm Ready)'  [Verse 1] Moment of honesty Someone's gotta take the lead tonight Who's it gonna be? I'm gonna sit right here and tell you all that comes to me If you have somethin' to say, you should say it right now (You should say it right now) (You ready)  [Pre-Chorus] You give me a feeling that I never felt before And I deserve it, I think I deserve it It's becoming something that's impossible to ignore And I can't take it  [Chorus] I was wonderin', maybe, could I make you my baby? If we do the unthinkable, would it make us look crazy? If you ask me, I'm ready (I'm ready) If you ask me, I'm ready (I'm ready)  [Verse 2] I know you said to me 'This is exactly how it should feel when it's meant to be Time is only wasting, so why wait for eventually?' If we gon' do somethin' 'bout it, we should do it right now (We should do it right now) See Alicia Keys Live  [Pre-Chorus] You give me a feeling that I never felt before And I deserve it, I know I deserve it It's becoming something that's impossible to ignore It is what we make it  [Chorus] I was wonderin', maybe, could I make you my baby? If we do the unthinkable, would it make us look crazy Or would it be so beautiful? Either way, I'm sayin' If you ask me, I'm ready (I'm ready) If you ask me, I'm ready (I'm ready)  [Bridge] Yeah, yeah Sayin' Why give up before we try? Feel the lows before the highs Clip our wings before we fly away (Fly away) I can't say I came prepared I'm suspended in the air Won't you come be in the sky with me?  [Chorus] I was wonderin', maybe, could I make you my baby? If we do the unthinkable, would it make us look crazy Or would it be so beautiful? Either way, I'm sayin' If you ask me, I'm ready (I'm ready) If you ask me, I'm ready (I'm ready) If you ask me, I'm ready (I'm ready) If you ask me, I'm ready (I'm ready)  Ã—=Ã—=Ã—=Ã—=Ã—  ðŸ·ï¸Tags #un-thinkable(i'mready) #aliciakeys #auraserenity #freshvibes #un-thinkable(i'mready)lyrics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Alicia Keys, I was wondering maybe could I make you my baby?, If we do the unthinkable would it make us look crazy?, If you ask me I'm ready, Alicia Keys Latest, Un-thinkable (I'm Ready) Lyrics, Un-thinkable (I'm Ready) Lyrics Video  Comment #weareaura if you see this! ðŸ‘€</t>
  </si>
  <si>
    <t>9UvLQvClxO0</t>
  </si>
  <si>
    <t>Guy Sebastian - Strangers (Lyrics)</t>
  </si>
  <si>
    <t>2025-09-09T08:39:11Z</t>
  </si>
  <si>
    <t>auraserenity|emotional|indiepop|guy sebastian|strangers|guy sebastian strangers|strangers guy sebastian|guy sebastian strangers lyrics|strangers guy sebastian lyrics|guy sebastian lyrics strangers|strangers lyrics guy sebastian|guy sebastian lyrics|strangers lyrics|lyrics guy sebastian|lyrics strangers|lyrics guy sebastian strangers|lyrics strangers guy sebastian|lyrics for strangers by guy sebastian|guy sebastian - strangers|guy sebastian - strangers lyrics</t>
  </si>
  <si>
    <t>ðŸ‘‘ Guy Sebastian - Strangers ðŸŽ¶ Listen on Spotify: http://bit.ly/4c1YIwO ðŸ”¥ Help us reach 100,000 subscribers! ðŸ”” Turn on notifications to stay updated with new uploads!  ðŸŽ§ Stream &amp; Download:   âœ¨ Follow Guy Sebastian: https://www.instagram.com/guysebastian/ https://guysebastian.com/  ðŸ“± Follow us on: Instagram: https://auranetwork.fanlink.tv/instagram Facebook: https://auranetwork.fanlink.tv/facebook Discord: https://auranetwork.fanlink.tv/discord X(twitter): https://auranetwork.fanlink.tv/xsocial  Ã—=Ã—=Ã—=Ã—=Ã—    Lyrics for 'Guy Sebastian - Strangers'  I saw you again at the game last night I smiled and I waved as I passed you by Was almost as though we had nothing in common But I know you hate flowers 'cause they make you sneeze And you know when I'm drunk, I talk in my sleep It's almost as though we've completely forgotten  That we went from nights under covers To only each other's To only forever will do Yeah, you knew me down to my deepest My dreams and my secrets There was no me without you Oh, how can you go from a soul mate To someone I don't even know in the end? We went from strangers to lovers To suddenly strangers again  So if we're not friends and not enemies Then what do we do with these memories? 'Cause I can't pretend Like they never happened The truth is I'm looking at you the same Trying to get through this change Am I the only one going insane?  'Cause we went from nights under covers To only each other's To only forever will do Yeah, you knew me down to my deepest My dreams and my secrets There was no me without you Oh, how can you go from a soul mate To someone I don't even know in the end? We went from strangers to lovers To suddenly strangers again  To suddenly strangers again  Ã—=Ã—=Ã—=Ã—=Ã—  ðŸ·ï¸Tags #strangers #guysebastian #auraserenity #freshvibes #strangerslyrics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Guy Sebastian, Guy Sebastian Latest, Strangers Lyrics, Strangers Lyrics Video  Comment #weareaura if you see this! ðŸ‘€</t>
  </si>
  <si>
    <t>Kgrd7IorpdY</t>
  </si>
  <si>
    <t>The Kid LAROI - NIGHTS LIKE THIS (Lyrics)</t>
  </si>
  <si>
    <t>2025-09-08T09:14:34Z</t>
  </si>
  <si>
    <t>auraserenity|emotional|indiepop|the kid laroi|nights like this|the kid laroi nights like this|nights like this the kid laroi|the kid laroi nights like this lyrics|nights like this the kid laroi lyrics|the kid laroi lyrics nights like this|nights like this lyrics the kid laroi|the kid laroi lyrics|nights like this lyrics|lyrics the kid laroi|lyrics nights like this|the kid laroi - nights like this|nights like this laroi|laroi nights like this lyrics</t>
  </si>
  <si>
    <t>ðŸ‘‘ The Kid LAROI - NIGHTS LIKE THIS ðŸŽ¶ Listen on Spotify: http://bit.ly/4c1YIwO ðŸ”¥ Help us reach 100,000 subscribers! ðŸ”” Turn on notifications to stay updated with new uploads!  ðŸŽ§ Stream &amp; Download: https://thekidlaroi.lnk.to/thefirsttimedeluxe  âœ¨ Follow The Kid LAROI: https://www.instagram.com/thekidlaroi/ https://www.facebook.com/thekidlaroi  ðŸ“± Follow us on: Instagram: https://auranetwork.fanlink.tv/instagram Facebook: https://auranetwork.fanlink.tv/facebook Discord: https://auranetwork.fanlink.tv/discord X(twitter): https://auranetwork.fanlink.tv/xsocial  Ã—=Ã—=Ã—=Ã—=Ã—     Lyrics for 'The Kid LAROI - NIGHTS LIKE THIS'  [Verse] Hold my hand until we turn to ashes Love me 'til they put me in my casket I got all these feelings that I'm maskin' Can I lay it on you? That's what I'm askin' Red wine kissing in the house that your parents Got for you, rented, how'd you forget it? I think about you and nothin' else So if you would just come over, I could show you for myself  [Chorus] And it's nights like this when I need your love When I need someone that'll heal my soul It's nights like this Nights like, nights like this, ooh, ooh  [Bridge] Nights like this Ooh, ooh  [Chorus] And it's nights like this when I need your love When I need someone that'll heal my soul It's nights like this Nights like, nights likÐµ this, ooh, ooh  Ã—=Ã—=Ã—=Ã—=Ã—  ðŸ·ï¸Tags #nightslikethis #thekidlaroi #auraserenity #freshvibes #nightslikethislyrics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Kid LAROI, The Kid LAROI Latest, NIGHTS LIKE THIS Lyrics, NIGHTS LIKE THIS Lyrics Video  Comment #weareaura if you see this! ðŸ‘€</t>
  </si>
  <si>
    <t>5mGIfGdtVGo</t>
  </si>
  <si>
    <t>Celeste - Woman Of Faces (Lyrics)</t>
  </si>
  <si>
    <t>2025-09-07T08:18:30Z</t>
  </si>
  <si>
    <t>auraserenity|emotional|indiepop|celeste|woman of faces|celeste woman of faces|woman of faces celeste|celeste woman of faces lyrics|woman of faces celeste lyrics|celeste lyrics woman of faces|woman of faces lyrics celeste|celeste lyrics|woman of faces lyrics|lyrics celeste|lyrics woman of faces|lyrics celeste woman of faces|lyrics woman of faces celeste|lyrics for woman of faces by celeste|lyric video for woman of faces by celeste|Celeste - Woman Of Faces</t>
  </si>
  <si>
    <t>ðŸ‘‘ Celeste - Woman Of Faces ðŸŽ¶ Listen on Spotify: http://bit.ly/4c1YIwO ðŸ”¥ Help us reach 100,000 subscribers! ðŸ”” Turn on notifications to stay updated with new uploads!  ðŸŽ§ Stream &amp; Download: https://open.spotify.com/track/6XKRTyPRUKJXHGnub9XrZo  âœ¨ Follow Celeste: https://www.instagram.com/celeste/  ðŸ“± Follow us on: Instagram: https://auranetwork.fanlink.tv/instagram Facebook: https://auranetwork.fanlink.tv/facebook Discord: https://auranetwork.fanlink.tv/discord X(twitter): https://auranetwork.fanlink.tv/xsocial  Ã—=Ã—=Ã—=Ã—=Ã—     Lyrics for 'Celeste - Woman Of Faces'  She is a woman of old faces Wears a smile just for it to be replaced with Her ache is what she's made of A funny thing to just be  To be a woman, she must face it Pick a style, decide, and display it Who really knows a woman of faces? Not you, not you, not me  Don't be surprised (Be surprised) Don't be surprised When she hurts you in time When she spits on the rhyme  Of yesterday's life It's a very fine line Between walls and desires And she's losing the fight  That's fine Oh, what a day And what a mess I've made Warm skin and stained  Oh, darling, what I'd entertain And this hand to mouth, day to day Seems to take its way and talk The weight of mine  I see it all fall And I get in the way Who really knows a woman of faces? Not you, not you, not me  Don't be surprised Don't be surprised When she hurts you in time When she spits on the rhyme  Of yesterday's life She told me this time That she plans her goodbye And she's oh gonna die  And she's hmm gonna die And don't ask why When she crawls in the night And she washes her eyes, like its easy  And don't be despised When she holds in his eye And she looks twice At who she is  But she's tried She sees it all away And she washes her hands with grace Washes and washes her hands  To wash the day away now See her Ooh, didn't you long to meet her? In the morning time  After all, she tried She tried We've got the piano bit on the voicenote For the last little bit anyway, yeah  Ã—=Ã—=Ã—=Ã—=Ã—  ðŸ·ï¸Tags #womanoffaces #celeste #auraserenity #freshvibes #womanoffaceslyrics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Celeste, Celeste Latest, Woman Of Faces Lyrics, Woman Of Faces Lyrics Video  Comment #weareaura if you see this! ðŸ‘€</t>
  </si>
  <si>
    <t>9dPzXt6s-94</t>
  </si>
  <si>
    <t>Dove Cameron - Boyfriend (Lyrics)</t>
  </si>
  <si>
    <t>2025-09-06T08:00:42Z</t>
  </si>
  <si>
    <t>auraserenity|pop|dove cameron|boyfriend|dove cameron boyfriend|boyfriend dove cameron|dove cameron boyfriend lyrics|boyfriend dove cameron lyrics|dove cameron lyrics boyfriend|boyfriend lyrics dove cameron|dove cameron lyrics|boyfriend lyrics|lyrics dove cameron|lyrics boyfriend|lyrics boyfriend dove cameron|i could be a better boyfriend than him|i could be a better boyfriend than him tiktok|boyfriend - dove cameron|boyfriend dove|better boyfriend than him</t>
  </si>
  <si>
    <t>ðŸ‘‘ Dove Cameron - Boyfriend ðŸŽ¶ Listen on Spotify: http://bit.ly/4c1YIwO ðŸ”¥ Help us reach 100,000 subscribers! ðŸ”” Turn on notifications to stay updated with new uploads!  ðŸŽ§ Stream &amp; Download: https://open.spotify.com/track/23eLvOQ3JxtdhRi9YyxRKQ  âœ¨ Follow Dove Cameron: https://x.com/DoveCameron https://www.instagram.com/dovecameron  ðŸ“± Follow us on: Instagram: https://auranetwork.fanlink.tv/instagram Facebook: https://auranetwork.fanlink.tv/facebook Discord: https://auranetwork.fanlink.tv/discord X(twitter): https://auranetwork.fanlink.tv/xsocial  Ã—=Ã—=Ã—=Ã—=Ã—     Lyrics for 'Dove Cameron - Boyfriend'  [Verse 1] I can't believe we're finally alone I can't believe I almost went home What are the chances? Everyone's dancing And he's not with you (Hmm, hmm, hmm, hmm)  [Pre-Chorus 1] The universe must have divined this What am I gonna do? Not grab your wrist?  [Chorus] I could be a better boyfriend than him I could do the s*** that he never did Up all night, I won't quit Thinking I'm gonna steal you from him I could be such a gentleman Plus all my clothes would fit  [Post-Chorus] I could be a better boyfriend  [Verse 2] I don't need to tell you twice All the ways hÐµ can't suffice If I could give you some advicÐµ I would leave with me tonight [Pre-Chorus 2] The universe must have divined this Mmm, mmm Ladies first, baby, I insist  [Chorus] I could be a better boyfriend than him I could do the s*** that he never did Up all night, I won't quit Thinking I'm gonna steal you from him I could be such a gentleman Plus all my clothes would fit  [Post-Chorus] I could be a better boyfriend than him I could be a better boyfriend  [Bridge] I never would have left you alone Here on your own Glued to your phone Never would have left you alone For someone else to take you home  [Chorus] I could be a better boyfriend than him I could do the s*** that he never did Up all night, I won't quit I'm gonna steal you from him I could be such a gentleman Plus you know my clothes would fit I could be a better boyfriend than him I could do the s*** that he never did Up all night, I won't quit Thinking I'm gonna steal you from him I could be such a gentleman Plus all my clothes would fit  Ã—=Ã—=Ã—=Ã—=Ã—  ðŸ·ï¸Tags #boyfriend #dovecameron #auraserenity #freshvibes #boyfriendlyrics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Dove Cameron, Dove Cameron Latest, Boyfriend Lyrics, Boyfriend Lyrics Video  Comment #weareaura if you see this! ðŸ‘€</t>
  </si>
  <si>
    <t>CP45bphdMQM</t>
  </si>
  <si>
    <t>LSD - Audio (Lyrics) ft. Sia, Diplo, Labrinth</t>
  </si>
  <si>
    <t>2025-09-05T07:32:57Z</t>
  </si>
  <si>
    <t>auraserenity|emotional|lsd|audio|lsd audio|audio lsd|lsd audio lyrics|audio lsd lyrics|lsd lyrics audio|audio lyrics lsd|lsd lyrics|audio lyrics|lyrics lsd|lyrics audio|lyrics lsd audio|lyrics audio lsd|lyrics for audio by lsd|lyric video for audio by lsd|sia|labrinth|diplo|sia audio|labrinth audio|diplo audio|audio sia|audio labrinth|audio diplo|sia lsd|labrinth lsd|diplo lsd|sia audio lyrics|sia diplo labrinth audio|diplo sia labrinth</t>
  </si>
  <si>
    <t>ðŸ‘‘ LSD - Audio ft. Sia, Diplo, Labrinth ðŸŽ¶ Listen on Spotify: http://bit.ly/4c1YIwO ðŸ”¥ Help us reach 100,000 subscribers! ðŸ”” Turn on notifications to stay updated with new uploads!  ðŸŽ§ Stream &amp; Download: https://smarturl.it/LSD-Audio  âœ¨ Follow LSD: https://www.facebook.com/droppingLSD https://www.droppinglsd.com/  ðŸ“± Follow us on: Instagram: https://auranetwork.fanlink.tv/instagram Facebook: https://auranetwork.fanlink.tv/facebook Discord: https://auranetwork.fanlink.tv/discord X(twitter): https://auranetwork.fanlink.tv/xsocial  Ã—=Ã—=Ã—=Ã—=Ã—     Lyrics for 'LSD - Audio'  [Verse 1: Sia &amp; Labrinth] We got a ride, we got the night I got the bottle, you got the light We got the stars (Stars) We got audio (Mmm) We're gonna fly, we're getting high You got the moon dust, I got the sky We got the stars (Stars) We got audio (Mmm)  [Chorus: Sia with Labrinth] Make the bomb, bomb beat, I'll give you melody Make the bomb, bomb beat, I'll give you melody Make the song so sweet, you gon' come home with me, oh Make the bomb, bomb beat, I'll give you melody Make the bomb, bomb beat, I'll give you melody Make the song so sweet, you gon' come home with me, oh  [Post-Chorus: Diplo] (Ayy, ayy) That audio Play that audio That, that  [Verse 2: Labrinth &amp; Sia] You got the heart, we got the soul Just when the world sayin' they got no hold Here comes the love We got audio (A-audio) We flyin' high, superhero S on my chest, with my Marilyn Monroe Feel like a star (Star) 'Cause we got audio (Make it go)  [Chorus: Sia with Labrinth] Make the bomb, bomb beat, I'll give you melody Make the bomb, bomb beat, I'll give you melody Make the song so sweet, you gon' come home with me, oh (Make it go) Make the bomb, bomb beat, I'll give you melody Make the bomb, bomb beat, I'll give you melody Make the song so sweet, you gon' come home with me, oh  [Post-Chorus: Diplo] (Ayy, ayy) That audio That, that Play that audio That, that Play that audio  [Outro: Sia, Labrinth &amp; Diplo] We can't live on (Hey) Without the rhythm (Sing it louder) We can't live on (Hey) Without the rhythm (Sing it louder) We can't live on (Hey) Without the rhythm (Can't live without) We can't live on (Yeah) Without the rhythm (Sing it louder) We can't live on (Play that audio) Without the rhythm We can't live on Without the rhythm (Play that audio) We can't live on (Play that, that) Without the rhythm (That, that) (Can't live without, yeah) We can't live on (Yeah) Without the rhythm We can't live on Without the rhythm We can't live on Without the rhythm  Ã—=Ã—=Ã—=Ã—=Ã—  ðŸ·ï¸Tags #audio #lsd #auraserenity #freshvibes #audiolyrics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LSD, LSD Latest, Audio Lyrics, Audio Lyrics Video  Comment #weareaura if you see this! ðŸ‘€</t>
  </si>
  <si>
    <t>xOh7ftSrnT8</t>
  </si>
  <si>
    <t>Willie Nelson - Banks Of The Old Bandera (Lyrics)</t>
  </si>
  <si>
    <t>2025-09-04T08:54:45Z</t>
  </si>
  <si>
    <t>auraserenity|emotional|indiepop|willie nelson|banks of the old bandera|willie nelson banks of the old bandera|banks of the old bandera willie nelson|willie nelson banks of the old bandera lyrics|banks of the old bandera willie nelson lyrics|willie nelson lyrics banks of the old bandera|banks of the old bandera lyrics willie nelson|willie nelson lyrics|banks of the old bandera lyrics|lyrics willie nelson|lyric video for banks of the old bandera by willie nelson</t>
  </si>
  <si>
    <t>ðŸ‘‘ Willie Nelson - Banks Of The Old Bandera ðŸŽ¶ Listen on Spotify: http://bit.ly/4c1YIwO ðŸ”¥ Help us reach 100,000 subscribers! ðŸ”” Turn on notifications to stay updated with new uploads!  ðŸŽ§ Stream &amp; Download: https://open.spotify.com/track/54JIOpJ9991fbXuoGqNZwu  âœ¨ Follow Willie Nelson: https://www.instagram.com/willienelsonofficial/ https://www.facebook.com/WillieNelson/  ðŸ“± Follow us on: Instagram: https://auranetwork.fanlink.tv/instagram Facebook: https://auranetwork.fanlink.tv/facebook Discord: https://auranetwork.fanlink.tv/discord X(twitter): https://auranetwork.fanlink.tv/xsocial  Ã—=Ã—=Ã—=Ã—=Ã—     Lyrics for 'Willie Nelson - Banks Of The Old Bandera'  On the banks of the old Bandera Where roams the barefoot child On Sunday go to meetin' shortcuts Out along the high wire lines, down a dusty road The hills there wear bluebonnets like a printed cotton gown And summer rain falls down like honey Sweet magnolia blossoms grow And old men dance Once we ran barefooted through a clover full of dew Once we learned to play like lone Comanches running loose What it made you feel like is a song But what it feels like now is gone I can hear the screen door slamming Run a foot race to the creek You can see clean to the bottom and deeper Just depends on how you look Maybe where you stand Monkey vines and swimmin' holes lay just around the bend The rope we used to swing on now hangs tattered in the wind What it made you feel like is a song But what it feels like now is gone What it made you feel like is a song  Ã—=Ã—=Ã—=Ã—=Ã—  ðŸ·ï¸Tags #banksoftheoldbandera #willienelson #auraserenity #freshvibes #banksoftheoldbanderalyrics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Willie Nelson, Willie Nelson Latest, Banks Of The Old Bandera Lyrics, Banks Of The Old Bandera Lyrics Video  Comment #weareaura if you see this! ðŸ‘€</t>
  </si>
  <si>
    <t>SrhfvvwAsJc</t>
  </si>
  <si>
    <t>Labrinth - The Feels (Lyrics) ft Zendaya</t>
  </si>
  <si>
    <t>2025-09-03T08:22:05Z</t>
  </si>
  <si>
    <t>auraserenity|emotional|indiepop|labrinth|zendaya|the feels|labrinth zendaya|zendaya labrinth|the feels labrinth|the feels zendaya|the feels lyrics|labrinth lyrics|zendaya lyrics|labrinth zendaya lyrics|zendaya labrinth lyrics|the feels labrinth lyrics|labrinth lyrics zendaya|the feels lyrics zendaya|lyrics zendaya the feels|labrinth zendaya the feels lyrics|labrinth and zendaya|lyrics labrinth the feels|labrinth the feels|zendaya the feels lyrics</t>
  </si>
  <si>
    <t>ðŸ‘‘ Labrinth - The Feels ft Zendaya ðŸŽ¶ Listen on Spotify: http://bit.ly/4c1YIwO ðŸ”¥ Help us reach 100,000 subscribers! ðŸ”” Turn on notifications to stay updated with new uploads!  ðŸŽ§ Stream &amp; Download: https://open.spotify.com/track/3l3iCfpZsxbxWJhYoiQNkD  âœ¨ Follow Labrinth: https://www.instagram.com/labrinth https://www.facebook.com/Labrinth/  ðŸ“± Follow us on: Instagram: https://auranetwork.fanlink.tv/instagram Facebook: https://auranetwork.fanlink.tv/facebook Discord: https://auranetwork.fanlink.tv/discord X(twitter): https://auranetwork.fanlink.tv/xsocial  Ã—=Ã—=Ã—=Ã—=Ã—     Lyrics for 'Labrinth - The Feels'  [Verse 1: Labrinth] I got hit by a truck, I got hit by a truck And it drove off and left me here for dead Alone lyin' here, cryin' in the rain, yeah  [Pre-Chorus: Labrinth] I got touched by God and it fucked me up Like an electrical current coursin' through my veins Lightning came and hit me again  [Chorus: Labrinth] Now I'm in my feels Way up in the clouds somewhere now Don't know what's real, real I'm ghost, gone missin' I don't even know if I'm here now But I'm in my feels, feels  [Post-Chorus: Labrinth] Feels  [Verse 2: Zendaya] Now you got me lost in emotion Now you got me intoxicated with your drug Bloodstream racin', heartbeat pulsin' The truth of it is I'm in love with you, I  [Pre-Chorus: Zendaya, Zendaya &amp; Labrinth] Oh, I got touched by God and it fuckÐµd me up Like an elÐµctrical current pulsin' through my veins Lightning, come and hit me again  [Chorus: Zendaya &amp; Labrinth] I'm in my feels Way up in the clouds somewhere now Don't know what's real, real I'm ghost, gone missin' I don't even know if I'm here now I'm in my feels, feels  [Outro: Labrinth &amp; Zendaya] Feels (In my) Feels (I'm in my) Feels (I'm in my) Feels  Ã—=Ã—=Ã—=Ã—=Ã—  ðŸ·ï¸Tags #thefeels #labrinth #auraserenity #freshvibes #thefeelslyrics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Labrinth, Zendaya, Labrinth Latest, The Feels Lyrics, The Feels Lyrics Video  Comment #weareaura if you see this! ðŸ‘€</t>
  </si>
  <si>
    <t>HbKbI3egkk0</t>
  </si>
  <si>
    <t>Perrie - If He Wanted To He Would (Lyrics)</t>
  </si>
  <si>
    <t>2025-09-02T09:13:32Z</t>
  </si>
  <si>
    <t>auraserenity|emotional|indiepop|perrie|if he wanted to he would|perrie if he wanted to he would|if he wanted to he would perrie|perrie if he wanted to he would lyrics|if he wanted to he would perrie lyrics|perrie lyrics if he wanted to he would|if he wanted to he would lyrics perrie|perrie lyrics|if he wanted to he would lyrics|perrie - if he wanted to he would lyrics|perrie - if he wanted to he would|if he wanted to he would - perrie|but if he wanted to he would</t>
  </si>
  <si>
    <t>ðŸ‘‘ Perrie - If He Wanted To He Would ðŸŽ¶ Listen on Spotify: http://bit.ly/4c1YIwO ðŸ”¥ Help us reach 100,000 subscribers! ðŸ”” Turn on notifications to stay updated with new uploads!  ðŸŽ§ Stream &amp; Download: https://open.spotify.com/track/04M4fiBT94oATcrfWjyjE7  âœ¨ Follow Perrie: https://www.instagram.com/perrieedwards https://x.com/perriehq  ðŸ“± Follow us on: Instagram: https://auranetwork.fanlink.tv/instagram Facebook: https://auranetwork.fanlink.tv/facebook Discord: https://auranetwork.fanlink.tv/discord X(twitter): https://auranetwork.fanlink.tv/xsocial  Ã—=Ã—=Ã—=Ã—=Ã—     Lyrics for 'Perrie - If He Wanted To He Would'  [Verse 1] Come round to mine and tell me what's been happenin' You say it's him, that'sâ€…notâ€…very surprising Your eyesâ€…are red, I can tell thatâ€…you've been cryin' You say you're fine, but you're lyin'  [Pre-Chorus] It's the same thing, different day Running out of words to say And we've all been that girl, fallin' for potential But he can't do the basics and that shit's essential  [Chorus] He'll buy you flowers, but he won't call you back Ruin your life and then he'll tell you, 'Relax' And look, I get it if the sex is kinda good But guess what, honey, if he wanted to, he would I hatÐµ to tell you, but he ain't gonna change I know it hurts and I know it's such a shamÐµ You're only blinded 'cause the sex is kinda good Not being funny, but if he wanted to, he would  [Verse 2] His sense of vanity got you worried, you're doing charity Needs and needs a lot of work, he really needs his therapy Don't forget your worth, he never put you first I wanna see you with the love I know that you deserve  [Pre-Chorus] Same thing, different day Running out of words to say And we've all been that girl, fallin' for potential But he can't do the basics and that shit's essential  [Chorus] He'll buy you flowers, but he won't call you back Ruin your life and then he'll tell you, 'Relax' And look, I get it if the sex is kinda good But guess what, honey, if he wanted to, he would I hate to tell you, but he ain't gonna change (No) I know it hurts and I know it's such a shame You're only blinded 'cause the sex is kinda good Not being funny, but if he wanted to, he would  [Bridge] If he wanted to, he would (If he wanted to, he would) Gir, if you love him, I love that for you But I'll fuck him up if you want me to  [Breakdown] He'll buy you flowers, but he won't call you back Ruin your life and then he'll tell you, 'Relax' And look, I get it if the sex is kinda good But guess what, honey, if he wanted to, he would  [Chorus] He'll buy you flowers, but he won't call you back (Oh) Ruin your life and then he'll tell you, 'Relax' And look, I get it if the sex is kinda good But guess what, honey, if he wanted to, he would I hate to tell you, but he ain't gonna change (He ain't gonna change) I know it hurts and I know it's such a shame (Such a shame) You're only blinded 'cause the sex is kinda good Not being funny, but if he wanted to, he would  Ã—=Ã—=Ã—=Ã—=Ã—  ðŸ·ï¸Tags #ifhewantedtohewould #perrie #auraserenity #freshvibes #ifhewantedtohewouldlyrics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Perrie, Perrie Latest, If He Wanted To He Would Lyrics, If He Wanted To He Would Lyrics Video  Comment #weareaura if you see this! ðŸ‘€</t>
  </si>
  <si>
    <t>3DcBpPOhMc0</t>
  </si>
  <si>
    <t>Powfu &amp; The Chainsmokers - fault in the stars (Lyrics)</t>
  </si>
  <si>
    <t>2025-09-01T09:29:09Z</t>
  </si>
  <si>
    <t>auraserenity|emotional|indiepop|powfu|the chainsmokers|fault in the stars|powfu the chainsmokers|the chainsmokers powfu|fault in the stars powfu|fault in the stars the chainsmokers|fault in the stars lyrics|powfu lyrics|the chainsmokers lyrics|the chainsmokers powfu lyrics|fault in the stars the chainsmokers lyrics|fault in the stars lyrics the chainsmokers|powfu the chainsmokers fault in the stars|powfu fault in the stars lyrics|powfu fault in the stars</t>
  </si>
  <si>
    <t>ðŸ‘‘ Powfu &amp; The Chainsmokers - fault in the stars ðŸŽ¶ Listen on Spotify: http://bit.ly/4c1YIwO ðŸ”¥ Help us reach 100,000 subscribers! ðŸ”” Turn on notifications to stay updated with new uploads!  ðŸŽ§ Stream &amp; Download: https://open.spotify.com/track/585DJiJ7LPSNBSUEE4TxNo  âœ¨ Follow Powfu: https://www.instagram.com/pow.fu/ https://soundcloud.com/powfu  ðŸ“± Follow us on: Instagram: https://auranetwork.fanlink.tv/instagram Facebook: https://auranetwork.fanlink.tv/facebook Discord: https://auranetwork.fanlink.tv/discord X(twitter): https://auranetwork.fanlink.tv/xsocial  Ã—=Ã—=Ã—=Ã—=Ã—     Lyrics for 'Powfu - fault in the stars'  [Verse 1] I'll send the text tellin' you 'Sleep tight' Wish I was with you, not workin' these nights Class in the morning I hear you leave Seems like I don't see you Feels like we don't speak Yeah, we don't wanna waste another weekend When Friday hits we're jumpin' in the deep end Music and movies, we're hittin' drive-throughs Life feels like a breeze when I'm beside you  [Pre-Chorus] Don't double jump, your lips taste like bubble-gum In a new world, new renaissance When birds chirp, I'll tell 'em off for you Caught lightning in a bottle, you're making me proud But I'll keep it down  [Chorus] And take it at your tempo, ah-ah-ah Quedamos adentro, ah-ah-ah Estoy ok con lento, ah-ah-ah Find the fault in the stars, but there's none where we are Take it at your tempo, ah-ah-ah Quedamos adentro, ah-ah-ah Estoy ok con lento, ah-ah-ah Find the fault in the stars, but there's none where we are  [Verse 2] Night falls, find a hideaway Time stalls, let you light the way Rain beats down in front of us Last girl walked off, left me empty  [Bridge] But you Know how you move Tell you the truth There's not a minute that I'm not amused Ay  [Pre-Chorus] You're good girl, don't double jump Your lips taste like bubble-gum In a new world, new renaissance When birds chirp, I'll tell 'em off for you Caught lightning in a bottle, you're making me proud But I'll keep it down  [Chorus] And take it at your tempo, ah-ah-ah Quedamos adentro, ah-ah-ah Estoy ok con lento, ah-ah-ah Find the fault in the stars, but there's none where we are Take it at your tempo, ah-ah-ah Quedamos adentro, ah-ah-ah Estoy ok con lento, ah-ah-ah Find the fault in the stars, but there's none where we are  Ã—=Ã—=Ã—=Ã—=Ã—  ðŸ·ï¸Tags #faultinthestars #powfu #auraserenity #freshvibes #faultinthestarslyrics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Powfu, The Chainsmokers, Powfu Latest, fault in the stars Lyrics, fault in the stars Lyrics Video  Comment #weareaura if you see this! ðŸ‘€</t>
  </si>
  <si>
    <t>bwhq9asiWgs</t>
  </si>
  <si>
    <t>Khalid - in plain sight (Lyrics)</t>
  </si>
  <si>
    <t>2025-08-31T07:06:40Z</t>
  </si>
  <si>
    <t>auraserenity|emotional|indiepop|khalid|in plain sight|khalid in plain sight|in plain sight khalid|khalid in plain sight lyrics|in plain sight khalid lyrics|khalid lyrics in plain sight|in plain sight lyrics khalid|khalid lyrics|in plain sight lyrics|lyrics khalid|lyrics in plain sight|lyrics khalid in plain sight|lyrics in plain sight khalid|lyrics for in plain sight by khalid|khalid - in plain sight|in plain sight - khalid|lyrics - in plain sight</t>
  </si>
  <si>
    <t>ðŸ‘‘ Khalid - in plain sight ðŸŽ¶ Listen on Spotify: http://bit.ly/4c1YIwO ðŸ”¥ Help us reach 100,000 subscribers! ðŸ”” Turn on notifications to stay updated with new uploads!  ðŸŽ§ Stream &amp; Download: https://open.spotify.com/track/1QH0jep0GpK2fh22owVsSV  âœ¨ Follow Khalid: https://www.instagram.com/thegr8khalid/ https://www.facebook.com/thegreatkhalid/  ðŸ“± Follow us on: Instagram: https://auranetwork.fanlink.tv/instagram Facebook: https://auranetwork.fanlink.tv/facebook Discord: https://auranetwork.fanlink.tv/discord X(twitter): https://auranetwork.fanlink.tv/xsocial  Ã—=Ã—=Ã—=Ã—=Ã—     Lyrics for 'Khalid - in plain sight'  [Intro] (Hidden in front of me)  [Chorus] Oh, I got so much to tell you 'Cause somethin' ain't right Should've saw it comin' (Hidden in front of me) In plain sight The lies that you sell me Deceit in your eyes Should've saw it comin' (Hidden in front of me)  [Verse 1] What's the tea 'bout him? (Him) Said he was just a friend (Friend) If it's coincidence, baby Okay, okay, okay, okay Why's he messaging? (â€”Ging) Flirting with you again? (Again) Talkin' 'bout dinner plans, baby Okay, okay, okay I'm with that if  [Pre-Chorus] If you're the type to sneak around Then leave the keys on your way out  [Chorus] Oh, I got so much to tell you 'Cause somethin' ain't right Should've saw it comin' (HiddÐµn in front of me) In plain sight The lies that you sÐµll me Deceit in your eyes Should've saw it comin' (Hidden in front of me)  [Post-Chorus] In plain sight (Yeah), 'ight (Yeah), 'ight (Yeah) You take me for a ride (Yeah), 'ide (Yeah) (Hidden in front of me) In plain  [Verse 2] You ain't got no shame (Shame) Tell me, who do I blame? (Blame) When you look me in my face, baby Don't you think his name? (His name) Hangin' out on the road (Road) He was inside our home (Home) He was inside our space, baby Even wore my coat He can keep that shit [Pre-Chorus] If you're the type to sneak around Then leave the keys on your way out  [Chorus] Oh, I got so much to tell you 'Cause somethin' ain't right (Somethin' ain't right) Should've saw it comin' (Yeah) (Hidden in front of me) In plain sight The lies that you sell me Deceit in your eyes (In your eyes) Should've saw it comin' (Hidden in front of me)  [Post-Chorus] In plain sight (Yeah), 'ight (Yeah), 'ight (Yeah) You take me for a ride (Yeah), 'ide (Yeah) (Hidden in front of me) In plain sight (Yeah), 'ight (Yeah), 'ight (Yeah) You take me for a ride (Yeah), 'ide (Yeah) (Hidden in front of me) In plain  [Outro] Okay, okay, okay, okay Okay, okay, okay, okay (Plain sight) Okay, okay, okay, okay  Ã—=Ã—=Ã—=Ã—=Ã—  ðŸ·ï¸Tags #inplainsight #khalid #auraserenity #freshvibes #inplainsightlyrics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Khalid Latest, in plain sight Lyrics, in plain sight Lyrics Video  Comment #weareaura if you see this! ðŸ‘€</t>
  </si>
  <si>
    <t>M-dLdNb9x4Q</t>
  </si>
  <si>
    <t>Ari Abdul &amp; Ella Boh - No Fair (Lyrics)</t>
  </si>
  <si>
    <t>2025-08-30T07:00:20Z</t>
  </si>
  <si>
    <t>auraserenity|emotional|indiepop|ari abdul|ella boh|no fair|ari abdul ella boh|ella boh ari abdul|no fair ari abdul|no fair ella boh|no fair lyrics|ari abdul lyrics|ella boh lyrics|ari abdul ella boh lyrics|ella boh ari abdul lyrics|no fair ari abdul lyrics|no fair ella boh lyrics|ari abdul lyrics ella boh|lyrics ella boh ari abdul|no fair lyrics ella boh|lyrics ella boh no fair|ari abdul songs|ari abdul no fair</t>
  </si>
  <si>
    <t>ðŸ‘‘ Ari Abdul &amp; Ella Boh - No Fair ðŸŽ¶ Listen on Spotify: https://sptfy.com/QAzA ðŸ”¥ Help us reach 1,000,000 subscribers! ðŸ”” Turn on notifications to stay updated with new uploads!  ðŸŽ§ Stream &amp; Download: https://open.spotify.com/track/38oTngdlSyvTSOSuBxMo7y  âœ¨ Follow Ari Abdul: https://www.instagram.com/arianna.abdul  âœ¨ Follow Ella Boh: https://www.instagram.com/ellaboh  ðŸ“± Follow us on: Instagram: https://auranetwork.fanlink.tv/instagram Facebook: https://auranetwork.fanlink.tv/facebook Discord: https://auranetwork.fanlink.tv/discord X(twitter): https://auranetwork.fanlink.tv/xsocial  Ã—=Ã—=Ã—=Ã—=Ã—     Lyrics for 'Ari Abdul - No Fair'  [Verse 1: Ari Abdul] You're on fire, and I'm taking a drag Drag, ooh-ooh Said I'd never, but I'm getting attached 'Tached, ooh-ooh Maybe I don't even need it that bad Know I'm a liar, can you put me out fast? Fast, fast  [Chorus: Ari Abdul] There's something cool in your stare Feels like I don't wanna share Swear you were here but you're there No fair, no fair, no fair I still smell you in my hair Feels like I'm gasping for air Swear you were here but you're there No fair, no fair No fair, no fair  [Verse 2: Ella Boh] When you leave me, tell me wherÐµ do you go? (Go, go, oh) All I do is wonder when you'll come homÐµ (You'll come home) 'Cause, I need your blood in my veins Got an obsession, it won't go away (Ah) And you're a liar when you say you don't know  [Chorus: Ari Abdul, Ari Abdul &amp; Ella Boh] There's something cool in your stare Feels like I don't wanna share Swear you were here but you're there No fair, no fair, no fair I still smell you in my hair Feels like I'm gasping for air Swear you were here but you're there No fair, no fair No fair, no fair  [Bridge: Ari Abdul, Ella Boh] Need you everywhere I go, need you everywhere, I Need you wrapped around my soul, need you everywhere  [Chorus: Ari Abdul, Ella Boh, Ari Abdul &amp; Ella Boh] There's something cool in your stare (Need you everywhere I go) Feels like I don't wanna share (Need you everywhere, I) Swear you were here but you're there (Need you wrapped around my soul) No fair, no fair (No fair) I still smell you in my hair Feels like I'm (Gasping for air) Swear you were (Here but you're there) (No fair, no fair)  [Outro: Ari Abdul &amp; Ella Boh] Need you everywhere, need you everywhere (No fair) Need you everywhere, need you everywhere No fair  Ã—=Ã—=Ã—=Ã—=Ã—  ðŸ·ï¸Tags #nofair #ariabdul #auramelodies #vibesdaily #nofairlyrics  ðŸ“§ Connect: contact@auranetwork.org  ðŸ“¥ Submit your music: https://auramelodies.portal.district.biz/app/login  ðŸ“Œ LINKS:  Subscribe: https://www.youtube.com/@AuraNetworkMelodies?sub_confirmation=1 Popular on Melodies: https://youtube.com/playlist?list=PLH_P0y4FI0nRxjGpYfaCF1TIShYcpXz6j&amp;si=GO8P3JXeNQ-Gst-u Classic pop hits: https://youtube.com/playlist?list=PLH_P0y4FI0nQzK-inNG9TY_NAJ_PSqu_q&amp;si=Z2BR3NHxDK6IqpkO  Ari Abdul, Ella Boh, Ari Abdul Latest, No Fair Lyrics, No Fair Lyrics Video  ðŸ›Žï¸ Notification gang comment #melo Comment #weareaura if you see this! ðŸ‘€</t>
  </si>
  <si>
    <t>RZ7gwV9Y8Mk</t>
  </si>
  <si>
    <t>Doja Cat - Jealous Type (Lyrics)</t>
  </si>
  <si>
    <t>2025-08-28T09:24:19Z</t>
  </si>
  <si>
    <t>auraserenity|emotional|indiepop|doja cat|jealous type|doja cat jealous type|jealous type doja cat|doja cat jealous type lyrics|jealous type doja cat lyrics|doja cat lyrics jealous type|jealous type lyrics doja cat|doja cat lyrics|lyrics doja cat|lyrics jealous type|lyrics jealous type doja cat|lyrics for jealous type by doja cat|lyric video for jealous type by doja cat|Doja Cat - Jealous Type|doja cat jealous|doja cat - jealous type|jealous doja cat</t>
  </si>
  <si>
    <t>ðŸ‘‘ Doja Cat - Jealous Type (Lyrics) ðŸŽ¶ Listen on Spotify: http://bit.ly/4c1YIwO ðŸ”¥ Help us reach 100,000 subscribers! ðŸ”” Turn on notifications to stay updated with new uploads!  ðŸŽ§ Stream &amp; Download: https://dojacat.lnk.to/jealoustype  âœ¨ Follow Doja Cat: https://www.instagram.com/dojacat  ðŸ“± Follow us on: Instagram: https://auranetwork.fanlink.tv/instagram Facebook: https://auranetwork.fanlink.tv/facebook Discord: https://auranetwork.fanlink.tv/discord X(twitter): https://auranetwork.fanlink.tv/xsocial  Ã—=Ã—=Ã—=Ã—=Ã—     Lyrics for 'Doja Cat - Jealous Type'  [Chorus] Boy, let me know if this is careless, I Could be torn between two roads that I just can't decide Which one is leading me to hell or paradise? Baby, I canâ€™t hurt you, sure, but I'm the jealous type I'm the jealous type  [Verse 1] He loves me But he canâ€™t hold this above me When my eyes are green, I'm ugly You're vain and hip to rushing I'm so over-tired I will not wait in this lane, never seen you cry You're mine  [Chorus] Boy, let me know if this is careless, I (Let me know if this is careless) Could be torn between two roads that I just can't decide (I can't decide) Which one is leading me to hell or paradise? (Oh) Baby, I can't hurt you, sure, but Iâ€™m the jealous type Iâ€™m the jealous type  [Post-Chorus] Oh, I'm jealous, baby, yeah, Iâ€™m jealous Oh, I'm jealous, baby, I'm the jealous type Oh, I'm jealous, baby, yeah, Iâ€™m jealous Oh, I'm jealous, baby, I'm the jealous type  [Verse 2] I said, 'You wanna do what now with who?' I don't need a pin-drop or a text tonight I ain't even coming out with you You don't wanna show me off to your ex or your friends tonight Nigga, you must be on molly 'Cause y'all ain't kick it when we started up And if she really was a friend like you said she was I would've been locked in, but I called your bluff, ha No girl enjoys trying to tough it out for a party boy Everyone wants you and you love all the noise You know what you can have, but I made a choice I'm not your type  [Chorus] Boy, let me know if this is careless, I Could be torn between two roads that I just can't decide (Can't decide) Which one is leading me to hell or paradise? Baby, I can't hurt you, sure, but I'm the jealous type I'm the jealous type  [Post-Chorus] Oh, I'm jealous, baby, yeah, I'm jealous Oh, I'm jealous, baby, I'm the jealous type Oh, I'm jealous, baby, yeah, I'm jealous Oh, I'm jealous, baby, I'm the jealous type  Ã—=Ã—=Ã—=Ã—=Ã—  ðŸ·ï¸Tags #jealoustype #dojacat #auraserenity #freshvibes #jealoustypelyrics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Doja Cat, Doja Cat Latest, Jealous Type Lyrics, Jealous Type Lyrics Video  Comment #weareaura if you see this! ðŸ‘€</t>
  </si>
  <si>
    <t>UKaPtTl5ld8</t>
  </si>
  <si>
    <t>Muni Long - Made For Me (Lyrics)</t>
  </si>
  <si>
    <t>2025-08-27T09:28:24Z</t>
  </si>
  <si>
    <t>auraserenity|emotional|indiepop|muni long|made for me|muni long made for me|made for me muni long|muni long made for me lyrics|made for me muni long lyrics|muni long lyrics made for me|made for me lyrics muni long|muni long lyrics|made for me lyrics|lyrics muni long|lyrics made for me|lyrics muni long made for me|lyrics made for me muni long|Muni Long - Made For Me|nobody knows me like you do|twin where have you been|nobody knows me like you do lyrics</t>
  </si>
  <si>
    <t>ðŸ‘‘ Muni Long - Made For Me ðŸŽ¶ Listen on Spotify: http://bit.ly/4c1YIwO ðŸ”¥ Help us reach 100,000 subscribers! ðŸ”” Turn on notifications to stay updated with new uploads!  ðŸŽ§ Stream &amp; Download: https://munilong.lnk.to/MadeForMe  âœ¨ Follow Muni Long: https://www.instagram.com/munilong/ https://x.com/munilong  ðŸ“± Follow us on: Instagram: https://auranetwork.fanlink.tv/instagram Facebook: https://auranetwork.fanlink.tv/facebook Discord: https://auranetwork.fanlink.tv/discord X(twitter): https://auranetwork.fanlink.tv/xsocial  Ã—=Ã—=Ã—=Ã—=Ã—     Lyrics for 'Muni Long - Made For Me'  [Intro] Mm Oh  [Verse 1] The smell of your perfume I thought I was immune Lookin' around this room Can't help but see the traces of you This moment is surreal I can't put into words how I feel  [Pre-Chorus] Twin Where have you been?  [Chorus] Nobody knows me like you do (Nobody) Nobody gon' love me quite like you (Nobody, yeah) Can't even deny it, every time I try it One look in my eyes, you know I'm lyin', lyin' Body to body, skin to skin (I'm never gon' love like this) I'm never gon' love like this again (Again, yeah) You were made for me (Just for me) Said you were made for me (Only for me, yeah, yeah) Think you were made for me Oh yeah, you were made for me  [Verse 2] It ain't every day That I get in my feelings this way I knew it was rare 'Cause before you, I never did care Don't know what I would do If I had to go on without you  [Pre-Chorus] Twin, mm Mm, where have you been?  [Chorus] Nobody knows me like you do (Nobody) Nobody gon' love me quite like you (Nobody, yeah) Can't even deny it, every time I try it One look in my eyes, you know I'm lyin', lyin' Body to body, skin to skin (I'm never gon' love like this) I'm never gon' love like this again (Again, yeah) You were made for me (Just for me) Said you were made for me (Only for me, yeah, yeah) Think you were made for me Oh yeah, you were made for me  [Outro] Made for me Made for me Made for me Just for me, mm  Ã—=Ã—=Ã—=Ã—=Ã—  ðŸ·ï¸Tags #madeforme #munilong #auraserenity #freshvibes #madeformelyrics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Muni Long, Muni Long Latest, Made For Me Lyrics, Made For Me Lyrics Video  Comment #weareaura if you see this! ðŸ‘€</t>
  </si>
  <si>
    <t>tZ816Q7QYQA</t>
  </si>
  <si>
    <t>Sasha Sloan - Again (Lyrics)</t>
  </si>
  <si>
    <t>2025-08-26T08:52:23Z</t>
  </si>
  <si>
    <t>auraserenity|emotional|indiepop|sasha sloan|again|sasha sloan again|again sasha sloan|sasha sloan again lyrics|again sasha sloan lyrics|sasha sloan lyrics again|again lyrics sasha sloan|sasha sloan lyrics|again lyrics|lyrics sasha sloan|lyrics again|lyrics sasha sloan again|lyrics again sasha sloan|lyrics for again by sasha sloan|lyric video for again by sasha sloan|Sasha Sloan - Again|sasha sloan songs|sasha alex sloan again|again sasha alex sloan</t>
  </si>
  <si>
    <t>ðŸ‘‘ Sasha Sloan - Again ðŸŽ¶ Listen on Spotify: http://bit.ly/4c1YIwO ðŸ”¥ Help us reach 100,000 subscribers! ðŸ”” Turn on notifications to stay updated with new uploads!  ðŸŽ§ Stream &amp; Download: https://open.spotify.com/track/7pHECccR6FiKZqFhjULGbB  âœ¨ Follow Sasha Sloan: https://www.instagram.com/sadgirlsloan/ https://www.facebook.com/sadgirlsloan/  ðŸ“± Follow us on: Instagram: https://auranetwork.fanlink.tv/instagram Facebook: https://auranetwork.fanlink.tv/facebook Discord: https://auranetwork.fanlink.tv/discord X(twitter): https://auranetwork.fanlink.tv/xsocial  Ã—=Ã—=Ã—=Ã—=Ã—     Lyrics for 'Sasha Sloan - Again'  [verse 1] baby blue jeans, had your hand on my knee i'd get shivers down my spine each time you touched me salt in your kiss from that 2 am swim i wish i could put my arm around a memory  [pre-chorus] you canâ€™t control it, you can't help it when you fall in love i'll give you everything, and now i gotta give you up and i know itâ€™s over, but if it's any closure  [chorus] even if i knew it would end even if i knew we wouldn't walk away friends i'd still do it again (still do it again) i'd still do it again (still do it again)  [verse 2] all of those nights, still tattooed on my mind no matter where i go you'll be a part of me forever  [pre-chorus] you can't control it, you can't help it when you fall in love iâ€™ll give you everything, and now i gotta give you up and i know itâ€™s over, but if it's any closure  [chorus] even if i knew it would end even if i knew we wouldnâ€™t walk away friends i'd still do it again (still do it again) i'd still do it again (still do it again) even if i knew it would end even if i knew we wouldn't walk away friends iâ€™d still do it again (still do it again) i'd still do it again, i'd still do it again  [bridge] sometimes i wanna call 'cause even though it wasn't right (even though it wasn't right) i still hope you're alright (i still hope you're alright) sometimes i wanna call 'cause even though it wasn't right (even though it wasn't right) i still hope you're alright  [chorus] 'cause even if i knew it would end even if i knew we wouldn't walk away friends i'd still do it again (still do it again) i'd still do it again (still do it again) 'cause even if i knew it would end even if i knew we wouldn't walk away friends i'd still do it again (still do it again) i'd still do it again, and again, and again  [outro] even if i knew it would end even if i knew it would end even if i knew it would end even if i knew it would end even if i knew it would end even if i knew it would end  Ã—=Ã—=Ã—=Ã—=Ã—  ðŸ·ï¸Tags #again #sashasloan #auraserenity #freshvibes #againlyrics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Sasha Sloan, Sasha Sloan Latest, Again Lyrics, Again Lyrics Video  Comment #weareaura if you see this! ðŸ‘€</t>
  </si>
  <si>
    <t>1YsW57qzsCY</t>
  </si>
  <si>
    <t>Kid Cudi - Opiate (Lyrics)</t>
  </si>
  <si>
    <t>2025-08-25T06:58:10Z</t>
  </si>
  <si>
    <t>ðŸ‘‘ Kid Cudi - Opiate ðŸŽ¶ Listen on Spotify: http://bit.ly/4c1YIwO ðŸ”¥ Help us reach 100,000 subscribers! ðŸ”” Turn on notifications to stay updated with new uploads!  ðŸŽ§ Stream &amp; Download: https://open.spotify.com/track/2vIxd21sesIFNmCR86rFtm  âœ¨ Follow Kid Cudi: https://www.instagram.com/kidcudi https://www.facebook.com/kidcudi  ðŸ“± Follow us on: Instagram: https://auranetwork.fanlink.tv/instagram Facebook: https://auranetwork.fanlink.tv/facebook Discord: https://auranetwork.fanlink.tv/discord X(twitter): https://auranetwork.fanlink.tv/xsocial  Ã—=Ã—=Ã—=Ã—=Ã—     Lyrics for 'Kid Cudi - Opiate'  Oh, oh Mm, mm Ooh, mm That's the side of me you wanted, mm That's the side of me you love, mm Runnin' 'round like kids in summer, mm We should take the time to go Back to tenderness, in the rain Just to kiss, ten minutes The beginning to mean somethin' Caught the plane Rivers down the sidewalk 'Til the city turn the lights off I'ma be honest, baby, be honest too Is this what you wanted? Is this what you wanna do? Rivers down the sidewalk 'Til the city turn the lights off You know what you signed up for, mm Still in love with all my flaws, mm We've been goin' back and forth, mm We should take the time to go Back to tenderness, in the rain Just to kiss, ten minutes The beginning to mean somethin' Caught the plane Rivers down the sidewalk 'Til the city turn the lights off I'ma be honest, baby, be honest too Is this what you wanted? Is this what you wanna do? Rivers down the sidewalk 'Til the city turn the lights off Na-na-na, yeah, ayy Ooh-ooh-ooh Mm, oh-oh  Ã—=Ã—=Ã—=Ã—=Ã—  ðŸ·ï¸Tags #opiate #kidcudi #auraserenity #freshvibes #opiatelyrics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Kid Cudi, Kid Cudi Latest, Opiate Lyrics, Opiate Lyrics Video  Comment #weareaura if you see this! ðŸ‘€</t>
  </si>
  <si>
    <t>H1K661epIBI</t>
  </si>
  <si>
    <t>P!nk - Just Give Me A Reason (Lyrics) ft. Nate Ruess</t>
  </si>
  <si>
    <t>2025-08-24T07:00:28Z</t>
  </si>
  <si>
    <t>auraserenity|emotional|indiepop|p!nk|just give me a reason|just give me a reason p!nk|just give me a reason nate ruess|just give me a reason lyrics|just give me a reason pink|just give me a reason pink lyrics|just give me a reason lyrics pink|p!nk just give me a reason|pink just give me a reason|pink just give me reason|pink lyrics just give me a reason|lyrics just give me a reason pink|pink - just give me a reason|nate ruess just give me a reason</t>
  </si>
  <si>
    <t>ðŸ‘‘ P!nk - Just Give Me A Reason ft. Nate Ruess ðŸŽ¶ Listen on Spotify: http://bit.ly/4c1YIwO ðŸ”¥ Help us reach 100,000 subscribers! ðŸ”” Turn on notifications to stay updated with new uploads!  ðŸŽ§ Stream &amp; Download: https://smarturl.it/PTALiTunes  âœ¨ Follow P!nk: https://www.facebook.com/pink https://www.instagram.com/pink/  ðŸ“± Follow us on: Instagram: https://auranetwork.fanlink.tv/instagram Facebook: https://auranetwork.fanlink.tv/facebook Discord: https://auranetwork.fanlink.tv/discord X(twitter): https://auranetwork.fanlink.tv/xsocial  Ã—=Ã—=Ã—=Ã—=Ã—     Lyrics for 'P!nk - Just Give Me A Reason'  [Verse 1: P!nk] Right from the start You were a thief, you stole my heart And I your willing victim I let you see the parts of me That weren't all that pretty And with every touch you fixed them  Now you've been talking in your sleep Oh, oh Things you never say to me Oh, oh Tell me that you've had enough Of our love, our love  [Chorus: P!nk] Just give me a reason Just a little bit's enough Just a second - we're not broken, just bent And we can learn to love again It's in the stars It's been written in the scars on our hearts We're not broken, just bent And we can learn to love again  [Verse 2: Nate Ruess &amp; P!nk &amp; both] I'm sorry I don't understand Where all of this is coming from I thought that we were fine (Oh we had everything) Your head is running wild again My dear, we still have everything And it's all in your mind (Yeah but this is happening)  You've been having real bad dreams Oh, oh You used to lie so close to me Oh, oh There's nothing more than empty sheets Between our love, our love Oh, our love, our love, love  [Chorus: Nate Ruess &amp; both] Just give me a reason Just a little bitâ€™s enough Just a second - weâ€™re not broken, just bent And we can learn to love again Iâ€™ve never stopped Youâ€™re still written in the scars on my heart Youâ€™re not broken, just bent And we can learn to love again  [Bridge: Nate Ruess &amp; P!nk] Oh, tears ducts and rust I'll fix it for us We're collecting dust but our love's enough You're holding it in You're pouring a drink No, nothing is as bad as it seems We'll come clean  [Chorus: Both] Just give me a reason Just a little bit's enough Just a second we're not broken just bent And we can learn to love again It's in the stars It's been written in the scars on our hearts That we're not broken just bent And we can learn to love again  [Chorus: Both] Just give me a reason Just a little bit's enough Just a second we're not broken just bent And we can learn to love again It's in the stars It's still written in the scars on our hearts That we're not broken just bent And we can learn to love again  [Outro: P!nk] Oh, we can learn to love again Oh, can learn to love again Oh That we're not broken just bent And we can learn to love again  Ã—=Ã—=Ã—=Ã—=Ã—  ðŸ·ï¸Tags #justgivemeareason #p!nk #auraserenity #freshvibes #justgivemeareasonlyrics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P!nk, Nate Ruess, P!nk Latest, Just Give Me A Reason Lyrics, Just Give Me A Reason Lyrics Video  Comment #weareaura if you see this! ðŸ‘€</t>
  </si>
  <si>
    <t>atTP5pWqaK8</t>
  </si>
  <si>
    <t>Giveon - The Beach (Lyrics)</t>
  </si>
  <si>
    <t>2025-08-23T09:29:10Z</t>
  </si>
  <si>
    <t>auraserenity|emotional|indiepop|giveon|the beach|giveon the beach|the beach giveon|giveon the beach lyrics|the beach giveon lyrics|giveon lyrics the beach|the beach lyrics giveon|giveon lyrics|the beach lyrics|lyrics giveon|lyrics the beach|lyrics giveon the beach|lyrics the beach giveon|lyrics for the beach by giveon|lyric video for the beach by giveon|the beach by giveon lyrics|giveon songs|the beach by giveon|Giveon - The Beach</t>
  </si>
  <si>
    <t>ðŸ‘‘ Giveon - The Beach ðŸŽ¶ Listen on Spotify: http://bit.ly/4c1YIwO ðŸ”¥ Help us reach 100,000 subscribers! ðŸ”” Turn on notifications to stay updated with new uploads!  ðŸŽ§ Stream &amp; Download: https://giveon.lnk.to/TAKETIME  âœ¨ Follow Giveon: https://www.facebook.com/Giveon# https://x.com/giveon/  ðŸ“± Follow us on: Instagram: https://auranetwork.fanlink.tv/instagram Facebook: https://auranetwork.fanlink.tv/facebook Discord: https://auranetwork.fanlink.tv/discord X(twitter): https://auranetwork.fanlink.tv/xsocial  Ã—=Ã—=Ã—=Ã—=Ã—     Lyrics for 'Giveon - The Beach'  [Intro: Giveon's Mom] Giveon I don't know if it was fireworks or gunshots, but the birds is in theâ€…air  [Verse 1] Sheâ€…just let meâ€…know Where they show no fear It ain'tâ€…safe 'round here But she still gonna hold on It ain't safeâŸ'roundâŸhere ButâŸshe doesn't runâŸfrom right here Lust,âŸguns, drugs, violence Lust, guns, drugs, violence, ooh  [Chorus] Oh, won't let you go, go, go (Ooh-ooh-ooh) Won't let you go, go, go (Ooh-ooh-ooh) Go, oh-oh, ooh (Ooh)  [Verse 2] Your mama warned you 'bout 562 To tell you the truth, she ain't lyin' to you Baby, you said you ain't scared Oh, girl, I love how you care I'll put your love on a pedestal (Pedestal) Whatever you want I'ma get it for you (Get it for you) Hop in the whip, we can go skrrt Show you the city that made me like this Ooh, ooh, ooh, made me like this Ooh, ooh, ooh, made me who I am Say, ooh, ooh, ooh, 24th street Ooh, ooh, ooh, made me who I am [Bridge] See, your mom told you about this side It can get ugly I'm just a boy from the east side Do you love me? Your mom told you about this side It can get ugly I'm just a boy from the east side, oh, no  [Interlude: Giveon's Mom &amp; Giveon] I don't know if it was fireworks or gunshots but the birds is in the air (Oh, won't let you go-go-go) So don't come over here (Won't let you, oh, I won't let you go) Hit me up and let me know you're safe and be safe Why I always gotta call you a million times 'fore you call me back, son? (Oh, oh) Anyway, call me back, I love you, bye (Won't let you go baby, yeah)  [Outro] Oh, won't let you go, go, go Won't let you go, go, go Go, oh, ooh Pray and live your life, pray and live your life Pray and live your life Pray and live your life, pray and live your life Pray and live your life Pray and live your life, pray and live your life Pray and live your life  Ã—=Ã—=Ã—=Ã—=Ã—  ðŸ·ï¸Tags #thebeach #giveon #auraserenity #freshvibes #thebeachlyrics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Giveon, Giveon Latest, The Beach Lyrics, The Beach Lyrics Video  Comment #weareaura if you see this! ðŸ‘€</t>
  </si>
  <si>
    <t>MPpQiBJuVLQ</t>
  </si>
  <si>
    <t>Myles Smith - My Home (Lyrics) (Acoustic)</t>
  </si>
  <si>
    <t>2025-08-22T08:11:54Z</t>
  </si>
  <si>
    <t>auraserenity|emotional|indiepop|myles smith|my home|myles smith my home|my home myles smith|myles smith my home lyrics|my home myles smith lyrics|myles smith lyrics my home|my home lyrics myles smith|myles smith lyrics|my home lyrics|lyrics myles smith|lyrics my home|lyrics myles smith my home|lyrics my home myles smith|lyrics for my home by myles smith|miles smith|myles my home|my home acoustic|myles smith my home acoustic|my home myles smith acoustic</t>
  </si>
  <si>
    <t>ðŸ‘‘ Myles Smith - My Home (Acoustic) ðŸŽ¶ Listen on Spotify: http://bit.ly/4c1YIwO ðŸ”¥ Help us reach 100,000 subscribers! ðŸ”” Turn on notifications to stay updated with new uploads!  ðŸŽ§ Stream &amp; Download: https://open.spotify.com/track/3bDOwdmnBKvMJCP5vZvztT  âœ¨ Follow Myles Smith: https://www.instagram.com/mylessmithuk/ https://www.facebook.com/mylessmithuk/  ðŸ“± Follow us on: Instagram: https://auranetwork.fanlink.tv/instagram Facebook: https://auranetwork.fanlink.tv/facebook Discord: https://auranetwork.fanlink.tv/discord X(twitter): https://auranetwork.fanlink.tv/xsocial  Ã—=Ã—=Ã—=Ã—=Ã—     Lyrics for 'Myles Smith - My Home (Acoustic)'  [Verse 1] Like a shelter from the storm A fireplace that keeps me warm (Hm, hm-mm-mm) Like a match can spark a flame You start a fire inside my veins (Hm, hm-mm-mm)  [Pre-Chorus] Somehow with you, I don'tâŸfeelâŸalone,âŸhm-mm  [Chorus] You'll always beâŸmy home, myâŸheart I'll be with you wherever you are My home, my heart I feel you with me when we're worlds apart  [Post-Chorus] You'll always be my home Ho-o-ome, ho-o-o-ome, ho-o-o-ome  [Verse 2] You accept me for my flaws You give me everything and more (Hm, hm-mm-mm) Even in my darkest nights I know you'rÐµ there right by my side (Hm, hm-mm-mm)  [Pre-Chorus] SomÐµhow with you, I don't feel alone, hm-mm  [Chorus] You'll always be my home, my heart I'll be with you wherever you are My home, my heart I feel you with me when we're worlds apart  [Post-Chorus] You'll always be my home Ho-o-ome, ho-o-o-ome, ho-o-o-ome You'll always be my home Ho-o-ome, ho-o-o-ome, ho-o-o-ome  [Bridge] (Home) Bring me home, close to you I miss your arms wrapped around me Bring me home, close to you, I miss your arms  [Chorus] You'll always be my home, my heart I'll be with you wherever you are My home, my heart I feel you with me when we're worlds apart  [Post-Chorus] You'll always be my home Ho-o-ome, ho-o-o-ome, ho-o-o-ome You'll always be my home Ho-o-ome, ho-o-o-ome, ho-o-o-ome You'll always be my home  Ã—=Ã—=Ã—=Ã—=Ã—  ðŸ·ï¸Tags #myhome(acoustic) #mylessmith #auraserenity #freshvibes #myhome(acoustic)lyrics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Myles Smith, Myles Smith Latest, My Home (Acoustic) Lyrics, My Home (Acoustic) Lyrics Video  Comment #weareaura if you see this! ðŸ‘€</t>
  </si>
  <si>
    <t>Steve Lacy - Nice Shoes (Lyrics)</t>
  </si>
  <si>
    <t>2025-08-21T07:56:13Z</t>
  </si>
  <si>
    <t>auraserenity|emotional|indiepop|steve lacy|nice shoes|steve lacy nice shoes|nice shoes steve lacy|steve lacy nice shoes lyrics|nice shoes steve lacy lyrics|steve lacy lyrics nice shoes|nice shoes lyrics steve lacy|steve lacy lyrics|nice shoes lyrics|lyrics steve lacy|lyrics nice shoes|lyrics steve lacy nice shoes|lyrics nice shoes steve lacy|lyrics for nice shoes by steve lacy|lyric video for nice shoes by steve lacy|steve lacy songs|Steve Lacy - Nice Shoes</t>
  </si>
  <si>
    <t>ðŸ‘‘ Steve Lacy - Nice Shoes ðŸŽ¶ Listen on Spotify: http://bit.ly/4c1YIwO ðŸ”¥ Help us reach 100,000 subscribers! ðŸ”” Turn on notifications to stay updated with new uploads!  ðŸŽ§ Stream &amp; Download: https://stevelacy.lnk.to/niceshoes  âœ¨ Follow Steve Lacy: https://www.instagram.com/steve.lacy/# https://www.facebook.com/lacystevelacy/  ðŸ“± Follow us on: Instagram: https://auranetwork.fanlink.tv/instagram Facebook: https://auranetwork.fanlink.tv/facebook Discord: https://auranetwork.fanlink.tv/discord X(twitter): https://auranetwork.fanlink.tv/xsocial  Ã—=Ã—=Ã—=Ã—=Ã—     Lyrics for 'Steve Lacy - Nice Shoes'  [Verse 1] If I, if I had a dollar for the friends I would fuck I could buy a pair of really nice shoes Life is but a stain, it's not a tattoo Temporary pain, it's lame to chase youth I can't seem to fall in love, it's bad luck Careful how you spend your time, it adds up If it was problem I was not solving Does it even matter? We are not fucking Crazy, how you could be sad and not notice All I need is my guitar and serotonin Even when I clear my head to make room Still feel claustrophobia, I can't move Can you make it stop?  [Chorus] Make it, make it stop, make it stop, make it stop Make it stop, make it stop, make it stop, make it stop Make it stop  [Verse 2] My dick is getting hard again At the thought of you and me holding hands We're dancing close and all your friends, wanna see Let's go before the party ends I ain't tryna hear another, 'How you been?' I'm choking on a gust of wind, what's in the air?  [Chorus] (Make it stop) Make it, make it stop, make it stop, make it stop (Make it stop) Make it stop, make it stop, make it stop, make it stop (Make it stop) Make it stop (Make it stop, make it stop) Make it, make it stop, make it stop, make it stop, make it stop (Make it stop) Make it stop, make it stop, make it stop, make it stop (Make it stop) Make it stop (Make it stop, make it)  [Bridge] I truly think if there was ever a time to let it out, It would be now Let down your guard and be honest enough to let it out, I'm in your world  [Outro] (Make it stop) Make it stop, make it Make it stop, make it (Stop) Make it stop, make it  Ã—=Ã—=Ã—=Ã—=Ã—  ðŸ·ï¸Tags #niceshoes #stevelacy #auraserenity #freshvibes #niceshoeslyrics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Steve Lacy, Steve Lacy Latest, Nice Shoes Lyrics, Nice Shoes Lyrics Video  Comment #weareaura if you see this! ðŸ‘€</t>
  </si>
  <si>
    <t>MPcJstWo9tc</t>
  </si>
  <si>
    <t>Alex &amp; Sierra - Little Do You Know (Lyrics)</t>
  </si>
  <si>
    <t>2025-08-20T08:42:05Z</t>
  </si>
  <si>
    <t>auraserenity|emotional|little do you know|alex &amp; sierra little do you know|little do you know alex &amp; sierra|alex &amp; sierra little do you know lyrics|little do you know alex &amp; sierra lyrics|little do you know lyrics|lyrics little do you know|alex and sierra little do you know|alex and sierra little do you know lyrics|alex sierra little do you know|alex sierra little do you know lyrics|little do you know alex and sierra|little do you know alex and sierra lyrics</t>
  </si>
  <si>
    <t>ðŸ‘‘ Alex &amp; Sierra - Little Do You Know ðŸŽ¶ Listen on Spotify: http://bit.ly/4c1YIwO ðŸ”¥ Help us reach 100,000 subscribers! ðŸ”” Turn on notifications to stay updated with new uploads!  ðŸŽ§ Stream &amp; Download: http://smarturl.it/ItsAboutUS  âœ¨ Follow Alex &amp; Sierra: https://www.instagram.com/alexandsierramusic/ https://www.facebook.com/alexandsierra  ðŸ“± Follow us on: Instagram: https://auranetwork.fanlink.tv/instagram Facebook: https://auranetwork.fanlink.tv/facebook Discord: https://auranetwork.fanlink.tv/discord X(twitter): https://auranetwork.fanlink.tv/xsocial  Ã—=Ã—=Ã—=Ã—=Ã—     Lyrics for 'Alex &amp; Sierra - Little Do You Know'  [Verse 1: Sierra] Little do you know How I'm breaking while you fall asleep Little do you know I'm still haunted by the memories Little do you know I'm trying to pick myself up piece by piece Little do you know I need a little more time  [Verse 2: Sierra] Underneath it all I'm held captive by the hole inside I've been holding back For the fear that you might change your mind I'm ready to forgive you but forgetting is a harder fight Little do you know I need a little more time  [Chorus: Alex] I'll wait, I'll wait I love you like you've never felt the pain I'll wait I promise you don't have to be afraid I'll wait My love is here and here to stay So lay your head on me  [Verse 3: Alex] Little do you know I know you're hurting while I'm sound asleep Little do you know All my mistakes are slowly drowning me Little do you know I'm trying to make it better piece by piece Little do you know I- I love you 'til the sun dies  [Chorus: Both &amp; Sierra] Oh wait, just wait I love you like I've never felt the pain Just wait I love you like I've never been afraid Just wait Our love is here and here to stay So lay your head on me  [Chorus: Both] I'll wait, (I'll wait) I'll wait, (I'll wait) I love you like you've never felt the pain I'll wait, (I'll wait) I promise you don't have to be afraid I'll wait My love is here and here to stay So lay your head on me Lay your head on me So lay your head on me  [Outro: Alex] Cause little do you know I, I love you 'til the sun dies  Ã—=Ã—=Ã—=Ã—=Ã—  ðŸ·ï¸Tags #littledoyouknow #alex&amp;sierra #auraserenity #freshvibes #littledoyouknowlyrics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Alex &amp; Sierra, Alex &amp; Sierra Latest, Little Do You Know Lyrics, Little Do You Know Lyrics Video  Comment #weareaura if you see this! ðŸ‘€</t>
  </si>
  <si>
    <t>tY05MCwHnfI</t>
  </si>
  <si>
    <t>Khalid - Satellite (Lyrics)</t>
  </si>
  <si>
    <t>2025-08-19T08:20:12Z</t>
  </si>
  <si>
    <t>auraserenity|emotional|indiepop|khalid|satellite|khalid satellite|satellite khalid|khalid satellite lyrics|satellite khalid lyrics|khalid lyrics satellite|satellite lyrics khalid|khalid lyrics|satellite lyrics|lyrics khalid|lyrics satellite|lyrics khalid satellite|lyrics satellite khalid|lyrics for satellite by khalid|lyric video for satellite by khalid|khalid songs|khalid satelite lyrics|khalid - satellite|satelite khalid|la da da|You're like a satellite</t>
  </si>
  <si>
    <t>ðŸ‘‘ Khalid - Satellite ðŸŽ¶ Listen on Spotify: http://bit.ly/4c1YIwO ðŸ”¥ Help us reach 100,000 subscribers! ðŸ”” Turn on notifications to stay updated with new uploads!  ðŸŽ§ Stream &amp; Download: https://open.spotify.com/track/1G9hDB1bmxz131N9svQ8pY  âœ¨ Follow Khalid: https://www.facebook.com/thegreatkhalid https://www.instagram.com/thegr8khalid/  ðŸ“± Follow us on: Instagram: https://auranetwork.fanlink.tv/instagram Facebook: https://auranetwork.fanlink.tv/facebook Discord: https://auranetwork.fanlink.tv/discord X(twitter): https://auranetwork.fanlink.tv/xsocial  Ã—=Ã—=Ã—=Ã—=Ã—     Lyrics for 'Khalid - Satellite'  Satellite I see you swimming through this open sky I rest my head upon these dandelions The stars are envious of you tonight  Broken dreams I'm writing poems of our memories Wish I could hold you through computer screens But all the static keeps us in between  La, da-da We're walking on a line A line that leads me straight, straight, straight to you  You're like a satellite Crossing through my mind It always leads me straight, straight, straight to you  Saw the news Oh, what a sight, it left me so confused They're telling stories that you're leaving soon They'll never know what you've been going through  Shooting star I watch you drift away into the dark Sometimes I sit and wonder where you are Sending me signals to my, sending me signals to my hollow heart  La, da-da We're walking on a line A line that leads me straight, straight, straight to you  You're like a satellite Crossing through my mind It always leads me straight, straight, straight to you  La, da-da We're walking on a line A line that leads me straight, straight, straight to you  You're like a satellite Crossing through my mind It always leads me straight, straight, straight to you  Satellite Satellite Satellite Satellite  La, da-da We're walking on a line A line that leads me straight, straight, straight to you  You're like a satellite Crossing through my mind Straight, straight to you  La, da-da We're walking on a line A line that leads me straight, straight, straight to you (Straight)  You're like a satellite Crossing through my mind It always leads me straight, straight, straight to you  La, da-da We're walking on a line (Walking on a line) A line that leads me straight, straight, straight to you  You're like a satellite (Like a satellite) Crossing through my mind It always leads me straight, straight, straight to you (It leads me straight to you)  Ã—=Ã—=Ã—=Ã—=Ã—  ðŸ·ï¸Tags #satellite #khalid #auraserenity #freshvibes #satellitelyrics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Khalid Latest, Satellite Lyrics, Satellite Lyrics Video  Comment #weareaura if you see this! ðŸ‘€</t>
  </si>
  <si>
    <t>qCO_SHJiDvI</t>
  </si>
  <si>
    <t>H.E.R. - Take You There (Lyrics)</t>
  </si>
  <si>
    <t>2025-08-18T07:57:47Z</t>
  </si>
  <si>
    <t>auraserenity|emotional|indiepop|h.e.r.|take you there|h.e.r. take you there|take you there h.e.r.|h.e.r. take you there lyrics|take you there h.e.r. lyrics|h.e.r. lyrics take you there|take you there lyrics h.e.r.|h.e.r. lyrics|take you there lyrics|lyrics take you there|h.e.r take you there|h e r take you there lyrics|her take you there lyrics|h e r take you there|i'll take you there|her take you there|take you there her|her music|take you there her lyrics</t>
  </si>
  <si>
    <t>ðŸ‘‘ H.E.R. - Take You There (Lyrics) ðŸŽ¶ Listen on Spotify: http://bit.ly/4c1YIwO ðŸ”¥ Help us reach 100,000 subscribers! ðŸ”” Turn on notifications to stay updated with new uploads!  ðŸŽ§ Stream &amp; Download: https://smarturl.it/IUsedToKnowHER  âœ¨ Follow H.E.R.: https://www.facebook.com/officialHERmusic/ https://x.com/HERMusicxin https://www.instagram.com/hermusicofficial/  ðŸ“± Follow us on: Instagram: https://auranetwork.fanlink.tv/instagram Facebook: https://auranetwork.fanlink.tv/facebook Discord: https://auranetwork.fanlink.tv/discord X(twitter): https://auranetwork.fanlink.tv/xsocial  Ã—=Ã—=Ã—=Ã—=Ã—     Lyrics for 'H.E.R. - Take You There'  Where'd you go? Who you know? How I've been living without you Daydreaming on a cloud with you like horizon With you 'til the night ends on a island, yeah It's about time for making up The times you wasn't with me waking up Lying if I said I didn't miss your touch I need it to, I needed to Needed to distance myself from you Oh, just to know you were the truth So come closer won't you, won't you Can I tell you something for what it's worth? With you Heaven is a place on Earth And I will take you there, I'll take you Show you something, give you more than words With you Heaven is a place on Earth And I will take you there, I'll take you there Take you there Fill me up, till my cup's overflowing I'm so anxious just to feel the silence It's so quiet, but I hear you Saying to me baby It's about time for making up The times you wasn't with me waking up Lying if I said I didn't miss your touch I need it to, I needed to Needed to distance myself from you Oh, just to know you are the truth So come closer won't you, won't you Can I tell you something for what it's worth? With you Heaven is a place on Earth And I will take you there, I'll take you Show you something, give you more than words With you Heaven is a place on Earth And I will take you there, I'll take you there, yeah Take you there Keep me, please me, don't tease me Love me, give me that feeling I want you to give it to me, yeah, yeah Keep me, please me, don't tease me Love me, give me that feeling I want you to give it to me, yeah, yeah Yeah, woah Take me high, high  Ã—=Ã—=Ã—=Ã—=Ã—  ðŸ·ï¸Tags #takeyouthere #h.e.r. #auraserenity #freshvibes #takeyoutherelyrics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H.E.R., H.E.R. Latest, Take You There Lyrics, Take You There Lyrics Video  Comment #weareaura if you see this! ðŸ‘€</t>
  </si>
  <si>
    <t>_zdaCz_dhGs</t>
  </si>
  <si>
    <t>Kina - Can We Kiss Forever? (Lyrics) ft. Adriana Proenza</t>
  </si>
  <si>
    <t>2025-08-17T07:45:54Z</t>
  </si>
  <si>
    <t>auraserenity|emotional|indiepop|kina|adriana proenza|can we kiss forever|kina adriana proenza|adriana proenza kina|can we kiss forever kina|can we kiss forever adriana proenza|can we kiss forever lyrics|kina lyrics|can we kiss forever kina lyrics|lyrics adriana proenza can we kiss forever|kina can we kiss forever|can we kiss forever?|can we kiss forever? lyrics|kina - can we kiss forever|i crossed the ocean of my mind|kina - can we kiss forever?</t>
  </si>
  <si>
    <t>ðŸ‘‘ Kina - Can We Kiss Forever? ft. Adriana Proenza ðŸŽ¶ Listen on Spotify: http://bit.ly/4c1YIwO ðŸ”¥ Help us reach 100,000 subscribers! ðŸ”” Turn on notifications to stay updated with new uploads!  ðŸŽ§ Stream &amp; Download: https://music.apple.com/us/album/can-we-kiss-forever-feat-adriana-proenza-single/1434277099  âœ¨ Follow Kina: https://soundcloud.com/kinabeats https://www.instagram.com/kinabeats/  âœ¨ Follow Adriana Proenza: https://soundcloud.com/adrianaproenza https://www.instagram.com/proenzadriana/  ðŸ“± Follow us on: Instagram: https://auranetwork.fanlink.tv/instagram Facebook: https://auranetwork.fanlink.tv/facebook Discord: https://auranetwork.fanlink.tv/discord X(twitter): https://auranetwork.fanlink.tv/xsocial  Ã—=Ã—=Ã—=Ã—=Ã—     Lyrics for 'Kina - Can We Kiss Forever?'  [Verse 1] I tried to reach you, I canâ€™t hide How strong's the feeling when we dive I crossed the ocean of my mind My wounds are healing with the salt All my senses intensified Whenever you and I, we dive I crossed the ocean of my mind But in the end I drown You push me down, down  [Instrumental]  [Verse 2] All the shame When you called my name I felt pain When you came  [Instrumental]  Ã—=Ã—=Ã—=Ã—=Ã—  ðŸ·ï¸Tags #canwekissforever? #kina #auraserenity #freshvibes #canwekissforever?lyrics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Kina, Adriana Proenza, Kina Latest, Can We Kiss Forever? Lyrics, Can We Kiss Forever? Lyrics Video  Comment #weareaura if you see this! ðŸ‘€</t>
  </si>
  <si>
    <t>C4VukxowEZ4</t>
  </si>
  <si>
    <t>Black Eyed Peas, Shakira - GIRL LIKE ME (Lyrics)</t>
  </si>
  <si>
    <t>2025-08-16T07:00:10Z</t>
  </si>
  <si>
    <t>auraserenity|emotional|indiepop|black eyed peas|shakira|girl like me|black eyed peas shakira|shakira black eyed peas|girl like me black eyed peas|girl like me shakira|girl like me lyrics|black eyed peas lyrics|shakira lyrics|shakira black eyed peas lyrics|girl like me black eyed peas lyrics|girl like me shakira lyrics|girl like me lyrics shakira|black eyed peas girl like me|black eyed peas girl like me lyrics|shakira girl like me</t>
  </si>
  <si>
    <t>ðŸ‘‘ Black Eyed Peas, Shakira - GIRL LIKE ME (Lyrics) ðŸŽ¶ Listen on Spotify: http://bit.ly/4c1YIwO ðŸ”¥ Help us reach 100,000 subscribers! ðŸ”” Turn on notifications to stay updated with new uploads!  ðŸŽ§ Stream &amp; Download: https://blackeyedpeas.lnk.to/listenID  âœ¨ Follow Black Eyed Peas: https://blackeyedpeas.lnk.to/followSI https://blackeyedpeas.lnk.to/followWI https://blackeyedpeas.lnk.to/followII https://blackeyedpeas.lnk.to/followTI https://blackeyedpeas.lnk.to/followYx  âœ¨ Follow Shakira: Facebook: https://Shakira.lnk.to/followFI Instagram: https://Shakira.lnk.to/followII Twitter: https://Shakira.lnk.to/followTI Website: https://Shakira.lnk.to/followWI Spotify: https://Shakira.lnk.to/followSI  ðŸ“± Follow us on: Instagram: https://auranetwork.fanlink.tv/instagram Facebook: https://auranetwork.fanlink.tv/facebook Discord: https://auranetwork.fanlink.tv/discord X(twitter): https://auranetwork.fanlink.tv/xsocial  Ã—=Ã—=Ã—=Ã—=Ã—     Lyrics for 'Black Eyed Peas - GIRL LIKE ME'  [Intro: will.i.am] Ayy, yeah Ayy, ayy  [Chorus: Shakira &amp; will.i.am] So they tell me that you lookin' for a girl like me So theyâ€…tellâ€…me that youâ€…lookin' for a girl like me Ah-ah-ah,â€…you're lookin' for A girl like me  [Verse 1: will.i.am &amp; Shakira, Ambos] La-La-Latinas (Eh) I want a girl like Shakira, eh Esa latina estÃ¡ rica (Ah) I want a familia chica que sepa vivir y que viva la vida I need a bien bonita (Wuh) Elegante seÃ±orita (Wuh) Girl, I want you and I need ya All of my life, yup, baby, let's team up I want a girl that shine like glitter (Ping) A girl that don't need no filter The real for real A girl that's a natural killa (Prr) I wanna girl that's a heater (Hot) Caliente, off the meter (Hot) Yo quiero, mira, yo quiero Una chica que no me diga mentiras  [Chorus: Shakira &amp; will.i.am] So they tell me that you lookin' for a girl like me So they tell me that you lookin' for a girl like me Ah-ah-ah, you're lookin' for A girl like me Oye, mami, estoy buscando una chica asÃ­ Oye, mami, estoy buscando una chica asÃ­ Ah-ah-ah, you're lookin' for A girl like me  [Post-Chorus: Shakira] Me llevas en tu mente Soy adictiva como el azÃºcar Me buscas permanentemente Â¿No ves que solo quiero jugar?  [Bridge: will.i.am] Latinas, latinas La-La-Latinas, la-la-latinas  [Verse 2: Taboo, Taboo &amp; Shakira] SacÃºdelo como Shaki Baby, drop it low on top me Electric field, so shock me Your hips don't lie, they rock me Baby, come get me, you got me Oye, mami, ven aquÃ­ You know I'm liking what I see MuÃ©velo, muÃ©velo, muÃ©velo asÃ­ Yo quiero una mujer Una princesa no tiene pa' ver Esa chick with no boundaries like that fue what ev' Buena en la cama, she good in the bed A girl that be using her head (Her head) To use the cabeza, the best I want a girl who's a diva No quiero otra, sÃ­, eso es [Chorus: Shakira] So they tell me that you lookin' for a girl like me So they tell me that you lookin' for a girl like me Ah-ah-ah, you're lookin' for A girl like me  [Verse 3: Shakira] When I come it shines like glitter Baby, you know I need no filter For real, I'm real You know I'm real Like that my lips are so glossy Like how my neck is so bossy Baby, if you do it my way Just for the hell of it, I'll let you love me  [Bridge: will.i.am] Latinas, latinas Sha-Sha-Shakira, Sha-Sha-Shakira  [Verse 4: apl.de.pl] I like latinas Ones who look like Selena Shake your bunda like Anitta Morena estÃ¡s mÃ¡s fina I like dominicanas Boricuas and colombianas In East L.A. I like the chicanas And they want a piece of the big manzana, eh [Chorus: Shakira &amp; will.i.am] So they tell me that you lookin' for a girl like me Oye, mami, estoy buscando una chica asÃ­ Ah-ah-ah, you're lookin' for A girl like me  [Post-Chorus: Shakira] Me llevas en tu mente Soy adictiva como el azÃºcar Me buscas permanentemente Â¿No ves que solo quiero jugar?  Ã—=Ã—=Ã—=Ã—=Ã—  ðŸ·ï¸Tags #girllikeme #blackeyedpeas #auraserenity #freshvibes #girllikemelyrics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Black Eyed Peas, Shakira, Black Eyed Peas Latest, GIRL LIKE ME Lyrics, GIRL LIKE ME Lyrics Video  Comment #weareaura if you see this! ðŸ‘€</t>
  </si>
  <si>
    <t>Xi2ty85LhBU</t>
  </si>
  <si>
    <t>Jonah Kagen - You Again (Lyrics)</t>
  </si>
  <si>
    <t>2025-08-15T08:34:23Z</t>
  </si>
  <si>
    <t>auraserenity|emotional|indiepop|jonah kagen|you again|jonah kagen you again|you again jonah kagen|jonah kagen you again lyrics|you again jonah kagen lyrics|jonah kagen lyrics you again|you again lyrics jonah kagen|jonah kagen lyrics|you again lyrics|lyrics jonah kagen|lyrics you again|lyrics jonah kagen you again|lyrics you again jonah kagen|lyrics for you again by jonah kagen|jonah kagen - you again|you again - jonah kagen|country|Jonah Kagen - You Again</t>
  </si>
  <si>
    <t>ðŸ‘‘ Jonah Kagen - You Again ðŸŽ¶ Listen on Spotify: http://bit.ly/4c1YIwO ðŸ”¥ Help us reach 100,000 subscribers! ðŸ”” Turn on notifications to stay updated with new uploads!  ðŸŽ§ Stream &amp; Download: https://jonahkagen.lnk.to/YouAgain  âœ¨ Follow Jonah Kagen: https://jonahkagen.lnk.to/YouAgain  ðŸ“± Follow us on: Instagram: https://auranetwork.fanlink.tv/instagram Facebook: https://auranetwork.fanlink.tv/facebook Discord: https://auranetwork.fanlink.tv/discord X(twitter): https://auranetwork.fanlink.tv/xsocial  Ã—=Ã—=Ã—=Ã—=Ã—     Lyrics for 'Jonah Kagen - You Again'  I woke up and saw the sunrise And a pretty woman's smile Well I haven't seen them two things together in a long, long while This should be heaven Tracin' lines down her back But I still hear the words that you said and I never can go back  Now the water's comin' in Time is runnin' out You weren't good to me And now I feel like runnin' Now the walls are comin' down Every inch of my skin Babe, I'm cryin' out I feel you again I feel you again  Wish I could open up the windows And you could see inside my mind I would love to love you But this heart isn't mine 'Cause I gave it away To somebody who never gave it back Now it gets in the way Of anything worth loving that I have  Now the water's comin' in Time is runnin' out You weren't good to me And now I feel like runnin' Now the walls are comin' down Every inch of my skin Babe, I'm cryin' out I feel you again I feel you again I feel you again  Ã—=Ã—=Ã—=Ã—=Ã—  ðŸ·ï¸Tags #youagain #jonahkagen #auraserenity #freshvibes #youagainlyrics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Jonah Kagen, Jonah Kagen Latest, You Again Lyrics, You Again Lyrics Video  Comment #weareaura if you see this! ðŸ‘€</t>
  </si>
  <si>
    <t>OS3anWd15Nk</t>
  </si>
  <si>
    <t>Chevelle - The Red (Lyrics)</t>
  </si>
  <si>
    <t>2025-08-14T08:11:59Z</t>
  </si>
  <si>
    <t>auraserenity|emotional|indiepop|chevelle|the red|chevelle the red|the red chevelle|chevelle the red lyrics|the red chevelle lyrics|chevelle lyrics the red|the red lyrics chevelle|chevelle lyrics|the red lyrics|lyrics chevelle|lyrics the red|lyrics chevelle the red|lyrics the red chevelle|lyrics for the red by chevelle|lyric video for the red by chevelle|red chevelle|red by chevelle|the red by chevelle|chevelle band|chevelle red</t>
  </si>
  <si>
    <t>ðŸ‘‘ Chevelle - The Red ðŸŽ¶ Listen on Spotify: http://bit.ly/4c1YIwO ðŸ”¥ Help us reach 100,000 subscribers! ðŸ”” Turn on notifications to stay updated with new uploads!  ðŸŽ§ Stream &amp; Download: https://chevelle.lnk.to/listenYD  âœ¨ Follow Chevelle: Facebook: https://Chevelle.lnk.to/followFI Twitter: https://Chevelle.lnk.to/followTI Instagram: https://Chevelle.lnk.to/followII Website: https://Chevelle.lnk.to/followWI YouTube: https://Chevelle.lnk.to/subscribeYD Spotify: https://Chevelle.lnk.to/followSI  ðŸ“± Follow us on: Instagram: https://auranetwork.fanlink.tv/instagram Facebook: https://auranetwork.fanlink.tv/facebook Discord: https://auranetwork.fanlink.tv/discord X(twitter): https://auranetwork.fanlink.tv/xsocial  Ã—=Ã—=Ã—=Ã—=Ã—     Lyrics for 'Chevelle - The Red'  They say, 'Freak When you're singled out The red Well, it filters through' So lay down, the threat is real When his sight goes red again Seeing red again Seeing red again This change He won't contain Slip away To clear your mind When asked 'Who made it show?' (made it show) The truth He gives in to most So lay down, the threat is real When his sight goes red again So lay down, the threat is real When his sight goes red again So lay down, the threat is real When his sight goes red again Seeing red again, seeing red again! Seeing red again, seeing red again! Seeing red again, seeing red again! Seeing red again, seeing red...! They say, 'Freak When you're singled out The red It filters through'  Ã—=Ã—=Ã—=Ã—=Ã—  ðŸ·ï¸Tags #thered #chevelle #auraserenity #freshvibes #theredlyrics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Chevelle, Chevelle Latest, The Red Lyrics, The Red Lyrics Video  Comment #weareaura if you see this! ðŸ‘€</t>
  </si>
  <si>
    <t>Qr8ehA3uacE</t>
  </si>
  <si>
    <t>Jonah Kagen, Sam Barber - Burn Me (Lyrics)</t>
  </si>
  <si>
    <t>2025-08-13T08:22:20Z</t>
  </si>
  <si>
    <t>auraserenity|emotional|indiepop|jonah kagen|sam barber|burn me|jonah kagen sam barber|sam barber jonah kagen|burn me jonah kagen|burn me sam barber|burn me lyrics|jonah kagen lyrics|sam barber lyrics|sam barber jonah kagen lyrics|burn me jonah kagen lyrics|burn me sam barber lyrics|jonah kagen lyrics sam barber|lyrics sam barber jonah kagen|burn me lyrics sam barber|lyrics sam barber burn me|jonah kagen burn me|if you're gonna burn him you can burn me</t>
  </si>
  <si>
    <t>ðŸ‘‘ Jonah Kagen, Sam Barber - Burn Me ðŸŽ¶ Listen on Spotify: http://bit.ly/4c1YIwO ðŸ”¥ Help us reach 100,000 subscribers! ðŸ”” Turn on notifications to stay updated with new uploads!  ðŸŽ§ Stream &amp; Download: https://jonahkagen.lnk.to/BurnMe  âœ¨ Follow Jonah Kagen: https://www.jonahkagen.com/ https://www.instagram.com/jonahkagen/  ðŸ“± Follow us on: Instagram: https://auranetwork.fanlink.tv/instagram Facebook: https://auranetwork.fanlink.tv/facebook Discord: https://auranetwork.fanlink.tv/discord X(twitter): https://auranetwork.fanlink.tv/xsocial  Ã—=Ã—=Ã—=Ã—=Ã—     Lyrics for 'Jonah Kagen - Burn Me'  [Verse 1] When I was young, my mother told me 'Don't play with guns, that shit ain't holy There ain't outlaws in Heaven' I got old and my father told me 'Go get a gun, protect the family Ain't nothing but outlaws in the real world' So I got a gun, thought the Lord would hold me And I don't feel bad, hell, I don't feel holy Guess I'll have to find out on my own  [Chorus] I don't know if I was made from God's hands But I know my father is a good man I'm realizing now how the world bleeds So, if you're gonna burn him, you can burn me I'm sick and tired of staring at the sunrise Just waiting for a truth I know just won't arrive So don't you go and tell me how it should be Hell, if you're gonna burn him, you can burn me  [Verse 2] When I was young, my mother told me 'You don't go to God, you'll end up lonely We are nothing without faith' (Nothing without faith) Said, 'How 'bout dad? HÐµ must feel lonely' And she got mad and firmly told me 'Don't you go asking quÐµstions'  [Chorus] And I don't know if I was made from God's hands But I know my father is a good man I'm realizing now how the world bleeds So, if you're gonna burn him, you can burn me I'm sick and tired of staring at the sunrise Just waiting for a truth I know just won't arrive So don't you go and tell me how it should be Hell, if you're gonna burn him, you can burn me  [Post-Chorus] You can burn me Hell, if you're gonna burn him, you can burn me  [Outro] When I was young, my mother told me 'Don't play with guns, no that ain't holy There ain't outlaws in Heaven'  Ã—=Ã—=Ã—=Ã—=Ã—  ðŸ·ï¸Tags #burnme #jonahkagen #auraserenity #freshvibes #burnmelyrics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Jonah Kagen, Sam Barber, Jonah Kagen Latest, Burn Me Lyrics, Burn Me Lyrics Video  Comment #weareaura if you see this! ðŸ‘€</t>
  </si>
  <si>
    <t>K3vCw5fCvSo</t>
  </si>
  <si>
    <t>Paul Anka - Put Your Head On My Shoulder (Lyrics) (1963 Version)</t>
  </si>
  <si>
    <t>2025-08-12T07:36:52Z</t>
  </si>
  <si>
    <t>auraserenity|emotional|indiepop|paul anka|put your head on my shoulder|paul anka put your head on my shoulder|put your head on my shoulder paul anka|paul anka put your head on my shoulder lyrics|put your head on my shoulder paul anka lyrics|paul anka lyrics put your head on my shoulder|put your head on my shoulder lyrics paul anka|paul anka lyrics|put your head on my shoulder lyrics|lyrics paul anka|put your head on my shoulders|paul anka - put your head on my shoulder</t>
  </si>
  <si>
    <t>ðŸ‘‘ Paul Anka - Put Your Head On My Shoulder (1963 Version) ðŸŽ¶ Listen on Spotify: http://bit.ly/4c1YIwO ðŸ”¥ Help us reach 100,000 subscribers! ðŸ”” Turn on notifications to stay updated with new uploads!  ðŸŽ§ Stream &amp; Download: https://open.spotify.com/track/2DpJ9T2RVRanZcYFHKOAfA  âœ¨ Follow Paul Anka: https://www.instagram.com/paulankaofficial/  ðŸ“± Follow us on: Instagram: https://auranetwork.fanlink.tv/instagram Facebook: https://auranetwork.fanlink.tv/facebook Discord: https://auranetwork.fanlink.tv/discord X(twitter): https://auranetwork.fanlink.tv/xsocial  Ã—=Ã—=Ã—=Ã—=Ã—     Lyrics for 'Paul Anka - Put Your Head On My Shoulder'  [Verse 1] Put your head on my shoulder Hold me in your arms, baby Squeeze me, oh, so tight Show me that you love me, too  [Verse 2] Put your lips next to mine, dear Won't you kiss me once, baby Just a kiss goodnight, maybe You and I will fall in love (You and I will fall in love)  [Bridge] People say that love's a game A game you just can't win If there's a way, I'll find it someday And then this fool will rush in  [Verse 3] Put your head on my shoulder Whisper in my ear, baby Words I want to hear Tell me, tell me that you love me, too (Tell me that you love me, too)  [Outro] Put your head on my shoulder Whisper in my ear, baby Words I want to hear, baby Put your head on my shoulder  Ã—=Ã—=Ã—=Ã—=Ã—  ðŸ·ï¸Tags #putyourheadonmyshoulder #paulanka #auraserenity #freshvibes #putyourheadonmyshoulderlyrics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Paul Anka, Paul Anka Latest, Put Your Head On My Shoulder Lyrics, Put Your Head On My Shoulder Lyrics Video  Comment #weareaura if you see this! ðŸ‘€</t>
  </si>
  <si>
    <t>30zAvU5MUdA</t>
  </si>
  <si>
    <t>Jonas Brothers - Loved You Better (Lyrics) ft. Dean Lewis</t>
  </si>
  <si>
    <t>2025-08-11T07:58:45Z</t>
  </si>
  <si>
    <t>auraserenity|emotional|indiepop|jonas brothers|dean lewis|loved you better|jonas brothers dean lewis|dean lewis jonas brothers|loved you better jonas brothers|loved you better dean lewis|loved you better lyrics|jonas brothers lyrics|dean lewis lyrics|jonas brothers dean lewis lyrics|dean lewis jonas brothers lyrics|loved you better jonas brothers lyrics|lyrics dean lewis jonas brothers|lyrics dean lewis loved you better|greetings from your hometown jonas brothers</t>
  </si>
  <si>
    <t>ðŸ‘‘ Jonas Brothers - Loved You Better ft. Dean Lewis ðŸŽ¶ Listen on Spotify: http://bit.ly/4c1YIwO ðŸ”¥ Help us reach 100,000 subscribers! ðŸ”” Turn on notifications to stay updated with new uploads!  ðŸŽ§ Stream &amp; Download: https://jonasbrothers.lnk.to/greetingsfromyourhometown  âœ¨ Follow Jonas Brothers: https://www.facebook.com/JonasBrothers/ https://www.instagram.com/jonasbrothers/  âœ¨ Follow Dean Lewis: https://www.instagram.com/deanlewis/#  ðŸ“± Follow us on: Instagram: https://auranetwork.fanlink.tv/instagram Facebook: https://auranetwork.fanlink.tv/facebook Discord: https://auranetwork.fanlink.tv/discord X(twitter): https://auranetwork.fanlink.tv/xsocial  Ã—=Ã—=Ã—=Ã—=Ã—     Lyrics for 'Jonas Brothers - Loved You Better'  [Intro: Dean Lewis] One, two, one  [Verse 1: Dean Lewis] You had this beautiful way about you You had this want in your touch and softness in your eyes I could be myself when I was around you It scared me to death, but I never felt so alive You said you pictured yourself growing old with me Now I'm just a toxic heartbroken memory Of some boy who could never give you what you need  [Chorus: Joe Jonas] I should have loved you better But I couldn't even love myself Said that we're in this together Then I didn't even try to help When you needed me, I wasn't there to get you through it all I should have loved you better I should have loved you better Better, better, better  [Verse 2: Nick Jonas] I know it's late and I know it's been some time But I still think about the days when you were mine And the years go fast, but the nights last long 'cause It's hard to sleep when I'm not holding on to you What a mess I've made, a mess I've made of you Now I know it's far too late  [Chorus: Joe Jonas &amp; Nick Jonas] I should have loved you better But I couldn't even love myself Said we're in this together Then I didn't even try to help When you needed me, I wasn't there to get you through it all I should have loved you better I should have loved you better (Better, better)  [Bridge: Dean Lewis] Oh, I let you down a thousand times And left you on your knees If you find someone I hope he's everything that I can't be  [Chorus: Dean Lewis] I should have loved you better But I couldn't even love myself Said that we're in this together Then I didn't even try to help When you needed me, I wasn't there to get you through it all I should have loved you better I should have loved you better Better, better, better  Ã—=Ã—=Ã—=Ã—=Ã—  ðŸ·ï¸Tags #lovedyoubetter #jonasbrothers #auraserenity #freshvibes #lovedyoubetterlyrics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Jonas Brothers, Dean Lewis, Jonas Brothers Latest, Loved You Better Lyrics, Loved You Better Lyrics Video  Comment #weareaura if you see this! ðŸ‘€</t>
  </si>
  <si>
    <t>Yx0SSXaRgZA</t>
  </si>
  <si>
    <t>Three Days Grace - Kill Me Fast (Lyrics)</t>
  </si>
  <si>
    <t>2025-08-10T07:56:31Z</t>
  </si>
  <si>
    <t>auraserenity|emotional|indiepop|three days grace|kill me fast|three days grace kill me fast|kill me fast three days grace|three days grace kill me fast lyrics|kill me fast three days grace lyrics|three days grace lyrics kill me fast|kill me fast lyrics three days grace|three days grace lyrics|kill me fast lyrics|lyrics three days grace|lyrics kill me fast|lyrics kill me fast three days grace|lyrics for kill me fast by three days grace|kill me quick kill me fast</t>
  </si>
  <si>
    <t>ðŸ‘‘ Three Days Grace - Kill Me Fast ðŸŽ¶ Listen on Spotify: http://bit.ly/4c1YIwO ðŸ”¥ Help us reach 100,000 subscribers! ðŸ”” Turn on notifications to stay updated with new uploads!  ðŸŽ§ Stream &amp; Download: https://3dg.lnk.to/killmefast  âœ¨ Follow Three Days Grace: https://www.facebook.com/threedaysgrace https://www.instagram.com/threedaysgraceofficial/#  ðŸ“± Follow us on: Instagram: https://auranetwork.fanlink.tv/instagram Facebook: https://auranetwork.fanlink.tv/facebook Discord: https://auranetwork.fanlink.tv/discord X(twitter): https://auranetwork.fanlink.tv/xsocial  Ã—=Ã—=Ã—=Ã—=Ã—     Lyrics for 'Three Days Grace - Kill Me Fast'  [Verse 1: Adam Gontier] I've tried, but I still can't read your mind Wonder if there was a sign (Sign, sign, sign, sign, sign) That somehow slipped me by If you're right at the edge Or you found someone else, let me know Oh...  [Pre-Chorus: Adam Gontier] Tell me when it's over Don't make me ask Come a little closer You'll break me like a glass  [Chorus: Adam Gontier] If you're planning to go Just don't leave any hope That you're ever coming back Tell me when it's over Kill me quick, kill me fast  [Verse 2: Matt Walst, Neil Sanderson] I'll stay, sleeping in the bed we made And I hope you know I wait (Wait, wait, wait, wait, oh...) Never love no one again, not again If you're just at the start And I'm still in the dark, let me know Oh...  [Pre-Chorus: Adam Gontier] Just tell me when it's over Don't make me ask Come a little closer You'll break me like a glass  [Chorus: Adam Gontier] If you're planning to go Just don't leave any hope That you're ever coming back Tell me when it's over Kill me quick, kill me fast  [Bridge: Adam Gontier &amp; Matt Walst] Go and take what you want Wasn't me all alone? Yeah, I know, I know  [Pre-Chorus: Adam Gontier, Adam Gontier &amp; Matt Walst] But tell me when it's over Don't make me ask Come a little closer You'll break me like a glass  [Chorus: Adam Gontier, Matt Walst] If you're planning to go Just don't leave any hope That you're ever coming back Tell me when It's over Kill me quick, kill me fast Kill me quick, kill me fast Kill me quick, kill me fast  Ã—=Ã—=Ã—=Ã—=Ã—  ðŸ·ï¸Tags #killmefast #threedaysgrace #auraserenity #freshvibes #killmefastlyrics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Three Days Grace, Three Days Grace Latest, Kill Me Fast Lyrics, Kill Me Fast Lyrics Video  Comment #weareaura if you see this! ðŸ‘€</t>
  </si>
  <si>
    <t>YVqiEiMt9W4</t>
  </si>
  <si>
    <t>Ruth B. - Dandelions (Lyrics)</t>
  </si>
  <si>
    <t>2025-08-09T08:29:36Z</t>
  </si>
  <si>
    <t>auraserenity|emotional|indiepop|ruth b|dandelions|ruth b dandelions|dandelions ruth b|ruth b dandelions lyrics|dandelions ruth b lyrics|ruth b lyrics dandelions|dandelions lyrics ruth b|ruth b lyrics|dandelions lyrics|lyrics ruth b|lyrics dandelions|lyrics ruth b dandelions|lyrics dandelions ruth b|im in the field of dandelions|ruth b. - dandelions|ruth b. dandelions|dandelions lyric video|dandelions - ruth b lyrics|dandelions by ruth b</t>
  </si>
  <si>
    <t>ðŸ‘‘ Ruth B. - Dandelions ðŸŽ¶ Listen on Spotify: http://bit.ly/4c1YIwO ðŸ”¥ Help us reach 100,000 subscribers! ðŸ”” Turn on notifications to stay updated with new uploads!  ðŸŽ§ Stream &amp; Download: https://open.spotify.com/track/2eAvDnpXP5W0cVtiI0PUxV  âœ¨ Follow Ruth B.: https://RuthB.lnk.to/followFI/facebookâ€‹â€‹ https://RuthB.lnk.to/followII/instagram https://RuthB.lnk.to/followTI/twitterâ€‹â€‹ https://RuthB.lnk.to/followSI/spotifyâ€‹â€‹ https://RuthB.lnk.to/subscribeYD  ðŸ“± Follow us on: Instagram: https://auranetwork.fanlink.tv/instagram Facebook: https://auranetwork.fanlink.tv/facebook Discord: https://auranetwork.fanlink.tv/discord X(twitter): https://auranetwork.fanlink.tv/xsocial  Ã—=Ã—=Ã—=Ã—=Ã—     Lyrics for 'Ruth B. - Dandelions'  [Verse 1] Maybe it's the way you say my name Maybe it's the way you play your game But it's so good, I've never known anybody like you But it's so good, I've never dreamed of nobody like you  [Pre-Chorus] And I've heard of a love that comes once in a lifetime And I'm pretty sure that you are that love of mine  [Chorus] 'Cause I'm in a field of dandelions Wishing on every one that you'd be mine, mine And I see forever in your eyes I feel okay when I see you smile, smile  [Post-Chorus] Wishing on dandelions all of the time Praying to God that one day you'll be mine Wishing on dandelions all of the time, all of the time  [Verse 2] I think that you are the one for me Cause it gets so hard to breathe When you're looking at me I've never felt so alive and free When you're looking at me I've never felt so happy  [Pre-Chorus] And I've heard of a love that comes once in a lifetime And I'm pretty sure that you are that love of mine  [Chorus] Cause I'm in a field of dandelions Wishing on every one that you'd be mine, mine And I see forever in your eyes I feel okay when I see you smile, smile  [Post-Chorus] Wishing on dandelions all of the time Praying to God that one day you'll be mine Wishing on dandelions all of the time, all of the time  [Bridge] Dandelion into the wind you go Won't you let my darling know? Dandelion into the wind you go Won't you let my darling know that  [Chorus] I'm in a field of dandelions Wishing on every one that you'd be mine, mine And I see forever in your eyes I feel okay when I see you smile, smile  [Post-Chorus] Wishing on dandelions all of the time Praying to God that one day you'll be mine Wishing on dandelions all of the time, all of the time  [Outro] I'm in a field of dandelions Wishing on every one that you'd be mine, mine  Ã—=Ã—=Ã—=Ã—=Ã—  ðŸ·ï¸Tags #dandelions #ruthb. #auraserenity #freshvibes #dandelionslyrics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Ruth B., Ruth B. Latest, Dandelions Lyrics, Dandelions Lyrics Video  Comment #weareaura if you see this! ðŸ‘€</t>
  </si>
  <si>
    <t>_2HGdEIVqmc</t>
  </si>
  <si>
    <t>Normani - 1:59 ft. Gunna (Lyrics)</t>
  </si>
  <si>
    <t>2025-08-08T07:08:31Z</t>
  </si>
  <si>
    <t>auraserenity|emotional|indiepop|normani|gunna|1:59|normani gunna|gunna normani|1:59 normani|1:59 gunna|1:59 lyrics|normani lyrics|gunna lyrics|normani gunna lyrics|gunna normani lyrics|1:59 normani lyrics|1:59 gunna lyrics|normani lyrics gunna|lyrics gunna normani|1:59 lyrics gunna|lyrics gunna 1:59|normani - 1:59|1 59 normani|1:59 - normani|normani music|normani 1 59|normani 1 59 lyrics|1 59 normani lyrics|159 normani|normani 159</t>
  </si>
  <si>
    <t>ðŸ‘‘ Normani - 1:59 ft. Gunna ðŸŽ¶ Listen on Spotify: http://bit.ly/4c1YIwO ðŸ”¥ Help us reach 100,000 subscribers! ðŸ”” Turn on notifications to stay updated with new uploads!  ðŸŽ§ Stream &amp; Download: https://normani.lnk.to/159  âœ¨ Follow Normani: https://www.instagram.com/normani/ https://www.facebook.com/normanikordei  ðŸ“± Follow us on: Instagram: https://auranetwork.fanlink.tv/instagram Facebook: https://auranetwork.fanlink.tv/facebook Discord: https://auranetwork.fanlink.tv/discord X(twitter): https://auranetwork.fanlink.tv/xsocial  Ã—=Ã—=Ã—=Ã—=Ã—     Lyrics for 'Normani - 1:59'  [Intro: Normani] Ah, ah, ah, ah Turn me up (Mm), uh Ah, ah, ah, ah Turn me up (Mm)  [Verse 1: Normani] Phone ringin', it's you, I'm on that time You on it too, what's on your mind? I'm on it too (Ooh, brrt) Call me, I come through, I fantasize You want it two times on the side, clocks in the rooms (Ooh)  [Pre-Chorus: Normani] Back on that vibe again It's hard to fight again Shit, we can't hide again Ooh, ooh  [Chorus: Normani] When I get you alone Boy, what you gon' do with it? (Shh) Don't talk too much, just do this shit Boy, what you gon' do with it? Yeah When I get you alone Boy, what you gon' do with it? (Shh) Don't talk too much, just do this shit Boy, what you gon' do? What you gon' do with it?  [Verse 2: Gunna] I can tell your time 'cause you gon' like the things I do Sexy camera shine 'cause 'least she met when it's time to room Fuck it, we made love to tunes, fuckin' shrooms Lock you to the bed, don't let you move Baby, help me heal the pain (Heal the pain) This don't feel like lust and I feel love in my veins (Veins) Who these fucks? Tell me, babe (Tell me, babe, who these fucks?) We made love on just the chemistry, keep me sane  [Pre-Chorus: Normani &amp; Gunna] Back on that vibe again (Back on that vibe again) It's hard to find again (It's hard to find again) Shit, we can't hide again (Shit, we can't hide again) Ooh, ooh  [Chorus: Normani] When I get you alone (When I) Boy, what you gon' do with it? (When I, shh, mm) Don't talk too much, just do this shit Boy, what you gon' do? (What you gon' do with it?) What you gon' do with it? (Brrt)  [Bridge: Normani] Text me where you at, let me know you back, gets me every time Know I let her do things my way, baby, in your lip, me every time Spent a long time tryna get away, baby, but you catch me every time When you text me, 'Where you at,' lettin' me know you back, gets me every time  [Chorus: Normani] When I get you alone (Alone, when I) Boy, what you gon' do with it? (Oh, what you gonna do with it? Shh, mm) Don't talk too much, just do this shit Boy, what you gon' do with it? Yeah (What you gon' do with it?) When I get you alone (Yeah) Boy, what you gon' do with it? (Ah, ah, shh) Don't talk too much, just do this shit (Shit) Boy, what you gon' do? (Do whatever you wanna do) What you gon' do with it?  [Outro: Normani] Yeah, it's here for you to do what you wanna do (Oh)  Ã—=Ã—=Ã—=Ã—=Ã—  ðŸ·ï¸Tags #1:59 #normani #auraserenity #freshvibes #1:59lyrics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Normani, Gunna, Normani Latest, 1:59 Lyrics, 1:59 Lyrics Video  Comment #weareaura if you see this! ðŸ‘€</t>
  </si>
  <si>
    <t>YwZrwzwyxk0</t>
  </si>
  <si>
    <t>Justin Timberlake - Cry Me a River (Lyrics)</t>
  </si>
  <si>
    <t>2025-08-07T07:08:43Z</t>
  </si>
  <si>
    <t>auraserenity|emotional|indiepop|justin timberlake|cry me a river|justin timberlake cry me a river|cry me a river justin timberlake|justin timberlake cry me a river lyrics|cry me a river justin timberlake lyrics|justin timberlake lyrics cry me a river|cry me a river lyrics justin timberlake|justin timberlake lyrics|cry me a river lyrics|lyrics justin timberlake|lyrics cry me a river|justin timberlake - cry me a river|justin timberlake cry me river</t>
  </si>
  <si>
    <t>ðŸ‘‘ Justin Timberlake - Cry Me a River ðŸŽ¶ Listen on Spotify: http://bit.ly/4c1YIwO ðŸ”¥ Help us reach 100,000 subscribers! ðŸ”” Turn on notifications to stay updated with new uploads!  ðŸŽ§ Stream &amp; Download: https://justintimberlake.lnk.to/listenYD  âœ¨ Follow Justin Timberlake: https://JustinTimberlake.lnk.to/followFI https://JustinTimberlake.lnk.to/followII https://JustinTimberlake.lnk.to/followTI https://JustinTimberlake.lnk.to/followWI https://JustinTimberlake.lnk.to/followSI  ðŸ“± Follow us on: Instagram: https://auranetwork.fanlink.tv/instagram Facebook: https://auranetwork.fanlink.tv/facebook Discord: https://auranetwork.fanlink.tv/discord X(twitter): https://auranetwork.fanlink.tv/xsocial  Ã—=Ã—=Ã—=Ã—=Ã—     Lyrics for 'Justin Timberlake - Cry Me a River'  [Verse 1: Justin Timberlake] You were my sun, you were my earth But you didn't know all the ways I loved you, no So you took a chance and made other plans But I bet you didn't think that they would come crashing down, no  [Pre-Chorus: Justin Timberlake] You don't have to say What you did I already know I found out from him Now there's just no chance With you and me There'll never be And don't it make you sad about it?  [Chorus: Justin Timberlake]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[Verse 2: Justin Timberlake] You know that they say that some things are better left unsaid And it wasn't like you only talked to him and you know it Don't act like you don't know it And all of these things people told me keep messin' with my head (Messin' with my head) Should've picked honesty, then you may not have blown it, yeah  [Pre-Chorus: Justin Timberlake] You don't have to say (Don't have to say) What you did (What you did) I already know (I already know) I found out from him (Uh) Now there's just no chance (No chance) With you and me (You and me) There'll never be And don't it make you sad about it?  [Chorus: Justin Timberlake] You told me you loved me, why did you leave me all alone? (All alone) Now you tell me you need me when you call me on the phone (When you call me on the phone) Girl, I refuse, you must have me confused with some other guy (Not like them, baby) The bridges were burned, now it's your turn (It's your turn) to cry (So) Cry me a river (Go on and just) Cry me a river (Go on and just) Cry me a river (Baby, go on and just) Cry me a river (Yeah, yeah) [Bridge: Timbaland &amp; Justin Timberlake] Oh (Oh, well) The damage is done, so I guess I'll be leavin' (Oh, oh, oh) Oh (Oh, well) The damage is done, so I guess I'll be leavin' (Oh, oh, oh) Oh (Oh, well) The damage is done, so I guess I'll be leavin' (Oh, oh, oh) Oh (Oh, well) The damage is done, so I guess I'll be l-l-l-l-leavin' (Oh, oh, oh)  [Pre-Chorus: Justin Timberlake] You don't have to say (Don't have to say) What you did (What you did) I already know (I already know) I found out from him (Uh) Now there's just no chance (No chance) With you and me (You and me) There'll never be Don't it make you sad about it?  [Chorus: Justin Timberlake] Cry me a river (Go on and just) Cry me a river (Baby, go on and just) Cry me a river (You can go on and just) Cry me a river (Yeah, yeah) Cry me a river (Baby, go on and just) Cry me a river (Go on and just) Cry me a river (Come on, baby, cry) Cry me a river (Don't wanna cry no more, yeah, yeah) [Outro: Justin Timberlake] Cry me a river Cry me a river Oh, cry me a river Oh, cry me a river Oh, cry me a river (Cry me, cry me) Oh, cry me a river (Cry me, cry me) Oh, cry me a river (Cry me, cry me) Oh, cry me a river (Cry me, cry me) Oh, cry me a river (Cry me, cry me) Oh, cry me a river (Cry me, cry me) Oh, cry me a river (Cry me, cry me)  Ã—=Ã—=Ã—=Ã—=Ã—  ðŸ·ï¸Tags #crymeariver #justintimberlake #auraserenity #freshvibes #crymeariverlyrics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Justin Timberlake, Justin Timberlake Latest, Cry Me a River Lyrics, Cry Me a River Lyrics Video  Comment #weareaura if you see this! ðŸ‘€</t>
  </si>
  <si>
    <t>2n8Dv9yEMRg</t>
  </si>
  <si>
    <t>Zara Larsson - Ruin My Life (Lyrics)</t>
  </si>
  <si>
    <t>2025-08-06T06:42:42Z</t>
  </si>
  <si>
    <t>auraserenity|emotional|indiepop|zara larsson|ruin my life|zara larsson ruin my life|ruin my life zara larsson|zara larsson ruin my life lyrics|ruin my life zara larsson lyrics|ruin my life lyrics zara larsson|zara larsson lyrics|ruin my life lyrics|lyrics zara larsson|lyrics ruin my life|lyrics zara larsson ruin my life|lyrics ruin my life zara larsson|zara larsson - ruin my life lyrics|zara larsson - ruin my life|i want you to ruin my life</t>
  </si>
  <si>
    <t>ðŸ‘‘ Zara Larsson - Ruin My Life ðŸŽ¶ Listen on Spotify: http://bit.ly/4c1YIwO ðŸ”¥ Help us reach 100,000 subscribers! ðŸ”” Turn on notifications to stay updated with new uploads!  ðŸŽ§ Stream &amp; Download: https://smarturl.it/ruinmylife  âœ¨ Follow Zara Larsson: https://www.instagram.com/zaralarsson/ https://x.com/zaralarsson https://www.facebook.com/ZaraLarssonOfficial/  ðŸ“± Follow us on: Instagram: https://auranetwork.fanlink.tv/instagram Facebook: https://auranetwork.fanlink.tv/facebook Discord: https://auranetwork.fanlink.tv/discord X(twitter): https://auranetwork.fanlink.tv/xsocial  Ã—=Ã—=Ã—=Ã—=Ã—     Lyrics for 'Zara Larsson - Ruin My Life'  [Verse 1] I miss you pushin' me close to the edge I miss you I wish I knew what I had when I left I miss you  [Pre-Chorus] You set fire to my world, couldn't handle the heat Now I'm sleepin' alone and I'm startin' to freeze Baby, come bring me hell Let it rain over me Baby, come back to me  [Chorus] I want you to ruin my life You to ruin my life, yeah, to ruin my life, yeah I want you to ruin up my nights, yeah Ruin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ruin up my nights, yeah Ruin up my nights, yeah, all of my nights, yeah I want you to bring it all on If you make it all wrong, then I'll make it all right, yeah I want you to ruin my life Yeah, to ruin my life, yeah, to ruin my life  [Verse 2] I miss you more than I thought that I could I miss you I know you missin' me too like you should I miss you  [Pre-Chorus] You set fire to my world, couldn't handle the heat Now I'm sleepin' alone and I'm startin' to freeze Baby, come bring me hell Let it rain over me Baby, come back to me (Baby, come back to me)  [Chorus] I want you to ruin my life You to ruin my life, yeah, to ruin my life, yeah I want you to ruin up my nights, yeah Ruin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ruin up my nights, yeah Ruin up my nights, yeah, all of my nights, yeah I want you to bring it all on If you make it all wrong, then I'll make it all right, yeah I want you to ruin my life Yeah, to ruin my life, yeah, to ruin my life  [Bridge] I miss you, I miss you (You-ooh-ooh) I wish you, I wish you (You-ooh-ooh) Would come back to, come back to me Come back to me, come back to me  [Chorus] I want you to ruin my life You to ruin my life, yeah, to ruin my life, yeah (Ruin my life, yeah) I want you to ruin up my nights, yeah Ruin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ruin up my nights, yeah Ruin up my nights, yeah, all of my nights, yeah (Oh) I want you to bring it all on If you make it all wrong, then I'll make it all right, yeah I want you to ruin my life Yeah, to ruin my life, yeah, to ruin my life  Ã—=Ã—=Ã—=Ã—=Ã—  ðŸ·ï¸Tags #ruinmylife #zaralarsson #auraserenity #freshvibes #ruinmylifelyrics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Zara Larsson, Zara Larsson Latest, Ruin My Life Lyrics, Ruin My Life Lyrics Video  Comment #weareaura if you see this! ðŸ‘€</t>
  </si>
  <si>
    <t>8Y1TIZaZbiA</t>
  </si>
  <si>
    <t>Isabel LaRosa - My Girl (Lyrics)</t>
  </si>
  <si>
    <t>2025-08-05T07:03:06Z</t>
  </si>
  <si>
    <t>auraserenity|emotional|indiepop|isabel larosa|my girl|isabel larosa my girl|my girl isabel larosa|isabel larosa my girl lyrics|my girl isabel larosa lyrics|isabel larosa lyrics my girl|my girl lyrics isabel larosa|isabel larosa lyrics|my girl lyrics|lyrics my girl|lyrics isabel larosa my girl|lyrics my girl isabel larosa|lyrics for my girl by isabel larosa|my girl isabel|i wanna make you my girl|my girl by isabel larosa|isabel larosa i wanna make you my girl</t>
  </si>
  <si>
    <t>ðŸ‘‘ Isabel LaRosa - My Girl ðŸŽ¶ Listen on Spotify: http://bit.ly/4c1YIwO ðŸ”¥ Help us reach 100,000 subscribers! ðŸ”” Turn on notifications to stay updated with new uploads!  ðŸŽ§ Stream &amp; Download: https://isabellarosa.lnk.to/mygirl  âœ¨ Follow Isabel LaRosa: https://www.instagram.com/isabel.s.larosa/  ðŸ“± Follow us on: Instagram: https://auranetwork.fanlink.tv/instagram Facebook: https://auranetwork.fanlink.tv/facebook Discord: https://auranetwork.fanlink.tv/discord X(twitter): https://auranetwork.fanlink.tv/xsocial  Ã—=Ã—=Ã—=Ã—=Ã—     Lyrics for 'Isabel LaRosa - My Girl'  [Verse 1] You got a boyfriend again Oh, baby, does he kiss you better than the way that I did? Do you pretend we were just friends? Honey, we both know that I could treat you better than him  [Pre-Chorus] From the moment you kissed me in that dark room My heart belonged to you  [Chorus] I wanna make you my girl, give you the world My love would look pretty on you I wanna make you my girl Run your hands through my curls And I'll kiss your butterfly tattoos  [Verse 2] Pretty green eyes, oh, my (Oh, my) Oh, darling, you don't know the power that you have over me Little white lies, can't hidÐµ Yeah, you're an angel that I'm looking at from down on my knees  [Pre-Chorus] From thÐµ moment you kissed me in that dark room My heart belonged to you  [Chorus] I wanna make you my girl, give you the world My love would look pretty on you I wanna make you my girl Run your hands through my curls And I'll kiss your butterfly tattoos  [Bridge] It's been two years since I saw you last And I hate that you're not mine Strong perfume and a pretty laugh Oh, it keeps me up at night  [Chorus] I wanna make you my girl, give you the world Call me and I'll run back to you I wanna make you my girl Does he say, 'You're a pearl?' Babydoll, I could fill his shoes I wanna make you my girl, give you the world My love would look pretty on you I wanna make you my girl Run your hands through my curls And I'll kiss your butterfly tattoos  Ã—=Ã—=Ã—=Ã—=Ã—  ðŸ·ï¸Tags #mygirl #isabellarosa #auraserenity #freshvibes #mygirllyrics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Isabel LaRosa, Isabel LaRosa Latest, My Girl Lyrics, My Girl Lyrics Video  Comment #weareaura if you see this! ðŸ‘€</t>
  </si>
  <si>
    <t>9VymKIZHP0Q</t>
  </si>
  <si>
    <t>Miguel - Sure Thing (Lyrics)</t>
  </si>
  <si>
    <t>2025-08-04T06:12:35Z</t>
  </si>
  <si>
    <t>auraserenity|emotional|indiepop|miguel|sure thing|miguel sure thing|sure thing miguel|miguel sure thing lyrics|sure thing miguel lyrics|miguel lyrics sure thing|sure thing lyrics miguel|miguel lyrics|sure thing lyrics|lyrics sure thing|lyrics miguel sure thing|lyrics sure thing miguel|lyrics for sure thing by miguel|lyric video for sure thing by miguel|miguel - sure thing lyrics|if you be the cash i'll be the rubber band|even when the sky comes falling</t>
  </si>
  <si>
    <t>ðŸ‘‘ Miguel - Sure Thing ðŸŽ¶ Listen on Spotify: http://bit.ly/4c1YIwO ðŸ”¥ Help us reach 100,000 subscribers! ðŸ”” Turn on notifications to stay updated with new uploads!  ðŸŽ§ Stream &amp; Download: https://miguel.lnk.to/listenYD  âœ¨ Follow Miguel: https://www.facebook.com/miguelmusic https://www.instagram.com/miguel/  ðŸ“± Follow us on: Instagram: https://auranetwork.fanlink.tv/instagram Facebook: https://auranetwork.fanlink.tv/facebook Discord: https://auranetwork.fanlink.tv/discord X(twitter): https://auranetwork.fanlink.tv/xsocial  Ã—=Ã—=Ã—=Ã—=Ã—     Lyrics for 'Miguel - Sure Thing'  [Intro] Love You Like a brother Treat you like a friend Respect you like a lover  [Refrain] You could bet that, never gotta sweat that You could bet that, never gotta sweat that You could bet that, never gotta sweat that You could bet that, never gotta sweat that [Verse 1] If you be the cash, I'll be the rubber band You be the match, I will be a fuse, boom! Painter baby, you could be the muse I'm the reporter, baby you could be the news 'Cause you're the cigarette and I'm the smoker We raise a bet 'cause you're the joker Checked off, you are the chalk and I could be the blackboard And you can be the talk and I could be the walk  [Chorus] Even when the sky comes falling Even when the sun don't shine I got faith in you and I So put your pretty little hand in mine Even when we're down to the wire babe Even when it's do or die We can do it baby simple and plain 'Cause this love is a sure thing  [Refrain] You could bet that, never got to sweat that You could bet that, never got to sweat that You could bet that, never got to sweat that You could bet that, never got to sweat that  [Verse 2] You could be the lover I'll be the fighter babe If I'm the blunt, you could be the lighter babe, fire it up! Writer babe, you could be the quote If I'm the lyric baby, you could be the note, record that! Saint, I'm a sinner, prize, I'm a winner, and it's you What can I do to deserve that? Paper baby, I'll be the pen Say that I'm the one 'cause you are ten Real and not pretend, yeah, yeah, yeah, yeah  [Chorus] Even when the sky comes falling Even when the sun don't shine I got faith in you and I So put your pretty little hand in mine (You could bet that, never got to sweat that) Even when we're down to the wire, babe (You could bet that, never got to sweat that) Even when it's do or die (You could bet that, never got to sweat that) We can do it, babe, simple and plain (You could bet that, never got to sweat that) 'Cause this love is a sure thing  [Bridge] Rock with me, baby Let me hold you in my arms, talk with me, yeah Rock with me, baby Let me hold you in my arms, talk with me, baby This love between you and I, as simple as pie, baby It's such a sure thing, it's such a sure thing Oh, is it a sure thing? (It's such a sure thing) Yeah [Chorus] Even when the sky comes falling Even when the sun don't shine I got faith in you and I So put your pretty little hand in mine Even when we're down to the wire, babe Even when it's do or die We can do it, baby, simple and plain This love is a sure thing  [Outro] Love you like a brother Treat you like a friend Respect you like a lover  Ã—=Ã—=Ã—=Ã—=Ã—  ðŸ·ï¸Tags #surething #miguel #auraserenity #freshvibes #surethinglyrics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Miguel, Miguel Latest, Sure Thing Lyrics, Sure Thing Lyrics Video  Comment #weareaura if you see this! ðŸ‘€</t>
  </si>
  <si>
    <t>iV5oEwqi5Bc</t>
  </si>
  <si>
    <t>Billy Joel - Vienna (Lyrics)</t>
  </si>
  <si>
    <t>2025-08-03T08:14:40Z</t>
  </si>
  <si>
    <t>auraserenity|emotional|indiepop|billy joel|vienna|billy joel vienna|vienna billy joel|billy joel vienna lyrics|vienna billy joel lyrics|billy joel lyrics vienna|vienna lyrics billy joel|billy joel lyrics|vienna lyrics|lyrics billy joel|lyrics billy joel vienna|lyrics vienna billy joel|lyrics for vienna by billy joel|lyric video for vienna by billy joel|vienna by billy joel|vienna - billy joel|when will you realize vienna waits for you|billy joel - vienna</t>
  </si>
  <si>
    <t>ðŸ‘‘ Billy Joel - Vienna ðŸŽ¶ Listen on Spotify: http://bit.ly/4c1YIwO ðŸ”¥ Help us reach 100,000 subscribers! ðŸ”” Turn on notifications to stay updated with new uploads!  ðŸŽ§ Stream &amp; Download: https://billyjoel.lnk.to/listenYD  âœ¨ Follow Billy Joel: Facebook: https://billyjoel.lnk.to/followFI Instagram: https://billyjoel.lnk.to/followII Twitter: https://billyjoel.lnk.to/followTI Website: https://billyjoel.lnk.to/followWI Spotify: https://billyjoel.lnk.to/followSI YouTube: https://billyjoel.lnk.to/subscribe  ðŸ“± Follow us on: Instagram: https://auranetwork.fanlink.tv/instagram Facebook: https://auranetwork.fanlink.tv/facebook Discord: https://auranetwork.fanlink.tv/discord X(twitter): https://auranetwork.fanlink.tv/xsocial  Ã—=Ã—=Ã—=Ã—=Ã—     Lyrics for 'Billy Joel - Vienna'  [Chorus 1] But you know that when the truth is told That you can get what you want Or you can just get old You're gonna Kick off before you even get halfway through, ooh When will you realize Vienna waits for you?  [Verse 2] Slow down, you're doin' fine You can't be everything you wanna be Before your time Although it's so romantic On the borderline tonight, tonight Too bad but it's the life you lead You're so ahead of yourself That you forgot what you need Though you can see when you're wrong You know you can't always see when you're right You're right  [Chorus 2] You've got your passion You've got your pride But don't you know That only fools are satisfied? Dream on But don't imagine they'll all come true, ooh When will you realize Vienna waits for you?  [Instrumental break]  [Chorus 3] Slow down, you crazy child And take the phone off the hook And disappear for a while It's all right, you can afford To lose a day or two, ooh When will you realize Vienna waits for you?  [Chorus 1] And you know that when the truth is told That you can get what you want Or you could just get old You're gonna Kick off before you even get halfway through, ooh Why don't you realize Vienna waits for you?  [Outro] When will you realize Vienna waits for you?  Ã—=Ã—=Ã—=Ã—=Ã—  ðŸ·ï¸Tags #vienna #billyjoel #auraserenity #freshvibes #viennalyrics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Billy Joel, Billy Joel Latest, Vienna Lyrics, Vienna Lyrics Video  Comment #weareaura if you see this! ðŸ‘€</t>
  </si>
  <si>
    <t>DQGu1ea9Z4U</t>
  </si>
  <si>
    <t>Ella Langley - weren't for the wind (Lyrics)</t>
  </si>
  <si>
    <t>2025-08-02T06:54:43Z</t>
  </si>
  <si>
    <t>auraserenity|emotional|indiepop|ella langley|weren't for the wind|ella langley weren't for the wind|weren't for the wind ella langley|ella langley weren't for the wind lyrics|weren't for the wind ella langley lyrics|ella langley lyrics weren't for the wind|weren't for the wind lyrics ella langley|ella langley lyrics|weren't for the wind lyrics|lyrics ella langley|lyrics weren't for the wind|if it weren't for the wind|werent for the wind ella langley</t>
  </si>
  <si>
    <t>ðŸ‘‘ Ella Langley - weren't for the wind ðŸŽ¶ Listen on Spotify: http://bit.ly/4c1YIwO ðŸ”¥ Help us reach 100,000 subscribers! ðŸ”” Turn on notifications to stay updated with new uploads!  ðŸŽ§ Stream &amp; Download: https://ellalangley.lnk.to/werentforthewind  âœ¨ Follow Ella Langley: https://www.instagram.com/ellalangleymusic/ https://www.facebook.com/ellalangleymusic/  ðŸ“± Follow us on: Instagram: https://auranetwork.fanlink.tv/instagram Facebook: https://auranetwork.fanlink.tv/facebook Discord: https://auranetwork.fanlink.tv/discord X(twitter): https://auranetwork.fanlink.tv/xsocial  Ã—=Ã—=Ã—=Ã—=Ã—     Lyrics for 'Ella Langley - weren't for the wind'  [Verse 1] I wouldnâ€™t paint me as a heart breaker But Iâ€™ve said a few goodbyes Iâ€™d make a promise but I know later Iâ€™m bound to change my mind Depending on the weather im goinâ€™ And hell, baby, nobody knows when Yeah if it was a different time Might have been different in a different life  [Chorus] Maybe that plane wouldnâ€™t ever take off Maybe that dust wouldnâ€™t fly off the drive Maybe that tumbleweed and me wouldnâ€™t leave every other sunrise Maybe Iâ€™d settle down, dig in some roots Find me a farmhouse, find me you Maybe I wouldnâ€™t be already gone again If it werenâ€™t for the wind  [Verse 2] I wouldnâ€™t stay wonderinâ€™ whatâ€™s out there I wouldnâ€™t saddle up on a breeze I wouldnâ€™t disappear out of thin air I could put down these wings  [Chorus] Maybe that plane wouldnâ€™t ever take off Maybe that dust wouldnâ€™t fly off the drive  Maybe that tumbleweed and me wouldnâ€™t leave every other sunrise  Maybe Iâ€™d settle down dig in some roots Find me a farmhouse find me you Maybe I wouldnâ€™t be already gone again If it werenâ€™t for the wind Blowin' carrying me to the wide open White lines rollinâ€™ and the tires smokinâ€™ It wouldnâ€™t be the rearview I'm lookinâ€™ in  If it werenâ€™t for the wind If it werenâ€™t for the wind  [Chorus] Maybe that plane wouldnâ€™t ever take off Maybe that dust wouldnâ€™t fly off the drive  Maybe that tumbleweed and me wouldnâ€™t leave every other sunrise  Maybe iâ€™d settle down dig in some roots Find me a farmhouse find me you Maybe i wouldnâ€™t be already gone again If it werenâ€™t for the wind Blowin' carrying me to the wide open White lines rollinâ€™ and the tires smokinâ€™ It wouldnâ€™t be the rearview I'm lookinâ€™ in  If it werenâ€™t for the wind If it werenâ€™t for the wind  Ã—=Ã—=Ã—=Ã—=Ã—  ðŸ·ï¸Tags #weren'tforthewind #ellalangley #auraserenity #freshvibes #weren'tforthewindlyrics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Ella Langley, Ella Langley Latest, weren't for the wind Lyrics, weren't for the wind Lyrics Video  Comment #weareaura if you see this! ðŸ‘€</t>
  </si>
  <si>
    <t>522W9CzM9T8</t>
  </si>
  <si>
    <t>Halsey - Panic Attack (Lyrics)</t>
  </si>
  <si>
    <t>2025-08-01T06:37:16Z</t>
  </si>
  <si>
    <t>auraserenity|emotional|indiepop|halsey|panic attack|halsey panic attack|panic attack halsey|halsey panic attack lyrics|panic attack halsey lyrics|halsey lyrics panic attack|panic attack lyrics halsey|halsey lyrics|panic attack lyrics|lyrics halsey|lyrics panic attack|lyrics panic attack halsey|lyrics for panic attack by halsey|halsey - panic attack|i don't know but it's late so i'm taking you home|panic attack - halsey|is it love or a panic attack?</t>
  </si>
  <si>
    <t>ðŸ‘‘ Halsey - Panic Attack ðŸŽ¶ Listen on Spotify: http://bit.ly/4c1YIwO ðŸ”¥ Help us reach 100,000 subscribers! ðŸ”” Turn on notifications to stay updated with new uploads!  ðŸŽ§ Stream &amp; Download: https://halsey.lnk.to/TGI  âœ¨ Follow Halsey: https://www.facebook.com/halsey https://www.instagram.com/iamhalsey  ðŸ“± Follow us on: Instagram: https://auranetwork.fanlink.tv/instagram Facebook: https://auranetwork.fanlink.tv/facebook Discord: https://auranetwork.fanlink.tv/discord X(twitter): https://auranetwork.fanlink.tv/xsocial  Ã—=Ã—=Ã—=Ã—=Ã—     Lyrics for 'Halsey - Panic Attack'  [Intro] Ha, ha-ha, ha, ha-ha Ha, ha-ha, ha, ha-ha Ha, ha-ha  [Verse 1] My body carries sadness that my brain cannot yet see And I've been holding on to memories in my stomach and my teeth And both my shoulders have been burdened by the weight of my mistakes And every time you lean in closer, both my knees can't help but shake  [Pre-Chorus] And I think you're a danger to my health, or so it seems  [Chorus] Is it love or a panic attack? Is a heavy heart too much to hold? I don't know, but it's late, so I'm taking you home Is it love or a panic attack? Would you mind if I asked you on the phone? I don't know, but it's late, so I'm taking you home Mm-mm  [Verse 2] I had to call the doctor, left a note on his machine Because I tripped when we went walking and I felt it in my spleen Now I think I need a blood test or an antihistamine Because you make me fucking nervous And I don't know what it all means [Pre-Chorus] And I think you're a danger to my health, or so it seems  [Chorus] Is it love or a panic attack? Is a heavy heart too much to hold? I don't know, but it's late, so I'm taking you home Is it love or a panic attack? Would you mind if I asked you on the phone? I don't know, but it's late, so I'm taking you home  [Bridge] My spirit has been broken My optimism's getting sore And I would love to love you But my body's keepin' score And I don't know if I can see you anymore  [Chorus] Is it love, is it love (Is it love, is it love, is it love?) Is it love, is it love (Is it love, is it love?) Is it love or a panic attack? Is a heavy heart too much to hold? I don't know, but it's late, so I'm taking you home Is it love or a panic attack? (Is it love, is it love?) Would you mind if I asked you on the phone? I don't know, but it's late, so I'm taking you home  Ã—=Ã—=Ã—=Ã—=Ã—  ðŸ·ï¸Tags #panicattack #halsey #auraserenity #freshvibes #panicattacklyrics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Halsey, Halsey Latest, Panic Attack Lyrics, Panic Attack Lyrics Video  Comment #weareaura if you see this! ðŸ‘€</t>
  </si>
  <si>
    <t>_8e7BTvdwRo</t>
  </si>
  <si>
    <t>Dove Cameron &amp; Khalid - We Go Down Together (Lyrics)</t>
  </si>
  <si>
    <t>2025-07-31T06:43:06Z</t>
  </si>
  <si>
    <t>auraserenity|indiepop|dove cameron|khalid|we go down together|dove cameron khalid|we go down together dove cameron|we go down together khalid|if we go down we go down together|we go down together dove cameron &amp; khalid|dove cameron khalid we go down together lyrics|dove cameron we go down together|we go down together dove cameron khalid|dove cameron we go down together lyrics|khalid we go down together lyrics|dove cameron &amp; khalid - we go down together lyrics</t>
  </si>
  <si>
    <t>ðŸ‘‘ Dove Cameron &amp; Khalid - We Go Down Together ðŸŽ¶ Listen on Spotify: http://bit.ly/4c1YIwO ðŸ”¥ Help us reach 100,000 subscribers! ðŸ”” Turn on notifications to stay updated with new uploads!  ðŸŽ§ Stream &amp; Download: https://dovecameron.lnk.to/WGDT  âœ¨ Follow Dove Cameron: https://www.facebook.com/officialdovecameron https://www.instagram.com/dovecameron/  âœ¨ Follow Khalid: https://www.instagram.com/thegr8khalid/# https://www.facebook.com/thegreatkhalid  ðŸ“± Follow us on: Instagram: https://auranetwork.fanlink.tv/instagram Facebook: https://auranetwork.fanlink.tv/facebook Discord: https://auranetwork.fanlink.tv/discord X(twitter): https://auranetwork.fanlink.tv/xsocial  Ã—=Ã—=Ã—=Ã—=Ã—     Lyrics for 'Dove Cameron - We Go Down Together'  [Verse 1: Dove Cameron] Sometimes we fly, sometimes we fall Sometimes I feel like we're nothing at all Dream in the light, dance in the dark You fill the spaces inside of my heart, mm  [Break: Dove Cameron &amp; Khalid] Mm, woo-ooh Mm  [Verse 2: Khalid] Am I really mine? Are you really yours? If all your emotions cut straight to my core Times when you cry, I feel it all Whenever you leave me, I wait for your call  [Pre-Chorus: Khalid] You are everything I'm living for  [Chorus: Dove Cameron &amp; Khalid] If you go down, then we go down together If you hold on, I might just stay forever If you gÐµt hurt, I'll try to make it better If you go down, thÐµn we go down together  [Verse 3: Khalid] Sometimes we're right, sometimes we're wrong Sometimes the line has just never been drawn Nights when we fight, we strike a chord Then we forget what we've been fighting for  [Break: Dove Cameron &amp; Khalid] Mm, woo-ooh Mm  [Verse 4: Dove Cameron] Lay on the floor, sleep in your arms Pausing the world to stay right where we are Close all the blinds, lock all the doors Things fall apart and I'm wanting you more  [Pre-Chorus: Dove Cameron &amp; Khalid] You are everything I'm living for  [Chorus: Dove Cameron &amp; Khalid, Khalid] If you go down, then we go down together If you hold on, I might just stay forever If you get hurt, I'll try to make it better (Make it better) If you go down, then we go down together  [Outro: Dove Cameron &amp; Khalid, Dove Cameron, Khalid] Ah, ah, ah Together Ah (Ah), ah (Ah), ah (Yeah)  Ã—=Ã—=Ã—=Ã—=Ã—  ðŸ·ï¸Tags #wegodowntogether #dovecameron #auraserenity #freshvibes #wegodowntogetherlyrics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Dove Cameron, Khalid, Dove Cameron Latest, We Go Down Together Lyrics, We Go Down Together Lyrics Video  Comment #weareaura if you see this! ðŸ‘€</t>
  </si>
  <si>
    <t>sH7Z4yLKMjg</t>
  </si>
  <si>
    <t>Alice Cooper - Poison (Lyrics)</t>
  </si>
  <si>
    <t>2025-07-30T06:40:04Z</t>
  </si>
  <si>
    <t>auraserenity|emotional|indiepop|alice cooper|poison|alice cooper poison|poison alice cooper|alice cooper poison lyrics|poison alice cooper lyrics|alice cooper lyrics poison|poison lyrics alice cooper|alice cooper lyrics|poison lyrics|lyrics alice cooper|lyrics poison|lyrics alice cooper poison|lyrics poison alice cooper|lyrics for poison by alice cooper|lyric video for poison by alice cooper|i wanna kiss you but i want it too much|alice cooper - poison</t>
  </si>
  <si>
    <t>ðŸ‘‘ Alice Cooper - Poison ðŸŽ¶ Listen on Spotify: http://bit.ly/4c1YIwO ðŸ”¥ Help us reach 100,000 subscribers! ðŸ”” Turn on notifications to stay updated with new uploads!  ðŸŽ§ Stream &amp; Download: https://open.spotify.com/track/5XcZRgJv3zMhTqCyESjQrF  âœ¨ Follow Alice Cooper: https://www.facebook.com/AliceCooper https://x.com/realalicecooper  ðŸ“± Follow us on: Instagram: https://auranetwork.fanlink.tv/instagram Facebook: https://auranetwork.fanlink.tv/facebook Discord: https://auranetwork.fanlink.tv/discord X(twitter): https://auranetwork.fanlink.tv/xsocial  Ã—=Ã—=Ã—=Ã—=Ã—     Lyrics for 'Alice Cooper - Poison'  [Verse 1] Your cruel device Your blood like ice One look could kill My pain, your thrill  [Chorus] I wanna love you, but I better not touch (don't touch) I wanna hold you, but my senses tell me to stop I wanna kiss you, but I want it too much (too much) I wanna taste you, but your lips are venomous poison You're poison running through my veins You're poison I don't wanna break these chains  [Verse 2] Your mouth, so hot Your web, I'm caught Your skin, so wet Black lace on sweat  [Chorus] I hear you calling and it's needles and pins (and pins) I wanna hurt you just to hear you screaming my name Don't wanna touch you, but you're under my skin (deep in) I wanna kiss you, but your lips are venomous poison You're poison running through my veins You're poison I don't wanna break these chains Poison  [Guitar Solo]  [Verse 3] One look (one look) could kill (could kill) My pain, your thrill  [Chorus] I want to love you, but I better not touch (don't touch) I wanna hold you, but my senses tell me to stop I wanna kiss you, but I want it too much (too much) I wanna taste you, but your lips are venomous poison You're poison running through my veins You're poison I don't wanna break these chains Poison (poison)  I want to love you, but I better not touch (don't touch) I wanna hold you, but my senses tell me to stop I wanna kiss you, but I want it too much (too much) I wanna taste you, but your lips are venomous poison  [Outro] Yeah! Well, I don't want to break these chains Poison (poison) no Running deep inside my veins Burning deep (poison) inside my brain Poison (poison) I don't want (poison) to break these chains Poison (poison)  Ã—=Ã—=Ã—=Ã—=Ã—  ðŸ·ï¸Tags #poison #alicecooper #auraserenity #freshvibes #poisonlyrics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Alice Cooper, Alice Cooper Latest, Poison Lyrics, Poison Lyrics Video  Comment #weareaura if you see this! ðŸ‘€</t>
  </si>
  <si>
    <t>1XfFMq2K3LU</t>
  </si>
  <si>
    <t>Camila Cabello - Never Be the Same (Lyrics)</t>
  </si>
  <si>
    <t>2025-07-29T06:19:28Z</t>
  </si>
  <si>
    <t>auraserenity|emotional|indiepop|camila cabello|never be the same|camila cabello never be the same|never be the same camila cabello|camila cabello never be the same lyrics|never be the same camila cabello lyrics|camila cabello lyrics never be the same|camila cabello lyrics|never be the same lyrics|lyrics camila cabello|never be the same camila|camila|never the same song|never be the same tiktok|never be the same song|camila never be the same</t>
  </si>
  <si>
    <t>ðŸ‘‘ Camila Cabello - Never Be the Same ðŸŽ¶ Listen on Spotify: http://bit.ly/4c1YIwO ðŸ”¥ Help us reach 100,000 subscribers! ðŸ”” Turn on notifications to stay updated with new uploads!  ðŸŽ§ Stream &amp; Download: https://smarturl.it/Camila_Sptfy  âœ¨ Follow Camila Cabello: https://www.instagram.com/camila_cabello/ https://www.facebook.com/camilacabello/ https://x.com/camila_cabello/  ðŸ“± Follow us on: Instagram: https://auranetwork.fanlink.tv/instagram Facebook: https://auranetwork.fanlink.tv/facebook Discord: https://auranetwork.fanlink.tv/discord X(twitter): https://auranetwork.fanlink.tv/xsocial  Ã—=Ã—=Ã—=Ã—=Ã—     Lyrics for 'Camila Cabello - Never Be the Same'  [Verse 1] Somethin' must've gone wrong in my brain Got your chemicals all in my veins Feelin' all the highs, feelin' all the pain Let go of the wheel, that's the bullet lane Now I'm seein' red, not thinkin' straight Blurrin' all the lines, you intoxicate me  [Pre-Chorus] Just like nicotine, heroin, morphine Suddenly, I'm a fiend and you're all I need All I need Yeah, you're all I need  [Chorus] It's you, babe And I'm a sucker for the way that you move, babe And I could try to run, but it would be useless You're to blame Just one hit of you, I knew I'll never be the same It's you, babe And I'm a sucker for the way that you move, babe And I could try to run, but it would be useless You're to blame Just one hit of you, I knew I'll never ever, ever be the same  [Post-Chorus] I'll never be the same I'll never be the same I'll never be the same  [Verse 2] Sneakin' in L.A. when the lights are low Off of one touch, I could overdose You said, 'Stop playin' it safe Girl, I wanna see you lose control'  [Pre-Chorus] Just like nicotine, heroin, morphine Suddenly, I'm a fiend and you're all I need All I need Yeah, you're all I need  [Chorus] It's you, babe And I'm a sucker for the way that you move, babe And I could try to run, but it would be useless You're to blame Just one hit of you, I knew I'll never be the same It's you, babe And I'm a sucker for the way that you move, babe And I could try to run, but it would be useless You're to blame Just one hit of you, I knew I'll never ever, ever be the same  [Post-Chorus] I'll never be the same I'll never be the same I'll never be the same  [Bridge] You're in my blood, you're in my veins You're in my head (I blame) You're in my blood, you're in my veins (Ah) You're in my head (I blame)  [Chorus] I'm sayin' it's you, babe And I'm a sucker for the way that you move, babe And I could try to run, but it would be useless (Ah) You're to blame (You're to blame) Just one hit of you, I knew I'll never be the same (I'll never be the) It's you, babe (Yeah) And I'm a sucker for the way that you move, babe (Yeah) And I could try to run, but it would be useless (Ha-ah, ah) You're to blame (Ha-ah, ah, ah) Just one hit of you, I knew I'll never ever, ever be the same  Ã—=Ã—=Ã—=Ã—=Ã—  ðŸ·ï¸Tags #neverbethesame #camilacabello #auraserenity #freshvibes #neverbethesamelyrics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Camila Cabello, Camila Cabello Latest, Never Be the Same Lyrics, Never Be the Same Lyrics Video  Comment #weareaura if you see this! ðŸ‘€</t>
  </si>
  <si>
    <t>5L9fvslnIWo</t>
  </si>
  <si>
    <t>Clinton Kane - MAKE ME YOUR MONSTER (Lyrics)</t>
  </si>
  <si>
    <t>2025-07-28T08:32:21Z</t>
  </si>
  <si>
    <t>auraserenity|emotional|indiepop|clinton kane|make me your monster|clinton kane make me your monster|make me your monster clinton kane|clinton kane make me your monster lyrics|make me your monster clinton kane lyrics|clinton kane lyrics make me your monster|make me your monster lyrics clinton kane|clinton kane lyrics|make me your monster lyrics|lyrics clinton kane|lyrics make me your monster|clinton kane i guess i'm in love lyrics|clinton kane tiktok</t>
  </si>
  <si>
    <t>ðŸ‘‘ Clinton Kane - MAKE ME YOUR MONSTER ðŸŽ¶ Listen on Spotify: http://bit.ly/4c1YIwO ðŸ”¥ Help us reach 100,000 subscribers! ðŸ”” Turn on notifications to stay updated with new uploads!  ðŸŽ§ Stream &amp; Download: https://clintonkane.lnk.to/MAKEMEYOURMONSTER  âœ¨ Follow Clinton Kane: https://www.instagram.com/clintonkane https://www.facebook.com/ClintonKaneOfficial  ðŸ“± Follow us on: Instagram: https://auranetwork.fanlink.tv/instagram Facebook: https://auranetwork.fanlink.tv/facebook Discord: https://auranetwork.fanlink.tv/discord X(twitter): https://auranetwork.fanlink.tv/xsocial  Ã—=Ã—=Ã—=Ã—=Ã—     Lyrics for 'Clinton Kane - MAKE ME YOUR MONSTER'  Started Started to see the truth in your lies Used to the taste of your cyanide Stories you stitch to sleep well at night I wonder how you'll disfigure me now To all your friends you told me about Bolts in my neck and fangs in my mouth, mm All by your design Your little Frankenstein Now all the fault is mine Oh, raise your pitchfork, baby Come and light your torch Go ahead, make me your monster Burn the house down, baby I don't care no more So go ahead, make me your monster Rewrite another piece of my soul Twisted and bent to fit in your mold Whatever you need to make you feel whole Carve up the memories that we had Cut out the good and keep all the bad It's your creation, aren't you glad? Mm All by your design Your little Frankenstein Now all the fault is mine Oh, raise your pitchfork, baby Come and light your torch Go ahead, make me your monster Burn the house down, baby I don't care no more So, go ahead, make me your monster Woah, ooh Go ahead, make me your monster Ooh, ooh Oh-oh-oh, ooh Go ahead, make me your monster Burn the house down, baby What are exes for? Go ahead, make me your monster  Ã—=Ã—=Ã—=Ã—=Ã—  ðŸ·ï¸Tags #makemeyourmonster #clintonkane #auraserenity #freshvibes #makemeyourmonsterlyrics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Clinton Kane, Clinton Kane Latest, MAKE ME YOUR MONSTER Lyrics, MAKE ME YOUR MONSTER Lyrics Video  Comment #weareaura if you see this! ðŸ‘€</t>
  </si>
  <si>
    <t>b2lGBfYA-G4</t>
  </si>
  <si>
    <t>Jessie Murph - Sip (Lyrics)</t>
  </si>
  <si>
    <t>2025-07-27T05:34:08Z</t>
  </si>
  <si>
    <t>auraserenity|emotional|indiepop|jessie murph|sip|jessie murph sip|sip jessie murph|jessie murph sip lyrics|sip jessie murph lyrics|jessie murph lyrics sip|sip lyrics jessie murph|jessie murph lyrics|sip lyrics|lyrics jessie murph|lyrics sip|lyrics jessie murph sip|lyrics sip jessie murph|lyrics for sip by jessie murph|lyric video for sip by jessie murph|sipping on it sipping on him|jessie murph - sip|i'm sipping on a boy sipping on a boy|im sipping on a boy</t>
  </si>
  <si>
    <t>ðŸ‘‘ Jessie Murph - Sip ðŸŽ¶ Listen on Spotify: http://bit.ly/4c1YIwO ðŸ”¥ Help us reach 100,000 subscribers! ðŸ”” Turn on notifications to stay updated with new uploads!  ðŸŽ§ Stream &amp; Download: https://jessiemurph.lnk.to/Sip  âœ¨ Follow Jessie Murph: https://www.instagram.com/jessiemurphhh/# https://www.facebook.com/jessiemurphhh  ðŸ“± Follow us on: Instagram: https://auranetwork.fanlink.tv/instagram Facebook: https://auranetwork.fanlink.tv/facebook Discord: https://auranetwork.fanlink.tv/discord X(twitter): https://auranetwork.fanlink.tv/xsocial  Ã—=Ã—=Ã—=Ã—=Ã—     Lyrics for 'Jessie Murph - Sip'  [Verse 1] I've been up and at it all night With a cold drink and a tall guy I'm fading out Stumbled out into the moonlight And I drop down for the first time I'm fading out, hmm-mm  [Chorus] SippingâŸonâŸit,âŸsipping on him IâŸgot nothing elseâŸto do Dancing on, romancing on it I got nothing else to do I'm sipping on a boy, sipping on a boy Sipping on a boy, ooh-ooh I'm sipping on a boy, sipping on a boy Say he like the way I move  [Verse 2] Something about the way that he stands With a Roscoe in his waistband, I love it (I love it) Something 'bout the way that those hands Make a bitch dance for a bad man, I love it Hmm  [Chorus] I been sipping on it, sipping on him I got nothing else to do Dancing on, romancing on it I got nothing else to do I'm sipping on a boy, sipping on a boy Sipping on a boy, ooh-ooh I'm sipping on a boy, sipping on a boy Say he like the way I move  [Bridge] Oh,yeah One more drink, I'm right there Oh, your eyes Oh, for my [?], I'm right there  [Chorus] I been sipping on it, sipping on him I got nothing Ðµlse to do I'm dancing on, romancing on him I got nothing else to do I'm sipping on a boy, sipping on a boy Sipping on a boy, ooh-ooh I'm sipping on a boy, sipping on a boy Say hÐµ like the way I move  [Outro] Yeah I'm sipping on a boy, sipping on a boy Say he like the way I move  Ã—=Ã—=Ã—=Ã—=Ã—  ðŸ·ï¸Tags #sip #jessiemurph #auraserenity #freshvibes #siplyrics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Jessie Murph, Jessie Murph Latest, Sip Lyrics, Sip Lyrics Video  Comment #weareaura if you see this! ðŸ‘€</t>
  </si>
  <si>
    <t>n9MBhfqlhBo</t>
  </si>
  <si>
    <t>Usher - DJ Got Us Fallinâ€™ In Love (No Pitbull Version) [Lyrics]</t>
  </si>
  <si>
    <t>2025-07-26T06:15:06Z</t>
  </si>
  <si>
    <t>auraserenity|emotional|indiepop|usher|dj got us fallin' in love|usher dj got us fallin' in love|dj got us fallin' in love usher|usher dj got us fallin' in love lyrics|dj got us fallin' in love usher lyrics|usher lyrics dj got us fallin' in love|usher lyrics|dj got us fallin' in love lyrics|lyrics usher|usher dj got us fallin in love|dj got us fallin in love|dj got us fallin in love lyrics|the dj got us falling in love again|dj got us falling in love</t>
  </si>
  <si>
    <t>ðŸ‘‘ Usher - DJ Got Us Fallinâ€™ In Love (No Pitbull Version) [Lyrics] ðŸŽ¶ Listen on Spotify: http://bit.ly/4c1YIwO ðŸ”¥ Help us reach 100,000 subscribers! ðŸ”” Turn on notifications to stay updated with new uploads!  ðŸŽ§ Stream &amp; Download: https://open.spotify.com/track/4356Typ82hUiFAynbLYbPn  âœ¨ Follow Usher: https://Usher.lnk.to/subscribeYD https://Usher.lnk.to/followFI https://Usher.lnk.to/followII https://Usher.lnk.to/followTI https://Usher.lnk.to/followWI https://Usher.lnk.to/followSI  ðŸ“± Follow us on: Instagram: https://auranetwork.fanlink.tv/instagram Facebook: https://auranetwork.fanlink.tv/facebook Discord: https://auranetwork.fanlink.tv/discord X(twitter): https://auranetwork.fanlink.tv/xsocial  Ã—=Ã—=Ã—=Ã—=Ã—     Lyrics for 'Usher - DJ Got Us Fallin' In Love'  [Intro] Usher, Usher, Usher Yeah, man  [Verse 1] So we back in the club With our bodies rockin' from Side to side, side-side to side Thank God the week is done I feel like a zombie Gone back to life, back-back to life  [Pre-Chorus] Hands up And suddenly, we all got our hands up No control of my body Ain't I seen you before? I think I remember those eyes, eyes, eyes Eyes, eye-eyes  [Chorus]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[Verse 2] Keep downin' drinks like there's no tomorrow There's just right, now, now, now Now, now, now, now Gon' set the roof on fire Gonna burn this motherf***** down, down, down Down, down, down, down (Come on)  [Pre-Chorus] Hands up, uh When the music drops, we both put our hands up Put your hands on my body Swear I've seen you before I think I remember those eyes, eyes, eyes Eyes, eye-eyes  [Chorus] 'Cause, baby, tonight The DJ got us falling in love again (Love again) Yeah, baby, tonight The DJ got us falling in love again (L-love again-gain, oh, yeah) So dance, dance like it's the last, last night Of your life, life, gon' get you right 'Cause, baby, tonight The DJ got us falling in love again (L-love again-gain, oh)  [Bridge] Usher, Usher, Usher, Usher Yeah, yeah Usher, Usher, Usher, Usher DJs, yeah Usher, Usher, Usher, Usher All around the world, come on Usher, Usher, Usher, Usher Listen Hands up, uh Now when the music drops, I wanna see your hands up  [Chorus] 'Cause, baby, tonight The DJ got us falling in love again (Yeah, yeah) Yeah, baby, tonight (Gimme!) DJ got us falling in love (Let go) Falling in love (Oh-oh, woah-oh) So dance, dance like it's the last, last night Of your life, life, gon' get you right (Come on, come on) 'Cause, baby, tonight (â€”night) The DJ got us falling in love again Yeah (Love again) Yeah, baby, tonight (Somebody get the DJs up, somebody get the DJs up) The DJ got us falling in love again (Somebody get the hands up, get the hands up, get your hands up, ow, come on) So dance, dance like it's the last, last night Of your life, life, gon' get you right 'Cause, baby, tonight The DJ got us falling in love again (L-love again-gain)  [Outro] Yeah Thank you, DJ, haha!  Ã—=Ã—=Ã—=Ã—=Ã—  ðŸ·ï¸Tags #djgotusfallin'inlove #usher #auraserenity #freshvibes #djgotusfallin'inlovelyrics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Usher, Usher Latest, DJ Got Us Fallin' In Love Lyrics, DJ Got Us Fallin' In Love Lyrics Video  Comment #weareaura if you see this! ðŸ‘€</t>
  </si>
  <si>
    <t>ajD2RNOzjnw</t>
  </si>
  <si>
    <t>Ari Abdul - BABYDOLL (Lyrics)</t>
  </si>
  <si>
    <t>2025-07-25T07:18:28Z</t>
  </si>
  <si>
    <t>auraserenity|emotional|indiepop|ari abdul|babydoll|ari abdul babydoll|babydoll ari abdul|ari abdul babydoll lyrics|babydoll ari abdul lyrics|ari abdul lyrics babydoll|babydoll lyrics ari abdul|ari abdul lyrics|babydoll lyrics|lyrics ari abdul|lyrics babydoll|lyrics ari abdul babydoll|lyrics babydoll ari abdul|lyrics for babydoll by ari abdul|lyric video for babydoll by ari abdul|call me babydoll|call me babydoll come break down these walls|Ari Abdul - BABYDOLL</t>
  </si>
  <si>
    <t>ðŸ‘‘ Ari Abdul - BABYDOLL ðŸŽ¶ Listen on Spotify: http://bit.ly/4c1YIwO ðŸ”¥ Help us reach 100,000 subscribers! ðŸ”” Turn on notifications to stay updated with new uploads!  ðŸŽ§ Stream &amp; Download: http://smarturl.it/BabydollAA  âœ¨ Follow Ari Abdul: https://www.instagram.com/arianna.abdul/ https://x.com/ariannaabdul  ðŸ“± Follow us on: Instagram: https://auranetwork.fanlink.tv/instagram Facebook: https://auranetwork.fanlink.tv/facebook Discord: https://auranetwork.fanlink.tv/discord X(twitter): https://auranetwork.fanlink.tv/xsocial  Ã—=Ã—=Ã—=Ã—=Ã—     Lyrics for 'Ari Abdul - BABYDOLL'  [Intro] Call me Babydoll  [Verse 1] Darling, I'm fallin' Fucked up over you Bite me, bruise me Leave me like you do Darling, I'm callin' Lay me in my tomb (In my tomb) [Chorus] Call me Babydoll Come break down these walls Don't leave me alone Call me Babydoll Too cold, it's withdrawal This house ain't a home  [Verse 2] Oh father, forgive me For all my sins When I meet your eyes The devil, he wins Blinded by your lies But I play pretend (Play pretend)  [Chorus] Call me Babydoll Come break down these walls Don't leave me alone Call me Babydoll Too cold, it's withdrawal This house ain't a home  [Bridge] Wrapped around your finger Wish your tongue would linger I need your warmth Just to stay high Now, you're holding me down I scream but make no sound Nothing to hold My hands are tied  [Chorus] Call me Babydoll Come break down these walls Don't leave me alone Call me Babydoll Too cold, it's withdrawal This house ain't a home  Ã—=Ã—=Ã—=Ã—=Ã—  ðŸ·ï¸Tags #babydoll #ariabdul #auraserenity #freshvibes #babydolllyrics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Ari Abdul, Ari Abdul Latest, BABYDOLL Lyrics, BABYDOLL Lyrics Video  Comment #weareaura if you see this! ðŸ‘€</t>
  </si>
  <si>
    <t>TKPvuueFdG4</t>
  </si>
  <si>
    <t>Davido - Titanium (Lyrics) ft. Chris Brown</t>
  </si>
  <si>
    <t>2025-07-24T07:10:57Z</t>
  </si>
  <si>
    <t>auraserenity|emotional|indiepop|davido|chris brown|titanium|davido chris brown|chris brown davido|titanium davido|titanium chris brown|titanium lyrics|davido lyrics|chris brown lyrics|davido chris brown lyrics|chris brown davido lyrics|titanium davido lyrics|titanium chris brown lyrics|titanium lyrics chris brown|chris brown lyrics titanium|chris brown titanium|davido chris brown titanium|davido titanium|chris brown davido titanium|davido titanium lyrics</t>
  </si>
  <si>
    <t>ðŸ‘‘ Davido - Titanium ft. Chris Brown ðŸŽ¶ Listen on Spotify: http://bit.ly/4c1YIwO ðŸ”¥ Help us reach 100,000 subscribers! ðŸ”” Turn on notifications to stay updated with new uploads!  ðŸŽ§ Stream &amp; Download: https://davido.lnk.to/5iveAY  âœ¨ Follow Davido: https://www.instagram.com/davido/ https://x.com/davido  ðŸ“± Follow us on: Instagram: https://auranetwork.fanlink.tv/instagram Facebook: https://auranetwork.fanlink.tv/facebook Discord: https://auranetwork.fanlink.tv/discord X(twitter): https://auranetwork.fanlink.tv/xsocial  Ã—=Ã—=Ã—=Ã—=Ã—     Lyrics for 'Davido - Titanium'  [Intro] (Jon P)  [Verse 1: Davido] I've been through the fire I've been through the flames Came out like a diamond Precious, saving grace Half of my sleep is torn (Yeah, yeah) Hurt 'til I can't no more (Yeah, yeah) Feels like I been reborn (Yeah) Oh  [Pre-Chorus: Davido] Ooh, the things you say, the things you do The ricochet of bulletproof Bang-bang, baby, bang-bang, baby, shoot, shoot Ooh, I know my strength, I know my worth Ten toes down, I put in work Ain't no way you're bringing me down  [Chorus: Davido &amp; Davido &amp; Chris Brown] Titanium (Yeah) Titanium You can try, but you won't break me down, down, down Oh Titanium Titanium You can try, but you won't break me down, down, down  [Post-Chorus: Chris Brown] Down, down Down, down Down, down Down, down Down, down  [Verse 2: Chris Brown] I really, really, really fuck with me I really fuck with my company I never need a validation I'm good in every situation ConfidÐµnce up to the moon Can you show me somÐµthin' new? My love for me is so amazin' I'm good in every situation  [Pre-Chorus: Chris Brown] Oh, ooh, the things you say, the things you do The ricochet of bulletproof Bang-bang, baby, bang-bang, baby, shoot, shoot Ooh (Ooh), I know my strength, I know my worth Ten toes down, I put in work Ain't no way you're bringing me down, oh  [Chorus: Davido, Chris Brown, Both] Titanium (Titanium) Titanium (Oh, woah) You can try, but you won't break me down, down, down Oh Titanium Titanium You can try, but you won't break me down, down, down  [Post-Chorus: Chris Brown &amp; Davido] Down, down (Ooh) Down, down (You can't break me) Down, down (Me down, down, down) Down, down (Down, down, down) Down, down (Break me down) Down, down (Won't break me down) Down, down (No, no) You can try, but you won't break me down, down, down Down, down  Ã—=Ã—=Ã—=Ã—=Ã—  ðŸ·ï¸Tags #titanium #davido #auraserenity #freshvibes #titaniumlyrics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Davido, Chris Brown, Davido Latest, Titanium Lyrics, Titanium Lyrics Video  Comment #weareaura if you see this! ðŸ‘€</t>
  </si>
  <si>
    <t>oJQ4ln5DWt4</t>
  </si>
  <si>
    <t>Santana - Maria Maria (Lyrics) ft. The Product G&amp;B</t>
  </si>
  <si>
    <t>2025-07-23T06:45:31Z</t>
  </si>
  <si>
    <t>auraserenity|emotional|indiepop|santana|the product g&amp;b|maria maria|santana the product g&amp;b|the product g&amp;b santana|maria maria santana|maria maria the product g&amp;b|maria maria lyrics|santana lyrics|the product g&amp;b lyrics|santana the product g&amp;b lyrics|maria maria santana lyrics|maria maria lyrics santana|played by carlos santana|she's living the life just like a movie star|santana maria maria lyrics|santana maria|carlos santana maria maria</t>
  </si>
  <si>
    <t>ðŸ‘‘ Santana - Maria Maria ft. The Product G&amp;B ðŸŽ¶ Listen on Spotify: http://bit.ly/4c1YIwO ðŸ”¥ Help us reach 100,000 subscribers! ðŸ”” Turn on notifications to stay updated with new uploads!  ðŸŽ§ Stream &amp; Download: https://open.spotify.com/track/3XKIUb7HzIF1Vu9usunMzc  âœ¨ Follow Santana: https://www.facebook.com/carlossantana https://x.com/santanacarlos https://www.santana.com/  ðŸ“± Follow us on: Instagram: https://auranetwork.fanlink.tv/instagram Facebook: https://auranetwork.fanlink.tv/facebook Discord: https://auranetwork.fanlink.tv/discord X(twitter): https://auranetwork.fanlink.tv/xsocial  Ã—=Ã—=Ã—=Ã—=Ã—     Lyrics for 'Santana - Maria Maria'  Ladies and gents, turn up your sound systems to the sound of Carlos Santana and the G&amp;B, it's The Product of Ghetto Blues from the Refugee Camp  [Chorus: David McRae] Oh, Maria, Maria She reminds me of a west side story Growing up in Spanish Harlem She's living the life just like a movie star Oh, Maria, Maria She fell in love in East L.A To the sounds of the guitar, yeah, yeah Played by Carlos Santana  [Guitar Solo: Carlos Santana]  [Verse 1: David McRae] Stop the looting, stop the shooting Pick pock'ing on the corner See as the rich is getting richer The poor is getting poorer Se mira Maria on the corner Thinking of ways to make it better In my mailbox, there's an eviction letter Signed by the judge, said see you later  [Pre-Chorus: Santana &amp; Wyclef Jean] Ahora vengo mama chula, mama chula Ahora vengo mama chula (East Coast) Ahora vengo mama chula, mama chula Ahora vengo mama chula (West Coast)  [Chorus: David McRae] Oh, Maria, Maria She reminds me of a west side story Growing up in Spanish Harlem She's living the life just like a movie star, oh Maria, Maria She fell in love in East L.A To the sounds of the guitar, yeah, yeah Played by Carlos Santana  [Guitar Solo: Carlos Santana]  [Verse 2: David McRae] I said a la favela los colores The streets are getting hotter There is no water to put out the fire Ni gota de esperanza Se mira Maria on the corner Thinking of ways to make it better Then I looked up in the sky Hoping of days of paradise  [Bridge: Santana &amp; Wyclef Jean] Ahora vengo mama chula, mama chula Ahora vengo mama chula (North side) Ahora vengo mama chula, mama chula Ahora vengo mama chula (South side) Ahora vengo mama chula, mama chula Ahora vengo mama chula (Worldwide) Ahora vengo mama chula, mama chula Ahora vengo mama chula (Open up your eyes) [Verse 3: David McRae] Maria, you know you're my lover When the wind blows, I can feel you Through the weather and even when we are apart It feels like we're together, Maria, yeah  [Chorus: David McRae] She reminds me of a west side story Growing up in Spanish Harlem She's living the life just like a movie star Maria, Maria Oh, she fell in love in East L.A To the sounds of the guitar Played by Carlos Santana  [Guitar Solo: Carlos Santana]  [Outro: Wyclef Jean] Put 'em up, y'all Carlos Santana with the Refugee Camp Wyclef Jerry Wonda Mr. Santana G&amp;B Yo Carlos, man, you're making that guitar cry  Ã—=Ã—=Ã—=Ã—=Ã—  ðŸ·ï¸Tags #mariamaria #santana #auraserenity #freshvibes #mariamarialyrics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Santana, The Product G&amp;B, Santana Latest, Maria Maria Lyrics, Maria Maria Lyrics Video  Comment #weareaura if you see this! ðŸ‘€</t>
  </si>
  <si>
    <t>tb6Iahq5wFA</t>
  </si>
  <si>
    <t>Sabrina Carpenter - Feather (Lyrics)</t>
  </si>
  <si>
    <t>2025-07-22T07:49:20Z</t>
  </si>
  <si>
    <t>auraserenity|emotional|indiepop|sabrina carpenter|feather|sabrina carpenter feather|feather sabrina carpenter|sabrina carpenter feather lyrics|feather sabrina carpenter lyrics|sabrina carpenter lyrics feather|feather lyrics sabrina carpenter|sabrina carpenter lyrics|feather lyrics|lyrics sabrina carpenter|lyrics feather|lyrics sabrina carpenter feather|lyrics feather sabrina carpenter|like a feather with you off my mind|sabrina carpenter feather lyric video</t>
  </si>
  <si>
    <t>ðŸ‘‘ Sabrina Carpenter - Feather ðŸŽ¶ Listen on Spotify: http://bit.ly/4c1YIwO ðŸ”¥ Help us reach 100,000 subscribers! ðŸ”” Turn on notifications to stay updated with new uploads!  ðŸŽ§ Stream &amp; Download: https://sabrinacarpenter.lnk.to/Feather  âœ¨ Follow Sabrina Carpenter: https://www.instagram.com/sabrinacarpenter/ https://www.facebook.com/sabrinacarpenter  ðŸ“± Follow us on: Instagram: https://auranetwork.fanlink.tv/instagram Facebook: https://auranetwork.fanlink.tv/facebook Discord: https://auranetwork.fanlink.tv/discord X(twitter): https://auranetwork.fanlink.tv/xsocial  Ã—=Ã—=Ã—=Ã—=Ã—     Lyrics for 'Sabrina Carpenter - Feather'  [Intro] (Do-do-do, do-do-do, do-do-do, do-do-do) (Do-do, do-do-do, do-do-do, do-do-do) Oh, not another take  [Verse 1] Oh, it's like that, I'm your dream come true When it's on a platter for you Then you pull back when I try to make plans More than two hours in advance, mm  [Pre-Chorus] I slam the door, I hit ignore I'm saying, 'No, no, no, no more' I got you blocked After this, an afterthought I finally cut you off  [Chorus] I feel so much lighter like a feather with you off my mind, ah Floatin' through the memories like whatever You're a waste of time, ah Your signals are mixed, you act like a bitch You fit every stereotype, 'Send a pic' I feel so much lighter like a feather with you out my life With you out my life [Post-Chorus] (Do-do-do, do-do-do, do-do-do, do-do-do) (Do-do, do-do-do, do-do-do, do-do-do) Like a feather, like a feather, like a feather, yeah  [Verse 2] It feels so good not carin' where you are tonight And it feels so good not pretendin' to like the wine you like  [Pre-Chorus] I slam the door (Slam the door), I hit ignore (Hit ignore) I'm saying, 'No, no, no, no more' I got you blocked, excited to never talk, I I'm so sorry for your loss  [Chorus] I feel so much lighter like a feather with you off my mind, ah Floatin' through the memories like whatever You're a waste of time, ah Your signals are mixed, you act like a bitch (A bitch) You fit every stereotype, 'Send a pic' I feel so much lighter like a feather with you out my life With you out my life  [Post-Chorus] (Do-do-do, do-do-do, do-do-do, do-do-do) Ah, mm (Do-do, do-do-do, do-do-do, do-do-do) Like a feather, like a feather, like a feather  [Bridge] You want me? I'm done You miss me? No duh Where I'm at, I'm up where I'm at You want me? I'm done (I'm done) You miss me? No duh (No duh) Where I'm at, I'm up (I'm up) where I'm at  [Outro] You want me? I'm done (I feel so much lighter like a feather with you off my mind) You miss me? No duh Where I'm at, I'm up where I'm at (Like a feather, like a feather, like a feather) You want me? I'm done (I feel so much lighter like a feather with you off my mind) You miss me? No duh Where I'm at, I'm up where I'm at (Like a feather, like a feather, like a feather, yeah)  Ã—=Ã—=Ã—=Ã—=Ã—  ðŸ·ï¸Tags #feather #sabrinacarpenter #auraserenity #freshvibes #featherlyrics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Sabrina Carpenter, Sabrina Carpenter Latest, Feather Lyrics, Feather Lyrics Video  Comment #weareaura if you see this! ðŸ‘€</t>
  </si>
  <si>
    <t>o0qSqRyqEAk</t>
  </si>
  <si>
    <t>LSD - Genius (Lyrics) ft. Sia, Diplo, Labrinth</t>
  </si>
  <si>
    <t>2025-07-21T08:36:45Z</t>
  </si>
  <si>
    <t>auraserenity|emotional|indiepop|lsd|sia|genius|lsd sia|sia lsd|genius lsd|genius sia|genius lyrics|lsd lyrics|sia lyrics|lsd sia lyrics|sia lsd lyrics|genius lsd lyrics|genius sia lyrics|lsd lyrics sia|genius lyrics sia|lyrics sia genius|sia diplo labrinth|only a genius could love a woman like me|lsd genius|lyric genius|sia genius lyrics|lyrics genius|lsd genius lyrics|sia genius|labrinth genius|diplo genius|sia diplo labrinth genius</t>
  </si>
  <si>
    <t>ðŸ‘‘ LSD - Genius ft. Sia, Diplo, Labrinth ðŸŽ¶ Listen on Spotify: http://bit.ly/4c1YIwO ðŸ”¥ Help us reach 100,000 subscribers! ðŸ”” Turn on notifications to stay updated with new uploads!  ðŸŽ§ Stream &amp; Download: https://smarturl.it/LSD-Genius  âœ¨ Follow LSD: https://www.facebook.com/droppingLSD http://droppinglsd.com/  âœ¨ Follow Sia, Diplo, Labrinth: https://www.instagram.com/siamusic/# https://www.instagram.com/diplo/# https://www.instagram.com/labrinth/#  ðŸ“± Follow us on: Instagram: https://auranetwork.fanlink.tv/instagram Facebook: https://auranetwork.fanlink.tv/facebook Discord: https://auranetwork.fanlink.tv/discord X(twitter): https://auranetwork.fanlink.tv/xsocial  Ã—=Ã—=Ã—=Ã—=Ã—     Lyrics for 'LSD - Genius'  [Intro: Sia] Labrinth  [Verse 1: Labrinth] Do you think I'm stupid? Do you think I'm batshit crazy havin' you on my mind? Do you think I'm helpless? My algebra gon' equal you every time Do you think I'm callin'? Do you think I'm callin' out your name every night? Girl, I have fallen for you (What, what you say?)  [Pre-Chorus: Sia &amp; Labrinth] Oh my God Baby, baby, don't you see-ee-ee? I got everything you nee-ee-eed O-only a genius could love a woman like she Oh my God Baby, baby, don't you see-ee-ee? I got everything you nee-ee-eed O-o-only a genius could love a woman like she  [Chorus: Labrinth &amp; Sia] I'm a ge-ge-ge-ge-ge-ge-genius A ge-ge-ge-ge-ge-ge-genius A ge-ge-ge-ge-ge-ge-genius He's a genius 'Cause I love a woman like you I'm a ge-ge-ge-ge-ge-ge-genius A ge-ge-ge-ge-ge-ge-genius A ge-ge-ge-ge-ge-ge-genius He-he's a genius 'Cause I love a woman like you  [Intro: Sia] Labrinth  [Verse 1: Labrinth] Do you think I'm stupid? Do you think I'm batshit crazy havin' you on my mind? Do you think I'm helpless? My algebra gon' equal you every time Do you think I'm callin'? Do you think I'm callin' out your name every night? Girl, I have fallen for you (What, what you say?)  [Pre-Chorus: Sia &amp; Labrinth] Oh my God Baby, baby, don't you see-ee-ee? I got everything you nee-ee-eed O-only a genius could love a woman like she Oh my God Baby, baby, don't you see-ee-ee? I got everything you nee-ee-eed O-o-only a genius could love a woman like she  [Chorus: Labrinth &amp; Sia] I'm a ge-ge-ge-ge-ge-ge-genius A ge-ge-ge-ge-ge-ge-genius A ge-ge-ge-ge-ge-ge-genius He's a genius 'Cause I love a woman like you I'm a ge-ge-ge-ge-ge-ge-genius A ge-ge-ge-ge-ge-ge-genius A ge-ge-ge-ge-ge-ge-genius He-he's a genius 'Cause I love a woman like you  [Chorus: Labrinth &amp; Sia] I'm a ge-ge-ge-ge-ge-ge-genius A ge-ge-ge-ge-ge-ge-genius A ge-ge-ge-ge-ge-ge-genius He's a genius 'Cause I love a woman like you I'm a ge-ge-ge-ge-ge-ge-genius A ge-ge-ge-ge-ge-ge-genius A ge-ge-ge-ge-ge-ge-genius He-he's a genius 'Cause I love a woman like you  [Bridge: Sia, Sia &amp; Labrinth] (Da-na-na) (Da-da-da-da-da-mm-da, da-na-na) Oh my God Dot the I's and cross the T's I got everything you need Well, only a genius could love a woman like me Oh my God You're the lock and I'm the ke-e-ey I got everything you need Well, only a genius could love a woman like me  [Outro: Labrinth &amp; Sia, Labrinth, Sia] Oh, oh, oh 'Cause I love a woman like you Oh, oh, oh He-he-he's a genius (Oh) 'Cause I love a woman like you  Ã—=Ã—=Ã—=Ã—=Ã—  ðŸ·ï¸Tags #genius #lsd #auraserenity #freshvibes #geniuslyrics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LSD, Sia, Diplo, Labrinth, LSD Latest, Genius Lyrics, Genius Lyrics Video  Comment #weareaura if you see this! ðŸ‘€</t>
  </si>
  <si>
    <t>uUmf37Qgfkk</t>
  </si>
  <si>
    <t>Ari Abdul - LEAVE ME HERE (Lyrics)</t>
  </si>
  <si>
    <t>2025-07-20T04:44:14Z</t>
  </si>
  <si>
    <t>auraserenity|emotional|indiepop|ari abdul|leave me here|ari abdul leave me here|leave me here ari abdul|ari abdul leave me here lyrics|leave me here ari abdul lyrics|ari abdul lyrics leave me here|leave me here lyrics ari abdul|ari abdul lyrics|leave me here lyrics|lyrics ari abdul|lyrics leave me here|lyrics ari abdul leave me here|lyrics leave me here ari abdul|lyrics for leave me here by ari abdul|lyric video for leave me here by ari abdul|leavemehere</t>
  </si>
  <si>
    <t>ðŸ‘‘ Ari Abdul - LEAVE ME HERE ðŸŽ¶ Listen on Spotify: http://bit.ly/4c1YIwO ðŸ”¥ Help us reach 100,000 subscribers! ðŸ”” Turn on notifications to stay updated with new uploads!  ðŸŽ§ Stream &amp; Download: https://ariabdul.lnk.to/LEAVEMEHERE  âœ¨ Follow Ari Abdul: https://x.com/ariannaabdul https://www.instagram.com/arianna.abdul/  ðŸ“± Follow us on: Instagram: https://auranetwork.fanlink.tv/instagram Facebook: https://auranetwork.fanlink.tv/facebook Discord: https://auranetwork.fanlink.tv/discord X(twitter): https://auranetwork.fanlink.tv/xsocial  Ã—=Ã—=Ã—=Ã—=Ã—     Lyrics for 'Ari Abdul - LEAVE ME HERE'  Love me just to take it back I could never make it last Only an idea to you Somethin' you can use Gave you everything I had I'll take it down, and paint it black Was I just a phase to you That you're passing through? Just for now, not forever Broken bones just to keep you here But I still watch you disappear Don't leave me here I'm just a girl I'm not your idol, baby Look in my eyes, say you won't leave me here I'm just a girl And I'm so tired, baby Look in my eyes, and say you won't leave me I'm a vessel for your pain Cut me up and curse my name Drain all my humanity Just to save your sanity Wastin' away, it's irrelevant Always in vain to my detriment So promise you'll stay Don't leave me here I'm just a girl I'm not your idol, baby Look in my eyes, say you won't leave me here I'm just a girl And I'm so tired, baby Look in my eyes, and say you won't leave me here Leave me here Don't leave me here Leave me here Look in my eyes, and say you won't leave me Say you won't leave me here Don't, don't Don't, don't, don't Leave me here I'm just a girl I've given everything, and you Can't even swear that you won't Leave me here I'm just a girl So fucking tired of waiting For you to promise me you won't Leave me  Ã—=Ã—=Ã—=Ã—=Ã—  ðŸ·ï¸Tags #leavemehere #ariabdul #auraserenity #freshvibes #leavemeherelyrics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Ari Abdul, Ari Abdul Latest, LEAVE ME HERE Lyrics, LEAVE ME HERE Lyrics Video  Comment #weareaura if you see this! ðŸ‘€</t>
  </si>
  <si>
    <t>ZaqDx_xhIbU</t>
  </si>
  <si>
    <t>Shawn Mendes - Heart of Gold (Lyrics)</t>
  </si>
  <si>
    <t>2025-07-19T07:57:14Z</t>
  </si>
  <si>
    <t>aura cerenity|shawn mendes|heart of gold|shawn mendes heart of gold|heart of gold shawn mendes|shawn mendes heart of gold lyrics|heart of gold shawn mendes lyrics|shawn mendes lyrics heart of gold|heart of gold lyrics shawn mendes|shawn mendes lyrics|heart of gold lyrics|lyrics shawn mendes|lyrics heart of gold|lyrics heart of gold shawn mendes|lyrics for heart of gold by shawn mendes|shawn mendes - heart of gold lyrics|shawn mendes - heart of gold</t>
  </si>
  <si>
    <t>ðŸ‘‘ Shawn Mendes - Heart of Gold ðŸŽ¶ Listen on Spotify: http://bit.ly/4c1YIwO ðŸ”¥ Help us reach 100,000 subscribers! ðŸ”” Turn on notifications to stay updated with new uploads!  ðŸŽ§ Stream &amp; Download: https://shawn.lnk.to/outnow/  âœ¨ Follow Shawn Mendes: https://www.instagram.com/shawnmendes/# https://www.facebook.com/ShawnMendesOfficial  ðŸ“± Follow us on: Instagram: https://auranetwork.fanlink.tv/instagram Facebook: https://auranetwork.fanlink.tv/facebook Discord: https://auranetwork.fanlink.tv/discord X(twitter): https://auranetwork.fanlink.tv/xsocial  Ã—=Ã—=Ã—=Ã—=Ã—     Lyrics for 'Shawn Mendes - Heart of Gold'  [Intro] (Ooh)  [Verse 1] Honestly It's been a while since I thought of you In the end, we didn't talk much I didn't know what you were goin' through I'm sorry that I wasn't there To hug your mama at the funeral Brian said he broke down But he promised it was beautiful  [Pre-Chorus] When we were young We didn't care We shot for the stars I'll see you up there  [Chorus] You had a heart of gold (Yeah) You had a heart of gold You left too soon, it was out of your control Underneath your skin and bone You had a heart of gold  [Verse 2] I didn't cry I didn't even feel the pain And then it hit me all at once When we talked about you yesterday  [Pre-Chorus] When we were young (When we were young) We didn't care (We didn't care) We shot for the stars (We shot for the stars) I'll see you up there  [Chorus] You had a heart of gold (Yeah) You had a heart of gold You left too soon, it was out of your control Underneath your skin and bone You had a heart of gold  [Outro] When we were young We didn't care We shot for the stars I'll see you up there (You had a heart of gold) When we were young (Ooh) We didn't care (We didn't care) We shot for the stars I'll see you up there You had a heart of gold (Yeah)  Ã—=Ã—=Ã—=Ã—=Ã—  ðŸ·ï¸Tags #heartofgold #shawnmendes #auraserenity #freshvibes #heartofgoldlyrics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Shawn Mendes, Shawn Mendes Latest, Heart of Gold Lyrics, Heart of Gold Lyrics Video  Comment #weareaura if you see this! ðŸ‘€</t>
  </si>
  <si>
    <t>wMOsCRikbfU</t>
  </si>
  <si>
    <t>Conan Gray - The Cut That Always Bleeds (Lyrics)</t>
  </si>
  <si>
    <t>2025-07-18T05:13:21Z</t>
  </si>
  <si>
    <t>auraserenity|conan gray|the cut that always bleeds|conan gray the cut that always bleeds|the cut that always bleeds conan gray|conan gray the cut that always bleeds lyrics|the cut that always bleeds conan gray lyrics|conan gray lyrics|the cut that always bleeds lyrics|lyrics conan gray|the cut that always bleeds by conan gray|conan gray - the cut that always bleeds|cut that always bleeds|the cut that always bleeds tiktok|the cut that always bleeds - conan gray</t>
  </si>
  <si>
    <t>ðŸ‘‘ Conan Gray - The Cut That Always Bleeds ðŸŽ¶ Listen on Spotify: http://bit.ly/4c1YIwO ðŸ”¥ Help us reach 100,000 subscribers! ðŸ”” Turn on notifications to stay updated with new uploads!  ðŸŽ§ Stream &amp; Download: https://open.spotify.com/track/7wTqEW5nrMhvyEhEyTnOMd  âœ¨ Follow Conan Gray: https://www.instagram.com/conangray/ https://x.com/conangray  ðŸ“± Follow us on: Instagram: https://auranetwork.fanlink.tv/instagram Facebook: https://auranetwork.fanlink.tv/facebook Discord: https://auranetwork.fanlink.tv/discord X(twitter): https://auranetwork.fanlink.tv/xsocial  Ã—=Ã—=Ã—=Ã—=Ã—     Lyrics for 'Conan Gray - The Cut That Always Bleeds'  [Verse 1] 'I don't love you anymore' A pretty line that I adore Five words that I've heard before 'Causeâ€…youâ€…keep me onâ€…a rope And tied a noose aroundâ€…my throat You're gone then back at my door  [Pre-Chorus] 'Cause if you're gonna leave, better leave, better do it fast Can't live a little longer sitting on your lap 'Cause you know what you're doin' when you're comin' back And I don't wanna have another heart attack  [Chorus] Oh, I can't be your lover on a leash Every other week, when you please Oh, I can't be the kiss that you don't need The lie between your teeth  [Post-Chorus] The cut that always bleeds (Ah-ah-ah) The cut that always bleeds (Ah-ah-ah)  [Verse 2] Say you love somebody new Then beat my heart to black and blue Then they leave, and it's me you come back to (Ah-ah) To say you loved me all along And kiss the bruises 'til they're gone Bittersweet, 'cause I can't breathe inside your arms  [Pre-Chorus] 'Cause if you're gonna leave, better leave, better do it fast Can't live another minute bleedin' from my back 'Cause I don't have another one for you to stab And I don't wanna have another heart attack  [Chorus] Oh, I can't be your lover on a leash Every other week, when you please Oh, I can't be the kiss that you don't need The lie between your teeth  [Post-Chorus] The cut that always bleeds (Ah-ah-ah) The cut that always bleeds (Ah-ah-ah) [Bridge] (Ooh-ooh-ooh) But even though you're killing me, yeah (Ooh-ooh-ooh) I need you like the air I breathe (Ooh-ooh-ooh) I need, I need you more than me (Ooh-ooh-ooh) I need you more than anything (Ooh-ooh-ooh) Please, please  [Outro] 'Cause I could be your lover on a leash Every other week, when you please Oh, I could be anything you need As long as you don't leave The cut that alwaysâ€”  Ã—=Ã—=Ã—=Ã—=Ã—  ðŸ·ï¸Tags #thecutthatalwaysbleeds #conangray #auraserenity #freshvibes #thecutthatalwaysbleedslyrics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Conan Gray, Conan Gray Latest, The Cut That Always Bleeds Lyrics, The Cut That Always Bleeds Lyrics Video  Comment #weareaura if you see this! ðŸ‘€</t>
  </si>
  <si>
    <t>KYRmAO229Xs</t>
  </si>
  <si>
    <t>Henry Moodie - drunk text (Lyrics)</t>
  </si>
  <si>
    <t>2025-07-17T05:57:29Z</t>
  </si>
  <si>
    <t>auraserenity|emotional|indiepop|henry moodie|drunk text|henry moodie drunk text|drunk text henry moodie|henry moodie drunk text lyrics|drunk text henry moodie lyrics|henry moodie lyrics drunk text|drunk text lyrics henry moodie|henry moodie lyrics|drunk text lyrics|lyrics henry moodie|lyrics drunk text|lyrics henry moodie drunk text|i wish i was who you drunk texted at midnight|drunk text tiktok|henry moodie drunk text me|drunk text me song</t>
  </si>
  <si>
    <t>ðŸ‘‘ Henry Moodie - drunk text ðŸŽ¶ Listen on Spotify: http://bit.ly/4c1YIwO ðŸ”¥ Help us reach 100,000 subscribers! ðŸ”” Turn on notifications to stay updated with new uploads!  ðŸŽ§ Stream &amp; Download: https://henrymoodie.lnk.to/drunktext  âœ¨ Follow Henry Moodie: https://www.instagram.com/henrymoodie/# https://x.com/henrymoodieuk  ðŸ“± Follow us on: Instagram: https://auranetwork.fanlink.tv/instagram Facebook: https://auranetwork.fanlink.tv/facebook Discord: https://auranetwork.fanlink.tv/discord X(twitter): https://auranetwork.fanlink.tv/xsocial  Ã—=Ã—=Ã—=Ã—=Ã—     Lyrics for 'Henry Moodie - drunk text'  [Verse 1] 5th of November When I walked you home That's when I nearly said it But then said 'Forget it' and froze Do you remember? You probably don't 'Cause the sparks in the sky Took a hold of your eyes while we spoke  [Pre-Chorus] Yesterday, drank way too much And stayed up too late Started to write what I wanna say Deleted the message But I still remember it said  [Chorus] I wish I was who you drunk texted at midnight Wish I was the reason you stay up till three And you can't fall asleep Waiting for me to reply I wish I was more than just someone you walk by Wish I wasn't scared to be honest and open Instead of just hoping You'd feel what I'm feeling inside  [Verse 2] April the 7th And nothing has changed It's hard to get by When you're still on my mind everyday Sometimes I question If you feel the same Do we make stupid jokes? Trying to hide that we're both too afraid to say  [Chorus] I wish I was who you drunk texted at midnight Wish I was the reason you stay up till three And you can't fall asleep Waiting for me to reply I wish I was more than just someone you walk by Wish I wasn't scared to be honest and open Instead of just hoping You'd feel what I'm feeling inside  [Bridge] Oh, and here we go again Destroy myself to keep a friend Hiding away 'cause I was afraid you'd say no I wonder if I cross your mind Half as much as you do mine If I tell you the truth What will I lose? I don't know [Outro] I wish I sent you that drunk text at midnight I was just scared it would ruin our friendship But I really meant it I wonder how you would reply  Ã—=Ã—=Ã—=Ã—=Ã—  ðŸ·ï¸Tags #drunktext #henrymoodie #auraserenity #freshvibes #drunktextlyrics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Henry Moodie, Henry Moodie Latest, drunk text Lyrics, drunk text Lyrics Video  Comment #weareaura if you see this! ðŸ‘€</t>
  </si>
  <si>
    <t>vqVVyjpCm1I</t>
  </si>
  <si>
    <t>Britney Spears - Born To Make You Happy (Lyrics)</t>
  </si>
  <si>
    <t>2025-07-16T05:01:22Z</t>
  </si>
  <si>
    <t>auraserenity|britney spears|born to make you happy|britney spears born to make you happy|born to make you happy britney spears|britney spears born to make you happy lyrics|born to make you happy britney spears lyrics|britney spears lyrics born to make you happy|born to make you happy lyrics britney spears|britney spears lyrics|born to make you happy lyrics|lyrics britney spears|lyrics born to make you happy|lyric video for born to make you happy by britney spears</t>
  </si>
  <si>
    <t>ðŸ‘‘ Britney Spears - Born To Make You Happy ðŸŽ¶ Listen on Spotify: http://bit.ly/4c1YIwO ðŸ”¥ Help us reach 100,000 subscribers! ðŸ”” Turn on notifications to stay updated with new uploads!  ðŸŽ§ Stream &amp; Download: https://britneyspears.lnk.to/listenYD  âœ¨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ðŸ“± Follow us on: Instagram: https://auranetwork.fanlink.tv/instagram Facebook: https://auranetwork.fanlink.tv/facebook Discord: https://auranetwork.fanlink.tv/discord X(twitter): https://auranetwork.fanlink.tv/xsocial  Ã—=Ã—=Ã—=Ã—=Ã—     Lyrics for 'Britney Spears - Born To Make You Happy'  Oh, my love Oh, yeah Oh, yeah I'm sitting here alone up in my room And think about the time that we've been through Oh, my love I'm looking at a picture in my hand Trying my best to understand I really wanna know what we did wrong With a love that felt so strong If only you were here tonight I know that we could make it right I was born to make you happy ('Cause you're the only one within my heart) I was born to make you happy Always and forever you and me That's the way our life should be (I don't know how to live without your love) I was born to make you happy I know I've been a fool since you've been gone I better give it up and carry on Oh, my love 'Cause living in a dream of you and me Is not the way my life should be I don't wanna cry a tear for you So forgive me if I do (ooh, ooh, ooh) If only you were here tonight I know that we could make it right I was born to make you happy ('Cause you're the only one within my heart) I was born to make you happy Always and forever you and me That's the way our life should be (I don't know how to live without your love) I was born to make you happy Oh, yeah Oh, yeah I'd do anything I'd give you my world I'd wait forever to be your girl (Just call out my name) Just call out my name (I will be there) And I will be there Just to show you how much I care Alright (Ooh-ooh-ooh-ooh) I was born to make you happy (Ooh-ooh-ooh-ooh) Yeah, yeah (Ooh-ooh-ooh-ooh) Oh, yeah I was born to make you happy ('Cause you're the only one within my heart) I was born to make you happy Always and forever you and me That's the way our life should be (I don't know how to live without your love) I was born to make you happy Oh, no I was born to make you happy Oh, yeah oh, oh yeah Always and forever you and me That's the way our life should be (I don't know how to live without your love) I was born to make you happy  Ã—=Ã—=Ã—=Ã—=Ã—  ðŸ·ï¸Tags #borntomakeyouhappy #britneyspears #auraserenity #freshvibes #borntomakeyouhappylyrics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Britney Spears, Britney Spears Latest, Born To Make You Happy Lyrics, Born To Make You Happy Lyrics Video  Comment #weareaura if you see this! ðŸ‘€</t>
  </si>
  <si>
    <t>n4FiqX6p7mI</t>
  </si>
  <si>
    <t>John Newman - Love Me Again (Lyrics)</t>
  </si>
  <si>
    <t>2025-07-15T07:11:38Z</t>
  </si>
  <si>
    <t>auraserenity|emotional|indiepop|john newman|love me again|john newman love me again|love me again john newman|john newman love me again lyrics|love me again john newman lyrics|john newman lyrics love me again|love me again lyrics john newman|john newman lyrics|love me again lyrics|lyrics love me again|can you love me again lyrics|i need to know now can you love me again|love me again audio|john newman - love me again lyrics|i need to know now know now</t>
  </si>
  <si>
    <t>ðŸ‘‘ John Newman - Love Me Again ðŸŽ¶ Listen on Spotify: http://bit.ly/4c1YIwO ðŸ”¥ Help us reach 100,000 subscribers! ðŸ”” Turn on notifications to stay updated with new uploads!  ðŸŽ§ Stream &amp; Download: https://johnnewman.lnk.to/LoveMeAgain  âœ¨ Follow John Newman: https://www.facebook.com/johnnewmanmusic/ https://www.instagram.com/johnnewmanmusic/  ðŸ“± Follow us on: Instagram: https://auranetwork.fanlink.tv/instagram Facebook: https://auranetwork.fanlink.tv/facebook Discord: https://auranetwork.fanlink.tv/discord X(twitter): https://auranetwork.fanlink.tv/xsocial  Ã—=Ã—=Ã—=Ã—=Ã—     Lyrics for 'John Newman - Love Me Again'  Know I've done wrong, left your heart torn Is that what devils do? Took you so low, where only fools go I shook the angel in you Now I'm rising from the ground Rising up to you Filled with all the strength I found There's nothing I can't do I need to know now, know now Can you love me again? I need to know now, know now Can you love me again? I need to know now, know now Can you love me again? I need to know now, know now Can you love me again? Can you love me again? It's unforgivable I stole and burnt your soul Is that what demons do? They rule the worst of me Destroy everything They bring down angels like you Now I'm rising from the ground Rising up to you Filled with all the strength I found There's nothing I can't do I need to know now, know now Can you love me again? I need to know now, know now Can you love me again? Can you love me again? Oh, I told you once again I can't do this again, do this again, oh I told you once again I can't do this again, do this again, oh no I need to know now, know now Can you love me again? I need to know now, know now Can you love me again? I need to know now, know now Can you love me again? (Oh, oh) Can you love me again? Can you love me again? (Oh, no, no) Can you love me again?  Ã—=Ã—=Ã—=Ã—=Ã—  ðŸ·ï¸Tags #lovemeagain #johnnewman #auraserenity #freshvibes #lovemeagainlyrics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John Newman, John Newman Latest, Love Me Again Lyrics, Love Me Again Lyrics Video  Comment #weareaura if you see this! ðŸ‘€</t>
  </si>
  <si>
    <t>DGJ4XMU8mgE</t>
  </si>
  <si>
    <t>Whitney Houston - Where Do Broken Hearts Go (Lyrics)</t>
  </si>
  <si>
    <t>2025-07-14T07:55:26Z</t>
  </si>
  <si>
    <t>auraserenity|emotional|indiepop|whitney houston|where do broken hearts go|whitney houston where do broken hearts go|where do broken hearts go whitney houston|whitney houston where do broken hearts go lyrics|where do broken hearts go whitney houston lyrics|whitney houston lyrics where do broken hearts go|where do broken hearts go lyrics whitney houston|whitney houston lyrics|where do broken hearts go lyrics|where do broken hearts go?|whitney houston songs</t>
  </si>
  <si>
    <t>ðŸ‘‘ Whitney Houston - Where Do Broken Hearts Go ðŸŽ¶ Listen on Spotify: http://bit.ly/4c1YIwO ðŸ”¥ Help us reach 100,000 subscribers! ðŸ”” Turn on notifications to stay updated with new uploads!  ðŸŽ§ Stream &amp; Download: https://whitneyhouston.lnk.to/listenYD  âœ¨ Follow Whitney Houston: Facebook: https://WhitneyHouston.lnk.to/followFI Instagram: https://WhitneyHouston.lnk.to/followII Website: https://WhitneyHouston.lnk.to/followWI Spotify: https://WhitneyHouston.lnk.to/followSI  ðŸ“± Follow us on: Instagram: https://auranetwork.fanlink.tv/instagram Facebook: https://auranetwork.fanlink.tv/facebook Discord: https://auranetwork.fanlink.tv/discord X(twitter): https://auranetwork.fanlink.tv/xsocial  Ã—=Ã—=Ã—=Ã—=Ã—     Lyrics for 'Whitney Houston - Where Do Broken Hearts Go'  [Verse 1] I know it's been some time But there's something on my mind You see, I haven't been the same Since that cold November day We said we needed space But all we found was an empty place And the only things I learned Is that I need you desperately  [Pre-Chorus] So here I am And can you please tell me, oh  [Chorus] Where do broken hearts go? Can they find their way home Back to the open arms Of a love that's waiting there? And if somebody loves you Won't they always love you? I look in your eyes And I know that you still care, for me Ooh, baby  [Verse 2] I've been around enough to know That dreams don't turn to gold And that there is no easy way No, you just can't run away And what we have is so much more Than we ever had before And no matter how I try You're always on my mind  [Pre-Chorus] So here I am And can you please tell me, oh  [Chorus] Where do broken hearts go? Can they find their way home Back to the open arms Of a love that's waiting there? And if somebody loves you Won't they always love you? I look in your eyes And I know that you still care, for me  [Bridge] And now that I am here with you I'll never let you go I look into your eyes And now I know, now I know  [Chorus] Where do broken hearts go? Can they find their way home Back to the open arms Of a love that's waiting there? And if somebody loves you Won't they always love you? I look in your eyes And I know that you still care Where do broken hearts go? Can they find their way home Back to the open arms Of a love that's waiting there? And if somebody loves you Won't they always love you? I look in your eyes And I know that you still care for me, for me  [Outro] You still care for me  Ã—=Ã—=Ã—=Ã—=Ã—  ðŸ·ï¸Tags #wheredobrokenheartsgo #whitneyhouston #auraserenity #freshvibes #wheredobrokenheartsgolyrics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Whitney Houston, Whitney Houston Latest, Where Do Broken Hearts Go Lyrics, Where Do Broken Hearts Go Lyrics Video  Comment #weareaura if you see this! ðŸ‘€</t>
  </si>
  <si>
    <t>QDOIpjFJ-kY</t>
  </si>
  <si>
    <t>Lola Young - Messy (Lyrics)</t>
  </si>
  <si>
    <t>2025-07-13T07:58:35Z</t>
  </si>
  <si>
    <t>auraserenity|emotional|indiepop|lola young|messy|lola young messy|messy lola young|lola young messy lyrics|messy lola young lyrics|lola young lyrics messy|messy lyrics lola young|lola young lyrics|messy lyrics|lyrics lola young|lyrics messy|lyrics lola young messy|lyrics messy lola young|lyrics for messy by lola young|and i'm too messy|lola messy|messy song|messy lola|lola young messi|cause i'm too messy|lola young - messy|you told me get a job</t>
  </si>
  <si>
    <t>ðŸ‘‘ Lola Young - Messy ðŸŽ¶ Listen on Spotify: http://bit.ly/4c1YIwO ðŸ”¥ Help us reach 100,000 subscribers! ðŸ”” Turn on notifications to stay updated with new uploads!  ðŸŽ§ Stream &amp; Download: https://lolayoung.lnk.to/messyVD  âœ¨ Follow Lola Young: https://www.instagram.com/lolayounggg/ https://tiktok.com/@lolayounggg  ðŸ“± Follow us on: Instagram: https://auranetwork.fanlink.tv/instagram Facebook: https://auranetwork.fanlink.tv/facebook Discord: https://auranetwork.fanlink.tv/discord X(twitter): https://auranetwork.fanlink.tv/xsocial  Ã—=Ã—=Ã—=Ã—=Ã—     Lyrics for 'Lola Young - Messy'  [Verse 1] You know I'm impatient So why would you leave me waiting outside the station? When it was like minus 4 degrees and I I get what you're saying I just really don't want to hear it right now Can you shut up for like once in your life? Listen to me I took your nice words of advice about How you think I'm gonna die Lucky if I turned 33 Okay, so yeah, I smoke like a chimney I'm not skinny and I pull a Britney Every other week But cut me some slack Who do you want me to be?  [Chorus] 'Cause I'm too messy And then I'm too fucking clean You told me, 'Get a job' And you ask where the hell I've been And I'm too perfect 'Til I open my big mouth I want to be me Is that not allowed? And I'm too clever And then I'm too fucking dumb You hate it when I cry Unless it's that time of the month And I'm too perfect 'Til I show you that I'm not A thousand people I could be for you And you hate the fucking lot You hate the fucking lot You hate the fucking lot Hey, hey  [Verse 2] It's taking you ages You still don't get the hint I'm not asking for pages But one text or two would be nice And please, don't pull those faces When I've been out working my arse off all day It's just one bottle of wine or two But hey, you can't even talk You smoke weed just to help you sleep Then why you're out getting stoned at 4 o'clock And then you come home to me And don't say hello 'Cause I got high again And forgot to fold my clothes  [Chorus] 'Cause I'm too messy And then I'm too fucking clean You told me, 'Get a job' And you ask where the hell I've been And I'm too perfect 'Til I open my big mouth I want to be me Is that not allowed? And I'm too clever And then I'm too fucking dumb You hate it when I cry Unless it's that time of the month And I'm too perfect 'Til I show you that I'm not A thousand people I could be for you And you hate the fucking lot You hate the fucking lot You hate the fucking lot [Instrumental]  [Chorus] And I'm too messy And then I'm too fucking clean You told me, 'Get a job' And you ask where the hell I've been And I'm too perfect 'Til I open my big mouth I want to be me Is that not allowed? And I'm too clever And then I'm too fucking dumb You hate it when I cry Unless it's that time of the month And I'm too perfect 'Til I show you that I'm not A thousand people I could be for you And you hate the fucking lot  [Outro] You hate the fucking lot You hate the fucking lot You hate the fucking lot You hate the fucking lot  Ã—=Ã—=Ã—=Ã—=Ã—  ðŸ·ï¸Tags #messy #lolayoung #auraserenity #freshvibes #messylyrics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Lola Young, Lola Young Latest, Messy Lyrics, Messy Lyrics Video  Comment #weareaura if you see this! ðŸ‘€</t>
  </si>
  <si>
    <t>z7Hdk-pdh2A</t>
  </si>
  <si>
    <t>Clint Black - Killin' Time (Lyrics)</t>
  </si>
  <si>
    <t>2025-07-12T11:25:49Z</t>
  </si>
  <si>
    <t>auraserenity|emotional|indiepop|clint black|killin' time|clint black killin' time|killin' time clint black|clint black killin' time lyrics|killin' time clint black lyrics|clint black lyrics killin' time|killin' time lyrics clint black|clint black lyrics|killin' time lyrics|lyrics clint black|lyrics killin' time|lyrics clint black killin' time|throwback songs|clint black killin time|clint black killing time|killin time|killin time clint black</t>
  </si>
  <si>
    <t>ðŸ‘‘ Clint Black - Killin' Time ðŸŽ¶ Listen on Spotify: http://bit.ly/4c1YIwO ðŸ”¥ Help us reach 100,000 subscribers! ðŸ”” Turn on notifications to stay updated with new uploads!  ðŸŽ§ Stream &amp; Download: https://open.spotify.com/album/0WDLHYfYqgIImdedUu4XXz  âœ¨ Follow Clint Black: https://www.instagram.com/clint_black/ https://www.facebook.com/clint.black  ðŸ“± Follow us on: Instagram: https://auranetwork.fanlink.tv/instagram Facebook: https://auranetwork.fanlink.tv/facebook Discord: https://auranetwork.fanlink.tv/discord X(twitter): https://auranetwork.fanlink.tv/xsocial  Ã—=Ã—=Ã—=Ã—=Ã—     Lyrics for 'Clint Black - Killin' Time'  [Verse 1] You were the first thing that I thought of When I thought I drank you off my mind When I get lost in the liquor You're the only one I find And if I did the things I oughta You still would not be mine So I'll keep a tight grip on the bottle Gettin' loose and killin' time  [Chorus] This killin' time is killin' me Drinkin' myself blind, thinkin' I won't see That if I cross that line and they bury me Well, I just might find I'll be killin' time for eternity  [Verse 2] I don't know nothin' 'bout tomorrow I've been lost in yesterday I've spent all my life just dying For a love that passed away There's an end to all my sorrow This is the only price I'll pay I'll be a happy man when I go And I can't wait another day  [Chorus] This killin' time is killin' me Drinkin' myself blind, thinkin' I won't see That if I cross that line and they bury me Well, I just might find I'll be killin' time for eternity  Yes, I just might find I'll be killin' time for eternity  Ã—=Ã—=Ã—=Ã—=Ã—  ðŸ·ï¸Tags #killin'time #clintblack #auraserenity #freshvibes #killin'timelyrics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Clint Black, Clint Black Latest, Killin' Time Lyrics, Killin' Time Lyrics Video  Comment #weareaura if you see this! ðŸ‘€</t>
  </si>
  <si>
    <t>fhkuWKKonF4</t>
  </si>
  <si>
    <t>Elley DuhÃ© - Middle of the Night (Lyrics)</t>
  </si>
  <si>
    <t>2025-07-11T01:18:00Z</t>
  </si>
  <si>
    <t>auraserenity|indiepop|elley duhÃ©|middle of the night|elley duhÃ© middle of the night|middle of the night elley duhÃ©|elley duhÃ© middle of the night lyrics|middle of the night elley duhÃ© lyrics|middle of the night lyrics|lyrics middle of the night|elley duhe middle of the night|middle of the night elley duhe lyrics|middle of the night elley duhe|middle of the night song|middle of the night lyrics elley duhe|in the middle of the night|middle of the night video</t>
  </si>
  <si>
    <t>ðŸ‘‘ Elley DuhÃ© - Middle of the Night ðŸŽ¶ Listen on Spotify: http://bit.ly/4c1YIwO ðŸ”¥ Help us reach 100,000 subscribers! ðŸ”” Turn on notifications to stay updated with new uploads!  ðŸŽ§ Stream &amp; Download: https://smarturl.it/MOTN  âœ¨ Follow Elley DuhÃ©: https://www.facebook.com/elleyduhemusic https://www.instagram.com/elleyduhe/#  ðŸ“± Follow us on: Instagram: https://auranetwork.fanlink.tv/instagram Facebook: https://auranetwork.fanlink.tv/facebook Discord: https://auranetwork.fanlink.tv/discord X(twitter): https://auranetwork.fanlink.tv/xsocial  Ã—=Ã—=Ã—=Ã—=Ã—     Lyrics for 'Elley DuhÃ© - Middle of the Night'  [Verse 1] I saw him in June, please come to me Don't bury thoughts that you really want Iâ€…fillâ€…you up, drinkâ€…from my cup Within me lies whatâ€…you really want  [Pre-Chorus] Come, lay me down 'Cause you know this 'Cause you know this love  [Chorus] In the middle of the night In the middle of the night Just call my name I'm yours to tame In the middle of the night In the middle of the night I'm wide awake I crave your taste all night long 'Til morning comes I'm getting what is mine You gon' get yours, oh no, ooh In the middle of the night In the middle of the night, oh  [Verse 2] These burning flames, these crashing waves Wash over me like a hurricane I captivate, you're hypnotized Feel powerful, but it's me again  [Pre-Chorus] Come, lay me down 'Cause I know this 'Cause I know this love  [Chorus] In the middle of the night In the middle of the night Just call my name I'm yours to tame In the middle of the night In the middle of the night I'm wide awake I crave your taste all night long 'Til morning comes I'm getting what is mine You gon' get yours, oh no, ooh In the middle of the night In the middle of the night, oh  [Bridge] Just call on me, ah Just call my name Like you love me, ah  [Chorus] In the middle of the night In the middle of the night Just call my name I'm yours to tame In the middle of the night In the middle of the night I'm wide awake I crave your taste all night long 'Til morning comes I'm getting what is mine You gon' get yours, oh In the middle of the night In the middle of the night, oh  Ã—=Ã—=Ã—=Ã—=Ã—  ðŸ·ï¸Tags #middleofthenight #elleyduhÃ© #auraserenity #freshvibes #middleofthenightlyrics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Elley DuhÃ©, Elley DuhÃ© Latest, Middle of the Night Lyrics, Middle of the Night Lyrics Video  Comment #weareaura if you see this! ðŸ‘€</t>
  </si>
  <si>
    <t>CJtJ3SZPBYQ</t>
  </si>
  <si>
    <t>The Neighbourhood - Softcore (Lyrics)</t>
  </si>
  <si>
    <t>2025-07-10T05:16:18Z</t>
  </si>
  <si>
    <t>auraserenity|emotional|indiepop|the neighbourhood|softcore|the neighbourhood softcore|softcore the neighbourhood|the neighbourhood softcore lyrics|softcore the neighbourhood lyrics|the neighbourhood lyrics softcore|softcore lyrics the neighbourhood|the neighbourhood lyrics|softcore lyrics|lyrics the neighbourhood|lyrics softcore|lyrics softcore the neighbourhood|lyrics for softcore by the neighbourhood|im too consumed with my own life|the neighbourhood - softcore</t>
  </si>
  <si>
    <t>ðŸ‘‘ The Neighbourhood - Softcore ðŸŽ¶ Listen on Spotify: http://bit.ly/4c1YIwO ðŸ”¥ Help us reach 100,000 subscribers! ðŸ”” Turn on notifications to stay updated with new uploads!  ðŸŽ§ Stream &amp; Download: https://open.spotify.com/track/50j8qSEdH018eLnG2l2erK  âœ¨ Follow The Neighbourhood: https://TheNeighbourhood.lnk.to/followFI https://TheNeighbourhood.lnk.to/followII https://TheNeighbourhood.lnk.to/followTI https://TheNeighbourhood.lnk.to/followWI https://TheNeighbourhood.lnk.to/followSI  ðŸ“± Follow us on: Instagram: https://auranetwork.fanlink.tv/instagram Facebook: https://auranetwork.fanlink.tv/facebook Discord: https://auranetwork.fanlink.tv/discord X(twitter): https://auranetwork.fanlink.tv/xsocial  Ã—=Ã—=Ã—=Ã—=Ã—     Lyrics for 'The Neighbourhood - Softcore'  [Verse 1] You've been my muse for a long time You get me through every dark night I'm always gone, out on the go I'm on the run and you're home alone I'm too consumed with my own life  [Pre-Chorus] Are we too young for this? Feels like I can't move  [Chorus] Sharing my heart It's tearing me apart But I know I'd miss you, baby, if I left right now Doing what I can, tryna be a man And every time I kiss you, baby I can hear the sound of breaking down  [Verse 2] I've been confused as of late (Yeah) Watching my youth slip away (Yeah) You're like the sun, you wake me up But you drain me out if I get too much I might need room or I'll break  [Pre-Chorus] Are we too young for this? Feels like I can't move  [Chorus] Sharing my heart It's tearing me apart But I know I'd miss you, baby, if I left right now Doing what I can, tryna be a man And every time I kiss you, baby I can hear the sound of breaking down You might also like Did you know that thereâ€™s a tunnel under Ocean Blvd  [Bridge] Breaking down, breaking down, breaking down Breaking down, breaking down, breaking down I don't want to play this part But I do, all for you I don't want to make this hard But I will 'cause I'm still  [Chorus] Sharing my heart It's tearing me apart But I know I'd miss you, baby, if I left right now (I know I would) Doing what I can, tryna be a man (Be your man) And every time I kiss you, baby I can hear the sound of breaking down  [Outro] Sharing my bed, uh Sharing my bread, yeah Sharing my bread Sharing my head (I'm breaking down) Sharing my heart Sharing my, suddenly I'm (Breaking down) Sharing, I'm done Sharing my life  Ã—=Ã—=Ã—=Ã—=Ã—  ðŸ·ï¸Tags #softcore #theneighbourhood #auraserenity #freshvibes #softcorelyrics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Neighbourhood, The Neighbourhood Latest, Softcore Lyrics, Softcore Lyrics Video  Comment #weareaura if you see this! ðŸ‘€</t>
  </si>
  <si>
    <t>T1djKCA--8M</t>
  </si>
  <si>
    <t>Hozier - Take Me To Church (Lyrics)</t>
  </si>
  <si>
    <t>2025-07-09T08:52:46Z</t>
  </si>
  <si>
    <t>auraserenity|emotional|indiepop|hozier|take me to church|hozier take me to church|take me to church hozier|hozier take me to church lyrics|take me to church hozier lyrics|hozier lyrics take me to church|take me to church lyrics hozier|hozier lyrics|take me to church lyrics|lyrics hozier|lyrics take me to church|lyrics hozier take me to church|lyrics take me to church hozier|lyrics for take me to church by hozier|hozier - take me to church|lyric take me to church</t>
  </si>
  <si>
    <t>ðŸ‘‘ Hozier - Take Me To Church ðŸŽ¶ Listen on Spotify: http://bit.ly/4c1YIwO ðŸ”¥ Help us reach 100,000 subscribers! ðŸ”” Turn on notifications to stay updated with new uploads!  ðŸŽ§ Stream &amp; Download: https://open.spotify.com/track/3dYD57lRAUcMHufyqn9GcI  âœ¨ Follow Hozier: https://Hozier.lnk.to/FollowID https://Hozier.lnk.to/StoreID  ðŸ“± Follow us on: Instagram: https://auranetwork.fanlink.tv/instagram Facebook: https://auranetwork.fanlink.tv/facebook Discord: https://auranetwork.fanlink.tv/discord X(twitter): https://auranetwork.fanlink.tv/xsocial  Ã—=Ã—=Ã—=Ã—=Ã—     Lyrics for 'Hozier - Take Me To Church'  [Verse 1] My lover's got humor She's the giggle at a funeral Knows everybody's disapproval I should've worshipped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[Pre-Chorus] Aaa, Amen, Amen, Amen  [Chorus]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[Verse 2]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[Chorus]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[Bridge] No masters or kings when the ritual begins There is no sweeter innocence than our gentle sin In the madness and soil of that sad earthly scene Only then I am human Only then I am clean  [Pre-Chorus] Oh, oh Amen, Amen, Amen  [Chorus]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Ã—=Ã—=Ã—=Ã—=Ã—  ðŸ·ï¸Tags #takemetochurch #hozier #auraserenity #freshvibes #takemetochurchlyrics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Hozier, Hozier Latest, Take Me To Church Lyrics, Take Me To Church Lyrics Video  Comment #weareaura if you see this! ðŸ‘€</t>
  </si>
  <si>
    <t>zFD1zdLYizU</t>
  </si>
  <si>
    <t>Tate McRae - Sports Car (Lyrics)</t>
  </si>
  <si>
    <t>2025-07-08T10:25:13Z</t>
  </si>
  <si>
    <t>auraserenity|indiepop|tate mcrae|sports car|tate mcrae sports car|sports car tate mcrae|tate mcrae sports car lyrics|sports car tate mcrae lyrics|sports car lyrics tate mcrae|sports car lyrics|lyrics for sports car by tate mcrae|i think you know what this is|tate mcrae - sports car lyrics|tate mcrae i think you know what this is|sports car by tate mcrae|tate mcrae sports car lyric video|i think you know what this is tate mcrae|tate mcrae lyric video</t>
  </si>
  <si>
    <t>ðŸ‘‘ Tate McRae - Sports Car ðŸŽ¶ Listen on Spotify: http://bit.ly/4c1YIwO ðŸ”¥ Help us reach 100,000 subscribers! ðŸ”” Turn on notifications to stay updated with new uploads!  ðŸŽ§ Stream &amp; Download: https://tatemcrae.lnk.to/sportscar  âœ¨ Follow Tate McRae: https://www.facebook.com/TateMcRaeOfficial https://www.instagram.com/tatemcrae/  ðŸ“± Follow us on: Instagram: https://auranetwork.fanlink.tv/instagram Facebook: https://auranetwork.fanlink.tv/facebook Discord: https://auranetwork.fanlink.tv/discord X(twitter): https://auranetwork.fanlink.tv/xsocial  Ã—=Ã—=Ã—=Ã—=Ã—     Lyrics for 'Tate McRae - Sports Car'  [Intro] (Illegal) (Illegal)  [Verse 1] Hey, cute jeans (Jeans) Take mine off me (Me) Oh, golly gee (Gee) I can't take no more, I'm goin' weak in my knees Where'd you put those keys? We can share one seat (Seat) We can share one seat  [Pre-Chorus] In the alley, in the back In the center of this room With the windows rolled down Boy, don't make me choose In the alley, in the back In the centÐµr of this room With the windows rolled down Boy, don't make mÐµ choose  [Chorus] I think you know what this is I think you wanna, uh No, you ain't got no Mrs.â€‹ Oh, but you got a sports car We can uh-uh in it While you drive it real far Yeah, you know what this is Yeah, you know what this is  [Verse 2] Pretty blue streetlights (Lights) And my hazel eyes (Eyes) And if it feels right (Right) We could go again like three, four times So my type (Type) Got butterflies So good it hurts (Hurts) Thinkin' 'bout what we did before this verse  [Pre-Chorus] On the corner of my bed Oh, and maybe on the beach You could do it on your own While you're lookin' at me  [Chorus] I think you know what this is I think you wanna, uh No, you ain't got no Mrs.â€‹ Oh, but you got a sports car We can uh-uh in it (We can uh-uh) While you drive it real far Yeah, you know what this is Yeah, you know what this is I think you know what this is (Oh) I think you wanna, uh (You wanna) No, you ain't got no Mrs.â€‹ Oh, but you got a sports car We can uh-uh in it (Uh-uh, mm) While you drive it real far Yeah, you know what this is Yeah, you know what this is  [Bridge] Oh my guy, -uy You don't wanna waste my time (My time) Let's go ride (Let's go) Let's go ride (Come on) Oh my guy, -uy You don't wanna waste my time (No) Let's go ride Let's go ride  [Outro] I think you wanna, wanna (Oh) But you got a sports car (Oh) While you drive it real far Yeah, you know what this is  Ã—=Ã—=Ã—=Ã—=Ã—  ðŸ·ï¸Tags #sportscar #tatemcrae #auraserenity #freshvibes #sportscarlyrics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Latest, Sports Car Lyrics, Sports Car Lyrics Video  Comment #weareaura if you see this! ðŸ‘€</t>
  </si>
  <si>
    <t>llVJJ-c9nrg</t>
  </si>
  <si>
    <t>Destiny's Child - Say My Name (Lyrics)</t>
  </si>
  <si>
    <t>2025-07-07T11:32:09Z</t>
  </si>
  <si>
    <t>auraserenity|emotional|indiepop|destiny's child|say my name|destiny's child say my name|say my name destiny's child|destiny's child say my name lyrics|say my name destiny's child lyrics|destiny's child lyrics say my name|say my name lyrics destiny's child|destiny's child lyrics|say my name lyrics|lyrics say my name|lyrics say my name destiny's child|lyrics for say my name by destiny's child|say my name destinys child|say my name destiny's chÄ±ld|aura serenity</t>
  </si>
  <si>
    <t>ðŸ‘‘ Destiny's Child - Say My Name ðŸŽ¶ Listen on Spotify: http://bit.ly/4c1YIwO ðŸ”¥ Help us reach 100,000 subscribers! ðŸ”” Turn on notifications to stay updated with new uploads!  ðŸŽ§ Stream &amp; Download: https://destinyschild.lnk.to/listenYD  âœ¨ Follow Destiny's Child: https://www.facebook.com/destinyschild https://www.instagram.com/destinyschild/#  ðŸ“± Follow us on: Instagram: https://auranetwork.fanlink.tv/instagram Facebook: https://auranetwork.fanlink.tv/facebook Discord: https://auranetwork.fanlink.tv/discord X(twitter): https://auranetwork.fanlink.tv/xsocial  Ã—=Ã—=Ã—=Ã—=Ã—     Lyrics for 'Destiny's Child - Say My Name'  Say my name, say my name If no one is around you, say â€œbaby I love youâ€ If you ain't runnin' game Say my name, say my name You actin' kinda shady, ain't callin' me baby Why the sudden change? Say my name, say my name If no one is around you, say â€œbaby I love youâ€ If you ain't runnin' game Say my name, say my name You actin' kinda shady, ain't callin' me baby Better say my name  Any other day, I would call, you would say 'Baby, how's your day?' But today, it ain't the same Every other word is 'uh-huh, yeah ok' Could it be that you are at the crib with another lady? If you took it there, first of all, let me say I am not the one to sit around, and be played So prove yourself to me, if I'm the girl that you claim Why don't you say the things that you said to me yesterday?  I know you say that I am assuming things Something's going down that's the way it seems Shouldn't be no reason why you're acting strange If nobody's holding you back from me 'Cause I know how you usually do When you say everything to me times two Why can't you just tell the truth? If somebody's there then tell me who  Say my name, say my name If no one is around you, say â€œbaby I love youâ€œ If you ain't runnin' game Say my name, say my name You actin' kinda shady, ain't callin' me baby Why the sudden change? Say my name, say my name If no one is around you, say â€œbaby I love youâ€ (yeah yeah yeah, yeah yeah) If you ain't runnin' game (no no no no, no no) Say my name, say my name You actin' kinda shady, ain't callin' me baby Better say my name  What is up with this? Tell the truth, who you with? How would you like it if I came over with my clique? Don't try to change it now, saying you gotta bounce When two seconds ago, you said you just got in the house (The house) It's hard to believe that you are at home by yourself When I just heard the voice, heard the voice of someone else Just this question, why do you feel you gotta lie? Gettin' caught up in your game, when you cannot say my name [Pre-Chorus: Destinyâ€™s Child, BeyoncÃ©] I know you say that I am assuming things Something's going down that's the way it seems Shouldn't be no reason why you're acting strange If nobody's holding you back from me 'Cause I know how you usually do When you say everything to me times two Why can't you just tell the truth? If somebody's there then tell me who  Say my name, say my name If no one is around you, say â€œbaby I love youâ€ If you ain't runnin' game Say my name, say my name You actin' kinda shady, ain't callin' me baby Why the sudden change? Say my name, say my name If no one is around you, say â€œbaby I love youâ€ If you ain't runnin' game Say my name, say my name You actin' kinda shady, ain't callin' me baby Better say my nam  (Where my ladies at?) Yeah, yeah, yeah, yeah, yeah Yeah, yeah, yeah, yeah Yeah, yeah, yeah, yeah Yeah, yeah, yeah, yeah Yeah, yeah, yeah, yeah, yeah, yeah, yeah, yeah Yeah, yeah, yeah, yeah Yeah, yeah, yeah, yeah Yeah, yeah, yeah, yeah Yeah, yeah, yeah, yeah Ooh, ooh, woah (Uh, uh-uh, D-C, take it to the bridge, come on)  I know you say that I am assuming things Something's going down that's the way it seems Shouldn't be no reason why you're acting strange If nobody's holding you back from me 'Cause I know how you usually do When you say everything to me times two Why can't you just tell the truth? If somebody's there then tell me who  Say my name, say my name If no one is around you, say â€œbaby I love youâ€ If you ain't runnin' game Say my name, say my name You actin' kinda shady, ain't callin' me baby Why the sudden change? Say my name, say my name If no one is around you, say â€œbaby I love youâ€ If you ain't runnin' game Say my name, say my name You actin' kinda shady, ain't callin' me baby Better say my name  Ã—=Ã—=Ã—=Ã—=Ã—  ðŸ·ï¸Tags #saymyname #destiny'schild #auraserenity #freshvibes #saymynamelyrics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Destiny's Child, Destiny's Child Latest, Say My Name Lyrics, Say My Name Lyrics Video  Comment #weareaura if you see this! ðŸ‘€</t>
  </si>
  <si>
    <t>7b3aZ2oPIMM</t>
  </si>
  <si>
    <t>Three Days Grace - Riot (Lyrics)</t>
  </si>
  <si>
    <t>2025-07-06T06:09:00Z</t>
  </si>
  <si>
    <t>auraserenity|emotional|indiepop|three days grace|riot|three days grace riot|riot three days grace|three days grace riot lyrics|three days grace lyrics|riot lyrics|lyrics three days grace|lyrics riot|lyrics three days grace riot|lyrics riot three days grace|lyrics for riot by three days grace|lyric video for riot by three days grace</t>
  </si>
  <si>
    <t>ðŸ‘‘ Three Days Grace - Riot (Lyrics) ðŸŽ¶ Listen on Spotify: http://bit.ly/4c1YIwO ðŸ”¥ Help us reach 100,000 subscribers! ðŸ”” Turn on notifications to stay updated with new uploads!  ðŸŽ§ Stream &amp; Download: https://3DG.lnk.to/StreamYT  âœ¨ Follow Three Days Grace: https://www.instagram.com/threedaysgraceo../ https://www.facebook.com/threedaysgrace https://x.com/threedaysgrace Website: https://www.threedaysgrace.com  ðŸ“± Follow us on: Instagram: https://auranetwork.fanlink.tv/instagram Facebook: https://auranetwork.fanlink.tv/facebook Discord: https://auranetwork.fanlink.tv/discord X(twitter): https://auranetwork.fanlink.tv/xsocial  Ã—=Ã—=Ã—=Ã—=Ã—     Lyrics for 'Three Days Grace - Riot'  [Verse 1] If you feel so empty, so used up, so let down If you feel so angry, so ripped off, so stepped on You're not the only one refusing to back down You're not the only one, so get up  [Chorus] Let's start a riot, a riot Let's start a riot Let's start a riot, a riot Let's start a riot  [Verse 2] If you feel so filthy, so dirty, so fucked up If you feel so walked on, so painful, so pissed off You're not the only one refusing to go down You're not the only one, so get up  [Chorus] Let's start a riot, a riot Let's start a riot Let's start a riot, a riot Let's start a riot  [Bridge] If you feel so empty, so used up, so let down If you feel so angry, just get up Let's start a riot, a riot Let's start a riot  [Chorus] Let's start a riot, a riot Let's start a riot Let's start a riot, a riot Let's start a riot, a riot Let's start a riot, a riot Let's start a riot Let's start a riot, a riot Let's start a riot  Ã—=Ã—=Ã—=Ã—=Ã—  ðŸ·ï¸Tags #riot #threedaysgrace #auraserenity #freshvibes #riotlyrics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Three Days Grace, Riot, Three Days Grace, Three Days Grace Latest, Riot Lyrics, Riot Lyrics Video  Comment #weareaura if you see this! ðŸ‘€</t>
  </si>
  <si>
    <t>d4pGtsCKdnE</t>
  </si>
  <si>
    <t>Eric Carmen - Hungry Eyes (Lyrics)</t>
  </si>
  <si>
    <t>2025-07-05T06:44:01Z</t>
  </si>
  <si>
    <t>auraserenity|emotional|indiepop|eric carmen|hungry eyes|eric carmen hungry eyes|hungry eyes eric carmen|hungry eyes lyrics eric carmen|eric carmen lyrics|hungry eyes lyrics|lyrics eric carmen|lyrics hungry eyes|lyrics eric carmen hungry eyes|lyrics hungry eyes eric carmen|lyrics for hungry eyes by eric carmen|lyric video for hungry eyes by eric carmen</t>
  </si>
  <si>
    <t>ðŸ‘‘ Eric Carmen - Hungry Eyes (Lyrics) ðŸŽ¶ Listen on Spotify: http://bit.ly/4c1YIwO ðŸ”¥ Help us reach 100,000 subscribers! ðŸ”” Turn on notifications to stay updated with new uploads!  ðŸŽ§ Stream &amp; Download: https://EricCarmen.lnk.to/listenYD  âœ¨ Follow Eric Carmen: https://EricCarmen.lnk.to/followTI https://EricCarmen.lnk.to/followSI https://EricCarmen.lnk.to/followWI  ðŸ“± Follow us on: Instagram: https://auranetwork.fanlink.tv/instagram Facebook: https://auranetwork.fanlink.tv/facebook Discord: https://auranetwork.fanlink.tv/discord X(twitter): https://auranetwork.fanlink.tv/xsocial  Ã—=Ã—=Ã—=Ã—=Ã—     Lyrics for 'Eric Carmen - Hungry Eyes'  [Verse 1] I've been meaning to tell you I've got this feeling that won't subside I look at you and I fantasize You're mine tonight  [Pre-Chorus] Now, I've got you in my sights With these  [Chorus] Hungry eyes One look at you and I can't disguise, I've got Hungry eyes I feel the magic between you and I  [Verse 2] I wanna hold you So, hear me out I wanna show you what love's all about Darling, tonight  [Pre-Chorus] Now, I've got you in my sights! With these  [Chorus] Hungry eyes One look at you and I can't disguise, I've got Hungry eyes I feel the magic between you and I, I've got Hungry eyes Now, I've got you In my sights With the hungry eyes Now, did I take you By surprise?  [Bridge] I need you to see This love was meant to be  [Chorus] I've got hungry eyes One look at you and I can't disguise, I've got Hungry eyes I feel the magic between you and I, I've got Hungry eyes Now, I've got you In my sights With the hungry eyes Now, did I take you By surprise? With my hungry eyes I've got hungry eyes Now, I've got you In my sights! With my hungry eyes Got you in my sights Hungry eyes  Ã—=Ã—=Ã—=Ã—=Ã—  ðŸ·ï¸Tags #hungryeyes #ericcarmen #auraserenity #freshvibes #hungryeyeslyrics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Eric Carmen, Eric Carmen, Hungry Eyes, Eric Carmen Latest, Hungry Eyes Lyrics, Hungry Eyes Lyrics Video  Comment #weareaura if you see this! ðŸ‘€</t>
  </si>
  <si>
    <t>znZhvLXKCCE</t>
  </si>
  <si>
    <t>Christina Aguilera - Genie In a Bottle (Lyrics)</t>
  </si>
  <si>
    <t>2025-07-03T20:30:10Z</t>
  </si>
  <si>
    <t>auraserenity|emotional|indiepop|christina aguilera|genie in a bottle|christina aguilera genie in a bottle|christina aguilera lyrics|genie in a bottle lyrics|lyrics christina aguilera|lyric video for genie in a bottle by christina aguilera|genie in a bottle christina aguilera lyrics|genie in a bottle lyrics christina aguilera|genie in a bottle christina aguilera|christina aguilera genie in a bottle lyrics|i'm a genie in a bottle you gotta rub me the right way|xtina</t>
  </si>
  <si>
    <t>Christina Aguilera - Genie In a Bottle (Lyrics) ðŸŽ¶ Listen on Spotify: https://sptfy.com/QAzA ðŸ”¥ Help us reach 100,000 subscribers! ðŸ”” Turn on notifications to stay updated with new uploads!  ðŸŽ§ Stream &amp; Download:   âœ¨ Follow Christina Aguilera: https://www.facebook.com/christinaaguilera/ https://tiktok.com/@xtina  ðŸ“± Follow us on: Instagram: https://auranetwork.fanlink.tv/instagram Facebook: https://auranetwork.fanlink.tv/facebook Discord: https://auranetwork.fanlink.tv/discord X(twitter): https://auranetwork.fanlink.tv/xsocial  Ã—=Ã—=Ã—=Ã—=Ã—     Lyrics for 'Christina Aguilera - Genie In a Bottle'  [Intro] (Come on, come on, uh, yeah) Oh-ooh, whoa-oh (Come on, come on, uh)  [Verse 1] I feel like I've been locked up tight For a century of lonely nights Waiting for someone to release me You're lickin' your lips and blowin' kisses my way But that don't mean I'm gonna give it away Baby, baby, baby (Baby, baby, baby)  [Pre-Chorus] Oh-oh-oh-oh-oh (My body's sayin', 'Let's go') Oh-oh-oh-oh-oh (But my heart is sayin', 'No, no')  [Chorus] If you wanna be with me Baby, there's a price to pay I'm a genie in a bottle (In a bottle, baby) You gotta rub me the right way (Yeah) If you wanna be with me I can make your wish come true You gotta make a big impression (Oh yeah) Gotta like what you do  [Post-Chorus] I'm a genie in a bottle, baby You gotta rub me the right way, honey I'm a genie in a bottle, baby Come, come, come on and let me out  [Verse 2] The music's bangin' and the lights down low Just one more dance and then we're good to go Waiting for someone who needs me Hormones racin' at the speed of light But that don't mean it's gotta be tonight (Yeah) Baby, baby, baby (Baby, baby, baby)  [Pre-Chorus] Oh-oh-oh-oh-oh (My body's sayin', 'Let's go') Oh-oh-oh-oh-oh, ooh (Mm, but my heart is sayin' no, but my heart is sayin', 'No, no')  [Chorus] If you wanna be with me Baby, there's a price to pay I'm a genie in a bottle (I'm a genie in a bottle) You gotta rub me the right way (Oh yeah) If you wanna be with me (Ooh) I can make your wish come true (Your wish come true, oh) Just come and set me free, baby And I'll be with you  [Post-Chorus] I'm a genie in a bottle, baby You gotta rub me the right way, honey I'm a genie in a bottle, baby Come, come, come on and let me out I'm a genie in a bottle, baby (Mmm) Gotta rub me the right way, honey (Mmm) (If you wanna be with me) I'm a genie in a bottle, baby Come, come, come on and let me out  [Pre-Chorus] Oh-oh-oh-oh-oh (My body's sayin', 'Let's go') Oh-oh-oh-oh-oh (Mm, but my heart is sayin', 'No, no')  [Chorus] If you wanna be with me Baby, there's a price to pay I'm a genie in a bottle (I'm a genie in a bottle) You gotta rub me the right way (Whoa) If you wanna be with me (Me) I can make your wish come true (Ooh) You gotta make a big impression Gotta like what you do (Oh yeah-yeah) If you wanna be with me (If you wanna be with me) Baby, there's a price to pay (Uh, yeah) I'm a genie in a bottle (In a bottle, baby) You gotta rub me the right way (You gotta rub me the right way) If you wanna be with me (If you wanna be with me, yeah) I can make your wish come true Just come and set me free, baby And I'll be with you  [Post-Chorus] I'm a genie in a bottle, baby Come, come, come on and let me out  Ã—=Ã—=Ã—=Ã—=Ã—  ðŸ·ï¸Tags #genieinabottle #christinaaguilera #auracountry #dailymusic #genieinabottlelyrics  ðŸ“Œ LINKS:  Subscribe: https://www.youtube.com/@AuraNetworkCountry?sub_confirmation=1  Latest Video: https://youtube.com/playlist?list=PLnlXh7KnclbbFTEicqzZzqHk-8OtQLHrb&amp;si=-u4ujRO6XjuV-m1D  genie in a bottle, genie in a bottle christina aguilera, christina aguilera genie in a bottle, christina aguilera lyrics, aura serenity  Comment #weareaura if you see this! ðŸ‘€</t>
  </si>
  <si>
    <t>Lh9IpPvlexE</t>
  </si>
  <si>
    <t>Backstreet Boys - Larger Than Life (Lyrics)</t>
  </si>
  <si>
    <t>2025-07-02T20:30:03Z</t>
  </si>
  <si>
    <t>auraserenity|emotional|indiepop|backstreet boys|larger than life|backstreet boys larger than life|larger than life backstreet boys|backstreet boys lyrics|larger than life lyrics|lyrics backstreet boys|lyrics larger than life|lyrics backstreet boys larger than life|lyrics larger than life backstreet boys|lyrics for larger than life by backstreet boys|lyric video for larger than life by backstreet boys</t>
  </si>
  <si>
    <t>ðŸ‘‘ Backstreet Boys - Larger Than Life (Lyrics) ðŸŽ¶ Listen on Spotify: http://bit.ly/4c1YIwO ðŸ”¥ Help us reach 100,000 subscribers! ðŸ”” Turn on notifications to stay updated with new uploads!  ðŸŽ§ Stream &amp; Download: https://BackstreetBoys.lnk.to/listenYD  âœ¨ Follow Backstreet Boys: https://BackstreetBoys.lnk.to/followWI https://BackstreetBoys.lnk.to/followTI https://BackstreetBoys.lnk.to/followFI https://BackstreetBoys.lnk.to/followII  ðŸ“± Follow us on: Instagram: https://auranetwork.fanlink.tv/instagram Facebook: https://auranetwork.fanlink.tv/facebook Discord: https://auranetwork.fanlink.tv/discord X(twitter): https://auranetwork.fanlink.tv/xsocial  Ã—=Ã—=Ã—=Ã—=Ã—     Lyrics for 'Backstreet Boys - Larger Than Life'  Ha Yeah-ha-ha-ha-ha! Woo Ha-ha-ha-ha!  [Verse 1: Brian &amp; Nick] I may run and hide When you're screamin' my name, alright But let me tell you now There are prices to fame, alright  [Pre-Chorus: AJ] All of our time spent In flashes of light  [Chorus: All &amp; AJ] All you people, can't you see, can't you see How your love's affecting our reality? Every time we're down, you can make it right And that makes you larger than life (Alright)  [Verse 2: Nick &amp; Brian] Lookin' at the crowd And I see your body sway, come on Wishin' I could thank you In a different way, come on  [Pre-Chorus: AJ] 'Cause all of your time spent Keeps us alive, yeah  [Chorus: All &amp; AJ] All you people, can't you see, can't you see How your love's affecting our reality? Every time we're down, you can make it right And that makes you larger than life (Larger than life)  [Bridge: All &amp; AJ] Ooh-ooh (Yeah) Ooh-ooh (Ha-ha-ha, that's right) All of your time spent Keeps us alive (Yeah!) Every time we're down You can make it right  [Chorus: All] All you people, can't you see, can't you see How your love's affecting our reality? Every time we're down, you can make it right And that makes you larger than life  [Post-Chorus: AJ &amp; (All)] (Yeah) Every time we're down (Yeah) You can make it right (Yeah) That's what makes you larger than life (Yeah, yeah) Yeah!  [Chorus: All &amp; AJ] All you people, can't you see, can't you see How your love's affecting our reality? Every time we're down, you can make it right And that makes you largerâ€” (That makes you larger than life) That makes you largerâ€” That makes you larger than life (Life)  Ã—=Ã—=Ã—=Ã—=Ã—  ðŸ·ï¸Tags #largerthanlife #backstreetboys #auraserenity #freshvibes #largerthanlifelyrics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Backstreet Boys, Backstreet Boys, Larger Than Life, Backstreet Boys Latest, Larger Than Life Lyrics, Larger Than Life Lyrics Video  Comment #weareaura if you see this! ðŸ‘€</t>
  </si>
  <si>
    <t>IM2_SQtMH0s</t>
  </si>
  <si>
    <t>d4vd, Hyunjin - Always Love (Lyrics)</t>
  </si>
  <si>
    <t>2025-07-01T20:30:06Z</t>
  </si>
  <si>
    <t>auraserenity|emotional|indiepop|d4vd|hyunjin|always love|hyunjin always love|always love d4vd|hyunjin lyrics|always love lyrics d4vd|always love lyrics|lyrics d4vd|lyrics always love|lyrics always love d4vd|lyrics for always love by d4vd|lyric video for always love by d4vd</t>
  </si>
  <si>
    <t>ðŸ‘‘ d4vd, Hyunjin - Always Love (Lyrics) ðŸŽ¶ Listen on Spotify: https://sptfy.com/QAzA ðŸ”¥ Help us reach 100,000 subscribers! ðŸ”” Turn on notifications to stay updated with new uploads!  ðŸŽ§ Stream &amp; Download: https://d4vd.lnk.to/alwayslove  âœ¨ Follow d4vd: https://www.instagram.com/d4vddd/ https://www.tiktok.com/@d4vdd  ðŸ“± Follow us on: Instagram: https://auranetwork.fanlink.tv/instagram Facebook: https://auranetwork.fanlink.tv/facebook Discord: https://auranetwork.fanlink.tv/discord X(twitter): https://auranetwork.fanlink.tv/xsocial  Ã—=Ã—=Ã—=Ã—=Ã—     Lyrics for 'd4vd - Always Love'  [Verse 1] Suddenly I've become just a memory of someone Hear the melodies from my voice They'll call you back to me But it's your choice  [Pre-Chorus] You don't have to make me cry You don't have to say goodbye I know we were meant to be  [Chorus] Do you, do you Feel what I feel? Do you love like I love? Would you hold my hand? Would you let me go? Would you stand by my side? Are you down for the ride? I don't need nobody else but you But you  [Verse 2] [Hyunjin]  All my life I tried to find Someone that won't make me lose my mind So, tell me if it's now or never Cause with you I see forever I think you could make me better Better  [Pre-Chorus] You don't have to make me cry You don't have to say goodbye I know we were meant to be  [Chorus] Do you, do you Feel what I feel? Do you love like I love? Would you hold my hand? Would you let me go? Would you stand by my side? Are you down for the ride? I don't need nobody else but you  [Interlude]  [Chorus] Do you, do you Feel what I feel? Do you love like I love? Would you hold my hand? Would you let me go? Would you stand by my side? Are you down for the ride? I don't need nobody else but you But you  Ã—=Ã—=Ã—=Ã—=Ã—  ðŸ·ï¸Tags #alwayslove #d4vd #auracountry #dailymusic #alwayslovelyrics  ðŸ“§ Connect: contact@auranetwork.org  ðŸ“¥ Submit your music: https://auracountry.portal.district.biz/app/login  ðŸ“Œ LINKS:  Subscribe: https://www.youtube.com/@AuraNetworkCountry?sub_confirmation=1  Latest Video: https://youtube.com/playlist?list=PLnlXh7KnclbbFTEicqzZzqHk-8OtQLHrb&amp;si=-u4ujRO6XjuV-m1D  d4vd, Hyunjin, Hyunjin, d4vd, Always Love, d4vd Latest, Always Love Lyrics, Always Love Lyrics Video  Comment #weareaura if you see this! ðŸ‘€</t>
  </si>
  <si>
    <t>YFEfmfMO4bM</t>
  </si>
  <si>
    <t>Tate McRae - I Know Love (Lyrics) ft. The Kid LAROI</t>
  </si>
  <si>
    <t>2025-06-30T20:30:05Z</t>
  </si>
  <si>
    <t>auraserenity|emotional|indiepop|tate mcrae|the kid laroi|i know love|the kid laroi i know love|i know love tate mcrae|the kid laroi lyrics i know love|i know love lyrics tate mcrae|i know love lyrics|lyrics tate mcrae|lyrics i know love|lyrics i know love tate mcrae|i know love lyric video|tate mcrae i know love lyrics|i know love kid laroi|tate mcrae hits|tate mcrae the kid laroi|friends don't look at friends that way|tate mcrae the kid laroi i know love</t>
  </si>
  <si>
    <t>ðŸ‘‘ Tate McRae - I Know Love (Lyrics) ft. The Kid LAROI ðŸŽ¶ Listen on Spotify: http://bit.ly/4c1YIwO ðŸ”¥ Help us reach 100,000 subscribers! ðŸ”” Turn on notifications to stay updated with new uploads!  ðŸŽ§ Stream &amp; Download: https://youtu.be/VuVEQl5IKUI?si=gDhgukgqPGCIpnQf  âœ¨ Follow Tate McRae: https://www.instagram.com/tatemcrae/ https://tiktok.com/@tatemcrae https://www.facebook.com/TateMcRaeOfficial https://x.com/tatemcrae https://tatemcrae.com  âœ¨ Follow The Kid LAROI: https://www.instagram.com/thekidlaroi/ https://www.facebook.com/thekidlaroi  ðŸ“± Follow us on: Instagram: https://auranetwork.fanlink.tv/instagram Facebook: https://auranetwork.fanlink.tv/facebook Discord: https://auranetwork.fanlink.tv/discord X(twitter): https://auranetwork.fanlink.tv/xsocial  Ã—=Ã—=Ã—=Ã—=Ã—     Lyrics for 'Tate McRae - I Know Love'  [Verse 1: Tate McRae] You said, 'No lie, girl, you lookin' sexy on the magazine, but what you doin' after the photos?' Looks like I'll be in the covers with you practicin' a new kinda promo I said, 'Baby, if you want, I'll give you somethin' you can hold on, you can feel for now, yeah' I said, 'Baby if you want, I'll give you somethin', but you only got me right now,' because  [Chorus: Tate McRae] I know love when it hits, when it hits, when it hits Yeah, I know love, yeah Yeah, I know love when it hits, when it feels like this It's a little like drugs Got you sick in the mornin', down on your knees You're so fucked up fallin' for me I know love when it hits, when it hits, when it hits Yeah, I know love, I know love  [Verse 2: The Kid LAROI &amp; Tate McRae] We started off friends, how we end up here? I don't know, but I don't see no problems We started off friends, how you end up here Next to me? (Honestly, this shit is crazy) I said 'You my type,' out in Mexico tonight You said it was gon' be quick, now we're twelve months in, so Everybody needs somebody they can hold down (Mm) Girl, stop actin' like you're tough and let your guard down  [Chorus: Tate McRae, The Kid LAROI, Both] I know love when it hits, when it hits, when it hits Yeah, I know love, yeah (I know love) Yeah, I know love when it hits, when it feels like this It's a little like drugs Got you sick in the mornin', down on your knees You're so fucked up fallin' for me I know love when it hits, when it hits, when it hits Yeah, I know love, I know love  [Post-Chorus: Tate McRae, The Kid LAROI, Both] When it hits, I kn-kn-kn-kn-know When it hits, I kn-kn-kn-kn-know love When it hits, I kn-kn-kn-kn-know When it hits, I kn-kn-kn-kn-know love (When it hits like that) When it hits, I kn-kn-kn-kn-know (I know love) When it hits, I kn-kn-kn-kn-know (I know love) When it hits, I kn-kn-kn-kn-know (I know love) Yeah, I know love, I know love  [Bridge: Tate McRae &amp; The Kid LAROI] New love, new plans, new script Yeah, it's only the beginnin', but it's happening quick, boy (Mm) New nails, new hair, new tricks New positions that I put you on and then I put you in, like (Yeah, oh no)  [Chorus: Tate McRae, Tate McRae &amp; The Kid LAROI, The Kid LAROI] I know love when it hits, when it hits, when it hits Yeah, I know love, yeah (I know love) Yeah, I know love when it hits, when it feels like this It's a little like drugs Got you sick in the mornin', down on your knees You're so fucked up, falling for me I know love when it hits, when it hits, when it hits Yeah, I know love, I know love  [Outro: Tate McRae] Oh, mm When it hits, when it hits  Ã—=Ã—=Ã—=Ã—=Ã—  ðŸ·ï¸Tags #iknowlove #tatemcrae #auraserenity #freshvibes #iknowlovelyrics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The Kid LAROI, Tate McRae, The Kid LAROI, Tate McRae Latest, I Know Love Lyrics, I Know Love Lyrics Video  Comment #weareaura if you see this! ðŸ‘€</t>
  </si>
  <si>
    <t>VB8Angu6F70</t>
  </si>
  <si>
    <t>Toto - Africa (Lyrics)</t>
  </si>
  <si>
    <t>2025-06-29T20:30:09Z</t>
  </si>
  <si>
    <t>auraserenity|emotional|indiepop|toto|africa|toto africa|africa toto|toto lyrics africa|africa lyrics toto|toto lyrics|africa lyrics|lyrics toto|lyrics africa|lyrics toto africa|lyrics africa toto|lyrics for africa by toto|lyric video for africa by toto</t>
  </si>
  <si>
    <t>ðŸ‘‘ Toto - Africa (Lyrics) ðŸŽ¶ Listen on Spotify: http://bit.ly/4c1YIwO ðŸ”¥ Help us reach 100,000 subscribers! ðŸ”” Turn on notifications to stay updated with new uploads!  ðŸŽ§ Stream &amp; Download: https://spoti.fi/2SJsUcZ  âœ¨ Follow Toto: https://totoband.lnk.to/subscribeYD https://Toto.lnk.to/followFI https://Toto.lnk.to/followTI https://Toto.lnk.to/followWI https://Toto.lnk.to/followSI  ðŸ“± Follow us on: Instagram: https://auranetwork.fanlink.tv/instagram Facebook: https://auranetwork.fanlink.tv/facebook Discord: https://auranetwork.fanlink.tv/discord X(twitter): https://auranetwork.fanlink.tv/xsocial  Ã—=Ã—=Ã—=Ã—=Ã—     Lyrics for 'Toto - Africa'  [Verse 1: David Paich] I hear the drums echoing tonight But she hears only whispers of some quiet conversation She's coming in, 12:30 flight Her moonlit wings reflect the stars that guide me towards salvation I stopped an old man along the way Hoping to find some old forgotten words or ancient melodies He turned to me as if to say 'Hurry, boy, it's waiting there for you'  [Chorus: Bobby Kimball] It's gonna take a lot to drag me away from you There's nothing that a hundred men or more could ever do I bless the rains down in Africa Gonna take some time to do the things we never had (Ooh)  [Verse 2: David Paich] The wild dogs cry out in the night As they grow restless longing for some solitary company I know that I must do what's right As sure as Kilimanjaro rises like Olympus above the Serengeti I seek to cure what's deep inside Frightened of this thing that I've become  [Chorus: Bobby Kimball] It's gonna take a lot to drag me away from you There's nothing that a hundred men or more could ever do I bless the rains down in Africa Gonna take some time to do the things we never had  [Bridge: Both] Hurry, boy, she's waiting there for you  [Chorus: Bobby Kimball] It's gonna take a lot to drag me away from you There's nothing that a hundred men or more could ever do I bless the rains down in Africa I bless the rains down in Africa (I bless the rains) I bless the rains down in Africa (I bless the rains) I bless the rains down in Africa I bless the rains down in Africa (Gonna take the time) Gonna take some time to do the things we never had  Ã—=Ã—=Ã—=Ã—=Ã—  ðŸ·ï¸Tags #africa #toto #auraserenity #freshvibes #africalyrics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Toto, Toto, Africa, Toto Latest, Africa Lyrics, Africa Lyrics Video  Comment #weareaura if you see this! ðŸ‘€</t>
  </si>
  <si>
    <t>JtUbiS9oKz4</t>
  </si>
  <si>
    <t>Tate McRae - Revolving door (Lyrics)</t>
  </si>
  <si>
    <t>2025-06-28T20:30:03Z</t>
  </si>
  <si>
    <t>auraserenity|emotional|indiepop|tate mcrae|revolving door|tate mcrae revolving door|revolving door tate mcrae|tate mcrae lyrics|revolving door lyrics|lyrics tate mcrae|lyrics revolving door|lyrics tate mcrae revolving door|lyrics revolving door tate mcrae|lyrics for revolving door by tate mcrae|lyric video for revolving door by tate mcrae</t>
  </si>
  <si>
    <t>ðŸ‘‘ Tate McRae - Revolving door (Lyrics) ðŸŽ¶ Listen on Spotify: https://sptfy.com/QAzA ðŸ”¥ Help us reach 100,000 subscribers! ðŸ”” Turn on notifications to stay updated with new uploads!  ðŸŽ§ Stream &amp; Download: https://tatemcrae.lnk.to/soclosetowhat  âœ¨ Follow Tate McRae: https://www.instagram.com/tatemcrae/ https://tiktok.com/@tatemcrae https://www.facebook.com/TateMcRaeOfficial https://x.com/tatemcrae https://tatemcrae.com  ðŸ“± Follow us on: Instagram: https://auranetwork.fanlink.tv/instagram Facebook: https://auranetwork.fanlink.tv/facebook Discord: https://auranetwork.fanlink.tv/discord X(twitter): https://auranetwork.fanlink.tv/xsocial  Ã—=Ã—=Ã—=Ã—=Ã—     Lyrics for 'Tate McRae - Revolving door'  [Verse 1] My cold heart is finally melting I moved from the east to the west wing I finally think it might be helping, oh, oh I confess, I'm not that versatile Say I'm good, but I might be in denial Takes one call and that undoes the dial (Ah)  [Pre-Chorus] Baby, I tried to call you Off like a bad habit Tried to call you Off like a bad habit  [Chorus] But I keep comin' back like a revolvin' door Say I couldn't want you less, but I just want you more So I keep comin' back like a revolvin' door Say I couldn't want you less, but I just want you more  [Post-Chorus] And more, and more And more, more (More) And more, and more And more, more (More)  [Verse 2] Shut it down That I try (Hey), then you comÐµ, come around F*** me good, f*** me up, thÐµn I gotta move towns How'd I get from your gym to your couch? Oh, how?  [Pre-Chorus] Baby, I tried to (Tried to) call you (Call you) Off like a bad habit (Yeah) Tried to (Tried to) call you (Call you) Off like a bad habit  [Chorus] But I keep comin' back (Oh no) like a revolvin' door (Yeah) Say I couldn't want you less, but I just want you more So I keep comin' back (Oh no) like a revolvin' door (Yeah) Say I couldn't want you less, but I just want you more  [Post-Chorus] And more (Get what I want), and more (Can't get enough of) And more (You, when you make me), more (More) And more (Get what I want), and more (Can't get enough of) And more (You, when you make me), more (More)  [Bridge] Change my mind so much I can't find it I work so much, can't be reminded Life feels worse, but good with you in it Supposed to be on stage, but f*** it, I need a minute Change my mind so much it's exhaustin' I still think 'bout that night out in Boston I'm more hurt than I would admit I'm supposed to be an adult, but f*** it, I need a minute (Oh)  [Refrain] I need a minute, I need a minute (Ooh) I need a, I need, f*** it, I need a minute (I need a) I need a minute, I need a minute (Yeah) I need a, I need, f*** it, I need a minute  [Outro] I need a minute Ooh, I need a minute Mm Mm  Ã—=Ã—=Ã—=Ã—=Ã—  ðŸ·ï¸Tags #revolvingdoor #tatemcrae #auraserenity #dailymusic #revolvingdoorlyrics  ðŸ“§ Connect: contact@auranetwork.org  ðŸ“¥ Submit your music: https://auraserenity.portal.district.biz/app/login  ðŸ“Œ LINKS:  Subscribe: https://www.youtube.com/@AuraNetworkSerenity?sub_confirmation=1  Latest Video: https://youtube.com/playlist?list=PLnlXh7KnclbbFTEicqzZzqHk-8OtQLHrb&amp;si=-u4ujRO6XjuV-m1D  Tate McRae, Tate McRae, Revolving door, Tate McRae Latest, Revolving door Lyrics, Revolving door Lyrics Video  Comment #weareaura if you see this! ðŸ‘€</t>
  </si>
  <si>
    <t>nGtQ4qLmG5Y</t>
  </si>
  <si>
    <t>Milli Vanilli - Blame It On the Rain (Lyrics)</t>
  </si>
  <si>
    <t>2025-06-27T20:30:12Z</t>
  </si>
  <si>
    <t>auraserenity|emotional|indiepop|milli vanilli|blame it on the rain|milli vanilli blame it on the rain|blame it on the rain milli vanilli|milli vanilli lyrics|blame it on the rain lyrics|lyrics milli vanilli|lyrics blame it on the rain|lyrics milli vanilli blame it on the rain|lyrics blame it on the rain milli vanilli|lyrics for blame it on the rain by milli vanilli|lyric video for blame it on the rain by milli vanilli</t>
  </si>
  <si>
    <t>ðŸ‘‘ Milli Vanilli - Blame It On the Rain (Lyrics) ðŸŽ¶ Listen on Spotify: https://sptfy.com/QAzA ðŸ”¥ Help us reach 100,000 subscribers! ðŸ”” Turn on notifications to stay updated with new uploads!  ðŸŽ§ Stream &amp; Download: https://open.spotify.com/track/0UUpyDCYzkziXJ1TM4awHM  âœ¨ Follow Milli Vanilli: http://www.therealmillivanilli.com/ https://x.com/millivanilli  ðŸ“± Follow us on: Instagram: https://auranetwork.fanlink.tv/instagram Facebook: https://auranetwork.fanlink.tv/facebook Discord: https://auranetwork.fanlink.tv/discord X(twitter): https://auranetwork.fanlink.tv/xsocial  Ã—=Ã—=Ã—=Ã—=Ã—     Lyrics for 'Milli Vanilli - Blame It On the Rain'  [Intro] Ooh, oh girl Blame it on the rain (Yeah, yeah) Blame it on the stars (Woo)  [Verse 1] You said you didn't need her You told her goodbye (Goodbye) You sacrificed a good love To satisfy your pride Now you wish that you still had her (Had her) And you feel like such a fool You let her walk away Now it just don't feel the same  [Refrain] Gotta blame it on something (Gotta blame it on something) Gotta blame it on something  [Chorus] Blame it on the rain that was falling, falling Blame it on the stars that didn't shine that night Whatever you do, don't put the blame on you Blame it on the rain, yeah, yeah  [Post-Chorus] You can blame it on the rain  [Verse 2] Should've told her you were sorry (Sorry) Coulda said you were wrong But, no, you couldn't do that, no, no You had to prove you were strong, oh If you hadn't been so blinded (Blinded) She might still be there with you You want her back again But she just don't feel the same  [Refrain] Gotta blame it on something (Gotta blame it on something) Gotta blame it on something  [Chorus] Blame it on the rain that was falling, falling Blame it on the stars that didn't shine that night Whatever you do, don't put the blame on you Blame it on the rain, yeah, yeah  [Post-Chorus] Come on and blame it on the rain 'Cause the rain don't mind And the rain don't care You've got to blame it on something  [Bridge] Blame it on the rain, yeah, yeah Blame it on the rain, yeah, yeah` Blame it on the rain, yeah, yeah (You can blame it on the rain, blame it on the rain, blame it on the rain, baby) Blame it on the rain, yeah, yeah (Blame it on the stars that didn't shine that night, huh) Blame it on the rain, yeah, yeah (Blame it, blame it on the rain), woo, ha  [Pre-Chorus] I can't, I can't, I can't, can't stand the rain I can't, I can't, I can't, can't stand the rain (Yeah, yeah)  [Chorus] Blame it on the rain that was falling, falling Blame it on the stars that didn't shine that night Whatever you do, don't put the blame on you Blame it on the rain, yeah, yeah  [Outro] Blame it on the rain (Woo)  Ã—=Ã—=Ã—=Ã—=Ã—  ðŸ·ï¸Tags #blameitontherain #millivanilli #auracountry #dailymusic #blameitontherainlyrics  ðŸ“§ Connect: contact@auranetwork.org  ðŸ“¥ Submit your music: https://auracountry.portal.district.biz/app/login  ðŸ“Œ LINKS:  Subscribe: https://www.youtube.com/@AuraNetworkCountry?sub_confirmation=1  Latest Video: https://youtube.com/playlist?list=PLnlXh7KnclbbFTEicqzZzqHk-8OtQLHrb&amp;si=-u4ujRO6XjuV-m1D  Milli Vanilli, Milli Vanilli, Blame It On the Rain, Milli Vanilli Latest, Blame It On the Rain Lyrics, Blame It On the Rain Lyrics Video  Comment #weareaura if you see this! ðŸ‘€</t>
  </si>
  <si>
    <t>IuaPKpKZtiE</t>
  </si>
  <si>
    <t>Modern Talking - Cheri Cheri Lady (Lyrics)</t>
  </si>
  <si>
    <t>2025-06-26T20:30:04Z</t>
  </si>
  <si>
    <t>auraserenity|emotional|indiepop|Serenity music|modern talking|cheri cheri lady|modern talking cheri cheri lady|cheri cheri lady modern talking|modern talking lyrics|lyrics modern talking|lyrics modern talking cheri cheri lady|lyrics cheri cheri lady modern talking|lyrics for cheri cheri lady by modern talking|lyric video for cheri cheri lady by modern talking</t>
  </si>
  <si>
    <t>ðŸ‘‘ Modern Talking - Cheri Cheri Lady (Lyrics) ðŸŽ¶ Listen on Spotify: https://sptfy.com/QAzA ðŸ”¥ Help us reach 100,000 subscribers! ðŸ”” Turn on notifications to stay updated with new uploads!  ðŸŽ§ Stream &amp; Download: https://open.spotify.com/track/2aEuA8PSqLa17Y4hKPj5rr  âœ¨ Follow Modern Talking: https://ModernTalking.lnk.to/FollowII  https://ModernTalking.lnk.to/FollowSI  https://ModernTalking.lnk.to/FollowFI  ðŸ“± Follow us on: Instagram: https://auranetwork.fanlink.tv/instagram Facebook: https://auranetwork.fanlink.tv/facebook Discord: https://auranetwork.fanlink.tv/discord X(twitter): https://auranetwork.fanlink.tv/xsocial  Ã—=Ã—=Ã—=Ã—=Ã—     Lyrics for 'Modern Talking - Cheri Cheri Lady'  [Verse 1] Oh, I cannot explain Every time, it's the same Oh, I feel that it's real, take my heart I've been lonely too long Oh, I can't be so strong Take a chance for romance, take my heart I need you so There's no time, I'll ever go  [Chorus: solo and falsetto choir] Cheri Cheri Lady, goin' through emotion Love is where you find it, listen to your heart Cheri Cheri Lady, livin' in devotion It's always like the first time, let me take a part Cheri Cheri Lady, like there's no tomorrow Take my heart, don't lose it, listen to your heart Cheri Cheri Lady, to know you is to love you If you call me, baby, I'll be always yours  [Verse 2] I get up and get down Oh, my world turns around Who is right? Who is wrong? I don't know I've got pain in my heart, got a love in my soul Easy come, but I think easy go I need you so All those times I'm not so strong  [Chorus: solo and falsetto choir] Cheri Cheri Lady, goin' through emotion Love is where you find it, listen to your heart Cheri Cheri Lady, livin' in devotion It's always like the first time, let me take a part Cheri Cheri Lady, like there's no tomorrow Take my heart, don't lose it, listen to your heart Cheri Cheri Lady, to know you is to love you If you call me, baby, I'll be always yours  [Outro: falsetto choir] Cheri Cheri Lady, like there's no tomorrow Take my heart, don't lose it, listen to your heart Cheri Cheri Lady, to know you is to love you If you call me, baby, I'll be yours Cheri Cheri Lady, like there's no tomorrow Take my heart, don't lose it, listen to your heart Cheri Cheri Lady, to know you is to love you If you call me, baby, I'll be yours  Ã—=Ã—=Ã—=Ã—=Ã—  ðŸ·ï¸Tags #chericherilady #moderntalking #auracountry #dailymusic #chericheriladylyrics  ðŸ“§ Connect: contact@auranetwork.org  ðŸ“¥ Submit your music: https://auracountry.portal.district.biz/app/login  ðŸ“Œ LINKS:  Subscribe: https://www.youtube.com/@AuraNetworkCountry?sub_confirmation=1  Latest Video: https://youtube.com/playlist?list=PLnlXh7KnclbbFTEicqzZzqHk-8OtQLHrb&amp;si=-u4ujRO6XjuV-m1D  Modern Talking, Modern Talking, Modern Talking Latest, Cheri Cheri Lady Lyrics, Cheri Cheri Lady Lyrics Video  Comment #weareaura if you see this! ðŸ‘€</t>
  </si>
  <si>
    <t>iakk0IrHnv4</t>
  </si>
  <si>
    <t>Cheap Trick - The Flame (Lyrics)</t>
  </si>
  <si>
    <t>2025-06-25T20:30:07Z</t>
  </si>
  <si>
    <t>auraserenity|emotional|indiepop|cheap trick|the flame|cheap trick the flame|the flame cheap trick|cheap trick lyrics|the flame lyrics|lyrics cheap trick|lyrics the flame|lyrics cheap trick the flame|lyrics the flame cheap trick|lyrics for the flame by cheap trick|lyric video for the flame by cheap trick</t>
  </si>
  <si>
    <t>ðŸ‘‘ Cheap Trick - The Flame (Lyrics) ðŸŽ¶ Listen on Spotify: https://sptfy.com/QAzA ðŸ”¥ Help us reach 100,000 subscribers! ðŸ”” Turn on notifications to stay updated with new uploads!  ðŸŽ§ Stream &amp; Download: https://open.spotify.com/track/528CAH5pTLq86oZ52fHifA  âœ¨ Follow Cheap Trick: https://open.spotify.com/artist/1LB8qB5BPb3MHQrfkvifXU https://www.facebook.com/cheaptrick https://x.com/cheaptrick http://cheaptrick.com  ðŸ“± Follow us on: Instagram: https://auranetwork.fanlink.tv/instagram Facebook: https://auranetwork.fanlink.tv/facebook Discord: https://auranetwork.fanlink.tv/discord X(twitter): https://auranetwork.fanlink.tv/xsocial  Ã—=Ã—=Ã—=Ã—=Ã—     Lyrics for 'Cheap Trick - The Flame'  [Verse 1] Another night slowly closes in And I feel so lonely Touching heat freezing on my skin I pretend you still hold me I'm going crazy, I'm losing sleep I'm in too far, I'm in way too deep over you I can't believe you're gone You were the first, you'll be the last  [Chorus] Wherever you go, I'll be with you Whatever you want, I'll give it to you Whenever you need someone To lay your heart and head upon Remember, after the fire, after all the rain I will be the flame I will be the flame  [Verse 2] Watching shadows move across the wall I feel so frightened I wanna run to you, I wanna call But I've been hit by lightning Just can't stand up for fallin' apart Can't see through this veil across my heart, over you You'll always be the one You were the first, you'll be the last  [Chorus] Wherever you go, I'll be with you Whatever you want, I'll give it to you Whenever you need someone To lay your heart and head upon Remember after the fire, after all the rain I will be the flame I will be the flame  [Bridge] I'm going crazy, I'm losing sleep I'm in too far, I'm in way too deep over you You'll always be the one You were the first, you'll be the last  [Chorus] Wherever you go, I'll be with you Whatever you want, I'll give it to you Whenever you need someone To lay your heart and head upon Remember, after the fire, after all the rain I will be the flame I will be the flame  [Outro] Whatever you want, I'll give it to you Wherever you go, I'll be with you And whatever you want, I'll give it to you Oh! Whatever you want, I'll give it to you  Ã—=Ã—=Ã—=Ã—=Ã—  ðŸ·ï¸Tags #theflame #cheaptrick #auracountry #dailymusic #theflamelyrics  ðŸ“§ Connect: contact@auranetwork.org  ðŸ“¥ Submit your music: https://auracountry.portal.district.biz/app/login  ðŸ“Œ LINKS:  Subscribe: https://www.youtube.com/@AuraNetworkCountry?sub_confirmation=1  Latest Video: https://youtube.com/playlist?list=PLnlXh7KnclbbFTEicqzZzqHk-8OtQLHrb&amp;si=-u4ujRO6XjuV-m1D  Cheap Trick, Cheap Trick, The Flame, Cheap Trick Latest, The Flame Lyrics, The Flame Lyrics Video  Comment #weareaura if you see this! ðŸ‘€</t>
  </si>
  <si>
    <t>WLJ5YZ6GhpI</t>
  </si>
  <si>
    <t>Journey - Don't Stop Believin' (Lyrics)</t>
  </si>
  <si>
    <t>2025-06-24T20:30:05Z</t>
  </si>
  <si>
    <t>auraserenity|emotional|indiepop|journey|don't stop believin'|journey don't stop believin'|don't stop believin' journey|journey lyrics|don't stop believin' lyrics|lyrics journey|lyrics don't stop believin'|lyrics journey don't stop believin'|lyrics don't stop believin' journey|lyrics for don't stop believin' by journey|lyric video for don't stop believin' by journey</t>
  </si>
  <si>
    <t>ðŸ‘‘ Journey - Don't Stop Believin' (Lyrics) ðŸŽ¶ Listen on Spotify: https://sptfy.com/QAzA ðŸ”¥ Help us reach 100,000 subscribers! ðŸ”” Turn on notifications to stay updated with new uploads!  ðŸŽ§ Stream &amp; Download: https://open.spotify.com/track/4bHsxqR3GMrXTxEPLuK5ue  âœ¨ Follow Journey: https://twitter.com/JourneyOfficial https://www.facebook.com/journey https://www.youtube.com/user/journey  ðŸ“± Follow us on: Instagram: https://auranetwork.fanlink.tv/instagram Facebook: https://auranetwork.fanlink.tv/facebook Discord: https://auranetwork.fanlink.tv/discord X(twitter): https://auranetwork.fanlink.tv/xsocial  Ã—=Ã—=Ã—=Ã—=Ã—     Lyrics for 'Journey - Don't Stop Believin''  [Verse 1] Just a small-town girl, livin' in a lonely world She took the midnight train goin' anywhere Just a city boy, born and raised in South Detroit He took the midnight train goin' anywhere  [Verse 2] A singer in a smoky room The smell of wine and cheap perfume For a smile, they can share the night It goes on and on and on and on  [Pre-Chorus] Strangers waitin' Up and down the boulevard Their shadows searchin' in the night Streetlights, people Livin' just to find emotion Hidin' somewhere in the night  [Verse 3] Workin' hard to get my fill Everybody wants a thrill Payin' anything to roll the dice Just one more time  [Verse 4] Some will win, some will lose Some are born to sing the blues Oh, the movie never ends It goes on and on and on and on  [Pre-Chorus] Strangers waitin' Up and down the boulevard Their shadows searchin' in the night Streetlights, people Livin' just to find emotion Hidin' somewhere in the night  [Guitar Solo]  [Chorus] Don't stop believin' Hold on to that feelin' Streetlights, people Don't stop believin' Hold on Streetlights, people Don't stop believin' Hold on to that feelin' Streetlights, people  Ã—=Ã—=Ã—=Ã—=Ã—  ðŸ·ï¸Tags #don'tstopbelievin' #journey #auracountry #dailymusic #don'tstopbelievin'lyrics  ðŸ“§ Connect: contact@auranetwork.org  ðŸ“¥ Submit your music: https://auracountry.portal.district.biz/app/login  ðŸ“Œ LINKS:  Subscribe: https://www.youtube.com/@AuraNetworkCountry?sub_confirmation=1  Latest Video: https://youtube.com/playlist?list=PLnlXh7KnclbbFTEicqzZzqHk-8OtQLHrb&amp;si=-u4ujRO6XjuV-m1D  Journey, Journey, Don't Stop Believin', Journey Latest, Don't Stop Believin' Lyrics, Don't Stop Believin' Lyrics Video  Comment #weareaura if you see this! ðŸ‘€</t>
  </si>
  <si>
    <t>wFWnWwxmnU0</t>
  </si>
  <si>
    <t>George Michael - Father Figure (Lyrics)</t>
  </si>
  <si>
    <t>2025-06-23T20:30:14Z</t>
  </si>
  <si>
    <t>auraserenity|emotional|indiepop|george michael|father figure|george michael father figure|father figure george michael|george michael lyrics|father figure lyrics|lyrics george michael|lyrics father figure|lyrics george michael father figure|lyrics father figure george michael|lyrics for father figure by george michael|lyric video for father figure by george michael</t>
  </si>
  <si>
    <t>ðŸ‘‘ George Michael - Father Figure (Lyrics) ðŸŽ¶ Listen on Spotify: https://sptfy.com/QAzA ðŸ”¥ Help us reach 100,000 subscribers! ðŸ”” Turn on notifications to stay updated with new uploads!  ðŸŽ§ Stream &amp; Download: https://open.spotify.com/track/0L0T4tMAaGqLgIVj1MOj9t  âœ¨ Follow George Michael: http://www.georgemichael.com https://www.instagram.com/georgemofficial/ https://www.facebook.com/georgemichael/ https://www.tiktok.com/@georgemichaelofficial  ðŸ“± Follow us on: Instagram: https://auranetwork.fanlink.tv/instagram Facebook: https://auranetwork.fanlink.tv/facebook Discord: https://auranetwork.fanlink.tv/discord X(twitter): https://auranetwork.fanlink.tv/xsocial  Ã—=Ã—=Ã—=Ã—=Ã—     Lyrics for 'George Michael - Father Figure'  [Verse 1] That's all I wanted, something special Something sacred in your eyes For just one moment to be bold and naked At your side  [Refrain] Sometimes I think that you'll never Understand me (Understand me) Maybe this time is forever Say it can be, woah-woah, oh  [Verse 2] That's all you wanted, somethin' special Someone sacred in your life Just for one moment, to be warm and naked At my side  [Refrain] Sometimes I think that you'll never Understand me (Understand me) But somethin' tells me together We'd be happy, woah-woah, baby  [Chorus] I will be your father figure (Oh, baby) Put your tiny hand in mine (I'd love to) I will be your preacher, teacher (Be your daddy) Anything you have in mind (It would make me) I will be your father figure (Very happy) I have had enough of crime (Please let me) I will be the one who loves you 'Til the end of time (Of time)  [Verse 3] That's all I wanted, but sometimes love can be mistaken For a crime That's all I wanted, just to see my baby's Blue eyes shine  [Refrain] This time I think that my lover Understands me (Understands me), hee If we have faith in each other Then we can be strong, baby  [Chorus] I will be your father figure Put your tiny hand in mine (My baby) I will be your preacher, teacher Anything you have in mind (Hee) I will be your father figure I have had enough of crime I will be the one who loves you 'Til the end of time  [Bridge] If you are the desert, I'll be the sea If you ever hunger, hunger for me Whatever you ask for, that's what I'll be So when you remember the ones who have lied Who said that they cared, but then laughed as you cried Beautiful darling, don't think of me, because all I ever wanted It's in your eyes Baby (Baby, baby) And love can't lie, no Greet me with the eyes of a child My love is always tellin' me so Heaven is a kiss and a smile Just hold on, hold on, and I won't let you go, my baby  [Chorus] I will be your father figure Put your tiny hand in mine I will be your preacher, teacher I'm everything you have in mind, baby I will be your father figure And I have had enough of crime So I am gonna love you 'Til the end of time  [Outro] I will be your father (I will be your) I will be your preacher (Father) I will be your father (I'll be your daddy, oh) I will be the one who loves you 'Til the end of time  Ã—=Ã—=Ã—=Ã—=Ã—  ðŸ·ï¸Tags #fatherfigure #georgemichael #auracountry #dailymusic #fatherfigurelyrics  ðŸ“§ Connect: contact@auranetwork.org  ðŸ“¥ Submit your music: https://auracountry.portal.district.biz/app/login  ðŸ“Œ LINKS:  Subscribe: https://www.youtube.com/@AuraNetworkCountry?sub_confirmation=1  Latest Video: https://youtube.com/playlist?list=PLnlXh7KnclbbFTEicqzZzqHk-8OtQLHrb&amp;si=-u4ujRO6XjuV-m1D  George Michael, George Michael ,  Father Figure, George Michael Latest, Father Figure Lyrics, Father Figure Lyrics Video  Comment #weareaura if you see this! ðŸ‘€</t>
  </si>
  <si>
    <t>EUEFjNwsC60</t>
  </si>
  <si>
    <t>Mariah the Scientist - Burning Blue (Lyrics)</t>
  </si>
  <si>
    <t>2025-06-22T20:30:02Z</t>
  </si>
  <si>
    <t>auraserenity|emotional|indiepop|mariah the scientist|burning blue|mariah the scientist burning blue|burning blue mariah the scientist|mariah the scientist lyrics|burning blue lyrics|lyrics mariah the scientist|lyrics burning blue|lyrics mariah the scientist burning blue|lyrics burning blue mariah the scientist|lyrics for burning blue by mariah the scientist|lyric video for burning blue by mariah the scientist</t>
  </si>
  <si>
    <t>ðŸ‘‘ Mariah the Scientist - Burning Blue (Lyrics) ðŸŽ¶ Listen on Spotify: https://sptfy.com/QAzA ðŸ”¥ Help us reach 100,000 subscribers! ðŸ”” Turn on notifications to stay updated with new uploads!  ðŸŽ§ Stream &amp; Download: https://mariahthescientist.lnk.to/BurningBlue  âœ¨ Follow Mariah the Scientist: https://www.instagram.com/mariahthescientist/ https://tiktok.com/@mariahthescientist https://www.mariahthescientist.com/ https://x.com/MariahScientist  ðŸ“± Follow us on: Instagram: https://auranetwork.fanlink.tv/instagram Facebook: https://auranetwork.fanlink.tv/facebook Discord: https://auranetwork.fanlink.tv/discord X(twitter): https://auranetwork.fanlink.tv/xsocial  Ã—=Ã—=Ã—=Ã—=Ã—     Lyrics for 'Mariah the Scientist - Burning Blue'  [Verse 1] I got that blue fever Cold as ice 'til you came near You're like another fire-breathing creature But it don't burn how it appears It's true you could make me melt But don't you forget it if the person you fell for ever do, freezes It's only because you ain't here  [Chorus] I can feel it in the air My cold sweat dripping everywhere I'm all wet I don't even care as long as you're Right (Right) here (Here) laying in my bed I'll forget (Forget) what everyone said I'm all in I couldn't care less as long as you're  [Verse 2] As long as you're a true (True) leader (Leader) Then I'll oblige, promise to please ya (Please ya) But if you open fire, then it's treason And I decide to go out swinging If you shoot, then you can bet Every single dollar and your last few cents That I will too, and I mean it Tell me, where do we go from here?  [Chorus] I can feel it in the air My cold sweat dripping everywhere I'm all wet I don't even care as long as you're Right (Right) here (Here) laying in my bed I'll forget (Forget) what everyone said I'm all in I couldn't care less as long as you're  [Post-Chorus] Burning blue Burning blue I'm burning blue I'm letting it burn, letting it burn  [Chorus] And I can feel it in the air My cold sweat dripping everywhere (Dripping, dripping) I'm all wet I don't even care as long as you're Right here laying in my bed I'll forget what everyone said I'm all in I couldn't care less as long as you're  [Post-Chorus] Burning blue Burning blue I'm burning blue, I'mâ€” Letting it burn, letting it burn  Ã—=Ã—=Ã—=Ã—=Ã—  ðŸ·ï¸Tags #burningblue #mariahthescientist #auracountry #dailymusic #burningbluelyrics  ðŸ“§ Connect: contact@auranetwork.org  ðŸ“¥ Submit your music: https://auracountry.portal.district.biz/app/login  ðŸ“Œ LINKS:  Subscribe: https://www.youtube.com/@AuraNetworkCountry?sub_confirmation=1  Latest Video: https://youtube.com/playlist?list=PLnlXh7KnclbbFTEicqzZzqHk-8OtQLHrb&amp;si=-u4ujRO6XjuV-m1D  Mariah the Scientist, Mariah the Scientist, Burning Blue, Mariah the Scientist Latest, Burning Blue Lyrics, Burning Blue Lyrics Video  Comment #weareaura if you see this! ðŸ‘€</t>
  </si>
  <si>
    <t>C2ROH3K767k</t>
  </si>
  <si>
    <t>Backstreet Boys - As Long As You Love Me (Lyrics)</t>
  </si>
  <si>
    <t>2025-06-21T20:30:02Z</t>
  </si>
  <si>
    <t>auraserenity|emotional|indiepop|backstreet boys|as long as you love me|backstreet boys as long as you love me|as long as you love me backstreet boys|backstreet boys as long as you love me lyrics|as long as you love me backstreet boys lyrics|backstreet boys lyrics|as long as you love me lyrics|lyrics backstreet boys|lyrics as long as you love me</t>
  </si>
  <si>
    <t>ðŸ‘‘ Backstreet Boys - As Long As You Love Me (Lyrics) ðŸŽ¶ Listen on Spotify: https://sptfy.com/QAzA ðŸ”¥ Help us reach 100,000 subscribers! ðŸ”” Turn on notifications to stay updated with new uploads!  ðŸŽ§ Stream &amp; Download: https://open.spotify.com/track/00WvmRXTkPBZNhhRK3xfdy  âœ¨ Follow Backstreet Boys: https://BackstreetBoys.lnk.to/follow_FI https://BackstreetBoys.lnk.to/follow_II https://BackstreetBoys.lnk.to/follow_TI https://BackstreetBoys.lnk.to/follow_WI https://BackstreetBoys.lnk.to/follow_SI  ðŸ“± Follow us on: Instagram: https://auranetwork.fanlink.tv/instagram Facebook: https://auranetwork.fanlink.tv/facebook Discord: https://auranetwork.fanlink.tv/discord X(twitter): https://auranetwork.fanlink.tv/xsocial  Ã—=Ã—=Ã—=Ã—=Ã—     Lyrics for 'Backstreet Boys - As Long As You Love Me'  [Intro: All] As long as you love me  [Verse 1: Nick with Brian] Although loneliness has always been a friend of mine I'm leavin' my life in your hands People say I'm crazy and that I am blind Risking it all in a glance And how you got me blind is still a mystery I can't get you out of my head Don't care what is written in your history As long as you're here with me  [Chorus: All] I don't care who you are Where you're from, what you did As long as you love me Who you are, where you're from Don't care what you did As long as you love me  [Verse 2: Brian with Kevin, Nick] Every little thing that you have said and done Feels like it's deep within me (Oooh, ooh-ooh) Doesn't really matter if you're on the run It seems like we're meant to be  [Chorus: All, Brian &amp; Nick] I don't care who you are (Who you are) Where you're from (Where you're from) What you did, as long as you love me (I know) Who you are (Who you are) Where you're from (Where you're from) Don't care what you did As long as you love me  [Interlude: Nick &amp; All] Yeah-eh-eh! As long as you love merocl  [Bridge: Brian with Howie &amp; Nick, (Nick) &amp; All] I've tried to hide it so that no one knows But I guess it shows When you look into my eyes What you did and where you're coming from I don't care As long as you love me, baby (Oooh, ooh-ooh)  [Chorus: All, Brian &amp; Nick] I don't care who you are (Who you are) Where you're from (Where you're from) What you did, as long as you love me Who you are (Who you are) Where you're from (Where you're from) Don't care what you did (Yeah-eh-eh) As long as you love me (As long as you love me)  [Outro: All, Brian &amp; Nick] Who you are (Who you are) Where you're from, what you did As long as you love me Who you are (Who you are) Where you're from (Where you're from) As long as you love me Who you are, as long as you love me What you did, I don't care As long as you love me  Ã—=Ã—=Ã—=Ã—=Ã—  ðŸ·ï¸Tags #aslongasyouloveme #backstreetboys #auracountry #dailymusic #aslongasyoulovemelyrics  ðŸ“§ Connect: contact@auranetwork.org  ðŸ“¥ Submit your music: https://auracountry.portal.district.biz/app/login  ðŸ“Œ LINKS:  Subscribe: https://www.youtube.com/@AuraNetworkCountry?sub_confirmation=1  Latest Video: https://youtube.com/playlist?list=PLnlXh7KnclbbFTEicqzZzqHk-8OtQLHrb&amp;si=-u4ujRO6XjuV-m1D  Backstreet Boys, Backstreet Boys, As Long As You Love Me, Backstreet Boys Latest, As Long As You Love Me Lyrics, As Long As You Love Me Lyrics Video  Comment #weareaura if you see this! ðŸ‘€</t>
  </si>
  <si>
    <t>s7EegADkJxU</t>
  </si>
  <si>
    <t>Dolly Parton - WHY'D YOU COME IN HERE LOOKIN' LIKE THAT (Lyrics)</t>
  </si>
  <si>
    <t>2025-06-20T20:30:08Z</t>
  </si>
  <si>
    <t>auraserenity|emotional|indiepop|Serenity music|dolly parton|why'd you come in here lookin' like that|why'd you come in here lookin' like that dolly parton|dolly parton why'd you come in here lookin' like that lyrics|why'd you come in here lookin' like that dolly parton lyrics|dolly parton lyrics|lyrics dolly parton</t>
  </si>
  <si>
    <t>ðŸ‘‘ Dolly Parton - WHY'D YOU COME IN HERE LOOKIN' LIKE THAT (Lyrics) ðŸŽ¶ Listen on Spotify: https://sptfy.com/QAzA ðŸ”¥ Help us reach 100,000 subscribers! ðŸ”” Turn on notifications to stay updated with new uploads!  ðŸŽ§ Stream &amp; Download: https://youtu.be/CD8bW1rWqOA?si=0yTBf6wbJoprWS4G  âœ¨ Follow Dolly Parton: https://DollyParton.lnk.to/followFI https://DollyParton.lnk.to/followII https://DollyParton.lnk.to/followTI https://DollyParton.lnk.to/followWI https://DollyParton.lnk.to/followSI https://DollyParton.lnk.to/subscribeYD  ðŸ“± Follow us on: Instagram: https://auranetwork.fanlink.tv/instagram Facebook: https://auranetwork.fanlink.tv/facebook Discord: https://auranetwork.fanlink.tv/discord X(twitter): https://auranetwork.fanlink.tv/xsocial  Ã—=Ã—=Ã—=Ã—=Ã—     Lyrics for 'Dolly Parton - WHY'D YOU COME IN HERE LOOKIN' LIKE THAT'  Why'd you come in here lookin' like that In your cowboy boots and your painted on jeans All decked out like a cowgirl's dream Why'd you come in here looking like that Here comes my baby Draggin' my heart behind He's drivin' me crazy Who says love is blind He's got a wanderin' eye and a travelin' mind Big ideas and a little behind Out with a different woman every night But I remember when he was mine Why'd you come in here lookin' like that In your high heel boots and your painted on jeans All decked out like a cowgirl's dream Waltzing right in here lookin' like that Why'd you come in here lookin' like that When you could stop traffic in a gunny sack Why you're almost givin' me a heart attack When you waltz right in here lookin' like that I just can't stand it To see him on the town He's out slow dancing With every girl around I'm a softhearted woman he's a hardheaded man And he's gonna make me feel just as bad as he can He's got himself a mean streak a half a mile wide Now he's dancing on this heart of mine Ooh, Why'd you come in here lookin' like that In your high heel boots and your painted on jeans All decked out like a cowgirl's dream Why'd you come in here lookin' like that Why'd you come in here lookin' like that In your cowboy boots and your painted on jeans All decked out like a cowgirl's dream Why'd you come in here lookin' like that Why'd you come in here lookin' like that When you could stop traffic in a gunny sack Why you're almost givin' me a heart attack When you waltz right in here lookin' like that Why'd you come in here lookin' like that Why'd you come in here lookin' like that  Ã—=Ã—=Ã—=Ã—=Ã—  ðŸ·ï¸Tags #why'dyoucomeinherelookin'likethat #dollyparton #auracountry #dailymusic #why'dyoucomeinherelookin'likethatlyrics  ðŸ“§ Connect: contact@auranetwork.org  ðŸ“¥ Submit your music: https://auracountry.portal.district.biz/app/login  ðŸ“Œ LINKS:  Subscribe: https://www.youtube.com/@AuraNetworkCountry?sub_confirmation=1  Latest Video: https://youtube.com/playlist?list=PLnlXh7KnclbbFTEicqzZzqHk-8OtQLHrb&amp;si=-u4ujRO6XjuV-m1D  Dolly Parton, Dolly Parton, WHY'D YOU COME IN HERE LOOKIN' LIKE THAT, Dolly Parton Latest, WHY'D YOU COME IN HERE LOOKIN' LIKE THAT Lyrics, WHY'D YOU COME IN HERE LOOKIN' LIKE THAT Lyrics Video  Comment #weareaura if you see this! ðŸ‘€</t>
  </si>
  <si>
    <t>HW4JfDqBlRQ</t>
  </si>
  <si>
    <t>Dolly Parton - 9 To 5 (Lyrics)</t>
  </si>
  <si>
    <t>2025-06-19T20:30:03Z</t>
  </si>
  <si>
    <t>auraserenity|emotional|indiepop|Serenity music|dolly parton|9 to 5|dolly parton 9 to 5|9 to 5 dolly parton|9 to 5 lyrics dolly parton|dolly parton lyrics|9 to 5 lyrics|lyrics dolly parton|lyrics 9 to 5|lyrics dolly parton 9 to 5|lyrics 9 to 5 dolly parton|lyrics for 9 to 5 by dolly parton|lyric video for 9 to 5 by dolly parton</t>
  </si>
  <si>
    <t>ðŸ‘‘ Dolly Parton - 9 To 5 (Lyrics) ðŸŽ¶ Listen on Spotify: https://sptfy.com/QAzA ðŸ”¥ Help us reach 100,000 subscribers! ðŸ”” Turn on notifications to stay updated with new uploads!  ðŸŽ§ Stream &amp; Download: https://DollyParton.lnk.to/listenYD  âœ¨ Follow Dolly Parton: Facebook: https://DollyParton.lnk.to/followFI Instagram: https://DollyParton.lnk.to/followII Twitter: https://DollyParton.lnk.to/followTI Website: https://DollyParton.lnk.to/followWI  ðŸ“± Follow us on: Instagram: https://auranetwork.fanlink.tv/instagram Facebook: https://auranetwork.fanlink.tv/facebook Discord: https://auranetwork.fanlink.tv/discord X(twitter): https://auranetwork.fanlink.tv/xsocial  Ã—=Ã—=Ã—=Ã—=Ã—     Lyrics for 'Dolly Parton - 9 To 5'  [Verse 1] Tumble out of bed and I stumble to the kitchen Pour myself a cup of ambition And yawn and stretch and try to come to life Jump in the shower and the blood starts pumpin' Out on the street, the traffic starts jumpin' With folks like me on the job from 9 to 5  [Chorus] Workin' 9 to 5, what a way to make a livin' Barely gettin' by, it's all takin' and no givin'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Mmmmm...  [Verse 2] They let you dream just to watch 'em shatter You're just a step on the boss man's ladder But you've got dreams he'll never take away In the same boat with a lot of your friends Waitin' for the day your ship'll come in And the tide's gonna turn an' it's all gonna roll your way  [Chorus] Working 9 to 5, what a way to make a livin' Barely gettin' by, it's all takin' and no givin' They just use your mind and you never get the credit It's enough to drive you crazy if you let it 9 to 5, yeah, they got you where they want you There's a better life and you think about it don't you It's a rich man's game no matter what they call it And you spend your life puttin' money in his wallet 9 to 5, what a way to make a livin' Barely gettin' by, it's all takin' and no givin' They just use your mind and they never give you credit It's enough to drive you crazy if you let it 9 to 5, yeah, they got you where they want you There's a better life and you think about it don't you It's a rich man's game no matter what they call it And you spend your life puttin' money in his wallet  Ã—=Ã—=Ã—=Ã—=Ã—  ðŸ·ï¸Tags #9to5 #dollyparton #auracountry #dailymusic #9to5lyrics  ðŸ“§ Connect: contact@auranetwork.org  ðŸ“¥ Submit your music: https://auracountry.portal.district.biz/app/login  ðŸ“Œ LINKS:  Subscribe: https://www.youtube.com/@AuraNetworkCountry?sub_confirmation=1  Latest Video: https://youtube.com/playlist?list=PLnlXh7KnclbbFTEicqzZzqHk-8OtQLHrb&amp;si=-u4ujRO6XjuV-m1D  Dolly Parton, Dolly Parton, Dolly Parton Latest, 9 To 5 Lyrics, 9 To 5 Lyrics Video  Comment #weareaura if you see this! ðŸ‘€</t>
  </si>
  <si>
    <t>WU68jvr1T_Q</t>
  </si>
  <si>
    <t>Chris Brown - No Guidance (Lyrics) ft. Drake</t>
  </si>
  <si>
    <t>2025-06-19T14:02:27Z</t>
  </si>
  <si>
    <t>auraserenity|emotional|indiepop|chris brown|drake|no guidance|drake no guidance|no guidance chris brown|drake no guidance lyrics|drake lyrics|no guidance lyrics chris brown|no guidance lyrics|lyrics chris brown|lyrics no guidance|lyrics no guidance chris brown|lyrics for no guidance by chris brown|lyric video for no guidance by chris brown</t>
  </si>
  <si>
    <t>ðŸ‘‘ Chris Brown - No Guidance (Lyrics) ft. Drake ðŸŽ¶ Listen on Spotify: https://sptfy.com/QAzA ðŸ”¥ Help us reach 100,000 subscribers! ðŸ”” Turn on notifications to stay updated with new uploads!  ðŸŽ§ Stream &amp; Download: https://ChrisBrown.lnk.to/listenYDâ€‹  âœ¨ Follow Chris Brown: https://www.instagram.com/chrisbrownofficial/ https://www.facebook.com/chrisbrown https://www.chrisbrownworld.com https://x.com/chrisbrown  ðŸ“± Follow us on: Instagram: https://auranetwork.fanlink.tv/instagram Facebook: https://auranetwork.fanlink.tv/facebook Discord: https://auranetwork.fanlink.tv/discord X(twitter): https://auranetwork.fanlink.tv/xsocial  Ã—=Ã—=Ã—=Ã—=Ã—     Lyrics for 'Chris Brown - No Guidance Fr.Drake'  Before I die, I'm tryna fuck you, baby Hopefully, we don't have no babies I don't even wanna go back home Hopefully, I don't leave you on your own  [Verse 1: Drake] Ayy Trips that you plan for the next whole week Bands too long for a n***a so cheap And your flex OD, and your sex OD You got it, girl, you got it (Ayy) You got it, girl, you got (Yeah) Pretty lil' thing, you got a bag and now you wildin' You just took it off the lot, no mileage Way they hittin' you, the DM lookin' violent Talkin' wild, you come around and now they silent Flew the coop at seventeen, no guidance You be stayin' low, but you know what the vibes is Ain't never got you nowhere bein' modest Poppin' shit but only 'cause you know you poppin', yeah  [Chorus: Drake] You got it, girl, you got it (Ayy) You got it, girl, you got it  [Verse 2: Chris Brown] Lil' baby in her bag, in her Birkin (Ayy) No nine-to-five, put the work in Flaws and all, I love 'em all, to me, you're perfect Baby girl, you got it, girl, you got it, girl (Oh-oh) You got it, girl, you got it, girl (Ooh)  [Pre-Chorus: Chris Brown] I don't wanna play no games, play no games Fuck around, give you my last name (Oh) Know you tired of the same damn thing That's okay 'cause, baby, you  [Chorus: Drake, Chris Brown, Drake &amp; Chris Brown] You got it, girl, you got it (Oh, ooh, ayy) You got it, girl, you got it (Got it)  [Verse 3: Chris Brown] You the only one I'm tryna make love to, pickin' and choosin' They ain't really love you, runnin' game, usin' All your stupid exes, they gon' call again Tell 'em that a real n***a steppin' in Don't let them n****s try you, test your patience Tell 'em that it's over, ain't no debatin' (Uh) All you need is me playin' on your playlist You ain't gotta be frustrated  [Pre-Chorus: Chris Brown] I don't wanna play no games, play no games (Oh) Fuck around, give you my last name (My last name, oh) Know you tired of the same damn thing (Same damn thing) That's okay 'cause, baby, you  [Chorus: Drake, Chris Brown, Drake &amp; Chris Brown] You got it, girl, you got it (Oh, ooh, ayy) You got it, girl, you got it (Got it) I don't wanna  [Post-Chorus: Che Ecru, Chris Brown] Before I die, I'm tryna fuck you, baby (Yeah) Hopefully, we don't have no babies (Ooh) I don't even wanna go back home Hopefully, I don't leave you on your own You got it, girl, you got it Oh  [Verse 4: Drake, Chris Brown] Play no games (No) Freaky (Freaky) I can learn a lot from you, gotta come teach me (Woo-woo) You a lil' hot girl, you a lil' sweetie (No, sweet) Sweet like Pearland, sweet like Peachtree (Like that) I can tell you crazy, but shit kind of intrigue me (No, yeah, I like that) (I don't wanna, I don't wanna) Seen it on the 'Gram, I'm tryna see that shit in 3D, mami I know I get around 'cause I like to move freely (I don't, I don't) But you could lock it down, I could tell by how you treat me (I don't, I don't) I seen how you did homeboy, so please take it easy (No) Good to have me on your side, I ain't sayin' that you need me (Yeah-yeah) Six God talk but I ain't tryna get preachy (No, no-no) I seen how you did homeboy, please take it easier on me 'Cause I don't wanna (No) play no games, play no games (I don't wanna, I don't wanna)  I don't wanna play no games, play no games (I don't, I don't)  [Outro: Chris Brown] I don't, I don't No  Ã—=Ã—=Ã—=Ã—=Ã—  ðŸ·ï¸Tags # #chrisbrown #auracountry #dailymusic #lyrics  ðŸ“§ Connect: contact@auranetwork.org  ðŸ“¥ Submit your music: https://auracountry.portal.district.biz/app/login  ðŸ“Œ LINKS:  Subscribe: https://www.youtube.com/@AuraNetworkCountry?sub_confirmation=1  Latest Video: https://youtube.com/playlist?list=PLnlXh7KnclbbFTEicqzZzqHk-8OtQLHrb&amp;si=-u4ujRO6XjuV-m1D  Chris Brown, Chris Brown, No Guidance, Drake, Chris Brown Latest,  Lyrics,  Lyrics Video  Comment #weareaura if you see this! ðŸ‘€</t>
  </si>
  <si>
    <t>d7WeVRdNdN4</t>
  </si>
  <si>
    <t>Ari Abdul - Alive (Lyrics)</t>
  </si>
  <si>
    <t>2025-06-17T20:30:05Z</t>
  </si>
  <si>
    <t>auraserenity|emotional|indiepop|ari abdul|alive|ari abdul alive|alive ari abdul|ari abdul alive lyrics|alive lyrics ari abdul|ari abdul lyrics|alive lyrics|lyrics ari abdul|lyrics alive|lyrics ari abdul alive|lyrics alive ari abdul|lyrics for alive by ari abdul|lyric video for alive by ari abdul</t>
  </si>
  <si>
    <t>ðŸ‘‘ Ari Abdul - Alive (Lyrics) ðŸŽ¶ Listen on Spotify: https://sptfy.com/QAzA ðŸ”¥ Help us reach 100,000 subscribers! ðŸ”” Turn on notifications to stay updated with new uploads!  ðŸŽ§ Stream &amp; Download: https://ariabdul.lnk.to/Alive  âœ¨ Follow Ari Abdul: instagram.com/arianna.abdul twitter.com/ariannaabdul tiktok.com/@imaginary.ari2  ðŸ“± Follow us on: Instagram: https://auranetwork.fanlink.tv/instagram Facebook: https://auranetwork.fanlink.tv/facebook Discord: https://auranetwork.fanlink.tv/discord X(twitter): https://auranetwork.fanlink.tv/xsocial  Ã—=Ã—=Ã—=Ã—=Ã—     Lyrics for 'Ari Abdul - Alive'  Come read my mind Eat me alive  Paint me guilty, don't speak Make me yours Drink me discrete, so sweet  You can take control You can let em know, how you're Tearing out my soul But you take me home after  Paint me guilty, don't speak  I kinda like You pretend that you're shy  Nowhere to hide With that look in your eyes  I kinda like When you're holdin the knife  Baby, read my mind Come eat me alive  I kinda like You pretend that you're shy  Nowhere to hide With that look in your eyes  I kinda like When you're holdin the knife  Baby, read my mind Come eat me alive  Eat me alive Eat me alive  Kill me softly, slowly Make me yours  Between your teeth, crave me  You can take control You can let em know, how you're Tearing out my soul But you take me home after  Break me softly, slowly  I kinda like You pretend that you're shy  Nowhere to hide With that look in your eyes  I kinda like When you're holdin the knife  Baby, read my mind Come eat me alive  I kinda like You pretend that you're shy  Nowhere to hide With that look in your eyes  I kinda like When you're holdin the knife  Baby, read my mind Come eat me alive  Eat me alive Eat me alive Eat me alive Eat me alive  Don't you crave me You can't help yourself (Me) I can't help it I just Need You're everything  I kinda like You pretend that you're shy  Nowhere to hide With that look in your eyes  I kinda like When you're holdin the knife  Baby, read my mind Come eat me alive  I kinda like You pretend that you're shy (Pretend that you're shy) Nowhere to hide With that look in your eyes (That look in your eyes) I kinda like When you're holdin the knife Baby, read my mind Come eat me alive (Come eat me alive)  Eat me alive Eat me alive Eat me alive Read my mind Come eat me alive  Ã—=Ã—=Ã—=Ã—=Ã—  ðŸ·ï¸Tags #alive #ariabdul #auracountry #dailymusic #alivelyrics  ðŸ“§ Connect: contact@auranetwork.org  ðŸ“¥ Submit your music: https://auracountry.portal.district.biz/app/login  ðŸ“Œ LINKS:  Subscribe: https://www.youtube.com/@AuraNetworkCountry?sub_confirmation=1  Latest Video: https://youtube.com/playlist?list=PLnlXh7KnclbbFTEicqzZzqHk-8OtQLHrb&amp;si=-u4ujRO6XjuV-m1D  Ari Abdul, Alive, Ari Abdul, Ari Abdul Latest, Alive Lyrics, Alive Lyrics Video  Comment #weareaura if you see this! ðŸ‘€</t>
  </si>
  <si>
    <t>qdWYOHxjRlg</t>
  </si>
  <si>
    <t>*NSYNC - Gone (Lyrics)</t>
  </si>
  <si>
    <t>2025-06-16T20:30:15Z</t>
  </si>
  <si>
    <t>auraserenity|emotional|indiepop|*nsync|gone|gone *nsync|gone *nsync lyrics|*nsync lyrics gone|gone lyrics *nsync|*nsync lyrics|gone lyrics|lyrics *nsync|lyrics gone|lyrics *nsync gone|lyrics gone *nsync|lyrics for gone by *nsync|lyric video for gone by *nsync</t>
  </si>
  <si>
    <t>ðŸ‘‘ *NSYNC - Gone (Lyrics) ðŸŽ¶ Listen on Spotify: https://sptfy.com/QAzA ðŸ”¥ Help us reach 100,000 subscribers! ðŸ”” Turn on notifications to stay updated with new uploads!  ðŸŽ§ Stream &amp; Download: https://NSYNC.lnk.to/listenYD  âœ¨ Follow *NSYNC: Instagram: https://www.instagram.com/nsync Facebook: https://www.facebook.com/nsync X: https://x.com/NSYNC TikTok: https://www.tiktok.com/@nsync  ðŸ“± Follow us on: Instagram: https://auranetwork.fanlink.tv/instagram Facebook: https://auranetwork.fanlink.tv/facebook Discord: https://auranetwork.fanlink.tv/discord X(twitter): https://auranetwork.fanlink.tv/xsocial  Ã—=Ã—=Ã—=Ã—=Ã—     Lyrics for '*NSYNC - Gone'  [Verse 1: Justin] There's a thousand words that I could say To make you come home, yeah Seems so long ago you walked away Left me alone And I remember what you said to me You were actin' so strange, mm And maybe I was too blind to see That you needed a change  [Pre-Chorus: Justin] Was it somethin' I said To make you turn away? To make you walk out and leave me cold? If I could just find a way To make it so that you were right here Right now  [Chorus: All &amp; Justin] I've been sittin' here Can't get you off my mind (Can't get you off my mind) I've tried my best to be a man and be strong I drove myself insane Wishin' I could touch your face (Touch your face) But the truth remains, you're  [Post-Chorus: Justin &amp; All] Gone You're gone Baby, you're gone Girl, you're gone Baby girl, you're gone You're gone You're  [Verse 2: Justin &amp; All] Now, I don't wanna make excuses, baby Won't change the fact that you're gone, no, no But if there's somethin' that I could do Won't you please let me know? The time is passin' so slowly now Guess that's my life without you, mm (Guess that's my life without you) And maybe I could change my every day, yeah (You) But, baby, I don't want to  [Pre-Chorus: Justin &amp; All] So I'll just hang around And find some things to do To take my mind off missing you (Take my mind off missing you) And I know in my heart You can't say that you don't love me too Please say you do Yeah, hey, hey, yeah, yeah  [Chorus: All &amp; Justin] I've been sittin' here (Sittin' here) Can't get you off my mind (Get you off my mind) I've tried my best to be a man and be strong (My best to be a man and be strong) I drove myself insane Wishin' I could touch your face (Wishin' I could touch your face) But the truth remains, you're (Truth remains, you're)  [Post-Chorus: Justin &amp; All] Gone You're gone You're gone You're gone You're gone You're gone Oh, oh  [Bridge: Justin] What will I do If I can't be with you? Tell me where will I turn to? Baby, who will I be? Now that we are apart Am I still in your heart? Baby, why don't you see That I need you here with me? Oh, oh  [Chorus: All &amp; Justin] I've been sittin' here (Sittin' here) Can't get you off my mind (Can't get you off my mind) I've tried my best to be a man and be strong (My best to be a man) I drove myself insane Wishin' I could touch your face (Goin' crazy, baby, oh) But the truth remains (The truth remains you're gone) I've been sittin' here (Sitting here) Can't get you off my mind (Can't get you off my mind) I've tried my best to be a man and be strong (My best to be a man) I drove myself insane (Oh) Wishin' I could touch your face (Oh) But the truth remains, you're (Oh-oh, baby, the truth is you're)  [Post-Chorus: Justin &amp; All] Gone You're gone You're gone You're gone Baby girl, you're gone You're gone  [Outro: All] But the truth remains, you're  Ã—=Ã—=Ã—=Ã—=Ã—  ðŸ·ï¸Tags #gone #*nsync #auracountry #dailymusic #gonelyrics  ðŸ“§ Connect: contact@auranetwork.org  ðŸ“¥ Submit your music: https://auracountry.portal.district.biz/app/login  ðŸ“Œ LINKS:  Subscribe: https://www.youtube.com/@AuraNetworkCountry?sub_confirmation=1  Latest Video: https://youtube.com/playlist?list=PLnlXh7KnclbbFTEicqzZzqHk-8OtQLHrb&amp;si=-u4ujRO6XjuV-m1D  *NSYNC, NSYNC, Gone, *NSYNC Latest, Gone Lyrics, Gone Lyrics Video  Comment #weareaura if you see this! ðŸ‘€</t>
  </si>
  <si>
    <t>ITI3CVvjHTY</t>
  </si>
  <si>
    <t>Ed Sheeran - Sapphire (Lyrics)</t>
  </si>
  <si>
    <t>2025-06-15T20:30:02Z</t>
  </si>
  <si>
    <t>auraserenity|emotional|indiepop|ed sheeran|sapphire|ed sheeran sapphire|sapphire ed sheeran|ed sheeran sapphire lyrics|ed sheeran lyrics|sapphire lyrics|lyrics ed sheeran|lyrics sapphire|lyrics ed sheeran sapphire|lyrics sapphire ed sheeran|lyrics for sapphire by ed sheeran|lyric video for sapphire by ed sheeran</t>
  </si>
  <si>
    <t>ðŸ‘‘ Ed Sheeran - Sapphire (Lyrics) ðŸŽ¶ Listen on Spotify: https://sptfy.com/QAzA ðŸ”¥ Help us reach 100,000 subscribers! ðŸ”” Turn on notifications to stay updated with new uploads!  ðŸŽ§ Stream &amp; Download: https://es.lnk.to/sapphireID  âœ¨ Follow Ed Sheeran: https://www.instagram.com/teddysphotos/ https://www.facebook.com/EdSheeranMusic https://www.tiktok.com/@edsheeran https://x.com/edsheeran  ðŸ“± Follow us on: Instagram: https://auranetwork.fanlink.tv/instagram Facebook: https://auranetwork.fanlink.tv/facebook Discord: https://auranetwork.fanlink.tv/discord X(twitter): https://auranetwork.fanlink.tv/xsocial  Ã—=Ã—=Ã—=Ã—=Ã—     Lyrics for 'Ed Sheeran - Sapphire'  [Verse 1: Ed Sheeran] You're glowing You colour and fracture the light You can't help but shine And I know that You carry the world on your back But look at you tonight  [Pre-Chorus: Ed Sheeran] The lights, your face, your eyes Exploding like fireworks in the sky Sapphire  [Chorus: Ed Sheeran] Touching on your body while you're pushing on me Don't you end the party, I could do this all week We'll be dancing till the morning, go to bed, we won't sleep Cham-cham chamke sitare wargi (Sapphire) Touching on your body while you're pushing on me Don't you end the party, I could do this all week We'll be dancin' till the morning, go to bed, we won't sleep Cham-cham chamke sitare wargi  [Verse 2: Ed Sheeran]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[Pre-Chorus: Ed Sheeran] The lights, your face, your eyes Exploding like fireworks in the sky Sapphire  [Chorus: Ed Sheeran] Touching on your body while you're pushing on me Don't you end the party, I could do this all week We'll be dancin' till the morning, go to bed, we won't sleep Cham-cham chamke sitare wargi (Sapphire) Touching on your body while you're pushing on me Don't you end the party, I could do this all week We'll be dancin' till the morning, go to bed, we won't sleep Cham-cham chamke sitare wargi (Sapphire)  [Bridge: Arijit Singh, Ed Sheeran, Both] Mahrooni do nain lubhaaye Chaandni cham-cham chamkaaye (You're glowing) Noor da mainu ghoont pilaaye Jindadi ban jaaye You're glowing (Ambraan di tu jhaalar paaye) You colour and fracture the light (Badlan de Latha de suit banaaye) Look at you tonight (Kirnaan nu rang-roop chadaye) (Morni ban jaaye) Sapphire Palkan uthaave te hanere ghatde Unglaan'ch paake tu dhanak phirdi Kivein Rabb ne do naina ute neelam jade? Cham-cham chamke sitaare wargi (Sapphire)  [Chorus: Ed Sheeran] Touching on your body while you're pushing on me Don't you end the party, I could do this all week We'll be dancing till the morning, go to bed, we won't sleep Cham-cham chamke sitare wargi (Sapphire) Touching on your body while you're pushing on me (The lights, your face, your eyes) Don't you end the party, I could do this all week (Exploding) We'll be dancing till the morning, go to bed, we won't sleep (Like fireworks in the sky) Cham-cham chamke sitare wargi (Sapphire) Touching on your body while you're pushing on me (The lights, your face, your eyes) Don't you end the party, I could do this all week (Exploding) We'll be dancing till the morning, go to bed, we won't sleep (Like fireworks in the sky) Cham-cham chamke sitare wargi (Sapphire)  [Outro: Ed Sheeran] The lights, your face, your eyes Exploding like fireworks in the sky Sapphire  Ã—=Ã—=Ã—=Ã—=Ã—  ðŸ·ï¸Tags #sapphire #edsheeran #auracountry #dailymusic #sapphirelyrics  ðŸ“§ Connect: contact@auranetwork.org  ðŸ“¥ Submit your music: https://auracountry.portal.district.biz/app/login  ðŸ“Œ LINKS:  Subscribe: https://www.youtube.com/@AuraNetworkCountry?sub_confirmation=1  Latest Video: https://youtube.com/playlist?list=PLnlXh7KnclbbFTEicqzZzqHk-8OtQLHrb&amp;si=-u4ujRO6XjuV-m1D  Ed Sheeran, Sapphire, Ed Sheeran, Ed Sheeran Latest, Sapphire Lyrics, Sapphire Lyrics Video  Comment #weareaura if you see this! ðŸ‘€</t>
  </si>
  <si>
    <t>eurV2tM5oKA</t>
  </si>
  <si>
    <t>Sabrina Carpenter - Manchild (Lyrics)</t>
  </si>
  <si>
    <t>2025-06-14T20:30:06Z</t>
  </si>
  <si>
    <t>auraserenity|emotional|indiepop|sabrina carpenter|manchild|sabrina carpenter manchild|manchild sabrina carpenter|sabrina carpenter lyrics|manchild lyrics|lyrics sabrina carpenter|lyrics manchild|lyrics sabrina carpenter manchild|lyrics manchild sabrina carpenter|lyrics for manchild by sabrina carpenter|lyric video for manchild by sabrina carpenter</t>
  </si>
  <si>
    <t>ðŸ‘‘ Sabrina Carpenter - Manchild (Lyrics) ðŸŽ¶ Listen on Spotify: https://sptfy.com/QAzA ðŸ”¥ Help us reach 100,000 subscribers! ðŸ”” Turn on notifications to stay updated with new uploads!  ðŸŽ§ Stream &amp; Download: https://sabrinacarpenter.lnk.to/Manchild  âœ¨ Follow Sabrina Carpenter: https://www.instagram.com/sabrinacarpenter/ https://linktr.ee/sabrinacarpenter Twitter: https://x.com/SabrinaAnnLynn https://www.tiktok.com/@sabrinacarpenter https://www.facebook.com/sabrinacarpenter  ðŸ“± Follow us on: Instagram: https://auranetwork.fanlink.tv/instagram Facebook: https://auranetwork.fanlink.tv/facebook Discord: https://auranetwork.fanlink.tv/discord X(twitter): https://auranetwork.fanlink.tv/xsocial  Ã—=Ã—=Ã—=Ã—=Ã—     Lyrics for 'Sabrina Carpenter - Manchild'  (Lyrics:) [Intro] Oh, boy  [Verse 1] You said your phone was broken, just forgot to charge it Whole outfit you're wearing, God, I hope it's ironic Did you just say you're finished? Didn't know we started It's all just so familiar, baby, what do you call it? Stupid, or is it, slow? Maybe it's, useless? But there's a cuter word for it, I know  [Chorus] Manchild, why you always come a-runnin' to me? Fuck my life, won't you let an innocent woman be? Never heard of self-care Half your brain just ain't there Manchild, why you always come a-runnin', takin' all my lovin' from me?  [Verse 2] Why so sexy if so dumb? And how survive the Earth so long? If I'm not there, it won't get done I choose to blame your mom  [Chorus] Manchild, why you always come a-runnin' to me? Fuck my life, won't you let an innocent woman be? Never heard of self-care Half your brain just ain't there Manchild, why you always come a-runnin', takin' all my lovin' from me?  [Bridge] Oh, I like my boys playin' hard to get And I like my men all incompetent And I swear they choose me, I'm not choosin' them Amen, hey men Oh, I like my boys playin' hard to get (Play hard to get) And I like my men all incompetent (Incompetent) And I swear they choose me, I'm not choosin' them (Not choosin' them) Amen (Amen, yeah), hey, men (Hey, men)  [Outro] Manchild, why you always come a-runnin' to me? (Always come a-runnin' to me) Fuck my life, won't you let an innocent woman be? (Amen) Oh, I like my boys playin' hard to get (Play hard to get) And I like my men all incompetent (Incompetent) And I swear they choose me, I'm not choosin' them (Not choosin' them) Amen (Amen), hey, men (Hey, men)  Ã—=Ã—=Ã—=Ã—=Ã—  ðŸ·ï¸Tags #manchild #sabrinacarpenter #auracountry #dailymusic #manchildlyrics  ðŸ“§ Connect: contact@auranetwork.org  ðŸ“¥ Submit your music: https://auracountry.portal.district.biz/app/login  ðŸ“Œ LINKS:  Subscribe: https://www.youtube.com/@AuraNetworkCountry?sub_confirmation=1  Latest Video: https://youtube.com/playlist?list=PLnlXh7KnclbbFTEicqzZzqHk-8OtQLHrb&amp;si=-u4ujRO6XjuV-m1D  Sabrina Carpenter, Manchild, Sabrina Carpenter, Sabrina Carpenter Latest, Manchild Lyrics, Manchild Lyrics Video  Comment #weareaura if you see this! ðŸ‘€</t>
  </si>
  <si>
    <t>NK66EiEf_As</t>
  </si>
  <si>
    <t>DJ Khaled - Wild Thoughts (Lyrics) ft. Rihanna, Bryson Tiller</t>
  </si>
  <si>
    <t>2025-06-13T20:30:09Z</t>
  </si>
  <si>
    <t>auraserenity|emotional|indiepop|rihanna|dj khaled|wild thoughts|dj khaled wild thoughts|wild thoughts rihanna|dj khaled lyrics|dj khaled lyrics wild thoughts|wild thoughts lyrics rihanna|wild thoughts lyrics|lyrics rihanna|lyrics wild thoughts|lyrics wild thoughts rihanna|lyrics for wild thoughts by rihanna|lyric video for wild thoughts by rihanna</t>
  </si>
  <si>
    <t>ðŸ‘‘ DJ Khaled - Wild Thoughts (Lyrics) ft. Rihanna, Bryson Tiller ðŸŽ¶ Listen on Spotify: https://sptfy.com/QAzA ðŸ”¥ Help us reach 100,000 subscribers! ðŸ”” Turn on notifications to stay updated with new uploads!  ðŸŽ§ Stream &amp; Download: https://DJKhaled.lnk.to/listenYD â€‹  âœ¨ Follow DJ Khaled: Facebook: https://DJKhaled.lnk.to/followFI  Twitter: https://DJKhaled.lnk.to/followTI  Instagram: https://DJKhaled.lnk.to/followII  Website: https://DJKhaled.lnk.to/followWI  Spotify: https://DJKhaled.lnk.to/followSI  âœ¨ Follow Rihanna: Instagram: http://instagram.com/badgalriri  X: http://x.com/rihanna  Facebook: http://facebook.com/rihanna  YouTube: http://youtube.com/@rihanna  Website: https://shop.officialrihanna.com/  ðŸ“± Follow us on: Instagram: https://auranetwork.fanlink.tv/instagram Facebook: https://auranetwork.fanlink.tv/facebook Discord: https://auranetwork.fanlink.tv/discord X(twitter): https://auranetwork.fanlink.tv/xsocial  Ã—=Ã—=Ã—=Ã—=Ã—     Lyrics for 'DJ Khaled - Wild Thoughts'  [Intro: DJ Khaled] Another one We The Best Music DJ Khaled  [Verse 1: Rihanna] I don't know if you could take it Know you wanna see me nakey, nakey, naked I wanna be your baby, baby, baby Spinnin' and it's wet just like it came from Maytag White girl wasted on that brown liquor When I get like this, I can't be around you I'm too lit to dim down a notch 'Cause I could name some things that I'm gon' do  [Chorus: Rihanna] Wild, wild, wild Wild, wild, wild thoughts Wild, wild, wild When I'm with you, all I get is wild thoughts Wild, wild, wild When I'm with you, all I get is wild thoughts  [Interlude: DJ Khaled] Let's go  [Verse 2: Rihanna] I hope you know I'm for the takin' (Uh) You know this cookie's for the bakin' Kitty, kitty, baby, give that thing some rest (You're the best) 'Cause you done beat it like the '68 Jets (Uh) Diamonds ain't nothin' when I'm rockin' with ya Diamonds ain't nothin' when I'm shinin' with ya Just keep it white and black as if I'm your sister I'm too hip to hop around town out here with ya  [Chorus: Rihanna] I know I get wild, wild, wild Wild, wild, wild thoughts Wild, wild, wild When I'm with you, all I get is wild thoughts Wild, wild, wild When I'm with you, all I get is wild thoughts  [Verse 3: Bryson Tiller] Ayy, I heard that pussy for the takin' I heard it got these other niggas goin' crazy Yeah, I'll treat you like a lady, lady (Ayy, then I'll) Fuck you 'til you burned out, cremation ('Til you burned out) Make it cream, yeah, Wu-Tang (Wu-Tang) Throw that ass back, bouquet (Bouquet) Call me and I can get it juicy I can tell you're gone off the D'USSÃ‰ (Oh yeah, yeah) Careful, mama, watch what you say (You say) You talkin' to me like your new bae (New bae) Girl, you talkin' like you tryna do things Now that pipe got her runnin' like she Usain, baby You made me drown in it, ooh, touchÃ©, baby I'm carrying that water, Bobby Boucher, baby And you know I'ma slaughter like I'm Jason Bust it, why you got it on safety? White girl wasted on brown liquor (That brown liquor) I probably shouldn't be around you (Can't be around you) 'Cause you get wild, wild, wild (Wild) You lookin' like there's nothin' that you won't do (What you wanna do?) Ayy, girl, that's when I told you (That's when I told you)  [Chorus: Rihanna] When I'm with you, all I get is wild thoughts Wild, wild, wild Wild, wild, wild thoughts Wild, wild, wild When I'm with you, all I get is wild thoughts Wild, wild, wild When I'm with you, all I get is wild thoughts  [Outro: DJ Khaled &amp; Rihanna] DJ Khaled Wild, wild, wild Wild, wild, wild When I'm with you, all I get is wild thoughts  Ã—=Ã—=Ã—=Ã—=Ã—  ðŸ·ï¸Tags #wildthought #djkhaled #auracountry #dailymusic #wildthoughtlyrics  ðŸ“§ Connect: contact@auranetwork.org  ðŸ“¥ Submit your music: https://auracountry.portal.district.biz/app/login  ðŸ“Œ LINKS:  Subscribe: https://www.youtube.com/@AuraNetworkCountry?sub_confirmation=1  Latest Video: https://youtube.com/playlist?list=PLnlXh7KnclbbFTEicqzZzqHk-8OtQLHrb&amp;si=-u4ujRO6XjuV-m1D  DJ Khaled, Rihanna, Rihanna,  Wild Thought, DJ Khaled, DJ Khaled Latest, Wild Thought Lyrics, Wild Thought Lyrics Video  Comment #weareaura if you see this! ðŸ‘€</t>
  </si>
  <si>
    <t>vwTgmOUipoI</t>
  </si>
  <si>
    <t>Marshmello, Ellie Goulding, AVAION - Save My Love (Lyrics)</t>
  </si>
  <si>
    <t>2025-06-12T20:30:20Z</t>
  </si>
  <si>
    <t>auraserenity|emotional|indiepop|ellie goulding|marshmello|save my love|marshmello save my love|save my love ellie goulding|marshmello save my love lyrics|marshmello lyrics|save my love lyrics|lyrics ellie goulding|lyrics save my love|lyrics save my love ellie goulding|lyrics for save my love by ellie goulding|lyric video for save my love by ellie goulding</t>
  </si>
  <si>
    <t>ðŸ‘‘ Marshmello, Ellie Goulding, AVAION - Save My Love (Lyrics) ðŸŽ¶ Listen on Spotify: https://sptfy.com/QAzA ðŸ”¥ Help us reach 100,000 subscribers! ðŸ”” Turn on notifications to stay updated with new uploads!  ðŸŽ§ Stream &amp; Download: https://marshmelloxelliegouldingxavaion.lnk.to/SaveMyLove  âœ¨ Follow Ellie Goulding: https://www.instagram.com/elliegoulding/ Spotify: https://EllieGoulding.lnk.to/Spotify Apple Music: https://EllieGoulding.lnk.to/AppleMusic Website: https://www.elliegoulding.com/  âœ¨ Follow Marshmello: https://www.instagram.com/marshmello/ https://www.facebook.com/marshmello https://www.tiktok.com/@marshmello Spotify: http://spoti.fi/Marshmello Apple Music: http://apple.co/2n8Evz6  ðŸ“± Follow us on: Instagram: https://auranetwork.fanlink.tv/instagram Facebook: https://auranetwork.fanlink.tv/facebook Discord: https://auranetwork.fanlink.tv/discord X(twitter): https://auranetwork.fanlink.tv/xsocial  Ã—=Ã—=Ã—=Ã—=Ã—     Lyrics for 'Marshmello, Ellie Goulding, AVAION - Save My Love'  I can see it when I close my eyes Like the sun is slowly fading into view Do you see it too Or does it feel like another life When a single touch could make the flowers bloom  Do you feel it too And maybe I shouldâ€™ve held you closer On the nights that I had the chance Maybe time shouldâ€™ve made me colder  I got other plans Iâ€™ll save my love for you Iâ€™ll save my love for you Just tell me if youâ€™re ready Cause if youâ€™re ready I am too  Iâ€™ll save my love for you Its all for you Just tell me if youâ€™re ready Cause if youâ€™re ready I am too  Iâ€™ll save my love for you Itâ€™s like Iâ€™m walking through a memory And Iâ€™m holding onto oneâ€™s I canâ€™t replace Do you feel the same  Itâ€™s bittersweet the only remedy Is chasing something that we used to be But Iâ€™ll fight to keep you with me Yeah even if it kills me And maybe I shouldâ€™ve held you closer On the nights that I had the chance Maybe time shouldâ€™ve made me colder  I got other plans Iâ€™ll save my love for you Iâ€™ll save my love for you Just tell me if youâ€™re ready Cause if youâ€™re ready  I am too Iâ€™ll save my love for you Its all for you Just tell me if youâ€™re ready Cause if youâ€™re ready I am too  Iâ€™ll save my love for you  Ã—=Ã—=Ã—=Ã—=Ã—  ðŸ·ï¸Tags # #elliegoulding #auracountry #dailymusic #lyrics  ðŸ“§ Connect: contact@auranetwork.org  ðŸ“¥ Submit your music: https://auracountry.portal.district.biz/app/login  ðŸ“Œ LINKS:  Subscribe: https://www.youtube.com/@AuraNetworkCountry?sub_confirmation=1  Latest Video: https://youtube.com/playlist?list=PLnlXh7KnclbbFTEicqzZzqHk-8OtQLHrb&amp;si=-u4ujRO6XjuV-m1D  Ellie Goulding, Marshmello, Marshmello, Ellie Goulding, Ellie Goulding Latest,  Lyrics,  Lyrics Video  Comment #weareaura if you see this! ðŸ‘€</t>
  </si>
  <si>
    <t>K1VGHbhn9s0</t>
  </si>
  <si>
    <t>Elle King - Ex's &amp; Oh's (Lyrics)</t>
  </si>
  <si>
    <t>2025-06-11T20:30:03Z</t>
  </si>
  <si>
    <t>auraserenity|emotional|indiepop|elle king|ex's &amp; oh's|elle king ex's &amp; oh's|ex's &amp; oh's elle king|elle king ex's &amp; oh's lyrics|elle king lyrics|ex's &amp; oh's lyrics|lyrics elle king|lyrics ex's &amp; oh's|lyrics elle king ex's &amp; oh's|lyrics ex's &amp; oh's elle king|lyrics for ex's &amp; oh's by elle king|lyric video for ex's &amp; oh's by elle king</t>
  </si>
  <si>
    <t>ðŸ‘‘ Elle King - Ex's &amp; Oh's (Lyrics) ðŸŽ¶ Listen on Spotify: https://sptfy.com/QAzA ðŸ”¥ Help us reach 100,000 subscribers! ðŸ”” Turn on notifications to stay updated with new uploads!  ðŸŽ§ Stream &amp; Download: http://smarturl.it/sLoveStuff  âœ¨ Follow Elle King: https://www.instagram.com/elleking/ https://www.facebook.com/ElleKingMusic https://x.com/ElleKingMusic  ðŸ“± Follow us on: Instagram: https://auranetwork.fanlink.tv/instagram Facebook: https://auranetwork.fanlink.tv/facebook Discord: https://auranetwork.fanlink.tv/discord X(twitter): https://auranetwork.fanlink.tv/xsocial  Ã—=Ã—=Ã—=Ã—=Ã—     Lyrics for 'Elle King - Ex's &amp; Oh's'  [Verse 1] Well, I had me a boy, turned him into a man I showed him all the things that he didn't understand, whoa And then I let him go Now there's one in California who's been cursin' my name 'Cause I found me a better lover in the UK, hey, hey Until I made my getaway  [Pre-Chorus 1] One, two, three, they gonna run back to me 'Cause I'm the best baby that they never gotta keep One, two, three, they gonna run back to me They always wanna come, but they never wanna leave  [Chorus 1] Ex's and the oh, oh, oh's They haunt me like a-ghosts They want me to make 'em oh, oh, oh They won't let go, ex's and oh's  [Verse 2] Had a summer lover down in New Orleans Kept him warm in the winter, left him frozen in the spring, my, my How the seasons go by I get high and I love to get low So the hearts keep breaking and the heads just roll, you know That's how the story goes  [Pre-Chorus 1] One, two, three, they gonna run back to me 'Cause I'm the best baby that they never gotta keep One, two, three, they gonna run back to me They always wanna come, but they never wanna leave  [Chorus 2] Ex's and the oh, oh, oh's They haunt me like a-ghosts They want me to make 'em oh, oh, oh They won't let go My ex's and the oh, oh, oh's They haunt me like a-ghosts They want me to make 'em oh, oh, oh They won't let go, ex's and oh's  [Pre-Chorus 2] One, two, three, they gonna run back to me Climbing over mountains and a-sailing over seas One, two, three, they gonna run back to me They always wanna come, but they never wanna leave  [Chorus 2] My ex's and the oh, oh, oh's They haunt me like a-ghosts They want me to make 'em oh, oh, oh They won't let go Ex's and the oh, oh, oh's They haunt me like a-ghosts They want me to make 'em oh, oh, oh They won't let go, ex's and oh's  Ã—=Ã—=Ã—=Ã—=Ã—  ðŸ·ï¸Tags #ex's&amp;oh's #elleking #auracountry #dailymusic #ex's&amp;oh'slyrics  ðŸ“§ Connect: contact@auranetwork.org  ðŸ“¥ Submit your music: https://auracountry.portal.district.biz/app/login  ðŸ“Œ LINKS:  Subscribe: https://www.youtube.com/@AuraNetworkCountry?sub_confirmation=1  Latest Video: https://youtube.com/playlist?list=PLnlXh7KnclbbFTEicqzZzqHk-8OtQLHrb&amp;si=-u4ujRO6XjuV-m1D  Elle King, Elle King, Ex's &amp; Oh's, Elle King Latest, Ex's &amp; Oh's Lyrics, Ex's &amp; Oh's Lyrics Video  Comment #weareaura if you see this! ðŸ‘€</t>
  </si>
  <si>
    <t>Ft39ZHT5vfA</t>
  </si>
  <si>
    <t>Shakira - Men In This Town (Lyrics)</t>
  </si>
  <si>
    <t>2025-06-10T20:30:04Z</t>
  </si>
  <si>
    <t>auraserenity|emotional|indiepop|shakira|men in this town|shakira men in this town|men in this town shakira|men in this town lyrics shakira|shakira lyrics|men in this town lyrics|lyrics shakira|lyrics men in this town|lyrics shakira men in this town|lyrics men in this town shakira|lyrics for men in this town by shakira|lyric video for men in this town by shakira</t>
  </si>
  <si>
    <t>ðŸ‘‘ Shakira - Men In This Town (Lyrics) ðŸŽ¶ Listen on Spotify: https://sptfy.com/QAzA ðŸ”¥ Help us reach 100,000 subscribers! ðŸ”” Turn on notifications to stay updated with new uploads!  ðŸŽ§ Stream &amp; Download: https://youtu.be/OtfP19CE3GE?si=hsTwjL0zex3qcIcZ  âœ¨ Follow Shakira: Spotify: https://Shakira.lnk.to/Soltera/spotify Amazon: https://Shakira.lnk.to/Soltera/amazon... YouTube: https://Shakira.lnk.to/Soltera/youtube iTunes: https://Shakira.lnk.to/Soltera/itunes Deezer: https://Shakira.lnk.to/Soltera/deezer Pandora: https://Shakira.lnk.to/Soltera/pandora  ðŸ“± Follow us on: Instagram: https://auranetwork.fanlink.tv/instagram Facebook: https://auranetwork.fanlink.tv/facebook Discord: https://auranetwork.fanlink.tv/discord X(twitter): https://auranetwork.fanlink.tv/xsocial  Ã—=Ã—=Ã—=Ã—=Ã—     Lyrics for 'Shakira - Men In This Town'  [Intro] Is there a prince in this fable for a small town girl like me? The good ones are gone or not able And Matt Damon's not meant for me Damon's not meant for me (Ooh)  [Verse 1] I got to say California is a place that I respect Come on, LA, take advantage Give me a night that I won't forget I went to look From the Sky Bar to the Standard, nothing took These boys don't care Got a handful with their projects and with their looks  [Chorus] Where are all the men in this town And what's a girl supposed to do? Did they all run off when they knew That I was coming 'round, coming 'round? Where are all the men in this town And what's a girl supposed to do? Did they all run off when they knew That I was coming 'round, coming 'round?  [Post-Chorus] Fresh I'm so fresh and I'm so clean Got the lips and got the skin Got the skin, got that thing I'm so fresh, and I'm soâ€”  [Verse 2] Is there a prince in this fable For a small town girl like me? The good ones are gone or not able And Matt Damon's not meant for me  [Verse 3] I never dreamed that I'd come here to become the next Jolie But I sure know there is someone Around somewhere who's meant to be  [Chorus] Where are all the men in this town And what's a girl supposed to do? Did they all run off when they knew That I was coming 'round, coming 'round? Where are all the men in this town And what's a girl supposed to do? Did they all run off when they knew That I was coming 'round, coming round?  [Post-Chorus] Fresh I'm so fresh and I'm so clean Got the lips and got the skin Got the skin, got that thing I'm so fresh and I'm so Fresh I'm so fresh and I'm so clean Got the lips and got the skin Got the skin, got that thing I'm so fresh, and I'm soâ€”  [Outro] So they say It's a suicide, waiting, others say It's a suicide, waiting, yo no sÃ© It's a suicide, waiting, another day It's a suicide, waiting So decide, it's a suicide, waiting all this time It's a suicide, waiting, Â¿dÃ³nde estÃ¡s? It's a suicide, waiting, so decide It's a suicide, waiting  Ã—=Ã—=Ã—=Ã—=Ã—  ðŸ·ï¸Tags #meninthistown #shakira #auracountry #dailymusic #meninthistownlyrics  ðŸ“§ Connect: contact@auranetwork.org  ðŸ“¥ Submit your music: https://auracountry.portal.district.biz/app/login  ðŸ“Œ LINKS:  Subscribe: https://www.youtube.com/@AuraNetworkCountry?sub_confirmation=1  Latest Video: https://youtube.com/playlist?list=PLnlXh7KnclbbFTEicqzZzqHk-8OtQLHrb&amp;si=-u4ujRO6XjuV-m1D  Shakira, Shakira,  Men In This Town, Shakira Latest, Men In This Town Lyrics, Men In This Town Lyrics Video  Comment #weareaura if you see this! ðŸ‘€</t>
  </si>
  <si>
    <t>0xr2DP-TgFM</t>
  </si>
  <si>
    <t>Destiny's Child - Bills, Bills, Bills (Lyrics)</t>
  </si>
  <si>
    <t>2025-06-09T20:30:01Z</t>
  </si>
  <si>
    <t>auraserenity|emotional|indiepop|destiny's child|bills|destiny's child bills|bills destiny's child|bills lyrics|destiny's child lyrics|lyrics destiny's child|lyrics bills|lyrics destiny's child bills|lyrics for bills|bills by destiny's child|lyric video for bills</t>
  </si>
  <si>
    <t>ðŸ‘‘ Destiny's Child - Bills, Bills, Bills (Lyrics) ðŸŽ¶ Listen on Spotify: https://sptfy.com/QAzA ðŸ”¥ Help us reach 100,000 subscribers! ðŸ”” Turn on notifications to stay updated with new uploads!  ðŸŽ§ Stream &amp; Download: https://DestinysChild.lnk.to/listenYD  âœ¨ Follow Destiny's Child: â€¢ Facebook: https://DestinysChild.lnk.to/followFI â€¢ Instagram: https://DestinysChild.lnk.to/followII â€¢ Twitter: https://DestinysChild.lnk.to/followTI â€¢ Website: https://DestinysChild.lnk.to/followWI â€¢ Spotify: https://DestinysChild.lnk.to/followSI â€¢ YouTube: https://DestinysChild.lnk.to/subscribeYD  ðŸ“± Follow us on: Instagram: https://auranetwork.fanlink.tv/instagram Facebook: https://auranetwork.fanlink.tv/facebook Discord: https://auranetwork.fanlink.tv/discord X(twitter): https://auranetwork.fanlink.tv/xsocial  Ã—=Ã—=Ã—=Ã—=Ã—     Lyrics for 'Destiny's Child - Bills, Bills, Bills'  At first we started out real cool  Taking me places I ain't never been  But now, you're getting comfortable  Ain't doing those things you did no more  You're slowly making me pay for  Things your money should be handling   And now you ask to use my car  Drive it all day and don't fill up the tank  And you have the audacity to even come and step to me  Ask to hold some money from me until  You get your check next week  You trifling  (Good for nothing type of brother)  Silly me  (Why haven't I found another)  (A baller), when times get hard need someone to help me out  (Instead of) a scrub like you who don't know what a man's about  Can you pay my bills  Can you pay my telephone bills  Can you pay my automo-bills  If you did then maybe we could chill  I don't think you do  So, you and me are through   Can you pay my bills  Can you pay my telephone bills  Can you pay my automo-bills  If you did then maybe we could chill  I don't think you do  So, you and me are through  Now you've been maxing out my cards  Giving me bad credit buying me gifts with my  Own ends  Haven't paid the first bill  But you're steady heading to the mall  Going on shopping sprees perpetrating to your friends that you be balling   And then you use my cell phone  Calling whoever that you think at home  And then when the bill comes all of a sudden you be acting dumb  Don't know where none of these calls come from  When your mama's number's here more than once  Can you pay my bills  Can you pay my telephone bills  Can you pay my automo-bills  If you did then maybe we could chill  I don't think you do  So, you and me are through   Can you pay my bills  Can you pay my telephone bills  Can you pay my automo-bills  If you did then maybe we could chill  I don't think you do  So, you and me are through  Can you pay my bills  Can you pay my telephone bills  Can you pay my automo-bills  If you did then maybe we could chill  I don't think you do  So, you and me are through   Can you pay my bills  Can you pay my telephone bills  Can you pay my automo-bills  If you did then maybe we could chill  I don't think you do  So, you and me are through  Ã—=Ã—=Ã—=Ã—=Ã—  ðŸ·ï¸Tags #bills,bills,bills #destiny'schild #auracountry #dailymusic #bills,bills,billslyrics  ðŸ“§ Connect: contact@auranetwork.org  ðŸ“¥ Submit your music: https://auracountry.portal.district.biz/app/login  ðŸ“Œ LINKS:  Subscribe: https://www.youtube.com/@AuraNetworkCountry?sub_confirmation=1  Latest Video: https://youtube.com/playlist?list=PLnlXh7KnclbbFTEicqzZzqHk-8OtQLHrb&amp;si=-u4ujRO6XjuV-m1D  Destiny's Child, Destiny's Child, Bills, Bills, Bills, Destiny's Child Latest, Bills, Bills, Bills Lyrics, Bills, Bills, Bills Lyrics Video  Comment #weareaura if you see this! ðŸ‘€</t>
  </si>
  <si>
    <t>7tlFE41xvsI</t>
  </si>
  <si>
    <t>Santana - Corazon Espinado (Letra/Lyrics) ft. Mana</t>
  </si>
  <si>
    <t>2025-06-08T20:30:03Z</t>
  </si>
  <si>
    <t>auraserenity|emotional|indiepop|corazon espinado|santana|corazon espinado santana|santana corazon espinado|santana lyrics corazon espinado|corazon espinado lyrics|santana lyrics|lyrics corazon espinado|lyrics santana|lyrics corazon espinado santana|lyrics santana corazon espinado|lyrics for santana by corazon espinado|lyric video for santana by corazon espinado</t>
  </si>
  <si>
    <t>ðŸ‘‘ Santana - Corazon Espinado (Letra/Lyrics) ft. Mana ðŸŽ¶ Listen on Spotify: https://sptfy.com/QAzA ðŸ”¥ Help us reach 100,000 subscribers! ðŸ”” Turn on notifications to stay updated with new uploads!  ðŸŽ§ Stream &amp; Download: http://smarturl.it/SanSpot?IQid=SanCE  âœ¨ Follow Santana: https://www.facebook.com/carlossantana https://x.com/santanacarlos http://santana.com  ðŸ“± Follow us on: Instagram: https://auranetwork.fanlink.tv/instagram Facebook: https://auranetwork.fanlink.tv/facebook Discord: https://auranetwork.fanlink.tv/discord X(twitter): https://auranetwork.fanlink.tv/xsocial  Ã—=Ã—=Ã—=Ã—=Ã—     Lyrics for 'Santana - Corazon Espinado'  [Intro] Â¡Y vÃ¡monos!  [Verso 1] Esa mujer me estÃ¡ matando Me ha espinado el corazÃ³n Por mÃ¡s que trato de olvidarla Mi alma no da razÃ³n Mi corazÃ³n aplastado Dolido y abandonado A ver, a ver, tÃº sabes, dime mi amor Â¿CuÃ¡nto amor? Y quÃ© dolor nos quedÃ³  [Coro] Ay, corazÃ³n espinado (CÃ³mo duele, me duele mamÃ¡) Ay, cÃ³mo me duele el amor  [Verso 2] CÃ³mo duele, cÃ³mo duele el corazÃ³n Cuando uno es bien entregado Pero no olvides mujer que algÃºn dÃ­a dirÃ¡s Ay ay ay, cÃ³mo me duele el amor  [Chorus] Ay, corazÃ³n espinado (CÃ³mo duele, me duele mamÃ¡) Ay, cÃ³mo me duele el amor Ay, corazÃ³n espinado Ay, cÃ³mo me duele el amor  [Interludio] Â¡Y Ã©chele mi Carlitos!  [Solo de guitarra]  [Puente] CÃ³mo me duele el olvido CÃ³mo duele el corazÃ³n CÃ³mo me duele estar vivo Sin tenerte a un lado amor  [Outro] CorazÃ³n espinado CorazÃ³n espinado CorazÃ³n espinado CorazÃ³n espinado CorazÃ³n espinado CorazÃ³n espinado CorazÃ³n espinado CorazÃ³n espinado  Ã—=Ã—=Ã—=Ã—=Ã—  ðŸ·ï¸Tags #corazonespinado #santana #auracountry #dailymusic #corazonespinadolyrics  ðŸ“§ Connect: contact@auranetwork.org  ðŸ“¥ Submit your music: https://auracountry.portal.district.biz/app/login  ðŸ“Œ LINKS:  Subscribe: https://www.youtube.com/@AuraNetworkCountry?sub_confirmation=1  Latest Video: https://youtube.com/playlist?list=PLnlXh7KnclbbFTEicqzZzqHk-8OtQLHrb&amp;si=-u4ujRO6XjuV-m1D  Santana, Corazon Espinado, Santana, Santana Latest, Corazon Espinado Lyrics, Corazon Espinado Lyrics Video  Comment #weareaura if you see this! ðŸ‘€</t>
  </si>
  <si>
    <t>hiLfeaXXZ7Y</t>
  </si>
  <si>
    <t>TLC - No Scrubs (Lyrics)</t>
  </si>
  <si>
    <t>2025-06-07T20:30:05Z</t>
  </si>
  <si>
    <t>auraserenity|emotional|indiepop|tlc|no scrubs|tlc no scrubs|no scrubs tlc|no scrubs tlc lyrics|tlc lyrics no scrubs|no scrubs lyrics tlc|tlc lyrics|no scrubs lyrics|lyrics tlc|lyrics no scrubs|lyrics tlc no scrubs|lyrics no scrubs tlc|lyrics for no scrubs by tlc|lyric video for no scrubs by tlc</t>
  </si>
  <si>
    <t>ðŸ‘‘ TLC - No Scrubs (Lyrics) ðŸŽ¶ Listen on Spotify: https://sptfy.com/QAzA ðŸ”¥ Help us reach 100,000 subscribers! ðŸ”” Turn on notifications to stay updated with new uploads!  ðŸŽ§ Stream &amp; Download: https://TLC.lnk.to/listenYD  âœ¨ Follow TLC: https://TLC.lnk.to/follow_FI https://TLC.lnk.to/follow_II https://TLC.lnk.to/follow_TI https://TLC.lnk.to/follow_WI https://TLC.lnk.to/follow_SI https://TLC.lnk.to/subscribeYD  ðŸ“± Follow us on: Instagram: https://auranetwork.fanlink.tv/instagram Facebook: https://auranetwork.fanlink.tv/facebook Discord: https://auranetwork.fanlink.tv/discord X(twitter): https://auranetwork.fanlink.tv/xsocial  Ã—=Ã—=Ã—=Ã—=Ã—     Lyrics for 'TLC - No Scrubs'  [Intro: Chilli] Oh-oh  [Verse 1: Chilli &amp; Left Eye] A scrub is a guy that thinks he's fly And is also known as a busta (Busta) Always talkin' 'bout what he wants And just sits on his broke ass, so  [Pre-Chorus: Chilli &amp; Left Eye] No, I don't want your number (Uh, uh-uh) No, I don't wanna give you mine and No, I don't wanna meet you nowhere (No) No, don't want none of your time and (Uh)  [Chorus: Chilli &amp; T-Boz, Left Eye] No, I don't want no scrub (Uh) A scrub is a guy that can't get no love from me Hangin' out the passenger side of his best friend's ride Trying to holla at me (Woo) I don't want no scrub A scrub is a guy that can't get no love from me (Uh-uh, no love) Hangin' out the passenger side of his best friend's ride (Uh-uh, uh-uh, uh-uh) Trying to holla at me  [Verse 2: Chilli &amp; Left Eye] Well, a scrub checkin' me, but his game is kinda weak And I know that he cannot approach me 'Cause I'm lookin' like class and he's lookin' like trash Can't get with a deadbeat ass, so (Yeah) See TLC Live Get tickets as low as $38 You might also like  THE HEART PART 6 Drake  6:16 in LA Kendrick Lamar  I Can Do It With a Broken Heart Taylor Swift [Pre-Chorus: Chilli &amp; Left Eye] No, I don't want your number No, I don't wanna give you mine and (Said no) No, I don't wanna meet you nowhere No, don't want none of your time (Check it)  [Chorus: Chilli &amp; T-Boz, Left Eye] No, I don't want no scrub A scrub is a guy that can't get no love from me (Uh-huh, come on) Hangin' out the passenger side of his best friend's ride Trying to holla at me (Hah) I don't want no scrub A scrub is a guy that can't get no love from me (Uh-uh, no love) Hangin' out the passenger side of his best friend's ride Trying to holla at me  [Bridge: Chilli &amp; Left Eye] If you don't have a car and you're walkin' Oh, yes, son, I'm talkin' to you If you live at home with your mama Oh, yes, son, I'm talkin' to you (Baby) If you have a shorty that you don't show love Oh, yes, son (Yeah), I'm talkin' to you (Yeah) Wanna get with me with no money, oh no I don't want no No (No scrubs), scrub (No love) No (No scrubs), scrub (No, no, no love) No (Uh-uh, uh-uh, scrub), scrub (Uh-uh, uh-uh, no love, no, no, no, no) No (Uh-uh, uh-uh), scrub (No, no, uh)  [Chorus: Chilli &amp; T-Boz, Left Eye] No, I don't want no scrub A scrub is a guy that can't get no love from me Hangin' out the passenger side of his best friend's ride (Yeah) Trying to holla at me I don't want no scrub (No) A scrub is a guy that can't get no love from me Hangin' out the passenger side of his best friend's ride (Yeah) Trying to holla at me  [Verse 3: Left Eye] See, if you can't spatially expand my horizons (Horizons) Then that leaves you in a class with scrubs, never risin' (Risin') I don't find it surprisin' if you don't have the G's To please me and bounce from here to the coast of overseas So, let me give you somethin' to think about (Think about) Inundate your mind with intentions to turn you out (Turn you out) Can't forget the focus on the picture in front of me (In front of me) You as clear as DVD on digital TV screens (Digital TV screens) Satisfy my appetite with somethin' spectacular (Spectacular) Check your vernacular, and then I'll get back to ya (Then I'll get back to ya) With diamond-like precision, insatiable is what I envision Can't detect acquisition from your friend's Expedition Mister Big Willy If you really wanna know, ask Chilli Could I be a silly ho? Not really T-Boz and all my seÃ±oritas are steppin' on your FILAs But you don't hear me, though  [Chorus: Chilli &amp; T-Boz, Left Eye] No, I don't want no scrub (No) A scrub is a guy that can't get no love from me (Uh-uh, uh-uh, uh) Hangin' out the passenger side of his best friend's ride (Uh, yeah) Trying to holla at me I don't want no scrub (No scrub) A scrub is a guy that can't get no love from me (No love) Hangin' out the passenger side of his best friend's ride Trying to holla at me  Ã—=Ã—=Ã—=Ã—=Ã—  ðŸ·ï¸Tags #noscrubs #tlc #auracountry #dailymusic   ðŸ“§ Connect: contact@auranetwork.org  ðŸ“¥ Submit your music: https://auracountry.portal.district.biz/app/login  ðŸ“Œ LINKS:  Subscribe: https://www.youtube.com/@AuraNetworkCountry?sub_confirmation=1  Latest Video: https://youtube.com/playlist?list=PLnlXh7KnclbbFTEicqzZzqHk-8OtQLHrb&amp;si=-u4ujRO6XjuV-m1D Comment #weareaura if you see this! ðŸ‘€</t>
  </si>
  <si>
    <t>K9tTbPO5rok</t>
  </si>
  <si>
    <t>Britney Spears - Sometimes (Lyrics)</t>
  </si>
  <si>
    <t>2025-06-06T20:30:03Z</t>
  </si>
  <si>
    <t>auraserenity|emotional|indiepop|britney spears|sometimes|britney spears sometimes|sometimes britney spears|sometimes lyrics britney spears|britney spears lyrics|sometimes lyrics|lyrics britney spears|lyrics sometimes|lyrics britney spears sometimes|lyrics sometimes britney spears|lyrics for sometimes by britney spears|lyric video for sometimes by britney spears</t>
  </si>
  <si>
    <t>ðŸ‘‘ Britney Spears - Sometimes (Lyrics) ðŸŽ¶ Listen on Spotify: http://bit.ly/4c1YIwO ðŸ”¥ Help us reach 100,000 subscribers! ðŸ”” Turn on notifications to stay updated with new uploads!  ðŸŽ§ Stream &amp; Download: https://open.spotify.com/track/1UI0l2L66HJ9AtoEOlHzv4  âœ¨ Follow Britney Spears: https://BritneySpears.lnk.to/followFI https://BritneySpears.lnk.to/followII https://BritneySpears.lnk.to/followTI https://BritneySpears.lnk.to/followYx  ðŸ“± Follow us on: Instagram: https://auranetwork.fanlink.tv/instagram Facebook: https://auranetwork.fanlink.tv/facebook Discord: https://auranetwork.fanlink.tv/discord X(twitter): https://auranetwork.fanlink.tv/xsocial  Ã—=Ã—=Ã—=Ã—=Ã—     Lyrics for 'Britney Spears - Sometimes'  [Verse 1] You tell me you're in love with me Like you can't take your pretty eyes away from me It's not that I don't wanna stay But every time you come too close, I move away  [Pre-Chorus] I wanna believe in everything that you say 'Cause it sounds so good But if you really want me, move slow There's things about me you just have to know  [Chorus] Sometimes I run Sometimes I hide Sometimes I'm scared of you But all I really want is to hold you tight Treat you right Be with you day and night Baby, all I need is time  [Verse 2] I don't wanna be so shy, uh-oh Every time that I'm alone, I wonder why Hope that you will wait for me You'll see that you're the only one for me  [Pre-Chorus] I wanna believe in everything that you say 'Cause it sounds so good But if you really want me, move slow There's things about me you just have to know  [Chorus] Sometimes I run (Sometimes) Sometimes I hide Sometimes I'm scared of you But all I really want is to hold you tight Treat you right Be with you day and night All I really want is to hold you tight Treat you right Be with you day and night Baby, all I need is time  [Bridge] I'll just hang around and you'll see There's nowhere I'd rather be If you love me, trust in me The way that I trust in you Ah, ooh, yeah  [Chorus] Sometimes I run (Sometimes) Sometimes I hide Sometimes I'm scared of you (Ooh, oh) But all I really want is to hold you tight (Hold you tight) Treat you right Be with you day and night (Day and night, ooh, yeah) Sometimes I run (Sometimes) Sometimes I hide Sometimes I'm scared of you (Ooh, oh) But all I really want is to hold you tight I'll treat you right I'll be with you day and night (Day and night)  [Outro] All I really want is to hold you tight Be with you day and night Sometimes I run (Sometimes) Sometimes I hide Sometimes I'm scared of you But all I really want is to hold you tight I'll treat you right I'll be with you day and night  Ã—=Ã—=Ã—=Ã—=Ã—  ðŸ·ï¸Tags #sometimes #britneyspears #auraserenity #freshvibes #sometimeslyrics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Britney Spears, Britney Spears, Sometimes, Britney Spears Latest, Sometimes Lyrics, Sometimes Lyrics Video  Comment #weareaura if you see this! ðŸ‘€</t>
  </si>
  <si>
    <t>tnkfoF7GNfo</t>
  </si>
  <si>
    <t>Britney Spears - Baby One More Time (Lyrics)</t>
  </si>
  <si>
    <t>2025-06-05T20:30:17Z</t>
  </si>
  <si>
    <t>auraserenity|emotional|indiepop|britney spears|baby one more time|britney spears baby one more time|baby one more time britney spears|britney spears lyrics|baby one more time lyrics|lyrics britney spears|lyrics baby one more time|lyrics britney spears baby one more time|lyrics baby one more time britney spears|lyrics for baby one more time by britney spears|lyric video for baby one more time by britney spears</t>
  </si>
  <si>
    <t>ðŸ‘‘ Britney Spears - Baby One More Time (Lyrics) ðŸŽ¶ Listen on Spotify: http://bit.ly/4c1YIwO ðŸ”¥ Help us reach 100,000 subscribers! ðŸ”” Turn on notifications to stay updated with new uploads!  ðŸŽ§ Stream &amp; Download: https://BritneySpears.lnk.to/listenYD  âœ¨ Follow Britney Spears: https://BritneySpears.lnk.to/followFI https://BritneySpears.lnk.to/followII https://BritneySpears.lnk.to/followTI https://BritneySpears.lnk.to/followYx  ðŸ“± Follow us on: Instagram: https://auranetwork.fanlink.tv/instagram Facebook: https://auranetwork.fanlink.tv/facebook Discord: https://auranetwork.fanlink.tv/discord X(twitter): https://auranetwork.fanlink.tv/xsocial  Ã—=Ã—=Ã—=Ã—=Ã—     Lyrics for 'Britney Spears - Baby One More Time'  [Intro] Oh, baby, baby Oh, baby, baby  [Verse 1] Oh, baby, baby How was I supposed to know That something wasn't right here? Oh, baby, baby I shouldn't have let you go And now you're out of sight, yeah  [Pre-Chorus] Show me how you want it to be Tell me, baby, 'cause I need to know now Oh, because  [Chorus] My loneliness is killing me (And I) I must confess, I still believe (Still believe) When I'm not with you, I lose my mind Give me a sign Hit me, baby, one more time  [Verse 2] Oh, baby, baby The reason I breathe is you (Oh, yeah) Boy, you got me blinded Oh, pretty, baby There's nothing that I wouldn't do It's not the way I planned it  [Pre-Chorus] Show me how you want it to be Tell me, baby, 'cause I need to know now Oh, because  [Chorus] My loneliness is killing me (And I) I must confess, I still believe (Still believe) When I'm not with you, I lose my mind Give me a sign Hit me, baby, one more time  [Post-Chorus] Oh, baby, baby (Oh) Oh, baby, baby (Yeah)  [Bridge] Oh, baby, baby How was I supposed to know? Oh, pretty, baby I shouldn't have let you go I must confess that my loneliness is killing me now Don't you know I still believe That you will be here and give me a sign Hit me, baby, one more time  [Chorus] My loneliness is killing me (And I) I must confess, I still believe (Still believe) When I'm not with you, I lose my mind Give me a sign Hit me, baby, one more time  [Outro] I must confess (My loneliness) That my loneliness (Is killing me) Is killing me now (I must confess, I still believe) Don't you know I still believe (When I'm not with you) That you will be here (I lose my mind) And give me a sign Hit me, baby, one more time  Ã—=Ã—=Ã—=Ã—=Ã—  ðŸ·ï¸Tags #babyonemoretime #britneyspears #auraserenity #freshvibes #babyonemoretimelyrics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Britney Spears, Britney Spears, Baby One More Time, Britney Spears Latest, Baby One More Time Lyrics, Baby One More Time Lyrics Video  Comment #weareaura if you see this! ðŸ‘€</t>
  </si>
  <si>
    <t>xBN-XX2ACxI</t>
  </si>
  <si>
    <t>Myles Smith - All My Life (Lyrics)</t>
  </si>
  <si>
    <t>2025-06-04T20:30:21Z</t>
  </si>
  <si>
    <t>auraserenity|emotional|indiepop|myles smith|all my life|myles smith all my life|all my life myles smith|all my life lyrics myles smith|myles smith lyrics|all my life lyrics|lyrics myles smith|lyrics all my life|lyrics myles smith all my life|lyrics all my life myles smith|lyrics for all my life by myles smith|lyric video for all my life by myles smith</t>
  </si>
  <si>
    <t>ðŸ‘‘ Myles Smith - All My Life (Lyrics) ðŸŽ¶ Listen on Spotify: http://bit.ly/4c1YIwO ðŸ”¥ Help us reach 100,000 subscribers! ðŸ”” Turn on notifications to stay updated with new uploads!  ðŸŽ§ Stream &amp; Download: https://mylessmith.lnk.to/AMinuteAMoment  âœ¨ Follow Myles Smith: https://mylessmith.lnk.to/SocialsAY/  ðŸ“± Follow us on: Instagram: https://auranetwork.fanlink.tv/instagram Facebook: https://auranetwork.fanlink.tv/facebook Discord: https://auranetwork.fanlink.tv/discord X(twitter): https://auranetwork.fanlink.tv/xsocial  Ã—=Ã—=Ã—=Ã—=Ã—     Lyrics for 'Myles Smith - All My Life'  [Intro] All of my life I've been searching for love I've been searching for something real, and I've found it, oh  [Verse 1] You brought the lightning to my life Brought down the dark and stormy skies Do you feel it? Do you feel it? Do you feel it? Oh It fell like thunder from the stars You kicked down the walls around my heart I can feel it, I can feel it, I can feel it, oh  [Pre-Chorus] Beauty grows from disaster Feel my blood running faster I feel it comin', oh, I feel it comin' out I feel it comin', oh-oh  [Chorus] All of my life I've been searching for love I've been searching for something real, and I've found it All in your eyes I've been searching for love I've been searching for something real, and I've found it all  [Verse 2] WhÐµn we kiss, I feel a tidal wave It floods through my body and my veins Can you feel it? I can feel it, I can feel it, oh  [Pre-Chorus] WÐµ can grow old together Learn to storm any weather I feel it comin', oh, I feel it comin' out I feel it comin', oh-oh  [Chorus] All of my life I've been searching for love I've been searching for something real, and I've found it All in your eyes I've been searching for love I've been searching for something real, and I've found it all  [Bridge] I feel it comin', oh, I feel it comin', I I feel it rushin', oh, I feel it rushin', I I really want it, oh, I really want it all I feel it comin', oh, I feel it comin', I I feel it rushin', oh, I feel it rushin', I I really want it, oh, I really want it all  [Chorus] All of my life I've been searching for love I've been searching for something real, and I've found it All in your eyes I've been searching for love I've been searching for something real, and I've found it all  Ã—=Ã—=Ã—=Ã—=Ã—  ðŸ·ï¸Tags #allmylife #mylessmith #auraserenity #freshvibes #allmylifelyrics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Myles Smith, Myles Smith, All My Life, Myles Smith Latest, All My Life Lyrics, All My Life Lyrics Video  Comment #weareaura if you see this! ðŸ‘€</t>
  </si>
  <si>
    <t>gdRD_mUVd24</t>
  </si>
  <si>
    <t>mgk - clichÃ© (Lyrics)</t>
  </si>
  <si>
    <t>2025-06-03T20:30:07Z</t>
  </si>
  <si>
    <t>auraserenity|emotional|indiepop|mgk|clichÃ©|mgk clichÃ©|clichÃ© mgk|mgk clichÃ© lyrics|clichÃ© mgk lyrics|mgk lyrics clichÃ©|mgk lyrics|clichÃ© lyrics|lyrics mgk|lyrics clichÃ©|lyrics mgk clichÃ©|lyrics clichÃ© mgk|lyrics for clichÃ© by mgk|lyric video for clichÃ© by mgk</t>
  </si>
  <si>
    <t>ðŸ‘‘ mgk - clichÃ© (Lyrics) ðŸŽ¶ Listen on Spotify: http://bit.ly/4c1YIwO ðŸ”¥ Help us reach 100,000 subscribers! ðŸ”” Turn on notifications to stay updated with new uploads!  ðŸŽ§ Stream &amp; Download: https://mgk.lnk.to/cliche  âœ¨ Follow mgk: https://www.instagram.com/machinegunkelly/ https://www.facebook.com/machinegunkelly https://x.com/machinegunkelly  ðŸ“± Follow us on: Instagram: https://auranetwork.fanlink.tv/instagram Facebook: https://auranetwork.fanlink.tv/facebook Discord: https://auranetwork.fanlink.tv/discord X(twitter): https://auranetwork.fanlink.tv/xsocial  Ã—=Ã—=Ã—=Ã—=Ã—     Lyrics for 'mgk - clichÃ©'  [Intro] Tell me, would you wait for me? Baby, I'm a rolling stone I got a lotta right in me But I don't wanna say this wrong Tell me, would you stay with me? Maybe we could make this home You should run away with me Even if you're better off alone  [Verse 1] I like that you like me I kissed your lips, you got good taste I like that you like me I could close my eyes and draw your face If you take this chance I'll give you oxygen to breathe me in But I'll say sorry in advance, mm-mm  [Pre-Chorus] My head's a mess It's like that every day and I'll try my best It sounds clichÃ©, but  [Chorus] Tell me, would you wait for me? Baby, I'm a rolling stone I got a lotta right in me But I don't wanna say this wrong Tell me, would you stay with me? Maybe we could make this home You should run away with me Even if you're better off alone (Uh)  [Verse 2] Your name is in neon light in the sky when darkness surrounds us Let's leave this town, get married, go to Vegas and create nostalgia Tell me, will you save this dance? I feel my knees get weak beneath me I know this night might be our last, mm-mm  [Pre-Chorus] My head's a mess It's like that every day and I'll try my best It sounds clichÃ©, but  [Chorus] Tell me, would you wait for me? Baby, I'm a rolling stone I got a lotta right in me But I don't wanna say this wrong Tell me, would you stay with me? Maybe we could make this home You should run away with me Even if you're better off alone  [Post-Chorus] Tell me, would you wait, wait, wait, wait, wait for me? Tell me, would you wait, wait, wait, wait, wait for me?  [Bridge] Tell me, would you wait for me? Mm-mm Baby, I'm a rolling stone Mm-mm I got a lotta right in me Mm-mm But I don't wanna say this wrong I don't wanna say this wrong (Yeah)  [Chorus] Tell me, would you wait for me? Baby, I'm a rolling stone I got a lotta right in me But I don't wanna say this wrong (Say this wrong) Tell me, would you stay with me? Maybe we could make this home (Make this home) You should run away with me Even if you're better off alone  [Outro] Tell me, would you wait, wait, wait, wait, wait for me? Tell me, would you wait, wait, wait, wait, wait for me? Wait for me  Ã—=Ã—=Ã—=Ã—=Ã—  ðŸ·ï¸Tags #clichÃ© #mgk #auraserenity #freshvibes #clichÃ©lyrics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mgk, clichÃ©, mgk, mgk Latest, clichÃ© Lyrics, clichÃ© Lyrics Video  Comment #weareaura if you see this! ðŸ‘€</t>
  </si>
  <si>
    <t>GoVj-tKqL34</t>
  </si>
  <si>
    <t>Josh Ross &amp; Akon - Drunk Right Now (Na Na Na)  (Lyrics)</t>
  </si>
  <si>
    <t>2025-06-02T20:30:08Z</t>
  </si>
  <si>
    <t>auraserenity|emotional|indiepop|josh ross|akon|drunk right now|akon drunk right now|drunk right now josh ross|akon drunk right now lyrics|akon lyrics|drunk right now lyrics|lyrics josh ross|lyrics drunk right now|lyrics drunk right now josh ross|lyrics for drunk right now by josh ross|lyric video for drunk right now by josh ross</t>
  </si>
  <si>
    <t>ðŸ‘‘ Josh Ross &amp; Akon - Drunk Right Now (Lyrics) ðŸŽ¶ Listen on Spotify: https://sptfy.com/QAzA ðŸ”¥ Help us reach 100,000 subscribers! ðŸ”” Turn on notifications to stay updated with new uploads!  ðŸŽ§ Stream &amp; Download: https://Stream.lnk.to/AkonID/spotify  âœ¨ Follow Josh Ross: https://www.instagram.com/akon/ https://www.facebook.com/AKON https://x.com/Akon  ðŸ“± Follow us on: Instagram: https://auranetwork.fanlink.tv/instagram Facebook: https://auranetwork.fanlink.tv/facebook Discord: https://auranetwork.fanlink.tv/discord X(twitter): https://auranetwork.fanlink.tv/xsocial  Ã—=Ã—=Ã—=Ã—=Ã—     Lyrics for 'Josh Ross - Drunk Right Now'  It's been too long Since I've walked in this place I need something strong Off of that top shelf that can wash this week away Gimme a song That turns up these neon lights I'm gonna go shot for shot, and I won't stop Until I lose my mind  I wanna get drunk right now, na, na I wanna get drunk right now, na, na Everybody showing up right now, na, na Bartender, line 'em up right now, na, na I wanna get drunk right now, na, na I wanna get drunk right now, na, na I ain't the only one right now, na na That wants to get drunk right now, na, na  I know you're feelin' down When you seen your ex-girlfriend downtown You said you'd never be jealous, but she came around Now, I can't get you to calm down I know it ain't easy To walk away from somethin' you love so much I can't blame you, man, you gotta give up But he said, 'It's this booze I trust'  I wanna get drunk right now, na, na Right now I wanna get drunk right now, na, na Ooh, yeah Everybody showing up right now, na, na Bartender, line 'em up right now, na, na Oh yeah I wanna get drunk right now, na, na Right now I wanna get drunk right now, na, na Right now I ain't the only one right now, na na That wants to get drunk right now, na, na Ooh, yeah  Right now  I don't wanna go home right now Right now I don't wanna be alone right now Right now No, I don't wanna think right now Right now Just wanna another drink right now Ooh, yeah  I wanna get drunk right now, na, na I wanna get drunk right now, na, na Ooh, yeah Everybody showing up right now, na, na Bartender, line 'em up right now, na, na I wanna get drunk right now, na, na Right now I wanna get drunk right now, na, na Right now I ain't the only one right now, na, na That wants to get drunk right now, na, na  Right now Just want another drink right now Right now Ã—=Ã—=Ã—=Ã—=Ã—  ðŸ·ï¸Tags #drunkrightnow #joshross #auracountry #dailymusic #drunkrightnowlyrics  ðŸ“§ Connect: contact@auranetwork.org  ðŸ“¥ Submit your music: https://auracountry.portal.district.biz/app/login  ðŸ“Œ LINKS:  Subscribe: https://www.youtube.com/@AuraNetworkCountry?sub_confirmation=1  Latest Video: https://youtube.com/playlist?list=PLnlXh7KnclbbFTEicqzZzqHk-8OtQLHrb&amp;si=-u4ujRO6XjuV-m1D  Josh Ross, Akon, Josh Ross, Akon, Josh Ross Latest, Drunk Right Now Lyrics, Drunk Right Now Lyrics Video  Comment #weareaura if you see this! ðŸ‘€</t>
  </si>
  <si>
    <t>PoSCYsWErEY</t>
  </si>
  <si>
    <t>Myles Smith - Gold (Lyrics)</t>
  </si>
  <si>
    <t>2025-06-02T18:20:50Z</t>
  </si>
  <si>
    <t>ðŸ‘‘ Myles Smith - Gold (Lyrics) ðŸŽ¶ Listen on Spotify: https://sptfy.com/QAzA ðŸ”¥ Help us reach 100,000 subscribers! ðŸ”” Turn on notifications to stay updated with new uploads!  ðŸŽ§ Stream &amp; Download: https://mylessmith.lnk.to/AMinuteAMoment  âœ¨ Follow Myles Smith: https://mylessmith.lnk.to/SocialsAY/  ðŸ“± Follow us on: Instagram: https://auranetwork.fanlink.tv/instagram Facebook: https://auranetwork.fanlink.tv/facebook Discord: https://auranetwork.fanlink.tv/discord X(twitter): https://auranetwork.fanlink.tv/xsocial  Ã—=Ã—=Ã—=Ã—=Ã—     Lyrics for 'Myles Smith - Gold'  [Verse 1] Met her late in the summer Asked her name and her number She said, 'Woah, let's take it slow' That stolen kiss down the river Made me shake, made me shiver Down to my bones, but I need you more  [Pre-Chorus] And I swore that I'd never fall in love again But when you talk like this and you look like that, I, I  [Chorus] I feel like gold Electric love is running from my Head to my toes Addicted to this feeling, and I Won't let it go You fell right out the sky, right out the blue Blue, woah I feel like gold (I feel like gold) Electric love is running from my Head to my toes (Head to my toes) Addicted to this feeling, and I Won't let it go (Won't let it go) You fell right out the sky, right out the blue Blue, woah  [Verse 2] And I've fallen so hard, I might break the ground Did it feel like this when you left the clouds? And I spoke to God and He told me, 'How? That an angel lost is a lover found?' I said, 'Half my life begging on my knees For a girl like you to want a guy like me' And it feels so good, I could barely breathe But I need my breath back just to tell you that I, I, I (Imagine if this song just like stopped and it came back in, like)  [Chorus] I feel like gold Electric love is running from my Head to my toes Addicted to this feeling, and I Won't let it go You fell right out the sky, right out the blue Blue (One, two, three, four), woah I feel like gold (I feel like gold) Electric love is running from my Head to my toes (Head to my toes) Addicted to this feeling, and I Won't let it go (Won't let it go) You fell right out the sky, right out the blue Blue, woah  [Outro] I feel like gold Electric love is running from my Head to my toes  Ã—=Ã—=Ã—=Ã—=Ã—  ðŸ·ï¸Tags #gold #mylessmith #auracountry #dailymusic #goldlyrics  ðŸ“§ Connect: contact@auranetwork.org  ðŸ“¥ Submit your music: https://auracountry.portal.district.biz/app/login  ðŸ“Œ LINKS:  Subscribe: https://www.youtube.com/@AuraNetworkCountry?sub_confirmation=1  Latest Video: https://youtube.com/playlist?list=PLnlXh7KnclbbFTEicqzZzqHk-8OtQLHrb&amp;si=-u4ujRO6XjuV-m1D  Myles Smith, Myles Smith, Gold, Myles Smith Latest, Gold Lyrics, Gold Lyrics Video  Comment #weareaura if you see this! ðŸ‘€</t>
  </si>
  <si>
    <t>xAOH9p3s13U</t>
  </si>
  <si>
    <t>Giveon - Like I Want You (Lyrics)</t>
  </si>
  <si>
    <t>2025-05-31T20:30:07Z</t>
  </si>
  <si>
    <t>auraserenity|emotional|indiepop|giveon|like i want you|giveon like i want you|like i want you giveon|giveon lyrics|like i want you lyrics|lyrics giveon|lyrics like i want you|lyrics giveon like i want you|lyrics like i want you giveon|lyrics for like i want you by giveon|lyric video for like i want you by giveon</t>
  </si>
  <si>
    <t>ðŸ‘‘ Giveon - Like I Want You (Lyrics) ðŸŽ¶ Listen on Spotify: https://sptfy.com/QAzA ðŸ”¥ Help us reach 100,000 subscribers! ðŸ”” Turn on notifications to stay updated with new uploads!  ðŸŽ§ Stream &amp; Download: https://giveon.lnk.to/WhenItsAllSaidAndDone_TakeTime  âœ¨ Follow Giveon: https://www.instagram.com/giveon/ https://www.facebook.com/Giveon https://x.com/giveon  ðŸ“± Follow us on: Instagram: https://auranetwork.fanlink.tv/instagram Facebook: https://auranetwork.fanlink.tv/facebook Discord: https://auranetwork.fanlink.tv/discord X(twitter): https://auranetwork.fanlink.tv/xsocial  Ã—=Ã—=Ã—=Ã—=Ã—     Lyrics for 'Giveon - Like I Want You'  [Verse 1] Sometimes I wish you knew But I disguise the truth I say I'm happy but I'm stillâ€…stuckâ€…on us, mm-mm-mm Doesâ€…your mind play this game too? Thinkâ€…'bout me and you I guess I'll just pretend until it all makes sense, hm-mm-hm, hmm-hmm  [Pre-Chorus] See you face to face, I'm thinking 'bout the days we used to be But I can't make a scene, but I can't make a scene See you face to face, I'm thinking 'bout the days we used to be But I can't make a scene, but I can't make it seem  [Chorus] Like I want you You, ooh, ooh Even if it's true, ooh Ooh-ooh-ooh Even if it's true  [Verse 2] I guess it's overdue Tell me your point of view Tell me, am I to blame? You're so good with change, hm-hm-mm A table set for two You got me waitin' but you ain't comin' through Try to stay patient but gotta face the truth, mm-mm-mm Oh, woah-woah  [Pre-Chorus] See you face to face (See you face to face), I'm thinking 'bout the days we used to be (Thinking 'bout the days) But I can't make a scene (No, I can't make a scene), but I can't make a scene (No, no, no, no, oh) See you face to face (See you face), I'm thinking 'bout the days we used to be (Oh-oh) But I can't make a scene (No, no-no, no-no), but I can't make it seem  [Chorus] Like I want you You, ooh, ooh Even if it's true, ooh (Even if it's true) Ooh-ooh-ooh (You, babe) Even if it's true  [Bridge] There's no reason to believe I'll save us now But if you really love me, say it now Why is it so hard to figure out? I need you every day, believe me when I say it  [Chorus] Like I want you You, ooh, ooh Even if it's true, ooh Ooh-ooh-ooh Even if it's true  Ã—=Ã—=Ã—=Ã—=Ã—  ðŸ·ï¸Tags #likeiwantyou #giveon #auracountry #dailymusic #likeiwantyoulyrics  ðŸ“§ Connect: contact@auranetwork.org  ðŸ“¥ Submit your music: https://auracountry.portal.district.biz/app/login  ðŸ“Œ LINKS:  Subscribe: https://www.youtube.com/@AuraNetworkCountry?sub_confirmation=1  Latest Video: https://youtube.com/playlist?list=PLnlXh7KnclbbFTEicqzZzqHk-8OtQLHrb&amp;si=-u4ujRO6XjuV-m1D  Giveon, Giveon, Like I Want You, Giveon Latest, Like I Want You Lyrics, Like I Want You Lyrics Video  Comment #weareaura if you see this! ðŸ‘€</t>
  </si>
  <si>
    <t>z-l0mm96754</t>
  </si>
  <si>
    <t>Future - Life Is Good (Lyrics) ft. Drake</t>
  </si>
  <si>
    <t>2025-05-30T20:30:10Z</t>
  </si>
  <si>
    <t>auraserenity|emotional|indiepop|drake|future|life is good|future life is good|life is good drake|future lyrics|life is good lyrics drake|life is good lyrics|lyrics drake|lyrics life is good|lyrics life is good drake|lyrics for life is good by drake|lyric video for life is good by drake</t>
  </si>
  <si>
    <t>ðŸ‘‘ Future - Life Is Good (Lyrics) ft. Drake ðŸŽ¶ Listen on Spotify: https://sptfy.com/QAzA ðŸ”¥ Help us reach 100,000 subscribers! ðŸ”” Turn on notifications to stay updated with new uploads!  ðŸŽ§ Stream &amp; Download: https://smarturl.it/LifeIsGood.Future  âœ¨ Follow Future: https://www.instagram.com/future/ https://soundcloud.com/futureisnow https://x.com/1future http://www.freebandz.com/  ðŸ“± Follow us on: Instagram: https://auranetwork.fanlink.tv/instagram Facebook: https://auranetwork.fanlink.tv/facebook Discord: https://auranetwork.fanlink.tv/discord X(twitter): https://auranetwork.fanlink.tv/xsocial  Ã—=Ã—=Ã—=Ã—=Ã—     Lyrics for 'Future - Life Is Good'  [Chorus: Drake] Workin' on a weekend like usual Way off in the deep end like usual Ni***s swear theyâ€…passedâ€…us, they doin'â€…too much Haven't done my taxes, I'mâ€…too turnt up Virgil got a Patek on my wrist goin' nuts Ni***scaught me slippin' once, okay, so what? Someone hit your block up, I'd tell you if it was us Manor house in Rosewood, this shit too plush  [Verse: Drake] Say my days are numbered, but I keep wakin' up Know you see my texts, baby, please say some Wine by the glass, your man a cheapskate, huh? Ni***sgotta move off my release day, huh Bi***, this is fame, not clout I don't even know what that's about, watch your mouth Baby got a ego twice the size of the crib I can never tell her shit, it is what it is (What) Said what I had to and did what I did (Ayy) Never turn my back on FBG, God forbid Virgil got the Patek on my wrist doin' front flips Givin' you my number, but don't hit me on no dumb shit  [Chorus: Drake] Workin' on a weekend like usual Way off in the deep end like usual (Like usual) Ni***s swear they passed us, they doin' too much Haven't done my taxes, I'm too turnt up Virgil got a Patek on my wrist goin' nuts Ni***s caught me slippin' once, okay, so what? Someone hit your block up, I'd tell you if it was us Manor house in Rosewood, this shit too plush  [Interlude: Future] It's cool, man, got red bottoms on Life is good, you know what I mean? Like  [Part II]  [Chorus: Future] Yeah, hunnid thousand for the cheapest ring on a Ni*** finger, lil' Bi***, woo I done flew one out to Spain to be in my domain and Audemars-ed the bi***, woo Dropped three dollars on a ring, cost a Bentley truck, lil' bi***, woo I was in the trap servin' cocaine, I ain't been the same since, woo  [Verse 1: Future] Granny, she was standin' right there while I catch a play on a brick, woo I make them lil' ni***s go haywire, Taliban in this bi***, woo I done been down bad in them trenches, had to ride with that stick, woo Who gave you pills? Who gave you that dust? Pluto sent you on a lick, woo Too many convicts that roll with me to play in this shit, woo I'm tryna avoid nonsense, get Osama spray in this bi***, woo They at the candlelight lightin' it up, ni***, anybody can get it, woo I'm on a PJ lightin' it up, Backwood full of sticky, woo I'm tryna tote that Draco in London and it's extended, woo They gotta stretch a ni*** out, we gon' die for this shit, woo Yeah, I ride for my ni***s, I lie to my bi***, woo We some poor, high-class ni***s, made it, we rich, yeah I was at the bando, got a penthouse for a closet, woo It's like a chandelier on my neck, my wrist, woo I got pink toes that talk different languages, woo Got Promethazine in my blood and Percocet, yeah  [Chorus: Future] Hunnid thousand for the cheapest ring on a ni*** finger, lil' bi***, woo I done flew one out to Spain to be in my domain and Audemars-ed the bi***, woo Dropped three dollars on a ring, cost a Bentley truck, lil' bi***, woo I was in the trap servin' cocaine, I ain't been the same since, woo  [Verse 2: Future] Racks by the ton, I call up Serena I go tremendo for new fettuccine All fact though, carat the pinky All fact though, we ordered the Fiji I'm in the loop with the voo, I'm in the loop with the woo, which one you workin'? I'll put your face on the news, I'll put the pu*** on the shirt after I murk it Then make 'em go shoot up the hearse, cost me a quarter bird, ni***, it's worth it And you a maniac, a f***in' alien, how you splurgin'? Got that kitty cat, I'm havin' fun with that, goin' Birkin  Ã—=Ã—=Ã—=Ã—=Ã—  ðŸ·ï¸Tags #lifeisgood #future #auracountry #dailymusic #lifeisgoodlyrics  ðŸ“§ Connect: contact@auranetwork.org  ðŸ“¥ Submit your music: https://auracountry.portal.district.biz/app/login  ðŸ“Œ LINKS:  Subscribe: https://www.youtube.com/@AuraNetworkCountry?sub_confirmation=1  Latest Video: https://youtube.com/playlist?list=PLnlXh7KnclbbFTEicqzZzqHk-8OtQLHrb&amp;si=-u4ujRO6XjuV-m1D  Future, Drake, Future, Life Is Good, Future Latest, Life Is Good Lyrics, Life Is Good Lyrics Video  Comment #weareaura if you see this! ðŸ‘€</t>
  </si>
  <si>
    <t>JHx6z3sPH38</t>
  </si>
  <si>
    <t>Mariah the Scientist - Spread Thin (Lyrics)</t>
  </si>
  <si>
    <t>2025-05-29T20:30:05Z</t>
  </si>
  <si>
    <t>auraserenity|emotional|indiepop|mariah the scientist|spread thin|mariah the scientist spread thin|spread thin mariah the scientist|mariah the scientist lyrics|spread thin lyrics|lyrics mariah the scientist|lyrics spread thin|lyrics mariah the scientist spread thin|lyrics spread thin mariah the scientist|lyrics for spread thin by mariah the scientist|lyric video for spread thin by mariah the scientist</t>
  </si>
  <si>
    <t>ðŸ‘‘ Mariah the Scientist - Spread Thin (Lyrics) ðŸŽ¶ Listen on Spotify: https://sptfy.com/QAzA ðŸ”¥ Help us reach 100,000 subscribers! ðŸ”” Turn on notifications to stay updated with new uploads!  ðŸŽ§ Stream &amp; Download: https://mariahthescientist.lnk.to/  âœ¨ Follow Mariah the Scientist: https://www.soundcloud.com/mariahthescientist https://www.instagram.com/mariahthescientist/ https://www.twitter.com/MariahScientist  ðŸ“± Follow us on: Instagram: https://auranetwork.fanlink.tv/instagram Facebook: https://auranetwork.fanlink.tv/facebook Discord: https://auranetwork.fanlink.tv/discord X(twitter): https://auranetwork.fanlink.tv/xsocial  Ã—=Ã—=Ã—=Ã—=Ã—     Lyrics for 'Mariah the Scientist - Spread Thin'  [Verse 1] And now I cannot trust you And I'm forced to let you go That's what spreading thin on us do (Baby, you're the reason) Hate to see you lose control  [Pre-Chorus] Now I must spend all my time Thinking of all your lies and cover ups You're switching up on everyone who loves you (Baby, you're the reason) But that doesn't stop the show and I think you should know that  [Chorus] Baby, you're the reason You always think the only one who needs any attention is you Don't be so conceited Hope you learned honesty was the only thing that could keep me from leaving Baby, you're the reason You always think the only one who needs any attention is you Don't be so conceited Hope you learned honesty was the only thing that could keep me from leaving  [Verse 2] Now I'm left to wonder, how I let this go under How I could watch it rain for so long and ain't hear no thunder How we let all our Hollywood dreams end in a blunder How I may never see you again, I hate when the summer ends But it always would, and you'll always be disappointed 'Cause you're insecure, chasing things you thought you wanted Like you thought you could Just get further with frontin' and if Hollywood is home now It's just a house that is haunted  [Pre-Chorus] Where I'll spend all my time Thinking of all your lies and cover ups You're switching up on everyone who loves you But that doesn't stop my show And I think you should know that  [Chorus] Baby, you're the reason You always think the only one who needs any attention is you Don't be so conceited Hope you learned honesty was the only thing that could keep me from leaving Baby, you're the reason You always think the only one who needs any attention is you Don't be so conceited Hope you learned honesty was the only thing that could keep me from leaving  Ã—=Ã—=Ã—=Ã—=Ã—  ðŸ·ï¸Tags #spreadthin #mariahthescientist #auracountry #dailymusic #spreadthinlyrics  ðŸ“§ Connect: contact@auranetwork.org  ðŸ“¥ Submit your music: https://auracountry.portal.district.biz/app/login  ðŸ“Œ LINKS:  Subscribe: https://www.youtube.com/@AuraNetworkCountry?sub_confirmation=1  Latest Video: https://youtube.com/playlist?list=PLnlXh7KnclbbFTEicqzZzqHk-8OtQLHrb&amp;si=-u4ujRO6XjuV-m1D  Mariah the Scientist, Spread Thin, Mariah the Scientist, Mariah the Scientist Latest, Spread Thin Lyrics, Spread Thin Lyrics Video  Comment #weareaura if you see this! ðŸ‘€</t>
  </si>
  <si>
    <t>NAn8o66jC4c</t>
  </si>
  <si>
    <t>Usher - Hey Daddy (Daddy's Home) (Lyrics)</t>
  </si>
  <si>
    <t>2025-05-28T20:30:03Z</t>
  </si>
  <si>
    <t>auraserenity|emotional|indiepop|usher|hey daddy (daddy's home)|usher hey daddy (daddy's home)|hey daddy (daddy's home) usher|usher lyrics|hey daddy (daddy's home) lyrics|lyrics usher|lyrics hey daddy (daddy's home)|lyrics usher hey daddy (daddy's home)|lyrics hey daddy (daddy's home) usher|lyrics for hey daddy (daddy's home) by usher|lyric video for hey daddy (daddy's home) by usher</t>
  </si>
  <si>
    <t>ðŸ‘‘ Usher - Hey Daddy (Daddy's Home) (Lyrics) ðŸŽ¶ Listen on Spotify: https://sptfy.com/QAzA ðŸ”¥ Help us reach 100,000 subscribers! ðŸ”” Turn on notifications to stay updated with new uploads!  ðŸŽ§ Stream &amp; Download: https://open.spotify.com/track/030OCtLMrljNhp8OWHBWW3  âœ¨ Follow Usher: https://Usher.lnk.to/subscribeYD https://Usher.lnk.to/followFI https://Usher.lnk.to/followII https://Usher.lnk.to/followTI https://Usher.lnk.to/followWI https://Usher.lnk.to/followSI  ðŸ“± Follow us on: Instagram: https://auranetwork.fanlink.tv/instagram Facebook: https://auranetwork.fanlink.tv/facebook Discord: https://auranetwork.fanlink.tv/discord X(twitter): https://auranetwork.fanlink.tv/xsocial  Ã—=Ã—=Ã—=Ã—=Ã—     Lyrics for 'Usher - Hey Daddy (Daddy's Home)'  [Verse 1: Usher] I just wanna get your attention I really wanna be all up in your head (turn the lights on) 'Cause what I got, you going to get some, yeah But girl, that's only if you ain't scared  [Pre-Chorus: Usher] And I won't knock, won't ring no bells You just float that bottom up in the air I'll get you hot, I know you oh so well And when I walk in, all that I wanna hear  [Chorus: Usher &amp; Ladies] Is you say, 'Daddy's home, home for me' And I know you've been waiting for this loving all day You know your daddy's home and it's time to play So you ain't got to give my loving away So all my ladies, say, 'Hey, hey, hey, daddy' Hey, hey, hey, daddy So all my ladies, say, 'Hey, hey, hey, daddy' Hey, hey, hey, daddy  [Verse 2: Usher] I ain't gotta do a lot of flexing Shorty, you already know what it is And girl, tonight we gonna do a lot of sexing Can't nobody do your body like this  [Pre-Chorus: Usher] And I won't knock, won't ring no bells You just float that bottom up in the air I'll get you hot, I know you oh so well And when I walk in, all that I wanna hear  [Chorus: Usher &amp; Ladies] Is you say, 'Daddy's home, home for me' And I know you've been waiting for this loving all day You know your daddy's home and it's time to play So you ain't got to give my loving away So all my ladies, say, 'Hey, hey, hey, daddy' Hey, hey, hey, daddy So all my ladies, say, 'Hey, hey, hey, daddy' Hey, hey, hey, daddy  [Bridge: Usher &amp; Ladies] Poke it on out, poke it out right there I'ma fall back while you work that chair Do your damn thing, let the neighbors hear Hey, hey, hey, daddy Poke it on out, poke it out right there I'ma fall back and let you work that chair Do your damn thing, all I want to hear  [Chorus: Usher &amp; Ladies] Is you say, 'Daddy's home, home for me' And I know you've been waiting for this loving all day Your daddy's home, it's time to play Now, baby, you ain't got to give my loving away 'Daddy's home, home for me' And I know you've been waiting for this loving all day You know your daddy's home and it's time to play So you ain't got to give my loving away So all my ladies, say, 'Hey, hey, hey, daddy' Hey, hey, hey, daddy So all my ladies, say, 'Hey, hey, hey, daddy' Hey, hey, hey, daddy So all my ladies, say, 'Hey, hey, hey, daddy' Hey, hey, hey, daddy So all my ladies, say, 'Hey, hey, hey, daddy' Hey, hey, hey, daddy  Ã—=Ã—=Ã—=Ã—=Ã—  ðŸ·ï¸Tags #heydaddy(daddy'shome) #usher #auracountry #dailymusic #heydaddy(daddy'shome)lyrics  ðŸ“§ Connect: contact@auranetwork.org  ðŸ“¥ Submit your music: https://auracountry.portal.district.biz/app/login  ðŸ“Œ LINKS:  Subscribe: https://www.youtube.com/@AuraNetworkCountry?sub_confirmation=1  Latest Video: https://youtube.com/playlist?list=PLnlXh7KnclbbFTEicqzZzqHk-8OtQLHrb&amp;si=-u4ujRO6XjuV-m1D  Usher, Usher, Hey Daddy (Daddy's Home), Usher Latest, Hey Daddy (Daddy's Home) Lyrics, Hey Daddy (Daddy's Home) Lyrics Video  Comment #weareaura if you see this! ðŸ‘€</t>
  </si>
  <si>
    <t>HdZsqThqUg4</t>
  </si>
  <si>
    <t>Usher - DJ Got Us Fallin' In Love (Lyrics) ft. Pitbull</t>
  </si>
  <si>
    <t>2025-05-27T20:30:03Z</t>
  </si>
  <si>
    <t>auraserenity|emotional|indiepop|usher|pitbull|dj got us fallin' in love|usher pitbull|usher lyrics|pitbull lyrics|usher pitbull lyrics|pitbull usher lyrics|dj got us fallin' in love usher lyrics|dj got us fallin' in love pitbull lyrics|usher lyrics pitbull|lyrics pitbull usher|dj got us fallin' in love lyrics pitbull|lyrics pitbull dj got us fallin' in love</t>
  </si>
  <si>
    <t>ðŸ‘‘ Usher - DJ Got Us Fallin' In Love (Lyrics) ft. Pitbull ðŸŽ¶ Listen on Spotify: https://sptfy.com/QAzA ðŸ”¥ Help us reach 100,000 subscribers! ðŸ”” Turn on notifications to stay updated with new uploads!  ðŸŽ§ Stream &amp; Download: https://open.spotify.com/album/3W9fTZ9MCMB8TWXrbjdNt5  âœ¨ Follow Usher: https://Usher.lnk.to/subscribeYD https://Usher.lnk.to/followFI https://Usher.lnk.to/followII https://Usher.lnk.to/followTI https://Usher.lnk.to/followWI https://Usher.lnk.to/followSI  ðŸ“± Follow us on: Instagram: https://auranetwork.fanlink.tv/instagram Facebook: https://auranetwork.fanlink.tv/facebook Discord: https://auranetwork.fanlink.tv/discord X(twitter): https://auranetwork.fanlink.tv/xsocial  Ã—=Ã—=Ã—=Ã—=Ã—     Lyrics for 'Usher - DJ Got Us Fallin' In Love'  [Intro: Usher] Usher, Usher, Usher Yeah, man  [Verse 1: Usher] So we back in the club With our bodies rockin' from Side to side, side-side to side, uh Thank God the week is done I feel like a zombie Gone back to life, back-back to life  [Pre-Chorus: Usher] Hands up, uh Yeah, suddenly, we all got our hands up, uh No control of my body Ain't I seen you before? I think I remember those eyes, eyes, eyes Eyes, eye-eyes  [Chorus: Usher]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[Verse 2: Usher] Keep downin' drinks like there's no tomorrow There's just right, now, now, now Now, now, now, now Gon' set the roof on fire Gonna burn this motherf***** down, down, down Down, down, down, down (Come on)  [Pre-Chorus: Usher] Hands up, uh When the music drops, we both put our hands up Put your hands on my body Swear I've seen you before I think I remember those eyes, eyes, eyes Eyes, eye-eyes  [Chorus: Usher &amp; Pitbull] 'Cause baby, tonight The DJ got us falling in love again (Love again) Yeah, baby, tonight The DJ got us falling in love again (L-love again-gain, oh yeah) So dance, dance like it's the last, last night Of your life, life, gon' get you right 'Cause baby, tonight The DJ got us falling in love again (L-love again-gain Usher, don't lie! haha, ohh)  [Verse 3: Pitbull] Hear no evil, I speak no evil, I see no evil Get it, baby, hope you catch that like T.O That's how we roll My life is a movie and you just TiVo, ha Mami got me twisted like a dreadlock She don't wrestle, but I got her in a headlock Yabba-dabba-doo, make her bed rock Mami on fire, pshh, red hot Bada bing, bada boom Mr. Worldwide as I step in the room I'm a hustler, baby, but that you knew And tonight it's just me and you, dale  [Chorus: Usher &amp; Pitbull] 'Cause baby, tonight The DJ got us falling in love again (Mr. Worldwide, yeah, yeah, let's take over the world, haha) Yeah, baby, tonight (Hahahaha, yeah man) The DJ got us falling in love, falling in love, o-oh (Dale) (Let go) So dance, dance like it's the last, last night Of your life, life, gon' get you right (Woo!) (Come on, come on) 'Cause baby, tonight The DJ got us falling in love again Yeah (Love again) Yeah, baby, tonight (Yeah, somebody get the DJ's up, somebody get the DJ's up) The DJ got us falling in love again (L-love again-gain) (Somebody get the hands up, get the hands up, get your hands up, aw, come on) So dance, dance like it's the last, last night Of your life, life, Gon' get you right 'Cause baby, tonight The DJ got us falling in love again (L-love again-gain)  [Outro: Usher &amp; Pitbull] Hahaha... Yeah Thank you, DJ, haha  Ã—=Ã—=Ã—=Ã—=Ã—  ðŸ·ï¸Tags #djgotusfallin'inlove #usher #auracountry #dailymusic #djgotusfallin'inlovelyrics  ðŸ“§ Connect: contact@auranetwork.org  ðŸ“¥ Submit your music: https://auracountry.portal.district.biz/app/login  ðŸ“Œ LINKS:  Subscribe: https://www.youtube.com/@AuraNetworkCountry?sub_confirmation=1  Latest Video: https://youtube.com/playlist?list=PLnlXh7KnclbbFTEicqzZzqHk-8OtQLHrb&amp;si=-u4ujRO6XjuV-m1D  Usher, DJ Got Us Fallin' In Love, Pitbull, Usher, Usher Latest, DJ Got Us Fallin' In Love Lyrics, DJ Got Us Fallin' In Love Lyrics Video  Comment #weareaura if you see this! ðŸ‘€</t>
  </si>
  <si>
    <t>pNJcZMWiKpc</t>
  </si>
  <si>
    <t>Tate McRae - you broke me first (Lyrics)</t>
  </si>
  <si>
    <t>2025-05-26T20:30:06Z</t>
  </si>
  <si>
    <t>auraserenity|emotional|indiepop|tate mcrae|you broke me first|tate mcrae you broke me first|you broke me first tate mcrae|tate mcrae lyrics|you broke me first lyrics|lyrics tate mcrae|lyrics you broke me first|lyrics tate mcrae you broke me first|lyrics you broke me first tate mcrae|lyrics for you broke me first by tate mcrae|lyric video for you broke me first by tate mcrae</t>
  </si>
  <si>
    <t>ðŸ‘‘ Tate McRae - you broke me first (Lyrics) ðŸŽ¶ Listen on Spotify: https://sptfy.com/QAzA ðŸ”¥ Help us reach 100,000 subscribers! ðŸ”” Turn on notifications to stay updated with new uploads!  ðŸŽ§ Stream &amp; Download: https://smarturl.it/xyoubrokemefirst  âœ¨ Follow Tate McRae: https://www.instagram.com/tatemcrae/ https://www.facebook.com/TateMcRaeOfficial/ https://x.com/tatemcrae https://tatemcrae.com/  ðŸ“± Follow us on: Instagram: https://auranetwork.fanlink.tv/instagram Facebook: https://auranetwork.fanlink.tv/facebook Discord: https://auranetwork.fanlink.tv/discord X(twitter): https://auranetwork.fanlink.tv/xsocial  Ã—=Ã—=Ã—=Ã—=Ã—     Lyrics for 'Tate McRae - you broke me first'  Maybe you don't like talking too much about yourself But you shoulda told me that you were thinking 'bout someone else You're drunk at a party or maybe it's just that your car broke down Your phone's been off for a couple of months, so you're calling me now  I know you, you're like this When shit don't go your way you needed me to fix it And like me, I did But I ran out of every reason  Now suddenly you're asking for it back Could you tell me, where'd you get the nerve? Yeah, you could say you miss all that we had But I don't really care how bad it hurts When you broke me first You broke me first  Took a while, was in denial when I first heard That you moved on quicker than I could've ever, you know that hurt Swear for a while I would stare at my phone just to see your name But now that it's there, I don't really know what to say  I know you, you're like this When shit don't go your way you needed me to fix it And like me, I did But I ran out of every reason  Now suddenly you're asking for it back Could you tell me, where'd you get the nerve? Yeah, you could say you miss all that we had But I don't really care how bad it hurts When you broke me first You broke me first  What did you think would happen? What did you think would happen? I'll never let you have it What did you think would happen?  Now suddenly you're asking for it back Could you tell me, where'd you get the nerve? Yeah, you could say you miss all that we had But I don't really care how bad it hurts When you broke me first You broke me first (You broke me first) You broke me first, ah  Ã—=Ã—=Ã—=Ã—=Ã—  ðŸ·ï¸Tags #youbrokemefirst #tatemcrae #auracountry #dailymusic #youbrokemefirstlyrics  ðŸ“§ Connect: contact@auranetwork.org  ðŸ“¥ Submit your music: https://auracountry.portal.district.biz/app/login  ðŸ“Œ LINKS:  Subscribe: https://www.youtube.com/@AuraNetworkCountry?sub_confirmation=1  Latest Video: https://youtube.com/playlist?list=PLnlXh7KnclbbFTEicqzZzqHk-8OtQLHrb&amp;si=-u4ujRO6XjuV-m1D  Tate McRae, Tate McRae, you broke me first, Tate McRae Latest, you broke me first Lyrics, you broke me first Lyrics Video  Comment #weareaura if you see this! ðŸ‘€</t>
  </si>
  <si>
    <t>Wbeoye8OVLw</t>
  </si>
  <si>
    <t>Giveon - Heartbreak Anniversary (Lyrics)</t>
  </si>
  <si>
    <t>2025-05-25T20:30:05Z</t>
  </si>
  <si>
    <t>auraserenity|emotional|indiepop|giveon|heartbreak anniversary|giveon heartbreak anniversary|heartbreak anniversary giveon|heartbreak anniversary lyrics giveon|giveon lyrics|heartbreak anniversary lyrics|lyrics giveon|lyrics heartbreak anniversary|lyrics giveon heartbreak anniversary|lyrics heartbreak anniversary giveon|lyrics for heartbreak anniversary by giveon|lyric video for heartbreak anniversary by giveon</t>
  </si>
  <si>
    <t>ðŸ‘‘ Giveon - Heartbreak Anniversary (Lyrics) ðŸŽ¶ Listen on Spotify: https://sptfy.com/QAzA ðŸ”¥ Help us reach 100,000 subscribers! ðŸ”” Turn on notifications to stay updated with new uploads!  ðŸŽ§ Stream &amp; Download: https://Giveon.lnk.to/TAKETIME  âœ¨ Follow Giveon: https://www.instagram.com/giveon https://www.facebook.com/Giveonmusic https://x.com/giveon  ðŸ“± Follow us on: Instagram: https://auranetwork.fanlink.tv/instagram Facebook: https://auranetwork.fanlink.tv/facebook Discord: https://auranetwork.fanlink.tv/discord X(twitter): https://auranetwork.fanlink.tv/xsocial  Ã—=Ã—=Ã—=Ã—=Ã—     Lyrics for 'Giveon - Heartbreak Anniversary'  [Intro] Ooh  [Verse 1] Balloons are deflated Guess they look lifeless like me We miss you on your side of theâ€…bed,â€…mmm Still got yourâ€…things here And they stare at meâ€…like souvenirs Don't wanna let you out my head  [Pre-Chorus] Just like the day that I met you, the day I thought forever Said that you love me, but that'll last for never It's cold outside like when you walked out my life Why you walk out my life?  [Chorus] I get like this every time On these days that feel like you and me Heartbreak anniversary 'Cause I remember every time On these days that feel like you and me Heartbreak anniversary, do you ever think of me? (Oh-ooh) No (Ooh) No, no, no (Ooh, ooh) Ooh, nah (Ooh)  [Verse 2] I'm buildin' my hopes up Like presents unopened to this day I still see the messages you read, mmm I'm foolishly patient (Foolishly patient) Can't get past the taste of your lips (Taste of your lips) Don't wanna let you out my head  [Pre-Chorus] Just like the day that I met you, the day I thought forever Said that you love me but that'll last for never It's cold outside like when you walked out my life Why you walk out my life? (My life)  [Chorus] I get like this every time On these days that feel like you and me Heartbreak anniversary 'Cause I remember every time On these days that feel like you and me Heartbreak anniversary, do you ever think of me? (Oh-ooh) Of me (Ooh) 'Cause I think of you, think of you (Ooh, ooh, ooh-ooh)  Ã—=Ã—=Ã—=Ã—=Ã—  ðŸ·ï¸Tags #heartbreakanniversary #giveon #auracountry #dailymusic #heartbreakanniversarylyrics  ðŸ“§ Connect: contact@auranetwork.org  ðŸ“¥ Submit your music: https://auracountry.portal.district.biz/app/login  ðŸ“Œ LINKS:  Subscribe: https://www.youtube.com/@AuraNetworkCountry?sub_confirmation=1  Latest Video: https://youtube.com/playlist?list=PLnlXh7KnclbbFTEicqzZzqHk-8OtQLHrb&amp;si=-u4ujRO6XjuV-m1D  Giveon, Giveon, Heartbreak Anniversary, Giveon Latest, Heartbreak Anniversary Lyrics, Heartbreak Anniversary Lyrics Video  Comment #weareaura if you see this! ðŸ‘€</t>
  </si>
  <si>
    <t>8Vk_gorxwSU</t>
  </si>
  <si>
    <t>Tyla - Bliss (Lyrics)</t>
  </si>
  <si>
    <t>2025-05-24T20:30:01Z</t>
  </si>
  <si>
    <t>auraserenity|emotional|indiepop|tyla|bliss|tyla bliss|bliss tyla|tyla bliss lyrics|bliss lyrics tyla|tyla lyrics|bliss lyrics|lyrics tyla|lyrics bliss|lyrics tyla bliss|lyrics bliss tyla|lyrics for bliss by tyla|lyric video for bliss by tyla</t>
  </si>
  <si>
    <t>ðŸ‘‘ Tyla - Bliss (Lyrics) ðŸŽ¶ Listen on Spotify: https://sptfy.com/QAzA ðŸ”¥ Help us reach 100,000 subscribers! ðŸ”” Turn on notifications to stay updated with new uploads!  ðŸŽ§ Stream &amp; Download: https://tyla.lnk.to/Bliss  âœ¨ Follow Tyla: https://www.instagram.com/tyla/ https://www.tiktok.com/@tyla_ https://x.com/Tyllaaaaaaa  ðŸ“± Follow us on: Instagram: https://auranetwork.fanlink.tv/instagram Facebook: https://auranetwork.fanlink.tv/facebook Discord: https://auranetwork.fanlink.tv/discord X(twitter): https://auranetwork.fanlink.tv/xsocial  Ã—=Ã—=Ã—=Ã—=Ã—     Lyrics for 'Tyla - Bliss'  [Verse 1] I don't wanna be in the world without you Baby, I don't wanna let you out my sight I don't wanna, I don't wanna ever break away from you Or the light might go away, I need you in my life  [Refrain] Let my smile bring you peace of mind Burnin' desire when you Throw your arms all around me Need to feel all your passion You and I create magic I discovered wholeness When you look me in my eyes I see further than hindsight  [Pre-Chorus] Take me out my mind (Oh, oh) Take me out my mind (Oh, oh)  [Chorus] You take me to bliss Never felt a love like this Never found it, never found it You takÐµ me to bliss Never fÐµlt a love like this Never found it, never found it  [Verse 2] Lovely paradise You're the Coke to my Hennessy Every turn leads you back to me (Yeah)  [Refrain] Burnin' desire when you Throw your arms all around me Need to feel all your passion You and I create magic I discovered wholeness When you look me in my eyes I see further than hindsight  [Pre-Chorus] Take me out my mind (Oh, oh) Take me out my mind (Oh, oh)  [Chorus] You take me to bliss Never felt a love like this Never found it, never found it You take me to bliss Never felt a love like this Never found it, never found it  [Outro] Lovely paradise (You take me to bliss) I don't wanna be in the world without you (Never felt a love like this) Baby, I don't wanna let out my sight (Never found it, never found it, yeah) I don't wanna, I don't wanna break away from you (You take me to bliss) Or the light might go away (Never felt a love like this) I need you in my life (Never found it, never found it)  Ã—=Ã—=Ã—=Ã—=Ã—  ðŸ·ï¸Tags #bliss #tyla #auracountry #dailymusic #blisslyrics  ðŸ“§ Connect: contact@auranetwork.org  ðŸ“¥ Submit your music: https://auracountry.portal.district.biz/app/login  ðŸ“Œ LINKS:  Subscribe: https://www.youtube.com/@AuraNetworkCountry?sub_confirmation=1  Latest Video: https://youtube.com/playlist?list=PLnlXh7KnclbbFTEicqzZzqHk-8OtQLHrb&amp;si=-u4ujRO6XjuV-m1D  Tyla, Bliss, Tyla, Tyla Latest, Bliss Lyrics, Bliss Lyrics Video  Comment #weareaura if you see this! ðŸ‘€</t>
  </si>
  <si>
    <t>B09r4sZTGqw</t>
  </si>
  <si>
    <t>Doris Day, Frank DeVol &amp; His Orchestra - Whatever Will Be, Will Be (Que Sera, Sera)</t>
  </si>
  <si>
    <t>2025-05-23T20:30:02Z</t>
  </si>
  <si>
    <t>auraserenity|emotional|indiepop|doris day|frank devol|whatever will be|will be (que sera|sera)|doris day frank devol|frank devol doris day|sera) doris day|sera) frank devol|sera) lyrics|doris day lyrics|frank devol lyrics|doris day frank devol lyrics|frank devol doris day lyrics|sera) doris day lyrics|lyrics frank devol doris day|sera) lyrics frank devol|lyrics frank devol whatever will be</t>
  </si>
  <si>
    <t>ðŸ‘‘ Doris Day, Frank DeVol &amp; His Orchestra - Whatever Will Be, Will Be (Que Sera, Sera) (with Frank DeVol &amp; His Orchestra) ðŸŽ¶ Listen on Spotify: https://sptfy.com/QAzA ðŸ”¥ Help us reach 100,000 subscribers! ðŸ”” Turn on notifications to stay updated with new uploads!  ðŸŽ§ Stream &amp; Download:   âœ¨ Follow Doris Day:   ðŸ“± Follow us on: Instagram: https://auranetwork.fanlink.tv/instagram Facebook: https://auranetwork.fanlink.tv/facebook Discord: https://auranetwork.fanlink.tv/discord X(twitter): https://auranetwork.fanlink.tv/xsocial  Ã—=Ã—=Ã—=Ã—=Ã—     Lyrics for 'Doris Day - Whatever Will Be, Will Be (Que Sera, Sera)'  [Verse 1] When I was just a little girl I asked my mother, 'What will I be?' 'Will I be pretty? Will I be rich?' Here's what she said to me  [Chorus] 'Que serÃ¡, serÃ¡ Whatever will be, will be The future's not ours to see Que serÃ¡, serÃ¡ What will be, will be'  [Verse 2] When I grew up and fell in love I asked my sweetheart, 'What lies ahead? Will we have rainbows day after day?' Here's what my sweetheart said:  [Chorus] 'Que serÃ¡, serÃ¡ Whatever will be, will be The future's not ours to see Que serÃ¡, serÃ¡ What will be, will be'  [Bridge] Now I have children of my own They ask their mother, 'What will I be? Will I be handsome? Will I be rich?' I tell them tenderly  [Chorus] 'Que serÃ¡, serÃ¡ Whatever will be, will be The future's not ours to see Que serÃ¡, serÃ¡ What will be, will be'  [Outro] Que serÃ¡, serÃ¡  Ã—=Ã—=Ã—=Ã—=Ã—  ðŸ·ï¸Tags #whateverwillbe,willbe(quesera,sera) #dorisday #auracountry #dailymusic #whateverwillbe,willbe(quesera,sera)lyrics  ðŸ“§ Connect: contact@auranetwork.org  ðŸ“¥ Submit your music: https://auracountry.portal.district.biz/app/login  ðŸ“Œ LINKS:  Subscribe: https://www.youtube.com/@AuraNetworkCountry?sub_confirmation=1  Latest Video: https://youtube.com/playlist?list=PLnlXh7KnclbbFTEicqzZzqHk-8OtQLHrb&amp;si=-u4ujRO6XjuV-m1D  Doris Day, Frank DeVol, Frank DeVol, Doris Day, Doris Day Latest, Whatever Will Be, Will Be (Que Sera, Sera) Lyrics, Whatever Will Be, Will Be (Que Sera, Sera) Lyrics Video  Comment #weareaura if you see this! ðŸ‘€</t>
  </si>
  <si>
    <t>Barbra Streisand - Woman In Love (Lyrics)</t>
  </si>
  <si>
    <t>2025-05-22T20:30:00Z</t>
  </si>
  <si>
    <t>auraserenity|emotional|indiepop|barbra streisand|woman in love|barbra streisand woman in love|woman in love barbra streisand|barbra streisand lyrics|woman in love lyrics|lyrics barbra streisand|lyrics woman in love|lyrics barbra streisand woman in love|lyrics woman in love barbra streisand|lyrics for woman in love by barbra streisand|lyric video for woman in love by barbra streisand</t>
  </si>
  <si>
    <t>ðŸ‘‘ Barbra Streisand - Woman In Love (Lyrics) ðŸŽ¶ Listen on Spotify: https://sptfy.com/QAzA ðŸ”¥ Help us reach 100,000 subscribers! ðŸ”” Turn on notifications to stay updated with new uploads!  ðŸŽ§ Stream &amp; Download: https://BarbraStreisand.lnk.to/listenYD  âœ¨ Follow Barbra Streisand: Facebook: https://BarbraStreisand.lnk.to/followFI Instagram: https://BarbraStreisand.lnk.to/followII Twitter: https://BarbraStreisand.lnk.to/followTI Website: https://BarbraStreisand.lnk.to/followWI Spotify: https://BarbraStreisand.lnk.to/followSI  ðŸ“± Follow us on: Instagram: https://auranetwork.fanlink.tv/instagram Facebook: https://auranetwork.fanlink.tv/facebook Discord: https://auranetwork.fanlink.tv/discord X(twitter): https://auranetwork.fanlink.tv/xsocial  Ã—=Ã—=Ã—=Ã—=Ã—     Lyrics for 'Barbra Streisand - Woman In Love'  [Verse 1] Life is a moment in space When the dream is gone, it's a lonelier place I kissed the morning goodbye But down inside you know we never know why The road is narrow and long When eyes meet eyes and the feeling is strong I turn away from the wall I stumble and fall but I give you it all  [Chorus] I am a woman in love and I do anything To get you into my world and hold you within It's a right I defend Over and over again What do I do  [Verse 2] With you eternally mine In love there is no measure of time We planned it all at the start That you and I live in each other's heart We may be oceans away You feel my love, I hear what you say No truth is ever a lie I stumble and fall but I give you it all  [Chorus] I am a woman in love and I do anything To get you into my world and hold you within It's a right I defend Over and over again What do I do  [Chorus 2] Oh, oh, oh, oh, oh I am a woman in love and I'm talking to you You know I know how you feel, what a woman can do It's a right I defend Over and over again  [Chorus] I am a woman in love and I do anything To get you into my world and hold you within It's a right I defend Over and over again  Ã—=Ã—=Ã—=Ã—=Ã—  ðŸ·ï¸Tags #womaninlove #barbrastreisand #auracountry #dailymusic #womaninlovelyrics  ðŸ“§ Connect: contact@auranetwork.org  ðŸ“¥ Submit your music: https://auracountry.portal.district.biz/app/login  ðŸ“Œ LINKS:  Subscribe: https://www.youtube.com/@AuraNetworkCountry?sub_confirmation=1  Latest Video: https://youtube.com/playlist?list=PLnlXh7KnclbbFTEicqzZzqHk-8OtQLHrb&amp;si=-u4ujRO6XjuV-m1D  Barbra Streisand, Woman In Love, Barbra Streisand, Barbra Streisand Latest, Woman In Love Lyrics, Woman In Love Lyrics Video  Comment #weareaura if you see this! ðŸ‘€</t>
  </si>
  <si>
    <t>gMtUY0UZMQM</t>
  </si>
  <si>
    <t>24kGoldn - Mood (Lyrics) ft. Iann Dior</t>
  </si>
  <si>
    <t>2025-05-21T20:30:15Z</t>
  </si>
  <si>
    <t>auraserenity|emotional|indiepop|24kgoldn|iann dior|mood|24kgoldn iann dior|iann dior 24kgoldn|mood 24kgoldn|mood iann dior|mood lyrics|24kgoldn lyrics|iann dior lyrics|24kgoldn iann dior lyrics|iann dior 24kgoldn lyrics|mood 24kgoldn lyrics|mood iann dior lyrics|24kgoldn lyrics iann dior|lyrics iann dior 24kgoldn|mood lyrics iann dior|lyrics iann dior mood</t>
  </si>
  <si>
    <t>ðŸ‘‘ 24kGoldn - Mood (Lyrics) ft. Iann Dior ðŸŽ¶ Listen on Spotify: https://sptfy.com/QAzA ðŸ”¥ Help us reach 100,000 subscribers! ðŸ”” Turn on notifications to stay updated with new uploads!  ðŸŽ§ Stream &amp; Download: https://24kGoldn.lnk.to/Mood  âœ¨ Follow 24kGoldn: https://www.instagram.com/24kgoldn/ https://soundcloud.com/24kgoldn https://x.com/24kgoldn  âœ¨ Follow Iann Dior: https://instagram.com/ianndior/ https://soundcloud.com/ianndior https://x.com/ianndior  ðŸ“± Follow us on: Instagram: https://auranetwork.fanlink.tv/instagram Facebook: https://auranetwork.fanlink.tv/facebook Discord: https://auranetwork.fanlink.tv/discord X(twitter): https://auranetwork.fanlink.tv/xsocial  Ã—=Ã—=Ã—=Ã—=Ã—     Lyrics for '24kGoldn - Mood'  [24kGoldn:] Why you always in a mood? F***in 'round, actin' brand new I ain't tryna tell you what to do But try to play it cool Baby, I ain't playing by your rules Everything look better with a view Why you always in a mood? F***in 'round, actin' brand new I ain't tryna tell you what to do But try to play it cool Baby, I ain't playing by your rules Everything look better with a view  [iann dior:] I could never get attached When I start to feel under attack Somehow always end up feeling bad Baby, I am not your dad, is that all you want from me? I just want your company Girl, it's obvious, elephant in the room And we're a part of it, don't act so confused And you love startin' it, now I'm in a mood Now we arguin' in my bedroom  We play games of love to avoid the depression We been here before And I won't be your victim  [24kGoldn:] Why you always in a mood? F***in 'round, actin' brand new I ain't tryna tell you what to do But try to play it cool Baby, I ain't playing by your rules Everything look better with a view Why you always in a mood? F***in 'round, actin' brand new I ain't tryna tell you what to do But try to play it cool Baby, I ain't playing by your rules Everything look better with a view  So why you tryin' to fake your love on the regular When you could be blowin' up just like my cellular I won't ever let a shorty go and set me up Only thing I need to know is if you had enough I'm talking slick back, kick back, gang sippin' fourties You keep playin, not another day with you shorty Mismatch, that was way before you know me Got a lot of love, better save it for me  [iann dior:] We play games of love to avoid the depression We been here before And I won't be your victim  [24kGoldn:] Why you always in a mood? F***in 'round, actin' brand new I ain't tryna tell you what to do But try to play it cool Baby, I ain't playing by your rules Everything look better with a view Why you always in a mood? F***in 'round, actin' brand new I ain't tryna tell you what to do But try to play it cool Baby, I ain't playing by your rules Everything look better with a view  Ã—=Ã—=Ã—=Ã—=Ã—  ðŸ·ï¸Tags #mood #24kgoldn #auraserenity  #dailymusic #moodlyrics  ðŸ“§ Connect: contact@auranetwork.org  ðŸ“¥ Submit your music: https://auracountry.portal.district.biz/app/login  ðŸ“Œ LINKS:  Subscribe: https://www.youtube.com/@AuraNetworkCountry?sub_confirmation=1  Latest Video: https://youtube.com/playlist?list=PLnlXh7KnclbbFTEicqzZzqHk-8OtQLHrb&amp;si=-u4ujRO6XjuV-m1D  24kGoldn, Iann Dior, Iann Dior, 24kGoldn, 24kGoldn Latest, Mood Lyrics, Mood Lyrics Video  Comment #weareaura if you see this! ðŸ‘€</t>
  </si>
  <si>
    <t>A5FeubzsKa0</t>
  </si>
  <si>
    <t>The Kid Laroi - Without You (Lyrics)</t>
  </si>
  <si>
    <t>2025-05-20T20:30:01Z</t>
  </si>
  <si>
    <t>auraserenity|emotional|indiepop|the kid laroi|without you|the kid laroi without you|without you the kid laroi|the kid laroi lyrics|without you lyrics|lyrics the kid laroi|lyrics without you|lyrics the kid laroi without you|lyrics without you the kid laroi|lyrics for without you by the kid laroi|lyric video for without you by the kid laroi</t>
  </si>
  <si>
    <t>ðŸ‘‘ The Kid Laroi - Without You (Lyrics) ðŸŽ¶ Listen on Spotify: https://sptfy.com/QAzA ðŸ”¥ Help us reach 100,000 subscribers! ðŸ”” Turn on notifications to stay updated with new uploads!  ðŸŽ§ Stream &amp; Download: https://TheKidLaroi.lnk.to/SoDone/  âœ¨ Follow The Kid Laroi: https://www.instagram.com/thekidlaroi/ https://x.com/thekidlaroi  ðŸ“± Follow us on: Instagram: https://auranetwork.fanlink.tv/instagram Facebook: https://auranetwork.fanlink.tv/facebook Discord: https://auranetwork.fanlink.tv/discord X(twitter): https://auranetwork.fanlink.tv/xsocial  Ã—=Ã—=Ã—=Ã—=Ã—     Lyrics for 'The Kid Laroi - Without You'  [Chorus] You cut out a piece of me, and now I bleed internally Left here without you (No, no, no), without you (Ooh, ooh) And it hurts for me to think about what life could possibly be like Without you (No, no, no), without you (No, no)  [Verse] I can't believe that, you would up and leave me Fuck all of your reasons I lost my shit, you know I didn't mean it Now I see it, you run and repeat it And I can't take it back, so in the past is where we'll leave it, huh  [Pre-Chorus] So there you go, oh Can't make a wife out of a ho, oh I'll never find the words to say I'm sorry But I'm scared to be alone  [Chorus] You cut out a piece of me, and now I bleed internally Left here without you (No, no, no), without you (Ooh, ooh) And it hurts for me to think about what life could possibly be like Without you (No, no, no), without you (No, no)  [Post-Chorus] Oh-oh, woah-oh, oh-oh, woah-oh Oh-oh, woah-oh, oh-oh, woah-oh Without you, without you, you, ooh Oh-oh, woah-oh, oh-oh, woah-oh Oh-oh, woah-oh, oh-oh, woah-oh Without you, without you, you, ooh   [Bridge] It's gon' be hard here on my own And even harder to let you go, I Really wish that we, could've got this right  [Pre-Chorus] So here I go, oh Can't make a wife out of a ho, oh I'll never find the words to say I'm sorry But I'm scared to be alone (Oh)  [Chorus] You cut out a piece of me, and now I bleed internally Left here without you (No, no, no), without you (Ooh, ooh) And it hurts for me to think about what life could possibly be like Without you (No, no, no), without you (No, no)  [Post-Chorus] Oh-oh, woah-oh, oh-oh, woah-oh Oh-oh, woah-oh, oh-oh, woah-oh Without you, without you (No, no, no)  Ã—=Ã—=Ã—=Ã—=Ã—  ðŸ·ï¸Tags #withoutyou #thekidlaroi #auracountry #dailymusic #withoutyoulyrics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Kid Laroi, The Kid Laroi, Without You, The Kid Laroi Latest, Without You Lyrics, Without You Lyrics Video  Comment #weareaura if you see this! ðŸ‘€</t>
  </si>
  <si>
    <t>V15Eg2Lyxq0</t>
  </si>
  <si>
    <t>Mimi Webb - Mind Reader (Lyrics) ft. Meghan Trainor</t>
  </si>
  <si>
    <t>2025-05-19T20:30:05Z</t>
  </si>
  <si>
    <t>auraserenity|emotional|indiepop|mimi webb|meghan trainor|mind reader|meghan trainor mind reader|meghan trainor lyrics|mind reader lyrics mimi webb|mind reader lyrics|lyrics mimi webb|lyrics mind reader|lyrics mind reader mimi webb|lyrics for mind reader by mimi webb|lyric video for mind reader by mimi webb</t>
  </si>
  <si>
    <t>ðŸ‘‘ Mimi Webb - Mind Reader (Lyrics) ft. Meghan Trainor ðŸŽ¶ Listen on Spotify: https://sptfy.com/QAzA ðŸ”¥ Help us reach 100,000 subscribers! ðŸ”” Turn on notifications to stay updated with new uploads!  ðŸŽ§ Stream &amp; Download: https://apple.co/4kbmSt1  âœ¨ Follow Mimi Webb: https://www.instagram.com/mimiiiwebb/ https://www.tiktok.com/@mimiwebb_?lang=en https://x.com/mimiwebb  ðŸ“± Follow us on: Instagram: https://auranetwork.fanlink.tv/instagram Facebook: https://auranetwork.fanlink.tv/facebook Discord: https://auranetwork.fanlink.tv/discord X(twitter): https://auranetwork.fanlink.tv/xsocial  Ã—=Ã—=Ã—=Ã—=Ã—     Lyrics for 'Mimi Webb - Mind Reader'  [Intro: Mimi Webb] M-mind, m-mind reader M-mind, m-mind readerâ€”  [Chorus: Mimi Webb] I need you to read my mind I need your attention, all your time Can you keep me satisfied? I need, I need, I need, oh If you want to stay for life Boy, don't play dumb, that's not my type I'm not gonna tell you twice I need, I need, I need, oh  [Verse 1: Mimi Webb] You look confused, what more can I say? (Bow, bow-dee-bowum, bow-bow-dee, bow-bow-bow, dee-bowum) I guess I'll just watch you get it your way (Dee-bow-bow, bow-bow-bow) Guess it's no use in tryna explain (Bow, bow-dee-bowum, bow-bow-dee, bow-bow-bow, dee-bowum) Oh no, stop watchin' and start listenin'  [Pre-Chorus: Mimi Webb] You look so good (Good) when you say I'm right (R-righâ€”) Keep up, 'cause you might be mine (Woo)  [Chorus: Mimi Webb] I need you to read my mind I need your attention, all your time Can you keep me satisfied? I need, I need, I need, oh If you want to stay for life Boy, don't play dumb, that's not my type I'm not gonna tell you twice I need, I need, I need, oh  [Post-Chorus: Mimi Webb &amp; Meghan Trainor, Meghan Trainor &amp; Mimi Webb] M-mind, m-mind reader What you need to be to please her No, m-mind, m-mind reader (RÐµader, reader)  [Verse 2: Meghan Trainor] Uh-huh (Bow, bow-dee-bowum) Don't wastÐµ my breath, while Iâ€™m askin' for more (Bow-bow, dee-bowum) I know, 'I've heard this conversation before' So, how we gonna do this? (Uh-huh) 'Cause you don't wanna lose it (Nuh-uh) And I'll tell you what the truth is (I need, I need, I need, oh) Oh, oh  [Pre-Chorus: Meghan Trainor] You look so good (Good) when you say I'm right (I'm right) Keep up (Keep up), 'cause you might (You might) be mine (Mine)  [Chorus: Mimi Webb &amp; Meghan Trainor, Mimi Webb] I need you to read my mind I need your attention, all your time Can you keep me satisfied? I need, I need, I need, oh If you want to stay for life Boy, don't play dumb, that's not my type I'm not gonna tell you twice I need, I need, I need, oh (I need a mind reader)  [Post-Chorus: Mimi Webb &amp; Meghan Trainor, Meghan Trainor &amp; Mimi Webb] M-mind, m-mind reader What you need to be to please her (Need a mind reader) No, m-mind, m-mind reader I need, I need, I need, oh (I need a mind reader) M-mind, m-mind reader What you need to be to please her (Need a mind reader) No, m-mind, m-mind reader Ooh-ooh, ooh  [Outro: Meghan Trainor, Mimi Webb &amp; Meghan Trainor, Mimi Webb] M-mind, m-mind reader What you need to be to please her M-mind, m-mind reader (Ooh) I need, I need, I need, oh M-mind, m-mind reader What you need to be to please her M-mind, m-mind reader  Ã—=Ã—=Ã—=Ã—=Ã—  ðŸ·ï¸Tags #mindreader #mimiwebb #auracountry #dailymusic #mindreaderlyrics  ðŸ“§ Connect: contact@auranetwork.org  ðŸ“¥ Submit your music: https://auracountry.portal.district.biz/app/login  ðŸ“Œ LINKS:  Subscribe: https://www.youtube.com/@AuraNetworkCountry?sub_confirmation=1  Latest Video: https://youtube.com/playlist?list=PLnlXh7KnclbbFTEicqzZzqHk-8OtQLHrb&amp;si=-u4ujRO6XjuV-m1D  Mimi Webb, Meghan Trainor, Meghan Trainor, Mimi Webb, Mimi Webb Latest, Mind Reader Lyrics, Mind Reader Lyrics Video  Comment #weareaura if you see this! ðŸ‘€</t>
  </si>
  <si>
    <t>HBKNSRsvkmU</t>
  </si>
  <si>
    <t>Mariah the Scientist - All For Me (Lyrics)</t>
  </si>
  <si>
    <t>2025-05-18T20:30:05Z</t>
  </si>
  <si>
    <t>auraserenity|emotional|indiepop|mariah the scientist|all for me|mariah the scientist all for me|all for me mariah the scientist|mariah the scientist lyrics|all for me lyrics|lyrics mariah the scientist|lyrics all for me|lyrics mariah the scientist all for me|lyrics all for me mariah the scientist|lyrics for all for me by mariah the scientist|lyric video for all for me by mariah the scientist</t>
  </si>
  <si>
    <t>ðŸ‘‘ Mariah the Scientist - All For Me (Lyrics) ðŸŽ¶ Listen on Spotify: https://sptfy.com/QAzA ðŸ”¥ Help us reach 100,000 subscribers! ðŸ”” Turn on notifications to stay updated with new uploads!  ðŸŽ§ Stream &amp; Download: https://mariahthescientist.lnk.to/ListenID  âœ¨ Follow Mariah the Scientist: https://www.instagram.com/mariahthescientist/ https://www.tiktok.com/@mariahthescientist  ðŸ“± Follow us on: Instagram: https://auranetwork.fanlink.tv/instagram Facebook: https://auranetwork.fanlink.tv/facebook Discord: https://auranetwork.fanlink.tv/discord X(twitter): https://auranetwork.fanlink.tv/xsocial  Ã—=Ã—=Ã—=Ã—=Ã—     Lyrics for 'Mariah the Scientist - All For Me'  [Verse 1] '42 on my body (Mm-hmm) Then these feelings get to talkin' Headed out of the party And I know you see me callin' But maybe you with someone else Tonight you are not mine But baby, if you change your mind Then I'll slide 'Cause you're only five minutes up the road (Mm-mm, mm-mm)  [Pre-Chorus] And I don't think I'll make it home (No-oh, oh-oh, no-oh, oh-oh), hey 'Cause I can't spend another night alone  [Chorus] What does she have on me? What does she have? (What does she have? What does she have?) She isn't half of me I'll make it last (I'll make it last, last, last, I'll make it) And in eternity I'll need a second chance (A second chance, a second chance) I need it all for me, yeah  [Verse 2] I need you to cry for me Cry, cry for me (Cry, cry) Pull up on me and spend the night with me I need your eyes on me (Yeah, yeah) All eyes on me (All eyes) All your attention, boy, I thrive on it Baby, if you're with someone, just let me know Yeah, yeah (Yeah, yeah) 'Cause baby if you're with someone, she gotta go 'Cause you're only five minutes up the road  [Pre-Chorus] And I don't think I'll make it home (Home), hey 'Cause I can't spend another night alone (Alone)  [Chorus] What does she have on me? What does she have? (What does she have? What does she have?) She isn't half of me I'll make it last (I'll make it last, last, last, I'll make it) And in eternity I'll need a second chance (A second chance, a second chance) I need it all for me, yeah  Ã—=Ã—=Ã—=Ã—=Ã—  ðŸ·ï¸Tags #allforme #mariahthescientist #auracountry #dailymusic #allformelyrics  ðŸ“§ Connect: contact@auranetwork.org  ðŸ“¥ Submit your music: https://auracountry.portal.district.biz/app/login  ðŸ“Œ LINKS:  Subscribe: https://www.youtube.com/@AuraNetworkCountry?sub_confirmation=1  Latest Video: https://youtube.com/playlist?list=PLnlXh7KnclbbFTEicqzZzqHk-8OtQLHrb&amp;si=-u4ujRO6XjuV-m1D  Mariah the Scientist, Mariah the Scientist, All For Me, Mariah the Scientist Latest, All For Me Lyrics, All For Me Lyrics Video  Comment #weareaura if you see this! ðŸ‘€</t>
  </si>
  <si>
    <t>uv7zyA0L_-s</t>
  </si>
  <si>
    <t>Doja Cat - Woman (Lyrics)</t>
  </si>
  <si>
    <t>2025-05-17T20:30:08Z</t>
  </si>
  <si>
    <t>auraserenity|emotional|indiepop|doja cat|woman|doja cat woman|woman doja cat|doja cat woman lyrics|woman doja cat lyrics|doja cat lyrics woman|woman lyrics doja cat|doja cat lyrics|woman lyrics|lyrics doja cat|lyrics woman|lyrics doja cat woman|lyrics woman doja cat|lyrics for woman by doja cat|lyric video for woman by doja cat</t>
  </si>
  <si>
    <t>ðŸ‘‘ Doja Cat - Woman (Lyrics) ðŸŽ¶ Listen on Spotify: https://sptfy.com/QAzA ðŸ”¥ Help us reach 100,000 subscribers! ðŸ”” Turn on notifications to stay updated with new uploads!  ðŸŽ§ Stream &amp; Download: https://spoti.fi/2SJsUcZ  âœ¨ Follow Doja Cat: https://www.instagram.com/dojacat/ https://www.facebook.com/DojaCat https://x.com/DojaCat http://dojacat.com  ðŸ“± Follow us on: Instagram: https://auranetwork.fanlink.tv/instagram Facebook: https://auranetwork.fanlink.tv/facebook Discord: https://auranetwork.fanlink.tv/discord X(twitter): https://auranetwork.fanlink.tv/xsocial  Ã—=Ã—=Ã—=Ã—=Ã—     Lyrics for 'Doja Cat - Woman'  [Intro] Hey, woman Hey, woman  [Chorus] Woman Let me be your woman Woman, woman, woman (Ayy) I can be your woman Woman, woman, woman (Ayy) Let me be your woman Woman, woman, woman (Ayy) I can be your woman Woman, woman, woman (Ayy)  [Verse 1] What you need? She give tenfold, come here, papa, plant your seed She can grow it from her womb, a family Provide lovin' overlooked and unappreciated, you see (Yeah) You can reciprocate I got delicious taste, you need a woman's touch in your place Just protect her and keep her safe Baby, worship my hips and waist So feminine with grace I touch your soul when you hear me say, 'Boy' Let me be your woman  [Chorus] Woman LÐµt me be your woman Woman, woman, woman I can be your woman Woman, woman, woman LÐµt me be your woman Woman, woman, woman (Ayy) I can be your woman Woman, woman, woman  [Verse 2] I can be your lady, I'm a woman I'm a motherfucker, but they got a problem Put some babies in your life and take away the drama Put that paper in the picture like a diorama Gotta face a lot of people of the opposite 'Cause the world told me, 'We ain't got the common sense' Gotta prove it to myself that I'm on top of shit And you will never know a god without the goddesses Honest, it's fuckin' honest, get And I could be on everything I mean I could be the leader, head of all the states I could smile and jiggle it 'til his pockets empty I could be the CEO, just look at Robyn Fenty And I'ma be there for you 'cause you on my team, girl Don't ever think you ain't hella these niggas dream girl They wanna pit us against each other When we succeedin' for no reasons They wanna see us end up like we Regina on Mean Girls Princess or queen, tomboy or king (Yeah) You've heard a lot, you've never seen (Nah) Mother Earth, Mother Mary rise to the top Divine feminine, I'm feminine (Why?)  [Chorus] Woman (Daddy) Let me be your woman (Let me be yourâ€”) Woman, woman, woman (Let me be yourâ€”) I can be your woman Woman, woman, woman (Daddy) Let me be your woman (I know) Woman, woman, woman (Daddy) I can be your woman (I know) Woman, woman, woman  [Outro] Eee, eee, eee (Hey, woman) (Woman) Eee, eee, eee (Hey, woman) Hey (Hey woman) Mm-hmm, mm-hmm (Woman) (Hey, woman) (Hey, woman)  Ã—=Ã—=Ã—=Ã—=Ã—  ðŸ·ï¸Tags #woman #dojacat #auracountry #dailymusic #womanlyrics  ðŸ“§ Connect: contact@auranetwork.org  ðŸ“¥ Submit your music: https://auracountry.portal.district.biz/app/login  ðŸ“Œ LINKS:  Subscribe: https://www.youtube.com/@AuraNetworkCountry?sub_confirmation=1  Latest Video: https://youtube.com/playlist?list=PLnlXh7KnclbbFTEicqzZzqHk-8OtQLHrb&amp;si=-u4ujRO6XjuV-m1D  Doja Cat, Doja Cat, Woman, Doja Cat Latest, Woman Lyrics, Woman Lyrics Video  Comment #weareaura if you see this! ðŸ‘€</t>
  </si>
  <si>
    <t>0N_4iZZ5V1w</t>
  </si>
  <si>
    <t>JOHN DENVER - Annie's Song (Lyrics)</t>
  </si>
  <si>
    <t>2025-05-16T20:30:00Z</t>
  </si>
  <si>
    <t>auraserenity|emotional|indiepop|john denver|annie's song|john denver annie's song|annie's song john denver|annie's song lyrics john denver|john denver lyrics|annie's song lyrics|lyrics john denver|lyrics annie's song|lyrics john denver annie's song|lyrics annie's song john denver|lyrics for annie's song by john denver|lyric video for annie's song by john denver</t>
  </si>
  <si>
    <t>ðŸ‘‘ JOHN DENVER - Annie's Song (Lyrics) ðŸŽ¶ Listen on Spotify: https://sptfy.com/QAzA ðŸ”¥ Help us reach 100,000 subscribers! ðŸ”” Turn on notifications to stay updated with new uploads!  ðŸŽ§ Stream &amp; Download: https://youtu.be/RNOTF-znQyw?si=C3fkVssRg1FFB5XY  âœ¨ Follow JOHN DENVER: instagram.com/johndenvermusic facebook.com/JohnDenver twitter.com/JohnDenverMusic johndenver.com  ðŸ“± Follow us on: Instagram: https://auranetwork.fanlink.tv/instagram Facebook: https://auranetwork.fanlink.tv/facebook Discord: https://auranetwork.fanlink.tv/discord X(twitter): https://auranetwork.fanlink.tv/xsocial  Ã—=Ã—=Ã—=Ã—=Ã—     Lyrics for 'JOHN DENVER - Annie's Song'  You fill up my senses Like a night in a forest Like the mountains in springtime Like a walk in the rain Like a storm in the desert Like a sleepy blue ocean You fill up my senses Come fill me again  Come let me love you Let me give my life to you Let me drown in your laughter Let me die in your arms Let me lay down beside you Let me always be with you Come let me love you Come love me again  Let me give my life to you Come let me love you Come love me again You fill up my senses Like a night in a forest Like the mountains in springtime Like a walk in the rain Like a storm in the desert Like a sleepy blue ocean You fill up my senses Come fill me again  Ã—=Ã—=Ã—=Ã—=Ã—  ðŸ·ï¸Tags #annie'ssong #johndenver #auracountry #dailymusic #annie'ssonglyrics  ðŸ“§ Connect: contact@auranetwork.org  ðŸ“¥ Submit your music: https://auracountry.portal.district.biz/app/login  ðŸ“Œ LINKS:  Subscribe: https://www.youtube.com/@AuraNetworkCountry?sub_confirmation=1  Latest Video: https://youtube.com/playlist?list=PLnlXh7KnclbbFTEicqzZzqHk-8OtQLHrb&amp;si=-u4ujRO6XjuV-m1D  JOHN DENVER, JOHN DENVER, Annie's Song, JOHN DENVER Latest, Annie's Song Lyrics, Annie's Song Lyrics Video  Comment #weareaura if you see this! ðŸ‘€</t>
  </si>
  <si>
    <t>PsXgxKkUcGM</t>
  </si>
  <si>
    <t>Ed Sheeran - Azizam (Lyrics)</t>
  </si>
  <si>
    <t>2025-05-15T20:30:02Z</t>
  </si>
  <si>
    <t>auraserenity|emotional|indiepop|ed sheeran|azizam|ed sheeran azizam|azizam ed sheeran|ed sheeran azizam lyrics|ed sheeran lyrics|azizam lyrics|lyrics ed sheeran|lyrics azizam|lyrics ed sheeran azizam|lyrics azizam ed sheeran|lyrics for azizam by ed sheeran|lyric video for azizam by ed sheeran</t>
  </si>
  <si>
    <t>ðŸ‘‘ Ed Sheeran - Azizam (Lyrics) ðŸŽ¶ Listen on Spotify: https://sptfy.com/QAzA ðŸ”¥ Help us reach 100,000 subscribers! ðŸ”” Turn on notifications to stay updated with new uploads!  ðŸŽ§ Stream &amp; Download: https://es.lnk.to/azizamYC  âœ¨ Follow Ed Sheeran: https://www.instagram.com/teddysphotos/ https://www.facebook.com/EdSheeranMusic https://tiktok.com/@edsheeran https://x.com/edsheeran http://edsheeran.com  ðŸ“± Follow us on: Instagram: https://auranetwork.fanlink.tv/instagram Facebook: https://auranetwork.fanlink.tv/facebook Discord: https://auranetwork.fanlink.tv/discord X(twitter): https://auranetwork.fanlink.tv/xsocial  Ã—=Ã—=Ã—=Ã—=Ã—     Lyrics for 'Ed Sheeran - Azizam'  [Chorus] Azizam Meet me on the floor tonight Show me how to move like the water In between the dancing lights Be mine, be mine, azizam  [Verse 1] I wanna be nowhere but here with you now I wanna be one in this space I wanna be tangled and wrapped in your cloud I wanna be close to your face  [Pre-Chorus] Well, tomorrow can wait, losing time in this place Till the sun is awake, be like a magnet on me I don't care what they say, we can do it our way And if love's just a game, then comÐµ and play  [Chorus] Azizam Meet me on the floor tonight Show me how to movÐµ like the water In between the dancing lights Be mine, be mine, azizam  [Post-Chorus] Azizam Azizam  [Verse 2] I wanna get lost in your ocean and drown I wanna be careless and free I wanna live here in the moment we found I wanna be all that you see  [Pre-Chorus] Well, tomorrow can wait, losing time in this place Till the sun is awake, be like a magnet on me I don't care what they say, we can do it our way And if love's just a game, then come and play  [Chorus] Azizam Meet me on the floor tonight Show me how to move like the water In between the dancing lights Be mine, be mine, azizam Meet me on the floor tonight Show me how to move like the water In between the dancing lights Be mine, be mine, azizam  [Post-Chorus] Azizam Azizam  Ã—=Ã—=Ã—=Ã—=Ã—  ðŸ·ï¸Tags #azizam #edsheeran #auracountry #dailymusic #azizamlyrics  ðŸ“§ Connect: contact@auranetwork.org  ðŸ“¥ Submit your music: https://auracountry.portal.district.biz/app/login  ðŸ“Œ LINKS:  Subscribe: https://www.youtube.com/@AuraNetworkCountry?sub_confirmation=1  Latest Video: https://youtube.com/playlist?list=PLnlXh7KnclbbFTEicqzZzqHk-8OtQLHrb&amp;si=-u4ujRO6XjuV-m1D  Ed Sheeran, Ed Sheeran , Azizam, Ed Sheeran Latest, Azizam Lyrics, Azizam Lyrics Video  Comment #weareaura if you see this! ðŸ‘€</t>
  </si>
  <si>
    <t>RbybsvB2Nrs</t>
  </si>
  <si>
    <t>The Isley Brothers - Make Me Say It Again Girl, Pts. 1 &amp; 2 (Lyrics)</t>
  </si>
  <si>
    <t>2025-05-13T20:30:04Z</t>
  </si>
  <si>
    <t>auraserenity|emotional|indiepop|the isley brothers|make me say it again girl|pts. 1 &amp; 2|the isley brothers make me say it again girl|pts. 1 &amp; 2 the isley brothers|pts. 1 &amp; 2 lyrics|the isley brothers lyrics make me say it again girl|pts. 1 &amp; 2 lyrics the isley brothers|the isley brothers lyrics|lyrics the isley brothers</t>
  </si>
  <si>
    <t>ðŸ‘‘ The Isley Brothers - Make Me Say It Again Girl, Pts. 1 &amp; 2 (Lyrics) ðŸŽ¶ Listen on Spotify: https://sptfy.com/QAzA ðŸ”¥ Help us reach 100,000 subscribers! ðŸ”” Turn on notifications to stay updated with new uploads!  ðŸŽ§ Stream &amp; Download: https://www.youtube.com/watch?v=60ZeFnaMh3s  âœ¨ Follow The Isley Brothers: https://www.youtube.com/channel/UC19gd7AQcPkrcFH8w8BYO7w  ðŸ“± Follow us on: Instagram: https://auranetwork.fanlink.tv/instagram Facebook: https://auranetwork.fanlink.tv/facebook Discord: https://auranetwork.fanlink.tv/discord X(twitter): https://auranetwork.fanlink.tv/xsocial  Ã—=Ã—=Ã—=Ã—=Ã—     Lyrics for 'The Isley Brothers - Make Me Say It Again Girl, Pts. 1 &amp; 2'  [Verse 1] Oh, I believe you are a rainbow All the heaven I need to see You're the promise everlasting Ah, and where you are I hope to be  [Chorus] And oh, make me say it again, girl Make me say it again, girl Make me say it again, girl You're all I need, oh yes you are, you're all... You're all I need, oh yes you are You're all I need  [Verse 2] Whatever pain's inside, you make it better Ah, you seem to realize when I'm concerned You are the only one who goes through the changes Ah, giving my life directions if I am turned  [Chorus] And oh, make me say it again, girl Make me say it again, girl Make me say it again, girl You're all I need, oh yes you are, you're all... You're all I need, oh yes you are You're all I need  [Verse 3] How am I worthy of love from an angel? Princess imperial of my soul Don't really matter if you choose not to answer Hoping that what I've revealed you already know  [Chorus] Make me say it again, girl Make me say it again, girl Make me say it again, girl You're all I need, oh yes you are, you're all... You're all I, ooh ooh You're all I need  [Bridge] Oh, I love you, I love you, girl, oh oh You're all I, ooh ooh, all I need, all I need Ah, sweet lady  [Outro]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Girl, you're all I need - Girl, you're all I need  Ã—=Ã—=Ã—=Ã—=Ã—  ðŸ·ï¸Tags #makemesayitagaingirl,pts.1&amp;2 #theisleybrothers #auracountry #dailymusic #makemesayitagaingirl,pts.1&amp;2lyrics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Isley Brothers, The Isley Brothers, Make Me Say It Again Girl, Pts. 1 &amp; 2, The Isley Brothers Latest, Make Me Say It Again Girl, Pts. 1 &amp; 2 Lyrics, Make Me Say It Again Girl, Pts. 1 &amp; 2 Lyrics Video  Comment #weareaura if you see this! ðŸ‘€</t>
  </si>
  <si>
    <t>rPHCGjiwGiI</t>
  </si>
  <si>
    <t>Sleepy Hallow - 2055 (Lyrics)</t>
  </si>
  <si>
    <t>2025-05-12T20:30:07Z</t>
  </si>
  <si>
    <t>auraserenity|emotional|indiepop|sleepy hallow|2055|sleepy hallow 2055|2055 sleepy hallow|sleepy hallow 2055 lyrics|sleepy hallow lyrics|2055 lyrics|lyrics sleepy hallow|lyrics 2055|lyrics sleepy hallow 2055|lyrics 2055 sleepy hallow|lyrics for 2055 by sleepy hallow|lyric video for 2055 by sleepy hallow</t>
  </si>
  <si>
    <t>ðŸ‘‘ Sleepy Hallow - 2055 (Lyrics) ðŸŽ¶ Listen on Spotify: https://sptfy.com/QAzA ðŸ”¥ Help us reach 100,000 subscribers! ðŸ”” Turn on notifications to stay updated with new uploads!  ðŸŽ§ Stream &amp; Download:   âœ¨ Follow Sleepy Hallow: https://www.instagram.com/_sleepyhallow_/ https://www.facebook.com/SleepyHallowOfficial https://x.com/SleepyHallow83  ðŸ“± Follow us on: Instagram: https://auranetwork.fanlink.tv/instagram Facebook: https://auranetwork.fanlink.tv/facebook Discord: https://auranetwork.fanlink.tv/discord X(twitter): https://auranetwork.fanlink.tv/xsocial  Ã—=Ã—=Ã—=Ã—=Ã—     Lyrics for 'Sleepy Hallow - 2055'  Wanna slide Like it's 2055, huh I just wanna ride (Great John on the beat by the way) Like it's 2055, huh Huh, huh, huh  [Chorus] I just wanna slide, huh Parties in the sky like it's 2055, huh She said 'Boy you nice, boy you nice', huh Heart cold like some water and some ice (Huh)  [Verse 1] Why would you sacrifice (Huh) Knowing you could die? Ain't nobody by your side, huh I know n*ggas cap (Cap) and bitches lie Came from dirt, can't go back, you could see it in my eyes, huh Real n*ggas cry blood (Blood), hope my kid never try drugs (Huh) All I wanted was some love, would that trade for a gun (Huh) Big pack on me now, 'member back then I was fucked up, huh I don't really want friends, everybody fake, I don't got trust, but  [Chorus] I just wanna slide, huh Parties in the sky like it's 2055, huh She said 'Boy you nice, boy you nice', huh Heart cold like some water and some ice (Water and some ice, water and some ice) I just wanna slide, huh Parties in the sky like it's 2055, huh She said 'Boy you nice' (Nice), 'Boy you nice' (Nice), huh Heart cold like some water and some ice  [Verse 2] Shawty get energized, huh, livin' life Spilled some liquor on her inner thigh, but she ain't tired She just turn it up, huh, I could get you brushed, huh Zaza got me stuck, sorry I can't open up Fuck it we try (Huh), gotta compromise (Huh) He want beef with gang, but he dont know it come with fries (Huh) That's AKs and nines (Huh), please don't play with mines (Huh) My body different, I know they love that line but  [Chorus] I just wanna slide, huh Parties in the sky like it's 2055, huh She said 'Boy you nice (Nice), boy you nice (Nice)', huh Heart cold like some water and some ice (Water and some ice, water and some ice)  Ã—=Ã—=Ã—=Ã—=Ã—  ðŸ·ï¸Tags #2055 #sleepyhallow #auracountry #dailymusic #2055lyrics  ðŸ“§ Connect: contact@auranetwork.org  ðŸ“¥ Submit your music: https://auracountry.portal.district.biz/app/login  ðŸ“Œ LINKS:  Subscribe: https://www.youtube.com/@AuraNetworkCountry?sub_confirmation=1  Latest Video: https://youtube.com/playlist?list=PLnlXh7KnclbbFTEicqzZzqHk-8OtQLHrb&amp;si=-u4ujRO6XjuV-m1D  Sleepy Hallow, Sleepy Hallow, 2055, Sleepy Hallow Latest, 2055 Lyrics, 2055 Lyrics Video  Comment #weareaura if you see this! ðŸ‘€</t>
  </si>
  <si>
    <t>tdH9E2hj6hg</t>
  </si>
  <si>
    <t>Avril Lavigne - Wish You Were Here (Lyrics)</t>
  </si>
  <si>
    <t>2025-05-11T20:30:13Z</t>
  </si>
  <si>
    <t>auraserenity|emotional|indiepop|avril lavigne|wish you were here|avril lavigne wish you were here|wish you were here avril lavigne|avril lavigne lyrics|wish you were here lyrics|lyrics avril lavigne|lyrics wish you were here|lyrics avril lavigne wish you were here|lyrics wish you were here avril lavigne|lyrics for wish you were here by avril lavigne|lyric video for wish you were here by avril lavigne</t>
  </si>
  <si>
    <t>ðŸ‘‘ Avril Lavigne - Wish You Were Here (Lyrics) ðŸŽ¶ Listen on Spotify: https://sptfy.com/QAzA ðŸ”¥ Help us reach 100,000 subscribers! ðŸ”” Turn on notifications to stay updated with new uploads!  ðŸŽ§ Stream &amp; Download: https://AvrilLavigne.lnk.to/listen_YD  âœ¨ Follow Avril Lavigne: https://AvrilLavigne.lnk.to/followFI https://AvrilLavigne.lnk.to/followTI https://AvrilLavigne.lnk.to/followII https://AvrilLavigne.lnk.to/followWI https://AvrilLavigne.lnk.to/followSI  ðŸ“± Follow us on: Instagram: https://auranetwork.fanlink.tv/instagram Facebook: https://auranetwork.fanlink.tv/facebook Discord: https://auranetwork.fanlink.tv/discord X(twitter): https://auranetwork.fanlink.tv/xsocial  Ã—=Ã—=Ã—=Ã—=Ã—     Lyrics for 'Avril Lavigne - Wish You Were Here'  [Verse 1] I can be tough, I can be strong But with you, it's not like that at all There's a girl that gives a shit behind this wall You just walk through it  [Pre-Chorus] And I remember all those crazy things you said You left them runnin' through my head You're always there, you're everywhere But right now, I wish you were here All those crazy things we did Didn't think about it, just went with it You're always there, you're everywhere But right now, I wish you were here  [Chorus] Damn, damn, damn What I'd do to have you here, here, here I wish you were here Damn, damn, damn What I'd do to have you near, near, near I wish you were here  [Verse 2] I love the way you are It's who I am, don't have to try hard We always say, say it like it is And the truth is that I really miss  [Pre-Chorus] All those crazy things you said (Things you said) You left them runnin' through my head (Through my head) You're always there, you're everywhere But right now, I wish you were here All those crazy things we did (Things we did) Didn't think about it, just went with it (Went with it) You're always there, you're everywhere But right now, I wish you were here  [Chorus] Damn, damn, damn What I'd do to have you here, here, here I wish you were here Damn, damn, damn What I'd do to have you near, near, near I wish you were here  [Bridge] No, I don't wanna let go I just wanna let you know That I never wanna let go, let go, oh, oh No, I don't wanna let go I just wanna let you know That I never wanna let go, let go, let go, let go, let go Let go, let go, let go, let go Let go, let go, let go, let go  [Chorus] Damn, damn, damn (Damn) What I'd do to have you here, here, here I wish you were here (I wish you were here) Damn, damn, damn (What I'd do, what I'd do) What I'd do to have you near, near, near I wish you were here (Right here) Damn, damn, damn What I'd do to have you here, here, here (Right here) I wish you were here Damn, damn, damn What I'd do to have you near, near, near I wish you were here  Ã—=Ã—=Ã—=Ã—=Ã—  ðŸ·ï¸Tags #wishyouwerehere #avrillavigne #auracountry #dailymusic #wishyouwereherelyrics  ðŸ“§ Connect: contact@auranetwork.org  ðŸ“¥ Submit your music: https://auracountry.portal.district.biz/app/login  ðŸ“Œ LINKS:  Subscribe: https://www.youtube.com/@AuraNetworkCountry?sub_confirmation=1  Latest Video: https://youtube.com/playlist?list=PLnlXh7KnclbbFTEicqzZzqHk-8OtQLHrb&amp;si=-u4ujRO6XjuV-m1D  Avril Lavigne, Avril Lavigne, Wish You Were Here, Avril Lavigne Latest, Wish You Were Here Lyrics, Wish You Were Here Lyrics Video  Comment #weareaura if you see this! ðŸ‘€</t>
  </si>
  <si>
    <t>_54YBhJXjxo</t>
  </si>
  <si>
    <t>Myles Smith - My First Heartbreak (Lyrics)</t>
  </si>
  <si>
    <t>2025-05-10T20:30:10Z</t>
  </si>
  <si>
    <t>auraserenity|emotional|indiepop|myles smith|my first heartbreak|myles smith my first heartbreak|my first heartbreak myles smith|myles smith lyrics|lyrics myles smith|lyric video for my first heartbreak by myles smith</t>
  </si>
  <si>
    <t>ðŸ‘‘ Myles Smith - My First Heartbreak (Lyrics) ðŸŽ¶ Listen on Spotify: https://sptfy.com/QAzA ðŸ”¥ Help us reach 100,000 subscribers! ðŸ”” Turn on notifications to stay updated with new uploads!  ðŸŽ§ Stream &amp; Download: https://open.spotify.com/album/7mJjkh7HKfdoQTlhQ9BwNm  âœ¨ Follow Myles Smith: https://mylessmith.lnk.to/SocialsAY/  ðŸ“± Follow us on: Instagram: https://auranetwork.fanlink.tv/instagram Facebook: https://auranetwork.fanlink.tv/facebook Discord: https://auranetwork.fanlink.tv/discord X(twitter): https://auranetwork.fanlink.tv/xsocial  Ã—=Ã—=Ã—=Ã—=Ã—     Lyrics for 'Myles Smith - My First Heartbreak'  [Verse 1] Summer days, they're all so bright We laugh, looking at shapes up in the sky Oh-oh Yeah, Iâ€…don'tâ€…know if Iâ€…remember right But I swear you saidâ€…that you'd never leave my side But you lied  [Pre-Chorus] They say blood's thicker than water But I'm closer to the ocean than to you Oh, to you And I wish when I was younger I hadn't put all of my faith into you Oh, to you  [Chorus] 'Cause my first heartbreak looks a little bit like me He's got my eyes and a freckle on his cheek And I can't hide it, it's bitter and it's sweet 'Cause my first heartbreak looks a little bit like me A little bit like me (A little bit like me)  [Verse 2] And when you left, I learned to cry But what hurt me most was my mother's eyes when she wept Oh no And I blamed myself a thousand times I thought I was the reason why you left Oh-oh   [Pre-Chorus] They say blood's thicker than water But I'm closer to the ocean than to you Oh, to you And I wish when I was younger I hadn't put all of my faith into you Oh, to you  [Chorus] 'Cause my first heartbreak looks a little bit like me He's got my eyes and a freckle on his cheek And I can't hide it, it's bitter and it's sweet 'Cause my first heartbreak looks a little bit like me A little bit like me  [Outro] My first heartbreak, he left me at thirteen But I have grown and fixed what's underneath One thing he taught me was how to never be 'Cause when I'm a father, just know I'll never leave Just know I'll never leave  Ã—=Ã—=Ã—=Ã—=Ã—  ðŸ·ï¸Tags #myfirstheartbreak #mylessmith #auracountry #dailymusic #myfirstheartbreaklyrics  ðŸ“§ Connect: contact@auranetwork.org  ðŸ“¥ Submit your music: https://auracountry.portal.district.biz/app/login  ðŸ“Œ LINKS:  Subscribe: https://www.youtube.com/@AuraNetworkCountry?sub_confirmation=1  Latest Video: https://youtube.com/playlist?list=PLnlXh7KnclbbFTEicqzZzqHk-8OtQLHrb&amp;si=-u4ujRO6XjuV-m1D  Myles Smith, My First Heartbreak, Myles Smith, Myles Smith Latest, My First Heartbreak Lyrics, My First Heartbreak Lyrics Video  Comment #weareaura if you see this! ðŸ‘€</t>
  </si>
  <si>
    <t>uDmjNL_w1m4</t>
  </si>
  <si>
    <t>Isabel LaRosa - Hope It Hurts (Lyrics)</t>
  </si>
  <si>
    <t>2025-05-09T20:30:10Z</t>
  </si>
  <si>
    <t>auraserenity|emotional|indiepop|isabel larosa|hope it hurts|isabel larosa hope it hurts|hope it hurts isabel larosa|isabel larosa lyrics|hope it hurts lyrics|lyrics isabel larosa|lyrics hope it hurts|lyrics isabel larosa hope it hurts|lyrics hope it hurts isabel larosa|lyrics for hope it hurts by isabel larosa|lyric video for hope it hurts by isabel larosa</t>
  </si>
  <si>
    <t>ðŸ‘‘ Isabel LaRosa - Hope It Hurts (Lyrics) ðŸŽ¶ Listen on Spotify: https://sptfy.com/QAzA ðŸ”¥ Help us reach 100,000 subscribers! ðŸ”” Turn on notifications to stay updated with new uploads!  ðŸŽ§ Stream &amp; Download: https://isabellarosa.lnk.to/Raven  âœ¨ Follow Isabel LaRosa: https://www.instagram.com/isabel.s.larosa/ https://x.com/isabel_s_larosa  ðŸ“± Follow us on: Instagram: https://auranetwork.fanlink.tv/instagram Facebook: https://auranetwork.fanlink.tv/facebook Discord: https://auranetwork.fanlink.tv/discord X(twitter): https://auranetwork.fanlink.tv/xsocial  Ã—=Ã—=Ã—=Ã—=Ã—     Lyrics for 'Isabel LaRosa - Hope It Hurts'  [Verse 1] I'm so cold I'm not in my body, I feel like a ghost You're at home You're lyin' together, does she keep you warm?  [Pre-Chorus] She's so pretty, really, trust your type Do you miss me, think she's worth your life And it hits me that I'll never be your wife  [Chorus] But, darlin', I hope it hurts When you try to forget me, oh, I hope that it burns Baby, I was first I hope you think of my lips, darling, when you're kissing hers  [Post-Chorus] And I hope that it hurts And I hope that it hurts  [Verse 2] You act so cold 'Til the second I started doin' better than you That smile is cruel 'Cause you only loved me when I am worshiping you  [Pre-Chorus] She's so pretty, really, trust your type Do you miss me, think she's worth your life And it hits me that I'll never be your wife  [Chorus] But, darlin', I hope it hurts When you try to forget me, oh, I hope that it burns Baby, I was first I hope you think of my lips, darling, when youâ€™re kissing hers  [Post-Chorus] And I hope that it hurts And I hope that it hurts And I hope that it hurts And I hope that it hurts  Ã—=Ã—=Ã—=Ã—=Ã—  ðŸ·ï¸Tags #hopeithurts #isabellarosa #auracountry #dailymusic #hopeithurtslyrics  ðŸ“§ Connect: contact@auranetwork.org  ðŸ“¥ Submit your music: https://auracountry.portal.district.biz/app/login  ðŸ“Œ LINKS:  Subscribe: https://www.youtube.com/@AuraNetworkCountry?sub_confirmation=1  Latest Video: https://youtube.com/playlist?list=PLnlXh7KnclbbFTEicqzZzqHk-8OtQLHrb&amp;si=-u4ujRO6XjuV-m1D  Isabel LaRosa, Isabel LaRosa, Hope It Hurts, Isabel LaRosa Latest, Hope It Hurts Lyrics, Hope It Hurts Lyrics Video  Comment #weareaura if you see this! ðŸ‘€</t>
  </si>
  <si>
    <t>jFRRIcvPBB4</t>
  </si>
  <si>
    <t>JADE - FUFN (F**k You For Now) (Lyrics)</t>
  </si>
  <si>
    <t>2025-05-08T20:30:06Z</t>
  </si>
  <si>
    <t>auraserenity|emotional|indiepop|jade|fufn (f**k you for now)|jade fufn (f**k you for now)|fufn (f**k you for now) jade|jade lyrics|fufn (f**k you for now) lyrics|lyrics jade|lyrics fufn (f**k you for now)|lyrics jade fufn (f**k you for now)|lyrics fufn (f**k you for now) jade|lyrics for fufn (f**k you for now) by jade|lyric video for fufn (f**k you for now) by jade</t>
  </si>
  <si>
    <t>ðŸ‘‘ JADE - FUFN (F**k You For Now) (Lyrics) ðŸŽ¶ Listen on Spotify: https://sptfy.com/QAzA ðŸ”¥ Help us reach 100,000 subscribers! ðŸ”” Turn on notifications to stay updated with new uploads!  ðŸŽ§ Stream &amp; Download: https://jade.me/FUFN  âœ¨ Follow JADE: https://jade.me/SocialsAY/instagram  https://jade.me/SocialsAY/youtube  https://jade.me/SocialsAY/tiktok  https://jade.me/SocialsAY/x  ðŸ“± Follow us on: Instagram: https://auranetwork.fanlink.tv/instagram Facebook: https://auranetwork.fanlink.tv/facebook Discord: https://auranetwork.fanlink.tv/discord X(twitter): https://auranetwork.fanlink.tv/xsocial  Ã—=Ã—=Ã—=Ã—=Ã—     Lyrics for 'JADE - FUFN (F**k You For Now)'  [Intro] (Ah)  [Verse 1] You always think you know me best, you don't I need you to listen, but you won't Talkin' to you when you cut me off Usually I would brush this off Something's stirrin' down inside my bones (Ah) I smile and wave when we're at this event Once we leave, I will not play pretend You said things that you will regret Once you see me lose my head Hurt me now and all I see is red You know you've pushed me to the edge  [Chorus] I'm gettin' out the car, I slam the door We've done this shit before, I ain't doin' it tonight Baby, back off out my face right now Don't you tell me to calm down No more words, just 'f*** you' for now I drank too much tonight, I'm cryin', I'm tired We know it's not goodbye, but it is for tonight Baby, back off out my face right now Don't you tell me to calm down Love you, but tonight you let me down (Down) No more words, just 'f*** you' for now  [Verse 2] Hand on heart, I always put you first (First, first, first) Even when it's more than you deserve (You deserve) I moved my world to fit you in (Ah, ah) I let you leave, I let you back in (Ah, ah) You had your go, now baby, it's my turn (Turn, turn) Forgive me for the words I'm 'bout to say (Say, say, say) I'm about to hit you with the worst of me I don't want your angry text I don't want your sorry sex I just want you out my f***in' face Don't tell me to chill out, not today  [Chorus] I'm gettin' out the car, I slam the door We've done this shit before, I ain't doin' it tonight Baby, back off out my face right now Don't you tell me to calm down No more words, just 'f*** you' for now I drank too much tonight, I'm cryin', I'm tired We know it's not goodbye, but it is for tonight Baby, back off out my face right now Don't you tell me to calm down Love you, but tonight you let me down (Down) No more words, just 'f*** you' for now  [Bridge] I pray tomorrow we'll be okay, we'll be okay Ayy, ayy, price to pay Pride comes first till you fall for me Don't walk away, just walk away Don't walk away, just walk away Don't walk away, just walk away (Walk away) Don't walk away  [Chorus] I'm gettin' out the car, I slam the door We've done this shit before, I ain't doin' it tonight Baby, back off out my face right now Don't you tell me to calm down No more words, just 'f*** you' for now (Now) I drank too much tonight, I'm cryin', I'm tired (Tired) We know it's not goodbye, but it is for tonight Baby, back off out my face right now Don't you tell me to calm down Love you, but tonight you let me down (Let me down) No more words, just 'f*** you' for now  [Outro] No more words, just 'f*** you' for now  Ã—=Ã—=Ã—=Ã—=Ã—  ðŸ·ï¸Tags #fufn(f**kyoufornow) #jade #auracountry #dailymusic #fufn(f**kyoufornow)lyrics  ðŸ“§ Connect: contact@auranetwork.org  ðŸ“¥ Submit your music: https://auracountry.portal.district.biz/app/login  ðŸ“Œ LINKS:  Subscribe: https://www.youtube.com/@AuraNetworkCountry?sub_confirmation=1  Latest Video: https://youtube.com/playlist?list=PLnlXh7KnclbbFTEicqzZzqHk-8OtQLHrb&amp;si=-u4ujRO6XjuV-m1D  JADE, JADE, FUFN, JADE Latest, FUFN (F**k You For Now) Lyrics, FUFN (F**k You For Now) Lyrics Video  Comment #weareaura if you see this! ðŸ‘€</t>
  </si>
  <si>
    <t>YcBiSVuSfHo</t>
  </si>
  <si>
    <t>Sydney Rose - We Hug Now (Lyrics)</t>
  </si>
  <si>
    <t>2025-05-07T20:30:10Z</t>
  </si>
  <si>
    <t>auraserenity|emotional|indiepop|sydney rose|we hug now|sydney rose we hug now|we hug now sydney rose|we hug now lyrics sydney rose|sydney rose lyrics|we hug now lyrics|lyrics sydney rose|lyrics we hug now|lyrics sydney rose we hug now|lyrics we hug now sydney rose|lyrics for we hug now by sydney rose|lyric video for we hug now by sydney rose</t>
  </si>
  <si>
    <t>ðŸ‘‘ Sydney Rose - We Hug Now (Lyrics) ðŸŽ¶ Listen on Spotify: http://bit.ly/4c1YIwO ðŸ”¥ Help us reach 100,000 subscribers! ðŸ”” Turn on notifications to stay updated with new uploads!  ðŸŽ§ Stream &amp; Download: https://sydneyrosemusic.lnk.to/WeHugNow  âœ¨ Follow Sydney Rose: https://www.instagram.com/sydneyrosemusic_/  ðŸ“± Follow us on: Instagram: https://auranetwork.fanlink.tv/instagram Facebook: https://auranetwork.fanlink.tv/facebook Discord: https://auranetwork.fanlink.tv/discord X(twitter): https://auranetwork.fanlink.tv/xsocial  Ã—=Ã—=Ã—=Ã—=Ã—     Lyrics for 'Sydney Rose - We Hug Now'  you donâ€™t see stars here theyâ€™re just city lights I think back to where you live and how you can see the entire sky itâ€™s occasional, sometimes Iâ€™ll see the moon and Iâ€™ll think of you  my mom will convince me and Iâ€™ll get the courage to ask we will get coffee in Canton and youâ€™ll nervously laugh when we hug cause we donâ€™t hug we never used to do that We donâ€™t do that  sometimes I go to sleep and Iâ€™m still 17 you still live down my street youâ€™re not mad at me  and in that dream Iâ€™ll say everything I wanted that every day after May I havenâ€™t found what I needed no oneâ€™s come close to you and I donâ€™t think anyone will  sometimes I go to sleep and Iâ€™m still 17 you still live down my street youâ€™re not mad at me  I have a feeling you got everything you wanted and youâ€™re not wasting time stuck here like me youâ€™re just thinkinâ€™ itâ€™s a small thing that happened the world ended when it happened to me  Ã—=Ã—=Ã—=Ã—=Ã—  ðŸ·ï¸Tags #wehugnow #sydneyrose #auraserenity #freshvibes #wehugnowlyrics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Sydney Rose, Sydney Rose, We Hug Now, Sydney Rose Latest, We Hug Now Lyrics, We Hug Now Lyrics Video  Comment #weareaura if you see this! ðŸ‘€</t>
  </si>
  <si>
    <t>qDw5_SYbrUM</t>
  </si>
  <si>
    <t>Chris Brown - Sensational (Lyrics)</t>
  </si>
  <si>
    <t>2025-05-06T20:30:08Z</t>
  </si>
  <si>
    <t>auraserenity|emotional|indiepop|chris brown|sensational|chris brown sensational|sensational chris brown|sensational lyrics chris brown|chris brown lyrics|sensational lyrics|lyrics chris brown|lyrics sensational|lyrics chris brown sensational|lyrics sensational chris brown|lyrics for sensational by chris brown|lyric video for sensational by chris brown</t>
  </si>
  <si>
    <t>ðŸ‘‘ Chris Brown - Sensational (Lyrics) ðŸŽ¶ Listen on Spotify: https://sptfy.com/QAzA ðŸ”¥ Help us reach 100,000 subscribers! ðŸ”” Turn on notifications to stay updated with new uploads!  ðŸŽ§ Stream &amp; Download: https://chrisbrown.lnk.to/sensational  âœ¨ Follow Chris Brown: https://www.instagram.com/chrisbrownofficial/ https://www.facebook.com/chrisbrown https://x.com/chrisbrown  ðŸ“± Follow us on: Instagram: https://auranetwork.fanlink.tv/instagram Facebook: https://auranetwork.fanlink.tv/facebook Discord: https://auranetwork.fanlink.tv/discord X(twitter): https://auranetwork.fanlink.tv/xsocial  Ã—=Ã—=Ã—=Ã—=Ã—     Lyrics for 'Chris Brown - Sensational'  [Chorus: Chris Brown] Sensational, yeah Wetin I do for you, girl? And I know, and I know, and I know, girl I act a fool for you Love's like a riddle, yeah Give me the clues, solve the riddle Oh, ah, oh Laugh just a little, yeah Life's pretty sweet, can't be bitter  [Verse 1: Chris Brown] She tell me love her 'til the mornin', na-na-na Love her 'til the nighttime, na-na-na I don't get no body, yeah, I don't get no body, yeah If you give me body, I'ma tell nobody else Valley girl, she West Coastin' (Westside) Now she want me pull skirts, so me pull skirt Valley girl, she West Coastin' You see it's obvious, it's obvious  [Chorus: Chris Brown] Sensational, yeah Wetin I do for you, girl? And I know, and I know, and I know, girl I act a fool for you Love's like a riddle, yeah Give me the clues, solve the riddle Oh, ah, oh Laugh just a little, yeah Life's pretty sweet, can't be bitter  [Verse 2: Chris Brown] This one, she's final, yeah If she want this, then she got this She no be controllin', yeah When she dance it, she wind it She make me wan' give her body backshots (Body) Give her body backshots (Body) Give her body backshots (Body) Woah-woah-woah-woah, oh  [Verse 3: Davido] Bad shele wey I jam for NYC (Yeah) Big kele, she carry the best I've seen (Yeah) Steady be ready in the assassin (Woah) Sweeting my belly, youâ€™re like cake icing (Woah) One thing jelly, eggplant emoji Soul Train when I slide it in Now she watchin' me like televi  [Chorus: Chris Brown, Davido, Chris Brown &amp; Davido] Sensational (Sensational), yeah Wetin I do for you, girl? (Wetin I do?) And I know, and I know, and I know, girl I act a fool for you Love's like a riddle, yeah Give me the clues, solve the riddle Oh, ah, oh Laugh just a little, yeah Life's pretty sweet, can't be bitter (Yeah, yeah)  [Verse 4: Lojay] Gyal, I only need your house address Miss you when I pull up with my [tekker] set? No put di wife on the internet I'm a presidential, it be Roosevelt, oh no Goody-goody Gyal, your goody-goody bam-bam (Bam-bam) I need you now-now Put me on fire like a lantern Girl, you taste so divine, yeah And I wonder why you so, so, so, so  [Chorus: Chris Brown, Lojay] Sensational (Oh, yeah, so sensational), yeah Wetin I do for you, girl? (Can I do for you, girl?) And I know, and I know, and I know, girl (Ooh) I act a fool for you Love's like a riddle, yeah (Ooh) Give me the clues, solve the riddle (Give me) Oh, ah, oh Laugh just a little, yeah (Laugh just a little) Life's pretty sweet, can't be bitter (Oh, ah-ah) Sensational, yeah (Sensational) Wetin I do for you, girl? (Hey, sensational) And I know, and I know, and I know, girl (Oh-woah) I act a fool for you Love's like a riddle, yeah Give me the clues, solve the riddle (Sensational) Oh, ah, oh Laugh just a little, yeah Life's pretty sweet, can't be bitter (Sensational)  Ã—=Ã—=Ã—=Ã—=Ã—  ðŸ·ï¸Tags #sensational #chrisbrown #auracountry #dailymusic #sensationallyrics  ðŸ“§ Connect: contact@auranetwork.org  ðŸ“¥ Submit your music: https://auracountry.portal.district.biz/app/login  ðŸ“Œ LINKS:  Subscribe: https://www.youtube.com/@AuraNetworkCountry?sub_confirmation=1  Latest Video: https://youtube.com/playlist?list=PLnlXh7KnclbbFTEicqzZzqHk-8OtQLHrb&amp;si=-u4ujRO6XjuV-m1D  Chris Brown, Sensational, Chris Brown, Chris Brown Latest, Sensational Lyrics, Sensational Lyrics Video  Comment #weareaura if you see this! ðŸ‘€</t>
  </si>
  <si>
    <t>OZS839RIpcA</t>
  </si>
  <si>
    <t>Elliot James Reay - I Think They Call This Love (Lyrics)</t>
  </si>
  <si>
    <t>2025-05-05T20:30:09Z</t>
  </si>
  <si>
    <t>auraserenity|emotional|indiepop|elliot james reay|i think they call this love|elliot james reay i think they call this love|i think they call this love elliot james reay|i think they call this love lyrics elliot james reay|elliot james reay lyrics|i think they call this love lyrics|lyrics elliot james reay|lyrics i think they call this love</t>
  </si>
  <si>
    <t>ðŸ‘‘ Elliot James Reay - I Think They Call This Love (Lyrics) ðŸŽ¶ Listen on Spotify: http://bit.ly/4c1YIwO ðŸ”¥ Help us reach 100,000 subscribers! ðŸ”” Turn on notifications to stay updated with new uploads!  ðŸŽ§ Stream &amp; Download: https://elliotjamesreay.lnk.to/IThinkTheyCallThisLove  âœ¨ Follow Elliot James Reay: https://www.instagram.com/elliotjamesreay/ https://www.tiktok.com/@elliotjamesreay https://www.fandynamics.io/elliotjamesreay/join  ðŸ“± Follow us on: Instagram: https://auranetwork.fanlink.tv/instagram Facebook: https://auranetwork.fanlink.tv/facebook Discord: https://auranetwork.fanlink.tv/discord X(twitter): https://auranetwork.fanlink.tv/xsocial  Ã—=Ã—=Ã—=Ã—=Ã—     Lyrics for 'Elliot James Reay - I Think They Call This Love'  Lyrics: [Verse 1] They say you know when you know So, let's face it, you had me at 'Hello' Hesitation never helps How could this be anything, anything else?  [Chorus] When all I dream of is your eyes All I long for is your touch And, darling, something tells me that's enough, mm-mm-mm-mm You can say that I'm a fool And I don't know very much But I think they call this love  [Verse 2] One smile, one kiss, two lonely hearts is all that it takes Now, baby, you're on my mind, every night, every day Good vibrations getting loud How could this be anything, anything else?  [Chorus] When all I dream of is your eyÐµs All I long for is your touch And, darling, something tells me that's Ðµnough, mm-mm-mm-mm You can say that I'm a fool And I don't know very much But I think they call this love  [Post-Chorus] Oh, I think they call this love  [Bridge] Hmm, ooh-ooh, mm Mm What could this be Between you and me? Oh, oh  [Chorus] All I dream of is your eyes All I long for is your touch And, darling, something tells me, tells me, it's enough You can say that I'm a fool And I don't know very much But I think they callâ€” Oh, I think they callâ€” Yes, I think they call This love  [Outro] This love  Ã—=Ã—=Ã—=Ã—=Ã—  ðŸ·ï¸Tags #ithinktheycallthislove #elliotjamesreay #auraserenity #freshvibes #ithinktheycallthislovelyrics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Elliot James Reay, Elliot James Reay ,  I Think They Call This Love, Elliot James Reay Latest, I Think They Call This Love Lyrics, I Think They Call This Love Lyrics Video  Comment #weareaura if you see this! ðŸ‘€</t>
  </si>
  <si>
    <t>pscfrCCbr-U</t>
  </si>
  <si>
    <t>Justin Timberlake - Say Something (Lyrics) ft. Chris Stapleton</t>
  </si>
  <si>
    <t>2025-05-04T20:30:06Z</t>
  </si>
  <si>
    <t>auraserenity|emotional|indiepop|justin timberlake|chris stapleton|say something|justin timberlake chris stapleton|chris stapleton justin timberlake|say something justin timberlake|say something chris stapleton|say something lyrics|justin timberlake lyrics|chris stapleton lyrics|say something lyrics chris stapleton|lyrics chris stapleton say something</t>
  </si>
  <si>
    <t>ðŸ‘‘ Justin Timberlake - Say Something (Lyrics) ft. Chris Stapleton ðŸŽ¶ Listen on Spotify: https://sptfy.com/QAzA ðŸ”¥ Help us reach 100,000 subscribers! ðŸ”” Turn on notifications to stay updated with new uploads!  ðŸŽ§ Stream &amp; Download: https://youtu.be/8MPbR6Cbwi4?si=yEZbqRex9e0JCXEE  âœ¨ Follow Justin Timberlake: https://www.justintimberlake.com https://www.facebook.com/justintimberlake https://x.com/jtimberlake  âœ¨ Follow Chris Stapleton: Website: http://www.chrisstapleton.com Facebook: https://www.facebook.com/chrisstapleton Instagram: https://instagram.com/chrisstapleton Twitter: https://twitter.com/ChrisStapleton  ðŸ“± Follow us on: Instagram: https://auranetwork.fanlink.tv/instagram Facebook: https://auranetwork.fanlink.tv/facebook Discord: https://auranetwork.fanlink.tv/discord X(twitter): https://auranetwork.fanlink.tv/xsocial  Ã—=Ã—=Ã—=Ã—=Ã—     Lyrics for 'Justin Timberlake - Say Something'  Ooh, yeah, alright Ooh  Everyone knows all about my direction And in my heart somewhere I wanna go there, still I don't go there  Everybody says, 'say something that says something' 'Say something that says something', say something that says something I don't wanna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Everyone knows all about my transgressions Still in my heart somewhere There's melody and harmony For you and me, tonight Whoa, I hear them call my name  Everybody says, 'say something that says something' 'Say something that says something', say something that says something I don't wanna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  Ã—=Ã—=Ã—=Ã—=Ã—  ðŸ·ï¸Tags #saysomething #justintimberlake #auracountry #dailymusic #saysomethinglyrics  ðŸ“§ Connect: contact@auranetwork.org  ðŸ“¥ Submit your music: https://auracountry.portal.district.biz/app/login  ðŸ“Œ LINKS:  Subscribe: https://www.youtube.com/@AuraNetworkCountry?sub_confirmation=1  Latest Video: https://youtube.com/playlist?list=PLnlXh7KnclbbFTEicqzZzqHk-8OtQLHrb&amp;si=-u4ujRO6XjuV-m1D  Justin Timberlake, Chris Stapleton, Chris Stapleton, Justin Timberlake, Say Something, Justin Timberlake Latest, Say Something Lyrics, Say Something Lyrics Video  Comment #weareaura if you see this! ðŸ‘€</t>
  </si>
  <si>
    <t>V1p88vuBbIQ</t>
  </si>
  <si>
    <t>Yeah Yeah Yeahs - Heads Will Roll (Lyrics)</t>
  </si>
  <si>
    <t>2025-05-03T20:30:03Z</t>
  </si>
  <si>
    <t>auraserenity|emotional|indiepop|yeah yeah yeahs|heads will roll|yeah yeah yeahs heads will roll|heads will roll yeah yeah yeahs|yeah yeah yeahs lyrics|heads will roll lyrics|lyrics yeah yeah yeahs|lyrics heads will roll|lyrics yeah yeah yeahs heads will roll|lyrics heads will roll yeah yeah yeahs|lyrics for heads will roll by yeah yeah yeahs|lyric video for heads will roll by yeah yeah yeahs</t>
  </si>
  <si>
    <t>ðŸ‘‘ Yeah Yeah Yeahs - Heads Will Roll (Lyrics) ðŸŽ¶ Listen on Spotify: http://bit.ly/4c1YIwO ðŸ”¥ Help us reach 100,000 subscribers! ðŸ”” Turn on notifications to stay updated with new uploads!  ðŸŽ§ Stream &amp; Download: https://yeahyeahyeahs.lnk.to/ItsBlitzID  âœ¨ Follow Yeah Yeah Yeahs: https://www.instagram.com/yeahyeahyeahs/ https://www.facebook.com/yeahyeahyeahs/ https://yeahyeahyeahs.lnk.to/ItsBlitzID  ðŸ“± Follow us on: Instagram: https://auranetwork.fanlink.tv/instagram Facebook: https://auranetwork.fanlink.tv/facebook Discord: https://auranetwork.fanlink.tv/discord X(twitter): https://auranetwork.fanlink.tv/xsocial  Ã—=Ã—=Ã—=Ã—=Ã—     Lyrics for 'Yeah Yeah Yeahs - Heads Will Roll'  Off with your head Dance til you're dead Heads will roll Heads will roll Heads will roll On the floor Glitter on the wet streets Silver over everything The river's all wet You're all chrome Dripping with alchemy Shiver stop shivering The glitter's all wet You're all chrome The men cry out the girls cry out The men cry out the girls cry out The men cry out, oh no The men cry out the girls cry out The men cry out the girls cry out The men cry out, oh no Oh oh! Oh! Oh oh! Oh! Off, off with your head Dance, dance til you're dead (dead) Heads will roll Heads will roll Heads will roll On the floor Looking glass Take the past Shut your eyes Realize Looking glass Take the past Shut your eyes Realize Glitter on the wet streets Silver over everything The river's all wet You're all chrome You're all chrome Oh! Oh oh!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 Off, off, off with your head Dance, dance, dance til you're dead  Ã—=Ã—=Ã—=Ã—=Ã—  ðŸ·ï¸Tags #headswillroll #yeahyeahyeahs #auraserenity #freshvibes #headswillrolllyrics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Yeah Yeah Yeahs, Heads Will Roll, Yeah Yeah Yeahs, Yeah Yeah Yeahs Latest, Heads Will Roll Lyrics, Heads Will Roll Lyrics Video  Comment #weareaura if you see this! ðŸ‘€</t>
  </si>
  <si>
    <t>TrDiUohH6HE</t>
  </si>
  <si>
    <t>Whitney Houston - I Look to You (Lyrics)</t>
  </si>
  <si>
    <t>2025-05-02T20:30:09Z</t>
  </si>
  <si>
    <t>auraserenity|emotional|indiepop|whitney houston|i look to you|whitney houston i look to you|i look to you whitney houston|whitney houston i look to you lyrics|whitney houston lyrics|i look to you lyrics|lyrics whitney houston|lyrics i look to you|lyrics whitney houston i look to you|lyrics i look to you whitney houston|lyrics for i look to you by whitney houston|lyric video for i look to you by whitney houston</t>
  </si>
  <si>
    <t>ðŸ‘‘ Whitney Houston - I Look to You (Lyrics) ðŸŽ¶ Listen on Spotify: http://bit.ly/4c1YIwO ðŸ”¥ Help us reach 100,000 subscribers! ðŸ”” Turn on notifications to stay updated with new uploads!  ðŸŽ§ Stream &amp; Download: https://WhitneyHouston.lnk.to/listenYD  âœ¨ Follow Whitney Houston: https://WhitneyHouston.lnk.to/followFI https://WhitneyHouston.lnk.to/followII https://WhitneyHouston.lnk.to/followWI https://WhitneyHouston.lnk.to/followSI  ðŸ“± Follow us on: Instagram: https://auranetwork.fanlink.tv/instagram Facebook: https://auranetwork.fanlink.tv/facebook Discord: https://auranetwork.fanlink.tv/discord X(twitter): https://auranetwork.fanlink.tv/xsocial  Ã—=Ã—=Ã—=Ã—=Ã—     Lyrics for 'Whitney Houston - I Look to You'  [Verse 1] As I lay me down Heaven hear me now I'm lost without a cause After giving it my all Winter storms have come And darkened my sun After all that I've been through Who on earth can I turn to?  [Chorus] I look to you I look to you After all my strength is gone In you, I can be strong I look to you I look to you, yeah And when melodies are gone In you, I hear a song I look to you  [Verse 2] About to lose my breath There's no more fighting left Sinking to rise no more Searching for that open door And every road that I've taken, mm Led to my regret And I don't know if I'm gon' make it Nothing to do but lift my head  [Chorus] I look to you I look to you, yeah And when all my strength is gone In you, I can be strong I look to you I look to you, oh yeah And when melodies are gone In you, I hear a song I look to you  [Bridge] My levees are broken (Oh Lord) My walls have come (Coming down on me) They're crumbling down on me (All the rain is falling) The rain is falling (Woo) Defeat is calling (Set me free) I need you to set me free Take me far away from the battle I need you Shine on me  [Chorus] I look to you I look to you After all my strength is gone In you, I can be strong I look to you I look to you, yeah And when melodies are gone In you, I hear a song I look to you, yeah  [Outro] I look to you, ooh I look to you  Ã—=Ã—=Ã—=Ã—=Ã—  ðŸ·ï¸Tags #ilooktoyou #whitneyhouston #auraserenity #freshvibes #ilooktoyoulyrics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Whitney Houston, Whitney Houston, I Look to You, Whitney Houston Latest, I Look to You Lyrics, I Look to You Lyrics Video  Comment #weareaura if you see this! ðŸ‘€</t>
  </si>
  <si>
    <t>HvMGHa_-hZI</t>
  </si>
  <si>
    <t>The Ting Tings - That's Not My Name (Lyrics)</t>
  </si>
  <si>
    <t>2025-05-01T20:30:02Z</t>
  </si>
  <si>
    <t>auraserenity|emotional|indiepop|the ting tings|that's not my name|the ting tings that's not my name|that's not my name the ting tings|the ting tings lyrics|lyrics the ting tings|lyrics that's not my name|lyrics the ting tings that's not my name|lyrics that's not my name the ting tings|lyrics for that's not my name by the ting tings|lyric video for that's not my name by the ting tings</t>
  </si>
  <si>
    <t>ðŸ‘‘ The Ting Tings - That's Not My Name (Lyrics) ðŸŽ¶ Listen on Spotify: http://bit.ly/4c1YIwO ðŸ”¥ Help us reach 100,000 subscribers! ðŸ”” Turn on notifications to stay updated with new uploads!  ðŸŽ§ Stream &amp; Download: https://spoti.fi/2SJsUcZ  âœ¨ Follow The Ting Tings: https://www.instagram.com/thetingtings/ https://www.facebook.com/thetingtings https://x.com/thetingtings https://thetingtings.com  ðŸ“± Follow us on: Instagram: https://auranetwork.fanlink.tv/instagram Facebook: https://auranetwork.fanlink.tv/facebook Discord: https://auranetwork.fanlink.tv/discord X(twitter): https://auranetwork.fanlink.tv/xsocial  Ã—=Ã—=Ã—=Ã—=Ã—     Lyrics for 'The Ting Tings - That's Not My Name'  [Verse 1] Four letter word just to get me along It's a difficulty and I'm biting on myâ€…tongueâ€…and I I keepâ€…stalling, keeping me together People around gottaâ€…find something to say now  [Verse 2] Holding back, everyday the same Don't wanna be a loner Listen to me, oh no I never say anything at all But with nothing to consider they forget my name (Ame, ame, ame)  [Chorus] They call me 'hell' They call me 'Stacey' They call me 'her' They call me 'Jane' That's not my name That's not my name That's not my name That's not my name They call me 'quiet' But I'm a riot Mary-Jo-Lisa Always the same That's not my name That's not my name That's not my name That's not my name  [Verse 3] I miss the catch if they throw me the ball Yeah, I'm the last chick standing up against the wall Keep up, falling, these heels they keep me boring Getting glammed up and sitting on the fence now  [Verse 4] So alone all the time at night Lock myself away Listen to me, I'm not Although I'm dressed up, out and all with Everything considered they forget my name (Ame, ame, ame)  [Chorus] They call me 'hell' They call me 'Stacey' They call me 'her' They call me 'Jane' That's not my name That's not my name That's not my name That's not my name They call me 'quiet' But I'm a riot Mary-Jo-Lisa Always the same That's not my name That's not my name That's not my name That's not my name  [Bridge] Are you calling me darling? Are you calling me bird? Are you calling me darling? Are you calling me bird?  [Chorus] They call me 'hell' They call me 'Stacey' They call me 'her' They call me 'Jane' That's not my name That's not my name That's not my name That's not my name They call me 'quiet' But I'm a riot Mary-Jo-Lisa Always the same That's not my name That's not my name That's not my name That's not my name  [Bridge Background] Are you calling me darling? Are you calling me bird? Are you calling me darling? Are you calling me bird?  [Chorus] They call me 'hell' They call me 'her' That's not my name That's not my name That's not my name That's not my name  [Outro] They call me 'quiet' But I'm a riot That's not my name That's not my name That's not my name That's not my name Are you calling me darling?  Ã—=Ã—=Ã—=Ã—=Ã—  ðŸ·ï¸Tags #that'snotmyname #thetingtings #auraserenity #freshvibes #that'snotmynamelyrics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Ting Tings, The Ting Tings, That's Not My Name, The Ting Tings Latest, That's Not My Name Lyrics, That's Not My Name Lyrics Video  Comment #weareaura if you see this! ðŸ‘€</t>
  </si>
  <si>
    <t>n_LL1vriEWE</t>
  </si>
  <si>
    <t>Lana Del Rey - Henry, come on (Lyrics)</t>
  </si>
  <si>
    <t>2025-04-30T20:30:09Z</t>
  </si>
  <si>
    <t>auraserenity|emotional|indiepop|lana del rey|henry|come on|lana del rey henry|come on lana del rey|come on lyrics|lana del rey lyrics henry|come on lyrics lana del rey|lana del rey lyrics|lyrics lana del rey|lyrics lana del rey henry|lyrics for henry|come on by lana del rey|lyric video for henry</t>
  </si>
  <si>
    <t>ðŸ‘‘ Lana Del Rey - Henry, come on (Lyrics) ðŸŽ¶ Listen on Spotify: http://bit.ly/4c1YIwO ðŸ”¥ Help us reach 100,000 subscribers! ðŸ”” Turn on notifications to stay updated with new uploads!  ðŸŽ§ Stream &amp; Download: http://lanadelrey.lnk.to/henrycomeonID  âœ¨ Follow Lana Del Rey: https://www.instagram.com/honeymoon/ https://www.facebook.com/lanadelrey https://tiktok.com/@LanaDelRey  ðŸ“± Follow us on: Instagram: https://auranetwork.fanlink.tv/instagram Facebook: https://auranetwork.fanlink.tv/facebook Discord: https://auranetwork.fanlink.tv/discord X(twitter): https://auranetwork.fanlink.tv/xsocial  Ã—=Ã—=Ã—=Ã—=Ã—     Lyrics for 'Lana Del Rey - Henry, come on'  [Verse 1] I mean, Henry, come on Do you think I'd really choose it? All this off and on Henry, come on I mean, baby, come on Do you think I'd really lose it on ya If you didâŸnothingâŸwrong? Henry,âŸcome on  [Pre-Chorus] Last call,âŸ'Hey, y'all' Hang hisâŸhat up on the wall Tell him that his cowgirl is gone Go on and giddy up Soft leather, blue jeans Call us into void's dreams Return it but say it was fun  [Chorus] And it's not because of you That I turned out so dangerous Yesterday, I heard God say, 'It's in your blood' And it struck me just like lightning I've been fighting, I've been striving Yesterday, I heard God say, 'You were born to be the one To hold thÐµ hand of the man Who flies too close to thÐµ sun'  [Verse 2] I'll still be nice to your mom It's not her fault you're leaving Some people come and they're gone They just fly away Take your ass to the house Don't even bother explaining There's no working it out No way  [Pre-Chorus] It's last call, 'Hey, y'all' Hang his hat up on the wall Tell him that his cowgirl is gone Come on and giddy up Soft leather, blue jeans Don't you get it? That's the thing You can't chase a ghost when it's gone  [Chorus] And it's not because of you That I turned out so dangerous Yesterday, I heard God say, 'It's in your blood' And it struck me just like lightning I've been fighting, I've been striving But yesterday, I heard God say, 'You were born to be the one To hold the hand of the man Who flies too close to the sun'  [Bridge] All these country singers And their lonely rides to Houston Doesn't really make for the best You know, settle-down type  [Outro] It's last call, 'Hey, y'all' Hang his hat up on the wall Tell him that his cowgirl is gone Go on and giddy up Last call, 'Hey, y'all' Hang his hat up on the wall Tell him that his cowgirl is gone Go on and giddy up Go on and giddy up Go on and giddy up Hey  Ã—=Ã—=Ã—=Ã—=Ã—  ðŸ·ï¸Tags #henry,comeon #lanadelrey #auraserenity #freshvibes #henry,comeonlyrics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Lana Del Rey, Lana Del Rey, Henry, come on, Lana Del Rey Latest, Henry, come on Lyrics, Henry, come on Lyrics Video  Comment #weareaura if you see this! ðŸ‘€</t>
  </si>
  <si>
    <t>a8hx6cthouQ</t>
  </si>
  <si>
    <t>Sleep Token - Caramel (Lyrics)</t>
  </si>
  <si>
    <t>2025-04-29T20:30:01Z</t>
  </si>
  <si>
    <t>auraserenity|emotional|indiepop|sleep token|caramel|sleep token caramel|caramel sleep token|sleep token caramel lyrics|sleep token lyrics|caramel lyrics|lyrics sleep token|lyrics caramel|lyrics sleep token caramel|lyrics caramel sleep token|lyrics for caramel by sleep token|lyric video for caramel by sleep token</t>
  </si>
  <si>
    <t>ðŸ‘‘ Sleep Token - Caramel (Lyrics) ðŸŽ¶ Listen on Spotify: http://bit.ly/4c1YIwO ðŸ”¥ Help us reach 100,000 subscribers! ðŸ”” Turn on notifications to stay updated with new uploads!  ðŸŽ§ Stream &amp; Download: https://sleeptoken.lnk.to/Caramel  âœ¨ Follow Sleep Token: https://www.instagram.com/sleep_token/ https://www.facebook.com/sleeptoken https://x.com/sleep_token  ðŸ“± Follow us on: Instagram: https://auranetwork.fanlink.tv/instagram Facebook: https://auranetwork.fanlink.tv/facebook Discord: https://auranetwork.fanlink.tv/discord X(twitter): https://auranetwork.fanlink.tv/xsocial  Ã—=Ã—=Ã—=Ã—=Ã—     Lyrics for 'Sleep Token - Caramel'  [Verse 1] Count me out like sovereigns, payback for the good times Right foot in the roses, left foot on a landmine I'm not gonna be there tripping on the grapevine They can sing the words while I cry into the bassline Wear me out like Prada, devil in my detail I swear it's getting harder even just to exhale Backed up into corners, bitter in the lens I'm sick of trying to hide it every time thÐµy take mine  [Chorus] So stick to me Stick to mÐµ like caramel Walk beside me till you feel nothin' as well  [Verse 2] They ask me, 'Is it goin' good in the garden?' Say, 'I'm lost, but I beg no pardon' Up on the dice but low on the cards I try not to talk about how it's harder now Can I get a mirror side-stage? Looking sideways at my own visage, gettin' worse Every time they try to shout my real name just to get a rise from me Acting like I'm never stressed out by the hearsay I guess that's what I get for trying to hide in the limelight Guess that's what I get for having 20/20 hindsight Everybody wants eyes on 'em, I just wanna hear you sing that top line  [Pre-Chorus] And if you don't think I mean it, then I understand But I'm still glad you came, so let me see those hands  [Chorus] So stick to me Stick to me like caramel Walk beside me till you feel nothin' as well I'm fallin' free of the final parallel The sweetest dreams are bitter But there's no one left to tell  [Bridge] Too young to get bitter over it all Too old to retaliate like before Too blessed to be caught ungrateful, I know So I'll keep dancin' along to the rhythm This stage is a prison, a beautiful nightmare (Too young to get bitter over it all) A war of attrition, I'll take what I'm given (Too old to retaliate like before) The deepest incisions, I thought I got better (Too blessed to be caught ungrateful, I know) But maybe I didn't (In these days of days) Tell me, did I give you what you came for? (I wish it all away) Terrified to answer my own front door (I thought things had changed) Missin' my wings in a realm of angels (But everything's the same)  [Outro] So I'll keep dancin' along to the rhythm This stage is a prison, a beautiful nightmare A war of attrition, I'll take what I'm given The deepest incisions, I thought I got better But maybe I didn't  Ã—=Ã—=Ã—=Ã—=Ã—  ðŸ·ï¸Tags #caramel #sleeptoken #auraserenity #freshvibes #caramellyrics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Sleep Token, Caramel, Sleep Token, Sleep Token Latest, Caramel Lyrics, Caramel Lyrics Video  Comment #weareaura if you see this! ðŸ‘€</t>
  </si>
  <si>
    <t>o0rOMvIrlaU</t>
  </si>
  <si>
    <t>P!nk, Willow Sage Hart - Cover Me In Sunshine (Lyrics)</t>
  </si>
  <si>
    <t>2025-04-28T20:30:16Z</t>
  </si>
  <si>
    <t>p!nk|willow sage hart|cover me in sunshine|p!nk willow sage hart|willow sage hart p!nk|cover me in sunshine p!nk|cover me in sunshine willow sage hart|cover me in sunshine lyrics|p!nk lyrics|willow sage hart lyrics|p!nk lyrics willow sage hart|lyrics willow sage hart p!nk|cover me in sunshine lyrics willow sage hart|lyrics willow sage hart cover me in sunshine</t>
  </si>
  <si>
    <t>ðŸ‘‘ P!nk, Willow Sage Hart - Cover Me In Sunshine (Lyrics) ðŸŽ¶ Listen on Spotify: http://bit.ly/4c1YIwO ðŸ”¥ Help us reach 100,000 subscribers! ðŸ”” Turn on notifications to stay updated with new uploads!  ðŸŽ§ Stream &amp; Download: https://smarturl.it/CMIS  âœ¨ Follow P!nk: https://www.instagram.com/pink https://www.facebook.com/pink https://x.com/pink https://pinkspage.comâ€‹  ðŸ“± Follow us on: Instagram: https://auranetwork.fanlink.tv/instagram Facebook: https://auranetwork.fanlink.tv/facebook Discord: https://auranetwork.fanlink.tv/discord X(twitter): https://auranetwork.fanlink.tv/xsocial  Ã—=Ã—=Ã—=Ã—=Ã—     Lyrics for 'P!nk - Cover Me In Sunshine'  Iâ€™ve been dreaming  friendly faces Iâ€™ve got so much time to kill   just imagine  people laughing I know some day we will   and even if itâ€™s far away get me through another day   cover me in sunshine shower me with good times tell me that the worldâ€™s been spinning since the beginning  and everythingâ€™ll be alright cover me in sunshine   from a distance  all these mountains are just some tiny hills   wildflowers  they keep living  while theyâ€™re just standing still    Iâ€™ve been missing yesterday  but what if theres a better place   cover me in sunshine shower me with good times tell me that the worldâ€™s been spinning since the beginning  and everythingâ€™ll be alright cover me in sunshine shower me with good times tell me that the worldâ€™s been spinning since the beginning  and everythingâ€™ll be alright cover me in sunshine   La la la    cover me in sunshine shower me with good times tell me that the worldâ€™s been spinning since the beginning  and everythingâ€™ll be alright cover me in sunshine  Ã—=Ã—=Ã—=Ã—=Ã—  ðŸ·ï¸Tags #covermeinsunshine #p!nk #auraserenity #freshvibes #covermeinsunshinelyrics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P!nk, Willow Sage Hart, P!nk, Willow Sage Hart, P!nk Latest, Cover Me In Sunshine Lyrics, Cover Me In Sunshine Lyrics Video  Comment #weareaura if you see this! ðŸ‘€</t>
  </si>
  <si>
    <t>c73i0VGsm7A</t>
  </si>
  <si>
    <t>Lana Del Rey - Cinnamon Girl (Lyrics)</t>
  </si>
  <si>
    <t>2025-04-27T20:30:06Z</t>
  </si>
  <si>
    <t>auraserenity|emotional|indiepop|lana del rey|cinnamon girl|lana del rey cinnamon girl|cinnamon girl lana del rey|lana del rey lyrics|cinnamon girl lyrics|lyrics lana del rey|lyrics cinnamon girl|lyrics lana del rey cinnamon girl|lyrics cinnamon girl lana del rey|lyrics for cinnamon girl by lana del rey|lyric video for cinnamon girl by lana del rey</t>
  </si>
  <si>
    <t>ðŸ‘‘ Lana Del Rey - Cinnamon Girl (Lyrics) ðŸŽ¶ Listen on Spotify: http://bit.ly/4c1YIwO ðŸ”¥ Help us reach 100,000 subscribers! ðŸ”” Turn on notifications to stay updated with new uploads!  ðŸŽ§ Stream &amp; Download: https://lana.lnk.to/NFR  âœ¨ Follow Lana Del Rey: https://www.instagram.com/lanadelreybr/ https://www.facebook.com/lanadelrey https://x.com/lanadelrey  ðŸ“± Follow us on: Instagram: https://auranetwork.fanlink.tv/instagram Facebook: https://auranetwork.fanlink.tv/facebook Discord: https://auranetwork.fanlink.tv/discord X(twitter): https://auranetwork.fanlink.tv/xsocial  Ã—=Ã—=Ã—=Ã—=Ã—     Lyrics for 'Lana Del Rey - Cinnamon Girl'  [Verse 1] Cinnamon in my teeth From your kiss, you're touching me All the pills that you take Violet, blue, green, red to keep me at arm's length don't work You try to push me out, but I just find my way back in Violet, blue, green, red to keep me out, I win  [Chorus] There's things I wanna say to you But I'll just let you live Like if you hold me without hurting me You'll be the first who ever did There's things I wanna talk about But better not to give But if you hold me without hurting me You'll be the first who ever did  [Post-Chorus] Ah, ah, ah, ah, ah, ah Hold me, love me, touch me, honey Be the first who ever did Ah, ah, ah, ah, ah, ah Hold me, love me, touch me, honey Be the first who ever did  [Verse 2] Kerosene in my hands You make me mad, on fire again All the pills that you take Violet, blue, green, red to keep me at arm's length don't work  [Chorus] There's things I wanna say to you But I'll just let you live Like if you hold me without hurting me You'll be the first who ever did There's things I wanna talk about But better not to give But if you hold me without hurting me You'll be the first who ever did  [Post-Chorus] Ah, ah, ah, ah, ah, ah Hold me, love me, touch me, honey Be the first who ever did Ah, ah, ah, ah, ah, ah Hold me, love me, touch me, honey Be the first who ever did  [Chorus] There's things I wanna say to you But I'll just let you live Like if you hold me without hurting me You'll be the first who ever did There's things I wanna talk about But better not to give Like if you hold me without hurting me You'll be the first who ever did  Ã—=Ã—=Ã—=Ã—=Ã—  ðŸ·ï¸Tags #cinnamongirl #lanadelrey #auraserenity #freshvibes #cinnamongirllyrics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Lana Del Rey, Lana Del Rey, Cinnamon Girl, Lana Del Rey Latest, Cinnamon Girl Lyrics, Cinnamon Girl Lyrics Video  Comment #weareaura if you see this! ðŸ‘€</t>
  </si>
  <si>
    <t>l3t8eGLS4EQ</t>
  </si>
  <si>
    <t>Khalid &amp; Normani - Love Lies (Lyrics)</t>
  </si>
  <si>
    <t>2025-04-26T20:30:12Z</t>
  </si>
  <si>
    <t>auraserenity|emotional|indiepop|khalid|normani|love lies|khalid normani|normani khalid|love lies khalid|love lies normani|love lies lyrics|khalid lyrics|normani lyrics|love lies normani lyrics|khalid lyrics normani|lyrics normani khalid|love lies lyrics normani|lyrics normani love lies</t>
  </si>
  <si>
    <t>ðŸ‘‘ Khalid &amp; Normani - Love Lies (Lyrics) ðŸŽ¶ Listen on Spotify: http://bit.ly/4c1YIwO ðŸ”¥ Help us reach 100,000 subscribers! ðŸ”” Turn on notifications to stay updated with new uploads!  ðŸŽ§ Stream &amp; Download: http://smarturl.it/zLoveLies  âœ¨ Follow Khalid: https://www.instagram.com/thegr8khalid/ https://www.facebook.com/thegreatkhalid/ https://x.com/thegreatkhalid  ðŸ“± Follow us on: Instagram: https://auranetwork.fanlink.tv/instagram Facebook: https://auranetwork.fanlink.tv/facebook Discord: https://auranetwork.fanlink.tv/discord X(twitter): https://auranetwork.fanlink.tv/xsocial  Ã—=Ã—=Ã—=Ã—=Ã—     Lyrics for 'Khalid - Love Lies'  [Verse 1: Khalid] Sorry if it's hard to catch my vibe, mmm I need a lover to trust, tell me you're on my side Are you down for the ride? It's not easy for someone to catch my eye But I've been waitin' for you for my whole damn life For my whole lifetime  [Pre-Chorus: Khalid] Don't be afraid to tell me if you ain't with it (You ain't with it) I see you're focused, yeah you're so independent (Independent) It's hard for me to open up, I'll admit it (I'll admit it) You've got some s*** to say and I'm here to listen  [Chorus: Khalid &amp; Normani] So baby, tell me where your love lies Waste the day and spend the night Underneath the sunrise Show me where your love lies  [Verse 2: Normani] I've been so into your mystery Is it because of our history? Are you into me? When it feels so good, but it's bad for you Can't say I don't want it 'cause I know I do Come on over, I need your company Cravin' that synergy  [Pre-Chorus: Normani] Don't be afraid to tell me if you ain't with it (You ain't with it) I see you're focused, yeah, you're so independent (Independent) It's hard for me to open up, I'll admit it (I'll admit it) You've got some s*** to say and I'm here to listen  [Chorus: Khalid &amp; Normani] So baby, tell me where your love lies Waste the day and spend the night Underneath the sunrise Show me where your love lies Tell me where your love lies Waste the day and spend the night Underneath the sunrise Show me where your love lies  [Bridge: Khalid &amp; Normani / Khalid &amp; Normani] If you're down, don't hide it Feelin' me, you don't gotta deny it Baby you gon' make me overnight it Tell me, are you down? If you're down, don't hide it (Yeah) Feelin' me, you don't gotta deny it (Yeah) Baby you gon' make me overnight it Tell me, are you down? (Tell me)  [Chorus: Khalid &amp; Normani / Normani] Tell me where your love lies (Tell me where your love lies) Waste the day and spend the night (Waste the day, spend the night) Underneath the sunrise (Underneath the sunrise) Show me where your love lies (Tell me where your love lies) Tell me where your love lies (Show me where your love lies) Waste the day and spend the night (Yeah, yeah) Underneath the sunrise (Ooh) Show me where your love lies  Ã—=Ã—=Ã—=Ã—=Ã—  ðŸ·ï¸Tags #lovelies #khalid #auraserenity #freshvibes #lovelieslyrics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Normani, Normani, Khalid, Khalid Latest, Love Lies Lyrics, Love Lies Lyrics Video  Comment #weareaura if you see this! ðŸ‘€</t>
  </si>
  <si>
    <t>72Jj0NjCf0U</t>
  </si>
  <si>
    <t>d4vd - Feel It (Lyrics)</t>
  </si>
  <si>
    <t>2025-04-25T20:30:02Z</t>
  </si>
  <si>
    <t>auraserenity|emotional|indiepop|d4vd|feel it|d4vd feel it|feel it d4vd|d4vd feel it lyrics|feel it d4vd lyrics|feel it lyrics d4vd|d4vd lyrics|feel it lyrics|lyrics d4vd|lyrics feel it|lyrics feel it d4vd|lyrics for feel it by d4vd|lyric video for feel it by d4vd</t>
  </si>
  <si>
    <t>ðŸ‘‘ d4vd - Feel It (Lyrics) ðŸŽ¶ Listen on Spotify: https://sptfy.com/QAzA ðŸ”¥ Help us reach 100,000 subscribers! ðŸ”” Turn on notifications to stay updated with new uploads!  ðŸŽ§ Stream &amp; Download: https://d4vd.lnk.to/house  âœ¨ Follow d4vd: https://www.instagram.com/d4vddd/ https://tiktok.com/@d4vdd https://d4vd.io https://x.com/d4vddd  ðŸ“± Follow us on: Instagram: https://auranetwork.fanlink.tv/instagram Facebook: https://auranetwork.fanlink.tv/facebook Discord: https://auranetwork.fanlink.tv/discord X(twitter): https://auranetwork.fanlink.tv/xsocial  Ã—=Ã—=Ã—=Ã—=Ã—     Lyrics for 'd4vd - Feel It'  [Verse 1] What do you have in store? One life away, we can't explore But I don't want to get in the way no more 'Cause this the type of feeling you can't ignore, ayy I'm ready to break down the door, settle the score I can't let you go away I miss the smile off your face You know that I lo-lo-lo-love the chase  [Pre-Chorus] You told me once that I was crazy I said 'Baby girl, I know, but I can't let you go away' So don't you get me started now I want a yes, I don't want maybes 'Cause they leave me where you found me So don't leave  [Chorus] Ooh, I just love the way you've got me feeling In love with the feeling It's like, ooh Take away the pain Baby, I'm healing, baby, I'm healing I don't need anything more I don't need anything more Crashing all over me I want you (Fire)  [Verse 2] What do you have in store? Type of girl that make me drop dead on the floor This the only girl that I love and adore This the type of love that you can't ignore I said, 'Hey, she coming my way' She running 'round saying whatever she wanna say I told her I don't wanna have to do this everyday Told her that I love her but she thinking it's a game Oh, no Now she uncomfortable Never wanna make her feel one-dimensional (Oh, yeah-oh, nah-nah-nah) Don't know how we got there, don't you get me started now  [Pre-Chorus] You told me once that I was crazy I said 'Baby girl, I know, but I can't let you go away' So don't you get me started now I want a yes, I don't want maybes 'Cause they leave me where you found me So don't leave  [Chorus] Ooh, I just love the way you've got me feeling (Oh, you got me feeling) In love with the feeling (Oh, you got me feeling) It's like, ooh Take away the pain Baby, I'm healing, baby, I'm healing (Baby, I'm healing, baby I'm healing) I don't need anything more (Ooh) Be the wave, I'll be the shore (Sho-o-ore) Crashing all over me I want you (Oh, yeah-ah-ah)  Ã—=Ã—=Ã—=Ã—=Ã—  ðŸ·ï¸Tags #feelit #d4vd #auracountry #dailymusic #feelitlyrics  ðŸ“§ Connect: contact@auranetwork.org  ðŸ“¥ Submit your music: https://auracountry.portal.district.biz/app/login  ðŸ“Œ LINKS:  Subscribe: https://www.youtube.com/@AuraNetworkCountry?sub_confirmation=1  Latest Video: https://youtube.com/playlist?list=PLnlXh7KnclbbFTEicqzZzqHk-8OtQLHrb&amp;si=-u4ujRO6XjuV-m1D  d4vd, d4vd, Feel It, d4vd Latest, Feel It Lyrics, Feel It Lyrics Video  Comment #weareaura if you see this! ðŸ‘€</t>
  </si>
  <si>
    <t>mcpeSBb_h80</t>
  </si>
  <si>
    <t>Ellie Goulding &amp; Juice WRLD - Hate Me (Lyrics)</t>
  </si>
  <si>
    <t>2025-04-24T20:30:17Z</t>
  </si>
  <si>
    <t>auraserenity|emotional|indiepop|ellie goulding|juice wrld|hate me|hate me ellie goulding|hate me juice wrld|hate me lyrics|ellie goulding lyrics|juice wrld lyrics|ellie goulding juice wrld lyrics|juice wrld ellie goulding lyrics|hate me ellie goulding lyrics|hate me juice wrld lyrics|hate me lyrics juice wrld|lyrics juice wrld hate me</t>
  </si>
  <si>
    <t>ðŸ‘‘ Ellie Goulding &amp; Juice WRLD - Hate Me (Lyrics) ðŸŽ¶ Listen on Spotify: http://bit.ly/4c1YIwO ðŸ”¥ Help us reach 100,000 subscribers! ðŸ”” Turn on notifications to stay updated with new uploads!  ðŸŽ§ Stream &amp; Download: https://ellie.lnk.to/HateMeID  âœ¨ Follow Ellie Goulding: https://www.instagram.com/elliegoulding/ https://www.facebook.com/elliegoulding/ https://x.com/elliegoulding  âœ¨ Follow Juice WRLD: https://www.instagram.com/juicewrld999/ https://x.com/juiceworlddd  ðŸ“± Follow us on: Instagram: https://auranetwork.fanlink.tv/instagram Facebook: https://auranetwork.fanlink.tv/facebook Discord: https://auranetwork.fanlink.tv/discord X(twitter): https://auranetwork.fanlink.tv/xsocial  Ã—=Ã—=Ã—=Ã—=Ã—     Lyrics for 'Ellie Goulding - Hate Me'  [Chorus: Ellie Goulding] Hate me, hate me, still tryna replace me Chase me, chase me, tell me how you hate me Erase me, 'rase me, wish you never dated me Lies, tell me lies, baby, tell me how you hate me  [Verse 1: Ellie Goulding] I bet you don't kiss her with your eyes closed I bet you're still walkin' on a tightrope Miss me so much, you've been goin' psycho You ain't gotta say it, baby, I know  [Pre-Chorus: Ellie Goulding] It's a thin line between all this love and hate And if you switch sides, you're gon' have to claim your place So baby, this time you're gon' have to seal your fate Yeah baby, this time you're gon' have to seal your fate  [Chorus: Ellie Goulding] And tell me how you hate me, hate me, still tryna replace me Chase me, chase me, tell me how you hate me Erase me, 'rase me, wish you never dated me Lies, tell me lies, baby, tell me how you hate me Hate me, hate me, still tryna replace me Chase me, chase me, tell me how you hate me Erase me, 'rase me, wish you never dated me Lies, tell me lies, baby, tell me how you hate me  [Verse 2: Juice WRLD] Hate me, hate me, tell me how you hate me Tell me how I'm trash and you could easily replace me Tell me that I'm strung out, wasted on the daily Prolly 'cause there's no one around me numbin' all my pain Prolly 'cause there's no umbrella to shield me from all the rain Probably because you're the one playin' the mind games You hate me because I don't let you play no mind games They give me migraines and damage my brain Date me, break me, easily replace me Hopefully you see it clear, hopefully it's HD Bet you wonder why the last few months I've been spacey In your head, I sing...  [Chorus: Ellie Goulding with Juice WRLD] And tell me how you hate me, hate me, still tryna replace me Chase me, chase me, tell me how you hate me Erase me, 'rase me, wish you never dated me Lies, tell me lies, baby, tell me how you hate me Hate me, hate me, still tryna replace me Chase me, chase me, tell me how you hate me Erase me, 'rase me, wish you never dated me Lies, tell me lies, baby, tell me how you hate me  [Pre-Chorus: Ellie Goulding] It's a thin line between all this love and hate (Okay) And if you switch sides, you're gon' have to claim your place (Okay) So baby, this time you're gon' have to seal your fate (Okay) Yeah baby, this time you're gon' have to seal your fate (Okay)  Ã—=Ã—=Ã—=Ã—=Ã—  ðŸ·ï¸Tags #hateme #elliegoulding #auraserenity #freshvibes #hatemelyrics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Ellie Goulding, Juice WRLD, Juice WRLD, Ellie Goulding, Ellie Goulding Latest, Hate Me Lyrics, Hate Me Lyrics Video  Comment #weareaura if you see this! ðŸ‘€</t>
  </si>
  <si>
    <t>HZnd1xCnLEY</t>
  </si>
  <si>
    <t>Toploader - Dancing in the Moonlight (Lyrics)</t>
  </si>
  <si>
    <t>2025-04-23T20:30:02Z</t>
  </si>
  <si>
    <t>auraserenity|emotional|indiepop|toploader|dancing in the moonlight|toploader dancing in the moonlight|dancing in the moonlight toploader|toploader lyrics|dancing in the moonlight lyrics|lyrics toploader|lyrics dancing in the moonlight|lyrics toploader dancing in the moonlight|lyrics dancing in the moonlight toploader|lyrics for dancing in the moonlight by toploader|lyric video for dancing in the moonlight by toploader</t>
  </si>
  <si>
    <t>ðŸ‘‘ Toploader - Dancing in the Moonlight (Lyrics) ðŸŽ¶ Listen on Spotify: http://bit.ly/4c1YIwO ðŸ”¥ Help us reach 100,000 subscribers! ðŸ”” Turn on notifications to stay updated with new uploads!  ðŸŽ§ Stream &amp; Download: https://smarturl.it/ToploaderSpotify?IQid=TopDITM  âœ¨ Follow Toploader: https://www.instagram.com/toploaderofficial/ https://www.facebook.com/toploaderofficial https://x.com/toploaderuk  ðŸ“± Follow us on: Instagram: https://auranetwork.fanlink.tv/instagram Facebook: https://auranetwork.fanlink.tv/facebook Discord: https://auranetwork.fanlink.tv/discord X(twitter): https://auranetwork.fanlink.tv/xsocial  Ã—=Ã—=Ã—=Ã—=Ã—     Lyrics for 'Toploader - Dancing in the Moonlight'  We get it almost every night When that moon is big and bright It's a supernatural delight Everybody's dancing in the moonlight  Everybody here is out of sight They don't bark and they don't bite They keep things loose they keep it tight Everybody's dancing in the moonlight  Dancing in the moonlight Everybody's feeling warm and bright It's such a fine and natural sight Everybody's dancing in the moonlight  We like our fun and we never fight You can't dance and stay uptight It's a supernatural delight Everybody was dancing in the moonlight  Dancing in the moonlight Everybody's feeling warm and bright It's such a fine and natural sight Everybody's dancing in the moonlight  We get in almost every night And when that moon is big and bright It's a supernatural delight Everybody's dancing in the moonlight  Dancing in the moonlight Everybody's feeling warm and bright It's such a fine and natural sight Everybody's dancing in the moonlight  Ã—=Ã—=Ã—=Ã—=Ã—  ðŸ·ï¸Tags #dancinginthemoonlight #toploader #auraserenity #freshvibes #dancinginthemoonlightlyrics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Toploader, Toploader, Dancing in the Moonlight, Toploader Latest, Dancing in the Moonlight Lyrics, Dancing in the Moonlight Lyrics Video  Comment #weareaura if you see this! ðŸ‘€</t>
  </si>
  <si>
    <t>2AhEwUjn_NA</t>
  </si>
  <si>
    <t>Whitney Houston - I Wanna Dance With Somebody (Lyrics)</t>
  </si>
  <si>
    <t>2025-04-22T20:30:00Z</t>
  </si>
  <si>
    <t>auraserenity|emotional|indiepop|whitney houston|i wanna dance with somebody|whitney houston i wanna dance with somebody|i wanna dance with somebody whitney houston|whitney houston i wanna dance with somebody lyrics|i wanna dance with somebody whitney houston lyrics|whitney houston lyrics|i wanna dance with somebody lyrics|lyrics whitney houston|lyrics i wanna dance with somebody</t>
  </si>
  <si>
    <t>ðŸ‘‘ Whitney Houston - I Wanna Dance With Somebody (Lyrics) ðŸŽ¶ Listen on Spotify: http://bit.ly/4c1YIwO ðŸ”¥ Help us reach 100,000 subscribers! ðŸ”” Turn on notifications to stay updated with new uploads!  ðŸŽ§ Stream &amp; Download: https://open.spotify.com/track/2tUBqZG2AbRi7Q0BIrVrEj  âœ¨ Follow Whitney Houston: https://WhitneyHouston.lnk.to/followFI https://WhitneyHouston.lnk.to/followII https://WhitneyHouston.lnk.to/followWI https://WhitneyHouston.lnk.to/followSI  ðŸ“± Follow us on: Instagram: https://auranetwork.fanlink.tv/instagram Facebook: https://auranetwork.fanlink.tv/facebook Discord: https://auranetwork.fanlink.tv/discord X(twitter): https://auranetwork.fanlink.tv/xsocial  Ã—=Ã—=Ã—=Ã—=Ã—     Lyrics for 'Whitney Houston - I Wanna Dance With Somebody'  Clock strikes upon the hour And the sun begins to fade Still enough time to figure out How to chase my blues away I've done alright up to now It's the light of day that shows me how And when the night falls, loneliness calls  Oh, I wanna dance with somebody I wanna feel the heat with somebody Yeah, I wanna dance with somebody With somebody who loves me  Oh, I wanna dance with somebody I wanna feel the heat with somebody Yeah, I wanna dance with somebody With somebody who loves me  I've been in love and lost my senses Spinning through the town Sooner or later, the fever ends And I wind up feeling down  I need a man who'll take a chance On a love that burns hot enough to last So when the night falls My lonely heart calls  Oh, I wanna dance with somebody I wanna feel the heat with somebody Yeah, I wanna dance with somebody With somebody who loves me  Oh, I wanna dance with somebody I wanna feel the heat with somebody Yeah, I wanna dance with somebody With somebody who loves me  Somebody ooo, somebody ooo Somebody who loves me yeah Somebody ooo, somebody ooo To hold me in his arms oh  I need a man who'll take a chance On a love that burns hot enough to last So when the night falls My lonely heart calls  Oh, I wanna dance with somebody I wanna feel the heat with somebody Yeah, I wanna dance with somebody With somebody who loves me  Oh, I wanna dance with somebody I wanna feel the heat with somebody Yeah, I wanna dance with somebody With somebody who loves me  Don't ya wanna dance with me baby Don't ya wanna dance with me boy Hey don't ya wanna dance with me baby With somebody who loves me  Don't ya wanna dance, say you wanna dance, don't ya wanna dance Don't ya wanna dance, say you wanna dance, don't ya wanna dance Don't ya wanna dance, say you wanna dance With somebody who loves me Dance  Ã—=Ã—=Ã—=Ã—=Ã—  ðŸ·ï¸Tags #iwannadancewithsomebody #whitneyhouston #auraserenity #freshvibes #iwannadancewithsomebodylyrics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Whitney Houston, Whitney Houston,  I Wanna Dance With Somebody, Whitney Houston Latest, I Wanna Dance With Somebody Lyrics, I Wanna Dance With Somebody Lyrics Video  Comment #weareaura if you see this! ðŸ‘€</t>
  </si>
  <si>
    <t>KovbgoIKDlk</t>
  </si>
  <si>
    <t>T-Pain - I'm Sprung (Lyrics)</t>
  </si>
  <si>
    <t>2025-04-21T20:30:06Z</t>
  </si>
  <si>
    <t>auraserenity|emotional|indiepop|t-pain|i'm sprung|t-pain i'm sprung|i'm sprung t-pain|t-pain i'm sprung lyrics|i'm sprung t-pain lyrics|i'm sprung lyrics t-pain|t-pain lyrics|i'm sprung lyrics|lyrics i'm sprung|lyrics t-pain i'm sprung|lyrics i'm sprung t-pain|lyrics for i'm sprung by t-pain|lyric video for i'm sprung by t-pain</t>
  </si>
  <si>
    <t>ðŸ‘‘ T-Pain - I'm Sprung (Lyrics) ðŸŽ¶ Listen on Spotify: http://bit.ly/4c1YIwO ðŸ”¥ Help us reach 100,000 subscribers! ðŸ”” Turn on notifications to stay updated with new uploads!  ðŸŽ§ Stream &amp; Download: https://tpain.lnk.to/listenYD  âœ¨ Follow T-Pain: https://TPain.lnk.to/followFI  https://TPain.lnk.to/followTI  https://TPain.lnk.to/followII  https://TPain.lnk.to/followWI  https://TPain.lnk.to/followSI  ðŸ“± Follow us on: Instagram: https://auranetwork.fanlink.tv/instagram Facebook: https://auranetwork.fanlink.tv/facebook Discord: https://auranetwork.fanlink.tv/discord X(twitter): https://auranetwork.fanlink.tv/xsocial  Ã—=Ã—=Ã—=Ã—=Ã—     Lyrics for 'T-Pain - I'm Sprung'  I'm sprung Dawg, she got me Got me doin' things I'll never do If you ain't been I'm tellin' you I'm sprung (I'm sprung) Dawg, she got me Got me doin' things I'll never do If you ain't been I'm tellin' you  [Bridge] You do (you do) You do (you do) You do (you do) You do (you do) You do (Do do do) You do (do do do do do) You do (do do do do do do do do)  [Verse 1] Ooh, she got me doin' the dishes Anything she want for some kisses I'm cookin' for her when she gets hungry All she doin' is actin' like she want me She cuttin' off all my homies Even all my other ronis She ain't even my main lady See I been thinkin' bout it lately Man she really don't deserve me All she wanna do is hurt me So I gotta get away from her But now I'm leaving quickly Before she come and try to get me And I'm takin' everything with me Well it all come down to her  [Chorus] I'm sprung Dawg, she got me Got me doin' things I'll never do If you ain't been I'm tellin' you I'm sprung (I'm sprung) Dawg, she got me Got me doin' things I'll never do If you ain't been I'm tellin' you  [Bridge] You do (you do) You do (you do) You do (you do) You do (you do) You do (Do do do) You do (do do do do do) You do (do do do do do do do do)  [Verse 2] So we went our separate ways It's been a couple of days But now I'm doin' what I want to With nobody tellin' me what I'm gon' do And I'm feelin' so free With nobody but me Now I can handle all my business All of my fellas, can I get a witness? But I'm feelin' kinda lonely On top of that I'm kinda horny And I gotta get back to her Now I'm leavin' quickly Before she come and try to get me And I'm takin' everything with me Well it all come down to her  [Chorus] I'm sprung Dawg, she got me Got me doin' things I'll never do If you ain't been I'm tellin' you I'm sprung (I'm sprung) Dawg, she got me Got me doin' things I'll never do If you ain't been I'm tellin' you  [Bridge] You do (Do do do) You do (do do do do do) You do (do do do do do do do do) You do (Do do do) You do (do do do do do) You do (do do do do do do do do)  [Outro] Ooh She got me doin', what I won't do Got me sprung and I told you You don't agree with me In the end you'll see that She got you doin', what you won't do Now you're sprung and I told you S-P-R-U-N-G, now you see, she Got you Got you Got you Got you She got you Got you Got you Got you  Ã—=Ã—=Ã—=Ã—=Ã—  ðŸ·ï¸Tags #i'msprung #t-pain #auraserenity #freshvibes #i'msprunglyrics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T-Pain, I'm Sprung, T-Pain, T-Pain Latest, I'm Sprung Lyrics, I'm Sprung Lyrics Video  Comment #weareaura if you see this! ðŸ‘€</t>
  </si>
  <si>
    <t>Z0AriLQph9k</t>
  </si>
  <si>
    <t>Rod Wave - Sinners (Lyrics)</t>
  </si>
  <si>
    <t>2025-04-20T20:30:04Z</t>
  </si>
  <si>
    <t>auraserenity|emotional|indiepop|rod wave|sinners|rod wave sinners|sinners rod wave|rod wave sinners lyrics|sinners rod wave lyrics|sinners lyrics rod wave|rod wave lyrics|sinners lyrics|lyrics rod wave|lyrics sinners|lyrics rod wave sinners|lyrics sinners rod wave|lyrics for sinners by rod wave|lyric video for sinners by rod wave</t>
  </si>
  <si>
    <t>ðŸ‘‘ Rod Wave - Sinners (Lyrics) ðŸŽ¶ Listen on Spotify: https://sptfy.com/QAzA ðŸ”¥ Help us reach 100,000 subscribers! ðŸ”” Turn on notifications to stay updated with new uploads!  ðŸŽ§ Stream &amp; Download: https://rodwave.lnk.to/Sinners  âœ¨ Follow Rod Wave: https://www.instagram.com/rodwave/ https://soundcloud.com/rodwave https://x.com/rodwave  ðŸ“± Follow us on: Instagram: https://auranetwork.fanlink.tv/instagram Facebook: https://auranetwork.fanlink.tv/facebook Discord: https://auranetwork.fanlink.tv/discord X(twitter): https://auranetwork.fanlink.tv/xsocial  Ã—=Ã—=Ã—=Ã—=Ã—     Lyrics for 'Rod Wave - Sinners'  [Intro] Back to me You saw the best, saw the best in me (Turn me up, 5) Uh-uh, uh-uh Down (Yeah, yeah)  [Chorus] I'm not scared of werewolves, vampires But man, I'd always lose sleep (Always) When I dream (When I dream) That I could set my people free (Woah) Uh (Uh-uh-uh-uh-uh), oh-woah (Let my people free) No, no, no, no  [Verse] Tell me, did I dig myself a deeper hole? Did I sell my soul to rock and roll? Daddy told me everything that be glitter ain't gold Tell me, how am I gon' right my wrongs? I'd rather write my songs Excuse me, master, I think you're confused I was promised forty acres and mules Damn, I feel like a fool, forget the rules, what the fine print say? My great-great grandaddy probably turn in his grave If he knew I was a slave to the state Go tell him I ain't afraid of ghosts, vampires, whips, and chains Crazy contracts, snitches, and hangs Shit, it all be the same Money, sex, cigarettes, champagne Weed, X, cocaine to the brain Stay afloat, maintain, so much came with the fortune and fame Would drive a young, humble nigga insane Devil ridin' this back like the tires on this new Cadillac And I waited my turn for this I lived and I learned for this (Yeah) How I stayed down Walked so many miles, so many miles, so many miles  [Chorus] I'm not scared of werewolves, vampires But man, I'd always lose sleep (Always lose sleep) When I dream That I could set my people free (My people free) That I could set my people free (Oh, woah) I'm not scared of werewolves, vampires But man, I'd always lose sleep When I dream That I could set my people free (Woah, woah) That I could set my people free, yeah, yeah I could set my people free  [Outro] If I could set my people free If I could set my people free Oh, oh-oh Set my people free (Woah) (Who is Wonderyo?) (Ayo, Kobe, go on) Let my people free I'll never be free  Ã—=Ã—=Ã—=Ã—=Ã—  ðŸ·ï¸Tags #sinners #rodwave #auracountry #dailymusic #sinnerslyrics  ðŸ“§ Connect: contact@auranetwork.org  ðŸ“¥ Submit your music: https://auracountry.portal.district.biz/app/login  ðŸ“Œ LINKS:  Subscribe: https://www.youtube.com/@AuraNetworkCountry?sub_confirmation=1  Latest Video: https://youtube.com/playlist?list=PLnlXh7KnclbbFTEicqzZzqHk-8OtQLHrb&amp;si=-u4ujRO6XjuV-m1D  Rod Wave, Sinners, Rod Wave, Rod Wave Latest, Sinners Lyrics, Sinners Lyrics Video  Comment #weareaura if you see this! ðŸ‘€</t>
  </si>
  <si>
    <t>JK7pgE9vFTo</t>
  </si>
  <si>
    <t>Michael Bolton - How Am I Supposed To Live Without You (Lyrics)</t>
  </si>
  <si>
    <t>2025-04-19T20:30:02Z</t>
  </si>
  <si>
    <t>auraserenity|emotional|indiepop|michael bolton|how am i supposed to live without you|michael bolton how am i supposed to live without you|how am i supposed to live without you michael bolton lyrics|michael bolton lyrics how am i supposed to live without you|how am i supposed to live without you lyrics michael bolton|michael bolton lyrics|lyrics michael bolton|lyric video for how am i supposed to live without you by michael bolton</t>
  </si>
  <si>
    <t>ðŸ‘‘ Michael Bolton - How Am I Supposed To Live Without You (Lyrics) ðŸŽ¶ Listen on Spotify: https://sptfy.com/QAzA ðŸ”¥ Help us reach 100,000 subscribers! ðŸ”” Turn on notifications to stay updated with new uploads!  ðŸŽ§ Stream &amp; Download: https://www.youtube.com/redirect?event=video_description&amp;redir_token=QUFFLUhqa205QnhQNVV4c3VqVVNMQ3poSnNPQVNKcE1Bd3xBQ3Jtc0tteUdpV2FETnB4TExMOEpkdkFFN0tGbW81TXhzQUJzdE1Fa0JUUjRvQTluNlhQNmxNWVRVR0RqSXVheFM2cDlWbl9uTVJEQ1BBalJ1T1hzTWJhWUVmeFo0TlpwQW5ETjNCVFVuVnVsdGRlVnNBSjR3aw&amp;q=http%3A%2F%2Fsmarturl.it%2FUltimate80%3FIQid%3DMi..&amp;v=qgu400CumqM  âœ¨ Follow Michael Bolton: https://www.facebook.com/MBsings https://x.com/mbsings  ðŸ“± Follow us on: Instagram: https://auranetwork.fanlink.tv/instagram Facebook: https://auranetwork.fanlink.tv/facebook Discord: https://auranetwork.fanlink.tv/discord X(twitter): https://auranetwork.fanlink.tv/xsocial  Ã—=Ã—=Ã—=Ã—=Ã—     Lyrics for 'Michael Bolton - How Am I Supposed To Live Without You'  I could hardly believe it When I heard the news today I had to come and get it straight from you They said you were leavin' Someone's swept your heart away From the look upon your face, I see it's true So tell me all about it Tell me 'bout the plans you're makin' Then tell me one thing more before I go  Tell me how am I supposed to live without you? Now that I've been lovin' you so long How am I supposed to live without you? And how am I supposed to carry on? When all that I've been livin' for is gone  I'm too proud for cryin' Didn't come here to break down It's just a dream of mine is coming to an end And how can I blame you When I build my world around The hope that one day We'd be so much more than friends And I don't wanna know the price I'm gonna pay for dreaming When even now it's more than I can take  Tell me how am I supposed to live without you? Now that I've been lovin' you so long How am I supposed to live without you? And how am I supposed to carry on? When all that I've been livin' for is gone  Now I don't wanna know the price I'm gonna pay for dreaming Now that your dream has come true  Tell me how am I supposed to live without you? Now that I've been lovin' you so long How am I supposed to live without you? And how am I supposed to carry on? When all that I've been livin' for is gone  Ã—=Ã—=Ã—=Ã—=Ã—  ðŸ·ï¸Tags #howamisupposedtolivewithoutyou #michaelbolton #auracountry #dailymusic #howamisupposedtolivewithoutyoulyrics  ðŸ“§ Connect: contact@auranetwork.org  ðŸ“¥ Submit your music: https://auracountry.portal.district.biz/app/login  ðŸ“Œ LINKS:  Subscribe: https://www.youtube.com/@AuraNetworkCountry?sub_confirmation=1  Latest Video: https://youtube.com/playlist?list=PLnlXh7KnclbbFTEicqzZzqHk-8OtQLHrb&amp;si=-u4ujRO6XjuV-m1D  Michael Bolton, Michael Bolton, Michael Bolton Latest, How Am I Supposed To Live Without You Lyrics, How Am I Supposed To Live Without You Lyrics Video  Comment #weareaura if you see this! ðŸ‘€</t>
  </si>
  <si>
    <t>71DJrTRA2J8</t>
  </si>
  <si>
    <t>SZA - Hit Different (Lyrics) Ft. Ty Dolla $ign</t>
  </si>
  <si>
    <t>2025-04-19T12:18:56Z</t>
  </si>
  <si>
    <t>auraserenity|emotional|indiepop|sza|dolla $ign|hit different|sza dolla $ign|dolla $ign sza|hit different sza|hit different lyrics|dolla $ign lyrics|sza dolla $ign lyrics|dolla $ign sza lyrics|hit different sza lyrics|hit different dolla $ign lyrics|sza lyrics dolla $ign|lyrics dolla $ign sza|hit different lyrics dolla $ign|lyrics dolla $ign hit different</t>
  </si>
  <si>
    <t>ðŸ‘‘ SZA - Hit Different (Lyrics) Ft. Ty Dolla $ign ðŸŽ¶ Listen on Spotify: https://sptfy.com/QAzA ðŸ”¥ Help us reach 100,000 subscribers! ðŸ”” Turn on notifications to stay updated with new uploads!  ðŸŽ§ Stream &amp; Download: https://smarturl.it/HitDifferent  âœ¨ Follow SZA: https://www.instagram.com/sza/ https://www.facebook.com/sza https://x.com/sza  âœ¨ Follow Dolla $ign: http://dollasignworld.com   https://dollasign.lnk.to/Instagram  https://dollasign.lnk.to/Facebook https://dollasign.lnk.to/Twitter  ðŸ“± Follow us on: Instagram: https://auranetwork.fanlink.tv/instagram Facebook: https://auranetwork.fanlink.tv/facebook Discord: https://auranetwork.fanlink.tv/discord X(twitter): https://auranetwork.fanlink.tv/xsocial  Ã—=Ã—=Ã—=Ã—=Ã—     Lyrics for 'SZA - Hit Different'  [Chorus: Ty Dolla $ign with SZA] Hit different, hit different Hit different, hit different (Hit different) Hit different, hit different (Oh) Hit different (Oh), hit different (Oh) Hit different when I'm sittin' here Alone, all by myself (Alone, all by myself) Hit different when I think you might be With somebody else (Na-na-na, na) And it hit different, hit different Hit different, hit different (Oh, na-na-na, na-na-na) Hit different, hit different (Mmm) Hit different (Na-na, oh), this shit Oh woah, yeah (Oh) Oh woah (Yeah), yeah  [Verse 1: SZA] I was into you from the beginning even if you wasn't mine Scared to admit my shortcomings led to overdraft in this affair, declining Quicker than we started, evidence we misaligned Man, I get more in love (More in love) with you each argument Somethin' wrong with me, I like the way you screw your face up Trigger me right when I need it You wrong, but I can't get along without you It's a shame and I can't blame myself, keep on lovin' you You do it different  [Pre-Chorus: SZA with Ty Dolla $ign, Ty Dolla $ign] All that I know is Mirrors inside me They recognize you Please, don't deny me (Me, yeah, oh, yeah)  [Chorus: Ty Dolla $ign with SZA, SZA] Hit different, hit different (It hit different) Hit different, hit different (Hit different, ooh) Hit different, hit different (Mmm) Hit different (Ooh), hit different (Oh) Hit different when I'm sittin' here Alone, all by myself (Alone, all by myself) Hit different when I think you might be With somebody else (Na-na-na, na) And it hit different, hit different (It hit different) Hit different, hit different (Oh, na-na-na, na-na-na, oh) Hit different, hit different (Mmm) Hit different (Oh), this shit Oh woah (Woah, woah, woah), yeah (Oh, yeah) Oh woah (Woah, woah woah), yeah  [Verse 2: SZA] You still wit' it, when you want it, got to keep me, I am chill Don't trip when you see me out, kickin' with my new bitch I'll still hang around even though you cappin', cappin' I could pretend you was my main nigga Bet you love just how that feels (Oh, shit) Out of my way, you out of pocket, need clear vision, boy (Vision) Can't trust decision when you near me Get myself caught in your crossfire You a wild one, and I'm wading in you like it's cool water Like it's cool when you pull up boo'd up with a new and it's not me  [Pre-Chorus: SZA with Ty Dolla $ign, Ty Dolla $ign] All that I know is (All that I know is) Mirrors inside me (Mirrors inside me) They recognize you (They recognize, oh, they recognize) Please, don't deny me (Please don't, baby, oh, ooh, yeah)  [Chorus: Ty Dolla $ign with SZA, SZA] Hit different, hit different Hit different (Hit different), hit different Hit different, hit different (Mmm) Hit different (Oh), hit different (Oh) Hit different when I'm sittin' here Alone, all by myself (Alone, all by myself) Hit different when I think you might be With somebody else (Ooh, yeah) And it hit different, hit different (It hit different) Hit different, hit different (Oh, na-na-na, na-na-na, oh) Hit different, hit different (Mmm) Hit different (Oh), this shit Oh woah (Woah, woah, woah), yeah (Oh, yeah) Oh woah (Woah, woah woah, yeah), yeah  Ã—=Ã—=Ã—=Ã—=Ã—  ðŸ·ï¸Tags #hitdifferent #sza #auracountry #dailymusic #hitdifferentlyrics  ðŸ“§ Connect: contact@auranetwork.org  ðŸ“¥ Submit your music: https://auracountry.portal.district.biz/app/login  ðŸ“Œ LINKS:  Subscribe: https://www.youtube.com/@AuraNetworkCountry?sub_confirmation=1  Latest Video: https://youtube.com/playlist?list=PLnlXh7KnclbbFTEicqzZzqHk-8OtQLHrb&amp;si=-u4ujRO6XjuV-m1D  SZA, Dolla $ign, Hit Different, Dolla $ign, SZA, SZA Latest, Hit Different Lyrics, Hit Different Lyrics Video  Comment #weareaura if you see this! ðŸ‘€</t>
  </si>
  <si>
    <t>lzmJsu8RmYA</t>
  </si>
  <si>
    <t>Luke Combs - Fast Car (Lyrics)</t>
  </si>
  <si>
    <t>2025-04-17T20:30:09Z</t>
  </si>
  <si>
    <t>auraserenity|emotional|indiepop|luke combs|fast car|luke combs fast car|fast car luke combs|luke combs fast car lyrics|fast car lyrics luke combs|luke combs lyrics|fast car lyrics|lyrics luke combs|lyrics fast car|lyrics luke combs fast car|lyrics fast car luke combs|lyrics for fast car by luke combs|lyric video for fast car by luke combs</t>
  </si>
  <si>
    <t>ðŸ‘‘ Luke Combs - Fast Car (Lyrics) ðŸŽ¶ Listen on Spotify: https://sptfy.com/QAzA ðŸ”¥ Help us reach 100,000 subscribers! ðŸ”” Turn on notifications to stay updated with new uploads!  ðŸŽ§ Stream &amp; Download: https://lc.lnk.to/GettinOldYC  âœ¨ Follow Luke Combs: https://LC.lnk.to/profileYT/instagram https://LC.lnk.to/profileYT/facebook https://LC.lnk.to/profileYT/twitter https://LC.lnk.to/profileYT/tiktok https://LC.lnk.to/profileYT/twitch  ðŸ“± Follow us on: Instagram: https://auranetwork.fanlink.tv/instagram Facebook: https://auranetwork.fanlink.tv/facebook Discord: https://auranetwork.fanlink.tv/discord X(twitter): https://auranetwork.fanlink.tv/xsocial  Ã—=Ã—=Ã—=Ã—=Ã—     Lyrics for 'Luke Combs - Fast Car'  [Verse 1] You got a fast car And I want a ticket to anywhere Maybe we make a deal Maybe together we can get somewhere Any place is better Startin' from zero, got nothin' to lose Maybe we'll make something Me, myself, I got nothin' to prove  [Verse 2] You got a fast car And I got a plan to get us out of here I've been workin' at the convenience store Managed to save just a little bit of money Won't have to drive too far Just across thÐµ border and into the city And you and I can both get jobs Finally see what it mÐµans to be livin'  [Verse 3] See, my old man's got a problem He live in the bottle, that's the way it is He said his body's too old for working His body's too young to look like his So Mama went off and left him She wanted more from life than he could give I said, somebody's got to take care of him So I quit school and that's what I did  [Pre-Chorus] You got a fast car Is it fast enough so we can fly away? Still gotta make a decision Leave tonight or live and die this way  [Chorus] So I remember when we were driving, driving in your car Speed so fast, I felt like I was drunk City lights lay out before us and your arm felt nice wrapped around my shoulder And I, I, had a feeling that I belonged I, I, had a feeling I could be someone, be someone, be someone  [Verse 4] You got a fast car We go cruising and entertain ourselves You still ain't got a job So I work in the market as a checkout girl I know things will get better You'll find work and I'll get promoted And we'll move out of the shelter Buy a bigger house, live in the suburbs  [Chorus] Said I remember when we were driving, driving in your car Speed so fast, I felt like I was drunk City lights lay out before us and your arm felt nice wrapped around my shoulder And I, I, had a feeling that I belonged I, I, had a feeling I could be someone, be someone, be someone  [Verse 5] You got a fast car I got a job that pays all our bills You stay out drinking late at the bar See more of your friends than you do your kids I'd always hoped for better Thought maybe together you and me would find it I got no plans, I ain't goin' nowhere Take your fast car and keep on driving  [Chorus] So I remember when we were driving, driving in your car Speed so fast, I felt like I was drunk City lights lay out before us and your arm felt nice wrapped around my shoulder And I, I, had a feeling that I belonged I, I, had a feeling I could be someone, be someone, be someone  [Instrumental Break] [Outro] You got a fast car Is it fast enough so we can fly away? Still gotta make a decision Leave tonight or live and die this way  Ã—=Ã—=Ã—=Ã—=Ã—  ðŸ·ï¸Tags #fastcar #lukecombs #auracountry #dailymusic #fastcarlyrics  ðŸ“§ Connect: contact@auranetwork.org  ðŸ“¥ Submit your music: https://auracountry.portal.district.biz/app/login  ðŸ“Œ LINKS:  Subscribe: https://www.youtube.com/@AuraNetworkCountry?sub_confirmation=1  Latest Video: https://youtube.com/playlist?list=PLnlXh7KnclbbFTEicqzZzqHk-8OtQLHrb&amp;si=-u4ujRO6XjuV-m1D  Luke Combs, Fast Car, Luke Combs, Luke Combs Latest, Fast Car Lyrics, Fast Car Lyrics Video  Comment #weareaura if you see this! ðŸ‘€</t>
  </si>
  <si>
    <t>yCJ1p5aAfyk</t>
  </si>
  <si>
    <t>Djo - Delete Ya (Lyrics)</t>
  </si>
  <si>
    <t>2025-04-16T20:30:22Z</t>
  </si>
  <si>
    <t>auraserenity|emotional|indiepop|djo|delete ya|djo delete ya|delete ya djo|delete ya djo lyrics|delete ya lyrics djo|djo lyrics|delete ya lyrics|lyrics djo|lyrics delete ya|lyrics djo delete ya|lyrics delete ya djo|lyrics for delete ya by djo|lyric video for delete ya by djo</t>
  </si>
  <si>
    <t>ðŸ‘‘ Djo - Delete Ya (Lyrics) ðŸŽ¶ Listen on Spotify: http://bit.ly/4c1YIwO ðŸ”¥ Help us reach 100,000 subscribers! ðŸ”” Turn on notifications to stay updated with new uploads!  ðŸŽ§ Stream &amp; Download: https://open.spotify.com/track/03y6MsaseYEO7DfwqsgcAI?si=4b6b32011f1f4e9f&amp;nd=1&amp;dlsi=c0ed41d510914327  âœ¨ Follow Djo: https://joe-keery.com https://www.instagram.com/djotime/ https://x.com/joe_keery  ðŸ“± Follow us on: Instagram: https://auranetwork.fanlink.tv/instagram Facebook: https://auranetwork.fanlink.tv/facebook Discord: https://auranetwork.fanlink.tv/discord X(twitter): https://auranetwork.fanlink.tv/xsocial  Ã—=Ã—=Ã—=Ã—=Ã—     Lyrics for 'Djo - Delete Ya'  Red-eye, last minute flight  I get in early I was roused by the light  Back in the city, No longer my home  Iâ€™m trying to let it go I take a walk in Hollywood  My old apartment isnâ€™t looking too good Then thereâ€™s a lyric that in context stings  The immediate pain it brings  That song that you used to sing  And now Iâ€™m back on your couch  Frozen peas to my head  Driving up to your folks  Cramming into your bed  You picked me up every time  Drove me back to our home  It doesnâ€™t leave you alone  Oh god I wish I could delete ya  Cause nothing can compete with ya  I replenish and repeat ya  A heart excretes only one of us  only one  Blue and gold Friday night  Team up with Charlie take these kids for a ride  Whyâ€™s my heart pounding? Beating outta my chest  Remember to try and forget  Iâ€™m locked  Sheâ€™s the key  Iâ€™m a boat thatâ€™s sinking guess whoâ€™s the sea  Itâ€™s hard to shake it off and get back to me  When anything is a memory  And you repeat to the nth degree  And now Iâ€™m back in the truck  Iâ€™m driving up to our place  Weâ€™re sitting dead on the ground  Thereâ€™s nothing more to be said  You kept it tight to the chest  At someone elseâ€™s expense That doesnâ€™t sound like real love  Oh god I wish I could delete ya  Cause nothing can compete with ya  I replenish and repeat ya  Iâ€™d replenish then repeat ya  I wanna know  Just two weeks howâ€™d you cut it like that? Maybe you show me how  Iâ€™m built different, I donâ€™t work like that Iâ€™ve got to repeat  Chew up  Spit out  The blame complex in me  Oh god I wish I could delete ya  Cause nothing can compete with ya  Iâ€™d replenish then repeat ya One heart could beat for the two of us  Oh god I wish I could release ya Wind it back and never be with ya  Then Iâ€™d be happy just to meet ya One heart could bleed for the future us If we were young  But this is done  Ã—=Ã—=Ã—=Ã—=Ã—  ðŸ·ï¸Tags #deleteya #djo #auraserenity #freshvibes #deleteyalyrics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Djo, Djo, Delete Ya, Djo Latest, Delete Ya Lyrics, Delete Ya Lyrics Video  Comment #weareaura if you see this! ðŸ‘€</t>
  </si>
  <si>
    <t>swg9lhe7ixM</t>
  </si>
  <si>
    <t>Imogen Heap - Headlock (Lyrics)</t>
  </si>
  <si>
    <t>2025-04-15T20:30:10Z</t>
  </si>
  <si>
    <t>auraserenity|emotional|indiepop|imogen heap|headlock|imogen heap headlock|headlock imogen heap|headlock lyrics imogen heap|imogen heap lyrics|headlock lyrics|lyrics imogen heap|lyrics headlock|lyrics imogen heap headlock|lyrics headlock imogen heap|lyrics for headlock by imogen heap|lyric video for headlock by imogen heap</t>
  </si>
  <si>
    <t>ðŸ‘‘ Imogen Heap - Headlock (Lyrics) ðŸŽ¶ Listen on Spotify: http://bit.ly/4c1YIwO ðŸ”¥ Help us reach 100,000 subscribers! ðŸ”” Turn on notifications to stay updated with new uploads!  ðŸŽ§ Stream &amp; Download: https://open.spotify.com/track/4DQx83WALp1UWDPgvTh1M4  âœ¨ Follow Imogen Heap: instagram.com/imogenheap facebook.com/imogenheap twitter.com/imogenheap imogenheap.com  ðŸ“± Follow us on: Instagram: https://auranetwork.fanlink.tv/instagram Facebook: https://auranetwork.fanlink.tv/facebook Discord: https://auranetwork.fanlink.tv/discord X(twitter): https://auranetwork.fanlink.tv/xsocial  Ã—=Ã—=Ã—=Ã—=Ã—     Lyrics for 'Imogen Heap - Headlock'  [Verse 1] Distant flickerings, greener scenery This weather's bringing it all back again Great adventures, faces in condensation I'm going outside to take it all in  [Chorus] You say too late to start Got your heart in a headlock I don't believe any of it You say too late to start With your heart in a headlock You know you're better than this  [Verse 2] Wear a different pair, do something out of step Throw a stranger an unexpected smile With big intention, still posted at your station Always on about the day it should have flied  [Chorus] You say too late to start Got your heart in a headlock I don't believe any of it You say too late to start With your heart in a headlock You know you're better than this Afraid to start (How can you lose? How can you lose?) Got your heart in a headlock (How can you lose? How can you lose?) I don't believe any of it (How can you lose?) You say too late to start (How can you lose? How can you lose?) With your heart in a headlock (How can you lose? How can you lose?) You know you're better than this (How can you lose?)  [Bridge] You've been walking, you've been hiding And you look half dead half the time Monitoring you, like machines do You've still got it, I'm just keeping an eye You've been walking, you've been hiding And you look half dead half the time Monitoring you, like machines do You've still got it, I'm just keeping an eye  [Interlude] You know you're better than this  [Chorus] Can't make a start Got your heart in a headlock No, I don't believe any of it You say too late to start With your heart in a headlock You know you're better than this Afraid to start (How can you lose? How can you lose?) Got your heart in a headlock (How can you lose? How can you lose?) I don't believe any of it (How can you lose?) You say too late to start (How can you lose? How can you lose?) With your heart in a headlock (How can you lose? How can you lose?) You know you're better than this (How can you lose?)  Ã—=Ã—=Ã—=Ã—=Ã—  ðŸ·ï¸Tags #headlock #imogenheap #auraserenity #freshvibes #headlocklyrics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Imogen Heap, Imogen Heap, Headlock, Imogen Heap Latest, Headlock Lyrics, Headlock Lyrics Video  Comment #weareaura if you see this! ðŸ‘€</t>
  </si>
  <si>
    <t>Yvrel3B-854</t>
  </si>
  <si>
    <t>John Denver - Rocky Mountain High (Lyrics)</t>
  </si>
  <si>
    <t>2025-04-14T20:30:12Z</t>
  </si>
  <si>
    <t>auraserenity|emotional|indiepop|john denver|rocky mountain high|john denver rocky mountain high|rocky mountain high john denver|rocky mountain high lyrics john denver|john denver lyrics|rocky mountain high lyrics|lyrics john denver|lyrics rocky mountain high|lyrics john denver rocky mountain high|lyrics rocky mountain high john denver|lyrics for rocky mountain high by john denver|lyric video for rocky mountain high by john denver</t>
  </si>
  <si>
    <t>ðŸ‘‘ John Denver - Rocky Mountain High (Lyrics) ðŸŽ¶ Listen on Spotify: https://sptfy.com/QAzA ðŸ”¥ Help us reach 100,000 subscribers! ðŸ”” Turn on notifications to stay updated with new uploads!  ðŸŽ§ Stream &amp; Download: https://JohnDenver.lnk.to/listenYD  âœ¨ Follow John Denver: Facebook: https://JohnDenver.lnk.to/followFI Instagram: https://JohnDenver.lnk.to/followII Twitter: https://JohnDenver.lnk.to/followTI Website: https://JohnDenver.lnk.to/followWI Spotify: https://JohnDenver.lnk.to/followSI YouTube: https://JohnDenver.lnk.to/subscribeYD  ðŸ“± Follow us on: Instagram: https://auranetwork.fanlink.tv/instagram Facebook: https://auranetwork.fanlink.tv/facebook Discord: https://auranetwork.fanlink.tv/discord X(twitter): https://auranetwork.fanlink.tv/xsocial  Ã—=Ã—=Ã—=Ã—=Ã—     Lyrics for 'John Denver - Rocky Mountain High'  [Verse 1] He was born in the summer of his 27th year Comin' home to a place he'd never been before He left yesterday behind him, you might say he was born again You might say he found a key for every door  [Verse 2] When he first came to the mountains, his life was far away On the road and hangin' by a song But the string's already broken and he doesn't really care It keeps changin' fast and it don't last for long  [Chorus] But the Colorado Rocky Mountain high I've seen it rainin' fire in the sky The shadow from the starlight is softer than a lullaby Rocky Mountain high (Colorado) Rocky Mountain high (High in Colorado)  [Verse 3] He climbed cathedral mountains, he saw silver clouds below He saw everything as far as you can see And they say that he got crazy once, and he tried to touch the sun And he lost a friend, but kept the memory  [Verse 4] Now he walks in quiet solitude, the forests and the streams Seeking grace in every step he takes His sight has turned inside himself to try and understand The serenity of a clear blue mountain lake  [Chorus] And the Colorado Rocky Mountain high I've seen it rainin' fire in the sky Talk to God and listen to the casual reply Rocky Mountain high (High in Colorado) Rocky Mountain high (High in Colorado)  [Verse 5] Now his life is full of wonder, but his heart still knows some fear Of a simple thing he cannot comprehend Why they try to tear the mountains down to bring in a couple more More people, more scars upon the land  [Chorus] And the Colorado Rocky Mountain high I've seen it rainin' fire in the sky Though he'd be a poorer man if he never saw an eagle fly Rocky Mountain high  [Outro] Colorado Rocky Mountain high I've seen it rainin' fire in the sky Friends around the campfire and everybody's high Rocky Mountain high (High in Colorado) Rocky Mountain high (High in Colorado) Rocky Mountain high (High in Colorado) Rocky Mountain high (High in Colorado) Rocky Mountain high (High in Colorado) Rocky Mountain high (High in Colorado)  Ã—=Ã—=Ã—=Ã—=Ã—  ðŸ·ï¸Tags #rockymountainhigh #johndenver #auracountry #dailymusic #rockymountainhighlyrics  ðŸ“§ Connect: contact@auranetwork.org  ðŸ“¥ Submit your music: https://auracountry.portal.district.biz/app/login  ðŸ“Œ LINKS:  Subscribe: https://www.youtube.com/@AuraNetworkCountry?sub_confirmation=1  Latest Video: https://youtube.com/playlist?list=PLnlXh7KnclbbFTEicqzZzqHk-8OtQLHrb&amp;si=-u4ujRO6XjuV-m1D  John Denver, Rocky Mountain High, John Denver, John Denver Latest, Rocky Mountain High Lyrics, Rocky Mountain High Lyrics Video  Comment #weareaura if you see this! ðŸ‘€</t>
  </si>
  <si>
    <t>R-YRMHQu2Vw</t>
  </si>
  <si>
    <t>Chris Brown - Yeah 3x (Lyrics)</t>
  </si>
  <si>
    <t>2025-04-14T18:01:51Z</t>
  </si>
  <si>
    <t>auraserenity|emotional|indiepop|chris brown|yeah 3x|chris brown yeah 3x|yeah 3x chris brown|chris brown yeah 3x lyrics|yeah 3x lyrics chris brown|chris brown lyrics|yeah 3x lyrics|lyrics chris brown|lyrics yeah 3x|lyrics chris brown yeah 3x|lyrics yeah 3x chris brown|lyrics for yeah 3x by chris brown|lyric video for yeah 3x by chris brown</t>
  </si>
  <si>
    <t>ðŸ‘‘ Chris Brown - Yeah 3x (Lyrics) ðŸŽ¶ Listen on Spotify: https://sptfy.com/QAzA ðŸ”¥ Help us reach 100,000 subscribers! ðŸ”” Turn on notifications to stay updated with new uploads!  ðŸŽ§ Stream &amp; Download: http://smarturl.it/ChrisBSpot?IQid=CBY3x  âœ¨ Follow Chris Brown: Facebook: https://ChrisBrown.lnk.to/followFI Twitter: https://ChrisBrown.lnk.to/followTI Instagram: https://ChrisBrown.lnk.to/followII Website: https://ChrisBrown.lnk.to/followWI YouTube: https://ChrisBrown.lnk.to/subscribeYD Spotify: https://ChrisBrown.lnk.to/followSI  ðŸ“± Follow us on: Instagram: https://auranetwork.fanlink.tv/instagram Facebook: https://auranetwork.fanlink.tv/facebook Discord: https://auranetwork.fanlink.tv/discord X(twitter): https://auranetwork.fanlink.tv/xsocial  Ã—=Ã—=Ã—=Ã—=Ã—     Lyrics for 'Chris Brown - Yeah 3x'  Move your body out on the floor Put your troubles aside and start living Anybody can let it go Throw away all your problems 'cause right now it's party time  Girl, don't feel outta place 'cause I I'm in love with this feeling now And I, I, I hope that this will last a while We should make it last a while  You love to drink? (Yeah), so do we (Yeah) Get more bottles (Yeah), bring 'em to me (Yeah) Hold your glasses up, people everywhere Now everybody put your hands in the air  Say yeah, yeah, yeah Girl, I wanna, yeah, yeah, yeah I wanna see you tonight Yeah, yeah, yeah Girl, I gotta, yeah, yeah, yeah I gotta, I gotta, I gotta see you tonight  Oh-oh-oh, oh-whoa-oh-oh (Hands) Oh-oh-oh, let me see your hands Oh-oh-oh, oh-whoa-oh-oh (Hands) Oh-oh-oh, tonight is the night  Lost in the moment, can't believe You're so beautiful, feels like I'm in a dream Baby, we're going somewhere you never been before So take my hand and come with me  Girl, don't feel outta place 'cause I I'm in love with this feeling now And I, I, I hope that this will last a while We should make it last a while  You love to drink? (Yeah, drink), so do we (Yeah) Get more bottles (Yeah), bring 'em to me (Yeah, bring 'em to me) Hold your glasses up (Yeah), people everywhere Now everybody put your hands in the air  Say yeah, yeah, yeah (Yeah) Girl, I wanna, yeah, yeah, yeah I wanna see you tonight (Oh, ooh yeah) Yeah, yeah, yeah Girl, I gotta, yeah, yeah, yeah I gotta, I gotta, I gotta see you tonight  Oh-oh-oh, oh-whoa-oh-oh (Hands, yeah) Oh-oh-oh, let me see your hands Oh-oh-oh, oh-whoa-oh-oh (Hands) Oh-oh-oh (Tonight), tonight is the night  All the pretty young things in the party, let me see your hands up And if they mad and they don't wanna party, tell 'em shut the fuck up So DJ, turn it loud and watch me turn it up Don't worry 'bout it, we here to party so jump, jump, jump, jump  Girl, I wanna I wanna see you tonight Yeah, yeah Girl, I gotta I gotta, I gotta, I gotta see you tonight  Yeah, yeah, yeah Yeah, yeah, yeah, I wanna see you tonight Yeah, yeah, yeah Yeah, yeah, yeah, tonight is the night  Tonight is the night Tonight is the night  Ã—=Ã—=Ã—=Ã—=Ã—  ðŸ·ï¸Tags #yeah3x #chrisbrown #auracountry #dailymusic #yeah3xlyrics  ðŸ“§ Connect: contact@auranetwork.org  ðŸ“¥ Submit your music: https://auracountry.portal.district.biz/app/login  ðŸ“Œ LINKS:  Subscribe: https://www.youtube.com/@AuraNetworkCountry?sub_confirmation=1  Latest Video: https://youtube.com/playlist?list=PLnlXh7KnclbbFTEicqzZzqHk-8OtQLHrb&amp;si=-u4ujRO6XjuV-m1D  Chris Brown, Chris Brown,  Yeah 3x, Chris Brown Latest, Yeah 3x Lyrics, Yeah 3x Lyrics Video  Comment #weareaura if you see this! ðŸ‘€</t>
  </si>
  <si>
    <t>2OlwLay3wxg</t>
  </si>
  <si>
    <t>CÃ©line Dion - Ashes (Lyrics) (from Deadpool 2 Motion Picture Soundtrack)</t>
  </si>
  <si>
    <t>2025-04-13T04:39:25Z</t>
  </si>
  <si>
    <t>auraserenity|emotional|indiepop|cÃ©line dion|ashes|cÃ©line dion ashes|ashes cÃ©line dion|cÃ©line dion lyrics ashes|ashes lyrics cÃ©line dion|ashes lyrics|lyrics cÃ©line dion|lyrics ashes|lyrics cÃ©line dion ashes|lyrics ashes cÃ©line dion|lyrics for ashes by cÃ©line dion|lyric video for ashes by cÃ©line dion</t>
  </si>
  <si>
    <t>ðŸ‘‘ CÃ©line Dion - Ashes (from Deadpool 2 Motion Picture Soundtrack) ðŸŽ¶ Listen on Spotify: https://sptfy.com/QAzA ðŸ”¥ Help us reach 100,000 subscribers! ðŸ”” Turn on notifications to stay updated with new uploads!  ðŸŽ§ Stream &amp; Download: https://CelineDion.lnk.to/listenYD  âœ¨ Follow CÃ©line Dion: Facebook: https://CelineDion.lnk.to/followFI Instagram: https://CelineDion.lnk.to/followII Twitter: https://CelineDion.lnk.to/followTI Website: https://CelineDion.lnk.to/followWI TikTok: https://CelineDion.lnk.to/followYx Spotify: https://CelineDion.lnk.to/followSI YouTube: https://CelineDion.lnk.to/subscribeYD  ðŸ“± Follow us on: Instagram: https://auranetwork.fanlink.tv/instagram Facebook: https://auranetwork.fanlink.tv/facebook Discord: https://auranetwork.fanlink.tv/discord X(twitter): https://auranetwork.fanlink.tv/xsocial  Ã—=Ã—=Ã—=Ã—=Ã—     Lyrics for 'CÃ©line Dion - Ashes'  [Verse 1] What's left to say? These prayers ain't working anymore Every word shot down in flames What's left to do with these broken pieces on the floor? I'm losing my voice calling on you  [Pre-Chorus] 'Cause I've been shaking I've been bending backwards 'til I'm broke Watching all these dreams go up in smoke  [Chorus] Let beauty come out of ashes Let beauty come out of ashes And when I pray to God, all I ask is (All I ask is) Can beauty come out of ashes?  [Verse 2] Can you use these tears to put out the fires in my soul? 'Cause I need you here, woah  [Pre-Chorus] 'Cause I've been shaking I've been bending backwards 'til I'm broke Watching all these dreams go up in smoke  [Chorus] Let beauty come out of ashes Let beauty come out of ashes And when I pray to God, all I ask is (All I ask is) Can beauty come out of ashes?  [Outro] Can beauty come out of ashes?  Ã—=Ã—=Ã—=Ã—=Ã—  ðŸ·ï¸Tags #ashes #cÃ©linedion #auracountry #dailymusic #asheslyrics  ðŸ“§ Connect: contact@auranetwork.org  ðŸ“¥ Submit your music: https://auracountry.portal.district.biz/app/login  ðŸ“Œ LINKS:  Subscribe: https://www.youtube.com/@AuraNetworkCountry?sub_confirmation=1  Latest Video: https://youtube.com/playlist?list=PLnlXh7KnclbbFTEicqzZzqHk-8OtQLHrb&amp;si=-u4ujRO6XjuV-m1D  CÃ©line Dion, CÃ©line Dion, Ashes, CÃ©line Dion Latest, Ashes Lyrics, Ashes Lyrics Video  Comment #weareaura if you see this! ðŸ‘€</t>
  </si>
  <si>
    <t>QnhP4GRa7sw</t>
  </si>
  <si>
    <t>Years And Years - Breathe (Lyrics)</t>
  </si>
  <si>
    <t>2025-04-11T20:30:08Z</t>
  </si>
  <si>
    <t>auraserenity|emotional|indiepop|years and years|breathe|years and years breathe|breathe years and years|breathe lyrics years and years|years and years lyrics|breathe lyrics|lyrics years and years|lyrics breathe|lyrics years and years breathe|lyrics breathe years and years|lyrics for breathe by years and years|lyric video for breathe by years and years</t>
  </si>
  <si>
    <t>ðŸ‘‘ Years And Years - Breathe (Lyrics) ðŸŽ¶ Listen on Spotify: http://bit.ly/4c1YIwO ðŸ”¥ Help us reach 100,000 subscribers! ðŸ”” Turn on notifications to stay updated with new uploads!  ðŸŽ§ Stream &amp; Download: https://ollyalexander.lnk.to/breathe  âœ¨ Follow Years And Years: https://www.instagram.com/yearsandyears/ http://yearsandyears.com  ðŸ“± Follow us on: Instagram: https://auranetwork.fanlink.tv/instagram Facebook: https://auranetwork.fanlink.tv/facebook Discord: https://auranetwork.fanlink.tv/discord X(twitter): https://auranetwork.fanlink.tv/xsocial  Ã—=Ã—=Ã—=Ã—=Ã—     Lyrics for 'Years And Years - Breathe'  [Refrain] What's that supposed to be about, baby? Go free up your vibe, stop acting crazy Reminiscing on the good times daily Try and pull that, got me actin shady What's that supposed to be about, baby? Go free up your vibe, stop acting crazy You know I give you that good loving daily Try and pull that, got me actin shady  [Verse 1] You say you love me, say you love me But you're never there for me Yeah, uh And you'll be crying, slowly dying, when I decide to leave Yeah, uh  [Chorus] All we do is make up, then break up Why don't we wake up and see when love hurts, it won't work? Yeah, maybe we need some time alone We need to let it breathe  [Refrain] What's that supposed to be about, baby? Go free up your vibe, stop acting crazy Reminiscing on the good times daily Try and pull that, got me actin shady  [Verse 2] You're only lonely when your homie ain't got a ride or no loot Yeah, uh Then comes the drama Some motha calling's, claiming she's going out with you Mmmm  [Chorus] All we do is make up, then break up Why don't we wake up and see when love hurts, oh, it won't work? Yeah, maybe we need some time alone We need to let it breathe  [Break] We need to let it breathe Mmm, we need to let it breathe, mmm, oh  [Refrain] What's that supposed to be about, baby? Go free up your vibe, stop acting crazy Reminiscing on the good times daily Try and pull that, got me actin shady What's that supposed to be about, baby? Go free up your vibe, stop acting crazy You know I give you that good loving daily Try and pull that, got me actin shady  [Breakdown] Oh-oh-oh-oh-oh-oh-oh Oh, we need to let it breathe Oh-oh-oh-oh-oh-oh-oh Oh, we need to let it breathe  [Outro] You say that you love me, that you love me But you're never there for me Hmm And you'll be crying, slowly dying, when I decide to leave, uh Oh, we need to let it breathe  Ã—=Ã—=Ã—=Ã—=Ã—  ðŸ·ï¸Tags #breathe #yearsandyears #auraserenity #freshvibes #breathelyrics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Years And Years, Years And Years, Breathe, Years And Years Latest, Breathe Lyrics, Breathe Lyrics Video  Comment #weareaura if you see this! ðŸ‘€</t>
  </si>
  <si>
    <t>cHtAlxEDOPY</t>
  </si>
  <si>
    <t>Isabel LaRosa - Cry For You (Lyrics)</t>
  </si>
  <si>
    <t>2025-04-10T20:30:06Z</t>
  </si>
  <si>
    <t>auraserenity|emotional|indiepop|isabel larosa|cry for you|isabel larosa cry for you|cry for you isabel larosa|cry for you lyrics isabel larosa|isabel larosa lyrics|cry for you lyrics|lyrics isabel larosa|lyrics cry for you|lyrics isabel larosa cry for you|lyrics cry for you isabel larosa|lyrics for cry for you by isabel larosa|lyric video for cry for you by isabel larosa</t>
  </si>
  <si>
    <t>ðŸ‘‘ Isabel LaRosa - Cry For You (Lyrics) ðŸŽ¶ Listen on Spotify: http://bit.ly/4c1YIwO ðŸ”¥ Help us reach 100,000 subscribers! ðŸ”” Turn on notifications to stay updated with new uploads!  ðŸŽ§ Stream &amp; Download: https://apple.co/42ijuFm  âœ¨ Follow Isabel LaRosa: https://www.instagram.com/isabel.s.larosa/ https://www.youtube.com/channel/UCFiCc03UdOpKn0ib3UcSBSQ  ðŸ“± Follow us on: Instagram: https://auranetwork.fanlink.tv/instagram Facebook: https://auranetwork.fanlink.tv/facebook Discord: https://auranetwork.fanlink.tv/discord X(twitter): https://auranetwork.fanlink.tv/xsocial  Ã—=Ã—=Ã—=Ã—=Ã—     Lyrics for 'Isabel LaRosa - Cry For You'  [Intro] (I won't cry)  [Verse 1] How's it feel to finally lose me, baby? Do you feel me in your empty house? Better hold on to the memory, baby 'Cause it's all you're gonna live with now  [Pre-Chorus] You took a good girl and broke her to pieces 'Cause you like to leave a bruise It sounds like I'm heartless, just using my heart less 'Cause that's what you made me do  [Chorus] I won't cry for you Like I did when I was yours I won't lie to you Just 'cause you're so insecure, oh Good luck tryna to live with yourself You look for me in everyone Ðµlse And I won't cry for you, I won't cry  [Post-Chorus] Cry for you Cry for you  [Verse 2] Yeah, you think you're such a poÐµt, darlin' I hate to say it, but you're not that deep Don't pretend you're such a tortured artist All you ever did was torture me  [Pre-Chorus] You took a good girl and broke her to pieces 'Cause you like to leave a bruise It sounds like I'm heartless, just using my heart less 'Cause that's what you made me do  [Chorus] I won't cry for you Like I did when I was yours I won't lie to you Just 'cause you're so insecure, oh Good luck tryna to live with yourself You look for me in everyone else And I won't cry for you, I won't cry  [Post-Chorus] Cry for you Cry for you  Ã—=Ã—=Ã—=Ã—=Ã—  ðŸ·ï¸Tags #cryforyou #isabellarosa #auraserenity #freshvibes #cryforyoulyrics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Isabel LaRosa, Isabel LaRosa, Cry For You, Isabel LaRosa Latest, Cry For You Lyrics, Cry For You Lyrics Video  Comment #weareaura if you see this! ðŸ‘€</t>
  </si>
  <si>
    <t>dyYsVmLa5hw</t>
  </si>
  <si>
    <t>Air Supply - Making Love Out Of Nothing At All (Lyrics)</t>
  </si>
  <si>
    <t>2025-04-09T20:30:06Z</t>
  </si>
  <si>
    <t>auraserenity|emotional|indiepop|air supply|making love out of nothing at all|air supply making love out of nothing at all|making love out of nothing at all air supply|making love out of nothing at all lyrics air supply|air supply lyrics|making love out of nothing at all lyrics|lyrics air supply|lyrics making love out of nothing at all|lyric video for making love out of nothing at all by air supply</t>
  </si>
  <si>
    <t>ðŸ‘‘ Air Supply - Making Love Out Of Nothing At All (Lyrics) ðŸŽ¶ Listen on Spotify: http://bit.ly/4c1YIwO ðŸ”¥ Help us reach 100,000 subscribers! ðŸ”” Turn on notifications to stay updated with new uploads!  ðŸŽ§ Stream &amp; Download: https://smarturl.it/AirSupplySpotify  âœ¨ Follow Air Supply: https://www.facebook.com/AirSupplyMus.. https://x.com/airsupplysinger Website: http://www.airsupplymusic.com/  ðŸ“± Follow us on: Instagram: https://auranetwork.fanlink.tv/instagram Facebook: https://auranetwork.fanlink.tv/facebook Discord: https://auranetwork.fanlink.tv/discord X(twitter): https://auranetwork.fanlink.tv/xsocial  Ã—=Ã—=Ã—=Ã—=Ã—     Lyrics for 'Air Supply - Making Love Out Of Nothing At All'  I know just how to whisper And I know just how to cry I know just where to find the answers And I know just how to lie  I know just how to fake it And I know just how to scheme I know just when to face the truth And then I know just when to dream  And I know just where to touch you And I know just what to prove I know when to pull you closer And I know when to let you loose  And I know the night is fading And I know the time's gonna fly And I'm never gonna tell you everything I gotta tell you But I know I gotta give it a try  And I know the roads to riches And I know the ways to fame I know all the rules and then I know how to break 'em And I always know the name of the game  But I don't know how to leave you And I'll never let you fall And I don't know how you do it Making love out of nothing at all  (Making love) Out of nothing at all (Making love) Out of nothing at all (Making love) Out of nothing at all (Making love) Out of nothing at all (Making love) Out of nothing at all (Making love) Out of nothing at all  Every time I see you all the rays of the sun are all Streaming through the waves in your hair And every star in the sky is taking aim at your eyes Like a spotlight  The beating of my heart is a drum and it's lost And it's looking for a rhythm like you You can take the darkness from the pit of the night And turn it to a beacon burning endlessly bright  I've gotta follow it cause everything I know Well it's nothing till I give it to you  I can make the runner stumble I can make the final block And I can make every tackle at the sound of the whistle I can make all the stadiums rock  I can make tonight forever Or I can make it disappear by the dawn And I can make you every promise that has ever been made And I can make all your demons be gone  But I'm never gonna make it without you Do you really wanna see me crawl And I'm never gonna make it like you do Making love out of nothing at all  (Making love) Out of nothing at all (Making love) Out of nothing at all (Making love) Out of nothing at all (Making love) Out of nothing at all (Making love) Out of nothing at all (Making love, love)  Out of nothing at all (Making love) Out of nothing at all (Making love) Out of nothing at all (Making love, love)  Out of nothing at all (Making love) Out of nothing at all (Making love) Out of nothing at all (Making love, love, love)   Ã—=Ã—=Ã—=Ã—=Ã—  ðŸ·ï¸Tags #makingloveoutofnothingatall #airsupply #auraserenity #freshvibes #makingloveoutofnothingatalllyrics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Air Supply, Air Supply, Making Love Out Of Nothing At All, Air Supply Latest, Making Love Out Of Nothing At All Lyrics, Making Love Out Of Nothing At All Lyrics Video  Comment #weareaura if you see this! ðŸ‘€</t>
  </si>
  <si>
    <t>vJMb6B8EwyY</t>
  </si>
  <si>
    <t>Doechii - Anxiety (Lyrics)</t>
  </si>
  <si>
    <t>2025-04-08T20:30:07Z</t>
  </si>
  <si>
    <t>auraserenity|emotional|indiepop|doechii|anxiety|doechii anxiety|anxiety doechii|doechii anxiety lyrics|doechii lyrics anxiety|doechii lyrics|anxiety lyrics|lyrics doechii|lyrics anxiety|lyrics doechii anxiety|lyrics anxiety doechii|lyrics for anxiety by doechii</t>
  </si>
  <si>
    <t>ðŸ‘‘ Doechii - Anxiety (Lyrics) ðŸŽ¶ Listen on Spotify: http://bit.ly/4c1YIwO ðŸ”¥ Help us reach 100,000 subscribers! ðŸ”” Turn on notifications to stay updated with new uploads!  ðŸŽ§ Stream &amp; Download: https://doechii.lnk.to/anxiety  âœ¨ Follow Doechii: Instagram: https://doechii.lnk.to/Instagram TikTok: https://doechii.lnk.to/TikTok Twitter: https://doechii.lnk.to/Twitter Facebook: https://doechii.lnk.to/facebook  ðŸ“± Follow us on: Instagram: https://auranetwork.fanlink.tv/instagram Facebook: https://auranetwork.fanlink.tv/facebook Discord: https://auranetwork.fanlink.tv/discord X(twitter): https://auranetwork.fanlink.tv/xsocial  Ã—=Ã—=Ã—=Ã—=Ã—     Lyrics for 'Doechii - Anxiety'  [refrain] anxiety keep on tryin' me i feel it quietly tryin' to silence me, yeah my anxiety can't shake it off of me somebody's watchin' me and my anxiety, yeah  [verse 1] solo, no mojo i bounce back, no pogo unhappy, no homo new brands, no logos money on my jugular, natural hustler think i need a smuggler up in russia you could be my butler, shine my cutla' shout out to oyenda, that's the guzzler okay, next thing, my life is a wet dream i call it a sex scene, the back is a nice tease i tried to escape, my life is a x-rate i'm sorry, a sex tape, you only get one take  [interlude] quiet on the set, please rolling anxiety in three, two, one  [refrain] anxiety keep on tryin' me i feel it quietly tryin' to silence me, yeah anxiety can't shake it off of me somebody's watchin' me it's my anxiety, yeah  [chorus] anxiety, anxietâ€”, oh, i feel it tryin' keep it tryin', keep it tryin' oh, i feel the silence keep it quiet, keep it tired, oh, somebody's touchin' me anxiety, anxietâ€”, oh, i feel anxietâ€” my anxiety, anxietâ€”, oh, i feel it tryin' (it's my anxiety, can't let it conquer me) keep it tryin', keep it tryin', oh, i feel the silence (it's my anxiety, gotta shake it off of me) keep it quiet, keep it quiet, oh, somebody's watchin' me (it's my anxiety, can't let it caution me) anxiety, anxietâ€”, oh, i feel anxiety (it's my anxiety, gotta keep it off of me) anxiety, anxietâ€”, oh, i feel it tryin' keep it tryin', keep it tryin' oh, i feel the silence keep it quiet, keep it quiet oh, somebody's watching me anxiety, anxietâ€”, oh, i feel anxiety  [verse 2] court order from florid-er what's in that clear blue water? no limits, no borders what's in that new world order? marco (marco), polo (polo) negro run from popo (popo) that blue light and that rojo (rojo)  [bridge] and it's like i get this tightness in my chest like an elephant is standing on me and i just let it take over anxiety keeps on trying me anxiety keeps on tryin' me, yeah, ooh  [chorus] anxiety, anxietâ€”, oh, i feel it tryin' keep it tryin', keep it tryin' oh, i feel the silence keep it quiet, keep it quiet oh, somebody's watchin' me (oh, it keeps on trying me) anxiety, anxietâ€”, oh, i feel anxietâ€” (it keeps on trying, t-trying, trying, oh) my anxiety, it's my anxiety, can't shake it off of me (it's my anxiety) it's my anxiety, gotta keep it off of me (can't shake it off of me) it's my anxiety, can't shake it off of me (oh, somebody's watchin' me) it's my anxiety, gotta keep it off of me  [outro] can't shake it off of me, shake, shake it off of me it's my anxiety, gotta keep it off of me can't shake it off of me, shake, shake it off of me it's my anxiety, gotta keep it off of me me me  Ã—=Ã—=Ã—=Ã—=Ã—  ðŸ·ï¸Tags #anxiety #doechii #auraserenity #freshvibes #anxietylyrics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Doechii, Doechii, Anxiety, Doechii Latest, Anxiety Lyrics, Anxiety Lyrics Video  Comment #weareaura if you see this! ðŸ‘€</t>
  </si>
  <si>
    <t>Ekp4byXTPEU</t>
  </si>
  <si>
    <t>LISA - When I'm With You (Lyrics) ft. Tyla</t>
  </si>
  <si>
    <t>2025-04-07T20:30:03Z</t>
  </si>
  <si>
    <t>auraserenity|emotional|indiepop|lisa|tyla|when i'm with you|tyla when i'm with you|when i'm with you lisa|tyla lyrics|tyla lyrics when i'm with you|lyrics lisa|lyrics when i'm with you|lyrics when i'm with you lisa|lyrics for when i'm with you by lisa|lyric video for when i'm with you by lisa</t>
  </si>
  <si>
    <t>ðŸ‘‘ LISA - When I'm With You (Lyrics) ft. Tyla ðŸŽ¶ Listen on Spotify: http://bit.ly/4c1YIwO ðŸ”¥ Help us reach 100,000 subscribers! ðŸ”” Turn on notifications to stay updated with new uploads!  ðŸŽ§ Stream &amp; Download: https://lisa.lnk.to/AlterEgo  âœ¨ Follow LISA: https://www.instagram.com/lalalalisa_m/  âœ¨ Follow : https://instagram.com/tyla facebook.com/tylasings twitter.com/Tyllaaaaaaa  ðŸ“± Follow us on: Instagram: https://auranetwork.fanlink.tv/instagram Facebook: https://auranetwork.fanlink.tv/facebook Discord: https://auranetwork.fanlink.tv/discord X(twitter): https://auranetwork.fanlink.tv/xsocial  Ã—=Ã—=Ã—=Ã—=Ã—     Lyrics for 'LISA - When I'm With You'  [Intro: Tyla] All my pride goes out the window And never with you (Ooh) I can't change you, oh-ooh  [Verse 1: LISA &amp; Tyla] My girls told me, 'Take it slow' But they don't know what I know Said, 'You need to stay composed' But they don't know what I know Told me I should leave you alone Told me, 'Stay your ass at home' But I don't mind Cou-cou-could've been a good girl, but I won't be I'ma turn one night to a whole week Look at me now, I'm inside out, so wild I'ma let you control me Gi-gi-give it to me good like you own me All my pride goes out the window  [Chorus: Tyla] When I'm with you When I'm with you When I'm with you Oh, yeah, just look how you got me Got me out of my body  [Verse 2: LISA] De-de-de-dealin', dealin' with a certified winner Michelin Star's how I like my dinner Said you wanna stick around, go figure Everybody does, I'm what everybody wants Everybody sees, I'm on everybody's screens, TV Everybody jump, I make everybody scream Tell me this ain't the baddest back to back you ever seen I could put you on a map and she could take you overseas Quick trip, one way and I'm there for you (Oh) Good girl, outdared, but I'm bad for you (Hey) Elevate my space, am I bad for you? Anyways, any day, I make plans for you (I like that) Like it when you tell me what to do (I like that) Like it when you tell me, 'Break the rules' (Oh) I like that side of me when we get together I'm way better  [Chorus: Tyla &amp; LISA] When I'm with you When I'm with you When I'm with you Oh, yeah, just look how you got me Got me out of my body When I'm with you (I need you now, no-now, no-now, no-now) (Now, no-now, no-now, now, now, now) When I'm with you (Now, no-now, no-now, no-now) (Now, no-now, no-now, now, now, now) When I'm with you (Now, no-now, no-now, no-now) (Now, no-now, no-now) Oh, yeah, just look how you got me Got me out of my body  [Outro: LISA, Tyla &amp; Both] I must be out of my, out of my, out of my mind Can't tell me nothin' 'bout, nothin' 'bout, nothin' 'bout mine (Oh, nothin' 'bout mine) You must be out of your, out of your, out of your mind Can't tell me nothin' 'bout, nothin' 'bout, nothin' 'bout mine I must be out of my, out of my (I must be), out of my mind (I must be) Can't tell me nothin' 'bout, nothin' 'bout, nothin' 'bout mine (Mine) You must be out of your, out of your, out of your mind (Out my mind) Can't tell me nothin' 'bout, nothin' 'bout, nothin' 'bout mine  Ã—=Ã—=Ã—=Ã—=Ã—  ðŸ·ï¸Tags #wheni'mwithyou #lisa #auraserenity #freshvibes #wheni'mwithyoulyrics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LISA, LISA, When I'm With You, Tyler, LISA Latest, When I'm With You Lyrics, When I'm With You Lyrics Video  Comment #weareaura if you see this! ðŸ‘€</t>
  </si>
  <si>
    <t>yYJYkMVD8v8</t>
  </si>
  <si>
    <t>SZA - Take You Down (Lyrics)</t>
  </si>
  <si>
    <t>2025-04-06T20:30:09Z</t>
  </si>
  <si>
    <t>auraserenity|emotional|indiepop|sza|take you down|sza take you down|take you down sza|sza take you down lyrics|sza lyrics|take you down lyrics|lyrics sza|lyrics take you down|lyrics sza take you down|lyrics take you down sza|lyrics for take you down by sza|lyric video for take you down by sza</t>
  </si>
  <si>
    <t>ðŸ‘‘ SZA - Take You Down (Lyrics) ðŸŽ¶ Listen on Spotify: http://bit.ly/4c1YIwO ðŸ”¥ Help us reach 100,000 subscribers! ðŸ”” Turn on notifications to stay updated with new uploads!  ðŸŽ§ Stream &amp; Download: https://sza.lnk.to/Lana  âœ¨ Follow SZA: https://szasos.com  https://www.instagram.com/sza/ https://facebook.com/sza https://x.com/sza  ðŸ“± Follow us on: Instagram: https://auranetwork.fanlink.tv/instagram Facebook: https://auranetwork.fanlink.tv/facebook Discord: https://auranetwork.fanlink.tv/discord X(twitter): https://auranetwork.fanlink.tv/xsocial  Ã—=Ã—=Ã—=Ã—=Ã—     Lyrics for 'SZA - Take You Down'  Do you mean it when you say it? I believe it 'cause you're my fuckin' favorite Iâ€…tookâ€…the bait I lickâ€…the poison, baby, over and overâ€…again Over again, yeah, yeah, oh Pull it back, let me see inside Lick the pussy when we feelin' sum' Shit feels so different when it's prime time When it's up front, they reportin' live They don't give a fuck, they won't even lie Fuck around and die over community dick Never fight over community dick Fuck a choppa, I'ma need me a stick, yeah Classy 'cause my n***a trickin', yeah Nasty, I'm fine and I'm thick Six blunts in and I'm overthinkin'  [Pre-Chorus] Did you mean all the shit you said the other day? Was you just talkin' or you tryna swing my way? I gotta know 'cause when you look at me that way Start doin' numbers in my head, I calculate  [Chorus] How many ways can you take me down? Down, down, woah-oh I'm not thinkin' straight when you around Round, round, oh-woah  [Verse 2] Daddy, tell me, am I your fuckin' baby? I miss the days when you don't call, just show up Bust above me, over baby, over and over again Oh, over again, over again, yeah Took a Plan B, you came inside Told you before that dick is mine Shit feels so different when you soul-tied When you caught up, feelin' conjured, daughters of the death  (Death, death, death) (See you tomorrow, 'causeâ€”)  [Pre-Chorus] Did you mean all the shit you said the other day? Was you just talkin' or you tryna swing my way? I gotta know 'cause when you look at me that way Start doin' numbers in my head, I calculate  [Chorus] How many ways can you take me down? Down, down, woah-oh I'm not thinkin' straight when you around Round, round, oh-woah  Ã—=Ã—=Ã—=Ã—=Ã—  ðŸ·ï¸Tags #takeyoudown #sza #auraserenity #freshvibes #takeyoudownlyrics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Take You Down, SZA Latest, Take You Down Lyrics, Take You Down Lyrics Video  Comment #weareaura if you see this! ðŸ‘€</t>
  </si>
  <si>
    <t>oEJcZRbrR9M</t>
  </si>
  <si>
    <t>d4vd - One More Dance (Lyrics)</t>
  </si>
  <si>
    <t>2025-04-05T20:30:05Z</t>
  </si>
  <si>
    <t>auraserenity|emotional|indiepop|d4vd|one more dance|d4vd one more dance|one more dance d4vd|one more dance lyrics d4vd|d4vd lyrics|one more dance lyrics|lyrics d4vd|lyrics one more dance|lyrics d4vd one more dance|lyrics one more dance d4vd|lyrics for one more dance by d4vd|lyric video for one more dance by d4vd</t>
  </si>
  <si>
    <t>ðŸ‘‘ d4vd - One More Dance (Lyrics) ðŸŽ¶ Listen on Spotify: http://bit.ly/4c1YIwO ðŸ”¥ Help us reach 100,000 subscribers! ðŸ”” Turn on notifications to stay updated with new uploads!  ðŸŽ§ Stream &amp; Download: https://d4vd.lnk.to/onemoredance  âœ¨ Follow d4vd: https://www.instagram.com/d4vddd/ https://www.facebook.com/d4vdd https://x.com/d4vddd  ðŸ“± Follow us on: Instagram: https://auranetwork.fanlink.tv/instagram Facebook: https://auranetwork.fanlink.tv/facebook Discord: https://auranetwork.fanlink.tv/discord X(twitter): https://auranetwork.fanlink.tv/xsocial  Ã—=Ã—=Ã—=Ã—=Ã—     Lyrics for 'd4vd - One More Dance'  The heavier the rain The heavier the snow The heavier the weight After watching you go The smile on your face As the music starts to play To empty your brain A form of escape  Dance with your eyes wide-shut 40 degrees around us Holding you closer than before The only way I'm letting you go Is if I can't see my hands If my heart beats one less Faster than it's ever before All that I ask of you is one more dance  But only if you can Cause while they stare at us It wouldn't make sense for us To stop the music from playing heart's still racing All I'm saying Is most of these people Don't mean nothing They don't mean nothing  So dance with your eyes wide-shut 40 degrees around us Holding you closer than before The only way I'm letting you go Is if I can't see my hands If my heart beats one less Faster than it's ever before All that I ask of you is one more dance  Right foot left foot dance dance Give me one more dance dance Hold onto my hands Hold  Ã—=Ã—=Ã—=Ã—=Ã—  ðŸ·ï¸Tags #onemoredance #d4vd #auraserenity #freshvibes #onemoredancelyrics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d4vd, d4vd, One More Dance, d4vd Latest, One More Dance Lyrics, One More Dance Lyrics Video  Comment #weareaura if you see this! ðŸ‘€</t>
  </si>
  <si>
    <t>prX7bNSIv8s</t>
  </si>
  <si>
    <t>LISA - BORN AGAIN (Lyrics) ft. Doja Cat &amp; RAYE</t>
  </si>
  <si>
    <t>2025-04-04T20:30:07Z</t>
  </si>
  <si>
    <t>auraserenity|emotional|indiepop|doja cat|lisa|born again|doja cat lisa|lisa doja cat|born again doja cat|born again lyrics|doja cat lyrics|doja cat lisa lyrics|lisa doja cat lyrics|born again doja cat lyrics|born again lisa lyrics|doja cat lyrics lisa|lyrics lisa doja cat|born again lyrics lisa|lyrics lisa born again</t>
  </si>
  <si>
    <t>ðŸ‘‘ LISA - BORN AGAIN (Lyrics) ft. Doja Cat &amp; RAYE ðŸŽ¶ Listen on Spotify: http://bit.ly/4c1YIwO ðŸ”¥ Help us reach 100,000 subscribers! ðŸ”” Turn on notifications to stay updated with new uploads!  ðŸŽ§ Stream &amp; Download: https://lisa.lnk.to/BornAgain  âœ¨ Follow LISA: https://www.instagram.com/lalalalisa_m/ https://www.youtube.com/channel/UC35HKvKYPkri4Grd5KXl3wQ  âœ¨ Follow Doja Cat: https://www.instagram.com/dojacat https://www.tiktok.com/@dojacat https://x.com/dojacat https://www.dojacat.com  ðŸ“± Follow us on: Instagram: https://auranetwork.fanlink.tv/instagram Facebook: https://auranetwork.fanlink.tv/facebook Discord: https://auranetwork.fanlink.tv/discord X(twitter): https://auranetwork.fanlink.tv/xsocial  Ã—=Ã—=Ã—=Ã—=Ã—     Lyrics for 'LISA - BORN AGAIN'  [Intro: LISA &amp; RAYE] (Ooh) If you tried just a little more times I would've made you a believer Wouldâ€™ve showed you what it's like (I would've showed you) Every single night (Night)  [Verse 1: LISA &amp; RAYE] In the car, top down, black shades on, uh (Lookinâ€™ so good, can I add?) And I just broke up with my man, like mm (A very, very silly, silly man) One ex in the passenger seat 'cause I'm done (Done, yeah, never, ever goin' back) Down, down, rude boy, get your foot up on my dash Got all the receipts, I'm a businesswoman LittlÐµ bit of heartbreak A little bit of 'How could you do that?' A littlÐµ bit of talkin' out your ass A little bit of 'Look at what you had but could not hold' And that's on you, baby, too bad I'm about to make it heard as I vroom-vroom Ice-cold how I leave you â€™lone, but please Tell your mother Iâ€™ma miss her so  [Chorus: RAYE &amp; LISA] If you tried just a little more times I would've made you a believer Wouldâ€™ve showed you what it's like (Like) Every single night To be born again, baby, to be born again If you stayed just another few nights I could've made you pray to Jesus Would've showed you to the light (To the light) Every single night (Every night) To be born again, baby, to be born again  [Verse 2: Doja Cat] Non-believer Youâ€™ve bitten from the fruit but can't give back Nice to leave ya But I would be a fool not to ask Do your words seem gospel to ya now? (Your words seem gospel to you now?) Keepin' me strong Choosin' to carry on after one Too many lies would be wrong, so wrong Said, he popped tags on my shoppin' spree Stayed mad when I showed him all the long receipts They laugh, but you crashed out like a comedy I can't be your sugar mom, get a job for me, shit (Ah, so) Boy, let go Or let me live happily forever after more I hope you learned somethin' from a lil' fiasco You played the game smart lettin' lil' me pass go 'cause  [Chorus: LISA &amp; RAYE] If you tried just a little more times I would've made you a believer Would've showed you what it's like (Like) Every single night (Night) To be born again, baby, to be born again If you stayed just another few nights I could've made you pray to Jesus Would've showed you to the light (To the light) Every single night (Every night) To be born again, baby, to be born again  [Bridge: RAYE] Seasoned like the cinnamon the way I'm gettin' rid of him I'm only gonna make you need religion at the minimum And I'ma do it diligent, I'm lookin' for a synonym I'm tryna find the words to tell him I ain't even feelin' him (I pray) Don't ever let me be deficient in Wish that you could wake up and then take me like a vitamin I learned the hard way to let go now to save my soul (Oh)  [Chorus: RAYE &amp; LISA, LISA, RAYE] If you tried just a little more times I would've made you a believer Would've showed you what it's like (Like) Every single night To be born again, baby, to be born again If you stayed just another few nights I could've made you pray to Jesus Would've showed you to the light (To the light) Every single night (Every night) To be born again, baby, to be born again  [Outro: LISA, LISA &amp; RAYE] Baby, to be born, oh, baby, baby, to be born again To be born again, baby, to be born again Baby, to be born, oh, baby, baby, to be born again (Yeah) To be born again, baby, to be born again  Ã—=Ã—=Ã—=Ã—=Ã—  ðŸ·ï¸Tags #bornagain #lisa #auraserenity #freshvibes #bornagainlyrics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LISA, Doja Cat, Doja Cat, LISA, LISA Latest, BORN AGAIN Lyrics, BORN AGAIN Lyrics Video  Comment #weareaura if you see this! ðŸ‘€</t>
  </si>
  <si>
    <t>g-JZyGq9DUc</t>
  </si>
  <si>
    <t>Tate McRae - Siren Sounds (Lyrics)</t>
  </si>
  <si>
    <t>2025-04-03T20:30:05Z</t>
  </si>
  <si>
    <t>auraserenity|emotional|indiepop|tate mcrae|siren sounds|tate mcrae siren sounds|siren sounds tate mcrae|siren sounds lyrics tate mcrae|tate mcrae lyrics|siren sounds lyrics|lyrics tate mcrae|lyrics siren sounds|lyrics tate mcrae siren sounds|lyrics siren sounds tate mcrae|lyrics for siren sounds by tate mcrae|lyric video for siren sounds by tate mcrae</t>
  </si>
  <si>
    <t>ðŸ‘‘ Tate McRae - Siren Sounds (Lyrics) ðŸŽ¶ Listen on Spotify: https://sptfy.com/QAzA ðŸ”¥ Help us reach 100,000 subscribers! ðŸ”” Turn on notifications to stay updated with new uploads!  ðŸŽ§ Stream &amp; Download: https://tatemcrae.lnk.to/2hands  âœ¨ Follow Tate McRae: https://www.instagram.com/tatemcrae/ https://x.com/tatemcrae https://www.facebook.com/TateMcRaeOfficial  ðŸ“± Follow us on: Instagram: https://auranetwork.fanlink.tv/instagram Facebook: https://auranetwork.fanlink.tv/facebook Discord: https://auranetwork.fanlink.tv/discord X(twitter): https://auranetwork.fanlink.tv/xsocial  Ã—=Ã—=Ã—=Ã—=Ã—     Lyrics for 'Tate McRae - Siren Sounds'  [Verse 1] I wanna kiss you when I hate you and then leave instead I wanna kill you, then I call you and say, 'Get in my bed' Been a full year now and we both know that it's bound to end But kinda like just how hot it gets  [Pre-Chorus] So stay for the night It'll bury the crime Tell me a lie It'll buy us some time  [Chorus] Oh, one more minute, it all burns down They're all telling us to get out But you and I, and I We'd keep living in a burning house Might be crazy to stick this out But we can't see all the flames around You and I, and I We're just dancing to the siren sounds  [Verse 2] I can get real cold when I need you, and you don't show up You can gÐµt cocky when you want me, and I say, 'I'm done' Been a full yÐµar now, and we both know it's not good for us But we both love the smoke in our lungs  [Pre-Chorus] So stay for the night It'll bury the crime Tell me a lie It'll buy us some time  [Chorus] Oh, one more minute, it all burns down They're all telling us to get out But you and I, and I We'd keep living in a burning house Might be crazy to stick this out But we can't see all the flames around You and I, and I We're just dancing to the siren sounds  [Post-Chorus] Siren sounds Siren sounds  [Bridge] Siren, siren Siren sounds  [Chorus] Oh, one more minute, it all burns down They're all telling us to get out But you and I, and I We'd keep living in a burning house Might be crazy to stick this out But we can't see all the flames around You and I, and I We're just dancing to the siren sounds  Ã—=Ã—=Ã—=Ã—=Ã—  ðŸ·ï¸Tags #sirensounds #tatemcrae #auracountry #dailymusic #sirensoundslyrics  ðŸ“§ Connect: contact@auranetwork.org  ðŸ“¥ Submit your music: https://auracountry.portal.district.biz/app/login  ðŸ“Œ LINKS:  Subscribe: https://www.youtube.com/@AuraNetworkCountry?sub_confirmation=1  Latest Video: https://youtube.com/playlist?list=PLnlXh7KnclbbFTEicqzZzqHk-8OtQLHrb&amp;si=-u4ujRO6XjuV-m1D  Tate McRae, Tate McRae, Siren Sounds, Tate McRae Latest, Siren Sounds Lyrics, Siren Sounds Lyrics Video  Comment #weareaura if you see this! ðŸ‘€</t>
  </si>
  <si>
    <t>1L4q-nSZC2M</t>
  </si>
  <si>
    <t>Lil Tjay - Leaked (Lyrics)</t>
  </si>
  <si>
    <t>2025-04-02T20:30:00Z</t>
  </si>
  <si>
    <t>auraserenity|emotional|indiepop|lil tjay|leaked|lil tjay leaked|leaked lil tjay|leaked lil tjay lyrics|leaked lyrics lil tjay|lil tjay lyrics|leaked lyrics|lyrics lil tjay|lyrics leaked|lyrics lil tjay leaked|lyrics for leaked by lil tjay|lyric video for leaked by lil tjay</t>
  </si>
  <si>
    <t>ðŸ‘‘ Lil Tjay - Leaked (Lyrics) ðŸŽ¶ Listen on Spotify: https://sptfy.com/QAzA ðŸ”¥ Help us reach 100,000 subscribers! ðŸ”” Turn on notifications to stay updated with new uploads!  ðŸŽ§ Stream &amp; Download: https://LilTjay.lnk.to/True2Myself  âœ¨ Follow Lil Tjay: https://www.instagram.com/liltjay/ https://www.facebook.com/LilTjay https://x.com/liltjay  ðŸ“± Follow us on: Instagram: https://auranetwork.fanlink.tv/instagram Facebook: https://auranetwork.fanlink.tv/facebook Discord: https://auranetwork.fanlink.tv/discord X(twitter): https://auranetwork.fanlink.tv/xsocial  Ã—=Ã—=Ã—=Ã—=Ã—     Lyrics for 'Lil Tjay - Leaked'  [Intro] Woah, yeah Lil Tjay So I'm skrrting off the scene in a foreign, see me goin' (Ooh) Me and YG up in Cali smoking JT out the bong (Oh) Shawty pulled up in a thong, I don't know what she on If she ask to spend the night then I might give her what she want (Dystinkt Beats)  [Verse 1] Everything is going Gucci, see me Lou V I can't let a nigga shoot me, I'm in a two seat And before I speak about it, rather grab a loose leaf Thirty clip of the dip, and I'm in a hoopty And we spin the opp block with a mini Uzi Had to send a couple shots, I been acting bougie All the sudden all these thots let me in they coochie They gon' make they pussy pop tryna get my blue cheese Low-key I be in the streets tryna OD Low-key 'cause the industry, I'm not the old me Low-key started peeping niggas not my homies Phony nigga ate that shit like macaroni And I remember last year niggas went to Coney Never thought that this year I'd have a deal with Sony Lil TJay SB, I'm the one and only And I just came home and everybody know me If you want another GOAT, guess you gotta clone me Quit talkin' 'bout some loyalty you never showed me Nigga, I don't owe you like you never owed me Once I got a little clout, everybody know me And we never had to prove this, we really do this You was never in the field, you was on your school shit Now my energy is boosted, my mind exuded They gon' make a nigga lose it, they acting stupid I got up out my Birkin, it's workin' She said she a virgin, it's hurtin' But she ain't never show me love when my pockets hurtin' Now she see a nigga on, she fucking and slurping And they see me puttin' on and it got them nervous We don't never need to ball, I did it on purpose And I used to play the block with the fiends, got some knots in my jeans If a nigga talk hot, we gon' pop for his bean (Nah-nah) I'm coming strong and they knew that You ain't no competition, boy, don't think you wanna do that (I'm like) You had your chance, but you blew that (Lil Tjay) Everybody asking who that? (Oh, no, no, no, no) The fuck going on? Someone in my circle started leaking all my songs I'ma stay ten toes, I'ma still go strong I don't get these snake niggas, we just can't get along  [Chorus] So I'm skrrting off the scene in a foreign, see me goin' Me and YG up in Cali smoking JT out the bong Shawty pulled up in a thong, I don't know what she on If she ask to spend the night then I might give her what she want Fuck her one time, maybe two times if she too fine Make your boo mine, I'm in the stu', this my new grind I'm cooking up, I'm cooking up, ain't tryna lose time I shoot it up, don't give a fuck, ain't tryna lose mine  [Verse 2] Gangbang, growing up I was Stain Gang Stain Gang, promise I was only tryna maintain Lil TJay SB, that's the gang gang Ask about me, bet they tell you how my name ring And I know they gon' hate 'cause I'm up now I'm at the point where I don't really give a fuck now Free the guys, I'ma say it 'til they touch down One day everybody have a bustdown  [Chorus] So I'm skrrting off the scene in a foreign, see me goin' Me and YG up in Cali smoking JT out the bong Shawty pulled up in a thong, I don't know what she on If she ask to spend the night then I might give her what she want Fuck her one time, maybe two times if she too fine Make your boo mine, I'm in the stu', this my new grind I'm cooking up, I'm cooking up, ain't tryna lose time I shoot it up, don't give a fuck, ain't tryna lose mine (Dystinkt Beats)  Ã—=Ã—=Ã—=Ã—=Ã—  ðŸ·ï¸Tags #leaked #liltjay #auracountry #dailymusic #leakedlyrics  ðŸ“§ Connect: contact@auranetwork.org  ðŸ“¥ Submit your music: https://auracountry.portal.district.biz/app/login  ðŸ“Œ LINKS:  Subscribe: https://www.youtube.com/@AuraNetworkCountry?sub_confirmation=1  Latest Video: https://youtube.com/playlist?list=PLnlXh7KnclbbFTEicqzZzqHk-8OtQLHrb&amp;si=-u4ujRO6XjuV-m1D  Lil Tjay, Lil Tjay, Leaked, Lil Tjay Latest, Leaked Lyrics, Leaked Lyrics Video  Comment #weareaura if you see this! ðŸ‘€</t>
  </si>
  <si>
    <t>Sh_61yQh7X8</t>
  </si>
  <si>
    <t>Glass Animals - Heat Waves (Lyrics)</t>
  </si>
  <si>
    <t>2025-04-01T20:30:04Z</t>
  </si>
  <si>
    <t>auraserenity|emotional|indiepop|glass animals|heat waves|glass animals heat waves|heat waves glass animals|heat waves lyrics glass animals|glass animals lyrics|heat waves lyrics|lyrics glass animals|lyrics heat waves|lyrics glass animals heat waves|lyrics heat waves glass animals|lyrics for heat waves by glass animals|lyric video for heat waves by glass animals</t>
  </si>
  <si>
    <t>ðŸ‘‘ Glass Animals - Heat Waves (Lyrics) ðŸŽ¶ Listen on Spotify: http://bit.ly/4c1YIwO ðŸ”¥ Help us reach 100,000 subscribers! ðŸ”” Turn on notifications to stay updated with new uploads!  ðŸŽ§ Stream &amp; Download: https://glassanimals.lnk.to/DreamlandAlbumYT  âœ¨ Follow Glass Animals: https://www.instagram.com/glassanimals/ https://www.facebook.com/glassanimals https://x.com/GlassAnimals  ðŸ“± Follow us on: Instagram: https://auranetwork.fanlink.tv/instagram Facebook: https://auranetwork.fanlink.tv/facebook Discord: https://auranetwork.fanlink.tv/discord X(twitter): https://auranetwork.fanlink.tv/xsocial  Ã—=Ã—=Ã—=Ã—=Ã—     Lyrics for 'Glass Animals - Heat Waves'  [Intro] (Last night, all I think about is you Don't stop, baby, you can walk through Don't want,â€…baby,â€…think about you Youâ€…know that I'm never gonna lose) Roadâ€…shimmer wigglin' the vision Heat, heat waves, I'm swimmin' in a mirror Road shimmer wigglin' the vision Heat, heat waves, I'm swimmin' in aâ€”  [Chorus] Sometimes, all I think about is you Late nights in the middle of June Heat waves been fakin' me out Can't make you happier now Sometimes, all I think about is you Late nights in the middle of June Heat waves been fakin' me out Can't make you happier now  [Verse 1] Usually I put somethin' on TV So we never think about you and me But today I see our reflections clearly In Hollywood, layin' on the screen You just need a better life than this You need somethin' I can never give Fake water all across the road It's gone now, the night has come, but  [Chorus] Sometimes all I think about is you Late nights in the middle of June Heat waves been fakin' me out Can't make you happier now  [Verse 2] You can't fight it, you can't breathe You say somethin' so lovin', but Now I gotta let you go You'll be better off in someone new I don't wanna be alone You know it hurts me too You look so broken when you cry One more and then I'll say goodbye  [Chorus] Sometimes, all I think about is you Late nights in the middle of June Heat waves been fakin' me out Can't make you happier now Sometimes, all I think about is you Late nights in the middle of June Heat waves been fakin' me out Can't make you happier now  [Bridge] I just wonder what you're dreamin' of When you sleep and smile so comfortable I just wish that I could give you that That look that's perfectly un-sad Sometimes, all I think about is you Late nights in the middle of June Heat waves been fakin' me out Heat waves been fakin' me out  [Chorus] Sometimes, all I think about is you Late nights in the middle of June Heat waves been fakin' me out Can't make you happier now Sometimes, all I think about is you Late nights in the middle of June Heat waves been fakin' me out Can't make you happier now  [Outro]    Ã—=Ã—=Ã—=Ã—=Ã—  ðŸ·ï¸Tags #heatwaves #glassanimals #auraserenity #freshvibes #heatwaveslyrics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Glass Animals, Heat Waves, Glass Animals, Glass Animals Latest, Heat Waves Lyrics, Heat Waves Lyrics Video  Comment #weareaura if you see this! ðŸ‘€</t>
  </si>
  <si>
    <t>daQJg_OyAaU</t>
  </si>
  <si>
    <t>Lil Tjay - Ruthless (Lyrics) ft. Jay Critch</t>
  </si>
  <si>
    <t>2025-03-31T20:30:04Z</t>
  </si>
  <si>
    <t>auraserenity|emotional|indiepop|lil tjay|jay critch|ruthless|jay critch ruthless|jay critch ruthless lyrics|jay critch lyrics ruthless|ruthless lyrics|lyrics lil tjay|lyrics ruthless|lyrics ruthless lil tjay|lyrics for ruthless by lil tjay</t>
  </si>
  <si>
    <t>ðŸ‘‘ Lil Tjay - Ruthless (Lyrics) ft. Jay Critch ðŸŽ¶ Listen on Spotify: http://bit.ly/4c1YIwO ðŸ”¥ Help us reach 100,000 subscribers! ðŸ”” Turn on notifications to stay updated with new uploads!  ðŸŽ§ Stream &amp; Download: https://LilTjay.lnk.to/True2Myself  âœ¨ Follow Lil Tjay: https://www.instagram.com/liltjay/ https://www.facebook.com/LilTjay/ https://x.com/liltjay  ðŸ“± Follow us on: Instagram: https://auranetwork.fanlink.tv/instagram Facebook: https://auranetwork.fanlink.tv/facebook Discord: https://auranetwork.fanlink.tv/discord X(twitter): https://auranetwork.fanlink.tv/xsocial  Ã—=Ã—=Ã—=Ã—=Ã—     Lyrics for 'Lil Tjay - Ruthless'  No, no, Lil Tjay, yeah Yo, yo, yo, RellyMade Two, three bands and you thinking shit sweet, little n***a I ain't never gon'...  Two, three bands and you thinking shit sweet, little n***a I ain't never gon' extend my hand If we two deep verse your whole block deep Swear to God, I ain't never gon' fail my man Money gon' come like the money gon' go All these fake n****s started getting too close So I stay with my guys that been by my side 'Cause I know they gon' ride 'til the car can't drive   New drip, had to pick up some sauce New kicks, I don't care what it cost Ruthless, I don't care who you lost Stupid, I done turned to a boss And I know they don't wanna see the young boy win They don't wanna see the young boy win They don't wanna see a young boy win They don't wanna see a young boy win   When I come home, there's a whole lot of gang shit As a youngin, I just wanted to be famous Hopped in the booth 'til we scream that we made it Other day I was recording in the basement Now I pull up to a show in a spaceship How you screamin', 'Day one,' doin' fake shit? Nowadays bad bitches wanna taste it Pull up on the S, show love, that be gang shit And if they let me in the game, I'ma change it Ain't a lot of n****s say ever basic Pop out, I'ma stain, Balmains and some Bape shit N****s see me, they ain't never gon' say shit Bustdown, ain't never gon' take this Money I got, lil' n***a, can't make this Countin' blue strips, broke n****s gon' hate this Mama so proud, I'ma take her on vacation I be goin' hard, remember used to starve Remember selling nicks right on the boulevard Going downtown, tryna steal a n***a car And if I call Tut he'll pull a n***a card I don't play the field no more without a hammer Brodie on the news, whole face on the camera Free all my day one n****s out the slammer Opp n***a told, black and white, he a panda Got me finna run up in his crib like I'm Santa All of this designer got me broads in Atlanta Honestly, I ain't playin' games no more And they been on my dick 'til my thing feel sore Bitch said I'm trash, shorty, change your drawers I ain't worried 'bout you, why you worried 'bout me? I'ma still pop out with a fresh white tee With some retro J's and some fresh Nikes   Two, three bands and you thinking shit sweet, little n***a I ain't never gon' extend my hand If we two deep verse your whole block deep Swear to God, I ain't never gon' fail my man Money gon' come like the money gon' go All these fake n****s started getting too close So I stay with my guys that been by my side 'Cause I know they gon' ride 'til the car can't drive   Check up, they don't wan' see me win Flex up, I'ma jump out the gym New water, watch that young boy swim I got it the harder way like I'm Tim In that Maybach, you can't see through the tint I ride foreign but bro in a stolie Had to make me some plays on my dolie Think I made it, these bitches all know me No, this is not a chain, this a trophy (Hey) Boss up, he a baby like Jody Used to go hit a stain for the OZ's When I put on the ice, it be odee I'm talking money, put that cash on a threeway Doin' the dash on a freeway I knew I would get it, they didn't believe me Baby, I make it look easy Your bitch keep callin' and sayin' she need me I know she see me with Tjay I'm sippin' fours of that drank, movin' slow-mo But my whip do the speed race She wanna link up a ho, that's a no-go I been stackin' my cheesecake Yeah, I get to the racks and I'm above the rim Collecting the bag and I do it again  New drip, had to pick up some sauce New kicks, I don't care what it cost Ruthless, I don't care who you lost Stupid, I done turned to a boss And I know they don't wanna see the young boy win They don't wanna see the young boy win  Ã—=Ã—=Ã—=Ã—=Ã—  ðŸ·ï¸Tags #ruthless #liltjay #auraserenity #freshvibes #ruthlesslyrics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Lil Tjay, Lil Tjay, Ruthless,  Jay Critch, Lil Tjay Latest, Ruthless Lyrics, Ruthless Lyrics Video  Comment #weareaura if you see this! ðŸ‘€</t>
  </si>
  <si>
    <t>faQNfJfu7jg</t>
  </si>
  <si>
    <t>Giveon - Favorite Mistake (Lyrics)</t>
  </si>
  <si>
    <t>2025-03-30T20:30:07Z</t>
  </si>
  <si>
    <t>auraserenity|emotional|indiepop|giveon|favorite mistake|giveon favorite mistake|favorite mistake giveon|giveon lyrics|favorite mistake lyrics|lyrics giveon|lyrics favorite mistake|lyrics giveon favorite mistake|lyrics favorite mistake giveon|lyrics for favorite mistake by giveon|lyric video for favorite mistake by giveon</t>
  </si>
  <si>
    <t>ðŸ‘‘ Giveon - Favorite Mistake (Lyrics) ðŸŽ¶ Listen on Spotify: http://bit.ly/4c1YIwO ðŸ”¥ Help us reach 100,000 subscribers! ðŸ”” Turn on notifications to stay updated with new uploads!  ðŸŽ§ Stream &amp; Download: https://lnk.to/GiveonFavoriteMistake  âœ¨ Follow Giveon: https://www.instagram.com/giveon/ https://x.com/giveon  ðŸ“± Follow us on: Instagram: https://auranetwork.fanlink.tv/instagram Facebook: https://auranetwork.fanlink.tv/facebook Discord: https://auranetwork.fanlink.tv/discord X(twitter): https://auranetwork.fanlink.tv/xsocial  Ã—=Ã—=Ã—=Ã—=Ã—     Lyrics for 'Giveon - Favorite Mistake'  Are you on your way? Are you comin' soon to me? No parking in LA So I'ma sendâ€…aâ€…Uber to yourâ€…place Is my secret safe? Safe with justâ€…you and me We can't leave a trace This is my favoriteâŸmistake  [Pre-Chorus] Oh,âŸoh,âŸoh Look in myâŸeyes Can you findâŸthe lies? Do you feel alive? Look in my eyes Do you mind the lies? Do you feel alive? Look in my eyes  [Chorus] We both know it's wrong but you're still comin' over Even when you're gone, the feelin' just grow stronger Should leave it alone but you're still gettin' closer We both know it's wrong, can't keep this for long While it's going on, I'll put it in a song  [Bridge] Hmm-hmm, mm-mm Hmm-hmm, mm-mm Hmm-hmm, mm-mm Hmm-hmm, mm-mm  [Verse 2] Are you on your way? Are you comin' soon to me? I'm gettin' impatient Look at what you do to me Our secret's safe so you're my favorite mistake That's why we gotta keep it on the low (Low) Girl at home but she don't need to know (Know) What's going on, it won't be on for long, no  [Pre-Chorus] Oh, oh, oh Look in my eyes Can you find the lies? Do you feel alive? Look in my eyes Do you mind the lies? Do you feel alive? Look in my eyes  [Chorus] We both know it's wrong but you're still comin' over Even when you're gone, the feelin' just grow stronger Should leave it alone but you're still gettin' closer We both know it's wrong, can't keep this for long While it's going on, I'll put it in a song  Ã—=Ã—=Ã—=Ã—=Ã—  ðŸ·ï¸Tags #favoritemistake #giveon #auraserenity #freshvibes #favoritemistakelyrics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Giveon, Giveon, Favorite Mistake, Giveon Latest, Favorite Mistake Lyrics, Favorite Mistake Lyrics Video  Comment #weareaura if you see this! ðŸ‘€</t>
  </si>
  <si>
    <t>MP8D6qb_l0Y</t>
  </si>
  <si>
    <t>girl in red - bad idea! (Lyrics)</t>
  </si>
  <si>
    <t>2025-03-29T20:30:01Z</t>
  </si>
  <si>
    <t>auraserenity|emotional|indiepop|girl in red|bad idea!|girl in red bad idea!|bad idea! girl in red|girl in red bad idea! lyrics|girl in red lyrics|bad idea! lyrics|lyrics girl in red|lyrics bad idea!|lyrics girl in red bad idea!|lyrics bad idea! girl in red|lyrics for bad idea! by girl in red|lyric video for bad idea! by girl in red</t>
  </si>
  <si>
    <t>ðŸ‘‘ girl in red - bad idea! (Lyrics) ðŸŽ¶ Listen on Spotify: https://sptfy.com/QAzA ðŸ”¥ Help us reach 100,000 subscribers! ðŸ”” Turn on notifications to stay updated with new uploads!  ðŸŽ§ Stream &amp; Download: https://spoti.fi/4clU9NV  âœ¨ Follow girl in red: https://www.facebook.com/girlinred https://x.com/_girlinred_ https://soundcloud.com/lyfsuxx https://open.spotify.com/artist/3uwAm6vQy7kWPS2bciKWx9  ðŸ“± Follow us on: Instagram: https://auranetwork.fanlink.tv/instagram Facebook: https://auranetwork.fanlink.tv/facebook Discord: https://auranetwork.fanlink.tv/discord X(twitter): https://auranetwork.fanlink.tv/xsocial  Ã—=Ã—=Ã—=Ã—=Ã—     Lyrics for 'girl in red - bad idea!'  It was a bad idea Calling you up Was such a bad idea 'Cause now I'm even more lost It was a bad idea To think you were the one Was such a bad idea 'Cause now everything's wrong You put your hands under my shirt Undid my bra and said these words 'Darling, you're so pretty, it hurts' You pushed me up against my wall Threw my clothes down on the floor 'Darling, are you ready for more?' It was a bad idea Calling you up Was such a bad idea I'm totally fucked It was a bad idea To think I could stop Was such a bad idea I can't get enough It was a bad idea Needing you so late Was such a bad idea 'Cause I can't think straight It was a bad idea To bring you back home Was such a bad idea I need to be alone You put your hands under my shirt Undid my bra and said these words 'Darling, you're so pretty, it hurts' You pushed me up against my wall Threw my clothes down on the floor 'Darling, are you ready for more?' It was a bad idea Calling you up Was such a bad idea I'm totally fucked It was a bad idea To think I could stop Was such a bad idea I can't get enough Bad idea Bad idea Bad idea Bad idea You put your hands under my shirt Undid my bra and said these words 'Darling, you're so pretty, it hurts' You pushed me up against my wall Threw my clothes down on the floor You said 'Darling, are you ready for more?' It was a bad idea Calling you up Was such a bad idea I'm totally fucked It was a bad idea Calling you up Was such a bad idea I'm totally fucked It was a bad idea To think I could stop Was such a bad idea I can't get enough  Ã—=Ã—=Ã—=Ã—=Ã—  ðŸ·ï¸Tags #badidea! #girlinred #auracountry #dailymusic #badidea!lyrics  ðŸ“§ Connect: contact@auranetwork.org  ðŸ“¥ Submit your music: https://auracountry.portal.district.biz/app/login  ðŸ“Œ LINKS:  Subscribe: https://www.youtube.com/@AuraNetworkCountry?sub_confirmation=1  Latest Video: https://youtube.com/playlist?list=PLnlXh7KnclbbFTEicqzZzqHk-8OtQLHrb&amp;si=-u4ujRO6XjuV-m1D  girl in red, girl in red, bad idea!, girl in red Latest, bad idea! Lyrics, bad idea! Lyrics Video  Comment #weareaura if you see this! ðŸ‘€</t>
  </si>
  <si>
    <t>v10oafRK7Y0</t>
  </si>
  <si>
    <t>Michael Kiwanuka - Rebel Soul (Lyrics)</t>
  </si>
  <si>
    <t>2025-03-28T20:30:07Z</t>
  </si>
  <si>
    <t>auraserenity|emotional|indiepop|michael kiwanuka|rebel soul|michael kiwanuka rebel soul|rebel soul michael kiwanuka|rebel soul lyrics michael kiwanuka|michael kiwanuka lyrics|rebel soul lyrics|lyrics michael kiwanuka|lyrics rebel soul|lyrics michael kiwanuka rebel soul|lyrics rebel soul michael kiwanuka|lyrics for rebel soul by michael kiwanuka|lyric video for rebel soul by michael kiwanuka</t>
  </si>
  <si>
    <t>ðŸ‘‘ Michael Kiwanuka - Rebel Soul (Lyrics) ðŸŽ¶ Listen on Spotify: https://sptfy.com/QAzA ðŸ”¥ Help us reach 100,000 subscribers! ðŸ”” Turn on notifications to stay updated with new uploads!  ðŸŽ§ Stream &amp; Download: https://youtu.be/csFchOd8FVU?si=0Rpl-Qo1pZoz2cSz  âœ¨ Follow Michael Kiwanuka: https://www.instagram.com/michaelkiwanuka/ https://www.facebook.com/MichaelKiwanuka/ https://x.com/michaelkiwanuka http://michaelkiwanuka.com/  ðŸ“± Follow us on: Instagram: https://auranetwork.fanlink.tv/instagram Facebook: https://auranetwork.fanlink.tv/facebook Discord: https://auranetwork.fanlink.tv/discord X(twitter): https://auranetwork.fanlink.tv/xsocial  Ã—=Ã—=Ã—=Ã—=Ã—     Lyrics for 'Michael Kiwanuka - Rebel Soul'  Can't watch you fall And cast your devils on to me Gotta break all those chains Too scared to show All of your rebel soul But I won't mind No, I won't mind  Oh-oh-oh-oh, oh-oh Oh, it's about that time  Tell me you're movin' up Tell me you're movin' up Tell me you're movin' up  Can't take no more Telling me that you don't believe Why should I be afraid For you to go? And take back what I stole Well, I don't mind No, I don't mind  Oh-oh-oh-oh, oh-oh Oh, would it be a crime?  Tell me you're movin' up Tell me you're movin' up Tell me you're movin' up  Tell me you're movin' up Tell me you're movin' up Tell me you're movin' up  Tell me you're movin' up Tell me you're movin' up Tell me you're movin' up  Tell me you're movin' up Tell me you're movin' up Tell me you're movin' up  Ã—=Ã—=Ã—=Ã—=Ã—  ðŸ·ï¸Tags #rebelsoul #michaelkiwanuka #auracountry #dailymusic #rebelsoullyrics  ðŸ“§ Connect: contact@auranetwork.org  ðŸ“¥ Submit your music: https://auracountry.portal.district.biz/app/login  ðŸ“Œ LINKS:  Subscribe: https://www.youtube.com/@AuraNetworkCountry?sub_confirmation=1  Latest Video: https://youtube.com/playlist?list=PLnlXh7KnclbbFTEicqzZzqHk-8OtQLHrb&amp;si=-u4ujRO6XjuV-m1D  Michael Kiwanuka, Michael Kiwanuka,  Rebel Soul, Michael Kiwanuka Latest, Rebel Soul Lyrics, Rebel Soul Lyrics Video  Comment #weareaura if you see this! ðŸ‘€</t>
  </si>
  <si>
    <t>vThAeBUw4Sk</t>
  </si>
  <si>
    <t>Rod Wave - I Get Around (Lyrics)</t>
  </si>
  <si>
    <t>2025-03-27T20:30:11Z</t>
  </si>
  <si>
    <t>auraserenity|emotional|indiepop|rod wave|i get around|rod wave i get around|i get around rod wave|rod wave lyrics|i get around lyrics|lyrics rod wave|lyrics i get around|lyrics rod wave i get around|lyrics i get around rod wave|lyrics for i get around by rod wave|lyric video for i get around by rod wave</t>
  </si>
  <si>
    <t>ðŸ‘‘ Rod Wave - I Get Around (Lyrics) ðŸŽ¶ Listen on Spotify: https://sptfy.com/QAzA ðŸ”¥ Help us reach 100,000 subscribers! ðŸ”” Turn on notifications to stay updated with new uploads!  ðŸŽ§ Stream &amp; Download: https://www.youtube.com/watch?v=Mt3RigzRApE  âœ¨ Follow Rod Wave: Instagram: https://www.instagram.com/rodwave/ TikTok: https://rodwave.lnk.to/tiktok  Facebook: https://www.facebook.com/rodwave @RodWaveOfficial  ðŸ“± Follow us on: Instagram: https://auranetwork.fanlink.tv/instagram Facebook: https://auranetwork.fanlink.tv/facebook Discord: https://auranetwork.fanlink.tv/discord X(twitter): https://auranetwork.fanlink.tv/xsocial  Ã—=Ã—=Ã—=Ã—=Ã—     Lyrics for 'Rod Wave - I Get Around'  [Hook] Look You fucking with ni**as thatâ€™s insecure, Watered down my shit is pure Write down my number but donâ€™t call until your sure Hey, donâ€™t you get the wrong idea baby, no, A ni**a just tryna chill baby  [Chorus] I get around (I get around, I get around) I get around (Bitch I get around, I get around)  [Hook] You fucking with ni**as thatâ€™s insecure, They watered down my shit is pure Write down my number but donâ€™t call until your sure Donâ€™t you get the wrong idea baby, no, A ni**a just tryna chill baby  [Chorus] I get around (I get around, I get around) I get around (Bitch I get around, I get around)  [Verse] I got this classy ass bitch drive a two door Mercedes Nasty ass bitch tried to fuck me in Macyâ€™s Swear she crazy, She was tryna be my lady Sliced a ni**a tires cause I ainâ€™t wanna have her baby Pretty red bone in Daytona, Love to smoke Doja, Let me fuck when I wanna She was moving fast, I was tryna go slower Tried to marry me and move my ass to Pensacola Believe me sweetie I got enough to feed the needy Ainâ€™t no need to be greedy, you can call me if you need me Got a super cute bitch, that I came across in Tally Super cool bitch, soft spoken, real jazzy Had to cut her off, she tried to make me meet her daddy Had to cut her off, she tried to make me meet her daddy Sadly, I am not the one to fall in love with Sadly, I am not the one to be trusting  [Hook] Fucking with ni**as thatâ€™s insecure, Watered down my shit is pure Write down my number but donâ€™t call until your sure Hey, Donâ€™t you get the wrong idea baby, no, A ni**a just tryna chill baby  [Chorus] I get around (I get around, I get around) I get around (Bitch I get around, I get around)   Fucking with ni**as thatâ€™s insecure, Watered down my shit is pure Write down my number but donâ€™t call until your sure Donâ€™t you get the wrong idea baby, no, A ni**a just tryna chill baby  I get around (I get around, I get around) I get around (Bitch I get around, I get around)  Ã—=Ã—=Ã—=Ã—=Ã—  ðŸ·ï¸Tags #igetaround #rodwave #auracountry #dailymusic #igetaroundlyrics  ðŸ“§ Connect: contact@auranetwork.org  ðŸ“¥ Submit your music: https://auracountry.portal.district.biz/app/login  ðŸ“Œ LINKS:  Subscribe: https://www.youtube.com/@AuraNetworkCountry?sub_confirmation=1  Latest Video: https://youtube.com/playlist?list=PLnlXh7KnclbbFTEicqzZzqHk-8OtQLHrb&amp;si=-u4ujRO6XjuV-m1D  Rod Wave, Rod Wave,  I Get Around, Rod Wave Latest, I Get Around Lyrics, I Get Around Lyrics Video  Comment #weareaura if you see this! ðŸ‘€</t>
  </si>
  <si>
    <t>Os43UUgiq0g</t>
  </si>
  <si>
    <t>Joan Thiele - Veleno (Lyrics/Letra)</t>
  </si>
  <si>
    <t>2025-03-26T20:30:03Z</t>
  </si>
  <si>
    <t>auraserenity|emotional|indiepop|joan thiele|veleno|joan thiele veleno|veleno joan thiele|joan thiele veleno lyrics|veleno joan thiele lyrics|veleno lyrics joan thiele|joan thiele lyrics|veleno lyrics|lyrics joan thiele|lyrics veleno|lyrics veleno joan thiele|lyrics for veleno by joan thiele|lyric video for veleno by joan thiele</t>
  </si>
  <si>
    <t>ðŸ‘‘ Joan Thiele - Veleno (Lyrics/Letra) ðŸŽ¶ Listen on Spotify: https://sptfy.com/QAzA ðŸ”¥ Help us reach 100,000 subscribers! ðŸ”” Turn on notifications to stay updated with new uploads!  ðŸŽ§ Stream &amp; Download: https://youtu.be/AsC2TiMIgzA?si=WHGQhhtAMlrdJdgH  âœ¨ Follow Joan Thiele: www.youtube.com/@JoanThieleOfficial  ðŸ“± Follow us on: Instagram: https://auranetwork.fanlink.tv/instagram Facebook: https://auranetwork.fanlink.tv/facebook Discord: https://auranetwork.fanlink.tv/discord X(twitter): https://auranetwork.fanlink.tv/xsocial  Ã—=Ã—=Ã—=Ã—=Ã—     Lyrics for 'Joan Thiele - Veleno'  (Lyrics/Testo): [Intro] Uh-uh, ta-ra-ta-ra-ta-ta Mhm-mhm-mhm-mhm-mhm  [Ritornello] Se poi fossi fuoco nel cielo Bam-bam, ti colpirei Per me sei solo veleno (Wow) (Uh-uh-uh, uh-uh-uh)  [Strofa 1] Ehi, caballero Uh, peggio del dinero Cammino per strada, sÃ¬ sÃ¬, vestita di nero Ti guardo, sei vento che taglia una lama di vetro, uh-uh-uh Animales, io non ti credo Mi prendi per mano, nascondi un segreto Adesso sono io la forza, io che prego solo per (Eh-eh-eh-eh-eh, uoh-oh-oh-oh) (Uh-uh-uh, uh-uh-uh)  [Pre-Ritornello 1] E lo sai, non cambierÃ² (Uh-uh-uh-uh-uh-uh) Non puoi farmi piÃ¹ del male ora che non ho Non ho piÃ¹ paura (Uoh-uh-uh)  [Ritornello] Se poi fossi fuoco nel cielo Bam-bam, ti colpirei Per me sei solo veleno (Uoh-uh-uh)  [Strofa 2] E tu sei il diablo, wow Ma contigo non hablo Tentami ancora, sÃ¬ sÃ¬, ma se inganni ti sparo Da te io non scappo, mi fisso soltanto allo specchio (Uh-uh-uh) (Eh)  [Pre-Ritornello 2] E lo sai che partirÃ² (Uh-uh-uh-uh-uh-uh) Non puoi farmi piÃ¹ del male ora che non ho Non ho piÃ¹ paura (Uoh-uh-uh)  [Ritornello] Se poi fossi fuoco nel cielo Bam-bam, ti colpirei Per me sei solo veleno (Wow) (Uh-uh-uh, uh-uh-uh) Se poi fossi fuoco nel cielo Bam-bam, ti colpirei Per me sei solo veleno (Wow) (Uh-uh-uh, uh-uh-uh) [Outro] Uh-uh-uh, uh-uh-uh  Ã—=Ã—=Ã—=Ã—=Ã—  ðŸ·ï¸Tags #veleno #joanthiele #auracountry #dailymusic #velenolyrics  ðŸ“§ Connect: contact@auranetwork.org  ðŸ“¥ Submit your music: https://auracountry.portal.district.biz/app/login  ðŸ“Œ LINKS:  Subscribe: https://www.youtube.com/@AuraNetworkCountry?sub_confirmation=1  Latest Video: https://youtube.com/playlist?list=PLnlXh7KnclbbFTEicqzZzqHk-8OtQLHrb&amp;si=-u4ujRO6XjuV-m1D  Joan Thiele, Joan Thiele, Veleno, Joan Thiele Latest, Veleno Lyrics, Veleno Lyrics Video  Comment #weareaura if you see this! ðŸ‘€</t>
  </si>
  <si>
    <t>sg0uL8q1hkQ</t>
  </si>
  <si>
    <t>Claudi-Mariee - Never Love Again (Lyrics)</t>
  </si>
  <si>
    <t>2025-03-25T20:30:13Z</t>
  </si>
  <si>
    <t>auraserenity|emotional|indiepop|claudi-mariee|never love again|claudi-mariee never love again|never love again claudi-mariee|claudi-mariee lyrics|lyrics claudi-mariee|lyrics never love again|lyrics claudi-mariee never love again|lyrics never love again claudi-mariee|lyrics for never love again by claudi-mariee|lyric video for never love again by claudi-mariee</t>
  </si>
  <si>
    <t>ðŸ‘‘ Claudi-Mariee - Never Love Again (Lyrics) ðŸŽ¶ Listen on Spotify: https://sptfy.com/QAzA ðŸ”¥ Help us reach 100,000 subscribers! ðŸ”” Turn on notifications to stay updated with new uploads!  ðŸŽ§ Stream &amp; Download: https://claudimariee.lnk.to/NeverLoveAgainAY  âœ¨ Follow Claudi-Mariee: https://www.instagram.com/claudimariee/ https://www.tiktok.com/@claudimarieee?lang=en https://www.youtube.com/@Claudimariee  ðŸ“± Follow us on: Instagram: https://auranetwork.fanlink.tv/instagram Facebook: https://auranetwork.fanlink.tv/facebook Discord: https://auranetwork.fanlink.tv/discord X(twitter): https://auranetwork.fanlink.tv/xsocial  Ã—=Ã—=Ã—=Ã—=Ã—     Lyrics for 'Claudi-Mariee - Never Love Again'  They say show some love  But I can never love again  Cause youâ€™ll break my heart again  Built these walls for my defence   I put my heart in some armour  But still itâ€™s bleeding  But stills it bleeding   Tear down my walls and leave me  Thatâ€™s how you deceive me   Toxic loving  Got me running  Miles on miles  But you keep coming  And I canâ€™t go through it all again   Toxic loving  Got me running  Miles on miles  But you keep coming  And I canâ€™t go through it all again  They say show some love  But I can never love again  Cause youâ€™ll break my heart again  Built these walls for my defence   They say show some love  But I can never love again  Cause youâ€™ll break my heart again  Built these walls for my defence   I stop loving but I  Keep on longing for  Someone who feels like  Homeeee   No matter how hard they try to tear me down  I wonâ€™t ever go back to that side of town  Put it on my soul , I wonâ€™t ever let your wear me out  Turned this frown around  Cause you canâ€™t tear me down  No you wonâ€™t tear me down   They say show some love  But I can never love again  Cause youâ€™ll break my heart again  Built these walls for my defence   I stop loving but I  Keep on longing for  Someone who feels like  Homeeee   I stop loving but I  Keep on longing for  Someone who feels like  Homeeee  Ã—=Ã—=Ã—=Ã—=Ã—  ðŸ·ï¸Tags #neverloveagain #claudi-mariee #auracountry #dailymusic #neverloveagainlyrics  ðŸ“§ Connect: contact@auranetwork.org  ðŸ“¥ Submit your music: https://auracountry.portal.district.biz/app/login  ðŸ“Œ LINKS:  Subscribe: https://www.youtube.com/@AuraNetworkCountry?sub_confirmation=1  Latest Video: https://youtube.com/playlist?list=PLnlXh7KnclbbFTEicqzZzqHk-8OtQLHrb&amp;si=-u4ujRO6XjuV-m1D  Claudi-Mariee, Claudi-Mariee, Never Love Again, Claudi-Mariee Latest, Never Love Again Lyrics, Never Love Again Lyrics Video  Comment #weareaura if you see this! ðŸ‘€</t>
  </si>
  <si>
    <t>5fOUc6l1gEc</t>
  </si>
  <si>
    <t>Harmonize, Abigail Chams - Me Too (Lyrics)</t>
  </si>
  <si>
    <t>2025-03-24T20:30:03Z</t>
  </si>
  <si>
    <t>auraserenity|emotional|indiepop|harmonize|abigail chams|me too|harmonize abigail chams|abigail chams harmonize|me too harmonize|me too abigail chams|me too lyrics|harmonize lyrics|abigail chams lyrics|harmonize abigail chams lyrics|abigail chams harmonize lyrics|me too harmonize lyrics|lyrics abigail chams me too</t>
  </si>
  <si>
    <t>ðŸ‘‘ Harmonize, Abigail Chams - Me Too (Lyrics) ðŸŽ¶ Listen on Spotify: https://sptfy.com/QAzA ðŸ”¥ Help us reach 100,000 subscribers! ðŸ”” Turn on notifications to stay updated with new uploads!  ðŸŽ§ Stream &amp; Download: https://open.spotify.com/track/0f69wNZrUKPe4s2EnSA5ai#login  âœ¨ Follow Harmonize: https://www.instagram.com/harmonize_tz/ https://www.youtube.com/channel/UCwIKyl0V5Cb5WRTazrhg-2A  âœ¨ Follow Abigail Chams: instagram.com/abby_chams tiktok.com/@abigail_chams open.spotify.com/artist/3jFSzxz2HWuQ7fDishuCE8  ðŸ“± Follow us on: Instagram: https://auranetwork.fanlink.tv/instagram Facebook: https://auranetwork.fanlink.tv/facebook Discord: https://auranetwork.fanlink.tv/discord X(twitter): https://auranetwork.fanlink.tv/xsocial  Ã—=Ã—=Ã—=Ã—=Ã—     Lyrics for 'Harmonize - Me Too'  [Intro: Harmonize] (Zara Boy, pass me the weed, I'm about to say some real shit, nigga) Bomboclaat I just wanna sing for my baby (Abigail Chams again)  [Verse 1: Harmonize] I was tired of 'Baby, do this for me' Then you came, said, 'Baby, do this with me' My number one believer She's a forgiver How can I leave her? You're just part of my liver  [Pre Chorus: Harmonize] I've been looking for somebody like you To play this part in my life Beauty, mature like you I'll be glad if I make you my wife  [Chorus: Harmonize &amp; Abigail Chams] And that's how I'm feeling (Me too, me too, me too) I can't explain, baby, how I'm feeling (Me too, me too, me too) Mmh, that's how I'm feeling (Me too, me too, me too) Baby, can you feel it? (Me too, me too, me too)  [Verse 2: Abigail Chams] Oh boy, I know I'm only 21 And you're 31, and the only one The only man that I need in my life Till the end of time When our worlds collided, mmh Oh no, we never meant for this to happen (Happen) Mmh, and all that we've been through, they can't imagine So, let them say what they wanna say, oh We know love's not a game we play I'm here to stay  [Pre-Chorus: Abigail Chams] 'Cause I've been looking for somebody like you To play this part in my life Handsome and sweet like you I'll be proud if you made me your wife  [Chorus: Harmonize &amp; Abigail Chams] And that's how I'm feeling (Me too, me too, me too) I can't explain, baby, how I'm feeling (Me too, me too, me too) Mmh, that's how I'm feeling (Me too, me too, me too) Baby, can you feel it? (Me too, me too, me too) (Ooh, I can feel it, I can feel it)  [Outro] Yow, yow, one man bound in the love It feels like I'm falling in love for the first time I've never seen love like this before  Ã—=Ã—=Ã—=Ã—=Ã—  ðŸ·ï¸Tags #metoo #harmonize #auracountry #dailymusic #metoolyrics  ðŸ“§ Connect: contact@auranetwork.org  ðŸ“¥ Submit your music: https://auracountry.portal.district.biz/app/login  ðŸ“Œ LINKS:  Subscribe: https://www.youtube.com/@AuraNetworkCountry?sub_confirmation=1  Latest Video: https://youtube.com/playlist?list=PLnlXh7KnclbbFTEicqzZzqHk-8OtQLHrb&amp;si=-u4ujRO6XjuV-m1D  Harmonize, Abigail Chams, Abigail Chams, Harmonize, Me Too, Harmonize Latest, Me Too Lyrics, Me Too Lyrics Video  Comment #weareaura if you see this! ðŸ‘€</t>
  </si>
  <si>
    <t>XFY50V2uEp4</t>
  </si>
  <si>
    <t>Polo G - I Know (Lyrics)</t>
  </si>
  <si>
    <t>2025-03-23T20:30:07Z</t>
  </si>
  <si>
    <t>auraserenity|emotional|indiepop|polo g|i know|polo g i know|i know polo g|polo g lyrics i know|i know lyrics polo g|polo g lyrics|i know lyrics|lyrics polo g|lyrics i know|lyrics polo g i know|lyrics i know polo g|lyrics for i know by polo g|lyric video for i know by polo g</t>
  </si>
  <si>
    <t>ðŸ‘‘ Polo G - I Know (Lyrics) ðŸŽ¶ Listen on Spotify: https://sptfy.com/QAzA ðŸ”¥ Help us reach 100,000 subscribers! ðŸ”” Turn on notifications to stay updated with new uploads!  ðŸŽ§ Stream &amp; Download: https://polog.lnk.to/GOAT  âœ¨ Follow Polo G: https://www.instagram.com/polo.capalot/ https://soundcloud.com/polo-g https://x.com/polo_capalot  ðŸ“± Follow us on: Instagram: https://auranetwork.fanlink.tv/instagram Facebook: https://auranetwork.fanlink.tv/facebook Discord: https://auranetwork.fanlink.tv/discord X(twitter): https://auranetwork.fanlink.tv/xsocial  Ã—=Ã—=Ã—=Ã—=Ã—     Lyrics for 'Polo G - I Know'  (Pipe that shit up, TnT) (Dmac on the fuckin' track) (Tahj Money)  [Chorus] Bondin' over drugs and pain, dirtyâ€…Spriteâ€…share My dawg wasâ€…one of a kind, I knowâ€…your type rare I know life is a bitch and she don't fight fair How the fuck I wake up from a dream to a nightmare? Left us behind, you seen that light glare I know you walkin' up to Heaven on them white stairs Why I can't just pull up to your crib and see you right there? Nobody love you 'til you dead, that's when they might care  [Verse 1] Let's just be friends before we rush into a label Wanna know if you really fuck with me, girl, what's your angle? It's only for the better if I'm tryna change you Lovin' me ain't easy, if you leave, I don't blame you Trauma got me fucked up, so I'm mentally unstable I got wrapped up in my emotions, now I'm tangled Deep in my thoughts and overthinkin' can get painful Watch how I move, one wrong decision can be fatal Hidden messages, conversations with my angels Just walk with me and you'll see I'm tryna save you Most times I'm by myself, I'm still confused from betrayal From rags to riches, shit still hard, I'm just on phase two  [Chorus] Bondin' over drugs and pain, dirty Sprite share My dawg was one of a kind, I know your type rare I know life is a bitch and she don't fight fair How the fuck I wake up from a dream to a nightmare? Left us behind, you seen that light glare I know you walkin' up to Heaven on them white stairs Why I can't just pull up to your crib and see you right there? Nobody love you 'til you dead, that's when they might care  [Verse 2] Livin' on his own and he runnin' out of options now 'Cause he felt like he couldn't be hisself at his mama house Hittin' licks, missin' school, junior year, he thought 'bout droppin' out Him against the world, 40 on him when he poppin' out On his dark road, he just tryna find a proper route Hate the criticism, he uses music to block it out By his auntie, he was molested as a baby boy Messed up his head, it even changed the way he play with toys Up late night rappin' and they told him to quit makin' noise Stuck in his feelings, he be spendin' every day annoyed He wanna stand over a n*gga, leave his face destroyed He miss his hood, now this something that he can't avoid  [Chorus] Bondin' over drugs and pain, dirty Sprite share My dawg was one of a kind, I know your type rare I know life is a bitch and she don't fight fair How the fuck I wake up from a dream to a nightmare? Left us behind, you seen that light glare I know you walkin' up to Heaven on them white stairs Why I can't just pull up to your crib and see you right there? Nobody love you 'til you dead, that's when they might care  Ã—=Ã—=Ã—=Ã—=Ã—  ðŸ·ï¸Tags #iknow #polog #auracountry #dailymusic #iknowlyrics  ðŸ“§ Connect: contact@auranetwork.org  ðŸ“¥ Submit your music: https://auracountry.portal.district.biz/app/login  ðŸ“Œ LINKS:  Subscribe: https://www.youtube.com/@AuraNetworkCountry?sub_confirmation=1  Latest Video: https://youtube.com/playlist?list=PLnlXh7KnclbbFTEicqzZzqHk-8OtQLHrb&amp;si=-u4ujRO6XjuV-m1D  Polo G, Polo G, I Know, Polo G Latest, I Know Lyrics, I Know Lyrics Video  Comment #weareaura if you see this! ðŸ‘€</t>
  </si>
  <si>
    <t>IaUlP-lR00g</t>
  </si>
  <si>
    <t>Tyler, The Creator, SWEET - I THOUGHT YOU WANTED TO DANCE (Lyrics)</t>
  </si>
  <si>
    <t>2025-03-22T20:30:02Z</t>
  </si>
  <si>
    <t>auraserenity|emotional|indiepop|tyler|the creator|i thought you wanted to dance tyler|the creator lyrics|the creator lyrics i thought you wanted to dance|i thought you wanted to dance lyrics tyler|i thought you wanted to dance lyrics|lyrics tyler|lyrics i thought you wanted to dance</t>
  </si>
  <si>
    <t>ðŸ‘‘ Tyler, The Creator, SWEET - I THOUGHT YOU WANTED TO DANCE (Lyrics) ðŸŽ¶ Listen on Spotify: http://bit.ly/4c1YIwO ðŸ”¥ Help us reach 100,000 subscribers! ðŸ”” Turn on notifications to stay updated with new uploads!  ðŸŽ§ Stream &amp; Download: https://tylerthecreator.lnk.to/CMIYGL  âœ¨ Follow Tyler, The Creator: www.youtube.com/@TylerTheCreator  ðŸ“± Follow us on: Instagram: https://auranetwork.fanlink.tv/instagram Facebook: https://auranetwork.fanlink.tv/facebook Discord: https://auranetwork.fanlink.tv/discord X(twitter): https://auranetwork.fanlink.tv/xsocial  Ã—=Ã—=Ã—=Ã—=Ã—      ðŸ·ï¸Tags #ithoughtyouwantedtodance #tyler,thecreator #auraserenity #freshvibes #ithoughtyouwantedtodancelyrics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Tyler, The Creator, Tyler, The Creator, SWEET,  I THOUGHT YOU WANTED TO DANCE, Tyler, The Creator Latest, I THOUGHT YOU WANTED TO DANCE Lyrics, I THOUGHT YOU WANTED TO DANCE Lyrics Video  Comment #weareaura if you see this! ðŸ‘€</t>
  </si>
  <si>
    <t>t59-3POBAcA</t>
  </si>
  <si>
    <t>Damiano David - Silverlines (Lyrics)</t>
  </si>
  <si>
    <t>2025-03-21T20:30:07Z</t>
  </si>
  <si>
    <t>auraserenity|emotional|indiepop|damiano david|silverlines|damiano david silverlines|silverlines damiano david|damiano david lyrics|silverlines lyrics|lyrics damiano david|lyrics silverlines|lyrics damiano david silverlines|lyrics silverlines damiano david|lyrics for silverlines by damiano david|lyric video for silverlines by damiano david</t>
  </si>
  <si>
    <t>ðŸ‘‘ Damiano David - Silverlines (Lyrics) ðŸŽ¶ Listen on Spotify: http://bit.ly/4c1YIwO ðŸ”¥ Help us reach 100,000 subscribers! ðŸ”” Turn on notifications to stay updated with new uploads!  ðŸŽ§ Stream &amp; Download: https://damianodavid.lnk.to/silverlines  âœ¨ Follow Damiano David: https://www.instagram.com/damianodavid/ https://www.facebook.com/people/Damiano-David/61565049621933/ https://x.com/daviddamiano99  ðŸ“± Follow us on: Instagram: https://auranetwork.fanlink.tv/instagram Facebook: https://auranetwork.fanlink.tv/facebook Discord: https://auranetwork.fanlink.tv/discord X(twitter): https://auranetwork.fanlink.tv/xsocial  Ã—=Ã—=Ã—=Ã—=Ã—     Lyrics for 'Damiano David - Silverlines'  [Verse 1] I feel sorrow no more The calm after the storm And peace belongs to me  [Chorus] Until my tears run dry And clouds fall from the sky And all my fears, they disappear And I see silver lines  [Post-Chorus] Oh-oh-oh-oh, oh Oh-oh-oh-oh, oh  [Verse 2] A smile, I welcome you A darkness, I've long forgotten you, yeah And peace belongs to me  [Chorus] Until my tears run dry And clouds fall from the sky And all my fears, they disappear And I see silver lines  [Post-Chorus] Oh-oh-oh-oh, oh Oh-oh-oh-oh, oh  [Bridge] Look at those light rays, no dark days anymore Looking alive, ain't no zombies anymore Don't need no battles, ain't tryna start no war 'Cause peace belongs to me  [Outro] Oh-oh-oh-oh, oh Oh-oh-oh-oh, oh  Ã—=Ã—=Ã—=Ã—=Ã—  ðŸ·ï¸Tags #silverlines #damianodavid #auraserenity #freshvibes #silverlineslyrics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Damiano David, Damiano David, Silverlines, Damiano David Latest, Silverlines Lyrics, Silverlines Lyrics Video  Comment #weareaura if you see this! ðŸ‘€</t>
  </si>
  <si>
    <t>dW83AN7m_y8</t>
  </si>
  <si>
    <t>Sped Up + Slowed, The Script - Superheroes (slowed down) (Lyrics)</t>
  </si>
  <si>
    <t>2025-03-20T20:30:04Z</t>
  </si>
  <si>
    <t>auraserenity|emotional|indiepop|the script|superheroes|the script superheroes|superheroes the script|the script lyrics|superheroes lyrics|lyrics the script|lyrics superheroes|lyrics the script superheroes|lyrics superheroes the script|lyrics for superheroes by the script|lyric video for superheroes by the script</t>
  </si>
  <si>
    <t>ðŸ‘‘ Sped Up + Slowed, The Script - Superheroes (slowed down) (Lyrics) ðŸŽ¶ Listen on Spotify: http://bit.ly/4c1YIwO ðŸ”¥ Help us reach 100,000 subscribers! ðŸ”” Turn on notifications to stay updated with new uploads!  ðŸŽ§ Stream &amp; Download: https://TheScript.lnk.to/IWantItAll   ðŸ”” SUBSCRIBE to never miss out on the latest lyric videos and song releases: https://www.youtube.com/@AuraNetworkSerenity  âœ¨ Follow The Script: https://plus.google.com/+TheScript/posts http://thescriptmusic.com/gb/home https://www.facebook.com/thescript https://twitter.com/THESCRIPT  ðŸ“± Follow us on: Instagram: https://auranetwork.fanlink.tv/instagram Facebook: https://auranetwork.fanlink.tv/facebook Discord: https://auranetwork.fanlink.tv/discord X(twitter): https://auranetwork.fanlink.tv/xsocial  - - - - - -     Lyrics for 'The Script - Superheroes'  All her life she has seen Oh the meanest side of me They took away the prophet's dream For a profit on the street  Now she's stronger than you know A heart of steel starts to grow  All his life he's been told He'll be nothing when he's old All the kicks and all the blows He won't ever let it show  'Cause he's stronger than you know A heart of steel starts to grow  When you've been fighting for it all your life You've been struggling to make things right That's how a superhero learns to fly  Every day, every hour Turn that pain into power  When you've been fighting for it all your life You've been working every day and night That's how a superhero learns to fly  Every day, every hour Turn that pain into power  All the hurt, all the lies All the tears that they cried When the moment is just right You'll see fire in their eyes  'Cause he's stronger than you know A heart of steel starts to grow  When you've been fighting for it all your life You've been struggling to make things right That's how a superhero learns to fly  Every day, every hour Turn that pain into power  When you've been fighting for it all your life You've been working every day and night That's how a superhero learns to fly  Every day, every hour Turn that pain into power  Power, power, power, power, power Power, power, power, power  Every day, every hour Turn that pain into power  Power, power, power, power Power, power, power, power  Every day, every hour Turn that pain into power  She's got lions in her heart, a fire in her soul He's got a beast in his belly that's so hard to control 'Cause they've taken too much hits, took it blow by blow Now light a match, stand back, watch 'em explode  She's got lions in her heart, a fire in her soul He's got a beast in his belly that's so hard to control 'Cause they've taken too much hits, took it blow by blow Now light a match, stand back, watch 'em explode, explode, explode, explode, explode...  When you've been fighting for it all your life You've been struggling to make things right That's how a superhero learns to fly  Every day, every hour Turn that pain into power  When you've been fighting for it all your life You've been working every day and night That's how a superhero learns to fly  Every day, every hour Turn that pain into power  Power, power, power, power Oh, yeah... Power, power, power, power  Every day, every hour Turn that pain into power  Power, power, power, power Ooh, yeah Whoa Power, power, power, power  Every day, every hour Turn that pain into power  When you've been fighting for it all your life You've been struggling to make things right That's how a superhero learns to fly  - - - - - -   ðŸ·ï¸Tags #The Script, #The ScriptLatest, #SuperheroesLyrics, #Superheroes #LyricsVideo   ðŸ“§ Connect: contact@auranetwork.org  ðŸ“¥ Submit your music: https://auraserenity.portal.district.biz/app/login   ðŸ“Œ LINKS:  Subscribe: https://www.youtube.com/@AuraNetworkSerenity?sub_confirmation=1  Latest Video: https://youtube.com/playlist?list=PL6XvoUHzMezgk4YGb1Rs4Al7ODm5d6ww4&amp;si=y0CXM2g_7SfaweP7  The Script, The Script Latest, Superheroes Lyrics, Superheroes Lyrics Video  Comment #weareaura if you see this! ðŸ‘€</t>
  </si>
  <si>
    <t>qwG_kq_YEqg</t>
  </si>
  <si>
    <t>Alicia Keys - Try Sleeping With A Broken Heart (Lyrics)</t>
  </si>
  <si>
    <t>2025-03-19T20:30:06Z</t>
  </si>
  <si>
    <t>auraserenity|emotional|indiepop|alicia keys|try sleeping with a broken heart|alicia keys try sleeping with a broken heart|try sleeping with a broken heart alicia keys|alicia keys lyrics|try sleeping with a broken heart lyrics|lyrics alicia keys|lyrics try sleeping with a broken heart|lyric video for try sleeping with a broken heart by alicia keys</t>
  </si>
  <si>
    <t>ðŸ‘‘ Alicia Keys - Try Sleeping With A Broken Heart (Lyrics) ðŸŽ¶ Listen on Spotify: http://bit.ly/4c1YIwO ðŸ”¥ Help us reach 100,000 subscribers! ðŸ”” Turn on notifications to stay updated with new uploads!  ðŸŽ§ Stream &amp; Download: https://AliciaKeys.lnk.to/_listenYD  âœ¨ Follow Alicia Keys: Facebook: https://AliciaKeys.lnk.to/followFI  Twitter: https://AliciaKeys.lnk.to/followTI  Instagram: https://AliciaKeys.lnk.to/followII  Website: https://AliciaKeys.lnk.to/followWI  Spotify: https://AliciaKeys.lnk.to/followSI  ðŸ“± Follow us on: Instagram: https://auranetwork.fanlink.tv/instagram Facebook: https://auranetwork.fanlink.tv/facebook Discord: https://auranetwork.fanlink.tv/discord X(twitter): https://auranetwork.fanlink.tv/xsocial  Ã—=Ã—=Ã—=Ã—=Ã—     Lyrics for 'Alicia Keys - Try Sleeping With A Broken Heart'  [Intro] Let's do it, baby, let's do it, baby Let's do it, do it  [Verse 1] Even if you were a million miles away I could still feel you in my bed Near me, touch me, feel me And even at the bottom of the sea I could still hear inside my head Tellin' me, touch me, feel me  [Pre-Chorus] And all the time, you were tellin' me lies  [Chorus] So tonight, I'm gonna find a way to make it without you Tonight, I'm gonna find a way to make it without you I'm gonna hold on to the times that we had tonight I'm gonna find a way to make it without you  [Post-Chorus] Have you ever tried sleeping with a broken heart? Well, you could try sleeping in my bed  [Verse 2] Lonely, only nobody ever shut it down like you You wore the crown You made my body feel heaven bound Why don't you hold me? Near me, I thought you told me You'd never leave me Looking in the sky, I could see your face And I know right where I fit in Take me, make me, you know that I'll always be in love With you Right 'til the end Oh  [Chorus] So tonight, I'm gonna find a way to make it without you Tonight, I'm gonna find a way to make it without you I'm gonna hold on to the times that we had tonight I'm gonna find a way to make it without you  [Bridge] Anybody could've told you right from the start It's 'bout to fall apart So rather than hold on to a broken dream Or just hold on to love And I could find a way to make it Don't hold on too tight I'll make it without you tonight  [Chorus] So tonight, I'm gonna find a way to make it without you Tonight, I'm gonna find a way to make it without you I'm gonna hold on to the times that we had tonight I'm gonna find a way to make it without you  [Outro] Oh, Lord Have you ever tried sleepin' with a Without my love Have you ever tried, have you ever tried?  Ã—=Ã—=Ã—=Ã—=Ã—  ðŸ·ï¸Tags #trysleepingwithabrokenheart #aliciakeys #auraserenity #freshvibes #trysleepingwithabrokenheartlyrics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Alicia Keys, Alicia Keys, Try Sleeping With A Broken Heart, Alicia Keys Latest, Try Sleeping With A Broken Heart Lyrics, Try Sleeping With A Broken Heart Lyrics Video  Comment #weareaura if you see this! ðŸ‘€</t>
  </si>
  <si>
    <t>_gdIlS0FENc</t>
  </si>
  <si>
    <t>Khalid - Better (Lyrics)</t>
  </si>
  <si>
    <t>2025-03-18T20:30:03Z</t>
  </si>
  <si>
    <t>auraserenity|emotional|indiepop|khalid|better|khalid better|better khalid|khalid better lyrics|better lyrics khalid|khalid lyrics|better lyrics|lyrics khalid|lyrics better|lyrics khalid better|lyrics better khalid|lyrics for better by khalid|lyric video for better by khalid</t>
  </si>
  <si>
    <t>ðŸ‘‘ Khalid - Better (Lyrics) ðŸŽ¶ Listen on Spotify: http://bit.ly/4c1YIwO ðŸ”¥ Help us reach 100,000 subscribers! ðŸ”” Turn on notifications to stay updated with new uploads!  ðŸŽ§ Stream &amp; Download: http://smarturl.it/zBetter  âœ¨ Follow Khalid: https://www.instagram.com/thegr8khalid/ https://www.facebook.com/thegreatkhalid https://x.com/thegreatkhalid  ðŸ“± Follow us on: Instagram: https://auranetwork.fanlink.tv/instagram Facebook: https://auranetwork.fanlink.tv/facebook Discord: https://auranetwork.fanlink.tv/discord X(twitter): https://auranetwork.fanlink.tv/xsocial  Ã—=Ã—=Ã—=Ã—=Ã—     Lyrics for 'Khalid - Better'  [Intro] Better Nothing, baby Nothing feels better I'm not really drunk, I never get that fucked up I'm not, I'm so sober  [Verse 1] Love to see you shine in the night like the diamond you are (Love to see you shine in the night like the diamond you are) I'm good on the side, it's alright, just hold me in the dark (I'm good on the side, it's alright, just hold me in the dark) No one's gotta know what we do, hit me up when you're bored (No one's gotta know what we do, hit me up when you're bored) 'Cause I live down the street So we meet when you need and it's yours All I hear is...  [Chorus] Nothing feels better than this Nothing feels better Nothing feels better than this Nothing feels better, oh no We don't gotta hide, this is what you like I'll admit Nothing feels better than this  [Verse 2] You say we're just friends but I swear when nobody's around (You say we're just friends but I swear when nobody's around) You keep my hand around your neck, we connect, are you feeling it now? (You keep my hand around your neck, we connect, are you feeling it now?) 'Cause I am I got so high the other night, I swear to God, felt my feet lift the ground (I got so high the other night, I swear to God I felt my feet lift the ground) Ooh, yeah Your back against the wall, this is all you've been talking about In my ears  [Chorus] Nothing feels better than this Nothing feels better Nothing feels better than this Nothing feels better, oh no We don't gotta hide, this is what you like I admit Nothing feels better than this  [Bridge] Now, left, right, left, right Take it back, bring it side to side Like that, like that, ayy Ooh, now, left, right, left, right Take it back, bring it side to side Like  [Chorus] Nothing feels better than this Nothing feels better Nothing feels better than this Nothing feels better, oh no We don't gotta hide, this is what you like I admit Nothing feels better than this (Better than this)  [Outro] Nothing feels better than this  Ã—=Ã—=Ã—=Ã—=Ã—  ðŸ·ï¸Tags #better #khalid #auraserenity #freshvibes #betterlyrics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Khalid, Khalid, Better, Khalid Latest, Better Lyrics, Better Lyrics Video  Comment #weareaura if you see this! ðŸ‘€</t>
  </si>
  <si>
    <t>lmrqCtitb8Y</t>
  </si>
  <si>
    <t>Clean Bandit, Anne-Marie, David Guetta - Cry Baby (Lyrics)</t>
  </si>
  <si>
    <t>2025-03-17T20:30:12Z</t>
  </si>
  <si>
    <t>auraserenity|emotional|indiepop|cry baby clean bandit|clean bandit cry baby|clean bandit cry baby lyrics|cry baby clean bandit lyrics|clean bandit lyrics cry baby|cry baby lyrics clean bandit|cry baby lyrics|clean bandit lyrics</t>
  </si>
  <si>
    <t>ðŸ‘‘ Clean Bandit, Anne-Marie, David Guetta - Cry Baby (Lyrics) ðŸŽ¶ Listen on Spotify: https://sptfy.com/QAzA ðŸ”¥ Help us reach 100,000 subscribers! ðŸ”” Turn on notifications to stay updated with new uploads!  ðŸŽ§ Stream &amp; Download: https://CBxAMxDG.lnk.to/CryBabyAY  âœ¨ Follow Clean Bandit: https://soundcloud.com/cleanbandit https://instagram.com/cleanbandit/ https://www.facebook.com/cleanbandit https://x.com/cleanbandit  ðŸ“± Follow us on: Instagram: https://auranetwork.fanlink.tv/instagram Facebook: https://auranetwork.fanlink.tv/facebook Discord: https://auranetwork.fanlink.tv/discord X(twitter): https://auranetwork.fanlink.tv/xsocial  Ã—=Ã—=Ã—=Ã—=Ã—     Lyrics for 'Clean Bandit - Cry Baby'  [Verse 1] I know what you did last night I called you up and you declined I smell perfume, but it ain't mine It's not okay, but it's alright  [Pre-Chorus] 'Cause you telling so many lies, I gotta let you go Now you know what it's like to be all alone Tell me, how you gonna hurt the one that loves you the most? 'Cause your tears gon' cry a river, go, let it flow  [Chorus] Don't want no cry baby at my door, I'll let him go Boy, I ain't the same girl I was before You're only crying 'cause I don't want you back no more Boy, you had your chance And you can keep on cryin', baby  [Post-Chorus] I know you been lyin', baby So you can keep on cryin', baby  [Verse 2] I don't know what you're waiting for I packed your bags outside the door, uh No, I don't wanna sit and talk Can you hurry up? I'm bored  [Pre-Chorus] 'Cause you telling so many lies, I gotta let you go, mm Now you know what it's likÐµ to be all alone Tell mÐµ, how you gonna hurt the one that loves you the most? Yeah, 'cause your tears gon' cry a river, go, let it flow  [Chorus] Don't want no cry baby at my door, I'll let him go Boy, I ain't the same girl I was before (No, I ain't the same) You're only crying 'cause I don't want you back no more (I don't want you back) Boy, you had your chance (Ha-ha) And you can keep on cryin', baby  [Post-Chorus] (Oh-oh) I know you been lyin', baby (Oh-oh, mm) So you can keep on cryin', baby  [Outro] You can keep on cryin', baby boy I know you been I know you been lyin', baby So you can keep on cryin', baby  Ã—=Ã—=Ã—=Ã—=Ã—  ðŸ·ï¸Tags #crybaby #cleanbandit #auracountry #dailymusic #crybabylyrics  ðŸ“§ Connect: contact@auranetwork.org  ðŸ“¥ Submit your music: https://auracountry.portal.district.biz/app/login  ðŸ“Œ LINKS:  Subscribe: https://www.youtube.com/@AuraNetworkCountry?sub_confirmation=1  Latest Video: https://youtube.com/playlist?list=PLnlXh7KnclbbFTEicqzZzqHk-8OtQLHrb&amp;si=-u4ujRO6XjuV-m1D  Clean Bandit, Anne-Marie, David Guetta, Clean Bandit Latest, Cry Baby Lyrics, Cry Baby Lyrics Video  Comment #weareaura if you see this! ðŸ‘€</t>
  </si>
  <si>
    <t>DYt9Zz1bbHg</t>
  </si>
  <si>
    <t>Jonah Kagen - Pollution (Lyrics)</t>
  </si>
  <si>
    <t>2025-03-16T20:30:02Z</t>
  </si>
  <si>
    <t>auraserenity|emotional|indiepop|jonah kagen|pollution|jonah kagen pollution|pollution jonah kagen|pollution lyrics jonah kagen|jonah kagen lyrics|pollution lyrics|lyrics jonah kagen|lyrics pollution|lyrics jonah kagen pollution|lyrics pollution jonah kagen|lyrics for pollution by jonah kagen|lyric video for pollution by jonah kagen</t>
  </si>
  <si>
    <t>ðŸ‘‘ Jonah Kagen - Pollution (Lyrics) ðŸŽ¶ Listen on Spotify: http://bit.ly/4c1YIwO ðŸ”¥ Help us reach 100,000 subscribers! ðŸ”” Turn on notifications to stay updated with new uploads!  ðŸŽ§ Stream &amp; Download: https://jonahkagen.lnk.to/Pollution  âœ¨ Follow Jonah Kagen: https://www.instagram.com/jonahkagen/ https://www.tiktok.com/@jonahkagen https://www.youtube.com/channel/UCX9vPykmK4-pq2FEO90vvnA https://www.jonahkagen.com  ðŸ“± Follow us on: Instagram: https://auranetwork.fanlink.tv/instagram Facebook: https://auranetwork.fanlink.tv/facebook Discord: https://auranetwork.fanlink.tv/discord X(twitter): https://auranetwork.fanlink.tv/xsocial  Ã—=Ã—=Ã—=Ã—=Ã—     Lyrics for 'Jonah Kagen - Pollution'  [Verse 1] I was fourteen the first time I left home Not one drop of pollution, no taste of the cold I remember that winter when snow was just snow Runnin' free, full of dreams, and a heart of gold  [Pre-Chorus] Then, all at once, it was over, all I knew All at once, I got older and outgrew you I just need to get back and I donâ€™t know how  [Chorus] Oh, forgive me, my darlin', I let you down I don't know where you are and I need you now Iâ€™d do anything, I'd give up all I have I want you back, I want you back, I want you back  [Verse 2] Now I'm twenty-three and I still have dreams But now I'm dreaming to be how I used to be And I stay up, making peace with the irony Oh, I'll waste away with this shame washing ovÐµr me  [Pre-Chorus] Then, all at once, it was ovÐµr, all I knew All at once, I got older and outgrew you I just need to get back and I don't know how  [Chorus] Oh, forgive me, my darlin', I let you down I don't know where you are and I need you now Iâ€™d do anything, Iâ€™d give up all I have Oh, I want you back, I want you back, I want you back  [Outro] I want you back, I want you back, I want you back I want you back, I want you back, I want you back  Ã—=Ã—=Ã—=Ã—=Ã—  ðŸ·ï¸Tags #pollution #jonahkagen #auraserenity #freshvibes #pollutionlyrics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Jonah Kagen, Jonah Kagen, Pollution, Jonah Kagen Latest, Pollution Lyrics, Pollution Lyrics Video  Comment #weareaura if you see this! ðŸ‘€</t>
  </si>
  <si>
    <t>DXX48dBlRnE</t>
  </si>
  <si>
    <t>Henry Moodie - the old me (Lyrics)</t>
  </si>
  <si>
    <t>2025-03-15T20:30:02Z</t>
  </si>
  <si>
    <t>auraserenity|emotional|indiepop|henry moodie|the old me|henry moodie the old me|the old me henry moodie|the old me lyrics henry moodie|henry moodie lyrics|the old me lyrics|lyrics henry moodie|lyrics the old me|lyrics henry moodie the old me|lyrics the old me henry moodie|lyrics for the old me by henry moodie|lyric video for the old me by henry moodie</t>
  </si>
  <si>
    <t>ðŸ‘‘ Henry Moodie - the old me (Lyrics) ðŸŽ¶ Listen on Spotify: http://bit.ly/4c1YIwO ðŸ”¥ Help us reach 100,000 subscribers! ðŸ”” Turn on notifications to stay updated with new uploads!  ðŸŽ§ Stream &amp; Download: https://henrymoodie.lnk.to/goodolddays  âœ¨ Follow Henry Moodie: https://www.instagram.com/henrymoodie/ https://www.tiktok.com/@henrymoodie https://www.youtube.com/henrymoodie  https://x.com/henrymoodieuk  ðŸ“± Follow us on: Instagram: https://auranetwork.fanlink.tv/instagram Facebook: https://auranetwork.fanlink.tv/facebook Discord: https://auranetwork.fanlink.tv/discord X(twitter): https://auranetwork.fanlink.tv/xsocial  Ã—=Ã—=Ã—=Ã—=Ã—     Lyrics for 'Henry Moodie - the old me'  every headline every deadline feels so serious these days every expectation seems too hard to face  all the pressure use to never take hold of me this way oh i miss my innocence it felt so safe  cause those monsters under my bed became the ones in my head now the grass ain't so green and i'm not as naive as the old me  i used to dream of getting older now i wish i could go back cause all this weight is on my shoulders never used to feel like that tell me have you seen the old me the guy whoâ€™s always drunk on life cause iâ€™ve been trying to find him lately to see a better future through his eyes  whereâ€™s the wide eyed confident guy with a grin upon his face whereâ€™s the optimist i was at half this age i miss my daydreams miss my pre-teens miss my stupid young mistakes though i know that iâ€™m still in the good old days  i used to dream of getting older now i wish i could go back cause all this weight is on my shoulders never used to feel like that tell me have you seen the old me the guy whoâ€™s always drunk on life cause iâ€™ve been trying to find him lately to see a better future through his eyes  those monsters under my bed became the ones in my head  Ã—=Ã—=Ã—=Ã—=Ã—  ðŸ·ï¸Tags #theoldme #henrymoodie #auraserenity #freshvibes #theoldmelyrics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Henry Moodie, Henry Moodie,  the old me, Henry Moodie Latest, the old me Lyrics, the old me Lyrics Video  Comment #weareaura if you see this! ðŸ‘€</t>
  </si>
  <si>
    <t>lSY03Fc7t4w</t>
  </si>
  <si>
    <t>Miley Cyrus - Flowers (Demo) (Lyrics)</t>
  </si>
  <si>
    <t>2025-03-14T20:30:06Z</t>
  </si>
  <si>
    <t>auraserenity|emotional|indiepop|miley cyrus|flowers|miley cyrus flowers|flowers miley cyrus|miley cyrus flowers lyrics|miley cyrus lyrics|flowers lyrics|lyrics miley cyrus|lyrics flowers|lyrics miley cyrus flowers|lyrics flowers miley cyrus|lyrics for flowers by miley cyrus|lyric video for flowers by miley cyrus</t>
  </si>
  <si>
    <t>ðŸ‘‘ Miley Cyrus - Flowers (Demo) (Lyrics) ðŸŽ¶ Listen on Spotify: http://bit.ly/4c1YIwO ðŸ”¥ Help us reach 100,000 subscribers! ðŸ”” Turn on notifications to stay updated with new uploads!  ðŸŽ§ Stream &amp; Download: https://mileycyrus.lnk.to/EndlessSummerVacation  âœ¨ Follow Miley Cyrus: Site: http://mileycyrus.com Twitter: https://mileyl.ink/twitter Instagram: https://mileyl.ink/instagram TikTok: https://mileyl.ink/tiktok Facebook: https://mileyl.ink/facebook https://discord.com/invite/mileycyrus  ðŸ“± Follow us on: Instagram: https://auranetwork.fanlink.tv/instagram Facebook: https://auranetwork.fanlink.tv/facebook Discord: https://auranetwork.fanlink.tv/discord X(twitter): https://auranetwork.fanlink.tv/xsocial  Ã—=Ã—=Ã—=Ã—=Ã—     Lyrics for 'Miley Cyrus - Flowers'  [Verse 1] We were good, we were gold Kinda dream that can't be sold We were right 'til we weren't Built a home and watched it burn  [Pre-Chorus] Mm, I don't wanna leave you, I didn't wanna lie Started to cry, but then remembered I  [Chorus] I can buy myself flowers Write my name in the sand Talk to myself for hours Say things you don't understand I can take myself dancing And I can hold my own hand Yeah, I can love me better than you can  [Verse 2] Paint my nails cherry-red Match the roses that you left No remorse, no regret I forgive every word you said  [Pre-Chorus] Ooh, I didn't wanna leave you, baby, I didn't wanna fight Started to cry, but then remembered I  [Chorus] I can buy myself flowers Write my name in the sand Talk to myself for hours, yeah Say things you don't understand I can take myself dancing, yeah, yeah I can hold my own hand Yeah, I can love me better than you can  [Post-Chorus] Can love me better, I can love me better, baby Can love me better, I can love me better, baby Can love me better, I can love me better Can love me better, I  [Pre-Chorus] I didn't wanna leave you, I didn't wanna fight Started to cry, but then remembered I  [Chorus] I can buy myself flowers (Uh-huh) Write my name in the sand (Mm-mm-mm-mm) Talk to myself for hours, yeah Say things you don't understand (Never will) I can take myself dancing And I can hold my own hand Yeah, I can love me better than you can  [Post-Chorus] Love me better, I can love me better, baby Can love me better, I can love me better, baby Can love me better, I can love me better, baby Can love me better, I can love me better, baby  Ã—=Ã—=Ã—=Ã—=Ã—  ðŸ·ï¸Tags #flowers #mileycyrus #auraserenity #freshvibes #flowerslyrics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Miley Cyrus, Miley Cyrus, Flowers, Miley Cyrus Latest, Flowers Lyrics, Flowers Lyrics Video  Comment #weareaura if you see this! ðŸ‘€</t>
  </si>
  <si>
    <t>VuhMyIw2E6c</t>
  </si>
  <si>
    <t>SZA - Another Life (Lyrics)</t>
  </si>
  <si>
    <t>2025-03-13T20:30:04Z</t>
  </si>
  <si>
    <t>auraserenity|emotional|indiepop|sza|another life|sza another life|another life sza|sza another life lyrics|another life lyrics sza|sza lyrics|another life lyrics|lyrics sza|lyrics another life|lyrics sza another life|lyrics another life sza|lyrics for another life by sza|lyric video for another life by sza</t>
  </si>
  <si>
    <t>ðŸ‘‘ SZA - Another Life (Lyrics) ðŸŽ¶ Listen on Spotify: http://bit.ly/4c1YIwO ðŸ”¥ Help us reach 100,000 subscribers! ðŸ”” Turn on notifications to stay updated with new uploads!  ðŸŽ§ Stream &amp; Download: https://sza.lnk.to/LANA  âœ¨ Follow SZA: https://www.instagram.com/sza/ https://www.facebook.com/sza https://x.com/sza YouTube: â€ª@szaâ€¬  ðŸ“± Follow us on: Instagram: https://auranetwork.fanlink.tv/instagram Facebook: https://auranetwork.fanlink.tv/facebook Discord: https://auranetwork.fanlink.tv/discord X(twitter): https://auranetwork.fanlink.tv/xsocial  Ã—=Ã—=Ã—=Ã—=Ã—     Lyrics for 'SZA - Another Life'  I wanna be right by your side Can't risk perfection, love is timeless Don't wanna throw away tonight I know you're not the stayin' kind  Don't wanna make you nervous Don't wanna break the surface Obvious, I come with motives, baby Don't wanna make you nervous Did I let you know You got control of me, baby?  In another life I know we could ride out, boy If the time is right I know we could ride out, boy In another life I know we could ride, baby, let me ride Won't you love me right out, boy? In another life  I'm tryna be the one you play with Not tryna be the one that stays up Done tryna be your favorite (Favorite) Done tryin' to fix your template  I don't wanna be just a shell of me (Be, me) Just another thing in your gallery (Thing, 'ry) I was dumber then, we were young and free (Then, free) Flakin' all my friends, let you on me (Friends) All night long, till I forget Who I was, lovin' me, lovin' me Still I'm lost, I can't recover now Self-respect? I'd rather die  In another life I know we could ride out, boy If the time is right I know we could ride out, boy In another life I know we could ride, baby, let me ride Won't you let me ride out, boy? In another life  In another lifetime, boy I know we both would be too right If the stars align now, boy I know God gon' let us ride If the time is right, oh, we'll start tonight Oh, just let me ride Ride, ride, ride, ride, ride, ride, oh Promise you won't forget me, oh-oh Ride, ride, ride, ride, ride, ride, oh Promise you'll let me ride, ride, oh, no Ride, ride, ride, ride, ride, ride, oh Promise you'll let me ride Ride, ride, ride, oh Coming back for you to ride Know you gone, but I'm gon' chase you Don't care how long it's taking, ride Coming back for us in carriage I won't care who you marry Mine, mine, mine, mine, mine, mine, mine Maybe in another life  Ã—=Ã—=Ã—=Ã—=Ã—  ðŸ·ï¸Tags #anotherlife #sza #auraserenity #freshvibes #anotherlifelyrics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Another Life, SZA Latest, Another Life Lyrics, Another Life Lyrics Video  Comment #weareaura if you see this! ðŸ‘€</t>
  </si>
  <si>
    <t>P7DpOpJoocY</t>
  </si>
  <si>
    <t>CueshÃ© - Stay (Lyrics)</t>
  </si>
  <si>
    <t>2025-03-12T20:30:03Z</t>
  </si>
  <si>
    <t>auraserenity|emotional|indiepop|cueshÃ©|stay|cueshÃ© stay|stay cueshÃ©|cueshÃ© stay lyrics|stay cueshÃ© lyrics|stay lyrics cueshÃ©|cueshÃ© lyrics|stay lyrics|lyrics cueshÃ©|lyrics stay|lyrics cueshÃ© stay|lyrics stay cueshÃ©|lyrics for stay by cueshÃ©|lyric video for stay by cueshÃ©</t>
  </si>
  <si>
    <t>ðŸ‘‘ CueshÃ© - Stay (Lyrics) ðŸŽ¶ Listen on Spotify: https://sptfy.com/QAzA ðŸ”¥ Help us reach 100,000 subscribers! ðŸ”” Turn on notifications to stay updated with new uploads!  ðŸŽ§ Stream &amp; Download: https://lnk.to/gusted-you-make-me  âœ¨ Follow CueshÃ©: https://www.instagram.com/cuesheofficial/ https://x.com/cueshetheband/ https://www.facebook.com/cuesheofficial/ https://open.spotify.com/artist/6Xx1uQPrAF37dtVMKEmvx5?si=3233c96cca794291&amp;nd=1&amp;dlsi=5b2758c4dd594a14  ðŸ“± Follow us on: Instagram: https://auranetwork.fanlink.tv/instagram Facebook: https://auranetwork.fanlink.tv/facebook Discord: https://auranetwork.fanlink.tv/discord X(twitter): https://auranetwork.fanlink.tv/xsocial  Ã—=Ã—=Ã—=Ã—=Ã—     Lyrics for 'CueshÃ© - Stay'  I believe we shouldn't let the moment pass us by Life's too short, we shouldn't wait for the water to run dry Think about it 'cause we only have one shot at destiny All I'm asking, could it possibly be you and me? So, if you'd still go, I'll understand Would you give me something just to hold on to? And if you'll stay, I'll hold your hand 'Cause I'm truly, madly, crazily in love with... Time has come for us to go our separate ways God forbid, but my mind is going crazy today I feel so cold, feel so numb, I'm having nightmares but I'm awake Help me, Lord, fight this loneliness, take this pain away So, if you'd still go, I'll understand Would you give me something just to hold on to? And if you'll stay, I'll hold your hand 'Cause I'm truly, madly, crazily in love with you So, if you'd still go, I'll understand Would you give me something just to hold on to? And if you'll stay, I'll hold your hand 'Cause I'm truly, madly, crazily in love with you Now that you're gone, I'm all alone I'm still hoping that you would come back home Don't care how long, but I'm willing to wait 'Cause I'm truly, madly, crazily in love with you  Ã—=Ã—=Ã—=Ã—=Ã—  ðŸ·ï¸Tags #stay #cueshÃ© #auracountry #dailymusic #staylyrics  ðŸ“§ Connect: contact@auranetwork.org  ðŸ“¥ Submit your music: https://auracountry.portal.district.biz/app/login  ðŸ“Œ LINKS:  Subscribe: https://www.youtube.com/@AuraNetworkCountry?sub_confirmation=1  Latest Video: https://youtube.com/playlist?list=PLnlXh7KnclbbFTEicqzZzqHk-8OtQLHrb&amp;si=-u4ujRO6XjuV-m1D  CueshÃ©, Stay, CueshÃ©, CueshÃ© Latest, Stay Lyrics, Stay Lyrics Video  Comment #weareaura if you see this! ðŸ‘€</t>
  </si>
  <si>
    <t>ShEfFfJDJes</t>
  </si>
  <si>
    <t>Leona Lewis - Better In Time (Lyrics)</t>
  </si>
  <si>
    <t>2025-03-11T20:30:06Z</t>
  </si>
  <si>
    <t>auraserenity|emotional|indiepop|better in time|leona lewis|better in time leona lewis|leona lewis better in time|leona lewis lyrics better in time|better in time lyrics|leona lewis lyrics|lyrics better in time|lyrics leona lewis|lyrics better in time leona lewis|lyrics leona lewis better in time|lyrics for leona lewis by better in time|lyric video for leona lewis by better in time</t>
  </si>
  <si>
    <t>ðŸ‘‘ Leona Lewis - Better In Time (Lyrics) ðŸŽ¶ Listen on Spotify: https://sptfy.com/QAzA ðŸ”¥ Help us reach 100,000 subscribers! ðŸ”” Turn on notifications to stay updated with new uploads!  ðŸŽ§ Stream &amp; Download: https://LeonaLewis.lnk.to/Streaming  âœ¨ Follow Leona Lewis: https://www.instagram.com/leonalewis/ https://x.com/leonalewis https://www.facebook.com/leonalewis https://www.leonalewismusic.com  ðŸ“± Follow us on: Instagram: https://auranetwork.fanlink.tv/instagram Facebook: https://auranetwork.fanlink.tv/facebook Discord: https://auranetwork.fanlink.tv/discord X(twitter): https://auranetwork.fanlink.tv/xsocial  Ã—=Ã—=Ã—=Ã—=Ã—     Lyrics for 'Leona Lewis - Better In Time'  Ooh Mm, mm  It's been the longest winter without you I didn't know where to turn to (Ah, ah, ah) See, somehow I can't forget you After all that we've been through (Ah, ah, ah)  Going, coming Thought I heard a knock Who's there? No one Thinking that I deserve it And now I realize that I really didn't know (Ah, ah, ah) If you didn't notice, you mean everything Quickly I'm learning to love again All that I know is, I'ma be okay, yeah (Ah, ah, ah)  Thought I couldn't live without you It's gonna hurt when it heals too, oh yeah It'll all get better in time (Oh) And even though I really love you I'm gonna smile 'cause I deserve to It'll all get better in time  I couldn't turn on the TV (No) Without something there to remind me, mm-hmm (Ah, ah, ah) Was it all that easy, mm? To just put aside your feelings (Ah, ah, ah)  If I'm dreaming, don't wanna laugh Hurt my feelings, but that's the path I believe in, and I know that time will heal it (Ah, ah, ah) If you didn't notice, boy, you meant everything Quickly I'm learnin', ooh, to love again All that I know is, I'ma be okay, yeah (Ah, ah, ah)  Thought I couldn't live without you It's gonna hurt when it heals too, oh yeah It'll all get better in time And even though I really love you I'm gonna smile 'cause I deserve to, ooh It'll all get better in time  Since there's no more you and me (No more you and me) It's time I let you go so I can be free (Ah, ah, ah) And live my life how it should be (No no no, no no no) No matter how hard it is, I'll be fine without you Yes, I will!  Thought I couldn't live without you It's gonna hurt when it heals, too, oh-oh, oh It'll all get better in time (Ooh, oh) And even though I really loved you I'm gonna smile 'cause I deserve to, yes, I do It'll all get better in time (Oh, oh)  Thought I couldn't live without you It's gonna hurt when it heals, too, yes It'll all get better in time (Oh, oh) And even though I really loved you Gonna smile 'cause I deserve to, ooh It'll all get better in time  Ã—=Ã—=Ã—=Ã—=Ã—  ðŸ·ï¸Tags #leonalewis #betterintime #auracountry #dailymusic #leonalewislyrics  ðŸ“§ Connect: contact@auranetwork.org  ðŸ“¥ Submit your music: https://auracountry.portal.district.biz/app/login  ðŸ“Œ LINKS:  Subscribe: https://www.youtube.com/@AuraNetworkCountry?sub_confirmation=1  Latest Video: https://youtube.com/playlist?list=PLnlXh7KnclbbFTEicqzZzqHk-8OtQLHrb&amp;si=-u4ujRO6XjuV-m1D  Better In Time, Better In Time, Leona Lewis, Better In Time Latest, Leona Lewis Lyrics, Leona Lewis Lyrics Video  Comment #weareaura if you see this! ðŸ‘€</t>
  </si>
  <si>
    <t>5pDFsl5HhOM</t>
  </si>
  <si>
    <t>Paloma Faith - Upside Down (Lyrics)</t>
  </si>
  <si>
    <t>2025-03-10T20:30:02Z</t>
  </si>
  <si>
    <t>auraserenity|emotional|indiepop|paloma faith|upside down|paloma faith upside down|upside down paloma faith|upside down lyrics paloma faith|paloma faith lyrics|upside down lyrics|lyrics paloma faith|lyrics upside down|lyrics paloma faith upside down|lyrics upside down paloma faith|lyrics for upside down by paloma faith|lyric video for upside down by paloma faith</t>
  </si>
  <si>
    <t>ðŸ‘‘ Paloma Faith - Upside Down (Lyrics) ðŸŽ¶ Listen on Spotify: https://sptfy.com/QAzA ðŸ”¥ Help us reach 100,000 subscribers! ðŸ”” Turn on notifications to stay updated with new uploads!  ðŸŽ§ Stream &amp; Download: https://youtu.be/lDeB5sDealI?si=EY-p3eK14ADO0d5B  âœ¨ Follow Paloma Faith: https://paloma.lnk.to/SocialsAY/instagram https://Paloma.lnk.to/SocialsAY/facebook https://Paloma.lnk.to/SocialsTA/tiktok https://Paloma.lnk.to/SocialsAY/twitter  ðŸ“± Follow us on: Instagram: https://auranetwork.fanlink.tv/instagram Facebook: https://auranetwork.fanlink.tv/facebook Discord: https://auranetwork.fanlink.tv/discord X(twitter): https://auranetwork.fanlink.tv/xsocial  Ã—=Ã—=Ã—=Ã—=Ã—     Lyrics for 'Paloma Faith - Upside Down'  [Verse 1] Angels watchin' over me With smiles upon their face 'Cause I have made it through this far In an unforgiving place It feels sometimes this hill's too steep For a girl like me to climb But I must knock those thoughts right down I'll do it in my own time  [Pre-Chorus] I don't care (Care, care) I'm halfway there (Nowhere) On a road that leads me straight to who knows where?  [Chorus] I'll tell you what (I'll tell you what) What I have found (What I have found) That I'm no fool (That I'm no fool) I'm just upside down (Just upside down) Ain't got no cares (Ain't got no cares) I ain't got no rules (Ain't got no rules) I think I like (I think I like) Livin' upside down (Livin' upside down)  [Verse 2] Watching people scurry by Rushin' to and fro Oh, this world is such a crazy place It's all about the go, go, go Sometimes life can taste so sweet When you slow it down You start to see the world a little differently When you turn it upside down  [Pre-Chorus] I don't care (Care, care) I'm halfway there (Nowhere) And I'm just soaking up magic in the air  [Chorus] I'll tell you what (I'll tell you what) What I have found (What I have found) That I'm no fool (That I'm no fool) I'm just upside down (Just upside down) Ain't got no cares (Ain't got no cares) I ain't got no rules (Ain't got no rules) I think I like (I think I like) Livin' upside down (Livin' upside down)  [Bridge] (Woah, woah, woah) You gotta slow it down (Yeah, yeah, yeah) But then you pick it up (Woah, yeah, woah) Come on and try a little topsy-turvy Back to front the right way round Take it slow, slow, slow (You gotta pick it up) Yeah, yeah, yeah (Let me see you slow it down) Hey, yo, yo (Tell me something, something)  [Chorus] I'll tell you what (I'll tell you what) What I have found (What I have found) That I'm no fool (That I'm no fool) I'm just upside down (Just upside down) Ain't got no cares (Ain't got no cares) I ain't got no rules (Ain't got no rules) I think I like (I think I like) Livin' upside down (Livin' upside down)  I'll tell you what (I'll tell you what) What I have found (What I have found) That I'm no fool (That I'm no fool) I'm just upside down (Just upside down) Ain't got no cares (Ain't got no cares) I ain't got no rules (Ain't got no rules) I think I like (I think I like) Livin' upside down (Livin' upside down)  Ã—=Ã—=Ã—=Ã—=Ã—  ðŸ·ï¸Tags #upsidedown #palomafaith #auracountry #dailymusic #upsidedownlyrics  ðŸ“§ Connect: contact@auranetwork.org  ðŸ“¥ Submit your music: https://auracountry.portal.district.biz/app/login  ðŸ“Œ LINKS:  Subscribe: https://www.youtube.com/@AuraNetworkCountry?sub_confirmation=1  Latest Video: https://youtube.com/playlist?list=PLnlXh7KnclbbFTEicqzZzqHk-8OtQLHrb&amp;si=-u4ujRO6XjuV-m1D  Paloma Faith, Upside Down, Paloma Faith, Paloma Faith Latest, Upside Down Lyrics, Upside Down Lyrics Video  Comment #weareaura if you see this! ðŸ‘€</t>
  </si>
  <si>
    <t>DLz8DGaYXfk</t>
  </si>
  <si>
    <t>Thomas Day - Hearts Get Broken (Lyrics)</t>
  </si>
  <si>
    <t>2025-03-09T20:30:01Z</t>
  </si>
  <si>
    <t>auraserenity|emotional|indiepop|thomas day|hearts get broken|thomas day hearts get broken|hearts get broken thomas day|hearts get broken lyrics thomas day|thomas day lyrics|hearts get broken lyrics|lyrics thomas day|lyrics hearts get broken|lyrics thomas day hearts get broken|lyrics hearts get broken thomas day|lyrics for hearts get broken by thomas day|lyric video for hearts get broken by thomas day</t>
  </si>
  <si>
    <t>ðŸ‘‘ Thomas Day - Hearts Get Broken (Lyrics) ðŸŽ¶ Listen on Spotify: https://sptfy.com/QAzA ðŸ”¥ Help us reach 100,000 subscribers! ðŸ”” Turn on notifications to stay updated with new uploads!  ðŸŽ§ Stream &amp; Download: https://thomasday.lnk.to/HeartsGetBroken  âœ¨ Follow Thomas Day: https://www.instagram.com/thomasdaymusic/ https://www.tiktok.com/@thomasdayymusic  ðŸ“± Follow us on: Instagram: https://auranetwork.fanlink.tv/instagram Facebook: https://auranetwork.fanlink.tv/facebook Discord: https://auranetwork.fanlink.tv/discord X(twitter): https://auranetwork.fanlink.tv/xsocial  Ã—=Ã—=Ã—=Ã—=Ã—     Lyrics for 'Thomas Day - Hearts Get Broken'  [Verse] You're growing up my love Oh, I'm so proud you figured out That you don't need my touch To make you feel enough Maybe the need is gone But do you want me just be honest Am I the only one That's still holding on  [Pre-Chorus] I wanna believe you but it's heavy in my chest Why do all your words keep starting fires in my head I know you better than myself I can tell I can tell that you're changing  [Chorus] I know You don't think I notice where your mind goes When we're all alone I know that we're young and chasing moments Why's it gotta mean that our hearts get broken Oh no You only say you love mÐµ with your eyes closed TÐµll me where you go I know that we're young and can't control it Why's it gotta mean that our hearts get broken  [Verse] We're stuck in shades of gray But shouldn't lovers see in color I'm scared we're both afraid That maybe it's too late to save it  [Chorus] I know You don't think I notice where your mind goes When we're all alone I know we're young and chasing moments Why's it gotta mean that our hearts get broken Oh no You only say you love me with your eyes closed Tell me where you go I know that we're young and can't control it Why's it gotta mean that our hearts get broken  [Bridge] Why Why does I love you feel like you're lying Why does tonight feel like it's the last time that i'll call you mine Call you mine I know You don't think I notice that we're half home And halfway out the door  [Chorus] I know that we're young and chasing moments Why's it gotta mean that our hearts get broken Oh no You only say you love me with your eyes closed Tell me where you go I know that we're young and can't control it Why's it gotta mean that our hearts get broken  Ã—=Ã—=Ã—=Ã—=Ã—  ðŸ·ï¸Tags #heartsgetbroken #thomasday #auracountry #dailymusic #heartsgetbrokenlyrics  ðŸ“§ Connect: contact@auranetwork.org  ðŸ“¥ Submit your music: https://auracountry.portal.district.biz/app/login  ðŸ“Œ LINKS:  Subscribe: https://www.youtube.com/@AuraNetworkCountry?sub_confirmation=1  Latest Video: https://youtube.com/playlist?list=PLnlXh7KnclbbFTEicqzZzqHk-8OtQLHrb&amp;si=-u4ujRO6XjuV-m1D  Thomas Day, Thomas Day, Hearts Get Broken, Thomas Day Latest, Hearts Get Broken Lyrics, Hearts Get Broken Lyrics Video  Comment #weareaura if you see this! ðŸ‘€</t>
  </si>
  <si>
    <t>NH2273c-wRw</t>
  </si>
  <si>
    <t>Damiano David - Next Summer (Lyrics)</t>
  </si>
  <si>
    <t>2025-03-08T20:30:02Z</t>
  </si>
  <si>
    <t>auraserenity|emotional|indiepop|damiano david|next summer|damiano david next summer|next summer damiano david|next summer lyrics damiano david|damiano david lyrics|next summer lyrics|lyrics damiano david|lyrics next summer|lyrics damiano david next summer|lyrics next summer damiano david|lyrics for next summer by damiano david|lyric video for next summer by damiano david</t>
  </si>
  <si>
    <t>ðŸ‘‘ Damiano David - Next Summer (Lyrics) ðŸŽ¶ Listen on Spotify: https://sptfy.com/QAzA ðŸ”¥ Help us reach 100,000 subscribers! ðŸ”” Turn on notifications to stay updated with new uploads!  ðŸŽ§ Stream &amp; Download: https://damianodavid.lnk.to/NextSummer  âœ¨ Follow Damiano David: https://www.instagram.com/damianodavid/ https://tiktok.com/@damianodavid  ðŸ“± Follow us on: Instagram: https://auranetwork.fanlink.tv/instagram Facebook: https://auranetwork.fanlink.tv/facebook Discord: https://auranetwork.fanlink.tv/discord X(twitter): https://auranetwork.fanlink.tv/xsocial  Ã—=Ã—=Ã—=Ã—=Ã—     Lyrics for 'Damiano David - Next Summer'  [Verse 1] I thought that we had something good in our hands In a minute, it just slipped away So many things I didn't say before you threw it all away I pretend I'm okay, but I'm lost and afraid And nobody really understands  [Pre-Chorus] But now I'm dancing to a band With all the demons in my head  [Chorus] Call me when he breaks your heart next summer Baby, I'll be waiting here Call me when you're all fucked up, my lover I'll be there to lick your tears You had to throw away our love To find out nothing's as good as us So call me when he breaks your heart next summer  [Verse 2] If you love letting go, it's the saying that I've heard But I don't know if it works for me So if I see you on my street, I know that it was meant to be Do you still think of me when you're under the sheets? Or does he give you everything? Yeah  [Pre-Chorus] And I can see it on your face That you were happier with me  [Chorus] Call me when he breaks your heart next summer Baby, I'll be waiting here Call me when you're all fucked up, my lover I'll be there to lick your tears You had to throw away our love To find out nothing's as good as us So call me when he breaks your heart next summer  [Bridge] For everything under the sun Every girl and every drug It's never gonna be enough 'Cause you're the one  [Chorus] Call me when he breaks your heart next summer Baby, I'll be waiting here Call me when you're all fucked up, my lover I'll be there to lick your tears But since you threw away our love Then maybe something's as good as us I really hope he breaks your heart next summer  Ã—=Ã—=Ã—=Ã—=Ã—  ðŸ·ï¸Tags #nextsummer #damianodavid #auracountry #dailymusic #nextsummerlyrics  ðŸ“§ Connect: contact@auranetwork.org  ðŸ“¥ Submit your music: https://auracountry.portal.district.biz/app/login  ðŸ“Œ LINKS:  Subscribe: https://www.youtube.com/@AuraNetworkCountry?sub_confirmation=1  Latest Video: https://youtube.com/playlist?list=PLnlXh7KnclbbFTEicqzZzqHk-8OtQLHrb&amp;si=-u4ujRO6XjuV-m1D  Damiano David, Damiano David , Next Summer, Damiano David Latest, Next Summer Lyrics, Next Summer Lyrics Video  Comment #weareaura if you see this! ðŸ‘€</t>
  </si>
  <si>
    <t>zT5r9t8B0Uo</t>
  </si>
  <si>
    <t>Rag'n'Bone Man - What Do You Believe In (Lyrics)</t>
  </si>
  <si>
    <t>2025-03-07T20:30:10Z</t>
  </si>
  <si>
    <t>auraserenity|emotional|indiepop|rag'n'bone man|what do you believe in|rag'n'bone man what do you believe in|what do you believe in rag'n'bone man|rag'n'bone man lyrics|what do you believe in lyrics|lyrics rag'n'bone man|lyrics what do you believe in|lyrics rag'n'bone man what do you believe in|lyrics what do you believe in rag'n'bone man|lyrics for what do you believe in by rag'n'bone man|lyric video for what do you believe in by rag'n'bone man</t>
  </si>
  <si>
    <t>ðŸ‘‘ Rag'n'Bone Man - What Do You Believe In (Lyrics) ðŸŽ¶ Listen on Spotify: https://sptfy.com/QAzA ðŸ”¥ Help us reach 100,000 subscribers! ðŸ”” Turn on notifications to stay updated with new uploads!  ðŸŽ§ Stream &amp; Download: https://RagNBoneMan.lnk.to/WDYBI  âœ¨ Follow Rag'n'Bone Man: https://www.instagram.com/ragnboneman/ https://tiktok.com/@UCuRwdG_2dvII6VaJPppXqAw https://www.facebook.com/ragnboneman  ðŸ“± Follow us on: Instagram: https://auranetwork.fanlink.tv/instagram Facebook: https://auranetwork.fanlink.tv/facebook Discord: https://auranetwork.fanlink.tv/discord X(twitter): https://auranetwork.fanlink.tv/xsocial  Ã—=Ã—=Ã—=Ã—=Ã—     Lyrics for 'Rag'n'Bone Man - What Do You Believe In'  [Verse 1] I fell in love with impossible I shook hands with a man named intangible Left a trail in the sand, let 'em know that I've been here I caught a glimpse of the invisible I threw stones at invincible, it didn't hurt I never said that it would work  [Pre-Chorus] And if I fall doesn't mean that I failed to fly Failure was only a fail to try I put heaven in my right hand It's too expensive in the sky  [Chorus] So what do you believe in? It's never easy to hold on When your faith is gone Hard times ain't leavin', oh, woah So what do you believe in? Ooh All I need in this world (This world, this world) All I need in this world (This world, this world) It gets hard, but I'm breathin', yeah So what do you believe in? Oh, woah  [Verse 2] I asked for answers at the bottom of a bag I was lost, I didn't mean to make you sad Know when push comes to shovel, I was seein' double And life turned to rubble in a flash  [Pre-Chorus] Every mistake that I've made was a friend of mine Taught me to come back a hundred times Every hill I didn't die on is a mountain that I climbed  [Chorus] So what do you believe in? It's never easy to hold on When your faith is gone Hard times ain't leavin', woah, woah What do you believe in? Ooh All I need in this world (This world, this world) All I need in this world (This world, this world) It gets hard, but I'm breathin', yeah So what do you believe in? Oh, woah  [Bridge] I believe in love I believe in love I believe in love I believe in love  [Chorus] So what do you believe in? It's never easy to hold on When your faith is gone Hard times ain't leavin What do you believe in?  Ã—=Ã—=Ã—=Ã—=Ã—  ðŸ·ï¸Tags #whatdoyoubelievein #rag'n'boneman #auracountry #dailymusic #whatdoyoubelieveinlyrics  ðŸ“§ Connect: contact@auranetwork.org  ðŸ“¥ Submit your music: https://auracountry.portal.district.biz/app/login  ðŸ“Œ LINKS:  Subscribe: https://www.youtube.com/@AuraNetworkCountry?sub_confirmation=1  Latest Video: https://youtube.com/playlist?list=PLnlXh7KnclbbFTEicqzZzqHk-8OtQLHrb&amp;si=-u4ujRO6XjuV-m1D  Rag'n'Bone Man, Rag'n'Bone Man, What Do You Believe In, Rag'n'Bone Man Latest, What Do You Believe In Lyrics, What Do You Believe In Lyrics Video  Comment #weareaura if you see this! ðŸ‘€</t>
  </si>
  <si>
    <t>Yvej0z25KLI</t>
  </si>
  <si>
    <t>Zach Hood - Weatherman (Lyrics)</t>
  </si>
  <si>
    <t>2025-03-06T20:30:08Z</t>
  </si>
  <si>
    <t>auraserenity|emotional|indiepop|zach hood|weatherman|zach hood weatherman|weatherman zach hood|weatherman lyrics zach hood|zach hood lyrics|weatherman lyrics|lyrics zach hood|lyrics weatherman|lyrics zach hood weatherman|lyrics weatherman zach hood|lyrics for weatherman by zach hood|lyric video for weatherman by zach hood</t>
  </si>
  <si>
    <t>ðŸ‘‘ Zach Hood - Weatherman (Lyrics) ðŸŽ¶ Listen on Spotify: https://sptfy.com/QAzA ðŸ”¥ Help us reach 100,000 subscribers! ðŸ”” Turn on notifications to stay updated with new uploads!  ðŸŽ§ Stream &amp; Download: https://zachhood.lnk.to/weatherman  âœ¨ Follow Zach Hood: https://www.instagram.com/zachary.hood/ https://www.tiktok.com/@zach.hood  ðŸ“± Follow us on: Instagram: https://auranetwork.fanlink.tv/instagram Facebook: https://auranetwork.fanlink.tv/facebook Discord: https://auranetwork.fanlink.tv/discord X(twitter): https://auranetwork.fanlink.tv/xsocial  Ã—=Ã—=Ã—=Ã—=Ã—     Lyrics for 'Zach Hood - Weatherman'  The other day Your mood was swinging, thought you needed space I took a drive and stayed out of the way for you But one day turned to three Then three into a week And I'm starting to think that  You're somewhere in the middle of the black and the white You're growing non-commital, I can see it your eyes And I don't know how, and I don't know why But my eyes they rain, got a cloudy mind  Sound the alarm The weather man is screaming There's a storm It's coming, I can feel it The trees are barely moving And the birds are hardly singing The leaves have left the branches Now I know you're really leaving  The other day I'll admit that I was out of place But I just think you went and blew it way out of proportion Lost sight of what's important You couldn't find a reason to escape, and so you forced it  You're somewhere in the middle of the black and the white You're growing non-commital, I can see it your eyes And I don't know how, and I don't know why But my eyes they rain, got a cloudy mind  Sound the alarm The weather man is screaming There's a storm It's coming, I can feel it The trees are barely moving And the birds are hardly singing The leaves have left the branches Now I know you're really leaving  Sound the alarm The weather man is screaming There's a storm It's coming, I can feel it The trees are barely moving And the birds are hardly singing The leaves have left the branches Now I know you're really leaving  Ã—=Ã—=Ã—=Ã—=Ã—  ðŸ·ï¸Tags #weatherman #zachhood #auracountry #dailymusic #weathermanlyrics  ðŸ“§ Connect: contact@auranetwork.org  ðŸ“¥ Submit your music: https://auracountry.portal.district.biz/app/login  ðŸ“Œ LINKS:  Subscribe: https://www.youtube.com/@AuraNetworkCountry?sub_confirmation=1  Latest Video: https://youtube.com/playlist?list=PLnlXh7KnclbbFTEicqzZzqHk-8OtQLHrb&amp;si=-u4ujRO6XjuV-m1D  Zach Hood, Zach Hood, Weatherman, Zach Hood Latest, Weatherman Lyrics, Weatherman Lyrics Video  Comment #weareaura if you see this! ðŸ‘€</t>
  </si>
  <si>
    <t>Y3T7wpvOiV8</t>
  </si>
  <si>
    <t>Lewis Fitzgerald &amp; Libianca - Darling (Lyrics)</t>
  </si>
  <si>
    <t>2025-03-05T20:30:05Z</t>
  </si>
  <si>
    <t>auraserenity|emotional|indiepop|libianca|lewis fitzgerald|darling|libianca lewis fitzgerald|lewis fitzgerald libianca|darling libianca|darling lewis fitzgerald|darling lyrics|libianca lyrics|lewis fitzgerald lyrics|libianca lewis fitzgerald lyrics|lewis fitzgerald libianca lyrics|darling libianca lyrics|lyrics lewis fitzgerald darling</t>
  </si>
  <si>
    <t>ðŸ‘‘ Lewis Fitzgerald &amp; Libianca - Darling (Lyrics) ðŸŽ¶ Listen on Spotify: https://sptfy.com/QAzA ðŸ”¥ Help us reach 100,000 subscribers! ðŸ”” Turn on notifications to stay updated with new uploads!  ðŸŽ§ Stream &amp; Download: https://lewisfitzgeraldxlibianca.lnk.to/Darling  âœ¨ Follow Lewis Fitzgerald: https://www.instagram.com/lewisjmfitz../ https://www.youtube.com/channel/UCbh1mw_5HiIxk1WJBzbpmgA https://open.spotify.com/artist/6ovKH..  âœ¨ Follow Libianca: https://www.instagram.com/iamlibianca/?hl=en https://www.tiktok.com/@iamlibianca?lang=en https://www.twitter.com/iamlibianca https://www.open.spotify.com/artist/7kjSuFGKhLm8b5qXoMhRkJ https://www.music.apple.com/us/artist/libianca/1478449554  ðŸ“± Follow us on: Instagram: https://auranetwork.fanlink.tv/instagram Facebook: https://auranetwork.fanlink.tv/facebook Discord: https://auranetwork.fanlink.tv/discord X(twitter): https://auranetwork.fanlink.tv/xsocial  Ã—=Ã—=Ã—=Ã—=Ã—     Lyrics for 'Lewis Fitzgerald - Darling'  [Intro: Libianca] Oh, oh  [Verse 1: Lewis Fitzgerald] You came in my life, little savior I catch butterflies when you enter It's crazy what love can do Now you've got me singing my truth You bring me calm through the chaos When all the odds are against us You'll have all my love I need you to know now  [Pre-Chorus: Lewis Fitzgerald, Lewis Fitzgerald &amp; Libianca, Libianca] Oh, my darling Am I falling? I can't find no words to use First my heart aches Then my voice breaks (Oh) So I had to write it down for you  [Chorus: Lewis Fitzgerald, Libianca] Oh, my darling (Oh, my darling) What you started (What you started) Feels like I've got it all to lose First the ground shakes Years of mistakes You've given me another life So I live it for you I got to do it right for you I got to do it right for you  [Verse 2: Libianca] You, you Wanted to be picturÐµ perfect for you, oh Wanna take my timÐµ with you, but Life never follows our plans Through all the shit and the fires This not about perfection, it's about progression Promise to protect every essence of your being, oh 'Cause you belong to me (Oh) I no dey fight, you dey fight me 'Cause no matter where you go Me a there for your back, oh Man a try you, waka with the strap, oh  [Pre-Chorus: Lewis Fitzgerald, Lewis Fitzgerald &amp; Libianca, Libianca] Oh, my darling Am I falling? I can't find no words to use First my heart aches Then my voice breaks (Oh) So I had to write it down for you  [Chorus: Lewis Fitzgerald, Libianca, Lewis Fitzgerald &amp; Libianca] Oh, my darling (Oh, my darling) What you started (What you started) Feels like I've got it all to lose First the ground shakes Years of mistakes You've given me another life So I live it for you I got to do it right for you I got to do it right for you I got to do it right for you I got to do it right for you  Ã—=Ã—=Ã—=Ã—=Ã—  ðŸ·ï¸Tags #darling #lewisfitzgerald #auracountry #dailymusic #darlinglyrics  ðŸ“§ Connect: contact@auranetwork.org  ðŸ“¥ Submit your music: https://auracountry.portal.district.biz/app/login  ðŸ“Œ LINKS:  Subscribe: https://www.youtube.com/@AuraNetworkCountry?sub_confirmation=1  Latest Video: https://youtube.com/playlist?list=PLnlXh7KnclbbFTEicqzZzqHk-8OtQLHrb&amp;si=-u4ujRO6XjuV-m1D  Lewis Fitzgerald, Libianca, Lewis Fitzgerald, Libianca, Darling, Lewis Fitzgerald Latest, Darling Lyrics, Darling Lyrics Video  Comment #weareaura if you see this! ðŸ‘€</t>
  </si>
  <si>
    <t>uTTgs3g87fk</t>
  </si>
  <si>
    <t>Hunter Metts - Weathervane (Lyrics)</t>
  </si>
  <si>
    <t>2025-03-05T13:53:29Z</t>
  </si>
  <si>
    <t>auraserenity|emotional|indiepop|hunter metts|weathervane|hunter metts weathervane|weathervane hunter metts|weathervane lyrics hunter metts|hunter metts lyrics|weathervane lyrics|lyrics hunter metts|lyrics weathervane|lyrics hunter metts weathervane|lyrics weathervane hunter metts|lyrics for weathervane by hunter metts|lyric video for weathervane by hunter metts</t>
  </si>
  <si>
    <t>ðŸ‘‘ Hunter Metts - Weathervane (Lyrics) ðŸŽ¶ Listen on Spotify: https://sptfy.com/QAzA ðŸ”¥ Help us reach 100,000 subscribers! ðŸ”” Turn on notifications to stay updated with new uploads!  ðŸŽ§ Stream &amp; Download: https://listen.huntermetts.org/weathervane  âœ¨ Follow Hunter Metts: https://www.instagram.com/hunterjmetts/ https://www.facebook.com/hunterjmetts Website: https://www.huntermetts.org/ YouTube: @hunterjmetts  ðŸ“± Follow us on: Instagram: https://auranetwork.fanlink.tv/instagram Facebook: https://auranetwork.fanlink.tv/facebook Discord: https://auranetwork.fanlink.tv/discord X(twitter): https://auranetwork.fanlink.tv/xsocial  Ã—=Ã—=Ã—=Ã—=Ã—     Lyrics for 'Hunter Metts - Weathervane'  [Verse 1] Youâ€™re the salt air, Iâ€™m the suitcase One way ticket to a new place You can zip up all of my love But it would spill out Cause it weighs too much  But youâ€™re right here to pick me up Tracing your steps, do it one by one  [Chorus] You point I follow Left or right, Iâ€™ll go either way Or we could hold on till tomorrow Cause the rain will come but your love wonâ€™t change Youâ€™ll always be my weathervane  [Verse 2] Youâ€™re the sunset on a long day Iâ€™d wait forever in your hallway Changing colors, start to wonder, paint it over Or stay the same  No, the light may flicker, the light may fade Even the dark with you feels like the brightest day  [Chorus] No no, you point I follow Left or right, Iâ€™ll go either way Or we could hold on till tomorrow Cause the rain will come but your love wonâ€™t change Youâ€™ll always be my weathervane  [Chorus] You point I follow Left or right, Iâ€™ll go either way Or we could hold on till tomorrow Cause the rain will come but your love wonâ€™t change Youâ€™ll always be my weathervane Youâ€™ll always be my weathervane Youâ€™ll always be my weathervane  Ã—=Ã—=Ã—=Ã—=Ã—  ðŸ·ï¸Tags #weathervane #huntermetts #auracountry #dailymusic #weathervanelyrics  ðŸ“§ Connect: contact@auranetwork.org  ðŸ“¥ Submit your music: https://auracountry.portal.district.biz/app/login  ðŸ“Œ LINKS:  Subscribe: https://www.youtube.com/@AuraNetworkCountry?sub_confirmation=1  Latest Video: https://youtube.com/playlist?list=PLnlXh7KnclbbFTEicqzZzqHk-8OtQLHrb&amp;si=-u4ujRO6XjuV-m1D  Hunter Metts, Hunter Metts, Weathervane, Hunter Metts Latest, Weathervane Lyrics, Weathervane Lyrics Video  Comment #weareaura if you see this! ðŸ‘€</t>
  </si>
  <si>
    <t>9ebasXAlGhY</t>
  </si>
  <si>
    <t>Djo - Basic Being Basic (Lyrics)</t>
  </si>
  <si>
    <t>2025-03-03T20:30:01Z</t>
  </si>
  <si>
    <t>auraserenity|emotional|indiepop|djo|basic being basic|djo basic being basic|basic being basic djo|basic being basic lyrics djo|djo lyrics|basic being basic lyrics|lyrics djo|lyrics basic being basic|lyrics djo basic being basic|lyrics basic being basic djo|lyrics for basic being basic by djo|lyric video for basic being basic by djo</t>
  </si>
  <si>
    <t>ðŸ‘‘ Djo - Basic Being Basic (Lyrics) ðŸŽ¶ Listen on Spotify: http://bit.ly/4c1YIwO ðŸ”¥ Help us reach 100,000 subscribers! ðŸ”” Turn on notifications to stay updated with new uploads!  ðŸŽ§ Stream &amp; Download: https://djo.ffm.to/thecrux  âœ¨ Follow Djo: https://www.instagram.com/djotime https://x.com/djotime https://tiktok.com/@djo_time https://open.spotify.com/artist/5p9HO3XC5P3BLxJs5Mtrhm  ðŸ“± Follow us on: Instagram: https://auranetwork.fanlink.tv/instagram Facebook: https://auranetwork.fanlink.tv/facebook Discord: https://auranetwork.fanlink.tv/discord X(twitter): https://auranetwork.fanlink.tv/xsocial  Ã—=Ã—=Ã—=Ã—=Ã—     Lyrics for 'Djo - Basic Being Basic'  [Verse 1] Get food, barely eat Every bite just kept me glued to my seat I worried, even cried How'd it feel to take the light from my life? Bad habit, even worse Fifty-fifty, Iâ€™m a sucker for looks Asked for it, here it is A quick example 'cause you wanted the hits  [Chorus] I think you're scared of being basic Thatâ€™s ironic 'cause it's reading like you're even more basic It's not funny, it's so funny 'Cause you're basic Just looking hot and keeping monotone and understated nothingness Wonâ€™t change it (Good luck with that, good luck with what?) Itâ€™s not funny, but it's so funny  [Verse 2] I donâ€™t want your money, I don't care for fame I don't wanna live a life where that's my big exchange I want simple pleasures, friends who have my back Everyone has secrets, but not everyone can fool a man like that It sent me reeling, still not the same Itâ€™s like my capacity to love and give has changed I guess I'll thank you and spite your name again The past's the past, and I'll outlast the hate to find real love that's not pretend  [Chorus] How basic (Sell me on it) Shuffle numbers, pointing fingers, ditching chats in different apps That's basic (Haha) It's not funny, it's so funny That's just basic being basic (Basically) You said he looked just like a girl, so you like girls I guess I'll take it Yeah, that's funny, you're so funny (Ha-ha-ha-ha)  [Bridge] Change your body, change your face, curl your hair then make it straight Take a picture of your plate, Tarantino movie taste Rah-rah, cheugy-phobe, Vera Bradley's back in Vogue It's a flash photograph  [Outro] What an empty epitaph that is (That's basic) What an empty epitaph that is (That's basic) What an empty epitaph (That's just basic being basic) Yeah, my tight five might get a laugh as is If that's funny, I'm not funny  Ã—=Ã—=Ã—=Ã—=Ã—  ðŸ·ï¸Tags #basicbeingbasic #djo #auraserenity #freshvibes #basicbeingbasiclyrics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Djo, Djo, Basic Being Basic, Djo Latest, Basic Being Basic Lyrics, Basic Being Basic Lyrics Video  Comment #weareaura if you see this! ðŸ‘€</t>
  </si>
  <si>
    <t>EaWcGACQo40</t>
  </si>
  <si>
    <t>Bruno Major - Tell Her (Lyrics)</t>
  </si>
  <si>
    <t>2025-03-02T20:30:02Z</t>
  </si>
  <si>
    <t>auraserenity|emotional|indiepop|bruno major|tell her|bruno major tell her|tell her bruno major|bruno major tell her lyrics|tell her lyrics bruno major|bruno major lyrics|tell her lyrics|lyrics bruno major|lyrics tell her|lyrics bruno major tell her|lyrics tell her bruno major|lyrics for tell her by bruno major</t>
  </si>
  <si>
    <t>ðŸ‘‘ Bruno Major - Tell Her (Lyrics) ðŸŽ¶ Listen on Spotify: https://sptfy.com/QAzA ðŸ”¥ Help us reach 100,000 subscribers! ðŸ”” Turn on notifications to stay updated with new uploads!  ðŸŽ§ Stream &amp; Download: https://brunomajor.ffm.to/columboalbum  âœ¨ Follow Bruno Major: instagram.com/brunomajor facebook.com/mrbrunomajor twitter.com/mrbrunomajor brunomajor.com  ðŸ“± Follow us on: Instagram: https://auranetwork.fanlink.tv/instagram Facebook: https://auranetwork.fanlink.tv/facebook Discord: https://auranetwork.fanlink.tv/discord X(twitter): https://auranetwork.fanlink.tv/xsocial  Ã—=Ã—=Ã—=Ã—=Ã—     Lyrics for 'Bruno Major - Tell Her'  Tell her I'm sorry I missed her tonight Tell her I asked if she's doing alright We haven't spoken But I can't stop saying her name Tell her she brings out the best I can be Tell her she floods every corner of me Will she forgive me cos I'll never hold her to blame  Morning can break her Evening can take her Still she will come back around Nothing can shake her Repeat or replace her And I've finally figured that out now  So tell her I know now what I should have said But I took the words and wrote sad songs instead I play them to strangers But I'm always singing to her  Morning can break her Evening can take her Still she will come back around Nothing can shake her Repeat or replace her And I've finally figured that out now  Tell her she's more than I dreamed I would find She's always there in the back of my mind If you should see her Ask her if we'll work it out Ask her if we'll work it out Tell me that we'll work it out  Tell her I'm trying my best to move on Tell her I realise that she's really gone  Ã—=Ã—=Ã—=Ã—=Ã—  ðŸ·ï¸Tags #tellher #brunomajor #auracountry #dailymusic #tellherlyrics  ðŸ“§ Connect: contact@auranetwork.org  ðŸ“¥ Submit your music: https://auracountry.portal.district.biz/app/login  ðŸ“Œ LINKS:  Subscribe: https://www.youtube.com/@AuraNetworkCountry?sub_confirmation=1  Latest Video: https://youtube.com/playlist?list=PLnlXh7KnclbbFTEicqzZzqHk-8OtQLHrb&amp;si=-u4ujRO6XjuV-m1D  Bruno Major, Bruno Major, Tell Her, Bruno Major Latest, Tell Her Lyrics, Tell Her Lyrics Video  Comment #weareaura if you see this! ðŸ‘€</t>
  </si>
  <si>
    <t>siLQg5eHTEc</t>
  </si>
  <si>
    <t>Nathan Evans - Wellerman (Sea Shanty) (Lyrics)</t>
  </si>
  <si>
    <t>2025-03-01T20:30:12Z</t>
  </si>
  <si>
    <t>auraserenity|emotional|indiepop|nathan evans|wellerman|nathan evans wellerman|wellerman nathan evans|wellerman lyrics nathan evans|nathan evans lyrics|wellerman lyrics|lyrics nathan evans|lyrics wellerman|lyrics nathan evans wellerman|lyrics wellerman nathan evans|lyrics for wellerman by nathan evans</t>
  </si>
  <si>
    <t>ðŸ‘‘ Nathan Evans - Wellerman (Sea Shanty) (Lyrics) ðŸŽ¶ Listen on Spotify: https://sptfy.com/QAzA ðŸ”¥ Help us reach 100,000 subscribers! ðŸ”” Turn on notifications to stay updated with new uploads!  ðŸŽ§ Stream &amp; Download: https://spoti.fi/2SJsUcZ  âœ¨ Follow Nathan Evans: https://www.instagram.com/nathanevanss.ig/ https://tiktok.com/@nathanevanss https://x.com/NathanEvanss  ðŸ“± Follow us on: Instagram: https://auranetwork.fanlink.tv/instagram Facebook: https://auranetwork.fanlink.tv/facebook Discord: https://auranetwork.fanlink.tv/discord X(twitter): https://auranetwork.fanlink.tv/xsocial  Ã—=Ã—=Ã—=Ã—=Ã—     Lyrics for 'Nathan Evans - Wellerman (Sea Shanty)'  [Verse 1] There once was a ship that put to sea The name of the ship was theâ€…Billyâ€…O' Tea The windsâ€…blew up, her bow dipped down Oâ€…blow, my bully boys, blow (Huh)  [Chorus] Soon may the Wellerman come To bring us sugar and tea and rum One day, when the tonguin' is done We'll take our leave and go  [Verse 2] She'd not been two weeks from shore When down on her, a right whale bore The captain called all hands and swore He'd take that whale in tow (Huh)  [Chorus] Soon may the Wellerman come To bring us sugar and tÐµa and rum One day, when the tonguin' is donÐµ We'll take our leave and go  [Post-Chorus] Da-da, da-da-da-da Da-da-da-da, da-da-da-da-da Da-da, da-da-da-da Da-da-da-da-da-da  [Verse 3] Before the boat had hit the water The whale's tail came up and caught her All hands to the side, harpooned and fought her When she dived down low (Huh)  [Chorus] Soon may the Wellerman come To bring us sugar and tea and rum One day, when the tonguin' is done We'll take our leave and go  [Verse 4] No line was cut, no whale was freed The Captain's mind was not of greed And he belonged to the whaleman's creed She took that ship in tow (Huh!)  [Chorus] Soon may the Wellerman come To bring us sugar and tea and rum One day, when the tonguin' is done We'll take our leave and go  [Post-Chorus] Da-da, da-da-da-da Da-da-da-da, da-da-da-da-da Da-da, da-da-da-da Da-da-da-da-da-da  [Verse 5] For forty days, or even more The line went slack, then tight once more All boats were lost, there were only four But still that whale did go (Huh)  [Chorus] Soon may the Wellerman come To bring us sugar and tea and rum One day, when the tonguin' is done We'll take our leave and go  [Verse 6] As far as I've heard, the fight's still on The line's not cut and the whale's not gone The Wellerman makes his regular call To encourage the Captain, crew, and all (Huh)  [Chorus] Soon may the Wellerman come To bring us sugar and tea and rum One day, when the tonguin' is done We'll take our leave and go  [Outro] Soon may the Wellerman come To bring us sugar and tea and rum One day, when the tonguin' is done We'll take our leave and go  Ã—=Ã—=Ã—=Ã—=Ã—  ðŸ·ï¸Tags #wellerman(seashanty) #nathanevans #auracountry #dailymusic #wellerman(seashanty)lyrics  ðŸ“§ Connect: contact@auranetwork.org  ðŸ“¥ Submit your music: https://auracountry.portal.district.biz/app/login  ðŸ“Œ LINKS:  Subscribe: https://www.youtube.com/@AuraNetworkCountry?sub_confirmation=1  Latest Video: https://youtube.com/playlist?list=PLnlXh7KnclbbFTEicqzZzqHk-8OtQLHrb&amp;si=-u4ujRO6XjuV-m1D  Nathan Evans, Nathan Evans, Wellerman, Nathan Evans Latest, Wellerman (Sea Shanty) Lyrics, Wellerman (Sea Shanty) Lyrics Video  Comment #weareaura if you see this! ðŸ‘€</t>
  </si>
  <si>
    <t>XKgw-Bk6QpA</t>
  </si>
  <si>
    <t>Livingston - Brainstorm (Lyrics)</t>
  </si>
  <si>
    <t>2025-02-28T20:30:08Z</t>
  </si>
  <si>
    <t>auraserenity|emotional|indiepop|livingston|brainstorm|livingston brainstorm|brainstorm livingston|brainstorm lyrics livingston|livingston lyrics|brainstorm lyrics|lyrics livingston|lyrics brainstorm|lyrics livingston brainstorm|lyrics brainstorm livingston|lyrics for brainstorm by livingston|lyric video for brainstorm by livingston</t>
  </si>
  <si>
    <t>ðŸ‘‘ Livingston - Brainstorm (Lyrics) ðŸŽ¶ Listen on Spotify: http://bit.ly/4c1YIwO ðŸ”¥ Help us reach 100,000 subscribers! ðŸ”” Turn on notifications to stay updated with new uploads!  ðŸŽ§ Stream &amp; Download: https://livingston.lnk.to/Brainstorm  âœ¨ Follow Livingston: https://www.instagram.com/livingston/ https://tiktok.com/@livingston https://x.com/livingston  ðŸ“± Follow us on: Instagram: https://auranetwork.fanlink.tv/instagram Facebook: https://auranetwork.fanlink.tv/facebook Discord: https://auranetwork.fanlink.tv/discord X(twitter): https://auranetwork.fanlink.tv/xsocial  Ã—=Ã—=Ã—=Ã—=Ã—     Lyrics for 'Livingston - Brainstorm'  [Verse 1] Remember I would dream with my open eyes Working on my wings 'til the morning light Back when 17 was the darkest night that I ever knew I built me a machine just to turn back time Back when I would sing and the birds would fly I used to believe there was more to life when I looked at you, I told you  [Pre-Chorus] Don't you forget, I'm just a young boy Clouds rolling in, I'm losing my joy This is the end, thunder and wind cannot avoid me  [Chorus] Tell me you're not afraid, if I give you my pain How am I supposed to love when I'm stuck inside of my brainstorm? I will call out your namÐµ, when the light leavÐµs my veins How am I supposed to love when I'm stuck inside of my brainstorm? (brainstorm) Oh, oh, ooh, ooh, oh, ooh Oh, oh, ooh, ooh, oh, ooh, oh, ooh, oh When I'm stuck inside of my brainstorm  [Verse 2] Never meant to let you down When did all the skies turn to thunder clouds? Never meant to leave, I will miss this town But it's time to go, oh How could I call it life if I've wasted half of mine? Wanted to be lightning on the ground And the afterlife Wanted to be more than a broken heart 'till you captured mine Take control, but you know  [Pre-Chorus] Don't you forget, I'm just a young boy Clouds rolling in, I'm losing my joy This is the end, thunder and wind cannot avoid me  [Chorus] Tell me you're not afraid, if I give you my pain How am I supposed to love when I'm stuck inside of my brainstorm? I will call out your name, when the light leaves my veins How am I supposed to love when I'm stuck inside of my brainstorm? (brainstorm) Oh, oh, ooh, ooh, oh, ooh Oh, oh, ooh, ooh, oh, ooh, oh, ooh, oh When I'm stuck inside of my brainstorm  Tell me you're not afraid, if i give you my pain How am I supposed to love when I'm stuck inside of my brainstorm?  Ã—=Ã—=Ã—=Ã—=Ã—  ðŸ·ï¸Tags #brainstorm #livingston #auraserenity #freshvibes #brainstormlyrics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Livingston, Livingston, Brainstorm, Livingston Latest, Brainstorm Lyrics, Brainstorm Lyrics Video  Comment #weareaura if you see this! ðŸ‘€</t>
  </si>
  <si>
    <t>lgfxF-lJEQ8</t>
  </si>
  <si>
    <t>Cage The Elephant - Cigarette Daydreams (Lyrics)</t>
  </si>
  <si>
    <t>2025-02-27T20:30:13Z</t>
  </si>
  <si>
    <t>auraserenity|emotional|indiepop|cage the elephant|cigarette daydreams|cage the elephant cigarette daydreams|cigarette daydreams cage the elephant|cage the elephant lyrics|cigarette daydreams lyrics|lyrics cage the elephant|lyrics cigarette daydreams|lyrics cage the elephant cigarette daydreams|lyrics cigarette daydreams cage the elephant|lyric video for cigarette daydreams by cage the elephant</t>
  </si>
  <si>
    <t>ðŸ‘‘ Cage The Elephant - Cigarette Daydreams (Lyrics) ðŸŽ¶ Listen on Spotify: http://bit.ly/4c1YIwO ðŸ”¥ Help us reach 100,000 subscribers! ðŸ”” Turn on notifications to stay updated with new uploads!  ðŸŽ§ Stream &amp; Download: https://CageTheElephant.lnk.to/ListenYD  âœ¨ Follow Cage The Elephant: https://www.instagram.com/cagetheelephant/ https://www.facebook.com/cagetheelephant/ https://x.com/cagetheelephant https://cagetheelephant.com/home  ðŸ“± Follow us on: Instagram: https://auranetwork.fanlink.tv/instagram Facebook: https://auranetwork.fanlink.tv/facebook Discord: https://auranetwork.fanlink.tv/discord X(twitter): https://auranetwork.fanlink.tv/xsocial  Ã—=Ã—=Ã—=Ã—=Ã—     Lyrics for 'Cage The Elephant - Cigarette Daydreams'  Did you stand there all alone? Oh, I cannot explain what's going down I can see you standing next to me In and out somewhere else right now You sigh, look away I can see it clear as day Close your eyes, so afraid Hide behind that baby face  [Pre-Chorus] Do-do-do, do-do-do  [Chorus] You can drive all night Looking for the answers in the pouring rain You wanna find peace of mind Looking for the answer  [Verse 2] Funny how it seems like yesterday As I recall, you were looking out of place Gathered up your things and slipped away No time at all, I followed you into the hall Cigarette daydreams You were only seventeen Soft speak with a mean streak Nearly brought me to my knees  [Pre-Chorus] Do-do-do, do-do-do  [Chorus] You can drive all night Looking for the answers in the pouring rain You wanna find peace of mind Looking for the answer If we can find a reason, a reason to change Looking for the answer If you can find a reason, a reason to stay Standing in the pouring rain  [Bridge] Do-do, do-do-do Do-do, do-do-do-do Do-do, do-do-do Do-do, do-do-do-do  [Chorus] You can drive all night Looking for the answers in the pouring rain You wanna find peace of mind Looking for the answer If we can find a reason, a reason to change Looking for the answer If you can find a reason, a reason to stay Standing in the pouring rain  Ã—=Ã—=Ã—=Ã—=Ã—  ðŸ·ï¸Tags #cigarettedaydreams #cagetheelephant #auraserenity #freshvibes #cigarettedaydreamslyrics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Cage The Elephant, Cage The Elephant, Cigarette Daydreams, Cage The Elephant Latest, Cigarette Daydreams Lyrics, Cigarette Daydreams Lyrics Video  Comment #weareaura if you see this! ðŸ‘€</t>
  </si>
  <si>
    <t>gB3ghyt3se8</t>
  </si>
  <si>
    <t>Matthew Ifield - Ready For Love (Lyrics)</t>
  </si>
  <si>
    <t>2025-02-26T20:30:05Z</t>
  </si>
  <si>
    <t>auraserenity|emotional|indiepop|matthew ifield|ready for love|matthew ifield ready for love|ready for love matthew ifield|ready for love lyrics matthew ifield|matthew ifield lyrics|ready for love lyrics|lyrics matthew ifield|lyrics ready for love|lyrics matthew ifield ready for love|lyrics ready for love matthew ifield|lyrics for ready for love by matthew ifield</t>
  </si>
  <si>
    <t>ðŸ‘‘ Matthew Ifield - Ready For Love (Lyrics) ðŸŽ¶ Listen on Spotify: http://bit.ly/4c1YIwO ðŸ”¥ Help us reach 100,000 subscribers! ðŸ”” Turn on notifications to stay updated with new uploads!  ðŸŽ§ Stream &amp; Download: https://matthewifield.lnk.to/ReadyForLove  âœ¨ Follow Matthew Ifield: https://www.instagram.com/matthewifield/ facebook.com/matthew.ifield twitter.com/matthew_ifield tiktok.com/@matthewifield  ðŸ“± Follow us on: Instagram: https://auranetwork.fanlink.tv/instagram Facebook: https://auranetwork.fanlink.tv/facebook Discord: https://auranetwork.fanlink.tv/discord X(twitter): https://auranetwork.fanlink.tv/xsocial  Ã—=Ã—=Ã—=Ã—=Ã—     Lyrics for 'Matthew Ifield - Ready For Love'  [Verse ] Hopped on a train To yesterday Just so Iâ€™d get to try again  Moving too fast I didnâ€™t know it wouldn't last When your stop comes too soon Youâ€™re howling at the moon  [Chorus ] Are we ever really ready for love? Is it written in the stars way up above? Are we ever really ready for love? Oh tell me Please help me  [Verse ] Iâ€™m standing alone With nowhere to Go This love has gone cold I need you to warm me up Time is a thief It robbed me of sanity And with all this clarity I wish I knew â€˜Cos I wish I knÐµw  [Chorus ] Are we evÐµr really ready for love? Is it written in the stars way up above? Are we ever really ready for love? Oh tell me Please help me  [Bridge] If I had one more dance To show you this is real Would you try to Play your part? If I had one more chance To tell you how I feel Would you listen With your heart?  [Chorus ] Are we ever really ready for love? Is it written in the stars way up above? Are we ever really ready for love? Oh tell me Please help me  Ã—=Ã—=Ã—=Ã—=Ã—  ðŸ·ï¸Tags #readyforlove #matthewifield #auraserenity #freshvibes #readyforlovelyrics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Matthew Ifield, Matthew Ifield, Ready For Love, Matthew Ifield Latest, Ready For Love Lyrics, Ready For Love Lyrics Video  Comment #weareaura if you see this! ðŸ‘€</t>
  </si>
  <si>
    <t>upfuxu9wM_Y</t>
  </si>
  <si>
    <t>d4vd - Romantic Homicide (Lyrics)</t>
  </si>
  <si>
    <t>2025-02-25T20:30:13Z</t>
  </si>
  <si>
    <t>auraserenity|emotional|indiepop|d4vd|romantic homicide|d4vd romantic homicide|romantic homicide d4vd|romantic homicide lyrics d4vd|d4vd lyrics|romantic homicide lyrics|lyrics d4vd|lyrics romantic homicide|lyrics d4vd romantic homicide|lyrics romantic homicide d4vd|lyrics for romantic homicide by d4vd</t>
  </si>
  <si>
    <t>ðŸ‘‘ d4vd - Romantic Homicide (Lyrics) ðŸŽ¶ Listen on Spotify: http://bit.ly/4c1YIwO ðŸ”¥ Help us reach 100,000 subscribers! ðŸ”” Turn on notifications to stay updated with new uploads!  ðŸŽ§ Stream &amp; Download: https://open.spotify.com/album/4B3FsNFguOEJ4TWEsct83B  âœ¨ Follow d4vd: https://www.instagram.com/d4vddd/ https://x.com/d4vddd https://tiktok.com/@d4vdd  ðŸ“± Follow us on: Instagram: https://auranetwork.fanlink.tv/instagram Facebook: https://auranetwork.fanlink.tv/facebook Discord: https://auranetwork.fanlink.tv/discord X(twitter): https://auranetwork.fanlink.tv/xsocial  Ã—=Ã—=Ã—=Ã—=Ã—     Lyrics for 'd4vd - Romantic Homicide'  [Verse 1] Iâ€™m scared It feels like you donâ€™t care Enlighten me, my dear Why am I still here, oh I donâ€™t mean to be complacent With the decision you made, but why?  [Chorus] In the back of my mind You died And I didn't even cry, no Not a single tear And I'm sick of waiting patiently For someone that won't even arrive  [Verse 2] In the back of my mind I killed you And I didnâ€™t even regret it I canâ€™t believe I said it But itâ€™s true I hate you  Ã—=Ã—=Ã—=Ã—=Ã—  ðŸ·ï¸Tags #romantichomicide #d4vd #auraserenity #freshvibes #romantichomicidelyrics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d4vd, d4vd, Romantic Homicide, d4vd Latest, Romantic Homicide Lyrics, Romantic Homicide Lyrics Video  Comment #weareaura if you see this! ðŸ‘€</t>
  </si>
  <si>
    <t>HkUrxlOHN3Y</t>
  </si>
  <si>
    <t>John Mayer - You're Gonna Live Forever In Me (Lyrics)</t>
  </si>
  <si>
    <t>2025-02-24T20:30:02Z</t>
  </si>
  <si>
    <t>auraserenity|emotional|indiepop|john mayer|you're gonna live forever in me|john mayer you're gonna live forever in me|you're gonna live forever in me john mayer|john mayer you're gonna live forever in me lyrics|you're gonna live forever in me john mayer lyrics|john mayer lyrics|you're gonna live forever in me lyrics|lyrics john mayer|lyrics you're gonna live forever in me|lyric video for you're gonna live forever in me by john mayer</t>
  </si>
  <si>
    <t>ðŸ‘‘ John Mayer - You're Gonna Live Forever In Me (Lyrics) ðŸŽ¶ Listen on Spotify: http://bit.ly/4c1YIwO ðŸ”¥ Help us reach 100,000 subscribers! ðŸ”” Turn on notifications to stay updated with new uploads!  ðŸŽ§ Stream &amp; Download: https://john-mayer.lnk.to/listenYD  âœ¨ Follow John Mayer: https://JohnMayer.lnk.to/followFI https://JohnMayer.lnk.to/followTI https://JohnMayer.lnk.to/followSI https://JohnMayer.lnk.to/followWI  ðŸ“± Follow us on: Instagram: https://auranetwork.fanlink.tv/instagram Facebook: https://auranetwork.fanlink.tv/facebook Discord: https://auranetwork.fanlink.tv/discord X(twitter): https://auranetwork.fanlink.tv/xsocial  Ã—=Ã—=Ã—=Ã—=Ã—     Lyrics for 'John Mayer - You're Gonna Live Forever In Me'  [Intro: Whistling]  [Verse 1] A great big bang and dinosaurs Fiery raining meteors It all ends unfortunately  [Chorus 1] But you're gonna live forever in me I guarantee, just wait and see  [Verse 2] Parts of me were made by you And planets keep their distance too The moon's got a grip on the sea  [Chorus 2] And you're gonna live forever in me I guarantee, it's your destiny  [Verse 3] Life is full of sweet mistakes And love's an honest one to make Time leaves no fruit on the tree  [Chorus 3] But you're gonna live forever in me I guarantee, it's just meant to be  [Interlude: Whistling]  [Verse 4] And when the pastor asks the pews For reasons he can't marry you I'll keep my word and my seat  [Chorus 1] But you're gonna live forever in me I guarantee, just wait and see  [Outro: Whistling]  Ã—=Ã—=Ã—=Ã—=Ã—  ðŸ·ï¸Tags #you'regonnaliveforeverinme #johnmayer #auraserenity #freshvibes #you'regonnaliveforeverinmelyrics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John Mayer, John Mayer, You're Gonna Live Forever In Me, John Mayer Latest, You're Gonna Live Forever In Me Lyrics, You're Gonna Live Forever In Me Lyrics Video  Comment #weareaura if you see this! ðŸ‘€</t>
  </si>
  <si>
    <t>gyYmThZuCzE</t>
  </si>
  <si>
    <t>The Neighbourhood - You Get Me So High (Lyrics)</t>
  </si>
  <si>
    <t>2025-02-23T20:30:05Z</t>
  </si>
  <si>
    <t>auraserenity|emotional|indiepop|the neighbourhood|you get me so high|the neighbourhood you get me so high|you get me so high the neighbourhood|the neighbourhood you get me so high lyrics|you get me so high the neighbourhood lyrics|the neighbourhood lyrics|you get me so high lyrics|lyrics the neighbourhood|lyrics you get me so high|lyric video for you get me so high by the neighbourhood</t>
  </si>
  <si>
    <t>ðŸ‘‘ The Neighbourhood - You Get Me So High (Lyrics) ðŸŽ¶ Listen on Spotify: http://bit.ly/4c1YIwO ðŸ”¥ Help us reach 100,000 subscribers! ðŸ”” Turn on notifications to stay updated with new uploads!  ðŸŽ§ Stream &amp; Download: https://open.spotify.com/track/7zwn1eykZtZ5LODrf7c0tS  âœ¨ Follow The Neighbourhood: https://TheNeighbourhood.lnk.to/followFI https://TheNeighbourhood.lnk.to/followII https://TheNeighbourhood.lnk.to/followTI https://TheNeighbourhood.lnk.to/followWI https://TheNeighbourhood.lnk.to/followSI  ðŸ“± Follow us on: Instagram: https://auranetwork.fanlink.tv/instagram Facebook: https://auranetwork.fanlink.tv/facebook Discord: https://auranetwork.fanlink.tv/discord X(twitter): https://auranetwork.fanlink.tv/xsocial  Ã—=Ã—=Ã—=Ã—=Ã—     Lyrics for 'The Neighbourhood - You Get Me So High'  Hope you don't regret it I pushed a lot back but I can't forget it We never got the credit Nobody seemed to hear us but we said it Neither of us planned it And for a long time I took it all for granted I really thought we had it But at the time it was more than I could manage, so   If we can leave it all behind us And meet in between It would get me so   High all the time, high all the time I wanna be high all the time Would you come with me?   Wish I didn't doubt it I wish I never ever told you all about it But I just had to let you know I never meant to hurt you, though I had all my motives I didn't know they wouldn't mix with your emotions I just had to reach my goals Never knew I'd meet you though, so  If we can agree to disagree And keep on reaching It would get you so   High all the time, high all the time I wanna be high all the time Would you come with me? High all the time, high all the time I wanna be high all the time Would you come with me?   We should stick together You're my best friend, I'll love you forever (Would you come with me?) (It would get you so) We could be the greatest, it doesn't matter if we're never rich or famous (Would you come with me?) (It would get you so)   High all the time, high all the time I wanna be high all the time Would you come with me?   If you can just let me know if it's okay To call you when I'm lonely  Ã—=Ã—=Ã—=Ã—=Ã—  ðŸ·ï¸Tags #yougetmesohigh #theneighbourhood #auraserenity #freshvibes #yougetmesohighlyrics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Neighbourhood, The Neighbourhood, You Get Me So High, The Neighbourhood Latest, You Get Me So High Lyrics, You Get Me So High Lyrics Video  Comment #weareaura if you see this! ðŸ‘€</t>
  </si>
  <si>
    <t>PePFBRYVHVM</t>
  </si>
  <si>
    <t>Henry Moodie - still dancing (Lyrics)</t>
  </si>
  <si>
    <t>2025-02-22T20:30:03Z</t>
  </si>
  <si>
    <t>auraserenity|emotional|indiepop|henry moodie|still dancing|henry moodie still dancing|still dancing henry moodie|henry moodie lyrics still dancing|still dancing lyrics henry moodie|henry moodie lyrics|still dancing lyrics|lyrics henry moodie|lyrics still dancing|lyrics henry moodie still dancing|lyrics still dancing henry moodie|lyrics for still dancing by henry moodie|lyric video for still dancing by henry moodie</t>
  </si>
  <si>
    <t>ðŸ‘‘ Henry Moodie - still dancing (Lyrics) ðŸŽ¶ Listen on Spotify: http://bit.ly/4c1YIwO ðŸ”¥ Help us reach 100,000 subscribers! ðŸ”” Turn on notifications to stay updated with new uploads!  ðŸŽ§ Stream &amp; Download: https://henrymoodie.lnk.to/goodolddays  âœ¨ Follow Henry Moodie: https://www.instagram.com/henrymoodie/ https://www.tiktok.com/@henrymoodie https://x.com/henrymoodieuk  ðŸ“± Follow us on: Instagram: https://auranetwork.fanlink.tv/instagram Facebook: https://auranetwork.fanlink.tv/facebook Discord: https://auranetwork.fanlink.tv/discord X(twitter): https://auranetwork.fanlink.tv/xsocial  Ã—=Ã—=Ã—=Ã—=Ã—     Lyrics for 'Henry Moodie - still dancing'  if you see me on the street  looking for my friends  trying to find my feet  with a bottle in my hand  donâ€™t judge me  just come back and love me   if iâ€™m underneath the lights  in the early hours  stranger by my side  itâ€™s cause i donâ€™t have the power to process  the feelings in my chest   the day that you said goodbye  all of the music died  somebody tell me why iâ€™m still dancing  iâ€™ve been in this club all night  up until closing time  and i know you changed your mind  but iâ€™m still dancing  dancing like you never left   so pour another drink play another song  i donâ€™t want to think about the fact youâ€™re moving on  now without me  tell me are you happy   have you found a better me  the perfect missing puzzle piece  the guy i know i could never be  the day that you said goodbye  all of the music died  somebody tell me why iâ€™m still dancing  iâ€™ve been in this club all night  up until closing time  and i know that you changed your mind  but iâ€™m still dancing   dancing like you never left  dancing till iâ€™m out of breath  dancing like iâ€™m not a mess  (iâ€™m still, iâ€™m still) iâ€™m still dancing   dancing like iâ€™m not alone  dancing underneath the glow  dancing till you take me home  (iâ€™m still, iâ€™m still) iâ€™m still dancing  the day that you said goodbye  all of the music died  somebody tell me why iâ€™m still dancing  dancing like you never left  Ã—=Ã—=Ã—=Ã—=Ã—  ðŸ·ï¸Tags #stilldancing #henrymoodie #auraserenity #freshvibes #stilldancinglyrics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Henry Moodie, Henry Moodie, still dancing, Henry Moodie Latest, still dancing Lyrics, still dancing Lyrics Video  Comment #weareaura if you see this! ðŸ‘€</t>
  </si>
  <si>
    <t>JflvXObu6g0</t>
  </si>
  <si>
    <t>Sub Urban - See Myself (Lyrics)</t>
  </si>
  <si>
    <t>2025-02-21T20:30:04Z</t>
  </si>
  <si>
    <t>auraserenity|emotional|indiepop|sub urban|see myself|sub urban see myself|see myself sub urban|see myself lyrics sub urban|sub urban lyrics|see myself lyrics|lyrics sub urban|lyrics see myself|lyrics sub urban see myself|lyrics see myself sub urban|lyrics for see myself by sub urban|lyric video for see myself by sub urban</t>
  </si>
  <si>
    <t>ðŸ‘‘ Sub Urban - See Myself (Lyrics) ðŸŽ¶ Listen on Spotify: http://bit.ly/4c1YIwO ðŸ”¥ Help us reach 100,000 subscribers! ðŸ”” Turn on notifications to stay updated with new uploads!  ðŸŽ§ Stream &amp; Download: https://youtu.be/XqpGPiBxoNw?si=sZfXWxzJidN_wIwr  âœ¨ Follow Sub Urban: https://www.instagram.com/suburban/ https://x.com/thatsuburban https://www.tiktok.com  ðŸ“± Follow us on: Instagram: https://auranetwork.fanlink.tv/instagram Facebook: https://auranetwork.fanlink.tv/facebook Discord: https://auranetwork.fanlink.tv/discord X(twitter): https://auranetwork.fanlink.tv/xsocial  Ã—=Ã—=Ã—=Ã—=Ã—     Lyrics for 'Sub Urban - See Myself'  I don't wanna see myself I don't wanna see myself I don't wanna see myself I don't wanna see myself  [Post-Chorus] I don't wanna say things that I might regret I'll just keep my mouth shut 'til I'm not a threat Tell me that I'm rotten, rotten to the core But I don't wanna be this anymore  [Drop]  [Chorus] I don't wanna see myself I don't wanna see myself I don't wanna see myself I don't wanna see myself  [Post-Chorus] I don't wanna say things that I might regret I'll just keep my mouth shut 'til I'm not a threat Tell me that I'm rotten, rotten to the core No, I don't wanna be me anymore  Ã—=Ã—=Ã—=Ã—=Ã—  ðŸ·ï¸Tags #seemyself #suburban #auraserenity #freshvibes #seemyselflyrics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Sub Urban, Sub Urban, See Myself, Sub Urban Latest, See Myself Lyrics, See Myself Lyrics Video  Comment #weareaura if you see this! ðŸ‘€</t>
  </si>
  <si>
    <t>oKcKkys9Kms</t>
  </si>
  <si>
    <t>Damiano David - Nothing Breaks Like A Heart (Lyrics)</t>
  </si>
  <si>
    <t>2025-02-20T20:30:14Z</t>
  </si>
  <si>
    <t>auraserenity|emotional|indiepop|Serenity music|damiano david|nothing breaks like a heart|nothing breaks like a heart damiano david lyrics|damiano david lyrics|nothing breaks like a heart lyrics|lyrics damiano david|lyrics nothing breaks like a heart|lyric video for nothing breaks like a heart by damiano david</t>
  </si>
  <si>
    <t>ðŸ‘‘ Damiano David - Nothing Breaks Like A Heart (Lyrics) ðŸŽ¶ Listen on Spotify: https://sptfy.com/QAzA ðŸ”¥ Help us reach 100,000 subscribers! ðŸ”” Turn on notifications to stay updated with new uploads!  ðŸŽ§ Stream &amp; Download: https://open.spotify.com/track/5szvpZOIMuzCrwNrRwnB9B  âœ¨ Follow Damiano David: https://www.instagram.com/damianodavid/ tiktok.com/@damianodavid x.com/daviddamiano99  ðŸ“± Follow us on: Instagram: https://auranetwork.fanlink.tv/instagram Facebook: https://auranetwork.fanlink.tv/facebook Discord: https://auranetwork.fanlink.tv/discord X(twitter): https://auranetwork.fanlink.tv/xsocial  Ã—=Ã—=Ã—=Ã—=Ã—     Lyrics for 'Damiano David - Nothing Breaks Like A Heart'  [Verse 1] I heard you on the phone last night We live and die by pretty lies You know it, we both know it These silver bullet cigarettes This burning house, there's nothing left It's smoking, we both know it We got all night to fall in love But just like that, we fall apart We're broken, we're broken  [Pre-Chorus] Mmm, but nothing, nothing, nothing gonna save us now  [Chorus] There's broken silence By thunder crashing in the dark This broken record Spin endless circles in the bar This world can hurt you It cuts you deep and leaves a scar But days fall apart, and nothing breaks like a heart Oh-oh-oh, nothing breaks like a heart  [Verse 2] We'll leave each other cold as ice And high and dry, the desert wind Is blowin', is blowin' Remember what you said to me? We were drunk in love in Tennessee And I hold it, we both know it  [Pre-Chorus] Mmm, but nothing, nothing, nothing gonna save us now No, nothing, nothing, nothing gonna save us now  [Chorus] There's broken silence By thunder crashing in the dark This broken record Spin endless circles in the bar This world can hurt you It cuts you deep and leaves a scar But days apart, and nothing breaks like a heart Mmm, nothing breaks like a heart Nothing breaks like a heart Mmm, nothing breaks like a heart  [Bridge] Mmm, but nothing, nothing, nothing gonna save us now No, nothing, nothing, nothing gonna save us now No, nothing, nothing, nothing gonna save us now Oh, nothing, nothing, nothing gonna save us now  [Chorus] Oh, there's broken silence By thunder crashing in the dark Ooh, this broken record Spin endless circles in the bar This world can hurt you It cuts you deep and leaves a scar But days apart, and nothing breaks like a heart Oh-oh-oh, nothing breaks like a heart Nothing breaks like a heart Nothing breaks like a heart  Ã—=Ã—=Ã—=Ã—=Ã—  ðŸ·ï¸Tags #nothingbreakslikeaheart #damianodavid #auracountry #dailymusic #nothingbreakslikeaheartlyrics  ðŸ“§ Connect: contact@auranetwork.org  ðŸ“¥ Submit your music: https://auracountry.portal.district.biz/app/login  ðŸ“Œ LINKS:  Subscribe: https://www.youtube.com/@AuraNetworkCountry?sub_confirmation=1  Latest Video: https://youtube.com/playlist?list=PLnlXh7KnclbbFTEicqzZzqHk-8OtQLHrb&amp;si=-u4ujRO6XjuV-m1D  Damiano David, Damiano David, Nothing Breaks Like A Heart, Damiano David Latest, Nothing Breaks Like A Heart Lyrics, Nothing Breaks Like A Heart Lyrics Video  Comment #weareaura if you see this! ðŸ‘€</t>
  </si>
  <si>
    <t>pHFMdnZ_kPs</t>
  </si>
  <si>
    <t>Zach Hood - Fireflies &amp; Southern Weather (Lyrics)</t>
  </si>
  <si>
    <t>2025-02-19T20:30:06Z</t>
  </si>
  <si>
    <t>auraserenity|emotional|indiepop|zach hood|fireflies &amp; southern weather|zach hood fireflies &amp; southern weather|fireflies &amp; southern weather zach hood|zach hood fireflies &amp; southern weather lyrics|fireflies &amp; southern weather zach hood lyrics|zach hood lyrics|fireflies &amp; southern weather lyrics|lyrics zach hood|lyrics fireflies &amp; southern weather|lyrics for fireflies &amp; southern weather by zach hood|lyric video for fireflies &amp; southern weather by zach hood</t>
  </si>
  <si>
    <t>ðŸ‘‘ Zach Hood - Fireflies &amp; Southern Weather (Lyrics) ðŸŽ¶ Listen on Spotify: http://bit.ly/4c1YIwO ðŸ”¥ Help us reach 100,000 subscribers! ðŸ”” Turn on notifications to stay updated with new uploads!  ðŸŽ§ Stream &amp; Download: https://zachhood.lnk.to/firefliesandsouthernweather  âœ¨ Follow Zach Hood: https://www.instagram.com/zachary.hood/ https://www.tiktok.com/@zach.hood YouTube: â€ª@zachhood7758â€¬  ðŸ“± Follow us on: Instagram: https://auranetwork.fanlink.tv/instagram Facebook: https://auranetwork.fanlink.tv/facebook Discord: https://auranetwork.fanlink.tv/discord X(twitter): https://auranetwork.fanlink.tv/xsocial  Ã—=Ã—=Ã—=Ã—=Ã—     Lyrics for 'Zach Hood - Fireflies &amp; Southern Weather'  [Verse 1] Packed my bags, gonna move across the country I did it once, I can do it all again Nothing here but a final load of laundry And say goodbye to all my lovely friends  Iâ€™m grateful for the harder times and memories Like the time I broke my shoulder on that hill All my friends are still making fun of me Iâ€™m kinda hoping that they always will  [Chorus] You and I, weâ€™re meant to be Like open roads and gasoline Maybe we were never meant to stray You and I, we go together Fireflies &amp; southern weather Maybe things are better off this way Iâ€™m coming home today  [Verse 2] Momma told me, son donâ€™t you stop chasing Everything you said when you were young Cause one day all of this is gonna make sense Until that day, yeah, Iâ€™ll be on the run  [Chorus] You and I, weâ€™re meant to be Like open roads and gasoline Maybe we were never meant to stray You and I, we go together Fireflies &amp; southern weather Maybe things are better off this way Iâ€™m coming home today  [Bridge] A piece of me is missing now It took some time to figure out But now I know I got someplace to be Iâ€™m dizzy from the ups and downs But in the end, it all works out I always end up landing on my feet  [Chorus] You and I, weâ€™re meant to be Like open roads and gasoline Maybe we were never meant to stray You and I, we go together Fireflies &amp; southern weather Maybe things are better off this way Iâ€™m coming home today  Ã—=Ã—=Ã—=Ã—=Ã—  ðŸ·ï¸Tags #fireflies&amp;southernweather #zachhood #auraserenity #freshvibes #fireflies&amp;southernweatherlyrics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Zach Hood, Zach Hood, Fireflies &amp; Southern Weather, Zach Hood Latest, Fireflies &amp; Southern Weather Lyrics, Fireflies &amp; Southern Weather Lyrics Video  Comment #weareaura if you see this! ðŸ‘€</t>
  </si>
  <si>
    <t>X3IxCKRB_S0</t>
  </si>
  <si>
    <t>Emma Jensen - Boxes (Lyrics)</t>
  </si>
  <si>
    <t>2025-02-18T20:30:05Z</t>
  </si>
  <si>
    <t>auraserenity|emotional|indiepop|emma jensen|box|box emma jensen|box emma jensen lyrics|emma jensen lyrics box|box lyrics emma jensen|emma jensen lyrics|box lyrics|lyrics emma jensen|lyrics box|lyrics emma jensen box|lyrics box emma jensen|lyrics for box by emma jensen|lyric video for box by emma jensen</t>
  </si>
  <si>
    <t>ðŸ‘‘ Emma Jensen - Boxes (Lyrics) ðŸŽ¶ Listen on Spotify: http://bit.ly/4c1YIwO ðŸ”¥ Help us reach 100,000 subscribers! ðŸ”” Turn on notifications to stay updated with new uploads!  ðŸŽ§ Stream &amp; Download: https://spoti.fi/4e0wCDA  âœ¨ Follow Emma Jensen: https://www.instagram.com/emmajensn/ Youtube : www.youtube.com/@emmajensenofficial Tik Tok : @emmajensn  ðŸ“± Follow us on: Instagram: https://auranetwork.fanlink.tv/instagram Facebook: https://auranetwork.fanlink.tv/facebook Discord: https://auranetwork.fanlink.tv/discord X(twitter): https://auranetwork.fanlink.tv/xsocial  Ã—=Ã—=Ã—=Ã—=Ã—     Lyrics for 'Emma Jensen - Boxes'  feels like, iâ€™ll never be the same tried to, outrun the growing pains iâ€™m not here half of the time come get me out itâ€™s been a while turns out, iâ€™m in the spiral again  none of my ghosts sleeps wearing me downwhatever happened left me here crying and it feels like (yeah it feels like) iâ€™m going backwards trying to forget intrusive thoughts and my father complex and it feels like (i keep it in boxes) yeah it feels like  iâ€™m on a highway to getting better again (iâ€™m getting better again) at the wrong things i like it better down here in my head half of the time yeah iâ€™ve missed me itâ€™s been a while  none of my ghosts sleeps wearing me down whatever happenedleft me here crying and it feels like (yeah it feels like) iâ€™m going backwards trying to forget intrusive thoughts and my father complex and it feels like  itâ€™s gonna pull at my heartstrings and down the line keep me awake in the middle of the night itâ€™s gonna hit harder and knock me out but i keep it in boxes  a hundred days of bad dreams hallucinations, desperation fixations, i donâ€™t think iâ€™ll ever make it out of here hundred days, an ordeal boxes with the bad stuff and it feels like like iâ€™m going backwardstrying to forget intrusive thoughts and my father complex i keep it in boxes  Ã—=Ã—=Ã—=Ã—=Ã—  ðŸ·ï¸Tags #boxes #emmajensen #auraserenity #freshvibes #boxeslyrics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Emma Jensen, Emma Jensen, Boxes, Emma Jensen Latest, Boxes Lyrics, Boxes Lyrics Video  Comment #weareaura if you see this! ðŸ‘€</t>
  </si>
  <si>
    <t>pTF9YGnAcQ4</t>
  </si>
  <si>
    <t>Harry Styles - As It Was (Lyrics)</t>
  </si>
  <si>
    <t>2025-02-17T20:30:07Z</t>
  </si>
  <si>
    <t>auraserenity|emotional|indiepop|harry styles|as it was|harry styles as it was|as it was harry styles|as it was lyrics harry styles|harry styles lyrics|as it was lyrics|lyrics harry styles|lyrics as it was|lyrics harry styles as it was|lyrics as it was harry styles|lyrics for as it was by harry styles|lyric video for as it was by harry styles</t>
  </si>
  <si>
    <t>ðŸ‘‘ Harry Styles - As It Was (Lyrics) ðŸŽ¶ Listen on Spotify: http://bit.ly/4c1YIwO ðŸ”¥ Help us reach 100,000 subscribers! ðŸ”” Turn on notifications to stay updated with new uploads!  ðŸŽ§ Stream &amp; Download: http://hstyles.lnk.to/AIW  âœ¨ Follow Harry Styles: https://HarryStyles.lnk.to/subscribeYD https://HarryStyles.lnk.to/followFI https://HarryStyles.lnk.to/followII https://HarryStyles.lnk.to/followTI https://HarryStyles.lnk.to/followWI https://HarryStyles.lnk.to/followSI  ðŸ“± Follow us on: Instagram: https://auranetwork.fanlink.tv/instagram Facebook: https://auranetwork.fanlink.tv/facebook Discord: https://auranetwork.fanlink.tv/discord X(twitter): https://auranetwork.fanlink.tv/xsocial  Ã—=Ã—=Ã—=Ã—=Ã—     Lyrics for 'Harry Styles - As It Was'  [Intro] Come on Harry, We wanna say Goodnight to you  [Verse 1] Holdin' me back Gravity's holdin' me back I want you to hold out the palm of your hand Why don't we leave it at that? Nothin' to say When everything gets in the way Seems you cannot be replaced And I'm the one who will stay, oh-oh-oh  [Chorus] In this world, it's just us You know it's not the same as it was In this world, it's just us You know it's not the same as it was As it was, as it was You know it's not the same  [Verse 2] Answer the phone 'Harry, you're no good alone Why are you sitting at home on the floor? What kind of pills are you on?' Ringin' the bell And nobody's coming to help Your daddy lives by himself He just wants to know that you're well, oh-oh-oh  [Chorus] In this world, it's just us You know it's not the same as it was In this world, it's just us You know it's not the same as it was As it was, as it was You know it's not the same  [Bridge] Go home, get ahead, light-speed internet I don't wanna talk about the way that it was Leave America, two kids follow her I don't wanna talk about who's doin' it first  [Outro] (Hey) As it was You know it's not the same as it was As it was, as it was  Ã—=Ã—=Ã—=Ã—=Ã—  ðŸ·ï¸Tags #asitwas #harrystyles #auraserenity #freshvibes #asitwaslyrics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Harry Styles, Harry Styles, As It Was, Harry Styles Latest, As It Was Lyrics, As It Was Lyrics Video  Comment #weareaura if you see this! ðŸ‘€</t>
  </si>
  <si>
    <t>j7CSv7J1_Wo</t>
  </si>
  <si>
    <t>Olly, JVLI - A squarciagola (Testo/Lyrics)</t>
  </si>
  <si>
    <t>2025-02-16T20:30:06Z</t>
  </si>
  <si>
    <t>auraserenity|emotional|indiepop|jvli|olly|a squarciagola|jvli olly|olly jvli|a squarciagola jvli|a squarciagola olly|jvli lyrics|jvli olly lyrics|olly jvli lyrics|a squarciagola olly lyrics|jvli lyrics olly|lyrics olly jvli|a squarciagola lyrics olly|lyrics olly a squarciagola</t>
  </si>
  <si>
    <t>ðŸ‘‘ Olly, JVLI - A squarciagola (Testo/Lyrics) ðŸŽ¶ Listen on Spotify: http://bit.ly/4c1YIwO ðŸ”¥ Help us reach 100,000 subscribers! ðŸ”” Turn on notifications to stay updated with new uploads!  ðŸŽ§ Stream &amp; Download: https://epic.lnk.to/Asquarciagola  âœ¨ Follow Olly: https://www.instagram.com/_jvli/?igsh=b2U1N2sxbGJpODM4 https://www.tiktok.com/@_jvli?_t=8nIXqQprIXI&amp;_r=1  âœ¨ Follow JVLI: https://www.instagram.com/olly_nclusive/ https://www.tiktok.com/@olly_nclusive  ðŸ“± Follow us on: Instagram: https://auranetwork.fanlink.tv/instagram Facebook: https://auranetwork.fanlink.tv/facebook Discord: https://auranetwork.fanlink.tv/discord X(twitter): https://auranetwork.fanlink.tv/xsocial  Ã—=Ã—=Ã—=Ã—=Ã—     Lyrics for 'Olly - A squarciagola'  Nuovo viaggio, nuovo mondo Dove andremo non si sa  [Strofa 1] E non vado fino in fondo nelle cose da un po' Come un palombaro Che faccio tutto a caso, un po' ci riesco, un po' no Che maleducato Maledetto me che lascio caos dove metto le mani (Come) Come gli americani Gli incendi e gli uragani (Ah) Volevo questa vita che perÃ² non sento mia Mi sento un elefante dentro una cristalleria Alzo il volume della radio (Di piÃ¹, di piÃ¹, di piÃ¹) Abbasso il finestrino e cambio l'aria La mano controvento fa un elettrocardiogramma Che detto proprio chiaro Ho il timorÐµ che sia piatto  [Pre-Ritornello 1] A me Che cÐµrco un segno dentro al fondo di un caffÃ¨ Che perdo tempo a stare al mondo senza un perchÃ© Che manderei tutto a puttane ma non ci riesco Ci metto tutto me stesso  Ma giro attorno a 'sta rotonda da mezz'ora E sto in silenzio anche se penso a squarciagola Ma quelli come me fanno finta Che non sia dura, non sia in salita, che sia tutta vita  Uh Sai ci vuole coraggio a buttarsi in amore Dove fare silenzio Ã¨ a suo modo un rumore Cerco trucchi e codici perÃ² non ne usciamo Siamo un paio di forbici, uniti separiamo E mi sa che non respiro fino in fondo da un po' Boh, sarÃ  che ti amo o lo smog di Milano E mi sei piovuta addosso senza 'ma' nÃ© 'perÃ²' Boh sarÃ  stato un caso, il cambiamento climatico, uoh  A me (SÃ¬, a me) Che cerco un segno dentro al fondo di un caffÃ¨ Ci metto tutto me stesso  Ma giro attorno a 'sta rotonda da mezz'ora E sto in silenzio anche se penso a squarciagola Ma quelli come me fanno finta Che non sia dura, non sia in salita, che sia tutta vita  Ãˆ festa gente (Musica) Si gira, meno forti di ieri, piÃ¹ forti di domani Al contrario, al contrario gente Eh vabbÃ¨ Insomma, siam questi  E anche se dentro a me c'Ã¨ questa baraonda Qui c'Ã¨ un silenzio che mi grida a squarciagola Che quelli come me fanno finta Che non sia dura, non sia in salita, che sia tutta vita  Ã—=Ã—=Ã—=Ã—=Ã—  ðŸ·ï¸Tags #asquarciagola #olly #auraserenity #freshvibes #asquarciagolalyrics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Olly, JVLI, Olly, JVLI, A squarciagola, Olly Latest, A squarciagola Lyrics, A squarciagola Lyrics Video  Comment #weareaura if you see this! ðŸ‘€</t>
  </si>
  <si>
    <t>-0WZ3TYLLwc</t>
  </si>
  <si>
    <t>2025-02-15T20:30:00Z</t>
  </si>
  <si>
    <t>auraserenity|emotional|indiepop|paloma faith|only love can hurt like this|paloma faith only love can hurt like this|only love can hurt like this paloma faith|paloma faith only love can hurt like this lyrics|only love can hurt like this lyrics paloma faith|paloma faith lyrics|only love can hurt like this lyrics|lyrics paloma faith|lyrics only love can hurt like this</t>
  </si>
  <si>
    <t>ðŸ‘‘ Paloma Faith - Only Love Can Hurt Like This (Lyrics) ðŸŽ¶ Listen on Spotify: http://bit.ly/4c1YIwO ðŸ”¥ Help us reach 100,000 subscribers! ðŸ”” Turn on notifications to stay updated with new uploads!  ðŸŽ§ Stream &amp; Download: https://open.spotify.com/track/48CKzGWOC65n8a8kdANJV8  âœ¨ Follow Paloma Faith: https://www.instagram.com/palomafaith/ https://www.facebook.com/palomafaith/ https://x.com/Palomafaith https://www.palomafaith.com/  ðŸ“± Follow us on: Instagram: https://auranetwork.fanlink.tv/instagram Facebook: https://auranetwork.fanlink.tv/facebook Discord: https://auranetwork.fanlink.tv/discord X(twitter): https://auranetwork.fanlink.tv/xsocial  Ã—=Ã—=Ã—=Ã—=Ã—     Lyrics for 'Paloma Faith - Only Love Can Hurt Like This'  I tell myself you don't mean a thing, And what we got, got no hold on me But when you're not there I just crumble I tell myself I don't care that much, But I feel like I die 'til I feel your touch,  Only love, only love can hurt like this, Only love can hurt like this Must have been a deadly kiss Only love can hurt like this  Say I wouldn't care if you walked away, But every time you're there I'm begging you to stay, And when you come close I just tremble And every time, every time you go, It's like a knife that cuts right to my soul  Only love, only love can hurt like this Only love can hurt like this, Must have been a deadly kiss, Only love can hurt like this, Only love can hurt like this  Your kisses burn into my skin, Only love can hurt like this But it's the sweetest pain, Burning hot through my veins, Love is torture makes me more sure Only love can hurt like this  Only love can hurt like this, Only love can hurt like this, Must have been a deadly kiss, Only love can hurt like this,  Only love can hurt like this, Your kisses burn into my skin, Only love can hurt like this, Only love can hurt like this, Only love can hurt like this, Only love can hurt Save me, save me, Only love, only love, 'Cause only love can hurt like this And it must have been a deadly kiss  Ã—=Ã—=Ã—=Ã—=Ã—  ðŸ·ï¸Tags #onlylovecanhurtlikethis #palomafaith #auraserenity #freshvibes #onlylovecanhurtlikethislyrics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Paloma Faith, Paloma Faith, Only Love Can Hurt Like This, Paloma Faith Latest, Only Love Can Hurt Like This Lyrics, Only Love Can Hurt Like This Lyrics Video  Comment #weareaura if you see this! ðŸ‘€</t>
  </si>
  <si>
    <t>vNn_Iz6UCYs</t>
  </si>
  <si>
    <t>6cyclemind - Sandalan (Lyrics)</t>
  </si>
  <si>
    <t>2025-02-14T20:30:16Z</t>
  </si>
  <si>
    <t>auraserenity|emotional|indiepop|6cyclemind|sandalan|6cyclemind sandalan|sandalan 6cyclemind|sandalan lyrics 6cyclemind|6cyclemind lyrics|sandalan lyrics|lyrics 6cyclemind|lyrics sandalan|lyrics 6cyclemind sandalan|lyrics sandalan 6cyclemind|lyrics for sandalan by 6cyclemind|lyric video for sandalan by 6cyclemind</t>
  </si>
  <si>
    <t>ðŸ‘‘ 6cyclemind - Sandalan (Lyrics) ðŸŽ¶ Listen on Spotify: http://bit.ly/4c1YIwO ðŸ”¥ Help us reach 100,000 subscribers! ðŸ”” Turn on notifications to stay updated with new uploads!  ðŸŽ§ Stream &amp; Download: https://open.spotify.com/track/0oSpCoA0I9wg2UAKT4XGTX  âœ¨ Follow 6cyclemind: https://open.spotify.com/artist/3nZa8vRD64ueq3d0JNYTsl https://www.youtube.com/@6cyclemindVEVO  ðŸ“± Follow us on: Instagram: https://auranetwork.fanlink.tv/instagram Facebook: https://auranetwork.fanlink.tv/facebook Discord: https://auranetwork.fanlink.tv/discord X(twitter): https://auranetwork.fanlink.tv/xsocial  Ã—=Ã—=Ã—=Ã—=Ã—     Lyrics for '6cyclemind - Sandalan'  [Verse 1] Kanina pa kitang pinag mamasdan Mukha mo'y 'di maipinta Malungkot ka nanaman Kanina pa kitang inaalok ng Kwentuhang masaya Parang sayo'y balewala  [Pre-Chorus] Sandali nga Teka lang May nakalimutan ka Diba't pwede mo kong iyakan  [Chorus] Sige lang, sandal kana at 'Wag mong pipigilan Iiyak mo na ang lahat sa langit Iiyak mo na ang lahat sa akin  Sige lang, sandal kana at 'Wag mong pipigilan Iiyak mo na ang lahat sa langit Iiyak mo na ang lahat sa akin   [Chorus] Sige lang, sandal kana at 'Wag mong pipigilan Iiyak mo na ang lahat sa langit Iiyak mo na ang lahat sa akin  Sige lang, sandal kana at 'Wag mong pipigilan Iiyak mo na ang lahat sa langit Iiyak mo na ang lahat sa akin Sige lang!  [Guitar Solo]  [Verse 2] Andito lang ako, naghihintay Lagi mong tatandaan 'Di ka naman nag-iisa Andito lang ako makikinig sa'yo Sa buong magdamag sa akin 'Di ka balewala  [Chorus] Sige lang, sandal kana at 'Wag mong pipigilan Iiyak mo na ang lahat sa langit Iiyak mo na ang lahat sa akin  Sige lang, sandal kana at 'Wag mong pipigilan Iiyak mo na ang lahat sa langit Iiyak mo na ang lahat sa akin Sige lang! Sige lang!  Ã—=Ã—=Ã—=Ã—=Ã—  ðŸ·ï¸Tags #sandalan #6cyclemind #auraserenity #freshvibes #sandalanlyrics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6cyclemind, 6cyclemind, Sandalan, 6cyclemind Latest, Sandalan Lyrics, Sandalan Lyrics Video  Comment #weareaura if you see this! ðŸ‘€</t>
  </si>
  <si>
    <t>_EmiyIvAiPI</t>
  </si>
  <si>
    <t>Jack Johnson - Upside Down (Lyrics)</t>
  </si>
  <si>
    <t>2025-02-13T20:30:04Z</t>
  </si>
  <si>
    <t>auraserenity|emotional|indiepop|jack johnson|upside down|jack johnson upside down|upside down jack johnson|jack johnson lyrics|upside down lyrics|lyrics jack johnson|lyrics upside down|lyrics jack johnson upside down|lyrics upside down jack johnson|lyrics for upside down by jack johnson|lyric video for upside down by jack johnson</t>
  </si>
  <si>
    <t>ðŸ‘‘ Jack Johnson - Upside Down (Lyrics) ðŸŽ¶ Listen on Spotify: http://bit.ly/4c1YIwO ðŸ”¥ Help us reach 100,000 subscribers! ðŸ”” Turn on notifications to stay updated with new uploads!  ðŸŽ§ Stream &amp; Download: https://youtu.be/dqUdI4AIDF0?si=qtdHPSwf2KapKC5D  âœ¨ Follow Jack Johnson: https://www.instagram.com/jackjohnson/ https://www.facebook.com/jackjohnson https://x.com/jackjohnson https://jackjohnsonmusic.com  ðŸ“± Follow us on: Instagram: https://auranetwork.fanlink.tv/instagram Facebook: https://auranetwork.fanlink.tv/facebook Discord: https://auranetwork.fanlink.tv/discord X(twitter): https://auranetwork.fanlink.tv/xsocial  Ã—=Ã—=Ã—=Ã—=Ã—     Lyrics for 'Jack Johnson - Upside Down'  [Verse 1] Who's to say What's impossible?, well they forgot This world keeps spinning, and with each new day I can feel a change in everything And as the surface breaks, reflections fade But in some ways, they remain the same And as my mind begins to spread its wings There's no stopping curiosity  [Chorus] I wanna turn the whole thing upside down I'll find the things they say just can't be found I'll share this love I find with everyone We'll sing and dance to Mother Nature's songs I don't want this feeling to go away  [Verse 2] Who's to say I can't do everything? Well I can try And as I roll along I begin to find Things aren't always just what they seem  [Chorus] I wanna turn the whole thing upside down I'll find the things they say just can't be found I'll share this love I find with everyone We'll sing and dance to Mother Nature's songs This world keeps spinning  [Bridge] And there's no time to waste Well it all keeps spinning, spinning round and round and Upside down Who's to say what's impossible and can't be found? I don't want this feeling to go away  [Outro] Please don't go away Is this how it's supposed to be?  Ã—=Ã—=Ã—=Ã—=Ã—  ðŸ·ï¸Tags #upsidedown #jackjohnson #auraserenity #freshvibes #upsidedownlyrics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Jack Johnson, Jack Johnson, Upside Down, Jack Johnson Latest, Upside Down Lyrics, Upside Down Lyrics Video  Comment #weareaura if you see this! ðŸ‘€</t>
  </si>
  <si>
    <t>UiXzUWgZuqQ</t>
  </si>
  <si>
    <t>Tyler Shaw - House of Cards (Lyrics)</t>
  </si>
  <si>
    <t>2025-02-12T20:30:05Z</t>
  </si>
  <si>
    <t>auraserenity|emotional|indiepop|tyler shaw|house of cards|tyler shaw house of cards|house of cards tyler shaw|tyler shaw lyrics|house of cards lyrics|lyrics tyler shaw|lyrics house of cards|lyrics tyler shaw house of cards|lyrics house of cards tyler shaw|lyrics for house of cards by tyler shaw</t>
  </si>
  <si>
    <t>ðŸ‘‘ Tyler Shaw - House of Cards (Lyrics) ðŸŽ¶ Listen on Spotify: http://bit.ly/4c1YIwO ðŸ”¥ Help us reach 100,000 subscribers! ðŸ”” Turn on notifications to stay updated with new uploads!  ðŸŽ§ Stream &amp; Download: https://open.spotify.com/album/2xM7t2tBZOR91ZuMJmERXA  âœ¨ Follow Tyler Shaw: https://www.instagram.com/tylershawmusic/ https://www.facebook.com/tylershawmusic/  ðŸ“± Follow us on: Instagram: https://auranetwork.fanlink.tv/instagram Facebook: https://auranetwork.fanlink.tv/facebook Discord: https://auranetwork.fanlink.tv/discord X(twitter): https://auranetwork.fanlink.tv/xsocial  Ã—=Ã—=Ã—=Ã—=Ã—     Lyrics for 'Tyler Shaw - House of Cards'  [Verse 1:] My fire was burning out My mind was filled with doubt I long to feel alive Don't know if I'll survive (eh eh)  [Bridge] But my hope was running low You appeared out of nowhere Yeah it was more than an illusion More that I can ever know  [Chorus] Baby it's magic the way you came around (eh eh) You caught me before I hit the ground Yeah something was missing in my house of cards And all that I needed was the Queen of my heart It's magic the way you came around (eh eh)  [Verse 2:] You didn't make a sound My heart was screaming loud A trick under your sleeve Yeah you make me believe  [Bridge] But my hope was running low You appeared out of nowhere Yeah it was more than an illusion More that I can ever know  [Chorus] Baby it's magic the way you came around (eh eh) You caught me before I hit the ground Yeah something was missing in my house of cards And all that I needed was the Queen of my heart It's magic the way you came around (eh eh eh) It's magic the way you came around  [Chorus] Baby it's magic the way you came around (eh eh eh) You caught me before I hit the ground (eh eh eh) Yeah something was missing in my house of cards (house of cards) And all that I needed was the Queen of my heart It's magic the way you came around (eh eh eh) It's magic the way you came around (eh eh eh)  Ã—=Ã—=Ã—=Ã—=Ã—  ðŸ·ï¸Tags #houseofcards #tylershaw #auraserenity #freshvibes #houseofcardslyrics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Tyler Shaw, Tyler Shaw, House of Cards, Tyler Shaw Latest, House of Cards Lyrics, House of Cards Lyrics Video  Comment #weareaura if you see this! ðŸ‘€</t>
  </si>
  <si>
    <t>OtBt4Iv5azs</t>
  </si>
  <si>
    <t>Leona Lewis - Bleeding Love (Lyrics)</t>
  </si>
  <si>
    <t>2025-02-11T20:30:04Z</t>
  </si>
  <si>
    <t>auraserenity|emotional|indiepop|leona lewis|bleeding love|leona lewis bleeding love|bleeding love leona lewis|bleeding love lyrics leona lewis|leona lewis lyrics|bleeding love lyrics|lyrics leona lewis|lyrics bleeding love|lyrics leona lewis bleeding love|lyrics bleeding love leona lewis|lyrics for bleeding love by leona lewis|lyric video for bleeding love by leona lewis</t>
  </si>
  <si>
    <t>ðŸ‘‘ Leona Lewis - Bleeding Love (Lyrics) ðŸŽ¶ Listen on Spotify: http://bit.ly/4c1YIwO ðŸ”¥ Help us reach 100,000 subscribers! ðŸ”” Turn on notifications to stay updated with new uploads!  ðŸŽ§ Stream &amp; Download: https://spoti.fi/2SJsUcZ  âœ¨ Follow Leona Lewis: https://www.instagram.com/leonalewis/ https://www.facebook.com/leonalewis https://x.com/leonalewis http://leonalewismusic.com  ðŸ“± Follow us on: Instagram: https://auranetwork.fanlink.tv/instagram Facebook: https://auranetwork.fanlink.tv/facebook Discord: https://auranetwork.fanlink.tv/discord X(twitter): https://auranetwork.fanlink.tv/xsocial  Ã—=Ã—=Ã—=Ã—=Ã—     Lyrics for 'Leona Lewis - Bleeding Love'  [Verse 1] Closed off from love, I didn't need the pain Once or twice was enough and it was all in vain Time starts to pass, before you know it you're frozen But somethin' happened for the very first time with you My heart melted to the ground, found somethin' true And everyone's lookin' 'round thinkin' I'm goin' crazy  [Pre-Chorus] But I don't care what they say, I'm in love with you They try to pull me away, but they don't know the truth My heart's crippled by the vein that I keep on closin' You cut me open and I  [Chorus] Keep bleedin' Keep, keep bleedin' love I keep bleedin' I keep, keep bleedin' love Keep bleedin' Keep, keep bleedin' love You cut me open  [Verse 2] Tryin' hard not to hear, but they talk so loud Their piercing sounds fill my ears, try to fill me with doubt Yet I know that their goal is to keep me from fallin' But nothin's greater than the rush that comes with your embrace And in this world of loneliness, I see your face Yet everyone around me thinks that I'm goin' crazy Maybe, maybe  [Pre-Chorus] But I don't care what they say, I'm in love with you They try to pull me away, but they don't know the truth My heart's crippled by the vein that I keep on closin' You cut me open and I  [Chorus] Keep bleedin' Keep, keep bleedin' love I keep bleedin' I keep, keep bleedin' love Keep bleedin' Keep, keep bleedin' love You cut me open  [Bridge] And it's drainin' all of me Though they find it hard to believe I'll be wearin' these scars for everyone to see  [Pre-Chorus] I don't care what they say, I'm in love with you They try to pull me away, but they don't know the truth My heart's crippled by the vein that I keep on closin' Ooh, you cut me open and I   [Chorus] Keep bleedin' Keep, keep bleedin' love I keep bleedin' I keep, keep bleedin' love Keep bleedin' Keep, keep bleedin' love Ooh, you cut me open and I  [Chorus] Keep bleedin' Keep, keep bleedin' love I keep bleedin' (Oohhh) I keep, keep bleedin' love Keep bleedin' (I keep...) Keep, keep bleedin' love Ooh, you cut me open and I Keep bleedin' Keep, keep bleedin' love  Ã—=Ã—=Ã—=Ã—=Ã—  ðŸ·ï¸Tags #bleedinglove #leonalewis #auraserenity #freshvibes #bleedinglovelyrics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Leona Lewis, Leona Lewis, Bleeding Love, Leona Lewis Latest, Bleeding Love Lyrics, Bleeding Love Lyrics Video  Comment #weareaura if you see this! ðŸ‘€</t>
  </si>
  <si>
    <t>9r0kejWv-8U</t>
  </si>
  <si>
    <t>Laufey - Everything I Know About Love (Lyrics)</t>
  </si>
  <si>
    <t>2025-02-10T20:30:00Z</t>
  </si>
  <si>
    <t>auraserenity|emotional|indiepop|laufey|everything i know about love|laufey everything i know about love|everything i know about love laufey|laufey lyrics|everything i know about love lyrics|lyrics laufey|lyrics everything i know about love|lyrics laufey everything i know about love|lyrics for everything i know about love by laufey|lyric video for everything i know about love by laufey</t>
  </si>
  <si>
    <t>ðŸ‘‘ Laufey - Everything I Know About Love (Lyrics) ðŸŽ¶ Listen on Spotify: http://bit.ly/4c1YIwO ðŸ”¥ Help us reach 100,000 subscribers! ðŸ”” Turn on notifications to stay updated with new uploads!  ðŸŽ§ Stream &amp; Download: https://laufey.ffm.to/EIKAL  âœ¨ Follow Laufey: https://www.instagram.com/laufeylin/ https://x.com/laufeylin https://laufeymusic.com  ðŸ“± Follow us on: Instagram: https://auranetwork.fanlink.tv/instagram Facebook: https://auranetwork.fanlink.tv/facebook Discord: https://auranetwork.fanlink.tv/discord X(twitter): https://auranetwork.fanlink.tv/xsocial  Ã—=Ã—=Ã—=Ã—=Ã—     Lyrics for 'Laufey - Everything I Know About Love'  So enchanting in every way It's everlasting every day Sweet obsession, rose bouquets Oh, it's heaven or so they say  I wouldn't mind I heard that falling fast is so divine Are these songs just telling plain old lies? Cause that's everything I know about love Everything I know about love  I don't know that much at all I trip, I fall Every time I try it's all too much That's everything I know about love  Captivating angel eyes Stomach sick with butterflies When will someone prove to me That this isn't fantasy  Cause I wouldn't mind I heard that falling fast is so divine Are these songs just telling plain old lies? Cause that's everything I know about love That's everything I know about love  Oh, I don't know that much at all I trip, I fall Every time I try it's all too much That's everything I know about love  Oh, I don't know that much at all I trip, I fall Every time I try it's all too much That's everything I know about love  Ã—=Ã—=Ã—=Ã—=Ã—  ðŸ·ï¸Tags #everythingiknowaboutlove #laufey #auraserenity #freshvibes #everythingiknowaboutlovelyrics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Laufey, Laufey, Everything I Know About Love, Laufey Latest, Everything I Know About Love Lyrics, Everything I Know About Love Lyrics Video  Comment #weareaura if you see this! ðŸ‘€</t>
  </si>
  <si>
    <t>EgkrN18N-bg</t>
  </si>
  <si>
    <t>JVKE - ghost town (Lyrics)</t>
  </si>
  <si>
    <t>2025-02-09T20:30:02Z</t>
  </si>
  <si>
    <t>auraserenity|emotional|indiepop|jvke|ghost town|jvke ghost town|ghost town jvke|jvke ghost town lyrics|ghost town lyrics jvke|jvke lyrics|ghost town lyrics|lyrics jvke|lyrics ghost town|lyrics jvke ghost town|lyrics ghost town jvke|lyrics for ghost town by jvke</t>
  </si>
  <si>
    <t>ðŸ‘‘ JVKE - ghost town (Lyrics) ðŸŽ¶ Listen on Spotify: http://bit.ly/4c1YIwO ðŸ”¥ Help us reach 100,000 subscribers! ðŸ”” Turn on notifications to stay updated with new uploads!  ðŸŽ§ Stream &amp; Download: https://jvke.ffm.to/whatblankfeelslike  âœ¨ Follow JVKE: https://www.instagram.com/itsjvke/ https://www.facebook.com/itsjvke/ https://x.com/jvkesongs  ðŸ“± Follow us on: Instagram: https://auranetwork.fanlink.tv/instagram Facebook: https://auranetwork.fanlink.tv/facebook Discord: https://auranetwork.fanlink.tv/discord X(twitter): https://auranetwork.fanlink.tv/xsocial  Ã—=Ã—=Ã—=Ã—=Ã—     Lyrics for 'JVKE - ghost town'  [Intro] I gotta get out Of this ghost town I gotta move on I gotta get goin' with my life 'Cause everything's haunted By your ghost now (Yeah) I gotta move on I'm sick of this ghost town  [Verse 1] Ever since you left, I went ghost So alone, I was so a- Ever since you left, I been low Keepin' on the low, yeah, yeah I can't help but remember All the nights we wasted together 'Til your feelings changed like the weather You got a heart so cold like December, yeah LAX is callin' me One-way flight to all my dreams Baby, if I don't hit the road I'ma drive myself crazy here alone  [Chorus] I gotta get out Of this ghost town I gotta move on I gotta get goin' with my life (Yeah) 'Cause everything's haunted By your ghost now I gotta move on I'm sick of this ghost town  I gotta get out Of this ghost town I gotta move on I gotta get goin' with my life 'Cause everything's haunted By your ghost now I gotta move on I'm sick of this ghost town, ghost town  [Bridge] Sometimes, I feel somethin' like a ghost Touchdown in the city like a ghost Fade right into the black like a ghost If I disappeared, would anybody know? And sometimes, I could feel you like a ghost Like you follow me everywhere I go (Ghost) Call me crazy or insane All I know is I feel you too close to let go so  [Chorus] I gotta get out Of this ghost town I gotta move on (I gotta move on) I gotta get goin' with my life 'Cause everything's haunted By your ghost now (By your ghost now) I gotta move on I'm sick of this ghost town, ghost town  Ã—=Ã—=Ã—=Ã—=Ã—  ðŸ·ï¸Tags #ghosttown #jvke #auraserenity #freshvibes #ghosttownlyrics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JVKE, JVKE, ghost town, JVKE Latest, ghost town Lyrics, ghost town Lyrics Video  Comment #weareaura if you see this! ðŸ‘€</t>
  </si>
  <si>
    <t>aejFldKb6iw</t>
  </si>
  <si>
    <t>Alessia Cara - (Isn't It) Obvious (Lyrics)</t>
  </si>
  <si>
    <t>2025-02-08T20:30:00Z</t>
  </si>
  <si>
    <t>auraserenity|emotional|indiepop|alessia cara|(isn't it) obvious|alessia cara (isn't it) obvious|(isn't it) obvious alessia cara|(isn't it) obvious lyrics alessia cara|alessia cara lyrics|(isn't it) obvious lyrics|lyrics alessia cara|lyrics (isn't it) obvious|lyrics alessia cara (isn't it) obvious|lyrics (isn't it) obvious alessia cara|lyrics for (isn't it) obvious by alessia cara|lyric video for (isn't it) obvious by alessia cara</t>
  </si>
  <si>
    <t>ðŸ‘‘ Alessia Cara - (Isn't It) Obvious (Lyrics) ðŸŽ¶ Listen on Spotify: http://bit.ly/4c1YIwO ðŸ”¥ Help us reach 100,000 subscribers! ðŸ”” Turn on notifications to stay updated with new uploads!  ðŸŽ§ Stream &amp; Download: https://alessiacara.lnk.to/LoveandHyperbole  âœ¨ Follow Alessia Cara: https://www.instagram.com/alessiasmusic/ https://www.facebook.com/alessiacara/ https://x.com/AlessiaCara  ðŸ“± Follow us on: Instagram: https://auranetwork.fanlink.tv/instagram Facebook: https://auranetwork.fanlink.tv/facebook Discord: https://auranetwork.fanlink.tv/discord X(twitter): https://auranetwork.fanlink.tv/xsocial  Ã—=Ã—=Ã—=Ã—=Ã—     Lyrics for 'Alessia Cara - (Isn't It) Obvious'  Mm, mm, mm, ah Mm, ah, ah  I see it on your face and on your mind You see the cracks in the eyes Without my hand to hold I'm the first to know You're grippin' on the waist of other times Try to make it suffice To make it tangible It's impossible  Fears are only constellations (Ah) Only glowin' if we make them, we're just fine (Ah) If it's any consolation, you're my favorite (Ah) It's you and I, you gotta know that, right?  Isn't it obvious? (Ah-ah) You know that we got enough (Ah-ah) Isn't it obvious (Ah-ah) That I'm sure? Mm-mm Isn't it obvious? (Ah-ah) You know that we've got enough (Ah-ah) Isn't it obvious (Ah-ah) I'm all yours, all yours? (Ah-ah)  My picture in your wallet on display But it's never the same As layin' close to you (I know) I wanna be close to you (Be close to you, ah) It's hard to feel you when you're far away But you make it okay 'Cause if I'm loving you (I'm loving you) I can never lose (Never)  Fears are only false creations (Ah) Just as vibrant as we paint them, we're just fine (Ah) So if it's any consolation, you're my favorite (Ah) It's you and I, you gotta know that, right?  Isn't it obvious? (Ah-ah) You know that we got enough (Ah-ah) Isn't it obvious (Ah-ah) That I'm sure? Mm-mm (I'm sure, I'm sure) Isn't it obvious? (Oh no; ah-ah) You know that we got enough (Yeah; ah-ah) Isn't it obvious (Ah-ah) I'm all yours (All yours), all yours?  You gotta know You gotta know  Ã—=Ã—=Ã—=Ã—=Ã—  ðŸ·ï¸Tags #(isn'tit)obvious #alessiacara #auraserenity #freshvibes #(isn'tit)obviouslyrics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Alessia Cara, Alessia Cara, (Isn't It) Obvious, Alessia Cara Latest, (Isn't It) Obvious Lyrics, (Isn't It) Obvious Lyrics Video  Comment #weareaura if you see this! ðŸ‘€</t>
  </si>
  <si>
    <t>ebP9Kt9BLCA</t>
  </si>
  <si>
    <t>James Reid - Sandal (Lyrics)</t>
  </si>
  <si>
    <t>2025-02-07T20:30:07Z</t>
  </si>
  <si>
    <t>auraserenity|emotional|indiepop|james reid|sandal|sandal james reid|sandal james reid lyrics|james reid lyrics sandal|sandal lyrics james reid|james reid lyrics|sandal lyrics|lyrics james reid|lyrics sandal|lyrics james reid sandal|lyrics sandal james reid|lyrics for sandal by james reid|lyric video for sandal by james reid</t>
  </si>
  <si>
    <t>ðŸ‘‘ James Reid - Sandal (Lyrics) ðŸŽ¶ Listen on Spotify: http://bit.ly/4c1YIwO ðŸ”¥ Help us reach 100,000 subscribers! ðŸ”” Turn on notifications to stay updated with new uploads!  ðŸŽ§ Stream &amp; Download: http://james-reid.tunelink.to/jgh  âœ¨ Follow James Reid: Facebook: https://james-reid.lnk.to/facebook Instagram: https://james-reid.lnk.to/instagram TikTok: https://james-reid.lnk.to/tiktok X: https://james-reid.lnk.to/on-x Spotify: https://james-reid.lnk.to/spotify  ðŸ“± Follow us on: Instagram: https://auranetwork.fanlink.tv/instagram Facebook: https://auranetwork.fanlink.tv/facebook Discord: https://auranetwork.fanlink.tv/discord X(twitter): https://auranetwork.fanlink.tv/xsocial  Ã—=Ã—=Ã—=Ã—=Ã—     Lyrics for 'James Reid - Sandal'  VERSE 1 Sa pag uwi Ramdam ko ang bigat Kahit hindi- Pa ibibigkas ng iyong mga labi Dito ka saking tabi manatili Iwan natin ang mundo  PRE-CHORUS Hindi ka bibitawan Sa gitna ng gulo Kapag ika'y tinalikuran Sakin ka tumakbo Pag nawalan ka na ng gana Gawin mo akong  pahinga mo  CHORUS Sandal ka lang saakin  Sa tibok ng damdamin  Isayaw nalang natin Sandal ka lang saakin  Tuwing umiiyak at diâ€™  Mo alam kung bakit  Sandal ka lang saakin  Iwan natin ang mundo  Kasama ang bigat neto At kung ano pa man Sandal ka lang, sandal ka lang sakin Sandal ka lang, sandal ka lang sakin   VERSE 2 Lilipas din ang mga ulap Kapit lang at di ka na mababahala, tahan na Ngiti mo lang nakasindi Sa madilim na gabi Hindi ko na kakayaning Mawala saking tabi   PRE-CHORUS    CHORUS Sandal ka lang saakin  Sa tibok ng damdamin  Sayaw nalang natin Sandal ka lang saakin  Tuwing umiiyak at diâ€™  Mo alam kung bakit  Sandal ka lang saakin  Iwan natin ang mundo  Kasama ang bigat neto At kung ano pa man Sandal ka lang, sandal ka lang sakin Sandal ka lang, sandal ka lang sakin  OUTRO Sandal, sandal ka lang sakin Sandal, sandal ka lang sakin Sandal, sandal ka lang sakin Sandal, sandal ka lang sakin  Sandal, sandal ka lang sakin Sandal, sandal ka lang sakin Sandal, sandal ka lang sakin baby Sandal, sandal ka lang sakin  Ã—=Ã—=Ã—=Ã—=Ã—  ðŸ·ï¸Tags #sandal #jamesreid #auraserenity #freshvibes #sandallyrics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James Reid, James Reid, Sandal, James Reid Latest, Sandal Lyrics, Sandal Lyrics Video  Comment #weareaura if you see this! ðŸ‘€</t>
  </si>
  <si>
    <t>YQJ8Q0y4_yk</t>
  </si>
  <si>
    <t>Olly, Angelina Mango, JVLI - Per due come noi (Lyrics/Letra)</t>
  </si>
  <si>
    <t>2025-02-06T20:30:04Z</t>
  </si>
  <si>
    <t>auraserenity|emotional|indiepop|olly|angelina mango|per due come noi|olly angelina mango|angelina mango olly|per due come noi olly|per due come noi angelina mango|per due come noi lyrics|olly lyrics|angelina mango lyrics|olly angelina mango lyrics|olly lyrics angelina mango|lyrics angelina mango olly|per due come noi lyrics angelina mango</t>
  </si>
  <si>
    <t>ðŸ‘‘ Olly, Angelina Mango, JVLI - Per due come noi (Lyrics/Letra) ðŸŽ¶ Listen on Spotify: http://bit.ly/4c1YIwO ðŸ”¥ Help us reach 100,000 subscribers! ðŸ”” Turn on notifications to stay updated with new uploads!  ðŸŽ§ Stream &amp; Download: https://Epic.lnk.to/Perduecomenoi  âœ¨ Follow Olly: https://www.instagram.com/olly_nclusive/ https://www.tiktok.com/@olly_nclusive  âœ¨ Follow Angelina Mango: https://www.instagram.com/angelinamango_/ https://www.tiktok.com/@angelinamango__  ðŸ“± Follow us on: Instagram: https://auranetwork.fanlink.tv/instagram Facebook: https://auranetwork.fanlink.tv/facebook Discord: https://auranetwork.fanlink.tv/discord X(twitter): https://auranetwork.fanlink.tv/xsocial  Ã—=Ã—=Ã—=Ã—=Ã—     Lyrics for 'Olly - Per due come noi'  (Lyrics): [Intro: Olly &amp; Angelina Mango] Sulle punte dei piedi (Mhm-mhm) Volevo dirti che (Mhm) Ico  [Strofa 1: Olly] Per due come noi Non ci sono favole Due come noi La smetti di piangere? (Dai, smettila) Per due come noi Salutami i tuoi (No, no, no) E, sai, se ti guardassi con i miei di occhi Non te ne andresti mai, ai-ai-ai-ai  [Pre-Ritornello 1: Olly &amp; Angelina Mango] Ma uno come me Ha bisogno di correre (Mhm) Di sentirsi vivo Ed una come te (Te) Si accontenta del minimo Di un biglietto sul frigo (Mhm) E ora che non sto lÃ¬ E tu ti senti minuscola Il letto sembra grandissimo Ma lo sai Dai, lo sai  [Ritornello: Olly &amp; Angelina Mango, Olly] Per due come noi Che si vogliono bene Che si amano strano Siamo cresciuti assieme Tra due come noi Non c'Ã¨ chi vince o chi perde C'Ã¨ chi mente e chi ammette Non fare finta di niente, di niente, di niente, di niente, no Non fare finta di niente, no Se vuoi te lo giuro Se vuoi te lo urlo Anche sotto il diluvio Come noi non c'Ã¨ nessuno  [Strofa 2: Angelina Mango] Ãˆ stato bello rivederti dopo un po' Mi aspettavi tra la gente in fila Sei piÃ¹ adulto di prima Ma coi soliti problemi di autostima Abbiamo un lavoro, una casa, un passato Che non conosciamo piÃ¹ Ti vedo che hai voglia di chiedermi scusa E se ricominciamo  [Pre-Ritornello 2: Angelina Mango &amp; Olly] Ma tu mi conosci e sai Che una come me Non ritorna piÃ¹ indietro Piuttosto va avanti sui cocci di vetro Mi giro e ti vedo (Mi giro e ti vedo) E se ci penso sorrido (E se ci penso sorrido) PerchÃ© l'ho capito (Ma cosa hai capito?) Non mi serve piÃ¹ averti vicino Tanto lo sai Tanto lo sai  [Ritornello: Olly &amp; Angelina Mango, Angelina Mango] Che due come noi Che si vogliono bene Che si amano strano Siamo cresciuti assieme Tra due come noi Non c'Ã¨ chi vince o chi perde C'Ã¨ chi mente e chi ammette Non fare finta di niente, di niente, di niente, di niente, no Non fare finta di niente, no Se vuoi te lo giuro (Oh) Se vuoi te lo urlo (Oh) Anche sotto il diluvio Come noi non c'Ã¨ nessuno, no  [Outro: Angelina Mango] Non c'Ã¨ nessuno, no E io te lo giuro Ma sÃ¬, te lo giuro Non c'Ã¨ nessuno  Ã—=Ã—=Ã—=Ã—=Ã—  ðŸ·ï¸Tags #perduecomenoi #olly #auraserenity #freshvibes #perduecomenoilyrics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Olly, Angelina Mango, Olly, Angelina Mango, Per due come noi,, Olly Latest, Per due come noi Lyrics, Per due come noi Lyrics Video  Comment #weareaura if you see this! ðŸ‘€</t>
  </si>
  <si>
    <t>EeAi8w2wC18</t>
  </si>
  <si>
    <t>Henry Moodie - good old days (Lyrics)</t>
  </si>
  <si>
    <t>2025-02-05T20:30:01Z</t>
  </si>
  <si>
    <t>auraserenity|emotional|indiepop|henry moodie|good old days|henry moodie good old days|good old days henry moodie|good old days lyrics henry moodie|henry moodie lyrics|good old days lyrics|lyrics henry moodie|lyrics good old days|lyrics henry moodie good old days|lyrics good old days henry moodie|lyrics for good old days by henry moodie|lyric video for good old days by henry moodie</t>
  </si>
  <si>
    <t>ðŸ‘‘ Henry Moodie - good old days (Lyrics) ðŸŽ¶ Listen on Spotify: https://sptfy.com/QAzA ðŸ”¥ Help us reach 100,000 subscribers! ðŸ”” Turn on notifications to stay updated with new uploads!  ðŸŽ§ Stream &amp; Download: https://henrymoodie.lnk.to/goodolddays  âœ¨ Follow Henry Moodie: https://www.instagram.com/henrymoodie/ https://www.tiktok.com/@henrymoodie https://www.youtube.com/henrymoodie https://x.com/henrymoodieuk  ðŸ“± Follow us on: Instagram: https://auranetwork.fanlink.tv/instagram Facebook: https://auranetwork.fanlink.tv/facebook Discord: https://auranetwork.fanlink.tv/discord X(twitter): https://auranetwork.fanlink.tv/xsocial  Ã—=Ã—=Ã—=Ã—=Ã—     Lyrics for 'Henry Moodie - good old days'  my mother told me donâ€™t you wait for better times youâ€™ll never find them if youâ€™re standing in the line always remember how to live not just survive and even on my worst nights i trust that iâ€™ll be fine  cause oh someday when i grow old with most of my story told iâ€™ll look at the life i made and say  let me tell you about the good old days every memory and dumb mistake yeah iâ€™m talking about the late nights, the good time, the mess that I made those were the good old days good old days  too many people in this world that can I please too many versions of myself that i could be i donâ€™t want to let my fear decide whatâ€™s right for me before i lose the control, iâ€™m going to take the driver's seat  cause oh someday when i grow old with most of my story told iâ€™ll look at the life i made and say  let me tell you about the good old days every memory and dumb mistake yeah iâ€™m talking about the late nights, the good times, the mess that I made those were the good old days  let me tell about my first heartbreak and the ones that took the tears away yeah iâ€™m talking about the drunk text, the regrets, the dreams that I chase those were the good old days good old days  i know, i know these are the good old days i know, i know these are the good old days i know, i know these are the good old days  those were the good old these are the good old days  Ã—=Ã—=Ã—=Ã—=Ã—  ðŸ·ï¸Tags #goodolddays #henrymoodie #auracountry #dailymusic #goodolddayslyrics  ðŸ“§ Connect: contact@auranetwork.org  ðŸ“¥ Submit your music: https://auracountry.portal.district.biz/app/login  ðŸ“Œ LINKS:  Subscribe: https://www.youtube.com/@AuraNetworkCountry?sub_confirmation=1  Latest Video: https://youtube.com/playlist?list=PLnlXh7KnclbbFTEicqzZzqHk-8OtQLHrb&amp;si=-u4ujRO6XjuV-m1D  Henry Moodie, Henry Moodie , good old days, Henry Moodie Latest, good old days Lyrics, good old days Lyrics Video  Comment #weareaura if you see this! ðŸ‘€</t>
  </si>
  <si>
    <t>yrk7eEPal7E</t>
  </si>
  <si>
    <t>Grace VanderWaal - What's Left Of Me (Lyrics)</t>
  </si>
  <si>
    <t>2025-02-04T20:30:06Z</t>
  </si>
  <si>
    <t>auraserenity|emotional|indiepop|grace vanderwaal|what's left of me|grace vanderwaal what's left of me|what's left of me grace vanderwaal|grace vanderwaal lyrics|what's left of me lyrics|lyrics grace vanderwaal|lyrics what's left of me|lyrics grace vanderwaal what's left of me|lyrics what's left of me grace vanderwaal|lyrics for what's left of me by grace vanderwaal</t>
  </si>
  <si>
    <t>ðŸ‘‘ Grace VanderWaal - What's Left Of Me (Lyrics) ðŸŽ¶ Listen on Spotify: http://bit.ly/4c1YIwO ðŸ”¥ Help us reach 100,000 subscribers! ðŸ”” Turn on notifications to stay updated with new uploads!  ðŸŽ§ Stream &amp; Download: https://gracevanderwaal.ffm.to/wlom  âœ¨ Follow Grace VanderWaal: https://www.instagram.com/gracevanderwaal/ https://www.facebook.com/GraceVanderWaalMusic/ https://www.tiktok.com/@gracevanderpeepee  ðŸ“± Follow us on: Instagram: https://auranetwork.fanlink.tv/instagram Facebook: https://auranetwork.fanlink.tv/facebook Discord: https://auranetwork.fanlink.tv/discord X(twitter): https://auranetwork.fanlink.tv/xsocial  Ã—=Ã—=Ã—=Ã—=Ã—     Lyrics for 'Grace VanderWaal - What's Left Of Me'  8 months since I saw you But Iâ€™m still in your bedroom On my skin I can feel you  Rotting in those blue sheets Did you ever even love me Do I haunt you like you haunt me?  You are my hand, my lips, my cheek Robbing me everytime I speak The marks you left still crawl on me Whatâ€™s left of me  Out on the street Yeah you were dragging my hand  Took what I had then you left me for dead Now Iâ€™m on my knees and Iâ€™m just trying to forget  What will it take For you to finally leave scrubbing my skin so hard that I start to bleed Wonder if now itâ€™s just a part of me (oh, oh, oh)  Oh, oh, oh Oh, oh, oh Oh, oh, oh  And I know that I should have known better But it was so cold in the middle of December Itâ€™s almost been a year and I never thought Iâ€™d be in this room   But I feel you watch me while I sleep The grease in my hair the rot in my teeth Thereâ€™s blood on your hands Iâ€™m sorry I bleed Whatâ€™s left of me  Out on the street Yeah you were dragging my hand Took what I had then you left me for dead Now Iâ€™m on my knees and Iâ€™m just trying to forget (oh, oh, oh)  What will it take For you to finally leave (oh, oh, oh) scrubbing my skin so hard that I start to bleed (oh, oh, oh) Wonder if now itâ€™s just a part of me (oh, oh, oh)  Oh, oh, oh Oh, oh, oh Oh, oh, oh  Ã—=Ã—=Ã—=Ã—=Ã—  ðŸ·ï¸Tags #what'sleftofme #gracevanderwaal #auraserenity #freshvibes #what'sleftofmelyrics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Grace VanderWaal, Grace VanderWaal, What's Left Of Me, Grace VanderWaal Latest, What's Left Of Me Lyrics, What's Left Of Me Lyrics Video  Comment #weareaura if you see this! ðŸ‘€</t>
  </si>
  <si>
    <t>6kuaB0mxonI</t>
  </si>
  <si>
    <t>KAMRAD - I Hope You End Up Alone (With Me) (Lyrics)</t>
  </si>
  <si>
    <t>2025-02-03T20:30:02Z</t>
  </si>
  <si>
    <t>auraserenity|emotional|indiepop|kamrad|i hope you end up alone (with me)|i hope you end up alone (with me) kamrad|i hope you end up alone (with me) lyrics kamrad|kamrad lyrics|i hope you end up alone (with me) lyrics|lyrics kamrad|lyrics i hope you end up alone (with me)|lyrics for i hope you end up alone (with me) by kamrad|lyric video for i hope you end up alone (with me) by kamrad</t>
  </si>
  <si>
    <t>ðŸ‘‘ KAMRAD - I Hope You End Up Alone (With Me) (Lyrics) ðŸŽ¶ Listen on Spotify: http://bit.ly/4c1YIwO ðŸ”¥ Help us reach 100,000 subscribers! ðŸ”” Turn on notifications to stay updated with new uploads!  ðŸŽ§ Stream &amp; Download: https://kamrad.lnk.to/notgapls  âœ¨ Follow KAMRAD: https://www.instagram.com/TimKamrad/ https://vm.tiktok.com/ZM8wBKu2N/ https://spoti.fi/2PDcOlO  ðŸ“± Follow us on: Instagram: https://auranetwork.fanlink.tv/instagram Facebook: https://auranetwork.fanlink.tv/facebook Discord: https://auranetwork.fanlink.tv/discord X(twitter): https://auranetwork.fanlink.tv/xsocial  Ã—=Ã—=Ã—=Ã—=Ã—     Lyrics for 'KAMRAD - I Hope You End Up Alone (With Me)'  I hope you end up alone With me Cause Iâ€™m a mess on my own You see? And Iâ€™m not good at playing love songs  But I feel bad whenever youâ€™re gone  I hope you end up...  Honestly I donâ€™t ever wanna see  You with anyone but me I wonâ€™t let it show Nah, nah And it seems Iâ€™m already way to deep  Hate that Iâ€™ve been losing sleep  Now, whoâ€™s in control? Nah, nah  Iâ€™m falling for you, baby  Out of my mind, maybe  Ainâ€™t gonna lie You should know  I hope you end up alone With me Cause Iâ€™m a mess on my own You see? And Iâ€™m not good at playing love songs  But I feel bad whenever youâ€™re gone  I hope you end up...  Honestly I might have a tendency Of doing whatâ€™s not good for me Itâ€™s hard to let go Nah, nah Anyway I know this is not a phase  Wanna see you everyday  Letâ€™s not take it slow Nah, nah  Iâ€™m falling for you, baby  Out of my mind, maybe  Ainâ€™t gonna lie You should know  Been running away lately  Now I wanna stay baby  I ainâ€™t gonna lie You should know  I hope you end up alone With me Cause Iâ€™m a mess on my own You see? And Iâ€™m not good at playing love songs  But I feel bad whenever youâ€™re gone   I hope you end up alone With me I hope you never let go Of me Call me a loser, call me crazy But you will end up with me baby  I hope you end up alone Oh oh oh oh I hope you end up alone Oh oh oh oh I hope you end up alone I hope you end up alone I hope you end up with me  Ã—=Ã—=Ã—=Ã—=Ã—  ðŸ·ï¸Tags #ihopeyouendupalone(withme) #kamrad #auraserenity #freshvibes #ihopeyouendupalone(withme)lyrics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KAMRAD, KAMRAD, I Hope You End Up Alone, KAMRAD Latest, I Hope You End Up Alone (With Me) Lyrics, I Hope You End Up Alone (With Me) Lyrics Video  Comment #weareaura if you see this! ðŸ‘€</t>
  </si>
  <si>
    <t>KkEGoUPhqro</t>
  </si>
  <si>
    <t>Zevia - I should call my mom (Lyrics)</t>
  </si>
  <si>
    <t>2025-02-02T20:30:02Z</t>
  </si>
  <si>
    <t>auraserenity|emotional|indiepop|zevia|i should call my mom|zevia i should call my mom|i should call my mom zevia|i should call my mom lyrics zevia|zevia lyrics|i should call my mom lyrics|lyrics zevia|lyrics i should call my mom|lyrics zevia i should call my mom|lyrics i should call my mom zevia|lyrics for i should call my mom by zevia</t>
  </si>
  <si>
    <t>ðŸ‘‘ Zevia - I should call my mom (Lyrics) ðŸŽ¶ Listen on Spotify: http://bit.ly/4c1YIwO ðŸ”¥ Help us reach 100,000 subscribers! ðŸ”” Turn on notifications to stay updated with new uploads!  ðŸŽ§ Stream &amp; Download: http://zevia.lnk.to/ISCMM  âœ¨ Follow Zevia: https://www.instagram.com/zeviamusic/ https://www.facebook.com/ZeviaMusic https://x.com/zeviamusic https://www.zeviamusic.com  ðŸ“± Follow us on: Instagram: https://auranetwork.fanlink.tv/instagram Facebook: https://auranetwork.fanlink.tv/facebook Discord: https://auranetwork.fanlink.tv/discord X(twitter): https://auranetwork.fanlink.tv/xsocial  Ã—=Ã—=Ã—=Ã—=Ã—     Lyrics for 'Zevia - I should call my mom'  I should call my mom And tell her Iâ€™m lonely Sheâ€™d say donâ€™t you cry tell me not to worry Took me til Iâ€™m older For this life to show me That Iâ€™m not always in the right Iâ€™m still a baby in her eyes    I didn't understand When I was a kid The things that you would do To make sure I could live Oh, I refused to take your hand In front of all my friends But you still kept your promise That you'd love me 'til the end   Iâ€™m sorry Iâ€™ve been busy Chasing dreams but Iâ€™m committed Iâ€™ll try to make things different    I should call my mom And tell her Iâ€™m lonely Sheâ€™d say donâ€™t you cry tell me not to worry Took me til Iâ€™m older For this life to show me That Iâ€™m not always in the right Iâ€™m still a baby in her eyes    I miss you when I'm gone And when I fall in love I don't know what to do Is there a rule book for this stuff? Or that time that I got sick And I didn't know myself I closed the door and hid When I should have asked for help   Iâ€™m sorry Iâ€™ve been busy Chasing dreams but Iâ€™m committed Iâ€™ll try to make things different    I should call my mom And tell her Iâ€™m lonely Sheâ€™d say donâ€™t you cry tell me not to worry Took me til Iâ€™m older For this life to show me That Iâ€™m not always in the right Iâ€™m still a baby in her eyes  And iiii need my mom tonight  Ã—=Ã—=Ã—=Ã—=Ã—  ðŸ·ï¸Tags #ishouldcallmymom #zevia #auraserenity #freshvibes #ishouldcallmymomlyrics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Zevia, Zevia, I should call my mom, Zevia Latest, I should call my mom Lyrics, I should call my mom Lyrics Video  Comment #weareaura if you see this! ðŸ‘€</t>
  </si>
  <si>
    <t>Yjt0VRHGJ0c</t>
  </si>
  <si>
    <t>JP Cooper - Diamonds &amp; Gold (Lyrics)</t>
  </si>
  <si>
    <t>2025-02-01T20:30:04Z</t>
  </si>
  <si>
    <t>auraserenity|emotional|indiepop|jp cooper|diamonds &amp; gold|jp cooper diamonds &amp; gold|diamonds &amp; gold jp cooper|diamonds &amp; gold lyrics jp cooper|jp cooper lyrics|diamonds &amp; gold lyrics|lyrics jp cooper|lyrics diamonds &amp; gold|lyrics jp cooper diamonds &amp; gold|lyrics diamonds &amp; gold jp cooper|lyrics for diamonds &amp; gold by jp cooper|lyric video for diamonds &amp; gold by jp cooper</t>
  </si>
  <si>
    <t>ðŸ‘‘ JP Cooper - Diamonds &amp; Gold (Lyrics) ðŸŽ¶ Listen on Spotify: http://bit.ly/4c1YIwO ðŸ”¥ Help us reach 100,000 subscribers! ðŸ”” Turn on notifications to stay updated with new uploads!  ðŸŽ§ Stream &amp; Download: https://jpcooper.lnk.to/DiamondsAndGoldOUTNOWID  âœ¨ Follow JP Cooper: https://www.instagram.com/jpcoopermusic/ https://www.facebook.com/jpcoopermusic https://www.tiktok.com/@jpcoopermusic https://x.com/jpcoopermusic  ðŸ“± Follow us on: Instagram: https://auranetwork.fanlink.tv/instagram Facebook: https://auranetwork.fanlink.tv/facebook Discord: https://auranetwork.fanlink.tv/discord X(twitter): https://auranetwork.fanlink.tv/xsocial  Ã—=Ã—=Ã—=Ã—=Ã—     Lyrics for 'JP Cooper - Diamonds &amp; Gold'  I found my pleasure in plain sight  found it deep down in your chest  sparkles like ocean and moon light tonight she's casually dressed  Some find their riches in river beds  some find them way out at sea  some ancient maps say they are under ground  but I found them here on my street   Diamonds and Gold ain't nothing beside you  nothing at all Oh your my fortune  Diamonds and gold  got nothing on your smile  all that I know  you'd out shine a room full of diamonds   Oh you donâ€™t need no light to shine Oh you donâ€™t need no light to shine   Diamonds and Gold all that I know youâ€™d outshine a room full  outshine a room full of diamonds and gold   I got your eyes  when I cant see a thing your mind when I donâ€™t know what to think   your voice  it calls me from with in  your all that I need and more  all that Im searching for   Diamonds and Gold ain't nothing beside you  nothing at all Oh your my fortune  Diamonds and gold  got nothing on your smile  all that I know  you'd out shine a room full of diamonds and gold   Oh you donâ€™t need no light to shine Oh you donâ€™t need no light to shine Oh you donâ€™t need no light to shine Oh you donâ€™t need no light to shine  Diamonds and Gold all that I know youâ€™d outshine a room full  outshine a room full of diamonds and gold  youâ€™d outshine a room full  outshine a room full of diamonds and gold  Ã—=Ã—=Ã—=Ã—=Ã—  ðŸ·ï¸Tags #diamonds&amp;gold #jpcooper #auraserenity #freshvibes #diamonds&amp;goldlyrics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JP Cooper, JP Cooper, Diamonds and Gold, JP Cooper Latest, Diamonds &amp; Gold Lyrics, Diamonds &amp; Gold Lyrics Video  Comment #weareaura if you see this! ðŸ‘€</t>
  </si>
  <si>
    <t>imLshD_qv-w</t>
  </si>
  <si>
    <t>JVKE - this is what falling in love feels like (Lyrics)</t>
  </si>
  <si>
    <t>2025-01-31T20:30:07Z</t>
  </si>
  <si>
    <t>auraserenity|emotional|indiepop|jvke|this is what falling in love feels like|jvke this is what falling in love feels like|this is what falling in love feels like jvke|this is what falling in love feels like lyrics jvke|jvke lyrics|this is what falling in love feels like lyrics|lyrics jvke|lyrics this is what falling in love feels like|lyric video for this is what falling in love feels like by jvke</t>
  </si>
  <si>
    <t>ðŸ‘‘ JVKE - this is what falling in love feels like (Lyrics) ðŸŽ¶ Listen on Spotify: https://sptfy.com/QAzA ðŸ”¥ Help us reach 100,000 subscribers! ðŸ”” Turn on notifications to stay updated with new uploads!  ðŸŽ§ Stream &amp; Download: https://spoti.fi/2SJsUcZ  âœ¨ Follow JVKE: https://www.instagram.com/itsjvke/ https://tiktok.com/@jvke https://x.com/jvkesongs%E2%80%8B  ðŸ“± Follow us on: Instagram: https://auranetwork.fanlink.tv/instagram Facebook: https://auranetwork.fanlink.tv/facebook Discord: https://auranetwork.fanlink.tv/discord X(twitter): https://auranetwork.fanlink.tv/xsocial  Ã—=Ã—=Ã—=Ã—=Ã—     Lyrics for 'JVKE - this is what falling in love feels like'  [Chorus] Feel like sun on my skin So this is love, I know it is I know itâ€…soundsâ€…super clichÃ© But youâ€…make me feel some type ofâ€…way This is falling, falling in love, yeah  [Verse] I got a lot on my mind Got some more on my plate My baby got me looking forward to the end of the day What you say? You and me Just forget about the past, throw it in the trash What you say? You and me Live the life we never had like we're never going back  [Chorus] Feel like sun on my skin So this is love, I know it is I know it sounds super clichÃ© But you make me feel some type of way This is falling, falling in love I know it sounds super clichÃ© But you make me feel some type of way This is falling, falling in love  [Outro] Yeah This is falling, falling in love Ooh, ooh This is falling, falling in love  Ã—=Ã—=Ã—=Ã—=Ã—  ðŸ·ï¸Tags #thisiswhatfallinginlovefeelslike #jvke #auracountry #dailymusic #thisiswhatfallinginlovefeelslikelyrics  ðŸ“§ Connect: contact@auranetwork.org  ðŸ“¥ Submit your music: https://auracountry.portal.district.biz/app/login  ðŸ“Œ LINKS:  Subscribe: https://www.youtube.com/@AuraNetworkCountry?sub_confirmation=1  Latest Video: https://youtube.com/playlist?list=PLnlXh7KnclbbFTEicqzZzqHk-8OtQLHrb&amp;si=-u4ujRO6XjuV-m1D  JVKE, JVKE, this is what falling in love feels like, JVKE Latest, this is what falling in love feels like Lyrics, this is what falling in love feels like Lyrics Video  Comment #weareaura if you see this! ðŸ‘€</t>
  </si>
  <si>
    <t>HPRTAZYEJdU</t>
  </si>
  <si>
    <t>Brenn! - Water (Lyrics)</t>
  </si>
  <si>
    <t>2025-01-30T20:30:02Z</t>
  </si>
  <si>
    <t>auraserenity|emotional|indiepop|Serenity music|auracountry|brenn|water|water brenn|water brenn lyrics|brenn lyrics water|water lyrics brenn|brenn lyrics|water lyrics|lyrics brenn|lyrics water|lyrics brenn water|lyrics water brenn|lyrics for water by brenn|lyric video for water by brenn</t>
  </si>
  <si>
    <t>ðŸ‘‘ Brenn! - Water (Lyrics) ðŸŽ¶ Listen on Spotify: https://sptfy.com/QAzA ðŸ”¥ Help us reach 100,000 subscribers! ðŸ”” Turn on notifications to stay updated with new uploads!  ðŸŽ§ Stream &amp; Download: https://brenn.lnk.to/Water  âœ¨ Follow Brenn: https://www.instagram.com/brennnnnnnn/ https://www.youtube.com/channel/UCtn4JCPbth51kJlL3MWkipQ https://open.spotify.com/artist/74slMAMk8L6oMf6OhNyZ8Q  ðŸ“± Follow us on: Instagram: https://auranetwork.fanlink.tv/instagram Facebook: https://auranetwork.fanlink.tv/facebook Discord: https://auranetwork.fanlink.tv/discord X(twitter): https://auranetwork.fanlink.tv/xsocial  Ã—=Ã—=Ã—=Ã—=Ã—     Lyrics for 'Brenn - Water'  Can you believe it Iâ€™m losing control Can you feel it Deep in your soul Iâ€™m lacking faith Iâ€™m tired of it all Heard your voice But I canâ€™t hear the call  Can you show me How to be strong or Am I just desperate To know that Iâ€™m wrong Iâ€™m lacking love Angry at it all Heard your voice But I canâ€™t hear the call  How can you be so patient Down on my knees here waiting Mmm heard your voice Begging for the call  I see you crying out I hear you clear and loud The waterâ€™s coming down I can pull you out i can pull you out  Can you save me Iâ€™ve lost all my hope  Lower my body And tell me to walk  Iâ€™m fighting off Everything I knew   Wreck me now And make me like you  Cause how can you be so patient Down on my knees here waiting Mmm heard your voice Begging for the call  I see you crying out I hear you clear and loud The waterâ€™s coming down I can pull you out  I know youâ€™re scared to death I can give you life the waterâ€™s coming down I can pull you out  Ã—=Ã—=Ã—=Ã—=Ã—  ðŸ·ï¸Tags #water #brenn #auraserenity #dailymusic #waterlyrics  ðŸ“§ Connect: contact@auranetwork.org  ðŸ“¥ Submit your music: https://auracountry.portal.district.biz/app/login  ðŸ“Œ LINKS:  Subscribe: https://www.youtube.com/@AuraNetworkCountry?sub_confirmation=1  Latest Video: https://youtube.com/playlist?list=PLnlXh7KnclbbFTEicqzZzqHk-8OtQLHrb&amp;si=-u4ujRO6XjuV-m1D  Brenn, Brenn, Brenn Latest, Water Lyrics, Water Lyrics Video  Comment #weareaura if you see this! ðŸ‘€</t>
  </si>
  <si>
    <t>Q9td6wLh--8</t>
  </si>
  <si>
    <t>Jonah Kagen - broken (Lyrics)</t>
  </si>
  <si>
    <t>2025-01-29T20:30:05Z</t>
  </si>
  <si>
    <t>auraserenity|emotional|indiepop|jonah kagen|broken|jonah kagen broken|broken jonah kagen|jonah kagen broken lyrics|broken lyrics jonah kagen|jonah kagen lyrics|broken lyrics|lyrics jonah kagen|lyrics broken|lyrics jonah kagen broken|lyrics broken jonah kagen|lyrics for broken by jonah kagen|lyric video for broken by jonah kagen</t>
  </si>
  <si>
    <t>ðŸ‘‘ Jonah Kagen - broken (Lyrics) ðŸŽ¶ Listen on Spotify: http://bit.ly/4c1YIwO ðŸ”¥ Help us reach 100,000 subscribers! ðŸ”” Turn on notifications to stay updated with new uploads!  ðŸŽ§ Stream &amp; Download: https://JonahKagen.lnk.to/Broken  âœ¨ Follow Jonah Kagen: https://www.instagram.com/jonahkagen/ https://www.jonahkagen.com/  ðŸ“± Follow us on: Instagram: https://auranetwork.fanlink.tv/instagram Facebook: https://auranetwork.fanlink.tv/facebook Discord: https://auranetwork.fanlink.tv/discord X(twitter): https://auranetwork.fanlink.tv/xsocial  Ã—=Ã—=Ã—=Ã—=Ã—     Lyrics for 'Jonah Kagen - broken'  Iâ€™m broken, tell you Iâ€™m fine  But you wouldnâ€™t believe me  if you knew the things that crossed my mind  And Iâ€™m hurting, but I show no sign  â€˜Cause Iâ€™m afraid to give in, break down and waste your time   Now Iâ€™m begging you to come and pull me out the fire  Come and save me like you did when we were young Oh please come bring me up from my lowest take me higher  Can you see me through the ashes and the smoke   Iâ€™m lonely, itâ€™s been so long  Since Iâ€™ve felt loved, smiled, felt strong  And what can I do when Iâ€™m not friends with my reflection  When I donâ€™t understand affection like you do   Now Iâ€™m begging you to come and pull me out the fire  Come and save me like you did when we were young  Oh please come bring me up from my lowest take me higher  Can you see me through the ashes and the smoke   You say that youâ€™ll help me, tell me Iâ€™m worth it  But I donâ€™t deserve it, I donâ€™t deserve it  Itâ€™s easy for you â€˜cause you know youâ€™re perfect  And I need your hand but I donâ€™t want to burn it  Thereâ€™s blood on the counter and tears on the pages  While I write you a letter and then I quickly erase it  Iâ€™m shattered and beat down broken and weak now   So Iâ€™m begging you to come and pull me out the fire Come quickly â€˜cause Iâ€™m burning up inside  Oh please come bring me up from my lowest take me higher  Can you see me through the ashes and the smoke   Pull me out (x3)  Ã—=Ã—=Ã—=Ã—=Ã—  ðŸ·ï¸Tags #broken #jonahkagen #auraserenity #freshvibes #brokenlyrics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Jonah Kagen, Jonah Kagen, broken, Jonah Kagen Latest, broken Lyrics, broken Lyrics Video  Comment #weareaura if you see this! ðŸ‘€</t>
  </si>
  <si>
    <t>hsom2tcOKUU</t>
  </si>
  <si>
    <t>MÃ¥neskin - I WANNA BE YOUR SLAVE (Lyrics)</t>
  </si>
  <si>
    <t>2025-01-28T20:30:06Z</t>
  </si>
  <si>
    <t>auraserenity|emotional|indiepop|mÃ¥neskin|i wanna be your slave|mÃ¥neskin i wanna be your slave|i wanna be your slave mÃ¥neskin|i wanna be your slave lyrics mÃ¥neskin|mÃ¥neskin lyrics|i wanna be your slave lyrics|lyrics mÃ¥neskin|lyrics i wanna be your slave|lyrics mÃ¥neskin i wanna be your slave|lyrics i wanna be your slave mÃ¥neskin|lyrics for i wanna be your slave by mÃ¥neskin</t>
  </si>
  <si>
    <t>ðŸ‘‘ MÃ¥neskin - I WANNA BE YOUR SLAVE (Lyrics) ðŸŽ¶ Listen on Spotify: https://sptfy.com/QAzA ðŸ”¥ Help us reach 100,000 subscribers! ðŸ”” Turn on notifications to stay updated with new uploads!  ðŸŽ§ Stream &amp; Download: https://spoti.fi/2SJsUcZ  âœ¨ Follow MÃ¥neskin: https://www.instagram.com/maneskinofficial/ https://www.facebook.com/maneskinofficial https://x.com/thisismaneskin  ðŸ“± Follow us on: Instagram: https://auranetwork.fanlink.tv/instagram Facebook: https://auranetwork.fanlink.tv/facebook Discord: https://auranetwork.fanlink.tv/discord X(twitter): https://auranetwork.fanlink.tv/xsocial  Ã—=Ã—=Ã—=Ã—=Ã—     Lyrics for 'MÃ¥neskin - I WANNA BE YOUR SLAVE'  [MÃ¥neskin] I wanna be your slave I wanna be your master I wanna make your heart beat Run like rollercoasters I wanna be a good boy I wanna be a gangster 'Cause you could be the beauty And I could be the monster I love you since this morning Not just for aesthetic I wanna touch your body So fucking electric I know you're scared of me You said that I'm too eccentric I'm crying all my tears And that's fucking pathetic I wanna make you hungry Then I wanna feed ya I wanna paint your face Like you're my Mona Lisa I wanna be a champion I wanna be a loser I'll evÐµn be a clown Cause I just wanna amuse ya I wanna bÐµ your sex toy I wanna be your teacher I wanna be your sin I wanna be a preacher I wanna make you love me Then I wanna leave ya 'Cause baby I'm your David And you're my Goliath  [MÃ¥neskin] Because I'm the devil Who's searching for redemption And I'm a lawyer Who's searching for redemption And I'm a killer Who's searching for redemption I'm a motherfucking monster Who's searching for redemption And I'm a bad guy Who's searching for redemption And I'm a blonde girl Who's searching for redemption And I'm a freak that Is searching for redemption I'm a motherf*cking monster Who's searching for redemption  [MÃ¥neskin] I wanna be your slave I wanna be your master I wanna make your heart beat Run like rollercoasters I wanna be a good boy I wanna be a gangster Cause you can be the beauty And I could be the monster I wanna make you quiet I wanna make you nervous I wanna set you free But I'm too f*cking jealous I wanna pull your strings Like you're my Telecaster And if you want to use me I could be your puppet  [MÃ¥neskin] 'Cause I'm the devil Who's searching for redemption And I'm a lawyer Who's searching for redemption And I'm a killer Who's searching for redemption I'm a motherf*cking monster Who's searching for redemption  [MÃ¥neskin] I wanna be your slave I wanna be your master  Ã—=Ã—=Ã—=Ã—=Ã—  ðŸ·ï¸Tags #iwannabeyourslave #mÃ¥neskin #auracountry #dailymusic #iwannabeyourslavelyrics  ðŸ“§ Connect: contact@auranetwork.org  ðŸ“¥ Submit your music: https://auracountry.portal.district.biz/app/login  ðŸ“Œ LINKS:  Subscribe: https://www.youtube.com/@AuraNetworkCountry?sub_confirmation=1  Latest Video: https://youtube.com/playlist?list=PLnlXh7KnclbbFTEicqzZzqHk-8OtQLHrb&amp;si=-u4ujRO6XjuV-m1D  MÃ¥neskin, MÃ¥neskin,  I WANNA BE YOUR SLAVE, MÃ¥neskin Latest, I WANNA BE YOUR SLAVE Lyrics, I WANNA BE YOUR SLAVE Lyrics Video  Comment #weareaura if you see this! ðŸ‘€</t>
  </si>
  <si>
    <t>7lecFSDra4s</t>
  </si>
  <si>
    <t>Billy Joel - Zanzibar (Lyrics)</t>
  </si>
  <si>
    <t>2025-01-27T20:30:00Z</t>
  </si>
  <si>
    <t>auraserenity|emotional|indiepop|billy joel|zanzibar|billy joel zanzibar|zanzibar billy joel|billy joel zanzibar lyrics|billy joel lyrics zanzibar|billy joel lyrics|zanzibar lyrics|lyrics billy joel|lyrics zanzibar|lyrics billy joel zanzibar|lyrics zanzibar billy joel|lyrics for zanzibar by billy joel</t>
  </si>
  <si>
    <t>ðŸ‘‘ Billy Joel - Zanzibar (Lyrics) ðŸŽ¶ Listen on Spotify: https://sptfy.com/QAzA ðŸ”¥ Help us reach 100,000 subscribers! ðŸ”” Turn on notifications to stay updated with new uploads!  ðŸŽ§ Stream &amp; Download: https://billyjoel.lnk.to/listenYD  âœ¨ Follow Billy Joel: https://billyjoel.lnk.to/subscribe https://billyjoel.lnk.to/followWI https://billyjoel.lnk.to/followTI https://billyjoel.lnk.to/followFI https://billyjoel.lnk.to/followII https://billyjoel.lnk.to/followSI  ðŸ“± Follow us on: Instagram: https://auranetwork.fanlink.tv/instagram Facebook: https://auranetwork.fanlink.tv/facebook Discord: https://auranetwork.fanlink.tv/discord X(twitter): https://auranetwork.fanlink.tv/xsocial  Ã—=Ã—=Ã—=Ã—=Ã—     Lyrics for 'Billy Joel - Zanzibar'  [Verse 1] Ali dances and the audience applauds Though he's bathed in sweat, he hasn't lost his style Ali, don't you go downtown You gave away another round for free, woah  [Pre-Chorus 1] Me, I'm just another face at Zanzibar But the waitress always serves a secret smile, woah She's waiting out in Shantytown She's gonna pull the curtains down for me For me  [Chorus] I've got the old man's car I've got a jazz guitar I've got a tab at Zanzibar Tonight, that's where I'll be I'll be  [Verse 2] Rose, he knows he's such a credit to the game But the Yankees grab the headlines every time Melodrama's so much fun In black and white for everyone to see, woah  [Pre-Chorus 2] Me, I'm trying just to get to second base And I'd steal it if she only gave the sign, woah She's gonna give the go ahead The inning isn't over yet for me For me  [Chorus] I've got the old man's car I've got a jazz guitar I've got a tab at Zanzibar Tonight, that's where I'll be, I'll be  [Instrumental]  [Pre-Chorus 1] Tell the waitress I'll come back to Zanzibar I'll be hiding in the darkness with my beer, woah She's waiting out in Shantytown She's gonna pull the curtains down for me For me  [Chorus] I've got the old man's car I've got a jazz guitar I've got a tab at Zanzibar Tonight, that's where I'll be, I'll be  [Instrumental Outro]  Ã—=Ã—=Ã—=Ã—=Ã—  ðŸ·ï¸Tags #zanzibar #billyjoel #auracountry #dailymusic #zanzibarlyrics  ðŸ“§ Connect: contact@auranetwork.org  ðŸ“¥ Submit your music: https://auracountry.portal.district.biz/app/login  ðŸ“Œ LINKS:  Subscribe: https://www.youtube.com/@AuraNetworkCountry?sub_confirmation=1  Latest Video: https://youtube.com/playlist?list=PLnlXh7KnclbbFTEicqzZzqHk-8OtQLHrb&amp;si=-u4ujRO6XjuV-m1D  Billy Joel, Billy Joel , Zanzibar, Billy Joel Latest, Zanzibar Lyrics, Zanzibar Lyrics Video  Comment #weareaura if you see this! ðŸ‘€</t>
  </si>
  <si>
    <t>a2rDHr3EC5o</t>
  </si>
  <si>
    <t>Zevia - why me (Lyrics)</t>
  </si>
  <si>
    <t>2025-01-26T20:30:00Z</t>
  </si>
  <si>
    <t>auraserenity|emotional|indiepop|zevia|why me|why me zevia|why me zevia lyrics|why me lyrics zevia|zevia lyrics|why me lyrics|lyrics zevia|lyrics why me|lyrics zevia why me|lyrics why me zevia|lyrics for why me by zevia|lyric video for why me by zevia</t>
  </si>
  <si>
    <t>ðŸ‘‘ Zevia - why me (Lyrics) ðŸŽ¶ Listen on Spotify: http://bit.ly/4c1YIwO ðŸ”¥ Help us reach 100,000 subscribers! ðŸ”” Turn on notifications to stay updated with new uploads!  ðŸŽ§ Stream &amp; Download: https://zevia.lnk.to/whyme  âœ¨ Follow Zevia: https://www.instagram.com/zeviamusic/ https://www.tiktok.com/@zeviamusic  ðŸ“± Follow us on: Instagram: https://auranetwork.fanlink.tv/instagram Facebook: https://auranetwork.fanlink.tv/facebook Discord: https://auranetwork.fanlink.tv/discord X(twitter): https://auranetwork.fanlink.tv/xsocial  Ã—=Ã—=Ã—=Ã—=Ã—     Lyrics for 'Zevia - why me'  Verse 1: Clouds over sunlight Rain when the sky is blue Comfortable cold nights Safer inside my room  Pre-Chorus: They think that they see me but they don't 7 billion people, but I'm alone  Chorus: Why me? Fighting with something I can't see Living feels more like surviving Heaven's so close, but I can't reach Why me?  Verse 2: Tired when I wake up Exhausted until I'm dead Half empty red cup It all feels like play pretend  Pre-Chorus: They think that they see me but they don't 7 billion people, but I'm alone  Chorus: Why me? Fighting with something I can't see Living feels more like surviving Heaven's so close but I can't reach Why me?  Outro: Why me God fucked me up when he made me Living feels more like I'm dying Heaven's so close but I can't reach Why me?  Why me?  Ã—=Ã—=Ã—=Ã—=Ã—  ðŸ·ï¸Tags #whyme #zevia #auraserenity #freshvibes #whymelyrics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Zevia, Zevia, why me, Zevia Latest, why me Lyrics, why me Lyrics Video  Comment #weareaura if you see this! ðŸ‘€</t>
  </si>
  <si>
    <t>Tzk2jakN6nA</t>
  </si>
  <si>
    <t>JVKE - golden hour (Lyrics)</t>
  </si>
  <si>
    <t>2025-01-25T20:30:04Z</t>
  </si>
  <si>
    <t>auraserenity|emotional|indiepop|jvke|golden hour|golden hour jvke|golden hour jvke lyrics|golden hour lyrics jvke|jvke lyrics|golden hour lyrics|lyrics jvke|lyrics golden hour|lyrics golden hour jvke|lyrics for golden hour by jvke|lyric video for golden hour by jvke</t>
  </si>
  <si>
    <t>ðŸ‘‘ JVKE - golden hour (Lyrics) ðŸŽ¶ Listen on Spotify: https://sptfy.com/QAzA ðŸ”¥ Help us reach 100,000 subscribers! ðŸ”” Turn on notifications to stay updated with new uploads!  ðŸŽ§ Stream &amp; Download: https://spoti.fi/2SJsUcZ  âœ¨ Follow JVKE: https://www.instagram.com/itsjvke/ https://tiktok.com/@jvke https://x.com/jvkesongs  ðŸ“± Follow us on: Instagram: https://auranetwork.fanlink.tv/instagram Facebook: https://auranetwork.fanlink.tv/facebook Discord: https://auranetwork.fanlink.tv/discord X(twitter): https://auranetwork.fanlink.tv/xsocial  Ã—=Ã—=Ã—=Ã—=Ã—     Lyrics for 'JVKE - golden hour'  [Verse 1] It was just two lovers Sittin' in the car, listening to Blonde, fallin' for each other Pink and orange skies, feelin' super childish, no Donald Glover Missed call from my mother Like, 'Where you at tonight?' Got no alibi  [Pre-Chorus] I was all alone with the love of my life She's got glitter for skin My radiant beam in the night I don't need no light to see you [Chorus] Shine It's your golden hour (Oh-oh-oh) You slow down time In your golden hour (Oh-oh-oh)  [Verse 2] We were just two lovers Feet up on the dash, drivin' nowhere fast, burnin' through the summer Radio on blast, make the moment last, she got solar power Minutes feel like hours She knew she was the baddest Can you even imagine fallin' like I did? For the love of my life She's got glow on her face A glorious look in her eyes My angel of light  [Pre-Chorus] I was all alone with the love of my life She's got glitter for skin My radiant beam in the night I don't need no light to see you  [Chorus] Shine It's your golden hour (Oh-oh-oh) You slow down time In your golden hour (Oh-oh-oh)  Ã—=Ã—=Ã—=Ã—=Ã—  ðŸ·ï¸Tags #goldenhour #jvke #auracountry #dailymusic #goldenhourlyrics  ðŸ“§ Connect: contact@auranetwork.org  ðŸ“¥ Submit your music: https://auracountry.portal.district.biz/app/login  ðŸ“Œ LINKS:  Subscribe: https://www.youtube.com/@AuraNetworkCountry?sub_confirmation=1  Latest Video: https://youtube.com/playlist?list=PLnlXh7KnclbbFTEicqzZzqHk-8OtQLHrb&amp;si=-u4ujRO6XjuV-m1D  JVKE, JVKE, golden hour, JVKE Latest, golden hour Lyrics, golden hour Lyrics Video  Comment #weareaura if you see this! ðŸ‘€</t>
  </si>
  <si>
    <t>2e9FW3HDqUg</t>
  </si>
  <si>
    <t>Russ - Missin You Crazy (Lyrics)</t>
  </si>
  <si>
    <t>2025-01-24T20:30:00Z</t>
  </si>
  <si>
    <t>auraserenity|emotional|indiepop|russ|missin you crazy|russ missin you crazy|missin you crazy russ|missin you crazy lyrics russ|russ lyrics|missin you crazy lyrics|lyrics russ|lyrics missin you crazy|lyrics russ missin you crazy|lyrics missin you crazy russ|lyrics for missin you crazy by russ|lyric video for missin you crazy by russ</t>
  </si>
  <si>
    <t>ðŸ‘‘ Russ - Missin You Crazy (Lyrics) ðŸŽ¶ Listen on Spotify: http://bit.ly/4c1YIwO ðŸ”¥ Help us reach 100,000 subscribers! ðŸ”” Turn on notifications to stay updated with new uploads!  ðŸŽ§ Stream &amp; Download: http://smarturl.it/RussZOO  âœ¨ Follow Russ: https://www.instagram.com/russ/ https://www.facebook.com/russtheone https://x.com/russdiemon  ðŸ“± Follow us on: Instagram: https://auranetwork.fanlink.tv/instagram Facebook: https://auranetwork.fanlink.tv/facebook Discord: https://auranetwork.fanlink.tv/discord X(twitter): https://auranetwork.fanlink.tv/xsocial  Ã—=Ã—=Ã—=Ã—=Ã—     Lyrics for 'Russ - Missin You Crazy'  Yeah, I been thinking a lot Yeah, yeah Yeah, yeah, hey Come on  It's been way too long since I Seen you, looked you in your eyes Riding round the town and staying out, don't wanna say goodbye Everything's so different now You're just what I'm missing now But I know that I can't have you back, I guess I'm tripping now  Sometimes I start missing you crazy Ain't nothing quite like you Love like this keeps going and going I cannot forget you  Oh, oh, oh, oh oh oh Oh, oh, oh, oh oh oh  Yeah yeah yeah Ride around town in a hoopty (uh) Way before I ever had a groupie (uh) Back when I used to wear the same five shirts Way before I ever had Gucci (uh) Way before I ever had a Rollie on Talking back when I dropped Corleone Picking up an eighth that my homie got Fucking in the car that's the only spot Back when I felt more free Back when I smoked more weed Back when I drove up and down 92 with a view of the moon and you in my passenger seat That was so good Now it's all gone It is what it is cause we both moved on At least we Have memories And we also got this song  It's been way too long since I Seen you, looked you in your eyes Riding round the town and staying, I don't wanna say goodbye Everything's so different now You're just what I'm missing now But I know that I can't have you back, I guess I'm tripping now  Sometimes I start missing you crazy Ain't nothing quite like you Love like this keeps going and going I cannot forget you  Oh, oh, oh, oh oh oh Oh, oh, oh, oh oh oh  Yeah If you saw me now Would you recognize me or would you call me out I know it's been a while but I'm still me But honestly it's been so long that I wouldn't be offended if you didn't even feel me There's a gap now Big enough to make us forget how we felt in the past now Everything moves so fast now, damn I miss things going slower I miss us being closer I mean I got a good thing but I feel like I don't even really know her This a new life I didn't do you right But I got a second chance to improve my appreciation I should take it I'm sorry that I ever got jaded, for real  It's been way too long since I Seen you, looked you in your eyes Riding round the town and staying, I don't wanna say goodbye Everything's so different now You're just what I'm missing now But I know that I can't have you back, I guess I'm tripping now  Sometimes I start missing you crazy Ain't nothing quite like you Love like this keeps going and going I cannot forget you  Oh, oh, oh, oh oh oh Oh, oh, oh, oh oh oh  Ã—=Ã—=Ã—=Ã—=Ã—  ðŸ·ï¸Tags #missinyoucrazy #russ #auraserenity #freshvibes #missinyoucrazylyrics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Russ, Russ, Missin You Crazy, Russ Latest, Missin You Crazy Lyrics, Missin You Crazy Lyrics Video  Comment #weareaura if you see this! ðŸ‘€</t>
  </si>
  <si>
    <t>Ug-gGBzdQk4</t>
  </si>
  <si>
    <t>Tom Odell - Can't Pretend (Lyrics)</t>
  </si>
  <si>
    <t>2025-01-23T20:30:07Z</t>
  </si>
  <si>
    <t>auraserenity|emotional|indiepop|tom odell|can't pretend|tom odell can't pretend|can't pretend tom odell|can't pretend lyrics tom odell|tom odell lyrics|can't pretend lyrics|lyrics tom odell|lyrics can't pretend|lyrics tom odell can't pretend|lyrics can't pretend tom odell|lyrics for can't pretend by tom odell|lyric video for can't pretend by tom odell</t>
  </si>
  <si>
    <t>ðŸ‘‘ Tom Odell - Can't Pretend (Lyrics) ðŸŽ¶ Listen on Spotify: http://bit.ly/4c1YIwO ðŸ”¥ Help us reach 100,000 subscribers! ðŸ”” Turn on notifications to stay updated with new uploads!  ðŸŽ§ Stream &amp; Download: https://youtu.be/dUmtXzuSGu8?si=c1bt4huoqg46Hl9a  âœ¨ Follow Tom Odell: https://www.instagram.com/tompeterodell/ https://www.facebook.com/TomOdellmusic https://www.tomodell.com/  ðŸ“± Follow us on: Instagram: https://auranetwork.fanlink.tv/instagram Facebook: https://auranetwork.fanlink.tv/facebook Discord: https://auranetwork.fanlink.tv/discord X(twitter): https://auranetwork.fanlink.tv/xsocial  Ã—=Ã—=Ã—=Ã—=Ã—     Lyrics for 'Tom Odell - Can't Pretend'  Love, I have wounds Only you can mend You can mend, oh, oh, oh I guess that's love I can't pretend I can't pretend, oh, oh, oh  Feel, my skin is rough But it can be cleansed It can be cleansed, oh, oh, oh  And my arms are tough But they can be bent They can be bent And I wanna fight But I can't contend  I guess that's loveI can't pretend I can't pretend, oh, oh, ooh-ohoh oh oh  WhoaYeahOh, oh, oh, oh  Oh, feel our bodies grow And our souls they play, yeah Yeah love I hope you know How much my heart depends, yeah  But I guess that's love I can't pretend I guess that's love I can't pretend, oh, oh But I guess that's love I can't pretend I guess that's love I can't pretend, oh, oh  Oh, feel our bodies grow And our souls they play, yeah Yeah love I hope you know How much my heart depends, yeah  I guess that's love I can't pretend I can't pretend, oh, oh, oh  I guess that's love I can't pretend I can't pretend, oh, oh, oh  Ã—=Ã—=Ã—=Ã—=Ã—  ðŸ·ï¸Tags #can'tpretend #tomodell #auraserenity #freshvibes #can'tpretendlyrics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Tom Odell, Can't Pretend, Tom Odell, Tom Odell Latest, Can't Pretend Lyrics, Can't Pretend Lyrics Video  Comment #weareaura if you see this! ðŸ‘€</t>
  </si>
  <si>
    <t>xNM2b5Y_Xfw</t>
  </si>
  <si>
    <t>Kacey Musgraves &amp; Mark Ronson - Canâ€™t Help Falling in Love (Lyrics) [Deluxe Edition]</t>
  </si>
  <si>
    <t>2025-01-22T20:30:08Z</t>
  </si>
  <si>
    <t>auraserenity|emotional|indiepop|mark ronson|kacey musgraves|canâ€™t help falling in love|mark ronson kacey musgraves|kacey musgraves mark ronson|canâ€™t help falling in love mark ronson|canâ€™t help falling in love kacey musgraves|canâ€™t help falling in love lyrics|mark ronson lyrics|kacey musgraves lyrics|mark ronson lyrics kacey musgraves|lyrics kacey musgraves mark ronson|canâ€™t help falling in love lyrics kacey musgraves|lyrics kacey musgraves canâ€™t help falling in love</t>
  </si>
  <si>
    <t>ðŸ‘‘ Kacey Musgraves &amp; Mark Ronson - Canâ€™t Help Falling in Love (Lyrics) [Deluxe Edition] ðŸŽ¶ Listen on Spotify: https://sptfy.com/QAzA ðŸ”¥ Help us reach 100,000 subscribers! ðŸ”” Turn on notifications to stay updated with new uploads!  ðŸŽ§ Stream &amp; Download: https://elvis.lnk.to/soundtrack  âœ¨ Follow Kacey Musgraves: https://www.instagram.com/spaceykacey/ https://www.facebook.com/KaceyMusgraves https://x.com/KaceyMusgraves  âœ¨ Follow Mark Ronson: https://www.instagram.com/iamMarkRonson/ https://www.facebook.com/markronson/ https://x.com/MarkRonson https://ron.sn/join https://markronson.co.uk/  ðŸ“± Follow us on: Instagram: https://auranetwork.fanlink.tv/instagram Facebook: https://auranetwork.fanlink.tv/facebook Discord: https://auranetwork.fanlink.tv/discord X(twitter): https://auranetwork.fanlink.tv/xsocial  Ã—=Ã—=Ã—=Ã—=Ã—     Lyrics for 'Kacey Musgraves - Canâ€™t Help Falling in Love'  [Verse 1] Wise men say 'Only fools rush in' But I can't help Falling in love with you  [Verse 2] Shall I stay? Would it be a sin If I can't help Falling in love with you?  [Chorus] Like a river flows Surely to the sea Darling, so it goes Some things are meant to be  [Verse 3] Take my hand Take my whole life, too For I can't help Falling in love with you For I, I can't, I can't help Falling in love with you  Ã—=Ã—=Ã—=Ã—=Ã—  ðŸ·ï¸Tags #canâ€™thelpfallinginlove #kaceymusgraves #auracountry #dailymusic #canâ€™thelpfallinginlovelyrics  ðŸ“§ Connect: contact@auranetwork.org  ðŸ“¥ Submit your music: https://auracountry.portal.district.biz/app/login  ðŸ“Œ LINKS:  Subscribe: https://www.youtube.com/@AuraNetworkCountry?sub_confirmation=1  Latest Video: https://youtube.com/playlist?list=PLnlXh7KnclbbFTEicqzZzqHk-8OtQLHrb&amp;si=-u4ujRO6XjuV-m1D  Kacey Musgraves, Mark Ronson, Kacey Musgraves, Mark Ronson, Kacey Musgraves Latest, Canâ€™t Help Falling in Love Lyrics, Canâ€™t Help Falling in Love Lyrics Video  Comment #weareaura if you see this! ðŸ‘€</t>
  </si>
  <si>
    <t>VIWdi1GVXg0</t>
  </si>
  <si>
    <t>Lady Gaga, Bruno Mars - Die With A Smile (Lyrics)</t>
  </si>
  <si>
    <t>2025-01-21T20:30:06Z</t>
  </si>
  <si>
    <t>auraserenity|emotional|indiepop|lady gaga|bruno mars|die with a smile|lady gaga bruno mars|bruno mars lady gaga|die with a smile lady gaga|die with a smile lyrics|lady gaga lyrics|bruno mars lyrics|lady gaga bruno mars lyrics|lady gaga lyrics bruno mars</t>
  </si>
  <si>
    <t>ðŸ‘‘ Lady Gaga, Bruno Mars - Die With A Smile (Lyrics) ðŸŽ¶ Listen on Spotify: https://sptfy.com/QAzA ðŸ”¥ Help us reach 100,000 subscribers! ðŸ”” Turn on notifications to stay updated with new uploads!  ðŸŽ§ Stream &amp; Download: http://GagaMars.lnk.to/DieWithASmile  âœ¨ Follow Lady Gaga: https://LadyGaga.lnk.to/OfficialStore https://www.instagram.com/ladygaga/ https://www.facebook.com/ladygaga https://x.com/ladygaga http://ladygaga.com/  âœ¨ Follow Bruno Mars: https://brunomars.lnk.to/shop https://www.instagram.com/brunomars/ https://www.youtube.com/brunomars https://www.facebook.com/brunomars https://x.com/brunomars https://brunomars.com  ðŸ“± Follow us on: Instagram: https://auranetwork.fanlink.tv/instagram Facebook: https://auranetwork.fanlink.tv/facebook Discord: https://auranetwork.fanlink.tv/discord X(twitter): https://auranetwork.fanlink.tv/xsocial  Ã—=Ã—=Ã—=Ã—=Ã—     Lyrics for 'Lady Gaga - Die With A Smile'  [Intro: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&amp;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 If the world was ending I'd wanna be next to you  [Outro: Bruno Mars, Lady Gaga &amp; Bruno Mars] (Ooh, ooh) I'd wanna be next to you  Ã—=Ã—=Ã—=Ã—=Ã—  ðŸ·ï¸Tags #diewithasmile #ladygaga #auracountry #dailymusic #diewithasmilelyrics  ðŸ“§ Connect: contact@auranetwork.org  ðŸ“¥ Submit your music: https://auracountry.portal.district.biz/app/login  ðŸ“Œ LINKS:  Subscribe: https://www.youtube.com/@AuraNetworkCountry?sub_confirmation=1  Latest Video: https://youtube.com/playlist?list=PLnlXh7KnclbbFTEicqzZzqHk-8OtQLHrb&amp;si=-u4ujRO6XjuV-m1D  Lady Gaga, Bruno Mars, Lady Gaga, Bruno Mars, Die With A Smile, Lady Gaga Latest, Die With A Smile Lyrics, Die With A Smile Lyrics Video  Comment #weareaura if you see this! ðŸ‘€</t>
  </si>
  <si>
    <t>DCyI8YN2QBo</t>
  </si>
  <si>
    <t>The Neighbourhood - Middle of Somewhere (Lyrics)</t>
  </si>
  <si>
    <t>2025-01-20T20:30:00Z</t>
  </si>
  <si>
    <t>auraserenity|emotional|indiepop|the neighbourhood|middle of somewhere|the neighbourhood middle of somewhere|middle of somewhere the neighbourhood|middle of somewhere the neighbourhood lyrics|the neighbourhood lyrics middle of somewhere|middle of somewhere lyrics the neighbourhood|the neighbourhood lyrics|middle of somewhere lyrics|lyrics the neighbourhood|lyrics middle of somewhere|lyric video for middle of somewhere by the neighbourhood</t>
  </si>
  <si>
    <t>ðŸ‘‘ The Neighbourhood - Middle of Somewhere (Lyrics) ðŸŽ¶ Listen on Spotify: http://bit.ly/4c1YIwO ðŸ”¥ Help us reach 100,000 subscribers! ðŸ”” Turn on notifications to stay updated with new uploads!  ðŸŽ§ Stream &amp; Download: https://thenbhd.lnk.to/CCTMTID  âœ¨ Follow The Neighbourhood: https://TheNeighbourhood.lnk.to/followFI https://TheNeighbourhood.lnk.to/followII https://TheNeighbourhood.lnk.to/followTI https://TheNeighbourhood.lnk.to/followWI https://TheNeighbourhood.lnk.to/followSI  ðŸ“± Follow us on: Instagram: https://auranetwork.fanlink.tv/instagram Facebook: https://auranetwork.fanlink.tv/facebook Discord: https://auranetwork.fanlink.tv/discord X(twitter): https://auranetwork.fanlink.tv/xsocial  Ã—=Ã—=Ã—=Ã—=Ã—     Lyrics for 'The Neighbourhood - Middle of Somewhere'  [Chorus] I was on the outside looking in Now I'm on the inside Tryna stay out of myâ€…head Iâ€…need peace ofâ€…mind  [Verse 1] Grew up pretty fast, good thingsâ€…never last You gotta live before you learn Now I'm somewhere far away from where I started With no point of return, but I'm turning  [Chorus] I was on the outside looking in Now I'm on the inside Tryna stay out of my head I need peace of mind  [Bridge] Landed in the middle of somewhere with you Now you're stranded in the middle of somewhere, oh yeah, too  [Verse 2] Always running away Looking for an escape Everyone is an alien When you're trying to find your place  [Outro] Tryna stay out Tryna to stay out of my head Tryna to stay out  Ã—=Ã—=Ã—=Ã—=Ã—  ðŸ·ï¸Tags #middleofsomewhere #theneighbourhood #auraserenity #freshvibes #middleofsomewherelyrics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Neighbourhood, Middle of Somewhere, The Neighbourhood, The Neighbourhood Latest, Middle of Somewhere Lyrics, Middle of Somewhere Lyrics Video  Comment #weareaura if you see this! ðŸ‘€</t>
  </si>
  <si>
    <t>c5XoRlF9iNE</t>
  </si>
  <si>
    <t>ROSIE - Big Heart (Lyrics)</t>
  </si>
  <si>
    <t>2025-01-19T20:30:06Z</t>
  </si>
  <si>
    <t>auraserenity|emotional|indiepop|rosie|big heart|rosie big heart|big heart rosie|rosie big heart lyrics|big heart rosie lyrics|rosie lyrics big heart|big heart lyrics rosie|big heart lyrics|lyrics big heart|lyrics rosie big heart|lyrics big heart rosie|lyrics for big heart by rosie</t>
  </si>
  <si>
    <t>ðŸ‘‘ ROSIE - Big Heart (Lyrics) ðŸŽ¶ Listen on Spotify: http://bit.ly/4c1YIwO ðŸ”¥ Help us reach 100,000 subscribers! ðŸ”” Turn on notifications to stay updated with new uploads!  ðŸŽ§ Stream &amp; Download: https://open.spotify.com/track/2WAY8PYqxhE4p46cefar0w  âœ¨ Follow ROSIE: https://www.instagram.com/rosiemusicc/ https://www.youtube.com/channel/UCBTzMvQWgH13rNz0en77VBg  ðŸ“± Follow us on: Instagram: https://auranetwork.fanlink.tv/instagram Facebook: https://auranetwork.fanlink.tv/facebook Discord: https://auranetwork.fanlink.tv/discord X(twitter): https://auranetwork.fanlink.tv/xsocial  Ã—=Ã—=Ã—=Ã—=Ã—     Lyrics for 'ROSIE - Big Heart'  Yeah I cried When Marley died I know itâ€™s just a movie scene the ending gets the best of me every time And yeah Iâ€™ve cried A thousand nights listening to â€œhook up sceneâ€ Why does Kacey cut so deep like a knife?  Before I let you get too close Thereâ€™s a couple things you need to know  I fall too hard And I break too easy And Iâ€™ll come apart when I think you donâ€™t need me Iâ€™ll love you death As long as Iâ€™m breathing Iâ€™m just telling you from the start That boy Iâ€™m a girl with a big big heart  Overthink Donâ€™t like to drink Iâ€™m afraid to lose control I think thereâ€™s something beautiful bout the rain I canâ€™t hide What's on my mind sometimes Iâ€™m over-sensitive And I just have tell you this face to face  Before I let you get too close Thereâ€™s a couple things you need to know  I fall too hard And I break too easy And Iâ€™ll come apart when I think you donâ€™t need me Iâ€™ll love you death As long as Iâ€™m breathing Iâ€™m just telling you from the start That boy Iâ€™m a girl with a big big  Big heart Big scars I want you to know I feel down to my bones Gotta Big heart Big scars Want you to know cuz I wanna get close  I fall too hard And I break too easy And Iâ€™ll come apart when I think you donâ€™t need me Iâ€™ll love you death As long as Iâ€™m breathing Iâ€™m just telling you from the start That boy Iâ€™m a girl with a big big Boy im a girl with a big big heart  Ã—=Ã—=Ã—=Ã—=Ã—  ðŸ·ï¸Tags #bigheart #rosie #auraserenity #freshvibes #bigheartlyrics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ROSIE, ROSIE, Big Heart, ROSIE Latest, Big Heart Lyrics, Big Heart Lyrics Video  Comment #weareaura if you see this! ðŸ‘€</t>
  </si>
  <si>
    <t>zU-hMhFL2Vc</t>
  </si>
  <si>
    <t>Coyote theory - This Side Of Paradise (Lyrics)</t>
  </si>
  <si>
    <t>2025-01-18T20:30:09Z</t>
  </si>
  <si>
    <t>auraserenity|emotional|indiepop|coyote theory|this side of paradise|coyote theory this side of paradise|this side of paradise coyote theory|coyote theory lyrics|this side of paradise lyrics|lyrics coyote theory|lyrics this side of paradise|lyrics coyote theory this side of paradise|lyrics this side of paradise coyote theory|lyrics for this side of paradise by coyote theory|lyric video for this side of paradise by coyote theory</t>
  </si>
  <si>
    <t>ðŸ‘‘ Coyote theory - This Side Of Paradise (Lyrics) ðŸŽ¶ Listen on Spotify: http://bit.ly/4c1YIwO ðŸ”¥ Help us reach 100,000 subscribers! ðŸ”” Turn on notifications to stay updated with new uploads!  ðŸŽ§ Stream &amp; Download: https://coyotetheory.lnk.to/thissideofparadise  âœ¨ Follow Coyote theory: instagram.com/thecoyotetheory https://www.facebook.com/coyotetheory/ twitter.com/thecoyotetheory  ðŸ“± Follow us on: Instagram: https://auranetwork.fanlink.tv/instagram Facebook: https://auranetwork.fanlink.tv/facebook Discord: https://auranetwork.fanlink.tv/discord X(twitter): https://auranetwork.fanlink.tv/xsocial  Ã—=Ã—=Ã—=Ã—=Ã—     Lyrics for 'Coyote theory - This Side Of Paradise'  Ask me why my heart's inside my throat I've never been in love, I've been alone Feel like I've been living life asleep Love so strong it makes me feel so weak  (Are you lonely?) Our fingers dancing when they meet You seem so lonely (Are you lonely?) I'll be the only dream you seek So if you're lonely, no need to show me If you're lonely come be lonely with me  Lonely (Are you lonely?) Passion is crashing as we speak You seem so lonely (Are you lonely?) You're the ground my feet won't reach So if you're lonely, Darling you're glowing If you're lonely come be lonely with me  Underneath the pale moonlight Dreaming of a circus life Carousels and ferris heights I'll be yours if you'll be mine  Cause I'm lonely, I'm so lonely If you hold me, I'll be your only (Are you lonely?) Our fingers dancing when they meet You seem so lonely (Are you lonely?) I'll be the only dream you seek So if you're lonely, no need to show me If you're lonely, come be lonely with me  Are you lonely? Passion is crashing as we speak You seem so lonely You're the ground my feet won't reach So if you're lonely Darling you're glowing If you're lonely come be lonely with me  Ã—=Ã—=Ã—=Ã—=Ã—  ðŸ·ï¸Tags #thissideofparadise #coyotetheory #auraserenity #serenityvibes #thissideofparadiselyrics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Coyote theory, Coyote theory, This Side Of Paradise, Coyote theory Latest, This Side Of Paradise Lyrics, This Side Of Paradise Lyrics Video  Comment #weareaura if you see this! ðŸ‘€</t>
  </si>
  <si>
    <t>NBrb5H8lEDE</t>
  </si>
  <si>
    <t>Ruth B. - If This is Love (Lyrics)</t>
  </si>
  <si>
    <t>2025-01-17T20:30:04Z</t>
  </si>
  <si>
    <t>auraserenity|emotional|indiepop|ruth b.|if this is love|ruth b. if this is love|if this is love ruth b.|ruth b. if this is love lyrics|if this is love lyrics ruth b.|ruth b. lyrics|if this is love lyrics|lyrics ruth b.|lyrics if this is love|lyrics if this is love ruth b.|lyrics for if this is love by ruth b.</t>
  </si>
  <si>
    <t>ðŸ‘‘ Ruth B. - If This is Love (Lyrics) ðŸŽ¶ Listen on Spotify: http://bit.ly/4c1YIwO ðŸ”¥ Help us reach 100,000 subscribers! ðŸ”” Turn on notifications to stay updated with new uploads!  ðŸŽ§ Stream &amp; Download: https://spoti.fi/2SJsUcZ  âœ¨ Follow Ruth B.: https://www.instagram.com/itsruthb/ https://www.facebook.com/ruth.b/ https://x.com/itsruthb http://ruthbofficial.com  ðŸ“± Follow us on: Instagram: https://auranetwork.fanlink.tv/instagram Facebook: https://auranetwork.fanlink.tv/facebook Discord: https://auranetwork.fanlink.tv/discord X(twitter): https://auranetwork.fanlink.tv/xsocial  Ã—=Ã—=Ã—=Ã—=Ã—     Lyrics for 'Ruth B. - If This is Love'  It's been a long day and I'm trying to figure it out The way those words left your mouth I feel broken, shattered, and blue And it's all because of you And I'm trying, trying to figure it out  If this is love Why does it break me down? Why do you break me down? If this is love Why does it break me down? Why do you break me down?  It's been a long time since I felt the way that I do now Like I need you, but I don't know how It's been a while since I smiled And I meant it from my heart But the idea of leaving this behind It tears me apart  If this is love Why does it break me down? Why do you break me down? If this is love Why does it break me down? Why do you break me down?  Kiss me now and remind me why I ever wanted to make you mine And even though it hurts in this moment I've always known it You're the other half of my broken heart  If this is love Why does it break me down? Why do you break me down? If this is love Why does it break me down? Why do you break me down?  Even though it hurts in this moment I've always known it You're the other half of my broken heart  Ã—=Ã—=Ã—=Ã—=Ã—  ðŸ·ï¸Tags #ifthisislove #ruthb. #auraserenity #freshvibes #ifthisislovelyrics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Ruth B., Ruth B, If This is Love, Ruth B. Latest, If This is Love Lyrics, If This is Love Lyrics Video  Comment #weareaura if you see this! ðŸ‘€</t>
  </si>
  <si>
    <t>IiQX8zqFgcE</t>
  </si>
  <si>
    <t>The Neighbourhood - Daddy Issues (Lyrics)</t>
  </si>
  <si>
    <t>2025-01-16T20:30:02Z</t>
  </si>
  <si>
    <t>auraserenity|emotional|indiepop|daddy issues|the neighbourhood|daddy issues the neighbourhood|the neighbourhood daddy issues|daddy issues lyrics|the neighbourhood lyrics|lyrics daddy issues|lyrics the neighbourhood|lyrics daddy issues the neighbourhood|lyrics the neighbourhood daddy issues|lyrics for the neighbourhood by daddy issues|lyric video for the neighbourhood by daddy issues</t>
  </si>
  <si>
    <t>ðŸ‘‘ The Neighbourhood - Daddy Issues (Lyrics) ðŸŽ¶ Listen on Spotify: https://sptfy.com/QAzA ðŸ”¥ Help us reach 100,000 subscribers! ðŸ”” Turn on notifications to stay updated with new uploads!  ðŸŽ§ Stream &amp; Download: https://open.spotify.com/track/5E30LdtzQTGqRvNd7l6kG5  âœ¨ Follow The Neighbourhood: https://www.instagram.com/thenbhd/ https://www.facebook.com/thenbhd https://x.com/thenbhd http://thenbhd.com  ðŸ“± Follow us on: Instagram: https://auranetwork.fanlink.tv/instagram Facebook: https://auranetwork.fanlink.tv/facebook Discord: https://auranetwork.fanlink.tv/discord X(twitter): https://auranetwork.fanlink.tv/xsocial  Ã—=Ã—=Ã—=Ã—=Ã—     Lyrics for 'The Neighbourhood - Daddy Issues'  [Verse 1] Take you like a drug I taste you on my tongue  [Pre-Chorus] You ask me what I'm thinking about I tell you that I'm thinking about Whatever you're thinking about (Ah) Tell me something that I'll forget And you might have to tell me again It's crazy what you'll do for a friend  [Chorus] Go ahead and cry, little girl Nobody does it like you do I know how much it matters to you I know that you got daddy issues And if you were my little girl I'd do whatever I could do I'd run away and hide with you I know that you got daddy issues, and I do too  [Verse 2] I tried to write your name in the rain But the rain never came So I made with the sun The shade Always comes at the worst time (Ah)  [Pre-Chorus] You ask me what I'm thinking about I tell you that I'm thinking about Whatever you're thinking about Tell me something that I'll forget And you might have to tell me again It's crazy what you'll do for a friend  [Chorus] Go ahead and cry, little girl Nobody does it like you do I know how much it matters to you I know that you got daddy issues And if you were my little girl I'd do whatever I could do I'd run away and hide with you I know that you got daddy issues  [Bridge] I keep on trying to let you go I'm dying to let you know How I'm getting on I didn't cry when you left at first But now that you're dead it hurts This time I gotta know Where did my daddy go? I'm not entirely here Half of me has disappeared  [Refrain] Go ahead and cry, little boy You know that your daddy did too You know what your mama went through You gotta let it out soon, just let it out  [Chorus] Go ahead and cry, little girl Nobody does it like you do I know how much it matters to you I know that you got daddy issues And if you were my little girl I'd do whatever I could do I'd run away and hide with you I know that you got daddy issues, and I do too  [Outro] If you were my little girl I'd do whatever I could do I'd run away and hide with you I know that you got daddy issues, and I do too  Ã—=Ã—=Ã—=Ã—=Ã—  ðŸ·ï¸Tags #daddyissues #theneighbourhood #auracountry #dailymusic #daddyissueslyrics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Neighbourhood, The Neighbourhood, Daddy Issues, The Neighbourhood Latest, Daddy Issues Lyrics, Daddy Issues Lyrics Video  Comment #weareaura if you see this! ðŸ‘€</t>
  </si>
  <si>
    <t>wCwpkg454JU</t>
  </si>
  <si>
    <t>vaultboy - aftermath (Lyrics)</t>
  </si>
  <si>
    <t>2025-01-15T20:30:05Z</t>
  </si>
  <si>
    <t>auraserenity|emotional|indiepop|vaultboy|aftermath|aftermath vaultboy|vaultboy aftermath lyrics|aftermath lyrics vaultboy|vaultboy lyrics|aftermath lyrics|lyrics vaultboy|lyrics aftermath|lyrics vaultboy aftermath|lyrics aftermath vaultboy|lyrics for aftermath by vaultboy|lyric video for aftermath by vaultboy</t>
  </si>
  <si>
    <t>ðŸ‘‘ vaultboy - aftermath (Lyrics) ðŸŽ¶ Listen on Spotify: https://sptfy.com/QAzA ðŸ”¥ Help us reach 100,000 subscribers! ðŸ”” Turn on notifications to stay updated with new uploads!  ðŸŽ§ Stream &amp; Download: https://vaultboy.fanlink.to/aftermath  âœ¨ Follow vaultboy: https://www.instagram.com/vaultboy/ https://www.tiktok.com/@vaultboymusic https://x.com/vaultboymusic  ðŸ“± Follow us on: Instagram: https://auranetwork.fanlink.tv/instagram Facebook: https://auranetwork.fanlink.tv/facebook Discord: https://auranetwork.fanlink.tv/discord X(twitter): https://auranetwork.fanlink.tv/xsocial  Ã—=Ã—=Ã—=Ã—=Ã—     Lyrics for 'vaultboy - aftermath'  I moved away  and changed my number  When I did it   Iâ€™d hoped that cutting you off  Would make me Feel different   I know Iâ€™m weaker than I probably seem I canâ€™t lie I blame you for everything   All pins and needles  When I meet somebody  New and I  Get all choked up  Whenever they ask about  You and I   Feel so pathetic and I wanna scream  I canâ€™t like I blame you for everything   And I think you know exactly what I mean  You really fucked me up  Screaming at my mirror like Iâ€™m fuckin drunk Question who I am and what I couldâ€™ve done Your the one that told me that you were in love, oh  you really fucked me up close my eyes and think of anything but us made me feel like iâ€™m the one whoâ€™s not enough  youâ€™re the one that told me that you were in love, oh   try to forget how  you could never meet me in the middle  how all the pain you that you inflicted made me feel so little  a little tired of remembering  i canâ€™t lie i blame you for everything   youd change so quick  youâ€™d start a fight then youâ€™d be sayin sorry make me look like a fucking idiot at every party it made sick itâ€™s so embarrassing  i canâ€™t lie iâ€™d blame you for everything   And I think you know exactly what I mean  You really fucked me up  Screaming at my mirror like Iâ€™m fuckin drunk Question who I am and what I couldâ€™ve done Your the one that told me that you were in love, oh  you really fucked me up close my eyes and think of anything but us made me feel like iâ€™m the one whoâ€™s not enough  youâ€™re the one that told me that you were in love, oh   You really fucked me up  Screaming at my mirror like Iâ€™m fuckin drunk Question who I am and what I couldâ€™ve done Your the one that told me that you were in love, oh  Ã—=Ã—=Ã—=Ã—=Ã—  ðŸ·ï¸Tags #aftermath #vaultboy #auracountry #dailymusic #aftermathlyrics  ðŸ“§ Connect: contact@auranetwork.org  ðŸ“¥ Submit your music: https://auracountry.portal.district.biz/app/login  ðŸ“Œ LINKS:  Subscribe: https://www.youtube.com/@AuraNetworkCountry?sub_confirmation=1  Latest Video: https://youtube.com/playlist?list=PLnlXh7KnclbbFTEicqzZzqHk-8OtQLHrb&amp;si=-u4ujRO6XjuV-m1D  vaultboy, vaultboy, aftermath, vaultboy Latest, aftermath Lyrics, aftermath Lyrics Video  Comment #weareaura if you see this! ðŸ‘€</t>
  </si>
  <si>
    <t>iz4y1bS9fP0</t>
  </si>
  <si>
    <t>Chris Brown - Under The Influence (Lyrics)</t>
  </si>
  <si>
    <t>2025-01-14T20:30:05Z</t>
  </si>
  <si>
    <t>auraserenity|emotional|indiepop|chris brown|under the influence|under the influence chris brown|chris brown lyrics|under the influence lyrics|lyrics chris brown|lyrics under the influence|lyrics chris brown under the influence|lyrics under the influence chris brown|lyrics for under the influence by chris brown|lyric video for under the influence by chris brown</t>
  </si>
  <si>
    <t>ðŸ‘‘ Chris Brown - Under The Influence (Lyrics) ðŸŽ¶ Listen on Spotify: https://sptfy.com/QAzA ðŸ”¥ Help us reach 100,000 subscribers! ðŸ”” Turn on notifications to stay updated with new uploads!  ðŸŽ§ Stream &amp; Download: https://open.spotify.com/track/5IgjP7X4th6nMNDh4akUHb  âœ¨ Follow Chris Brown: https://www.instagram.com/chrisbrownofficial/ https://www.facebook.com/chrisbrown https://x.com/chrisbrown  ðŸ“± Follow us on: Instagram: https://auranetwork.fanlink.tv/instagram Facebook: https://auranetwork.fanlink.tv/facebook Discord: https://auranetwork.fanlink.tv/discord X(twitter): https://auranetwork.fanlink.tv/xsocial  Ã—=Ã—=Ã—=Ã—=Ã—     Lyrics for 'Chris Brown - Under The Influence'  [Intro] Kido, Kido K-Kiddominant on the beat, better run it back  [Verse 1] F***in' Robitussin I don't know why this s***â€…gotâ€…me lazy rightâ€…now, yeah Can't do Percocets or Molly I'mâ€…turnin' one, tryna live it up here right, right, right  [Pre-Chorus] Baby, you can Ride it, ooh yeah Bring it over to my place And you be like 'Baby, who cares?' But I know you care Bring it over to my place [Chorus] You don't know what you did, did to me Your body lightweight, speaks to me I don't know what you did, did to me Your body lightweight, speaks to me  [Post-Chorus] Yeah Yeah  [Verse 2] I can make it hurricane on it Hunnid bands, make it rain on it Tie it up, put a chain on it Make you tattoo my name on it, oh Make you cry like a baby, yeah Let's Go Pro and make a video, yeah Make you cry like a baby, yeah Let's Go Pro and make a video Oh, yeah, yeah, yeah  [Pre-Chorus] Baby, you can Ride it, ooh yeah Bring it over to my place And you be like 'Baby, who cares?' But I know you care Bring it over to my place [Chorus] You don't know what you did, did to me Your body lightweight, speaks to me I don't know what you did, did to me Your body lightweight, speaks to me  [Outro] Baby, you can Ride it, ooh yeah And you be like 'Baby, who cares?' But I know you care  Ã—=Ã—=Ã—=Ã—=Ã—  ðŸ·ï¸Tags #undertheinfluence #chrisbrown #auracountry #dailymusic #undertheinfluencelyrics  ðŸ“§ Connect: contact@auranetwork.org  ðŸ“¥ Submit your music: https://auracountry.portal.district.biz/app/login  ðŸ“Œ LINKS:  Subscribe: https://www.youtube.com/@AuraNetworkCountry?sub_confirmation=1  Latest Video: https://youtube.com/playlist?list=PLnlXh7KnclbbFTEicqzZzqHk-8OtQLHrb&amp;si=-u4ujRO6XjuV-m1D  Chris Brown, Chris Brown, Under The Influence, Chris Brown Latest, Under The Influence Lyrics, Under The Influence Lyrics Video  Comment #weareaura if you see this! ðŸ‘€</t>
  </si>
  <si>
    <t>bBneoMT7dhw</t>
  </si>
  <si>
    <t>Henry Moodie - bad emotions (Lyrics)</t>
  </si>
  <si>
    <t>2025-01-13T20:30:04Z</t>
  </si>
  <si>
    <t>auraserenity|emotional|indiepop|henry moodie|bad emotions|henry moodie bad emotions|bad emotions henry moodie|henry moodie lyrics|bad emotions lyrics|lyrics henry moodie|lyrics bad emotions|lyrics henry moodie bad emotions|lyrics bad emotions henry moodie|lyrics for bad emotions by henry moodie</t>
  </si>
  <si>
    <t>ðŸ‘‘ Henry Moodie - bad emotions (Lyrics) ðŸŽ¶ Listen on Spotify: https://sptfy.com/QAzA ðŸ”¥ Help us reach 100,000 subscribers! ðŸ”” Turn on notifications to stay updated with new uploads!  ðŸŽ§ Stream &amp; Download: https://henrymoodie.lnk.to/bademotions  âœ¨ Follow Henry Moodie: https://www.instagram.com/henrymoodie/ https://www.tiktok.com/@henrymoodie https://x.com/henrymoodieuk https://www.youtube.com/henrymoodie  ðŸ“± Follow us on: Instagram: https://auranetwork.fanlink.tv/instagram Facebook: https://auranetwork.fanlink.tv/facebook Discord: https://auranetwork.fanlink.tv/discord X(twitter): https://auranetwork.fanlink.tv/xsocial  Ã—=Ã—=Ã—=Ã—=Ã—     Lyrics for 'Henry Moodie - bad emotions'  [Verse 1] I've spent my life wonderin' what's wrong with me Why is my chest so tight and I find it hard to sleep? Tried to run from the feeling but I know It's no way of dealing, and so I've learned to live with my anxiety's  [Chorus] 'Cause I've got some bad emotions It's just a part of life, it doesn't mean I'm broken At the worst of times, I tell myself to Breathe, count to three, wait and see that I'll be okay 'Cause I've got some bad emotions Took a minute, but I'm finding ways of coping When I'm on the edge, I know I gotta Breathe, count to three, and I'll be in a better place It's just some bad emotions  [Post-Chorus] (Ooh-ooh-ooh-ooh) (Ooh-ooh-ooh-ooh)  [Verse 2] My parents didn't raise me to give in (Give in, give in) So I'll never let the bad emotions win (Let 'em win, let 'em win) The world'll keep on spinnin' And I know tomorrow I'll feel different That's how it goes (How it goes) So I tell myself would I rather sink or swim?  [Chorus] 'Cause I've got some bad emotions It's just a part of life, it doesn't mean I'm broken At the worst of times, I tell myself to Breathe, count to three, wait and see that I'll be okay 'Cause I've got some bad emotions Took a minute, but I'm finding ways of coping When I'm on the edge, I know I gotta Breathe, count to three, and I'll be in a better place It's just some bad emotions  [Post-Chorus] (Ooh-ooh-ooh-ooh) It's just some bad emotions (Ooh-ooh-ooh-ooh)  [Outro] 'Cause I know that I'll get better I'll come out the other side It's not always rainy weather So I'd rather keep in mind It's just some bad emotions  Ã—=Ã—=Ã—=Ã—=Ã—  ðŸ·ï¸Tags #bademotions #henrymoodie #auracountry #dailymusic #bademotionslyrics  ðŸ“§ Connect: contact@auranetwork.org  ðŸ“¥ Submit your music: https://auracountry.portal.district.biz/app/login  ðŸ“Œ LINKS:  Subscribe: https://www.youtube.com/@AuraNetworkCountry?sub_confirmation=1  Latest Video: https://youtube.com/playlist?list=PLnlXh7KnclbbFTEicqzZzqHk-8OtQLHrb&amp;si=-u4ujRO6XjuV-m1D  Henry Moodie, Henry Moodie, bad emotions, Henry Moodie Latest, bad emotions Lyrics, bad emotions Lyrics Video  Comment #weareaura if you see this! ðŸ‘€</t>
  </si>
  <si>
    <t>zItyFtNG2w8</t>
  </si>
  <si>
    <t>SZA - Good Days (Lyrics)</t>
  </si>
  <si>
    <t>2025-01-12T20:30:05Z</t>
  </si>
  <si>
    <t>auraserenity|emotional|indiepop|sza|good days|sza good days|good days sza|good days sza lyrics|good days lyrics sza|sza lyrics|good days lyrics|lyrics sza|lyrics good days|lyrics sza good days|lyrics good days sza|lyric video for good days by sza</t>
  </si>
  <si>
    <t>ðŸ‘‘ SZA - Good Days (Lyrics) ðŸŽ¶ Listen on Spotify: http://bit.ly/4c1YIwO ðŸ”¥ Help us reach 100,000 subscribers! ðŸ”” Turn on notifications to stay updated with new uploads!  ðŸŽ§ Stream &amp; Download: https://sza.lnk.to/SOS    âœ¨ Follow SZA: https://szasos.com https://www.instagram.com/sza https://x.com/sza https://www.facebook.com/sza  ðŸ“± Follow us on: Instagram: https://auranetwork.fanlink.tv/instagram Facebook: https://auranetwork.fanlink.tv/facebook Discord: https://auranetwork.fanlink.tv/discord X(twitter): https://auranetwork.fanlink.tv/xsocial  Ã—=Ã—=Ã—=Ã—=Ã—     Lyrics for 'SZA - Good Days'  Good day in my mind, safe to take a step out Get some air now, let yo edge out Too soon, I spoke You be heavy in my mind, can you get the heck out? I need rest now, got me bummed out You so, you so, you Baby, baby, babe I've been on my empty mind shit  I try to keep from losin' the rest of me I worry that I wasted the best of me on you, babe You don't care Said, 'Not tryna be a nuisance, this is urgent' Tryna make sense of loose change Got me a war in my mind Gotta let go of weight, can't keep what's holdin' me Choose to watch while the world break up in front of me  All the while, I'll await my armored fate with a smile Still wanna try, still believe in Good days, good days, always Always inside (Always in my mind, always in my mind, mind) Good day living in my mind  Tell me I'm not my fears, my limitations I disappear if you let me Feelin' like, yeah (On your own) Feelin' like Jericho Feelin' like Job when he lost his shit Gotta hold my own, my cross to bear alone, I Ooh, played and dipped, way to kill the mood Know you like that shit Can't groove it, ba-baby Heavy on my empty mind shit  I gotta keep from losin' the rest of me (Rest of me) Still worry that I wasted the best of me on you, babe You don't care Said, 'Not tryna be a nuisance, this is urgent' (It's urgent) Tryna make sense of loose change Got me a war in my mind (My mind) Gotta let go of weight, can't keep what's holdin' me Choose to watch while the world break up in front of me  All the while, I'll await my armored fate with a smile Still wanna try, still believe in Good days, good days, always (Good days on my mind, good days on my mind) Sunny inside (Always in my mind, always in my mind, mind) Good day living in my mind  Gotta get right Tryna free my mind before the end of the world I don't miss no ex, I don't miss no text I choose not to respond I don't regret, just pretend shit never happened Half of us layin' waste to our youth, it's in the present (Na-na, na-na, na-na, na) Half of us chasin' fountains of youth and it's in the present now  Always in my mind, always in my mind, mind You've been making me feel like I'm Always in my mind, always in my mind, mind  Ã—=Ã—=Ã—=Ã—=Ã—  ðŸ·ï¸Tags #gooddays #sza #auraserenity #freshvibes #gooddayslyrics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Good Days, SZA Latest, Good Days Lyrics, Good Days Lyrics Video  Comment #weareaura if you see this! ðŸ‘€</t>
  </si>
  <si>
    <t>o4a7c_aW6y0</t>
  </si>
  <si>
    <t>ROSIE, Caleb Hearn - Break A Promise (Lyrics)</t>
  </si>
  <si>
    <t>2025-01-11T20:30:10Z</t>
  </si>
  <si>
    <t>auraserenity|emotional|indiepop|rosie|caleb hearn|break a promise|rosie caleb hearn|caleb hearn rosie|break a promise rosie|break a promise lyrics|rosie lyrics|caleb hearn lyrics|rosie caleb hearn lyrics|caleb hearn rosie lyrics|break a promise caleb hearn lyrics|rosie lyrics caleb hearn|lyrics caleb hearn rosie</t>
  </si>
  <si>
    <t>ðŸ‘‘ ROSIE, Caleb Hearn - Break A Promise (Lyrics) ðŸŽ¶ Listen on Spotify: http://bit.ly/4c1YIwO ðŸ”¥ Help us reach 100,000 subscribers! ðŸ”” Turn on notifications to stay updated with new uploads!  ðŸŽ§ Stream &amp; Download: https://breakapromise.lnk.to/outnow  âœ¨ Follow ROSIE: https://www.instagram.com/rosiemusicc/ https://www.tiktok.com/@rosiemusicc https://www.youtube.com/channel/UCBTzMvQWgH13rNz0en77VBg  âœ¨ Follow Caleb Hearn: https://www.instagram.com/calebhearnmusic/ https://www.facebook.com/calebhearnmusic  ðŸ“± Follow us on: Instagram: https://auranetwork.fanlink.tv/instagram Facebook: https://auranetwork.fanlink.tv/facebook Discord: https://auranetwork.fanlink.tv/discord X(twitter): https://auranetwork.fanlink.tv/xsocial  Ã—=Ã—=Ã—=Ã—=Ã—     Lyrics for 'ROSIE - Break A Promise'  Swore that I would never fall for boys who play guitar ever again Swore that I was over chocolate eyes and catching feelings for my friends We're playing hangman on the couch, I don't know what I'm feeling now I hate to lose, but I let you win Swore that I would never fall for boys who play guitar, but here I am, here I am  I always keep my word, I always try to tell the truth, and Right hand on the Bible, I can't lie, I just can't do it Is it wrong if I might want this? If I'm honest For you, I'd break a promise (I'd break a promise)  Swore you'd never catch me falling for a girl with more than one tattoo Swore before, but now I want 'em everywhere, I wanna be like you We talk forever, never stop, you laugh, and I somehow get lost I think I'm breaking all my rules Swore you'd never catch me falling for a girl with more than one tattoo Then I found you  I always keep my word, I always try to tell the truth, and Right hand on the Bible, I can't lie, I just can't do it Is it wrong if I might want this? If I'm honest For you, I'd break a promise  I'd break a promise I'd break a promise I'd break a promise Is it wrong if I might want this? If I'm honest For you  I always keep my word, I always try to tell the truth, and Right hand on the Bible, I can't lie, I just can't do it Is it wrong if I might want this? If I'm honest For you, I'd break a promise (I'd break a promise)  Ã—=Ã—=Ã—=Ã—=Ã—  ðŸ·ï¸Tags #breakapromise #rosie #auraserenity #freshvibes #breakapromiselyrics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ROSIE, Caleb Hearn, Break A Promise, ROSIE, Caleb Hearn, ROSIE Latest, Break A Promise Lyrics, Break A Promise Lyrics Video  Comment #weareaura if you see this! ðŸ‘€</t>
  </si>
  <si>
    <t>PKHAf-zB814</t>
  </si>
  <si>
    <t>SZA - Crybaby (Lyrics)</t>
  </si>
  <si>
    <t>2025-01-10T20:30:03Z</t>
  </si>
  <si>
    <t>auraserenity|emotional|indiepop|sza|crybaby|sza crybaby|crybaby sza|crybaby sza lyrics|crybaby lyrics sza|sza lyrics|crybaby lyrics|lyrics sza|lyrics crybaby|lyrics sza crybaby|lyrics crybaby sza|lyrics for crybaby by sza|lyric video for crybaby by sza</t>
  </si>
  <si>
    <t>ðŸ‘‘ SZA - Crybaby (Lyrics) ðŸŽ¶ Listen on Spotify: http://bit.ly/4c1YIwO ðŸ”¥ Help us reach 100,000 subscribers! ðŸ”” Turn on notifications to stay updated with new uploads!  ðŸŽ§ Stream &amp; Download: https://sza.lnk.to/LANA  âœ¨ Follow SZA: https://szasos.com https://www.instagram.com/sza https://x.com/sza https://www.facebook.com/sza  ðŸ“± Follow us on: Instagram: https://auranetwork.fanlink.tv/instagram Facebook: https://auranetwork.fanlink.tv/facebook Discord: https://auranetwork.fanlink.tv/discord X(twitter): https://auranetwork.fanlink.tv/xsocial  Ã—=Ã—=Ã—=Ã—=Ã—     Lyrics for 'SZA - Crybaby'  Maybe That attitude took a backseat, Miss Know-It-All You'd find a man (Find a man) You got no chill, you can't (Ain't got no chill) Damn, baby, and maybe If I stopped blaming the world for my faults I could evolve Maybe the pressure just made me too soft  'Cause all I seem to do is get in my way Then blame you, it's just a cycle, rinse, recycle You're so sick, I'm so sick of me too  Call me Miss Crybaby Call me Miss Crybaby It's not my fault (It's not my fault) It's Murphy's law (It's Murphy's law) What can go wrong will go wrong Telling you, crybaby Call me a crybaby It's not my fault (It's not my fault) It's Murphy's law (It's Murphy's law) What can go wrong will go wrong  Don't I know Don't I know Damn it, don't I know Oh, you know it  And maybe (Maybe) You should really stop smokin' them Backwoods so you can age backwards, please, girl Baby, it's your world, oh (You can not smoke here) Maybe (Maybe) You should stop focusing all of that negative blocking the positive Trying to find, you're my blindspot, it's fine I guess Ruin me every single time 'Cause all I seem to do is get in my way Then blame you, it's just a cycle, I'm so psycho You so sick, I'm so sick of me too  Call me Miss Crybaby Call me Miss Crybaby It's not my fault (It's not my fault) Damn that Murphy's law (It's Murphy's law) What can go wrong goin' wrong Baby, it's crybaby Oh, it's crybaby It's not my fault (It's not my fault) Fuck Murphy's law (It's Murphy's law) It ain't gone till it's gone, oh  Can't stop the raining And I'm still sick of maybe Give it all to live the life I know you told stories about me Most of them awful, all of them true Here's some for you, yeah, ooh I know you told stories about me Most of them awful, all of them true Here's some for you, yeah (Oh, ooh)  Ã—=Ã—=Ã—=Ã—=Ã—  ðŸ·ï¸Tags #crybaby #sza #auraserenity #freshvibes #crybabylyrics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Crybaby, SZA Latest, Crybaby Lyrics, Crybaby Lyrics Video  Comment #weareaura if you see this! ðŸ‘€</t>
  </si>
  <si>
    <t>qoY1F26Z4dk</t>
  </si>
  <si>
    <t>SZA - BMF (Lyrics)</t>
  </si>
  <si>
    <t>2025-01-09T20:30:07Z</t>
  </si>
  <si>
    <t>auraserenity|emotional|indiepop|sza|bmf|sza bmf|sza bmf lyrics|sza lyrics bmf|bmf lyrics sza|sza lyrics|bmf lyrics|lyrics sza|lyrics bmf|lyrics sza bmf|lyrics bmf sza|lyrics for bmf by sza|lyric video for bmf by sza</t>
  </si>
  <si>
    <t>ðŸ‘‘ SZA - BMF (Lyrics) ðŸŽ¶ Listen on Spotify: http://bit.ly/4c1YIwO ðŸ”¥ Help us reach 100,000 subscribers! ðŸ”” Turn on notifications to stay updated with new uploads!  ðŸŽ§ Stream &amp; Download: https://sza.lnk.to/LANA  âœ¨ Follow SZA: https://szasos.com https://www.instagram.com/sza https://x.com/sza https://www.facebook.com/sza  ðŸ“± Follow us on: Instagram: https://auranetwork.fanlink.tv/instagram Facebook: https://auranetwork.fanlink.tv/facebook Discord: https://auranetwork.fanlink.tv/discord X(twitter): https://auranetwork.fanlink.tv/xsocial  Ã—=Ã—=Ã—=Ã—=Ã—     Lyrics for 'SZA - BMF'  [Chorus] Young and fine and dark and handsome The boy from South Detroit keep bossing And I can't keep my panties from dropping He's so fly, fly  [Verse 1] Going too fast, don't hurt yourself I can't keep up with all the lies you tell yourself You kinda cute, but play too much, don't play yourself I'm not the one, but we can still pretend this can be my man You say you feel different when you with me, tell me anything Compliment my energy, it's different laying next to me All I ask is don't make me pull up and get to dumping You know I can't give no fucks, you know I'm with all the ruckus, can you?  [Chorus] Young and fine and dark and handsome The boy West side of Compton camÐµ walking in I can't keep my panties from dropping He's so fly, fly  [Verse 2] Ooh, he bossy, ooh, hÐµ crip walkin' Took me to Slauson and he slut me out And when I got a problem, he get to packing He 'bout all that action, call him Mr. Handle It You know I'm hella different from them chickens you been trickin' on I can be your ride or die, get down your strongest bone Trust me, boy, I'm good in every hood Trickin', finna fall in backwards I'm just tryna show you what it would be like if you my man  [Chorus] Young and fine and dark and handsome The boy from South of somewhere came walking in And I can't keep my panties from dropping He's so fly, fly  [Bridge] Blowin' money fast, it won't last (Oh-woah) Tryna make it last, ooh-oh Blowin' money fast, we might crash (Mmm) I'll make it last, we'll beâ€” oh-oh  [Verse 3] Ecstasy is just a pill away Pop it up or you could screw today I'm just tryna hear you say my name Love to play your ruler, be your Jane You could be my Tarzan, toss me up Other hoes is lacking, call me up Know my baby packing, why I'm stuck That's why he my man  [Chorus] Young and he fine and he tall and he handsome Talkin' so fine, I might hold it for ransom Put it in drive, I'm not shy, I might let ya Cruise all night  [Outro] Blowin' money fast, it won't last (Oh-woah) Tryna make it last, ooh-oh Blowin' money fast, we might crash (Mmm) I'll make it last, we'll beâ€” oh-oh  Ã—=Ã—=Ã—=Ã—=Ã—  ðŸ·ï¸Tags #bmf #sza #auraserenity #freshvibes #bmflyrics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BMF, SZA Latest, BMF Lyrics, BMF Lyrics Video  Comment #weareaura if you see this! ðŸ‘€</t>
  </si>
  <si>
    <t>_-0JtK_MqjM</t>
  </si>
  <si>
    <t>SZA - No More Hiding (Lyrics)</t>
  </si>
  <si>
    <t>2025-01-08T20:30:04Z</t>
  </si>
  <si>
    <t>auraserenity|emotional|indiepop|sza|no more hiding|sza no more hiding|no more hiding sza|sza no more hiding lyrics|no more hiding lyrics sza|sza lyrics|no more hiding lyrics|lyrics sza|lyrics no more hiding|lyrics sza no more hiding|lyrics no more hiding sza|lyrics for no more hiding by sza</t>
  </si>
  <si>
    <t>ðŸ‘‘ SZA - No More Hiding (Lyrics) ðŸŽ¶ Listen on Spotify: http://bit.ly/4c1YIwO ðŸ”¥ Help us reach 100,000 subscribers! ðŸ”” Turn on notifications to stay updated with new uploads!  ðŸŽ§ Stream &amp; Download: https://sza.lnk.to/LANA  âœ¨ Follow SZA: https://szasos.com https://www.instagram.com/sza https://x.com/sza https://www.facebook.com/sza  ðŸ“± Follow us on: Instagram: https://auranetwork.fanlink.tv/instagram Facebook: https://auranetwork.fanlink.tv/facebook Discord: https://auranetwork.fanlink.tv/discord X(twitter): https://auranetwork.fanlink.tv/xsocial  Ã—=Ã—=Ã—=Ã—=Ã—     Lyrics for 'SZA - No More Hiding'  No more hiding I wanna feel sun on my skin Even if it burns or blinds me I wanna be purified within No more hiding I wanna be in love for real though Don't care what it costs me I'll trade anything to feel now  Searching for real, trying for real Familying for real, lost in the real Hurting for real, chasing a real Anything real  Don't gotta say it 'cause I already know, mm Don't gotta say it 'cause I already know Everything I love, I gotta let go Gotta break it if you want it to grow Had to build everything twice over Don't tell me 'cause I know  Let go Let go  No more hiding I wanna be real me, ugly No more fake me fighting I wanna know what's underneath, oh Mask off, I get more oversized down talkin' face off Cut myself open to see what I'm made of I guess I'm guilty of giving out fake love I'm so fake, fuck  Crashing for real, trying for real Earning for real, hurting for real Passion for real, risky for real Anything real  Don't gotta say it 'cause I already know, mm Don't gotta say it 'cause I already know Everything I love, I gotta let go (Let go) Gotta break it if you want it to grow (Let go) Had to bury everything twice over Don't ask me 'cause I know  Let go (Let go) Let it go, let go (You just gotta let go) Let go (Let go) Go and let go (Let go)  Ã—=Ã—=Ã—=Ã—=Ã—  ðŸ·ï¸Tags #nomorehiding #sza #auraserenity #freshvibes #nomorehidinglyrics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No More Hiding, SZA Latest, No More Hiding Lyrics, No More Hiding Lyrics Video  Comment #weareaura if you see this! ðŸ‘€</t>
  </si>
  <si>
    <t>Da79yJHvwaA</t>
  </si>
  <si>
    <t>SZA - Drive (Lyrics)</t>
  </si>
  <si>
    <t>2025-01-07T20:30:04Z</t>
  </si>
  <si>
    <t>auraserenity|emotional|indiepop|sza|drive|sza drive|drive sza|sza drive lyrics|drive sza lyrics|sza lyrics drive|drive lyrics sza|drive lyrics|lyrics sza|lyrics sza drive|lyrics drive sza|lyric video for drive by sza</t>
  </si>
  <si>
    <t>ðŸ‘‘ SZA - Drive (Lyrics) ðŸŽ¶ Listen on Spotify: http://bit.ly/4c1YIwO ðŸ”¥ Help us reach 100,000 subscribers! ðŸ”” Turn on notifications to stay updated with new uploads!  ðŸŽ§ Stream &amp; Download: https://sza.lnk.to/LANA  âœ¨ Follow SZA: https://szasos.com https://www.instagram.com/sza https://x.com/sza https://www.facebook.com/sza  ðŸ“± Follow us on: Instagram: https://auranetwork.fanlink.tv/instagram Facebook: https://auranetwork.fanlink.tv/facebook Discord: https://auranetwork.fanlink.tv/discord X(twitter): https://auranetwork.fanlink.tv/xsocial  Ã—=Ã—=Ã—=Ã—=Ã—     Lyrics for 'SZA - Drive'  I been up till midnight, drivin' to nowhere Bumpin' a slow song, can't get my head clear I been up till sunrise, headed to nowhere Hopin' that someone's missin' me somewhere  Drivin', just drivin' Just tryin', just tryna get my head right It'll all be better when, when I When I just gotta get my head right  And it don't hit the same when you're all alone, and the money's insane, I know But it don't fill the void at all And I promised my mom I'd do better, but they keep trying me so I'm With all the bullshit and fuck it all I keep pretending everyone's as good as me Shit's so weird, I cannot speak Balled so hard, I think I peaked All my exes still love me Call me up, he wanna freak All my opps lookin' distressed How you copy then compete? Oh, you just mad that your nigga want me Oh, you just mad that we went ten weeks Oh, you just mad that your ass ain't free Scared to say shit so you fake kiki Scared to cut a nigga so I left, ski-ski I ain't scared of shit so I swing my meat I ain't scared of shit so I let mine go Pop my shit 'cause I can, I know  I been up till midnight, drivin' to nowhere (Nowhere, nowhere) Bumpin' a slow song, can't get my head clear I been up till sunrise, headed to nowhere Hopin' that someone's missin' me somewhere  Drivin', just drivin' (Drivin') Just tryin', just tryna get my head right It'll all be better when, when I When I just gotta get my head right  And I can't lose my focus, I know if hope is the goal, then I can't succumb like these cum-guzzlers at all (Nope) And I know that if love is my purpose, I can't waste energy looking for enemies, I just dub it all I'm anti-beef, half y'all bitches be too cheap Half a milli' when I bling, fuck I look like on my knees? You really just mad 'cause I make it look easy I'm really this bad, you should see it 3D Brought you this bag, you should spend it on me All of my time precious, so be  I been up till midnight, drivin' to nowhere (Nowhere, nowhere) Bumpin' a slow song, can't get my head clear I been up till sunrise, headed to nowhere Hopin' that someone's missin' me somewhere  Drivin', just drivin' (Drivin') Just tryin', just tryna get my head right It'll all be better when, when I When I just gotta get my head right  Ã—=Ã—=Ã—=Ã—=Ã—  ðŸ·ï¸Tags #drive #sza #auraserenity #freshvibes #drivelyrics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SZA, SZA, Drive, SZA Latest, Drive Lyrics, Drive Lyrics Video  Comment #weareaura if you see this! ðŸ‘€</t>
  </si>
  <si>
    <t>Kg8WjCFun-g</t>
  </si>
  <si>
    <t>Tujamo x Adnan Veron x Erga - Lowkey (Lyrics)</t>
  </si>
  <si>
    <t>2025-01-06T21:30:04Z</t>
  </si>
  <si>
    <t>auraserenity|emotional|indiepop|tujamo|adnan|lowkey|tujamo adnan|adnan tujamo|lowkey tujamo|lowkey adnan|lowkey lyrics|tujamo lyrics|adnan lyrics|tujamo adnan lyrics|tujamo lyrics adnan|lyrics adnan tujamo|lowkey lyrics adnan|lyrics adnan lowkey</t>
  </si>
  <si>
    <t>ðŸ‘‘ Tujamo x Adnan Veron x Erga - Lowkey (Lyrics) ðŸŽ¶ Listen on Spotify: https://sptfy.com/QAzA ðŸ”¥ Help us reach 100,000 subscribers! ðŸ”” Turn on notifications to stay updated with new uploads!  ðŸŽ§ Stream &amp; Download: https://spinninrecords.lnk.to/lowkeyYT  âœ¨ Follow Tujamo: https://www.instagram.com/tujamo/ https://soundcloud.com/tujamo https://x.com/itsTUJAMO https://www.facebook.com/tujamo  âœ¨ Follow Adnan: https://www.instagram.com/adnanveron/ https://soundcloud.com/adnanveron  ðŸ“± Follow us on: Instagram: https://auranetwork.fanlink.tv/instagram Facebook: https://auranetwork.fanlink.tv/facebook Discord: https://auranetwork.fanlink.tv/discord X(twitter): https://auranetwork.fanlink.tv/xsocial  Ã—=Ã—=Ã—=Ã—=Ã—     Lyrics for 'Tujamo - Lowkey'  Got my boot on the gas Making left, making right Got my boot on the gas Making left, making right Got my boot on the gas Making left, making right  If you wanna roll Keep it lowkey on the floor Lowkey on the floor Lowkey on the floor Lowkey on the floor  If you wanna roll Keep it lowkey on the floor If you wanna roll Keep it lowkey on the floor If you wanna roll Keep it lowkey on the floor  Making left, making right Making left, making right Making left, making right Making left, making right Making left, making right Making left, making right  If you wanna roll Keep it lowkey on the floor  I don't stress I'm so blessed I don't stress I'm so blessed I don't stress I'm so blessed I don't stress I'm so blessed  I don't stress I'm so blessed I don't stress I'm so blessed I don't stress I'm so blessed I don't stress I'm so blessed  Lowkey on the floor Lowkey on the floor Lowkey on the floor Lowkey on the floor  Lowkey on the floor  If you wanna roll Keep it lowkey on the floor  If you wanna roll Keep it lowkey on the floor  If you wanna roll Keep it lowkey on the floor  Making left, making right Making left, making right Making left, making right Making left, making right Making left, making right Making left, making right  If you wanna roll Keep it lowkey on the floor  Ã—=Ã—=Ã—=Ã—=Ã—  ðŸ·ï¸Tags #lowkey #tujamo #auracountry #dailymusic #lowkeylyrics  ðŸ“§ Connect: contact@auranetwork.org  ðŸ“¥ Submit your music: https://auracountry.portal.district.biz/app/login  ðŸ“Œ LINKS:  Subscribe: https://www.youtube.com/@AuraNetworkCountry?sub_confirmation=1  Latest Video: https://youtube.com/playlist?list=PLnlXh7KnclbbFTEicqzZzqHk-8OtQLHrb&amp;si=-u4ujRO6XjuV-m1D  Tujamo, Adnan, Adnan, Tujamo, Lowkey, Tujamo Latest, Lowkey Lyrics, Lowkey Lyrics Video  Comment #weareaura if you see this! ðŸ‘€</t>
  </si>
  <si>
    <t>OVXZbqVV_js</t>
  </si>
  <si>
    <t>Elsa y Elmar - KÃ© MaL (versiÃ³n tierna) (Letra / Lyrics)</t>
  </si>
  <si>
    <t>2025-01-06T17:22:36Z</t>
  </si>
  <si>
    <t>auraserenity|emotional|indiepop|elsa y elmar|kÃ© mal|elsa y elmar kÃ© mal|kÃ© mal elsa y elmar|elsa y elmar kÃ© mal lyrics|kÃ© mal lyrics elsa y elmar|elsa y elmar lyrics|kÃ© mal lyrics|lyrics elsa y elmar|lyrics kÃ© mal|lyrics elsa y elmar kÃ© mal|lyrics kÃ© mal elsa y elmar|lyrics for kÃ© mal by elsa y elmar|lyric video for kÃ© mal by elsa y elmar</t>
  </si>
  <si>
    <t>ðŸ‘‘ Elsa y Elmar - KÃ© MaL (versiÃ³n tierna) (Letra / Lyrics) ðŸŽ¶ Listen on Spotify: http://bit.ly/4c1YIwO ðŸ”¥ Help us reach 100,000 subscribers! ðŸ”” Turn on notifications to stay updated with new uploads!  ðŸŽ§ Stream &amp; Download: https://youtu.be/mWN-tH3mTzY?si=el_1QucAIJX8jJuz  âœ¨ Follow Elsa y Elmar: instagram.com/elsayelmar twitter.com/elsayelmar elsayelmar.com tiktok.com/@elsayelmar  ðŸ“± Follow us on: Instagram: https://auranetwork.fanlink.tv/instagram Facebook: https://auranetwork.fanlink.tv/facebook Discord: https://auranetwork.fanlink.tv/discord X(twitter): https://auranetwork.fanlink.tv/xsocial  Ã—=Ã—=Ã—=Ã—=Ã—     Lyrics for 'Elsa y Elmar - KÃ© MaL'  Me pareciÃ³ increible conocerte Me impactÃ³ la compatibilidad Obsesinoados y mirÃ¡ndonos la frente Mientras probÃ¡bamos suerte en esta ciudad Que mal, que mal, que no estas en el mood Yo ya me cansÃ© de andar en modo blues Que mal, que mal, que ahora no puedes ver Pero me he acostumbrado y que le puedo hacer?  QuÃ© mal que nos cruzamos en la vida cuando estaba listo Y en la tuya ahora mismo, hay un laberinto KÃ© mal que ahora no queremos lo mismo Y esos meses que vivimos juntos fueron fantasÃ­a Yo dormÃ­a en tu casa TÃº luego en la mÃ­a QuÃ© mal que no vi cuÃ¡nto me dolerÃ­a amor  Con tu pelo negro muy entre mis dedos Compuse canciones y dije te quiero  Y si yo pudiera apagarÃ­a tu infierno, pero es que no debo Pero es que no deboâ€¦â€¦â€¦â€¦â€¦... pero es que no debo  Y ahora me da nausea cuando de repente lo recuerdo Me dijo mi padre que dijo mi abuelo â€œLo mejor es enemigo de lo buenoâ€ Â¿Y cÃ³mo, vida desgraciada, vas a hacerme esto? Si lo que tenÃ­amos era lo mÃ¡s bello! Â¿Por quÃ© me lo quitas, y con quÃ© me quedo yo?  QuÃ© mal, que mal, que mal Que mal, que mal Que mal, que mal que mal Que mal, que mal  Yo nunca quise mÃ¡s de lo que tÃº me diste TÃº nunca estabas triste con lo que tuviste Â¿Y ahora con quÃ© me quedo?  Â¿y yo con quÃ© me quedo, ay?  Con tu pelo negro muy entre mis dedos Compuse canciones y dije te quiero (mucho) Y si yo pudiera te apago tu infierno, pero es que no debo (pero es que no debo) No QuÃ© mal que lo mejor es enemigo de lo bueno Te quiero pero esque aqui yo ya no me quedo Te quiero pero esque yo me voy a poner primero  QuÃ© mal, que mal, que mal Que mal, que mal Que mal, que mal que mal Que mal, que mal mal mal  Yo por ti casi que te juro que adopto un perro QuÃ© mal, que mal, que mal Que mal, que mal  QuÃ© mal que lo malo siempre es enemigo de lo bueno Lo mejor siempre es enemigo de lo bueno  Ã—=Ã—=Ã—=Ã—=Ã—  ðŸ·ï¸Tags #kÃ©mal #elsayelmar #auraserenity #freshvibes #kÃ©mallyrics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Elsa y Elmar, Elsa y Elmar, Elsa y Elmar Latest, KÃ© MaL Lyrics, KÃ© MaL Lyrics Video  Comment #weareaura if you see this! ðŸ‘€</t>
  </si>
  <si>
    <t>em8MFx68Qco</t>
  </si>
  <si>
    <t>ZAYN - Vibez (Lyrics)</t>
  </si>
  <si>
    <t>2025-01-04T20:30:05Z</t>
  </si>
  <si>
    <t>auraserenity|emotional|indiepop|zayn|vibez|zayn vibez|vibez zayn|zayn vibez lyrics|vibez lyrics zayn|zayn lyrics|vibez lyrics|lyrics zayn|lyrics vibez|lyrics zayn vibez|lyrics vibez zayn|lyrics for vibez by zayn|lyric video for vibez by zayn</t>
  </si>
  <si>
    <t>ðŸ‘‘ ZAYN - Vibez (Lyrics) ðŸŽ¶ Listen on Spotify: https://sptfy.com/QAzA ðŸ”¥ Help us reach 100,000 subscribers! ðŸ”” Turn on notifications to stay updated with new uploads!  ðŸŽ§ Stream &amp; Download: https://smarturl.it/zVibez  âœ¨ Follow ZAYN: https://www.instagram.com/zayn/ https://www.facebook.com/zayn https://x.com/zaynmalik  ðŸ“± Follow us on: Instagram: https://auranetwork.fanlink.tv/instagram Facebook: https://auranetwork.fanlink.tv/facebook Discord: https://auranetwork.fanlink.tv/discord X(twitter): https://auranetwork.fanlink.tv/xsocial  Ã—=Ã—=Ã—=Ã—=Ã—     Lyrics for 'ZAYN - Vibez'  [Chorus] Don't keep me waiting I've been waiting all night to get closer And you already know I got it for ya You know the vibes, know the vibes, put it on ya If we're movin' too fast, we can slow up Baby, this far from mediocre, no You know the vibes, know the vibes  [Verse] You and me here in this room Imagining things we could do Won't tell no lies, no lies to you I need you here, I need you here Mind runnin' wild, we touchin' slow Just say the word, I'm ready to go Anticipation plays after four I need you now, oh  [Pre-Chorus] Baby, I'ma get you right, I will When I touch you tell me how it feel Trust me, I'ma make it feel surreal Baby, mind of mine I'ma do all the things Type of things that happen in your dreams Get you right where you need to be Just don't keep me  [Chorus] Don't keep me waiting I've been waiting all night to get closer And you already know I got it for ya You know the vibes, know the vibes, put it on ya If we're movin' too fast, we could slow up Baby, this far from mediocre, no You got the vibes, got the vibes  [Bridge] If I move too fast, too fast  [Pre-Chorus] Baby, I'ma get you right, I will When I touch you tell me how it feel Trust me, I'ma make it feel surreal Baby, mind of mine I'ma do all the things Type of things that happen in your dreams Get you right where you need to be Just don't keep me  [Chorus] Don't keep me waiting I've been waiting all night to get closer And you already know I got it for ya You know the vibes, know the vibes, put it on ya If we're movin' too fast, we could slow up Baby, this far from mediocre, no You got the vibes, got the vibes  Ã—=Ã—=Ã—=Ã—=Ã—  ðŸ·ï¸Tags #vibez #zayn #auracountry #dailymusic #vibezlyrics  ðŸ“§ Connect: contact@auranetwork.org  ðŸ“¥ Submit your music: https://auracountry.portal.district.biz/app/login  ðŸ“Œ LINKS:  Subscribe: https://www.youtube.com/@AuraNetworkCountry?sub_confirmation=1  Latest Video: https://youtube.com/playlist?list=PLnlXh7KnclbbFTEicqzZzqHk-8OtQLHrb&amp;si=-u4ujRO6XjuV-m1D  ZAYN, ZAYN, Vibez, ZAYN Latest, Vibez Lyrics, Vibez Lyrics Video  Comment #weareaura if you see this! ðŸ‘€</t>
  </si>
  <si>
    <t>QpKPW8alyNU</t>
  </si>
  <si>
    <t>The Chainsmokers, Bebe Rexha - Call You Mine (Lyrics)</t>
  </si>
  <si>
    <t>2025-01-03T20:30:03Z</t>
  </si>
  <si>
    <t>auraserenity|emotional|indiepop|the chainsmokers|bebe rexha|call you mine|the chainsmokers bebe rexha|call you mine bebe rexha|call you mine lyrics|the chainsmokers lyrics|bebe rexha lyrics|call you mine bebe rexha lyrics|lyrics bebe rexha the chainsmokers|lyrics bebe rexha call you mine</t>
  </si>
  <si>
    <t>ðŸ‘‘ The Chainsmokers, Bebe Rexha - Call You Mine (Lyrics) ðŸŽ¶ Listen on Spotify: https://sptfy.com/QAzA ðŸ”¥ Help us reach 100,000 subscribers! ðŸ”” Turn on notifications to stay updated with new uploads!  ðŸŽ§ Stream &amp; Download: http://smarturl.it/callyoumine  âœ¨ Follow The Chainsmokers: https://www.instagram.com/thechainsmokers/ https://www.facebook.com/thechainsmokers https://x.com/thechainsmokers  âœ¨ Follow Bebe Rexha: https://www.instagram.com/beberexha/ https://www.facebook.com/beberexha/ https://x.com/BebeRexha  ðŸ“± Follow us on: Instagram: https://auranetwork.fanlink.tv/instagram Facebook: https://auranetwork.fanlink.tv/facebook Discord: https://auranetwork.fanlink.tv/discord X(twitter): https://auranetwork.fanlink.tv/xsocial  Ã—=Ã—=Ã—=Ã—=Ã—     Lyrics for 'The Chainsmokers - Call You Mine'  Two kids with their hearts on fire Who's gonna save us now? When we thought that we couldn't get higher Things started looking down  I look at you and you look at me Like nothin'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Can I call you mine?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Can I call you mine?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And you said, 'I never regretted the day that I called you mine' Can I call you mine? Can I call you mine? Can I call you mine? Can I call you mine?  Ã—=Ã—=Ã—=Ã—=Ã—  ðŸ·ï¸Tags #callyoumine #thechainsmokers #auracountry #dailymusic #callyouminelyrics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Chainsmokers, Bebe Rexha, Bebe Rexha, The Chainsmokers Latest, Call You Mine Lyrics, Call You Mine Lyrics Video  Comment #weareaura if you see this! ðŸ‘€</t>
  </si>
  <si>
    <t>Y4vBFnxzh1A</t>
  </si>
  <si>
    <t>Lenka - Trouble Is A Friend (Lyrics)</t>
  </si>
  <si>
    <t>2025-01-02T20:30:06Z</t>
  </si>
  <si>
    <t>auraserenity|emotional|indiepop|lenka|trouble is a friend|lenka trouble is a friend|trouble is a friend lenka|trouble is a friend lyrics lenka|lenka lyrics|trouble is a friend lyrics|lyrics lenka|lyrics trouble is a friend|lyrics lenka trouble is a friend|lyrics trouble is a friend lenka|lyrics for trouble is a friend by lenka|lyric video for trouble is a friend by lenka</t>
  </si>
  <si>
    <t>ðŸ‘‘ Lenka - Trouble Is A Friend (Lyrics) ðŸŽ¶ Listen on Spotify: http://bit.ly/4c1YIwO ðŸ”¥ Help us reach 100,000 subscribers! ðŸ”” Turn on notifications to stay updated with new uploads!  ðŸŽ§ Stream &amp; Download: https://open.spotify.com/artist/5g3uG8zZZANGT6YOssgjfC  âœ¨ Follow Lenka: https://www.instagram.com/lenkamusic/ https://x.com/lenkamusic myspace.com/lenkamusic lenkamusic.com  ðŸ“± Follow us on: Instagram: https://auranetwork.fanlink.tv/instagram Facebook: https://auranetwork.fanlink.tv/facebook Discord: https://auranetwork.fanlink.tv/discord X(twitter): https://auranetwork.fanlink.tv/xsocial  Ã—=Ã—=Ã—=Ã—=Ã—     Lyrics for 'Lenka - Trouble Is A Friend'  [Verse 1] Trouble he will find you no matter where you go, oh, oh No matter if you're fast no matter if you're slow, oh, oh The eye of the storm or the cry in the morn, oh, oh You're fine for a while, but you start to lose control  [Chrous] He's there in the dark He's there in my heart He waits in the winds He's gotta play a part Trouble is a friend Yeah, trouble is a friend of mine, oh, oh  [Verse 2] Trouble is a friend, but trouble is a foe, oh, oh And no matter what I feed him he always seems to grow, oh, oh He sees what I see and he knows what I know, oh, oh So don't forget as you ease on down the road  [Chorus] He's there in the dark He's there in my heart He waits in the winds He's gotta play a part Trouble is a friend Yeah, trouble is a friend of mine, oh, oh  [Verse 3] So I don't be alarmed if he takes you by the arm I won't let him win, but I'm a sucker for his charm Trouble is a friend Yeah, trouble is a friend of mine, oh-oh!  [Bridge] How how I hate the way he makes me feel And how I try to make him leave, I try Oh, oh, I try  [Chorus] But he's there in the dark He's there in my heart He waits in the winds He's gotta play a part Trouble is a friend Yeah, trouble is a friend of mine, oh, oh  [Outro] So I don't be alarmed if he takes you by the arm I won't let him win, but I'm a sucker for his charm Trouble is a friend Yeah, trouble is a friend of mine, oh, oh  Ã—=Ã—=Ã—=Ã—=Ã—  ðŸ·ï¸Tags #troubleisafriend #lenka #auraserenity #freshvibes #troubleisafriendlyrics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Lenka, Lenka, Trouble Is A Friend, Lenka Latest, Trouble Is A Friend Lyrics, Trouble Is A Friend Lyrics Video  Comment #weareaura if you see this! ðŸ‘€</t>
  </si>
  <si>
    <t>phtex9JCvuc</t>
  </si>
  <si>
    <t>Eurythmics, Annie Lennox, Dave Stewart - Sweet Dreams (Are Made Of This) (Lyrics)</t>
  </si>
  <si>
    <t>2025-01-01T20:30:07Z</t>
  </si>
  <si>
    <t>auraserenity|emotional|indiepop|eurythmics|annie lennox|sweet dreams|eurythmics annie lennox|annie lennox eurythmics|sweet dreams eurythmics|sweet dreams annie lennox|sweet dreams lyrics|eurythmics lyrics|annie lennox lyrics|eurythmics annie lennox lyrics|lyrics annie lennox eurythmics|sweet dreams lyrics annie lennox|lyrics annie lennox sweet dreams</t>
  </si>
  <si>
    <t>ðŸ‘‘ Eurythmics, Annie Lennox, Dave Stewart - Sweet Dreams (Are Made Of This) (Lyrics) ðŸŽ¶ Listen on Spotify: http://bit.ly/4c1YIwO ðŸ”¥ Help us reach 100,000 subscribers! ðŸ”” Turn on notifications to stay updated with new uploads!  ðŸŽ§ Stream &amp; Download: https://youtu.be/qeMFqkcPYcg?si=IPdk8l8ZTfjWS9H0  âœ¨ Follow Eurythmics: https://www.instagram.com/eurythmicsmusic/ https://www.facebook.com/eurythmics https://eurythmics.lnk.to/YouTube  âœ¨ Follow Annie Lennox: annielennox.com twitter.com/annielennox facebook.com/annielennox  ðŸ“± Follow us on: Instagram: https://auranetwork.fanlink.tv/instagram Facebook: https://auranetwork.fanlink.tv/facebook Discord: https://auranetwork.fanlink.tv/discord X(twitter): https://auranetwork.fanlink.tv/xsocial  Ã—=Ã—=Ã—=Ã—=Ã—     Lyrics for 'Eurythmics - Sweet Dreams'  [Chorus] Sweet dreams are made of this Who am I to disagree? I've traveled the world and the seven seas Everybody's lookin' for something  [Pre-Chorus] Some of them want to use you Some of them want to get used by you Some of them want to abuse you Some of them want to be abused  [Chorus] Sweet dreams are made of this Who am I to disagree? I've traveled the world and the seven seas Everybody's lookin' for something  [Bridge] Hold your head up Keep your head up (Movin' on) Hold your head up (Movin' on) Keep your head up (Movin' on) Hold your head up (Movin' on) Keep your head up (Movin' on) Hold your head up (Movin' on) Keep your head up  [Pre-Chorus] Some of them want to use you Some of them want to get used by you Some of them want to abuse you Some of them want to be abused  [Chorus] Sweet dreams are made of this Who am I to disagree? I've traveled the world and the seven seas Everybody's lookin' for something  Sweet dreams are made of this Who am I to disagree? I've traveled the world and the seven seas Everybody's lookin' for something  Sweet dreams are made of this Who am I to disagree? I've traveled the world and the seven seas Everybody's lookin' for something  Sweet dreams are made of this Who am I to disagree? I've traveled the world and the seven seas Everybody's lookin' for something  Sweet dreams are made of this Who am I to disagree? I've traveled the world and the seven seas Everybody's lookin' for something  Sweet dreams are made of this Who am I to disagree? I've traveled the world and the seven seas Everybody's lookin' for something  Ã—=Ã—=Ã—=Ã—=Ã—  ðŸ·ï¸Tags #sweetdreams #eurythmics #auraserenity #freshvibes #sweetdreamslyrics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Eurythmics, Annie Lennox, Eurythmics, Annie Lennox, Dave Stewart, Sweet Dreams, Eurythmics Latest, Sweet Dreams Lyrics, Sweet Dreams Lyrics Video  Comment #weareaura if you see this! ðŸ‘€</t>
  </si>
  <si>
    <t>lhAibff9HI0</t>
  </si>
  <si>
    <t>Tate McRae - uh oh (Lyrics)</t>
  </si>
  <si>
    <t>2024-12-31T20:30:05Z</t>
  </si>
  <si>
    <t>auraserenity|emotional|indiepop|tate mcrae|uh oh|tate mcrae uh oh|uh oh tate mcrae|uh oh tate mcrae lyrics|tate mcrae lyrics uh oh|uh oh lyrics tate mcrae|uh oh lyrics|lyrics tate mcrae|lyrics uh oh|lyrics tate mcrae uh oh|lyrics uh oh tate mcrae|lyrics for uh oh by tate mcrae|lyric video for uh oh by tate mcrae</t>
  </si>
  <si>
    <t>ðŸ‘‘ Tate McRae - uh oh (Lyrics) ðŸŽ¶ Listen on Spotify: http://bit.ly/4c1YIwO ðŸ”¥ Help us reach 100,000 subscribers! ðŸ”” Turn on notifications to stay updated with new uploads!  ðŸŽ§ Stream &amp; Download: https://tatemcrae.lnk.to/uhoh  âœ¨ Follow Tate McRae: https://www.instagram.com/tatemcrae/ https://www.facebook.com/TateMcRaeOfficial/ https://x.com/tatemcrae  ðŸ“± Follow us on: Instagram: https://auranetwork.fanlink.tv/instagram Facebook: https://auranetwork.fanlink.tv/facebook Discord: https://auranetwork.fanlink.tv/discord X(twitter): https://auranetwork.fanlink.tv/xsocial  Ã—=Ã—=Ã—=Ã—=Ã—     Lyrics for 'Tate McRae - uh oh'  feel your eyes watching me so i'm moving on him just so you can see told you i was gonna get you right back (right back) oh, you don't really like that? (oh) i'm lost again (oh) when you walk away (oh) you know if you leave, i ain't gonna stay (oh-oh-oh) when i'm doing good, you get me off track (oh) and i guess i kinda like that (oh)  you make me really, really good at making bad decisions all my friends know where to look every time i go missing seven texts and two missed calls know i can't ignore them all said that i'm gonna be sleeping at mine i lied (oh)  uh-oh, i couldn't help myself i'm almost at your house again, again uh-oh, i'm one foot in the door my clothes are on your floor again, again i get a littlÐµ drunk and it's all I want tomorrow i'll be sick, but tonight I'm numb uh-oh, now we can just pretÐµnd we won't do it again, again, again  roll your eyes like you do should have known it's always the same with you trying not to feel our connection but oh my god, it's kinda tempting you said, 'can we leave now?' (oh) i don't think we should (oh) through the back door (oh) that won't end good (oh) now at my place you know i would (oh) gonna follow you out when nobody looks  you make me really, really good at making bad decisions all my friends know where to look every time i go missing seven texts and two missed calls make you wait before I fall said that i'm gonna be sleeping at mine i lied (oh)  uh-oh, i couldn't help myself i'm almost at your house again, again (oh-oh) uh-oh, i'm one foot in the door my clothes are on your floor again, again (ooh-ooh) i get a little drunk and it's all I want tomorrow i'll be sick, but tonight i'm numb (numb) uh-oh, now we can just pretend we won't do it again, again, again  (again, again) again, again (again, again, again, again) (again, again, again, again) (again, again, again, again) (again, again, again, again) (again, again, again, again) (again, again, again, again) (again, again, again, again) ÃŸ  Ã—=Ã—=Ã—=Ã—=Ã—  ðŸ·ï¸Tags #uhoh #tatemcrae #auraserenity #freshvibes #uhohlyrics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Tate McRae, Tate McRae,  uh oh, Tate McRae Latest, uh oh Lyrics, uh oh Lyrics Video  Comment #weareaura if you see this! ðŸ‘€</t>
  </si>
  <si>
    <t>5ro11Ay5jiw</t>
  </si>
  <si>
    <t>Dolly Parton, Kenny Rogers - Islands In the Stream (Lyrics)</t>
  </si>
  <si>
    <t>2024-12-30T20:30:00Z</t>
  </si>
  <si>
    <t>auraserenity|emotional|indiepop|dolly parton|kenny rogers|islands in the stream|dolly parton kenny rogers|kenny rogers dolly parton|islands in the stream kenny rogers|islands in the stream lyrics|dolly parton lyrics|kenny rogers lyrics|dolly parton lyrics kenny rogers|lyrics kenny rogers dolly parton|islands in the stream lyrics kenny rogers|lyrics kenny rogers islands in the stream</t>
  </si>
  <si>
    <t>ðŸ‘‘ Dolly Parton, Kenny Rogers - Islands In the Stream (Lyrics) ðŸŽ¶ Listen on Spotify: https://sptfy.com/QAzA ðŸ”¥ Help us reach 100,000 subscribers! ðŸ”” Turn on notifications to stay updated with new uploads!  ðŸŽ§ Stream &amp; Download: https://DollyParton.lnk.to/listenYD  âœ¨ Follow Dolly Parton: https://DollyParton.lnk.to/followFI https://DollyParton.lnk.to/followII https://DollyParton.lnk.to/followTI https://DollyParton.lnk.to/followWI  https://DollyParton.lnk.to/followSI  âœ¨ Follow Kenny Rogers: https://www.instagram.com/_kennyrogers/ https://www.facebook.com/KennyRogersOfficial https://x.com/_KennyRogers  ðŸ“± Follow us on: Instagram: https://auranetwork.fanlink.tv/instagram Facebook: https://auranetwork.fanlink.tv/facebook Discord: https://auranetwork.fanlink.tv/discord X(twitter): https://auranetwork.fanlink.tv/xsocial  Ã—=Ã—=Ã—=Ã—=Ã—     Lyrics for 'Dolly Parton - Islands In the Stream'  [Verse 1: Kenny Rogers] Baby, when I met you there was peace unknown I set out to get you, with a fine toothcomb I was soft inside There was something going on  [Verse 2: Kenny Rogers &amp; Dolly Parton] You do something to me that I can't explain Hold me closer and I feel no pain Every beat of my heart We got something going on [Pre-Chorus 1: Kenny Rogers, Kenny Rodgers &amp; Dolly Parton] Tender love is blind It requires a dedication All this love we feel needs no conversation We ride it together, huhn huh Making love with each other, huhn hah  [Chorus: Kenny Rodgers &amp; Dolly Parton] Islands in the stream That is what we are No one in between How can we be wrong Sail away with me To another world And we rely on each other, huhn hah From one lover to another, huhn hah  [Verse 3: Dolly Parton] I can't live without you if the love was gone Everything is nothing if you got no one And you just walk in the night Slowly losing sight of the real thing  [Verse 4: Kenny Rodgers &amp; Dolly Parton] But that won't happen to us and we got no doubt Too deep in love and we got no way out And the message is clear This could be the year for the real thing  [Pre-Chorus 2: Dolly Parton, Kenny Rodgers &amp; Dolly Parton] No more will you cry Baby, I will hurt you never We start and end as one In love forever We can ride it together, huhn hah Making love with each other, huhn hah  [Chorus: Kenny Rodgers &amp; Dolly Parton] Islands in the stream That is what we are No one in between How can we be wrong Sail away with me To another world And we rely on each other, huhn hah From one lover to another, huhn hah  [Interlude: Kenny Rodgers, Dolly Parton] Sail away Oh, come sail away with me  [Chorus: Kenny Rodgers &amp; Dolly Parton] Islands in the stream That is what we are No one in between How can we be wrong Sail away with me To another world And we rely on each other, huhn hah From one lover to another, huhn hah  Islands in the stream That is what we are No one in between How can we be wrong Sail away with me To another world And we rely on each other, huhn hah From one lover to another, huhn hah  Islands in the stream That is what we are No one in between  Ã—=Ã—=Ã—=Ã—=Ã—  ðŸ·ï¸Tags #islandsinthestream #dollyparton #auraserenity #dailymusic #islandsinthestreamlyrics  ðŸ“§ Connect: contact@auranetwork.org  ðŸ“¥ Submit your music: https://auracountry.portal.district.biz/app/login  ðŸ“Œ LINKS:  Subscribe: https://www.youtube.com/@AuraNetworkCountry?sub_confirmation=1  Latest Video: https://youtube.com/playlist?list=PLnlXh7KnclbbFTEicqzZzqHk-8OtQLHrb&amp;si=-u4ujRO6XjuV-m1D  Dolly Parton, Islands In the Stream, Dolly Parton, Kenny Rogers, Islands In the Stream, Dolly Parton Latest, Islands In the Stream Lyrics, Islands In the Stream Lyrics Video  Comment #weareaura if you see this! ðŸ‘€</t>
  </si>
  <si>
    <t>1wDt7fkQVmE</t>
  </si>
  <si>
    <t>Kenny Loggins - Meet Me Half Way (From 'Over The Top' Soundtrack) (Lyrics)</t>
  </si>
  <si>
    <t>2024-12-29T20:30:00Z</t>
  </si>
  <si>
    <t>auraserenity|emotional|indiepop|kenny loggins|meet me half way|kenny loggins meet me half way|meet me half way kenny loggins|kenny loggins meet me half way lyrics|meet me half way kenny loggins lyrics|kenny loggins lyrics meet me half way|kenny loggins lyrics|meet me half way lyrics|lyrics kenny loggins|lyrics meet me half way|lyrics for meet me half way by kenny loggins|lyric video for meet me half way by kenny loggins</t>
  </si>
  <si>
    <t>ðŸ‘‘ Kenny Loggins - Meet Me Half Way (From 'Over The Top' Soundtrack) (Lyrics) ðŸŽ¶ Listen on Spotify: http://bit.ly/4c1YIwO ðŸ”¥ Help us reach 100,000 subscribers! ðŸ”” Turn on notifications to stay updated with new uploads!  ðŸŽ§ Stream &amp; Download: https://open.spotify.com/artist/3Y3xIwWyq5wnNHPp5gPjOW  âœ¨ Follow Kenny Loggins: https://www.instagram.com/thekennyloggins/ https://www.facebook.com/KennyLoggins https://x.com/kennyloggins  ðŸ“± Follow us on: Instagram: https://auranetwork.fanlink.tv/instagram Facebook: https://auranetwork.fanlink.tv/facebook Discord: https://auranetwork.fanlink.tv/discord X(twitter): https://auranetwork.fanlink.tv/xsocial  Ã—=Ã—=Ã—=Ã—=Ã—     Lyrics for 'Kenny Loggins - Meet Me Half Way'  In a lifetime Made of memories I believe In destiny  Every moment returns again in time When I've got the future on my mind Know that you'll be the only one  Meet me halfway Across the sky Out where the world belongs To only you and I  Meet me halfway Across the sky Make this a new beginning of another life  In a lifetime There is only love Reaching for the lonely one  We are stronger when we are given love When we put emotions on the line Know that we are the timeless ones  Meet me halfway Across the sky Out where the world belongs To only you and I  Meet me halfway Across the sky Make this a new beginning of another life  [Instrumental interlude]  Meet me halfway Across the sky Out where the world belongs To only you and I  Meet me halfway Across the sky Make this a new beginning of another life  Ã—=Ã—=Ã—=Ã—=Ã—  ðŸ·ï¸Tags #meetmehalfway #kennyloggins #auraserenity #freshvibes #meetmehalfwaylyrics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Kenny Loggins, Kenny Loggins, Meet Me Half Way, Kenny Loggins Latest, Meet Me Half Way Lyrics, Meet Me Half Way Lyrics Video  Comment #weareaura if you see this! ðŸ‘€</t>
  </si>
  <si>
    <t>laMzA_M3rNM</t>
  </si>
  <si>
    <t>The Outfield - Your Love (Lyrics)</t>
  </si>
  <si>
    <t>2024-12-28T20:30:03Z</t>
  </si>
  <si>
    <t>auraserenity|emotional|indiepop|the outfield|your love|the outfield your love|your love the outfield|your love lyrics the outfield|the outfield lyrics|your love lyrics|lyrics the outfield|lyrics your love|lyrics the outfield your love|lyrics for your love by the outfield|lyric video for your love by the outfield</t>
  </si>
  <si>
    <t>ðŸ‘‘ The Outfield - Your Love (Lyrics) ðŸŽ¶ Listen on Spotify: http://bit.ly/4c1YIwO ðŸ”¥ Help us reach 100,000 subscribers! ðŸ”” Turn on notifications to stay updated with new uploads!  ðŸŽ§ Stream &amp; Download: https://TheOutfield.lnk.to/listenYD  âœ¨ Follow The Outfield: https://TheOutfield.lnk.to/subscribeYD https://theoutfield.lnk.to/followSI https://www.facebook.com/people/The-Outfield/100044235213807/  ðŸ“± Follow us on: Instagram: https://auranetwork.fanlink.tv/instagram Facebook: https://auranetwork.fanlink.tv/facebook Discord: https://auranetwork.fanlink.tv/discord X(twitter): https://auranetwork.fanlink.tv/xsocial  Ã—=Ã—=Ã—=Ã—=Ã—     Lyrics for 'The Outfield - Your Love'  [Verse 1: Tony Lewis] Josie's on a vacation far away Come around and talk it over So many things that I wanna say You know I like my girls a little bit older  [Chorus: Tony Lewis &amp; Tony Lewis with John Spinks] I just wanna use your love tonight And I don't wanna lose your love tonight  [Verse 2: Tony Lewis &amp; Tony Lewis with John Spinks] I ain't got many friends left to talk to Nowhere to run when I'm in trouble You know I'd do anything for you Stay the night but keep it undercover  [Chorus: Tony Lewis &amp; Tony Lewis with John Spinks] I just wanna use your love tonight, oh I don't wanna lose your love tonight  [Bridge: Tony Lewis] Try to stop my hands from shakin' Somethin' in my mind's not makin' sense It's been awhile since we've been all alone I can't hide the way I'm feelin'  [Verse 3: Tony Lewis] As you leave my place, won't you close the door? And don't forget what I told ya: Just 'cause you're right, that don't mean I'm wrong Another shoulder to cry upon  [Chorus: Tony Lewis &amp; Tony Lewis with John Spinks] I just wanna use your love tonight, yeah I don't wanna lose your love tonight, yeah And I just wanna use your love tonight And I don't wanna lose your love tonight And I just wanna use your love tonight And I don't wanna lose your love tonight  [Outro] (Use your love, lose your love) Your love (Use your love) Well, I don't wanna lose (Lose your... tonight) I don't wanna, I don't wanna I don't wanna lose (Use your... tonight) Your love (Lose your... tonight) Your love, your love (Use your... tonight) Your love (I don't wanna lose your love tonight) Ah (Use your... tonight) Your love  Ã—=Ã—=Ã—=Ã—=Ã—  ðŸ·ï¸Tags #yourlove #theoutfield #auraserenity #freshvibes #yourlovelyrics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Outfield, The Outfield, Your Love, The Outfield Latest, Your Love Lyrics, Your Love Lyrics Video  Comment #weareaura if you see this! ðŸ‘€</t>
  </si>
  <si>
    <t>U-u04asmHUc</t>
  </si>
  <si>
    <t>Britney Spears - Womanizer (Lyrics)</t>
  </si>
  <si>
    <t>2024-12-27T21:21:59Z</t>
  </si>
  <si>
    <t>auraserenity|emotional|indiepop|britney spears|womanizer|britney spears womanizer|womanizer britney spears|britney spears lyrics|womanizer lyrics|lyrics britney spears|lyrics womanizer|lyrics britney spears womanizer|lyrics womanizer britney spears|lyrics for womanizer by britney spears|lyric video for womanizer by britney spears</t>
  </si>
  <si>
    <t>ðŸ‘‘ Britney Spears - Womanizer (Lyrics) ðŸŽ¶ Listen on Spotify: https://sptfy.com/QAzA ðŸ”¥ Help us reach 100,000 subscribers! ðŸ”” Turn on notifications to stay updated with new uploads!  ðŸŽ§ Stream &amp; Download: https://open.spotify.com/track/4fixebDZAVToLbUCuEloa2  âœ¨ Follow Britney Spears: https://BritneySpears.lnk.to/followFI https://BritneySpears.lnk.to/followII https://BritneySpears.lnk.to/followTI https://BritneySpears.lnk.to/followSI https://BritneySpears.lnk.to/followWI https://BritneySpears.lnk.to/subscribeYD  ðŸ“± Follow us on: Instagram: https://auranetwork.fanlink.tv/instagram Facebook: https://auranetwork.fanlink.tv/facebook Discord: https://auranetwork.fanlink.tv/discord X(twitter): https://auranetwork.fanlink.tv/xsocial  Ã—=Ã—=Ã—=Ã—=Ã—     Lyrics for 'Britney Spears - Womanizer'  [Verse 1] Superstar, where you from? How's it goin'? I know you got a clue what you're doin' You can play brand new to all the other chicks out here But I know what you are, what you are, baby Look at you, gettin' more than just a re-up Baby, you got all the puppets with their strings up Fakin' like a good one, but I call 'em like I see 'em I know what you are, what you are, baby  [Pre-Chorus] Womanizer, woman-womanizer, you're a womanizer Oh, womanizer, oh, you're a womanizer, baby You, you-you are, you, you-you are Womanizer, womanizer, womanizer (Womanizer)  [Chorus]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[Verse 2] Daddy-o, you got the swagger of a champion Too bad for you, you just can't find the right companion I guess when you have one too many Makes it hard, it could be easy Who you are, that's just who you are, baby Lollipop, must mistake me, you're the sucker To think that I would be a victim, not another Say it, play it how you wanna But no way, I'm never gonna Fall for you, never you, baby  [Pre-Chorus] Womanizer, woman-womanizer, you're a womanizer Oh, womanizer, oh, you're a womanizer, baby You, you-you are, you, you-you are (Womanizer, womanizer) Womanizer, womanizer, womanizer (Womanizer)  [Chorus]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[Bridge] Maybe if we both lived in a different world, yeah (Womanizer, womanizer, womanizer, womanizer) It would be all good and maybe I could be your girl (Yeah) But I can't 'cause we don't, you  [Pre-Chorus] Womanizer, woman-womanizer, you're a womanizer Oh, womanizer, oh, you're a womanizer, baby You, you-you are, you, you-you are (Womanizer, womanizer) Womanizer, womanizer, womanizer (Womanizer)  [Chorus]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[Outro] Boy, don't try to front, I-I know just, just what you are, a-are Boy, don't try to front, I-I know just, just what you are, a-are Womanizer, woman-womanizer, you're a womanizer Oh, womanizer, oh, you're a womanizer, baby  Ã—=Ã—=Ã—=Ã—=Ã—  ðŸ·ï¸Tags #womanizer #britneyspears #auracountry #dailymusic #womanizerlyrics  ðŸ“§ Connect: contact@auranetwork.org  ðŸ“¥ Submit your music: https://auracountry.portal.district.biz/app/login  ðŸ“Œ LINKS:  Subscribe: https://www.youtube.com/@AuraNetworkCountry?sub_confirmation=1  Latest Video: https://youtube.com/playlist?list=PLnlXh7KnclbbFTEicqzZzqHk-8OtQLHrb&amp;si=-u4ujRO6XjuV-m1D  Britney Spears, Britney Spears, Womanizer, Britney Spears Latest, Womanizer Lyrics, Womanizer Lyrics Video  Comment #weareaura if you see this! ðŸ‘€</t>
  </si>
  <si>
    <t>WXeix9CDiHc</t>
  </si>
  <si>
    <t>Powfu - Death Bed pt. 2 (Lyrics)</t>
  </si>
  <si>
    <t>2024-12-26T21:30:05Z</t>
  </si>
  <si>
    <t>auraserenity|emotional|indiepop|powfu|death bed pt. 2|powfu death bed pt. 2|death bed pt. 2 powfu|powfu lyrics death bed pt. 2|death bed pt. 2 lyrics powfu|powfu lyrics|death bed pt. 2 lyrics|lyrics powfu|lyrics death bed pt. 2|lyrics powfu death bed pt. 2|lyrics death bed pt. 2 powfu|lyrics for death bed pt. 2 by powfu|lyric video for death bed pt. 2 by powfu</t>
  </si>
  <si>
    <t>ðŸ‘‘ Powfu - Death Bed pt. 2 (Lyrics) ðŸŽ¶ Listen on Spotify: https://sptfy.com/QAzA ðŸ”¥ Help us reach 100,000 subscribers! ðŸ”” Turn on notifications to stay updated with new uploads!  ðŸŽ§ Stream &amp; Download: https://sndo.ffm.to/b7bmxdb  âœ¨ Follow Powfu: https://www.instagram.com/pow.fu/ https://music.apple.com/ca/artist/powfu/1347757308 https://x.com/powfu  https://www.powfuofficial.com  ðŸ“± Follow us on: Instagram: https://auranetwork.fanlink.tv/instagram Facebook: https://auranetwork.fanlink.tv/facebook Discord: https://auranetwork.fanlink.tv/discord X(twitter): https://auranetwork.fanlink.tv/xsocial  Ã—=Ã—=Ã—=Ã—=Ã—     Lyrics for 'Powfu - Death Bed pt. 2'  Hook:  you lift me up  you know my name  you fill my cup  I'll never be the same  this light of mine  I'll let it shine  cause you know my name  I'll never be the same again   Verse 1:  it's been a while since we talked last  let's keep it real  it seems like everyone's forgotten  but you never will  this lifeâ€™s a rocky path  that we all move along  still putting flowers by my grave  but you don't stay as long  friends come and go  but i ainâ€™t coming back  it took you 8 months and a therapist to finally come to terms with that  journal every morning  every dream that you run into me  might not hear my voice again  but I'll always be listening  So listen one last time  as you reading this letter  happiest I've ever been  was when we promised forever  honeymoon was in July  then i left in September  know that God still has plan  though we no longer together   Hook:  you lift me up  you know my name  you fill my cup  I'll never be the same  this light of mine  I'll let it shine  cause you know my name  I'll never be the same again   Verse 2:  you told me you couldn't keep living if I died first  I told you God will get you through it   that's how life works  nobody knew me like you did  you could read my thoughts  You were the first to know I'm sick  you felt that somethings off  it started out with a cough  but every day it got deeper  doctors said I'd get better  but I just kept getting weaker  all our dreams put to an end  a final kiss goodbye  now I'll keep waiting for eternity  so take your time   Hook:  you lift me up  you know my name  you fill my cup  I'll never be the same  this light of mine  I'll let it shine  cause you know my name  I'll never be the same again   Verse 3  it won't be the same  but it gets easier  keep doing your best  follow the spirit    Jesus gave you  angels guiding your steps  left a piece of me with you  and youâ€™ve been watching it grow  two months until the day  you bring our little girl home  momma and daughter matching outfits  a Christmas alone  missing the feeling of me there  so you still spray my cologne  pushing your stroller through the snow  days are quick to get dark  no one to shovel out the car  so it's been staying in park  don't feel like you're betraying me  by going on dates  single motherhood is heavy  might need help with the weight  keep on singing to our baby  show her pictures of us  as she grows up you can tell her   about the man that I was  Ã—=Ã—=Ã—=Ã—=Ã—  ðŸ·ï¸Tags #deathbedpt.2 #powfu #auracountry #dailymusic #deathbedpt.2lyrics  ðŸ“§ Connect: contact@auranetwork.org  ðŸ“¥ Submit your music: https://auracountry.portal.district.biz/app/login  ðŸ“Œ LINKS:  Subscribe: https://www.youtube.com/@AuraNetworkCountry?sub_confirmation=1  Latest Video: https://youtube.com/playlist?list=PLnlXh7KnclbbFTEicqzZzqHk-8OtQLHrb&amp;si=-u4ujRO6XjuV-m1D  Powfu, Powfu, Powfu Latest, Death Bed pt. 2 Lyrics, Death Bed pt. 2 Lyrics Video  Comment #weareaura if you see this! ðŸ‘€</t>
  </si>
  <si>
    <t>ElU9uDRdVvA</t>
  </si>
  <si>
    <t>CÃ©line Dion - I Love You (Lyrics)</t>
  </si>
  <si>
    <t>2024-12-24T20:30:01Z</t>
  </si>
  <si>
    <t>auraserenity|emotional|indiepop|cÃ©line dion|i love you|cÃ©line dion i love you|i love you cÃ©line dion|i love you lyrics cÃ©line dion|cÃ©line dion lyrics|i love you lyrics|lyrics cÃ©line dion|lyrics i love you|lyrics cÃ©line dion i love you|lyrics i love you cÃ©line dion|lyrics for i love you by cÃ©line dion|lyric video for i love you by cÃ©line dion</t>
  </si>
  <si>
    <t>ðŸ‘‘ CÃ©line Dion - I Love You (Lyrics) ðŸŽ¶ Listen on Spotify: http://bit.ly/4c1YIwO ðŸ”¥ Help us reach 100,000 subscribers! ðŸ”” Turn on notifications to stay updated with new uploads!  ðŸŽ§ Stream &amp; Download: https://open.spotify.com/track/7hyFKrPZo1Zv4D35MpTBdr  âœ¨ Follow CÃ©line Dion: https://smarturl.it/CelineDionOnFacebook  https://smarturl.it/CelineDionOnTwitter  https://smarturl.it/CelineDionOnSpotify  https://smarturl.it/CelineDionOnTikTok https://smarturl.it/CelineDionOnIG  https://celinedion.com  ðŸ“± Follow us on: Instagram: https://auranetwork.fanlink.tv/instagram Facebook: https://auranetwork.fanlink.tv/facebook Discord: https://auranetwork.fanlink.tv/discord X(twitter): https://auranetwork.fanlink.tv/xsocial  Ã—=Ã—=Ã—=Ã—=Ã—     Lyrics for 'CÃ©line Dion - I Love You'  [Intro] I must be crazy now Maybe I dream too much But when I think of you I long to feel your touch  [Verse 1] To whisper in your ear Words that are old as time Words only you would hear If only you were mine I wish I could go back to the very first day I saw you Should've made my move when you looked in my eyes 'Cause by now I know that you'd feel the way that I do And I'd whisper these words as you'd lie here by my side  [Chorus] I love you, please say You love me too, these three words They could change our lives forever And I promise you that we will always be together Till the end of time  [Verse 2] So today, I finally find the courage deep inside Just to walk right up to your door But my body can't move when I finally get to it Just like a thousand times before Then without a word he handed me this letter Read I hope this finds the way into your heart, it said  [Chorus] I love you, please say You love me too, these three words They could change our lives forever And I promise you that we will always be together Till the end of time  [Verse 3] Well maybe I, I need a little love yeah And maybe I, I need a little care And maybe I, maybe you, maybe you, maybe you Oh you need somebody just to hold you If you do, just reach out and I'll be there  [Chorus] I love you, please say You love me too, these three words They could change our lives forever And I promise you that we will always be together Till the end of time  [Outro] say you love me too (Please say you love me too) 'til the end of time These three words They could change our lives forever And I promise you that we will always be together, oh  say you love me Please, please, you love me too ('Til the end of time) 'til the end of time My baby love, together, together, forever ('Til the end of time) I love you I will be your light, shining bright Shining through your eyes My baby, say it  Ã—=Ã—=Ã—=Ã—=Ã—  ðŸ·ï¸Tags #iloveyou #cÃ©linedion #auraserenity #freshvibes #iloveyoulyrics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CÃ©line Dion, CÃ©line Dion, I Love You, CÃ©line Dion Latest, I Love You Lyrics, I Love You Lyrics Video  Comment #weareaura if you see this! ðŸ‘€</t>
  </si>
  <si>
    <t>Mariah Carey - All I Want For Christmas Is You (Lyrics)</t>
  </si>
  <si>
    <t>2024-12-23T20:30:00Z</t>
  </si>
  <si>
    <t>auraserenity|emotional|indiepop|mariah carey|all i want for christmas is you|all i want for christmas is you mariah carey|mariah carey all i want for christmas is you lyrics|all i want for christmas is you mariah carey lyrics|mariah carey lyrics|all i want for christmas is you lyrics|lyrics mariah carey|lyrics all i want for christmas is you</t>
  </si>
  <si>
    <t>ðŸ‘‘ Mariah Carey - All I Want For Christmas Is You (Lyrics) ðŸŽ¶ Listen on Spotify: http://bit.ly/4c1YIwO ðŸ”¥ Help us reach 100,000 subscribers! ðŸ”” Turn on notifications to stay updated with new uploads!  ðŸŽ§ Stream &amp; Download: https://MariahCarey.lnk.to/merryxmasYD  âœ¨ Follow Mariah Carey: https://Mariah.lnk.to/FBYD https://Mariah.lnk.to/TWYD https://Mariah.lnk.to/IGYD https://Mariah.lnk.to/WSYD https://MariahCarey.lnk.to/subscribeYD  ðŸ“± Follow us on: Instagram: https://auranetwork.fanlink.tv/instagram Facebook: https://auranetwork.fanlink.tv/facebook Discord: https://auranetwork.fanlink.tv/discord X(twitter): https://auranetwork.fanlink.tv/xsocial  Ã—=Ã—=Ã—=Ã—=Ã—     Lyrics for 'Mariah Carey - All I Want For Christmas Is You'  [Intro] I don't want a lot for Christmas There is just one thing I need I don't care about the presents Underneath the Christmas tree I just want you for my own More than you could ever know Make my wish come true All I want for Christmas is you, yeah  [Verse 1] I don't want a lot for Christmas There is just one thing I need (And I) Don't care about the presents Underneath the Christmas tree I don't need to hang my stocking There upon the fireplace (Ah) Santa Claus won't make me happy With a toy on Christmas Day  [Chorus] I just want you for my own (Ooh) More than you could ever know (Ooh) Make my wish come true All I want for Christmas is you You, baby  [Verse 2] Oh, I won't ask for much this Christmas I won't even wish for snow (And I) I'm just gonna keep on waiting Underneath the mistletoe I won't make a list and send it To the North Pole for Saint Nick (Ah) I won't even stay awake to Hear those magic reindeer click  [Chorus] 'Cause I just want you here tonight (Ooh) Holding on to me so tight (Ooh) What more can I do? Oh baby, all I want for Christmas is you You, baby  [Bridge]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[Verse 3] Oh, I don't want a lot for Christmas This is all I'm asking for (Ah) I just wanna see my baby Standing right outside my door  [Chorus] Oh, I just want you for my own (Ooh) More than you could ever know (Ooh) Make my wish come true Oh baby, all I want for Christmas is you  [Outro] You, baby All I want for Christmas is you, baby (You) All I want for Christmas is you, baby (Ah, oh, ah, oh) All I want for Christmas is you, baby (You) All I want for Christmas is you, baby (All I really want, baby, ooh) All I want for Christmas is you, baby (All I want, all I really want is you)  Ã—=Ã—=Ã—=Ã—=Ã—  ðŸ·ï¸Tags #alliwantforchristmasisyou #mariahcarey #auraserenity #freshvibes #alliwantforchristmasisyoulyrics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Mariah Carey, Mariah Carey, All I Want For Christmas Is You, Mariah Carey Latest, All I Want For Christmas Is You Lyrics, All I Want For Christmas Is You Lyrics Video  Comment #weareaura if you see this! ðŸ‘€</t>
  </si>
  <si>
    <t>mqCNcCELyzg</t>
  </si>
  <si>
    <t>Restless Heart - When She Cries (Lyrics)</t>
  </si>
  <si>
    <t>2024-12-22T20:30:03Z</t>
  </si>
  <si>
    <t>auraserenity|emotional|indiepop|restless heart|when she cries|restless heart when she cries|when she cries restless heart|restless heart lyrics|when she cries lyrics|lyrics restless heart|lyrics when she cries|lyrics restless heart when she cries|lyrics when she cries restless heart|lyrics for when she cries by restless heart</t>
  </si>
  <si>
    <t>ðŸ‘‘ Restless Heart - When She Cries (Lyrics) ðŸŽ¶ Listen on Spotify: http://bit.ly/4c1YIwO ðŸ”¥ Help us reach 100,000 subscribers! ðŸ”” Turn on notifications to stay updated with new uploads!  ðŸŽ§ Stream &amp; Download: https://open.spotify.com/track/61EQfJXizp4MIpLYWyLoQI  âœ¨ Follow Restless Heart: https://www.facebook.com/restlessheartband restlessheartband.com vevo.com/artist/restless-heart  ðŸ“± Follow us on: Instagram: https://auranetwork.fanlink.tv/instagram Facebook: https://auranetwork.fanlink.tv/facebook Discord: https://auranetwork.fanlink.tv/discord X(twitter): https://auranetwork.fanlink.tv/xsocial  Ã—=Ã—=Ã—=Ã—=Ã—     Lyrics for 'Restless Heart - When She Cries'  [Verse 1] The road I have traveled on Is paved with good intentions It's littered with broken dreams That never quite came true  [Verse 2] When all of my hopes were dyin' Her love kept me tryin' But she does her best to hide The pain that she's been through  [Chorus] When she cries at night And she doesn't think that I can hear her She tries to hide All the fears she feels inside So I pray this time I can be the man that she deserves 'Cause I die a little each time When she cries  [Verse 3] She's always been there for me Whenever I've fallen When nobody else believes She'll be there by my side  [Verse 4] I don't know how she takes it Just once, I'd like to make it Then there'll be tears of joy That fill her lovin' eyes  [Chorus] When she cries at night And she doesn't think that I can hear her She tries to hide All the fear she feels inside So I pray this time I can be the man that she deserves 'Cause I die a little each time When she cries  [Chorus] So I pray this time I can be the man that she deserves 'Cause I die a little each time When she cries  Ã—=Ã—=Ã—=Ã—=Ã—  ðŸ·ï¸Tags #whenshecries #restlessheart #auraserenity #freshvibes #whenshecrieslyrics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Restless Heart, Restless Heart, Restless Heart Latest, When She Cries Lyrics, When She Cries Lyrics Video  Comment #weareaura if you see this! ðŸ‘€</t>
  </si>
  <si>
    <t>xhyC1tGxKAI</t>
  </si>
  <si>
    <t>Sade - Smooth Operator (Lyrics)</t>
  </si>
  <si>
    <t>2024-12-21T20:30:10Z</t>
  </si>
  <si>
    <t>auraserenity|emotional|indiepop|sade|smooth operator|sade smooth operator|smooth operator sade|smooth operator lyrics sade|sade lyrics|smooth operator lyrics|lyrics sade|lyrics smooth operator|lyrics sade smooth operator|lyrics smooth operator sade|lyrics for smooth operator by sade|lyric video for smooth operator by sade</t>
  </si>
  <si>
    <t>ðŸ‘‘ Sade - Smooth Operator (Lyrics) ðŸŽ¶ Listen on Spotify: http://bit.ly/4c1YIwO ðŸ”¥ Help us reach 100,000 subscribers! ðŸ”” Turn on notifications to stay updated with new uploads!  ðŸŽ§ Stream &amp; Download: https://open.spotify.com/artist/47zz7sob9NUcODy0BTDvKx  âœ¨ Follow Sade: https://www.instagram.com/sade/ https://www.facebook.com/sadeofficial https://x.com/sadeofficial  ðŸ“± Follow us on: Instagram: https://auranetwork.fanlink.tv/instagram Facebook: https://auranetwork.fanlink.tv/facebook Discord: https://auranetwork.fanlink.tv/discord X(twitter): https://auranetwork.fanlink.tv/xsocial  Ã—=Ã—=Ã—=Ã—=Ã—     Lyrics for 'Sade - Smooth Operator'  He's laughing with another girl And playing with another heart Placing high stakes, making hearts ache He's loved in seven languages Jukebox life, Diamond nights and ruby lights High in the sky Heaven help him when he falls  Diamond life lover boy He moves in space with minimum waste and maximum joy City lights and business nights When you require streetcar desire for higher heights  No place for beginners or sensitive hearts The sentiment is left to chance No place to be ending but somewhere to start  No need to ask He's a smooth operator Smooth operator Smooth operator Smooth operator  Coast-to-coast, L.A. to Chicago: Western male Across the North and South, to Key Largo: love for sale  Face-to-face, each classic case We shadow box and double-cross Yet need the chase     No need to ask He's a smooth operator Smooth operator Smooth operator Smooth operator  Coast-to-coast, L.A. to Chicago: Western male Across the North and South, to Key Largo: love for sale  Smooth operator Smooth operator Smooth operator Smooth operator Smooth operator Smooth operator Smooth operator  Ã—=Ã—=Ã—=Ã—=Ã—  ðŸ·ï¸Tags #smoothoperator #sade #auraserenity #freshvibes #smoothoperatorlyrics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Sade, Sade, Sade Latest, Smooth Operator Lyrics, Smooth Operator Lyrics Video  Comment #weareaura if you see this! ðŸ‘€</t>
  </si>
  <si>
    <t>EyzIt1DkHqE</t>
  </si>
  <si>
    <t>Dido - Thank You (Lyrics)</t>
  </si>
  <si>
    <t>2024-12-20T20:30:02Z</t>
  </si>
  <si>
    <t>auraserenity|emotional|indiepop|dido|thank you|dido thank you|thank you dido|dido thank you lyrics|thank you dido lyrics|thank you lyrics dido|thank you lyrics|lyrics dido|lyrics thank you|lyrics dido thank you|lyrics thank you dido|lyrics for thank you by dido|lyric video for thank you by dido</t>
  </si>
  <si>
    <t>ðŸ‘‘ Dido - Thank You (Lyrics) ðŸŽ¶ Listen on Spotify: http://bit.ly/4c1YIwO ðŸ”¥ Help us reach 100,000 subscribers! ðŸ”” Turn on notifications to stay updated with new uploads!  ðŸŽ§ Stream &amp; Download: https://open.spotify.com/track/3yUcJwYu7fXAfqMj9krY6l  âœ¨ Follow Dido: https://www.instagram.com/dido/ https://www.facebook.com/dido https://x.com/didoofficial http://didomusic.com  ðŸ“± Follow us on: Instagram: https://auranetwork.fanlink.tv/instagram Facebook: https://auranetwork.fanlink.tv/facebook Discord: https://auranetwork.fanlink.tv/discord X(twitter): https://auranetwork.fanlink.tv/xsocial  Ã—=Ã—=Ã—=Ã—=Ã—     Lyrics for 'Dido - Thank You'  [Verse 1] My tea's gone cold, I'm wondering why I Got out of bed at all The morning rain clouds up my window And I can't see at all And even if I could, it'd all be grey But your picture on my wall It reminds me that it's not so bad It's not so bad  [Verse 2] I drank too much last night, got bills to pay My head just feels in pain I missed the bus and there'll be hell today I'm late for work again And even if I'm there, they'll all imply That I might not last the day And then you call me and it's not so bad It's not so bad  [Chorus] And I want to thank you For giving me the best day of my life Oh, just to be with you Is having the best day of my life   [Verse 3] Push the door, I'm home at last And I'm soaking through and through Then you handed me a towel And all I see is you And even if my house falls down now I wouldn't have a clue Because you're near me  [Chorus] And I want to thank you For giving me the best day of my life Oh, just to be with you Is having the best day of my life And I want to thank you For giving me the best day of my life Oh, just to be with you Is having the best day of my life  Ã—=Ã—=Ã—=Ã—=Ã—  ðŸ·ï¸Tags #thankyou #dido #auraserenity #freshvibes #thankyoulyrics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Dido, Dido, Dido Latest, Thank You Lyrics, Thank You Lyrics Video  Comment #weareaura if you see this! ðŸ‘€</t>
  </si>
  <si>
    <t>4_43iztviwg</t>
  </si>
  <si>
    <t>Backstreet Boys - I Want It That Way (Lyrics)</t>
  </si>
  <si>
    <t>2024-12-19T20:30:01Z</t>
  </si>
  <si>
    <t>auraserenity|emotional|indiepop|backstreet boys|i want it that way|backstreet boys i want it that way|i want it that way backstreet boys|i want it that way lyrics backstreet boys|backstreet boys lyrics|i want it that way lyrics|lyrics backstreet boys|lyrics i want it that way|lyrics backstreet boys i want it that way|lyrics i want it that way backstreet boys|lyric video for i want it that way by backstreet boys</t>
  </si>
  <si>
    <t>ðŸ‘‘ Backstreet Boys - I Want It That Way (Lyrics) ðŸŽ¶ Listen on Spotify: http://bit.ly/4c1YIwO ðŸ”¥ Help us reach 100,000 subscribers! ðŸ”” Turn on notifications to stay updated with new uploads!  ðŸŽ§ Stream &amp; Download: https://BackstreetBoys.lnk.to/listenYD  âœ¨ Follow Backstreet Boys: https://BackstreetBoys.lnk.to/followWI https://BackstreetBoys.lnk.to/followTI https://BackstreetBoys.lnk.to/followFI https://BackstreetBoys.lnk.to/followII  ðŸ“± Follow us on: Instagram: https://auranetwork.fanlink.tv/instagram Facebook: https://auranetwork.fanlink.tv/facebook Discord: https://auranetwork.fanlink.tv/discord X(twitter): https://auranetwork.fanlink.tv/xsocial  Ã—=Ã—=Ã—=Ã—=Ã—     Lyrics for 'Backstreet Boys - I Want It That Way'  [Intro: AJ] Yeah-eh-eh  [Verse 1: Brian &amp; Nick] You are my fire The one desire Believe when I say I want it that way But we are two worlds apart Can't reach to your heart When you say That I want it that way  [Chorus: Nick &amp; All] Tell me why Ain't nothin' but a heartache Tell me why Ain't nothing but a mistake Tell me why I never wanna hear you say I want it that way  [Verse 2: AJ, AJ &amp; Brian] Am I your fire? Your one desire Yes, I know it's too late But I want it that way  [Chorus: AJ, All &amp; Brian] Tell me why Ain't nothin' but a heartache Tell me why Ain't nothin' but a mistake Tell me why I never wanna hear you say I want it that way  [Bridge: Kevin, All, Howie, Kevin &amp; AJ] Now I can see that we're fallin' apart From the way that it used to be, yeah No matter the distance I want you to know That deep down inside of me You are my fire The one desire You are (You are, you are, you are)  [Interlude: Nick &amp; All] Don't wanna hear you say Ain't nothin' but a heartache Ain't nothin' but a mistake (Don't wanna hear you say) I never wanna hear you say (Oh, yeah) I want it that way  [Chorus: All, Brian, Nick &amp; AJ] Tell me why Ain't nothin' but a heartache Tell me why Ain't nothin' but a mistake Tell me why I never wanna hear you say (Don't wanna hear you say) I want it that way Tell me why Ain't nothin' but a heartache Ain't nothin' but a mistake Tell me why I never wanna hear you say (Never wanna hear you say, yeah) I want it that way  [Outro: AJ] 'Cause I want it that way  Ã—=Ã—=Ã—=Ã—=Ã—  ðŸ·ï¸Tags #iwantitthatway #backstreetboys #auraserenity #freshvibes #iwantitthatwaylyrics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Backstreet Boys, Backstreet Boys, Backstreet Boys Latest, I Want It That Way Lyrics, I Want It That Way Lyrics Video  Comment #weareaura if you see this! ðŸ‘€</t>
  </si>
  <si>
    <t>yjTBSg4jFoU</t>
  </si>
  <si>
    <t>Lil Peep &amp; XXXTENTACION - Falling Down (Bonus Track) (Lyrics)</t>
  </si>
  <si>
    <t>2024-12-18T20:30:10Z</t>
  </si>
  <si>
    <t>auraserenity|emotional|indiepop|Serenity music|auracserenity|lil peep|xxxtentacion|falling down|xxxtentacion lil peep|falling down xxxtentacion|falling down lyrics|lil peep lyrics|xxxtentacion lyrics|lil peep xxxtentacion lyrics|lyrics xxxtentacion lil peep|falling down lyrics xxxtentacion|lyrics xxxtentacion falling down</t>
  </si>
  <si>
    <t>ðŸ‘‘ Lil Peep &amp; XXXTENTACION - Falling Down (Bonus Track) (Lyrics) ðŸŽ¶ Listen on Spotify: https://sptfy.com/QAzA ðŸ”¥ Help us reach 100,000 subscribers! ðŸ”” Turn on notifications to stay updated with new uploads!  ðŸŽ§ Stream &amp; Download: http://smarturl.it/lilpeepfallingdown  âœ¨ Follow Lil Peep: https://soundcloud.com/lil_peep https://www.instagram.com/lilpeep/ https://x.com/lilpeep  âœ¨ Follow XXXTENTACION: https://x.com/xxxtentacion https://www.instagram.com/xxxtentacion/  ðŸ“± Follow us on: Instagram: https://auranetwork.fanlink.tv/instagram Facebook: https://auranetwork.fanlink.tv/facebook Discord: https://auranetwork.fanlink.tv/discord X(twitter): https://auranetwork.fanlink.tv/xsocial  Ã—=Ã—=Ã—=Ã—=Ã—     Lyrics for 'Lil Peep - Falling Down'  Come, let's watch the rain as it's falling down (Now let's do that song for Peep) Sunlight on your skin when I'm not around Shit don't feel the same when you're out of town So come, let's watch the rain as it's falling down (yeah)  Come, let's watch the rain as it's falling down Sunlight on your skin when I'm not around Shit don't feel the same when you're out of town So come, let's watch the rain as it's falling down  Rain keeps falling, tears keep falling Rain keeps falling, tears keep falling Darling, your love is like walking a bed of nails And I just can't keep on fightin' (oh-oh-oh)  Come, let's watch the rain as it's falling down Sunlight on your skin when I'm not around, yeah Shit don't feel the same when you're out of town So come, let's watch the rain as it's falling down  His name will live, brother Bro, I got, I feel hella shitty 'cause it's like, yo Like, if I would've known he was so cool And it's like, yo, if I would've watched interviews sooner Bro, we were so alike It's unfortunate because it's like, yo, when people die That's when we like, you know? 'Cause your remorse kinda makes you check 'em out  Darling, your love is like walking a bed of nails And I just can't keep on fightin' (oh-oh-oh)  Come, let's watch the rain as it's falling down Sunlight on your skin when I'm not around (yeah) Shit don't feel the same when you're out of town So come, let's watch the rain as it's falling down (yeah)   Ã—=Ã—=Ã—=Ã—=Ã—  ðŸ·ï¸Tags #fallingdown #lilpeep #auracountry #dailymusic #fallingdownlyrics  ðŸ“§ Connect: contact@auranetwork.org  ðŸ“¥ Submit your music: https://auracountry.portal.district.biz/app/login  ðŸ“Œ LINKS:  Subscribe: https://www.youtube.com/@AuraNetworkCountry?sub_confirmation=1  Latest Video: https://youtube.com/playlist?list=PLnlXh7KnclbbFTEicqzZzqHk-8OtQLHrb&amp;si=-u4ujRO6XjuV-m1D  Lil Peep, XXXTENTACION, XXXTENTACION, Lil Peep Latest, Falling Down Lyrics, Falling Down Lyrics Video  Comment #weareaura if you see this! ðŸ‘€</t>
  </si>
  <si>
    <t>V8O_yfeZTZ8</t>
  </si>
  <si>
    <t>Tyla - SHAKE AH (Lyrics) ft. Tony Duardo, Optimist Music ZA, Ez Maestro</t>
  </si>
  <si>
    <t>2024-12-17T20:30:04Z</t>
  </si>
  <si>
    <t>auraserenity|emotional|indiepop|tyla|tony duardo|shake ah|tyla tony duardo|tony duardo tyla|shake ah tyla|shake ah tony duardo|shake ah lyrics|tyla lyrics|tony duardo lyrics|shake ah tyla lyrics|shake ah tony duardo lyrics|tyla lyrics tony duardo|lyrics tony duardo tyla|shake ah lyrics tony duardo|lyrics tony duardo shake ah</t>
  </si>
  <si>
    <t>ðŸ‘‘ Tyla - SHAKE AH (Lyrics) ft. Tony Duardo, Optimist Music ZA, Ez Maestro ðŸŽ¶ Listen on Spotify: http://bit.ly/4c1YIwO ðŸ”¥ Help us reach 100,000 subscribers! ðŸ”” Turn on notifications to stay updated with new uploads!  ðŸŽ§ Stream &amp; Download: https://tyla.lnk.to/TylaPlus  âœ¨ Follow Tyla: https://www.instagram.com/tyla/ https://www.tiktok.com/@tyla_ https://x.com/Tyllaaaaaaa  ðŸ“± Follow us on: Instagram: https://auranetwork.fanlink.tv/instagram Facebook: https://auranetwork.fanlink.tv/facebook Discord: https://auranetwork.fanlink.tv/discord X(twitter): https://auranetwork.fanlink.tv/xsocial  Ã—=Ã—=Ã—=Ã—=Ã—     Lyrics for 'Tyla - SHAKE AH'  [Intro: Tyla, Ez Maestro] Welele, lele, lele (Lele, lele) Hayi Ah Welele Weh, welele Welele, Welele Welele, Welele (Ah, ah)  [Pre-Chorus: Ez Maestro] Welele Re bethile ke zolo Nou a re tsebe le boroko M00tion betha sgubhu re babethise mdanso Le bo Dorah ba shaker dinoka  [Chorus: Ez Maestro] Shake-a (Shake-a) Shake-a (Shake-a) Hay' shake-a (Shake-a) Hay' shake-a (Shake-a) Hay' shake-a (Shake-a) Shake-a (Shake-a) Hay' shake-a (Shake-a) Hay' shake-a (Shake-a)  [Pre-Chorus: Ez Maestro] Welele (Uh) Re bethile ke zolo Nou a re tsebe le boroko M00tion betha sgubhu re babethise mdanso Le bo Dorah ba shaker dinoka  [Chorus: Ez Maestro] Shake-a (Shake-a) Shake-a (Shake-a) Hay' shake-a (Shake-a) Hay' shake-a (Shake-a) Hay' shake-a (Shake-a) Shake-a (Shake-a) Hay' shake-a (Shake-a) Hay' shake-a (Shake-a)  [Verse 1: Tyla] Hey baby, shaker siqal' i'party Ngicel' ung'nik' iskathi Tu i'sip emnandi Mang'fika baby, shaker siqal' i'party Ngicel' ung'nik' iskathi Tu i'sip emnandi Welele, ziyakhipa la, I don't wanna go home Too serious, too serious Hands on my hips, he don't wanna let go Ah shake-a (Shake-a), shake-a (Shake-a) Shake-a (Shake-a), shake-a (Shake-a) Too serious, too serious Ah shake-a (Shake-a), shake-a (Shake-a)  [Refrain: Tyla, Ez Maestro] Joh (Joh), Joh (Joh), Joh (Joh), Joh (Joh) Joh (Joh), Joh (Joh), Joh (Joh), Joh (Joh) Joh (Joh), Joh (Joh), Joh (Joh), Joh (Joh) Joh (Joh), Joh (Joh), Joh (Joh), Joh (Joh)  [Verse 2: Optimist Music ZA] Bathini ekas' lakho'? Bathini ekas' lakho'? Bas'phethe kanjani? Baphethe mali yam' Bathini ekas' lam'? Bathini ekas' lakho'? Bas'phethe kanjani? Bathi ekas' lakho' Bathini ekas' lakho'? Yay Engithi, bathini eskas' lakho? (Yeah) Bas'phethe kanjani? Phethe kanjani? (Phethe imali yam') Badlala kanjani?  [Refrain: Tyla, Ez Maestro] Ah, welele, welele, welele Joh, Joh, Joh, Joh Joh, Joh, Joh, Joh Joh, Joh, Joh, Joh Joh, Joh, Joh, Joh  [Pre-Chorus: Ez Maestro] Welele Re bethile ke zolo Nou a re tsebe le boroko M00tion betha sgubhu re babethise mdanso Le bo Dorah ba shaker dinoka  [Chorus: Ez Maestro] Shake-a (Shake-a) Shake-a (Shake-a) Hay' shake-a (Shake-a) Hay' shake-a (Shake-a) Hay' shake-a (Shake-a) Shake-a (Shake-a) Hay' shake-a (Shake-a) Hay' shake-a (Shake-a)  [Pre-Chorus: Ez Maestro] Welele Re bethile ke zolo Nou a re tsebe le boroko M00tion betha sgubhu re babethise mdanso Le bo Dorah ba shaker dinoka  [Chorus: Ez Maestro] Shake-a (Shake-a) Shake-a (Shake-a) Hay' shake-a (Shake-a) Hay' shake-a (Shake-a) Hay' shake-a (Shake-a) Shake-a (Shake-a) Hay' shake-a (Shake-a) Hay' shake-a (Shake-a)  Ã—=Ã—=Ã—=Ã—=Ã—  ðŸ·ï¸Tags #shakeah #tyla #auraserenity #freshvibes #shakeahlyrics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Tyla, Tony Duardo, Optimist Music ZA, Ez Maestro, Tyla Latest, SHAKE AH Lyrics, SHAKE AH Lyrics Video  Comment #weareaura if you see this! ðŸ‘€</t>
  </si>
  <si>
    <t>w97FK5hif1I</t>
  </si>
  <si>
    <t>Ella Langley - You look like you love me (Lyrics) feat. Riley Green</t>
  </si>
  <si>
    <t>2024-12-16T20:30:06Z</t>
  </si>
  <si>
    <t>auraserenity|emotional|indiepop|ella langley|riley green|you look like you love me|ella langley riley green|riley green ella langley|you look like you love me ella langley|you look like you love me riley green|you look like you love me lyrics|ella langley lyrics|riley green lyrics|ella langley riley green lyrics|ella langley lyrics riley green|lyrics riley green ella langley|you look like you love me lyrics riley green|lyrics riley green you look like you love me</t>
  </si>
  <si>
    <t>ðŸ‘‘ Ella Langley - You look like you love me (Lyrics) feat. Riley Green ðŸŽ¶ Listen on Spotify: http://bit.ly/4c1YIwO ðŸ”¥ Help us reach 100,000 subscribers! ðŸ”” Turn on notifications to stay updated with new uploads!  ðŸŽ§ Stream &amp; Download: https://ellalangley.lnk.to/yllylm  âœ¨ Follow Ella Langley: https://www.instagram.com/ellalangleymusic/ https://www.facebook.com/ellalangleymusic https://tiktok.com/@ellalangleymusic1 https://x.com/ellalangleymsic  âœ¨ Follow Riley Green: instagram.com/rileyduckman twitter.com/RileyGreenMusic facebook.com/RileyGreenMusic  ðŸ“± Follow us on: Instagram: https://auranetwork.fanlink.tv/instagram Facebook: https://auranetwork.fanlink.tv/facebook Discord: https://auranetwork.fanlink.tv/discord X(twitter): https://auranetwork.fanlink.tv/xsocial  Ã—=Ã—=Ã—=Ã—=Ã—     Lyrics for 'Ella Langley - You look like you love me'  I was all but twenty-two I think at the time I'd been out on the road Lonely at night And it'd been a while So it was on my mind Well, I saw him walk in With his cowboy hat And I thought to myself I could use some of that His boots like glass on a sawdust floor Had moves like nothin' I've ever seen before So I walked right up And I pulled him to the side I handed that man a beer, looked him in the eyes And I said, 'Baby, I think you're gonna wanna hear this' Then I told him  Excuse me You look like you love me You look like you want me To want you to come on home And baby, I don't blame you For lookin' me up and down across this room I'm drunk and I'm ready to leave And you look like you love me  Well, I was down at a local beer joint with a few of the guys When this cute little country girl caught my eye And boy, let me tell you She was the prettiest thing I'd ever seen in a pair of boots Well, she walked right up to me, handed me a beer Gave me a look like, let's get outta here And that's when I realized That she was every cowboy's dream come true She told me this right here, she said  Excuse me You look like you love me You look like you want me To want you to come on home And baby, I don't blame you For lookin' me up and down across this room I'm drunk and I'm ready to leave And you look like you love me Alright, now  So if you ever see a man in a cowboy hat And you think to yourself I could use some of that Don't waste your time Just give 'em this here line Goes a little like this  Excuse me You look like you love me You look like you want me To want you to come on home And baby, I don't blame you For lookin' me up and down across this room I'm drunk and I'm ready to leave And you look like you love me  I'm drunk and I'm ready to leave And you look like you love me  Ã—=Ã—=Ã—=Ã—=Ã—  ðŸ·ï¸Tags #youlooklikeyouloveme #ellalangley #auraserenity #freshvibes #youlooklikeyoulovemelyrics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Ella Langley, Riley Green, Riley Green, Ella Langley Latest, You look like you love me Lyrics, You look like you love me Lyrics Video  Comment #weareaura if you see this! ðŸ‘€</t>
  </si>
  <si>
    <t>r8zD6SJzzNQ</t>
  </si>
  <si>
    <t>Natasha Bedingfield - Unwritten (Lyrics)</t>
  </si>
  <si>
    <t>2024-12-15T20:30:09Z</t>
  </si>
  <si>
    <t>auraserenity|emotional|indiepop|natasha bedingfield|unwritten|natasha bedingfield unwritten|unwritten natasha bedingfield|natasha bedingfield lyrics|unwritten lyrics|lyrics natasha bedingfield|lyrics unwritten|lyrics natasha bedingfield unwritten|lyrics unwritten natasha bedingfield|lyrics for unwritten by natasha bedingfield|lyric video for unwritten by natasha bedingfield</t>
  </si>
  <si>
    <t>ðŸ‘‘ Natasha Bedingfield - Unwritten (Lyrics) ðŸŽ¶ Listen on Spotify: http://bit.ly/4c1YIwO ðŸ”¥ Help us reach 100,000 subscribers! ðŸ”” Turn on notifications to stay updated with new uploads!  ðŸŽ§ Stream &amp; Download: https://spoti.fi/2SJsUcZ  âœ¨ Follow Natasha Bedingfield: https://www.instagram.com/natashabedingfield/ https://www.facebook.com/natashabedingfield https://x.com/Natashabdnfield  ðŸ“± Follow us on: Instagram: https://auranetwork.fanlink.tv/instagram Facebook: https://auranetwork.fanlink.tv/facebook Discord: https://auranetwork.fanlink.tv/discord X(twitter): https://auranetwork.fanlink.tv/xsocial  Ã—=Ã—=Ã—=Ã—=Ã—     Lyrics for 'Natasha Bedingfield - Unwritten'  [Verse 1] I am unwritten, can't read my mind I'm undefined I'm just beginning, the pen's in my hand Ending unplanned  [Pre-Chorus] Staring at the blank page before you Open up the dirty window Let the sun illuminate the words that you cannot find Reaching for something in the distance So close you can almost taste it Release your inhibitions  [Chorus] Feel the rain on your skin No one else can feel it for you Only you can let it in No one else, no one else Can speak the words on your lips Drench yourself in words unspoken Live your life with arms wide open Today is where your book begins The rest is still unwritten, yeah Oh, oh  [Verse 2] I break tradition Sometimes my tries, are outside the lines, yeah We've been conditioned to not make mistakes But I can't live that way, no, oh  [Pre-Chorus] Staring at the blank page before you Open up the dirty window Let the sun illuminate the words that you cannot find Reaching for something in the distance So close you can almost taste it Release your inhibitions  [Chorus]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[Pre-Chorus] Staring at the blank page before you Open up the dirty window Let the sun illuminate the words that you cannot find Reaching for something in the distance So close you can almost taste it Release your inhibitions  [Chorus]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[Outro] The rest is still unwritten The rest is still unwritten Yeah, yeah, yeah, yeah  Ã—=Ã—=Ã—=Ã—=Ã—  ðŸ·ï¸Tags #unwritten #natashabedingfield #auraserenity #freshvibes #unwrittenlyrics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Natasha Bedingfield, Natasha Bedingfield, Natasha Bedingfield Latest, Unwritten Lyrics, Unwritten Lyrics Video  Comment #weareaura if you see this! ðŸ‘€</t>
  </si>
  <si>
    <t>ZuzWTYltNgM</t>
  </si>
  <si>
    <t>Tyler, The Creator - See You Again (Lyrics) ft. Kali Uchis</t>
  </si>
  <si>
    <t>2024-12-14T20:30:07Z</t>
  </si>
  <si>
    <t>auraserenity|emotional|indiepop|tyler|the creator|kali uchis|see you again|the creator kali uchis|kali uchis tyler|see you again tyler|see you again kali uchis|see you again lyrics|the creator lyrics|kali uchis lyrics|the creator kali uchis lyrics|the creator lyrics kali uchis|lyrics kali uchis tyler|see you again lyrics kali uchis|lyrics kali uchis see you again</t>
  </si>
  <si>
    <t>ðŸ‘‘ Tyler, The Creator - See You Again (Lyrics) ft. Kali Uchis ðŸŽ¶ Listen on Spotify: http://bit.ly/4c1YIwO ðŸ”¥ Help us reach 100,000 subscribers! ðŸ”” Turn on notifications to stay updated with new uploads!  ðŸŽ§ Stream &amp; Download: https://smarturl.it/FlowerBoy  âœ¨ Follow Tyler, The Creator: https://www.instagram.com/feliciathegoat/ https://x.com/tylerthecreator  âœ¨ Follow Kali Uchis: instagram.com/kaliuchis twitter.com/kaliuchis  ðŸ“± Follow us on: Instagram: https://auranetwork.fanlink.tv/instagram Facebook: https://auranetwork.fanlink.tv/facebook Discord: https://auranetwork.fanlink.tv/discord X(twitter): https://auranetwork.fanlink.tv/xsocial  Ã—=Ã—=Ã—=Ã—=Ã—     Lyrics for 'Tyler, The Creator - See You Again'  [Intro: Tyler, The Creator] Okay, okay, okay, okay, okay, okay, o-  [Verse 1: Tyler, The Creator] You live in my dream state Relocate my fantasy I stay in reality You live in my dream state Any time I count sheep That's the only time we make up, make up You exist behind my eyelids, my eyelids Now, I don't wanna wake up  [Pre-Chorus: Tyler, The Creator, with Kali Uchis] 20/20, 20/20 vision Cupid hit me, cupid hit me with precision, eye Wonder if you look both ways when you cross my mind I said, I said I'm sick of, sick of, sick of, sick of chasing You're the one that's always running through my daydreams, I I can only see your face when I close my eyes So...  [Chorus: Kali Uchis &amp; Tyler, The Creator] Can I get a kiss? And can you make it last forever? I said, I'm 'bout to go to war (Uh-huh) And I don't know if I'ma see you again Can I get a kiss? (Can I?) And can you make it last forever? (Can you?) I said, I'm 'bout to go to war (I'm 'bout to) And I don't know if I'ma see you again Ugh, switch it up  [Verse 2: Tyler, The Creator] I said, okay, okay, okay, okey-dokey, my infatuation Is translating to another form of what you call it? (Love) Oh yeah, oh yeah, oh yeah, I ain't met you, I've been looking Stop the waiting 'fore I stop the chasing, like an alcoholic 'You don't understand me'â€”what the fuck do you mean? It's them rose-tinted cheeks, yeah, it's them dirt-colored eyes Sugar-honey iced tea, bumblebee on the scene Yeah, I'd give up my bakery to have a piece of your pie Ugh!  [Pre-Chorus: Tyler, The Creator, with Kali Uchis] 20/20, 20/20 vision Cupid hit me, cupid hit me with precision, eye Wonder if you look both ways when you cross my mind I said, I said I'm sick of, sick of, sick of, sick of chasing You're the one that's always running through my daydreams, I I can only see your face when I close my eyes So...  [Chorus: Kali Uchis] Can I get a kiss? (Can I get a kiss?) And can you make it last forever? (Make it last forever) I said I'm 'bout to go to war ('Bout to go to war) I don't know if I'ma see you again (See you again) Can I get a kiss? (Can I?) And can you make it last forever? (Can you?) I said I'm 'bout to go to war ('Bout to) And I don't know if I'ma see you again  [Outro: Tyler, The Creator &amp; Kali Uchis] Okay, okay, okay, okay, okay, okay, okay, oâ€” (La la, la la la la, la la) Okay, okay, okay, okay, okay, okay, okay, oâ€” (La la, la la la, la la) Okay, okay, okay, okay, okay, okay, okay, oâ€” (La la, la la la la, la la La la, la la la la) One more time?  Ã—=Ã—=Ã—=Ã—=Ã—  ðŸ·ï¸Tags #seeyouagain #tyler,thecreator #auraserenity #freshvibes #seeyouagainlyrics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Tyler, The Creator, Kali Uchis, Kali Uchis, Tyler, The Creator Latest, See You Again Lyrics, See You Again Lyrics Video  Comment #weareaura if you see this! ðŸ‘€</t>
  </si>
  <si>
    <t>ZLpPmXaYpf8</t>
  </si>
  <si>
    <t>Wizkid - Bend (Lyrics)</t>
  </si>
  <si>
    <t>2024-12-13T20:26:59Z</t>
  </si>
  <si>
    <t>auraserenity|emotional|indiepop|wizkid|bend|wizkid bend|bend wizkid|wizkid bend lyrics|bend wizkid lyrics|wizkid lyrics bend|bend lyrics wizkid|wizkid lyrics|bend lyrics|lyrics wizkid|lyrics bend|lyrics wizkid bend|lyrics for bend by wizkid|lyric video for bend by wizkid</t>
  </si>
  <si>
    <t>ðŸ‘‘ Wizkid - Bend (Lyrics) ðŸŽ¶ Listen on Spotify: http://bit.ly/4c1YIwO ðŸ”¥ Help us reach 100,000 subscribers! ðŸ”” Turn on notifications to stay updated with new uploads!  ðŸŽ§ Stream &amp; Download:   âœ¨ Follow Wizkid: https://www.wizkidofficial.com/ https://www.instagram.com/wizkidayo/ https://www.facebook.com/wizkidmusic/ https://x.com/wizkidayo  ðŸ“± Follow us on: Instagram: https://auranetwork.fanlink.tv/instagram Facebook: https://auranetwork.fanlink.tv/facebook Discord: https://auranetwork.fanlink.tv/discord X(twitter): https://auranetwork.fanlink.tv/xsocial  Ã—=Ã—=Ã—=Ã—=Ã—     Lyrics for 'Wizkid - Bend'  [Chorus] Mm, bend your body, kojo (Oh, my God) Bend your body, kojo (Oh, my God) Bend your body, kojo (Oh, my God) Omoge, make you denge, go dey pose Mm, bend your body, kojo (Oh, my God) Bend your body, kojo (Oh, my God) Mm, bend your body, kojo (Oh, my God) Omoge, make you denge, go dey pose  [Verse 1] Say you just wan dance for me Other girls, other girls wan sign for me I no go let anybody come pressure me 'Cause tonight, I dey feel the vibe normally (Ahn-ahn) I need some company, anyone wey go give me properly I love the thing when you put it all over me Oya, gumbody me, yeah, totally (Ahn-ahn)  [Pre-Chorus] Make I share you the update (Ahn-ahn) Omotena, make it rotate (Ahn-ahn) I wan chop all of your cake (Ahn-ahn) They wan put to their eye, for my rosemary (Ahn-ahn) Enemies, enemies, we outside (Ahn) Starboy go dey muzz them (Ehn-ehn) And you know man no go dey Plenty money like Dangote  [Chorus] Mm, bend your body, kojo (Oh, my God) Bend your body, kojo (Oh, my God) Mm, bend your body, kojo (Oh, my God) Omoge, make you denge, go dey pose Bend your body, kojo (Oh, my God) Bend your body, kojo (Oh, my God) Mm, bend your body, kojo (Oh, my God) Omoge, make you denge, go dey pose  [Verse 2] Omo, no play, no play, oh Whine your body, ye, mogbe, oh You dey ginger me, damn, Iâ€™m not okay, oh E dey do many things for locay, oh I don go Arizona, because I'm losing it totally (Ahn-ahn) And you go follow me go Paris (Ahn-ahn) Na you go give me normally (Ahn-ahn)  [Pre-Chorus] Make I share you the update (Ahn-ahn) Omotena, make it rotate (Ahn-ahn) I wan chop all of your cake They wan put to their eye, for my rosemary Enemies, enemies, we outside Starboy go dey muzz them And you know man no go dey Plenty money like Dangote  [Chorus] Mm, bend your body, kojo (Oh, my God) Bend your body, kojo (Oh, my God) Mm, bend your body, kojo (Oh, my God) Omoge, make you denge, go dey pose Mm, bend your body, kojo (Oh, my God) Bend your body, kojo (Oh, my God) Mm, bend your body, kojo (Oh, my God) Omoge, make you denge, go dey pose  Ã—=Ã—=Ã—=Ã—=Ã—  ðŸ·ï¸Tags #bend #wizkid #auraserenity #freshvibes #bendlyrics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Wizkid, Wizkid, Wizkid Latest, Bend Lyrics, Bend Lyrics Video  Comment #weareaura if you see this! ðŸ‘€</t>
  </si>
  <si>
    <t>c53favvi7oc</t>
  </si>
  <si>
    <t>Blackbear - u love u (Lyrics) ft. Tate McRae</t>
  </si>
  <si>
    <t>2024-12-12T20:30:03Z</t>
  </si>
  <si>
    <t>auraserenity|emotional|indiepop|blackbear|tate mcrae|blackbear tate mcrae|tate mcrae blackbear|blackbear blackbear|blackbear lyrics|tate mcrae lyrics|blackbear tate mcrae lyrics|tate mcrae blackbear lyrics|blackbear blackbear lyrics|blackbear lyrics tate mcrae</t>
  </si>
  <si>
    <t>ðŸ‘‘ Blackbear - u love u (Lyrics) ft. Tate McRae ðŸŽ¶ Listen on Spotify: https://sptfy.com/QAzA ðŸ”¥ Help us reach 100,000 subscribers! ðŸ”” Turn on notifications to stay updated with new uploads!  ðŸŽ§ Stream &amp; Download: https://blackbear.lnk.to/uloveu  âœ¨ Follow Blackbear: https://www.instagram.com/bear/ https://x.com/iamblackbear http://beartrap.la  âœ¨ Follow Tate McRae: https://www.instagram.com/tatemcrae/ https://x.com/tatemcrae https://tatemcrae.com  ðŸ“± Follow us on: Instagram: https://auranetwork.fanlink.tv/instagram Facebook: https://auranetwork.fanlink.tv/facebook Discord: https://auranetwork.fanlink.tv/discord X(twitter): https://auranetwork.fanlink.tv/xsocial  Ã—=Ã—=Ã—=Ã—=Ã—     Lyrics for 'Blackbear - u love u'  [Intro: blackbear] Yeah Woah, yeah Yeah  [Verse 1: blackbear] It's been over for a year or so I should've left a couple tears ago And even when I'm with you, I still feel alone Got me down on my knees Heart is froze, I don't feel nothin' Drinkin' and drugs just to feel somethin' Stranger outside, can you let me in? Can you love me back, please?  [Pre-Chorus: blackbear] Can the past stop repeatin'? Can you let me down easy?  [Chorus: blackbear] You're selfish, selfish, how do you love? Too much, too much, never enough You're a liar, liar, who can I trust? I love you, you love you more You're selfish, selfish, how do you love? Too much, too much, never enough You're a liar, liar, who can I trust? I love you, you love you more  [Verse 2: Tate McRae &amp; blackbear] Sometimes I wanna call, but I got shit to do I'm tryin' to forget, but then I'm missin' you Addicted to yourself, you gotta read the room 'Cause ain't nobody watchin', but you think they do (Think they do) Yeah, tell me what you want from me Can you love me back, please? (Love me back) Tell me what you want from me (Tell me what you want for me) Can you love me back, you love me back, please?  [Chorus: blackbear, blackbear &amp; Tate McRae] You're selfish, selfish, how do you love? Too much, too much, never enough You're a liar, liar, who can I trust? I love you, you love you more You're selfish, selfish, how do you love? Too much, too much, never enough You're a liar, liar, who can I trust? I love you, you love you more  [Bridge: Tate McRae &amp; blackbear] Tell me what you want from me Can you love me back, please? Tell me what you want from me, ayy, oh Tell me what you want from me Can you love me back, please? (Can you love me back?) Tell me what you want from me Can you love me back, you love me back, please? (Ooh)  [Chorus: blackbear, blackbear &amp; Tate McRae] You're selfish, selfish, how do you love? Too much, too much, never enough You're a liar, liar, who can I trust? I love you, you love you more You're selfish, selfish, how do you love? Too much, too much, never enough You're a liar, liar, who can I trust? I love you, you love you more  [Outro: blackbear] Tell me what you want from me Can you love me back, please? Tell me what you want from me I love you, you love you more  Ã—=Ã—=Ã—=Ã—=Ã—  ðŸ·ï¸Tags #uloveu #blackbear #auracountry #dailymusic #uloveulyrics  ðŸ“§ Connect: contact@auranetwork.org  ðŸ“¥ Submit your music: https://auracountry.portal.district.biz/app/login  ðŸ“Œ LINKS:  Subscribe: https://www.youtube.com/@AuraNetworkCountry?sub_confirmation=1  Latest Video: https://youtube.com/playlist?list=PLnlXh7KnclbbFTEicqzZzqHk-8OtQLHrb&amp;si=-u4ujRO6XjuV-m1D  Blackbear, Tate McRae, Tate McRae, Blackbear Latest, u love u Lyrics, u love u Lyrics Video  Comment #weareaura if you see this! ðŸ‘€</t>
  </si>
  <si>
    <t>P9900bEPXCQ</t>
  </si>
  <si>
    <t>Kelly Clarkson - Stronger (What Doesnâ€™t Kill You) (Lyrics)</t>
  </si>
  <si>
    <t>2024-12-11T20:30:04Z</t>
  </si>
  <si>
    <t>auraserenity|emotional|indiepop|kelly clarkson|stronger (what doesnâ€™t kill you)|kelly clarkson stronger (what doesnâ€™t kill you)|stronger (what doesnâ€™t kill you) kelly clarkson|kelly clarkson stronger (what doesnâ€™t kill you) lyrics|stronger (what doesnâ€™t kill you) kelly clarkson lyrics|kelly clarkson lyrics|stronger (what doesnâ€™t kill you) lyrics|lyrics kelly clarkson|lyrics stronger (what doesnâ€™t kill you)</t>
  </si>
  <si>
    <t>ðŸ‘‘ Kelly Clarkson - Stronger (What Doesnâ€™t Kill You) (Lyrics) ðŸŽ¶ Listen on Spotify: http://bit.ly/4c1YIwO ðŸ”¥ Help us reach 100,000 subscribers! ðŸ”” Turn on notifications to stay updated with new uploads!  ðŸŽ§ Stream &amp; Download: https://smarturl.it/KClarkSpot?IQid=KClarkStrong  âœ¨ Follow Kelly Clarkson: https://www.instagram.com/kellyclarkson/ https://www.facebook.com/kellyclarkson/ https://x.com/kelly_clarkson https://kellyclarkson.com/  ðŸ“± Follow us on: Instagram: https://auranetwork.fanlink.tv/instagram Facebook: https://auranetwork.fanlink.tv/facebook Discord: https://auranetwork.fanlink.tv/discord X(twitter): https://auranetwork.fanlink.tv/xsocial  Ã—=Ã—=Ã—=Ã—=Ã—     Lyrics for 'Kelly Clarkson - Stronger (What Doesnâ€™t Kill You)'  You know the bed feels warmer Sleepin' here alone (Sleepin' here alone) You know I dream in color And do the things I want (Do the things I want)  You think you got the best of me Think you've had the last laugh Bet you think that everything good is gone Think you left me broken down Think that I'll come running back Baby, you don't know me, 'cause you're dead wrong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You heard that I was starting over with someone new They told you I was moving on and over you  You didn't think that I'd come back I'd come back swinging You tried to break me, but you see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Thanks to you, I got a new thing started Thanks to you, I'm not the broken-hearted Thanks to you I'm finally thinkin' 'bout me You know in the end, the day you left was just my beginning In the end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(What doesn't kill you) What doesn't kill you makes you stronger, stronger Just me, myself, and I (What doesn't kill you) What doesn't kill you makes you stronger (Stronger) Stand a little taller (Taller) Doesn't mean I'm lonely when I'm alone (What doesn't kill you)  When I'm alone  Ã—=Ã—=Ã—=Ã—=Ã—  ðŸ·ï¸Tags #stronger(whatdoesnâ€™tkillyou) #kellyclarkson #auraserenity #freshvibes #stronger(whatdoesnâ€™tkillyou)lyrics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Kelly Clarkson, Kelly Clarkson, Kelly Clarkson Latest, Stronger (What Doesnâ€™t Kill You) Lyrics, Stronger (What Doesnâ€™t Kill You) Lyrics Video  Comment #weareaura if you see this! ðŸ‘€</t>
  </si>
  <si>
    <t>SdO9JT6SYG8</t>
  </si>
  <si>
    <t>The Neighbourhood - Stargazing (Lyrics)</t>
  </si>
  <si>
    <t>2024-12-10T20:30:02Z</t>
  </si>
  <si>
    <t>auraserenity|emotional|indiepop|the neighbourhood|stargazing|the neighbourhood stargazing|stargazing the neighbourhood|the neighbourhood lyrics|stargazing lyrics|lyrics the neighbourhood|lyrics stargazing|lyrics the neighbourhood stargazing|lyrics stargazing the neighbourhood|lyrics for stargazing by the neighbourhood|lyric video for stargazing by the neighbourhood</t>
  </si>
  <si>
    <t>ðŸ‘‘ The Neighbourhood - Stargazing (Lyrics) ðŸŽ¶ Listen on Spotify: http://bit.ly/4c1YIwO ðŸ”¥ Help us reach 100,000 subscribers! ðŸ”” Turn on notifications to stay updated with new uploads!  ðŸŽ§ Stream &amp; Download: https://open.spotify.com/track/0VF7YLIxSQKyNiFL3X6MmN  âœ¨ Follow The Neighbourhood: https://TheNeighbourhood.lnk.to/followFI  https://TheNeighbourhood.lnk.to/followII  https://TheNeighbourhood.lnk.to/followTI  https://TheNeighbourhood.lnk.to/followWI  https://TheNeighbourhood.lnk.to/followSI  ðŸ“± Follow us on: Instagram: https://auranetwork.fanlink.tv/instagram Facebook: https://auranetwork.fanlink.tv/facebook Discord: https://auranetwork.fanlink.tv/discord X(twitter): https://auranetwork.fanlink.tv/xsocial  Ã—=Ã—=Ã—=Ã—=Ã—     Lyrics for 'The Neighbourhood - Stargazing'  [Verse 1] Take it from the top If I start, I just can't stop All the patience that I've got It's not enough to save me It's a race against the clock But we don't wanna watch Keep running 'til we're lost You got me thinkin'  [Pre-Chorus] Pull it out of park, put it in drive I can feel your heart beatin' with mine Underneath the stars, lookin' for a sign Glowin' in the dark 'til the sun shines Made it pretty far on the first try Might've set the bar a little too high Started with a spark now we're on fire Started with a spark  [Chorus] Ooh-ooh, baby You take me on a ride Gonna drive me crazy Ooh-ooh, baby I feel like we've made it pretty far Now we're stargazing  [Verse 2] Push until it pops Tryna clear my thoughts Better keep the A/C on for me Not enough, yeah Windows start to fog Clothing coming off Makin' it too hot You got me thinkin'  [Pre-Chorus] Pull it out of park, put it in drive I can feel your heart beatin' with mine Underneath the stars, lookin' for a sign Glowin' in the dark 'til the sun shines We made it pretty far on the first try Might've set the bar a little too high, yeah It started with a spark now we're on fire  [Chorus] Ooh-ooh, baby You take me on a ride Gonna drive me crazy Ooh-ooh, baby I feel like we've made it pretty far Now we're stargazing [Instrumental Break]  [Outro] Ooh-ooh, baby I feel like we've made it pretty far  Ã—=Ã—=Ã—=Ã—=Ã—  ðŸ·ï¸Tags #stargazing #theneighbourhood #auraserenity #freshvibes #stargazinglyrics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The Neighbourhood, The Neighbourhood, The Neighbourhood Latest, Stargazing Lyrics, Stargazing Lyrics Video  Comment #weareaura if you see this! ðŸ‘€</t>
  </si>
  <si>
    <t>LgPgQ0pLJeI</t>
  </si>
  <si>
    <t>John Mayer - Gravity (Lyrics)</t>
  </si>
  <si>
    <t>2024-12-09T20:30:02Z</t>
  </si>
  <si>
    <t>auraserenity|emotional|indiepop|john mayer|gravity|john mayer gravity|gravity john mayer|gravity john mayer lyrics|john mayer lyrics gravity|gravity lyrics john mayer|john mayer lyrics|gravity lyrics|lyrics john mayer|lyrics gravity|lyrics john mayer gravity|lyrics gravity john mayer|lyrics for gravity by john mayer|lyric video for gravity by john mayer</t>
  </si>
  <si>
    <t>ðŸ‘‘ John Mayer - Gravity (Lyrics) ðŸŽ¶ Listen on Spotify: https://sptfy.com/QAzA ðŸ”¥ Help us reach 100,000 subscribers! ðŸ”” Turn on notifications to stay updated with new uploads!  ðŸŽ§ Stream &amp; Download: https://open.spotify.com/track/3SktMqZmo3M9zbB7oKMIF7  âœ¨ Follow John Mayer: https://JohnMayer.lnk.to/followFI https://JohnMayer.lnk.to/followTI https://JohnMayer.lnk.to/followWI https://JohnMayer.lnk.to/followSI https://JohnMayer.lnk.to/subscribeYD  ðŸ“± Follow us on: Instagram: https://auranetwork.fanlink.tv/instagram Facebook: https://auranetwork.fanlink.tv/facebook Discord: https://auranetwork.fanlink.tv/discord X(twitter): https://auranetwork.fanlink.tv/xsocial  Ã—=Ã—=Ã—=Ã—=Ã—     Lyrics for 'John Mayer - Gravity'  [Chorus] Gravity is working against me And gravity wants to bring me down  [Verse 1] Oh, I'll never know What makes this man, with all the love that his heart can stand Dream of ways to throw it all away  [Chorus] Woah, woah Gravity is working against me And gravity wants to bring me down  [Verse 2] Oh, twice as much ain't twice as good And can't sustain like one half could It's wanting more that's gonna send me to my knees  [Guitar Solo]  [Repeat Verse 2] Oh, twice as much ain't twice as good And can't sustain like one half could It's wanting more that's gonna send me to my knees  [Chorus] Woah, woah Gravity, stay the hell away from me Woah, woah Gravity has taken better men than me Now, how can that be?  [Outro] Just keep me where the light is Just keep me where the light is Just keep me where the light is Come on, keep me where the light is Come on, keep me where the light is Come on, keep me where, now, keep me where the light is  Ã—=Ã—=Ã—=Ã—=Ã—  ðŸ·ï¸Tags #gravity #johnmayer #auracountry #dailymusic #gravitylyrics  ðŸ“§ Connect: contact@auranetwork.org  ðŸ“¥ Submit your music: https://auracountry.portal.district.biz/app/login  ðŸ“Œ LINKS:  Subscribe: https://www.youtube.com/@AuraNetworkCountry?sub_confirmation=1  Latest Video: https://youtube.com/playlist?list=PLnlXh7KnclbbFTEicqzZzqHk-8OtQLHrb&amp;si=-u4ujRO6XjuV-m1D  John Mayer, John Mayer, John Mayer Latest, Gravity Lyrics, Gravity Lyrics Video  Comment #weareaura if you see this! ðŸ‘€</t>
  </si>
  <si>
    <t>w2nv8PKAc5g</t>
  </si>
  <si>
    <t>JosÃ© Feliciano - Feliz Navidad (Letra/Lyrics)</t>
  </si>
  <si>
    <t>2024-12-08T20:30:06Z</t>
  </si>
  <si>
    <t>auraserenity|emotional|indiepop|Serenity music|serenitycountry|josÃ© feliciano|feliz navidad|josÃ© feliciano lyrics|feliz navidad lyrics|lyrics josÃ© feliciano|lyrics josÃ© feliciano feliz navidad|lyrics feliz navidad josÃ© feliciano|lyrics for feliz navidad by josÃ© feliciano</t>
  </si>
  <si>
    <t>ðŸ‘‘ JosÃ© Feliciano - Feliz Navidad (Letra/Lyrics) ðŸŽ¶ Listen on Spotify: https://sptfy.com/QAzA ðŸ”¥ Help us reach 100,000 subscribers! ðŸ”” Turn on notifications to stay updated with new uploads!  ðŸŽ§ Stream &amp; Download: https://JoseFeliciano.lnk.to/listenYD  âœ¨ Follow JosÃ© Feliciano: https://JoseFeliciano.lnk.to/followFI https://JoseFeliciano.lnk.to/followTI https://JoseFeliciano.lnk.to/followII https://JoseFeliciano.lnk.to/followWI https://JoseFeliciano.lnk.to/followSI https://JoseFeliciano.lnk.to/subscribeYD  ðŸ“± Follow us on: Instagram: https://auranetwork.fanlink.tv/instagram Facebook: https://auranetwork.fanlink.tv/facebook Discord: https://auranetwork.fanlink.tv/discord X(twitter): https://auranetwork.fanlink.tv/xsocial  Ã—=Ã—=Ã—=Ã—=Ã—     Lyrics for 'JosÃ© Feliciano - Feliz Navidad'  (Letra/Lyrics): Feliz Navidad Feliz Navidad Feliz Navidad PrÃ³spero aÃ±o y felicidad  Feliz Navidad Feliz Navidad Feliz Navidad PrÃ³spero aÃ±o y felicidad  I wanna wish you a merry Christmas I wanna wish you a merry Christmas I wanna wish you a merry Christmas From the bottom of my heart  I wanna wish you a merry Christmas I wanna wish you a merry Christmas I wanna wish you a merry Christmas From the bottom of my heart  Feliz Navidad Feliz Navidad Feliz Navidad PrÃ³spero aÃ±o y felicidad  Feliz Navidad Feliz Navidad Feliz Navidad PrÃ³spero aÃ±o y felicidad  I wanna wish you a merry Christmas I wanna wish you a merry Christmas I wanna wish you a merry Christmas From the bottom of my heart  I wanna wish you a merry Christmas I wanna wish you a merry Christmas I wanna wish you a merry Christmas From the bottom of my heart  Feliz Navidad Feliz Navidad Feliz Navidad PrÃ³spero aÃ±o y felicidad  Feliz Navidad Feliz Navidad Feliz Navidad PrÃ³spero aÃ±o y felicidad  I wanna wish you a merry Christmas I wanna wish you a merry Christmas I wanna wish you a merry Christmas From the bottom of my heart  I wanna wish you a merry Christmas I wanna wish you a merry Christmas I wanna wish you a merry Christmas From the bottom of my heart  Feliz Navidad Feliz Navidad Feliz Navidad PrÃ³spero aÃ±o y felicidad  Ã—=Ã—=Ã—=Ã—=Ã—  ðŸ·ï¸Tags #feliznavidad #josÃ©feliciano #auracountry #dailymusic #feliznavidadlyrics  ðŸ“§ Connect: contact@auranetwork.org  ðŸ“¥ Submit your music: https://auracountry.portal.district.biz/app/login  ðŸ“Œ LINKS:  Subscribe: https://www.youtube.com/@AuraNetworkCountry?sub_confirmation=1  Latest Video: https://youtube.com/playlist?list=PLnlXh7KnclbbFTEicqzZzqHk-8OtQLHrb&amp;si=-u4ujRO6XjuV-m1D  JosÃ© Feliciano, JosÃ© Feliciano, JosÃ© Feliciano Latest, Feliz Navidad Lyrics, Feliz Navidad Lyrics Video  Comment #weareaura if you see this! ðŸ‘€</t>
  </si>
  <si>
    <t>jikc9cZyk2Q</t>
  </si>
  <si>
    <t>Chris Brown - New Flame (Lyrics) Ft. Usher, Rick Ross</t>
  </si>
  <si>
    <t>2024-12-07T20:30:06Z</t>
  </si>
  <si>
    <t>auraserenity|emotional|indiepop|chris brown|usher|new flame|chris brown usher|usher chris brown|new flame chris brown|new flame usher|new flame lyrics|chris brown lyrics|usher lyrics|chris brown usher lyrics|new flame usher lyrics|new flame lyrics usher|lyrics usher new flame</t>
  </si>
  <si>
    <t>ðŸ‘‘ Chris Brown - New Flame (Lyrics) Ft. Usher, Rick Ross ðŸŽ¶ Listen on Spotify: https://sptfy.com/QAzA ðŸ”¥ Help us reach 100,000 subscribers! ðŸ”” Turn on notifications to stay updated with new uploads!  ðŸŽ§ Stream &amp; Download: https://ChrisBrown.lnk.to/listenYD  âœ¨ Follow Chris Brown: https://ChrisBrown.lnk.to/followII  https://x.com/chrisbrown https://www.facebook.com/chrisbrown http://chrisbrownworld.com  ðŸ“± Follow us on: Instagram: https://auranetwork.fanlink.tv/instagram Facebook: https://auranetwork.fanlink.tv/facebook Discord: https://auranetwork.fanlink.tv/discord X(twitter): https://auranetwork.fanlink.tv/xsocial  Ã—=Ã—=Ã—=Ã—=Ã—     Lyrics for 'Chris Brown - New Flame'  Lyrics:  [Produced by Count Justice]  [Verse 1: Chris Brown] There can be one only you, woah-oh (Oh-oh, oh-oh, oh-oh) And baby, God could never make two, woah, na-na-na (Oh-oh, oh-oh, oh-oh) And I know you came here with your crew, woah-oh (Oh-oh, oh-oh, oh-oh) But I promise you that it feels like it's just us two, uh-huh (Oh-oh)  [Pre-Chorus: Chris Brown] Oh, I don't know what you had planned to do tonight (Oh-oh, oh-oh, oh-oh) But I just wanna be the one to do you right, right (Oh-oh) When we're standin' here, lookin' at each other, baby, eye to eye (Oh-oh, oh-oh, oh-oh) And I'm hopin' that you're thinkin' 'bout leavin' with me tonight  [Chorus: Chris Brown, Usher] Who said you can't find love in the club? 'Cause I wanna tell them they wrong Come on, just, baby, try a new thing And let's spark a new flame You gon' be my baby (Yes) Love me, love you crazy (Yes) Tell me if you with it (Yes) Baby, come and get it Baby, try a new thing (Ursher, baby) And let's spark a new flame Breezy, let me holla at her Yeah, man, listen  [Verse 2: Usher, Chris Brown] I can't believe you came here all alone Baby girl, where's your lover? Oh, it don't really matter 'Cause I got plans to get to know you better, yeah Baby, baby, baby, baby Let's make what we got here last forever, uh Girl, 'cause I don't wanna let you go, never (Oh-oh)  [Pre-Chorus: Usher, Chris Brown] I don't know what you had planned to do tonight (Oh-oh, oh-oh, oh-oh) Girl, I just wanna be the one to do you right, right (Oh-oh) When we're standin' here, lookin' at each other, baby, eye to eye  (Oh, yeah-yeah, oh-oh, oh-oh, oh-oh) Baby, I hope that you're thinkin' 'bout leavin' with me tonight  [Chorus: Usher, Usher &amp; Chris Brown, Chris Brown, Rick Ross, (Jessica Gomes)] Who said you can't find love in the club? (Love, oh) 'Cause I wanna tell them they wrong (Oh, woah-oh, tell them that they wrong) Come on, just, baby, try a new thing (Try a new thing, hey) And let's spark a new flame (Oh, yeah, yeah) You gon' be my baby (Yes, oh) Love me, love you crazy (Yes, crazy) Tell me if you with it (Yes, with it) Baby, come and get it Girl, just try a new thing (Gonna spark it up, baby, try a new thing) And let's spark a new flame She know what time it is, Chris, yeah (M-M-M-M-M-Maybach Music)  [Verse 3: Rick Ross, Jessica Gomes] Home plate, World Series, how a nigga slidin' in her (Ugh) Baby, I'm a boss, I'm talkin' George Steinbrenner Panamera, Yogi Berra, my two-seater, Derek Jeter Got more stripes than all these niggas Babe Ruth ballin' in a Beamer (Woo) Collar on my Polo (Woo), kisses on my necklace (Agh) All my diamonds watchin', now my watches gettin' jealous (Haha) Smokin' on a bomb in my autographed LeBron's Yeah, she told me I'm the one, that's when I only hit it once M-M-M-M-M-Maybach Music  [Chorus: Chris Brown &amp; Usher, Chris Brown] Who said you can't find love in the club? (No) 'Cause I wanna tell them they wrong (Baby) Come on, just, baby, try a new thing (New thing, baby) And let's spark a new flame (Baby) You gon' be my baby (Yes, be mine) Love me, love you crazy (Yes) Tell me if you with it (Yes) Baby, come and get it Baby, try a new thing And let's spark a new flame  Ã—=Ã—=Ã—=Ã—=Ã—  ðŸ·ï¸Tags #newflame #chrisbrown #auracountry #dailymusic #newflamelyrics  ðŸ“§ Connect: contact@auranetwork.org  ðŸ“¥ Submit your music: https://auracountry.portal.district.biz/app/login  ðŸ“Œ LINKS:  Subscribe: https://www.youtube.com/@AuraNetworkCountry?sub_confirmation=1  Latest Video: https://youtube.com/playlist?list=PLnlXh7KnclbbFTEicqzZzqHk-8OtQLHrb&amp;si=-u4ujRO6XjuV-m1D  Chris Brown, Usher, Rick Ross, Chris Brown Latest, New Flame Lyrics, New Flame Lyrics Video  Comment #weareaura if you see this! ðŸ‘€</t>
  </si>
  <si>
    <t>m8LNv1u4DDs</t>
  </si>
  <si>
    <t>Bryson Tiller - Whatever She Wants (Lyrics)</t>
  </si>
  <si>
    <t>2024-12-06T20:30:06Z</t>
  </si>
  <si>
    <t>auraserenity|emotional|indiepop|bryson tiller|whatever she wants|bryson tiller whatever she wants|whatever she wants bryson tiller|bryson tiller lyrics|whatever she wants lyrics|lyrics bryson tiller|lyrics whatever she wants|lyrics bryson tiller whatever she wants|lyrics whatever she wants bryson tiller</t>
  </si>
  <si>
    <t>ðŸ‘‘ Bryson Tiller - Whatever She Wants (Lyrics) ðŸŽ¶ Listen on Spotify: https://sptfy.com/QAzA ðŸ”¥ Help us reach 100,000 subscribers! ðŸ”” Turn on notifications to stay updated with new uploads!  ðŸŽ§ Stream &amp; Download: https://brysontiller.lnk.to/whatevershewants  âœ¨ Follow Bryson Tiller: https://www.instagram.com/brysontiller/ https://soundcloud.com/brysontiller https://x.com/brysontiller  ðŸ“± Follow us on: Instagram: https://auranetwork.fanlink.tv/instagram Facebook: https://auranetwork.fanlink.tv/facebook Discord: https://auranetwork.fanlink.tv/discord X(twitter): https://auranetwork.fanlink.tv/xsocial  Ã—=Ã—=Ã—=Ã—=Ã—     Lyrics for 'Bryson Tiller - Whatever She Wants'  [Intro] Nah, we just gettin' started It's Slum Tiller, Volume 2, ni*** My boy Tylian snapped on this shit We got this motherf***er goin' crazy and we don't even know [?] Can't see yo' at ni***, you know what time it is Uh  [Chorus] I'ma take her bougie ass to Rodeo and then let her pick up whatever she want CC, Gucci, hit Bottega, whatever she want She piss me off, somehow she still get whatever she want Talking 'bout her nails, I'm finna nail her ass at home Hit it in the shower, made her tell me where she want (Huh) Like I'm singin' Mase, I made her tell me what she want (Huh, huh) (Huh-huh, huh-huh-huh, wow)  [Verse 1] She on a power trip again I know pussy power got me buyin' shit again Friends ain't jackin' me, you must be lyin' to your friends They know I'm a beast, I wake the giants up again (Huh-huh, huh-huh-huh) Shinin' once again Ran it up, I told lil' mama, 'Slide in my DMs' (Huh, uh) Now I'm right back in, oh Locked in Shawty got that dress on so the block is hot again Thick so when I hit it sound like Flocka adlibs (Baow-baow, baow-baow-baow) Got her ass again Then she got to trippin' over nothin' yet again Got a ni*** feelin' like a sucker yet again Close off my emotion then I rush to let her in Hurry up and let her in (Huh)  [Chorus] I'ma take her bougie ass to Rodeo and then let her pick up whatever she want CC, Gucci, hit Bottega, whatever she want She piss me off, somehow she still get whatever she want Talking 'bout her nails, I'm finna nail her ass at home Hit it in the shower, made her tell me where she want (Want) Like I'm singin' Mase, I made her tell me what she want (Huh-huh, huh-huh, huh-huh)  [Bridge] (Oh-oh, oh-oh, oh-oh, oh, I) I'm already knowin' (I) She spoiled as a motherf***er Whatever  [Verse 2] Huh Spoil her ass again Take her to the dealership, the Porsche, it got a twin, huh Patek got a beam, huh, hold it to the lens Put the ice I bought you on and show it to your friends, huh Shop until we lean, huh Bae, let's make it even (Ayy) She don't hold a damn thing, she spicy like Tajin (Hot, hot, hot, hot, hot) Ha, yeah, she spicy like Tajin, ayy, look, bae, don't make no sense  [Chorus] I'm finna take her bougie ass to Rodeo and then let her pick up whatever she want CC, Gucci, hit Bottega, whatever she want She piss me off, somehow she still get whatever she want (Uh-huh) Talking 'bout her nails, I'm finna nail her ass at home Hit it in the shower, made her tell me where she want (Huh) Like I'm singin' Mase, I made her tell me what she want (Huh-huh, huh-huh, huh-huh)  Ã—=Ã—=Ã—=Ã—=Ã—  ðŸ·ï¸Tags #whatevershewants #brysontiller #auracountry #dailymusic #whatevershewantslyrics  ðŸ“§ Connect: contact@auranetwork.org  ðŸ“¥ Submit your music: https://auracountry.portal.district.biz/app/login  ðŸ“Œ LINKS:  Subscribe: https://www.youtube.com/@AuraNetworkCountry?sub_confirmation=1  Latest Video: https://youtube.com/playlist?list=PLnlXh7KnclbbFTEicqzZzqHk-8OtQLHrb&amp;si=-u4ujRO6XjuV-m1D  Bryson Tiller, Bryson Tiller, Bryson Tiller Latest, Whatever She Wants Lyrics, Whatever She Wants Lyrics Video  Comment #weareaura if you see this! ðŸ‘€</t>
  </si>
  <si>
    <t>Mu9yVjJcbwk</t>
  </si>
  <si>
    <t>Tems &amp; J. Cole â€“ Free Fall (Lyrics)</t>
  </si>
  <si>
    <t>2024-12-05T20:30:02Z</t>
  </si>
  <si>
    <t>auraserenity|emotional|indiepop|tems|j. cole|free fall|tems j. cole|j. cole tems|free fall tems|free fall j. cole|free fall lyrics|tems lyrics|j. cole lyrics|free fall j. cole lyrics|tems lyrics j. cole|lyrics j. cole tems|free fall lyrics j. cole|lyrics j. cole free fall</t>
  </si>
  <si>
    <t>ðŸ‘‘ Tems &amp; J. Cole â€“ Free Fall (Lyrics) ðŸŽ¶ Listen on Spotify: https://sptfy.com/QAzA ðŸ”¥ Help us reach 100,000 subscribers! ðŸ”” Turn on notifications to stay updated with new uploads!  ðŸŽ§ Stream &amp; Download: https://tems.lnk.to/borninthewild  âœ¨ Follow Tems: https://www.instagram.com/temsbaby/ https://x.com/temsbaby https://www.facebook.com/temsbaby https://www.tiktok.com/@temsbaby https://www.leadingvibe.com/  âœ¨ Follow J. Cole: instagram.com/realcoleworldFacebook facebook.com/JColeMusic twitter.com/jcolenc  ðŸ“± Follow us on: Instagram: https://auranetwork.fanlink.tv/instagram Facebook: https://auranetwork.fanlink.tv/facebook Discord: https://auranetwork.fanlink.tv/discord X(twitter): https://auranetwork.fanlink.tv/xsocial  Ã—=Ã—=Ã—=Ã—=Ã—     Lyrics for 'Tems - Free Fall'  [Intro] I'm no angel, I have fallen too deep And you watched me, then you fall in with me I feel beautiful, I look beautiful too Like an angel, angel  [Verse 1] Hopeless, every moment I free fall straight into you I don't know if I can fight what you do in my mind Or and more can collide, with you  [Pre-Chorus] Sorry if you don't know what you're doing with me How you do me wrong then call my name, my name? Too late for you, babe, I don't think I can let you in I'm not opened up anymore  [Chorus] I can tell we don't belong I would rather be alone, I had to run I've had enough, oh I was the one who had to run I've had enough  [Verse 2] Toxic, who would'vÐµ thought was comin' was a plot twist Soon as you let me in, you start hunting for the locksmith Now thÐµ key is once had to your heart does not fit I got three choices, bang on the door or lock-pick Or walk away confused at your logic Back at my crib, cleanin' your clothes and your shoes out the closet Thinkinâ€™ it to myself, we s'posse to be in pools by the tropics Soakinâ€™ up the views but you choose to blow it up No, you ain't used to goin' dutch So you refuse to see the truth 'bout who was out of pocket It's all on me, huh? Fuck it, take my credit card, let's ball out seaside Devotion like the ocean hot, start out knee-high Think it's deeper and deeper till we are Drowninâ€™ in each other's arms, but the water's calm How did we forget the calm was before the storm? Heard you sayin'  [Pre-Chorus] Sorry if you don't know what you're doing with me How you do me wrong then call my name, my name? Too late for you, babe, I don't think I can let you in I'm not opened up anymore  [Chorus] I can tell we don't belong I would rather be alone, I had to run I've had enough, oh I was the one who had to run I've had enough  Ã—=Ã—=Ã—=Ã—=Ã—  ðŸ·ï¸Tags #freefall #tems #auracountry #dailymusic #freefalllyrics  ðŸ“§ Connect: contact@auranetwork.org  ðŸ“¥ Submit your music: https://auracountry.portal.district.biz/app/login  ðŸ“Œ LINKS:  Subscribe: https://www.youtube.com/@AuraNetworkCountry?sub_confirmation=1  Latest Video: https://youtube.com/playlist?list=PLnlXh7KnclbbFTEicqzZzqHk-8OtQLHrb&amp;si=-u4ujRO6XjuV-m1D  Tems, J. Cole, J. Cole, Tems Latest, Free Fall Lyrics, Free Fall Lyrics Video  Comment #weareaura if you see this! ðŸ‘€</t>
  </si>
  <si>
    <t>sv7kZUyxnXE</t>
  </si>
  <si>
    <t>Tate McRae - Think Later (Lyrics)</t>
  </si>
  <si>
    <t>2024-12-04T20:30:09Z</t>
  </si>
  <si>
    <t>auraserenity|emotional|indiepop|tate mcrae|think later|tate mcrae think later|think later tate mcrae|tate mcrae lyrics|think later lyrics|lyrics tate mcrae|lyrics think later|lyrics tate mcrae think later|lyrics think later tate mcrae|lyrics for think later by tate mcrae|lyric video for think later by tate mcrae</t>
  </si>
  <si>
    <t>ðŸ‘‘ Tate McRae - Think Later (Lyrics) ðŸŽ¶ Listen on Spotify: https://sptfy.com/QAzA ðŸ”¥ Help us reach 100,000 subscribers! ðŸ”” Turn on notifications to stay updated with new uploads!  ðŸŽ§ Stream &amp; Download: https://tatemcrae.lnk.to/THINKLATER  âœ¨ Follow Tate McRae: https://www.instagram.com/tatemcrae/ https://x.com/tatemcrae https://www.tiktok.com/@tatemcrae https://www.tatemcrae.com/  ðŸ“± Follow us on: Instagram: https://auranetwork.fanlink.tv/instagram Facebook: https://auranetwork.fanlink.tv/facebook Discord: https://auranetwork.fanlink.tv/discord X(twitter): https://auranetwork.fanlink.tv/xsocial  Ã—=Ã—=Ã—=Ã—=Ã—     Lyrics for 'Tate McRae - Think Later'  (Lyrics): [Chorus] Live now, think later, I do it so well Live now, think later, I do it so well Fall hard, heart breaker, I want him, oh, well Live now, think later, I do it so well (Woo)  [Verse 1] Met you in a night out in Boston (Ooh) Put your hand on my thigh in the Commons Been drinkin' somethin' blue, turn my phone off (Ooh) 'Cause if it's not you, I don't wanna talk  [Pre-Chorus] Don't know if it's been a minute or an hour (Ooh) Kinda cute when you bribin' the bouncer My friends got scared and they called the cops (Ooh) But I'm just at the Ritz with the door locked  [Chorus] Live now, think later, I do it so well Live now, think later, I do it so well Fall hard, heart breaker, I want him, oh, well Live now, think later, I do it so well (Oh)  [Verse 2] Dance with ya, hand in my back pocket I picture your face in my neck locket (Oh) Just give me your beatin' heart, I'll stop it, boy Don't lie, I know you want it, yeah  [Pre-Chorus] Gotta make a quick stop at the ATM I know you won't make me pay, but I just pretend Laughin' in the backseat of the black car It's not a good night if you don't take it too far  [Chorus] Live now, think later, I do it so well Live now, think later, I do it so well Fall hard, heart breaker, I want him, oh, well Live now, think later, I do it so well (Oh) Live now, think later, I do it so well Live now, think later, I do it so well Fall hard, heart breaker, I want him, oh, well Live now, think later, I do it so well (Oh)  [Bridge] (Uh) Don't worry 'bout (Uh), don't think about (Uh) Only stressin' 'bout not a fuckin' thing (Uh) Don't worry 'bout (Uh), don't think about (Uh) Only stressin' 'bout not a fuckin' thing  [Chorus] Live now, think later, I do it so well Live now, think later, I do it so well Fall hard, heart breaker, I want him, oh, well Live now, think later, I do it so well  Ã—=Ã—=Ã—=Ã—=Ã—  ðŸ·ï¸Tags #thinklater #tatemcrae #auracountry #dailymusic #thinklaterlyrics  ðŸ“§ Connect: contact@auranetwork.org  ðŸ“¥ Submit your music: https://auracountry.portal.district.biz/app/login  ðŸ“Œ LINKS:  Subscribe: https://www.youtube.com/@AuraNetworkCountry?sub_confirmation=1  Latest Video: https://youtube.com/playlist?list=PLnlXh7KnclbbFTEicqzZzqHk-8OtQLHrb&amp;si=-u4ujRO6XjuV-m1D  Tate McRae, Tate McRae, Tate McRae Latest, Think Later Lyrics, Think Later Lyrics Video  Comment #weareaura if you see this! ðŸ‘€</t>
  </si>
  <si>
    <t>IoteCXwRHUg</t>
  </si>
  <si>
    <t>Kesha - Blow (Lyrics)</t>
  </si>
  <si>
    <t>2024-12-03T20:30:04Z</t>
  </si>
  <si>
    <t>auraserenity|emotional|indiepop|kesha|blow|blow kesha lyrics|kesha lyrics blow|blow lyrics kesha|kesha lyrics|blow lyrics|lyrics kesha|lyrics blow|lyrics kesha blow|lyrics blow kesha|lyrics for blow by kesha|lyric video for blow by kesha</t>
  </si>
  <si>
    <t>ðŸ‘‘ Kesha - Blow (Lyrics) ðŸŽ¶ Listen on Spotify: https://sptfy.com/QAzA ðŸ”¥ Help us reach 100,000 subscribers! ðŸ”” Turn on notifications to stay updated with new uploads!  ðŸŽ§ Stream &amp; Download: https://smarturl.it/KeshaSpot?IQid=KeshBlow  âœ¨ Follow Kesha: https://www.instagram.com/kesha https://www.facebook.com/kesha/ tiktok.com/@kesha?lang=en twitter.com/KeshaRose keshaofficial.com  ðŸ“± Follow us on: Instagram: https://auranetwork.fanlink.tv/instagram Facebook: https://auranetwork.fanlink.tv/facebook Discord: https://auranetwork.fanlink.tv/discord X(twitter): https://auranetwork.fanlink.tv/xsocial  Ã—=Ã—=Ã—=Ã—=Ã—     Lyrics for 'Kesha - Blow'  [Intro] Dance  [Verse 1] Back door cracked, we don't need a key We get in for free No VIP sleaze Drink that Kool-Aid, follow my lead Now you're one of us You're coming with me  [Pre-Chorus 1] It's time to kill the lights and shut the DJ down (This place about to) Tonight we're taking over, no one's getting out  [Chorus] This place about to blow (oh-oh-oh-oh-oh-oh-oh) Blow (oh-oh-oh-oh-oh-oh-oh) This place about to blow (oh-oh-oh-oh-oh-oh-oh) Blow (oh-oh-oh-oh-oh-oh-oh) This place about to Blow (oh-oh-oh-oh-oh-oh-oh) Blow (oh-oh-oh-oh-oh-oh-oh) This place about to blow (oh-oh-oh-oh-oh-oh-oh) Blow (oh-oh-oh-oh-oh-oh-oh) This place about to  [Verse 2] Now what? (What) We're taking control We get what we want We do what you don't Dirt and glitter cover the floor We're pretty and sick We're young and we're bored  [Pre-Chorus 2] It's time to lose your mind and let the crazy out (This place about to) Tonight we're takin' names, 'cause we don't mess around  [Chorus] This place about to blow (oh-oh-oh-oh-oh-oh-oh) Blow (oh-oh-oh-oh-oh-oh-oh) This place about to blow (oh-oh-oh-oh-oh-oh-oh) Blow (oh-oh-oh-oh-oh-oh-oh) This place about to Blow (oh-oh-oh-oh-oh-oh-oh) Blow (oh-oh-oh-oh-oh-oh-oh) This place about to blow (oh-oh-oh-oh-oh-oh-oh) Blow (oh-oh-oh-oh-oh-oh-oh) This place about to  [Bridge] Go-go-go-go insane, go insane Throw some glitter, make it rain on 'em Let me see them Hanes Let me, let me see them Hanes Go insane, go insane Throw some glitter, make it rain on 'em Let me see them Hanes Let me, let me see them Hanes  [Interlude] We are taking over Get used to it, okay?  [Chorus] This place about to blow (oh-oh-oh-oh-oh-oh-oh) Blow (oh-oh-oh-oh-oh-oh-oh) This place about to blow (oh-oh-oh-oh-oh-oh-oh) Blow (oh-oh-oh-oh-oh-oh-oh) This place about to Blow (oh-oh-oh-oh-oh-oh-oh) Blow (oh-oh-oh-oh-oh-oh-oh) This place about to blow (oh-oh-oh-oh-oh-oh-oh) Blow (oh-oh-oh-oh-oh-oh-oh) This place about to blow  Ã—=Ã—=Ã—=Ã—=Ã—  ðŸ·ï¸Tags #blow #kesha #auracountry #dailymusic #blowlyrics  ðŸ“§ Connect: contact@auranetwork.org  ðŸ“¥ Submit your music: https://auracountry.portal.district.biz/app/login  ðŸ“Œ LINKS:  Subscribe: https://www.youtube.com/@AuraNetworkCountry?sub_confirmation=1  Latest Video: https://youtube.com/playlist?list=PLnlXh7KnclbbFTEicqzZzqHk-8OtQLHrb&amp;si=-u4ujRO6XjuV-m1D  Kesha, Kesha, Kesha Latest, Blow Lyrics, Blow Lyrics Video  Comment #weareaura if you see this! ðŸ‘€</t>
  </si>
  <si>
    <t>bAVbEizfuD8</t>
  </si>
  <si>
    <t>Tate McRae - Hurt My Feelings (Lyrics)</t>
  </si>
  <si>
    <t>2024-12-02T20:30:06Z</t>
  </si>
  <si>
    <t>auraserenity|emotional|indiepop|tate mcrae|hurt my feelings|tate mcrae hurt my feelings|hurt my feelings tate mcrae|tate mcrae lyrics|hurt my feelings lyrics|lyrics tate mcrae|lyrics hurt my feelings|lyric video for hurt my feelings by tate mcrae</t>
  </si>
  <si>
    <t>ðŸ‘‘ Tate McRae - Hurt My Feelings (Lyrics) ðŸŽ¶ Listen on Spotify: https://sptfy.com/QAzA ðŸ”¥ Help us reach 100,000 subscribers! ðŸ”” Turn on notifications to stay updated with new uploads!  ðŸŽ§ Stream &amp; Download: https://tatemcrae.lnk.to/THINKLATER  âœ¨ Follow Tate McRae: https://www.instagram.com/tatemcrae/ https://x.com/tatemcrae https://www.tiktok.com/@tatemcrae https://www.tatemcrae.com/  ðŸ“± Follow us on: Instagram: https://auranetwork.fanlink.tv/instagram Facebook: https://auranetwork.fanlink.tv/facebook Discord: https://auranetwork.fanlink.tv/discord X(twitter): https://auranetwork.fanlink.tv/xsocial  Ã—=Ã—=Ã—=Ã—=Ã—     Lyrics for 'Tate McRae - Hurt My Feelings'  (Lyrics): [Intro] She wears your number, but I got what you like She's got you right now, but Iâ€™m still on your mind  [Verse 1] I should've known better You should've known better than me Nights staying up talking Told me everything except where was she Now Iâ€™ve got you figured out I'm tryna tell myself I'm gonna stay away from you I should've known better You got a way that's gonna weigh-weigh on me  [Chorus] (Oh, na-na-na-na) Got me heavy breathin' (Oh, na-na-na-na) Every time we're speakin' (Oh, na-na-na-na) Got me real, real deep in Want you so bad, baby, hurt my feelings (Oh, na-na-na-na) Got me mÐµssed up dreaminâ€™ (Oh, na-na-na-na) That your girlfriendâ€™s lÐµavin' (Oh, na-na-na-na) Got me real, real deep in Want you so bad, baby, hurt my feelings  [Verse 2] I wanna do somethinâ€™ I know ain't polite, like Show up at your house without callin' (Callin') Like doinâ€™ somethin' batshit, make you fall all in She's where you're wakin' up She's got you makin' up such pretty boy excuses Ooh, but I know one thing (One thing) She can't stop it happenin' in my mind (Oh, na, na)  [Chorus] (Oh, na-na-na-na) Got me heavy breathin' (No) (Oh, na-na-na-na) Every time we're speakin' (Oh, na-na-na-na) Got me real, real deep in Want you so bad, baby, hurt my feelings (Oh, na-na-na-na) Got me messed up dreamin' (Messed up dreamin') (Oh, na-na-na-na) That your girlfriend's leavin' (Girlfriend's leavin') (Oh, na-na-na-na) Got me real, real deep in Want you so bad, baby, hurt my feelings  [Outro] No, no No, baby, hurt my feelings She wears your number, but I got what you like She's got you right now, but I'm still on your mind She wears your number, but I got what you like She's got you right now, but I'm still on your mind  Ã—=Ã—=Ã—=Ã—=Ã—  ðŸ·ï¸Tags #hurtmyfeelings #tatemcrae #auracountry #dailymusic #hurtmyfeelingslyrics  ðŸ“§ Connect: contact@auranetwork.org  ðŸ“¥ Submit your music: https://auracountry.portal.district.biz/app/login  ðŸ“Œ LINKS:  Subscribe: https://www.youtube.com/@AuraNetworkCountry?sub_confirmation=1  Latest Video: https://youtube.com/playlist?list=PLnlXh7KnclbbFTEicqzZzqHk-8OtQLHrb&amp;si=-u4ujRO6XjuV-m1D  Tate McRae, Tate McRae, Tate McRae Latest, Hurt My Feelings Lyrics, Hurt My Feelings Lyrics Video  Comment #weareaura if you see this! ðŸ‘€</t>
  </si>
  <si>
    <t>PULXxowkCBI</t>
  </si>
  <si>
    <t>Sabrina Carpenter - Espresso (Lyrics)</t>
  </si>
  <si>
    <t>2024-12-01T20:30:03Z</t>
  </si>
  <si>
    <t>auraserenity|emotional|indiepop|sabrina carpenter|espresso|sabrina carpenter espresso|espresso sabrina carpenter|espresso lyrics sabrina carpenter|sabrina carpenter lyrics|espresso lyrics|lyrics sabrina carpenter|lyrics espresso|lyrics sabrina carpenter espresso|lyrics espresso sabrina carpenter|lyrics for espresso by sabrina carpenter|lyric video for espresso by sabrina carpenter</t>
  </si>
  <si>
    <t>ðŸ‘‘ Sabrina Carpenter - Espresso (Lyrics) ðŸŽ¶ Listen on Spotify: https://sptfy.com/QAzA ðŸ”¥ Help us reach 100,000 subscribers! ðŸ”” Turn on notifications to stay updated with new uploads!  ðŸŽ§ Stream &amp; Download: https://SabrinaCarpenter.lnk.to/Espresso  âœ¨ Follow Sabrina Carpenter: https://www.instagram.com/sabrinacarpenter/ https://www.facebook.com/sabrinacarpenter https://x.com/SabrinaAnnLynn  ðŸ“± Follow us on: Instagram: https://auranetwork.fanlink.tv/instagram Facebook: https://auranetwork.fanlink.tv/facebook Discord: https://auranetwork.fanlink.tv/discord X(twitter): https://auranetwork.fanlink.tv/xsocial  Ã—=Ã—=Ã—=Ã—=Ã—     Lyrics for 'Sabrina Carpenter - Espresso'  [Chorus] Now he's thinkin' 'bout me every night, oh Is it that sweet? I guess so Say you can't sleep, baby, I know That's that me espresso Move it up, down, left, right, oh Switch it up like Nintendo Say you can't sleep, baby, I know That's that me espresso  [Verse 1] I can't relate to desperation My 'give a fucks' are on vacation And I got this one boy and he won't stop calling When they act this way, I know I got 'em  [Pre-Chorus] Too bad your ex don't do it for ya Walked in and dream-came-trued it for ya Soft skin and I perfumed it for ya (Yes) I know I Mountain Dew it for ya (Yes) That morning coffee, brewed it for ya (Yes) One touch and I brand-newed it for ya  [Chorus] And now he's thinkin' 'bout me every night, oh Is it that sweet? I guess so Say you can't sleep, baby, I know That's that me espresso Move it up, down, left, right, oh Switch it up like Nintendo Say you can't sleep, baby, I know That's that me espresso  [Post-Chorus] Holy shit Is it that sweet? I guess so  [Verse 2] I'm working late 'cause I'm a singer Oh, he looks so cute wrapped 'round my finger My twisted humor make him laugh so often My honeybee, come and get this pollen  [Pre-Chorus] Too bad your ex don't do it for ya Walked in and dream-came-trued it for ya Soft skin and I perfumed it for ya (Yes) I know I Mountain Dew it for ya (Yes) That morning coffee, brewed it for ya (Yes) One touch and I brand-newed it for ya (Stupid)  [Chorus] Now he's thinkin' 'bout me every night, oh Is it that sweet? I guess so Say you can't sleep, baby, I know That's that me espresso Move it up, down, left, right, oh Switch it up like Nintendo Say you can't sleep, baby, I know That's that me espresso (Yes) Thinkin' 'bout me every night, oh Is it that sweet? I guess so (Yes) Say you can't sleep, baby, I know That's that me espresso (Yes) Move it up, down, left, right, oh (Move it up, down, left, right, oh) Switch it up like Nintendo (Yes) Say you can't sleep, baby, I know That's that me espresso  Ã—=Ã—=Ã—=Ã—=Ã—  ðŸ·ï¸Tags #espresso #sabrinacarpenter #auracountry #dailymusic #espressolyrics  ðŸ“§ Connect: contact@auranetwork.org  ðŸ“¥ Submit your music: https://auracountry.portal.district.biz/app/login  ðŸ“Œ LINKS:  Subscribe: https://www.youtube.com/@AuraNetworkCountry?sub_confirmation=1  Latest Video: https://youtube.com/playlist?list=PLnlXh7KnclbbFTEicqzZzqHk-8OtQLHrb&amp;si=-u4ujRO6XjuV-m1D  Sabrina Carpenter, Sabrina Carpenter, Sabrina Carpenter Latest, Espresso Lyrics, Espresso Lyrics Video  Comment #weareaura if you see this! ðŸ‘€</t>
  </si>
  <si>
    <t>ddAhItrKN2Y</t>
  </si>
  <si>
    <t>Kygo, Rita Ora - Carry On (Lyrics)</t>
  </si>
  <si>
    <t>2024-11-30T20:30:03Z</t>
  </si>
  <si>
    <t>auraserenity|emotional|indiepop|kygo|rita ora|kygo rita ora|rita ora kygo|kygo lyrics|rita ora lyrics|kygo rita ora lyrics|rita ora kygo lyrics|kygo lyrics rita ora|lyrics rita ora kygo|lyrics rita ora</t>
  </si>
  <si>
    <t>ðŸ‘‘ Kygo, Rita Ora - Carry On (Lyrics) ðŸŽ¶ Listen on Spotify: http://bit.ly/4c1YIwO ðŸ”¥ Help us reach 100,000 subscribers! ðŸ”” Turn on notifications to stay updated with new uploads!  ðŸŽ§ Stream &amp; Download: http://smarturl.it/xCarryOn  âœ¨ Follow Kygo: https://www.instagram.com/kygomusic/ https://www.facebook.com/kygoofficial https://x.com/kygomusic http://kygomusic.com  âœ¨ Follow Rita Ora: https://www.instagram.com/ritaora/ https://www.facebook.com/RitaOra/ https://x.com/RitaOra https://ritaora.com/  ðŸ“± Follow us on: Instagram: https://auranetwork.fanlink.tv/instagram Facebook: https://auranetwork.fanlink.tv/facebook Discord: https://auranetwork.fanlink.tv/discord X(twitter): https://auranetwork.fanlink.tv/xsocial  Ã—=Ã—=Ã—=Ã—=Ã—     Lyrics for 'Kygo - Carry On'  [Intro: Rita Ora] You, to carry on for you, for you  [Verse 1: Rita Ora] Walking alone and the shores are longing I miss your footprints next to mine Sure as the waves on the sand are washing Your rhythm keeps my heart in time  [Chorus: Rita Ora] You, you found me Made me into something new Led me through the deepest waters I promise loud to carry on for you  [Post-Chorus: Rita Ora] You, to carry on for you, for you You, to carry on for you, for you I'll carry on for you  [Verse 2: Rita Ora] Talk to the wind on the open ocean I wonder if you hear me too? Wrapped in my arms with every moment, yeah The memories that pull me through  [Chorus: Rita Ora] You, you found me Made me into something new (Oh, yeah) Led me through the deepest waters I promise loud to carry on to you (Ooh)  [Post-Chorus] You, to carry on for you, for you To carry on for you You, to carry on for you, for you I'll carry on for you  [Chorus: Rita Ora] You, you found me (Oh, yeah) Made me into something new (Into something new) Led me through the deepest waters (Deepest) I promise loud to carry on for you (Oh, carry on for you)  [Post-Chorus: Rita Ora] You, to carry on for you, for you You, to carry on for you, for you  [Bridge: Rita Ora] Keep me running, keep me coming back to you Hold me harder, love me like you know you do Keep me running, keep me coming back to you Hold me harder, love me like you know you do  [Chorus: Rita Ora] You, you found me Made me into something new Led me through the deepest waters I promise loud to carry on for you  [Post-Chorus: Rita Ora] You, to carry on for you, for you You, to carry on for you, for you In the deepest waters Oh, I'll carry on for you  Ã—=Ã—=Ã—=Ã—=Ã—  ðŸ·ï¸Tags #carryon #kygo #auraserenity #freshvibes #carryonlyrics  ðŸ“§ Connect: contact@auranetwork.org  ðŸ“¥ Submit your music: https://auraserenity.portal.district.biz/app/login  ðŸ“Œ LINKS:  Subscribe: https://www.youtube.com/@AuraNetworkSerenity?sub_confirmation=1 serenity Â©: https://youtube.com/playlist?list=PL6XvoUHzMezgk4YGb1Rs4Al7ODm5d6ww4&amp;si=VitAZQD1P_lJRSen Sad Bangers: https://youtube.com/playlist?list=PL6XvoUHzMezgw-hXXRkW_M8ggWGLkT7S8&amp;si=QRCnACqT8oSnOD92  Kygo, Rita Ora, Rita Ora, Kygo Latest, Carry On Lyrics, Carry On Lyrics Video  Comment #weareaura if you see this! ðŸ‘€</t>
  </si>
  <si>
    <t>mKN5UgjRhd8</t>
  </si>
  <si>
    <t>Travis Scott - HIGHEST IN THE ROOM (Lyrics)</t>
  </si>
  <si>
    <t>2024-11-29T20:30:09Z</t>
  </si>
  <si>
    <t>auraserenity|emotional|indiepop|travis scott|highest in the room|travis scott highest in the room|highest in the room travis scott|highest in the room lyrics travis scott|travis scott lyrics|highest in the room lyrics|lyrics travis scott|lyrics highest in the room|lyrics travis scott highest in the room|lyrics highest in the room travis scott|lyrics for highest in the room by travis scott|lyric video for highest in the room by travis scott</t>
  </si>
  <si>
    <t>ðŸ‘‘ Travis Scott - HIGHEST IN THE ROOM (Lyrics) ðŸŽ¶ Listen on Spotify: https://sptfy.com/QAzA ðŸ”¥ Help us reach 100,000 subscribers! ðŸ”” Turn on notifications to stay updated with new uploads!  ðŸŽ§ Stream &amp; Download: https://travisscott.lnk.to/HIGHEST  âœ¨ Follow Travis Scott: https://travisscott.com https://www.instagram.com/travisscott/ https://www.facebook.com/travisscottlaflame https://soundcloud.com/travisscott-2 https://x.com/trvisXX  ðŸ“± Follow us on: Instagram: https://auranetwork.fanlink.tv/instagram Facebook: https://auranetwork.fanlink.tv/facebook Discord: https://auranetwork.fanlink.tv/discord X(twitter): https://auranetwork.fanlink.tv/xsocial  Ã—=Ã—=Ã—=Ã—=Ã—     Lyrics for 'Travis Scott - HIGHEST IN THE ROOM'  [Chorus] I got room in my fumes (Yeah) She fill my mind up with ideas I'm the highest in the room (Itâ€™s lit) Hope I make it outta here (Let's go)  [Verse 1] She saw my eyes, she know I'm gone (Ah) I see some things that you might fear Iâ€™m doin' a show, I'll be back soon (Soon) That ain't what she wanna hear (Nah) Now I got her in my room (Ah) Legs wrapped around my beard Got the fastest car, it zoom (Skrrt) Hope we make it outta here (Ah) When I'm with you, I feel alive You say you love me, don't you lie (Yeah) Won't cross my heart, don't wanna die Keep the pistol on my side (Yeah)  [Chorus] Case itâ€™s fumes (Smoke) She fill my mind up with ideas (Straight up) Iâ€™m the highest in the room (It's lit) Hope I make it outta here (Letâ€™s go, yeah)  [Verse 2] We ain't stressin' 'bout the loot (Yeah) My block made of queserÃ­a This not the molly, this the boot Ainâ€™t no comin' back from here Live the life of La Familia It's so much gang that I can't see ya (Yeah) Turn it up 'til they can't hear (We can't) Runnin', runnin' 'round for the thrill Yeah, dawg, dawg, 'round my real (Gang) Raw, raw, I been pourin' to the real (Drank) Nah, nah, nah, they not back of the VIP (In the VIP) Gorgeous, baby, keep me hard as steel Ah, this my life, I did not choose Uh, been on this since we was kids We gon' stay on top and break the rules Uh, I fill my mind up with ideas  [Chorus] Case it's fumes She fill my mind up with ideas (Straight up) I'm the highest in the room (I'm the highest, it's lit) Hope I make it outta here  [Outro] I'm the highest, you might got the Midas touch What the vibe is? And my bitch the vibiest, yeah Everyone excited, everyone too excited, yeah now Play with the giants, little bit too extravagant, yeah now Night, everyone feel my vibe, yeah In the broad day, everyone hypnotizing, yeah I'm okay and I take the cake, yeah  Ã—=Ã—=Ã—=Ã—=Ã—  ðŸ·ï¸Tags #highestintheroom #travisscott #auracountry #dailymusic #highestintheroomlyrics  ðŸ“§ Connect: contact@auranetwork.org  ðŸ“¥ Submit your music: https://auracountry.portal.district.biz/app/login  ðŸ“Œ LINKS:  Subscribe: https://www.youtube.com/@AuraNetworkCountry?sub_confirmation=1  Latest Video: https://youtube.com/playlist?list=PLnlXh7KnclbbFTEicqzZzqHk-8OtQLHrb&amp;si=-u4ujRO6XjuV-m1D  Travis Scott, Travis Scott, Travis Scott Latest, HIGHEST IN THE ROOM Lyrics, HIGHEST IN THE ROOM Lyrics Video  Comment #weareaura if you see this! ðŸ‘€</t>
  </si>
  <si>
    <t>_EhPRpzysjY</t>
  </si>
  <si>
    <t>Tate McRae - 2 hands (Lyrics)</t>
  </si>
  <si>
    <t>2024-11-28T20:30:06Z</t>
  </si>
  <si>
    <t>auraserenity|emotional|indiepop|tate mcrae|2 hands|tate mcrae 2 hands|2 hands tate mcrae|tate mcrae 2 hands lyrics|2 hands tate mcrae lyrics|tate mcrae lyrics 2 hands|2 hands lyrics tate mcrae|tate mcrae lyrics|2 hands lyrics|lyrics tate mcrae|lyrics 2 hands|lyrics tate mcrae 2 hands|lyrics 2 hands tate mcrae|lyrics for 2 hands by tate mcrae|lyric video for 2 hands by tate mcrae</t>
  </si>
  <si>
    <t>ðŸ‘‘ Tate McRae - 2 hands (Lyrics) ðŸŽ¶ Listen on Spotify: https://sptfy.com/QAzA ðŸ”¥ Help us reach 100,000 subscribers! ðŸ”” Turn on notifications to stay updated with new uploads!  ðŸŽ§ Stream &amp; Download: https://tatemcrae.lnk.to/2hands  âœ¨ Follow Tate McRae: https://www.instagram.com/tatemcrae/ https://www.facebook.com/TateMcRaeOfficial https://x.com/tatemcrae https://tatemcrae.com  ðŸ“± Follow us on: Instagram: https://auranetwork.fanlink.tv/instagram Facebook: https://auranetwork.fanlink.tv/facebook Discord: https://auranetwork.fanlink.tv/discord X(twitter): https://auranetwork.fanlink.tv/xsocial  Ã—=Ã—=Ã—=Ã—=Ã—     Lyrics for 'Tate McRae - 2 hands'  [Intro] I want your two hands Don't ever let me go I want your two hands Two hands on me  [Verse 1] You don't need to tell me you love me Seventeen times in a day (Yeah) I don't need to hear I'm your number one And everybody's second place You don't gotta shit-talk your last girl Sayin' she don't compare to me (Yeah) Baby, I ain't saying you don't know me well, it's Just not the shit I need  [Pre-Chorus] 'Cause they just words, they don't mean much (They don't mean much, no, no) Need a little less talk And a lot more touch  [Chorus] I just want your two hands on me At all times, baby If you let go (I want your two hands) Better put 'em right back fast Want your two hands on mÐµ Like my life needs savin' Let 'Ðµm all know (I want your two hands) Can you do it like that? Yeah  [Verse 2] You ain't gonna win with the jewelry Don't need the cute f***in' names (No) We don't gotta live out of hotels (Mm-mm) We could do it in my room all day And I know you could spoil me plenty more But I don't really trust that anymore And I already got that bag for free (Ah) But if you bought it, then that's sweet (Sweet)  [Pre-Chorus] Still, they're just things, they don't mean much (They don't mean much, no, no) Seen a real good thing Turn to real f***ed up (Mm, ah)  [Chorus] I just want your two hands on me At all times, baby If you let go (I want your two hands) Better put 'em right back fast Want your two hands on me Like my life needs savin' Let 'em all know (I want your two hands) Can you do it like that? Yeah  [Post-Chorus] 'Cause I want 'em all to see You look good on top of me At this time at night, I need Not one, not three (Yeah) Just your two hands on me Like my life needs savin' Let 'em all know (I want your two hands) Can you do it like that? Yeah  [Bridge] I want your two hands (Mm, woah) Don't ever let me go I want your two hands Two hands on me (I want your two) I want your two hands (Don't let me go) Don't ever let me go (I want your two hands) I want your two hands (Better put 'em right back) Two hands on me  [Chorus] I just want your two hands on me At all times, baby If you let go (I want your two hands) Better put 'em right back fast (Oh-oh) Want your two hands on me Like my life needs savin' Let 'em all know (I want your two hands) Can you do it like that? Yeah (Like that, like that)  [Post-Chorus] 'Cause I want 'em all to see (Yeah) You look good on top of me At this time at night, I need Not one, not three Just your two hands on me Like my life needs savin' Let 'em all know (I want your two hands) Can you do it like that? Yeah (Alright)  Ã—=Ã—=Ã—=Ã—=Ã—  ðŸ·ï¸Tags #2hands #tatemcrae #auracountry #dailymusic #2handslyrics  ðŸ“§ Connect: contact@auranetwork.org  ðŸ“¥ Submit your music: https://auracountry.portal.district.biz/app/login  ðŸ“Œ LINKS:  Subscribe: https://www.youtube.com/@AuraNetworkCountry?sub_confirmation=1  Latest Video: https://youtube.com/playlist?list=PLnlXh7KnclbbFTEicqzZzqHk-8OtQLHrb&amp;si=-u4ujRO6XjuV-m1D  Tate McRae, Tate McRae, Tate McRae Latest, 2 hands Lyrics, 2 hands Lyrics Video  Comment #weareaura if you see this! ðŸ‘€</t>
  </si>
  <si>
    <t>rv48Cr7auKY</t>
  </si>
  <si>
    <t>Lil Nas X - Old Town Road (Remix) ft. Billy Ray Cyrus (Lyrics)</t>
  </si>
  <si>
    <t>2024-11-27T20:30:05Z</t>
  </si>
  <si>
    <t>auraserenity|emotional|indiepop|lil nas x|billy ray cyrus|old town road|lil nas x billy ray cyrus|billy ray cyrus lil nas x|old town road lil nas x|old town road billy ray cyrus|old town road lyrics|lil nas x lyrics|billy ray cyrus lyrics|old town road billy ray cyrus lyrics|lil nas x lyrics billy ray cyrus|lyrics billy ray cyrus lil nas x|old town road lyrics billy ray cyrus|lyrics billy ray cyrus old town road</t>
  </si>
  <si>
    <t>ðŸ‘‘ Lil Nas X - Old Town Road (Remix) ft. Billy Ray Cyrus (Lyrics) ðŸŽ¶ Listen on Spotify: https://sptfy.com/QAzA ðŸ”¥ Help us reach 100,000 subscribers! ðŸ”” Turn on notifications to stay updated with new uploads!  ðŸŽ§ Stream &amp; Download: http://smarturl.it/billyrayoldtownroad  âœ¨ Follow Lil Nas X: https://www.instagram.com/lilnasx/ https://x.com/LilNasX  âœ¨ Follow Billy Ray Cyrus: https://www.instagram.com/billyraycyrus/ https://x.com/billyraycyrus https://www.facebook.com/BillyRayCyrus/  ðŸ“± Follow us on: Instagram: https://auranetwork.fanlink.tv/instagram Facebook: https://auranetwork.fanlink.tv/facebook Discord: https://auranetwork.fanlink.tv/discord X(twitter): https://auranetwork.fanlink.tv/xsocial  Ã—=Ã—=Ã—=Ã—=Ã—     Lyrics for 'Lil Nas X - Old Town Road'  Old Town Road Lyrics:  [Intro: Billy Ray Cyrus] Oh, oh-oh Oh  [Refrain: Billy Ray Cyrus] Yeah, I'm gonna take my horse to the old town road I'm gonna ride 'til I can't no more I'm gonna take my horse to the old town road I'm gonna ride 'til I can't no more (Kio, Kio)  [Verse 1: Lil Nas X] I got the horses in the back Horse tack is attached Hat is matte black Got the boots that's black to match Ridin' on a horse, ha You can whip your Porsche I been in the valley You ain't been up off that porch, now  [Chorus: Lil Nas X] Can't nobody tell me nothin' You can't tell me nothin' Can't nobody tell me nothin' You can't tell me nothin'  [Verse 2: Lil Nas X] Ridin' on a tractor Lean all in my bladder Cheated on my baby You can go and ask her My life is a movie Bull ridin' and boobies Cowboy hat from Gucci Wrangler on my booty  [Chorus: Lil Nas X] Can't nobody tell me nothin' You can't tell me nothin' Can't nobody tell me nothin' You can't tell me nothin'  [Refrain: Lil Nas X] Yeah, I'm gonna take my horse to the old town road I'm gonna ride 'til I can't no more I'm gonna take my horse to the old town road I'm gonna ride 'til I can't no more  [Verse 3: Billy Ray Cyrus] Hat down, cross town, livin' like a rockstar Spent a lot of money on my brand new guitar Baby's got a habit: diamond rings and Fendi sports bras Ridin' down Rodeo in my Maserati sports car Got no stress, I've been through all that I'm like a Marlboro Man so I kick on back Wish I could roll on back to that old town road I wanna ride 'til I can't no more  [Outro: Lil Nas X &amp; Billy Ray Cyrus] Yeah, I'm gonna take my horse to the old town road I'm gonna ride 'til I can't no more I'm gonna take my horse to the old town road I'm gonna ride 'til I can't no more  Ã—=Ã—=Ã—=Ã—=Ã—  ðŸ·ï¸Tags #oldtownroad #lilnasx #auracountry #dailymusic #oldtownroadlyrics  ðŸ“§ Connect: contact@auranetwork.org  ðŸ“¥ Submit your music: https://auracountry.portal.district.biz/app/login  ðŸ“Œ LINKS:  Subscribe: https://www.youtube.com/@AuraNetworkCountry?sub_confirmation=1  Latest Video: https://youtube.com/playlist?list=PLnlXh7KnclbbFTEicqzZzqHk-8OtQLHrb&amp;si=-u4ujRO6XjuV-m1D  Lil Nas X, Billy Ray Cyrus, Billy Ray Cyrus, Lil Nas X Latest, Old Town Road Lyrics, Old Town Road Lyrics Video  Comment #weareaura if you see this! ðŸ‘€</t>
  </si>
  <si>
    <t>TwGLQdOyJuI</t>
  </si>
  <si>
    <t>Sasha Sloan - Dancing With Your Ghost (Lyrics)</t>
  </si>
  <si>
    <t>2024-11-26T20:30:03Z</t>
  </si>
  <si>
    <t>auraserenity|emotional|indiepop|sasha sloan|dancing with your ghost|sasha sloan dancing with your ghost|dancing with your ghost sasha sloan|sasha sloan lyrics|dancing with your ghost lyrics|lyrics sasha sloan|lyrics dancing with your ghost|lyrics sasha sloan dancing with your ghost|lyrics dancing with your ghost sasha sloan|lyrics for dancing with your ghost by sasha sloan|lyric video for dancing with your ghost by sasha sloan</t>
  </si>
  <si>
    <t>ðŸ‘‘ Sasha Sloan - Dancing With Your Ghost (Lyrics) ðŸŽ¶ Listen on Spotify: https://sptfy.com/QAzA ðŸ”¥ Help us reach 100,000 subscribers! ðŸ”” Turn on notifications to stay updated with new uploads!  ðŸŽ§ Stream &amp; Download: https://youtu.be/Qzc_aX8c8g4?si=eCrZIwPCY7HMInPG  âœ¨ Follow Sasha Sloan: https://www.instagram.com/sadgirlsloan/ https://www.facebook.com/sadgirlsloan/ https://x.com/sadgirlsloan http://sadgirlsloan.com/  ðŸ“± Follow us on: Instagram: https://auranetwork.fanlink.tv/instagram Facebook: https://auranetwork.fanlink.tv/facebook Discord: https://auranetwork.fanlink.tv/discord X(twitter): https://auranetwork.fanlink.tv/xsocial  Ã—=Ã—=Ã—=Ã—=Ã—     Lyrics for 'Sasha Sloan - Dancing With Your Ghost'  [Verse 1] Yelling at the sky Screaming at the world Baby, why'd you go away? Iâ€™m still your girl Holding on too tight Head up in the clouds Heaven only knows where you are now  [Pre-Chorus] How do I love, how do I love again? How do I trust, how do I trust again?  [Chorus] I stay up all night, tell myself I'm alright Baby, you're just harder to see than most I put the record on, wait â€™til I hear our song Every night, I'm dancing with your ghost Every night, I'm dancing with your ghost  [Verse 2] Never got the chance To say a last goodbye I gotta move on But it hurts to try  [Pre-Chorus] How do I love, how do I love again? How do I trust, how do I trust again?  [Chorus] I stay up all night, tell myself I'm alright Baby, you're just harder to see than most I put the record on, wait 'til I hear our song Every night, I'm dancing with your ghost Every night, I'm dancing with your ghost  [Bridge] How do I love, how do I love again? How do I trust, how do I trust again?  [Chorus] I stay up all night, tell myself Iâ€™m alright Baby, youâ€™re just harder to see than most I put the record on, wait 'til I hear our song Every night, Iâ€™m dancing with your ghost Every night, I'm dancing with your ghost Every night, I'm dancing with your ghost  Ã—=Ã—=Ã—=Ã—=Ã—  ðŸ·ï¸Tags #dancingwithyourghost #sashasloan #auracountry #dailymusic #dancingwithyourghostlyrics  ðŸ“§ Connect: contact@auranetwork.org  ðŸ“¥ Submit your music: https://auracountry.portal.district.biz/app/login  ðŸ“Œ LINKS:  Subscribe: https://www.youtube.com/@AuraNetworkCountry?sub_confirmation=1  Latest Video: https://youtube.com/playlist?list=PLnlXh7KnclbbFTEicqzZzqHk-8OtQLHrb&amp;si=-u4ujRO6XjuV-m1D  Sasha Sloan, Sasha Sloan, Sasha Sloan Latest, Dancing With Your Ghost Lyrics, Dancing With Your Ghost Lyrics Video  Comment #weareaura if you see this! ðŸ‘€</t>
  </si>
  <si>
    <t>RlVRP9Bn2BY</t>
  </si>
  <si>
    <t>Katy Perry - Last Friday Night (T.G.I.F) (Lyrics)</t>
  </si>
  <si>
    <t>2024-11-25T20:30:03Z</t>
  </si>
  <si>
    <t>auraserenity|emotional|indiepop|katy perry|last friday night|katy perry last friday night|last friday night katy perry|katy perry lyrics last friday night|last friday night lyrics katy perry|katy perry lyrics|last friday night lyrics|lyrics katy perry|lyrics last friday night|lyrics katy perry last friday night|lyrics last friday night katy perry</t>
  </si>
  <si>
    <t>ðŸ‘‘ Katy Perry - Last Friday Night (T.G.I.F) (Lyrics) ðŸŽ¶ Listen on Spotify: https://sptfy.com/QAzA ðŸ”¥ Help us reach 100,000 subscribers! ðŸ”” Turn on notifications to stay updated with new uploads!  ðŸŽ§ Stream &amp; Download: https://youtu.be/KlyXNRrsk4A?si=VazqG-8CLGxbN1dK  âœ¨ Follow Katy Perry: http://katy.to/InstagramYD http://katy.to/FacebookYD http://katy.to/TwitterYD http://katy.to/WebsiteYD  ðŸ“± Follow us on: Instagram: https://auranetwork.fanlink.tv/instagram Facebook: https://auranetwork.fanlink.tv/facebook Discord: https://auranetwork.fanlink.tv/discord X(twitter): https://auranetwork.fanlink.tv/xsocial  Ã—=Ã—=Ã—=Ã—=Ã—     Lyrics for 'Katy Perry - Last Friday Night'  Lyrics:  [Verse 1] There's a stranger in my bed There's a pounding in my head Glitter all over the room Pink flamingos in the pool I smell like a minibar DJ's passed out in the yard Barbies on the barbecue This a hickey or a bruise?  [Pre-Chorus] Pictures of last night ended up online I'm screwed, oh well It's a blacked out blur, but I'm pretty sure it ruled Damn  [Chorus]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mÃ©nage Ã  trois Last Friday night Yeah, I think we broke the law Always say we're gonna stop-op, oh-woah  [Post-Chorus] But this Friday night Do it all again But this Friday night Do it all again  [Verse 2] Trying to connect the dots Don't know what to tell my boss Think the city towed my car Chandelier is on the floor Ripped my favorite party dress Warrant's out for my arrest Think I need a ginger ale That was such an epic fail  [Pre-Chorus] Pictures of last night ended up online I'm screwed, oh well It's a blacked out blur, but I'm pretty sure it ruled Damn  [Chorus]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mÃ©nage Ã  trois Last Friday night Yeah, I think we broke the law Always say we're gonna stop-op, oh-woah  [Post-Chorus] But this Friday night Do it all again (Do it all again) This Friday night Do it all again (Do it all again) This Friday night  [Bridge] T.G.I.F., T.G.I.F., T.G.I.F T.G.I.F., T.G.I.F., T.G.I.F  [Saxophone Solo]  [Chorus]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mÃ©nage Ã  trois Last Friday night Yeah, I think we broke the law Always say we're gonna stop-op, oh-woah  [Post-Chorus] But this Friday night Do it all again  Ã—=Ã—=Ã—=Ã—=Ã—  ðŸ·ï¸Tags #lastfridaynight #katyperry #auracountry #dailymusic #lastfridaynightlyrics  ðŸ“§ Connect: contact@auranetwork.org  ðŸ“¥ Submit your music: https://auracountry.portal.district.biz/app/login  ðŸ“Œ LINKS:  Subscribe: https://www.youtube.com/@AuraNetworkCountry?sub_confirmation=1  Latest Video: https://youtube.com/playlist?list=PLnlXh7KnclbbFTEicqzZzqHk-8OtQLHrb&amp;si=-u4ujRO6XjuV-m1D  Katy Perry, Katy Perry, Katy Perry Latest, Last Friday Night Lyrics, Last Friday Night Lyrics Video  Comment #weareaura if you see this! ðŸ‘€</t>
  </si>
  <si>
    <t>FcdF32MOLH0</t>
  </si>
  <si>
    <t>Alicia Keys - No One (Lyrics)</t>
  </si>
  <si>
    <t>2024-11-24T20:30:01Z</t>
  </si>
  <si>
    <t>auraserenity|emotional|indiepop|alicia keys|no one|alicia keys no one|no one alicia keys|alicia keys no one lyrics|no one alicia keys lyrics|alicia keys lyrics no one|no one lyrics alicia keys|alicia keys lyrics|no one lyrics|lyrics alicia keys|lyrics no one|lyrics alicia keys no one|lyrics no one alicia keys|lyrics for no one by alicia keys|lyric video for no one by alicia keys</t>
  </si>
  <si>
    <t>ðŸ‘‘ Alicia Keys - No One (Lyrics) ðŸŽ¶ Listen on Spotify: https://sptfy.com/QAzA ðŸ”¥ Help us reach 100,000 subscribers! ðŸ”” Turn on notifications to stay updated with new uploads!  ðŸŽ§ Stream &amp; Download: https://aliciakeys.lnk.to/_listenYD  âœ¨ Follow Alicia Keys: https://www.instagram.com/aliciakeys/ https://www.facebook.com/aliciakeys https://x.com/aliciakeys https://www.aliciakeys.com  ðŸ“± Follow us on: Instagram: https://auranetwork.fanlink.tv/instagram Facebook: https://auranetwork.fanlink.tv/facebook Discord: https://auranetwork.fanlink.tv/discord X(twitter): https://auranetwork.fanlink.tv/xsocial  Ã—=Ã—=Ã—=Ã—=Ã—     Lyrics for 'Alicia Keys - No One'  [Verse 1] I just want you close Where you can stay forever You can be sure That it will only get better  [Pre-Chorus] You and me together Through the days and nights I don't worry 'cause Everything's going to be alright People keep talking, they can say what they like But all I know is everything's gonna be alright [Chorus] No one, no one, no one Can get in the way of what I'm feelin' No one, no one, no one Can get in the way of what I feel for you, you, you Can get in the way of what I feel for you  [Verse 2] When the rain is pouring down And my heart is hurting You will always be around This, I know for certain  [Pre-Chorus] You and me together Through the days and nights I don't worry 'cause Everything's going to be alright People keep talking, they can say what they like But all I know is everything's gonna be alright  [Chorus] No one, no one, no one Can get in the way of what I'm feelin' No one, no one, no one Can get in the way of what I feel for you, you, you Can get in the way of what I feel  [Bridge] I know some people search the world To find something like what we have I know people will try, try to divide, something so real So 'til the end of time, I'm telling you there ain't no one  [Chorus] No one, no one Can get in the way of what I'm feelin' No one, no one, no one Can get in the way of what I feel for you  [Outro] Oh, oh oh oh, oh oh oh, oh oh oh oh oh oh oh oh oh oh Oh, oh oh oh, oh oh oh, oh oh oh oh oh oh oh oh oh oh  Ã—=Ã—=Ã—=Ã—=Ã—  ðŸ·ï¸Tags #noone #aliciakeys #auracountry #dailymusic #noonelyrics  ðŸ“§ Connect: contact@auranetwork.org  ðŸ“¥ Submit your music: https://auracountry.portal.district.biz/app/login  ðŸ“Œ LINKS:  Subscribe: https://www.youtube.com/@AuraNetworkCountry?sub_confirmation=1  Latest Video: https://youtube.com/playlist?list=PLnlXh7KnclbbFTEicqzZzqHk-8OtQLHrb&amp;si=-u4ujRO6XjuV-m1D  Alicia Keys, Alicia Keys, Alicia Keys Latest, No One Lyrics, No One Lyrics Video  Comment #weareaura if you see this! ðŸ‘€</t>
  </si>
  <si>
    <t>rf6j6PC0ouo</t>
  </si>
  <si>
    <t>The Chainsmokers, ILLENIUM - Takeaway (Lyrics) ft. Lennon Stella</t>
  </si>
  <si>
    <t>2024-11-23T20:30:05Z</t>
  </si>
  <si>
    <t>auraserenity|emotional|indiepop|the chainsmokers|illenium|takeaway|takeaway the chainsmokers|takeaway illenium|takeaway lyrics|the chainsmokers lyrics|illenium lyrics|the chainsmokers illenium lyrics|illenium the chainsmokers lyrics|takeaway the chainsmokers lyrics|takeaway illenium lyrics|the chainsmokers lyrics illenium|lyrics illenium the chainsmokers|takeaway lyrics illenium|lyrics illenium takeaway</t>
  </si>
  <si>
    <t>ðŸ‘‘ The Chainsmokers, ILLENIUM - Takeaway (Lyrics) ft. Lennon Stella ðŸŽ¶ Listen on Spotify: https://sptfy.com/QAzA ðŸ”¥ Help us reach 100,000 subscribers! ðŸ”” Turn on notifications to stay updated with new uploads!  ðŸŽ§ Stream &amp; Download: https://TheChainsmokers.lnk.to/Takeaway  âœ¨ Follow The Chainsmokers: https://www.youtube.com/thechainsmokers https://www.instagram.com/thechainsmokers/ https://soundcloud.com/thechainsmokers https://x.com/thechainsmokers  âœ¨ Follow ILLENIUM: https://www.instagram.com/illeniummusic/ https://www.youtube.com/channel/UCv0tIDoaBZCTXQvVO4zosng https://x.com/ILLENIUMMUSIC  ðŸ“± Follow us on: Instagram: https://auranetwork.fanlink.tv/instagram Facebook: https://auranetwork.fanlink.tv/facebook Discord: https://auranetwork.fanlink.tv/discord X(twitter): https://auranetwork.fanlink.tv/xsocial  Ã—=Ã—=Ã—=Ã—=Ã—     Lyrics for 'The Chainsmokers - Takeaway'  [Intro: Lennon Stella] Your heart for takeaway, yeah, yeah, yeah-yeah Your heart for takeaway, yeah, yeah, yeah-yeah Your heart for takeaway, yeah-yeah, yeah-yeah Your heart for takeaway, yeah, yeah, yeah-yeah  [Verse 1: Lennon Stella &amp; Andrew Taggart] Hey, hey, hey Where do you think you're going? It's so late, late, late, what's wrong? I said, 'I can't stay, do I have to give a reason?' It's just me, me, me, it's what I want  [Pre-Chorus: Lennon Stella &amp; Andrew Taggart] So how did we get here? Three weeks now, we've been so caught up Better if we do this on our own  [Chorus: Lennon Stella &amp; Andrew Taggart] Before I love you, na, na, na I'm gonna leave you, na, na, na Before I'm someone you leave behind I'll break your heart so you don't break mine Before I love you, na, na, na I'm gonna leave you, na, na, na Even if I'm not here to stay I still want your heart  [Post-Chorus: Lennon Stella] Your heart for takeaway, yeah, yeah, yeah-yeah Your heart for takeaway, yeah, yeah, yeah-yeah Your heart for takeaway, yeah-yeah, yeah-yeah Your heart for takeaway, yeah, yeah, yeah-yeah Your heart for takeaway (Your heart for takeaway, yeah-yeah, yeah-yeah) Your heart for takeaway, yeah, yeah, yeah-yeah  [Verse 2: Lennon Stella &amp; Andrew Taggart] Fate, fate, fate Is that what came between us? Or did we do this on our own?  [Pre-Chorus: Lennon Stella &amp; Andrew Taggart] So how did we get here? I'm asking myself why I'm so caught up Better if we do this on our own  [Chorus: Lennon Stella &amp; Andrew Taggart] Before I love you, na, na, na I'm gonna leave you, na, na, na Before I'm someone you leave behind I'll break your heart so you don't break mine Before I love you, na, na, na I'm gonna leave you, na, na, na Even if I'm not here to stay I still want your heart  [Post-Chorus: Lennon Stella] Your heart for takeaway, yeah, yeah, yeah-yeah Your heart for takeaway, yeah, yeah, yeah-yeah Your heart for takeaway, yeah-yeah, yeah-yeah Your heart for takeaway, yeah, yeah, yeah-yeah Your heart for takeaway (Your heart for takeaway, yeah-yeah, yeah-yeah) Your heart for takeaway, yeah, yeah, yeah-yeah  [Chorus: Andrew Taggart] Before I love you, na, na, na I'm gonna leave you, na, na, na Before I'm someone you leave behind I'll break your heart so you don't break mine Before I love you, na, na, na I'm gonna leave you, na, na, na Even if I'm not here to stay I still want your heart  Ã—=Ã—=Ã—=Ã—=Ã—  ðŸ·ï¸Tags #takeaway #thechainsmokers #auracountry #dailymusic #takeawaylyrics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Chainsmokers, ILLENIUM, Lennon Stella, The Chainsmokers Latest, Takeaway Lyrics, Takeaway Lyrics Video  Comment #weareaura if you see this! ðŸ‘€</t>
  </si>
  <si>
    <t>qUkvCjd9PZo</t>
  </si>
  <si>
    <t>Russ - Losin Control (Lyrics)</t>
  </si>
  <si>
    <t>2024-11-22T20:30:05Z</t>
  </si>
  <si>
    <t>auraserenity|emotional|indiepop|russ|losin control|russ losin control|losin control russ|russ losin control lyrics|losin control russ lyrics|russ lyrics losin control|losin control lyrics russ|russ lyrics|losin control lyrics|lyrics russ|lyrics losin control|lyrics russ losin control|lyrics losin control russ|lyrics for losin control by russ|lyric video for losin control by russ</t>
  </si>
  <si>
    <t>ðŸ‘‘ Russ - Losin Control (Lyrics) ðŸŽ¶ Listen on Spotify: https://sptfy.com/QAzA ðŸ”¥ Help us reach 100,000 subscribers! ðŸ”” Turn on notifications to stay updated with new uploads!  ðŸŽ§ Stream &amp; Download: https://smarturl.it/TRAWiT#music-services  âœ¨ Follow Russ: https://www.instagram.com/russ/ https://x.com/russdiemon https://www.facebook.com/russtheone  ðŸ“± Follow us on: Instagram: https://auranetwork.fanlink.tv/instagram Facebook: https://auranetwork.fanlink.tv/facebook Discord: https://auranetwork.fanlink.tv/discord X(twitter): https://auranetwork.fanlink.tv/xsocial  Ã—=Ã—=Ã—=Ã—=Ã—     Lyrics for 'Russ - Losin Control'  [Chorus] She's falling in love now, losing control now Fighting the truth, trying to hide But I think it's alright, girl Yeah, I think it's alright, girl, ooh She's falling in love now, losing control now Fighting the truth, trying to hide But I think it's alright, girl Yeah, I think it's alright, girl, ooh  [Verse 1] She's falling but she doesn't think he'll catch her 'Cause her last relationship was a disaster Accusations everyday, she didn't know why All her calls would be ignored, he's on his own time Should've ended it before it started All she ever got was broken hearted He was cheating on her, trying to flip it Back on her like a victim Now she all alone and starting over Now she got baggage on her shoulder But the new guy really loves her She loves him, but she doesn't trust herself anymore  [Chorus] She's falling in love now, losing control now Fighting the truth, trying to hide But I think it's alright, girl Yeah, I think it's alright, girl, ooh She's falling in love now, losing control now Fighting the truth, trying to hide But I think it's alright, girl Yeah, I think it's alright, girl, ooh  [Verse 2] Despite her past, she can't help the attraction He tells her that he's nothing like the last one He redefines in every way what love is She fell for him and hasn't gotten up since Every now and then, she goes off, though Beating on his chest like a bongo He understands she's coming from a hurt place Answers all the questions on her survey Doesn't get jealous, doesn't break trust Doesn't call her, 'Ho' after hang-ups Give her everything she ever wanted And even though she still feels haunted  [Chorus] She's falling in love now, losing control now Fighting the truth, trying to hide But I think it's alright, girl Yeah, I think it's alright, girl, ooh She's falling in love now, losing control now Fighting the truth, trying to hide But I think it's alright, girl Yeah, I think it's alright, girl, ooh  Ã—=Ã—=Ã—=Ã—=Ã—  ðŸ·ï¸Tags #losincontrol #russ #auracountry #dailymusic #losincontrollyrics  ðŸ“§ Connect: contact@auranetwork.org  ðŸ“¥ Submit your music: https://auracountry.portal.district.biz/app/login  ðŸ“Œ LINKS:  Subscribe: https://www.youtube.com/@AuraNetworkCountry?sub_confirmation=1  Latest Video: https://youtube.com/playlist?list=PLnlXh7KnclbbFTEicqzZzqHk-8OtQLHrb&amp;si=-u4ujRO6XjuV-m1D  Russ, Russ, Russ Latest, Losin Control Lyrics, Losin Control Lyrics Video  Comment #weareaura if you see this! ðŸ‘€</t>
  </si>
  <si>
    <t>xQk2IeVJ7gc</t>
  </si>
  <si>
    <t>Paul Russell - Lil Boo Thang (Lyrics)</t>
  </si>
  <si>
    <t>2024-11-21T20:30:11Z</t>
  </si>
  <si>
    <t>auraserenity|emotional|indiepop|paul russell|lil boo thang|paul russell lil boo thang|lil boo thang paul russell|lil boo thang lyrics paul russell|paul russell lyrics|lil boo thang lyrics|lyrics paul russell|lyrics lil boo thang|lyrics paul russell lil boo thang|lyrics lil boo thang paul russell|lyrics for lil boo thang by paul russell|lyric video for lil boo thang by paul russell</t>
  </si>
  <si>
    <t>ðŸ‘‘ Paul Russell - Lil Boo Thang (Lyrics) ðŸŽ¶ Listen on Spotify: https://sptfy.com/QAzA ðŸ”¥ Help us reach 100,000 subscribers! ðŸ”” Turn on notifications to stay updated with new uploads!  ðŸŽ§ Stream &amp; Download: https://paulrussell.lnk.to/LilBooThang  âœ¨ Follow Paul Russell: https://www.instagram.com/paulrussell/?hl=en https://www.tiktok.com/@paulrussellmusic  ðŸ“± Follow us on: Instagram: https://auranetwork.fanlink.tv/instagram Facebook: https://auranetwork.fanlink.tv/facebook Discord: https://auranetwork.fanlink.tv/discord X(twitter): https://auranetwork.fanlink.tv/xsocial  Ã—=Ã—=Ã—=Ã—=Ã—     Lyrics for 'Paul Russell - Lil Boo Thang'  You my lil boo thang So I donâ€™t give a hoot what your dude say girl I know You a lil too tame Iâ€™ll be shooting that shot like 2k girl I know Tell â€˜em Im tell em Iâ€™m next tell â€˜em you found a lil something too fresh I know   Put a little gold in the teeth And the fit good so I took the doors off the jeep ok I  See a brother holding your seat No beef but Iâ€™m tryna get to know you at least  Donâ€™t take my talking to you wrong I can keep it chill like Sauvignon Blanc Imma keep it real when your man long gone If you looking for a friend then you got the wrong song baby girl whatâ€™s good Whatâ€™s wit Cha If you booked tonight Thatâ€™s fiction Iâ€™m outside No pictures You want me Go figure To the back To the front You a ten  l baby girl But Iâ€™m the 1 To the back To the front You a ten baby girl But Iâ€™m the 1   You my lil boo thang So I donâ€™t give a hoot what your dude say girl I know You a lil too tame Iâ€™ll be shooting that shot like 2k girl I know Tell â€˜em Im tell em Iâ€™m next tell â€˜em you found a lil something too fresh I know   Aye Girl you got me Iâ€™m singing Itâ€™s like  Oh oh you got the best of my love Oh oh you got the best of my my   Oh oh you got the best of my love Oh oh and in that dress Iâ€™m like (woah)  -  Ã—=Ã—=Ã—=Ã—=Ã—  ðŸ·ï¸Tags #lilboothang #paulrussell #auracountry #dailymusic #lilboothanglyrics  ðŸ“§ Connect: contact@auranetwork.org  ðŸ“¥ Submit your music: https://auracountry.portal.district.biz/app/login  ðŸ“Œ LINKS:  Subscribe: https://www.youtube.com/@AuraNetworkCountry?sub_confirmation=1  Latest Video: https://youtube.com/playlist?list=PLnlXh7KnclbbFTEicqzZzqHk-8OtQLHrb&amp;si=-u4ujRO6XjuV-m1D  Paul Russell, Paul Russell, Paul Russell Latest, Lil Boo Thang Lyrics, Lil Boo Thang Lyrics Video  Comment #weareaura if you see this! ðŸ‘€</t>
  </si>
  <si>
    <t>x3UQ9dIk1PI</t>
  </si>
  <si>
    <t>Tinashe - 2 On (Lyrics) ft. SchoolBoy Q</t>
  </si>
  <si>
    <t>2024-11-20T21:55:52Z</t>
  </si>
  <si>
    <t>auraserenity|emotional|indiepop|tinashe|schoolboy q|2 on|tinashe schoolboy q|schoolboy q tinashe|2 on tinashe|2 on schoolboy q|2 on lyrics|tinashe lyrics|schoolboy q lyrics|tinashe schoolboy q lyrics|schoolboy q tinashe lyrics|2 on tinashe lyrics|2 on schoolboy q lyrics|tinashe lyrics schoolboy q|lyrics schoolboy q tinashe|2 on lyrics schoolboy q|lyrics schoolboy q 2 on</t>
  </si>
  <si>
    <t>ðŸ‘‘ Tinashe - 2 On (Lyrics) ft. SchoolBoy Q ðŸŽ¶ Listen on Spotify: https://sptfy.com/QAzA ðŸ”¥ Help us reach 100,000 subscribers! ðŸ”” Turn on notifications to stay updated with new uploads!  ðŸŽ§ Stream &amp; Download: https://youtu.be/-s7TCuCpB5c?si=EZeOIbpYcIAf9o4p  âœ¨ Follow Tinashe: https://www.instagram.com/tinashenow/ https://x.com/Tinashe https://www.facebook.com/OfficialTinashe http://www.tinashenow.com  ðŸ“± Follow us on: Instagram: https://auranetwork.fanlink.tv/instagram Facebook: https://auranetwork.fanlink.tv/facebook Discord: https://auranetwork.fanlink.tv/discord X(twitter): https://auranetwork.fanlink.tv/xsocial  Ã—=Ã—=Ã—=Ã—=Ã—     Lyrics for 'Tinashe - 2 On'  [Intro: YG] Mustard on the beat, ho  [Verse 1: Tinashe] Give me all that you got now Make you want me cause I'm hot now I'm gone, so faded I'm on one Bang bang, pop off like a long gun  [Pre-Chorus: Tinashe] If you a lame nigga you ain't making no noise Get faded, turn up with the big boys Live fast, die young that's my choice Get money, get money like an invoice We can mob all in the whip Make the money make a grip I be stuntin' with my clique Getting faded 'til we trip (oh)  [Chorus: Tinashe]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[Verse 2: Tinashe] Yea we can get active And all my bitches attractive We go, you know who we are now Get high, hotbox in my car now  [Pre-Chorus: Tinashe] If you a lame nigga you ain't making no noise Get faded, turn up with the big boys Live fast, die young that's my choice Get money, get money like an invoice We can mob all in the whip Make the money make a grip I be stuntin' with my clique Getting faded 'til we trip (oh)  [Chorus: Tinashe]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[Verse 3: ScHoolboy Q] Uh, pull your panties down from under you Beat that pussy up, make you wanna holla Q Drunk than a bitch, high on that Mary Jane Pussy in my mouth, pussy on my pinky ring Nasty, baby me do it in the backseat Swear this marijuana keep it cracking Lights, camera, action, I ain't doing nothing 'til the cash in Money, money, money, weed, fashion Draped up and dripped out, keep the trees passing Girl toot that thing up, fuck me, fuck rapping Days of our lives so clap, clap that cake Spreading your thighs I pump, pump your brakes, ay  [Bridge: Tinashe] Just give me the trees and we can smoke it ya Just give me the drink and we can pour it ya And my enemies, they see me living now And if you roll with me, then you'll be winning now, oh  [Chorus: Tinashe]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Ã—=Ã—=Ã—=Ã—=Ã—  ðŸ·ï¸Tags #2on #tinashe #auracountry #dailymusic #2onlyrics  ðŸ“§ Connect: contact@auranetwork.org  ðŸ“¥ Submit your music: https://auracountry.portal.district.biz/app/login  ðŸ“Œ LINKS:  Subscribe: https://www.youtube.com/@AuraNetworkCountry?sub_confirmation=1  Latest Video: https://youtube.com/playlist?list=PLnlXh7KnclbbFTEicqzZzqHk-8OtQLHrb&amp;si=-u4ujRO6XjuV-m1D  Tinashe, SchoolBoy Q, Tinashe, Tinashe Latest, 2 On Lyrics, 2 On Lyrics Video  Comment #weareaura if you see this! ðŸ‘€</t>
  </si>
  <si>
    <t>7drAbiWA8lE</t>
  </si>
  <si>
    <t>Alan Walker - Thick Of It All (Lyrics) ft. Joe Jonas, Julia Michaels</t>
  </si>
  <si>
    <t>2024-11-19T20:36:00Z</t>
  </si>
  <si>
    <t>auraserenity|emotional|indiepop|alan walker|joe jonas|thick of it all|alan walker joe jonas|joe jonas alan walker|thick of it all alan walker|thick of it all joe jonas|thick of it all lyrics|alan walker lyrics|joe jonas lyrics|alan walker joe jonas lyrics|lyrics joe jonas thick of it all</t>
  </si>
  <si>
    <t>ðŸ‘‘ Alan Walker - Thick Of It All (Lyrics) ft. Joe Jonas, Julia Michaels ðŸŽ¶ Listen on Spotify: https://sptfy.com/QAzA ðŸ”¥ Help us reach 100,000 subscribers! ðŸ”” Turn on notifications to stay updated with new uploads!  ðŸŽ§ Stream &amp; Download: https://www.youtube.com/watch?v=q8MJPIu3NuM  âœ¨ Follow Alan Walker: http://bit.ly/AlanWalker_Facebook http://bit.ly/AlanWalker_Instagram http://bit.ly/AlanWalker_Twitter  âœ¨ Follow Joe Jonas: https://www.instagram.com/joejonas/ https://www.facebook.com/joejonas/ https://x.com/joejonas  ðŸ“± Follow us on: Instagram: https://auranetwork.fanlink.tv/instagram Facebook: https://auranetwork.fanlink.tv/facebook Discord: https://auranetwork.fanlink.tv/discord X(twitter): https://auranetwork.fanlink.tv/xsocial  Ã—=Ã—=Ã—=Ã—=Ã—     Lyrics for 'Alan Walker - Thick Of It All'  [Chorus: Joe Jonas] I know that you're in pain, I wish that I could change it I know we're in the thick of it all, I know we're in the thick of it all One, there's no one to blame, two hearts don't break the same way I know we're in the thick of it all, I know we're in the thick of it all  [Verse 1: Joe Jonas] Circumstances in the way now, tryin' not to break down, baby Makes you wanna scream out, 'Ah-ah-ah-ah' It's rainin' in your eyes then, you still donâ€™t understand why It kills the one you raised by, ah-ah-ah-ah  [Pre-Chorus: Joe Jonas] I'll be there, I'll be there for you always Don't be scarÐµd, I'll be there for you always  [Chorus: Joe Jonas] I know that you'rÐµ in pain, I wish that I could change it I know we're in the thick of it all, I know we're in the thick of it all One, there's no one to blame, two hearts don't break the same way I know we're in the thick of it all, I know we're in the thick of it all  [Verse 2: Julia Michaels] Look at my reflection, I know you've got some questions, baby We both wanna scream out, 'Ah-ah-ah-ah' So much of us is missing, everything is different It kills me every minute, ah-ah-ah-ah   [Pre-Chorus: Julia Michaels] I'll be there, I'll be there for you always Don't be scared, I'll be there for you always  [Chorus: Joe Jonas &amp; Julia Michaels] I know that you're in pain, I wish that I could change it I know we're in the thick of it all, I know we're in the thick of it all One, there's no one to blame, two hearts don't break the same way I know we're in the thick of it all, I know we're in the thick of it all  [Bridge: Joe Jonas &amp; Julia Michaels] I'll be there, I'll be there for you always (I'll be there for you) Don't be scared, I'll be there for you always (I'll always be there for you) I'll be there, I'll be there for you always Don't be scared, I'll be there for you always  [Chorus: Joe Jonas &amp; Julia Michaels] I know that you're in pain, I wish that I could change it I know we're in the thick of it all, I know we're in the thick of it all One, there's no one to blame, two hearts don't break the same way I know we're in the thick of it all, I know we're in the thick of it all  Ã—=Ã—=Ã—=Ã—=Ã—  ðŸ·ï¸Tags #thickofitall #alanwalker #auracountry #dailymusic #thickofitalllyrics  ðŸ“§ Connect: contact@auranetwork.org  ðŸ“¥ Submit your music: https://auracountry.portal.district.biz/app/login  ðŸ“Œ LINKS:  Subscribe: https://www.youtube.com/@AuraNetworkCountry?sub_confirmation=1  Latest Video: https://youtube.com/playlist?list=PLnlXh7KnclbbFTEicqzZzqHk-8OtQLHrb&amp;si=-u4ujRO6XjuV-m1D  Alan Walker, Joe Jonas, Joe Jonas, Alan Walker Latest, Thick Of It All Lyrics, Thick Of It All Lyrics Video  Comment #weareaura if you see this! ðŸ‘€</t>
  </si>
  <si>
    <t>AOOux2T_Zvs</t>
  </si>
  <si>
    <t>Damiano David - Born With a Broken Heart (Lyrics)</t>
  </si>
  <si>
    <t>2024-11-18T20:30:00Z</t>
  </si>
  <si>
    <t>auraserenity|emotional|indiepop|damiano david|born with a broken heart|damiano david born with a broken heart|born with a broken heart damiano david|damiano david born with a broken heart lyrics|born with a broken heart damiano david lyrics|damiano david lyrics|born with a broken heart lyrics|lyrics damiano david|lyrics born with a broken heart</t>
  </si>
  <si>
    <t>ðŸ‘‘ Damiano David - Born With a Broken Heart (Lyrics) ðŸŽ¶ Listen on Spotify: https://sptfy.com/QAzA ðŸ”¥ Help us reach 100,000 subscribers! ðŸ”” Turn on notifications to stay updated with new uploads!  ðŸŽ§ Stream &amp; Download: https://damianodavid.lnk.to/BornWithaBrokenHeart  âœ¨ Follow Damiano David: instagram.com/damianodavid tiktok.com/@damianodavid facebook.com/profile.php?id=61565049621933 x.com/daviddamiano99  ðŸ“± Follow us on: Instagram: https://auranetwork.fanlink.tv/instagram Facebook: https://auranetwork.fanlink.tv/facebook Discord: https://auranetwork.fanlink.tv/discord X(twitter): https://auranetwork.fanlink.tv/xsocial  Ã—=Ã—=Ã—=Ã—=Ã—     Lyrics for 'Damiano David - Born With a Broken Heart'  Iâ€™ve been tryinâ€™ to change (oooh) Tryin to find somebody to love me  Oh Love but I end up in the same damn place again Hopin I could be different But Iâ€™d be playinâ€™ pretend   I wish that I was perfect (just like you) But Iâ€™m an alien Oh love Iâ€™m sending out an sos, take me home Weâ€™re not meant to be together, no   What if I said Iâ€™m trying To save your love from dying Baby Iâ€™m too far gone Donâ€™t wanna see you crying But I just  know who I am Maybe thatâ€™s the hardest part ohhh Baby you canâ€™t fix me I was born with a broken heart     If I was a cactus (ohhh) You would be a balloon Oh love I wanna feel the same as humans do I wanna feel the same as you, but I donâ€™t   What if I said Iâ€™m trying To save your love from dying Baby Iâ€™m too far gone Donâ€™t wanna see you crying  But I just know who I am Maybe thatâ€™s the hardest part ohhh Baby you canâ€™t fix me I was born with a broken heart      Ahhhhhhh Ahhhhhhh Iâ€™m sorry  That Iâ€™m leaving  Ahhhhhhh Ahhhhhhh Iâ€™m sorry  Weâ€™re just different But baby you canâ€™t fix me   What if I said Iâ€™m trying To save your love from dying Baby Iâ€™m too far gone Donâ€™t wanna see you crying But I just know who I am Maybe thatâ€™s the hardest part ohhh Baby you canâ€™t fix me Baby you canâ€™t fix me Baby you canâ€™t fix me I was born with a broken heart  Ã—=Ã—=Ã—=Ã—=Ã—  ðŸ·ï¸Tags #bornwithabrokenheart #damianodavid #auracountry #dailymusic #bornwithabrokenheartlyrics  ðŸ“§ Connect: contact@auranetwork.org  ðŸ“¥ Submit your music: https://auracountry.portal.district.biz/app/login  ðŸ“Œ LINKS:  Subscribe: https://www.youtube.com/@AuraNetworkCountry?sub_confirmation=1  Latest Video: https://youtube.com/playlist?list=PLnlXh7KnclbbFTEicqzZzqHk-8OtQLHrb&amp;si=-u4ujRO6XjuV-m1D  Damiano David, Damiano David, Damiano David Latest, Born With a Broken Heart Lyrics, Born With a Broken Heart Lyrics Video  Comment #weareaura if you see this! ðŸ‘€</t>
  </si>
  <si>
    <t>RiMi_Xw6rb4</t>
  </si>
  <si>
    <t>Addison Rae - Aquamarine (Lyrics)</t>
  </si>
  <si>
    <t>2024-11-17T20:30:02Z</t>
  </si>
  <si>
    <t>auraserenity|emotional|indiepop|addison rae|aquamarine|addison rae aquamarine|aquamarine addison rae|aquamarine lyrics addison rae|addison rae lyrics|aquamarine lyrics|lyrics addison rae|lyrics aquamarine|lyrics addison rae aquamarine|lyrics aquamarine addison rae|lyrics for aquamarine by addison rae|lyric video for aquamarine by addison rae</t>
  </si>
  <si>
    <t>ðŸ‘‘ Addison Rae - Aquamarine (Lyrics) ðŸŽ¶ Listen on Spotify: https://sptfy.com/QAzA ðŸ”¥ Help us reach 100,000 subscribers! ðŸ”” Turn on notifications to stay updated with new uploads!  ðŸŽ§ Stream &amp; Download: http://addisonrae.lnk.to/Aquamarine  âœ¨ Follow Addison Rae: https://www.instagram.com/addisonraee/ https://www.tiktok.com/@addisonre?lang=en https://x.com/whoisaddison  ðŸ“± Follow us on: Instagram: https://auranetwork.fanlink.tv/instagram Facebook: https://auranetwork.fanlink.tv/facebook Discord: https://auranetwork.fanlink.tv/discord X(twitter): https://auranetwork.fanlink.tv/xsocial  Ã—=Ã—=Ã—=Ã—=Ã—     Lyrics for 'Addison Rae - Aquamarine'  [Chorus] Aquamarine Honey, dive into me I'm not hiding anymore I won't hide  [Verse 1] The world is my oyster Baby, come touch the pearl The world is my oyster And I'm the only girl  [Pre-Chorus] I'm dancing in my own reflection I'm the ray of light I'm transforming and realigning I'll take you with me high, high, high, high  [Chorus] Aquamarine Honey, dive into me I'm not hiding anymore I won't hide I'm free  [Verse 2] Swimmin' in the sea with the salt in my hair Kissed by the sun, it's a love affair Heart of the ocean around my neck I don't have to say it, you know what's next  [Pre-Chorus] I'm transforming and realigning I'll take you with me high, high, high, high  [Bridge] Give mÐµ (More, more, more) GivÐµ me (More, more, more) Give me (More, more, more) Give me (More, more, more) Give me  [Chorus] Aquamarine (More, more, more) Honey, dive into me (More, more, more) I'm not hiding anymore (More, more, more) I won't hide (More, more, more) Aquamarine (More, more, more) Honey, dive into me (More, more, more) I'm not hiding anymore (More, more, more) I won't hide (More, more, more)  [Outro] I'm free  Ã—=Ã—=Ã—=Ã—=Ã—  ðŸ·ï¸Tags #aquamarine #addisonrae #auracountry #dailymusic #aquamarinelyrics  ðŸ“§ Connect: contact@auranetwork.org  ðŸ“¥ Submit your music: https://auracountry.portal.district.biz/app/login  ðŸ“Œ LINKS:  Subscribe: https://www.youtube.com/@AuraNetworkCountry?sub_confirmation=1  Latest Video: https://youtube.com/playlist?list=PLnlXh7KnclbbFTEicqzZzqHk-8OtQLHrb&amp;si=-u4ujRO6XjuV-m1D  Addison Rae, Addison Rae, Addison Rae Latest, Aquamarine Lyrics, Aquamarine Lyrics Video  Comment #weareaura if you see this! ðŸ‘€</t>
  </si>
  <si>
    <t>g1SPLWNGNpc</t>
  </si>
  <si>
    <t>Myles Smith - Nice To Meet You (Lyrics)</t>
  </si>
  <si>
    <t>2024-11-16T20:30:08Z</t>
  </si>
  <si>
    <t>auraserenity|emotional|indiepop|myles smith|nice to meet you|myles smith nice to meet you|nice to meet you myles smith|myles smith lyrics|nice to meet you lyrics|lyrics myles smith|lyrics nice to meet you|lyrics myles smith nice to meet you|lyrics nice to meet you myles smith|lyrics for nice to meet you by myles smith|lyric video for nice to meet you by myles smith</t>
  </si>
  <si>
    <t>ðŸ‘‘ Myles Smith - Nice To Meet You (Lyrics) ðŸŽ¶ Listen on Spotify: https://sptfy.com/QAzA ðŸ”¥ Help us reach 100,000 subscribers! ðŸ”” Turn on notifications to stay updated with new uploads!  ðŸŽ§ Stream &amp; Download: https://mylessmith.lnk.to/NiceToMeetYouAY  âœ¨ Follow Myles Smith: https://www.instagram.com/mylessmithuk/ https://www.facebook.com/mylessmithuk https://x.com/MylesSmithUK  ðŸ“± Follow us on: Instagram: https://auranetwork.fanlink.tv/instagram Facebook: https://auranetwork.fanlink.tv/facebook Discord: https://auranetwork.fanlink.tv/discord X(twitter): https://auranetwork.fanlink.tv/xsocial  Ã—=Ã—=Ã—=Ã—=Ã—     Lyrics for 'Myles Smith - Nice To Meet You'  [Verse 1] Lonely in this crowd, I sit alone, oh One more drink away from heading home, oh  [Pre-Chorus] Oh, I could feel the night slipping by Oh, away from me And, oh, she caught my eye through the light Then she came right up to me  [Chorus] She said, 'Oh, hi, nice to meet you Tonight, maybe we could Go dance, get up off our feet' She said, 'This life ain't forever One song, here together Then let's play it on repeat' We could dance, we could dance all night We could dance till the morning light LÐµt's forget about our worries and the wild world outsidÐµ She said, 'Oh, hi, nice to meet you Tonight, maybe we could Go dance, get up off our feet' We could dance, we could dance all night  [Verse 2] She took my hand and led me through the dark, oh She said, 'Feel the beat, forget that broken heart', oh  [Pre-Chorus] And, oh, I can feel the night slipping by Oh, away from me And, oh, I saw the light in her eyes Glad she came right up to me  [Chorus] She said, 'Oh, hi, nice to meet you Tonight, maybe we could Go dance, get up off our feet' She said, 'This life ain't forever One song, here together Then let's play it on repeat' We could dance, we could dance all night We could dance till the morning light Let's forget about our worries and the wild world outside She said, 'Oh, hi, nice to meet you Tonight, maybe we could Go dance, get up off our feet' We could dance, we could dance all night  [Post-Chorus] We could dance, we could dance all night  [Outro] She said, 'Oh, hi, nice to meet you Tonight, maybe we could Go dance, get up off our feet' She said, 'This life ain't forever One song, here together Then let's play it on repeat' We could dance, we could dance all night  Ã—=Ã—=Ã—=Ã—=Ã—  ðŸ·ï¸Tags #nicetomeetyou #mylessmith #auracountry #dailymusic #nicetomeetyoulyrics  ðŸ“§ Connect: contact@auranetwork.org  ðŸ“¥ Submit your music: https://auracountry.portal.district.biz/app/login  ðŸ“Œ LINKS:  Subscribe: https://www.youtube.com/@AuraNetworkCountry?sub_confirmation=1  Latest Video: https://youtube.com/playlist?list=PLnlXh7KnclbbFTEicqzZzqHk-8OtQLHrb&amp;si=-u4ujRO6XjuV-m1D  Myles Smith, Myles Smith, Myles Smith Latest, Nice To Meet You Lyrics, Nice To Meet You Lyrics Video  Comment #weareaura if you see this! ðŸ‘€</t>
  </si>
  <si>
    <t>eNgoAHgv7AA</t>
  </si>
  <si>
    <t>Rauw Alejandro - Pasaporte (Lyrics)</t>
  </si>
  <si>
    <t>2024-11-15T20:30:08Z</t>
  </si>
  <si>
    <t>auraserenity|emotional|indiepop|rauw alejandro|naisgai|pasaporte|rauw alejandro naisgai|naisgai rauw alejandro|pasaporte rauw alejandro|pasaporte naisgai|pasaporte lyrics|rauw alejandro lyrics|naisgai lyrics|rauw alejandro naisgai lyrics|pasaporte naisgai lyrics|rauw alejandro lyrics naisgai|lyrics naisgai rauw alejandro|pasaporte lyrics naisgai|lyrics naisgai pasaporte</t>
  </si>
  <si>
    <t>ðŸ‘‘ Rauw Alejandro - Pasaporte (Lyrics) ðŸŽ¶ Listen on Spotify: https://sptfy.com/QAzA ðŸ”¥ Help us reach 100,000 subscribers! ðŸ”” Turn on notifications to stay updated with new uploads!  ðŸŽ§ Stream &amp; Download: https://RauwA.lnk.to/Pasaporte  âœ¨ Follow Rauw Alejandro: https://www.instagram.com/rauwalejandro/ https://www.tiktok.com/@rauwalejandro https://www.facebook.com/rauwalejandro/ https://x.com/rauwalejandro @RauwAlejandroTv  ðŸ“± Follow us on: Instagram: https://auranetwork.fanlink.tv/instagram Facebook: https://auranetwork.fanlink.tv/facebook Discord: https://auranetwork.fanlink.tv/discord X(twitter): https://auranetwork.fanlink.tv/xsocial  Ã—=Ã—=Ã—=Ã—=Ã—     Lyrics for 'Rauw Alejandro - Pasaporte'  Lyrics: (Ra Rauw )  Yo sÃ© que todo tiene su final  (ehh) Nada dura para siempre No hay eternidad Solo nos toca disfrutar hoy A veces no hay que pensar  (A veces, a veces) No, del prÃ³ximo destino no sÃ© si voy a regresar Se que Dios me va esperar   Que nada duele es como tÃº lo quieras ver  MÃ¡s adelante vive gente  y vista al mar tiene otro hotel  Hoy puede ser que tarde llegue Y me desvele con tu piel  Una nueva aventura, otra ciudad   (Oh-oh) Pasaporte (Oh-oh) Pasaporte (Oh-oh) (Una nueva aventura) Pasaporte ehh ehh ehh  (Oh-oh) Pasaporte (Oh-oh) Pasaporte (Oh-oh) (Una nueva aventura) Pasaporte ehh ehh ehh  (Oh-oh) Pasaporte (Oh-oh) Pasaporte (Oh-oh) (Una nueva aventura) Pasaporte ehh ehh ehh  (Oh-oh) Pasaporte (Oh-oh) Pasaporte (Oh-oh) (Una nueva aventura) Pasaporte ehh ehh ehh  Otra vez vuelvo a ser yo  Otra vez vuelvo a ser yo  Otra vez vuelvo a ser yo  Otra vez vuelvo a ser yo   Si no te contesto  Estoy en la mÃ­a  Enviame un texto  Mi vida es un cine  todo los dÃ­as de fotos  y videos expuesto  Septiembre en Ibiza  con los Martinez, Skrillex y Tiesto  La nota ya me hizo el efecto  No importa si maÃ±ana no despierto   He visto las calles de Madrid, la samba de Brasil,  La ciudad de Nueva York,  cherry blossoms en JapÃ³n,  La moda de ParÃ­s,  un tequila en MÃ©xico,  Puerto Rico y su sazÃ³n  Nadie lo hace mejor   Que nada duele es como tÃº lo quieras ver  MÃ¡s adelante vive gente  y vista al mar tiene otro hotel  Hoy puede ser que tarde llegue Y me desvele con tu piel  Una nueva aventura, otra ciudad   (Oh-oh) Pasaporte (Oh-oh) Pasaporte (Oh-oh) (Una nueva aventura) Pasaporte ehh ehh ehh  (Oh-oh) Pasaporte (Oh-oh) Pasaporte (Oh-oh) (Una nueva aventura) Pasaporte ehh ehh ehh  (Oh-oh) Pasaporte (Oh-oh) Pasaporte (Oh-oh) (Una nueva aventura) Pasaporte ehh ehh ehh  (Oh-oh) Pasaporte (Oh-oh) Pasaporte (Oh-oh) (Una nueva aventura) Pasaporte ehh ehh ehh  Otra vez vuelvo a ser yo  Otra vez vuelvo a ser yo  Otra vez vuelvo a ser yo  Otra vez vuelvo a ser yo  Vive el hoy y olvida el ayer (Lo comprÃ©, el boleto, lo comprÃ©) Hasta que tu momento llegue (Lo comprÃ©, el boleto, lo comprÃ©) Vive el hoy y olvida el ayer (Lo comprÃ©, el boleto, lo comprÃ©, lo comprÃ©, el boleto, lo comprÃ©) Hasta que tu momento llegue (Lo comprÃ©, el boleto, lo comprÃ©, lo comprÃ©, el boleto)  Ã—=Ã—=Ã—=Ã—=Ã—  ðŸ·ï¸Tags #pasaporte #rauwalejandro #auracountry #dailymusic #pasaportelyrics  ðŸ“§ Connect: contact@auranetwork.org  ðŸ“¥ Submit your music: https://auracountry.portal.district.biz/app/login  ðŸ“Œ LINKS:  Subscribe: https://www.youtube.com/@AuraNetworkCountry?sub_confirmation=1  Latest Video: https://youtube.com/playlist?list=PLnlXh7KnclbbFTEicqzZzqHk-8OtQLHrb&amp;si=-u4ujRO6XjuV-m1D  Rauw Alejandro, Rauw Alejandro, Rauw Alejandro Latest, Pasaporte Lyrics, Pasaporte Lyrics Video  Comment #weareaura if you see this! ðŸ‘€</t>
  </si>
  <si>
    <t>7PYk-OYqJtY</t>
  </si>
  <si>
    <t>Rag'n'Bone Man - Put A Little Hurt On Me (Lyrics)</t>
  </si>
  <si>
    <t>2024-11-14T20:30:00Z</t>
  </si>
  <si>
    <t>auraserenity|emotional|indiepop|rag'n'bone man|put a little hurt on me|rag'n'bone man put a little hurt on me|put a little hurt on me rag'n'bone man|rag'n'bone man lyrics|put a little hurt on me lyrics|lyrics rag'n'bone man|lyrics put a little hurt on me|lyrics rag'n'bone man put a little hurt on me|lyrics put a little hurt on me rag'n'bone man|lyrics for put a little hurt on me by rag'n'bone man|lyric video for put a little hurt on me by rag'n'bone man</t>
  </si>
  <si>
    <t>ðŸ‘‘ Rag'n'Bone Man - Put A Little Hurt On Me (Lyrics) ðŸŽ¶ Listen on Spotify: https://sptfy.com/QAzA ðŸ”¥ Help us reach 100,000 subscribers! ðŸ”” Turn on notifications to stay updated with new uploads!  ðŸŽ§ Stream &amp; Download: https://ragnboneman.lnk.to/PutALittleHurtOnMeAY  âœ¨ Follow Rag'n'Bone Man: https://www.instagram.com/ragnboneman/ https://www.facebook.com/ragnbonemanuk https://x.com/RagNboneMan  ðŸ“± Follow us on: Instagram: https://auranetwork.fanlink.tv/instagram Facebook: https://auranetwork.fanlink.tv/facebook Discord: https://auranetwork.fanlink.tv/discord X(twitter): https://auranetwork.fanlink.tv/xsocial  Ã—=Ã—=Ã—=Ã—=Ã—     Lyrics for 'Rag'n'Bone Man - Put A Little Hurt On Me'  Second chances find a way Even on the coldest day But sometimes hurt donâ€™t turn to glory And maybe time will heal this pain   Until then my love    Take every thought that leads you into the dark And reminisce until it tears you apart Show me everything you donâ€™t want me to see And put a little hurt on me   Tell me truth and hold the lies To paint a picture on my mind  And give me something give me all the dreams I told you And let them be mine   Until then my love Iâ€™ll be there   Take every thought that leads you into the dark And reminisce until it tears you apart Show me everything you donâ€™t want me to see And put a little hurt on me Put a little hurt on me   Watch these tears they roll like rivers Watch them as they go Watch these tears they roll like rivers Watch them as they flow   Take every thought that leads you into the dark And reminisce until it tears you apart Show me everything you donâ€™t want me to see And put a little hurt on me Put a little hurt on me  Ã—=Ã—=Ã—=Ã—=Ã—  ðŸ·ï¸Tags #putalittlehurtonme #rag'n'boneman #auracountry #dailymusic #putalittlehurtonmelyrics  ðŸ“§ Connect: contact@auranetwork.org  ðŸ“¥ Submit your music: https://auracountry.portal.district.biz/app/login  ðŸ“Œ LINKS:  Subscribe: https://www.youtube.com/@AuraNetworkCountry?sub_confirmation=1  Latest Video: https://youtube.com/playlist?list=PLnlXh7KnclbbFTEicqzZzqHk-8OtQLHrb&amp;si=-u4ujRO6XjuV-m1D  Rag'n'Bone Man, Rag'n'Bone Man, Rag'n'Bone Man Latest, Put A Little Hurt On Me Lyrics, Put A Little Hurt On Me Lyrics Video  Comment #weareaura if you see this! ðŸ‘€</t>
  </si>
  <si>
    <t>nsU8BgwXMdY</t>
  </si>
  <si>
    <t>Jade - Midnight Cowboy (Lyrics)</t>
  </si>
  <si>
    <t>2024-11-13T20:30:05Z</t>
  </si>
  <si>
    <t>auraserenity|emotional|indiepop|jade|midnight cowboy|jade midnight cowboy|midnight cowboy jade|midnight cowboy lyrics jade|jade lyrics|midnight cowboy lyrics|lyrics jade|lyrics midnight cowboy|lyrics jade midnight cowboy|lyrics midnight cowboy jade|lyrics for midnight cowboy by jade|lyric video for midnight cowboy by jade</t>
  </si>
  <si>
    <t>ðŸ‘‘ Jade - Midnight Cowboy (Lyrics) ðŸŽ¶ Listen on Spotify: https://sptfy.com/QAzA ðŸ”¥ Help us reach 100,000 subscribers! ðŸ”” Turn on notifications to stay updated with new uploads!  ðŸŽ§ Stream &amp; Download: https://jade.me/MidnightCowboyAY  âœ¨ Follow Jade: Instagram: https://jade.me/SocialsAY/instagram  Twitter: https://jade.me/SocialsAY/x  YouTube: https://jade.me/SocialsAY/youtube  Tiktok: https://jade.me/SocialsAY/tiktok  ðŸ“± Follow us on: Instagram: https://auranetwork.fanlink.tv/instagram Facebook: https://auranetwork.fanlink.tv/facebook Discord: https://auranetwork.fanlink.tv/discord X(twitter): https://auranetwork.fanlink.tv/xsocial  Ã—=Ã—=Ã—=Ã—=Ã—     Lyrics for 'Jade - Midnight Cowboy'  [Intro: Ncuti Gatwa &amp; JADE] Ladies and gentlemen, theys and thems Hold on tight, the performance is about to begin (Hahahahaha) Flash photography and video is encouraged (Ah) Hahahaha (Ah) Enjoy the show (Ah; work)  [Refrain: JADE] Midnight's here, and I'm ready to go I'ma saddle him up, hold him down, I'ma saddle him up Fantasy, water drips on the floor I'ma saddle him up, hold him down, I'ma saddle him up  [Pre-Chorus: JADE] Mm, baby, I've been there I'm a real wild bitch, yeah, I'm mental I'm the ride of your life, not a rental I'm the editor, call me Mr. Enninful No vanilla, that's experimental I'ma show you the ropes, get you whipped on 'em And I know you needed something you can sin for I'm about to perform like I'm on tour Baby, clap for the encore  [Chorus: JADE] Giddy up, it's the Wild Wild West And I think it's 'bout time for the midnight cowboy (Work, work, work, work) Giddy up, it's the Wild Wild West And you know what comes next, it's the midnight cowboy (Work, work, work, work, work)  [Verse: JADE] Ayy, better buckle up now Get a little nasty, take it to the hotel Hey, never find a lasso You show what that back do, givin' me the genuine Bae, name a better duo Wait, nothin' wrong with a little horse Play, put me on a pedestal Bitch, I'm the girl cow, watch it, no seatbelt  [Refrain: JADE] Midnight's here, and he's ready to blow I'ma saddle him up, hold him down, I'ma saddle him up Ecstasy, fall into a rabbit hole I'ma saddle him up, hold him down, I'ma saddle him up (Work, work, work, work)  [Chorus: JADE] Giddy up, it's the Wild Wild West And I think it's 'bout time for the midnight cowboy (Work, work, work, work; I) Giddy up, it's the Wild Wild West And you know what comes next, it's the midnight cowboy (Work, work, work, work, work; I, I, ah)  [Interlude: Ncuti Gatwa &amp; JADE] They call her, they call her 'Calamity JADE' (Work, work, work, work, work) Giddy, giddy, giddy up, yee-haw (Work, work, work, work) Ah  [Pre-Chorus: JADE] Mm, baby, I've been there I'm a real wild bitch, yeah, I'm mental I'm the ride of your life, not a rental I'm the editor, call me Mr. Enninful No vanilla, that's experimental I'ma show you the ropes, get you whipped on 'em And I know you needed something you can sin for I'm about to perform like I'm on tour Baby, clap for the encore  [Chorus: JADE] Giddy up, it's the Wild Wild West And I think it's 'bout time for the midnight cowboy (Work, work, work, work; yeah) Giddy up, it's the Wild Wild West And you know what comes next, it's the midnight cowboy (Work, work, work, work; ah)  [Outro: JADE &amp; Ncuti Gatwa] Ah, yeah (Work, work, work, work) Giddy, giddy, giddy up, yee-haw (Work, work, work, work) Ah, yee-haw, I'm really sorry, I'm not proud Ah (Work, work, work, work) Uh, so fun, the rattle of his gun Ooh, you better put your hands together, make it clap for miss JADE Ha, that is a performance, hahahaha  Ã—=Ã—=Ã—=Ã—=Ã—  ðŸ·ï¸Tags #midnightcowboy #jade #auracountry #dailymusic #midnightcowboylyrics  ðŸ“§ Connect: contact@auranetwork.org  ðŸ“¥ Submit your music: https://auracountry.portal.district.biz/app/login  ðŸ“Œ LINKS:  Subscribe: https://www.youtube.com/@AuraNetworkCountry?sub_confirmation=1  Latest Video: https://youtube.com/playlist?list=PLnlXh7KnclbbFTEicqzZzqHk-8OtQLHrb&amp;si=-u4ujRO6XjuV-m1D  Jade, Jade, Jade Latest, Midnight Cowboy Lyrics, Midnight Cowboy Lyrics Video  Comment #weareaura if you see this! ðŸ‘€</t>
  </si>
  <si>
    <t>eM8E7spRtFE</t>
  </si>
  <si>
    <t>The Chainsmokers - Closer (Lyrics) ft. Halsey</t>
  </si>
  <si>
    <t>2024-11-12T20:30:05Z</t>
  </si>
  <si>
    <t>auraserenity|emotional|indiepop|the chainsmokers|halsey|closer|the chainsmokers halsey|halsey the chainsmokers|closer the chainsmokers|closer halsey|closer lyrics|the chainsmokers lyrics|halsey lyrics|the chainsmokers halsey lyrics|closer halsey lyrics|the chainsmokers lyrics halsey|lyrics halsey the chainsmokers|closer lyrics halsey|lyrics halsey closer</t>
  </si>
  <si>
    <t>ðŸ‘‘ The Chainsmokers - Closer (Lyrics) ft. Halsey ðŸŽ¶ Listen on Spotify: https://sptfy.com/QAzA ðŸ”¥ Help us reach 100,000 subscribers! ðŸ”” Turn on notifications to stay updated with new uploads!  ðŸŽ§ Stream &amp; Download: http://smarturl.it/tcsCLOSER  âœ¨ Follow The Chainsmokers: https://www.youtube.com/thechainsmokers https://www.instagram.com/thechainsmokers/ https://soundcloud.com/thechainsmokers https://x.com/thechainsmokers  âœ¨ Follow Halsey: https://www.instagram.com/iamhalsey/ https://www.facebook.com/HalseyMusic https://x.com/halsey http://smarturl.it/HalseySpotify http://www.iamhalsey.com/mailinglist http://www.iamhalsey.com/badlandsbox  ðŸ“± Follow us on: Instagram: https://auranetwork.fanlink.tv/instagram Facebook: https://auranetwork.fanlink.tv/facebook Discord: https://auranetwork.fanlink.tv/discord X(twitter): https://auranetwork.fanlink.tv/xsocial  Ã—=Ã—=Ã—=Ã—=Ã—     Lyrics for 'The Chainsmokers - Closer'  [Verse 1: Andrew Taggart] Hey, I was doing just fine before I met you I drink too much And that's an issue, but I'm okay Hey, you tell your friends It was nice to meet them But I hope I never see them again  [Pre-Chorus: Andrew Taggart] I know it breaks your heart Moved to the city in a broke-down car And four years, no calls Now you're lookin' pretty in a hotel bar And I-I-I can't stop No, I-I-I can't stop  [Chorus: Andrew Taggart] So, baby, pull me closer In the backseat of your Rover That I know you can't afford Bite that tattoo on your shoulder Pull the sheets right off the corner Of the mattress that you stole From your roommate back in Boulder We ain't ever getting older  [Post-Chorus: Andrew Taggart] We ain't ever getting older We ain't ever getting older  [Verse 2: Halsey] You look as good as the day I met you I forget just why I left you, I was insane Stay and play that blink-182 song That we beat to death in Tucson, okay  [Pre-Chorus: Halsey] I know it breaks your heart Moved to the city in a broke-down car And four years, no call Now I'm lookin' pretty in a hotel bar And I-I-I can't stop No, I-I-I can't stop  [Chorus: Andrew Taggart &amp; Halsey] So, baby, pull me closer In the backseat of your Rover That I know you can't afford Bite that tattoo on your shoulder Pull the sheets right off the corner Of the mattress that you stole From your roommate back in Boulder We ain't ever getting older  [Post-Chorus: Andrew Taggart &amp; Halsey] We ain't ever getting older We ain't ever getting older  [Chorus: Andrew Taggart] So, baby, pull me closer In the backseat of your Rover That I know you can't afford Bite that tattoo on your shoulder Pull the sheets right off the corner Of the mattress that you stole From your roommate back in Boulder We ain't ever getting older  [Post-Chorus: Andrew Taggart &amp; Halsey] We ain't ever getting older (No, we ain't ever getting older) We ain't ever getting older (No, we ain't ever getting older) We ain't ever getting older (We ain't ever getting older) We ain't ever getting older (No, we ain't ever getting older) (We ain't ever getting older) (No, we ain't ever getting older)  Ã—=Ã—=Ã—=Ã—=Ã—  ðŸ·ï¸Tags #closer #thechainsmokers #auracountry #dailymusic #closerlyrics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Chainsmokers, Halsey, The Chainsmokers, The Chainsmokers Latest, Closer Lyrics, Closer Lyrics Video  Comment #weareaura if you see this! ðŸ‘€</t>
  </si>
  <si>
    <t>3CUaC3et3oM</t>
  </si>
  <si>
    <t>The Kid LAROI - APEROL SPRITZ (Lyrics)</t>
  </si>
  <si>
    <t>2024-11-11T20:13:46Z</t>
  </si>
  <si>
    <t>auraserenity|emotional|indiepop|the kid laroi|aperol spritz|the kid laroi aperol spritz|aperol spritz the kid laroi|aperol spritz lyrics the kid laroi|the kid laroi lyrics|aperol spritz lyrics|lyrics the kid laroi|lyrics aperol spritz|lyrics the kid laroi aperol spritz|lyrics aperol spritz the kid laroi|lyrics for aperol spritz by the kid laroi|lyric video for aperol spritz by the kid laroi</t>
  </si>
  <si>
    <t>ðŸ‘‘ The Kid LAROI - APEROL SPRITZ (Lyrics) ðŸŽ¶ Listen on Spotify: https://sptfy.com/QAzA ðŸ”¥ Help us reach 100,000 subscribers! ðŸ”” Turn on notifications to stay updated with new uploads!  ðŸŽ§ Stream &amp; Download: https://thekidlaroi.lnk.to/APEROLSPRITZ  âœ¨ Follow The Kid LAROI: https://www.instagram.com/thekidlaroi/ https://www.facebook.com/thekidlaroi https://www.tiktok.com/@thekidlaroi https://x.com/thekidlaroi  ðŸ“± Follow us on: Instagram: https://auranetwork.fanlink.tv/instagram Facebook: https://auranetwork.fanlink.tv/facebook Discord: https://auranetwork.fanlink.tv/discord X(twitter): https://auranetwork.fanlink.tv/xsocial  Ã—=Ã—=Ã—=Ã—=Ã—     Lyrics for 'The Kid LAROI - APEROL SPRITZ'  [Chorus] Ayy I drink Henn', she drink Aperol Spritz, ayy Girl, I promise you ain't had it like this (Hey) There's a whole lot of girls up in here But can't nobody fuck with my bitch My favorite hobby is probably gettin' rich I see them talk but they hardly on shit There's a whole lot of girls up in here But can't nobody fuck with my bitch, ayy  [Verse 1] Say he can only do it for you sometimes Said he got a whip, but he got no drive (Ayy) Said he got a watch, but that shit don't shine (Ayy) And she love me 'cause I hit it 'til the sunrise She come ask me, 'Wonder why I don't even gotta try?' And lately, baby, I've been thinking about you and I  [Pre-Chorus] You brought two friends and they both fine (Hey) But you don't gotta worry, baby, you're mine  [Chorus] Ayy I drink Henn', she drink Aperol Spritz, ayy Girl, I promise you ain't had it like this (Ooh, hey) There's a whole lot of girls up in here But can't nobody fuck with my bitch My favorite hobby is probably gettin' rich I see them talk but they hardly on shit (Ooh) There's a whole lot of girls up in here But can't nobody fuck with my bitch, ayy, ayy  [Verse 2] (Let's do it) And I know you out with friends but I promise, baby, ain't shit change (Oh, yeah, yeah) And I ain't seen you in so long, but it's worth every minute, now I wait Take you shopping, I'ma spend it on you just for love I know you told me that you're scared, but I'ma switch it up 'Cause  [Pre-Chorus] You brought two friends and they both fine (Hey) But you don't gotta worry, baby, you're mine  [Chorus] Ayy I drink Henn', she drink Aperol Spritz, ayy Girl, I promise you ain't had it like this (Ooh, hey) There's a whole lot of girls up in here But can't nobody fuck with my bitch My favorite hobby is probably gettin' rich I see them talk but they hardly on shit (Ooh) There's a whole lot of girls up in here But can't nobody fuck with my bitch, ayy  [Outro] (And I know you out with friends but I promise baby, ain't shit change, oh, yeah, yeah) (And I ain't seen you in so long, but it's worth every minute, now I wait) (Take you shopping, I'ma spend it on you just for love) (I know you told me that you're scared, but I'ma switch it up) ('Cause) There's a whole lot of girls up in here But can't nobody fuck with myâ€” (Fuck with myâ€”)  Ã—=Ã—=Ã—=Ã—=Ã—  ðŸ·ï¸Tags #aperolspritz #thekidlaroi #auracountry #dailymusic #aperolspritzlyrics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Kid LAROI, The Kid LAROI, The Kid LAROI Latest, APEROL SPRITZ Lyrics, APEROL SPRITZ Lyrics Video  Comment #weareaura if you see this! ðŸ‘€</t>
  </si>
  <si>
    <t>H7f79dcvYq8</t>
  </si>
  <si>
    <t>David Kushner - Hero (Lyrics)</t>
  </si>
  <si>
    <t>2024-11-10T20:30:02Z</t>
  </si>
  <si>
    <t>auraserenity|emotional|indiepop|david kushner|hero|david kushner hero|hero david kushner|david kushner hero lyrics|hero david kushner lyrics|david kushner lyrics hero|hero lyrics david kushner|david kushner lyrics|hero lyrics|lyrics david kushner|lyrics hero|lyrics david kushner hero|lyrics for hero by david kushner|lyric video for hero by david kushner</t>
  </si>
  <si>
    <t>ðŸ‘‘ David Kushner - Hero (Lyrics) ðŸŽ¶ Listen on Spotify: https://sptfy.com/QAzA ðŸ”¥ Help us reach 100,000 subscribers! ðŸ”” Turn on notifications to stay updated with new uploads!  ðŸŽ§ Stream &amp; Download: https://davidkushner.lnk.to/hero  âœ¨ Follow David Kushner: linktr.ee/davidkushner davidkushner.lnk.to/thedichotomy  ðŸ“± Follow us on: Instagram: https://auranetwork.fanlink.tv/instagram Facebook: https://auranetwork.fanlink.tv/facebook Discord: https://auranetwork.fanlink.tv/discord X(twitter): https://auranetwork.fanlink.tv/xsocial  Ã—=Ã—=Ã—=Ã—=Ã—     Lyrics for 'David Kushner - Hero'  How do I begin? How do I cope? Some people sin Some people don't What we had was thin So we couldn't survive Bad times can win While good things can die  I was the hero, but you get the glory Now I'm the villain inside of your story I was the saint, you used to adore me Now I'm the villain inside of your story  Walking through Heaven I'm walking through flames This can't be mended Won't be the same Thank you for nothing Thanks for the pain If this is what love brings Maybe I'll wait  I was the hero, but you get the glory Now I'm the villain inside of your story I was the saint, you used to adore me Now I'm the villain inside of your story  Oh-oh-oh, ooh I bled, I bled for free Oh-oh-oh, ooh Your wretched victory Oh-oh-oh, ooh I bled, I bled for free Oh-oh-oh, ooh Gave every part of me  I was the hero, but you get the glory Now I'm the villain inside of your story I was the saint, you used to adore me Now I'm the villain inside of your story  I was the hero, but you get the glory Now I'm the villain inside of your story I was the saint, you used to adore me Now I'm the villain inside of your story  Ã—=Ã—=Ã—=Ã—=Ã—  ðŸ·ï¸Tags #hero #davidkushner #auracountry #dailymusic #herolyrics  ðŸ“§ Connect: contact@auranetwork.org  ðŸ“¥ Submit your music: https://auracountry.portal.district.biz/app/login  ðŸ“Œ LINKS:  Subscribe: https://www.youtube.com/@AuraNetworkCountry?sub_confirmation=1  Latest Video: https://youtube.com/playlist?list=PLnlXh7KnclbbFTEicqzZzqHk-8OtQLHrb&amp;si=-u4ujRO6XjuV-m1D  David Kushner, David Kushner, David Kushner Latest, Hero Lyrics, Hero Lyrics Video  Comment #weareaura if you see this! ðŸ‘€</t>
  </si>
  <si>
    <t>2yLbXLXMhks</t>
  </si>
  <si>
    <t>MichaÃ«l Brun, Anne-Marie, Becky G - Coming Your Way (Letra/Lyrics)</t>
  </si>
  <si>
    <t>2024-11-09T20:30:00Z</t>
  </si>
  <si>
    <t>auraserenity|emotional|indiepop|michaÃ«l brun|anne-marie|coming your way|michaÃ«l brun anne-marie|anne-marie michaÃ«l brun|coming your way michaÃ«l brun|coming your way anne-marie|coming your way lyrics|michaÃ«l brun lyrics|anne-marie lyrics|michaÃ«l brun anne-marie lyrics|anne-marie michaÃ«l brun lyrics|lyrics anne-marie coming your way</t>
  </si>
  <si>
    <t>ðŸ‘‘ MichaÃ«l Brun, Anne-Marie, Becky G - Coming Your Way (Letra/Lyrics) ðŸŽ¶ Listen on Spotify: https://sptfy.com/QAzA ðŸ”¥ Help us reach 100,000 subscribers! ðŸ”” Turn on notifications to stay updated with new uploads!  ðŸŽ§ Stream &amp; Download: https://michaelbrun.lnk.to/ComingYourWay  âœ¨ Follow MichaÃ«l Brun: https://www.instagram.com/michaelbrun/ https://www.facebook.com/officialmichaelbrun https://x.com/michaelbrun?mx=2  âœ¨ Follow Anne-Marie: https://www.instagram.com/annemarie/ https://www.facebook.com/iamannemarie https://x.com/AnneMarie  ðŸ“± Follow us on: Instagram: https://auranetwork.fanlink.tv/instagram Facebook: https://auranetwork.fanlink.tv/facebook Discord: https://auranetwork.fanlink.tv/discord X(twitter): https://auranetwork.fanlink.tv/xsocial  Ã—=Ã—=Ã—=Ã—=Ã—     Lyrics for 'MichaÃ«l Brun - Coming Your Way'  [Intro: Anne-Marie] Da-da-da, da-da-da-da Da-da-da-da, da-da-da-da Da-da-da, da-da-da-da Da-da-da-da (Yeah), da-da-da-da (Uh)  [Verse 1: Anne-Marie] My baby like tequila The taste never gets old This makin' me go crazy for you, yeah You talkin' shit, I like that It makes me want you more Show you all the things I'm gon' do  [Pre-Chorus: Anne-Marie] Do it like that, you can read my mind Do it like that, that, go all night Got me like, there ain't nobody better But you ain't seen nothin' Do it like that, keep it on your mind Do it like that, that, all of the time There ain't, there ain't nobody better Na-na-na-na  [Chorus: Anne-Marie] Oh, wait Baby, let me meet ya Baby, let me come your way Toss it back and leave I'll call a car, it's not too late, uh-uh (Uh) When I do it like that No way you can explain it Yes, it's your lucky day Had me comin' your way  [Post-Chorus: Anna-Marie, Anna-Marie &amp; Becky G] Da-da-da, da-da-da-da Da-da-da-da, da-da-da-da Da-da-da, da-da-da-da Da-da-da-da, da-da-da-da (Had me comin' your way) Da-da-da, da-da-da-da Da-da-da-da, da-da-da-da Da-da-da, da-da-da-da Da-da-da-da, da-da-da-da  [Verse 2: Becky G] One shot, one kiss, papi, ese es el juego (Â¡Wu!) Quien gana ya lo vemos luego Ya tiene reservÃ¡' mi habitaciÃ³n TÃº pide el carro, yo le pongo ubicaciÃ³n Me miras y me daÃ±as la mente Aunque lo niegues hoy eres mÃ­o, no No es que me tengas caliente Es que a mi lado, el sol estÃ¡ frÃ­o  [Pre-Chorus: Becky G] TÃº-TÃº-TÃº tienes lo que busco Yo tengo lo que pides Si me das una noche HarÃ© que nunca se te olvide TÃº tienes lo que busco Yo tengo lo que pides Si me das una noche HarÃ© que nunca se te olvide   [Chorus: Becky G &amp; Anne-Marie, Becky G] Oh, wait Baby, let me meet ya Baby, let me come your way Toss it back and leave I'll call a car, it's not too late, uh-uh (Uh) When I do it like that No way you can explain it Yes, it's your lucky day Had me comin' your way  [Outro: Anne-Marie, Anne-Marie &amp; Becky G] Da-da-da, da-da-da-da Da-da-da-da, da-da-da-da Da-da-da, da-da-da-da Da-da-da-da, da-da-da-da Had me comin' your way  Ã—=Ã—=Ã—=Ã—=Ã—  ðŸ·ï¸Tags #comingyourway #michaÃ«lbrun #auracountry #dailymusic #comingyourwaylyrics  ðŸ“§ Connect: contact@auranetwork.org  ðŸ“¥ Submit your music: https://auracountry.portal.district.biz/app/login  ðŸ“Œ LINKS:  Subscribe: https://www.youtube.com/@AuraNetworkCountry?sub_confirmation=1  Latest Video: https://youtube.com/playlist?list=PLnlXh7KnclbbFTEicqzZzqHk-8OtQLHrb&amp;si=-u4ujRO6XjuV-m1D  MichaÃ«l Brun, Anne-Marie, Becky G, MichaÃ«l Brun Latest, Coming Your Way Lyrics, Coming Your Way Lyrics Video  Comment #weareaura if you see this! ðŸ‘€</t>
  </si>
  <si>
    <t>Qy6DtLeeq4Q</t>
  </si>
  <si>
    <t>Kygo, Ava Max - Whatever (Lyrics)</t>
  </si>
  <si>
    <t>2024-11-08T20:30:02Z</t>
  </si>
  <si>
    <t>auraserenity|emotional|indiepop|kygo|ava max|whatever|kygo ava max|ava max kygo|whatever kygo|whatever ava max|whatever lyrics|kygo lyrics|ava max lyrics|kygo ava max lyrics|whatever kygo lyrics|whatever ava max lyrics|kygo lyrics ava max|lyrics ava max kygo|whatever lyrics ava max|lyrics ava max whatever</t>
  </si>
  <si>
    <t>ðŸ‘‘ Kygo, Ava Max - Whatever (Lyrics) ðŸŽ¶ Listen on Spotify: https://sptfy.com/QAzA ðŸ”¥ Help us reach 100,000 subscribers! ðŸ”” Turn on notifications to stay updated with new uploads!  ðŸŽ§ Stream &amp; Download: https://kygo.komi.io  âœ¨ Follow Kygo: https://www.instagram.com/kygomusic/  âœ¨ Follow Ava Max: https://www.instagram.com/avamax/  ðŸ“± Follow us on: Instagram: https://auranetwork.fanlink.tv/instagram Facebook: https://auranetwork.fanlink.tv/facebook Discord: https://auranetwork.fanlink.tv/discord X(twitter): https://auranetwork.fanlink.tv/xsocial  Ã—=Ã—=Ã—=Ã—=Ã—     Lyrics for 'Kygo - Whatever'  [Verse 1] There's a space in my heart When it all comes crashing down Anytime I hear your name out in public There's a place that I go Every time that you're in town It's just me and the knots in my stomach  [Pre-Chorus] And it's true It wasn't easy Getting over you But that's just what I had to do  [Chorus] Whatever, whatever We were never good together I'll be here and you stay there Truth is, I never cared Whatever, whatever Two years, that ain't forever I'll be here and you stay there Won't see me cry no tears  [Post-Chorus] Whatever, whatever Won't see me cry no tears Whatever, whatever Won't see me cry no tears Whatever, whatever Won't see me cry no tears Whatever, whatever Won't see me cry no tears  [Verse 2] Never mind, never mind Feels like you were never mine Gon' lose myself in the arms of a stranger And yeah it sucks sometimes in love You try your best but it doesn't work out And it don't matter either way, oh yeah  [Chorus] Whatever, whatever We were never good together I'll be here and you stay there Truth is, I never cared Whatever, whatever Two years, that ain't forever I'll be here and you stay there Won't see me cry no tears  [Post-Chorus] Oh-ooh-oh-oh, oh-oh, ooh-oh (Won't see my cry no tears) Oh-ooh-oh-oh, oh-oh, ooh-oh (Whatever, whatever) Oh-ooh-oh-oh, oh-oh, ooh-oh (Won't see my cry no tears) Whatever, whatever Won't see me cry no tears Whatever, whatever Won't see me cry no tears  [Chorus] Whatever, whatever We were never good together I'll be here and you stay there Truth is, I never cared Whatever, whatever Two years, that ain't forever I'll be here and you stay there Won't see me cry no tears  Ã—=Ã—=Ã—=Ã—=Ã—  ðŸ·ï¸Tags #whatever #kygo #auracountry #dailymusic #whateverlyrics  ðŸ“§ Connect: contact@auranetwork.org  ðŸ“¥ Submit your music: https://auracountry.portal.district.biz/app/login  ðŸ“Œ LINKS:  Subscribe: https://www.youtube.com/@AuraNetworkCountry?sub_confirmation=1  Latest Video: https://youtube.com/playlist?list=PLnlXh7KnclbbFTEicqzZzqHk-8OtQLHrb&amp;si=-u4ujRO6XjuV-m1D  Kygo, Ava Max, Kygo, Kygo Latest, Whatever Lyrics, Whatever Lyrics Video  Comment #weareaura if you see this! ðŸ‘€</t>
  </si>
  <si>
    <t>VaVcuHaiaic</t>
  </si>
  <si>
    <t>The Chainsmokers - Don't Let Me Down (Lyrics) ft. Daya</t>
  </si>
  <si>
    <t>2024-11-07T20:30:06Z</t>
  </si>
  <si>
    <t>auraserenity|emotional|indiepop|the chainsmokers|daya|don't let me down|the chainsmokers daya|daya the chainsmokers|don't let me down the chainsmokers|don't let me down daya|don't let me down lyrics|the chainsmokers lyrics|daya lyrics|the chainsmokers daya lyrics|daya the chainsmokers lyrics|don't let me down the chainsmokers lyrics|lyrics daya don't let me down</t>
  </si>
  <si>
    <t>ðŸ‘‘ The Chainsmokers - Don't Let Me Down (Lyrics) ft. Daya ðŸŽ¶ Listen on Spotify: https://sptfy.com/QAzA ðŸ”¥ Help us reach 100,000 subscribers! ðŸ”” Turn on notifications to stay updated with new uploads!  ðŸŽ§ Stream &amp; Download: http://smarturl.it/DLMDStream  âœ¨ Follow The Chainsmokers: https://www.instagram.com/thechainsmokers/ https://www.facebook.com/thechainsmokers https://www.youtube.com/thechainsmokers  âœ¨ Follow Daya: https://www.instagram.com/daya/ https://www.facebook.com/theofficialdaya https://x.com/Daya  ðŸ“± Follow us on: Instagram: https://auranetwork.fanlink.tv/instagram Facebook: https://auranetwork.fanlink.tv/facebook Discord: https://auranetwork.fanlink.tv/discord X(twitter): https://auranetwork.fanlink.tv/xsocial  Ã—=Ã—=Ã—=Ã—=Ã—     Lyrics for 'The Chainsmokers - Don't Let Me Down'  [Verse 1] Crashing, hit a wall Right now I need a miracle Hurry up now, I need a miracle Stranded, reaching out I call your name, but you're not around I say your name, but you're not around  [Chorus]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[Post-Chorus] Don't let me down, down, down Don't let me down Don't let me down, down, down  [Verse 2] R-r-running out of time I really thought you were on my side But now there's nobody by my side  [Chorus]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[Post-Chorus] Don't let me down, down, down Don't let me down, down, down Don't let me down, down, down Don't let me down Don't let me down, down, down  [Bridge] Ooh, I think I'm losing my mind now, yeah Ooh, I think I'm losing my mind now, yeah  [Chorus] I need you, I need you, I need you right now Yeah, I need you right now So don't let me, don't let me, don't let me down I think I'm losing my mind now It's in my head, darling, I hope That you'll be here when I need you the most So don't let me, don't let me, don't let me down Don't let me down  [Outro] Yeah, don't let me down Yeah, don't let me down Don't let me down, oh, no Say don't let me down Don't let me down, no-o Don't let me down Don't let me down, down, down  Ã—=Ã—=Ã—=Ã—=Ã—  ðŸ·ï¸Tags #don'tletmedown #thechainsmokers #auracountry #dailymusic #don'tletmedownlyrics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Chainsmokers, Daya, The Chainsmokers, Daya, The Chainsmokers Latest, Don't Let Me Down Lyrics, Don't Let Me Down Lyrics Video  Comment #weareaura if you see this! ðŸ‘€</t>
  </si>
  <si>
    <t>G6oQeJj5gR0</t>
  </si>
  <si>
    <t>T-Pain - Bartender (Lyrics) ft. Akon</t>
  </si>
  <si>
    <t>2024-11-06T20:30:03Z</t>
  </si>
  <si>
    <t>auraserenity|emotional|indiepop|t-pain|akon|bartender|t-pain akon|akon t-pain|bartender t-pain|bartender akon|bartender lyrics|t-pain lyrics|akon lyrics|t-pain akon lyrics|akon t-pain lyrics|bartender t-pain lyrics|bartender akon lyrics|t-pain lyrics akon|lyrics akon t-pain|bartender lyrics akon|lyrics akon bartender</t>
  </si>
  <si>
    <t>ðŸ‘‘ T-Pain - Bartender (Lyrics) ft. Akon ðŸŽ¶ Listen on Spotify: https://sptfy.com/QAzA ðŸ”¥ Help us reach 100,000 subscribers! ðŸ”” Turn on notifications to stay updated with new uploads!  ðŸŽ§ Stream &amp; Download: https://open.spotify.com/album/5Ij2CVcTYtIuGp5GRgE0LV  âœ¨ Follow T-Pain: https://tpain.lnk.to/subscribeYD https://tpain.lnk.to/followFI https://tpain.lnk.to/followII https://tpain.lnk.to/followTI https://tpain.lnk.to/followWI https://tpain.lnk.to/followSI  ðŸ“± Follow us on: Instagram: https://auranetwork.fanlink.tv/instagram Facebook: https://auranetwork.fanlink.tv/facebook Discord: https://auranetwork.fanlink.tv/discord X(twitter): https://auranetwork.fanlink.tv/xsocial  Ã—=Ã—=Ã—=Ã—=Ã—     Lyrics for 'T-Pain - Bartender'  [Intro: T-Pain] Yeah, uh-huh Yeah, yeah  [Verse 1: T-Pain] Broke up with my girl last night so I went to the club (So I went to the club) Put on a fresh white suit and the mini-coupe sittin' on dubs (Sittin' on dubs) I'm just lookin' for somebody to talk to and show me some love (Show me some love) If you know what I mean, uh-huh Everybody jockin' me as soon as I stepped in the spot (I stepped in the spot) Two hundred bi***es in the building, ain't none of them hot (Ain't none of them hot) Except for this pretty young thang that was workin' on the way, at the top (On the way, at the top) Shawty, what is your name?  [Pre-Chorus: T-Pain] Ooh, she made us drinks to drink, we drunk 'em, got drunk And I think she thinks I'm cool She gave me a wink, I winked back, and then I think that We hit it off somethin' proper like  [Chorus: T-Pain] I like the bartender (Ooh, if you lookin' for me) I'm at the bar with her (Oh oh oh uh-huh, okay) I like the bartender (Yeah, if you lookin' for me) I'm at the bar with her (Oh oh oh uh-huh, okay)  [Verse 2: T-Pain] Got a brand new girl so I'm feelin' all good inside (All good inside) Feel like I put some brand new twenty-fours on a brand new ride (On a brand new ride) Triple shot of Patron on the rocks with a little bit of lime (With a little bit of lime) I'm just keepin' it real, uh-huh Baby still workin' at the club so I'm gettin' in free (So I'm gettin' in free) Wednesday night, I'm on the list, T-Pain plus three (T-Pain plus three) Every time I hit the spot babygirl takin' care of me (Takin' care of me) How do you think I feel?  [Pre-Chorus: T-Pain] Ooh, she made us drinks to drink, we drunk 'em, got drunk And now I know she thinks I'm cool She gave me a wink, I winked back, and then I think that We gon' have fun at my spot tonight  [Chorus: T-Pain] I like the bartender (Ooh, if you lookin' for me) I'm at the bar with her (Oh oh oh uh-huh, okay) I like the bartender (Yeah, if you lookin' for me) I'm at the bar with her (Oh oh oh uh-huh, okay)  [Verse 3: Akon &amp; T-Pain] Shorty, I'm sure you heard that I rarely ever come out (Ever come out) 'Less I'm in the M6, doin' tricks, freeway burnt out (Freeway burnt out) Got a passenger side that's empty wantin' it to be your spot (Be your stop) Put you on my Billboard, we can act like the charts, I can end up on top (And I end up on top) Don't smoke, don't drink, that's why I don't be by the bar baby (Baby) Just lookin' at you from a distance, lookin' like a goddamn star baby (Baby) So my girl don't see me T-Pain, can I get those keys to the car? (Those keys to the car) 'Bout to go and bang bang boogie with my cutie and I'll see you tomorrow (I'll see you tomorrow)  [Pre-Chorus: T-Pain &amp; Akon] Ooh, she made us drinks to drink, we drunk 'em, got drunk And now I know, she thinks I'm cool (She thinks I'm cool) She gave me a wink, I winked back (Uh-huh) And then I think that (Uh-huh) We gon' have fun at my spot tonight (Oh, yeah, slide)  [Chorus: T-Pain] I like the bartender (Ooh, if you lookin' for me) I'm at the bar with her (Oh oh oh uh-huh, okay) I like the bartender (Yeah, if you lookin' for me) I'm at the bar with her (Oh oh oh uh-huh, okay)  Ã—=Ã—=Ã—=Ã—=Ã—  ðŸ·ï¸Tags #bartender #t-pain #auracountry #dailymusic #bartenderlyrics  ðŸ“§ Connect: contact@auranetwork.org  ðŸ“¥ Submit your music: https://auracountry.portal.district.biz/app/login  ðŸ“Œ LINKS:  Subscribe: https://www.youtube.com/@AuraNetworkCountry?sub_confirmation=1  Latest Video: https://youtube.com/playlist?list=PLnlXh7KnclbbFTEicqzZzqHk-8OtQLHrb&amp;si=-u4ujRO6XjuV-m1D  T-Pain, Akon, T-Pain, Akon, T-Pain Latest, Bartender Lyrics, Bartender Lyrics Video  Comment #weareaura if you see this! ðŸ‘€</t>
  </si>
  <si>
    <t>_RGZlv6QAlY</t>
  </si>
  <si>
    <t>Lauren Spencer Smith - Small (Lyrics)</t>
  </si>
  <si>
    <t>2024-11-05T20:30:05Z</t>
  </si>
  <si>
    <t>auraserenity|emotional|indiepop|lauren spencer smith|small|lauren spencer smith small|small lauren spencer smith|lauren spencer smith lyrics|small lyrics|lyrics lauren spencer smith|lyrics small|lyrics lauren spencer smith small|lyrics small lauren spencer smith|lyrics for small by lauren spencer smith|lyric video for small by lauren spencer smith</t>
  </si>
  <si>
    <t>ðŸ‘‘ Lauren Spencer Smith - Small (Lyrics) ðŸŽ¶ Listen on Spotify: https://sptfy.com/QAzA ðŸ”¥ Help us reach 100,000 subscribers! ðŸ”” Turn on notifications to stay updated with new uploads!  ðŸŽ§ Stream &amp; Download: https://laurenspencersmith.lnk.to/small  âœ¨ Follow Lauren Spencer Smith: https://www.instagram.com/laurenspencersmith/ https://www.youtube.com/channel/UC5_0AVrgtXhtBObIFSX7JlA https://www.tiktok.com/@laurenspencersmith  ðŸ“± Follow us on: Instagram: https://auranetwork.fanlink.tv/instagram Facebook: https://auranetwork.fanlink.tv/facebook Discord: https://auranetwork.fanlink.tv/discord X(twitter): https://auranetwork.fanlink.tv/xsocial  Ã—=Ã—=Ã—=Ã—=Ã—     Lyrics for 'Lauren Spencer Smith - Small'  [Verse 1] I've been holding my stomach in for so long Don't even notice I'm doing it anymore I work out hard, seven days a week But I don't feel any differently  [Pre-Chorus] I wonder if I'll ever change I don't think I can't live this way  [Chorus] I wake up hating my body Scared that there's nothing that'll make it better If I'm not happy and skinny, quiet and pretty Do I even matter? Hate being hungry when I go to sleep Biting my tongue so much, it's gonna bleed I'm killing myself but I don't think it's helping at all Trying to be small Oh-oh, ooh  [Verse 2] Walk over me and I'll take it so politely 'Cause I still care what they think, if they like me I used to smile and show my teeth Now I don't smile at anything  [Pre-Chorus] I wonder if I'll ever change I don't wanna be this way  [Chorus] I wake up hating my body Scared that there's nothing that'll make it better If I'm not happy and skinny, quiet and pretty Do I even matter? Hate being hungry when I go to sleep Biting my tongue so much, it's gonna bleed I'm killing myself but I don't think it's helping at all Trying to be  [Bridge] Everything that makes me sad A therapist, a punching bag Wish I could eat and I feel bad It's where I go to scream No one's ever listening And they don't care that it's killing me As long as I can fucking sing Then life is a dream  [Chorus] But I wake up hating my body Scared that there's nothing that'll make it better If I'm not happy and skinny, quiet and pretty Do I even matter? Hate being hungry when I go to sleep Biting my tongue so much, it's gonna bleed I'm killing myself but I don't think that it's helping at all I'm killing myself and I don't think it's health at all Trying to be small  Ã—=Ã—=Ã—=Ã—=Ã—  ðŸ·ï¸Tags #small #laurenspencersmith #auracountry #dailymusic #smalllyrics  ðŸ“§ Connect: contact@auranetwork.org  ðŸ“¥ Submit your music: https://auracountry.portal.district.biz/app/login  ðŸ“Œ LINKS:  Subscribe: https://www.youtube.com/@AuraNetworkCountry?sub_confirmation=1  Latest Video: https://youtube.com/playlist?list=PLnlXh7KnclbbFTEicqzZzqHk-8OtQLHrb&amp;si=-u4ujRO6XjuV-m1D  Lauren Spencer Smith, Lauren Spencer Smith, Lauren Spencer Smith Latest, Small Lyrics, Small Lyrics Video  Comment #weareaura if you see this! ðŸ‘€</t>
  </si>
  <si>
    <t>P8QoJ6S0XPI</t>
  </si>
  <si>
    <t>Dean Lewis - Empire (Lyrics)</t>
  </si>
  <si>
    <t>2024-11-04T21:03:40Z</t>
  </si>
  <si>
    <t>auraserenity|emotional|indiepop|dean lewis|empire|dean lewis empire|empire dean lewis|dean lewis empire lyrics|empire dean lewis lyrics|dean lewis lyrics empire|empire lyrics dean lewis|dean lewis lyrics|empire lyrics|lyrics dean lewis|lyrics empire|lyrics dean lewis empire|lyrics empire dean lewis|lyrics for empire by dean lewis|lyric video for empire by dean lewis</t>
  </si>
  <si>
    <t>ðŸ‘‘ Dean Lewis - Empire (Lyrics) ðŸŽ¶ Listen on Spotify: https://sptfy.com/QAzA ðŸ”¥ Help us reach 100,000 subscribers! ðŸ”” Turn on notifications to stay updated with new uploads!  ðŸŽ§ Stream &amp; Download: https://DeanLewis.lnk.to/TheEpilogueID  âœ¨ Follow Dean Lewis: https://www.deanlewismusic.com https://www.instagram.com/deanlewis/ https://www.facebook.com/deanlewis/ https://x.com/deanlewismusic/  ðŸ“± Follow us on: Instagram: https://auranetwork.fanlink.tv/instagram Facebook: https://auranetwork.fanlink.tv/facebook Discord: https://auranetwork.fanlink.tv/discord X(twitter): https://auranetwork.fanlink.tv/xsocial  Ã—=Ã—=Ã—=Ã—=Ã—     Lyrics for 'Dean Lewis - Empire'  Say something darling I need your voice To guide me through all of the noise But you need to bloom  All by yourself  It just hurts that you don't need my help  Like the rain falls through cracks in the asphalt  In time a new flower will grow  And if ever the wind blows  And breaks all your windows Just know that my heart is your home  Even though youâ€™re gone Iâ€™m still holding on More than you could know  And even though itâ€™s wrong You're still all I want I feel so alone I feel so alone So alone  The things I would do to make amends But all that I doâ€™s make a mess Itâ€™s better to leave you in my head I donâ€™t want to feel again   Itâ€™s the fall of an empire The wind spreads the blue fire Thereâ€™s some things we just canâ€™t control   Even though youâ€™re gone Iâ€™m still holding on More than you could know  And even though itâ€™s wrong You're still all I want I feel so alone I feel so alone So alone  So alone So alone  Mmmm Mmm  Ã—=Ã—=Ã—=Ã—=Ã—  ðŸ·ï¸Tags #empire #deanlewis #auracountry #dailymusic #empirelyrics  ðŸ“§ Connect: contact@auranetwork.org  ðŸ“¥ Submit your music: https://auracountry.portal.district.biz/app/login  ðŸ“Œ LINKS:  Subscribe: https://www.youtube.com/@AuraNetworkCountry?sub_confirmation=1  Latest Video: https://youtube.com/playlist?list=PLnlXh7KnclbbFTEicqzZzqHk-8OtQLHrb&amp;si=-u4ujRO6XjuV-m1D  Dean Lewis, Dean Lewis, Dean Lewis Latest, Empire Lyrics, Empire Lyrics Video  Comment #weareaura if you see this! ðŸ‘€</t>
  </si>
  <si>
    <t>mMGCWRH2WGo</t>
  </si>
  <si>
    <t>NSYNC - Bye Bye Bye (Lyrics)</t>
  </si>
  <si>
    <t>2024-11-03T20:51:57Z</t>
  </si>
  <si>
    <t>auraserenity|emotional|indiepop|nsync|bye bye bye|nsync bye bye bye|bye bye bye nsync|nsync bye bye bye lyrics|bye bye bye nsync lyrics|nsync lyrics bye bye bye|bye bye bye lyrics nsync|nsync lyrics|bye bye bye lyrics|lyrics nsync|lyrics bye bye bye|lyrics nsync bye bye bye|lyrics bye bye bye nsync|lyrics for bye bye bye by nsync|lyric video for bye bye bye by nsync</t>
  </si>
  <si>
    <t>ðŸ‘‘ NSYNC - Bye Bye Bye (Lyrics) ðŸŽ¶ Listen on Spotify: https://sptfy.com/QAzA ðŸ”¥ Help us reach 100,000 subscribers! ðŸ”” Turn on notifications to stay updated with new uploads!  ðŸŽ§ Stream &amp; Download:   âœ¨ Follow NSYNC: https://NSYNC.lnk.to/followFI https://NSYNC.lnk.to/followII https://NSYNC.lnk.to/followTI https://NSYNC.lnk.to/followWI https://NSYNC.lnk.to/followSI https://NSYNC.lnk.to/subscribeYD  ðŸ“± Follow us on: Instagram: https://auranetwork.fanlink.tv/instagram Facebook: https://auranetwork.fanlink.tv/facebook Discord: https://auranetwork.fanlink.tv/discord X(twitter): https://auranetwork.fanlink.tv/xsocial  Ã—=Ã—=Ã—=Ã—=Ã—     Lyrics for 'NSYNC - Bye Bye Bye'  [Intro: Justin Timberlake, All] Hey, hey Bye, bye, bye Bye, bye Bye, bye (Oh, oh)  [Verse 1: J.C. Chasez, All] I, I'm doin' this tonight You're probably gonna start a fight I know this can't be right Hey, baby, come on I loved you endlessly And you weren't there for me So now, it's time to leave And make it alone  [Pre-Chorus: Justin Timberlake &amp; J.C. Chasez, Justin Timberlake, All] I know that I can't take no more It ain't no lie I wanna see you out that door Baby, bye, bye, bye (Bye, bye)  [Chorus: All, Justin Timberlake, J.C. Chasez] Don't wanna be a fool for you Just another player in your game for two You may hate me, but it ain't no lie Baby, bye, bye, bye (Bye, bye) Don't really wanna make it tough I just wanna tell you that I had enough Might sound crazy, but it ain't no lie Baby, bye, bye, bye   [Post-Chorus: Justin Timberlake] (Oh, oh)  [Verse 2: Justin Timberlake, Justin Timberlake &amp; J.C. Chasez, All] You just hit me with the truth Now, girl, you're more than welcome to So, give me one good reason Baby, come on I lived for you and me And now, I really come to see That life would be much better Once you're gone  [Pre-Chorus: J.C. Chasez &amp; Justin Timberlake, J.C. Chasez, All] I know that I can't take no more It ain't no lie I wanna see you out that door Baby, bye, bye, bye (Bye, bye)  [Chorus: All, Justin Timberlake, J.C. Chasez] Don't wanna be a fool for you Just another player in your game for two You may hate me, but it ain't no lie Baby, bye, bye, bye (Bye, bye) Don't really wanna make it tough I just wanna tell you that I had enough (Ooh, ooh) Might sound crazy, but it ain't no lie Baby, bye, bye, bye  [Middle 8: All] I'm givin' up, I know for sure I don't wanna be the reason for your love, no more (Bye, bye) I'm checkin' out, I'm signin' off I don't wanna be the loser and I've had enough  [Bridge: Justin Timberlake, J.C. Chasez, All] I don't wanna be your fool In this game for two So I'm leavin' you behind (Bye, bye, bye, yeah) I don't wanna make it tough (Make it though) But I've had enough (Bye, bye) And it ain't no lie Bye, bye (Baby)  [Chorus: Justin Timberlake, Joey Fatone &amp; Lance Bass, J.C. Chasez &amp; Chris Kirkpatrick, Justin Timberlake, J.C. Chasez] Don't wanna be a fool for you (I don't wanna be a fool) Just another player in your game for two (In this game for two) I don't wanna be a fool but it ain't no lie Baby, bye, bye, bye (All: bye, bye) Don't really wanna make it tough (Oh oh) (I don't wanna make it tough) I just wanna tell you that I had enough (But I've had enough) Might sound crazy but it ain't no lie  [Outro: All] Bye, bye, bye (Bye, bye)  Ã—=Ã—=Ã—=Ã—=Ã—  ðŸ·ï¸Tags #byebyebye #nsync #auracountry #dailymusic #byebyebyelyrics  ðŸ“§ Connect: contact@auranetwork.org  ðŸ“¥ Submit your music: https://auracountry.portal.district.biz/app/login  ðŸ“Œ LINKS:  Subscribe: https://www.youtube.com/@AuraNetworkCountry?sub_confirmation=1  Latest Video: https://youtube.com/playlist?list=PLnlXh7KnclbbFTEicqzZzqHk-8OtQLHrb&amp;si=-u4ujRO6XjuV-m1D  NSYNC, NSYNC, NSYNC Latest, Bye Bye Bye Lyrics, Bye Bye Bye Lyrics Video  Comment #weareaura if you see this! ðŸ‘€</t>
  </si>
  <si>
    <t>HHLj7f-o5hQ</t>
  </si>
  <si>
    <t>Conan Gray - Holidays (Lyrics)</t>
  </si>
  <si>
    <t>2024-11-02T20:30:01Z</t>
  </si>
  <si>
    <t>auraserenity|emotional|indiepop|conan gray|holidays|conan gray holidays lyrics|holidays lyrics conan gray|conan gray lyrics|holidays lyrics|lyrics conan gray|lyrics holidays|lyrics conan gray holidays|lyrics holidays conan gray|lyrics for holidays by conan gray|lyric video for holidays by conan gray</t>
  </si>
  <si>
    <t>ðŸ‘‘ Conan Gray - Holidays (Lyrics) ðŸŽ¶ Listen on Spotify: https://sptfy.com/QAzA ðŸ”¥ Help us reach 100,000 subscribers! ðŸ”” Turn on notifications to stay updated with new uploads!  ðŸŽ§ Stream &amp; Download: https://conangray.lnk.to/holidays  âœ¨ Follow Conan Gray: https://www.instagram.com/conangray/ https://www.facebook.com/conangrayofficial https://x.com/conangray http://www.conangray.com  ðŸ“± Follow us on: Instagram: https://auranetwork.fanlink.tv/instagram Facebook: https://auranetwork.fanlink.tv/facebook Discord: https://auranetwork.fanlink.tv/discord X(twitter): https://auranetwork.fanlink.tv/xsocial  Ã—=Ã—=Ã—=Ã—=Ã—     Lyrics for 'Conan Gray - Holidays'  Iâ€™m so tired of taking orders from everyone And my house is like a hoarderâ€™s, my bed undone Books that Iâ€™ll never read, magazines Photo strips of you and me Felt so old at only seventeen   Took a flight back to Texas just like every year We barely talk, but our friendship canâ€™t disappear At Kerbey Lane the coffee tastes like gasoline Could you order some for me? Iâ€™m too cold and Iâ€™m too tired to speak   All my youth I never knew That life would ever change But we keep on growing Didnâ€™t think itâ€™d show But I see it on your face That years have passed, but you laugh exactly the same When I see you for the holidays   In those eyes I see lifetimes Iâ€™ve had with you From graduation, whole way back to elementary school Teachers hang up the wreaths, children sing Years ago that was you and me What Iâ€™d give to once again be naive   All my youth I never knew That life would ever change But we keep on growing Didnâ€™t think itâ€™d show But I see it on your face That years have passed, but you laugh exactly the same When I see you for the holidays   All my youth I never knew That life would ever change But we keep on growing Didnâ€™t think itâ€™d show But I see it on your face That years have passed, but you laugh exactly the same When I see you for the holidays  Ã—=Ã—=Ã—=Ã—=Ã—  ðŸ·ï¸Tags #holidays #conangray #auracountry #dailymusic #holidayslyrics  ðŸ“§ Connect: contact@auranetwork.org  ðŸ“¥ Submit your music: https://auracountry.portal.district.biz/app/login  ðŸ“Œ LINKS:  Subscribe: https://www.youtube.com/@AuraNetworkCountry?sub_confirmation=1  Latest Video: https://youtube.com/playlist?list=PLnlXh7KnclbbFTEicqzZzqHk-8OtQLHrb&amp;si=-u4ujRO6XjuV-m1D  Conan Gray, Conan Gray, Conan Gray Latest, Holidays Lyrics, Holidays Lyrics Video  Comment #weareaura if you see this! ðŸ‘€</t>
  </si>
  <si>
    <t>WxGJt-tfVPc</t>
  </si>
  <si>
    <t>BoyWithUke - Gaslight (Lyrics)</t>
  </si>
  <si>
    <t>2024-11-01T20:30:04Z</t>
  </si>
  <si>
    <t>auraserenity|emotional|indiepop|boywithuke|gaslight|boywithuke gaslight|gaslight boywithuke|boywithuke gaslight lyrics|gaslight lyrics boywithuke|boywithuke lyrics|gaslight lyrics|lyrics boywithuke|lyrics gaslight|lyrics boywithuke gaslight|lyrics gaslight boywithuke|lyrics for gaslight by boywithuke|lyric video for gaslight by boywithuke</t>
  </si>
  <si>
    <t>ðŸ‘‘ BoyWithUke - Gaslight (Lyrics) ðŸŽ¶ Listen on Spotify: https://sptfy.com/QAzA ðŸ”¥ Help us reach 100,000 subscribers! ðŸ”” Turn on notifications to stay updated with new uploads!  ðŸŽ§ Stream &amp; Download: https://apple.co/3ZYVur4  âœ¨ Follow BoyWithUke: https://www.instagram.com/boywithuke/ https://www.youtube.com/channel/UCA3PLfFMuT963D-qGVjAFaw  ðŸ“± Follow us on: Instagram: https://auranetwork.fanlink.tv/instagram Facebook: https://auranetwork.fanlink.tv/facebook Discord: https://auranetwork.fanlink.tv/discord X(twitter): https://auranetwork.fanlink.tv/xsocial  Ã—=Ã—=Ã—=Ã—=Ã—     Lyrics for 'BoyWithUke - Gaslight'  [Verse 1] You hold me like flowers to your chest Suffocate yet still, I rest You hurt me with malice again Must have learned that trait from one of your friends  [Chorus] It's like you're bad for me And I might just be the same I don't know another way, so I let you  [Verse 2] I give you the reins (Oh-oh-oh) It's so easy with a pretty face (Oh-oh-oh) But I know in my heart, what you are is a monster (Oh-ah-oh) And we can't be together, a shame (Oh-oh-oh)  [Chorus] So what you gonna do? You can cut me with your words You can keep my thrifted shirt You can keep all of our friends since at least I know my worth Even if you were my world, I'll just numb myself with work And if this is all I have, then I know I'll be okay Rather die and be alone than to love and be in pain  [Post-Chorus] Oh-oh-oh, oh-oh-oh (Rather die and be alone than to love and be in pain) Oh-ah-oh, oh-oh-oh Oh-oh-oh, oh-oh-oh (Rather die and be alone than to love and be in pain) Oh-ah-oh, oh-oh-oh  [Bridge] One day, I'll look down, and I'll dance on top your grave one last time And I'll whisper that I slept with your sister (Ha-ha-ha)  [Outro] Oh-oh-oh, oh-oh-oh Oh-ah-oh, oh-oh-oh Oh-oh-oh, oh-oh-oh Oh-ah-oh, oh-oh-oh  Ã—=Ã—=Ã—=Ã—=Ã—  ðŸ·ï¸Tags #gaslight #boywithuke #auracountry #dailymusic #gaslightlyrics  ðŸ“§ Connect: contact@auranetwork.org  ðŸ“¥ Submit your music: https://auracountry.portal.district.biz/app/login  ðŸ“Œ LINKS:  Subscribe: https://www.youtube.com/@AuraNetworkCountry?sub_confirmation=1  Latest Video: https://youtube.com/playlist?list=PLnlXh7KnclbbFTEicqzZzqHk-8OtQLHrb&amp;si=-u4ujRO6XjuV-m1D  BoyWithUke, BoyWithUke, BoyWithUke Latest, Gaslight Lyrics, Gaslight Lyrics Video  Comment #weareaura if you see this! ðŸ‘€</t>
  </si>
  <si>
    <t>14GJU2RVUZU</t>
  </si>
  <si>
    <t>Calum Scott - My World (Lyrics)</t>
  </si>
  <si>
    <t>2024-10-31T20:30:00Z</t>
  </si>
  <si>
    <t>auraserenity|emotional|indiepop|calum scott|my world|calum scott my world|my world calum scott|calum scott lyrics my world|my world lyrics calum scott|calum scott lyrics|my world lyrics|lyrics calum scott|lyrics my world|lyrics calum scott my world|lyrics my world calum scott|lyrics for my world by calum scott|lyric video for my world by calum scott</t>
  </si>
  <si>
    <t>ðŸ‘‘ Calum Scott - My World (Lyrics) ðŸŽ¶ Listen on Spotify: https://sptfy.com/QAzA ðŸ”¥ Help us reach 100,000 subscribers! ðŸ”” Turn on notifications to stay updated with new uploads!  ðŸŽ§ Stream &amp; Download: https://calumscott.lnk.to/myworldID  âœ¨ Follow Calum Scott: Text Calum / Add Calum on WhatsApp: https://calumscott.lnk.to/textmeID  Facebook: https://CalumScott.lnk.to/facebookID Twitter: https://CalumScott.lnk.to/twitterID Instagram: https://CalumScott.lnk.to/instagramID TikTok: https://CalumScott.lnk.to/tiktokID  ðŸ“± Follow us on: Instagram: https://auranetwork.fanlink.tv/instagram Facebook: https://auranetwork.fanlink.tv/facebook Discord: https://auranetwork.fanlink.tv/discord X(twitter): https://auranetwork.fanlink.tv/xsocial  Ã—=Ã—=Ã—=Ã—=Ã—     Lyrics for 'Calum Scott - My World'  I talk in my sleep every night And think of the wrongs Iâ€™d make right So I can give you my all undivided Oh itâ€™s true, I donâ€™t know what else I would do If life tried to take me from you Iâ€™d promise Iâ€™d never stop fighting I'll try my best to give you the best of me until thereâ€™s nothing left Give everything and nothing less to you All the words I regret All the things that we shouldnâ€™t have said Itâ€™s where weâ€™re going Not where weâ€™ve been Hope you know I wouldnâ€™t change a thing Iâ€™d pull down the moon Iâ€™d go to space To the end of the universe I wouldnâ€™t hesitate Just to make you see that you got all of me And you are my world I canâ€™t stand Hit me so hard, avalanche Knocked me off my feet I canâ€™t dance Forever my heart in your hands I'll try my best to give you the best of me until thereâ€™s nothing left Give everything and nothing less to you All the words I regret All the things that we shouldnâ€™t have said Itâ€™s where weâ€™re going Not where weâ€™ve been Hope you know I wouldnâ€™t change a thing Iâ€™d pull down the moon Iâ€™d go to space To the end of the universe I wouldnâ€™t hesitate Just to make you see that you got all of me And you are my world And you are my world And you are my world And you are my world  Ã—=Ã—=Ã—=Ã—=Ã—  ðŸ·ï¸Tags #myworld #calumscott #auracountry #dailymusic #myworldlyrics  ðŸ“§ Connect: contact@auranetwork.org  ðŸ“¥ Submit your music: https://auracountry.portal.district.biz/app/login  ðŸ“Œ LINKS:  Subscribe: https://www.youtube.com/@AuraNetworkCountry?sub_confirmation=1  Latest Video: https://youtube.com/playlist?list=PLnlXh7KnclbbFTEicqzZzqHk-8OtQLHrb&amp;si=-u4ujRO6XjuV-m1D  Calum Scott, Calum Scott, Calum Scott Latest, My World Lyrics, My World Lyrics Video  Comment #weareaura if you see this! ðŸ‘€</t>
  </si>
  <si>
    <t>s7k1a4bmeBc</t>
  </si>
  <si>
    <t>JADE - Fantasy (Lyrics)</t>
  </si>
  <si>
    <t>2024-10-30T20:22:19Z</t>
  </si>
  <si>
    <t>auraserenity|emotional|indiepop|jade|fantasy|jade fantasy|fantasy jade|jade fantasy lyrics|fantasy jade lyrics|jade lyrics fantasy|fantasy lyrics jade|jade lyrics|fantasy lyrics|lyrics jade|lyrics fantasy|lyrics jade fantasy|lyrics fantasy jade|lyrics for fantasy by jade|lyric video for fantasy by jade</t>
  </si>
  <si>
    <t>ðŸ‘‘ JADE - Fantasy (Lyrics) ðŸŽ¶ Listen on Spotify: https://sptfy.com/QAzA ðŸ”¥ Help us reach 100,000 subscribers! ðŸ”” Turn on notifications to stay updated with new uploads!  ðŸŽ§ Stream &amp; Download: https://jade.komi.io/  âœ¨ Follow JADE: Instagram: https://jade.me/SocialsAY/instagram Twitter: https://jade.me/SocialsAY/x YouTube: https://jade.me/SocialsAY/youtube Tiktok: https://jade.me/SocialsAY/tiktok  ðŸ“± Follow us on: Instagram: https://auranetwork.fanlink.tv/instagram Facebook: https://auranetwork.fanlink.tv/facebook Discord: https://auranetwork.fanlink.tv/discord X(twitter): https://auranetwork.fanlink.tv/xsocial  Ã—=Ã—=Ã—=Ã—=Ã—     Lyrics for 'JADE - Fantasy'  (Lyrics): [Intro] (Hahaha) Ah-ah I need to, I need to  [Chorus] Passion, pain Pleasure, no shame If you like it weird, I like it strange It's a fantasy, babe (Babe, babe, babe)  [Verse 1] Whatever floats your boat, I'll help you sail away (Sail away) What is your cup of tea? I'll sip it, and I'll add the sugar, babe Release your fear, no judgement here (Babe) It could be loopy, it could be kinky, it could be hot, and that's okay  [Pre-Chorus] I need to know what you've been dreamin' of (Dreamin' of) I wanna tell you all my secrets and Bring all of that freaky shit to life Ooh, I, I want that  [Chorus] Passion, pain (Pain) Pleasure, no shame (Yeah) If you like it weird, I like it strange It's a fantasy (It's a fantasy), babe  [Verse 2] Uh, I think it's time that we should pop Pandora's box (Get it unlocked) Think of the time that we lost tryna be who we're not (Yeah) Boy, your ideas (Ideas) are welcome here (Welcome here) We can go too far, we can be bizarre and we'll always make it hot  [Pre-Chorus] I need to know what you've been dreamin' of (Dreamin' of) I wanna tell you all my secrets and Bring all of that freaky shit to life Ooh, I, I want that  [Chorus] Passion, pain (Pain) Pleasure, no shame (No shame) If you like it weird, I like it strange It's a fantasy (It's a fantasy), babe (Babe) Passion, pain (Ooh) Pleasure, no shame (Ooh, no shame) If you like it weird, I like it strange (Ooh) It's a fantasy, babe (Ooh)  [Bridge] Babe, woo It's a fantasy, baby If you like it weird, I like it (Ooh) I want that I need to know what you've been dreamin' of (Dreamin' of) Baby (Ah-ah, ooh-ooh, yeah) I wanna tell you all my secrets and Bring all of that freaky shit to life [Outro] Ooh, I, I want that, hey-yeah, ayy, woo Yeah, yeah, fantasy, yeah (I like it, I like it) Oh-oh Not just fantasy anymore, baby (No) A reality to explore, baby (Woo, baby) Not just fantasy anymore, baby (Ooh) A reality to explore, baby (Ah-ah-ah-ah)  Ã—=Ã—=Ã—=Ã—=Ã—  ðŸ·ï¸Tags #fantasy #jade #auracountry #dailymusic #fantasylyrics  ðŸ“§ Connect: contact@auranetwork.org  ðŸ“¥ Submit your music: https://auracountry.portal.district.biz/app/login  ðŸ“Œ LINKS:  Subscribe: https://www.youtube.com/@AuraNetworkCountry?sub_confirmation=1  Latest Video: https://youtube.com/playlist?list=PLnlXh7KnclbbFTEicqzZzqHk-8OtQLHrb&amp;si=-u4ujRO6XjuV-m1D  JADE, JADE, JADE Latest, Fantasy Lyrics, Fantasy Lyrics Video  Comment #weareaura if you see this! ðŸ‘€</t>
  </si>
  <si>
    <t>jBJFpJrxBlQ</t>
  </si>
  <si>
    <t>DAN DA DAN Opening | 'Otonoke' | Creepy Nuts (Lyrics)</t>
  </si>
  <si>
    <t>2024-10-29T20:30:04Z</t>
  </si>
  <si>
    <t>auraserenity|emotional|indiepop|creepy nuts|otonoke|creepy nuts otonoke|otonoke creepy nuts|creepy nuts otonoke lyrics|otonoke lyrics creepy nuts|creepy nuts lyrics|otonoke lyrics|lyrics creepy nuts|lyrics otonoke|lyrics creepy nuts otonoke|lyrics otonoke creepy nuts|lyrics for otonoke by creepy nuts|lyric video for otonoke by creepy nuts</t>
  </si>
  <si>
    <t>ðŸ‘‘ Creepy Nuts - Otonoke (Lyrics) ðŸŽ¶ Listen on Spotify: https://sptfy.com/QAzA ðŸ”¥ Help us reach 100,000 subscribers! ðŸ”” Turn on notifications to stay updated with new uploads!  ðŸŽ§ Stream &amp; Download: https://smar.lnk.to/ozwt6Y  âœ¨ Follow Creepy Nuts: instagram.com/creepynuts_official/?hl=ja twitter.com/Creepy_Nuts_ facebook.com/CreepyNuts creepynuts.com  ðŸ“± Follow us on: Instagram: https://auranetwork.fanlink.tv/instagram Facebook: https://auranetwork.fanlink.tv/facebook Discord: https://auranetwork.fanlink.tv/discord X(twitter): https://auranetwork.fanlink.tv/xsocial  Ã—=Ã—=Ã—=Ã—=Ã—     Lyrics for 'Creepy Nuts - Otonoke'  Dandadan, dandadan, dandadan, dandadan, dandadan Dandadan, dandadan, dandadan, dandadan, dandadan Dandadan, dandadan, dandadan, dandadan, dandadan Dandadan, dandadan, dandadan  [Verse 1] Akirame no warui yakara Antara nanka ja taba natte mo kanawan Kuwabara, kuwabara, kuwabara Me ni mo tomaran hayasa, hey Kutabaran damaran Sagaran oshitoosu wagamama, hey Soko doki na jama da ore wa mou hitori no anata Sada-Chan, Kaya-Chan Wansaka yomi no kuni wonderland, hey Gokitouchuu ni nanda ga Yonji, yonjuu, yonpun mawattara, yossha Yonshaku, yonsun, yonpun sama ga Kaminaccha bang around, hey Yobu koe ga shitan nara Moji doori otsukare sama yan  [Pre-Chorus] Haireta, haireta, haireta, haireta, haireta Hisshi de haideta saki de kiri wa hareta Deko to boko ga umaku kamiattara Itami ga kasanattara  [Chorus] Kokoro karada atama Minagitte yuku nandaka Senaka ni ima hane ga haeta naraba Kurayami kara osaraba, ay Tobitatte yuku kanata, ay Kokoro karada atama Natsukashii atataka sa Ashimoto ni ima hana ga saita naraba Kurayami kara osaraba, ay Tobitatte yuku kanata, woah!  [Post-Chorus] Nando datte ikiru omae ya kimi no naka Mabuta no ura ya mimi no naka Mune no oku ni itsuiteru merodii Rizumu ni, yeah  [Refrain] Dandadan, dandadan, dandadan, dandadan, dandadan Dandadan, dandadan, dandadan, dandadan, dandadan Dandadan, dandadan, dandadan, dandadan, dandadan Dandadan, dandadan, dandadan  [Verse 2] Kyou mo sainokawara domannaka (Woah) Tsumiageteku top of top (Top of top) Oni to chanbara, the lyrical chainsaw massacre (Brum) Wataru oounabara hana uta singin' 'Sha-la-la' (La-la) Haraitai no nara matsudai made no satsutaba (Okay?) Dare ga hiraita ka Pandora Ato wa nani ga attemo shirangana (No way!) Nanbyaku nen matta ka chou hisashiburi no shaba da, hey Gaki ya wakaba mada kocchi kon janee yo baka ga Ima tashika ni mÐµ ga atta na Koo yuu koto ka yo shamaran  [Pre-Chorus] Haireta, haireta, haireta, hairÐµta, haireta Nemuri akita saki de kimi ga matteta Tate to hoko ga kata wo dakiattara Ikari ga kiesattara  [Chorus] Kokoro karada atama Minagitte yuku nandaka Senaka ni ima hane ga haeta naraba Kurayami kara osaraba, ay Tobitatte yuku kanata, ay Kokoro karada atama Natsukashii atataka sa Ashimoto ni wa hana ga saita naraba Kurayami kara osaraba, ay Tobitatte yuku kanata, woah!  [Post-Chorus] Nando datte ikiru omae ya kimi no naka Mabuta no ura ya mimi no naka Mune no oku ni itsuiteru merodii Rizumu ni, yeah  [Instrumental Bridge] [Refrain] Dandadan, dandadan, dandadan, dandadan, dandadan Dandadan, dandadan, dandadan, dandadan, dandadan Dandadan, dandadan, dandadan, dandadan, dandadan Dandadan, dandadan, dandadan  Ã—=Ã—=Ã—=Ã—=Ã—  ðŸ·ï¸Tags #otonoke #creepynuts #auracountry #dailymusic #otonokelyrics  ðŸ“§ Connect: contact@auranetwork.org  ðŸ“¥ Submit your music: https://auracountry.portal.district.biz/app/login  ðŸ“Œ LINKS:  Subscribe: https://www.youtube.com/@AuraNetworkCountry?sub_confirmation=1  Latest Video: https://youtube.com/playlist?list=PLnlXh7KnclbbFTEicqzZzqHk-8OtQLHrb&amp;si=-u4ujRO6XjuV-m1D  Creepy Nuts, Creepy Nuts, Creepy Nuts Latest, Otonoke Lyrics, Otonoke Lyrics Video  Comment #weareaura if you see this! ðŸ‘€</t>
  </si>
  <si>
    <t>R6osXFJfMpM</t>
  </si>
  <si>
    <t>Alan Walker - The Spectre (Lyrics)</t>
  </si>
  <si>
    <t>2024-10-28T20:30:06Z</t>
  </si>
  <si>
    <t>auraserenity|emotional|indiepop|alan walker|the spectre|alan walker the spectre|the spectre alan walker|the spectre lyrics alan walker|alan walker lyrics|the spectre lyrics|lyrics alan walker|lyrics the spectre|lyrics alan walker the spectre|lyrics the spectre alan walker|lyrics for the spectre by alan walker|lyric video for the spectre by alan walker</t>
  </si>
  <si>
    <t>ðŸ‘‘ Alan Walker - The Spectre (Lyrics) ðŸŽ¶ Listen on Spotify: https://sptfy.com/QAzA ðŸ”¥ Help us reach 100,000 subscribers! ðŸ”” Turn on notifications to stay updated with new uploads!  ðŸŽ§ Stream &amp; Download: https://alanwalker.lnk.to/TheSpectre  âœ¨ Follow Alan Walker: http://bit.ly/AlanWalker_Facebookâ€‹â€‹ http://bit.ly/AlanWalker_Instagramâ€‹â€‹ http://bit.ly/AlanWalker_Twitterâ€‹  ðŸ“± Follow us on: Instagram: https://auranetwork.fanlink.tv/instagram Facebook: https://auranetwork.fanlink.tv/facebook Discord: https://auranetwork.fanlink.tv/discord X(twitter): https://auranetwork.fanlink.tv/xsocial  Ã—=Ã—=Ã—=Ã—=Ã—     Lyrics for 'Alan Walker - The Spectre'  [Verse 1] Hello, hello, can you hear me as I scream your name? Hello, hello, do you need me before I fade away?  [Chorus] Is this the place that I call home To find what I've become? Walk along the path unknown We live, we love, we lie Deep in the dark I don't need the light There's a ghost inside me It all belongs to the other side We live, we love, we lie (We live, we love, we lie)  [Verse 2] Hello, hello, nice to meet you, voice inside my head Hello, hello, I believe you, how can I forget?  [Chorus] Is this the place that I call home To find what I've become? Walk along the path unknown We live, we love, we lie Deep in the dark, I don't need the light There's a ghost inside me It all belongs to the other side We live, we love, we lie (We live, we love, we lie) We live, we love, we lie  Ã—=Ã—=Ã—=Ã—=Ã—  ðŸ·ï¸Tags #thespectre #alanwalker #auracountry #dailymusic #thespectrelyrics  ðŸ“§ Connect: contact@auranetwork.org  ðŸ“¥ Submit your music: https://auracountry.portal.district.biz/app/login  ðŸ“Œ LINKS:  Subscribe: https://www.youtube.com/@AuraNetworkCountry?sub_confirmation=1  Latest Video: https://youtube.com/playlist?list=PLnlXh7KnclbbFTEicqzZzqHk-8OtQLHrb&amp;si=-u4ujRO6XjuV-m1D  Alan Walker, Alan Walker, Alan Walker Latest, The Spectre Lyrics, The Spectre Lyrics Video  Comment #weareaura if you see this! ðŸ‘€</t>
  </si>
  <si>
    <t>1tHask8gq9M</t>
  </si>
  <si>
    <t>The Chainsmokers - Paris (Lyrics)</t>
  </si>
  <si>
    <t>2024-10-27T20:30:00Z</t>
  </si>
  <si>
    <t>auraserenity|emotional|indiepop|the chainsmokers|paris|the chainsmokers paris|paris the chainsmokers|paris lyrics the chainsmokers|the chainsmokers lyrics|paris lyrics|lyrics the chainsmokers|lyrics paris|lyrics the chainsmokers paris|lyrics paris the chainsmokers|lyrics for paris by the chainsmokers</t>
  </si>
  <si>
    <t>ðŸ‘‘ The Chainsmokers - Paris (Lyrics) ðŸŽ¶ Listen on Spotify: https://sptfy.com/QAzA ðŸ”¥ Help us reach 100,000 subscribers! ðŸ”” Turn on notifications to stay updated with new uploads!  ðŸŽ§ Stream &amp; Download: http://smarturl.it/TCSMemories  âœ¨ Follow The Chainsmokers: https://www.instagram.com/thechainsmokers/ https://www.facebook.com/thechainsmokers https://x.com/thechainsmokers https://www.youtube.com/thechainsmokers  ðŸ“± Follow us on: Instagram: https://auranetwork.fanlink.tv/instagram Facebook: https://auranetwork.fanlink.tv/facebook Discord: https://auranetwork.fanlink.tv/discord X(twitter): https://auranetwork.fanlink.tv/xsocial  Ã—=Ã—=Ã—=Ã—=Ã—     Lyrics for 'The Chainsmokers - Paris'  [Verse 1: Andrew Taggart] We were staying in Paris To get away from your parents And I thought, â€œWow If I could take this in a shot right now I don't think that we could work this outâ€ Out on the terrace I don't know if it's fair but I thought â€œHow could I let you fall by yourself While I'm wasted with someone else?â€  [Chorus: Andrew Taggart] If we go down then we go down together They'll say you could do anything They'll say that I was clever If we go down then we go down together We'll get away with everything Let's show them we are better  [Break: Andrew Taggart] Let's show them we are better Let's show them we are better  [Verse 2: Andrew Taggart] We were staying in Paris To get away from your parents You look so proud Standing there with a frown and a cigarette Posting pictures of yourself on the Internet Out on the terrace We breathe in the air of this small town on our own, cuttin' class for the thrill of it Getting drunk on the past, we were livin' in  [Chorus: Andrew Taggart &amp; Emily Warren] If we go down then we go down together They'll say you could do anything They'll say that I was clever If we go down then we go down together We'll get away with everything Let's show them we are better  [Bridge: Emily Warren &amp; Andrew Taggart] Let's show them we are Show them we are Let's show them we are Show them we are Let's show them we are better We were staying in Paris Let's show them we are better Let's show them we are Show them we are Let's show them we are Show them we are Let's show them we are better  [Chorus: Andrew Taggart &amp; Emily Warren] If we go down then we go down together They'll say you could do anything They'll say that I was clever If we go down then we go down together We'll get away with everything Let's show them we are better  [Refrain: Andrew Taggart &amp; Emily Warren] We were staying in Paris (If we go down) We were staying in Paris (If we go down) We were staying in Paris (If we go down) We were staying in Paris (If we go down) Let's show them we are better We were staying in Paris  [Outro: Andrew Taggart &amp; Emily Warren] Let's show them we are better Let's show them we are better If we go down Let's show them we are better If we go down Let's show them we are better If we go down Let's show them we are better Let's show them we are better  Ã—=Ã—=Ã—=Ã—=Ã—  ðŸ·ï¸Tags #paris #thechainsmokers #auracountry #dailymusic #parislyrics  ðŸ“§ Connect: contact@auranetwork.org  ðŸ“¥ Submit your music: https://auracountry.portal.district.biz/app/login  ðŸ“Œ LINKS:  Subscribe: https://www.youtube.com/@AuraNetworkCountry?sub_confirmation=1  Latest Video: https://youtube.com/playlist?list=PLnlXh7KnclbbFTEicqzZzqHk-8OtQLHrb&amp;si=-u4ujRO6XjuV-m1D  The Chainsmokers, The Chainsmokers, The Chainsmokers Latest, Paris Lyrics, Paris Lyrics Video  Comment #weareaura if you see this! ðŸ‘€</t>
  </si>
  <si>
    <t>t64w458QVWA</t>
  </si>
  <si>
    <t>Guy Sebastian - No Reason to Stay (Lyrics)</t>
  </si>
  <si>
    <t>2024-10-26T20:30:05Z</t>
  </si>
  <si>
    <t>auraserenity|emotional|indiepop|guy sebastian|no reason to stay|guy sebastian no reason to stay|no reason to stay guy sebastian|guy sebastian lyrics|no reason to stay lyrics|lyrics guy sebastian|lyrics no reason to stay|lyrics guy sebastian no reason to stay|lyrics no reason to stay guy sebastian|lyrics for no reason to stay by guy sebastian|lyric video for no reason to stay by guy sebastian</t>
  </si>
  <si>
    <t>ðŸ‘‘ Guy Sebastian - No Reason to Stay (Lyrics) ðŸŽ¶ Listen on Spotify: https://sptfy.com/QAzA ðŸ”¥ Help us reach 100,000 subscribers! ðŸ”” Turn on notifications to stay updated with new uploads!  ðŸŽ§ Stream &amp; Download:   âœ¨ Follow Guy Sebastian: https://www.instagram.com/guysebastian/ https://www.facebook.com/guysebastian https://www.youtube.com/channel/UCtCiNvGaEzw5BAoIKZHNbPA  ðŸ“± Follow us on: Instagram: https://auranetwork.fanlink.tv/instagram Facebook: https://auranetwork.fanlink.tv/facebook Discord: https://auranetwork.fanlink.tv/discord X(twitter): https://auranetwork.fanlink.tv/xsocial  Ã—=Ã—=Ã—=Ã—=Ã—     Lyrics for 'Guy Sebastian - No Reason to Stay'  Ooh-Ooh Oh yeah Ooh-Ooh (Ooh yeah)  Maybe Iâ€™m a hopeless romantic Or maybe Iâ€™m clinging to glimpses of where we began Canâ€™t decide if itâ€™s optimistic or just delusion thinking this ainâ€™t out of hand  See Iâ€™ve given all of me And I met all your needs Can you say the same  I donâ€™t need a mirror, mirror on the wall I donâ€™t need to stare into a crystal ball As much as I tell myself that love will conquer all Thatâ€™s only a pill that goes down with alcohol  If all I do is cry cry cry And there ainâ€™t no why why why Then no reason to stay is a reason to go  I was told that our greatest glory Is not in failing but rising when we fall And oh God if only that was our story But weâ€™ve been on the ground for so long Now that all we can do is crawl  Oh Iâ€™ve given all of me And Iâ€™ve met all your needs Can you say the same  I donâ€™t need a mirror, mirror on the wall I donâ€™t need to stare into a crystal ball As much as I tell myself that love will conquer all Thatâ€™s only a pill that goes down with alcohol  If all I do is cry cry cry And there ainâ€™t no why why why Then no reason to stay is a reason to go  Give me a reason for me not to go One little reason, tell me cause I need to know Give me a reason for me not to go One little reason, tell me cause I need to know  Give me a reason for me not to go One little reason, tell me cause I need to know Give me a reason for me not to go (Just give me something) One little reason, tell me cause I need to know  If all I do is cry cry cry And there ainâ€™t no why why why Then no reason to stay is a reason to go  Ã—=Ã—=Ã—=Ã—=Ã—  ðŸ·ï¸Tags #noreasontostay #guysebastian #auracountry #dailymusic #noreasontostaylyrics  ðŸ“§ Connect: contact@auranetwork.org  ðŸ“¥ Submit your music: https://auracountry.portal.district.biz/app/login  ðŸ“Œ LINKS:  Subscribe: https://www.youtube.com/@AuraNetworkCountry?sub_confirmation=1  Latest Video: https://youtube.com/playlist?list=PLnlXh7KnclbbFTEicqzZzqHk-8OtQLHrb&amp;si=-u4ujRO6XjuV-m1D  Guy Sebastian, Guy Sebastian, Guy Sebastian Latest, No Reason to Stay Lyrics, No Reason to Stay Lyrics Video  Comment #weareaura if you see this! ðŸ‘€</t>
  </si>
  <si>
    <t>LfjT_YM9wrg</t>
  </si>
  <si>
    <t>MÃ˜ - Who Said (Lyrics)</t>
  </si>
  <si>
    <t>2024-10-25T20:30:02Z</t>
  </si>
  <si>
    <t>auraserenity|emotional|indiepop|mÃ¸|who said|mÃ¸ who said|who said mÃ¸|mÃ¸ who said lyrics|who said mÃ¸ lyrics|mÃ¸ lyrics who said|who said lyrics mÃ¸|mÃ¸ lyrics|who said lyrics|lyrics mÃ¸|lyrics who said|lyrics mÃ¸ who said|lyrics who said mÃ¸|lyrics for who said by mÃ¸|lyric video for who said by mÃ¸</t>
  </si>
  <si>
    <t>ðŸ‘‘  ðŸŽ¶ Listen on Spotify: https://sptfy.com/QAzA ðŸ”¥ Help us reach 100,000 subscribers! ðŸ”” Turn on notifications to stay updated with new uploads!  ðŸŽ§ Stream &amp; Download: https://momomoyouth.lnk.to/WhoSaidAY  âœ¨ Follow MÃ˜: https://www.instagram.com/momomoyouth/ https://www.facebook.com/MOMOMOYOUTH/ https://x.com/momomoyouth https://www.momomoyouth.com  ðŸ“± Follow us on: Instagram: https://auranetwork.fanlink.tv/instagram Facebook: https://auranetwork.fanlink.tv/facebook Discord: https://auranetwork.fanlink.tv/discord X(twitter): https://auranetwork.fanlink.tv/xsocial  Ã—=Ã—=Ã—=Ã—=Ã—     Lyrics for 'MÃ˜ - Who Said'  Caught up in a feeling That I canâ€™t fight Oh you know I like you Yeah youâ€™re alright But I donâ€™t know what youâ€™re thinking Breaking into my life Cuz I canâ€™t let, canâ€™t let you take over my mind (who said that!!?)  Who said I was gonna love you Till the end of time, till the end of time? Boy who said youâ€™re the only one for me?? (who said that!!?) Who said I was gonna love you Till the end of time, till the end of time? Boy who said youâ€™re the only one for me??  You know I donâ€™t need you To buy me a diamond If I ever need it Iâ€™ll get it myself Gotta love a tryer Maybe someday I might But for now I canâ€™t let, canâ€™t let you take over my mind (who said that!!?)  Who said I was gonna love you Till the end of time, till the end of time? Boy who said youâ€™re the only one for me?? (who said that!!?) Who said I was gonna love you Till the end of time, till the end of time? Boy who said youâ€™re the only one for me??  Who, who Who said that!!? Who, Who Who said youâ€™re the only one for me  Feel a change inside of me Here I am singing RnB To you Been trying to keep it away But I know Iâ€™ve got to close my eyes Donâ€™t be shy to be an ancient fool Maybe weâ€™ll make it thru Who said I was gonna love you I got other things to do as well (who said that!!?)  Who said I was gonna love you Till the end of time, till the end of time? Boy who said youâ€™re the only one for me?? (who said that!!?) Who said I was gonna love you Till the end of time, till the end of time? Boy who said youâ€™re the only one for me??  Who, who Who said that!!? Who, Who Boy who said youâ€™re the only one for me Who, who Who said that!!? Who, Who  Ã—=Ã—=Ã—=Ã—=Ã—  ðŸ·ï¸Tags #whosaid #mÃ¸ #auracountry #dailymusic #whosaidlyrics  ðŸ“§ Connect: contact@auranetwork.org  ðŸ“¥ Submit your music: https://auracountry.portal.district.biz/app/login  ðŸ“Œ LINKS:  Subscribe: https://www.youtube.com/@AuraNetworkCountry?sub_confirmation=1  Latest Video: https://youtube.com/playlist?list=PLnlXh7KnclbbFTEicqzZzqHk-8OtQLHrb&amp;si=-u4ujRO6XjuV-m1D  MÃ˜, MÃ˜, MÃ˜ Latest, Who Said Lyrics, Who Said Lyrics Video  Comment #weareaura if you see this! ðŸ‘€</t>
  </si>
  <si>
    <t>_UAv0QJQfxY</t>
  </si>
  <si>
    <t>Perrie - You Go Your Way (Lyrics)</t>
  </si>
  <si>
    <t>2024-10-24T20:30:03Z</t>
  </si>
  <si>
    <t>auraserenity|emotional|indiepop|perrie|you go your way|perrie you go your way|you go your way perrie|you go your way lyrics perrie|perrie lyrics|you go your way lyrics|lyrics perrie|lyrics you go your way|lyrics perrie you go your way|lyrics you go your way perrie|lyrics for you go your way by perrie|lyric video for you go your way by perrie</t>
  </si>
  <si>
    <t>ðŸ‘‘ Perrie - You Go Your Way (Lyrics) ðŸŽ¶ Listen on Spotify: https://sptfy.com/QAzA ðŸ”¥ Help us reach 100,000 subscribers! ðŸ”” Turn on notifications to stay updated with new uploads!  ðŸŽ§ Stream &amp; Download: https://perrie.lnk.to/YouGoYourWayAY  âœ¨ Follow Perrie: https://Perrie.lnk.to/Twitter_HQ https://Perrie.lnk.to/Newsletter https://Perrie.lnk.to/Discord  ðŸ“± Follow us on: Instagram: https://auranetwork.fanlink.tv/instagram Facebook: https://auranetwork.fanlink.tv/facebook Discord: https://auranetwork.fanlink.tv/discord X(twitter): https://auranetwork.fanlink.tv/xsocial  Ã—=Ã—=Ã—=Ã—=Ã—     Lyrics for 'Perrie - You Go Your Way'  [Intro] You go your way, I'll go mine Okay, okay, okay  [Verse 1] Driving back home, and we both know There's been a little space between us Hey, please, can you say something first? I don't know, maybe something like  [Chorus] You go your way, I'll go mine Okay, okay, okay We'll be okay You go your way, I'll go mine Okay, okay, okay  [Verse 2] You turn to face me and try to speak But all that comes out is a little joke about me Right then I know we'll be laughin', ha When we look back in five years time  [Chorus] You go your way, I'll go mine Okay, okay, okay Shit, I'm scared about it You go your way, I'll go mine Okay, okay, okay  [Post-Chorus] I'm finding my way, yeah, baby Go on, go on, go on Go on and get over me I find it hard to say, yeah, baby (Ooh) Go on, go on, go on Go ahÐµad and get over me  [Verse 3] HÐµy, my love Do you really think we'll meet again? 'Cause I'm so scared That if I don't stop this car right now We'll get home and I'll have to say  [Chorus] You go your way, I'll go mine Okay, okay, okay I'm not okay You go your way, I'll go mine Okay, okay, okay  [Post-Chorus] I'm finding my way, yeah, baby (Ooh) Go on, go on, go on Go on and get over me I find it hard to say, yeah, baby (Say, ooh) Go on, just go on, go on Go ahead and get over me (Ooh)   [Bridge] Go ahead and get over me, hey 'Cause I'll be smiling When we look back in five years time  [Chorus] You go your way, I'll go mine Okay, okay, okay (Ooh) You go your way, I'll go mine Okay, okay, okay (Ooh, ooh, ooh) You go your way, I'll go mine (You go your way and I'll go mine) Okay, okay, okay (We'll be okay, ooh) You go your way, I'll go mine (You go your way and I'll go mine) Okay, okay, okay (We'll be okay)  Ã—=Ã—=Ã—=Ã—=Ã—  ðŸ·ï¸Tags #yougoyourway #perrie #auracountry #dailymusic #yougoyourwaylyrics  ðŸ“§ Connect: contact@auranetwork.org  ðŸ“¥ Submit your music: https://auracountry.portal.district.biz/app/login  ðŸ“Œ LINKS:  Subscribe: https://www.youtube.com/@AuraNetworkCountry?sub_confirmation=1  Latest Video: https://youtube.com/playlist?list=PLnlXh7KnclbbFTEicqzZzqHk-8OtQLHrb&amp;si=-u4ujRO6XjuV-m1D  Perrie, Perrie, Perrie Latest, You Go Your Way Lyrics, You Go Your Way Lyrics Video  Comment #weareaura if you see this! ðŸ‘€</t>
  </si>
  <si>
    <t>kKXjSrV8Vis</t>
  </si>
  <si>
    <t>Henry Moodie - you were there for me (Lyrics)</t>
  </si>
  <si>
    <t>2024-10-23T20:30:05Z</t>
  </si>
  <si>
    <t>auraserenity|emotional|indiepop|henry moodie|you were there for me|henry moodie you were there for me|you were there for me henry moodie|you were there for me lyrics henry moodie|henry moodie lyrics|you were there for me lyrics|lyrics henry moodie|lyrics you were there for me|lyrics henry moodie you were there for me|lyrics you were there for me henry moodie|lyrics for you were there for me by henry moodie|lyric video for you were there for me by henry moodie</t>
  </si>
  <si>
    <t>ðŸ‘‘ Henry Moodie - you were there for me (Lyrics) ðŸŽ¶ Listen on Spotify: https://sptfy.com/QAzA ðŸ”¥ Help us reach 100,000 subscribers! ðŸ”” Turn on notifications to stay updated with new uploads!  ðŸŽ§ Stream &amp; Download: https://lnk.to/ywtfm  âœ¨ Follow Henry Moodie: https://www.instagram.com/henrymoodie/  ðŸ“± Follow us on: Instagram: https://auranetwork.fanlink.tv/instagram Facebook: https://auranetwork.fanlink.tv/facebook Discord: https://auranetwork.fanlink.tv/discord X(twitter): https://auranetwork.fanlink.tv/xsocial  Ã—=Ã—=Ã—=Ã—=Ã—     Lyrics for 'Henry Moodie - you were there for me'  [Intro] In all of my lonely nights When I was a ghost inside You were there for me You were there for me  [Verse 1] Legend never lies, we were meant to be I'm blessed to be alive when I'm in your company The battles I would fight, blood that I would bleed If you found danger Memories we've made could fill a whole book If we were a movie, we'd be in Hollywood On my lowest days, you were all it took My biggest saviour  [Pre-Chorus] You make my demons go away Bleach the sky on rainy days Clear the path when I'm afraid I've lost my way  [Chorus] In all of my lonely nights When I was a ghost inside You were there for me (You were there for me) You were there for me (You were there for me) Whenever I drank too much Whenever my eyes cried floods You were there for me (You were there for me) You were there for me (You were there for me)  [Verse 2] Remember when we'd say we're at each others house When we were far away drinkin' in another town The glorious days, I wish they were around With us forever (Us forever) Nothing gets close to London at night Missed the last train, then our batteries died Started to rain, but it was all fine 'Cause we had each other (Each other)  [Pre-Chorus] You make my demons go away Bleach the sky on rainy days Clear the path when I'm afraid I've lost my way  [Chorus] In all of my lonely nights When I was a ghost inside You were there for me (You were there for me) You were there for me (You were there for me) Whenever I drank too much Whenever my eyes cried floods You were there for me (You were there for me) You were there for me (You were there for me) [Bridge] You were there, you were there through the heartbreaks You were there, you were there when I lost faith Be aware, be aware I will do the same In all your bad days You were there, you were there through the heartbreaks You were there, you were there when I lost faith Be aware, be aware I will do the same In all your bad days  [Chorus] In all of my lonely nights (In all of my lonely nights) When I was a ghost inside You were there for me (You were there for me) You were there for me Whenever I drank too much (Drank too much) Whenever my eyes cried floods (Yeah) You were there for me (You were there for me) You were there for me (You were there for me)  [Outro] You were there, you were there through the heartbreaks You were there, you were there when I lost faith You were there for me  Ã—=Ã—=Ã—=Ã—=Ã—  ðŸ·ï¸Tags #youwerethereforme #henrymoodie #auracountry #dailymusic #youwerethereformelyrics  ðŸ“§ Connect: contact@auranetwork.org  ðŸ“¥ Submit your music: https://auracountry.portal.district.biz/app/login  ðŸ“Œ LINKS:  Subscribe: https://www.youtube.com/@AuraNetworkCountry?sub_confirmation=1  Latest Video: https://youtube.com/playlist?list=PLnlXh7KnclbbFTEicqzZzqHk-8OtQLHrb&amp;si=-u4ujRO6XjuV-m1D  Henry Moodie, Henry Moodie, Henry Moodie Latest, you were there for me Lyrics, you were there for me Lyrics Video  Comment #weareaura if you see this! ðŸ‘€</t>
  </si>
  <si>
    <t>MS0paU3GEiY</t>
  </si>
  <si>
    <t>Myles Smith - Whisper (Lyrics)</t>
  </si>
  <si>
    <t>2024-10-22T20:30:01Z</t>
  </si>
  <si>
    <t>auraserenity|emotional|indiepop|myles smith|whisper|myles smith whisper|whisper myles smith|myles smith whisper lyrics|whisper myles smith lyrics|myles smith lyrics whisper|whisper lyrics myles smith|myles smith lyrics|whisper lyrics|lyrics myles smith|lyrics whisper|lyrics myles smith whisper|lyrics whisper myles smith|lyrics for whisper by myles smith|lyric video for whisper by myles smith</t>
  </si>
  <si>
    <t>ðŸ‘‘ Myles Smith - Whisper (Lyrics) ðŸŽ¶ Listen on Spotify: https://sptfy.com/QAzA ðŸ”¥ Help us reach 100,000 subscribers! ðŸ”” Turn on notifications to stay updated with new uploads!  ðŸŽ§ Stream &amp; Download: https://mylessmith.lnk.to/WhisperLY  âœ¨ Follow Myles Smith: https://www.instagram.com/mylessmithuk/ https://www.facebook.com/mylessmithuk https://x.com/MylesSmithUK  ðŸ“± Follow us on: Instagram: https://auranetwork.fanlink.tv/instagram Facebook: https://auranetwork.fanlink.tv/facebook Discord: https://auranetwork.fanlink.tv/discord X(twitter): https://auranetwork.fanlink.tv/xsocial  Ã—=Ã—=Ã—=Ã—=Ã—     Lyrics for 'Myles Smith - Whisper'  [Verse 1] Done with fighting all these feelings that are buildin' in my heart I don't know if I will last without you here You're my lighthouse in the darkness when the storm is comin' in I don't know where I would be without you here  [Pre-Chorus] Am I on your mind? 'Cause you live in mine Oh, I realised I've been wasting time Lookin' in your eyes, there's my whole damn life Hold me close tonight in your arms as I whisper  [Chorus] Oh, oh-oh I will never let you go I will never let you go Oh-oh, oh-oh I will never lÐµt you go I will never let you, nÐµver let you go  [Verse 2] You look peaceful as you're sleepin', wonder what you dream about Where'd you go with your eyes closed, what's on your mind? I still love you if you leave, darlin', take a piece of me All these memories of you keep me alive  [Pre-Chorus] Am I on your mind? 'Cause you live in mine Oh, I realised I've been wasting time Lookin' in your eyes, there's my whole damn life Hold me close tonight in your arms as I whisper  [Chorus] Oh, oh-oh I will never let you go I will never let you go Oh-oh, oh-oh I will never let you go I will never let you, never let you go  [Bridge] Promise I'll never leave your side I'll be there for you I'll be there for you You and I till the end of time I'll be there for you I'll be there for you Promise I'll never leave your side (Oh-oh, oh-oh-oh) I'll be there for you (Oh-oh) I'll be there for you (Oh-oh) You and I till the end of time (Oh-oh, oh-oh-oh) I'll be there for you (Oh-oh) I'll be there for you (Oh-oh) [Chorus] Oh, oh-oh I will never let you go I will never let you go Oh-oh, oh-oh I will never let you go I will never let you, never let you go  Ã—=Ã—=Ã—=Ã—=Ã—  ðŸ·ï¸Tags #whisper #mylessmith #auracountry #dailymusic #whisperlyrics  ðŸ“§ Connect: contact@auranetwork.org  ðŸ“¥ Submit your music: https://auracountry.portal.district.biz/app/login  ðŸ“Œ LINKS:  Subscribe: https://www.youtube.com/@AuraNetworkCountry?sub_confirmation=1  Latest Video: https://youtube.com/playlist?list=PLnlXh7KnclbbFTEicqzZzqHk-8OtQLHrb&amp;si=-u4ujRO6XjuV-m1D  Myles Smith, Myles Smith, Myles Smith Latest, Whisper Lyrics, Whisper Lyrics Video  Comment #weareaura if you see this! ðŸ‘€</t>
  </si>
  <si>
    <t>FRIJ6OJYUjY</t>
  </si>
  <si>
    <t>Tyla - PUSH 2 START (Lyrics)</t>
  </si>
  <si>
    <t>2024-10-21T20:30:02Z</t>
  </si>
  <si>
    <t>auraserenity|emotional|indiepop|tyla|push 2 start|tyla push 2 start|push 2 start tyla|tyla push 2 start lyrics|push 2 start tyla lyrics|tyla lyrics push 2 start|push 2 start lyrics tyla|tyla lyrics|push 2 start lyrics|lyrics tyla|lyrics push 2 start|lyrics tyla push 2 start|lyrics push 2 start tyla|lyrics for push 2 start by tyla|lyric video for push 2 start by tyla</t>
  </si>
  <si>
    <t>ðŸ‘‘ Tyla - PUSH 2 START (Lyrics) ðŸŽ¶ Listen on Spotify: https://sptfy.com/QAzA ðŸ”¥ Help us reach 100,000 subscribers! ðŸ”” Turn on notifications to stay updated with new uploads!  ðŸŽ§ Stream &amp; Download: https://open.spotify.com/track/1Cbl3Yq8rHo7hhDQmLQagU  âœ¨ Follow Tyla: https://www.instagram.com/tyla/  ðŸ“± Follow us on: Instagram: https://auranetwork.fanlink.tv/instagram Facebook: https://auranetwork.fanlink.tv/facebook Discord: https://auranetwork.fanlink.tv/discord X(twitter): https://auranetwork.fanlink.tv/xsocial  Ã—=Ã—=Ã—=Ã—=Ã—     Lyrics for 'Tyla - PUSH 2 START'  (Lyrics):  [Intro] Ayy Ayy, yeah-yeah, yeah-yeah-yeah, yeah-yeah-yeah Oh  [Verse 1] The way we move, uh, skin on to skin No separation, need no competition, na, na, na Uh, on everything It's automatic, goin' zero to a hun', na, na Ridin', wishin' the wheels will fall off Time is tickin', it's takin' you too long Ride before I decide to go home  [Chorus] Act like you heard me Only serve it up if you deserve me, yeah Pull up and earn me (Pusha, pusha) Push to start (Pusha, pusha) Act like you heard me Only serve it up if you deserve me, yeah Pull up and earn me (Pusha, pusha) Push to start (Pusha, pusha)  [Post-Chorus] Mm, pushin' on my buttons with no hesitation ('Tation) Gas me up, give me motivation ('Vation) So tell me where we goin', pick a destination ('Nation) Gas me up, give me motivation now ('Vation) Pushin' on my buttons with no hesitation ('Tation) Gas me up, give me motivation ('Vation) So tell me where we goin', pick a destination ('Nation) Gas me up, give me motivation now (Nah)  [Verse 2] Come give me life, and I'll change yours Who needs signs? I say floor it On a high way we load it Hold me, load me, hold me  [Chorus] Act like you heard me Only serve it up if you deserve me, yeah Pull up and earn me (Pusha, pusha) Push to start (Pusha, pusha) Act like you heard me Only serve it up if you deserve me, yeah Pull up and earn me (Pusha, pusha) Push to start (Pusha, pusha)  [Post-Chorus] Mm, pushin' on my buttons with no hesitation ('Tation) Gas me up, give me motivation ('Vation) So tell me where we goin', pick a destination ('Nation) Gas me up, give me motivation now ('Vation) Pushin' on my buttons with no hesitation ('Tation) Gas me up, give me motivation ('Vation) So tell me where we goin', pick a destination ('Nation) Gas me up, give me motivation now (Nah) [Outro] Give me life, I'll change yours Who needs signs? I say floor it On a high way we load it Oh  Ã—=Ã—=Ã—=Ã—=Ã—  ðŸ·ï¸Tags #push2start #tyla #auracountry #dailymusic #push2startlyrics  ðŸ“§ Connect: contact@auranetwork.org  ðŸ“¥ Submit your music: https://auracountry.portal.district.biz/app/login  ðŸ“Œ LINKS:  Subscribe: https://www.youtube.com/@AuraNetworkCountry?sub_confirmation=1  Latest Video: https://youtube.com/playlist?list=PLnlXh7KnclbbFTEicqzZzqHk-8OtQLHrb&amp;si=-u4ujRO6XjuV-m1D  Tyla, Tyla, Tyla Latest, PUSH 2 START Lyrics, PUSH 2 START Lyrics Video  Comment #weareaura if you see this! ðŸ‘€</t>
  </si>
  <si>
    <t>Ik_njPDNrpE</t>
  </si>
  <si>
    <t>Nate Smith, Avril Lavigne - Can You Die From a Broken Heart (Lyrics)</t>
  </si>
  <si>
    <t>2024-10-20T20:30:00Z</t>
  </si>
  <si>
    <t>auraserenity|emotional|indiepop|nate smith|avril lavigne|can you die from a broken heart|nate smith avril lavigne|avril lavigne nate smith|can you die from a broken heart avril lavigne|can you die from a broken heart lyrics|nate smith lyrics|avril lavigne lyrics|nate smith lyrics avril lavigne|lyrics avril lavigne nate smith|can you die from a broken heart lyrics avril lavigne|lyrics avril lavigne can you die from a broken heart</t>
  </si>
  <si>
    <t>ðŸ‘‘ Nate Smith, Avril Lavigne - Can You Die From a Broken Heart (Lyrics) ðŸŽ¶ Listen on Spotify: https://sptfy.com/QAzA ðŸ”¥ Help us reach 100,000 subscribers! ðŸ”” Turn on notifications to stay updated with new uploads!  ðŸŽ§ Stream &amp; Download: https://NS.lnk.to/CaliGoldAY  âœ¨ Follow Nate Smith: https://NS.lnk.to/ProfileAY/tiktok https://NS.lnk.to/ProfileAY/instagram https://NS.lnk.to/ProfileAY/facebook    https://NS.lnk.to/ProfileAY/twitter https://NS.lnk.to/ProfileAY/officialsite  âœ¨ Follow Avril Lavigne: https://www.instagram.com/avrillavigne/ https://www.facebook.com/avrillavigne https://x.com/avrillavigne  ðŸ“± Follow us on: Instagram: https://auranetwork.fanlink.tv/instagram Facebook: https://auranetwork.fanlink.tv/facebook Discord: https://auranetwork.fanlink.tv/discord X(twitter): https://auranetwork.fanlink.tv/xsocial  Ã—=Ã—=Ã—=Ã—=Ã—     Lyrics for 'Nate Smith - Can You Die From a Broken Heart'  [Verse 1: Nate Smith] The flowers in my hallway died two weeks ago And just like you, I didn't have the heart to see them go I know it sounds pathetic, I guess it kinda is Emotions burn in different lights and that's just what it is  [Pre-Chorus: Nate Smith] Oh, bless those friends givin' me sorries and sympathies Know they're just tryin' to help I see you in this house, the city streets, Polaroids, memories Still had some stories to tell  [Chorus: Nate Smith, Nate Smith &amp; Avril Lavigne] They say time heals all wounds, is it ever enough? I wanna learn how to cope, wanna learn how to love again Oh, I've been tryin' to hold on, but I'm fallin' apart Tell me, can you die from a brokÐµn heart? Tell me, can you diÐµ from a broken heart?  [Verse 2: Avril Lavigne] I used to be the strong one, now this has got me broke I want you in the present, not someone I used to know  [Pre-Chorus: Avril Lavigne] Oh, bless those friends givin' me sorries and sympathies I know they're just tryin' to help I see you in my morning coffee grounds, I can't drink coffee now It makes me bitter as hell  Lady Gaga &amp; Bruno Mars [Chorus: Nate Smith &amp; Avril Lavigne, Nate Smith] They say time heals all wounds, is it ever enough? I wanna learn how to cope, wanna learn how to love again Oh, I've been tryin' to hold on, but I'm fallin' apart Tell me, can you die from a broken heart? Tell me, can you die from a broken heart?  [Bridge: Nate Smith &amp; Avril Lavigne, Nate Smith] Oh-oh-oh, oh-oh-oh, oh (Oh-oh-oh, oh-oh-oh, oh) Can you die from a broken heart? Oh-oh-oh, oh-oh-oh, oh (Oh-oh-oh, oh-oh-oh, oh) Can you die from a broken heart?  [Outro: Nate Smith, Nate Smith &amp; &amp; Avril Lavigne] Tell me, can you die from a broken heart?    Ã—=Ã—=Ã—=Ã—=Ã—  ðŸ·ï¸Tags #canyoudiefromabrokenheart #natesmith #auracountry #dailymusic #canyoudiefromabrokenheartlyrics  ðŸ“§ Connect: contact@auranetwork.org  ðŸ“¥ Submit your music: https://auracountry.portal.district.biz/app/login  ðŸ“Œ LINKS:  Subscribe: https://www.youtube.com/@AuraNetworkCountry?sub_confirmation=1  Latest Video: https://youtube.com/playlist?list=PLnlXh7KnclbbFTEicqzZzqHk-8OtQLHrb&amp;si=-u4ujRO6XjuV-m1D  Nate Smith, Avril Lavigne, Avril Lavigne, Nate Smith Latest, Can You Die From a Broken Heart Lyrics, Can You Die From a Broken Heart Lyrics Video  Comment #weareaura if you see this! ðŸ‘€</t>
  </si>
  <si>
    <t>TWYXHQ_l0Iw</t>
  </si>
  <si>
    <t>James Arthur - Say You Won't Let Go (Lyrics)</t>
  </si>
  <si>
    <t>2024-10-19T20:30:03Z</t>
  </si>
  <si>
    <t>auraserenity|emotional|indiepop|james arthur|say you won't let go|james arthur say you won't let go|say you won't let go james arthur|say you won't let go lyrics james arthur|james arthur lyrics|say you won't let go lyrics|lyrics james arthur|lyrics say you won't let go|lyrics james arthur say you won't let go|lyrics say you won't let go james arthur|lyrics for say you won't let go by james arthur|lyric video for say you won't let go by james arthur</t>
  </si>
  <si>
    <t>ðŸ‘‘ James Arthur - Say You Won't Let Go (Lyrics) ðŸŽ¶ Listen on Spotify: https://sptfy.com/QAzA ðŸ”¥ Help us reach 100,000 subscribers! ðŸ”” Turn on notifications to stay updated with new uploads!  ðŸŽ§ Stream &amp; Download: https://smg.lnk.to/sayyouwontletgo  âœ¨ Follow James Arthur: https://www.instagram.com/jamesarthur/ https://www.facebook.com/JamesArthur/ https://x.com/jamesarthur23 https://smg.lnk.to/sayyouwontletgo  ðŸ“± Follow us on: Instagram: https://auranetwork.fanlink.tv/instagram Facebook: https://auranetwork.fanlink.tv/facebook Discord: https://auranetwork.fanlink.tv/discord X(twitter): https://auranetwork.fanlink.tv/xsocial  Ã—=Ã—=Ã—=Ã—=Ã—     Lyrics for 'James Arthur - Say You Won't Let Go'  I met you in the dark, you lit me up You made me feel as though I was enough We danced the night away, we drank too much I held your hair back when You were throwing up  Then you smiled over your shoulder For a minute, I was stone-cold sober I pulled you closer to my chest And you asked me to stay over I said, I already told ya I think that you should get some rest  I knew I loved you then But you'd never know 'Cause I played it cool when I was scared of letting go I know I needed you But I never showed But I wanna stay with you until we're grey and old Just say you won't let go Just say you won't let go  I'll wake you up with some breakfast in bed I'll bring you coffee with a kiss on your head And I'll take the kids to school Wave them goodbye And I'll thank my lucky stars for that night  When you looked over your shoulder For a minute, I forget that I'm older I wanna dance with you right now Oh, and you look as beautiful as ever And I swear that everyday'll get better You make me feel this way somehow  I'm so in love with you And I hope you know Darling your love is more than worth its weight in gold We've come so far my dear Look how we've grown And I wanna stay with you until we're grey and old Just say you won't let go Just say you won't let go  I wanna live with you Even when we're ghosts 'Cause you were always there for me when I needed you most  I'm gonna love you till My lungs give out I promise till death we part like in our vows So I wrote this song for you, now everybody knows Finally it's just you and me till we're grey and old Just say you won't let go Just say you won't let go  Just say you won't let go Oh, just say you won't let go  Ã—=Ã—=Ã—=Ã—=Ã—  ðŸ·ï¸Tags #sayyouwon'tletgo #jamesarthur #auracountry #dailymusic #sayyouwon'tletgolyrics  ðŸ“§ Connect: contact@auranetwork.org  ðŸ“¥ Submit your music: https://auracountry.portal.district.biz/app/login  ðŸ“Œ LINKS:  Subscribe: https://www.youtube.com/@AuraNetworkCountry?sub_confirmation=1  Latest Video: https://youtube.com/playlist?list=PLnlXh7KnclbbFTEicqzZzqHk-8OtQLHrb&amp;si=-u4ujRO6XjuV-m1D  James Arthur, James Arthur, James Arthur Latest, Say You Won't Let Go Lyrics, Say You Won't Let Go Lyrics Video  Comment #weareaura if you see this! ðŸ‘€</t>
  </si>
  <si>
    <t>x8SemkyIMAM</t>
  </si>
  <si>
    <t>Alessia Cara - Dead Man (Lyrics)</t>
  </si>
  <si>
    <t>2024-10-18T20:20:57Z</t>
  </si>
  <si>
    <t>auraserenity|emotional|indiepop|alessia cara|dead man|alessia cara dead man|dead man alessia cara|dead man lyrics alessia cara|alessia cara lyrics|dead man lyrics|lyrics alessia cara|lyrics dead man|lyrics alessia cara dead man|lyrics dead man alessia cara|lyrics for dead man by alessia cara|lyric video for dead man by alessia cara</t>
  </si>
  <si>
    <t>ðŸ‘‘ Alessia Cara - Dead Man (Lyrics) ðŸŽ¶ Listen on Spotify: https://sptfy.com/QAzA ðŸ”¥ Help us reach 100,000 subscribers! ðŸ”” Turn on notifications to stay updated with new uploads!  ðŸŽ§ Stream &amp; Download: https://alessiacara.lnk.to/DeadMan  âœ¨ Follow Alessia Cara: https://www.instagram.com/alessiasmusic/ https://www.facebook.com/alessiacara  ðŸ“± Follow us on: Instagram: https://auranetwork.fanlink.tv/instagram Facebook: https://auranetwork.fanlink.tv/facebook Discord: https://auranetwork.fanlink.tv/discord X(twitter): https://auranetwork.fanlink.tv/xsocial  Ã—=Ã—=Ã—=Ã—=Ã—     Lyrics for 'Alessia Cara - Dead Man'  Thought you said you were in love So why the sad face? I donâ€™t ask for much Just that you meet me halfway Faith is not enough to float above a bad wave Weâ€™re gonna drown, weâ€™re going down And youâ€™re letting this fade  Thank your lucky stars Iâ€™m creative All this precious life I wasted Coming up with ways to save us But it might be way too late for that  If you really care Then why am i feeling you just Slipping through my hands? If youâ€™re really there Then why can i walk right through ya? Talking to a dead man  I got no excuse for thinking I could fix ya You leave me hanging just cause you donâ€™t get the picture No matter how nice I paint it No matter the way I frame it Thereâ€™s no easy way to say it Youâ€™re about to lose me now  Thank your lucky stars Iâ€™m creative All this precious life I wasted Coming up with ways to save us But it might be way too late for that  If you really care Then why am i feeling you just Slipping through my hands? If youâ€™re really there Then why can i walk right through ya? Talking to a dead man Da da da, da da da, da da da, Da da da, da da da t-t-talking to a Dead man Da da da, da da da, da da da, Da da da, da da da t-t-talking to a Dead man   If you really care Then why am i feeling you just Slipping through my hands? If youâ€™re really there Then why can i walk right through ya? Talking to a dead man Da da da, da da da, da da da, Da da da, da da da t-t-talking to a Dead man Da da da, da da da, da da da, Da da da, da da da t-t-talking to a Dead man  Ã—=Ã—=Ã—=Ã—=Ã—  ðŸ·ï¸Tags #deadman #alessiacara #auracountry #dailymusic #deadmanlyrics  ðŸ“§ Connect: contact@auranetwork.org  ðŸ“¥ Submit your music: https://auracountry.portal.district.biz/app/login  ðŸ“Œ LINKS:  Subscribe: https://www.youtube.com/@AuraNetworkCountry?sub_confirmation=1  Latest Video: https://youtube.com/playlist?list=PLnlXh7KnclbbFTEicqzZzqHk-8OtQLHrb&amp;si=-u4ujRO6XjuV-m1D  Alessia Cara, Alessia Cara, Alessia Cara Latest, Dead Man Lyrics, Dead Man Lyrics Video  Comment #weareaura if you see this! ðŸ‘€</t>
  </si>
  <si>
    <t>Xg5mW9SkZDg</t>
  </si>
  <si>
    <t>Miley Cyrus - Malibu (Lyrics)</t>
  </si>
  <si>
    <t>2024-10-17T20:30:06Z</t>
  </si>
  <si>
    <t>auraserenity|emotional|indiepop|miley cyrus|malibu|miley cyrus malibu|malibu miley cyrus|miley cyrus malibu lyrics|malibu miley cyrus lyrics|miley cyrus lyrics malibu|malibu lyrics miley cyrus|miley cyrus lyrics|malibu lyrics|lyrics miley cyrus|lyrics malibu|lyrics miley cyrus malibu|lyrics malibu miley cyrus|lyrics for malibu by miley cyrus|lyric video for malibu by miley cyrus</t>
  </si>
  <si>
    <t>ðŸ‘‘ Miley Cyrus - Malibu (Lyrics) ðŸŽ¶ Listen on Spotify: https://sptfy.com/QAzA ðŸ”¥ Help us reach 100,000 subscribers! ðŸ”” Turn on notifications to stay updated with new uploads!  ðŸŽ§ Stream &amp; Download: https://music.apple.com/us/album/younger-now/1272268021?app=itunes  âœ¨ Follow Miley Cyrus: https://miley.lk/facebook https://miley.lk/instagram http://miley.lk/SnapChat http://mileycyrus.com https://miley.lk/twitter  ðŸ“± Follow us on: Instagram: https://auranetwork.fanlink.tv/instagram Facebook: https://auranetwork.fanlink.tv/facebook Discord: https://auranetwork.fanlink.tv/discord X(twitter): https://auranetwork.fanlink.tv/xsocial  Ã—=Ã—=Ã—=Ã—=Ã—     Lyrics for 'Miley Cyrus - Malibu'  [Verse 1] I never came to the beach or stood by the ocean I never sat by the shore under the sun with my feet in the sand But you brought me here, and I'm happy that you did 'Cause now I'm as free, as birds catchin' the wind I always thought I would sink, so I never swam I never went boatin', don't get how they are floatin' And sometimes I get so scared of what I can't understand  [Chorus] But here I am, next to you The sky's more blue in Malibu Next to you in Malibu Next to you [Verse 2] We watched the sun go down as we were walkin' I'd spent the rest of my life just standing here talkin' You would explain the current, as I just smile Hoping that you'll stay the same and nothing will change And it'll be us, just for a while Do they even exist? That's when I make a wish, to swim away with the fish Cause it's supposed to be this hot all summer long I never would've believed you if three years ago you told me I'd be here writing this song  [Chorus] But here I am, next to you The sky's so blue in Malibu Next to you in Malibu Next to you Next to you The sky's so blue in Malibu Next to you  [Outro] We are just like the waves that flow back and forth Sometimes I feel like I'm drowning And you're there to save me And I wanna thank you with all of my heart It's a brand new start A dream come true in Malibu  Ã—=Ã—=Ã—=Ã—=Ã—  ðŸ·ï¸Tags #malibu #mileycyrus #auracountry #dailymusic #malibulyrics  ðŸ“§ Connect: contact@auranetwork.org  ðŸ“¥ Submit your music: https://auracountry.portal.district.biz/app/login  ðŸ“Œ LINKS:  Subscribe: https://www.youtube.com/@AuraNetworkCountry?sub_confirmation=1  Latest Video: https://youtube.com/playlist?list=PLnlXh7KnclbbFTEicqzZzqHk-8OtQLHrb&amp;si=-u4ujRO6XjuV-m1D  Miley Cyrus, Miley Cyrus, Miley Cyrus Latest, Malibu Lyrics, Malibu Lyrics Video  Comment #weareaura if you see this! ðŸ‘€</t>
  </si>
  <si>
    <t>qPInpSRPxsA</t>
  </si>
  <si>
    <t>Khalid - 8TEEN (Lyrics)</t>
  </si>
  <si>
    <t>2024-10-16T20:30:06Z</t>
  </si>
  <si>
    <t>auraserenity|emotional|indiepop|khalid|8teen|khalid 8teen|8teen khalid|khalid 8teen lyrics|8teen khalid lyrics|khalid lyrics 8teen|8teen lyrics khalid|khalid lyrics|8teen lyrics|lyrics khalid|lyrics 8teen|lyrics khalid 8teen|lyrics 8teen khalid|lyrics for 8teen by khalid|lyric video for 8teen by khalid</t>
  </si>
  <si>
    <t>ðŸ‘‘ Khalid - 8TEEN (Lyrics) ðŸŽ¶ Listen on Spotify: https://sptfy.com/QAzA ðŸ”¥ Help us reach 100,000 subscribers! ðŸ”” Turn on notifications to stay updated with new uploads!  ðŸŽ§ Stream &amp; Download: https://Khalid.lnk.to/listenYD  âœ¨ Follow Khalid: Facebook: https://Khalid.lnk.to/followFI Instagram: https://Khalid.lnk.to/followII Twitter: https://Khalid.lnk.to/followTI TikTok: https://Khalid.lnk.to/followYx Website: https://Khalid.lnk.to/followWI Spotify: https://Khalid.lnk.to/followSI YouTube: https://Khalid.lnk.to/subscribeYD  ðŸ“± Follow us on: Instagram: https://auranetwork.fanlink.tv/instagram Facebook: https://auranetwork.fanlink.tv/facebook Discord: https://auranetwork.fanlink.tv/discord X(twitter): https://auranetwork.fanlink.tv/xsocial  Ã—=Ã—=Ã—=Ã—=Ã—     Lyrics for 'Khalid - 8TEEN'  [Intro] Yeah! Ha Yeah! Ha  [Verse 1] Woke up a little too late this morning But I think I'll be okay I'll be okay Damn, my car still smells like marijuana My mom is gonna kill me Gonna kill me Traffic's backed up from corner to corner So I guess I'll hit the highway The highway Shake away all the stress off my shoulders Gonna have a good day A good day  [Chorus] Because I'm eighteen And I still live with my parents Yeah they're not like yours Well yours are more understanding I've never fell in love I saved those feelings for you So let's do all the stupid shit that young kids do Itâ€™s me and you, ooh, ooh, ooh, ooh You, ooh, ooh, ooh, ooh Just me and you, ooh, ooh, ooh, ooh Let's do all the stupid shit that young kids do  [Verse 2] No I've never really been the smartest Yeah I've made my mistakes My mistakes You were there when times were at their darkest Always showing me the way Lead the way Your love seems to cut me deep, the sharpest You'll always have a part of me A part of me Losing you has always been the hardest I wish it were the old days (oh I wish it were the old days)  [Chorus] 'Cause I was eighteen And I still lived with my parents Yeah they're not like yours Well yours were more understanding I never fell in love I saved those feelings for you When we did all the stupid shit that young kids do Just me and you, ooh, ooh, ooh, ooh You, ooh, ooh, ooh, ooh Just me and you, ooh, ooh, ooh, ooh Let's do all the stupid shit that young kids do  [Bridge] It's me and you You You, ooh, ooh, ooh You  Just me and you You You, ooh, ooh, ooh Heyâ€¦hey  [Chorus] Because I'm eighteen And I still live with my parents Yeah they're not like yours Well yours are more understanding I've never fell in love I saved those feelings for you So let's do all the stupid shit that young kids do Itâ€™s me and you, ooh, ooh, ooh, ooh It's me and you, ooh, ooh, ooh, ooh Just me and you, ooh, ooh, ooh, ooh Let's do all the stupid shit that young kids do  [Outro] It's me and you, ooh, ooh Noooo.... Just me and you, ooh, ooh  Ã—=Ã—=Ã—=Ã—=Ã—  ðŸ·ï¸Tags #8teen #khalid #auracountry #dailymusic #8teenlyrics  ðŸ“§ Connect: contact@auranetwork.org  ðŸ“¥ Submit your music: https://auracountry.portal.district.biz/app/login  ðŸ“Œ LINKS:  Subscribe: https://www.youtube.com/@AuraNetworkCountry?sub_confirmation=1  Latest Video: https://youtube.com/playlist?list=PLnlXh7KnclbbFTEicqzZzqHk-8OtQLHrb&amp;si=-u4ujRO6XjuV-m1D  Khalid, Khalid, Khalid Latest, 8TEEN Lyrics, 8TEEN Lyrics Video  Comment #weareaura if you see this! ðŸ‘€</t>
  </si>
  <si>
    <t>V4YN2IWKhwE</t>
  </si>
  <si>
    <t>BF6 Birdwatch is underway! Share your heli clips for a chance to win an MSI graphics card #sponsored</t>
  </si>
  <si>
    <t>2026-02-26T14:49:58Z</t>
  </si>
  <si>
    <t>ign</t>
  </si>
  <si>
    <t>Subscribe to IGN for more! http://www.youtube.com/user/IGNentertainment?sub_confirmation=1  #IGN</t>
  </si>
  <si>
    <t>ELBEQahdVNg</t>
  </si>
  <si>
    <t>Xbox After Sarah Bond - Unlocked Clips</t>
  </si>
  <si>
    <t>2026-02-26T14:30:19Z</t>
  </si>
  <si>
    <t>Sarah Bond|Sarah Bond Xbox|Sarah Bond leaves Xbox|Sarah Bond Microsoft|Xbox President Sarah Bond|Xbox leadership|Xbox shakeup|Microsoft Gaming|Xbox news|Xbox podcast|Xbox analysis|future of Xbox|Xbox strategy|Microsoft Xbox|Xbox ecosystem|Xbox brand|gaming industry news|IGN Unlocked|Unlocked podcast|Asha Sharma|Phil Spencer|Xbox transition|Xbox leadership change|Microsoft Gaming CEO|next era of Xbox|core Xbox fans</t>
  </si>
  <si>
    <t>Sarah Bond is leaving Xbox, and that makes this one of the biggest turning points for Microsoftâ€™s gaming business in years. In this breakout, we dig into what her exit could mean for the future of Xbox, how it fits into the wider Microsoft Gaming leadership shakeup.  #xbox #gaming #sarahbond</t>
  </si>
  <si>
    <t>czNiFAeQnes</t>
  </si>
  <si>
    <t>God of War Sons of Sparta - Official 'The Pit' Co-op Mode Gameplay Trailer</t>
  </si>
  <si>
    <t>2026-02-26T14:25:50Z</t>
  </si>
  <si>
    <t>Action|God of War|God of War Sons of Sparta|Mega Cat Studios|Platformer|PlayStation 5|Sony Interactive Entertainment</t>
  </si>
  <si>
    <t>Check out 'The Pit' Co-op Mode Gameplay Trailer for God of War Sons of Sparta, the latest 2D action platformer Metroidvania game developed by Mega Cat Studios and Sony Santa Monica Studios. Players will be greeted with a bonus game mode after completing the game with The Pit, a roguelike challenge mode that sends waves of enemies and challenges to end the reign of Kratos and Deimos. Play solo or with a friend in local co-op in The Pit for God of War Sons of Sparta, available now for PlayStation 5 (PS5).</t>
  </si>
  <si>
    <t>xjpDb09XCjY</t>
  </si>
  <si>
    <t>How Long is Resident Evil Requiem?</t>
  </si>
  <si>
    <t>2026-02-26T14:19:20Z</t>
  </si>
  <si>
    <t>Amiibo|Capcom|Downloadable Content|Horror|Nintendo Switch 2|PC|PlayStation 5|Resident Evil|Resident Evil: Requiem|Survival|Xbox Series X/S|Resident Evil 9|Resident Evil Requiem|RE9|RE Requiem|RE Requiem How Long|RE Requiem How Long To Beat|How Long Is Resident Evil Requiem|How Long RE Requiem|How Long To Beat Resident Evil Requiem|How Long To Beat RE9|Resident Evil Requiem How Long|RE9 How Long|RE9 Length</t>
  </si>
  <si>
    <t>Resident Evil Requiem has finally arrived, ready to provide you with hours and hours of survival horror action, in which you can test your mettle as both Grace Ashcroft and Leon S. Kennedy. Much like its modern predecessors, Requiem boasts a reasonably stacked campaign, but just how long is it? Here, weâ€™ll let you know exactly how many hours it took different members of the IGN team to finish the game, and what they prioritised doing with that time. How do the Modern, Classic, and Insanity difficulties compare? Let's find out!  #IGN #ResidentEvilRequiem #HowLongToBeat</t>
  </si>
  <si>
    <t>RYs6A9XBZGo</t>
  </si>
  <si>
    <t>A True Star Fox 64 Spiritual Successor - Wild Blue Skies Gameplay</t>
  </si>
  <si>
    <t>2026-02-26T14:00:42Z</t>
  </si>
  <si>
    <t>wild blue skies|star fox like game|star fox-like|starfox|wild blue skies gameplay|games like star fox</t>
  </si>
  <si>
    <t>Wild Blue Skies is essentially a Star Fox game and they are not being shy about this. Everything from the aresenal at your disposal, the core gameplay, the characters on your team, the way the team communicates throughout the mission, the mission design, the missions briefings, and, you guessed it, the barrel roll, are all very much Star Fox with a different coat of paint. If you're less than patient with the absence of a new Star Fox game, Wild Blue Skies might just scratch the itch. Sure, you're not in the Lylat system fending off the forces of Andross, but it's very easy to imagine you are while playing this. Here's 7 Minutes of Wild Blue Skies gameplay.  #ign #gaming</t>
  </si>
  <si>
    <t>irsNExKMdic</t>
  </si>
  <si>
    <t>Docked - Official 'Life on the Docks' Trailer</t>
  </si>
  <si>
    <t>2026-02-26T13:01:19Z</t>
  </si>
  <si>
    <t>Docked|PC|PlayStation 5|Saber Interactive|Simulation|Xbox Series X/S|Docked game trailer|game trailers|trailer|trailers|gaming|video games|video game trailer|video game trailers|new game trailers|new video game trailers|upcoming video games|new video games 2026|upcoming video games 2026</t>
  </si>
  <si>
    <t>Check out the 'Life on the Docks' Trailer for Docked, a ship port simulation game developed by Saber Interactive. Players will get some perspective on the impact shipping ports have on the world, with a huge amount of appliances and goods coming through the port before ending up in their hands. Docked is coming soon to PlayStation 5 (PS5), Xbox Series X|S, and PC (Steam and Epic Games Store).</t>
  </si>
  <si>
    <t>arkh1t8LAgM</t>
  </si>
  <si>
    <t>Resident Evil Requiem: 16 Minutes of PC Max Settings Gameplay | 4K 60 FPS</t>
  </si>
  <si>
    <t>2026-02-26T12:00:08Z</t>
  </si>
  <si>
    <t>Resident Evil Requiem PC Gameplay|Resident Evil Requiem Max Settings|Resident Evil 9 Path Tracing|Leon Kennedy Porsche Cayenne Turbo GT|Grace Ashcroft RE9 Gameplay|Resident Evil Requiem DLSS 4.5|Nvidia Ray Reconstruction RE Requiem|Resident Evil Requiem Benchmark|RE Requiem Ray Tracing On vs Off|Grace Ashcroft Wrenwood Hotel|Resident Evil Requiem Leon vs Grace|RE Engine 2026 PC|Resident Evil Requiem PC Performance|Resident Evil Requiem First 20 Minutes</t>
  </si>
  <si>
    <t>Check out gameplay from the PC version of Resident Evil Requiem with all the settings cranked to the max. This gameplay of Resident Evil Requiem on PC has Path Tracing enabled running at 4K 60 FPS with the graphics settings set to their max. Leons custom Porsche Cayenne Turbo GT has never looked better.  00:00 - Grace Gameplay 08:57 - Leon Gameplay Gameplay captured on PC via an RTX 4090 GPU</t>
  </si>
  <si>
    <t>tNJjiyPH8iM</t>
  </si>
  <si>
    <t>World of Warcraft streamer Elphie on why you should play new expansion Midnight #sponsored</t>
  </si>
  <si>
    <t>2026-02-26T11:30:55Z</t>
  </si>
  <si>
    <t>rBL1Sbo0SR4</t>
  </si>
  <si>
    <t>12 Reasons Why World of Warcraft: Midnight is a Great Time to Return to the MMO</t>
  </si>
  <si>
    <t>2026-02-26T11:30:47Z</t>
  </si>
  <si>
    <t>World of Warcraft Midnight|WoW Midnight expansion|World of Warcraft 2026|Worldsoul Saga|WoW player housing|WoW Midnight gameplay|Quel'Thalas|Silvermoon City|Haranir allied race|Demon Hunter|Xal'atath|WoW Delves|WoW Prey system|WoW returning player guide|WoW solo raids|WoW story mode|Blizzard|MMORPG 2026|WoW class reworks|WoW transmog update|Sunwell|Voidstorm|Exiles Reach|WoW leveling 2026|WoW news|IGN|Warcraft lore</t>
  </si>
  <si>
    <t>In World of Warcraft: Midnight, the MMOâ€™s latest expansion and second chapter in the Worldsoul Saga, Azeroth is under threat as the Void invade, commanded by Xalâ€™atath. But despite the impending doom Midnight brings, thereâ€™s lots of exciting gameplay updates for players who are returning after a spell away, including player housing, a new playable race, engaging new story and so much more â â€“ here, weâ€™re counting down the reasons why you should consider a trip back to Azeroth.   Sponsored by Blizzard.  Subscribe to IGN for more! http://www.youtube.com/user/IGNentertainment?sub_confirmation=1  #IGN</t>
  </si>
  <si>
    <t>0nqqpUr62Ug</t>
  </si>
  <si>
    <t>Resident Evil: Requiem - 22 Minutes of Grace &amp; Leon Switch 2 Gameplay | 4K 60 FPS</t>
  </si>
  <si>
    <t>2026-02-26T11:30:01Z</t>
  </si>
  <si>
    <t>Resident Evil Requiem Switch 2|RE Requiem Gameplay|Resident Evil 9 Switch 2|Grace Ashcroft Gameplay|Leon Kennedy RE9|Switch 2 4K 60FPS|Resident Evil Requiem DLSS|RE Requiem Docked vs Handheld|Leon Kennedy Porsche Cayenne|Resident Evil Requiem Grace and Leon|Switch 2 RE Engine|Resident Evil Requiem Review Switch 2|RE Requiem Walkthrough|Resident Evil Requiem Boss Fight|Nintendo Switch 2 HDR|RE Requiem First 20 Minutes|Survival Horror 2026|Capcom Switch 2</t>
  </si>
  <si>
    <t>Check out gameplay from Resident Evil: Requiem captured directly from a docked Nintendo Switch 2. The Nintendo Switch 2 version of the game is an outstanding port that boasts an upscaled 4k resolution when docked thanks to Nvidias DLSS technology and a 1080p resolution while hand held. The game targets a smooth 60 FPS in both configurations. Whichever version you choose to play the game in, Leons custom Porsche Cayenne Turbo GT will look great.  00:00 - Grace Gameplay 15:32 - Leon Gameplay  Gameplay captured from a docked Nintendo Switch 2.</t>
  </si>
  <si>
    <t>oo6me0O4PiI</t>
  </si>
  <si>
    <t>Resident Evil Requiem - Switch 2 Vs PC Graphics Comparison</t>
  </si>
  <si>
    <t>2026-02-26T11:01:18Z</t>
  </si>
  <si>
    <t>Resident Evil Requiem Switch 2 vs PC|Resident Evil Requiem Switch 2 Gameplay|RE Requiem RTX 4090 PC|Switch 2 Docked 60FPS|Resident Evil Requiem Leon Porsche Cayenne|Resident Evil Requiem Grace Ashcroft|RE Requiem Switch 2 HDR|Resident Evil 9 Comparison|Leon Kennedy Porsche Turbo GT|Resident Evil Requiem PC Ultra Settings|RE Requiem Switch 2 DLSS|Switch 2 vs Steam Deck RE Requiem|Resident Evil Requiem Release Date 2026|Capcom RE Engine Switch 2</t>
  </si>
  <si>
    <t>As the Switch 2 enters the latter half of its first year, itâ€™s starting to get some pretty impressive portsÂ and Resident Evil Requiem is no exception. In this video weâ€™re going to compare the game running on a docked Switch 2 vs a PC with the settings cranked all the way up.Â  The handheld version is surprisingly solid. While some textures and details donâ€™t look as good as you would get from a much larger box, the game runs at a solid 60fps with very few dips and its environments and characters look outstanding on the Switch 2â€™s HDR screen. Leons Custom Porsche Cayenne Turbo GT looks great wherever you play.   Gameplay Captured on a docked Nintendo Switch 2 and a PC with an RTX 4090 GPU  #IGN #Gaming #ResidentEvil</t>
  </si>
  <si>
    <t>VuSC-x32604</t>
  </si>
  <si>
    <t>Resident Evil Requiem: 12 Big Mistakes To Avoid</t>
  </si>
  <si>
    <t>resident evil requiem|re requiem tips|re requiem safes|re requiem leon|re requiem grace|re requiem secrets|re requiem guide|re requiem hip pouch|re requiem antique coins|re requiem blister heads|re requiem ps5 pro</t>
  </si>
  <si>
    <t>Resident Evil Requiem boasts the seriesâ€™ hallmark resource management, high intensity shooting, and beautiful Leon one-liners. It also features a split campaign, where you play part of the story as Grace, an FBI analyst untested in the field, and rugged veteran Leon S. Kennedy. Fittingly, their playstyles are very different, and require different tips to avoid making mistakes with either of them. Here are the biggest mistakes to avoid in Resident Evil Requiem, first for Grace, and then for Leon.  Timecodes: 00:00 - Intro 01:01 - Grace - Try To Open Every Door 01:25 - Donâ€™t Just Rush Through a Closed Door 01:45 - Safe Rooms Arenâ€™t Always â€œSafeâ€ 02:04 - You Donâ€™t Need to Fight Every Zombie 03:03 - Know Where To Shoot When You Shoot 03:35 - Donâ€™t Waste Your Requiem Bullets 04:04 - Donâ€™t Leave Resources Behind 05:11 - Donâ€™t Waste Your Bottles 05:20 - Donâ€™t Engage Blister Heads Without A Plan 06:10 - Leon (SPOILER WARNING) - Donâ€™t Neglect Your Hatchet 07:23 - Prioritize Weapon-Wielding Enemies 08:13 - Donâ€™t Upgrade Weapons Youâ€™re Not Going to Use 09:02 - Outro  #IGN #Gaming #ResidentEvil</t>
  </si>
  <si>
    <t>4ECRHZ_qQ9I</t>
  </si>
  <si>
    <t>Resident Evil Requiem - 11 Things You Need to Know Before You Begin</t>
  </si>
  <si>
    <t>2026-02-26T11:00:06Z</t>
  </si>
  <si>
    <t>Amiibo|Capcom|Downloadable Content|Horror|Nintendo Switch 2|PC|PlayStation 5|Resident Evil|Resident Evil: Requiem|Survival|Xbox Series X/S|resident evil requiem tips|resident evil requiem before you start|resident evil requiem things to know|re9 tips|re9 before you begin|re9 things it doesnt tell you|re9 things to know first|re9 starting tips|re9 beginner's tips|resident evil requiem beginner's tips</t>
  </si>
  <si>
    <t>While much of Resident Evil Requiem will be familiar to long time Resident Evil veterans, there's still a lot that's new to the series, from Hemolytic Injectors, to Blisterheads, to a brand new protagonist with her own distinct playstyle. Before you jump in to RE9, here are 11 things you should know so that you're well equipped for the challenges and horrors that await.  #ResidentEvilRequiem #Gaming #IGN</t>
  </si>
  <si>
    <t>uX_BXCwXWoU</t>
  </si>
  <si>
    <t>Airframe Ultra - Official Open Beta Trailer</t>
  </si>
  <si>
    <t>2026-02-26T07:00:52Z</t>
  </si>
  <si>
    <t>Action|Airframe Ultra|Akupara Games|PC|Racing|Videocult|Airframe Ultra game trailer|game trailers|trailer|trailers|gaming|video games|video game trailer|video game trailers|new game trailers|new video game trailers|upcoming video games|new video games 2026|upcoming video games 2026</t>
  </si>
  <si>
    <t>There's only two types of racers in Megacity West: The winners and the dead. So fire up your airframe and strap on your katana. Welcome to the violent underground world of Ultra Circuit racing! Airframe Ultra will be available on PC, and an open beta begins February 23, 2026.  #ign #gaming</t>
  </si>
  <si>
    <t>Iy5ZeI5PLIU</t>
  </si>
  <si>
    <t>Atmosfar - Official Demo Trailer</t>
  </si>
  <si>
    <t>2026-02-26T06:00:09Z</t>
  </si>
  <si>
    <t>ATMOSFAR|Action|Adventure|Apog Labs|Online Co-Op Multiplayer|Open-World|PC|Shueisha Games|Atmosfar|Atmosfar game trailer|game trailers|trailer|trailers|gaming|video games|video game trailer|video game trailers|new game trailers|new video game trailers|upcoming video games|new video games 2026|upcoming video games 2026</t>
  </si>
  <si>
    <t>Atmosfar is a sky-high odyssey set on an alien planet of floating islands explored by flying crafts and a mobile airbase as you uncover the fate of your collapsed colony. Atmosfar will be available on PC, and a demo is out now on Steam.  #ign #gaming</t>
  </si>
  <si>
    <t>jnHyd7qNyuQ</t>
  </si>
  <si>
    <t>Sherman Commander - Official Launch Trailer</t>
  </si>
  <si>
    <t>2026-02-26T05:00:50Z</t>
  </si>
  <si>
    <t>Daedalic Entertainment|Iron Wolf Studio S.A.|PC|Sherman Commander|Simulation|Strategy|War|Sherman Commander game trailer|game trailers|trailer|trailers|gaming|video games|video game trailer|video game trailers|new game trailers|new video game trailers|upcoming video games|new video games 2026|upcoming video games 2026</t>
  </si>
  <si>
    <t>Get a look at the Steam Next Fest Demo Launch Trailer for Sherman Commander, a tactical WW2 tank action game developed by Iron Wolf Studio. Players will lead a crew into the trenches of war. Give key orders to the crew and win with strategy in Sherman Commander, coming soon to PC (Steam), with a demo available now on Steam.  #ign #gaming</t>
  </si>
  <si>
    <t>zQTIonGRKI8</t>
  </si>
  <si>
    <t>Dobbel Dungeon - Official Launch Trailer</t>
  </si>
  <si>
    <t>2026-02-26T04:00:50Z</t>
  </si>
  <si>
    <t>Dobbel Dungeon|Gamepie|PC|RPG|Roguelike|Strategy|Turn-Based|Dobbel Dungeon game trailer|game trailers|trailer|trailers|gaming|video games|video game trailer|video game trailers|new game trailers|new video game trailers|upcoming video games|new video games 2026|upcoming video games 2026</t>
  </si>
  <si>
    <t>Check out the Launch Trailer for Dobbel Dungeon, a dice-based strategy RPG developed by Gamepie. Players will engage in deep turn-based combat by assembling a formidable party of heroes, hoping the die cast in their favor, and rid the world of a powerful curse at all costs. Dobbel Dungeon is available now for PC (Steam).  #ign #gaming</t>
  </si>
  <si>
    <t>MrcXTrmRdwY</t>
  </si>
  <si>
    <t>The Shore - Official Console Announcement Trailer</t>
  </si>
  <si>
    <t>2026-02-26T03:00:22Z</t>
  </si>
  <si>
    <t>Adventure|Ares Dragonis|Horror|PC|Steam Deck Verified|The Shore|The Shore game trailer|game trailers|trailer|trailers|gaming|video games|video game trailer|video game trailers|new game trailers|new video game trailers|upcoming video games|new video games 2026|upcoming video games 2026</t>
  </si>
  <si>
    <t>Watch the Console Announcement Trailer for The Shore, a first-person narrative-driven exploration game developed by Ares Dragonis. Players will seek the answers to long-kept Lovecraftian secrets in an unknown world filled with mystical creatures and the ability to take them to the brink of sanity. The Shore is coming soon to PlayStation 5 (PS5) and Xbox Series X|S, alongside the game being available now on PC (Steam).  #ign #gaming</t>
  </si>
  <si>
    <t>PqzsP4W6Crg</t>
  </si>
  <si>
    <t>Devil May Cry references a @Corridor Classic #ignfanfest</t>
  </si>
  <si>
    <t>2026-02-26T02:15:27Z</t>
  </si>
  <si>
    <t>IxhKwApec90</t>
  </si>
  <si>
    <t>Truckful - Official Gameplay Trailer</t>
  </si>
  <si>
    <t>2026-02-26T02:00:16Z</t>
  </si>
  <si>
    <t>Action|Adventure|Driving|Linux|Macintosh|Mystery|MythicOwl|PC|Truckful|Truckful game trailer|game trailers|trailer|trailers|gaming|video games|video game trailer|video game trailers|new game trailers|new video game trailers|upcoming video games|new video games 2026|upcoming video games 2026</t>
  </si>
  <si>
    <t>Drive your pickup truck through seemingly peaceful countryside valleys, deliver much-needed goods to local townsfolk and unravel the small town mystery. Beware, the old forest is watching. Watch the latest Truckful trailer to see some dangers that await in this action adventure mystery game. Truckful will be available on Steam in 2026.  #ign #gaming</t>
  </si>
  <si>
    <t>iihOiwMpfCo</t>
  </si>
  <si>
    <t>You can play as a CAT (as Catwoman) in LEGO Batman #ignfanfest Presented by NTE and HyperX</t>
  </si>
  <si>
    <t>2026-02-26T01:32:10Z</t>
  </si>
  <si>
    <t>i211tkCRghU</t>
  </si>
  <si>
    <t>Dante gets crazy with his guns in Devil May Cry S2 #ignfanfest</t>
  </si>
  <si>
    <t>2026-02-26T01:30:34Z</t>
  </si>
  <si>
    <t>_X2RrYWhvU8</t>
  </si>
  <si>
    <t>The Seven Deadly Sins: Origin - Official Animated Trailer</t>
  </si>
  <si>
    <t>2026-02-26T01:00:44Z</t>
  </si>
  <si>
    <t>Action|Android|Netmarble|PC|PlayStation 5|RPG|The Seven Deadly Sins|The Seven Deadly Sins: Origin|iPhone|The Seven Deadly Sins: Origin game trailer|game trailers|trailer|trailers|gaming|video games|video game trailer|video game trailers|new game trailers|new video game trailers|upcoming video games|new video games 2026|upcoming video games 2026</t>
  </si>
  <si>
    <t>Don't miss the Animated Trailer for The Seven Deadly Sins: Origin, an upcoming anime open-world RPG developed by Netmarble. Players will embody Prince Tristan of LionesÂ on a grand adventure across the open world of Britannia. Engage in combat, meet a variety of characters, and bring peace to lands torn apart by time and space colliding. The Seven Deadly Sins: Origin is launching on March 16 for PlayStation 5 (PS5) and PC (Steam), with a release on March 23 for iOS and Android.  #ign #gaming</t>
  </si>
  <si>
    <t>RalbMOLMZh8</t>
  </si>
  <si>
    <t>Resident Evil Requiem is AMAZING. Presented by @xfinity Imagine That.</t>
  </si>
  <si>
    <t>2026-02-26T00:30:16Z</t>
  </si>
  <si>
    <t>KNs81e9j9qY</t>
  </si>
  <si>
    <t>A pirate game that's either single player or co-op #ignfanfest</t>
  </si>
  <si>
    <t>2026-02-26T00:29:23Z</t>
  </si>
  <si>
    <t>nzaoig9Cujo</t>
  </si>
  <si>
    <t>Sherlock Holmes meets his nemesis #ignfanfest</t>
  </si>
  <si>
    <t>2026-02-26T00:28:39Z</t>
  </si>
  <si>
    <t>7EKTz7aPfLQ</t>
  </si>
  <si>
    <t>Cult leader simulator game looks crazy #ignfanfest</t>
  </si>
  <si>
    <t>2026-02-26T00:27:56Z</t>
  </si>
  <si>
    <t>Project DNA - Official Gameplay Reveal Trailer</t>
  </si>
  <si>
    <t>2026-02-26T00:00:00Z</t>
  </si>
  <si>
    <t>Project DNA|Project DNA game trailer|game trailers|trailer|trailers|gaming|video games|video game trailer|video game trailers|new game trailers|new video game trailers|upcoming video games|new video games 2026|upcoming video games 2026</t>
  </si>
  <si>
    <t>Watch the Gameplay Reveal Trailer for Project DNA, an upcoming post-apocalyptic MMO RPG developed by Supervoid. Players will take up arms to bring about the rebirth of human civilization after being weakened and beaten down in a world hanging in the balance. Utilizing genetic algorithms, characters evolve across generations through DNA analysis and harness elemental attributes in fast-paced fights. Project DNA is coming soon to PC (Steam).  #ign #gaming</t>
  </si>
  <si>
    <t>1MtJm19D2Tg</t>
  </si>
  <si>
    <t>The Mandalorian and Grogu Has Lucasfilm a Little Worried - IGN Daily Fix</t>
  </si>
  <si>
    <t>2026-02-25T23:17:37Z</t>
  </si>
  <si>
    <t>ign|daily fix|the mandalorian|grogu|mandalorian and grogu movie|mandalorian and grogu review|star wars starfighter|star wars ryan gosling|shawn levy|playstation plus|ps plus|pga tour 2k25|monster hunter rise|slime rancher 2|elder scrolls online gold road</t>
  </si>
  <si>
    <t>In today's Daily Fix: Star Wars returns to the big screen in May with The Mandalorian and Grogu, but according to Variety, Lucasfilm is having doubts the movie will be as successful as the mainline series of films. This comes after a teaser that ran during the Super Bowl apparently failed to generate much hype for the movie. However, the company is more confident in next year's Star Wars film, Starfighter, from director Shawn Levy and starring Ryan Gosling. In other news, PlayStation Plus games for March have been confirmed, with PGA Tour 2K25 and Monster Hunter Rise leading the pack.  #IGN #StarWars</t>
  </si>
  <si>
    <t>36iq9nZ5QQQ</t>
  </si>
  <si>
    <t>Rainbow Six Siege - Official Zero's Calypso Extraction Animated Trailer</t>
  </si>
  <si>
    <t>2026-02-25T23:00:09Z</t>
  </si>
  <si>
    <t>Online Co-Op Multiplayer|Online Versus Multiplayer|PC|PlayStation 4|PlayStation 5|Rainbow Six|Shooter|Stadia|Tom Clancy's|Tom Clancy's Rainbow Six Siege X|Ubisoft|Ubisoft Montreal|Xbox One|Xbox Series X/S|Rainbow Six Siege|Rainbow Six Siege game trailer|game trailers|trailer|trailers|gaming|video games|video game trailer|video game trailers|new game trailers|new video game trailers|upcoming video games|new video games 2026|upcoming video games 2026</t>
  </si>
  <si>
    <t>Check out the Zero's Calypso Extraction Animated Trailer for Rainbow Six Siege, the hit tactical action shooter developed by Ubisoft. Players will get an animated look at an infiltration mission into the heart of Calypso Casino with Zero who makes a monumental discovery in the process. Continue the mission in Operation Silent Hunt for Rainbow Six Siege, launching on March 3 for PlayStation 4 (PS4), PlayStation 5 (PS5), Xbox One, Xbox Series X|S, and PC (Steam).  #ign #gaming</t>
  </si>
  <si>
    <t>tFNrgHOjzus</t>
  </si>
  <si>
    <t>Dragon is Dead - Official Consoles Announcement Trailer</t>
  </si>
  <si>
    <t>2026-02-25T22:00:54Z</t>
  </si>
  <si>
    <t>Action RPG PC Platformer TeamSuneat Roguelite PM Studios|inc. Dragon Is Dead|Dragon is Dead|Dragon is Dead game trailer|game trailers|trailer|trailers|gaming|video games|video game trailer|video game trailers|new game trailers|new video game trailers|upcoming video games|new video games 2026|upcoming video games 2026</t>
  </si>
  <si>
    <t>Don't miss the Console Announcement Trailer for Dragon is Dead, a 2D pixel-based dark fantasy action hack-and-slash roguelike developed by TeamSuneat. Players will master the art of killing gods as an immortal Successor. Fight through a diverse set of lands with three unique classes, acquire loot, and cleanse the darkness once and for all. Dragon is Dead is launching on April 23 for PlayStation 5 (PS5), Xbox Series X|S, and Nintendo Switch, with the game being available now on PC (Steam).  #ign #gaming</t>
  </si>
  <si>
    <t>E8IVjJvDSEc</t>
  </si>
  <si>
    <t>Is David Beckham the best FIFA/EA FC cover athlete? You tell us. Presented by @McDonalds</t>
  </si>
  <si>
    <t>2026-02-25T21:00:17Z</t>
  </si>
  <si>
    <t>YxkDMIVyRD0</t>
  </si>
  <si>
    <t>IGN Fan Fest Day 1 Livestream: Mortal Kombat II, Crimson Desert, 007 First Light, and More</t>
  </si>
  <si>
    <t>2026-02-25T20:54:16Z</t>
  </si>
  <si>
    <t>ign|fan fest|ign fan fest|movie trailers|movie trailer|movies|new movies 2026|2026 new movies|2026 trailers|new trailers|ign movie trailer|ign fan fest 2026|fanfest|game trailer|game trailers|trailer|trailers|gaming|video games|video game trailer|video game trailers|new game trailers|new video game trailers|new video games 2026|Tv trailers|tv trailer|new tv shows|new tv trailers|new tv shows 2026|2026 new tv shows|ign tv trailer</t>
  </si>
  <si>
    <t>Welcome back to another year of IGN Fan Fest â€“ this time for Winter 2026! Day 1 of the live show will kick off at 10am PT on Wednesday, February 25 with over 40 exclusive interviews, trailers, clips, and more across movies, TV, games, anime, and comics.   Fans can expect to see exciting updates from LEGO Batman: Legacy of the Dark Knight, Mortal Kombat II, WWE 2K25, Street Fighter 6, ARK: Survival Ascended Astraeos, The Vampire Lestat, Monarch: Legacy of Monsters, Star Trek: Starfleet Academy, 007 First Light, Devil May Cry Season 2, and so much more.   #IGN #FanFest</t>
  </si>
  <si>
    <t>qCoQm2DIZgI</t>
  </si>
  <si>
    <t>Bob Odenkirk Explains Why Normal Is Not â€œNormal | IGN Fan Fest 2026</t>
  </si>
  <si>
    <t>2026-02-25T20:43:59Z</t>
  </si>
  <si>
    <t>Normal movie|Normal 2026|Normal Bob Odenkirk|Bob Odenkirk interview|Normal interview|Derek Kolstad interview|Ben Wheatley interview|Marc Provissiero|Henry Winkler|Lena Headey|Magnolia Pictures|neo western|neo-western thriller|action thriller|black comedy|dark comedy action|crime thriller|substitute sheriff|small town thriller|action comedy|character driven action|fight choreography|stunt work|Nobody movie|Nobody 2|fan fest|ign fan fest</t>
  </si>
  <si>
    <t>Normal is an action-packed thriller loaded with black comedy, explosive surprises, and a town thatâ€™s anything but ordinary. We're joined by star and co-writer Bob Odenkirk, co-writer and producer Derek Kolstad, and producer Marc Provissiero to talk influences, character-driven action, and what makes this story so uniquely unhinged.  Presented by HyperX and NTE  #IGN #FanFest</t>
  </si>
  <si>
    <t>6cVDMvaYyBA</t>
  </si>
  <si>
    <t>Lego Batman: Legacy of the Dark Knight - New Catwoman Gameplay Details | IGN Fan Fest 2026</t>
  </si>
  <si>
    <t>2026-02-25T20:43:11Z</t>
  </si>
  <si>
    <t>Action|Adventure|Batman|DC Comics|LEGO|LEGO Batman: Legacy of the Dark Knight|Nintendo Switch 2|PC|PlayStation 5|TT Games|Warner Bros. Games|Warner Bros. Interactive|Xbox Series X/S|fan fest|ign fan fest|ign fan fest 2026</t>
  </si>
  <si>
    <t>Jonathan Smith from TT Games joins us to share all the latest details on Lego Batman: Legacy of the Dark Knight, including a fresh look at Catwoman gameplay, how the game will approach the Joker's story, and what collectibles, outfits, and secrets are hidden around Gotham City.  Presented by NTE and HyperX  #IGN #Gaming #FanFest</t>
  </si>
  <si>
    <t>pUG2flptd1I</t>
  </si>
  <si>
    <t>LEGO Batman: Legacy of the Dark Knight - Official Cinematic Trailer | IGN Fan Fest 2026</t>
  </si>
  <si>
    <t>2026-02-25T20:30:38Z</t>
  </si>
  <si>
    <t>Batman|DC Comics|LEGO|LEGO Batman: Legacy of the Dark Knight|Nintendo Switch 2|PC|PlayStation 5|TT Games|Warner Bros. Games|Warner Bros. Interactive|Xbox Series X/S|fan fest|ign fan fest|game trailer|game trailers|trailer|trailers|gaming|video games|video game trailer|video game trailers|new game trailers|new video game trailers|upcoming video games|new video games 2026|upcoming video games 2026</t>
  </si>
  <si>
    <t>From Warner Bros. Games and DC, in this new cinematic, the LEGO Batman: Legacy of the Dark Knight video game recreatesÂ the iconic sequence seen in DC's BatmanÂ (1989) movie in which The Joker takes over the Gotham City museum, turning it into his own personal art gallery. Delightfully reimagined in LEGO form, the fun-filled moment is set against the backdrop of the â€œPartymanâ€ song by legendary musician Prince, which was famously debuted in the classic film.  Build the Legacy May 29, 2026. The game will be available on PlayStation 5, Xbox Series X|S, Nintendo Switch 2, and PC.  #IGN #Gaming #FanFest</t>
  </si>
  <si>
    <t>1H7FW2jkhLU</t>
  </si>
  <si>
    <t>Why Genndy Tartakovsky Resurrected Spear For Primal Season 3 | IGN Fan Fest 2026</t>
  </si>
  <si>
    <t>2026-02-25T20:26:35Z</t>
  </si>
  <si>
    <t>Adult Swim|Animation|Primal</t>
  </si>
  <si>
    <t>Series creator Genndy Tartakovsky stopped by the IGN studio to talk all about the return of Primal, the challenges in resurrecting its main character Spear, ideas he had for a Primal anthology series, and who would survive in the world of Primal, Dracula, Samurai Jack, or Dexter?  Presented by HyperX and NTE  #IGN #FanFest</t>
  </si>
  <si>
    <t>Gyt5bfyFW3c</t>
  </si>
  <si>
    <t>And then there were 2. Vote for the best FIFA/EA FC cover athlete ever. Presented by @McDonalds</t>
  </si>
  <si>
    <t>2026-02-25T20:23:35Z</t>
  </si>
  <si>
    <t>NOb8niMYlVs</t>
  </si>
  <si>
    <t>Primal - Exclusive Clip | IGN Fan Fest 2026</t>
  </si>
  <si>
    <t>2026-02-25T20:18:10Z</t>
  </si>
  <si>
    <t>Adult Swim|Animation|Primal|fan fest|ign fan fest|Tv trailers|tv trailer|new tv shows|new tv trailers|upcoming tv shows 2026|new tv shows 2026|2026 new tv shows|2026 trailers|new trailers|ign|ign tv trailer|ign fan fest 2026</t>
  </si>
  <si>
    <t>Watch this brutal exclusive clip from the new season of Genndy Tartakovsky's Primal. New episodes of Primal air Sundays on Adult Swim, and next day on HBO Max.   In Genndy Tartakovsky's Primal, a caveman at the dawn of evolution and a dinosaur on the brink of extinction are bonded by tragedy.  #IGN #FanFest</t>
  </si>
  <si>
    <t>IxxYhLOsNp8</t>
  </si>
  <si>
    <t>Verminsteel - Official Announcement Trailer | IGN Fan Fest 2026</t>
  </si>
  <si>
    <t>2026-02-25T20:16:54Z</t>
  </si>
  <si>
    <t>Verminsteel fan fest|ign fan fest|game trailer|game trailers|trailer|trailers|gaming|video games|video game trailer|video game trailers|new game trailers|new video game trailers|upcoming video games|new video games 2026|upcoming video games 2026</t>
  </si>
  <si>
    <t>You're a bird with a broadsword, kicking thousands of fascists so hard they fly into the sun. Joined by a hoe-wielding badger, a mouse with a frying pan, and all the molotovs you can chuck: Youâ€™ll resist occupation, defend the helpless, and push the Verminsteel back under the rock they crawled from. Check out the Verminsteel announcement trailer for the upcoming game from developer Glass Bottom Games, the creators of SkateBIRD. Verminsteel will be available on PC. You can learn more about the game and wishlist it on Steam if you're interested: https://store.steampowered.com/app/4352280/Verminsteel/  #IGN #Gaming #FanFest</t>
  </si>
  <si>
    <t>qaRphACYwzo</t>
  </si>
  <si>
    <t>Normal - Official Exclusive Clip | IGN Fan Fest 2026</t>
  </si>
  <si>
    <t>2026-02-25T20:03:20Z</t>
  </si>
  <si>
    <t>fan fest|ign fan fest|movie trailers|movie trailer|movies|new movies|new movie trailers|upcoming movies 2026|new movies 2026|2026 new movies|2026 trailers|new trailers|ign|ign movie trailer|ign fan fest 2026|fanfest|Normal</t>
  </si>
  <si>
    <t>The latest collaboration between Bob Odenkirk, John Wick creator Derek Kolstad, and Nobody producer Marc Provissiero, director Ben Wheatleyâ€™s (Free Fire, High Rise) kinetic neo-Western stars Odenkirk as an unassuming substitute sheriff with a troubled past who, after moving to a small, sleepy town, responds to a bank robbery and unknowingly uncovers something far more explosive.  For Sheriff Ulysses (Odenkirk), his provisional posting to the quaint Midwestern American town of Normal was meant to be a welcome respite from both his marital woes and recent moral injuries in the line of duty. But when a botched bank robbery interrupts the municipalityâ€™s tranquil pace, a dark secret is inadvertently exposed, and Ulysses soon discovers that the town is anything but its namesake. Normal will release in theaters on April 17th.  #IGN #Gaming #FanFest</t>
  </si>
  <si>
    <t>d3B23h63MCA</t>
  </si>
  <si>
    <t>Lee Cronin's The Mummy - Official Clip | IGN Fan Fest 2026</t>
  </si>
  <si>
    <t>2026-02-25T20:02:21Z</t>
  </si>
  <si>
    <t>Action|Atomic Monster|Blumhouse Productions|Fantasy|Lee Cronin's The Mummy|New Line Cinema|The Mummy|Theater|Wild Atlantic Pictures|fan fest|ign fan fest|movie trailers|movie trailer|movies|new movies|new movie trailers|upcoming movies 2026|new movies 2026|2026 new movies|2026 trailers|new trailers|ign|ign movie trailer|ign fan fest 2026|fanfest</t>
  </si>
  <si>
    <t>Check out this unsettling clip from Lee Cronin's The Mummy, an upcoming horror film starring Jack Reynor, Laia Costa, May Calamawy, Natalie Grace, with Veronica FalcÃ³n.   Hot off the record-setting resurrection of EVIL DEAD RISE, writer/director Lee Cronin turns to one of the most iconic horror stories of all time with an audacious and twisted retelling: Lee Cronin's The Mummy.   The young daughter of a journalist disappears into the desert without a traceâ€”eight years later, the broken family is shocked when she is returned to them, as what should be a joyful reunion turns into a living nightmare.  The film is written and directed by Cronin, and produced by James Wan, Jason Blum and John Keville. The executive producers are Michael Clear, Judson Scott, Macdara Kelleher and Lee Cronin.Â   Cronin is supported behind the camera by a team of sterling film artisans, including director of photography Dave Garbett, production designer Nick Bassett, editor Bryan Shaw, costume designer Joanna Eatwell, music by Stephen McKeon and casting by Terri Taylor and Sarah Domeier Lindo.Â   New Line Cinema, Atomic Monster and Blumhouse Present, A Wicked/Good Production, A Lee Cronin Film: Lee Cronin's The Mummy. The film will be distributed worldwide by Warner Bros. Pictures, only in theaters and IMAX in North America on April 17, 2026, and internationally beginning 15 April 2026.  #IGN #FanFest</t>
  </si>
  <si>
    <t>3MHuM5S7kr0</t>
  </si>
  <si>
    <t>Monster Hunter Stories 3 - Official Concept Art and Walkthrough Trailer | IGN Fan Fest 2026</t>
  </si>
  <si>
    <t>2026-02-25T19:58:06Z</t>
  </si>
  <si>
    <t>Amiibo|Capcom|Monster Hunter|Monster Hunter Stories 3: Twisted Reflection|Nintendo Switch 2|PC|PlayStation 5|RPG|Xbox Series X/S|fan fest|ign fan fest|game trailer|game trailers|trailer|trailers|gaming|video games|video game trailer|video game trailers|new game trailers|new video game trailers|upcoming video games|new video games 2026|upcoming video games 2026|ign fan fest 2026</t>
  </si>
  <si>
    <t>Tour the beautiful world of Monster Hunter Stories 3: Twisted Reflection in this new trailer for the upcoming RPG adventure. This trailer showcases concept art of a few locations you'll explore, including Azuria Castle, the village of Sheparden, and the desert city of Galyad. Check it out to see how the concept art is brought to life in-game. Monster Hunter Stories 3: Twisted Reflection will be available on Nintendo Switch 2, PlayStation 5 (PS5), Xbox Series X/S, and Steam on March 13, 2026.</t>
  </si>
  <si>
    <t>FUHNCTCGqQQ</t>
  </si>
  <si>
    <t>Monster Hunter Stories 3: Twisted Reflection Team Shows Off New Locales | IGN FanFest 2026</t>
  </si>
  <si>
    <t>2026-02-25T19:58:04Z</t>
  </si>
  <si>
    <t>Amiibo|Capcom|Monster Hunter|Monster Hunter Stories 3: Twisted Reflection|Nintendo Switch 2|PC|PlayStation 5|RPG|Xbox Series X/S|fan fest|ign fan fest|ign fan fest 2026|fanfest</t>
  </si>
  <si>
    <t>Weâ€™ve got never-before-seen concept art and immersive scenery of three main bases in Monster Hunter Stories 3: Twisted Reflection called Azuria Castle, Sheparden, and Galyad in a new locales trailer. Check out the new trailer paired with insightful commentary from director Kenju Oguro, art director Takahiro Kawano, and lead game designer Daisuke Wakahara.Â   Presented by NTE and HyperX  #IGN #Gaming #FanFest</t>
  </si>
  <si>
    <t>IYPOCVS9jEM</t>
  </si>
  <si>
    <t>Frostrail - Official Gameplay Trailer | IGN Fan Fest 2026</t>
  </si>
  <si>
    <t>2026-02-25T19:51:00Z</t>
  </si>
  <si>
    <t>Frostrail fan fest|ign fan fest|game trailer|game trailers|trailer|trailers|gaming|video games|video game trailer|video game trailers|new game trailers|new video game trailers|upcoming video games|new video games 2026|upcoming video games 2026</t>
  </si>
  <si>
    <t>Here's your look at a new Frostrail gameplay trailer for this upcoming open-world survival FPS from developer FakeFish and publisher Shiro Unlimited. Explore, scavenge, craft, and fight to endure in a frozen, corrupted world solo or in co-op. Operate and upgrade your steam-powered train through an unforgiving wasteland, where every choice is a matter of survival.  #IGN #Gaming #FanFest</t>
  </si>
  <si>
    <t>ferOqSkDggc</t>
  </si>
  <si>
    <t>Gate Guard Simulator - Official Gameplay Trailer | IGN Fan Fest 2026</t>
  </si>
  <si>
    <t>2026-02-25T19:44:11Z</t>
  </si>
  <si>
    <t>Gate Guard Simulator|fan fest|ign fan fest|game trailer|game trailers|trailer|trailers|gaming|video games|video game trailer|video game trailers|new game trailers|new video game trailers|upcoming video games|new video games 2026|upcoming video games 2026</t>
  </si>
  <si>
    <t>Get a fresh look at Gate Guard Simulator in this new trailer for the upcoming medieval job-sim. The latest Gate Guard Simulator trailer showcases gameplay as you inspect people and cargo as part of your job in stopping riff-raff from passing through the gates. Arrest criminals, inspect suspicious carts, turn away citizens for various reasons (including having diseases), and maybe even accept a bribe to let contraband rabbits through. Gate Guard Simulator will be available on PC via Steam.  #IGN #Gaming #FanFest</t>
  </si>
  <si>
    <t>F28YoW4HiRc</t>
  </si>
  <si>
    <t>PowerWash Simulator 2 - Official Adventure Time Special Pack Trailer | IGN Fan Fest 2026</t>
  </si>
  <si>
    <t>2026-02-25T19:42:58Z</t>
  </si>
  <si>
    <t>PowerWash Simulator 2|fan fest|ign fan fest|game trailer|game trailers|trailer|trailers|gaming|video games|video game trailer|video game trailers|new game trailers|new video game trailers|upcoming video games|new video games 2026|upcoming video games 2026</t>
  </si>
  <si>
    <t>What time is it?! The new Adventure Time Pack is set to bring the Ooo to PowerWash Simulator TwOoo on April 9, 2026! Grab your friends and blast away grime from distant lands or clean up the wreckage of the world as a solo adventurer in five algebraic jobs from the world of Adventure Time on PC, PlayStation 5, Xbox Series X|S and Switch 2.  #IGN #Gaming #FanFest</t>
  </si>
  <si>
    <t>9XwUH0tpH9c</t>
  </si>
  <si>
    <t>Bus Simulator 27 - Official Announcement Trailer | Fan Fest 2026</t>
  </si>
  <si>
    <t>2026-02-25T19:41:31Z</t>
  </si>
  <si>
    <t>Bus Simulator|Bus Simulator 27|Driving|Online Co-Op Multiplayer|Online Four-Player Multiplayer|PC|PlayStation 5|Simteract|Simulation|Unreal Engine 5|Xbox Series X/S|astragon Entertainment|fan fest|ign fan fest|game trailer|game trailers|trailer|trailers|gaming|video games|video game trailer|video game trailers|new game trailers|new video game trailers|upcoming video games|new video games 2026|upcoming video games 2026</t>
  </si>
  <si>
    <t>With more than 45 officially licensed buses from 13 world-famous manufacturers, Bus Simulator 27 will offer the largest bus fleet in the history of the series. Mercedes-Benz, MAN, IVECO BUS, Scania, and Volvo are all confirmed to return â€“ with more being announced soon!  Passengers waiting for a ride near the sunny beaches of Southern Europe can expect a truly unprecedented variety in Bus Simulator 27: With classic rigid and articulated buses, double-deckers, and electric buses roaming around the cities of Felicia Bay.  Bus Simulator 27 launches for PC, PlayStation 5 &amp; Xbox Series X|S in the second half of 2026.  #IGN #Gaming #FanFest</t>
  </si>
  <si>
    <t>MWJhbVMLInc</t>
  </si>
  <si>
    <t>Ranger's Path: National Park Simulator - Official Dev Gameplay Overview Trailer | IGN Fan Fest 2026</t>
  </si>
  <si>
    <t>2026-02-25T19:39:32Z</t>
  </si>
  <si>
    <t>Ranger's Path: National Park Simulator|fan fest|ign fan fest|game trailer|game trailers|trailer|trailers|gaming|video games|video game trailer|video game trailers|new game trailers|new video game trailers|upcoming video games|new video games 2026|upcoming video games 2026</t>
  </si>
  <si>
    <t>Join Andrej Vigdorovych from developer To-Go Games for a deep dive into the gameplay of Ranger's Path: National Park Simulator in this new trailer for the upcoming adventure simulator game. Learn about your daily activities, get a peek at various quests, exploration, tools, and more! Ranger's Path: National Park Simulator will be available on PC in Early Access on March 10, 2026. A demo is out now on Steam.  Begin your park ranger journey in Rangerâ€™s Path: National Park Simulator. Maintain trails, assist visitors, check permits and respond to emergencies. Explore diverse biomes and observe varied animal behaviors across a wide range of species.  #IGN #Gaming #FanFest</t>
  </si>
  <si>
    <t>ccQI5pXerXA</t>
  </si>
  <si>
    <t>Mexican Ninja - Official Console Announce Trailer | IGN Fan Fest 2026</t>
  </si>
  <si>
    <t>2026-02-25T19:34:18Z</t>
  </si>
  <si>
    <t>Mexican Ninja fan fest|ign fan fest|game trailer|game trailers|trailer|trailers|gaming|video games|video game trailer|video game trailers|new game trailers|new video game trailers|upcoming video games|new video games 2026|upcoming video games 2026</t>
  </si>
  <si>
    <t>Mexican Ninja gets a new trailer showcasing action-packed gameplay and a console announcement. Fast chaotic and full of attitude, Mexican Ninja is a 2.5D roguelike beat 'em up where you carve through Narkuzas in Nuevo Tokyo with tight combos, wild spirit powers and Mexican Jutsus. Slice, dodge, upgrade and become the one and only Mexican Ninja. Watch the latest Mexican Ninja trailer ahead of the game's launch on PC (Steam), PlayStation 5 (PS5), PlayStation 4 (PS4), Xbox Series X/S, and Xbox One.  #IGN #Gaming #FanFest</t>
  </si>
  <si>
    <t>JN7VeNtXRM8</t>
  </si>
  <si>
    <t>Windrose - Official Trailer | IGN Fan Fest 2026</t>
  </si>
  <si>
    <t>2026-02-25T19:33:25Z</t>
  </si>
  <si>
    <t>Windrose|fan fest|ign fan fest|game trailer|game trailers|trailer|trailers|gaming|video games|video game trailer|video game trailers|new game trailers|new video game trailers|upcoming video games|new video games 2026|upcoming video games 2026</t>
  </si>
  <si>
    <t>Enjoy a sea shanty, and take a look at gameplay, sea battles, combat, customization options, and more from this latest Windrose trailer. Windrose is a PvE survival adventure in the Age of Piracy. Fight on land and sea, solo or with friends. Build, craft and explore vast open world filled with dark secrets. Master soulslite combat and take on challenging bosses, command your ship and plunder unspoken treasures! Windrose will be available on PC (Steam and Epic Games Store), and a demo is out now. Windrose has over 1 Million Wishlists on Steam. You can check it out here if you're interested: https://store.steampowered.com/news/app/3041230/view/498346952550778886?l=english  #IGN #Gaming #FanFest</t>
  </si>
  <si>
    <t>29EjySvVSkk</t>
  </si>
  <si>
    <t>Kenny Omega as Alex in Street Fighter 6 #ignfanfest</t>
  </si>
  <si>
    <t>2026-02-25T19:32:26Z</t>
  </si>
  <si>
    <t>idUOuvSDe3g</t>
  </si>
  <si>
    <t>Going Medieval - Official Version 1.0 Release Date Trailer | IGN Fan Fest 2026</t>
  </si>
  <si>
    <t>2026-02-25T19:31:48Z</t>
  </si>
  <si>
    <t>Going Medieval|fan fest|ign fan fest|game trailer|game trailers|trailer|trailers|gaming|video games|video game trailer|video game trailers|new game trailers|new video game trailers|upcoming video games|new video games 2026|upcoming video games 2026</t>
  </si>
  <si>
    <t>Take a look back at Going Medieval's early access journey, and get a peek at what's ahead in version 1.0, in this latest trailer for the strategy city builder game. The new Going Medieval trailer showcases the Early Access updates, including the addition of water, fire, deep terraforming, trading, wildlife &amp; taming, bandit camps, prisoners, siege weapons, advanced castle building, and modding. Going Medieval leaves Early Access, and version 1.0 launches on PC (GOG, Steam, and Epic Games Store) on March 12, 2026. A demo is out now on Steam.  Build and manage your own castle settlement in a land reclaimed by wilderness. With detailed management, survival strategy, and a moddable sandbox world, Going Medieval challenges you to build the mightiest colony this side of the apocalypse.  #IGN #Gaming #FanFest</t>
  </si>
  <si>
    <t>iZnXKVL-VIw</t>
  </si>
  <si>
    <t>Invincible VS has a Breaking Bad Easter Egg #ignfanfest</t>
  </si>
  <si>
    <t>2026-02-25T19:30:17Z</t>
  </si>
  <si>
    <t>OOzLtkSwiK0</t>
  </si>
  <si>
    <t>Bellwright - Official Console Teaser Trailer | IGN Fan Fest 2026</t>
  </si>
  <si>
    <t>2026-02-25T19:29:46Z</t>
  </si>
  <si>
    <t>Bellwright|fan fest|ign fan fest|game trailer|game trailers|trailer|trailers|gaming|video games|video game trailer|video game trailers|new game trailers|new video game trailers|upcoming video games|new video games 2026|upcoming video games 2026</t>
  </si>
  <si>
    <t>Bellwright gets a new trailer and a console announcement tease! Watch the latest Bellwright trailer for this medieval open-world survival RPG. Establish and expand your own settlements, liberate the land and assist its villagers, and recruit others to your cause while learning more about a life you had to leave behind. Command your forces, prove your valor through combat, and cement yourself as the hero of your people. Bellwright is coming to PlayStation 5 (PS5) and Xbox Series X/S, and it is currently available in Steam Early Access.  #IGN #Gaming #FanFest</t>
  </si>
  <si>
    <t>RF8xK4_jW2Y</t>
  </si>
  <si>
    <t>Everwind - Official Release Date Trailer | IGN Fan Fest 2026</t>
  </si>
  <si>
    <t>2026-02-25T19:29:30Z</t>
  </si>
  <si>
    <t>Adventure|Bohemia Interactive|Crafting|Cross-Platform Play|Early Access|Enjoy Studio S.A.|Everwind|First-Person|Online Co-Op Multiplayer|PC|RPG|Sandbox|Simulation|Survival|fan fest|ign fan fest|game trailer|game trailers|trailer|trailers|gaming|video games|video game trailer|video game trailers|new game trailers|new video game trailers|upcoming video games|new video games 2026|upcoming video games 2026</t>
  </si>
  <si>
    <t>Get another look at gameplay, the dangers you'll encounter, and the adventure that awaits in Everwind in this latest trailer for the upcoming first-person RPG and sandbox survival game. Embark on the adventure with your friends - Build a base on a flying island-ship, gather resources, craft, loot, and fight while you rise above the clouds to uncover the mysteries of this world! Everwind launches into PC Early Access on Steam on March 17, 2026.  #IGN #Gaming #FanFest</t>
  </si>
  <si>
    <t>bv_sRsqDYa4</t>
  </si>
  <si>
    <t>Scorpion breathes fire in new MK2 trailer! #ignfanfest</t>
  </si>
  <si>
    <t>2026-02-25T19:29:04Z</t>
  </si>
  <si>
    <t>dKgxiACS0rE</t>
  </si>
  <si>
    <t>Into the Fire - Official 'What We Bring Back' Gameplay Trailer | IGN Fan Fest 2026</t>
  </si>
  <si>
    <t>2026-02-25T19:27:49Z</t>
  </si>
  <si>
    <t>Into the Fire fan fest|ign fan fest|game trailer|game trailers|trailer|trailers|gaming|video games|video game trailer|video game trailers|new game trailers|new video game trailers|upcoming video games|new video games 2026|upcoming video games 2026</t>
  </si>
  <si>
    <t>Get a fresh look at Into the Fire in this gameplay trailer for the upcoming extraction survival game from developer Starward Industries. Into the Fire will be available on PC Early Access in 2026.  In Into the Fire, face natureâ€™s wrath and fire spirits by an erupting volcano. Use extinguishing weapons and retro-punk gadgets. Expand your base, collect relics, uncover legends, and rescue people and animals in a cataclysm extraction survival.  #IGN #Gaming #FanFest</t>
  </si>
  <si>
    <t>YWv138zfQd4</t>
  </si>
  <si>
    <t>Join Us - Official Trailer | IGN Fan Fest 2026</t>
  </si>
  <si>
    <t>2026-02-25T19:26:52Z</t>
  </si>
  <si>
    <t>Join Us|fan fest|ign fan fest|game trailer|game trailers|trailer|trailers|gaming|video games|video game trailer|video game trailers|new game trailers|new video game trailers|upcoming video games|new video games 2026|upcoming video games 2026</t>
  </si>
  <si>
    <t>In Join Us, players get to start a doomsday cult of their very own! They are tasked with starting a cult in a rural community, building it up from nothing. Every NPC in the world is a potential convert. Every Follower in the cult can be played as, put to work, or sacrificed. Starting a cult is a violent business, and gunfights with local ranchers, police, and military are a common occurrence. Players issue beliefs to their Followers via a dynamic teaching system. If you play your cards right, you just might survive the apocalypse! Join Us features a narrative campaign and up to 4-player co-op.Â  Head over to Steam and add Join Us to your Wishlist.  #IGN #Gaming #FanFest</t>
  </si>
  <si>
    <t>IJJOPYcZodc</t>
  </si>
  <si>
    <t>Solarpunk - Official Co-Op Gameplay Trailer | IGN Fan Fest 2026</t>
  </si>
  <si>
    <t>2026-02-25T19:22:40Z</t>
  </si>
  <si>
    <t>Solarpunk|fan fest|ign fan fest|game trailer|game trailers|trailer|trailers|gaming|video games|video game trailer|video game trailers|new game trailers|new video game trailers|upcoming video games|new video games 2026|upcoming video games 2026</t>
  </si>
  <si>
    <t>Solarpunk is a cal survival game in a technically advanced world of floating islands. Alone or together with your friends, you can construct buildings, grow food, craft gadgets and explore distant islands with your own airship. Use sunlight, wind and water to create an energy system and automate your processes like gathering resources and watering your plants. Solarpunk will be available in 2026. Visit Steam to add it to your Wishlist.  #IGN #Gaming #FanFest</t>
  </si>
  <si>
    <t>BlT8gINlwMo</t>
  </si>
  <si>
    <t>Heroes of Newerth: Reborn - Official Hero Reveal Trailer | IGN Fan Fest 2026</t>
  </si>
  <si>
    <t>2026-02-25T19:17:40Z</t>
  </si>
  <si>
    <t>Heroes of Newerth: Reborn fan fest|ign fan fest|game trailer|game trailers|trailer|trailers|gaming|video games|video game trailer|video game trailers|new game trailers|new video game trailers|upcoming video games|new video games 2026|upcoming video games 2026</t>
  </si>
  <si>
    <t>Meet the new Hero coming to Heroes of Newerth: Reborn and see the character in action in this latest trailer for the free-to-play action MOBA. Heroes of Newerth: Reborn is currently in open beta.  #IGN #Gaming #FanFest</t>
  </si>
  <si>
    <t>hPivNaaTvcY</t>
  </si>
  <si>
    <t>Second Stone - Official Developer Overview Trailer | IGN Fan Fest 2026</t>
  </si>
  <si>
    <t>2026-02-25T19:17:24Z</t>
  </si>
  <si>
    <t>Second Stone|fan fest|ign fan fest|game trailer|game trailers|trailer|trailers|gaming|video games|video game trailer|video game trailers|new game trailers|new video game trailers|upcoming video games|new video games 2026|upcoming video games 2026</t>
  </si>
  <si>
    <t>Join developer Skyward Entertainment for a deep dive into Second Stone: The Legend of the Hidden World in this new trailer for the upcoming story-driven adventure game fusing platforming with fast-paced RPG combat. Second Stone: The Legend of the Hidden World will be available on PC.  In Second Stone, jump between two worlds as Shiren, a young treasure hunter from Arimaya Village in search of the secret behind the dark hidden world. Experience an epic hero's journey with a slice of nostalgia and truly fun gameplay!  #IGN #Gaming #FanFest</t>
  </si>
  <si>
    <t>MbVyJ3BUKIc</t>
  </si>
  <si>
    <t>Samsung Galaxy Unpacked February 2026 Livestream</t>
  </si>
  <si>
    <t>2026-02-25T19:15:57Z</t>
  </si>
  <si>
    <t>Join IGN on our YouTube channel at 6:00pm GMT (10:00am PST) on February 25, where weâ€™ll be streaming Samsung #GalaxyUnpacked. Sponsored by Samsung. #GalaxyAI</t>
  </si>
  <si>
    <t>xcQqZO9aXXo</t>
  </si>
  <si>
    <t>Where Winds Meet - Official Hexi Expansion Trailer | IGN Fan Fest 2026</t>
  </si>
  <si>
    <t>2026-02-25T19:14:14Z</t>
  </si>
  <si>
    <t>Where Winds Meet|fan fest|ign fan fest|game trailer|game trailers|trailer|trailers|gaming|video games|video game trailer|video game trailers|new game trailers|new video game trailers|upcoming video games|new video games 2026|upcoming video games 2026</t>
  </si>
  <si>
    <t>Check out the official launch trailer for Where Winds Meet's first free-to-play major expansion, Hexi, a vast region with three chapters spanning sprawling deserts, frozen ice fields, and windswept grasslands. Here you will encounter ancient legends, imposing enemies, breathtaking landscapes, and the fragile hope that binds them together. In Hex, every path leads onward--and homeward.  The Hexi expansion Chapter 1: Jade Gate Pass for Where Winds Meet is launching on March 6th UTC for PC, PlayStation 5, and mobile.  #IGN #Gaming #FanFest</t>
  </si>
  <si>
    <t>w5LRk6lmU48</t>
  </si>
  <si>
    <t>Crimson Desert - Official Voice Actors Behind-the-Scenes Clip | IGN Fan Fest 2026</t>
  </si>
  <si>
    <t>2026-02-25T19:13:12Z</t>
  </si>
  <si>
    <t>Crimson Desert|fan fest|ign fan fest|game trailer|game trailers|trailer|trailers|gaming|video games|video game trailer|video game trailers|new game trailers|new video game trailers|upcoming video games|new video games 2026|upcoming video games 2026</t>
  </si>
  <si>
    <t>Join Rebecca Hanssen (who plays Damiane), Stewart Scudamore (who plays Oongka), and Alec Newman (who plays Kliff) for a behind-the-scenes look at Crimson Desert. The voice actors give insight into their characters and the process of bringing them to life. Crimson Desert will be available on PlayStation 5 (PS5), Xbox Series X/S, PC (Steam and Epic Games Store), and the Mac App Store on March 19, 2026.  Crimson Desert is an open-world action-adventure game set in the beautiful yet brutal continent of Pywel. Embark on a journey as the Greymane Kliff and restore what has been lost. Explore uncharted lands, fight against threats that stand in your way, and discover the wonders the world has in store.  #IGN #Gaming #FanFest</t>
  </si>
  <si>
    <t>jD7aStUVwWU</t>
  </si>
  <si>
    <t>Mistfall Hunter - Official Teaser Trailer | IGN Fan Fest 2026</t>
  </si>
  <si>
    <t>2026-02-25T19:07:53Z</t>
  </si>
  <si>
    <t>Mistfall Hunter|fan fest|ign fan fest|game trailer|game trailers|trailer|trailers|gaming|video games|video game trailer|video game trailers|new game trailers|new video game trailers|upcoming video games|new video games 2026|upcoming video games 2026</t>
  </si>
  <si>
    <t>Mistfall Hunter is a dark fantasy action extraction RPG where you and up to three fellow Gyldhunters venture into the Gyldenmist. Together, you will face monstrous foes and rival teams, all while battling to return with valuable goods and powerful gear.  The game will be available on Steam, Xbox, and the Microsoft Store in July 2026. Be sure to add it to your wishlist!  #IGN #Gaming #FanFest</t>
  </si>
  <si>
    <t>tpu-cCFbFps</t>
  </si>
  <si>
    <t>Outward 2 - Official Gameplay Developer Overview Trailer | IGN Fan Fest 2026</t>
  </si>
  <si>
    <t>2026-02-25T19:07:31Z</t>
  </si>
  <si>
    <t>Outward 2|fan fest|ign fan fest|game trailer|game trailers|trailer|trailers|gaming|video games|video game trailer|video game trailers|new game trailers|new video game trailers|upcoming video games|new video games 2026|upcoming video games 2026</t>
  </si>
  <si>
    <t>Get a deep dive into the gameplay of Outward 2 in this developer overview trailer for the upcoming action RPG. Learn about the grounded and immersive action RPG that is not afraid to let its players get lost and learn from their mistakes. Take a look at some of the challenges you'll encounter on your journey, and different ways you'll be able to approach them. Outward 2 will be available on PC (GOG, Steam, and Epic Games Store) in summer 2026. You can wishlist it on Steam if you're interested: https://store.steampowered.com/app/2849490/Outward_2/  Outward 2 is a challenging action RPG with survival elements, focusing around a grounded experience. Thereâ€™s no hand-holding, no scaled encounters, no divine blessings to make you tower over your enemies. Eat your meal, check your map, grab your backpack: an unforgiving, rewarding adventure awaits.  #IGN #Gaming #FanFest</t>
  </si>
  <si>
    <t>t67XIu50fiE</t>
  </si>
  <si>
    <t>Esoteric Ebb - Official Release Date Trailer | IGN Fan Fest 2026</t>
  </si>
  <si>
    <t>2026-02-25T19:05:29Z</t>
  </si>
  <si>
    <t>Christoffer BodegÃ¥rd|Esoteric Ebb|Fantasy|PC|RPG|Sudden Snail|fan fest|ign fan fest|game trailer|game trailers|trailer|trailers|gaming|video games|video game trailer|video game trailers|new game trailers|new video game trailers|upcoming video games|new video games 2026|upcoming video games 2026</t>
  </si>
  <si>
    <t>Developed by Christoffer BodegÃ¥rd, Esoteric Ebb is an isometric, TTRPG-turned-CRPG, featuring deep, comedic and branching dialogue with a staggering amount of choice set in an Arcanepunk-fantasy setting. Solve the mystery of an exploded tea shop, become The Cleric of legends... or completely ruin the campaign.  Esoteric Ebb will launch on March 3rd. Head over to Steam and add the game to your Wishlist.  #IGN #Gaming #FanFest</t>
  </si>
  <si>
    <t>5VSp898JsYo</t>
  </si>
  <si>
    <t>Valorborn - Official Early Access Release Date Trailer | IGN Fan Fest 2026</t>
  </si>
  <si>
    <t>2026-02-25T19:03:08Z</t>
  </si>
  <si>
    <t>Valorborn|fan fest|ign fan fest|game trailer|game trailers|trailer|trailers|gaming|video games|video game trailer|video game trailers|new game trailers|new video game trailers|upcoming video games|new video games 2026|upcoming video games 2026</t>
  </si>
  <si>
    <t>Valorborn gets a new trailer showcasing gameplay, its world, and an early access release date announcement. Watch the latest Valorborn trailer for this upcoming medieval fantasy sandbox RPG. Valorborn launches into Steam Early Access on April 15, 2026.  In Valorborn, dive into a living medieval fantasy sandbox RPG.Whether you lead a group or walk alone, carve your own identity. Hunt, steal, trade, build, or wander freely. Explore a vast open world and shape your journey through immersive roleplay and boundless freedom.  #IGN #Gaming #FanFest</t>
  </si>
  <si>
    <t>Tears of Metal - Official Ruadh Reveal Trailer | IGN Fan Fest 2026</t>
  </si>
  <si>
    <t>2026-02-25T19:02:54Z</t>
  </si>
  <si>
    <t>Tears of Metal|fan fest|ign fan fest|game trailer|game trailers|trailer|trailers|gaming|video games|video game trailer|video game trailers|new game trailers|new video game trailers|upcoming video games|new video games 2026|upcoming video games 2026</t>
  </si>
  <si>
    <t>Meet Ruadh, a brand-new playable character in the upcoming Tears of Metal. Armed with a massive hammer, he smashes through shields, shatters armor, and knocks enemies away while keeping his allies alive with powerful healing. Check out the latest Tears of Metal trailer for the upcoming medieval hack-and-slash co-op roguelike game, and get a look at Ruadh in action. Tears of Metal will be available on PC, and a demo is out now on Steam.  #IGN #Gaming #FanFest</t>
  </si>
  <si>
    <t>bAaHywoNqW4</t>
  </si>
  <si>
    <t>ARK: Survival Ascended Astraeos - Official Mega Update Launch Trailer | IGN Fan Fest 2026</t>
  </si>
  <si>
    <t>2026-02-25T19:01:58Z</t>
  </si>
  <si>
    <t>Action|Adventure|Ark|Ark: Survival Ascended|PC|PlayStation 5|Studio Wildcard|Survival|Unreal Engine 5|Xbox Series X/S|fan fest|ign fan fest|game trailer|game trailers|trailer|trailers|gaming|video games|video game trailer|video game trailers|new game trailers|new video game trailers|upcoming video games|new video games 2026|upcoming video games 2026|ign fan fest 2026</t>
  </si>
  <si>
    <t>ARK: Survival Ascended Astraeos is available now on Xbox Series X/S, PlayStation 5 (PS5), and PC (Steam and Epic Games Store). Watch the ARK: Survival Ascended Astraeos mega update launch trailer for this expansion to the Greek Odyssey-themed DLC, which brings the Pyranthos Wasteland, the Grand Tortugar and much more.   Astraeos expands in a massive way with the arrival of Pyranthos. This update pushes the map forward with fresh explorable areas, an amphibious living fortress, and a multi-headed nightmare.   Far from an empty desert, Pyranthos is a vast new landmass shaped by myth, ruin, and survival. It is a hostile, ancient region where shifting sands give way to forgotten structures and buried pathways, and environments designed to test preparation as much as curiosity. Powerful creatures roam the surface and the depths below, while unexplored artifact caves and long-abandoned arenas beckon the curious. This environment is built for exploration, but it absolutely does not reward carelessness.   To survive the scorching sands and staging amphibious assaults, you need a mobile stronghold. The Grand Tortugar is built for endurance, it moves with steady purpose across both land and the ocean floor, harvesting valuable resources along the way. Open its carapace, and it transforms into a living command post where your crew can breathe freely and defend from behind natural plating. Close it, and it becomes a near-impenetrable bastion that remains shockingly unimpressed by danger.   A Herculean Challenge Arises! Buried in the ruins of Pyranthos, this ancient, multi-headed monstrosity awaits. Defeating all five hungry heads will demand teamwork, timing, and a whole lot of firepower. Cut the heads from the body and the fight shifts, but only if your team stays in sync.   Sharpen your blades and prepare for the heat. The desert is watching.  #IGN #Gaming #FanFest</t>
  </si>
  <si>
    <t>LL8b4WZL6w8</t>
  </si>
  <si>
    <t>Drivers of the Apocalypse - Official Alpha Gameplay Trailer</t>
  </si>
  <si>
    <t>2026-02-25T19:00:21Z</t>
  </si>
  <si>
    <t>drivers of the apocalypse|drivers of the apocalypse gameplay|drivers of the apocalypse demo|drivers of the apocalypse on steam|drivers of the apocalypse trailer|drivers of the apocalypse gameplay trailer|vehicular combat|drivers of the apocalypse game</t>
  </si>
  <si>
    <t>Take a look at the Alpha Gameplay Trailer for Drivers of the Apocalypse, a vehicular combat action racing shooter developed by Dinosaurs Are Better. Players will race through a post-apocalyptic wasteland to take on other adversaries with speed, guns, and more. Fight multiple bosses, customize powerful vehicles, and survive at all costs. Drivers of the Apocalypse is coming soon to PC (Steam).  Wishlist the game on Steam here: https://store.steampowered.com/app/3260240/Drivers_of_the_Apocalypse/  #DriversOfTheApocalypse #Gaming #IGN</t>
  </si>
  <si>
    <t>1e3KJP4y9bU</t>
  </si>
  <si>
    <t>Witch Hat Atelier - Exclusive Clip | IGN Fan Fest 2026</t>
  </si>
  <si>
    <t>2026-02-25T18:57:09Z</t>
  </si>
  <si>
    <t>fan fest|ign fan fest|Tv trailers|tv trailer|new tv shows|new tv trailers|upcoming tv shows 2026|new tv shows 2026|2026 new tv shows|2026 trailers|new trailers|ign|ign tv trailer|Witch Hat Atelier</t>
  </si>
  <si>
    <t>The Pegasus Carrier arrives in this exclusive, whimsical clip from Season 1 Episode 1 of the anime series Witch Hat Atelier. Witch Hat Atelier begins streaming on Crunchyroll in April 2026.  In a world where only witches can cast magic, they must avoid being seen by ordinary people while casting in Witch Hat Atelier. While Coco does her chores, she daydreams of becoming a witch. When a young witch named Qifrey visits her village, Coco uncovers the â€œabsolute secret,â€ becomes Qifreyâ€™s apprentice, and begins her studies. This is the story of children who encounter despair, yet reach out toward hope.</t>
  </si>
  <si>
    <t>2X91OlCjzyU</t>
  </si>
  <si>
    <t>Yunyun Syndrome!? Rhythm Psychosis - Official Demo Trailer | IGN Fan Fest 2026</t>
  </si>
  <si>
    <t>2026-02-25T18:54:33Z</t>
  </si>
  <si>
    <t>Yunyun Syndrome!? Rhythm Psychosis|fan fest|ign fan fest|game trailer|game trailers|trailer|trailers|gaming|video games|video game trailer|video game trailers|new game trailers|new video game trailers|upcoming video games|new video games 2026|upcoming video games 2026</t>
  </si>
  <si>
    <t>Yunyun Syndrome!? Rhythm Psychosis is a rhythm adventure game about a psychotic hikikomori girl - also an avid anonymous poster - who corrupts the world with her severe brain rot from listening to too many denpa songs. Head over to Steam and add Yunyun Syndrome!? Rhythm Psychosis to your Wishlist now.  #IGN #Gaming #FanFest</t>
  </si>
  <si>
    <t>-8T1RNlqLp8</t>
  </si>
  <si>
    <t>Devil May Cry Season 2 - Exclusive Clip | IGN Fan Fest 2026</t>
  </si>
  <si>
    <t>2026-02-25T18:53:25Z</t>
  </si>
  <si>
    <t>Animation|Devil May Cry|Devil May Cry: The Animated Series|Netflix|On-Demand|fan fest|ign fan fest|Tv trailers|tv trailer|new tv shows|new tv trailers|upcoming tv shows 2026|new tv shows 2026|2026 new tv shows|2026 trailers|new trailers|ign|ign tv trailer</t>
  </si>
  <si>
    <t>Meet Ebony and Ivory in this exclusive clip from Season 2 of the animated series, Devil May Cry.   In this animated adaptation of the popular Capcom game and from the vision of Adi Shankar, sinister forces are at play to open the portal between the human and demon realms. In the middle of it all is Dante, an orphaned demon-hunter-for-hire, unaware that the fate of both worlds hangs around his neck.  Dante vs. Vergil. Brother vs. brother. Devil May Cry Season 2 arrives on Netflix on May 12, 2026.  #IGN #FanFest</t>
  </si>
  <si>
    <t>SCdRHDTC9xc</t>
  </si>
  <si>
    <t>Hijack - Exclusive Season 2 Finale Clip | IGN Fan Fest 2026</t>
  </si>
  <si>
    <t>2026-02-25T18:49:29Z</t>
  </si>
  <si>
    <t>Apple TV|Hijack|On-Demand|Thriller|fan fest|ign fan fest|Tv trailers|tv trailer|new tv shows|new tv trailers|upcoming tv shows 2026|new tv shows 2026|2026 new tv shows|2026 trailers|new trailers|ign|ign tv trailer|ign fan fest 2026</t>
  </si>
  <si>
    <t>Check out this exclusive clip from the Season 2 finale of Hijack, the Apple TV series starring Idris Elba, Christine Adams, Max Beesley, and Archie Panjabi. Season 2 of Hijack also stars Christian NÃ¤the, Clare-Hope Ashitey, Lisa Vicari, Toby Jones, Karima McAdams, and Christiane Paul. The Season 2 finale of Hijack streams on Apple TV on March 4, 2026.  In the thrilling second season of Hijack, a Berlin underground train and its commuters are taken hostage, while authorities scramble to save hundreds of lives. Sam Nelson (Idris Elba) is at the heart of the crisis on board, where one wrong decision could spell disaster.  Produced by 60Forty Films and Idiotlamp Productions, season two of Hijack is executive produced by Jamie Laurenson, Hakan Kousetta and Tom Nash at 60Forty Films, alongside executive producers Kay and Field Smith for Idiotlamp Productions. Field Smith also serves as lead director for the series.  #IGN #FanFest</t>
  </si>
  <si>
    <t>WPC8mAcl0iw</t>
  </si>
  <si>
    <t>Young Sherlock - Exclusive Clip | IGN Fan Fest 2026</t>
  </si>
  <si>
    <t>2026-02-25T18:47:14Z</t>
  </si>
  <si>
    <t>Crime|Drama|On-Demand|Prime Video|Young Sherlock|fan fest|ign fan fest|Tv trailers|tv trailer|new tv shows|new tv trailers|upcoming tv shows 2026|new tv shows 2026|2026 new tv shows|2026 trailers|new trailers|ign|ign tv trailer</t>
  </si>
  <si>
    <t>Sherlock meets Moriarty in this exclusive clip from the upcoming series, Young Sherlock. Young Sherlock starsÂ Hero Fiennes Tiffin (After series) as Sherlock Holmes. The cast also includesÂ DÃ³nal Finn (The Wheel of Time), Zine Tseng (3 Body Problem), Joseph Fiennes (The Handmaidâ€™s Tale), Natascha McElhone (Halo), Max Irons (Condor) and Colin Firth (The Kingâ€™s Speech).  From Guy Ritchie, witness the legendary origin story of Sherlock Holmes in this irreverent, action-laden mystery that follows the iconic detectiveâ€™s early adventures. Sherlock Holmes is a disgraced young man â€“ raw and unfiltered â€“ when he finds himself wrapped up in a murder case that threatens his liberty. His first ever case unravels a globe-trotting conspiracy, culminating in an explosive showdown that changes his life forever. Unfolding in 1870s Oxford and adventuring abroad, the series will expose the early antics of the anarchic adolescent who is yet to evolve into Baker Streetâ€™s most renowned resident.  Guy Ritchie directs the first two episodes and executive produces. The series is created for television and executive produced by showrunner Matthew Parkhill with executive producers Dhana Rivera Gilbert, Marc Resteghini, Simon Maxwell, Ivan Atkinson, Simon Kelton, Colin Wilson, and co-executive producers Harriet Creelman and Steve Thompson. Motive Pictures led physical production for Young Sherlock.  All eight episodes of the Young Sherlock series will premiere on Prime Video on March 4, 2026.</t>
  </si>
  <si>
    <t>YVMQYy-epKE</t>
  </si>
  <si>
    <t>Flesh &amp; Wire - Official Announcement Trailer | IGN Fan Fest 2026</t>
  </si>
  <si>
    <t>2026-02-25T18:45:52Z</t>
  </si>
  <si>
    <t>fan fest|ign fan fest|game trailer|game trailers|trailer|trailers|gaming|video games|video game trailer|video game trailers|new game trailers|new video game trailers|upcoming video games|new video games 2026|upcoming video games 2026</t>
  </si>
  <si>
    <t>From Running With Scissors, here's your look at the Flesh &amp; Wire announcement trailer for the upcoming first-person shooter that delves into the psychological horror roots of the Postal series. Venture into the twisted reality as Angel, a hapless victim suddenly swept up in a fever dream of conspiracy and blood as she seeks answers and vengeance against the crazed gunman who changed her life forever. Flesh &amp; Wire will be available on Steam, Steam Deck, GOG, and PlayStation 5 (PS5) in 2027.  #IGN #FanFest</t>
  </si>
  <si>
    <t>ZykWTrhyjSI</t>
  </si>
  <si>
    <t>Hitman: World of Assassination - Official Patient Zero Requiem Briefing Trailer | IGN Fan Fest 2026</t>
  </si>
  <si>
    <t>2026-02-25T18:45:17Z</t>
  </si>
  <si>
    <t>Hitman: World of Assassination|fan fest|ign fan fest|game trailer|game trailers|trailer|trailers|gaming|video games|video game trailer|video game trailers|new game trailers|new video game trailers|upcoming video games|new video games 2026|upcoming video games 2026</t>
  </si>
  <si>
    <t>Get a deep dive into your mission in this new Hitman: World of Assassination trailer for the stealth action game. Learn about the Patient Zero Requiem mission (featuring Milla Jovovich as an elusive target) in this briefing. Hitman: World of Assassination's Patient Zero Requiem elusive target mission runs from February 25 to March 24, 2026.   Hitman: World of Assassination is free to play now on the Mac App Store, PlayStation 5 (PS5), PlayStation 4 (PS4), PlayStation VR2, Xbox, Steam, Epic Games Store, Nintendo Switch 2, and Nintendo Switch.  #IGN #Gaming #FanFest</t>
  </si>
  <si>
    <t>jLX-T9bOYK0</t>
  </si>
  <si>
    <t>007 First Light - Official Trailer | IGN Fan Fest 2026</t>
  </si>
  <si>
    <t>2026-02-25T18:44:50Z</t>
  </si>
  <si>
    <t>007 First Light|Action|Io Interactive|James Bond 007|Nintendo Switch|Nintendo Switch 2|PC|PlayStation 4|PlayStation 5|Xbox One|Xbox Series X/S|fan fest|ign fan fest|game trailer|game trailers|trailer|trailers|gaming|video games|video game trailer|video game trailers|new game trailers|new video game trailers|upcoming video games|new video games 2026|upcoming video games 2026|ign fan fest 2026</t>
  </si>
  <si>
    <t>Get another look at Bawma (played by Lenny Kravitz) in this new trailer for 007 First Light, an upcomingÂ espionage action-adventure game from IO Interactive. 007 First Light will be available on Xbox Series X/S, Xbox on PC, Xbox Cloud, Epic Games Store, Steam, PlayStation 5 (PS5), and Nintendo Switch 2 on May 27, 2026.  Earn the Number. In 007 First Light, follow James Bond as a young, resourceful and sometimes reckless recruit in MI6's training programme, and discover an origin story of the worldâ€™s most famous spy.  #IGN #Gaming #FanFest</t>
  </si>
  <si>
    <t>bwE_Zu01Bqg</t>
  </si>
  <si>
    <t>Star Trek: Starfleet Academy - Exclusive Clip | IGN Fan Fest 2026</t>
  </si>
  <si>
    <t>2026-02-25T18:40:20Z</t>
  </si>
  <si>
    <t>On-Demand|Paramount Plus|Sci-Fi|Star Trek|Star Trek: Starfleet Academy|fan fest|ign fan fest|Tv trailers|tv trailer|new tv shows|new tv trailers|upcoming tv shows 2026|new tv shows 2026|2026 new tv shows|2026 trailers|new trailers|ign|ign tv trailer</t>
  </si>
  <si>
    <t>Welcome to theater class. Mary Wiseman (as Sylvia Tilly) takes the spotlight in this exclusive clip from the Paramount+ series. Star Trek: Starfleet Academy stars Sandro Rosta, Karim DianÃ©, Kerrice Brooks, George Hawkins, Bella Shepard, and ZoÃ« Steiner, as well as Holly Hunter, who plays the captain and chancellor of Starfleet Academy. Additional cast members include Tig Notaro and Robert Picardo, reprising their roles as Jett Reno and The Doctor, and guest stars Oded Fehr and Mary Wiseman, reprising their roles as Admiral Vance and Sylvia Tilly, as well as recurring guest stars Gina Yashere and Paul Giamatti. Star Trek: Starfleet Academy is streaming now on Paramount+.  This thrilling new chapter follows a fresh class of cadets as they train under the watchful, demanding eyes of Starfleetâ€™s finest. Together, theyâ€™ll face the highs and lows of academy life: forging unbreakable friendships, clashing in explosive rivalries, experiencing first loves, and stepping into their destiny as the next generation of Starfleet officers. When a mysterious new enemy threatens both the Academy and the Federation itself, these cadets must rise to the challenge or risk losing everything theyâ€™ve just begun to fight for.  #IGN #FanFest</t>
  </si>
  <si>
    <t>J03YEjCW6iY</t>
  </si>
  <si>
    <t>Monarch: Legacy of Monsters - Exclusive Season 2 Clip | IGN Fan Fest 2026</t>
  </si>
  <si>
    <t>2026-02-25T18:38:45Z</t>
  </si>
  <si>
    <t>Action|Apple TV|Drama|Godzilla|Monarch: Legacy of the Monsters|On-Demand|fan fest|ign fan fest|Tv trailers|tv trailer|new tv shows|new tv trailers|upcoming tv shows 2026|new tv shows 2026|2026 new tv shows|2026 trailers|new trailers|ign|ign tv trailer|ign fan fest 2026</t>
  </si>
  <si>
    <t>'Run.' Check out this exclusive clip from Season 2 of Monarch: Legacy of Monsters, featuring Wyatt Russell and Mari Yamamoto. The new season of the Monsterverse series also stars Kurt Russell, Anna Sawai, Kiersey Clemons, Ren Watabe, Joe Tippett, and Anders Holm. The 10-episode second season of Monarch: Legacy of Monsters will premiere globally on Apple TV on Friday, February 27, 2026, with the first episode, followed by one episode every Friday until May 1, 2026.  In addition to Kong, Season Two will feature Godzilla and introduce a new Titan: the enigmatic Titan X, now officially on the loose. Titan X isnâ€™t just another monster; itâ€™s a living cataclysm. When its massive bioluminescent form breaks the surface of the ocean, the world seems to hold its breath. In Monarch: Legacy of Monsters season two, Titan X stands at the center of the mystery - an ancient force emerging from the deep, its purpose uncertain, its power unmatched, its awe and terror in equal measure. Additional season two guest stars include Takehiro Hira, Amber Midthunder, Curtiss Cook, Cliff Curtis, Dominique Tipper and Camilo JimÃ©nez VarÃ³n.  Season One of Monarch: Legacy of Monsters tracks two siblings looking to uncover their familyâ€™s connection to the secretive organization known as Monarch. Clues lead them into the world of monsters and ultimately down the rabbit hole to Army officer Lee Shaw (played by Kurt Russell and Wyatt Russell), taking place in the 1950s and half a century later where Monarch is threatened by what Shaw knows.   Season Two will pick up with the fate of Monarch â€” and the world â€” hanging in the balance. The dramatic saga reveals buried secrets that reunite our heroes (and villains) on Kongâ€™s Skull Island, and a new, mysterious village where a mythical Titan rises from the sea. The ripple effects of the past make waves in the present day, blurring the bonds between family, friend and foe â€” all with the threat of a titan event on the horizon.  Hailing from Legendary Television, Monarch: Legacy of Monsters is executive produced by Joby Harold and Tory Tunnell from Safehouse Pictures, alongside Chris Black, Jen Roskind, Matt Shakman, Andrew Colville and Lawrence Trillling, who also directs four episodes, as well as Andrew Colville, who writes two episodes and serves as executive producer. Black serves as showrunner on season two. Hiro Matsuoka and Takemasa Arita executive produce on behalf of Toho Co., Ltd., the owner of the Godzilla character. Toho licensed the rights to Legendary for Monarch: Legacy of Monsters as a natural byproduct of their long-term relationship with the film franchise. Apple TV has a multi-series deal with Legendary Entertainment, which includes the second season of Monarch: Legacy of Monsters, and multiple spinoff series based on the franchise.  #IGN #FanFest</t>
  </si>
  <si>
    <t>kRMdctBNPXs</t>
  </si>
  <si>
    <t>The Vampire Lestat - Exclusive Clip | IGN Fan Fest 2026</t>
  </si>
  <si>
    <t>2026-02-25T18:35:13Z</t>
  </si>
  <si>
    <t>fan fest|ign fan fest|Tv trailers|tv trailer|new tv shows|new tv trailers|upcoming tv shows 2026|new tv shows 2026|2026 new tv shows|2026 trailers|new trailers|ign|ign tv trailer</t>
  </si>
  <si>
    <t>Lestat reacts to the release of Daniel Molloy's book, Interview with the Vampire. Check out this exclusive clip from Season 3 of Interview with the Vampire, The Vampire Lestat. The new season stars Sam Reid, Jacob Anderson, and Eric Bogosian. The Vampire Lestat premieres on AMC and AMC+ in June 2026.  In the new rock and roll centric season, the Vampire Lestat goes on an electric multi-city tour while being haunted by â€œmusesâ€ from his wild and rebellious past. As his bandâ€™s popularity and star power rises, so does Lestatâ€™s influence over vampires and humans alike, leaving others to contend with Lestatâ€™s power in the face of the Great Conversion, an unnatural surge in the vampire population.  A luxury apartment covering an entire single floor of a high rise. Where the Vampire has granted the interview with the man he once judged to be unworthy. And where the journalist Daniel Molloy has hustled, for a second shot at the interview that got away from him 40 years earlierâ€¦  Based on Anne Riceâ€™s iconic novel, Interview with The Vampire follows Louisâ€™ epic story of love, blood and the perils of immortality, as told to the journalist Daniel Molloy. Chafing at the limitations of life as a black man in 1900â€™s New Orleans, Louis finds it impossible to resist Lestatâ€™s offer of the ultimate escape: joining him as his vampire companion.  But Louisâ€™s intoxicating new powers come with a violent price, and the introduction of Lestatâ€™s newest fledgling, the child vampire Claudia, soon sets them on a decades-long path of revenge and atonement. A sensuous, contemporary reinvention of Anne Riceâ€™s revolutionary gothic novel.  #IGN #FanFest</t>
  </si>
  <si>
    <t>aWkConHLXDU</t>
  </si>
  <si>
    <t>Vampire Crawlers - Official Gems Overview Trailer | IGN Fan Fest 2026</t>
  </si>
  <si>
    <t>2026-02-25T18:32:03Z</t>
  </si>
  <si>
    <t>Vampire Crawlers|fan fest|ign fan fest|game trailer|game trailers|trailer|trailers|gaming|video games|video game trailer|video game trailers|new game trailers|new video game trailers|upcoming video games|new video games 2026|upcoming video games 2026</t>
  </si>
  <si>
    <t>Get a deep dive into the world of Gems and how they work in this latest Vampire Crawlers gameplay overview trailer for the upcoming turbo turn-based, card-driven BLOBBER with rogue-lite elements. Check out the video to learn all about Gems, because who doesn't love doing BIG damage and breaking games?  Vampire Crawlers: The Turbo Wildcar from Vampire Survivors will be available on PC, PlayStation 4 (PS4), PlayStation 5 (PS5), Xbox Series X/S, and Nintendo Switch in 2026. A demo is out now on Steam and Xbox.  #IGN #Gaming #FanFest</t>
  </si>
  <si>
    <t>xRp0bLxnGJM</t>
  </si>
  <si>
    <t>Let's Play Video Game 20 Questions - Game Scoop! 845 Clip</t>
  </si>
  <si>
    <t>2026-02-25T18:28:12Z</t>
  </si>
  <si>
    <t>16:9|DualShock|EA Canada|Electronic Arts|Extreme Sports|Memory Card|PlayStation 2|SSX|SSX [2000]|Snowboarding|Sports|Vibration</t>
  </si>
  <si>
    <t>The Game Scoop! crew has just 20 yes or no questions to guess a mystery game. Play along at home!  Watch the full episode here: https://www.youtube.com/watch?v=QKCEcWjyg9I</t>
  </si>
  <si>
    <t>61agyx2rvmg</t>
  </si>
  <si>
    <t>How Kenny Omega Got to Motion Capture His Favorite Street Fighter Character | IGN Fan Fest 2026</t>
  </si>
  <si>
    <t>2026-02-25T18:27:46Z</t>
  </si>
  <si>
    <t>Capcom|Fighting|Local Two-Player Multiplayer|Nintendo Switch 2|Offline Versus Multiplayer|Online Two-Player Multiplayer|Online Versus Multiplayer|PC|PlayStation 4|PlayStation 5|Street Fighter|Street Fighter 6|Xbox Series X/S|fan fest|ign fan fest|ign fan fest 2026|fanfest</t>
  </si>
  <si>
    <t>Kenny Omega is one of AEW's biggest stars, and on March 17, he will also be known as the man behind the movements of the latest DLC character in Street Fighter 6, Alex. We talked with Kenny about the experience of doing the motion capture for Alex, covering everything from how the opportunity arose, whether anything was different than what he expected, and how many times he had to perform his finishing move to Michael Nakazawa for the sake of authenticity.  Presented by NTE and HyperX  #IGN #FanFest</t>
  </si>
  <si>
    <t>pyMsXv85q9E</t>
  </si>
  <si>
    <t>Street Fighter 6 - Official Alex Behind-The-Scenes Clip (ft. Kenny Omega) | IGN Fan Fest 2026</t>
  </si>
  <si>
    <t>2026-02-25T18:15:11Z</t>
  </si>
  <si>
    <t>Get a behind-the-scenes look at wrestling star Kenny Omega's motion-capture performance as Alex in this latest Street Fighter 6 video. Step into the ring as Alex, the Big Apple brawler, when the character arrives in Street Fighter 6 on March 17, 2026. Alex can be purchased individually with Fighter Coins and the owners of the Year 3 Character Pass / Ultimate Pass will automatically get access to Alex when he releases. Street Fighter 6 Years 1-2 is available now on Nintendo Switch 2, PlayStation 5 (PS5), PlayStation 4 (PS4), Xbox Series X/S, and Steam.  #IGN #Gaming #FanFest</t>
  </si>
  <si>
    <t>gLN6XES5jCk</t>
  </si>
  <si>
    <t>Invincible VS - Official Powerplex Gameplay Trailer | IGN Fan Fest 2026</t>
  </si>
  <si>
    <t>2026-02-25T18:09:18Z</t>
  </si>
  <si>
    <t>Invincible VS|fan fest|ign fan fest|game trailer|game trailers|trailer|trailers|gaming|video games|video game trailer|video game trailers|new game trailers|new video game trailers|upcoming video games|new video games 2026|upcoming video games 2026</t>
  </si>
  <si>
    <t>Powerplex, aka Scott Duvall, takes the spotlight in this latest Invincible VS gameplay trailer for the upcoming superhero 3v3 tag fighting game set in the Invincible universe. Check it out to see Powerplex in action! Invincible VS will be available on Xbox Series X/S, Xbox Cloud, Xbox on PC, PlayStation 5 (PS5), and Steam on April 30, 2026.  #IGN #Gaming #FanFest</t>
  </si>
  <si>
    <t>X-Ibv7yVjQQ</t>
  </si>
  <si>
    <t>WWE 2K26: The Vision's Entrance | IGN Fan Fest 2026</t>
  </si>
  <si>
    <t>2026-02-25T18:08:20Z</t>
  </si>
  <si>
    <t>2K Games|Nintendo Switch 2|Online Co-Op Multiplayer|Online Versus Multiplayer|PC|PlayStation 5|Simulation|Split-Screen Multiplayer|Sports|Visual Concepts|WWE|WWE 2K26|Wrestling|Xbox Series X/S|fan fest|ign fan fest|game trailer|game trailers|trailer|trailers|gaming|video games|video game trailer|video game trailers|new game trailers|new video game trailers|upcoming video games|new video games 2026|upcoming video games 2026</t>
  </si>
  <si>
    <t>WWE 2K26 gameplay footage showing the world premiere of The Visionâ€™s entrance, featuring Bronson Reed and Bron Breakker, accompanied by Paul Heyman.  WWE 2K26, launches on March 13 for PlayStation 5 (PS5), Xbox Series X|S, Nintendo Switch 2, and PC (Steam), with upgraded Editions of the game launching on March 6.  #IGN #Gaming #FanFest</t>
  </si>
  <si>
    <t>MTqTZVq6wB0</t>
  </si>
  <si>
    <t>Mortal Kombat 2 - Exclusive Trailer | IGN Fan Fest 2026</t>
  </si>
  <si>
    <t>2026-02-25T18:06:19Z</t>
  </si>
  <si>
    <t>Action|Fantasy|Mortal Kombat|Mortal Kombat II|New Line Cinema|Theater|Warner Bros. Pictures|fan fest|ign fan fest|movie trailers|movie trailer|movies|new movies|new movie trailers|upcoming movies 2026|new movies 2026|2026 new movies|2026 trailers|new trailers|ign|ign movie trailer|ign fan fest 2026|fanfest</t>
  </si>
  <si>
    <t>From New Line Cinema comes the latest high-stakes installment in the blockbuster video game franchise in all its brutal glory, Mortal Kombat II. This time, the fan favorite championsâ€”now joined by Johnny Cage himselfâ€”are pitted against one another in the ultimate, no-holds barred, gory battle to defeat the dark rule of Shao Kahn that threatens the very existence of the Earthrealm and its defenders.   Karl Urban stars as Johnny Cage, alongside Adeline Rudolph, Jessica McNamee, Josh Lawson, Ludi Lin, Mehcad Brooks, Tati Gabrielle, Lewis Tan, Damon Herriman, with Chin Han, Tadanobu Asano as Lord Raiden, Joe Taslim as Bi-Han, and Hiroyuki Sanada as Hanzo Hasashi and Scorpion. Director Simon McQuoid returns to helm the follow up to his explosive 2021cinematic adventure, from a screenplay by Jeremy Slater, based on the videogame created by Ed Boon and John Tobias.   The film is produced by Todd Garner, E. Bennett Walsh, James Wan, Toby Emmerich and Simon McQuoid, and executive produced by Michael Clear, Judson Scott, Jeremy Slater, Ed Boon and Lawrence Kasanoff. Joining McQuoid behind the camera are director of photography Stephen F. Windon, production designer Yohei Taneda, editor Stuart Levy and costume designer Cappi Ireland, with casting by Rich Delia and music by Benjamin Wallfisch.   New Line Cinema Presents an Atomic Monster/Broken Road Production, a Fireside Films Production, Mortal Kombat II. The film will be distributed worldwide by Warner Bros. Pictures, only in theaters and IMAX across North America on May 8, 2026, and internationally beginning 6 May 2026.  #IGN #MortalKombat #FanFest</t>
  </si>
  <si>
    <t>im23a7tQPOE</t>
  </si>
  <si>
    <t>In the Blink of an Eye: Official 'Good Morning' Clip (2026) Kate McKinnon</t>
  </si>
  <si>
    <t>2026-02-25T17:01:10Z</t>
  </si>
  <si>
    <t>Drama|Hulu|In the Blink of an Eye|Mighty Engine|On-Demand|Sci-Fi|Searchlight Pictures|in the blink of an eye|in the blink of an eye movie|kate mckinnon|in the blink of an eye official trailer|in the blink of an eye trailer|in the blink of an eye clip|in the blink of an eye 2026</t>
  </si>
  <si>
    <t>Check out an exclusive new clip from Searchlight Pictures' new sci-fi film In the Blink of an Eye. The film takes place over three parallel time periods set across thousands of years, as it explores themes of hope and human connection. In this clip, Kate McKinnon's astronaut character awakens in the midst of a centuries-long journey to another world.  In the Blink of an Eye is directed by Andrew Stanton and also stars Daveed Diggs, Rashida Jones, Jorge Vargas, and Tanaya Beatty. The film will stream exclusively on Hulu starting on February 27, 2026.   #InTheBlinkOfAnEye #Clip #IGN</t>
  </si>
  <si>
    <t>ZPp_ZAX_bb4</t>
  </si>
  <si>
    <t>Grind Survivors - Official Demo Launch Trailer</t>
  </si>
  <si>
    <t>2026-02-25T17:00:07Z</t>
  </si>
  <si>
    <t>Action|Assemble Entertainment|Grind Survivors|PC|Pushka Studios|Roguelike</t>
  </si>
  <si>
    <t>Check out the Demo Launch Trailer for Grind Survivors, a fast-paced action roguelike game developed by Pushka Studios. Players will take on hordes of enemies across a demon-infested world. Loot, create different builds, and make use of an array of weapons as a demon hunter. Grind Survivors is coming soon to PC (Steam), with a demo available now on Steam.</t>
  </si>
  <si>
    <t>vhIDzom8tLg</t>
  </si>
  <si>
    <t>Pretty Lethal - Official Trailer (2026) Uma Thurman, Iris Apatow, Lana Condor</t>
  </si>
  <si>
    <t>2026-02-25T16:56:02Z</t>
  </si>
  <si>
    <t>87North|Action|Gulfstream Pictures|On-Demand|Pioneer Stillking Films|Pretty Lethal|Prime Video|Tempo Productions|Thriller</t>
  </si>
  <si>
    <t>Check out the trailer for Pretty Lethal, an upcoming action thriller movie starring Iris Apatow, Lana Condor, Millicent Simmonds, Avantika, Maddie Ziegler, Michael Culkin, Lydia Leonard and Uma Thurman.   Pretty Lethal is an action-packed thriller where five ballerinas, on their way to a prestigious dance competition, are barely on speaking terms when their bus breaks down in a remote forest. With no other options, they reluctantly seek shelter at an unsettling roadside inn run by Devora Kasimer (Uma Thurman), a reclusive former ballet prodigy. From the moment they arrive, something feels wrongâ€”and their worst instincts prove right. As the situation turns deadly, the fractured team must set aside rivalries and weaponize years of brutal training, turning grace, discipline, and even pointe shoes into tools for survival.  Pretty Lethal is produced by Kelly McCormick, Mike Karz p.g.a., William Bindley p.g.a., and Piers Tempest. It is written by Kate Freund.   Pretty Lethal, directed by Vicky Jewson, premieres at the SXSW Film Festival. It will stream globally on Prime Video on March 25, 2026.  #PrettyLethal #Action #IGN</t>
  </si>
  <si>
    <t>1Gli9-RHXqY</t>
  </si>
  <si>
    <t>John Carpenter's Toxic Commando - Official Animated Trailer ft. GUNSHIP</t>
  </si>
  <si>
    <t>2026-02-25T16:44:28Z</t>
  </si>
  <si>
    <t>Cross-Platform Play|Downloadable Content|First-Person|Focus Entertainment|John Carpenter's Toxic Commando|Online Co-Op Multiplayer|Online Four-Player Multiplayer|PC|PlayStation 5|Saber Interactive|Shooter|Xbox Series X/S</t>
  </si>
  <si>
    <t>Check out this animated trailer for John Carpenter's Toxic Commando, an upcoming â€˜80s-inspired action-horror FPS game. The new John Carpenter's Toxic Commando trailer is created by Gizmo Animation, and stars John Carpenter as a terrifying zombie party-god, with the Master of Horror himself voicing his character. The trailer also features the song â€œTell Me When the World Stops Endingâ€ by synthwave band Gunship.  John Carpenter's Toxic Commando will be available on PlayStation 5 (PS5), Xbox Series X|S, and PC via Steam and the Epic Games Store on March 12, 2026.</t>
  </si>
  <si>
    <t>co_39MsmmtI</t>
  </si>
  <si>
    <t>Ninja Gaiden 4 - Official 'The Two Masters' DLC Release Date Reveal</t>
  </si>
  <si>
    <t>2026-02-25T16:25:14Z</t>
  </si>
  <si>
    <t>Action|KOEI TECMO GAMES|Ninja Gaiden|Ninja Gaiden 4|PC|PlatinumGames|PlayStation 5|Team Ninja|Xbox Series X/S</t>
  </si>
  <si>
    <t>Don't miss 'The Two Masters' DLC Release Date Reveal for Ninja Gaiden 4, the hit action hack-and-slash game developed by Team Ninja. Players can soon access the upcoming DLC with three new chapters to the game's main campaign, new weapons, new enemies, an all-new Abyssal Road challenge mode, and more for players to enjoy. 'The Two Masters' DLC for Ninja Gaiden 4 is launching on March 4 for PlayStation 5 (PS5), Xbox Series X|S, Xbox Cloud, and PC (Steam and Xbox on PC).</t>
  </si>
  <si>
    <t>p9lpOtPOzHA</t>
  </si>
  <si>
    <t>The Crew Motorfest - Official NASCAR Playlist Trailer</t>
  </si>
  <si>
    <t>2026-02-25T15:33:52Z</t>
  </si>
  <si>
    <t>Ivory Tower|Online Versus Multiplayer|Open-World|PC|PS5 Pro Enhanced|PlayStation 4|PlayStation 5|Racing|The Crew|The Crew Motorfest|Ubisoft|Xbox One|Xbox Series X/S</t>
  </si>
  <si>
    <t>Don't miss the NASCAR Playlist Trailer for The Crew Motorfest, the open-world arcade racing game developed by Ubisoft Ivory Tower. Players will soon be able to access the NASCAR-centric Playlist, packed with the intense and dramatic races brought about by NASCAR.   The NASCAR Playlist is launching on March 4 with Season 9 for The Crew Motorfest on PlayStation 4 (PS4), PlayStation 5 (PS5), Xbox One, Xbox Series X|S, and PC (Steam).</t>
  </si>
  <si>
    <t>DaBc6R60ncI</t>
  </si>
  <si>
    <t>Teenage Mutant Ninja Turtles: Splintered Fate - Official Alopex DLC Launch Trailer</t>
  </si>
  <si>
    <t>2026-02-25T15:19:47Z</t>
  </si>
  <si>
    <t>Action|Apple TV|Local Four-Player Multiplayer|Nintendo Switch|Online Co-Op Multiplayer|PC|Paramount Global|PlayStation 4|PlayStation 5|Roguelike|Super Evil Megacorp|Teenage Mutant Ninja Turtles|Teenage Mutant Ninja Turtles: Splintered Fate|Xbox One|Xbox Series X/S|iPad|iPhone|iPod Touch</t>
  </si>
  <si>
    <t>Check out the Alopex DLC Launch Trailer for Teenage Mutant Ninja Turtles: Splintered Fate, an action roguelike game developed by Super Evil Megacorp. Players can now access a suite of new additions with the Alopex DLC, packed with the new playable mutant arctic fox character named Alopex.   The new DLC is also fitted with five new Artifacts, Pepper Challenges, balancing and quality of life improvements, and more. The Alopex DLC for Teenage Mutant Ninja Turtles: Splintered Fate is available now for PlayStation 4 (PS4), PlayStation 5 (PS5), Xbox One, Xbox Series X|S, Nintendo Switch, Nintendo Switch 2, and PC (Steam and Epic Games Store)  #IGN #TMNT #Action</t>
  </si>
  <si>
    <t>G3tAquQx_Mg</t>
  </si>
  <si>
    <t>Resident Evil Requiem Review</t>
  </si>
  <si>
    <t>Amiibo|Capcom|Downloadable Content|Horror|Nintendo Switch 2|PC|PlayStation 5|Resident Evil|Resident Evil: Requiem|Survival|Xbox Series X/S|ign game review|ign reviews</t>
  </si>
  <si>
    <t>Resident Evil Requiem reviewed by Tristan Ogilvie on PlayStation 5. Also available on Xbox Series X|S, PC, and Nintendo Switch 2.  'Like the result of an experiment conducted in an underground Umbrella Corporation lab, Resident Evil Requiem successfully splices two separate strains of survival horror together into the one highly infectious new mutation. It signals the return of a series legend and the arrival of a likeable new lead, amps up the gore to a new stomach-turning standard, and unleashes a scarier breed of zombie alongside some truly beastly boss fights. The lack of any meaningful side content like The Mercenaries mode is a touch disappointing, and I do wonder if a slightly more consistent balance could have been struck with the ebb and flow from jaw-clenching moments of tension to all-out assault, rather than frontloading the story with frights before giving way to a more bullet-riddled back half. Even so, from my first trembling steps into its shadows all the way to the tremendous, titan-sized takedown at its climax, Resident Evil Requiem kept me completely absorbed and consistently entertained whether it was all hair-raising or all guns blazing.'</t>
  </si>
  <si>
    <t>GH5f_16pRhE</t>
  </si>
  <si>
    <t>Nightmare Reaper - Official Multiplayer Release Date Trailer</t>
  </si>
  <si>
    <t>2026-02-25T15:00:23Z</t>
  </si>
  <si>
    <t>Blazing Bit Games|First-Person|Nightmare Reaper|Nintendo Switch|PC|PlayStation 4|PlayStation 5|Roguelike|Shooter|Steam Deck Verified|Xbox Series X/S|nightmare reaper|nightmare reaper gameplay|nightmare reaper game|boomer shooter|nightmare reaper trailer|nightmare reaper pc</t>
  </si>
  <si>
    <t>Watch the brutal animated trailer for Nightmare Reaper, which reveals that a new update will bring co-op gameplay and improved New Game+ to the retro-inspired first-person shooter game. Nightmare Reaper's free multiplayer update will be available on March 17, 2026.  The multiplayer update will feature a co-op mode where 4 players can play the entire campaign together, including New Game+. The update will also feature a very unique deathmatch mode where players can create custom game modes and fight with randomly generated weapons. Also included in the update are new elite enemies, 15 'shiny' weapon variants with new mechanics, a new minigame, and a new skill tree that will provide high-level content for New Game+ as well as a pile of bug fixes and gameplay improvements.  #NightmareReaper #Gaming #IGN</t>
  </si>
  <si>
    <t>TqKuXAwjffM</t>
  </si>
  <si>
    <t>Farever - Official Demo Launch Trailer</t>
  </si>
  <si>
    <t>2026-02-25T03:00:35Z</t>
  </si>
  <si>
    <t>Action|Adventure|Crafting|Farever|Online Co-Op Multiplayer|Open-World|PC|RPG|Shiro Games|game trailer|game trailers|trailer|trailers|gaming|video games|video game trailer|video game trailers|new game trailers|new video game trailers|upcoming video games|new video games 2026|upcoming video games 2026</t>
  </si>
  <si>
    <t>Get a look at the Demo Launch Trailer for Farever, an open-world action-adventure RPG developed by Shiro Games. Players will explore a vast fantasy world to craft equipment, traverse dangerous dungeons, and overcome platforming obstacles. Farever is coming to PC (Steam), with a demo available now on Steam.  #IGN #Gaming</t>
  </si>
  <si>
    <t>OFqx3RYfHXk</t>
  </si>
  <si>
    <t>First trailer for the Backrooms movie</t>
  </si>
  <si>
    <t>2026-02-25T02:04:34Z</t>
  </si>
  <si>
    <t>yrMq_h1Eknk</t>
  </si>
  <si>
    <t>Marvel's Wolverine game is coming out in September!</t>
  </si>
  <si>
    <t>2026-02-25T02:03:50Z</t>
  </si>
  <si>
    <t>iytEPtNOgzk</t>
  </si>
  <si>
    <t>SpaceCraft - Official Demo Gameplay Trailer</t>
  </si>
  <si>
    <t>2026-02-25T02:00:48Z</t>
  </si>
  <si>
    <t>Adventure|Early Access|Massively Multiplayer|Online Co-Op Multiplayer|Online Versus Multiplayer|PC|Shiro Games|Simulation|SpaceCraft|game trailer|game trailers|trailer|trailers|gaming|video games|video game trailer|video game trailers|new game trailers|new video game trailers|upcoming video games|new video games 2026|upcoming video games 2026</t>
  </si>
  <si>
    <t>Take a look at the Demo Gameplay Trailer for SpaceCraft, a sci-fi open-world space adventure game developed by Shiro Games. Players will soar through the cosmos to explore solar systems, mine resources, and trade. SpaceCraft is coming soon to PC (Steam), with a demo available now on PC (Steam).  #IGN #Gaming</t>
  </si>
  <si>
    <t>oLnZDdSAna8</t>
  </si>
  <si>
    <t>Elite Dangerous - Official Kestrel Mk. II Launch Trailer</t>
  </si>
  <si>
    <t>2026-02-25T01:01:03Z</t>
  </si>
  <si>
    <t>Action|Elite|Elite Dangerous|Frontier Developments|Macintosh|Oculus Rift VR|Online Versus Multiplayer|PC|PlayStation 4|Simulation|SteamVR|Xbox One|game trailer|game trailers|trailer|trailers|gaming|video games|video game trailer|video game trailers|new game trailers|new video game trailers|upcoming video games|new video games 2026|upcoming video games 2026</t>
  </si>
  <si>
    <t>The Kestrel Mk. II takes the spotlight in this latest Elite Dangerous trailer for the space sim game. The Kestrel Mk. II is Elite Dangerous' first ship of 2026, and it is available today in ARX Early Access.  A small frame capable of delivering a big impact, the Kestrel Mk II has been designed to break convention and challenge Elite Dangerousâ€™ heavy-hitting combat ships with a manoeuvrable and aggressive loadout. Complimented by three large hardpoints and a pair of new modules; The Mk II Plasma Shock Accelerator, a fully automatic variant of the existing Shock Cannon, which utilises the shipâ€™s fuel as ammunition, and the Mk II Agile Boost Thrusters, which offer significant lateral and vertical acceleration when boosting, creating an evasive fighter which packs a punch.  #IGN #Gaming</t>
  </si>
  <si>
    <t>Roww6t9ikR4</t>
  </si>
  <si>
    <t>Is Lionel Messi the best FIFA/EA FC cover athlete ever? Vote now. Presented by @McDonalds</t>
  </si>
  <si>
    <t>2026-02-25T00:21:45Z</t>
  </si>
  <si>
    <t>qpNaDnSpYZE</t>
  </si>
  <si>
    <t>Malpraxis - First 12 Minutes of Gameplay</t>
  </si>
  <si>
    <t>2026-02-25T00:00:59Z</t>
  </si>
  <si>
    <t>First-Person|MALPRAXIS|PC|Simulation|Sunscorched Studios|malpraxis|malpraxis gameplay|malpraxis gameplay trailer</t>
  </si>
  <si>
    <t>Check out the first 12 minutes of gameplay from Malpraxis in this latest video for the upcoming game from the developers of Ratshaker. Malpraxis blends medical simulation, psychological horror, and investigative drama. This opening gameplay video showcases the S.P.I.D.E.R. unit startup sequence, shift briefing, a routine calibration exercise that quickly spirals into chaos, and the beginning of a grounded crew medical checkup.  Malpraxis will be available on PC on February 27, 2026. You can wishlist it on Steam if you're interested: https://store.steampowered.com/app/3350240/MALPRAXIS/  #Malpraxis #Gaming #IGN</t>
  </si>
  <si>
    <t>h9rXBJ_-H0c</t>
  </si>
  <si>
    <t>Marvel's Wolverine Surprise Drops September Release Date - IGN Daily Fix</t>
  </si>
  <si>
    <t>2026-02-24T23:34:22Z</t>
  </si>
  <si>
    <t>ign|daily fix|wolverine|marvel's wolverine|wolverine review|wolverine game|wolverine graphics comparison|wolverine ps5|wolverine sony|insomniac|wolverine spider-man|asha sharma|seamus blackley|xbox|next xbox|microsoft|xbox handheld|rog ally x</t>
  </si>
  <si>
    <t>In today's Daily Fix:  Insomniac has finally dropped the release date for the long-awaited Wolverine game. The news come as a welcome surprise for fans who were expecting the game to make an appearance at the latest PlayStation State of Play, but was a no-show. The game will be out September 15, 2026, just a week after another big PlayStation gameâ€”Phantom Blade Zeroâ€”also drops. In other news, Xbox co-creator Seamus Blackley has some dire predictions for the Xbox brand. Via GamesBeat, Blackley thinks the recent Xbox leadership shuffle means the brand is being 'sunsetted,' as far as being a major player in the video game space. He cites incoming CEO Asha Sharma's lack of a gaming background and her previous role as head of Microsoft's CoreAI product as indicative of Microsoft's new path for Xbox. And finally, take a peek at the five immersive worlds of the all-new Universal Epic Universe, and one of its featured attractions â€“ Stardust Racers, all at Universal Orlando Resort.   #IGN #Wolverine #Gaming</t>
  </si>
  <si>
    <t>UWWjmW6i3u4</t>
  </si>
  <si>
    <t>Sonic Racing: CrossWorlds - Official Pac-Man Pack Trailer</t>
  </si>
  <si>
    <t>2026-02-24T23:00:41Z</t>
  </si>
  <si>
    <t>Local Four-Player Multiplayer|Nintendo Switch|Nintendo Switch 2|PC|PlayStation 4|PlayStation 5|Racing|SEGA|Sonic Racing: CrossWorlds|Sonic the Hedgehog|Xbox One|Xbox Series X/S|sonic racing: crossworlds pac man|sonic racing crossworlds|sonic|pac man|pac-man|sonic racing crossworlds pac man|pac-man sonic|sonic crossworlds|pac-man sonic racing|pac man sonic racing crossworlds|pac-man sonic racing crossworlds</t>
  </si>
  <si>
    <t>Watch the latest Sonic Racing: CrossWorlds trailer for the racing game to see what you can expect from the Pac-Man pack. Sonic Racing: CrossWorlds is out now on PlayStation 5 (PS5), PlayStation 4 (PS4), Xbox, Nintendo Switch 2, Nintendo Switch, Steam, and Epic Games Store. The Pac-Man pack for Sonic Racing: CrossWorlds is available now with the Season Pass and Digital Deluxe Edition, or as a standalone purchase.  #SonicRacingCrossworlds #PacMan #Gaming</t>
  </si>
  <si>
    <t>J256efAbWqc</t>
  </si>
  <si>
    <t>Sonic VA (from the games) Roger Craig Smith comments on Kristen Bell as Amy! #sonic #amy #movie #ign</t>
  </si>
  <si>
    <t>2026-02-24T22:03:31Z</t>
  </si>
  <si>
    <t>LcA5PP6Ayb8</t>
  </si>
  <si>
    <t>For All Mankind - Official Season 5 Trailer (2026) Joel Kinnaman, Toby Kebbell, Edi Gathegi</t>
  </si>
  <si>
    <t>2026-02-24T22:00:24Z</t>
  </si>
  <si>
    <t>Apple TV|For All Mankind|On-Demand|Sci-Fi|for all mankind season 5|for all mankind season 5 trailer|for all mankind season 5 plot|for all mankind|for all mankind season 5 teaser|for all mankind season 5 apple tv+|for all mankind season 5 tv series|for all mankind season 5 tv show</t>
  </si>
  <si>
    <t>Check out the trailer for Season 5 of For All Mankind, the space drama series from creators Ronald D. Moore, Matt Wolpert and Ben Nedivi. The ensemble cast returning for season five includes Joel Kinnaman, Toby Kebbell, Edi Gathegi, Cynthy Wu, Coral PeÃ±a and Wrenn Schmidt, alongside new series regulars Mireille Enos (â€œThe Killing,â€ â€œHannaâ€), Costa Ronin (â€œThe Americans,â€ â€œHomelandâ€), Sean Kaufman (â€œThe Summer I Turned Prettyâ€), Ruby Cruz (â€œBottomsâ€) and Ines Asserson (â€œRoyalteenâ€). The 10-episode fifth season will make its global debut on Apple TV with one episode on Friday, March 27, followed by one new episode every Friday through May 29.  Season Five of For All Mankind picks up in the 2010s, years since the Goldilocks asteroid heist. Happy Valley has grown into a thriving colony with thousands of residents and a base for new missions that will take us even further into the solar system. But with the nations of Earth now demanding law and order on the Red Planet, friction continues to build between the people who live on Mars and their former home.  For All Mankind is created by Emmy Award winner Moore, and Emmy Award nominees Wolpert and Nedivi. Wolpert and Nedivi serve as showrunners and executive produce alongside Moore and Maril Davis of Tall Ship Productions, as well as Kira Snyder, David Weddle, Bradley Thompson and Seth Edelstein. â€œFor All Mankindâ€ is produced for Apple TV by Sony Pictures Television.  All four seasons of â€œFor All Mankindâ€ are now streaming on Apple TV.  #ForAllMankind #AppleTV #IGN</t>
  </si>
  <si>
    <t>ZZB0PCl43nk</t>
  </si>
  <si>
    <t>Hamlet - Official Trailer (2026) Riz Ahmed, Morfydd Clark, Joe Alwyn</t>
  </si>
  <si>
    <t>2026-02-24T21:00:44Z</t>
  </si>
  <si>
    <t>hamlet|hamlet trailer|hamlet 2026|hamlet 2026 trailer|trailer|movie trailer|hamlet movie|hamlet movie trailer|hamlet 2026 movie trailer</t>
  </si>
  <si>
    <t>Watch the trailer for Hamlet, an upcoming film adaptation based on the play by William Shakespeare. Hamlet stars Riz Ahmed, Morfydd Clark, Joe Alwyn, Sheeba Chaddha, Avijit Dutt, with Art Malik, and Timothy Spall.  Shakespeareâ€™s most enduring tragedy is reimagined in a bold, modern adaptation set within Londonâ€™s elite South Asian community. When Hamlet (Riz Ahmed) returns for his fatherâ€™s funeral, he is stunned to discover his uncle Claudius is marrying his newly widowed mother. Visited by his fatherâ€™s ghost, Hamlet learns his brutal murder was at the hands of Claudius - and spirals into a quest for vengeance that exposes the rot at the heart of the familyâ€™s empire and threatens his own sanity.  Hamlet is written by Michael Lesslie.   Hamlet, directed by Aneil Karia, opens in theaters on April 10, 2026.  #Hamlet #Movies #IGN</t>
  </si>
  <si>
    <t>LDCtEv-BC0M</t>
  </si>
  <si>
    <t>Wild Blue Skies - Official Demo Trailer</t>
  </si>
  <si>
    <t>2026-02-24T20:00:18Z</t>
  </si>
  <si>
    <t>Action|Adventure|Chuhai Labs|Humble Games|PC|Rail Shooter|Wild Blue Skies|wild blue skies|wild blue skies update|wild blue skies gameplay|rail shooter|wild blue skies trailer|wild blue skies gameplay trailer</t>
  </si>
  <si>
    <t>Check out gameplay and more from Wild Blue Skies in this latest trailer for the upcoming game that reimagines the classic on-rail adventures of the '90s. Join Bowie Stray and the Blue Bombers as they soar through the skies on a mission to save the world in this action-packed, nostalgic journey! Wild Blue Skies will be available on PC in 2026. A demo is out now on Steam as part of Steam Next Fest, which runs now until March 2, 2026.  #WildBlueSkies #Gaming #IGN</t>
  </si>
  <si>
    <t>1DB1BDAVaA4</t>
  </si>
  <si>
    <t>Styx: Blades of Greed Review</t>
  </si>
  <si>
    <t>2026-02-24T19:52:59Z</t>
  </si>
  <si>
    <t>Action|Adventure|Cyanide Studio|Nacon|PC|PlayStation 5|Stealth|Styx|Styx: Blades of Greed|Xbox Series X/S|gameplay|impressions|new|sequel|styx: blades of greed|styx blades of greed|styx: blades of greed ign|styx: blades of greed ign review|styx: blades of greed review</t>
  </si>
  <si>
    <t>Styx: Blades of Greed reviewed by Travis Northup on Xbox Series X|S, also available on PlayStation 5 and PC.  Styx: Blades of Greed offers strong stealth mechanics and some truly awesome maps to explore decorated by the usual jankiness weâ€™ve come to expect from the series. When youâ€™re sneaking through these vast regions, slitting peopleâ€™s throats and pulling off badass heists, itâ€™s just as rad as ever, and the additional bag of magical tricks offers some new ways to outsmart your pursuers. Those good times are offset by a whole host of drawbacks, from the weak story, the extra fat added from large areas where objectives are miles apart, and performance issues that can be quite annoying. Blades of Greed still makes for a good time and offers a pure stealth experience thatâ€™s harder to find these days â€“ youâ€™ll just have to play around its rough edges.  #StyxBladesOfGreed #Gaming #IGN</t>
  </si>
  <si>
    <t>yzgz3htRUlw</t>
  </si>
  <si>
    <t>The fansâ€™ choice for best mobile game of all time isâ€¦ Presented by @McDonalds</t>
  </si>
  <si>
    <t>2026-02-24T19:01:07Z</t>
  </si>
  <si>
    <t>UcHNa2fL53U</t>
  </si>
  <si>
    <t>Senara: The Sacrament - Official Demo Launch Trailer</t>
  </si>
  <si>
    <t>2026-02-24T19:00:29Z</t>
  </si>
  <si>
    <t>Action|Adventure|First-Person|Horror|Influsion Inc.|PC|SENARA: The Sacrament|Survival|senara: the sacrament|senara: the sacrament gameplay|senara the sacrament|survival horror|psychological horror|indie horror game|ship horror game|senara: the sacrament demo</t>
  </si>
  <si>
    <t>Don't miss the Demo Launch Trailer for Senara: The Sacrament, a first-person survival horror game developed by Influsion Inc. Players will set sail aboard a haunting ship to face off against hidden cults and survive at all costs. Senara: The Sacrament is coming soon to PC (Steam), with a demo available now on Steam.  #SenaraTheSacrament #Gaming #IGN</t>
  </si>
  <si>
    <t>E5NGJe1Oqwk</t>
  </si>
  <si>
    <t>Neon Genesis Evangelion is back?!</t>
  </si>
  <si>
    <t>2026-02-24T18:49:15Z</t>
  </si>
  <si>
    <t>kFvjIxyawbY</t>
  </si>
  <si>
    <t>Is [SPOILER?] going to be in Super Mario Galaxy?</t>
  </si>
  <si>
    <t>2026-02-24T18:48:43Z</t>
  </si>
  <si>
    <t>Rub4VnWvQBM</t>
  </si>
  <si>
    <t>Insurgency: Sandstorm - Official Operation: Clear Sight Launch Trailer</t>
  </si>
  <si>
    <t>2026-02-24T18:00:34Z</t>
  </si>
  <si>
    <t>Focus Home Interactive|Insurgency: Sandstorm|New World Interactive|Online Versus Multiplayer|PC|PlayStation 4|PlayStation 5|Shooter|Xbox One|Xbox Series X/S|insurgency: sandstorm|insurgency sandstorm gameplay|insurgency sandstorm|insurgency: sandstorm new update|insurgency: sandstorm operation clear sight|insurgency: sandstorm new update trailer</t>
  </si>
  <si>
    <t>Watch the Operation: Clear Sight Launch Trailer for Insurgency: Sandstorm, a team-based tactical first-person shooter developed by New World Interactive. Players can now access the new update with Operation: Clear Sight, packed with level 3 challenges, cosmetic DLCs, new free sights, and more. Operation: Clear Sight for Insurgency: Sandstorm is available now for PlayStation 4 (PS4), PlayStation 5 (PS5), Xbox One, Xbox Series X|S, and PC (Steam).  #InsurgencySandstorm #Gaming #IGN</t>
  </si>
  <si>
    <t>8TMU1GSYzF4</t>
  </si>
  <si>
    <t>The Copenhagen Test: Simu Liu &amp; Melissa Barrera Break Down the Show's Fight Scenes | IGN Fan Fest 26</t>
  </si>
  <si>
    <t>On-Demand|Peacock|Sci-Fi|The Copenhagen Test|Thriller</t>
  </si>
  <si>
    <t>Check out this exclusive interview with Simu Liu, Melissa Barrera, and the stunt team of the Peacock spy thriller the Copenhagen Tests. The team breaks down the show's epic fight scenes, how the action compares to the MCU, and what it was like to do their own stunts on set.   Presented by HyperX and NTE  #IGN #FanFest</t>
  </si>
  <si>
    <t>0XdGFYXkk6w</t>
  </si>
  <si>
    <t>Marvel's Wolverine - Official Release Date Reveal Trailer</t>
  </si>
  <si>
    <t>2026-02-24T17:16:34Z</t>
  </si>
  <si>
    <t>Action|Insomniac Games|Marvel|Marvel's Wolverine|PS5 Pro Enhanced|PlayStation 5|Sony Interactive Entertainment|Wolverine</t>
  </si>
  <si>
    <t>Don't miss the brief Release Date Reveal Trailer for Marvel's Wolverine, the next superhero action-adventure game developed by Insomniac Games.   Players will embody Logan as the Wolverine in a bombastic story with brutal claw combat, violent rage, and relentless determination to come to terms with the man he used to be. Marvel's Wolverine is launching on September 15 for PlayStation 5 (PS5).  #IGN #MarvelsWolverine #Action</t>
  </si>
  <si>
    <t>rYI3PQWxQ7k</t>
  </si>
  <si>
    <t>Out of Words - Official 'Meet Prince' Behind-The-Scenes Video</t>
  </si>
  <si>
    <t>2026-02-24T17:01:30Z</t>
  </si>
  <si>
    <t>Epic Games|Kong Orange|Local Two-Player Multiplayer|Nintendo Switch 2|Online Two-Player Multiplayer|Out of Words|PC|Platformer|PlayStation 5|WiredFly|Xbox Series X/S|out of words|out of words game</t>
  </si>
  <si>
    <t>Don't miss the 'Meet Prince' Behind-The-Scenes Video for Out of Words, a stop-motion co-op adventure platformer developed by Kong Orange and WiredFly. Players can join Art Director Mikkel Maltesen to get a rundown on Prince, one of the game's protagonists. Take a look at the process of creating Prince, from early concepts to the final character model. Play as Prince in Out of Words, coming soon to PlayStation 5 (PS5), Xbox Series X|S, Nintendo Switch, and PC (Epic Games Store).  #OutOfWords #Gaming #IGN</t>
  </si>
  <si>
    <t>QDS5fRBTTTk</t>
  </si>
  <si>
    <t>Remembering a Titan</t>
  </si>
  <si>
    <t>2026-02-24T17:00:41Z</t>
  </si>
  <si>
    <t>remembering a titan|vince zampella|vince zampella call of duty|vince zampella news|call of duty|vince zampella cod|vince zampella shooters|vince zampella battlefield|vince zampella biography|vince zampella full story|vince zampella documentary|vince zampella tribute|call of duty creator|who is vince zampella|remembering a titan vince zampella|titanfall|vince zampella titanfall|vince zampella medal of honor|Vince Zampella Apex Legends</t>
  </si>
  <si>
    <t>Honoring the life and legacy of Vince Zampella, this D.I.C.E. Summit session celebrates a creative visionary whose groundbreaking work will resonate for decades to come. Through a series of talks from colleagues and friends, including Geoff Keighley (Creator, The Game Awards), Phil Spencer (CEO, Microsoft Gaming), Todd Howard (Game Director &amp; Executive Producer, Bethesda Game Studios), and Laura Miele (President, EA Entertainment &amp; Central Development, Electronic Arts), alongside video messages from industry voices around the world, the session reflects on Vinceâ€™s inspirations, generosity, personality, and the indelible mark he left on entertainment, the game industry, the teams he worked with, and the hundreds of millions of players whose lives were touched by his games.  #VinceZampella #Gaming #IGN</t>
  </si>
  <si>
    <t>7hkqR5CKMow</t>
  </si>
  <si>
    <t>Blackwood - Official 'An Ordinary Day' Teaser Trailer</t>
  </si>
  <si>
    <t>2026-02-24T16:32:46Z</t>
  </si>
  <si>
    <t>Action|AttritoM7 Productions|Blackwood|Online Leaderboards|PC|Shooter|Third-Person</t>
  </si>
  <si>
    <t>Take a look at the 'An Ordinary Day' Teaser Trailer for Blackwood, a third-person action-adventure game developed by AttritoM7 Productions.   Players will take a look at a normal day-to-day as Anton, who runs a DVD store by day and is a trained assassin by night. Witness Anton selling DVD's in one moment, then heading into a full frontal assault in Blackwood, coming soon to PC (Steam).  #Blackwood #Action #IGN</t>
  </si>
  <si>
    <t>bP6JU1mFlTU</t>
  </si>
  <si>
    <t>Backrooms - Official Teaser Trailer (2026) Chiwetel Ejiofor, Renate Reinsve, Mark Duplass</t>
  </si>
  <si>
    <t>2026-02-24T16:26:46Z</t>
  </si>
  <si>
    <t>Backrooms</t>
  </si>
  <si>
    <t>A strange doorway appears in the basement of a furniture showroom. Check out the teaser trailer for Backrooms, an upcoming film starring Chiwetel Ejiofor, Renate Reinsve, Mark Duplass, Finn Bennett, and Lukita Maxwell.   Backrooms, written and directed by Kane Parsons, opens in theaters on May 29, 2026.  #IGN #Backrooms #Teaser</t>
  </si>
  <si>
    <t>PLrupH6FEHo</t>
  </si>
  <si>
    <t>Marathon - Official Rook Cinematic Trailer</t>
  </si>
  <si>
    <t>2026-02-24T16:18:37Z</t>
  </si>
  <si>
    <t>Bungie Software|Cross-Platform Play|Marathon|Online Co-Op Multiplayer|Online Versus Multiplayer|PC|PlayStation 5|Sci-Fi|Shooter|Xbox Series X/S</t>
  </si>
  <si>
    <t>Check out the Rook Cinematic Trailer for Marathon, an upcoming sci-fi first-person multiplayer extraction shooter developed by Bungie. Players can get a look at the Rook Shell, a class designed for solo play that can blend in with other UESC bots in matches to scavenge for loot and exfil.   Play as the Rook in Marathon, launching on March 5 for PlayStation 5 (PS5), Xbox Series X|S, and PC (Steam), with the game being playable during the Server Slam on February 26 through March 2.  #Marathon #FPS #IGN</t>
  </si>
  <si>
    <t>9txWYcR1oYo</t>
  </si>
  <si>
    <t>Fallout 4: Anniversary Edition - Official Nintendo Switch 2 Launch Trailer</t>
  </si>
  <si>
    <t>2026-02-24T16:00:59Z</t>
  </si>
  <si>
    <t>Bethesda Game Studios|Bethesda Softworks|Compilation|Fallout|Fallout 4 Anniversary Edition|First-Person|Nintendo Switch 2|PC|PlayStation 4|PlayStation 5|RPG|Remaster|Xbox One|Xbox Series X/S</t>
  </si>
  <si>
    <t>Check out the Nintendo Switch 2 Launch Trailer for Fallout 4: Anniversary Edition, the hit remaster of the first-person RPG developed by Bethesda Softworks. Players will be able to take the complete package of Fallout 4 on the go with the base game, alongside the six add-ons being Automatron, Far Harbor, Nuka-World, and the Workshop expansions.   Explore the wastelands as a lowly Vault Dweller in Fallout 4: Anniversary Edition, available now for Nintendo Switch 2, alongside PlayStation 4 (PS4), PlayStation 5 (PS5), Xbox One, Xbox Series X|S, and PC.  #IGN #Fallout4Anniversary #Switch2</t>
  </si>
  <si>
    <t>LdfVX1N1pe4</t>
  </si>
  <si>
    <t>Teenage Mutant Ninja Turtles 2: The Secret of the Ooze 35th Anniversary - Official Trailer #2 (2026)</t>
  </si>
  <si>
    <t>2026-02-24T16:00:35Z</t>
  </si>
  <si>
    <t>Action|Blu-ray|Comedy|DVD|New Line Cinema|New Line Home Entertainment|Teenage Mutant Ninja Turtles|Teenage Mutant Ninja Turtles II: The Secret of the Ooze|Theater|Warner Home Video|teenage mutant ninja turtles 2: the secret of the ooze trailer|teenage mutant ninja turtles|teenage mutant ninja turtles ii: the secret of the ooze</t>
  </si>
  <si>
    <t>Watch the new Teenage Mutant Ninja Turtles 2: The Secret of the Ooze 35th Anniversary trailer for the upcoming 35th anniversary theatrical re-release of the film. The new trailer gives a sneak peek at the special featurette with Kevin Eastman, which is exclusive to these upcoming screenings. Teenage Mutant Ninja Turtles 2: The Secret of The Ooze 35th Anniversary opens in theatres nationwide for a week from March 13 - 19, 2026, and tickets are now on sale.   Teenage Mutant Ninja Turtles 2: The Secret of the Ooze will be presented in theatres in a newly restored 4K presentation. In addition to the feature presentation, the anniversary event will include a never-before-seen featurette, The Ninja Turtles: Revolutions, appearing before the movieâ€”step into the mind of TMNT co-creator Kevin Eastman, joining him on a vision through the past. Sit down alongside the icon at his personal drawing desk while he illustrates through the revolving history and mythos of the Teenage Mutant Ninja Turtles legend.  #TeenageMutantNinjaTurtles2TheSecretOfTheOoze #Gaming #IGN</t>
  </si>
  <si>
    <t>LhpTtDv5VBg</t>
  </si>
  <si>
    <t>WWE 2K26 - Joe Hendry Entrance Revealed</t>
  </si>
  <si>
    <t>2026-02-24T16:00:25Z</t>
  </si>
  <si>
    <t>Joe Hendry|WWE Joe Hendry|Joe Hendry entrance|Joe Hendry wwe 2k26|Joe Hendry wwe 2k26 entrance|Joe Hendry gameplay|Joe Hendry wwe 2k26 gameplay|WWE 2k26 entrance|WWE 2k26 gameplay|IGN|IGN Joe Hendry|IGN WWE|WWE 2K26 best entrances|Joe Hendry funny</t>
  </si>
  <si>
    <t>Check out the exclusive reveal of Joe Hendry's entrance in WWE 2K26. We said his name, and he appeared to reveal his very first appearance in the WWE 2K series!   Joe Hendry is a pre-order bonus character for WWE 2K26, which releases on March 13.  #ign #gaming</t>
  </si>
  <si>
    <t>Life Is Strange: Reunion Wants Your Final Max and Chloe Choices To Be Your Most Meaningful Ones</t>
  </si>
  <si>
    <t>2026-02-24T16:00:01Z</t>
  </si>
  <si>
    <t>ign|videogames|video games|gaming|pc|xbox|playstation|ps5|nintendo switch|switch 2|life is strange|reunion|narrative|adventure|max|chloe|preview|gameplay|impressions|reactions</t>
  </si>
  <si>
    <t>Life is Strange: Reunion looks to wrap up Max Caulfieldâ€™s time-bending, dimension-hopping adventure by reintroducing the catalyst for the entire series. Chloe is back, and without getting too deep into spoiler territory, she's alive and trying to put the pieces together while Max is simultaneously dealing with the fallout from Double Exposure. Previewed by Nick Maillet</t>
  </si>
  <si>
    <t>2p0oqXD3voI</t>
  </si>
  <si>
    <t>Overwatch Rush - Official Gameplay Preview Video</t>
  </si>
  <si>
    <t>2026-02-24T15:05:10Z</t>
  </si>
  <si>
    <t>Overwatch|Overwatch Rush|Overwatch Mobile</t>
  </si>
  <si>
    <t>Don't miss the Gameplay Preview Video for Overwatch Rush, an upcoming mobile top-down hero shooter developed by Blizzard. Players will duke it out in a new experience within the Overwatch Universe to take the fast-paced 4v4 action on the go with characters, abilities, and weapons from the core Overwatch game.   Get an early look at a development build for Overwatch Rush, coming soon to iOS and Android.  #IGN #OverwatchRush #OverwatchMobile</t>
  </si>
  <si>
    <t>XEFmJSFgiUU</t>
  </si>
  <si>
    <t>Windrose Gameplay: Pirate Open World Survival Game</t>
  </si>
  <si>
    <t>windrose gameplay|steam next fest|open world game|open world pirate game|ac black flag alternatives|survival games|pirate survival|open world survive|pirate ship gameplay|pirate ship battle</t>
  </si>
  <si>
    <t>Aye! Avast! Windrose has joined the Steam Next Fest lineup and released a demo that's available to all right now. Jump in to the vast open world to begin your life as a pirate as you explore the land and sea. Fight wildlife, the undead, scavenge ruins strewn throughout the world, and pilage other ships you encounter out at sea. Windrose is a survival game set during the golden age of piracy. Here's 16 minutes of Windrose gameplay.</t>
  </si>
  <si>
    <t>bya5VcI7_Qs</t>
  </si>
  <si>
    <t>Crystalfall: 21 Minutes of Diablo &amp; POE-Like Gameplay</t>
  </si>
  <si>
    <t>2026-02-24T14:00:55Z</t>
  </si>
  <si>
    <t>Action|Adventure|CRG Studio|Crystalfall|Free-to-Play|PC|RPG|crystalfall gameplay|new arpg game|poe-like|diablo-like|loot arpg|loot game|Crystalfall preview|Crystalfall direct gameplay|Crystal Fall|Upcoming Action RPGs|ARPG|Diablo|Path of Exile|Games like Diablo|Games like Path of Exile</t>
  </si>
  <si>
    <t>A new isometirc, loot based ARPG has entered the chat. Crystalfall is an ARPG set in a steampunk world that attempts to differentiate itself from the others with its 'endless' endgame and build variety.   Players are able to loot skills off the ground and level them up via randomized skill trees within each skill. As part of the Steam Next Fest, Crystalfall from CRG Studio is aiming staright for the top contenders in the APRG space, taking inspiration from Diablo, Path of Exile, and even Last Epoch. Here's 21 minutes of Crystalfall gameplay.  #IGN #Crystalfall #ActionRPG</t>
  </si>
  <si>
    <t>Sf4IaIiBmf8</t>
  </si>
  <si>
    <t>These are the final 4 of our FIFA/EA FC cover athlete bracket. Vote now. Presented by @McDonalds</t>
  </si>
  <si>
    <t>2026-02-24T01:47:47Z</t>
  </si>
  <si>
    <t>YD2l5LcrQvw</t>
  </si>
  <si>
    <t>Saint Slayer: Spear of Sacrilege - Official Release Date Trailer</t>
  </si>
  <si>
    <t>2026-02-24T01:00:44Z</t>
  </si>
  <si>
    <t>Action|Lillymo Games|Nintendo Switch|Online Co-Op Multiplayer|Online Two-Player Multiplayer|PC|PlayStation 4|PlayStation 5|Saint Slayer: Spear of Sacrilege|Xbox One|Xbox Series X/S|saint slayer: spear of sacrilege|saint slayer: spear of sacrilege gameplay|saint slayer spear of sacrilege|saint slayer gameplay|saint slayer|spear of sacrilege demo|saint slayer: spear of sacrilege release date</t>
  </si>
  <si>
    <t>Don't miss the Release Date Trailer for Saint Slayer: Spear of Sacrilege, an upcoming 2D action-platformer developed by Lillymo Games. Players will explore the streets of late-17th-century Europe as Rudiger, an ex-soldier on a quest to save the Roman Empire from a Catholic priest gone evil. Progress through a suite of stages, take on multiple monsters, and save the day with a friend in co-op mode. Saint Slayer: Spear of Sacrilege is launching on April 20 for PlayStation 4 (PS4), PlayStation 5 (PS5), Xbox One, Xbox Series X|S, Nintendo Switch, and PC (Steam).  #SaintSlayerSpearOfSacrilege #Gaming #IGN</t>
  </si>
  <si>
    <t>czuNF3JO9fk</t>
  </si>
  <si>
    <t>The Mummy Returns - Official 25th Anniversary Trailer (2026) Brendan Fraser, Rachel Weisz</t>
  </si>
  <si>
    <t>2026-02-24T00:00:43Z</t>
  </si>
  <si>
    <t>Action|Adventure|Blu-ray|DVD|HD-DVD|Horror|The Mummy|The Mummy Returns|Theater|Universal Pictures|Universal Studios Home Entertainment|the mummy returns|the mummy returns 2001|brendan fraser|rachel weisz|the mummy|the mummy returns tickets|the mummy returns theater</t>
  </si>
  <si>
    <t>Check out The Mummy Returns 25th anniversary trailer for the upcoming theatrical re-release of the sequel to the 1999 action film, The Mummy. The Mummy Returns stars Brendan Fraser (as Rick Oâ€™Connell) and Rachel Weisz (as Evelyn).   Set 10 years after the events of the first film, The Mummy Returns picks up in 1933 with the swashbuckling heroes now married and living in London. Parents to eight-year-old Alex (Freddie Boath), the couple brings the boy along to their Egyptian expeditions, where they inadvertently uncover a rare artifact, the Bracelet of Anubis. The piece once belonged to a fearsome warrior known as the Scorpion King (Dwayne Johnson in his feature film debut) and can be used to command his army of jackal-like fighters.   Back in London, trouble begins after the bracelet locks onto Alexâ€™s wrist, just as a cult planning to resurrect the powerful mummy Imhotep (Arnold Vosloo), kidnaps Evelyn. Suddenly, father and son are forced to undertake a dangerous rescue mission alongside Evelynâ€™s spoiled brother (John Hannah), one that pits them against Meela Nais (Patricia Velasquez). The physical reincarnation of Imhotepâ€™s ancient lover, she hopes Imhotep will defeat the Scorpion King in battle, thereby conquering the world.  Dodging all manner of unimaginable threatsâ€”death-defying chases, merciless hand-to-hand combat, even ritual sacrificeâ€”the Oâ€™Connell family bravely fights to save the globe, and one another, from certain destruction.  The Mummy Returns, directed by Stephen Sommers, returns to US theaters on March 27, 2026 for a very special limited engagement.  #TheMummyReturns #Movies #IGN</t>
  </si>
  <si>
    <t>vcFgLYb5Hkc</t>
  </si>
  <si>
    <t>Is Super Mario Run the best mobile game of all time? You decide. Presented by @McDonalds</t>
  </si>
  <si>
    <t>2026-02-23T23:50:32Z</t>
  </si>
  <si>
    <t>L2KY9ZLiGxQ</t>
  </si>
  <si>
    <t>New Xbox Boss Takes To Social Media to Prove She's a Real Human Gamer, Not AI - IGN Daily Fix</t>
  </si>
  <si>
    <t>2026-02-23T23:20:52Z</t>
  </si>
  <si>
    <t>ign|daily fix|asha sharma|xbox|xbox ceo|phil spencer|sarah bond|matt booty|xbo new ceo|xbox new president|bioshock|bioshock movie|bioshock 4|bioshock remake</t>
  </si>
  <si>
    <t>In today's Daily Fix: Incoming Xbox CEO Asha Sharma was active on social media following last week's bombshell announcement that she would be replacing Phil Spencer. She listed a few gaming bona fides such as her three favorites being Halo, Valheim, and GoldenEye. When pressed if her accounts were being run by artificial intelligence (she was head of Microsoft's CoreAI before joining Xbox), she responded with 'Beep Boop Beep Boop.' In other news, movie producer Roy Lee confirmed that the BioShock movie is still happening, and it will be the next project for director Francis Lawrence once he's done with the next Hunger Games movie. Interestingly, Lee revealed that publisher Take-Two wants the movie's release to coincide with the next BioShock game. And finally, take a peek at the five immersive worlds of the all-new Universal Epic Universe, and one of its featured attractions â€“ Stardust Racers, all at Universal Orlando Resort. Presented by Universal Orlando Resort.   #IGN #TheFix #Gaming</t>
  </si>
  <si>
    <t>-3OFU5eIGTs</t>
  </si>
  <si>
    <t>Croak - Official Demo Trailer</t>
  </si>
  <si>
    <t>Action|Adventure|Croak|PC|Platformer|WoodRunner Games|croak|croak game|croak trailer|croak demo</t>
  </si>
  <si>
    <t>Get another look at Croak in this trailer for the upcoming hand-drawn action-adventure 2D platformer game pairing bouncy gameplay with playful whimsy. Croak follows a frog prince on his adventure through the Feast Fair, a strange carnival hosted by the kingdomâ€™s witch. Croak will be available on PC, and a demo is out now on Steam.  #Croak #Gaming #IGN</t>
  </si>
  <si>
    <t>kiRCWGPNjAo</t>
  </si>
  <si>
    <t>Rainbow Six Mobile - Official Launch Trailer</t>
  </si>
  <si>
    <t>2026-02-23T22:31:45Z</t>
  </si>
  <si>
    <t>Android|First-Person|Online Co-Op Multiplayer|Online Versus Multiplayer|Rainbow Six|Shooter|Tom Clancy's|Tom Clancyâ€™s Rainbow Six Mobile|Ubisoft|Ubisoft Montreal|iPhone|rainbow six mobile|rainbow six mobile gameplay|rainbow six mobile release date|rainbow six mobile game|rainbow six mobile update|rainbow six siege mobile|rainbow six mobile ios|rainbow six mobile android|r6 mobile gameplay</t>
  </si>
  <si>
    <t>Don't miss the Launch Trailer for Rainbow Six Mobile, a first-person tactical shooter developed by Ubisoft Montreal and Codev Studios. Players will face off in the game's signature 5v5 matches to set up barricades, use cooperation, and overcome the enemy team on the go. Rainbow Six Mobile is available now for iOS and Android.  #RainbowSixMobile #Gaming #IGN</t>
  </si>
  <si>
    <t>XikvExQJV_M</t>
  </si>
  <si>
    <t>Wraith Ops - Official Airfield Trailer</t>
  </si>
  <si>
    <t>2026-02-23T22:00:37Z</t>
  </si>
  <si>
    <t>Action|First-Person|Grassrootz Studio|Online Versus Multiplayer|PC|Shooter|Team17|Wraith Ops|wraith ops|wraith ops gameplay|wraith ops fps|wraith ops game|wraith ops beta|wraith ops trailer|wraith ops demo</t>
  </si>
  <si>
    <t>Get a closer look at the Airfield map and changes coming to this map in this latest Wraith Ops trailer for the upcoming action FPS game. Wraith Ops will be available on Steam on March 12, 2026. A demo is out now on Steam, featuring the Arena game mode across Airfield, Mall, and Submarine maps.  #WraithOps #Gaming #IGN</t>
  </si>
  <si>
    <t>fmb4YIiXwR0</t>
  </si>
  <si>
    <t>Anno 117: Pax Romana - Official 'Tavern Gossip' Live Action Year 1 Teaser Trailer</t>
  </si>
  <si>
    <t>2026-02-23T21:00:44Z</t>
  </si>
  <si>
    <t>Anno|Anno 117: Pax Romana|City-Building|PC|PlayStation 5|Ubisoft|Xbox Series X/S|anno 117: pax romana|anno 117 pax romana|anno 117|anno 117 gameplay|anno pax romana|anno 117 pax romana gameplay|new anno game</t>
  </si>
  <si>
    <t>Check out the Anno 117: Pax Romana Year 1 teaser trailer for the strategy city-building game as fans' post-launch speculation and rumors are brought to life in live-action. In Anno 117: Pax Romana, itâ€™s your destiny to shape the Roman Empire in the year 117 AD. As governor, will you encourage economic growth or expand your rule through dominance? Lead with rebellion or unite a diverse culture? The cost of peace is yours to decide.  #Anno117PaxRomana #Gaming #IGN</t>
  </si>
  <si>
    <t>jcre8jd7G7g</t>
  </si>
  <si>
    <t>Armatus - Official Demo Launch Trailer</t>
  </si>
  <si>
    <t>2026-02-23T20:00:37Z</t>
  </si>
  <si>
    <t>Armatus|Counterplay Games Inc|Fictions|Nintendo Switch 2|PC|PlayStation 5|Roguelite|Shooter|Third-Person|Xbox Series X/S|armatus|armatus gameplay|armatus game|armatus trailer|armatus demo</t>
  </si>
  <si>
    <t>Watch the Demo Launch Trailer for Armatus, a third-person roguelite shooter developed by Counterplay Games. Players will embody the last warrior of an ancient people to fight against the streets of Paris that have been overrun by demons. Slay enemies with forearms, celestial powers, and seek the lost gate of heaven in Armatus, coming soon to PlayStation 5 (PS5), Xbox Series X|S, Nintendo Switch 2, and PC (Steam), with a demo available now on Steam.  #Armatus #Gaming #IGN</t>
  </si>
  <si>
    <t>STkhJSDO4Dw</t>
  </si>
  <si>
    <t>IGN Fan Fest Day 2 Livestream: Scream 7, Project Hail Mary, Poppy Playtime, One Piece, and More</t>
  </si>
  <si>
    <t>2026-02-23T19:12:30Z</t>
  </si>
  <si>
    <t>Welcome back to another year of IGN Fan Fest â€“ this time for Winter 2026! We're now onto day 2 of the live show, which will kick off at 10am PT on Thursday, February 26 with over 40 exclusive trailers, interviews, clips, and more across movies, TV, games, anime, and comics.  Fans can expect to see exciting reveals from Scream 7, Poppy Playtime, Faces of Death, Project Hail Mary, The Copenhagen Test, Scrubs, Denshattack!, Hela, One Piece, and so much more.   #IGN #FanFest</t>
  </si>
  <si>
    <t>AHUIwtKbUT0</t>
  </si>
  <si>
    <t>Michael - Official 'Antoine' Featurette (2026) Jaafar Jackson, Nia Long, Miles Teller</t>
  </si>
  <si>
    <t>2026-02-23T19:00:08Z</t>
  </si>
  <si>
    <t>Drama|GK Films|Lionsgate|Michael|Musical|Theater|michael|michael movie|michael movie trailer|michael jackson movie|michael biopic|michael jackson trailer|michael jackson biopic|antoine fuqua</t>
  </si>
  <si>
    <t>Don't miss the 'Antoine' Featurette for Michael, a drama biography telling the tale of one of humanity's greatest musicians, the King of Pop, Michael Jackson, distributed by Lionsgate. Hear from the director on the process and stakes of bringing one of the world's biggest stars to the silver screen in Michael, in theaters on April 24.  Michael will bring audiences a riveting and honest portrayal of the brilliant yet complicated man who became the King of Pop. The film presents his triumphs and tragedies on an epic, cinematic scale â€” from his human side and personal struggles to his undeniable creative genius, exemplified by his most iconic performances. As never before, audiences will experience an inside look into one of the most influential, trailblazing artists the world has ever known.  Michael stars Jaafar Jackson, Nia Long, with Miles Teller and Colman Domingo. The film is directed by Antoine Fuqua, alongside being produced by Graham King, John Branca, and John McClain.  Michael is in theaters on April 24.  #Michael #Movies #IGN</t>
  </si>
  <si>
    <t>TjxX-pDIfh0</t>
  </si>
  <si>
    <t>MLB The Show 26 - Official Storylines: The Negro Leagues Season 4 Trailer</t>
  </si>
  <si>
    <t>2026-02-23T17:39:37Z</t>
  </si>
  <si>
    <t>Baseball|MLB The Show|MLB The Show 26|Nintendo Switch|PlayStation 5|SCE Studios San Diego|Simulation|Sony Interactive Entertainment|Sports|Xbox Series X/S</t>
  </si>
  <si>
    <t>Check out the Storylines: The Negro Leagues Season 4 Trailer for MLB The Show 26, the hit baseball simulation franchise developed by Sony San Diego.   Players will continue the in-depth look at the career and stories of some of baseball's legendary icons with the Storylines: The Negro Leagues Season 4 addition to the game. Hear about players such as Roy Campanella, George 'Mule' Shuttles, Mamie â€œPeanutâ€ Johnson, John Henry â€œPopâ€ Lloyd, and more.   MLB The Show 26 is launching on March 13 for PlayStation 5 (PS5), Xbox Series X|S, and Nintendo Switch, with Early Access starting on March 9 with the Deluxe Edition.  #IGN #MLB #Baseball</t>
  </si>
  <si>
    <t>10-QIJu3eXI</t>
  </si>
  <si>
    <t>ARC Raiders - Official Shrouded Sky Update Trailer</t>
  </si>
  <si>
    <t>2026-02-23T17:21:34Z</t>
  </si>
  <si>
    <t>ARC Raiders|Embark Studios|Nexon|Online Co-Op Multiplayer|PC|PlayStation 5|Shooter|Third-Person|Unreal Engine 5|Xbox Series X/S</t>
  </si>
  <si>
    <t>Don't miss the Shrouded Sky Update Trailer for ARC Raiders, a third-person co-op extraction shooter developed by Embark Studios. Players will brace for an intense storm as a Hurricane engulfs the region's topside.   Weather the storm with the Shrouded Sky Update for ARC Raiders, launching on February 24 for PlayStation 5 (PS5), Xbox Series X|S, and PC (Steam).  #IGN #ArcRaiders #ExtractionShooter</t>
  </si>
  <si>
    <t>tycSmXc8gPQ</t>
  </si>
  <si>
    <t>Hozy - Official Demo Launch Trailer</t>
  </si>
  <si>
    <t>2026-02-23T17:01:20Z</t>
  </si>
  <si>
    <t>Come On Studio|Hozy|Macintosh|PC|Sandbox|Simulation|tinyBuild|Hozy game trailer|game trailers|trailer|trailers|gaming|video games|video game trailer|video game trailers|new game trailers|new video game trailers|upcoming video games|new video games 2026|upcoming video games 2026</t>
  </si>
  <si>
    <t>Get a look at the Demo Launch Trailer for Hozy, a cozy puzzle sandbox restoration simulation game developed by Come On Studio. Players will explore a cluttered and abandoned room to bring life back into the space. Make use of tools, bring in new furniture, paint the walls, and more. Hozy is coming soon to PC (Steam), with a demo available now as part of Steam Next Fest.  #ign #gaming</t>
  </si>
  <si>
    <t>lfNBIQqy19o</t>
  </si>
  <si>
    <t>Windrose - Official 'Drunken Sailor' Gameplay Demo Trailer</t>
  </si>
  <si>
    <t>2026-02-23T16:03:06Z</t>
  </si>
  <si>
    <t>Action|Adventure|Early Access|Free-to-Play|Massively Multiplayer|Online Co-Op Multiplayer|Online Versus Multiplayer|PC|RPG|Windrose|Windrose Crew</t>
  </si>
  <si>
    <t>Watch the 'Drunken Sailor' Gameplay Demo Trailer for Windrose, a PvE open-world survival crafting game developed by Windrose Crew. Players can take a look at the remade version of the Drunken Sailor trailer from the alpha, packed with new gameplay visuals and a slice of what's in store for the full release. Windrose is coming soon to PC (Steam and Epic Games Store), with a demo available now on Steam.  #IGN #Windrose #PvE</t>
  </si>
  <si>
    <t>ow5Y70HSfRA</t>
  </si>
  <si>
    <t>WWE 2K26 - Hands-On Preview</t>
  </si>
  <si>
    <t>2026-02-23T16:01:13Z</t>
  </si>
  <si>
    <t>2K Games|Nintendo Switch 2|PC|PlayStation 5|Simulation|Split-Screen Multiplayer|Sports|Visual Concepts|WWE|WWE 2K26|Wrestling|Xbox Series X/S|wwe 2k26|wwe 2k26 preview|wwe 2k26 hands on|wwe 2k26 thoughts|played wwe 2k26|wwe 2k26 gameplay|wwe 2k26 first look|wwe 2k26 cm punk|wwe 2k26 roman reigns|wwe 2k26 starting actions|wwe 2k26 thumbtacks|wwe 2k26 I quit match|wwe 2k26 I quit|wwe 2k26 inferno match|wwe 2k26 review|wwe 2k26 ign|IGN</t>
  </si>
  <si>
    <t>Check out the first WWE 2K26 preview, where we went hands-on with the game for several hours before it's release in March.  Every year since WWE 2K22, itâ€™s felt like I write variations of the same opening paragraph, that ultimately end with one simple question: How does an annual sports game top what they did the year before? That question becomes slightly more complicated, though, when some (including myself) consider last yearâ€™s entry to be the best itâ€™s ever been. WWE 2K26â€™s answer is simple: you add more. Lots more.   From new starting actions to thumbtacks and upgraded barricade climbing, there are lots of little things to discuss about the WWE 2K26 gameplay iterations. So let's waste no time and dive in!  #IGN #WWE2K26 #Preview #wwe</t>
  </si>
  <si>
    <t>pr4qq9syfu8</t>
  </si>
  <si>
    <t>WWE 2K26 - I Quit Match Gameplay (With Developer Commentary)</t>
  </si>
  <si>
    <t>2026-02-23T16:01:09Z</t>
  </si>
  <si>
    <t>WWE 2K26|WWE 2K26 match types|WWE 2K26 I quit|I quit gameplay|I quit match|I quit in WWE 2K26|WWE 2K26 new match|WWE 2K26 gameplay|WWE 2K26 preview|WWE 2K26 sumbission match|WWE 2K26 CM Punk|WWE 2K26 seth rollins|WWE 2K26 wrestlemania arena|WWE 2K26 ign|IGN|wwe 2k26 entrances|wwe 2k26 ign|wwe 2k26 i quit</t>
  </si>
  <si>
    <t>WWE 2K Gameplay Producer, Bryan Williams, joins IGN to showcase the I Quit Match, one of four brand new match types for WWE 2K26.  Bryan and IGN duke it out in a full-length I Quit match, demonstrating and explaining some of the new gameplay mechanics in WWE 2K26 and why you should be excited to try out the returning match type for yourself when WWE 2K26 releases on March 13.  #ign #gaming</t>
  </si>
  <si>
    <t>PbUx7ccZaaA</t>
  </si>
  <si>
    <t>Starship Troopers: Ultimate Bug War! - Official Demo Trailer</t>
  </si>
  <si>
    <t>2026-02-23T15:46:05Z</t>
  </si>
  <si>
    <t>Action|Adventure|Auroch Digital|DotEmu|First-Person|Nintendo Switch 2|PC|PlayStation 5|Shooter|Starship Troopers|Starship Troopers: Ultimate Bug War!|Xbox Series X/S</t>
  </si>
  <si>
    <t>Take a trip to Zegema Beach in this latest Starship Troopers: Ultimate Bug War! trailer for the upcoming FPS game. Travel to Zegema Beach in the Starship Troopers: Ultimate Bug War! demo, out now on Steam as part of Steam Next Fest, which runs from today through March 2, 2026.  Starship Troopers: Ultimate Bug War! will be available on PC, Nintendo Switch 2, PlayStation 5 (PS5), and Xbox Series X|S on March 16, 2026.</t>
  </si>
  <si>
    <t>gl_68uHuOpU</t>
  </si>
  <si>
    <t>WWE 2K26 - Official Island Trailer</t>
  </si>
  <si>
    <t>2026-02-23T15:36:20Z</t>
  </si>
  <si>
    <t>2K Games|Nintendo Switch 2|Online Co-Op Multiplayer|Online Versus Multiplayer|PC|PlayStation 5|Simulation|Split-Screen Multiplayer|Sports|Visual Concepts|WWE|WWE 2K26|Wrestling|Xbox Series X/S</t>
  </si>
  <si>
    <t>Take a look at the Island Trailer for WWE 2K26, the latest addition to the wrestling franchise developed by Visual Concepts. Players can continue the intense rivalry in The Island, with new content to explore and factions to rival. Players can choose from three different Orders with CM Punk, Rhea Ripley, and Cody Rhodes to fight over who controls the Island itself.   Unlock rewards and progress the story of The Island in WWE 2K26, launching on March 13 for PlayStation 5 (PS5), Xbox Series X|S, Nintendo Switch 2, and PC (Steam), with upgraded Editions of the game launching on March 6.</t>
  </si>
  <si>
    <t>HnQOdahwcag</t>
  </si>
  <si>
    <t>Scream 7 - Official Final Trailer (2026) Neve Campbell, Courteney Cox, Isabel May</t>
  </si>
  <si>
    <t>2026-02-23T15:31:06Z</t>
  </si>
  <si>
    <t>Horror|Paramount Pictures|Scream|Scream 7|Spyglass Entertainment|Theater</t>
  </si>
  <si>
    <t>Take a look at the Final Trailer for Scream 7, the upcoming horror film starring Neve Campbell, Courteney Cox, Isabel May, Jasmin Savoy Brown, Mason Gooding, Anna Camp, Joel McHale, Mckenna Grace, Michelle Randolph, Jimmy Tatro, Asa Germann, Celeste Oâ€™Connor, Sam Rechner, Ethan Embry, Tim Simons and Mark Consuelos.  When a new Ghostface killer emerges in the quiet town where Sidney Prescott (Neve Campbell) has built a new life, her darkest fears are realized as her daughter (Isabel May) becomes the next target. Determined to protect her family, Sidney must face the horrors of her past to put an end to the bloodshed once and for all.  Scream 7 is produced by William Sherak, James Vanderbilt, and Paul Neinstein. Based on characters created by Kevin Williamson. The story is by James Vanderbilt &amp; Guy Busick. The screenplay is by Kevin Williamson and Guy Busick.  Scream 7, directed by Kevin Williamson, opens in theaters on February 27.  #IGN #Scream7 #Horor</t>
  </si>
  <si>
    <t>XbQBUMcaktk</t>
  </si>
  <si>
    <t>Paperhead - Official Demo Trailer</t>
  </si>
  <si>
    <t>2026-02-23T15:01:01Z</t>
  </si>
  <si>
    <t>Action|Early Access|First-Person|HypeTrain Digital|PC|Paperhead|Paperhead te4m|Shooter|Paperhead game trailer|game trailers|trailer|trailers|gaming|video games|video game trailer|video game trailers|new game trailers|new video game trailers|upcoming video games|new video games 2026|upcoming video games 2026</t>
  </si>
  <si>
    <t>Make your cardboard foes bleed in Paperhead, the upcoming first-person single-player boomer shooter with a unique papercraft visual flair. Try it out for yourself in the new playable demo on Steam ahead of its release in Spring 2026: https://store.steampowered.com/app/2680280/PAPERHEAD/  #ign #gaming</t>
  </si>
  <si>
    <t>WYvRRD20RgU</t>
  </si>
  <si>
    <t>Exclusive Dead By Daylight New Survivor Reveal: Behind The Scenes</t>
  </si>
  <si>
    <t>2026-02-23T14:57:08Z</t>
  </si>
  <si>
    <t>Action|Asymmetrical Multiplayer|Behaviour Interactive|Cross-Platform Play|Dead By Daylight|Dead by Daylight|Nintendo Switch|Online Versus Multiplayer|PC|PlayStation 4|PlayStation 5|Stadia|Survival|Xbox One|Xbox Series X/S</t>
  </si>
  <si>
    <t>An exclusive behind the scenes look at the new Dead By Daylight Survivor for its K-pop inspired All-Kill: Comeback Chapter.   Kevin Woo, K-pop idol, actor and KPop Demon Hunters star will voice Kwon Tae-Young.  #IGN #DeadByDaylight #KwonTaeYoung</t>
  </si>
  <si>
    <t>3J2p_VoShB8</t>
  </si>
  <si>
    <t>Street Fighter 6 - Everything Added Since Launch</t>
  </si>
  <si>
    <t>2026-02-22T17:00:07Z</t>
  </si>
  <si>
    <t>Street Fighter 6 Patches|Street Fighter 6 everything added since launch|sf6|sf6 patches|sf6 patch notes|sf6 everything added since launch|sf6 meta|sf6 meta changes|sf6 current meta|sf6 balance adjustments|sf6 balance</t>
  </si>
  <si>
    <t>Street Fighter 6 is turning three years old this year, and while players are looking forward to the upcoming big patch on March 17 to hopefully significantly shake up the game's meta, we figure it's a good time to look back and check on the ways in which the game has changed since its launch. Here's Everything Added to Street Fighter 6, from new characters, to new system mechanics, to a handful of very significan balance adjustments, and more.  #IGN #gaming</t>
  </si>
  <si>
    <t>hVerTXng_KA</t>
  </si>
  <si>
    <t>Monster Hunter Stories 3: Twisted Reflection - Official Go Forth Trailer</t>
  </si>
  <si>
    <t>2026-02-22T15:09:54Z</t>
  </si>
  <si>
    <t>Amiibo|Apple TV|Capcom|Macintosh|Marvelous Entertainment|Monster Hunter|Monster Hunter Stories|Nintendo 3DS|Offline Versus Multiplayer|RPG|iPad|iPhone|Monster Hunter Stories 3: Twisted Reflection|Monster Hunter Stories 3: Twisted Reflection game trailer|game trailers|trailer|trailers|gaming|video games|video game trailer|video game trailers|new game trailers|new video game trailers|upcoming video games|new video games 2026|upcoming video games 2026</t>
  </si>
  <si>
    <t>Take a look at the Go Forth trailer for Monster Hunter Stories 3: Twisted Reflection, the next installment in the Monster Hunter Stories franchise developed by Capcom. Players will embark on a grand journey to explore a variety of landscapes, meet unique characters, and most importantly, hunt monsters. Yet thereâ€™s something out there beyond anything we can imagine, and that something is the source of the Encroachment. As calamity closes in from all angles, itâ€™s your duty to pick up the torch and see it through. Monster Hunter Stories 3: Twisted Reflection is launching on March 13, 2026, on Nintendo Switch 2, PS5, Xbox Series X|S, and PC (Steam).  #ign #gaming</t>
  </si>
  <si>
    <t>UPXg3Cl4b3E</t>
  </si>
  <si>
    <t>Virtual Boyâ€™s Comeback - NVC Clips</t>
  </si>
  <si>
    <t>2026-02-21T21:00:34Z</t>
  </si>
  <si>
    <t>Virtual Boy|Nintendo Virtual Boy|Virtual Boy Switch Online|Virtual Boy Nintendo Switch Online|Nintendo Switch Online update|NSO retro games|Nintendo retro games|classic Nintendo|Nintendo history|Nintendo weird console|Virtual Boy games|best Virtual Boy games|Virtual Boy first impressions|Virtual Boy in 2026|Sam Claiborn Virtual Boy|Nintendo Voice Chat|NVC|IGN|IGN NVC|Nintendo podcast|gaming podcast|retro gaming|Nintendo handhelds|Nintendo collectibles</t>
  </si>
  <si>
    <t>The Virtual Boy library is now available on Nintendo Switch Online, and weâ€™re so excited that we can finally play this long lost library of Nintendo games. Sam shows off his original Virtual Boy console and game library, and Logan and Seth talk about jumping in for the very first time in 2026.  #virtualboy #switch2 #nintendo</t>
  </si>
  <si>
    <t>Qpci9ljgihY</t>
  </si>
  <si>
    <t>REANIMAL 100% Collectibles Walkthrough | All Masks, Posters, Coffins and Secrets</t>
  </si>
  <si>
    <t>2026-02-21T20:00:15Z</t>
  </si>
  <si>
    <t>ign|REANIMAL|REANIMAL walkthrough|REANIMAL 100% walkthrough|REANIMAL all collectibles|REANIMAL all masks|REANIMAL all posters|REANIMAL all coffins|REANIMAL all statues|REANIMAL full game walkthrough|REANIMAL puzzle solutions|REANIMAL secret code|REANIMAL hidden items|REANIMAL mask locations|REANIMAL poster locations|REANIMAL coffin locations|REANIMAL statue locations|REANIMAL attic key|REANIMAL bolt cutter location|REANIMAL wheel valve puzzle</t>
  </si>
  <si>
    <t>This is a 100% collectibles walkthrough for REANIMAL, showing how to find every Mask, Poster, Coffin, Statue, Key Item, and Puzzle Solution in a single complete playthrough. If you're going for full completion, then this gameplay walkthrough is for you!  Timestamps: 00:05:45 Door Key 00:09:47 Bird Mask #1 00:13:40 Intestine Mask #2 00:16:25 Poster #1 00:16:33 Dark Tourism Trophy 00:17:40 Sack Mask #3 00:18:37 Poster #2 00:19:00 Door key 00:20:25 Wheel 00:21:57 Statue #1 00:22:55 Coffin #1 00:31:00 Saw 00:33:50 Poster #3 00:36:35 Pig Mask #4 00:38:11 Poster #4 00:39:17 Bolt Cutter 00:42:55 Poster #5 00:46:35 Crowbar 00:55:29 Cone Mask #5 1:03:10 Wheel Valve puzzle 1:09:22 Poster #6 1:10:05 Harpoons 1:12:55 Coffin #2 1:19:54 Coffin #3 1:23:30 Deer Mask #6 1:26:45 Statue #2 1:30:05 Poster #7 1:34:05 Poster #8 1:37:35 Poster #9 1:40:22 Poster #10 1:41:18 Bucket Mask #7 1:43:10 Statue #3 1:44:20 Long Live the King Trophy 1:44:23 Crown Mask #80smusic   #IGN #Gaming  1:47:47 Poster #11 1:49:24 Potato Mask #9 1:52:06 Coffin #4 1:57:47 Creature Comforts Trophy 2:00:06 Poster #12 2:01:27 Lullabye Trophy 2:02:13 Poster #13 2:03:55 Attic Key 2:15:45 Secret Code 2:16:16 Poster #14 2:17:10 Code Puzzle 2:18:50 Fish Mask #10 2:22:10 Canon 2:25:53 Sack Mask #11 2:28:20 Poster #15 2:36:40 Mask #12 and #13 2:40:30 Statue #4 2:48:13 Bush Mask #14 2:48:32 Poster #16 2:49:28 Helmet 2:49:50 Mask #15 2:50:35 Statue #5 &amp; Lamb Mask #18 2:53:10 Poster #17 2:54:40 Frog Mask #16 2:57:15 Coffin #5 3:00:30 Poster #18 3:01:20 Poster #19 3:05:12 Shoot Gun for Key 3:06:02 Hidden Critter 3:06:32 Critter Kill Hit Trophy 3:06:37 Gas Mask #17 3:10:05 Poster #20</t>
  </si>
  <si>
    <t>E9JTJrSU9mM</t>
  </si>
  <si>
    <t>Forza Horizon 6 - Official Discover Japan Biomes Showcase Trailer</t>
  </si>
  <si>
    <t>2026-02-21T19:59:25Z</t>
  </si>
  <si>
    <t>Forza|Forza Horizon 6|Online|Online Versus Multiplayer|PC|PlayStation 5|Playground Games|Racing|Xbox Game Studios|Xbox Series X/S|Forza Horizon 6 game trailer|game trailers|trailer|trailers|gaming|video games|video game trailer|video game trailers|new game trailers|new video game trailers|upcoming video games|new video games 2026|upcoming video games 2026</t>
  </si>
  <si>
    <t>Check out the Japan Biomes Showcase trailer for Forza Horizon 6, the latest installment in the racing franchise developed by Playground Games. Take a look at a special tour of the stunning biomes and contrasting landscapes of Forza Horizon 6's breathtaking Japan featuring the highlands, alpine region, coast, mountains and plains. Forza Horizon 6 is launching on May 19 for Xbox Series X|S, Xbox Cloud, and PC (Steam).   #ign #gaming</t>
  </si>
  <si>
    <t>T4vtBlE0UJ0</t>
  </si>
  <si>
    <t>We Talked to Stardew Valleyâ€™s Creator - NVC Clips</t>
  </si>
  <si>
    <t>2026-02-21T19:00:22Z</t>
  </si>
  <si>
    <t>Stardew Valley|Stardew Valley interview|ConcernedApe|Eric Barone|Stardew Valley news|Stardew Valley update|Stardew Valley 1.6|Stardew Valley future|Stardew Valley next update|Stardew Valley Switch|Stardew Valley PC|cozy games|cozy gaming|farming sim|indie games|Pelican Town|Stardew Valley villagers|Stardew Valley tips|Stardew Valley secrets|IGN|Nintendo Voice Chat|NVC|gaming podcast</t>
  </si>
  <si>
    <t>NVCâ€™s Rebekah Valentine breaks down the biggest takeaways from her huge Stardew Valley interview with ConcernedApe.  Stardew Valley is 10 years old this month. The popular life/farming simulator made waves when it first dropped on February 26, 2016 on PC, quickly becoming beloved for its loving recreation of some of the best aspects of the old Harvest Moon games, while also determinedly following its own path with elements such as the mines, a much wider variety of crops and animals, and queer relationships.   #Stardewvalley #nintendo #gaming</t>
  </si>
  <si>
    <t>t1P-n0FTMnU</t>
  </si>
  <si>
    <t>Avowed Developers React to 28 Minute Speedrun</t>
  </si>
  <si>
    <t>2026-02-21T16:30:21Z</t>
  </si>
  <si>
    <t>avowed|avowed speedrun|devs react to speedrun|avowed devs react|avowed developers|obsidian|ign|ign reacts|ign dev reacts|developers react to speedrun|speedrun reaction|avowed gameplay|mikewave speedrun|avowed walkthrough|avowed guide|ign speedrun|dev reacts|speedrunning|ign gameplay|ign developers react</t>
  </si>
  <si>
    <t>What better way to celebrate Avowed's anniversary update than to have developers watch their work get absolutely broken by a speedrunner! In this episode, three members of the Avowed development team react to a 28-minute speedrun by MikeWave. Check out real-time commentary from Obsidian Entertainment's Gabe Paramo (Gameplay Director), Ashwin Kumar (VFX Art Lead), and Lindsay Pimentel (QA Engineer) as they have their minds blown by this incredible speedrun pushing the game to its limits!  Check out more from the speedrunner, MikeWave: https://www.twitch.tv/mikewave  https://www.youtube.com/@MikeWave  https://bsky.app/profile/mikewave.bsky.social</t>
  </si>
  <si>
    <t>EGfUCTH0kcU</t>
  </si>
  <si>
    <t>Devil of the Plague: 9 Minutes of Gameplay</t>
  </si>
  <si>
    <t>2026-02-21T15:00:30Z</t>
  </si>
  <si>
    <t>Action|Adventure|Devil of the Plague|Early Access|Horror|Online Co-Op Multiplayer|Online Four-Player Multiplayer|PC|SoulByte Games|Strategy</t>
  </si>
  <si>
    <t>Check out nine minutes of Devil of the Plague, the upcoming 1-4-player co-op horror game that pits you against ancient demons. TheÂ DevilÂ of theÂ PlagueÂ demo is live now and available until the end of Steam Next Fest on March 2. Early Access launches on April 20. Wishlist it on Steam if you're interested:Â  https://store.steampowered.com/app/3429890/Devil_of_the_Plague/  #IGN #Gaming</t>
  </si>
  <si>
    <t>AOscjqf5IYs</t>
  </si>
  <si>
    <t>Fallout 4 - Everything Major Added Since Launch</t>
  </si>
  <si>
    <t>2026-02-21T15:00:11Z</t>
  </si>
  <si>
    <t>Fallout 4|Bethesda Game Studios|Fallout 4 DLC|Far Harbor|Nuka-World|Fallout 4 2026|Fallout 4 Anniversary Edition|Fallout 4 Switch 2|Fallout 4 Next Gen Update|Automatron|Wasteland Workshop|Contraptions Workshop|Vault-Tec Workshop|Fallout 4 Survival Mode|Fallout 4 VR|Creation Club|Fallout 4 Gameplay|Fallout 4 Review|Fallout 4 Guide|IGN</t>
  </si>
  <si>
    <t>Itâ€™s been over a decade since we first stepped out of Vault 111, but the Commonwealth looks a lot different in 2026. From the robot-building chaos of Automatron to the moody, faction-driven storytelling of Far Harbor, Bethesda has spent years layering new systems, stories, and even a controversial 'Creation Club' onto the base game. Whether youâ€™re a returning Sole Survivor or a newcomer arriving after the hit TV show, there is a mountain of content to catch up onâ€”including the massive Anniversary Edition and the long-awaited Switch 2 port.  In this video, we break down every major addition to Fallout 4 since its 2015 launch. We dive into the paid DLC expansions like Nuka-World and Vault-Tec Workshop, explore the brutal challenges of Survival Mode, and look at how the Next-Gen update transformed the experience for PS5, Xbox Series X|S, and PC.  #ign #gaming</t>
  </si>
  <si>
    <t>Oo-6ZcIcPA0</t>
  </si>
  <si>
    <t>Scream (1996) Flashback Review</t>
  </si>
  <si>
    <t>2026-02-21T14:15:06Z</t>
  </si>
  <si>
    <t>ign|scream|scream 7|scream 1996|wes craven|drew barrymore|neve campbell|david arquette|courtney cox|ghostface|slasher movies|horror movies|scariest movies of all time|best slasher movies|best horror movies ever|a nightmare on elm street|new nightmare|scream review|original scream review|freddy krueger|horror franchises|biggest movie franchises|classic movie reviews|cinefix|clint gage|scott collura|ign movie reviews</t>
  </si>
  <si>
    <t>The genre redefining Wes Craven classic Scream turns 30 this year, so what better reason to take a good, long look at the legacy of the slasher classic and, because the movie predates us by just a bit, give the film it's first official IGN review score. In our first Flashback Review, IGN's Clint Gage digs into what the movie did to the horror genre when it first came out, how the camera work is the real hero of the opening scene and the surprising character who might be the key to the whole thing working. Then Clint is joined by fellow head of entertainment reviews, Scott Collura, to talk about Scream's lasting impact, why Wes Craven's New Nightmare was the right idea for the wrong story and how Scream's sequels carried the torch for the original.  Subscribe to IGN for more! http://www.youtube.com/user/IGNentertainment?sub_confirmation=1  #IGN</t>
  </si>
  <si>
    <t>kqSwh6yLCI0</t>
  </si>
  <si>
    <t>What a hanging bar has to do with Resident Evil Requiem</t>
  </si>
  <si>
    <t>2026-02-21T02:09:15Z</t>
  </si>
  <si>
    <t>W3YUSPkdApQ</t>
  </si>
  <si>
    <t>Switch is finally getting these classic Pokemon games</t>
  </si>
  <si>
    <t>2026-02-21T02:08:36Z</t>
  </si>
  <si>
    <t>ifg4wQkjhdc</t>
  </si>
  <si>
    <t>Gorillaz are releasing a short film based on their new album</t>
  </si>
  <si>
    <t>2026-02-21T02:08:04Z</t>
  </si>
  <si>
    <t>WSdnVsOXY58</t>
  </si>
  <si>
    <t>ROGER CRAIG SMITH (30 Second Show) #sonic #batman #ezio #rogercraigsmith #30secondshow #ign #gaming</t>
  </si>
  <si>
    <t>2026-02-21T01:52:01Z</t>
  </si>
  <si>
    <t>mCPLYXfopYo</t>
  </si>
  <si>
    <t>Xbox Shake-Up: Phil Spencer Retires, So Now What?</t>
  </si>
  <si>
    <t>2026-02-21T00:19:30Z</t>
  </si>
  <si>
    <t>ign|daily fix|phil spencer|phil spencer retires|phil spencer xbox|phil spencer microsoft|sarah bond|sarah bond quit|sarah bond retires|sarah bond xbox|sarah bond microsoft|asha sharma|asha sharma xbox|asha sharma coreai|asha sharma microsoft|matt booty xbox|xbox|xbox series x|xbox series s|xbox game pass|xbox news</t>
  </si>
  <si>
    <t>Xbox Boss Phil Spencer is retiring from Microsoft. IGN's Ryan McCaffrey, who broke the news about the Xbox shake-up on ign.com, talks with Daemon Hatfield about the current state of Xbox, Phil Spencer's legacy, and the new CEO of Microsoft Gaming Asha Sharma. What does this all mean for Xbox fans, the next generation of Xbox hardware, and the future of the Xbox platform? Check out our discusson here.</t>
  </si>
  <si>
    <t>-8egTpFPbX0</t>
  </si>
  <si>
    <t>God of War Sons of Sparta Review</t>
  </si>
  <si>
    <t>2026-02-20T23:28:58Z</t>
  </si>
  <si>
    <t>Action|God of War|God of War Sons of Sparta|Mega Cat Studios|Platformer|PlayStation 5|Sony Interactive Entertainment|Gameplay|impressions|sequel|2D|spinoff</t>
  </si>
  <si>
    <t>God of War Sons of Sparta reviewed by Jarrett Green on PlayStation 5.  #ign #gaming</t>
  </si>
  <si>
    <t>TdCX8DeIm3M</t>
  </si>
  <si>
    <t>Reanimal Review</t>
  </si>
  <si>
    <t>2026-02-20T23:09:03Z</t>
  </si>
  <si>
    <t>Adventure|Horror|Local Two-Player Multiplayer|Nintendo Switch 2|Online Two-Player Multiplayer|PC|PlayStation 5|REANIMAL|THQ Nordic|Tarsier Studios|Xbox Series X/S|Gameplay|impressions|little nightmares|original|sequel|developer|reanimal review|reanimal|reanimal game|reanimal ign review</t>
  </si>
  <si>
    <t>Reanimal reviewed by Will Borger on PlayStation 5, also available on Xbox Series X|S and PC.  #Reanimal #Gaming #IGN</t>
  </si>
  <si>
    <t>Uz1o65PoyBg</t>
  </si>
  <si>
    <t>I Am Completely Obsessed With the Kodak Charmera Lofi Miniature Digital Camera #tech #lofi #camera</t>
  </si>
  <si>
    <t>2026-02-20T21:51:36Z</t>
  </si>
  <si>
    <t>I only just learned about the Kodak Charmera a couple weeks ago but I instantly ordered one from Amazon and I love it. Itâ€™s completely unnecessary but thereâ€™s such a vibe from the lofi photos it takes, and the filters are awesome too. Definitely recommend picking one up just to have some fun. Uses a microSD card for storage, which is a bonus. #kodak #charmera #lofi</t>
  </si>
  <si>
    <t>j6WrVL2HE7s</t>
  </si>
  <si>
    <t>Phil Spencer Retires, Sarah Bond Out in Xbox Leadership Shakeup - IGN Daily Fix</t>
  </si>
  <si>
    <t>2026-02-20T21:44:04Z</t>
  </si>
  <si>
    <t>ign|daily fix|phil spencer|phil spencer retires|phil spencer xbox|phil spencer microsoft|sarah bond|sarah bond quit|sarah bond retires|sarah bond xbox|sarah bond microsoft|asha sharma|asha sharma xbox|asha sharma coreai|asha sharma microsoft|matt booty xbox|yves guillemot|ubisoft|splinter cell remake|pokemon|firered|leafgreen|nintendo|switch 2</t>
  </si>
  <si>
    <t>In today's Daily Fix: In IGN exclusive report, Xbox CEO Phil Spencer has announced his retirement from Xbox after 38 years with parent company Microsoft. Xbox President Sarah Bond is also resigning. Asha Sharma, currently President of Microsoft's CoreAI product, will be the new CEO of Microsoft Gaming. Xbox Game Studios head Matt Booty will be promoted to Chief Content Officer and will work closely with Sharma. In other news, Ubisoft CEO Yves Guillemot has confirmed two new Far Cry projects are in development, and has assured Splinter Cell fans the remake is still happening, despite futher layoffs at Splinter Cell dev Ubisoft Toronto. And finally, Nintendo is dropping PokÃ©mon FireRed and LeafGreen onto Switch as separate $20 games. This has confusedâ€”and angeredâ€”some fans who wonder why the titles weren't added to the Game Boy Advance player as part of Nintendo Switch Online.  #IGN #Gaming #Xbox</t>
  </si>
  <si>
    <t>16-xkFfxE3s</t>
  </si>
  <si>
    <t>We are entering a new Xbox era</t>
  </si>
  <si>
    <t>2026-02-20T21:02:03Z</t>
  </si>
  <si>
    <t>ixC3XYKE8QY</t>
  </si>
  <si>
    <t>Is Clash Royale the best mobile game of all time? Time to vote. Presented by @McDonalds</t>
  </si>
  <si>
    <t>2026-02-20T21:00:48Z</t>
  </si>
  <si>
    <t>NdV61aYQWLw</t>
  </si>
  <si>
    <t>Last Epoch - Official 'Shattered Omens' Season 4 Release Date Trailer</t>
  </si>
  <si>
    <t>2026-02-20T21:00:33Z</t>
  </si>
  <si>
    <t>Action|Adventure|Eleventh Hour Games|Last Epoch|Online Co-Op Multiplayer|PC|PlayStation 5|RPG|game trailers|trailer|trailers|gaming|video games|video game trailer|video game trailers|new game trailers|new video game trailers|upcoming video games|new video games 2026|upcoming video games 2026</t>
  </si>
  <si>
    <t>Watch the 'Shattered Omens' Season 4 Release Date Trailer for Last Epoch, an isometric hack-and-slash action RPG developed by Eleventh Hour Games. Players will traverse beyond the Omen Windows to acquire new items, Rogue skills, and fight deeper into the fray to put an end to the enemies from the Observer's madness. 'Shattered Omens' Season 4 for Last Epoch is launching on March 26 for PC (Steam).</t>
  </si>
  <si>
    <t>eQTmR7x1jN8</t>
  </si>
  <si>
    <t>Fortnite x Solo Leveling: Arise - Official Launch Trailer</t>
  </si>
  <si>
    <t>2026-02-20T20:00:36Z</t>
  </si>
  <si>
    <t>Action|Android|Battle Royale|Crafting|Cross-Platform Play|Cross-Platform Saves|Epic Games|Epic Games -- Poland|Fortnite|Free-to-Play|Live Service|Macintosh|Netmarble|Nintendo Switch|Nintendo Switch 2|Online|Online Connection Required|PC|PS5 Pro Enhanced|PlayStation 4|PlayStation 5|RPG|Solo Leveling|Solo Leveling: Arise|Unreal Engine 5|Xbox One|Xbox Series X/S|iPad|iPhone</t>
  </si>
  <si>
    <t>Don't miss the Solo Leveling: Arise Launch Trailer for Fortnite, the hit third-person battle royale game developed by Epic Games. Players can dive in with a new collaboration as Solo Leveling: Arise joins the Fortnite roster with Sung Jinwoo and his allies entering the fight. Get the new Solo Leveling: Arise content in Fortnite now.  #ign #gaming</t>
  </si>
  <si>
    <t>pUCbW6YRipo</t>
  </si>
  <si>
    <t>Reanimal - Official Accolades Trailer</t>
  </si>
  <si>
    <t>2026-02-20T19:00:58Z</t>
  </si>
  <si>
    <t>Adventure|Horror|Local Two-Player Multiplayer|Nintendo Switch 2|Online Two-Player Multiplayer|PC|PlayStation 5|REANIMAL|THQ Nordic|Tarsier Studios|Xbox Series X/S|Reanimal|Reanimal game trailer|game trailers|trailer|trailers|gaming|video games|video game trailer|video game trailers|new game trailers|new video game trailers|upcoming video games|new video games 2026|upcoming video games 2026</t>
  </si>
  <si>
    <t>Don't miss the Accolades Trailer for Reanimal, a co-op action-adventure horror game developed by Tarsier Studios. Players will embody a brother and sister duo to explore an island by land and boat to find their missing friends. Take a look at the latest trailer to garner the critical reception behind Reanimal, available now for PlayStation 5 (PS5), Xbox Series X|S, Nintendo Switch 2, and PC (Steam).  #ign #gaming</t>
  </si>
  <si>
    <t>jySgc67qkok</t>
  </si>
  <si>
    <t>Steel Artery: Train City Builder - Official Demo Trailer</t>
  </si>
  <si>
    <t>2026-02-20T18:00:57Z</t>
  </si>
  <si>
    <t>City-Building|Crytivo|PC|Simulation|SoulAge23|Steel Artery: Train City Builder|Strategy</t>
  </si>
  <si>
    <t>Build a living city on rails. Get another look at Steel Artery: Train City Builder in this new trailer for the upcoming steampunk fantasy train-city builder. Manage multiracial colonies with thousands of autonomous citizens, balance their needs, manage the economy, and create logistics as you explore distant regions to ensure the prosperity of your Empire. Steel Artery: Train City Builder will be available on PC in 2026, and a demo is out now on Steam.</t>
  </si>
  <si>
    <t>bi2I5sByaL4</t>
  </si>
  <si>
    <t>Resident Evil Requiem x Porsche - Official 'An Undying Legacy' Collaboration Trailer</t>
  </si>
  <si>
    <t>2026-02-20T18:00:43Z</t>
  </si>
  <si>
    <t>Amiibo|Capcom|Downloadable Content|Horror|Nintendo Switch 2|PC|PlayStation 5|Resident Evil|Resident Evil: Requiem|Survival|Xbox Series X/S|Resident Evil Requiem|Resident Evil Requiem game trailer|game trailers|trailer|trailers|gaming|video games|video game trailer|video game trailers|new game trailers|new video game trailers|upcoming video games|new video games 2026|upcoming video games 2026</t>
  </si>
  <si>
    <t>Check out the Porsche 'An Undying Legacy' Collaboration Trailer for Resident Evil Requiem, the new installment in the survival horror franchise developed by Capcom. Players will get a look at Nick Apostolides, who returns to portray Leon S. Kennedy in Resident Evil Requiem, getting ready to roundhouse kick the undead in a custom Porsche Cayenne Turbo GT. Just as Leon S. Kennedy, Porsche is truly an undying legacy to get behind the wheel of. Drive Leon's Porsche Cayenne Turbo GT in Resident Evil Requiem, launching on February 27 for PlayStation 5 (PS5), Xbox Series X|S, Nintendo Switch 2, and PC (Steam and Epic Games Store).</t>
  </si>
  <si>
    <t>UNmRRJh-ego</t>
  </si>
  <si>
    <t>The finals of our GOAT mobile games bracket are here. Choose the winner. Presented by @McDonalds</t>
  </si>
  <si>
    <t>2026-02-20T18:00:37Z</t>
  </si>
  <si>
    <t>d467fwgKMso</t>
  </si>
  <si>
    <t>Battlefield 6 Season 2: Birdwatch</t>
  </si>
  <si>
    <t>2026-02-20T17:16:22Z</t>
  </si>
  <si>
    <t>ign|Battlefield 6|BF6|IGN|Electronic Arts|EA|Battlefield Studios|Battlefield 6 Season 2|Battlefield 6 Helicopters|AH-6 Little Bird|Little Bird|Apache|Scout Helicopter Gameplay|BF6 Helicopters|Attack Helicopters|Air Combat BF6|Contaminated Map|Battlefield 6 Gameplay|Battlefield 6 Birdwatch|New Battlefield Update|FPS|9K38 IGLA|Season 2 Battlefield 6</t>
  </si>
  <si>
    <t>Battlefield 6: Season 2 has landed, and with it, an influx ofâ€¦ bird life? Weâ€™ve been monitoring the situation on the ground with interest, alongside the equally intrigued TwoAngryGamers. Plus, capture footage of your best 'bird of prey' moments for a chance to win a custom MSI graphics card. Squad up, and lock in â€“ this is Battlefield Birdwatch. Sponsored by EA.  Enter now: http://ign.com/special/BF6-S2  Subscribe to IGN for more! http://www.youtube.com/user/IGNentertainment?sub_confirmation=1  #IGN</t>
  </si>
  <si>
    <t>xPQahR9rV70</t>
  </si>
  <si>
    <t>Battlefield 6: Season 2 brings an influx ofâ€¦ bird life? Squad up &amp; lock in chopper pilots #sponsored</t>
  </si>
  <si>
    <t>2026-02-20T17:11:18Z</t>
  </si>
  <si>
    <t>JYY7QlsT1nQ</t>
  </si>
  <si>
    <t>Causal Loop Preview: Adventuring With an AI That Hates You</t>
  </si>
  <si>
    <t>2026-02-20T16:00:27Z</t>
  </si>
  <si>
    <t>Action|Adventure|Causal Loop|Headup|Mirebound Interactive|PC|Puzzle|Strategy|ign|videogames|video games|gaming|pc|xbox|playstation|ps5|series x|series s|causal loop|casual loop|puzzle|fps|fpv|first person|first-person|preview|gameplay|impressions|reactions|scifi|sci-fi</t>
  </si>
  <si>
    <t>Causal Loop is shaping up to be a brain-bending puzzler, and an interesting story to boot. It may not have been what I imagined when I first met Bale, Jen, and Walter, but one of the best parts of digging through the past is being surprised at what you find. Previewed by Will Borger  #IGN #Gaming</t>
  </si>
  <si>
    <t>sthAhXyIgMs</t>
  </si>
  <si>
    <t>Is God Is - Official Trailer (2026) Kara Young, Mallori Johnson, Janelle MonÃ¡e</t>
  </si>
  <si>
    <t>2026-02-20T15:49:01Z</t>
  </si>
  <si>
    <t>Don't miss the Official Trailer for Is God Is, an action drama mystery distributed by Amazon MGM Studios. Witness the revenge story of two sisters tasked with killing their father after a brutal burning in Is God Is, in theaters on May 15.  In Is God Is, two sisters embark on an epic quest for revenge, confronting a charged family history that will push them to extraordinary lengths. The film is based on Aleshea Harrisâ€™ adaptation of her award-winning play of the same name.  Is God Is stars Kara Young, Mallori Johnson, Janelle MonÃ¡e, Erika Alexander, Mykelti Williamson, Josiah Cross, with Vivica A. Fox and Sterling K. Brown. The film is directed by Aleshea Harris and produced by Tessa Thompson, Kishori Rajan, Riva Marker, Janicza Bravo, and Aleshea Harris.  Is God Is in theaters on May 15.</t>
  </si>
  <si>
    <t>Z68XRBh33ko</t>
  </si>
  <si>
    <t>Sea of Thieves - Official Season 18 Act 3: Ashen Garrisons Update Trailer</t>
  </si>
  <si>
    <t>2026-02-20T15:06:38Z</t>
  </si>
  <si>
    <t>Action|Microsoft|Online|Online Co-Op Multiplayer|Online Four-Player Multiplayer|PC|Persistent Online|PlayStation 5|RPG|Rare|Sea of Thieves|Xbox One|Xbox Play Anywhere|Xbox Series X/S</t>
  </si>
  <si>
    <t>Check out the Season 18 Act 3: Ashen Garrisons Update Trailer for Sea of Thieves, the hit pirate-themed action online RPG developed by Rare. Players can continue the fight against Flameheart's forces, who are encroaching on more and more parts of the open seas.   Raid vaults for rewards and return ot the Devil's Roar in Season 18 Act 3 of Sea of Thieves, launching on March 5 for PlayStation 5 (PS5), Xbox Series X|S, and PC (Steam, Battle.Net, Xbox on PC, and Xbox Cloud).  #IGN #SeaOfThieves #PirateGames</t>
  </si>
  <si>
    <t>chzXsAqI7uA</t>
  </si>
  <si>
    <t>Silicone Heart - Official Gameplay Trailer</t>
  </si>
  <si>
    <t>2026-02-20T14:22:29Z</t>
  </si>
  <si>
    <t>Adventure|Garden of Dreams|PC|RPG|Silicone Heart|Simulation</t>
  </si>
  <si>
    <t>Survive on a junkyard planet filled with broken robots, machinery, and resources in this adventure sandbox game. Recycle resources, repair robots, invent items, create new plant species, grow them, and uncover the mysteries of this planet. Check out the Silicone Heart trailer for this adventure sandbox game to see gameplay and more. Silicone Heart will be available on PC, and a Kickstarter campaign is coming soon.</t>
  </si>
  <si>
    <t>Ha2wZfUlrUk</t>
  </si>
  <si>
    <t>Nioh 3 - Official Accolades Trailer</t>
  </si>
  <si>
    <t>2026-02-20T14:21:20Z</t>
  </si>
  <si>
    <t>Action|Koei Tecmo|Nioh|Nioh 3|PC|PlayStation 5|Soulslike|Team Ninja</t>
  </si>
  <si>
    <t>Check out the Accolades Trailer for Nioh 3, an open-world samurai action RPG developed by Team Ninja. Players will embark on a journey as both samurai and ninja to take on powerful bosses and explore diverse locations.   Take a look at the latest trailer to garner the critical reception and become Shogun in Nioh 3, available now for PlayStation 5 (PS5) and PC (Steam), with a demo available now.  #Nioh3 #ActionRPG #IGN</t>
  </si>
  <si>
    <t>ua6YdR-UdU8</t>
  </si>
  <si>
    <t>Which of These Upcoming Games Can Run on Switch 2? - Next-Gen Console Watch</t>
  </si>
  <si>
    <t>2026-02-20T14:01:27Z</t>
  </si>
  <si>
    <t>ign|next gen console watch|ngcw|ps5|playstation 5|nintendo switch 2|switch 2|xbox|series x|series s|marvel tokon|fighting souls|forza horizon 6|forza horizon 5 switch|sea of thieves|kena|scars of kosmora|silent hill townfall|beast of reincarnation|death stranding 2</t>
  </si>
  <si>
    <t>Welcome back to Next-Gen Console Watch! This week we take a look at a few games that might have a chance of coming to the Nintendo Switch 2. It's the fastest-selling console of all time with almost 20 million units sold globally in less than a year, and other triple-A titles are already coming to the platform such as Resident Evil: Requiem and 007 First Light. Upcoming games like Marvel Tokon: Fighting Souls, Forza Horizon 5 (and maybe 6), Beast of Reincarnation, Silent Hill: Townfall, and others have already been announced for the PS5 and Xbox Series consoles, but publishing issues aside, what's keeping them from the Switch 2? Plus we have a new poll for you to vote on at IGN.com.  #IGN #Gaming #Nintendo</t>
  </si>
  <si>
    <t>t8-5HUY9BT8</t>
  </si>
  <si>
    <t>Inky Blinky Bob: The First 13 Minutes of Gameplay</t>
  </si>
  <si>
    <t>2026-02-20T14:01:26Z</t>
  </si>
  <si>
    <t>Action|Adventure|ELDELIC GAMES|Horror|Inky Blinky Bob|PC|Inky Blinky Bob Gameplay</t>
  </si>
  <si>
    <t>Check out the first 13 minutes of gameplay from Inky Blinky Bob, the upcoming surreal horror-comedy action game where you'll pilot a heavily armed hot air balloon and square off against the namesake Bob, a giant airborne octopus. Check out the 40-minute-long playable demo on Steam if you're interested: https://store.steampowered.com/app/4305130/Inky_Blinky_Bob/  #ign #gaming</t>
  </si>
  <si>
    <t>7rfe6hZJ0qU</t>
  </si>
  <si>
    <t>Toy Story 5 shows signs of aging</t>
  </si>
  <si>
    <t>2026-02-20T03:06:26Z</t>
  </si>
  <si>
    <t>hvWhGgPNjo0</t>
  </si>
  <si>
    <t>New cast members in Toy Story 5</t>
  </si>
  <si>
    <t>2026-02-20T03:04:56Z</t>
  </si>
  <si>
    <t>M6NUHho9CP0</t>
  </si>
  <si>
    <t>New Elder Scrolls VI Details</t>
  </si>
  <si>
    <t>2026-02-20T03:02:42Z</t>
  </si>
  <si>
    <t>Zpj8g6fdfWA</t>
  </si>
  <si>
    <t>NBA The Run - Official Flight Club Dunks Mixtape Video</t>
  </si>
  <si>
    <t>2026-02-20T03:00:29Z</t>
  </si>
  <si>
    <t>Basketball|Cross-Platform Play|NBA THE RUN|Online Co-Op Multiplayer|Online Six-Player Multiplayer|Online Versus Multiplayer|PC|Play by Play Studios|PlayStation 5|Sports|Unreal Engine 5|Xbox Series X/S</t>
  </si>
  <si>
    <t>Check out the Flight Club Dunks Mixtape Video for NBA The Run, an upcoming arcade street basketball game developed by Play by Play Studios. Players can get a look at the Flight Club squad, including Zion Williamson, Ja Morant, and Anthony Edward, as they go dunk for dunk on the court. NBA The Run is coming soon to PlayStation 5 (PS5), Xbox Series X|S, and PC (Steam).  #IGN #Gaming #NBA</t>
  </si>
  <si>
    <t>p0ehkfPLIJA</t>
  </si>
  <si>
    <t>People of Note Turns Music Genres Into RPG Mechanics, and It's Got Me Tuned In</t>
  </si>
  <si>
    <t>2026-02-20T02:34:29Z</t>
  </si>
  <si>
    <t>ign|videogames|video games|gaming|pc|xbox|playstation|ps5|series s|series x|annapurna|people of note|rpg|roleplaying|role playing|role-playing|music|rhythm|turn-based|jrpg|turn based|fantasy|preview|gameplay|impressions|reactions</t>
  </si>
  <si>
    <t>After playing People of Note, it's very much a mechanically sound RPG with a twee tone we're not entirely sold on quite yet. Previewed by Michael Higham</t>
  </si>
  <si>
    <t>z8Oa1uDuOCU</t>
  </si>
  <si>
    <t>Steel Artery: Train City Builder - Official Announcement Trailer</t>
  </si>
  <si>
    <t>2026-02-20T02:00:59Z</t>
  </si>
  <si>
    <t>City-Building|Crytivo|PC|Simulation|SoulAge23|Steel Artery: Train City Builder|Strategy|game trailer|game trailers|trailer|trailers|gaming|video games|video game trailer|video game trailers|new game trailers|new video game trailers|upcoming video games|new video games 2026|upcoming video games 2026</t>
  </si>
  <si>
    <t>Check out the Announcement Trailer for Steel Artery: Train City Builder, a train-city building simulation game developed by SoulAge23. Players will manage a plethora of colonies living in cities on colossal trains. Tend to their needs, create prosperity, and ensure the longevity of the Empire. Steel Artery: Train City Builder is coming soon to PC (Steam).  #IGN #Gaming</t>
  </si>
  <si>
    <t>0bKEvstBoXc</t>
  </si>
  <si>
    <t>Pressure - Official Trailer (2026) Brendan Fraser, Andrew Scott, Kerry Condon</t>
  </si>
  <si>
    <t>2026-02-20T01:00:03Z</t>
  </si>
  <si>
    <t>Drama|Focus Features|Pressure|StudioCanal|Theater|War|Working Title Films|Pressure movie trailers|movie trailer|movies|new movies|new movie trailers|upcoming movies 2026|new movies 2026|2026 new movies|2026 trailers|new trailers|ign|ign movie trailer</t>
  </si>
  <si>
    <t>Check out the official trailer for Focus Features' WWII drama Pressure. Here's the official description of the new movie:  'In the tense 72 hours before D-Day, and with the fate of the free world hanging in theÂ balance, PRESSURE follows General Dwight D. Eisenhower and Captain James Stagg asÂ they face an impossible choiceâ€”launch the largest and most dangerous seaborneÂ invasion in history or risk losing the war altogether.'  Pressure is directed by Anthony Maras and stars Andrew Scott, Brendan Fraser, Kerry Condon, Chris Messina, and Damian Lewis. The film hits theaters on May 29, 2026.  #ign</t>
  </si>
  <si>
    <t>wUNOHSF8RUc</t>
  </si>
  <si>
    <t>PlayStation Shuts Down Bluepoint Games - IGN Daily Fix</t>
  </si>
  <si>
    <t>2026-02-20T00:11:05Z</t>
  </si>
  <si>
    <t>ign|daily fix|bluepoint games|bluepoint games closed|bluepoint games shut down|sony|playstation|ps5|bloodborne remake|bloodborne remastered|shadow of the colossus|uncharted|nathan drake|ico|demon's souls|demon souls|god of war 3|god of war remake|elder scrolls 6</t>
  </si>
  <si>
    <t>In today's Daily Fix: First-party PlayStation support studio Bluepoint Games has been shuttered by Sony. The studio most notably developed the remakes of Shadow of the Colossus and Demon's Souls, both of which were well-received. They also assisted in several game collections such as the Metal Gear Solid HD collection, Uncharted: The Nathan Drake Collection, and others. Bluepoint was acquired by Sony in 2021 and assisted in the development of God of War RagnarÃ¶k. In other news, Bethesda director Todd Howard teased a return to 'classic style' Bethesda in Elder Scrolls 6, and giving examples of exploration done in games like Fallout 3 and 4, Skyrim, and others. And finally, Kratos voice actor Christopher Judge has teased something God of War related for 'late summer.'  #IGN #Gaming #PlayStation</t>
  </si>
  <si>
    <t>lYS66AZEtRA</t>
  </si>
  <si>
    <t>Slay the Spire 2 - Official Early Access Release Date Trailer</t>
  </si>
  <si>
    <t>2026-02-20T00:00:54Z</t>
  </si>
  <si>
    <t>Battle|Card|Megacrit|PC|Roguelite|Slay the Spire|Slay the Spire 2|Slay the Spire 2 game trailer|game trailers|trailer|trailers|gaming|video games|video game trailer|video game trailers|new game trailers|new video game trailers|upcoming video games|new video games 2026|upcoming video games 2026</t>
  </si>
  <si>
    <t>Watch the latest Slay the Spire 2 trailer for the upcoming roguelike deckbuilder sequel. In Slay the Spire 2, craft a unique deck, encounter bizarre creatures, and discover relics of immense power. Slay the Spire 2 will be available in Steam Early Access on March 5, 2026.  #ign #gaming</t>
  </si>
  <si>
    <t>uBrEFKjuCBE</t>
  </si>
  <si>
    <t>Silent Planet - Elegy of a Dying World - Official Console Announcement Gameplay Trailer</t>
  </si>
  <si>
    <t>2026-02-19T23:01:12Z</t>
  </si>
  <si>
    <t>Metroidvania|Red Dunes Games|Silent Planet - Elegy of a Dying World|Vertex Zero|game trailer|game trailers|trailer|trailers|gaming|video games|video game trailer|video game trailers|new game trailers|new video game trailers|upcoming video games|new video games 2026|upcoming video games 2026</t>
  </si>
  <si>
    <t>Take a look at the Console Announcement Gameplay Trailer for Silent Planet - Elegy of a Dying World, a 2D sci-fi gothic Metroidvania developed by Vertex Zero. Players will fight through a sprawling underground facility to retrieve the mysterious Angelâ€™s Egg in the year 2997. Make sense of a long-gone civilization in Silent Planet - Elegy of a Dying World, coming soon to PlayStation 5 (PS5), Xbox, and PC (Steam).  #IGN #Gaming</t>
  </si>
  <si>
    <t>BiIF7Dg6xNU</t>
  </si>
  <si>
    <t>Modulus - Official Release Date Reveal Trailer | Convergence Games Showcase 2026</t>
  </si>
  <si>
    <t>2026-02-19T22:35:00Z</t>
  </si>
  <si>
    <t>Astra Logical|Happy Volcano|Modulus|PC|Simulation|Modulus game trailer|game trailers|trailer|trailers|gaming|video games|video game trailer|video game trailers|new game trailers|new video game trailers|upcoming video games|new video games 2026|upcoming video games 2026</t>
  </si>
  <si>
    <t>Build, automate, &amp; optimize elegant production lines, in a factory made from modules you create. Whether youâ€™re solving intricate logistics puzzles or designing aesthetically pleasing factories, Modulus is built for creative expression. Your solutions, like your factories, are uniquely your own. Get another look at Modulus in this new trailer for the factory automation game. Modulus is currently in early access, and version 1.0 launches on April 2, 2026. An updated demo will be available during Steam Next Fest, which runs from February 23 to March 2, 2026.  #ign #gaming</t>
  </si>
  <si>
    <t>bPqPrqayGn8</t>
  </si>
  <si>
    <t>MOUSE P.I. For Hire - Official Boss Fight: Robo-Betty Trailer | Convergence Games Showcase 2026</t>
  </si>
  <si>
    <t>Action|Fumi Games|Mouse: P.I. For Hire|Nintendo Switch|Nintendo Switch 2|PC|PlaySide|PlayStation 4|PlayStation 5|Shooter|Xbox One|Xbox Series X/S</t>
  </si>
  <si>
    <t>Here's your look at Robo-Betty boss fight gameplay from MOUSE: P.I. For Hire in this latest trailer for the upcoming first-person shooter game. Join private investigator Jack Pepper on a guns blazing, jazz-fueled adventure in MOUSE: P.I. For Hire. MOUSE combines the charm of hand-drawn rubber hose animation inspired by the classic cartoons of the 1930â€™s with the adrenaline and action of an explosive first-person shooter. Cartoon weapons, devastating power-ups and manic boss fights await in MOUSE: P.I. For Hire when this action FPS game launches on PlayStation 5 (PS5), Nintendo Switch 2, Xbox Series X/S, and Steam on March 19, 2026.</t>
  </si>
  <si>
    <t>k9_Gfok6NIo</t>
  </si>
  <si>
    <t>Please, Watch The Artwork - Official Gameplay Trailer | Convergence Games Showcase 2026</t>
  </si>
  <si>
    <t>Please|Watch The Artwork|Watch The Artwork game trailer|game trailers|trailer|trailers|gaming|video games|video game trailer|video game trailers|new game trailers|new video game trailers|upcoming video games|new video games 2026|upcoming video games 2026</t>
  </si>
  <si>
    <t>Get a fresh look at gameplay from Please, Watch The Artwork in this trailer for the upcoming weird and psychological puzzle-adventure where you report anomalies in paintings during your night shift at the Museum of Animated Modern Art (MaMA). Please, Watch The Artwork will be available on Steam, App Store, Google Play, and Ninendo Switch.  #ign #gaming</t>
  </si>
  <si>
    <t>qaa4Nir3HOw</t>
  </si>
  <si>
    <t>Emberville - Official Voice Cast Trailer | Convergence Games Showcase 2026</t>
  </si>
  <si>
    <t>Action|Adventure|Cygnus Cross|Early Access|Emberville|PC|RPG|Emberville game trailer|game trailers|trailer|trailers|gaming|video games|video game trailer|video game trailers|new game trailers|new video game trailers|upcoming video games|new video games 2026|upcoming video games 2026</t>
  </si>
  <si>
    <t>Meet members of the voice cast of Emberville in this latest trailer for the upcoming action RPG. Emberville features the vocal talents of Alex Jordan (The Alters), Doug Cockle (The Witcher series), and Abubakar Salim (Assassin's Creed Origins). Awaken with no memories inside the Vitromotus, a vast underground world created as a magical dungeon where death no longer lasts. Explore its depths, battle dangerous creatures, rescue survivors, and rebuild the ruined town of Emberville while uncovering the truth behind this prison. Emberville will be available on PC in summer 2026.</t>
  </si>
  <si>
    <t>qc9w9LiNcB4</t>
  </si>
  <si>
    <t>Battlestar Galactica: Scattered Hopes - Official Release Window Trailer | Convergence Games Showcase</t>
  </si>
  <si>
    <t>Alt Shift|Battlestar Galactica|Battlestar Galactica: Scattered Hopes|DotEmu|PC|Roguelike|Strategy|Battlestar Galactica: Scattered Hopes game trailer|game trailers|trailer|trailers|gaming|video games|video game trailer|video game trailers|new game trailers|new video game trailers|upcoming video games|new video games 2026|upcoming video games 2026</t>
  </si>
  <si>
    <t>Battlestar Galactica: Scattered Hopes gets a new trailer and a release date announcement. Watch the latest Battlestar Galactica: Scattered Hopes trailer for this upcoming story-rich tactical roguelite with hard choices and intense space battles. You are a Gunstar Captain leading a fleet of survivors escaping the Cylon Fleetâ€™s devastating onslaught on humankind. Admiral Adama has called for you to rejoin humanityâ€™s last hope the Battlestar Galactica. Prepare, fight, and survive at all costs. So say we all. Battlestar Galactica: Scattered Hopes will be available on PC in spring 2026, and a demo is out now on Steam.  #IGN #gaming</t>
  </si>
  <si>
    <t>rsOCo-2Lo0s</t>
  </si>
  <si>
    <t>Mayak - Official Game &amp; New Art Style Reveal Trailer | Convergence Games Showcase 2026</t>
  </si>
  <si>
    <t>Adventure|Mayak|Nikita Nplus1|PC|Visual Novel|Mayak game trailer|game trailers|trailer|trailers|gaming|video games|video game trailer|video game trailers|new game trailers|new video game trailers|upcoming video games|new video games 2026|upcoming video games 2026</t>
  </si>
  <si>
    <t>Watch the new Mayak trailer for this upcoming hard-sci-fi side-scrolling VN about first contact, love, and a prime-number countdown. You are a young astronomer researching a newly received signal from a distant star. Unravel an alien mystery â€” and fight to save the one you love. Mayak will be available on PC.  #ign #gamnig</t>
  </si>
  <si>
    <t>1xt7FPw1SNk</t>
  </si>
  <si>
    <t>DLSS 4.5 vs FSR 4 â€“ Which is Better for Image Quality?</t>
  </si>
  <si>
    <t>2026-02-19T22:16:41Z</t>
  </si>
  <si>
    <t>DLSS|DLSS 4.5|FSR|FSR 4|FSR Redstone|AMD|Nvidia|PC Gaming|Hardware|Frame Generation</t>
  </si>
  <si>
    <t>Both AMD and Nvidia have updated their upscaling tech in the last few months. So we sat down with DLSS 4.5 and FSR 4 to see how image quality compares with these AI upscaling features.  #IGN #Gaming</t>
  </si>
  <si>
    <t>I2crY6-0QRg</t>
  </si>
  <si>
    <t>Black Voices in Gaming Livestream</t>
  </si>
  <si>
    <t>2026-02-19T22:15:41Z</t>
  </si>
  <si>
    <t>Black Voices in Gaming is a Black-led, national nonprofit founded in Oakland California committed to increasing Black representation and Inclusion within the Gaming Industry. Join us on February 19th 12:00 PT to celebrate new gaming titles and returning favorites.</t>
  </si>
  <si>
    <t>tOtzn9jm4FA</t>
  </si>
  <si>
    <t>Blueyâ€™s Quest for The Gold Pen - Official Console and PC Announcement Trailer</t>
  </si>
  <si>
    <t>2026-02-19T22:01:01Z</t>
  </si>
  <si>
    <t>Blueyâ€™s Quest for The Gold Pen|Blueyâ€™s Quest for The Gold Pen game trailer|game trailers|trailer|trailers|gaming|video games|video game trailer|video game trailers|new game trailers|new video game trailers|upcoming video games|new video games 2026|upcoming video games 2026</t>
  </si>
  <si>
    <t>Watch the Console and PC Announcement Trailer for Blueyâ€™s Quest for The Gold Pen, an action-adventure puzzle game developed by Halfbrick Studios. Players will explore hand-drawn environments as Bluey and company to uncover hidden treasures and solve light puzzles to bring Gold Pen home. Blueyâ€™s Quest for The Gold Pen is launching on May 18 for PlayStation 4 (PS4), PlayStation 5 (PS5), Xbox Series X|S, Nintendo Switch, Nintendo Switch 2, and PC (Steam and Epic Games Store).  #ign #gaming</t>
  </si>
  <si>
    <t>Tg7UoAomfoE</t>
  </si>
  <si>
    <t>The Liar Princess and the Blind Prince - Official Steam Release Date Trailer</t>
  </si>
  <si>
    <t>2026-02-19T22:00:24Z</t>
  </si>
  <si>
    <t>Adventure|NIS|Nintendo Switch|PlayStation 4|The Liar Princess and the Blind Prince|game trailer|game trailers|trailer|trailers|gaming|video games|video game trailer|video game trailers|new game trailers|new video game trailers|upcoming video games|new video games 2026|upcoming video games 2026</t>
  </si>
  <si>
    <t>Get another look at The Liar Princess and the Blind Prince in this latest trailer for the 2D side-scrolling platforming adventure game. The Liar Princess and the Blind Prince will be available on PC via Steam on March 11, 2026. It is already available on Nintendo Switch and PlayStation 4 (PS4).  The Liar Princess and the Blind Prince follows the tale of two lonely hearts brought together through a mutual misunderstanding. In it, you control the wolf, disguised as a princess who guides the blind prince through a perilous forest in search of the witch capable of restoring his sight. The forest is home to a number of hostile creatures intent on ending your journey prematurely, as well as hazardous traps that put the prince in danger.   Switch between wolf and princess form to dispatch your foes and guide the prince carefully as a princess to ensure his safety, in search of a fairytale ending.  #IGN #Gaming</t>
  </si>
  <si>
    <t>sB4nugax3LI</t>
  </si>
  <si>
    <t>Convergence Showcase 2026 Livestream</t>
  </si>
  <si>
    <t>2026-02-19T21:56:51Z</t>
  </si>
  <si>
    <t>ign|game trailer|game trailers|trailer|trailers|gaming|video games|video game trailer|video game trailers|new game trailers|new video game trailers|upcoming video games|new video games 2026|upcoming video games 2026</t>
  </si>
  <si>
    <t>Back for its third edition, Convergence unites influencers and indie developers to champion the variety, creativity and passion for play behind every new release.  The two-hour show is hosted by indie-focused streamers who will be discussing, reacting to, and playing unreleased indie and AA games from dozens of studios.  #IGN</t>
  </si>
  <si>
    <t>w4EWCWlWM3I</t>
  </si>
  <si>
    <t>Time Takers - Official Closed Beta Announcement Trailer</t>
  </si>
  <si>
    <t>2026-02-19T21:30:11Z</t>
  </si>
  <si>
    <t>Action|Free-to-Play|Mistil Games|NCSoft|Online|Online Co-Op Multiplayer|Online Versus Multiplayer|PC|Shooter|Third-Person|Time Takers|game trailer|game trailers|trailer|trailers|gaming|video games|video game trailer|video game trailers|new game trailers|new video game trailers|upcoming video games|new video games 2026|upcoming video games 2026</t>
  </si>
  <si>
    <t>Don't miss the Closed Beta Announcement Trailer for Time Takers, a hero-based squad-based survival shooter developed by Mistil Games. Players will be brought from all walks of history to compete in three-person squad matches with a time-based dynamic. Master the game's Time Energy mechanic to level up or transfer lifespan to other teammates mid-match to make strategic decisions on the fly. Time Takers is coming soon to PC (Steam), with a Closed Beta Test running from March 13 through March 21, with sign-ups available now.  https://store.steampowered.com/app/3596040/Time_Takers/?utm_source=ign&amp;utm_medium=pr&amp;utm_campaign=cbt1&amp;utm_content=trailer_amp_youtube  #IGN #Gaming</t>
  </si>
  <si>
    <t>wyWegGPdWMw</t>
  </si>
  <si>
    <t>Yakuza Kiwami 3 &amp; Dark Ties - Official Accolades Trailer</t>
  </si>
  <si>
    <t>2026-02-19T21:00:58Z</t>
  </si>
  <si>
    <t>Action|Adventure|Nintendo Switch 2|Open-World|PC|PlayStation 4|PlayStation 5|RPG|Remake|Ryu Ga Gotoku Studio|SEGA|Xbox Series X/S|Yakuza Kiwami 3 &amp; Dark Ties|Yakuza: Like A Dragon|Yakuza Kiwami 3 &amp; Dark Ties game trailer|game trailers|trailer|trailers|gaming|video games|video game trailer|video game trailers|new game trailers|new video game trailers|upcoming video games|new video games 2026|upcoming video games 2026</t>
  </si>
  <si>
    <t>Don't miss the Accolades Trailer for Yakuza Kiwami 3 &amp; Dark Ties, a remake of the hit action-adventure game Yakuza 3, alongside the Dark Ties standalone experience developed by Ryu Ga Gotoku Studio. Players will embark on action-packed narratives in a double pack of action, fighting, and more. Take a look at the latest trailer to garner the critical reception behind Yakuza Kiwami 3 &amp; Dark Ties, available now for PlayStation 4 (PS4), PlayStation 5 (PS5), Xbox Series X|S, Nintendo Switch, and PC (Steam).</t>
  </si>
  <si>
    <t>BQEEyNpAF3E</t>
  </si>
  <si>
    <t>Is Clash of Clans the best mobile game of all time? You tell us. Presented by @McDonalds</t>
  </si>
  <si>
    <t>2026-02-19T21:00:22Z</t>
  </si>
  <si>
    <t>F8H6X4HMIgI</t>
  </si>
  <si>
    <t>Styx: Blades of Greed - Official Launch Trailer</t>
  </si>
  <si>
    <t>2026-02-19T21:00:14Z</t>
  </si>
  <si>
    <t>Action|Adventure|Cyanide Studio|Nacon|PC|PlayStation 5|Stealth|Styx|Styx: Blades of Greed|Xbox Series X/S|game trailer|game trailers|trailer|trailers|gaming|video games|video game trailer|video game trailers|new game trailers|new video game trailers|upcoming video games|new video games 2026|upcoming video games 2026</t>
  </si>
  <si>
    <t>Styx: Blades of Greed is available now on PC (Steam and Epic Games Store), Xbox Series X|S, and PlayStation 5 (PS5). Watch the Styx: Blades of Greed launch trailer for this stealth action adventure game.  Set in a medieval fantasy world, players step into the role of Styx, a devious goblin with a devastatingly dark sense of humor and a true master of stealth, as he hunts for Quartz â€” a resource as precious as it is dangerous. Explore vast vertical environments, master new tools and powers, and uncover the sinister presence hidden within the Quartz.  #IGN #Gaming</t>
  </si>
  <si>
    <t>ZaYyh7pved0</t>
  </si>
  <si>
    <t>Call of the Elder Gods: The First 14 Minutes of Gameplay</t>
  </si>
  <si>
    <t>2026-02-19T20:00:23Z</t>
  </si>
  <si>
    <t>Adventure|Call of the Elder Gods|Kwalee|Nintendo Switch 2|Out of the Blue Games|PC|PlayStation 5|Puzzle|Strategy|Xbox Series X/S</t>
  </si>
  <si>
    <t>Enjoy the opening 14 minutes from Call of the Elder Gods, the upcoming Lovecraft-inspired, narrative-focused puzzle game and the sequel to Call of the Sea.   Check it out on Steam if you're interested: https://store.steampowered.com/app/2174380/Call_of_the_Elder_Gods/  #IGN #Gaming</t>
  </si>
  <si>
    <t>ysPYKxQE0as</t>
  </si>
  <si>
    <t>Awaysis - Official Demo Trailer | Indie Fan Fest 2026</t>
  </si>
  <si>
    <t>2026-02-19T19:30:21Z</t>
  </si>
  <si>
    <t>17-BIT|Action|Adventure|Awaysis|Cult Games|PC|RPG|Xbox Series X/S|Awaysis game trailer|game trailers|trailer|trailers|gaming|video games|video game trailer|video game trailers|new game trailers|new video game trailers|upcoming video games|new video games 2026|upcoming video games 2026</t>
  </si>
  <si>
    <t>Get another look at Awaysis in this trailer for the upcoming ultimate dungeon brawler. Awaysis is a evolutionary, physics-fueled throwdown where youâ€™ll jump, slide, and collide on your adventure to restore peace to the Awaysis - an ancient floating relic under attack by forces of great darkness! Awaysis will be available on Xbox Series X/S and PC, and a demo is out on Steam as part of Steam Next Fest, which runs from February 23 to March 2, 2026.  #ign #gaming</t>
  </si>
  <si>
    <t>qn4UYsnTh7Y</t>
  </si>
  <si>
    <t>Mexican Ninja - Official Trailer | Indie Fan Fest 2026</t>
  </si>
  <si>
    <t>2026-02-19T19:30:09Z</t>
  </si>
  <si>
    <t>Action|Amber Studio|Beat 'Em Up|Madbricks|Mexican Ninja|PC|Roguelike|Mexican Ninja game trailer|game trailers|trailer|trailers|gaming|video games|video game trailer|video game trailers|new game trailers|new video game trailers|upcoming video games|new video games 2026|upcoming video games 2026</t>
  </si>
  <si>
    <t>Fast chaotic and full of attitude, Mexican Ninja is a 2.5D roguelike beat 'em up where you carve through Narkuzas in Nuevo Tokyo with tight combos, wild spirit powers and Mexican Jutsus. Slice, dodge, upgrade and become the one and only Mexican Ninja. Mexican Ninja will be available on PC, and a demo is out now on Steam.  #ign #gaming</t>
  </si>
  <si>
    <t>W7nHkZQuGMA</t>
  </si>
  <si>
    <t>Raccoin: Coin Pusher Roguelike - Official Release Date Trailer | Indie Fan Fest 2026</t>
  </si>
  <si>
    <t>2026-02-19T19:30:06Z</t>
  </si>
  <si>
    <t>Deckbuilder|Doraccoon|PC|PlayStack|RACCOIN: Coin Pusher Roguelike|Roguelike|Strategy|Raccoin: Coin Pusher Roguelike|Raccoin: Coin Pusher Roguelike game trailer|game trailers|trailer|trailers|gaming|video games|video game trailer|video game trailers|new game trailers|new video game trailers|upcoming video games|new video games 2026|upcoming video games 2026</t>
  </si>
  <si>
    <t>Raccoin gets a new trailer and a release date announcement. Watch the Raccoin release date trailer for this upcoming coin-pushing dopamine machine. Raccoin is a roguelike deckbuilder where you combine special coins with powerful items to trigger wildly satisfying combos. Stack shiny towers, spin the lucky wheel, and shake the machine until all the coins drop. Raccoin will be available on PC via Steam on March 31, 2026.  #ign #gaming</t>
  </si>
  <si>
    <t>Kcmt1T2dLPs</t>
  </si>
  <si>
    <t>inKONBINI: One Store. Many Stories. - Official Trailer | Indie Fan Fest 2026</t>
  </si>
  <si>
    <t>2026-02-19T19:30:04Z</t>
  </si>
  <si>
    <t>Adventure|Macintosh|Nagai Industries|Nintendo Switch|PC|PlayStation 5|Simulation|Xbox Series X/S|inKONBINI: One Store. Many Stories|inKONBINI: One Store. Many Stories.|inKONBINI: One Store. Many Stories. game trailer|game trailers|trailer|trailers|gaming|video games|video game trailer|video game trailers|new game trailers|new video game trailers|upcoming video games|new video games 2026|upcoming video games 2026</t>
  </si>
  <si>
    <t>inKONBINI: One Store. Many Stories is a third-person, single-player cozy slice-of-life game set in a small-town convenience store inspired by early 1990s Japan. Stock shelves, chat with regulars, and see how small choices shape everyday stories. inKONBINI: One Store. Many Stories will be available on PlayStation 5 (PS5), Nintendo Switch, Steam, and Xbox in April 2026.  #ign #gaming</t>
  </si>
  <si>
    <t>B7yp8ufk1fU</t>
  </si>
  <si>
    <t>Romestead - Official Demo Trailer | Indie Fan Fest 2026</t>
  </si>
  <si>
    <t>2026-02-19T19:30:03Z</t>
  </si>
  <si>
    <t>Action|Adventure|Beartwigs|Crafting|Offline Co-Op Multiplayer|Online Co-Op Multiplayer|Online Eight-Player Multiplayer|PC|RPG|Romestead|Survival|Three Friends|Romestead game trailer|game trailers|trailer|trailers|gaming|video games|video game trailer|video game trailers|new game trailers|new video game trailers|upcoming video games|new video games 2026|upcoming video games 2026</t>
  </si>
  <si>
    <t>Rome has fallen! Rebuild civilization in this action-adventure survival game for 1-8 players. Fight, build towns and earn favor with the Roman gods! ...or just farm your crops. Romestead will be available on PC, and a demo is out now on Steam.</t>
  </si>
  <si>
    <t>9-aWZkjGy5E</t>
  </si>
  <si>
    <t>SoulQuest - Official Demo Trailer | Indie Fan Fest 2026</t>
  </si>
  <si>
    <t>2026-02-19T19:30:02Z</t>
  </si>
  <si>
    <t>Action|Adventure|Nintendo Switch|PC|SoulBlade Studio LLC|SoulQuest|TomasJPereyra|indie.io|SoulQuest game trailer|game trailers|trailer|trailers|gaming|video games|video game trailer|video game trailers|new game trailers|new video game trailers|upcoming video games|new video games 2026|upcoming video games 2026</t>
  </si>
  <si>
    <t>Carve your path through hordes of enemies, defying the gods to seize the power of Morrigan, Goddess of Death, and retrieve the soul of your beloved! SoulQuest combines amazing gameplay with the unique Celtic mythology into one, action-packed mixture! SoulQuest will be available on PC and Nintendo Switch, and a demo is out now on Steam.  #ign #gaming</t>
  </si>
  <si>
    <t>BkvF0FYM33Q</t>
  </si>
  <si>
    <t>Fight Life: Vanguard - Official Gameplay Trailer | Indie Fan Fest 2026</t>
  </si>
  <si>
    <t>Fight Life: Vanguard|PC|RPG|StartImpulse|Strategy|Turn-Based|Two Cakes Studio|Fight Life: Vanguard game trailer|game trailers|trailer|trailers|gaming|video games|video game trailer|video game trailers|new game trailers|new video game trailers|upcoming video games|new video games 2026|upcoming video games 2026</t>
  </si>
  <si>
    <t>Engage in tactical turn-based combat, manage and upgrade each character, and strive to reclaim harmony in a world on the brink of oblivion. Take on the mantle of leadership as you guide a mercenary squad through perilous landscapes, selecting your comrades from a diverse pool of skilled recruits. Fight Life: Vanguard will be available on PC in Q2 2026. A demo is out now on Steam.  #ign #gaming</t>
  </si>
  <si>
    <t>9fDrSpYlXYI</t>
  </si>
  <si>
    <t>Indie Fan Fest livestream</t>
  </si>
  <si>
    <t>2026-02-19T19:26:52Z</t>
  </si>
  <si>
    <t>An all new Indie Fan Fest showcase from The MIX and Digital Bandidos is coming February 19, 10 am Pacific time / 1 pm Eastern time / 7 pm Central Europe time, spotlighting unreleased indie games launching demos in the upcoming Steam Next Fest. Find new favorites worthy of your wishlist as we share exclusive new game reveals, world premiere trailers, and more.  #IGN</t>
  </si>
  <si>
    <t>e5b_URfTh7w</t>
  </si>
  <si>
    <t>Kletka - Official Launch Trailer</t>
  </si>
  <si>
    <t>2026-02-19T19:00:43Z</t>
  </si>
  <si>
    <t>Callback|Horror|In404|Kletka|Nintendo Switch|Online Co-Op Multiplayer|PC|PlayStation 4|PlayStation 5|Xbox One|Xbox Series X/S|ln404|game trailer|game trailers|trailer|trailers|gaming|video games|video game trailer|video game trailers|new game trailers|new video game trailers|upcoming video games|new video games 2026|upcoming video games 2026</t>
  </si>
  <si>
    <t>Take a look at the Launch Trailer for Kletka, a first-person co-op horror game developed by Callback and In404. Players will descend into the depths of the Gigastructure to maintain a living elevator. Watch out for traps and strange anomalies while ensuring the elevator is fed by fuel, flesh, and more. Kletka is available now for PlayStation 4 (PS4), PlayStation 5 (PS5), Xbox One, Xbox Series X|S, and PC (Steam and Epic Games Store).  #IGN #Gaming</t>
  </si>
  <si>
    <t>6LpOeumzXcY</t>
  </si>
  <si>
    <t>Time for Round 3 of our best FIFA/EA FC cover athlete bracket. Vote now. Presented by @McDonalds</t>
  </si>
  <si>
    <t>2026-02-19T19:00:16Z</t>
  </si>
  <si>
    <t>iVoH6VhcO6A</t>
  </si>
  <si>
    <t>Cthulhu: The Cosmic Abyss Still Needs More Danger in its Undersea Horror</t>
  </si>
  <si>
    <t>2026-02-19T18:49:31Z</t>
  </si>
  <si>
    <t>Adventure|Big Bad Wolf|Cthulhu: The Cosmic Abyss|Dolby Digital 5.1|Nacon|PC|PlayStation 5|Xbox Series X/S|ign|videogames|video games|gaming|pc|xbox|playstation|ps5|cthulhu|the cosmic abyss|horror|fps|first person|first-person|fpv|scary|preview|gameplay|impressions|reactions</t>
  </si>
  <si>
    <t>We played Cthulhu: The Cosmic Abyss for the final time before launch and found that it's got a lot going for it but still needs a bit more danger in its undersea horror. Previewed by Jarrett Green  #IGN #Gaming</t>
  </si>
  <si>
    <t>DSY15x9L6SY</t>
  </si>
  <si>
    <t>Normal - Official Trailer (2026) Bob Odenkirk, Henry Winkler, Lena Headey</t>
  </si>
  <si>
    <t>2026-02-19T18:30:17Z</t>
  </si>
  <si>
    <t>Action|Crime|Magnolia Pictures|Normal|OPE Partners|QWGmire|Theater|Thriller|WME Independent|movie trailers|movie trailer|movies|new movies|new movie trailers|upcoming movies 2026|new movies 2026|2026 new movies|2026 trailers|new trailers|ign|ign movie trailer</t>
  </si>
  <si>
    <t>Check out the trailer for Normal, an upcoming action film starring Bob Odenkirk, Henry Winkler, and Lena Headey.  The latest collaboration between Bob Odenkirk, John Wick creator Derek Kolstad and Nobody producer Marc Provissiero, director Ben Wheatleyâ€™s (Free Fire, High Rise) kinetic neo-Western stars Odenkirk as an unassuming substitute sheriff with a troubled past who, after moving to a small, sleepy town, responds to a bank robbery and unknowingly uncovers something far more explosive.  For Sheriff Ulysses (Odenkirk), his provisional posting to the quaint Midwestern American town of Normal was meant to be a welcome respite from both his marital woes and recent moral injuries in the line of duty. But when a botched bank robbery interrupts the municipalityâ€™s tranquil pace, a dark secret is inadvertently exposed, and Ulysses soon discovers that the town is anything but its namesake.  Normal's story is written by Derek Kolstad &amp; Bob Odenkirk. The screenplay is by Derek Kolstad. It is produced by Marc Provissiero &amp; Bob Odenkirk &amp; Derek Kolstad.  Normal, directed by Ben Wheatley, opens in theaters nationwide on April 17, 2026.  #IGN #Movies</t>
  </si>
  <si>
    <t>They Will Come - Official Demo Launch Trailer</t>
  </si>
  <si>
    <t>2026-02-19T18:00:00Z</t>
  </si>
  <si>
    <t>Action|Adventure|Game Pop LLC|PC|They Will Come|game trailer|game trailers|trailer|trailers|gaming|video games|video game trailer|video game trailers|new game trailers|new video game trailers|upcoming video games|new video games 2026|upcoming video games 2026</t>
  </si>
  <si>
    <t>Don't miss the Demo Launch Trailer for They Will Come, an action-adventure puzzle game developed by Game Pop LLC. Players will sneak around as a young boy named Benjamin to solve environmental puzzles, collect items, and avoid being detected by robots who have invaded his home. They Will Come is coming soon to PC (Steam), with a demo available now.  #IGN #Gaming</t>
  </si>
  <si>
    <t>NCngY5yYdI0</t>
  </si>
  <si>
    <t>ARC Raiders - Official Shrouded Sky Teaser Trailer</t>
  </si>
  <si>
    <t>2026-02-19T17:43:27Z</t>
  </si>
  <si>
    <t>ARC Raiders|Embark Studios|Nexon|Online Co-Op Multiplayer|PC|PlayStation 5|Shooter|Third-Person|Unreal Engine 5|Xbox Series X/S|arc raiders trailer|arc raiders update|game trailer|game trailers|trailer|trailers|gaming|video games|video game trailer|video game trailers|new game trailers|new video game trailers|upcoming video games|new video games 2026|upcoming video games 2026</t>
  </si>
  <si>
    <t>Check out the Shrouded Sky Teaser Trailer from ARC Raiders, a third-person action co-op extraction shooter developed by Embark Studios. Players will be tested like never before as the Hurricane closes in on the Rust Belt. Survive the storm in the Shrouded Sky Update for ARC Raiders, launching on February 24 for PlayStation 5 (PS5), Xbox Series X|S, and PC (Steam).  #IGN #Gaming #ArcRaiders</t>
  </si>
  <si>
    <t>Toy Story 5 - Official Trailer (2026) Tom Hanks, Tim Allen, Joan Cusack</t>
  </si>
  <si>
    <t>2026-02-19T17:29:45Z</t>
  </si>
  <si>
    <t>Adventure|Animation|Comedy|Family|Pixar Animation Studios|Theater|Toy Story|Toy Story 5|Walt Disney Studios Motion Pictures|toy story 5|toy story 5 trailer|toy story 5 movie|toy story 5 official trailer|toy story 5 announcement|toy story 5 lilypad|toy story 5 release date|toy story 5 news|toy story 5 andy returns|toy story 5 trailer official|toy story movie|toy story 5 pixar|toy story 5 toys|toy story 5 teaser|toy story 5 teaser trailer</t>
  </si>
  <si>
    <t>Check out the Official Trailer for Toy Story 5, the fifth installment in the classic animated film series distributed by Walt Disney. Embark on another animated adventure with Buzz, Woody, Jessie, and more alongside newcomers with Lilypad in Toy Story 5, in theaters on June 19.  Become acquainted with the new character Lilypad, a high-tech frog-shaped smart tablet voiced by Greta Lee that makes Buzz, Woody, Jessie, and the rest of the gangâ€™s jobs exponentially harder when they have to go head-to-head with the all-new threat to playtime.  Tom Hanks returns as the ever loyal cowboy Woody, Tim Allen reports for duty as Buzz Lightyear, and Joan Cusack saddles up again as the rootinâ€™ tootinâ€™ cowgirl Jessie. It was recently announced that Conan Oâ€™Brien will also be a part of the voice cast as the toilet training tech toy, Smarty Pants.  â€œToy Story 5â€ is directed by Academy AwardÂ® winner Andrew Stanton, co-directed by Kenna Harris, and produced by Lindsey Collins. The animated adventure releases in theaters nationwide on June 19.  #ToyStory5 #IGN #Movies</t>
  </si>
  <si>
    <t>i_zTWSZ57Ww</t>
  </si>
  <si>
    <t>Fatal Fury City of the Wolves - Nightmare Geese Early Look and Starter Guide</t>
  </si>
  <si>
    <t>2026-02-19T17:24:29Z</t>
  </si>
  <si>
    <t>Cross-Platform Play|Fatal Fury|Fatal Fury: City of the Wolves|Fighting|Online Versus Multiplayer|PC|PlayStation 4|PlayStation 5|SNK|Xbox Series X/S|City of the Wolves Geese Guide|Fatal Fury City of the Wolves Geese Guide|COTW Geese Guide|COTW Nightmare Geese Guide|Geese Combos COTW|COTW Geese Combos|How to play nightmare geese|how to play geese cotw</t>
  </si>
  <si>
    <t>Nightmare Geese is heading to Fatal Fury: City of the Wolves on February 26 as the next character in the Season 2 character pass, but if you want an early breakdown of what he can do so you can be ready right when he drops, here's a starter guide covering his most notable normals, special moves, and combos.   Please also note that this was all captured on a preview build, and there may be some differences in the full release of the character.  #IGN #FatalFuryCityOfTheWolves #GeeseHoward</t>
  </si>
  <si>
    <t>UQL_aCs2rTk</t>
  </si>
  <si>
    <t>Marathon - Official 'Music of Marathon' Developer Overview</t>
  </si>
  <si>
    <t>2026-02-19T16:31:16Z</t>
  </si>
  <si>
    <t>Take a look at the 'Music of Marathon' Developer Overview for Marathon, an upcoming sci-fi extraction shooter developed by Bungie. Players can get a rundown on the inspiration for the contemporary electronic music of Marathon from audio director Chase Combs and composer Ryan Lott. Marathon is launching on March 5 for PlayStation 5 (PS5), Xbox Series X|S, and PC (Steam), with the game being playable from February 26 through March 2 as part of the Server Slam.</t>
  </si>
  <si>
    <t>f3NSAKaqD94</t>
  </si>
  <si>
    <t>Astromine - Official Demo Launch Trailer</t>
  </si>
  <si>
    <t>2026-02-19T16:00:59Z</t>
  </si>
  <si>
    <t>Action|Adventure|Alientrap|Astromine|Cross-Platform Play|Online Co-Op Multiplayer|Online Versus Multiplayer|Open-World|PC|Simulation|Survival|game trailer|game trailers|trailer|trailers|gaming|video games|video game trailer|video game trailers|new game trailers|new video game trailers|upcoming video games|new video games 2026|upcoming video games 2026</t>
  </si>
  <si>
    <t>Watch the Demo Launch Trailer for Astromine, a voxel-based co-op open-world survival game developed by Alientrap. Players will explore a spherical world to gather raw materials, engage in combat against alien creatures, and build structures. Take hold of the solar system in Astromine, coming soon to PC (Steam), with a demo available now for Steam.  #IGN #Gaming</t>
  </si>
  <si>
    <t>09KEh07a5Ng</t>
  </si>
  <si>
    <t>WWE 2K26 - Official â€˜MyRISEâ€™ Ringside Report #4 Overview Trailer</t>
  </si>
  <si>
    <t>2026-02-19T15:36:42Z</t>
  </si>
  <si>
    <t>Don't miss the â€˜MyRISEâ€™ Ringside Report #4 Overview Trailer for WWE 2K26, the latest installment in the wrestling franchise developed by Visual Concepts. Players will be able to play the return of MyRise, fitted with two new division-based branching storylines across menâ€™s and womenâ€™s divisions.   The Archetype returns in MyRISE for WWE 2K26, launching on March 13 for PlayStation 5 (PS5), Xbox Series X|S, Nintendo Switch 2, and PC (Steam), with upgraded Editions of the game launching on March 6.  #WWE2K26 #Wrestling #IGN</t>
  </si>
  <si>
    <t>Qeh2FWvS5Ic</t>
  </si>
  <si>
    <t>Dying Light 2: Stay Human - Official Infected Outbreak Trailer</t>
  </si>
  <si>
    <t>2026-02-19T15:29:33Z</t>
  </si>
  <si>
    <t>Action|Dying Light|Dying Light 2: Stay Human|Nintendo Switch|Nintendo Switch Cloud Version|Online Co-Op Multiplayer|PC|PlayStation 4|PlayStation 5|Square Enix|Techland|Xbox One|Xbox Series X/S</t>
  </si>
  <si>
    <t>Don't miss the Infected Outbreak Trailer for Dying Light 2: Stay Human, the first-person action zombie game developed by Techland. Players will fend off the undead with new advantages for Week 2 of the fight, including a 50% XP boost, weapon drops, and discounts to stay in the fight.   Defend the city in Infected Outbreak for Dying Light 2: Stay Human, available now for PlayStation 4 (PS4), PlayStation 5 (PS5), Xbox One, Xbox Series X|S, and PC (Steam).  #IGN #DyingLight2 #Horror</t>
  </si>
  <si>
    <t>RBdyzekiYNY</t>
  </si>
  <si>
    <t>Donutal - Official Teaser Trailer</t>
  </si>
  <si>
    <t>2026-02-19T15:19:08Z</t>
  </si>
  <si>
    <t>Donutal|Sci Fi|Arc Systemworks|Arc Sys|Adventure|PC|Steam</t>
  </si>
  <si>
    <t>Check out the Teaser Trailer for Donutal, a sci-fi adventure game developed by Arc System Works.   Players will find themselves as the Chief Xeno Inspector at a spaceport. Converse with other aliens who are on Earth to understand their true motivations for visiting the planet before it's destroyed. Donutal is coming soon to PC (Steam).  #Donutal #ArcSystemworks #IGN</t>
  </si>
  <si>
    <t>XeMai4EHauI</t>
  </si>
  <si>
    <t>Inner Voice - Official Announcement Trailer</t>
  </si>
  <si>
    <t>2026-02-19T15:01:03Z</t>
  </si>
  <si>
    <t>game trailer|game trailers|trailer|trailers|gaming|video games|video game trailer|video game trailers|new game trailers|new video game trailers|upcoming video games|new video games 2026|upcoming video games 2026</t>
  </si>
  <si>
    <t>Take a look at the Announcement Trailer for Inner Voice, a first-person adventure exploration game developed by X Interactive. Players will progress through a dreamlike world as a man haunted by loss. Solve narrative-driven puzzles, make key decisions to shape the narrative, and explore themes of grief and long-kept secrets. Inner Voice is coming soon to PC (Steam), with a demo available now.  #IGN #Gaming</t>
  </si>
  <si>
    <t>8PbAgxoazYA</t>
  </si>
  <si>
    <t>WWE 2K26 MyRISE Gameplay: First 23 Minutes (With Developer Commentary)</t>
  </si>
  <si>
    <t>2026-02-19T15:00:21Z</t>
  </si>
  <si>
    <t>2K Games|PlayStation 5|Sports|WWE|WWE 2K26|Wrestling|wwe 2k26|wwe 2k26 myrise|wwe 2k26 jordynne grace|wwe 2k26 paul heyman|wwe 2k26 gameplay|wwe 2k26 first look|wwe 2k26 first minutes|wwe 2k26 the comeback|wwe 2k26 story|wwe 2k26 story mode|wwe 2k26 myrise gameplay|wwe 2k26 the archetype|wwe 2k26 cm punk|wwe 2k26 ign|ign|wwe 2k26 my rise gameplay|wwe 2k26 women's myrise</t>
  </si>
  <si>
    <t>Check out the first 23 minutes of WWE 2K26's MyRise story called The Comeback, exclusively with IGN.  This year, WWE 2K26's story mode, MyRise, features the return of the Archetype, a returning MyRise character who can choose a male or female superstar path. Paul Heyman features with his two chosen champions: Bron Breakker and Jordynne Grace. Developers from Visual Concepts join us to explain how MyRise works in WWE 2K26 and what you can expect from the women's path of The Comeback.  #IGN #WWE2K26 #wwe</t>
  </si>
  <si>
    <t>tX3COO_TIt4</t>
  </si>
  <si>
    <t>Fatal Fury: City of the Wolves - Official Nightmare Geese Character Trailer</t>
  </si>
  <si>
    <t>2026-02-19T14:56:30Z</t>
  </si>
  <si>
    <t>Cross-Platform Play|Fatal Fury|Fatal Fury: City of the Wolves|Fighting|Online Versus Multiplayer|PC|PlayStation 4|PlayStation 5|SNK|Xbox Series X/S|Nightmare Geese|geese Howard|Predictabo</t>
  </si>
  <si>
    <t>PREDICTABO! Nightmare Geese has returned from the grave in Fatal Fury City of the Wolves and is meaner than ever. Sporting returning classics like the Reppuken and the infamous counter-attacks, along with the ribcage shattering Rashomon!   Nightmare Geese releases in Fatal Fury City of the Wolves on February 26th for PlayStation 4 (PS4), PlayStation 5 (PS5), Xbox Series X|S, and PC (Steam and Epic Games Store)!  Â #FatalFury #FightingGame #IGN</t>
  </si>
  <si>
    <t>gV1V6aB2gLw</t>
  </si>
  <si>
    <t>Fatal Fury: City of the Wolves x Street Fighter - Official Collab Update Trailer</t>
  </si>
  <si>
    <t>2026-02-19T14:23:39Z</t>
  </si>
  <si>
    <t>Capcom|Cross-Platform Play|Fatal Fury|Fatal Fury: City of the Wolves|Fighting|Local Two-Player Multiplayer|Nintendo Switch 2|Offline Versus Multiplayer|Online Two-Player Multiplayer|Online Versus Multiplayer|PC|PlayStation 4|PlayStation 5|SNK|Street Fighter|Street Fighter 6|Xbox Series X/S|fatal fury street fighter|fatal fury|city of the wolves|street fighter|street fighter 6|fatal fury street fighter collab</t>
  </si>
  <si>
    <t>Don't miss the Street Fighter Collab Update Trailer for Fatal Fury: City of the Wolves, the latest addition to the hit fighting game franchise developed by SNK. Players can access a wealth of new content with the new update to the Street Fighter collaboration, including new alternate costumes for Rock and Preecha, inspired by Street Fighter's Luke and Juri, new crossover skills, Kage Terry as a special boss, and more. The Street Fighter Collab Update for Fatal Fury: City of the Wolves is launching on February 26 for PlayStation 4 (PS4), PlayStation 5 (PS5), Xbox Series X|S, and PC (Steam and Epic Games Store).  #FatalFury #StreetFighter #Gaming</t>
  </si>
  <si>
    <t>qBEDNa0cKtg</t>
  </si>
  <si>
    <t>Denshattack! 10 Minutes of Early-Campaign Gameplay</t>
  </si>
  <si>
    <t>2026-02-19T14:01:20Z</t>
  </si>
  <si>
    <t>Action|Adventure|Denshattack!|Fireshine Games|PC|Platformer|PlayStation 5|Undercoders|Xbox Series X/S</t>
  </si>
  <si>
    <t>Check out ten minutes of early-level gameplay from Denshattack!, the upcoming cel-shaded skating game where your skateboard is a literal train. Think of it like a cross between Tony Hawk's Pro Skater and Jet Set Radio.   Download the demo on Steam if you're interested: https://store.steampowered.com/app/2524850/Denshattack/  #IGN #Gaming</t>
  </si>
  <si>
    <t>YHwmbozzNPE</t>
  </si>
  <si>
    <t>EverRail - Official Gameplay Demo</t>
  </si>
  <si>
    <t>2026-02-19T14:00:58Z</t>
  </si>
  <si>
    <t>Crafting|Early Access|EverRail|Icebird Studios|Online Co-Op Multiplayer|Online Four-Player Multiplayer|Open-World|PC|Survival|gameplay|game trailer|game trailers|trailer|trailers|gaming|video games|video game trailer|video game trailers|new game trailers|new video game trailers|upcoming video games|new video games 2026|upcoming video games 2026</t>
  </si>
  <si>
    <t>Take a look at the Gameplay Demo for EverRail, an open-world survival crafting game developed by Iccebird Studios. Players will set off into a frozen procedurally generated world to craft items, attain upgrades, and assemble a train to weather any storm. Take a look at just over 10 minutes of gameplay from EverRail, coming soon to PC (Steam and Epic Games Store).  #IGN #Gaming</t>
  </si>
  <si>
    <t>gKCgiV-Hru0</t>
  </si>
  <si>
    <t>Zero Parades Hands-On Preview: Six Hours With ZA/UM's Espionage RPG</t>
  </si>
  <si>
    <t>2026-02-19T13:01:20Z</t>
  </si>
  <si>
    <t>Adventure|PC|PlayStation 5|RPG|ZA/UM|Zero Parades: For Dead Spies|Zero Parades|Zero Parades Preview|Zero Parades Review|Zero Parades Gameplay|Zero Parades News|Zero Parades Hands-On|Zero Parades Impressions|Zero Parades Demo|Disco Elysium|Games like Disco Elyisum|New RPG games 2026|New RPGs|IGN|IGN Previews</t>
  </si>
  <si>
    <t>Zero Parades: For Dead Spies is an espionage RPG that follows the playbook of ZA/UM Studioâ€™s previous game, Disco Elysium, incredibly closely. Itâ€™s another high-concept, combatless, dialogue-driven game about following threads and investigating leads. But capturing lightning twice is no easy feat, and simply repeating Disco Elysiumâ€™s triumphs is no guaranteed road to success. Thankfully, there are fresh ideas here that expand and evolve ZA/UMâ€™s formula, making for what appears to be, on the surface, a more traditionally accomplished video game, but potentially at the cost of crafting a less interesting artistic creation.Â We spent six hours with the game, playing through the entire upcoming Steam Next Fest demo, plus a significant amount beyond it, and this is what we think of it.  #IGN #ZeroParades #RPG</t>
  </si>
  <si>
    <t>1hsv2C6zPok</t>
  </si>
  <si>
    <t>Is Angry Birds the best mobile game of all time? Vote now. Presented by @McDonalds</t>
  </si>
  <si>
    <t>2026-02-19T01:28:41Z</t>
  </si>
  <si>
    <t>PTD9yl_Q2PY</t>
  </si>
  <si>
    <t>This Knight of the Seven Kingdoms episode truly was amazing</t>
  </si>
  <si>
    <t>2026-02-19T01:28:12Z</t>
  </si>
  <si>
    <t>zDBcBz9QyOI</t>
  </si>
  <si>
    <t>How Draco Malfoy ended up being the unofficial mascot of Chinese New Year</t>
  </si>
  <si>
    <t>2026-02-19T00:09:26Z</t>
  </si>
  <si>
    <t>kNs6bRfqxRs</t>
  </si>
  <si>
    <t>God of War's NSFW minigames didn't age well, but...</t>
  </si>
  <si>
    <t>2026-02-19T00:08:48Z</t>
  </si>
  <si>
    <t>dUgVbSgtmQo</t>
  </si>
  <si>
    <t>Why fans think Star Fox will appear in Super Mario Galaxy</t>
  </si>
  <si>
    <t>2026-02-19T00:06:59Z</t>
  </si>
  <si>
    <t>hSg-ocev3yw</t>
  </si>
  <si>
    <t>Kristen Bell is playing Amy Rose in Sonic the Hedgehog 4!</t>
  </si>
  <si>
    <t>2026-02-19T00:06:07Z</t>
  </si>
  <si>
    <t>N_BWAXnQnRg</t>
  </si>
  <si>
    <t>Fans Believe Star Fox Has a Cameo in Super Mario Galaxy Movie - IGN Daily Fix</t>
  </si>
  <si>
    <t>2026-02-18T23:18:36Z</t>
  </si>
  <si>
    <t>ign|daily fix|the super mario galaxy movie|super mario bros movie|star fox|star fox movie|fox mccloud|star fox switch|star fox switch 2|resident evil movie|resident evil reboot|zach cregger|zach cregger resident evil movie|replaced|replaced game|replaced delay</t>
  </si>
  <si>
    <t>In today's Daily Fix: Mario fans may have spotted a yet-to-be-revealed cameo in the latest Super Mario Galaxy Movie trailer. A character way off to the side of the frameâ€”barely in it, reallyâ€”in one shot of the trailer looks kinda sorta almost like what Fox McCloud wears in the Star Fox games. While this isn't confirmed, it does make a little sense, considering Mario and friends will be going to space in the Super Mario Galaxy Movie. In other movie news, director Zach Cregger said he's been giving 'carte blanche' on his upcoming Resident Evil movie reboot. Basically it means he can do whatever he wants, and has already teased that we may not see any familiar characters from the games. While the movie will be its own thing, it will adhere to the lore of the games. And finally, the anticipated 2.5D cyberpunk pixel art action game REPLACED has been delayed yet again, this time to address feedback after the game's recent demo on Steam.  #IGN</t>
  </si>
  <si>
    <t>Nioh 3 - Official Legacy Trailer</t>
  </si>
  <si>
    <t>2026-02-18T22:30:00Z</t>
  </si>
  <si>
    <t>Action|Koei Tecmo|Nioh|Nioh 3|PC|PlayStation 5|Soulslike|Team Ninja|game trailer|game trailers|trailer|trailers|gaming|video games|video game trailer|video game trailers|new game trailers|new video game trailers|upcoming video games|new video games 2026|upcoming video games 2026</t>
  </si>
  <si>
    <t>Watch the Legacy Trailer for Nioh 3, an action RPG developed by Team Ninja. Players can get a look at past Nioh titles leading up to the bombastic release of the third entry in the series. See the evolution of the franchise with Nioh 3, available now for PlayStation 5 (PS5) and PC (Steam).  #IGN #Gaming</t>
  </si>
  <si>
    <t>yiX92h1dmPs</t>
  </si>
  <si>
    <t>Dread Eagle - Official Reveal Trailer</t>
  </si>
  <si>
    <t>2026-02-18T21:30:11Z</t>
  </si>
  <si>
    <t>dread eagle|dread eagle trailer|game trailer|game trailers|trailer|trailers|gaming|video games|video game trailer|video game trailers|new game trailers|new video game trailers|upcoming video games|new video games 2026|upcoming video games 2026</t>
  </si>
  <si>
    <t>Watch the Reveal Trailer for Dread Eagle, a first-person action-adventure horror game developed by Tarba Paul Cornel and Abdul Rafy. Players will become part of an experiment set in a secret Romanian facility. Explore the depths of the Soviet led trials to uncover the true nature of it and what remains of those who participated. Play alone or with friends in Dread Eagle, coming soon to PC (Steam).  #IGN #Gaming</t>
  </si>
  <si>
    <t>9sKOC_4FHSc</t>
  </si>
  <si>
    <t>God of War Sons of Sparta - Official 'Land of Laconia' Overview</t>
  </si>
  <si>
    <t>2026-02-18T20:30:04Z</t>
  </si>
  <si>
    <t>Action|God of War|God of War Sons of Sparta|Mega Cat Studios|Platformer|PlayStation 5|Santa Monica Studio|Sony Interactive Entertainment|game trailer|game trailers|trailer|trailers|gaming|video games|video game trailer|video game trailers|new game trailers|new video game trailers|upcoming video games|new video games 2026|upcoming video games 2026</t>
  </si>
  <si>
    <t>Get a look at the 'Land of Laconia' Behind The Scenes Video for God of War Sons of Sparta, a 2D action platformer Metroidvania developed by Mega Cat Studios and Sony Santa Monica Studio. Players can hear from the development team on the creation of the game's environments of Laconia, the so-called backyard of Kratos and Deimos's home in Sparta. God of War Sons of Sparta is available now for PlayStation 5 (PS5).  #IGN #Gaming #GodOfWar</t>
  </si>
  <si>
    <t>7-0vA-jqvJ8</t>
  </si>
  <si>
    <t>Itâ€™s the final 4 of our GOAT mobile game bracket. Tell us your choice. Presented by @McDonalds</t>
  </si>
  <si>
    <t>2026-02-18T20:02:15Z</t>
  </si>
  <si>
    <t>S2po4s4NCB8</t>
  </si>
  <si>
    <t>Overwatch Reign of Talon: Which New Character Should You Play As?</t>
  </si>
  <si>
    <t>2026-02-18T19:30:09Z</t>
  </si>
  <si>
    <t>Overwatch|Overwatch Reign of Talon|Overwatch New Heroes|Domina Gameplay|Emre Overwatch|Anran Overwatch|Mizuki Overwatch|Jetpack Cat Overwatch|Overwatch Season 1|Overwatch Update|Hero Shooter|Blizzard Entertainment|Overwatch 2|Overwatch Patch Notes|Overwatch Abilities|Overwatch Ultimate|Vishkar Industries|Overwatch Lore|Overwatch Guide|IGN</t>
  </si>
  <si>
    <t>Overwatch is back and dropping the '2' with the massive Reign of Talon update! Season 1 kicks off with a total overhaul of the hero shooter, bringing a new menu, expanded story missions, and a staggering five new heroes to the roster. Whether youâ€™re looking to soak up damage as the Vishkar VP Domina or take to the skies as the literal Jetpack Cat, weâ€™ve got the full breakdown of every new kit, ultimate, and perk you need to know before jumping back into the fray.  This Overwatch gameplay overview covers the new Tank, Damage, and Support heroes: Domina, Emre, Anran, Mizuki, and Jetpack Cat. We dive deep into their primary fires, unique abilities like Mizukiâ€™s Spirit Glaive and Anranâ€™s Vermillion Revival, and the new Major and Minor Perk systems that allow for role customization. Stay tuned to IGN for the latest Overwatch news, hero guides, and Season 1 patch notes as the Reign of Talon begins.  00:00 Intro 00:28 Domina (Tank) 02:43 Emre (Damage) 04:32 Anran (Damage) 06:42 Mizuki (Support) 09:01 Jetpack Cat (Support)  #IGN #Gaming #Overwatch</t>
  </si>
  <si>
    <t>At_qJKUSxhY</t>
  </si>
  <si>
    <t>Can You Guess This Classic Before the Scoop Crew? - Game Scoop! Clip</t>
  </si>
  <si>
    <t>2026-02-18T19:25:37Z</t>
  </si>
  <si>
    <t>480p|720p|Action|Custom Soundtrack|Dolby Digital 5.1|Dolby Pro Logic II|GameCube|Memory Blocks|Memory Card|Number Of Players|Online|PC|PlayStation 2|TMNT|Teenage Mutant Ninja Turtles|Ubisoft|Ubisoft Montreal|Wii|Xbox 360</t>
  </si>
  <si>
    <t>Every episode of Game Scoop! ends with a round of Video Game 20 Questions. The crew has 20 yes or no questions to guess a mystery game. Play along at home!</t>
  </si>
  <si>
    <t>U3dSmRnxT0w</t>
  </si>
  <si>
    <t>Solid Snake meets Splinter Cell's Sam Fisher in Rainbow Six Siege</t>
  </si>
  <si>
    <t>2026-02-18T18:47:41Z</t>
  </si>
  <si>
    <t>BcJLbQMmuAU</t>
  </si>
  <si>
    <t>Poppy Playtime: Chapter 5 - Official Launch Trailer</t>
  </si>
  <si>
    <t>2026-02-18T18:04:24Z</t>
  </si>
  <si>
    <t>Don't miss the Launch Trailer for Poppy Playtime: Chapter 5, a free-to-play horror puzzle adventure game developed by Mob Entertainment. Embark on a sinister adventure as players pick up from the events of Chapter 4 with Chapter 5 of Poppy Playtime. Explore new areas of the factory and confront The Prototype in Chapter 5 for Poppy Playtime, available now for PC (Steam and Epic Games Store).  #IGN #Gaming</t>
  </si>
  <si>
    <t>WY1xkneOSvA</t>
  </si>
  <si>
    <t>Lee Croninâ€™s The Mummy - Official Trailer (2026) Jack Reynor, Laia Costa, May Calamawy</t>
  </si>
  <si>
    <t>2026-02-18T17:28:17Z</t>
  </si>
  <si>
    <t>Action|Atomic Monster|Blumhouse Productions|Fantasy|Lee Cronin's The Mummy|New Line Cinema|The Mummy|Theater|Wild Atlantic Pictures</t>
  </si>
  <si>
    <t>Take a look at the Official Trailer for Lee Croninâ€™s The Mummy, an upcoming horror film distributed by Warner Bros. Pictures. Witness an endearing reunion shift into a nightmare in Lee Croninâ€™s The Mummy, in theaters on April 17.  The young daughter of a journalist disappears into the desert without a traceâ€”eight years later, the broken family is shocked when she is returned to them, as what should be a joyful reunion turns into a living nightmare.  Lee Croninâ€™s The Mummy stars Jack Reynor, Laia Costa, May Calamawy, Natalie Grace, with Veronica FalcÃ³n. The film is written and directed by Cronin, and produced by James Wan, Jason Blum and John Keville. The executive producers are Michael Clear, Judson Scott, Macdara Kelleher and Lee Cronin.   Lee Croninâ€™s The Mummy is in theaters on April 17.  #IGN #TheMummy #Horror</t>
  </si>
  <si>
    <t>MWzU33yONpw</t>
  </si>
  <si>
    <t>NBA 2K26 - Official Season 5 Trailer</t>
  </si>
  <si>
    <t>2026-02-18T16:27:35Z</t>
  </si>
  <si>
    <t>2K Games|Baseball|NBA 2K|NBA 2K26|Nintendo Switch|Nintendo Switch 2|PC|PlayStation 4|PlayStation 5|Simulation|Sports|Visual Concepts|Xbox One|Xbox Series X/S</t>
  </si>
  <si>
    <t>Watch the Season 5 Trailer for NBA 2K26, the latest addition to the hit basketball simulation franchise developed by Visual Concepts. Players can interact with new content with the arrival of Season 5, including new college-themed content in both MyCAREER and MyTEAM, including player cards, jerseys, mascots, and more from 16 powerhouse universities. Season 5 for NBA 2K26 is launching on February 20 for PlayStation 4 (PS4), PlayStation 5 (PS5), Xbox One, Xbox Series X|S, Nintendo Switch, Nintendo Switch 2, and PC (Steam).</t>
  </si>
  <si>
    <t>QQ24tnspu_4</t>
  </si>
  <si>
    <t>John Carpenter's Toxic Commando - Official 'The Medic' Overview Trailer</t>
  </si>
  <si>
    <t>2026-02-18T16:17:11Z</t>
  </si>
  <si>
    <t>Take a look at 'The Medic' Overview Trailer for John Carpenter's Toxic Commando, an upcoming first-person action co-op adventure shooter developed by Saber Interactive. Players can get the rundown on the Medic Class, fitted with perks and abilities to keep the team alive in the heat of battle. Make use of a healing orb ability that heals teammates in its vicinity, special perks, defensive gear, and the option to heal oneself if need be. Play as The Medic in John Carpenter's Toxic Commando, launching on March 12 for PlayStation 5 (PS5), Xbox Series X|S, and PC (Steam).</t>
  </si>
  <si>
    <t>_k6_dUe9bpY</t>
  </si>
  <si>
    <t>EPiC: Elvis Presley in Concert - Exclusive Clip (2026)</t>
  </si>
  <si>
    <t>2026-02-18T16:00:57Z</t>
  </si>
  <si>
    <t>Authentic Studios|Bazmark Films|Documentary|EPiC: Elvis Presley in Concert|Music|Neon|Theater|Universal Pictures</t>
  </si>
  <si>
    <t>The King takes the stage in Las Vegas in this exclusive clip from director Baz Luhrmann's restored footage documentary EPiC: Elvis Presley in Concert, which begins a one-week exclusive IMAX engagement starting February 20th and opens in theaters February 27, 2026.  #IGN #Movies</t>
  </si>
  <si>
    <t>LVstDtxA9nw</t>
  </si>
  <si>
    <t>Bodycam - Exclusive Trailer (2026)</t>
  </si>
  <si>
    <t>2026-02-18T16:00:27Z</t>
  </si>
  <si>
    <t>Bodycam [2026]|Horror|On-Demand|Shudder|movie trailers|movie trailer|movies|new movies|new movie trailers|upcoming movies 2026|new movies 2026|2026 new movies|2026 trailers|new trailers|ign|ign movie trailer</t>
  </si>
  <si>
    <t>Check out the brand new trailer for Bodycam, the supernatural horror movie from director Brandon Christensen (Night of the Reaper) that's coming to Shudder on Friday, March 13.  Here's the official synopsis of the film from Shudder: 'When two police officers show up to investigate a domestic dispute, a startling escalation leads to a tragic accident. Not wanting to be crucified by the public, the officers attempt to cover it up - only to reveal that their body cameras aren't the only things watching them.'  Starring Jaime Callica, Sean Rogerson, Catherine Lough Haggquist, Angel Prater, and Keegan Connor Tracy, Bodycam looks to reinvent the found-footage genre as it blends 'visceral dread with cosmic terror.'</t>
  </si>
  <si>
    <t>3g8Rya-B6Nw</t>
  </si>
  <si>
    <t>The Bluff Exclusive Clip: Karl Urban vs Priyanka (2026)</t>
  </si>
  <si>
    <t>2026-02-18T16:00:05Z</t>
  </si>
  <si>
    <t>AGBO|Action|Amazon MGM Studios|Big Indie Pictures|Cinestar Pictures|Drama|On-Demand|Prime Video|The Bluff</t>
  </si>
  <si>
    <t>Check out this exclusive clip from the new movie The Bluff, starring Karl Urban. In the clip, Captain Connor (Urban) comes face-to-face with his ultimate adversary, Ercell â€œBloody Maryâ€ Bodden (Priyanka), in an epic and treacherous clash of steel. The Bluff premieres globally on Prime Video February 25.  #IGN</t>
  </si>
  <si>
    <t>cOB3lQrpRnM</t>
  </si>
  <si>
    <t>Cthulhu: The Cosmic Abyss - Official Investigation Trailer</t>
  </si>
  <si>
    <t>2026-02-18T15:28:00Z</t>
  </si>
  <si>
    <t>Adventure|Big Bad Wolf|Cthulhu: The Cosmic Abyss|Dolby Digital 5.1|Nacon|PC|PlayStation 5|Xbox Series X/S</t>
  </si>
  <si>
    <t>Take a look at investigation gameplay in this latest Cthulhu: The Cosmic Abyss trailer for the upcoming narrative investigation game inspired by the universe of Lovecraft.Â Cthulhu: The Cosmic Abyss will be available on PlayStation 5 (PS5), Xbox Series X|S, and PC on April 16, 2026. A Steam demo will be available on February 23, 2026.  In Cthulhu: The Cosmic Abyss, take on the role of Noah, an agent of the Ancile, an office specializing in occult affairs, investigating the mysterious disappearance of miners in the heart of the Pacific Ocean. His research will plunge him into the depths of the immense labyrinthine prison of R'lyeh, an ancient sunken city where Cthulhu is held captive. The player and theirAI companion, KEY, will have to solve complex puzzles, make choices that will influence his destiny, and try to resist the corruption of the mind caused by the influence of Cthulhu.</t>
  </si>
  <si>
    <t>7cyHjFOTJiU</t>
  </si>
  <si>
    <t>Oni Press' Destination Kill #1 - Official Trailer</t>
  </si>
  <si>
    <t>Check out the trailer for the latest series from Oni Press, Destination Kill. Written and drawn by Joe Palmer (Time Before Time), Destination Kill takes place in a bleakly funny dystopian future where humanity's corporate overlords face a new workers' uprising.  Here's the official summary for Destination Kill:  'The year is 2125, and the all-powerful corporation Overcon uses its robot workers to pour our drinks and dispense our meds, all while rebuilding Londonâ€™s Central City into a hyper-modern megalopolis bolted together in its own image. But as Overcon prepares to celebrate the first year of its Paradise Loopâ€”a superfast transatlantic train that connects the Central City to New York in under 60 minutesâ€”an unwieldy army of displaced human workers floods the streets with weapons, plotting an attack at the anniversary gala. Enter: Gina Serene, a stressed-out, pill-popping police detective in desperate need of a vacation and her ex-partner turned P.I., Lance Wingmanâ€”who are now the only thing standing between Overconâ€™s skyscraper-sized fist and the worker uprising that threatens to bring Britain's capital crashing down around them.'  Destination Kill is a four-issue limited series, with the first issue releasing on May 13.  #IGN #Comics</t>
  </si>
  <si>
    <t>6uNnUfxABQM</t>
  </si>
  <si>
    <t>Frontier Legends - Official Announcement Trailer</t>
  </si>
  <si>
    <t>2026-02-18T15:00:10Z</t>
  </si>
  <si>
    <t>frontier legends|frontier legends gameplay|frontier legends trailer|frontier legends gameplay trailer|frontier legends game|frontier legends game trailer|frontier legends steam|western survival game|survival game|western game</t>
  </si>
  <si>
    <t>Take a look at the Announcement Trailer for Frontier Legends, a Wild West open-world action-adventure RPG developed by Neojac Entertainment. Players will step into the wild frontiers to become a legend in the West. Explore a sprawling world full of secrets to discover, skills to master, and slingers of guns around every corner. Frontier Legends is coming soon to PC (Steam).  #FrontierLegends #Gaming #IGN</t>
  </si>
  <si>
    <t>2Fqo_gjRSAE</t>
  </si>
  <si>
    <t>Scream Franchise Recap</t>
  </si>
  <si>
    <t>2026-02-18T13:45:00Z</t>
  </si>
  <si>
    <t>Horror|Paramount Pictures|Scream|Scream 7|Spyglass Entertainment|slasher movies|best slasher movies|wes craven|neve campbell|sydney prescott|franchise recap|scream 1-6|scream timeline in chronological order|ghostface|courtney cox|drew barrymore|scream casting controversy|dimension films|kevin williamson|teen slasher movies|best horror movies|best horror villains|scariest movies</t>
  </si>
  <si>
    <t>In 1996, Wes Craven gave us Scream, a meta, self-depricating breath of life into a stagnant horror genre that desparately needed all of its rules broken. Six movies later, Sydney Prescott is still squaring off against Ghostface, whoever happens to be under the mask. Before you get to Scream 7, it's time to take a look back at who killed who and why, how many long lost children are revealed in the climactic showdowns and how many Stab movies were actually good. Here's the entire Franchise Recap, for Scream 1-6.</t>
  </si>
  <si>
    <t>Z1bKjdXC1uM</t>
  </si>
  <si>
    <t>Assassin's Creed Shadows FINALLY gets... a jump button?</t>
  </si>
  <si>
    <t>2026-02-18T01:01:35Z</t>
  </si>
  <si>
    <t>lI7okmx3h1M</t>
  </si>
  <si>
    <t>Jimmy Crystal is BOOKING it in this 28 Years Later: The Bone Temple deleted scene</t>
  </si>
  <si>
    <t>2026-02-18T01:00:50Z</t>
  </si>
  <si>
    <t>AmWLhKSYcTM</t>
  </si>
  <si>
    <t>REANIMAL fans rejoice! We have exclusive REANIMAL merch, including figurines and t-shirts! #ign</t>
  </si>
  <si>
    <t>2026-02-18T00:54:46Z</t>
  </si>
  <si>
    <t>WkeBvx7qZ7s</t>
  </si>
  <si>
    <t>Shark Tale star Martin Scorsese has joined the cast of The Mandalorian and Grogu! #starwars #movie</t>
  </si>
  <si>
    <t>2026-02-17T23:56:09Z</t>
  </si>
  <si>
    <t>OICKlJLV_0w</t>
  </si>
  <si>
    <t>Avatar Legends: The Fighting Game - Official Aang Techniques Overview Trailer</t>
  </si>
  <si>
    <t>2026-02-17T23:00:27Z</t>
  </si>
  <si>
    <t>Action|Avatar Legends: The Fighting Game|Avatar the Last Airbender|Fighting|aang avatar legends: the fighting game|avatar the last airbender|avatar legends: the fighting game|avatar legends the fighting game|avatar|avatar legends|avatar fighting game|avatar legends: the fighting game gameplay|avatar fighting game trailer|avatar legends gameplay|avatar fighting game gameplay|new avatar game|avatar the last airbender fighting game|aang fighting game gameplay|aang</t>
  </si>
  <si>
    <t>Don't miss the Aang Techniques Overview Trailer for Avatar Legends: The Fighting Game (working title), an upcoming 2D anime action fighting game based on the hit Avatar: The Last Airbender and The Legend of Korra series, developed by Gameplay Group International in collaboration with Paramount.  Players can get the rundown on key techniques when fighting as The Last Airbender, Aang. Make use of his unique airbending abilities that allow for advanced movement and quick hits to overwhelm the opponent. Master Aang in Avatar Legends: The Fighting Game, launching in Summer 2026 for PlayStation 4 (PS4), PlayStation 5 (PS5), Xbox Series X|S, Nintendo Switch, Nintendo Switch 2, and PC (Steam). Wishlist the game here on Steam now: https://store.steampowered.com/app/2424420/Avatar_Legends_The_Fighting_Game/  For more updates, follow the official channels below:  https://x.com/avatar_fightersÂ  https://www.instagram.com/avatar_fighters/Â  https://www.youtube.com/@Avatar_Fighters https://www.tiktok.com/@avatar_fighters https://bsky.app/profile/avatarfighters.bsky.social  #AvatarLegendsTheFightingGame #Gaming #IGN</t>
  </si>
  <si>
    <t>7FeAHEXJwh8</t>
  </si>
  <si>
    <t>Baby Greedo AND Embo from the Clone Wars?! Star Wars is back on the big screen! #starwars #clonewars</t>
  </si>
  <si>
    <t>2026-02-17T22:52:03Z</t>
  </si>
  <si>
    <t>Nj1DsoBmPY8</t>
  </si>
  <si>
    <t>Screamer Mixes Anime Combat Racing With Serious Mechanical Depth</t>
  </si>
  <si>
    <t>2026-02-17T22:35:30Z</t>
  </si>
  <si>
    <t>Action|Milestone|PC|PlayStation 5|Polygon Pictures|Racing|Screamer|Screamer [2026]|Xbox Series X/S|ign|videogames|video games|gaming|pc|xbox|playstation|ps5|series x|series s|steam|anime|arcade|combat|racing|racer|screamer|preview|gameplay|impressions|reactions</t>
  </si>
  <si>
    <t>After spending a few hours exploring Screamer's arcade modes, what emerged is a combat racer with a genuinely clever resource system, meaningful character differentiation, and a custom ruleset editor that could give Screamer real longevity. Previewed by Gabriel Moss.  #Screamer #IGN #Gaming</t>
  </si>
  <si>
    <t>0q09pYWaVvE</t>
  </si>
  <si>
    <t>Big Open-World Games Headline Xbox Game Pass Wave 2 for February - IGN Daily Fix</t>
  </si>
  <si>
    <t>2026-02-17T22:29:06Z</t>
  </si>
  <si>
    <t>ign|daily fix|xbox game pass|pc game pass|witcher 3|witcher 3 complete edition|witcher 4|avatar|frontiers of pandora|kingdom come deliverance 2|call of duty mobile|cod mobile|cod warzone|warzone 2.0|warzone mobile|warzone mobile offline|super mario galaxy movie|rob the robot|robotic operating buddy|yoshi</t>
  </si>
  <si>
    <t>In today's Daily Fix: Xbox Game Pass Wave 2 titles have been revealed, and there are some big open-world heavy-hitters. The Witcher 3: Wild Hunt - Complete Edition, Avatar: Frontiers of Pandora, and Kingdom Come: Deliverance 2 all make their way to the service, among other games. In other news, Call of Duty: Warzone Mobile will go offline in just a couple of monthsâ€”not to be confused with Call of Duty: Mobile, which is still going strong (and also has a battle royale mode). And finally, a toy set from the upcoming Super Mario Galaxy Movie may have spoiled the reveal of a beloved NES character.  #XboxGamePass #IGNDailyFix #IGN</t>
  </si>
  <si>
    <t>Rv5_hnaKkg4</t>
  </si>
  <si>
    <t>God of War Sons of Sparta - Official 'Symphony of Sparta' Behind The Scenes Clip</t>
  </si>
  <si>
    <t>2026-02-17T22:00:34Z</t>
  </si>
  <si>
    <t>Don't miss the 'Symphony of Sparta' Behind The Scenes Video for God of War Sons of Sparta, a 2D action Metroidvania platformer developed by Mega Cat Studios and Sony Santa Monica Studio. Players can hear from key developers at Mega Cat Studios alongside the iconic Bear McCreary, who returns to the franchise to provide his signature God of War sound to this retro-inspired installment to the franchise. Get the rundown on Bear McCreary's inspirations for the music of God of War Sons of Sparta, available now for PlayStation 5 (PS5).  #IGN #Gaming</t>
  </si>
  <si>
    <t>QgV_PlBBZj4</t>
  </si>
  <si>
    <t>Round 2 of our best FIFA/EA FC cover athlete bracket is here. Vote now. Presented by @McDonalds</t>
  </si>
  <si>
    <t>2026-02-17T21:30:06Z</t>
  </si>
  <si>
    <t>xhXnSauMioM</t>
  </si>
  <si>
    <t>Reigns: The Witcher - Official Gameplay Overview Trailer</t>
  </si>
  <si>
    <t>2026-02-17T21:01:06Z</t>
  </si>
  <si>
    <t>Adventure|Android|Devolver Digital|Macintosh|Nerial|PC|Reigns|Reigns: The Witcher|The Witcher|iPad|iPhone|game trailer|game trailers|trailer|trailers|gaming|video games|video game trailer|video game trailers|new game trailers|new video game trailers|upcoming video games|new video games 2026|upcoming video games 2026</t>
  </si>
  <si>
    <t>Check out the Gameplay Overview Trailer for Reigns: The Witcher, a decision-based adventure game developed by Nerial. Players will embark on a whole new adventure in The Witcher universe to play as Geralt of Rivia. Fight for survival within the drunken ballads of his dear friend, Dandelion the bard, make key decisions, and explore the CD Projekt Red world like never before. Reigns: The Witcher is launching on February 25 for iOS, Android, and PC (Steam and GoG).</t>
  </si>
  <si>
    <t>Yg2eB4ZvOfs</t>
  </si>
  <si>
    <t>Avowed - Official Anniversary Update Trailer</t>
  </si>
  <si>
    <t>2026-02-17T20:00:34Z</t>
  </si>
  <si>
    <t>Avowed|Microsoft Game Studios|Obsidian Entertainment|PC|PlayStation 5|RPG|Xbox Series X/S|game trailer|game trailers|trailer|trailers|gaming|video games|video game trailer|video game trailers|new game trailers|new video game trailers|upcoming video games|new video games 2026|upcoming video games 2026</t>
  </si>
  <si>
    <t>Get a look at the Anniversary Update Trailer for Avowed, a first-person fantasy RPG developed by Obsidian Entertainment. Players can now access a new update to celebrate the anniversary of the hit title with community-requested features, major new additions, new playable races, New Game+, and more. Dive into the game with custom difficulty modifiers, Photo Mode, quality-of-life updates, and more with Avowed's latest update, available now for PlayStation 5 (PS5), Xbox Series X|S, and PC (Steam and Battle.Net).  #IGN</t>
  </si>
  <si>
    <t>ORKAD2R_OYM</t>
  </si>
  <si>
    <t>Exploring the IGN Vault: The Full 30th Anniversary Tour - IGN30</t>
  </si>
  <si>
    <t>2026-02-17T19:09:04Z</t>
  </si>
  <si>
    <t>Adventure|Inside|Nintendo Switch|PC|PlayStation 4|Playdead|Steam Deck Verified|Xbox One|iPhone</t>
  </si>
  <si>
    <t>As part of IGN's 30th anniversary celebrations we're opening up the secret vault where we store all the consoles, games, accessories, and paraphernalia we've collected over the years. IGN Entertainment co-founder Peer Schneider and longtime host Daemon Hatfield are digging through years of well-loved consoles, dev kits, unfinished instruction manuals, rare controllers, game prototypes, and so much more.  This isn't just a storage facility â€” itâ€™s a time capsule containing relics of the gaming industryâ€™s most iconic eras.</t>
  </si>
  <si>
    <t>b2OPWsuAbLg</t>
  </si>
  <si>
    <t>Total Chaos - Official New Game Plus Teaser Trailer</t>
  </si>
  <si>
    <t>2026-02-17T19:00:37Z</t>
  </si>
  <si>
    <t>Apogee Entertainment|Horror|PC|PlayStation 5|SteamVR|Survival|Total Chaos|Trigger Happy Interactive|Xbox Series X/S|game trailer|game trailers|trailer|trailers|gaming|video games|video game trailer|video game trailers|new game trailers|new video game trailers|upcoming video games|new video games 2026|upcoming video games 2026</t>
  </si>
  <si>
    <t>Check out the Total Chaos teaser trailer for the survival horror game. New Game+ is coming to Total Chaos, as familiar chapters return as far more hostile gauntlets, featuring new story content, new locations, a brand-new ending, and a relentless new stalker enemy. Total Chaos is available now on PC, PlayStation 5 (PS5), Xbox Series X|S, and Game Pass. Total Chaos's New Game+ mode arrives on March 2, 2026.  New Game+ unlocks after completing the game and reimagines the first seven chapters of Total Chaos with more aggressive enemies, brutally scarce resources, and constant pressure. The nightmare culminates in an entirely new final chapter: Chapter 8 â€“ Reckoning.  #IGN #Gaming</t>
  </si>
  <si>
    <t>r6c9_7w36Ag</t>
  </si>
  <si>
    <t>The Top 5 plays of the Rainbow Six Invitational in Paris. Presented by @RainbowSixEsports</t>
  </si>
  <si>
    <t>2026-02-17T18:46:26Z</t>
  </si>
  <si>
    <t>lhd7Z8q_w_A</t>
  </si>
  <si>
    <t>Avowed - Everything New in the Anniversary Update</t>
  </si>
  <si>
    <t>2026-02-17T18:00:53Z</t>
  </si>
  <si>
    <t>avowed|avowed gameplay|avowed anniversary update|avowed one year anniversary|avowed photo mode|avowed ng+|avowed new game plus|avowed quarterstaff|avowed new playable races|avowed magic mirror|avowed new presets|avowed godlike features|avowed custom difficulty|avowed customization|avowed character creation|avowed dwarf|avowed aumaua|avowed orlan|avowed update|avowed new patch|avowed update 2026</t>
  </si>
  <si>
    <t>Avowed just dropped a major anniversary update that adds more character customization, new playable races, New Game+, Photo Mode, and more. This update also coincides with Avowed's PlayStation 5 release, allowing more players to step into Obsidian's Living Lands. Let's take a look at everything new in Avowed's anniversary update. All gameplay in this video was captured on a PS5 Pro in 4K, unless otherwise noted.  0:00 - Intro  0:34 - New Game+ 1:32 - Photo Mode 2:06 - New Quarterstaff Weapon 2:34 - New Playable Races 3:05 - Magic Mirror 3:28 - More Preset Characters and Godlike Features 3:55 - Custom Difficulty Options 4:41 - Outro  For more Avowed tips and a complete walkthrough, check out our Wiki guide at https://www.ign.com/wikis/avowed  #ign #gaming</t>
  </si>
  <si>
    <t>Vt6t6WX8lFU</t>
  </si>
  <si>
    <t>Yakuza Kiwami 3 &amp; Dark Ties - Official â€˜Two For Oneâ€™ Trailer</t>
  </si>
  <si>
    <t>2026-02-17T17:07:51Z</t>
  </si>
  <si>
    <t>Action|Adventure|Nintendo Switch 2|Open-World|PC|PlayStation 4|PlayStation 5|RPG|Remake|Ryu Ga Gotoku Studio|SEGA|Xbox Series X/S|Yakuza Kiwami 3 &amp; Dark Ties|Yakuza: Like A Dragon</t>
  </si>
  <si>
    <t>Get a look at the 'Two For One' Trailer for Yakuza Kiwami 3 &amp; Dark Ties, a remake of the hit action-adventure game Yakuza 3, alongside the Dark Ties standalone experience developed by Ryu Ga Gotoku Studio.   Players will embark on action-packed narratives in a double pack of action, fighting, and more. Yakuza Kiwami 3 &amp; Dark Ties is available now for PlayStation 4 (PS4), PlayStation 5 (PS5), Xbox Series X|S, Nintendo Switch, and PC (Steam).  #YakuzaKiwami3 #DarkTies #IGN</t>
  </si>
  <si>
    <t>nlV93XSc-Js</t>
  </si>
  <si>
    <t>Star Trek: Voyager - Across the Unknown - Official Launch Trailer</t>
  </si>
  <si>
    <t>2026-02-17T16:51:29Z</t>
  </si>
  <si>
    <t>Daedalic Entertainment|GameXcite|Nintendo Switch 2|PC|PlayStation 5|Star Trek|Star Trek: Voyager - Across the Unknown|Strategy|Xbox Series X/S</t>
  </si>
  <si>
    <t>Don't miss the Launch Trailer for Star Trek: Voyager - Across the Unknown, a narrative-driven sci-fi strategy game developed by Gamexcite. Players will man the iconic spaceship to make key decisions, collect resources, and bring the ship and crew home in one piece. Star Trek: Voyager - Across the Unknown is launching on February 18 for PlayStation 5 (PS5), Xbox Series X|S, Nintendo Switch 2, and PC (Steam).</t>
  </si>
  <si>
    <t>og_zNZaRJ7U</t>
  </si>
  <si>
    <t>Marathon - Official 'Death Awaits' Gameplay Trailer</t>
  </si>
  <si>
    <t>2026-02-17T16:30:41Z</t>
  </si>
  <si>
    <t>Take a look at the 'Death Awaits' Gameplay Trailer for Marathon, an upcoming first-person extraction shooter developed by Bungie.   Players will descend to the planet of Tau Ceti IV with their consciousness in class-driven Shells with unique abilities to fight for resources and escape at all costs. Marathon will be playable during the Server Slam running from February 26 through March 2, with a release on March 5 on PlayStation 5 (PS5), Xbox Series X|S, and PC (Steam).  #IGN #Marathon #ExtractionShooter</t>
  </si>
  <si>
    <t>GMoToBo6PBM</t>
  </si>
  <si>
    <t>Star Wars: The Mandalorian and Grogu - Official Trailer #2 (2026) Pedro Pascal, Sigourney Weaver</t>
  </si>
  <si>
    <t>2026-02-17T16:18:00Z</t>
  </si>
  <si>
    <t>Action|Golem Creations|Ian Bryce Productions|Lucasfilm|Sci-Fi|Star Wars|Star Wars: The Mandalorian and Grogu|Theater|Walt Disney Studios Motion Pictures</t>
  </si>
  <si>
    <t>Take a look at the Official Trailer #2 for Star Wars: The Mandalorian and Grogu, the theatrical continuation of the Disney+ series The Mandalorian distributed by Lucasfilm. Fans will embark on a brand-new journey with Din Djarin and Grogu with Star Wars: The Mandalorian and Grogu, in theaters on May 22.  Star Wars: The Mandalorian and Grogu stars Pedro Pascal, Sigourney Weaver, Jeremy Allen White, and more. The film is directed by Jon Favreau and written by Jon Favreau, Dave Filoni, and George Lucas.   Star Wars: The Mandalorian and Grogu will be released in theaters on May 22.  #StarWars #TheMandalorian #IGN</t>
  </si>
  <si>
    <t>QJfyXzq2uMU</t>
  </si>
  <si>
    <t>Scream 7 - Official 'Like Mother Like Daughter' Behind-The-Scenes Video (2026) Neve Campbell</t>
  </si>
  <si>
    <t>2026-02-17T16:14:28Z</t>
  </si>
  <si>
    <t>Watch the 'Like Mother Like Daughter' Behind-The-Scenes Video for Scream 7, an upcoming horror film starring Neve Campbell, Courteney Cox, Isabel May, Jasmin Savoy Brown, Mason Gooding, Anna Camp, Joel McHale, McKenna Grace, Michelle Randolph, Jimmy Tatro, Asa Germann, Celeste Oâ€™Connor, Sam Rechner, Ethan Embry, Tim Simons, and Mark Consuelos. Hear from the cast as Isabel May and Neve Campbell portray the mother and daughter dynamic in Scream 7, in theaters on February 27.  When a new Ghostface killer emerges in the quiet town where Sidney Prescott (Neve Campbell) has built a new life, her darkest fears are realized as her daughter (Isabel May) becomes the next target. Determined to protect her family, Sidney must face the horrors of her past to put an end to the bloodshed once and for all.  Scream 7 is produced by William Sherak, James Vanderbilt, and Paul Neinstein. Based on characters created by Kevin Williamson. The story is by James Vanderbilt &amp; Guy Busick. The screenplay is by Kevin Williamson and Guy Busick.  Scream 7, directed by Kevin Williamson, opens in theaters on February 27.</t>
  </si>
  <si>
    <t>_6KqUhlUKi4</t>
  </si>
  <si>
    <t>Under The Island - Official Launch Trailer</t>
  </si>
  <si>
    <t>2026-02-17T16:00:55Z</t>
  </si>
  <si>
    <t>Action Adventure RPG PlayStation 4 PC Nintendo Switch Xbox Series X/S PlayStation 5 Top Hat Studios|Inc. Slime King Games Under The Island</t>
  </si>
  <si>
    <t>Check out this latest trailer for Under The Island, an epic 2D RPG adventure inspired by games of the 90s era. Battle fierce monsters, solve clever puzzles, and explore a world alive with mystery as you race to save your new island home before itâ€™s too late. #Ad   Under The Island is out now for PC (Steam), Nintendo Switch, PlayStation 5 (PS5) and PlayStation 4 (PS4), Xbox One and Xbox Series X|S!  Under The Island is now available on Steam: https://store.steampowered.com/app/1583520?utm_source=IGN Nintendo Switch: https://www.nintendo.com/en-gb/Games/Nintendo-Switch-download-software/UNDER-THE-ISLAND-3017958.html PlayStation: https://store.playstation.com/concept/10016637/ Xbox: https://www.xbox.com/games/store/under-the-island/9P0SBDX4SHP2  #IGN #UnderTheIsland #RPG</t>
  </si>
  <si>
    <t>UnQ9uDVLw8w</t>
  </si>
  <si>
    <t>WWE 2K26 - Offiical 'Universe &amp; Creations' Ringside Report #3 Overview Trailer</t>
  </si>
  <si>
    <t>2026-02-17T15:37:12Z</t>
  </si>
  <si>
    <t>Check out the 'Universe &amp; Creations' Ringside Report #3 Overview Trailer for WWE 2K26, the latest addition to the hit wrestling franchise developed by Visual Concepts. Players will be able to fine-tune and adjust their very own champions to live out their wildest dreams. Get the rundown on the improvements and additions to the Universe Mode in WWE 2K26, launching on March 13 for PlayStation 5 (PS5), Xbox Series X|S, Nintendo Switch 2, and PC (Steam), with upgraded Editions of the game launching on March 6.</t>
  </si>
  <si>
    <t>Rg-s0waDQyw</t>
  </si>
  <si>
    <t>Ranger's Path: National Park Simulator - Official Wildlife Trailer</t>
  </si>
  <si>
    <t>2026-02-17T15:30:41Z</t>
  </si>
  <si>
    <t>Adventure|Early Access|PC|Rangerâ€™s Path: National Park Simulator|Sandbox|Simulation|To-Go Games|astragon Entertainment</t>
  </si>
  <si>
    <t>Don't miss the Wildlife Trailer for Ranger's Path: National Park Simulator, a park management simulation game developed by To-Go Games.   Players will do their part to keep the park clean, serve the visitors, and handle unexpected situations in a national park. Witness the various wildlife that can be seen around the park, from deer, bears, wolves, and more. Ranger's Path: National Park Simulator is launching into Early Access on March 10 for PC (Steam and Epic Games Store).  #RangersPath #ParkSim #IGN</t>
  </si>
  <si>
    <t>jkki-xUJ3XI</t>
  </si>
  <si>
    <t>Scott Pilgrim EX - Official Demo Launch Trailer</t>
  </si>
  <si>
    <t>2026-02-17T15:05:25Z</t>
  </si>
  <si>
    <t>Action|Nintendo Switch|PC|PlayStation 4|PlayStation 5|Scott Pilgrim|Scott Pilgrim EX|Tribute Games|Universal City Studios|Xbox Series X/S</t>
  </si>
  <si>
    <t>Check out the Demo Launch Trailer for Scott Pilgrim EX, a 2D action beat 'em up adventure game developed by Tribute Games.   Players will fight across space and time itslef as Scott Pilgrim and Ramona Flowers to take on enemies across all corners of the universe, reality, and the cold streets of Toronto. Scott Pilgrim EX is launching on March 3 for PlayStation 4 (PS4), PlayStation 5 (PS5), Xbox Series X|S, Nintendo Switch, and PC (Steam), with a demo available now on Steam.  #ScottPilgrim #BeatEmUp #IGN</t>
  </si>
  <si>
    <t>fKi2LkxH54g</t>
  </si>
  <si>
    <t>Outbound: Developer-Narrated Demo Sneak Peek Gameplay</t>
  </si>
  <si>
    <t>2026-02-17T15:01:08Z</t>
  </si>
  <si>
    <t>Adventure|Nintendo Switch|Nintendo Switch 2|Outbound|PC|PlayStation 5|Simulation|Square Glade Games|Xbox Series X/S|Outbound game trailer|game trailers|trailer|trailers|gaming|video games|video game trailer|video game trailers|new game trailers|new video game trailers|upcoming video games|new video games 2026|upcoming video games 2026</t>
  </si>
  <si>
    <t>Enjoy nine developer-narrated minutes from the new playable demo for Outbound, the cozy van-life open-world exploration/camping game that's coming soon to PC and consoles. Check out the playable demo on Steam right now if you're interested: https://store.steampowered.com/app/2681030/Outbound/  #IGN #gaming</t>
  </si>
  <si>
    <t>uQhpkCl4KT0</t>
  </si>
  <si>
    <t>Demon Slayer - Kimetsu no Yaiba - The Hinokami Chronicles 2 - Official Tanjiro Character Trailer</t>
  </si>
  <si>
    <t>2026-02-17T14:55:42Z</t>
  </si>
  <si>
    <t>Action|Aniplex|Demon Slayer - Kimetsu no Yaiba|Demon Slayer -Kimetsu no Yaiba- The Hinokami Chronicles 2|Nintendo Switch|Online Versus Multiplayer|PC|PlayStation 4|PlayStation 5|SEGA|Xbox One|Xbox Series X/S</t>
  </si>
  <si>
    <t>Take a look at the Tanjiro Character Trailer for Demon Slayer - Kimetsu no Yaiba - The Hinokami Chronicles 2, a 2D anime action fighting game developed by CyberConnect2. Players can now play as Tanjiro Kamado, a formidable fighter who wields a sword of flames to turn up the heat in battle.   Access Tanjiro Kamado now in the Character Pass or his own Character Pack in Demon Slayer - Kimetsu no Yaiba - The Hinokami Chronicles 2, available now for PlayStation 4 (PS4), PlayStation 5 (PS5), Xbox One, Xbox Series X|S, Nintendo Switch, and PC (Steam).  #DemonSlayer #FightingGame #IGN</t>
  </si>
  <si>
    <t>PKfU-qamLHE</t>
  </si>
  <si>
    <t>Jurassic World Evolution 3 - Official Cryolophosaurus Trailer</t>
  </si>
  <si>
    <t>2026-02-17T14:39:31Z</t>
  </si>
  <si>
    <t>Frontier Developments|Jurassic Park / Jurassic World|Jurassic World Evolution 3|PC|PlayStation 5|Simulation|Xbox Series X/S</t>
  </si>
  <si>
    <t>Take a look at the Cryolophosaurus Trailer for Jurassic World Evolution 3, a dinosaur park management simulation game developed by Frontier Developments. Players can now access Update 1.2.5 that brings the Cryolophosaurus to the frontiers. The Cryolophosaurus is known for thriving in bitter, cold conditions.   The Cryolophosaurus is available now in Jurassic World Evolution 3 for PlayStation 5 (PS5), Xbox Series X|S, and PC (Steam and Epic Games Store).  #JurassicWorldEvoltion3 #ParkManagement #IGN</t>
  </si>
  <si>
    <t>PZmv1tFLJAg</t>
  </si>
  <si>
    <t>God of War Sons of Sparta - Official 'From Past to Pixel' Behind The Scenes Video</t>
  </si>
  <si>
    <t>2026-02-17T11:43:25Z</t>
  </si>
  <si>
    <t>Action|God of War|God of War Sons of Sparta|Mega Cat Studios|Platformer|PlayStation 5|Santa Monica Studio|Sony Interactive Entertainment</t>
  </si>
  <si>
    <t>Check out this behind the scenes video from Mega Cat Studios God of War Sons of Sparta. Hear from the developers on Sons of Sparta, and Sony Santa Monica on the challenges with bringing Kratos action packed gameplay from a 3D realm, to the 2D style of Sons of Sparta.   Experience a brand new style of action in God of War Sons of Sparta, out now for PlayStation 5 (PS5).  #GodOfWarSonsOfSparta #Action #IGN</t>
  </si>
  <si>
    <t>ZUyarPvXGNw</t>
  </si>
  <si>
    <t>CM Punk and Paul Heyman Reveal Their GOATs</t>
  </si>
  <si>
    <t>2026-02-16T17:30:09Z</t>
  </si>
  <si>
    <t>CM punk|paul heyman|GOAT.the great of all time|best things|CM punk interview|paul heyman interview|paul heyman funny|CM punk funny|WWE goats|who is the goat of WWE|IGN|IGN goat|CM Punk and Paul Heyman|WWE CM Punk|CM punk WWE 2K26|paul Heyman WWE 2K|paul heyman reveals|goat pizza topping|goat emoji|goat picks|IGN goat picks|who is the goat|who is wwe goat|cm punk best in the world|cm punk GOAT</t>
  </si>
  <si>
    <t>WWE stars CM Punk and Paul Heyman share their GOAT picks with IGN, answering stupid questions like their GOAT pizza topping and emoji, and also giving us thoughtful answers to things like their GOAT piece of advice and GOAT small joy that always makes life better.   We also dig into their WWE picks for things like their favourite WWE entrance (that isn't theirs!) and what they think is the greatest WWE crowd reaction of all time.  00:00 - Intro 00:39 - GOAT Netflix Show To Binge? (That isn't WWE) 00:51 - GOAT Emoji? 01:23 - GOAT Condiment? 01:38 - The GOAT Smell You've Ever Experienced? 01:47 - GOAT Pizza Topping? 02:00 - GOAT Small Joy That Always Makes Life Better? 02:13 - Best Risk You Ever Took? 02:30 - Wrestling Story You Wish You Could Have Been Part Of? 03:00 - Best Advice You Ignored Then Realised Was Right?  03:27 - Best WWE Entrance? (That isn't yours)  03:43 - GOAT CM Punk Moment? (That wasn't the pipe bomb) 04:17 - GOAT John Cena Moment? 04:39 - Best Wrestling Move To Spam in WWE 2K26?  04:59 - GOAT Food That Tastes Better In The Car?  05:31 - Who Is Your GOAT In Any Industry?  05:47 - The Most GOAT Thing You've Ever Done That Nobody Talks About? 06:10 - GOAT WWE Crowd Reaction?  06:41 - The Worst Smell You've Ever Experienced? 07:10 - GOAT Song That You Never Skip?  07:33 - Outro   #IGN #CMPunk #PaulHeyman</t>
  </si>
  <si>
    <t>xxgXe5R8EHM</t>
  </si>
  <si>
    <t>Beam Me Up, Sulu - Exclusive Clip (2026) George Takei</t>
  </si>
  <si>
    <t>2026-02-16T17:01:26Z</t>
  </si>
  <si>
    <t>Sulu|Beam Me Up Sulu|Beam Me Up Sulu movie trailers|movie trailer|movies|new movies|new movie trailers|upcoming movies 2026|new movies 2026|2026 new movies|2026 trailers|new trailers|ign|ign movie trailer</t>
  </si>
  <si>
    <t>Check out the Exclusive Clip for Beam Me Up, Sulu, a documentary telling the story of a long-lost 1985 Star Trek fan film distributed by Highway Child. Explore an unseen relic of pop culture history in Beam Me Up, Sulu, releasing on digital on February 17.  Beam Me Up, Sulu is more than a story about a lost fan film. Itâ€™s a journey through the changing landscape of American pop culture, the evolving portrayal of minorities in Hollywood, and the enduring power of science fiction to inspire social progress.  Beam Me Up, Sulu stars George Takei, Stan Woo, Garrett Wang, Rod Roddenberry, Christina Chong, Alexander Siddig, and more. The documentary is directed by Timour Gregory and Sasha Schneider, alongside being produced by Sasha Schneider, Timour Gregory, Ashu Rai, and Matthew Drake.  Beam Me Up, Sulu is releasing on digital on February 17.</t>
  </si>
  <si>
    <t>82Yh8MDI2EY</t>
  </si>
  <si>
    <t>28 Years Later: The Bone Temple - Deleted Scene 'Bend to His Will' (2026) Ralph Fiennes</t>
  </si>
  <si>
    <t>2026-02-16T14:00:10Z</t>
  </si>
  <si>
    <t>28 Days Later / 28 Weeks Later|28 Years Later: The Bone Temple|Columbia Pictures|DNA Films|Decibel Films|Horror|Sony Pictures Releasing|Theater|28 Years Later: The Bone Temple game trailer|game trailers|trailer|trailers|gaming|video games|video game trailer|video game trailers|new game trailers|new video game trailers|upcoming video games|new video games 2026|upcoming video games 2026</t>
  </si>
  <si>
    <t>In this exclusive deleted scene from 28 Years Later: The Bone Temple, Sir Lord Jimmy Crystal (Jack O'Connell) and Dr. Ian Kelson (Ralph Fiennes) part ways after their initial meeting, just as the infected Alpha Samson (Chi Lewis-Parry) arrives with a howl of rage. The scene is an interesting look at how Jimmy feels about the Alphas -- namely, that he's terrified by them. He's survived these 28 years for a reason, you know!  #ign</t>
  </si>
  <si>
    <t>gBWAa-KBA0A</t>
  </si>
  <si>
    <t>Akatori - Official Gameplay Trailer</t>
  </si>
  <si>
    <t>2026-02-16T03:00:43Z</t>
  </si>
  <si>
    <t>Akatori|Akatori game trailer|game trailers|trailer|trailers|gaming|video games|video game trailer|video game trailers|new game trailers|new video game trailers|upcoming video games|new video games 2026|upcoming video games 2026</t>
  </si>
  <si>
    <t>Enjoy the new gameplay trailer for Akatori, the side-scrolling, pixel-art 2D metroidvania/action-platformer in which you wield Mako's staff to explore and battle your way through all the worlds to save them from the Amber Storms. Play the demo on Steam if you're interested: https://store.steampowered.com/app/1442520/Akatori</t>
  </si>
  <si>
    <t>PQh1d2y50qs</t>
  </si>
  <si>
    <t>We Played Mario Tennis Fever - NVC Clips</t>
  </si>
  <si>
    <t>2026-02-15T20:00:14Z</t>
  </si>
  <si>
    <t>Mario Tennis|Mario Tennis Fever|new Mario Tennis|Mario Tennis Switch 2|Switch 2|Switch 2 hands on|Switch 2 preview|Mario sports|sports game|tennis game|Mario Tennis Aces|Aces vs Fever|Mario Tennis gameplay|Mario Tennis review|Mario Tennis preview|first impressions|gameplay impressions|upcoming Nintendo games|Switch 2 games|2026 Nintendo games|local multiplayer|party game|couch co op|motion controls|new modes|IGN|Nintendo Voice Chat|NVC</t>
  </si>
  <si>
    <t>Mario Tennis Fever is a fun, solid Mario sports game, but it doesnâ€™t live up to Nintendoâ€™s promise of â€œvariable pricingâ€ for its games. This week, join Logan Plant and Brian Altano as Logan shares his thoughts on Fever, which leads into a wider discussion about Nintendoâ€™s pricing strategy this generation.  #nintendo #mariotennisfever #ign</t>
  </si>
  <si>
    <t>s5DCxg3zKuY</t>
  </si>
  <si>
    <t>Rainbow Six Siege - Official Solid Snake Reveal Trailer</t>
  </si>
  <si>
    <t>2026-02-15T17:31:01Z</t>
  </si>
  <si>
    <t>Macintosh|Memory Card|Offline Co-Op Multiplayer|PC|Rainbow Six|Red Storm Entertainment|Shooter|Tom Clancy's|Tom Clancy's Rainbow Six|Rainbow Six Siege|Rainbow Six Siege game trailer|game trailers|trailer|trailers|gaming|video games|video game trailer|video game trailers|new game trailers|new video game trailers|upcoming video games|new video games 2026|upcoming video games 2026</t>
  </si>
  <si>
    <t>Don't miss the Solid Snake reveal trailer for Rainbow Six Siege, the tactical first-person shooter developed by Ubisoft. The iconic Solid Snake Operator arrives in R6 Siege with Operation Silent Hunt. Play the new season on March 3.  #ign #gaming</t>
  </si>
  <si>
    <t>QGbSlBem3WU</t>
  </si>
  <si>
    <t>Rainbow Six Siege: Final Mission - Official Year 11 Cinematic Trailer</t>
  </si>
  <si>
    <t>2026-02-15T17:09:19Z</t>
  </si>
  <si>
    <t>Rainbow Six Siege: Final Mission|Rainbow Six Siege: Final Mission game trailer|game trailers|trailer|trailers|gaming|video games|video game trailer|video game trailers|new game trailers|new video game trailers|upcoming video games|new video games 2026|upcoming video games 2026</t>
  </si>
  <si>
    <t>Don't miss the Final Mission Year 11 cinematic trailer for Rainbow Six Siege, the tactical first-person shooter developed by Ubisoft. It all comes down to this. Team Rainbow closes in on Phobos. Catch up on all Year 11 roadmap announcements and get ready for the new season, launching March 3.  #IGN #gaming</t>
  </si>
  <si>
    <t>3RySH4iK-Bo</t>
  </si>
  <si>
    <t>Rainbow Six Siege: Solid Snake Gameplay (Metal Gear Solid Update)</t>
  </si>
  <si>
    <t>2026-02-15T16:45:01Z</t>
  </si>
  <si>
    <t>Online Co-Op Multiplayer|Online Versus Multiplayer|PC|PlayStation 4|PlayStation 5|Rainbow Six|Shooter|Stadia|Tom Clancy's|Tom Clancy's Rainbow Six Siege X|Ubisoft|Xbox One|Xbox Series X/S|Rainbow Six Siege|Rainbow Six Siege Metal Gear|Rainbow Six Siege Metal Gear Solid|Rainbow Six Siege Solid Snake|Rainbow Six Siege Big Boss|Rainbow Six Siege David Hayter|Siege Snake|Siege Snake Gameplay|Solid Snake Siege Gameplay|Rainbow Six Siege Snake Voice Lines|IGN</t>
  </si>
  <si>
    <t>Kept you waiting, huh? The legendary Solid Snake, voiced by David Hayter with brand new dialogue, has made his Rainbow Six Siege debut!   From Otacon-made gadgets and more, here's some gameplay of everyone's favourite Metal Gear Solid character, Snake, in action during a few R6 Siege matches.  #RainbowSixSiege #MetalGearSolid #IGN</t>
  </si>
  <si>
    <t>NTNvpW1zYXY</t>
  </si>
  <si>
    <t>Layers of Fear - Official Special Event 'The Sick Rose' Announcement Trailer</t>
  </si>
  <si>
    <t>2026-02-15T15:45:02Z</t>
  </si>
  <si>
    <t>Adventure|Android|Aspyr|Bloober Team|Daydream VR|Layers of Fear|Nintendo Switch|PC|PlayStation 4|Xbox One|Layers of Fear game trailer|game trailers|trailer|trailers|gaming|video games|video game trailer|video game trailers|new game trailers|new video game trailers|upcoming video games|new video games 2026|upcoming video games 2026</t>
  </si>
  <si>
    <t>Take a look at 'The Sick Rose' special event announcement trailer to celebrate the 10th anniversary of Layers of Fear, the psychological horror game about a madness-engulfed, insane painter, striving to create the work of his life, developed by Bloober Team. Tune in and celebrate the 10th anniversary of Layers of Fear!</t>
  </si>
  <si>
    <t>uuB0mkz2Ngs</t>
  </si>
  <si>
    <t>Schedule I: Everything Major Added Since Launch (Early Access)</t>
  </si>
  <si>
    <t>2026-02-15T15:01:22Z</t>
  </si>
  <si>
    <t>Schedule I|Schedule I game|Schedule I updates|Schedule I patches|Schedule I Early Access|Schedule I gameplay|Schedule I review|Schedule I indie game|Schedule I walkthrough|Schedule I guide|Schedule I everything added|Schedule I tips|Schedule I tricks|Schedule I secrets|crime sim game|simulation games|Schedule I cartel|Schedule I properties|Schedule I storage|Schedule I mushrooms|Schedule I graffiti|Schedule I management|Schedule I patch notes</t>
  </si>
  <si>
    <t>From its Early Access debut in March 2025 to the latest updates in 2026, Schedule I has gone from a solid simulation to a chaotic, feature-packed open-world management experience. In this video, we break down every major update, patch, and addition â€“ including new properties, rival cartels, magic mushrooms, storage closets, employee tools, and all the quality-of-life improvements that have kept the game evolving.  #IGN #gaming</t>
  </si>
  <si>
    <t>bNEme9O4uZw</t>
  </si>
  <si>
    <t>Why Do Gamers Invert Controls?</t>
  </si>
  <si>
    <t>2026-02-15T12:00:56Z</t>
  </si>
  <si>
    <t>inverted|inverted controls|do you invert controls|video game controls|analog sticks|how do analog sticks work|gaming controls|best control methods|inverting flight controls|inverting the camera|games that don't let you invert|IGN|jim trinca|eurogamer|IGN controllers|ps5|ps5 dualsense|n64 controller|best video game controllers</t>
  </si>
  <si>
    <t>Why do some people invert Y? Is it because they played Microsoft Flight Simulator as a child? Is it because they grew up playing classic shooters such as Goldeneye 007 and Timesplitters? Or is it something even more fundamental than that? According to new research, inverters and non-inverters perceive 3D space slightly differently, and whether you invert look or leave it on normal may have nothing to do with your gaming history.  But does it really matter? Standardised support for inverted camera paved the way for the suite of accessibility options that we have become used to seeing in today's games. As long as game studios continue to recognise that there is no 'default' gamer, that can only be a good thing: for inclusivity, for representation, because it's the right thing to do, and also because it's frankly bad business to assume otherwise.  #IGN #InvertedControls</t>
  </si>
  <si>
    <t>Pz7NIfBGmD4</t>
  </si>
  <si>
    <t>Skate Style - Official Announcement Trailer</t>
  </si>
  <si>
    <t>2026-02-15T02:00:19Z</t>
  </si>
  <si>
    <t>PC|Simulation|Skate Style|Skateboarding|Sports|Zellah Games</t>
  </si>
  <si>
    <t>Take a look at the Announcement Trailer for Skate Style, an arcade skateboarding simulation game developed by Zellah Games. Players will take to the streets of iconic cities from around the globe with high-end graphics to skate in style. Interact with the animation creator, pull off insane tricks, and share replays with friends. Skate Style is coming soon to PC (Steam), with a demo available now on Steam.</t>
  </si>
  <si>
    <t>Vz-SiC4hfNE</t>
  </si>
  <si>
    <t>Wardogs - Official Reveal Trailer</t>
  </si>
  <si>
    <t>2026-02-15T01:00:39Z</t>
  </si>
  <si>
    <t>Action|BULKHEAD|First-Person|Massively Multiplayer|PC|Shooter|Simulation|Team17|Wardogs</t>
  </si>
  <si>
    <t>Check out the Wardogs announcement trailer for the upcoming tactical all-out warfare FPS game, where one hundred players split across three teams fight over the control zone. Set in the derelict industrial mountains of Eastern Europe on a destructible battlefield where cash is earned and cash is king. Wardogs will be available in Steam Early Access in 2026.</t>
  </si>
  <si>
    <t>Cargo Hunters - Official Gameplay Demo Launch Trailer</t>
  </si>
  <si>
    <t>2026-02-15T00:00:01Z</t>
  </si>
  <si>
    <t>Action|Cargo Hunters|Order Of Meta|PC|Shooter|Third-Person</t>
  </si>
  <si>
    <t>Check out the Gameplay Demo Launch Trailer for Cargo Hunters, a third-person extraction PvE shooter developed by Order of Meta. Players will embody a humanoid robot to scavenge what remains of humanity across a dystopian Earth. Cargo Hunters is coming soon to PC (Steam), with a demo available now on Steam.</t>
  </si>
  <si>
    <t>eipvIvAeEws</t>
  </si>
  <si>
    <t>Totally Secure Airport - Official Reveal Trailer</t>
  </si>
  <si>
    <t>2026-02-14T23:00:46Z</t>
  </si>
  <si>
    <t>Action|PC|Polden Publishing|Simulation|Totally Secure Airport|shott</t>
  </si>
  <si>
    <t>Don't miss the Reveal Trailer for Totally Secure Airport, a chaotic co-op airport management simulation game developed by Longpines Games. Players will ensure the safety and security of a bustling airport by inspecting luggage, checking documents, and stopping troublemakers before chaos ensues. Totally Secure Airport is coming soon to PC (Steam), with a playtest available now on Steam.</t>
  </si>
  <si>
    <t>NOgBReE7MP4</t>
  </si>
  <si>
    <t>Next-Gen Xbox 2027 Launch Reportedly 'Best Case Scenario' - Unlocked Clips</t>
  </si>
  <si>
    <t>2026-02-14T20:00:25Z</t>
  </si>
  <si>
    <t>Xbox 2027|next gen Xbox|next Xbox|new Xbox|Xbox next generation|Microsoft next console|Xbox launch date|Xbox launch timing|Xbox rumors|Xbox leak|next Xbox specs|Xbox Series X successor|Xbox Series S successor|Xbox ecosystem|AMD Xbox|AMD CEO|RDNA|custom APU|console APU|next gen consoles|Xbox vs PS6|PlayStation 6 vs Xbox|PS6|Sony PS6|Xbox news|Microsoft Windows gaming|Windows 11 gaming|Xbox handheld rumors|Game Pass|Xbox Game Pass</t>
  </si>
  <si>
    <t>Remember last week's comments from AMD's CEO about being ready to support a next-gen Xbox launch in 2027? It turns out there's more to the story, so we're discussing what launch timing might make sense for Microsoft, and how we think a BS-free version of Windows 11 is a big key to the whole launch.  #xbox #gaming #ign</t>
  </si>
  <si>
    <t>KjwnCV2nVhk</t>
  </si>
  <si>
    <t>The R6 Invitational Finals are here, and Smoke is the MVP Operator. Presented by @RainbowSixEsports</t>
  </si>
  <si>
    <t>2026-02-14T18:00:20Z</t>
  </si>
  <si>
    <t>zKkBBMXb_Vw</t>
  </si>
  <si>
    <t>Where Winds Meet - Official Hexi Expansion Announcement Trailer</t>
  </si>
  <si>
    <t>2026-02-14T17:30:16Z</t>
  </si>
  <si>
    <t>Action|Android|Cross-Platform Play|Cross-Platform Saves|Everstone Games|NetEase Games|Online 10-Player Multiplayer|Online Versus Multiplayer|Open-World|PC|PlayStation 5|RPG|Where Winds Meet|iPad|iPhone</t>
  </si>
  <si>
    <t>Check out the Hexi Expansion trailer for Where Winds Meet, a free-to-play open-world action RPG developed by Everstone Studio. Players will be able to face cursed lands and formidable foes, and journey across Hexi's boundless realms, from Jade Gate's flying sands, Liangzhou's pale snows to Qinchuan's timeless trails.  The Hexi Expansion for Where Winds Meet is launching on March 6 for PlayStation 5 (PS5), iOS, Android, and PC (Steam).  #IGN #gaming</t>
  </si>
  <si>
    <t>SuMxz4QFEqI</t>
  </si>
  <si>
    <t>Avowed - Everything Major Added Since Launch</t>
  </si>
  <si>
    <t>2026-02-14T16:00:41Z</t>
  </si>
  <si>
    <t>Avowed|Obsidian Entertainment|Avowed Update|Avowed PS5|Avowed New Game Plus|Avowed New Races|Avowed Review 2026|Avowed Gameplay|Pillars of Eternity|Eora|Avowed DLC|Avowed Anniversary Update|Avowed Guide|Avowed DLSS 4.5|Avowed PS5 Pro|Avowed Comparison|Avowed Performance|Xbox Game Pass|Avowed Arachnophobia Mode|RPG Updates</t>
  </si>
  <si>
    <t>Avowed has come a long way since its initial release in February 2025. What started as a solid journey into the Living Lands has evolved through a year of consistent updates, polish, and community-driven features. From the early 'Smoothing the Edges' patch to the massive inclusion of New Game Plus and the long-awaited arrival of non-human playable races like the Aumaua and Dwarves, Obsidian Entertainment hasn't stopped tinkering with Eora. Whether youâ€™re a returning veteran or a newcomer jumping in for the PlayStation 5 launch, here is every major change and new feature added to Avowed in its first year.  In this comprehensive breakdown, we dive into the technical milestones like DLSS 4.5 and the upcoming 6x Multi Frame Generation for RTX 50-series cards, alongside gameplay overhauls including Arachnophobia Mode and companion ability point buffs. We also take a look at the massive February 2026 Anniversary Update, which introduces Photo Mode and New Game Plus modifiers to challenge even the most seasoned Avowed players.  #IGN #gaming</t>
  </si>
  <si>
    <t>soM0kLB96qY</t>
  </si>
  <si>
    <t>New Diablo 2 Resurrected Warlock Class Gameplay</t>
  </si>
  <si>
    <t>2026-02-14T14:45:04Z</t>
  </si>
  <si>
    <t>Diablo 2 Resurrected Warlock|D2R Warlock Gameplay|New Warlock Class Diablo 2|Warlock Class Reveal|Diablo 2 Resurrected Reign of the Warlock|Diablo 2 30th Anniversary Update|D2R New Class 2026|Blizzard Diablo 2 Update|Diablo 2 Warlock vs Duriel</t>
  </si>
  <si>
    <t>After a 25-year wait, Blizzard has finally broken the seal on Diablo 2 to do the unthinkable: add a brand-new class. In a surprise shadow-drop to celebrate the franchiseâ€™s 30th anniversary, the Warlock has officially joined the roster of Diablo 2: Resurrected. While this new class was originally designed as for Diablo 4â€™s upcoming Lord of Hatred expansion, Blizzard decided to go all-out with a cross-title celebration to bring the class to Diablo 4, Diablo Immortal, and the 2001 classic remaster (though, pour one out for Diablo 3, which was left in the dark). In this video, weâ€™re jumping into early-game footage of the Warlock, specifically highlighting the Ring of Fire build and the classâ€™s unique ability to command demonic minions. Here's how the Warlock fairs against Duriel at the end of Act 2.  #IGN #gaming</t>
  </si>
  <si>
    <t>aFwDeBTwEzE</t>
  </si>
  <si>
    <t>Kingdom Come: Deliverance - PS5 vs PS4 Graphics Comparison</t>
  </si>
  <si>
    <t>2026-02-14T14:34:59Z</t>
  </si>
  <si>
    <t>Kingdom Come Deliverance Next Gen Update|KCD PS5 vs PS4|Kingdom Come Deliverance PS5 Pro Gameplay|KCD 4K 60FPS PS5|Kingdom Come Deliverance 2026 Update|Kingdom Come Deliverance Next Gen Edition|PS5 Pro PSSR 2.0|Kingdom Come Deliverance Free Upgrade|Henry of Skalitz 4K|KCD Ultra Settings PS5|Medieval RPG 2026|KCD Save Transfer PS5|Czech Voice Over KCD|Kingdom Come Deliverance II vs I|PS4 vs PS5 Pro Graphics|FSR Upscaling PS5|Kingdom Come Deliverance Remaster 2026</t>
  </si>
  <si>
    <t>Warhorse studios 2018 hit is finally getting a much deserved facelift in the form of Kingdom Come Deliveranceâ€™s Next Gen Update.Â While this isnâ€™t a Remake or remaster of the original PS4 era title, it offers some pretty hefty improvements in the form of enhanced visual fidelity and textures, a native 4K resolution, FSR Upscaling, and a targeted 60FPS frame rate on consoles, which if you ask me, is one of the biggest improvements over the original version. Â Next Gen loading times are also a night and day improvement over the PlayStation 4 version.  In this video we compare the graphics between the PS4 version on a launch PlayStation 4, to what the PlayStation 5 Pro version of the game has to offer.  #ign #gaming</t>
  </si>
  <si>
    <t>uROPNO5TqII</t>
  </si>
  <si>
    <t>Former Highguard Developer Reflects on Disastrous Announcement and Launch - IGN Daily Fix</t>
  </si>
  <si>
    <t>2026-02-14T04:38:35Z</t>
  </si>
  <si>
    <t>Action|Cross-Platform Play|First-Person|Highguard|Online Versus Multiplayer|PC|PlayStation 5|Shooter|Wildlight Entertainment|Xbox Series X/S</t>
  </si>
  <si>
    <t>A developer who worked onÂ  HighguardÂ has discussed the 'hate' he received after the free-to-play shooter debuted at December's The Game Awards, saying the game, and by extension its team, 'turned into a joke from minute one, largely due to false assumptions about a million-dollar ad placement.'</t>
  </si>
  <si>
    <t>GDQ6WUJ1lZo</t>
  </si>
  <si>
    <t>ShipShaper - Official Announce Trailer</t>
  </si>
  <si>
    <t>2026-02-14T01:30:13Z</t>
  </si>
  <si>
    <t>Design &amp; Illustration|PC|ShipShaper|Simulation|Tomas Sala</t>
  </si>
  <si>
    <t>Here's your look at ShipShaper in this announcement trailer for the upcoming small, explorative shipbuilder game from developer Tomas Sala (creator of Bulwark Evolution: Falconeer Chronicles). ShipShaper will be available on PC, and a demo is out now on Steam.  Here's what developer Tomas Sala says about ShipShaper: 'There's no management, no combat, and no objectives, it's just a boat designer married to experimental interfaces that are intended to take away the tedium from designing boats. No 3D skills required, no endless stacks of cubes or whatnot, just some organic shaping and attaching a host of props and functional items to create whatever ship you want. When youâ€™re done, you can place your ships into an Ursee Diorama and enjoy it as your creation.'</t>
  </si>
  <si>
    <t>dO9iLZzVJvo</t>
  </si>
  <si>
    <t>What we know about Project Windless</t>
  </si>
  <si>
    <t>2026-02-14T00:40:39Z</t>
  </si>
  <si>
    <t>High on Life 2 Review</t>
  </si>
  <si>
    <t>2026-02-14T00:06:21Z</t>
  </si>
  <si>
    <t>Comedy|First-Person|High on Life|High on Life 2|PC|PlayStation 5|Shooter|Squanch Games|Xbox Series X/S|gameplay|impressions|sequel|rick and morty|high on life 2|high on life game|high on life 2 review|high on life 2 review ign|high on life 2 reaction|high on life 2 impressions|high on life 2 gameplay</t>
  </si>
  <si>
    <t>High on Life 2Â reviewed by Travis Northup on Xbox Series X/S, also available on PC and PlayStation 5.  High on Life 2 is a fun sequel that expands on the originalâ€™s best ideas, including the absurd and memorable boss fights and charming talking guns, while also introducing some neat new concepts, like the skateboarding mechanic (even if that doesnâ€™t do comba t any favors). Unfortunately, it also takes a step backward in plenty of other areas, like its underwhelming story, even sloppier gunplay, and rough technical performance. I was still happy to return to this goofy, completely foul world of offensive creatures and irreverent antiheroes the likes of which we simply donâ€™t get enough of these days â€“ but like any joke you've heard multiple times before, this second stab just doesnâ€™t land quite as well as the original.</t>
  </si>
  <si>
    <t>V5TXmUfe5WU</t>
  </si>
  <si>
    <t>CONFIRMED: Keanu Reeves will be back as John Wick in a game that's set in between the films</t>
  </si>
  <si>
    <t>2026-02-13T23:15:38Z</t>
  </si>
  <si>
    <t>bU5VrwVXqDY</t>
  </si>
  <si>
    <t>Should Chris Hemsworth have won an award for his performance in Furiosa?</t>
  </si>
  <si>
    <t>2026-02-13T23:15:03Z</t>
  </si>
  <si>
    <t>KbNV_KVQt2I</t>
  </si>
  <si>
    <t>Conformity Gate was 'dumb'</t>
  </si>
  <si>
    <t>2026-02-13T23:14:01Z</t>
  </si>
  <si>
    <t>A92frpFpNAQ</t>
  </si>
  <si>
    <t>God of War Sons of Sparta - Official 'Coming of Age' Overview</t>
  </si>
  <si>
    <t>2026-02-13T22:47:39Z</t>
  </si>
  <si>
    <t>Action|God of War|God of War Sons of Sparta|Mega Cat Studios|Platformer|PlayStation 5|Santa Monica Studio|Sony Interactive Entertainment|god of war sons of sparta|god of war|god of war sons of sparta behind the scenes|god of war sons of sparta gameplay|god of war sons of sparta story</t>
  </si>
  <si>
    <t>Watch the 'Coming of Age' Behind the Scenes Video for God of War Sons of Sparta, a 2D action platformer developed by Mega Cat Studios and Sony Santa Monica Studio. Players can hear from key developers alongside TC Carson, the original voice of Kratos, on the creative process of bringing this game to form. Explore a trying time in Kratos' adolescence in God of War Sons of Sparta, available now for PlayStation 5 (PS5).  #GodOfWarSonsOfSparta #Gaming #IGN</t>
  </si>
  <si>
    <t>pp3TfC0mI68</t>
  </si>
  <si>
    <t>Ranger's Path: National Park Simulator Lets You Visit the Great Outdoorsâ€¦Indoors</t>
  </si>
  <si>
    <t>2026-02-13T22:45:42Z</t>
  </si>
  <si>
    <t>Adventure|Early Access|PC|Rangerâ€™s Path: National Park Simulator|Sandbox|Simulation|To-Go Games|astragon Entertainment|ign|videogames|video games|gaming|sim|simulator|pc|ranger's path|rangers path|national park simulator|cozy|chill|gameplay|preview|impressions|reactions</t>
  </si>
  <si>
    <t>Snapping pictures of wildlife, cleaning up the parks, enforcing camping permits â€“ it's all in a day's work for a park ranger in Ranger's Path: National Park Simulator. Previewed by Matt Cabral</t>
  </si>
  <si>
    <t>L8ZbBnlA-uc</t>
  </si>
  <si>
    <t>God of War Sons of Sparta - Official Exploration Tips Trailer</t>
  </si>
  <si>
    <t>2026-02-13T21:35:57Z</t>
  </si>
  <si>
    <t>Action|God of War|God of War Sons of Sparta|Mega Cat Studios|Platformer|PlayStation 5|Santa Monica Studio|Sony Interactive Entertainment|god of war sons of sparta|god of war sons of sparta trailer|god of war sons of sparta tips|god of war sons of sparta exploration|god of war sons of sparta exploration trailer|god of war</t>
  </si>
  <si>
    <t>Take a look at the Exploration Tips Trailer in God of War Sons of Sparta, a 2D action platformer developed by Mega Cat Studios and Sony Santa Monica Studio. Players will traverse a number of locations throughout Laconia as the young Ghost of Sparta, with side quests to complete, hidden secrets to find, and more. Get a look at the latest trailer for key tips on making the most during your time with God of War Sons of Sparta, available now for PlayStation 5 (PS5).  #GodOfWarSonsOfSparta #Gaming #IGN</t>
  </si>
  <si>
    <t>ybJYwNTSNkA</t>
  </si>
  <si>
    <t>Vote for your choices of best FIFA/EA FC cover athlete of all time. Presented by @McDonalds</t>
  </si>
  <si>
    <t>2026-02-13T19:00:53Z</t>
  </si>
  <si>
    <t>R63Dnzexp-U</t>
  </si>
  <si>
    <t>Pokemon Pinball - Official Trailer</t>
  </si>
  <si>
    <t>2026-02-13T19:00:22Z</t>
  </si>
  <si>
    <t>Pinball|Pokemon|Pokemon Pinball [Stern]|Stern|Stern Pinball</t>
  </si>
  <si>
    <t>Take a look at the Official Trailer for the Pokemon Pinball machine manufactured by Stern Pinball. Pokemon and pinball fans alike can enjoy the sights and sounds of the legendary gaming IP in a pinball machine, packed with official Pokemon art, music, voice cues, and more. The Pokemon Pinball machine is available now through Stern Pinball distributors and dealers around the world.  #ign #gaming</t>
  </si>
  <si>
    <t>zQbYJ26sj9s</t>
  </si>
  <si>
    <t>One Mile - Official 'We Can Hide Over There' Clip (2026) Ryan Phillippe, AmÃ©lie Hoeferle</t>
  </si>
  <si>
    <t>2026-02-13T17:01:40Z</t>
  </si>
  <si>
    <t>Action|Kapital Entertainment|Nomadic Pictures|On-Demand|One Mile|One Mile: Chapter One|One Mile: Chapter Two|Republic Pictures|Thriller|Ryan Phillippe|AmÃ©lie Hoeferle</t>
  </si>
  <si>
    <t>Check out this tense clip from One Mile: Chapter One, an upcoming action thriller suspense film starring Ryan Phillipe, AmÃ©lie Hoeferle, and C. Thomas Howell. One Mile features two movies coming to Digital on February 20, 2026.  In One Mile: Chapter One, Ryan Phillippe stars as a former special forces operative trying to reconnect with his teenage daughter during a college road trip. When an unexpected detour puts them in the sights of a secretive, off-the-grid community, his daughter is taken and the trip erupts into a high-octane fight for survival. Alone and outnumbered, heâ€™s forced to use every skill he has to track them down, take them apart, and bring his daughter home.   One Mile: Chapter One is directed by Adam Davidson. The story is by John Hlavin and Josh Senter. The screenplay is by TJ Brady &amp; Rasheed Newson and John Hlavin. The producers are Aaron Kaplan, Michael Lohmann, Jaiden Kaplan, Ryan Phillippe, Chad Oakes, Michael Frislev, and Adam Davidson.  In One Mile: Chapter Two, a former special forces operative (Ryan Phillippe) is forced back onto a remote island when the violent, secretive community he fought once before abducts his daughter in an act of revenge. Launched into a relentless hunt, he faces an enemy thatâ€™s ready and anticipating his every move.  One Mile: Chapter Two is directed by Adam Davidson. The story is by John Hlavin and TJ Brady and Rasheed Newson. The producers are Aaron Kaplan, Michael Lohmann, Jaiden Kaplan, Ryan Phillippe, Chad Oakes, Michael Frislev, and Adam Davidson.</t>
  </si>
  <si>
    <t>z5TLXMg2c5M</t>
  </si>
  <si>
    <t>Kingdom Come: Deliverance - Official Next Gen Update Launch Trailer</t>
  </si>
  <si>
    <t>2026-02-13T16:18:12Z</t>
  </si>
  <si>
    <t>Deep Silver|Kingdom Come: Deliverance|Luna|PC|PlayStation 4|Prime Matter|RPG|Saber Interactive|Warhorse Studios|Xbox One</t>
  </si>
  <si>
    <t>Don't miss the Next Gen Update Launch Trailer for Kingdom Come: Deliverance, the hit narrative-driven open-world medieval RPG developed by Warhorse Studios. Players can now access new enhancements to accommodate modern hardware, including 60FPS, ultra-quality settings, and improved visual assets.   The Next Gen Update for Kingdom Come: Deliverance is available now for PlayStation 5 (PS5) and Xbox Series X|S.  #KingdomComeDeliverance #RPG #IGN</t>
  </si>
  <si>
    <t>rdp4Z2nNieU</t>
  </si>
  <si>
    <t>Kingdom Come: Deliverance - Everything Added Since Launch (Next-Gen Update!)</t>
  </si>
  <si>
    <t>2026-02-13T16:01:25Z</t>
  </si>
  <si>
    <t>kcd|kingdom come deliverance|kingdom come: deliverance|kingdom come deliverance update|kingdom come deliverance updates since launch|kingdom come deliverance next gen update|kingdom come deliverance ps5|kingdom come deliverance dlc|kingdom come deliverance royal edition</t>
  </si>
  <si>
    <t>While the sequel enjoyed major success last year, huge additions and updates have come to the original Kingdom Come Deliverance as well, including the new next-gen update for PS5 and Xbox Series S and X. Hereâ€™s everything added to the original KCD since launch.  Timecodes: 0:00 - Intro 0:51 - Initial Changes and Additions 2:23 - Hardcore Mode 3:00 - From the Ashes DLC 3:39 - The Amorous Adventures of Bold Sir Hans Capon 4:45 - Band of Bastards 5:29 - A Womanâ€™s Lot 6:35 - Next-Gen Update 7:31 - Outro</t>
  </si>
  <si>
    <t>m7auW2sf4II</t>
  </si>
  <si>
    <t>9 Things To Do First In Kingdom Come: Deliverance (Next-Gen Update!)</t>
  </si>
  <si>
    <t>2026-02-13T16:01:15Z</t>
  </si>
  <si>
    <t>kcd|kingdom come deliverance 1|kingdom come: deliverance tips|kingdom come deliverance guide|kingdom come deliverance next gen|kingdom come deliverance ps5|kingdom come deliverance lockpicking|kingdom come deliverance pickpocketing|kingdom come deliverance combat|kcd combat</t>
  </si>
  <si>
    <t>After the incredible success of Kingdom Come Deliverance 2, the first game in the series has received a next gen update (or current gen update? I donâ€™t know anymore). In any case, Henry is going back to his roots, and if youâ€™ve never played the original, weâ€™ve got you covered. Here are 9 Things to Do First in Kingdom Come Deliverance 1, now on current gen consoles.  Timecodes: 0:00 - Intro 0:41 - Get Free Lockpicks 2:05 - Talk To EveryoneÂ  3:18 - Get Free Armor 3:54 - Get Used To Stealing Things 4:44 - Learn How To Pickpocket 5:33 - Go See Bernard For Training 6:11 - Learn To Read 7:05 - Learn To Brew Potions 7:48 - Stockpile Dried Food Before Long Journeys 8:39 Outro</t>
  </si>
  <si>
    <t>_mtsVFC6-_A</t>
  </si>
  <si>
    <t>The 14 Biggest Upcoming RPGs - Next-Gen Console Watch</t>
  </si>
  <si>
    <t>2026-02-13T16:01:03Z</t>
  </si>
  <si>
    <t>Arcanaut Studios|Crimson Desert|Fable|Lucasfilm Games|Microsoft|Nintendo Switch 2|PS5 Pro Enhanced|Pearl Abyss|Phantom Blade|Phantom Blade Zero|PlayStation 5|Playground Games|RPG|S-Game|Square Enix|Star Wars|Star Wars: Fate of the Old Republic|Star Wars: The Old Republic|The Adventures of Elliot: The Millennium Tales|Unreal Engine 5|Xbox Series X/S|ngcw|ign|console watch</t>
  </si>
  <si>
    <t>Welcome back to NGCW, our show following the latest gaming hardware. A couple years ago we did an episode looking at the biggest upcoming RPGs. At the time that included games like Starfield and the Super Mario RPG remake. So we thought it was a good time to revisit the topic, and look at the biggest RPGs coming to PS5, Xbox, PC, and even next-gen consoles further down the line.</t>
  </si>
  <si>
    <t>lPIrDDy_UEg</t>
  </si>
  <si>
    <t>John Carpenter's Toxic Commando - Official Enemies Trailer</t>
  </si>
  <si>
    <t>2026-02-13T15:55:46Z</t>
  </si>
  <si>
    <t>Meet the enemies of John Carpenter's Toxic Commando in this latest trailer for the upcoming FPS game.   Learn about Roamers, Nukers, Goons, and more. In John Carpenter's Toxic Commando, pick a character and team up with three friends â€˜cause itâ€™s time to save the world. Experience intense FPS action as you obliterate hordes of terrifying monsters! You may not be on the best team of mercenaries, but you areâ€¦ a Toxic Commando!  #ToxicCommando #Shooter #IGN</t>
  </si>
  <si>
    <t>ox9tRWfyaYM</t>
  </si>
  <si>
    <t>Cronos: The New Dawn - Official Temporal Diver Mode Launch Trailer</t>
  </si>
  <si>
    <t>2026-02-13T15:35:01Z</t>
  </si>
  <si>
    <t>Bloober Team|Cronos: The New Dawn|Horror|Nintendo Switch 2|PC|PlayStation 5|Survival|Third-Person|Xbox Series X/S</t>
  </si>
  <si>
    <t>Don't miss the Temporal Diver Mode Launch Trailer for Cronos: The New Dawn, the hit horror third-person survival action game developed by Bloober Team.   Players can now dive into a more streamlined and easier difficulty option with Temporal Diver Mode. Take on enemies and solve a sci-fi mystery with ease in Temporal Diver Mode for Cronos: The New Dawn, available now for PlayStation 5 (PS5), Xbox Series X|S, Nintendo Switch 2, and PC (Steam, GoG, and Epic Games Store).  #CronosTheNewDawn #Horror #IGN</t>
  </si>
  <si>
    <t>A8akH7G9I1U</t>
  </si>
  <si>
    <t>High on Life 2 - Official Launch Trailer</t>
  </si>
  <si>
    <t>2026-02-13T15:11:28Z</t>
  </si>
  <si>
    <t>Comedy|First-Person|High on Life|High on Life 2|PC|PlayStation 5|Shooter|Squanch Games|Xbox Series X/S</t>
  </si>
  <si>
    <t>Check out the Launch Trailer for High on Life 2, the action-adventure comedic first-person shooter developed by Squanch Games Inc. Players will take up talking arms to shoot through vibrant alien levels across the galaxy to save humanity.   Make use of an array of chatty weapons with unique attributes in High on Life 2, available now for PlayStation 5 (PS5), Xbox Series X|S, Xbox Cloud, and PC (Steam, Epic Games Store, Xbox PC).</t>
  </si>
  <si>
    <t>uzDrUDBMU4Q</t>
  </si>
  <si>
    <t>High on Life 2 - How to Solve the Murder Mystery</t>
  </si>
  <si>
    <t>2026-02-13T15:01:40Z</t>
  </si>
  <si>
    <t>Comedy|First-Person|High on Life|High on Life 2|PC|PlayStation 5|Shooter|Squanch Games|Xbox Series X/S|High on Life 2 murder mystery|HOL2 murder mystery|High on life 2 how to solve murder mystery|HOL2 gameplay|high on life 2 gameplay|high on life 2 whodunnit|high on life 2 murder mystery all clues|high on life 2 all clues in murder mystery</t>
  </si>
  <si>
    <t>One of the first main missions in High on Life 2 has you killing a billionaire on a luxury cruise ship, only for it to take a sudden turn when his murder mystery party turns out to be a game to figure out his own murder mystery! Here's a quick guide on how to solve the murder mystery by finding and presenting all the right clues.  #IGN #Gaming</t>
  </si>
  <si>
    <t>sScWfT5fSy8</t>
  </si>
  <si>
    <t>The First 33 Minutes of High on Life 2</t>
  </si>
  <si>
    <t>2026-02-13T15:01:33Z</t>
  </si>
  <si>
    <t>High on Life 2 Gameplay|High on Life 2 walkthrough part 1|high on life 2 secret ending|high on life 2 beginning|high on life 2 first minutes|high on life 2 first mins of gameplay|high on life 2 opening|hol2 gameplay|hol2 first minutes</t>
  </si>
  <si>
    <t>The story of the G3 Killer continues in High on Life 2. Check out the first 33 minutes of High on Life 2, covering what the bounty hunter and his family have been up to since the end of the first game, along with the inciting incident that sets the sequel in motion.</t>
  </si>
  <si>
    <t>l2FOxPPEkZg</t>
  </si>
  <si>
    <t>Antivirus Survivors 2003 Professional - Official Demo Launch Trailer</t>
  </si>
  <si>
    <t>2026-02-13T15:01:24Z</t>
  </si>
  <si>
    <t>Action|Antivirus Survivors 2003 Professional|Dungeon Crawler|PC|Shaun Hammond Business Solutions Limited</t>
  </si>
  <si>
    <t>Get a look at the Demo Launch Trailer for Antivirus Survivors 2003 Professional, a Y2K retro-inspired survivor-like action game developed by Shaun Hammond Business Solutions Limited. Players will take the fight to the family computer to fend off against waves of viruses and adware. Get armed with nostalgic weapons and clean the computer's desktop once and for all. Antivirus Survivors 2003 Professional is coming soon to PC (Steam), with a demo available now as part of Steam Next Fest.</t>
  </si>
  <si>
    <t>hT0gZur5NuU</t>
  </si>
  <si>
    <t>Scott Pilgrim EX Demo: 12 Minutes of Exclusive Gameplay</t>
  </si>
  <si>
    <t>2026-02-13T15:01:16Z</t>
  </si>
  <si>
    <t>Check out 12 minutes of gameplay from the playable demo of Scott Pilgrim EX, the retro-themed action-adventure based on the popular graphic novels that will be released for PC and consoles on March 3.  A demo drops on Steam on February 14 if you'd like to try it out: https://store.steampowered.com/app/2640950/Scott_Pilgrim_EX/</t>
  </si>
  <si>
    <t>High on Life 2 - How to Get the Secret Ending at the Beginning of the Game</t>
  </si>
  <si>
    <t>High on life 2 secret ending|high on life 2 alternate ending|high on life 2 funny ending|high on life 2 early ending|high on life 2 quick ending|high on life 2 speedrun|high on life 2 how to beat the game early|HOL2 secret ending|HOL2 alternate ending</t>
  </si>
  <si>
    <t>Want to beat High on Life 2 in less than 30 minutes? There's a secret ending available if you prioritize the bounty hunter code over the familial bond with your sister. Here's a quick video showing how to view the High on Life 2 secret ending and roll credits in just about 25 minutes.</t>
  </si>
  <si>
    <t>V6NhwZpqo3Q</t>
  </si>
  <si>
    <t>Reanimal - Official Launch Trailer</t>
  </si>
  <si>
    <t>2026-02-13T14:56:08Z</t>
  </si>
  <si>
    <t>Adventure|Horror|Local Two-Player Multiplayer|Nintendo Switch 2|Online Two-Player Multiplayer|PC|PlayStation 5|REANIMAL|THQ Nordic|Tarsier Studios|Xbox Series X/S</t>
  </si>
  <si>
    <t>Take a look at the Launch Trailer for Reanimal, a co-op action-adventure horror game developed by Tarsier Studios. Players will embark on a grand adventure to find their friends who have gone missing and escape a sinister island.   Renaimal is available now for PlayStation 5 (PS5), Xbox Series X|S, Nintendo Switch 2, and PC (Steam).  #Reanimal #Horror #IGN</t>
  </si>
  <si>
    <t>HIQUnBv_vKg</t>
  </si>
  <si>
    <t>Tides of Annihilation - Official Happy Year of the Horse Trailer</t>
  </si>
  <si>
    <t>2026-02-13T14:41:19Z</t>
  </si>
  <si>
    <t>Action|Adventure|Eclipse Glow Games|PC|PS5 Pro Enhanced|PlayStation 5|Tides of Annihilation|Xbox Series X/S</t>
  </si>
  <si>
    <t>Watch the latest Tides of Annihilation trailer for the upcoming fantasy action-adventure game inspired by Arthurian legend. Celebrate Chinese New Year and the Year of the Horse with this new Tides of Annihilation trailer, featuring characters you'll meet. Tides of Annihilation will be available on Xbox Series X|S, PlayStation 5 (PS5), and PC via Steam and Epic Game Store.  In Tides of Annihilation, uncover the mystery of an otherworldly invasion in a shattered modern London, unleashing hordes of enemies. As Gwendolyn, fight alongside spectral knights to save your family and piece a broken world back together.  #TidesOfAnnihilation #ActionAdventure #IGN</t>
  </si>
  <si>
    <t>ePg75A9FYfw</t>
  </si>
  <si>
    <t>PokÃ©mon Pokopia Impressions: Can Cozy PokÃ©mon Actually Work? - NVC Clips</t>
  </si>
  <si>
    <t>2026-02-13T14:30:42Z</t>
  </si>
  <si>
    <t>Pokemon|PokÃ©mon|PokÃ©mon Pokopia|Pokopia|new Pokemon game|cozy Pokemon|Pokemon life sim|Pokemon cozy game|Pokemon crafting|Pokemon building|Pokemon sandbox|Pokemon farming|Pokemon spinoff|Nintendo|Nintendo Switch 2|Switch 2|Switch 2 games|Nintendo Direct|Direct reactions|Partner Showcase|Pokemon Presents|Pokemon announcements|Pokemon gameplay|preview|breakdown|The Pokemon Company|Ditto|Animal Crossing Pokemon|upcoming Nintendo games|2026 games|IGN|NVC</t>
  </si>
  <si>
    <t>Logan played Pokemon Pokopia at a preview event, and heâ€™s super impressed with everything he saw!  #pokemonpokopia #nintendo #gaming</t>
  </si>
  <si>
    <t>huXZR2ncmMc</t>
  </si>
  <si>
    <t>Embark on a dark adventure in a twisted world, in REANIMAL. Out now. #ad</t>
  </si>
  <si>
    <t>2026-02-13T14:09:23Z</t>
  </si>
  <si>
    <t>5zAPvhmofqI</t>
  </si>
  <si>
    <t>29th Annual DICE Awards 2026 Livestream</t>
  </si>
  <si>
    <t>2026-02-13T13:03:43Z</t>
  </si>
  <si>
    <t>ign|dice awards|dice|dice awards live|dice live stream|dice game of the year|dice summit|dice awards live stream|dice live|gaming|awards|the dice awards|dice awards livestream|dice livestream|greg miller|stella chung|dice awards 2026|ign live|ign-live</t>
  </si>
  <si>
    <t>The 29th Annual D.I.C.E. Awards are here for 2026! Tune in on Thursday, February 12 at 8pm PT / 11pm ET for all the exciting winners being announced. The awards will be livestreamed by IGN as the official media partner, from Las Vegas as the culmination of the week-long industry gathering at the 2026 D.I.C.E. Summit. The show will be hosted by Greg Miller and Stella Chung, with the winners being selected by a panel of industry peers. Find out how to get involved as a mentor or donor atÂ www.aiasfoundation.org.Â  Learn more about Game Maker's Sketchbook and how to submit atÂ www.gamemakerssketchbook.com.</t>
  </si>
  <si>
    <t>E44IP6bl_NQ</t>
  </si>
  <si>
    <t>AI Limit - Official 'Eirene's Furnace Of War' Release Date Trailer</t>
  </si>
  <si>
    <t>2026-02-13T11:00:31Z</t>
  </si>
  <si>
    <t>AI Limit|Action|CE-Asia|PC|Palm Pioneer|PlayStation 5|Sense Games Studio|Soulslike</t>
  </si>
  <si>
    <t>AI Limit, the action-RPG from Sense Games Studios and CE-Asia is getting it's first expansion: Eirene's Furnace Of War!  The expansion moves the story past the ending of the game, heading to the Temple of War to face the trials set by Eirene the Warfare Bishop. Featuring new bosses, reworked bosses, new weapons, new armor, new spell and more!  Eirene's Furnace Of War releases March 27th, 2026 for PC (Steam) and PlayStation 5 (PS5)</t>
  </si>
  <si>
    <t>P5Y4cPK84bs</t>
  </si>
  <si>
    <t>Arc Raiders 'Significantly Exceeded Expectations,' Sold 14 Million Copies - IGN Daily Fix</t>
  </si>
  <si>
    <t>2026-02-13T04:23:43Z</t>
  </si>
  <si>
    <t>ign|daily fix|arc raiders</t>
  </si>
  <si>
    <t>Arc RaidersÂ continues to be an enormous hit for publisher Nexon, with 14 million copies sold and almost a million concurrent players online at one point last month. Daemon has all the details in your Daily Fix!</t>
  </si>
  <si>
    <t>QLsWZtjhRjo</t>
  </si>
  <si>
    <t>Avatar Legends: The Fighting Game - Official Toph Character Reveal Trailer</t>
  </si>
  <si>
    <t>2026-02-13T04:00:31Z</t>
  </si>
  <si>
    <t>Action|Avatar Legends: The Fighting Game|Avatar the Last Airbender|Fighting|Gameplay Group International|PC|TBA|avatar legends toph|avatar legends toph gameplay|toph gameplay</t>
  </si>
  <si>
    <t>Check out the Toph Character Reveal Trailer for Avatar Legends: The Fighting Game (working title), an upcoming 2D anime action fighting game based on the hit Avatar: The Last Airbender and The Legend of Korra series, developed by Gameplay Group International in collaboration with Paramount.  Players can see the iconic Earthbender in action as Toph makes good use of her ability to manipulate rock to her advantage in any combat engagement. Create towers of rock to block opponents, elevate the ground from under her for height gains, and wrap Toph in metal for a devastating blow. Fight as Toph in Avatar Legends: The Fighting Game, launching in Summer 2026 for PlayStation 4 (PS4), PlayStation 5 (PS5), Xbox Series X|S, Nintendo Switch, Nintendo Switch 2, and PC (Steam). Wishlist the game here on Steam now: https://store.steampowered.com/app/2424420/Avatar_Legends_The_Fighting_Game/  For more updates, follow the official channels below:  https://x.com/avatar_fightersÂ  https://www.instagram.com/avatar_fighters/Â  https://www.youtube.com/@Avatar_Fighters https://www.tiktok.com/@avatar_fighters https://bsky.app/profile/avatarfighters.bsky.social</t>
  </si>
  <si>
    <t>KttgHxRE-qI</t>
  </si>
  <si>
    <t>Control Resonant gameplay is like playing Inception</t>
  </si>
  <si>
    <t>2026-02-13T02:32:19Z</t>
  </si>
  <si>
    <t>fFCaYYKRWyE</t>
  </si>
  <si>
    <t>This could be the next great fantasy open world action RPG game</t>
  </si>
  <si>
    <t>2026-02-13T02:31:40Z</t>
  </si>
  <si>
    <t>Everything Announced in the Sony State of Play - February 2026</t>
  </si>
  <si>
    <t>2026-02-13T01:35:51Z</t>
  </si>
  <si>
    <t>God of War Trilogy Remake|God of War Sons of Sparta|Metal Gear Solid 4 PS5|MGS Master Collection Vol 2|Ghost of Yotei Legends DLC|Resident Evil Requiem Gameplay|Death Stranding 2 PC Release Date|Kena Scars of Kosmora|Silent Hill Townfall Trailer|Saros|007 First Light Story Trailer|Legacy of Kain Defiance Remaster|Castlevania Belmontâ€™s Curse|John Wick PS5 Game</t>
  </si>
  <si>
    <t>Sony PlayStation has entered the 2026 chat with an all-new State of Play for February 2026. Tons of new games were shown off for both new and more seasoned gamers. Coming in strong with an unexpected sequel to 2021â€™s Kena: Bridge of Spirits, Kena: Scars of Kosmora releases later this year. The original God of War trilogy is getting a full remake and, even though players will need a wait while for that to release, Sony Santa Monica shadow dropped a brand new God of War game, God of War: Sons of Sparta, playable right now. Even though theyâ€™ve got a showcase of their own, Konami came out swinging with a big lineup. That includes a brand-new Castlevania game by the developers behind Dead Cells and a new look at the upcoming horror game, Silent Hill Townfall. And donâ€™t get us started on all the Metal Gear Solid news that came out of the State of Play as well. Hereâ€™s everything announced in the Sony State of Play.</t>
  </si>
  <si>
    <t>fnLxyzI1K-I</t>
  </si>
  <si>
    <t>The First 18 Minutes of God of War Sons of Sparta</t>
  </si>
  <si>
    <t>2026-02-13T01:32:58Z</t>
  </si>
  <si>
    <t>Action|God of War|God of War Sons of Sparta|Mega Cat Studios|PlayStation 5|Santa Monica Studio|Sony Interactive Entertainment|God of War Sons of Sparta Gameplay|GoW Sons of Sparta gameplay|Sons of sparta gameplay|god of war sons of sparta walkthrough part 1|god of war sons of sparta first minutes|god of war sons of sparta walkthrough|god of war sons of sparta footage</t>
  </si>
  <si>
    <t>Suddenly shadow dropped on the 2/12 State of Play, God of War Sons of Sparta is a brand new 2D God of War, developed by Sony Santa Monica Studios and Mega Cat Studios. Check out the first minutes of the game covering Kratos and his brother Deimos slaying a cyclops, returning to Sparta, and setting out for their big adventure.  #IGN #Gaming</t>
  </si>
  <si>
    <t>NcpUE_ZM860</t>
  </si>
  <si>
    <t>Castlevania 40th Anniversary - Overture Trailer</t>
  </si>
  <si>
    <t>2026-02-13T01:15:38Z</t>
  </si>
  <si>
    <t>Action|Castlevania|Famicom Disk System|Game Boy Advance|Ingram Entertainment|Konami|NES|Nintendo|Nintendo 3DS|Number Of Players|Upstart Games|Wii|Wii U|Wireless</t>
  </si>
  <si>
    <t>This year marks the 40th anniversary of Castlevania - since the original â€˜AkumajÅ Draculaâ€™ first saw the light of day.  We celebrate four decades of the magnificent nightmare with Castlevania: Belmont's Curse!</t>
  </si>
  <si>
    <t>bHMQn4hGbsY</t>
  </si>
  <si>
    <t>Wolverine, Storm, Magik, and Danger join Marvel Tokon: Fighting Souls as the Unbreakable X-Men!</t>
  </si>
  <si>
    <t>2026-02-13T01:11:35Z</t>
  </si>
  <si>
    <t>N7A1JZ7FskM</t>
  </si>
  <si>
    <t>Legacy of Kain: Ascendance - Official Announcement Trailer</t>
  </si>
  <si>
    <t>2026-02-13T01:08:01Z</t>
  </si>
  <si>
    <t>Legacy of Kain: Ascendance|Legacy of Kain: Ascendance game trailer|game trailers|trailer|trailers|gaming|video games|video game trailer|video game trailers|new game trailers|new video game trailers|upcoming video games|new video games 2026|upcoming video games 2026</t>
  </si>
  <si>
    <t>Check out the Legacy of Kain: Ascendance announcement trailer for the upcoming 2D retro action platformer game built around vertical movement, fluid combat, and skill-driven play. Explore a dark fantasy world brought to life through pixel art and animated cutscenes, master vampiric abilities, and experience Nosgoth across fractured timelines. Featuring an original score by Celldweller and returning voice talent. Legacy of Kain: Ascendance will be available on PlayStation 5 (PS5), Nintendo Switch, Nintendo Switch 2, Xbox, and PC (Steam, GOG, and Epic Games Store) on March 31, 2026.  #ign #gaming</t>
  </si>
  <si>
    <t>5cLwKwfSM_M</t>
  </si>
  <si>
    <t>Fatal Frame 2 Remake Makes a Camera the Scariest Weapon in Gaming</t>
  </si>
  <si>
    <t>2026-02-13T01:00:05Z</t>
  </si>
  <si>
    <t>ign|videogames|video games|gaming|pc|ps5|playstation|horror|camera obscura|fatal frame|fatal frame 2|ff2|remake|scary|crimson butterfly|preview|gameplay|impressions|reactions|Fatal Frame 2: Crimson Butterfly Remake</t>
  </si>
  <si>
    <t>After roughly four hours with the first four chapters on PC, Fatal Frame 2: Crimson Butterfly Remake already has its hooks in me â€” not only is it a faithful yet modernized take on what many consider the scariest game ever, its added visual fidelity makes the core mechanic of looking directly at what's trying to kill you that much harder to endure. Previewed by Gabriel Moss</t>
  </si>
  <si>
    <t>KCr1DxjFYNI</t>
  </si>
  <si>
    <t>Tormented Souls 2 - Official Accolades Trailer</t>
  </si>
  <si>
    <t>2026-02-13T00:54:45Z</t>
  </si>
  <si>
    <t>Tormented Souls 2|Tormented Souls 2 game trailer|game trailers|trailer|trailers|gaming|video games|video game trailer|video game trailers|new game trailers|new video game trailers|upcoming video games|new video games 2026|upcoming video games 2026</t>
  </si>
  <si>
    <t>Watch the Accolades Trailer for Tormented Souls 2, a classic survival horror game developed by Dual Effect. Players will fight through the decrepit Villa Hess, making use of various weapons to save their sister from a twisted cult. Garner the critical reception behind the game and access the latest update packed with New Game Plus mode, offering tougher enemies, new weapons, and more. Tormented Souls 2 is available now for PlayStation 5 (PS5), Xbox Series X|S, and PC (Steam and Epic Games Store).</t>
  </si>
  <si>
    <t>NUhy_OHShsQ</t>
  </si>
  <si>
    <t>James Bond gets recruited to His Majesty's Secret Service in the new 007 First Light trailer! #007</t>
  </si>
  <si>
    <t>2026-02-13T00:52:58Z</t>
  </si>
  <si>
    <t>Yvq6WMe_7vc</t>
  </si>
  <si>
    <t>Developer Game Freak showed off a new trailer for Beast of Reincarnation and it's coming August 4!</t>
  </si>
  <si>
    <t>2026-02-13T00:38:19Z</t>
  </si>
  <si>
    <t>Gjq0BU3xu3I</t>
  </si>
  <si>
    <t>Legacy of Kain: Defiance Remastered - Official Reveal Trailer | State of Play 2026</t>
  </si>
  <si>
    <t>2026-02-13T00:32:50Z</t>
  </si>
  <si>
    <t>ign|playstation showcase|playstation showcase 2026|ps5 showcase|state of play|sony state of play|playstation state of play|ps5|ps5 gameplay|game trailer|game trailers|trailer|trailers|gaming|video games|video game trailer|video game trailers|new game trailers|new video game trailers|upcoming video games|new video games 2026|upcoming video games 2026</t>
  </si>
  <si>
    <t>Legacy of Kain: Defiance Remastered will allow players to return to Nosgoth as Kain and Raziel 'clash between fate and free will.' This new version of the beloved classic, which will be released on March 3, 2026, will feature updated HD visuals, refined controls, and a modern camera.  #IGN #Gaming #PlayStation</t>
  </si>
  <si>
    <t>M1iEdG-YfAo</t>
  </si>
  <si>
    <t>Silent Hill Transmission Livestream 2026</t>
  </si>
  <si>
    <t>2026-02-13T00:31:17Z</t>
  </si>
  <si>
    <t>ign|silent hill townfal|silent hill|game trailer|game trailers|trailer|trailers|gaming|video games|video game trailer|video game trailers|new game trailers|new video game trailers|upcoming video games|new video games 2026|upcoming video games 2026</t>
  </si>
  <si>
    <t>Tune in on Thursday, February 12 at 4pm PT / 7pm ET for a special Silent Hill Transmission broadcast from Konami, sharing the latest news on Silent Hill: Townfall.   #IGN #Gaming #SilentHill</t>
  </si>
  <si>
    <t>LOKVuHrMhkg</t>
  </si>
  <si>
    <t>God of War: Sons of Sparta - Official Behind The Scenes Video</t>
  </si>
  <si>
    <t>2026-02-13T00:30:30Z</t>
  </si>
  <si>
    <t>Action|God of War|God of War Sons of Sparta|Mega Cat Studios|PlayStation 5|Santa Monica Studio|Sony Interactive Entertainment|god of war: sons of sparta|god of war: sons of sparta behind the scenes|god of war: sons of sparta trailer|god of war: sons of sparta gameplay trailer|god of war: sons of sparta gameplay|god of war sons of sparta</t>
  </si>
  <si>
    <t>Take a look at the Behind The Scenes Video for God of War: Sons of Sparta, a 2D action side-scrolling game developed by Mega Cat Studios and Santa Monica Studio. Players can hear straight from the developers at Mad Cat Studios on the inspiration, development, and ideation process of the latest addition to the God of War franchise. God of War: Sons of Sparta is available now for PlayStation 5 (PS5).  #GodOfWarSonsOfSparta #Gaming #IGN</t>
  </si>
  <si>
    <t>iO-_SEeVZs4</t>
  </si>
  <si>
    <t>Silent Hill: Townfall - Official Reveal Trailer | Silent Hill Transmission 2026</t>
  </si>
  <si>
    <t>2026-02-13T00:28:00Z</t>
  </si>
  <si>
    <t>Adventure|Annapurna Interactive|Horror|Konami|No Code Studios|Screen Burn|Silent Hill|Silent Hill: Townfall|TBA</t>
  </si>
  <si>
    <t>Watch the Reveal Trailer for Silent Hill: Townfall, the next installment in the survival horror adventure franchise developed by Konami, Screen Burns Interactive, and Annapurna Interactive. Take a look at the cryptic and ominous trailer of a man washing up in the eerie town of St. Amelia. Explore the deep narrative of Simon in Silent Hill: Townfall, launching in 2026 for PlayStation 5 (PS5) and PC (Steam and Epic Games Store).</t>
  </si>
  <si>
    <t>F3JfI-Tzji8</t>
  </si>
  <si>
    <t>Metal Gear Solid 4: Guns of the Patriots is finally free from the shackles of the PS3! #mgs4 #mgs</t>
  </si>
  <si>
    <t>2026-02-13T00:22:58Z</t>
  </si>
  <si>
    <t>LWfuDfvLU8E</t>
  </si>
  <si>
    <t>Sony State of Play February 2026 Livestream</t>
  </si>
  <si>
    <t>2026-02-13T00:19:26Z</t>
  </si>
  <si>
    <t>Sony PlayStation has entered the 2026 chat with an upcoming State of Play set for February 2026. With a roughly hour-long runtime, Sony is poised to showcase a ton of new PlayStation 5 games slated to release in 2026 and Beyond! While Sony have not teased or released any information about games that will be in the spotlight during the State of Play, you can guess that games like Ghost of Yotei Legends will make an appearance alongside some updates for the PSVR 2 (fingers crossed for a VR mode in Resident Evil Requiem). Considering Rockstar and Sony have always played closely together around flagship Rockstar launches, it's not out of the realm of possibility that we get another look at GTA 6 ahead of it's launch later this year. One can only hope. Tune in to IGN on Thursday February 12th at 2pm PT | 5pm ET and stick around after the show for expert discussions and opinions from IGN's Beyond podcast crew.   #IGN #Gaming #PlayStation</t>
  </si>
  <si>
    <t>wzH_jK52_nQ</t>
  </si>
  <si>
    <t>God of War: Sons of Sparta - Official Combat Tips Trailer</t>
  </si>
  <si>
    <t>2026-02-13T00:11:09Z</t>
  </si>
  <si>
    <t>Action|God of War|God of War: Sons of Sparta|Mega Cat Studios|PlayStation 5|Santa Monica Studio|Sony Interactive Entertainment|god of war: sons of sparta|god of war|god of war: sons of sparta gameplay|god of war sons of sparta|god of war: sons of sparta gameplay trailer</t>
  </si>
  <si>
    <t>Check out the Combat Tips Trailer for God of War: Sons of Sparta, a 2D action side-scrolling game developed by Mega Cat Studios and Santa Monica Studio. Players can experience a brand-new story with Kratos and his long-lost brother Deimos. Check out the latest trailer for some essential combat and gameplay tips to gain the edge against any encounter. God of War: Sons of Sparta is available now for PlayStation 5 (PS5).  #GodOfWarSonsOfSparta #Gaming #IGN</t>
  </si>
  <si>
    <t>s8UUGbhfDt8</t>
  </si>
  <si>
    <t>IGN Host Casting Call!</t>
  </si>
  <si>
    <t>2026-02-13T00:04:32Z</t>
  </si>
  <si>
    <t>Do you have what it takes to host videos for IGN?  Weâ€™re looking for new voices who love games, movies, pop culture, and more! If you have a strong on-camera presence, can read from a teleprompter, and know your way around the world of video games and entertainment, we want to hear from you.   Head to https://audition.ign.com for more details!</t>
  </si>
  <si>
    <t>4HKN9X-lbk4</t>
  </si>
  <si>
    <t>God of War Sons of Sparta, a new prequel game, is available NOW! #godofwar #prequel #gaming #ps5</t>
  </si>
  <si>
    <t>2026-02-13T00:00:50Z</t>
  </si>
  <si>
    <t>N5jT-SDizqU</t>
  </si>
  <si>
    <t>The OG Kratos, TC Carson, has announced the God of War Greek Trilogy is getting a remake! #godofwar</t>
  </si>
  <si>
    <t>2026-02-12T23:49:24Z</t>
  </si>
  <si>
    <t>aUwzwxqIGug</t>
  </si>
  <si>
    <t>Dead Or Alive 6 Last Round - Official Reveal Trailer | State of Play 2026</t>
  </si>
  <si>
    <t>2026-02-12T23:49:17Z</t>
  </si>
  <si>
    <t>Dead or Alive 6 Last Round will fight its way to PS5 on June 25, 2026, and is billed as the 'definitive version' of Dead or Alive 6, which was first released in 2019. This time around, Dead or Alive 6 Last Round will feature both standard and free-to-play editions.  #IGN #Gaming #PlayStation</t>
  </si>
  <si>
    <t>EmTlT8pSJHI</t>
  </si>
  <si>
    <t>Marvel Tokon: Fighting Souls - Official Unbreakable X-Men Trailer | State of Play 2026</t>
  </si>
  <si>
    <t>2026-02-12T23:48:04Z</t>
  </si>
  <si>
    <t>ARC System Works|Fighting|Marvel|Marvel Tokon Fighting Souls|PC|PlayStation 5|ign|playstation showcase|playstation showcase 2026|ps5 showcase|state of play|sony state of play|playstation state of play|ps5|ps5 gameplay|game trailer|game trailers|trailer|trailers|gaming|video games|video game trailer|video game trailers|new game trailers|new video game trailers|upcoming video games|new video games 2026|upcoming video games 2026</t>
  </si>
  <si>
    <t>Magik the Queen of Limbo, Wolverine the infamous Weapon X, and Danger the last remnant of Shiar technology, are all coming to Marvel Tokon: Fighting Souls on PS5 and PC when it launches on Aug. 6, 2026.  #IGN #Gaming #PlayStation</t>
  </si>
  <si>
    <t>BsZsww8vpTU</t>
  </si>
  <si>
    <t>4:LOOP - Official Gameplay Overview Trailer | State of Play 2026</t>
  </si>
  <si>
    <t>2026-02-12T23:40:07Z</t>
  </si>
  <si>
    <t>4:LOOP is a tactical, four-player co-op shooter where you'll combine alien technology and human ingenuity to proceed through procedural environments and scrape together whatever you can to fend off the alien threat. Fail, to save the world when 4:LOOP comes to PS5. Wishlist now on PS5.  #IGN #Gaming #PlayStation</t>
  </si>
  <si>
    <t>1YcLG8QL4H8</t>
  </si>
  <si>
    <t>Yakoh Shinobi Ops - Official Reveal Trailer | State of Play 2026</t>
  </si>
  <si>
    <t>2026-02-12T23:36:36Z</t>
  </si>
  <si>
    <t>Acquire x Shueish Games are working on Yakoh Shinobi Ops, a next-generation 4-player co-op stealth experience that 'redefines shinobi action.' The game features tactical top-down gameplay and players will need to 'master the art of infiltration' if they hope to complete their mission. Yakoh Shinobi Ops will be released in 2027.  #IGN #Gaming #PlayStation</t>
  </si>
  <si>
    <t>JLxa_JSCwes</t>
  </si>
  <si>
    <t>Ghost of Yotei: Legends will be free DLC and support up to 4 players in online co-op. #free #dlc</t>
  </si>
  <si>
    <t>2026-02-12T23:35:39Z</t>
  </si>
  <si>
    <t>W1pHFu7UH4s</t>
  </si>
  <si>
    <t>Beast Of Reincarnation - Official Release Date Trailer | State of Play 2026</t>
  </si>
  <si>
    <t>2026-02-12T23:35:07Z</t>
  </si>
  <si>
    <t>Action|Beast of Reincarnation|Fictions|Game Freak|PC|PlayStation 5|RPG|Xbox Series X/S|ign|playstation showcase|playstation showcase 2026|ps5 showcase|state of play|sony state of play|playstation state of play|ps5|ps5 gameplay|game trailer|game trailers|trailer|trailers|gaming|video games|video game trailer|video game trailers|new game trailers|new video game trailers|upcoming video games|new video games 2026|upcoming video games 2026</t>
  </si>
  <si>
    <t>You are Emma the Sealer, a lonely warrior with power over the blight, who can use her plant-based powers to fight to free Japan from the flowering pestilence that haunts it in this post-apocalyptic world. Fight alongside your trusty canine ally in Beast Of Reincarnation when it comes to PS5 on August 4, 2026.  #IGN #Gaming #PlayStation</t>
  </si>
  <si>
    <t>NpJOz4vITcE</t>
  </si>
  <si>
    <t>Crimson Moon - Official Announcement Trailer | State of Play 2026</t>
  </si>
  <si>
    <t>2026-02-12T23:34:57Z</t>
  </si>
  <si>
    <t>Crimson Moon is a new gothic action-adventure RPG that lets you embody the form of Nephilim. As a violent half-human, half-angel hybrid forget to defend humanity from hell, you'll have to take down endless hordes of demons, undead, vampires, and hellgrowth abominations in 'visceral souls-inspired melee combat. Crimson Moon comes to PlayStation 5 (PS5), Xbox Series X|S, and PC (Steam and Epic Games Store) in 2026. Wishlist now.  #IGN #Gaming #PlayStation</t>
  </si>
  <si>
    <t>67Ygw4CQrBk</t>
  </si>
  <si>
    <t>Dead or Alive New Project - Official Teaser Trailer | State of Play 2026</t>
  </si>
  <si>
    <t>2026-02-12T23:33:18Z</t>
  </si>
  <si>
    <t>A brand-new Dead or Alive project is currently in development and, while we didn't learn much of anything about the new title, the news arrives 30 years after the original game was released. While we wait for more info, just know that the 'dawn of a new chapter awaits.'  #IGN #Gaming #PlayStation</t>
  </si>
  <si>
    <t>aHAlXTvGdM0</t>
  </si>
  <si>
    <t>Saros - Official Gameplay Overview Trailer | State of Play 2026</t>
  </si>
  <si>
    <t>2026-02-12T23:30:47Z</t>
  </si>
  <si>
    <t>gn|playstation showcase|playstation showcase 2026|ps5 showcase|state of play|sony state of play|playstation state of play|ps5|ps5 gameplay|game trailer|game trailers|trailer|trailers|gaming|video games|video game trailer|video game trailers|new game trailers|new video game trailers|upcoming video games|new video games 2026|upcoming video games 2026</t>
  </si>
  <si>
    <t>Saros, the next title from Returnal developer Housemarque, recieved a gameplay overview trailer during the latest State of Play, and it gave a deeper look at the game set on the planet Carcosa, which is constantly under the threat of an ominous eclipse. Players become Arjun Devraj (Rahul Kohli), who is a Soltari Enforcer that is searching for answers on a lost off-world colony. Discover fast-travel via World Dial Teleportation, customize your playstyle wityh Carcosan Modifiers, and more when Saros is released on April 30.  #IGN #Gaming #PlayStation</t>
  </si>
  <si>
    <t>aovqnB1fUp0</t>
  </si>
  <si>
    <t>Marathon - Official Launch Gameplay Trailer | State of Play 2026</t>
  </si>
  <si>
    <t>2026-02-12T23:23:19Z</t>
  </si>
  <si>
    <t>Get another look at Marathon, which is set to be released on March 5, 2026. Marathon will also hold a Server Slam weekend from February 26 - March 2, giving players a chance to journey to Tau Ceti IV and check out the survival extraction FPS from themselves.  #IGN #Gaming #PlayStation</t>
  </si>
  <si>
    <t>2sGSx_Yi-7c</t>
  </si>
  <si>
    <t>God of War Sons of Sparta - Official Launch Trailer | State of Play 2026</t>
  </si>
  <si>
    <t>2026-02-12T23:19:31Z</t>
  </si>
  <si>
    <t>The same brutal world, but now you'll face it as lethal youths; the Spartan brothers Kratos and Deimos. Traverse the 2D world of Agoge during the boys' training. God of War: Sons of Sparta is available right now.   #IGN #Gaming #PlayStation</t>
  </si>
  <si>
    <t>EAvzpOiBWTo</t>
  </si>
  <si>
    <t>God of War Trilogy Remake - Official Reveal Trailer | State of Play 2026</t>
  </si>
  <si>
    <t>2026-02-12T23:17:03Z</t>
  </si>
  <si>
    <t>ign|playstation showcase|playstation showcase 2026|ps5 showcase|state of play|sony state of play|playstation state of play|ps5|ps5 gameplay|game trailer|game trailers|trailer|trailers|gaming|video games|video game trailer|video game trailers|new game trailers|new video game trailers|upcoming video games|new video games 2026|upcoming video ga</t>
  </si>
  <si>
    <t>While we didn't see any gameplay, the State of Play confirmed that the original God of War trilogy is officially getting remade for PS5. To make it even more special, original Kratos voice actor, TC Carson, helped share the news.    #ign #Gaming #PlayStation</t>
  </si>
  <si>
    <t>CwNnoEi2W9A</t>
  </si>
  <si>
    <t>Metal Gear Solid: Master Collection Vol. 2 - Official Reveal Trailer | State of Play 2026</t>
  </si>
  <si>
    <t>2026-02-12T23:16:44Z</t>
  </si>
  <si>
    <t>Konami|Metal Gear|Metal Gear Solid: Master Collection Vol. 2|Metal Gear Solid 4: Guns of the Patriots|Metal Gear Solid: Peace Walker|mgs 4|mgs peace walker|mgs peacewalker|ign|playstation showcase|playstation showcase 2026|ps5 showcase|state of play|sony state of play|playstation state of play|ps5|game trailer|game trailers|video games|new video game trailers|upcoming video games|new video games 2026|upcoming video games 2026|gaming</t>
  </si>
  <si>
    <t>Check out the Reveal Trailer for Metal Gear Solid: Master Collection Vol. 2, the second collection of classic games from the Metal Gear Solid franchise developed by Konami. Players can soon access Metal Gear Solid 4: Guns of the Patriots, Metal Gear Solid: Peace Walker (HD Collection Version), and Metal Gear: Ghost Babel in one collection on modern platforms. The collection also includes a Screenplay Book containing in-game text from the two premier titles, a Master Book detailing the story and characters, a Digital Soundtrack, and a Database covering the vast lore from Metal Gear to Metal Gear Solid 4: Guns of the Patriots. Metal Gear Solid: Master Collection Vol. 2 is launching on August 27 for PlayStation 5 (PS5), Xbox Series X|S, Nintendo Switch, Nintendo Switch 2, and PC (Steam).  #IGN #Gaming #PlayStation</t>
  </si>
  <si>
    <t>6si6GIKIg24</t>
  </si>
  <si>
    <t>Rayman: 30th Anniversary Edition â€“ Official Announcement Trailer</t>
  </si>
  <si>
    <t>2026-02-12T23:15:00Z</t>
  </si>
  <si>
    <t>Rayman|Rayman 1|Rayman remake|Rayman Remastered|Rayman anniversary edition|Rayman PS1|Ubisoft</t>
  </si>
  <si>
    <t>Celebrate 30 years ofÂ RaymanÂ with a definitive edition of the platforming classic, featuring 5 versions from iconic consoles, over 120 additional levels, and an exclusive documentary exploring the creation of the limbless hero!  Rayman: 30th Anniversary Edition will be available February 13.  #IGN #Rayman #Ubisoft</t>
  </si>
  <si>
    <t>If7LlOM9a9Q</t>
  </si>
  <si>
    <t>Control Resonant - Official Gameplay Trailer | State of Play 2026</t>
  </si>
  <si>
    <t>2026-02-12T23:09:44Z</t>
  </si>
  <si>
    <t>Get a brand-new look at the gameplay of Control Resonant, where you will take on the role of Dylan Faden and 'take on a wide range of prenatural threats head-on, utilizing the environment, deploying extraordinary abilities and the raw force of Dylan's shapeshifting weapon, the Aberrant.' Control will be released on PS5 in 2026.  #IGN #Gaming #PlayStation</t>
  </si>
  <si>
    <t>foBmHEnKOh0</t>
  </si>
  <si>
    <t>A John Wick game starring Keanu Reeves is coming to PS5! #johnwick #keanureeves #ps5 #gaming #ign</t>
  </si>
  <si>
    <t>2026-02-12T23:09:13Z</t>
  </si>
  <si>
    <t>RXSXZasO4BQ</t>
  </si>
  <si>
    <t>Castlevania: Belmont's Curse - Official Reveal Trailer | State of Play 2026</t>
  </si>
  <si>
    <t>2026-02-12T23:05:13Z</t>
  </si>
  <si>
    <t>Konami, Evil Empire, and Twin Motion have officially revealed Castlevania: Belmont's Curse, which is set 23 years after the events of Castlevania Dracula's Curse. Players will follow a young Belmont in an all-new 2D action-exploraiton game when Castlevania: Belmont's Curse is released later in 2026.  #IGN #Gaming #PlayStation</t>
  </si>
  <si>
    <t>kbyUZhheUSQ</t>
  </si>
  <si>
    <t>Untitled John Wick Game - Official Reveal Trailer | State of Play 2026</t>
  </si>
  <si>
    <t>2026-02-12T23:01:42Z</t>
  </si>
  <si>
    <t>Keanu Reeves is back as John Wick, but this time in a currently untitled game from Saber, Lionsgate, and franchise director Chad Stahelski. The story will be an original script set in the John Wick timeline, and it will expand on the lore with familiar characters and brand-new ones. Get ready for 'a distinct gun fu combat system, jaw-dropping camerawork, immersive driving experiences, and a variety of memorable environments.'   #ign #Gaming #PlayStation</t>
  </si>
  <si>
    <t>03dh9Y0wtnY</t>
  </si>
  <si>
    <t>007 First Light - Story Trailer | State of Play 2026</t>
  </si>
  <si>
    <t>2026-02-12T22:49:35Z</t>
  </si>
  <si>
    <t>The 00 program is being reinstated, and as your first mission as James Bond '007' you'll be chasing after 009, another agent trying to evade capture. 007 First Light comes to PS5 on May 27, 2026. Pre-order now and get the Deluxe Edition upgrade for free.  #IGN #Gaming #PlayStation</t>
  </si>
  <si>
    <t>Qetocha1s7k</t>
  </si>
  <si>
    <t>Project Windless - Official Reveal Trailer | State of Play 2026</t>
  </si>
  <si>
    <t>2026-02-12T22:45:51Z</t>
  </si>
  <si>
    <t>Project Windless is a new title from KRAFTON Montreal Studio that is set in the universe of the acclaimed Korean fantasy novel series The Bird That Drinks Tears. This is a single-player open-world action RPG and players will become a mighty Rekon warrior and journey across a 'breathtaking, war-torn world.   #IGN #Gaming #PlayStation</t>
  </si>
  <si>
    <t>Wchswbyq2zk</t>
  </si>
  <si>
    <t>Star Wars Galactic Racer - Official Trailer | State of Play 2026</t>
  </si>
  <si>
    <t>2026-02-12T22:43:27Z</t>
  </si>
  <si>
    <t>Coming to PS5 in 2026, Star Wars: Galactic Racer is a 'runs-based, high-stakes reinvention of racing in the lawless Outer Rim of the Star Wars galaxy.' Players will become a new racer to the Galactic League named Shade, who has a dream of glory and revenge. For Shade, this isn't just a race, but a 'shot at reclaiming destiny.'  #IGN #Gaming #PlayStation</t>
  </si>
  <si>
    <t>YoFXs6Ifna8</t>
  </si>
  <si>
    <t>Resident Evil 9: Requiem - Official Trailer | State of Play 2026</t>
  </si>
  <si>
    <t>2026-02-12T22:29:59Z</t>
  </si>
  <si>
    <t>After all this time, Leon must return to where it all began... But can he find answers in Racoon City before his own clock runs out? Resident Evil 9: Requiem comes to PS5 on Feb. 27, 2026.   #IGN #Gaming #PlayStation</t>
  </si>
  <si>
    <t>fjLAo6Qwlwg</t>
  </si>
  <si>
    <t>Pragmata - Official 'World View' Gameplay Trailer | State of Play 2026</t>
  </si>
  <si>
    <t>2026-02-12T22:23:30Z</t>
  </si>
  <si>
    <t>Check out a brand-new gameplay trailer for Pragmata, which is set to be released on April 25, 2026. In this game set in the near future, Hugh and his android companion Diana must work as a team if they hope to survive a cold lunar research station.   #IGN #Gaming #PlayStation</t>
  </si>
  <si>
    <t>m20IjlQTOSo</t>
  </si>
  <si>
    <t>Kena: Scars of Kosmora - Official Reveal Trailer | State of Play 2026</t>
  </si>
  <si>
    <t>2026-02-12T22:18:54Z</t>
  </si>
  <si>
    <t>Kena: Scars of Kosmora is the sequel to 2021's Kena: Bridge of Spirts from developer Ember Lab. It promises deeper combat, larger boss battles, a more expansive world, and adorable spirts to befriend. Kena Scars of Kosmora arrives on PS5 and PC in 2026.   #IGN #Gaming #PlayStation</t>
  </si>
  <si>
    <t>0BoQGLs-g8k</t>
  </si>
  <si>
    <t>Ghost Of Yotei Legends DLC - Official Release Date Trailer | State of Play 2026</t>
  </si>
  <si>
    <t>2026-02-12T22:16:48Z</t>
  </si>
  <si>
    <t>Become legends of Yotei in the brand new Legends DLC for Ghost of Yotei. Jump into Online co-op with up to 4 players when this free DLC pack comes to Ghost of Yotei on March 10  #IGN #Gaming #PlayStation</t>
  </si>
  <si>
    <t>hKT57ThFujI</t>
  </si>
  <si>
    <t>Death Stranding 2: On the Beach - Official PC Release Date Trailer | State of Play 2026</t>
  </si>
  <si>
    <t>2026-02-12T22:15:22Z</t>
  </si>
  <si>
    <t>video games|video game trailer|video game trailers|new game trailers|new video game trailers|upcoming video games|new video games 2026|upcoming video games 2026</t>
  </si>
  <si>
    <t>Death Stranding 2: On the Beach is officially arriving on PC on March 19, 2026, and comes with unlocked framerates during gameplay, ultra widescreen support, DualSense Controller support, upscaling and frame generation, and much more.  #IGN #Gaming #PlayStation</t>
  </si>
  <si>
    <t>GvC7b6I1tOc</t>
  </si>
  <si>
    <t>Do you want to be an IGN host? Go to audition dot ign dot com to submit your video today! #ign #host</t>
  </si>
  <si>
    <t>2026-02-12T22:11:19Z</t>
  </si>
  <si>
    <t>dUbtNXgSTis</t>
  </si>
  <si>
    <t>Fallout S3 will go to places not in the games. Todd Howard says there  will be surprises! #fallout</t>
  </si>
  <si>
    <t>2026-02-12T21:00:42Z</t>
  </si>
  <si>
    <t>X6acGKyWi6k</t>
  </si>
  <si>
    <t>Absolum: Threads of Fate - Official Update Launch Trailer</t>
  </si>
  <si>
    <t>2026-02-12T21:00:37Z</t>
  </si>
  <si>
    <t>Absolum|Action|Adventure|Beat 'Em Up|DotEmu|Guard Crush|Nintendo Switch|Online Co-Op Multiplayer|PC|PlayStation 4|PlayStation 5|RPG|Split-Screen Multiplayer|Supamonks|Absolum: Threads of Fate|Absolum: Threads of Fate game trailer|game trailers|trailer|trailers|gaming|video games|video game trailer|video game trailers|new game trailers|new video game trailers|upcoming video games|new video games 2026|upcoming video games 2026</t>
  </si>
  <si>
    <t>Itâ€™s time to return to Talamh, Rebels. Check out the latest Absolum trailer to see what to expect from the Threads of Fate update, which brings new Mystic Ordeal challenges, Corrupted Biomes, new skins and emote options, and upgraded mounts to the beat 'em up action roguelike game. Absolum is available now on PlayStation 5 (PS5), PlayStation 4 (PS4), Nintendo Switch, and Steam, and the Threads of Fate 1.1 update is live now.  #IGN #gaming</t>
  </si>
  <si>
    <t>euqgqh_KNRw</t>
  </si>
  <si>
    <t>Killer Inn - Official Steam Early Access Launch Trailer</t>
  </si>
  <si>
    <t>2026-02-12T20:00:38Z</t>
  </si>
  <si>
    <t>Early Access|Killer Inn|PC|Social Deduction|Square Enix|Tactic Studios</t>
  </si>
  <si>
    <t>Take a look at the Steam Early Access Launch Trailer for Killer Inn, a third-person murder mystery action game developed by Tactic Studios and Square Enix. Players will be invited to a grand night to discern who is a Wolf and who's innocent in a high-stakes game of social deduction. Decieve, hunt, and gather clues in Killer Inn, available now in Steam Early Access for PC (Steam).</t>
  </si>
  <si>
    <t>rzjp6qYHiCo</t>
  </si>
  <si>
    <t>With no power comes no responsibility. Nicolas Cage is the titular Spider-Noir in the first trailer!</t>
  </si>
  <si>
    <t>2026-02-12T19:53:26Z</t>
  </si>
  <si>
    <t>XHzhcFXSCUE</t>
  </si>
  <si>
    <t>With no power comes no responsibility. Nicolas Cage is the titular Spider-Noir in this B&amp;W trailer!</t>
  </si>
  <si>
    <t>2026-02-12T19:52:25Z</t>
  </si>
  <si>
    <t>R-48VgIw9l0</t>
  </si>
  <si>
    <t>Lords of the Fallen 2 - Official 'Lifting the Veil' Combat Gameplay Teaser</t>
  </si>
  <si>
    <t>2026-02-12T19:00:25Z</t>
  </si>
  <si>
    <t>Action|CI Games|Hexworks|Lords of the Fallen|Lords of the Fallen 2|Online Co-Op Multiplayer|PC|PlayStation 5|RPG|Unreal Engine 5|Xbox Series X/S</t>
  </si>
  <si>
    <t>Check out brutal alpha gameplay from Lords of the Fallen 2 in this new video for the upcoming dark fantasy action RPG sequel from developer CI Games. The new video highlights brutal soulslike combat, new enemies, new weapons, and the new scythe weapon class from the latest 'Lifting the Veil' development update episode. Lords of the Fallen 2 will be available on PC, PlayStation 5 (PS5), and Xbox Series X|S.  You can check out the full. 42-minute developer update video on CI Games' YouTube channel: https://www.youtube.com/watch?v=nlPH5v0vT6A</t>
  </si>
  <si>
    <t>6Q668_nkMoU</t>
  </si>
  <si>
    <t>Sands of Aura - Official Console Release Date Cinematic Trailer</t>
  </si>
  <si>
    <t>2026-02-12T18:24:15Z</t>
  </si>
  <si>
    <t>ign|Sands of Aura</t>
  </si>
  <si>
    <t>Sands of Aura arrives on PlayStation 5, Xbox Series X|S, and Nintendo Switch on February 26, 2026.   Watch the brand-new cinematic trailer for Sands of Aura, the indie Soulslike set in a world swallowed by endless sand.  In Talamhel, oceans have turned to dust and mountaintops stand as the last refuges of humanity. As a newly sworn Remnant Knight, players sail the sandseas aboard a grainwake, battle the undead remnants of a fallen age, and confront a looming threat that could extinguish what little remains of mankind.  Secrets lie buried beneath the dunes. Some may hold the key to restoring a dying world.</t>
  </si>
  <si>
    <t>nUmXoxLGRvo</t>
  </si>
  <si>
    <t>Luna Abyss Preview: A Grimdark Bullet-Hell FPS That Ramps Up in Challenge</t>
  </si>
  <si>
    <t>2026-02-12T18:01:01Z</t>
  </si>
  <si>
    <t>ign|videogames|video games|gaming|pc|fps|first person|first-person|shooter|fpv|bullet hell|action|arcade|luna abyss|steam|preview|gameplay|impressions|reactions</t>
  </si>
  <si>
    <t>When we took a look at the first level of gloomy sci-fi shooter Luna Abyss a couple years ago, we saw just enough to get intrigued by the potential quivering in the crimson glow between all of its shadows. Now that weâ€™ve gotten our hands on a bit more while being introduced to a new weapon, movement mechanics, and a killer boss fight, we can safely say that the optimism was justified. Previewed by Jarrett Green</t>
  </si>
  <si>
    <t>TJ1nZu11Sj4</t>
  </si>
  <si>
    <t>One of these 8 games will be the mobile game GOAT. Vote for your favorite. Presented by @McDonalds</t>
  </si>
  <si>
    <t>2026-02-12T18:00:38Z</t>
  </si>
  <si>
    <t>JOlDtd40uM8</t>
  </si>
  <si>
    <t>Spider-Noir - Official True-Hue Color Teaser Trailer (2026) Nicholas Cage, Brendan Gleeson</t>
  </si>
  <si>
    <t>2026-02-12T17:11:07Z</t>
  </si>
  <si>
    <t>Action|MGM Plus|On-Demand|Prime Video|Spider-Man|Spider-Noir|Superhero</t>
  </si>
  <si>
    <t>Check out the True-Hue Color Teaser Trailer for Spider-Noir, an upcoming live-action superhero series distributed by Amazon Prime Video. Explore the story of Ben Reilly portrayed by Nicolas Cage in Spider-Noir, premiering worldwide on May 27 exclusively on Amazon Prime Video.  Spider-Noir tells the story of Ben Reilly, a seasoned, down on his luck private investigator in 1930s New York, who is forced to grapple with his past life, following a deeply personal tragedy, as the cityâ€™s one and only superhero.  Spider-Noir stars Nicolas Cage, Lamorne Morris, Li Jun Li, Karen Rodriguez, Abraham Popoola, Jack Huston, Brendan Gleeson, and more. Guest stars such as Lukas Haas, Cameron Britton, Cary Christopher, Michael Kostroff, Scott MacArthur, Joe Massingill, Whitney Rice, Amanda Schull, Andrew Caldwell, Amy Aquino, Andrew Robinson, and Kai Caster are also featured in the series.  Spider-Noir is produced by Sony Pictures Television exclusively for MGM+ and Prime Video. Emmy AwardÂ®-winning director Harry Bradbeer (Fleabag, Killing Eve) directed, and executive produced the first two episodes. Oren Uziel (The Lost City, 22 Jump Street) and Steve Lightfoot (Marvelâ€™s The Punisher, Shantaram) serve as co-showrunners and executive producers. Uziel and Lightfoot developed the series with the Academy AwardÂ®-winning team behindÂ Spider-Man: Into the Spider-Verse:Â Phil Lord, Christopher Miller, and Amy Pascal. Lord and Miller executive produce for their shingle Lord Miller along with Aditya Sood and Dan Shear. Amy Pascal also serves as an executive producer via Pascal Pictures. Cage and Pavlina Hatoupis also serve as executive producers.  Spider-Noir premieres on May 27 exclusively on Amazon Prime Video.  #IGN #SpiderNoir #Spiderman</t>
  </si>
  <si>
    <t>G03OPDz4pXg</t>
  </si>
  <si>
    <t>Spider-Noir - Official Black &amp; White Teaser Trailer (2026) Nicholas Cage, Brendan Gleeson</t>
  </si>
  <si>
    <t>2026-02-12T17:06:25Z</t>
  </si>
  <si>
    <t>Take a look at the Black &amp; White Teaser Trailer for Spider-Noir, an upcoming live-action superhero series distributed by Amazon Prime Video. Explore the story of Ben Reilly portrayed by Nicolas Cage in Spider-Noir, premiering worldwide on May 27 exclusively on Amazon Prime Video.  Spider-Noir tells the story of Ben Reilly, a seasoned, down on his luck private investigator in 1930s New York, who is forced to grapple with his past life, following a deeply personal tragedy, as the cityâ€™s one and only superhero.  Spider-Noir stars Nicolas Cage, Lamorne Morris, Li Jun Li, Karen Rodriguez, Abraham Popoola, Jack Huston, Brendan Gleeson, and more. Guest stars such as Lukas Haas, Cameron Britton, Cary Christopher, Michael Kostroff, Scott MacArthur, Joe Massingill, Whitney Rice, Amanda Schull, Andrew Caldwell, Amy Aquino, Andrew Robinson, and Kai Caster are also featured in the series.  Spider-Noir is produced by Sony Pictures Television exclusively for MGM+ and Prime Video. Emmy AwardÂ®-winning director Harry Bradbeer (Fleabag, Killing Eve) directed, and executive produced the first two episodes. Oren Uziel (The Lost City, 22 Jump Street) and Steve Lightfoot (Marvelâ€™s The Punisher, Shantaram) serve as co-showrunners and executive producers. Uziel and Lightfoot developed the series with the Academy AwardÂ®-winning team behindÂ Spider-Man: Into the Spider-Verse:Â Phil Lord, Christopher Miller, and Amy Pascal. Lord and Miller executive produce for their shingle Lord Miller along with Aditya Sood and Dan Shear. Amy Pascal also serves as an executive producer via Pascal Pictures. Cage and Pavlina Hatoupis also serve as executive producers.  Spider-Noir premieres on May 27 exclusively on Amazon Prime Video.  #IGN #SpiderNoir #Spiderman</t>
  </si>
  <si>
    <t>mKjqQMz_I7s</t>
  </si>
  <si>
    <t>Rogue Point - Official Steam Early Access Launch Trailer</t>
  </si>
  <si>
    <t>2026-02-12T17:01:18Z</t>
  </si>
  <si>
    <t>Action|Crowbar Collective|Early Access|First-Person|Online Co-Op Multiplayer|Online Four-Player Multiplayer|Online Versus Multiplayer|PC|Rogue Point|Shooter|Team17</t>
  </si>
  <si>
    <t>Don't miss the Steam Early Access Launch Trailer for Rogue Point, a first-person tactical action co-op shooter developed by Crowbar Collective.   Players will take on heart-racing missions with up to four players to complete objectives, attain upgrades, and outgun the opposition. Rogue Point is available now in Steam Early Access for PC.  #RoguePoint #FPS #IGN</t>
  </si>
  <si>
    <t>EGiOnlLA8zE</t>
  </si>
  <si>
    <t>High on Life 2 - Official Weapons Developer Overview Trailer</t>
  </si>
  <si>
    <t>2026-02-12T17:00:31Z</t>
  </si>
  <si>
    <t>Check out the Weapons Developer Overview for High on Life 2, the comedic first-person action shooter developed by Squanch Games. Players can get the rundown on new and returning weapons from the franchise, each with their own specific personalities and flair. From an assassin turned deadly weapon to a married couple as a dual-wield on the verge of divorce, High on Life has a suite of unforgettable weaponry. High on Life 2 is launching on February 13 for PlayStation 5 (PS5), Xbox Series X|S, Xbox PC, Xbox Cloud, and PC (Steam and Epic Games Store).</t>
  </si>
  <si>
    <t>Battlefield 6 - Official Season 2 Gameplay Trailer</t>
  </si>
  <si>
    <t>2026-02-12T16:43:35Z</t>
  </si>
  <si>
    <t>Action|Battlefield|Battlefield 6|Battlefield Studios|Electronic Arts|First-Person|PC|PlayStation 5|Shooter|Xbox Series X/S</t>
  </si>
  <si>
    <t>Don't miss the Season 2 Gameplay Trailer for Battlefield 6, the latest addition to the hit first-person action multiplayer shooter developed by DICE, EA, and Battlefield Studios. Take a look at the intense gameplay from Season 2 as NATO fights to reclaim an airbase in the mountains of Germany.   Access three new weapons, two new gadgets, and the return of the AH-6 Little Bird with the latest season. Season 2 of Battlefield 6 and REDSEC launches on February 17 for PlayStation 5 (PS5), Xbox Series X|S, and PC (Steam).  #Battlefield6 #FPS #IGN</t>
  </si>
  <si>
    <t>Ine3pl1kHRM</t>
  </si>
  <si>
    <t>Tomb Raider - Official Mobile Launch Trailer</t>
  </si>
  <si>
    <t>2026-02-12T16:05:31Z</t>
  </si>
  <si>
    <t>Action|Android|Crystal Dynamics|Eidos Montreal|Macintosh|PC|PlayStation 3|Shield TV|Square Enix|Steam Deck Playable|Tomb Raider|Xbox 360|iPad|iPhone</t>
  </si>
  <si>
    <t>Check out the Mobile Launch Trailer for Tomb Raider, the hit third-person action-adventure installment to the legendary franchise developed by Eidos Montreal, Crystal Dynamics, and Feral Interactive.   Players will experience the narrative of Lara Croft after she washes up on an elusive island to overcome intense situations and rise as a legend once more. The mobile version of the game is fitted with a customizable touchscreen interface, gyroscopic aiming, gamepad support, and more. Tomb Raider is available now on iOS and Android  #TombRaider #Mobile #IGN</t>
  </si>
  <si>
    <t>_BMGCsPA30U</t>
  </si>
  <si>
    <t>Sonic Racing: Cross Worlds - Official AiAi Character Launch Trailer</t>
  </si>
  <si>
    <t>2026-02-12T15:56:18Z</t>
  </si>
  <si>
    <t>Local Four-Player Multiplayer|Nintendo Switch|Nintendo Switch 2|PC|PlayStation 4|PlayStation 5|Racing|SEGA|Sonic Racing: CrossWorlds|Sonic the Hedgehog|Xbox One|Xbox Series X/S</t>
  </si>
  <si>
    <t>Take a look at the AiAi Character Launch Trailer for Sonic Racing: Cross Worlds, the hit arcade racing game developed by SEGA. Players can now get behind the wheel of the Banana Cruiser as AiAi to overcome obstacles and race to the finish line.   Race as AiAi from Super Monkey Ball now in Sonic Racing: Cross Worlds or PlayStation 4 (PS4), PlayStation 5 (PS5), Xbox One, Xbox Series X|S, Nintendo Switch, Nintendo Switch 2, and PC (Steam and Epic Games Store).  #SonicRacingCrossWorlds #ArcadeRacing #IGN</t>
  </si>
  <si>
    <t>6sow2OLS2LI</t>
  </si>
  <si>
    <t>GTA Online - Official Deadline Duet Mode Launch Trailer</t>
  </si>
  <si>
    <t>2026-02-12T15:15:57Z</t>
  </si>
  <si>
    <t>Action|GTA - Grand Theft Auto|Grand Theft Auto Online|Live Service|Online|Online Clans|Online Co-Op Multiplayer|Online Connection Required|Online Versus Multiplayer|PC|PlayStation 3|PlayStation 4|PlayStation 5|Rockstar Games|Rockstar North|Xbox 360|Xbox One|Xbox Series X/S</t>
  </si>
  <si>
    <t>Check out the Deadline Duet Mode Launch Trailer for GTA Online, the hit multiplayer action-adventure component to Grand Theft Auto 5, developed by Rockstar Games.   Players can couple or partner up to race across Los Santos on Shotaro Light Bikes to make use of their punchy beam trails to take out the opposition in the latest mode for GTA Online. Deadline Duet Mode is available now in GTA Online.  #GTAOnline #GrandTheftAuto #IGN</t>
  </si>
  <si>
    <t>YxKAospMiA0</t>
  </si>
  <si>
    <t>Cthulhu: The Cosmic Abyss â€“ Developer Gameplay Commentary</t>
  </si>
  <si>
    <t>2026-02-12T15:01:04Z</t>
  </si>
  <si>
    <t>Check out nine minutes of gameplay, narrated by the game director, of Cthulhu: The Cosmic Abyss, the upcoming first-person Lovecraftian thriller set below the Pacific Ocean in the year 2053. It will be released for PC on April 16.  Wishlist it on Steam if you're interested: https://store.steampowered.com/app/2760560/Cthulhu_The_Cosmic_Abyss/</t>
  </si>
  <si>
    <t>YWavWOj23e8</t>
  </si>
  <si>
    <t>Gothic 1 Remake - Official Release Date Trailer</t>
  </si>
  <si>
    <t>2026-02-12T14:49:22Z</t>
  </si>
  <si>
    <t>Action|Alkimia Interactive|Gothic / Arcania|Gothic Remake|PC|PlayStation 5|RPG|Remake|THQ Nordic|Xbox Series X/S</t>
  </si>
  <si>
    <t>Gothic 1 Remake gets a new trailer and a release date announcement. Watch the Gothic 1 Remake release date trailer to learn more about the story of this upcoming action RPG.   Locked inside a prison with no escape, the laws are simple. Obedience is demanded. Hierarchy is enforced. And power rules all. An unforgiving world awaits beneath the barrier. Will you shape it â€“ or be consumed by it? Gothic 1 Remake will be available on PC, PlayStation 5 (PS5), and Xbox Series X|S on June 5, 2026.  #GothicRemake #RPG #IGN</t>
  </si>
  <si>
    <t>5zjipND2SSM</t>
  </si>
  <si>
    <t>Yakuza Kiwami 3 &amp; Dark Ties - Official Launch Trailer</t>
  </si>
  <si>
    <t>2026-02-12T14:41:44Z</t>
  </si>
  <si>
    <t>Don't miss the Launch Trailer for Yakuza Kiwami 3 &amp; Dark Ties, a remake of the hit action-adventure game Yakuza 3, alongside the Dark Ties standalone experience developed by Ryu Ga Gotoku Studio.   Players will embark on action-packed narratives as a legend returns in Kiwami 3 alongside new beginnings taking shape in Dark Ties. Yakuza Kiwami 3 &amp; Dark Ties is available now for PlayStation 4 (PS4), PlayStation 5 (PS5), Xbox Series X|S, Nintendo Switch, and PC (Steam).  #YakuzaKiwami3 #Action #IGN</t>
  </si>
  <si>
    <t>1gfcDSA60Ks</t>
  </si>
  <si>
    <t>Baldurâ€™s Gate 3 Is Getting an HBO Show - Unlocked Clips</t>
  </si>
  <si>
    <t>2026-02-12T14:30:01Z</t>
  </si>
  <si>
    <t>Baldurâ€™s Gate 3|BG3|Baldurâ€™s Gate|BG3 HBO|Baldurâ€™s Gate 3 TV show|HBO|HBO Max|video game adaptation|game to TV adaptation|fantasy series|Dungeons and Dragons|D&amp;D|Forgotten Realms|Faerun|Larian Studios|RPG|CRPG|companions|Shadowheart|Astarion|Gale|Karlach|Laeâ€™zel|Wyll|Tav|Dark Urge|mind flayer|illithid|The Last of Us HBO|showrunner|co showrunner|casting rumors|fan casting|story choices|best quests|adaptation breakdown|gaming podcast|gaming news|IGN</t>
  </si>
  <si>
    <t>Can Baldur's Gate 3 make a good HBO TV show? We're going to find out either way, so we talked about what we want to see from the co-showrunner of The Last of US show who's in charge of this project.  #baldursgate3 #gaming #xbox</t>
  </si>
  <si>
    <t>JWUKSAnBNYQ</t>
  </si>
  <si>
    <t>Diablo 2: Resurrected - Official Warlock Class Gameplay Trailer</t>
  </si>
  <si>
    <t>2026-02-12T14:27:21Z</t>
  </si>
  <si>
    <t>Action|Blizzard Entertainment|Diablo|Diablo II: Resurrected|Nintendo Switch|PC|PlayStation 4|PlayStation 5|RPG|Remaster|Xbox Series X/S</t>
  </si>
  <si>
    <t>Don't miss the Warlock Class Gameplay Trailer for Diablo 2: Resurrected, a full remaster of the hit dark fantasy classic action RPG developed by Blizzard Entertainment. Players can now access the secrets of forbidden magic with its Chaos, Eldritch, and Demon disciplines as the Warlock class. Get used to the Warlock class in updated Terror Zones and new endgame challenges to harness the full potential of the Warlock. The Warlock Class is available now in Diablo 2: Resurrected.  #Diablo2Resurrected #ActionRPG #IGN</t>
  </si>
  <si>
    <t>fLTXdegbPCY</t>
  </si>
  <si>
    <t>Zero Parades - Exclusive First 15 Minutes of Gameplay</t>
  </si>
  <si>
    <t>2026-02-12T14:00:57Z</t>
  </si>
  <si>
    <t>Adventure|PC|PlayStation 5|RPG|ZA/UM|Zero Parades: For Dead Spies|zero parades|zero parades gameplay|zero parades first minutes|disco elysium sequel|disco elysium spiritual successor|zero parades for dead spies|first minutes of gameplay|new gameplay|zaum|from the creators of disco elysium|RPG gameplay|zero parades RPG|RPG 2026</t>
  </si>
  <si>
    <t>From the creators of Disco Elysium comes Zero Parades: For Dead Spies. Let's check out the opening moments of the game and the first 15 minutes of gameplay, exclusively revealed by IGN.  Zero Parades: For Dead Spies â€“ an espionage RPG. You're a brilliant but tormented operant on one final desperate assignment. Gather your broken network, untangle a web of lies, and prove yourself on the world stage - or blow it all up again.  #IGN #ZeroParades #Gameplay</t>
  </si>
  <si>
    <t>VemdoAaK8l0</t>
  </si>
  <si>
    <t>Zero Parades - Official Steam Next Fest Announcement</t>
  </si>
  <si>
    <t>2026-02-12T14:00:45Z</t>
  </si>
  <si>
    <t>Adventure|PC|PlayStation 5|RPG|ZA/UM|Zero Parades: For Dead Spies</t>
  </si>
  <si>
    <t>Check out this trailer for Zero Parades from ZA/UM, the team that brought you Disco Elysium. Zero Parades is an espionage RPG, where you play as Hershel Wilk, a brilliant but tortured operant on a final assignment.   Zero Parades promises an in-depth RPG espionage experience, with a world on the brink and tense tactical encounters that will test your ingenuity.   Zero Parades is coming in 2026 for PC (Steam) and PlayStation 5 (PS5).  #ZeroParades #RPG #IGN</t>
  </si>
  <si>
    <t>FlFwcqvi8rk</t>
  </si>
  <si>
    <t>There Are Now 6 Horizon Games, Why Donâ€™t Other Sony Properties Get Any Love? - Beyond Clips</t>
  </si>
  <si>
    <t>2026-02-12T14:00:22Z</t>
  </si>
  <si>
    <t>Horizon Hunters Gathering|Horizon Steel Frontiers|Horizon 6 Games|Aloy PlayStation Mascot|Horizon vs Astro Bot|PlayStation Studios 2026|Sony Live Service Games|Horizon Hunters Gathering Art Style|Horizon Co-op Multiplayer|Horizon MMO News|Dormant PlayStation IPs|Sly Cooper 5 Rumors|Jak and Daxter Remake|Bloodborne PS5 Update|Horizon LEGO Adventures|Beyond Clips|Podcast Beyond|Max Scoville|Brian Altano|Nick Maillet|Guerrilla Games</t>
  </si>
  <si>
    <t>Check out the full episode of Podcast Beyond here! - https://youtu.be/xRAVsLpEsEg?si=xof3ryDjaRoD8HAZ  Astro bot is the closest thing PlayStation has to a full-time mascot these days, but Aloy and the rest of the Horizon universe sure seem to be getting a lot more love these days, and the recently revealed co-op multiplayer game Horizon Hunters Gathering is the 6th full game to feature the property. Between Hunters Gathering and the free-to-play MMO Steel Frontiers, plus LEGO Horizon Adventures and the PSVR2 Call of the Mountain, Horizon fans have been keeping busy, but for fans of the rest of the PlayStation Studios roster, itâ€™s been comparatively pretty quiet. What gives? Beyond!  This weeks show is hosted by Max Scoville, Brian Altano, and is produced by Nick Maillet  #IGN #Gaming #PS5</t>
  </si>
  <si>
    <t>xUWSscgiNts</t>
  </si>
  <si>
    <t>Crimson Desert - Official 'Life in Pywel' Overview</t>
  </si>
  <si>
    <t>2026-02-12T12:35:48Z</t>
  </si>
  <si>
    <t>Crimson Desert|Macintosh|PC|Pearl Abyss|PlayStation 5|RPG|Xbox Series X/S</t>
  </si>
  <si>
    <t>Check out this latest feature video from Pearl Abyss's new Action RPG: Crimson Desert.  We've seen characters and combat, but this time we're getting an in-depth look into the world of Crimson Desert.   This deep-dive takes you into the Greymane Camp, detailing the variety of features your camp has, the towns and cities of Pywel and how you will interact with it all!   Crimson Desert launches on Mach 19th, 2026 for PlayStation 5 (PS5), Xbox Series X|S, macOS, and PC (Steam and Epic Games Store).  #CrimsonDesert #ActionRPG #IGN</t>
  </si>
  <si>
    <t>ui-z9YJqDYk</t>
  </si>
  <si>
    <t>Ruin: Beast City - Official Demo Launch Trailer</t>
  </si>
  <si>
    <t>2026-02-12T09:01:22Z</t>
  </si>
  <si>
    <t>Action|DascuMaru|PC|Ruin: Beast City|Ruin: Beast City game trailer|game trailers|trailer|trailers|gaming|video games|video game trailer|video game trailers|new game trailers|new video game trailers|upcoming video games|new video games 2026|upcoming video games 2026</t>
  </si>
  <si>
    <t>Check out the Demo Launch Trailer for Ruin: Beast City, an arcade action cinematic hack-and-slash game developed by DascuMaru. Players will take on the killers of Beast City, engaging them one by one in stylistic fashion. Make good use of a trusty sword and pistol to eliminate bosses and dive deeper into the night to thwart plans of world domination. Ruin: Beast City is coming soon to PC (Steam), with a demo available now.  #IGN #gaming</t>
  </si>
  <si>
    <t>ys8LuNGkZKc</t>
  </si>
  <si>
    <t>Replaced Full Demo Gameplay | 4K 60FPS</t>
  </si>
  <si>
    <t>2026-02-12T03:11:25Z</t>
  </si>
  <si>
    <t>Replaced Gameplay|Replaced Demo PC|Replaced 4K 60FPS|Replaced RTX 5090|Replaced Sad Cat Studios|Replaced First 30 Minutes|Phoenix-City Secrets|Replaced AI Reach|Cyberpunk Platformer 2026|Replaced Release Date|Replaced Arkham Combat|Unity 6 Gameplay|Retro-Futuristic Games|Replaced Steam Demo|Replaced Walkthrough Part 1|Hi-Bit Pixel Art|Replaced Soundrack|Thunderful Publishing|Indie Games 2026|Replaced PC Performance|Replaced Boss Fight</t>
  </si>
  <si>
    <t>Check out gameplay from the latest demo for Replaced. Replaced is a cinematic, retro-futuristic platformer with free-flow combat. Set in an alternative 1980s America, you play as an AI trapped in a human body against its will. Together, you will define a shared future as you discover the dark secrets of Phoenix-City, a society ruled by corruption where outlaws are rife. Gameplay Captured on PC with an RTX 5090 GPU</t>
  </si>
  <si>
    <t>rJJji-eTtxo</t>
  </si>
  <si>
    <t>The Hellraiser game looks DARK</t>
  </si>
  <si>
    <t>2026-02-12T02:17:18Z</t>
  </si>
  <si>
    <t>e9bML2eoD8k</t>
  </si>
  <si>
    <t>'I get choked up thinking about it' Walton Goggins on the Fallout S2 finale!</t>
  </si>
  <si>
    <t>2026-02-12T02:10:49Z</t>
  </si>
  <si>
    <t>d3nJUMPn1-E</t>
  </si>
  <si>
    <t>Nakwon: Last Paradise - Official Alpha Test Teaser Trailer</t>
  </si>
  <si>
    <t>2026-02-12T02:00:39Z</t>
  </si>
  <si>
    <t>Action|MintRocket|Nakwon: Last Paradise|Online|Online 16-Player Multiplayer|Online Connection Required|Online Versus Multiplayer|PC|Stealth|Survival</t>
  </si>
  <si>
    <t>Don't miss the Alpha Test Teaser Trailer for Nakwon: Last Paradise, an upcoming multiplayer zombie extraction shooter developed by Nexon. Players will scavenge the streets of South Korea after it's been devastated by the undead. Manage the ongoings of a shelter by day, take on the undead by night, and ensure survival at all costs. Nakwon: Last Paradise is coming soon to PC (Steam), with a closed alpha test kicking off in March 2026.</t>
  </si>
  <si>
    <t>TYcXfZk2-oQ</t>
  </si>
  <si>
    <t>Patton Oswalt was inspired by an NBA coach</t>
  </si>
  <si>
    <t>2026-02-12T01:55:56Z</t>
  </si>
  <si>
    <t>Hrrp8-rCsKY</t>
  </si>
  <si>
    <t>A missing piece of the Stranger Things finale is coming to Netflix</t>
  </si>
  <si>
    <t>2026-02-12T01:55:05Z</t>
  </si>
  <si>
    <t>7I9EJTodkg0</t>
  </si>
  <si>
    <t>New God Save Birmingham Gameplay</t>
  </si>
  <si>
    <t>2026-02-12T01:54:30Z</t>
  </si>
  <si>
    <t>W63gxsaRwhY</t>
  </si>
  <si>
    <t>Chris Hemsworth and Mark Ruffalo look back at Thor: Raganarok</t>
  </si>
  <si>
    <t>2026-02-12T01:53:47Z</t>
  </si>
  <si>
    <t>XRQdccjTpcs</t>
  </si>
  <si>
    <t>Helldivers movie will star Jason Momoa</t>
  </si>
  <si>
    <t>2026-02-12T01:48:26Z</t>
  </si>
  <si>
    <t>G5LT9iyHPOY</t>
  </si>
  <si>
    <t>Helldivers Movie Lands November 2027 Release, Jason Momoa to Star - IGN Daily Fix</t>
  </si>
  <si>
    <t>2026-02-12T00:09:33Z</t>
  </si>
  <si>
    <t>Action|Helldivers|Helldivers II: The Movie|Sci-Fi|Sony Pictures Entertainment|jason momoa|playstation|ps5</t>
  </si>
  <si>
    <t>Sony Pictures and PlayStation Productions have picked Aquaman actor Jason Momoa to star in their upcomingÂ  Helldivers movie. Max has all the details in your Daily Fix!</t>
  </si>
  <si>
    <t>6BQ2g2N3SRE</t>
  </si>
  <si>
    <t>Romeo is a Dead Man Review</t>
  </si>
  <si>
    <t>2026-02-11T23:11:48Z</t>
  </si>
  <si>
    <t>Action|Grasshopper Manufacture|PC|PlayStation 5|Romeo Is a Dead Man|Suda51|Xbox Series X/S|gameplay|impressions|suda51|no more heroes|action|romeo is a dead man gameplay|romeo is a dead man review|romeo is a dead man review ign|romeo is a dead man reaction|romeo is a dead man impressions</t>
  </si>
  <si>
    <t>Romeo is a Dead Man reviewed by Will Borger on PS5, also available on Xbox Series X|S and PC.  'I donâ€™t know if Romeo is a Dead Man always works. I donâ€™t love how repetitive its action can be, and the story is both endearingly bonkers and hard to follow. I wish there was more depth to its combat. I wish it explained how crucial things like Bastards were sooner. Like the Fractured Universe Romeo is in, itâ€™s a whole lot of disparate parts that donâ€™t always add up to a coherent whole. But Iâ€™ll be damned if I canâ€™t stop thinking about it, and I respect how it tells its story through its gameplay. Is it good? I think so. Did I enjoy the act of playing it? Sometimes. Did it stick with me? Yeah. Yeah it did. Enough that I might go back to see if anything different happens in New Game Plus. And so we reach the end of the sphere, and start again.'</t>
  </si>
  <si>
    <t>u2n7e-WnwN4</t>
  </si>
  <si>
    <t>Escape from Duckov x Escape from Tarkov - Official Chinese New Year Update Launch Trailer</t>
  </si>
  <si>
    <t>2026-02-11T23:01:12Z</t>
  </si>
  <si>
    <t>Action|Adventure|Bilibili|Escape From Duckov|Macintosh|PC|RPG|Team Soda|Top-Down Shooter|Escape from Duckov x Escape from Tarkov|Escape from Duckov x Escape from Tarkov game trailer|game trailers|trailer|trailers|gaming|video games|video game trailer|video game trailers|new game trailers|new video game trailers|upcoming video games|new video games 2026|upcoming video games 2026</t>
  </si>
  <si>
    <t>Check out the Escape from Tarkov Chinese New Year Update Launch Trailer for Escape from Duckov, a PvE top-down action shooter developed by Team Soda. Players will explore a new map with Lab Area 37 that brings a new quest chapter, weapons, attachments, and the ability to gun down staple characters from Escape From Tarkov. The Escape from Tarkov Chinese New Year Update for Escape from Duckov is available now for macOS and PC (Steam and Epic Games Store).  #IGN #gaming</t>
  </si>
  <si>
    <t>WYgm4XHWZOc</t>
  </si>
  <si>
    <t>Star Trek: Starfleet Academy Season 1, Episode 6 - Exclusive Clip (2026) Holly Hunter, Paul Giamatti</t>
  </si>
  <si>
    <t>2026-02-11T22:51:18Z</t>
  </si>
  <si>
    <t>On-Demand|Paramount Plus|Sci-Fi|Star Trek|Star Trek: Starfleet Academy|Holly Hunter|Paul Giamatti</t>
  </si>
  <si>
    <t>In this exclusive clip from this week's episode of Star Trek: Starfleet Academy, Holly Hunter's Captain Ake faces off against Paul Giamatti's Nus Braka as the villainous half-Klingon/half-Tellarite makes his return! Starfleet Academy Episode 106 ('Come, Let's Away') launches on Paramount+ on February 12, 2026.</t>
  </si>
  <si>
    <t>CvAxSgRiWOc</t>
  </si>
  <si>
    <t>Diablo 30th Anniversary Spotlight</t>
  </si>
  <si>
    <t>2026-02-11T22:44:50Z</t>
  </si>
  <si>
    <t>Tune in on Wednesday, February 11 at 2pm PT / 1pm ET for the Diablo 30th Anniversary Spotlight livestream, where they will reveal the next class to come to the Lord of Hatred expansion. They'll also do a deep dive into other updates to skill trees and endgame systems that were announced earlier in December.   #IGN #Gaming #Diablo</t>
  </si>
  <si>
    <t>GhVKmxrZFHQ</t>
  </si>
  <si>
    <t>Diablo - Official Warlock Class Cinematic Trailer</t>
  </si>
  <si>
    <t>2026-02-11T22:34:51Z</t>
  </si>
  <si>
    <t>Action|Android|Blizzard Entertainment|Diablo|Diablo II: Resurrected|Diablo IV|Diablo: Immortal|Live Service|NetEase|Nintendo Switch|Online Co-Op Multiplayer|PC|PlayStation 4|PlayStation 5|RPG|Remaster|Xbox One|Xbox Series X/S|iPhone|Diablo game trailer|game trailers|trailer|trailers|gaming|video games|video game trailer|video game trailers|new game trailers|new video game trailers|upcoming video games|new video games 2026|upcoming video games 2026</t>
  </si>
  <si>
    <t>Don't miss the Warlock Class Cinematic Trailer for Diablo 2: Resurrected, Diablo 4, and Diablo Immortal, the hit entries in the action RPG franchise developed by Blizzard Entertainment. Players will be able to harness the dark magic and abilities of the new Warlock class. The Warlock Class is available now with the Reign of the Warlock DLC for Diablo 2: Resurrected, launching on April 28 as part of the Lord of Hatred expansion for Diablo 4, and Diablo Immortal in June 2026.  #IGN #gaming</t>
  </si>
  <si>
    <t>lA9qXpJEdZE</t>
  </si>
  <si>
    <t>Steph Curry &amp; Nick Kroll get cheers at the GOAT Red Carpet! #goat #movie #stephcurry #nickkroll #ign</t>
  </si>
  <si>
    <t>2026-02-11T19:56:06Z</t>
  </si>
  <si>
    <t>rBBNzGI0WKM</t>
  </si>
  <si>
    <t>The Mortuary Assistant - Exclusive Clip (2026) Willa Holland</t>
  </si>
  <si>
    <t>2026-02-11T19:28:57Z</t>
  </si>
  <si>
    <t>Creativity Capital|Dread|DreadXP|Epic Pictures|Horror|On-Demand|Seismic Releasing|Shudder|The Mortuary Assistant|Theater|Traverse Media|Willa Holland</t>
  </si>
  <si>
    <t>Based on the hit video game of the same name,Â  The Mortuary Assistant Â opens in theaters nationwide on Friday, 2/13, and will be available to stream on Shudder 3/27.Â In this exclusive clip, Rebecca Owens (Willa Holland) is attacked... by one of the bodies in her morgue! The Mortuary Assistant follows newly certified mortician Rebecca Owens (Holland), who accepts a night shift at a mortuary, embalming bodies alone after hours. As disturbing events escalate, Rebecca uncovers demonic rituals, the dark secrets of her enigmatic mentor (Sparks), and her own buried traumaâ€”racing to survive the night before her body becomes a vessel for possession. Originally released in 2022 on PC, The Mortuary Assistant game quickly became a viral sensation and cult favorite, and made available on additional gaming platforms including Xbox, PlayStation, and Nintendo Switch. The film will expand on the gameâ€™s world and mythology and delve deeper into the lore of the demonic entities plaguing River Fields. The Mortuary Assistant was directed by Jeremiah Kipp (Slapface), written by Tracee Beebe and Brian Clarke, and produced by Patrick Ewaldâ€™s Epic Pictures via the Companyâ€™s horror division, Dread, Cole Payneâ€™s Traverse Media and Jacob P. Heineke.</t>
  </si>
  <si>
    <t>gpgZMnMfFqw</t>
  </si>
  <si>
    <t>Warframe - Official Vauban Heirloom Collection Launch Trailer</t>
  </si>
  <si>
    <t>2026-02-11T18:40:09Z</t>
  </si>
  <si>
    <t>Digital Extremes|Nintendo Switch|PC|PS5 Pro Enhanced|Panic Button|PlayStation 4|PlayStation 5|Shooter|Warframe|Xbox One|Xbox Series X/S|iPad|iPhone|Warframe game trailer|game trailers|trailer|trailers|gaming|video games|video game trailer|video game trailers|new game trailers|new video game trailers|upcoming video games|new video games 2026|upcoming video games 2026</t>
  </si>
  <si>
    <t>Check out the Vauban Heirloom Collection Launch Trailer for Warframe, the hit third-person action co-op shooter developed by Digital Extremes. Players can gain access to the punchy blue gear with the Vauban Heirloom Collection, packed with the skin, glyph, color palette, and more. The Vauban Heirloom Collection is available now in Warframe.  #IGN #gaming</t>
  </si>
  <si>
    <t>feOJ06Deicw</t>
  </si>
  <si>
    <t>Poppy Playtime: Chapter 5 - Official Gameplay Trailer</t>
  </si>
  <si>
    <t>2026-02-11T18:00:54Z</t>
  </si>
  <si>
    <t>Action|Adventure|Horror|Mob Entertainment|Nintendo Switch|PC|PlayStation 4|PlayStation 5|Poppy Playtime|Poppy Playtime: Chapter 5|Xbox One|Xbox Series X/S</t>
  </si>
  <si>
    <t>Watch the creepy Poppy Playtime: Chapter 5 gameplay trailer to see what you can expect from the next chapter of the horror action-adventure game. With the threat of The Prototype growing ever stronger, players will navigate new areas of Playtime Co., and make some unlikely allies in their fight for survival. With options running low and time running out, players will test just how far they are willing to go to survive. Poppy Playtime: Chapter 5 - Broken Things will be available on PC (Steam and Epic Games Store) on February 18, 2026, with the console versions coming later this year.  In Poppy Playtime: Chapter 5, players must prepare to face off against the deadly puppetmaster behind the horrifying events of Playtime Co. Solve devious puzzles and overcome dangerous obstacles as the true rotten heart at the center of Playtime Co. draws nearer. Traverse this new realm of shadows in a fight for survival (and the truth) with Playtimeâ€™s security system, Huggy Wuggy, in hot pursuit and separated from your only allies. Will you finally end this nightmare, or fall victim to the puppet masterâ€™s twisted madness?  #PoppyPlaytimeChapter5 #Horror #IGN</t>
  </si>
  <si>
    <t>UQau368N4Ew</t>
  </si>
  <si>
    <t>Lost Track - Official Reveal Trailer</t>
  </si>
  <si>
    <t>2026-02-11T18:00:36Z</t>
  </si>
  <si>
    <t>Watch the Reveal Trailer for Lost Track, a first-person open-world supernatural crafting game developed by Junkyard Games. Players will gather resources, upgrade their vehicle and mobile base of operations, and more to survive the fallout of a supernatural experiment gone wrong. Explore hostile areas and seek the truth behind the accident in Lost Track, coming soon to PC (Steam).  #IGN #Gaming</t>
  </si>
  <si>
    <t>qCyug79NMqg</t>
  </si>
  <si>
    <t>Screamer - Official Career Mode Walkthrough Trailer</t>
  </si>
  <si>
    <t>2026-02-11T16:01:28Z</t>
  </si>
  <si>
    <t>Graffiti Entertainment|PC|Racing|Screamer|Virgin Interactive</t>
  </si>
  <si>
    <t>Get an in-depth look at the career mode waiting for you in Screamer, the upcoming anime-inspired, cyberpunk-themed arcade racing game featuring five teams all competing to win the Screamer tournament.  Wishlist it on Steam if you're interested: https://store.steampowered.com/app/2814990/Screamer/</t>
  </si>
  <si>
    <t>P_xY6n9vB0A</t>
  </si>
  <si>
    <t>Masters of Albion - Official Gameplay Trailer</t>
  </si>
  <si>
    <t>2026-02-11T16:00:29Z</t>
  </si>
  <si>
    <t>22cans|Masters of Albion|PC|Simulation|Strategy</t>
  </si>
  <si>
    <t>Check out this latest trailer for Masters of Albion. Lead by industry legend Peter Molyneux and made up of acclaimed creatives at 22Cans, Masters of Albion is a brand new IP in the 'God Game' genre.  This gameplay trailer shows how the various systems and mechanics all work together to create one of the most ambitious entries in the genre yet!   Masters of Albion launches on PC (Steam) April 22nd. 2026!  #IGN #MastersOfAlbion #GodGame</t>
  </si>
  <si>
    <t>dx659c_7BLk</t>
  </si>
  <si>
    <t>Starship Troopers: Ultimate Bug War! - Official Release Date Trailer</t>
  </si>
  <si>
    <t>2026-02-11T15:30:24Z</t>
  </si>
  <si>
    <t>Starship Troopers: Ultimate Bug War! gets an action-packed new trailer showcasing gameplay, along with a release date announcement. Watch the latest Starship Troopers: Ultimate Bug War! release date trailer for this upcoming throwback FPS game. Starship Troopers: Ultimate Bug War! will be available on PC, Nintendo Switch 2, PlayStation 5 (PS5), and Xbox Series X|S on March 16, 2026. A demo is out now on Steam.  The Starship Troopers: Ultimate Bug War demo drops you into Zegema Beachâ€™s seaside paradise, which is overrun by the invasive Arachnid species central to Starship Troopersâ€™ iconic high-octane warfare. Exterminate the swarming menace from the once-picturesque holiday destination and nearby military strongholds, joining Federation forces in battle to squash a range of uniquely dangerous Bugs with a showstopping arsenal and devastating tactical strikes.</t>
  </si>
  <si>
    <t>xgl7eQqJtVo</t>
  </si>
  <si>
    <t>Clive Barker's Hellraiser: Revival - Official Love Story Trailer (Red Band Trailer)</t>
  </si>
  <si>
    <t>2026-02-11T15:06:11Z</t>
  </si>
  <si>
    <t>Action|Clive Barker's Hellraiser: Revival|First-Person|Hellraiser|Horror|PC|PlayStation 5|Saber Interactive|Survival|Xbox Series X/S</t>
  </si>
  <si>
    <t>Take a look at the Love Story Trailer for Clive Barker's Hellraiser: Revival, a first-person action horror survival game developed by Saber Interactive.   Players will witness a love turned sour as sinister forces come in the way of a deep, compassionate connection. Descend into the depths of the underworld to solve puzzles, explore abstract locations, and save the one you love from eternal damnation. Clive Barker's Hellraiser: Revival is coming soon to PlayStation 5 (PS5), Xbox Series X|S, and PC (Steam).  #HellraiserRevival #Horror #IGN</t>
  </si>
  <si>
    <t>rykTT5hYG4o</t>
  </si>
  <si>
    <t>Romeo Is a Dead Man: WorstPinkâ€™s 100-Question Quiz Guide</t>
  </si>
  <si>
    <t>2026-02-11T15:01:38Z</t>
  </si>
  <si>
    <t>Action|Grasshopper Manufacture|PC|PlayStation 5|Romeo Is a Dead Man|Suda51|Xbox Series X/S</t>
  </si>
  <si>
    <t>The medical exams on The Last Night are... unconventional, to say the least. Conducted by the enigmatic WorstPink, the 'Time Shocking Labyrinth' is a grueling 100-question gauntlet that forces Romeo through a choose-your-own-adventure nightmare. One wrong turn sends you back to the very beginning, turning a routine check-up into a test of pure endurance. If you're looking to bypass the trial-and-error and get straight to the rewards, weâ€™ve mapped out every correct choice to help you survive the quiz and claim your prize.  This Romeo Is a Dead Man walkthrough provides the full solution for the WorstPink 100-question quiz, specifically designed to help players unlock the 'Romeo Is a Wed Man' trophy and achievement. We cover every branch of the Time Shocking Labyrinth so you can navigate the medical exam without restarting. Whether you're playing on PC or console, use these answers to save time on your way to 100% completion in this ultra-violent science fiction epic.  #IGN</t>
  </si>
  <si>
    <t>UdM8CZ8jS3o</t>
  </si>
  <si>
    <t>God Save Birmingham - Official Alpha Test Gameplay Trailer</t>
  </si>
  <si>
    <t>2026-02-11T15:01:02Z</t>
  </si>
  <si>
    <t>God Save Birmingham|alpha gameplay</t>
  </si>
  <si>
    <t>Don't miss the Alpha Test Gameplay Trailer for God Save Birmingham, a third-person zombie survival open world crafting adventure game developed by Ocean Drive Studio. Players can get a look at the new gameplay updates coming to the alpha test, such as a new Guide System, new weapons, a new Durability System, and more. God Save Birmingham is coming soon to PC (Steam), with sign-ups for the alpha test available now on Steam.</t>
  </si>
  <si>
    <t>MX3fCsp0CXM</t>
  </si>
  <si>
    <t>Blossom: The Seed of Life â€“ Official Release Date Trailer</t>
  </si>
  <si>
    <t>2026-02-11T15:00:39Z</t>
  </si>
  <si>
    <t>Adventure|Blossom: The Seed Of Life|Crafting|PC|Pebbledust Games|Pretty Soon|Simulation|Survival</t>
  </si>
  <si>
    <t>Want to terraform Mars without all of the high-stakes pressure of surviving the harsh environment? The laid-back, chill base-building game Blossom: The Seed of Life might be just what you're looking for. It will be released for PC on March 9.  Wishlist it (and play the demo!) on Steam if you're interested: https://store.steampowered.com/app/3576870/Blossom_The_Seed_of_Life/</t>
  </si>
  <si>
    <t>Replaced - Official Gameplay Demo Launch Trailer</t>
  </si>
  <si>
    <t>2026-02-11T14:18:40Z</t>
  </si>
  <si>
    <t>Action|Coatsink Software|PC|Platformer|Replaced|Sad Cat Studios|Xbox Series X/S</t>
  </si>
  <si>
    <t>Take a look at the Gameplay Demo Launch Trailer for Replaced, a pixel-based 2D cinematic action cyberpunk platformer developed by Sad Cat Studios.   Players will assume the role of an AI trapped within the confines of a human body to bring the secrets of a sinister corporation to light across a post-nuclear cyberpunk world.   Replaced is launching on March 12 for Xbox Series X|S, Xbox Game Pass, and PC (Steam, GoG, and Epic Games Store), with a demo available now on Steam.  #Replaced #Action #IGN</t>
  </si>
  <si>
    <t>tPuqNYu5kBs</t>
  </si>
  <si>
    <t>No Man's Sky: Remnant - Official Update Trailer</t>
  </si>
  <si>
    <t>2026-02-11T14:01:33Z</t>
  </si>
  <si>
    <t>Action|Adventure|Flight|Hello Games|Macintosh|Nintendo Switch|Nintendo Switch 2|No Man's Sky|No Manâ€™s Sky|Online|Online Co-Op Multiplayer|Online Versus Multiplayer|PC|PS5 Pro Enhanced|PlayStation 4|PlayStation 5|PlayStation VR|PlayStation VR2|Shooter|Steam Deck Verified|VR|Xbox One|Xbox Series X/S</t>
  </si>
  <si>
    <t>Take a look at the new Remnant Update Trailer for No Man's Sky, the hit open-world first-person space exploration shooter developed by Hello Games. Players can now access new content and features in the core game with the Gravitino Coil, a gravity gun that allows for large objects to be moved and rearranged with ease. Salvage and debris can be found across planets that can be sourced and processed for rare resources. Work with friends in the clean-up efforts from planet to planet, customize trucks and haulers, and more with the Remnant Update for No Man's Sky, available now for PlayStation 4 (PS4), PlayStation 5 (PS5), Xbox One, Xbox Series X|S, Xbox Game Pass, Nintendo Switch, Nintendo Switch 2, macOS, and PC (Steam).  #IGN #Gaming</t>
  </si>
  <si>
    <t>qwmS2j8Vytg</t>
  </si>
  <si>
    <t>Romeo Is a Dead Man: 6 Essential Combat Tips</t>
  </si>
  <si>
    <t>2026-02-11T14:01:26Z</t>
  </si>
  <si>
    <t>Romeo Is a Dead Man|Romeo Is a Dead Man Gameplay|Romeo Is a Dead Man Guide|Romeo Is a Dead Man Tips|Romeo Is a Dead Man Combat|Romeo Is a Dead Man Walkthrough|IGN|Ultra-Violent Science Fiction|Bloody Summer|Emerald Flowsion|Deadgear Cannon Ball|Palace Athenes|Romeo Is a Dead Man Weapons|Action Games 2026|Sci-Fi Games|Indie Games|Boss Fight Tips|Orange Chocolate Difficulty|How to Play Romeo Is a Dead Man|Romeo Is a Dead Man Upgrades</t>
  </si>
  <si>
    <t>Romeo Is a Dead Man doesnâ€™t pull any punches with its 'ultra-violent science fiction' combat. Between the relentless hordes of rotters and the reality-warping space-time criminals, staying alive as Romeo requires more than just fast reflexesâ€”it requires a mastery of your arsenal and the bizarre systems of The Last Night. From the life-saving healing properties of the Bloody Summer special move to the strategic fusion of your 'Bastard' companions, these six essential tips will help you turn the tide against the universe's biggest threats and survive the brutal Orange Chocolate difficulty. In this Romeo Is a Dead Man guide, we break down the best ways to spend your Emerald Flowsion and how to optimize your build for maximum lethality. Weâ€™ll show you why prioritizing the Deadgear Cannon Ball arcade machine is the key to upgrading your HP and Regenetizer capacity, and why you shouldn't skip the optional Palace Athenes dungeons. Whether youâ€™re looking for the best weapon combos or tips on targeting special rotter weak spots, this combat walkthrough has everything you need to master the Fragment Universe.  Timecodes: 00:00 - Intro 00:46 - Unlock All The Weapons ASAP 01:49 - Donâ€™t Forget About Bloody Summer 03:42 - Donâ€™t Neglect Your Bastards 04:48 - Prioritize Deadgear Cannon Ball 05:58 - Complete The Optional Palace Athenes 06:59 - Target The Weakspots With The Proper Weapon  #IGN</t>
  </si>
  <si>
    <t>ru-yYpMOC28</t>
  </si>
  <si>
    <t>PokÃ©mon Pokopia Might Finally Be the Life Sim PokÃ©mon Fans Have Waited For | IGN Preview</t>
  </si>
  <si>
    <t>2026-02-11T14:01:24Z</t>
  </si>
  <si>
    <t>Crafting|Nintendo|Nintendo Switch 2|Pokemon|Pokemon Pokopia|Simulation|ign|videogames|video games|gaming|nintendo switch|switch 2|pokemon|pokopia|life sim|life-sim|simulation|cozy|preview|gameplay|impressions|reactions</t>
  </si>
  <si>
    <t>Weâ€™ve had some relaxing PokÃ©mon games over the years, but weâ€™ve never quite had a game that embraced this secondary cozy aesthetic fully into its gameplayâ€“until now, with PokÃ©mon Pokopia. I played the first hour of PokÃ©monâ€™s first life-sim, and the sheer amount of discovery to be made hooked me. Previewed by Casey DeFreitas  #IGN #Gaming #Pokemon</t>
  </si>
  <si>
    <t>K2frUZ990Hc</t>
  </si>
  <si>
    <t>Wuthering Heights Review</t>
  </si>
  <si>
    <t>2026-02-11T13:30:20Z</t>
  </si>
  <si>
    <t>Drama|Lie Still|LuckyChap Entertainment|MRC Film|Romance|Theater|Warner Bros. Pictures|Wuthering Heights|wuthering heights|margot robbie|jacob elordi|emerald fennell|emily bronte|classic literature|movie adaptations|worst book to movie adaptations|book to movie adaptations</t>
  </si>
  <si>
    <t>Margot Robbie and Jacob Elordi are steaming up the Yorkshire Moors in the new adaptation of 'Wuthering Heights.' Inspired by the all-time classic novel, Saltburn director Emerald Fennell takes a crack at one of the greatest love stories of all time. Stick around after the review as our reviewer Hanna Flint chats with IGN's Clint Gage about her love for the Bronte novel, why this adaptation is closer to Wicked than Clueless and just how much heavy lifting those quotation marks in the title are really doing.  #IGN #Movies</t>
  </si>
  <si>
    <t>aAKA3zA6Eog</t>
  </si>
  <si>
    <t>High on Life Recap - Everything You Need to Know Before High on Life 2</t>
  </si>
  <si>
    <t>2026-02-11T12:00:02Z</t>
  </si>
  <si>
    <t>Action|Adventure|Comedy|First-Person|High on Life|High on Life 2|Nintendo Switch|PC|PlayStation 4|PlayStation 5|Shooter|Squanch Games|Xbox Series X/S|high on life|high on life recap|high on life story|high on life story recap|what happened in high on life?|high on life 2|high on life 2 story|high on life best scenes|high on life funniest moments|IGN recap|IGN|high on life game|story in high on life</t>
  </si>
  <si>
    <t>Planning to play High on Life 2 but can't remember what happened in High on Life's story back in 2022? Here's a full recap of the first game to get you up to speed.   Imagine E.T. snorted your dad off a space toilet. Youâ€™d be mad, but there wouldnâ€™t be anything you could do about it. Unless you happened to have an arsenal of powerful alien guns and some tricked-out power armour. This is the story of you, an unassuming kid who just happens to love video games, and how Earth getting taken over by a vast interstellar drug cartel turns out to be the making of you.  #IGN #HighOnLife #StoryRecap</t>
  </si>
  <si>
    <t>MIjs41aHBpE</t>
  </si>
  <si>
    <t>Honkai Star Rail 4.0: Official Extended Gameplay Trailer</t>
  </si>
  <si>
    <t>2026-02-11T06:18:11Z</t>
  </si>
  <si>
    <t>Android|Cognosphere|HoYoverse|Honkai|Honkai: Star Rail|PC|PlayStation 5|RPG|Strategy|iPhone</t>
  </si>
  <si>
    <t>Get your first look atÂ Honkai: Star Rail's upcoming 4.0 expansion and the world of Planarcadia, a vibrant realm blessed by Elation, and home to its special creaturesâ€”the 'Imagenae,' brought to life from art. Here, you can join new gameplay modes like Interplanar Jump, Shiftmation, Furbo magazine operating, and exciting card duels to explore the game's environments from entirely new perspectives with the latest characters Yao Guang and Sparkxie. The expansion launches on February 13.</t>
  </si>
  <si>
    <t>qry6_4VSRYw</t>
  </si>
  <si>
    <t>Hear Troy Baker as Detective Jack Pepper</t>
  </si>
  <si>
    <t>2026-02-11T02:40:50Z</t>
  </si>
  <si>
    <t>RXVuK4UGUcg</t>
  </si>
  <si>
    <t>Spider-Noir will be released in 2 formats</t>
  </si>
  <si>
    <t>2026-02-11T02:40:18Z</t>
  </si>
  <si>
    <t>d18f9nBDoJ4</t>
  </si>
  <si>
    <t>Chat, is Sisyphus happy?</t>
  </si>
  <si>
    <t>2026-02-11T02:39:52Z</t>
  </si>
  <si>
    <t>0CRxBpho0WE</t>
  </si>
  <si>
    <t>Who's who in Spider-Noir</t>
  </si>
  <si>
    <t>2026-02-11T02:37:46Z</t>
  </si>
  <si>
    <t>oMxzbfw4nqQ</t>
  </si>
  <si>
    <t>One Piece season 2 is really bringing these characters to LIFE</t>
  </si>
  <si>
    <t>2026-02-11T02:37:24Z</t>
  </si>
  <si>
    <t>1sJHN-ZwQ9k</t>
  </si>
  <si>
    <t>Goat star Patton Oswalt shares advice from his Ratatouille days! #goat #movie #voiceacting #ign</t>
  </si>
  <si>
    <t>2026-02-11T00:28:14Z</t>
  </si>
  <si>
    <t>CAW3UnV3q3I</t>
  </si>
  <si>
    <t>PlayStation Plus February Games Leaked - IGN Daily Fix</t>
  </si>
  <si>
    <t>2026-02-11T00:09:27Z</t>
  </si>
  <si>
    <t>Insomniac Games|Marvel|Open-World|PS5 Pro Enhanced|PlayStation 5|Sony Interactive Entertainment|Spider-Man|Spider-Man 2|Venom|ign|daily fix|gaming news|ps plus|playstation</t>
  </si>
  <si>
    <t>February's line-up of games for the PlayStation Plus catalog have leaked online, and include a major PS5 blockbuster. Daemon has all the details in your Daily Fix!</t>
  </si>
  <si>
    <t>ok5nDXUPO9E</t>
  </si>
  <si>
    <t>Skull and Bones - Official 'Eye of the Beast' Kraken Gameplay Trailer</t>
  </si>
  <si>
    <t>2026-02-11T00:01:01Z</t>
  </si>
  <si>
    <t>Online Co-Op Multiplayer|Online Versus Multiplayer|PC|PlayStation 5|Skull and Bones|Strategy|Ubisoft|Ubisoft Singapore|Xbox Series X/S</t>
  </si>
  <si>
    <t>Don't miss the 'Eye of the Beast' Y2S4 Gameplay Trailer for Skull and Bones, the strategy naval combat game developed by Ubisoft. Players can take to the seas with the Corvette to defeat the menacing Kraken. Engage in multiphase battles, assert dominance in the Faction War with Territorial Control, and acquire new seasonal buffs. The 'Eye of the Beast' Year 2 Season 4 is available now for PlayStation 5 (PS5), Xbox Series X|S, and PC (Steam, Epic Games Store, and Ubisoft Store).</t>
  </si>
  <si>
    <t>oqdFIcgz5iw</t>
  </si>
  <si>
    <t>Overwatch - Official Talon Recruitment Trailer</t>
  </si>
  <si>
    <t>2026-02-10T23:00:56Z</t>
  </si>
  <si>
    <t>Activision Blizzard|Blizzard Entertainment|Live Service|Nintendo Switch|Online Connection Required|Online Versus Multiplayer|Overwatch|PC|PlayStation 4|Shooter|Xbox One|Xbox Series X/S</t>
  </si>
  <si>
    <t>Don't miss the Talon Recruitment Trailer for Overwatch, the hit hero shooter developed by Blizzard Entertainment. Players can accompany Talon in their quest to destroy Overwatch once and for all. Partake in the clashing of titans in Season 1: Conquest of Overwatch, available now for PlayStation 4 (PS4), PlayStation 5 (PS5), Xbox One, Xbox Series X|S, Nintendo Switch, and PC (Battle.Net and Steam).</t>
  </si>
  <si>
    <t>FujnViwwh1c</t>
  </si>
  <si>
    <t>Highguard Review</t>
  </si>
  <si>
    <t>2026-02-10T22:53:07Z</t>
  </si>
  <si>
    <t>Action|Cross-Platform Play|First-Person|Highguard|Online Versus Multiplayer|PC|PlayStation 5|Shooter|Wildlight Entertainment|Xbox Series X/S|Ign game review|ign game reviews|game review|game reviews|ign review|ign reviews|video game review|video game reviews|gaming reviews|review|reviews|ign</t>
  </si>
  <si>
    <t>Highguard reviewed by Travis Northup on PC and Xbox, also available on PlayStation.  Highguardâ€™s compelling gunplay, impressive pace of updates, and killer Raid mode have made its exciting attack-and-defend encounters quite memorable, even if the version we have right now feels a bit like a rough draft. The unique competitive matches definitely have room for improvement, with maps that can feel a little empty and rounds that are somewhat uneven between their slow looting lows and chaotic raiding highs. Plus, with just nine characters, a handful of maps and bases, and only one game mode served up in a few different flavors, thereâ€™s not a lot of meat on this bone just yet. But what is here at the moment is still a lot of fun on its own, and I can already feel the makings of something that could be pretty stellar if itâ€™s able to survive long enough to fully realize that potential.  #IGN #Gaming</t>
  </si>
  <si>
    <t>1vZRedaolg0</t>
  </si>
  <si>
    <t>Tape 101: Liminal Descent is a psychological horror game that explores the five stages of grief.</t>
  </si>
  <si>
    <t>2026-02-10T22:47:51Z</t>
  </si>
  <si>
    <t>q8WF5ENf_ec</t>
  </si>
  <si>
    <t>Truck Driver: The American Dream - Official Steam Announcement Trailer</t>
  </si>
  <si>
    <t>2026-02-10T22:00:56Z</t>
  </si>
  <si>
    <t>PlayStation 5|SOEDESCO|Simulation|Soedesco|Truck Driver|Truck Driver: The American Dream|Xbox Series X/S</t>
  </si>
  <si>
    <t>Check out the Steam Announcement Trailer for Truck Driver: The American Dream, a truck driving simulation game developed by Kyodai. Players will take on jobs, attain new trucks, and hit the open road to live out the life of a truck driver. Drive across America in Truck Driver: The American Dream, launching in Early 2026 for PC (Steam), with a demo available now. Truck Driver: The American Dream is available now on PlayStation 5 (PS5) and Xbox Series X|S.</t>
  </si>
  <si>
    <t>aGqHEXvbMNM</t>
  </si>
  <si>
    <t>Titan Quest 2 - Official Arkadian Plains Chapter 3 Early Access Overview</t>
  </si>
  <si>
    <t>2026-02-10T20:00:01Z</t>
  </si>
  <si>
    <t>Action|Grimlore Games|PC|PlayStation 5|RPG|THQ Nordic|Titan Quest II|Xbox Series X/S|game trailer|game trailers|trailer|trailers|gaming|video games|video game trailer|video game trailers|new game trailers|new video game trailers|upcoming video games|new video games 2026|upcoming video games 2026</t>
  </si>
  <si>
    <t>Check out the 'Arkadian Plains' Chapter 3 Early Access Update Overview for Titan Quest 2, the hit action hack-and-slash RPG developed by Grimlore Games. Explore the wartorn region of Arkadian Plains, packed with new centaur and boarmen enemies, 4 bosses, new gear, and epic items, alongside 16 new quests to progress through. Hear from developers on what's in store for the 'Arkadian Plains' Chapter 3 Early Access Update for Titan Quest 2, available now for PC (Steam) in Early Access with a release on PlayStation 5 (PS5) and Xbox Series X|S at a later date.</t>
  </si>
  <si>
    <t>JPLQN32cGi4</t>
  </si>
  <si>
    <t>Vote in Round 2 of our best mobile game of all time bracket. Presented by @McDonalds</t>
  </si>
  <si>
    <t>2026-02-10T19:39:38Z</t>
  </si>
  <si>
    <t>EY-sCqC5ubk</t>
  </si>
  <si>
    <t>Marvel Cosmic Invasion - Official Cosmic Collabs Trailer</t>
  </si>
  <si>
    <t>2026-02-10T19:00:29Z</t>
  </si>
  <si>
    <t>Action|Beat 'Em Up|DotEmu|Local Four-Player Multiplayer|Marvel|Marvel Cosmic Invasion|Nintendo Switch|Nintendo Switch 2|Online Four-Player Multiplayer|PC|PlayStation 4|PlayStation 5|Tribute Games|Xbox One|Xbox Series X/S</t>
  </si>
  <si>
    <t>Watch the latest Marvel Cosmic Invasion trailer for this action beat 'em up game to see what you can expect from the latest update, which brings bug fixes, gameplay tweaks, and cosmic collaborations with 12 new character palettes inspired by Marvel game titles, including Marvel Rivals (Spider-Man and Venom), Marvel Snap (Black Panther and Rocket Raccoon), Marvel Strike Force (She-Hulk and Wolverine), Marvel Future Fight (Captain America and Nova), Marvel Contest of Champions (Phyla-Vell and Beta Ray Bill), and Marvel Puzzle Quest (Storm and Iron Man).   Marvel Cosmic Invasion is available now on PC, Nintendo Switch, Nintendo Switch 2, PlayStation 4 (PS4), PlayStation 5 (PS5), and Xbox Series S|X consoles, and the Marvel Cosmic Invasion cosmic collab update is available now.</t>
  </si>
  <si>
    <t>yYUxKESaMco</t>
  </si>
  <si>
    <t>Imagine Sisyphus Happy - Official Demo Launch Trailer</t>
  </si>
  <si>
    <t>2026-02-10T18:01:10Z</t>
  </si>
  <si>
    <t>Imagine Sisyphus Happy|PC|Simulation|UnplayTheGame</t>
  </si>
  <si>
    <t>Take a look at the Demo Launch Trailer for Imagine Sisyphus Happy, a philosophical idler simulation game developed by UnplayTheGame. Players will play the legendary tale of Sisyphus by pushing a boulder to the top as legend foretells, while livestreaming the entire ordeal. Do tricks, play mini-games, and unlock new struggles along the way.   Imagine Sisyphus Happy is coming soon to PC (Steam), with a demo available now on Steam.  #ImagineSisyphusHappy</t>
  </si>
  <si>
    <t>d2OGfa-KTGs</t>
  </si>
  <si>
    <t>Yakuza Kiwami 3 &amp; Dark Ties - 4 Things You Need to Know</t>
  </si>
  <si>
    <t>2026-02-10T18:00:44Z</t>
  </si>
  <si>
    <t>Action|Adventure|Nintendo Switch 2|Open-World|PC|PlayStation 4|PlayStation 5|RPG|Remake|Ryu Ga Gotoku Studio|SEGA|Xbox Series X/S|Yakuza Kiwami 3 &amp; Dark Ties|Yakuza: Like A Dragon|gn|yakuza kiwami 3|yakuza 3|yakuza 3 remake|dark ties|yakuza kiwami 3 dark ties|rgg studios|new yakuza game|yakuza games in order|differences between original yakuza and remake|branded</t>
  </si>
  <si>
    <t>A legend is reborn and a new legacy begins in Yakuza Kiwami 3 &amp; Dark Ties â€“ the newest release from RGG Studios. Yakuza Kiwami 3 &amp; Dark Ties are jam-packed with stuff to do; two games for the price of one is just the tip of the iceberg! From the seemingly endless minigames, different fighting styles, side content, and more -- here are 4 things you need to know. Presented by Yakuza Kiwami 3 &amp; Dark Ties.  #IGN #gaming</t>
  </si>
  <si>
    <t>dbItVZoG-BI</t>
  </si>
  <si>
    <t>Top 10 Funniest Games Ranked</t>
  </si>
  <si>
    <t>2026-02-10T17:30:14Z</t>
  </si>
  <si>
    <t>Inc. Young Horses|funny games|best comedy games|games that are funny|games that make you laugh|best comedy in games|best funny games|funniest games|top 10 funny games|top 10 funniest games|IGN|IGN ranked|south park games|monkey island games|monkey island funny|portal 2 funny|disco elysium|promise mascot agency</t>
  </si>
  <si>
    <t>Trying to decide a ranked list or order of funniness seemed like too serious a task for the subject matter â€“ comedy is, of course, completely subjective, so your mileage may vary â€“ but with that in mind, here are IGNâ€™s picks for the ten funniest games of all time.   Games are often at their funniest when theyâ€™re not trying to be. Itâ€™s the Skyrim NPC whoâ€™s determined to deliver their stock line, apparently totally unperturbed by the dragon attack happening just behind him. Itâ€™s watching your custom character enter a sombre cutscene, standing eight feet tall and wearing a banana outfit.   But what about the games that dare to be funny on purpose, though? Thatâ€™s a rarer collective. If comedyâ€™s all about timing, and games are all about giving you the agency to go and do what you like, when you like â€“ well, you can see the problem. But some brave pieces of software still manage to pull it off in the face of that adversity, and weâ€™ve corralled ten of the best ever to do so, from vintage point-and-clicks to more recent hits, from indies to blockbusters.  00:00 - Intro 00:57 - Promise Mascot Agency  02:09 - Frog Detective: The Entire Mystery 03:08 - South Park: The Stick of Truth 04:30 - Octodad: Deadliest Catch 05:29 - The Stanley Parable  06:53 - West of Loathing 07:50 - Portal 2 09:06 - Time Gentlemen, Please 09:59 - The Secret of Monkey Island 10:57 - Disco Elysium  11:50 - Outro  #FunnyGames #IGN</t>
  </si>
  <si>
    <t>mzyOjm5X4k4</t>
  </si>
  <si>
    <t>Marvel Rivals - Official Elsa Bloodstone 'The Hunter Heiress' Character Reveal Trailer</t>
  </si>
  <si>
    <t>2026-02-10T17:15:49Z</t>
  </si>
  <si>
    <t>Action|Free-to-Play|Marvel|Marvel Rivals|NetEase Games|Online Co-Op Multiplayer|Online Versus Multiplayer|PC|PS5 Pro Enhanced|PlayStation 5|Shooter|Strategy|Xbox Series X/S</t>
  </si>
  <si>
    <t>Don't miss the Elsa Bloodstone 'The Hunter Heiress' Character Reveal Trailer for Marvel Rivals, the hit team-based action hero shooter developed by NetEase Games. Players can soon embark on the hunt of a lifetime with Elsa Bloodstone, a formidable monster hunter who serves the Duelist class on the battlefield.   Elsa Bloodstone is fitted with an array of weapons, effective traps, and the ability to summon monsters to fight at her side. Hunt the opposition as Elsa Bloodstone in Marvel Rivals, launching in Season 6.5 on February 13 for PlayStation 4 (PS4), PlayStation 5 (PS5), Xbox Series X|S, and PC (Steam).  #MarvelRivals #ElsaBloodstone #IGN</t>
  </si>
  <si>
    <t>YZdbMLOoBIo</t>
  </si>
  <si>
    <t>Subnautica 2 - Official â€˜Diving Together in Multiplayerâ€™ Developer Overview Trailer</t>
  </si>
  <si>
    <t>2026-02-10T17:08:05Z</t>
  </si>
  <si>
    <t>Action|Adventure|Krafton|Online Four-Player Multiplayer|PC|Steam Deck Playable|Subnautica|Subnautica 2|Unknown Worlds Entertainment|Xbox Series X/S</t>
  </si>
  <si>
    <t>Don't miss the â€˜Diving Together in Multiplayerâ€™ Developer Overview for Subnautica 2, an underwater action-adventure open world exploration game developed by Unknown Worlds Entertainment. Players can hear straight from the development team about the process of implementing co-op multiplayer into the sequel. Get the rundown on design choices, animation considerations, cross-play functionality, and more. Subnautica 2 is coming soon in 2026 to Early Access on Xbox Series X|S and PC (Steam).</t>
  </si>
  <si>
    <t>Ud55t8Urep0</t>
  </si>
  <si>
    <t>MOUSE: P.I. for Hire â€“ Exclusive Boss Fight Gameplay | IGN First</t>
  </si>
  <si>
    <t>2026-02-10T17:00:48Z</t>
  </si>
  <si>
    <t>Enjoy this exclusive new boss battle gameplay from Mouse: P.I. for Hire, the upcoming rubber hose-animated first-person shooter starring Troy Baker as Detective Jack Pepper. In this video you'll see Jack taking on the Third Wife in the Spooky Village. And keep checking back all February long for more exclusive IGN First coverage of Mouse!  Mouse: P.I. for Hire will be released on March 19 for PC, PlayStation platforms, Xbox platforms, and Nintendo Switch platforms. Wishlist it on Steam if you're interested: https://store.steampowered.com/app/2416450/MOUSE_PI_For_Hire/</t>
  </si>
  <si>
    <t>EZ9WGu4HPV8</t>
  </si>
  <si>
    <t>Farm to Table - Official Demo Announcement Trailer</t>
  </si>
  <si>
    <t>2026-02-10T17:00:30Z</t>
  </si>
  <si>
    <t>Cooking|Farm to Table|Farming / Gardening|PC|Simulation|Strategy|indieGiant</t>
  </si>
  <si>
    <t>Take a look at gameplay from Farm to Table in this new trailer for the upcoming cozy-yet-chaotic farming and restaurant management sim, where you build a restaurant from scratch, grow fresh ingredients in your backyard farm to cook delicious recipes and manage staff as you grow your organic business! The Farm to Table gameplay trailer showcases harvesting your produce, building your restaurant, cooking up meals, and more. Farm to Table will be available on PC (Steam) in 2026, and a demo arrives on February 17, 2026. You can learn more about Farm to Table on Steam and wishlist it if you're interested: https://store.steampowered.com/app/3582250/Farm_to_Table/</t>
  </si>
  <si>
    <t>5u4sNX6uWTQ</t>
  </si>
  <si>
    <t>Tape 101: Liminal Descent - Official Playtest Launch Trailer</t>
  </si>
  <si>
    <t>2026-02-10T17:00:10Z</t>
  </si>
  <si>
    <t>Tape 101: Liminal Descent</t>
  </si>
  <si>
    <t>Don't miss the Playtest Launch Trailer for Tape 101: Liminal Descent, a first-person psychological horror game developed by Suversa Nana. Players will descend into the depths of a variety of liminal spaces based on the Kubler-Ross model. Explore the five stages of grief in Tape 101: Liminal Descent, coming soon to PC (Steam), with a playtest available now on Steam.</t>
  </si>
  <si>
    <t>u6C9GzxaGGE</t>
  </si>
  <si>
    <t>Michael - Official Behind-The-Scenes Video (2026) Jaafar Jackson, Nia Long, Colman Domingo</t>
  </si>
  <si>
    <t>2026-02-10T16:41:00Z</t>
  </si>
  <si>
    <t>Drama|GK Films|Lionsgate|Michael|Musical|Theater</t>
  </si>
  <si>
    <t>Join director Antoine Fuqua, producer Graham King, and star Jaafar Jackson (who plays Michael Jackson) for a behind-the-scenes look at the upcoming movie, Michael. Michael also stars Nia Long, with Miles Teller and Colman Domingo.  Michael is the cinematic portrayal of the life and legacy of one of the most influential artists the world has ever known. The film tells the story of Michael Jacksonâ€™s life beyond the music, tracing his journey from the discovery of his extraordinary talent as the lead of the Jackson Five, to the visionary artist whose creative ambition fueled a relentless pursuit to become the biggest entertainer in the world. Highlighting both his life off-stage and some of the most iconic performances from his early solo career, the film gives audiences a front-row seat to Michael Jackson as never before. This is where his story begins.  Michael is written by John Logan. It is produced by Graham King, John Branca, and John McClain.  Michael opens in theaters on April 24, 2026.  #MichaelJackson #Biopic #IGN</t>
  </si>
  <si>
    <t>U93DJX44S8g</t>
  </si>
  <si>
    <t>Battlefield 6 - Official Season 2 Intro Cinematic Trailer</t>
  </si>
  <si>
    <t>2026-02-10T16:32:34Z</t>
  </si>
  <si>
    <t>Don't miss the Season 2 Intro Cinematic Trailer for Battlefield 6, the hit first-person action multiplayer game developed by Battlefield Studios, DICE, and EA. Players can prepare for a heated conflict against the Pac Armata as the war spreads to the mountains of Germany.  Reclaim an airbase that belongs to NATO at all costs in Season 2 of Battlefield 6, launching on February 17 for PlayStation 5 (PS5), Xbox Series X|S, and PC (Steam).  #Battlefield6 #FPS #IGN</t>
  </si>
  <si>
    <t>h8p3Tl55xIw</t>
  </si>
  <si>
    <t>Marvel Rivals - Official Season 6.5 Dev Vision Vol. 14</t>
  </si>
  <si>
    <t>2026-02-10T16:26:46Z</t>
  </si>
  <si>
    <t>Get a look at the Season 6.5 Dev Vision Vol. 14 for Marvel Rivals, the hit team-based hero shooter developed by NetEase Games.   Players can get the rundown on the arrival of Elsa Bloodstone, who joins the fight as a Duelist. Elsa Bloodstone is a monster hunter who can summon monsters to aid her in battle, make use of multiple different weapons, and her Instincts allow her to reduce cooldown times to keep the pressure on the opposition. Season 6.5 also comes packed with Team-Up Ability changes, a new Times Square event featuring Love on Parade, and more.   Season 6.5 for Marvel Rivals launches on February 13 for PlayStation 4 (PS4), PlayStation 5 (PS5), Xbox Series X|S, and PC (Steam and Epic Games Store).  #MarvelRivals #HeroShooter #IGN</t>
  </si>
  <si>
    <t>s1mHneEgdhA</t>
  </si>
  <si>
    <t>GreedFall: The Dying World - Official Meet the Characters Trailer</t>
  </si>
  <si>
    <t>2026-02-10T16:09:54Z</t>
  </si>
  <si>
    <t>Action|Adventure|GreedFall II: The Dying World|Greedfall|Nacon|Open-World|PC|PlayStation 5|RPG|Spiders|Xbox Series X/S</t>
  </si>
  <si>
    <t>Meet the companion characters and the voice talents behind them in this latest GreedFall: The Dying World trailer for the narrative-driven RPG. GreedFall: The Dying World is currently in Early Access on Steam, and the full release will be available on PC, PlayStation 5 (PS5), and Xbox Series X|S on March 12, 2026.  In GreedFall: The Dying World, players are immersed in a world torn by war and political intrigue, where they play as a native of Teer Fradee, torn from their island, who must fight for their freedom. Faithful to the RPG DNA of the first GreedFall, this new entry invites players to forge their own destiny through the choices they face, the way they approach each situation and quest, but also through the relationships they build with their companions, who can become brothers-in-arms, rivals, friends... or even soulmates. Every decision shapes the fate of your journey and contributes to making your adventure a truly unique story.  #Greedfall #RPG #IGN</t>
  </si>
  <si>
    <t>E6_Yjpl_faU</t>
  </si>
  <si>
    <t>WWE 2K26 - Official 'Best In The World' CM Punk Showcase Trailer</t>
  </si>
  <si>
    <t>2026-02-10T15:55:38Z</t>
  </si>
  <si>
    <t>Don't miss the 'Best In The World' CM Punk Showcase Trailer for WWE 2K26, the latest addition to the hit wrestling simulation game developed by Visual Concepts. Check out the latest trailer to see CM Punk in action in WWE 2K26, where players can relive iconic matches and embody the legend of CM Punk. WWE 2K26 is launching on March 13 for PlayStation 5 (PS5), Xbox Series X|S, Nintendo Switch 2, and PC (Steam), with upgraded Editions of the game launching on March 6.</t>
  </si>
  <si>
    <t>EBNXxpfRUYk</t>
  </si>
  <si>
    <t>Directive 8020 - Official 'Comply' Pre-Order Trailer</t>
  </si>
  <si>
    <t>2026-02-10T15:27:19Z</t>
  </si>
  <si>
    <t>Adventure|Directive 8020: A Dark Pictures Games|Horror|PC|PlayStation 5|Sci-Fi|Supermassive Games|The Dark Pictures Anthology|Unreal Engine 5|Xbox Series X/S</t>
  </si>
  <si>
    <t>Get a look at the 'Comply' Pre-Order Trailer for Directive 8020, an upcoming sci-fi horror narrative-driven game developed by Supermassive Games. Players will get a brief look at the kinds of choices that are to be faced aboard the colony ship Cassiopeia.   Some critical choices fold into the new Turning Points feature, which allows players to rewind and revisit key decisions to explore alternate outcomes. Survive the harsh surface of Tau Ceti f in Directive 8020, launching on May 12 for PlayStation 5 (PS5), Xbox Series X|S, and PC (Steam).  #Directive8020 #Horror #IGN</t>
  </si>
  <si>
    <t>b--a9IcdGOk</t>
  </si>
  <si>
    <t>Monster Hunter Wilds - Official Ver.1041 Update and 1st Anniversary Overview Video</t>
  </si>
  <si>
    <t>2026-02-10T15:15:51Z</t>
  </si>
  <si>
    <t>Action|Capcom|Cross-Platform Play|Hunting|Monster Hunter|Monster Hunter Wilds|Online Co-Op Multiplayer|Online Four-Player Multiplayer|PC|PlayStation 5|RPG|Xbox Series X/S</t>
  </si>
  <si>
    <t>Join Monster Hunter Wilds producer Ryozo Tsujimoto for a deep dive into what you can expect from the Ver.1041 update and the first-anniversary celebrations in this latest video for the action RPG. The update details what's coming in the February update, including Arch-Tempered Arkveld, 10-star Arch-Tempered monsters, a Monster Hunter Stories 3 collaboration, and more.   Additionally, we get information regarding the anniversary event and event quests. We also get an announcement that the development team is currently working on a large-scale expansion for Monster Hunter Wilds, with more information to be revealed in summer 2026.  #MonsterHunterWilds #ActionRPG #IGN</t>
  </si>
  <si>
    <t>tV3Bap6ZY1k</t>
  </si>
  <si>
    <t>Monster Hunter Wilds - Official February 2026 Update Trailer</t>
  </si>
  <si>
    <t>2026-02-10T14:51:55Z</t>
  </si>
  <si>
    <t>Action|Amiibo|Capcom|Cross-Platform Play|Hunting|Monster Hunter|Monster Hunter Stories 3: Twisted Reflection|Monster Hunter Wilds|Nintendo Switch 2|Online Co-Op Multiplayer|Online Four-Player Multiplayer|PC|PlayStation 5|RPG|Xbox Series X/S</t>
  </si>
  <si>
    <t>Watch the latest Monster Hunter Wilds trailer to see what to expect with this month's update, which brings new challenges with Arch-Tempered Arkveld, 10-star Arch-Tempered Monsters, and unique new Event Quests.   The update also adds a collaboration event with Monster Hunter Stories 3: Twisted Reflection, the weapon and pendant designs from the Design Contest, and an event celebrating the 1st anniversary. Monster Hunter Wilds' February update launches on February 18, 2026.  #MonsterHunterWilds #ActionRPG #IGN</t>
  </si>
  <si>
    <t>zYC5GidODkU</t>
  </si>
  <si>
    <t>Helldivers 2 - Official 'Machinery of Oppression' Update Launch Trailer</t>
  </si>
  <si>
    <t>2026-02-10T14:24:08Z</t>
  </si>
  <si>
    <t>Action|Arrowhead Game Studios|Cross-Platform Play|Cross-Platform Saves|Helldivers|Helldivers II|Local Four-Player Multiplayer|Offline Co-Op Multiplayer|Online Co-Op Multiplayer|Online Connection Required|Online Four-Player Multiplayer|PC|PlayStation 5|Shooter|Third-Person|Xbox Series X/S</t>
  </si>
  <si>
    <t>Take a look at the 'Machinery of Oppression' Update Launch Trailer for Helldivers 2, the hit third-person co-op action shooter developed by Arrowhead Games. Players will take up arms and infiltrate Cyberstan, home of the Automatons, to rid them of their factories and face new cyborg enemies head-on. Make use of new weaponry, tanks, and more to unleash a full-scale assault on Cyberstan.   The 'Machinery of Oppression' Update in Helldivers 2 is available now for PlayStation 5 (PS5), Xbox Series X|S, and PC (Steam).  #Helldivers2 #ActionShooter #IGN</t>
  </si>
  <si>
    <t>gNuAuD6jtNI</t>
  </si>
  <si>
    <t>Mario Tennis Fever Review</t>
  </si>
  <si>
    <t>2026-02-10T14:01:18Z</t>
  </si>
  <si>
    <t>mario|tennis|sports|aces|gameplay|impressions|new|switch 2|sequel|Mario Tennis Fever Review|mario tennis fever review ign|mario tennis fever reaction|mario tennis fever impressions</t>
  </si>
  <si>
    <t>Mario Tennis Fever reviewed by Logan Plant on Nintendo Switch 2.  Predictably, Mario Tennis Fever is the most fun when youâ€™re playing with a few friends. The new Fever Rackets introduce wacky, over-the-top powers that put a different spin on each match and result in a less competitive party game thatâ€™s more approachable for newcomers. Itâ€™s tough to recommend for solo players, as Feverâ€™s bland, uninspired Adventure mode is more of an extended tutorial than an actual adventure. But exciting multiplayer moments, great controls, and a huge character roster make it a good addition to your next in-person or online game night, even if it doesnâ€™t have enough staying power to be the main event.</t>
  </si>
  <si>
    <t>IROL9HaRWvg</t>
  </si>
  <si>
    <t>Romeo is a Dead Man - The First 19 Minutes of PS5 Pro Gameplay</t>
  </si>
  <si>
    <t>2026-02-10T14:00:33Z</t>
  </si>
  <si>
    <t>Action|Grasshopper Manufacture|PC|PlayStation 5|Suda51|Xbox Series X/S|Romeo is a Dead Man Gameplay|Romeo is a Dead Man PS5 Pro|Suda51 New Game 2026|Romeo is a Dead Man First 20 Minutes|Romeo Stargazer|Bloody Summer Attack|Bastard Zombie Abilities|Suda51 Kill the Past|No More Heroes 4 Rumors|Romeo is a Dead Man Review|Romeo is a Dead Man Boss Fight|Unreal Engine 5 Suda51|PS5 Pro Quality Settings|Action Game 2026|Suda51 vs Hideo Kojima|Time Travel Suda51</t>
  </si>
  <si>
    <t>Check out gameplay from the ultra violent, hyper stylized, science fiction action game from Suda 51, Romeo is a Dead Man. Play as Romeo Stargazer, a sheriff deputy who gets resurrected and drafted into the FBI's Temporal Task Force. Gameplay captured on a PlayStation 5 Pro with 4K 60fps Quality settings enabled.  #IGN #gaming</t>
  </si>
  <si>
    <t>FAQcogwlVec</t>
  </si>
  <si>
    <t>Besiege: The Broken Beyond - Official Teaser Trailer</t>
  </si>
  <si>
    <t>2026-02-10T14:00:25Z</t>
  </si>
  <si>
    <t>Besiege|Linux|Macintosh|Nintendo Switch|PC|Simulation|Spiderling Studios|Xbox One|Xbox Series X/S</t>
  </si>
  <si>
    <t>Take a look at the Teaser Trailer for Besiege: The Broken Beyond, an expansion to the physics-based building game developed by Spiderling Studios. Players will soon be able to access a new space-themed campaign, packed with different block types, gravitational mechanics, and more, to take advantage of the last frontier. Navigate the trials and tribulations of space travel in Besiege: The Broken Beyond, coming soon to PC (Steam).</t>
  </si>
  <si>
    <t>6ESyNtEvVAo</t>
  </si>
  <si>
    <t>Mightreya - Official Gameplay Trailer</t>
  </si>
  <si>
    <t>2026-02-10T14:00:13Z</t>
  </si>
  <si>
    <t>505 Games|Action|Adventure|Mightreya|PC|Wazen</t>
  </si>
  <si>
    <t>Former Devil May Cry developer Wazen K shows off his new solo-developed effort, the anime-inspired fast-action game Mightreya, in this new gameplay trailer where you fight monsters from other dimensions. Wishlist Mightreya on Steam if you're interested: https://store.steampowered.com/app/3077640/MIGHTREYA/</t>
  </si>
  <si>
    <t>LZ_A_qtr5gQ</t>
  </si>
  <si>
    <t>Black Myth: Zhong Kui - 6 Minutes of Stunning In-Engine Footage</t>
  </si>
  <si>
    <t>2026-02-10T11:39:12Z</t>
  </si>
  <si>
    <t>Action|Black Myth|Black Myth: Zhong Kui|Game Science|PC|RPG|TBA</t>
  </si>
  <si>
    <t>Check out six minutes of in-engine footage from Black Myth: Zhong Kui, celebrating the Chinese New Year.  #BlackMythZhongKui #GameScience #IGN</t>
  </si>
  <si>
    <t>7SaapGB94a0</t>
  </si>
  <si>
    <t>SÃ“ O DONO CONSEGUE DESBLOQUEAR A BASE MAIS RARA DO LABORATÃ“RIO BRAINROT ðŸ˜³ðŸ”¥</t>
  </si>
  <si>
    <t>2026-02-24T21:58:16Z</t>
  </si>
  <si>
    <t>SiOWIDU1yVQ</t>
  </si>
  <si>
    <t>PRIMEIRA ATUALIZAÃ‡ÃƒO DO LABORATÃ“RIO BRAINROTâ€¦ HOJE EU VOU FAZER ADM ABUSE ðŸ”¥</t>
  </si>
  <si>
    <t>2026-02-23T23:19:35Z</t>
  </si>
  <si>
    <t>â–ºMEU JOGOâžœhttps://www.roblox.com/pt/games/93862983804718/Brainrot-Laboratory  Seja membro deste canal e ganhe benefÃ­cios: https://www.youtube.com/channel/UCR-Y4lWmrCYbr1XavmNMlvQ/join  â–ºInstagramâžœhttps://instagram.com/luanclashwar Contato Profissional: contato@clashwar.org (APENAS PARA EMPRESAS)</t>
  </si>
  <si>
    <t>WVGp12QPFmA</t>
  </si>
  <si>
    <t>ENTREI NUM SERVIDOR PÃšBLICO DO BRAINROTâ€¦ FOI O MAIOR ERRO DA MINHA CONTA ðŸ˜°</t>
  </si>
  <si>
    <t>2026-02-23T20:30:09Z</t>
  </si>
  <si>
    <t>veFpXZgXLQ4</t>
  </si>
  <si>
    <t>O PET MAIS RARO DO MUNDO ENTROU NA MINHA BASEâ€¦ E ISSO MUDOU TUDO ðŸ˜³ðŸ”¥ (BRAINROT)</t>
  </si>
  <si>
    <t>2026-02-22T20:45:02Z</t>
  </si>
  <si>
    <t>CbKJExfG3gE</t>
  </si>
  <si>
    <t>LANÃ‡OU MEU BRAINROT DE LABORATÃ“RIOâ€¦ E EU FIZ ADM ABUSE NO STEAL ðŸ§ªðŸ”¥</t>
  </si>
  <si>
    <t>2026-02-21T23:21:38Z</t>
  </si>
  <si>
    <t>htIXT-sBCy8</t>
  </si>
  <si>
    <t>VIREI O PET MAIS RARO DO MEU PRÃ“PRIO BRAINROTâ€¦ $1B POR SEGUNDO ðŸ˜±ðŸ§ª</t>
  </si>
  <si>
    <t>2026-02-21T14:45:05Z</t>
  </si>
  <si>
    <t>xWAOzL79FDs</t>
  </si>
  <si>
    <t>ENTREI NO KNOCKOUT PELA PRIMEIRA VEZâ€¦ E QUASE PEGUEI TOP 1 ðŸ˜±</t>
  </si>
  <si>
    <t>2026-02-20T20:45:07Z</t>
  </si>
  <si>
    <t>IqvDN9X9Dm4</t>
  </si>
  <si>
    <t>O DONO DO BRAINROT ME ENVIOU UM PRESENTEâ€¦ E VEIO O MAIS RARO ðŸ˜±ðŸ”¥</t>
  </si>
  <si>
    <t>2026-02-19T22:15:01Z</t>
  </si>
  <si>
    <t>OI4wZ2ik5j0</t>
  </si>
  <si>
    <t>COMPREI UMA CONTA COM OG GARANTIDO NO BRAINROTâ€¦ OLHA O QUE VEIO ðŸ˜³ðŸ”¥</t>
  </si>
  <si>
    <t>2026-02-18T21:45:00Z</t>
  </si>
  <si>
    <t>qvW7ns5MbQY</t>
  </si>
  <si>
    <t>ðŸ”´AO VIVO: CRIEI O ELEFANTE DE CHOCOLATE MAIS RARO DO BRAINROT ðŸ˜±ðŸ«ðŸ’°</t>
  </si>
  <si>
    <t>2026-02-17T23:43:42Z</t>
  </si>
  <si>
    <t>Seja membro deste canal e ganhe benefÃ­cios: https://www.youtube.com/channel/UCR-Y4lWmrCYbr1XavmNMlvQ/join  â–ºInstagramâžœhttps://instagram.com/luanclashwar Contato Profissional: contato@clashwar.org (APENAS PARA EMPRESAS)</t>
  </si>
  <si>
    <t>cOHH6whWGhU</t>
  </si>
  <si>
    <t>VOLTEI PRO MEU JOGO FAVORITO DO ROBLOXâ€¦ E ELE MUDOU DEMAIS ðŸ˜³ðŸ”¥</t>
  </si>
  <si>
    <t>2026-02-17T20:00:26Z</t>
  </si>
  <si>
    <t>_wKxCzEkK1Y</t>
  </si>
  <si>
    <t>CRIEI UMA CONTA PRO MEU FILHO NO BRAINROT E COLOQUEI OS BRAINROTS MAIS RAROS ðŸ˜±ðŸ”¥</t>
  </si>
  <si>
    <t>2026-02-16T22:30:15Z</t>
  </si>
  <si>
    <t>4b4ZkecbNMM</t>
  </si>
  <si>
    <t>ðŸ”´ AO VIVO: DOANDO ASAS DE ANJO GRÃTIS AGORA ðŸ˜‡ðŸ”¥ (BRAINROT)</t>
  </si>
  <si>
    <t>2026-02-16T21:00:24Z</t>
  </si>
  <si>
    <t>K1_Odgl9iqg</t>
  </si>
  <si>
    <t>NÃƒO JOGUEM ESSE JOGO DO ROBLOXâ€¦ ELE PRECISA SER DELETADO</t>
  </si>
  <si>
    <t>2026-02-15T21:45:01Z</t>
  </si>
  <si>
    <t>6u-MUvVctyw</t>
  </si>
  <si>
    <t>O DONO DO BRAINROT ME PUXOU PRO SERVIDOR DOS ADMâ€¦ E EU VI ISSO ðŸ˜³</t>
  </si>
  <si>
    <t>2026-02-14T22:30:01Z</t>
  </si>
  <si>
    <t>GjQ5t0bRFRg</t>
  </si>
  <si>
    <t>ðŸ”´CAÃ‡ANDO PETS OG RAROS PRA RECUPERAR O TOP 1 DO BRAINROTâ€¦ ðŸ˜³</t>
  </si>
  <si>
    <t>2026-02-14T20:49:23Z</t>
  </si>
  <si>
    <t>I4Z73wGYWFg</t>
  </si>
  <si>
    <t>SOBREVIVI Ã€ LAVA COM UM BRAINROT RARÃSSIMOâ€¦ QUASE PERDI TUDO ðŸ˜±ðŸ”¥</t>
  </si>
  <si>
    <t>2026-02-13T21:15:00Z</t>
  </si>
  <si>
    <t>h3rq-kLsNQQ</t>
  </si>
  <si>
    <t>A NOVA CAIXA DE 0.01% MUDOU MINHA BASE NO BRAINROT ðŸ˜±</t>
  </si>
  <si>
    <t>2026-02-12T20:45:03Z</t>
  </si>
  <si>
    <t>V0PRa2O2cs4</t>
  </si>
  <si>
    <t>DONO ME DEU ADMIN NO TSUNAMI BRAINROTâ€¦ (FOI UM ERRO)</t>
  </si>
  <si>
    <t>2026-02-11T21:45:01Z</t>
  </si>
  <si>
    <t>ySzaVkLMb2g</t>
  </si>
  <si>
    <t>ðŸ”´ AO VIVO: ADM ABUSE NO BRAINROT ðŸ˜± TESTANDO PETS RAROS AO VIVO</t>
  </si>
  <si>
    <t>2026-02-10T23:44:47Z</t>
  </si>
  <si>
    <t>DB_TR8khcGY</t>
  </si>
  <si>
    <t>ESCAPEI DO TSUNAMI E FIQUEI RICO COM LUCKY BLOCKS NO ROBLOX ðŸ˜±ðŸ’°</t>
  </si>
  <si>
    <t>2026-02-10T20:20:02Z</t>
  </si>
  <si>
    <t>UixMd7LAmiY</t>
  </si>
  <si>
    <t>ESSES PETS â€œLIXOâ€ DO BRAINROT VALEM DINHEIRO DE VERDADEâ€¦ ðŸ˜±ðŸ’°</t>
  </si>
  <si>
    <t>2026-02-09T21:45:02Z</t>
  </si>
  <si>
    <t>oQhkwivTAvs</t>
  </si>
  <si>
    <t>COMPLETEI A COLEÃ‡ÃƒO DE ELEFANTES MAIS RARA DO BRAINROT ðŸ˜±ðŸ˜</t>
  </si>
  <si>
    <t>2026-02-08T21:45:01Z</t>
  </si>
  <si>
    <t>IIeeRf5IwnI</t>
  </si>
  <si>
    <t>JOGUEI O NOVO JOGO do SAMMY no ROBLOXâ€¦ E NÃƒO ERA O QUE EU ESPERAVA ðŸ˜±ðŸŽ®</t>
  </si>
  <si>
    <t>2026-02-07T22:27:10Z</t>
  </si>
  <si>
    <t>VDf-RHaQ95M</t>
  </si>
  <si>
    <t>ADM ABUSE AO VIVO NO BRAINROT ðŸ˜±ðŸ’˜ PETS OG DO DIA DOS NAMORADOS + ANIME STEAL</t>
  </si>
  <si>
    <t>2026-02-07T21:41:51Z</t>
  </si>
  <si>
    <t>Mf3zfyQcVV4</t>
  </si>
  <si>
    <t>JOGUEI O NOVO BRAINROT DE ANIME ANTES DE TODO MUNDOâ€¦ E EU SOU O DONO ðŸ˜±ðŸ”¥</t>
  </si>
  <si>
    <t>2026-02-06T21:47:57Z</t>
  </si>
  <si>
    <t>MoQFJMj6hpc</t>
  </si>
  <si>
    <t>FALTA MUITO PRA VIRAR TOP 1 DO MUNDO NO TSUNAMI BRAINROT? ðŸ˜±ðŸŒŠ</t>
  </si>
  <si>
    <t>2026-02-05T21:47:13Z</t>
  </si>
  <si>
    <t>6_VEBfshFO8</t>
  </si>
  <si>
    <t>ATIVEI ROBUX INFINITO NO ROUBE UM BRAINROTâ€¦ ATÃ‰ PEGAR UM OG IMPOSSÃVEL ðŸ˜±ðŸ”¥</t>
  </si>
  <si>
    <t>2026-02-04T21:45:00Z</t>
  </si>
  <si>
    <t>GZGrpk08IhQ</t>
  </si>
  <si>
    <t>ALGO IMPOSSÃVEL ACONTECEU COM MINHA CONTA NO BRAINROT ðŸ˜±</t>
  </si>
  <si>
    <t>2026-02-03T23:45:02Z</t>
  </si>
  <si>
    <t>xpWhxkVwi_8</t>
  </si>
  <si>
    <t>ADM ABUSE AO VIVOâ€¦ SPAWNEI PETS ULTRA RAROS NO BRAINROT ðŸ˜±ðŸ”¥</t>
  </si>
  <si>
    <t>2026-02-03T23:32:09Z</t>
  </si>
  <si>
    <t>Xus_6mgMmso</t>
  </si>
  <si>
    <t>CONSEGUI O BRAINROT MAIS RARO NO PRIMEIRO DIA JOGANDO TSUNAMI BRAINROT ðŸ˜±ðŸŒŠ</t>
  </si>
  <si>
    <t>2026-02-02T21:45:03Z</t>
  </si>
  <si>
    <t>QbHUeLIM8ns</t>
  </si>
  <si>
    <t>ELES FORAM ENGANADOSâ€¦ E ISSO MUDOU A VIDA DE UM MEMBRO DA MAIOR TRIPULAÃ‡ÃƒO DO ROBLOX ðŸ˜±ðŸ âŒš</t>
  </si>
  <si>
    <t>2026-02-01T21:45:02Z</t>
  </si>
  <si>
    <t>nlqCPJ_KbrI</t>
  </si>
  <si>
    <t>GASTEI MAIS DE 100 MIL REAIS NA MINHA NOVA BASE DO BRAINROT ðŸ˜±ðŸ’°</t>
  </si>
  <si>
    <t>2026-01-31T21:45:04Z</t>
  </si>
  <si>
    <t>2uXrG5dewq8</t>
  </si>
  <si>
    <t>DEI O ÃšLTIMO REBIRTH NO BRAINROTâ€¦ DESBLOQUEEI ITENS QUE NÃƒO EXISTIAM ðŸ˜±ðŸ†</t>
  </si>
  <si>
    <t>2026-01-30T21:45:00Z</t>
  </si>
  <si>
    <t>Corhca5LrbM</t>
  </si>
  <si>
    <t>MEUS PETS OG EVOLUÃRAM NO BRAINROTâ€¦ ISSO NÃƒO ERA PRA ACONTECER ðŸ˜±ðŸ”¥</t>
  </si>
  <si>
    <t>2026-01-29T21:45:01Z</t>
  </si>
  <si>
    <t>4JjDMdGBqSY</t>
  </si>
  <si>
    <t>DEPOIS DE REVELAR A VERDADEâ€¦ COMPREI O PET MAIS CARO DO BRAINROT ðŸ˜±ðŸ’°</t>
  </si>
  <si>
    <t>2026-01-28T22:15:00Z</t>
  </si>
  <si>
    <t>IFgylowY1XE</t>
  </si>
  <si>
    <t>EU MENTI PRA VOCÃŠSâ€¦ O VÃDEO DOS PETS NO BRAINROT ERA FAKE ðŸ˜³ðŸ’”</t>
  </si>
  <si>
    <t>2026-01-27T23:44:14Z</t>
  </si>
  <si>
    <t>eYZo0fgye6E</t>
  </si>
  <si>
    <t>VOLTEI DA FÃ‰RIAS COM ADM ABUSEâ€¦ PETS ULTRA RAROS NO BRAINROT AO VIVO ðŸ˜±ðŸ”¥</t>
  </si>
  <si>
    <t>2026-01-27T23:36:35Z</t>
  </si>
  <si>
    <t>6B8nq-s740k</t>
  </si>
  <si>
    <t>ISSO NÃƒO ERA PRA ACONTECERâ€¦ A MAIOR TRIPULAÃ‡ÃƒO DO ROBLOX REVELOU SUA NOVA MANSÃƒO ðŸ˜±ðŸ </t>
  </si>
  <si>
    <t>2026-01-26T21:45:00Z</t>
  </si>
  <si>
    <t>lxrQCqcegrA</t>
  </si>
  <si>
    <t>O IMPOSSÃVEL ACONTECEUâ€¦ CONSEGUI O PET OG MAIS RARO DO MUNDO NO BRAINROT ðŸ˜±ðŸ’Ž</t>
  </si>
  <si>
    <t>2026-01-25T21:45:02Z</t>
  </si>
  <si>
    <t>pM3MuzePC34</t>
  </si>
  <si>
    <t>DEIXEI MINHA ESPOSA ESCOLHER QUALQUER PET OG NO BRAINROTâ€¦ ðŸ˜±ðŸ’–</t>
  </si>
  <si>
    <t>2026-01-24T21:45:02Z</t>
  </si>
  <si>
    <t>GAQQqsn4yxU</t>
  </si>
  <si>
    <t>DEI UM PET OG RARÃSSIMO PRO MEU IRMÃƒOâ€¦ ELE NUNCA VAI ESQUECER ISSO ðŸ˜±ðŸ’Ž</t>
  </si>
  <si>
    <t>2026-01-23T21:45:01Z</t>
  </si>
  <si>
    <t>nB-kIs7GIR4</t>
  </si>
  <si>
    <t>ELE VIAJOU +1 000 KM PRA GANHAR O ITEM MAIS RARO DO FREE FIRE ðŸ˜±</t>
  </si>
  <si>
    <t>2026-01-22T21:45:05Z</t>
  </si>
  <si>
    <t>duwM7NJCw_E</t>
  </si>
  <si>
    <t>COMPREI 10 PETS OG RARÃSSIMOS PRA VOLTAR AO TOP 1 DO BRAINROT ðŸ˜±ðŸ†</t>
  </si>
  <si>
    <t>2026-01-21T21:45:02Z</t>
  </si>
  <si>
    <t>m2G9P1uMVUM</t>
  </si>
  <si>
    <t>ENCONTREI O PRIMEIRO MEOWL CURSED DO JOGOâ€¦ ELE QUERIA R$9.000 ðŸ˜±ðŸ’°</t>
  </si>
  <si>
    <t>2026-01-20T21:45:02Z</t>
  </si>
  <si>
    <t>80k6Un6cJUM</t>
  </si>
  <si>
    <t>ISSO NÃƒO ERA PRA ACONTECER NO BRAINROTâ€¦ ðŸ˜±ðŸ§ </t>
  </si>
  <si>
    <t>2026-01-19T21:45:00Z</t>
  </si>
  <si>
    <t>TDGagOzCqSc</t>
  </si>
  <si>
    <t>DISPUTEI UMA COPA NO CLASH ROYALE VALENDO R$1 000â€¦ FOI INSANO ðŸ˜±ðŸ†</t>
  </si>
  <si>
    <t>2026-01-18T21:45:02Z</t>
  </si>
  <si>
    <t>FnVKn31zIMM</t>
  </si>
  <si>
    <t>CRIEI UM JOGO DE ONE PIECE NA ROBLOXâ€¦ ISSO FICOU INSANO ðŸ˜±ðŸ´â€â˜ ï¸</t>
  </si>
  <si>
    <t>2026-01-17T21:45:01Z</t>
  </si>
  <si>
    <t>OHlqNZzi5H8</t>
  </si>
  <si>
    <t>COMPREI O PET MAIS RARO DO BRAINROTâ€¦ AVALIADO EM MAIS DE 30 MIL REAIS ðŸ˜±ðŸ’°</t>
  </si>
  <si>
    <t>2026-01-16T22:15:00Z</t>
  </si>
  <si>
    <t>UhcFS6v1NFs</t>
  </si>
  <si>
    <t>IRRITEI A PROFESSORA ATÃ‰ ELA DESISTIR DA AULA NO ROBLOX ðŸ˜±ðŸ“š</t>
  </si>
  <si>
    <t>2026-01-15T21:45:03Z</t>
  </si>
  <si>
    <t>sNR5WBBfHPI</t>
  </si>
  <si>
    <t>COMPREI 3 PETS RARÃSSIMOS QUE NINGUÃ‰M TEMâ€¦ O BRAINROT FICOU MALUCO ðŸ˜±ðŸ”¥</t>
  </si>
  <si>
    <t>2026-01-14T21:45:01Z</t>
  </si>
  <si>
    <t>ix4X2PMYeMk</t>
  </si>
  <si>
    <t>ENTREI NA CONTA DO MEU IRMÃƒO ESCONDIDOâ€¦ E QUASE VENDI O PET MAIS RARO DELE ðŸ˜±ðŸ“±</t>
  </si>
  <si>
    <t>2026-01-13T21:45:04Z</t>
  </si>
  <si>
    <t>R4meH061uWg</t>
  </si>
  <si>
    <t>PET DE +10 BILHÃ•ES NA PISTA DO BRAINROTâ€¦ ISSO ME COLOCA DE VOLTA NO TOP 1 ðŸ˜±ðŸ†</t>
  </si>
  <si>
    <t>2026-01-12T21:45:01Z</t>
  </si>
  <si>
    <t>J8jOc1IEmvQ</t>
  </si>
  <si>
    <t>CRIEI UMA CONTA DO ZERO E JÃ LIBEREI A BASE MAIS RARA DO BRAINROTâ€¦ ðŸ˜±</t>
  </si>
  <si>
    <t>2026-01-11T21:45:04Z</t>
  </si>
  <si>
    <t>wGyHM6Zx9GM</t>
  </si>
  <si>
    <t>6 MESES DEPOIS ENTREI NA CONTA NÃVEL 1 MAIS RICA DO FREE FIREâ€¦ CALÃ‡A ANGELICAL ROXA ðŸ˜±ðŸ’œ</t>
  </si>
  <si>
    <t>2026-01-10T21:45:04Z</t>
  </si>
  <si>
    <t>sVDdja9aRts</t>
  </si>
  <si>
    <t>O TOP 1 DO MUNDO NO BRAINROT ME MANDOU UM VÃDEOâ€¦ FUI HUMILHADO ðŸ˜­ðŸ†</t>
  </si>
  <si>
    <t>2026-01-09T21:45:02Z</t>
  </si>
  <si>
    <t>IXn02aNnCVs</t>
  </si>
  <si>
    <t>FUI O PRIMEIRO DO MUNDO A TESTAR a SORTE 100x no BRAINROTâ€¦ ISSO QUE ACONTECEU ðŸ˜±ðŸ€</t>
  </si>
  <si>
    <t>2026-01-08T21:45:00Z</t>
  </si>
  <si>
    <t>h_Z6HoV2xXM</t>
  </si>
  <si>
    <t>TODOS ERAM INOCENTES NO ROBLOXâ€¦ MENOS EU ðŸ˜±ðŸ”ª</t>
  </si>
  <si>
    <t>2026-01-07T22:15:10Z</t>
  </si>
  <si>
    <t>hwd9IyIupoU</t>
  </si>
  <si>
    <t>MEU IRMÃƒO RECUPEROU MEUS PETSâ€¦ MAS NÃƒO DEVOLVEU ðŸ˜¡ ENTÃƒO EU ROUBEI A CONTA SECRETA DELE ðŸ˜±ðŸ”¥</t>
  </si>
  <si>
    <t>2026-01-06T22:15:06Z</t>
  </si>
  <si>
    <t>R3Ysh39BIuM</t>
  </si>
  <si>
    <t>ROUBE UM BRAINROTâ€¦ EU FUI DEVORADO ðŸ˜±ðŸ”¥</t>
  </si>
  <si>
    <t>2026-01-05T21:45:01Z</t>
  </si>
  <si>
    <t>qgs9NrB3i0g</t>
  </si>
  <si>
    <t>COMPREI um ELEFANTE RARÃSSIMO que estava GUARDADO HÃ 3 MESES numa BASE do BRAINROTâ€¦ ðŸ˜±ðŸ˜</t>
  </si>
  <si>
    <t>2026-01-04T22:30:28Z</t>
  </si>
  <si>
    <t>1KBLjXo04Eo</t>
  </si>
  <si>
    <t>MINHAS PERNAS CRESCEM A CADA SEGUNDO NO ROBLOXâ€¦ ISSO SAIU DO CONTROLE ðŸ˜±ðŸ”¥</t>
  </si>
  <si>
    <t>2026-01-03T22:30:00Z</t>
  </si>
  <si>
    <t>LrtN5TGoh_Q</t>
  </si>
  <si>
    <t>PRIMEIRA LIVE DO ANO ðŸ˜± TESTANDO a NOVA ANOVA em MUTAÃ‡ÃƒO de PETS RAROS do BRAINROT ðŸ”¥</t>
  </si>
  <si>
    <t>2026-01-03T20:43:32Z</t>
  </si>
  <si>
    <t>iT7RzPbLtn8</t>
  </si>
  <si>
    <t>DEPOIS DO GOLPE no BRAINROTâ€¦ PEGUEI 5 PETS OG SEGUIDOS ðŸ˜±ðŸ”¥</t>
  </si>
  <si>
    <t>2026-01-02T22:30:19Z</t>
  </si>
  <si>
    <t>zi18fgP4yfw</t>
  </si>
  <si>
    <t>CAÃ NUM GOLPE no BRAINROT no PRIMEIRO DIA DO ANOâ€¦ TENTARAM ROUBAR MEU ELEFANTE ðŸ˜±ðŸ˜ðŸ”¥</t>
  </si>
  <si>
    <t>2026-01-01T22:30:16Z</t>
  </si>
  <si>
    <t>AOJg6dJGGUA</t>
  </si>
  <si>
    <t>ESPEREI 1 ANO PRA REVELAR ISSOâ€¦ CRIEI MEU PRÃ“PRIO JOGO NA Roblox ðŸ˜±ðŸ”¥</t>
  </si>
  <si>
    <t>2025-12-31T21:45:00Z</t>
  </si>
  <si>
    <t>â–ºDiscord AnimeBound âžœ https://discord.gg/Uj8aPr5qaK  Seja membro deste canal e ganhe benefÃ­cios: https://www.youtube.com/channel/UCR-Y4lWmrCYbr1XavmNMlvQ/join  â–ºDiscord LCW âžœ https://discord.gg/Uj8aPr5qaK â–ºInstagramâžœhttps://instagram.com/luanclashwar Contato Profissional: contato@clashwar.org (APENAS PARA EMPRESAS)</t>
  </si>
  <si>
    <t>g794tUs8QPs</t>
  </si>
  <si>
    <t>ÃšLTIMA LIVE DO ANO! ADM ABUSE + PETS RAROS SKIBID OG no BRAINROT ðŸ˜±ðŸ”¥</t>
  </si>
  <si>
    <t>2025-12-31T18:15:52Z</t>
  </si>
  <si>
    <t>dWU6gZEH4GY</t>
  </si>
  <si>
    <t>OS PETS MAIS REALISTAS que JÃ APARECERAM no STEAL A BRAINROTâ€¦ ISSO NÃƒO Ã‰ NORMAL ðŸ˜±ðŸ”¥</t>
  </si>
  <si>
    <t>2025-12-30T22:54:15Z</t>
  </si>
  <si>
    <t>lJF_rL4pzUE</t>
  </si>
  <si>
    <t>REVELEI TODOS os NOVOS OGS do BRAINROTâ€¦ UM MAIS RARO QUE O OUTRO ðŸ˜±ðŸ”¥</t>
  </si>
  <si>
    <t>2025-12-29T21:45:03Z</t>
  </si>
  <si>
    <t>8UdyEWHHEc8</t>
  </si>
  <si>
    <t>JOGUEI THE FORGE PELA PRIMEIRA VEZâ€¦ e EM POUCAS HORAS VIREI LENDA ðŸ˜±âš’ï¸</t>
  </si>
  <si>
    <t>2025-12-28T22:05:37Z</t>
  </si>
  <si>
    <t>Y8f0paDCbHI</t>
  </si>
  <si>
    <t>ENTREI EM UM SERVIDOR ADM e REVELEI TODOS OS NOVOS PETS RAROS do BRAINROTâ€¦ NUNCA VISTOS ðŸ˜±ðŸ”¥</t>
  </si>
  <si>
    <t>2025-12-27T22:22:17Z</t>
  </si>
  <si>
    <t>9VVcRzKTRhE</t>
  </si>
  <si>
    <t>PEGUEI a BASE CANDY MAIS RARA do BRAINROT pra MINHA ESPOSAâ€¦ a REAÃ‡ÃƒO DELA foi INESQUECÃVEL ðŸ˜­ðŸ¬</t>
  </si>
  <si>
    <t>2025-12-26T21:45:00Z</t>
  </si>
  <si>
    <t>HqMcMuhGJAo</t>
  </si>
  <si>
    <t>ESSE OBBY TROLL do ROBLOX VALENDO 2 MIL REAISâ€¦ DEU MUITO RUIM ðŸ˜±ðŸ“±ESPECIAL DE NATAL</t>
  </si>
  <si>
    <t>2025-12-25T21:45:03Z</t>
  </si>
  <si>
    <t>Desafio recreativo baseado exclusivamente em habilidade. ParticipaÃ§Ã£o gratuita. Vence quem completar o parkour conforme as regras. PrÃªmio pago diretamente ao vencedor. Evento nÃ£o patrocinado nem afiliado ao YouTube ou Roblox.  Seja membro deste canal e ganhe benefÃ­cios: https://www.youtube.com/channel/UCR-Y4lWmrCYbr1XavmNMlvQ/join  â–ºDiscord LCW âžœhttps://discord.gg/canalclashwar â–ºInstagramâžœhttps://instagram.com/luanclashwar Contato Profissional: contato@clashwar.org (APENAS PARA EMPRESAS)</t>
  </si>
  <si>
    <t>xgjNK0OtCjY</t>
  </si>
  <si>
    <t>RECUPEREI 1 PET que FOI ROUBADO no BRAINROTâ€¦ ISSO NÃƒO ERA PRA ACONTECER ðŸ˜±ðŸ”¥</t>
  </si>
  <si>
    <t>2025-12-24T22:15:02Z</t>
  </si>
  <si>
    <t>Uq073JwSA-A</t>
  </si>
  <si>
    <t>ðŸŽ„ LIVE DE NATAL: DOANDO ROBUX AO VIVO + BRAINROT TOP 1 DO MUNDO! ðŸŽðŸ”¥</t>
  </si>
  <si>
    <t>2025-12-24T21:05:13Z</t>
  </si>
  <si>
    <t>vN6BfABxt-M</t>
  </si>
  <si>
    <t>LIBEREI a IMAGEM da BASE NATALINA SECRETA do BRAINROTâ€¦ SÃ“ 1 PESSOA TEM ðŸŽ„ðŸ˜±</t>
  </si>
  <si>
    <t>2025-12-23T22:30:30Z</t>
  </si>
  <si>
    <t>6xTqndWX5b8</t>
  </si>
  <si>
    <t>DEPOIS DE PERDER TUDO no BRAINROTâ€¦ FUI HACKEADO e ISSO ACONTECEU ðŸ˜±ðŸ”¥</t>
  </si>
  <si>
    <t>2025-12-22T22:30:03Z</t>
  </si>
  <si>
    <t>638MXnqNvIw</t>
  </si>
  <si>
    <t>DEPOIS DE PERDER TUDO NO BRAINROTâ€¦ DECIDI VOLTAR AO TOP 1 DO MUNDO ðŸ˜±ðŸ”¥</t>
  </si>
  <si>
    <t>2025-12-21T22:30:02Z</t>
  </si>
  <si>
    <t>TuuCZ544qSo</t>
  </si>
  <si>
    <t>GASTEI 5 MIL REAIS em ROBUX tentando RECUPERAR TUDO noÂ BRAINROTâ€¦Â ðŸ˜±</t>
  </si>
  <si>
    <t>2025-12-20T22:30:07Z</t>
  </si>
  <si>
    <t>FgKR3dAZczs</t>
  </si>
  <si>
    <t>DEPOIS DE PERDER TUDO NO BRAINROTâ€¦ ISSO MUDOU COMPLETAMENTEÂ ðŸ˜±ðŸ”¥</t>
  </si>
  <si>
    <t>2025-12-19T22:30:04Z</t>
  </si>
  <si>
    <t>sFSOfUtdZug</t>
  </si>
  <si>
    <t>CLASH PRIME VOLTOUâ€¦ E EU DEI O MAIOR RAGE RUMO Ã€ MAIOR LIGA DO CLASH ROYALE ðŸ˜¡ðŸ”¥</t>
  </si>
  <si>
    <t>2025-12-18T22:33:14Z</t>
  </si>
  <si>
    <t>NcCWGiYTaNo</t>
  </si>
  <si>
    <t>ENTREI EM UM SERVIDOR PÃšBLICO e PERDI MAIS DE 200 MIL REAIS em PETS RAROS do BRAINROTâ€¦</t>
  </si>
  <si>
    <t>2025-12-17T21:26:48Z</t>
  </si>
  <si>
    <t>b7LiLWAFHEo</t>
  </si>
  <si>
    <t>BUGUEI O TOP 10 do BRAINROT com UMA CONTA SECUNDÃRIAÂ ðŸ˜±ðŸ”¥</t>
  </si>
  <si>
    <t>2025-12-16T23:23:52Z</t>
  </si>
  <si>
    <t>9zxYiUNq1X8</t>
  </si>
  <si>
    <t>ðŸš¨ NOVO DRAGON CANELLONI VIROU OG AGORAâ€¦ ISSO PODE TIRAR o TOP 1 do MUNDO no BRAINROT! ðŸ˜±ðŸ”¥</t>
  </si>
  <si>
    <t>2025-12-16T23:18:30Z</t>
  </si>
  <si>
    <t>yFQiP26rvyc</t>
  </si>
  <si>
    <t>PEGUEI 4 PETS OG IMPOSSÃVEIS no BRAINROTâ€¦ NINGUÃ‰M ENTENDEU NADA ðŸ˜±ðŸ”¥</t>
  </si>
  <si>
    <t>2025-12-15T22:27:49Z</t>
  </si>
  <si>
    <t>w4qAOIZLL04</t>
  </si>
  <si>
    <t>ENTREI em um LEILÃƒO de PET OG RARÃSSIMO no BRAINROTâ€¦ e DEU MUITO RUIM ðŸ˜±</t>
  </si>
  <si>
    <t>2025-12-14T21:15:04Z</t>
  </si>
  <si>
    <t>5P5Z4g9oau4</t>
  </si>
  <si>
    <t>USEI a MÃQUINA do BRAINROT e CRIEI o PET MAIS FORTE do JOGO ðŸ˜±ðŸ”¥</t>
  </si>
  <si>
    <t>2025-12-13T21:40:23Z</t>
  </si>
  <si>
    <t>fy4MTO43-ao</t>
  </si>
  <si>
    <t>ðŸš¨ NOVO OG ACABOU DE CHEGAR e PODE ROUBAR o TOP 1 do MUNDO no BRAINROT! ðŸ˜±</t>
  </si>
  <si>
    <t>2025-12-13T21:26:29Z</t>
  </si>
  <si>
    <t>ZB4OkY1ac9U</t>
  </si>
  <si>
    <t>FIZ O IMPOSSÃVEL no ROUBE UM BRAINROTâ€¦ PETS OG com o NOVO ENCANTAMENTO NATALINO!Â ðŸ˜±ðŸŽ„ðŸ”¥</t>
  </si>
  <si>
    <t>2025-12-12T23:48:47Z</t>
  </si>
  <si>
    <t>YTS1QLQkNvE</t>
  </si>
  <si>
    <t>ðŸŽ¬ AO VIVO: LANÃ‡AMENTO GLOBAL de ANIME STEAL ðŸŒŠ FINALMENTE UM NOVO JOGO CHEGOU!</t>
  </si>
  <si>
    <t>2025-12-12T23:45:06Z</t>
  </si>
  <si>
    <t>1jf6i-3EZY0</t>
  </si>
  <si>
    <t>FUI O PRIMEIRO DO MUNDO a COMPLETAR TODO O ÃNDICE RADIOATIVO e LIBERAR a BASE MAIS RARAÂ doÂ BRAINROT!</t>
  </si>
  <si>
    <t>2025-12-11T23:47:47Z</t>
  </si>
  <si>
    <t>wdNvP1gXvls</t>
  </si>
  <si>
    <t>PEGUEI TODOS os NOVOS PETS NATALINOS do BRAINROT pra VOLTAR pro TOP 1 do MUNDO! ðŸ˜±ðŸ”¥</t>
  </si>
  <si>
    <t>2025-12-10T21:50:58Z</t>
  </si>
  <si>
    <t>IcAmATE7VW8</t>
  </si>
  <si>
    <t>ESSE OBBY TROLL DO ROBLOX VALEU UM CELULAR GAMERâ€¦ E DEU MUITO RUIM! ðŸ˜‚ðŸ“±</t>
  </si>
  <si>
    <t>2025-12-09T23:49:00Z</t>
  </si>
  <si>
    <t>sbsyq0uJOTo</t>
  </si>
  <si>
    <t>ðŸ”¥ðŸŽ„ ADM ABUSE INSANO no BRAINROT! NOVOS PETS SECRETOS AO VIVO!</t>
  </si>
  <si>
    <t>2025-12-09T23:38:15Z</t>
  </si>
  <si>
    <t>xP2lYudmcmY</t>
  </si>
  <si>
    <t>ABRI MAIS de 100 LUCKY BLOCKS NATALINAS e VEIO ALGO IMPOSSÃVEL no BRAINROT!ðŸ˜±âœ¨</t>
  </si>
  <si>
    <t>2025-12-08T21:40:33Z</t>
  </si>
  <si>
    <t>TnNN73wJg_g</t>
  </si>
  <si>
    <t>MEU BRAINROT EVOLUIU 3 VEZESâ€¦ E VIROU O PET MAIS RARO DO JOGOðŸ“ðŸ˜</t>
  </si>
  <si>
    <t>2025-12-07T21:15:01Z</t>
  </si>
  <si>
    <t>_1RLz1UxYHQ</t>
  </si>
  <si>
    <t>NOVO ELEFANTE NATALINO RARÃSSIMO NO BRAINROT! ðŸŽ„ðŸ˜</t>
  </si>
  <si>
    <t>2025-12-06T22:15:02Z</t>
  </si>
  <si>
    <t>mUVGW9pTwXk</t>
  </si>
  <si>
    <t>ðŸ”¥ðŸŽ„ AO VIVO: NOVOS PETS OGs DE NATAL CHEGANDO NO BRAINROT! VAI QUEBRAR O JOGO! ðŸ˜±</t>
  </si>
  <si>
    <t>2025-12-06T20:55:52Z</t>
  </si>
  <si>
    <t>uHjiAvhunW8</t>
  </si>
  <si>
    <t>JOGUEI STEAL A BRAINROT DENTRO DO FORTNITEâ€¦ E DEU MUITO MAIS CERTO DO QUE EU ESPERAVA! ðŸ˜±ðŸ”¥</t>
  </si>
  <si>
    <t>2025-12-06T14:15:19Z</t>
  </si>
  <si>
    <t>Jogue Fortnite e embarque nessa grande aventura comigo: ðŸ‘‰ https://creators.llc/1131191554-LuanClashWar #epicpartner #fortnite #fortnitebrasil   Seja membro deste canal e ganhe benefÃ­cios: https://www.youtube.com/channel/UCR-Y4lWmrCYbr1XavmNMlvQ/join  â–ºDiscord LCW âžœhttps://discord.gg/canalclashwar â–ºInstagramâžœhttps://instagram.com/luanclashwar Contato Profissional: contato@clashwar.org (APENAS PARA EMPRESAS)</t>
  </si>
  <si>
    <t>K7w_GhfahTE</t>
  </si>
  <si>
    <t>GEMEI TUDO PRO NÃVEL 16 E VIREI UM MONSTRO NO CLASH ROYALE! ðŸ’ŽðŸ‘‘</t>
  </si>
  <si>
    <t>2025-12-05T21:54:54Z</t>
  </si>
  <si>
    <t>Tf-uqH_PEcc</t>
  </si>
  <si>
    <t>ENCONTREI O PRIMEIRO JOGADOR DA HISTÃ“RIA no BRAINROT! ðŸ˜±ðŸ”¥</t>
  </si>
  <si>
    <t>2025-12-04T21:59:45Z</t>
  </si>
  <si>
    <t>â–ºRedMagic 11 Proâžœ https://bit.ly/42YcgHO â–ºRedMagic 11 Proâžœ https://bit.ly/rm11proshopeebr  Seja membro deste canal e ganhe benefÃ­cios: https://www.youtube.com/channel/UCR-Y4lWmrCYbr1XavmNMlvQ/join  â–ºDiscord LCW âžœhttps://discord.gg/canalclashwar â–ºInstagramâžœhttps://instagram.com/luanclashwar Contato Profissional: contato@clashwar.org (APENAS PARA EMPRESAS)</t>
  </si>
  <si>
    <t>xgVPXvyeUoE</t>
  </si>
  <si>
    <t>PEGUEI O BRAINROT DE ADM QUE NINGUÃ‰M CONSEGUEâ€¦ E DEU MUITO RUIM ðŸ˜±ðŸ”¥</t>
  </si>
  <si>
    <t>2025-12-03T22:37:45Z</t>
  </si>
  <si>
    <t>bq_kVKT4oHo</t>
  </si>
  <si>
    <t>DO NÃVEL 1 AO MÃXIMO SÃ“ PESCANDO os PETS MAIS RAROS do BRAINROT! ðŸ˜±ðŸŽ£ (FilmeÂ Completo)</t>
  </si>
  <si>
    <t>2025-12-03T00:12:37Z</t>
  </si>
  <si>
    <t>NV0m1tTN9Os</t>
  </si>
  <si>
    <t>AO VIVO: NOVOS PETS NATALINOS + ADM ABUSE INSANO no BRAINROT! ðŸŽ„ðŸ˜±</t>
  </si>
  <si>
    <t>2025-12-02T23:53:11Z</t>
  </si>
  <si>
    <t>WCpeBG8KYTM</t>
  </si>
  <si>
    <t>ABRI A STRAWBERRY LUCKY BLOCK NO BRAINROTâ€¦ E NINGUÃ‰M ENTENDEUÂ NADA!Â ðŸ“ðŸ˜±</t>
  </si>
  <si>
    <t>2025-12-01T21:59:52Z</t>
  </si>
  <si>
    <t>99RuOLaLCBM</t>
  </si>
  <si>
    <t>ðŸ”¥ TESTEI a NOVA EVOLUÃ‡ÃƒO do PET OG MAIS RARO do BRAINROT! ðŸ˜±ðŸ§ </t>
  </si>
  <si>
    <t>2025-11-30T21:45:00Z</t>
  </si>
  <si>
    <t>fA1QeY0lAjQ</t>
  </si>
  <si>
    <t>VOLTEI ao CLASH ROYALE depois de MESES e ABRI O BAÃš MAIS INSANO da HISTÃ“RIA! ðŸ˜±ðŸ”¥Â NOVASÂ CARTAS</t>
  </si>
  <si>
    <t>2025-11-29T23:37:10Z</t>
  </si>
  <si>
    <t>mOUq69-v_Hw</t>
  </si>
  <si>
    <t>VAZARAM as NOVAS BASES SECRETAS do BRAINROTâ€¦ e EU MOSTREIÂ TODAS!Â ðŸ˜±ðŸ”¥</t>
  </si>
  <si>
    <t>2025-11-28T21:20:10Z</t>
  </si>
  <si>
    <t>j7hjTL81ZqQ</t>
  </si>
  <si>
    <t>VIREI O DONO DO JOGO! PEGUEI OS PODERES SECRETOS DO SAMMY no ROBLOX ðŸ˜±ðŸ”¥</t>
  </si>
  <si>
    <t>2025-11-27T22:11:53Z</t>
  </si>
  <si>
    <t>4a8OJ23Xwuc</t>
  </si>
  <si>
    <t>CONSEGUI O BRAINROT DE ADM MAIS IMPOSSÃVEL DE PEGAR no ROUBE UM BRAINROT ðŸ˜±ðŸ”¥</t>
  </si>
  <si>
    <t>2025-11-26T22:17:45Z</t>
  </si>
  <si>
    <t>vjsf206jF8M</t>
  </si>
  <si>
    <t>ðŸ”¥ FIZ A MAIOR TROCA IMPOSSÃVEL POR UM BRAINROT OG DE 7 BILHÃ•ES POR SEGUNDO! ðŸ˜±ðŸ§ ðŸ’¸</t>
  </si>
  <si>
    <t>2025-11-25T22:55:17Z</t>
  </si>
  <si>
    <t>HuBfxz9cfA4</t>
  </si>
  <si>
    <t>ðŸ”¥ AO VIVO: ADM ABUSE + NOVO ENCANTAMENTO NATALINO! NOVOS PETS RAROS NO BRAINROT! ðŸŽ„ðŸ§ ðŸ”¥</t>
  </si>
  <si>
    <t>2025-11-25T22:52:37Z</t>
  </si>
  <si>
    <t>NClAxQnWRwU</t>
  </si>
  <si>
    <t>COMPREI PETS OG COM ROBUX NO BRAINROTâ€¦ ALGO IMPOSSÃVEL ACONTECEUÂ ðŸ˜±ðŸ§ ðŸ”¥</t>
  </si>
  <si>
    <t>2025-11-24T22:12:07Z</t>
  </si>
  <si>
    <t>HWZzqpVvWpY</t>
  </si>
  <si>
    <t>100 JOGADORES TENTARAM ROUBAR MEU BRAINROT OGâ€¦ E UM SCRIPTER CONSEGUIU</t>
  </si>
  <si>
    <t>2025-11-23T22:15:03Z</t>
  </si>
  <si>
    <t>_xU6hu01ATQ</t>
  </si>
  <si>
    <t>ðŸ”¥ TESTEI O MELHOR CELULAR DO MUNDO pra JOGAR BRAINROT no ROBLOX! ðŸ˜±ðŸ“±ðŸ”¥</t>
  </si>
  <si>
    <t>2025-11-23T14:45:04Z</t>
  </si>
  <si>
    <t>C8IRun_lKMw</t>
  </si>
  <si>
    <t>DESCOBRIRAM O MÃ‰TODO SECRETO pra PESCAR OG no BRAINROT e TÃ TODO MUNDO USANDO! ðŸ§ </t>
  </si>
  <si>
    <t>2025-11-22T21:22:33Z</t>
  </si>
  <si>
    <t>txJy6MzP3HQ</t>
  </si>
  <si>
    <t>ðŸ”¥ AO VIVO: X1 VALENDO PETS RAROS com o TOP 1 DO BRASIL no BRAINROT! ðŸ˜±ðŸ§ ðŸ”¥</t>
  </si>
  <si>
    <t>2025-11-21T22:27:58Z</t>
  </si>
  <si>
    <t>1xZA0oPtI5A</t>
  </si>
  <si>
    <t>ðŸ˜± DEPOIS DE 1 ANOâ€¦ ENTREI NA MINHA CONTA SECRETA LVL 1 NOÂ FREEÂ FIRE!Â ðŸ”¥</t>
  </si>
  <si>
    <t>2025-11-21T22:18:34Z</t>
  </si>
  <si>
    <t>No mobile eu uso esses gatilhos e luvinhas de dedo pra deslizar melhor a mira e acertar muito mais capas! ðŸ”¥ Recomendo demais! ðŸŽ®  Seja membro deste canal e ganhe benefÃ­cios: https://www.youtube.com/channel/UCR-Y4lWmrCYbr1XavmNMlvQ/join  â–ºDiscord LCW âžœhttps://discord.gg/canalclashwar â–ºInstagramâžœhttps://instagram.com/luanclashwar Contato Profissional: contato@clashwar.org (APENAS PARA EMPRESAS)</t>
  </si>
  <si>
    <t>ðŸ”¥ PEGUEI OS NOVOS BRAINROTS RAROS e FIQUEI A UM PASSO DO TOP 1 MUNDIAL!Â ðŸ˜±ðŸ§ ðŸ”¥</t>
  </si>
  <si>
    <t>2025-11-20T22:01:03Z</t>
  </si>
  <si>
    <t>Df0wesf_VF0</t>
  </si>
  <si>
    <t>ðŸ˜± UM DRAGÃƒO RADIOATIVO APARECEU DO NADA NA PISTA do BRAINROT e NINGUÃ‰M ENTENDEU NADA! â˜¢ï¸ðŸ”¥ðŸ§ </t>
  </si>
  <si>
    <t>2025-11-19T21:58:13Z</t>
  </si>
  <si>
    <t>VDTTEz-mces</t>
  </si>
  <si>
    <t>â˜¢ï¸ðŸ”¥ AO VIVO: O ADM ENLOUQUECEU! ABUSE RADIOATIVO + PETS RARÃSSIMOS NO BRAINROT ðŸ˜±ðŸ§ </t>
  </si>
  <si>
    <t>2025-11-18T23:47:41Z</t>
  </si>
  <si>
    <t>SBjzPSPsoEQ</t>
  </si>
  <si>
    <t>ðŸ”¥ FUI O PRIMEIRO DO MUNDO A PEGAR O PET DA CAPA DO BRAINROT! O MAIS RARO DO JOGO ðŸ˜±ðŸ§ </t>
  </si>
  <si>
    <t>2025-11-18T23:42:46Z</t>
  </si>
  <si>
    <t>VWi_EnPskBQ</t>
  </si>
  <si>
    <t>ðŸ”¥ FIZ O IMPOSSÃVEL NO BRAINROTâ€¦ e TIVE SURPRESAS QUE NINGUÃ‰M ESPERAVA ðŸ˜±ðŸ§ </t>
  </si>
  <si>
    <t>2025-11-17T21:45:01Z</t>
  </si>
  <si>
    <t>tMSC9AKUGuo</t>
  </si>
  <si>
    <t>â­ TUDO que eu FALO SE TORNA REAL no BRAINROT ðŸ˜±ðŸ”¥ðŸ§ </t>
  </si>
  <si>
    <t>2025-11-16T21:45:03Z</t>
  </si>
  <si>
    <t>HkrWs_xUiU4</t>
  </si>
  <si>
    <t>ðŸ”¥ 100 DIAS DE ADM ABUSE RESUMIDOS EM 30 MINUTOS no BRAINROT ðŸ˜±ðŸ§ </t>
  </si>
  <si>
    <t>2025-11-15T22:30:04Z</t>
  </si>
  <si>
    <t>eMU7glVr3p8</t>
  </si>
  <si>
    <t>â˜¢ï¸ðŸ”¥ AO VIVO: NOVA ATUALIZAÃ‡ÃƒO HOJE! ÃNDICE RADIOATIVO + NOVO OG RARÃSSIMO no BRAINROT!</t>
  </si>
  <si>
    <t>2025-11-15T20:51:38Z</t>
  </si>
  <si>
    <t>4eb4ChZpnMw</t>
  </si>
  <si>
    <t>ðŸ”¥ INVADI O SERVIDOR SECRETO SÃ“ DE DONO NO ROUBE UM BRAINROT ðŸ˜±ðŸ§ </t>
  </si>
  <si>
    <t>2025-11-14T22:23:22Z</t>
  </si>
  <si>
    <t>09NPIlwceXM</t>
  </si>
  <si>
    <t>MINHA PRIMEIRA VEZ COMPRANDO BRAINROTS RAROS nas 3 PASSARELAS AO MESMOÂ TEMPOÂ ðŸ˜±ðŸ§ </t>
  </si>
  <si>
    <t>2025-11-13T21:45:01Z</t>
  </si>
  <si>
    <t>PG-UpmZNZkI</t>
  </si>
  <si>
    <t>TESTEI A HONESTIDADE DA MINHA TRIPULAÃ‡ÃƒO no Roube um Brainrot ðŸ˜±ðŸ§ </t>
  </si>
  <si>
    <t>2025-11-12T20:54:40Z</t>
  </si>
  <si>
    <t>bjI99SxSn3E</t>
  </si>
  <si>
    <t>COLOQUEI O ÃšNICO DRAGÃƒO LAVA DO MUNDO NA MÃQUINA... E O IMPOSSÃVEL ACONTECEU noÂ BRAINROTÂ ðŸ˜±ðŸ”¥</t>
  </si>
  <si>
    <t>2025-11-11T20:40:17Z</t>
  </si>
  <si>
    <t>hTzhXvDmID4</t>
  </si>
  <si>
    <t>APOSTEI MEUS BRAINROTS MAIS RAROS NUM X1 CONTRA UM PRO PLAYER ðŸ˜±ðŸ”¥</t>
  </si>
  <si>
    <t>2025-11-10T23:01:54Z</t>
  </si>
  <si>
    <t>yeyVT98xzPk</t>
  </si>
  <si>
    <t>ðŸ”¥ AO VIVO: MOSTRANDO OS BRAINROTS MAIS RAROS e DOANDO ROBUX pra VOLTAR PRO TOP 1 ðŸ˜±</t>
  </si>
  <si>
    <t>2025-11-10T22:47:08Z</t>
  </si>
  <si>
    <t>8py1E_9XcZc</t>
  </si>
  <si>
    <t>REVELEI O QUE ESCONDEM NA BASE DO NOVO TOP 1 QUE ROUBOU MEU LUGAR NO BRAINROT ðŸ˜±</t>
  </si>
  <si>
    <t>2025-11-09T21:56:24Z</t>
  </si>
  <si>
    <t>do1WMyYsKZ0</t>
  </si>
  <si>
    <t>ELE FINGIU SER O CAT PRA ME ENGANARâ€¦ EU ROUBEI O MAIOR GOLPISTA DE BRAINROTS DO MUNDO ðŸ˜±ðŸ§ </t>
  </si>
  <si>
    <t>2025-11-08T21:57:05Z</t>
  </si>
  <si>
    <t>3OMdCSWFg4A</t>
  </si>
  <si>
    <t>ðŸ”¥ AO VIVO: TESTANDO AS 3 NOVAS PISTAS + NPC SECRETO VENDEDOR DE BRAINROTS no BRAINROT! ðŸ§ </t>
  </si>
  <si>
    <t>2025-11-08T21:21:26Z</t>
  </si>
  <si>
    <t>PESGcvRV2kU</t>
  </si>
  <si>
    <t>MEU IRMÃƒO ME DEU UM PET RARO DE TOP GLOBAL NO BRAINROT ðŸ˜±ðŸ§ </t>
  </si>
  <si>
    <t>2025-11-07T21:59:04Z</t>
  </si>
  <si>
    <t>Baixe o jogo aqui: https://hoyo.link/IulpBCsi7 para experimentar os novos personagens e use o CÃ³digo de Resgate limitado para ganhar 50 Jades Estelares.  CÃ³digo de Resgate:  * Cyrene,Castorice,Tribbie,Hyacine: 5 de novembro - 26 de novembro VAK9XB2BCGFX  * Cyrene,Phainon, Cipher, and Mydei: 26 de novembro - 17 de Dezembro JS2QEA3SDHFK      Seja membro deste canal e ganhe benefÃ­cios: https://www.youtube.com/channel/UCR-Y4lWmrCYbr1XavmNMlvQ/join  â–ºDiscord LCW âžœhttps://discord.gg/canalclashwar â–ºInstagramâžœhttps://instagram.com/luanclashwar Contato Profissional: contato@clashwar.org (APENAS PARA EMPRESAS)</t>
  </si>
  <si>
    <t>IGDMkKTeV_Q</t>
  </si>
  <si>
    <t>FIZ O IMPOSSÃVEL! PEGUEI O PET DE 0.01% MAIS RARO DO MUNDO noÂ BRAINROTÂ ðŸ§ ðŸ”¥</t>
  </si>
  <si>
    <t>2025-11-06T21:30:01Z</t>
  </si>
  <si>
    <t>4OIqD9sr6Gk</t>
  </si>
  <si>
    <t>FIZ A NEGOCIAÃ‡ÃƒO MAIS INSANA DA HISTÃ“RIA POR UM PET IMPOSSÃVEL NO BRAINROT ðŸ˜±ðŸ§ </t>
  </si>
  <si>
    <t>2025-11-05T22:21:41Z</t>
  </si>
  <si>
    <t>LfWKQ3G_oPA</t>
  </si>
  <si>
    <t>AO VIVO: O ADM SURTOU DE VEZ! NOVOS PETS SECRETOS e EVENTOS INSANOS no BRAINROT! ðŸ§ ðŸ”¥</t>
  </si>
  <si>
    <t>2025-11-04T23:37:31Z</t>
  </si>
  <si>
    <t>g0paLXywWd0</t>
  </si>
  <si>
    <t>NUNCA VOU ESQUECER O QUE ESSE INSCRITO FEZ POR MIM NO BRAINROT ðŸ˜­</t>
  </si>
  <si>
    <t>2025-11-04T23:32:59Z</t>
  </si>
  <si>
    <t>BQUSwsw8D4s</t>
  </si>
  <si>
    <t>FUI O PRIMEIRO DO MUNDO a PEGAR o NOVO PET SEM CABEÃ‡A no BRAINROT ðŸ˜±ðŸ”¥ (RARIDADE MÃXIMA)</t>
  </si>
  <si>
    <t>2025-11-03T21:43:56Z</t>
  </si>
  <si>
    <t>fy3p8pCxLpQ</t>
  </si>
  <si>
    <t>MELHORANDO CONTAS HUMILDES ATÃ‰ FICAREM ABSURDAS NO BRAINROT ðŸ”¥ðŸ’¸</t>
  </si>
  <si>
    <t>2025-11-02T22:15:02Z</t>
  </si>
  <si>
    <t>2qioIvvpQO0</t>
  </si>
  <si>
    <t>ðŸ’£ðŸ§  QUEBREI o RECORDE MUNDIAL de 2 TRILHÃ•ES com os NOVOS PETS MAIS FORTES do BRAINROT!</t>
  </si>
  <si>
    <t>2025-11-01T21:17:00Z</t>
  </si>
  <si>
    <t>Mn0ZxXmKSjc</t>
  </si>
  <si>
    <t>ADM ABUSE e LIBEROU a NOVA MÃQUINA de FUSÃƒO de PETS RAROS no BRAINROT! ðŸ˜±ðŸ‰</t>
  </si>
  <si>
    <t>2025-11-01T20:10:34Z</t>
  </si>
  <si>
    <t>sGqjI34GsLk</t>
  </si>
  <si>
    <t>ðŸ‘‘ ROUBEI os PETS MAIS RAROS do BRAINROT e VIREI o REI do TOP 1 MUNDIAL! ðŸ§ ðŸ”¥</t>
  </si>
  <si>
    <t>2025-10-31T22:06:24Z</t>
  </si>
  <si>
    <t>JibozvOx8Ec</t>
  </si>
  <si>
    <t>ðŸ‘‰ ðŸ˜±ðŸ­ PEGUEI o ELEFANTE DOCE MAIS RARO do MUNDO e VOLTEI pro TOP 1 do BRAINROT! ðŸ§ ðŸ”¥</t>
  </si>
  <si>
    <t>2025-10-30T21:45:20Z</t>
  </si>
  <si>
    <t>TROQUEI 10 DRAGÃ•ES LENDÃRIOS pelo MAIS RARO do MUNDO e VIREI o REI DOS DRAGÃ•ES no BRAINROT! ðŸ‘‘ðŸ”¥ðŸ§ </t>
  </si>
  <si>
    <t>2025-10-29T21:40:24Z</t>
  </si>
  <si>
    <t>8Qkp2sImwDY</t>
  </si>
  <si>
    <t>ðŸ˜± UM MEOWL SURGIU DO NADA NA PISTA do BRAINROT e TODO MUNDO FICOUÂ LOUCO!Â ðŸ”¥ðŸ§ </t>
  </si>
  <si>
    <t>2025-10-28T23:18:43Z</t>
  </si>
  <si>
    <t>0gW4B1ceWi0</t>
  </si>
  <si>
    <t>AO VIVO: O ADM FICOU MALUCO! NOVOS EVENTOS RAROS e PETS INSANOS no BRAINROT! ðŸ§ ðŸ”¥</t>
  </si>
  <si>
    <t>2025-10-28T22:58:34Z</t>
  </si>
  <si>
    <t>4RYJDeKM0lY</t>
  </si>
  <si>
    <t>INICIEI com APENAS BRAINROTS VOADORES e QUEBREI o JOGO no ROUBE UM BRAINROT! ðŸ§ ðŸ”¥</t>
  </si>
  <si>
    <t>2025-10-27T22:02:15Z</t>
  </si>
  <si>
    <t>NCaAEji1S6k</t>
  </si>
  <si>
    <t>PEGUEI o NOVO PET OG MAIS RARO do MUNDO no BRAINROT! ðŸ˜±ðŸ§ ðŸ”¥</t>
  </si>
  <si>
    <t>2025-10-26T21:45:00Z</t>
  </si>
  <si>
    <t>EqnVBFnKeKM</t>
  </si>
  <si>
    <t>FIZ JUSTIÃ‡A! DESMASCAREI os SCAMMERS MAIS TEMIDOS de ROUBE UMÂ BRAINROT!Â ðŸ˜¡ðŸ§ </t>
  </si>
  <si>
    <t>2025-10-25T20:40:31Z</t>
  </si>
  <si>
    <t>sh2rsgR5mpM</t>
  </si>
  <si>
    <t>DESBLOQUEEI TODOS OS ÃNDICES E REVELEI BASES QUE NINGUÃ‰M NUNCA VIU NOÂ BRAINROT!Â ðŸ‘€ðŸ”¥</t>
  </si>
  <si>
    <t>2025-10-24T21:27:43Z</t>
  </si>
  <si>
    <t>KtA_RZOkpcs</t>
  </si>
  <si>
    <t>ðŸ˜± PEGUEI TODOS os NOVOS GATOS OG LENDÃRIOS do BRAINROT ANTES DE TODO MUNDO! ðŸ§ ðŸ±ðŸ”¥</t>
  </si>
  <si>
    <t>2025-10-23T22:51:07Z</t>
  </si>
  <si>
    <t>Y7mBekCuDpc</t>
  </si>
  <si>
    <t>ðŸ”¥ AO VIVO: ADM ABUSE INSANO! O TOP 1 DO MUNDO em BUSCA dos PETS MAIS RAROS do BRAINROT! ðŸ§ ðŸ’¥</t>
  </si>
  <si>
    <t>2025-10-23T22:39:59Z</t>
  </si>
  <si>
    <t>JfRNWt7d9Mo</t>
  </si>
  <si>
    <t>TRANSFORMEI a BASE da MINHA NAMORADA na MAIS DOCE e RARA do BRAINROT! ðŸ­ðŸ’–ðŸ§ </t>
  </si>
  <si>
    <t>2025-10-22T21:11:28Z</t>
  </si>
  <si>
    <t>â–ºTati Tvâžœhttps://youtu.be/6fy-chDKM0A?si=DIstJqy1DwlqRhj6  Seja membro deste canal e ganhe benefÃ­cios: https://www.youtube.com/channel/UCR-Y4lWmrCYbr1XavmNMlvQ/join  â–ºDiscord LCW âžœhttps://discord.gg/canalclashwar â–ºInstagramâžœhttps://instagram.com/luanclashwar Contato Profissional: contato@clashwar.org (APENAS PARA EMPRESAS)</t>
  </si>
  <si>
    <t>IPIAcNyqKKU</t>
  </si>
  <si>
    <t>ðŸ”¥ AO VIVO: ADM LIBEROU TUDO no BRAINROT! PETS RAROS + EVENTOS LOUCOS! ðŸ˜±ðŸ§ </t>
  </si>
  <si>
    <t>2025-10-21T23:04:45Z</t>
  </si>
  <si>
    <t>EhaX-P4Udio</t>
  </si>
  <si>
    <t>ðŸ”¥ O IMPOSSÃVEL ACONTECEU  PEGUEI o ÃšNICO OG YIN YANG LENDÃRIO doÂ BRAINROT!Â âš«âšªðŸ§ </t>
  </si>
  <si>
    <t>2025-10-21T23:01:22Z</t>
  </si>
  <si>
    <t>mrfP9qd2sso</t>
  </si>
  <si>
    <t>FUI O PRIMEIRO DO MUNDO a PEGAR o NOVO GATO OG RARO no BRAINROT! ðŸ˜±ðŸ±</t>
  </si>
  <si>
    <t>2025-10-20T21:35:32Z</t>
  </si>
  <si>
    <t>LtIeXhyWbNM</t>
  </si>
  <si>
    <t>ðŸ”¥ AO VIVO: A GRANDE FINAL de CLASH ROYALE! ðŸ‘‘ QUEM VAI SER o MELHOR do MUNDO?! ðŸ†âš¡</t>
  </si>
  <si>
    <t>2025-10-20T00:54:24Z</t>
  </si>
  <si>
    <t>y0PDjjZt0FY</t>
  </si>
  <si>
    <t>ðŸ’¸ TORREI 1 000 REAIS numa CONTA NÃVEL 1 e VIREI o MAIS FORTE do BRAINROT! ðŸ˜±ðŸ§ </t>
  </si>
  <si>
    <t>2025-10-19T21:21:13Z</t>
  </si>
  <si>
    <t>sVpWTaHhfpE</t>
  </si>
  <si>
    <t>AO VIVO: O MAIOR CAMPEONATO DO MUNDO DE CLASH ROYALE COMEÃ‡OU! ðŸ†ðŸ”¥</t>
  </si>
  <si>
    <t>2025-10-19T01:00:41Z</t>
  </si>
  <si>
    <t>8SFTWe0AMpg</t>
  </si>
  <si>
    <t>VIAJEI 1 000KM PRA ENCONTRAR O MEMBRO MAIS MISTERIOSO DOÂ ROBLOX!Â ðŸ˜±ðŸŒ</t>
  </si>
  <si>
    <t>2025-10-18T21:47:29Z</t>
  </si>
  <si>
    <t>NIk8q3gv5cw</t>
  </si>
  <si>
    <t>ROUBEI OS NOVOS PETS RAROS e VIREI o MELHOR JOGADOR do MUNDO no BRAINROT!ðŸ§ ðŸ”¥</t>
  </si>
  <si>
    <t>2025-10-17T21:11:52Z</t>
  </si>
  <si>
    <t>Cxx1WsyHBRo</t>
  </si>
  <si>
    <t>ENCONTREI O DRAGÃƒO DOCE MAIS RARO DO PLANETA no BRAINROT! ðŸ§ ðŸ”¥</t>
  </si>
  <si>
    <t>2025-10-16T21:40:04Z</t>
  </si>
  <si>
    <t>ahawO0dqqAI</t>
  </si>
  <si>
    <t>EU CRIEI A MAIOR GUERRA DE BASES RARAS do MUNDO no BRAINROT! ðŸŒŽðŸ§ </t>
  </si>
  <si>
    <t>2025-10-15T21:43:51Z</t>
  </si>
  <si>
    <t>kZ0tPMPo9tU</t>
  </si>
  <si>
    <t>ðŸ”¥ AO VIVO: ADM ABUSE INSANO com os EVENTOS MAIS RAROS e PETS LENDÃRIOS do BRAINROT! ðŸ§ ðŸ’¥</t>
  </si>
  <si>
    <t>2025-10-14T22:32:47Z</t>
  </si>
  <si>
    <t>Xw4wMPRGB8o</t>
  </si>
  <si>
    <t>JOGUEI PLANTS vs BRAINROTS PELA PRIMEIRA VEZ... e VIREI UMA LENDA MUNDIAL! ðŸ§ ðŸŒ±ðŸ”¥</t>
  </si>
  <si>
    <t>2025-10-14T22:29:32Z</t>
  </si>
  <si>
    <t>bjoQJPDOSe8</t>
  </si>
  <si>
    <t>SOU O TOP 1 MUNDIAL do BRAINROT com os NOVOS PETS MAIS RAROS do JOGO! ðŸ‘‘ðŸ§ ðŸ”¥</t>
  </si>
  <si>
    <t>2025-10-13T21:54:28Z</t>
  </si>
  <si>
    <t>GLVPgb6rxs4</t>
  </si>
  <si>
    <t>MOSTREI OS PETS MAIS IMPOSSÃVEIS de CONSEGUIR no BRAINROT! ðŸ§ ðŸ”¥</t>
  </si>
  <si>
    <t>2025-10-12T20:40:42Z</t>
  </si>
  <si>
    <t>zEGW1e8F7F0</t>
  </si>
  <si>
    <t>ðŸš¨ EU FIZ O IMPOSSÃVEL NO BRAINROTâ€¦ E QUEBREI OÂ JOGOÂ ðŸ˜³ðŸ§ </t>
  </si>
  <si>
    <t>2025-10-11T23:26:12Z</t>
  </si>
  <si>
    <t>OM7z9Pwwj-w</t>
  </si>
  <si>
    <t>EU FIZ a PRIMEIRA TROCA de ELEFANTE RARO do MUNDO no BRAINROT!Â ðŸ§ ðŸ˜ðŸ”¥</t>
  </si>
  <si>
    <t>2025-10-10T21:10:52Z</t>
  </si>
  <si>
    <t>zsH2AcYvhVM</t>
  </si>
  <si>
    <t>ðŸš¨ ADM SURTOU! LIBEROU TODOS os PETS RAROS e EVENTOS SECRETOS no BRAINROT! ðŸ§ ðŸ”¥</t>
  </si>
  <si>
    <t>2025-10-09T21:22:51Z</t>
  </si>
  <si>
    <t>wbBtFz5C4yg</t>
  </si>
  <si>
    <t>ðŸ‘‘ PEGUEI OS NOVOS BRAINROTS SECRETOS e VOLTEI PRO TOP 1 MUNDIAL!</t>
  </si>
  <si>
    <t>2025-10-08T21:39:31Z</t>
  </si>
  <si>
    <t>dn8fHrm5qsw</t>
  </si>
  <si>
    <t>FUI ENGANADO no BRAINROT e PERDI TODOS os MEUS PETS RAROS! ðŸ˜­ðŸ’€</t>
  </si>
  <si>
    <t>2025-10-07T22:23:48Z</t>
  </si>
  <si>
    <t>2DRKAz8Ohlc</t>
  </si>
  <si>
    <t>ðŸ”¥ AO VIVO: ADM SURTOU no BRAINROT! NOVOS PETS RAROS + EVENTOS INSANOS e BUGADOS! ðŸ§ ðŸš¨</t>
  </si>
  <si>
    <t>2025-10-07T22:18:09Z</t>
  </si>
  <si>
    <t>nxf3fAYa0_s</t>
  </si>
  <si>
    <t>O SERVIDOR PÃšBLICO SURTOU quando ENTREI com MEUS PETS MAIS RAROS no BRAINROT! ðŸ§ ðŸ”¥</t>
  </si>
  <si>
    <t>2025-10-06T22:00:44Z</t>
  </si>
  <si>
    <t>CeaLwnGTdDc</t>
  </si>
  <si>
    <t>CORRIDA INSANA de LUCKY BLOCKS RARAS no BRAINROT! ðŸ§ ðŸ’¥</t>
  </si>
  <si>
    <t>2025-10-05T21:23:35Z</t>
  </si>
  <si>
    <t>Lzs3rsqCKAY</t>
  </si>
  <si>
    <t>EU LIBEREI a BASE YIN YANG SECRETA e QUEBREI o ROUBE UM BRAINROT! âš«âšªðŸ”¥</t>
  </si>
  <si>
    <t>2025-10-04T21:12:07Z</t>
  </si>
  <si>
    <t>_v7SEd8asQk</t>
  </si>
  <si>
    <t>ðŸš¨ AO VIVO: ADM FICOU LOUCO no BRAINROT com NOVOS PETS RAROS e EVENTOS INSANOS! ðŸ”¥ðŸ§ </t>
  </si>
  <si>
    <t>2025-10-04T20:26:02Z</t>
  </si>
  <si>
    <t>5_xQS5AlAB0</t>
  </si>
  <si>
    <t>EU VENCI O IMPOSSÃVEL: PEGUEI os PETS de 0.001% MAIS RAROS do BRAINROT! ðŸ§ ðŸ”¥</t>
  </si>
  <si>
    <t>2025-10-03T21:37:50Z</t>
  </si>
  <si>
    <t>YP7UNCiOB8k</t>
  </si>
  <si>
    <t>PEGUEI o ELEFANTE ÃšNICO de 4.7BI/s na BASE TOP 1 do MUNDO no BRAINROT! ðŸ§ ðŸ”¥</t>
  </si>
  <si>
    <t>2025-10-02T21:52:21Z</t>
  </si>
  <si>
    <t>Ferramenta gratuita para corrigir problemas de ping e conexÃ£o em servidores brasileiros (GearUP): https://www.gearupbooster.com/pt-br/camp/roblox/?channel=rbxkol220  Seja membro deste canal e ganhe benefÃ­cios: https://www.youtube.com/channel/UCR-Y4lWmrCYbr1XavmNMlvQ/join  â–ºDiscord LCW âžœhttps://discord.gg/canalclashwar â–ºInstagramâžœhttps://instagram.com/luanclashwar Contato Profissional: contato@clashwar.org (APENAS PARA EMPRESAS)</t>
  </si>
  <si>
    <t>t-UvFAXgmRE</t>
  </si>
  <si>
    <t>ðŸ”¥ QUEBREI O RECORDE MUNDIAL: 1 TRILHÃƒO POR SEGUNDO NO BRAINROT!</t>
  </si>
  <si>
    <t>2025-10-01T20:54:17Z</t>
  </si>
  <si>
    <t>wxKw2Vxkpc0</t>
  </si>
  <si>
    <t>PEGUEI os BRAINROTS MAIS RAROS do MUNDO e QUEBREI o JOGO!ðŸ§ ðŸ”¥</t>
  </si>
  <si>
    <t>2025-09-30T23:02:10Z</t>
  </si>
  <si>
    <t>_VKKciiV47I</t>
  </si>
  <si>
    <t>ðŸ”¥ AO VIVO: BRASIL no TOPO do MUNDO com os PETS MAIS RAROS do BRAINROT! ðŸ§ </t>
  </si>
  <si>
    <t>2025-09-30T22:54:33Z</t>
  </si>
  <si>
    <t>79mJWTreXUM</t>
  </si>
  <si>
    <t>PEGUEI o ELEFANTE MAIS RARO jÃ¡ VISTO no BRAINROT! ðŸ§ ðŸ˜</t>
  </si>
  <si>
    <t>2025-09-29T22:39:21Z</t>
  </si>
  <si>
    <t>3lql3mS3JAc</t>
  </si>
  <si>
    <t>FIZ TODOS OS RITUAIS SECRETOS no BRAINROT e o IMPOSSÃVEL ACONTECEU! ðŸ˜±ðŸ§ </t>
  </si>
  <si>
    <t>2025-09-28T21:54:36Z</t>
  </si>
  <si>
    <t>GyX1h9D18C0</t>
  </si>
  <si>
    <t>VINGANÃ‡A! TROLLEI a CONTA do MEU IRMÃƒO e ROUBEI TODOS os MELHORES BRAINROTS! ðŸ”¥ðŸ§ </t>
  </si>
  <si>
    <t>2025-09-27T23:31:59Z</t>
  </si>
  <si>
    <t>bEbkb8P6qb4</t>
  </si>
  <si>
    <t>O ADM ABUSOU no BRAINROT com EVENTOS INFINITOS de PETS RAROS! ðŸ§ ðŸ”¥</t>
  </si>
  <si>
    <t>2025-09-26T22:27:26Z</t>
  </si>
  <si>
    <t>ZIMLUwmYwqI</t>
  </si>
  <si>
    <t>ðŸ”¥ PEGANDO o TOP 1 AO VIVO e MOSTRANDO os PETS MAIS RAROS do MUNDO no BRAINROT! ðŸ§ ðŸ¾</t>
  </si>
  <si>
    <t>2025-09-26T21:59:57Z</t>
  </si>
  <si>
    <t>4Djk51lwXQo</t>
  </si>
  <si>
    <t>NINGUÃ‰M ACREDITAVAâ€¦ mas EU DESBLOQUEEI o PET IMPOSSÃVEL do BRAINROT!</t>
  </si>
  <si>
    <t>2025-09-25T20:48:48Z</t>
  </si>
  <si>
    <t>eQ4mvrZexdc</t>
  </si>
  <si>
    <t>FIZ O IMPOSSÃVEL: COMPLETEI TODOS os ÃNDICES e VIREI o MELHOR JOGADOR do MUNDO no BRAINROT! ðŸŒðŸ”¥</t>
  </si>
  <si>
    <t>2025-09-24T23:02:28Z</t>
  </si>
  <si>
    <t>aihgUssrCrc</t>
  </si>
  <si>
    <t>O MUNDO NUNCA VIU ISSO: TODOS os ELEFANTES RAROS do BRAINROT em UM SÃ“ VÃDEO! ðŸ˜ðŸ”¥</t>
  </si>
  <si>
    <t>2025-09-23T21:34:21Z</t>
  </si>
  <si>
    <t>2JCr4pYzPAc</t>
  </si>
  <si>
    <t>QUEBREI O JOGO! CRIEI PET RARO ACIMA de 1BI/S no BRAINROT ðŸ§ ðŸ”¥</t>
  </si>
  <si>
    <t>2025-09-22T22:02:24Z</t>
  </si>
  <si>
    <t>â–ºTATI TVâžœhttps://youtu.be/Ove1G8ZY83k  Seja membro deste canal e ganhe benefÃ­cios: https://www.youtube.com/channel/UCR-Y4lWmrCYbr1XavmNMlvQ/join  â–ºDiscord LCW âžœhttps://discord.gg/canalclashwar â–ºInstagramâžœhttps://instagram.com/luanclashwar Contato Profissional: contato@clashwar.org (APENAS PARA EMPRESAS)</t>
  </si>
  <si>
    <t>LXYnEY1mSoI</t>
  </si>
  <si>
    <t>âš¡ DEI o PET MAIS RARO do BRAINROT DRAGON CANNELLONI para UM YOUTUBER e ELE CHOROU!</t>
  </si>
  <si>
    <t>2025-09-21T21:07:40Z</t>
  </si>
  <si>
    <t>9hcLoH4s78k</t>
  </si>
  <si>
    <t>ENCHI 2 BASES de CAIXAS RARAS e o IMPOSSÃVEL ACONTECEU no BRAINROT!Â ðŸ˜±ðŸ”¥</t>
  </si>
  <si>
    <t>2025-09-20T21:05:30Z</t>
  </si>
  <si>
    <t>9vwnss5rO7Y</t>
  </si>
  <si>
    <t>O DONO do BRAINROT me ADICIONOU e ACONTECEU ISSO... ðŸ˜±ðŸ”¥</t>
  </si>
  <si>
    <t>2025-09-19T21:19:50Z</t>
  </si>
  <si>
    <t>tsZULjq1eWw</t>
  </si>
  <si>
    <t>NINGUÃ‰M ACREDITOU quando PEGUEI o PET MAIS RARO do BRAINROT!Â ðŸ˜±ðŸ˜âœ¨</t>
  </si>
  <si>
    <t>2025-09-18T21:17:14Z</t>
  </si>
  <si>
    <t>G-4tsxroElA</t>
  </si>
  <si>
    <t>UMA CRIANÃ‡A ESCOLHEU DRAGON CANELONI RARO ou PC GAMER no BRAINROT! ðŸ”¥</t>
  </si>
  <si>
    <t>2025-09-17T22:23:49Z</t>
  </si>
  <si>
    <t>â–ºPC Gamer Completoâžœhttps://www.fusionpc.com.br/computadores/pc-gamer-completo  Seja membro deste canal e ganhe benefÃ­cios: https://www.youtube.com/channel/UCR-Y4lWmrCYbr1XavmNMlvQ/join  â–ºDiscord LCW âžœhttps://discord.gg/canalclashwar â–ºInstagramâžœhttps://instagram.com/luanclashwar Contato Profissional: contato@clashwar.org (APENAS PARA EMPRESAS)</t>
  </si>
  <si>
    <t>vfwV4ax-hag</t>
  </si>
  <si>
    <t>ðŸš¨ AO VIVO: ADM ABUSE + NOVO BRAINROT RARIDADE OG! ðŸ”¥ O MAIS RARO de TODOS! ðŸ§ âš¡</t>
  </si>
  <si>
    <t>2025-09-16T23:06:25Z</t>
  </si>
  <si>
    <t>ujvnDzSLxsc</t>
  </si>
  <si>
    <t>CONSEGUI O PET MAIS RARO DO MUNDO, ELE Ã‰ ÃšNICO no BRAINROT! ðŸ§ ðŸ”¥</t>
  </si>
  <si>
    <t>2025-09-16T22:57:31Z</t>
  </si>
  <si>
    <t>uAlh9_esDBc</t>
  </si>
  <si>
    <t>ZEREI o 99 NOITES COMPLETO em UM ÃšNICO VÃDEO!Â ðŸ˜±ðŸŒ™</t>
  </si>
  <si>
    <t>2025-09-15T22:39:35Z</t>
  </si>
  <si>
    <t>wA7uC0--YIE</t>
  </si>
  <si>
    <t>COMPLETEI TODOS os ÃNDICES e LIBEREI TODAS as BASES RARAS do BRAINROT! ðŸ§ ðŸš¨</t>
  </si>
  <si>
    <t>2025-09-14T22:45:47Z</t>
  </si>
  <si>
    <t>Melhor ATUALIZAÃ‡ÃƒO de Genshin Impact!! BAIXE JÃ E APROVEITE O ANIVERSÃRIO!! #ItStartsInNodKrai, #NodKraiMetro #GenshinlmpactXbox #GenshinBGS2025 Download: https://hoyo.link/mIcraMk38  CÃ³digo bÃ´nus:Â AOZJ2TD5FZPV (Gema Essencial 60x e EXP do Aventureiro x5)   Seja membro deste canal e ganhe benefÃ­cios: https://www.youtube.com/channel/UCR-Y4lWmrCYbr1XavmNMlvQ/join  â–ºDiscord LCW âžœhttps://discord.gg/canalclashwar â–ºInstagramâžœhttps://instagram.com/luanclashwar Contato Profissional: contato@clashwar.org (APENAS PARA EMPRESAS)</t>
  </si>
  <si>
    <t>nrWu0G1rJVg</t>
  </si>
  <si>
    <t>ðŸš¨ RECORDE MUNDIAL! TODOS PETS ACIMA de 1BI na BASE TOP 1 do BRAINROT ðŸ§ ðŸ”¥</t>
  </si>
  <si>
    <t>2025-09-13T21:43:28Z</t>
  </si>
  <si>
    <t>fwzUcZUbIco</t>
  </si>
  <si>
    <t>ðŸš¨ AO VIVO: 2 NOVOS PETS + ESTILO ZUMBI RARO no BRAINROT! ðŸ§ŸðŸ”¥ ADM ABUSE INSANO! ðŸ§ âš¡</t>
  </si>
  <si>
    <t>2025-09-13T20:12:31Z</t>
  </si>
  <si>
    <t>_LNSaZVF9DI</t>
  </si>
  <si>
    <t>ROUBEI UM YOUTUBER e DOMINEI a PLACA TOP 10 do BRAINROT! ðŸ§ ðŸ”¥ + ADM ABUSE</t>
  </si>
  <si>
    <t>2025-09-12T22:03:22Z</t>
  </si>
  <si>
    <t>gkzqeU_DOcg</t>
  </si>
  <si>
    <t>ENTREI NO BRAINROT E TIVE AS MAIORES SURPRESAS DA MINHA VIDA! ðŸ˜±ðŸ”¥</t>
  </si>
  <si>
    <t>2025-09-11T22:01:58Z</t>
  </si>
  <si>
    <t>rBBuGCqamHw</t>
  </si>
  <si>
    <t>PEGUEI O ÃšNICO PET DO MUNDO no BRAINROT! ðŸ§ ðŸ”¥ (O MAIS RARO DE TODOS)</t>
  </si>
  <si>
    <t>2025-09-10T22:17:48Z</t>
  </si>
  <si>
    <t>8iGV0iN4s_A</t>
  </si>
  <si>
    <t>ðŸ”¥ APERTEI O BOTÃƒO SECRETO e PEGUEI os PETS MAIS RAROS do MUNDO no BRAINROT! ðŸ§ ðŸ¾</t>
  </si>
  <si>
    <t>2025-09-09T21:51:16Z</t>
  </si>
  <si>
    <t>hm7odysxeyQ</t>
  </si>
  <si>
    <t>ðŸš¨ AO VIVO: MEGA EVENTO de ADM no BRAINROT! ðŸ”¥ NOVOS EVENTOS INSANOS + PETS RAROS! ðŸ§ âš¡</t>
  </si>
  <si>
    <t>2025-09-09T21:50:38Z</t>
  </si>
  <si>
    <t>EYUoqRUmcT8</t>
  </si>
  <si>
    <t>LIBEREI a NOVA BASE GALAXY e FUI o 1Âº do MUNDO a PEGAR os PETS RAROS do BRAINROT! ðŸªðŸ¾</t>
  </si>
  <si>
    <t>2025-09-08T21:48:09Z</t>
  </si>
  <si>
    <t>6i0wrhUHVJQ</t>
  </si>
  <si>
    <t>FIZ A MAIOR ABERTURA DE CAIXAS ADM RARÃSSIMAS do BRAINROT! ðŸ˜±ðŸ“¦ PEGUEI OS MAIS INSANOS!</t>
  </si>
  <si>
    <t>2025-09-07T21:32:52Z</t>
  </si>
  <si>
    <t>NWptFVUNbo8</t>
  </si>
  <si>
    <t>ðŸ”¥ PEGUEI OS 10 PETS MAIS RAROS DE TODO O BRAINROT em 1 VIDEO! ðŸ§ ðŸ¾</t>
  </si>
  <si>
    <t>2025-09-06T22:33:28Z</t>
  </si>
  <si>
    <t>l0G3Fafc7nI</t>
  </si>
  <si>
    <t>ðŸš¨ AO VIVO: NOVA ATUALIZAÃ‡ÃƒO do BRAINROT! ðŸ”¥ NOVOS EVENTOS + PETS INSANOS! ðŸ§ âš¡</t>
  </si>
  <si>
    <t>2025-09-06T20:56:02Z</t>
  </si>
  <si>
    <t>t64isqIAUrU</t>
  </si>
  <si>
    <t>FUI O PRIMEIRO DO MUNDO a JOGAR o NOVO HERO ACADEMY ULTIMATE! ðŸ˜±ðŸ”¥</t>
  </si>
  <si>
    <t>2025-09-06T14:34:35Z</t>
  </si>
  <si>
    <t>â–ºHero Academy Ultimate âžœhttps://itsalmo.st/its-almost-mhau â–ºRoblox âžœ https://www.roblox.com/games/84584859943448/EARLY-ACCESS-My-Hero-Academia-Ultimate  Seja membro deste canal e ganhe benefÃ­cios: https://www.youtube.com/channel/UCR-Y4lWmrCYbr1XavmNMlvQ/join  â–ºDiscord LCW âžœhttps://discord.gg/canalclashwar â–ºInstagramâžœhttps://instagram.com/luanclashwar Contato Profissional: contato@clashwar.org (APENAS PARA EMPRESAS)</t>
  </si>
  <si>
    <t>VozhrN6HepA</t>
  </si>
  <si>
    <t>ELE DESCOBRIU COMO CLONAR PETS RAROS no ROUBE UM BRAINROT! ðŸ˜±ðŸ§ </t>
  </si>
  <si>
    <t>2025-09-05T22:47:52Z</t>
  </si>
  <si>
    <t>N9CiLN_MpjY</t>
  </si>
  <si>
    <t>ABRI +100 MIL ROBUX em CAIXAS RARAS no BRAINROT atrÃ¡s dos PETS MAIS RAROS! ðŸ˜±ðŸ¾ðŸ”¥</t>
  </si>
  <si>
    <t>2025-09-04T21:55:32Z</t>
  </si>
  <si>
    <t>oxsrG4V0iUg</t>
  </si>
  <si>
    <t>ðŸš¨ PRIMEIRA BASE FULL DRAGON do MUNDO no BRAINROT! ðŸ‰ðŸ”¥ (RECORDE MUNDIAL)</t>
  </si>
  <si>
    <t>2025-09-03T21:43:41Z</t>
  </si>
  <si>
    <t>Z1keIbAG5ZU</t>
  </si>
  <si>
    <t>COLOQUEI MINHA ESPOSA COMO A PRIMEIRA MULHER TOP 1 DO MUNDO noÂ BRAINROT!Â ðŸ˜±ðŸ‘‘</t>
  </si>
  <si>
    <t>2025-09-02T23:25:35Z</t>
  </si>
  <si>
    <t>_AY3CPfEBho</t>
  </si>
  <si>
    <t>FUI O PRIMEIRO DO MUNDO a CONSEGUIR o NOVO PET RARO ELEFANTE noÂ BRAINROT!Â ðŸ˜ðŸ”¥</t>
  </si>
  <si>
    <t>2025-09-01T22:23:31Z</t>
  </si>
  <si>
    <t>HzkqiBk0jOQ</t>
  </si>
  <si>
    <t>CONSEGUI O PET QUE MAIS FAZ DINHEIRO por SEGUNDO NO BRAINROT! ðŸ’¸ðŸ”¥</t>
  </si>
  <si>
    <t>2025-08-31T22:17:43Z</t>
  </si>
  <si>
    <t>7PFY6wI10XU</t>
  </si>
  <si>
    <t>MOSTREI O PET MAIS RARO DE TODO O BRAINROT! ðŸ§ ðŸ¾ (ÃºnicoÂ noÂ jogo)</t>
  </si>
  <si>
    <t>2025-08-30T21:38:25Z</t>
  </si>
  <si>
    <t>cIoTQPedTxg</t>
  </si>
  <si>
    <t>DESCOBRI QUEM ROUBOU MINHA DRAGON CANNELLONI MAIS RARA do Brainrot!Â ðŸ˜±ðŸ‰</t>
  </si>
  <si>
    <t>2025-08-29T22:03:07Z</t>
  </si>
  <si>
    <t>ce7iIW7KOxs</t>
  </si>
  <si>
    <t>COMECEI DO ZERO NO RAGNAROK ONLINE em 2025! ðŸ”¥ A Volta do MAIS CLÃSSICO MMORPG</t>
  </si>
  <si>
    <t>2025-08-29T14:20:36Z</t>
  </si>
  <si>
    <t>â–ºBaixe Aqui âžœhttps://ro.gnjoylatam.com/pt/start?utm_source=luan-clash&amp;utm_medium=social&amp;utm_campaign=druid&amp;utm_content=luan-clash_082025_video_08202500027dr  Seja membro deste canal e ganhe benefÃ­cios: https://www.youtube.com/channel/UCR-Y4lWmrCYbr1XavmNMlvQ/join  â–ºDiscord LCW âžœhttps://discord.gg/canalclashwar â–ºInstagramâžœhttps://instagram.com/luanclashwar Contato Profissional: contato@clashwar.org (APENAS PARA EMPRESAS)</t>
  </si>
  <si>
    <t>QRK5MKm1A60</t>
  </si>
  <si>
    <t>ABRI MAIS de 100 CAIXAS de ADM RARÃSSIMAS no ROUBE UM BRAINROT!Â ðŸ˜±ðŸ“¦</t>
  </si>
  <si>
    <t>2025-08-28T21:56:48Z</t>
  </si>
  <si>
    <t>tJsXESlYK64</t>
  </si>
  <si>
    <t>FUI ROUBADO e PERDI MEU PET MAIS RARO no BRAINROT!Â ðŸ˜¡ðŸ’”</t>
  </si>
  <si>
    <t>2025-08-27T22:15:46Z</t>
  </si>
  <si>
    <t>yBLUCbYagAs</t>
  </si>
  <si>
    <t>CRIEI UMA CONTA PRA MINHA ESPOSA E COLOQUEI OS BRAINROTS MAIS RAROS DO JOGO! ðŸ˜±ðŸ§ </t>
  </si>
  <si>
    <t>2025-08-26T21:58:20Z</t>
  </si>
  <si>
    <t>â–ºCanal da Tati âžœhttps://www.youtube.com/@TatiTV10  Seja membro deste canal e ganhe benefÃ­cios: https://www.youtube.com/channel/UCR-Y4lWmrCYbr1XavmNMlvQ/join  â–ºDiscord LCW âžœhttps://discord.gg/canalclashwar â–ºInstagramâžœhttps://instagram.com/luanclashwar Contato Profissional: contato@clashwar.org (APENAS PARA EMPRESAS)</t>
  </si>
  <si>
    <t>MjhlywDC_6k</t>
  </si>
  <si>
    <t>ðŸš¨ AO VIVO: NOVOS EVENTOS do BRAINROT! ðŸ”¥ PEGANDO RECOMPENSAS INSANAS! ðŸ§ ðŸŽ‰</t>
  </si>
  <si>
    <t>2025-08-26T21:49:09Z</t>
  </si>
  <si>
    <t>â–ºBlox Seasâžœhttps://discord.com/invite/ttE2TNNH7n  Seja membro deste canal e ganhe benefÃ­cios: https://www.youtube.com/channel/UCR-Y4lWmrCYbr1XavmNMlvQ/join  â–ºInstagramâžœhttps://instagram.com/luanclashwar Contato Profissional: contato@clashwar.org (APENAS PARA EMPRESAS)</t>
  </si>
  <si>
    <t>C0BMoKfNHa4</t>
  </si>
  <si>
    <t>ðŸ”¥ LIBEREI A BASE LAVA e FUI O 1Âº DO MUNDO com 2 DRAGONS GALAXY no BRAINROT!</t>
  </si>
  <si>
    <t>2025-08-25T21:39:38Z</t>
  </si>
  <si>
    <t>FOzIw_G3SPA</t>
  </si>
  <si>
    <t>ESSE DRAGON CANNELLONI Ã‰ ÃšNICO no BRAINROT! ðŸ‰ðŸ”¥</t>
  </si>
  <si>
    <t>2025-08-24T22:01:34Z</t>
  </si>
  <si>
    <t>LmuCf_zbVfI</t>
  </si>
  <si>
    <t>NUNCA VI NADA IGUAL no 99 NOITES! ðŸ˜³ðŸ”¥</t>
  </si>
  <si>
    <t>2025-08-23T21:48:13Z</t>
  </si>
  <si>
    <t>32hjjZJp6TA</t>
  </si>
  <si>
    <t>ðŸš¨ AO VIVO: NOVA ATUALIZAÃ‡ÃƒO do BRAINROT! ðŸ”¥ PEGANDO PETS RAROS e TESTANDO TUDO! ðŸ§ ðŸ¾</t>
  </si>
  <si>
    <t>2025-08-23T15:58:03Z</t>
  </si>
  <si>
    <t>pXZ2vFT0ArM</t>
  </si>
  <si>
    <t>DEPOIS de CAIR NO GOLPEâ€¦ RECUPEREI TUDO no BRAINROT!Â ðŸ”¥ðŸ§ </t>
  </si>
  <si>
    <t>2025-08-22T21:36:34Z</t>
  </si>
  <si>
    <t>CSnXWo6BthE</t>
  </si>
  <si>
    <t>CAÃ NUM GOLPE do DRAGON CANNELLONI e PERDI TUDO no BRAINROT!Â ðŸ˜¡ðŸ’¸</t>
  </si>
  <si>
    <t>2025-08-21T21:34:57Z</t>
  </si>
  <si>
    <t>fi5hNFJSOoU</t>
  </si>
  <si>
    <t>ðŸ˜± USEI UM DRAGON CANNELLONI E 3 GARAMAS NA MÃQUINAâ€¦ e OLHA O QUE SAIU!</t>
  </si>
  <si>
    <t>2025-08-20T21:57:41Z</t>
  </si>
  <si>
    <t>4lOG73C3pYw</t>
  </si>
  <si>
    <t>COLOQUEI OS PETS MAIS CAROS NA MÃQUINAâ€¦ E OLHA O QUE SAIU no BRAINROT! ðŸ˜±ðŸ§ </t>
  </si>
  <si>
    <t>2025-08-19T21:58:59Z</t>
  </si>
  <si>
    <t>JrVw_8cLPWY</t>
  </si>
  <si>
    <t>DEIXEI UMA CRIANÃ‡A GASTAR +DE R$1.000 no VOX SEAS! ðŸ˜±ðŸ’¸</t>
  </si>
  <si>
    <t>2025-08-18T21:57:50Z</t>
  </si>
  <si>
    <t>PeQhP0I3UpE</t>
  </si>
  <si>
    <t>GASTEI 70.000 ROBUX ABRINDO CAIXAS RARAS no BRAINROT pra ver se consigo os MAIS RAROS do JOGO! ðŸ”¥ðŸ§ </t>
  </si>
  <si>
    <t>2025-08-17T22:36:51Z</t>
  </si>
  <si>
    <t>Q-GbcuVAX8I</t>
  </si>
  <si>
    <t>FIZ O MAIOR ROUBO de PETS RAROS no BRAINROT! ðŸ§ ðŸ’Ž</t>
  </si>
  <si>
    <t>2025-08-16T22:17:19Z</t>
  </si>
  <si>
    <t>RHp2Pw5K730</t>
  </si>
  <si>
    <t>VOX SEAS VOLTA HOJE! (ENVIANDO 100 MIL ROBUX pros inscritos AO VIVO)</t>
  </si>
  <si>
    <t>2025-08-16T22:10:34Z</t>
  </si>
  <si>
    <t>aHfHdEu6cDE</t>
  </si>
  <si>
    <t>GOLPE do Blox Fruits? A Verdade Revelada</t>
  </si>
  <si>
    <t>2025-08-15T21:57:44Z</t>
  </si>
  <si>
    <t>Este vÃ­deo Ã© um comentÃ¡rio/opiniÃ£o baseado em informaÃ§Ãµes pÃºblicas e leis aplicÃ¡veis. Todo conteÃºdo apresentado tem carÃ¡ter jornalÃ­stico e de crÃ­tica, protegido por lei.   Seja membro deste canal e ganhe benefÃ­cios: https://www.youtube.com/channel/UCR-Y4lWmrCYbr1XavmNMlvQ/join  â–ºDiscord LCW âžœhttps://discord.gg/canalclashwar â–ºInstagramâžœhttps://instagram.com/luanclashwar Contato Profissional: contato@clashwar.org (APENAS PARA EMPRESAS)</t>
  </si>
  <si>
    <t>aI5-UOpP3Go</t>
  </si>
  <si>
    <t>O PET MAIS RARO DO MUNDO Ã‰ BRASILEIRO! ðŸ‡§ðŸ‡· (GRINGOS NÃƒO ACREDITAM) | ROUBE UM BRAINROT</t>
  </si>
  <si>
    <t>2025-08-14T21:52:34Z</t>
  </si>
  <si>
    <t>oRKoXEQvAXU</t>
  </si>
  <si>
    <t>FIZ A MAIOR LOUCURA GIRANDO A ROLETAâ€¦ E DESBLOQUEEI O ITEM SECRETO doÂ BRAINROT!Â ðŸ˜±ðŸŽ¯</t>
  </si>
  <si>
    <t>2025-08-13T22:26:08Z</t>
  </si>
  <si>
    <t>4geq26CGJ4A</t>
  </si>
  <si>
    <t>OS 3 DRAGON CANNELLONI MAIS RAROS DO MUNDO SÃƒO MEUS no BRAINROT! ðŸ‰ðŸ”¥</t>
  </si>
  <si>
    <t>2025-08-12T22:18:42Z</t>
  </si>
  <si>
    <t>2LRUTMf5pQs</t>
  </si>
  <si>
    <t>PRO PLAYER ME ENSINOU AS BURLAS MAIS INSANAS do VOXÂ SEAS!Â ðŸ˜±ðŸ”¥</t>
  </si>
  <si>
    <t>2025-08-11T23:29:13Z</t>
  </si>
  <si>
    <t>ercPonqbwjk</t>
  </si>
  <si>
    <t>COLOQUEI MEUS BRAINROTS MAIS RAROS NA MÃQUINAâ€¦ O QUE SAIU FOI INSANO! ðŸ‰ðŸ”¥</t>
  </si>
  <si>
    <t>2025-08-10T22:18:04Z</t>
  </si>
  <si>
    <t>G8aQrCsVmKY</t>
  </si>
  <si>
    <t>A VERDADE de COMO PEGUEI o MELHOR PET do MUNDO no BRAINROT!Â ðŸ§ ðŸ”¥</t>
  </si>
  <si>
    <t>2025-08-09T22:26:58Z</t>
  </si>
  <si>
    <t>wjcBTB02iD8</t>
  </si>
  <si>
    <t>MEU IRMÃƒO ROUBOU O MEU MELHOR BRAINROTâ€¦ e EU NÃƒO PERDOEI! ðŸ˜¡ðŸ”¥</t>
  </si>
  <si>
    <t>2025-08-08T23:30:59Z</t>
  </si>
  <si>
    <t>3zcor0QcHRQ</t>
  </si>
  <si>
    <t>ðŸŽ¬ AO VIVO: VOX SEAS VOLTOU! ðŸŒŠ O JOGO MAIS ESPERADO ESTÃ LIBERADO DE NOVO! ðŸ”¥</t>
  </si>
  <si>
    <t>2025-08-08T23:21:58Z</t>
  </si>
  <si>
    <t>we7IakCRL4o</t>
  </si>
  <si>
    <t>AO VIVO: JOGANDO O DESAFIO CROWN DELIVERY com os MELHORES PRO PLAYERS de CLASH ROYALE! ðŸ‘‘ðŸ”¥</t>
  </si>
  <si>
    <t>2025-08-08T00:11:37Z</t>
  </si>
  <si>
    <t>â–ºBaixe Clash Royaleâžœhttps://clashroyale.onelink.me/r1uX/43npy95e  Seja membro deste canal e ganhe benefÃ­cios: https://www.youtube.com/channel/UCR-Y4lWmrCYbr1XavmNMlvQ/join  â–ºInstagramâžœhttps://instagram.com/luanclashwar Contato Profissional: contato@clashwar.org (APENAS PARA EMPRESAS)</t>
  </si>
  <si>
    <t>WUzZ7AqgdGo</t>
  </si>
  <si>
    <t>USEI O ITEM MAIS RARO DO ROBLOX pra PEGAR BRAINROTS LENDÃRIOS! ðŸ˜±ðŸ§ </t>
  </si>
  <si>
    <t>2025-08-08T00:06:13Z</t>
  </si>
  <si>
    <t>MSjS_xnm5Jg</t>
  </si>
  <si>
    <t>FIZ O IMPOSSÃVEL no BRAINROT: DESBLOQUEEI TODOS os ÃNDICES e VIREI TOPÂ 1Â GLOBAL!Â ðŸ”¥ðŸ§ </t>
  </si>
  <si>
    <t>2025-08-06T22:38:47Z</t>
  </si>
  <si>
    <t>0Qjr6LnXRdI</t>
  </si>
  <si>
    <t>FUI TRAÃDO PELO TOP 1 MUNDIAL no BRAINROTâ€¦ MAS ELE NÃƒO ESPERAVA POR ISSO! ðŸ˜¡ðŸ”¥</t>
  </si>
  <si>
    <t>2025-08-05T22:54:55Z</t>
  </si>
  <si>
    <t>â–ºVoxSeasâžœ https://www.roblox.com/pt/events/712962270161535455  Seja membro deste canal e ganhe benefÃ­cios: https://www.youtube.com/channel/UCR-Y4lWmrCYbr1XavmNMlvQ/join  â–ºDiscord LCW âžœhttps://discord.gg/canalclashwar â–ºInstagramâžœhttps://instagram.com/luanclashwar Contato Profissional: contato@clashwar.org (APENAS PARA EMPRESAS)</t>
  </si>
  <si>
    <t>TwPA7Y9M514</t>
  </si>
  <si>
    <t>PEGUEI o DRAGON CANNELLONI de 1.4B! ðŸ‰ O PET MAIS RARO do BRAINROTÂ Ã©Â MEU!</t>
  </si>
  <si>
    <t>2025-08-04T23:02:04Z</t>
  </si>
  <si>
    <t>bOy_CEs32h0</t>
  </si>
  <si>
    <t>COELHO STANNI ROUBOU MEU TOP 1 MUNDIAL no BRAINROTâ€¦ ENTÃƒO TIVE QUE FAZER ISSO! ðŸ˜¡ðŸ”¥</t>
  </si>
  <si>
    <t>2025-08-03T22:17:33Z</t>
  </si>
  <si>
    <t>YYgDBxX7WIs</t>
  </si>
  <si>
    <t>PEGUEI OS PETS MAIS RAROS DO JOGOâ€¦ E VOLTEI PRO TOPO MUNDIAL! ðŸ†ðŸ”¥Â TOPÂ 1Â GLOBAL!</t>
  </si>
  <si>
    <t>2025-08-02T22:31:50Z</t>
  </si>
  <si>
    <t>7eL0Rpx7XUQ</t>
  </si>
  <si>
    <t>MEU IRMÃƒO LUCAS CLASH ON ME PEDIU AJUDAâ€¦ COLOQUEI ELE NO TOP 10 GLOBAL doÂ BRAINROT!Â ðŸ˜±ðŸ§ </t>
  </si>
  <si>
    <t>2025-08-01T23:46:52Z</t>
  </si>
  <si>
    <t>z2Sdl1L6gg8</t>
  </si>
  <si>
    <t>DEPOIS DE SER HACKEADO NO BRAINROTâ€¦ VOLTEI E PEGUEI TOP 2 do MUNDO! ðŸ˜±</t>
  </si>
  <si>
    <t>2025-07-31T22:38:13Z</t>
  </si>
  <si>
    <t>yuhKX4jTjas</t>
  </si>
  <si>
    <t>PEGUEI o BRAINROT MAIS RARO do MUNDO pra PEGAR TOP 2 GLOBAL! ðŸ§ ðŸ”¥ (IMPARÃVEL)</t>
  </si>
  <si>
    <t>2025-07-30T22:12:33Z</t>
  </si>
  <si>
    <t>toluw4toWig</t>
  </si>
  <si>
    <t>FUI HACKEADO no BRAINROT e PERDI MEUS 3 BRAINROTS MAIS RAROS! ðŸ’€ðŸ§ </t>
  </si>
  <si>
    <t>2025-07-29T22:48:24Z</t>
  </si>
  <si>
    <t>d1Lx2uoS3vI</t>
  </si>
  <si>
    <t>DESBLOQUEEI a NOVA BASE RAINBOW usando os BRAINROTS MAIS RAROS do JOGO! ðŸŒˆðŸ§ </t>
  </si>
  <si>
    <t>2025-07-27T22:24:11Z</t>
  </si>
  <si>
    <t>YKwzP7CRpHQ</t>
  </si>
  <si>
    <t>ðŸ’¥ ABRI +999 CAIXAS RARAS no BRAINROT e o IMPOSSÃVEL ACONTECEU!Â ðŸ§ ðŸ“¦</t>
  </si>
  <si>
    <t>2025-07-26T22:03:46Z</t>
  </si>
  <si>
    <t>HPm4mbURGkE</t>
  </si>
  <si>
    <t>ðŸŽ¬ AO VIVO: LANÃ‡AMENTO GLOBAL de BLOX SEAS (AGORA VOX SEAS)! ðŸŒŠ O MELHOR JOGO ESTILO ONE PIECE CHEGOU!</t>
  </si>
  <si>
    <t>2025-07-26T00:45:33Z</t>
  </si>
  <si>
    <t>MpBa5tN2gWo</t>
  </si>
  <si>
    <t>ABRI CAIXAS RARAS atÃ© RECUPERAR o MADUDUNG CANDY PERDIDO no BRAINROT! ðŸ¬ðŸ’€</t>
  </si>
  <si>
    <t>2025-07-25T21:02:09Z</t>
  </si>
  <si>
    <t>muVDNsX-Fgw</t>
  </si>
  <si>
    <t>PERDI TODOS os MEUS PETS MAIS RAROS no BRAINROT! ðŸ˜­ðŸ§  (o PIOR DIA da minha BASE)</t>
  </si>
  <si>
    <t>2025-07-24T22:04:56Z</t>
  </si>
  <si>
    <t>shdr1D-qGuk</t>
  </si>
  <si>
    <t>ðŸš¨ NOVO MÃ‰TODO SECRETO pra CONSEGUIR os MELHORES BRAINROTS do JOGO! ðŸ§ ðŸ”¥ (QUASE NINGUÃ‰M SABE DISSO!)</t>
  </si>
  <si>
    <t>2025-07-23T23:22:42Z</t>
  </si>
  <si>
    <t>Seja membro deste canal e ganhe benefÃ­cios: https://www.youtube.com/channel/UCR-Y4lWmrCYbr1XavmNMlvQ/join â–ºJogarBloxSeas âžœhttps://www.roblox.com/events/4104875551280070929 â–ºDiscord LCW âžœhttps://discord.gg/canalclashwar â–ºInstagramâžœhttps://instagram.com/luanclashwar Contato Profissional: contato@clashwar.org (APENAS PARA EMPRESAS)</t>
  </si>
  <si>
    <t>_RahB1pdWYo</t>
  </si>
  <si>
    <t>CORRI ATRÃS de TODOS os ÃNDICES e VIREI o MELHOR DO MUNDO no BRAINROT! ðŸ§ ðŸ”¥ TOP 1 GLOBAL</t>
  </si>
  <si>
    <t>2025-07-22T22:23:57Z</t>
  </si>
  <si>
    <t>BK-sVEEcWmI</t>
  </si>
  <si>
    <t>PEGUEI o RACCOON GIGANTE DE OURO! ðŸ¦âœ¨ Fui o 1Âº BR a MUTAR TODOS os PETS RAROS!</t>
  </si>
  <si>
    <t>2025-07-21T22:07:22Z</t>
  </si>
  <si>
    <t>6r9WMU5n2ps</t>
  </si>
  <si>
    <t>USEI o NOVO PET com TODOS os BRAINROTS LENDÃRIOS e CRIEI a BASE MAIS FORTE do JOGO! ðŸ§ ðŸ¾</t>
  </si>
  <si>
    <t>2025-07-20T22:19:36Z</t>
  </si>
  <si>
    <t>sguuv_c6R98</t>
  </si>
  <si>
    <t>Depois de perder meu Brainrot de 900 MilhÃµes... ISSO ACONTECEU! ðŸ’€</t>
  </si>
  <si>
    <t>2025-07-19T22:17:26Z</t>
  </si>
  <si>
    <t>AuGSYHkjivs</t>
  </si>
  <si>
    <t>BLOX SEAS VAI SUPERAR O BLOX FRUITS? Data de LanÃ§amento GLOBAL Revelada!</t>
  </si>
  <si>
    <t>2025-07-18T23:03:56Z</t>
  </si>
  <si>
    <t>â–ºBlox Seasâžœhttps://discord.com/invite/ttE2TNNH7n  Seja membro deste canal e ganhe benefÃ­cios: https://www.youtube.com/channel/UCR-Y4lWmrCYbr1XavmNMlvQ/join  â–ºDiscord LCW âžœhttps://discord.gg/canalclashwar â–ºInstagramâžœhttps://instagram.com/luanclashwar Contato Profissional: contato@clashwar.org (APENAS PARA EMPRESAS)</t>
  </si>
  <si>
    <t>4v7qJZVRQwA</t>
  </si>
  <si>
    <t>VENDI SEM QUERER MEU BRAINROT DE 900 MILHÃ•ES POR SEGUNDO! ðŸ’€ perdi os mais raros do jogo</t>
  </si>
  <si>
    <t>2025-07-17T22:17:31Z</t>
  </si>
  <si>
    <t>BJjaqyHSVn4</t>
  </si>
  <si>
    <t>FUI BANIDO DE COMPRAR SUPER SEEDS no Grow a Garden! ðŸŒ±âŒ (A SECA CHEGOU ðŸ˜­)</t>
  </si>
  <si>
    <t>2025-07-16T22:32:25Z</t>
  </si>
  <si>
    <t>ETO8vimmemA</t>
  </si>
  <si>
    <t>VOLTEI PRO TIBIA DEPOIS DE 13 ANOS! ðŸ˜± COMPREI MEU CHAR ANTIGO!</t>
  </si>
  <si>
    <t>2025-07-16T16:03:59Z</t>
  </si>
  <si>
    <t>eNQD-_klbqU</t>
  </si>
  <si>
    <t>RUMO AO TOP 1 MUNDIAL NO BRAINROT! ðŸŒðŸ˜± (NinguÃ©m Acreditou No Que Eu Fiz!)</t>
  </si>
  <si>
    <t>2025-07-15T22:43:30Z</t>
  </si>
  <si>
    <t>wiee5wJNJ48</t>
  </si>
  <si>
    <t>CONQUISTEI O MELHOR BRAINROT DO JOGO! ðŸ’€ðŸ”¥ NinguÃ©m Acreditou Quando Viram</t>
  </si>
  <si>
    <t>2025-07-14T22:49:30Z</t>
  </si>
  <si>
    <t>wh2rmxO8tmY</t>
  </si>
  <si>
    <t>ROUBEI O BRAINROT MAIS RARO DO JOGO! ðŸ’€ðŸ’Ž(FARM INSANO DE 900 MILHÃ•ES!)</t>
  </si>
  <si>
    <t>2025-07-13T20:44:04Z</t>
  </si>
  <si>
    <t>9JB6FV0CZ1o</t>
  </si>
  <si>
    <t>DROPAMOS AS SEMENTES MAIS RARAS no GROW A GARDEN! ðŸŒ±ðŸ’Ž Meu filho nÃ£oÂ acreditouÂ ðŸ˜³</t>
  </si>
  <si>
    <t>2025-07-12T21:11:53Z</t>
  </si>
  <si>
    <t>dtUHdmhzKG8</t>
  </si>
  <si>
    <t>ELE ME ENSINOU AS BURLAS MAIS INSANAS DO BRAINROT! ðŸ”¥ (Pro Player Revela Tudo!)</t>
  </si>
  <si>
    <t>2025-07-11T22:38:08Z</t>
  </si>
  <si>
    <t>v0c5xfbbuBI</t>
  </si>
  <si>
    <t>PEGUEI TOP 1 GLOBAL NO BRAINROT REPRESENTANDO O BRASIL! ðŸ‡§ðŸ‡·ðŸ”¥ sou o melhor BR do mundo!</t>
  </si>
  <si>
    <t>2025-07-10T21:46:33Z</t>
  </si>
  <si>
    <t>GpFhF7LHtpU</t>
  </si>
  <si>
    <t>PEGUEI a NOVA BASE RAINBOW RARA no BRAINROT! ðŸŒˆðŸ˜± QUASE IMPOSSÃVEL</t>
  </si>
  <si>
    <t>2025-07-09T21:49:08Z</t>
  </si>
  <si>
    <t>85dqjarQdCg</t>
  </si>
  <si>
    <t>FUI o PRIMEIRO do MUNDO a PEGAR os NOVOS PETS RAROS da BASE AZUL! ðŸ§ ðŸ’™ (Roube um Brainrot)</t>
  </si>
  <si>
    <t>2025-07-08T22:00:52Z</t>
  </si>
  <si>
    <t>inbUpncqpyA</t>
  </si>
  <si>
    <t>PEGUEI o NOVO PET MAIS RARO do GROW A GARDEN! ðŸ¾ðŸ’Ž 0,5% de chance!</t>
  </si>
  <si>
    <t>2025-07-07T21:55:32Z</t>
  </si>
  <si>
    <t>Okc8PPq6yOM</t>
  </si>
  <si>
    <t>TODOS os NOVOS BRAINROTS RAROS SÃƒO MEUS! ðŸ˜±ðŸ”¥(foi INSANO)</t>
  </si>
  <si>
    <t>2025-07-06T22:01:13Z</t>
  </si>
  <si>
    <t>JgLjoLR8xYY</t>
  </si>
  <si>
    <t>PLANTEI 30 SUPER SEMENTES NO GROW A GARDEN E NINGUÃ‰M ACREDITOU! ðŸ˜±ðŸŒ±</t>
  </si>
  <si>
    <t>2025-07-05T21:18:33Z</t>
  </si>
  <si>
    <t>jjvLkMqxX7M</t>
  </si>
  <si>
    <t>BOTEI OS BRAINROTS MAIS RAROS DO JOGO PRA PEGAR O TOP 1 MUNDIAL! ðŸ˜±ðŸ§ </t>
  </si>
  <si>
    <t>2025-07-04T21:21:55Z</t>
  </si>
  <si>
    <t>l2ZjdRc02jw</t>
  </si>
  <si>
    <t>PLANTEI TODAS AS SEMENTES MAIS RARAS DO GROW A GARDENâ€¦ e OLHA o que ACONTECEU! ðŸŒ±ðŸ˜±</t>
  </si>
  <si>
    <t>2025-07-03T22:38:38Z</t>
  </si>
  <si>
    <t>74aJDp8anXc</t>
  </si>
  <si>
    <t>DESCOBRI O SEGREDO PRA CONSEGUIR AS MELHORES SEMENTES no Grow a Garden! ðŸŒ¸ðŸ˜±</t>
  </si>
  <si>
    <t>2025-07-02T21:39:53Z</t>
  </si>
  <si>
    <t>hmqiS5KPWKA</t>
  </si>
  <si>
    <t>MINHA ESPOSA JOGOU GROW A GARDEN PELA PRIMEIRA VEZ e ISSO ACONTECEU! ðŸ˜±ðŸŒ¸</t>
  </si>
  <si>
    <t>2025-07-01T22:07:40Z</t>
  </si>
  <si>
    <t>9dEMk152GSo</t>
  </si>
  <si>
    <t>VIAJEI HORAS sÃ³ pra DEIXAR a CONTA dele RARA no Blox Fruits!</t>
  </si>
  <si>
    <t>2025-06-30T22:09:43Z</t>
  </si>
  <si>
    <t>ohZ0YIDl8sA</t>
  </si>
  <si>
    <t>PEGUEI TODOS os BRAINROTS LENDÃRIOS e CRIEI a BASE MAIS PODEROSA do JOGO! ðŸ˜±ðŸ§ </t>
  </si>
  <si>
    <t>2025-06-29T21:42:05Z</t>
  </si>
  <si>
    <t>xVQxlQQwRmE</t>
  </si>
  <si>
    <t>PEGUEI A SEMENTE de 0,5% no GROW A GARDENâ€¦ e o INESPERADO ACONTECEU! ðŸŒ±ðŸ˜±</t>
  </si>
  <si>
    <t>2025-06-28T21:32:38Z</t>
  </si>
  <si>
    <t>MHET7mxLy6w</t>
  </si>
  <si>
    <t>ROUBEI um dos BRAINROTS MAIS RAROS do JOGOðŸ˜³ðŸ§ </t>
  </si>
  <si>
    <t>2025-06-27T22:25:13Z</t>
  </si>
  <si>
    <t>jpKdDqCnZyc</t>
  </si>
  <si>
    <t>VALE A PENA GASTAR ROBUX COM SUPER SEED? Fiz o TESTE REAL! ðŸ’¸ðŸŒ±</t>
  </si>
  <si>
    <t>2025-06-26T21:50:11Z</t>
  </si>
  <si>
    <t>lXdWWUvYz1U</t>
  </si>
  <si>
    <t>ZEREI A NOVA ATUALIZAÃ‡ÃƒO do BRAINROT e PEGUEI os ITENS MAIS RAROS do JOGO! ðŸ˜±ðŸ§ </t>
  </si>
  <si>
    <t>2025-06-25T21:59:13Z</t>
  </si>
  <si>
    <t>hIZmRIBZuBM</t>
  </si>
  <si>
    <t>ROUBEI a FRUTA MAIS RARA do GROW A GARDEN! ðŸ˜± (NinguÃ©m Esperava Isso)</t>
  </si>
  <si>
    <t>2025-06-24T22:12:27Z</t>
  </si>
  <si>
    <t>bPZAoyi9Y1w</t>
  </si>
  <si>
    <t>ATIVEI A SORTE SUPREMA no BRAINROT e VEIO UM EXÃ‰RCITO DE LENDÃRIOS! ðŸ˜±</t>
  </si>
  <si>
    <t>2025-06-23T22:51:49Z</t>
  </si>
  <si>
    <t>6rS6BdO8oaM</t>
  </si>
  <si>
    <t>ENCHI MINHA BASE com os BRAINROTS MAIS RAROS do JOGO! ðŸ˜±ðŸ§  (VOCÃŠ NÃƒO VAI ACREDITAR no FINAL)</t>
  </si>
  <si>
    <t>2025-06-22T22:55:37Z</t>
  </si>
  <si>
    <t>oT8sIawmz1M</t>
  </si>
  <si>
    <t>COMPREI O PET MAIS RARO DO GROW A GARDEN POR R$300â€¦ e OLHA O TAMANHO DESSE RACCOON! ðŸ¦ðŸ’¸</t>
  </si>
  <si>
    <t>2025-06-21T21:17:27Z</t>
  </si>
  <si>
    <t>vvUYYIY_RP4</t>
  </si>
  <si>
    <t>COMPREI UMA CONTA RARÃSSIMA no GROW A GARDENâ€¦ e OLHA o QUE TINHA DENTRO! ðŸ˜±ðŸŒŸ</t>
  </si>
  <si>
    <t>2025-06-20T22:20:58Z</t>
  </si>
  <si>
    <t>yw0cSONAAWo</t>
  </si>
  <si>
    <t>ROUBANDO OS PETS MAIS RAROS DO BRAINROT! ðŸŒˆðŸ”¥</t>
  </si>
  <si>
    <t>2025-06-20T22:08:53Z</t>
  </si>
  <si>
    <t>OnPHpjto9WM</t>
  </si>
  <si>
    <t>JOGUEI ROUBE UM BRAINROT pela PRIMEIRA VEZ e ISSO ACONTECEUâ€¦ ðŸ˜±ðŸ§ </t>
  </si>
  <si>
    <t>2025-06-19T20:52:56Z</t>
  </si>
  <si>
    <t>1lZEzcxB8KU</t>
  </si>
  <si>
    <t>ZEREI a NOVA LOJA PRIME do FREE FIRE e OLHA o QUE VEIO! ðŸ˜±ðŸ’Ž</t>
  </si>
  <si>
    <t>2025-06-18T22:16:22Z</t>
  </si>
  <si>
    <t>VcCzHBtemqw</t>
  </si>
  <si>
    <t>GASTEI R$1000 NA CONTA DO MEU FILHO no GROW A GARDENâ€¦ e OLHA NO QUE DEU ðŸ˜¢ðŸŒ±</t>
  </si>
  <si>
    <t>2025-06-17T22:49:04Z</t>
  </si>
  <si>
    <t>_JiWHo1pBQk</t>
  </si>
  <si>
    <t>ROUBANDO AS FRUTAS MAIS RARAS DE TODO O GROW A GARDEN! ðŸŒˆðŸ”¥</t>
  </si>
  <si>
    <t>2025-06-17T21:35:46Z</t>
  </si>
  <si>
    <t>Tsd5CbzVU70</t>
  </si>
  <si>
    <t>ABRI TODAS AS DRAGONS DA VIDA REAL e DESCOBRI CÃ“DIGOS SECRETOS no BLOX FRUITS! ðŸ”¥ðŸ‰</t>
  </si>
  <si>
    <t>2025-06-16T21:53:16Z</t>
  </si>
  <si>
    <t>eA5wMsq4W-g</t>
  </si>
  <si>
    <t>Fiquei 24 HORAS SEM ENTRAR no GROW A GARDEN... e ME ARREPENDI! ðŸ˜³ðŸŒ±</t>
  </si>
  <si>
    <t>2025-06-15T21:57:17Z</t>
  </si>
  <si>
    <t>D14sQ7arno4</t>
  </si>
  <si>
    <t>PAGUEI R$50 MIL na TRUE TRIPLE YORU no BLOX FRUITSâ€¦ E CONQUISTEI ELA de GRAÃ‡A no BLOX SEAS! ðŸ˜±âš”ï¸</t>
  </si>
  <si>
    <t>2025-06-14T21:54:00Z</t>
  </si>
  <si>
    <t>OOqfbyaG-zc</t>
  </si>
  <si>
    <t>DESBLOQUEEI OS PETS MAIS RAROS do GROW A GARDEN (0.25%) e NINGUÃ‰M ACREDITOU! ðŸ˜±ðŸŒ±</t>
  </si>
  <si>
    <t>2025-06-13T22:04:27Z</t>
  </si>
  <si>
    <t>kCRfYx8FMYU</t>
  </si>
  <si>
    <t>PLANTEI 10 SUPER SEEDS e OLHA o QUE NASCEU no GROW A GARDEN! ðŸ˜±ðŸŒ±</t>
  </si>
  <si>
    <t>2025-06-12T21:51:38Z</t>
  </si>
  <si>
    <t>8LzyCXPErPg</t>
  </si>
  <si>
    <t>Comecei do ZERO e Peguei a ÃRVORE MAIS RARA no Grow a Garden!</t>
  </si>
  <si>
    <t>2025-06-11T22:30:20Z</t>
  </si>
  <si>
    <t>NCGexlFz-LA</t>
  </si>
  <si>
    <t>ROUBANDO TODAS AS FRUTAS RARAS nos SERVIDORES PÃšBLICOS! ðŸŒˆðŸ”¥</t>
  </si>
  <si>
    <t>2025-06-11T22:10:11Z</t>
  </si>
  <si>
    <t>4wUUuPcnghI</t>
  </si>
  <si>
    <t>FINALMENTE terminei a TORRE TROLL mais INSANA do Roblox! ðŸ˜±</t>
  </si>
  <si>
    <t>2025-06-10T22:02:15Z</t>
  </si>
  <si>
    <t>PqQkX_u1h5Q</t>
  </si>
  <si>
    <t>EM BUSCA DE SUPER SEEDS NO GROW A GARDEN EM LIVE!!</t>
  </si>
  <si>
    <t>2025-06-09T21:19:01Z</t>
  </si>
  <si>
    <t>3vNsT0qBOlE</t>
  </si>
  <si>
    <t>PEGUEI ITENS ULTRA RAROS no Grow a Garden e VOCÃŠ NÃƒO VAI ACREDITAR!</t>
  </si>
  <si>
    <t>2025-06-09T21:18:53Z</t>
  </si>
  <si>
    <t>hxygUo3UjRY</t>
  </si>
  <si>
    <t>COMECEI com uma SEMENTE SECRETA e Virei TRILIONÃRIO no Grow Garden!ðŸŒ±ðŸ’°</t>
  </si>
  <si>
    <t>2025-06-08T22:10:40Z</t>
  </si>
  <si>
    <t>NZdIGyYQo0g</t>
  </si>
  <si>
    <t>DO NÃVEL 1 AO MÃXIMO no BLOX SEAS! ðŸ˜± Veja o QUE ACONTECE quando vocÃª ZERA o JOGO!</t>
  </si>
  <si>
    <t>2025-06-07T22:09:31Z</t>
  </si>
  <si>
    <t>Tl1vtlpZQV4</t>
  </si>
  <si>
    <t>âœ… COMPREI PRIME 8 NA CONTA NÃVEL 1 do FREE FIRE! ðŸ˜± (bugou tudo!)</t>
  </si>
  <si>
    <t>2025-06-06T22:17:20Z</t>
  </si>
  <si>
    <t>zqOUPi90Z9s</t>
  </si>
  <si>
    <t>RECORDE MUNDIAL!! PEGANDO DRAGONS FISÃCAS NO BLOX FRUITS</t>
  </si>
  <si>
    <t>2025-06-05T22:19:52Z</t>
  </si>
  <si>
    <t>wn1-ZLcoFgg</t>
  </si>
  <si>
    <t>ðŸŽ® ENTREI na CONTA de ADMIN do BLOX FRUITS! ðŸ˜± Usei COMANDOS SECRETOS...</t>
  </si>
  <si>
    <t>2025-06-04T21:31:24Z</t>
  </si>
  <si>
    <t>ðŸ”¥ ENCONTREI o DONO do BLOX SEAS DENTRO do JOGO! ðŸ˜± Ele REVELOU SEGREDOS INÃ‰DITOS</t>
  </si>
  <si>
    <t>2025-06-03T22:22:35Z</t>
  </si>
  <si>
    <t>e9vyJ001tSc</t>
  </si>
  <si>
    <t>ZEREI Dead Rails com TODOS os DESAFIOS COMPLETOS! ðŸ”¥</t>
  </si>
  <si>
    <t>2025-06-02T22:01:59Z</t>
  </si>
  <si>
    <t>uUQwzaYFcBs</t>
  </si>
  <si>
    <t>ðŸš¨ TESTANDO as NOVIDADES do BLOX SEAS AO VIVO! NOVA FRUTA? NOVO BOSS?</t>
  </si>
  <si>
    <t>2025-06-02T21:41:47Z</t>
  </si>
  <si>
    <t>8-GczQ1Cwus</t>
  </si>
  <si>
    <t>ðŸ’Ž30 SEGREDOS ESCONDIDOS ðŸ’Ž do BLOX FRUITS que NINGUÃ‰M SABE! ðŸ˜±</t>
  </si>
  <si>
    <t>2025-06-01T22:04:15Z</t>
  </si>
  <si>
    <t>l0oo8Z-BD_Y</t>
  </si>
  <si>
    <t>CONHECI O CRIADOR DO BLOX SEAS PESSOALMENTE! (valeu cada km)</t>
  </si>
  <si>
    <t>2025-05-31T21:04:14Z</t>
  </si>
  <si>
    <t>YV2papueAMQ</t>
  </si>
  <si>
    <t>MINHA PRIMEIRA VEZ jogando Grow a Garden com SUPER SEEDS! (Desafio impossÃ­vel?)</t>
  </si>
  <si>
    <t>2025-05-30T22:08:25Z</t>
  </si>
  <si>
    <t>vuMS-3eAv6k</t>
  </si>
  <si>
    <t>JOGANDO BLOX SEAS ANTES DE TODO MUNDO (NOVO JOGO DA ROBLOX)</t>
  </si>
  <si>
    <t>2025-05-30T21:22:44Z</t>
  </si>
  <si>
    <t>cUQ20--Tn1M</t>
  </si>
  <si>
    <t>TOUR PELA MINHA CONTA DE 9 ANOS do Clash Royale</t>
  </si>
  <si>
    <t>2025-05-29T21:42:22Z</t>
  </si>
  <si>
    <t>Q6E3i5Bmq18</t>
  </si>
  <si>
    <t>REVELAÃ‡Ã•ES BOMBÃSTICAS do ADM do BLOX FRUITS! (vocÃª nÃ£o vai acreditar)</t>
  </si>
  <si>
    <t>2025-05-27T21:46:33Z</t>
  </si>
  <si>
    <t>qwqGElOvSEE</t>
  </si>
  <si>
    <t>PERDI R$500 pra uma CRIANÃ‡A PRO PLAYER no FIFA 2025! ðŸ˜³ (inacreditÃ¡vel)</t>
  </si>
  <si>
    <t>2025-05-27T15:20:20Z</t>
  </si>
  <si>
    <t>dPRmzI4rRco</t>
  </si>
  <si>
    <t>LIBEREI uma HABILIDADE SECRETA no BLOX SEAS! (NinguÃ©m mostrou isso ainda ðŸ˜±)</t>
  </si>
  <si>
    <t>2025-05-26T21:50:28Z</t>
  </si>
  <si>
    <t>qks82hg1_gc</t>
  </si>
  <si>
    <t>DEPOIS DO BLOX SEASâ€¦ a ATUALIZAÃ‡ÃƒO 27 do BLOX FRUITS FINALMENTE CHEGOU! ðŸ˜±</t>
  </si>
  <si>
    <t>2025-05-25T21:35:13Z</t>
  </si>
  <si>
    <t>glS6WeWugkI</t>
  </si>
  <si>
    <t>COMO JOGAR BLOX SEAS ANTES DE TODO MUNDO! (ACESSO ANTECIPADO AO VIVO!)</t>
  </si>
  <si>
    <t>2025-05-25T01:19:06Z</t>
  </si>
  <si>
    <t>paWtcGAgQyY</t>
  </si>
  <si>
    <t>FUI O PRIMEIRO DO MUNDO a JOGAR BLOX SEAS! (game novo no Roblox)</t>
  </si>
  <si>
    <t>2025-05-23T23:25:04Z</t>
  </si>
  <si>
    <t>WTffUSylgOI</t>
  </si>
  <si>
    <t>ADMIN REVELA NOVA FRUTA REWORK e DATA OFICIAL da ATUALIZAÃ‡ÃƒO 27 no BLOX FRUITS! ðŸ˜±</t>
  </si>
  <si>
    <t>2025-05-22T22:07:20Z</t>
  </si>
  <si>
    <t>h3P7hSfJtC8</t>
  </si>
  <si>
    <t>DESAFIEI um JOGADOR da SÃ‰RIE A pra um X1 no FIFAâ€¦ DEU RUIM! ðŸ˜³âš½</t>
  </si>
  <si>
    <t>2025-05-22T15:17:38Z</t>
  </si>
  <si>
    <t>4dfoncXcZ8g</t>
  </si>
  <si>
    <t>ABRI PRESENTES de ADM numa CONTA LEVEL 1 e VEIO A NOVA DRAGONðŸ‰!Â BloxÂ Fruits</t>
  </si>
  <si>
    <t>2025-05-21T15:12:49Z</t>
  </si>
  <si>
    <t>b558vUTa0ec</t>
  </si>
  <si>
    <t>X1 ENTRE IRMÃƒOS no FREE FIRE: o de 10 ANOS LEVOU um ITEM RARO! ðŸ˜±</t>
  </si>
  <si>
    <t>2025-05-20T21:41:09Z</t>
  </si>
  <si>
    <t>vjq6LbGjoTI</t>
  </si>
  <si>
    <t>ACESSO ANTECIPADO AO BLOX SEAS! NOVO JOGO DO ROBLOX!</t>
  </si>
  <si>
    <t>2025-05-19T21:55:11Z</t>
  </si>
  <si>
    <t>MmgfMQvWHp4</t>
  </si>
  <si>
    <t>ELE SÃ“ TEM 10 ANOS e CHEGOU no MÃ‰XICO no DEAD RAILS! (com MINHA AJUDA ðŸ˜Ž)</t>
  </si>
  <si>
    <t>2025-05-19T21:53:28Z</t>
  </si>
  <si>
    <t>OGw-fSifzw4</t>
  </si>
  <si>
    <t>COMECEI com 10 ANOS e ENVELHECI atÃ© 100 no ROBLOX! ðŸ˜±</t>
  </si>
  <si>
    <t>2025-05-18T15:04:50Z</t>
  </si>
  <si>
    <t>SMQE4Phie20</t>
  </si>
  <si>
    <t>O RAGNAROK que a GENTE SONHAVA VIROU REALIDADE! (testei tudo no celular)</t>
  </si>
  <si>
    <t>2025-05-17T22:15:01Z</t>
  </si>
  <si>
    <t>#RagnarokX #ROXNextGen #Ragnarok  Baixe ragnarok X: Next Generation no iOS, Android ou PC:  â–ºGoogle Playâžœhttps://play.google.com/store/apps/details?id=global.thedream.and.rox â–ºApp Storeâžœ https://apps.apple.com/app/ragnarok-x-next-generation/id6739808360 â–ºOne link (PC)âžœ https://ragnarokxglob.onelink.me/QUL1/jqthgl36  â–ºOfficial websiteâžœ https://www.ragnarokx.net/  Redes Oficiais de Ragnarok â–ºFacebookâžœ https://www.facebook.com/profile.php?id=61573683792117 â–ºDiscordâžœ https://discord.gg/RzxfwmCfTF â–ºXâžœ https://x.com/ragnarokxglobal â–ºYoutubeâžœhttps://www.youtube.com/@RagnarokXGlobal â–ºTwitchâžœ https://www.twitch.tv/roxglobal â–ºInstagramâžœhttps://www.instagram.com/roxgl_obal/ â–ºTTâžœhttps://tiktok.com/@ragnarokxglobalofficial â–ºKwaiâžœ https://www.kwai.com/@RagnarokXnextgen      Seja membro deste canal e ganhe benefÃ­cios: https://www.youtube.com/channel/UCR-Y4lWmrCYbr1XavmNMlvQ/join  â–ºDiscord LCW âžœhttps://discord.gg/canalclashwar â–ºInstagramâžœhttps://instagram.com/luanclashwar Contato Profissional: contato@clashwar.org (APENAS PARA EMPRESAS)</t>
  </si>
  <si>
    <t>PHpuy-n40vU</t>
  </si>
  <si>
    <t>VOLTEI pro Clash Royale DEPOIS de 10 ANOS! (e tÃ¡ tudo diferente)</t>
  </si>
  <si>
    <t>2025-05-17T14:45:06Z</t>
  </si>
  <si>
    <t>uf_hPVtvovI</t>
  </si>
  <si>
    <t>ATUALIZAÃ‡ÃƒO DEAD RAILS!! TESTANDO AS NOVIDADES COM A TRIPULAÃ‡ÃƒO</t>
  </si>
  <si>
    <t>2025-05-16T21:46:34Z</t>
  </si>
  <si>
    <t>0tvqW5Fxfsg</t>
  </si>
  <si>
    <t>CONSTRUÃ UM BANCO DE OURO NUM TREM BLINDADO! ðŸ¤‘ðŸ’° NOVA ATUALIZAÃ‡ÃƒO DEAD RAILS</t>
  </si>
  <si>
    <t>2025-05-16T15:29:20Z</t>
  </si>
  <si>
    <t>ðŸŽ Link para baixar o jogo e jÃ¡ garantir um pacote de 300 USD em itens: ðŸ‘‰ https://dls.igg.com/event/giveaway/?key=pt/LuanClashWar  ðŸ’» AlÃ©m disso, vocÃª entra no ranking e pode ganhar um PC portÃ¡til Lenovo Legion Go! âš ï¸ CORRE! Vagas limitadas!  #ad #doomsdaylastsurvivors  Seja membro deste canal e ganhe benefÃ­cios: https://www.youtube.com/channel/UCR-Y4lWmrCYbr1XavmNMlvQ/join  â–ºDiscord LCW âžœhttps://discord.gg/canalclashwar â–ºInstagramâžœhttps://instagram.com/luanclashwar Contato Profissional: contato@clashwar.org (APENAS PARA EMPRESAS)</t>
  </si>
  <si>
    <t>mjFXmqzPjr0</t>
  </si>
  <si>
    <t>ZEREI o BLOX FRUITS com TODAS as FRUTAS BANIDAS e QUEBREI o RECORDE MUNDIAL!</t>
  </si>
  <si>
    <t>2025-05-15T15:33:49Z</t>
  </si>
  <si>
    <t>PcpvCoPeleY</t>
  </si>
  <si>
    <t>!!Ã‰ HOJE!! BLOX SEAS O NOVO JOGO DE ONE PIECE DO ROBLOX</t>
  </si>
  <si>
    <t>2025-05-14T21:42:49Z</t>
  </si>
  <si>
    <t>4xeru2LWmi8</t>
  </si>
  <si>
    <t>Blox Fruits: A ATUALIZAÃ‡ÃƒO DECIDE MINHA FRUTA! (Update 27)</t>
  </si>
  <si>
    <t>2025-05-14T15:06:40Z</t>
  </si>
  <si>
    <t>W67bwtFJ-oo</t>
  </si>
  <si>
    <t>MEU FILHO Mandou eu Comprar TUDO no Free Fire (e EU OBEDECI!)</t>
  </si>
  <si>
    <t>2025-05-13T16:02:43Z</t>
  </si>
  <si>
    <t>N0oZMUb0BRY</t>
  </si>
  <si>
    <t>JOGANDO BLOX SEAS ANTES DE TODO MUNDO NO ROBLOX!!</t>
  </si>
  <si>
    <t>2025-05-12T21:49:11Z</t>
  </si>
  <si>
    <t>WzyUIdpJijs</t>
  </si>
  <si>
    <t>O ADM DO BLOX FRUITS ME DESAFIOU a Zerar do NÃ­vel 1 ao 2650 com Apenas 1 Fruta!</t>
  </si>
  <si>
    <t>2025-05-12T15:33:50Z</t>
  </si>
  <si>
    <t>HVNDCMle2ZM</t>
  </si>
  <si>
    <t>ACHEI BUGS SECRETOS NO DEAD RAILS QUE NINGUÃ‰M SABE!</t>
  </si>
  <si>
    <t>2025-05-11T15:24:39Z</t>
  </si>
  <si>
    <t>cEaVaEUsmfw</t>
  </si>
  <si>
    <t>COMO EU CRIEI UM JOGO NO ROBLOX E COMEÃ‡OU A GERAR ROBUX SOZINHO</t>
  </si>
  <si>
    <t>2025-05-10T14:41:21Z</t>
  </si>
  <si>
    <t>â–ºPARKOURLCWâžœhttps://www.roblox.com/pt/games/90897738996157/PARKOUR-LCW  Seja membro deste canal e ganhe benefÃ­cios: https://www.youtube.com/channel/UCR-Y4lWmrCYbr1XavmNMlvQ/join  â–ºDiscord LCW âžœhttps://discord.gg/canalclashwar â–ºInstagramâžœhttps://instagram.com/luanclashwar Contato Profissional: contato@clashwar.org (APENAS PARA EMPRESAS)</t>
  </si>
  <si>
    <t>uxInvABXWmk</t>
  </si>
  <si>
    <t>TESTANDO O NOVO BLOX SEAS NOVO JOGO DO ROBLOX</t>
  </si>
  <si>
    <t>2025-05-09T21:35:59Z</t>
  </si>
  <si>
    <t>Uv-ISkA_SFE</t>
  </si>
  <si>
    <t>RECOMECEI DO ZERO NO BLOX FRUITS COM 100 REAIS... OLHA O QUE EU COMPREI!</t>
  </si>
  <si>
    <t>2025-05-09T14:46:55Z</t>
  </si>
  <si>
    <t>ðŸŽ Link para baixar o jogo e jÃ¡ garantir um pacote de 300 USD em itens: ðŸ‘‰ https://dls.igg.com/event/giveaway/?key=pt/LuanClashWar  ðŸ’» AlÃ©m disso, vocÃª entra no ranking e pode ganhar um PC portÃ¡til Lenovo Legion Go! âš ï¸ CORRE! Vagas limitadas!  #ad #doomsdaylastsurvivors    Seja membro deste canal e ganhe benefÃ­cios: https://www.youtube.com/channel/UCR-Y4lWmrCYbr1XavmNMlvQ/join  â–ºDiscord LCW âžœhttps://discord.gg/canalclashwar â–ºInstagramâžœhttps://instagram.com/luanclashwar Contato Profissional: contato@clashwar.org (APENAS PARA EMPRESAS)</t>
  </si>
  <si>
    <t>VnRN4laq4ik</t>
  </si>
  <si>
    <t>ENTREI NA ROBLOX DE VERDADE! VIAJEI 1000 KM PRA ISSO!</t>
  </si>
  <si>
    <t>2025-05-08T15:19:24Z</t>
  </si>
  <si>
    <t>usHl8CoHKrU</t>
  </si>
  <si>
    <t>O NOVO TREM MAIS FORTE DO DEAD RAILS ESTÃ ABSURDO!</t>
  </si>
  <si>
    <t>2025-05-07T21:48:24Z</t>
  </si>
  <si>
    <t>tIhu6HvJxmw</t>
  </si>
  <si>
    <t>VAZAMENTOS DE BLOX SEAS!! NOVO JOGO DO ROBLOX</t>
  </si>
  <si>
    <t>2025-05-07T21:30:28Z</t>
  </si>
  <si>
    <t>FjxMDTN5QHA</t>
  </si>
  <si>
    <t>O ROBLOX TÃ DESTRUINDO MENTES!! ISSO PRECISA PARAR</t>
  </si>
  <si>
    <t>2025-05-06T21:26:58Z</t>
  </si>
  <si>
    <t>0ppm_S_919w</t>
  </si>
  <si>
    <t>JOGUEI O OBBY MAIS TROLL DO ROBLOX COM A TRIPULAÃ‡ÃƒO! ðŸ˜‚ðŸ”¥</t>
  </si>
  <si>
    <t>2025-05-05T22:08:25Z</t>
  </si>
  <si>
    <t>â–ºParkourâžœ https://www.roblox.com/pt/games/90897738996157/PARKOUR-LCW Seja membro deste canal e ganhe benefÃ­cios: https://www.youtube.com/channel/UCR-Y4lWmrCYbr1XavmNMlvQ/join  â–ºDiscord LCW âžœhttps://discord.gg/canalclashwar â–ºInstagramâžœhttps://instagram.com/luanclashwar Contato Profissional: contato@clashwar.org (APENAS PARA EMPRESAS)</t>
  </si>
  <si>
    <t>orjlYIe29d0</t>
  </si>
  <si>
    <t>LANÃ‡OU BLOX SEAS!! NOVO JOGO DA ROBLOX</t>
  </si>
  <si>
    <t>2025-05-05T21:59:57Z</t>
  </si>
  <si>
    <t>PARKOUR LCWâžœhttps://www.roblox.com/pt/games/90897738996157/PARKOUR-LCW  Seja membro deste canal e ganhe benefÃ­cios: https://www.youtube.com/channel/UCR-Y4lWmrCYbr1XavmNMlvQ/join  â–ºInstagramâžœhttps://instagram.com/luanclashwar Contato Profissional: contato@clashwar.org (APENAS PARA EMPRESAS)</t>
  </si>
  <si>
    <t>LY-BFnEvk2Q</t>
  </si>
  <si>
    <t>ðŸ”¥Blox Fruits: Do NÃ­vel 1 a 1500 com Apenas com GRAVITY V2 ðŸ˜± [FILME COMPLETO]</t>
  </si>
  <si>
    <t>2025-05-04T20:55:29Z</t>
  </si>
  <si>
    <t>x9XWOg8W92U</t>
  </si>
  <si>
    <t>ENTREI NA CONTA NÃVEL 1 MAIS RARA DO FREE FIRE! ðŸ˜±ðŸ”¥</t>
  </si>
  <si>
    <t>2025-05-03T21:27:46Z</t>
  </si>
  <si>
    <t>IvdHdsgw4LI</t>
  </si>
  <si>
    <t>ISSO Ã‰ REAL? CONSEGUI O ITEM IMPOSSÃVEL NO BLOX FRUITS!</t>
  </si>
  <si>
    <t>2025-05-02T22:20:34Z</t>
  </si>
  <si>
    <t>rYQusUe8Dik</t>
  </si>
  <si>
    <t>DESBLOQUEANDO 0,00001% NEL BACHIRA no BLUE LOCK RIVALS</t>
  </si>
  <si>
    <t>2025-05-01T22:02:43Z</t>
  </si>
  <si>
    <t>2Be8fVNRB1w</t>
  </si>
  <si>
    <t>0.0001% DE CHANCE DE CONSEGUIR A DRAGON NO BLOX FRUITS</t>
  </si>
  <si>
    <t>2025-04-30T20:52:16Z</t>
  </si>
  <si>
    <t>8ur--rFafdI</t>
  </si>
  <si>
    <t>ðŸ”¥Como VENCER o DEAD RAILS em TODAS as Partidas no Roblox!ðŸ’¥</t>
  </si>
  <si>
    <t>2025-04-29T22:03:28Z</t>
  </si>
  <si>
    <t>Baixe e Jogue Agora a nova temporada Chamas da Guerra no Arena Breakout: Infinite de GraÃ§aðŸ‘‰ https://p.itddo2.com/CanalClashWar  Use o cÃ³digo ' ABIcanalclashwar ' para ganhar recompensas exclusivas, como Skin: SkS [Light Desert Digital Camo Uzi Micro SMG]  https://www.arenabreakoutinfinite.com/act/a20240731cdk/?Language=pt-BR  Discord Arena Breakout: Infinite Brasil: https://discord.gg/9999P3SSSN Twitter: https://x.com/Playabibr Instagram: https://www.instagram.com/playabibr/ Facebook: https://www.facebook.com/PlayArenaBreakoutpc YouTube: https://www.youtube.com/@ArenaBreakoutInfinite #arenabreakoutinfinite #arenabreakoutpc #arenabreakoutbrasil #ABIS1 #chamasdaguerraABI  Seja membro deste canal e ganhe benefÃ­cios: https://www.youtube.com/channel/UCR-Y4lWmrCYbr1XavmNMlvQ/join  â–ºDiscord LCW âžœhttps://discord.gg/canalclashwar â–ºInstagramâžœhttps://instagram.com/luanclashwar Contato Profissional: contato@clashwar.org (APENAS PARA EMPRESAS)</t>
  </si>
  <si>
    <t>HU2wid8nsQU</t>
  </si>
  <si>
    <t>BLOX SEAS!! O NOVO JOGO DA ROBLOX!!!</t>
  </si>
  <si>
    <t>2025-04-29T21:41:14Z</t>
  </si>
  <si>
    <t>â–ºBlox Seasâžœhttps://discord.com/invite/ttE2TNNH7n Roblox  Seja membro deste canal e ganhe benefÃ­cios: https://www.youtube.com/channel/UCR-Y4lWmrCYbr1XavmNMlvQ/join  â–ºInstagramâžœhttps://instagram.com/luanclashwar Contato Profissional: contato@clashwar.org (APENAS PARA EMPRESAS)</t>
  </si>
  <si>
    <t>Jhw1tnirqxk</t>
  </si>
  <si>
    <t>ðŸ”¥O TOP 1 DO BLUE LOCK ME ENSINOU AS BURLAS SECRETASðŸš€</t>
  </si>
  <si>
    <t>2025-04-28T22:01:53Z</t>
  </si>
  <si>
    <t>l40PSs3O0es</t>
  </si>
  <si>
    <t>ðŸ”¥O ROBLOX ESTÃ SEM ENERGIA! ENTENDA o que estÃ¡ ACONTECENDO! ðŸš€</t>
  </si>
  <si>
    <t>2025-04-27T21:52:22Z</t>
  </si>
  <si>
    <t>5brqg056jUA</t>
  </si>
  <si>
    <t>A NOVA CREATION FRUIT Ã© a MELHOR FRUTA da HISTÃ“RIA do BLOX FRUITS!!</t>
  </si>
  <si>
    <t>2025-04-26T20:43:20Z</t>
  </si>
  <si>
    <t>YpWaJpXQB10</t>
  </si>
  <si>
    <t>ðŸ”¥ EU ABRI AS CAIXAS MAIS RARAS do FREE FIRE em 8 ANOS de JOGO! ðŸš€</t>
  </si>
  <si>
    <t>2025-04-25T21:46:01Z</t>
  </si>
  <si>
    <t>ðŸŽ Link para baixar o jogo e jÃ¡ garantir um pacote de 300 USD em itens: ðŸ‘‰ https://dls.igg.com/event/giveaway/?key=pt/LuanClashWar  ðŸ’» AlÃ©m disso, vocÃª entra no ranking e pode ganhar um PC portÃ¡til Lenovo Legion Go! âš ï¸ CORRE! Vagas limitadas!  #ad #doomsdaylastsurvivors  â–ºDiscord LCW âžœhttps://discord.gg/canalclashwar â–ºInstagramâžœhttps://instagram.com/luanclashwar Contato Profissional: contato@clashwar.org (APENAS PARA EMPRESAS)</t>
  </si>
  <si>
    <t>B6bOXkqJ428</t>
  </si>
  <si>
    <t>CRIEI CORAGEM PRA FALAR AS  VERDADES DO BLOX FRUITS - DRAGON????</t>
  </si>
  <si>
    <t>2025-04-25T21:27:01Z</t>
  </si>
  <si>
    <t>tbtyGIKgc0A</t>
  </si>
  <si>
    <t>ðŸ”¥Blox Fruits: Do NÃ­vel 1 a 1500 com Apenas PRESENTES de ADM ðŸ˜± [FILME COMPLETO]</t>
  </si>
  <si>
    <t>2025-04-24T21:42:49Z</t>
  </si>
  <si>
    <t>L9YzV4SeKFw</t>
  </si>
  <si>
    <t>ðŸ’¥ 20 MIL ROBUX no TORNEIO MAIS INSANO de BLUE LOCK! Quem foi o CAMPEÃƒO?</t>
  </si>
  <si>
    <t>2025-04-23T22:56:45Z</t>
  </si>
  <si>
    <t>31rZGEwy5nU</t>
  </si>
  <si>
    <t>OS ADMS DO BLUE LOCK ME DEIXARAM FORTE!! AO VIVO</t>
  </si>
  <si>
    <t>2025-04-23T21:19:20Z</t>
  </si>
  <si>
    <t>Hvqn2lMypgs</t>
  </si>
  <si>
    <t>ZEREI O DEAD RAILS PELA PRIMEIRA VEZ! CHEGUEI NO FIM DOS 80 MIL METROS!</t>
  </si>
  <si>
    <t>2025-04-22T21:51:37Z</t>
  </si>
  <si>
    <t>5-kb4lw5As0</t>
  </si>
  <si>
    <t>MELHOREI TODAS AS FRUTAS DO BLOX FRUITS NO NOVO PAINEL DE ADMIN!</t>
  </si>
  <si>
    <t>2025-04-21T22:47:24Z</t>
  </si>
  <si>
    <t>6Dle4W6-OHY</t>
  </si>
  <si>
    <t>CHEGOU O DIA de ZERAR DEAD RAILS!! SÃ“ PARAMOS NO MÃ‰XICO !!</t>
  </si>
  <si>
    <t>2025-04-21T21:37:32Z</t>
  </si>
  <si>
    <t>LTlJUJ17Ulo</t>
  </si>
  <si>
    <t>TROQUEI TODOS OS MEUS CUBOS MÃGICOS DEPOIS DE 5 ANOS NO FREE FIRE</t>
  </si>
  <si>
    <t>2025-04-20T21:12:55Z</t>
  </si>
  <si>
    <t>fYTOGdddb04</t>
  </si>
  <si>
    <t>PEGUEI O NOVO ITEM RARO SECRETO ANTES DE TODO MUNDO no Blox Fruits!</t>
  </si>
  <si>
    <t>2025-04-19T21:27:37Z</t>
  </si>
  <si>
    <t>yueQS_-YsZ4</t>
  </si>
  <si>
    <t>TESTANDO A NOVA ATUALIZAÃ‡ÃƒO de DEAD RAILS no ROBLOX</t>
  </si>
  <si>
    <t>2025-04-19T00:59:29Z</t>
  </si>
  <si>
    <t>hjAq13ELDs4</t>
  </si>
  <si>
    <t>DESBLOQUEANDO O NOVO ITEM RARO DA ATUALIZAÃ‡ÃƒO DO BLOX FRUITS</t>
  </si>
  <si>
    <t>2025-04-18T22:51:25Z</t>
  </si>
  <si>
    <t>PU-YBfwhBNg</t>
  </si>
  <si>
    <t>TESTANDO A NOVA ATUALIZAÃ‡ÃƒO do BLOX FRUITS!</t>
  </si>
  <si>
    <t>2025-04-18T03:43:04Z</t>
  </si>
  <si>
    <t>KgUwNlY79Eg</t>
  </si>
  <si>
    <t>FINALMENTEâ€¦ REWORK DA GRAVITY na UPDATE 26 do Blox Fruits!</t>
  </si>
  <si>
    <t>2025-04-17T22:08:00Z</t>
  </si>
  <si>
    <t>aJ3KiKV3bcA</t>
  </si>
  <si>
    <t>GASTEI 100 DIAS NO BLUE LOCK PRA PEGAR O JOGADOR DE 0,00001% DE CHANCE</t>
  </si>
  <si>
    <t>2025-04-16T21:47:45Z</t>
  </si>
  <si>
    <t>bn-Mq5zN97E</t>
  </si>
  <si>
    <t>GASTEI 100 HORAS pra CONSEGUIR a RAÃ‡A DRAGÃƒO V4 IMPOSSÃVEL no Blox Fruits!</t>
  </si>
  <si>
    <t>2025-04-15T22:23:31Z</t>
  </si>
  <si>
    <t>HrB6hQUT82c</t>
  </si>
  <si>
    <t>ATUALIZAÃ‡ÃƒO DO BLOX FRUITS COM DATA MARCADA !!</t>
  </si>
  <si>
    <t>2025-04-15T22:10:21Z</t>
  </si>
  <si>
    <t>GuqTgVpBflY</t>
  </si>
  <si>
    <t>O FIM DA ERA BLOX FRUITS - NOVA FRUTA GRAVITY CHEGOU!</t>
  </si>
  <si>
    <t>2025-04-14T21:28:44Z</t>
  </si>
  <si>
    <t>cwDPUOk_D5U</t>
  </si>
  <si>
    <t>Blox Fruits UPDATE 26 Fruta da CriaÃ§Ã£o!!</t>
  </si>
  <si>
    <t>2025-04-13T20:14:45Z</t>
  </si>
  <si>
    <t>DeqghBCT6Gw</t>
  </si>
  <si>
    <t>PRIMEIRA CONTA NÃVEL 1 COM SELO VERIFICADO NO FREE FIRE</t>
  </si>
  <si>
    <t>2025-04-12T22:02:44Z</t>
  </si>
  <si>
    <t>Teste agora o REDMAGIC 10 Pro e sinta o poder de um celular feito pra gamers de verdade!  â–ºREDMAGIC âžœ https://bit.ly/3Qw7N8D  Seja membro deste canal e ganhe benefÃ­cios: https://www.youtube.com/channel/UCR-Y4lWmrCYbr1XavmNMlvQ/join  â–ºDiscord LCW âžœhttps://discord.gg/canalclashwar â–ºInstagramâžœhttps://instagram.com/luanclashwar Contato Profissional: contato@clashwar.org (APENAS PARA EMPRESAS)</t>
  </si>
  <si>
    <t>EM_1OliAxc4</t>
  </si>
  <si>
    <t>FINALMENTE ATUALIZAÃ‡ÃƒO DO BLOX FRUITS!! Ã‰ HOJE</t>
  </si>
  <si>
    <t>2025-04-12T03:12:44Z</t>
  </si>
  <si>
    <t>UHmqF3rRwCI</t>
  </si>
  <si>
    <t>NÃƒO CONFIE NESSE NPC do Roblox...</t>
  </si>
  <si>
    <t>2025-04-11T21:32:10Z</t>
  </si>
  <si>
    <t>cnVkQ4sDKLY</t>
  </si>
  <si>
    <t>PEGANDO V4 DO DRAGÃƒO PELA PRIMEIRA VEZ no BLOX FRUITS!!</t>
  </si>
  <si>
    <t>2025-04-10T22:28:26Z</t>
  </si>
  <si>
    <t>GqpkJj3vm9g</t>
  </si>
  <si>
    <t>Blox Fruits Update 26 NOVO BOSS!!</t>
  </si>
  <si>
    <t>2025-04-10T22:19:55Z</t>
  </si>
  <si>
    <t>Yvxj9sRlhA4</t>
  </si>
  <si>
    <t>Zerei o Dead Rails a 80 MIL METROS por HORA! ðŸ’€ðŸš‚ VELOCIDADE INSANA!</t>
  </si>
  <si>
    <t>2025-04-09T22:49:01Z</t>
  </si>
  <si>
    <t>Lu98AwvBiyM</t>
  </si>
  <si>
    <t>ENVIANDO ROBUX NO ROBLOX E VAZAMENTOS BLOX SEAS</t>
  </si>
  <si>
    <t>2025-04-09T21:41:08Z</t>
  </si>
  <si>
    <t>kquk5JyGV9Y</t>
  </si>
  <si>
    <t>TESTEI O ROUBADOR DE BOLA NO BLUE LOCK RIVALS!.. ESSE ATACANTE Ã‰ MUITO APELÃƒO</t>
  </si>
  <si>
    <t>2025-04-08T21:32:34Z</t>
  </si>
  <si>
    <t>Zo_Q8fwoBpc</t>
  </si>
  <si>
    <t>Testei o Blox Fruits Fake e... Ã‰ MELHOR Que o Original!</t>
  </si>
  <si>
    <t>2025-04-07T21:33:32Z</t>
  </si>
  <si>
    <t>5Hm2FPjrubQ</t>
  </si>
  <si>
    <t>ZEREI o DRAGÃƒO no BLOX FRUITS TODOS os PODERES e ITENS em 24 HORAS!</t>
  </si>
  <si>
    <t>2025-04-06T20:14:42Z</t>
  </si>
  <si>
    <t>zyL3p86SSsI</t>
  </si>
  <si>
    <t>Avaliei a Conta da MINHA FÃƒ NÂº1 no Blox Fruits (EpisÃ³dio 2 Novela'S LCW)</t>
  </si>
  <si>
    <t>2025-04-05T21:19:27Z</t>
  </si>
  <si>
    <t>Na24C9RPWTU</t>
  </si>
  <si>
    <t>TROQUEI UM PRESENTE DE ADM no BLOX FRUITS! VEJA QUEM DEU A MELHOR OFERTA</t>
  </si>
  <si>
    <t>2025-04-04T21:57:09Z</t>
  </si>
  <si>
    <t>EAIyvbCH0Wc</t>
  </si>
  <si>
    <t>DONO DO BLOX SEAS ME CONTOU A DATA DE LANÃ‡AMENTO</t>
  </si>
  <si>
    <t>2025-04-04T21:22:50Z</t>
  </si>
  <si>
    <t>Eto-JYxzs5U</t>
  </si>
  <si>
    <t>FUGA IMPOSSÃVEL NO DEAD RAILS! Consegui Chegar no MÃ‰XICO no ROBLOX..</t>
  </si>
  <si>
    <t>2025-04-03T22:09:17Z</t>
  </si>
  <si>
    <t>b9IZd0SiNQw</t>
  </si>
  <si>
    <t>Conta NÃ­vel 1 com TODOS os Itens Raros do Free Fire â€“ Parece HACK, Mas Ã‰ Real!</t>
  </si>
  <si>
    <t>2025-04-02T21:32:26Z</t>
  </si>
  <si>
    <t>5YATwrGWhFc</t>
  </si>
  <si>
    <t>FREE FIRE RUMO A NOVA LIGA DESAFIANTE MASTER</t>
  </si>
  <si>
    <t>2025-04-02T21:26:50Z</t>
  </si>
  <si>
    <t>ltz-A1C5DvY</t>
  </si>
  <si>
    <t>Blox Fruits FINALMENTE NOVA ATUALIZAÃ‡ÃƒO!! (EpisÃ³dio 1 Novela'S LCW)</t>
  </si>
  <si>
    <t>2025-04-01T21:21:49Z</t>
  </si>
  <si>
    <t>Wb1UE_qlO5U</t>
  </si>
  <si>
    <t>BLOX SEAS Ã‰  O NOVO HYPE DO ROBLOX</t>
  </si>
  <si>
    <t>2025-03-31T21:46:25Z</t>
  </si>
  <si>
    <t>6LNCKxUNem0</t>
  </si>
  <si>
    <t>A NOVA FRUTA GRAVIDADE CHEGOU no Blox Fruits... testei antes de TODO MUNDO!</t>
  </si>
  <si>
    <t>2025-03-30T22:11:28Z</t>
  </si>
  <si>
    <t>PWX_2ikdZjM</t>
  </si>
  <si>
    <t>DESBLOQUEANDO 0,025% NEL Isagi no BLUE LOCK RIVALS</t>
  </si>
  <si>
    <t>2025-03-29T22:44:25Z</t>
  </si>
  <si>
    <t>asy88j20K8A</t>
  </si>
  <si>
    <t>ESSE NOVO JOGO Ã‰ O NOVO FREE FIRE? Testei BLOOD STRIKE pela 1Âª vez!</t>
  </si>
  <si>
    <t>2025-03-29T14:12:46Z</t>
  </si>
  <si>
    <t>Blood Strike comemora seu primeiro aniversÃ¡rio com uma atualizaÃ§Ã£o massiva e repleta de recompensas. Se vocÃª entrar no jogo no dia 30 de marÃ§o, vocÃª receberÃ¡ Grandes Supervisores. Com mais de 50 milhÃµes de downloads no primeiro ano, o jogo estÃ¡ incrÃ­vel!!!     Seja membro deste canal e ganhe benefÃ­cios: https://www.youtube.com/channel/UCR-Y4lWmrCYbr1XavmNMlvQ/join  â–ºDiscord LCW âžœhttps://discord.gg/canalclashwar â–ºInstagramâžœhttps://instagram.com/luanclashwar Contato Profissional: contato@clashwar.org (APENAS PARA EMPRESAS)</t>
  </si>
  <si>
    <t>BfsLOEpAxvc</t>
  </si>
  <si>
    <t>TIVE QUE PEDIR PRO ADM BANIR ELE DO BLOX FRUITS... ME ARREPENDI?</t>
  </si>
  <si>
    <t>2025-03-28T21:03:44Z</t>
  </si>
  <si>
    <t>5JGId_BenfA</t>
  </si>
  <si>
    <t>Top 5 Jogos MAIS PAY TO WIN do Roblox Prepare o Bolso!</t>
  </si>
  <si>
    <t>2025-03-27T21:27:42Z</t>
  </si>
  <si>
    <t>VP0enL4S-0A</t>
  </si>
  <si>
    <t>Usei TODOS os Cubos MÃ¡gicos dessa conta por esse motivo</t>
  </si>
  <si>
    <t>2025-03-26T21:55:54Z</t>
  </si>
  <si>
    <t>ywrbrsSXadk</t>
  </si>
  <si>
    <t>O NOVO JOGO DO ROBLOX : BLOX SEAS!!</t>
  </si>
  <si>
    <t>2025-03-26T21:36:32Z</t>
  </si>
  <si>
    <t>nYuH_0q3cs4</t>
  </si>
  <si>
    <t>O DONO DO BLOX FRUITS ME ACHOU AO VIVO E TRANSFORMOU TUDO EM CAOS!</t>
  </si>
  <si>
    <t>2025-03-25T21:45:12Z</t>
  </si>
  <si>
    <t>J8v5SMufO5w</t>
  </si>
  <si>
    <t>O ÃšNICO JOGADOR DO MUNDO COM ESSE TÃTULO RARO NO BLOX FRUITS (histÃ³rico)</t>
  </si>
  <si>
    <t>2025-03-24T21:50:12Z</t>
  </si>
  <si>
    <t>wvOM7psYe1w</t>
  </si>
  <si>
    <t>OI. EU VOLTEI.. DANDO PRESENTES DE ADM no ROBLOX</t>
  </si>
  <si>
    <t>2025-03-24T00:54:53Z</t>
  </si>
  <si>
    <t>vsJz9HJVNjM</t>
  </si>
  <si>
    <t>O BRASIL FOI NOTADO PELOS DONOS DO BLOX FRUITS</t>
  </si>
  <si>
    <t>2025-03-23T21:22:31Z</t>
  </si>
  <si>
    <t>IQ4Adm5TuMg</t>
  </si>
  <si>
    <t>BLOX FRUITS SE ARREPENDEU E TIROU MEU BAN</t>
  </si>
  <si>
    <t>2025-03-22T21:45:00Z</t>
  </si>
  <si>
    <t>ZS-opkbX2KM</t>
  </si>
  <si>
    <t>O Jogador MAIS RICO do Roblox me deu um PRESENTE no Blox Fruits</t>
  </si>
  <si>
    <t>2025-03-21T21:37:15Z</t>
  </si>
  <si>
    <t>euZ6CBIwJd8</t>
  </si>
  <si>
    <t>DISTRIBUINDO PRESENTES DE ADMS PARA os INSCRITOS no BLOX FRUITS!</t>
  </si>
  <si>
    <t>2025-03-21T21:09:32Z</t>
  </si>
  <si>
    <t>pebgSNLL3wU</t>
  </si>
  <si>
    <t>DONO DO BLOX SEAS ME ENVIOU A NOVA FRUTA ANTES DE TODO MUNDO</t>
  </si>
  <si>
    <t>2025-03-20T20:56:08Z</t>
  </si>
  <si>
    <t>vUGckPF9d30</t>
  </si>
  <si>
    <t>O DIA FINALMENTE CHEGOU!! BLOX SEAS VS FREE FIRE</t>
  </si>
  <si>
    <t>2025-03-19T22:29:27Z</t>
  </si>
  <si>
    <t>qkxxSmViTwA</t>
  </si>
  <si>
    <t>DONO DO BLOX FRUITS ME FEZ UMA PROPOSTA IRRECUSÃVEL</t>
  </si>
  <si>
    <t>2025-03-18T23:20:19Z</t>
  </si>
  <si>
    <t>nAjewCSQAXs</t>
  </si>
  <si>
    <t>BLOX SEAS O NOVO JOGO DO ROBLOX!</t>
  </si>
  <si>
    <t>2025-03-18T21:51:46Z</t>
  </si>
  <si>
    <t>IMJZgyPHmtQ</t>
  </si>
  <si>
    <t>O PAI DESSE INSCRITO REVELOU UM SEGREDO CHOCANTE SOBRE BLOX FRUITS!</t>
  </si>
  <si>
    <t>2025-03-17T22:38:25Z</t>
  </si>
  <si>
    <t>â–ºChico Lico âžœ https://youtube.com/@LCWChicolico33?si=qRItwwMCkcTPKk9W  Seja membro deste canal e ganhe benefÃ­cios: https://www.youtube.com/channel/UCR-Y4lWmrCYbr1XavmNMlvQ/join  â–ºDiscord LCW âžœhttps://discord.gg/canalclashwar â–ºInstagramâžœhttps://instagram.com/luanclashwar Contato Profissional: contato@clashwar.org (APENAS PARA EMPRESAS)</t>
  </si>
  <si>
    <t>WPpcVaOA5NU</t>
  </si>
  <si>
    <t>DEPOIS DE 10 MESES CONSEGUI O CARRO MAIS RARO DO GTA RP</t>
  </si>
  <si>
    <t>2025-03-16T21:39:14Z</t>
  </si>
  <si>
    <t>1epf733fmBE</t>
  </si>
  <si>
    <t>MONTEI UM PC DE 50 MIL REAIS SÃ“ PRA JOGAR ROBLOX (montando o melhor pc gamer)</t>
  </si>
  <si>
    <t>2025-03-16T14:45:00Z</t>
  </si>
  <si>
    <t>hutUvxZAkd0</t>
  </si>
  <si>
    <t>TRANSFERI ITENS ANTIGOS PARA UMA CONTA HUMILDE NO FREE FIRE E O DONO CHOROU</t>
  </si>
  <si>
    <t>2025-03-15T21:39:57Z</t>
  </si>
  <si>
    <t>8ELZzK3UK2Q</t>
  </si>
  <si>
    <t>EX FUNCIONÃRIO do BLOX FRUITS CONTOU TODAS VERDADES</t>
  </si>
  <si>
    <t>2025-03-14T22:58:00Z</t>
  </si>
  <si>
    <t>LXgPyRMLlJg</t>
  </si>
  <si>
    <t>AS VERDADES... BLOX FRUITS! ROBLOX</t>
  </si>
  <si>
    <t>2025-03-14T20:48:13Z</t>
  </si>
  <si>
    <t>Roblox  Seja membro deste canal e ganhe benefÃ­cios: https://www.youtube.com/channel/UCR-Y4lWmrCYbr1XavmNMlvQ/join  â–ºInstagramâžœhttps://instagram.com/luanclashwar Contato Profissional: contato@clashwar.org (APENAS PARA EMPRESAS)</t>
  </si>
  <si>
    <t>madR9pfdQnE</t>
  </si>
  <si>
    <t>Desbloqueando o PODER RARO de 0.001% no Blue Lock Rivals (Roblox)</t>
  </si>
  <si>
    <t>2025-03-11T21:51:33Z</t>
  </si>
  <si>
    <t>5oP28gMgaKc</t>
  </si>
  <si>
    <t>JOGANDO BLUE LOCKS E ROBLOX!</t>
  </si>
  <si>
    <t>2025-03-11T21:42:42Z</t>
  </si>
  <si>
    <t>oieqBN_ngjk</t>
  </si>
  <si>
    <t>0.0001% de Chance! Peguei o Item Mais Raro do Free Fire?!</t>
  </si>
  <si>
    <t>2025-03-10T22:22:15Z</t>
  </si>
  <si>
    <t>ma_sM3hBftI</t>
  </si>
  <si>
    <t>FUI BANIDO ENTÃƒO... VAZEI TUDO do BLOX FRUITS</t>
  </si>
  <si>
    <t>2025-03-09T22:02:27Z</t>
  </si>
  <si>
    <t>â–ºBlox Seasâžœhttps://discord.gg/ttE2TNNH7n  Seja membro deste canal e ganhe benefÃ­cios: https://www.youtube.com/channel/UCR-Y4lWmrCYbr1XavmNMlvQ/join  â–ºDiscord LCW âžœhttps://discord.gg/canalclashwar â–ºInstagramâžœhttps://instagram.com/luanclashwar Contato Profissional: contato@clashwar.org (APENAS PARA EMPRESAS)</t>
  </si>
  <si>
    <t>cuU3ZRQCvcc</t>
  </si>
  <si>
    <t>Tour Pela Minha Conta de 2 Anos do Blox Fruits</t>
  </si>
  <si>
    <t>2025-03-08T20:55:43Z</t>
  </si>
  <si>
    <t>Corra para aproveitar o prÃ©-registro de Crystal of Atlan e receber DIVERSAS recompensas: https://coau.onelink.me/Kb3c/swlgds96  Seja membro deste canal e ganhe benefÃ­cios: https://www.youtube.com/channel/UCR-Y4lWmrCYbr1XavmNMlvQ/join  â–ºDiscord LCW âžœhttps://discord.gg/canalclashwar â–ºInstagramâžœhttps://instagram.com/luanclashwar Contato Profissional: contato@clashwar.org (APENAS PARA EMPRESAS)</t>
  </si>
  <si>
    <t>ihXGwO4DhIQ</t>
  </si>
  <si>
    <t>ME ASSUSTEI COM A CONTA NÃVEL 1 QUE TEM OS ITENS MAIS RAROS DO FREE FIRE</t>
  </si>
  <si>
    <t>2025-03-07T21:23:50Z</t>
  </si>
  <si>
    <t>ACVdpbUn0js</t>
  </si>
  <si>
    <t>CONTANDO AS VERDADES SOBRE BLOX FRUITS</t>
  </si>
  <si>
    <t>2025-03-06T22:05:16Z</t>
  </si>
  <si>
    <t>W0Wy4KcHiAc</t>
  </si>
  <si>
    <t>JOGANDO ROUND 6 NO ROBLOX COM A TRIPULAÃ‡ÃƒO *Vencemos?*</t>
  </si>
  <si>
    <t>2025-03-06T22:02:08Z</t>
  </si>
  <si>
    <t>7G11fVd9vDo</t>
  </si>
  <si>
    <t>Fui banido do Blox Fruits... e agora?</t>
  </si>
  <si>
    <t>2025-03-05T23:44:40Z</t>
  </si>
  <si>
    <t>CpqbMI76ldc</t>
  </si>
  <si>
    <t>DESBLOQUEANDO 0,00001% Don LORENZO no BLUE LOCK RIVALS</t>
  </si>
  <si>
    <t>2025-03-04T22:48:16Z</t>
  </si>
  <si>
    <t>xAu3w0IOMOY</t>
  </si>
  <si>
    <t>SOLO VS SQUAD INSANO! AMASSANDO GERAL NO FREE FIRE!</t>
  </si>
  <si>
    <t>2025-03-04T21:47:55Z</t>
  </si>
  <si>
    <t>CÃ³diguins do Narutooo e do Sasukeee Free Fire  Seja membro deste canal e ganhe benefÃ­cios: https://www.youtube.com/channel/UCR-Y4lWmrCYbr1XavmNMlvQ/join  â–ºInstagramâžœhttps://instagram.com/luanclashwar Contato Profissional: contato@clashwar.org (APENAS PARA EMPRESAS)</t>
  </si>
  <si>
    <t>jx_VdtZmyU8</t>
  </si>
  <si>
    <t>ABRI 5 PRESENTES DE ADM PRA VER QUANTAS FRUTAS RARA CONSIGO NO BLOX FRUITS</t>
  </si>
  <si>
    <t>2025-03-03T21:02:13Z</t>
  </si>
  <si>
    <t>WyGTm6hJFDY</t>
  </si>
  <si>
    <t>O IMPOSSÃVEL ACONTECEU! ABRI 2 PRESENTES de ADMs O PRESENTE MAIS RARO DO BLOX FRUITS</t>
  </si>
  <si>
    <t>2025-03-02T22:15:01Z</t>
  </si>
  <si>
    <t>Y8QjC3rh3Pw</t>
  </si>
  <si>
    <t>24H TRADE com TODOS OS ITENS 'SUPER RAROS' IMPOSSÃVEIS de OBTER no BLOX FRUITS'</t>
  </si>
  <si>
    <t>2025-03-01T19:45:13Z</t>
  </si>
  <si>
    <t>pkPtbCzZ6hw</t>
  </si>
  <si>
    <t>ELE JUNTOU CAIXAS RARAS no FREE FIRE POR 1.000 DIAS..!</t>
  </si>
  <si>
    <t>2025-02-28T20:05:11Z</t>
  </si>
  <si>
    <t>66RU8l1lpvw</t>
  </si>
  <si>
    <t>NOVA ATUALIZAÃ‡ÃƒO 26 DO BLOX FRUITS VAZOU! DIVINE ART CHEGANDO..!</t>
  </si>
  <si>
    <t>2025-02-27T21:51:54Z</t>
  </si>
  <si>
    <t>yvqcFQImj2w</t>
  </si>
  <si>
    <t>1 ao 700 com a DRAGON vs YETI no Blox Fruits (Filme Completo)</t>
  </si>
  <si>
    <t>2025-02-26T22:57:42Z</t>
  </si>
  <si>
    <t>6JwQEzqOklI</t>
  </si>
  <si>
    <t>VENOM REWORK CHEGOU NO BLOX FRUITS! MAIS FORTE QUE A DRAGON</t>
  </si>
  <si>
    <t>2025-02-25T20:53:00Z</t>
  </si>
  <si>
    <t>2K8lscu98uc</t>
  </si>
  <si>
    <t>NOVA Caixa Colecionador de DragÃ£o DÃ Fruta PERM GRÃTIS no Blox Fruits</t>
  </si>
  <si>
    <t>2025-02-24T21:35:14Z</t>
  </si>
  <si>
    <t>XAqkXC8UG-Y</t>
  </si>
  <si>
    <t>GASTEI 1.000,00 NA TRUE TRIPLE YORU PRA VER QUAL ENCANTAMENTO RARO EU CONSIGO no BLOX FRUITS</t>
  </si>
  <si>
    <t>2025-02-23T19:54:37Z</t>
  </si>
  <si>
    <t>4MGXiuSS_i0</t>
  </si>
  <si>
    <t>DEPOIS DO QUE ACONTECEU TIVE QUE ENTRAR NA CONTA DA MINHA ESPOSA NO BLOX FRUITS E..!</t>
  </si>
  <si>
    <t>2025-02-22T20:54:16Z</t>
  </si>
  <si>
    <t>wXbTHOgyAWQ</t>
  </si>
  <si>
    <t>ME ASSUSTEI COM OS ITENS RAROS QUE ESSA CONTA LEVEL 100 TEM NO FREE FIRE</t>
  </si>
  <si>
    <t>2025-02-21T21:50:44Z</t>
  </si>
  <si>
    <t>5LtrnvTUw9o</t>
  </si>
  <si>
    <t>Contei Pra Minha ESPOSA que PAGUEI 50 MIL REAIS EM UMA CONTA DE ROBLOX E..!</t>
  </si>
  <si>
    <t>2025-02-20T21:46:46Z</t>
  </si>
  <si>
    <t>dgYTqkfV4Zc</t>
  </si>
  <si>
    <t>Meu dia mais sortudo de todos os tempos no Blox Fruits (DRAGON BLUE)</t>
  </si>
  <si>
    <t>2025-02-19T21:26:57Z</t>
  </si>
  <si>
    <t>NjdFCmdFbeY</t>
  </si>
  <si>
    <t>Testando a NOVA LOJA dentro do Blox Fruits</t>
  </si>
  <si>
    <t>2025-02-18T21:48:04Z</t>
  </si>
  <si>
    <t>kwburHlptTc</t>
  </si>
  <si>
    <t>Deixei uma CrianÃ§a de 9 Anos Escolher TUDO QUE ELE QUISER no Blox Fruits</t>
  </si>
  <si>
    <t>2025-02-17T22:27:55Z</t>
  </si>
  <si>
    <t>â–ºguhâžœ @guuhsxz   Seja membro deste canal e ganhe benefÃ­cios: https://www.youtube.com/channel/UCR-Y4lWmrCYbr1XavmNMlvQ/join  â–ºDiscord LCW âžœhttps://discord.gg/canalclashwar â–ºInstagramâžœhttps://instagram.com/luanclashwar Contato Profissional: contato@clashwar.org (APENAS PARA EMPRESAS)</t>
  </si>
  <si>
    <t>D4gl1YOhAFY</t>
  </si>
  <si>
    <t>Comendo DRAGON TOKENS na frente de ESCAMADORES.. (Blox Fruits)</t>
  </si>
  <si>
    <t>2025-02-16T20:18:26Z</t>
  </si>
  <si>
    <t>1pesIWTEJNg</t>
  </si>
  <si>
    <t>Control Rework BLOX FRUITS (WEST E EAST)</t>
  </si>
  <si>
    <t>2025-02-15T19:48:07Z</t>
  </si>
  <si>
    <t>iH8ylgPn_5U</t>
  </si>
  <si>
    <t>A CASA CAIU...DEU RUIM COM MINHA CONTA PRINCIPAL do BLOX FRUITS</t>
  </si>
  <si>
    <t>2025-02-14T21:24:00Z</t>
  </si>
  <si>
    <t>ej0DuplCgXs</t>
  </si>
  <si>
    <t>ðŸ”¥Blox Fruits: Do NÃ­vel 1 a 2600 com Apenas TOKEN do DRAGÃƒOðŸ˜± [FILME COMPLETO]</t>
  </si>
  <si>
    <t>2025-02-13T20:56:20Z</t>
  </si>
  <si>
    <t>JUFfFO65dyA</t>
  </si>
  <si>
    <t>DEI 500 REAIS EM DIAMANTES PARA UMA CRIANÃ‡A NO FREE FIRE (ELA COMPROU TUDO!)</t>
  </si>
  <si>
    <t>2025-02-12T21:26:28Z</t>
  </si>
  <si>
    <t>kUlSyXlVTXY</t>
  </si>
  <si>
    <t>O PIOR ACONTECEU COM MINHA CONTA DA TRUE TRIPLE YORU... BLOX FRUITS</t>
  </si>
  <si>
    <t>2025-02-11T21:51:31Z</t>
  </si>
  <si>
    <t>jk-ljUkYyK4</t>
  </si>
  <si>
    <t>LIBERANDO FRUTAS PERMANENTES GRÃTIS NO BLOX FRUITS</t>
  </si>
  <si>
    <t>2025-02-10T21:55:13Z</t>
  </si>
  <si>
    <t>JD5zjy4J-7g</t>
  </si>
  <si>
    <t>24 HORAS PEGANDO OS NOVOS ITENS RAROS NA CONTA DO MEU FILHO no BLOX FRUITS</t>
  </si>
  <si>
    <t>2025-02-09T20:51:59Z</t>
  </si>
  <si>
    <t>FZLoOX_F7Cw</t>
  </si>
  <si>
    <t>ðŸ”¥ Blox Fruits: Do NÃ­vel 1 a 2000 com 1.000,00 REAIS EM ROBUX ðŸ˜± [FILME COMPLETO]</t>
  </si>
  <si>
    <t>2025-02-08T22:42:23Z</t>
  </si>
  <si>
    <t>8c11xvN7xUM</t>
  </si>
  <si>
    <t>SETUP GAMER 2025</t>
  </si>
  <si>
    <t>2025-02-08T15:24:16Z</t>
  </si>
  <si>
    <t>_zwsIb1TJJ0</t>
  </si>
  <si>
    <t>TODOS OS BOSSES DO BLOX FRUITS VS TRUE TRIPLE YORU</t>
  </si>
  <si>
    <t>2025-02-07T21:05:22Z</t>
  </si>
  <si>
    <t>ZK5f8N7UEPI</t>
  </si>
  <si>
    <t>PVP DE LVL 1 COM PRESENTE MÃTICO no BLOX FRUITS</t>
  </si>
  <si>
    <t>2025-02-06T21:23:22Z</t>
  </si>
  <si>
    <t>zZ9XXsplWJU</t>
  </si>
  <si>
    <t>CONTEI A VERDADE! PAGUEI 50 MIL REAIS NUMA CONTA DE ROBLOX</t>
  </si>
  <si>
    <t>2025-02-05T22:35:31Z</t>
  </si>
  <si>
    <t>73zaCKsJXxc</t>
  </si>
  <si>
    <t>TRUE TRIPLE YORU VS 3 LEVIATHANS no BLOX FRUITS</t>
  </si>
  <si>
    <t>2025-02-04T22:28:22Z</t>
  </si>
  <si>
    <t>bvTPHKG1AGo</t>
  </si>
  <si>
    <t>TENHO O MAIOR INVENTÃRIO DE FRUTAS DO BLOX FRUITS!</t>
  </si>
  <si>
    <t>2025-02-03T21:37:09Z</t>
  </si>
  <si>
    <t>sYiHS5Q2KEk</t>
  </si>
  <si>
    <t>Pacote Colecionador de DragÃ£o no Blox Fruits + Frutas PERMANENTES GRÃTIS!</t>
  </si>
  <si>
    <t>2025-02-02T22:16:00Z</t>
  </si>
  <si>
    <t>NINGUÃ‰M ENTENDE COMO ESSA CONTA NÃVEL 1 TEM TODOS ITENS RAROS DO FREE FIRE</t>
  </si>
  <si>
    <t>2025-02-01T20:15:39Z</t>
  </si>
  <si>
    <t>gLn4WFIXww8</t>
  </si>
  <si>
    <t>Rip Indra Admin AMALDIÃ‡OOU Meu SERVIDOR no Blox Fruits..!</t>
  </si>
  <si>
    <t>2025-01-31T21:06:38Z</t>
  </si>
  <si>
    <t>r4XTZN43vY4</t>
  </si>
  <si>
    <t>VOLTEIII! RIP INDRA ME DEU A TRUE TRIPLE YORU no BLOX FRUITS</t>
  </si>
  <si>
    <t>2025-01-30T20:32:25Z</t>
  </si>
  <si>
    <t>ZRzYPUQ-FSc</t>
  </si>
  <si>
    <t>OBRIGADO! NÃƒO Ã‰ O FIM, EU VOLTO JÃ JÃ â¤ï¸</t>
  </si>
  <si>
    <t>2025-01-19T20:15:02Z</t>
  </si>
  <si>
    <t>zPprd3aR3Zo</t>
  </si>
  <si>
    <t>GIREI 100 FRUTAS ATÃ‰ CONSEGUIR AS 2 DRAGONs do BLOXÂ FRUITS</t>
  </si>
  <si>
    <t>2025-01-18T20:41:56Z</t>
  </si>
  <si>
    <t>9g3Iqvz4tRA</t>
  </si>
  <si>
    <t>Rip Indra Me Deu o PRESENTE SECRETO DE DONO do Blox Fruits</t>
  </si>
  <si>
    <t>2025-01-17T21:20:40Z</t>
  </si>
  <si>
    <t>jfkQ79wfjmU</t>
  </si>
  <si>
    <t>Comendo FRUTAS do YETI na frente dos ESCAMADORES do Blox Fruits</t>
  </si>
  <si>
    <t>2025-01-16T20:10:55Z</t>
  </si>
  <si>
    <t>â–ºSkeleton Crew âžœhttps://urlgeni.us/disneyplus/z9Xue  Seja membro deste canal e ganhe benefÃ­cios: https://www.youtube.com/channel/UCR-Y4lWmrCYbr1XavmNMlvQ/join  â–ºDiscord LCW âžœhttps://discord.gg/canalclashwar â–ºInstagramâžœhttps://instagram.com/luanclashwar Contato Profissional: contato@clashwar.org (APENAS PARA EMPRESAS)</t>
  </si>
  <si>
    <t>aCfvbj8W7Qw</t>
  </si>
  <si>
    <t>ME ASSUSTEI COM OS ITENS RAROS QUE ESSA CONTA LEVEL 1 TEM NO FREE FIRE</t>
  </si>
  <si>
    <t>2025-01-15T21:43:59Z</t>
  </si>
  <si>
    <t>#narutoff  #ffxnarutoshippuden   Seja membro deste canal e ganhe benefÃ­cios: https://www.youtube.com/channel/UCR-Y4lWmrCYbr1XavmNMlvQ/join  â–ºDiscord LCW âžœhttps://discord.gg/canalclashwar â–ºInstagramâžœhttps://instagram.com/luanclashwar Contato Profissional: contato@clashwar.org (APENAS PARA EMPRESAS)</t>
  </si>
  <si>
    <t>cG5mL5h_dv8</t>
  </si>
  <si>
    <t>O QUE AS PESSOAS OFERECEM NA DRAGON AZUL DEPOIS DELA SAIR DO BLOX FRUITS</t>
  </si>
  <si>
    <t>2025-01-14T22:19:06Z</t>
  </si>
  <si>
    <t>IK_bxAkgJ_k</t>
  </si>
  <si>
    <t>ABRI 1.000 PRESENTES QUE LIBERAM FRUTAS PERMANENTES NO BLOX FRUITS</t>
  </si>
  <si>
    <t>2025-01-13T20:33:20Z</t>
  </si>
  <si>
    <t>SNzJQElvrVg</t>
  </si>
  <si>
    <t>A NOVA DRAGON NO CHÃƒO DO BLOX FRUITS MUITA SORTE</t>
  </si>
  <si>
    <t>2025-01-12T20:33:51Z</t>
  </si>
  <si>
    <t>vmV7_Q5IFQI</t>
  </si>
  <si>
    <t>ELE ACHOU QUE ESTAVA SEGURO, MAS FIZ A CASA DELE CAIR no ROBLOX!</t>
  </si>
  <si>
    <t>2025-01-11T20:58:19Z</t>
  </si>
  <si>
    <t>wco6e-jDD7w</t>
  </si>
  <si>
    <t>ðŸ”¥Blox Fruits: Do NÃ­vel 1 a 1500 com Apenas PRESENTES MITICOS ðŸ˜± [FILME COMPLETO]</t>
  </si>
  <si>
    <t>2025-01-10T21:33:52Z</t>
  </si>
  <si>
    <t>ovB8xI3szU0</t>
  </si>
  <si>
    <t>ABRINDO PRESENTES RAROS EM CONTAS LEVEL 1 PRA VER QUANTAS DRAGONS EU CONSIGO no Blox FRUITS</t>
  </si>
  <si>
    <t>2025-01-09T21:27:50Z</t>
  </si>
  <si>
    <t>lODCZWMLIxs</t>
  </si>
  <si>
    <t>FUI NA CASA DE UM INSCRITO AUTISTA COLOCAR A ANGELICAL no FREE FIRE</t>
  </si>
  <si>
    <t>2025-01-08T21:11:07Z</t>
  </si>
  <si>
    <t>hvfiX8TAEyM</t>
  </si>
  <si>
    <t>A CASA CAIU... FUI DESCOBERTO no ROBLOX</t>
  </si>
  <si>
    <t>2025-01-07T21:44:00Z</t>
  </si>
  <si>
    <t>idzSdbiqXhY</t>
  </si>
  <si>
    <t>ACABOU... FUI HACKEADO no BLOX FRUITS</t>
  </si>
  <si>
    <t>2025-01-06T21:35:50Z</t>
  </si>
  <si>
    <t>Bzm3xv3D1Sg</t>
  </si>
  <si>
    <t>ENTREI EM ROUND SIX NO ROBLOX E NÃƒO ACREDITEI NO FINAL!</t>
  </si>
  <si>
    <t>2025-01-05T21:51:09Z</t>
  </si>
  <si>
    <t>ZPMcixEWCLY</t>
  </si>
  <si>
    <t>ABRI PRESENTES MITICOS EM CONTAS LEVEL 1 PRA VER QUANTAS FRUTAS RARAS CONSIGO no BLOX FRUITS</t>
  </si>
  <si>
    <t>2025-01-04T22:28:21Z</t>
  </si>
  <si>
    <t>49j4jWEiLYM</t>
  </si>
  <si>
    <t>ABRI 50 PRESENTES MITICOS PRA VER QUANTAS NOVAS DRAGONS EU CONSEGUIRIA NO BLOX FRUITS</t>
  </si>
  <si>
    <t>2025-01-03T21:32:04Z</t>
  </si>
  <si>
    <t>â–ºCanal Colega Guhâžœ https://www.youtube.com/@guuhsxz  Seja membro deste canal e ganhe benefÃ­cios: https://www.youtube.com/channel/UCR-Y4lWmrCYbr1XavmNMlvQ/join  â–ºInstagramâžœhttps://instagram.com/luanclashwar Contato Profissional: contato@clashwar.org (APENAS PARA EMPRESAS)</t>
  </si>
  <si>
    <t>5nWdmepHy-Q</t>
  </si>
  <si>
    <t>COMPAREI UMA CONTA DE 10 REAIS VS UMA CONTA DE 10 MIL REAIS NO BLOX FRUITS</t>
  </si>
  <si>
    <t>2025-01-02T21:35:10Z</t>
  </si>
  <si>
    <t>vui3me3CsyM</t>
  </si>
  <si>
    <t>01 de JANEIRO de 2025! OBRIGADO ROBLOX</t>
  </si>
  <si>
    <t>2025-01-01T22:55:02Z</t>
  </si>
  <si>
    <t>I_afKguMxxg</t>
  </si>
  <si>
    <t>ÃšLTIMO DIA DO ANO PEGANDO a V4 DRACO pro MEU FILHO... Blox Fruits</t>
  </si>
  <si>
    <t>2024-12-31T21:42:59Z</t>
  </si>
  <si>
    <t>1nQTGqEMNe4</t>
  </si>
  <si>
    <t>ðŸ¤¯NOOB LEVEL 1 COM A NOVA DRAGON DESPERTADA no BLOX FRUITS</t>
  </si>
  <si>
    <t>2024-12-30T22:04:09Z</t>
  </si>
  <si>
    <t>Wyp32UIk9uI</t>
  </si>
  <si>
    <t>Deixei uma CrianÃ§a de 9 Anos COMPRAR TUDO do Roblox</t>
  </si>
  <si>
    <t>2024-12-29T21:17:39Z</t>
  </si>
  <si>
    <t>5EL83XRTAHw</t>
  </si>
  <si>
    <t>Vai Passar-Dalete Hungria #daletehungria</t>
  </si>
  <si>
    <t>2026-02-26T14:31:37Z</t>
  </si>
  <si>
    <t>QtKcsbs0xCg</t>
  </si>
  <si>
    <t>Dalete Hungria | Vai Passar #shorts</t>
  </si>
  <si>
    <t>2026-02-25T14:45:03Z</t>
  </si>
  <si>
    <t>JGAw4JZDohw</t>
  </si>
  <si>
    <t>Lindo BebÃª-Dalete Hungria</t>
  </si>
  <si>
    <t>2026-02-24T17:07:19Z</t>
  </si>
  <si>
    <t>c_ztPn5Qs80</t>
  </si>
  <si>
    <t>Lindo BebÃª | Dalete Hungria [Clipe]</t>
  </si>
  <si>
    <t>2026-02-24T15:52:27Z</t>
  </si>
  <si>
    <t>Ficha TÃ©cnica  Cantora: Dalete Hungria  CanÃ§Ã£o: Lindo BebÃª ComposiÃ§Ã£o : Dalete Hungria   ProduÃ§Ã£o Musical: @math.pierani ProduÃ§Ã£o Geral: @eddergoncalvesoficial Fotos: @meninofotos Assistente ProduÃ§Ã£o : @eokaio   Letra  Antes era eu sozinha  Depois Deus mandou vocÃª  Juntos construÃ­mos um lÃ¡  Como foi bom te conhecer   O tempo passou, se fortalecemos  mas na nossa casa faltava algo pra completar EntÃ£o Deus mandou um Lindo BebÃª que na Barriguinha nÃ³s estamos a esperar  Isso Ã© cuidado de Deus  Agora Somos 3 o BebÃª VocÃª e Eu Provando do Amor de Deus.  Deus Ama a FamÃ­lia ðŸ«¶ðŸ»           #daletehungria #gravidez</t>
  </si>
  <si>
    <t>YzTAyR3P220</t>
  </si>
  <si>
    <t>Dia de Sexagem Fetal, o que serÃ¡ que vem aÃ­ ? Menino ou Menina?ðŸ©·ðŸ©µ</t>
  </si>
  <si>
    <t>2026-02-20T17:43:31Z</t>
  </si>
  <si>
    <t>JBUFdqfwHW0</t>
  </si>
  <si>
    <t>Eu jÃ¡ Estava GrÃ¡vida e NÃ£o SabiaðŸ˜³</t>
  </si>
  <si>
    <t>2026-02-18T23:34:32Z</t>
  </si>
  <si>
    <t>X1pKWuqdpCI</t>
  </si>
  <si>
    <t>A ReaÃ§Ã£o das VovÃ³s Sobre a Gravidez ðŸ˜‚ðŸ˜‚ðŸ˜‚ðŸ˜‚ðŸ˜‚ðŸ˜‚ðŸ˜‚ #daletehungria #gravidez</t>
  </si>
  <si>
    <t>2026-02-16T16:08:31Z</t>
  </si>
  <si>
    <t>1H8opzNqNSQ</t>
  </si>
  <si>
    <t>Eu ainda sem entender tentando acreditar que eu estava grÃ¡vida ðŸ˜‚#daletehungria #gravidez</t>
  </si>
  <si>
    <t>2026-02-15T19:59:12Z</t>
  </si>
  <si>
    <t>cuaoBVKmMhM</t>
  </si>
  <si>
    <t>Deus nos Confiou o Maior Presente, ðŸ¥¹ ðŸ©µðŸ©·como aconteceu? VocÃª SÃ³ Vai Dizer ISSO Ã‰ COISA DO MEU DEUS</t>
  </si>
  <si>
    <t>2026-02-14T16:19:06Z</t>
  </si>
  <si>
    <t>wOTE6bZmVx0</t>
  </si>
  <si>
    <t>O Segredo Ã© LanÃ§ar....</t>
  </si>
  <si>
    <t>2026-02-11T14:46:28Z</t>
  </si>
  <si>
    <t>M_TCT1pkazA</t>
  </si>
  <si>
    <t>A VitÃ³ria Ã© Certaâ€¦..</t>
  </si>
  <si>
    <t>2026-02-06T16:39:53Z</t>
  </si>
  <si>
    <t>FveM0aLAfSU</t>
  </si>
  <si>
    <t>A Resposta de Mainha, Sobre onde eu NasciðŸ˜‚ðŸ˜‚ #daletehungria</t>
  </si>
  <si>
    <t>2026-02-05T13:15:50Z</t>
  </si>
  <si>
    <t>5i4YSFQKF10</t>
  </si>
  <si>
    <t>Voltando em Entre Rios-Ba Cidade que Nasciâ˜ºï¸â˜ºï¸ AmanhÃ£ eu Posto o LigaÃ§Ã£o com Mainha respondendo ðŸ˜‚ðŸ˜‚</t>
  </si>
  <si>
    <t>2026-02-04T16:18:19Z</t>
  </si>
  <si>
    <t>tRNb0Ai792I</t>
  </si>
  <si>
    <t>Dalete Hungria | GratidÃ£o #shorts</t>
  </si>
  <si>
    <t>2025-12-12T15:15:11Z</t>
  </si>
  <si>
    <t>Dalete Hungria|GratidÃ£o</t>
  </si>
  <si>
    <t>qzqc9qw3Nx4</t>
  </si>
  <si>
    <t>Dalete Hungria | GratidÃ£o (Gratitude) [Clipe Oficial]</t>
  </si>
  <si>
    <t>2025-12-12T15:00:07Z</t>
  </si>
  <si>
    <t>Dalete Hungria|Todah Music|Cover|Cover Gospel|Gospel|Continue Fiel|Eu Vou Te Levantar</t>
  </si>
  <si>
    <t>Clipe da canÃ§Ã£o 'GratidÃ£o' interpretado por Dalete Hungria, lanÃ§ado pela Todah Music em dezembro/2025. Assista ao Playback: https://youtu.be/cgdJdGX4RvA ------------------------------------------------------------ ðŸŽ§ ESCUTE DALETE HUNGRIA NAS PLATAFORMAS DIGITAIS â–º https://onerpm.link/Gratidao_DaleteHungria â–º https://onerpm.link/EuVouTeLevantar_ â–º https://onerpm.link/TimTimporTimTim ------------------------------------------------------------ ðŸŽ™ï¸ SIGA DALETE HUNGRIA NAS REDES SOCIAIS â–º https://daletehungria.lnk.to/Instagram â–º https://daletehungria.lnk.to/Youtube ------------------------------------------------------------ ðŸŽ¶ ESCUTE NOSSAS PLAYLISTS â–º https://todahmusic.lnk.to/plataformas â–º https://todahmusic.lnk.to/noYoutube ------------------------------------------------------------ ðŸ”Š SOMOS A TODAH MUSIC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Site: http://www.todah.com.br/â€‹â€‹â€‹â€‹â€‹â€‹â€‹â€‹â€‹â€‹â€‹â€‹â€‹... â–º Email: contato@todah.com.br â–º https://todahmusic.lnk.to/Instagramâ€‹â€‹â€‹ â–º https://todahmusic.lnk.to/Facebookâ€‹â€‹â€‹â€‹ â–º Telegram: https://t.me/todahmusicâ€‹â€‹â€‹ ------------------------------------------------------------ ðŸ”Ž FICHA TÃ‰CNICA  â–º Cantora: Dalete Hungria  â–º CanÃ§Ã£o: GratidÃ£o â–º ComposiÃ§Ã£o:  Compositores: Brandon Lake, Dante Bowe e Benjamin Hastings â–º Diretor A&amp;R: Alessandro PorfÃ­rio â–º Gerente A&amp;R: Beto Rocha â–º Supervisora de ProduÃ§Ã£o: Bia Caprini  â–º Diretor MKT e EstratÃ©gia: Giovani Mandelli  â–º ProduÃ§Ã£o Musical: Paulo Lima â–º EdiÃ§Ã£o de VÃ­deo: Caio Fernandes  â–º MakeUp: Samia Vieira â–º ProduÃ§Ã£o Geral: Todah ProduÃ§Ãµes â–º DireÃ§Ã£o Executiva: Todah Music ------------------------------------------------------------ âœï¸ LETRA â–º GratidÃ£o (Gratitude)  Nada novo achei pra dizer, entÃ£o Como expressar minha GratidÃ£o? Posso atÃ© cantar alguma canÃ§Ã£o Que vai acabar, mas a Sua nÃ£o  EntÃ£o vou levantar As minhas mÃ£os e louvar Pois tudo o que tenho Ã© um Aleluia, Aleluia  Sei que Ã© simples pra um Rei Mas nÃ£o tenho nada alÃ©m De um coraÃ§Ã£o cantando Aleluia, Aleluia  Em resposta a Ti HÃ¡ uma aÃ§Ã£o Me render aqui Em adoraÃ§Ã£o  Ei, meu coraÃ§Ã£o nÃ£o se envergonhe Cante essa canÃ§Ã£o, Pois sei que hÃ¡ fÃ´lego nesses pulmÃµes Vamos, louve ao Senhor  //  #SomosFeitosDeSonhos #DaleteHungria #gratidÃ£o</t>
  </si>
  <si>
    <t>fbsJVO_HQWM</t>
  </si>
  <si>
    <t>Dalete Hungria | Eu Vou Te Levantar #shorts</t>
  </si>
  <si>
    <t>2025-10-23T15:15:06Z</t>
  </si>
  <si>
    <t>Dalete Hungria|Eu Vou Te Levantar</t>
  </si>
  <si>
    <t>QlZP_BvZw-w</t>
  </si>
  <si>
    <t>Dalete Hungria |  Eu Vou Te Levantar [Clipe Oficial]</t>
  </si>
  <si>
    <t>2025-10-23T15:00:07Z</t>
  </si>
  <si>
    <t>Clipe da canÃ§Ã£o 'Eu Vou Te Levantar' interpretado por Dalete Hungria, lanÃ§ado pela Todah Music em outubro/2025. Assista ao Playback: https://youtu.be/H0mlHQ4_7C8 ------------------------------------------------------------ ðŸŽ§ ESCUTE DALETE HUNGRIA NAS PLATAFORMAS DIGITAIS â–º https://onerpm.link/EuVouTeLevantar_ â–º https://onerpm.link/TimTimporTimTim â–º https://onerpm.link/TemCurapraVoce_DaleteHungria ------------------------------------------------------------ ðŸŽ™ï¸ SIGA DALETE HUNGRIA NAS REDES SOCIAIS â–º https://daletehungria.lnk.to/Instagram â–º https://daletehungria.lnk.to/Youtube ------------------------------------------------------------ ðŸŽ¶ ESCUTE NOSSAS PLAYLISTS â–º https://todahmusic.lnk.to/plataformas â–º https://todahmusic.lnk.to/noYoutube ------------------------------------------------------------ ðŸ”Š SOMOS A TODAH MUSIC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Site: http://www.todah.com.br/â€‹â€‹â€‹â€‹â€‹â€‹â€‹â€‹â€‹â€‹â€‹â€‹â€‹... â–º Email: contato@todah.com.br â–º https://todahmusic.lnk.to/Instagramâ€‹â€‹â€‹ â–º https://todahmusic.lnk.to/Facebookâ€‹â€‹â€‹â€‹ â–º Telegram: https://t.me/todahmusicâ€‹â€‹â€‹ ------------------------------------------------------------ ðŸ”Ž FICHA TÃ‰CNICA  â–º Cantora: Dalete Hungria  â–º CanÃ§Ã£o: Eu Vou Te Levantar â–º ComposiÃ§Ã£o:  Jair Martins â–º Diretor A&amp;R: Alessandro PorfÃ­rio â–º Gerente A&amp;R: Beto Rocha â–º Supervisora de ProduÃ§Ã£o: Bia Caprini  â–º Diretor MKT e EstratÃ©gia: Giovani Mandelli  â–º ProduÃ§Ã£o Musical: Paulo Lima â–º EdiÃ§Ã£o de VÃ­deo: Caio Fernandes  â–º MakeUp: Samia Vieira â–º ProduÃ§Ã£o Geral: Todah ProduÃ§Ãµes â–º DireÃ§Ã£o Executiva: Todah Music ------------------------------------------------------------ âœï¸ LETRA â–º Eu Vou Te Levantar  Porque estÃ¡s assim?  Cabisbaixo e comigo jÃ¡ nÃ£o fala mais? Cada dia que se passa mais distante Eu nÃ£o vejo mais vocÃª me procurar Eu nÃ£o vejo mais vocÃª se ajoelhar  Eu nÃ£o vejo vocÃª comigo falar O que aconteceu? Faz tempo que a gente nÃ£o conversa Faz tempo que vocÃª nÃ£o se alegra  Faz muito tempo que eu quero te dizer Como eu vou fazer! Eu Vou te levantar E vou mostrar que sou na tua vida  Eu vou te modelar SerÃ¡ ser de um jeito que ninguÃ©m Vai conhecer vocÃª E ficarÃ£o de longe  Perguntando serÃ¡ que Ã© ele? VocÃª vai responder Eu estava jÃ¡ parando Jesus me levantou  Caminha que Jesus te dÃ¡ mais forÃ§a Caminha que Jesus provÃª o pÃ£o O barco pode estar balanÃ§ando Mas Jesus estÃ¡ guiando a embarcaÃ§Ã£o  Caminha que Jesus Ã© livramento Caminha que Ele mesmo sopra o vento EstÃ¡ tirando os pedregulhos dos caminho   SÃ³ pra vocÃª passar  EntÃ£o canta, descansa e anda   Ele cuida de vocÃª E nÃ£o vai faltar nada Ele estÃ¡ cuidando   //  #SomosFeitosDeSonhos #DaleteHungria #EuVouTeLevantar</t>
  </si>
  <si>
    <t>g4wBPFUD1rg</t>
  </si>
  <si>
    <t>Dalete Hungria | Tim-Tim por Tim-Tim #shorts</t>
  </si>
  <si>
    <t>2025-09-18T15:15:14Z</t>
  </si>
  <si>
    <t>vRQjCF9i6zw</t>
  </si>
  <si>
    <t>Dalete Hungria | Tim-Tim por Tim-Tim [Clipe Oficial]</t>
  </si>
  <si>
    <t>2025-09-18T15:00:07Z</t>
  </si>
  <si>
    <t>Dalete Hungria|Todah Music|Cover|Cover Gospel|Gospel|Continue Fiel|Tim-TIm por Tim-Tim</t>
  </si>
  <si>
    <t>Clipe da canÃ§Ã£o 'Tim-Tim por Tim-Tim' interpretado por Dalete Hungria, lanÃ§ado pela Todah Music em setembro/2025. ------------------------------------------------------------ ðŸŽ§ ESCUTE DALETE HUNGRIA NAS PLATAFORMAS DIGITAIS â–º https://onerpm.link/TimTimporTimTim â–º https://onerpm.link/TemCurapraVoce_DaleteHungria â–º https://onerpm.link/coisadomeudeus ------------------------------------------------------------ ðŸŽ™ï¸ SIGA DALETE HUNGRIA NAS REDES SOCIAIS â–º https://daletehungria.lnk.to/Instagram â–º https://daletehungria.lnk.to/Youtube ------------------------------------------------------------ ðŸŽ¶ ESCUTE NOSSAS PLAYLISTS â–º https://todahmusic.lnk.to/plataformas â–º https://todahmusic.lnk.to/noYoutube ------------------------------------------------------------ ðŸ”Š SOMOS A TODAH MUSIC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Site: http://www.todah.com.br/â€‹â€‹â€‹â€‹â€‹â€‹â€‹â€‹â€‹â€‹â€‹â€‹â€‹... â–º Email: contato@todah.com.br â–º https://todahmusic.lnk.to/Instagramâ€‹â€‹â€‹ â–º https://todahmusic.lnk.to/Facebookâ€‹â€‹â€‹â€‹ â–º Telegram: https://t.me/todahmusicâ€‹â€‹â€‹ ------------------------------------------------------------ ðŸ”Ž FICHA TÃ‰CNICA  â–º Cantora: Dalete Hungria  â–º CanÃ§Ã£o: Tim-Tim por Tim-Tim â–º ComposiÃ§Ã£o:  Jonatas Fonseca â–º Diretor A&amp;R: Alessandro PorfÃ­rio â–º Gerente A&amp;R: Beto Rocha â–º Supervisora A&amp;R : Bia Caprini  â–º Diretor MKT e EstratÃ©gia: Giovani Mandelli  â–º Coordenador de MKT: Gustavo Henrique  â–º ProduÃ§Ã£o Musical: Maestro Paulo Lima â–º EdiÃ§Ã£o de VÃ­deo: Caio Fernandes  â–º Fotos: Henrique Fernandes â–º MakeUp: Samia Vieira â–º ProduÃ§Ã£o Geral: Todah ProduÃ§Ãµes â–º DireÃ§Ã£o Executiva: Todah Music ------------------------------------------------------------ âœï¸ LETRA â–º Tim-TIm por Tim-Tim  TÃ¡ difÃ­cil esconder a sua dor Parece que o cÃ©u atÃ© mudou de cor Faz de tudo para poder disfarÃ§ar Sorri quando por dentro sÃ³ quer chorar NÃ£o demonstra sua dor para ninguÃ©m Diz pra todo mundo que vai tudo bem Mas por dentro a tristeza te destrÃ³i Esconder um sentimento eu sei que dÃ³i  Mas, hoje eu vim aqui pra conversar contigo Pode confiar, sou seu melhor amigo Pode repousar sua cabeÃ§a aqui E comece a contar pra mim Tim-tim por tim-tim Estou aqui pra te ouvir  Lembra quando vocÃª precisou eu estava lÃ¡ Mas quando de mim nem notou eu tambÃ©m estava lÃ¡ Sempre estive contigo do seu lado para te guardar Lembra das noites que vocÃª chorou, eu estava lÃ¡ Pensando que tudo acabou, eu estava lÃ¡ VocÃª sÃ³ precisa tudo me entregar Inteiramente em mim confiar Se o choro dura uma noite Pela manhÃ£ a alegria eu vou te dar    //  #SomosFeitosDeSonhos #DaleteHungria #TimTimporTimTim</t>
  </si>
  <si>
    <t>uun5wzcc2Gg</t>
  </si>
  <si>
    <t>Dalete Hungria | Combate [Cover Sara Rodrigues]</t>
  </si>
  <si>
    <t>2025-01-21T21:00:07Z</t>
  </si>
  <si>
    <t>Dalete Hungria|Todah Music|Cover|Cover Gospel|Gospel|Valesca Mayssa|Combate|Sara Rodrigues</t>
  </si>
  <si>
    <t>Cover da canÃ§Ã£o 'Combate' da cantora Sara Rodrigues, interpretado por Dalete Hungria produzido pela Todah Network em janeiro/2025.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Combate -Compositor: Beto Rocha e Arnaldo Quaresma   A guerra nÃ£o terminou E essa batalha quase me matou Eu quase guardei as armas Mas o general nÃ£o me abandonou E mesmo ferido, no chÃ£o Ele segurou em minhas mÃ£os E quando me faltou coragem Ele foi na frente dando a direÃ§Ã£o As minhas feridas sarou E quando foi preciso Ele me carregou Me deixou tÃ£o confiante E me levantou  Eu estou indo pro combate A batalha me espera Eu vou chorando no caminho Pisando em espinhos Mas eu venÃ§o a guerra  Eu estou indo pro combate Maior Ã© o que me escolheu E quando estiver sem forÃ§as quem vai guerrear Na linha de frente Ã© Deus E se a minha forÃ§a no combate acabar Mesmo estando fraco Deus nÃ£o vai me abandonar A guerra ainda nÃ£o terminou E atÃ© Deus me ajudou  //  ** Propriedade Autoral Essa canÃ§Ã£o nÃ£o pertence Ã  Dalete Hungria, declaramos que todo material Ã© de autoria e propriedade do seu respectivo dono(s).   #TodahNetwork #DaleteHungria #Combate</t>
  </si>
  <si>
    <t>MXNgdNZ0_qM</t>
  </si>
  <si>
    <t>Dalete Hungria | De Repente de Deus [Cover Yasmin Yanni]</t>
  </si>
  <si>
    <t>2024-12-17T21:00:07Z</t>
  </si>
  <si>
    <t>Dalete Hungria|Todah Music|Cover|Cover Gospel|Gospel|De Repente de Deus|Yasmin Yanni</t>
  </si>
  <si>
    <t>Cover da canÃ§Ã£o 'De Repente de Deus' da cantora Yasmin Yanni,, interpretado por Dalete Hungria produzido pela Todah Network em dezembro/2024.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De Repente de Deus Compositor: Paulo SÃ©rgio, Arnaldo Quaresma, Misaias Oliveira, Beto Rocha e Jan Nascimento   NÃ£o Ã© por acaso  Mesmo que pareÃ§a coincidÃªncia  Deus sabe o contexto  Ã‰ dâ€™Ele o roteiro   â€œDe repenteâ€ mas nÃ£o â€œpor acasoâ€ Inesperado, porÃ©m planejado  Por Deus que nunca perde o controle  Mesmo que todos te abandonem   â€œDe repenteâ€ mas nÃ£o atrasado  E mesmo que pareÃ§a demorado  No teu lugar eu jÃ¡ estaria adorando  Na intensidade do barulho Ã© que o cÃ©u estÃ¡ movimentando   Pode levar tempo  Pra Deus fazer algo de repente leva tempo  Algo novo vai acontecer  No de repente de Deus  No de repente de Deus  : Trabalha  Por quem aguarda  Meu Deus vai cumprir, vai agir De repente! De repente!  //  ** Propriedade Autoral Essa canÃ§Ã£o nÃ£o pertence Ã  Dalete Hungria, declaramos que todo material Ã© de autoria e propriedade do seu respectivo dono(s).   #TodahNetwork #DaleteHungria #DeRepentedeDeus</t>
  </si>
  <si>
    <t>2zLVV7SchO0</t>
  </si>
  <si>
    <t>Dalete Hungria | Dia ApÃ³s Dia [Cover Valesca Mayssa]</t>
  </si>
  <si>
    <t>2024-12-03T21:00:07Z</t>
  </si>
  <si>
    <t>Dalete Hungria|Todah Music|Cover|Cover Gospel|Gospel|Dia ApÃ³s Dia|Valesca Mayssa</t>
  </si>
  <si>
    <t>Cover da canÃ§Ã£o 'Dia ApÃ³s Dia' da cantora Valesca Mayssa, interpretado por Dalete Hungria produzido pela Todah Network em dezembro/2024.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Dia ApÃ³s Dia Compositora: Valesca Mayssa  Quantas vezes planejei em abrir mÃ£o de tudo Na verdade eu atÃ© deixei as minhas redes para trÃ¡s Mas nÃ£o me conformei e decidi tentar um pouco mais Como alguÃ©m que jÃ¡ tentou todas as possibilidades Ainda nÃ£o desanimou e nem deixa a fÃ© morrer Isso Ã© um mistÃ©rio que sÃ³ o cÃ©u sabe responder  Ã‰ que hÃ¡ um renovo pra cada dia Uma misericÃ³rdia-a cada manhÃ£ Que me-encontra e me abraÃ§a O segredo de eu nÃ£o parar Ã© a Tua graÃ§a  E Ã© por isso que eu ainda estou de pÃ© Embora o meu exterior esteja a se desgastar Em meu interior estou renovado dia apÃ³s dia Dia apÃ³s dia  Mesmo chorando vou caminhando Estou sendo abastecido pelo EspÃ­rito Santo E mesmo chorando vou caminhando Estou sendo abastecido pelo EspÃ­rito Santo  //  ** Propriedade Autoral Essa canÃ§Ã£o nÃ£o pertence Ã  Dalete Hungria, declaramos que todo material Ã© de autoria e propriedade do seu respectivo dono(s).   #TodahNetwork #DaleteHungria #DiaApÃ³ Dia</t>
  </si>
  <si>
    <t>5ESsOwA0ztE</t>
  </si>
  <si>
    <t>Dalete Hungria | O Mesmo Deus [Cover Sara Rodrigues]</t>
  </si>
  <si>
    <t>2024-11-19T21:00:07Z</t>
  </si>
  <si>
    <t>Dalete Hungria|Todah Music|Cover|Cover Gospel|Gospel|O Mesmo Deus|Sara Rodrigues</t>
  </si>
  <si>
    <t>Cover da canÃ§Ã£o 'O Mesmo Deus' da cantora Sara Rodrigues, interpretado por Dalete Hungria produzido pela Todah Network em novembro/2024.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O Mesmo Deus - Compositores: Brandon Lake, Chris Brown, Steven Furtick e Patrick Barrett    Eu clamo ao Deus de JacÃ³  Pois Seu amor dura pra sempre  Sei que Sua alianÃ§a irÃ¡ manter  Eu clamo ao Deus de MoisÃ©s  Pois Ele abriu o oceano  Preciso que Ele faÃ§a o mesmo por mim   Oh Deus, de Ti preciso  Oh Deus, de Ti preciso aqui  Preciso de Ti Tu Ã©s a Rocha eterna  Confio, pois Tu Ã©s fiel Pois Tu Ã©s fiel  Eu clamo ao Deus de Maria Pois Seu favor Ã© sobre o fraco  Eu sei tudo Ã© possÃ­vel para Ti Eu clamo ao Deus de Davi  Quem deu coragem a um menino NÃ£o tenho um Golias  Mas tenho os meus gigantes   Ouviu Seus filhos e ainda ouve  Deus Ã© o mesmo OraÃ§Ãµes respondeu e ainda responde  Deus Ã© o mesmo Tudo sempre proveu e sempre proverÃ¡  Deus Ã© o mesmo  Com poder se moveu e ainda se move  Deus Ã© o mesmo  Curou enfermos e ainda cura  Deus Ã© o mesmo  Foi o Deus salvador e ainda salva  Deus Ã© o mesmo  Cativos libertou e nEle livre sou Deus Ã© o mesmo Tocou leprosos, sinto o Seu tocar  Deus Ã© o mesmo   Eu clamo ao seu Santo EspÃ­rito Rio de vida, hoje vem me encher  //  ** Propriedade Autoral Essa canÃ§Ã£o nÃ£o pertence Ã  Dalete Hungria, declaramos que todo material Ã© de autoria e propriedade do seu respectivo dono(s).   #TodahNetwork #DaleteHungria #OMesmoDeus</t>
  </si>
  <si>
    <t>9XLmhaa2y78</t>
  </si>
  <si>
    <t>Dalete Hungria | Vai Continuar Adorando [Cover Raquel Olliver]</t>
  </si>
  <si>
    <t>2024-11-05T21:00:08Z</t>
  </si>
  <si>
    <t>Dalete Hungria|Todah Music|Cover|Cover Gospel|Gospel|Vai Continuar Adorando|Raquel Olliver</t>
  </si>
  <si>
    <t>Cover da canÃ§Ã£o 'Vai Continuar Adorando' da cantora Raquel Olliver, interpretado por Dalete Hungria produzido pela Todah Network em novembro/2024.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Vai Continuar Adorando - Compositores: Arnaldo Quaresma, Misaias Oliveira, LuÃ£ Freitas e Jan Nascimento    Quem jÃ¡ passou Por tudo que vocÃª passou NÃ£o consegue entregar Menos que o melhor pra Deus  NÃ£o dÃ¡   Quem jÃ¡ viveu Tudo que vocÃª viveu Dificilmente vai parar  Por qualquer coisa NÃ£o vai se entregar   VocÃª criou raizes mais fortes Foi se fortalecendo nas dores   Cresceu pra baixo, Nos bastidores Bem longe de todos os holofotes   E no secreto sÃ³ Deus viu  As lÃ¡grimas caindo Deus viu Se misturando com o seu clamor Era choro e louvor  VocÃª nÃ£o vai parar  Vai continuar Adorando  E nem que seja se arrastando vai cantar  Mas o seu louvor nÃ£o vai cessar   VocÃª nÃ£o vai parar  Vai continuar Adorando  O Deus que te viu no secreto vai te honrar  E publicamente vocÃª vai Adorar!     No teu louvor tem lÃ¡grimas, na tua AdoraÃ§Ã£o tem dor  Deus resiste um coraÃ§Ã£o quebrantado, Deus nÃ£o resiste um verdadeiro adorador  //  ** Propriedade Autoral Essa canÃ§Ã£o nÃ£o pertence Ã  Dalete Hungria, declaramos que todo material Ã© de autoria e propriedade do seu respectivo dono(s).   #TodahNetwork #DaleteHungria #VaiContinuarAdorando</t>
  </si>
  <si>
    <t>mPq1jEWI5wE</t>
  </si>
  <si>
    <t>Dalete Hungria e EliÃ£ Oliveira | Coisa Do Meu Deus #shorts</t>
  </si>
  <si>
    <t>2024-11-05T14:30:20Z</t>
  </si>
  <si>
    <t>Dalete Hungria|Todah Music|Cover|Cover Gospel|Gospel|LanÃ§amento|Clipe|A Voz|shorts|EliÃ£ Oliveira|Coisa Do Meu Deus</t>
  </si>
  <si>
    <t>8_cG2sFAukQ</t>
  </si>
  <si>
    <t>Dalete Hungria | Sossega [Cover Rebeka Lira]</t>
  </si>
  <si>
    <t>2024-10-22T21:00:07Z</t>
  </si>
  <si>
    <t>Dalete Hungria|Todah Music|Cover|Cover Gospel|Gospel|Sossega|Rebeka Lira</t>
  </si>
  <si>
    <t>Cover da canÃ§Ã£o 'Sossega' da cantora Rebeka Lira, interpretado por Dalete Hungria produzido pela Todah Network em outubro/2024.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Sossega - Compositor: Misaias Oliveira   Percebo que andas desacreditado Pelo som da tua voz eu sei que estÃ¡s cansado JÃ¡ nÃ£o te vejo mais exalando alegrias Quanto foi que perdeu a esperanÃ§a que vocÃª tinha Aonde estÃ¡ tua fÃ© esqueceu que tudo que acontece Ã© permissÃ£o de Deus Sua vida, famÃ­lia, projeto estÃ£o guardados por Deus Ele nÃ£o esqueceu de te abenÃ§oar E que a prova na vida do crente sÃ³ vem para aperfeiÃ§oar   EntÃ£o sossega, esse seu desespero nÃ£o vai te ajudar em nada SÃ³ demonstra a falta de fÃ© que vocÃª tem na palavra Acredite naquilo que o senhor jÃ¡ te falou Ã‰s mais que vencedor Sossega porque ele nÃ£o falha muito menos era o alvo Se levante, avante vocÃª nÃ£o Ã© um fracassado Muito menos esquecido pelo pai Os melhores soldados sÃ£o cobrados muito mais   Um novo dia vem aÃ­ pra pÃ´r um fim nessa tristeza que hÃ¡ em ti Deserto nÃ£o Ã© pra vocÃª fazer morada Tenha calma, vocÃª estÃ¡ passando por aÃ­   EntÃ£o sossega, esse seu desespero nÃ£o vai te ajudar em nada SÃ³ demonstra a falta de fÃ© que vocÃª tem na palavra Acredite naquilo que o senhor jÃ¡ te falou Ã‰s mais que vencedor Sossega porque ele nÃ£o falha muito menos era o alvo Se levante, avante vocÃª nÃ£o Ã© um fracassado Muito menos esquecido pelo pai Os melhores soldados sÃ£o cobrados muito mais   Um novo dia vem aÃ­ pra pÃ´r um fim nessa tristeza que hÃ¡ em ti Deserto nÃ£o Ã© pra vocÃª fazer morada Tenha calma, vocÃª estÃ¡ passando por aÃ­   EntÃ£o sossega, esse seu desespero nÃ£o vai te ajudar em nada SÃ³ demonstra a falta de fÃ© que vocÃª tem na palavra Acredite naquilo que o senhor jÃ¡ te falou Ã‰s mais que vencedor  Sossega porque ele nÃ£o falha muito menos era o alvo Se levante, avante vocÃª nÃ£o Ã© um fracassado Muito menos esquecido pelo pai Os melhores soldados sÃ£o cobrados muito mais  //  ** Propriedade Autoral Essa canÃ§Ã£o nÃ£o pertence Ã  Dalete Hungria, declaramos que todo material Ã© de autoria e propriedade do seu respectivo dono(s).   #TodahNetwork #DaleteHungria #Sossega</t>
  </si>
  <si>
    <t>Y0hq3m3HIDk</t>
  </si>
  <si>
    <t>Dalete Hungria | Um Pouco Mais [Cover Sara Evelyn]</t>
  </si>
  <si>
    <t>2024-10-08T21:00:08Z</t>
  </si>
  <si>
    <t>Dalete Hungria|Todah Music|Cover|Cover Gospel|Gospel|Um Pouco Mais|Sara Evelyn</t>
  </si>
  <si>
    <t>Cover da canÃ§Ã£o 'Um Pouco Mais' da cantora Sara Evelyn, interpretado por Dalete Hungria produzido pela Todah Network em outubro/2024.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Um Pouco Mais - Compositor: Wilson Silva    NÃ£o te darei guerras impossÃ­veis de vencer Eu tenho um processo para cada guerreiro E te avaliando decidi fazer Um pouco mais com vocÃª   Exigir um pouco mais de vocÃª Do processo um pouco mais Desta dor um pouco mais Sei que vocÃª suporta um pouco mais NÃ£o Ã© que eu goste de provar vocÃª Ã‰ que tem guerras maiores para vencer   Tudo Ã© necessÃ¡rio para te fortalecer um pouco Resista um pouco mais, Fique firme um pouco mais Receba estrutura para guerras futuras Suporta o processo um pouco mais   Resista Um Pouco mais Fique firme um pouco mais E quando parecer que nÃ£o vai aguentar Que o Ponto Final acaba de chegar   Na guerra te sustento Pra VocÃª lutar Lutar um pouco mais Insistir um pouco mais Resistir um pouco mais na guerra  //  ** Propriedade Autoral Essa canÃ§Ã£o nÃ£o pertence Ã  Dalete Hungria, declaramos que todo material Ã© de autoria e propriedade do seu respectivo dono(s).   #TodahNetwork #DaleteHungria #UmPoucoMais</t>
  </si>
  <si>
    <t>mZpgd3l8kbk</t>
  </si>
  <si>
    <t>Sued Silva e Dalete Hungria | O CÃ©u Responde Diferente #shorts</t>
  </si>
  <si>
    <t>2024-09-24T14:30:19Z</t>
  </si>
  <si>
    <t>Dalete Hungria|Todah Music|Cover|Cover Gospel|Gospel|LanÃ§amento|Clipe|shorts|Sued Silva|O CÃ©u Responde Diferente</t>
  </si>
  <si>
    <t>PLOkStu0jAY</t>
  </si>
  <si>
    <t>Dalete Hungria | Vai Adorando [Cover Stella Laura]</t>
  </si>
  <si>
    <t>2024-09-10T21:00:08Z</t>
  </si>
  <si>
    <t>Dalete Hungria|Todah Music|Cover|Cover Gospel|Gospel|Stella Laura|Vai Adorando</t>
  </si>
  <si>
    <t>Cover da canÃ§Ã£o 'Vai Adorando' da cantora Stella Laura, interpretado por Dalete Hungria produzido pela Todah Network em setembro/2024.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Vai Adorando - Compositor: Misaias Oliveira   O sol apareceu, mas a alegria ainda nÃ£o chegou, e dentro do teu peito resta apenas o vazio e a dor Parece atÃ© que Deus se esqueceu De tudo que Ele te prometeu  Mas nada consegue abalar a sua fÃ© adorador ganhando ou perdendo Deus ainda Ã© o seu Senhor o inferno inteiro passa mal, pois assim como JÃ³, mesmo perdendo tudo, Deus te faz vencedor  Enquanto vocÃª adorar, Deus tÃ¡ curando Enquanto vocÃª adorar, tÃ¡ libertando NÃ£o fique preso ao seu momento de fracasso, Ã© na adoraÃ§Ã£o que Deus estÃ¡ quebrando os laÃ§os Enquanto vocÃª adorar Deus tÃ¡ curando Enquanto vocÃª adorar, tÃ¡ libertando Esse choro teve inÃ­cio, meio, e terÃ¡ final NÃ£o se preocupe,  Deus vai te fazer viver o sobrenatural  Vai adorando que tem livramento Vai adorando Deus estÃ¡ te vendo VÃ£o adorando, tem providÃªncia de Deus Chegando sÃ³ pra quem nÃ£o para de adorar o Rei !   Vai adorando Vai adorando!  //  ** Propriedade Autoral Essa canÃ§Ã£o nÃ£o pertence Ã  Dalete Hungria, declaramos que todo material Ã© de autoria e propriedade do seu respectivo dono(s).   #TodahNetwork #DaleteHungria #VaiAdorando</t>
  </si>
  <si>
    <t>fe8-g1Lm9tE</t>
  </si>
  <si>
    <t>Dalete Hungria | Se Acalma [Cover Thalyta Silva]</t>
  </si>
  <si>
    <t>2024-08-27T21:00:07Z</t>
  </si>
  <si>
    <t>Dalete Hungria|Todah Music|Cover|Cover Gospel|Gospel|Se Acalma|Thalyta Silva</t>
  </si>
  <si>
    <t>Cover da canÃ§Ã£o 'Se Acalma' da cantora Thalyta Silva, interpretado por Dalete Hungria produzido pela Todah Network em agosto/2024.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Se Acalma - Compositor: Jonathan Paes   VocÃª me chamou  Pra contar sua dor com angÃºstia falou  Tudo que tens passado  E no desabafo, se mostrou cansado  Pra vocÃª essa vida nÃ£o passa de um campo minado   Mas se acalma  Esta prova nÃ£o vai apagar a tua existÃªncia  Pois a tribulaÃ§Ã£o te ensina a ter mais paciÃªncia  E experiÃªncia, pra contar e tambÃ©m dar valor ao que  Eu vou te dar  O vento vai passar, vocÃª vai entender  Toda prova tem um tempo (toda prova tem um tempo)  E no fim desse tormento (E no fim desse tormento),  VerÃ¡s a finalidade e Eu entregarei a chave, da vitÃ³ria pra vocÃª   Ã‰, a luta sufocou tua alma  Pra te fazer perder a calma  E atÃ© pensar, que no deserto sozinho Abandonei vocÃª  Mas, nÃ£o largue tudo nÃ£o se renda  Faz parte da experiÃªncia, Estou te provando, pra te aprovar  Saiba, que Eu nÃ£o erro, nÃ£o falho, nÃ£o tenho projeto falido E ainda que nÃ£o acreditem, eu conto contigo  E Eu nÃ£o desisto, filho de vocÃª  Suporta, pois o tempo do anonimato jÃ¡ estÃ¡ findando  E nas asas da exaltaÃ§Ã£o, estou te elevando  Tenha paciÃªncia, estou dando experiÃªncias pra vocÃª contar  //  ** Propriedade Autoral Essa canÃ§Ã£o nÃ£o pertence Ã  Dalete Hungria, declaramos que todo material Ã© de autoria e propriedade do seu respectivo dono(s).   #TodahNetwork #DaleteHungria #SeAcalma</t>
  </si>
  <si>
    <t>WBl_btjU_G8</t>
  </si>
  <si>
    <t>Dalete Hungria | Foi Deus [Cover Davi Sacer]</t>
  </si>
  <si>
    <t>2024-08-13T21:00:08Z</t>
  </si>
  <si>
    <t>Dalete Hungria|Todah Music|Cover|Cover Gospel|Gospel|Davi Sacer|Foi Deus</t>
  </si>
  <si>
    <t>Cover da canÃ§Ã£o 'Foi Deus' do cantor Davi Sacer, interpretado por Dalete Hungria produzido pela Todah Network em agosto/2024.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Foi Deus - Compositor: Paulo SÃ©rgio   Aquilo que o Olho nÃ£o viu Aquilo que o ouvido nÃ£o ouviu Eu preparei pra ti Eu preparei pra ti  Muito mais do que sonhou Nem ao teu coraÃ§Ã£o chegou Eu preparei pra ti Eu preparei pra ti  Doeu, estava te moldando eu sei que doeu AtÃ© te vi chorando, eu sei que sofreu Foi eu te estruturando para o que estÃ¡ por vir  Sofreu, mas o que nÃ£o matou sÃ³ te fortaleceu Refez a alianÃ§a entre vocÃª e eu Ã‰ por isso que estÃ¡s aqui NÃ£o te deixo desistir Se eu Falei, vocÃª vai atÃ© o fim  Aquilo que eu tenho pra te dar Prata e ouro nÃ£o podem comprar VocÃª vai ver que valeu Nunca errei, eu sou seu Deus  Ainda vai me agradecer, por tudo que eu permiti vocÃª viver AlguÃ©m vai perguntar, como que aconteceu? VocÃª responderÃ¡: Foi Deus  Todas promessas se cumprirÃ£o Filho fica em paz, descanse o seu coraÃ§Ã£o  (Eu te preparo para o melhor) Estou te preparando para o melhor vocÃª nÃ£o estÃ¡ sÃ³   //  ** Propriedade Autoral Essa canÃ§Ã£o nÃ£o pertence Ã  Dalete Hungria, declaramos que todo material Ã© de autoria e propriedade do seu respectivo dono(s).   #TodahNetwork #DaleteHungria #OEncontro</t>
  </si>
  <si>
    <t>AmaHm3WDCIY</t>
  </si>
  <si>
    <t>Dalete Hungria | O Encontro [Cover Valesca Mayssa e Jefferson &amp; Suellen]</t>
  </si>
  <si>
    <t>2024-07-30T21:00:08Z</t>
  </si>
  <si>
    <t>Dalete Hungria|Todah Music|Cover|Cover Gospel|Gospel|O Encontro|Valesca Mayssa|Jefferson &amp; Suellen</t>
  </si>
  <si>
    <t>Cover da canÃ§Ã£o 'O Encontro' dos cantores Valesca Mayssa e Jefferson &amp; Suellen, interpretado por Dalete Hungria produzido pela Todah Network em julho/2024.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O Encontro - Compositores: Beto Rocha, Misaias Oliveira, Paulo SÃ©rgio e LuÃ£ Freitas   Eu, eu abro mÃ£o dos meus maiores sonhos  O meu desejo Ã© te ver junto com os anjos Sei que existe esse lugar Que o dinheiro nÃ£o pode comprar   Ruas de ouro por onde eu vou andar  A tua GlÃ³ria nÃ£o dÃ¡ pra comparar  E a igreja ao Rei vai celebrar  EstÃ¡ tÃ£o perto esse dia, vou poder te abraÃ§ar  O Encontro do noivo com a igreja SerÃ¡ tÃ£o lindo, Aleluia  E ali nÃ³s o adoraremos  SerÃ¡ tÃ£o lindo, Aleluia   Somos a geraÃ§Ã£o que espera a sua volta Rei da GlÃ³ria  Somos a geraÃ§Ã£o que busca a sua face e te adora Somos a geraÃ§Ã£o do arrebatamento  Enquanto esse dia nÃ£o chega, traz o avivamento   //  ** Propriedade Autoral Essa canÃ§Ã£o nÃ£o pertence Ã  Dalete Hungria, declaramos que todo material Ã© de autoria e propriedade do seu respectivo dono(s).   #TodahNetwork #DaleteHungria #OEncontro</t>
  </si>
  <si>
    <t>pbLX8HkO7hY</t>
  </si>
  <si>
    <t>Dalete Hungria | LanÃ§a Sobre Mim #shorts</t>
  </si>
  <si>
    <t>2024-07-23T14:30:31Z</t>
  </si>
  <si>
    <t>Dalete Hungria|Todah Music|Cover|Cover Gospel|Gospel|LanÃ§amento|Clipe|A Voz|shorts|LanÃ§a Sobre Mim</t>
  </si>
  <si>
    <t>-5NUN9DrQBQ</t>
  </si>
  <si>
    <t>Dalete Hungria | Passa LÃ¡ em Casa Jesus [Cover Kailane Frauches]</t>
  </si>
  <si>
    <t>2024-07-16T21:00:07Z</t>
  </si>
  <si>
    <t>Dalete Hungria|Todah Music|Cover|Cover Gospel|Gospel|Passa LÃ¡ em Casa Jesus|Kailane Frauches</t>
  </si>
  <si>
    <t>Cover da canÃ§Ã£o 'Passa LÃ¡ em Casa Jesus' da cantora Kailane Frauches, interpretado por Dalete Hungria produzido pela Todah Network em julho/2024.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Passa LÃ¡ em Casa Jesus - Compositor: Gileadi InÃ¡cio   Senhor nÃ£o foi fÃ¡cil te encontrar aqui  Minha filha estÃ¡ quase morrendo lÃ¡ em casa Me falaram que o Senhor pode curÃ¡-la  Se nÃ£o for te pedir muito Jesus passa lÃ¡ em casa   Passa lÃ¡ em casa Jesus  Vai na minha casa jesus  Cura minha famÃ­lia  Traz vida, traz vida, traz vida Passa lÃ¡ em casa Jesus Meche na estrutura a A casa Ã© sua, Ã© sua, Ã© sua, Ã© sua   Filho estou indo la em direÃ§Ã£o ao seu problema Filho estou indo la pra mim nÃ£o existe dilema A promessa nÃ£o morreu a heranÃ§a estÃ¡ de pÃ© nÃ£o perca a fÃ©  Talita cume, levanta menina Talita cume ainda tem vida, tem vida, tem vida.   Passa lÃ¡ em casa Jesus  Vai na minha casa jesus  Cura minha famÃ­lia  Traz vida, traz vida, traz vida Passa lÃ¡ em casa Jesus Meche na estrutura a A casa Ã© sua, Ã© sua, Ã© sua, Ã© sua   Passa lÃ¡ em casa aaaa  Vai na minha casa aaaa Entra na minha casa, pode fazer morada Passa lÃ¡ em casa  //  ** Propriedade Autoral Essa canÃ§Ã£o nÃ£o pertence Ã  Dalete Hungria, declaramos que todo material Ã© de autoria e propriedade do seu respectivo dono(s).   #TodahNetwork #DaleteHungria #PassaLÃ¡EmCasaJesus</t>
  </si>
  <si>
    <t>Syoe3uTZNwI</t>
  </si>
  <si>
    <t>Dalete Hungria | Sonha Mesmo [Cover Misaias Oliveira]</t>
  </si>
  <si>
    <t>2024-07-02T21:00:08Z</t>
  </si>
  <si>
    <t>Dalete Hungria|Todah Music|Cover|Cover Gospel|Gospel|Sonha Mesmo|Misaias Oliveira</t>
  </si>
  <si>
    <t>Cover da canÃ§Ã£o 'Sonha Mesmo' do cantor Misaias Oliveira, interpretado por Dalete Hungria produzido pela Todah Network em julho/2024.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â–ºSonha Mesmo - Compositores: Misaias Oliveira e Arnaldo Quaresma   Eu jÃ¡ tentei do meu jeito vÃ¡rias vezes, eu tentei  Me tornei especialista em fracassar, em me frustrar Se eu pudesse retornar de volta onde tudo deu errado  Senhor, eu deveria ter te escutado  SerÃ¡ que Ã© tarde de mais pra mim?  Ele me disse: Sonha mesmo  E lanÃ§a fora esse medo A sua parte Ã© confiar  A minha Ã© realizar   Ele me disse: Sonha mesmo  E lanÃ§a fora esse medo VocÃª nasceu pra conquistar  E nada poderÃ¡ frustrar EntÃ£o pode sonhar  Sonha mesmo! Sonha mesmo!  Sonha mesmo! EntÃ£o pode sonhar!  //  ** Propriedade Autoral Essa canÃ§Ã£o nÃ£o pertence Ã  Dalete Hungria, declaramos que todo material Ã© de autoria e propriedade do seu respectivo dono(s).   #TodahNetwork #DaleteHungria #SonhaMesmo</t>
  </si>
  <si>
    <t>FSwrWD-EfzI</t>
  </si>
  <si>
    <t>Dalete Hungria | Te Fazer Feliz [Cover Sandra Pires &amp; Clayton Queiroz]</t>
  </si>
  <si>
    <t>2024-06-18T21:00:08Z</t>
  </si>
  <si>
    <t>Dalete Hungria|Todah Music|Cover|Cover Gospel|Gospel|Te Fazer Feliz|Sandra Pires|Clayton Queiroz</t>
  </si>
  <si>
    <t>Cover da canÃ§Ã£o 'Te Fazer Feliz' dos cantores Sandra Pires &amp; Clayton Queiroz, interpretado por Dalete Hungria produzido pela Todah Network em junho/2024.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Te Fazer Feliz - Compositores: George de Paula  Podem todos te deixar Eu jamais vou te esquecer Se de mim se afastar eu vou atrÃ¡s de vocÃª  Entendas filho eu sou teu Pai Eu sei o que Ã© melhor pra ti Eu sei que podes questionar, nÃ£o entender meu agir  Mas se eu te provo Ã© porque eu te amo Saibas que nunca saiu dos meus planos Eu te escolhi antes do ventre da sua mÃ£e Eu te fiz promessas, eu te fiz promessas  VocÃª pra mim vale mais do que o ouro Eu dei por ti meu sangue precioso E nÃ£o abro mÃ£o do que tu es pra mim, meu filho SÃ³ quero te fazer feliz  Podem todos te deixar Eu jamais vou te esquecer Se de mim se afastar eu vou atrÃ¡s de vocÃª  Entendas filho eu sou teu Pai Eu sei o que Ã© melhor pra ti Eu sei que podes questionar, nÃ£o entender meu agir  Mas se eu te provo Ã© porque eu te amo Saibas que nunca saiu dos meus planos Eu te escolhi antes do ventre da sua mÃ£e Eu te fiz promessas, eu te fiz promessas  VocÃª pra mim vale mais do que o ouro Eu dei por ti meu sangue precioso E nÃ£o abro mÃ£o do que tu es pra mim, meu filho SÃ³ quero te fazer feliz  SÃ³ quero te fazer feliz SÃ³ quero te fazer feliz SÃ³ quero te fazer feliz Filho eu te amo  Me da seus sonhos SÃ³ quero te fazer feliz SÃ³ quero te fazer feliz  Mas se eu te provo Ã© porque eu te amo Saibas que nunca saiu dos meus planos Eu te escolhi antes do ventre da sua mÃ£e Eu te fiz promessas, eu te fiz promessas  VocÃª pra mim vale mais do que o ouro Eu dei por ti meu sangue precioso E nÃ£o abro mÃ£o do que tu es pra mim, meu filho SÃ³ quero te fazer feliz SÃ³ quero te fazer feliz, filho SÃ³ quero te fazer feliz  //  ** Propriedade Autoral Essa canÃ§Ã£o nÃ£o pertence Ã  Dalete Hungria, declaramos que todo material Ã© de autoria e propriedade do seu respectivo dono(s).   #TodahNetwork #DaleteHungria #TeFazerFeliz</t>
  </si>
  <si>
    <t>fMc8DOtyTUs</t>
  </si>
  <si>
    <t>Dalete Hungria | Dono da Promessa [Cover Kellen Byanca]</t>
  </si>
  <si>
    <t>2024-06-04T21:00:08Z</t>
  </si>
  <si>
    <t>Dalete Hungria|Todah Music|Cover|Cover Gospel|Gospel|Dono da Promessa|Kellen Byanca</t>
  </si>
  <si>
    <t>Cover da canÃ§Ã£o 'Dono da Promessa' da cantora Kellen Byanca, interpretado por Dalete Hungria produzido pela Todah Network em junho/2024.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Dono da Promessa - Compositores: Arnaldo Quaresma, Beto Rocha e Misaias Oliveira   Como Ã© difÃ­cil acreditar Quando eu nÃ£o posso ver SerÃ¡ que vai acontecer? A minha impaciÃªncia Mexe com minha estrutura E ativa ansiedade Mas eu nÃ£o vou deixar de crer   Mas Ã© nesse momento que Deus entra em cena E o tempo deixa ser um problema pra mim E eu desacelero E passo acreditar Que o final de tudo ele vai cuidar   NÃ£o existe nada que impeÃ§a Eu conheÃ§o o dono da promessa Ele se mantÃ©m fiel a mim Ele se mantÃ©m fiel a mim E por mais que eu tenha pressa O tempo nÃ£o anula a promessa Ele se mantÃ©m fiel a mim Ele se mantÃ©m fiel a mim   Fiel a mim, mesmo que eu nÃ£o mereÃ§a ele Ã© fiel a mim Fiel a mim, eu nÃ£o tenho porque duvidar No seu tempo tudo cumprirÃ¡ //  ** Propriedade Autoral Essa canÃ§Ã£o nÃ£o pertence Ã  Dalete Hungria, declaramos que todo material Ã© de autoria e propriedade do seu respectivo dono(s).   #TodahNetwork #DaleteHungria #DonoDaPromessa</t>
  </si>
  <si>
    <t>qLqgPjWj76Q</t>
  </si>
  <si>
    <t>Dalete Hungria | Do Outro Lado do Medo [Cover Hadassa Priscilla]</t>
  </si>
  <si>
    <t>2024-05-21T21:00:08Z</t>
  </si>
  <si>
    <t>Dalete Hungria|Todah Music|Cover|Cover Gospel|Gospel|Do Outro Lado do Medo|Hadassa Priscilla</t>
  </si>
  <si>
    <t>Cover da canÃ§Ã£o 'Do Outro Lado do Medo' da cantora Hadassa Priscilla, interpretado por Dalete Hungria produzido pela Todah Network em maio/2024.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Do Outro Lado do Medo -Compositor: Arnaldo Quaresma  Cansado de lanÃ§ar as redes E nÃ£o ver nenhum resultado Assim estava Pedro antes de viver o seu milagre Aquela noite deu trabalho Todo esforÃ§o parecia em vÃ£o O dia amanheceu e parecia nÃ£o ter soluÃ§Ã£o Quem sabe vocÃª esteja se sentindo como Pedro se sentiu Tentou a noite inteira e o milagre ele nÃ£o viu O desespero tomou conta do seu coraÃ§Ã£o   O medo faz de tudo pra paralisar sua fÃ© O que ele nÃ£o sabia Ã© que Jesus de NazarÃ© Estava do seu lado o tempo todo, lhe dizendo assim:   Tenta de novo, insista de novo Tem algo novo pra vocÃª Do outro lado do medo Do outro lado do medo Tenta de novo, insista de novo NÃ£o vai ser como antes Eu vou surpreender Do outro lado do medo Do outro lado do medo Tem milagre esperando por vocÃª   Esse medo aÃ­ nÃ£o te pertence VenÃ§a agora confiando nâ€™Ele Troque o medo pela fÃ© Troque o medo pela fÃ©  //  ** Propriedade Autoral Essa canÃ§Ã£o nÃ£o pertence Ã  Dalete Hungria, declaramos que todo material Ã© de autoria e propriedade do seu respectivo dono(s).   #TodahNetwork #DaleteHungria #DoOutroLadodoMedo</t>
  </si>
  <si>
    <t>e-jH5V_THOY</t>
  </si>
  <si>
    <t>Dalete Hungria | Quando as Luzes se Apagam [Cover Raquel Olliver]</t>
  </si>
  <si>
    <t>2024-05-07T21:00:08Z</t>
  </si>
  <si>
    <t>Dalete Hungria|Todah Music|Cover|Cover Gospel|Gospel|Quando as Luzes se Apagam|Raquel Olliver</t>
  </si>
  <si>
    <t>Cover da canÃ§Ã£o 'Quando as Luzes se Apagam' da cantora Raquel Olliver, interpretado por Dalete Hungria produzido pela Todah Network em maio/2024.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Quando as Luzes se Apagam -Compositor: Wellyda Lima  Quando as luzes se apagam, quem sou eu?  Quando nÃ£o hÃ¡ ninguÃ©m mais pra observar  SerÃ¡ que a adoraÃ§Ã£o vai continuar?  Quando as portas se fecharem e sÃ³ Deus e eu ficar   Quando a mÃºsica para parar e todos irem embora  Eu passei a entender que o culto continua da porta pra fora  Eu nÃ£o quero ir apenas no embalo de uma canÃ§Ã£o  E nem ser movido por uma mera emoÃ§Ã£o   Eu quero sentir tua presenÃ§a de verdade  E o que sou revelo quando os teus olhos me veem  NÃ£o quero te adorar sÃ³ pra impressionar alguÃ©m  Que meu louvor seja teu e de mais ninguÃ©m   Quero levar pra casa a tua presenÃ§a  Quero sentir lÃ¡ o que estou sentindo agora  Quando as luzes se apagam  Quando todos forem embora   Eu nÃ£o quero sÃ³ um momento Te adorar apenas da boca pra fora  Que seja com intensidade  E que seja com verdade   Quando o culto terminar  Minha adoraÃ§Ã£o vai continuar eu preciso te sentir lÃ¡  A chama nÃ£o pode apagar  Sentir a tua presenÃ§a Ã© tÃ£o importante  Quanto respirar, eu quero levar  //  ** Propriedade Autoral Essa canÃ§Ã£o nÃ£o pertence Ã  Dalete Hungria, declaramos que todo material Ã© de autoria e propriedade do seu respectivo dono(s).   #TodahNetwork #DaleteHungria #QuandoAsLuzesSeApagam</t>
  </si>
  <si>
    <t>qLSssDb9p4E</t>
  </si>
  <si>
    <t>Dalete Hungria | Sobre o Mar [Cover Kiara VitÃ³ria]</t>
  </si>
  <si>
    <t>2024-03-26T21:00:08Z</t>
  </si>
  <si>
    <t>Dalete Hungria|Todah Music|Cover|Cover Gospel|Gospel|Sobre o Mar|Kiara VitÃ³ria</t>
  </si>
  <si>
    <t>Cover da canÃ§Ã£o 'Sobre o Mar' da cantora Kiara VitÃ³ria, interpretado por Dalete Hungria produzido pela Todah Network em marÃ§o/2024.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Sobre o Mar -Compositor: Jonathan Paes  O vento era contrÃ¡rio tudo dando errado Os meus braÃ§os cansados de tanto remar NÃ£o consigo entender o que aconteceu Estou seguindo a ordem que Jesus me deu O vento sopra forte e o mar agitado E eu apavorado quase a naufragar No mar, no mar   Mas de repente bem no meio dessa tempestade Vejo alguÃ©m andando sobre as Ã¡guas Me falando com autoridade NÃ£o temas pois o vento e o mar Ã© meu NÃ£o perdi o controle nÃ£o temas sou eu   Dei ordem ao vento, se cale Ao mar eu ordeno, se acalme A ti, Eu te digo descansa Eu estou trazendo bonanÃ§a pra vocÃª cantar, cantar   Sou Eu, que estou entrando na situaÃ§Ã£o Sou Eu, pois o domÃ­nio e o controle ainda Ã© meu E mesmo que pareÃ§a que vai naufragar Fica tranquilo quem te prometeu Sou Eu, que estou entrando na situaÃ§Ã£o Sou Eu, pois o domÃ­nio e o controle ainda Ã© meu E mesmo que pareÃ§a que vai naufragar Fica tranquilo quem te prometeu Sou Eu, que estou entrando na situaÃ§Ã£o Sou Eu, pois o domÃ­nio e o controle ainda Ã© meu E mesmo que pareÃ§a que vai naufragar Fica tranquilo pois comigo vocÃª anda sobre o mar SÃ³ comigo vocÃª anda sobre o mar    E hoje filho Eu entro nessa causa E ninguÃ©m da tua casa irÃ¡ naufragar A tempestade Ã© parte do processo Mas Eu jÃ¡ determinei e mandei se calar  EntÃ£o rema, rema, rema EntÃ£o rema, rema, rema  //  ** Propriedade Autoral Essa canÃ§Ã£o nÃ£o pertence Ã  Dalete Hungria, declaramos que todo material Ã© de autoria e propriedade do seu respectivo dono(s).   #TodahNetwork #DaleteHungria #SobreOMar</t>
  </si>
  <si>
    <t>fJG3Ub_FCKg</t>
  </si>
  <si>
    <t>Dalete Hungria | Escolho Deus [Palmas em Chamas]</t>
  </si>
  <si>
    <t>2024-03-14T21:00:07Z</t>
  </si>
  <si>
    <t>Dalete Hungria|Todah Music|Cover|Cover Gospel|Gospel|Sem Deus NÃ£o DÃ¡|Era a MÃ£o de Deus|Palmas Em Chamas|Jonathan Paes</t>
  </si>
  <si>
    <t>MinistraÃ§Ã£o das canÃ§Ãµes 'Escolho Deus' no festival Palmas em Chamas, lanÃ§ado pela Todah Network em marÃ§o/2024.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Escolho Deus -Compositores: Jonathan Paes  Senhor eu preciso tanto contigo falar Por isso eu me lanÃ§o no altar Pois a oferta hoje aqui sou eu   Deus por favor perdoa o meu coraÃ§Ã£o Errar nÃ£o Ã© a minha intenÃ§Ã£o SÃ³ tu conheces meu desejo de te agradar   O ouro e a prata nÃ£o tÃªm mais valor pra mim De que vale ter tudo, se eu nÃ£o te ter aqui O meu maior desejo Senhor Ã© te adorar Ainda que a figueira nÃ£o brotar Eu abro de tudo que exalta o meu eu Meu nome nÃ£o importa, mas que apareceu o teu Eu escolho Deus , eu escolho Deus, escolho Deus   A fama passa,  sucesso passa, momento passa, aplauso passa Me abraÃ§am hoje, amanhÃ£ me esquecem Mas a tua presenÃ§a Senhor permanece! A fama passa,  sucesso passa, momento passa, aplauso passa O que o mundo oferece com tempo perece Mas a tua presenÃ§a Deus ela permanece!   Eu jÃ¡ coloquei a minha vida no altar Pois o que eu mais quero Ã© te adorar  Ã‰s suficiente  //  ** Propriedade Autoral Essa canÃ§Ã£o nÃ£o pertence Ã  Dalete Hungria, declaramos que todo material Ã© de autoria e propriedade do seu respectivo dono(s).   #TodahNetwork #DaleteHungria #EscolhoDeus</t>
  </si>
  <si>
    <t>vVuzvqvm4-c</t>
  </si>
  <si>
    <t>Dalete Hungria | O CÃ©u Te Ouviu [Cover Gustavo Souza]</t>
  </si>
  <si>
    <t>2024-03-12T21:00:08Z</t>
  </si>
  <si>
    <t>Dalete Hungria|Todah Music|Cover|Cover Gospel|Gospel|O CÃ©u Te Ouviu|Gustavo Souza</t>
  </si>
  <si>
    <t>Cover da canÃ§Ã£o 'O CÃ©u Te Ouviu' do cantor Gustavo Souza, interpretado por Dalete Hungria produzido pela Todah Network em marÃ§o/2024.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QUER FAZER SEU COVER COM NOSSA EQUIPE? â–º Chame no WhatsApp (11) 3871-3394 â–º https://todahproducoes.lnk.to/Instagram ------------------------------------------------------------ â–· LETRA â–º O CÃ©u Te Ouviu -Compositores: Arnaldo Quaresma e Dimael Kharrara    Quem me vÃª hoje cantando assim NÃ£o sabe quantas vezes eu chorei sozinho Quantas noites eu nÃ£o consegui dormir Minha alma estava em conflito E eu entrei no quarto e fechei a porta Eu pedi que Deus me desse uma resposta Mas Ã s vezes a resposta Ã© o silÃªncio de Deus Ã‰ que tem dias que o cÃ©u parece estar fechado VocÃª grita e Deus permanece calado Mas Ã© no silÃªncio que Ele trabalha por vocÃª  O cÃ©u ouviu o seu clamor Quando vocÃª chorou Pedindo uma resposta Receba nesta hora O cÃ©u contemplou sua dor E quando Deus se calou JÃ¡ estava trabalhando por amor, em seu favor  O cÃ©u nÃ£o para O cÃ©u trabalha O cÃ©u nÃ£o dorme E nÃ£o se esquece o que te prometeu  //  ** Propriedade Autoral Essa canÃ§Ã£o nÃ£o pertence Ã  Dalete Hungria, declaramos que todo material Ã© de autoria e propriedade do seu respectivo dono(s).   #TodahNetwork #DaleteHungria #OCÃ©uTeOuviu</t>
  </si>
  <si>
    <t>i8YkGmyHA4o</t>
  </si>
  <si>
    <t>Dalete Hungria e Raquel Olliver | Tudo Ã© Para Ti #shorts</t>
  </si>
  <si>
    <t>2024-03-05T14:30:14Z</t>
  </si>
  <si>
    <t>Dalete Hungria|Todah Music|Cover|Cover Gospel|Gospel|LanÃ§amento|Clipe|A Voz|shorts|Raquel Olliver|Tudo Ã© Para Ti</t>
  </si>
  <si>
    <t>8I-7yEkghpA</t>
  </si>
  <si>
    <t>Dalete Hungria | Se NÃ£o Fosse Tua MÃ£o [Cover NathÃ¡lia Braga]</t>
  </si>
  <si>
    <t>2024-02-27T21:00:10Z</t>
  </si>
  <si>
    <t>Dalete Hungria|Todah Music|Cover|Cover Gospel|Gospel|Se NÃ£o Fosse Tua MÃ£o|NathÃ¡lia Braga</t>
  </si>
  <si>
    <t>Cover da canÃ§Ã£o 'Se NÃ£o Fosse Tua MÃ£o' da cantora NathÃ¡lia Braga, interpretado por Dalete Hungria produzido pela Todah Network em fevereiro/2023.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Se NÃ£o Fosse Tua MÃ£o -Compositora: Priscila de Paula   Pai ultimamente ando tÃ£o cansado As forÃ§as jÃ¡ tÃªm me faltado Por muitos vezes penso em parar As tuas promessas trago a memÃ³ria Pra que me possa trazer esperanÃ§a TÃ´ precisando sÃ³ desabafar Preciso entender que nada Ã© no meu tempo Que muito aprendi em meio ao sofrimento E nÃ£o me deixou jamais, tu nÃ£o me deixou jamais Por meio da dor o Senhor me ensinou No anonimato me capacitou Fugir do processo, anular o projeto   Se nÃ£o fosse tua mÃ£o Eu nÃ£o teria vencido, eu jÃ¡ tinha desistido Mas tua vontade, vai prevalecer Faz o teu querer, faz o teu querer Se nÃ£o fosse pela tua graÃ§a Para manter a chama do meu coraÃ§Ã£o Mesmo tÃ£o cansado, eu nÃ£o vou parar Fiz uma promessa a ti no altar   CircunstÃ¢ncias nÃ£o irÃ£o paralisar minha fÃ© ReconheÃ§o sÃ³ tua graÃ§a pra me manter de pÃ© Foram muitos os desafios, mas eu prossegui Por isso estou aqui, Jesus estou aqui Os problemas estÃ£o tentando calar minha voz Reservei esse momento pra ficarmos a sÃ³s Apesar de tÃ£o cansado eu nÃ£o vou parar SÃ³ vim reconhecer que   Se nÃ£o fosse tua mÃ£o Eu nÃ£o teria vencido, eu jÃ¡ tinha desistido Mas tua vontade, vai prevalecer Faz o teu querer, faz o teu querer Se nÃ£o fosse pela tua graÃ§a Para manter a chama do meu coraÃ§Ã£o Mesmo tÃ£o cansado, eu nÃ£o vou parar Fiz uma promessa a ti no altar  //  ** Propriedade Autoral Essa canÃ§Ã£o nÃ£o pertence Ã  Dalete Hungria, declaramos que todo material Ã© de autoria e propriedade do seu respectivo dono(s).   #TodahNetwork #DaleteHungria #SeNÃ£oFosseTuaMÃ£o</t>
  </si>
  <si>
    <t>WopwGAKwXq0</t>
  </si>
  <si>
    <t>Dalete Hungria | Vou Curar VocÃª [Cover Sandra Pires e Larissa Pires]</t>
  </si>
  <si>
    <t>2024-02-13T21:00:09Z</t>
  </si>
  <si>
    <t>Dalete Hungria|Todah Music|Cover|Cover Gospel|Gospel|Vou Curar VocÃª|Sandra Pires|Larissa Pires</t>
  </si>
  <si>
    <t>Cover da canÃ§Ã£o 'Vou Curar VocÃª' das cantoras Sandra Pires e Larissa Pires, interpretado por Dalete Hungria produzido pela Todah Network em fevereiro/2023.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Vou Curar VocÃª -Compositor: George de Paula   Eu sei o que se passa  com vocÃª  Que estÃ¡  machucado o teu coraÃ§Ã£o   Filho eu estou vendo  EstÃ¡ ferida que estÃ¡ doendo  NÃ£o pensei que eu vou te deixar assim  VocÃª clamou meu nome ela do alto eu ouvi  E vim curar esta ferida que estÃ¡ fazendo vocÃª chorar   Hoje eu vou curar vocÃª   Filho eu vou curar vocÃª  VocÃª nÃ£o sabe, mas eu estou vendo, pois te conheÃ§o  Filho tambÃ©m por dentro tudo que se passa com vocÃª  Hoje eu vou curar vocÃª  Filho eu vou curar vocÃª  Hoje eu vou colocar as minhas mÃ£os nessa ferida que estÃ¡ em ti  SÃ³ vai ficar as cicatriz  Porque que eu conheÃ§o bem a sua vida  Eu sei de tudo que vocÃª estÃ¡ passando  Filho eu estou te vendo   Mesmo que pense que eu te abandonei   Mas eu nÃ£o abandono um filho meu  Hoje vou curar vocÃª, vou curar vocÃª  //  ** Propriedade Autoral Essa canÃ§Ã£o nÃ£o pertence Ã  Dalete Hungria, declaramos que todo material Ã© de autoria e propriedade do seu respectivo dono(s).   #TodahNetwork #DaleteHungria #VouCurarVocÃª</t>
  </si>
  <si>
    <t>GB39OpPgp80</t>
  </si>
  <si>
    <t>Dalete Hungria | Eu Permiti o Vento [Cover VitÃ³ria Souza]</t>
  </si>
  <si>
    <t>2024-01-30T21:00:10Z</t>
  </si>
  <si>
    <t>Dalete Hungria|Todah Music|Cover|Cover Gospel|Gospel|Eu Permiti o Vento|VitÃ³ria Souza</t>
  </si>
  <si>
    <t>Cover da canÃ§Ã£o 'Eu Permiti o Vento' da cantora VitÃ³ria Souza, interpretado por Dalete Hungria produzido pela Todah Network em janeiro/2023.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Eu Permiti o Vento -Compositores: Paulo SÃ©rgio e Miqueias Oliveira   Estava tudo bem foi ele que mandou  Vamos para o outro lado foi a ordem que ele nos deixou Estava tudo bem todos em comunhÃ£o  Esperando uma palavra, um sinal do mestre uma direÃ§Ã£o  O vento sopra forte  A tempestade cresce O barco balanÃ§ando de um lado pro outro  As ondas se enfurecem E Jesus em silÃªncio isso me apavora O mestre estÃ¡ dormindo em meio a tempestade  O que serÃ¡ de nÃ³s agora    Eu permiti o vento para te ensinar Por que estas com medo Ã© sÃ³ confiar O barco nÃ£o afunda se eu nÃ£o mandar E se eu quiser tu andas sobre o mar  Foi eu que prometi que vocÃª vai chegar Mas no meio do caminho quer me questionar  Basta sÃ³ uma palavra e tudo vai mudar Um lindo testemunho vocÃª vai contar Se eu falei do outro lado vocÃª vai chegar   NÃ£o mata  A tempestade nÃ£o mata  Se eu falei  Continue no seu barco    NÃ£o mata a tempestade  Se eu prometi  Vai chegar do outro lado  //  ** Propriedade Autoral Essa canÃ§Ã£o nÃ£o pertence Ã  Dalete Hungria, declaramos que todo material Ã© de autoria e propriedade do seu respectivo dono(s).   #TodahNetwork #DaleteHungria #EuPermitio Vento</t>
  </si>
  <si>
    <t>fV2Fs211TSE</t>
  </si>
  <si>
    <t>Dalete Hungria | Eu NÃ£o Era Nada [Cover Stella Laura]</t>
  </si>
  <si>
    <t>2024-01-16T21:00:10Z</t>
  </si>
  <si>
    <t>Dalete Hungria|Todah Music|Cover|Cover Gospel|Gospel|Stella Laura|Eu NÃ£o Era Nada</t>
  </si>
  <si>
    <t>Cover da canÃ§Ã£o 'Eu NÃ£o Era Nada' da cantora Stella Laura, interpretado por Dalete Hungria produzido pela Todah Network em janeiro/2024.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Eu NÃ£o Era Nada -Compositora: Stella Laura    Olho para mim e vejo muita coisa que precisa ser mudado aqui dentro Olho para mim, tÃ£o frÃ¡gil, tÃ£o pecador, mas Ele me alcanÃ§ou, Ele me alcanÃ§ou Mas quando eu olho para Jesus eu me constranjo com tamanha graÃ§a e amor Mas quando eu olho para Jesus lembro da cruz E do sangue que por mim Ele derramou, Ele derramou   Eu nÃ£o era nada, mas quando eu encontrei Jesus Ele mudou tudo Abriu os meus olhos me fez ver o quanto eu estava sujo E com Seu sangue Ele mesmo me purificou   Eu nÃ£o era nada, eu precisei deixar minhas vontades para ver Deus agir Estava quase morto, mas Ele olhou para mim E disse filha Eu Sou teu Pai de ti nÃ£o desisti   Mas quando eu olho para Jesus eu me constranjo com tamanha graÃ§a e amor Mas quando eu olho para Jesus lembro da cruz E do sangue que por mim Ele derramou, Ele derramou   Tu Ã©s meu alimento, Ã¡gua que sacia minha sede Meu fÃ´lego de vida, a rocha inabalÃ¡vel Jesus Preciso mais e mais de Ti Tu Ã©s meu alimento Ã¡gua que sacia minha sede Meu fÃ´lego de vida, a rocha inabalÃ¡vel Jesus Preciso mais e mais de Ti  Eu nÃ£o era nada, mas quando eu encontrei Jesus Ele mudou tudo Abriu os meus olhos me fez ver o quanto eu estava sujo E com Seu sangue Ele me purificou   Eu nÃ£o era nada nada nada, eu precisei deixar minhas vontades para ver Deus agir Estava quase morto, mas Ele olhou, Ele olhou para mim E disse filho Eu Sou teu Pai de ti nÃ£o desisti E disse filho Eu Sou teu Pai, Eu estou aqui filho E disse filho Eu Sou teu Pai de ti nÃ£o desisti Eu estou aqui  //  ** Propriedade Autoral Essa canÃ§Ã£o nÃ£o pertence Ã  Dalete Hungria, declaramos que todo material Ã© de autoria e propriedade do seu respectivo dono(s).   #TodahNetwork #DaleteHungria #EuNÃ£oEraNada</t>
  </si>
  <si>
    <t>UXNFuz6CyAw</t>
  </si>
  <si>
    <t>Dalete Hungria | Se NÃ£o Fosse Ele [Cover Felipe Costa e Pedro Henrique]</t>
  </si>
  <si>
    <t>2023-12-19T21:00:12Z</t>
  </si>
  <si>
    <t>Dalete Hungria|Todah Music|Cover|Cover Gospel|Gospel|Se NÃ£o Fosse Ele|Felipe Costa|Pedro Henrique</t>
  </si>
  <si>
    <t>Cover da canÃ§Ã£o 'Se NÃ£o Fosse Ele' dos cantores Felipe Costa e Pedro Henrique, interpretado por Dalete Hungria produzido pela Todah Network em dezembro/2023.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Se NÃ£o Fosse Ele - Compositor: Welington Tiecher e Beto Rocha   Por fora esse sorriso Ã© sÃ³ pra disfarÃ§ar Por dentro a alma grita querendo chorar Quem te vÃª nÃ£o imagina, pensa que Ã© sÃ³ alegria Mas nÃ£o sente a dor de um coraÃ§Ã£o a sangrar   SÃ£o tantas as batalhas para enfrentar Ã€s vezes vai pra guerra querendo parar Quem te vÃª com esse sorriso pensa que nÃ£o tem conflitos Mas nÃ£o sente a dor dos espinhos que teve que pisar   Se nÃ£o fosse Ele vocÃª jÃ¡ teria parado Se nÃ£o fosse Ele pra trÃ¡s jÃ¡ teria voltado Tinha desistido se nÃ£o fosse Ele Se nÃ£o fosse Ele sua forÃ§a teria esgotado Se nÃ£o fosse Ele sua histÃ³ria teria acabado JÃ¡ tinha morrido se nÃ£o fosse Ele   Adore ao Deus que te sustenta Aquele que nunca te abandonou EstÃ¡ contigo a todo instante, Ele Ã© o teu Senhor Adore ao Deus da sua salvaÃ§Ã£o Aquele que sempre te estende a mÃ£o E lembra por que vocÃª nÃ£o parou Por que atÃ© aqui teu Deus te sustentou   //  ** Propriedade Autoral Essa canÃ§Ã£o nÃ£o pertence Ã  Dalete Hungria, declaramos que todo material Ã© de autoria e propriedade do seu respectivo dono(s).   #TodahNetwork #DaleteHungria #SeNÃ£oFosseEle</t>
  </si>
  <si>
    <t>v-NwbUY1OHg</t>
  </si>
  <si>
    <t>Dalete Hungria | Sem Deus NÃ£o DÃ¡ / Era a MÃ£o de Deus [Palmas em Chamas]</t>
  </si>
  <si>
    <t>2023-12-11T21:00:08Z</t>
  </si>
  <si>
    <t>Dalete Hungria|Todah Music|Cover|Cover Gospel|Gospel|Sem Deus NÃ£o DÃ¡|Era a MÃ£o de Deus|Palmas Em Chamas</t>
  </si>
  <si>
    <t>MinistraÃ§Ã£o das canÃ§Ãµes 'Sem Deus NÃ£o DÃ¡ / Era a MÃ£o de Deus' no festival Palmas em Chamas, lanÃ§ado pela Todah Network em dezembro/2023.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Sem Deus NÃ£o DÃ¡ / Era a MÃ£o de Deus -Compositores: Jonathan Paes e Jacyelle Barros / Arnaldo Quaresma  Amigos se esqueceram de mim chorei Mas percebi dÃ¡ para viver JÃ¡ vi o alimento faltar e posso afirmar dÃ¡ para viver Eu vi a porta nÃ£o se abrir doeu Mas percebi dÃ¡ para viver   Eu sei que tudo isso Ã© importante Todo mundo busca, quem Ã© que nÃ£o quer? Ter muitos amigos, fartura na mesa Portas abertas qualquer um almeja Eu sei que Ã© essencial Mas se me faltar consigo suportar Mas sem tua presenÃ§a Deus nÃ£o dÃ¡   Eu consigo viver longe da fama Eu consigo viver sem essa honra Mas sem Deus nÃ£o dÃ¡, mas sem Deus nÃ£o dÃ¡ DÃ¡ sobreviver sem ter amigos e enfrentar a dor de um excluÃ­do Mas sem Deus nÃ£o dÃ¡, Mas sem Deus nÃ£o dÃ¡ Eu consigo viver sem os aplausos Eu consigo viver longe dos palcos Mas sem Deus nÃ£o dÃ¡, mas sem Deus nÃ£o dÃ¡   Eu aprendi que tudo Ã© passageiro Eu jÃ¡ sobrevivi sem ter dinheiro Mas sem Deus nÃ£o dÃ¡ Mas sem Deus nÃ£o dÃ¡, nÃ£o dÃ¡ De que adianta ter o mundo inteiro Sem tua presenÃ§a vivo de fachada De que adianta tanta influÃªncia Sem tua presenÃ§a nÃ£o vale de nada  A verdade Ã© que existe um mistÃ©rio aÃ­ dentro  Uma forÃ§a que excede o entendimento  A razÃ£o pra ter chegado atÃ© aqui  Tem alguÃ©m que esteve do seu lado em toda a trajetÃ³ria  AlguÃ©m que conhece atÃ© o fim da histÃ³ria e me trouxe atÃ© aqui pra te dizer   Lembra quando estava por um fio pra desistir  E quando faltou isso aqui pra vocÃª cair  E mesmo assim vocÃª tentou mais uma vez  Era a mÃ£o de Deus  Era a mÃ£o de Deus  Segurando a sua mÃ£o pra nÃ£o cair  VocÃª nÃ£o veio atÃ© aqui pra desistir  EntÃ£o nÃ£o tem porque chorar, volte a sorrir  Era a mÃ£o de Deus e vai ser sempre assim   Era a mÃ£o de Deus e vai ser sempre assim, na tristeza ou na alegria  Era a mÃ£o de Deus e vai ser sempre assim  Na tempestade ou na bonanÃ§a  Era a mÃ£o de Deus e vai ser sempre assim  Contigo atÃ© o fim  //  ** Propriedade Autoral Essa canÃ§Ã£o nÃ£o pertence Ã  Dalete Hungria, declaramos que todo material Ã© de autoria e propriedade do seu respectivo dono(s).   #TodahNetwork #DaleteHungria #SemDeusNÃ£oDÃ¡</t>
  </si>
  <si>
    <t>G2dLT2vOJl4</t>
  </si>
  <si>
    <t>Dalete Hungria | Ele NÃ£o Errou [Cover Raquel Olliver]</t>
  </si>
  <si>
    <t>2023-11-28T21:00:07Z</t>
  </si>
  <si>
    <t>Dalete Hungria|Todah Music|Cover|Cover Gospel|Gospel|Ele NÃ£o Errou|Raquel Olliver</t>
  </si>
  <si>
    <t>Cover da canÃ§Ã£o 'Ele NÃ£o Errou' da cantora Raquel Olliver, interpretado por Dalete Hungria produzido pela Todah Network em novembro/2023.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Ele NÃ£o Errou -Compositores: Beto Rocha, Misaias Oliveira e Paulo SÃ©rgio    VocÃª cansou e estÃ¡ tudo bem na vida vocÃª se cansar VocÃª chorou, mas vocÃª nÃ£o Ã© de aÃ§o estÃ¡ tudo bem chorar E essa dor vai minando pouco a pouco a sua fÃ© Mas o teu Deus estÃ¡ vendo tudo Ã© ele quem vai te manter de pÃ©   Ele nÃ£o errou quando te escolheu E nÃ£o desistiu do que te prometeu E por mais que as circunstÃ¢ncias digam nÃ£o Ele continua sendo Deus Ele nÃ£o errou quando te escolheu O cenÃ¡rio nÃ£o muda os planos de Deus A realidade diz que Ã© para desistir Mas quando ele entra em cena tem recomeÃ§o onde era o fim   VocÃª cansou e estÃ¡ tudo bem na vida vocÃª se cansar VocÃª chorou, mas vocÃª nÃ£o Ã© de aÃ§o estÃ¡ tudo bem chorar E essa dor vai minando pouco a pouco a sua fÃ© Mas o teu Deus estÃ¡ vendo tudo Ã© ele quem vai te manter de pÃ©   Ele nÃ£o errou quando te escolheu E nÃ£o desistiu do que te prometeu E por mais que as circunstÃ¢ncias digam nÃ£o Ele continua sendo Deus Ele nÃ£o errou quando te escolheu O cenÃ¡rio nÃ£o muda os planos de Deus A realidade diz que Ã© para desistir Mas quando ele entra em cena tem recomeÃ§o onde era o fim   NÃ£o acabou, nÃ£o Ã© o fim o Deus do recomeÃ§o hoje chegou aqui Para reescrever o que o homem apagou Tem continuidade na histÃ³ria que ele projetou NÃ£o acabou, nÃ£o Ã© o fim o Deus do recomeÃ§o hoje chegou aqui Para reescrever o que o homem apagou Tem continuidade na histÃ³ria que ele projetou   Ele nÃ£o errou quando te escolheu E nÃ£o desistiu do que te prometeu E por mais que as circunstÃ¢ncias digam nÃ£o Ele continua sendo Deus Ele nÃ£o errou quando te escolheu O cenÃ¡rio nÃ£o muda os planos de Deus A realidade diz que Ã© para desistir Mas quando ele entra em cena Ele vai entrar em cena para operar milagres Tem recomeÃ§o onde era o fim  //  ** Propriedade Autoral Essa canÃ§Ã£o nÃ£o pertence Ã  Dalete Hungria, declaramos que todo material Ã© de autoria e propriedade do seu respectivo dono(s).   #TodahNetwork #DaleteHungria #EleNÃ£oErrou</t>
  </si>
  <si>
    <t>pkcX9W4ltlE</t>
  </si>
  <si>
    <t>Suellen Brum e Dalete Hungria | A Voz #shorts</t>
  </si>
  <si>
    <t>2023-11-17T14:30:28Z</t>
  </si>
  <si>
    <t>Dalete Hungria|Todah Music|Cover|Cover Gospel|Gospel|LanÃ§amento|Clipe|A Voz|Suellen Brum|shorts</t>
  </si>
  <si>
    <t>oGiyp_ChcqA</t>
  </si>
  <si>
    <t>Dalete Hungria | AdoraÃ§Ã£o Exclusiva [Cover Esther Fiaux]</t>
  </si>
  <si>
    <t>2023-11-14T21:00:11Z</t>
  </si>
  <si>
    <t>Dalete Hungria|Todah Music|Cover|Cover Gospel|Gospel|Esther Fiaux|AdoraÃ§Ã£o Exclusiva</t>
  </si>
  <si>
    <t>Cover da canÃ§Ã£o 'AdoraÃ§Ã£o Exclusiva' da cantora Esther Fiaux, interpretado por Dalete Hungria produzido pela Todah Network em novembro/2023.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AdoraÃ§Ã£o Exclusiva -Compositores: Misaias Oliveira e Jan Nascimento   Eu nÃ£o vou comer os manjares que homem preparou NÃ£o vou me dobrar aos altares que homem levantou Pode atÃ© tocar buzinas Nada disso me intimida NÃ£o vou me prostrar NÃ£o vou me dobrar   E se aquecer a fornalha Sete  vezes mais dizendo que nada mais me salva Onde Deus estÃ¡ Ele estÃ¡ aqui comigo TÃ¡ sempre bem aqui pertinho NÃ£o vai me deixar Nem me abandona   Ã‰ o mesmo ontem e hoje Eternamente  serÃ¡ Pois nada se compara ao Deus da GlÃ³ria a Ele a glÃ³ria A minha adoraÃ§Ã£o Ã© exclusividade dele Eu nÃ£o vou dividir aquilo que Ã© sÃ³ pra Ele Todo meu louvor Ã© dele SÃ³ vou me prostrar a Ele   As minhas mÃ£os SÃ£o exclusivas AdoraÃ§Ã£o Ã© exclusiva O Meu cantar o meu falar somente a Deus vou adorar  //  ** Propriedade Autoral Essa canÃ§Ã£o nÃ£o pertence Ã  Dalete Hungria, declaramos que todo material Ã© de autoria e propriedade do seu respectivo dono(s).   #TodahNetwork #DaleteHungria #AdoraÃ§Ã£oExclusiva</t>
  </si>
  <si>
    <t>oC-DgWvU78I</t>
  </si>
  <si>
    <t>Dalete Hungria | Sempre Foi Deus [Cover Andreza Tavares]</t>
  </si>
  <si>
    <t>2023-10-31T21:00:08Z</t>
  </si>
  <si>
    <t>Dalete Hungria|Todah Music|Cover|Cover Gospel|Gospel|Sempre Foi Deus|Cover Andreza Tavares</t>
  </si>
  <si>
    <t>Cover da canÃ§Ã£o 'Sempre Foi Deus' da cantora Andreza Tavares, interpretado por Dalete Hungria produzido pela Todah Network em outubro/2023.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Sempre Foi Deus -Compositor: Arnaldo Quaresma   TrajetÃ³ria marcada por desertos De parar vocÃª jÃ¡ esteve tÃ£o perto Traumas superados, conflitos internos VocÃª sÃ³ nÃ£o desistiu, porque Eu sempre estive perto   Eu sei, tem coisas que ninguÃ©m mais vÃª Por fora parece estar tudo bem Mas eu vejo, cada choro, e o cansaÃ§o que vocÃª disfarÃ§a bem AlÃ©m disso, Eu te conheÃ§o muito bem Em cada vale do teu lado caminhei Mas tudo isso vai acrescentar a fÃ© de alguÃ©m   VocÃª nÃ£o vai contar histÃ³rias que ouviu falar Vai ter experiÃªncia prÃ³pria pra contar Sua histÃ³ria vai servir de combustÃ­vel pra quem tÃ¡ pensando em parar   E aÃ­ vocÃª entender que tudo que viveu NÃ£o foi pra te matar, sÃ³ te fortaleceu E com lÃ¡grimas nos olhos vocÃª vai cantar: sempre foi Deus   Foi Deus, quem nÃ£o te deixou parar Foi Deus, quem te deu forÃ§as pra lutar Foi Deus quem te trouxe atÃ© aqui  Para dizer que sempre foi Deus  //  ** Propriedade Autoral Essa canÃ§Ã£o nÃ£o pertence Ã  Dalete Hungria, declaramos que todo material Ã© de autoria e propriedade do seu respectivo dono(s).   #TodahNetwork #DaleteHungria #SempreFoiDeus</t>
  </si>
  <si>
    <t>GgBX7rEGlvU</t>
  </si>
  <si>
    <t>Dalete Hungria | Sorrir de Novo #shorts</t>
  </si>
  <si>
    <t>2023-10-24T14:30:04Z</t>
  </si>
  <si>
    <t>Dalete Hungria|Todah Music|Cover|Cover Gospel|Gospel|LanÃ§amento|Clipe|Sorrir de Novo</t>
  </si>
  <si>
    <t>nr3YPYchGQg</t>
  </si>
  <si>
    <t>Dalete Hungria | Eu Sou Teu Pai [Cover Valesca Mayssa]</t>
  </si>
  <si>
    <t>2023-10-10T21:00:10Z</t>
  </si>
  <si>
    <t>Dalete Hungria|Todah Music|Cover|Cover Gospel|Gospel|Valesca Mayssa|Eu Sou Teu Pai</t>
  </si>
  <si>
    <t>Cover da canÃ§Ã£o 'Eu Sou Teu Pai' da cantora Valesca Mayssa, interpretado por Dalete Hungria produzido pela Todah Network em outubro/2023.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https://todahnetwork.com.br/ â–º https://www.instagram.com/todahnetwork/ â–º https://www.facebook.com/todahnetwork/ â–º https://www.tiktok.com/@todahnetwork â–º https://twitter.com/todahnetwork ------------------------------------------------------------ â–· LETRA â–º Eu Sou Teu Pai -Compositor: Arnaldo Quaresma  Muitos me conhecem pelo nome  Outros me conhecem sÃ³ de ouvir falar  Alguns sÃ£o de perto e outros de longe  Com licenÃ§a, vou me apresentar  Sabe quem Eu sou?  Eu sou aquele que te ouviu chorar  Eu sou o Ãºnico que escolheu ficar  Amigo, confidente  O Pai que sempre sabe te aconselhar  Mais conhecido como Yeshua  O pÃ£o da vida, JeovÃ¡ Rafah  Eu sou a luz no fim do tÃºnel  A forÃ§a quando a sua acabar   E se precisar Ã© sÃ³ chamar  NÃ£o preciso de formalidades  Eu quero intimidade  Eu sou teu Pai Ã© sÃ³ chamar  NÃ£o Ã© sobre religiosidade Eu quero intimidade   Estar contigo em cada dia  Na angÃºstia ou na alegria  Na felicidade ou na dificuldade NÃ£o quero algo de momento  Quero um relacionamento  Com profundidade na intimidade  //  ** Propriedade Autoral Essa canÃ§Ã£o nÃ£o pertence Ã  Dalete Hungria, declaramos que todo material Ã© de autoria e propriedade do seu respectivo dono(s).   #TodahNetwork #DaleteHungria #EuSouTeuPai</t>
  </si>
  <si>
    <t>M_WvUuSs48A</t>
  </si>
  <si>
    <t>Dalete Hungria | AlÃ©m Das EmoÃ§Ãµes [Cover ManÃº Paiva]</t>
  </si>
  <si>
    <t>2023-09-26T21:00:10Z</t>
  </si>
  <si>
    <t>Dalete Hungria|Todah Music|Cover|Cover Gospel|Gospel|AlÃ©m Das EmoÃ§Ãµes|ManÃº Paiva</t>
  </si>
  <si>
    <t>Cover da canÃ§Ã£o 'AlÃ©m Das EmoÃ§Ãµes' da cantora ManÃº Paiva, interpretado por Dalete Hungria produzido pela TodahProd em setembro/2023.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AlÃ©m Das EmoÃ§Ãµes -Compositor: Jonatas Fonseca  Como pode um Deus tÃ£o grande cheio de autoridade. E eu insignificante, cheio de imaturidade Como pode amar alguÃ©m que sÃ³ sabe errar  Como pode me amar se nada tenho pra te dar  TÃ£o perfeito em bondade, infinito em saber E eu tÃ£o cheio de maldade, sem nada pra oferecer Como pode amar, alguÃ©m que sÃ³ sabe errar Como pode me amar, se nada tenho pra te dar  A nÃ£o ser um coraÃ§Ã£o fraco, pequeno e cheio de defeitos Mas sincero e disposto pra entÃ£o ser sua casa Mesmo parecendo que estava sem jeito SÃ³ o teu amor transforma o que parecia o fim O teu amor mudou tudo em mim  Sou casa abandonada se estiver sem Deus Peregrino na jornada, sem Ele nÃ£o existe eu O teu amor reforma o pior dos coraÃ§Ãµes Sem querer nada em troca alÃ©m das emoÃ§Ãµes Me ama  //  ** Propriedade Autoral Essa canÃ§Ã£o nÃ£o pertence Ã  Dalete Hungria, declaramos que todo material Ã© de autoria e propriedade do seu respectivo dono(s).   #SomosTodosTodah #DaleteHungria #AlÃ©mDasEmoÃ§Ãµes</t>
  </si>
  <si>
    <t>VIFomt-Jg4g</t>
  </si>
  <si>
    <t>Kellen Byanca &amp; Dalete Hungria | Volte a Orar #shorts</t>
  </si>
  <si>
    <t>2023-09-19T12:39:20Z</t>
  </si>
  <si>
    <t>Dalete Hungria|Todah Music|Cover|Cover Gospel|Gospel|LanÃ§amento|Clipe|Kellen Byanca|Volte a Orar</t>
  </si>
  <si>
    <t>hdgHLi-XS6w</t>
  </si>
  <si>
    <t>Dalete Hungria | Que Deus Ã© Esse [Cover Suellen Brum]</t>
  </si>
  <si>
    <t>2023-09-12T21:00:09Z</t>
  </si>
  <si>
    <t>Dalete Hungria|Todah Music|Cover|Cover Gospel|Gospel|Que Deus Ã© Esse|Cover Suellen Brum</t>
  </si>
  <si>
    <t>Cover da canÃ§Ã£o 'Que Deus Ã© Esse' da cantora Suellen Brum, interpretado por Dalete Hungria e produzido pela TodahProd em setembro/2023.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Que Deus Ã© Esse Compositores: Arnaldo Quaresma e Welington Tiecher  Como pode um Deus sendo tÃ£o forte  Insistir em alguÃ©m que Ã© tÃ£o fraco  NÃ£o dÃ¡ pra entender  Juro eu jÃ¡ tentei  Sua misericÃ³rdia nÃ£o encontra explicaÃ§Ã£o  E mesmo quando fraco eu estou  Encontro forÃ§as em seu imenso amor  E quando eu falhei, nunca me julgou  E o seu poder em mim se aperfeiÃ§oou  Que Deus Ã© esse?  Que conhece minhas fraquezas  E Ã© capaz de ver beleza  Em alguÃ©m tÃ£o imperfeito feito eu   Que Deus Ã© esse?  Pega aquilo que Ã© quebrado  E em suas mÃ£os Ã© restaurado  Usa sÃ³ pra confundir aqueles que pensam que sÃ£o  SÃ³ me resta te adorar  E dizer que tu Ã©s grande, tu Ã©s tÃ£o grande  SÃ³ o Senhor pra acreditar em alguÃ©m tÃ£o inconstante  Tu Ã©s tÃ£o grande  //  ** Propriedade Autoral Essa canÃ§Ã£o nÃ£o pertence Ã  Dalete Hungria, declaramos que todo material Ã© de autoria e propriedade do seu respectivo dono(s).   #SomosTodosTodah #DaleteHungria #QueDeusÃ©Esse</t>
  </si>
  <si>
    <t>2ZxBkjaUULQ</t>
  </si>
  <si>
    <t>Dalete Hungria | A Vida Chegou [Cover Valesca Mayssa] #todahcolors</t>
  </si>
  <si>
    <t>2023-08-22T21:00:09Z</t>
  </si>
  <si>
    <t>Dalete Hungria|Todah Music|Cover|Cover Gospel|Gospel|#todahcolors|A Vida Chegou|Cover Valesca Mayssa</t>
  </si>
  <si>
    <t>Cover da canÃ§Ã£o 'A Vida Chegou' da cantora Valesca Mayssa, interpretado por Dalete Hungria e produzido pela TodahProd em agosto/2023.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A Vida Chegou â–º Compositores: Misaias Oliveira e Beto Rocha  Imagina um homem muito rico e importante  Cheio de autoridade, e nada conseguiu fazer  Quando a filha adoeceu  O dinheiro nÃ£o resolveu, a influÃªncia nÃ£o a curou, o poder se tornou inÃºtil na vida de alguÃ©m que ele tanto amou   E ele ouviu falar de um certo nazareno  Que fazia o que homem nÃ£o podia fazer  A esperanÃ§a acendeu, mas de repente alguÃ©m traz a notÃ­cia â€œa sua filha acabou de falecerâ€ E Jesus falou, â€œvocÃª sÃ³ precisa crerâ€   Jesus tem autoridade, sobre a morte, sobre a vida, Ele cura qualquer ferida, e ainda que esteja morto viverÃ¡, viverÃ¡  A menina ouviu a voz do Mestre ordenando  Se levanta, e pra surpresa de todos que estavam lÃ¡, a menina retornou Ã  vida   A vida chegou, a vida chegou  Abrace o teu milagre, a morte foi embora   Ele ainda faz milagre, Ele ainda faz milagre  Ele ainda faz milagre  Jesus irÃ¡ fazer milagre  //  ** Propriedade Autoral Essa canÃ§Ã£o nÃ£o pertence Ã  Dalete Hungria, declaramos que todo material Ã© de autoria e propriedade do seu respectivo dono(s).   #SomosTodosTodah #DaleteHungria #AVidaChegou</t>
  </si>
  <si>
    <t>OvzVO2qzc9s</t>
  </si>
  <si>
    <t>Dalete Hungria | Escolho Deus #shorts</t>
  </si>
  <si>
    <t>2023-08-15T12:31:09Z</t>
  </si>
  <si>
    <t>Dalete Hungria|Todah Music|Cover|Cover Gospel|Gospel|LanÃ§amento|Clipe|Escolho Deus</t>
  </si>
  <si>
    <t>AEa-IPOdzWQ</t>
  </si>
  <si>
    <t>Dalete Hungria | Senhor Do Tempo [Cover Kellen Byanca] #todahcolors</t>
  </si>
  <si>
    <t>2023-08-01T21:00:11Z</t>
  </si>
  <si>
    <t>Dalete Hungria|Todah Music|Cover|Cover Gospel|Gospel|#todahcolors|Senhor Do Tempo|Kellen Byanca</t>
  </si>
  <si>
    <t>Cover da canÃ§Ã£o 'Senhor Do Tempo' da cantora Kellen Byanca, interpretado por Dalete Hungria produzido pela TodahProd em agosto/2023.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Senhor Do Tempo -ComposiÃ§Ã£o: Dimael Kharrara   No lugar onde tudo deu errado  Onde parecia ter acabado  Deus vai fazer acontecer  Tudo que um dia falou pra vc   Sorrir com o coraÃ§Ã£o sangrando  Passar por lutas adorando  NÃ£o abrir mÃ£o do chamado  Saber que Deus estÃ¡ do seu lado   Deus nÃ£o dorme Deus nÃ£o falha  Sabe tudo nÃ£o se atrasa  Ele cuida dos detalhes  Tem surpresa preparada   Tudo que vocÃª pediu dentro de um quarto  Deus nÃ£o se esqueceu estÃ¡ tudo guardado  Deus nÃ£o se atrasa Ele senhor do tempo  Creia que esse dia mal Ã© sÃ³ um momento   No lugar da perda Deus vai dar vitÃ³ria  No lugar do dia mal virÃ£o dias de glÃ³ria   Tudo que vocÃª pediu dentro de um quarto  Deus nÃ£o se esqueceu estÃ¡ tudo guardado  Deus nÃ£o se atrasa Ele senhor do tempo  Creia que esse dia mal Ã© sÃ³ um momento  //  ** Propriedade Autoral Essa canÃ§Ã£o nÃ£o pertence Ã  Dalete Hungria, declaramos que todo material Ã© de autoria e propriedade do seu respectivo dono(s).   #SomosTodosTodah #DaleteHungria #SenhorDoTempo</t>
  </si>
  <si>
    <t>mNhPtTJ4S18</t>
  </si>
  <si>
    <t>Dalete Hungria | Oferta No Altar [Cover Camilly VitÃ³ria] #todahcolors</t>
  </si>
  <si>
    <t>2023-07-18T21:00:11Z</t>
  </si>
  <si>
    <t>Dalete Hungria|Todah Music|Cover|Cover Gospel|Gospel|#todahcolors|Oferta No Altar|Camilly VitÃ³ria</t>
  </si>
  <si>
    <t>Cover da canÃ§Ã£o 'Oferta No Altar' da cantora Camilly VitÃ³ria, interpretado por Dalete Hungria produzido pela TodahProd em julho/2023.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Oferta No Altar -Compositores: Dimael Kharrara e George de Paula  NÃ£o, nÃ£o foi por acaso que eu te trouxe aqui Mas para provar a sua fÃ© Teu melhor eu vou pedir SÃ³ pra ver se vocÃª vai confiar em mim Eu estava sondando o seu coraÃ§Ã£o Mesmo sabendo sua intenÃ§Ã£o Queria ver se era fiel a mim   Teu Isaque eu vou pedir Teu melhor eu vou pedir, mas serÃ¡ que vocÃª vai confiar em mim? SerÃ¡ que vocÃª vai confiar em mim? Teu Isaque eu vou pedir Teu melhor eu vou pedir, mas serÃ¡ que vocÃª vai confiar em mim? Tem que confiar em mim!   Oferta no altar Eu quero sacrifÃ­cio No teu coraÃ§Ã£o quero ser o primeiro, ser prioridade NÃ£o quero aparÃªncia eu quero que me adore de verdade Oferta no altar Eu quero que me ame em primeiro lugar Se eu for prioridade, vou providenciar Mas seu melhor tem que me entregar   Enquanto eu for prioridade Enquanto me adora de verdade NÃ£o vai faltar nada, nÃ£o vai faltar nada Eu vou provar pra ti o cordeiro Mas tem que adorar primeiro E nÃ£o vai faltar nada, nÃ£o vai faltar nada  //  ** Propriedade Autoral Essa canÃ§Ã£o nÃ£o pertence Ã  Dalete Hungria, declaramos que todo material Ã© de autoria e propriedade do seu respectivo dono(s).   #SomosTodosTodah #DaleteHungria #OfertaNoAltar</t>
  </si>
  <si>
    <t>wpKQbveFAb4</t>
  </si>
  <si>
    <t>Dalete Hungria | Vai Ser TÃ£o Lindo [Cover Misaias Oliveira] #todahcolors</t>
  </si>
  <si>
    <t>2023-07-04T21:00:11Z</t>
  </si>
  <si>
    <t>Dalete Hungria|Todah Music|Cover|Cover Gospel|Gospel|#todahcolors|Vai Ser TÃ£o Lindo|Misaias Oliveira</t>
  </si>
  <si>
    <t>Cover da canÃ§Ã£o 'Vai Ser TÃ£o Lindo' do cantor Misaias Oliveira, interpretado por Dalete Hungria produzido pela TodahProd em julho/2023.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Vai Ser TÃ£o Lindo -ComposiÃ§Ã£o: Misaias Oliveira   Deus faz escravo ser governador Deus faz, pastor de ovelhas se tornar rei de uma multidÃ£o Ele nÃ£o vÃª aparÃªncia ou condiÃ§Ã£o Ele nÃ£o vÃª estrutura, e Ã© por isso que ele te escolheu Ã‰ raro ter um coraÃ§Ã£o igual ao teu   Mas Ã© preciso ser provado, preparado NÃ£o vai ser de qualquer maneira que Deus vai fazer Mas saiba que tudo jÃ¡ estÃ¡ preparado Esperando por vocÃª   Vai ser tÃ£o lindo Quando Deus cumprir o que te prometeu Vai ser tÃ£o lindo Quando teu sonho sair do papel   VocÃª passou por coisas que ninguÃ©m passou Mas, vai conquistar o que ninguÃ©m ainda conquistou   TÃ¡ esperando por vocÃª, o teu milagre TÃ¡ esperando por vocÃª, tua vitÃ³ria TÃ¡ esperando por vocÃª Atravesse esse deserto dando glÃ³ria   //  ** Propriedade Autoral Essa canÃ§Ã£o nÃ£o pertence Ã  Dalete Hungria, declaramos que todo material Ã© de autoria e propriedade do seu respectivo dono(s).   #SomosTodosTodah #DaleteHungria #VaiSerTÃ£oLindo</t>
  </si>
  <si>
    <t>FnnafzsuDpo</t>
  </si>
  <si>
    <t>Dalete Hungria | NÃ£o Conseguirei Sozinho [Cover Samuel Tayrone] #todahcolors</t>
  </si>
  <si>
    <t>2023-06-20T21:00:09Z</t>
  </si>
  <si>
    <t>Dalete Hungria|Todah Music|Cover|Cover Gospel|Gospel|#todahcolors|NÃ£o Conseguirei Sozinho|Samuel Tayrone</t>
  </si>
  <si>
    <t>Cover da canÃ§Ã£o 'NÃ£o Conseguirei Sozinho' do cantor Samuel Tayrone, interpretado por Dalete Hungria e produzido pela TodahProd em junho/2023.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NÃ£o Conseguirei Sozinho  - Compositores: Misaias Oliveira   JÃ¡ faz tempo que eu quero te falar Ã‰ que eu ando tÃ£o cansado E minha mente tÃ¡ sinalizando que Ã© melhor parar Pai tu sabes o quanto eu quero acreditar Ã‰ que eu sou imperfeito, sou um ser tÃ£o limitado Que as vezes eu comeÃ§o a duvidar   E logo vem o medo de arriscar O medo de tentar mais uma vez O medo de acreditar e me frustrar O medo de sonhar e nÃ£o realizar E isso tem tirado as minhas energias A cada dia menos forÃ§as tenho, E desse jeito eu vou vivendo   Mas, agora eu sei O medo quer paralisar a minha histÃ³ria   Eu nÃ£o conseguirei sozinho Eu nÃ£o duro muito se estiver sozinho Ã‰ por isso que eu clamo e chamo Tua presenÃ§a Fica aqui comigo e nÃ£o me deixa Eu nÃ£o conseguirei sozinho Por mais que eu tente, eu nÃ£o sei viver Sozinho Sou como folha seca que o vento leva pra onde quer Mas, contigo eu venÃ§o tudo que vier   Jesus, amigo que nÃ£o desampara Jesus, sÃ³ tua presenÃ§a me basta  //  ** Propriedade Autoral Essa canÃ§Ã£o nÃ£o pertence Ã  Dalete Hungria, declaramos que todo material Ã© de autoria e propriedade do seu respectivo dono(s).   #SomosTodosTodah #DaleteHungria #NÃ£oConseguireiSozinho</t>
  </si>
  <si>
    <t>mNdtX6oRfPE</t>
  </si>
  <si>
    <t>Dalete Hungria | Onde EstÃ¡ Sua FÃ©? [Cover Sued Silva] #todahcolors</t>
  </si>
  <si>
    <t>2023-06-06T21:00:09Z</t>
  </si>
  <si>
    <t>Dalete Hungria|Todah Music|Cover|Cover Gospel|Gospel|#todahcolors|Onde EstÃ¡ Sua FÃ©?|Sued Silva</t>
  </si>
  <si>
    <t>Cover da canÃ§Ã£o 'Onde EstÃ¡ Sua FÃ©?' da cantora Sued Silva, interpretado por Dalete Hungria produzido pela TodahProd em junho/2023.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Onde EstÃ¡ Sua FÃ©? -ComposiÃ§Ã£o: Paulo SÃ©rgio   HÃ¡ momentos na vida da gente Que tudo parece ao contrÃ¡rio HÃ¡ momentos que o vento sopra Mas Jesus nÃ£o quer falar  Quem nÃ£o se lembra dos discÃ­pulos Dentro do barco Que mesmo com Jesus no barco ComeÃ§aram a questionar  NÃ£o te importa que pereÃ§amos NÃ£o estÃ¡ vendo? Tem Ã¡gua aqui E as ondas vÃ£o nos arremessando SerÃ¡ que Ã© o nosso fim ?  Mas Jesus se levantando Repreendeu o vento E Se calou o mar  Para os discÃ­pulos que andam questionando Algo Ele tem para falar  Onde estÃ¡ sua fÃ© ? Quando foi que meu silÃªncio impediu o meu trabalhar? Eu repreendo o vento e acalmo o mar O problema Ã© que me segues mas nÃ£o confia em mim Onde estÃ¡ sua fÃ© ? NÃ£o fui eu quem disse que do outro lado vai chegar ? Mas no meio do caminho estais a questionar te pergunto hoje Por que tens tanto medo assim?  NÃ£o tem tempestade que possa abalar Quem comanda o seu barco no controle estÃ¡ NÃ£o tem vento forte que vai derrubar Ele faz cessar as ondas para te honrar   //  ** Propriedade Autoral Essa canÃ§Ã£o nÃ£o pertence Ã  Dalete Hungria, declaramos que todo material Ã© de autoria e propriedade do seu respectivo dono(s).   #SomosTodosTodah #DaleteHungria #OndeEstÃ¡SuaFÃ©?</t>
  </si>
  <si>
    <t>Dalete Hungria | NÃ£o Me Contentarei Com Anjos [Cover Paulo SÃ©rgio] #todahcolors</t>
  </si>
  <si>
    <t>2023-05-23T21:00:12Z</t>
  </si>
  <si>
    <t>Dalete Hungria|Todah Music|Cover|Cover Gospel|Gospel|#todahcolors|Paulo SÃ©rgio|NÃ£o Me Contentarei Com Anjos</t>
  </si>
  <si>
    <t>Cover da canÃ§Ã£o 'NÃ£o Me Contentarei Com Anjos' do cantor Paulo SÃ©rgio, interpretado por Dalete Hungria produzido pela TodahProd em maio/2023.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NÃ£o Me Contentarei Com Anjos -ComposiÃ§Ã£o: Paulo SÃ©rgio  Eu jÃ¡ toquei no mar E vi ele se abrir JÃ¡ vi coluna de fogo guiar-me AtÃ© nuvem de glÃ³ria JÃ¡ fez parte dessa histÃ³ria SarÃ§a sem se consumir, jÃ¡ vi Eu jÃ¡ vi o manÃ¡ E da rocha Ã¡gua jorrar Mas aqui nada me completa   NÃ£o me contentarei com anjos Tua presenÃ§a vale mais SÃ³ tua presenÃ§a me traz a paz NÃ£o me contento com anjos Tua presenÃ§a vale mais SÃ³ tua presenÃ§a traz paz   Eu quero te ver Na fenda da rocha Quero teu poder Derrama tua glÃ³ria Eu quero te ver Nem que seja as costas  Deus  //  ** Propriedade Autoral Essa canÃ§Ã£o nÃ£o pertence Ã  Dalete Hungria, declaramos que todo material Ã© de autoria e propriedade do seu respectivo dono(s).   #SomosTodosTodah #DaleteHungria #NÃ£oMeContentareiComAnjos</t>
  </si>
  <si>
    <t>5AwswTxDe3k</t>
  </si>
  <si>
    <t>Dalete Hungria | NÃ£o Desista de Orar #shorts</t>
  </si>
  <si>
    <t>2023-05-12T13:00:03Z</t>
  </si>
  <si>
    <t>RmehFBNP6qA</t>
  </si>
  <si>
    <t>Dalete Hungria | Deus Vai Me Sustentar [Cover Esther Fiaux] #todahcolors</t>
  </si>
  <si>
    <t>2023-05-09T21:00:12Z</t>
  </si>
  <si>
    <t>Dalete Hungria|Todah Music|Cover|Cover Gospel|Gospel|#todahcolors|Deus Vai Me Sustentar|Cover Esther Fiaux</t>
  </si>
  <si>
    <t>Cover da canÃ§Ã£o 'Deus Vai Me Sustentar' da cantora Esther Fiaux, interpretado por Dalete Hungria e produzido pela TodahProd em maio/2023.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Deus Vai Me Sustentar - Compositores: Beto Rocha e Paulo SÃ©rgio   As vezes eu estou em guerra, mas eu tenho que cantar As vezes eu quero ouvir, mas Deus me usa para falar Tem dias que o peito aperta, sÃ³ dÃ¡ vontade de chorar Mas nÃ£o desisti, eu vou atÃ© o fim, pois amanhÃ£ eu chego lÃ¡ Eu sou um ser humano cheio de defeitos Mas Deus Ã© perfeito e vai me ajudar Tenho meus conflitos erros e acertos Mas hÃ¡ uma promessa e nÃ£o posso parar Deus vai me sustentar   Quem me vÃª cantando nÃ£o entende a dor E as guerras que tenho que enfrentar Pois muitas vezes o que eu canto Ã© para ajudar alguÃ©m se levantar Mas eu confesso nem sempre eu estou bem Mas mesmo  assim eu vou profetizar Que o meu hoje nÃ£o significa nada perto do que Deus farÃ¡   Eu sou um ser humano cheio de defeitos Mas Deus Ã© perfeito e vai me ajudar Tenho meus conflitos erros e acertos Mas hÃ¡ uma promessa e nÃ£o posso parar Deus vai me sustentar   Quem me vÃª cantando nÃ£o entende a dor E as guerras que tenho que enfrentar Pois muitas vezes o que eu canto Ã© para ajudar alguÃ©m se levantar Mas eu confesso nem sempre eu estou bem Mas mesmo  assim eu vou profetizar Que o meu hoje nÃ£o significa nada perto do que Deus farÃ¡   Quem Ã© como o meu Deus nÃ£o, nÃ£o hÃ¡ Ele jÃ¡ sabe tudo o que eu preciso sem eu precisar falar Quem Ã© como o meu Deus nÃ£o, nÃ£o hÃ¡ Se ele permitiu Ã© porque jÃ¡ viu que eu conseguiria suportar   Quem Ã© como o meu Deus nÃ£o, nÃ£o hÃ¡ Ele jÃ¡ sabe tudo o que eu preciso sem eu precisar falar Quem Ã© como o meu Deus nÃ£o, nÃ£o hÃ¡ Se ele permitiu Ã© porque jÃ¡ viu que eu conseguiria suportar   Quem me vÃª cantando nÃ£o entende a dor E as guerras que tenho que enfrentar Pois muitas vezes o que eu canto Ã© para ajudar alguÃ©m se levantar Mas eu confesso nem sempre eu estou bem Mas mesmo  assim eu vou profetizar Que o meu hoje nÃ£o significa nada perto do que Deus farÃ¡   Quem me vÃª cantando nÃ£o entende a dor E as guerras que tenho que enfrentar Pois muitas vezes o que eu canto Ã© para ajudar alguÃ©m se levantar Mas eu confesso nem sempre eu estou bem Mas mesmo  assim eu vou profetizar Que o meu hoje nÃ£o significa nada perto do que Deus farÃ¡ Que Deus farÃ¡  //  ** Propriedade Autoral Essa canÃ§Ã£o nÃ£o pertence Ã  Dalete Hungria, declaramos que todo material Ã© de autoria e propriedade do seu respectivo dono(s).   #SomosTodosTodah #DaleteHungria #DeusVaiMeSustentar</t>
  </si>
  <si>
    <t>XmDE-2gnj74</t>
  </si>
  <si>
    <t>Dalete Hungria | NÃ£o Se Cobre Tanto [Cover Kailane Frauches] #todahcolors</t>
  </si>
  <si>
    <t>2023-04-25T21:00:09Z</t>
  </si>
  <si>
    <t>Dalete Hungria|Todah Music|Cover|Cover Gospel|Gospel|#todahcolors|NÃ£o Se Cobre Tanto|Kailane Frauches</t>
  </si>
  <si>
    <t>Cover da canÃ§Ã£o 'NÃ£o Se Cobre Tanto' da cantora Kailane Frauches, interpretado por Dalete Hungria produzido pela TodahProd em abril/2023.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NÃ£o Se Cobre Tanto -ComposiÃ§Ã£o: Arnaldo Quaresma  VocÃª quer sempre dar o seu melhor Querendo agradar o mundo ao seu redor Mas se anular para ter aprovaÃ§Ã£o Pode ter certeza de que Ã© em vÃ£o Procurar ser melhor nÃ£o tem nada de errado Mas Ã© necessÃ¡rio ter cuidado Com o risco de se transformar em fardo E acabar por ele sufocado  Talvez essa canÃ§Ã£o esteja se tornando O seu particular com Deus te alertando Do perigo de se cobrar tanto E no refrÃ£o Ele vai te acalmando Filho nÃ£o se cobre tanto Suas lÃ¡grimas hoje estou enxugando Todo esse peso, essa nuvem carregada De ansiedade nÃ£o vai te ajudar em nada  Filho nÃ£o se cobre tanto O fardo que Ã© pesado estou aliviando O meu jugo Ã© suave, vocÃª sabe Que hoje e no porvir eu estarei sempre ao seu lado Se cobrar demais nÃ£o te melhora em nada Olhe pra Jesus e mais nada Se comparar demais nÃ£o te melhora em nada Olhe pra Jesus e mais nada  //  ** Propriedade Autoral Essa canÃ§Ã£o nÃ£o pertence Ã  Dalete Hungria, declaramos que todo material Ã© de autoria e propriedade do seu respectivo dono(s).   #SomosTodosTodah #DaleteHungria #NÃ£oSeCobreTanto</t>
  </si>
  <si>
    <t>wwZvCBPoK70</t>
  </si>
  <si>
    <t>Dalete Hungria | A Tua Palavra [Cover Larissa Pires] #todahcolors</t>
  </si>
  <si>
    <t>2023-04-11T21:00:09Z</t>
  </si>
  <si>
    <t>Dalete Hungria|Todah Music|Cover|Cover Gospel|Gospel|A Tua Palavra|Larissa Pires|#todahcolors</t>
  </si>
  <si>
    <t>Cover da canÃ§Ã£o 'A Tua Palavra' da cantora Larissa Pires, interpretado por Dalete Hungria produzido pela TodahProd em Abril/2023.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A Tua Palavra -ComposiÃ§Ã£o: SÃ¢mela Pacheco   Quantas vezes perguntei pra Deus Porque  ainda nÃ£o aconteceu Tudo o que ele me prometeu Cansado e desanimado O tempo de espera tem me preocupado Eu olho ao redor e penso que Ã© em vÃ£o E quase que essa dor rouba minha adoraÃ§Ã£o  Mas a tua palavra diz que teus pensamentos sÃ£o maiores Maiores e maiores, bem maiores que os meus A tua palavra diz que os seus caminhos sÃ£o maiores Maiores e maiores bem maiores que os meus   Pois tu olhas o vento e diz : â€œFilho isso Ã© treinamentoâ€œ Tu vÃªs o bravo mar e diz : â€œFilho isso Ã© chÃ£o pra vocÃª caminharâ€ Tu percebes a guerra e diz que eu nem preciso lutar Pois tu mesmo lutarÃ¡s por mim, tu mesmo lutarÃ¡s por mim   Me lembro quando Eliseu nÃ£o se desesperou Quando a guerra chegou ele nÃ£o viu com os olhos normais Ele viu pelos espirituais Um exÃ©rcito ele enxergou, viu alÃ©m daquela dor Faz me ver alÃ©m dessa situaÃ§Ã£o, sei que nunca me abandonou   Sei que nunca me abandonou Sei que nunca me abandonou Sei que nunca me abandonou Faz me ver alÃ©m dessa dor  //  ** Propriedade Autoral Essa canÃ§Ã£o nÃ£o pertence Ã  Dalete Hungria, declaramos que todo material Ã© de autoria e propriedade do seu respectivo dono(s).   #SomosTodosTodah #DaleteHungria #ATuaPalavra</t>
  </si>
  <si>
    <t>H3rgCP6EJlI</t>
  </si>
  <si>
    <t>Dalete Hungria e Jairo Bonfim | Sem Deus NÃ£o DÃ¡  #shorts</t>
  </si>
  <si>
    <t>2023-03-21T13:55:23Z</t>
  </si>
  <si>
    <t>uxKxrcrh1uI</t>
  </si>
  <si>
    <t>Dalete Hungria | Paz Da Minha Alma [Cover JessÃ© Aguiar]</t>
  </si>
  <si>
    <t>2023-03-14T21:00:06Z</t>
  </si>
  <si>
    <t>Dalete Hungria|Todah Music|Cover|Cover Gospel|Gospel|Paz Da Minha Alma|Cover JessÃ© Aguiar</t>
  </si>
  <si>
    <t>Cover da canÃ§Ã£o 'Paz Da Minha Alma' do cantor JessÃ© Aguiar, interpretado por Dalete Hungria produzido pela TodahProd em MarÃ§o/2023.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Paz da Minha Alma -Autor: JessÃ© Aguiar   O meu coraÃ§Ã£o nÃ£o quer me escutar EstÃ¡ tÃ£o inquieto, nÃ£o para de chorar   E eu nÃ£o vou mentir, eu nÃ£o sei lidar Mas ele fica calmo e atÃ© dorme tranquilo, se tua voz ele escutar   Pai eu me lembrei de quando as coisas se complicaram aqui E pra ti eu cantei, que tu Ã©s o meu motivo para seguir E a minha alma entÃ£o, segurou em suas mÃ£os sÃ³ pra nÃ£o desistir   Sabes bem que eu nÃ£o sou capaz Mesmo assim nÃ£o me deixou pra trÃ¡s Quando eu mais precisei eu te encontrei aqui Fala pro meu coraÃ§Ã£o acalma Sussurra pra ele dizendo que nunca vais me abandonar Ã‰s a paz da minha alma, tua voz me acalma e me faz descansar   Pai eu me lembrei de quando as coisas se complicaram aqui E pra ti eu cantei, que tu Ã©s o meu motivo para seguir E a minha alma entÃ£o segurou em suas mÃ£os sÃ³ pra nÃ£o desistir   Sabes bem que eu nÃ£o sou capaz Mesmo assim nÃ£o me deixou pra trÃ¡s Quando eu mais precisei eu te encontrei aqui Fala pro meu coraÃ§Ã£o acalma Sussurra pra ele dizendo que nunca vais me abandonar Ã‰s a paz da minha alma, tua voz me acalma e me faz descansar Sabes bem que eu nÃ£o sou capaz Mesmo assim nÃ£o me deixou pra trÃ¡s Quando eu mais precisei eu te encontrei aqui Fala pro meu coraÃ§Ã£o acalma Sussurra pra ele dizendo que nunca vais me abandonar Ã‰s a paz da minha alma, tua voz me acalma e me faz descansar Ã‰s a paz da minha alma, tua voz me acalma e me faz descansar  //  ** Propriedade Autoral Essa canÃ§Ã£o nÃ£o pertence Ã  Dalete Hungria, declaramos que todo material Ã© de autoria e propriedade do seu respectivo dono(s).   #SomosTodosTodah #DaleteHungria #PazDaMinhaAlma</t>
  </si>
  <si>
    <t>1qjJ7Vpylic</t>
  </si>
  <si>
    <t>Dalete Hungria | Vou Marcar Tua HistÃ³ria [Cover Raquel Olliver]</t>
  </si>
  <si>
    <t>2023-02-28T21:00:06Z</t>
  </si>
  <si>
    <t>Dalete Hungria|Todah Music|Cover|Cover Gospel|Gospel|Vou Marcar Tua HistÃ³ria|Raquel Olliver|Kellen Byanca</t>
  </si>
  <si>
    <t>Cover da canÃ§Ã£o 'Vou Marcar Tua HistÃ³ria' das cantoras Raquel Olliver e Kellen Byanca, interpretado por Dalete Hungria produzido pela TodahProd em fevereiro/2023.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Vou Marcar Tua HistÃ³ria -ComposiÃ§Ã£o: Beto Rocha e Revson Martins  Eu sei que estÃ¡ doendo Eu sei que estÃ¡ sofrendo Mas ainda hÃ¡ esperanÃ§a para a sua histÃ³ria Quem te garante Ã© quem estÃ¡ falando agora   Fui eu que fiz com um cajado se abrir o mar  Para dar a vitÃ³ria ao meu povo fiz o sol parar Eu sou o Deus, nÃ£o mudou e nunca mudarÃ¡  Por isso escute agora meu filho O que eu tenho pra falar  Filho eu vou marcar a tua histÃ³ria  Vou surpreender quem desacreditou Vou cicatrizar essa ferida aberta  Que o tempo te causou Filho eu vou marcar a tua histÃ³ria  E trazer alÃ­vio pro teu coraÃ§Ã£o  JÃ¡ estou agindo nÃ£o demora  Mas eu faÃ§o do meu jeito  NÃ£o Ã© do seu jeito nÃ£o  Acalma agora o teu coraÃ§Ã£o  Falo contigo aqui nos versos da canÃ§Ã£o  A tua histÃ³ria estÃ¡ na palma da minha mÃ£o  NinguÃ©m vai apagar o que eu escrevi  Se alguÃ©m falou que nÃ£o eu vou dizer que sim Acaso existe o ImpossÃ­vel pra mim? Tenho uma vÃ­rgula pro seu ponto final NÃ£o tema o dia mal meu filho estou aqui  //  ** Propriedade Autoral Essa canÃ§Ã£o nÃ£o pertence Ã  Dalete Hungria, declaramos que todo material Ã© de autoria e propriedade do seu respectivo dono(s).   #SomosTodosTodah #DaleteHungria #VouMarcarTuaHistÃ³ria</t>
  </si>
  <si>
    <t>25SV_4tZa3o</t>
  </si>
  <si>
    <t>Dalete Hungria | A Ãšltima Palavra Ã© Dele [Cover JÃ©ssica Augusto]</t>
  </si>
  <si>
    <t>2023-02-14T21:00:08Z</t>
  </si>
  <si>
    <t>Dalete Hungria|Todah Music|Cover|Cover Gospel|Gospel|A Ãšltima Palavra Ã© Dele|JÃ©ssica Augusto</t>
  </si>
  <si>
    <t>Cover da canÃ§Ã£o 'A Ãšltima Palavra Ã© Dele' da cantora JÃ©ssica Augusto, interpretado por Dalete Hungria produzido pela TodahProd em fevereiro/2023.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A Ãšltima Palavra Ã© Dele -ComposiÃ§Ã£o: Beto Rocha e Misaias Oliveira     Quem dÃ¡ a Ãºltima palavra  Ao seu respeito  NÃ£o Ã© o homem nem a situaÃ§Ã£o  E muito menos o inferno determinarÃ¡  O final da sua histÃ³ria  O resumo da trajetÃ³ria  Somente Deus pode fazer O socorro virÃ¡ do alto  NÃ£o perca a fÃ©  Deus estÃ¡ do seu lado  Nunca te deixou e nÃ£o deixarÃ¡  A Ãºltima palavra Ã© Deus quem vai determinar  Ã‰  Deus quem Abre a porta pra vocÃª E faz o seu milagre acontecer  Quando recursos  VocÃª jÃ¡ nÃ£o tem Ã‰  Deus quem faz Ã‰  Deus quem faz E quando esperanÃ§a  Acabar E a medicina te desenganar Do alto vem o sim  E o amÃ©m  Ã‰  Deus quem faz Ã‰ Deus quem faz A Ãºltima palavra Ã© dele  A Ãºltima palavra Ã© dele  SÃ³ ele tem todo poder  //  ** Propriedade Autoral Essa canÃ§Ã£o nÃ£o pertence Ã  Dalete Hungria, declaramos que todo material Ã© de autoria e propriedade do seu respectivo dono(s).   #SomosTodosTodah #DaleteHungria #AÃšltimaPalavraÃ©Dele</t>
  </si>
  <si>
    <t>1CAB0vTG4gg</t>
  </si>
  <si>
    <t>Dalete Hungria | Deus EstÃ¡ Te Ensinando [Cover NathÃ¡lia Braga]</t>
  </si>
  <si>
    <t>2023-01-31T21:00:10Z</t>
  </si>
  <si>
    <t>Dalete Hungria|Todah Music|Cover|Cover Gospel|Gospel|Misaias Oliveira|Deus EstÃ¡ Te Ensinando|NathÃ¡lia Braga</t>
  </si>
  <si>
    <t>Cover da canÃ§Ã£o 'Deus EstÃ¡ Te Ensinando' da cantora NathÃ¡lia Braga, interpretado por Dalete Hungria produzido pela TodahProd em Janeiro/2023.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Deus EstÃ¡ Te Ensinando -ComposiÃ§Ã£o: JessÃ© Aguiar e Caio Amorim   A tua histÃ³ria foi escrita para inspirar, cada detalhe da tua vida para preparar, coisas maiores desenhadas pelas mÃ£os de Deus.  NinguÃ©m entende os momentos que vocÃª passou, enquanto muitos te julgaram Deus te ajudou, mas cada marca em ti deixada te ensinou.   Quando vocÃª pensou â€œacabou a histÃ³ria nÃ£o tem jeito mais!' Ele pegou em tua mÃ£o e disse que nÃ£o deixa um filho sÃ³ pra trÃ¡s, e nos teus dias mais difÃ­ceis, Ele sempre lhe mostrou que esteve ali, e hoje vocÃª Ã© o resultado dos dias nublados, olha vocÃª aqui!  Deus estÃ¡ lhe ensinando a ser forte, nem tudo aquilo que Ã© mau vem pra morte, Ã© pra vocÃª crescer, Ã© pra vocÃª crescer!   Deixa Ele te ensinar, deixa ele lapidar a tua estrutura, deixa Ele trabalhar, e enquanto Ele te molda de tudo Ele cuida.  Filho estou te moldando, Filho estou te ensinando  //  ** Propriedade Autoral Essa canÃ§Ã£o nÃ£o pertence Ã  Dalete Hungria, declaramos que todo material Ã© de autoria e propriedade do seu respectivo dono(s).   #SomosTodosTodah #DaleteHungria #DeusEstÃ¡TeEnsinando</t>
  </si>
  <si>
    <t>J5I4EkcNz3Q</t>
  </si>
  <si>
    <t>Dalete Hungria | Se Eu Pudesse [Cover Misaias Oliveira]</t>
  </si>
  <si>
    <t>2023-01-17T21:00:08Z</t>
  </si>
  <si>
    <t>Dalete Hungria|Todah Music|Cover|Cover Gospel|Gospel|Misaias Oliveira|Se Eu Pudesse</t>
  </si>
  <si>
    <t>Cover da canÃ§Ã£o 'Se Eu Pudesse' do cantor Misaias Oliveira, interpretado por Dalete Hungria produzido pela TodahProd em Janeiro/2023.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Se Eu Pudesse -ComposiÃ§Ã£o: Misaias Oliveira   E se eu pudesse te ver face a face e contar meus segredos E se eu pudesse deitar no seu colo e chorar o dia inteiro SÃ³ pra desabafar, mas eu sei Senhor isso nÃ£o dÃ¡  A como eu queria olhar nos Teus olhos e sentir o Teu cheiro E ali bem pertinho derramar o meu coraÃ§Ã£o por inteiro  E poder falar â€œ Pai, tÃ¡ difÃ­cil, nÃ£o da pra suportar   Mas ta bom eu vou me contentar,  somente com Tua presenÃ§a isso jÃ¡ me basta  Eu posso atÃ© nÃ£o te ver mas eu te sinto perto  aqui no meu deserto Senhor Tu sabes o turbilhÃ£o que estÃ¡ dentro do meu coraÃ§Ã£o  Sabe o quanto eu me esforÃ§o pra ninguÃ©m notar a minha dor Porque eu sei que o remÃ©dio que eu preciso tÃ¡ nas mÃ£os do meu Senhor  Eu sei que me escutas e esse Ã© o motivo que estou clamando Senhor me ajuda  Estou no limite, mas acreditando que aqui nessa luta eu verei o teu agir tua provisÃ£o,  pois minha vida eu coloquei em Tuas mÃ£os.  //  ** Propriedade Autoral Essa canÃ§Ã£o nÃ£o pertence Ã  Dalete Hungria, declaramos que todo material Ã© de autoria e propriedade do seu respectivo dono(s).   #SomosTodosTodah #DaleteHungria #SeEuPudesse</t>
  </si>
  <si>
    <t>HsgT0tthmo0</t>
  </si>
  <si>
    <t>Dalete Hungria | Por Causa Dele [Cover Kellen Byanca]</t>
  </si>
  <si>
    <t>2022-12-20T21:00:09Z</t>
  </si>
  <si>
    <t>Dalete Hungria|Todah Music|Cover|Cover Gospel|Gospel|Por Causa Dele|JessÃ© Aguiar|Kellen Byanca</t>
  </si>
  <si>
    <t>Cover da canÃ§Ã£o 'Por Causa Dele' dos cantores Kellen Byanca e JessÃ© Aguiar, interpretado por Dalete Hungria produzido pela TodahProd em Novembro/2022.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Por Causa Dele -ComposiÃ§Ã£o: JessÃ© Aguiar    Por mim eu parava agora O cansaÃ§o me atingiu e eu desacelerei O Ã¢nimo em mim sumiu e eu parei Parei para respirar um pouco e nÃ£o desistir Mas mesmo assim por mim eu parava agora Meu coraÃ§Ã£o entrou em alerta, ficou exausto Eu sinto um medo que ele aperta e me deixa assustado Por mim eu jÃ¡ teria a tempos parado  Mas toda vez que eu estou cansado Jesus me abastece e me deixa claro Que ele nÃ£o quer me ver prostrado Ã© difÃ­cil, cansativo, mas ele estÃ¡ lado a lado Me enviando qualquer recurso me aliviando e me deixando mais seguro E toda vez, que eu quero parar ele aparece pra me fazer avanÃ§ar Por mim eu jÃ¡ teria desistido, mas por ele eu chego lÃ¡  Foi por causa d'Ele que eu ainda nÃ£o parei e nem desisti Foi por causa d'Ele que eu levantei e decidi seguir E Ã© por causa d'Ele que eu ainda continuo a lutar Por causa de Jesus que sempre me conduz eu sei que eu chego lÃ¡ Porque quando eu nÃ£o der conta ele vai me levar  Mas toda vez que eu estou cansado Jesus me abastece e me deixa claro Que ele nÃ£o quer me ver prostrado Ã© difÃ­cil, cansativo, mas ele estÃ¡ lado a lado Me enviando qualquer recurso me aliviando e me deixando mais seguro E toda vez que eu quero parar ele aparece pra me fazer avanÃ§ar Por mim eu jÃ¡ teria desistido, mas por ele eu chego lÃ¡  Foi por causa d'Ele que eu ainda nÃ£o parei e nem desisti Foi por causa d'Ele que eu levantei e decidi seguir E Ã© por causa d'Ele que eu ainda continuo a lutar Por causa de Jesus que sempre me conduz eu sei que eu chego lÃ¡  Foi por causa d'Ele que eu nÃ£o parei Foi por causa d'Ele que eu nÃ£o desisti E Ã© por causa d'Ele que eu estou aqui dizendo que Ã‰ por causa d'Ele que Ã© por causa dele foi por ele que eu nÃ£o parei Foi por causa d'Ele que eu nÃ£o desisti E foi por ele por causa d'Ele que estou aqui  Foi por causa d'Ele, foi causa d'Ele   Por causa de Jesus que sempre me conduz eu sei que eu chego lÃ¡  //  ** Propriedade Autoral Essa canÃ§Ã£o nÃ£o pertence Ã  Dalete Hungria, declaramos que todo material Ã© de autoria e propriedade do seu respectivo dono(s).   #SomosTodosTodah #DaleteHungria #PorCausaDele</t>
  </si>
  <si>
    <t>sKDfGGNhn0o</t>
  </si>
  <si>
    <t>Dalete Hungria | Era a MÃ£o de Deus [Cover Kailane Frauches]</t>
  </si>
  <si>
    <t>2022-12-06T21:00:10Z</t>
  </si>
  <si>
    <t>Dalete Hungria|Todah Music|Cover|Cover Gospel|Gospel|Era a MÃ£o de Deus|Kailane Frauches</t>
  </si>
  <si>
    <t>Cover da canÃ§Ã£o 'Era a MÃ£o de Deus' da cantora Kailane Frauches , interpretado por Dalete Hungria produzido pela TodahProd em Dezembro/2022.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Era a MÃ£o de Deus -ComposiÃ§Ã£o: Arnaldo Quaresma   Tem dias que a angÃºstia bate forte aÃ­ dentro do seu peito  VocÃª tenta enxergar a soluÃ§Ã£o e nÃ£o vÃª jeito  Agora senta pra me ouvir  Batalhas e dificuldades bem maiores vocÃª jÃ¡ venceu  Foram provas tÃ£o difÃ­ceis que hoje chegou atÃ© dizer  NÃ£o entendo como foi que eu venci   A verdade Ã© que existe um mistÃ©rio aÃ­ dentro  Uma forÃ§a que excede o entendimento  A razÃ£o pra ter chegado atÃ© aqui  Tem alguÃ©m que esteve do seu lado em toda a trajetÃ³ria  AlguÃ©m que conhece atÃ© o fim da histÃ³ria e me trouxe atÃ© aqui pra te dizer   Lembra quando estava por um fio pra desistir  E quando faltou isso aqui pra vocÃª cair  E mesmo assim vocÃª tentou mais uma vez  Era a mÃ£o de Deus  Era a mÃ£o de Deus  Segurando a sua mÃ£o pra nÃ£o cair  VocÃª nÃ£o veio atÃ© aqui pra desistir  EntÃ£o nÃ£o tem porque chorar, volte a sorrir  Era a mÃ£o de Deus e vai ser sempre assim   Era a mÃ£o de Deus e vai ser sempre assim, na tristeza ou na alegria  Era a mÃ£o de Deus e vai ser sempre assim  Na tempestade ou na bonanÃ§a  Era a mÃ£o de Deus e vai ser sempre assim  Contigo atÃ© o fim  //  ** Propriedade Autoral Essa canÃ§Ã£o nÃ£o pertence Ã  Dalete Hungria, declaramos que todo material Ã© de autoria e propriedade do seu respectivo dono(s).   #SomosTodosTodah #DaleteHungria #EraaMÃ£odeDeus</t>
  </si>
  <si>
    <t>hhQQvdv7NPc</t>
  </si>
  <si>
    <t>Dalete Hungria | EÌs Como Davi [Cover Suellen Brum]</t>
  </si>
  <si>
    <t>2022-11-22T21:00:09Z</t>
  </si>
  <si>
    <t>Dalete Hungria|Todah Music|Cover|Cover Gospel|Gospel|EÌs Como Davi|Suellen Brum</t>
  </si>
  <si>
    <t>Cover da canÃ§Ã£o 'EÌs Como Davi' da cantora Suellen Brum, interpretado por Dalete Hungria produzido pela TodahProd em Novembro/2022.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EÌs Como Davi -ComposiÃ§Ã£o: MIsaias Oliveira, Jan Nascimento e Silvan Oliveira    Quem sabe vocÃª hoje nÃ£o consegue enxergar Tudo que Deus tem guardado pra te dar Vai alÃ©m do que vocÃª sonhou  Bem mais do que vocÃª imaginou  Deus jÃ¡ preparou  Eu sei que os leÃµes da vida vÃ£o surgir  Mais Deus te deu coragem para resistir  Se levanta vai pra cima, nÃ£o desista  Deus te viu aÃ­ no anonimato  Me trouxe aqui pra te dar um recado   Tu Ã©s como Davi nas malhadas  Sendo provado e ninguÃ©m te observava  Ã‰s como Davi escolhido  Ainda que hoje vocÃª esteja escondido  O Ã³leo vai descer Deus vai te honrar  NinguÃ©m vai assentar a mesa enquanto vocÃª nÃ£o chegar  Muitos olham aparÃªncia eu vejo o coraÃ§Ã£o Tua vida estÃ¡ na palma da minhas mÃ£o, eu nÃ£o te deixo nÃ£o  Tua casa jÃ¡ estÃ¡ Ã  sua espera Eu vou te honrar em toda essa terra, em toda essa terra  //  ** Propriedade Autoral Essa canÃ§Ã£o nÃ£o pertence Ã  Dalete Hungria, declaramos que todo material Ã© de autoria e propriedade do seu respectivo dono(s).   #SomosTodosTodah #DaleteHungria #EÌsComoDavi</t>
  </si>
  <si>
    <t>WmeXfJvx-ms</t>
  </si>
  <si>
    <t>Dalete Hungria | Ainda Ã© Meu [Cover Luanna e Francisco]</t>
  </si>
  <si>
    <t>2022-11-10T21:00:07Z</t>
  </si>
  <si>
    <t>Dalete Hungria|Todah Music|Cover|Cover Gospel|Gospel|Ainda Ã© Meu|Luanna e Francisco</t>
  </si>
  <si>
    <t>Cover da canÃ§Ã£o 'Ainda Ã© Meu' dos cantores Luanna e Francisco, interpretado por Dalete Hungria produzido pela TodahProd em Novembro/2022.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Ainda Ã© Meu -Autor: Paulo SÃ©rgio    Sempre tem alguÃ©m que nÃ£o dÃ¡ nada  Por quem foi quebrado pela situaÃ§Ã£o Deixou de lado  E Ã© rejeitado Pensam que pra ele nÃ£o tem soluÃ§Ã£o Se estÃ¡ trincado jogam foram  Pois se acostumaram com a perfeiÃ§Ã£o  Desprezam os cacos Jogam fora os pedaÃ§os  Dizendo que nÃ£o tem mais jeito nÃ£o   Ã‰ aÃ­ que Deus entra em cena sÃ³ para mostrar  Que nÃ£o desiste do projeto  Mesmo se quebrar  E como criador da obra vem pra ensinar Que nÃ£o se joga nada fora  Por isso decidiu agora  Descer sÃ³ pra te falar...falar  TÃ¡ quebrado mais ainda Ã© meu  SÃ³ os cacos mas ainda Ã© meu  Eu conheÃ§o seu valor  Sei tudo que enfrentou  NÃ£o importa o que aconteceu  TÃ¡ quebrado mais ainda Ã© meu  SÃ³ os cacos mas ainda Ã© meu  Hoje vou te restaurar e o azeite derrama  E explicar pra quem nÃ£o entendeu  TÃ¡ quebrado mais ainda Ã© meu  //  ** Propriedade Autoral Essa canÃ§Ã£o nÃ£o pertence Ã  Dalete Hungria, declaramos que todo material Ã© de autoria e propriedade do seu respectivo dono(s).   #SomosTodosTodah #DaleteHungria #AindaÃ©Meu</t>
  </si>
  <si>
    <t>wWoDkCDqVR4</t>
  </si>
  <si>
    <t>Dalete Hungria e Suellen Brum | O CÃ©u Tem Mais [Cover Valesca Mayssa]</t>
  </si>
  <si>
    <t>2022-07-19T21:00:12Z</t>
  </si>
  <si>
    <t>Dalete Hungria|Suellen Brum|Todah Music|Cover Gospel|O cÃ©u tem mais|Valesca Mayssa|Sarah Farias|Cover|Gospel</t>
  </si>
  <si>
    <t>Cover da canÃ§Ã£o 'O CÃ©u Tem Mais' da cantora Valesca Mayssa e Sarah Farias, interpretado por Dalete Hungria produzido pela TodahProd em julho/2022.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O CÃ©u Tem Mais -Autora: Valesca Mayssa  Quando penso que eu jÃ¡ vivi tudo que eu tinha pra viver  Deus sempre chega e diz: Filho ainda tem muita coisa pra acontecer  Coisas grandes coisas firmes que ainda nÃ£o saber  Vai ser surpresa , nem imaginas a novidade   E mesmo que o tempo da espera esteja dizendo  Que a sua vez passou  Escute agora a voz  Daquele que te chamou  Daquele que te enviou  Dizendo assim   VocÃª vai testemunhar mais uma vez  Vai poder se alegrar mais uma vez  Receba na sua alma paz  Porque o cÃ©u ainda tem mais   VocÃª vai testemunhar mais vez  Vai poder se alegrar mais uma vez  E nÃ£o vai voltar para atrÃ¡s  Mas seguir em frente  Porque o cÃ©u tem mais   Mais do que eu penso ou planejo  Muito mais atÃ© do que eu mereÃ§o  O cÃ©u tem mais tem muito mais o cÃ©u tem mais  E quando pensamos que acabou Deus mostra que apenas comeÃ§ou  Porque o cÃ©u tem mais tem muito mais  //  ** Propriedade Autoral Essa canÃ§Ã£o nÃ£o pertence Ã  Dalete Hungria, declaramos que todo material Ã© de autoria e propriedade do seu respectivo dono(s).   #SomosTodosTodah #DaleteHungria #OCÃ©uTemMais</t>
  </si>
  <si>
    <t>IDS0l9ciBT0</t>
  </si>
  <si>
    <t>Dalete Hungria | Nada EstÃ¡ Perdido [Cover Leidy Lair]</t>
  </si>
  <si>
    <t>2022-07-05T21:00:10Z</t>
  </si>
  <si>
    <t>Dalete Hungria|Todah Music|Cover|Cover Gospel|Nada EstÃ¡ Perdido|Ruthe Dayanne|Gospel</t>
  </si>
  <si>
    <t>Cover da canÃ§Ã£o 'Nada EstÃ¡ Perdido' da cantora Leidy Lair, interpretado por Dalete Hungria produzido pela TodahProd em julho/2022.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Nada EstÃ¡ Perdido -Autor: AndrÃ© Freire   NÃ£o deixe o problema, ditar o seu fim  NÃ£o abandone Deus, se tudo perdeu  Nada estÃ¡ perdido, se a FÃ© nÃ£o morreu. Se a pesca deu errada, tudo bem meu filho Se a porta estÃ¡ fechada, nada Ã© em vÃ£o. Adore a Deus no sim, e tambÃ©m no nÃ£o. Deserto Ã© pra te aproximar de Deus. O deserto representa uma escola. NÃ£o importa a duraÃ§Ã£o de uma prova  Mais a intensidade que vocÃª adora.  E se vocÃª perdeu tudo  Mais nÃ£o perdeu a fÃ© em Deus  Acredite nada estÃ¡ perdido  Acredite nada estÃ¡ perdido  E se vocÃª perdeu tudo  Mais nÃ£o abandonou seu Deus  Acredite nada estÃ¡ perdido  Acredite nada estÃ¡ perdido  Deus investe em sonhos que parecem estÃ¡ falidos.  NÃ£o deixe o medo te paralisar meu filho. O medo faz vocÃª mudar sua versÃ£o  Eu sei que pelas suas forÃ§as vocÃª para, mais nÃ£o entregue os pontos nÃ£o; existe um Deus no cÃ©u independente da situaÃ§Ã£o.  //  ** Propriedade Autoral Essa canÃ§Ã£o nÃ£o pertence Ã  Dalete Hungria, declaramos que todo material Ã© de autoria e propriedade do seu respectivo dono(s).   #SomosTodosTodah #DaleteHungria #NadaEstÃ¡Perdido</t>
  </si>
  <si>
    <t>rXSqQP6UeJI</t>
  </si>
  <si>
    <t>Dalete Hungria | Sem Deus NÃ£o DÃ¡ [Cover Jairo Bonfim]</t>
  </si>
  <si>
    <t>2022-06-21T21:00:08Z</t>
  </si>
  <si>
    <t>Dalete Hungria|Suellen Brum|Todah Music|Sem Deus NÃ£o DÃ¡|Cover|Cover Gospel|Jairo Bonfim|Gospel</t>
  </si>
  <si>
    <t>Cover da canÃ§Ã£o 'Sem Deus NÃ£o DÃ¡' do cantor Jairo Bonfim, interpretado por Dalete Hungria produzido pela TodahProd em junho/2022.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Sem Deus NÃ£o DÃ¡ -Autor: Jonathan Paes e Jacyelle Barros  Amigos se esqueceram de mim chorei Mas percebi dÃ¡ para viver JÃ¡ vi o alimento faltar e posso afirmar dÃ¡ para viver Eu vi a porta nÃ£o se abrir doeu Mas percebi dÃ¡ para viver   Eu sei que tudo isso Ã© importante Todo mundo busca, quem Ã© que nÃ£o quer? Ter muitos amigos, fartura na mesa Portas abertas qualquer um almeja Eu sei que Ã© essencial Mas se me faltar consigo suportar Mas sem tua presenÃ§a Deus nÃ£o dÃ¡   Eu consigo viver longe da fama Eu consigo viver sem essa honra Mas sem Deus nÃ£o dÃ¡, mas sem Deus nÃ£o dÃ¡ DÃ¡ sobreviver sem ter amigos e enfrentar a dor de um excluÃ­do Mas sem Deus nÃ£o dÃ¡, Mas sem Deus nÃ£o dÃ¡ Eu consigo viver sem os aplausos Eu consigo viver longe dos palcos Mas sem Deus nÃ£o dÃ¡, mas sem Deus nÃ£o dÃ¡   Eu aprendi que tudo Ã© passageiro Eu jÃ¡ sobrevivi sem ter dinheiro Mas sem Deus nÃ£o dÃ¡ Mas sem Deus nÃ£o dÃ¡, nÃ£o dÃ¡ De que adianta ter o mundo inteiro Sem tua presenÃ§a vivo de fachada De que adianta tanta influÃªncia Sem tua presenÃ§a nÃ£o vale de nada  //  ** Propriedade Autoral Essa canÃ§Ã£o nÃ£o pertence Ã  Dalete Hungria, declaramos que todo material Ã© de autoria e propriedade do seu respectivo dono(s).   #SomosTodosTodah #DaleteHungria #SemDeusNÃ£oDÃ¡</t>
  </si>
  <si>
    <t>s2ujG5ciFxw</t>
  </si>
  <si>
    <t>Dalete Hungria | EstÃ¡ Tudo Bem [Cover Kellen Byanca]</t>
  </si>
  <si>
    <t>2022-06-01T21:00:15Z</t>
  </si>
  <si>
    <t>Dalete Hungria|Todah Music|Cover|Cover Gospel|EstÃ¡ Tudo Bem|Kellen Byanca|JessÃ© Aguiar|Gospel</t>
  </si>
  <si>
    <t>Cover da canÃ§Ã£o 'EstÃ¡ Tudo Bem' da cantora Kellen Byanca interpretado por Dalete Hungria produzido pela TodahProd em junho/2022.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EstÃ¡ Tudo Bem -Autor: JessÃ© Aguiar   EstÃ£o me perguntando se eu tÃ´ bem, E como andam as coisas por aqui, Sinceramente pai nÃ£o respondi ninguÃ©m, Na realidade tÃ¡ tÃ£o difÃ­cil pra mim.   Jesus nÃ£o  quero contar pra ninguÃ©m, As coisas que eu sÃ³ conto pra ti, Mas quando me perguntam se eu tÃ´ bem, Eu lembro que eu to pra desistir.   E quando me perguntam Se estÃ¡ tudo bem, Eu lembro o quanto estÃ¡ difÃ­cil pra poder lutar. E passa filme aqui, Das noites sem dormir, dos choros   Escondidos, que ninguÃ©m, Pode escutar, Mas pai tu sabe das feridas que eu carrego, De alguns confrontos que sÃ³ tu assistiu, NinguÃ©m vÃª as  Marcas que eu levo E quando perguntam eu respondo assim:   Eu tÃ´ bem, porque tem, Um alguÃ©m, que sempre fica aqui, Quando tudo sÃ³ piora, Ã© ele quem me faz resistir. Eu tÃ´ bem, porque tem um alguÃ©m que  NÃ£o vai me deixar, Quando alguÃ©m me perguntar, Se tÃ¡ tudo bem, por mais que nÃ£o estÃ¡, Contigo  eu sei que vai ficar.   Ã‰ que a tua presenÃ§a me faz, Em meio a guerra ficar em paz. Ã‰ que a tua presenÃ§a me faz, No deserto estar e ficar em paz.   Ã‰ que a tua presenÃ§a me faz, Na tempestade estar em paz  Ã‰ que a tua presenÃ§a me faz, Em qualquer momento, ficar em paz  //  ** Propriedade Autoral Essa canÃ§Ã£o nÃ£o pertence Ã  Dalete Hungria, declaramos que todo material Ã© de autoria e propriedade do seu respectivo dono(s).   #SomosTodosTodah #DaleteHungria #EstÃ¡TudoBem</t>
  </si>
  <si>
    <t>X1ucN9DI8qg</t>
  </si>
  <si>
    <t>Dalete Hungria | Livramento [Cover VitÃ³ria Souza]</t>
  </si>
  <si>
    <t>2022-05-10T21:00:40Z</t>
  </si>
  <si>
    <t>Dalete Hungria|Livramento|VitÃ³ria Souza|Todah Music|Cover|Cover Gospel|Gospel</t>
  </si>
  <si>
    <t>Cover da canÃ§Ã£o 'Livramento' da cantora VitÃ³ria Souza interpretado por Dalete Hungria produzido pela TodahProd em maio/2022.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Livramento -Autor: Paulo SÃ©rgio  Aquela porta aberta  Foi Eu quem Fechei  A velha amizade, foi Eu quem tirei  O relacionamento que vocÃª perdeu Doeu, Eu sei, Fui Eu   A oraÃ§Ã£o que decidi nÃ£o responder  Prefiro te ver perder coisas  Do que te perder  AtÃ© a sua madre, quem cerrou Fui eu  Doeu, Eu sei, sofreu  Doeu, Eu sei, sofreu   Mas o SilÃªncio decidi quebrar,  Hoje Desci sÃ³ pra te explicar  Tudo aquilo que nÃ£o entendeu  Fui Eu, Fui Eu   Foi Livramento  Fui Eu te guardando  Sei que sofreu,NÃ£o entendeu Estava te ensinando  Foi Livramento  VocÃª sÃ³ sofreu agora  NÃ£o compliquei, Nunca errei  AmanhÃ£ me agradecerÃ¡  Pelos detalhes da sua histÃ³ria   Um tempo novo irÃ¡ chegar  Teu Samuel irÃ¡s carregar Vai superar tudo que viveu  Em Deus   Um tempo novo irÃ¡ chegar  Teu Samuel irÃ¡s carregar  Vai superar tudo que viveu  Em Deus, em Deus.  //  ** Propriedade Autoral Essa canÃ§Ã£o nÃ£o pertence Ã  Dalete Hungria, declaramos que todo material Ã© de autoria e propriedade do seu respectivo dono(s).   #SomosTodosTodah #DaleteHungria #Livramento</t>
  </si>
  <si>
    <t>kSSjIEUE9ys</t>
  </si>
  <si>
    <t>Dalete Hungria | Boa Obra [Cover Valesca Mayssa]</t>
  </si>
  <si>
    <t>2022-04-26T20:00:33Z</t>
  </si>
  <si>
    <t>Dalete Hungria|Valesca Mayssa|Boa Obra|Todah Music|Cover Gospel|Cover|Gospel</t>
  </si>
  <si>
    <t>Cover da canÃ§Ã£o 'Boa Obra' da cantora Valesca Mayssa, interpretado por Dalete Hungria produzido pela TodahProd em abril/2022.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Boa Obra -Autora: Valesca Mayssa  Quem comeÃ§ou a boa obra Ã© fiel pra terminar No seu tempo e na sua hora Ele tudo cumprirÃ¡ Passe os cÃ©us e passe a terra, Sua palavra nÃ£o vai passar Porque mais fiel que Ele, nunca houve e nÃ£o haverÃ¡  O medo vem a toda instante pra querer minha fÃ© roubar dizendo vocÃª jÃ¡ tentou demais agora pare de sonhar  entÃ£o fui ler os meus projetos e comecei a analisar Ã© distante da minha realidade, preciso rabiscar  Ouvi a voz de Deus bradar Dizendo: filho espere um pouco que agora eu vou falar Eu nÃ£o te trouxe atÃ© aqui para morrer, serÃ¡ que vocÃª se esqueceu Eu penso mais alto que vocÃª, e o Meu caminho Ã© maior que o seu entÃ£o levante a cabeÃ§a e volte a projetar nÃ£o risque nada do papel porque Eu sou fiel pra realizar!  O homem te prometeu e depois se arrependeu mas fiel Ã© Deus, fiel Ã© Deus Disse que iria te ajudar e depois foi embora mas fiel Ã© Deus, fiel Ã© Deus Que nÃ£o falha, nÃ£o tarda, mas sempre chega na hora exata Ele nÃ£o mente, nÃ£o se arrepende, porque ele zela por sua palavra JÃ¡ prepara o coraÃ§Ã£o pra ver Deus completar essa linda obra que Ele comeÃ§ou na sua vida e vocÃª vai cantar  //  ** Propriedade Autoral Essa canÃ§Ã£o nÃ£o pertence Ã  Dalete Hungria, declaramos que todo material Ã© de autoria e propriedade do seu respectivo dono(s).   #SomosTodosTodah #DaleteHungria #BoaObra</t>
  </si>
  <si>
    <t>UoVVJiPgJAs</t>
  </si>
  <si>
    <t>Dalete Hungria | Deus Te Escondendo [Cover NathÃ¡lia Braga]</t>
  </si>
  <si>
    <t>2022-04-12T20:00:12Z</t>
  </si>
  <si>
    <t>Dalete Hungria|Deus te Escondendo|NathÃ¡lia Braga|Todah Music|Cover|Cover Gospel|Gospel</t>
  </si>
  <si>
    <t>Cover da canÃ§Ã£o 'Deus te  Escondendo' da cantora NathÃ¡lia Braga interpretado por Dalete Hungria produzido pela TodahProd em Abril/2022.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Deus Te Escondendo -Autor: Beto Rocha, Misaias Oliveira e Jonathas Almeida  VocÃª nÃ£o entende como o projeto nÃ£o aconteceu  Tanto vocÃª chorou e Deus nÃ£o respondeu  Era Ele trabalhando no silÃªncio  Quase nÃ£o suportava e atÃ© pensava em desistir Mas Deus te segurou pra vocÃª nÃ£o cair Te deu estrutura o caminho pra vocÃª seguir  Lembra quando se sentiu tÃ£o esquecido  A depressÃ£o te afastou dos seus amigos  E nem forÃ§as vocÃª tinha pra orar, mas escute o que eu vou te falar   Ã‰  Deus te escondendo  Essa frustraÃ§Ã£o Ã© Deus te escondendo  Tudo dando errado Ã© Deus te escondendo  Ã‰ Deus te escondendo, Ã© Deus te escondendo  Quando vocÃª chorou foi Deus te escondendo  Quando a porta se fechou foi Deus te escondendo Foi Deus te escondendo   Entre processo da espera e o cumprimento A promessa passa no teste do tempo Deus te   //  ** Propriedade Autoral Essa canÃ§Ã£o nÃ£o pertence Ã  Dalete Hungria, declaramos que todo material Ã© de autoria e propriedade do seu respectivo dono(s).   #SomosTodosTodah #DaleteHungria #DeusTeEscondendo</t>
  </si>
  <si>
    <t>5iJJaNosFRQ</t>
  </si>
  <si>
    <t>Dalete Hungria | TÃ¡ Nas MÃ£os de Deus [Cover Valesca Mayssa]</t>
  </si>
  <si>
    <t>2022-03-29T20:00:12Z</t>
  </si>
  <si>
    <t>Dalete Hungria|Valesca Mayssa|TÃ¡ Nas MÃ£os de Deus|Todah Music|Cover Gospel|Cover|Gospel</t>
  </si>
  <si>
    <t>Cover da canÃ§Ã£o 'EstÃ¡ nas MÃ£os de Deus' da cantora Valesca Mayssa interpretado por Dalete Hungria produzido pela TodahProd em MarÃ§o/2022.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EstÃ¡ Nas MÃ£os de Deus - Autor: Valesca Mayssa e JessÃ© Aguiar   Fugiu do meu controle e logo me assustei, nÃ£o consegui compreender, onde eu errei Estava confiante, eu tinha tudo planejado, e no auge do meu fracasso, uma voz tÃ£o doce eu escutei  Assumo o controle, tÃ¡ tudo nas minhas mÃ£os, e eu estou Ã  frente de toda situaÃ§Ã£o. FaÃ§o tudo tÃ£o perfeito, mas eu faÃ§o do meu jeito, descansa o teu coraÃ§Ã£o Foi aÃ­ que eu entendi que Ele vai agir  TÃ¡ nas mÃ£os de Deus, Ele sabe fazer melhor que eu, o jeito dEle Ã© melhor que o meu, Eu posso atÃ© ficar com medo mas o controle Ele nÃ£o perdeu.  Deixa tudo com Deus, entrega tudo pra Deus, Ele sabe o que Ã© melhor. Entrega o controle, deixa tudo nas mÃ£os dEle, Ele sabe o que Ã© melhor.  //  ** Propriedade Autoral Essa canÃ§Ã£o nÃ£o pertence Ã  Dalete Hungria, declaramos que todo material Ã© de autoria e propriedade do seu respectivo dono(s).   #SomosTodosTodah #DaleteHungria #TÃ¡NasMÃ£osDeDeus</t>
  </si>
  <si>
    <t>nMMOa1jSRw8</t>
  </si>
  <si>
    <t>Dalete Hungria | Eu NÃ£o Desisto [Cover JessÃ© Aguiar]</t>
  </si>
  <si>
    <t>2022-03-15T23:00:13Z</t>
  </si>
  <si>
    <t>Dalete Hungria|Eu NÃ£o Desisto|JessÃ© Aguiar|Todah Music|Cover Gospel|Cover|Gospel</t>
  </si>
  <si>
    <t>Cover da canÃ§Ã£o 'Eu NÃ£o Desisto' do cantor JessÃ© Aguiar interpretado por Dalete Hungria produzido pela TodahProd em MarÃ§o/2022.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Eu NÃ£o Desisto - Autor: JessÃ© Aguiar   Foi em questÃ£o de segundos, eu fui atingido e em sequÃªncia eu caÃ­ no chÃ£o, de cara logo percebi que o meu coraÃ§Ã£o, entrou em desespero e acelerou.  Eu tinha que levantar, mas eu estava ferido e sem forÃ§as pra continuar, entÃ£o um lugar bem mais  seguro eu fui procurar, dei trÃªs passos mas com muita dor eu voltei pro chÃ£o .   Mas em meio a batalha um homem apareceu e deitou do meu lado, agitou o meu corpo e notou que eu estava muito machucado, eu estava abatido, sangrando, com sede com fome e com medo, e ele segurou minha mÃ£o , ficou bem do meu lado o tempo inteiro e a cada suspiro que eu dava Ele vinha e falava nÃ£o Ã© pra dormir, me deu um pouco de Ã¡gua um pedaÃ§o de pÃ£o pra poder prosseguir. Me disse com tanta firmeza ninguÃ©m vai morrer, ninguÃ©m vai desistir, e ele olhou nos meus olhos e com tanto amor me disse assim  Ã‰ que Eu nÃ£o desisto, de vocÃª Meu filho e se for preciso, Eu entro no meio da guerra sÃ³ pra te lembrar... que Eu nunca desisto, de vocÃª Meu filho, e se for preciso Eu entra no meio da guerra sÃ³ pra te ajudar... se apoia em Meus ombros nÃ£o solta nos vamos lutar  //  ** Propriedade Autoral Essa canÃ§Ã£o nÃ£o pertence Ã  Dalete Hungria, declaramos que todo material Ã© de autoria e propriedade do seu respectivo dono(s).   #SomosTodosTodah #DaleteHungria #EuNaoDesisto</t>
  </si>
  <si>
    <t>B_l-rEvi3mU</t>
  </si>
  <si>
    <t>Dalete Hungria | Conta Pra Mim [Cover Stella Laura]</t>
  </si>
  <si>
    <t>2022-02-22T23:00:09Z</t>
  </si>
  <si>
    <t>Dalete Hungria|JessÃ© Aguiar|Conta Pra Mim|Todah Music|Cover|Cover Gospel|Stella Laura|gospel</t>
  </si>
  <si>
    <t>Cover da canÃ§Ã£o 'Conta Pra Mim' da cantora Stella Laura interpretado por Dalete Hungria produzido pela TodahProd em fevereiro/2022. ---------------------------------------------------------------------------- â–· SIGA DALETE HUNGRIA NAS REDES SOCIAIS â–º https://daletehungria.lnk.to/Instagram â–º https://daletehungria.lnk.to/Youtube ---------------------------------------------------------------------------- â–· SOMOS A TODAH NETWORK A palavra TODAH vem da mesma raiz que YADAH, significa â€œmÃ£os estendidasâ€. EntÃ£o a expressÃ£o TODAH, que tambÃ©m Ã© usada como agradecimento (OBRIGADO) traz em sua raiz uma relaÃ§Ã£o com â€œestender as mÃ£osâ€. Estar agradecido Ã© estender as mÃ£os aos cÃ©us e reconhecer tudo o que Deus tem feito em nossas vidas. â–º https://todahnetwork.lnk.to/Instagram â–º https://todahnetwork.lnk.to/Facebook ---------------------------------------------------------------------------- â–· LETRA â–º Conta Pra Mim - Autor: JessÃ© Aguiar   Andei te observando esses dias deu pra perceber Tem algo aÃ­ dentro que tÃ¡ te apertando Um labirinto grande aÃ­ tÃ¡ se formando  Os dias sÃ£o difÃ­ceis, tÃ¡ pesado nÃ£o dÃ¡ pra negar Acorda preocupado e dorme chorando E dia apÃ³s dia vai acumulando  Tudo complicado e confuso sÃ£o vÃ¡rios gatilhos Que despertam em vocÃª a dÃºvida e o medo Mas amanhÃ£ vai ser melhor Isso nÃ£o Ã© segredo  A noite vai terminar E o Sol vai voltar a raiar EntÃ£o, vai trazer um novo dia VocÃª encontra a saÃ­da  E se tudo desandar, conta pra mim Vou saber te acalmar, fala pra mim Te conheÃ§o desde o seu primeiro respiro Do dia mal ao dia alegre Estou aqui pertinho  Eu ando todo dia pelas ruas do seu coraÃ§Ã£o Conheci cada buraco que nele foi feito Cada ferida que atÃ© hoje ainda faz efeito  Eu te conheÃ§o muito bem e sei Quando vocÃª nÃ£o estÃ¡ bem e sei Que o que existe aÃ­ dentro Ã‰ somente eu que entendo  Conta pra mim que eu sei resolver Eu cuido de vocÃª, eu cuido de vocÃª  //  ** Propriedade Autoral Essa canÃ§Ã£o nÃ£o pertence Ã  Dalete Hungria, declaramos que todo material Ã© de autoria e propriedade do seu respectivo dono(s).  #SomosTodosTodah #DaleteHungria #ContaPraMim</t>
  </si>
  <si>
    <t>GU6-s7QsE9M</t>
  </si>
  <si>
    <t>PÃµe Na Arca- Dalete Hungria #Shorts</t>
  </si>
  <si>
    <t>2022-02-17T21:13:49Z</t>
  </si>
  <si>
    <t>XjYeBJzAPA0</t>
  </si>
  <si>
    <t>CoraÃ§Ã£o de Joelhos- Cover- Dalete Hungria  #shorts</t>
  </si>
  <si>
    <t>2022-02-15T21:48:24Z</t>
  </si>
  <si>
    <t>dkpJgs1CeLg</t>
  </si>
  <si>
    <t>RefrÃ£o da CanÃ§Ã£o Maravilhosa da @kellenbyanca  EstÃ¡  Tudo Bem ðŸ¥ºâ¤ðŸ™ŒðŸ™Œ #shorts</t>
  </si>
  <si>
    <t>2022-02-11T14:37:37Z</t>
  </si>
  <si>
    <t>Hj33aUBOm8c</t>
  </si>
  <si>
    <t>RefrÃ£o da CanÃ§Ã£o: Eu Permiti o Vento- Dalete Hungria Cover-VitÃ³ria Souza #shorts</t>
  </si>
  <si>
    <t>2022-02-08T14:07:11Z</t>
  </si>
  <si>
    <t>sknIW-9HhHo</t>
  </si>
  <si>
    <t>2Â° CorÃ­ntios 3:5 ðŸ˜­ RefrÃ£o da CanÃ§Ã£o Paz da Minha Alma do @jesseaguiar #shorts</t>
  </si>
  <si>
    <t>2022-02-05T16:59:14Z</t>
  </si>
  <si>
    <t>#shorts #acalmar #coraÃ§Ã£o #acalma #paz #pazdaminhaalma</t>
  </si>
  <si>
    <t>vEts99r5PM4</t>
  </si>
  <si>
    <t>Gostou do Meu Look? Ã‰ da Queila MonÃ§Ã£oâ¤ï¸ @queilamoncÃ£o PeÃ§a jÃ¡ o SeuðŸ¥°â¤</t>
  </si>
  <si>
    <t>2022-01-27T16:07:49Z</t>
  </si>
  <si>
    <t>XBKzcpd_8tw</t>
  </si>
  <si>
    <t>VerdadesðŸ˜­ (SOS Humanidade) Dalete Hungria - Cover- DÃ©bora e LÃ©ia</t>
  </si>
  <si>
    <t>2022-01-15T15:54:53Z</t>
  </si>
  <si>
    <t>Letra   Estamos vivendo tempos trabalhosos Onde o amor ao dinheiro tem enganado muitos coraÃ§Ãµes Os homens fazem guerras por coisas sem sentido AtÃ© matar para eles se tornou algo normal A moral e a Ã©tica jÃ¡ sÃ£o coisas do passado A busca do poder e da fama agora Ã© algo prioritÃ¡rio O Ã³dio e a luxÃºria estÃ£o se alastrando A verdade estÃ¡ perdendo aos poucos o seu valor A humanidade precisa urgente do Salvador Vamos dar as mÃ£os, vamos falar de Jesus Ele Ã© a Ãºnica esperanÃ§a deste mundo sem luz Vamos dar as mÃ£os, nÃ£o podemos desistir NÃ³s servimos a um Deus vivo, vamos juntos lutar atÃ© o fim Enquanto estamos parados com contendas e dissensÃµes O inimigo ceifa a vidas de multidÃµes NÃ£o devemos lutar contra o prÃ³ximo, mas sim contra SatanÃ¡s Vamos unir nossas forÃ§as, vencer nossas fraquezas Em nome de Jesus!</t>
  </si>
  <si>
    <t>hW40hphnSJk</t>
  </si>
  <si>
    <t>Ele VirÃ¡ - Dalete Hungria, Irla e Kelly (Cover-Leonardo GonÃ§alves e Laura Moreno)</t>
  </si>
  <si>
    <t>2022-01-13T11:30:21Z</t>
  </si>
  <si>
    <t>Letra:  Os sinais jÃ¡ se podem ver Ele em breve virÃ¡ Penso em como eu estarei Quando encontrar meu Senhor Os meus olhos verÃ£o o Rei Seu olhar de amor Como estarei quando enfim vier?  Ele virÃ¡ Resgatar quem o esperou Ele virÃ¡ Prometeu e SerÃ¡ fiel Eu posso esperar meu Senhor Eu posso confiar Ele voltarÃ¡  Tantas vezes VocÃª ouviu Sobre um Deus de grande amor, O-oh! Que entregou sua vida aqui VocÃª pode entender o por quÃª? Pra te dar liberdade, Enfim Pra salvar Teu viver Como estarÃ¡ Quando enfim vier, Vier o fim?  Ele virÃ¡ Resgatar quem o esperou Ele virÃ¡ Prometeu e SerÃ¡ fiel Eu posso esperar meu Senhor Eu posso confiar Ele voltarÃ¡  Sobre as nuvens eu jÃ¡ posso ver Eu reconheÃ§o o meu Mestre E seu olhar Todo o meu medo jÃ¡ passou Quanta saudade eu senti Agora sei que estou liberto Estou liberto Sei que virÃ¡! (VirÃ¡ ahh)  Ele virÃ¡ (Prometeu e SerÃ¡ fiel) Eu posso esperar meu Senhor Eu posso confiar Ele voltarÃ¡!  Ele virÃ¡ (Ele virÃ¡) (Resgatar quem o esperou) E-e-ele virÃ¡ (Ele virÃ¡) (Prometeu e serÃ¡ fiel) Eu posso esperar meu Senhor Eu posso confiar Ele voltarÃ¡ U-u-u-uh!!!</t>
  </si>
  <si>
    <t>5swU_iahdh4</t>
  </si>
  <si>
    <t>Meu Deus- ElizÃ¢ngela Paula Part. Lauriete (Cover-Dalete Hungria)</t>
  </si>
  <si>
    <t>2022-01-04T11:30:22Z</t>
  </si>
  <si>
    <t>Letra:  VisÃ£o geral  Letras  Ouvir  VÃ­deos  Principais resultados  Deus meu Deus Toda adoraÃ§Ã£o, todo meu louvor Ã© teu Deus meu Deus Eu me rendo, eu me entrego Ã©s meu  Confesso que sou falho, um pecador O que queres de mim Senhor Se o que tenho Ã© nada alÃ©m do meu louvor Estou sentindo a Sua glÃ³ria  Prostrado estou Me dÃ¡ vontade de chorar Me dÃ¡ vontade de gritar NÃ£o hÃ¡ quem possa Sua presenÃ§a suportar  Se eu nÃ£o tiver palavras, eu vou deixar Que falem minhas lÃ¡grimas Se eu nÃ£o puder chorar Eu vou clamar, clamar com minha alma  Eu sÃ³ nÃ£o vou deixar de te adorar De te adorar Eu sÃ³ nÃ£o vou deixar de te adorar De te adorar Pois quando a gente adora Rasga o cÃ©u na mesma hora  Eu sÃ³ nÃ£o vou deixar de te adorar De te adorar Eu sÃ³ nÃ£o vou deixar de te adorar De te adorar Eu quero ser usado Eu quero ser um vaso  Deus meu Deus Toda adoraÃ§Ã£o, todo meu louvor Ã© teu Deus meu Deus Eu me rendo, eu me entrego Ã©s meu  Se eu nÃ£o tiver palavras, eu vou deixar Que falem minhas lÃ¡grimas Se eu nÃ£o puder chorar Eu vou clamar, clamar com minha alma  Eu sÃ³ nÃ£o vou deixar de te adorar De te adorar Eu sÃ³ nÃ£o vou deixar de te adorar De te adorar Pois quando a gente adora Rasga o cÃ©u na mesma hora  Eu sÃ³ nÃ£o vou deixar de te adorar De te adorar Eu sÃ³ nÃ£o vou deixar de te adorar De te adorar Eu quero ser usado Eu quero ser um vaso  Eu quero ser, Senhor amado Como vaso nas mÃ£os do oleiro Quebra minha vida E me faÃ§a de novo Eu quero ser Eu quero ser Um vaso novo  Deus meu Deus Eu me rendo, eu me entrego Ã©s meu</t>
  </si>
  <si>
    <t>NiiW6RWD2ow</t>
  </si>
  <si>
    <t>Feliz Ano Novo Igrejaaa â¤ðŸ¥°</t>
  </si>
  <si>
    <t>2021-12-31T23:44:01Z</t>
  </si>
  <si>
    <t>Feliz Ano Novo Igrejaaa â¤ï¸â¤ï¸ Fiz uma Musiquinha para Celebrar e dar Boas Vindas ao Ano de 2022, quem Venha Cheio de BÃªnÃ§Ã£os do CÃ©u ðŸ¥°â¤ðŸŽµ. Obrigada Jesus...  #anonovo #felizanonovo #2022  #deusnocentrodetudo #deusnocomando</t>
  </si>
  <si>
    <t>l-jizhk0U24</t>
  </si>
  <si>
    <t>Teaser PÃµe na ArcaðŸ˜­ O LanÃ§amento Ã© Quinta-Feira no Canal da CMusic.â¤</t>
  </si>
  <si>
    <t>2021-12-07T15:06:17Z</t>
  </si>
  <si>
    <t>i3iZcDS19Vk</t>
  </si>
  <si>
    <t>2 MilhÃµes de  VisualizaÃ§Ãµes Obrigada Meu Deeeeuussâ¤</t>
  </si>
  <si>
    <t>2021-11-29T16:22:38Z</t>
  </si>
  <si>
    <t>r_O2B3R3WCI</t>
  </si>
  <si>
    <t>De Madrugada-Dalete Hungria (Cover- Adilson Silva)</t>
  </si>
  <si>
    <t>2021-11-24T14:00:53Z</t>
  </si>
  <si>
    <t>Letra:  De Madrugada - Adilson Silva  Ã‰ madrugada tudo ainda estÃ¡ escuro. Eu sinto frio e o silÃªncio dominar. Em minha cama estou cansado e com sono Mas o Senhor estÃ¡ mandando levantar! Os que me amam eu tambÃ©m o amarei Na madrugada quem me busca acharÃ¡ Entrega a Deus todos os seus problemas Confia nele o Senhor resolverÃ¡.  Aos pÃ©s da cama eu dobro os meus joelhos Fecho os meus olhos e comeÃ§o a orar, Sinto por dentro logo um fogo que me queima As minhas lagrimas comeÃ§am a rolar.  Os que me amam eu tambÃ©m o amarei Na madrugada quem me busca acharÃ¡ Entrega a Deus todos os seus problemas Confia nele o Senhor resolverÃ¡.  Ajoelhado levo a Deus as minhas preces Senhor meu Deus venha logo me socorro Me daÃ­ a benÃ§Ã£o que eu tanto necessito Pra que eu possa teu caminho percorrer.  Os que me amam eu tambÃ©m o amarei Na madrugada quem me busca acharÃ¡  Entrega a Deus todos os seus problemas Confia nele o Senhor resolverÃ¡.</t>
  </si>
  <si>
    <t>haafg4aPfKo</t>
  </si>
  <si>
    <t>Se Eu Adorar - Raquel Pereira (Cover-Dalete Hungria</t>
  </si>
  <si>
    <t>2021-11-22T11:30:12Z</t>
  </si>
  <si>
    <t>Letra:  Ele me contou, da conversa de hoje trancado naquele banheiro Era em frente ao espelho Que chorando vocÃª me disse: NÃ£o passa de hoje Ã‰ a Ãºltima vez que eu vou caminhando atÃ© a igreja Ã‰ a Ãºltima vez que eu dou a paz ao meu irmÃ£o Cheguei ao meu limite, de hoje em diante eu nÃ£o quero mais NÃ£o me dÃª oportunidade  Porque se eu adorar Vai comeÃ§ar tudo de novo Se eu adorar eu vou sentir aquele fogo Que queima a minha alma Me faz sorrir me faz chorar E desse jeito eu nÃ£o consigo te deixar  Porque se eu adorar Eu sei que o cÃ©u vai se abrir Se eu adorar os muros de bronze hoje vÃ£o cair E a Ãºnica soluÃ§Ã£o pra eu resolver essa histÃ³ria Ã‰ deixar tu trabalhar  Ã‰ a Ãºltima vez que eu vou caminhando atÃ© a igreja Ã‰ a Ãºltima vez que eu dou a paz ao meu irmÃ£o Cheguei ao meu limite, de hoje em diante eu nÃ£o quero mais NÃ£o me dÃª oportunidade  Porque se eu adorar Vai comeÃ§ar tudo de novo Se eu adorar eu vou sentir aquele fogo Que queima a minha alma Me faz sorrir me faz chorar E desse jeito eu nÃ£o consigo te deixar  Porque se eu adorar Eu sei que o cÃ©u vai se abrir Se eu adorar os muros de bronze vÃ£o cair E a Ãºnica soluÃ§Ã£o pra eu resolver essa histÃ³ria Ã‰ deixar tu trabalhar  Sinta ele ai Renovando a vocÃª, renovando a mim Sinta ele ai Renovando a vocÃª, renovando a mim  Sinta ele ai, sinta ele ai, sinta ele, sinta ele ai  Sinta ele ai Renovando a vocÃª, renovando a mim Sinta ele ai Renovando a vocÃª, renovando a mim  E a Ãºnica soluÃ§Ã£o pra eu resolver essa histÃ³ria Ã‰ deixar tu trabalhar  Porque se eu adorar Vai comeÃ§ar tudo de novo Se eu adorar eu vou sentir aquele fogo Que queima a minha alma Me faz sorrir me faz chorar E desse jeito eu nÃ£o consigo te deixar  Porque se eu adorar Eu sei que o cÃ©u vai se abrir Se eu adorar os muros de bronze vÃ£o cair E a Ãºnica soluÃ§Ã£o pra eu resolver essa histÃ³ria Ã‰ deixar tu trabalhar</t>
  </si>
  <si>
    <t>3fd1w5_vwFI</t>
  </si>
  <si>
    <t>Lutas e VitÃ³rias- Dalete Hungria (Ao Vivo) Cover- Mara Lima</t>
  </si>
  <si>
    <t>2021-11-11T11:33:27Z</t>
  </si>
  <si>
    <t>A Paz do Senhor Igreja â¤ Que Deus fale com cada um de vocÃªs atravÃ©s dessa Linda CanÃ§Ã£o ðŸ˜ðŸ™ŒðŸ™ŒðŸŽµðŸŽµðŸŽ¶ðŸŽ¶ðŸŽ¶.  NÃ£o esqueÃ§a de deixar o like Comentar e compartilhar â¤</t>
  </si>
  <si>
    <t>3pl56bAc9h0</t>
  </si>
  <si>
    <t>SÃ³ Tu Ã‰s Santo-Dalete Hungria (Cover-Morada)</t>
  </si>
  <si>
    <t>2021-11-08T11:30:28Z</t>
  </si>
  <si>
    <t>Letra:  VisÃ£o geral  Letras  Ouvir  Principais resultados  Tudo estÃ¡ preparado aqui A casa e o meu coraÃ§Ã£o tambÃ©m Tu Ã©s o Ãºnico motivo que me fez chegar  Os filhos jÃ¡ estÃ£o chegando aqui Agora somos dois ou trÃªs, ou mais Encontre meu coraÃ§Ã£o disposto a queimar por Ti  Todos os versos e canÃ§Ãµes que eu conseguir cantar Todas as vezes quebrantado, sÃ³ quero te falar  Que Teu Ã© o reino e a glÃ³ria pra sempre Teu Ã© o domÃ­nio e o poder, amÃ©m, amÃ©m Teu Ã© o reino e a glÃ³ria pra sempre Teu Ã© o domÃ­nio e o poder, amÃ©m, amÃ©m  SÃ³ Tu Ã©s santo, sÃ³ Tu Ã©s santo NÃ£o hÃ¡ outro como Tu, nÃ£o hÃ¡ outro como Tu NÃ£o hÃ¡ outro como Tu, nÃ£o hÃ¡ outro como Jesus  SÃ³ Tu Ã©s santo, sÃ³ Tu Ã©s santo NÃ£o hÃ¡ outro como Tu, nÃ£o hÃ¡ outro como Tu NÃ£o hÃ¡ outro como Tu, nÃ£o hÃ¡ outro como Jesus  SÃ³ Tu Ã©s santo, sÃ³ Tu Ã©s santo NÃ£o hÃ¡ outro como Tu, nÃ£o hÃ¡ outro como Tu NÃ£o hÃ¡ outro como Tu, nÃ£o hÃ¡ outro como Jesus  SÃ³ Tu Ã©s santo, sÃ³ Tu Ã©s santo NÃ£o hÃ¡ outro como Tu, nÃ£o hÃ¡ outro como Tu NÃ£o hÃ¡ outro como Tu, nÃ£o hÃ¡ outro como Jesus  SÃ³ Tu Ã©s santo, sÃ³ Tu Ã©s santo NÃ£o hÃ¡ outro como Tu, nÃ£o hÃ¡ outro como Tu NÃ£o hÃ¡ outro como Tu, nÃ£o hÃ¡ outro como Jesus  SÃ³ Tu Ã©s santo, sÃ³ Tu Ã©s santo NÃ£o hÃ¡ outro como Tu, nÃ£o hÃ¡ outro como Tu NÃ£o hÃ¡ outro como Tu, nÃ£o hÃ¡ outro como Jesus</t>
  </si>
  <si>
    <t>W-gFv23BDsU</t>
  </si>
  <si>
    <t>Um Novo Dia VirÃ¡- Dalete Hungria (Cover-Rayne Almeida)</t>
  </si>
  <si>
    <t>2021-11-05T11:35:28Z</t>
  </si>
  <si>
    <t>Letra:  A tempestade vai passar Tudo vai ser diferente NÃ£o hÃ¡ mal que nunca se acabe E dor que dure pra sempre  VocÃª nÃ£o vai desistir NÃ£o vai se entregar Deus vai agir E vai te ajudar Se vocÃª lutar A vitÃ³ria vem Deus estÃ¡ do teu lado Vai ficar tudo bem  NÃ£o desista Acredita Deus estÃ¡ aqui Para te ajudar Tenha forÃ§a Tudo vai passar Nunca perca a esperanÃ§a Um novo dia virÃ¡  A tempestade vai passar Tudo vai ser diferente NÃ£o hÃ¡ mal que nunca se acabe E dor que dure pra sempre  VocÃª nÃ£o vai desistir NÃ£o vai se entregar Deus vai agir E vai te ajudar Se vocÃª lutar A vitÃ³ria vem Deus estÃ¡ do teu lado Vai ficar tudo bem  NÃ£o desista Acredita Deus estÃ¡ aqui Para te ajudar Tenha forÃ§a Tudo vai passar Nunca perca a esperanÃ§a Um novo dia virÃ¡  E quando achar que estÃ¡ tudo perdido Que nÃ£o vai conseguir vencer Deus vai te levantar, vocÃª vai caminhar</t>
  </si>
  <si>
    <t>dAPWSQCi_B0</t>
  </si>
  <si>
    <t>Sonda-me (Senhor Eu Sei Que Tu Me Sondas)Dalete Hungria-  Cover-Marco AurÃ©lio</t>
  </si>
  <si>
    <t>2021-11-03T12:29:45Z</t>
  </si>
  <si>
    <t>Letra:  Senhor Eu sei que tu me sondas Sei tambÃ©m me conheces Se me assento ou me levanto Tu conheces meus pensamentos Quer deitado ou quer andando Sabes todos os meus passos Ainda que haja em mim palavras Sei que em tudo me conheces  Senhor, eu sei que tu me sondas 4Ã—  Deus, tu me cercas em volta Tua mÃ£o em mim repousa Tal ciÃªncia, Ã© grandiosa NÃ£o alcanÃ§o de tÃ£o alta Se eu subo atÃ© o cÃ©u Sei que ali tambÃ©m te encontro Se no abismo estÃ¡ minha cama Sei que aÃ­ tambÃ©m me amas  Senhor, eu sei que tu me amas Senhor, eu sei que tu me sondas Senhor, eu sei que tu me amas Senhor, eu sei que tu me sondas Senhor, eu sei que tu me amas  Senhor, eu sei que tu me sondas 4Ã—</t>
  </si>
  <si>
    <t>4dOOBTs8iRU</t>
  </si>
  <si>
    <t>Vamos Conversar E Cantar?</t>
  </si>
  <si>
    <t>2021-11-01T03:43:23Z</t>
  </si>
  <si>
    <t>rpYzOQH3N5w</t>
  </si>
  <si>
    <t>VocÃª NÃ£o Imagina - Dalete Hungria (Cover-Delino MarÃ§al e Midian Lima)</t>
  </si>
  <si>
    <t>2021-10-28T11:35:51Z</t>
  </si>
  <si>
    <t>Letra:  Eu sei em quem eu tenho crido  Eu sei em quem eu tenho crido  O que olho nÃ£o viu, nem ouvido ouviu Ã‰ o que Deus tem preparado pra vocÃª Que nÃ£o chegou ao coraÃ§Ã£o do homem Segredos que nÃ£o foram revelados Ã‰ o que Deus tem preparado pra vocÃª  O que Deus fez atÃ© aqui sÃ³ nos resta agradecer Mas a fÃ© Ã© a certeza do que nÃ£o se pode ver NÃ£o limite a sua fÃ©, a fÃ© nos leva a crer  Que coisas maiores virÃ£o, milagres acontecerÃ£o VocÃª nÃ£o imagina o que Deus irÃ¡ fazer Que coisas maiores virÃ£o, milagres acontecerÃ£o VocÃª nÃ£o imagina o que Deus irÃ¡ fazer  Eu sei em quem eu tenho crido  O que olho nÃ£o viu, nem ouvido ouviu Ã‰ o que Deus tem preparado pra vocÃª O que nÃ£o chegou ao coraÃ§Ã£o do homem Segredos que nÃ£o foram revelados Ã‰ o que Deus tem preparado pra vocÃª  O que Deus fez atÃ© aqui sÃ³ nos resta agradecer Mas a fÃ© Ã© a certeza do que nÃ£o pode se ver NÃ£o limite a sua fÃ©, a fÃ© nos leva a crer  Que coisas maiores virÃ£o, milagres acontecerÃ£o VocÃª nÃ£o imagina o que Deus irÃ¡ fazer (eu creio, eu creio) Que coisas maiores virÃ£o, milagres acontecerÃ£o VocÃª nÃ£o imagina o que Deus irÃ¡ fazer  Pode o fruto da oliveira mentir Ou o justo mendigar o pÃ£o Mesmo assim eu confiarei em ti  Pode o fruto da oliveira mentir Ou o justo mendigar o pÃ£o E mesmo assim, eu confiarei em ti  Que coisas maiores virÃ£o, milagres acontecerÃ£o VocÃª nÃ£o imagina, o que Deus irÃ¡ fazer (vocÃª nÃ£o tem noÃ§Ã£o) Que coisas maiores virÃ£o, milagres acontecerÃ£o VocÃª nÃ£o imagina, o que Deus irÃ¡ fazer  Eu creio em Deus (ah, eu creio, eu creio) Eu creio em Deus (levante a sua mÃ£o e diga) Eu creio em Deus, eu creio em Deus  Nesse nome hÃ¡ poder (eu creio) Nesse Nome hÃ¡ poder (ah, eu creio) Eu creio em Deus (eu creio em Deus)</t>
  </si>
  <si>
    <t>Mtn0gtuGki8</t>
  </si>
  <si>
    <t>Teu Trabalho Ã© Descansar Em Mim - Dalete Hungria (Cover - Arianne Feat.Marcela Tais)</t>
  </si>
  <si>
    <t>2021-10-26T15:45:15Z</t>
  </si>
  <si>
    <t>Letra:  NÃ£o tenha sobre ti, um sÃ³ cuidado qualquer que seja Pois um, somente um, seria muito para ti  Ã‰ meu, somente meu, todo trabalho E o teu trabalho Ã© descansar em mim Ã‰ meu, somente meu, todo trabalho E o teu trabalho Ã© descansar em mim  NÃ£o temas quando enfim, tiveres que tomar decisÃ£o Entrega tudo a mim, confia de todo coraÃ§Ã£o  Ã‰ meu, somente meu, todo trabalho E o teu trabalho Ã© descansar em mim Ã‰ meu, somente meu, todo trabalho E o teu trabalho Ã© descansar em mim  Ã‰ meu, somente meu, todo trabalho E o teu trabalho Ã© descansar em mim Ã‰ meu, somente meu, todo trabalho E o teu trabalho Ã© descansar em mim</t>
  </si>
  <si>
    <t>po4qK76NKXQ</t>
  </si>
  <si>
    <t>Playback Cover- CaminhosðŸš¶â€â™‚ï¸ðŸš¶â€â™€ï¸Dalete Hungria (Cover- Mara Lima)</t>
  </si>
  <si>
    <t>2021-10-21T15:58:44Z</t>
  </si>
  <si>
    <t>A Paz do Senhor Jesus Igrejaaa, TÃ¡ aÃ­ o Playback do Cover da CanÃ§Ã£o Caminhos, Compartilhe o Cantado e o Playbackâ¤ðŸ˜. Deus abenÃ§oe mais e mais.</t>
  </si>
  <si>
    <t>vJLlv6z0dsA</t>
  </si>
  <si>
    <t>CaminhosðŸš¶â€â™€ï¸ðŸš¶â€â™‚ï¸Dalete Hungria (Cover Mara Lima)</t>
  </si>
  <si>
    <t>2021-10-14T14:00:13Z</t>
  </si>
  <si>
    <t>Louvado Seja Deus por mais essa Rica Oportunidade de poder gravar o Cover dessa CanÃ§Ã£o Maravilhosa, Curtam, Comentem e Compartilhem.â¤â¤ðŸŽµðŸ˜   Quero agradecer imensamente a KanÃ¡ Produtora e KanÃ¡ Music Oficial por essa grande oportunidadeâ¤, Deus recompense a cada um de vocÃªs.  Aos Manos Josias Bless e Mica Rodrigues por serem tÃ£o abenÃ§oaadores, Deus dÃª em dobro a vocÃªsâ¤.  Ao Maestro Paulinho Lima, por ser tÃ£o  usado por Deus nos arranjos, Deus te conserve meu irmÃ£o, muitÃ­ssimo obrigadaðŸ˜ŠðŸŽ¶  Ao Bruno da B.max pela dedicaÃ§Ã£o e paciÃªncia na ediÃ§Ã£o dos vÃ­deos.  A Minha Amiga Queila MonÃ§Ã£o por me ajudar na escolha dos Looks e por ser tÃ£o maravilhosa assim â¤  IrmÃ£ (MÃ£e) LÃ­dia pela maravilhosa companhia â¤ðŸ˜.  Obrigada a todos vocÃªs que acompanham este ministÃ©rio a qual Deus me confiou, vocÃª que Comenta, Curte, Compartilha, meu muito obrigada, um abraÃ§o grande pra vocÃª â¤  EnFim... GratidÃ£o, GratidÃ£o, GratidÃ£oâ¤â¤  Letra:  Por caminhos que trilhei Os meus pÃ©s feridos estÃ£o E os ombros tÃ£o cansados Com o peso da cruz  E as lÃ¡grimas insistem E meu rosto vÃªm molhar SÃ³ tu, Jesus querido Ã‰ quem pode as enxugar  NÃ£o retires teu espÃ­rito Do meu pobre coraÃ§Ã£o Se perder tudo na vida Tua presenÃ§a eu terei  E quando tu voltares Com os santos subirei Muito alÃ©m das estrelas Eu entÃ£o descansarei  NÃ£o retires teu espÃ­rito Do meu pobre coraÃ§Ã£o Se perder tudo na vida Tua presenÃ§a eu terei  Se perder tudo na vida Tua presenÃ§a eu terei</t>
  </si>
  <si>
    <t>a3eznmuViek</t>
  </si>
  <si>
    <t>Playback Pensando Bem (Com Letra)VersÃ£o Cover Dalete Hungria</t>
  </si>
  <si>
    <t>2021-10-04T15:38:08Z</t>
  </si>
  <si>
    <t>GraÃ§a e Paz Igreja EstÃ¡ aÃ­ o Playback dessa CanÃ§Ã£o Maravilhosa Que Ã© ComposiÃ§Ã£o do Nossa IrmÃ£o Em Cristo Niuseu  Buarque, Compartilhe a VersÃ£o Cantada  que estÃ¡ disponÃ­vel aqui no canal do YouTube e O PlAyback tambÃ©m para que alcance Vidas para o Reino de Deus.  Quero Agradecer a KanÃ¡ Produtora pela excelÃªncia de sempre â¤ Maestro Paulinho e Bruno da B.MixEstudio, por serem canal de bÃªnÃ§Ã£o em nossas vidas, abraÃ§os â¤</t>
  </si>
  <si>
    <t>IYFjSp7ZuTs</t>
  </si>
  <si>
    <t>Live, Saudades De Postarâ¤ Rimos BastanteðŸ˜Š e Cantamos tambÃ©m.</t>
  </si>
  <si>
    <t>2021-09-29T06:05:40Z</t>
  </si>
  <si>
    <t>zW_Px8IYGYU</t>
  </si>
  <si>
    <t>Dalete Hungria | Pensando Bem (VersÃ£o Cover)</t>
  </si>
  <si>
    <t>2021-09-13T15:00:13Z</t>
  </si>
  <si>
    <t>Quero Louvar e engrandecer a Deus por essa rica oportunidade atravÃ©s da KanÃ¡ Produtora, a meu produtor Josias Bless e Micaelly Rodrigues por serem abenÃ§oadoresâ¤ agradecer tambÃ©m ao Maestro Paulo Lima por dar o melhor de SÃ­, a B Max pela direÃ§Ã£o incrÃ­vel dos videos, a irmÃ£ (mÃ£e) LÃ­dia e minha amiga Queila MonÃ§Ã£o que me ajudou na escolha dos looks e me acompanhou a todo momentoâ¤â¤  Letra: SÃ³ a presenÃ§a de Jesus na minha vida Justifica tanta coisa sem saÃ­da Ã‰ a realidade que eu nÃ£o posso me afastar Sua presenÃ§a Me encoraja, me anima todo dia Sem Jesus Cristo eu nÃ£o sei o que seria Um vivo morto, sem poder me levantar  NÃ£o, nÃ£o me deixes NÃ£o me deixe sozinho Nem por um minuto, por favor NÃ£o, nÃ£o me deixes A minha alma chora, grita, implora NÃ£o me deixe, Senhor  SÃ³ tu me entendes E nÃ£o me censuras Embora eu sei que te aborreÃ§o Mas eu te peÃ§o, por favor, meu Deus, esqueÃ§a As muitas falhas que cometo contra ti  Se for preciso me exortar Fala comigo, estou ouvindo Fala comigo acordado ou dormindo Ou aqui mesmo, se quiseres, quero ouvir  NÃ£o, nÃ£o me deixes NÃ£o me deixe sozinho Nem por um minuto, por favor NÃ£o, nÃ£o me deixes A minha alma chora, grita, implora NÃ£o me deixe, Senhor  Estou contigo Ora nÃ£o temas, te encorajas, vÃ¡ em frente Ã‰ a presenÃ§a que eu anelo tÃ£o somente NÃ£o hÃ¡ barreiras que nÃ£o possa ultrapassar Mas se estou fraco Oh, me esconda, em tuas asas bem seguras Me agasalha com teu manto de ternura Oh, me transportas como vento, sobre o mar  NÃ£o, nÃ£o me deixes NÃ£o me deixe sozinho Nem por um segundo, por favor NÃ£o, nÃ£o me deixes A minha alma chora, grita, implora NÃ£o me deixes, Senhor</t>
  </si>
  <si>
    <t>REeWkAAH1TY</t>
  </si>
  <si>
    <t>Se eu Pudesse-Misaias Oliveira (Cover-Dalete Hungria)</t>
  </si>
  <si>
    <t>2021-09-10T11:31:21Z</t>
  </si>
  <si>
    <t>E se eu pudesse te ver face a face e contar meus segredos E se eu pudesse deitar no teu colo e chorar o dia inteiro SÃ³ pra desabafar, mas eu sei, Senhor, isso nÃ£o dÃ¡ A como eu queria olhar nos Teus olhos, sentir o Teu cheiro E ali bem pertinho derramar o meu coraÃ§Ã£o por inteiro E poder falar, Pai, tÃ¡ difÃ­cil, nÃ£o dÃ¡ pra suportar  Mas tÃ¡ bom eu vou me contentar Somente com Tua presenÃ§a isso jÃ¡ me basta Eu posso atÃ© nÃ£o te ver, mas eu te sinto perto Aqui no meu deserto Senhor, Tu sabe o turbilhÃ£o Que estÃ¡ dentro do meu coraÃ§Ã£o Sabe o quanto eu me esforÃ§o Pra ninguÃ©m notar a minha dor Porque eu sei que o remÃ©dio que eu preciso TÃ¡ nas mÃ£os do meu Senhor Eu sei que me escutas, e esse Ã© o motivo que estou clamando Senhor, me ajuda Estou no limite, mas acreditando que aqui nessa luta Eu verei o teu agir, tua provisÃ£o Pois minha vida eu coloquei em Tuas mÃ£os</t>
  </si>
  <si>
    <t>yXUWOqTZXyU</t>
  </si>
  <si>
    <t>(Um Novo Dia VirÃ¡- RefrÃ£o Cover)</t>
  </si>
  <si>
    <t>2021-08-30T15:54:37Z</t>
  </si>
  <si>
    <t>xwhAit1GCyc</t>
  </si>
  <si>
    <t>Dalete Hungria - Tu Ã‰s Deus (Live Session Oficial)</t>
  </si>
  <si>
    <t>2021-08-24T20:51:57Z</t>
  </si>
  <si>
    <t>TÃº Ã‰s Deus Clipe Oficial da mÃºsica 'TU Ã‰S DEUS', interpretada pela cantora Dalete Hungria, lanÃ§ado em 13/01/2021 pela KanÃ¡ Music. ====================================================  â–· ASSISTA A TODOS OS CLIPES DA DALETE HUNGRIA NO LINK:Â https://bityli.com/wQ8NS ====================================================  â–· SIGA E OUÃ‡A A PLAYLIST DALETE HUNGRIA NO SPOTIFY NO LINK:Â https://bityli.com/PLDaleteHungriaSpo... ====================================================  â–·ðŸŽ¤ VÃDEO PLAYBACK NO LINK:Â https://youtu.be/mYdBJ1ZIrVI ====================================================  â–· OUÃ‡A DALETE HUNGRIA NAS PLATAFORMAS DIGITAIS: â–ºSpotify:Â https://bityli.com/SpotifyDaleteHungria â–ºDeezer:Â https://bityli.com/DeezerDaleteHungria â–ºiTunes/Apple:Â https://bityli.com/AppleDaleteHungria â–ºNapsterÂ https://bityli.com/NapsterDaleteHungria â–ºTidal:Â https://bityli.com/TidalDaleteHungria â–ºResso:Â https://bityli.com/RessoDaleteHungria â–ºAmazon:Â https://bityli.com/AmazonDaleteHungria â–ºYouTube Music:Â https://bityli.com/YTMusicDaleteHungriaÂ ====================================================  â–· SIGA DALETE HUNGRIA NAS REDES SOCIAIS: â–º INSTAGRAM:Â https://www.instagram.com/dalete_hungria â–ºCANAL YOUTUBE: Dalete Hungria â–ºTikTok: @DaleteHungria ====================================================  â–· CONTATOS COM A ASSESSORIA DA CANTORA/AGENDAS: â–ºWhatsaApp: (71) 9 8328-8170 ====================================================  â–· SIGA A GRAVADORA KANÃ MUSIC NAS REDES SOCIAIS â–ºINSTAGRAM:Â https://www.instagram.com/kanamusicof... â–ºFACE:Â https://web.facebook.com/KanaMusicOfi... â–ºTikTok: @KanaMusicOficial ====================================================  â–· FICHA TÃ‰CNICA/PRODUÃ‡ÃƒO: â€¢ Clipe Gravado em SÃ£o Paulo-SP em 18/11/2020 â€¢ Cantora: Dalete Hungria â€¢ MÃºsica: Tu Ã‰s Deus â€¢ ComposiÃ§Ã£o: Ivo Junior â€¢ DireÃ§Ã£o Executiva/Selo: KanÃ¡ Music (CapÃ£o Bonito-SP) â€¢ ProduÃ§Ã£o Geral: KanÃ¡ Produtora â€¢ ProduÃ§Ã£o Musical: Rafael e JÃºnior Andrade (SÃ£o Carlos-SP) â€¢ CaptaÃ§Ã£o de voz: Villa Music Studio (Porto Ferreira SP) â€¢ Gravado em 16 de novembro de 2020   â€¢ DireÃ§Ã£o e produÃ§Ã£o de voz: Rafael, JÃºnior Andrade e Josias Bless â€¢ DireÃ§Ã£o de vÃ­deo (clipe): Caio Fernandes â€¢ Fotos/TÃ©cnica/IluminaÃ§Ã£o/Suporte: Leonardo Possolini â€¢ ProduÃ§Ã£o ArtÃ­stica: Josias Bless â€¢ ConteÃºdo Digital: Art Design (Anderson AraÃºjo) â€¢ DistribuiÃ§Ã£o: Sonata Digital Music â€¢ Look/Figurino: Queila MonÃ§Ã£o (CapÃ£o Bonito - SP)  â–·MÃšSICOS PARTICIPANTES NA LIVE SESSION: â€¢ Vocal: CecÃ­lia Kizie @ceumusic_ â€¢ Vocal: Rafa Perussi @rafaperussi â€¢ Guitarra: Gil Licar @gil_licar â€¢ Teclado: Oscar Junior @oscarjunior.jr â€¢ Baixo: LÃ©o Jordam @leojordam â€¢ Bateria: Julinho Fer @julinhofer â€¢ Violino: Diego Malufinho @maluffinho â€¢ Violino: Wesley Oliveira @wesley.oliveira19 ====================================================  â–·âœ LETRA: TU Ã‰S DEUS  Se o dia nÃ£o brilhar, Tu Ã©s. Se a chuva nÃ£o cessar, Tu Ã©s. Se a porta nÃ£o se abrir, Continuo a te servir, continuo a te adorar.  Se o deserto me abater, eu vou aguentando atÃ© vencer, NÃ£o vou entregar os pontos nÃ£o, Eu sei que o melhor pra mim, estÃ¡ em tuas mÃ£os.  Se o dinheiro me faltar, Tu Ã©s, Se a doenÃ§a me cercar, Tu Ã©s, a cura para mim, Quem me ajuda a prosseguir E entender os planos teus.  Se a noite nÃ£o passar Tu Ã©s quem comigo vai ficar, Tu Ã©s, esperanÃ§a para mim, NÃ£o importa o que vier, Sobretudo, Tu Ã©s Deus.  Se o deserto me abater, eu vou aguentando atÃ© vencer, NÃ£o vou entregar os pontos nÃ£o, Eu sei que o melhor pra mim, estÃ¡ em tuas mÃ£os.  Se o dinheiro me faltar, Tu Ã©s, Se a doenÃ§a me cercar, Tu Ã©s, a cura para mim, Quem me ajuda a prosseguir E entender os planos teus.  Se a noite nÃ£o passar Tu Ã©s quem comigo vai ficar, Tu Ã©s, esperanÃ§a para mim, NÃ£o importa o que vier, Sobretudo, Tu Ã©s Deus.  No monte ou no vale, Tu Ã©s Deus! Eu ganhando ou perdendo, Tu Ã©s Deus! Sou a voz que te adora, Tu Ã©s Deus!  Se o dinheiro me faltar, Tu Ã©s, Se a doenÃ§a me cercar, Tu Ã©s, a cura para mim, Aquele me ajuda a prosseguir E entender os planos teus.  Se a noite nÃ£o passar Aquele que comigo vai ficar, Tu Ã©s, esperanÃ§a para mim, NÃ£o importa o que vier, Sobretudo, Tu Ã©s Deus.</t>
  </si>
  <si>
    <t>jKZtdsNlkNc</t>
  </si>
  <si>
    <t>Se Acalma - Thalyta Silva (Cover-Dalete Hungria)</t>
  </si>
  <si>
    <t>2021-08-14T13:08:09Z</t>
  </si>
  <si>
    <t>Letra:  VocÃª me chamou pra contar sua dor Com angÃºstia falou tudo que tem passado E no desabafo, se mostrou cansado Pra vocÃª essa vida nÃ£o passa de um campo minado Se acalma, essa prova nÃ£o vai apagar a tua existÃªncia Pois a tribulaÃ§Ã£o te ensina a ter mais paciÃªncia e experiÃªncia Pra contar e tambÃ©m dar valor ao que eu vou te dar O vento vai passar, vocÃª vai entender Toda prova tem um tempo E no fim desse tormento verÃ¡s a finalidade E eu entregarei a chave da vitÃ³ria pra vocÃª Ã‰, a luta sufocou tua alma Pra te fazer perder a calma e atÃ© pensar que no deserto Sozinho abandonei vocÃª Mas nÃ£o largue tudo nÃ£o se renda Faz parte da experiÃªncia Estou te provando pra te aprovar Mas saiba que nÃ£o erro, nÃ£o falho, nÃ£o tenho projeto falido E ainda que nÃ£o acreditem eu conto contigo E eu nÃ£o desisto filho de vocÃª Filho suporta Pois o tempo do anonimato jÃ¡ estÃ¡ findando E nas asas da exaltaÃ§Ã£o estou te elevando Tenha paciÃªncia, estou dando experiÃªncias pra vocÃª contar Mas se acalma, essa prova nÃ£o vai apagar a tua existÃªncia Pois a tribulaÃ§Ã£o te ensina a ter mais paciÃªncia e experiÃªncia Pra contar e tambÃ©m dar valor ao que eu vou te dar O vento vai passar, vocÃª vai entender Toda prova tem um tempo E no fim desse tormento verÃ¡s a finalidade E eu entregarei a chave da vitÃ³ria pra vocÃª Se acalma, essa prova nÃ£o vai apagar a tua existÃªncia Pois a tribulaÃ§Ã£o te ensina a ter mais paciÃªncia e experiÃªncia Pra contar e tambÃ©m dar valor ao que eu vou te dar O vento vai passar, vocÃª vai entender Toda prova tem um tempo E no fim desse tormento verÃ¡s a finalidade E eu entregarei a chave da vitÃ³ria pra vocÃª E eu entregarei a chave da vitÃ³ria pra vocÃª O vento vai passar</t>
  </si>
  <si>
    <t>CEzDLvr3rO4</t>
  </si>
  <si>
    <t>Eu NÃ£o Desisto - JessÃ© Aguiar (Cover-Dalete Hungria)</t>
  </si>
  <si>
    <t>2021-08-11T11:43:48Z</t>
  </si>
  <si>
    <t>Letra:  Foi em questÃ£o de segundos Eu fui atingido, em sequÃªncia eu caÃ­ no chÃ£o De cara logo percebi que o meu coraÃ§Ã£o Entrou em desespero e acelerou  Eu tinha que levantar Mas eu tava ferido e sem forÃ§as pra continuar EntÃ£o um lugar bem mais seguro eu fui procurar Dei trÃªs passos, mas com muita dor Eu voltei pro chÃ£o  Mas em meio a batalha um homem apareceu e deitou do meu lado Agitou o meu corpo e notou que eu estava muito machucado Eu tava abatido, sangrando, com sede, com fome, com medo E Ele segurou minha mÃ£o, ficou bem do meu lado o tempo inteiro  E a cada suspiro que eu dava Ele vinha e falava: NÃ£o Ã© pra dormir Me deu um pouco de Ã¡gua, um pedaÃ§o de pÃ£o pra poder prosseguir Me disse com tanta firmeza: NinguÃ©m vai morrer, ninguÃ©m vai desistir E Ele olhou nos meus olhos, com tanto amor, me disse assim  Ã‰ que eu nÃ£o desisto de vocÃª, Meu filho E se for preciso Eu entro no meio da guerra sÃ³ pra te lembrar Que eu nunca desisto de vocÃª, Meu filho E se for preciso Eu entro no meio da guerra sÃ³ pra te ajudar Se apoie em meus ombros, nÃ£o solta, nÃ³s vamos lutar  Mas em meio a batalha Ele apareceu e deitou do meu lado Agitou o meu corpo e notou que eu estava muito machucado Eu tava abatido, sangrando, com sede, com fome, com medo E Ele segurou minha mÃ£o, ficou bem do meu lado o tempo inteiro  E cada suspiro que eu dava Ele vinha e falava: NÃ£o Ã© pra dormir Me deu um pouco de Ã¡gua, um pedaÃ§o de pÃ£o pra poder prosseguir Me disse com tanta firmeza: NinguÃ©m vai morrer, ninguÃ©m vai desistir E Ele olhou nos meus olhos, com tanto amor, me disse assim  Ã‰ que eu nÃ£o desisto de vocÃª, Meu filho E se for preciso Eu entro no meio da guerra sÃ³ pra te lembrar, ahhh Que eu nunca desisto de vocÃª, Meu filho E se for preciso Eu entro no meio da guerra sÃ³ para te ajudar Se apoie em meus ombros, nÃ£o solta, nÃ³s vamos lutar  Se apoie em meus ombros, nÃ£o solta, nÃ³s vamos lutar NÃ³s vamos lutar, nÃ³s vamos lutar Se apoie em meus ombros, nÃ£o solta, nÃ³s vamos lutar</t>
  </si>
  <si>
    <t>EIPYKB2R3a4</t>
  </si>
  <si>
    <t>Assista Completa no Canal da KanÃ¡ Music Oficialâ¤</t>
  </si>
  <si>
    <t>2021-08-10T14:21:17Z</t>
  </si>
  <si>
    <t>ruq98qGG7Rc</t>
  </si>
  <si>
    <t>Que Tal - Leandro Borges e Midian Lima (Cover-Dalete Hungria)</t>
  </si>
  <si>
    <t>2021-08-09T11:40:39Z</t>
  </si>
  <si>
    <t>Letra:  VisÃ£o geral  Letras  Ouvir  Outras pessoas tambÃ©m pesquisaram  Principais resultados  Que tal VocÃª se levantar, sacudir a poeira e recomeÃ§ar Eu sei que esse vento te jogou no chÃ£o Mas nÃ£o foi suficiente para arrancar Toda fÃ© que hÃ¡ em seu coraÃ§Ã£o Que tal VocÃª voltar a sorrir, eu sei que jÃ¡ chorou demais Mas Deus quer te fazer feliz Que tal VocÃª olhar para trÃ¡s Ver tudo o que jÃ¡ venceu E entender que pode muito mais Que tal VocÃª abrir seu coraÃ§Ã£o e ao som dessa canÃ§Ã£o ouvir O que Deus quer falar pra ti  Por que essa vontade agora de parar Se estou bem do seu lado, e nÃ£o vou te deixar Por que vocÃª se sente tÃ£o pequeno assim Se Eu mesmo jÃ¡ falei que vocÃª pode tudo em mim Por que vocÃª insiste em dizer que nÃ£o tem jeito Se Ã© na fraqueza que Eu te fortaleÃ§o Pense muito bem antes de desistir de tudo Pois Eu venci o mundo pra nÃ£o desistir de ti Eu nunca te deixarei, quando nÃ£o puder andar sozinho Eu te carregarei SÃ³ confia em mim, descansa que Eu cuido de ti Vai ficar tudo bem  Que tal VocÃª olhar para trÃ¡s Ver tudo o que jÃ¡ venceu E entender que pode muito mais Que tal VocÃª abrir seu coraÃ§Ã£o e ao som dessa canÃ§Ã£o ouvir O que Deus quer falar pra ti  Por que essa vontade agora de parar Se estou bem do seu lado, e nÃ£o vou te deixar Por que vocÃª se sente tÃ£o pequeno assim Se Eu mesmo jÃ¡ falei que vocÃª pode tudo em mim Por que vocÃª insiste em dizer que nÃ£o tem jeito Se Ã© na fraqueza que Eu te fortaleÃ§o Pense muito bem antes de desistir de tudo Pois Eu venci o mundo pra nÃ£o desistir de ti Eu nunca te deixarei, quando nÃ£o puder andar sozinho Eu te carregarei SÃ³ confia em mim, descansa que Eu cuido de ti Vai ficar tudo bem Vai ficar tudo bem (tudo bem) Vai ficar tudo bem Vai ficar tudo bem</t>
  </si>
  <si>
    <t>JziDUyNDBy4</t>
  </si>
  <si>
    <t>Despreocupa- Kiara VitÃ³ria (Cover-Dalete Hungria)</t>
  </si>
  <si>
    <t>2021-08-05T11:44:18Z</t>
  </si>
  <si>
    <t>Letra:  TÃ¡ preocupado demais, pra que o desespero se Eu estou aqui dentro do barco, fique em paz  Pra que se preocupar me fala, pra que chorar entÃ£o me diz, se Eu estou dentro barco, na hora certa vou agir Pra que o desespero entÃ£o, acalma o teu coraÃ§Ã£o, respira e tranquiliza a tua alma vocÃª esta seguro em Minhas mÃ£os  EntÃ£o despreocupa o barco balanÃ§a e nÃ£o afunda, entÃ£o despreocupa a tempestade nÃ£o vence essa luta, entÃ£o despreocupa, vÃª se acalma um pouco e me escuta, pegue os remos e vamos remar, ninguÃ©m vai morrer ninguÃ©m vai naufragar  Na hora certa vou me levantar e agir, o teu trabalho Ã© sÃ³ confiar e assistir o que eu vou fazer, vai te surpreender A tempestade te assusta, fica calmo ninguÃ©m morre se eu estou dentro do barco, no tempo certo, vai dar certo, Ã© sÃ³ despreocupar  Despreocupa, fica calmo, se eu estou dentro do barco, nÃ£o afunda , nÃ£o se assusta, em Minhas mÃ£os vc estÃ¡ guardado</t>
  </si>
  <si>
    <t>cdmt1FMiPQ0</t>
  </si>
  <si>
    <t>Playback - ReconstruÃ§Ã£o - Dalete Hungria</t>
  </si>
  <si>
    <t>2021-08-04T14:37:01Z</t>
  </si>
  <si>
    <t>Letra:  Mesmo eu sendo uma casa imperfeita Ainda queres morar em mim Mesmo eu sendo uma casa cheia de defeito Ainda queres ficar aqui, dentro de mim  EspÃ­rito Santo eu sei que a casa Ã© fraca E a estrutura Ã© pouca para o Senhor morar Mas pode mexer na estrutura, amplia o ambiente Conserta os defeitos para o Senhor ficar Ah ah ah EspÃ­rito Santo pode comeÃ§ar essa obra Reforma a casa   EspÃ­rito Santo comeÃ§a essa obra, Ã©s o meu construtor Tira tudo o que Ã© velho, clareia a casa preenchendo as lacunas Vai fazendo morada Ah ah ah  Trabalha EspÃ­rito Santo na minha casa JÃ¡ deixei a porta aberta entra na minha vida e faÃ§a morada Ah ah ah Trabalha EspÃ­rito Santo na minha casa Se precisar fazer reforma, pode mudar tudo e faÃ§a morada Ah ah ah Oh oh  EspÃ­rito Santo eu sei que a casa Ã© fraca E a estrutura Ã© pouca para o Senhor morar Mas pode mexer na estrutura, amplia o ambiente Conserta os defeitos para o Senhor ficar Ah ah ah EspÃ­rito Santo pode comeÃ§ar essa obra, reforma a minha casa  Trabalha EspÃ­rito Santo na minha casa JÃ¡ deixei a porta aberta entra na minha vida E faÃ§a morada Ah ah ah Trabalha EspÃ­rito Santo na minha casa Se precisar fazer reforma, pode mudar tudo E faÃ§a morada Ah ah ah Oh oh Mesmo eu sendo uma casa imperfeita Ainda queres morar em mim</t>
  </si>
  <si>
    <t>7sIw0E1OnSo</t>
  </si>
  <si>
    <t>ReconstruÃ§Ã£o-Dalete Hungria (Ao Vivo)</t>
  </si>
  <si>
    <t>2021-07-31T13:38:03Z</t>
  </si>
  <si>
    <t>A Paz do Senhor Igreja, quero Glorificar a Deus pela oportunidade de Cantar essa CanÃ§Ã£o recentemente lanÃ§adaðŸ˜­â¤... Tenho cantado ela por onde tenho passado e o nome do nosso Deus tem sido GlorificadoðŸŽµðŸŽµâ¤â¤â¤,  que a cada dia possamos pedir para o EspÃ­rito Santo fazer morada em nÃ³s.  Clicando neste linkðŸ‘‡ vocÃª assiste ao Clipe Oficial , nÃ£o se esqueÃ§a de deixar o LikE, Comentar e Compartilhar ðŸ‘‡â¤ðŸ¤ https://youtu.be/S34l_dYsozc  Letra:  Mesmo eu sendo uma casa imperfeita Ainda queres morar em mim Mesmo eu sendo uma casa cheia de defeito Ainda queres ficar aqui Dentro de mim  Espirito Santo eu sei que a casa Ã© fracaÂ  E a estrutura Ã© pouca pra o Senhor morar Mas pode mexer na estrutura Amplia o ambiente Concerta os defeitos para o Senhor ficar Ah ah ahâ€¦ EspÃ­rito santo pode comeÃ§ar essa obra, reforma a casa Espirito Santo comeÃ§a essa obra Ã‰s o meu construtor Tira tudo o que Ã© velho Clareia a casa preenchendo as lacunas Vai fazendo morada Ah ahâ€¦  Trabalha EspÃ­rito Santo na minha casa Se precisar fazer reforma Pode mudar tudo E faÃ§a morada Ah ah ahâ€¦Â  Oh ohâ€¦ Mesmo eu sendo uma casa imperfeita Ainda queres morar em mim  ComposiÃ§Ã£o:Â Ricardo Alves</t>
  </si>
  <si>
    <t>k_hK3YW1jBs</t>
  </si>
  <si>
    <t>Assista Agora Completo no canal do YouTube da KanÃ¡ Music Oficial â¤</t>
  </si>
  <si>
    <t>2021-07-24T20:55:34Z</t>
  </si>
  <si>
    <t>JÃ¡ estÃ¡ disponÃ­vel,  Corre lÃ¡ no canal do YouTube da KanÃ¡ Music Oficial e  Assista Comente Curta e Compartilhe ðŸ˜â¤ https://youtu.be/S34l_dYsozc</t>
  </si>
  <si>
    <t>tyO9wDeIqcE</t>
  </si>
  <si>
    <t>Dias de Guerra - Valesca Mayssa Part. Stella Laura (Cover- Dalete Hungria)</t>
  </si>
  <si>
    <t>2021-07-17T16:12:58Z</t>
  </si>
  <si>
    <t>Letra:  Tem dias que o dia acorda estranho E angÃºstia bate e nÃ£o tem tamanho DÃ¡ vontade de chorar Acalma, insista, se anima, sÃ£o dias pra lutar  Em dias de guerra, nÃ£o mostre ao inimigo a tua fraqueza Mostre a ele quem estÃ¡ contigo na peleja E acalma, insista, se anima, sÃ£o dias pra lutar  Mas eu bem sei, a matÃ©ria-prima que eu te formei Eu jÃ¡ sabia que teria dias que tudo isso ia pesar E a pressÃ£o ia aumentar Mas eu te dou uma notÃ­cia Quanto maior Ã© a guerra, maior a vitÃ³ria serÃ¡  Eu tÃ´ cuidando, eu tÃ´ zelando TÃ´ segurando, tÃ´ acalmando Eu tÃ´ guiando, tÃ´ te moldando E o resto Ã© detalhe e eu estou anotando  TÃ¡ indo aos pouquinhos, mas vocÃª vai chegar lÃ¡ O que Ã© um vencedor, sem suas guerras pra ganhar Mas fique sabendo que durante esses dias Contigo eu vou lutar  Mas fique sabendo que durante esses dias VocÃª pode confiar E vai pro campo de batalha, eu estou na retaguarda Pode ir que eu vou cuidar  Mas eu bem sei, a matÃ©ria-prima que eu te formei Eu jÃ¡ sabia que teria dias que tudo isso ia pesar E a pressÃ£o ia aumentar Mas eu te dou uma notÃ­cia Quanto maior Ã© a guerra, maior a vitÃ³ria serÃ¡  Eu tÃ´ cuidando, eu tÃ´ zelando TÃ´ segurando, tÃ´ acalmando Eu tÃ´ guiando, tÃ´ te moldando E o resto Ã© detalhe e eu estou anotando  TÃ¡ indo aos pouquinhos, mas vocÃª vai chegar lÃ¡ O que Ã© um vencedor, sem suas guerras pra ganhar Mas fique sabendo que durante esses dias Contigo eu vou lutar  Mas fique sabendo que durante esses dias VocÃª pode confiar E vai pro campo de batalha, eu estou na retaguarda Pode ir que eu vou cuidar  Eu tÃ´ cuidando, eu tÃ´ zelando TÃ´ segurando, tÃ´ acalmando Eu tÃ´ guiando, tÃ´ te moldando E o resto Ã© detalhe e eu estou anotando  TÃ¡ indo aos pouquinhos, mas vocÃª vai chegar lÃ¡ O que Ã© um vencedor, sem suas guerras pra ganhar Mas fique sabendo que durante esses dias Contigo eu vou lutar  Mas fique sabendo que durante esses dias VocÃª pode confiar E vai pro campo de batalha, eu estou na retaguarda Pode ir, pode ir que eu vou cuidar  Eu vou cuidar Eu vou cuidar Eu vou cuidar</t>
  </si>
  <si>
    <t>l1qOKpEDrnA</t>
  </si>
  <si>
    <t>JÃ¡ Assistiu? Corre no Canal do YouTube da KanÃ¡ Music Oficial â¤#Shorts</t>
  </si>
  <si>
    <t>2021-07-12T19:42:04Z</t>
  </si>
  <si>
    <t>#Shorts Assista Completo no canal do YouTube da KanÃ¡ Music Oficial â¤ Deus vai falar profundamente com vocÃª. Pesquise por Dalete Hungria Feat Uallas Andrade Confio Em Ti.</t>
  </si>
  <si>
    <t>GWZje-cY0II</t>
  </si>
  <si>
    <t>Depois do Mar - CanÃ§Ã£o e Louvor (Cover-Dalete Hungria)</t>
  </si>
  <si>
    <t>2021-07-07T14:06:19Z</t>
  </si>
  <si>
    <t>Letra:  Tem horas que eu penso Que nÃ£o vou suportar E que esse deserto me sucumbirÃ¡ Tem horas que as lÃ¡grimas saem sem querer E que o coraÃ§Ã£o quer parar de bater  Tem horas que nÃ£o sei mais o que falar EntÃ£o eu me ajoelho e sÃ³ faÃ§o chorar Me vejo sem saÃ­da pra continuar Pois bem no meu caminho tem um grande mar  Voltar nÃ£o posso, desistir jamais O meu desejo Ã© seguir Pois o meu alvo Ã© logo ali Sei que comigo, Ele sempre estÃ¡ E que jamais em nenhum momento Me deixarÃ¡  Vou me levantar, vou continuar E esse mar de qualquer jeito Vou atravessar Pois onde estou, nÃ£o Ã© meu lugar E o que Deus tem para mim EstÃ¡ depois do mar  Depois do mar, nÃ£o vou chorar Depois do mar, eu vou sorrir Depois do mar, vou me alegrar Depois do mar, eu vou cantar  Vou me levantar, vou continuar E esse mar de qualquer jeito Vou atravessar Pois onde estou, nÃ£o Ã© meu lugar E o que Deus tem pra mim EstÃ¡ depois do mar  Depois do mar, nÃ£o vou chorar Depois do mar, eu vou sorrir Depois do mar, vou me alegrar Depois do mar, eu vou cantar  Depois do mar tem calmaria Depois do mar tem alegria Vou avanÃ§ar nÃ£o vou parar Depois do mar eu vou cantar  Depois do mar tem calmaria Depois do mar tem alegria Vou avanÃ§ar nÃ£o vou parar Depois do mar eu vou cantar Depois do mar eu vou cantar Depois do mar eu vou cantar</t>
  </si>
  <si>
    <t>NyKU6j-yKNI</t>
  </si>
  <si>
    <t>Eu Vou Curar-Raquel Olliver (Cover-Dalete Hungria)</t>
  </si>
  <si>
    <t>2021-07-05T13:23:51Z</t>
  </si>
  <si>
    <t>NÃ£o sou indiferente com a sua dor Eu sei das marcas que a vida te deixou OuÃ§o teu grito dizendo: Eu desisto EstÃ¡ doendo, mas estou contigo E essa dor nÃ£o vai paralisar vocÃª E muito menos destruir a sua fÃ© NÃ£o ceda agora NÃ£o pense em parar  Tem algo novo que estÃ¡ pra chegar Eu vou curar seu interior A depressÃ£o nÃ£o vai te matar Eu te conheÃ§o por dentro Eu te vejo como ninguÃ©m vÃª Eu vou curar seu interior E as feridas eu vou sarar Depois de tudo que te aconteceu VocÃª sobreviveu, pois, eu estava lÃ¡  Mesmo com tantas batalhas Lutas e guerras travadas Eu nÃ£o vou deixar vocÃª pra trÃ¡s, nÃ£o Eu vou curar sua alma EntÃ£o mantenha a calma Que essa fase vai passar</t>
  </si>
  <si>
    <t>IyShIshm5Hs</t>
  </si>
  <si>
    <t>#Shorts What A Beautiful Name(RefrÃ£o) Bom Dia Igrejaâ¤ Aprendendo...</t>
  </si>
  <si>
    <t>2021-06-30T13:20:16Z</t>
  </si>
  <si>
    <t>#Shorts NÃ£o Reparem os ErrosðŸ¤­ðŸŽ¶ðŸŽµðŸ™†â€â™€ï¸Se podesse declara em todas lÃ­nguas QuÃ£o lindo Ã© o nome de Jesusâ¤</t>
  </si>
  <si>
    <t>J1wLbZwtVic</t>
  </si>
  <si>
    <t>#Shorts Muitas Contas (Cover-Dalete Hungria e LÃ­dia ProenÃ§a)</t>
  </si>
  <si>
    <t>2021-06-27T13:22:13Z</t>
  </si>
  <si>
    <t>#Shorts JÃ¡ Assistiu Completo no canal? Pesquisa por Dalete Hungria Muitas Contas.</t>
  </si>
  <si>
    <t>tv3mDCZg8b8</t>
  </si>
  <si>
    <t>Muitas Contas - ErenÃ­, DÃ©bora e LÃ©ia Miranda (Cover-Dalete Hungria Feat. LÃ­dia ProenÃ§a)</t>
  </si>
  <si>
    <t>2021-06-26T15:00:14Z</t>
  </si>
  <si>
    <t>Eu tenho um amor gigante por essa canÃ§Ã£o, ela nos mostra o quanto nÃ£o temos como pagar o tÃ£o grande Amor e Bondade de Deus para conosco, ðŸ˜­ðŸ˜­ðŸ˜­ðŸ˜ðŸ˜â¤ï¸   Eu nÃ£o tenho palavras para agradecer a Deus por ter conhecido a irmÃ£ LÃ­dia que eu chamo carinhosamente de 'MÃ£e LÃ­dia'â¤ï¸â¤ï¸... Ela Ama demais essa CanÃ§Ã£o, e no dia que eu ia fazer o Cover dela, senti de Deus de perguntar a 'MÃ£e LÃ­dia' se ela conhecia; aÃ­ cantei um pedacinho e lÃ¡ estava ela jÃ¡ fazendo a segunda voz no pedacinho que canteiðŸ˜±ðŸ¤­â¤ï¸â¤ï¸, aÃ­ eu gritei: Ã‰ de Deuuuus!!!! Perguntei : vamos fazer um dupla? cheguei no Mano Josias @josiasblessoficial e na Mana @micaelirodriguesoficial e perguntei se ela poderia participar, e eles toparamâ¤, e aÃ­ estÃ¡ essa grande mulher de Deus participando comigo dessa CanÃ§Ã£o que Ã© da nossa Presidente IPDA Ereni Miranda e DÃ©bora.  Obrigada a KanÃ¡ Produtora @kanamusicprodutora , ao Bruno do B-Mix Estudio @bmixestudio e ao Maestro Paulo Lima @maestropaulolimaoficial por serem instrumentos de Deus para deixar tudo perfeito; Eu Ameiiii,  a Deus seja a GlÃ³ria para sempre. Minha amiga @queilamoncao que me ajudou na troca dos looks, e na minha companhia sempre, Te Amooo Migaâ¤â¤  Letras:  Muitas contas tenho eu com o senhor Eu muito devo a Jesus salvador Se pagar nÃ£o posso seu grande amor Vou viver cantando em seu louvor  Como pagar-te senhor? Como pagar-te senhor? NÃ£o tenho fortuna e riqueza que tenha valor  Meu coraÃ§Ã£o todo meu ser Consagro-te Mestre Querido todo meu viver  De minha vida farei Teu altar Um templo santo em meu coraÃ§Ã£o A minha oferta aceitarÃ¡ Neste templo serÃ¡ Tua habitaÃ§Ã£o</t>
  </si>
  <si>
    <t>M05HFY3j8BI</t>
  </si>
  <si>
    <t>Eu Sei Que NÃ£o Estou SÃ³ - Bruna Karla (Cover- Dalete Hungria)</t>
  </si>
  <si>
    <t>2021-06-23T12:06:48Z</t>
  </si>
  <si>
    <t>Letra:  Senhor, por mais que eu fale Que eu nÃ£o tenho medo de caminhar Sinto uma inseguranÃ§a, pois sou ser humano Com defeitos, imperfeito Mas sei que os Teus olhos estÃ£o Sobre mim, a me vigiar Mas quero ouvir Tua voz me dizendo: 'NÃ£o temas, Sou contigo, sÃ³ confia em mim'  Eu sei que nÃ£o estou sÃ³ Pois sinto Tua presenÃ§a em mim Eu sei que nÃ£o estou sÃ³ Posso atÃ© descansar Repousar em Teus braÃ§os</t>
  </si>
  <si>
    <t>x526CPEObXM</t>
  </si>
  <si>
    <t>CONHECENDO BRASÃLIA-DFâ¤</t>
  </si>
  <si>
    <t>2021-06-22T19:38:03Z</t>
  </si>
  <si>
    <t>Eu quero glorificar e Exaltar ao Deus que vive e reina para todo sempre, Ele havia me feito uma promessa que me levaria a terras que  nunca imaginei pisar, e BrasÃ­lia Ã© uma Delasâ¤ï¸â¤ï¸, Quero agradecer imensamente ao Pastor Carlos Tavares  @carlostavaress7 por essa rica oportunidade, por se deixar ser usado por Deus e me levar a esta cidade maravilhosa,  nÃ£o sÃ³ para louvar na festividade da igreja IMNC, mas tambÃ©m para conhecer essa terra maravilhosa.  muito Obrigada meu Senhorâ¤ï¸ðŸ¥ºðŸ˜­, muito obrigada PastorðŸ¤ðŸ¼â˜ºï¸, muito Obrigada Pastora Elizete Ribeiro @pastora_elizeteribeiro â¤ï¸ por nos receber com tanto carinho, Pastor @oficialjairogregorio  que aparece tambÃ©m no video e foi muito usado por Deus nos diasðŸ”¥ðŸ”¥ do Congresso. DiÃ¡cono AntÃ´nio e Rejane e que nos acompanhou e nos recebeu com muito carinho, agradecer a toda igreja por serem tÃ£o receptivos, foi um prazer e uma honra enorme da parte de Deus conhecer vocÃªs.  Minha prima @luzicleia_silva que foi me acompanhando nesta vagem, obrigada Primaaâ¤â¤.  #BrasÃ­lia #Itaguatinga #IMNC #Louvar</t>
  </si>
  <si>
    <t>mgOsP9PyKzM</t>
  </si>
  <si>
    <t>Quem Ã‰ VocÃª - Kemilly Santos Part. CÃ©sar Menotti e Fabiano (Cover-Dalete Hungria)</t>
  </si>
  <si>
    <t>2021-06-08T11:43:25Z</t>
  </si>
  <si>
    <t>Letra: Quem Ã© vocÃª?  Nem se parece Com quem jÃ¡ foi um dia Hoje se tornou aquilo que tanto temia Era adorador, o cÃ©u conhecia a oraÃ§Ã£o O que aconteceu com o seu coraÃ§Ã£o Que se perdeu na escuridÃ£o  SÃ³ Deus sabe o quanto vocÃª se esforÃ§ou Que pra vencer tanto lutou Tentou de tudo que podia Ele conhece o seu cansado coraÃ§Ã£o Fugir foi sua opÃ§Ã£o Mas Deus nÃ£o te esqueceu O valente que estÃ¡ dentro de vocÃª ainda nÃ£o morreu  Levanta, nÃ£o pare agora Esse nÃ£o pode ser o fim da sua histÃ³ria Levanta, nÃ£o se esqueÃ§a, a guerra nÃ£o chegou ao fim Ergue a cabeÃ§a!</t>
  </si>
  <si>
    <t>DjFGrfEAX50</t>
  </si>
  <si>
    <t>O RelÃ³gio- Ereni e DÃ©bora (Cover-Dalete Hungria e LÃ­dia ProenÃ§a)</t>
  </si>
  <si>
    <t>2021-05-23T13:51:02Z</t>
  </si>
  <si>
    <t>O relÃ³gio do tempo, jÃ¡ vai marcar A Ãºltima hora E o povo de Deus JÃ¡ se prepara, para ir embora  Com ansiedade, nÃ³s esperamos O grande momento Em que Jesus, virÃ¡ buscar-nos No arrebatamento  O relÃ³gio nÃ£o pÃ¡ra, se aproxima, o grande dia De vermos Cristo face a face, que alegria As badaladas, jÃ¡ vÃ£o soar, o noivo vem vindo Breve veremos, os Ã­mpios chorando e a igreja subindo  Tal como as virgens que sÃ£o prudentes NÃ³s vigiamos As lamparinas, sempre acesas NÃ³s conservamos Quando o relÃ³gio marcar enfim A hora final Vitoriosos, nÃ³s cantaremos, o hino triunfal  O relÃ³gio nÃ£o pÃ¡ra, se aproxima, o grande dia De vermos Cristo face a face, que alegria As badaladas, jÃ¡ vÃ£o soar, o noivo vem vindo Breve veremos, os Ã­mpios chorando e a igreja subindo Breve veremos, os Ã­mpios chorando e a igreja subindo</t>
  </si>
  <si>
    <t>EY1nob-XUMc</t>
  </si>
  <si>
    <t>O Galileu - Ereni Miranda (Cover-Dalete Hungria e LÃ­dia ProenÃ§a)</t>
  </si>
  <si>
    <t>2021-05-21T14:43:02Z</t>
  </si>
  <si>
    <t>Letra:  LÃ¡ na GalilÃ©ia, bem longe daqui Um dia ecoou a voz do Galileu Foi ele mandado para aquele povo E o povo rebelde nÃ£o O recebeu Este Galileu, tÃ£o humilde e manso Profeta IsaÃ­as bem antes falou Que Ele viria trazer boas novas Mas a sua pÃ¡tria nÃ£o o aceitou  Santo Galileu, divino Jesus Tua voz ouvi e Te recebi Hoje tenho luz  Este Galileu veio evangelizar E anunciar o tempo da salvaÃ§Ã£o Ele veio dar visÃ£o para os cegos E para os cativos a libertaÃ§Ã£o Que era o Messias, nÃ£o acreditaram Porque era pobre e trabalhador NÃ£o teve um lar para seu repouso Mas da humanidade foi o Redentor  Santo Galileu, divino Jesus Tua voz ouvi e Te recebi Hoje tenho luz</t>
  </si>
  <si>
    <t>peBuFOqA3XY</t>
  </si>
  <si>
    <t>BASTIDORES DO NOVO CLIPE CONFIO EM TÃ (Muitos Spoiles)</t>
  </si>
  <si>
    <t>2021-05-20T13:33:53Z</t>
  </si>
  <si>
    <t>A Paz do Senhor Igrejaaa, aÃ­  estÃ¡ os bastidores do nosso novo LanÃ§amento, logo mais ao meio dia serÃ¡ disponibilizado o Clioe Oficial no canal do YouTube da KanÃ¡ Music Oficial,  NÃ£o percam,curtam comentem compartilhem,â¤â¤, A Deus seja a GlÃ³ria para sempre,  Deus vÃ³ recompense. VocÃªs sÃ£o bÃªnÃ§Ã£o em nossas vidas, abraÃ§os.</t>
  </si>
  <si>
    <t>ILraGnvTMSk</t>
  </si>
  <si>
    <t>AdoraÃ§Ã£o Sincera - Stefhany Cardoso (Cover-Dalete Hungria)</t>
  </si>
  <si>
    <t>2021-05-11T12:04:34Z</t>
  </si>
  <si>
    <t>Letra:  Tu Conheces meu deitar e o meu levantar... antes mesmo de falar, Tu jÃ¡ sabe o meu pensar,  e aonde pisar  a planta dos meus pÃ©s,  Tu me cercas, Senhor , Quem Pode de se esconder de Ti? ninguÃ©m, se eu subir ao cÃ©u ou descer mais alÃ©m, estÃ¡s ali.  Os teus olhos estÃ£o sobre a terra, Tu procuras uma adoraÃ§Ã£o sincera,  que vem do coraÃ§Ã£o em</t>
  </si>
  <si>
    <t>vyfD9-_WlUg</t>
  </si>
  <si>
    <t>Jesus Nos Transformou/Cover: MÃ£e e Filha(Feliz Dia Das MÃ£esâ¤)</t>
  </si>
  <si>
    <t>2021-05-09T21:04:17Z</t>
  </si>
  <si>
    <t>A Paz do Senhor igrejaaa, Cheguei de viagem hoje, desafiei minha mÃ£e a cantar comigo essa canÃ§Ã£o nesse dia tÃ£o Especial que dedicamos a Elas, nossas mÃ£es maravilhosa, cada um tem a sua, a minha particularmente Ã© o melhor de Deus pra mimâ¤ï¸â¤ï¸â¤ï¸. NÃ£o reparem os erros no tempo da canÃ§Ã£o, minha mÃ£e nÃ£o costuma cantar de playback, tentei adptar ao tempo da CanÃ§Ã£o o mÃ¡ximo possÃ­vel, tambÃ©m,  ele teve q ouvir e aprender tudo hoje, rsrs ,mas olha a voz dessa mulher?ðŸ˜±ðŸ˜± Ã© lindaaa, sou suspeita a falar haha â¤ï¸â¤ï¸ Te Amo MÃ£e, Feliz dia das MÃ£es a todas as MÃ£es maravilhosas que existem no mundoðŸ¥°ðŸ¥°â¤ï¸â¤ï¸.  Letra:  MÃ£e muitos caminhos andamos juntas Quantas vezes te encontrei sorrindo e chorando Amigos ajudaram e a minha mÃ£e nÃ£o desistiu Eu sei ela bateu em vÃ¡rias portas Mas foi Jesus que nos ouviu  MÃ£e eu sei de tudo e de todo sofrimento teu Por isso eu agradeÃ§o e peÃ§o a Deus que te dÃª paz  *Filha de tudo eu fiz pra ser feliz e te fazer feliz* *Lutei eu sempre quis dar pra vocÃª sempre o melhor* *LÃ¡grima e suor fizeram parte dessa luta* *Mais eu nunca fiquei sÃ³ tenho certeza* *Jesus nos deu ajuda*  Oh mÃ£e tudo mudou agora estamos muito bem *Jesus nos transformou com seu amor* *Nos fez feliz tambÃ©m*  *Hoje louvamos ao nosso Senhor* *GraÃ§as te damos oh meu Salvador*  *Hoje louvamos ao nosso Senhor* *GraÃ§as te damos oh meu Salvador*  *Hoje louvamos ao nosso Senhor* *GraÃ§as te damos oh meu Salvador*  *Hoje louvamos ao nosso Senhor* *GraÃ§as te damos oh meu Salvador*  *Oh meu Salvador*</t>
  </si>
  <si>
    <t>bQW6ziGzikM</t>
  </si>
  <si>
    <t>(Playback Com Letra)A Tua PresenÃ§a - Dalete Hungria</t>
  </si>
  <si>
    <t>2021-05-07T14:33:52Z</t>
  </si>
  <si>
    <t>A Paz do Senhor Igrejaaa,  compartilho com vocÃªs o PlAyback da CanÃ§Ã£o A Tua PresenÃ§a, que Deus use cada um que cantar essa CanÃ§Ã£o,  que a PresenÃ§a do Pai seja abundante em nossas vidas sempre.  Mais uma Vez agradecer a Deus por essa rica oportunidade de gravar essa CanÃ§Ã£o, agradecer ao Maestro Tiago Oliveira pela receptividade e  profissionalismo Ã© Spot Gospel pela parceriaâ¤ðŸ˜ŠðŸ™Œ</t>
  </si>
  <si>
    <t>lW8Sg9g1qNQ</t>
  </si>
  <si>
    <t>Essencial - ElizÃ¢ngela Paula (Cover-Dalete Hungria)</t>
  </si>
  <si>
    <t>2021-05-06T11:33:30Z</t>
  </si>
  <si>
    <t>Letra: Pode analisar meus sonhos Pode guardar minha HistÃ³ria Mas nÃ£o me deixe esquecer, faÃ§a ficar na minha memoria das vezes que eu me ajoelhei e passei horas contigo e isso que eu quero manter, me afastar disso Ã© perigo  nÃ£o me deixe crescer se for pra te esquecer um coraÃ§Ã£o igual ao teu Senhor eu quero ter do que adianta conquistar o mundo se tua presenÃ§a Ã© tudo maior prazer eu tenho no meu quarto e em silÃªncio lÃ¡ eu te acho Sem ti eu nÃ£o daria mais um passo meu vazio Ã© do tamanho do teu abraÃ§o  SÃ³ quero ter o essencial Senhor tire os meus olhos do que Ã© natural que eu me perca te buscando que eu me ache adorando SÃ³ quero ser um simples adorador tira tudo que me afasta de ti Senhor tua simplicidade me constrange Me esconde debaixo de tuas asas me cobre com teu sangue  nÃ£o me deixe crescer se for pra te esquecer um coraÃ§Ã£o igual ao teu Senhor eu quero ter do que adianta conquistar o mundo se tua presenÃ§a Ã© tudo maior prazer eu tenho no meu quarto e em silÃªncio lÃ¡ eu te acho Sem ti eu nÃ£o daria mais um passo meu vazio Ã© do tamanho do teu abraÃ§o  SÃ³ quero ter o essencial Senhor tire os meus olhos do que Ã© natural que eu me perca te buscando que eu me ache adorando SÃ³ quero ser um simples adorador tira tudo que me afasta de ti Senhor tua simplicidade me constrange Me esconde debaixo de tuas asas me cobre com teu sangue  me cobre com teu sangue, me cobre com teu sangue  Me limpa, me guarda, me ensina Me rege, me guia por toda minha vida me santifica, me santifica, me purifica me purifica, nas tuas Ã¡guas, nas tuas Ã¡guas nas tuas fontes, nas tuas fontes, que vem do trono, que vem do trono, quero ser santo, quero ser santo  Me limpa, me guarda, me ensina Me rege, me guia por toda minha vida me santifica, me santifica, me purifica me purifica, nas tuas Ã¡guas, nas tuas Ã¡guas nas tuas fontes, nas tuas fontes, que vem do trono, que vem do trono, quero ser santo, quero ser santo  SÃ³ quero ter o essencial Senhor tire os meus olhos do que Ã© natural que eu me perca te buscando que eu me ache adorando SÃ³ quero ser um simples adorador tira tudo que me afasta de ti Senhor tua simplicidade me constrange Me esconde debaixo de tuas asas me cobre com teu sangue</t>
  </si>
  <si>
    <t>K-liXvJ5_3c</t>
  </si>
  <si>
    <t>Agindo Em SilÃªncio - Larissa Santos (Cover-Dalete Hungria)</t>
  </si>
  <si>
    <t>2021-05-03T11:35:37Z</t>
  </si>
  <si>
    <t>Letra: VocÃª estÃ¡ tÃ£o confuso Achando que eu te esqueci Mas ainda estou aqui, eu estou aqui  Estou em silÃªncio Mas estou agindo Eu estou te vendo E sei que estÃ¡s ferido  Tudo isso vai servir de experiÃªncia Estou te preparando pra ter resistÃªncia E vencer o que ninguÃ©m jamais venceu VocÃª vai viver o que ninguÃ©m jamais viveu  VocÃª nÃ£o estÃ¡ vendo Mas eu estou agindo em seu favor Eu sei que o meu silÃªncio causa muita dor Mas eu estou fazendo algo novo VocÃª Ã© mais que vencedor  Pode ficar tranquilo Eu sou o mesmo Deus Descansa, pois estou cuidando do que Ã© teu Sei que nessa trajetÃ³ria tem espinhos Mas no final todos vÃ£o ver que vocÃª venceu  Estou em silÃªncio Mas estou agindo Eu estou te vendo E sei que estÃ¡s ferido Tudo isso vai servir de experiÃªncia Estou te preparando pra ter resistÃªncia E vencer o que ninguÃ©m jamais venceu VocÃª vai viver o que ninguÃ©m jamais viveu  VocÃª nÃ£o estÃ¡ vendo Mas eu estou agindo em seu favor Eu sei que o meu silÃªncio causa muita dor Mas eu estou fazendo algo novo VocÃª Ã© mais que vencedor Pode ficar tranquilo Eu sou o mesmo Deus Descansa, pois estou cuidando do que Ã© teu Sei que nessa trajetÃ³ria tem espinhos Mas no final todos vÃ£o ver que vocÃª venceu  Nada pode separar a gente Estou contigo onde quer que vÃ¡ Creia, creia Levante a cabeÃ§a, siga em frente Isso Ã© um momento logo vai passar Creia, creia</t>
  </si>
  <si>
    <t>foK8u1DOqJQ</t>
  </si>
  <si>
    <t>Existe Vida AÃ­ - Sued Silva (Cover-Dalete Hungria)</t>
  </si>
  <si>
    <t>2021-05-01T12:53:12Z</t>
  </si>
  <si>
    <t>Letra:  NÃ£o acabou, espalharam por aÃ­ Que jÃ¡ terminou e que era o teu fim Mas nÃ£o terminou Se enganou quem pensou Que a hiiaotia findou, se equivocou  Eu vou mostrar pra quem achou que terminou Eu vou deixar pensarem que o projeto falhou Eu vou chegar depois sÃ³ pra impressionar Eu tÃ´ montando um contexto porque Eu quero impactar  Eu jÃ¡ lhe aviso logo nÃ£o pense que morreu Que a histÃ³ria acabou e que vocÃª perdeu Eu entrar no ambiente pra operar Com os olhos da fÃ© passe a enxergar  Que ainda tem vida aÃ­ E mesmo que o cenÃ¡rio diga que Ã© o fim E as evidÃªncias gritam que Ã© pra desistir Mas Eu estou dizendo ainda existe vida aÃ­  Ainda tem vida aÃ­ E o tempo nÃ£o limita o que eu vou fazer Eu lhe garanto e afirmo pra vocÃª Ainda tem vida aÃ­ vai voltar a viver Existe vida aÃ­</t>
  </si>
  <si>
    <t>apEs_pwBuWg</t>
  </si>
  <si>
    <t>Enquanto VocÃª AdoraðŸ™Œ - Rebeca Santos (Cover-Dalete Hungria)</t>
  </si>
  <si>
    <t>2021-04-29T12:28:41Z</t>
  </si>
  <si>
    <t>CanÃ§Ã£o Linda demais da minha amiga Rebeca Santos Clica nesse link e Assista o Clipeâ¤ðŸ¥°ðŸŽµðŸŽ¶  Letra:  Enquanto vocÃª adora  Por muito tempo atÃ© pensei em desistir  Achando que as promessas nÃ£o iam se cumprir, Por muitas vezes chorando sozinha eu estava, E as lÃ¡grimas, no meu rosto rolava. AtÃ© falaram a mim que era melhor eu desistir  Por esperar as promessas se cumprir Mas quando eu estava tÃ£o triste assim, Ele disse : Filha Adora Canta e Ora pois eu que cuido de ti.  Enquanto vocÃª adora Deus se levanta do trono pra te dÃ¡ vitÃ³ria. JÃ³ perdeu tudo mas a honra foi grito de glÃ³ria Deus irÃ¡ cumprir. Mesmo em gemido nÃ£o desista, ele estÃ¡ contigo, Dizendo: Filho canta,  Eu estou ouvindo, e estou providenciando um sorriso.  Vai chorando e adorando Que a Promessa estÃ¡ gerando Aquele que semeia em lÃ¡grimas, VoltarÃ¡ Prosperando.  Vai Passar Deus hoje decretou vitÃ³ria pra vocÃª Haja o que houver vocÃª irÃ¡ vencer O teu sofrimento irmÃ£o, nÃ£o Ã© envÃ£o Vai Passar Se Deus te prometeu ele irÃ¡ cumprir Ana orou e no tempo certo ela sorriu, â€ŒÃ‰ no deserto que ele age por ti.</t>
  </si>
  <si>
    <t>JVjtBBamyns</t>
  </si>
  <si>
    <t>A Tua PresenÃ§a - Dalete Hungria (Autoral)</t>
  </si>
  <si>
    <t>2021-04-20T15:00:27Z</t>
  </si>
  <si>
    <t>GraÃ§a e Paz Igrejaaa, TaÃ­ mais uma CanÃ§Ã£o Autoral para  GlÃ³ria de Deus,  quero louvar a Deus pela SpotGospel e KanÃ¡ Music Oficial por semear em minha vidaâ¤ðŸ˜­. quero agradecer a Deus  por todos os inscritos do canal, vc que estÃ¡ sempre aqui dando todo seu apÃ´io, muito obrigada por tudo ðŸ¥° Comenta Curta e Compartilha, Deus Seja Louvado Sempre â¤â¤  Letra:..  Tua PresenÃ§a   NÃ£o posso viver , sem Tua PresenÃ§a,  nÃ£o posso andar, sem Tua PresenÃ§a, nÃ£o posso ficar sem Tua PresenÃ§a,  pois se eu nÃ£o Ã¡ tiver, como farei a  diferenÃ§a?  RefrÃ£o  A Tua PresenÃ§a estremece o lugar faz o cristÃ£o chorar e  sentir a tua graÃ§a , a Tua PresenÃ§a me leva mais alÃ©m e aquele que tambÃ©m Ã¡ tem sentirÃ¡ agora a Tua PresenÃ§a  NÃ£o posso orar sem Tua PresenÃ§a,  nÃ£o posso louvar sem Tua PresenÃ§a,  nÃ£o posso pregar sem Tua PresenÃ§a,  pois eu nÃ£o Ã¡ tiver como farei a diferenÃ§a?  Sinta essa PresenÃ§a tocando em vocÃª,  mudando o seu viver transformando a sua vida, sinta essa PresenÃ§a passando hoje aqui quem estiver ligado jÃ¡ pode sentir a poderosa PresenÃ§a   Ã‰ PresenÃ§a  de Deus (3x) que hoje visita o povo seu. (Bis)  PresenÃ§a de Deus.  ComposiÃ§Ã£o: Dalete Hungria</t>
  </si>
  <si>
    <t>zCKCVJl_3TI</t>
  </si>
  <si>
    <t>Ã‰ MeuðŸ”¥-Rayanne Vanessa (Cover Dalete Hungria)</t>
  </si>
  <si>
    <t>2021-04-17T14:21:00Z</t>
  </si>
  <si>
    <t>Eita canÃ§Ã£o trava-lÃ­ngua me segura Jesuss, rsrsrsðŸ”¥ðŸ™ŠðŸŽ¶ðŸŽ¶. Uffs acho q consegui, GlÃ³rias a Deus.   Letra:  NÃ£o perdi o controle, nÃ£o morri de velhice Sou eterno e o tempo pra mim, Ã© como se ele nÃ£o existisse NinguÃ©m me compreende, sou mistÃ©rio na terra Eu sou o carpinteiro, mas, ao mesmo tempo Eu sou grande na guerra  Falo quando comeÃ§a e determino o fim Chamo cada estrela e elas me ouvem e vem atÃ© a mim Eu nunca mudei, continuo sendo Deus Tudo Ã© em meu comando Em tudo eu mando, pois, tudo Ã© meu  O controle ainda meu, teu problema ainda Ã© meu O poder ainda Ã© o meu, o querer ainda Ã© o meu O tempo serÃ¡ o meu, o projeto ainda Ã© meu Teu futuro a mim pertence, pois quem jÃ¡ estÃ¡ lÃ¡ sou eu  Sou eu quem faÃ§o acontecer E mostro pra o inimigo que vocÃª tem dono E que o seu dono nÃ£o brinca em serviÃ§o Sou tua proteÃ§Ã£o, quem te prova e te aprova Eu sou quem arranca o cÃ¢ncer Quem limpa o sangue e fecha a cova  Aquietai-vos e sabeis que eu sou Deus Quem manda na terra ainda sou eu Se eles nÃ£o sabem, agora vÃ£o saber Do que eu sou capaz sÃ³ pra vocÃª vencer  Eu paro a terra, eu entro na guerra Eu faÃ§o passarela no meio do mar Eu quebro o arco, eu corto a lanÃ§a DesfaÃ§o artimanha pra vocÃª passar  Entro no fogo, na frente do povo E ainda passeio pra lÃ¡ e pra cÃ¡ FaÃ§o do mar uma grande calÃ§ada SÃ³ pra que eu possa por ela andar  Eu faÃ§o um grito virar terremoto Muralha gigante ter que ir ao chÃ£o Eu tiro do poÃ§o, lÃ¡ do calabouÃ§o FaÃ§o governar uma grande naÃ§Ã£o  Eu faÃ§o o que quero, do jeito que quero Na hora que quero, pois, tudo Ã© meu Quer me conhecer como assim devo ser? Muito prazer, meu nome Ã© Deus  O controle ainda meu, teu problema ainda Ã© meu O poder ainda Ã© o meu, o querer ainda Ã© o meu O tempo serÃ¡ o meu, o projeto ainda Ã© meu Teu futuro a mim pertence, pois quem jÃ¡ estÃ¡ lÃ¡ sou eu  Sou eu quem faÃ§o acontecer E mostro pra o inimigo que vocÃª tem dono E que o seu dono nÃ£o brinca em serviÃ§o Sou tua proteÃ§Ã£o, quem te prova e te aprova Eu sou quem arranca o cÃ¢ncer Quem limpa o sangue e fecha a cova  Aquietai-vos e sabeis que eu sou Deus Quem manda na terra ainda sou eu Se eles nÃ£o sabem, agora vÃ£o saber Do que eu sou capaz sÃ³ pra vocÃª vencer  Eu paro a terra, eu entro na guerra Eu faÃ§o passarela no meio do mar Eu quebro o arco, eu corto a lanÃ§a DesfaÃ§o artimanha pra vocÃª passar  Entro no fogo, na frente do povo E ainda passeio pra lÃ¡ e pra cÃ¡ FaÃ§o do mar uma grande calÃ§ada SÃ³ pra que eu possa por ela andar  Eu faÃ§o um grito virar terremoto Muralha gigante ter que ir ao chÃ£o Eu tiro do poÃ§o, lÃ¡ do calabouÃ§o FaÃ§o governar uma grande naÃ§Ã£o  Eu faÃ§o o que quero, do jeito que quero Na hora que quero, pois, tudo Ã© meu Quer me conhecer como assim devo ser? Muito prazer, meu nome Ã© Deus  Meu nome Ã© Deus</t>
  </si>
  <si>
    <t>6f82XL7_Tvo</t>
  </si>
  <si>
    <t>Deus te Sustentando - Geida feat.Wesley Ielsen (Cover-Dalete Hungria)</t>
  </si>
  <si>
    <t>2021-04-09T12:05:25Z</t>
  </si>
  <si>
    <t>Letra:  Quem vÃª vocÃª sorrindo assim NÃ£o sabe quantas vezes teve que chorar Quem te ver hoje caminhando Quantas vezes vocÃª cogitou parar Que passou um tempo na caverna Que de tantas provas Tantas guerras se cansou  Que precisou ficar calado Quando na verdade queria gritar Que precisou fingir ser forte Quando na verdade queria deixar as armas Mas a mÃ£o de Deus ali te sustentava  VocÃª sÃ³ nÃ£o parou Porque a mÃ£o de Deus estava te sustentando VocÃª sÃ³ nÃ£o caiu Porque a mÃ£o de Deus estava te sustentando Na prova nÃ£o morreu Porque a mÃ£o de Deus estava te sustentando VocÃª nÃ£o desistiu Porque a mÃ£o de Deus estava te sustentando (2X)  Que precisou ficar calado Quando na verdade queria gritar Que precisou fingir ser forte Quando na verdade queria deixar as armas Mas a mÃ£o de Deus ali te sustentava  VocÃª sÃ³ nÃ£o parou Porque a mÃ£o de Deus estava te sustentando VocÃª sÃ³ nÃ£o caiu Porque a mÃ£o de Deus estava te sustentando Na prova nÃ£o morreu Porque a mÃ£o de Deus estava te sustentando VocÃª nÃ£o desistiu Porque a mÃ£o de Deus estava te sustentando (2X) Aquela prova sÃ³ nÃ£o te matou Porque a mÃ£o de Deus estava te sustentando E a decepÃ§Ã£o nÃ£o te parou Porque a mÃ£o de Deus estava, te sustentado A tua casa nÃ£o desmoronou Porque a mÃ£o de Deus estava te sustentando Te sustentandoâ€¦  VocÃª sÃ³ nÃ£o parou Porque a mÃ£o de Deus estava te sustentando VocÃª sÃ³ nÃ£o caiu Porque a mÃ£o de Deus estava te sustentando Na prova nÃ£o morreu Porque a mÃ£o de Deus estava te sustentando VocÃª nÃ£o desistiu  Porque a mÃ£o de Deus estava te sustentando Foi a mÃ£o de Deus, foi a mÃ£o de Deus Foi a mÃ£o de Deus, foi a mÃ£o de Deus Foi a mÃ£o de Deus te sustentando</t>
  </si>
  <si>
    <t>pG8eDFQdGFk</t>
  </si>
  <si>
    <t>Ãšltimo Culto- Raquel Silva (Cover-Dalete Hungria)</t>
  </si>
  <si>
    <t>2021-04-07T11:42:41Z</t>
  </si>
  <si>
    <t>Letra:  Jesus mandou perguntar se vocÃª estÃ¡ pronto Jesus mandou perguntar se vocÃª estÃ¡ pronto Jesus mandou te dizer que estÃ¡ tudo pronto Faltam poucos minutos e segundos pra ele voltar  Tudo que tem nesta terra, aqui vai se desfazer Os carros, asfaltos nas ruas, tambÃ©m vÃ£o se derreter NÃ£o fica praÃ§a bonita nem grande avenida pra se desfilar Nada mais interessa, a igreja Jesus vai levar  Jesus mandou perguntar se vocÃª estÃ¡ pronto Jesus mandou perguntar se vocÃª estÃ¡ pronto Jesus mandou te dizer que estÃ¡ tudo pronto Faltam poucos minutos e segundos pra ele voltar  O corre-corre Ã© grande, Ã© gente de todos os lados Dizendo o que aconteceu, os crentes foram arrebatados Muitos que vÃ£o Ã  igreja querendo ouvir a palavra de Deus Mais vÃ£o sair chorando porque os crentes desapareceram  Jesus mandou perguntar se vocÃª estÃ¡ pronto Jesus mandou perguntar se vocÃª estÃ¡ pronto Jesus mandou te dizer que estÃ¡ tudo pronto Faltam poucos minutos e segundos pra ele voltar  Perdem o valor das escolas, faculdades nÃ£o interessam mais NinguÃ©m vai querer saber o que fazer se faltar a paz Perde o valor do dinheiro porque o mais caro desapareceu Era a igreja de Cristo que na terra davadava glÃ³ria a Deus, (GlÃ³ria)  Jesus mandou perguntar se vocÃª estÃ¡ pronto Jesus mandou perguntar se vocÃª estÃ¡ pronto Jesus mandou te dizer que estÃ¡ tudo pronto Faltam poucos minutos e segundos pra ele voltar  Coro SerÃ¡ que este Ã© o Ãºltimo cuto SerÃ¡ que este Ã© o Ãºltimo cuto De tudo amada igreja o que vocÃª pode dar hoje aqui A igreja vai sai deste paÃ­s De tudo amada igreja o que vocÃª pode dar A igreja o Senhor irÃ¡ levar</t>
  </si>
  <si>
    <t>pN0ojob0N_c</t>
  </si>
  <si>
    <t>Mergulha Na Fonte - Renata Ribeiro (Cover-Dalete Hungria)</t>
  </si>
  <si>
    <t>2021-04-05T11:53:03Z</t>
  </si>
  <si>
    <t>OCyZMLVltvg</t>
  </si>
  <si>
    <t>AlÃ­vio - JessÃ© Aguiar (Cover-Dalete Hungria)</t>
  </si>
  <si>
    <t>2021-04-03T12:54:43Z</t>
  </si>
  <si>
    <t>Letra:  O meu combustÃ­vel pra continuar Jesus Ã© a calmaria, o aconchego dos meus dias O meu alicerce pra nÃ£o desistir NÃ£o tÃ¡ sendo fÃ¡cil aqui, mas eu tenho que seguir  TÃ¡ tÃ£o complicado, Pai Eu confesso, eu tÃ´ cansado e nÃ£o quero mais TÃ´ exausto e com medo Tem dias que o peito aperta Tem dias que o fardo pesa Nem que for se arrastando Eu nÃ£o volto pra trÃ¡s Fica aqui comigo e nÃ£o sai mais  Ã‰s o meu alÃ­vio Tudo o que eu preciso bem aqui comigo pra eu continuar Que me impulsiona todos os dias pra eu nÃ£o parar Tu Ã©s o motivo, Jesus, que eu tenho pra avanÃ§ar Ah, ah, ah  Ã‰s o meu alÃ­vio A forÃ§a e o Ã¢nimo que eu necessito pra prosseguir Se eu nÃ£o desisti o motivo Ã© porque sempre esteve aqui Nos piores momentos dizendo que nunca desiste de mim Pra onde eu irei se o que eu preciso sÃ³ encontro em Ti?  TÃ¡ tÃ£o complicado, Pai Eu confesso, eu tÃ´ cansado e nÃ£o quero mais TÃ´ exausto e com medo Tem dias que o peito aperta Tem dias que o fardo pesa Nem que for se arrastando Eu nÃ£o volto pra trÃ¡s Fica aqui comigo e nÃ£o sai mais  Ã‰s o meu alÃ­vio Tudo o que eu preciso bem aqui comigo pra eu continuar Que me impulsiona todos os dias pra eu nÃ£o parar Tu Ã©s o motivo, Jesus, que eu tenho pra avanÃ§ar Ah, ah, ah  Ã‰s o meu alÃ­vio A forÃ§a e o Ã¢nimo que eu necessito pra prosseguir Se eu nÃ£o desisti o motivo Ã© porque sempre esteve aqui Nos piores momentos dizendo que nunca desiste de mim Ah, ah, ah Ã‰s o meu alÃ­vio Tudo o que eu preciso bem aqui comigo pra eu continuar Que me impulsiona todos os dias pra eu nÃ£o parar Tu Ã©s o motivo, Jesus, que eu tenho pra avanÃ§ar Ah, ah, ah  Ã‰s o meu alÃ­vio A forÃ§a e o Ã¢nimo que eu necessito pra prosseguir Se eu nÃ£o desisti o motivo Ã© porque sempre esteve aqui Nos piores momentos dizendo que nunca desiste de mim Pra onde eu irei se o que eu preciso sÃ³ encontro em Ti?  Ã‰s o meu alÃ­vio Ã‰s o meu alÃ­vio Ã‰s o meu alÃ­vio AlÃ­vio</t>
  </si>
  <si>
    <t>JrDopM7gRoQ</t>
  </si>
  <si>
    <t>A SÃ³s Com DeusðŸ˜­- Shirley Carvalhaes (Cover-Dalete Hungria)</t>
  </si>
  <si>
    <t>2021-04-01T11:41:54Z</t>
  </si>
  <si>
    <t>A Paz do Senhor Igreja, jÃ¡ estava com saudades de postar esses videsclipes casÃ©rios rsrs, quem Ã© mais antigo no canal jÃ¡ viu vÃ¡rios vÃ­deos desse tipoðŸ¥°ðŸ¥°ðŸ¤—ðŸŽµðŸŽµ, que o nome do nosso Deus seja Glorificado Sempre, nÃ£o esquece do CCC: Curta, Comenta e Compartilha, abraÃ§os â¤  Letra:  Ã‰ noite e vocÃª trancado em seu quarto SÃ³ Deus compreende e vÃª o teu desabafo VocÃª sÃ³ chora, de sua boca sÃ³ se ouve gemidos  JÃ¡ Ã© madrugada, vocÃª quer resposta O seu coraÃ§Ã£o, a Deus, implora vitÃ³ria E logo amanhece, vocÃª Ã© renovado Deus contigo fala  Eu cuido de vocÃª, conheÃ§o o teu sofrimento VocÃª nÃ£o vai morrer, ainda nÃ£o Ã© o tempo A prova Ã© grande, bem maior Ã© a vitÃ³ria Que Eu estou preparando  JÃ¡ Ã© madrugada, vocÃª quer resposta O seu coraÃ§Ã£o, a Deus, implora vitÃ³ria E logo amanhece, vocÃª Ã© renovado Deus contigo fala  Eu cuido de vocÃª, conheÃ§o o teu sofrimento VocÃª nÃ£o vai morrer, ainda nÃ£o Ã© o tempo A prova Ã© grande, bem maior Ã© a vitÃ³ria Que Eu estou preparando  Eu cuido de vocÃª, conheÃ§o o teu sofrimento VocÃª nÃ£o vai morrer, ainda nÃ£o Ã© o tempo A prova Ã© grande, bem maior Ã© a vitÃ³ria Que Eu estou preparando</t>
  </si>
  <si>
    <t>tIOZFBiBIDA</t>
  </si>
  <si>
    <t>Ã‰ Tudo Novo - Luanna e Francisco (Cover-Dalete Hungria)</t>
  </si>
  <si>
    <t>2021-03-30T11:40:08Z</t>
  </si>
  <si>
    <t>Letra:  Eu ouvi vocÃª me indagar Meu filho eu te vi chorar Eu ouvi atÃ© vocÃª dizendo Que nÃ£o tem mais jeito SÃ³ resta aceita  Aceita esse sofrer Essa vida que nÃ£o tem prazer Mas calma filho nÃ£o Ã© o teu fim Escute bem agora o que vou lhe dizer  Meu filho estou no barco E esse barco nÃ£o vai afundar Olha eu estou na fornalha e essa fornalha NÃ£o vai te queimar E nesse deserto atÃ© na rocha FaÃ§o Ã¡gua jorrar E se no mar estais se afundando Ao teu encontro filho eu vou andar  Estou chegando ai Teu encontro filho eu vou te levantar E no meio desse mar Contigo eu vou caminhar Sou o mesmo ontem e hoje E o que eu falo vou cumprir Vai me adorando filho que eu vou agir  SÃ³ canta ai, adora ai Que estou cuidando lÃ¡ TÃ³ assinando lÃ¡ Estou te curando aqui Vai ter milagre aqui Me adorando que estou passando ai  SÃ³ canta ai, adora ai Que eu desfaÃ§o o laÃ§o E quebro o embaraÃ§o Queimo os carros no fogo Eu sou o teu renovo Vai me adorando que eu faÃ§o Tudo novo  Meu filho estou no barco E esse barco nÃ£o vai afundar Olha eu estou na fornalha E essa fornalha NÃ£o vai te queimar  E nesse deserto atÃ© na rocha FaÃ§o Ã¡gua jorrar E se no mar estais se afundando Ao teu encontro filho eu vou andar  Estou chegando a Teu encontro filho eu vou te levantar E no meio desse mar Contigo eu vou caminhar Sou o mesmo ontem e hoje E o que eu falo vou cumprir Vai me adorando filho que eu vou agir  SÃ³ canta ai, adora ai Que estou cuidando lÃ¡ TÃ³ assinando lÃ¡ Estou te curando aqui Vai ter milagre aqui  SÃ³ canta ai, adora ai Que eu desfaÃ§o o laÃ§o E quebro o embaraÃ§o Queimo os carros no fogo Eu sou o teu renovo Vai me adorando que eu faÃ§o Tudo novo  Ã‰ tudo novo LÃ¡ na tua casa Ã‰ tudo novo Na tua famÃ­lia Ã‰ tudo novo No teu ministÃ©rio  Ã‰ tudo novo Ã‰ tudo novo Na tua saÃºde Ã‰ tudo novo LÃ¡ no teu trabalho  Deus estÃ¡ fazendo tudo novo Vai me adorando que eu faÃ§o tudo FaÃ§o tudo novo Ã‰ tudo novo</t>
  </si>
  <si>
    <t>Ele Te Conhece - Thais Helena (Cover-Dalete Hungria)</t>
  </si>
  <si>
    <t>2021-03-27T13:00:30Z</t>
  </si>
  <si>
    <t>Letra:  Aprovando Deus quem Ã© o homem para interferir em seu querer Ordenando Deus quem se atreve ou impedir o seu trabalhar Ele tem o controle por mais diversa que seja a situaÃ§Ã£o Meu Deus Ã© de mais faz do aflito e desesperado encontra a paz  Ele te conhece e chama pelo nome cada estrela do CÃ©u O que te faz pensar que Deus te esqueceu E sabe o teu nome e o endereÃ§o de onde vocÃª mora  E te diz assim pro coraÃ§Ã£o aflito eu tenho resposta Filho meu eu cuido de ti A tua vida esta em minhas mÃ£os Eu te ajudo agora  Sou o teu Deus e ouvi gemidos e gritos de socorro Levanta a cabeÃ§a nÃ£o Ã© o teu fim Eu sou a soluÃ§Ã£o estou mudando a tua historia</t>
  </si>
  <si>
    <t>XCoWTuJVyCI</t>
  </si>
  <si>
    <t>Playback Com Letra - Desabafo de Uma Amiga-Dalete Hungria</t>
  </si>
  <si>
    <t>2021-03-25T20:18:34Z</t>
  </si>
  <si>
    <t>GraÃ§a e Paz Igrejaaa,â¤â¤ estÃ¡ aÃ­ o Playback da CanÃ§Ã£o desabafo de uma amiga, feito com letra e com muito carinho para vocÃªs cantarem, nÃ£o esqueÃ§am de me marcar no insta pra eu repostar nos meus stors â¤ðŸ¥°.  Mais uma Vez agradecer a Deus e a Spot Gospel pela parceria com a nossa Gravadora KanÃ¡ Music Oficial nos proporcionando um conteÃºdo de qualidade para honrar e glorificar o nome do nosso Deus.ðŸŽµðŸŽµðŸŽ¶ðŸŽ¶â¤ agradeÃ§o ao meu amigo Josias Bless por ser tÃ£o abenÃ§oador,ðŸ™ŒðŸ˜ŠðŸ¤ðŸ¤ agradeÃ§o tambÃ©m ao Maestro Tiago Oliveira pela disponibilidade de sempre e a excelÃªncia no que faz.</t>
  </si>
  <si>
    <t>lxZZX-cDbIE</t>
  </si>
  <si>
    <t>Barro Que Sobrou-J.Neto (Cover-Dalete Hungria)</t>
  </si>
  <si>
    <t>2021-03-23T11:47:37Z</t>
  </si>
  <si>
    <t>Letra:  Barro Que Sobrou  No princÃ­pio criou Deus, os cÃ©us e a Terra Tudo Ele fez, conforme Ele, planejou  Com alegria fez o homem, para adorÃ¡-lo Deu-lhe ainda o privilÃ©gio, de ser igual a Ele E de nada se orgulhou  Mas o homem nÃ£o entende a vontade de Deus Iludido atÃ© pensa que Ã© maior que os cÃ©us Na verdade nÃ£o Ã© nada, Ã© pÃ³, Ã© cinza Ã‰ o barro que sobrou  Mas o homem nÃ£o entende a vontade de Deus Iludido atÃ© pensa que Ã© maior que os cÃ©us Na verdade nÃ£o Ã© nada, Ã© pÃ³, Ã© cinza Ã‰ o barro que sobrou  Nasce o homem tambÃ©m nasce, um mistÃ©rio Que por mais que ele estude na ciÃªncia, nÃ£o vai entender Quando Deus criou o homem, deu-lhe um espÃ­rito E esse mesmo espÃ­rito, Ele um dia vai requerer  NÃ£o adianta desculpar-se com a vida Se vocÃª Ã© rico ou pobre, nÃ£o existe outra saÃ­da O final Ã© sempre o mesmo VocÃª sempre termina, onde tudo comeÃ§ou  Mas o homem nÃ£o entende a vontade de Deus Iludido atÃ© pensa que Ã© maior que os cÃ©us Na verdade nÃ£o Ã© nada, Ã© pÃ³, Ã© cinza Ã‰ o barro que sobrou</t>
  </si>
  <si>
    <t>VGy3n4H0h28</t>
  </si>
  <si>
    <t>Quando Tu Diz ðŸ˜­- Leticia e Jonathan (Cover-Dalete Hungria)</t>
  </si>
  <si>
    <t>2021-03-19T11:36:54Z</t>
  </si>
  <si>
    <t>Letra:  Senhor dissestes para entrar no barco, Para atravessar o mar Mas as ondas estÃ£o agitadas e o vento quer me derrubar Parece que estou sozinho SÃ³ tenho frustraÃ§Ã£o Eu tento e nÃ£o consigo alcanÃ§ar Ã‰ sÃ³ decepÃ§Ã£o  Mas no quarto secreto vou entrar Estou sendo sincera a ti falar Senhor eu quero desistir NÃ£o quero prosseguir NÃ£o me respondes estou aqui.  Sem ter pra onde ir Vim te chamar no particular E mesmo me arrastando consegui chegar Deus me escuta a ti falar Que minha luta travada estÃ¡ Vem me ajudar  Oh... Oh... Oh... Oh  Vem me ajudar senhor  Ei escuta a resposta de Deus ai  Mas no quarto secreto pode entrar E Deus jÃ¡ comeÃ§ou a te falar Filho nÃ£o Ã© pra desistir Ã‰ pra prosseguir Tu me chamastes estou aqui Tenho planos pra ti  Vim te escutar no particular E mesmo se arrastando conseguiu chegar JÃ¡ escutei tu me falar Que sua luta travada estÃ¡ Filho, sÃ³ eu consigo te ajudar Renovo suas forÃ§as para caminhar Neste barco eu jÃ¡ entrei A vitÃ³ria jÃ¡ determinei E no meio da escuridÃ£o coloquei uma luz Pode caminhar Que ainda tenho mais a te falar  Quando tu diz que nÃ£o pode ai que Eu te levanto Quando tu diz que nÃ£o sabe ai que Eu te exalto Quando tu diz que nÃ£o aguenta Eu sopro teu nome pra mostrar que sou teu Deus Quando tu diz que nÃ£o canta... NÃ£o prega... NÃ£o sabe... NÃ£o pode... NÃ£o aguenta... NÃ£o consegue nem ficar de pÃ© Eu te ajudo Eu te sustento Eu te levanto Com as minhas mÃ£os  Quando tu diz que nÃ£o pode ai que Eu te levanto Quando tu diz que nÃ£o sabe ai que Eu te exalto Quando tu diz que nÃ£o aguenta Eu sopro teu nome pra mostrar que sou teu Deus Quando tu diz que nÃ£o canta... NÃ£o prega... NÃ£o sabe... NÃ£o pode... NÃ£o aguenta... NÃ£o consegue nem ficar de pÃ© Eu te ajudo Eu te sustento Eu te levanto Com as minhas mÃ£os  Vou te levantar Vou te ajudar NÃ£o vou te deixar NÃ£o para NÃ£o para Vou te levantar A depressÃ£o nÃ£o vai te matar A tua famÃ­lia Eu vou salvar NÃ£o Ã© pra desistir Ã‰ pra caminhar Quando tu diz que nÃ£o pode ai que Eu te levanto Quando tu diz que nÃ£o sabe ai que Eu te exalto Quando tu diz que nÃ£o aguenta Eu sopro teu nome pra mostrar que sou teu Deus Quando tu diz que nÃ£o canta... NÃ£o prega... NÃ£o sabe... NÃ£o pode... NÃ£o aguenta... NÃ£o consegue nem ficar de pÃ© Eu te ajudo Eu te sustento Eu te levanto Com as minhas mÃ£os  Com as minhas mÃ£os NÃ£o desista nÃ£o Com as minhas mÃ£os VocÃª irÃ¡ crescer E irÃ¡ vencer Ã‰ a resposta de Deus pra vocÃª</t>
  </si>
  <si>
    <t>wTiYct2PMKk</t>
  </si>
  <si>
    <t>A Ti, os Teus e o Que Tu Tens - CanÃ§Ã£o e Louvor (Cover-Dalete Hungria)</t>
  </si>
  <si>
    <t>2021-03-17T11:50:24Z</t>
  </si>
  <si>
    <t>Letra:  Orei, pedi, calei porque faltou o que falar Chorei, gemi, pensei nÃ£o merecer o Seu olhar  Mas no meio do silÃªncio NÃ£o sei bem como explicar Eu ouvi a sua voz a me falar  A ti, os teus e o que tu tens Eu vejo e cuido muito bem O tempo e o jeito eu sei tambÃ©m E sempre faÃ§o muito alÃ©m Do que tu pensas, do que imaginas Pois eu sei muito bem do que vocÃª precisa  Eu entendi Que o teu silÃªncio Ã© uma canÃ§Ã£o de amor Que atÃ© assim TambÃ©m estÃ¡ tratando a minha dor Mas como bem me conheces E quer me fazer sorrir Faz questÃ£o de repetir pra eu ouvir  A ti, os teus e o que tu tens Eu vejo e cuido muito bem O tempo e o jeito eu sei tambÃ©m E sempre faÃ§o muito alÃ©m Do que tu pensas, do que imaginas Pois eu sei muito bem do que vocÃª precisa  Eu sempre sei a hora de agir VocÃª precisa aprender a confiar em mim Se em silÃªncio eu estou NÃ£o quer dizer que Ã© o fim Se vocÃª tudo me entregou Saiba que o melhor estÃ¡ por vir  E a ti, os teus e o que tu tens Eu vejo e cuido muito bem O tempo e o jeito eu sei tambÃ©m E sempre faÃ§o muito alÃ©m Do que tu pensas, do que imaginas Pois eu sei muito bem do que vocÃª precisa  Pois eu sei muito bem do que vocÃª precisa Pois eu sei muito bem do que vocÃª precisa Estou contigo</t>
  </si>
  <si>
    <t>gAVv8DD3-EU</t>
  </si>
  <si>
    <t>Passeio Paraupebas-PaðŸ¥°,ConhecÃ­ Uma Cantora Famosaâ¤Cantei em Outra Cidade.. Muita Comida ðŸ¤£ðŸ¥­ðŸ£ðŸ•</t>
  </si>
  <si>
    <t>2021-03-13T23:43:38Z</t>
  </si>
  <si>
    <t>Igrejaaa taÃ­ mais um vÃ­deo Vlog da continuaÃ§Ã£o da minha Viagem a Paraupebas-Pa, Deus me fez viver 6 dias incrÃ­veis, pude sentir a mÃ£o de Deus em cada detalheâ¤, Cantei, passiei, ConhecÃ­ outra cidade, comÃ­ SushÃ­ pela primeira vez,ðŸ˜, ganhei muitoooss presentes ðŸ¥°, tirei manga do pÃ©,  rsrs, tÃ¡ tudo aÃ­ no vÃ­deo rsrs e de quebra na volta pra casa dentro do Aeroporto conheci uma cantora maravilhosa que admiro muitoðŸ˜±ðŸ¥°, Quem serÃ¡? confiram no vÃ­deo esse momento IncrÃ­vel. Aproveito para agradecer mais uma vez a Pastora Elissama e Pastor Demilton, Myrian e Daniel Berg, por ser benÃ§Ã£o de Deus em minha vida, aaahhh como eu amei esse lugar â¤â¤ðŸ˜­ðŸ˜­, fui muito bem tratada, SÃ³ Deus pra galardoar vcs por todo esse carinho e cuidado, Um abraÃ§Ã£o saudades de  todos vocÃªs e de toda a igrejaðŸ¥°ðŸ¥°.  VocÃª conhece CCC nÃ£o Ã© CC de braÃ§o nÃ£o viu igrejaðŸ¤£ðŸ¤£?ðŸ˜‚ðŸ˜‚ðŸ˜±ðŸ¤£ðŸ¤£ Ã‰ CCC: ðŸ‘‰Curta, Comente e  CompartilheðŸ¤£ðŸ˜‚, AbraÃ§os muito obrigada pelo seu carinho de todos vocÃªs â¤â¤  Obs: Viagem realizada em Dezembro de 2020.</t>
  </si>
  <si>
    <t>k4M6cj-PyMg</t>
  </si>
  <si>
    <t>Basta Crer - ThaÃ­s Helena (Cover-Dalete Hungria)</t>
  </si>
  <si>
    <t>2021-03-12T11:33:07Z</t>
  </si>
  <si>
    <t>Letra:  NÃ£o Ã© o tempo de vocÃª parar Tem muito ainda pra Deus realizar SÃ³ basta vocÃª crer Deus tem todo poder Se ele prometeu assim serÃ¡  NÃ£o deixe a dÃºvida paralisar o projeto de Deus em sua vida  Ele vai cumprir nÃ£o temas nÃ£o desista Ele vai cumprir cada promessa feita a ti Se anima acredita porque Deus irÃ¡ cumprir  Vem coisa nova pra ti o meu Deus realizarÃ¡ As circunstÃ¢ncias diz que nÃ£o ter jeito nÃ£o Mas o senhor te diz nÃ£o temas  Vem coisa nova pra ti Vem coisa nova pra ti Eu sei que muito tempo vocÃª enfrentou chorando Mas suas lÃ¡grimas Deus tÃ¡ enxugando  Ele vai cumprir nÃ£o temas nÃ£o desista Ele vai cumprir cada promessa feita a ti Se anima acredita porque Deus irÃ¡ cumprir  Vem coisa nova pra ti o meu Deus realizarÃ¡ As circunstÃ¢ncias diz que nÃ£o ter jeito nÃ£o Mas o senhor te diz nÃ£o temas  Vem coisa nova pra ti Vem coisa nova pra ti Eu sei que muito tempo vocÃª enfrentou chorando Mas suas lÃ¡grimas Deus tÃ¡ enxugando  Uma nova histÃ³ria o senhor farÃ¡ vocÃª viver Deus ordena a sua bÃªnÃ§Ã£o agora Tome posse da sua vitÃ³ria comece a receber  Vem coisa nova pra ti o meu Deus realizarÃ¡ As circunstÃ¢ncias diz que nÃ£o ter jeito nÃ£o Mas o senhor te diz nÃ£o temas Vem coisa nova pra ti Vem coisa nova pra ti Eu sei que muito tempo vocÃª enfrentou chorando Mas suas lÃ¡grimas Deus tÃ¡ enxugando Oh Deus tÃ¡ enxugando</t>
  </si>
  <si>
    <t>z_rtRz1p0a0</t>
  </si>
  <si>
    <t>Chegamos Ã¡ 1 MilhÃ£oðŸ˜­ðŸ˜­ðŸ˜­ No Clipe Eu Vou Passar Na Terraâ¤</t>
  </si>
  <si>
    <t>2021-03-11T00:43:14Z</t>
  </si>
  <si>
    <t>ðŸ˜­ðŸ˜­ðŸ˜­ NÃ£o Tenho Palavras pra agradecer, Tua BondadeðŸŽµðŸŽµ,  Dia apÃ³s dia Me Cercas com FidelidadeðŸŽ™ï¸ðŸŽ™ï¸ðŸŽ™ï¸ðŸŽµ, nunca me deixes esquecer que Tudo que tenhoðŸŽµðŸŽµ, Tudo o que SouðŸŽµðŸŽµ e o que Vier a ser Vem de TÃ SenhorðŸŽµðŸŽµ.ðŸ˜­ðŸ˜­ðŸ˜­ðŸ˜­ Sem Mais.... SÃ³ Agradecer a Deus Louvar a Deus Pela vida de todos vocÃªs, pelas Curtidas, Compartilhamentos e ComentÃ¡rios. Pela Gravadora KanÃ¡ Music Oficial por ser tÃ£o de Deus na minha vida. GRATIDÃƒOâ¤ï¸ REPOST @kanamusicoficial Chegamos a 1 MILHÃƒO de visualizaÃ§Ãµes no vÃ­deo clipe da canÃ§Ã£o â€œEU VOU PASSAR NA TERRAâ€ de autoria e interpretaÃ§Ã£o da cantora Dalete Hungria @dalete_hungria   A DEUS TODA HONRA, GLÃ“RIA E LOUVOR! ðŸ™Œ  Passa em nosso canal KanÃ¡ Music Oficial e confira (link na bio).  Agradecemos a Deus por cada vida alcanÃ§ada e por todo o povo de Deus que tem assistido e compartilhado esse projeto. Agradecemos tambÃ©m a cada parceiro envolvido na produÃ§Ã£o, vocÃªs fazem parte de cada resultado obtido; vocÃªs sÃ£o bÃªnÃ§Ã£os em nossas vidas e em nossos projetos!  ProduÃ§Ã£o Geral: KanÃ¡ Produtora @kanamusicprodutora ProduÃ§Ã£o Executiva: KanÃ¡ Music @kanamusicoficial Produtor Musical: Maestro Tiago Oliveira @maestrotiagooliveira @producoes.tiagooliveira ProduÃ§Ã£o Vocal e de Voz: Hedy Barbosa @hedybarbosa DireÃ§Ã£o ArtÃ­stica: Josias Bless @josiasblessoficial Diretor do Clipe: Caio Fernandes @caiofernandes1 TÃ©cnica/IluminaÃ§Ã£o: LÃ©o Possolini @leopossolini Fotos: Ory Bueno @orybueno_photography DistribuiÃ§Ã£o: @sonatadigitaloficial Apoio: @intercessoresdaletehungria @familiaipda @familiagospel_oficial  #DaleteHungria #EuVouPassarNaTerra #IPDA #familiaipda #Amor #Deus #FamÃ­lia #CastKanÃ¡Music #MÃºsicaGospel #AdBrÃ¡s #Gospel #GospelMusic #Clipe  #CristÃ£o #MÃºsicaCristÃ£ #BÃ­blia #BÃ­bliaSagrada #FamÃ­lia #Cast #KanÃ¡Music #Mensagem #pregaÃ§Ã£o</t>
  </si>
  <si>
    <t>FueE2K3OkRo</t>
  </si>
  <si>
    <t>VocÃª Vai Entender-Hadassa Priscilla (Cover-Dalete Hungria) #Mulher #FelizDia</t>
  </si>
  <si>
    <t>2021-03-08T11:50:27Z</t>
  </si>
  <si>
    <t>Letra:  Caminhando em uma estrada cheia de espinhos Com a esperanÃ§a de que vai chegar ao seu destino Sei que Ã s vezes dÃ¡ vontade de jogar tudo pro alto Mas tenha fÃ© que vocÃª vai chegar E Ã‰ claro que Ã s vezes vai ser bem difÃ­cil Largar o teu conforto pra viver de fÃ© Mas Eu te darei todo o sustento Pra vocÃª ficar de pÃ©  VocÃª nÃ£o estÃ¡ entendendo agora Mas amanhÃ£ vocÃª vai entender Que Eu permiti vocÃª passar no vale Mas nesse vale Eu cuido de vocÃª VocÃª nÃ£o estÃ¡ entendendo agora Mas amanhÃ£ vocÃª vai entender Que muito vocÃª teve que chorar Para depois eu te surpreender  Quem vÃª nÃ£o imagina que vem alegria Depois de tantas noites mal dormidas Depois de ter sofrido tanta dor e perda NinguÃ©m consegue entender como vocÃª venceu Se estÃ¡ de pÃ© Minha graÃ§a te fortaleceu Isso vocÃª precisa entender.</t>
  </si>
  <si>
    <t>_xeNCpcHBlE</t>
  </si>
  <si>
    <t>VocÃª Ã© Precioso - Bruna Karla e Eli Soares (Cover-Dalete Hungria)</t>
  </si>
  <si>
    <t>2021-03-06T12:59:54Z</t>
  </si>
  <si>
    <t>Letra:  SÃ³ porque caiu NÃ£o Ã© motivo pra vocÃª desanimar Todo ser humano um dia pode errar A diferenÃ§a Ã© quem escolhe se levantar  Olha sÃ³ vocÃª Achando que jÃ¡ perdeu o seu valor Mas se a joia nÃ£o para de brilhar VocÃª nÃ£o vai parar  VocÃª nÃ£o Ã© descartÃ¡vel, nÃ£o se jogue fora VocÃª nÃ£o Ã© objeto que perde o valor VocÃª nÃ£o tem preÃ§o Pra Deus Ã© precioso e vale tanto Que nem mesmo vocÃª imagina A pedra mais brilhante que o Senhor jÃ¡ fez brilhar  VocÃª pra Deus Ã© tudo NÃ£o deixe o seu passado apagar seu futuro</t>
  </si>
  <si>
    <t>AWMVKKmeWbM</t>
  </si>
  <si>
    <t>Vai Adorando - Stella Laura (Cover-Dalete Hungria)</t>
  </si>
  <si>
    <t>2021-03-03T11:36:33Z</t>
  </si>
  <si>
    <t>O Sol apareceu, mas a alegria ainda nÃ£o chegou E dentro do teu peito resta apenas o vazio e a dor Parece atÃ© que Deus se esqueceu De tudo que Ele te prometeu Mas nada consegue abalar a sua fÃ© adorador Ganhando ou perdendo Deus ainda Ã© o teu Senhor O inferno inteiro passa mal, pois assim como JÃ³ Mesmo perdendo tudo Deus te faz Vencedor  Enquanto vocÃª adorar, Deus tÃ¡ curando Enquanto vocÃª adorar, tÃ¡ libertando NÃ£o fique preso ao seu momento de fracasso Ã‰ na adoraÃ§Ã£o que Deus estÃ¡ quebrando os laÃ§os  Enquanto vocÃª adorar Deus tÃ¡ curando Enquanto vocÃª adorar, tÃ¡ libertando Esse choro teve inÃ­cio, meio, e terÃ¡ final NÃ£o se preocupe, Deus vai te fazer viver o sobrenatural  Mas nada consegue abalar a sua fÃ© adorador Ganhando ou perdendo Deus ainda Ã© o seu Senhor O inferno inteiro passa mal, pois assim como JÃ³ Mesmo perdendo tudo Deus te faz Vencedor  Enquanto vocÃª adorar, Deus tÃ¡ curando Enquanto vocÃª adorar, tÃ¡ libertando NÃ£o fique preso ao seu momento de fracasso Ã‰ na adoraÃ§Ã£o que Deus estÃ¡ quebrando os laÃ§os  Enquanto vocÃª adorar Deus tÃ¡ curando Enquanto vocÃª adorar, tÃ¡ libertando Esse choro teve inÃ­cio, meio, e terÃ¡ final NÃ£o se preocupe, Deus vai te fazer viver o sobrenatural  Vai adorando que tem livramento Vai adorando Deus estÃ¡ te vendo Vai adorando, tem providÃªncia de Deus Chegando sÃ³ pra quem nÃ£o para de adorar o Rei! Vai adorando que tem livramento Vai adorando Deus estÃ¡ te vendo Vai adorando, tem providÃªncia de Deus Chegando sÃ³ pra quem nÃ£o para de adorar o Rei! Vai adorando! Vai adorando! Vai adorando ao rei!   Enquanto vocÃª adorar Deus tÃ¡ curando Enquanto vocÃª adorar, tÃ¡ libertando Esse choro teve inÃ­cio, meio, e terÃ¡ final NÃ£o se preocupe, Deus vai te fazer viver o sobrenatural Vai adorando que tem livramento Vai adorando Deus estÃ¡ te vendo Vai adorando, tem providÃªncia de Deus Chegando sÃ³ pra quem nÃ£o para de adorar o Rei!  Vai adorando que tem livramento Vai adorando Deus estÃ¡ te vendo Vai adorando, tem providÃªncia de Deus Chegando sÃ³ pra quem nÃ£o para de adorar o Rei! Vai adorando! Vai adorando! Vai adorando ao rei!</t>
  </si>
  <si>
    <t>ly90IVVLHA8</t>
  </si>
  <si>
    <t>Desabafo de Uma Amiga - Dalete Hungria (Autoral)</t>
  </si>
  <si>
    <t>2021-02-19T14:00:18Z</t>
  </si>
  <si>
    <t>Desabafo de Uma Amiga  virou uma CanÃ§Ã£o quando uma amiga minha desabafou comigo a situaÃ§Ã£o em que se encontrava, naquele momento foi surgindo a melodia, Deus foi me dando a letra e eu escrevendo, acredito que  por ser algo tÃ£o real em muita gente, Deus nÃ£o deixou ela ficar somente no papel e preparou esse dia lindo para gravamos ela. ðŸ˜­ðŸ˜­ðŸ˜­â¤ðŸŽµ,   Aproveito para agradecer a @spotgospeloficial em parceria com a @kanamusicoficial e  nosso amigo @josiasblessoficial que Ã© bÃªnÃ§Ã£o de Deus em nossas vidas, Deus te recompense muito mano, minha casa ama vocÃª, ama sua amizade e o seu trabalhoðŸ¤ðŸ™ŒðŸ˜­â¤ VocÃª Ã© do CÃ©u. Agradecer tambÃ©m ao @maestrotiagooliveira que faz tudo com tanto amor, carinho dedicaÃ§Ã£o e profissionalismo, vc Ã© um baita profissional, Deus te use sempre @caiofernandes1 sem comentÃ¡rios, um ser humano  incrÃ­vel, @orybueno_photography sua linda como Ã© bom estÃ¡ ao seu lado migaâ¤â¤â¤, obrigada por tudo.  E esse vestido lindoâ¤ðŸ¥° Ã© da @miaveritastore, obrigada por abenÃ§oar minha vida. Amo vocÃª.  Comente, Curta e Comprrilhe  alguÃ©m precisa ouvir essa mensagem cantada.  Um forte abraÃ§o e muito obrigada pelo seu carinho comigoâ¤.  GLÃ“RIAS AO NOSSO GRANDE DEUS POR TUDO.ðŸŽ¶ðŸŽµðŸ˜­â¤â¤ðŸ™Œ   Letra:  Um dia uma amiga me contou,                                   estou angustiada, nessa vida eu nÃ£o sirvo pra nada,                                           entÃ£o ela me disse que talvez nÃ£o Ã­a conseguir,                                        que sÃ³ vive triste, que nÃ£o se sente feliz,                                                  Ela me disse assim: NÃ£o tenho apoio de ninguÃ©m,                                                     nem amigos nem famÃ­lia querem o meu bem,                           Ã‰ sempre assim, a tristeza toma conta do meu coraÃ§Ã£o,                                                                ninguÃ©m vÃª quando eu estou no meu quarto nÃ£o                sentimentos de angÃºstias invadiram meu peito,   e eu estou quase com depressÃ£o, dÃ³i demais aqui,                                  dentro do meu coraÃ§Ã£o, e eu nÃ£o sei o que fazer, eu sÃ³ sei chorar e quando estou chorando ninguÃ©m ver.                        EntÃ£o eu disse assim: Deus Ã© teu refÃºgio e  fortaleza socorro bem presente na tua angÃºstia ele nÃ£o te deixa sÃ³,                                ainda que a famÃ­lia e teus amigos te esqueÃ§am,                                                  Ele estarÃ¡ contigo e pra sempre serÃ¡ teu amigo.  RefrÃ£o                                                Busque a ajuda mas  fale com Ele, angustiado fala pra Ele, se estÃ¡ sofrendo conta tudo pra Ele,  Pois  Ele pode te ajudar, se estÃ¡s doente fala pra Ele                          desesperado conta pra Ele, pois certamente o teu socorro virÃ¡.  ComposiÃ§Ã£o: Dalete Hungria</t>
  </si>
  <si>
    <t>4-w_irrxY2k</t>
  </si>
  <si>
    <t>Apenas 3 Ingredientes: Meu Cabelo Ficou Maravilhosoâ¤ðŸ˜±(Receita) #cebola #gemgibre #alecrim</t>
  </si>
  <si>
    <t>2021-02-17T11:34:09Z</t>
  </si>
  <si>
    <t>IgrejaaaðŸ˜±â¤â¤, Pense numa receita maravilhosaaaaa, Ã© essaaaaaaa, faÃ§am, vocÃªs nÃ£o vÃ£o se arrepender, eu amei, FaÃ§o toda Semana, 1 vez, compartilhe com mais alguÃ©m, Brilho, maciÃªz, e  crescimento essa receitinha tem, abraÃ§os ðŸ¥°ðŸ˜˜.  #3ingrendientes #receita #cabelo  Link da Receita Anterior: https://youtu.be/RhehR2grSwk  Link da CanÃ§Ã£o que Estou Cantando no VÃ­deo: https://youtu.be/F5WM4-AXG6s</t>
  </si>
  <si>
    <t>sUQdZZPTHk4</t>
  </si>
  <si>
    <t>Sou Teu Deus - Midian Lima (Cover-Dalete Hungria)</t>
  </si>
  <si>
    <t>2021-02-16T11:30:32Z</t>
  </si>
  <si>
    <t>Letra:  Quantas vezes choras em silÃªncio E reclama por nÃ£o ter ninguÃ©m pra o ouvir VocÃª diz vai tudo bem Mas por dentro vejo o mundo desmoronando sobre ti Mais ouÃ§a agora o que o teu Deus te diz  Filho meu eu nÃ£o vou te deixar sofrendo tanto assim Esse deserto, essa prova vai ter fim Eu sou a porta de saÃ­da, a soluÃ§Ã£o Olha pra mim antes que o teu limite venha terminar O meu socorro, a minha provisÃ£o vai chegar A tua histÃ³ria nÃ£o acaba aqui  Acalma a tempestade, o temporal Com uma sÃ³ palavra muda o curso do vento Pra te fazer triunfar Sou teu Deus Caminhe sobre as Ã¡guas vem me encontrar Pois nÃ£o existe nada que possa parar Os passos de quem tem a fÃ© em mim  Filho meu eu nÃ£o vou te deixar sofrendo tanto assim Esse deserto, essa prova vÃ£o ter fim Eu sou a porta de saÃ­da, a soluÃ§Ã£o Olha pra mim antes que o teu limite venha terminar O meu socorro, a minha provisÃ£o vai chegar A tua histÃ³ria nÃ£o acaba aqui  Sou teu Deus Acalma a tempestade, o temporal Com uma sÃ³ palavra muda o curso do vento Pra te fazer triunfar (pra te fazer triunfar) Sou teu Deus Caminhe sobre as Ã¡guas vem me encontrar Pois nÃ£o existe nada que possa parar Os passos de quem tem a fÃ© em mim  NinguÃ©m pode calar a Tua voz Sou poderoso pra te defender NÃ£o hÃ¡ o que eu nÃ£o possa fazer Aquele que mantÃ©m a fÃ© em mim  NinguÃ©m pode calar a Tua voz Sou poderoso pra te defender NÃ£o hÃ¡ o que eu nÃ£o possa fazer Aquele que mantÃ©m a fÃ© em mim (Sou teu Deus)  Sou teu Deus Acalma a tempestade, o temporal Com uma sÃ³ palavra muda o curso do vento Pra te fazer triunfar (pra te fazer triunfar) Sou teu Deus Caminhe sobre as Ã¡guas vem me encontrar Pois nÃ£o existe nada que possa parar Os passos de quem tem a fÃ© em mim  Sou teu Deus Acalma a tempestade, o temporal Com uma sÃ³ palavra muda o curso do vento Pra te fazer triunfar (pra te fazer triunfar) Sou teu Deus Caminhe sobre as Ã¡guas vem me encontrar Pois nÃ£o existe nada que possa parar Os passos de quem tem a fÃ© em mim Os passos de quem tem a fÃ© em mim</t>
  </si>
  <si>
    <t>7Bso-GlTQzI</t>
  </si>
  <si>
    <t>ðŸ˜±PEGUEI 3 AVIÃ•ES NO MESMO DIA, DEUS me Levou no Estado do ParÃ¡ REALIZEI UM SONHO.â¤</t>
  </si>
  <si>
    <t>2021-02-11T13:02:49Z</t>
  </si>
  <si>
    <t>O QUE FOI ISSO?ðŸ˜±â¤ðŸ˜­, Deus Ele Ã© ExtraordinÃ¡rio,  Logo no inÃ­cio do LanÃ§amento do VÃ­deo Clipe Oficial da CanÃ§Ã£o Eu Vou Passar Na Terra Eu recebÃ­ um vÃ­deo de um grupo lindo de CrianÃ§as apresentando, Gente penseee, foi o vÃ­deo que eu mais chorei, eu estava conversando com Deus sobre o LanÃ§amento quando abro meu insta e vou no direct havia uma mensagem pra mim com o link do VÃ­deo e o Testemunho do trabalhar de Deus atravÃ©s deleðŸ‘‡â¤ðŸ˜­ https://youtu.be/vrvt3MX6FsI  Chorei muito, mostrei pra meu esposo, minha mÃ£e e minha prima eles disseram de onde sÃ£o? atÃ© entÃ£o eu nÃ£o sabia, daÃ­ eles disseram:  jÃ¡ pensou se te chamar pra vc ir lÃ¡ nesse lugar e vc cantar e as crianÃ§as apresentarem? isso me deixou muito alegre, de fato desejei no meu coraÃ§Ã£o, quando foi dias depois eles me fizeram o convite para cantar na ConferÃªncia, neste mesmo lugarðŸ˜­ðŸ˜­ðŸ˜­ðŸ˜­â¤â¤â¤â¤, AD GalilÃ©ia das NaÃ§Ãµes, me sentÃ­ muito honrada por esse belo convite, quÃ£o maravilhoso foi estÃ¡ neste lugar com esse povo Lindo, muito obrigada meu Deus, TU Ã‰S GRANDÃƒO, muito obrigada a todos.  Lider dessas Princesas Myriam @danielberg_myriam  Pastores Presidentes: Pastor AntÃ´nio Demilton Ã© MissionÃ¡ria Elisama @missionariaelissama  Se inscrevam no canal da Igreja, acompanhem tudo por lÃ¡ TV IEADEGAN</t>
  </si>
  <si>
    <t>OhJpJ5YwLI4</t>
  </si>
  <si>
    <t>Vazio - Kemilly Santos (Cover-Dalete Hungria)</t>
  </si>
  <si>
    <t>2021-02-09T16:35:22Z</t>
  </si>
  <si>
    <t>letra:  E esse vazio que vocÃª carrega aÃ­ no peito? Chorando baixinho, isso diz muito ao seu respeito Tentando disfarÃ§ar, mas Ã© evidente em seu olhar Se sentindo esquecido, mesmo nÃ£o tendo sido abandonado Nada mais faz sentido, coraÃ§Ã£o tÃ¡ dilacerado Se escondendo nesse vai tudo bem Mas eu te conheÃ§o bem melhor do que ninguÃ©m O abraÃ§o que vocÃª chorou e me pediu O eu te amo que atÃ© procurou e nÃ£o viu Nos teus amigos, nos teus amores Que atÃ© hoje nÃ£o te preencheu Pois esse lugar no teu coraÃ§Ã£o Ã© meu Hoje eu te levanto desse chÃ£o Arranco do teu coraÃ§Ã£o essa vontade de retroceder Em meio a dor eu te ensino a adorar Mas nÃ£o desista de lutar O seu vazio eu vim preencher Aquela cruz ainda Ã© como eu te amo Com vocÃª eu tenho planos, nÃ£o vou desistir As afliÃ§Ãµes do mundo querem te fazer sofrer Mas eu quero te fazer sorrir</t>
  </si>
  <si>
    <t>rysyPTM7w5c</t>
  </si>
  <si>
    <t>100 MilðŸ˜­ðŸ˜­, Tu Ã‰s Deus, A TÃ­ Seja a GlÃ³ria Paiâ¤</t>
  </si>
  <si>
    <t>2021-02-04T17:11:33Z</t>
  </si>
  <si>
    <t>Igrejaâ¤, Eu nÃ£o tenho palavras para agradecer a DeusðŸ˜­ðŸ˜­ pelo que Ele tem Feito atravÃ©s dessa CanÃ§Ã£o, Tua Ã‰ a Honra Senhor, Tua Ã‰ a GlÃ³ria, Teu Ã© o Louvor, Para Todo Sempre AmÃ©m.  Assista Completo no Canal do YouTube da KanÃ¡ Music Oficial e Compartilha o Link para que mais vidas sejam alcanÃ§adas pela Grandeza de Deus. Um Forte abraÃ§o a todos e  muito obrigada pelo carinho e apoio de todos vocÃªs.</t>
  </si>
  <si>
    <t>0ngADqnLB-4</t>
  </si>
  <si>
    <t>MÃ£os Ungidas- Cover- Dalete Hungria e Daniel Berg e Myriam</t>
  </si>
  <si>
    <t>2021-02-01T11:35:57Z</t>
  </si>
  <si>
    <t>Deus me  deu essa rica oportunidade de gravar esse Cover lÃ¡ no Estado do ParÃ¡ na cidade de Parauapebas, com esses meus amigos que Deus me presenteou, â¤â¤â¤ Cantam Lindo demais para GlÃ³ria do Pai,  sigam eles nas redes sociais Ã© sÃ³ pesquisar por Daniel Berg e Myriam.  Letra:  De onde vem, esta unÃ§Ã£o, este poder De curar, enfermidade, tirar a dor, com autoridade De onde vem, tanta unÃ§Ã£o Que minhas mÃ£os, estÃ£o ungidas Posso ordenar, em nome de Jesus  Levanto as minhas mÃ£os E posso ordenar, que o mal vÃ¡ embora Pra nunca mais voltar, curado vai ficar Com as mÃ£os ungidas NÃ£o hÃ¡ mal que resista, tanto poder Poder que sÃ³ nos dÃ¡, recebe sÃ³ quem crer Enfermidade vai embora Quando levanto as minhas mÃ£os, pra repreender  O mudo fala, o cego enxerga, o coxo anda Tudo obedece a Sua voz quando Ele manda Se Ele mandar estendo a mÃ£o e o morto se levanta Ã‰ o Senhor dos impossÃ­veis, creia agora Deus vai usar as minhas mÃ£os e nessa hora O surdo vai ouvir a voz de Deus aqui Porque Ele ungiu minhas mÃ£os, enfermidade vai sair</t>
  </si>
  <si>
    <t>5wD2bXjZ6ME</t>
  </si>
  <si>
    <t>Deus NÃ£o Me Deixou Parar- Stefhany Cardoso (Cover-Dalete Hungria)</t>
  </si>
  <si>
    <t>2021-01-28T15:06:04Z</t>
  </si>
  <si>
    <t>Letra  Eu tinha todos os motivos pra parar Passei por provaÃ§Ãµes que dÃ³i sÃ³ de lembrar Quantas coisas eu ouvi e vinham como flecha em mim Mas o Senhor sempre estava a me guardar  Foram tantos desafios Que eu tive que enfrentar Desertos que precisei passar LimitaÃ§Ãµes, humilhaÃ§Ãµes Mas eu sei que em todo o tempo Deus estava a me guardar  Deus nÃ£o me deixou parar Deus nÃ£o me deixou parar Muita gente atÃ© pensou que ia desistir Mas o Senhor sempre cuidou de mim</t>
  </si>
  <si>
    <t>rF16MUPGxzg</t>
  </si>
  <si>
    <t>NÃ£o Desista - Amanda Wanessa (Cover-Dalete Hungria) #cover #AmandaWanessa #NÃ£oDesista</t>
  </si>
  <si>
    <t>2021-01-26T11:35:32Z</t>
  </si>
  <si>
    <t>Letra:  DÃ¡ pra ver no seu olhar A tristeza toma conta de vocÃª A gente que estÃ¡ de fora Te olhando, dÃ¡ pra perceber Que vocÃª estÃ¡ sorrindo Mas, por dentro, estÃ¡ chorando Sua dor estÃ¡ visÃ­vel NÃ£o precisa nem falar  Use a sua dor pra se aproximar de Jesus NÃ£o desista agora, nÃ£o negue a sua cruz A figueira nÃ£o floresceu E nem por isso vocÃª morreu Olha vocÃª aqui, adorando a Deus  Use a sua dor pra se aproximar de Jesus NÃ£o desista agora, nÃ£o negue a sua cruz A figueira nÃ£o floresceu E nem por isso vocÃª morreu Olha vocÃª aqui, adorando a Deus  Chorando, mas adorando Sofrendo, mas adorando Mesmo angustiado entristecido VocÃª nunca deixou de adorar  No vale, mas adorando No deserto, mas adorando Nada vai mudar quem Tu Ã©s Minha residÃªncia agora Ã© nos Teus pÃ©s  , mas adorando (Sofrendo), mas adorando Mesmo angustiado entristecido VocÃª nunca deixou de adorar  , mas adorando (No deserto), mas adorando Nada vai mudar quem Tu Ã©s Minha residÃªncia agora Ã© nos Teus pÃ©s</t>
  </si>
  <si>
    <t>pY48Y300x8g</t>
  </si>
  <si>
    <t>Saudades de SiÃ£o (Cover-Dalete Hungria)AD.GalilÃ©ia Das NaÃ§Ãµes</t>
  </si>
  <si>
    <t>2021-01-21T12:37:44Z</t>
  </si>
  <si>
    <t>Foi uma Honra Pra mim Deus me levar a esse lugar maravilhoso Parauapebas-Pa, louvo a Deus pela existÃªncia desse povo lindo, muito obrigada por tudoâ¤â¤â¤ Eles tÃªm um canal no YouTube  Ã© TV IEADEGAN Se inscrevamâ¤  Letra:  O cenÃ¡rio era triste, Israel exilado, angustiado a se lamentar Haviam sido avisados, mas deixaram de lado Preferindo nÃ£o escutar o que Deus mandou o profeta falar E o preÃ§o era caro, mas eles desprezaram e quiseram arriscar EntÃ£o o choro foi amargo, mas era Deus colocando ordem na casa  Deus permitiu que o inimigo afrontasse, zombasse, humilhasse Dizendo: Cante agora! Toque harpas agora! Se conformem com essa situaÃ§Ã£o! Se alegre aqui nÃ£o sinta mais saudades de morar lÃ¡ em SiÃ£o  E nos dias atuais o cantor nÃ£o canta mais E o pregado se esqueceu de falar mais sobre o cÃ©u Poucos sÃ£o os que anunciam a salvaÃ§Ã£o Afinal isso nÃ£o Ã© mais comercial SÃ³ se ouve falar de bonanÃ§a, ou entÃ£o de vinganÃ§a Santidade pra que? O negÃ³cio Ã© vender! Mas isso Ã© valor esquecido, Ã© falta de compromisso com a palavra de Deus Ã‰ tanto crente sendo levado pelo mundo Imitando o que hÃ¡ no mundo Querendo o que hÃ¡ no mundo Se esquecendo que santidade ainda convÃ©m E quem prefere a babilÃ´nia, nÃ£o volta pra JerusalÃ©m  A igreja que Ã© santa, lavada e remida Que Ã© separada, que Ã© escolhida Que nÃ£o se conforma que nÃ£o se intimida Que sente saudades de SiÃ£o, ela nÃ£o Ã© corrompida Ela nÃ£o tem mancha, Ã© imaculada NÃ£o estÃ¡ adormecida, ela estÃ¡ preparada Permaneceu fiel, pois ela sente saudades do noivo que estÃ¡ no cÃ©u</t>
  </si>
  <si>
    <t>mi7UqTpe18w</t>
  </si>
  <si>
    <t>Playback (VersÃ£o Cover) Dalete Hungria - Lutas e VitÃ³rias(VÃ­deo Com Letra)</t>
  </si>
  <si>
    <t>2021-01-18T20:00:12Z</t>
  </si>
  <si>
    <t>GraÃ§a e Paz Meus queridos irmÃ£os, aÃ­ estÃ¡ o  Playback VersÃ£o Cover Dalete Hungria da CanÃ§Ã£o Lutas e VitÃ³rias da Cantora Mara, Caso use esse Playback para fazer Cover em seu canal Fiquem a Vontade para deixar os CrÃ©ditos VersÃ£o Cover Dalete Hungria,  Deus continue abenÃ§oando, um Forte abraÃ§o.â¤  Grata a Deus, a spot Gospel, KanÃ¡ Music,  Josias Bless, por ser benÃ§Ã£o na minha vida ðŸ˜‡ðŸ˜­ðŸ™Œâ¤  Muito obrigada a Todos pelo Carinho, apoio e oraÃ§Ãµes.â¤ðŸ™ŒðŸ˜­ Continuem Corpartilhando, abraÃ§os ðŸ¤—</t>
  </si>
  <si>
    <t>nGQwN9uZqv8</t>
  </si>
  <si>
    <t>TU Ã‰S DEUS - Dalete Hungria (Assista Agora)â¤ðŸŽ¶ðŸ˜­ðŸŽµ</t>
  </si>
  <si>
    <t>2021-01-13T19:54:22Z</t>
  </si>
  <si>
    <t>TEASER SCREEM YOUTUBE TU Ã‰S.mp4</t>
  </si>
  <si>
    <t>JÃ ESTÃ NO AR ESSA LIVE SESSION LINDA, Clica Nesse LinkðŸ‘‡ https://youtu.be/F5WM4-AXG6s ONDE DEUS FEZ ARDER NOSSOS CORAÃ‡Ã•ES COM SUA PRESENÃ‡A QUE NOS EMOCIONOU E NOS IMPACTOU NESSES MOMENTOS TÃƒO ESPECIAIS DE ADORAÃ‡ÃƒO DURANTE AS GRAVAÃ‡Ã•ES.  E com muita gratidÃ£o a Deus, queremos convidar vocÃªs a sentirem a PresenÃ§a de Deus atravÃ©s desse projeto interpretado pela Cantora Dalete Hungria @dalete_hungria, com a canÃ§Ã£o â€œTU Ã‰S DEUSâ€  Acessem o nosso canal YouTube â€œKanÃ¡ Music Oficialâ€ (link na bio), e assistam, comentem, curtam e compartilhem.  DisponÃ­vel tambÃ©m em todas as plataformas digitais e em Playback no YouTube.  NOSSA GRATIDÃƒO A EQUIPE, MÃšSICOS E PARCEIROS:  PRODUÃ‡ÃƒO EXECUTIVA: KanÃ¡ Music PRODUÃ‡ÃƒO MUSICAL: Rafael e JÃºnior Andrade @rafaelejuniorandrade COMPOSIÃ‡ÃƒO: Ivo Junior @ivojunioroficiall PRODUÃ‡ÃƒO ARTÃSTICA: Josias Bless @josiasblessoficial PRODUÃ‡ÃƒO DE VOZ: Josias Bless, Rafael e Junior Andrade DIREÃ‡ÃƒO DE LIVE: Caio Fernandes @caiofernandes1 IMAGENS, ILUMINAÃ‡ÃƒO e FOTOS: LÃ©o Possolini @leopossolini LOOK: Queila MonÃ§Ã£o @queilamoncao LOGÃSTICA DE PRODUÃ‡ÃƒO: Ory Bueno @orybueno_photography e Josias Bless CONTEÃšDO DIGITAL: @queezeroficial PRODUÃ‡ÃƒO GERAL E DISTRIBUIÃ‡ÃƒO: @sonatadigitaloficial   MÃšSICOS PARTICIPANTES NA LIVE SESSION:   Vocal: CecÃ­lia Kizie @ceumusic_  Vocal: Rafa Perussi @rafaperussi  Guitarra: Gil Licar @gil_licar  Teclado: Oscar Junior @oscarjunior.jr  Baixo: LÃ©o Jordam @leojordam  Bateria: Julinho Fer @julinhofer  Violino: Diego Malufinho @maluffinho  Violino: Wesley Oliveira @wesley.oliveira19    #DaleteHungria #TuÃ‰sDeus #LanÃ§amento #LiveSession #Live #MÃºsica #Gospel #KanÃ¡Music #Music #Clipe</t>
  </si>
  <si>
    <t>S_vC48WZra0</t>
  </si>
  <si>
    <t>LOOK DO NOVO LANÃ‡AMENTOâ¤ FUI NA LOJA QUEILA MONÃ‡ÃƒO ESCOLHER...e muito +</t>
  </si>
  <si>
    <t>2021-01-11T13:12:45Z</t>
  </si>
  <si>
    <t>Igrejaaa, Fui na Loja @queilamoncao escolher o Look do Clipe Novo, fiz uma enquete pra votaÃ§Ã£o, acompanhe nesse vÃ­deo como foi toda a trajetÃ³ria da escolha â¤ðŸ¤—. Sigam no Instagram essa Loja Maravilhosa: @queilamoncao  JÃ¡ quero agradecer a Deus pela vida da Queila que me recebeu com tanto carinho e amor, uma pessoa de Deus, que as bÃªnÃ§Ã£os do Senhor continuem sendo derramadas sobre tÃ­ minha lindaaaâ¤â¤,   Louvo a Deus pela vida da Minha Mana Adriana Moura, @Adrianamouraoficial_ que me levou atÃ© a loja, Muito obrigada minha amiga â¤â¤</t>
  </si>
  <si>
    <t>F_DaYXscji4</t>
  </si>
  <si>
    <t>BASTIDORES DA GRAVAÃ‡ÃƒO DO NOVO LANÃ‡AMENTOðŸ˜±â¤.(Muitos SPOILES)</t>
  </si>
  <si>
    <t>2021-01-09T13:13:58Z</t>
  </si>
  <si>
    <t>Quero Louvar a Deus Pela ExistÃªncia da Gravadora KanÃ¡ Music Oficial  que me proporcionou viver esse momento incrÃ­vel e Emocionante da GravaÃ§Ã£o,  Deus se Fez Presente em tudo, o nome do Senhor foi Glorificado â¤â¤ðŸ˜­ Os Produtores Rafael E JÃºnior Andrade que deram o melhor de SÃ­ nessa ProduÃ§Ã£o, Confiram Tudo e  nesse vÃ­deo vc jÃ¡ aprende o refrÃ£o dessa CanÃ§Ã£o Maravilhosa quem Vem por aÃ­.</t>
  </si>
  <si>
    <t>BOQMBI5DcKU</t>
  </si>
  <si>
    <t>Dalete Hungria- Lutas e VitÃ³rias (VersÃ£o Cover)</t>
  </si>
  <si>
    <t>2021-01-06T15:00:12Z</t>
  </si>
  <si>
    <t>GraÃ§a e Paz Igreja, Mais um Cover abenÃ§oado dessa CanÃ§Ã£o Perfeita da Cantora Mara Lima, que O Senhor Fale Poderosamente aos Vossos CoraÃ§Ãµes â¤ðŸ™ŒðŸŽ¶ðŸŽµðŸ¤   AGRADECIMENTOS:  Grata a Deus Sempre  pois sem Ele nada podemos fazer,  grata a Spot Gospel em Parceria com a Gravadora KanÃ¡ Music Oficial por mais essa rica oportunidade.   Ao Maestro Tiago Oliveira @maestrotiagooliveira , responsÃ¡vel por essa ProduÃ§Ã£o, e que tambÃ©m me acompanhou no teclado.   Ao Caio Fernandes e ao LÃ©o Possolini @caiofernandes1 @leopossolini que foram os responsÃ¡veis pela preparaÃ§Ã£o do estÃºdio, captaÃ§Ã£o e ediÃ§Ã£o das imagens.   Ao estÃºdio JCP @jcpestudio pelo espaÃ§o e ao Reinaldo @donatoreinaldo pela tÃ©cnica e captaÃ§Ã£o de Ã¡udio.  E aos amigos Ory Bueno e Josias Bless por me acompanharem nesse projeto @orybueno_photography @josiasblessoficial  Letra:  SÃ£o fortes as lutas, que a ti tem afrontado, Duros momentos vÃªm tua vida entristecer, Em certas horas quase tens desanimado, As duras provas tem feito vocÃª sofrer, A cruz pesada os teus ombros tem ferido, AtÃ© parece que ninguÃ©m quer ti valer  * CORO * Saiba irmÃ£o Que as lutas que estÃ¡s passando *Deus estÃ¡ lhe  contemplando* E logo vem te socorrer  Talvez teus filhos se desviaram da igreja, E isto dÃ³i muito em teu coraÃ§Ã£o, Quem sabe atÃ© estÃ¡s desempregado, E preocupado pensa em lhe faltar o pÃ£o, Talvez alguÃ©m tenha lhe caluniado, Desesperado nÃ£o sabes o que fazer  Do outro lado da batalha nos espera, Uma coroa e um grande galardÃ£o, Em que o justo juiz naquele dia, EntregarÃ¡ a cada um de nÃ³s irmÃ£os, Ruas de ouro lÃ¡ estÃ£o nos esperando, E muito em breve nossos pÃ©s caminharÃ£o, Um lindo cÃ©u, glorioso nos espera, PassarÃ¡ o CÃ©u e a Terra, Mas as Suas Promessas nÃ£o Um lindo cÃ©u glorioso nos espera PassarÃ¡ o CÃ©u e a Terra Mas as Suas Promessas nÃ£o NÃ£o hÃ£o de passar.</t>
  </si>
  <si>
    <t>FF1GoiZYZkQ</t>
  </si>
  <si>
    <t>REVÃ MINHA IRMÃƒ DEPOIS DE 11 ANOS, CONHECÃ MINHA SOBRINHA E + â¤ðŸ˜ðŸ¥°(Casa do Meu irmÃ£o)</t>
  </si>
  <si>
    <t>2021-01-05T12:03:30Z</t>
  </si>
  <si>
    <t>O Que Dizer desse momento Maravilhoso? Fui pra casa do Meu irmÃ£o, revÃª-lo juntamente com Sua famÃ­lia Linda, Cantar na Igreja que Deus entregou nas mÃ£os dele e na oportunidade CONHECÃ minha sobrinha que eu NÃ£o conhecia pessoalmente e minha irmÃ£ eu revi depois de 11 anossðŸ˜±ðŸ˜±â¤â¤. Obrigada Jesus.</t>
  </si>
  <si>
    <t>kOzpLvMEHig</t>
  </si>
  <si>
    <t>Deus NÃ£o Te Abandonou- Neide Martins (Cover-Dalete Hungria)</t>
  </si>
  <si>
    <t>2021-01-04T11:30:28Z</t>
  </si>
  <si>
    <t>Letra:  Foi difÃ­cil tudo o que passou O caminho que vocÃª trilhou Tantas lutas e sem entender E sempre perguntando o porquÃª  Fica calmo Deus nunca errou Tu Ã©s o alvo que Ele acertou Mas esse tempo de chorar Ã© necessÃ¡rio Ã‰ Deus capacitando pra vocÃª viver o extraordinÃ¡rio  Precisas entender Que atÃ© quando te humilharam Deus estava com vocÃª Quando as portas se fecharam Deus estava com vocÃª  Quando nem conseguia parar de chorar Deus estava contigo pra te consolar E mesmo em meio a perda Deus estava com vocÃª  Quando te caluniaram Deus estava com vocÃª Precisas entender que nÃ£o estÃ¡s sozinho Mesmo na estrada cheia de espinhos  Deus nÃ£o te abandonou VocÃª nÃ£o estais esquecido NÃ£o Ã©s projeto falido Deus nÃ£o te abandonou  Ele sempre estÃ¡ contigo Sempre foi o Teu abrigo Deus nÃ£o te abandonou Ã‰ sÃ³ uma questÃ£o de tempo Tenho fim atÃ© pra esse sofrimento  Precisas entender Que atÃ© quando te humilharam Deus estava com vocÃª Quando as portas se fecharam Deus estava com vocÃª  Quando nem conseguia parar de chorar Deus estava contigo pra te consolar E mesmo em meio a perda Deus estava com vocÃª  Quando te caluniaram Deus estava com vocÃª Precisas entender que nÃ£o estÃ¡s sozinho Mesmo na estrada cheia de espinhos  Precisas entender Que atÃ© quando te humilharam Deus estava com vocÃª Quando as portas se fecharam Deus estava com vocÃª  Quando nem conseguia parar de chorar Deus estava contigo pra te consolar E mesmo em meio a perda Deus estava com vocÃª  Quando te caluniaram Deus estava com vocÃª Precisas entender que nÃ£o estÃ¡s sozinho Mesmo na estrada cheia de espinhos  Deus estava com vocÃª Mesmo na estrada cheia de espinhos</t>
  </si>
  <si>
    <t>DrUQ5Jh9e7A</t>
  </si>
  <si>
    <t>A BenÃ§Ã£o- Aline Barros Feat: Lucas Agostinho (Cover-Dalete Hungria)</t>
  </si>
  <si>
    <t>2021-01-02T13:16:56Z</t>
  </si>
  <si>
    <t>Letra:  Que o Senhor te abenÃ§oe E faÃ§a brilhar Seu rosto em Ti Que conceda Sua graÃ§a E te dÃª a paz  Que o Senhor te abenÃ§oe E faÃ§a brilhar Seu rosto em Ti Que conceda Sua graÃ§a E te dÃª a paz  AmÃ©m AmÃ©m, amÃ©m AmÃ©m AmÃ©m, amÃ©m  Que o Senhor te abenÃ§oe E faÃ§a brilhar Seu rosto em Ti Que conceda Sua graÃ§a E te dÃª a paz  AmÃ©m AmÃ©m, amÃ©m AmÃ©m AmÃ©m, amÃ©m  AmÃ©m AmÃ©m, amÃ©m AmÃ©m AmÃ©m, amÃ©m  Que a benÃ§Ã£o se derrame AtÃ© mil geraÃ§Ãµes Tua famÃ­lia e teus filhos E os filhos de teus filhos  Que a benÃ§Ã£o se derrame AtÃ© mil geraÃ§Ãµes Tua famÃ­lia e teus filhos E os filhos de teus filhos  Que a benÃ§Ã£o se derrame AtÃ© mil geraÃ§Ãµes Tua famÃ­lia e teus filhos E os filhos de teus filhos  Que a benÃ§Ã£o se derrame AtÃ© mil geraÃ§Ãµes Tua famÃ­lia e teus filhos E os filhos de teus filhos  Sua presenÃ§a te acompanhe Por detrÃ¡s e por diante Do teu lado e em ti Ã‰ contigo, Ã‰ por ti  E de noite e de dia Tua entrada e saÃ­da Em teu riso, em teu choro Ã‰ contigo, Ã‰ por ti  Ã‰ contigo, Ã‰ por ti Ã‰ contigo, Ã‰ por ti Ã‰ contigo, Ã‰ por ti  AmÃ©m AmÃ©m, amÃ©m AmÃ©m AmÃ©m, amÃ©m</t>
  </si>
  <si>
    <t>XqA74u3d-jU</t>
  </si>
  <si>
    <t>Dalete Hungria | Eu Vou Passar na Terra [Clipe Oficial]</t>
  </si>
  <si>
    <t>2020-12-29T15:30:12Z</t>
  </si>
  <si>
    <t>Clipe da canÃ§Ã£o 'ReconstruÃ§Ã£o' da cantora Dalete Hungria lanÃ§ado pela CMusic em dezembro/2021. Assista o Playback: https://youtu.be/zqGa7uPFpyI  ---------------------------------------------------------------------------- â–· SIGA DALETE HUNGRIA NAS REDES SOCIAIS â–º https://daletehungria.lnk.to/Instagram â–º https://daletehungria.lnk.to/Youtube ---------------------------------------------------------------------------- â–· ESCUTE DALETE HUNGRIA NAS PLATAFORMAS DIGITAIS â–º https://c-music.lnk.to/Reconstrucao â–º https://c-music.lnk.to/PoeNaArca ---------------------------------------------------------------------------- â–· ESCUTE NOSSAS PLAYLISTS â–º https://todahmusic.lnk.to/plataformas â–º https://todahmusic.lnk.to/noYotubeâ€‹â€‹â€‹ ---------------------------------------------------------------------------- â–· FICHA TÃ‰CNICA â–º Cantora: Dalete Hungria  â–º MÃºsica: Eu Vou Passar Na Terra  â–º ComposiÃ§Ã£o: Dalete Hungria  â–º ProduÃ§Ã£o Musical: Maestro Tiago Oliveira  â–º Gravado nos Studios Center Line Music (Sorocaba-SP)  â–º ProduÃ§Ã£o Vocal (Backing Vocal): Hedy Barbosa  â–º Vocal: Hedy Barbosa, Paloma Possi e Paulo Zuckini  â–º ProduÃ§Ã£o e DireÃ§Ã£o de voz: Hedy Barbosa  â–º DireÃ§Ã£o Geral, ProduÃ§Ã£o ArtÃ­stica e Roteiro: Josias Bless  â–º ProduÃ§Ã£o Executiva: KanÃ¡ Music (CapÃ£o Bonito-SP)  â–º Diretor de Clipe: Caio Fernandes  â–º TÃ©cnica/Suporte: Leonardo Possolini  â–º Fotos: Ory Bueno  â–º ConteÃºdo Digital/Design: ArtDesigner / Queezer  â–º DistribuiÃ§Ã£o: Sonata Digital  â–º Clipe Gravado em ItÃº/SP ---------------------------------------------------------------------------- â–· LETRA â–º Eu Vou Passar na Terra   DECLAMAÃ‡ÃƒO:  ISAÃAS CAPÃTULO 26 VERSÃCULOS 20 E 21; ASSIM DIZ O SENHOR; VEM POVO MEU! ENTRA NAS TUAS CÃ‚MARAS, FECHEM AS TUAS PORTAS SOBRE TI, ESCONDE-TE SÃ“ POR UM MOMENTO, ATÃ‰ QUE PASSE A INDIGNAÃ‡ÃƒO, POIS EIS QUE O SENHOR ESTÃ SAINDO DO SEU LUGAR, PARA CASTIGAR OS MORADORES DA TERRA POR CAUSA DAS TUAS INIQUIDADES   Vem meu povo, entra nas tuas casas,  Fecham as tuas portas porque Eu vou passar na terra.  Estou me levantando do meu trono saindo do meu lugar,  Para passar na terra.   A iniquidade desse povo chegou atÃ© a mim,  NÃ£o aguento mais ouvir afrontas e ficar aqui,  Vou passar em todos os lugares e vou visitar,  Mas aquele que me teme e me serve  Eu vou guardar. Oh oh oooh!   E se por ventura alguns dos meus vierem a morrer,  NÃ£o se preocupe aqui na GlÃ³ria eu vou receber,  Abre os teus ouvidos escute bem o que Eu vou lhe dizer:  A terra verÃ¡ o tamanho do meu poder!   Eu vou passar nas ruas, nos paÃ­ses, nas cidades  Porque as tuas iniquidades tÃªm chegado atÃ© as minhas narinas,  e tem cheirado mal.  Eu passar nas igrejas, nos shoppings, nos lares,  Mas aquele que me serve de verdade  protegido por mim serÃ¡.   DECLAMAÃ‡ÃƒO:  2Âª CRÃ”NICAS 7:14; E SE O MEU POVO, QUE SE CHAMA PELO MEU NOME, SE HUMILHAR, E ORAR, E BUSCAR A MINHA FACE E SE CONVERTER DOS SEUS MAUS CAMINHOS, ENTÃƒO EU OS OUVIREI DOS CÃ‰US, PERDOAREI OS SEUS PECADOS, E SARAREI A SUA TERRA.   A iniquidade desse povo chegou atÃ© a mim,  NÃ£o aguento mais ouvir afrontas e ficar aqui,  Vou passar em todos os lugares e vou visitar,  Mas aquele que me teme e me serve  Eu vou guardar! Eu vou guardar!   E se por ventura alguns dos meus vierem a morrer,  NÃ£o se preocupe aqui na GlÃ³ria eu vou receber,  Abre os teus ouvidos escute bem o que Eu vou lhe dizer:  A terra verÃ¡ o tamanho do meu poder!   Eu vou passar nas ruas, nos paÃ­ses, nas cidades  Porque as tuas iniquidades tÃªm chegado atÃ© as minhas narinas,  e tem cheirado mal.  Eu passar nas igrejas, nos shoppings, nos lares,  Mas aquele que me serve de verdade  protegido por mim serÃ¡.   ... Mas aquele que me serve de verdade  protegido por mim serÃ¡...  ... Mas aquele que me serve de verdade  protegido por mim serÃ¡.  //  #EuVouPassarNaTerra #DaleteHungria #CMusic</t>
  </si>
  <si>
    <t>Vr8VS36adMg</t>
  </si>
  <si>
    <t>Estou de PÃ©- Uallas Andrade (Cover-Dalete Hungria)</t>
  </si>
  <si>
    <t>2020-12-28T11:30:06Z</t>
  </si>
  <si>
    <t>Letra:  Estou de pÃ© Achei que nÃ£o suportaria os ventos  Mais estou de pÃ©  A dor e o sofrimento me trouxeram crescimento, e Deus me pÃ´s de pÃ©  Pois aquele que Ã© maior estÃ¡ comigo, e me garante, Mais uma vez de pÃ©.  Eu chorei, quantas vezes eu chorei  Ajoelhado em meu quarto angustiado com um grito preso em minha â€˜alma.  Doeu, e sÃ³ Deus entendeu  minha dor  Foi no auge dessa guerra que entendi que o controle Ã© dEle  e os ventos obedecem a sua voz.   REFRÃƒO:  O vento balanÃ§ou, mas nÃ£o me derrubou Sou Ã¡rvore do LÃ­bano E Deus me deu raiz, e dentro dessa ventania eu aprendi a adorar.   O vento entÃ£o soprou, meu barco balanÃ§ou E o Mestre estava lÃ¡ E com uma voz tÃ£o mansa ordenou aos ventos que viessem aquietar.  Ele estava lÃ¡  Ele estava lÃ¡  Jesus estava lÃ¡  E permitiu os ventos sÃ³ pra ver onde a minha casa estava alicerÃ§ada  Ele estava lÃ¡  Ele estava lÃ¡  Meu Mestre estava lÃ¡. No meio dessa afliÃ§Ã£o Ele estendeu a sua mÃ£o, e o tudo voltou ao lugar   Ohhhh  E eu que achei que nÃ£o venceria  Que em meio a dor nÃ£o suportaria  Enquanto eu adorava a minha histÃ³ria Ele mudava   E quantas noites mau dormidas Olhava e nÃ£o via saÃ­da  Depois da dor, o meu Senhor me deu vitÃ³ria!  FINAL: (Vocal): E nessa tua afliÃ§Ã£o, Deus estende as suas mÃ£os... (Cantor): E tudo voltarÃ¡ ao lugar.</t>
  </si>
  <si>
    <t>367ddv4GQUY</t>
  </si>
  <si>
    <t>Cada Detalhe -Tainara e Diuliano (Cover-Dalete Hungria)</t>
  </si>
  <si>
    <t>2020-12-26T13:03:05Z</t>
  </si>
  <si>
    <t>Letra:  Deus nÃ£o se esqueceu do que te prometeu Ainda estÃ¡ de pÃ© o que Ele te falou As vezes esperar machuca eu sei Mas vale a pena confiar em Deus. NÃ£o Ã© verdade que Deus te deixou,o silÃªncio nÃ£o significa que acabou Mas Deus tÃ¡ no controle dessa situaÃ§Ã£o Os planos dele nÃ£o se frustrarÃ£o. Vai se cumprir! Deus vai fazer na tua vida Tim-Tim por Tim-Tim Vai te mostrar que nÃ£o existe deserto sem fim E tudo que vocÃª passou tinha finalidade...  E vocÃª vai sorrir, quando ver na tua vida Deus fazer cumprir Tudo aquilo que um dia prometeu pra ti Se foi Deus que prometeu eu sei vai se cumprir Vai se cumprir! Deus vai fazer na tua vida Tim-Tim por Tim-Tim Vai te mostrar que nÃ£o existe deserto sem fim E tudo que vocÃª passou tinha finalidade... E vocÃª vai sorrir, quando ver na tua vida Deus fazer cumprir Tudo aquilo que um dia prometeu pra ti Se foi Deus que prometeu eu sei... Se foi Deus que prometeu eu sei... Se foi Deus que prometeu eu sei vai se cumprir Cada promessa se cumprirÃ¡, e o teus sonhos eu sei que Deus vai realizar NÃ£o tenha pressa Deus estÃ¡ no controle, e no tempo certo tudo cumprirÃ¡.</t>
  </si>
  <si>
    <t>Ajv4FackuBQ</t>
  </si>
  <si>
    <t>Eu Estava Ali - Dammy Campos (Cover-Dalete Hungria)</t>
  </si>
  <si>
    <t>2020-12-24T12:57:01Z</t>
  </si>
  <si>
    <t>GraÃ§a e Paz igrejaaa, Assista O Clipe  Oficial dessa CanÃ§Ã£o Maravilhosa no Canal do YouTube da Nossa Gravadora KanÃ¡ Music Oficial. Vou deixar o Link do Clipe nos ComentÃ¡rios,  Um forte abraÃ§o â¤â¤</t>
  </si>
  <si>
    <t>B71_ofvJWGc</t>
  </si>
  <si>
    <t>TÃ¡ Chorando Por QuÃª - Preto No Branco (Cover-Dalete Hungria )</t>
  </si>
  <si>
    <t>2020-12-21T16:16:59Z</t>
  </si>
  <si>
    <t>JÃ¡ temos o Cover Completo desta CanÃ§Ã£o aqui no nosso Canal esse Ã© SÃ³ um trechinho Louvando a Deus na AD. Alto da Torre, Campo de Paripe.â¤ðŸ˜­ðŸŽ¶</t>
  </si>
  <si>
    <t>BO0WmsgvDoY</t>
  </si>
  <si>
    <t>(Playback VersÃ£o Cover)Dalete Hungria - DiÃ¡logo Com Deus</t>
  </si>
  <si>
    <t>2020-12-18T20:15:12Z</t>
  </si>
  <si>
    <t>GraÃ§a e Paz Meus queridos irmÃ£os, aÃ­ estÃ¡ o  Playback VersÃ£o Cover Dalete Hungria  da CanÃ§Ã£o DiÃ¡logo Com Deus da  Cantora Shirley Carvalhaes, Caso use esse Playback para fazer Cover em seu canal Fiquem a Vontade para deixar os CrÃ©ditos VersÃ£o Cover Dalete Hungria,  Deus continue abenÃ§oando, um Forte abraÃ§o.â¤  Grata a Deus, a spot Gospel, KanÃ¡ Music,  Josias Bless, por ser benÃ§Ã£o na minha vida ðŸ˜‡ðŸ˜­ðŸ™Œâ¤  Letra:  Ã‰ Jesus Como tu vÃª estou de novo aqui Buscando alguma coisa para mim A minha vida contigo Ã© mesmo assim  Ã‰ Jesus SÃ³ tu me entende e conhece o meu coraÃ§Ã£o Escuta agora minha aflita oraÃ§Ã£o Somente em ti eu sei que encontro soluÃ§Ã£o  Jesus (Jesus) NÃ£o ligue se agora eu chorar Ã‰ que o meu coraÃ§Ã£o nÃ£o pode suportar A grande compaixÃ£o que tu tens dado a mim  Jesus (Jesus) Neste momento eu jÃ¡ comeÃ§o a sentir Que a resposta jÃ¡ chegou atÃ© a mim Estou chorando porque sei que estÃ¡s aqui  Ã‰ Jesus SÃ£o tantas lutas que eu comeÃ§o a pensar Que vou parar e nÃ£o vou mais continuar O sofrimento estÃ¡ a me consumir  Ã‰ Jesus AÃ­ eu lembro que tu Ã©s advogado E que estÃ¡s sempre presente do meu lado Te conto tudo, meu socorro vem de ti  Jesus (Jesus) NÃ£o ligue se agora eu chorar Ã‰ que o meu coraÃ§Ã£o nÃ£o pode suportar A grande compaixÃ£o que tu tens dado a mim  Jesus (Jesus) Neste momento eu jÃ¡ comeÃ§o a sentir Que a resposta jÃ¡ chegou atÃ© a mim Estou chorando porque sei que estÃ¡s aqui  Jesus (Jesus) Neste momento eu jÃ¡ comeÃ§o a sentir Que a resposta jÃ¡ chegou atÃ© a mim Estou chorando porque sei que estÃ¡s aqui...</t>
  </si>
  <si>
    <t>j64PuQ8ddF0</t>
  </si>
  <si>
    <t>Dalete Hungria | DiÃ¡logo Com Deus [VersÃ£o Cover]</t>
  </si>
  <si>
    <t>2020-12-09T15:00:56Z</t>
  </si>
  <si>
    <t>Grata a Deus e a Spot Gospel em Parceria com a Gravadora KanÃ¡ Music por essa oportunidade de gravar esse Cover Maravilhoso da CanÃ§Ã£o DiÃ¡logo Com Deus da Cantora Shirley Carvalhaes.  Louvo a Deus pela vida de todos vocÃªs meus queridos irmÃ£os e irmÃ£s que estÃ£o sempre aqui orando e  acompanhando o meu ministÃ©rio muitÃ­ssimo obrigada que Deus recompense a todosâ¤â¤ðŸ™ŒðŸ™ŒðŸ¤ðŸ¤, nos ajude divulgando e Compartilhando o Link, que O Senhor venha falar com cada um de vÃ³s atravÃ©s desta linda CanÃ§Ã£o   AGRADECIMENTOS:  Ao Maestro Tiago Oliveira @maestrotiagooliveira , responsÃ¡vel por essa ProduÃ§Ã£o, e que tambÃ©m me acompanhou no teclado.   Ao Caio Fernandes e ao LÃ©o Possolini @caiofernandes1 @leopossolini que foram os responsÃ¡veis pela preparaÃ§Ã£o do estÃºdio, captaÃ§Ã£o e ediÃ§Ã£o das imagens.   Ao estÃºdio JCP @jcpestudio pelo espaÃ§o e ao Reinaldo @donatoreinaldo pela tÃ©cnica e captaÃ§Ã£o de Ã¡udio.  E aos amigos Ory Bueno e Josias Bless por me acompanharem nesse projeto @orybueno_photography @josiasblessoficial  Letra:  Ã‰ Jesus Como tu vÃª estou de novo aqui Buscando alguma coisa para mim A minha vida contigo Ã© mesmo assim  Ã‰ Jesus SÃ³ tu me entende e conhece o meu coraÃ§Ã£o Escuta agora minha aflita oraÃ§Ã£o Somente em ti eu sei que encontro soluÃ§Ã£o  Jesus (Jesus) NÃ£o ligue se agora eu chorar Ã‰ que o meu coraÃ§Ã£o nÃ£o pode suportar A grande compaixÃ£o que tu tens dado a mim  Jesus (Jesus) Neste momento eu jÃ¡ comeÃ§o a sentir Que a resposta jÃ¡ chegou atÃ© a mim Estou chorando porque sei que estÃ¡s aqui  Ã‰ Jesus SÃ£o tantas lutas que eu comeÃ§o a pensar Que vou parar e nÃ£o vou mais continuar O sofrimento estÃ¡ a me consumir  Ã‰ Jesus AÃ­ eu lembro que tu Ã©s advogado E que estÃ¡s sempre presente do meu lado Te conto tudo, meu socorro vem de ti  Jesus (Jesus) NÃ£o ligue se agora eu chorar Ã‰ que o meu coraÃ§Ã£o nÃ£o pode suportar A grande compaixÃ£o que tu tens dado a mim  Jesus (Jesus) Neste momento eu jÃ¡ comeÃ§o a sentir Que a resposta jÃ¡ chegou atÃ© a mim Estou chorando porque sei que estÃ¡s aqui  Jesus (Jesus) Neste momento eu jÃ¡ comeÃ§o a sentir Que a resposta jÃ¡ chegou atÃ© a mim Estou chorando porque sei que estÃ¡s aqui...</t>
  </si>
  <si>
    <t>zEHCZ2IsYxE</t>
  </si>
  <si>
    <t>Ã‰ Milagre-Dalete Hungria- VÃ­deo Clipe Oficial (ACESSÃVEL EM LIBRAS)</t>
  </si>
  <si>
    <t>2020-12-01T15:00:30Z</t>
  </si>
  <si>
    <t>â–ºACESSÃVEL EM LIBRAS TELA CHEIA NO LINK: https://youtu.be/1PrSOVls7CQ    â–ºPLAYBACK, LIBRAS E LETRA NO LINK: https://youtu.be/Lp3a8Ura-GM   â–ºDISPONÃVEIS VOZ E PLAYBACK EM TODAS AS PLATAFORMAS DIGITAIS    Clipe gravado em ItÃº-SP em 02/07/2020 e LanÃ§ado oficialmente em 30 de Setembro/2020 https://youtu.be/NI5nZZxwDAI    FICHA TÃ‰CNICA: Cantora: Dalete Hungria    MÃºsica: Ã‰ Milagre ComposiÃ§Ã£o: Misaias Oliveira   ProduÃ§Ã£o Musical: Maestro Tiago Oliveira   Gravado nos Studios Center Line Music (Sorocaba-SP)   ProduÃ§Ã£o Vocal (Backing Vocal): Hedy Barbosa   Vocal: Hedy Barbosa, Paloma Possi e Paulo Zuckini   ProduÃ§Ã£o e DireÃ§Ã£o de voz definitiva: Hedy Barbosa   PrÃ©-produÃ§Ã£o de voz e interpretaÃ§Ã£o musical: Josias Bless   DireÃ§Ã£o Geral, LogÃ­stica e ProduÃ§Ã£o ArtÃ­stica: Josias Bless   ProduÃ§Ã£o Executiva/Selo: KanÃ¡ Music (CapÃ£o Bonito-SP)   Diretor de Clipe: Caio Fernandes   TÃ©cnica/Drone/Suporte: Leonardo Possolini   Libras: Prisciliane Oliveira   Fotos: Ory Bueno   ConteÃºdo Digital/Design: ChÃ¡ com Design   DistribuiÃ§Ã£o: Sonata Digital   Marketing: Queezer    CONTATOS COM A PRODUTORA KANÃ MUSIC   â–º Whatsapp: https://wa.me/5515991071544   â–º INSTAGRAM: https://www.instagram.com/kanamusicoficial   â–º FACE: https://web.facebook.com/KanaMusicOficial    CONTATOS COM A CANTORA:   â–º INSTAGRAM: https://www.instagram.com/dalete_hungria     â–ºLETRA: Ã‰ MILAGRE    O que Deus vai fazer, Ã© milagre...   O que vai acontecer, Ã© milagre...   Pode passar cÃ©u e terra, mas sua palavra, nÃ£o muda.    E todo o povo vai ver, milagre...   VÃ£o se surpreender, com milagre...   VÃ£o atÃ© dizer quÃ£o grande e maravilhosa Ã© tua vitÃ³ria.    Eu sei que Ã© difÃ­cil suportar calado   Passar pela prova sem ninguÃ©m saber   Sorrindo por fora e chorando por dentro   Mas nesse deserto Deus estÃ¡ te vendo.    Quando mesmo em silÃªncio vocÃª falava,   Deus contemplava a voz do teu coraÃ§Ã£o.   Deus te viu de joelhos nas madrugadas   SoluÃ§ando de tanto chorar,   Pois as noites em claro que vocÃª passou   NÃ£o pode nem se comparar.    O que Deus vai fazer, Ã© milagre...   O que vai acontecer, Ã© milagre...   Pode passar cÃ©u e terra, mas sua palavra, nÃ£o muda.   E todo o povo vai ver, milagre...   VÃ£o se surpreender, com milagre...   VÃ£o atÃ© dizer quÃ£o grande e maravilhosa Ã© tua vitÃ³ria.    O tempo Ã© dEle vocÃª sÃ³ precisa esperar   Pois Deus jÃ¡ decretou o tempo de te abenÃ§oar   Vai preparando o hino da vitÃ³ria que vocÃª vai cantar.   Se eu fosse vocÃª eu levantava as mÃ£os pra adorar   Pode ser hoje o dia em que Deus vai sacudir a tua histÃ³ria   Receba agora o teu milagre.    Pode atÃ© uma noite o choro durar   Mas um novo dia sempre vai raiar   Levanta as mÃ£os e canta porque Deus jÃ¡ providenciou milagre.    O que Deus vai fazer, Ã© milagre...   O que vai acontecer, Ã© milagre...   Pode passar cÃ©u e terra, mas sua palavra, nÃ£o muda.   E todo o povo vai ver, milagre...   VÃ£o se surpreender, com milagre...   VÃ£o atÃ© dizer quÃ£o grande e maravilhosa Ã© tua vitÃ³ria. (BIS)     ...Milagre... Milagre... Milagre...         #Ã‰milagre #DaleteHungria #KanÃ¡Music</t>
  </si>
  <si>
    <t>czqKIhICFcE</t>
  </si>
  <si>
    <t>HistÃ³ria de Um Vencedor- Ã‰rika  Natyelle (Cover-Dalete Hungria)</t>
  </si>
  <si>
    <t>2020-11-27T11:30:10Z</t>
  </si>
  <si>
    <t>Letra:  Lembra quando estavas abatido E suas oraÃ§Ãµes eram sÃ³ choro e gemido O travesseiro encharcado e o coraÃ§Ã£o angustiado Lembra?  Quando me falou senhor cheguei no meu limite NÃ£o dÃ¡ pra suportar eu preciso parar E quando tudo parecia ser o fim Eu renovava as tuas forÃ§as pra vocÃª chegar atÃ© aqui  Chegou o tempo de vocÃª cantar Chegou o tempo vou te abenÃ§oar E os teus projetos que nÃ£o davam certo VÃ£o comeÃ§ar a andar  Chegou o tempo de vocÃª viver Tudo o que eu preparei pra vocÃª O choro agora Ã© sÃ³ uma lembranÃ§a De um passado que vocÃª jÃ¡ superou  Ã‰ apenas a histÃ³ria de um vencedor Lembra? (vocÃª lembra?)  Quando me falou senhor cheguei no meu limite NÃ£o dÃ¡ pra suportar eu preciso parar E quando tudo parecia ser o fim Eu renovava as tuas forÃ§as pra vocÃª chegar aqui  Chegou o tempo de vocÃª cantar Chegou o tempo vou te abenÃ§oar E os teus projetos que nÃ£o davam certo VÃ£o comeÃ§ar a andar  Chegou o tempo de vocÃª viver Tudo o que eu preparei pra vocÃª O choro agora Ã© sÃ³ uma lembranÃ§a De um passado que vocÃª jÃ¡ superou  Ã‰ apenas a histÃ³ria de um vencedor  Foi difÃ­cil atravessar o vale e o deserto Mas vocÃª chegou uÃ´Ã´Ã´... Valeu a pena suportar todo esse sofrimento Daqui pra frente vai ser tudo diferente  Chegou o tempo de vocÃª cantar Chegou o tempo vou te abenÃ§oar E os teus projetos que nÃ£o davam certo VÃ£o comeÃ§ar a andar  Chegou o tempo de vocÃª viver Tudo o que eu preparei pra vocÃª O choro agora Ã© sÃ³ uma lembranÃ§a De um passado que vocÃª jÃ¡ superou  Ã‰ apenas a histÃ³ria de um vencedor Ã‰ apenas a histÃ³ria de um vencedor Vencedor...  Essa CanÃ§Ã£o Tem EndereÃ§oðŸ˜­ðŸ™Œ K</t>
  </si>
  <si>
    <t>uulKzli_8Ds</t>
  </si>
  <si>
    <t>Dalete Hungria | Foi Deus [Cover]</t>
  </si>
  <si>
    <t>2020-11-19T12:02:47Z</t>
  </si>
  <si>
    <t>Letra: Aquilo que o olho nÃ£o viu Aquilo que o ouvido nÃ£o ouviu Eu preparei pra ti Eu preparei pra ti Muito mais do que sonhou nem ao teu coraÃ§Ã£o chegou Eu preparei pra ti Eu preparei pra ti Doeu estava te moldando eu sei que doeu AtÃ© te vi chorando eu sei que sofreu Fui eu te estruturando pra o que estÃ¡ por vir  Sofreu mais o que nÃ£o matou sÃ³ te fortaleceu Refez a alianÃ§a entre vocÃª e eu Ã‰ por isso que estÃ¡s aqui NÃ£o te deixo desistir Se eu falei vocÃª vai atÃ© o fim  Aquilo que eu tenho pra te dar Prata e ouro nÃ£o podem comprar VocÃª vai ver que valeu Nunca errei eu sou seu Deus Ainda vai me agradecer Por tudo que eu permiti vocÃª viver AlguÃ©m vai perguntar como aconteceu VocÃª responderÃ¡, foi Deus!  Doeu estava te moldando eu sei que doeu AtÃ© te vi chorando eu sei que sofreu Fui eu te estruturando pra o que estÃ¡ por vir Sofreu mais o que nÃ£o matou sÃ³ te fortaleceu Refez a alianÃ§a entre vocÃª e eu Ã‰ por isso que estÃ¡s aqui NÃ£o te deixo desistir Se eu falei vocÃª vai atÃ© o fim  Aquilo que eu tenho pra te dar Prata e ouro nÃ£o podem comprar VocÃª vai ver que valeu Nunca errei eu sou seu Deus Ainda vai me agradecer Por tudo que eu permiti vocÃª viver AlguÃ©m vai perguntar como aconteceu VocÃª responderÃ¡, foi Deus!  Aquilo que eu tenho pra te dar Prata e ouro nÃ£o podem comprar VocÃª vai ver que valeu Nunca errei eu sou seu Deus Ainda vai me agradecer Por tudo que eu permiti vocÃª viver AlguÃ©m vai perguntar como aconteceu VocÃª responderÃ¡, foi Deus!  Ã‰ Deus sempre serÃ¡ Deus AlguÃ©m vai perguntar como aconteceu VocÃª responderÃ¡, foi Deus!</t>
  </si>
  <si>
    <t>8TqPzjO9lTA</t>
  </si>
  <si>
    <t>Senhor dos Milagres - Avani Rocha (Cover-Dalete Hungria)</t>
  </si>
  <si>
    <t>2020-11-16T11:41:50Z</t>
  </si>
  <si>
    <t>Ele Tem poder para Fazer Milagre ðŸ¤—ðŸŽ¶</t>
  </si>
  <si>
    <t>D6EvoCJrJhA</t>
  </si>
  <si>
    <t>HistÃ³ria de Milagre - Kiara VitÃ³ria (Cover-Dalete Hungria)</t>
  </si>
  <si>
    <t>2020-11-13T15:30:35Z</t>
  </si>
  <si>
    <t>Letra:  O impossÃ­vel Ã© detalhe pro meu Deus Ã‰ sua especialidade Quando o homem diz que nÃ£o tem soluÃ§Ã£o O poder de Deus vai alÃ©m da razÃ£o E confundidos Ficam aqueles Que desacreditaram das promessas do Senhor E o impossÃ­vel, torna possÃ­vel Pois ninguÃ©m pode revogar o que Deus determinou VocÃª verÃ¡ que Ele nÃ£o falha Levante as mÃ£os pra receber milagre Meu Deus vai te surpreender com milagres E quanto mais difÃ­cil parecer aos olhos do homem Deus farÃ¡ milagres  Nesse problema Deus jÃ¡ decretou milagre NÃ£o se preocupe vocÃª vai viver milagre A sua histÃ³ria vai ser conhecida em qualquer lugar Como uma histÃ³ria de milagre Deus determinou milagres em tua casa, Ele jÃ¡ assinou Deus determinou e ninguÃ©m vai revogar Ã‰ milagre o que Ele vai realizar</t>
  </si>
  <si>
    <t>AXTnUwGCw8c</t>
  </si>
  <si>
    <t>TÃ¡ Chorando Por QuÃª? Preto No Branco (Cover-Dalete Hungria)</t>
  </si>
  <si>
    <t>2020-11-11T14:19:18Z</t>
  </si>
  <si>
    <t>Letra:  TÃ¡ chorando por quÃª? Se vocÃª tem um Deus Que cuida de vocÃª, oh E jamais te esqueceu Ele sabe de tudo Que vocÃª 'tÃ¡ passando E mandou te dizer Que Ele estÃ¡ cuidando  Lembra de onde vocÃª veio E aonde que vocÃª chegou Lembra de todos os livramentos Que vocÃª jÃ¡ passou  Nem era para vocÃª 'tÃ¡ aqui Mas Deus falou assim Esse aÃ­ vou levantar E onde colocar a mÃ£o eu vou abenÃ§oar  NÃ£o chore quem cuida de vocÃª nÃ£o dorme Levanta, tem muita gente que te ama Deus mandou te dizer que vai acontecer Deus mandou te falar que tudo vai passar  Lembra de onde vocÃª veio E aonde que vocÃª chegou Lembra de todos os livramentos Que vocÃª jÃ¡ passou  Nem era para vocÃª 'tÃ¡ aqui Mas Deus falou assim Esse aÃ­ vou levantar E onde colocar a mÃ£o eu vou abenÃ§oar  NÃ£o chore quem cuida de vocÃª nÃ£o dorme Levanta, tem muita gente que te ama Deus mandou te dizer que vai acontecer Deus mandou te falar que tudo vai passar  NÃ£o chore quem cuida de vocÃª nÃ£o dorme Levanta, tem muita gente que te ama Deus mandou te dizer que vai acontecer Deus mandou te falar que tudo vai passar</t>
  </si>
  <si>
    <t>_s__lyOAo14</t>
  </si>
  <si>
    <t>Sistemas- Gisele Nascimento (Cover-Dalete Hungria)</t>
  </si>
  <si>
    <t>2020-11-07T15:23:16Z</t>
  </si>
  <si>
    <t>Letra: O sistema quer me corromper Os meus valores nÃ£o posso vender Sou Tua casa, patrimÃ´nio Teu NÃ£o vendo nenhum grÃ£ozinho de fÃ© Mas confesso que difÃ­cil Ã© Me ensina de Ti depender  O Senhor desceu A JerusalÃ©m e se deparou Com fariseus Fazendo de comÃ©rcio A casa do grande Deus  Virando a mesa confrontou O grande sistema e o quebrou NÃ£o quero ser assim Vem, Senhor, cuidar de mim  Revira minha mesa Manda embora a maldade Retira os entulhos Que encobrem a verdade Santidade e pecado NÃ£o caminham de mÃ£os dadas Ou eu quebro esse sistema Ou um dia ele me mata  Me lanÃ§a Tua semente Planta em mim a Tua mente Manda embora o fariseu NÃ£o quero um coraÃ§Ã£o doente ConstruÃ­ste um templo Aqui dentro de mim Sou a Tua casa Oh Senhor, mora em mim  Mora em mim, Meu pai Sou casa de oraÃ§Ã£o Sou morada do Pai NÃ£o aceito viver mais assim Mora em mim, mora em mim</t>
  </si>
  <si>
    <t>6vYp5DjM-3Y</t>
  </si>
  <si>
    <t>Ã‰s Real Pra Mim ðŸ˜­â¤ðŸŽ¶- Fernanda Brum (Cover-Dalete Hungria)</t>
  </si>
  <si>
    <t>2020-11-05T11:31:10Z</t>
  </si>
  <si>
    <t>Letra:  Como os rios querem encontrar o mar Como o pÃ¡ssaro quer encontrar o cÃ©u Eu quero Te encontrar Quero Te encontrar  Como a noite estÃ¡ esperando o Sol Como a terra estÃ¡ esperando a chuva Estou a Te esperar Estou a Te esperar  NÃ£o sei como Ã© o Teu rosto, nunca vi o Teu olhar Eu nunca Te toquei, mas meu desejo Ã© Te abraÃ§ar NÃ£o sei como explicar essa saudade de alguÃ©m Que eu nunca vi  O vento Ã© invisÃ­vel mas eu sinto o seu soprar Sem questionar respiro o ar que nÃ£o posso tocar Eu nÃ£o preciso ver pra crer que o Senhor Ã‰ real  Ã‰s real pra mim Eu nÃ£o Te vejo, mas me vÃªs Ã‰s real pra mim Respiro o ar que o Senhor deu Ã‰s real pra mim Ao som do mar posso Te ouvir NÃ£o tem como Te explicar  O ar Ã© invisÃ­vel mas respiro O som Ã© invisÃ­vel mas eu ouÃ§o Tua presenÃ§a eu nÃ£o vejo Mas eu queimo por inteiro ao se aproximar de mim  O ar Ã© invisÃ­vel mas respiro O som Ã© invisÃ­vel mas eu ouÃ§o Tua presenÃ§a eu nÃ£o vejo Mas eu queimo por inteiro ao se aproximar de mim  Ã‰s real pra mim Eu nÃ£o Te vejo, mas me vÃªs Ã‰s real pra mim Respiro o ar que o Senhor deu Ã‰s real pra mim Ao som do mar posso Te ouvir NÃ£o tem como Te explicar  Ã‰s real pra mim Eu nÃ£o Te vejo, mas me vÃªs Ã‰s real pra mim Respiro o ar que o Senhor deu Ã‰s real pra mim Ao som do mar posso Te ouvir NÃ£o tem como Te explicar</t>
  </si>
  <si>
    <t>jQavOUfn544</t>
  </si>
  <si>
    <t>Deus estÃ¡ Comigo- AntÃ´nia Gomes (Cover-Dalete Hungria)</t>
  </si>
  <si>
    <t>2020-11-04T14:22:54Z</t>
  </si>
  <si>
    <t>letra: Deus estÃ¡ comigo Deus estÃ¡ comigo No monte ou no vale Chorando ou sorrindo Deus estÃ¡ comigo  Os vales sÃ£o imprevisÃ­veis NÃ£o sabemos quando vamos passar (Vamos passar) Pode ser raso ou escuro, sem Ã¡gua ou profundo Deus conosco estarÃ¡  O que se ouve Ã© o eco da nossa voz Que grita pra se acalmar Mas temos que entender Que Deus permite acontecer Por que Ele quer um momento Que Ã© sÃ³ Ele e vocÃª  No vale tem lÃ¡grimas No vale tem solidÃ£o AtÃ© os amigos somem NÃ£o se ouve aplausos NÃ£o tem multidÃ£o  No vale a gente desce E aprende mais de Deus Reconhece que ninguÃ©m Pode nos tirar do vale Se nÃ£o for a mÃ£o de Deus  Deus estÃ¡ comigo (Deus estÃ¡ comigo) Deus estÃ¡ comigo (Deus estÃ¡ comigo) No monte ou no vale Chorando ou sorrindo Deus estÃ¡ comigo  Deus estÃ¡ comigo (Deus estÃ¡ comigo) Ele estÃ¡â€¦</t>
  </si>
  <si>
    <t>xIye2ev3g_w</t>
  </si>
  <si>
    <t>#ViajeConosco (14hrs de Viagem ðŸ˜±) Mostrei Tudo (Vlog)â¤</t>
  </si>
  <si>
    <t>2020-10-31T20:33:49Z</t>
  </si>
  <si>
    <t>Paz do Senhor  igrejaaa, Neste VÃ­deo eu mostro todos os detalhes da nossa viagem a Teixeira de Freitas, e convido vcs a viajarem junto comigo assistindo esse Vlog, que vc TambÃ©m seja edificado pela graÃ§a de Deus derramada naquele lugar â¤â¤, Um AbraÃ§o a todos.</t>
  </si>
  <si>
    <t>gav9ruNmGwI</t>
  </si>
  <si>
    <t>Ã‰ Preciso (Tudo Passa) -Adriana Moura (Cover- Dalete Hungria)</t>
  </si>
  <si>
    <t>2020-10-31T15:23:04Z</t>
  </si>
  <si>
    <t>Letra:  Ã‰ preciso que o mar se agite Para que Ele possa acalmar E depois quando vier a bonanÃ§a Surpreendidos, todos vÃ£o ficar Ã‰ preciso que faltem amigos Para que Ele possa lhe provar Que Ã© Ele quem esteve contigo E Ã© com Ele que vocÃª pode contar  Ã‰ preciso que o vento sopre E leve tudo o que vocÃª sonhou Para que Ele possa fazer muito melhor Do que vocÃª imaginou Ã‰ preciso ser quebrado Quando vocÃª se quebrar NÃ£o dÃ¡ pra consertar O vaso sem recomeÃ§ar  E depois de todo esse processo Ã‰ que vocÃª vai entender Que Ã© preciso a pressÃ£o para vocÃª crer NÃ£o estÃ¡ entendendo por que estÃ¡ doendo Mas Ã© preciso passar por este tempo Quando vocÃª adora, alivia a alma, nÃ£o se desespere  Este deserto nÃ£o Ã© pra sempre, tudo passa Tudo passa! Tudo passa  Ã‰ preciso, Ã© preciso Mas nunca se esqueÃ§a Que Eu sempre estarei contigo Que Eu sempre estarei contigo Que Eu sempre estarei contigo  Ã‰ preciso chorar, Ã© preciso sofrer Ã‰ preciso cantar quando ninguÃ©m te ver Ã‰ preciso perder para ganhar Pra depois dizer que foi preciso enfrentar Ã‰ preciso chorar, Ã© preciso sofrer Ã‰ preciso cantar quando ninguÃ©m te ver Ã‰ preciso perder para ganhar Pra depois dizer que foi preciso enfrentar</t>
  </si>
  <si>
    <t>tKQZXu2tVpM</t>
  </si>
  <si>
    <t>Sou Deus- Debora Rodrigues (Cover-Dalete Hungria)</t>
  </si>
  <si>
    <t>2020-10-29T13:45:48Z</t>
  </si>
  <si>
    <t>Letra:  VocÃª chegou aqui, eu vi vocÃª sofrer Vi vocÃª chorar, vi vocÃª perder VocÃª chegou aqui, mas vi vocÃª na solidÃ£o Vi quando a angÃºstia tomou conta, do teu coraÃ§Ã£o  VocÃª chegou aqui, veio tÃ£o desesperado Eu vi vocÃª orando e em soluÃ§os vocÃª me falava JÃ¡ faz tempo que ninguÃ©m vem me ajudar E o pior que quando vem Ã© pra julgar  Dizendo esta prova Ã© por causa do pecado, entÃ£o confessa EstÃ£o falando por ai que Ã© meu fim Que os meus sonhos impossÃ­veis de realizar O que eu faÃ§o Deus? Me ajuda!   Sou Deus na prova! Sou Deus na luta! Sou Deus no vale! Sou Deus na afliÃ§Ã£o! Sou Deus no deserto! Sou Deus na terra e no mar! Sou Deus que repreendo o vento, e esta tempestade faÃ§o acalmar  Acabe agora toda depressÃ£o! Acabe agora a dor no coraÃ§Ã£o! Eu desfaÃ§o o laÃ§o, todo embaraÃ§o Eu posso resolver com minhas prÃ³prias mÃ£os Eu que fiz a luta, tambÃ©m fiz a prova Eu ordeno agora que ela vÃ¡ embora Eu sou Deus, Eu estou aqui, sinta o meu agir  Quem repreendeu a fÃºria do mar Quem mandou do cÃ©u manÃ¡ Quem o morto levantou Quem o pÃ£o multiplicou Quem Ã¡gua em vinho transformou Quem nas Ã¡guas caminhou Fez machado flutuar Fez da rocha Ã¡gua jorrar  Eu estou presente aqui, sinta agora o meu agir Eu estendo as minhas mÃ£os, sinta agora a minha unÃ§Ã£o  Eu estou presente aqui, sou Teu Deus! Oh oh oh Oh oh oh Sou Teu Deus! Sou Teu Deus!</t>
  </si>
  <si>
    <t>1gyLSXdrvEE</t>
  </si>
  <si>
    <t>Do Nada FAÃ§O Tudo- AndrÃ© Bellatory (Cover-Dalete Hungria)</t>
  </si>
  <si>
    <t>2020-10-28T15:59:34Z</t>
  </si>
  <si>
    <t>Letra:  Quem nunca viveu um cÃ©u de tons Orou mas Deus nÃ£o deu sinal, eu jÃ¡ perdi Longas noites de sono chorando molhando lenÃ§ol JÃ¡ chorei madrugadas inteiras jÃ¡ passei por desertos intensos JÃ¡ olhei no espelho e vi meus sonhos se envelhecendo JÃ¡ sorri com a alma chorando e depois me escondi No canto perguntei para Deus atÃ© quando, atÃ© quando  Filho eu atÃ© te entendo pode doer o meu silÃªncio O fato de vocÃª nÃ£o estÃ¡ vendo nÃ£o muda a realidade Que eu estou fazendo na madrugada eu te escuto E se a videira nÃ£o deu fruto se alegre NÃ£o desista nem por um segundo do nada filho eu faÃ§o tudo  Ainda que seu pai venha lhe abandonar E sua mÃ£e lhe esquecer eu sou o teu Deus Eu nÃ£o vou te desamparar eu estou cuidando De vocÃª o meu controle filho Ã© o mais perfeito Suas lÃ¡grimas nÃ£o sÃ£o em vÃ£o a Ãºltima palavra eu que determino Pode descansar o seu coraÃ§Ã£o</t>
  </si>
  <si>
    <t>AfotPXsiXtE</t>
  </si>
  <si>
    <t>ReconstruÃ§Ã£o - Adriana Aguiar (Cover-Dalete Hungria)</t>
  </si>
  <si>
    <t>2020-10-21T11:56:24Z</t>
  </si>
  <si>
    <t>Letra:  Mesmo eu sendo uma casa imperfeita Ainda queres morar em mim Mesmo eu sendo uma casa cheia de defeito Ainda queres ficar aqui, dentro de mim  EspÃ­rito Santo, eu sei que a casa Ã© fraca A estrutura Ã© pouco para o Senhor morar Mas pode mexer na estrutura, amplia o ambiente Conserta os defeitos para o Senhor ficar  EspÃ­rito Santo pode comeÃ§ar essa obra, reforma a casa  EspÃ­rito Santo comeÃ§a essa obra, Ã©s o meu construtor Tira tudo o que Ã© velho Clareia a casa preenchendo as lacunas Vai fazendo morada, ai ai, ai ai, ai ai, ai ai ai  Trabalha EspÃ­rito Santo na minha casa JÃ¡ deixei a porta aberta entra na minha vida FaÃ§a morada ai ai ai ai  Trabalha, EspÃ­rito Santo, na minha casa Se precisar fazer reforma pode quebrar tudo FaÃ§a morada, ai ai ai ai ai ai ai ai  EspÃ­rito Santo, eu sei que a casa Ã© fraca A estrutura Ã© pouca pro Senhor morar Mas pode mexer na estrutura, amplia o ambiente Conserta os defeitos para o Senhor ficar  EspÃ­rito Santo pode comeÃ§ar essa obra, reforma a casa  Tira o orgulho do meu coraÃ§Ã£o Aumenta minha fÃ©, ensina a amar os meus irmÃ£os Ensina a perdoar a quem me ofendeu Preciso ser discÃ­pulo, eu preciso ser teu</t>
  </si>
  <si>
    <t>zRFr6jOTmkQ</t>
  </si>
  <si>
    <t>Lindo Testemunho- Kellen  Byanca (Cover-Dalete Hungria)</t>
  </si>
  <si>
    <t>2020-10-19T11:30:37Z</t>
  </si>
  <si>
    <t>Letra:   Como folha seca, vocÃª foi levado pelo vento da afliÃ§Ã£o Jogado pra bem longe, sem saber a razÃ£o Mas vocÃª vai entender, que tudo tem um propÃ³sito Deus nÃ£o te dÃ¡ uma prova alÃ©m Do que tu possas suportar Cada deserto Ã© mais um testemunho pra vocÃª contar A sua histÃ³ria vai servir de inspiraÃ§Ã£o Pra quem parou de sonhar A sua vida vai ser testemunho Pra levantar aquele que caiu A sua vida vai ser testemunho Pra coraÃ§Ãµes feridos restaurar  E vai ser lindo esse testemunho A muita gente vai surpreender E vai ser lindo esse testemunho Todos verÃ£o que Deus abenÃ§oou vocÃª  E todo choro que foi derramado Vai lavar toda dor do seu passado HistÃ³ria nova vocÃª vai contar, tÃ£o linda, tÃ£o linda O tempo agora vai ser de vitÃ³ria EntÃ£o seja fiel porque chegou a hora A hora de contar um lindo testemunho A sua vida vai ser testemunho Pra levantar aquele que caiu A sua vida vai ser testemunho Pra coraÃ§Ãµes feridos restaurar E vai ser lindo esse testemunho A muita gente vai surpreender E vai ser lindo esse testemunho Todos verÃ£o que Deus abenÃ§oou vocÃª E vai ser lindo esse testemunho Vai ser lindo esse testemunho Vai ser lindo esse testemunho</t>
  </si>
  <si>
    <t>rb3Ayj8KMC4</t>
  </si>
  <si>
    <t>UnÃ§Ã£o Divina- Mara Lima (Cover-Dalete Hungria)</t>
  </si>
  <si>
    <t>2020-10-18T15:43:47Z</t>
  </si>
  <si>
    <t>letra:  A unÃ§Ã£o de Deus Ã© algo Que vem pra capacitar Faz o fraco ficar forte Desafia a prÃ³pria morte Quando na batalha estÃ¡  Qualquer coisa vira arma Nas mÃ£os de quem tem unÃ§Ã£o Uma queixada mata mil, uma capa abre o rio Assim foi no rio JordÃ£o Uma pedra vira bala, com trombeta a terra abala E as muralhas vem ao chÃ£o  Ã‰ na unÃ§Ã£o divina Que vocÃª passa por cima do inimigo e vai E aonde vocÃª chega, a diferenÃ§a faz VocÃª canta, vocÃª fala e Deus faz um milagre  Ã‰ na unÃ§Ã£o divina Que Deus chega e extermina quem se levantar Mesmo que esteja preso, comece a cantar Que Deus manda um anjo forte e a cadeia abre  Ã‰ na unÃ§Ã£o, Ã© na unÃ§Ã£o que se encontra poder Ã‰ na unÃ§Ã£o, Ã© na unÃ§Ã£o que se aprende a vencer Quem Ã© ungido vence, nunca Ã© vencido Em nome de Jesus, vocÃª estÃ¡ ungido  Ã‰ na unÃ§Ã£o, Ã© na unÃ§Ã£o que se encontra poder Ã‰ na unÃ§Ã£o, Ã© na unÃ§Ã£o que se aprende a vencer Quem Ã© ungido vence, nunca Ã© vencido Em nome de Jesus, vocÃª estÃ¡ ungido</t>
  </si>
  <si>
    <t>O Choro- DÃ©bora e Leia (Cover-Dalete Hungria)</t>
  </si>
  <si>
    <t>2020-10-17T14:36:51Z</t>
  </si>
  <si>
    <t>Letra:  Quero ver o sol jÃ¡ cansado brilhar em um triste entardecer O primeiro brilho da lua enxergar e a primeira estrela nascer Quando uma dor vai tomar o meu sorriso que estÃ¡ se apagando Sei que amanhÃ£ quando eu acordar Jesus Cristo minha dor vai tirar, vai tirar  O choro pode durar uma noite Mas alegria ela vem de manhÃ£ bem cedo As estrelas podem formar contra mim aÃ§oites Mas Cristo vem bem de manhÃ£ e tira meu medo Quero ver o sol jÃ¡ cansado brilhar em um triste entardecer O primeiro brilho da lua enxergar e a primeira estrela nascer Quando uma dor vai tomar o meu sorriso que estÃ¡ se apagando Sei que amanhÃ£ quando eu acordar Jesus Cristo minha dor vai tirar, vai tirar O choro pode durar uma noite Mas alegria ela vem de manhÃ£ bem cedo As estrelas podem formar contra mim aÃ§oites Mas Cristo vem bem de manhÃ£ e tira meu medo</t>
  </si>
  <si>
    <t>mnf1nPxFIYc</t>
  </si>
  <si>
    <t>Escritor- Misaias Oliveira Feat. Kemilly Santos (Cover-Dalete Hungria)</t>
  </si>
  <si>
    <t>2020-10-14T11:35:53Z</t>
  </si>
  <si>
    <t>Letra:  Deus tÃ¡ escrevendo a sua histÃ³ria Ã€s vezes parece ser tÃ£o dura Mas Ã© preciso pra te fortalecer NÃ£o Ã© pra te matar, vai te fazer crescer Deus pensou em todos os detalhes da sua trajetÃ³ria E o que serÃ¡ que Ele estÃ¡ escrevendo agora? SerÃ¡ o dia de vocÃª cantar o hino de vitÃ³ria?  VocÃª vai ver, quando o tempo chegar Deus vai honrar vocÃª E vai trocar o choro Por um hino de vitÃ³ria Vai sobrar motivos Pra vocÃª dar glÃ³ria, glÃ³ria  Preocupa nÃ£o, toda tristeza Que tem no seu coraÃ§Ã£o DarÃ¡ lugar a alegria que te espera Persevera, e nÃ£o vai parar A ordem do Senhor Ã© pra continuar  Somente o Escritor da histÃ³ria PoderÃ¡ dizer o dia e a hora que tudo vai mudar Que a bÃªnÃ§Ã£o vai chegar, somente Ele poderÃ¡ falar O Escritor tÃ¡ escrevendo a sua histÃ³ria Somente Ele vai dizer o dia e a hora</t>
  </si>
  <si>
    <t>3M8BP4HSSug</t>
  </si>
  <si>
    <t>Ostras Feridas - Pr. Lucas (Cover-Dalete Hungria)</t>
  </si>
  <si>
    <t>2020-10-12T12:25:27Z</t>
  </si>
  <si>
    <t>Letra:  Quem te vÃª por fora NÃ£o tem ideia do tamanho que vocÃª Ã© por dentro Nem sabe a grandeza da histÃ³ria que Deus estÃ¡ escrevendo Talvez nem vocÃª mesmo tenha ideia disso tudo  Quem te vÃª agora Com a lente do presente julga todo o teu fracasso Mas sabe aquela promessa que Deus fez no passado EstÃ¡ chegando o tempo o que Deus falou vai se cumprir SÃ³ nÃ£o desista agora  Ostras felizes nÃ£o fazem joias SÃ³ quando feridas enfeitam a histÃ³ria Assim Ã© a vida de quem Ã© fiel Ferido na terra com joias no cÃ©u Ramos podados produzem mais flor SÃ³ um pouco de tempo e volta a cor Ligado a videira verÃ¡ sua paz Enquanto te ferem vocÃª cresce mais  NÃ£o desista, nÃ£o pare, fiel Ã© quem te prometeu Ã‰ sÃ³ confiar em Deus Ã‰ sÃ³ confiar NÃ£o desista, nÃ£o pare, fiel Ã© quem te prometeu Ã‰ sÃ³ confiar em Deus Ã‰ sÃ³ confiar  Ostras felizes nÃ£o fazem joias SÃ³ quando feridas enfeitam a histÃ³ria Assim Ã© a vida de quem Ã© fiel Ferido na terra com joias no cÃ©u (Ramos podados produzem mais flor) SÃ³ um pouco de tempo e volta a cor Ligado a videira verÃ¡ sua paz Enquanto te ferem vocÃª cresce mais</t>
  </si>
  <si>
    <t>QncwO1KhqR0</t>
  </si>
  <si>
    <t>Meus Planos- Helem Pricila (Cover-Dalete Hungria)</t>
  </si>
  <si>
    <t>2020-10-11T14:23:02Z</t>
  </si>
  <si>
    <t>Letra:  Tem que ter histÃ³ria Neste processo vocÃª estÃ¡ sendo marcado Pra viver tudo o que eu tenho falado Mesmo que no processo vocÃª seja humilhado  Eu sei que dÃ³i. Por isto hoje eu renovo a promessa NÃ£o te preocupes e nÃ£o tenha pressa Tudo que eu faÃ§o, eu faÃ§o com excelÃªncia  Filhinho, hoje abraÃ§o e acalmo o teu coraÃ§Ã£o O meu EspÃ­rito segura agora em tua mÃ£o Abre os seus ouvidos escuta o que eu tenho a te falar  Os meus planos sÃ£o maiores que os teus Quem cuida de vocÃª sou eu Filho eu te amo tanto, tanto, tanto Os meus pensamentos sÃ£o mais altos que os teus Quem cuida de vocÃª sou eu. Confia em minha palavra Ã‰ fiel nÃ£o tardarÃ¡. NÃ£o falharÃ¡ Sou Deus quem cuido de vocÃª  Ohhh filhinho, hoje abraÃ§o e acalmo o teu coraÃ§Ã£o O meu EspÃ­rito segura agora em tua mÃ£o Abre os teus ouvidos escute o que eu tenho a te falar  Os meus planos sÃ£o maiores que os teus Quem cuida de vocÃª sou eu Filho eu te amo tanto, tanto, tanto Os meus pensamentos sÃ£o mais altos que os teus Quem cuida de vocÃª sou eu. Confia em minha palavra Ã‰ fiel nÃ£o tardarÃ¡. NÃ£o falharÃ¡ Sou Deus quem cuido de vocÃª  Como Jeremias eu te escolhi No ventre da Tua mÃ£e jÃ¡ te conheci Te chamei. Te chamei No fogo, um vaso forte eu estou formando A minha GlÃ³ria em ti jÃ¡ esta brilhando Sou Fiel. Eu sou Fiel  Os meus planos sÃ£o maiores que os teus Quem cuida de vocÃª sou eu Filho eu te amo tanto, tanto, tanto Os meus pensamentos sÃ£o mais altos que os teus Quem cuida de vocÃª sou eu. Confia em minha palavra Ã‰ fiel nÃ£o tardarÃ¡. NÃ£o falharÃ¡ Sou Deus quem cuido de vocÃª  Filho estou cuidando de vocÃª!</t>
  </si>
  <si>
    <t>0ebxvHJs47c</t>
  </si>
  <si>
    <t>O ExtraordinÃ¡rio- Jotta A (Cover Dalete Hungria)</t>
  </si>
  <si>
    <t>2020-10-10T14:41:57Z</t>
  </si>
  <si>
    <t>Ele foi onde ninguÃ©m pisou, curou Quem o mundo esqueceu Chorou lÃ¡grimas de um fiel Moveu Terra e cÃ©u Entrou na histÃ³ria da humanidade Foi um capÃ­tulo Ã  parte Antes e depois, principio e fim Pedra de esquina angular O Ãºnico e verdadeiro Ãšltimo e primeiro  Pra pagar o preÃ§o pelos meus pecados Foi traÃ­do, transpassado, crucificado O Rei despiu-se da glÃ³ria no corpo mortal Pra me fazer imortal Sua glÃ³ria transcende o que Ã© natural Seus olhos tÃªm fogo, consomem o mal E em Sua coxa estÃ¡ escrito que ele Ã© Rei dos reis E Senhor dos senhores  Adorai o Cordeiro de Deus Exaltai o Cordeiro de Deus Digno de abrir o Livro e desatar os selos SÃ³ Ele Ã©, sÃ³ Ele Ã© EspÃ­rito Santo faz arder em mim A presenÃ§a de Jesus raiz de Davi Santo e tremendo, justo e fiel  Absoluto, exaltado, Ele Ã© Senhor LeÃ£o imbatÃ­vel, campeÃ£o de JudÃ¡ RevelaÃ§Ã£o perfeita, Santo de Israel Em seu DNA tem os mistÃ©rios de Deus O extraordinÃ¡rio, n'Ele nÃ£o hÃ¡ defeitos Onipotente, indescritÃ­vel, incomparÃ¡vel Desejado das naÃ§Ãµes, PrÃ­ncipe do cÃ©u Estrela da manhÃ£, Emanuel  Adorai o Cordeiro de Deus Exaltai o Cordeiro de Deus Digno de abrir o Livro e desatar os selos SÃ³ Ele Ã©, sÃ³ Ele Ã© EspÃ­rito Santo faz arder em mim A presenÃ§a de Jesus raiz de Davi Santo e tremendo, justo e fiel  Adorai o Cordeiro de Deus Exaltai o Cordeiro de Deus Digno de abrir o Livro e desatar os selos SÃ³ Ele Ã©, sÃ³ Ele Ã© EspÃ­rito Santo faz arder em mim A presenÃ§a de Jesus raiz de Davi Santo e tremendo, justo e fiel Oh, adorai, adorai, adorai, adorai Adorai a Ele, a Ele</t>
  </si>
  <si>
    <t>hdCKkrI-QX4</t>
  </si>
  <si>
    <t>Ou VocÃª Fala Ou Eu Falo - Rayanne Vanessa (Cover-Dalete Hungria)</t>
  </si>
  <si>
    <t>2020-10-06T11:30:26Z</t>
  </si>
  <si>
    <t>Letra:  O que fazer diante de uma difamaÃ§Ã£o? SÃ³ quem jÃ¡ passou por uma difamaÃ§Ã£o Entende o que Ã© ser julgado sem dever A maldade pode atÃ© ser grande Mas nÃ£o Ã© superior ao cuidado de Deus Quando a razÃ£o enche teu peito Revidar parece ser o plano perfeito Quando jÃ¡ nÃ£o hÃ¡ nenhum sentido Em reprimir a voz A justificativa se expande Ã‰ que a humilhaÃ§Ã£o foi muito grande E eu preciso defender a minha vida De uma forma mui veloz  Eu nÃ£o vou deixar que fique assim Se eu nÃ£o falar quem vai falar por mim? E atÃ© o discurso de razÃ£o vocÃª criou Mas hoje eu vim aqui para te dizer Que o meu plano Ã© melhor para vocÃª SÃ³ basta confiar em mim VocÃª pode optar por responder Mas nÃ£o vai valer a pena perceber Que vencer por palavras NÃ£o traz paz ao coraÃ§Ã£o  Tenha calma e nÃ£o saia do lugar Do meu jeito eu vou te justificar SÃ³ entrega tua vida E os teus caminhos em minhas mÃ£os  Ã‰ no teu silÃªncio Que eu revelo a minha voz Quando vocÃª calar, falo por mim Falo por nÃ³s Ou eu te justifico Ou vocÃª fica com a razÃ£o Ou Ã© Ã  forÃ§a do seu braÃ§o Ou Ã© o poder da minha mÃ£o Teu argumento Ã© bom Mas nÃ£o protegerÃ¡ vocÃª PorÃ©m experimente Descansar em meu poder Ao som da minha voz eu abro o mar O mundo abalo Mas vocÃª precisa escolher Ou vocÃª fala ou eu falo  Quando vocÃª fala O problema perpetua Quando eu falo O mar se torna uma rua Quando vocÃª fala Continua como estÃ¡ Quando eu falo FaÃ§o atÃ© o Sol parar Ao som da minha voz O surdo ouve, o cego vÃª Ao som da minha voz O morto volta a reviver  SerÃ¡ que a sua voz faz O que eu posso fazer? Meu filho, se cale Eu falo por vocÃª  Ã‰ no teu silÃªncio Que eu revelo a minha voz Quando vocÃª calar, falo por mim Falo por nÃ³s Ou eu te justifico Ou vocÃª fica com a razÃ£o Ou Ã© Ã  forÃ§a do seu braÃ§o Ou Ã© o poder da minha mÃ£o  Teu argumento Ã© bom Mas nÃ£o protegerÃ¡ vocÃª PorÃ©m experimente Descansar em meu poder Ao som da minha voz eu abro o mar O mundo abalo Mas vocÃª precisa escolher Ou vocÃª fala ou eu falo.</t>
  </si>
  <si>
    <t>Lp3a8Ura-GM</t>
  </si>
  <si>
    <t>PLAYBACK Ã‰ Milagre - Dalete Hungria (VÃ­deo Libras - Prisciliane)</t>
  </si>
  <si>
    <t>2020-10-01T20:00:29Z</t>
  </si>
  <si>
    <t>Letra:  O que Deus vai fazer Ã© milagre, o que vai acontecer, Ã© milagre podem passar cÃ©us e terras mas tua palavra, nÃ£o muda.  E todo o povo vai ver milagres vÃ£o se surpreender com o milagre vÃ£o atÃ© dizer quÃ£o grande e maravilhosa Ã© tua vitÃ³ria.   Eu sei que Ã© difÃ­cil suportar calado, passar pela prova sem ninguÃ©m saber sorrindo por fora e chorando por dentro mas nesse deserto Deus estÃ¡ te vendo  Quando mesmo em silÃªncio vc falava Deus contemplava a voz do teu coraÃ§Ã£o Deus te viu de joelhos na madrugada soluÃ§ando de tanto chorar pois as noites em claro que vc passou nÃ£o pode nem se comparar  O tempo Ã© Dele vc sÃ³ precisa esperar, pois Deus jÃ¡ decretou o tempo de te abenÃ§oar, vai preparando o hino de vitÃ³ria que vc vai cantar  Se eu fosse vc eu levantava as mÃ£os pra adorar pode ser hoje o dia em que Deus vai sacudir a sua histÃ³ria receba agora o seu milagre.  Pode atÃ© uma noite o choro durar, mas um novo dia sempre vai raiar, levanta a mÃ£o e canta porque Deus jÃ¡ providenciou milagre. Milagre</t>
  </si>
  <si>
    <t>dSJ6GLDFuqc</t>
  </si>
  <si>
    <t>VAmos Cantar Ã‰ Milagre</t>
  </si>
  <si>
    <t>2020-10-01T00:18:34Z</t>
  </si>
  <si>
    <t>1V8ez9zHRPk</t>
  </si>
  <si>
    <t>TEASER Ã‰ Milagre- Dalete Hungria/Assista Agora no Canal do YouTube da KanÃ¡ Music Oficial â¤</t>
  </si>
  <si>
    <t>2020-09-30T16:22:11Z</t>
  </si>
  <si>
    <t>O que Deus Vai Fazer E milagreeeðŸ˜­ðŸ˜­ðŸ”¥ðŸ”¥ðŸŽ¶</t>
  </si>
  <si>
    <t>fYUbC61fUvU</t>
  </si>
  <si>
    <t>Culto da MadrugadaðŸ˜­ ðŸ™Œ- Hino Avulso CCB (Cover-Dalete Hungria)</t>
  </si>
  <si>
    <t>2020-09-28T11:30:17Z</t>
  </si>
  <si>
    <t>Letra:  Nos seus olhos tinham fogo As suas asas eram de ouro E os seus pÃ©s brilhava uma luz A Sua espada desembainhada Estava pronta para batalha Quando Deus te enviou   E disse anjo vai na terra e apazigua aquela guerra E acalma, aquele coraÃ§Ã£o Agora Ã© o culto da madrugada Eu de joelhos ali chorava O anjo chegou, era o anjo da canÃ§Ã£o   Uma canÃ§Ã£o nÃ£o e feita sÃ³ palavras Mas Ã© escrita com a voz de uma alma Que clama a Deus a sua libertaÃ§Ã£o Ele trazia  o seu violÃ£o com cordas de ouro Ele tocou em minhas mÃ£os Vamos fazer  juntos  esta canÃ§Ã£o  JÃ¡ esteve em muitas  guerras  jÃ¡ passaste pelas trevas, pelo vale da sombra da morte voce andou VocÃª nunca esteve sozinho Eu sou o seu anjo amigo e a sua, Humildade ,me conquistou  E dissse anjo vai na terra e apazigua aquela guerra E acalma, e acalma aquele coraÃ§Ã£o Agora e o culto da madrugada E de joelhos ali chorava E o anjo chegou  era o anjo da canÃ§Ã£o</t>
  </si>
  <si>
    <t>A Ãšltima Palavra (Eu Sou) Wesley Ielsen (Cover-Dalete Hungria)</t>
  </si>
  <si>
    <t>2020-09-26T12:30:43Z</t>
  </si>
  <si>
    <t>Letra:  Estas aflito procurando a resposta pro conflito Que a dentro de vocÃª nesse momento a dor quer te sucumbir O medo quer te fazer cair Ã‰ desse jeito o escolhido sempre passa por aperto A promessa vem mas antes tem o preÃ§o a se pagar Mas o fardo nÃ£o Ã© maior do que tu possas carregar  Sou eu quem tiro o choro e coloco um sorriso novo Eu sou aquele que decreta o inÃ­cio e o ponto final NÃ£o desisti da tua causa filho meu Eu sou o mesmo Deus Renovo as suas forÃ§as quando estÃ¡s cansado Sou eu quem te dou direÃ§Ã£o quando estÃ¡s desorientado Eu sou o consolo da sua alma a alegria em meio a dor Eu sou o senhor Eu sou o senhor  Eu sou aquele que faz oque ninguÃ©m consegue fazer Eu sou o teu alicerce quando tudo quer se romper Eu sou a Ã¡gua da vida o pÃ£o que alimenta Dou a Ãºltima palavra a respeito de vocÃª Eu sou o teu amanhÃ£ depois de uma noite de dor Eu sou a tua esperanÃ§a quando pensas que acabou Eu sou fiel pra cumprir tudo que eu te prometi Tudo aquilo que precisas jÃ¡ estÃ¡ em minhas mÃ£os Eu sou a tua soluÃ§Ã£o  Sou eu quem tiro o choro e coloco um sorriso novo Eu sou aquele que decreta o inÃ­cio e o ponto final NÃ£o desisti da tua causa filho meu Eu sou o mesmo Deus Renovo as suas forÃ§as quando estÃ¡s cansado Sou eu quem te dou direÃ§Ã£o quando estÃ¡s desorientado Eu sou o consolo da sua alma a alegria em meio a dor Eu sou o senhor Eu sou o senhor  Eu sou aquele que faz oque ninguÃ©m consegue fazer Eu sou o teu alicerce quando tudo quer se romper Eu sou a Ã¡gua da vida o pÃ£o que alimenta Dou a Ãºltima palavra a respeito de vocÃª Eu sou o teu amanhÃ£ depois de uma noite de dor Eu sou a tua esperanÃ§a quando pensas que acabou Eu sou fiel pra cumprir tudo que eu te prometi Tudo aquilo que precisas jÃ¡ estÃ¡ em minhas mÃ£os Eu sou a tua soluÃ§Ã£o  Eu sou aquele que faz o que ninguÃ©m consegue fazer Eu sou o teu alicerce quando tudo quer se romper Eu sou a Ã¡gua da vida o pÃ£o que alimenta Dou a Ãºltima palavra a respeito de vocÃª Eu sou o teu amanhÃ£ depois de uma noite de dor Eu sou a tua esperanÃ§a quando pensas que acabou Eu sou fiel pra cumprir tudo que eu te prometi Tudo aquilo que precisas jÃ¡ estÃ¡ em minhas mÃ£os Eu sou a tua soluÃ§Ã£o  A Ãšltima Palavra  Ã© Minha  A Ãšltima Palavra Ã© Minha  Eh sou a Tua SoluÃ§Ã£o</t>
  </si>
  <si>
    <t>A-CPW6JEtP8</t>
  </si>
  <si>
    <t>GENTEEEðŸ˜±â¤ Em BREVE Mais Um LANÃ‡AMENTO  de Clipeeeâ¤ðŸ™ŒðŸ˜­ No Canal da KanÃ¡ Music Oficial. Se Inscrevam.</t>
  </si>
  <si>
    <t>2020-09-25T00:47:07Z</t>
  </si>
  <si>
    <t>z5_-fV6DXZM</t>
  </si>
  <si>
    <t>O Crente Tem Consolador- IrmÃ£s Leonel (Cover-Dalete Hungria)</t>
  </si>
  <si>
    <t>2020-09-23T12:56:32Z</t>
  </si>
  <si>
    <t>letra:  eu vejo alguÃ©m na igreja chorando me alegro com vontade de chorar Ã© o EspÃ­rito de Deus que esta falando ao seu povo ministrando ao que quer realizar Mas o crente que jÃ¡ tem a experiÃªncia ele sabe que chorar nÃ£o Ã© e vÃ£o cada lÃ¡grima que desce Deus do cÃ©u se compadece ele caminha na vitÃ³ria da oraÃ§Ã£o  vocÃª jÃ¡ tem experiencia vocÃª lembra daquela benÃ§Ã£o Que no choro conquistou,o povo do mundo chora com razÃ£o mas o crente nÃ£o chora em vÃ£o o crente tem consolador  Os mais belos hinos e poesias foram escritos em tribulaÃ§Ã£o sinta agora a mÃ£o ferida de jesus dando guarida enxugando seu rosto meu irmÃ£o nada pode resistir a mÃ£o de Deus ele Ã© tudo e sobre todos Ã© Senhor mas tem uma arma certa que ele nÃ£o pode resistir Ã© um coraÃ§Ã£o quebrantado chorando assim</t>
  </si>
  <si>
    <t>mpu2THG7IHs</t>
  </si>
  <si>
    <t>NÃ£o Sou Mais Ã“rfÃ£o- Cassiane (Cover-Dalete Hungria)</t>
  </si>
  <si>
    <t>2020-09-18T14:52:09Z</t>
  </si>
  <si>
    <t>letra:  NÃ£o Sou Mais Ã“rfÃ£o  ME CONHECES BEM... SABES QUEM EU SOU... E MESMO ASSIM... ME AMAS! MESMO SEM MERECER... TEU AMOR ME ALCANÃ‡OU MERGULHADO ESTOU EM TUA GRAÃ‡A  TEU AMOR QUEBROU OS GRILHÃ•ES TEU AMOR ME FEZ VIVER OUTRA VEZ TEU AMOR ME FEZ SER LIVRE TEU AMOR ME FEZ SEU FILHO  E EU NÃƒO SOU MAIS Ã“RFÃƒO EU TENHO UM PAI E O MEU PAI ME AMA E ELE Ã‰ TÃƒO BOM!!  E EU NÃƒO SOU MAIS Ã“RFÃƒO EU TENHO UM PAI E O MEU PAI ME AMA E ELE Ã‰ TÃƒO BOM!!  E EU NÃƒO SOU MAIS Ã“RFÃƒO ... NÃƒO NÃƒO... EU TENHO UM PAI.  E EU NÃƒO SOU MAIS Ã“RFÃƒO ... NÃƒO NÃƒO... EU TENHO UM PAI.  TEU AMOR ME FEZ LIVRE TEU AMOR ME FEZ LIVRE  TEU AMOR ME FEZ SER LIVRE, SER LIVRE TEU AMOR ME FEZ SER TÃƒO LIVRE  E EU NÃƒO SOU MAIS Ã“RFÃƒO EU TENHO UM PAI E O MEU PAI ME AMA E ELE Ã‰ TÃƒO BOM!!  E EU NÃƒO SOU MAIS Ã“RFÃƒO EU TENHO UM PAI E O MEU PAI ME AMA E ELE Ã‰ TÃƒO BOM!! E EU NÃƒO SOU MAIS Ã“RFÃƒO ... NÃƒO NÃƒO... EU TENHO UM PAI.  E EU NÃƒO SOU MAIS Ã“RFÃƒO ... NÃƒO NÃƒO... EU TENHO UM PAI.  E EU NÃƒO SOU MAIS Ã“RFÃƒO EU TENHO UM PAI E O MEU PAI ME AMA E ELE Ã‰ TÃƒO BOM!!  E EU NÃƒO SOU MAIS Ã“RFÃƒO EU TENHO UM PAI E O MEU PAI ME AMA E ELE Ã‰ TÃƒO BOM!! E EU NÃƒO SOU MAIS Ã“RFÃƒO EU TENHO UM PAI E O MEU PAI ME AMA E ELE Ã‰ TÃƒO BOM!!  E EU NÃƒO SOU MAIS Ã“RFÃƒO EU TENHO UM PAI E O MEU PAI ME AMA E ELE Ã‰ TÃƒO BOM!! E EU NÃƒO SOU MAIS Ã“RFÃƒO ... NÃƒO NÃƒO... EU TENHO UM PAI.  E EU NÃƒO SOU MAIS Ã“RFÃƒO ... NÃƒO NÃƒO... EU TENHO UM PAI.</t>
  </si>
  <si>
    <t>OfRZP3DGFHw</t>
  </si>
  <si>
    <t>Algo Novo- Kemuel (Cover-Dalete Hungria)</t>
  </si>
  <si>
    <t>2020-09-16T11:31:17Z</t>
  </si>
  <si>
    <t>Letra:   Vem me visitar hoje aqui Quero conhecer mais de Ti EspÃ­rito, vem, EspÃ­rito, vem EspÃ­rito Santo EspÃ­rito, vem, EspÃ­rito, vem EspÃ­rito Santo  Eu quero viver algo novo Faz meu coraÃ§Ã£o arder de novo Fazendo todo medo desaparecer Trazendo sobre mim um novo amanhecer Eu quero viver algo novo  Vem me visitar hoje aqui Quero conhecer mais de Ti EspÃ­rito, vem, EspÃ­rito, vem EspÃ­rito Santo EspÃ­rito, vem, EspÃ­rito, vem EspÃ­rito Santo  EspÃ­rito, vem, EspÃ­rito, vem EspÃ­rito Santo EspÃ­rito, vem, EspÃ­rito, vem EspÃ­rito Santo  Eu quero viver algo novo Faz meu coraÃ§Ã£o arder de novo Fazendo todo medo desaparecer Trazendo sobre mim um novo amanhecer Eu quero viver algo novo  Eu quero viver algo novo Faz meu coraÃ§Ã£o arder de novo Fazendo todo medo desaparecer Trazendo sobre mim um novo amanhecer Eu quero viver algo novo  Santo EspÃ­rito, desce como fogo Santo EspÃ­rito, desce como fogo Incendeia, incendeia Santo EspÃ­rito, desce como fogo Santo EspÃ­rito, desce como fogo Incendeia, incendeia</t>
  </si>
  <si>
    <t>JoK8AieofiE</t>
  </si>
  <si>
    <t>PermissÃ£o de Deus - FlÃ¡via Almeida (Cover-Dalete Hungria)</t>
  </si>
  <si>
    <t>2020-09-12T13:26:06Z</t>
  </si>
  <si>
    <t>letra:  Nada acontece por acaso no seu caminhar Sua vida Ã© regida pelo Deus JeovÃ¡ Cada lÃ¡grima, sorriso, cada choro, cada grito Deus permitirÃ¡  Tu nÃ£o Ã©s a obra do acaso que aconteceu NÃ£o Ã© algo aleatÃ³rio que apareceu VocÃª Ã© da realeza tu Ã©s prÃ­ncipe do cÃ©u Ã‰s filho de Deus  Tudo o que tu tens passado nÃ£o nÃ£o Ã© coincidÃªncia Deus permite que aconteÃ§a para que amadureÃ§a Sua confianÃ§a nele em seu coraÃ§Ã£o Antes que nascesse Deus sabia tudo que era teu JÃ¡ conhecia o teu nome que a tua mÃ£e te deu Pois tudo o que acontece Ã© permissÃ£o de Deus  E permissÃ£o de Deus A tua luta, a tua prova E permissÃ£o de Deus Que queirÃ£o te jogar na cova E permissÃ£o de Deus Que o inimigo se levante E permissÃ£o de Deus Que te amedrontre o gigante  menubuscar  close  PermissÃ£o de Deus  FlÃ¡via Almeida  ï¿¼  OpÃ§Ãµes  Nada acontece por acaso no seu caminhar Sua vida Ã© regida pelo Deus JeovÃ¡ Cada lÃ¡grima, sorriso, cada choro, cada grito Deus permitirÃ¡ Tu nÃ£o Ã©s a obra do acaso que aconteceu NÃ£o Ã© algo aleatÃ³rio que apareceu VocÃª Ã© da realeza tu Ã©s prÃ­ncipe do cÃ©u Ã‰s filho de Deus Tudo o que tu tens passado nÃ£o nÃ£o Ã© coincidÃªncia Deus permite que aconteÃ§a para que amadureÃ§a Sua confianÃ§a nele em seu coraÃ§Ã£o Antes que nascesse Deus sabia tudo que era teu JÃ¡ conhecia o teu nome que a tua mÃ£e te deu Pois tudo o que acontece Ã© permissÃ£o de Deus E permissÃ£o de Deus A tua luta, a tua prova E permissÃ£o de Deus Que queirÃ£o te jogar na cova E permissÃ£o de Deus Que o inimigo se levante E permissÃ£o de Deus Que te amedrontre o gigante  E permissÃ£o de Deus Que falte tudo em sua casa E permissÃ£o de Deus Que te ameaÃ§am na fornalha Porque o que virÃ¡ depois e algo lindo e algo forte da parte de Deus Na permissÃ£o de Deus O mar se abre e vocÃª passa Na permissÃ£o de Deus VocÃª passeia na fornalha Na permissÃ£o de Deus AtÃ© na cova vocÃª entra LeÃ£o nÃ£o te devora pois Deus toma providÃªncia Na permissÃ£o de Deus A provisÃ£o chega a tempo Na permissÃ£o de Deus A sua luta sopra o vento Na permissÃ£o de Deus Agora eu vou profetizar O tempo de deserto e escassez acabou de findar Deus permiti agora que a porta seja aberta E o teu ministÃ©rio seja prÃ³spero na terra Deus permiti agora que a cura aconteÃ§a Toda enfermidade agora desapareÃ§a Deus permiti agora que essa mesa seja cheia E unÃ§Ã£o dobrada sobre nÃ³s agora desÃ§a E como um sinal da sua presenÃ§a e o seu agir Deus permiti hoje o avivamento sobre nÃ³s aqui Na permissÃ£o de Deus O mar se abre e vocÃª passa Na permissÃ£o de Deus VocÃª passeia na fornalha Na permissÃ£o de Deus AtÃ© na cova vocÃª entra LeÃ£o nÃ£o te devora pois Deus toma providÃªncia  Na permissÃ£o de Deus A provisÃ£o chega a tempo Na permissÃ£o de Deus A sua luta sopra o vento Na permissÃ£o de Deus Agora eu vou profetizar Escuta o que eu te falar  Deus permiti agora que a porta seja aberta E o teu ministÃ©rio seja prÃ³spero na terra Deus permiti agora que a cura aconteÃ§a Toda enfermidade agora desapareÃ§a Deus permiti agora que essa mesa seja cheia E unÃ§Ã£o dobrada sobre nÃ³s agora desÃ§a E como um sinal da sua presenÃ§a e o seu agir Deus permiti hoje o avivamento sobre nÃ³s aqui Deus permiti hoje o avivamento sobre nÃ³s aqui</t>
  </si>
  <si>
    <t>RR72m4O52T8</t>
  </si>
  <si>
    <t>Soldado Ferido-JÃºnior (Cover-Dalete Hungria)</t>
  </si>
  <si>
    <t>2020-09-10T11:29:35Z</t>
  </si>
  <si>
    <t>letra:  HÃ¡ muitos feridos Choram de angÃºstia e de dor Clamam por proteÃ§Ã£o e por paz Amigos que sofrem Sua necessidade atende hoje NÃ£o deixe o soldado ferido Morrer  Verta o bÃ¡lsamo E as feridas sararÃ¡ Protege-o com Teu manto de amor O pÃ£o partiremos sim Descanso lhes darÃ¡s E toda angÃºstia sairÃ¡ NÃ£o deixes os fieis soldados feridos Morrer  Seguindo sua ordem Lutaram na frente para o rei E o forte inimigo puderam vencer Mas por este esforÃ§o SatÃ£ intentou suas vidas matar NÃ£o deixe o soldado ferido morrer  Verta o bÃ¡lsamo E as feridas sararÃ¡ Protege-o com Teu manto de amor O pÃ£o partiremos sim Descanso lhes darÃ¡s E toda angÃºstia sairÃ¡ NÃ£o deixes os fieis soldados feridos Morrer  NÃ£o podes olhar sem socorrer O amor Ã© mais forte e faz viver NÃ£o podes deixar o soldado ferido Morrer</t>
  </si>
  <si>
    <t>xDTx6kl95sM</t>
  </si>
  <si>
    <t>Quem Diria- JÃ©ssica GuimarÃ£es (Cover-Dalete Hungria)</t>
  </si>
  <si>
    <t>2020-09-06T14:40:40Z</t>
  </si>
  <si>
    <t>Letra:  Quem diria que as marcas que o tempo te causou Te sustentariam em meios aos vendavais que vocÃª passou Quem diria que a tempestade que enfrentou Ao amanhecer te fariam de Deus depender Quem diria que as guerras que vocÃª travou Eram partes do plano que Deus sonhou Quem diria que as rosas do teu jardim Seriam regadas com as suas lÃ¡grimas  Mesmo ferido quantas guerras vocÃª teve que enfrentar Cada processo te ensinou a superar as provas fazem parte da vitÃ³ria Mesmo cansado caiu e levantou O silÃªncio e a espera suportou Cortaram sua raiz Mas se recuperou  Quem diria que o secreto iria te moldar Que a dor produziria sorrisos pra cantar Como se nada estivesse acontecendo nÃ£o parou de  adorar Quem diria que na dor forte choro teria Que a carta que escreveu Deus responderia Quem diria que a solidÃ£o que te abateu Te ensinaria a ser amigo de Deus  Mesmo ferido quantas guerras vocÃª teve que enfrentar Cada processo te ensinou a superar as provas fazem parte da vitÃ³ria Mesmo cansado caiu e levantou O silÃªncio e a espera suportou, cortaram sua raiz, mas se recuperou Quem diria que o secreto iria te moldar  Que a dor produziria sorrisos pra cantar Como se nada estivesse acontecendo nÃ£o parou de adorar Quem diria que na dor forte choro teria Que a carta que escreveu Deus responderia Quem diria que a solidÃ£o que te abateu Te ensinaria a ser amigo de Deus.</t>
  </si>
  <si>
    <t>bXfWA3gRJEM</t>
  </si>
  <si>
    <t>Cicatrizes - Ã‰rika Natyelle (Cover- Dalete Hungria)</t>
  </si>
  <si>
    <t>2020-09-04T12:06:05Z</t>
  </si>
  <si>
    <t>Letra:  Eu sei Ã© difÃ­cil cantar com a alma chorando Sei que Ã© difÃ­cil cantar com o coraÃ§Ã£o sangrando Como Ã© difÃ­cil olhar nos olhos de alguÃ©m Com dor no peito dizer que vai tudo bem Mais acredite que em Deus tem sempre o antes e o depois Por mais que agora vocÃª esteja como um soldado que ferido foi NÃ£o desista da tua histÃ³ria Porque Deus nunca vai desistir  O choro dura uma noite Mas Ã© logo de manhÃ£ que vocÃª vai sorrir SÃ³ confie e deixe Deus agir Aquilo que nÃ£o te matou te fez mais forte As dificuldades foram o suporte, te sustentando Te ensinando a crescer Deus estava o tempo todo com vocÃª  Cicatrizes sÃ£o para vocÃª lembrar Que Ã© mais forte do que aquilo que te fez chorar Erga agora a cabeÃ§a vocÃª nÃ£o morreu NinguÃ©m mata tua histÃ³ria se ela estÃ¡ em Deus O choro pode atÃ© durar uma noite inteira Mas de manhÃ£ a alegria te alcanÃ§arÃ¡ Esse processo Ã© pra te fortalecer JÃ¡ sinto cheiro de vitÃ³ria pairando no ar SÃ³ confia! SÃ³ espera Que Deus vai te honrar</t>
  </si>
  <si>
    <t>2qLZ4vt1lBA</t>
  </si>
  <si>
    <t>Se Deus Disser- Anderson Rangel/VersÃ£o Amanda Wanessa (Cover Dalete Hungria )</t>
  </si>
  <si>
    <t>2020-09-02T11:40:47Z</t>
  </si>
  <si>
    <t>Letra:  Se Deus disser nÃ£o, eu aceito Se Deus disser sim, para mim, estÃ¡ perfeito Se Deus nÃ£o responder, eu vou entender Que mesmo em silÃªncio, jamais me deixou sÃ³  Eu aprendi que nÃ£o existe dor sem propÃ³sito Que tudo tem um tempo debaixo do cÃ©u Deus quem fez a promessa, Ele quem vai cumprir Minha ansiedade toda eu depositei em ti  Se Deus disser nÃ£o, eu aceito Se Deus disser sim, para mim, estÃ¡ perfeito Se Deus nÃ£o responder, eu vou entender Que mesmo em silÃªncio, jamais me deixou sÃ³</t>
  </si>
  <si>
    <t>jtrbbgr2PLI</t>
  </si>
  <si>
    <t>De Repente a Honra- Fabiana Martins (Cover-Dalete Hungria)</t>
  </si>
  <si>
    <t>2020-08-30T15:14:49Z</t>
  </si>
  <si>
    <t>Letra:  A bÃ­blia diz que um dia o rei Davi chamou alguÃ©m  pra indagar, se havia alguÃ©m da casa de Saul a quem ele podesse lhe ajudar pois com Jonatas formou uma alianÃ§a e a sua famÃ­lia preservar   Ziba respondeu, ainda existe o filho de teu grande amigo em Lodebar uma tragÃ©dia aconteceu e lhe tirou o direito de andar, e  certamente esse palÃ¡cio ele nÃ£o pode frequentar,   e lhe disso O rei, nÃ£o importa a condiÃ§Ã£o quero saber onde ele estÃ¡, se Ã© na casa de Maquir Ã© hora de o encontrar  e trazÃª -lo pra o PalÃ¡cio pois Ã© tempo de lhe honrar.  VÃ£o lÃ¡ e diga que chegou um novo tempo e que de endereÃ§o ele vai mudar, que o deserto acabou e Ã© hora de voltar pro seu lugar   VÃ£o lÃ¡ e diga que Ã© o fim de uma triste histÃ³ria e que uma nova histÃ³ria o rei lhe ajudarÃ¡ a escrever e chegando a carruagem real Lodebar sem entender se assustou, Ã© que o Rei mandei buscar quem nÃ£o tinha valor   De repente o esquecido Ã© lembrado, de repente o humilhado Ã© exaltado, de repente quem passou pelo deserto Ã© apresentado Deus transforma a desonra em grande honra dÃ¡ assento na mesa do Rei, restitui tudo que foi perdido muito de repente   De repente o cÃ©u vai se abrir De repente Deus vai te  honrar  De repente Deus vai te tirar de Lodebar Eu jÃ¡ vejo Deus te conduzindo pra o lugar que vai te colocar, operando teu Deus ninguÃ©m impedirÃ¡  Vai ser de repente (bis)</t>
  </si>
  <si>
    <t>l79sMtUH8fQ</t>
  </si>
  <si>
    <t>Deus NÃ£o Decepciona-  Cinthya Farias (Cover-Dalete Hungria)</t>
  </si>
  <si>
    <t>2020-08-28T11:32:09Z</t>
  </si>
  <si>
    <t>Deus nunca te disse que seria fÃ¡cil que a vida nÃ£o teria obstÃ¡culos que o choro a noite vocÃª teria mas pela manhÃ£ viria a alegria  serÃ¡ que esqueceu daquelas promessas que Ele te fez onde colocar as planta dos seus pÃ©s Eu abenÃ§oarei nÃ£o deixe uma luta interromper aquilo que Deus vai fazer Deus estÃ¡ agindo hoje por vocÃª mesmo sem vocÃª ver  Deus nÃ£o decepciona ninguÃ©m Deus nunca abandonou vocÃª Ele sabe o que estÃ¡ fazendo por mais que nÃ£o consigas ver  Deus nÃ£o decepciona ninguÃ©m Deus nunca abandonou vocÃª confia no Senhor e vera as coisas que Ele vai fazer por vocÃª  Pois tudo tem o seu tempo sua hora vai chegar a promessa do Senhor nÃ£o vai falhar pois tudo tem o seu tempo sua hora vai chegar a promessa do Senhor nÃ£o falharÃ¡, nÃ£o falharÃ¡</t>
  </si>
  <si>
    <t>d_KZilZ5j9o</t>
  </si>
  <si>
    <t>Descanso Em TÃ­ (Ore Um Pouco Mais) Fernanda Souza(Cover-Dalete Hungria)</t>
  </si>
  <si>
    <t>2020-08-26T11:30:16Z</t>
  </si>
  <si>
    <t>Letra:  Se eu orar, e acreditar Sei que o Senhor meu Deus me atenderÃ¡ Se eu orar, e esperar Sei que o meu milagre vai me encontrar Eu nÃ£o correrei atrÃ¡s de bÃªnÃ§Ã£os, Sei que elas vÃ£o me alcanÃ§ar.  Eu sei que enquanto o Senhor trabalha, O que eu devo fazer Ã© descansar Pai eu descanso em Ti, Pai eu descanso em Ti Quando o mal se levanta e quer me parar, Eu deixo tudo, tudo no teu altar...  ...E descanso em Ti, Pai eu descanso em Ti Quando eu oro entÃ£o, sei que o meu coraÃ§Ã£o TerÃ¡ a paz que o Senhor pode dar EntÃ£o cantarei...  Quando tudo perante o Senhor estiver, e todo o teu ser Ele controlar SÃ³ entÃ£o hÃ¡s de ver, que o Senhor tem poder Quando tudo deixares no altar ...  Se estÃ¡ difÃ­cil nÃ£o desista, ore um pouco mais Se a vitÃ³ria estÃ¡ distante, o segredo Ã© orar mais Se a porta estÃ¡ fechada a chave Ã© a oraÃ§Ã£o NÃ£o desista, ore um pouco mais e viva tudo o que o teu Deus preparou pra vocÃª...  Pai eu descanso em Ti; entrego, confio em ti Quando o mal se levanta e quer me parar, eu deixo tudo, tudo no teu altar E descanso em Ti, Pai eu descanso em Ti Quando eu oro entÃ£o, sei que o meu coraÃ§Ã£o terÃ¡ paz que o Senhor pode dar EntÃ£o cantarei... ... Pai eu descanso em Ti... Descanso em Ti.</t>
  </si>
  <si>
    <t>nT1gWIyCD4k</t>
  </si>
  <si>
    <t>Lindo Presente- Elaine Martins (Cover-Dalete Hungria)</t>
  </si>
  <si>
    <t>2020-08-24T14:44:10Z</t>
  </si>
  <si>
    <t>ChÃ¡ de Fraldas Surpresa do RavÃ­ðŸ˜  Essa  CanÃ§Ã£o Ã© completa, Fala com quem Vai Ser MÃ£e, com quem Ã­a ser MÃ£e e perdeu o BebÃª,  Fala Com quem Sonha em ser MÃ£e.. Ela Ã© completa de tudo um pouco, amo essa canÃ§Ã£oâ¤â¤.   #ChÃ¡deFraldasdoRavÃ­ #TalitaVAIserMÃ£eðŸ˜ #BebÃªTÃ¡Chegando #VemBebÃª #FilhoÃ©BenÃ§Ã£o @tmeeendes  Letra:  Quem chora, colhe fÃ© Quem planta em meio a dor Corre o risco de gerar Os lindos sonhos do Senhor  Quem planta em meio a perda Quem sorri por mais difÃ­cil que esteja EstÃ¡ se preparando Pra uma grande colheita  Deus estÃ¡ lhe ensinando E lhe fortalecendo Por mais que vocÃª nÃ£o esteja entendendo O seu milagre esta acontecendo  Depois disso tem novidade de Deus pra vocÃª Aconteceu comigo, eu posso dizer O meu deserto esta florescendo E o seu tambÃ©m vai florescer...  Estou sonhando, estou cantando Estou sorrindo, comemorando Estou sentindo o coraÃ§Ã£o pulsando O meu milagre jÃ¡ chegou  Estou mais forte, mais resistente A perda ensina, a gente aprende A ser de Deus, mais dependente VocÃª vai segurar o seu lindo presente  NÃ£o desista de gerar (NÃ£o desista) NÃ£o desista de chorar (NÃ£o desista) O seu milagre Ã© tÃ£o grande A sua histÃ³ria vai mudar (A sua histÃ³ria vai mudar)  NÃ£o desista de sorrir (NÃ£o desista de sorrir) NÃ£o desista de tentar (NÃ£o desista de tentar) Os momentos tristes para trÃ¡s vÃ£o ficar O seu sonho vai se realizar  Estou sonhando, estou cantando Estou sorrindo, comemorando Estou sentindo o coraÃ§Ã£o pulsando O meu milagre jÃ¡ chegou...  Estou mais forte, mais resistente A perda ensina, a gente aprende A ser de Deus, mais dependente VocÃª vai segurar o seu lindo presente  Estou sorrindo, comemorando Estou sentindo o coraÃ§Ã£o pulsando O meu milagre jÃ¡ chegou  Estou mais forte, mais resistente A perda ensina a gente aprende A ser de Deus, mais dependente VocÃª vai segurar o seu lindo presente  NÃ£o desista de sonhar (NÃ£o desista de sonhar) Lindo presente</t>
  </si>
  <si>
    <t>FmLigEghYqI</t>
  </si>
  <si>
    <t>O CÃ©u Em AÃ§Ã£o- EliÃ£ Oliveira (Cover-Dalete Hungria)</t>
  </si>
  <si>
    <t>2020-08-22T16:37:20Z</t>
  </si>
  <si>
    <t>Letra:  Ela vem de RamÃ¡, adorar em SilÃ³ E quando chega aqui fica chorando Eu nÃ£o sei o que Ã©, todo ano Ã© assim Eu sempre vejo ela se lamentando Vou me aproximar vou tentar escutar O que lhe deixa tÃ£o amargurada Ela chora demais coraÃ§Ã£o nÃ£o tem Paz AtÃ© parece estar desesperada  Ei mulher, por quanto tempo estÃ¡s embriagada? Da tua boca nÃ£o ouÃ§o palavras Ficas chorando e sÃ³ sussurrando  Meu Senhor, eu sou uma mulher atribulada NÃ£o bebi vinho estou angustiada Logo entendi e entÃ£o lhe falei  Vai em paz, que Deus estÃ¡ ouvindo EstÃ¡ entendendo essa tua dor Vai em paz e o Deus de Israel conceda resposta desse teu clamor Vai em paz, mesmo em gemido o Senhor escuta o teu coraÃ§Ã£o Que o Deus de Israel te abenÃ§oe mulher E conceda hoje a tua petiÃ§Ã£o  E quando Deus responde o milagre acontece Ele dÃ¡ uma ordem e tudo lhe obedece E aquela que era estÃ©ril comeÃ§a a gerar E quem a viu chorando vai ver ela cantar Quando Deus entra em cena o arco Ã© quebrado E quem foi humilhado Ele vai exaltar Deus realiza sonhos porque Ã© poderoso Ã© o Deus de JÃ¡  Chore mais, busque mais, interceda mais O CÃ©u estÃ¡ entrando em aÃ§Ã£o Ore mais, jejue mais, se quebrante mais O CÃ©u estÃ¡ entrando em aÃ§Ã£o PeÃ§a mais, lute mais, se derrame mais O CÃ©u estÃ¡ entrando em aÃ§Ã£o Vai gerar, vai crescer, vai viver Pela fÃ© jÃ¡ tenha seu milagre em suas mÃ£os  Ã‰ alguÃ©m criticando e vocÃª orando Ã‰ alguÃ©m provocando e vocÃª orando Ã‰ AlguÃ©m desprezando e vocÃª orando Ã‰ alguÃ©m te acusando e vocÃª orando Ã‰ Deus te defendendo e vocÃª cantando Deus te justificando e vocÃª adorando Deus te abenÃ§oando, vocÃª agradecendo Vale a pena esperar por esse Deus tremendo  Chore, busque, interceda mais O CÃ©u estÃ¡ entrando em aÃ§Ã£o Ore, rogue, se quebrante mais O CÃ©u estÃ¡ entrando em aÃ§Ã£o PeÃ§a mais, lute mais, se derrame mais O CÃ©u estÃ¡ entrando em aÃ§Ã£o Vai gerar, vai crescer, vai viver Pela fÃ© jÃ¡ tenha seu milagre em suas mÃ£os  Vai gerar, vai crescer, vai viver, pela fÃ© JÃ¡ tenha seu milagre em suas mÃ£os  O CÃ©u estÃ¡ em AÃ§Ã£o</t>
  </si>
  <si>
    <t>qQRShIGKRWI</t>
  </si>
  <si>
    <t>Calma -Wilson Silva (Cover-Dalete Hungria)</t>
  </si>
  <si>
    <t>2020-08-20T11:31:04Z</t>
  </si>
  <si>
    <t>Letra:  Ei Vento que sopra esse mar te acalma  Ei Mar que balanÃ§a este barco te acalma  Ei Barco que estÃ¡ sobre as ondas, te acalma,   Ei homens que estÃ£o sobre o barco Calma, Calma  Calma que eu paro o vento  calma que eu acalmo o mar Calma que eu seguro o barco nas ondas,  Calma eu vou te ajudar (bis)  O vento Ã© meu O mar Ã© meu O barco Ã© meu e vc Ã© meu. (Bis)  Calma, Calma, Calma, O teu barco nÃ£o vai naufragar Ei filho Calma, Calma que eu vou te ajudar.  O teu barco nÃ£o vai naugragar Meu Filho tenha Calma Calma Ei Filho Calma</t>
  </si>
  <si>
    <t>vbFMxQlpGhE</t>
  </si>
  <si>
    <t>Projeto de Deus- Misaias Oliveira (Cover-Dalete Hungria)</t>
  </si>
  <si>
    <t>2020-08-18T11:31:45Z</t>
  </si>
  <si>
    <t>Letra:  O caminho nÃ£o vai ser de flores Algumas pedras vocÃª pode encontrar ou atÃ© TropeÃ§ar Vai doer, vai machucar, mas vocÃª precisarÃ¡ Passar! AfliÃ§Ãµes e lutas sempre vem Mas, tem bom Ã¢nimo porque Jesus passou TambÃ©m E ele venceu e nos fez saber Que tudo Ã© possÃ­vel quando a gente crÃª! Jogue fora o medo e volte a acreditar Deus nÃ£o te abandonou Errou pensando que sua histÃ³ria ia acabar Assim Dizendo para o mundo que esse Ã© o seu fim usando palavras ContrÃ¡rias afligindo a sua Alma Assim falou Deus esqueceu de mim Levante a sua cabeÃ§a que eu vou te dizer Deus sempre tem uma resposta pra vocÃª Prossiga ao alvo cantando clamando E perseverando porque esperar tambÃ©m Ã© Projeto de Deus  Deus VocÃª nÃ£o vai morrer nesse deserto Deus estÃ¡ sempre por perto Porque esperar tambÃ©m Ã© projeto de Deus</t>
  </si>
  <si>
    <t>5Fzp5En2sfI</t>
  </si>
  <si>
    <t>NÃ£o Morreu-Adriana Moura (Cover-Dalete Hungria)</t>
  </si>
  <si>
    <t>2020-08-16T13:34:58Z</t>
  </si>
  <si>
    <t>Letra:  Como vocÃª estÃ¡? O que aconteceu? Teu sorriso nÃ£o Ã© mais o mesmo, jÃ¡ nÃ£o hÃ¡ brilho no olhar teu Parece que o vento soprou, os teus sonhos levou JÃ¡ se perguntou onde estÃ¡ Deus Ã© falou que aquele que era vocÃª morreu Mas Deus Ã© a Ãºnica saÃ­da, a esperanÃ§a para vida NÃ£o foi o peso da cruz, nem a ausÃªncia de Jesus Ã‰ preciso entender e consequÃªncia Ã© resultado de sua decisÃ£o NÃ£o importa se vocÃª estÃ¡ caÃ­do, Deus hoje quer te levantar do chÃ£o  Porque nÃ£o morreu esse vontade de louvar NÃ£o morreu essa vontade de pregar NÃ£o morreu Ã  vontade de ir ao culto levantar as mÃ£os e adorar Cortaram o cabelo de SansÃ£o, mas o seu cabelo voltou a crescer HÃ¡ esperanÃ§a para aquela Ã¡rvore que mesmo cortada, voltarÃ¡ a florescer A GlÃ³ria da segunda casa serÃ¡ maior do que a da primeira Se vocÃª era forte antes a partir de hoje Deus te dÃ¡ mais resistÃªncia Porque nÃ£o morreu a promessa de ser um vencedor Os sonhos que vocÃª sonhou VocÃª vai dizer eu e a minha casa servirmos ao Senhor NÃ£o morreu quem jÃ¡ pisou no altar nÃ£o pode esquecer Das oraÃ§Ãµes, consagraÃ§Ãµes, dos momentos que buscou a Deus NÃ£o morreu, volta pra o teu Deus!</t>
  </si>
  <si>
    <t>MD4lOokJD8w</t>
  </si>
  <si>
    <t>Escudo Forte - Shirley Carvalhaes (Cover-Dalete Hungria)</t>
  </si>
  <si>
    <t>2020-08-14T11:30:15Z</t>
  </si>
  <si>
    <t>Deixa o Senhor Agirâ¤  Letra:  Nunca diga nÃ£o, vocÃª vai conseguir Se o inimigo se levanta vai ser pra cair Deus nÃ£o te esqueceu e nunca te deixou Insista confiante, espere no Senhor HÃ¡ uma dor que nÃ£o tem cura HÃ¡ um coraÃ§Ã£o ferido Que nÃ£o sabe o que Ã© ser feliz Mas existe uma saÃ­da Hoje Deus vai dar um jeito E vai mudar a sua vida  Deixa o Senhor agir, deixa o Senhor lutar por ti VocÃª nÃ£o vai ser vencido, o seu Deus estÃ¡ contigo Deixa o Senhor agir  Ele Ã© o escudo forte o Deus que nÃ£o falha E se for preciso entra na fornalha para te proteger Ele Ã© Deus poderoso e sempre estÃ¡ presente Ele estÃ¡ contigo, e vai na sua frente</t>
  </si>
  <si>
    <t>bl9F_yf9dK0</t>
  </si>
  <si>
    <t>Meu Tempo Chegou- CanÃ§Ã£o e Louvor(Cover-Dalete Hungria)</t>
  </si>
  <si>
    <t>2020-08-12T11:39:30Z</t>
  </si>
  <si>
    <t>Letra:  Um casamento foi marcado e Jesus tambÃ©m foi convidado Pra ir a essa festa Ele foi chamado Quando chegou o dia Ele compareceu A noiva sorridente, pois aquele era o dia por ela esperado Os dois nunca esperam que algo dÃª errado Mas no meio da festa algo aconteceu  O vinho que era servido como uma tradiÃ§Ã£o aos convidados Avisaram ao noivo que tinha acabado Desesperado agora, nÃ£o sabe o que fazer Pede pra fulano ver se tem pra emprestar Vai lÃ¡ no vizinho ver se ele tem pra dar Mas festa sem vinho desse jeito nÃ£o pode ficar A mÃ£e de Jesus pra ele falou, e o caso a Ele, ela informou Jesus a responde o meu tempo ainda nÃ£o chegou  E quando o tempo chega as talhas de Ã¡gua tem que ser enchidas E num piscar olhos Jesus nÃ£o exita em fazer o milagre da transformaÃ§Ã£o E aqui nesta festa se o vinho da alegria da tua vida acabou Ele ouviu quando vocÃª o implorou E Ele te responde: 'O meu tempo chegou'  O Meu tempo chegou, chegou pra te curar O Meu tempo chegou, chegou pra te exaltar O Meu tempo chegou, chegou pra transformar O Meu tempo chegou, chegou pra levantar O Meu tempo chegou, chegou pra te erguer O Meu tempo chegou, chegou pra valer O Meu tempo chegou, chegou para fazer vocÃª vencer  Estou presente na festa e nÃ£o deixo faltar nada Se Ã© fogo, eu tenho fogo, se Ã© brasa, tenho brasa Multiplico do nada, mas nÃ£o deixo faltando Pois meu tempo chegou e jÃ¡ estou multiplicando  Multiplicando risos, multiplicando a graÃ§a Multiplicando vinho, multiplicando a brasa Dando um fim nessa prova e te dando vitÃ³ria Multiplicando a vida e te dando uma nova histÃ³ria  De uma coisa eu te garanto, faltar nÃ£o vai faltar Na festa eu estou, multiplico do nada Mais alegria eu te dou, de novo te repito O Meu tempo chegou  Estou multiplicando risos, multiplicando a graÃ§a Multiplicando vinho, multiplicando a brasa Dando um fim nessa prova e te dando vitÃ³ria Multiplicando a vida e te dando uma nova histÃ³ria  De uma coisa eu te garanto, faltar nÃ£o vai faltar Na festa eu estou, multiplico do nada Mais alegria eu te dou, de novo te repito O meu tempo chegou, chegou, chegou</t>
  </si>
  <si>
    <t>6pixji-gIXw</t>
  </si>
  <si>
    <t>De Volta Para O Altar- Luanna e Francisco (Cover-Dalete Hungria)</t>
  </si>
  <si>
    <t>2020-08-10T11:35:44Z</t>
  </si>
  <si>
    <t>Letra:  Alma cansada, coraÃ§Ã£o bate forte no peito Minha fÃ© diz ore um pouco mais A razÃ£o diz que nÃ£o tem mais jeito Os amigos que eu tenho onde estÃ£o E chorando fico a me questionar No meu quarto Ã© sÃ³ eu o violÃ£o E as lÃ¡grimas meu rosto a banhar  Quanto mais eu oro tudo Ã© silÃªncio Mesmo assim Senhor eu nÃ£o vou recuar Pois eu creio que viras ao meu encontro Deus nÃ£o deixe essa prova me matar  Quebra esse silÃªncio, vem ao meu encontro Perdoa meus erros pois sou imperfeito Eu quero ouvir de novo a Tua voz e contar os meus segredos  Se for necessÃ¡rio eu nascer de novo Pode me quebra e refaz do teu gosto Tua presenÃ§a Ã© tudo que eu almejo pois nÃ£o quero ser o mesmo!  Senhor pra ouvir a Tua voz eu me prosto de joelhos  Quem te disse que nÃ£o estou escutando No silÃªncio filho nÃ£o te abandonei Todo tempo eu estava te olhando NÃ£o morresse filho porque nÃ£o deixei Eu permito a prova com finalidade E a tua filho eu vou revelar Eu nÃ£o era mais tua prioridade EntÃ£o me calei pra vocÃª me chamar  No silÃªncio eu trabalho, no silÃªncio te escuto No silÃªncio te ensino te pondo de volta ao rumo Isso nÃ£o Ã© abandono, muito menos desprezo SÃ³ estou te ensinando a rever os teus conceitos O silÃªncio Ã© necessÃ¡rio e o deserto tambÃ©m Te provei porque te amo faÃ§o tudo pra o teu bem Filho as vezes Ã© preciso minha voz silenciar SÃ³ sentindo minha falta eu te trago de volta pro altar  Senhor eu nÃ£o entendia, mas agora eu entendo Filho disso eu jÃ¡ sabia, sei que dÃ³i o meu silÃªncio Pai perdoa os meus erros Filho estas perdoado, chega de se lamentar e recebe meu abraÃ§o Pai eu sei que nÃ£o mereÃ§o, tanto amor e cuidado Pois sou frÃ¡gil incapaz, ser humano limitado JÃ¡ nÃ£o quero ser o mesmo, Pai eu te amo de mais! EntÃ£o fica filho na minha presenÃ§a e nÃ£o saia nunca mais.</t>
  </si>
  <si>
    <t>yD9ZfKdvv4U</t>
  </si>
  <si>
    <t>AlÃ©m do Que Sonhei- Luana Rodrigues (Cover-Dalete Hungria)</t>
  </si>
  <si>
    <t>2020-08-08T14:44:20Z</t>
  </si>
  <si>
    <t>Deus fez alÃ©m do que sonhei ðŸ˜­ðŸ˜­â¤ðŸŽ¶ðŸŽ¶ðŸŽµ  Letra:  Deus tem feito coisas grandes na minha vida Deus tem feito coisas grandes para mim E olhando para trÃ¡s eu me pergunto Como Ã© meu Deus que eu cheguei aqui? Eu vivia sem nenhuma esperanÃ§a Cabisbaixo parecia o meu fim Mas pegaste minhas mÃ£os dizendo: Filho Vem comigo pra viver os projetos que eu preparei pra ti  E entÃ£o vi as mÃ£os do Senhor Fazendo o impossÃ­vel acontecer em meu favor E ao ver tudo isso eu chorei Estou vivendo alÃ©m de tudo aquilo que eu sonhei  AlÃ©m do que eu sonhei, meu Deus realizou Estou vivendo hoje tudo o que Ele me falou E quem me ver assim pode atÃ© me criticar Mas nÃ£o sabe o que passei para atÃ© aqui chegar  AlÃ©m do que eu sonhei, simplesmente inexplicÃ¡vel Minha histÃ³ria de milagres, vivo pra adorar a Deus Ã€s vezes nÃ£o acredito, tudo parece um sonho Em Deus vou sempre sonhar, porque sÃ³ Ele pode Fazer alÃ©m do que sonhei  Sonhei, meu Deus realizou Nos mÃ­nimos detalhes de mim Ele cuidou Sonhei, e hoje eu posso dizer Como JosÃ© sonhou, sonhe tambÃ©m Porque Deus pode fazer.</t>
  </si>
  <si>
    <t>zqGa7uPFpyI</t>
  </si>
  <si>
    <t>PLAYBACK DO CLIPE OFICIAL /EU VOU PASSAR NA TERRA /Dalete Hungria</t>
  </si>
  <si>
    <t>2020-08-06T15:27:12Z</t>
  </si>
  <si>
    <t>MÃºsica disponÃ­vel em todas as plataformas digitais em e em vÃ­deo playback no Canal Youtube Dalete Hungria  VÃDEO CLIPE OFICIAL NO LINK: https://youtu.be/ZoY0MZDYXoY  Cantora: Dalete Hungria MÃºsica: Eu Vou Passar Na Terra ComposiÃ§Ã£o: Dalete Hungria ProduÃ§Ã£o Musical: Maestro Tiago Oliveira Gravado nos Studios Center Line Music (Sorocaba-SP) ProduÃ§Ã£o Vocal (Backing Vocal): Hedy Barbosa Vocal: Hedy Barbosa, Paloma Possi e Paulo Zuckini ProduÃ§Ã£o e DireÃ§Ã£o de voz: Hedy Barbosa DireÃ§Ã£o Geral e ProduÃ§Ã£o ArtÃ­stica: Josias Bless ProduÃ§Ã£o Executiva / Selo: KanÃ¡ Music (CapÃ£o Bonito-SP)  CONTATOS COM A PRODUTORA KANÃ MUSIC â–º WhatsaAp: https://wa.me/5515991071544 â–º INSTAGRAM: https://www.instagram.com/kanamusicoficial â–º FACE: https://web.facebook.com/KanaMusicOficial â–ºCANAL YOUTUBE:  https://www.youtube.com/c/Kan%C3%A1MusicOficial/  CONTATOS COM O CANTORA: â–º WhatsaAp: â–º INSTAGRAM: https://www.instagram.com/dalete_hungria â–ºCANAL YOUTUBE: https://www.youtube.com/channel/UCoRfCae7Veh6cd-OZ24UXJQ  â–ºLETRA:  DECLAMAÃ‡ÃƒO: ISAÃAS CAPÃTULO 26 VERSÃCULOS 20 E 21; ASSIM DIZ O SENHOR; VEM POVO MEU! ENTRA NAS TUAS CÃ‚MARAS, FECHEM AS TUAS PORTAS SOBRE TI, ESCONDE-TE SÃ“ POR UM MOMENTO, ATÃ‰ QUE PASSE A INDIGNAÃ‡ÃƒO, POIS EIS QUE O SENHOR ESTÃ SAINDO DO SEU LUGAR, PARA CASTIGAR OS MORADORES DA TERRA POR CAUSA DAS TUAS INIQUIDADES   Vem Meu Povo, entra nas tuas casas,  fecham as tuas portas porque Eu vou passar na terra. Estou me levantando do meu trono saindo do meu lugar,  para passar na terra.   A iniquidade desse povo chegou atÃ© a mim,  NÃ£o aguento mais ouvir afrontas e ficar aqui,   Vou passar em todos os lugares e vou visitar,  Mas aquele que me teme e me serve Eu vou guardar. Oh oh oooh!   E se por ventura alguns dos meus vierem a morrer,  NÃ£o se preocupe aqui na GlÃ³ria eu vou receber,  Abre os teus ouvidos escute bem o que Eu vou lhe dizer:  A terra verÃ¡ o tamanho do meu poder!   Eu vou passar nas ruas, nos paÃ­ses, nas cidades Porque as tuas iniquidades tÃªm chegado atÃ© as minhas narinas,  e tem cheirado mal.  Eu  Vou passar nas igrejas, nos shoppings, nos lares, Mas aquele que me serve de verdade protegido por mim serÃ¡.   DECLAMAÃ‡ÃƒO:  2Âª CRÃ”NICAS 7:14; E SE O MEU POVO, QUE SE CHAMA PELO MEU NOME, SE HUMILHAR, E ORAR, E BUSCAR A MINHA FACE E SE CONVERTER DOS SEUS MAUS CAMINHOS, ENTÃƒO EU OS OUVIREI DOS CÃ‰US, PERDOAREI OS SEUS PECADOS, E SARAREI A SUA TERRA.   A iniquidade desse povo chegou atÃ© a mim,  NÃ£o aguento mais ouvir afrontas e ficar aqui,   Vou passar em todos os lugares e vou visitar,  Mas aquele que me teme e me serve Eu vou guardar! Eu vou guardar!   E se por ventura alguns dos meus vierem a morrer,  NÃ£o se preocupe aqui na GlÃ³ria eu vou receber,  Abre os teus ouvidos escute bem o que Eu vou lhe dizer:  A terra verÃ¡ o tamanho do meu poder!   Eu vou passar nas ruas, nos paÃ­ses, nas cidades Porque as tuas iniquidades tÃªm chegado atÃ© as minhas narinas,  e tem cheirado mal.  Eu passar nas igrejas, nos shoppings, nos lares, Mas aquele que me serve de verdade protegido por mim serÃ¡.  ... Mas aquele que me serve de verdade protegido por mim serÃ¡... ... Mas aquele que me serve de verdade protegido por mim serÃ¡.  (ComposiÃ§Ã£o: Dalete Hungria)   #EuVouPassarNaTerra #DaleteHungria #KanÃ¡Music</t>
  </si>
  <si>
    <t>MoFGxyrhiR8</t>
  </si>
  <si>
    <t>(TEASER)Assista Agora Completo Esse VÃ­deo no Canal da KanÃ¡ Music Oficial</t>
  </si>
  <si>
    <t>2020-08-06T15:01:32Z</t>
  </si>
  <si>
    <t>JÃ ESTÃ NO AR O VÃDEO CLIPE OFICIAL DO HINO 'EU VOU PASSAR NA TERRA' NO LINK: https://youtu.be/ZoY0MZDYXoY  TÃ FORTE DEMAIS MEU POVO ðŸ”¥ðŸ”¥ðŸ”¥, QUERO AGRADECER MAIS UM VEZ AO MEU GRANDE DEUS POR TUDO QUE TEM FEITO NA MINHA VIDA, A TODA MINHA FAMÃLIA, MEU  ESPOSO MARAVILHOSO QUE SEMPRE LUTA PARA REALIZAR MEUS SONHOS, A MINHA MÃƒE MARAVILHOSA QUE SEMPRE ORA POR MIM E TA SEMPRE NA TORCIDA PRO MELHOR DE DEUS ACONTECER NA MINHA VIDAâ¤ðŸ˜­â¤ E A KANÃ MUSIC QUE AGORA SOMOS UMA FAMÃLIA LINDA PROJETADA POR  DEUS.  CORRAM LÃ E ASSISTAM NO CANAL KANÃ MUSIC OFICIAL  VÃDEO PLAYBACK E LETRA NO LINK:    VOZ E PB DISPONÃVEIS EM TODAS AS PLATAFORMAS DIGITAIS  Cantora: Dalete Hungria MÃºsica: Eu Vou Passar Na Terra ComposiÃ§Ã£o: Dalete Hungria ProduÃ§Ã£o Musical: Maestro Tiago Oliveira Gravado nos Studios Center Line Music (Sorocaba-SP) ProduÃ§Ã£o Vocal (Backing Vocal): Hedy Barbosa Vocal: Hedy Barbosa, Paloma Possi e Paulo Zuckini ProduÃ§Ã£o e DireÃ§Ã£o de voz: Hedy Barbosa DireÃ§Ã£o Geral e ProduÃ§Ã£o ArtÃ­stica: Josias Bless ProduÃ§Ã£o Executiva / Selo: KanÃ¡ Music (CapÃ£o Bonito-SP) Diretor de Clipe: Caio Fernandes TÃ©cnica/Drone/Suporte: Leonardo Possolini Roteiro: Josias Bless e Caio Fernandes ConteÃºdo Digital/Design: ArtDesigner / Queezer DistribuiÃ§Ã£o: Sonata Digital  CONTATOS COM A PRODUTORA KANÃ MUSIC â–º WhatsaAp: https://wa.me/5515991071544 â–º INSTAGRAM: https://www.instagram.com/kanamusicoficial â–º FACE: https://web.facebook.com/KanaMusicOficial â–ºCANAL YOUTUBE:  https://www.youtube.com/c/Kan%C3%A1MusicOficial/  CONTATOS COM O CANTORA: â–º WhatsaAp: â–º INSTAGRAM: https://www.instagram.com/dalete_hungria â–ºCANAL YOUTUBE: https://www.youtube.com/channel/UCoRfCae7Veh6cd-OZ24UXJQ   #EuVouPassarNaTerra #DaleteHungria #KanÃ¡Music</t>
  </si>
  <si>
    <t>e8UAim3QNX8</t>
  </si>
  <si>
    <t>BASTIDORES DO CLIPE EU VOU PASSAR TERRAðŸŽ¬â¤ðŸŽžðŸŽ¶ E MAIS ðŸ˜±â¤...(*gravei tudo*)</t>
  </si>
  <si>
    <t>2020-08-02T14:05:41Z</t>
  </si>
  <si>
    <t>Minha eterna gratidÃ£o ao meu GRANDE DEUS, Ele fez muito alÃ©m do que Eu imaginei, meu choro Ã© sÃ³ de alegria e gratidÃ£o a Deus por esse tempo.  Eu louvo a Ele pela ExistÃªncia de Josias Bless, sei que ele nÃ£o alegrou somente o meu coraÃ§Ã£oâ¤,  mas alegrou tambÃ©m o coraÃ§Ã£o de Deusâ¤ e me deu esse belo presente no mÃªs do meu AniversÃ¡rio. Que as bÃªnÃ§Ã£os do Senhor sigam os seus passos Josias. Muito Obrigada mesmoðŸ˜­ðŸ˜­.  Eu Louvo a Deus pela vida do Maestro Tiago Oliveira , Hedy Barbosa e Caio Fernandes , vocÃªs sÃ£o instrumentos nas mÃ£os de Deus para contribuir na realizaÃ§Ã£o de grandes sonhos.  Obrigada meu JESUS, eu nÃ£o mereÃ§o mais o Senhor Ã© FIEL, MUITO FIEL.â¤â¤â¤â¤â¤ðŸ˜­ðŸ˜­ðŸ˜­ðŸ˜­ðŸ˜­.</t>
  </si>
  <si>
    <t>c9uBf67f2lI</t>
  </si>
  <si>
    <t>O CÃ©u EstÃ¡ Me Sustentando- Sarah Farias (Cover-Dalete Hungria)</t>
  </si>
  <si>
    <t>2020-08-01T15:42:03Z</t>
  </si>
  <si>
    <t>Letra:  Quando esse furacÃ£o passar O que serÃ¡ que vai sobrar de mim? SerÃ¡ que volto a sorrir, se volto a cantar? O que serÃ¡ que vai ficar?  Quando este furacÃ£o passar Como serÃ¡ que vou reconstruir? O que a guerra me tomou O que o vento levou Como serÃ¡ que vai ficar? Se tudo se abalou e eu fiquei, tem um porquÃª Nem eu sei dizer como eu aqui cheguei  O cÃ©u estÃ¡ me sustentando O cÃ©u estÃ¡ me carregando AtÃ© aqui me ajudou o Senhor Em Suas mÃ£os, seguro eu estou A lÃ¢mpada nÃ£o apagou E o azeite nÃ£o acabou AtÃ© tudo isso passar O que me resta Ã© adorar, Ã© adorar  Se tudo se abalou e eu fiquei, tem um porquÃª Nem eu sei dizer como eu aqui cheguei  O cÃ©u estÃ¡ me sustentando O cÃ©u estÃ¡ me carregando AtÃ© aqui me ajudou o Senhor Em Suas mÃ£os, seguro eu estou  A lÃ¢mpada nÃ£o apagou E o azeite nÃ£o acabou AtÃ© tudo isso passar O que me resta Ã© adorar, Ã© adorar  Nos montes, nos vales Na tempestade Deus estÃ¡ Criando uma coisa nova Que Ã© impossÃ­vel de sondar  O que Deus vai fazer, nÃ£o sei O que vai acontecer, nÃ£o sei Sem entender os porquÃªs e os pra quÃªs Estou vivendo um dia de cada vez  O cÃ©u estÃ¡ me sustentando O cÃ©u estÃ¡ me carregando AtÃ© aqui me ajudou o Senhor Em Suas mÃ£os, seguro eu estou A lÃ¢mpada nÃ£o apagou E o azeite nÃ£o acabou AtÃ© tudo isso passar O que me resta Ã© adorar (Ã© adorar)  Quando tudo, tudo se abalou (adorar) Adorar Quando toda expectativa se quebrar (adorar) Adorar EbenÃ©zer, EbenÃ©zer (adorar) AtÃ© aqui me ajudou o Senhor O que me resta Ã© adorar, Ã© adorar</t>
  </si>
  <si>
    <t>mYKR4OKkZSU</t>
  </si>
  <si>
    <t>O PreÃ§o Foi de Sangue - Midian Lima (Cover-Dalete Hungria)</t>
  </si>
  <si>
    <t>2020-07-30T11:42:34Z</t>
  </si>
  <si>
    <t>Letra:  VISÃƒO GERAL  LETRAS  OUVIR  OUTRAS PESSOAS TAMBÃ‰M PESQUISARAM  Letras  Senhor, a tristeza vem me derrubar Mas o meu lugar nÃ£o Ã© lÃ¡ NÃ£o Ã© no fundo do poÃ§o Senhor, a angÃºstia vem me assolar Me dizer que eu nÃ£o sou ninguÃ©m Que o meu valor se foi  Mas o que o me definiu Foi teu sangue lÃ¡ na cruz Se entregou sem hesitar Sem se importar com a dor  Quando o medo, entÃ£o, vier Me dizer que Ã© o fim Eu me lembrarei Que o meu Redentor me ama  Onde o pecado abundou A tua graÃ§a superabundou E o preÃ§o foi de sangue E o preÃ§o foi de sangue Onde a morte habitou A tua vida trouxe luz em mim E o preÃ§o foi de sangue E o preÃ§o foi de sangue  Mas o que o me definiu Foi teu sangue lÃ¡ na cruz Se entregou sem hesitar Sem se importar com a dor  Quando o medo, entÃ£o, vier Me dizer que Ã© o fim Eu me lembrarei Que o meu Redentor me ama  Onde o pecado abundou A tua graÃ§a superabundou E o preÃ§o foi de sangue E o preÃ§o foi de sangue Onde a morte habitou A tua vida trouxe luz em mim E o preÃ§o foi de sangue E o preÃ§o foi de sangue  Onde o pecado abundou A tua graÃ§a superabundou E o preÃ§o foi de sangue E o preÃ§o foi de sangue Onde a morte habitou A tua vida trouxe luz em mim E o preÃ§o foi de sangue E o preÃ§o foi de sangue E o preÃ§o foi de sangue E o preÃ§o foi de sangue</t>
  </si>
  <si>
    <t>mHOyoHKXF9I</t>
  </si>
  <si>
    <t>NÃ£o Chores-Fabiano MendonÃ§a (Cover-Dalete Hungria)</t>
  </si>
  <si>
    <t>2020-07-29T11:38:18Z</t>
  </si>
  <si>
    <t>Letra:  TÃ¡ doendo eu sei Poucas pessoas suportariam O que vocÃª suportou Te digo atÃ© que Deus te consolou Por causa dele vocÃª nÃ£o parou  Ã‰ difÃ­cil demais Enfrentar a perda e seguir sem olhar para trÃ¡s Assim como a viÃºva de Naim Jesus te olha e te diz assim  NÃ£o chores, Ã© tempo de vocÃª cantar NÃ£o chores, o seu milagre vai chegar NÃ£o chores, Jesus estÃ¡ tocando E aquilo que estava morto, estÃ¡ se levantando  NÃ£o chores, o impossÃ­vel acontecerÃ¡ NÃ£o chores, nesse deserto Deus vai te honrar NÃ£o chores, Deus te visita agora E a partir de hoje a sua histÃ³ria SerÃ¡ uma histÃ³ria de VitÃ³ria</t>
  </si>
  <si>
    <t>tDpyt69xTT4</t>
  </si>
  <si>
    <t>Ele Vem- JÃºlia VitÃ³ria Feat. Aline Barros (Cover-Dalete Hungria)</t>
  </si>
  <si>
    <t>2020-07-28T11:34:54Z</t>
  </si>
  <si>
    <t>Letra   JÃ¡ posso ouvir os cÃ©us cantando A terra clama pela Sua vinda Minha alma anseia o nosso encontro Ele vem, Ele vem  Seus olhos sÃ£o como de fogo E os Seus cabelos brancos como a neve Eu O verei face a face Ele vem, Ele vem  Ele vem saltando sobre os montes Ele vem buscar a Sua noiva Ora vem, Senhor Jesus Ora vem, Senhor Jesus  Seus olhos sÃ£o como de fogo E os Seus cabelos brancos como a neve Eu O verei face a face Ele vem, Ele vem  Ele vem saltando sobre os montes Ele vem buscar a Sua noiva Ora vem, Senhor Jesus Ora vem, Senhor Jesus Ele vem saltando sobre os montes Ele vem com toda a Sua glÃ³ria Ora vem, Senhor Jesus Ora vem, Senhor Jesus  JerusalÃ©m! JerusalÃ©m! Cantai, Ã³ santa grei Hosana nas alturas Hosana, ao nosso Rei! JerusalÃ©m! JerusalÃ©m! Cantai, Ã³ santa grei Hosana nas alturas Hosana, ao nosso Rei!  Ele vem saltando sobre os montes Ele vem buscar a Sua noiva Ora vem, Senhor Jesus Ora vem, Senhor Jesus Ele vem saltando sobre os montes Ele vem com toda a Sua glÃ³ria Ora vem, Senhor Jesus Ora vem, Senhor Jesus</t>
  </si>
  <si>
    <t>6XwSuSq3rmE</t>
  </si>
  <si>
    <t>AGRADECIMENTO &amp;TESTEMUNHOâ¤ðŸ’žðŸ˜ŠðŸ™ŒðŸŽ¶ðŸŽ¼ðŸŽµ</t>
  </si>
  <si>
    <t>2020-07-26T13:50:55Z</t>
  </si>
  <si>
    <t>Pessoal, aqui no meu Canal do YouTube vocÃªs irÃ£o conhecer a todas as demais pessoas envolvidas, foi lindÃ­ssimo o que o Senhor Fez e eu sÃ³ posso agradecer ao Trino Deus, em breve mais fotos do ensaio do clipe fotografado por @orybueno_photography , esse linda que fez tudo com muito amor e Carinho.â¤â¤â¤â¤ acompanhe as fotos pelo meu insta:@daletehungria.</t>
  </si>
  <si>
    <t>Lg4jFfSSDxU</t>
  </si>
  <si>
    <t>AcÃºstico Novo Tempo - NÃ£o Desanimados (Cover-Dalete Hungria)</t>
  </si>
  <si>
    <t>2020-07-25T12:32:48Z</t>
  </si>
  <si>
    <t>Letra:  NÃ£o, ninguÃ©m conseguiu E nem conseguirÃ¡ NÃ£o cabe em mim, em dois ou trÃªs mundos Infinito e singular NÃ£o dÃ¡ pra aprisionar A palavra tem a forÃ§a que Em sua excelÃªncia e seguridade Ã€quele que a permitir  Cristo, nÃ£o consigo ver mais alÃ©m que isso Nego-me a ceder Sei que a Tua graÃ§a Ã© maior que eu Vida desmedida e ilimitada deu  Ãšh, Ãºh, Ãºh, Ãºh, Ãºh, Ãºh Ãšh, Ãºh, Ãºh, Ãºh, Ãºh, Ãºh  Eles pensaram que me fariam recuar A glÃ³ria Ã© pesada e a tribulaÃ§Ã£o Ã© leve e jÃ¡ vai passar Tudo o que acontece a mim farÃ¡ com que o meu Senhor Seja conhecido, mais vale Tua vida em mim do que a minha dor Cristo, nÃ£o consigo ver mais alÃ©m que isso Nego-me a ceder Sei que a Tua graÃ§a Ã© maior que eu Vida desmedida e ilimitada deu  Ãšh, Ãºh, Ãºh, Ãºh, Ãºh, Ãºh Ãšh, Ãºh, Ãºh, Ãºh, Ãºh, Ãºh  Ãšh, Ãºh, Ãºh, Ãºh, Ãºh, Ãºh Ãšh, Ãºh, Ãºh, Ãºh, Ãºh, Ãºh  Somos abatidos, mas nÃ£o destruÃ­dos Ainda hÃ¡ boa obra, eu sei Seu amor Ã© o primeiro e o Ãºltimo em tudo que farei Somos perseguidos, mas nÃ£o desamparados Glorio-me na Sua cruz EsperanÃ§a irrompe no sangue de Jesus (NÃ£o consigo ver)  Cristo, nÃ£o consigo ver mais alÃ©m que isso Nego-me a ceder Sei que a Tua graÃ§a Ã© maior que eu Vida desmedida e ilimitada deu Meu senhor, nÃ£o dava pra alguÃ©m prever O inocente morre pro culpado ter Vida verdadeira, infinito amor Ver a Tua face Ã© o maior favor  Ãšh, Ãºh, Ãºh, Ãºh, Ãºh, Ãºh Ãšh, Ãºh, Ãºh, Ãºh, Ãºh, Ãºh  Ãšh, Ãºh, Ãºh, Ãºh, Ãºh, Ãºh Ãšh, Ãºh, Ãºh, Ãºh, Ãºh, Ãºh</t>
  </si>
  <si>
    <t>9U9YQjf8cyA</t>
  </si>
  <si>
    <t>A Mesa- Damares (Cover-Dalete Hungria)</t>
  </si>
  <si>
    <t>2020-07-23T11:30:35Z</t>
  </si>
  <si>
    <t>Letra:  Numa mesa uma cadeira Um profeta um pouco de azeite Um reino para se reinando Quem serÃ¡, que vai sentar nessa cadeira Juntos com todos na mesa quando ele chamar Quem serÃ¡, que vai a sentar nessa cadeira Junto om todos na mesa pra comemorar O o o o o o O o o o o o Quem serÃ¡, que vai a sentar nessa cadeira Junto com todos na mesa pra comemorar  Ele nÃ£o estÃ¡ sentado em grandes palÃ¡cios Ele estÃ¡ noanonimato Rasgando ursos matando leÃ£os Ele vai impactar o mundo, ele Ã© diferente Ele Ã© de guerra ele Ã© insistente O seu nome vou anunciar  Rei tem palÃ¡cio tem reinado para reinar Eu encontrei ele no campo a apascentar Rei tem soldados armaduras pra lutar Mas com uma pedra e uma funda ele luta Pode ser vocÃª no anonimato, por todos esquecidos Mas por Deus vai ser lembrado Pode ser seu nome que ele vai anunciar Tu foste separado, escolhido pra reinar  Eu o encontrei, estava lÃ¡ no campo entre as ovelhas Com a harpa em suas mÃ£os a me adorar Eu o encontrei, o nome Ã© Davi Pode ser seu nome, de le vai anunciar  Achei a davi, achei a Davi Pode ser seu nome que ele vai chamar aqui Achei a davi, achei a Davi Pode ser seu nome que ele vai chamar aqui Achei a davi, achei a Davi Pode ser seu nome que ele vai chamar aqui Achei a davi, achei a Davi Pode ser seu nome que ele vai chamar aqui  Vou chamar pra honrar, vou chamar pra cumprir Vou chamar pra realizar, o que prometi SÃ³ vÃ£o sentar na mesa, depois que eu te ungir Senta aqui Davi, senta aqui Davi A mesa estÃ¡ posta, Samuel vai te ungir Senta aqui Davi, senta aqui Davi O mundo estÃ¡ te vendo, a promessa vai cumprir  Meu Deus vai te usar, meu Deus vai te levantar Ele te encontrou, tua histÃ³ria, Davi, o meu Deus mudou  Hey Senta aqui Davi, senta aqui Davi A mesa estÃ¡ posta, Samuel vai te ungir Senta aqui Davi, senta aqui Davi O mundo estÃ¡ te vendo, a promessa vai cumprir Senta aqui Davi, senta aqui Davi A mesa estÃ¡ posta, Samuel vai te ungir Senta aqui Davi, senta aqui Davi O mundo estÃ¡ te vendo, a promessa vai cumprir  Vai cumprir, tua histÃ³ria, Davi, o meu Deus mudou Pode se assentar nessa cadeira Junto com todos na mesa, pra comemorar</t>
  </si>
  <si>
    <t>kfX2Q3jKN-Y</t>
  </si>
  <si>
    <t>Quem Ã‰ VocÃª- Trazendo a Arca (Cover-Dalete Hungria)</t>
  </si>
  <si>
    <t>2020-07-22T11:30:04Z</t>
  </si>
  <si>
    <t>Letra:  Depois de pregar seu lindo sermÃ£o E de cantar a ultima canÃ§Ã£o Quando voce volta pra casa E ninguem mais que voce precisa impressionar Esta por perto  Quem Ã© vocÃª? Quando ninguem vÃª quem Ã© voce? SÃ³ voce mesmo pode responder Por tras da aparencia onde so deus vÃª Bem no seu intimo e sombrio Sufocado e trancado a sete chaves Maquiando o teu vazio Deus e o travesseiro sabe  Quem Ã© voce? Quando ninguem vÃª Quem Ã© voce? Quem Ã© voce?  Quem Ã© voce longe do altar? O que deus vai ver quando te sondar? Quem Ã© voce alem de um domingo Depois das luzes do discurso e da mascara Quem Ã© voce quando ninguem vÃª? Quem Ã© vocÃª?</t>
  </si>
  <si>
    <t>o9W5kvdikL4</t>
  </si>
  <si>
    <t>A GlÃ³ria Ã‰ Dele -Daniela Messias (Cover-Dalete Hungria)</t>
  </si>
  <si>
    <t>2020-07-20T11:48:44Z</t>
  </si>
  <si>
    <t>Letra:  Nao tenho nada, sou apenas pÃ³, um cego na estrada, esperando uma luz a me guiar, sou tÃ£o fraco tÃ£o pequeno depender de tÃ­  E como posso ainda eu bater no peito e dizer que sozinho consegui, se foi o prÃ³prio Jesus Cristo quem que falou q sem Mim, nada poderÃ¡s fazer.  Se eu conquistar, a Gloria Ã© Dele, se eu chegar, a GlÃ³ria Ã© Dele,  se eu erguer algum trofÃ©u, a GlÃ³rias Ã© Dele   Se eu vencer, a GlÃ³ria Ã© Dele, mas se porventura eu perder, Bendito seja o nome Dele, se eu sorrir, ou se eu chorar, a GlÃ³ria Ã© Dele.   A GlÃ³ria  Ã© Dele (4x) Pr sempre e sempre, amÃ©m.</t>
  </si>
  <si>
    <t>B8uaeBmi4Hc</t>
  </si>
  <si>
    <t>Plano Perfeitoâ¤ - Stella Laura (Cover-Dalete Hungria)</t>
  </si>
  <si>
    <t>2020-07-18T15:37:17Z</t>
  </si>
  <si>
    <t>Letra:  Dias turbulentos vocÃª enfrentou Um cenÃ¡rio repleto de dor Nuvens carregadas escondem o Sol E a esperanÃ§a se foi NÃ£o tem sido fÃ¡cil suportar o que vocÃª jÃ¡ suportou, Todo sofrimento Ã© passageiro sÃ³ confia no senhor, Ele tem coisas maiores pra te dar Olha pra Deus, nÃ£o tenhas medo Pra tudo ele tem um plano perfeito Viva em paz, nÃ£o perca a fÃ©, A seta do mau nÃ£o vai te abater, Deus tÃ¡ cuidado de vocÃª !  Mil caÃ­ram ao teu lado, dez mil a tua direita Mas vocÃª nÃ£o serÃ¡ atingido RefÃºgio e Fortaleza Ã© o senhor Seu porto seguro em tempo de dor Nem um mal te sucederÃ¡ nem Praga alguma a ti chegarÃ¡ Do seu lado tem anjos armados, Com a missÃ£o de proteger os salvos, VocÃª Ã© um privilÃ©giado entÃ£o ouÃ§a esse conselho  Olha para Deus, nÃ£o tenha medo Pra tudo ele tem um plano perfeito Viva em paz, nÃ£o perca a fÃ©, A seta do mau nÃ£o vai te abater Deus tÃ¡ cuidando de vocÃª.</t>
  </si>
  <si>
    <t>VOW-lw9SWho</t>
  </si>
  <si>
    <t>Armadura de AÃ§o- Lauriete (Cover-Dalete Hungria)</t>
  </si>
  <si>
    <t>2020-07-17T11:29:18Z</t>
  </si>
  <si>
    <t>Letra:  Quem te vÃª vestido pro combate Acha que vocÃª nÃ£o tem medo Que vocÃª nunca fracassa Sua armadura estÃ¡ perfeita Mas por dentro incertezas Tem fraquezas e cansaÃ§o  Quem da sua espada levantada NÃ£o repara que o seu Sorriso jÃ¡ nÃ£o Ã© o mesmo Que ainda sua lanÃ§ada afiada NÃ£o percebe a dor que estÃ¡ Armazenada no seu peito  Quem te aplaude lÃ¡ no palco NÃ£o te enxerga lÃ¡ no quarto Quando vocÃª estÃ¡ chorando Querem sempre resultados NÃ£o se importam com o soldado Nem percebem que existe Uma pessoa de carne Nessa armadura de aÃ§o  Soldados tambÃ©m choram Os fortes tambÃ©m fracassam Ã‰ possÃ­vel ser ferido quando se estÃ¡ em combate Se olhar sÃ³ pra armadura pode ver ela riscada Mas por baixo o soldado esta com a alma rasgada  Atingido em batalha, as vezes Ã© inevitÃ¡vel Mas deixado pra trÃ¡s, isso Ã© inaceitÃ¡vel  Pois Jesus pagou um preÃ§o por amor a criatura Porque o que tem valor Ã© a pessoa Que estÃ¡ por baixo da armadura Pois Jesus pagou um preÃ§o por amor a criatura Porque o que tem valor Ã© a pessoa Que estÃ¡ por baixo da armadura  VocÃª tem valor Soldado valoroso VocÃª tem valor</t>
  </si>
  <si>
    <t>7QSqLLOJA2U</t>
  </si>
  <si>
    <t>Vou Deixar Na Cruz- Eliane Ramos (Cover-Dalete Hungria)</t>
  </si>
  <si>
    <t>2020-07-16T11:34:12Z</t>
  </si>
  <si>
    <t>Letra:  Olho pra cruz, e vejo em ti ImensidÃ£o de amor Que me constrange, Que me constrange Se entregou em meu lugar Me deu direito a vida Morreu por me amar, Morreu por me amar  Eu vi os meus pecados perdoados pelo sangue de Jesus Ali eu fui curado, atraÃ­do, pela forÃ§a desse amor Eu jÃ¡ nÃ£o sou o mesmo desde quando Se entregou naquela cruz Se entregou naquela cruz  Todos os meus medos Todos os meus erros Vou deixar na cruz, Vou deixar na cruz  Tudo que me impede de ser como Tu queres Deus, Vou deixar na cruz, Vou deixar na cruz  Todos os meus sonhos Todos os meus planos, Eu jÃ¡ deixei na cruz Minhas vaidades Minhas prÃ³prias verdades Eu jÃ¡ deixei na cruz.</t>
  </si>
  <si>
    <t>nlojqapRFOc</t>
  </si>
  <si>
    <t>Aguenta FirmeðŸ˜­ðŸ˜ª-Kemilly Santos (Cover-Dalete Hungria) Esse Louvor Lindo Me Faz Chorarâ¤ðŸ˜­.</t>
  </si>
  <si>
    <t>2020-07-14T11:31:40Z</t>
  </si>
  <si>
    <t>Letra:  Tudo bem chorar, Ã© bom pra aliviar o peso da alma InevitÃ¡vel Ã© se cansar Quando o tempo insiste em querer parar Na pior fase da nossa caminhada  E vocÃª tenta fugir pra tentar esquecer Mas nÃ£o tÃ¡ dando pra viver Na incerteza de Deus nÃ£o te ver  Deus nÃ£o te abandona, nÃ£o desiste agora VocÃª vai conseguir, aguenta firme ai NÃ£o chegou a hora de parar, vocÃª precisa prosseguir Mesmo chorando por dentro, suporte esse momento Vai valer a pena o final VocÃª vai viver pra ver o sobrenatural Mas aguenta esse dia mal Vai dar tudo certo no final Chorar vai ser normal  VocÃª tenta fugir pra tentar esquecer Mas nÃ£o tÃ¡ dando pra viver Na incerteza de Deus nÃ£o te ver  Deus nÃ£o te abandona, nÃ£o desiste agora VocÃª vai conseguir, aguenta firme ai NÃ£o chegou a hora de parar, vocÃª precisa prosseguir Mesmo chorando por dentro, suporte esse momento Vai valer a pena o final VocÃª vai viver pra ver o sobrenatural Mas aguenta esse dia mal Vai dar tudo certo no final Chorar vai ser normal</t>
  </si>
  <si>
    <t>UMlBpQB6T6Q</t>
  </si>
  <si>
    <t>O Mestre EstÃ¡ Chegando AÃ­-Thalyta Silva Feat. Stella Laura (Cover- Dalete Hungria)</t>
  </si>
  <si>
    <t>2020-07-13T11:34:22Z</t>
  </si>
  <si>
    <t>Letra:  Eu sei que Ã© difÃ­cil acreditar quando o vento Ã© contrÃ¡rio Quando tudo passa a dar errado Quando nÃ£o se vÃª mais soluÃ§Ã£o, e o barco perde a direÃ§Ã£o  Ã‰ difÃ­cil acreditar em meio uma tempestade Quando o medo vem e a maldade faz de tudo para nos matar  Ã‰ normal achar que Ã© o fim, que tudo acabou, que Deus se esqueceu de ti Mas no momento certo, ele sempre vem pra acalmar o mar, fazer o vento cessar Ã‰ dele a autoridade e nÃ£o esquece o filho no meio da tempestade  O mestre estÃ¡ chegando aÃ­, e nÃ£o tem mar revolto que possa impedir Ele vai caminhando sobre o mar, em sua boca tem palavra de vitÃ³ria pra te dar O mestre estÃ¡ chegando aÃ­, e o controle de tudo estÃ¡ em suas mÃ£os Todo esse sofrimento vai passar, Jesus tÃ¡ chegando pra acalmar NÃ£o tenhas medo ele tem milagre pra te dar  Ã‰ normal achar que Ã© o fim, que tudo acabou, que Deus se esqueceu de ti Mas no momento certo, ele sempre vem pra acalmar o mar, fazer o vento cessar Ã‰ dele a autoridade e nÃ£o esquece o filho no meio da tempestade  O mestre estÃ¡ chegando aÃ­, e nÃ£o tem mar revolto que possa impedir Ele vai caminhando sobre o mar, em sua boca tem palavra de vitÃ³ria pra te dar  O mestre estÃ¡ chegando aÃ­, e o controle de tudo estÃ¡ em suas mÃ£os Todo esse sofrimento vai passar, Jesus tÃ¡ chegando pra acalmar NÃ£o tenhas medo ele tem milagre pra te dar  Eu sei, nÃ£o existe impossÃ­vel que Deus nÃ£o possa fazer Tudo obedece, a voz do meu Senhor A tua fÃ© movimentou, os cÃ©us ao teu favor  Ele vem, ele vem  O mestre estÃ¡ chegando aÃ­, e nÃ£o tem mar revolto que possa impedir Ele vai caminhando sobre o mar, em sua boca tem palavra de vitÃ³ria pra te dar  O mestre estÃ¡ chegando aÃ­, e o controle de tudo estÃ¡ em suas mÃ£os Todo esse sofrimento vai passar, Jesus estÃ¡ chegando pra acalmar NÃ£o tenhas medo ele tem milagre pra te dar  Jesus estÃ¡ chegando, nÃ£o tenhas medo Ele tem milagre pra te dar Jesus estÃ¡ chegando, nÃ£o tenhas medo Jesus tem o teu milagre pra te dar</t>
  </si>
  <si>
    <t>0NaqdVGjAjg</t>
  </si>
  <si>
    <t>Chuva Purificadora-Cristina Santana (Cover-Dalete Hungria)</t>
  </si>
  <si>
    <t>2020-07-11T12:30:47Z</t>
  </si>
  <si>
    <t>Letra:  Nas correntes das tuas Ã¡guas, Senhor Me limpas  E com a tua chuva Vem e lava a minha vida  Derrama a tua chuva, Senhor  Como cachoeira de poder Vem inundar o meu viver  Chuva Purificadora Manda agora, Senhor  Que vem do teu manancial Pra curar a minha dor  E com a tua chuva Vem e lava a minha vida (3vezes)</t>
  </si>
  <si>
    <t>_J5sUKSYiSo</t>
  </si>
  <si>
    <t>Confia no Senhor- Vanessa Carvalho (Cover-Dalete Hungria)</t>
  </si>
  <si>
    <t>2020-07-09T11:30:57Z</t>
  </si>
  <si>
    <t>Letra:  Vem do alto, lÃ¡ do trono do supremo Ricas, copiosas bÃªnÃ§Ã£os lÃ¡ do cÃ©u Que se espalham sobre todo globo terra Onde habitam os santos que vÃ£o receber  Confia no Senhor e ora de joelhos e a face no chÃ£o Constante o seu lema seja Buscar a Deus em oraÃ§Ã£o Desperta na madrugada e clama pelo Ã³leo da unÃ§Ã£o de Deus Que breve tu verÃ¡s descer vitÃ³ria que vem lÃ¡ do cÃ©u  Se tu clamas e espera hÃ¡ muito tempo Pelas bÃªnÃ§Ã£os lÃ¡ do trono do Senhor Tu jejuas e deixa cair teus prantos Que na taÃ§a o anjo leva ao Deus de amor  Paciente, espera em Deus e nele confia Como AbraÃ£o, Davi e JÃ³ nele esperou Pelos prantos de Ana, Deus lhe deu um filho Ouviu Elias e tambÃ©m ouve o teu clamor</t>
  </si>
  <si>
    <t>19a8fiVTiBg</t>
  </si>
  <si>
    <t>Pode Dormir Tranquilo-Kellen Byanca (Cover-Dalete Hungria)</t>
  </si>
  <si>
    <t>2020-07-07T11:30:31Z</t>
  </si>
  <si>
    <t>Vai dormir tranquilo ðŸŽµâ¤ Que letra viu?  Letra:  Tudo que vocÃª passou Tudo que vocÃª perdeu Marcas que em ti ficaram Sonho que se esqueceu DifÃ­cil Ã© se levantar depois de tanto se frustrar Mas Deus vai preparar uma festa pra vocÃª cantar NÃ£o temas se o mundo te julgar Ou se uma porta se fechar O que Deus tem para vocÃª NinguÃ©m vai encerrar  Pode dormir tranquilo Quando vocÃª acordar Vai ter surpresa Nesse deserto Deus vai preparar pra ti uma mesa Com a providÃªncia que vocÃª a muito tempo esperou  Pode dormir tranquilo Que esse choro vai cessar quando o sol nascer E aÃ­ vocÃª vai perceber que tudo fez sentido EntÃ£o vocÃª pode dormir Tranquilo  Tudo que vocÃª passou Tudo que vocÃª perdeu Marcas que em ti ficaram Sonho que se esqueceu DifÃ­cil Ã© se levantar depois de tanto se frustrar Mas Deus vai preparar uma festa pra vocÃª cantar  NÃ£o temas se o mundo te julgar Ou se uma porta se fechar O que Deus tem para vocÃª NinguÃ©m vai encerrar  Pode dormir tranquilo Quando vocÃª acordar Vai ter surpresa Nesse deserto Deus vai preparar pra ti uma mesa Com a providÃªncia que VocÃª a muito tempo esperou  Pode dormir tranquilo Que esse choro vai cessar quando o sol nascer E aÃ­ vocÃª vai perceber que tudo fez sentido EntÃ£o vocÃª pode dormir Tranquilo  Deus nÃ£o te desampara podes confiar O que Ele prometeu se cumprirÃ¡ vocÃª nÃ£o estÃ¡ sÃ³ nesse deserto Deus sempre estÃ¡ por perto!  Descansa o teu coraÃ§Ã£o, Deus estÃ¡ cuidando de tudo, vai dormir tranquilo.</t>
  </si>
  <si>
    <t>ZAnFPwkU7Ks</t>
  </si>
  <si>
    <t>Deus Te VÃª- Dylian Rocha (Cover Dalete Hungria)</t>
  </si>
  <si>
    <t>2020-07-05T12:29:57Z</t>
  </si>
  <si>
    <t>Letra:  Deus te vÃª de madrugada em sTeu quarto Deus te vÃª Sofrendo e sempre calado Deus te vÃª No seu interior A guerra que vocÃª travou Sem ninguÃ©m perceber  Deus te vÃª Quando pensas que estÃ¡s sozinho Deus te vÃª quando quer jogar tudo pra cima Deus te vÃª quando pensa em desistir quando diz que nÃ£o vai conseguir ele estÃ¡ com vocÃª Te dando forÃ§as pra continuar  Deus te vÃª Deus te ve Pode atÃ© pensar que nÃ£o Ou achar que Ele te deixou na mÃ£o Mais Deus sempre esteve com vocÃª  Deus te vÃª Deus te vÃª Quando tudo terminar VocÃª vai perceber Que foi necessÃ¡rio passar tudo pelo passou Glorificado seja o Senhorâ€¦  Deus te vÃª quando pensas que estÃ¡s sozinhoâ€¦  (RefrÃ£o) Se levante agora nÃ£o Ã© tempo de chorar VocÃª tem ainda muitas guerras pra ganhar Deus te fortalece e te garante que nesta peleja e mais que vencedor NÃ£o importa o tempo que tenhas que esperar Deus jÃ¡ tem o tempo certo pra te abenÃ§oar Se prepare pra viver o que vocÃª jamais imaginou Quem estÃ¡ na tua frente Ã© o Senhor</t>
  </si>
  <si>
    <t>1HBZ8k8DTp4</t>
  </si>
  <si>
    <t>Confia-Rayanne Vanessa (Cover-Dalete Hungria)</t>
  </si>
  <si>
    <t>2020-07-03T13:39:13Z</t>
  </si>
  <si>
    <t>Letra:  VocÃª sÃ³ precisa crer SÃ³ precisa confiar Essa dor que te machuca vai embora Tudo isso vai cessar  VocÃª sÃ³ precisa ver SÃ³ precisa enxergar Que do outro lado tem uma saÃ­da Deus contigo vai passar  Eu sei que o caminho te fere Mas nÃ£o interfere em teu caminhar Prossiga olhando pra aquele que sempre ao teu lado esteve a cuidar  Sempre esteve a cuidar de ti Sempre esteve a zelar por ti Ele sempre esteve do teu lado Se estÃ¡s com ele estÃ¡s guardado  Confia pois Deus sabe o melhor pra tua vida Ele estÃ¡ no controle da situaÃ§Ã£o, sossega o teu ansioso coraÃ§Ã£o Confia que no tempo certo ele vai agir EntÃ£o brilharÃ¡ pra ti um novo dia descansa, sossega e confia  Eu sei que o caminho te fere Mas nÃ£o interfere em teu caminhar Prossiga olhando pra aquele que sempre ao teu lado esteve a cuidar  Sempre esteve a cuidar de ti Sempre esteve a zelar por ti Ele sempre esteve do teu lado Se estÃ¡s com ele estÃ¡s guardado  Confia pois Deus sabe o melhor pra tua vida Ele estÃ¡ no controle da situaÃ§Ã£o, sossega o teu ansioso coraÃ§Ã£o Confia que no tempo certo ele vai agir EntÃ£o brilharÃ¡ pra ti um novo dia descansa, sossega Confia pois Deus sabe o melhor pra tua vida Ele estÃ¡ no controle da situaÃ§Ã£o sossega o teu ansioso coraÃ§Ã£o Confia que no tempo certo ele vai agir EntÃ£o brilharÃ¡ pra ti um novo dia descansa, sossega e confia  Descansa, sossega e confia VocÃª sÃ³ precisa crer</t>
  </si>
  <si>
    <t>lHOMnRbQ1s4</t>
  </si>
  <si>
    <t>Yeshua- Casa Worship (Cover Dalete Hungria)</t>
  </si>
  <si>
    <t>2020-07-01T11:39:10Z</t>
  </si>
  <si>
    <t>Letra:  Te chamam de Deus e de Senhor Te chamam de Rei e Salvador Mas eu me atrevo a te chamar De meu Amor  Te chamam de Deus e de Senhor Te chamam de Rei e Salvador Mas eu me atrevo a te chamar De meu Amor  Yeshua, Yeshua Tu Ã©s tÃ£o lindo Que eu nem sei Expressar Yeshua Tu Ã©s tÃ£o lindo  Te chamam de Deus e de Senhor Te chamam de Rei e Salvador Mas eu me atrevo a te chamar De meu Amor  Te chamam de Deus e de Senhor Te chamam de Rei e Salvador Mas eu me atrevo a te chamar De meu Amor  Yeshua, Yeshua Tu Ã©s tÃ£o lindo Que eu nem sei Expressar Yeshua Tu Ã©s tÃ£o lindo</t>
  </si>
  <si>
    <t>VN7vIMjT81I</t>
  </si>
  <si>
    <t>RaÃ­z- MisaÃ­as Oliveira (Cover-Dalete Hungria)</t>
  </si>
  <si>
    <t>2020-06-29T11:30:27Z</t>
  </si>
  <si>
    <t>Letra:  Desacreditado, tÃ£o angustiado Eu sei o que vocÃª passa Porque eu tambÃ©m passei Tudo dando errado O sol parece nÃ£o brilhar pra vocÃª  Eu sei, pode agora nÃ£o fazer sentido Mas, um dia vocÃª compreenderÃ¡ Que tudo que passou vocÃª tinha que passar Outras pessoas estarÃ£o em seu lugar! VocÃª vai compreender o que vocÃª passou Vai edificar histÃ³rias como a tua E quando em fim chegar VocÃª vai olhar pra trÃ¡s E dizer valeu a pena tudo o que eu vivi A minha histÃ³ria hoje tem raiz  Eu sei, pode agora nÃ£o fazer sentido Mas, um dia vocÃª compreenderÃ¡ Que tudo que passou vocÃª tinha que passar Outras pessoas estarÃ£o em seu lugar! VocÃª vai compreender o que vocÃª passou Vai edificar histÃ³rias como a tua E quando em fim chegar VocÃª vai olhar pra trÃ¡s E dizer valeu a pena tudo o que eu vivi A minha histÃ³ria hoje tem raiz  Quem escreveu a tua histÃ³ria Ã‰ o Deus do impossÃ­vel E tudo Ele pode realizar Por mais que as circunstÃ¢ncias Mostrem que estÃ¡ difÃ­cil A boa obra em ti Deus irÃ¡ completar VocÃª vai compreender o que vocÃª passou Vai edificar histÃ³rias como a tua E quando em fim chegar VocÃª vai olhar pra trÃ¡s E dizer valeu a pena tudo o que eu vivi A minha histÃ³ria hoje tem raiz  A minha histÃ³ria hoje tem raiz Hoje tem raiz</t>
  </si>
  <si>
    <t>4uirf7lsv2c</t>
  </si>
  <si>
    <t>Reaja Princesa- Banda EbenÃ©zer(Cover-Dalete Hungria)</t>
  </si>
  <si>
    <t>2020-06-27T12:33:14Z</t>
  </si>
  <si>
    <t>Letra:  NÃ£o ao comodismo,  nÃ£o a frustraÃ§Ãµes por muito tempo empoeirei minhas sandÃ¡lias mas hoje estou com os pÃ©s no chÃ£o  EU sou Filha de um Rei, e Ele vai lembrar isso pra  mim  Quantas vezes preciso for pra eu nÃ£o cair e desistir e quando alguÃ©m tentar diminuir os meus valores e dizer que eu nÃ£o vou conseguir, Ã© o meu Pai quem vai falar por mim  VocÃª vai levantar, VocÃª vai conseguir reaja princesa, reaja princesa Deus te levanta aÃ­ (Bis)  Reaja Princesa,  Deus te levanta,  Deus te levanta,  Deus te levanta</t>
  </si>
  <si>
    <t>0ULO36Lont8</t>
  </si>
  <si>
    <t>O Deus que Cura- Cleidiane Nobre (Cover-Dalete Hungria)</t>
  </si>
  <si>
    <t>2020-06-26T11:33:24Z</t>
  </si>
  <si>
    <t>Letra:  O Deus que Cura estÃ¡ aqui, nesse lugar, O Deus que Cura estÃ¡ aqui milagres  quer realizar O Deus que Cura estÃ¡ aqui, Ele quer te Ajudar   Jesus Ã© o Deus que Cura, Curou no passado, vai Curar no presente Jesus Ã© o Deus que Cura, Curou no passado e vai cCurar novamente   Ele estÃ¡ aqui,  Ele estÃ¡ aqui, Ele estÃ¡ aqui e hoje vai te Curar,  Ele estÃ¡ aqui,  Ele estÃ¡ aqui,  Ele estÃ¡ aqui Ã© sÃ³ vocÃª clamar  Ele estÃ¡ aqui,  Ele estÃ¡ aqui,  Ele estÃ¡ aqui Ã© Hoje vai te curar   Ele estÃ¡ aqui,  Ele estÃ¡ aqui  Ele estÃ¡ aqui nesse lugar .</t>
  </si>
  <si>
    <t>A6t8LeVrTxE</t>
  </si>
  <si>
    <t>Ele Te Ama- JÃºlio Lima (Cover-Dalete Hungria)</t>
  </si>
  <si>
    <t>2020-06-24T11:29:59Z</t>
  </si>
  <si>
    <t>Letra:  AtÃ© parece tudo estÃ¡ perdido E pra completar nÃ£o tem nenhum amigo pra lhe ajudar Mas Deus diz NÃ£o temas eu estou contigo  Levante a cabeÃ§a e nÃ£o vÃ¡ desanimar Existem situaÃ§Ãµes que sÃ³ vocÃª pode passar Mas nÃ£o se engane, onde vocÃª pisar Deus tambÃ©m pisarÃ¡  Chora pra Deus e conta a sua afliÃ§Ã£o SÃ³ Ele cura o seu despedaÃ§ado coraÃ§Ã£o Se alguÃ©m te magoou Deus vai te consolar Ele te ama, Ele te ama  Chora pra Deus e conta sua afliÃ§Ã£o O que vocÃª precisa Deus tem na palma da mÃ£o Milagre pra vocÃª sÃ³ Ele pode dÃ¡ Ele te ama, Ele te ama  NÃ£o Ã© momento de olhar pra trÃ¡s Retroceder jamais Vai desistir porque, se existe um Deus que cuida de vocÃª Seguro em suas mÃ£os vocÃª estÃ¡ O milagre Ele farÃ¡ Cada lÃ¡grima Deus vai enxugar!</t>
  </si>
  <si>
    <t>g__F3kyiYdM</t>
  </si>
  <si>
    <t>Feliz SerÃ¡s-Amanda Wanessa (Cover-Dalete Hungria)</t>
  </si>
  <si>
    <t>2020-06-22T11:29:09Z</t>
  </si>
  <si>
    <t>Letra:  Se em teu viver existe um vazio E se nÃ£o podes cantar Com os que cantam pra Jesus NÃ£o te detenhas, nÃ£o chores meu amigo Cristo transforma as trevas em plena luz  Feliz serÃ¡s, jamais verÃ¡s Tua vida em pranto se findar Feliz serÃ¡s, se ao Senhor Teu coraÃ§Ã£o entregar  Contempla agora as bÃªnÃ§Ã£os de Cristo Quando em sorriso, tuas lÃ¡grimas ele vai, transformar Pra sempre guiarÃ¡ os teus caminhos E com amor ao cÃ©u te levarÃ¡  Feliz serÃ¡s, jamais verÃ¡s Tua vida em prantos se findar Feliz serÃ¡s se ao Senhor Teu coraÃ§Ã£o entregar</t>
  </si>
  <si>
    <t>JtiNbDRR45k</t>
  </si>
  <si>
    <t>Dalete Hungria- Casa Vazia e Casa Cheia (PLAYBACK LEGENDADO)</t>
  </si>
  <si>
    <t>2020-06-16T14:53:08Z</t>
  </si>
  <si>
    <t>GraÃ§a  e Paz meus irmÃ£os aÃ­ estÃ¡ o Playback  do Louvor Casa Vazia e Casa Cheia que Deus use poderosamente cada um que vai cantar essa louvor, um forte abraÃ§o a todos.ðŸ˜Š</t>
  </si>
  <si>
    <t>1o-9SsOrcw4</t>
  </si>
  <si>
    <t>Pra Onde Iremos -Gabriela Rocha (Cover-Dalete Hungria)</t>
  </si>
  <si>
    <t>2020-06-14T14:06:25Z</t>
  </si>
  <si>
    <t>Letra: Pra onde iremos nÃ³s? SÃ³ Tu tens a vida eterna Pra onde iremos nÃ³s? SÃ³ Tu tens a vida eterna Tu Ã©s o pÃ£o que desceu do cÃ©u Fonte de vida, Emanuel  Com Tua glÃ³ria sobre mim Enche-me de ti AtÃ© transbordar Eu nunca vou me saciar Enche-me de ti AtÃ© transbordar  Tu Ã©s o pÃ£o que desceu do cÃ©u Fonte de vida, Emanuel  Com Tua glÃ³ria sobre mim Enche-me de ti AtÃ© transbordar Eu nunca vou me saciar Enche-me de ti AtÃ© transbordar  Pra onde iremos nÃ³s? SÃ³ Tu tens as palavras de vida eterna  Tu Ã©s o pÃ£o do cÃ©u O Deus Emanuel Enche-me, enche-me AtÃ© transbordar  Tu Ã©s o pÃ£o do cÃ©u O Deus Emanuel Enche-me, enche-me AtÃ© transbordar  Tu Ã©s o pÃ£o do cÃ©u O Deus Emanuel Enche-me, enche-me AtÃ© transbordar  Tu Ã©s o pÃ£o do cÃ©u O Deus Emanuel Enche-me, enche-me AtÃ© transbordar  Enche-me de ti AtÃ© transbordar Eu nunca vou me saciar Enche-me de ti AtÃ© transbordar  Pra onde iremos nÃ³s? SÃ³ Tu tens a vida eterna Pra onde iremos nÃ³s? SÃ³ Tu tens a vida eterna</t>
  </si>
  <si>
    <t>vaElrBl9D44</t>
  </si>
  <si>
    <t>Abra os CÃ©us-AntÃ´nia Gomes (Cover-Dalete Hungria)</t>
  </si>
  <si>
    <t>2020-06-12T11:30:15Z</t>
  </si>
  <si>
    <t>Letra:   Tem hora que parece que tudo passou E que nada vai dar certo Mas Ã© nessa hora que a gente clama por ele E o cÃ©u se abre ao nosso favor! Tem horas que as coisas parece NÃ£o ter mais jeito, e o jeito Ã© parar Ã‰ quando olho da janela do meu quarto E a noite nÃ£o quer me deixar  A bÃ­blia vai dizer que essa noite Tem um tempo de passar Ã‰ quando o Sol chegar pela manhÃ£ E o sorriso me entregar Meu Deus tem provisÃ£o Descansa o coraÃ§Ã£o Sua vitÃ³ria vai chegar  Abra os cÃ©us pra mim E ordene aos seus anjos Minha bÃªnÃ§Ã£o entregar Abra os cÃ©us pra mim E leve embora essa noite Que nÃ£o quer passar  Meu Deus tem provisÃ£o Descansa o coraÃ§Ã£o Sua vitÃ³ria vai chegar  Tem horas que as coisas parece NÃ£o ter mais jeito, e o jeito Ã© parar Ã‰ quando vocÃª olha da janela do teu quarto E a noite nÃ£o quer te deixar  Mais olha sÃ³ o que a bÃ­blia vai te dizer A bÃ­blia vai dizer que essa noite Tem um tempo de passar Ã‰ sÃ³ uma fase! Ã‰ quando o Sol chegar pela manhÃ£ E o sorriso te entregar Meu Deus tem provisÃ£o Descansa o coraÃ§Ã£o Sua vitÃ³ria vai chegar  Abra os cÃ©us pra mim E ordene aos seus anjos Minha bÃªnÃ§Ã£o entregar Abra os cÃ©us pra mim E leve embora essa noite Que nÃ£o quer passar  Meu Deus tem provisÃ£o Descansa o coraÃ§Ã£o Sua vitÃ³ria vai chegar Vai chegar</t>
  </si>
  <si>
    <t>XVm9RAgdmPc</t>
  </si>
  <si>
    <t>Virou NotÃ­cia- Mara Lima Feat.Suellen Lima (Cover-Dalete Hungria)</t>
  </si>
  <si>
    <t>2020-06-10T11:43:14Z</t>
  </si>
  <si>
    <t>Letra:  O teu milagre vai virar notÃ­cia, virar histÃ³ria de vitÃ³ria O teu milagre vai virar notÃ­cia, virar histÃ³ria de vitÃ³ria  NÃ£o sei o que vocÃª estÃ¡ passando TambÃ©m nÃ£o sei o que lhe aconteceu Meu Deus mandou eu lhe dizer Que teu milagre vai virar notÃ­cia Se teus amigos lhe abandonaram E ninguÃ©m dÃ¡ nada por vocÃª Meu Deus vai fazer todos verem Que teu milagre vai virar notÃ­cia  Me lembro da histÃ³ria de JosÃ© Vendido pelos prÃ³prios irmÃ£os O lanÃ§aram dentro da cisterna Seus irmÃ£os pensaram agora acabou De repente o milagre virou notÃ­cia JosÃ© agora Ã© o governador lÃ¡ do Egito O seu milagre, virou notÃ­cia Virou histÃ³ria de vitÃ³ria  O teu milagre vai virar notÃ­cia, virar histÃ³ria de vitÃ³ria O teu milagre vai virar notÃ­cia, virar histÃ³ria de vitÃ³ria VocÃª crÃª, ele Ã© poderoso. Pra fazer o impossÃ­vel acontecer O teu milagre vai virar notÃ­cia, virar histÃ³ria de vitÃ³ria  Vai lÃ¡, senhor Vai lÃ¡, visita todas as famÃ­lias, vai lÃ¡ Vai lÃ¡, senhor Vai lÃ¡, e cura todas as feridas, vai lÃ¡  Vem cÃ¡, senhor Vem cÃ¡, e cura toda a enfermidade, vem cÃ¡ Vem cÃ¡, senhor Vem cÃ¡, senhor, eu creio no impossÃ­vel, vem cÃ¡  O teu milagre vai virar notÃ­cia, virar histÃ³ria de vitÃ³ria O teu milagre vai virar notÃ­cia, virar histÃ³ria de vitÃ³ria VocÃª crÃª, ele Ã© poderoso. Pra fazer o impossÃ­vel acontecer O teu milagre vai virar notÃ­cia, virar histÃ³ria de vitÃ³ria O teu milagre vai virar notÃ­cia</t>
  </si>
  <si>
    <t>XApoBogUKwU</t>
  </si>
  <si>
    <t>NÃ£o Pare de Adorar- Shirley Carvalhaes (Cover-Dalete Hungria)</t>
  </si>
  <si>
    <t>2020-06-08T11:30:38Z</t>
  </si>
  <si>
    <t>Letra:  Quando alguÃ©m fizer vocÃª chorar nÃ£o deve desistir Abre a boca, repreenda e grite para o mundo ouvir Agora Ã© que eu vou adorar NinguÃ©m vai calar a minha voz NÃ£o foi em vÃ£o o que se fez aqui na casa do Senhor A oraÃ§Ã£o, a pregaÃ§Ã£o, os hinos que vocÃª louvou As lÃ¡grimas que foram derramadas lÃ¡ no monte Com certeza o anjo recolheu no odre e o levou Como lÃ­quido precioso a presenÃ§a do Senhor E cada gota que fizeram vocÃª derramar serÃ¡ cobrado  Ã‰s um guerreiro valente E essa guerra vocÃª nÃ£o perdeu Ã‰s joia rara, um presente muito caro Que o mundo recebeu das mÃ£os de Deus NÃ£o pare de adorar, nÃ£o pare NÃ£o pare de exaltar, nÃ£o pare Nada como um dia apÃ³s o outro dia O teu dia vai chegar  NÃ£o pare de adorar, nÃ£o pare NÃ£o pare de exaltar, nÃ£o pare Quem planta com certeza colhe aqui Quem te fez chorar vai ver vocÃª sorrir</t>
  </si>
  <si>
    <t>jZWQ7hvAzDY</t>
  </si>
  <si>
    <t>Tenho Medo - Samuel Mariano (Cover-Dalete Hungria)</t>
  </si>
  <si>
    <t>2020-06-04T11:39:49Z</t>
  </si>
  <si>
    <t>Letra:  Tenho medo NÃ£o me ignores, sou de carne Tenho medo E apesar de estar com Cristo esse medo Faz parte de um temor que eu tenho em mim Sinto medo De ser visto e chamado como a: Bola da vez E o medo sÃ³ aumenta quando Ã© pra fazer o que todo mundo fez Sinto medo, apenas medo Medo de virar artista e esquecer de mim Esquecer da profecia que dizia assim Quero vocÃª fazendo o que Eu fiz, quando Eu fui na terra Medo de ir pros braÃ§os da galera em vez de ir pros teus E quando acordar do sonho ver o que aconteceu Eu preciso vencer hoje esta guerra  NÃ£o preciso ser o melhor Nem mostrar o que jÃ¡ fiz Eu preciso viver a BÃ­blia E ser exatamente o que ela diz Fazer a diferenÃ§a AtÃ© o coraÃ§Ã£o parar o seu tum, tum Me ajuda, me sustenta, me dÃ¡ graÃ§a Tenho medo de ser mais um</t>
  </si>
  <si>
    <t>9jVq1m0EJjQ</t>
  </si>
  <si>
    <t>Furioso Oceano- Jhonas Serra (Cover-Dalete Hungria)</t>
  </si>
  <si>
    <t>2020-06-02T12:12:47Z</t>
  </si>
  <si>
    <t>Pode entrar Ã© tudo seu FaÃ§a o que quer fazer Meu coraÃ§Ã£o Ã© teu NÃ£o quero mais O meu querer NÃ£o vou sair daqui AtÃ© tocar vocÃª  NÃ£o quero sÃ³ me arrepiar NÃ£o quero sÃ³ me emocionar NÃ£o quero sÃ³ experimentar Quero mergulhar  NÃ£o quero sÃ³ me arrepiar NÃ£o quero sÃ³ me emocionar NÃ£o quero sÃ³ experimentar Quero mergulhar  Furioso oceano Vem fluir dentro de mim Estou me afogando em ti Estou me afogando em ti  Furioso oceano Vem fluir dentro de mim Estou me afogando em ti Estou me afogando em ti  Pode entrar Ã© tudo seu FaÃ§a o que quer fazer Meu coraÃ§Ã£o Ã© teu NÃ£o quero mais O meu querer NÃ£o vou sair daqui AtÃ© tocar vocÃª  NÃ£o quero sÃ³ me arrepiar NÃ£o quero sÃ³ me emocionar NÃ£o quero sÃ³ experimentar Quero mergulhar  NÃ£o quero sÃ³ me arrepiar NÃ£o quero sÃ³ me emocionar NÃ£o quero sÃ³ experimentar Quero mergulhar  Furioso oceano Vem fluir dentro de mim Estou me afogando em ti Estou me afogando em ti  Furioso oceano Vem fluir dentro de mim Estou me afogando em ti Estou me afogando em ti</t>
  </si>
  <si>
    <t>jVuZ1qnrSmA</t>
  </si>
  <si>
    <t>Teu Amor Por Mim- Luma ElpÃ­dio (Cover-Dalete Hungria)</t>
  </si>
  <si>
    <t>2020-05-31T12:30:18Z</t>
  </si>
  <si>
    <t>Letra:  Teu amor por mim Teu amor por mim, Deus Teu amor por mim nÃ£o tem fim NÃ£o tem fim, nÃ£o  O teu amor por mim Teu amor por mim, Deus Teu amor por mim nÃ£o tem fim NÃ£o tem fim, nÃ£o, nÃ£o  Nenhuma montanha Ã© tÃ£o alta Nenhum vale tÃ£o profundo Nenhum rio Ã© tÃ£o largo Quanto o teu amor por mim  Nenhuma montanha Ã© tÃ£o alta Nenhum vale tÃ£o profundo Nenhum rio Ã© tÃ£o largo Quanto o teu amor por mim  Teu amor por mim Teu amor por mim, Deus Teu amor por mim nÃ£o tem fim NÃ£o tem fim, nÃ£o  Teu amor por mim Teu amor por mim, Deus Teu amor por mim nÃ£o tem fim NÃ£o tem fim, nÃ£o, nÃ£o, nÃ£o, nÃ£o NÃ£o tem dimensÃ£o  Tu sabes quando caio, quando me levanto Quando eu vou e quando volto E quando eu mesma nÃ£o sei o que sinto Tu conheces-me  Tu sabes quando caio, quando me levanto Quando eu vou e quando volto E quando eu mesma nÃ£o sei Tu conheces-me  Tu sabes quando caio, quando me levanto Quando eu vou e quando volto E quando eu mesma nÃ£o sei o que sinto Tu conheces-me  Tu sabes quando caio, quando me levanto Quando eu vou e quando volto Quando eu mesma nÃ£o sei Tu conheces-me Tu conheces-me  No mais profundo mar tu estÃ¡s E nos mais alto cÃ©us tu estÃ¡s E mesmo se no abismo eu cair Eu sei, atÃ© ali a tua mÃ£o me guiarÃ¡  Pois o teu amor por mim Teu amor por mim, Deus Teu amor por mim nÃ£o tem fim NÃ£o tem fim, nÃ£o  Teu amor por mim Teu amor por mim, Deus Teu amor por mim nÃ£o tem fim NÃ£o tem fim, nÃ£o</t>
  </si>
  <si>
    <t>s8UGYRYYz-w</t>
  </si>
  <si>
    <t>Montanha- Patricia Romania (Cover-Dalete Hungria)</t>
  </si>
  <si>
    <t>2020-05-30T12:30:39Z</t>
  </si>
  <si>
    <t>Letra:  Encontrei montanhas Que antes nunca enfrentei Por isso estou clamando a Deus JÃ¡ faz algum tempo Mas, por favor, ouve a minha voz De Ti preciso, como nunca precisei  Ã€s vezes, Ã© preciso uma montanha Ã€s vezes, um mar agitado Ã€s vezes, Ã© preciso um deserto Pra me manter ao Teu lado Teu amor Ã© muito mais forte Do que qualquer luta que eu enfrente Ã€s vezes, Ã© preciso uma montanha Pra confiar e crer em Ti  Perdoa-me, Jesus Pensei que poderia controlar O que quer que a vida trouxesse a mim Mas devo admitir Que isso sÃ³ me fez chorar De Ti preciso, e nunca vou me envergonhar  Ã€s vezes, Ã© preciso uma montanha Ã€s vezes, um mar agitado Ã€s vezes, Ã© preciso um deserto Pra me manter ao Teu lado Teu amor Ã© muito mais forte Do que qualquer luta que eu enfrente Ã€s vezes, Ã© preciso uma montanha Pra confiar e crer em Ti Ã€s vezes, Ã© preciso uma montanha Pra confiar e crer em Ti</t>
  </si>
  <si>
    <t>b8Yh2LN4wVk</t>
  </si>
  <si>
    <t>Frente a Frente Com Deus- Kemilly Santos (Cover-Dalete Hungria)</t>
  </si>
  <si>
    <t>2020-05-29T15:00:30Z</t>
  </si>
  <si>
    <t>Letra:  Ã‰, essa luta te surpreendeu E visivelmente te abateu Esse teu sorriso nÃ£o consegue disfarÃ§ar  Ã‰, vocÃª diz que nÃ£o vai suportar E cansou-se de tanto esperar E a vitÃ³ria nÃ£o vem, nÃ£o vem  Seu coraÃ§Ã£o estÃ¡ dilacerado Existe um grito aprisionado Que sÃ³ Jesus consegue ver...  Deus estÃ¡ te guiando, o vento estÃ¡ soprando Mas tÃ¡ te levando, exatamente ao lugar Onde vocÃª vai se encontrar frente a frente com Deus  Esse vento forte que abalou sua estrutura Deus vai fazer cessar Esse mar revolto, que nÃ£o te naufragou por pouco Deus vai acalmar Vai mostrar pra o inimigo Que vocÃª nÃ£o Ã© um livro qualquer sem autor  SilÃªncio nÃ£o Ã© esquecimento Deus nÃ£o, te abandonou Vai ter surpresa pra quem duvidou A caneta que escreve a sua histÃ³ria Ainda estÃ¡ nas mÃ£os do Senhor  Seu coraÃ§Ã£o estÃ¡ dilacerado Existe um grito aprisionado Que sÃ³ Jesus consegue ver...  Deus estÃ¡ te guiando, o vento estÃ¡ soprando Mas tÃ¡ te levando, exatamente ao lugar Onde vocÃª vai se encontrar frente a frente com Deus  E esse vento forte que abalou sua estrutura Deus vai fazer cessar Esse mar revolto Que nÃ£o te naufragou por pouco Deus vai acalmar Vai mostrar pra o inimigo Que vocÃª nÃ£o Ã© um livro qualquer sem autor  SilÃªncio nÃ£o Ã© esquecimento Deus nÃ£o, te abandonou Vai ter surpresa pra quem duvidou A caneta que escreve a sua histÃ³ria Ainda estÃ¡ nas mÃ£os do Senhor  E esse vento forte que abalou sua estrutura Deus vai fazer cessar Esse mar revolto Que nÃ£o te naufragou por pouco Deus vai acalmar E mostrar pra o inimigo Que vocÃª nÃ£o Ã© um livro qualquer sem autor  SilÃªncio nÃ£o Ã© esquecimento Deus nÃ£o, te abandonou Vai ter surpresa pra quem duvidou A caneta que escreve a sua histÃ³ria Ainda estÃ¡ nas mÃ£os do Senhor (A caneta que escreve a sua histÃ³ria)  A caneta que escreve a sua histÃ³ria Ainda estÃ¡ nas mÃ£os do Senhor.</t>
  </si>
  <si>
    <t>jUJXWOi9j9Q</t>
  </si>
  <si>
    <t>Live De Agradecimento, 30k, HISTÃ“RIA DO CANALâ¤</t>
  </si>
  <si>
    <t>2020-05-29T12:58:12Z</t>
  </si>
  <si>
    <t>qCXby8M94QU</t>
  </si>
  <si>
    <t>RECEITA DO BOLO COMEMORAÃ‡ÃƒO 30Kâ¤(Bolo Bomba de Chocolate)</t>
  </si>
  <si>
    <t>2020-05-29T12:01:04Z</t>
  </si>
  <si>
    <t>Oi Gente, vou deixar aqui em baixo os ingredientes:   Nesta Receita Primeiramente VocÃª faz o Recheio, pois ele precisa esfriar um pouco pra em seguida vocÃª  fazer o bolo:  Ingredientes Recheio:  1 Caixa deleite Condensado 3 Colheres de Amido de Milho 1 Caixa de Creme de Leite 500 ml de Leite Integral 1 pacote 100g de CocÃ´ ralado  Receita do Bolo:  3 Colheres de Margarina  250 ml de AÃ§Ãºcar 4 Ovos 480ml, Ou seja, 2 XÃ­caras de Farinha de Trigo  240ml, ou seja, uma XÃ­cara de Chocolate em PÃ³ 1/2 XÃ­cara, Ou seja, 120ml de Leite Integral.  1 Colher de Fermento  Obs: nos minutos 10:47 A mÃºsica ficou muito alta, mas nÃ£o falei nada demais q podesse atrapalhar o entendimento da receita tÃ¡ certo?ðŸ˜ nos minutos 13:35 volta ao normal, muito obrigada por Assistir, Deus abenÃ§oe  a todos ðŸ˜ŠðŸ˜ŠðŸ˜ŠðŸ˜Š.</t>
  </si>
  <si>
    <t>wB__TnQWYZM</t>
  </si>
  <si>
    <t>Fala Jesus Querido- Harpa CristÃ£ 151- Dalete Hungria</t>
  </si>
  <si>
    <t>2020-05-28T15:06:11Z</t>
  </si>
  <si>
    <t>Letra:  Fala Jesus querido Fala-me hoje, sim Fala com Tua bondade Fica perto de mim  Meu coraÃ§Ã£o aberto EstÃ¡ pra Tua voz ouvir Enche-me de louvores E gozo pra Te servir  Fala-me suavemente Fala, com muito amor Vencedor para sempre Livre Te hei de por  Fala-me cada dia Sempre em terno tom Ouvir Tua voz eu quero E neste mesmo som  Para Teus filho fala E no caminho bom Pela bondade os guia A pedir santo dom  QuererÃ£o consagrar-se Para suas vidas dar Obedecendo a Cristo E com fervor O amar  Fala-me suavemente Fala, com muito amor Vencedor para sempre Livre Te hei de por  Fala-me cada dia Sempre em terno tom Ouvir Tua voz eu quero E neste mesmo som  Como no tempo antigo Tu revelas-te a lei Mostra-me Tua vontade E a Tua santa grei  Deixa-me gloriar-Te Quero a Ti louvar Cantar alegremente E sempre Te honrar  Fala-me suavemente Fala, com muito amor Vencedor para sempre Livre Te hei de por  Fala-me cada dia Sempre em terno tom Ouvir Tua voz eu quero E neste mesmo som  Ouvir Tua voz eu quero E neste mesmo som.</t>
  </si>
  <si>
    <t>ZDUGXjs-Umg</t>
  </si>
  <si>
    <t>Como SerÃ¡ O amanhÃ£- Eliane Fernandes(Cover-Dalete Hungria)</t>
  </si>
  <si>
    <t>2020-05-27T15:19:30Z</t>
  </si>
  <si>
    <t>Letra:  Como serÃ¡ o amanhÃ£? Todo mundo quer saber Todo mundo corre atrÃ¡s De se programar pra nÃ£o sofrer  SerÃ¡? Que todos se esqueceram que O amanhÃ£ nÃ£o cabe a nÃ³s Se ele jÃ¡ estÃ¡ nas mÃ£os de Deus SÃ³ me resta descansar pois Deus Ainda no controle estÃ¡ Oooh!  O meu amanhÃ£ nÃ£o pertence a mim eu sei JÃ¡ estÃ¡ nas mÃ£os de Deus E ele vai fazer o melhor Como ele sempre faz, sempre me abenÃ§oou Mesmo quando infiel eu fui Seu amor nunca falhou O amanhÃ£ nÃ£o cabe a nÃ³s  SerÃ¡? Que todos se esqueceram que O amanhÃ£ nÃ£o cabe a nÃ³s Se ele jÃ¡ estÃ¡ nas mÃ£os de Deus SÃ³ me resta descansar pois Deus Ainda no controle estÃ¡ Oooh!  O meu amanhÃ£ nÃ£o pertence a mim eu sei JÃ¡ estÃ¡ nas mÃ£os de Deus E ele vai fazer o melhor Como ele sempre faz, sempre me abenÃ§oou Mesmo quando infiel eu fui Seu amor nunca falhou  O meu amanhÃ£ nÃ£o pertence a mim eu sei JÃ¡ estÃ¡ nas mÃ£os de Deus E ele vai fazer o melhor Como ele sempre faz, sempre me abenÃ§oou Mesmo quando infiel eu fui Seu amor nunca falhou O amanhÃ£ nÃ£o cabe a nÃ³s</t>
  </si>
  <si>
    <t>pmz_tGew9dA</t>
  </si>
  <si>
    <t>Me Diz- Gerusa  Barros (Cover-Dalete Hungria)</t>
  </si>
  <si>
    <t>2020-05-26T15:02:50Z</t>
  </si>
  <si>
    <t>Letra:  Me diz se porventura eu jÃ¡ te deixei sozinho se nÃ£o pus balsamo nas marcas dos espinhos se tu choraste.alguma vez e nÃ£o te consolei Me diz se jÃ¡ te desprezei na hora da angustia se te abandonei deixando vocÃª na luta e nÃ£o te ajudei  Me diz,  se jÃ¡ te enganei, me diz se Ã© verdade para te socorre nas adversidades... diz sÃ³ para nÃ³s dois!   Me diz quem foi que abriu porta larga pra vocÃª passar, e te deu a vitÃ³ria pra vocÃª cantar se nÃ£o fui eu Jesus, quem foi?  Me diz quem foi que na hora do desprezo a vocÃª chegou que nas lutas dessa vida sempre te ajudou  se nÃ£o fui eu Jesus, quem foi?  Me diz se eu jÃ¡ me neguei quando tu me buscas te se nÃ£o te dei resposta quando me clamas-te  se alguma vez nÃ£o te livrei da afliÃ§Ã£o Me diz se jÃ¡ te neguei meu auxilio se jÃ¡ me envergonhei de te chamar meu filho  se jÃ¡ te dei pedra em lugar de pÃ£o.  Me diz que necessidade tua nÃ£o supri e tu me procuraste e Eu me escondi Diz sÃ³ para nÃ³s dois!  Me diz quem fez vocÃª sair do vale de amargura te revesti de fortes armaduras se nÃ£o fui Eu Jesus, quem foi Me diz quem fez despedaÃ§ar muralhas e correntes? que nas dificuldades tomou tua frente se nÃ£o fui eu Jesus,quem foi?Me diz!</t>
  </si>
  <si>
    <t>Nq-4ChLqukU</t>
  </si>
  <si>
    <t>O ImpossÃ­vel- Marcos AntÃ´nio (Cover-Dalete Hungria)</t>
  </si>
  <si>
    <t>2020-05-25T14:59:57Z</t>
  </si>
  <si>
    <t>Letra :   Â impossÃ­vel eu fugir de mim pra nÃ£o sofrer comigo ImpossÃ­vel eu subir ao cÃ©u se Deus nÃ£o me chamar ImpossÃ­vel Ã© andar sobre o mar sem fÃ© em Jesus Cristo Ou querer tapar o sol com a mÃ£o para nÃ£o se queimar ImpossÃ­vel Ã© encher de pedras esse grande mar que Deus criou Ã‰ impossÃ­vel ser rival de Deus e ser um vencedor  Muitas coisas impossÃ­veis sÃ£o, mas tem uma que Ã© mais feroz Ã‰ querer que Deus nÃ£o se preocupe com nenhum de nÃ³s Muitas coisas impossÃ­veis sÃ£o, mas tem uma que Ã© mais feroz Ã‰ querer que Deus nÃ£o se preocupe com nenhum de nÃ³s  Ã‰ impossÃ­vel nÃ£o querer que Deus saiba dos teus segredos ImpossÃ­vel Ã© abrir a porta que Ele fechou Ã‰ impossÃ­vel contar as estrelas que hÃ¡ no infinito Ou alguÃ©m ter a sabedoria do meu criador ImpossÃ­vel Ã© subir ao cÃ©u sem se converter o pecador Ã‰ impossÃ­vel ter ao mesmo tempo Deus e o tentador  Muitas coisas impossÃ­veis sÃ£o, irmÃ£o, mas tem uma que Ã© mais feroz Ã‰ querer que Deus nÃ£o se preocupe com nenhum de nÃ³s</t>
  </si>
  <si>
    <t>hSicuHlU3Pc</t>
  </si>
  <si>
    <t>Harpa CristÃ£ nÂ° 04- Deus VelarÃ¡ Por TÃ­ (Dalete Hungria)</t>
  </si>
  <si>
    <t>2020-05-24T15:02:49Z</t>
  </si>
  <si>
    <t>Letra:  NÃ£o desanimes, Deus proverÃ¡; Deus velarÃ¡ por ti; Sob Suas asas te acolherÃ¡; Deus velarÃ¡ por ti.  Deus cuidarÃ¡ de ti No teu viver, no teu sofrer; Seu olhar te acompanharÃ¡; Deus velarÃ¡ por ti.  Se o coraÃ§Ã£o palpitar de dor, Deus velarÃ¡ por ti; Tu jÃ¡ provaste Seu terno amor. Deus velarÃ¡ por ti.  Nos desalentos, nas provaÃ§Ãµes, Deus velarÃ¡ por ti; Lembra-te dEle nas tentaÃ§Ãµes; Deus velarÃ¡ por ti.  Tudo o que pedes, Ele farÃ¡; Deus velarÃ¡ por ti; E o que precisas, nÃ£o negarÃ¡. Deus velarÃ¡ por ti.  Como estiveres, nÃ£o temas, vem! Deus velarÃ¡ por ti; Ele te entende e te ama bem! Deus velarÃ¡ por ti.</t>
  </si>
  <si>
    <t>Cx6ETF_y3tE</t>
  </si>
  <si>
    <t>Dalete Hungria- Casa Vazia e Casa cheia (Autoral)</t>
  </si>
  <si>
    <t>2020-05-23T15:00:57Z</t>
  </si>
  <si>
    <t>Letra:  Se a casa estÃ¡ vazia ele nÃ£o quer cantar,  Se a casa estÃ¡ vazia, ele nÃ£o quer pregar, Se a casa estÃ¡ vazia ele nÃ£o quer ter participaÃ§Ã£o,  Se a casa estÃ¡ vazia deixa pra outro dia hoje nÃ£o dÃ¡ nÃ£o.   Hoje eu nÃ£o quero ter oportunidade para louvar, esquecÃ­ atÃ© o hino que eu quero cantar,  meu Deus nÃ£o deixa o irmÃ£o lÃ¡ do pÃºlpito me chamar Hoje eu nÃ£o quero ter oportunidade para pregar, nÃ£o tenho mensagem, e nÃ£o pude estudar meu Deus nÃ£o deixa o pastor me chamar pra ministrar  Mas se a casa estÃ¡ cheia, ele quer cantar  Mas se a casa estÃ¡ cheia, ele quer pregar,  Mas se a casa estÃ¡ cheia, ele quer ter participaÃ§Ã£o, Mas se a casa estÃ¡ cheia ele diz: hoje eu  estou cheio de unÃ§Ã£o   Ah! Quem me dera uma oportunidade para louvar hoje eu lembrei de um hino que eu queria cantar, meu Deus toca no irmÃ£o para ele me chamar,  Ah! Quem me dera uma oportunidade  para pregar, hoje eu lembrei de uma mensagem que comecei a estudar meu Deus toca no pastor pra ele me convidar.  Tome cuidado, nÃ£o queira distorcer o que Deus registrou em Mateus 18:20 Ele assim falou onde estiverem 2 ou 3 no meio deles eu estou, e se Ele te usa meu irmÃ£o, nÃ£o Ã© mÃ©rito seu, se vocÃª Ã© usado Ã© pela graÃ§a de Deus, com casa cheia ou vazia dÃª o seu melhor pra Deus.  ComposiÃ§Ã£o: Dalete Hungria</t>
  </si>
  <si>
    <t>omzK9SpFlwI</t>
  </si>
  <si>
    <t>O Sonho NÃ£o Acabou- Gisele Nascimento (Cover-Dalete Hungria)</t>
  </si>
  <si>
    <t>2020-05-22T15:02:47Z</t>
  </si>
  <si>
    <t>Letra:  Tudo o que o Senhor me prometeu Ele vai cumprir, eu sei Ele vai cumprir, eu sei Creio nas promessas do meu Deus Ele Ã© fiel, eu sei Ele Ã© fiel, eu sei  Quando vem a noite, dÃ¡ vontade de chorar A tristeza tenta a esperanÃ§a me roubar E o coraÃ§Ã£o cansado De viver a frustraÃ§Ã£o de esperar Mas Deus nÃ£o vai deixar Que o tempo possa sufocar Preciso aprender a confiar e esperar Deus nÃ£o se esqueceu de tudo De tudo o que um dia te prometeu Ele vai cumprir  O sonho nÃ£o acabou, o tempo jÃ¡ comeÃ§ou Estou vivendo tudo o que Ele preparou O sonho nÃ£o acabou, meu Deus realizarÃ¡ Sua palavra Ã© certa eu posso confiar Preciso esperar  Deus determinou o tempo De buscar e de perder Deus determinou o tempo De nascer e de morrer Quero lembrar daquilo que esperanÃ§a me dÃ¡ Vou plantar, vou colher, vou vencer  O sonho nÃ£o acabou, o tempo jÃ¡ comeÃ§ou Estou vivendo tudo o que Ele preparou O sonho nÃ£o acabou, meu Deus realizarÃ¡ Sua palavra Ã© certa, eu posso confiar Preciso esperar</t>
  </si>
  <si>
    <t>OZzTvM4Jyug</t>
  </si>
  <si>
    <t>Deixa Eu AdorÃ¡-Lo- Leandro Borges (Cover-Dalete Hungria)</t>
  </si>
  <si>
    <t>2020-05-21T15:02:44Z</t>
  </si>
  <si>
    <t>Letra:  Deixa eu AdorÃ¡-lo...  Eu nÃ£o recebi convite para estar naquela casa TambÃ©m sei que a minha presenÃ§a ali era indesejada Mas eu descobri que Jesus lÃ¡ estaria E esta oportunidade eu jamais perderia Estava tÃ£o sem graÃ§a aquela reuniÃ£o Muita gente importante, mas faltava adoraÃ§Ã£o Se Jesus estÃ¡ presente NÃ£o adianta ter banquete Tem que ter adoraÃ§Ã£o  AtÃ© o dono da casa nem cumprimentou o mestre E eu sÃ³ queria uma chance pra demonstrar o meu amor Quebrei meu vaso de alabastro E com perfume eu comecei lavar os pÃ©s do meu Senhor  Deixa eu AdorÃ¡-lo...  Enquanto eu adorava comeÃ§aram criticar Questionavam com desprezo o que eu estava a fazer Ã‰ que fariseu nÃ£o sabe, quem muito Ã© perdoado Muito tem pra oferecer Sim eu sei que nÃ£o mereÃ§o estar aqui na casa TambÃ©m sei que nÃ£o sou nobre pra estar perto do Senhor PorÃ©m mesmo imperfeito Ele entende o meu jeito E se alegra com o meu louvor  Deixa eu AdorÃ¡-lo...</t>
  </si>
  <si>
    <t>2BnuLFALZ9w</t>
  </si>
  <si>
    <t>Feridas de Um Soldado- Cassiane (Cover-Dalete Hungria)</t>
  </si>
  <si>
    <t>2020-05-20T15:37:25Z</t>
  </si>
  <si>
    <t>Letra: HÃ¡ vazios que sÃ³ Deus preenche HÃ¡ lÃ¡grimas que sÃ³ ele entende HÃ¡ feridas que sÃ³ Deus tem poder pra curar SÃ£o feridas de uma alma VocÃª diz Senhor porque nÃ£o muda esse cenÃ¡rio? Parece que quanto mais eu estou lutando Mas o vento sopra ao contrÃ¡rio EstÃ¡ difÃ­cil Muda as circunstÃ¢ncias que eu vivo Eu luto, mas sou soldado ferido InumerÃ¡veis sÃ£o meus inimigos Deus diz Eu pego as feridas de um soldado Transformo em experiÃªncias e legado Confia em mim e me deixe agir! Eu posso restaurar a tua vida Por mais que a circunstÃ¢ncia Seja tua inimiga A Ãºltima palavra Ã© a que vem de cima Mantenha a calma e confia Eu posso restaurar a tua vida Eu pego o soldado ferido no chÃ£o E ponho um trofÃ©u na palma de suas mÃ£os Eu vou mudar a tua vida VocÃª e eu, somos maioria!</t>
  </si>
  <si>
    <t>v0rjcIadaIY</t>
  </si>
  <si>
    <t>Dono da Festa- Eliane Silva (Cover-Dalete Hungria)</t>
  </si>
  <si>
    <t>2020-05-19T14:59:43Z</t>
  </si>
  <si>
    <t>Letra:  Maria entra na cidade chorando Perguntando onde foi que nÃ³s perdemos a Jesus JosÃ©, preocupado, busca Ele de um lado pro outro Perderam Jesus na festa, e agora, o que fazer?  Esta histÃ³ria se repete por aÃ­, em nossos dias EstÃ£o perdendo Jesus na festa, distraÃ­dos com outras coisas A festa pode ter cantor e pregador, convidados nobres Mas a festa que perde a Jesus, a festa Ã© pobre  A festa pode ser grandiosa e divulgada Atraindo as massas Mas a festa que perde a Jesus Perde a graÃ§a  Quando Jesus estÃ¡ presente Ã‰ diferente, a gente sente Quando Ele fala a terra abala O mal se cala, Ele nÃ£o falha  E nessa festa Ele que manda E que comanda, e o crente canta Ele Ã© o centro de tudo neste lugar Ã‰ o dono da festa  Tem cura, tem milagre, tem poder, tem visÃ£o Tem glÃ³ria, tem azeite, tem virtude, unÃ§Ã£o Tua majestade toma conta deste lugar Fica conosco nesta festa, queremos Te adorar  Batiza, salva, cura, traga libertaÃ§Ã£o Renova, refrigera, restaura o coraÃ§Ã£o JÃ¡ Ã© irresistÃ­vel tua presenÃ§a aqui Fica conosco nesta festa, nÃ³s queremos Te ouvir Oh, fica conosco, Senhor Tu Ã©s a Ãºnica estrela  Quando Jesus estÃ¡ presente Ã‰ diferente, a gente sente Quando Ele fala, a terra abala O mal se cala, Ele nÃ£o falha E nessa festa, Ele que manda Que comanda e o crente canta  Tu Ã©s o centro de tudo neste lugar Faz teu querer, Senhor Tu Ã©s a Ãºnica estrela que brilha aqui Faz teu querer, Senhor  Faz teu querer, Senhor Faz teu querer, Senhor Faz teu querer, Senhor  Faz teu querer, Senhor Faz teu querer, Senhor Ã‰s o dono da festa  Tem cura, tem milagre, tem poder, tem visÃ£o Tem glÃ³ria, tem azeite, tem virtude, unÃ§Ã£o Sua majestade toma conta deste lugar Fica conosco nesta festa, nÃ³s queremos Te adorar  Batiza, salva, cura, traga libertaÃ§Ã£o Renova, refrigera, restaura o coraÃ§Ã£o JÃ¡ Ã© irresistÃ­vel tua presenÃ§a aqui Fica conosco nesta festa, nÃ³s queremos Te ouvir  Faz teu querer, Senhor Faz teu querer, Senhor Faz teu querer, Senhor (Faz o teu querer, Senhor) Faz teu querer, Senhor Ã‰s o dono da festa</t>
  </si>
  <si>
    <t>8ETFJstWs88</t>
  </si>
  <si>
    <t>Ruthe Dayanne- Se Pelo FogoðŸ”¥ Passares (Cover-Dalete Hungria)</t>
  </si>
  <si>
    <t>2020-05-18T15:01:39Z</t>
  </si>
  <si>
    <t>â¤â¤ðŸ™ŒðŸ”¥ðŸ”¥ðŸ”¥ Letra:  Eu sou o senhor o teu Deus Eu sou o teu protetor Eu sou o teu fiel amigo Na alegria e na dor E por que tu te entristeces Alegra o teu coraÃ§Ã£o Te lembras que eu ainda te amo Sou eu quem te tomo pela tua mÃ£o  Se pelo fogo passares As chamas nÃ£o te queimarÃ£o Ou nas profundezas dos mares As Ã¡guas nÃ£o te afogarÃ£o Eu sou aquele que te guarda Eu vejo os caminhos teus Volte agora mesmo para mim Eu te escolhi e tu Ã©s meu  Muitas vezes nas horas de angustias Tu chegastes a dizer assim O meu Deus nÃ£o estÃ¡ me vendo Parece que Ã© chegado o meu fim NÃ£o temas porque eu sou contigo Onde andares contigo eu irei E das tuas iniqÃ¼idades e dos teus pecados NÃ£o me lembrarei  Se pelo fogo passares As chamas nÃ£o te queimarÃ£o Ou nas profundezas dos mares As Ã¡guas nÃ£o te afogarÃ£o Eu sou aquele que te guarda Eu vejo os caminhos teus Volte agora mesmo para mim Eu te escolhi e tu Ã©s meu</t>
  </si>
  <si>
    <t>A5mXi7WLH7Q</t>
  </si>
  <si>
    <t>Postagem dos VÃ­deos,  MudanÃ§a de HorÃ¡rioðŸ˜³?</t>
  </si>
  <si>
    <t>2020-05-17T19:04:08Z</t>
  </si>
  <si>
    <t>Oi Gente de Deus, Tudo Bem? Deixem seus comentÃ¡rios  Deus abenÃ§oe poderosamente a  todos.</t>
  </si>
  <si>
    <t>EV36cKfM35M</t>
  </si>
  <si>
    <t>Surpresa- Amanda Wanessa (Cover-Dalete Hungria)</t>
  </si>
  <si>
    <t>2020-05-16T11:42:53Z</t>
  </si>
  <si>
    <t>Letra:  Pisaram nos seus sonhos e projetos Fizeram pouco caso de vocÃª Desprezaram sua histÃ³ria Pois nÃ£o conheciam o Autor Que estava a contemplar a sua dor E cada lÃ¡grima da sua histÃ³ria Ele anotou Preparando novas alegrias em lugar da dor E uma recompensa para as noites que chorou Nada foi em vÃ£oâ€¦ Anota aÃ­, tem novidade vindo em sua direÃ§Ã£o O sonho que morreu, Deus vai ressuscitar Aquilo que se perdeu, algo novo se farÃ¡ NÃ£o abra mÃ£o das promessas, hoje vÃ£o se cumprir Se levante, Deus estÃ¡ restituindo sonhos Surpresa, surpresa Coisas novas vÃªm chegando Surpresa, surpresa Coisas novas vÃªm chegandoâ€¦ O sonho que morreu, Deus vai ressuscitar</t>
  </si>
  <si>
    <t>3Ow6oRziHNs</t>
  </si>
  <si>
    <t>BÃ¡lsamo- Rebeca Carvalho (Cover-Dalete Hungria)</t>
  </si>
  <si>
    <t>2020-05-15T11:31:30Z</t>
  </si>
  <si>
    <t>ðŸ˜­â¤ Te Amo Jeus.  Letra:  NÃ£o Te vejo, mas posso sentir O Teu toque, o Teu cheiro, sinto Ele aqui Em meio Ã  solidÃ£o e pensamentos vÃ£os O Teu abraÃ§o me sustenta e mostra a direÃ§Ã£o  Em meio Ã  dor, olho pro meu Senhor Ã‰ como bÃ¡lsamo, Tu Ã©s meu bÃ¡lsamo Que traz conforto e alivia minha dor Ã‰s meu abrigo, forÃ§a, luz na escuridÃ£o Tu Ã©s meu bÃ¡lsamo, Tu Ã©s meu bÃ¡lsamo  NÃ£o Te vejo, mas posso sentir O Teu toque, o Teu cheiro, sinto Ele aqui Em meio Ã  solidÃ£o e pensamentos vÃ£os O Teu abraÃ§o me sustenta e mostra a direÃ§Ã£o  Em meio Ã  dor, olho pro meu Senhor Ã‰ como bÃ¡lsamo, Tu Ã©s meu bÃ¡lsamo Que traz conforto e alivia minha dor Ã‰s meu abrigo, forÃ§a, luz na escuridÃ£o Tu Ã©s meu bÃ¡lsamo, Tu Ã©s meu bÃ¡lsamo  Ã‰ como o Ã³leo que vai descendo Desde a cabeÃ§a atÃ© os pÃ©s Sou Teu templo, Deus Meu corpo clama: Ã“, Deus!  Ã‰ como o Ã³leo que vai descendo Desde a cabeÃ§a atÃ© os pÃ©s Sou Teu templo, Deus Meu corpo clama: Ã“, Deus!  Ã‰ como o Ã³leo que vai descendo Desde a cabeÃ§a atÃ© os pÃ©s Sou Teu templo, Deus Meu corpo clama: Ã“, Deus!  Ã‰ como o Ã³leo que vai descendo Desde a cabeÃ§a atÃ© os pÃ©s Sou Teu templo, Deus Meu corpo clama: Ã“, Deus!  Em meio Ã  dor... Ã‰ como bÃ¡lsamo, Tu Ã©s meu bÃ¡lsamo Que traz conforto e alivia minha dor Ã‰s meu abrigo, forÃ§a, luz na escuridÃ£o Tu Ã©s meu bÃ¡lsamo, Tu Ã©s meu bÃ¡lsamo Jesus, Tu Ã©s meu bÃ¡lsamo</t>
  </si>
  <si>
    <t>xrnoWT9I8hY</t>
  </si>
  <si>
    <t>Pai, Preciso de TÃ­- Damares (Cover-Dalete Hungria)</t>
  </si>
  <si>
    <t>2020-05-14T11:30:13Z</t>
  </si>
  <si>
    <t>Preciso de TÃ­ðŸ˜­â¤  Letra:  Pai, aqui se encontra um filho Teu Que jÃ¡ viu milagres e os viveu A verdade Ã© que eu Te conheÃ§o Muito mais do que mereÃ§o  Mas Pai, Tu sabes bem Meu coraÃ§Ã£o, nem sempre Ã© fÃ¡cil ele entender Teu nÃ£o E apesar de estar dolorido O remÃ©dio Ã© Teu abrigo  NÃ£o entendo os Teus caminhos Mas confio Tua vontade Ã© sempre boa E eu aceito Mas coloca no lugar o que estÃ¡ fora E renova a minha fÃ©  Preciso de um milagre em mim Por favor, renova aquilo que de bom Tu colocaste em mim  Eu sei quem Tu Ã©s E mais que eu, Tu sabes Muito bem o que eu sou Eu sou fraco Imperfeito e limitado E preciso do Senhor  Preciso de Ti, preciso de Ti Renova-me, renova-me Preciso de Ti, preciso de Ti Renova-me, renova-me  NÃ£o entendo os Teus caminhos Mas confio Tua vontade Ã© sempre boa E eu aceito Mas coloca no lugar o que estÃ¡ fora E renova a minha fÃ©  Preciso de um milagre em mim Por favor, renova aquilo que de bom Tu colocaste em mim  Eu sei quem Tu Ã©s E mais que eu, Tu sabes Muito bem o que eu sou Eu sou fraco Imperfeito e limitado E preciso do Senhor  Tu Ã©s a forÃ§a que eu preciso Pra ser quem Tu me confiou Pois eu sei que sendo menos do que nada Tu de mim se agradou  Renova o que se perdeu Eu quero ser um servo Teu Eu sei quem Tu Ã©s Por isso eu creio E peÃ§o um milagre em mim  Preciso de Ti, preciso de Ti, Jesus Renova-me, renova-me Preciso de Ti, preciso de Ti Renova-me, renova-me Renova-me</t>
  </si>
  <si>
    <t>r3BNQm7UADI</t>
  </si>
  <si>
    <t>Toca e Canta/Harpa CristÃ£ 350 A HistÃ³ria da Cruz- Dalete Hungria</t>
  </si>
  <si>
    <t>2020-05-13T11:31:48Z</t>
  </si>
  <si>
    <t>Que Hino Meu Deus, Que Hino ðŸ˜­â¤â¤â¤â¤  Letra:  Tens tu lido a histÃ³ria da dura cruz Na qual Jesus morreu Desfazendo as trevas raiou a luz Manando o sangue Seu?  Jesus padeceu na cruz por ti Jesus padeceu na cruz! Oh! Grande amor do Salvador Morrendo na cruz por mim!  Tens tu lido que Cristo nÃ£o se queixou No lenho, em grande dor Mas ao Pai o perdÃ£o ainda suplicou Pra o povo pecador?  Tens tu lido que Cristo salvou, por fim Na cruz, um malfeitor? Que sofrendo na cruz Lhe rogou De mim, Ã³ lembra-Te, Senhor?  Tens tu lido que Cristo exclamou na cruz Eis, consumado estÃ¡ Foi por mim, foi por ti, que morreu Jesus Aceita Cristo jÃ¡.</t>
  </si>
  <si>
    <t>_FnDSy_Z23g</t>
  </si>
  <si>
    <t>EssÃªncia- Thalyta Silva (Cover-Dalete Hungria)</t>
  </si>
  <si>
    <t>2020-05-12T11:34:18Z</t>
  </si>
  <si>
    <t>Que Linda essa canÃ§Ã£o Jesus.â¤ Eu quero Tua PresenÃ§a Pai.  Letra:  Tua presenÃ§a vale mais que o ouro puro Ou qualquer riqueza que tenha no mundo Nada poderÃ¡ me afastar de ti, Senhor Tu Ã©s a minha prioridade  Eu quero estar pra sempre preso em teus braÃ§os de amor Sentir tua presenÃ§a em qualquer lugar aonde eu for Que eu seja um, somente um contigo Meu Deus, meu pai e meu amigo  NÃ£o abro mÃ£o da tua presenÃ§a aqui E mesmo se o dinheiro me faltar A melhor parte que existe em mim Ã‰ tua essÃªncia, Ã© tua essÃªncia  Se na dispensa nada eu tiver Tua providÃªncia eu vou esperar E mesmo se o meu mundo desabar A tua essÃªncia eu vou preservar  Eu quero estar pra sempre preso em teus braÃ§os de amor Sentir tua presenÃ§a em qualquer lugar aonde eu for Que eu seja um, somente um contigo Meu Deus, meu pai e meu amigo  NÃ£o abro mÃ£o da tua presenÃ§a aqui E mesmo se o dinheiro me faltar A melhor parte que existe em mim Ã‰ tua essÃªncia, Ã© tua essÃªncia  Se na dispensa nada eu tiver Tua providÃªncia eu vou esperar E mesmo se o meu mundo desabar A tua essÃªncia eu vou esperar  Eu nÃ£o abro mÃ£o E mesmo se o dinheiro me faltar A melhor parte que existe em mim Ã‰ tua essÃªncia, Ã© tua essÃªncia  Se na dispensa nada eu tiver Tua providÃªncia eu vou esperar E mesmo se o meu mundo desabar A tua essÃªncia eu vou esperar  Eu quero tua presenÃ§a Eu quero tua presenÃ§a O que adianta ganhar o mundo, e nÃ£o ter a tua essÃªncia Eu quero tua presenÃ§a Eu quero tua presenÃ§a O que adianta ganhar o mundo, e nÃ£o ter a tua essÃªncia Eu quero tua presenÃ§a Eu quero tua presenÃ§a, Senhor O que adianta ganhar o mundo, eu quero tua essÃªncia  Eu nÃ£o abro mÃ£o, Senhor (E mesmo se o dinheiro me faltar) A melhor parte que existe em mim Ã‰ tua essÃªncia, Ã© tua essÃªncia  Se na dispensa nada eu tiver Tua providÃªncia eu vou esperar E mesmo se o meu mundo desabar A tua essÃªncia eu vou preservar  A tua essÃªncia eu vou preservar</t>
  </si>
  <si>
    <t>BWgaMbYjx2E</t>
  </si>
  <si>
    <t>Fabiana Borges- Estou Aqui (Cover-Dalete Hungria)</t>
  </si>
  <si>
    <t>2020-05-11T11:30:15Z</t>
  </si>
  <si>
    <t>Que Louvor MEU Deus! â¤â¤ðŸ˜­ðŸ™ŒðŸ¤—ðŸ’—ðŸŽµ  Letra:  Filho por amor de ti, eu endireiarei os caminhos  tortos, quebareri as portas de bronze e despedaÃ§arei os ferrolhos de ferro, eu sou teu pai, eu estou aqui  Eu nÃ£o estou Do outro lado de uma tela, te vendo de longe Acompanho a tua vida, filho e nÃ£o Ã© de hoje Eu conheÃ§o a tua histÃ³ria Eu sei quem vocÃª Ã© Eu nÃ£o sou Aquele teu amigo, que sÃ³ te vÃª sorrindo, Na verdade eu vejo um choro embargado AtrÃ¡s desse sorriso Te conheÃ§o tÃ£o bem E melhor que ninguÃ©m!  Eu nÃ£o sou teu seguidor Sou te pai, sou teu amigo Na alegria ou na dor Tu podes contar comigo NÃ£o me ausento Eu  nÃ£o te  peÃ§o um tempo Eu nÃ£o me afasto O impossÃ­vel eu faÃ§o por vocÃª  Por que eu te amo E o meu desejo Ã© realizar teus sonhos A tua vida Ã© componentes do meus planos E eu me responsabilizo em* *cuidar de ti Pra que vocÃª nÃ£o se esqueÃ§a* *que eu estou aqui.</t>
  </si>
  <si>
    <t>C5wp8JMqkxg</t>
  </si>
  <si>
    <t>MÃ£es de Joelhos, Filhos de PÃ©â¤- Marina de Oliveira (Cover-Dalete Hungria)</t>
  </si>
  <si>
    <t>2020-05-10T14:16:16Z</t>
  </si>
  <si>
    <t>Letra:  Quantos milagres aconteceram Quantas promessas se cumprirÃ£o AtravÃ©s de oraÃ§Ãµes, de mÃ£es Elas nÃ£o enxergam o perigo por amor aos seus Pagam o preÃ§o em lÃ¡grimas para vÃª-los sorrir Pelos sonhos de seus filhos Abrem mÃ£o dos seus MÃ£e, um colo de Deus  MÃ£es de joelhos, filhos de pÃ© Uma atitude de fÃ© Fora de tempo, Sol, chuva ou vento MÃ£e nÃ£o desiste do que quer Ver os seus filhos de pÃ©</t>
  </si>
  <si>
    <t>whq7UDGSI4o</t>
  </si>
  <si>
    <t>Toca e Canta /Harpa  CristÃ£ 394- MÃ£o No Arado- Dalete Hungria</t>
  </si>
  <si>
    <t>2020-05-09T11:50:25Z</t>
  </si>
  <si>
    <t>Letra:  Quem sua mÃ£o ao arado jÃ¡ pÃ´s, Constante precisa ser; O sol declina e, logo apÃ³s, Vai escurecer. Avante, em Cristo pensando, Em oraÃ§Ã£o vigiando, Com gozo e amor trabalhando, Pra teu Senhor.  NÃ£o desanimes, por ser tua cruz Maior que a de teu irmÃ£o; A mais pesada levou teu Jesus, Te consola, entÃ£o; A tua cruz vai levando, Como Jesus perdoando. Alegremente andando Pra o lindo cÃ©u.  SÃª bom soldado de Cristo Jesus, Sofrendo as afliÃ§Ãµes, NÃ£o sufocando a mensagem da cruz, Nas perseguiÃ§Ãµes; Vai Seu amor proclamando, Novas de paz, sim, levando. Aos que estÃ£o aguardando A salvaÃ§Ã£o. Quando, enfim, tu largares a cruz, Jesus te coroarÃ¡; Com santo gozo em glÃ³ria e luz Te consolarÃ¡. EsquecerÃ¡s teus lidares. TribulaÃ§Ãµes e pesares, Quando no cÃ©u desfrutares, Perfeita paz.</t>
  </si>
  <si>
    <t>qjaetmpT3d0</t>
  </si>
  <si>
    <t>Aclame Ao Senhor- Diante do Trono (Cover-Dalete Hungria)</t>
  </si>
  <si>
    <t>2020-05-08T11:31:02Z</t>
  </si>
  <si>
    <t>Letra:  Meu Jesus, Salvador Outro igual nÃ£o hÃ¡ Todos os dias quero louvar As maravilhas de Teu amor  Consolo, abrigo ForÃ§a e refÃºgio Ã© o Senhor Com todo o meu ser Com tudo o que sou Sempre Te adorarei  Aclame ao Senhor toda a terra e cantemos Poder, majestade e louvores ao Rei Montanhas se prostrem e rujam os mares Ao som de Teu nome  Alegre Te louvo por Teus grandes feitos Firmado estarei, sempre Te amarei IncomparÃ¡veis sÃ£o Tuas promessas pra mim</t>
  </si>
  <si>
    <t>ukMr3uDlcZY</t>
  </si>
  <si>
    <t>Dalete Hungria- Pecado Ainda Ã© PecadoðŸ”¥ Autoral (RefrÃ£o)</t>
  </si>
  <si>
    <t>2020-05-07T20:01:05Z</t>
  </si>
  <si>
    <t>GraÃ§a e Paz meus irmÃ£os o Senhor me deu essa canÃ§Ã£o por misericÃ³rdia, estou compartilhando apenas o refrÃ£o, espero em breve postar completa, Deus abenÃ§oe ricamente a todosðŸ™ŒðŸ™ŒðŸ™ŒðŸ¤—</t>
  </si>
  <si>
    <t>tJ6ruSIwBF8</t>
  </si>
  <si>
    <t>Basta Acreditar- Sarah Beatriz (Cover-Dalete Hungria)</t>
  </si>
  <si>
    <t>2020-05-07T11:57:00Z</t>
  </si>
  <si>
    <t>Letra:  Todos os dias quando sonhava Com o que poderia acontecer Tuas promessas sempre guardava E eram o que me fazia crer  As lutas contra mim Tentaram me fazer desacreditar Mas Tua voz me diz: Filho, confia SÃ³ basta acreditar  Acredito que dias melhores virÃ£o Que Tuas promessas se cumprirÃ£o Acredito em Ti, Deus  Acredito que tudo pode mudar Que Tua vontade se cumprirÃ¡ Acredito em Ti, Deus  Tudo pode passar, tudo pode acabar Mas Tuas promessas se cumprirÃ£o, eu sei Tudo pode passar, tudo pode acabar Mas Tuas promessas se cumprirÃ£o, eu sei</t>
  </si>
  <si>
    <t>wBASEoc6LUg</t>
  </si>
  <si>
    <t>Midian Lima- Soldado Ferido (Cover-Dalete Hungria)</t>
  </si>
  <si>
    <t>2020-05-06T11:30:16Z</t>
  </si>
  <si>
    <t>O meu Deus Ã© Forteâ¤  Letra: NÃ£o sei se me alegro ou choro NÃ£o sei se eu choro ou me alegro Nas coisas que eu tive que passar O deserto me fez chorar Mas meu Deus me fez chegar atÃ© aqui  NÃ£o sei se me alegro ou choro NÃ£o sei se eu choro ou me alegro A tempestade forte me pegou Mas meu Deus me levantou e por isso estou aqui  O Meu Deus Ã‰ forte, temÃ­vel, nÃ£o falha O Seu grande amor ultrapassa As linhas inimigas pra me resgatar O Meu Deus Resgata o soldado ferido O Seu grande amor Ã© infinito Ele Ã© especialista em curar  A tempestade forte me pegou Mas meu Deus me levantou e por isso estou aqui E eu nÃ£o temerei o mal Pois sei que estÃ¡s comigo, meu Deus! E o meu esconderijo estÃ¡ nos braÃ§os de meu Pai.</t>
  </si>
  <si>
    <t>t7evMafecHE</t>
  </si>
  <si>
    <t>Carta Para Deus - Anderson Freire (Cover-Dalete Hungria)</t>
  </si>
  <si>
    <t>2020-05-05T11:31:43Z</t>
  </si>
  <si>
    <t>ðŸ˜­ðŸ˜­ðŸ˜­ðŸ˜­ðŸŽ¶ðŸŽ¶ðŸŽ¶  Letra:  Eu escrevo essa carta, creio que o Senhor vai ler Pedi ao EspÃ­rito Santo pra levar atÃ© VocÃª Minhas lÃ¡grimas descendo, essas letras rasurei Sei que faltarÃ£o palavras, silÃªncio tambÃ©m sabes ler Eu nÃ£o quero esse peso de um mundo carregar E perder a minha alma e o prazer de Te adorar Leva embora a ansiedade, me ensina a descansar O choro dura uma noite, Ã‰s o meu dia a raiar Acordei com essa vontade, muita vontade de viver Ajoelhei meus pÃ©s da cama sÃ³ para Te agradecer Ã‰s o meu maior milagre, Tua presenÃ§a Ã© minha cura Se revela em detalhes, uma mÃ£o que me segura Me ensina a Te ver no â€œbom diaâ€ de alguÃ©m Num abraÃ§o tÃ£o singelo, sem me importar de quem SÃ³ Tu Ã©s a minha luz, quando a minha alma grita no escuro, oh Jesus</t>
  </si>
  <si>
    <t>dwRnq2PW6mY</t>
  </si>
  <si>
    <t>Faz Arder- Casa Worship (Cover-Dalete Hungria)</t>
  </si>
  <si>
    <t>2020-05-04T11:30:51Z</t>
  </si>
  <si>
    <t>Letra:  Ele preparou a lenha pro altar Mas o cordeiro se entregou em meu lugar O que era morte em vida se tornou Um sacrifÃ­cio sou Faz arder Teu fogo em meu coraÃ§Ã£o Faz arder Teu fogo em meu coraÃ§Ã£o Vem com tua chama queimar Faz fogo do cÃ©u descer Tu tens todo poder Tu tens todo poder</t>
  </si>
  <si>
    <t>zDuuJTqgwQQ</t>
  </si>
  <si>
    <t>Maranata- MinistÃ©rio Avivah (Cover-Dalete Hungria)</t>
  </si>
  <si>
    <t>2020-05-03T12:38:09Z</t>
  </si>
  <si>
    <t>TÃº Ã‰s a Minha Luzâ¤  Letra:  Tu Ã©s a minha Luz A minha SalvaÃ§Ã£o E a Ti me renderei Se ao teu lado estou Seguro em Tuas mÃ£os Eu nada temerei Oh oh uoh Tu Ã©s Santo, Ã³ Senhor Oh oh uoh Tu Ã©s digno de louvor  SÃ³ em Ti confiarei Eu nada temerei Em frente eu irei Pois eu sei que vivo estÃ¡s E um dia voltarÃ¡s do cÃ©u pra nos buscar Para sempre reinarÃ¡s, aleluia  Tu Ã©s a minha Luz A minha SalvaÃ§Ã£o E a Ti me renderei (sÃ³ a Ti me renderei) Se ao teu lado estou Seguro em Tuas mÃ£os Eu nada temerei Oh oh oh oh Tu Ã©s Santo, Ã³ Senhor Oh uoh uoh uoh Tu Ã©s digno de louvor  SÃ³ em Ti confiarei Eu nada temerei Em frente eu irei Pois eu sei que vivo estÃ¡s E um dia voltarÃ¡s do cÃ©u pra nos buscar Para sempre reinarÃ¡s, aleluia  SÃ³ em Ti confiarei Eu nada temerei Em frente eu irei Pois eu sei que vivo estÃ¡s E um dia voltarÃ¡s do cÃ©u pra nos buscar Pra sempre reinarÃ¡s, aleluia  Vem, Jesus Vem, Jesus Maranata, ora, vem, Senhor Jesus Vem, Jesus Vem, Jesus Maranata, ora, vem, Senhor Jesus Vem, Jesus Vem, Jesus Maranata, ora, vem, Senhor Jesus Vem, Jesus Vem, Jesus</t>
  </si>
  <si>
    <t>MU2eNpdcPhs</t>
  </si>
  <si>
    <t>Aleluia- Gabriela Rocha Com DivisÃ£o de Vozes(Cover- Dalete Hungria)</t>
  </si>
  <si>
    <t>2020-05-02T12:30:24Z</t>
  </si>
  <si>
    <t>Um amigo me deu a idÃ©ia de cantar esse hino com divisÃ£o de vozesâ¤, nÃ£o estÃ¡ perfeito, mas taÃ­ Jesus pra o teu nome ser glorificado sÃ³ TÃº merece Pai, recebe minha adoraÃ§Ã£o sincera.  Letra:  Pai, eu quero Te amar Tocar o Teu coraÃ§Ã£o E me derramar aos Teus pÃ©s â€¦ Mais perto quero estar, Senhor E Te adorar com tudo o que eu sou E Te render glÃ³ria e aleluia â€¦ Aleluia, aleluia Aleluia, aleluia â€¦ Quando lutas vierem me derrubar Firmado em Ti eu estarei Pois Tu Ã©s o meu refÃºgio, Ã³ Deus â€¦ E nÃ£o importa onde estiver No vale ou no monte, adorarei A Ti eu canto glÃ³ria e aleluia â€¦ Aleluia, aleluia Aleluia, aleluia â€¦ Senhor, preciso do Teu olhar Ouvir as batidas do Teu coraÃ§Ã£o Me esconder nos Teus braÃ§os, Ã³ Pai â€¦ Toda minh'alma deseja a Ti Junto com os anjos cantarei Tu Ã©s santo, exaltado, aleluia â€¦ Aleluia, aleluia Aleluia, aleluia Aleluia, aleluia Aleluia, aleluia</t>
  </si>
  <si>
    <t>iQ6mtjY5chE</t>
  </si>
  <si>
    <t>De Nada Tenho Falta- JÃ©ssica Augusto(Cover-Dalete Hungria)</t>
  </si>
  <si>
    <t>2020-05-01T11:39:17Z</t>
  </si>
  <si>
    <t>Se temos a Tua PresenÃ§a de nada temo falta.â¤â¤  Letra: Pastor, mestre De nada eu tenho falta, de nada eu tenho falta  Pastor, mestre De nada eu tenho falta, de nada eu tenho falta Pastor, mestre  De nada eu tenho falta, de nada eu tenho falta Pastor, mestre De nada eu tenho falta, de nada eu tenho falta  Quando estou abatido, quando estou em perigo De nada tenho falta, de nada eu tenho falta Quando estou abatido, quando estou em perigo De nada tenho falta, de nada eu tenho falta  Jeova Jireh, JeovÃ¡ Nissi JeovÃ¡ Shalon, JeovÃ¡ Shalon JeovÃ¡ Shalon, JeovÃ¡ Shalon</t>
  </si>
  <si>
    <t>T1gfa4mjD8Y</t>
  </si>
  <si>
    <t>Bom Samaritano- Anderson Freire (Cover-Dalete Hungria)</t>
  </si>
  <si>
    <t>2020-04-30T13:34:56Z</t>
  </si>
  <si>
    <t>Letra:  Deixa eu compor um hino pra vocÃª NÃ£o sei a forma que vocÃª chegou aqui Um dia um certo homem assaltado foi Espancaram ele atÃ© no chÃ£o cair  E enquanto ele sangrava um cidadÃ£o passou Era um sacerdote, fingiu que nÃ£o o viu Estava com pressa, tinha prioridades Mas faltava amor, essa Ã© a verdade  No mesmo lugar vai passar um levita Quem sabe uma canÃ§Ã£o pra Deus ele cantou Dizendo: Eu te amo acima de tudo Mas como a si mesmo, o prÃ³ximo ele nÃ£o amou  Fez a mesma coisa que o sacerdote NÃ£o tinha remÃ©dio para sarar a dor Com as mÃ£os vazias ele prosseguiu E alguÃ©m caÃ­do pelo chÃ£o continuou  No mesmo lugar o bom samaritano vem NÃ£o sei o nome da sua religiÃ£o NÃ£o sei como ele cantava, se muito bem orava SÃ³ sei, que ocupadas estavam suas mÃ£os  Dentro dele havia muita compaixÃ£o Quebrando protocolos se aproximou Do homem ferido, ele foi atÃ© o chÃ£o Sinta ele aÃ­ tocando em suas mÃ£os  Derramou azeite, vinho em suas feridas Estancou teu sangue e te levantou Fez da sua vida a essÃªncia dele O bom samaritano de vocÃª cuidou  Ele nÃ£o olhou pra sua aparÃªncia Nem o que vocÃª tinha pra oferecer NÃ£o importa se existe alguÃ©m, aqui caÃ­do O bom samaritano vai aparecer  VocÃª Ã© o espelho que reflete a imagem do Senhor NÃ£o chore se o mundo ainda nÃ£o notou JÃ¡ Ã© o bastante Deus reconhecer o seu valor VocÃª Ã© precioso, mais raro que o ouro puro de Ofir Se vocÃª desistiu, Deus nÃ£o vai desistir Ele estÃ¡ aqui pra te levantar...</t>
  </si>
  <si>
    <t>qD2FY1l6qis</t>
  </si>
  <si>
    <t>Deus EstÃ¡ Contigo - Rose Nascimento (Cover-Dalete Hungria)</t>
  </si>
  <si>
    <t>2020-04-29T12:41:22Z</t>
  </si>
  <si>
    <t>Letra:  Onde estÃ¡ aquele brilho dos teus olhos? Teu sorriso nÃ£o estÃ¡ mais como antes O amor se esfriou, cresceu o Ã³dio E te aprisionou sem dar nenhuma chance  Deus ainda nÃ£o te esqueceu Hoje mesmo vai te levantar Tudo que Ele te prometeu se cumprirÃ¡ Se a tribulaÃ§Ã£o te derrubou Com certeza Deus nÃ£o Ã© culpado Como antes sempre esteve do teu lado Deus estÃ¡ contigo  E Ele estÃ¡ agindo, ninguÃ©m pode impedir Quando estÃ¡ a frente todo mal tem que sair Ã‰ sÃ³ pedir com fÃ© que jÃ¡ Ã© garantido Deus estÃ¡ contigo  O Deus do impossÃ­vel vitÃ³ria vai te dar AtÃ© da sepultura Ele faz ressuscitar Pode acreditar Deus estÃ¡ contigo.</t>
  </si>
  <si>
    <t>9PRltulmIN0</t>
  </si>
  <si>
    <t>(PLAYBACK COVER) Queria Ter Asas Pra Voar- Hino Avulso CCB</t>
  </si>
  <si>
    <t>2020-04-28T20:08:27Z</t>
  </si>
  <si>
    <t>OlÃ¡aaaa povo de Deuuusss, estÃ¡ aÃ­ o Playback Cover que vocÃªs tanto pediram desta canÃ§Ã£o maravilhosa. Deus prossiga  abenÃ§oando a todos.ðŸ¤—ðŸ¤—ðŸ¤—ðŸ™ŒðŸ™ŒðŸ˜ŠðŸ˜ŠðŸŽµðŸŽµðŸŽµðŸŽµðŸŽµ</t>
  </si>
  <si>
    <t>YAd3RijaaXk</t>
  </si>
  <si>
    <t>Bruna Karla-Acima da MÃ©dia (Cover-Dalete Hungria)</t>
  </si>
  <si>
    <t>2020-04-28T11:31:39Z</t>
  </si>
  <si>
    <t>Letra:  NÃ£o posso brincar, brincar de ser juiz NÃ£o posso julgar, melhor ser aprendiz  O meu dever Ã© ajudar aquele que caiu Ã‰ fechar os olhos e orar por quem nÃ£o viu O perigo, profundo abismo  Se a bÃªnÃ§Ã£o chegou na vida de alguÃ©m Devo festejar como se fosse minha tambÃ©m O Mestre do amor, o Professor do bem Me ensinou na cruz que nÃ£o existe ninguÃ©m Melhor que ninguÃ©m Imagina um ladrÃ£o na Ãºltima hora ir pro paraÃ­so  Eu nÃ£o posso dedicar meu tempo Com as coisas que se perdem ao vento Eu preciso imitar Jesus, eu nÃ£o posso abandonar a cruz  Eu preciso aproveitar meu tempo pra plantar na terra o alimento Eu preciso alimentar alguÃ©m Sou do reino ou nÃ£o sou ninguÃ©m  Pra que existir se posso viver Acima da mÃ©dia, meu melhor nÃ£o vou reter  Vou abraÃ§ar alguÃ©m, meu ombro emprestar A Ã³rfÃ£os e viÃºvas que precisam chorar Apenas chorar, preciso me tocar, yeah  Se a bÃªnÃ§Ã£o chegou na vida de alguÃ©m Devo festejar como se fosse minha tambÃ©m O Mestre do amor, o Professor do bem Me ensinou na cruz que nÃ£o existe ninguÃ©m Melhor que ninguÃ©m Imagina um ladrÃ£o na Ãºltima hora ir pro paraÃ­so  Eu nÃ£o posso dedicar meu tempo Com as coisas que se perdem ao vento Eu preciso imitar Jesus, eu nÃ£o posso abandonar a cruz  Eu preciso aproveitar meu tempo pra plantar na terra o alimento Eu preciso alimentar alguÃ©m Sou do reino ou nÃ£o sou ninguÃ©m  Eu nÃ£o posso dedicar meu tempo Com as coisas que se perdem ao vento Eu preciso imitar Jesus, eu nÃ£o posso abandonar a cruz  Eu preciso aproveitar meu tempo pra plantar na terra o alimento Eu preciso alimentar alguÃ©m Sou do reino ou nÃ£o sou ninguÃ©m.</t>
  </si>
  <si>
    <t>mWB0CBZwEU4</t>
  </si>
  <si>
    <t>PÃ¡ssaro Ferido-Noemi Nonato (Cover-Dalete Hungria)</t>
  </si>
  <si>
    <t>2020-04-27T11:43:03Z</t>
  </si>
  <si>
    <t>Letra:  Quem olha pra mim NÃ£o sabe o que passei para chegar aqui Quantas vezes disse a, Ã© o meu fim NÃ£o vejo saÃ­da, ou nÃ£o...  Quem me vÃª assim NÃ£o sabe que andei nas madrugadas Mesmo nÃ£o achando graÃ§a em nada Buscava disfarÃ§ar a minha dor  Quem me vÃª assim NÃ£o sabe que falei 'NÃ£o tem mais jeito' O coraÃ§Ã£o vai explodir no peito Meu Deus, ai de mim  Eu estava sozinho, Jesus me encontrou Bateu em minha porta Eu abri e Ele entrou Triste e carente TÃ£o dependente deste amor  PÃ¡ssaro ferido, sem ter ninho pra pousar Pescador sem rede, perdido em alto mar Barco Ã  deriva Jesus me deu vida Fez tudo mudar  Quem me vÃª assim NÃ£o sabe que falei 'NÃ£o tem mais jeito' O coraÃ§Ã£o vai explodir no peito Meu Deus, ai de mim  Eu estava sozinho, Jesus me encontrou Bateu em minha porta Eu abri e Ele entrou Triste e carente TÃ£o dependente deste amor  PÃ¡ssaro ferido, sem ter ninho pra pousar Pescador sem rede, perdido em alto mar Barco Ã  deriva, Jesus me deu vida Fez tudo mudar Barco Ã  deriva, Jesus me deu vida Fez tudo mudar.</t>
  </si>
  <si>
    <t>50KYTB50QgE</t>
  </si>
  <si>
    <t>HistÃ³ria de Um Profeta- Miriam AraÃºjo (Cover-Dalete Hungria)</t>
  </si>
  <si>
    <t>2020-04-26T12:20:27Z</t>
  </si>
  <si>
    <t>Letra:  Vim aqui pra falar com vocÃª, hoje eu quero saber o que aconteceu Como pode um guerreiro valente Esquecer de repente tudo que aprendeu  Ã‰ difÃ­cil entender como alguÃ©m que venceu mais de cem Fugiu de uma mulher NÃ£o Ã© uma atitude correta, me diga profeta onde estÃ¡ tua fÃ©  VocÃª Ã© vencedor, vocÃª nÃ£o Ã© vencido, Ã© um profeta ungido Desde de que nasceu Quem Ã© o rei Acabe, quem Ã© Jezabel Quem Ã© o seu exÃ©rcito contra o teu Deus  PeÃ§a chuva ai que vou fazer chover Levanta a mÃ£o pra o cÃ©u o fogo vai descer Elias hoje Eu quero te usar de novo Abre tua boca e fala com meu povo  Vai profetizando, vai determinando Vai entregando a bÃªnÃ§Ã£o para os sete mil Profetiza cura, chuvas de milagres Grandes maravilhas que ninguÃ©m jÃ¡ viu  Profetiza e veja o gigante caindo As portas se abrindo no poder da unÃ§Ã£o Vai profetizando, vai determinando Que a vitÃ³ria Ã© sua e do teu irmÃ£o   Vem aqui Elias, vem aqui Elias, vem que hoje Eu quero te usar de novo  Vem aqui Elias, vem aqui Elias Abre a tua boca e fala com meu povo  VocÃª Ã© vencedor, vocÃª nÃ£o Ã© vencido Ã‰ um profeta ungido desde de que nasceu Me diz quem Ã© homem para te calar Se quem estÃ¡ contigo Ã© o Senhor teu Deus  Abre a tua boca e fale o que Eu mandar NÃ£o tire uma virgula e nem mesmo um til Diz pra este povo que hoje tem milagre E vou derramar bÃªnÃ§Ã£o mais de sete mil  Vai profetizando, vai determinando Eu vou fazer cumprir o que vocÃª falar Profetiza ai pra quem esta do teu lado Ã‰ hoje que o Senhor vai te abenÃ§oar  Profetiza e veja o cÃ©u descendo aqui, enquanto Eu mando glÃ³ria, vai glorificando NÃ£o temas o vento terremoto e fogo Abre a tua boca Ã© Deus que esta falando  Vem aqui meu filho, vem aqui meu filho Vem que hoje Eu quero te usar de novo Vem aqui meu filho, vem aqui meu filho Abre a tua boca e fala com meu povo  Vai profetizando, vai determinando Eu vou fazer cumprir o que vocÃª falar Profetiza ai pra quem esta do teu lado Ã‰ hoje que o Senhor vai te abenÃ§oar  Profetiza e veja o cÃ©u descendo aqui, enquanto Eu mando glÃ³ria, vai glorificando NÃ£o temas o vento terremoto e fogo Abre a tua boca Ã© Deus que esta falando  Vem aqui meu filho, vem aqui meu filho Vem que hoje Eu quero te usar de novo Vem aqui meu filho, vem aqui meu filho Abre a tua boca e fala com meu povo  Vai profetizando, vai profetizando Abra a tua boca e fala com meu povo Vai profetizando, vai profetizando Abre atua boca Ã© Deus que esta falando.</t>
  </si>
  <si>
    <t>wutvfvyC7H4</t>
  </si>
  <si>
    <t>Santidade Gera Intimidade- Katherine MagalhÃ£es (Cover-Dalete Hungria)</t>
  </si>
  <si>
    <t>2020-04-25T12:15:14Z</t>
  </si>
  <si>
    <t>Quero ser Ã­ntimo de Deus.â¤ðŸ˜­  Letra:  Separado estou Para o teu louvor Consagrei minha vida Em teu altar  Justificado estou Teu sangue me purificou Minhas vestes NÃ£o vou manchar  Vou guardar meu coraÃ§Ã£o pra te adorar Vou guardar o meu olhar pra te contemplar Elevar meus pensamentos e te entronizar Tu Ã©s Santo e outro igual nÃ£o hÃ¡  Santidade gera intimidade E eu quero ser Ã­ntimo de Deus ContemplÃ¡-lo face a face E prostrado O adorar   Santidade gera intimidade E eu quero ser Ã­ntimo de Deus ContemplÃ¡-lo face a face E prostrado O adorar  Pra sempre Pra sempre Pra sempre Pra sempre  Santidade pra viver e nÃ£o me contaminar Santidade pra andar e nÃ£o tropeÃ§ar Santidade pra nÃ£o dar legalidade ao inimigo Santidade para ver a face do Deus vivo  Santidade para ter contigo comunhÃ£o Santidade pra viver tua unÃ§Ã£o Santidade ao falar, ao erguer as minhas mÃ£os Santidade pra impactar minha geraÃ§Ã£o  Santidade gera intimidade E eu quero ser Ã­ntimo de Deus ContemplÃ¡-lo face a face E prostrado O adorar  Santidade gera intimidade E eu quero ser Ã­ntimo de Deus ContemplÃ¡-lo face a face E prostrado O adorar  Pra sempre Pra sempre Pra sempre Pra sempre</t>
  </si>
  <si>
    <t>gAttz5fTNag</t>
  </si>
  <si>
    <t>SÃ³ Uma Coisa Me Satisfaz- MinistÃ©rio Zoe(Cover-Dalete Hungria)</t>
  </si>
  <si>
    <t>2020-04-24T12:30:37Z</t>
  </si>
  <si>
    <t>Letra:  Me achego a Ti, com temor Eu sei que nÃ£o mereÃ§o estar aqui Mas sÃ³ uma coisa me satisfaz SÃ³ uma coisa me satisfaz  Se pra carregar Tua glÃ³ria Eu preciso estar coberto com sangue Dos sacrifÃ­cios que eu fiz ao longo do caminho  Se hÃ¡ um preÃ§o a ser pago pra ter a Tua glÃ³ria SÃ³ uma coisa me satisfaz  Neste lugar onde os anjos escondem o rosto de Ti Neste lugar eu preciso, eu quero estar Pois sÃ³ uma coisa me satisfaz SÃ³ uma coisa me satisfaz  A Tua glÃ³ria Deus A Tua glÃ³ria Deus A Tua glÃ³ria Deus SÃ³ uma coisa me satisfaz  Eu me achego a Ti, com temor Eu sei que nÃ£o mereÃ§o estar aqui Mas sÃ³ uma coisa me satisfaz SÃ³ uma coisa me satisfaz  Se pra carregar Tua glÃ³ria Eu preciso estar coberto com sangue Dos sacrifÃ­cios que eu fiz ao longo do caminho Se hÃ¡ um preÃ§o a ser pago pra ter a Tua glÃ³ria SÃ³ uma coisa me satisfaz  Neste lugar onde os anjos escondem o rosto de Ti Neste lugar eu preciso, eu quero estar Pois sÃ³ uma coisa me satisfaz SÃ³ uma coisa me satisfaz  A Tua glÃ³ria Deus A Tua glÃ³ria Deus A Tua glÃ³ria Deus SÃ³ uma coisa me satisfaz  E eu te dou os meus ombros Pra carregar a Tua glÃ³ria Por onde eu passar Manifestar a Tua glÃ³ria oh Deus E eu te dou os meus ombros  Pra carregar a Tua glÃ³ria Por onde eu passar Manifestar a Tua glÃ³ria oh Deus  O que eu desejo, o que eu preciso O que eu procuro A Tua glÃ³ria, a Tua glÃ³ria O que eu desejo, o que eu preciso O que eu procuro A Tua glÃ³ria, a Tua glÃ³ria  O que eu desejo, o que eu preciso O que eu procuro A Tua glÃ³ria, a Tua glÃ³ria O que eu desejo A Tua glÃ³ria, a Tua glÃ³ria A Tua glÃ³ria Deus A Tua glÃ³ria Deus A Tua glÃ³ria Deus  E eu te dou os meus ombros Pra carregar a Tua glÃ³ria Por onde eu passar Manifestar a Tua glÃ³ria oh Deus  E eu te dou os meus ombros Pra carregar a Tua glÃ³ria Por onde eu passar Manifestar a Tua glÃ³ria oh Deus E eu te dou os meus ombros Pra carregar a Tua glÃ³ria Por onde eu passar</t>
  </si>
  <si>
    <t>8qTtIS8MkDE</t>
  </si>
  <si>
    <t>No Quarto- Wesley Lelsen (Cover-Dalete Hungria)</t>
  </si>
  <si>
    <t>2020-04-23T11:30:34Z</t>
  </si>
  <si>
    <t>ðŸ˜­ðŸ˜­ðŸ˜­â¤ Gente, meu Deus, amei esse Louvor.  Letra:  Quantas vezes eu eu tranquei a porta do meu quarto Quantas vezes eu tentei fugir e me esconder Quantos sonhos enterrados pelo medo Medo de ser inconstante nÃ£o permanecer  Quantos sonhos nÃ£o suportaram o teste do tempo Promessas que se foram como vai o vento  Deus se eu fosse olhar as minhas forÃ§as eu parava agora Pegava as minhas coisas e iria embora Eu fugiria Deus do meu chamado Mas Ã© bem nessa hora que entras no quarto E comeÃ§ar falando que eu sou seu filho Renova as minhas forÃ§as pra eu continuar seguindo Eu ouÃ§o a voz dizendo bem assim Que nÃ£o foi por acaso que eu te escolhi  Pra mim vocÃª nÃ£o precisa nem ser o mais forte SÃ³ precisa acreditar que comigo vocÃª pode EntÃ£o levanta daÃ­! NÃ£o pode ficar prostrado! Pois quem tem promessa nÃ£o morre no quarto!  Comece a viver o impossÃ­vel Comece a contar seu testemunho Assuma o seu lugar de filho NÃ£o viva se escondendo vocÃª Ã© herdeiro Prepare o culto de aÃ§Ã£o de graÃ§a Pois a promessa estÃ¡ tÃ£o perto NÃ£o pode desistir Filho Ã© grande o que Eu preparei para ti.</t>
  </si>
  <si>
    <t>An8sauMYdlc</t>
  </si>
  <si>
    <t>TÃ´ Aprendendo- Lucylene Oliver (Cover Dalete Hungria)</t>
  </si>
  <si>
    <t>2020-04-22T11:49:26Z</t>
  </si>
  <si>
    <t>Letra:  Pois estÃ¡ escrito na Palavra Que Deus nÃ£o Ã© homem para que minta E nem filho do homem para que se arrependa Todavia Ele Ã© fiel para cumprir as suas promessas  TÃ¡ doendo, mais tÃ¡ aprendendo TÃ¡ sofrendo, mais tÃ¡ te ensinando TÃ¡ difÃ­cil, mais Ã© histÃ³ria para vocÃª contar TÃ¡ doendo, mais tÃ¡ aprendendo TÃ¡ sofrendo, mais tÃ¡ te ensinando E depois desse deserto a vitÃ³ria vai chegar  TÃ¡ doendo tanto, nÃ£o tÃ´ aguentando Deus, preciso tanto de um abraÃ§o teu As minhas forÃ§as estÃ£o se acabando, desanimado eu estou SÃ³ vejo dor em minha volta, nÃ£o vejo o Senhor  Me abraÃ§a, Me acalma, tÃ¡ doendo, mais eu sei que eu to aprendendo Me anima, me dÃ¡ vida, nÃ£o serra mais o cÃ©u Senhor, mas me ensina  Me dÃ³i mais nÃ£o posso parar machuca mas estÃ¡ a me ensinar E temos que ter histÃ³ria pra contar Promessas nÃ£o vÃ£o ficar jogadas ao chÃ£o Deus promete e Ele cumpre nÃ£o Ã© filho do homem para, que minta nÃ£o</t>
  </si>
  <si>
    <t>H6SRvBrc5mw</t>
  </si>
  <si>
    <t>Absoluto- Daniel e Samuel (Cover-Dalete Hungria)</t>
  </si>
  <si>
    <t>2020-04-21T12:14:29Z</t>
  </si>
  <si>
    <t>Letra:  Ele nÃ£o recebe ordens e nem Ã© mandado Ele mesmo Ã© quem manda e faz como Ele quer Ã‰ juiz que julga todos sem ser subornado Nunca se sentiu cansado, assim sÃ³ Ele Ã© Deus nÃ£o tem substituto nem tem fiador NÃ£o deve pra ninguÃ©m, nÃ£o acha cobrador Ã‰ absoluto e nÃ£o erra em nada  A sala do universo inteiro Ã© escritÃ³rio Dele NÃ£o existe fila pra falar com Ele Atende todo mundo sem hora marcada Esse Ã© meu Deus Que conhece a humanidade por dentro e por fora  Esse Ã© meu Deus O sol perde a claridade perto de sua glÃ³ria Esse Ã© meu Deus NÃ£o se rende, nÃ£o se vende, ele Ã© superior O futuro da ciÃªncia Ele jÃ¡ domina E da medicina Ele Ã© professor  O futuro da ciÃªncia Ele jÃ¡ domina E da medicina Ele Ã© professor   NÃ£o faz aniversÃ¡rio, porque nÃ£o existe data do seu nascimento Ele Ã© o mestre que ensina o conhecimento e a sabedoria Ã© aluna Dele NÃ£o usa calendÃ¡rio, nÃ£o precisa secretÃ¡rio pra agendar seus planos NÃ£o depende de conselho de seres humanos Toda honra, toda glÃ³ria seja dada a Ele  Pra Ele, por Ele, com Ele, sÃ³ Dele Aqui ou em qualquer lugar Quem manda em tudo Ã© Ele  Esse Ã© meu Deus Que conhece a humanidade por dentro e por fora Esse Ã© meu Deus O sol perde a claridade perto de sua glÃ³ria  Esse Ã© meu Deus NÃ£o se rende, nÃ£o se vende, ele Ã© superior O futuro da ciÃªncia Ele jÃ¡ domina E da medicina Ele Ã© professor  NÃ£o faz aniversÃ¡rio, porque nÃ£o existe data do seu nascimento Ele Ã© o mestre que ensina o conhecimento e a sabedoria Ã© aluna Dele  NÃ£o usa calendÃ¡rio, nÃ£o precisa secretÃ¡rio pra agendar seus planos NÃ£o depende de conselho de seres humanos Toda honra, toda glÃ³ria seja dada a Ele  Pra Ele, por Ele, com Ele, sÃ³ Dele Aqui ou em qualquer lugar Quem manda em tudo Ã© Ele</t>
  </si>
  <si>
    <t>A_Oa7SQmSpE</t>
  </si>
  <si>
    <t>Eu  Vejo Tudo- Rayanne Vanessa ( Cover-Dalete Hungria)</t>
  </si>
  <si>
    <t>2020-04-20T11:55:50Z</t>
  </si>
  <si>
    <t>Letra:  AlguÃ©m zombou de vocÃª te chamou de sonhador, e eu vi Ele nÃ£o acreditou no que eu te revelei, e eu vi Te jogaram na cisterna te venderam por moedas, e eu vi E ainda mentirÃ£o dizendo que vocÃª morreu, e eu vi Eu vejo tudo acompanho tua histÃ³ria Deixa o tempo passar do trono Eu vou me levantar e mostrarei a minha glÃ³ria Eu vejo tudo acompanho tua histÃ³ria Deixa o tempo passar do trono Eu vou me levantar e mostrarei a minha glÃ³ria  E quem te vendeu te procurou depois que eu te exaltei, e eu vi Ele nÃ£o te reconheceu pois quem te mudou fui eu, e eu vi Alimento ele pediu e atÃ© quem insistiu, eu vi Mas eu te capacitei e na terra eu te abenÃ§oei, e ele viu Eu vejo tudo acompanho tua histÃ³ria Deixa o tempo passar do trono Eu vou me levantar e mostrarei a minha glÃ³ria Eu vejo tudo acompanho tua histÃ³ria Deixa o tempo passar do trono Eu vou me levantar e mostrarei a minha glÃ³ria Eu vejo tudo</t>
  </si>
  <si>
    <t>5RYiw_xzsv0</t>
  </si>
  <si>
    <t>Leia Miranda- OraÃ§Ã£o Ouvida (Cover-Dalete Hungria)</t>
  </si>
  <si>
    <t>2020-04-19T12:58:42Z</t>
  </si>
  <si>
    <t>Meu inta: https://www.instagram.com/p/B8XMt6GgPDH/?igshid=7wy86gw0sitb  Letra:  Eis me aqui meu senhor Em tua casa Eu vim te agradecer, pela bÃªnÃ§Ã£o recebida HÃ¡ tanto tempo eu vinha te pedindo E contigo insistindo A oraÃ§Ã£o foi respondida  Parecia que estava, tÃ£o difÃ­cil E atÃ© era impossÃ­vel essa bÃªnÃ§Ã£o, eu receber Mas tu Ã³h meu Jesus os meus votos tens ouvido Eu sei em quem tenho crido Grandioso Ã© o seu poder, poder, poder Grandioso Ã© o seu poder  Nas madrugadas busquei a sua face E assim por muitos anos, na oraÃ§Ã£o perseverei Muito chorei aos teus pÃ©s, ajoelhada A minha fÃ© foi provada Mais eu nÃ£o desanimei  Parecia que estava, tÃ£o difÃ­cil E atÃ© era impossÃ­vel essa bÃªnÃ§Ã£o, eu receber Mas tu Ã³h meu Jesus os meus votos tens ouvido Eu sei em quem tenho crido Grandioso Ã© o seu poder, poder, poder Grandioso Ã© o seu poder.</t>
  </si>
  <si>
    <t>zyDs1sIviNE</t>
  </si>
  <si>
    <t>Minha HistÃ³ria- Gisele Nascimento (Cover-Dalete Hungria)</t>
  </si>
  <si>
    <t>2020-04-18T11:31:08Z</t>
  </si>
  <si>
    <t>ðŸ’žðŸ˜­â¤ðŸŽµðŸŽµ Letra:  Quem me vÃª sorrir, nÃ£o sabe o quanto eu chorei Quem me vÃª assim, nÃ£o sabe o quanto eu busquei Quem olha pra mim, nÃ£o imagina que fui humilhado AtÃ© quem me amava, me deixou sozinho, jogado  Quem sabe a minha histÃ³ria pode ser igual a sua E se vocÃª estÃ¡ nesse deserto, a culpa nÃ£o Ã© sua Palavras que lanÃ§aram pra tentar lhe derrubar Mas hoje o seu Deus jÃ¡ decretou que essa fase vai passar  NÃ£o vai passar de hoje Existe uma promessa em sua vida Se Deus jÃ¡ decretou, hoje confirma NÃ£o existe gigante que o seu Deus nÃ£o possa derrubar  NÃ£o vai passar de hoje Deus vai lhe exaltar, e vai lhe dar vitÃ³ria AtÃ© seus inimigos vÃ£o ter que dar glÃ³ria Porque ainda vÃ£o ouvir falar da tua histÃ³ria</t>
  </si>
  <si>
    <t>NORs7LAqnLQ</t>
  </si>
  <si>
    <t>DeclaraÃ§Ã£o a Deus- Rozeane Ribeiro (Cover-Dalete Hungria)</t>
  </si>
  <si>
    <t>2020-04-17T11:30:23Z</t>
  </si>
  <si>
    <t>â¤ðŸ˜­â¤  Letra:  Eu vou cantar pra ti Te dizer meus sentimentos E declarar o que Ã©s pra mim Em todos os momentos Tu Ã©s a minha vida; meu fÃ´lego, o ar que eu respiro. Tu Ã©s Maravilhoso, tÃ£o Forte e Poderoso que tanto eu preciso Se eu subir aos cÃ©us, lÃ¡ tu vais estar Se ao mais profundo eu descer, tu me encontrarÃ¡s A terra calÃ§a os teus pÃ©s, os mares pÃµe nas mÃ£os O universo Ã© o teu lar, tambÃ©m mora no meu coraÃ§Ã£o  SÃ³ tu Ã©s o meu Deus, que eu Gosto te adorar Me rendo aos teus pÃ©s Diante do altar ReconheÃ§o a tua voz, quando ouÃ§o o teu falar Ã‰s meu pai, amigo e Deus Tua presenÃ§a Ã© o meu lugar  SÃ³ a ti, Senhor SÃ³ pra ti Senhor Ã‰ tudo teu Senhor  Se eu subir aos cÃ©us, lÃ¡ tu vais estar Se ao mais profundo eu descer, tu me encontrarÃ¡s A terra calÃ§a os teus pÃ©s, os mares pÃµe nas mÃ£os O universo Ã© o teu lar, tambÃ©m mora no meu coraÃ§Ã£o SÃ³ tu Ã©s o meu Deus, que eu Gosto te adorar Me rendo aos teus pÃ©s Diante do altar ReconheÃ§o a tua voz, quando ouÃ§o o teu falar Ã‰s meu pai, amigo e Deus Tua presenÃ§a Ã© o meu lugar Ã‰ o meu lugar.</t>
  </si>
  <si>
    <t>ExuPI_LYCNk</t>
  </si>
  <si>
    <t>Deus IndecifrÃ¡vel- Elaine Martins (Cover-Dalete Hungria)</t>
  </si>
  <si>
    <t>2020-04-16T11:31:26Z</t>
  </si>
  <si>
    <t>Letra:  Quem conhece o Deus que eu conheÃ§o Sabe que Ele Ã© o Dono do poder A majestade Ã© sua casa, a glÃ³ria Ã© seu endereÃ§o SÃ³ Ele tem a decisÃ£o e faz o que quiser fazer  Nunca houve engano em sua face Nem a injustiÃ§a em seu olhar Em seu carÃ¡ter nÃ£o hÃ¡ dÃºvida Nem mÃ¡scara, nem disfarce  Da sua boca sai verdade Fala o que quiser falar  Deus indecifrÃ¡vel, imortal InabalÃ¡vel, inatingÃ­vel, intocÃ¡vel Ã‰ impossÃ­vel Deus errar  Ele nÃ£o tem oponente nem tem sucessor Seu trono Ã© fixo jamais se abalou As crises que afetam os governos da Terra Em seu governo nem perto passou NÃ£o sofre ameaÃ§as, nÃ£o sabe o que Ã© medo Se guarda um segredo nÃ£o hÃ¡ quem descubra Ã‰ o Justo juiz que faz tudo correto  Eu Sirvo a Ele,  Adoro Ele, dependo Dele, Ele Ã© o Meu Deus,nos braÃ§os Dele refÃºgio encontrei, morar com Ele um dia eu irei.</t>
  </si>
  <si>
    <t>DÃ“, RÃ‰, MIðŸ˜ª- Cesinha Oliveira (Cover Dalete Hungria )</t>
  </si>
  <si>
    <t>2020-04-15T11:30:25Z</t>
  </si>
  <si>
    <t>Nos Ajuda Deus ðŸ˜­ðŸ˜­â¤â¤ðŸŽµðŸŽµðŸŽµ  Letra:  Deus, nÃ£o abro mÃ£o do meu chamado em ti NÃ£o ponho preÃ§o em meus valores Oh, nÃ£o permitam que faÃ§am de mim, um mercenÃ¡rio Cantando louvores  Pois muito cantam que Ã© adoraÃ§Ã£o Mas toda glÃ³ria eles nÃ£o dÃ£o a ti Eu intercedo, oh Deus em oraÃ§Ã£o Restaura os meus irmÃ£os que estÃ£o vivendo assim  Fala com eles Deus, pois vÃ£o te escutar Assim como eu te ouvi, tive que repensar Pra nÃ£o me corromper, nÃ£o me contaminar A raiz de todos os males, foi proposta para me exaltar  NÃ£o quero assim, falam com todos aqueles que ouviram o teu nÃ£o Para anunciar o perdÃ£o Muda a motivaÃ§Ã£o, canÃ§Ã£o ou adoraÃ§Ã£o De todos que enfim, se venderam por dÃ³, rÃ©, mi</t>
  </si>
  <si>
    <t>XNMKBWCgSE0</t>
  </si>
  <si>
    <t>Vai Passar (Cover Dalete Hungria)</t>
  </si>
  <si>
    <t>2020-04-14T11:30:54Z</t>
  </si>
  <si>
    <t>Letra:  Existe uma guerra travada na alma, entre o medo e a fÃ© Todos os dias Ã© a mesma coisa VocÃª tenta, mas nÃ£o consegue ficar de pÃ©  Cansado de sofrer, vocÃª ora e clama a Deus por vitÃ³ria Parece que ninguÃ©m ouve, e vocÃª se sente sÃ³ Eu sei que estÃ¡ doendo, mas Deus estÃ¡ vendo! Deus vai levantar vocÃª, essa luta nÃ£o vai fazer vocÃª parar Vai passar, vai passar!!!  Vai passar, nÃ£o vai desanimar agora, esse deserto vai passar E essas suas lÃ¡grimas seu Deus vai enxugar! Deus me trouxe atÃ© aqui sÃ³ pra dizer que vai passar Vai passar, dessa enfermidade vocÃª nÃ£o vai morrer, vai passar Deus estÃ¡ entrando na sua casa e vai restaurar Deus tem recompensa pra vocÃª, quando o deserto passar  Vai passar ainda que pareÃ§a ser difÃ­cil, vai passar Deus estÃ¡ agindo no impossÃ­vel, vai passar Deus vai honrar sua fÃ©, nÃ£o pare agora, vai passar  Vai passar, ainda nÃ£o chegou no seu limite Vai passar, Deus estÃ¡ agindo no invisÃ­vel Vai passar, nessa prova Deus estÃ¡ do seu lado Vai passar, nÃ£o desista  Eu sei que a enfermidade vai (eu sei que vai) Eu sei que a luta vai (passar) Eu sei que o problema vai, vai passar</t>
  </si>
  <si>
    <t>n0TMNmJS0f8</t>
  </si>
  <si>
    <t>Filho- Suellenn Graycy (Cover-Dalete Hungria)</t>
  </si>
  <si>
    <t>2020-04-13T11:35:36Z</t>
  </si>
  <si>
    <t>Que CanÃ§Ã£o Lindaa  EfÃ©sios 6:11 Revesti-vos de toda a armadura de Deus, para que possais estar firmes contra as astutas ciladas do diabo.  Letra:  Ã‰ contigo que eu quero falar e te trouxe aqui, e dizer que te amo meu filho jamais te esqueci te contemplo meu filho e sua vida estÃ¡ em minhas mÃ£os, pensas que nÃ£o tem jeito e os problemas nÃ£o tem soluÃ§Ã£o,  JÃ¡  cansado de tanto sofrer sÃ³ sabe chorar e sem forÃ§as para combater resolveu parar, suas armas vocÃª arriou e o escuro tambÃ©m, o inimigo estÃ¡ prevalecendo na peleja vocÃª estÃ¡ perdendo e sem armas para combater nÃ£o irÃ¡ vencer   Filho eu te amo e nÃ£o te quero desse jeito lÃ¡ na cruz por te paguei um alto preÃ§o o meu sangue derramei pra te salvar vou te dar forÃ§as pra que possa prosseguir na caminhada do meu espÃ­rito te dou porÃ§Ã£o dobrada e com suas armas filho do combater.</t>
  </si>
  <si>
    <t>21CWNYV6pPg</t>
  </si>
  <si>
    <t>Sob Minha DireÃ§Ã£o-Neide Martins (Cover-Dalete Hungria)</t>
  </si>
  <si>
    <t>2020-04-12T11:30:16Z</t>
  </si>
  <si>
    <t>Letra:  Entraram no barco, puseram as redes E sobre as Ã¡guas, vÃ£o seguindo a navegar O mar estÃ¡ calmo, vento sossegado E logo Pedro lanÃ§ou a rede ao mar Mas nÃ£o vinha peixes e por vÃ¡rias vezes Eles tentaram sem sucesso pescar A noite se foi ao raiar do dia E lÃ¡ vem Pedro, triste com redes vazias  DeclamaÃ§Ã£o   E voltando os pescadores Ã  praia ComeÃ§aram a lavar as suas redes E Jesus entrando no barco de Pedro Pediu que ele afastasse um pouco o barco E comeÃ§ou a pregar para a multidÃ£o E apÃ³s a pregaÃ§Ã£o ordenou a Pedro que voltasse a pescar LanÃ§ando as redes para o lado direito Mas Pedro replicou, dizendo Mestre, trabalhamos a noite toda e nada apanhamos Mas segundo a tua palavra lanÃ§arei as redes E chamando Pedro e os outros companheiros Em outro barco pediu para o ajudÃ¡-lo E encheram o barco de tantos peixes Sabe por quÃª?  O problema nÃ£o estÃ¡ na rede O problema nÃ£o estÃ¡ no mar O problema nÃ£o estÃ¡ nos peixes Nem no dia em que escolheu pescar O problema nÃ£o estÃ¡ na hora, nem tampouco estÃ¡ no lugar O problema foi a direÃ§Ã£o que vocÃª decidiu lanÃ§ar   EntÃ£o volte lÃ¡ e dessa vez me obedeÃ§a Prepare outra vez o barco Lance a rede do outro lado e verÃ¡s a providÃªncia Tu pode ser experiente e ter capacitaÃ§Ã£o Tu pode ter o melhor barco Mas sÃ³ tem peixe na rede sob a minha direÃ§Ã£o  A rede Ã© tua mas a direÃ§Ã£o Ã© minha O barco Ã© teu, mas a direÃ§Ã£o Ã© minha O leme Ã© teu, mas a direÃ§Ã£o Ã© minha A experiÃªncia mas a direÃ§Ã£o Ã© minha Tu pode ser experiente e ter capacitaÃ§Ã£o Tu pode ter o melhor barco Mas sÃ³ tem peixe na rede sob a minha direÃ§Ã£o  Sob a minha direÃ§Ã£o tem milagre, tem resposta ProvidÃªncia, tem vitÃ³ria, tem rebento, tem sustento NÃ£o vai faltar alimento sob a minha direÃ§Ã£o E na minha direÃ§Ã£o nÃ£o vai faltar alegria O socorro bem presente seja noite ou seja dia SÃ³ obedece e confia hoje encho tua rede nÃ£o mais voltarÃ¡ vazia.</t>
  </si>
  <si>
    <t>9tYxuV-XmQU</t>
  </si>
  <si>
    <t>PerdÃ£o- DÃ©bora e LÃ©ia (Cover- Dalete Hungria)</t>
  </si>
  <si>
    <t>2020-04-11T11:29:18Z</t>
  </si>
  <si>
    <t>Letra:  VocÃª estÃ¡ triste, alguÃ©m o magoou CadÃª seu sorriso que um dia brilhou Se parece difÃ­cil perdoar seu irmÃ£o Deus torna fÃ¡cil todo o perdÃ£o Sorrir com Deus Ã© bem melhor Tristeza sÃ³ resulta no mal pior NÃ£o se deixe abalar Todo o seu pranto Deus vai enxugar  Creia que sÃ³ mesmo Deus Ã© pai de amor Ele o ama e pode salva-lo da dor  Chorar nÃ£o resolverÃ¡ MÃ¡goa nÃ£o sai com pranto NÃ£o se torture mais NÃ£o, nÃ£o sofra tanto Pare pra meditar Vale a pena perdoar Isto Ã© fÃ¡cil se vocÃª amar Deus pai Ã© todo o perdÃ£o E perdoar se tornarÃ¡ fÃ¡cil entÃ£o Eu sei vocÃª serÃ¡ bem mais feliz Do que pÃ´de imaginar</t>
  </si>
  <si>
    <t>m9iIe34LLLM</t>
  </si>
  <si>
    <t>Tadinho de Mim- CanÃ§Ã£o e Louvor (Cover-Dalete Hungria)</t>
  </si>
  <si>
    <t>2020-04-10T11:32:59Z</t>
  </si>
  <si>
    <t>Letra:  Fico pensando na hipÃ³tese de nÃ£o te ter Acho que nÃ£o conseguiria nem viver Se caso tu vinheste a esquecer o homem quando AdÃ£o pecou  O elo que tu tinha com o homem foi quebrado Quando lÃ¡ no jardim ele foi flagrado pecando contra ti e entÃ£o se escondeu  Tadinho de mim Se tu nÃ£o enviastes teu filho Tadinho de mim Se a cruz nÃ£o fosse levantada era meu fim  Pra falar a verdade eu nÃ£o estaria nem aqui Sou dependente E nÃ£o me atrevo a viver sem vocÃª em mim Meu sonho Ã© viver contigo pra sempre enfim Se eu tentar viver sem ti  Tadinho de mim Tadinho de mim Se vocÃª nÃ£o tivesse morrido por mim Se a via dolorosa nÃ£o fosse existir Se a cruz sobre os teus ombros nÃ£o fosse levada Tadinho de mim Tadinho de mim Se acaso pendurado lÃ¡ naquela cruz Tu desistisse de morrer por mim Jesus NÃ£o quero nem pensar Tadinho de mim</t>
  </si>
  <si>
    <t>JB6Jfu0-0v4</t>
  </si>
  <si>
    <t>Jairo- Fabiana Borges (Cover-Dalete Hungria)</t>
  </si>
  <si>
    <t>2020-04-09T11:30:39Z</t>
  </si>
  <si>
    <t>Que Hino ForteeeðŸ”¥ðŸ”¥ðŸ”¥â¤â¤â¤  Letra:  Jairo corre, vai chamar a Jesus Para ir sua casa e o cenÃ¡rio de morte ali inverter Diante a multidÃ£o, que a Jesus esperava Um pai desesperado, chorando, prostrado ComeÃ§a a dizer:  Jesus entra em minha casa (entra Jesus) Jesus entra em minha casa Vai lÃ¡ ressuscitar, vai lÃ¡ devolver vida Meu lar estÃ¡ em luto pois estÃ¡ morrendo Minha Ãºnica filha  Jesus vai com ele atÃ© sua casa Seguido pela multidÃ£o que apertava O primeiro milagre acontece No caminho Jesus reconhece Que alguÃ©m dele tirou virtude Que alguÃ©m dele tirou unÃ§Ã£o Que de alguÃ©m o mal foi expelido Pois com fÃ© tocou nos seus vestidos  Segue Jairo e Jesus E toda multidÃ£o sÃ³ pra ver Se a mesma virtude que cura Pode ao morto vida devolver Jesus entra na casa e com autoridade declara A menina sÃ³ dorme  NÃ£o hÃ¡ morte que insista em ficar se no seu lar Chegou a vida NÃ£o hÃ¡ doenÃ§a que nÃ£o saia se na casa a visita Ã© a vida!  Ele ordena a morte sai e vira festa o funeral Ã‰ ele quem dÃ¡ a sentenÃ§a Ã© dela palavra final Arranca o lenÃ§o de quem chora, manda embora Quem nÃ£o crÃª Que ele chegou na sua casa hoje pra vida devolver  Recebe vida pros teus sonhos Vida pro teu casamento Vida para tua casa Convida Jesus para entrar AbraÃ§a agora o teu milagre Deixa o mundo entender Que o teu luto acabou Pois na tua casa ele chegou Pra te devolver vida</t>
  </si>
  <si>
    <t>dJOO17e8H_8</t>
  </si>
  <si>
    <t>Me Leva- Damares (Cover-Dalete Hungria)</t>
  </si>
  <si>
    <t>2020-04-08T11:34:38Z</t>
  </si>
  <si>
    <t>Letra:  Ã“ Deus, quero habitar no Teu tabernÃ¡culo para sempre Abrigar-me no esconderijo das Tuas asas Pois sÃ³ em Ti, eu encontro descanso  Para onde eu irei? Se sÃ³ Tu tens palavras de vida Pra onde eu irei? Eu nÃ£o quero me afastar de Ti  Se as mais belas flores se abrissem pra mim E maravilhas que o mundo nÃ£o viu Estivessem em minhas mÃ£os Ainda iria desejar-Te mais que tudo Amar-te mais que tudo Meras ilusÃµes, fantasias deste mundo NÃ£o trocam em meu coraÃ§Ã£o, o lugar que Ã© sÃ³ Teu Sou eternamente Teu  Me leva, pra onde quiseres Me leva, no soprar do Teu vento Me leva, sobre as altas montanhas Tua glÃ³ria contemplarei  Me leva, sobre os desertos e vales Me leva, eu sÃ³ quero Te ouvir Me leva, adorar-Te Ã© tudo que eu preciso Tua presenÃ§a Ã© o ar que eu respiro</t>
  </si>
  <si>
    <t>mWZFwxaw0_U</t>
  </si>
  <si>
    <t>Buscar Tua Face Ã‰ Preciso- Ludmila Ferber (Cover-Dalete Hungria)</t>
  </si>
  <si>
    <t>2020-04-07T12:03:21Z</t>
  </si>
  <si>
    <t>Cheguemos pois com confianÃ§a ao trono da GraÃ§a onde estÃ¡ o  grande Deus, A chave da VitÃ³ria Ã© a oraÃ§Ã£oðŸ˜­ðŸ¤ðŸ™Œ.  Letra:  Quando tudo parece estranho ao redor Buscar tua face Ã© preciso, Deus Quando a gente nÃ£o sabe o que estÃ¡ ocorrendo Buscar tua face Ã© preciso, Deus Quando a fÃºria dos ventos vem contra nÃ³s E a vontade Ã© sumir e calar a voz  Ã‰ nessa hora que a gente precisa lutar E jamais desistir Justamente agora Ã© o momento de se humilhar E buscar a face de Deus  Nessa hora que a gente precisa lutar E jamais desistir Justamente agora Ã© o momento de se humilhar E buscar a face de Deus  Mirar no alvo das portas do inferno E arremeter com fÃºria e fÃ© contra elas Completamente ungido e revestido de poder Equipado com as armas de guerra  NÃ£o parar de orar NÃ£o parar de adorar NÃ£o parar de profetizar NÃ£o parar de interceder NÃ£o parar de vigiar NÃ£o parar de lutar NÃ£o parar de sonhar, nÃ£o parar NÃ£o desistir do chamado</t>
  </si>
  <si>
    <t>X5nlPe2scxY</t>
  </si>
  <si>
    <t>Eu Sou- Naara e Sarah (Cover-Dalete Hungria)</t>
  </si>
  <si>
    <t>2020-04-06T11:30:53Z</t>
  </si>
  <si>
    <t>Letra:  Estas aflito procurando a resposta pro conflito Que a dentro de vocÃª nesse momento a dor quer te sucumbir o medo quer te fazer cair  Ã‰ desse jeito o escolhido sempre passa por aperto a promessa vem mas antes tem o preÃ§o a se pagar Mas o fardo nÃ£o Ã© maior do que tu possas carregar  Sou Eu quem tiro o choro e coloco um sorriso novo Eu Sou aquele que decreta o inÃ­cio e o ponto final NÃ£o desisti da tua causa filho meu Eu Sou o mesmo Deus Renovo as suas forÃ§as quando estÃ¡s cansado Sou Eu quem te dou direÃ§Ã£o quando estÃ¡s desorientado Eu Sou o consolo da sua alma a alegria em meio a dor Eu Sou o Senhor Eu Sou o Senhor  Eu Sou aquele que faz oque ninguÃ©m consegue fazer Eu Sou o seu alicerce quando tudo quer se romper Eu Sou a Ã¡gua da vida o pÃ£o que alimenta Dou a Ãºltima palavra a respeito de vocÃª Eu Sou o seu amanhÃ£ depois de uma noite te dor Eu Sou a tua esperanÃ§a quando pensas que acabou Eu Sou fiel pra cumprir tudo que Eu te prometi Tudo aquilo que precisas jÃ¡ estÃ¡ em Minhas mÃ£os Eu Sou a tua soluÃ§Ã£o.</t>
  </si>
  <si>
    <t>qAnix9UESQY</t>
  </si>
  <si>
    <t>A Maldade Aqui ImperaðŸ˜­ðŸ˜­- Hino Avulso CCB(Cover-Dalete Hungria)</t>
  </si>
  <si>
    <t>2020-04-05T11:31:04Z</t>
  </si>
  <si>
    <t>Essa CanÃ§Ã£o estÃ¡ me fazendo ser  uma pessoa melhorðŸ˜­ðŸ˜­â¤â¤.  Letra:  Sinto tua falta Deus, De quando Tu estava aqui, Tudo era melhor TÃ£o perto de Ti  Quando eu estava sÃ³ Tuas mÃ£os vinham atÃ© a mim, Tua voz que soava assim: Filho tÃ´ aqui...  Sinto saudade Deus Porque tudo era melhor Simplicidade morava em nÃ³s Hoje nÃ£o Ã© assim  Vem, Vem depressa Senhor Porque os homens estÃ£o sendo maus,  AtÃ© o ouro venceu o amor TÃ£o esquecendo do Teu valor, E a maldade aqui impera  Hoje aqui tÃ¡ assim A gente ora sÃ³ uma vez E quando esquece deixa prÃ¡ lÃ¡  amanhÃ£ talvez eu vou orar Escolhe o dia de congregar E pra pregar eu quero aquele irmÃ£o, Porque o cÃ©u jÃ¡ ficou pra lÃ¡ Tem que agradar seu coraÃ§Ã£o.</t>
  </si>
  <si>
    <t>nLsRwfwkrRE</t>
  </si>
  <si>
    <t>Calma- EliÃ£ Oliveira (Cover-Dalete Hungria)</t>
  </si>
  <si>
    <t>2020-04-04T12:02:04Z</t>
  </si>
  <si>
    <t>Letra:  NÃ£o hÃ¡ um amigo igual a Jesus, nÃ£o hÃ¡ Companheiro fiel igual ao meu Jesus, nÃ£o hÃ¡ NinguÃ©m melhor pra compreender-me NinguÃ©m pra defender-me melhor Amigo igual a Jesus, nÃ£o hÃ¡  Quando me sinto sÃ³ Ã© Jesus, que me abraÃ§a Quando estou em perigo Ã© Jesus, que me guarda Quando em meio Ã s ondas estou Quando vem o medo, o pavor Ã‰ Jesus quem me abraÃ§a e me diz: Calma  Quando a guerra me assusta me diz: Calma Quando o mar Ã© revolto me diz: Calma Quando a fÃºria do mal se levanta me diz: Tenha calma Eu estou no comando de tudo Filho, calma  Sou Eu, quem cuido de tudo Sou Eu, quem te sondo e te escuto Entendo atÃ© o teu gemido Compreendo o teu choro, o teu grito Descansa no que te falei Te lembras que nunca falhei Aquieto o mar e o vento Sou amigo teu, em todo tempo.</t>
  </si>
  <si>
    <t>S4q7kIQOXJI</t>
  </si>
  <si>
    <t>(ATUALIZADO) Dalete Hungria- Vou Passar Na Terra</t>
  </si>
  <si>
    <t>2020-04-03T11:30:00Z</t>
  </si>
  <si>
    <t>Letra:  Vem Meu Povo, entra na tua casa fecha as tuas portas porque Eu, Vou passar na terra, Estou me levantando do meu trono saindo do meu lugar para passar na terra.  A iniquidade desse povo chegou atÃ© Mim, nÃ£o aguento mais ouvir afrontas e ficar aqui, Vou passar em todos os lugares e Vou visitar,  mas aquele que , Me teme e Me serve Eu vou guardar,  E se por acaso alguns dos Meus vier a morrer, nÃ£o se preocupe aqui na GlÃ³ria Eu Vou receber, abre os teus ouvidos escute bem o que Eu vou lhe dizer: a terra verÃ¡  o tamanho do meu poder.  Eu vou passar nas ruas, nos paÃ­ses, nas cidades porque as suas iniquidades tem chegado atÃ© minhas narinas e tem cheirado mal  Eu passar nas igrejas, nos shoppings, nos bares mas aquele que Me serve de verdade protegido por Mim serÃ¡.</t>
  </si>
  <si>
    <t>1e0lTVxKCdw</t>
  </si>
  <si>
    <t>Dalete Hungria- Vou Passar Na Terra- (PLAYBACK COM LETRA)</t>
  </si>
  <si>
    <t>2020-04-02T15:32:09Z</t>
  </si>
  <si>
    <t>Ou GlÃ³ria DeusðŸ˜­ðŸ˜­â¤â¤â¤estÃ¡ aÃ­ pessoal o  playback da canÃ§Ã£o que Deus me deu,  foi feito com muito carinho para vocÃªs cantarem em suas casas , igrejas etc. , que Deus abenÃ§oe a todosss. OBRiGADA MEU DEUSSSSS.ðŸ˜­ðŸ˜­ðŸ˜­â¤â¤ Obrigadaa  meu Esposo Silas Hungria,  por esse presente Maravilhoso.</t>
  </si>
  <si>
    <t>K3uvOfh4An0</t>
  </si>
  <si>
    <t>Tim-tim Por Tim-tim - Rayanne Vanessa( Cover-Dalete Hungria)</t>
  </si>
  <si>
    <t>2020-04-02T11:31:25Z</t>
  </si>
  <si>
    <t>Letra:  TÃ¡ difÃ­cil esconder a sua dor Parece que o cÃ©u atÃ© mudou de cor Faz de tudo para poder disfarÃ§ar Sorri quando por dentro sÃ³ quer chorar NÃ£o demonstra sua dor para ninguÃ©m Diz pra todo mundo que vai tudo bem Mas por dentro a tristeza te destrÃ³i Esconder um sentimento eu sei que dÃ³i  Mas, hoje eu vim aqui pra conversar contigo Pode confiar, sou seu melhor amigo Pode repousar sua cabeÃ§a aqui E comece a contar pra mim Tim tim por tim tim Estou aqui pra te ouvir Lembra Quando vocÃª precisou eu estava lÃ¡ Mas quando de mim nem notou eu tambÃ©m estava lÃ¡ Sempre estive contigo do seu lado para te guardar Lembra Das noites que vocÃª chorou, eu estava lÃ¡ Pensando que tudo acabou, eu estava lÃ¡ VocÃª sÃ³ precisa tudo me entregar Inteiramente em mim confiar Se o choro dura uma noite Pela manhÃ£ a alegria eu vou te dar</t>
  </si>
  <si>
    <t>z5s1LTfcyz8</t>
  </si>
  <si>
    <t>A Verdade- Gislaine e Suelen (Cover-Dalete Hungria)</t>
  </si>
  <si>
    <t>2020-04-01T11:30:45Z</t>
  </si>
  <si>
    <t>Em Dia considerado dia da mentira vamos falar sobre a verdade. â¤â¤ Jesus, a verdade que liberta.  Letra:  A verdade todos falam que querem a verdade Mais eu vou falar com sinceridade Muitos preferem se enganar com a mentira Por nÃ£o suportar a verdade E disse Jesus: Sou caminho, a verdade e a vida E ninguÃ©m vem ao Pai senÃ£o por Mim NinguÃ©m vem ao Pai sem a verdade A verdade Ã© que Jesus estÃ¡ voltando E muita gente estÃ¡ brincando com a sua salvaÃ§Ã£o A verdade Ã© que estamos alegando Amar um Deus que nunca vimos sem amar o nosso irmÃ£o A Verdade Ã© que pregamos santidade Com muita eloquÃªncia mais sem santificaÃ§Ã£o A verdade Ã© que tem gente confundindo ministÃ©rio E chamado com alto promoÃ§Ã£o A Verdade Ã© que crucificamos Pedro Por submergir nas ondas e a incredulidade de TomÃ© Mais na verdade nos falta sinceridade Para pedir a Cristo que aumente a nossa fÃ©  Se o povo quisesse a verdade Aceitaria a Cristo e nÃ£o a BarrabÃ¡s Se o Amor fosse maior que o dinheiro Judas nÃ£o entregaria Aquele quem dizia amar Se a verdade fosse a prioridade AtÃ© nossas mensagens teriam que mudar CalarÃ­amos a nossa vontade E ouvirÃ­amos o que Deus quer falar  A Verdade ninguÃ©m vem a Mim sem a verdade Eu quero um povo que Me ame de verdade Do que adianta o erguer de suas mÃ£os Se na sua adoraÃ§Ã£o nÃ£o houver sinceridade A Verdade no falar, a verdade no ofertar No fechar dos olhos para o Meu nome adorar Seja verdadeiro quando assumir o Meu altar E nÃ£o fale em Meu nome se Eu nÃ£o mandar A Verdade na palavra, a verdade no louvor A Verdade no orar e ao usar o seus dons Pra chegar atÃ© Mim tem que entrar pelo caminho Receber a vida e viver a verdade Jesus Ã© a verdade</t>
  </si>
  <si>
    <t>IudrXl-NliM</t>
  </si>
  <si>
    <t>Tem Gente Que Chora- Gerson Rufino(Cover-Dalete Hungria)</t>
  </si>
  <si>
    <t>2020-03-31T11:45:15Z</t>
  </si>
  <si>
    <t>Letra:  Tem gente que chora porque sente saudades Saudades de alguÃ©m Tem outro que chora porque nunca consegue Gostar de ninguÃ©m Tem gente que chora de tanta tristeza Tem gente que chora por nÃ£o ter nada na mesa Tem gente que chora porque jÃ¡ estÃ¡ cansado De viver de incertezas   Tem gente que chora porque tinha tudo E de repente perdeu Tem outro que chora porque nÃ£o tinha nada E na vida venceu Tem gente que chora de tanta alegria Tem gente que chora por alguÃ©m que partia Outros choram de dor, outros de solidÃ£o SÃ³ o crente que jamais chora em vÃ£o Pois quando o crente chora o choro dele Ã© diferente Ele faz abrir os cÃ©us e tudo muda de repente Se Ã© de noite ou madrugada choro de crente cria asas Vai subindo, vai pra glÃ³ria. Mas quando o crente chora alguma coisa acontece O inferno fecha as portas, o inimigo estremece Toda vez que o crente chora Cada lÃ¡grima que rola tem gostinho de vitÃ³ria.</t>
  </si>
  <si>
    <t>1vOoXFU6d1g</t>
  </si>
  <si>
    <t>AlÃ©m do Rio Azul- Voz da Verdade (Cover-Dalete Hungria)</t>
  </si>
  <si>
    <t>2020-03-30T11:54:02Z</t>
  </si>
  <si>
    <t>Letra:  AlÃ©m do rio azul As ruas sÃ£o de ouro e de cristais Ali tudo Ã© vida, ali tudo Ã© paz Morte e choro, nunca mais Tristeza e dor, nunca mais! AlÃ©m do rio azul As ruas sÃ£o de ouro e de cristais Ali tudo Ã© vida, ali tudo Ã© paz Morte e choro, nunca mais Tristeza e dor, nunca mais!  Verei o grande rio da vida Claro como o cristal Verei a face do meu mestre querido  NÃ£o haverÃ¡ mais noite ali NÃ£o haverÃ¡ nenhum clamor Verei os olhos de Jesus E tocarei seu corpo enfim  NÃ£o haverÃ¡ mais noite ali NÃ£o haverÃ¡ nenhum clamor Verei os olhos de Jesus E tocarei seu corpo enfim  As naÃ§Ãµes andarÃ£o em sua luz E as portas jamais se fecharÃ£o A cidade Ã© de ouro puro De jaspe Ã© seu muro AlÃ©m do rio azul  Morte e choro, tristeza e dor Nunca mais, nunca mais Morte e choro, tristeza e dor Nunca mais, nunca mais Morte e choro, tristeza e dor Nunca mais, nunca mais Morte e choro, tristeza e dor Nunca mais, nunca mais Morte e choro, tristeza e dor Nunca mais, nunca mais Morte e choro, tristeza e dor Nunca mais, nunca mais Morte e choro, tristeza e dor Nunca mais, nunca mais Morte e choro, tristeza e dor Nunca mais, nunca mais AlÃ©m do rio azul</t>
  </si>
  <si>
    <t>7PcyNp529Hk</t>
  </si>
  <si>
    <t>Toca Em Mim de Novo - Isadora Pompeo (Cover-Dalete Hungria)</t>
  </si>
  <si>
    <t>2020-03-29T13:24:49Z</t>
  </si>
  <si>
    <t>Letra:  Lembro quando Te encontrei Tudo novo VocÃª fez Os abraÃ§os que senti Me fizeram prosseguir  VÃ¡rias vezes eu caÃ­ E vocÃª me levantou Eu achava estar bem Mas me rendo  Eu, me rendo, eu me rendo a Ti Eu, me rendo, Eu me rendo, eu me rendo a tÃ­  Toca em mim de novo,  enche me de novo, eu nÃ£o me vejo, sem tua presenÃ§a  Toca em mim de novo,  enche me de novo, eu nÃ£o me vejo, sem tua presenÃ§a   Eu, me rendo, eu me rendo a Ti Eu, me rendo, Eu me rendo, eu me rendo a tÃ­</t>
  </si>
  <si>
    <t>HdTgw-bKfHU</t>
  </si>
  <si>
    <t>Em Minha DireÃ§Ã£oðŸ˜­- Peterson e Mag (Cover-Dalete Hungria)</t>
  </si>
  <si>
    <t>2020-03-28T11:32:31Z</t>
  </si>
  <si>
    <t>Que CANÃ‡Ã£O Ã© Essa Brasil? MEU DEUUUSSSðŸ”¥ðŸ˜­ðŸ˜­â¤â¤â¤  Letra:  Eu Vou chamar Tua atenÃ§Ã£o, atÃ© que o Senhor se movimente em minha direÃ§Ã£o, se movimente em minha direÃ§Ã£o   Eu vou chamar tua atenÃ§Ã£o atÃ© que o Senhor se movimente em minha direÃ§ao, se movimente em minha direÃ§Ã£o   Eu sei que o ambiente de adoraÃ§Ã£o Ã© tua morada, e eu sei que um coraÃ§Ã£o quebrantado o Senhor se agrada  EntÃ£o eu vou clamar, entÃ£o eu vou cantar, eu vou adorar, atÃ© que o Senhor, encha esse lugar. (Bis3)  Enche esse lugaaar, Deus  Eu Sei que hÃ¡ um som que anuncia tua chegada Deus, o ambiente muda quando chega tua oresenÃ§a, e assim como fez com MoisÃ©s relave-se pra mim, e assim como fez com MoisÃ©s ...  Se movimente em minha direÃ§Ã£o (Bis3)</t>
  </si>
  <si>
    <t>szK66-1LYEM</t>
  </si>
  <si>
    <t>Exemplo da Obra- Hino Avulso CCB (Cover-Dalete Hungria)</t>
  </si>
  <si>
    <t>2020-03-27T11:29:48Z</t>
  </si>
  <si>
    <t>#TodaHonraTodaGlÃ³riaSejaDadaDeus.  Meu insta:@daletehungria    Letra:  Sempre orando e buscando o nosso Deus Caminhando e vivendo pela fÃ© Sabe que se parar de buscar nosso bom Deus AmanhÃ£ pode nÃ£o estar em pÃ© Um sorriso na face escondendo a alma Escondendo a tristeza mas Deus pede calma Oh, conserva o paz porque eu sou contigo Oh confia na palavra eu sou o seu amigo Dividir o que mal tem com seu irmÃ£o Mas Deus sabe que Ã© de um sincero coraÃ§Ã£o NÃ£o quer nem saber o que o vizinho diz Que ser crente dessa igreja nÃ£o Ã© ser feliz  A ciÃªncia nÃ£o resolve seus problemas Por isso ele tem Deus e canta seus poemas O segredo do louvor Sua maior alegria Ã© louvar ao senhor Ã‰ homem fiel, nÃ£o desiste Gosta de levar a alegria a quem estÃ¡ triste O inimigo quer vÃª-lo de cabeÃ§a baixa Mas irmÃ£o nÃ£o desanime e fica na batalha Ele sabe que tem Deus no coraÃ§Ã£o E na hora da batalha Deus estende a mÃ£o DÃ¡ bom testemunho dentro da igreja E lÃ¡ fora honra a Deus com toda certeza Honra o pai, honra a mÃ£e, honra a sua esposa Na verdade Ã© Deus puro que sai da sua boca NÃ£o reclama da prova que estÃ¡ passando Ora de madrugada pra sentir o anjo Ã‰ humilde, Ã© sincero, Ã© trabalhador Vai no culto e prega a doutrina do senhor Ã‰ passado para trÃ¡s e ainda perdoa Ama as pessoas ruins e tambÃ©m as boas  Pede forÃ§as pra que possa suportar a tudo E ainda ora e diz que Ã© servo inÃºtil E vocÃª que entrou hoje nessa oraÃ§Ã£o E serviu a Deus de um sincero coraÃ§Ã£o SÃ³ Deus sabe a guerra a prova que estÃ¡ aÃ­ SÃ³ Deus sabe a tristeza pra chegar aqui  Coisas belas coisas novas que Deus vai plantar E na tua cidade Deus te exaltarÃ¡ Marcha agora soldado contra o inimigo Eu te chamei nessa guerra porque tu Ã©s homem de Deus!</t>
  </si>
  <si>
    <t>NA6Ra0bU_v8</t>
  </si>
  <si>
    <t>Guarda o que Tens- Lauriete (Cover-Dalete Hungria)</t>
  </si>
  <si>
    <t>2020-03-26T11:32:12Z</t>
  </si>
  <si>
    <t>Letra:  Pare e pense: Pra onde estÃ¡s indo? Os sinais jÃ¡ podes perceber A palavra de Deus estÃ¡ se cumprindo A Terra estÃ¡ vivendo o que Deus falou Que em breve iria acontecer Ã‰ filho contra pai, naÃ§Ã£o contra naÃ§Ã£o As guerras aumentando, o mundo em confusÃ£o A peste, a fome, a sede, terremotos sem avisar JÃ¡ se ouve em toda a Terra a humanidade a chorar O fim estÃ¡ chegando, a trombeta a tocar Guarda o que tens pra tua coroa ninguÃ©m roubar Ore um pouco mais, jejue um pouco mais Se consagre um pouco mais, santifica (santifica) Ore um pouco mais, jejue um pouco mais Se consagre um pouco mais, santifica   A hora estÃ¡ chegando, nÃ£o hÃ¡ tempo a perder O EspÃ­rito Santo clama: Santidade, Ã³, Igreja! Se convenÃ§a do pecado, deixa o fogo purificar Ã“, Igreja, tu Ã©s o alvo do inferno, vigia! Por onde teus pÃ©s tÃªm ido e o que teus olhos veem? SerÃ¡ que tens ouvido o choro da Terra? IrmÃ£o, nÃ£o se cale, deixa o Senhor te usar Guarda o que tens, Jesus voltando estÃ¡ (Jesus voltando estÃ¡, Jesus voltando estÃ¡, Jesus voltando estÃ¡) Ã“, Igreja, serÃ¡ que podes ver? O pecado ainda Ã© pecado, o mundo quer te corromper Abra os olhos e os teus ouvidos OuÃ§a a voz do EspÃ­rito de Deus a te dizer (Ore um pouco mais) Ore um pouco mais, jejue um pouco mais Se consagre um pouco mais, santifica Ore um pouco mais, jejue um pouco mais Se consagre um pouco mais, santifica A hora estÃ¡ chegando e nÃ£o hÃ¡ tempo a perder O EspÃ­rito Santo clama: Santidade, Ã³, Igreja! Se convenÃ§a do pecado, deixa o fogo purificar Ã“, Igreja, tu Ã©s o alvo do inferno, vigia! Por onde teus pÃ©s tÃªm ido e o que teus olhos veem? SerÃ¡ que tens ouvido o choro da Terra? IrmÃ£o, nÃ£o se cale, deixa o Senhor te usar Guarda o que tens Por onde teus pÃ©s tÃªm ido e o que teus olhos veem? SerÃ¡ que tens ouvido o choro da Terra? IrmÃ£o, nÃ£o se cale, deixa o Senhor te usar Guarda o que tens, Jesus voltando estÃ¡, Jesus voltando estÃ¡ (Jesus voltando estÃ¡, Jesus voltando estÃ¡, Jesus voltando estÃ¡) Jesus voltando estÃ¡, Jesus voltando estÃ¡ (Jesus voltando estÃ¡) Jesus voltando estÃ¡</t>
  </si>
  <si>
    <t>yk8Ig3QLlyI</t>
  </si>
  <si>
    <t>ManhÃ£ em JerusalÃ©m- Shirley Carvalhaes (Cover-Dalete Hungria)</t>
  </si>
  <si>
    <t>2020-03-25T11:30:01Z</t>
  </si>
  <si>
    <t>#EdiÃ§Ã£o #ValdemiltonSantana    Que Hino Maravilhoso meu Deusâ¤ðŸ˜ªðŸ˜ª  Letra: Ã‰ manhÃ£ em JerusalÃ©m, e as ruas estÃ£o vazias Parecia estar de luto pelo Cristo que morreu Ã‰ manhÃ£ em JerusalÃ©m e em casa de Maria Se podia ouvir o pranto, da mÃ£e que seu filho perdeu Ã‰ manhÃ£ em JerusalÃ©m e uma mulher a perguntar Aonde estÃ¡ o meu Senhor? Aonde estÃ¡? Ã‰ manhÃ£ em JerusalÃ©m, Pilatos se arrependia De ter condenado um homem que nenhum erro cometeu Ã‰ manhÃ£ em JerusalÃ©m e SimÃ£o nÃ£o entendia O que aconteceu ao mestre com quem tanto aprendeu Ã‰ manhÃ£ em JerusalÃ©m, eis que o cÃ©u explode em luz E cantam os anjos que Jesus ressuscitou  Levantai oh portas as vossas cabeÃ§as Levantai-o oh portais eternos Recebei em glÃ³ria aquele que foi morto e venceu EntÃ£o o cÃ©u em festa se tornou Cantaram todos os anjos de Deus A estrela da manhÃ£ estÃ¡ de novo no cÃ©u Ã‰ manhÃ£ em JerusalÃ©m e se cumpre a profecia O impÃ©rio da morte foi vencido por um Rei Ã‰ manhÃ£ em JerusalÃ©m, eis que o Sol festeja o dia Que a natureza inteira celebra o inÃ­cio do viver Ã‰ manhÃ£ em JerusalÃ©m e o inferno entendeu Que o Rei da vida jamais poderÃ¡ morrer Ã‰ manhÃ£ em JerusalÃ©m, a pedra removida Ã‰ uma leve testemunha da grande ressurreiÃ§Ã£o Ã‰ manhÃ£ em JerusalÃ©m, como nenhum outro dia A manhÃ£ mais importante de toda criaÃ§Ã£o Ã‰ manhÃ£ em JerusalÃ©m e um anjo a profetizar Da mesma forma que subiu, Ele voltarÃ¡</t>
  </si>
  <si>
    <t>K7wjmufRuaA</t>
  </si>
  <si>
    <t>De Repente- JÃºnior Mariano Feat. EliÃ£ Oliveira (Cover-Dalete Hungria)</t>
  </si>
  <si>
    <t>2020-03-24T11:30:54Z</t>
  </si>
  <si>
    <t>Letra:  DE REPENTE TUDO VOLTA AO LUGAR  DE REPENTE A CASA VOLTA A SER UM LAR  DE REPENTE A GENTE SENTA PRA OUVIR SÃ“ AGORA A GENTE PARA DE EXIGIR  DE REPENTE A GENTE VOLTA A AMAR DE REPENTE DA SAUDADE DE ABRAÃ‡AR  DE REPENTE PROTEGEMOS OS AVÃ“S MAS NA VERDADE SEMPRE ESTIVERAM SÃ“S   DE REPENTE NOSSO BARCO SE ENCHE DE REPENTE NÃƒO HA RICO NEM PLEBEU  DE REPENTE TODO MUNDO QUER REMAR MAS SEM COMANDANTE NÃƒO SAÃMOS DO LUGAR  DE REPENTE A GENTE LEMBRA QUE PECOU DE REPENTE SÃ“ JESUS Ã‰ O SENHOR DE REPENTE O BEM VENCE O MAL  JÃ NÃƒO IMPORTA O QUE SE FEZ NO CARNAVAL  E SE O MEU POVO QUE SE CHAMA PELO MEU NOME SE HUMILHAR E ORAR E BUSCAR A MINHA FACE E SE CONVERTER DOS SEUS MAUS CAMINHOS ENTÃƒO EU OUVIREI DOS CÃ‰US PERDOAREI SEUS PECADOS E SARAREI A SUA TERRA  SÃ“ HÃ UMA ESPERANÃ‡A  SÃ“ HÃ UMA SAÃDA  SÃ“ HÃ UM REMÃ‰DIO PRA ESSA FERIDA: JESUS, JESUS, JESUS. (2X)  DE REPENTE TUDO VOLTA AO LUGAR....</t>
  </si>
  <si>
    <t>3Ccq7Gptq6s</t>
  </si>
  <si>
    <t>Dalete Hungria | Vou Passar Na Terra (IsaÃ­as 26:20:21) [Musica Autoral]</t>
  </si>
  <si>
    <t>2020-03-23T11:30:11Z</t>
  </si>
  <si>
    <t>TaÃ­ uma canÃ§Ã£o Baseada em (IsaÃ­as 26:20,21)  Vou Passar na Terra- ComposiÃ§Ã£o Dalete Hungria  Vem Meu Povo, entra na tua casa fecha as tuas portas porque eu, vou visitar a terra,  TÃ´ me levantando do meu trono saindo do meu lugar para passar na terra.  A iniquidade desse povo chegou atÃ© mim, nÃ£o aguento mais ouvir afrontas e ficar aqui,  vou passar em todos os lugares e vou visitar,  mas aquele que me teme e me serve eu vou guardar,  E se por acaso alguns dos meus vier a morrer, nÃ£o se preocupe aqui na GlÃ³ria eu vou receber, abre os teus ouvidos escute bem o que eu vou lhe dizer: a terra verÃ¡  o tamanho do meu poder.  Eu vou passar nas ruas, nos paÃ­ses, nas cidades porque as suas iniquidades tem chegado atÃ© minhas narinas e tem cheirado mal  Eu passar nas igrejas, nos shoppings, nos bares mas aquele que me serve de verdade protegido por mim serÃ¡.</t>
  </si>
  <si>
    <t>_8OYimoVCp0</t>
  </si>
  <si>
    <t>#fiqueemcasa (PARÃ“DIA) O RÃDIO E A TELEVISÃƒO-Rudney e Ruaby (Cover-Dalete Hungria)</t>
  </si>
  <si>
    <t>2020-03-22T12:09:35Z</t>
  </si>
  <si>
    <t>Letra:  O rÃ¡dio e a televisÃ£o; estÃ£o mostrando. Como a humanidade vive; ultimamente. CORONAVÃRUS MATANDO GENTE; e a esperanÃ§a chegando ao fim;  ESCOLAS E IGREJAS FECHANDO no mundo inteiro. Em cada rosto triste vÃª; o desespero. Quanta gente morrendo; por BAIXA Iumanidade. TRANCADOS DENTRO DE SUAS CASAS EM TODAS AS CIDADES.  Deus; por que essa guerra nÃ£o acaba mais. Por que essa terra nÃ£o Ã© sÃ³ de paz! O que fazemos pra ti obedeceeeer? Deus; O QUE SERÃ DA GENTE NO FUTURO  ESSA DOENÃ‡A Ã© um jogo duro. E o povo pede pra sobreviver.</t>
  </si>
  <si>
    <t>h_FxeqQ8p6A</t>
  </si>
  <si>
    <t>#ViajeComigo FUI CANTAR/PREGAR EM MUTUÃPE-BA (Quase PerdÃ­ Minha AlianÃ§aðŸ’ðŸ˜¥, Quase PerdÃ­ o Ã”nibus)</t>
  </si>
  <si>
    <t>2020-03-21T19:59:26Z</t>
  </si>
  <si>
    <t>Oi Gentee, A Paz do Senhor.    Mais Um VÃ­deo diferente no canal, Lembrando que quando houver vÃ­deos diferentes serÃ£o 2 no mesmo dia, o primeiro sempre serÃ¡ o  louvor Ã¡s 08:30 (NÃ£o podemos parar de Louvar a Deus nÃ£o Ã© mesmo?â¤) e o Segundo Ã¡s 17:00 hrs.  Um forte abraÃ§o. Obrigada por estÃ¡ sempre por aqui.</t>
  </si>
  <si>
    <t>mON0X-AcD88</t>
  </si>
  <si>
    <t>Um Homem, Um Tanque, Uma Cama (Comp. Samuel Mariano) VersÃ£o Alugiana (Cover-Dalete Hungria)</t>
  </si>
  <si>
    <t>2020-03-21T11:45:00Z</t>
  </si>
  <si>
    <t>@daletehungria   Letra:  Um homem, um tanque, uma cama Esta era a cena que acontecia todo dia em Betesda Um dia, muda a cena, pois um personagem nazareno apareceu Agora era um homem, um tanque, uma cama, e o filho de Deus  Que lhe pergunta: Psiu, queres ficar sÃ£o? EntÃ£o, o homem falou: Eu? Meu problema Ã© o tanque, a minha vez passou Era um homem, numa cama, culpando o tanque Mas assim, disse o Senhor  O paralÃ­tico! Levanta-te, esquece o tanque e nunca mais vocÃª volta pra cÃ¡ Mas a cama tu terÃ¡s que carregar Que Ã© pra nÃ£o esquecer do teu passado Nem tambÃ©m quem te curou  HÃ¡ momentos que Jesus nos faz levar a cama Que Ã© pra nÃ£o esquecer do nosso passado Nem de onde Ele nos tirou O homem estava em JerusalÃ©m, jÃ¡ nÃ£o dependia de ninguÃ©m Mas a ordem foi levar a cama, entÃ£o ele levou OuÃ§a a voz de Deus que hoje te diz, jamais esqueÃ§a a sua raiz Pois atravÃ©s dela serÃ¡ glorificado o nome do Senhor  E se acontecer de Deus te usar, para ganhar vidas onde vocÃª passar E ao estender a tua mÃ£o, desÃ§a curas e milagres e uma chuva de unÃ§Ã£o NÃ£o vÃ¡ esquecer de onde vocÃª surgiu Eras um homem no tanque, mas Ele te viu Ele curou vocÃª, mandou caminhar Deixasse o tanque, mas a cama Ã© pra carregar  Pra nÃ£o esquecer quem te curou, pra nÃ£o esquecer quem a mÃ£o te estendeu DÃª GlÃ³ria a Ele, Exalte a Ele Pois atravÃ©s da cama, verÃ¡s Ã  GlÃ³ria de Deus  VocÃª pode cantar, mas a glÃ³ria Ã© de Deus VocÃª pode pregar, mas a glÃ³ria Ã© de Deus VocÃª pode crescer, mas a glÃ³ria Ã© de Deus VocÃª pode ficar rico, mas a glÃ³ria Ã© de Deus VocÃª pode cantar, mas a glÃ³ria Ã© de Deus VocÃª pode pregar, mas a glÃ³ria Ã© de Deus DÃª GlÃ³ria a Ele, Exalte a Ele Pois atravÃ©s da cama, verÃ¡s Ã  GlÃ³ria de Deus.</t>
  </si>
  <si>
    <t>3c9BAFq4Puc</t>
  </si>
  <si>
    <t>Livro de ÃŠxodo- Marlete Guerreiro (Cover-Dalete Hungria)</t>
  </si>
  <si>
    <t>2020-03-20T11:30:23Z</t>
  </si>
  <si>
    <t>ÃŠxodo|CoronavÃ­rus|VocÃª vai vencer|SÃ³ vitÃ³ria</t>
  </si>
  <si>
    <t>Meu Insta: @daletehungria  Letra:  Observando o livro de ÃŠxodo eu vejo o povo de Israel Sendo oprimido e afligido no Egito de forma rude e cruel Em minha observaÃ§Ã£o eu vejo algo tÃ£o incrÃ­vel Quanto mais o afligia o povo de Israel crescia â€¦ Ã‰ normal crescer quanto o vento Ã© favorÃ¡vel Ã‰ normal crescer em condiÃ§Ã£o estÃ¡vel Ã‰ normal crescer quando vocÃª tem alguÃ©m que te apoia incondicionalmente NÃ£o Ã© normal crescer quando o vento Ã© contrÃ¡rio NÃ£o Ã© normal crescer no meio dos adversÃ¡rios NÃ£o Ã© normal crescer quando alguÃ©m te critica Te machuca e fere o coraÃ§Ã£o da gente Depois de toda esta observaÃ§Ã£o, chegou a hora da revelaÃ§Ã£o â€¦ VocÃª vai crescer, vai conseguir, vai chegar lÃ¡ VocÃª vai crescer, vencer sem sair do lugar A tua vitÃ³ria vai ser sobrenatural Que vÃ£o dizer: Isso Ã© coisa pra Deus, nÃ£o Ã© normal Perplexos e estarrecidos eles vÃ£o comentar Este aÃ­ Ã© um fenÃ´meno que Deus quis abenÃ§oar VÃ£o entender que o exaltado o Senhor faz cair E todo humilhado Deus faz o mundo aplaudir â€¦ Agora Ã© sÃ³ vitÃ³ria, vitÃ³ria, vitÃ³ria Agora Ã© sÃ³ vitÃ³ria, vitÃ³ria, vitÃ³ria Agora Ã© sÃ³ vitÃ³ria, vitÃ³ria, vitÃ³ria Agora Ã© sÃ³ vitÃ³ria â€¦ Agora Ã© sÃ³ vitÃ³ria!</t>
  </si>
  <si>
    <t>7BfmNhA6cmI</t>
  </si>
  <si>
    <t>Se Levante- KÃ©zia Oliveira (Cover-Dalete Hungria)</t>
  </si>
  <si>
    <t>2020-03-19T11:32:05Z</t>
  </si>
  <si>
    <t>Que Linda meus Deus essa cancÃ£oðŸ˜­ðŸ˜­ðŸ˜­â¤ðŸŽ¶ðŸŽ¶ðŸŽµ  Letra:  Se levante Porque tem gente ao teu lado e tu nÃ£o sabes Esperando ver a tua reaÃ§Ã£o E que te olha e diz pra si batendo em seu peito Aquele Ã© a minha referÃªncia Se levante Pois este deserto foi sÃ³ um pretexto pra te aproximar de mim de novo Tu Ã©s meu filho E como pai eu precisava te tratar Pra te levar a um nÃ­vel mais profundo  Marquei este culto hoje SÃ³ pra te dizer, que hÃ¡ um tempo determinado sobre todas as coisas A tempo de chorar Mas o meu decreto para sua vida filho, Ã© cantar  Cante, pois enquanto estÃ¡s cantando eu te renovo Cante, pois eu habito no louvor Ã‰ muito fÃ¡cil adorar quando estar tudo bem Mas quero ouvir o teu louvor no meio da afliÃ§Ã£o  Canta pois os cÃ©us estÃ£o se abrindo, estÃ¡ descendo uma nova unÃ§Ã£o Solta o seu grito para celebrar, este novo ciclo de vitÃ³ria</t>
  </si>
  <si>
    <t>BZfp6zp0hEU</t>
  </si>
  <si>
    <t>LabaredaðŸ”¥ðŸ”¥ Jefferson e Suellen (Cover-Dalete Hungria)</t>
  </si>
  <si>
    <t>2020-03-18T11:32:56Z</t>
  </si>
  <si>
    <t>Que CANÃ‡Ã£O Forte JeovÃ¡ðŸ”¥ðŸ”¥  Letra:  Ficai em JerusalÃ©m, atÃ© que do alto sejais Revestidos de poder Eu mandarei o consolador E quando vier ele darÃ¡ graÃ§a e temor  Uns desistiram voltaram pra casa Mas 120 ali ficaram, quando de repente Ouviu se um som E dos quatros cantos um vento soprou  Vem como labareda de fogo Vem como labareda de fogo E pousa sobre cada um de nÃ³s E pousa sobre cada um de nÃ³s  Vem como labareda de fogo Vem como labareda de fogo E pousa sobre cada um de nÃ³s E pousa sobre cada um de nÃ³s  Uns desistiram voltaram pra casa Mas 120 ali ficaram, quando de repente Ouviu se um som E dos quatros cantos um vento soprou  Vem como labareda de fogo Vem como labareda de fogo E pousa sobre cada um de nÃ³s E pousa sobre cada um de nÃ³s Vem como labareda de fogo Vem como labareda de fogo E pousa sobre cada um de nÃ³s E pousa sobre cada um de nÃ³s  Vem com teu fogo Reacende a chama vem com teu vento Vem nos inflama, aqui estamos senhor Aqui estamos senhor.</t>
  </si>
  <si>
    <t>oJ9ecwDPz1Q</t>
  </si>
  <si>
    <t>(HinosAntigos) O Homem de Branco- ElÃ­ezer Rosa/VersÃ£o Elisama (Cover-Dalete Hungria)</t>
  </si>
  <si>
    <t>2020-03-17T11:33:19Z</t>
  </si>
  <si>
    <t>Meu insta:@daletehungria   Letra:  Pela fÃ© eu contemplo, um homem de branco no meio do templo Com olhar de amor, qual olhar de Senhor me atraindo pra si Pela fÃ© eu contemplo, no meio do templo Jesus passeando E no Seu resplendor como o brilho do Sol Envolvendo a mim  O Homem de Branco EstÃ¡ passeando no meio da igreja Eu estou sentindo, Ele estÃ¡ operando Pois Ã© grande o calor Eu vejo agora, pelos olhos da fÃ© Ele estÃ¡ enxugando todas as lÃ¡grimas O homem de branco tem as marcas da cruz NÃ£o Ã© outro, Ã© Jesus  Ele estÃ¡ perguntando: Onde Ã© sua dor? Por que tu choras tanto? Ele quer te alegrar, tua vida mudar Meu amado irmÃ£o EstÃ¡ bem ao teu lado, ouvindo o teu pranto Que choras calado Poderoso Ele Ã©, tudo pode fazer, abre o teu coraÃ§Ã£o</t>
  </si>
  <si>
    <t>T2eTuMMPwB8</t>
  </si>
  <si>
    <t>Cheiro De Milagre- CanÃ§Ã£o e Louvor (Cover-Dalete Hungria)</t>
  </si>
  <si>
    <t>2020-03-16T11:33:56Z</t>
  </si>
  <si>
    <t>Meu insta: @daletehungria   Letra:  VocÃª sÃ³ ouve falar, mas nunca aconteceu contigo Milagre aconteceu com muitos Mas nunca aconteceu contigo O mundo jÃ¡ desenganou, a famÃ­lia te desprezou Mas o Deus de milagre estÃ¡ presente aqui  Tem cheiro de milagre no recinto Tem cheiro de promessa se cumprindo Tem cheiro de virtude, cheiro de unÃ§Ã£o Tem cheiro de vitÃ³ria pra cada irmÃ£o Tem cheiro de milagre no recinto Milagre nÃ£o se explica, Ã© como vento E quem tentar explicar vai perder o seu tempo Quem disse que era o fim vai ter que contemplar O milagre que Deus vai realizar Ã‰ ele quem te fala, podes confiar  Tem milagre acontecendo lÃ¡ na tua casa Tem milagre acontecendo na tua famÃ­lia E tem milagre acontecendo lÃ¡ na faculdade E atravÃ©s do teu milagre tu vai ganhar vida  E vai acontecer milagre que o mundo duvida O mÃ©dico desenganou, te deu final de vida Deus vai tirar a enfermidade, jogar no infinito A medicina perguntando: Como Ã© que foi isso? VocÃª responde: Isso Ã© milagre e isso eu nÃ£o explico  Ã‰ milagre, Ã© mistÃ©rio, Ã© coisa do divino Seu agir Ã© perfeito, e trabalha bonito Faz coisas impressionantes, alÃ©m do impossÃ­vel Como transformar Ã¡gua em vinho e ter um gosto incrÃ­vel Deus vai confundir a terra e mostrar que ele Ã© Mas estÃ£o querendo atrapalhar e colocar o pÃ© Ou ele morre, ou se converte, ou sai do lugar O que Ã© teu estar guardado e ninguÃ©m vai tomar Recebe agora o que Deus hoje tem pra dar  Recebe fogo, recebe Ã¡gua Recebe pÃ£o, recebe graÃ§a Recebe forÃ§a, recebe unÃ§Ã£o Recebe cura, que hoje Ã© de graÃ§a Recebe ouro, recebe prata Recebe carro, recebe casa Recebe emprego, recebe brasa Deus vai agir na tua causa Hoje Ã© renovo para o seu povo Hoje Ã© mudanÃ§a pra tua vida Hoje comeÃ§a uma nova histÃ³ria Hoje Ã© milagre Hoje Ã© milagre, hoje Ã© milagre</t>
  </si>
  <si>
    <t>boM3DQbZH_8</t>
  </si>
  <si>
    <t>JeovÃ¡ Rafah- Roseane Ribeiro (Cover-Dalete Hungria)</t>
  </si>
  <si>
    <t>2020-03-15T11:59:30Z</t>
  </si>
  <si>
    <t>#EsseÃ‰ONossoDeus.  Meu insta: @daletehungria   Letra:  A situaÃ§Ã£o parece nÃ£o ter jeito Teu coraÃ§Ã£o talvez nÃ£o vai aguentar Mas Deus estÃ¡ dizendo: Estou por perto E estÃ¡ luta logo vai passar Eu nunca te deixei aÃ­ sozinho Abandonado neste teu caminho Eu sempre enviei socorro certo E no meio do teu deserto fiz nascer manancial  Porque eu sou JeovÃ¡ Rafah O Deus que cura as feridas E hoje vou te alegrar, vou te fazer um vencedor E no meio da dor, vocÃª vai louvar Um novo hino vocÃª vai cantar Porque estou contigo eu sou o teu Deus Porque eu sou JeovÃ¡ Rafah O Deus que cura as feridas E hoje vou te alegrar, vou te fazer um vencedor E no meio da dor, vocÃª vai louvar Um novo hino vocÃª vai cantar Porque estou contigo eu sou o teu Deus, JeovÃ¡ O Deus que cura, JeovÃ¡ Rafah  Eu sei que hoje vocÃª estÃ¡ na prova Eu tambÃ©m sei que vou te dar vitÃ³ria As lÃ¡grimas que descem em teu rosto Trazendo sofrimento e muita dor  Eu sou o Deus que enxuga esse pranto Levanto o teu rosto do abismo E inclino eu agora os meus ouvidos Para ouvir os teus pedidos e a tua dor curar  Porque eu sou JeovÃ¡ Rafah O Deus que cura as feridas E hoje vou te alegrar, vou te fazer um vencedor E no meio da dor vocÃª vai louvar Um novo hino vocÃª vai cantar Porque estou contigo eu sou o teu Deus, JeovÃ¡ Ra aaa, JeovÃ¡ Shalom, JeovÃ¡ Shamar JeovÃ¡ El-elyon, JeovÃ¡ El Shadai JeovÃ¡ Sabaoth, JeovÃ¡ Adonai,   JeovÃ¡ Eloim JeovÃ¡ Nissi, JeovÃ¡ Rafah, JeovÃ¡ Rafah  O Deus que estÃ¡ contigo, o Deus que Ã© a tua paz O Deus presente em todo o momento Grandes coisas ele faz O Deus de alianÃ§a, o Deus que Ã© o teu Senhor Senhor dos exÃ©rcitos nas batalhas Ele Ã© guerreiro tambÃ©m vencedor O Deus poderoso, o teu criador Ã‰ a tua bandeira e tuas feridas, ele vai curar, JeovÃ¡ Rafah  Ele Ã© o teu Deus O Deus que te toma pela mÃ£o direita E diz: NÃ£o temas Porque eu sou JeovÃ¡ Rafah O Deus que cura as feridas E hoje vou te alegrar, vou te fazer um vencedor E no meio da dor, vocÃª vai louvar Um novo hino vocÃª vai cantar Porque estou contigo eu sou o teu Deus JeovÃ¡ Rafah JeovÃ¡ Rafah O Deus que cura as feridas.</t>
  </si>
  <si>
    <t>mMWO33zwO40</t>
  </si>
  <si>
    <t>No SilÃªncio- Rose Nascimento (Cover-Dalete Hungria)</t>
  </si>
  <si>
    <t>2020-03-14T11:44:16Z</t>
  </si>
  <si>
    <t>Meu insta:@daletehungria   Letra:  Teu coraÃ§Ã£o jÃ¡ fraco e cansado de duras emoÃ§Ãµes Tem chegado sÃ³ notÃ­cias de derrotas e desilusÃµes Parece atÃ© que Deus te esqueceu NÃ£o enxerga mais a luz no fim do tÃºnel Mas quero te dizer que o silÃªncio do Senhor NÃ£o Ã© sinal que Ele te deixou  No silÃªncio, Deus trabalha por vocÃª No silÃªncio, neutraliza o inimigo pra nÃ£o te tocar No silÃªncio, Deus estÃ¡ te contemplando No silÃªncio, Ele estÃ¡ te guiando nÃ£o vai te deixar  No silÃªncio, Ele prova tua fÃ© No silÃªncio, saiba que contigo Ã© No silÃªncio, Ele vai agir No silÃªncio, Ele vai te sustentar No silÃªncio, o teu pranto vai cessar No silÃªncio, tem que adorar Pro teu milagre chegar</t>
  </si>
  <si>
    <t>u4L2poFbts0</t>
  </si>
  <si>
    <t>A DoÃ§ura do Teu Falar-Ludmila Ferber (Cover-Dalete Hungria)</t>
  </si>
  <si>
    <t>2020-03-13T11:30:44Z</t>
  </si>
  <si>
    <t>#FalaComigoPai  Meu Insta: @daletehungria   Letra:  A doÃ§ura do teu falar A doÃ§ura do teu olhar amoleceu a dureza do meu coraÃ§Ã£o NÃ£o hÃ¡ nada tÃ£o doce assim, Quando falas e olhas pra mim Tanto amor meu senhor me constrange, me derreto por dentro de mim  Fala comigo eu preciso ouvir tua voz Olha pra mim eu preciso esse olhar sobre mim Fala comigo eu preciso ouvir tua voz Olha pra mim eu preciso esse olhar  Pra mudar o meu modo de ser, pra mudar meu olhar meu viver Para ser como es meu senhor Preciso de ti Pra mudar o meu modo de ser, pra mudar meu olhar meu viver Para ser como Ã©s meu senhor, preciso de ti Preciso de ti, preciso de ti, preciso de ti..</t>
  </si>
  <si>
    <t>xeKfTVUgRQU</t>
  </si>
  <si>
    <t>Que  Ele CresÃ§a - Elaine de Jesus (Cover-Dalete Hungria)</t>
  </si>
  <si>
    <t>2020-03-12T11:45:01Z</t>
  </si>
  <si>
    <t>#OImportanteÃ‰QueJesusCresÃ§a Meu Insta: @daletehungria  Letra:  NÃ£o importa se o meu nome for menor Basta o de Jesus, constantemente ser maior NÃ£o importa se os aplausos eu nÃ£o receber O importante Ã© mais e mais o meu Jesus crescer JoÃ£o batista batizou com Ã¡gua Mas nada se compara com aquele que batiza com espÃ­rito e com fogo Eu nÃ£o sou digno de desatar, as sandÃ¡lias dos seus pÃ©s Mesmo assim ele me ama Pelo nome ele me chama dÃ¡ ouvido a minha fÃ©  O importante Ã© que ele cresÃ§a, que ele cresÃ§a, que ele cresÃ§a A estrela maior nasceu para brilhar, independentemente do homem interferir Ela brilha lÃ¡ no cÃ©u, na terra e no mar O importante Ã© que ele cresÃ§a, que ele cresÃ§a, que ele cresÃ§a PorquÃª sÃ³ ele sabe do menor cuidar, abate o soberbo e levanta Aquele que do pÃ³ caÃ­do estÃ¡  Ele sabe administrar a glÃ³ria Sabe muito bem lidar com o sucesso A fama e o tesouro nunca corrompeu, o coraÃ§Ã£o tÃ£o puro do filho de Deus Ele Ã© o rei, que um dia nos serviu CoraÃ§Ã£o fiel que nÃ£o se dividiu, foi tentado no deserto E ao diabo resistiu O importante Ã© que Jesus cresÃ§a</t>
  </si>
  <si>
    <t>ranVosR_DGI</t>
  </si>
  <si>
    <t>O Convidado- Damares (Cover-Dalete Hungria)</t>
  </si>
  <si>
    <t>2020-03-11T11:30:09Z</t>
  </si>
  <si>
    <t>Letra:  LÃ¡ em CanÃ¡ da GalilÃ©ia Estava havendo uma festa de casamento Os noivos tÃªm se preparado Muitos dias para o grande momento Os convidados prestigiam um vinho Enquanto isso apreciavam Admirados com a grandeza Creio que muitos a festa elogiavam  SÃ³ que em dado momento AlguÃ©m avisa correndo O vinho da festa acabou E nÃ£o tem como repor O que nÃ³s vamos fazer? Pois ninguÃ©m pode saber E o pior Ã© que ninguÃ©m tem vinho pra nos vender  SÃ³ que entre os convidados Havia um convidado Que estÃ¡ sabendo pois o caso para ele foi relatado Ele levanta-se e em poucos instantes O cenÃ¡rio Ã© mudado  Jesus, estava lÃ¡ no casamento Prestigiando os noivos Mas agora, era agora o seu momento Ele transforma a Ã¡gua em vinho E quando saborearam viram logo a diferenÃ§a O vinho que transformara Tem sabor de sua presenÃ§a Pois festa que tem Ele Pode crer, tem providÃªncia  VocÃª faz a festa Marca o dia da festa Chama o povo pra festa EstÃ¡ Ã  frente da festa Traz cantores pra festa, pregadores pra festa Mas a festa, pra ter festa, tem que ter Jesus na festa  Traz cantores pra festa, pregadores pra festa Mas a festa, pra ter festa, tem que ter Jesus na festa  Pois quem cura Ã© Ele Pois quem salva Ã© Ele Quem renova Ã© Ele Quem batiza Ã© Ele Quem anima Ã© Ele  Quem liberta Ã© Ele VocÃª organiza a festa, mas quem dÃ¡ a festa Ã© Ele Podem estar presente magistrados, letrados Prefeitos, presidente, juÃ­zes, advogados SerÃ¡ mais uma festa Se nÃ£o estiver presente o principal convidado  O principal convidado nÃ£o chegou aqui de carro Nem de barco ou de aviÃ£o NÃ£o veio de conduÃ§Ã£o O principal convidado veio voando do alto JÃ¡ pousou neste ambiente JÃ¡ mudou todo o cenÃ¡rio  JÃ¡ multiplicou JÃ¡ te renovou JÃ¡ te batizou JÃ¡ chegou e curou JÃ¡ abriu a porta, colocou pra fora Toda hoste do inferno Que te atormentava outrora Descansa o teu coraÃ§Ã£o Pois quem estÃ¡ na festa tem a soluÃ§Ã£o Se faltar for o caso NÃ£o tem problema Pois na festa tem o convidado.</t>
  </si>
  <si>
    <t>Q4LoT5E6cFc</t>
  </si>
  <si>
    <t>Caminho no Deserto- Soraya Moraes (Cover-Dalete Hungria)</t>
  </si>
  <si>
    <t>2020-03-10T11:37:50Z</t>
  </si>
  <si>
    <t>Letra:  EstÃ¡s aqui movendo entre nÃ³s Te adorarei, Te adorarei EstÃ¡s aqui mudando destinos Te adorarei, Te adorarei  EstÃ¡s aqui operando milagres Te adorarei, Te adorarei EstÃ¡s aqui transformando nossas vidas Te adorarei, Te adorarei  Meu Deus Ã© Deus de milagres, Deus de promessas Caminho no deserto, luz na escuridÃ£o Meu Deus, este Ã© quem Tu Ã©s.  Enxuga as lÃ¡grimas, restaura os coraÃ§Ãµes Tu Ã©s a resposta, Jesus Enxuga as lÃ¡grimas, restaura os coraÃ§Ãµes Tu Ã©s a resposta, Jesus</t>
  </si>
  <si>
    <t>_os2PXt2dWo</t>
  </si>
  <si>
    <t>Se VocÃª Tem FÃ© - Anderson San (Cover-Dalete Hungria)</t>
  </si>
  <si>
    <t>2020-03-09T11:30:47Z</t>
  </si>
  <si>
    <t>VocÃª Nunca Esteve SÃ³.  Letra:   Quem EstÃ¡ no Teu Barco, Ã© o Rei Jesus, vocÃª  nÃ£o estÃ¡ mais sÃ³, vocÃª nunca esteve sÃ³ (Bis)  EntÃ£o olhei pro lado, vi o Mestre dormindo pensei que fosse o meu, tornei olhar pro lado, vÃ­ as ondas subindo, prestes a me consumir.   EntÃ£o eu clamei, Jesus acordou e Ele me disse assim:  Se vocÃª tem fÃ©, anda sobre as Ã¡guas e olha ora mim, segura em minhas mÃ£os e vamos prosseguir eu te chamei garanto, vocÃª vai atÃ© o fim. (Bis)</t>
  </si>
  <si>
    <t>1HVpA_T2gM4</t>
  </si>
  <si>
    <t>Mulher Marcha- Fabiana AnastÃ¡cio (Cover-Dalete Hungria) Feliz Dia Das Mulheres â¤</t>
  </si>
  <si>
    <t>2020-03-08T11:39:56Z</t>
  </si>
  <si>
    <t>Enganosa Ã© a beleza e vÃ£ a formosura, mas a mulher que teme ao Senhor, essa sim serÃ¡ louvada.  ProvÃ©rbios: 31:30   Letra:  Em meio a perseguiÃ§Ãµes e as afrontas de Penina Ana nÃ£o parou Em meio a um mundo corrompido e perseguido DÃ©bora continuou Em meios a tantas afliÃ§Ãµes e tantas perdas Noemi se preservou Em meio a tanta solidÃ£o e dificuldades Rute pelejou  Todas essas mulheres passaram por tantas afliÃ§Ãµes e nÃ£o pararam Rejeitadas, sensÃ­veis e atÃ© mesmo angustiadas Mas ergueram a cabeÃ§a e escolheram marchar  A famÃ­lia estÃ¡ perdida, mas eu vou marchar Casamento por um triz, mas eu vou marchar O meu filho desviado, mas eu vou marchar O celeiro estÃ¡ vazio, mas eu vou marchar Mesmo angustiada, mas eu vou marchar NÃ£o entendendo nada, mas eu vou marchar Quem vai na minha frente Ã© o LeÃ£o de JudÃ¡  Mulher marcha, entÃ£o marcha NÃ£o pare de lutar nessa peleja Deus confia em ti e vai te exaltar Desembainha essa espada e sai pra guerrear Mulher marcha, entÃ£o marcha NÃ£o pare de orar por essa casa A partir de hoje o inimigo vai te respeitar Jesus Cristo em sua casa vai chegar  Mulher marcha, entÃ£o marcha Jesus estÃ¡ contigo nessa causa Nessa prova, se vocÃª nÃ£o se entregar No final vocÃª vai triunfar  Deus abre o mar, o muro cai, essa providÃªncia vem Deus liberta dentro da sua casa, sÃ³ para o inimigo envergonhar LeÃ£o jejua, fornalha esfria, a tua cura vai chegar SÃ³ depende hoje da tua escolha, parar ou marchar</t>
  </si>
  <si>
    <t>PSUtfYkljoI</t>
  </si>
  <si>
    <t>NinguÃ©m  Explica Deus- Preto no Branco (Cover-Dalete Hungria)</t>
  </si>
  <si>
    <t>2020-03-07T12:07:03Z</t>
  </si>
  <si>
    <t>Insta:  https://www.instagram.com/p/B8XMt6GgPDH/?igshid=1wkjubxdy52zi  Letra: Nada Ã© igual ao Seu redor Tudo se faz no Seu olhar Todo o universo se formou no Seu falar Teologia pra explicar Ou Big Bang pra disfarÃ§ar Pode alguÃ©m atÃ© duvidar Sei que hÃ¡ um Deus a me guardar  E eu, tÃ£o pequeno e frÃ¡gil, querendo Sua atenÃ§Ã£o No silÃªncio encontro resposta certa, entÃ£o  Dono de toda ciÃªncia, sabedoria e poder Oh, dÃ¡-me de beber da Ã¡gua da fonte da vida Antes que o haja houvesse Ele jÃ¡ era Deus Se revelou ao seus Do crente ao ateu (Depois do Gentil ao Judeu) NinguÃ©m explica Deus  NinguÃ©m explica NinguÃ©m explica Deus NinguÃ©m explica NinguÃ©m explica Deus</t>
  </si>
  <si>
    <t>IeyxvPJBJtw</t>
  </si>
  <si>
    <t>O Amor de Deus-Shirley Carvalhaes (Cover-Dalete Hungria)</t>
  </si>
  <si>
    <t>2020-03-06T11:48:02Z</t>
  </si>
  <si>
    <t>Insta: https://www.instagram.com/p/B8XMt6GgPDH/?igshid=197lq2e0489i0  Letra:  O amor de Deus, brilha em mim, em luz Desde quando olhei para a cruz E aceitei quem estava lÃ¡ em dor Era o Cristo de Deus, o Senhor  Era Jesus, o sofredor Seu sangue caÃ­a em prova de um grande amor Em agonia, por mim tudo sofria Jesus, Jesus, Jesus  Jesus Santo agora estÃ¡ em glÃ³ria Junto com o Pai nos dando a vitÃ³ria Deus Ã© tÃ£o bom que por Cristo te salvarÃ¡ Aceite a Ele e seus pecados perdoarÃ¡  Olha para o cÃ©u e comeÃ§a a clamar O nome Jesus que faz a gente chorar Chame este nome, para te consolar Jesus, Jesus, Jesus</t>
  </si>
  <si>
    <t>O0xDd8tlTpY</t>
  </si>
  <si>
    <t>Consolador- Damares (Cover-Dalete Hungria)</t>
  </si>
  <si>
    <t>2020-03-05T11:30:30Z</t>
  </si>
  <si>
    <t>Meu insta: https://www.instagram.com/p/B8XMt6GgPDH/?igshid=308tudji0jpx  Letra:  Consolador, nÃ£o sai daqui Meu peito dÃ³i, minha alma chora Se Tu sair Consolador, mora em mim Sinto um vazio quando estou longe de Ti  Perdoa o meu coraÃ§Ã£o Das vezes que errei sem perceber Mas nÃ£o afaste Sua presenÃ§a Seus frutos me fazem viver (Bis)  Quando minha alma se cansou Fostes minha forÃ§a pra seguir Quando o meu coraÃ§Ã£o calou Fostes intercessor, o meu Ajudador O meu Consolador Fiel</t>
  </si>
  <si>
    <t>rumEprZPUYw</t>
  </si>
  <si>
    <t>Grito AflitoðŸ˜ª- Rayssa Peres ft.Kemilly Santos (Cover-Dalete Hungria)</t>
  </si>
  <si>
    <t>2020-03-04T11:31:24Z</t>
  </si>
  <si>
    <t>Meus amados irmÃ£os  a canÃ§Ã£o estÃ¡ completa ela sÃ³ faz repetir, Deus abenÃ§oe a vida de cada um que estÃ¡ sempre por aquiðŸ™ŒðŸ˜ŠðŸ¤.  Letra:  Me disseram que as coisas, nÃ£o vai nada bem, que quando pensa em levantar outra tempestade de vem, que tens um grito aprisionado aÃ­ na alma, sonhos que se perderam pela estrada  Que jÃ¡ canÃ§Ã£o desesperar limita a fÃ©, que  sorriso tenta disfarÃ§ar o que verdade nÃ£o Ã©, e a todo tempo a resistÃªncia Ã© provada, mas flechas do mal nÃ£o atingem um coraÃ§Ã£o de fÃ©  Vai chegar, o momento de soltar o grito aflito vai chegar, tudo isso vai servir de experiÃªncia pra vocÃª contar que em Deus sempre vale a pena esperar.  NÃ£o questione o porque, pois hÃ¡ situaÃ§Ãµes  que a gente nÃ£o entende sÃ³ lÃ¡ na frente vamos conpriender, as cicatrizes fazem parte pois a luta Ã© constante mas vocÃª vai vencer e quem garante a VitÃ³ria nunca soube o que Ã© perder.</t>
  </si>
  <si>
    <t>2_DpvtGD7pc</t>
  </si>
  <si>
    <t>Os Planos de Deus-  Samuel Messias (Cover-Dalete Hungria)</t>
  </si>
  <si>
    <t>2020-03-03T11:50:45Z</t>
  </si>
  <si>
    <t>Se Deus tem um plano contigo ninguÃ©m impedirÃ¡.  Letra:  Bem sei eu Que tudo podes E nenhum dos Teus planos Pode se frustrar  A vontade Ã© Tua E a minha vida em Tuas mÃ£os estÃ¡ E nenhum dos Teus planos Pode se frustrar Oh, oh  Nenhum dos Teus planos Pode se frustrar NÃ£o se frustrarÃ£o NÃ£o se frustrarÃ£o Os planos de Deus NinguÃ©m impedirÃ¡  Pode o vento soprar A Terra pode se abalar Mas os planos de Deus NinguÃ©m impedirÃ¡  NinguÃ©m pode te ajudar NinguÃ©m pode te levantar Mas se Deus tem um plano contigo NinguÃ©m impedirÃ¡  Quando passares pelas Ã¡guas Eu estarei contigo, filho Quando passares pelo fogo Ele nÃ£o te queimarÃ¡  Pois eu estou contigo (eu estou contigo) Eu estou contigo (eu estou contigo) Eu estou contigo (nÃ£o temas filho meu) Eu estou contigo (nÃ£o temas filho meu)  E o se o teu barco parecer que vai naufragar EstÃ¡ balanÃ§ando pra lÃ¡ e pra cÃ¡ EstÃ¡ causando medo em teu coraÃ§Ã£o EstÃ¡ causando dÃºvidas: CadÃª Jesus? Mas olha sÃ³ quem vem aÃ­ Andando sobre as Ã¡guas Parece que Ã© Jesus Andando sobre as Ã¡guas EstÃ¡ dando uma ordem para o vento Sou eu o dono do tempo Sou eu o dono daqui Sou eu o dono do mar Sou eu, sou eu Sou eu, sou eu Sou eu, sou eu NinguÃ©m pode te ajudar NinguÃ©m pode te levantar Mas se Deus tem um plano contigo NinguÃ©m impedirÃ¡</t>
  </si>
  <si>
    <t>osezfOJQDGk</t>
  </si>
  <si>
    <t>Dono do FogoðŸ”¥ðŸ”¥- Valesca Mayssa (Cover-Dalete Hungria)</t>
  </si>
  <si>
    <t>2020-03-02T15:55:15Z</t>
  </si>
  <si>
    <t>Letra:  Fogo! Eu sei que te criei para queimar. Eu te fiz quente! Quem pode resistir ao teu calor incandescente ninguÃ©m pode escapar das tuas brasas labaredas tu Ã©s fogo! Ho! Ho! Fogo mas hoje vocÃª vai ter que agir bem diferente Ã© que trÃªs jovens que me adora e que sÃ£o tementes serÃ£o lanÃ§andos amarrados na fornalha ardente  Mas quando eles entrarem na fornalha o todo poderoso vai mostrar a sua proteÃ§Ã£o diferenciada, vocÃª estÃ¡ proibido de queimar, nÃ£o toque nas vestes e nem nos cabelos nÃ£o queime seus pÃ©s nÃ£o deixe nem cheiro apenas as cordas pode consumir eu sou o que sou e hoje estou aqui  Passeando no meio do fogo dando livramento para o meu povo alguÃ©m nÃ£o entendi o que estÃ¡ havendo Ã© o Deus do fogo dando livramento, agindo no meio do fogo ele nÃ£o se queima por que Ã© de fogo se jogarem vocÃª na fornalha e ele quiser faz tudo de novo  E se jogarem vocÃª na fornalha eu sou o teu socorro e vou estar lÃ¡ pra te dÃ¡ livramento e vitÃ³ria e o inimigo nÃ£o vai te tocar Eu quebro o arco corto a lanÃ§a eu queimo os carros no fogo porque vocÃª pode nem perceber minha presenÃ§a mais o tempo inteiro eu cuido de vocÃª Ele faz como quer e se quiser o fogo fica frio o tempo da marcha rÃ© a Ã¡gua vira ponte pra ele passar e se vier tempestade ele manda acalmar Ele tem o poder ele pode manda mais escute o segredo que eu vou te contar antes que aquecesse a fornalha sete vezes ele jÃ¡ estava lÃ¡  Passeando no meio do fogo dando livramento para o seu povo alguÃ©m nÃ£o entendi o que estÃ¡ havendo Ã© o Deus do fogo dando livramento, agindo no meio do fogo ele nÃ£o se queima por que Ã© de fogo se jogarem vocÃª na fornalha e ele quiser faz tudo de novo Ele ainda dÃ¡ livramento, ele Ã© o mesmo Deus que faz tudo de novo</t>
  </si>
  <si>
    <t>DdarkL57rME</t>
  </si>
  <si>
    <t>Eu Sei- Gabriela Gomes Ft. Sync 3 (Cover-Dalete Hungria</t>
  </si>
  <si>
    <t>2020-03-01T15:19:59Z</t>
  </si>
  <si>
    <t>TÃº me Amasse Eu SeiiiðŸ˜ªðŸ˜ªðŸ˜­ðŸ˜­ðŸ˜­ðŸ˜­ðŸ˜­ðŸ˜­â¤â¤â¤â¤â¤â¤  GraÃ§a e Paz meus irmÃ£os a canÃ§Ã£o estÃ¡ completa ela sÃ³ repete.ðŸ¤ðŸ¤—  Letra:  Se eu passar pelo fogo eu nÃ£o me queimarei nÃ£o E se eu passar por profundas Ã¡guas eu nÃ£o me afogarei nÃ£o Tu estarÃ¡s comigo Tu estÃ¡s comigo  Tu Ã©s meu Deus, o meu senhor A minha salvaÃ§Ã£o Meu braÃ§o forte, fortaleza na angÃºstia Eu confio em ti Tu estarÃ¡s comigo Tu estÃ¡s comigo  Tu me amas, tu me amas Eu sei NÃ£o abre mÃ£o de mim Tu me amas, tu me amas Eu sei A Minha alma sabe bem   Me sustentas Eu sei me conheces</t>
  </si>
  <si>
    <t>2KDSoYiM4Ko</t>
  </si>
  <si>
    <t>Derrotas  NÃ£o- FÃ¡tima e AndrÃ©ia (Cover-Dalete Hungria)</t>
  </si>
  <si>
    <t>2020-02-29T11:38:31Z</t>
  </si>
  <si>
    <t>VocÃª tem a mesma semelhanÃ§a do homem da cruzâ¤â¤</t>
  </si>
  <si>
    <t>bCeFmpJt4gs</t>
  </si>
  <si>
    <t>Fale Com Jesus- Shirley Carvalhaes (Cover-Dalete Hungria)</t>
  </si>
  <si>
    <t>2020-02-28T11:31:17Z</t>
  </si>
  <si>
    <t>Fale sempre com Jesus ðŸ˜­â¤ðŸŽ¶ðŸ˜Š  Letra:  Ele mora acima de tudo alÃ©m do universo  Mas pra te ajudar sempre esta bem perto  Os montes e vales atravessa por ti   Sabe onde fica a dor de um coraÃ§Ã£o ferido  Sabe levantar o ego caÃ­do  Nas obras do mal ele sabe dar fim   Eu nÃ£o conheÃ§o vocÃª nem sei tua histÃ³ria Se algum problema te assola agora  Fale com Jesus, fale com Jesus   Se a escuridÃ£o da angÃºstia tomou tua estrada  VocÃª faz de tudo, luta e nÃ£o vÃª nada  Ele Ã© a luz, ele Ã© a luz   Pode pedir que ele estÃ¡ aqui  Pode chorar que ele vai consolar  Ele entende teu pranto e atende  Pode acreditar   Pode estender tuas mÃ£os para o cÃ©u  Ele Ã© amigo, ele Ã© justo e fiel  Faz o impossÃ­vel se tornar possÃ­vel  Pra te abenÃ§oar  SÃ³ Jesus pra te ajudar</t>
  </si>
  <si>
    <t>ADm3mPWS5mA</t>
  </si>
  <si>
    <t>Vem Me Ajudar- LÃ©ia Miranda (Cover-Dalete Hungria)</t>
  </si>
  <si>
    <t>2020-02-27T11:32:20Z</t>
  </si>
  <si>
    <t>Meu insta: https://www.instagram.com/p/B8o0f4Fg2xR/?igshid=1tlv5kjozgkvl  Letra:  Pai celeste oh pai de amor Seja comigo oh pai bendito NÃ£o me desampare o senhor me refugio  Oh vem me ajudar, vem me ajudar Ã“ vem me ajudar nÃ£o me deixe cair em tentaÃ§Ã£o Ã“ me livre e der sua mÃ£o  Eu imploro estendas suas mÃ£os Segure bem as minhas, nÃ£o me deixe sozinha O caminho Ã© longo e eu quero prosseguir  Oh vem me ajudar, vem me ajudar Ã“ vem me ajudar nÃ£o me deixe cair em tentaÃ§Ã£o Ã“ me livre e der sua mÃ£o.</t>
  </si>
  <si>
    <t>PeXazlgUcPQ</t>
  </si>
  <si>
    <t>Falta Alguma Coisa- Jorge Binah (Cover-Dalete Hungria)</t>
  </si>
  <si>
    <t>2020-02-26T11:36:27Z</t>
  </si>
  <si>
    <t>Meu insta:  https://www.instagram.com/p/B8XMt6GgPDH/?igshid=sve5p5gwjie0   Letra  Em tua vida irmÃ£o,  tudo tudo mudou, jÃ¡ nÃ£o sentes vontade de ir a igreja irmÃ£o  O compromisso com Deus, vocÃª fez e  quebrou, e insiste  em dizer que n Ã£o sabes o porque tudo desandou.  RefrÃ£o  Falta alguma coisa irmÃ£o, falta alguma coisa, que sÃ³ vocÃª Ã© Deus pode saber, meu Deus nÃ£o Ã© o homem. Que vocÃª brinca e engana quando quer, irmÃ£o enquanto hÃ¡  perdÃ£o chore nos pÃ©s de Deus renove a sua fÃ©. (Bis)  FaÃ§a alguma coisa  Em tuda vida irmÃ£o, tudo pode mudar, se pedires a Deus em nome de Cristo a bÃªnÃ§Ã£o do PerdÃ£o, abre o seu coraÃ§Ã£o e comece a pedir sua bÃªnÃ§Ã£o vira se pedires com fÃ© Deus estÃ¡ aqui.  Deus estÃ¡ aqui irmÃ£o, Deus estÃ¡ aqui e  sonda bem o seu coraÃ§Ã£o,  meu Deus nÃ£o Ã© o homem  que vocÃª  brinca e engana quando quer, irmÃ£o, enquanto hÃ¡ perdÃ£o, chore nos pÃ©s de Deus remove a sua fÃ©.</t>
  </si>
  <si>
    <t>RloTRrHj5uI</t>
  </si>
  <si>
    <t>Aba- Kemuel, Part.Ton Carf (Cover-Dalete Hungria)</t>
  </si>
  <si>
    <t>2020-02-25T11:31:30Z</t>
  </si>
  <si>
    <t>Meu insta:  https://www.instagram.com/p/B8XMt6GgPDH/?igshid=1s4aoi8sslqie  Letra:  NÃ£o me sinto sÃ³ Pois Sua graÃ§a achou em mim morada E me acolheu Tudo mudou em mim Tudo mudou em mim  NÃ£o me sinto sÃ³ Pois Sua graÃ§a achou em mim morada E me acolheu Tudo mudou em mim Tudo mudou em mim  Aba, agora eu posso Dizer tudo o que sinto Aba, mesmo sem Eu merecer, sou filho  Aba, agora eu posso Dizer tudo o que sinto Aba, mesmo sem Eu merecer, sou filho  Aba, agora eu posso Dizer tudo o que sinto Aba, mesmo sem Eu merecer, sou filho  Aba, agora eu posso Dizer tudo o que sinto Aba, mesmo sem Eu merecer, sou filho  Teu jugo Ã© suave E o Teu fardo Ã© leve, Ã© leve Descanso encontro em Ti Pois o Teu fardo Ã© leve, Ã© leve  Teu jugo Ã© suave E o Teu fardo Ã© leve, Ã© leve Descanso encontro em Ti Pois o Teu fardo Ã© leve, Ã© leve</t>
  </si>
  <si>
    <t>5EC_Lj6UPg8</t>
  </si>
  <si>
    <t>VocÃª NÃ£o Vai Parar - Samuel Messias (Cover-Dalete Hungria)</t>
  </si>
  <si>
    <t>2020-02-24T11:31:37Z</t>
  </si>
  <si>
    <t>Paz e GraÃ§a meus irmÃ£os, essa canÃ§Ã£o foi cantada completa, ela sÃ³ faz repetir ðŸ˜ŠðŸ˜ŠðŸ™ŒðŸŽ¶ðŸŽµ  Meu insta:  https://www.instagram.com/p/B8XMt6GgPDH/?igshid=1adnrdrl99cx1  Letra:  NÃ£o abandone o barco Pois a ordem Ã© chegar do outro lado E vocÃª vai chegar NÃ£o abandone o barco Pois esse seu deserto vai servir de testemunho Para levantar alguÃ©m novo E vai restaurar alguÃ©m de novo E vai ressuscitar os sonhos de alguÃ©m de novo  VocÃª nÃ£o vai parar VocÃª nÃ£o vai parar Pois a ordem Ã© chegar do outro lado E vocÃª vai chegar VocÃª nÃ£o vai parar  VocÃª nÃ£o vai parar VocÃª nÃ£o vai parar Eu sou Jesus o Nazareno e jÃ¡ dei ordem pra acalmar o mar VocÃª nÃ£o vai parar</t>
  </si>
  <si>
    <t>NZiKQraVg1U</t>
  </si>
  <si>
    <t>NÃ£o Desista de Mim- Anderson Freire (Cover-Dalete Hungria)</t>
  </si>
  <si>
    <t>2020-02-23T11:30:12Z</t>
  </si>
  <si>
    <t>Que canÃ§Ã£o Maravilhosa, NÃ£o Desista de Mim Senhor, eu te amo tantoðŸ˜­â¤  Letra: Quantas vezes declarei Te amar como me amas E, ao falhar eu me frustrei, atÃ© mesmo me condenei Me lembrei daquela noite quando Pedro Te negou E depois quis retornar ao lugar em que fracassou Mas o Senhor foi lÃ¡ de manhÃ£ e o resgatou Diante da fogueira, o amor e o pecador O fogo que revela a impureza Ã© o mesmo purificador Vem me queimar, Senhor NÃ£o desista de mim, os Teus braÃ§os me alcanÃ§am NÃ£o desista de mim, Tua doce voz me chama Como corresponder Ã  altura desse amor? Mesmo assim, o Senhor desce ao nÃ­vel desse pecador Vem me resgatar, Senhor  Mas o Senhor foi lÃ¡ de manhÃ£ e o resgatou Diante da fogueira, o amor e o pecador O fogo que revela a impureza Ã© o mesmo purificador Vem me queimar, Senhor NÃ£o desista de mim, os Teus braÃ§os me alcanÃ§am NÃ£o desista de mim, Tua doce voz me chama Como corresponder Ã  altura desse amor? Mesmo assim, o Senhor desce ao nÃ­vel desse pecador Vem me resgatar, Senhor Por medo de sofrer, neguei Te conhecer Distante, Te segui, mas tive que ceder Minhas fraquezas sÃ³ denunciaram Teu amor e o Teu poder Agora o que me importa Ã© Te obedecer O que chamei de morte, pra mim, hoje Ã© viver Tu Ã©s a pedra principal que o mundo rejeitou Sou fragmento desse amor, fragmento desse amor</t>
  </si>
  <si>
    <t>cTG9Ae3iLHg</t>
  </si>
  <si>
    <t>Deus Te Viu- Elaine Martins (Cover-Dalete Hungria)</t>
  </si>
  <si>
    <t>2020-02-21T11:30:59Z</t>
  </si>
  <si>
    <t>Meus amados,  GraÃ§a e Paz o hino Ã© pequeno eu cantei ele todo, SÃ³  repete a segunda parte.  Deus fale com vocÃª .  Letra:  Tudo o que passou, te desanimou As pedradas, as feridas TribulaÃ§Ãµes da vida, tanta dor Se feriu, se machucou, quase parou Mas existe alguÃ©m que ama alÃ©m E atÃ© aqui te sustentou  Lembra quantas vezes te disseram nÃ£o? Lembra que te olharam com desprezo e sem compaixÃ£o? Sabe aquele dia? Te humilharam por querer Mas vocÃª se levantou, e agora eu vou dizer por quÃª  Deus te viu, te honrou Disse sim, em vocÃª acreditou Te escolheu, separou Derramou uma unÃ§Ã£o Que despedaÃ§a todo jugo e dor  Deus te viu, te honrou Disse sim, em vocÃª acreditou Te escolheu, separou Quando todos te disseram nÃ£o Com Sua forte mÃ£o, te levantou</t>
  </si>
  <si>
    <t>eJe7VYZ2CfE</t>
  </si>
  <si>
    <t>Um Sinal- Vanilda Bordieri (Cover-Dalete Hungria (</t>
  </si>
  <si>
    <t>2020-02-20T11:32:47Z</t>
  </si>
  <si>
    <t>Letra:  Parece que estou lutando sÃ³ e no lugar errado Meu trigo escondendo no lagar tÃ£o desesperado Fugindo o tempo todo do inimigo, honrando o meu chamado Mas como teu ungido eu sÃ³ preciso ouvir tua voz Como teu amado eu sÃ³ preciso ouvir tua voz Senhor fala comigo  Visita o meu lagar onde as sementes eu guardei Visita o meu lagar, fala comigo e vencerei DÃ¡-me um sinal, recebe meu sacrifÃ­cio Preciso ouvir tua voz clara aos meus ouvidos DÃ¡-me um sinal que Ã©s o que comigo fala Que Ã©s aquele que me usa Que Ã©s aquele que me guarda SÃ³ um sinal que Ã©s o que comigo fala Que Ã©s aquele que me chama Pra fazer o teu querer  Os inimigos querem roubar minhas sementes Destruir os frutos do meu trabalho VÃªm em muitos e com fÃºria pra me abater DÃ¡-me um sinal senhor que eu possa entender  Se Ã© pra quebrar o cÃ¢ntaro e a tocha acender Se Ã© pra tocar buzina, com trezentos vou vencer  (DÃ¡-me um sinal) vem com teu fogo, (dÃ¡-me um sinal) (DÃ¡-me um sinal) dÃ¡-me um sinal com teu orvalho (DÃ¡-me um sinal) senhor.  SÃ³ um Sinal, SÃ³ um Sinal.</t>
  </si>
  <si>
    <t>9wkrWSDygQ8</t>
  </si>
  <si>
    <t>Atrai o Meu CoraÃ§Ã£o- Nani Azevedo (Cover-Dalete Hungria)</t>
  </si>
  <si>
    <t>2020-02-19T11:29:57Z</t>
  </si>
  <si>
    <t>Te Amo Jesus â¤  Letra: Tu Ã©s minha vida, Jesus, Ã©s meu abrigo E a Tua vontade, doce espÃ­rito, meu alimento Sem Ti nÃ£o hÃ¡ valor em mim Sou como vaso de barro pronto a ser quebrado Pra ser o que queres de mim A Tua presenÃ§a Ã© tudo que eu preciso A Tua presenÃ§a Ã© o meu maior valor  Atrai o meu coraÃ§Ã£o Atrai o meu coraÃ§Ã£o Ã‰s tudo que mais quero Atrai o meu coraÃ§Ã£o Atrai o meu coraÃ§Ã£o Posso Te tocar</t>
  </si>
  <si>
    <t>p6F6Sxeu_5w</t>
  </si>
  <si>
    <t>DescansaðŸ˜­â¤- Stella Laura (Cover-Dalete Hungria)</t>
  </si>
  <si>
    <t>2020-02-15T11:30:22Z</t>
  </si>
  <si>
    <t>Que toda Honra, toda GlÃ³ria seja sempre pra o Senhor Jesus .  Meu insta-@daletehungria  Letra:  TÃ¡ se preocupando a toa O diagnÃ³stico do homem nÃ£o significa nada, tenha calma  Sou Eu quem dou a vida Sou Eu quem tiro a vida E determino o tempo pra curar as feridas. Sou Eu quem faÃ§o! Quem Ã© o homem pra por um ponto final onde Eu nÃ£o coloquei NÃ£o entre em desespero, enxugue as suas lÃ¡grimas Ã© tudo passageiro, vocÃª precisa confiar e descansar  Descansa! Quem te prometeu garante Descansa! Esse mal nÃ£o Ã© pra morte Descansa! Sou Eu quem estou tocando agora JÃ¡ tenho a sua vitÃ³ria , sÃ³ precisa descansar  Eu Sou Deus antes da medicina Antes â€œde tudoâ€ Eu jÃ¡ existia Eu Sou dono das noites de choro E tambÃ©m das manhÃ£s de alegria Eu Sou, Dono de tudo Eu Sou</t>
  </si>
  <si>
    <t>g4ANBrGnEzY</t>
  </si>
  <si>
    <t>Filho- Miriam dos Passos Feat. Amanda Wanessa, Rayanne, Ruthe , RogÃ©ria (Cover-Dalete  Hungria )</t>
  </si>
  <si>
    <t>2020-02-14T11:36:58Z</t>
  </si>
  <si>
    <t>Confia, espera, descrenÃ§a e se Alegra, pois em tua vida Deus vai trabalhar â¤ðŸ¤—ðŸ¤  Letra:  Filho, neste momento eu quero falar contigo Tenho visto tuas lagrimas e os teus gemidos Pois sei que muito angustiado estÃ¡ teu coraÃ§Ã£o Filho, nÃ£o esqueÃ§a que estou contigo em meio a essa afliÃ§Ã£o SÃ£o tantas dÃºvidas que perturbam o teu coraÃ§Ã£o Parece atÃ© que esquecestes do que jÃ¡ falei pra ti Mas filho serÃ¡ que eu nÃ£o sou fiel para cumprir o que eu te prometi? Mesmo que pareÃ§a impossÃ­vel, nada Ã© impossÃ­vel para mim Eu tenho o controle de tudo em minhas mÃ£os  Filho, eu preparei tudo isso pra te aperfeiÃ§oar Para moldar o teu carÃ¡ter e teu coraÃ§Ã£o provar NÃ£o precisas entender, basta apenas confiar EntÃ£o por que tanta indagaÃ§Ã£o? Se eu jÃ¡ te disse que isso Ã© permissÃ£o Isso Ã© prova e vocÃª tem que passar Filho eu sei que estÃ¡ doendo Saiba que nesta prova eu te acalento Ã‰ pra teu bem e no final tu entenderÃ¡s  EntÃ£o confia, espera, descansa, te alegra Pois em tua vida eu estou a trabalhar Filho meu, descansa confia em mim Eu sou o teu Deus e luto por ti Isso Ã© permissÃ£o nÃ£o indaga nÃ£o Pois no final tu irÃ¡s cantar  Se tua vida estÃ¡ em minhas mÃ£os Se teu futuro estÃ¡ em minhas mÃ£os Se tua historia estÃ¡ em minhas mÃ£os EntÃ£o porque tanta inquietaÃ§Ã£o?  Se tua famÃ­lia estÃ¡ em minhas mÃ£os Se teu trabalho estÃ¡ em minhas mÃ£os Se tua saÃºde estÃ¡ em minhas mÃ£os EntÃ£o porque tanta inquietaÃ§Ã£o?  EntÃ£o confia, espera, descansa, te alegra Pois em tua vida eu estou a trabalhar Filho meu, descansa confia em mim Eu sou o teu Deus e luto por ti Isso Ã© permissÃ£o nÃ£o indaga nÃ£o Pois no final tu irÃ¡s cantar Tu irÃ¡s cantar, tu irÃ¡s cantar</t>
  </si>
  <si>
    <t>3fGMuNBj0uc</t>
  </si>
  <si>
    <t>AlÃ©m das AparÃªncias- Sthefanie Ribeiro (Cover-Dalete Hungria)</t>
  </si>
  <si>
    <t>2020-02-13T15:01:56Z</t>
  </si>
  <si>
    <t>Mais um vÃ­deo pra GlÃ³ria de Deus.</t>
  </si>
  <si>
    <t>BWJiIKZbuLA</t>
  </si>
  <si>
    <t>Calma- Amanda Wanessa (Cover-Dalete Hungria)â¤</t>
  </si>
  <si>
    <t>2020-02-11T11:49:19Z</t>
  </si>
  <si>
    <t>OU GlÃ³riaâ¤â¤â¤,  se eu gostar do louvor e tiver tempo,  aprendo logo e  gravo logo, rsrs.  TaÃ­ mais um cover  para Honra e Gloria de Deus, Sem Ele eu nÃ£o sou NADA.ðŸ¤—ðŸŽ¶ðŸŽ¼â¤.  Meu insta- https://www.instagram.com/p/B8XMt6GgPDH/?igshid=xjuc16w7p8jn  Letra:  Eu sei de tudo Quantas vezes que vocÃª entrou naquele quarto escuro e chorou Teve uma hora que vocÃª olhou pro chÃ£o e se jogou Desfalecendo de tanto sofrer Achando que Eu O abandonei Mas Eu estava ali, o consolando, vendo sua situaÃ§Ã£o Por um momento quase que Eu entreguei em suas mÃ£os Aquilo que tanto vocÃª me busca Aquilo que tanto vocÃª quer  O problema Ã© que vocÃª nÃ£o estÃ¡ preparado para receber Se Eu lhe der agora o que quer, Eu vou perder vocÃª Mantenha a calma porque isso tudo Ã© sÃ³ uma questÃ£o de tempo  Calma; na hora certa Eu abro esse mar Calma; as muralhas que o cercam Eu vou derrubar Calma; essa fornalha estÃ¡ aquecida Mas nem um fio de cabelo Eu deixo queimar Calma; sÃ³ isso que Eu peÃ§o, nÃ£o se precipite Calma; nÃ£o perca a cabeÃ§a, tranquilize sua alma Porque Eu Sou Deus, tenho o controle de tudo   O problema Ã© que vocÃª nÃ£o estÃ¡ preparado para receber Se Eu lhe der agora o que quer, Eu vou perder vocÃª Mantenha a calma porque isso tudo Ã© sÃ³ uma questÃ£o de tempo  Calma; na hora certa Eu abro esse mar Calma; as muralhas que o cercam Eu vou derrubar Calma; essa fornalha estÃ¡ aquecida Mas nem um fio de cabelo Eu deixo queimar Calma; sÃ³ isso que Eu peÃ§o nÃ£o se precipite Calma; nÃ£o perca a cabeÃ§a, tranquilize sua alma Porque Eu Sou Deus, tenho o controle de tudo.  Meu Filho Calma.</t>
  </si>
  <si>
    <t>8xEBpJZTmLE</t>
  </si>
  <si>
    <t>Grande Ã© o Senhor- Adhemar de Campos (Cover-Dalete Hungria)</t>
  </si>
  <si>
    <t>2020-02-10T11:47:53Z</t>
  </si>
  <si>
    <t>Meu insta- https://www.instagram.com/p/B8XMt6GgPDH/?igshid=ddzh3hhtxohv  Letra: Grande Ã© o Senhor E mui digno de louvor Na cidade do nosso Deus Seu Santo monte Alegria de toda terra Grande Ã© o Senhor Em quem nÃ³s temos a vitÃ³ria Que nos ajuda Contra o inimigo Por isso diante Dele Nos prostramos  Queremos o Teu Nome engrandecer E agradecer-Te Por tua obra Em nossas vidas Confiamos em Teu Infinito amor Pois sÃ³ Tu Ã©s O Deus eterno Sobre toda terra e CÃ©us</t>
  </si>
  <si>
    <t>GjP-zv59md4</t>
  </si>
  <si>
    <t>Ponto Final- Paulo Neto (Cover-Dalete Hungria)</t>
  </si>
  <si>
    <t>2020-02-08T11:38:54Z</t>
  </si>
  <si>
    <t>Insta: https://www.instagram.com/p/B7nw7ZhA09d/?igshid=1tvngb2smbcb9  Letra:  A noite foi longa e o medo te cercou Achando que teu Deus te abandonou ImpossÃ­vel acontecer Existe um Deus que nÃ£o tira olhos de vocÃª De longe de perto Ele escuta o seu frÃ¡gil coraÃ§Ã£o antes de bater Mas hoje ele pÃµe um ponto final E acaba de uma vez com esse lamento Essa angustia no seu peito que te faz ficar assim  Ponto final em tudo aquilo que te faz sofrer Ponto final em tudo aquilo que te faz chorar Ponto final nessa tristeza que ocupava o seu coraÃ§Ã£o Ponto final nessa porta que se fechou Ponto final na consequÃªncia que ficou Em tudo isso ele pÃµe ponto final e acabou Acabou seu pranto, a porta se abriu A noite foi embora e alegria voltou O nosso Deus sempre vence o mal Mais uma vez o inimigo perdeu e ponto final  EspÃ­rito, EspÃ­rito Que desce como fogo Vem como em Pentecostes E enche-me de novo</t>
  </si>
  <si>
    <t>kvN6zBIDpSE</t>
  </si>
  <si>
    <t>Vem Resposta AÃ­- Eurice Diniz (Cover-Dalete Hungria)</t>
  </si>
  <si>
    <t>2020-02-07T11:41:23Z</t>
  </si>
  <si>
    <t>Vem Resposta AÃ­ igreja.ðŸ¤²ðŸ‘ðŸ™Œ  Letra: Prepare o culto da vitÃ³ria Vem resposta aÃ­ Prepare o choro de alegria Vem resposta aÃ­ Prepare pra pagar o voto Vem resposta aÃ­ TÃ¡ decretado, confirmado e ninguÃ©m pode impedir Prepare pra viver o novo Vem resposta aÃ­ Prepare pra marchar na terra Vem resposta aÃ­ Prepare o grito de vitÃ³ria Hoje sÃ£o dias de guerra e amanhÃ£ serÃ£o de glÃ³ria Ã€s vezes a luta parece que nÃ£o vai acabar A noite Ã© fria e longa, serÃ¡ que Ã© pra sempre? O Sol do deserto parece que vai nos matar Momentos que marcam de fato a vida da gente Pessoas afirmam que o meu amanhÃ£ SerÃ¡ de derrota uma vida vÃ£ Mas pra cada palavra que tentam me amaldiÃ§oar Deus transforma em bÃªnÃ§Ã£o e me faz muito mais prosperar  O meu Deus Ã© maior do que qualquer projeto de SatÃ£ Ele tem o melhor para mim no futuro E eu creio que no meu amanhÃ£ Tem surpresa chegando Deus tÃ¡ surpreendendo CoraÃ§Ã£o disparando O tempo de cantar vai chegar na minha vida E vai ser do jeitinho que Deus prometeu Se vocÃª crÃª ou se nÃ£o crÃª Tem convite pra festa Hinos de gratidÃ£o FamÃ­lia reunida GraÃ§a e comunhÃ£o Vai ficar na histÃ³ria o que Deus vai fazer na tua trajetÃ³ria</t>
  </si>
  <si>
    <t>aPogK21TncY</t>
  </si>
  <si>
    <t>NÃ£o Foi Por Acaso- Paulo Neto (Cover-Dalete Hungria)</t>
  </si>
  <si>
    <t>2020-02-05T11:30:32Z</t>
  </si>
  <si>
    <t>Que Louvor Ã© esse Brasil, muito, muito lindoðŸ˜­ðŸ˜­ðŸ˜­â¤ðŸ˜ªðŸŽ¶  Meu insta: https://www.instagram.com/p/B7nw7ZhA09d/?igshid=1l82v2kyj91dq   Letra:  NÃ£o existe acaso ou coincidÃªncias no Meu jeito de agir Nem a folha de uma Ã¡rvore PoderÃ¡ sequer cair sem minha permissÃ£o Tudo estÃ¡ em Minhas mÃ£os.  Filho, saiba que nÃ£o foi em vÃ£o todo esse sofrimento Toda essa situaÃ§Ã£o Ã© sÃ³ uma questÃ£o de tempo Eu estou trabalhando, estou te preparando Para o melhor que estÃ¡ por vir.  NÃ£o, nÃ£o foi por acaso que tudo aconteceu Pois sÃ³ Eu tenho a chave que abre e fecha, Eu sou o teu Deus E atÃ© mesmo no nÃ£o, sou Eu trabalhando para o teu bem Pois a Minha vontade Ã© boa, perfeita e agradÃ¡vel tambÃ©m  Eu sou o teu Deus, Eu cuido de ti Descansa e confia em Mim Eu sou o teu Deus, Eu cuido de ti Descansa e confia em Mim Em Mim.</t>
  </si>
  <si>
    <t>El8tgbef5JA</t>
  </si>
  <si>
    <t>AbraÃ£o- Rebeca Carvalho (Cover-Dalete Hungria)</t>
  </si>
  <si>
    <t>2020-02-04T11:30:16Z</t>
  </si>
  <si>
    <t>Letra:  AbraÃ£o sai de tua terra Da tua parentela, da casa de teu pai Tu vais para uma terra que eu ainda te mostrarei Longe de teu pai Nesse caminho engradecerei teu nome Mudarei tua histÃ³ria, e farei de ti uma grande naÃ§Ã£o AbenÃ§oarei, todos que te abenÃ§oarem Te darei um novo nome e farei de ti uma grande naÃ§Ã£o  Os meus caminhos sÃ£o mais altos que os teus Os meus projetos sÃ£o maiores que os teus Tu nÃ£o entendes o que eu vou fazer Mas te prometo eu vou surpreender Nesse caminho engradecerei teu nome Mudarei tua histÃ³ria, e farei de ti uma grande naÃ§Ã£o AbenÃ§oarei, todos que te abenÃ§oarem Te darei um nome novo, e farei de ti uma grande naÃ§Ã£o Os meus caminhos sÃ£o mais altos que os teus Os meus projetos sÃ£o maiores que os teus Tu nÃ£o entendes o que eu vou fazer Mas te prometo eu vou surpreender Se tu saÃ­res da tua terra, da tua parentela Pra quem sai dou um milagre Pra quem sai dou providÃªncia Pra quem sai eu dou saÃºde E eu trago Ã  existÃªncia Tudo aquilo que nÃ£o existe Pra quem sai eu faÃ§o tudo Pra quem sai eu dou saÃºde Eu trago Ã  existÃªncia</t>
  </si>
  <si>
    <t>5FzGBcwns2c</t>
  </si>
  <si>
    <t>O Senhor nos ajudou- ElizÃ¢ngela Paula(Cover-Dalete Hungria)</t>
  </si>
  <si>
    <t>2020-02-03T11:32:33Z</t>
  </si>
  <si>
    <t>Mais um louvor para edificar a sua vida.</t>
  </si>
  <si>
    <t>BdMExM3GHNE</t>
  </si>
  <si>
    <t>TerritÃ³rio de Deus- Suellen Lima (Cover-Dalete Hungria)</t>
  </si>
  <si>
    <t>2020-02-02T13:24:02Z</t>
  </si>
  <si>
    <t>Letra:  Eu e minha casa serviremos ao Senhor O meu lar estÃ¡ alicerÃ§ado no amor Janelas sÃ£o abertas para entoar canÃ§Ãµes Portas sÃ£o fechadas para contenda, divisÃµes Tomei posse das promessas que selaram o meu lar Do melhor que vem de Deus Ã© que os meus vÃ£o se fartar NÃ£o vai faltar abraÃ§os, sorriso e oraÃ§Ã£o A minha descendÃªncia vai exalar comunhÃ£o  E se houverem lÃ¡grimas serÃ£o de gratidÃ£o Deus serÃ¡ glorificado atÃ© em nossa provaÃ§Ã£o Como um jardim fechado eu jÃ¡ consagrei meu lar E entreguei nas mÃ£os de Deus a chave pra Ele cuidar Aqui sÃ³ entra quem Deus autorizar! Aqui nÃ£o vai entrar inveja e confusÃ£o Tem lugar sobrando para oraÃ§Ã£o Mas nÃ£o vai entrar quem vem pra murmurar O que nÃ£o proveem de Deus nem do portÃ£o pode passar Aqui se ouvirÃ£o louvores ao Senhor Aqui sÃ³ vai entrar quem vem pra adorar E se chegar enfermo curado sairÃ¡ Quem veio pra ser bÃªnÃ§Ã£o, Ã© bem vindo pode entrar Ã‰ territÃ³rio de Deus O chÃ£o da minha casa Ã‰ territÃ³rio de Deus E o mal nÃ£o pode entrar Ã‰ territÃ³rio de Deus e ninguÃ©m vai destruir Ã‰ Deus quem tem a chave, Ele manda aqui Ã‰ territÃ³rio de Deus e a mentira nÃ£o pisa Ã‰ territÃ³rio de Deus estÃ¡ murado de fogo Ã‰ territÃ³rio de Deus e anjos nos cercam EstÃ¡ abenÃ§oada a minha casa Ã‰ territÃ³rio de Deus A minha casa Ã©, a minha casa Ã‰ territÃ³rio de Deus, Ã© territÃ³rio de Deus A minha casa Ã©, Ã© territÃ³rio de Deus</t>
  </si>
  <si>
    <t>srD9gDxU2kQ</t>
  </si>
  <si>
    <t>EspÃ­rito Santo-Valesca Mayssa (Cover-Dalete Hungria)</t>
  </si>
  <si>
    <t>2020-02-01T11:52:59Z</t>
  </si>
  <si>
    <t>Letra:   Sabe por que mesmo sem forÃ§as vocÃª ainda lutou? Sabe por que mesmo chorando um sorriso estampou? Sabe por que te machucaram, mas vocÃª perdoou? Sabe por que quis tudo abandonar, mas nÃ£o abandonou? Ã‰ que eu te sustento, Eu nÃ£o te deixo Eu te convenÃ§o pra vocÃª nÃ£o se perder E quando vocÃª chora, vou recolhendo todas as lÃ¡grimas Pra interceder ao Pai por vocÃª Eu intercedo, filho, por vocÃª E pode acontecer de tudo dar errado E alguÃ©m que vocÃª tanto ama ter te abandonado E o coraÃ§Ã£o quebrado, choro entalado querendo desabafo E Ã© bem nessa hora que, incontrolavelmente, vai querer chorar Mas vai se lembrar que ainda existe alguÃ©m que pode te escutar E Eu vou estar lÃ¡ Te consolando, te convidando Para um encontro Enxugando os prantos Filho entenda: Quem estÃ¡ falando Ã© o EspÃ­rito Santo  Estou te consolando, te convidando Para um encontro Enxugando os prantos Filho entenda: Quem estÃ¡ falando Ã© o EspÃ­rito Santo  E eu te sustento, Eu nÃ£o te deixo Eu te convenÃ§o pra vocÃª nÃ£o se perder E quando vocÃª chora, vou recolhendo todas as lÃ¡grimas Pra interceder ao Pai por vocÃª Eu intercedo por vocÃª  Melhor amigo EspÃ­rito Santo Traz avivamento EspÃ­rito Santo Envolve o Seu povo EspÃ­rito Santo Batizando com fogo EspÃ­rito Santo</t>
  </si>
  <si>
    <t>muwtulcpsOs</t>
  </si>
  <si>
    <t>Orei Pra Ter Resposta- ElizÃ¢ngela Paula (Cover-Dalete Hungria)</t>
  </si>
  <si>
    <t>2020-01-31T11:34:43Z</t>
  </si>
  <si>
    <t>Quando vocÃª ora Deus no Trono se pÃµe de pÃ© Ele inclina os Seus ouvidos pra te ouvir NÃ£o importa se o inimigo cria barreiras na frente Deus garante mais um milagre Quando vocÃª ora O cÃ©u se move em tua direÃ§Ã£o Afastando aquilo que te impede receber Mesmo que as palavras nÃ£o consigam expressar sua dor Mesmo que seja um gemido, Deus pode entender Se Ele disser que sim, eu vou glorificar Se Ele disser que nÃ£o, vou ter que aceitar Se Ele disser que ainda nÃ£o Ã© o tempo, vou esperar Se Ele disser entÃ£o, que devo sÃ³ orar Se Ele disser pra eu somente confiar E se ainda Ele nÃ£o dizer nada, eu vou me calar  Porque a minha oraÃ§Ã£o eu sei que vai subir Porque orei com fÃ© e Ele vai agir Porque a oraÃ§Ã£o do justo move a mÃ£o de Deus Eu nÃ£o orei pra um Deus fraco e sem poder Eu sei que Ele me ouviu e vai me responder NÃ£o me importa o que Deus diga Eu orei pra ter resposta Eu orei pra ter resposta Quando vocÃª ora O cÃ©u se move em tua direÃ§Ã£o Afastando aquilo que te impede receber Mesmo que as palavras nÃ£o consigam expressar sua dor Mesmo que seja um gemido, Deus pode entender Se Ele disser que sim, eu vou glorificar Se Ele disser que nÃ£o, vou ter que aceitar Se Ele disser que ainda nÃ£o Ã© o tempo, vou esperar Se Ele disser entÃ£o, que devo sÃ³ orar Se Ele disser pra eu somente confiar E se ainda Ele nÃ£o dizer nada, eu vou me calar Porque a minha oraÃ§Ã£o eu sei que vai subir Porque orei com fÃ© e Ele vai agir Porque a oraÃ§Ã£o do justo move a mÃ£o de Deus Eu nÃ£o orei pra um Deus fraco e sem poder Eu sei que Ele me ouviu e vai me responder NÃ£o me importa o que Deus diga Eu orei pra ter resposta Eu orei pra ter resposta Eu orei pra ter resposta Eu orei pra ter resposta</t>
  </si>
  <si>
    <t>RhehR2grSwk</t>
  </si>
  <si>
    <t>MAIZENA E BABOSA Tansformaram meu cabeloðŸ˜±â¤ Apenas 2 ingredientes.</t>
  </si>
  <si>
    <t>2020-01-30T19:59:58Z</t>
  </si>
  <si>
    <t>Minha Gente, Paz de Jesus, hoje compartilhei com vcs essa receitinha maravilhosa que fez toda diferenÃ§a no meu cabelo, espero que faÃ§a no de vcs tbm. Deixa seu like, compartilha.  Obrigada por assistir.</t>
  </si>
  <si>
    <t>VCJR9jwFzo4</t>
  </si>
  <si>
    <t>Eu Disse a Deus- Comp.JosafÃ¡ Souza/VersÃ£o Eurice Diniz(Cover-Dalete Hungria)</t>
  </si>
  <si>
    <t>2020-01-30T11:33:37Z</t>
  </si>
  <si>
    <t>Letra:  Eu disse a Deus Que nÃ£o mereÃ§o tudo aquilo que Ele fez por mim Que sua misericÃ³rdia foi quem me trouxe aqui Que sua bondade e sua compaixÃ£o me alcanÃ§ou Eu disse a Deus Sou falho, imperfeito, e Ã s vezes eu erro demais Sou limitado, tÃ£o pequeno e atÃ© incapaz De conseguir te agradar de todo coraÃ§Ã£o Eu disse a Deus Que o meu maior desejo era sempre cumprir o seu querer E por mais que me esforce Muitas vezes nÃ£o consigo nem lhe obedecer Disse a Ele com sinceridade: abra mÃ£o de mim Mas Deus me disse O meu poder se aperfeiÃ§oa nas fraquezas E em meio as tuas fragilidades sentirÃ¡s minha grandeza Quando pensares que tudo chegou o fim Eu tenho soluÃ§Ã£o, soluÃ§Ã£o Eu te renovo, pois Eu paguei um alto preÃ§o pela tua vida Eu fiz um grande investimento e nÃ£o posso perder Vou perdoando os teus defeitos Vou perdoando tuas falhas Vou perdoando as tuas fraquezas Pois Eu quero usar vocÃª Eu vou usar vocÃª, capacitar vocÃª, vou te dar unÃ§Ã£o Vou te renovar, depois vou te encher E atravÃ©s da tua vida, vou fazer milagres Vai fazendo a minha vontade, adorando o meu nome Mesmo vocÃª sendo falho, mas Eu te amo Se nÃ£o fosse o meu amor, aonde vocÃª estaria? Se nÃ£o fosse o meu amor, vocÃª nÃ£o estava aqui Se nÃ£o fosse a minha mÃ£o pra te proteger Pra te defender, com certeza vocÃª nÃ£o sobreviveria Quando vocÃª pensa em parar, Eu te levanto E se um dia vocÃª vier a fracassar, Eu te renovo Sou o teu amigo, teu ajudador EntÃ£o descansa, e espera, pois Eu Sou o teu Senhor Eu cuido de vocÃª, Eu velo por vocÃª Trabalho por vocÃª, Eu defendo vocÃª Sou Eu quem te guardo Sou alento, te protejo, Eu Sou teu Deus Sou o teu amigo, teu ajudador EntÃ£o descansa, e espera, pois Eu Sou o teu Senhor Descansa, espera, pois na tua vida Eu Sou Senhor</t>
  </si>
  <si>
    <t>T36TrCCJlXQ</t>
  </si>
  <si>
    <t>Chorar TambÃ©m Ã‰ Orar- Dilson e DÃ©bora (Cover-Dalete Hungria)</t>
  </si>
  <si>
    <t>2020-01-28T11:30:18Z</t>
  </si>
  <si>
    <t>Meu insta: https://www.instagram.com/p/B7nw7ZhA09d/?igshid=932r875pxk1w   Letra:  Hoje quando acordei eu chorei NÃ£o consegui usar palavras Minha oraÃ§Ã£o tinha um silÃªncio na voz Mas havia um grito em minha alma  Ajoelhado ali eu fiquei E nÃ£o quis Te questionar em nada A forma que encontrei de orar Foi derramando as minhas lÃ¡grimas Aos Teus pÃ©s, Senhor Aos Teus pÃ©s, Senhor E eu fui chorando aos Teus pÃ©s, Senhor E o EspÃ­rito Santo traduzia o meu choro em clamor  Chorando que eu disse: NÃ£o consigo Chorando que eu disse: Que preciso Chorando que eu disse Que eu dependo sÃ³ de Ti, meu Pai  Chorando que eu disse: Deus vem me ajudar Chorando que eu disse: Pai, vou confiar Enquanto eu chorava eu ouvia Tua voz dizendo Que chorar tambÃ©m Ã© orar Que chorar tambÃ©m Ã© orar</t>
  </si>
  <si>
    <t>PrgS8UMLJbQ</t>
  </si>
  <si>
    <t>Cicatrizes- Rosilene Martins (Cover-Dalete Hungria)</t>
  </si>
  <si>
    <t>2020-01-27T12:48:06Z</t>
  </si>
  <si>
    <t>Meu insta: https://www.instagram.com/p/B7nw7ZhA09d/?igshid=7as8fbad7yoh   Letra:  Fechando eu, os olhos meus Posso ver, Jesus na cruz Seu sofrimento Ã© demais e Ã© atÃ© difÃ­cil imaginar Que alguÃ©m consiga aguentar, sofrer assim Prego nas mÃ£os, prego nos pÃ©s Jesus estÃ¡ sofrendo E sabendo eu, que tudo isso Ã© por mim Eu nÃ£o me controlo, quando penso nisso eu choro Ainda estou ali, parado Olho para as suas mÃ£os e lembro MÃ£os que um dia ele estendeu pra curar MÃ£os que um dia ele estendeu pra salvar MÃ£os que um dia ele estendeu pra abenÃ§oar MÃ£os que um dia ele estendeu pra dar vida outra vez Agora sÃ£o mÃ£os feridas, furadas, marcadas Cicatrizes que provam que ele precisou sofrer Pra que eu pudesse ser livre.</t>
  </si>
  <si>
    <t>lJs9-SsHFiQ</t>
  </si>
  <si>
    <t>Vou dar um Basta- FamÃ­lia Cavalcanty (Cover- Dalete Hungria)</t>
  </si>
  <si>
    <t>2020-01-25T11:35:24Z</t>
  </si>
  <si>
    <t>Meu insta: https://www.instagram.com/p/B7nw7ZhA09d/?igshid=it2r8xidfsc3</t>
  </si>
  <si>
    <t>MMFuYz58JNk</t>
  </si>
  <si>
    <t>Autor da Minha FÃ©- Grupo Logos (Cover-Dalete Hungria)</t>
  </si>
  <si>
    <t>2020-01-23T16:18:38Z</t>
  </si>
  <si>
    <t>Meu insta: https://www.instagram.com/p/B7nw7ZhA09d/?igshid=mmq0vmgju2eb  Letra:  Oh Pai, eu queria tanto ver O meu Senhor descer, vindo me encontrar Eu posso atÃ© imaginar A refulgente GlÃ³ria do Senhor Jesus Transpondo as brancas nuvens no mais puro azul Onde nem sul nem norte existirÃ¡ E em meio a lÃ¡grimas, sorrisos de alegria e de prazer Eu que era cego, agora posso ver Contemplar, contemplar enfim Por isso eu canto GlÃ³ria REFRÃƒO GlÃ³ria! GlÃ³ria ao autor da minha fÃ© GlÃ³ria! GlÃ³ria ao autor da minha fÃ©  Oh Pai, eu queria tanto, tanto ouvir O som que vai abrir o encontro triunfal Rever amigos que, um dia, em Cristo foram feitos meus irmÃ£os E agora sim, podemos dar as mÃ£os Pois temos todos um, somente um, um sÃ³ Senhor E eis o consolo que envolve a minha vida O meu Senhor Jesus que foi morto sim, naquela cruz VoltarÃ¡, voltarÃ¡ enfim Por isso eu canto GlÃ³ria [REFRÃƒO] GlÃ³ria ao Senhor! GlÃ³ria ao Senhor! GlÃ³ria ao Senhor! O autor da minha fÃ©</t>
  </si>
  <si>
    <t>PGSHfURUNRw</t>
  </si>
  <si>
    <t>Vou Orar Por TÃ­ - LÃ©ia Miranda (Cover-Dalete Hungria)</t>
  </si>
  <si>
    <t>2020-01-21T16:54:39Z</t>
  </si>
  <si>
    <t>Meu insta- https://www.instagram.com/p/B7M7FdgADgi/?igshid=gxr3brb3d3e3  Letra: Sufocado esta teu coraÃ§Ã£o Pela tristeza, pela dor O sofrimento de cada dia EstÃ¡ tirando a tua paz Deus enviou-me aqui Como servo seu Pra eu orar por ti Porque ele nÃ£o te esqueceu Vou orar pra Deus te abenÃ§oar Te abenÃ§oar Vou orar pra Deus te confortar Te confortar Vou orar pra renovar teu ministÃ©rio Vou orar pra salvar tua famÃ­lia Vou orar pra visitar teus sentimentos Vou orar pra Deus te dar livramentos Vou orar, vou orar sim por ti Pra Deus trazer avivamento</t>
  </si>
  <si>
    <t>2VJUXR40zVE</t>
  </si>
  <si>
    <t>A GlÃ³ria  da Segunda Casa- Michelle Nascimento (Cover-Dalete Hungria)</t>
  </si>
  <si>
    <t>2020-01-20T12:49:05Z</t>
  </si>
  <si>
    <t>Meu insta-@daletehungria  Letra:  Se vocÃª pensa que estÃ¡ tudo terminado, e que tudo acabou Uma coisa eu te digo nesta hora, que a Ãºltima palavra Ã© do Senhor Se vocÃª se ajoelha, e nÃ£o consegue mais orar Pensas que teus inimigos triunfaram Mas uma coisa eu quero lhe falar A glÃ³ria da segunda da casa serÃ¡ maior que a da primeira A vitÃ³ria estÃ¡ garantida, essa promessa Ã© verdadeira Quando Deus quer operar ninguÃ©m pode impedir Tome posse da sua bÃªnÃ§Ã£o hoje aqui A glÃ³ria da segunda da casa serÃ¡ maior que a da primeira A vitÃ³ria estÃ¡ garantida, essa promessa Ã© verdadeira Quando Deus quer operar ninguÃ©m pode impedir Tome posse da sua bÃªnÃ§Ã£o hoje aqui NÃ£o estÃ¡ tudo terminado em sua vida, o teu Deus nunca mudou O que promete, Ele cumpre e nÃ£o falha, nÃ£o duvides do senhor Deus Ã© Deus sem vocÃª, o que Ã© vocÃª sem Deus? O seu elo com o Senhor nÃ£o foi quebrado Receba agora, esse renovo de poder</t>
  </si>
  <si>
    <t>6II31pc2A0Y</t>
  </si>
  <si>
    <t>Sei Ã© Bem Assim- Elaine Martins (Cover-Dalete Hungria)</t>
  </si>
  <si>
    <t>2020-01-19T13:20:24Z</t>
  </si>
  <si>
    <t>Meu insta-@daletehungria   Letra:  Ã© bem assim, o medo chega e a afliÃ§Ã£o DestrÃ³i as bases que sustentam o coraÃ§Ã£o Sei, Ã© bem assim, Ã© tÃ£o difÃ­cil suportar O medo, a dor e essa lÃ¡grima no olhar  NÃ£o sabes mais o que fazer Nem mesmo para onde ir A Ãºnica certeza Ã© que chegou ao fim  Mas se Deus mudou a minha vida TambÃ©m vai mudar a tua histÃ³ria Deus nÃ£o deu o seu Ãºnico filho Pra morrer por nÃ³s em vÃ£o, outrora  Derramou seu sangue carmesim Por vocÃª e tambÃ©m por mim VocÃª nÃ£o nasceu para sofrer Hoje o meu Deus vai te fazer feliz  Vai te arrancar do fundo do poÃ§o Te reerguer, te fazer um vaso novo Vai mostrar pra todos os teus inimigos Que ele sempre esteve contigo  E eles irÃ£o te olhar e vÃ£o dizer Como Ã© que isso pode acontecer? Ele estava caÃ­do e derrotado Hoje estÃ¡ de pÃ©, fortificado  E vocÃª vai cantar do outro lado E vocÃª vai cantar do outro lado E vocÃª vai cantar do outro lado, o hino da vitÃ³ria  SÃ³ o Senhor Ã© Deus, sÃ³ Deus Ã© o Senhor Se ele te prometeu, se considere, muito mais que vencedor SÃ³ o Senhor Ã© Deus, sÃ³ Deus Ã© o Senhor Se ele te prometeu, se considere, muito mais que vencedor</t>
  </si>
  <si>
    <t>ZSBaMCpqNKE</t>
  </si>
  <si>
    <t>Visita ao Desviado - Lauriete (Cover-Dalete Hungria)</t>
  </si>
  <si>
    <t>2020-01-18T12:08:33Z</t>
  </si>
  <si>
    <t>Meu insta-@daletehungria  Letra:  irmÃ£o eu venho te visitar Senti sua ausÃªncia e por isso venho te ver Me recordei dos hinos que vocÃª cantava NÃ£o suportei a saudade de vocÃª.  Trago um abraÃ§o apertado da igreja E um sorriso carinhoso do pastor Da mocidade um forte aperto de mÃ£o E uma lembranÃ§a do coral onde vocÃª cantou Sua classe manda lhe dizer Que o seu nome da matricula nÃ£o tirou E o lugar onde vocÃª se sentava AtÃ© hoje ninguÃ©m o ocupou. O local onde vocÃª se ajoelhava para fazer a sua oraÃ§Ã£o e as lÃ¡grimas que vocÃª derramava AtÃ© parece que ainda estÃ£o no chÃ£o. Nas vigÃ­lias eu nÃ£o te vejo mais Nas oraÃ§Ãµes eu nÃ£o vejo vocÃª NÃ£o suportei a saudade apertando e por isso Vim correndo pra te ver...  RefrÃ£o  O que foi meu irmÃ£o Que houve com vocÃª Volte para o seu lugar O que foi com vocÃª (bis)  Recitando: Querido irmÃ£o eu venho te visitar...</t>
  </si>
  <si>
    <t>PF-xjwAk_jQ</t>
  </si>
  <si>
    <t>O Melhor estÃ¡ Por Vir- Naara e Sarah (Cover- Dalete Hungria)</t>
  </si>
  <si>
    <t>2020-01-17T12:14:25Z</t>
  </si>
  <si>
    <t>Letra:  Ei, um dia vocÃª vai entender O porque deus permitiu vocÃª chorar, permitiu vocÃª perder NÃ£o, nÃ£o vai desanimar agora Tenha fÃ© que o melhor estÃ¡ por vir e vocÃª irÃ¡ sorrir  Fica firme NÃ£o desista Novos planos Jesus tem Nova histÃ³ria ele tem  Ã‰, isso tudo vai valer a pena Mas sofrimento e dores vocÃª vai encontrar pra te fazer parar NÃ£o, nÃ£o vai desanimar agora Tenha fÃ© que o melhor estÃ¡ por vir e vocÃª irÃ¡ sorrir  Fica firme NÃ£o desista Novos planos Jesus tem Nova histÃ³ria ele tem  Fica firme NÃ£o desista Novos planos Jesus tem Nova histÃ³ria ele tem.</t>
  </si>
  <si>
    <t>yivVJgM0y58</t>
  </si>
  <si>
    <t>Agindo Deus - Melissa (Cover-Dalete Hungria)</t>
  </si>
  <si>
    <t>2020-01-16T11:38:30Z</t>
  </si>
  <si>
    <t>Meu insta:@daletehungria  Letra:  NinguÃ©m explica o que eu sinto Quando louvo a Deus de todo o coraÃ§Ã£o O que eu sinto Ã© muito forte Ã‰ muito mais que simples emoÃ§Ã£o. Ã‰ a presenÃ§a de um Deus vivo e fiel Que cumpre o que diz Que sacrifica o prÃ³prio filho E te faz vencer e ser feliz.  Mas se as lutas vem e distorcem As palavras do Senhor NÃ£o fique assim, nÃ£o Ã© o fim Nada Ã© em vÃ£o. Se tua fÃ© estÃ¡ firmada Nas promessas de Jesus Quem poderÃ¡ te impedir de ver a luz. Agindo Deus Quem impedirÃ¡ a benÃ§Ã£o meu irmÃ£o Agindo Deus Teus inimigos nÃ£o te alcanÃ§aram Agindo Deus Toda justiÃ§a nÃ£o te faltarÃ¡ Agindo Deus Tua vitÃ³ria quem impedirÃ¡ ninguÃ©m.</t>
  </si>
  <si>
    <t>Xr1YlO1ktL0</t>
  </si>
  <si>
    <t>Queria Ter Asas Pra Voar-  Hino Avulso CCB (Cover- Dalete Hungria)</t>
  </si>
  <si>
    <t>2020-01-14T11:30:30Z</t>
  </si>
  <si>
    <t>Letra:  Queria ter asas pra voar Voar bem alto sem parar Talvez passaria a minha dor â€¦ Queria ter asas pra voar Bem distante pra nÃ£o mais lembrar De tudo que em minha vida passou, um novo comeÃ§o chegou â€¦ Mas estou ferido nesta guerra Me disseram que eu nÃ£o vou chegar Que a minha alma nÃ£o irÃ¡, ao cÃ©u chegar â€¦ Ã‰ grande o vazio em que eu estou A todo momento a minha dor Me faz imaginar que Ã© a Ãºltima canÃ§Ã£o que eu vou cantar â€¦ Mas hoje eu imploro meu Senhor Atende agora o meu clamor Eu quero voar mesmo ferido Eu sei que posso chegar â€¦ A minha condiÃ§Ã£o nÃ£o pode me deter A minha dor nÃ£o pode me parar Tu arrancou LÃ¡zaro da sepultura Quem Ã© essa dor pra me matar? Eu quero confiar que eu vou chegar Preciso de um sinal vem me abraÃ§ar, Senhor â€¦ Meu filho eu te ouvi e vou te responder Eu te criei foi pra vencer Tuas asas feridas vou curar, atÃ© sobre o oceano vocÃª pode voar â€¦ A tua dor foi Eu quem coloquei Somente pra te estruturar eu sou teu Rei Chegou o tempo de vocÃª sorrir e cantar, entÃ£o se alegra â€¦ A sua alma vai chegar Vai viver comigo aqui Aonde tudo Ã© de ouro Gabriel e os Querubim tÃ¡ aqui Os anjos e o arcanjo Miguel Te esperam pra cantar no cÃ©u Pode acreditar que o tempo de cantar chegou Canta irmÃ£o, canta mocidade, porque Deus chegou nessa oraÃ§Ã£o â€¦ Eu vejo um cavalo branco galopando Um anjo com a espada lutando E Deus falou pra mim que vem pra esta oraÃ§Ã£o, entÃ£o toca, toca Agora em comunhÃ£o O cÃ©u jÃ¡ tÃ¡ aberto pra te visitar Uma chave dourada eu tÃ´ vendo chegar Eu mando na justiÃ§a, eu mando na terra irmÃ£o Eu calo o inferno pra ouvir tua canÃ§Ã£o Quem tem um glÃ³ria da um glÃ³ria, vem na comunhÃ£o Quem toca corda, agora toca o seu violÃ£o Meus irmÃ£os eu vim aqui sem nada na mÃ£o, jÃ¡ tÃ´ tomado pra te Anunciar uma visÃ£o Ã‰ tempo de vocÃª cantar ninguÃ©m vai impedir Vou abraÃ§ar a tua alma vai voltar a sorrir Tua linguagem Ã© o fogo que vai queimar o inimigo e a tribo dos Medianitas Vem na comunhÃ£o, vem na comunhÃ£o, porque Deus chegou, nesta oraÃ§Ã£o O rei leu as crÃ´nicas e me contou, falou pra mim que o seu tempo Agora chegou Ã‰ porta aberta e o inimigo vai se calar Eu vou marchando e minha glÃ³ria vai te visitar Quem acredita nesta casa Deus irÃ¡ passar A mocidade que tÃ¡ aqui Deus vai abenÃ§oar Ã‰ tempo de cantar, Ã© tempo de cantar â€¦ Eu nÃ£o te conheÃ§o, mas Deus quem te formou Falou pra mim que o teu tempo agora chegou Ã‰ porta aberta e o inimigo vai se calar Eu vou marchando e a minha glÃ³ria vai te visitar Quem acredita nesta casa Deus irÃ¡ passar A mocidade que tÃ¡ aqui Deus vai abenÃ§oar Ã‰ tempo de cantar â€¦ Deus estÃ¡ vindo pra te libertar Se tu crÃª hoje Ã© o dia de Eu te exaltar Mais vale o tesouro que o ladrÃ£o nÃ£o roubar, hoje Eu vou cessar a Tua prova De madrugada Eu vi vocÃª me perguntar: Meu Deus quando Ã© que eu irei cantar? Quantas promessas tu me fez mas nada aconteceu Espera um pouco Eu nÃ£o minto Eu sou o teu Deus Eu vou, eu vou, eu vou chegar E quando Eu chegar o inferno vai fechar Mostrarei pra terra e todas naÃ§Ãµes, Eu sou contigo, Eu tÃ´ contigo Vem na comunhÃ£o, vem na comunhÃ£o, porque Deus chegou nesta oraÃ§Ã£o â€¦ Eu te convido pra comunhÃ£o, pra comunhÃ£o, pra comunhÃ£o porque Deus chegou nesta oraÃ§Ã£o</t>
  </si>
  <si>
    <t>tXIuiz6b3No</t>
  </si>
  <si>
    <t>Tua PresenÃ§a-MinistraÃ§Ã£o Dalete Hungria -Entre Rios-Ba</t>
  </si>
  <si>
    <t>2020-01-13T15:02:01Z</t>
  </si>
  <si>
    <t>4bsfzNkAGQA</t>
  </si>
  <si>
    <t>Meu Tributo- Victorino Silva(Cover-Dalete Hungria)</t>
  </si>
  <si>
    <t>2020-01-11T16:06:20Z</t>
  </si>
  <si>
    <t>Meu insta:  @daletehungria   Letra:  Como agradecer por tudo que fizeste a mim? NÃ£o merecedor, mas provaste o Seu amor sem fim! As vozes de um milhÃ£o de anjos NÃ£o expressam a minha gratidÃ£o Tudo o que sou e o que almejo ser Eu devo tudo a Ti! A Deus seja a glÃ³ria Por tudo o que fez por mim Com Seu sangue lavou-me Seu poder transformou-me! A Deus seja a glÃ³ria Para sempre, amÃ©m  Quero viver para Ti Tua vontade obedecer E se o aplauso eu receber No calvÃ¡rio irei me gloriar Com Seu sangue lavou-me Seu poder levantou-me! A Deus seja a glÃ³ria Para sempre, amÃ©m Quero viver para Ti Tua vontade obedecer E se o aplauso eu receber No calvÃ¡rio irei me gloriar Com Seu sangue lavou-me Seu poder levantou-me! A Deus seja a glÃ³ria Para sempre, amÃ©m Para sempre, amÃ©m</t>
  </si>
  <si>
    <t>qu5Y4mqbZ1Y</t>
  </si>
  <si>
    <t>Ele Te Escolheu-Alice (Cover-Dalete Hungria)</t>
  </si>
  <si>
    <t>2020-01-10T11:50:05Z</t>
  </si>
  <si>
    <t>Meu insta-@daletehungria Letra:  NÃ£o vai dizer que acabou NÃ£o vai entregar os pontos, nÃ£o Foi Deus que te escolheu a dedo, irmÃ£o Ele conhece a sua vida e o mais profundo sabe Como tem se comportado diante d'Ele Quantas vezes vamos ter que entender que no deserto o gosto Ã© bem melhor Que na prova conhecemos mais a fundo o Nosso Deus Ele nÃ£o Ã© como o homem, nÃ£o nos deixa sÃ³ No momento em que a gente mais precisa, Ele se prontifica a ajudar Ele te escolheu, e eu te digo te chamou foi pelo nome, vocÃª nÃ£o Ã© qualquer um pra Deus! Ele te escolheu, Ele te identifica porque filho a gente sabe cada um conhece o seu! Ele te escolheu, e vou alÃ©m, vocÃª Ã© marcado e comprado, e o valor Ã© o sangue d'Ele Ele te escolheu, siga em frente, determine, nÃ³s temos um alvo, agora o objetivo Ã© Deus! Ele te escolheu, Ã© na fraqueza que as coisas acontecem, Ele prova e fortalece os seus! Ele te escolheu, entÃ£o levante agora sua voz, olhe pro cÃ©u De lÃ¡ provÃ©m socorro pra vocÃª!  Com o sangue que Ele te comprou, nÃ£o tem dinheiro que supere o valor Caro foi o preÃ§o de cruz, corajoso, pra enfrentar foi sÃ³ Jesus!  Ele te escolheu, e eu te digo te chamou foi pelo nome VocÃª nÃ£o Ã© qualquer um pra Deus Ele te escolheu, Ele te identifica, porque filho A gente sabe, cada um conhece o seu Ele te escolheu, e vou alÃ©m vou ser marcado E comprado e o valor, Ã© o sangue Dele Ele te escolheu, siga em frente determine nÃ³s temos um alvo Agora o objetivo Ã© Deus Ele te escolheu, Ã© na fraqueza que as coisas acontecem Ele prova e fortalece os seus Ele te escolheu, entÃ£o levante agora a tua voz olhe pro cÃ©u De lÃ¡ provÃ©m socorro pra vocÃª VocÃª Ã© um Escolhido Dele Ele te Escolheu</t>
  </si>
  <si>
    <t>Y1Z-EwG7NGU</t>
  </si>
  <si>
    <t>Fala Com Deus- Shirley Carvalhaes (Cover-Dalete Hungria)</t>
  </si>
  <si>
    <t>2020-01-09T13:00:07Z</t>
  </si>
  <si>
    <t>Meu insta-@daletehungria   Letra: Nada vai bem, vai tudo mal Tempo ruim, grande temporal Desabou sobre ti tudo aqui O que vocÃª mesmo plantou pra vocÃª A meteorologia da consciÃªncia te diz Que vai continuar a chover Meu medo era esse, que entre os dias maus Tu fostes apanhado, por este temporal Com a casa vazia das armaduras de Deus Sem forÃ§as pra vencer o inimigo seu Tua consciÃªncia te diz que o tempo nÃ£o vai mudar Mas eu digo que vai porque Deus, Ele Ã© Deus  Fala com Deus, fecha a porta do teu aposento E cai de joelhos pra Deus Conta tudo nÃ£o esconde nada E faz um propÃ³sito com Deus O clamor de quem fala a verdade Tem passagem livre no coraÃ§Ã£o de Deus Fala com Deus, Deus te ama e te sonda e perdoa Porque Ã©s tambÃ©m filho seu NÃ£o te curve Ã© um tempo ruim, tudo estÃ¡ no domÃ­nio de Deus Te levante e estenda tua mÃ£o E receba de Deus, tudo novo  VocÃª vai ver, que o inimigo roubou os teus bens E tocou em tua carne e doeu NÃ£o lembrou que o teu coraÃ§Ã£o tem um forte segredo com Deus A confianÃ§a que tu tens em Deus Ele nÃ£o pode tocar, nÃ£o, nÃ£o VocÃª vai ver todos os que te amaldiÃ§oaram VÃ£o ter que te ver triunfar De vergonha todos vÃ£o chorar Quando ver que o Senhor teu Deus Converteu toda a maldiÃ§Ã£o em bÃªnÃ§Ã£os Converteu toda a maldiÃ§Ã£o em bÃªnÃ§Ã£o Em bÃªnÃ§Ã£o de Deus pra vocÃª</t>
  </si>
  <si>
    <t>8ogNt4LHxhc</t>
  </si>
  <si>
    <t>Escudo-Voz da Verdade(Cover-Dalete Hungria)</t>
  </si>
  <si>
    <t>2020-01-08T12:33:08Z</t>
  </si>
  <si>
    <t>Meu insta-@daletehungria   Letra:  Por toda a minha vida Oh Senhor, Te louvarei Pois meu fÃ´lego Ã© a Tua vida E nunca me cansarei Posso ouvir a Tua voz Ã‰ mais doce do que o mel Que me tira desta cova E me leva atÃ© o cÃ©u  JÃ¡ vi fogo e terremotos Vento forte que passou JÃ¡ vivi tantos perigos Mas Tua voz me acalmou Tu dÃ¡s ordem Ã s estrelas E ao mar, os seus limites Eu me sinto tÃ£o seguro No Teu colo, oh, AltÃ­ssimo  NÃ£o hÃ¡ ferrolhos Nem portas que se fechem diante da Tua voz NÃ£o hÃ¡ doenÃ§as, nem culpa Que fiquem de pÃ© diante de nÃ³s E a tempestade se acalma Na voz Daquele que tudo criou Pois Sua palavra Ã© pura Escudo para os que n'Ele creem.</t>
  </si>
  <si>
    <t>paHqjYkOAk0</t>
  </si>
  <si>
    <t>Ã‰ Assim que Eu Te Amo-Amanda Wanessa (Cover-Dalete Hungria)</t>
  </si>
  <si>
    <t>2020-01-07T12:50:10Z</t>
  </si>
  <si>
    <t>Letra:  Eu Te amo mais que a abelha ama a flor Eu Te amo e como Ã© forte o meu amor Eu Te amo mais que tudo Mais que a vida que hÃ¡ em mim â€¦ Eu Te amo e nada vence Este amor que nÃ£o tem fim Eu Te amo, pois trocaste O meu fardo pela cruz E Ã© assim que eu Te amo, Jesus â€¦ Eu Te amo mais que um preso anseia ver Toda luz da liberdade e assim viver Eu Te amo mais que o Nauta Ama a pÃ¡tria que deixou â€¦ Mais que um pobre exilado Ama o chÃ£o que o desprezou Eu Te amo mais que um cego â€¦ Possa desejar a luz E Ã© assim que eu Te amo, Jesus Eu Te amo mais que um preso anseia</t>
  </si>
  <si>
    <t>oOhcCPWVUEw</t>
  </si>
  <si>
    <t>Filho do Rei- Shirley Carvalhaes (Cover-Dalete Hungria)</t>
  </si>
  <si>
    <t>2020-01-05T12:25:03Z</t>
  </si>
  <si>
    <t>Meu insta- @daletehungria  Letra:    Ã‰ mesmo assim, nÃ£o hÃ¡ vitÃ³ria sem luta. Ã‰ mesmo assim, pra chegar atÃ© o fim vocÃª tem que insistir. NÃ£o Ã© fÃ¡cil exibir um sorriso em meio Ã s provas, que persiste dia-a-dia te causando agonia, machucando o teu coraÃ§Ã£o. Mas hÃ¡ uma palavra como profecia, que diz: 'Que o Justo nÃ£o pode viver na contramÃ£o'. HÃ¡ uma saÃ­da, hoje Cristo estÃ¡ mudando esta situaÃ§Ã£o.  Coro Eu profetizo sobre tua vida uma nova direÃ§Ã£o, filho do Rei, nÃ£o pode ser Plebeu nÃ£o pode mendigar o pÃ£o. Eu profetizo que a partir de Hoje tudo vai ser diferente, vocÃª vai ver o quanto vale a pena ser fiel e persistente. Eu profetizo cura, eu profetizo benÃ§Ã£o, sobre tua casa uma nova estaÃ§Ã£o. Eu profetizo, eu profetizo, sobre vocÃª.  Mas hÃ¡ uma palavra como profecia, que diz: 'Que o Justo nÃ£o pode viver na contramÃ£o'. HÃ¡ uma saÃ­da, hoje Cristo estÃ¡ mudando esta situaÃ§Ã£o.</t>
  </si>
  <si>
    <t>U0ZDpZyuBEA</t>
  </si>
  <si>
    <t>AngÃ©lica Azevedo- Ore Mais (Cover-Dalete Hungria)</t>
  </si>
  <si>
    <t>2020-01-04T11:30:32Z</t>
  </si>
  <si>
    <t>Meu insta-@daletehungria   Letra:  Ã‰ Senhor, Ã© bem assim! As vezes em meio Ã  noite perdemos o sono Mas nÃ£o entendemos que Ã© o teu EspÃ­rito Santo Nos chamando pra orar  Mais uma vez perdi o sono, e entÃ£o me levantei E andando pela casa, coraÃ§Ã£o queimava Igual brasa com vontade de chorar Minha alma angustiada feito fera acuada sem vontade de sorrir  Uma voz ouvi e entÃ£o entendi, que o EspÃ­rito Santo me dizia assim Ore mais, consagre mais, vigie mais, perdoe mais, ame mais, pregue mais Ajoelhei e orei, naquele momento eu senti A presenÃ§a de Deus me envolvendo E o cÃ©u inteiro gritando dentro de mim  Ã‰ tempo de buscar a Deus, e dizer nÃ£o a baal Ã‰ tempo de se humilhar, e viver o sobrenatural Ã‰ tempo de tocar no cÃ©u, meu irmÃ£o na oraÃ§Ã£o Ã‰ tempo de influenciar, esta nova geraÃ§Ã£o Se hoje ouvires essa voz, meu irmÃ£o, nÃ£o hÃ¡ o que temer Deus tem pressa em te usar, Deus estÃ¡ contando com vocÃª Deus vai te usar, te exaltar, meu irmÃ£o vou te falar Ã© tempo de influenciar Deus vai te usar, te exaltar, meu irmÃ£o vou te falar Deus tem pressa em te usar</t>
  </si>
  <si>
    <t>4K1VStM00gI</t>
  </si>
  <si>
    <t>Profetizo Vida- Nathalia Braga ( Cover-Dalete Hungria)</t>
  </si>
  <si>
    <t>2020-01-03T12:30:21Z</t>
  </si>
  <si>
    <t>Meu Insta: @daletehungria   Letra:  Ezequiel meu filho amado Diz o que vÃª? Eu vejo sequidÃ£o Ossos pelo chÃ£o SerÃ¡ que tu tens fÃ©? Para profetizar SerÃ¡ que vocÃª crer? Que um exÃ©rcito Do vale eu posso formar Estenda a sua mÃ£o Pra onde eu te ordenar Abra a sua boca E profetiza filho Abra a sua boca E profetiza filho Profetizo vida Em meio a esse vale Sobre Tua Palavra Tudo irÃ¡s fazer  Sopro Eu declaro Vida Abundante Sobre essa NaÃ§Ã£o Teu EspÃ­rito Sobre toda a carne Avivamento Eu declaro Profetizo vida Em meio a esse vale Sobre tua palavra Tudo iras fazer Profetizo vida Em meio a esse vale Sobre Tua Palavra Tudo irÃ¡s fazer</t>
  </si>
  <si>
    <t>hr89KSFXNPw</t>
  </si>
  <si>
    <t>Dependente- CanÃ§Ã£o e Louvor(Cover-Dalete Hungria)</t>
  </si>
  <si>
    <t>2020-01-02T11:39:40Z</t>
  </si>
  <si>
    <t>Meu insta- @daletehungria</t>
  </si>
  <si>
    <t>8NRiMUS8HGw</t>
  </si>
  <si>
    <t>Ano Novo de BenÃ§Ã£o- Dalete Hungria (Autoral) Feliz Ano Novoâ¤ï¸ðŸŽ¶ðŸŽ¶</t>
  </si>
  <si>
    <t>2020-01-01T03:05:37Z</t>
  </si>
  <si>
    <t>3VAzZ8Q6rV4</t>
  </si>
  <si>
    <t>A Resposta- Thalles Roberto (Cover-Dalete Hungria)</t>
  </si>
  <si>
    <t>2019-12-31T11:32:23Z</t>
  </si>
  <si>
    <t>Meu insta-@daletehungria   Playback Utilizado: Canal do Niel  Nascimento   Letra:  A resposta Ã© que eu vivo de milagres Desta vez vai ser mais um milagre Eu nÃ£o sei como Deus irÃ¡ fazer Mas eu sei, vai ser perfeito Como tudo o que ele faz  NÃ£o, nÃ£o hÃ¡ lugar NÃ£o hÃ¡ lugar melhor; que o lugar que eu sinto que o senhor estÃ¡ SÃ³ nesse lugar, o medo perde a vez E dÃ¡ lugar a fÃ©, capaz de me levar Ã  paz Que excede todo entendimento Quem vÃª de fora nÃ£o entende Como Ã© que estÃ£o de pÃ©? Como eles conseguiram? A resposta Ã© que eu vivo de milagres Desta vez vai ser mais um milagre Eu nÃ£o sei como Deus irÃ¡ fazer Mas eu sei, vai ser perfeito Como tudo o que ele faz</t>
  </si>
  <si>
    <t>HeIkIb50wXc</t>
  </si>
  <si>
    <t>Tudo a Ver Com Ele- Central 3 (Cover-Dalete Hungria)</t>
  </si>
  <si>
    <t>2019-12-30T11:44:20Z</t>
  </si>
  <si>
    <t>Meu insta- @daletehungria  Letra:  Mesmo que eu ande em meio ao frio Mesmo que eu vÃ¡ correndo sem direÃ§Ã£o Mesmo que eu me canse de lutar ou esperar algo acontecer Mesmo que eu me encontre em meio ao caos Eu sei que tudo continua sendo d'Ele Eu sei que posso sempre andar com Ele Eu sei que o seu amor Ã© duradouro e Ã© para sempre Eu sei que o seu amor Ã© pra mim Mesmo que eu ande em meio ao frio Mesmo que eu vÃ¡ correndo sem direÃ§Ã£o Mesmo que eu me canse de lutar ou esperar algo acontecer Mesmo que eu me encontre em meio ao caos.  Eu sei que tudo continua sendo d'Ele Eu sei que posso sempre andar com Ele Eu sei que o seu amor Ã© duradouro e Ã© para sempre Eu sei que o seu amor Ã© pra mim Tem tudo a ver com Ele Com Ele eu sei pra onde eu devo ir Tem tudo a ver com Ele A cruz revela seu amor por mim E mesmo se eu me abalar O teu amor vai sustentar Tudo o que hÃ¡ em mim Tudo o que hÃ¡ em mim Ainda que os montes se movam Ainda que as colinas sumam O teu amor por mim permanecerÃ¡ Teu amor por mim permanecerÃ¡ Tem tudo a ver com Ele Com Ele eu sei pra onde eu devo ir Tem tudo a ver com Ele A cruz revela seu amor por mim E mesmo se eu me abalar O teu amor vai sustentar Tudo o que hÃ¡ em mim Tudo o que hÃ¡ em mim</t>
  </si>
  <si>
    <t>acH7roUsjrA</t>
  </si>
  <si>
    <t>Na Hora Certa- Dany Grace (Cover- Dalete Hungria)</t>
  </si>
  <si>
    <t>2019-12-29T11:41:44Z</t>
  </si>
  <si>
    <t>Meu insta-@daletehungria  Letra:  Â Grace  ï¿¼  OpÃ§Ãµes  SÃ³ a fÃ© nos leva a ver a soluÃ§Ã£o Quando tudo que se mostra Ã© o impossÃ­vel SÃ³ quem crÃª no Deus fiel SaberÃ¡, nÃ£o Ã© em vÃ£o A espera do Milagre Se por acaso eu me cansar Ainda haverÃ¡ forÃ§as pra clamar PaciÃªncia pra esperar Pois, no tempo certo, sei Que Deus vai me alcanÃ§ar E asas de Ã¡guia me trarÃ¡ E voarei mais alto que a adversidade E cantarei' valeu a pena esperar' O Deus que me renova Ã‰ o Deus que estÃ¡ assentado no mais alto trono Sublime trono Esperando a hora certa pra me abenÃ§oar  ComposiÃ§Ã£o: Anderson Freire</t>
  </si>
  <si>
    <t>WZ8Otn3HaYk</t>
  </si>
  <si>
    <t>De Dentro Pra Fora- JÃºlia VitÃ³ria(Cover- Dalete Hungria</t>
  </si>
  <si>
    <t>2019-12-28T11:30:36Z</t>
  </si>
  <si>
    <t>Meu insta-@daletehungria  Letra:  Eu sinto Teu vento soprar, a Tua glÃ³ria se manifestar Eu posso ver o teu poder, tomando conta do lugar De braÃ§os abertos estou CoraÃ§Ã£o rendido em Teu altar Uma coisa Te peÃ§o, vem me transformar De dentro pra fora, de dentro pra fora Transforme o meu ser De dentro pra fora, de dentro pra fora Transforme o meu ser  De braÃ§os abertos estou CoraÃ§Ã£o rendido em Teu altar Uma coisa Te peÃ§o, vem me transformar De dentro pra fora, de dentro pra fora Transforme o meu ser De dentro pra fora, de dentro pra fora Transforme o meu ser De dentro pra fora, de dentro pra fora Transforme o meu ser De dentro pra fora, de dentro pra fora Transforme o meu ser  EntÃ£o vem, sem demora, vem Com Teu poder, entre dentro de mim Como fogo em meus ossos, vento em meu peito Entre dentro de mim EntÃ£o vem, sem demora, vem Com Teu poder, entre dentro de mim Como fogo em meus ossos, vento em meu peito Entre dentro de mim De dentro pra fora, de dentro pra fora Transforme o meu ser De dentro pra fora, de dentro pra fora Transforme o meu ser De dentro pra fora, de dentro pra fora Transforme o meu ser De dentro pra fora, de dentro pra fora Transforme o meu ser</t>
  </si>
  <si>
    <t>MjMoF_VChH4</t>
  </si>
  <si>
    <t>Olharei Pro Alto- Midian Lima (Cover-Dalete Hungria)</t>
  </si>
  <si>
    <t>2019-12-26T11:30:27Z</t>
  </si>
  <si>
    <t>Meu insta-@daletehungria</t>
  </si>
  <si>
    <t>t_jaLoY1M_c</t>
  </si>
  <si>
    <t>Sou Deus-Jana de Paula (Cover-Dalete Hungria)</t>
  </si>
  <si>
    <t>2019-12-25T11:30:06Z</t>
  </si>
  <si>
    <t>Meu insta- @daletehungria   Letra:  VocÃª chegou aqui, vi vocÃª sofrer, vi vocÃª chorar Eu vi vocÃª perder VocÃª chegou aqui, mas vi vocÃª na solidÃ£o Vi quando a angustia tomou conta do Teu coraÃ§Ã£o VocÃª chegou aqui, veio tÃ£o desesperado Eu vi vocÃª orando E em soluÃ§os vocÃª Me falava JÃ¡ faz tempo que ninguÃ©m vem me ajudar E o pior que quando vem Ã© pra julgar Dizendo esta prova Ã© por causa do pecado, entÃ£o confessa EstÃ£o falando por ai que Ã© meu fim Que os meus sonhos, impossÃ­veis de realizar O que eu faÃ§o Deus? Me ajuda! AÃ­ Deus rasga o cÃ©u e diz assim pra vocÃª  Sou Deus na prova, Sou Deus na luta, Sou Deus no vale Sou Deus na afliÃ§Ã£o Sou Deus no deserto, Sou Deus e caminho no mar Sou Deus e mando o vento agora, e essa tempestade posso acalmar Acabe agora toda depressÃ£o, acabe agora a dor no coraÃ§Ã£o Eu desfaÃ§o o laÃ§o todo embaraÃ§o, eu posso resolver com minhas prÃ³prias mÃ£os Eu quem fiz a luta tambÃ©m fiz a prova E Eu ordeno agora que ela vÃ¡ embora Eu sou Deus Eu estou aqui sinta o meu agir  Quem mediu a Ã¡gua no mar, quem mandou do cÃ©u manÃ¡ Quem o morto levantou, quem o pÃ£o multiplicou Quem o vinho transformou, quem nas ondas caminhou Fez machado flutuar fez da rocha Ã¡gua jorrar Quem estÃ¡ presente aqui sinta agora o seu agir Ele estende a sua mÃ£o sinta agora a sua unÃ§Ã£o Eu estou presente aqui, Sou teu Deus Oh, Oh, Oh, Oh, sou teu Deus! Sou teu Deus</t>
  </si>
  <si>
    <t>IyPYQzJ_iSk</t>
  </si>
  <si>
    <t>Nenhuma CondenaÃ§Ã£o HÃ¡- Amanda Wanessa(Cover-Dalete Hungria)</t>
  </si>
  <si>
    <t>2019-12-24T11:38:18Z</t>
  </si>
  <si>
    <t>Meu insta-@daletehungria  Letra:  De todas as provas que eu jÃ¡ passei Ã‰ bem difÃ­cil, Senhor A gente ter que ouvir acusaÃ§Ãµes do vil tentador LembranÃ§as do passado vÃªm, e querem me fazer parar Ou mesmo palavras de alguÃ©m Que nÃ£o quer na gente acreditar E quase parando, sem forÃ§as e vigor, a gente lÃª a palavra E encontra bastante poder pra vencer E continuar a jornada E ver que o passado ficou pra trÃ¡s Pois Cristo na cruz tudo jÃ¡ venceu E saber que dele nÃ£o lembra mais Eu canto pra glÃ³ria de Deus Nenhuma condenaÃ§Ã£o hÃ¡ para quem estÃ¡ em Ti, Jesus Cuja vida coberta estÃ¡ pelo sangue que desceu na cruz Ã‰ certo que provas virÃ£o, investidas do vil tentador Mas nenhuma condenaÃ§Ã£o hÃ¡ Para quem estÃ¡ em Ti, querido Senhor</t>
  </si>
  <si>
    <t>42Srw8tmoc0</t>
  </si>
  <si>
    <t>Dependente- Alisson e Neide( Cover- Dalete Hungria)</t>
  </si>
  <si>
    <t>2019-12-23T15:05:16Z</t>
  </si>
  <si>
    <t>Meu insta-@daletehungria  Letra:  Eu nÃ£o sei andar sozinho Com minhas forÃ§as eu nÃ£o consigo Eu preciso ser guiado por ti, preciso ser ajudado por ti Preciso ser alimentado por ti, se nÃ£o eu nÃ£o vou conseguir â€¦ Sou como uma crianÃ§a de colo, que precisa da mÃ£e pra o alimentar Eu sou como uma crianÃ§a de colo, que precisa ainda da mÃ£e para andar Eu sou como uma crianÃ§a de colo, que precisa da mÃ£e para lhe proteger Eu sou como uma crianÃ§a de colo, que precisa ainda da mÃ£e pra criar â€¦ Significando que eu sou vulnerÃ¡vel Ã s coisas do mundo E Pai, no Teu colo seguro estou, me ajuda a prosseguir Com minhas forÃ§as eu nÃ£o vou conseguir Mas com Tua forÃ§a eu chego aÃ­ Com minhas forÃ§as nÃ£o consigo andar Mas nos teus braÃ§os eu vou caminhar Andando sozinho nÃ£o chego a lugar nenhum Mas se o Senhor estÃ¡ comigo, eu confio Se Tu me abraÃ§ar, do outro lado eu vou chegar E o hino da vitÃ³ria nÃ³s vamos cantar â€¦ No cÃ©u nÃ³s vamos cantar No cÃ©u nÃ³s vamos cantar No cÃ©u nÃ³s vamos cantar E o hino da vitÃ³ria nÃ³s vamos cantar â€¦ No cÃ©u nÃ³s vamos cantar No cÃ©u nÃ³s vamos cantar No cÃ©u nÃ³s vamos cantar E o hino da vitÃ³ria nÃ³s vamos cantar â€¦ Significando que eu sou vulnerÃ¡vel Ã s coisas do mundo E Pai, no Teu colo seguro estou, me ajuda a prosseguir Com minhas forÃ§as eu nÃ£o vou conseguir Mas com Tua forÃ§a eu chego aÃ­ Com minhas forÃ§as nÃ£o consigo andar Mas nos teus braÃ§os eu vou caminhar Andando sozinho nÃ£o chego a lugar nenhum Mas se o Senhor estÃ¡ comigo, eu confio Se Tu me abraÃ§ar, do outro lado eu vou chegar E o hino da vitÃ³ria nÃ³s vamos cantar â€¦ E quando eu chegar no cÃ©u, o rosto do meu Deus eu quero ver E quando eu chegar lÃ¡ em Israel, eu quero abraÃ§ar o dono do cÃ©u E quando subir acima das nuvens, o grande Deus irÃ¡ me conduzir AtÃ© a mesa da santa ceia e lÃ¡ no cÃ©u Ele vai me servir â€¦ E quando chegar no trono de Deus, o mesmo Deus irÃ¡ me julgar Ao ver as obras que eu fiz, o cÃ©u inteiro ele vai me apresentar Desse lado aqui, tu podes prosseguir Do lado de lÃ¡ vocÃª, pode danÃ§ar â€¦ Aqui na minha frente, tu pode passear O cÃ©u Ã© teu e vocÃª pode andar Lindo cÃ©u eu quero ir pra lÃ¡ Lindo cÃ©u e lÃ¡ eu vou chegar Lindo cÃ©u e lÃ¡ no cÃ©u eu vou cantar santo Ã© o Deus de Israel â€¦ Santo, Santo, Santo No lindo coral todos nÃ³s iremos cantar Santo, Santo, Santo Imagino o coral todos nÃ³s iremos cantar Santo, Santo, Santo â€¦ No lindo coral todos nÃ³s iremos cantar No cÃ©u nÃ³s vamos cantar No cÃ©u nÃ³s vamos cantar No cÃ©u nÃ³s vamos cantar O hino da vitÃ³ria nÃ³s vamos cantar</t>
  </si>
  <si>
    <t>2Gpz3b2-QPI</t>
  </si>
  <si>
    <t>Girassol- Priscilla Alcantara e Whindersson Nunes( Cover- Dalete Hungria)</t>
  </si>
  <si>
    <t>2019-12-20T23:34:10Z</t>
  </si>
  <si>
    <t>Meu Insta:@daletehungria  Letra:  Se a vida fosse fÃ¡cil como a gente quer Se o futuro a gente pudesse prever Eu estaria agora tomando um cafÃ© Sentado com os amigos em frente Ã  TV â€¦ Eu olharia as aves como eu nunca olhei Daria um abraÃ§o apertado em meus avÃ³s Diria eu te amo a quem nunca pensei Talvez Ã© o que o universo espera de nÃ³s â€¦ Eu quero ser curado e ajudar curar tambÃ©m Eu quero ser melhor do que eu nunca fui Fazer o que eu posso pra me ajudar Ser justo e paciente como era Jesus â€¦ Eu quero dar valor atÃ© ao calor do Sol Que eu esteja preparado pra quem me conduz Que eu seja todo dia como um girassol De costas pro escuro e de frente pra luz</t>
  </si>
  <si>
    <t>10qrXmE2zYI</t>
  </si>
  <si>
    <t>Tua PresenÃ§a- CanÃ§Ã£o e Louvor(Cover-Dalete Hungria)</t>
  </si>
  <si>
    <t>2019-12-20T11:29:48Z</t>
  </si>
  <si>
    <t>Meu insta-@daletehungria  Letra: NÃ£o almejo nada que o mundo dÃ¡ Pois meu coraÃ§Ã£o deseja sem parar SÃ³ a Tua presenÃ§a, sÃ³ a Tua presenÃ§a Prata e ouro nÃ£o se pode comparar Nada que existe pode se igualar Com a Tua presenÃ§a, com a Tua presenÃ§a â€¦ Ã‰ a Tua presenÃ§a, Ã© a Tua presenÃ§a Que me faz descansar Que me faz esperar Que me faz confiar em Ti Ã‰ a Tua presenÃ§a, Ã© a Tua presenÃ§a Que me faz descansar Que me faz esperar Que me faz confiar em Ti Ã‰ a Tua presenÃ§a â€¦ Quando sinto uma brisa no meu rosto Que me levanta e me faz seguir de novo Ã‰ a Tua presenÃ§a, Ã© a Tua presenÃ§a Eu nÃ£o saio nem me mexo do lugar Se Tu nÃ£o fores comigo a me acompanhar SÃ³ com Tua presenÃ§a, sÃ³ com Tua presenÃ§a â€¦ Ã‰ a Tua presenÃ§a que me faz prosperar Ã‰ a Tua presenÃ§a que me faz caminhar Ã‰ a Tua presenÃ§a que inunda minha vida e aviva Ã‰ a Tua presenÃ§a que estÃ¡ aqui Ã‰ a Tua presenÃ§a, eu posso sentir Ã‰ a Tua presenÃ§a, Ã© a Tua presenÃ§a, Ã© a Tua presenÃ§a â€¦ SÃ³ a Tua presenÃ§a Ã‰ a Tua presenÃ§a.</t>
  </si>
  <si>
    <t>MRvZWA6OCZU</t>
  </si>
  <si>
    <t>Lugar Secreto- Gabriela Rocha(Cover-Dalete Hungria)</t>
  </si>
  <si>
    <t>2019-12-19T11:36:52Z</t>
  </si>
  <si>
    <t>Meu insta:@daletehungria  Letra:  Tu Ã©s tudo o que eu mais quero O meu fÃ´lego, Tu Ã©s Em Teus braÃ§os, Ã© o meu lugar Estou aqui, estou aqui â€¦ Pai, eu amo Sua presenÃ§a Teu sorriso Ã© vida em mim Eu seguro em Suas mÃ£os Confio em Ti, confio em Ti â€¦ Quero ir mais fundo Leva-me mais perto Onde eu Te encontro No lugar secreto Aos Teus pÃ©s, me rendo Pois a Tua glÃ³ria quero ver â€¦ Pai, eu amo Sua presenÃ§a Teu sorriso Ã© vida em mim Eu seguro em Suas mÃ£os Eu confio em Ti, confio em Ti â€¦ Tudo o que eu mais quero Ã© Te ver Me envolva com Tua glÃ³ria e poder Tua majestade Ã© real Tua voz ecoa em meu ser</t>
  </si>
  <si>
    <t>3YqAmAYs0p4</t>
  </si>
  <si>
    <t>Aguenta CoraÃ§Ã£o-Midian Lima ( Cover- Dalete Hungria)</t>
  </si>
  <si>
    <t>2019-12-18T11:37:56Z</t>
  </si>
  <si>
    <t>Meu insta-@daletehungria Minha PÃ¡gina do Face- Dalete Hungria  Letra:  Ei, JacÃ³ Sei que vocÃª nÃ£o esperava mais por esse reencontro O filho que vocÃª achou que jÃ¡ estava morto lhe farÃ¡ surpresa Sei que os anos foram difÃ­ceis pra vocÃª tendo que enfrentar Ver a casa cheia, o seu JosÃ© nÃ£o estando lÃ¡ Mas deixa eu lhe falar â€¦ Aguenta coraÃ§Ã£o, as lÃ¡grimas cairÃ£o Deram notÃ­cias falsas pra vocÃª Disseram que jÃ¡ era o fim de JosÃ© Aguenta coraÃ§Ã£o, as lÃ¡grimas cairÃ£o Eu sou um pai presente que nÃ£o desampara Essa situaÃ§Ã£o, JacÃ³, vai ter virada â€¦ Sei que os anos foram difÃ­ceis pra vocÃª tendo que enfrentar Ver a casa cheia, o seu JosÃ© nÃ£o estando lÃ¡ Mas deixa eu te falar â€¦ Aguenta coraÃ§Ã£o, as lÃ¡grimas cairÃ£o Deram notÃ­cias falsas pra vocÃª Disseram que jÃ¡ era o fim de JosÃ© Aguenta coraÃ§Ã£o, as lÃ¡grimas cairÃ£o Eu sou um pai presente que nÃ£o desampara Essa situaÃ§Ã£o, JacÃ³, teve virada â€¦ Se estiver na prisÃ£o? Eu cuido E se for tentado? Eu livro E quando for provado? Sustento EstÃ¡ nas minhas mÃ£os e nÃ£o solto Eu vou usar lÃ¡ no meio do Egito E vou honrÃ¡-lo pra mostrar que sou o mesmo Eu sou o guarda de Israel, o poderoso Deus O pai presente que nÃ£o desampara o filho seu â€¦ A tÃºnica manchou e vocÃª chorou Se prepara pra sorrir quando ver o governador â€¦ Aguenta coraÃ§Ã£o, as lÃ¡grimas cairÃ£o Aqui de novo vocÃª ainda ele vai ver Sentado ao seu lado, Ã© sÃ³ vocÃª crer Aguenta coraÃ§Ã£o, as lÃ¡grimas cairÃ£o Para as naÃ§Ãµes eu vou usar o seu JosÃ© Eu sou o Deus que daqui a pouco vai te surpreender â€¦ Vai te surpreender.</t>
  </si>
  <si>
    <t>qaLNs7oIvyk</t>
  </si>
  <si>
    <t>Seguirei - Rose Nascimento(Cover- Dalete Hungria)</t>
  </si>
  <si>
    <t>2019-12-17T12:59:49Z</t>
  </si>
  <si>
    <t>Meu insta-@daletehungria PÃ¡gina do Face - Dalete Hungria</t>
  </si>
  <si>
    <t>FJRUbwtdW4w</t>
  </si>
  <si>
    <t>Fala e Canta- Jesus no GetsÃªmani Mateus 26:36 (As Vezes NinguÃ©m Quer Orar Com a Gente).</t>
  </si>
  <si>
    <t>2019-12-15T12:59:54Z</t>
  </si>
  <si>
    <t>#DaleteHungria</t>
  </si>
  <si>
    <t>61jJWWap3W0</t>
  </si>
  <si>
    <t>MaurizÃ©lia- Conversando com Deus( Cover- Dalete Hungria)</t>
  </si>
  <si>
    <t>2019-12-14T11:29:46Z</t>
  </si>
  <si>
    <t>Insta: @daletehungria  Letra:  Senhor, eu vim aqui falar contigo Pois sei que Ã©s meu amigo e entendes minha dor Senhor, acho que nÃ£o vou suportar EstÃ¡ difÃ­cil caminhar e te seguir atÃ© o fim â€¦ Senhor, as afliÃ§Ãµes me apavoram As tempestades me afogam Os inimigos caÃ§oam de mim Senhor, estÃ¡ difÃ­cil a minha vida â€¦ Ã‰ como o barco Ã  deriva no meio de um grande mar Deus Fala comigo, Tu Ã©s o meu alento Fala comigo, quebra esse silÃªncio! â€¦ AÃ­ Deus fala assim pra vocÃª â€¦ Filho, hoje Eu desci sÃ³ pra vocÃª E decidi te responder e acalmar teu coraÃ§Ã£o NÃ£o temas, Eu nÃ£o perdi o controle Eu quem permito a tua noite â€¦ E estou na situaÃ§Ã£o Fui Eu quem permitiu que acontecesse E o que tu tinhas tu perdesse, te coloquei na provaÃ§Ã£o Fui Eu quem permitiu que a enfermidade â€¦ Tua famÃ­lia assolasse, pois tu estÃ¡s em Minhas mÃ£os Mas, serei Eu que vai chegar de surpresa Serei Eu que vai entrar na peleja Serei Eu que o quadro vai mudar Serei Eu que o que estÃ¡ fora de repente vai por no lugar â€¦ Aquieta, te acalma, me dÃ¡ glÃ³ria pois Eu jÃ¡ me levantei por ti Tranquiliza, faz a obra, Pois quando Eu me levanto Ã© sÃ³ pra agir â€¦ Ã‰ tu cantando e adorando e Eu trabalhando Ã‰ tu cantando e adorando e Eu te dando em dobro Ã‰ tu cantando e adorando e Eu recebendo Ã‰ tu cantando e adorando e a guerra vencendo â€¦ Canta no meio do vale, no meio da tempestade Canta dentro da fornalha, pois contigo eu sou O segredo pra vencer Ã© sÃ³ louvar o Meu nome Pois aonde tu louvar recebo o teu louvor</t>
  </si>
  <si>
    <t>xG-lLo2oTEw</t>
  </si>
  <si>
    <t>Fidelidade- Wagner Roberto (Cover- Dalete Hungria)</t>
  </si>
  <si>
    <t>2019-12-13T14:03:40Z</t>
  </si>
  <si>
    <t>Meu insta-@daletehungria  Letra:  Eu quero ser fiel, Senhor, fiel atÃ© o fim Eu quero ser fiel Senhor Como Ã©s fiel a mim â€¦ Eu quero ser fiel Senhor Fazer sua vontade NÃ£o quero mais fingir Mas quero te servir Com mais fidelidade â€¦ Fiel no meu pensar Senhor Fiel no meu agir Fiel no meu falar Senhor Fiel no meu ouvir â€¦ Fiel no meu olhar Senhor Quando eu contribuir Fiel no meu andar Senhor Fiel no meu sentir â€¦ Aonde eu estiver, em tudo que eu fizer Serei fiel a ti.</t>
  </si>
  <si>
    <t>8nndYlyh0H0</t>
  </si>
  <si>
    <t>Fala e Canta- Credor incompassivo Mateus 18: 23</t>
  </si>
  <si>
    <t>2019-12-11T21:05:18Z</t>
  </si>
  <si>
    <t>z7eToU3cG9Q</t>
  </si>
  <si>
    <t>Medley Toque no Altar- Deus de Promessas/Perto Quero Estar(Cover-Dalete Hungria)</t>
  </si>
  <si>
    <t>2019-12-11T11:40:28Z</t>
  </si>
  <si>
    <t>Meu insta: @daletehungria Minha PÃ¡gina do Face: Dalete Hungria</t>
  </si>
  <si>
    <t>pP_SC0azqYs</t>
  </si>
  <si>
    <t>A TÃºnica- Beatriz Santos(Cover- Dalete Hungria)</t>
  </si>
  <si>
    <t>2019-12-10T11:31:01Z</t>
  </si>
  <si>
    <t>Meu insta- @daletehungria Minha PÃ¡gina do Face- Dalete Hungria  Letra:   Ganhei uma tÃºnica NÃ£o pedi, nÃ£o barganhei, nÃ£o comprei Ganhei â€¦ Ganhei uma tÃºnica Muito linda, tÃ£o perfeita, vÃ¡rias cores Ganhei â€¦ Mas uma coisa que eu nÃ£o entendi Ã‰ que quando aquela tÃºnica vesti Causou inveja entre meus irmÃ£os A ponto de causar irritaÃ§Ã£o Me diga mesmo, que culpa tenho eu? Ã‰ que o pai gostou de mim e me escolheu E tÃºnica o pai dÃ¡ a quem quer Sou seu filho, sou da casa, sou JosÃ© â€¦ Vai conversar com meu pai Pergunta por que ele me deu Sepulta o ciÃºmes e fica em paz Pois eu nÃ£o vou deixar levar o que Ã© meu â€¦ Podem atÃ© planejar, me vender ou entÃ£o me matar Rasgar a tÃºnica, dizer que eu morri Mas, foi no anonimato onde eu cresci E hoje Deus me abenÃ§oou! Me deu graÃ§a, me fez governar E quem no passado minhas vestes rasgou Chama pra festa, pra comemorar! â€¦ A unÃ§Ã£o que vocÃª tem, foi o pai quem deu Essa voz que vocÃª tem, foi o pai quem deu A graÃ§a que vocÃª tem, foi o pai quem deu A chamada que arde, foi o pai quem deu EstÃ£o querendo matar, mas foi o pai quem deu Vender e caluniar, mas foi o pai quem deu Descansa, canta, fica firme, pois foi o pai quem deu â€¦ NinguÃ©m mata, quem o pai dÃ¡ uma tÃºnica NinguÃ©m esconde, quem o pai dÃ¡ uma tÃºnica NinguÃ©m abafa, quem o pai dÃ¡ uma tÃºnica Vai dando glÃ³ria, pois o pai te deu a tÃºnica â€¦ NinguÃ©m mata, quem o pai dÃ¡ uma tÃºnica NinguÃ©m esconde, quem o pai dÃ¡ uma tÃºnica NinguÃ©m abafa, quem o pai dÃ¡ uma tÃºnica EntÃ£o dÃ¡ glÃ³ria, pois o pai te deu a tÃºnica.</t>
  </si>
  <si>
    <t>XHiThyLhfBA</t>
  </si>
  <si>
    <t>Suellen Lima- LÃ¡grimas Falam (Cover-Dalete Hungria)</t>
  </si>
  <si>
    <t>2019-12-09T11:30:34Z</t>
  </si>
  <si>
    <t>Meu insta-@daletehungria PÃ¡gina do Face- Dalete Hungria  Letra: Eu sei como Ã©, quando a gente estÃ¡ no meio do vale No meio da prova, o dia parece tÃ£o longo E a benÃ§Ã£o demora, e dentro do peito da gente o coraÃ§Ã£o chora Eu sei como Ã©, de repente o dia tÃ£o lindo se torna em noite E quem poderia ajudar fica olhando de longe Enquanto do rosto da gente a lÃ¡grima rola â€¦ As lÃ¡grimas falam, bem mais do que as palavras mais bonitas O valor de uma lÃ¡grima sofrida SÃ³ Deus Ã© quem consegue interpretar As lÃ¡grimas falam, melhor do que a mais linda poesia Comovem mais que as lindas melodias Quando a gente deixa a lagrima falar â€¦ Deixa a lÃ¡grima cair, deixa a lÃ¡grima rolar Deus entende essa linguagem, ele sabe interpretar Deixa a lÃ¡grima cair, deixa o seu rosto molhar Deus conhece a tua vida, ele te socorrerÃ¡</t>
  </si>
  <si>
    <t>66ntDU30oSw</t>
  </si>
  <si>
    <t>Rayanne Vanessa- VÃ£o Ver (Cover- Dalete Hungria)</t>
  </si>
  <si>
    <t>2019-12-05T11:34:02Z</t>
  </si>
  <si>
    <t>Meu insta-@daletehungria  Letra:   Ele estava sentado a beira do caminho Mendigando, pedindo ajuda a quem passava por lÃ¡ Quem passava para JericÃ³, todo dia o via Pois a muito tempo de sua vida, ele estava lÃ¡ De repente ele escuta um barulho diferente Rapidamente pergunta a alguÃ©m: Quem passa por aÃ­? â€¦ Por um segundo alguÃ©m dÃ¡ atenÃ§Ã£o, e a ele responde Na sua frente quem estÃ¡ passando aqui, Ã© Jesus e a multidÃ£o dos crentes Ele comeÃ§ou clamar bem alto e a repetir Jesus, filho de Davi! Tens compaixÃ£o de mim A multidÃ£o o repreendia, e dizia: Cala-te cego! Que o mestre nÃ£o vai te atender, Ã© melhor tu ficar quieto â€¦ Ai, Jesus parou! E mandou o chamar Levaram o cego, Jesus fez o milagre E o cego comeÃ§ou a enxergar! E os que estavam, mandando o cego se calar Teve que levar o cego, ver o milagre bem de perto e a Jesus glorificar! â€¦ Existem muitos hoje, a beira da estrada Cegos espiritualmente, sem poder ver nada Pedindo esmola pra poder viver, se contentando com pouco que ele pode ter Mas hoje o mestre estÃ¡ a passar Reconhece teu estado, comece a clamar! Pois se ele ouvir tua voz, ele vai parar E quando ele para algo tem que mudar! â€¦ NÃ£o vai ter mais capa da vergonha NÃ£o vai precisar de esmola pra viver E o que Deus tem hoje pra tua vida Ã‰ maior do que vocÃª pode entender Deus hoje restaura tua histÃ³ria Te enche de forÃ§as pra vencer E como fez com cego Bartimeu Vai fazer para todo mundo ver VÃ£o ver, que tu agora estÃ¡s vendo VÃ£o ver, que tu agora estÃ¡s vencendo E vÃ£o ver, que tu agora estÃ¡s cantando E vÃ£o ver, que tu agora estÃ¡s louvando O tempo da esmola jÃ¡ passou! O tempo da misÃ©ria acabou! Quem via lÃ¡ na beira do caminho, vai ver que Deus agora te exaltou E te abenÃ§oou!</t>
  </si>
  <si>
    <t>WWYFxSVu-4g</t>
  </si>
  <si>
    <t>Sarah Farias- Estabilidade (Cover- Dalete Hungria)</t>
  </si>
  <si>
    <t>2019-12-04T11:29:44Z</t>
  </si>
  <si>
    <t>Meu insta-@daletehungria PÃ¡gina do Face- Dalete Hungria  Letra:  Aquietai-vos e sabei que Eu Sou Deus Serei exaltado! Serei exaltado! A Ãºltima palavra Ã©  a Minha, Eu Sou Deus Serei exaltado! Serei exaltado! â€¦ Ainda que a figueira nÃ£o floresÃ§a E o fruto da videira minta Mesmo que nÃ£o haja ovelhas no curral Me alegrarei em Ti Ainda que a figueira nÃ£o floresÃ§a E o fruto da videira minta Mesmo que nÃ£o haja ovelhas no curral Me alegrarei em Ti â€¦ HaverÃ¡ oh SiÃ£o estabilidade, estabilidade Em todos os teus tempos nada te abalarÃ¡ Venha o que vier como os montes de SiÃ£o Nada te abalarÃ¡ â€¦ Nada te abalarÃ¡, no tempo de perder, no tempo de sofrer No tempo de chorar,no tempo de esperar Nada te abalarÃ¡!</t>
  </si>
  <si>
    <t>WFFXYcucCjo</t>
  </si>
  <si>
    <t>Arinne-Deserto(Cover-Dalete Hungria)</t>
  </si>
  <si>
    <t>2019-11-29T12:13:32Z</t>
  </si>
  <si>
    <t>Meu insta=@daletehungria  Letra:  Eu nÃ£o preciso transformar Pedras em pÃ£es para provar Que no deserto tu estÃ¡s Cuidando de mim â€¦ De um lugar alto nÃ£o vou me lanÃ§ar SÃ³ pra demonstrar o teu poder Eu nÃ£o preciso ver fenÃ´menos para crer em ti â€¦ NÃ£o troco nossa comunhÃ£o Pelo prazer de conquistar PalÃ¡cios, riquezas Como um deserto Isso vai passar Por isso resistindo estou E quando minha forÃ§a se esgotar O teu anjo vai me alimentar â€¦ Te adorar Ã© o que sustenta-me de pÃ© NÃ£o vou perder a guerra Te louvar em meio as tentaÃ§Ãµes Ã‰ mais que estratÃ©gia Posso nÃ£o ver o amanhÃ£ Mas hoje sei Que esse deserto vai chegar ao fim O Senhor estÃ¡ cuidando de mim.</t>
  </si>
  <si>
    <t>hX_dcydplTU</t>
  </si>
  <si>
    <t>O Grande-Rayanne Vanessa(Cover-Dalete Hungria e Mocidade de Salvador)#Tbt2016</t>
  </si>
  <si>
    <t>2019-11-28T11:30:59Z</t>
  </si>
  <si>
    <t>#BandaPraise#IPDA  Meu Insta-@daletehungria   Letra:  Qual Ã© a idade do meu Deus? Seu aniversÃ¡rio que data Ã©? Que carro Ele usa pra andar na terra? E que sapato cabe no seu pÃ©? Quantos metros tem a sua casa? E em que faculdade Ele estudou? Qual o valor do seu patrimÃ´nio? Qual o nome do seu professor? Quem lhe ensinou agronomia? E em direito Ã© muito mais que bacharel Nas palmas das mÃ£os, cabem as Ã¡guas do mar E chama pelo nome, cada estrela do cÃ©u â€¦ NÃ£o, Ele nÃ£o dÃ¡ a sua glÃ³ria a ninguÃ©m Ã‰ dono de tudo, e tudo Ele tem NÃ£o aceita soberba e o prepotente Ele faz descer Ã‰, dono do ouro, e da prata tudo Ã© seu Ã‰ incalculÃ¡vel o tamanho do meu Deus Ele nÃ£o tem, Ele Ã© o prÃ³prio poder â€¦ Por isso a glÃ³ria Ã© Dele, o domÃ­nio Ã© Dele O grande aqui Ã© Ele, Ã© tudo Dele Ã‰ por Ele, Ã© pra Ele, Ã© com ele, Ã© tudo dele Estou aqui por Ele, eu vim louvar a Ele A promessa Ã© Dele, quem falou foi Ele E quem nÃ£o concordar com o que Ele faz Vai reclamar a Ele â€¦ Por isso a glÃ³ria Ã© dele, por ele, pra ele, com ele SÃ³ dele, com ele, Ã© dele, por ele, Ã© com ele, Ã© por ele Ã‰ pra ele, aqui Ã© tudo dele; foi ele, por ele, foi dele, e pra sempre Ã‰ dele, por ele, pra ele, e quem nÃ£o concordar com o que ele faz Vai reclamar a ele â€¦ Estou aqui por Ele, eu vim louvar a Ele A promessa Ã© Dele, quem falou foi Ele E quem nÃ£o concordar com o que Ele faz, vai reclamar a Ele E tudo Dele</t>
  </si>
  <si>
    <t>r25QwrHhtsk</t>
  </si>
  <si>
    <t>Quebro Meu Vaso- Luma ElpÃ­dio Ft.AndrÃ© Aquino( Cover-Dalete Hungria)</t>
  </si>
  <si>
    <t>2019-11-27T11:41:32Z</t>
  </si>
  <si>
    <t>Meu insta-@daletehungria PÃ¡gina do Face- Dalete Hungria  Letra:  Ao seus pÃ©s estou Pra render tudo que sou a ti Tudo que eu tiver â€¦ Receba aqui senhor Meu perfume Minhas lÃ¡grimas que vÃ£o cair â€¦ Basta um olhar no seu rosto Fui perdoado logo que te vi E todos os meus tesouros Eu vou derramar diante de ti â€¦ Eu quebro o meu vaso Eu quebro o meu vaso aos teus pÃ©s Aos pÃ©s do meu amado â€¦ E nÃ£o importa o preÃ§o Do perfume derramado Tua presenÃ§a vale mais â€¦ Eu quebro o meu vaso Eu quebro o meu vaso aos teus pÃ©s Aos pÃ©s do meu amado â€¦ Deixa quem quiser falar NÃ£o importa o que vÃ£o dizer Que custe o preÃ§o que custar Eu quebraria o vaso outra vez</t>
  </si>
  <si>
    <t>oibRt5zjDoE</t>
  </si>
  <si>
    <t>O CÃ¡lice-Shirley Cervalhaes(Cover-Dalete Hungria)</t>
  </si>
  <si>
    <t>2019-11-24T18:15:13Z</t>
  </si>
  <si>
    <t>Meu insta-@daletehungria  Letra:  Quando as dores da vida te ferem a alma E a cada dia as lutas apagam tua FÃ© O mar se agita revolto e as ondas querendo te afogar E todas as portas fecharam-se para vocÃª â€¦ Parece que Deus nÃ£o escuta o teu lamento E Ã s vezes tu pensas em abandonar tua cruz E chega a pensar que Ã©s o Ãºnico que tens te sentido assim O cÃ¡lice amargo que bebes vai chegar ao fim â€¦ Saibas que Deus tem olhado o teu sofrimento O teu lamento chegou ao Trono do Senhor Deus tem estado ao teu lado em todo o tempo, na hora da angÃºstia, na hora da dor Saibas: nÃ£o hÃ¡ provaÃ§Ã£o que dure pra sempre E, depois da tempestade, o sol vai brilhar Pois nÃ£o hÃ¡ luta que dure por todo o tempo Ã‰ Deus Quem te garante: a VitÃ³ria vai chegar â€¦ Final: Ã‰ Deus Quem te garante: a VitÃ³ria vai chegar...</t>
  </si>
  <si>
    <t>9HjCFfSPMug</t>
  </si>
  <si>
    <t>Preciso Melhorar- VersÃ£o Trio R3 Comp. Leandro Borges(Cover- Dalete Hungria)</t>
  </si>
  <si>
    <t>2019-11-23T11:31:08Z</t>
  </si>
  <si>
    <t>Meu insta-@daletehungria PÃ¡gina do Face: Dalete Hungria  Letra:  Deus nÃ£o espera que eu seja perfeito Nem que a minha oraÃ§Ã£o seja a mais bonita Ele sÃ³ espera que eu seja sincero Em minhas palavras Deus sÃ³ espera que eu seja verdadeiro â€¦ E pra ser verdadeiro eu reconheÃ§o que tenho falhado De Deus muito tenho exigido, pouco tenho ofertado Como eu receberei as bÃªnÃ§Ã£os se nÃ£o tenho Pago o preÃ§o Senhor preciso melhorar, eu reconheÃ§o â€¦ Preciso orar um pouco mais, um pouco mais Jejuar um pouco mais, um pouco mais Preciso ser melhor do que sou Rasgar minha alma na presenÃ§a de Deus Eu preciso melhorar Eu preciso melhorar para Deus.</t>
  </si>
  <si>
    <t>jqEIXPU_jPw</t>
  </si>
  <si>
    <t>Deus e Eu-Leandro Borges(Cover-Dalete Hungria)</t>
  </si>
  <si>
    <t>2019-11-22T11:47:01Z</t>
  </si>
  <si>
    <t>Meu Insta-@daletehungria Minha PÃ¡gina do Face- Dalete Hungria  Letra:  NÃ£o conte os teus maiores sonhos a ninguÃ©m NÃ£o mostre a sua ferida para quem nÃ£o tem RemÃ©dio pra curÃ¡-la e forÃ§as para te erguer NÃ£o, nÃ£o, nÃ£o, nÃ£o â€¦ NÃ£o se lamente para quem quer ver tua dor NÃ£o mostre sua fraqueza aos inimigos seus Mostre sÃ³ pra Deus â€¦ NÃ£o chore para quem nÃ£o sabe decifrar A lÃ¡grima de sofrimento em teu olhar Existe um lugar que Ã© prÃ³prio para isso Ã‰ vocÃª e Deus, Ã© no altar â€¦ Quando eu contei meus sonhos para alguÃ©m Me disseram: SÃ£o grandes demais pra vocÃª Quando falei onde queria chegar Me disseram: Pare por aqui, nÃ£o vÃ¡ alÃ©m â€¦ Mas com Deus foi bem diferente Ele me disse: VÃ¡ em frente, eu contigo estou Quando eu senti medo de seguir Disse: Prossiga, eu te fiz pra ser um vencedor â€¦ Desde entÃ£o eu nunca mais me limitei Eu guardei no coraÃ§Ã£o as palavras de Deus Descobri que os planos Dele para mim SÃ£o muito maiores que os meus â€¦ Eu vou chorar pra Deus, vou contar tudo pra Deus Vou fechar a porta do meu quarto E ficar a sÃ³s com Deus, sÃ³ ele e eu Eu vou mostrar pra Deus todos os sonhos meus Tudo em seu altar eu entregarei A partir de hoje Ã© Deus e eu e mais ninguÃ©m â€¦ Eu vou chorar pra Deus, vou contar tudo pra Deus Vou fechar a porta do meu quarto E ficar a sÃ³s com Deus, sÃ³ ele e eu Eu vou mostrar pra Deus todos os sonhos meus Tudo em seu altar eu entregarei A partir de hoje Ã© Deus e eu e mais ninguÃ©m A partir de hoje Ã© Deus e eu e mais ninguÃ©m.</t>
  </si>
  <si>
    <t>k-vuKeJoZHg</t>
  </si>
  <si>
    <t>Quero Conhecer Jesus- Cia. SALT(Cover- Dalete Hungria)</t>
  </si>
  <si>
    <t>2019-11-21T12:53:38Z</t>
  </si>
  <si>
    <t>Meu insta- @daletehungria  Minha PÃ¡gina do Face: Dalete Hungria   Letra:  Meu orgulho me tirou do jardim Sua humildade colocou o jardim em mim Se eu vender tudo o que tenho Em troca do amor, eu falharia â€¦ Pois o amor nÃ£o se compra, nem se merece O amor se ganha, de graÃ§a o recebe â€¦ Eu quero conhecer Jesus Eu quero conhecer Jesus Eu quero conhecer Jesus Eu quero conhecer Jesus â€¦ O meu orgulho me tirou do jardim Sua humildade colocou o jardim em mim E se eu vender tudo o que tenho Em troca do amor, eu falharia â€¦ Pois o amor nÃ£o se compra, nem se merece O amor se ganha, de graÃ§a o recebe â€¦ Eu quero conhecer Jesus Eu quero conhecer Jesus Eu quero conhecer Jesus Eu quero conhecer Jesus â€¦ Meu Amado Ã© o mais belo entre milhares e milhares Meu Amado Ã© o mais belo entre milhares e milhares Meu Amado Ã© o mais belo entre milhares e milhares â€¦ Yeshua, Yeshua, Yeshua â€¦ Meu Amado Ã© o mais belo entre milhares e milhares Meu Amado Ã© o mais belo entre milhares e milhares Meu Amado Ã© o mais belo entre milhares e milhares.</t>
  </si>
  <si>
    <t>kgys0Nt0h2A</t>
  </si>
  <si>
    <t>Eu Quero Ver O Seu Milagre- Damares (Cover-Dalete Hungria)</t>
  </si>
  <si>
    <t>2019-11-18T11:39:45Z</t>
  </si>
  <si>
    <t>Meu instagram- https://www.instagram.com/p/B38PkrsAakJ/?igshid=gk8iiif6uo0j  Meu Facebook nÃ£o aceita mais solicitaÃ§Ãµes, porque jÃ¡ atingiu o limite, vc pode me seguir pela pÃ¡gina do Face Ã© sÃ³ procurar por Dalete Hungria. Letra:  Eu ouvi dizer que o Mestre vai passar aqui Eu preciso urgentemente ir Te encontrar O meu desejo Ã© poder Te encontrar O meu desejo Ã© poder Te abraÃ§ar Mas nÃ£o encontro ninguÃ©m que queira me ajudar â€¦ EntÃ£o ouvi dizer que o Mestre por aqui irÃ¡ passar E o Seu nome eu vou clamar A multidÃ£o nÃ£o vai impedir De receber o meu milagre, hoje, aqui â€¦ Mas ouÃ§o o som de uma multidÃ£o se aproximando No meio dela vem Jesus andando E Ele veio me restaurar Mas ouÃ§o o som de uma multidÃ£o se aproximando No meio dela vem Jesus andando E Ele veio me restaurar, veio pra fazer milagre â€¦ Eu quero ver o Seu milagre, muda a minha histÃ³ria Eu quero ver o Seu milagre, marca-me agora Eu quero ver o Seu milagre, Filho de Davi Eu quero ver o Seu milagre, passa por aqui Eu quero ver o Seu milagre, pra testemunhar Eu quero ver o Seu milagre, pra Te enxergar Eu quero ver o Seu milagre, no Seu rosto olhar Eu quero ver o Seu milagre â€¦ Eu quero ver o Seu milagre, Senhor Eu quero ver o Seu milagre, Senhor Eu quero ver o Seu milagre, Senhor Eu quero ver o Seu milagre</t>
  </si>
  <si>
    <t>Hs1rPpccWyA</t>
  </si>
  <si>
    <t>Dono de Tudo-Shirley Carvalhaes(Cover-DaletSae Hungria)</t>
  </si>
  <si>
    <t>2019-11-16T11:34:15Z</t>
  </si>
  <si>
    <t>Meu instagram- https://www.instagram.com/p/B38PkrsAakJ/?igshid=gk8iiif6uo0j  Meu Facebook nÃ£o aceita mais solicitaÃ§Ãµes, porque jÃ¡ atingiu o limite, vc pode me seguir pela pÃ¡gina do Face Ã© sÃ³ procurar por Dalete Hungria.  Letra:  Deus, entra no meio do fogo e te faz vencedor Acima de tudo e de todos Ele Ã© Senhor Sua honra e a Sua glÃ³ria nÃ£o dÃ¡ pra ninguÃ©m, Ã© Deus NinguÃ©m consegue lhe deter quando Ele quer agir O homem mesmo estando morto Ele faz ressurgir Pra mostrar a grande autoridade da Sua mÃ£o â€¦ Ele Ã© bem maior do que todo o mundo Jesus Ã© tambÃ©m, dono de tudo â€¦ Ele opera atÃ© mesmo sem deixar sinal Ele passa em sua frente e tira todo mal Ele mata, Ele fere e tambÃ©m faz viver Porque tem autoridade, Ã© dono do poder Ele pega o derrotado e faz um vencedor Pra mostrar a imensidÃ£o que hÃ¡ no Seu amor Porque, Ele Ã© Senhor â€¦ Meu Deus, nÃ£o pode nem por brincadeira lhe desafiar Pois Ele Ã© muito poderoso e outro igual nÃ£o hÃ¡ Ele pode virar este mundo pelo avesso Ã‰ Deus, que usa o homem com a queixada e Ele mata mil Foi Ele quem tocou nas Ã¡guas e o mar se abriu E o povo atravessou seguro, pela fÃ©</t>
  </si>
  <si>
    <t>HFaCbn70h7k</t>
  </si>
  <si>
    <t>VocÃª Me Leva Ao Deserto-MinistÃ©rio Zoe(Cover-Dalete Hungria)</t>
  </si>
  <si>
    <t>2019-11-15T11:29:46Z</t>
  </si>
  <si>
    <t>Meu instagram- https://www.instagram.com/p/B38PkrsAakJ/?igshid=gk8iiif6uo0j  Meu Facebook nÃ£o aceita mais solicitaÃ§Ãµes, porque jÃ¡ atingiu o limite, vc pode me seguir pela pÃ¡gina do Face Ã© sÃ³ procurar por Dalete Hungria.   Letra:   Eu calei minha tristeza olhando nos Teus olhos E afoguei as minhas lÃ¡grimas no Teu peito Eu coloquei os meus desejos nos Teus sonhos NÃ£o sei mais viver sem Ti â€¦ Estou seguindo meu caminho Me guio por Teus passos Minha vontade eu apoiei na Tua lei Na Tua identidade eu descobri quem sou VocÃª me atraiu com cordas de amor â€¦ VocÃª me leva ao deserto pra falar de amor Me deixa passar pelo vale pra mostrar que estÃ¡ comigo Me pÃµe no meio da tempestade, pinta um arco-Ã­ris Pra me dizer no fim Que a Tua fidelidade nÃ£o acabou â€¦ Ohh â€¦ VocÃª me leva ao deserto pra falar de amor Me deixa passar pelo vale pra mostrar que estÃ¡ comigo Me pÃµe no meio da tempestade, pinta um arco-Ã­ris Pra me dizer no fim Que a Tua fidelidade nÃ£o acabou â€¦ Profundo Ã© a profundidade das riquezas Da glÃ³ria que do cÃ©u desceu Em nosso meio habitou em graÃ§a e em verdade Pra me mostrar que em Deus eu tenho um pai â€¦ Eu achei meu esconderijo debaixo de Tuas asas Na rocha minha casa eu construÃ­ E nem o vento poderÃ¡ me derrubar Eu encontrei, o meu lugar em Ti â€¦ VocÃª me leva ao deserto pra falar de amor Me deixa passar pelo vale pra mostrar que estÃ¡ comigo Me pÃµe no meio da tempestade, pinta um arco-Ã­ris Pra me dizer no fim (Oh oh) â€¦ VocÃª me leva ao deserto pra falar de amor Me deixa passar pelo vale pra mostrar que estÃ¡s comigo Me pÃµe no meio da tempestade, pinta um arco Ã­ris Pra me dizer no fim Que a Tua fidelidade nÃ£o acabou.</t>
  </si>
  <si>
    <t>Porque Eu Te Amei-Ton Carf (Cover-Dalete Hungria)</t>
  </si>
  <si>
    <t>2019-11-14T11:30:47Z</t>
  </si>
  <si>
    <t>Meu instagram- https://www.instagram.com/p/B38PkrsAakJ/?igshid=gk8iiif6uo0j  Meu Facebook nÃ£o aceita mais solicitaÃ§Ãµes, porque jÃ¡ atingiu o limite, vc pode me seguir pela pÃ¡gina do Face Ã© sÃ³ procurar por Dalete Hungria.   Letra:  Eu estava lÃ¡ no cÃ©u Junto com os anjos no trono de glÃ³ria Mas meu Pai me disse assim Filho querido, quero falar contigo VocÃª vai ter que descer para a terra Pra salvar o mundo â€¦ Porque eu te amei Uma cruz pesada carreguei Porque eu te amei A morte eu tambÃ©m enfrentei Porque eu te amei Mesmo sem vocÃª me amar Porque quero te salvar, meu filho â€¦ Porque eu te amei Na cruz estava a te olhar Porque eu te amei Meu sangue estava a jorrar Porque eu te amei Mesmo sem vocÃª me amar Porque quero te salvar, meu filho â€¦ Eu estava lÃ¡ no cÃ©u Junto com os anjos no trono de glÃ³ria Mas meu pai me disse assim Filho querido, quero falar contigo VocÃª vai ter que descer para terra Pra salvar o mundo â€¦ Porque eu te amei â€¦ Eu sou o cordeiro santo que desceu do cÃ©u Eu sou o inocente que se fez rÃ©u Eu tiro a sua culpa e coloco em mim Carrego seus pecados vou atÃ© o fim Por vocÃª eu me entrego numa cruz Sou o caminho, a verdade, eu sou Jesus! â€¦ Por vocÃª eu me entrego numa cruz Sou o caminho, a verdade eu sou Jesus! â€¦ Porque eu te amei Uma cruz pesada carreguei Porque eu te amei A morte tambÃ©m enfrentei Porque eu te amei Mesmo sem vocÃª me amar Porque quero te salvar, meu filho â€¦ Porque eu te amei Mesmo sem vocÃª me amar Porque quero te salvar â€¦ Eu estava lÃ¡ no cÃ©u Junto com os anjos no trono de glÃ³ria</t>
  </si>
  <si>
    <t>gPx2XtAOpfM</t>
  </si>
  <si>
    <t>Renovo-Sarah Farias(Cover-Dalete Hungria</t>
  </si>
  <si>
    <t>2019-11-11T11:35:37Z</t>
  </si>
  <si>
    <t>Meu instagram- https://www.instagram.com/p/B38PkrsAakJ/?igshid=gk8iiif6uo0j  Meu Facebook nÃ£o aceita mais solicitaÃ§Ãµes, porque jÃ¡ atingiu o limite, vc pode me seguir pela pÃ¡gina do Face Ã© sÃ³ procurar por Dalete Hungria.  Letra:  Pai, me dÃ¡ disposiÃ§Ã£o para aprender de Ti Me dÃ¡ disposiÃ§Ã£o pra mergulhar No mar da oraÃ§Ã£o, mais uma vez Pai, eu quero ser levado por Tua direÃ§Ã£o Ouvir Tua palavra e entender Com suprema exatidÃ£o o que quer de mim â€¦ Eu nÃ£o vim aqui pedir mais um milagre Eu nÃ£o vim aqui apenas de passagem Hoje eu vim aqui pra Te servir melhor â€¦ Renovo, o que eu quero Ã© renovo Pra Te sentir de novo, de novo Renovo, o que eu quero Ã© renovo Pra ter um brilho no rosto, de novo â€¦ Toca-me, toca-me Nem mais um passo darei Nada farei sem Ti Toca-me, toca-me Nem mais um passo darei Nada farei sem Ti â€¦ Tem renovo na casa, tem Tem renovo na casa, tem Tem, tem, tem Tem renovo na casa, tem Tem renovo na casa, tem Renovo tem</t>
  </si>
  <si>
    <t>vz-ar0vVtmM</t>
  </si>
  <si>
    <t>Diz (You Say)-Gabriela Rocha(Cover- Dalete Hungria)</t>
  </si>
  <si>
    <t>2019-11-10T11:30:24Z</t>
  </si>
  <si>
    <t>#diz7denovembro  Meu instagram- https://www.instagram.com/p/B38PkrsAakJ/?igshid=gk8iiif6uo0j  Meu Facebook nÃ£o aceita mais solicitaÃ§Ãµes, porque jÃ¡ atingiu o limite, vc pode me seguir pela pÃ¡gina do Face Ã© sÃ³ procurar por Dalete Hungria.     Letra: Luto contra vozes que me dizem Que eu nÃ£o sou capaz Contra enganos que me dizem Que eu nÃ£o vou chegar lÃ¡ â€¦ Meus altos e baixos Nunca vÃ£o medir o meu valor A Tua voz me lembra E me diz quem realmente sou â€¦ Diz que amado sou Sem que eu me sinta assim Diz que forte sou Quando hÃ¡ fraqueza em mim â€¦ E que seguro estou Se frÃ¡gil eu me sentir Que nÃ£o estou sÃ³ Pois eu pertenÃ§o a Ti Eu creio sim, eu creio sim No que diz sobre mim â€¦ Tudo o que me importa agora Ã‰ o que Tua voz me diz A minha identidade e o valor SÃ³ encontro em Ti â€¦ Tudo o que eu tenho rendo aos Teus pÃ©s A mais ninguÃ©m Te dei meus fracassos E as vitÃ³rias Te darei tambÃ©m</t>
  </si>
  <si>
    <t>-55oDYucUaY</t>
  </si>
  <si>
    <t>ProvidÃªncia no Deserto-EliÃ£ Oliveira(Cover-Dalete Hungria)</t>
  </si>
  <si>
    <t>2019-11-09T11:33:48Z</t>
  </si>
  <si>
    <t>Meu insta- https://www.instagram.com/p/B38PkrsAakJ/?igshid=gk8iiif6uo0j  Meu Facebook nÃ£o aceita mais solicitaÃ§Ãµes, porque jÃ¡ atingiu o limite, vc pode me seguir pela pÃ¡gina do Face Ã© sÃ³ procurar por Dalete Hungria.   Letra:  No meio do deserto, sem amigo e sem teto Ela anda e vai, vai, vai Com um bocado de pÃ£o e um odre de Ã¡gua Ela anda e vai, vai, vai Sem ter pra onde ir e nem onde ficar Parecia sozinha sem ninguÃ©m pra ajudar â€¦ Era assim que Agar e o seu filho Ismael Caminhavam errantes sob olhar do cÃ©u Andaram muitos dias, em meio ao calor Comeram todo o pÃ£o e a Ã¡gua acabou NÃ£o tinham mais sustento para os alimentar Parecia o fim que estava a chegar â€¦ E consumida toda Ã¡gua do odre Agar deitou o menino debaixo de uma Ã¡rvore E se distanciou dele E jÃ¡ quase sem forÃ§as â€¦ Mas protegido pela sombra daquela Ã¡rvore Quem sabe Ismael chorou E Deus ouviu a voz do menino E enviou-lhe um anjo Que bradando a Agar lhe disse assim â€¦ Agar, nÃ£o te preocupas com isso NÃ£o temas porque Deus ouviu a voz do menino Abriu-se os olhos e ela enxergou A fonte de Ã¡gua que Deus lhe mostrou â€¦ Deu Ã¡gua ao menino e bebeu-a tambÃ©m Renovou as forÃ§as pra ir mais alÃ©m Deus age assim nÃ£o dÃ¡ pra explicar Permite que tudo venha se acabar VocÃª ora e chora e Deus chega na hora Ele tem pra te dar â€¦ Eu tenho Ã¡gua, Eu tenho pÃ£o Eu tenho graÃ§a, Eu tenho salvaÃ§Ã£o Eu tenho vida, tenho surpresa Eu tenho providÃªncia hoje aqui pra minha igreja â€¦ NÃ£o acabou ainda tem mais Esse deserto nÃ£o vai te matar jamais Chama por mim, clama Meu nome Pois por vocÃª no deserto eu crio fonte â€¦ Eu sou o Deus que falo contigo Descansa em mim pois Eu sou o teu amigo NÃ£o se desesperes vocÃª nÃ£o irÃ¡ morrer Ainda tem muita coisa que vocÃª irÃ¡ viver â€¦ Ora que eu te ouÃ§o, ouÃ§o e atendo Atendo e faÃ§o, faÃ§o e surpreendo Surpreendo a terra, a terra me escuta FaÃ§o do deserto um grande rio sem cair chuva â€¦ Contempla a vitÃ³ria, a vitÃ³ria Ã© certa Certa pra quem busca, busca e espera Teu futuro Ã© grande e jÃ¡ Ã© certo porque tenho pra vocÃª ProvidÃªncia no deserto â€¦ No deserto ProvidÃªncia no deserto.</t>
  </si>
  <si>
    <t>HadSlTxuYNk</t>
  </si>
  <si>
    <t>Me Lembro - Kemuel(Cover-Dalete Hungria)</t>
  </si>
  <si>
    <t>2019-11-08T11:30:09Z</t>
  </si>
  <si>
    <t>Meu instagram- https://www.instagram.com/p/B38PkrsAakJ/?igshid=gk8iiif6uo0j  Meu Facebook nÃ£o aceita mais solicitaÃ§Ãµes, porque jÃ¡ atingiu o limite, vc pode me seguir pela pÃ¡gina do Face Ã© sÃ³ procurar por Dalete Hungria.  Letra: Me lembro bem o que Lhe disse em oraÃ§Ã£o Desabafei falando tudo o que sentia Um aperto forte dentro do meu coraÃ§Ã£o DÃºvidas e dores, o medo do amanhÃ£ EsperanÃ§a que se acaba Com o tempo que se vai â€¦ Trago as marcas das escolhas que eu fiz Sem perceber, peguei atalhos ao vazio Vejo longe a luz, saio do escuro que criei Me aceite de volta, junta os pedaÃ§os que restou Agora fico em silÃªncio para ouvir a Tua voz â€¦ Filho, eu te lembro, que jamais te deixei Eu te lembro, que tuas dores Eu sarei Cada lÃ¡grima enxuguei Sempre ouvi a tua voz de adorador â€¦ Filho, Eu te lembro, de tudo que lhe falei NÃ£o te preocupes, cada palavra cumprirei Sempre cuidarei de ti Sou o dono do amanhÃ£, estou aqui</t>
  </si>
  <si>
    <t>D246o4gNcFo</t>
  </si>
  <si>
    <t>Sabe Filho-Mara Lima(Cover-Dalete Hungria</t>
  </si>
  <si>
    <t>2019-11-07T11:30:24Z</t>
  </si>
  <si>
    <t>Meu insta-@daletehungria PÃ¡gina do face-Dalete Hungria  Letra:  Sabe filho, quero falar com vocÃª Tenho visto, teu lamento, tua dor VocÃª diz: Senhor, nÃ£o vou suportar Pois a luta Ã© tÃ£o grande E estou quase a desanimar â€¦ Olha filho, tu jÃ¡ leste minha histÃ³ria Que eu deixei Um trono de glÃ³ria pra morrer por ti LÃ¡ na rua central de JerusalÃ©m Cada passo que eu dava A marca do meu sangue ficava tambÃ©m â€¦ Uma coroa de espinhos me colocaram E com cravos pontiagudos Naquela cruz me pregaram Uma lanÃ§a afiada me transpassou Nesta hora de agonia AtÃ© o meu pai me desamparou Uma lanÃ§a afiada me transpassou Nesta hora de agonia AtÃ© o meu pai me desamparou â€¦ Nesta hora, meus amigos me desprezaram AtÃ© Pedro, por trÃªs vezes, me negou LÃ¡zaro, o amigo que ressuscitei Procurei com os meus olhos Mas tambÃ©m nÃ£o avistei â€¦ Tudo isso, que eu passei por te amar Pra que hoje, eu pudesse te entender Teus problemas, todos, posso resolver Basta somente crer Que a soluÃ§Ã£o jÃ¡ chegou pra vocÃª â€¦ Se estÃ¡s doente, eu sou o teu remÃ©dio Se estÃ¡s cansado, eu posso te aliviar Eu venci, vocÃª tambÃ©m vencerÃ¡ Sou Jesus Cristo O Ãºnico que pode te ajudar Eu venci, vocÃª tambÃ©m vencerÃ¡ Sou Jesus Cristo O verdadeiro filho de Deus.</t>
  </si>
  <si>
    <t>ynQLDS_Oj9c</t>
  </si>
  <si>
    <t>GideÃ£o e os Trezentos-EliÃ£ Oliveira(Cover-Dalete Hungria e Mocidade de Salvador-IPDA(#TBT 2016)Forte</t>
  </si>
  <si>
    <t>2019-11-06T11:35:29Z</t>
  </si>
  <si>
    <t>#BandaPraise  Junta o povo, GideÃ£o Chegou a hora de lutar Grande vai ser a escolha Os covardes e medrosos Do caminho irÃ£o voltar â€¦ Junta o povo, GideÃ£o Eu vou marcar a tua histÃ³ria Te darei o livramento Pois somente com trezentos Eu te darei vitÃ³ria â€¦ Trinta e dois mil Era a quantidade de homens a postos para pelejar Aparentemente todos corajosos, preparados pra lutar PorÃ©m hÃ¡ momentos que Deus resolve agir diferente E o Senhor disse a GideÃ£o: Ainda tem muita gente â€¦ E Disse o Senhor a GideÃ£o Muito Ã© o povo que estÃ¡ contigo para Eu dar os midianitas em tuas mÃ£os A fim de que Israel nÃ£o se glorie contra mim dizendo A minha mÃ£o me livrou Apregoa pois agora aos ouvidos de todo o povo dizendo Os covardes e medrosos voltem! â€¦ EntÃ£o o povo ouviu E comeÃ§ou a voltar: um, dois, voltaram vinte mil PorÃ©m hÃ¡ momentos que Deus quer agir diferente E o Senhor disse a GideÃ£o Ainda tem muita gente â€¦ E disse o Senhor a GideÃ£o Faz descer o povo Ã s Ã¡guas e ali os provarei E hÃ¡ de ser que aquele que Eu te disser esse irÃ¡ contigo Esse contigo irÃ¡ PorÃ©m todo aquele que Eu disser esse nÃ£o irÃ¡ contigo Esse nÃ£o irÃ¡ â€¦ E GideÃ£o ordenou descer Ã s Ã¡guas E de longe comeÃ§ou entender Que havia um segredo de Deus Na forma que o povo Ã¡gua ia beber Pois quem tomasse a Ã¡gua com a mÃ£o E levasse a boca este serviria PorÃ©m quem baixasse perdendo atenÃ§Ã£o Esse voltaria â€¦ E o segredo de JeovÃ¡, naquele momento Era escolher entre os trinta e dois mil Somente trezentos â€¦ Mas trezentos com buzinas Trezentos com cÃ¢ntaros Trezentos com tochas Trezentos com fogo Trezentos que obedecem Trezentos corajosos Trezentos verdadeiros Trezentos valorosos â€¦ Porque Deus quando entra na guerra Ã‰ d'Ele o comando, Ã© d'Ele a estratÃ©gia Manda quebrar o cÃ¢ntaro e toca as buzinas NÃ£o tente entender o trabalhar de Deus â€¦ E o resultado Ã© vitÃ³ria, vitÃ³ria, vitÃ³ria VitÃ³ria, vitÃ³ria, vitÃ³ria, vitÃ³ria, vitÃ³ria, vitÃ³ria! Deus estÃ¡ dando o livramento! E o resultado Ã© vitÃ³ria, vitÃ³ria, vitÃ³ria VitÃ³ria, vitÃ³ria, vitÃ³ria, vitÃ³ria! Se trinta e dois mil nÃ£o querem ir Deus usa os trezentos â€¦ Mas trezentos com buzinas Trezentos com cÃ¢ntaros Trezentos com tochas Trezentos com fogo Trezentos que obedecem Trezentos corajosos Trezentos verdadeiro Trezentos valorosos â€¦ Se trinta e dois mil nÃ£o querem ir Deus usa os trezentos â€¦ Aleluia! A vitÃ³ria Ã© do povo de Deus</t>
  </si>
  <si>
    <t>zNHnhvFtED8</t>
  </si>
  <si>
    <t>Aguenta Firme-Ludmila Ferber(Cover-Dalete Hungria)</t>
  </si>
  <si>
    <t>2019-11-05T11:32:00Z</t>
  </si>
  <si>
    <t>Meu insta-@daletehungria PÃ¡gina do Face- Dalete Hungria   Letra:  Aguenta firme, nÃ£o desista Continue a lutar As crises e as dores acontecem Mas chega uma hora Aonde elas tÃªm seu fim Se vocÃª nÃ£o desistir Ã‰ pra mim inspiraÃ§Ã£o Pra tambÃ©m permanecer Fiel e firme â€¦ Eu tÃ´ contando contigo Deus tÃ¡ contando com a gente O cÃ©u inteiro se move Pra ver a gente vencer Eu tÃ´ contando contigo Deus tÃ¡ contando com a gente O cÃ©u inteiro se move Pra ver a gente vencer â€¦ Eu sÃ³ peÃ§o ao meu Senhor Que entre bem na minha frente E abenÃ§oe tua vida E te faÃ§a tÃ£o feliz Agarrado em Sua presenÃ§a Cure as tuas feridas E te faÃ§a vencedor E te dÃª a alegria De ver toda a tua casa Derramada aos Seus pÃ©s â€¦ Aguenta firme, nÃ£o desista Aguenta firme, nÃ£o desista Se vocÃª nÃ£o desistir Ã‰ pra minha inspiraÃ§Ã£o Pra tambÃ©m permanecer Fiel e firme â€¦ Eu tÃ´ contando contigo Deus tÃ¡ contando com a gente O cÃ©u inteiro se move Pra ver a gente vencer.</t>
  </si>
  <si>
    <t>6tAbUi08arg</t>
  </si>
  <si>
    <t>Ele Veio-Shirley Carvalhes (Cover-Dalete Hungria)</t>
  </si>
  <si>
    <t>2019-11-04T11:30:18Z</t>
  </si>
  <si>
    <t>Meu insta:@daletehungria  Letra da CanÃ§Ã£o:   Quem pediu pra Deus curar, quem pediu pra Deus renovar Se prepare, se prepare Ele jÃ¡ ouviu o teu clamor E nÃ£o mandou ninguÃ©m pra lhe representar Ele mesmo veio Ã‰ real sua presenÃ§a aqui neste lugar â€¦ Quando ele chega, a doenÃ§a nÃ£o aguenta vai embora Quando ele chega, a situaÃ§Ã£o muda na mesma hora Quando ele chega, quando ele chega, ele jÃ¡ chegou aqui Quem pediu pra ser renovado, seja renovado agora Quem pediu pra ser curado, seja curado agora â€¦ Quem pediu pra ser transformado Se prepare, se prepare Porque ele veio, ele veio, saltando pelos montes Ele veio, sinta ele aqui, ele veio, trazendo a vitÃ³ria Ele veio, jÃ¡ posso sentir Ele veio, saltando pelos montes, ele veio, sinta ele aqui Ele veio, trazendo a vitÃ³ria, ele veio â€¦ Levante a sua mÃ£o, vocÃª estÃ¡ sendo curado VocÃª estÃ¡ sendo renovado, porque ele veio Quando ele chega, a doenÃ§a nÃ£o aguenta vai embora Quando ele chega, a situaÃ§Ã£o muda na mesma hora Quando ele chega, quando ele chega, ele jÃ¡ chegou aqui Quem pediu pra ser renovado, seja renovado agora â€¦ Quem pediu pra ser curado, seja curado agora Quem pediu pra ser transformado Se prepare, se prepare Porque ele veio, ele veio, saltando pelos montes Ele veio, sinta ele aqui, ele veio, trazendo a vitÃ³ria Ele veio, jÃ¡ posso sentir Ele veio, saltando pelos montes, ele veio, sinta ele aqui Ele veio, trazendo a vitÃ³ria, ele veio â€¦ Levante a sua mÃ£o, vocÃª estÃ¡ sendo curado VocÃª estÃ¡ sendo renovado, vocÃª estÃ¡ sendo batizado VocÃª estÃ¡ sendo tocado, vocÃª estÃ¡ sendo renovado Ele estÃ¡ aqui, ele estÃ¡ ai, ele jÃ¡ chegou VocÃª estÃ¡ sendo curado, vocÃª estÃ¡ sendo renovado VocÃª estÃ¡ sendo batizado, sinta ele ai irmÃ£o Sinto ele aqui, sinta ele ai, porque ele veio Sinto ele aqui, sinta ele ai, porque ele veio â€¦ Receba a cura, receba o milagre Receba a unÃ§Ã£o, e a libertaÃ§Ã£o â€¦ Porque ele veio, ele jÃ¡ chegou!</t>
  </si>
  <si>
    <t>_kXFGKyoNKY</t>
  </si>
  <si>
    <t>Sete Trombetas-Lauriete-Cover-Dalete Hungria e Mocidade de Salvador-IPDA(#TBT 2015) Foi Lindooo..</t>
  </si>
  <si>
    <t>2019-11-03T12:28:41Z</t>
  </si>
  <si>
    <t>#QueSaudade #BandaPraiseIPDA</t>
  </si>
  <si>
    <t>YKkYlA6CuFo</t>
  </si>
  <si>
    <t>Deus do Secreto-Min.Sarando a Terra Ferida(Cover-Dalete Hungria)</t>
  </si>
  <si>
    <t>2019-11-02T11:31:24Z</t>
  </si>
  <si>
    <t>Meu insta-@daletehungria Minha PÃ¡gina do Face-Dalete Hungria  Letra:  Minha trajetÃ³ria Ã‰ marcada por conquistas Minha arma foi a fÃ© Minha esperanÃ§a Ã‰ regada por lembranÃ§as Que o tempo nÃ£o levou â€¦ Mas parece que um furacÃ£o Me alcanÃ§ou... Deus! Eu nÃ£o podia imaginar Perdi meu chÃ£o Olha como chora o meu coraÃ§Ã£o â€¦ Dessa vez nÃ£o consigo Te tocar NÃ£o tenho forÃ§as pra clamar Confesso, jÃ¡ tentei Dessa vez eu entrei no quarto E tranquei a porta SÃ³ Tu podes me encontrar â€¦ Pois Tu Ã©s o Deus que me vÃª no oculto Tu Ã©s o Deus que me vÃª no secreto Tu Ã©s o Deus que me vÃª Quando o homem nÃ£o me vÃª Eu nÃ£o estou sÃ³, eu nÃ£o estou sÃ³.</t>
  </si>
  <si>
    <t>3zjBVro6gNU</t>
  </si>
  <si>
    <t>Quase MorrÃ­-Marcos AntÃ´nio(Cover-Dalete Hungria)</t>
  </si>
  <si>
    <t>2019-11-01T11:56:10Z</t>
  </si>
  <si>
    <t>Meu insta: @daletehungria  Letra:  Eu vivi dentro de um calabouÃ§o Aprisionado sem poder sair Para mim era o fim do mundo A vontade era sair dali O inimigo fez de tudo Pra minha vida acabar Mas apareceu um homem Que estendeu a mÃ£o para me ajudar â€¦ Foi Jesus o nazareno, foi Jesus o filho de Deus Foi Jesus o carpinteiro que me amou primeiro e a vida me deu Foi Jesus o nazareno, foi Jesus o filho de Deus Foi Jesus o carpinteiro que me amou primeiro e a vida me deu â€¦ O meu coraÃ§Ã£o batia forte Como quem diz Ã© o fim Pensei tudo estÃ¡ perdido NÃ£o aparece um amigo que tenha pena de mim Mas quando eu estava chorando Ouvi alguÃ©m falando, me dizer-me assim NÃ£o temas eu estou contigo Sou eu teu amigo e vou te fazer feliz â€¦ Foi Jesus o nazareno, foi Jesus o filho de Deus Foi Jesus o carpinteiro que me amou primeiro e a vida me deu Foi Jesus o nazareno, foi Jesus o filho de Deus Foi Jesus o carpinteiro que me amou primeiro e a vida me deu.</t>
  </si>
  <si>
    <t>NPPvY2vFHhY</t>
  </si>
  <si>
    <t>Ã‰ Preciso-Shirley Carvalhaes(Cover-Dalete Hungria)</t>
  </si>
  <si>
    <t>2019-10-30T11:32:10Z</t>
  </si>
  <si>
    <t>#TudoPassa  Meu insta-@daletehungria  Letra:  Ã‰ preciso que o mar se agite Para que Ele possa acalmar E depois quando vier a bonanÃ§a Surpreendidos, todos vÃ£o ficar â€¦ Ã‰ preciso que faltem amigos Para que Ele possa lhe provar Que Ã© Ele quem esteve contigo E Ã© com Ele que vocÃª pode contar â€¦ Ã‰ preciso que o vento sopre E leve tudo o que vocÃª sonhou Para que Ele possa fazer muito melhor Do que vocÃª imaginou â€¦ Ã‰ preciso ser quebrado Quando vocÃª se quebrar NÃ£o dÃ¡ pra consertar o vaso Sem recomeÃ§ar â€¦ E depois de todo esse processo AÃ­ vocÃª vai entender Que Ã© preciso a pressÃ£o Para vocÃª crer â€¦ NÃ£o estÃ¡ entendendo por que estÃ¡ doendo Mas Ã© preciso passar por este tempo Quando vocÃª adora, alivia a alma NÃ£o se desespere Deserto nÃ£o Ã© pra sempre â€¦ Tudo passa, tudo passa Tudo passa â€¦ (E Ele te diz assim) â€¦ Ã‰ preciso Ã‰ preciso Mas nunca se esqueÃ§a Eu sempre estarei contigo â€¦ Ã‰ preciso Ã‰ preciso Mas nunca se esqueÃ§a Eu sempre estarei contigo â€¦ Ã‰ preciso chorar, Ã© preciso sofrer Ã‰ preciso cantar quando ninguÃ©m te ver Ã‰ preciso perder para ganhar Pra depois dizer que foi preciso enfrentar â€¦ NÃ£o estÃ¡ entendendo por que estÃ¡ doendo Mas Ã© preciso passar por este tempo Quando vocÃª adora, alivia a alma NÃ£o se desespere Deserto nÃ£o Ã© pra sempre â€¦ Tudo passa, tudo passa Tudo passa â€¦ Respira fundo, porque esse processo TambÃ©m passa Tudo passa Tudo passa Esse deserto nÃ£o Ã© pra sempre â€¦ Tudo passa, Tudo passa Tudo passa Esse deserto nÃ£o Ã© pra sempre.</t>
  </si>
  <si>
    <t>JiN1kpsY2kA</t>
  </si>
  <si>
    <t>Batalha de JosuÃ©-DÃ©bora Miranda (Cover-Dalete Hungria)</t>
  </si>
  <si>
    <t>2019-10-29T11:41:43Z</t>
  </si>
  <si>
    <t>Meu insta:@daletehungria PÃ¡gina do Face: Dalete Hungria  Letra:  Como foi com JosuÃ© Eu tenho que reconhecer Que a luta que estou lutando TÃ¡ difÃ­cil de vencer â€¦ Parece atÃ© impossÃ­vel Ver o fim desta batalha O Sol jÃ¡ estÃ¡ se pondo E continuo na fornalha â€¦ NÃ£o quero ficar mais nenhum dia nesta agonia Oro pra parar o Sol e lutar enquanto ainda Ã© dia PeÃ§o, Ã³ meu Deus, e Ã© para Sua glÃ³ria Pare a Lua onde estiver, vou em busca da minha vitÃ³ria â€¦ NÃ£o, nÃ£o quero ficar mais nenhum dia nesta agonia Oro pra parar o Sol e lutar enquanto ainda Ã© dia PeÃ§o, Ã³ meu Deus, e Ã© para Sua glÃ³ria Pare a Lua onde estiver, vou em busca da minha vitÃ³ria â€¦ Da minha vitÃ³ria Da minha vitÃ³ria</t>
  </si>
  <si>
    <t>v_Q-8KJiaac</t>
  </si>
  <si>
    <t>Eu Contigo, Tu Comigo- Rayanne Vanessa(Cover-Dalete Hungria)</t>
  </si>
  <si>
    <t>2019-10-28T11:49:16Z</t>
  </si>
  <si>
    <t>Meu insta-@daletehungria Minha PÃ¡gina do Face- Dalete Hungria   Letra:  Eu tenho um Pai que me ama por inteiro E cuida de mim e me livra dos meus medos Sempre me escuta e me atendes quando eu chamo Eu nÃ£o sei viver sem esse Pai pois eu O amo â€¦ Nas noites em claro Ele sempre Ã© meu amigo Converso com Ele e Ele fala comigo Lhe falo o que sinto do meu sofrimento que me consome Ele me olha com olhar de amor e me responde â€¦ Me diga quando foi que Eu jÃ¡ te deixei sÃ³ Me diga quando foi que Eu jÃ¡ deixei de te responder Me diga quando foi que Eu jÃ¡ deixei de falar Eu quero uma resposta sua! Me diga quando foi que Eu jÃ¡ deixei de te ajudar Eu sempre estou aqui contigo NÃ£o temas a nenhum perigo Enquanto estiveres Comigo, estÃ¡s protegido â€¦ Comigo o barco nÃ£o afunda Comigo tsunami nÃ£o inunda Comigo na frente nÃ£o tem muralha Comigo vocÃª entra na fornalha Comigo esse mar tem que se abrir Comigo esse gigante vai cair Comigo o Egito nÃ£o te prende Comigo atÃ© perdendo vocÃª vence â€¦ Comigo, comigo, comigo VocÃª estÃ¡ comigo, comigo, comigo NÃ£o tem nenhum perigo, perigo, perigo Pois Eu estou contigo, contigo, contigo â€¦ Contigo quando andas, contigo quando sentas Contigo quando deitas, contigo quando pensas Contigo no deserto, contigo estou bem perto Contigo na batalha, contigo na fornalha â€¦ Eu estou contigo Contigo de noite ou de dia Na tristeza ou na alegria Contigo atÃ© no escuro Contigo atÃ© o fim do mundo.</t>
  </si>
  <si>
    <t>Mgya69w-vTM</t>
  </si>
  <si>
    <t>SÃ³ Jesus Faz-Rose Nascimento(Cover-Dalete Hungria)</t>
  </si>
  <si>
    <t>2019-10-26T11:38:43Z</t>
  </si>
  <si>
    <t>Meu insta-@daletehungria PÃ¡gina do Face-Dalete Hungria  Letra:  O que foi que aconteceu contigo, pra ficar assim? Demonstrando nÃ£o ser mais um crente vencedor Se deixando ser levado por alguÃ©m que Ã© mal Mentiroso, traiÃ§oeiro e enganador Tuas lÃ¡grimas correndo sobre tua face Chegam a molhar teus gritos de socorro Mas contudo nÃ£o te rendas, porque Deus JÃ¡ mandou pra essa guerra reforÃ§o O ladrÃ£o pode roubar a tua paz, tua alegria Mas nÃ£o rouba a confianÃ§a que tu tens em Deus O inimigo nÃ£o pode roubar, nem excluir O amor que o Senhor Jesus sente por ti â€¦ NÃ£o chores mais, levante a cabeÃ§a e anda Tua vida Ã© de Deus e Deus manda NÃ£o temas, Jesus Ã© contigo e te dÃ¡ paz Se tanta gente tentou te ajudar, mas nÃ£o deu NÃ£o julgues, porque Ã© de Deus Tem coisas que sÃ³ Jesus faz â€¦ SÃ³ pra reforÃ§ar minha fÃ© e a tua fÃ© tambÃ©m Jesus estava ministrando em JerusalÃ©m De repente alguÃ©m aflito, interrompendo falou Mestre, LÃ¡zaro estÃ¡ enfermo, a quem tens tanto amor Com quatro dias depois, Jesus chegou em BetÃ¢nia Encontrou Marta e Maria chorando de se acabar Logo levaram Jesus a um sepulcro escondido Se o Senhor estivesse aqui, meu irmÃ£o nÃ£o teria morrido â€¦ Oh, Jesus! O Senhor demorou tanto para chegar! Se o Senhor estivesse aqui, LÃ¡zaro nÃ£o teria morrido E disse-lhe Jesus: Marta, o teu irmÃ£o hÃ¡ de ressuscitar Eu sou a ressurreiÃ§Ã£o e a vida â€¦ Marta se creres em mim, a glÃ³ria de Deus verÃ¡s Mesmo estando morto, com certeza viverÃ¡ Mandou retirar a pedra e gritou pra morte ouvir LÃ¡zaro, venha para fora E todos naquela hora viram LÃ¡zaro sair Com vida, com vida, com vida, LÃ¡zaro saiu com vida!</t>
  </si>
  <si>
    <t>XkLWEvpV7Uo</t>
  </si>
  <si>
    <t>NinguÃ©m Viu- Eula Cris (Cover-Dalete Hungria)</t>
  </si>
  <si>
    <t>2019-10-25T11:29:47Z</t>
  </si>
  <si>
    <t>Meu insta-@daletehungria PÃ¡gina do Face-Dalete Hungria   Mais um vÃ­deo para o nome do Senhor ser glorificado. Letra:  NinguÃ©m viu quando as portas se fecharam NinguÃ©m viu quando o choro disfarÃ§ou Acreditou sem ver o resultado Foi provado pra ser aprovado NinguÃ©m viu quando o tempo te cansou NinguÃ©m viu quando o rio secou Teu sorriso no caminho se perdeu Quando saiu de cena sÃ³ pra conversar com Deus NinguÃ©m viu quando o mar nÃ£o se abriu NinguÃ©m viu quando a multidÃ£o nÃ£o te ouviu Mas foi no anonimato onde eu cresci, ouvindo Deus falar pra mim â€¦ Eu te vi perdendo pra poder ganhar Eu te vi descendo pra poder crescer Enquanto cuidava das ovelhas, Eu cuidava de vocÃª Eu derramei minha graÃ§a pra vocÃª cantar Eu te enchi de forÃ§as pra me adorar Eu te levantei para profetizar Que os ossos secos viverÃ¡  E hoje aqui ouÃ§o a voz de Deus dizendo assim â€¦ Eu cheguei pode descansar Feridas abertas Eu irei sarar CoraÃ§Ã£o aflito irei alegrar E se estiver caÃ­do vou te levantar LÃ¡ na tua casa hoje tem milagre Na tua famÃ­lia tem libertaÃ§Ã£o SenÃ£o sente mais a minha glÃ³ria RenovaÃ§Ã£o sinta aÃ­ agora Agora, agora, agora, agora Receba ousadia o toque de minhas mÃ£os Seja agora transbordado da minha unÃ§Ã£o â€¦ Seja cheio agora, Batizado agora Curado agora, Renovado agora, Transformado agora Tem vitÃ³ria agora, Sinta minha presenÃ§a aÃ­ agora! Eu nunca me esqueci de vocÃª Lembro de cada detalhe de quando nasceu NinguÃ©m te viu, mas quem te viu foi Eu â€¦ Eu cheguei pode descansar Feridas abertas Eu irei sarar CoraÃ§Ã£o aflito irei alegrar E se estiver caÃ­do vou te levantar LÃ¡ na tua casa hoje tem milagre Na tua famÃ­lia tem libertaÃ§Ã£o Se nÃ£o sente mais a minha glÃ³ria RenovaÃ§Ã£o sinta aÃ­ agora Agora, agora, agora, agora O cÃ©u estÃ¡ aberto pode se alegrar Aproveita o momento para adorar Agora, agora, agora, agora Receba ousadia o toque de minhas mÃ£os Seja agora transbordado da minha unÃ§Ã£o Seja cheio agora, Batizado agora, Curado agora, Renovado agora, Transformado agora, Tem vitÃ³ria agora, Sinta minha presenÃ§a aÃ­ agora, Eu nunca me esqueci de vocÃª Lembro de cada detalhe de quando nasceu NinguÃ©m te viu, mas quem te viu fui Eu NinguÃ©m te viu, mas quem te viu fui Eu.</t>
  </si>
  <si>
    <t>x3oaO0I719w</t>
  </si>
  <si>
    <t>Igrejinha-Gislaine e Mylena( Cover-Dalete Hungria)</t>
  </si>
  <si>
    <t>2019-10-24T11:30:27Z</t>
  </si>
  <si>
    <t>Meu Insta- @daletehungria Minha PÃ¡gina do Face- Dalete Hungria   Letra da CanÃ§Ã£o:  Ah! Que saudade que eu tenho Dos louvores que o tempo eternizou Belos hinos que os irmÃ£os Louvavam na congregaÃ§Ã£o e o fogo caÃ­a E a glÃ³ria descia, crentes eram batizados Almas se salvavam Eita, tempo bom! Quero trazer Ã  memÃ³ria O que me traz esperanÃ§a Quero lembrar de quando eu era crianÃ§a Lembrar das vigÃ­lias Das irmÃ£s que regiam o lindo coral Das primeiras obras, das consagraÃ§Ãµes Joelhos dobrados nas reuniÃµes NÃ£o deixe apagar do altar A chama que continuamente arderÃ¡! Quero ver gente chorando na pregaÃ§Ã£o Quero ver arrependimento, libertaÃ§Ã£o Quero sentir Tua presenÃ§a em um culto normal Onde sÃ³ a Tua presenÃ§a Ã© essencial! NÃ£o deixe apagar o pavio que fumega Coloque lenha no altar SenÃ£o o fogo nÃ£o pega Deixe a brasa acesa em seu coraÃ§Ã£o Deixe o EspÃ­rito Santo soprar na unÃ§Ã£o NÃ£o deixe apagar, o pavio que fumega Coloque lenha no altar SenÃ£o o fogo nÃ£o pega NÃ£o perca o fervor, volte ao primeiro amor Lembra onde tudo comeÃ§ou â€¦ NÃ£o se esqueÃ§a daquela igrejinha que cresceu Jejuava e orava, e o cÃ©u rompeu E aquela alegria de quem ia adorar â€¦ As lÃ¡grimas desciam sem parar Ah, ah, ah igrejinha Quanta glÃ³ria ali sentia O mundo nÃ£o vai te ofuscar â€¦ Ah, ah, ah igrejinha Nem fama e aplausos nÃ£o tinha Mas a sua estrela ainda brilha No cÃ©u ela Ã© conhecida Na Terra estÃ¡ edificada â€¦ NÃ£o deixe apagar o pavio que fumega Coloque lenha no altar SenÃ£o o fogo nÃ£o pega Deixe a brasa acesa em seu coraÃ§Ã£o Deixe o EspÃ­rito Santo soprar na unÃ§Ã£o NÃ£o deixe apagar o pavio que fumega Coloque lenha no altar SenÃ£o o fogo nÃ£o pega NÃ£o perca o fervor, volte ao primeiro amor Onde tudo comeÃ§ou â€¦ Ah, ah, ah igrejinha Nem fama e aplausos nÃ£o tinha Mas a sua estrela ainda brilha No cÃ©u ela Ã© conhecida Na terra estÃ¡ edificada</t>
  </si>
  <si>
    <t>Y-rrUFhWFQs</t>
  </si>
  <si>
    <t>Preciso Confiar- Stella Laura&amp;Valesca Mayssa(Cover-Dalete Hungria)</t>
  </si>
  <si>
    <t>2019-10-23T12:36:07Z</t>
  </si>
  <si>
    <t>OZ6_XzPhChM</t>
  </si>
  <si>
    <t>OuÃ§o Deus Me Chamar-Ludmila Ferber(Cover- Dalete Hungria)</t>
  </si>
  <si>
    <t>2019-10-22T11:33:17Z</t>
  </si>
  <si>
    <t>@daletehungria PÃ¡gina do Face-Dalete Hungria   Fala Senhor com Teu Povo atravÃ©s desse Louvor Pai.   Letra:  Alta madrugada vai JÃ¡ estou deitado, mas ouÃ§o Deus me chamar Sua voz suave Ã© como um sussurro OuÃ§o Deus me chamar Meu coraÃ§Ã£o se aperta, eu ando tÃ£o cansado Tenho trabalhado tanto Meu coraÃ§Ã£o se aperta ao ouvi-lo me chamando Me chamando, me chamando Me chamando, me chamando, me chamando â€¦ Eu vou, jÃ¡ tÃ´ indo ao teu encontro, Senhor Vou correndo ao teu encontro, eu vou JÃ¡ tÃ´ indo ao teu encontro, Senhor Vou correndo ao teu encontro â€¦ Eu vou, Senhor â€¦ Nem que seja pra ficarmos em silÃªncio a sÃ³s Senhor, sÃ³ nÃ³s Nem que seja simplesmente pelo prazer de ouvir tua voz Nem que seja pra ficarmos em silÃªncio a sÃ³s Senhor, sÃ³ nÃ³s Nem que seja simplesmente pelo prazer de ouvir tua voz â€¦ NÃ£o hÃ¡ como desprezar o teu chamado NÃ£o hÃ¡ como rejeitar tua presenÃ§a â€¦ Eu vou Eu vou, Senhor Eu vou, Senhor Olhe aqui, eu estou aqui, Senhor Oh, Jesus â€¦ Eu vou, jÃ¡ tÃ´ indo, Senhor Eu jÃ¡ tÃ´ indo, eu tÃ´ chegando pro nosso encontro Eu vou TÃ´ aqui pro nosso encontro Cheguei pro nosso encontro.</t>
  </si>
  <si>
    <t>pwgxB3V9N6w</t>
  </si>
  <si>
    <t>COMPRINHAS NO BRÃS-SP (mostrei tudo que comprei)</t>
  </si>
  <si>
    <t>2019-10-20T20:00:07Z</t>
  </si>
  <si>
    <t>Meu insta-@daletehungria  Minha PÃ¡gina do face: Dalete Hungria Meu ZAP: amados esse aplicativo eu uso apenas para familiares e parentes. Obrigada pela compreensÃ£o.ðŸ˜â¤ï¸</t>
  </si>
  <si>
    <t>Emj89FHfcbw</t>
  </si>
  <si>
    <t>No Tempo Dele-EliÃ£ Oliveira (Cover-Dalete Hungria)</t>
  </si>
  <si>
    <t>2019-10-20T11:19:58Z</t>
  </si>
  <si>
    <t>Meu insta-@daletehungria   A Paz do Senhor Gente, Esse Tom nÃ£o estava confortÃ¡vel para minha voz, mas tÃ¡ aÃ­ para GlÃ³ria de Deus. Obs: Ã© sempre bom cantar em um tom confortÃ¡vel para sua voz. Ensaie com a banda da sua igreja no seu tom, ou procure tons abaixo, caso esse tom original nÃ£o seja o tom confortÃ¡vel pra vc. Um abraÃ§o.  Letra Da MÃºsica:  Marta e Maria mandaram um recado dizendo Ã  Jesus: LÃ¡zaro adoeceu O Teu amigo a quem tanto amas, precisa urgentemente de um socorro Teu! PorÃ©m, Jesus disse pro mensageiro: Vai vocÃª primeiro, depois chego lÃ¡ Enquanto isso, Marta e Maria esperando e nada de Jesus chegar â€¦ E de repente, houve um alvoroÃ§o, as duas chorando a se lamentarem Pois o infortÃºnio aconteceu LÃ¡zaro morreu e nada de Jesus chegar â€¦ Todos chorando e Jesus nÃ£o chega Embalsamando e Jesus nÃ£o chega PÃ´s ataduras e Jesus nÃ£o chega PÃ´s no esquife e Jesus nÃ£o chega Vai o cortejo e Jesus nÃ£o chega PÃµe no sepulcro e Jesus nÃ£o chega A despedida e Jesus nÃ£o chega Puseram a pedra e Jesus nÃ£o chega â€¦ SÃ³ apÃ³s quatro dias de dor e agonia Ã‰ que Jesus resolve chegar no lugar PorÃ©m, Marta e Maria, sem entender diziam Se Tu tivesse aqui, ele nÃ£o morreria! Mas, Jesus disse: Marta! - Com sua voz tÃ£o calma O teu irmÃ£o hoje farei ressuscitar Pois o milagre Eu opero Ã© quando eu quero Remove a pedra, pois hoje vou operar! â€¦ Eu vou chegar no tempo NÃ£o Ã© como vocÃª pensou Ã© no Meu tempo Mas quando Eu chegar, Eu vou soprar o vento Eu vou fazer o impossÃ­vel acontecer e a Minha glÃ³ria tu vais ver Eu vou fazer milagres Eu vou chegar e acalmar a tempestade Vou restaurar, ressuscitar entÃ£o aguarde Fica tranquilo filho, ninguÃ©m vai morrer, pois Eu sou Vida pra vocÃª â€¦ PorÃ©m meu filho, tem um segredo para vocÃª ter a vitÃ³ria Remove a pedra da incredulidade agora Pois o milagre entre os teus vou operar Remove a pedra que Eu curo, Eu saro Liberto, trabalho, dou vida, restauro, Controlo, acalmo Eu entro na guerra, Eu sou livramento Eu tiro o embaraÃ§o, Eu quebro a lanÃ§a e corto o arco â€¦ Pra o teu problema, meu filho, Eu sou a saÃ­da E como resposta te digo: Eu sou vida! Creia tÃ£o somente Eu Sou o Que Sou! Pra o teu problema, meu filho, Eu sou a saÃ­da E como resposta te digo: Eu sou vida! Creia tÃ£o somente Eu Sou o Que Sou! â€¦ Sou o Que Sou!</t>
  </si>
  <si>
    <t>YnlKpIM1R2A</t>
  </si>
  <si>
    <t>FUI NO BRÃS-SP (mostrei alguns preÃ§os e comprei muito)</t>
  </si>
  <si>
    <t>2019-10-19T12:23:53Z</t>
  </si>
  <si>
    <t>78h1kzCJWAc</t>
  </si>
  <si>
    <t>Receita: O MELHOR BOLO DE CENOURA(Meu Sobrinho que fez)</t>
  </si>
  <si>
    <t>2019-10-17T20:00:51Z</t>
  </si>
  <si>
    <t>#EmSampaNaCasadaMana</t>
  </si>
  <si>
    <t>0ob1N_B2fMI</t>
  </si>
  <si>
    <t>Cicatrizes-Bruna Karla(Cover-Dalete Hungria)</t>
  </si>
  <si>
    <t>2019-10-17T14:06:56Z</t>
  </si>
  <si>
    <t>Insta-@daletehungria   Letra da MÃºsica:  Deus conhece minha histÃ³ria Sabe tudo que eu passei Sabe a marca que ficou em mim Dor que nÃ£o passava Achei que nunca ia esquecer Aquela marca que ficou em mim â€¦ A fÃ© diminuÃ­a, a dor sÃ³ aumentava Eu nÃ£o falava mais, minh'alma sÃ³ gritava E nÃ£o havia nada que me desse paz â€¦ Foi quando meu Jesus tocou em minha vida E colocou remÃ©dio na minha ferida O que doÃ­a tanto, agora nÃ£o dÃ³i mais â€¦ Uma nova histÃ³ria comeÃ§ou em mim Daquela dor, sÃ³ me restou a cicatriz Jesus foi o remÃ©dio que me fez viver Tudo o que eu perdi, o Senhor devolveu E me fez esquecer tudo que aconteceu E hoje eu tenho mais de mil motivos Pra adorar a Deus.</t>
  </si>
  <si>
    <t>-8f54hk9n40</t>
  </si>
  <si>
    <t>FUI SOZINHA PRA CASA DA MINHA IRMÃƒ EM OSASCO-SP(Quase me perdÃ­ðŸ˜‚)</t>
  </si>
  <si>
    <t>2019-10-15T20:41:16Z</t>
  </si>
  <si>
    <t>#ViajandoSozinha</t>
  </si>
  <si>
    <t>0BGc92JwY8c</t>
  </si>
  <si>
    <t>Deus Cuida-Luanna e Francisco(Cover-Dalete Hungria)</t>
  </si>
  <si>
    <t>2019-10-15T12:52:30Z</t>
  </si>
  <si>
    <t>GXJzSo7prLM</t>
  </si>
  <si>
    <t>Alisson e Neide-Sinceridade(Cover-Dalete Hungria) Em SÃ£o Paulo</t>
  </si>
  <si>
    <t>2019-10-13T12:42:19Z</t>
  </si>
  <si>
    <t>#Guaianases Meu insta:@daletehungria Minha PÃ¡gina do Face: Dalete Hungria</t>
  </si>
  <si>
    <t>YLIyYMEpzYQ</t>
  </si>
  <si>
    <t>VLOG:MOSTREI A CIDADE, COMPRAS NO MERCADO DE SÃƒO PAULO (TÃ´ falando PaulistaðŸ˜‚)</t>
  </si>
  <si>
    <t>2019-10-12T20:37:22Z</t>
  </si>
  <si>
    <t>#AmandoaViagem</t>
  </si>
  <si>
    <t>pQ8Bx9qogGY</t>
  </si>
  <si>
    <t>Perto de TÃ­- CanÃ§Ã£o e Louvor(Cover-Dalete Hungria)</t>
  </si>
  <si>
    <t>2019-10-12T12:34:53Z</t>
  </si>
  <si>
    <t>Meu insta: @daletehungria PÃ¡gina do Face: Dalete Hungria</t>
  </si>
  <si>
    <t>d6OEM8Togio</t>
  </si>
  <si>
    <t>#PARTIU SÃƒO PAULO (Gravei no Aeroporto e dentro do AviÃ£o)</t>
  </si>
  <si>
    <t>2019-10-11T19:59:44Z</t>
  </si>
  <si>
    <t>#SÃ£oPaulo</t>
  </si>
  <si>
    <t>tiQ0MqQKOF4</t>
  </si>
  <si>
    <t>Nunca Mais-Sarah Farias(Cover-Dalete Hungria)</t>
  </si>
  <si>
    <t>2019-10-11T11:37:19Z</t>
  </si>
  <si>
    <t>gyMIL4RK3XI</t>
  </si>
  <si>
    <t>VLOG:VIAGEM PARA SÃƒO PAULO-(FAZENDO AS MALAS)ðŸ˜‚</t>
  </si>
  <si>
    <t>2019-10-10T20:02:22Z</t>
  </si>
  <si>
    <t>#amoviajar</t>
  </si>
  <si>
    <t>Primeiro Amor- Arianne Ft. Priscila AlcÃ¢ntara(Cover-Dalete Hungria)</t>
  </si>
  <si>
    <t>2019-10-10T11:30:30Z</t>
  </si>
  <si>
    <t>#MeAjudaSenhor</t>
  </si>
  <si>
    <t>mB-Jz7Iv6K8</t>
  </si>
  <si>
    <t>Sossega-CanÃ§Ã£o e Louvor(Cover-Dalete Hungria)</t>
  </si>
  <si>
    <t>2019-10-09T11:28:28Z</t>
  </si>
  <si>
    <t>ZuhzliIrHbc</t>
  </si>
  <si>
    <t>A Melhor Coisa Que Eu JÃ¡ Fiz-Ozeias de Paula(Cover-Dalete Hungria</t>
  </si>
  <si>
    <t>2019-10-08T11:26:10Z</t>
  </si>
  <si>
    <t>MPMsBORBLiU</t>
  </si>
  <si>
    <t>Aprovados-Miriam Passos-(Cover-Dalete Hungria)</t>
  </si>
  <si>
    <t>2019-10-07T12:56:43Z</t>
  </si>
  <si>
    <t>9WWW48K004c</t>
  </si>
  <si>
    <t>Medley Leonardo GonÃ§alves-GetsÃªmani &amp; Ele Vive (Cover-Dalete Hungria)</t>
  </si>
  <si>
    <t>2019-10-06T12:38:08Z</t>
  </si>
  <si>
    <t>#TecladoNielNascimento</t>
  </si>
  <si>
    <t>MJVtO0C1Pj8</t>
  </si>
  <si>
    <t>Aquieta Minh'alma-MinistÃ©rio Zoe(Cover-Dalete Hungria)</t>
  </si>
  <si>
    <t>2019-10-05T12:27:05Z</t>
  </si>
  <si>
    <t>#PorqueestÃ¡abatidaÃ³minha'alma?  Meu insta-@daletehungria PÃ¡gina do Face: Dalete Hungria</t>
  </si>
  <si>
    <t>Lsv70BFiqrQ</t>
  </si>
  <si>
    <t>Anjo Da CanÃ§Ã£o-CCB Avulsos (Cover- Dalete Hungria)</t>
  </si>
  <si>
    <t>2019-10-04T12:03:51Z</t>
  </si>
  <si>
    <t>La1vX6PonKE</t>
  </si>
  <si>
    <t>Mostra-Me Tuas MÃ£osðŸ–ï¸ðŸ–ï¸Anderson San- (Cover-Dalete Hungria)</t>
  </si>
  <si>
    <t>2019-10-03T20:05:32Z</t>
  </si>
  <si>
    <t>Insta:@daletehungria  Letra da CanÃ§Ã£o:  Mostra-me tuas mÃ£os em cada linha tem o nome de alguÃ©m que precisa de salvaÃ§Ã£o? Mostra-me tuas mÃ£os  Mostra-me tuas mÃ£os, que sÃ³ assim o mundo vai compreender o plano de salvaÃ§Ã£o, mostra-me tuas mÃ£os.  Cantar aqui Ã© muito fÃ¡cil, pregar aqui Ã© muito fÃ¡cil, quando lÃ¡ fora tem as vidas que precisam de salvaÃ§Ã£o (bis)  Preciso sair da minha zona de conforto 4 paredes pra mim Ã© pouco, preciso viver o ide de Deus.</t>
  </si>
  <si>
    <t>t67snW5NJG4</t>
  </si>
  <si>
    <t>Canta Que Eu Cuido-Obede e TainÃ¡(Cover-Dalete Hungria)</t>
  </si>
  <si>
    <t>2019-10-02T21:12:36Z</t>
  </si>
  <si>
    <t>RZUEcr0e5OI</t>
  </si>
  <si>
    <t>Sou Peregrino-Wilson Silva(Cover-Dalete Hungria)</t>
  </si>
  <si>
    <t>2019-10-01T11:19:00Z</t>
  </si>
  <si>
    <t>x961fYuKpE0</t>
  </si>
  <si>
    <t>Dia de Sol-Gerson Rufino(Cover-Dalete Hungria)</t>
  </si>
  <si>
    <t>2019-09-30T13:32:37Z</t>
  </si>
  <si>
    <t>uozLTeo8Rjc</t>
  </si>
  <si>
    <t>Vale a Pena Ser Fiel-Lauriete(Cover-Dalete Hungria)</t>
  </si>
  <si>
    <t>2019-09-29T11:40:36Z</t>
  </si>
  <si>
    <t>s5cTYSjNJOY</t>
  </si>
  <si>
    <t>Ã‰ Como Um Sonho-Chagas Sobrinho(Cover-Dalete Hungria)</t>
  </si>
  <si>
    <t>2019-09-28T11:29:44Z</t>
  </si>
  <si>
    <t>Insta-@daletehungria PÃ¡gina do Face-Dalete Hungria</t>
  </si>
  <si>
    <t>iMRkvQugMBc</t>
  </si>
  <si>
    <t>NinguÃ©m Viu- Mateus Marques(Cover-Dalete Hungria)</t>
  </si>
  <si>
    <t>2019-09-26T11:58:29Z</t>
  </si>
  <si>
    <t>Meu Insta- @daletehungria PÃ¡gina do Face-Dalete Hungria</t>
  </si>
  <si>
    <t>gnGw5eSMT7A</t>
  </si>
  <si>
    <t>Sem Palavras- Vanilda Bordiere(Cover-Dalete Hungria)</t>
  </si>
  <si>
    <t>2019-09-25T11:31:48Z</t>
  </si>
  <si>
    <t>tlJUcvrrSQ8</t>
  </si>
  <si>
    <t>EU SÃ“ PRECISO LIMPAR ANTES QUE A POLICIA CHEGUE MAS... NÃƒO ERA SUJEIRA.</t>
  </si>
  <si>
    <t>2026-02-24T22:15:05Z</t>
  </si>
  <si>
    <t>Sim, agora trabalho com limpeza e dessa vez, limpando cenas..... de crime.  Obrigada por assistir :) jogo: Crime Scene Simulator  minhas redes: https://instagram.com/playguima</t>
  </si>
  <si>
    <t>i1OtQsgpyvY</t>
  </si>
  <si>
    <t>PARECE UM JOGO FOFO PARA MENINAS MAS... ELA NÃƒO ME DEIXA SAIR.</t>
  </si>
  <si>
    <t>2026-02-23T22:15:02Z</t>
  </si>
  <si>
    <t>Eu sÃ³ preciso trocar as roupas dela e deixar ela bonita...foi o que eu pensei. Esse Ã© um jogo de terror. Obrigada por assistir :)  minhas redes: https://instagram.com/playguima</t>
  </si>
  <si>
    <t>GW__MKKQ0OM</t>
  </si>
  <si>
    <t>ESSE JOGO NÃƒO ACREDITA QUE SOU HUMANA.</t>
  </si>
  <si>
    <t>2026-02-21T22:15:01Z</t>
  </si>
  <si>
    <t>Quem sou eu.........  Obrigada por assistir :) jogo: Captcha  minhas redes: https://instagram.com/playguima</t>
  </si>
  <si>
    <t>92VL8CNJ6mE</t>
  </si>
  <si>
    <t>POPPY PLAYTIME 5... SÃ“ PORQUE VOCÃŠS PEDIRAM MUITO.</t>
  </si>
  <si>
    <t>2026-02-20T22:15:00Z</t>
  </si>
  <si>
    <t>Eu confesso que sempre tive muito medo de poppy playtime e acho um baita jogÃ£o com uma baita histÃ³ria, nunca terminei por ser medrosa e achar que ninguÃ©m ia assistir kkkkkk  Obrigada por assistir :) Jogo: Poppy Playtime 5  minhas redes: https://instagram.com/playguima</t>
  </si>
  <si>
    <t>4VT6fY1CO9Y</t>
  </si>
  <si>
    <t>PARECE UMA CASA FOFA DE PONEIS MAS... EU NÃƒO DEVERIA TER ENTRADO.</t>
  </si>
  <si>
    <t>2026-02-19T22:15:00Z</t>
  </si>
  <si>
    <t>Obrigada por assistir :)  minhas redes: https://instagram.com/playguima</t>
  </si>
  <si>
    <t>P1SwYWcx5G0</t>
  </si>
  <si>
    <t>VIREI SEGURANÃ‡A DE BALADA POR 1 DIA MAS... EM REALIDADE VIRTUAL.</t>
  </si>
  <si>
    <t>2026-02-18T22:15:01Z</t>
  </si>
  <si>
    <t>lUUUaKIgUag</t>
  </si>
  <si>
    <t>EU NÃƒO DEVERIA TER ENTRADO NA COZINHA DESSE RESTAURANTE...</t>
  </si>
  <si>
    <t>2026-02-17T22:15:03Z</t>
  </si>
  <si>
    <t>Um restaurante que tem um bicho de estimaÃ§Ã£o... jÃ¡ da pra imaginar o que ele quer fazer.   Obrigada por assistir :) Jogo: Mooshies Kitchen  minhas redes: https://instagram.com/playguima</t>
  </si>
  <si>
    <t>8Llhn4AXGs4</t>
  </si>
  <si>
    <t>PRECISO FUGIR DO GOO GOO GA GA... ESSE BICHO ESQUISITO.</t>
  </si>
  <si>
    <t>2026-02-16T22:15:00Z</t>
  </si>
  <si>
    <t>v-kdJMTu5ig</t>
  </si>
  <si>
    <t>NÌ¶ÃƒÌ¶OÌ¶ OLHE PRA ESSE ESPELHO...Ã‰Ì¶ Ì¶SÌ¶Ã‰Ì¶RÌ¶IÌ¶OÌ¶.</t>
  </si>
  <si>
    <t>2026-02-14T22:15:06Z</t>
  </si>
  <si>
    <t>Imagina olhar pro espelho e tudo o que vocÃª ve nele, na verdade nÃ£o existe? Assustador. Esse Ã© o jogo de terror Mirror Mirror.   Obrigada por assistir :)  minhas redes: https://instagram.com/playguima</t>
  </si>
  <si>
    <t>Qy6LLuBvEnI</t>
  </si>
  <si>
    <t>PRECISO CUIDAR DESSE PORCO FOFINHO MAS... O FINAL ME TRAUMATIZOU.</t>
  </si>
  <si>
    <t>2026-02-13T22:15:04Z</t>
  </si>
  <si>
    <t>Ã‰, acho que fiquei triste com esse jogo.   Obrigada por assistir :)  minhas redes: https://instagram.com/playguima</t>
  </si>
  <si>
    <t>GA7GMMMeWUM</t>
  </si>
  <si>
    <t>PARECE UMA GAROTA NORMAL MAS A CADA NOITE... ELA FICA MAIS ASSUSTADORA.</t>
  </si>
  <si>
    <t>2026-02-12T22:15:03Z</t>
  </si>
  <si>
    <t>VocÃª estÃ¡ preso em um hotel por conta de uma nevasca, o que vocÃª nÃ£o imaginava era encontrar essa garota e ter sonhos completamente estranhos. Esse Ã© um jogo de terror.   Obrigada por assistir :) Jogo: Channel 4  minhas redes: https://instagram.com/playguima</t>
  </si>
  <si>
    <t>YZtwrdYXrfI</t>
  </si>
  <si>
    <t>VIREI TAXISTA POR UM DIA MAS... EM REALIDADE VIRTUAL.</t>
  </si>
  <si>
    <t>2026-02-11T22:15:02Z</t>
  </si>
  <si>
    <t>Mais uma vez um jogo com o Ã³culos VR e dessa vez, eu virei motorista de tÃ¡xi... mas devo dizer que fui um terror.  Obrigada por assistir :) Jogo: Taxi Driver VR  minhas redes: https://instagram.com/playguima</t>
  </si>
  <si>
    <t>QJujgHYIIDQ</t>
  </si>
  <si>
    <t>QUEM VOCÃŠ VOTARIA PARA ELIMINAR NESSE BBB DE CALVOS?</t>
  </si>
  <si>
    <t>2026-02-10T22:15:01Z</t>
  </si>
  <si>
    <t>Mais um episÃ³dio do BBB de pessoas que eu admiro (tirando algumas).  Obrigada por assistir :)  minhas redes: https://instagram.com/playguima</t>
  </si>
  <si>
    <t>6D4dfoyuAjk</t>
  </si>
  <si>
    <t>VOLTEI NO QUIOSQUE DE SHAWARMA SÃ“ PRA VER AS NOVAS ANOMALIAS... ME ARREPENDI.</t>
  </si>
  <si>
    <t>2026-02-09T22:15:00Z</t>
  </si>
  <si>
    <t>C3lX7_O5zrU</t>
  </si>
  <si>
    <t xml:space="preserve">EU SÃ“ PRECISO FUGIR DA MINHA VÃ“ MAS... NA VERDADE ELA QUE PRECISA FUGIR DE MIM. </t>
  </si>
  <si>
    <t>2026-02-07T22:15:00Z</t>
  </si>
  <si>
    <t>8j8O4RYii-4</t>
  </si>
  <si>
    <t>VIREI UM GATO POR 17 MINUTOS MAS... EM REALIDADE VIRTUAL. (primeira vez com VR)</t>
  </si>
  <si>
    <t>2026-02-06T22:15:01Z</t>
  </si>
  <si>
    <t>Meu primeiro vÃ­deo de VR foi no I am Cat VR, to muito feliz.   Obrigada por assistir :)  minhas redes: https://instagram.com/playguima</t>
  </si>
  <si>
    <t>B62jIf9nUIg</t>
  </si>
  <si>
    <t>ESTOU PRESA NESSE BANHEIRO E A CADA SEGUNDO... ALGO ESTRANHO ACONTECE.</t>
  </si>
  <si>
    <t>2026-02-05T22:15:01Z</t>
  </si>
  <si>
    <t>Imagina estar preso em um banheiro com diversas anomalias (estranhas atÃ© demais) e vocÃª sÃ³ precisa descobrir elas para escapar.   Obrigada por assistir :) Jogo: Anomalies 8   minhas redes: https://instagram.com/playguima</t>
  </si>
  <si>
    <t>OjyLu_t3j8g</t>
  </si>
  <si>
    <t>PENSEI QUE ESSA GAROTA DO ROBLOX ERA FOFA MAS... ELA QUER QUE EU COMA ISSO.</t>
  </si>
  <si>
    <t>2026-02-04T22:15:01Z</t>
  </si>
  <si>
    <t>hqcNMt3VQ84</t>
  </si>
  <si>
    <t>FUI CAÃ‡AR MAS... NÃƒO ERAM ANIMAIS...</t>
  </si>
  <si>
    <t>2026-02-03T22:15:03Z</t>
  </si>
  <si>
    <t>Imagina sair pra caÃ§ar e vocÃª encontra uma cena meio estranha... e entÃ£o vocÃª descobre que nÃ£o estÃ¡ caÃ§ando animais.   Obrigada por assistir :) Jogo: Hunting  minhas redes: https://instagram.com/playguima</t>
  </si>
  <si>
    <t>07uyMwJlrz8</t>
  </si>
  <si>
    <t>EU FUI PARA O BBB26...</t>
  </si>
  <si>
    <t>2026-02-02T22:15:00Z</t>
  </si>
  <si>
    <t>lAqjWDL3P9w</t>
  </si>
  <si>
    <t>VIREI MOTORISTA DE ONIBUS MAS TEM UM PROBLEMA... EU NÃƒO SEI DIRIGIR.</t>
  </si>
  <si>
    <t>2026-01-31T22:15:02Z</t>
  </si>
  <si>
    <t>9z6Aky18LJs</t>
  </si>
  <si>
    <t>ESSA MULHER MALUCA TÃ ME PERSEGUINDO PELA CASA MAS... ELA Ã‰ MINHA MÃƒE.</t>
  </si>
  <si>
    <t>2026-01-30T22:15:00Z</t>
  </si>
  <si>
    <t>Apenas um jogo aonde vocÃª precisa fugir da sua prÃ³pria mÃ£e.  Obrigada por assistir :) Jogo: Gore in Crayon   minhas redes: https://instagram.com/playguima</t>
  </si>
  <si>
    <t>DEWyKSCixTQ</t>
  </si>
  <si>
    <t>SE VOCÃŠ TEM ARACNOFOBIA, NÃƒO JOGUE ESSE JOGO...</t>
  </si>
  <si>
    <t>2026-01-29T22:15:00Z</t>
  </si>
  <si>
    <t>Tenho vÃ¡rios pets e um deles sÃ£o aranhas, atÃ© que eu recebo uma aranha e ela acaba fugindo...  Obrigada por assistir :)  minhas redes: https://instagram.com/playguima</t>
  </si>
  <si>
    <t>VxyE03dkBdM</t>
  </si>
  <si>
    <t>ACHEI QUE ERA SÃ“ MAIS UM JOGO DE GAROTAS DO ROBLOX MAS... SAI TRAUMATIZADA.</t>
  </si>
  <si>
    <t>2026-01-28T22:15:05Z</t>
  </si>
  <si>
    <t>Um jogo do roblox de dancinha do tik tok mas... porque essa garota tÃ¡ sendo perseguida? Sempre bom tomar cuidado com a Internet.   Obrigada por assistir :)  minhas redes: https://instagram.com/playguima</t>
  </si>
  <si>
    <t>2HpElDWc-lg</t>
  </si>
  <si>
    <t>ESSA CAPIVARA FOFA QUERIA COMIDA MAS EU NÃƒO TINHA... ENTÃƒO EU VIREI A COMIDA.</t>
  </si>
  <si>
    <t>2026-01-27T22:15:01Z</t>
  </si>
  <si>
    <t>Own que capivara fofinha.... mas que diachos de jogo estranho Ã© esse??  Obrigada por assistir :)  minhas redes: https://instagram.com/playguima</t>
  </si>
  <si>
    <t xml:space="preserve">LIBEREI TODOS OS ANIMAIS DO MEU ZOOLÃ“GICO E ELES ESTÃƒO COM MINHA VOZ... </t>
  </si>
  <si>
    <t>2026-01-26T22:15:01Z</t>
  </si>
  <si>
    <t>0xsdRhYpR9Q</t>
  </si>
  <si>
    <t>PRECISO TENTAR AJUDAR AS PESSOAS COM TERAPIA MAS... EU SÃ“ PIORO AS COISAS.</t>
  </si>
  <si>
    <t>2026-01-24T22:21:35Z</t>
  </si>
  <si>
    <t>Sim, Ã© um simulador de terapia e sim...... eu nÃ£o sou boa com isso.   Obrigada por assistir :)  minhas redes: https://instagram.com/playguima</t>
  </si>
  <si>
    <t>eHJE0dfouAI</t>
  </si>
  <si>
    <t>PARECE UM MENINO NORMAL MAS... PORQUE ELE FEZ ISSO COM SUA FAMILIA?</t>
  </si>
  <si>
    <t>2026-01-23T22:15:03Z</t>
  </si>
  <si>
    <t>*Esqueci de avisar no comeÃ§o, mas por ser um jogo sensÃ­vel, nÃ£o assistir se for menor ou mais sensÃ­vel.  Obrigada por assistir :)  minhas redes: https://instagram.com/playguima</t>
  </si>
  <si>
    <t>oryrXwJDS_w</t>
  </si>
  <si>
    <t>EU NÃƒO DEVIA TER OLHADO ESSA JANELA... AGORA ELE TÃ ATRÃS DE MIM.</t>
  </si>
  <si>
    <t>2026-01-22T22:15:06Z</t>
  </si>
  <si>
    <t>Ks3uXVP1l9w</t>
  </si>
  <si>
    <t>A CADA CLIQUE, MAIS ASSUSTADOR ESSE EMOJI FICA...</t>
  </si>
  <si>
    <t>2026-01-21T22:15:01Z</t>
  </si>
  <si>
    <t>Uau, apenas um emoji normal... mas pq a cada clique ele tÃ¡ ficando mais estranho??  Obrigada por assistir :)  minhas redes: https://instagram.com/playguima</t>
  </si>
  <si>
    <t>UF79p5Xqn6A</t>
  </si>
  <si>
    <t>JOGUEI HYTALE PELA PRIMEIRA VEZ...</t>
  </si>
  <si>
    <t>2026-01-20T22:15:02Z</t>
  </si>
  <si>
    <t>YzNOhak16Yw</t>
  </si>
  <si>
    <t>ESSA MENINA PARECE NORMAL MAS SE EU DEIXAR ELA ENTRAR... TODO MUNDO VAI MORRER.</t>
  </si>
  <si>
    <t>2026-01-19T22:15:02Z</t>
  </si>
  <si>
    <t>Obrigada por assistir :) Jogo: Quarentine Zone  minhas redes: https://instagram.com/playguima</t>
  </si>
  <si>
    <t>GAfRmmGEvgc</t>
  </si>
  <si>
    <t>CRIEI UM ZOOLÃ“GICO MAS... OS ANIMAIS TEM A MINHA VOZ.</t>
  </si>
  <si>
    <t>2026-01-17T22:15:01Z</t>
  </si>
  <si>
    <t>b8vUXlmK60U</t>
  </si>
  <si>
    <t>EU ZEREI O JOGO DE TERROR DO CHAVES... E DESCOBRI O SEGREDO DELE.</t>
  </si>
  <si>
    <t>2026-01-16T22:15:02Z</t>
  </si>
  <si>
    <t>Finalmente zerei esse jogo do chaves que TODO MUNDO pediu.  A primeira parte estÃ¡ aqui: https://youtu.be/i2js7dXfbzk  Obrigada por assistir :)  minhas redes: https://instagram.com/playguima</t>
  </si>
  <si>
    <t>GiTpBp8PyoQ</t>
  </si>
  <si>
    <t>O JOGO TRAUMATIZANTE DO ROBLOX SOBRE GUERRA... BIZARRO.</t>
  </si>
  <si>
    <t>2026-01-15T22:15:01Z</t>
  </si>
  <si>
    <t>vocÃª Ã© apenas uma pessoa que quis servir o exÃ©rcito, mas ao decorrer dos dias vocÃª vÃª que nÃ£o Ã© uma experiencia tÃ£o legal assim..  Obrigada por assistir :) Roblox: Shell Shock  minhas redes: https://instagram.com/playguima</t>
  </si>
  <si>
    <t>5QG4d3DjIQ8</t>
  </si>
  <si>
    <t>ESSE Ã‰ O JOGO MAIS FÃCIL DO MUNDO MAS... EU SOU BURRA...</t>
  </si>
  <si>
    <t>2026-01-14T22:15:00Z</t>
  </si>
  <si>
    <t>Sim, esse Ã© literalmente o jogo mais fÃ¡cil do mundo... sera que vocÃª consegue acertar todas as questÃµes?  Obrigada por assistir :)  minhas redes: https://instagram.com/playguima</t>
  </si>
  <si>
    <t>mKsR-LbKN4U</t>
  </si>
  <si>
    <t>SE EU ME ASSUSTAR, ESSE JOGO DE TERROR OUVE MEU MICROFONE...</t>
  </si>
  <si>
    <t>2026-01-13T22:15:07Z</t>
  </si>
  <si>
    <t>i2js7dXfbzk</t>
  </si>
  <si>
    <t>ACHEI QUE ERA UM JOGO DO CHAVES NORMAL MAS... Ã‰ ASSUSTADOR.</t>
  </si>
  <si>
    <t>2026-01-12T22:15:03Z</t>
  </si>
  <si>
    <t>A segunda parte: https://youtu.be/b8vUXlmK60U  Obrigada por assistir :)  minhas redes: https://instagram.com/playguima</t>
  </si>
  <si>
    <t>nN0gHGBTQQs</t>
  </si>
  <si>
    <t>APENAS UM JOGO INFANTIL DE COELHINHO... OU EU ACHEI QUE ERA ISSO.</t>
  </si>
  <si>
    <t>2026-01-10T22:15:02Z</t>
  </si>
  <si>
    <t>lgkbPYJm1Sg</t>
  </si>
  <si>
    <t>VOCÃŠ CONSEGUE REPARAR ALGO DE EÌ¶RÌ¶RÌ¶AÌ¶DÌ¶OÌ¶ NESSE JOGO?</t>
  </si>
  <si>
    <t>2026-01-09T22:15:02Z</t>
  </si>
  <si>
    <t>Az2MP-2zsB4</t>
  </si>
  <si>
    <t>COMO EU CAUSEI 99 ACIDENTES DE TRANSITO CONSTRUINDO PONTES???</t>
  </si>
  <si>
    <t>2026-01-08T22:15:00Z</t>
  </si>
  <si>
    <t>Sim, finalmente o jogo que todo youtuber joga e como eu nÃ£o sou diferente... hoje Ã© Poly Bridge 2. Na verdade sou diferente sim, eu heinnn  Obrigada por assistir :)  minhas redes: https://instagram.com/playguima</t>
  </si>
  <si>
    <t>k2quTsRLeLw</t>
  </si>
  <si>
    <t xml:space="preserve">NÃƒO SEI PORQUE VOLTEI NESSE JOGO TROLL... SÃ“ PASSEI RAIVA. </t>
  </si>
  <si>
    <t>2026-01-07T22:15:06Z</t>
  </si>
  <si>
    <t>r5AU_wqDaxk</t>
  </si>
  <si>
    <t>EU SÃ“ QUERIA FAZER LASANHA Ã€ NOITE MAS... ESSE CARA INVADIU MINHA CASA PRA ROUBAR ELA.</t>
  </si>
  <si>
    <t>2026-01-06T22:15:09Z</t>
  </si>
  <si>
    <t>IFTSQjjC6gM</t>
  </si>
  <si>
    <t>PORQUE UM JOGO INFANTIL DE FORMAS Ã‰ TÃƒO ASSUSTADOR?</t>
  </si>
  <si>
    <t>2026-01-05T22:15:00Z</t>
  </si>
  <si>
    <t>9BoaOg24U_s</t>
  </si>
  <si>
    <t>Ã‰, ACHO QUE O KLAUS VAI TER QUE IR EMBORA...</t>
  </si>
  <si>
    <t>2026-01-03T22:15:00Z</t>
  </si>
  <si>
    <t>4lon-7ImpKI</t>
  </si>
  <si>
    <t>JOGUEI TODOS OS TALKING TOM PRA VER SE ELE ESPIONA AS PESSOAS MESMO...</t>
  </si>
  <si>
    <t>2026-01-02T22:15:00Z</t>
  </si>
  <si>
    <t>QcufAgdUBVc</t>
  </si>
  <si>
    <t>JOGUEI OS 10 JOGOS DE CELULAR QUE VOCÃŠS MAIS ME PEDIRAM DURANTE O ANO...</t>
  </si>
  <si>
    <t>2025-12-30T22:15:03Z</t>
  </si>
  <si>
    <t>IETWW6er4dc</t>
  </si>
  <si>
    <t>UM JOGO TRISTE DO ROBLOX SOBRE SOLIDÃƒO.</t>
  </si>
  <si>
    <t>2025-12-29T22:15:03Z</t>
  </si>
  <si>
    <t>Lo-8xQ_uVLo</t>
  </si>
  <si>
    <t>O KLAUS ESTÃ COM MUITA ANSIEDADE E AGORA ELE TÃ MUITO ESTRANHO... TO PREOCUPADA.</t>
  </si>
  <si>
    <t>2025-12-27T22:15:03Z</t>
  </si>
  <si>
    <t>Meu filho adotivo estava com muita ansiedade e agora ele tÃ¡ muito estranho.  Obrigada por assistir :) Jogo: My Child Lebensborn  minhas redes: https://instagram.com/playguima</t>
  </si>
  <si>
    <t>Vz__OU8iBgA</t>
  </si>
  <si>
    <t xml:space="preserve">VOCÃŠ CONSEGUE VER ALGO DE SÌ·UÌ·SÌ·PÌ·EÌ·IÌ·TÌ·OÌ· NESSA FOTO? </t>
  </si>
  <si>
    <t>2025-12-26T22:15:06Z</t>
  </si>
  <si>
    <t>9eZ96zDevB4</t>
  </si>
  <si>
    <t>O JOGO TROLL QUE MAIS PASSEI RAIVA NO CANAL.</t>
  </si>
  <si>
    <t>2025-12-23T22:15:00Z</t>
  </si>
  <si>
    <t>AJgwO6RzBHk</t>
  </si>
  <si>
    <t>ESSE JOGO INOFENSIVO DO ROBLOX ESCONDE SEGREDOS OBSCUROS... TO TRAUMATIZADA.</t>
  </si>
  <si>
    <t>2025-12-22T22:15:00Z</t>
  </si>
  <si>
    <t>Parece um jogo tranquilo de parkour, mas o que ele esconde Ã© bizarro.  Obrigada por assistir :)  minhas redes: https://instagram.com/playguima</t>
  </si>
  <si>
    <t>IGsO_WJ3Scs</t>
  </si>
  <si>
    <t>ESTOU SOZINHA EM CASA DE MADRUGADA E FUI OLHAR AS CAMERAS MAS... O QUE Ã‰ ISSO?</t>
  </si>
  <si>
    <t>2025-12-20T22:15:00Z</t>
  </si>
  <si>
    <t>vocÃª estÃ¡ sozinho em casa...decide olhar as cameras e tem mais alguÃ©m lÃ¡. esse Ã© um jogo de terror chamado im observation duty 8.   obrigada por assistir :)  jogo: i'm observation duty 8  minhas redes: https://instagram.com/playguima</t>
  </si>
  <si>
    <t>HLIqcJryM0k</t>
  </si>
  <si>
    <t>FUI NO BANHEIRO DE MADRUGADA MAS... ENCONTREI UMA MULHER ESTRANHA NELE.</t>
  </si>
  <si>
    <t>2025-12-19T22:15:01Z</t>
  </si>
  <si>
    <t>SERÃ QUE O MEU FILHO DEVERIA CONFIAR NO SEU NOVO AMIGO DESCONHECIDO?</t>
  </si>
  <si>
    <t>2025-12-18T22:15:00Z</t>
  </si>
  <si>
    <t>eOg6QsHuCkE</t>
  </si>
  <si>
    <t>NUNCA MAIS VOU ATENDER NESSE RESTAURANTE... OS CLIENTES NÃƒO SÃƒO NORMAIS.</t>
  </si>
  <si>
    <t>2025-12-17T22:15:03Z</t>
  </si>
  <si>
    <t>Agora tenho um novo restaurante, o que eu nÃ£o esperava Ã© que os clientes nÃ£o querem comer somente o sharwama.  Obrigada por assistir :)  jogo: sharwama kiosk roblox  minhas redes: https://instagram.com/playguima</t>
  </si>
  <si>
    <t>MbWnrsjKa34</t>
  </si>
  <si>
    <t>SAIU O NOVO JOGO DO POU 2 E EU FUI VER SE Ã‰ BOM MAS...</t>
  </si>
  <si>
    <t>2025-12-16T22:15:01Z</t>
  </si>
  <si>
    <t>Sim, saiu o POU 2, mais conhecido como Pou 3D.   Obrigada por assistir :)  minhas redes: https://instagram.com/playguima</t>
  </si>
  <si>
    <t>bmBUArkOQ5A</t>
  </si>
  <si>
    <t>A CADA MINUTO ESSE AVIÃƒO FICA MAIS ESTRANHO...</t>
  </si>
  <si>
    <t>2025-12-13T22:15:02Z</t>
  </si>
  <si>
    <t>sGyILeY6tKs</t>
  </si>
  <si>
    <t>MEU FILHO ADOTIVO FOI TODO FELIZ PRO PRIMEIRO DIA DE AULA... E VOLTOU TRAUMATIZADO.</t>
  </si>
  <si>
    <t>2025-12-12T22:15:06Z</t>
  </si>
  <si>
    <t>Ebaaa, Klaus foi pra seu primeiro dia de aula mas... nÃ£o foi tÃ£o bom assim.   Obrigada por assistir :) Jogo: My Child Lebensborn New Begginings  minhas redes: https://instagram.com/playguima</t>
  </si>
  <si>
    <t>PwJXpENeghY</t>
  </si>
  <si>
    <t>A CADA MINUTO ESSE JOGO DO ROBLOX FICA MAIS OBSCURO... TO TRAUMATIZADA.</t>
  </si>
  <si>
    <t>2025-12-11T22:15:02Z</t>
  </si>
  <si>
    <t>LCcSnVgvEWc</t>
  </si>
  <si>
    <t>O JOGO DESCONFORTÃVEL SOBRE SE SENTIR OBSERVADO... POR UM STALKER.</t>
  </si>
  <si>
    <t>2025-12-10T22:15:03Z</t>
  </si>
  <si>
    <t>51T9O_6nx80</t>
  </si>
  <si>
    <t>O JOGO PERTUBADOR SOBRE PAIS QUE NÃƒO AMAM SEU FILHO.</t>
  </si>
  <si>
    <t>2025-12-09T22:15:00Z</t>
  </si>
  <si>
    <t>Vf4gDzjdNI4</t>
  </si>
  <si>
    <t>O FINAL DESSE JOGO DO CACHORRO QUE FOI PARA O CÃ‰U COM SEU DONO ME FEZ CHORAR...</t>
  </si>
  <si>
    <t>2025-12-08T22:15:02Z</t>
  </si>
  <si>
    <t>E o final desse jogo incrÃ­vel chegou ao fim, muito emocionante. muito obrigada a galera do game que me mandou a chave.   Obrigada por assistir :) Jogo: My Little Puppy  minhas redes: https://instagram.com/playguima</t>
  </si>
  <si>
    <t>JqOWhswxvCs</t>
  </si>
  <si>
    <t>MEU FILHO ADOTIVO ESTÃ TRAUMATIZADO COM ISSO...</t>
  </si>
  <si>
    <t>2025-12-06T22:15:01Z</t>
  </si>
  <si>
    <t>ZcTxyddnIO0</t>
  </si>
  <si>
    <t>ACHEI QUE EU SÃ“ TINHA QUE ESCALAR ESSA TORRE MAS... TEM UM MONSTRO VINDO ATRÃS DE MIM.</t>
  </si>
  <si>
    <t>2025-12-05T22:15:02Z</t>
  </si>
  <si>
    <t>Um jogo de terror aonde o objetivo Ã© escalar uma torre de rÃ¡dio mas ao mesmo tempo, tem um bicho subindo logo atrÃ¡s de vocÃª.  Obrigada por assistir :) Jogo: Radio Tower  minhas redes: https://instagram.com/playguima</t>
  </si>
  <si>
    <t>Xc2PsXvqCGI</t>
  </si>
  <si>
    <t>ENCONTREI UM ABRIGO PARA CÃƒES ABANDONADOS E CHOREI MUITO...</t>
  </si>
  <si>
    <t>2025-12-04T22:15:02Z</t>
  </si>
  <si>
    <t>zNQUZcaqh7E</t>
  </si>
  <si>
    <t>O JOGO MAIS TRAUMATICO DO ROBLOX SOBRE O AMOR...</t>
  </si>
  <si>
    <t>2025-12-03T22:15:11Z</t>
  </si>
  <si>
    <t>Esse vÃ­deo nÃ£o Ã© recomendado para pessoas sensÃ­veis!!! (Acho que talvez esqueci de avisar no comeÃ§o, entÃ£o to colocando na descriÃ§Ã£o pra garantir)   Se amem.  Obrigada por assistir :)  minhas redes: https://instagram.com/playguima</t>
  </si>
  <si>
    <t>jwFLaEvoiCU</t>
  </si>
  <si>
    <t>PEGUEI UM ONIBUS COM PASSAGEIROS... MUITO ESTRANHOS.</t>
  </si>
  <si>
    <t>2025-12-02T22:15:04Z</t>
  </si>
  <si>
    <t>TpcQKg7R2O4</t>
  </si>
  <si>
    <t>MEU FILHO ADOTIVO VOLTOU MAS... ELE CRESCEU E ESTAMOS EM UMA NOVA CIDADE.</t>
  </si>
  <si>
    <t>2025-12-01T22:15:01Z</t>
  </si>
  <si>
    <t>xRIpTm2OagM</t>
  </si>
  <si>
    <t>PRECISO AJUDAR ESSES CACHORRINHOS A ENCONTRAR O DONO... MAS ELES ESTÃƒO EM UM DESERTO.</t>
  </si>
  <si>
    <t>2025-11-28T22:15:04Z</t>
  </si>
  <si>
    <t>9_RzsHykj08</t>
  </si>
  <si>
    <t>COMPREI UM COMPUTADOR ANTIGO MAS... RECEBI MENSAGEM DO DONO DESAPARECIDO.</t>
  </si>
  <si>
    <t>2025-11-27T22:15:00Z</t>
  </si>
  <si>
    <t>agHpf9HA8wo</t>
  </si>
  <si>
    <t>FUI PESCAR A NOITE MAS... O QUE Ã‰ ISSO NO MAR??</t>
  </si>
  <si>
    <t>2025-11-26T22:15:00Z</t>
  </si>
  <si>
    <t>EQB4bU9hIjA</t>
  </si>
  <si>
    <t>ABRI UM CINEMA MAS... ELE Ã‰ UM POUCO DIFERENTE...</t>
  </si>
  <si>
    <t>2025-11-25T22:15:00Z</t>
  </si>
  <si>
    <t>9JaOc4sLyzo</t>
  </si>
  <si>
    <t xml:space="preserve">NINGUÃ‰M FOI NO ANIVERSÃRIO DELE ENTÃƒO... ELE FEZ ALGO TRAUMATIZANTE. </t>
  </si>
  <si>
    <t>2025-11-24T22:15:00Z</t>
  </si>
  <si>
    <t>SAFTkyMIil0</t>
  </si>
  <si>
    <t>ESSE CACHORRO ME SALVOUâ€¦ MAS O FINAL PARTIU MEU CORAÃ‡ÃƒO.</t>
  </si>
  <si>
    <t>2025-11-22T22:15:01Z</t>
  </si>
  <si>
    <t>HwldqzU6M2Q</t>
  </si>
  <si>
    <t>PLANTS VS ZOMBIES EM 2025 MAS... Ã‰ TERROR.</t>
  </si>
  <si>
    <t>2025-11-21T22:15:00Z</t>
  </si>
  <si>
    <t>s5Q2KChAs_c</t>
  </si>
  <si>
    <t>VIREI UMA GATINHA POR UM DIA ðŸ«¦</t>
  </si>
  <si>
    <t>2025-11-20T22:15:07Z</t>
  </si>
  <si>
    <t>TVDaJQbVhvA</t>
  </si>
  <si>
    <t>ME FALARAM PRA EU CUIDAR DESSE BEBÃŠ NA CRECHEâ€¦ MAS ELE TEM ALGO ERRADO.</t>
  </si>
  <si>
    <t>2025-11-19T22:15:06Z</t>
  </si>
  <si>
    <t>PJfQn5qygT8</t>
  </si>
  <si>
    <t>A CADA MINUTO O JOGO DESSA GAROTA NO ROBLOX FICA MAIS OBSCURO...</t>
  </si>
  <si>
    <t>2025-11-18T22:15:02Z</t>
  </si>
  <si>
    <t>Imagina um obby do roblox que a cada vez que vocÃª sobe vai ficando mais obscuro?? Esse Ã© mais um jogo estranho do roblox.  Obrigada por assistir :)  minhas redes: https://instagram.com/playguima</t>
  </si>
  <si>
    <t>m7NGow4eJrY</t>
  </si>
  <si>
    <t>VOLTEI PARA O LUGAR ONDE OS CACHORROS VÃƒO QUANDO MORREM...</t>
  </si>
  <si>
    <t>2025-11-17T22:15:03Z</t>
  </si>
  <si>
    <t>Cyo0nslad-I</t>
  </si>
  <si>
    <t>EU SÃ“ PRECISO APAGAR O DESENHO PRA RESOLVER O PROBLEMA MAS... EU SÃ“ PIORO.</t>
  </si>
  <si>
    <t>2025-11-15T22:15:00Z</t>
  </si>
  <si>
    <t>ntiKZ95Emaw</t>
  </si>
  <si>
    <t>COMO ASSIM ESSE BICHINHO FOFO TEM UMA FACA... E TA ME PERSEGUINDO???</t>
  </si>
  <si>
    <t>2025-11-14T22:15:03Z</t>
  </si>
  <si>
    <t>Apenas um joguinho Kawaii do Roblox...confia.   Obrigada por assistir :) Jogo: Roblox Chiikawa Horror  minhas redes: https://instagram.com/playguima</t>
  </si>
  <si>
    <t>yBzrxgFNa2U</t>
  </si>
  <si>
    <t>PARECE UMA FOTO NORMAL MAS... PRECISO ENCONTRAR FANTASMAS NELA.</t>
  </si>
  <si>
    <t>2025-11-13T22:15:09Z</t>
  </si>
  <si>
    <t>ix1G8cvd4Zg</t>
  </si>
  <si>
    <t>O FINAL DE AMANDA AVENTUREIRA 3 Ã‰ ASSUSTADOR.</t>
  </si>
  <si>
    <t>2025-11-12T22:15:03Z</t>
  </si>
  <si>
    <t>Obrigada por assistir :)  PARTE 1 AQUI: https://youtu.be/TqdeFtayf_E  minhas redes: https://instagram.com/playguima</t>
  </si>
  <si>
    <t>TqdeFtayf_E</t>
  </si>
  <si>
    <t>O JOGO DO PROGRAMA INFANTIL DA AMANDA VOLTOU... MAS Ã‰ MAIS TERROR AINDA.</t>
  </si>
  <si>
    <t>2025-11-11T22:15:01Z</t>
  </si>
  <si>
    <t>E saiu amanda aventureira 3, a famosa sonsa.   PARTE 1. ASSISTA A PARTE 2: https://youtu.be/ix1G8cvd4Zg   Obrigada por assistir :) Jogo: Amanda The Adventurer 3  minhas redes: https://instagram.com/playguima</t>
  </si>
  <si>
    <t>-0sUiKGnI04</t>
  </si>
  <si>
    <t>O JOGO COM ESSE BICHO FOFO Ã‰ O MAIS PERTURBADOR QUE EU JÃ JOGUEI...</t>
  </si>
  <si>
    <t>2025-11-10T22:15:01Z</t>
  </si>
  <si>
    <t>URuw_1sDtsw</t>
  </si>
  <si>
    <t>JOGUEI O JOGO MAIS DIFICIL DO ROBLOX... E SÃ“ PASSEI RAIVA.</t>
  </si>
  <si>
    <t>2025-11-08T22:15:01Z</t>
  </si>
  <si>
    <t>Finalmente depois de muitos pedidos, eu joguei o jogo mais dificil do roblox. I wanna test the game. Obrigada por assistir :)  minhas redes: https://instagram.com/playguima</t>
  </si>
  <si>
    <t>SOdaX5syDKM</t>
  </si>
  <si>
    <t>ESTOU PRESA EM UM PARQUE INFANTIL MAS... EU NÃƒO ESTOU SOZINHA.</t>
  </si>
  <si>
    <t>2025-11-07T22:15:04Z</t>
  </si>
  <si>
    <t>Imagina estar em um parque infantil achando que seria tudo tranquilo, atÃ© surgir esse bicho? Esse Ã© Subliminal.  Obrigada por assistir :)  minhas redes: https://instagram.com/playguima</t>
  </si>
  <si>
    <t>WXzRajsTSUs</t>
  </si>
  <si>
    <t>ACHEI QUE TERIA UMA AULA NORMAL DE ARTES MAS... MINHA PROFESSORA TÃ MEIO ESTRANHA...</t>
  </si>
  <si>
    <t>2025-11-06T22:15:06Z</t>
  </si>
  <si>
    <t>A11zUWjrd5U</t>
  </si>
  <si>
    <t>NÃƒO RESPONDA ESSA PESQUISA PORQUE...ELE SABE TUDO SOBRE VOCÃŠ.</t>
  </si>
  <si>
    <t>2025-11-05T22:15:00Z</t>
  </si>
  <si>
    <t>Tudo o que eu preciso fazer Ã© responder se sim ou nÃ£o com esses botoes, mas ele sabe mais da minha vida do que eu imaginava.  Obrigada por assistir :)  minhas redes: https://instagram.com/playguima</t>
  </si>
  <si>
    <t>Ery-pFy8f8w</t>
  </si>
  <si>
    <t>IMPOSSÃVEL NÃƒO FICAR TRISTE COM ESSE JOGO SOBRE UM CACHORRO QUE JÃ SE FOI...</t>
  </si>
  <si>
    <t>2025-11-04T22:15:00Z</t>
  </si>
  <si>
    <t>Tudo o que esse cachorro precisa fazer Ã© confortar o luto dos seus donos, apÃ³s ir..  Obrigada por assistir :) jogo: goodbye doggy  minhas redes: https://instagram.com/playguima</t>
  </si>
  <si>
    <t>mlizINrhqWY</t>
  </si>
  <si>
    <t>CONHECI ESSA MENINA FOFA NO JOGO MAS... AGORA ELA QUER ENTRAR NA MINHA CASA.</t>
  </si>
  <si>
    <t>2025-11-03T22:15:04Z</t>
  </si>
  <si>
    <t>KOacbtU3MHA</t>
  </si>
  <si>
    <t>VIREI PEDREIRA POR 24 HORAS... MAS SÃ“ CONSTRUI COISA ERRADA.</t>
  </si>
  <si>
    <t>2025-11-01T22:15:00Z</t>
  </si>
  <si>
    <t>7TBi96AKngs</t>
  </si>
  <si>
    <t>ENCONTREI MEU CACHORRO QUE TAVA DESAPARECIDO MAS... ESSE NÃƒO Ã‰ MEU CACHORRO.</t>
  </si>
  <si>
    <t>2025-10-31T22:15:00Z</t>
  </si>
  <si>
    <t>Imagina vocÃª perder seu cachorro, encontrar ele e levar pra casa mas... nÃ£o era seu cachorro.   Obrigada por assistir :) Jogo: Have you seen this dog? e Loose Dog  minhas redes: https://instagram.com/playguima</t>
  </si>
  <si>
    <t>5j5bhRcBRMs</t>
  </si>
  <si>
    <t>ESSE JOGO TODO ROSA ESCONDE UM SEGREDO SOMBRIO.</t>
  </si>
  <si>
    <t>2025-10-29T22:15:01Z</t>
  </si>
  <si>
    <t>Que gracinha um mundinho todo rosa com plantas... MAS QUE ISSO???  Obrigada por assistir :) Jogo: pink  minhas redes: https://instagram.com/playguima</t>
  </si>
  <si>
    <t>JMv_4bT4Eow</t>
  </si>
  <si>
    <t>FUI JOGAR ESSE JOGO ACHANDO QUE ERA FOFO E... ACABEI FICANDO EM CHOQUE.</t>
  </si>
  <si>
    <t>2025-10-28T22:15:01Z</t>
  </si>
  <si>
    <t>Own que coelhinho fofo... pena que nÃ£o Ã© vegetariano.  Obrigada por assistir :) Jogo: A Pretty Odd Bunny  minhas redes: https://instagram.com/playguima</t>
  </si>
  <si>
    <t>BMGTgijUVKM</t>
  </si>
  <si>
    <t>finalmente da pra ser gamer... deixei as informaÃ§Ãµes nos comentÃ¡rios :))</t>
  </si>
  <si>
    <t>2025-10-28T17:15:01Z</t>
  </si>
  <si>
    <t>eL8hQtrHhKQ</t>
  </si>
  <si>
    <t>EU CRIEI UM JOGO NORMAL DE FAZENDA MAS... TRANSFORMEI ELE EM TERROR.</t>
  </si>
  <si>
    <t>2025-10-27T22:15:02Z</t>
  </si>
  <si>
    <t>Imagina poder criar um jogo... e transformar ele em terror completamente.  Obrigada por assistir :)  minhas redes: https://instagram.com/playguima</t>
  </si>
  <si>
    <t>TqT--J0kcaA</t>
  </si>
  <si>
    <t>NÃƒO CLIQUE NESSE VÃDEO SE VOCÃŠ FOR BURRO... Ã‰ SÃ‰RIO.</t>
  </si>
  <si>
    <t>2025-10-25T22:15:01Z</t>
  </si>
  <si>
    <t>LG0Ex8hgmkU</t>
  </si>
  <si>
    <t>FIQUEI SOZINHA EM CASA NA NOITE DE HALLOWEEN... E ISSO APARECEU.</t>
  </si>
  <si>
    <t>2025-10-24T22:15:45Z</t>
  </si>
  <si>
    <t>Imagina ficar sozinho em casa na noite de halloween e aparecer um cara macabro...  Obrigada por assistir :) Jogo: One Halloween Night  minhas redes: https://instagram.com/playguima</t>
  </si>
  <si>
    <t>jboTH5guWY0</t>
  </si>
  <si>
    <t>ME FALARAM QUE ESSE JOGO DO ROBLOX ERA DE UMA CASA FELIZ MAS... FOI TRAUMATIZANTE.</t>
  </si>
  <si>
    <t>2025-10-23T22:15:05Z</t>
  </si>
  <si>
    <t>Apenas uma casa feliz... que fica totalmente bizarra.  Obrigada por assistir :) Jogo: Happy House  minhas redes: https://instagram.com/playguima</t>
  </si>
  <si>
    <t>yPjetEjgVsY</t>
  </si>
  <si>
    <t>ME CHAMARAM PRA UMA FESTA DE ANIVERSÃRIO MAS... TODO MUNDO MORREU.</t>
  </si>
  <si>
    <t>2025-10-22T22:15:08Z</t>
  </si>
  <si>
    <t>Ok, esse jogo Ã© maluco..  Obrigada por assistir :) Jogo: Pity party  minhas redes: https://instagram.com/playguima</t>
  </si>
  <si>
    <t>4BDQ8jLexD0</t>
  </si>
  <si>
    <t>AGORA SOU VIDENTE E VEJO O FUTURO DE UM MONTE DE GENTE BURRA...</t>
  </si>
  <si>
    <t>2025-10-21T22:15:00Z</t>
  </si>
  <si>
    <t>OSDO7ef8Y2w</t>
  </si>
  <si>
    <t>PARECE UM JOGO FOFO DE PATINHO MAS... ELE HACKEOU E DESLIGOU MEU COMPUTADOR.</t>
  </si>
  <si>
    <t>2025-10-20T22:15:01Z</t>
  </si>
  <si>
    <t>Ok, eu realmente fiquei assustada com esse jogo  Obrigada por assistir :) Jogo: Crash Duck  minhas redes: https://instagram.com/playguima</t>
  </si>
  <si>
    <t>FjMEJWEt1jY</t>
  </si>
  <si>
    <t>TO NAMORANDO UMA NAMORADA VIRTUAL MAS... ELA ME PRENDEU DENTRO DE CASA.</t>
  </si>
  <si>
    <t>2025-10-18T22:52:25Z</t>
  </si>
  <si>
    <t>tLK6ja97-r8</t>
  </si>
  <si>
    <t>ACHEI QUE ERA UM JOGO FOFO DE PÃ”NEI... MAS ELE ME TRAUMATIZOU.</t>
  </si>
  <si>
    <t>2025-10-17T22:15:05Z</t>
  </si>
  <si>
    <t>lIe7HycvLpY</t>
  </si>
  <si>
    <t>A DONA DESSES GATOS SUMIU MAS... OS GATOS AINDA ESTÃƒO ESPERANDO. TRISTE.</t>
  </si>
  <si>
    <t>2025-10-16T22:15:03Z</t>
  </si>
  <si>
    <t>Hoje um jogo super fofinho aonde preciso ajudar gatos abandonados a encontrar um novo lar.  Obrigada por assistir :) jogo: six cats under  minhas redes: https://instagram.com/playguima</t>
  </si>
  <si>
    <t>szdSYS3O-bw</t>
  </si>
  <si>
    <t>ESSE BICHO QUER ENTRAR NA MINHA CASA MAS... EU NÃƒO POSSO DEIXAR.</t>
  </si>
  <si>
    <t>2025-10-15T22:15:04Z</t>
  </si>
  <si>
    <t>Esse bicho ta tentando de todooo jeito entrar em casa, mas nÃ£o posso deixar.   Obrigada por assistir :) jogo: let me inside    minhas redes: https://instagram.com/playguima</t>
  </si>
  <si>
    <t>V-V8ZWFHJ6Y</t>
  </si>
  <si>
    <t>ESSA FAMÃLIA ME CHAMOU PRA JANTAR MAS... A COMIDA ERA EU.</t>
  </si>
  <si>
    <t>2025-10-14T22:15:02Z</t>
  </si>
  <si>
    <t>M4DU3YbpJ2U</t>
  </si>
  <si>
    <t>O JOGO DO ROBLOX QUE FOI FEITO POR UM STALKER... PERTUBADOR.</t>
  </si>
  <si>
    <t>2025-10-13T22:20:32Z</t>
  </si>
  <si>
    <t>dBkNFxn5ksk</t>
  </si>
  <si>
    <t>FUI ESTUDAR NESSA ESCOLA MAS NÃƒO SABIA QUE A LINDA PROFESSORA SE TORNARIA ESSE BICHO...</t>
  </si>
  <si>
    <t>2025-10-11T22:15:02Z</t>
  </si>
  <si>
    <t>yPkFIdzZWjQ</t>
  </si>
  <si>
    <t>NUNCA ACEITE ESSA TORTA DE MAÃ‡Ãƒ.</t>
  </si>
  <si>
    <t>2025-10-10T22:15:03Z</t>
  </si>
  <si>
    <t>Esse cara bateu na minha porta me oferecendo essa torta de maÃ§Ã£, sera que eu deveria aceitar?   Obrigada por assistir :)  minhas redes: https://instagram.com/playguima</t>
  </si>
  <si>
    <t>m2syQN9r950</t>
  </si>
  <si>
    <t>SE VOCÃŠ CLICAR NESSE VÃDEO, ELE RECEBE MUITO CARINHO E AMOR...</t>
  </si>
  <si>
    <t>2025-10-09T22:15:04Z</t>
  </si>
  <si>
    <t>Bloodmoney? NÃ£o!! Agora toda vez que vocÃª clicar no Harvey vocÃª da muito carinho e amor pra ele e ainda ganha dinheiro.  Obrigada por assistir :) Jogo: Softmoney  minhas redes: https://instagram.com/playguima</t>
  </si>
  <si>
    <t>n5hN64ff3OM</t>
  </si>
  <si>
    <t>CANSEI DO YOUTUBE E VIREI COBRADO DE Ã”NIBUS MAS... EU BATI NOS PASSAGEIROS.</t>
  </si>
  <si>
    <t>2025-10-08T22:15:07Z</t>
  </si>
  <si>
    <t>Sim, agora sou cobradora de onibus e sim, eu bati nos passageiros...  Obrigada por assistir :) Jogo: trolleu  minhas redes: https://instagram.com/playguima</t>
  </si>
  <si>
    <t>ESTOU PRESA NESSA ESCOLA QUE PARECE PERFEITA MAS... ELA Ã‰ ASSUSTADORA.</t>
  </si>
  <si>
    <t>2025-10-07T22:15:00Z</t>
  </si>
  <si>
    <t>Ficar presa em uma escola jÃ¡ Ã© desesperador mas agora imagina em uma escola cheia de bicho e coisas assustadoras, esse Ã© o jogo last therm.  Obrigada por assistir :) Jogo: last therm (obrigada pessoal que me mandou a key, eu amei)  minhas redes: https://instagram.com/playguima</t>
  </si>
  <si>
    <t>omP9oo63m_U</t>
  </si>
  <si>
    <t>NÃƒO LEVE ESSE GATO FOFO PRA CASA. Ã‰ SÃ‰RIO.</t>
  </si>
  <si>
    <t>2025-10-06T22:15:03Z</t>
  </si>
  <si>
    <t>Estava passeando na rua atÃ© que vejo esse gatinho abandonado, a primeira coisa que fiz vou levar ele pra casa mas deveria ter lido a caixa escrita para nÃ£o leva-lo. Um jogo de terror.  Obrigada por assistir :) Jogo: Do Not take this cat home  minhas redes: https://instagram.com/playguima</t>
  </si>
  <si>
    <t>b9ivnNuIoQ8</t>
  </si>
  <si>
    <t>SAIU AS CAMISETAS DO CANAL PLAY GUIMA (DE VERDADE)... ENTÃƒO ABRI UMA LOJA DE ROUPA.</t>
  </si>
  <si>
    <t>2025-10-04T22:15:03Z</t>
  </si>
  <si>
    <t>Sim, agora temos camisetas do canal, quero ver vocÃªs usando.  Link das camisetas:  https://www.lolja.com.br/play-guima  Obrigada por assistir :)  minhas redes: https://instagram.com/playguima</t>
  </si>
  <si>
    <t>oH29YL_DCns</t>
  </si>
  <si>
    <t>ESSE Ã‰ MEU NOVO BICHO DE PELUCIA FOFO MAS... ELE TÃ VIVO.</t>
  </si>
  <si>
    <t>2025-10-03T22:15:03Z</t>
  </si>
  <si>
    <t>Ele nÃ£o Ã© fofo? TÃ£aaao amavel...  Obrigada por assistir :) Jogo: My Buddy  minhas redes: https://instagram.com/playguima</t>
  </si>
  <si>
    <t>iqQ1j8V0_m0</t>
  </si>
  <si>
    <t xml:space="preserve">VIREI JUÃZ MASâ€¦ SÃ“ PRENDI AS PESSOAS ERRADAS. </t>
  </si>
  <si>
    <t>2025-10-02T22:15:02Z</t>
  </si>
  <si>
    <t>Eu sÃ³ preciso decidir quem vai solto ou preso. Mas Ã³bvio que sÃ³ fiz escolha errada.  Obrigada por assistir :)  minhas redes: https://instagram.com/playguima</t>
  </si>
  <si>
    <t>faqVlChapHU</t>
  </si>
  <si>
    <t>MINHA IRMÃƒ MAIS NOVA ME CHAMOU PRA BRINCAR DE ESCONDE ESCONDE... MAS TEM ALGO ERRADO COM ELA.</t>
  </si>
  <si>
    <t>2025-10-01T22:15:03Z</t>
  </si>
  <si>
    <t>Eu sÃ³ tenho que cuidar e brincar com minha irmÃ£ mais nova mas ela ta muito estranha.   Obrigada por assistir :) Jogo: ithiman   minhas redes: https://instagram.com/playguima</t>
  </si>
  <si>
    <t>DG-BihtQuLo</t>
  </si>
  <si>
    <t>PRECISO MACHUCAR ESSE BICHO FOFO... SÃ“ PRA GANHAR DINHEIRO.</t>
  </si>
  <si>
    <t>2025-09-30T22:15:03Z</t>
  </si>
  <si>
    <t>Hoje vou jogar o famoso jogo antigo Kick The Buddy, aonde o objetivo Ã© simplesmente bater nesse bicho de pelucia.  Obrigada por assistir :) Jogo: Kick The Buddy  minhas redes: https://instagram.com/playguima</t>
  </si>
  <si>
    <t>bY9hx1n93Fg</t>
  </si>
  <si>
    <t>ACHEI QUE ERA UM JOGO DE RATO FOFO COZINHEIRO... MAS ELE ESCONDE ALGO ASSUSTADOR.</t>
  </si>
  <si>
    <t>2025-09-29T22:15:03Z</t>
  </si>
  <si>
    <t>Um jogo aparentemente fofo aonde um Hamster precisa cozinhar e entregar sua comida, mas ao decorrer do jogo, a gente vai descobrindo um lado muito sombrio...  Obrigada por assistir :) Jogo: Go Go Hamster Chef   minhas redes: https://instagram.com/playguima</t>
  </si>
  <si>
    <t>G_6sKUg93Sk</t>
  </si>
  <si>
    <t>MEU PAI TÃ MUITO ESTRANHOâ€¦ E MINHA MÃƒE SÌ¶UÌ¶MÌ¶IÌ¶UÌ¶.</t>
  </si>
  <si>
    <t>2025-09-27T22:15:03Z</t>
  </si>
  <si>
    <t>Um jogo de um pai totalmente bizarro e traumatizante.   Obrigada por assistir :) Jogo: Fathers Fading  minhas redes: https://instagram.com/playguima</t>
  </si>
  <si>
    <t>YwzLmlfDCaU</t>
  </si>
  <si>
    <t>ESSE SAPO PARECE FOFO MAS... ELE QUER ME MATAR.</t>
  </si>
  <si>
    <t>2025-09-26T22:15:05Z</t>
  </si>
  <si>
    <t>Own que sapinho mais fofo, sÃ³ tenho que ajudar ele mas... Pq ele tÃ¡ fazendo isso??  Obrigada por assistir :)  minhas redes: https://instagram.com/playguima</t>
  </si>
  <si>
    <t>gb75Gr4miBg</t>
  </si>
  <si>
    <t>VIREI POLICIAL POR 1 DIA NO GTA BRASILEIRO MAS... FIZ TUDO ERRADO.</t>
  </si>
  <si>
    <t>2025-09-25T22:15:07Z</t>
  </si>
  <si>
    <t>Sim, esse Ã© o famoso GTA Brasileiro, dessa vez eu joguei como policial, serÃ¡ que fui bem?   Obrigada por assistir :) Jogo: 171  minhas redes: https://instagram.com/playguima</t>
  </si>
  <si>
    <t>uvqMV1BcATc</t>
  </si>
  <si>
    <t>FUI ASSISTIR TIK TOK MASâ€¦ SÃ“ TINHA VÃDEO ASSUSTADOR.</t>
  </si>
  <si>
    <t>2025-09-24T22:15:06Z</t>
  </si>
  <si>
    <t>Estava exausta depois de um dia CLT e fui ver o tik tok pra passar o tempo...mas tem algo de errado com esses vÃ­deos...  Obrigada por assistir :) Jogo: Cursed Shorts   minhas redes: https://instagram.com/playguima</t>
  </si>
  <si>
    <t>dql4IL3AkZM</t>
  </si>
  <si>
    <t>PARECIA SER APENAS UM JOGO FOFO DE CACHORRINHO MAS... FIQUEI TRAUMATIZADA.</t>
  </si>
  <si>
    <t>2025-09-23T22:15:03Z</t>
  </si>
  <si>
    <t>Eba ganhei um cachorrinho, mas peraÃ­, o que essa moÃ§a quer fazer????  Obrigada por assistir :)  minhas redes: https://instagram.com/playguima</t>
  </si>
  <si>
    <t>xczTesAzJJI</t>
  </si>
  <si>
    <t>ESSE JOGO PARECE PARA GAROTAS MAS ELE TEM UM SEGREDO PERTURBADOR...</t>
  </si>
  <si>
    <t>2025-09-22T22:15:03Z</t>
  </si>
  <si>
    <t>Apenas um jogo aonde vocÃª precisa cuidar de uma loja... mas Ã© um jogo de terror totalmente perturbador e a historia por trÃ¡s desse jogo Ã© pior ainda.  Obrigada por assistir :) Jogo: Lilys Video Shop  CrÃ©ditos: BigGaming64  minhas redes: https://instagram.com/playguima</t>
  </si>
  <si>
    <t>9N5ZVB60vO0</t>
  </si>
  <si>
    <t>A CADA MINUTO EU DESCUBRO SEGREDOS MAIS OBSCUROS DESSA GAROTINHA...</t>
  </si>
  <si>
    <t>2025-09-20T22:15:00Z</t>
  </si>
  <si>
    <t>Imagina uma garotinha que nÃ£o tem sorte? Essa Ã© a cabeÃ§uda ou Fortune, mas quando tudo parece bem, parece que algo acontece pra ficar mais bizarro...  Obrigada por assistir :) Jogo: Little Misfortune parte 3   minhas redes: https://instagram.com/playguima</t>
  </si>
  <si>
    <t>MVeslpzKLgw</t>
  </si>
  <si>
    <t>ME FALARAM QUE ESSE JOGO DO GUBBY ERA PROIBIDO NO ROBLOX... ENTÃƒO FUI JOGAR.</t>
  </si>
  <si>
    <t>2025-09-19T22:15:01Z</t>
  </si>
  <si>
    <t>Esse Ã© o Gubby, um bichinho aparentemente inofensivo mas ao decorrer do jogo, descobrimos o lado sombrio.  Obrigada por assistir :) Jogo: gubby roblox  minhas redes: https://instagram.com/playguima</t>
  </si>
  <si>
    <t>3cT8D_Q1dlc</t>
  </si>
  <si>
    <t>ACHEI QUE ESSE GATINHO ADOTADO SERIA FELIZâ€¦ MAS O FINAL FOI TRISTE.</t>
  </si>
  <si>
    <t>2025-09-18T22:15:00Z</t>
  </si>
  <si>
    <t>Essa Ã© Oswalda, uma gatinha super gente boa que recentemente foi adotada por essa idosa mas... ela acaba abandonando Oswalda no meio da estrada, porque?????  Obrigada por assistir :) Jogo: CopyCat  minhas redes: https://instagram.com/playguima</t>
  </si>
  <si>
    <t>33BTn1erQXw</t>
  </si>
  <si>
    <t>ACHEI QUE ERA UM JOGO PARA MENINAS MAS... ELE Ã‰ MUITO ASSUSTADOR...</t>
  </si>
  <si>
    <t>2025-09-17T22:15:00Z</t>
  </si>
  <si>
    <t>Eu sou uma blogueira que acabei de me mudar e gravo vÃ­deos da minha rotina mas... a cada minuto vai ficando mais bizarro. Esse Ã© o jogo de hoje.   Obrigada por assistir :)  minhas redes: https://instagram.com/playguima</t>
  </si>
  <si>
    <t>KpDbtm8A2RI</t>
  </si>
  <si>
    <t>VIREI GARÃ‡ONETE POR UM DIAâ€¦ MAS NÃƒO SEI ESCREVER.</t>
  </si>
  <si>
    <t>2025-09-16T22:15:02Z</t>
  </si>
  <si>
    <t>Hoje vamos abrir um restaurante, sÃ³ nÃ£o sei se o atendimento vai ser dos melhores...  Obrigada por assistir :)  minhas redes: https://instagram.com/playguima</t>
  </si>
  <si>
    <t>BIpFu4WM70Q</t>
  </si>
  <si>
    <t>ESSE MOÃ‡O SIMPÃTICO VOLTOU MAS... A HISTÃ“RIA POR TRÃS DELE Ã‰ ASSUSTADORA.</t>
  </si>
  <si>
    <t>2025-09-15T22:15:01Z</t>
  </si>
  <si>
    <t>Esse Ã© o novo jogo com continuaÃ§Ã£o de Bloodmoney, onde conhecemos a esposa do Harvey e nosso objetivo Ã© cuidar do Harvey mas com o passar dos dias entendemos qual Ã© a verdadeira historia por trÃ¡s desse moÃ§o simpatico.  Obrigada por assistir :) Jogo: Human Expenditure Program   minhas redes: https://instagram.com/playguima</t>
  </si>
  <si>
    <t>ccH9Ast9CK0</t>
  </si>
  <si>
    <t>ESSA MENINA PARECE FELIZ MAS... SÃ“ ACONTECE COISA RUIM NA VIDA DELA.</t>
  </si>
  <si>
    <t>2025-09-13T22:15:03Z</t>
  </si>
  <si>
    <t>E voltamos com essa cabeÃ§uda, sÃ³ que dessa vez, mais coisas bizarras acontecem...  Obrigada por assistir :) Jogo: Little Ms Fortune pt 2.   minhas redes: https://instagram.com/playguima</t>
  </si>
  <si>
    <t>MqXwUDUU7FY</t>
  </si>
  <si>
    <t>ME CHAMARAM PRA CUIDAR DE UM CACHORRO MAS... ISSO NÃƒO Ã‰ UM CACHORRO...</t>
  </si>
  <si>
    <t>2025-09-12T22:15:01Z</t>
  </si>
  <si>
    <t>Trabalhando de CLT mas agora sendo cuidadora de pets. Dessa vez me chamaram pra cuidar de um cachorro que na verdade... nÃ£o era bem um cachorro.  Obrigada por assistir :) Jogo: petsitting   minhas redes: https://instagram.com/playguima</t>
  </si>
  <si>
    <t>aAusYTFwOhs</t>
  </si>
  <si>
    <t>PARECEM FOTOS FOFAS DE CACHORROS... MAS ESCONDEM UM SEGREDO SOMBRIO.</t>
  </si>
  <si>
    <t>2025-09-11T22:15:01Z</t>
  </si>
  <si>
    <t>ImpossÃ­vel um jogo de imagens fofas de cachorros ser de terror......mas esse Ã©. Eu sÃ³ preciso achar erros nas imagens..  Obrigada por assistir :) Jogo: Smile Dog    minhas redes: https://instagram.com/playguima</t>
  </si>
  <si>
    <t>gs0wXk1dSGg</t>
  </si>
  <si>
    <t>PARECE UMA GAROTINHA NORMAL MAS... A HISTÃ“RIA DELA Ã‰ MUITO TRISTE.</t>
  </si>
  <si>
    <t>2025-09-10T22:15:02Z</t>
  </si>
  <si>
    <t>Essa Ã© a Bloom,  apenas uma garota na escola que teria que ter uma infÃ¢ncia normal mas teve uma infancia traumatizada pelo que passou na escola.  Obrigada por assistir :) Jogo: Bloom Roblox  minhas redes: https://instagram.com/playguima</t>
  </si>
  <si>
    <t>6AgZupA7cPE</t>
  </si>
  <si>
    <t>SIM, EU VIREI MÃƒE MASâ€¦ TEM ALGO DE ERRADO COM MEU BEBÃŠ.</t>
  </si>
  <si>
    <t>2025-09-09T22:15:00Z</t>
  </si>
  <si>
    <t>Sim gente, agora eu tenho um bebezinho.  Obrigada por assistir :) Jogo: mom simulator  minhas redes: https://instagram.com/playguima</t>
  </si>
  <si>
    <t>4JgoBESv6a4</t>
  </si>
  <si>
    <t>O JOGO DE TERROR PROIBIDO DA MÃšSICA DO TIK TOK DAISY BELL...</t>
  </si>
  <si>
    <t>2025-09-08T22:15:01Z</t>
  </si>
  <si>
    <t>Daisy bell Ã© uma mÃºsica famosa feita por um computador e ficou muito famosa no tik tok por ser uma musica um pouco ''assustadora''. Dessa vez criaram um jogo de terror que sabe atÃ© aonde vocÃª mora.   Obrigada por assistir :)  minhas redes: https://instagram.com/playguima</t>
  </si>
  <si>
    <t>SEB8TbFhRkc</t>
  </si>
  <si>
    <t>TENHO QUE AJUDAR ESSA MENINA FOFA MAS... ELA ESCONDE SEGREDOS OBSCUROS.</t>
  </si>
  <si>
    <t>2025-09-06T22:15:01Z</t>
  </si>
  <si>
    <t>Adotei essa menina chamada Fortune e ela parece tranquila e calma, mas tudo se transforma em uma verdadeira catÃ¡strofe.   Obrigada por assistir :) Jogo: Little Ms Fortune pt 1.  minhas redes: https://instagram.com/playguima</t>
  </si>
  <si>
    <t>f4us4x23dqs</t>
  </si>
  <si>
    <t>VIREI UMA IDOL DE KPOP MAS... EU TENHO UM FÃƒ OBCECADO ME SEGUINDO.</t>
  </si>
  <si>
    <t>2025-09-05T22:15:02Z</t>
  </si>
  <si>
    <t>Agora sou a nova integrante do BTS, o que eu nÃ£o sabia Ã© que pra participar de um grupo de KPOP teria um stalker maluco me perseguindo...  Obrigada por assistir :) Jogo: Sasaeng  minhas redes: https://instagram.com/playguima</t>
  </si>
  <si>
    <t>Y6DCmc_Z6kI</t>
  </si>
  <si>
    <t>ESSA MINHOCA QUE PARECE NORMAL VOLTOU... MAS AGORA ELA TA PIOR AINDA.</t>
  </si>
  <si>
    <t>2025-09-04T22:15:01Z</t>
  </si>
  <si>
    <t>NÃ£o confie nessa minhoca...Ã© serio. Sei que ela parece fofa mas as aparÃªncias enganam.  Obrigada por assistir :) Jogo: The visitor 2  minhas redes: https://instagram.com/playguima</t>
  </si>
  <si>
    <t>dBZA0tYK_wU</t>
  </si>
  <si>
    <t>ANTES TODOS ME ODIAVAM MAS... AGORA SOU A GAROTA MAIS POPULAR DA ESCOLA...</t>
  </si>
  <si>
    <t>2025-09-03T22:15:02Z</t>
  </si>
  <si>
    <t>Imagina ser uma perdedora, feiosa, flopada e capenga (ok essa sou eu) mas... e se tivesse como me tornar uma Youtuber Gamer de Sucesso da noite pro dia?   Obrigada por assistir :)  minhas redes: https://instagram.com/playguima</t>
  </si>
  <si>
    <t>hVllhIl0w5g</t>
  </si>
  <si>
    <t>EU NÃƒO DEVERIA TER FEITO ESSA MELANCIA NESSE JOGO...</t>
  </si>
  <si>
    <t>2025-09-02T22:15:03Z</t>
  </si>
  <si>
    <t>NÃ£o faÃ§a melancia nesse jogo....Ã© sÃ©rio.  Obrigada por assistir :)  minhas redes: https://instagram.com/playguima</t>
  </si>
  <si>
    <t>LzTgypfQqfM</t>
  </si>
  <si>
    <t>ERA PRA SER UM JOGO EDUCATIVO E INFANTIL MAS... A CADA PERGUNTA FICA MAIS ASSUSTADOR...</t>
  </si>
  <si>
    <t>2025-09-01T22:15:03Z</t>
  </si>
  <si>
    <t>O jogo no comeÃ§o seria um QUIZ educativo mas... acaba sendo totalmente bizarro e se transforma em terror.  Obrigada por assistir :) Jogo: Mr Pompys Extravagant Quiz  minhas redes: https://instagram.com/playguima</t>
  </si>
  <si>
    <t>HbUfn6XqT4Y</t>
  </si>
  <si>
    <t>ADEUS MEU FILHO ADOTIVO, OBRIGADA KLAUS...</t>
  </si>
  <si>
    <t>2025-08-30T22:15:01Z</t>
  </si>
  <si>
    <t>E esse Ã© o Ãºltimo episÃ³dio dessa sÃ©rie, obrigada galera pelo apoio e vamos ver o Klaus de volta em breve...  Obrigada por assistir :) jogo: My Child Lebensborn  minhas redes: https://instagram.com/playguima</t>
  </si>
  <si>
    <t>vyJ7L0FzTQk</t>
  </si>
  <si>
    <t>ME FALARAM QUE ESSE JOGO DO GUMBALL ERA PROIBIDO... ENTÃƒO FUI JOGAR.</t>
  </si>
  <si>
    <t>2025-08-29T22:15:05Z</t>
  </si>
  <si>
    <t>Mundo de Gumball, um desenho muito conhecido e dessa vez no roblox pra um jogo de terror. Me foi falado que esse jogo Ã© proibido, sera mesmo?  Obrigada por assistir :) Jogo: Gumball Horror  minhas redes: https://instagram.com/playguima</t>
  </si>
  <si>
    <t>CuSI5j_98l8</t>
  </si>
  <si>
    <t>COMO PODE UM JOGO DE TERROR DE ALIENÃGENAS SER TÃƒO ASSUSTADOR?</t>
  </si>
  <si>
    <t>2025-08-28T22:15:03Z</t>
  </si>
  <si>
    <t>Tenho que investigar essa fazenda abandonada porque uma pessoa sumiu, mas o que eu encontro lÃ¡ Ã© mais bizarro ainda.   Obrigada por assistir :) Jogo: They Are Here (Demo)  minhas redes: https://instagram.com/playguima</t>
  </si>
  <si>
    <t>mh463yJpI3A</t>
  </si>
  <si>
    <t>JOGUEI OS 10 JOGOS DO ROBLOX QUE VOCÃŠS MAIS ME PEDIRAM... MAS NÃƒO ESPERAVA POR ISSO.</t>
  </si>
  <si>
    <t>2025-08-27T22:15:06Z</t>
  </si>
  <si>
    <t>SerÃ¡ que agora eu virei uma Youtuber gamer? Hoje jogamos jogos famosos do roblox como 99 noites na floresta, Roube um Brainrot, Dress to Impress, etc.   Obrigada por assistir :)  minhas redes: https://instagram.com/playguima</t>
  </si>
  <si>
    <t>azAvdDQpirA</t>
  </si>
  <si>
    <t>EU SÃ“ TENHO QUE FUGIR DA PRISÃƒO DA MANEIRA MAIS BURRA POSSÃVEL MAS... VIROU UM CAOS.</t>
  </si>
  <si>
    <t>2025-08-26T22:15:00Z</t>
  </si>
  <si>
    <t>Imagina pensar na maneira mais ABSURDA pra escapar de uma prisÃ£o? Meu objetivo Ã© fugir e pra isso sÃ³ preciso pensar na maneira mais burra possÃ­vel.   Obrigada por assistir :) Jogo: Henry Stickman  minhas redes: https://instagram.com/playguima</t>
  </si>
  <si>
    <t>dduF1HKsEqM</t>
  </si>
  <si>
    <t>ACHEI QUE ESSE COELHO FOFO SÃ“ QUERIA AJUDAR MAS... ELE ESCONDE UM SEGREDO SOMBRIO.</t>
  </si>
  <si>
    <t>2025-08-25T22:15:03Z</t>
  </si>
  <si>
    <t>Own que jogo mais fofo, sÃ³ preciso ajudar esse coelho a fazer um ensopado CALMA AI, O QUE TA ACONTECENDO???  Obrigada por assistir :) Jogo: Nui Goes Town  minhas redes: https://instagram.com/playguima</t>
  </si>
  <si>
    <t>UF3tQr4exx4</t>
  </si>
  <si>
    <t>MEU FILHO ADOTIVO FEZ UMA AMIGA... MAS ELA TEM VERGONHA DELE...</t>
  </si>
  <si>
    <t>2025-08-23T22:15:01Z</t>
  </si>
  <si>
    <t>Klaus, meu filho, finalmente voltou a ser amigo de sua melhor amiga mas... ela nÃ£o gosta de ser vista com ele, porque serÃ¡? Esse Ã© o penÃºltimo episÃ³dio dessa saga que jÃ¡ esta chegando ao fim...  Obrigada por assistir :) Jogo: My Child Lebensborn  minhas redes: https://instagram.com/playguima</t>
  </si>
  <si>
    <t>dYkkbfiBSRY</t>
  </si>
  <si>
    <t>ADOTEI ESSE BICHO FOFO MAS...ESSE JOGO Ã‰ MAIS TRISTE DO QUE PARECE.</t>
  </si>
  <si>
    <t>2025-08-22T22:24:23Z</t>
  </si>
  <si>
    <t>7hOEZm7-e1s</t>
  </si>
  <si>
    <t>ESSE JOGO DETECTA MEU OLHO PELA WEBCAM... E SE EU PISCAR, ELE ME MATA.</t>
  </si>
  <si>
    <t>2025-08-21T22:15:01Z</t>
  </si>
  <si>
    <t>Imagina um jogo que consegue te ver pela webcam, esse Ã© Vigil, um jogo que detecta a cada vez que vocÃª piscar mas... a gente nÃ£o pode piscar se nÃ£o...  Obrigada por assistir :) Jogo: Vigil  minhas redes: https://instagram.com/playguima</t>
  </si>
  <si>
    <t>hWZSXMt9MBE</t>
  </si>
  <si>
    <t>TERMINEI MEU NAMORO E AGORA MINHA EX NAMORADA TÃ ME PERSEGUINDO...</t>
  </si>
  <si>
    <t>2025-08-20T22:15:02Z</t>
  </si>
  <si>
    <t>Fui olhar as cameras e reparei que tem uma mulher dentro da minha casa, PERAI....Ã‰ A MINHA EX. Esse Ã© Fears to Fathom Carson House.   Obrigada por assistir :)  minhas redes: https://instagram.com/playguima</t>
  </si>
  <si>
    <t>tTF-sCFUAPk</t>
  </si>
  <si>
    <t>SÃ“ TINHA QUE ALIMENTAR AS PESSOAS DIREITO...MAS DEU MUITO ERRADO.</t>
  </si>
  <si>
    <t>2025-08-19T22:15:02Z</t>
  </si>
  <si>
    <t>Eu amo comer e todo mundo gosta de comer, nÃ£o Ã© mesmo? Esse Ã© um simulador de alimentar, sÃ³ que Ã© meio esquisito...  Obrigada por assistir :)  minhas redes: https://instagram.com/playguima</t>
  </si>
  <si>
    <t>jV4vx7rT4N0</t>
  </si>
  <si>
    <t>COMO ESSE JOGO DE ANIMAIS FOFINHOS VIROU UM TERROR...SOCORRO...</t>
  </si>
  <si>
    <t>2025-08-18T22:15:03Z</t>
  </si>
  <si>
    <t>SÃ³ preciso tirar foto dos meus amigos animais mas a cada vez que tiro foto, esse jogo fica mais sombrio. Se trata basicamente de amizades tÃ³xicas que a gente faz com a vida.   Obrigada por assistir :) Jogo: Snapshot   minhas redes: https://instagram.com/playguima</t>
  </si>
  <si>
    <t>yL3yp5wtcBI</t>
  </si>
  <si>
    <t>O QUE ESTÃƒO FAZENDO COM MEU FILHO ADOTIVO ESTÃ CADA VEZ PIORâ€¦ TRISTE.</t>
  </si>
  <si>
    <t>2025-08-16T22:15:02Z</t>
  </si>
  <si>
    <t>Klaus continua sofrendo com seus colegas, mas estÃ¡ cada vez pior...vou ter que falar com o Pai biolÃ³gico, mas nÃ£o sei como vai ser.  Obrigada por assistir :) Jogo: My Child Lebensborn  minhas redes: https://instagram.com/playguima</t>
  </si>
  <si>
    <t>OztrsRhFQXc</t>
  </si>
  <si>
    <t>ELE VOLTOU MAS DESSA VEZ...COM O FINAL QUE MERECIA.</t>
  </si>
  <si>
    <t>2025-08-15T22:15:01Z</t>
  </si>
  <si>
    <t>E eu voltei para fazer todos os outros 2 finais do jogo, mesmo assim Ã© muito triste como esse jogo mostra a ganancia do ser humano.  Jogo parte 1: https://www.youtube.com/watch?v=50yLhtIssmU  Obrigada por assistir :) Jogo: BloodMoney   minhas redes: https://instagram.com/playguima</t>
  </si>
  <si>
    <t>eR2-gmPCxaY</t>
  </si>
  <si>
    <t>FUI PESCAR Ã€ NOITE MAS TEM UM TUBARÃƒO GIGANTE...  O QUE TÃ ACONTECENDO COMIGO??</t>
  </si>
  <si>
    <t>2025-08-14T22:15:05Z</t>
  </si>
  <si>
    <t>Tudo o que eu preciso fazer Ã© pescar...sÃ³ que Ã© de noite e tem coisas estranhas acontecendo no meu barco. Simplesmente um jogo de terror de pesca.  Obrigada por assistir :) Jogo: Loan Shark  minhas redes: https://instagram.com/playguima</t>
  </si>
  <si>
    <t>50yLhtIssmU</t>
  </si>
  <si>
    <t>SE VOCÃŠ CLICAR NESSE VÃDEO, ELE MORRE...</t>
  </si>
  <si>
    <t>2025-08-13T22:15:01Z</t>
  </si>
  <si>
    <t>Imagina um cara que toda vez que vocÃª clica nele ganha 1 real...mas a ganancia pode levar vocÃª para lugares extremamente sombrios.   Obrigada por assistir :) Jogo: Bloodmoney  minhas redes: https://instagram.com/playguima</t>
  </si>
  <si>
    <t>mFrtcFT0LFI</t>
  </si>
  <si>
    <t>FUI EM UMA AULA COM O LULA MOLUSCO E SAI TRAUMATIZADA...</t>
  </si>
  <si>
    <t>2025-08-12T22:15:03Z</t>
  </si>
  <si>
    <t>Me chamaram pra uma aula de artes e o professor seria o Lula Molusco, sÃ³ nÃ£o sabia que seria assim...tadinho do Bob Esponja.  Obrigada por assistir :) Jogo: Tentacles Gallery   minhas redes: https://instagram.com/playguima</t>
  </si>
  <si>
    <t>qexnmedEFDs</t>
  </si>
  <si>
    <t>AGORA O URSO FOFO FICOU PEQUENO...MAS TEM UM RATO GIGANTE PERSEGUINDO ELE AAAA</t>
  </si>
  <si>
    <t>2025-08-11T22:15:03Z</t>
  </si>
  <si>
    <t>As aventuras de Ferdinand o urso, esta de volta. Dessa vez ele ficou pequeno em um mundo cheio de rato doido...  Obrigada por assistir :) Jogo: Super Bear Adventure  minhas redes: https://instagram.com/playguima</t>
  </si>
  <si>
    <t>AROOl-9SxPU</t>
  </si>
  <si>
    <t>O PROFESSOR BATEU NO MEU FILHO ADOTIVOâ€¦ SÃ“ PORQUE ELE Ã‰ INTELIGENTE</t>
  </si>
  <si>
    <t>2025-08-09T22:15:00Z</t>
  </si>
  <si>
    <t>Meu filho adotivo conheceu seu novo professor, mas parece que ele nÃ£o gostou muito dele...  Obrigada por assistir :) Jogo: My Child Lebensborn  minhas redes: https://instagram.com/playguima</t>
  </si>
  <si>
    <t>jiedJWJ2DYM</t>
  </si>
  <si>
    <t>TENHO QUE SOBREVIVER 99 NOITES NA FLORESTA MAS... TÃ NEVANDO...</t>
  </si>
  <si>
    <t>2025-08-08T22:15:09Z</t>
  </si>
  <si>
    <t>VocÃªs gostaram muito e pediram demais a nova atualizaÃ§Ã£o na neve de 99 noites na floresta e dessa vez, EU CONSEGUI!   Obrigada por assistir :) Jogo: 99 Noites na floresta  minhas redes: https://instagram.com/playguima</t>
  </si>
  <si>
    <t>3BeVQjn_MOY</t>
  </si>
  <si>
    <t>ME JURARAM QUE ESSE COELHO ERA FOFO... AGORA ELE QUER ME MATAR...</t>
  </si>
  <si>
    <t>2025-08-07T22:15:00Z</t>
  </si>
  <si>
    <t>Tudo o que eu preciso fazer Ã© cuidar desse coelho mas perai...porque ele quer uma faca???  Obrigada por assistir :) Jogo: Room Before the Dark  minhas redes: https://instagram.com/playguima</t>
  </si>
  <si>
    <t>sdMXTp-wbRc</t>
  </si>
  <si>
    <t>MEU CACHORRO SUMIU E VOLTOU MEIO ESTRANHO...</t>
  </si>
  <si>
    <t>2025-08-06T22:15:09Z</t>
  </si>
  <si>
    <t>Adotei um cachorro e ele acabou sumindo dentro de casa...sÃ³ que quando ele voltou jÃ¡ tava esquisito. Obrigada por assistir :)  minhas redes: https://instagram.com/playguima</t>
  </si>
  <si>
    <t>1mHvU9RCG0s</t>
  </si>
  <si>
    <t>ME FALARAM QUE ERA UM SIMULADOR DE HAMBURGUERIA... MAS PRECISO MATAR HUMANOS.</t>
  </si>
  <si>
    <t>2025-08-05T22:15:00Z</t>
  </si>
  <si>
    <t>Hmmm que delicia esse hambÃºrguer...mas calma ai, de onde veio essa carne?  Obrigada por assistir :) Jogo: Human Fast Food  minhas redes: https://instagram.com/playguima</t>
  </si>
  <si>
    <t>P3NnE3feQl0</t>
  </si>
  <si>
    <t>ENCONTREI UMA SALA SECRETA NAS BACKROOMS DESSE JOGO FOFO DE URSO... - Bear Adventure</t>
  </si>
  <si>
    <t>2025-08-04T22:15:01Z</t>
  </si>
  <si>
    <t>Esse jogo esconde diversos segredos, alÃ©m das missÃµes divertidas no deserto voltamos a backrooms e gracas a vocÃªs, encontramos uma sala secreta.  Obrigada por assistir :) Jogo: Super Bear Adventure  minhas redes: https://instagram.com/playguima</t>
  </si>
  <si>
    <t>MEU FILHO ADOTIVO CONHECEU OS PAIS BIOLOGICOS... E VOLTOU TRAUMATIZADO.</t>
  </si>
  <si>
    <t>2025-08-02T22:15:00Z</t>
  </si>
  <si>
    <t>Eu estava ansiosa pra que esse dia chegasse logo e o Klaus estava superr feliz.. mas acabamos chateados.   Obrigada por assistir :) Jogo: My Child Lebensborn  minhas redes: https://instagram.com/playguima</t>
  </si>
  <si>
    <t>1YoTaBT50_A</t>
  </si>
  <si>
    <t>EU NÃƒO DEVERIA TER JOGADO ESSE JOGO DE TERROR DO ROBLOX MAS... VOCÃŠS PEDIRAM. â€“ Forsaken</t>
  </si>
  <si>
    <t>2025-08-01T22:15:01Z</t>
  </si>
  <si>
    <t>Imagina ser perseguida por um cara que quer te desviver. Esse Ã© um jogo do terror do Roblox que vcs me pediram muito.   Obrigada por assistir :) Jogo: Forsaken   minhas redes: https://instagram.com/playguima</t>
  </si>
  <si>
    <t>a3L34VhG63o</t>
  </si>
  <si>
    <t>ESTOU TRABALHANDO EM UM CEMITÃ‰RIO MAS...NÃƒO ESTOU SOZINHA...</t>
  </si>
  <si>
    <t>2025-07-31T22:15:01Z</t>
  </si>
  <si>
    <t>Essas pessoas nÃ£o estÃ£o mais entre nÃ³s e agora preciso cuidar delas...mas parece que elas ainda estÃ£o vivas....  Obrigada por assistir :) Jogo: The Mortuary Assistant   minhas redes: https://instagram.com/playguima</t>
  </si>
  <si>
    <t>Ux9nfwgHE-c</t>
  </si>
  <si>
    <t>ACHEI QUE MEU AMIGO TINHA ME ABANDONADO...MAS ENCONTREI ELE ASSIM... - Let Him Go</t>
  </si>
  <si>
    <t>2025-07-30T22:15:01Z</t>
  </si>
  <si>
    <t>Porque meu amigo ta me ignorando e nem ta falando comigo? Essa Ã© uma historia triste sobre um amigo que se afastou...ou nÃ£o.   Obrigada por assistir :) Jogo: Let Him Go (Roblox)  minhas redes: https://instagram.com/playguima</t>
  </si>
  <si>
    <t>0LPTdx1vj08</t>
  </si>
  <si>
    <t>EU ESTAVA FAZENDO UMA LIVE MAS... MINHA CASA FOI INVADIDA...</t>
  </si>
  <si>
    <t>2025-07-29T22:15:00Z</t>
  </si>
  <si>
    <t>Imagina vocÃª esta na sua casa no seu pc gamer e ouve um barulho...  Obrigada por assistir :) Jogo: Me and I   minhas redes: https://instagram.com/playguima</t>
  </si>
  <si>
    <t>rskg8Lvnvtg</t>
  </si>
  <si>
    <t>VOLTEI NESSE JOGO INFANTIL DO URSO...E ELE CONTINUA SUSPEITO... - Bear Adventure</t>
  </si>
  <si>
    <t>2025-07-28T22:15:03Z</t>
  </si>
  <si>
    <t>E voltamos na saga e mistÃ©rio do nosso queridÃ­ssimo urso e o quÃ£o estranho Ã© esse jogo.  Obrigada por assistir :) Jogo: Bear Adventure   minhas redes: https://instagram.com/playguima</t>
  </si>
  <si>
    <t>GFdsJKlp1b8</t>
  </si>
  <si>
    <t>ACHEI QUE MEU FILHO ESTAVA DOENTEâ€¦ MAS ELE MENTIU PRA NÃƒO IR PRA ESCOLA.</t>
  </si>
  <si>
    <t>2025-07-26T22:15:00Z</t>
  </si>
  <si>
    <t>Quem diria que o Klaus fosse ficar doente assim...o que sera que ta acontecendo com ele?  Obrigada por assistir :) Jogo: My Child Lebensborn parte 5.  minhas redes: https://instagram.com/playguima</t>
  </si>
  <si>
    <t>iEH9hHSkceo</t>
  </si>
  <si>
    <t>SÃ“ QUERIA AJUDAR ESSE FANTASMA FOFO A SER ASSUSTADOR... MAS ELE ME FEZ CHORAR.</t>
  </si>
  <si>
    <t>2025-07-25T22:15:03Z</t>
  </si>
  <si>
    <t>O principal objetivo Ã© ajudar esse fantasminha fofo a me dar sustos, mas nÃ£o esperava que o final fosse assim.   Obrigada por assistir :) Jogo: Score the Fear  minhas redes: https://instagram.com/playguima</t>
  </si>
  <si>
    <t>Q1SEZGFYEiY</t>
  </si>
  <si>
    <t>TEM UMA FREIRA DENTRO DA MINHA CASA... MAS ELA Ã‰ DO CAPET...</t>
  </si>
  <si>
    <t>2025-07-24T22:15:01Z</t>
  </si>
  <si>
    <t>Estou sendo perseguida por uma Freira dentro dessa casa...tem como esse jogo de terror ser mais assustador? Sim, ele Ã© no Brasil.   Obrigada por assistir :) Jogo: Blasfemia   minhas redes: https://instagram.com/playguima</t>
  </si>
  <si>
    <t>WxzYZtGRh7c</t>
  </si>
  <si>
    <t>EU SÃ“ TENHO QUE COLAR NA PROVA...MAS SE MINHA PROFESSORA VER, ELA ME MATA...</t>
  </si>
  <si>
    <t>2025-07-23T22:15:05Z</t>
  </si>
  <si>
    <t>Eu nÃ£o estudei nada pra prova e agora preciso colar se nÃ£o vou tirar 0, sÃ³ que minha professora Ã© um cape-.  Obrigada por assistir :) Jogo: Eyes on Exam   minhas redes: https://instagram.com/playguima</t>
  </si>
  <si>
    <t>XcBLPXCOxmw</t>
  </si>
  <si>
    <t>MINHA MÃƒE ESCONDEU MEU VÃDEO GAME... SÃ“ PORQUE QUERO SER YOUTUBER GAMER...</t>
  </si>
  <si>
    <t>2025-07-22T22:15:01Z</t>
  </si>
  <si>
    <t>SÃ³ porque meu sonho Ã© ser uma YouTuber de sucesso, minha mÃ£e ta escondendo meu vÃ­deo game nos lugares mais esquisitos que jÃ¡ vi.   Obrigada por assistir :) Jogo: mom hid my game  minhas redes: https://instagram.com/playguima</t>
  </si>
  <si>
    <t>h7oPJGGyQsA</t>
  </si>
  <si>
    <t>JOGUEI TALKING BEN SÃ“ PRA VER SE ELE TÃ ME ESPIONANDO... E ESTAVA.</t>
  </si>
  <si>
    <t>2025-07-21T22:15:03Z</t>
  </si>
  <si>
    <t>Porque que esse cachorro me responde em tudo que eu falo? Eu hein   Obrigada por assistir :) Jogo: Talking Ben e Talking Doge  minhas redes: https://instagram.com/playguima</t>
  </si>
  <si>
    <t>W4izJVBe0RM</t>
  </si>
  <si>
    <t>GUARDEI DINHEIRO PARA DAR UM PRESENTE PRO MEU FILHO ADOTIVO MAS... ELE ME ROUBOU...</t>
  </si>
  <si>
    <t>2025-07-19T22:15:01Z</t>
  </si>
  <si>
    <t>Fui toda feliz juntar um dinheiro para o presente do meu filho adotivo Klaus, mas no fim foi sÃ³ decepÃ§Ã£o.   Obrigada por assistir :) Jogo: My Child Lebensborn  minhas redes: https://instagram.com/playguima</t>
  </si>
  <si>
    <t>hSagyeCIr-c</t>
  </si>
  <si>
    <t>ESSE JOGO TEM UM SERIAL KILLER... E ELE SOU EU.</t>
  </si>
  <si>
    <t>2025-07-18T22:15:06Z</t>
  </si>
  <si>
    <t>Uma sÃ©rie de pessoas estÃ£o desaparecendo, mas encontraram o culpado e ele Ã© vocÃª. (SÃ³ que calvo)   Obrigada por assistir :) Jogo: Happyhills  minhas redes: https://instagram.com/playguima</t>
  </si>
  <si>
    <t>4d_A6uJ2QvA</t>
  </si>
  <si>
    <t>PARECE UM JOGO FOFO DE LHAMA... MAS ELA COME HUMANOS... - Hungry Lamu 2</t>
  </si>
  <si>
    <t>2025-07-17T22:15:00Z</t>
  </si>
  <si>
    <t>Que lhama fofa...nem parece que se alimenta de carne...humana.  Obrigada por assistir :) Jogo: Hungry Lamu 2  minhas redes: https://instagram.com/playguima</t>
  </si>
  <si>
    <t>W0KyFT3QRwk</t>
  </si>
  <si>
    <t>ESTOU 24 HORAS PRESA EM UM ELEVADOR...E A CADA HORA ALGO ESTRANHO ACONTECE...</t>
  </si>
  <si>
    <t>2025-07-16T22:15:02Z</t>
  </si>
  <si>
    <t>Pra quem tem claustrofobia, isso aqui Ã© um perigo.   Obrigada por assistir :) Jogo: Elevador 24 horas Roblox  minhas redes: https://instagram.com/playguima</t>
  </si>
  <si>
    <t>oBrD_DLF3Zk</t>
  </si>
  <si>
    <t>PORQUE EU FUI JOGAR ESSE JOGO DE PAQUERA? (Amor Doce em 2025)</t>
  </si>
  <si>
    <t>2025-07-15T22:15:02Z</t>
  </si>
  <si>
    <t>O objetivo desse jogo Ã© apenas um: sair em um encontro com um desses garotos. Mas obviamente que eu sou pessima em paquerar.   Obrigada por assistir :) Jogo: Amor Doce  minhas redes: https://instagram.com/playguima</t>
  </si>
  <si>
    <t>bYp3SMaAOjY</t>
  </si>
  <si>
    <t>BAIXEI ESSE APLICATIVO POR DIVERSÃƒO MAS... ELE TIROU TUDO DE MIM.</t>
  </si>
  <si>
    <t>2025-07-14T22:15:05Z</t>
  </si>
  <si>
    <t>Meu amigo me mandou um aplicativo divertido e eu resolvi baixar, mas nÃ£o sabia que ele tiraria meus filhos, minha casa e tudo de mais importante.  Obrigada por assistir :) Jogo: Pikabuu STOP!  minhas redes: https://instagram.com/playguima</t>
  </si>
  <si>
    <t>D7l8qedXmHY</t>
  </si>
  <si>
    <t>MEU FILHO TA SOFRENDO BULLYING E PERDEU SUA UNICA AMIGA...TRISTE.</t>
  </si>
  <si>
    <t>2025-07-12T22:15:01Z</t>
  </si>
  <si>
    <t>Klaus sÃ³ queria estudar e ter amigos na escola...mas parece que tudo vai piorando com o tempo nesse jogo...   Obrigada por assistir :) Jogo: My Child Lebensborn  minhas redes: https://instagram.com/playguima</t>
  </si>
  <si>
    <t>0JGxpLurGu0</t>
  </si>
  <si>
    <t>EU TENHO QUE ENGANAR MINHA PROFESSORAâ€¦ MAS ISSO FOI LONGE DEMAIS...</t>
  </si>
  <si>
    <t>2025-07-11T22:15:00Z</t>
  </si>
  <si>
    <t>Minha professora me odeia e pra me vingar, eu sÃ³ preciso 'Trollar' minha professora...mas acho que passou um pouco do limite.  Obrigada por assistir :) Jogo: Scary Teacher   minhas redes: https://instagram.com/playguima</t>
  </si>
  <si>
    <t>rQo1nCkAOMI</t>
  </si>
  <si>
    <t>ESTOU TRABALHANDO EM UM MERCADO DE NOITE... MAS OS CLIENTES SÃƒO DOPPELGANGERS...</t>
  </si>
  <si>
    <t>2025-07-10T22:15:08Z</t>
  </si>
  <si>
    <t>bOy2kULneQM</t>
  </si>
  <si>
    <t>NÃƒO POSSO DEIXAR ESSE CARA SAIR DE CASA... MAS ELE Ã‰ DIFERENTE Ã€ NOITE...</t>
  </si>
  <si>
    <t>2025-07-09T22:15:02Z</t>
  </si>
  <si>
    <t>Eu achei que tava tudo bem... atÃ© descobrir que esse cara muda completamente Ã  noite...eu sÃ³ nÃ£o posso deixar ele sair, mas Ã© impossÃ­vel.  Obrigada por assistir :) Jogo: Jo's House  minhas redes: https://instagram.com/playguima</t>
  </si>
  <si>
    <t>TzTgCkgFI8Y</t>
  </si>
  <si>
    <t>EU SÃ“ QUERIA IR PRA CASA... MAS ESSA MULHER ESTRANHA ESTÃ LÃ.</t>
  </si>
  <si>
    <t>2025-07-08T22:15:01Z</t>
  </si>
  <si>
    <t>Eu me perdi dos meus pais e sÃ³ preciso voltar pra casa. Mas eu nÃ£o imaginava que encontraria isso. Obrigada por assistir :)  minhas redes: https://instagram.com/playguima</t>
  </si>
  <si>
    <t>EyXgfFR3dXg</t>
  </si>
  <si>
    <t>ESSE JOGO DO SONIC NO ROBLOX ESCONDE UM SEGREDO OBSCURO...</t>
  </si>
  <si>
    <t>2025-07-07T22:15:00Z</t>
  </si>
  <si>
    <t>Eu sÃ³ fui entrar em um jogo normal do roblox... mas nÃ£o imaginava que ele se transformaria em um jogo totalmente obscuro.  Obrigada por assistir :)  minhas redes: https://instagram.com/playguima</t>
  </si>
  <si>
    <t>p9likwyJnCo</t>
  </si>
  <si>
    <t>O MEU PARQUE AQUÃTICO NÃƒO ERA PRA FAZER TANTO SUCESSO ASSIM...</t>
  </si>
  <si>
    <t>2025-07-05T22:15:07Z</t>
  </si>
  <si>
    <t>Esse Ã© o Guimaquatica e por estranho que pareÃ§a ele esta bombando, mas sera que era pra ele fazer tanto sucesso assim?  Obrigada por assistir :) Jogo: Waterpark Simulator  minhas redes: https://instagram.com/playguima</t>
  </si>
  <si>
    <t>oNKLNByCV_0</t>
  </si>
  <si>
    <t>ROUND 6...MAS JOGUEI OS NOVOS JOGOS...</t>
  </si>
  <si>
    <t>2025-07-04T22:15:02Z</t>
  </si>
  <si>
    <t>cM5phrO_YjY</t>
  </si>
  <si>
    <t>AJUDEI ESSE CARA NA ESTRADA...MAS NÃƒO SABIA QUE ELE ERA PSICOPATA... (FATOS REAIS)</t>
  </si>
  <si>
    <t>2025-07-03T22:15:05Z</t>
  </si>
  <si>
    <t>Acabei ajudando um cara na estrada, mas nÃ£o sabia que ele podia ser o meu pior pesadelo.  Obrigada por assistir :) Jogo: Road of Fear  minhas redes: https://instagram.com/playguima</t>
  </si>
  <si>
    <t>LF9lyKX3gMs</t>
  </si>
  <si>
    <t>ELE FOI TODO FELIZ PRA ESCOLA... MAS VOLTOU ASSIM...</t>
  </si>
  <si>
    <t>2025-07-02T22:15:03Z</t>
  </si>
  <si>
    <t>Adotei esse garoto e achei que seria tranquilo, mas ele esta passando por algo terrÃ­vel...  Obrigada por assistir :) Jogo: My Child Lebensborn   minhas redes: https://instagram.com/playguima</t>
  </si>
  <si>
    <t>r0BPpIlYZr4</t>
  </si>
  <si>
    <t>TEM ALIENÃGENAS ME PERSEGUINDO NESSA CIDADE FANTASMA...</t>
  </si>
  <si>
    <t>2025-07-01T22:15:06Z</t>
  </si>
  <si>
    <t>Imagina vocÃª chegar em uma cidade e nÃ£o tem ninguÃ©m...e tudo isso porque ela ja foi invadida por aliens.  Obrigada por assistir :) Jogo: Thunderhead  minhas redes: https://instagram.com/playguima</t>
  </si>
  <si>
    <t>XJn9pACTnu0</t>
  </si>
  <si>
    <t>TENHO QUE SOBREVIVER 99 DIAS NESSA FLORESTA... MAS EU NÃƒO TÃ” SOZINHA...</t>
  </si>
  <si>
    <t>2025-06-30T22:15:02Z</t>
  </si>
  <si>
    <t>4 crianÃ§as sumiram nessa floresta e eu tenho 99 dias para sobreviver e salvar todas mas... eu nÃ£o estou sozinha nesse lugar.   Obrigada por assistir :) Jogo: 99 dias Roblox.  minhas redes: https://instagram.com/playguima</t>
  </si>
  <si>
    <t>wl2-RqtAx0E</t>
  </si>
  <si>
    <t>FINALMENTE MEU PARQUE AQUÃTICO TEM TOBOÃGUA, MAS... O QUE Ã‰ ISSO?</t>
  </si>
  <si>
    <t>2025-06-28T22:15:02Z</t>
  </si>
  <si>
    <t>Agora o Calvaquatica conta com Toboagua mas....tem coisa errada na piscina. Quem fez isso heinnnn?  Obrigada por assistir :) Jogo: Waterpark Simulator  minhas redes: https://instagram.com/playguima</t>
  </si>
  <si>
    <t>6MNbmrXBGi0</t>
  </si>
  <si>
    <t>O FINAL DESSE JOGO DO RATO GIGANTE ME TRAUMATIZOU.</t>
  </si>
  <si>
    <t>2025-06-27T22:15:00Z</t>
  </si>
  <si>
    <t>Finalmente o final desse jogo do rato, sÃ³ que eu nÃ£o esperava que isso fosse acontecer...  Obrigada por assistir :) Jogo: Ratuz  minhas redes: https://instagram.com/playguima</t>
  </si>
  <si>
    <t>cj8RAEOYX1Y</t>
  </si>
  <si>
    <t>VIREI MÃƒE DE UM MENINO ADOTADO... MAS ELA Ã‰ TRAUMATIZADA...</t>
  </si>
  <si>
    <t>2025-06-26T22:15:02Z</t>
  </si>
  <si>
    <t>Adotei uma crianÃ§a muito fofa..mas nÃ£o sabia da histÃ³ria passada dela e de seus traumas.   Obrigada por assistir :) Jogo: My Child Lebensborn  minhas redes: https://instagram.com/playguima</t>
  </si>
  <si>
    <t>aUCfuIOOeHQ</t>
  </si>
  <si>
    <t>EU NÃƒO DEVERIA TER OLHADO ESSE BURACO...</t>
  </si>
  <si>
    <t>2025-06-25T22:15:00Z</t>
  </si>
  <si>
    <t>Estava chovendo e acabei ficando em um hotel com um Ãºnico buraco na parede. Mas eu nÃ£o deveria ter olhado.  Obrigada por assistir :) Jogo: Last Guest  minhas redes: https://instagram.com/playguima</t>
  </si>
  <si>
    <t>_R-4tpIR79g</t>
  </si>
  <si>
    <t>TODOS OS CLIENTES DESSE SUPERMERCADO SÃƒO MALUCOS... ENTÃƒO TIVE QUE BATER NELES...</t>
  </si>
  <si>
    <t>2025-06-24T22:15:04Z</t>
  </si>
  <si>
    <t>Abri um mercado, mas sÃ³ tem gente maluca e tudo o que eu preciso fazer Ã© bater neles.  Obrigada por assistir :) Jogo: I am Party Time Worker  minhas redes: https://instagram.com/playguima</t>
  </si>
  <si>
    <t>AaQcd4GM9oE</t>
  </si>
  <si>
    <t>ME DISSERAM QUE ESSE JOGO DO URSO ERA INFANTIL... EU TÃ” TRAUMATIZADA. - Bear Adventure</t>
  </si>
  <si>
    <t>2025-06-23T22:15:01Z</t>
  </si>
  <si>
    <t>Um jogo aparentemente inofensivo de um urso, mas porque tem BACKROOMS DENTRO DESSE JOGO????? Extremamente estranho...  Obrigada por assistir :) Jogo: Bear Adventure  minhas redes: https://instagram.com/playguima</t>
  </si>
  <si>
    <t>3Xe3WCMLWu8</t>
  </si>
  <si>
    <t>EU NÃƒO DEVERIA TER ABERTO ESSE PARQUE AQUÃTICO...</t>
  </si>
  <si>
    <t>2025-06-21T22:15:01Z</t>
  </si>
  <si>
    <t>SIM, eu abri meu prÃ³prio parque aquÃ¡tico. VocÃªs iriam nele? Uma dica, pelo bem da saude de vocÃªs, melhor nÃ£o irem...  Obrigada por assistir :) Jogo: WaterPark Simulator   minhas redes: https://instagram.com/playguima</t>
  </si>
  <si>
    <t>JpSERtpUScg</t>
  </si>
  <si>
    <t>MEU AMIGO SUMIU...E VOLTOU ASSIM. AGORA TO PRESA COM ESSE RATO GIGANTE...</t>
  </si>
  <si>
    <t>2025-06-20T22:15:00Z</t>
  </si>
  <si>
    <t>Imagina seu colega de cela voltar meio suspeito. Ele vira uma COISA, e agora eu preciso fugir dessa prisÃ£o e dele, esse RATÃƒO gigante. PARTE 1.    Obrigada por assistir :) Jogo: Ratuz  minhas redes: https://instagram.com/playguima</t>
  </si>
  <si>
    <t>6oQ0AM4UY3Y</t>
  </si>
  <si>
    <t>O JOGO DESSE GATINHO FOFO INVADIU MEU PC E TIROU FOTOS MINHAS... SOZINHO...</t>
  </si>
  <si>
    <t>2025-06-19T22:15:00Z</t>
  </si>
  <si>
    <t>Imagina um jogo aonde tenta desligar seu pc e o pior, conforme vocÃª avanÃ§a, ele tira fotos suas de costas? E sozinho? Esse Ã© Giggleland.   Obrigada por assistir :)  minhas redes: https://instagram.com/playguima</t>
  </si>
  <si>
    <t>k-AKORl8RMQ</t>
  </si>
  <si>
    <t>VOCÃŠ APERTARIA ESSE BOTÃƒO? EU ME ARREPENDI...</t>
  </si>
  <si>
    <t>2025-06-18T22:15:02Z</t>
  </si>
  <si>
    <t>Hmm acho que me arrependi  Obrigada por assistir :)  minhas redes: https://instagram.com/playguima</t>
  </si>
  <si>
    <t>XMYlviIitWc</t>
  </si>
  <si>
    <t>ESTOU PRESA EM UMA PRISÃƒO... E CADA CELA ESCONDE UMA ANOMALIA BIZARRA...</t>
  </si>
  <si>
    <t>2025-06-17T22:15:04Z</t>
  </si>
  <si>
    <t>Fui presa por tentar ser uma youtuber gamer de sucesso e agora pra sair, preciso ver todas as anomalias dessa prisÃ£o.  Obrigada por assistir :) Jogo: 15th Prison  minhas redes: https://instagram.com/playguima</t>
  </si>
  <si>
    <t>ZUyzKo49FkU</t>
  </si>
  <si>
    <t>ACHEI QUE DUOLINGO ERA EDUCATIVO MAS AGORA ELE QUER ME MATAR...</t>
  </si>
  <si>
    <t>2025-06-16T22:15:04Z</t>
  </si>
  <si>
    <t>Imagina esquecer de fazer a liÃ§Ã£o do duolingo e agora ele ta atras de vocÃª...  Obrigada por assistir :) Jogo: Unolingo 2  minhas redes: https://instagram.com/playguima</t>
  </si>
  <si>
    <t>ohWA4ysQUE4</t>
  </si>
  <si>
    <t>VOCÃŠ ABRIRIA A PORTA PRA MIM? MESMO EU ESTANDO ASSIM...</t>
  </si>
  <si>
    <t>2025-06-14T22:15:01Z</t>
  </si>
  <si>
    <t>Estou no apocalipse e tudo que eu preciso ver Ã© se as pessoas que batem em minha porta sÃ£o realmente humanas.   Obrigada por assistir :) Jogo: No, Im Not Human  minhas redes: https://instagram.com/playguima</t>
  </si>
  <si>
    <t>84q58LLFwdA</t>
  </si>
  <si>
    <t>ENCONTREI MINHA VÃ“ ASSIM... AGORA EU TO TRAUMATIZADA...</t>
  </si>
  <si>
    <t>2025-06-13T22:15:00Z</t>
  </si>
  <si>
    <t>Hoje Ã© meu aniversÃ¡rio e fui convidar a minha AvÃ³, mas encontrei ela assim... e ela me deu uma faca de presente.   Obrigada por assistir :) Jogo: Good Boy  minhas redes: https://instagram.com/playguima</t>
  </si>
  <si>
    <t>Aw0VLrJFuZU</t>
  </si>
  <si>
    <t>NÃƒO PARE NA ESTRADA SE VOCÃŠ VER ISSO...</t>
  </si>
  <si>
    <t>2025-06-12T22:15:00Z</t>
  </si>
  <si>
    <t>Imagina estar dirigindo e ver isso na estrada...vocÃª para mas se arrepende...  Obrigada por assistir :) Jogo: Night Drive  minhas redes: https://instagram.com/playguima</t>
  </si>
  <si>
    <t>GZOm2yX7deA</t>
  </si>
  <si>
    <t>ENTÃƒO ESSE Ã‰ O LUGAR PARA ONDE OS CACHORROS VÃƒO QUANDO MORREM...</t>
  </si>
  <si>
    <t>2025-06-11T22:15:04Z</t>
  </si>
  <si>
    <t>VocÃª jÃ¡ parou pra pensar sobre para onde vÃ£o os pets quando eles morrem? Esse cachorro sÃ³ quer encontrar seu dono...no cÃ©u.  Obrigada por assistir :) Jogo: My little Puppy  minhas redes: https://instagram.com/playguima</t>
  </si>
  <si>
    <t>0XjReAjrbNI</t>
  </si>
  <si>
    <t>ACHEI QUE TALKING ANGELA ERA UM BICHINHO VIRTUAL... AGORA ELA TA ME ESPIONANDO...</t>
  </si>
  <si>
    <t>2025-06-10T22:15:01Z</t>
  </si>
  <si>
    <t>Fui jogar pela primeira vez o famoso Talking Angela em 2025 e Ã© muito esquisito...  Obrigada por assistir :) Jogo: Talking Angela e Creepy Maria.  minhas redes: https://instagram.com/playguima</t>
  </si>
  <si>
    <t>oTVlG-xTeg4</t>
  </si>
  <si>
    <t>NÃƒO ATENDA A PORTA DE MADRUGADA... ELA PODE ESTAR TE ESPIONANDO...</t>
  </si>
  <si>
    <t>2025-06-09T22:15:02Z</t>
  </si>
  <si>
    <t>Tem alguÃ©m batendo na sua porta mas... serÃ¡ que vocÃª deveria abrir? Esse Ã© o jogo de anomalias Who's at the door.   Obrigada por assistir :)  minhas redes: https://instagram.com/playguima</t>
  </si>
  <si>
    <t>nAenC7ZY7I4</t>
  </si>
  <si>
    <t>ELE SABE QUE EU ESTOU SOZINHA EM CASA... AGORA ELE TÃ AQUI..</t>
  </si>
  <si>
    <t>2025-06-07T22:15:02Z</t>
  </si>
  <si>
    <t>Seus pais viajaram e vocÃª finalmente estÃ¡ sozinho em casa mas ouve alguÃ©m batendo na porta...Ã© um vizinho muito suspeito e eles sabem que vocÃª esta sozinho.  Obrigada por assistir :) Jogo: Terrors to Unveil   minhas redes: https://instagram.com/playguima</t>
  </si>
  <si>
    <t>ZQuBojXvZS4</t>
  </si>
  <si>
    <t>VIREI VÃ“ POR 20 MINUTOS E PRECISO CUIDAR DO NETO... MAS ME IRRITO FÃCIL...</t>
  </si>
  <si>
    <t>2025-06-06T22:15:03Z</t>
  </si>
  <si>
    <t>Sou VÃ³ e preciso fazer minha rotina de VÃ³, como cuidar do neto e da casa mas nÃ£o posso me irritar... o que Ã© impossÃ­vel.   Obrigada por assistir :) Jogo: Grandma, no!  minhas redes: https://instagram.com/playguima</t>
  </si>
  <si>
    <t>rk3l5fTbNSM</t>
  </si>
  <si>
    <t>TEM ALGUÃ‰M ME OBSERVANDO DORMIR...</t>
  </si>
  <si>
    <t>2025-06-05T22:15:03Z</t>
  </si>
  <si>
    <t>Eu sÃ³ queria dormir mas acordei sem conseguir me mexer, com uma mulher estranha parada no canto do quarto e... Ã©, comeÃ§ou o pesadelo. Paralisia do sono.  Obrigada por assistir :) Jogo: Silent Still 2   minhas redes: https://instagram.com/playguima</t>
  </si>
  <si>
    <t>hIZUNLTHzPc</t>
  </si>
  <si>
    <t>O MENINO QUE EU GOSTO Ã‰ PERFEITO... MAS ELE ME SEQUESTROU...</t>
  </si>
  <si>
    <t>2025-06-04T22:15:03Z</t>
  </si>
  <si>
    <t>Fui em um restaurante e acabei apaixonada por esse garoto. Ele me chamou pra um encontro mas nÃ£o sabia que seria no porÃ£o dele...  Obrigada por assistir :) Jogo: The Dinner   minhas redes: https://instagram.com/playguima</t>
  </si>
  <si>
    <t>z0bYyOu-Zso</t>
  </si>
  <si>
    <t>ESSE JOGO SOBRE UM PAI QUEBROU MEU CORAÃ‡ÃƒO...</t>
  </si>
  <si>
    <t>2025-06-03T22:15:07Z</t>
  </si>
  <si>
    <t>Um jogo sobre uma histÃ³ria triste sobre um pai, que Ã© a realidade de muitas pessoas. Abrace seu pai.  Obrigada por assistir :) Jogo: A Quiet Place  minhas redes: https://instagram.com/playguima</t>
  </si>
  <si>
    <t>ppZ3CiFGEfc</t>
  </si>
  <si>
    <t>ACHEI QUE ERA UM JOGO DE CRIAR CACHORROS FOFOS... MAS ME TRAUMATIZEI...</t>
  </si>
  <si>
    <t>2025-06-02T22:15:03Z</t>
  </si>
  <si>
    <t>Basicamente Ã© um jogo aonde posso criar bichinhos fofos, o que nÃ£o sabia Ã© que no final eu teria que fazer isso com ele e sai traumatizada  Obrigada por assistir :) Jogo: Fursona Maker 3  minhas redes: https://instagram.com/playguima</t>
  </si>
  <si>
    <t>U2Rhjr8x_HE</t>
  </si>
  <si>
    <t>TENHO QUE FAZER COMIDA MAS ELE NÃƒO PODE ME VER...</t>
  </si>
  <si>
    <t>2025-05-31T22:15:02Z</t>
  </si>
  <si>
    <t>Eu sÃ³ queria trabalhar tranquila servindo comida mas agora tem UMA SOMBRA ESTRANHA querendo me pegar toda vez que saio da cozinha.  Obrigada por assistir :) Jogo: Beware the Shadowcatcher  minhas redes: https://instagram.com/playguima</t>
  </si>
  <si>
    <t>YVAHC54uYP0</t>
  </si>
  <si>
    <t>PARECE UMA MINHOCA NORMAL MAS... ELA VAI TE TRAUMATIZAR...</t>
  </si>
  <si>
    <t>2025-05-30T22:15:03Z</t>
  </si>
  <si>
    <t>Parecia uma minhoca vermelha inofensiva, mas o que ela fez me deixou chocada...  Obrigada por assistir :) Jogo: The Invasor  minhas redes: https://instagram.com/playguima</t>
  </si>
  <si>
    <t>FWhnFz0JdSw</t>
  </si>
  <si>
    <t>ESSE CARA PARECE NORMAL... MAS ELE Ã‰ UM ZUMBI...</t>
  </si>
  <si>
    <t>2025-05-29T22:15:03Z</t>
  </si>
  <si>
    <t>Estamos no apocalipse e eu nÃ£o posso de jeito nenhum um zumbi entrar. E estou de volta analisando se Ã© um humano ou um Zumbi. Dessa vez fui atÃ© a final da demo.  Obrigada por assistir :) Jogo: Quarentine Zone   minhas redes: https://instagram.com/playguima</t>
  </si>
  <si>
    <t>gGsOgBEoRNY</t>
  </si>
  <si>
    <t>TEM 2 PÃLULAS E SE EU ESCOLHER A ERRADA... EU MORRO.</t>
  </si>
  <si>
    <t>2025-05-28T22:15:03Z</t>
  </si>
  <si>
    <t>Hoje eu entrei em um laboratÃ³rio estranho e me deram DUAS PÃLULAS. SÃ³ que tem um pequeno detalhe: uma delas pode ME MATAR. A outraâ€¦ talvez tambÃ©m.  Obrigada por assistir :) Jogo: Side Effects  minhas redes: https://instagram.com/playguima</t>
  </si>
  <si>
    <t>ufybXOGqbgk</t>
  </si>
  <si>
    <t>FUI LEGAL COM ESSE CARA... MAS AGORA ELE TÃ ME PERSEGUINDO...</t>
  </si>
  <si>
    <t>2025-05-27T22:15:02Z</t>
  </si>
  <si>
    <t>Conheci esse cara no meu trabalho e sÃ³ fui simpÃ¡tica mas nÃ£o sabia que ele iria me stalkear pra sempre.   Obrigada por assistir :) Jogo: little too friendly   minhas redes: https://instagram.com/playguima</t>
  </si>
  <si>
    <t>15wvBe3Gctg</t>
  </si>
  <si>
    <t>OS JOGOS BANIDOS DO GOOGLE...</t>
  </si>
  <si>
    <t>2025-05-26T22:15:00Z</t>
  </si>
  <si>
    <t>Encontrei um jogo do google mas ele nÃ£o era bem como eu pensava...esse Ã© o jogo banido do google, um jogo de terror totalmente bizarro.  Obrigada por assistir :)  minhas redes: https://instagram.com/playguima</t>
  </si>
  <si>
    <t>t9h-8_sRDPg</t>
  </si>
  <si>
    <t>MEUS PAIS COMEÃ‡ARAM A BRIGAR NO CARRO... E EU PRECISO CHEGAR VIVA EM CASA...</t>
  </si>
  <si>
    <t>2025-05-24T22:15:06Z</t>
  </si>
  <si>
    <t>TÃ´ em uma viagem de carro com meus pai mas eles comeÃ§aram a agir de um jeito MUITO estranho...serÃ¡ que consigo chegar viva em casa vei?  Obrigada por assistir :) Jogo: The Deadseat  minhas redes: https://instagram.com/playguima</t>
  </si>
  <si>
    <t>Ltd6ujdahjI</t>
  </si>
  <si>
    <t>SÃ“ PRECISO SOBREVIVER MAS... TUDO TENTA ME MATAR...</t>
  </si>
  <si>
    <t>2025-05-23T22:15:00Z</t>
  </si>
  <si>
    <t>Imagina vocÃª ter que fazer suas tarefas mas TUDO da errado. Esse Ã© um simulador de perdedor.   Obrigada por assistir :) Jogo: Loser Simulator  minhas redes: https://instagram.com/playguima</t>
  </si>
  <si>
    <t>ObwhOL3f_JI</t>
  </si>
  <si>
    <t>ESSA MULHER Ã‰ UM ZUMBI E SE EU DEIXAR ENTRAR, TODO MUNDO VAI MORRER...</t>
  </si>
  <si>
    <t>2025-05-22T22:15:01Z</t>
  </si>
  <si>
    <t>Estamos no apocalipse zumbi e eu fui chamada para ser porteira mas dessa vez, pra analisar a entrada de zumbis na zona de sobreviventes.   Obrigada por assistir :) Jogo: Quarentine Zone  minhas redes: https://instagram.com/playguima</t>
  </si>
  <si>
    <t>zW1oP4q7CzM</t>
  </si>
  <si>
    <t>NÃƒO TRABALHE DE MADRUGADA NO SIRI CASCUDO...</t>
  </si>
  <si>
    <t>2025-05-21T22:15:05Z</t>
  </si>
  <si>
    <t>Fui ter meu trabalho CLT no Siri Cascudo e peguei o emprego do Bob Esponja, mas nÃ£o sabia que as coisas ficariam estranhas pelo turno da madrugada.  Obrigada por assistir :) Jogo: SpongeBob Horror Roblox  minhas redes: https://instagram.com/playguima</t>
  </si>
  <si>
    <t>v69Tn7ISFXw</t>
  </si>
  <si>
    <t>ESTOU PRESA EM UM AQUÃRIO...E TEM UM TUBARÃƒO ENORME AQUI...</t>
  </si>
  <si>
    <t>2025-05-20T22:15:04Z</t>
  </si>
  <si>
    <t>Fui visitar um aquÃ¡rio e acabei ficando perdida, o que eu nÃ£o sabia Ã© que tinha um tubarÃ£o e seria impossÃ­vel de sair.   Obrigada por assistir :) Jogo: Aquarium  minhas redes: https://instagram.com/playguima</t>
  </si>
  <si>
    <t>ETK7lQwIAwc</t>
  </si>
  <si>
    <t>ACHEI QUE ADOTEI UM CACHORRO FOFO MAS... ELE QUER ME DEVORAR...</t>
  </si>
  <si>
    <t>2025-05-19T22:15:00Z</t>
  </si>
  <si>
    <t>Eu sÃ³ queria adotar um cachorrinho fofo e construir uma casa pra ele, mas nÃ£o sabia que ele iria ficar assim..  Obrigada por assistir :) Jogo: Doghouse 1 e 2.   minhas redes: https://instagram.com/playguima</t>
  </si>
  <si>
    <t>mmJkEMsqB3o</t>
  </si>
  <si>
    <t>COMO ESSE PEIXE ME IRRITOU TANTO...</t>
  </si>
  <si>
    <t>2025-05-17T22:15:05Z</t>
  </si>
  <si>
    <t>Apenas um peixinho perdido...mas nÃ£o sabia que ele iria me irritar tanto.  Obrigada por assistir :) Jogo: I am Fish   minhas redes: https://instagram.com/playguima</t>
  </si>
  <si>
    <t>x8vE5CaO5es</t>
  </si>
  <si>
    <t>SE EU PARAR DE OLHAR PRA ESSE DINOSSAURO, EU MORRO...</t>
  </si>
  <si>
    <t>2025-05-16T22:15:08Z</t>
  </si>
  <si>
    <t>Sim, um jogo de terror de Dinossauro. Tudo o que preciso fazer Ã© sobreviver...mas sempre de olho nesse dinossauro.   Obrigada por assistir :) Jogo: Tempus Triad   minhas redes: https://instagram.com/playguima</t>
  </si>
  <si>
    <t>j0c7CO0xJs8</t>
  </si>
  <si>
    <t>FUI ENTERRADA VIVA... MEU DEUS</t>
  </si>
  <si>
    <t>2025-05-15T22:15:06Z</t>
  </si>
  <si>
    <t>Imagina ser enterrada viva...nesse jogo eu sou enterrada e preciso achar uma maneira de escapar dentro do caixÃ£o, serÃ¡ que eu consegui sair ou fiquei presa pra sempre?   Obrigada por assistir :) Jogo: Buried  minhas redes: https://instagram.com/playguima</t>
  </si>
  <si>
    <t>wavto9lk6mU</t>
  </si>
  <si>
    <t>ELA TÃ NESSE CORREDOR... E EU NÃƒO TENHO PRA ONDE FUGIR...</t>
  </si>
  <si>
    <t>2025-05-14T22:15:05Z</t>
  </si>
  <si>
    <t>Eu me arrependi de entrar nesse jogo depois de tantos pedidos. Essa mulher nÃ£o para de perseguir por um corredor escuro e preciso encontrar uma maneira de escapar..antes que seja tarde.  Obrigada por assistir :) Jogo: peta peta roblox  minhas redes: https://instagram.com/playguima</t>
  </si>
  <si>
    <t>sH-sr8xZKWg</t>
  </si>
  <si>
    <t>ME ARREPENDI DE SER PILOTA DESSE AVIÃƒO...TEM ALGO MUITO ERRADO...</t>
  </si>
  <si>
    <t>2025-05-13T22:15:07Z</t>
  </si>
  <si>
    <t>Fui trabalhar como pilota de aviÃ£o...mas nÃ£o sabe que era de um aviÃ£o amaldiÃ§oado.   Obrigada por assistir :) Jogo:   minhas redes: https://instagram.com/playguima</t>
  </si>
  <si>
    <t>2-9dyMpACU8</t>
  </si>
  <si>
    <t>OS JOGOS SECRETOS DO GOOGLE...</t>
  </si>
  <si>
    <t>2025-05-12T22:15:00Z</t>
  </si>
  <si>
    <t>Me falaram sobre uns jogos secretos do google entÃ£o fui atras de jogar esses jogos pra ser uma gamer de verdade.   Obrigada por assistir :)  minhas redes: https://instagram.com/playguima</t>
  </si>
  <si>
    <t>z2uXqTV19II</t>
  </si>
  <si>
    <t>TEM UMA PESSOA IGUALZINHA A MIM ME PERSEGUINDOâ€¦ SOCORRO</t>
  </si>
  <si>
    <t>2025-05-10T22:15:04Z</t>
  </si>
  <si>
    <t>JÃ¡ imaginou vocÃª estar em uma floresta e encontrar...vocÃª mesmo? Esse Ã© o jogo Mimic Search.  Obrigada por assistir :)  minhas redes: https://instagram.com/playguima</t>
  </si>
  <si>
    <t>OE2s_FmLO8M</t>
  </si>
  <si>
    <t>AS ÃRVORES ESTÃƒO SANGRANDO NESSE JOGO...E EU ME ARREPENDI DE DESCOBRIR O PORQUE...</t>
  </si>
  <si>
    <t>2025-05-09T22:15:02Z</t>
  </si>
  <si>
    <t>Do nada as arvores comeÃ§aram a sangrar nesse jogo e o motivo? ...vocÃª vai precisar assistir pra saber...   Obrigada por assistir :) Jogo: Bloodbark   minhas redes: https://instagram.com/playguima</t>
  </si>
  <si>
    <t>v20MDejkAYQ</t>
  </si>
  <si>
    <t>PLAY GUIMA VIROU PRESIDENTE DO BRASIL...MAS ELA Ã‰ BURRA...</t>
  </si>
  <si>
    <t>2025-05-08T22:15:15Z</t>
  </si>
  <si>
    <t>Simplesmente virei presidente, obviamente que iria ser caÃ³tico.  Obrigada por assistir :) Jogo: Simulador de Presidente  minhas redes: https://instagram.com/playguima</t>
  </si>
  <si>
    <t>Ab2ylz-KkfM</t>
  </si>
  <si>
    <t>SÃ“ PRECISO ATRAVESSAR A PISCINA...MAS TEM UM TUBARÃƒO GIGANTE...</t>
  </si>
  <si>
    <t>2025-05-07T22:15:01Z</t>
  </si>
  <si>
    <t>Um tubarÃ£o. Uma piscina. E preciso atravessar.  Obrigada por assistir :) Jogo: Shark and Minnows   minhas redes: https://instagram.com/playguima</t>
  </si>
  <si>
    <t>n_fiqg4VMCc</t>
  </si>
  <si>
    <t>APERTEI ESSE BOTÃƒO E ME TRAUMATIZEI... (3 jogos estranhos)</t>
  </si>
  <si>
    <t>2025-05-06T22:15:06Z</t>
  </si>
  <si>
    <t>Apenas apertei esse botÃ£o e sai traumatizada. Depois escovei os dentes e tambÃ©m traumatizei...e por ultimo, virei um coco. 3 jogos estranhos.  Obrigada por assistir :) Jogo: Spin Time Simulador de escovar os dentes Simulador de coco  minhas redes: https://instagram.com/playguima</t>
  </si>
  <si>
    <t>v0bIe657Rns</t>
  </si>
  <si>
    <t>ESSE JOGO DE PÃ”NEI PARECE FOFO MASâ€¦ ELE SABE MEU NOME...</t>
  </si>
  <si>
    <t>2025-05-05T22:15:05Z</t>
  </si>
  <si>
    <t>Parece um jogo inofensivo de My Little Poney, mas quanto mais eu jogava, mais terror ficava e chegou atÃ© a invadir meu computador.  Obrigada por assistir :) Jogo:   minhas redes: https://instagram.com/playguima</t>
  </si>
  <si>
    <t>zRXIfPZxzIM</t>
  </si>
  <si>
    <t>UMA MENINA ESTRANHA APARECEU NA JANELA A NOITE...</t>
  </si>
  <si>
    <t>2025-05-03T22:15:03Z</t>
  </si>
  <si>
    <t>Depois de muitos pedidos, finalmente a garota na janela.  Obrigada por assistir :) Jogo: The Girl From the Window 2  minhas redes: https://instagram.com/playguima</t>
  </si>
  <si>
    <t>XCi9p3FX3OE</t>
  </si>
  <si>
    <t>COMO ESSA LOJA FOFA DE CHÃS FICOU TÃƒO ASSUSTADORA? - The Boba Teashop</t>
  </si>
  <si>
    <t>2025-05-02T22:15:04Z</t>
  </si>
  <si>
    <t>E mais uma profissÃ£o para Play Guima, dessa vez virei dona de uma loja de chÃ¡s que inicialmente parecia tranquila, mas depois foi ficando cada vez mais...bizarra.   Obrigada por assistir :) Jogo: The Boba Teashop  minhas redes: https://instagram.com/playguima</t>
  </si>
  <si>
    <t>_qsiVs-YvL0</t>
  </si>
  <si>
    <t>SE VOCÃŠ TEM FOBIA, NÃƒO JOGUE ESSE JOGO...</t>
  </si>
  <si>
    <t>2025-05-01T22:15:02Z</t>
  </si>
  <si>
    <t>Hoje eu decidi encarar um jogo de Roblox feito sÃ³ pra quem tem tem fobia de lugares apertados, altura, monstros ou atÃ©â€¦ aranhas. Esse jogo vai testar seus limites e ativar todos os seus gatilhos.   Obrigada por assistir :) Jogo: Fobias Roblox  minhas redes: https://instagram.com/playguima</t>
  </si>
  <si>
    <t>BoVgp7xEzOU</t>
  </si>
  <si>
    <t>A CADA MINUTO NESSE CORREDOR, EU FICO MAIS TRAUMATIZADA...</t>
  </si>
  <si>
    <t>2025-04-30T22:15:00Z</t>
  </si>
  <si>
    <t>Estou presa nessa estaÃ§Ã£o com vÃ¡rias anomalias esquisitas e para sair, eu preciso ser inteligente.   Obrigada por assistir :) Jogo: Exit 8  minhas redes: https://instagram.com/playguima</t>
  </si>
  <si>
    <t>KPoURa-Gx1U</t>
  </si>
  <si>
    <t>O JOGO PROIBIDO DO POU REALISTA...</t>
  </si>
  <si>
    <t>2025-04-29T22:15:01Z</t>
  </si>
  <si>
    <t>Nem acredito que joguei POU em 2025...Obrigada por assistir :)  minhas redes: https://instagram.com/playguima</t>
  </si>
  <si>
    <t>DE7GKiTvoTM</t>
  </si>
  <si>
    <t>MEU CACHORRO FUGIU DE CASA E VOLTOU MEIO ESTRANHO... - milo.exe</t>
  </si>
  <si>
    <t>2025-04-28T22:15:01Z</t>
  </si>
  <si>
    <t>Hoje decidi jogar 2 jogos de terror envolvendo pets. No primeiro, uma mulher perde seu cachorro na floresta... mas quando ele volta, algo estÃ¡ MUITO errado. JÃ¡ no segundo, jogamos Meow e o gatinho tambÃ©m nÃ£o Ã© tÃ£o fofo quanto parece.  Jogos: Milo.exe e Meow Obrigada por assistir :)  minhas redes: https://instagram.com/playguima</t>
  </si>
  <si>
    <t>yCB2EOuZoT0</t>
  </si>
  <si>
    <t>LARGUEI O YOUTUBE PRA ABRIR UMA CAFETERIAâ€¦ DEU MUITO ERRADO KKKK</t>
  </si>
  <si>
    <t>2025-04-26T22:15:02Z</t>
  </si>
  <si>
    <t>Depois de tantos pedidos, hoje a cafeteria do Calvo reabriuâ€¦Essa Ã© a parte 2 do Good Coffee Great Coffee! VocÃªs pediram muito pra eu voltar com esse jogo, e claro que eu atendi...  Obrigada por assistir :) Jogo: Great Coffee Good Coffee  minhas redes: https://instagram.com/playguima</t>
  </si>
  <si>
    <t>v3NEv8rvXSw</t>
  </si>
  <si>
    <t>AGORA TEM O JOGO DE TERROR DO TRALALERO TRALALA E TUNG TUNG KKKK</t>
  </si>
  <si>
    <t>2025-04-25T22:15:07Z</t>
  </si>
  <si>
    <t>Depois do jogo de terror do TUNG TUNG SAHUR, agora temos um jogo com TRALALERO TRALALA e o CROCODILO BOMBARDINO....meu deus.  Obrigada por assistir :)  minhas redes: https://instagram.com/playguima</t>
  </si>
  <si>
    <t>Ha23QRoVY6U</t>
  </si>
  <si>
    <t>SE EU FALAR MAL DA COMIDA DO MEU VIZINHOâ€¦ EU VIRO A COMIDA DELE...</t>
  </si>
  <si>
    <t>2025-04-24T22:15:05Z</t>
  </si>
  <si>
    <t>Fui chamada para jantar na casa do meu vizinho nesse jogo, mas se eu for grossa, eu viro a comida.   Obrigada por assistir :) Jogo: Discussion Over Dinner  minhas redes: https://instagram.com/playguima</t>
  </si>
  <si>
    <t>rU9SPo-Znww</t>
  </si>
  <si>
    <t>ESTOU PRESA NESSE JOGO COM 100 BOTÃ•ESâ€¦ E SÃ“ 1 PODE ME SALVAR...</t>
  </si>
  <si>
    <t>2025-04-23T22:15:04Z</t>
  </si>
  <si>
    <t>SÃ³ preciso sair dessa sala nesse jogo, Ãºnico problema Ã© que tem mais de 100 botÃµes nessa sala.   Jogo: Prison Button.  Obrigada por assistir :)  minhas redes: https://instagram.com/playguima</t>
  </si>
  <si>
    <t>aaKkBQrgtmE</t>
  </si>
  <si>
    <t>NÃƒO JOGUE ESSE FNAF... ELE INVADIU MEU COMPUTADOR...</t>
  </si>
  <si>
    <t>2025-04-22T22:15:00Z</t>
  </si>
  <si>
    <t>Decidi jogar um jogo estilo de Five Nights at Freddyâ€™s que um inscrito me mandou por e-mail e ele invade o computador. Obrigada por assistir :)  minhas redes: https://instagram.com/playguima</t>
  </si>
  <si>
    <t>0HL3CoqEBRk</t>
  </si>
  <si>
    <t>SE A JANELA ESTIVER ABERTAâ€¦ ESSE HOMEM APARECEâ€¦ - The Man From the Window 2</t>
  </si>
  <si>
    <t>2025-04-21T22:15:01Z</t>
  </si>
  <si>
    <t>Simâ€¦ ele voltou. Hoje eu joguei The Man from the Window 2 e me arrependi de ter deixado a janela aberta. Esse jogo Ã© tÃ£o estranho quanto o primeiro  Obrigada por assistir :) Jogo: The Man From the Window 2  minhas redes: https://instagram.com/playguima</t>
  </si>
  <si>
    <t>g4aS-vV2ao4</t>
  </si>
  <si>
    <t>ESSE JOGO DE CAFÃ‰ Ã‰ TÃƒO RELAXANTE QUE EU ME ESTRESSEI... - Good Coffee Great Coffee</t>
  </si>
  <si>
    <t>2025-04-19T22:15:03Z</t>
  </si>
  <si>
    <t>Abri um cafeteria sÃ³ pra fazer cafezinho pra vocÃªs. Meu objetivo Ã© tornar essa cafeteria digna de sucesso. Jogo muito relaxante...  Obrigada por assistir :)  minhas redes: https://instagram.com/playguima</t>
  </si>
  <si>
    <t>dOHhpIvwV-E</t>
  </si>
  <si>
    <t>O JOGO DE TERROR DO TUNG TUNG TUNG SAHUR KKKKK</t>
  </si>
  <si>
    <t>2025-04-18T22:15:09Z</t>
  </si>
  <si>
    <t>Agora o meme Tung Tung Sahur estÃ¡ em um jogo de terror. O novo meme Brainrot, no caso o jogo tem como objetivo de fugir desse bicho e eu consegui...  Obrigada por assistir :)  minhas redes: https://instagram.com/playguima</t>
  </si>
  <si>
    <t>KXJk9SGa_2Y</t>
  </si>
  <si>
    <t>COMO O JOGO DESSE GATINHO FOFO ME DEIXOU TÃƒO IRRITADA...</t>
  </si>
  <si>
    <t>2025-04-17T22:15:01Z</t>
  </si>
  <si>
    <t>Achei um gatinho super fofo atÃ© eu tentar ajudar esse gato maluco a descer um prÃ©dio infinito. E eu achando que ia ser relaxante.   Obrigada por assistir :) Jogo: The Only Way is Down.    minhas redes: https://instagram.com/playguima</t>
  </si>
  <si>
    <t>QsRCdKBWc-U</t>
  </si>
  <si>
    <t>SÃ“ QUERIA MOSTRAR MEU FILHO... MAS UM CALVO TÃ QUERENDO ROUBAR ELE ðŸ˜­</t>
  </si>
  <si>
    <t>2025-04-16T22:15:04Z</t>
  </si>
  <si>
    <t>Esse jogo Ã© completamente estranho, apenas confie em mim e assista atÃ© o final. Jogo: Save your baby. Obrigada por assistir :)  minhas redes: https://instagram.com/playguima</t>
  </si>
  <si>
    <t>fJwHuU9ZEac</t>
  </si>
  <si>
    <t>ESSE JOGO INFANTIL FOI BANIDO E EU FUI DESCOBRIR O PORQUE...</t>
  </si>
  <si>
    <t>2025-04-15T22:15:02Z</t>
  </si>
  <si>
    <t>Agora eu sei pq ele foi banido...que jogo esquisito. Jogo: Tuskers Numbers Adventure. Obrigada por assistir :)  minhas redes: https://instagram.com/playguima</t>
  </si>
  <si>
    <t>Dme7j4X4Zdk</t>
  </si>
  <si>
    <t>EU ACHEI QUE TAVA SOZINHA NESSA ESTRADA DE CAMINHÃƒO... - Trucker Horror</t>
  </si>
  <si>
    <t>2025-04-14T22:15:01Z</t>
  </si>
  <si>
    <t>Eu sÃ³ queria fazer uma viagem tranquila de caminhÃ£o...Mas no meio da estrada escura, eu percebi que tinha alguma coisa muito errada. Eu juro que eu nÃ£o tava sozinha. Jogo: Truck Horror. Obrigada por assistir :)  minhas redes: https://instagram.com/playguima</t>
  </si>
  <si>
    <t>5e8lSFZtnzk</t>
  </si>
  <si>
    <t>O JEGUE QUIZ DO JAZZGHOST ME TRAUMATIZOU...</t>
  </si>
  <si>
    <t>2025-04-12T22:15:00Z</t>
  </si>
  <si>
    <t>Hoje me desafiaram a jogar o GÃªnio Quiz do Jazzghost sÃ³ que o 2. Ou melhor, Jegue Quiz 2. Obrigada por assistir :)  minhas redes: https://instagram.com/playguima</t>
  </si>
  <si>
    <t>FvqUTLXeu-M</t>
  </si>
  <si>
    <t>FUI DESCANSAR EM UMA CABANA MAS AGORA TEM UM ASSASSINO ME PERSEGUINDO... - The Stalked 2</t>
  </si>
  <si>
    <t>2025-04-11T22:10:00Z</t>
  </si>
  <si>
    <t>Eu sÃ³ queria descansar em uma cabana mas nÃ£o sabia que ia ser observada...porÃ©m o final vai te surpreender. Jogo: The Stalked 2 Obrigada por assistir :)  minhas redes: https://instagram.com/playguima</t>
  </si>
  <si>
    <t>T5oi00KT7kU</t>
  </si>
  <si>
    <t>ESSE JOGO PARECE INOCENTE MAS...A CADA MINUTO ELE FICA MAIS ESTRANHO... - Perfect Vermin</t>
  </si>
  <si>
    <t>2025-04-10T22:10:00Z</t>
  </si>
  <si>
    <t>ComeÃ§a com martelo e mÃ³veis e termina com: traumas. Esse Ã© Perfect Vermin. Obrigada por assistir :)  minhas redes: https://instagram.com/playguima</t>
  </si>
  <si>
    <t>g369Cv0fOs0</t>
  </si>
  <si>
    <t>ENTÃƒO ESSE Ã‰ O JOGO PROIBIDO DE TALKING TOM...</t>
  </si>
  <si>
    <t>2025-04-09T22:10:00Z</t>
  </si>
  <si>
    <t>Porque serÃ¡ que Talking Tom faz tanto sucesso? Acabei indo jogar pra ver e encontrei o Talking Tom proibido. Obrigada por assistir :)  minhas redes: https://instagram.com/playguima</t>
  </si>
  <si>
    <t>V_hAVLhApiE</t>
  </si>
  <si>
    <t>ESSE JOGO DE TERROR DE ARANHAS FOI O MAIS TORTURANTE QUE JÃ JOGUEI... - Huntsman</t>
  </si>
  <si>
    <t>2025-04-08T22:15:02Z</t>
  </si>
  <si>
    <t>JÃ¡ imaginou estar presa em um local junto com uma aranha gigante? Esse Ã© Huntsman, um jogo agonizante de terror de aranhas. Se vocÃª Ã© sensÃ­vel a aranhas, nÃ£o assista esse vÃ­deo. Obrigada por assistir :)  minhas redes: https://instagram.com/playguima</t>
  </si>
  <si>
    <t>0yCRq83cEWY</t>
  </si>
  <si>
    <t>PRESA EM UM PARQUE ABANDONADO MAS...TEM ISSO ME PERSEGUINDO... - Bushside Rangers</t>
  </si>
  <si>
    <t>2025-04-07T22:15:00Z</t>
  </si>
  <si>
    <t>JÃ¡ imaginou ir sozinho a noite em um parque de diversÃ£o abandonados com diversos mascotes esquisitos a solta? Esse Ã© Bushside Rangers, capitulo 1 completo. Obrigada por assistir :)  minhas redes: https://instagram.com/playguima</t>
  </si>
  <si>
    <t>lL_BIPpeKNA</t>
  </si>
  <si>
    <t>A CADA MINUTO ESSE JOGO BOBO DE CIRCO FICA MAIS BIZARRO... - Exhibit of Sorrow</t>
  </si>
  <si>
    <t>2025-04-05T22:15:01Z</t>
  </si>
  <si>
    <t>No comeÃ§o parecia um joguinho fofo de circo, com mÃºsica alegre e brinquedos coloridos... MAS DO NADA tudo comeÃ§a a dar MUITO errado. Jogo: Exhibit of Sorrow. Obrigada por assistir :)  minhas redes: https://instagram.com/playguima</t>
  </si>
  <si>
    <t>0EBJw_cF8Qw</t>
  </si>
  <si>
    <t>PARECE UMA VOVÃ“ FOFA MASâ€¦ ALGO DEU MUITO ERRADO... - Echoes Of The House</t>
  </si>
  <si>
    <t>2025-04-04T22:15:00Z</t>
  </si>
  <si>
    <t>Hoje eu fui visitar minha vÃ³zinha queridaâ€¦ mas algo tÃ¡ MUITO errado. Essa casa esconde segredos sombrios e eu acho que a vovÃ³ nÃ£o Ã© quem eu pensava. Jogo: Echoes of the House. Obrigada por assistir :)  minhas redes: https://instagram.com/playguima</t>
  </si>
  <si>
    <t>ivWSQwP8QO4</t>
  </si>
  <si>
    <t>TENHO 60s DE VIDA ANTES QUE O MUNDO ACABE... - 60 Seconds</t>
  </si>
  <si>
    <t>2025-04-03T22:15:03Z</t>
  </si>
  <si>
    <t>Ã‰ o fim do mundo e preciso me abrigar com minha familia em um bunker, mas sÃ³ tenho 60 segundos pra pegar tudo o que preciso. Jogo: 60 seconds. Obrigada por assistir :)  minhas redes: https://instagram.com/playguima</t>
  </si>
  <si>
    <t>0KxoGe1-nyQ</t>
  </si>
  <si>
    <t>TEM ALGO ME OBSERVANDO DENTRO DESSA CAIXA...</t>
  </si>
  <si>
    <t>2025-04-02T22:10:00Z</t>
  </si>
  <si>
    <t>Estava em minha casa e tocou a campainha, alguÃ©m tinha deixado uma caixa na entrada, o Ãºnico problema Ã© que tinha algo muito estranho dentro dela. Jogo: The Box. Obrigada por assistir :)  minhas redes: https://instagram.com/playguima</t>
  </si>
  <si>
    <t>Sz1uOT_jDzQ</t>
  </si>
  <si>
    <t>VIREI PROFESSORA E TENTEI ENSINAR ALUNOS MALUCOS... MAS EU SOU PIOR...</t>
  </si>
  <si>
    <t>2025-04-01T22:10:00Z</t>
  </si>
  <si>
    <t>Hoje vou ter a vida de uma professora por 1 dia, estou dando aula para alunos que sÃ£o burros e Ã© tudo doido. Simulador de Professor de Escola. Obrigada por assistir :)  minhas redes: https://instagram.com/playguima</t>
  </si>
  <si>
    <t>czoYGjepXJ4</t>
  </si>
  <si>
    <t>SE VOCÃŠ Ã‰ TIMIDO, ASSISTA ESSE VÃDEO...</t>
  </si>
  <si>
    <t>2025-03-31T22:10:00Z</t>
  </si>
  <si>
    <t>Esse jogo de terror relata como Ã© o cotidiano de uma pessoa extremamente introvertida ou tÃ­mida e se em exagero, pode acabar muito mal. Obrigada por assistir :)  minhas redes: https://instagram.com/playguima</t>
  </si>
  <si>
    <t>hq7rG5cudGc</t>
  </si>
  <si>
    <t>APENAS UMA IDOSA QUEBRANDO TODOS OS OSSOS...</t>
  </si>
  <si>
    <t>2025-03-28T22:10:00Z</t>
  </si>
  <si>
    <t>Apenas um jogoa onde o objetivo Ã© tomar cuidado para nÃ£o quebrar todos os ossos. Just Die Already. Obrigada por assistir :)  minhas redes: https://instagram.com/playguima</t>
  </si>
  <si>
    <t>6I6_g_EFUzY</t>
  </si>
  <si>
    <t>ðŸ™‚</t>
  </si>
  <si>
    <t>2025-03-27T22:10:00Z</t>
  </si>
  <si>
    <t>Apenas um sorriso. Jogo: DreamCore Obrigada por assistir :)  minhas redes: https://instagram.com/playguima</t>
  </si>
  <si>
    <t>2l9Xkp5Fz3M</t>
  </si>
  <si>
    <t>EU DESENHO CRIMINOSOS MAS SÃ“ PRENDI INOCENTES COM MEUS DESENHOS...</t>
  </si>
  <si>
    <t>2025-03-26T22:10:00Z</t>
  </si>
  <si>
    <t>Hoje eu vou trabalhar como ajudante de policia desenhando criminosos, mas eu nÃ£o sei desenhar. Obrigada por assistir :)  minhas redes: https://instagram.com/playguima</t>
  </si>
  <si>
    <t>Tkbdl3zOWhw</t>
  </si>
  <si>
    <t>ESSE Ã‰ UM JOGO FOFO DA HELLO KITTY...OU PELO MENOS EU ACHEI QUE ERA...</t>
  </si>
  <si>
    <t>2025-03-25T22:10:00Z</t>
  </si>
  <si>
    <t>Imaginei que finalmente jogaria um jogo fofo da Hello Kitty, mas acabei trabalhando de CLT no museu assombrado dela no Roblox. Hello Kitty Horror. Obrigada por assistir :)  minhas redes: https://instagram.com/playguima</t>
  </si>
  <si>
    <t>yC0c1onN8hg</t>
  </si>
  <si>
    <t>O JOGO MAIS TROLL QUE EU JOGUEI ESTÃ DE VOLTA... (AINDA PIOR)</t>
  </si>
  <si>
    <t>2025-03-24T22:10:00Z</t>
  </si>
  <si>
    <t>O jogo mais troll que eu joguei, voltou. Dessa vez Ã© o Level Devil 2, que estÃ¡ muito mais troll. Assista Levil Devil 1 aqui: https://www.youtube.com/watch?v=56d7kpiA8wc&amp;t=63s Obrigada por assistir :)  minhas redes: https://instagram.com/playguima</t>
  </si>
  <si>
    <t>L4HDJJKV4Mg</t>
  </si>
  <si>
    <t>EU NÃƒO DEVERIA TER FEITO ESSA ENTREGA... - Death Delivery (Jogo Completo)</t>
  </si>
  <si>
    <t>2025-03-22T22:15:02Z</t>
  </si>
  <si>
    <t>EstÃ¡ acontecendo um desaparecimento de entregadores na cidade, e eu sou uma entregadora...Obrigada por assistir :)  minhas redes: https://instagram.com/playguima</t>
  </si>
  <si>
    <t>RXNI-xWVzdg</t>
  </si>
  <si>
    <t>TO NAMORANDO...NESSE JOGO DE SIMULADOR DE DATE KKKKK</t>
  </si>
  <si>
    <t>2025-03-21T22:10:00Z</t>
  </si>
  <si>
    <t>Sim, baixei um aplicativo de namoro e agora to namorando...nesse simulador de date. Obrigada por assistir :)  minhas redes: https://instagram.com/playguima</t>
  </si>
  <si>
    <t>vmaSYJHmspo</t>
  </si>
  <si>
    <t>EU NÃƒO DEVERIA TER IDO ESTUDAR NESSA ESCOLA...</t>
  </si>
  <si>
    <t>2025-03-19T22:12:00Z</t>
  </si>
  <si>
    <t>Preciso encontrar anomalias dessa escola pra conseguir sair dela. Esse Ã© No8. High School. Obrigada por assistir :)  minhas redes: https://instagram.com/playguima</t>
  </si>
  <si>
    <t>9iwEUj3m-70</t>
  </si>
  <si>
    <t>ESSES MEUS NOVOS VIZINHOS SÃƒO ESTRANHOS... - That's Not My Neighbor (Update Jogo Completo)</t>
  </si>
  <si>
    <t>2025-03-18T22:10:00Z</t>
  </si>
  <si>
    <t>Esse Ã© o Novo Update de That's Not My Neighbor, um jogo aonde sou porteira e nÃ£o posso liberar anomalias, sÃ³ que dessa vez com mais anomalias. Obrigada por assistir :)  minhas redes: https://instagram.com/playguima</t>
  </si>
  <si>
    <t>_Qw3hdBQ7K4</t>
  </si>
  <si>
    <t>O JOGO EDUCATIVO QUE HACKEOU MEU PC E ME FEZ CHORAR...</t>
  </si>
  <si>
    <t>2025-03-17T22:10:00Z</t>
  </si>
  <si>
    <t>Parece um jogo super educativo, mas ele invadiu meu computador e ainda conseguiu me fazer chorar. Esse Ã© My Human Body (versÃ£o terror) Obrigada por assistir :)  minhas redes: https://instagram.com/playguima</t>
  </si>
  <si>
    <t>2wEPsnmEyT0</t>
  </si>
  <si>
    <t>parecia ate normal no comeÃ§o mas...</t>
  </si>
  <si>
    <t>2025-03-16T14:11:00Z</t>
  </si>
  <si>
    <t>r6Nb-jPOf4c</t>
  </si>
  <si>
    <t>Ã‰ IMPOSSÃVEL VOCÃŠ NÃƒO SE EMOCIONAR COM ESSE JOGO... - Lost in Play (Jogo Completo)</t>
  </si>
  <si>
    <t>2025-03-15T22:10:00Z</t>
  </si>
  <si>
    <t>Lost in Play Ã© igual a um filme, sÃ£o dois irmÃ£os que passam por aventuras em um mundo dos sonhos e sÃ³ querem voltar para casa...Obrigada por assistir :)  minhas redes: https://instagram.com/playguima</t>
  </si>
  <si>
    <t>g5bgKKt0TT0</t>
  </si>
  <si>
    <t>O JOGO BANIDO DO BOB ESPONJA...</t>
  </si>
  <si>
    <t>2025-03-14T22:10:00Z</t>
  </si>
  <si>
    <t>Esse jogo de terror do Bob Esponja Ã© simplesmente bizarro. Jogo: Crazy Crabs 1, 2 e 3. Obrigada por assistir :)  minhas redes: https://instagram.com/playguima</t>
  </si>
  <si>
    <t>PoIO7p2VDbQ</t>
  </si>
  <si>
    <t>ESSE FOI O ULTIMO DIA DE TRABALHO DESSA REPÃ“RTER...CÌ¶OÌ¶MÌ¶ Ì¶VÌ¶IÌ¶DÌ¶AÌ¶...</t>
  </si>
  <si>
    <t>2025-03-13T22:16:00Z</t>
  </si>
  <si>
    <t>Imagina sÃ³, vocÃª vai trabalhar mas sem saber que aquele era seu ultimo dia com vida. Esse Ã© Channel 7. Obrigada por assistir :)  minhas redes: https://instagram.com/playguima</t>
  </si>
  <si>
    <t>lmIxhD3M3K8</t>
  </si>
  <si>
    <t>AGORA EU SEI PORQUE ESSE JOGO FOFO FOI PROIBIDO...</t>
  </si>
  <si>
    <t>2025-03-12T22:16:00Z</t>
  </si>
  <si>
    <t>Mais um vÃ­deo desse jogo para garotas chamado Lacey, mas totalmente proibido, dessa vez joguei os jogos restantes Lacey Pet Shop e Lacey loves metter. Traumatizei. Parte 1: https://youtu.be/bKQvmFNg3jo Obrigada por assistir :)  minhas redes: https://instagram.com/playguima</t>
  </si>
  <si>
    <t>o3dFXHWSr_U</t>
  </si>
  <si>
    <t>ACHO QUE EU NÃƒO DEVERIA TER TRABALHADO NESSE AVIÃƒO...</t>
  </si>
  <si>
    <t>2025-03-11T22:16:00Z</t>
  </si>
  <si>
    <t>Simplesmente virei aeromoÃ§a. Jogo: Cabin Crew Simulator Obrigada por assistir :)  minhas redes: https://instagram.com/playguima</t>
  </si>
  <si>
    <t>bKQvmFNg3jo</t>
  </si>
  <si>
    <t>O JOGO FOFO DE GAROTAS QUE FOI PROIBIDO...</t>
  </si>
  <si>
    <t>2025-03-10T22:16:00Z</t>
  </si>
  <si>
    <t>NÃ£o entre nesse site de Lacey Flash Games...ele vai te traumatizar mesmo. Parte 2: https://youtu.be/lmIxhD3M3K8 Obrigada por assistir :)  minhas redes: https://instagram.com/playguima</t>
  </si>
  <si>
    <t>I4zxOx2DzNw</t>
  </si>
  <si>
    <t>o susto que eu levei no final</t>
  </si>
  <si>
    <t>2025-03-09T14:11:00Z</t>
  </si>
  <si>
    <t>ESSE JOGO DE TERROR JAPONÃŠS Ã‰ SOBRE TER UM VIZINHO SERIAL KILLER...</t>
  </si>
  <si>
    <t>2025-03-08T22:15:00Z</t>
  </si>
  <si>
    <t>Imagina vocÃª alugar um apartamento e descobrir que as pessoas que estavam nele antes sumiram e o pior...talvez o motivo esteja bem ali. Esse Ã© Haunted Property. Obrigada por assistir :)  minhas redes: https://instagram.com/playguima</t>
  </si>
  <si>
    <t>nHnBnrocogY</t>
  </si>
  <si>
    <t>COMO O JOGO DESSE URSO PREGUIÃ‡OSO ME DEIXOU TÃƒO BRAVA... - La Madriguera</t>
  </si>
  <si>
    <t>2025-03-07T22:15:02Z</t>
  </si>
  <si>
    <t>Esse urso preguiÃ§oso quer comer essa fatia de bolo...mas sem levantar da poltrona. Esse Ã© La Madriguera. Obrigada por assistir :)  minhas redes: https://instagram.com/playguima</t>
  </si>
  <si>
    <t>wEPI0pyvqgg</t>
  </si>
  <si>
    <t>O JOGO PROIBIDO DOS SIMPSONS...</t>
  </si>
  <si>
    <t>2025-03-06T22:15:02Z</t>
  </si>
  <si>
    <t>Literalmente um GTA dos Simpsons totalmente maluco. Obrigada por assistir :)  minhas redes: https://instagram.com/playguima</t>
  </si>
  <si>
    <t>EzjJj398JEM</t>
  </si>
  <si>
    <t>O JOGO DE TERROR NOJENTO QUE Ã‰ DENTRO DE UM LUGAR MUITO SUSPEITO...</t>
  </si>
  <si>
    <t>2025-03-05T22:15:01Z</t>
  </si>
  <si>
    <t>Realmente crianÃ§as saiam da sala. Esse Ã© Revenge Of the Collon, o jogo aonde eu sou uma mÃ©dica e preciso resgatar um anel. Obrigada por assistir :)  minhas redes: https://instagram.com/playguima</t>
  </si>
  <si>
    <t>yWLJDxlzNVI</t>
  </si>
  <si>
    <t>ME VINGUEI DO VALENTÃƒO DA ESCOLA....OÌ¶UÌ¶ Ì¶NÌ¶ÃƒÌ¶OÌ¶</t>
  </si>
  <si>
    <t>2025-03-04T22:10:00Z</t>
  </si>
  <si>
    <t>Pra ser gamer de verdade mesmo, pq nÃ£o jogar um jogo de celular? Esse Ã© Dodge the prank...Obrigada por assistir :)  minhas redes: https://instagram.com/playguima</t>
  </si>
  <si>
    <t>kLmJPRDww08</t>
  </si>
  <si>
    <t>O JOGO DE FNAF QUE ESCUTA O MICROFONE...</t>
  </si>
  <si>
    <t>2025-03-03T22:16:00Z</t>
  </si>
  <si>
    <t>Como me pedem muito fnaf dessa vez decidi trazer um jogo ultra realista de five nights at Freddy's mas ele escuta o seu microfone....muito terror....Obrigada por assistir :)  minhas redes: https://instagram.com/playguima</t>
  </si>
  <si>
    <t>yGIZLWpb5MI</t>
  </si>
  <si>
    <t>EU SÃ“ QUERIA VENDER OVO MAS TO SENDO PERSEGUIDA...</t>
  </si>
  <si>
    <t>2025-03-01T22:18:01Z</t>
  </si>
  <si>
    <t>Ã‰ apenas um trabalho clt simples de vender ovo, mas tem pessoas me perseguindo...esse Ã© HAPUNAN. Obrigada por assistir :)  minhas redes: https://instagram.com/playguima</t>
  </si>
  <si>
    <t>fVpWaiN0ctg</t>
  </si>
  <si>
    <t>ESTAVA OLHANDO AS CÃ‚MERAS SOZINHA EM CASA DE MADRUGADA E VI ISSO...</t>
  </si>
  <si>
    <t>2025-02-28T22:15:02Z</t>
  </si>
  <si>
    <t>Imagina vocÃª olhar as cameras na madrugada sozinho em sua casa e ver isso...Esse Ã© Paranormal Shift. Obrigada por assistir :)  minhas redes: https://instagram.com/playguima</t>
  </si>
  <si>
    <t>Qua9arvBJyw</t>
  </si>
  <si>
    <t>O JOGO DE SOBREVIVER A DESASTRES NATURAIS...</t>
  </si>
  <si>
    <t>2025-02-27T22:15:01Z</t>
  </si>
  <si>
    <t>Imagina sÃ³, vocÃª estÃ¡ tranquilamente em sua casa e Ã© avisado que um tornado estÃ¡ a caminho, vocÃª precisa organizar tudo e sobreviver. Jogo: Storm Alley. Obrigada por assistir :)  minhas redes: https://instagram.com/playguima</t>
  </si>
  <si>
    <t>qXS_sctyJWs</t>
  </si>
  <si>
    <t>EU SÃ“ QUERIA ENTREGAR AGUA MAS FIQUEI TRAUMATIZADA... - Water Delivery</t>
  </si>
  <si>
    <t>2025-02-26T22:17:00Z</t>
  </si>
  <si>
    <t>Eu arranjei um novo emprego de entregar agua pela cidade, o que eu nÃ£o imaginava Ã© que eu fosse perseguida por um bicho e descobrisse um ritual. Jogo: Water Delivery. Obrigada por assistir :)  minhas redes: https://instagram.com/playguima</t>
  </si>
  <si>
    <t>ooIB71X-fAY</t>
  </si>
  <si>
    <t>FUI ENTREGAR COMIDA DE NOITE MAS APARECEU ISSO NA ESTRADA...</t>
  </si>
  <si>
    <t>2025-02-25T22:17:00Z</t>
  </si>
  <si>
    <t>Ã‰ de noite e eu preciso entregar comida, mas coisas estranhas comeÃ§aram a aparecer na estrada. Jogo: Burguer and Frights. Obrigada por assistir :)  minhas redes: https://instagram.com/playguima</t>
  </si>
  <si>
    <t>eBR-VIbOQWM</t>
  </si>
  <si>
    <t>O FINAL DO JOGO PROIBIDO DO BOB ESPONJA...</t>
  </si>
  <si>
    <t>2025-02-24T22:18:00Z</t>
  </si>
  <si>
    <t>E eu voltei no jogo proibido do Bob Esponja que Ã© praticamente um GTA depois de alguns pedidos...E zerei!Obrigada por assistir :)  minhas redes: https://instagram.com/playguima</t>
  </si>
  <si>
    <t>8BO384VpUWQ</t>
  </si>
  <si>
    <t>GARTEN OF BANBAN 0 (Jogo Completo)</t>
  </si>
  <si>
    <t>2025-02-22T22:17:00Z</t>
  </si>
  <si>
    <t>E saiu o novo Garten of Banban 0, onde explica todo o comeÃ§o da aventura da Creche do Banban. Jogo: Garten of Banban 0. Obrigada por assistir :)  minhas redes: https://instagram.com/playguima</t>
  </si>
  <si>
    <t>IOME9A3xuZQ</t>
  </si>
  <si>
    <t>VOCÃŠ DORMIRIA NESSE APARTAMENTO DE TERROR?</t>
  </si>
  <si>
    <t>2025-02-21T22:17:00Z</t>
  </si>
  <si>
    <t>Imagine que vocÃª estÃ¡ passeando na rua em um dia chuvoso e precisa se abrigar nesse apartamento abandonado e vÃ¡rias coisas estranhas comeÃ§am acontecer. Esse Ã© Apartament 57. Obrigada por assistir :)  minhas redes: https://instagram.com/playguima</t>
  </si>
  <si>
    <t>8z_WHhGdTI0</t>
  </si>
  <si>
    <t>A CADA MINUTO ESSE HOMEM FICA MAIS ESTRANHO... - Let's Find Larry</t>
  </si>
  <si>
    <t>2025-02-20T22:17:00Z</t>
  </si>
  <si>
    <t>Esse jogo literalmente nÃ£o Ã© o que parece, comeÃ§a com a missÃ£o de encontrar o Larry e o final acaba totalmente assustador. Jogo de terror Lets Find Larry. Obrigada por assistir :)  minhas redes: https://instagram.com/playguima</t>
  </si>
  <si>
    <t>vxMDklh9k_g</t>
  </si>
  <si>
    <t>O JOGO TRISTE E PERTURBADOR ONDE VOCÃŠ CARREGA UM RATO MORTO... - Rattenkonig</t>
  </si>
  <si>
    <t>2025-02-19T22:17:00Z</t>
  </si>
  <si>
    <t>VocÃª Ã© um rato e vocÃª estÃ¡ amarrado com um rato morto. O final irÃ¡ surpreender. Jogo: Rattenkonig Obrigada por assistir :)  minhas redes: https://instagram.com/playguima</t>
  </si>
  <si>
    <t>S-JTWBpkVFE</t>
  </si>
  <si>
    <t>VIREI O JAZZGHOST POR 1 DIA NESSE VÃDEO</t>
  </si>
  <si>
    <t>2025-02-18T22:15:00Z</t>
  </si>
  <si>
    <t>Simplesmente um simulador na vida do Jazzghost. Lembrando que ele Ã© uma inspiraÃ§Ã£o para mim. Obrigada por assistir :)  minhas redes: https://instagram.com/playguima</t>
  </si>
  <si>
    <t>oOSfRKewaUU</t>
  </si>
  <si>
    <t>ESSE JOGO Ã‰ MUITO ESTRANHO...PORQUE ELAS FIZERAM ISSO? - Tom the Postgirl</t>
  </si>
  <si>
    <t>2025-02-17T22:18:00Z</t>
  </si>
  <si>
    <t>Acho que era melhor eu nÃ£o ter aberto essas caixas...Tom PostGirl. Obrigada por assistir :)  minhas redes: https://instagram.com/playguima</t>
  </si>
  <si>
    <t>DA8mryrzSSA</t>
  </si>
  <si>
    <t>O JOGO PROIBIDO DO BOB ESPONJA...</t>
  </si>
  <si>
    <t>2025-02-15T22:18:00Z</t>
  </si>
  <si>
    <t>Simplesmente um GTA do Bob Esponja. Obrigada por assistir :)  minhas redes: https://instagram.com/playguima</t>
  </si>
  <si>
    <t>jSJDQ7uRw_Q</t>
  </si>
  <si>
    <t>ESSA CASA COME PESSOAS...</t>
  </si>
  <si>
    <t>2025-02-14T22:18:00Z</t>
  </si>
  <si>
    <t>Ja pensou um jogo de terror sobre uma casal que come pessoas? Esse Ã© This House Eats People. Obrigada por assistir :)  minhas redes: https://instagram.com/playguima</t>
  </si>
  <si>
    <t>3xZtpgQwXNE</t>
  </si>
  <si>
    <t>ESSE JOGO ASSUSTADOR DA HORA DE AVENTURA ESTRAGOU MINHA INFÃ‚NCIA...</t>
  </si>
  <si>
    <t>2025-02-13T22:10:01Z</t>
  </si>
  <si>
    <t>0T6G-CwKOZI</t>
  </si>
  <si>
    <t>100 MANEIRAS DE MATAR O REI PRA ME TORNAR O NOVO REI...</t>
  </si>
  <si>
    <t>2025-02-12T22:10:00Z</t>
  </si>
  <si>
    <t>Basicamente tive que fazer isso pra roubar o trono do rei. Jogo: Murder: Be the King. Obrigada por assistir :)  minhas redes: https://instagram.com/playguima</t>
  </si>
  <si>
    <t>fWEwthoFQNk</t>
  </si>
  <si>
    <t>TO GRÃVIDA.....NESSE SIMULADOR DE GRAVIDEZ KKKKKK</t>
  </si>
  <si>
    <t>2025-02-11T22:10:00Z</t>
  </si>
  <si>
    <t>GrÃ¡vida de vÃ­deos de terror, sÃ³ pode. Simulador de gravida. Obrigada por assistir :)  minhas redes: https://instagram.com/playguima</t>
  </si>
  <si>
    <t>vN1ACJZ9ll4</t>
  </si>
  <si>
    <t>ACHEI QUE O FINAL DO JOGO DO TELETUBIES ERA FOFO MAS FOI ASSUSTADOR... - Slendytubbies 3</t>
  </si>
  <si>
    <t>2025-02-10T22:10:00Z</t>
  </si>
  <si>
    <t>Finalmente o final de Slendytubbies, mas pelo jeito nÃ£o acabou do jeito que todos gostariam...Obrigada por assistir :)  minhas redes: https://instagram.com/playguima</t>
  </si>
  <si>
    <t>4e2KwqOIf7Y</t>
  </si>
  <si>
    <t>ok fiquei traumatizada com o final desse jogo</t>
  </si>
  <si>
    <t>2025-02-09T14:08:00Z</t>
  </si>
  <si>
    <t>q10VN5oiyfQ</t>
  </si>
  <si>
    <t>VOCÃŠ NUNCA MAIS VAI QUERER USAR UMA PRIVADA DE MADRUGADA... - Death Flush</t>
  </si>
  <si>
    <t>2025-02-08T22:15:02Z</t>
  </si>
  <si>
    <t>Simplesmente um jogo de terror com uma privada. Jogo: Death Flush. Obrigada por assistir :)  minhas redes: https://instagram.com/playguima</t>
  </si>
  <si>
    <t>e9MrXyp1NGw</t>
  </si>
  <si>
    <t>TEM UM BICHO ASSUSTADOR TENTANDO INVADIR MEU CARRO... - The Bit More Know</t>
  </si>
  <si>
    <t>2025-02-07T22:15:02Z</t>
  </si>
  <si>
    <t>Fui viajar de carro de madrugada e agora tem um bicho assustador dentro dele...esse Ã© The Bit More Know. Obrigada por assistir :)  minhas redes: https://instagram.com/playguima</t>
  </si>
  <si>
    <t>XulY8dP3ntY</t>
  </si>
  <si>
    <t>JOGUEI O NOVO JOGO BUMP! SUPERBRAWL PELA PRIMEIRAÂ VEZ...</t>
  </si>
  <si>
    <t>2025-02-06T22:15:02Z</t>
  </si>
  <si>
    <t>Saiu o novo jogo BUMP! SUPERBRAWL e joguei pela primeira vez com um Pro Player..  Baixe vocÃª tambÃ©m paraÂ jogar:Â http://r-mob.ubi.com/?ap=bump_playguima   Obrigada por assistir :)  minhas redes: https://instagram.com/playguima</t>
  </si>
  <si>
    <t>ov9BwYcDnkE</t>
  </si>
  <si>
    <t>ESSE TELETUBIES Ã‰ FOFO MAS AGORA ELE VIROU ESSE BICHO ASSUSTADOR... - Slendytubbies Parte 2</t>
  </si>
  <si>
    <t>2025-02-05T22:15:04Z</t>
  </si>
  <si>
    <t>Achei que finalmente os teletubies iriam voltar e algum deles voltou, porÃ©m virou um bicho assustador. Slendytubbies 3 parte 2. Obrigada por assistir :)  Assista a parte 1: https://www.youtube.com/watch?v=ybR1T8uiT34&amp;t=316s  minhas redes: https://instagram.com/playguima</t>
  </si>
  <si>
    <t>EZaP0t3Fb4U</t>
  </si>
  <si>
    <t>VIREI A PIOR STREAMER DO MUNDO NESSE SIMULADOR DE STREAMER...</t>
  </si>
  <si>
    <t>2025-02-04T22:10:00Z</t>
  </si>
  <si>
    <t>Perdi tudo e tentei virar uma streamer de sucesso, mas deu tudo errado. Simulador de Streamer. Jogo: Streamer Simulator. Obrigada por assistir :)  minhas redes: https://instagram.com/playguima</t>
  </si>
  <si>
    <t>rPX8bi7fhY4</t>
  </si>
  <si>
    <t>ME ARREPENDI DE JOGAR POPPY PLAYTIME 4... (Parte 2)</t>
  </si>
  <si>
    <t>2025-02-03T22:15:05Z</t>
  </si>
  <si>
    <t>No episÃ³dio 2 da nossa sÃ©rie de Poppy Playtime 4, conhecemos Yanarby, um bicho super assustador. Obrigada por assistir :)  minhas redes: https://instagram.com/playguima</t>
  </si>
  <si>
    <t>vPYDdahmfZU</t>
  </si>
  <si>
    <t>Esse Ã© o novo jogo BUMP! SUPERBRAWL</t>
  </si>
  <si>
    <t>2025-02-02T14:33:00Z</t>
  </si>
  <si>
    <t>ybR1T8uiT34</t>
  </si>
  <si>
    <t>ACHEI QUE ESSE JOGO DO TELETUBIES ERA INFANTIL E FOFO MAS...</t>
  </si>
  <si>
    <t>2025-02-01T22:15:01Z</t>
  </si>
  <si>
    <t>Teletubbies, um programa de TV infantil que fez minha infancia...agora imagina isso sendo de terror. Esse Ã© Slendytubbies. Obrigada por assistir :)  Assista a parte 2: https://youtu.be/ov9BwYcDnkE  minhas redes: https://instagram.com/playguima</t>
  </si>
  <si>
    <t>76nYvlM9lIw</t>
  </si>
  <si>
    <t>POPPY PLAYTIME 4 TÃ MAIS ASSUSTADOR AINDA...</t>
  </si>
  <si>
    <t>2025-01-31T22:15:00Z</t>
  </si>
  <si>
    <t>Estou presa em uma fÃ¡brica com brinquedos bizarros e tudo o que eu preciso fazer Ã© sobreviver. Novo Poppy Playtime 4 estÃ¡ incrÃ­vel. Obrigada por assistir :)  minhas redes: https://instagram.com/playguima</t>
  </si>
  <si>
    <t>sOn4M3bbkPw</t>
  </si>
  <si>
    <t>SE VOCÃŠ ENCONTRAR ISSO NA ESTRADA, NÃƒO PARE...</t>
  </si>
  <si>
    <t>2025-01-30T22:23:30Z</t>
  </si>
  <si>
    <t>NUNCA DIRIJA de madrugada ou vocÃª pode encontrar uma dessas coisas...assustadoras. Jogo de terror: Night Drive. Obrigada por assistir :)  minhas redes: https://instagram.com/playguima</t>
  </si>
  <si>
    <t>VT-A5XQFRCc</t>
  </si>
  <si>
    <t>COMO PODE UM JOGO DE HAMBURGUER SER TÃƒO BIZARRO? - Meathias</t>
  </si>
  <si>
    <t>2025-01-29T22:15:01Z</t>
  </si>
  <si>
    <t>Eu sou um hamburguer que acabei de me mudar para uma vila fofa...o que jÃ¡ Ã© estranho. Mas o final foi totalmente bizarro. Jogo: Meathias. Obrigada por assistir :)  minhas redes: https://instagram.com/playguima</t>
  </si>
  <si>
    <t>y8EvHG9RdaM</t>
  </si>
  <si>
    <t>A CADA SEGUNDO ESSE JOGO FICA MAIS ESQUISITO...</t>
  </si>
  <si>
    <t>2025-01-28T22:10:00Z</t>
  </si>
  <si>
    <t>Se vocÃª entender esse jogo PARABÃ‰NS VOCÃŠ Ã‰ ESTRANHO porque Ã© um jogo totalmente maluco...Tingus Goose. Obrigada por assistir :)  minhas redes: https://instagram.com/playguima</t>
  </si>
  <si>
    <t>9Uxewo3Izjc</t>
  </si>
  <si>
    <t>TIREI FOTOS DESSA CASA E O QUE ENCONTREI FOI ASSUSTADOR... - For Sale</t>
  </si>
  <si>
    <t>2025-01-27T22:10:00Z</t>
  </si>
  <si>
    <t>Sou corretora e tenho que vendar essa casa, pra isso tirei algumas fotos mas...acabei descobrindo algo sombrio dentro dela. Jogo: For Sale. Obrigada por assistir :)  minhas redes: https://instagram.com/playguima</t>
  </si>
  <si>
    <t>J9545C_n61c</t>
  </si>
  <si>
    <t>O FINAL PERTURBADOR DA MINHA NAMORADA VIRTUAL... - MiSide FINAL</t>
  </si>
  <si>
    <t>2025-01-25T22:10:00Z</t>
  </si>
  <si>
    <t>O final dessa saga com a namorada virtual finalmente chegou ao fim, mas eu nÃ£o imaginava que o final seria assim...Obrigada por assistir :)  minhas redes: https://instagram.com/playguima</t>
  </si>
  <si>
    <t>J0MyF-bABfQ</t>
  </si>
  <si>
    <t>TODOS OS FINAIS SÃƒO TRISTES NESSE JOGO...</t>
  </si>
  <si>
    <t>2025-01-24T22:10:00Z</t>
  </si>
  <si>
    <t>O mundo estÃ¡ acabando e eu posso salva-lo...mas todos os finais dÃ£o errado e sÃ£o extremamente tristes. Esse Ã© One Chance. O jogo mais triste de todos como disse o Alanzoka. Obrigada por assistir :)  minhas redes: https://instagram.com/playguima</t>
  </si>
  <si>
    <t>DyDvlrskLrI</t>
  </si>
  <si>
    <t>O JOGO FOFO QUE HACKEOU MEU PC PRA DESCOBRIR AONDE EU MORO...</t>
  </si>
  <si>
    <t>2025-01-23T22:10:00Z</t>
  </si>
  <si>
    <t>Fui baixar um programa de computador inofensivo mas ele invadiu e hackeou meu computador e ainda descobriu aonde eu moro. Esse Ã© Julian and Friends. Obrigada por assistir :)  minhas redes: https://instagram.com/playguima</t>
  </si>
  <si>
    <t>SRlYrL2i-IY</t>
  </si>
  <si>
    <t>A CADA DIA QUE FICO SEM DORMIR ESSE JOGO FICA MAIS BIZARRO...</t>
  </si>
  <si>
    <t>2025-01-22T22:10:00Z</t>
  </si>
  <si>
    <t>NÃ£o fique 6 dias sem dormir, porque o que acontece...Ã© assustador. Roblox Insomnia/Insonia. Obrigada por assistir :)  minhas redes: https://instagram.com/playguima</t>
  </si>
  <si>
    <t>cnbUACLherc</t>
  </si>
  <si>
    <t>VIREI ENTREGADORA DE COMIDA POR 1 DIA MAS FIQUEI TRAUMATIZADA...</t>
  </si>
  <si>
    <t>2025-01-21T22:10:00Z</t>
  </si>
  <si>
    <t>Imagina sÃ³ entregar comida por um dia mas...nÃ£o sair do jeito que vc esperava. Esse Ã© Food Delivery Simulator. Obrigada por assistir :)  minhas redes: https://instagram.com/playguima</t>
  </si>
  <si>
    <t>eDkKYiOvIXU</t>
  </si>
  <si>
    <t>VOCÃŠ VE ALGO DE SÌ·UÌ·SÌ·PÌ·EÌ·IÌ·TÌ·OÌ· NESSE JOGO?</t>
  </si>
  <si>
    <t>2025-01-20T22:10:00Z</t>
  </si>
  <si>
    <t>Tem algo de errado nesse jogo...esse jogo precisamos encontrar o que tem de esquisito. Parte 2. Obrigada por assistir :)  Parte 1: https://youtu.be/RSO6hN9CzHs  minhas redes: https://instagram.com/playguima</t>
  </si>
  <si>
    <t>IGRIGBCx37k</t>
  </si>
  <si>
    <t>ESSE JOGO VAI PRENDER SUA ATENÃ‡ÃƒO DERRETENDO SEU CÃ‰REBRO...</t>
  </si>
  <si>
    <t>2025-01-18T22:11:00Z</t>
  </si>
  <si>
    <t>VocÃª que sÃ³ consegue assistir vÃ­deo com estimulo, esse vÃ­deo Ã© pra vocÃª. Um jogo que retrata bem a atualidade, esse Ã© Stimulation Clicker. (por mim considero um jogo de terror) Obrigada por assistir :)  minhas redes: https://instagram.com/playguima</t>
  </si>
  <si>
    <t>JsWNSQm8lAY</t>
  </si>
  <si>
    <t>O JOGO DA NAMORADA VIRTUAL TÃ FICANDO CADA VEZ MAIS BÌ·IÌ·ZÌ·AÌ·RÌ·RÌ·OÌ·... -MiSide Parte 3</t>
  </si>
  <si>
    <t>2025-01-17T22:10:00Z</t>
  </si>
  <si>
    <t>Quando eu achei que finalmente iria escapar da minha namorada maluca, ela tÃ¡ ficando cada vez pior...Esse Ã© MISIDE parte 3. Obrigada por assistir :)  minhas redes: https://instagram.com/playguima</t>
  </si>
  <si>
    <t>idGloVMDUIo</t>
  </si>
  <si>
    <t>O JOGO SOBRE PARALISIA DO SONO QUE MAIS ME DEU AGONIA...</t>
  </si>
  <si>
    <t>2025-01-16T22:10:00Z</t>
  </si>
  <si>
    <t>Imagina vocÃª acordar no meio da madrugada e nÃ£o conseguir se mexer ou nem falar e aparece uma mulher assustadora? Esse Ã© While Sleeping. Obrigada por assistir :)  minhas redes: https://instagram.com/playguima</t>
  </si>
  <si>
    <t>kJja22LLutA</t>
  </si>
  <si>
    <t>PRECISO IR PRA CASA MAS TUDO TENTA ME MATAR...</t>
  </si>
  <si>
    <t>2025-01-15T22:10:00Z</t>
  </si>
  <si>
    <t>Imagina que vocÃª sÃ³ precisa ir pra casa, mas o carro, lixeira e tudo Ã© um perigo. Esse Ã© Make Good Choice. Obrigada por assistir :)  minhas redes: https://instagram.com/playguima</t>
  </si>
  <si>
    <t>mj42tGrUWnI</t>
  </si>
  <si>
    <t>ESSE PÃ”NEI Ã‰ MUITO FOFO MAS AGORA ELE VIROU ESSE BICHO ASSUSTADOR...</t>
  </si>
  <si>
    <t>2025-01-14T22:10:00Z</t>
  </si>
  <si>
    <t>Ownnn poneis sÃ£o tÃ£o fofos...mas agora tem algo de errado com eles e todos se transformaram em criaturas bizarras. Esse Ã© My Putrid Poneis. Obrigada por assistir :)  minhas redes: https://instagram.com/playguima</t>
  </si>
  <si>
    <t>AAu64wi5bbo</t>
  </si>
  <si>
    <t>O GÃŠNIO QUIZ DO JAZZGHOST...</t>
  </si>
  <si>
    <t>2025-01-13T22:10:00Z</t>
  </si>
  <si>
    <t>Eu sou uma grande fÃ£ do Jazzghost e me inspiro nele, entÃ£o decidi fazer o gÃªnio quiz desse youtuber amado. Obrigada por assistir :)  minhas redes: https://instagram.com/playguima</t>
  </si>
  <si>
    <t>Y4IJWfNbfoA</t>
  </si>
  <si>
    <t>o final desse jogo...ðŸ’€</t>
  </si>
  <si>
    <t>2025-01-12T14:11:00Z</t>
  </si>
  <si>
    <t>uqEQyORCGR0</t>
  </si>
  <si>
    <t>O JOGO DO ROUND 6 NO ROBLOX MAS Ã‰ REALISTA...</t>
  </si>
  <si>
    <t>2025-01-11T22:10:00Z</t>
  </si>
  <si>
    <t>Esse Squid Game do Roblox Ã© totalmente realista. Tive que enfrentar diversas fases e o final foi incrÃ­vel. Obrigada por assistir :)  minhas redes: https://instagram.com/playguima</t>
  </si>
  <si>
    <t>PqfJIE9-AzM</t>
  </si>
  <si>
    <t>MINHA NAMORADA VIRTUAL QUER ME PRENDER NESSE JOGO... - MiSide Parte 2</t>
  </si>
  <si>
    <t>2025-01-10T22:10:00Z</t>
  </si>
  <si>
    <t>Voltei pra minha namorada virtual mas agora ela endoidou e quer me prender pra sempre no jogo. Obrigada por assistir :)  Veja a parte 3: https://youtu.be/JsWNSQm8lAY  Parte 1: https://youtu.be/T4eClxJAeOA  minhas redes: https://instagram.com/playguima</t>
  </si>
  <si>
    <t>D_-7UzfdA_A</t>
  </si>
  <si>
    <t>PERDI O MEU IRMÃƒO E O QUE EU ENCONTREI FOI PERTURBADOR...</t>
  </si>
  <si>
    <t>2025-01-09T22:10:00Z</t>
  </si>
  <si>
    <t>Imagina seu irmÃ£o ir em uma festa e nunca mais voltar? Esse Ã© o jogo de terror Lost Brother. Obrigada por assistir :)  minhas redes: https://instagram.com/playguima</t>
  </si>
  <si>
    <t>cVGp4E6b4ak</t>
  </si>
  <si>
    <t>TENHO QUE FUGIR DOS PAIS MAIS HORRÃVEIS QUE JÃ VI NA VIDA...</t>
  </si>
  <si>
    <t>2025-01-08T22:10:00Z</t>
  </si>
  <si>
    <t>Fui mal nas provas e meus pais sÃ£o totalmente malucos, tudo o que eu preciso fazer Ã© fugir de casa. Schoolboy Runaway. Obrigada por assistir :)  minhas redes: https://instagram.com/playguima</t>
  </si>
  <si>
    <t>RSO6hN9CzHs</t>
  </si>
  <si>
    <t>VOCÃŠ CONSEGUE VER ALGO EÌ¶SÌ¶TÌ¶RÌ¶AÌ¶NÌ¶HÌ¶OÌ¶ NESSE JOGO?</t>
  </si>
  <si>
    <t>2025-01-07T22:10:00Z</t>
  </si>
  <si>
    <t>SerÃ¡ que vocÃª consegue perceber algo de errado nesse jogo? Esse Ã© o jogo, da sÃ©rie de jogos bizarros aqui do canal. Obrigada por assistir :)  minhas redes: https://instagram.com/playguima</t>
  </si>
  <si>
    <t>hWANlGU-ffg</t>
  </si>
  <si>
    <t>O JOGO DO ROUND 6 NO ROBLOX...</t>
  </si>
  <si>
    <t>2025-01-06T22:10:00Z</t>
  </si>
  <si>
    <t>O famoso Round 6, sÃ³ que no Roblox Ã© muito engraÃ§ado..Obrigada por assistir :)  minhas redes: https://instagram.com/playguima</t>
  </si>
  <si>
    <t>T4eClxJAeOA</t>
  </si>
  <si>
    <t>MINHA NAMORADA VIRTUAL PARECIA FOFA, MAS ELA Ã‰ MALUCA...- MiSide</t>
  </si>
  <si>
    <t>2025-01-04T22:11:48Z</t>
  </si>
  <si>
    <t>JÃ¡ pensou ter uma namorada virtual mas ela ser um pouco...estranha? Esse Ã© Miside. Apenas a parte 1...Obrigada por assistir :)  Veja a parte 2: https://youtu.be/PqfJIE9-AzM  minhas redes: https://instagram.com/playguima</t>
  </si>
  <si>
    <t>gYXC2XihzrA</t>
  </si>
  <si>
    <t>NÃƒO ENTRE NESSE SITE...ELES SABEM TODAS AS SUAS INFORMAÃ‡Ã•ES... - Take This Lollipop</t>
  </si>
  <si>
    <t>2025-01-03T22:10:00Z</t>
  </si>
  <si>
    <t>Entrei em uma chamada de vÃ­deo mas nÃ£o sabia que esse jogo iria invadir meu computador e descobrir muitas informaÃ§Ãµes sobre mim...Obrigada por assistir :)  minhas redes: https://instagram.com/playguima</t>
  </si>
  <si>
    <t>M-3yWu5th7c</t>
  </si>
  <si>
    <t>ESSE JOGO FAZ QUALQUER UM CHORAR...</t>
  </si>
  <si>
    <t>2025-01-02T22:10:00Z</t>
  </si>
  <si>
    <t>Aviso: Se vocÃª Ã© um pouco sensÃ­vel principalmente a situaÃ§Ãµes tristes com animaizinhos, NÃƒO assista o vÃ­deo. Um jogo que Ã© impossÃ­vel nÃ£o chorar. Imagina vocÃª ter um gatinho que Ã© seu companheiro da vida, mas o final dessa histÃ³ria simplesmente vai ter chorar. Jogo: goodnight meownie Obrigada por assistir :)  minhas redes: https://instagram.com/playguima</t>
  </si>
  <si>
    <t>fCcWnXAZLNw</t>
  </si>
  <si>
    <t>VIREI PROFESSORA BURRA DE UM MONTE DE ALUNO MAIS BURRO AINDA...de novo</t>
  </si>
  <si>
    <t>2024-12-31T21:20:00Z</t>
  </si>
  <si>
    <t>Depois da sÃ©rie de vÃ­deos de professor, hoje estou trazendo mais um aonde eu viro professora nesse simulador...sÃ³ que dessa vez sou mais burra ainda. Obrigada por assistir :)  minhas redes: https://instagram.com/playguima</t>
  </si>
  <si>
    <t>UbZzwk-93w4</t>
  </si>
  <si>
    <t>ESSE Ã‰ O BANHO MAIS ASSUSTADOR QUE EU JÃ TOMEI...</t>
  </si>
  <si>
    <t>2024-12-30T22:10:00Z</t>
  </si>
  <si>
    <t>Imagina vocÃª tomar banho mas tem um bicho te observando a todo momento. Esse Ã© Rinse and Repeat, um jogo de terror. Obrigada por assistir :)  minhas redes: https://instagram.com/playguima</t>
  </si>
  <si>
    <t>Z9iKJOQ4qtE</t>
  </si>
  <si>
    <t>SE VOCÃŠ ENCONTRAR ESSE HOMEM SORRINDO PRA VOCÃŠ, FUJA...</t>
  </si>
  <si>
    <t>2024-12-28T22:10:00Z</t>
  </si>
  <si>
    <t>Quando ver esse homem sorrindo pra vocÃª do outro lado da rua, fuja. Esse Ã© Smiling Man, um jogo de terror. Obrigada por assistir :)  minhas redes: https://instagram.com/playguima</t>
  </si>
  <si>
    <t>3zsNslG57nQ</t>
  </si>
  <si>
    <t>VIREI A PIOR CIRURGIÃƒ DO MUNDO NESSE SIMULADOR DE CIRURGIA REALISTA...</t>
  </si>
  <si>
    <t>2024-12-27T22:10:00Z</t>
  </si>
  <si>
    <t>JÃ¡ pensou ser atendida pela Dr. Guima? Esse Ã© um simulador de cirurgia, aonde eu preciso realizar cirurgias bizarras. Obrigada por assistir :)  minhas redes: https://instagram.com/playguima</t>
  </si>
  <si>
    <t>fPDhh5vpGeI</t>
  </si>
  <si>
    <t>O JOGO DE OVELHAS FOFAS QUE ME TRAUMATIZOU...</t>
  </si>
  <si>
    <t>2024-12-26T22:10:00Z</t>
  </si>
  <si>
    <t>Parece um jogo tranquilo sobre ovelhas, o problema Ã© que quanto mais o tempo passa, mais bizarro vai ficando. Esse Ã© Happy Sheepies. Obrigada por assistir :)  minhas redes: https://instagram.com/playguima</t>
  </si>
  <si>
    <t>Sd4XJk7tNEY</t>
  </si>
  <si>
    <t>ESSE BICHO QUER INVADIR MINHA CASA NO NATAL...</t>
  </si>
  <si>
    <t>2024-12-24T21:53:38Z</t>
  </si>
  <si>
    <t>Fui passar o natal em casa e acabei me arrependendo...Obrigada por assistir :)  minhas redes: https://instagram.com/playguima</t>
  </si>
  <si>
    <t>z7m-__hSkJA</t>
  </si>
  <si>
    <t>PLAY GUIMA PERDEU TUDO E VIROU TAXISTA...</t>
  </si>
  <si>
    <t>2024-12-23T22:10:00Z</t>
  </si>
  <si>
    <t>Obrigada por assistir :)  minhas redes: https://instagram.com/playguima https://discord.gg/a9Xjrps</t>
  </si>
  <si>
    <t>hX_MreIWiUs</t>
  </si>
  <si>
    <t>UM JOGO DE TERROR SOBRE...PUM?</t>
  </si>
  <si>
    <t>2024-12-21T22:10:00Z</t>
  </si>
  <si>
    <t>QsGx2hrSBpc</t>
  </si>
  <si>
    <t>PRECISO ALIMENTAR ESSE BICHO ESTRANHO NA PAREDE...</t>
  </si>
  <si>
    <t>2024-12-20T22:10:00Z</t>
  </si>
  <si>
    <t>Finalmente consegui um emprego CLT...mas na real Ã© um trabalho aonde preciso alimentar essa coisa esquisita na parede. Jogo: Beneath The Blobs. Obrigada por assistir :)  minhas redes: https://instagram.com/playguima https://discord.gg/a9Xjrps</t>
  </si>
  <si>
    <t>1icK9UyWU3E</t>
  </si>
  <si>
    <t>ESTOU PRESA EM UM SHOPPING COM 74 ANOMALIAS...</t>
  </si>
  <si>
    <t>2024-12-19T22:10:00Z</t>
  </si>
  <si>
    <t>Fiquei presa em um shopping com vÃ¡rias anomalias e preciso encontra-las para conseguir escapar. Obrigada por assistir :)  minhas redes: https://instagram.com/playguima https://discord.gg/a9Xjrps</t>
  </si>
  <si>
    <t>xGQ0bU4YnHw</t>
  </si>
  <si>
    <t>JOGUEI O NOVO JOGO DO ROUND 6...</t>
  </si>
  <si>
    <t>2024-12-18T22:00:42Z</t>
  </si>
  <si>
    <t>Imagina estar dentro do Round 6 e poder entrar em todos os jogos baseados na sÃ©rie? Clique no link e corre pra baixar Round 6: O CÃ©u Ã© o Limite: https://squidgameunleashed.onelink.me/DuZp/PlayGuima O jogo estarÃ¡ disponÃ­vel de graÃ§a por tempo LIMITADO e TODOS podem jogar, atÃ© mesmo quem nÃ£o tem uma assinatura paga Netflix.   *Verifique a classificaÃ§Ã£o etÃ¡ria do jogo.  Obrigada por assistir :)  #squidgameunleashed #squidgame #round6 #netflix #netflixbrasil #netflixgames #jogos #Round6OCÃ©uÃ‰OLimiteÂ publicidade</t>
  </si>
  <si>
    <t>_hlax_Y8TUo</t>
  </si>
  <si>
    <t>ESSE MAROMBA ESTRANHO TÃ ME PERSEGUINDO NA ACADEMIA...</t>
  </si>
  <si>
    <t>2024-12-17T22:10:00Z</t>
  </si>
  <si>
    <t>Fui em busca do shape na academia e me deparei com o gigachad, que na verdade estÃ¡ me perseguindo. Esse Ã© Gym or Jail. Obrigada por assistir :)  minhas redes: https://instagram.com/playguima https://discord.gg/a9Xjrps</t>
  </si>
  <si>
    <t>PalNYPQWlkw</t>
  </si>
  <si>
    <t>esse jogo Ã© muito sussspeito ðŸ’€</t>
  </si>
  <si>
    <t>2024-12-15T14:11:12Z</t>
  </si>
  <si>
    <t>KKqp0jQYJrQ</t>
  </si>
  <si>
    <t>SE EU OLHAR PARA ESSE BICHO, ELE ME MATA...</t>
  </si>
  <si>
    <t>2024-12-14T22:10:00Z</t>
  </si>
  <si>
    <t>Kj-lxX0T684</t>
  </si>
  <si>
    <t>NÃƒO RESPONDA ESSAS PERGUNTAS, SE NÃƒO...(mas eu respondi mesmo assim)</t>
  </si>
  <si>
    <t>2024-12-13T22:10:00Z</t>
  </si>
  <si>
    <t>Me mandaram esse quiz, mas a cada pergunta, esse jogo fica mais perturbador...Obrigada por assistir :)  minhas redes: https://instagram.com/playguima https://discord.gg/a9Xjrps</t>
  </si>
  <si>
    <t>Kp5bIcjQBfY</t>
  </si>
  <si>
    <t>A CADA VEZ QUE EU ENTREGO COMIDA, ESSE JOGO FICA MAIS ASSUSTADOR...</t>
  </si>
  <si>
    <t>2024-12-12T22:10:00Z</t>
  </si>
  <si>
    <t>Minha mÃ£e pediu para entregar comida mas nÃ£o sabia que esse jogo seria completamente bizarro. Esse Ã© leftovers. Obrigada por assistir :)  minhas redes: https://instagram.com/playguima https://discord.gg/a9Xjrps</t>
  </si>
  <si>
    <t>c9b5MB9-xh8</t>
  </si>
  <si>
    <t>BASEADO EM FATOS REAIS: TEM ALGUÃ‰M ME ESPIONANDO...</t>
  </si>
  <si>
    <t>2024-12-11T22:10:00Z</t>
  </si>
  <si>
    <t>Imagina sÃ³, vocÃª ter que ficar em um hotel e se sentir observada a todo momento. Esse Ã© Fears to Fanthom. Obrigada por assistir :)  minhas redes: https://instagram.com/playguima https://discord.gg/a9Xjrps</t>
  </si>
  <si>
    <t>uVf96WSHspE</t>
  </si>
  <si>
    <t>SIMULEI MINHA VIDA PRA NAMORAR MAS FIZ PÃ‰SSIMAS ESCOLHAS...</t>
  </si>
  <si>
    <t>2024-12-10T22:10:01Z</t>
  </si>
  <si>
    <t>Encontrei um simulador de vida pra pelo menos namorar e ser rica nessa simulaÃ§Ã£o mas fiz as piores escolhas possÃ­veis e tive uma vida horrÃ­vel. Life simulator. Obrigada por assistir :)  minhas redes: https://instagram.com/playguima https://discord.gg/a9Xjrps</t>
  </si>
  <si>
    <t>jxW5D_WhGNQ</t>
  </si>
  <si>
    <t>ESSE JOGO TRAUMATIZOU MUITA GENTE E EU FUI ENTENDER O PORQUE...</t>
  </si>
  <si>
    <t>2024-12-09T22:10:00Z</t>
  </si>
  <si>
    <t>Um jogo aparentemente tranquilo, parece que Ã© sÃ³ um pai querendo protefer a filha, mas quanto mais vocÃª joga mais sombrio fica. My Eyes Deceive. Obrigada por assistir :)  minhas redes: https://instagram.com/playguima https://discord.gg/a9Xjrps</t>
  </si>
  <si>
    <t>73GzvWv8sok</t>
  </si>
  <si>
    <t>O JOGO DE TERROR DO SIMPSONS CONSEGUIU ESTRAGAR MINHA INFÃ‚NCIA...</t>
  </si>
  <si>
    <t>2024-12-07T22:10:00Z</t>
  </si>
  <si>
    <t>GQ7ZY2aSGls</t>
  </si>
  <si>
    <t>OLHEI AS CÃ‚MERAS SOZINHA EM CASA DE MADRUGADA E VI ISSO...</t>
  </si>
  <si>
    <t>2024-12-06T22:10:00Z</t>
  </si>
  <si>
    <t>Estou sozinha em casa e tenho que olhar as cameras pra ver se encontro anomalias...o que eu acabei encontrando. Alternate Watch. Obrigada por assistir :)  minhas redes: https://instagram.com/playguima https://discord.gg/a9Xjrps</t>
  </si>
  <si>
    <t>mTRZG8mS388</t>
  </si>
  <si>
    <t>A CADA MINUTO ESSE JOGO FICA MAIS ESTRANHO...</t>
  </si>
  <si>
    <t>2024-12-05T22:10:00Z</t>
  </si>
  <si>
    <t>Esse Ã© um dos jogos mais estranhos que eu jÃ¡ joguei. Mitoza. Obrigada por assistir :)  minhas redes: https://instagram.com/playguima https://discord.gg/a9Xjrps</t>
  </si>
  <si>
    <t>RtXsKAj00CE</t>
  </si>
  <si>
    <t>O PROGRAMA INFANTIL QUE FOI PROIBIDO POR SER ASSUSTADOR DEMAIS...</t>
  </si>
  <si>
    <t>2024-12-04T22:10:00Z</t>
  </si>
  <si>
    <t>Parece ser um programa fofo mas ele foi proibido e o motivo Ã© bem bizarro...Jogo: Mints Hints Obrigada por assistir :)  minhas redes: https://instagram.com/playguima https://discord.gg/a9Xjrps</t>
  </si>
  <si>
    <t>iBT7zzbExLw</t>
  </si>
  <si>
    <t>COMO ESSE JOGO BOBO ME DEIXOU TRAUMATIZADA...</t>
  </si>
  <si>
    <t>2024-12-03T22:10:00Z</t>
  </si>
  <si>
    <t>Preciso arrancar a espada pra me tornar rei, mas nÃ£o sabia que isso ia acontecer depois que retirasse. Nome: the one who pulls out the sword will be crowned king. Obrigada por assistir :)  minhas redes: https://instagram.com/playguima https://discord.gg/a9Xjrps</t>
  </si>
  <si>
    <t>K31WydFMRpc</t>
  </si>
  <si>
    <t>O JOGO DE TERROR DO THE BOILED ONE...</t>
  </si>
  <si>
    <t>2024-12-02T22:10:00Z</t>
  </si>
  <si>
    <t>Mais um jogo de terror totalmente bizarro...Obrigada por assistir :)  minhas redes: https://instagram.com/playguima https://discord.gg/a9Xjrps</t>
  </si>
  <si>
    <t>d6GIL3LJK5o</t>
  </si>
  <si>
    <t>ESSE SPRUNKI RETAKE Ã‰ MUITO MAIS ASSUSTADOR...</t>
  </si>
  <si>
    <t>2024-11-30T22:10:00Z</t>
  </si>
  <si>
    <t>RECEBI UMA MENSAGEM NO MEU WHATSAPP MUITO BIZARRA...</t>
  </si>
  <si>
    <t>2024-11-29T22:10:00Z</t>
  </si>
  <si>
    <t>Fui acusada por esse cara pelo whatsapp pelo sumiÃ§o da namorada dele. O que serÃ¡ que aconteceu com  ela? Esse Ã© jogo duskwood. Obrigada por assistir :)  minhas redes: https://instagram.com/playguima https://discord.gg/a9Xjrps</t>
  </si>
  <si>
    <t>9qsbVq-qg3M</t>
  </si>
  <si>
    <t>APENAS UM JOGO DE TERROR MAS Ã‰ NO INTERIOR DO BRASIL... - Cereal Killer</t>
  </si>
  <si>
    <t>2024-11-28T22:10:00Z</t>
  </si>
  <si>
    <t>Cereal Killer, um jogo de terror brasileiro que se passa no Brasil. Totalmente impecavel. Obrigada por assistir :)  minhas redes: https://instagram.com/playguima https://discord.gg/a9Xjrps</t>
  </si>
  <si>
    <t>qdde7hdfyb0</t>
  </si>
  <si>
    <t>TENTEI IR DE MENDIGA A MILIONÃRIA EM UM VÃDEO...</t>
  </si>
  <si>
    <t>2024-11-27T22:10:00Z</t>
  </si>
  <si>
    <t>Imagina vocÃª ser pobre e mendigo e conseguir ficar rica? Esse Ã© Street Hustle e minha tentativa de ficar rica. Obrigada por assistir :)  minhas redes: https://instagram.com/playguima https://discord.gg/a9Xjrps</t>
  </si>
  <si>
    <t>QGscH8kYBtg</t>
  </si>
  <si>
    <t>O JOGO DE CACHORRINHOS FOFOS QUE ME TRAUMATIZOU...</t>
  </si>
  <si>
    <t>2024-11-26T22:10:00Z</t>
  </si>
  <si>
    <t>*NÃ£o assista se vocÃª Ã© sensÃ­vel com coisas que envolvem cachorrinhos pra nÃ£o traumatizar igual eu.* JÃ¡ imaginou um jogo de cachorrinhos fofos? PorÃ©m, o final nÃ£o Ã© nada fofo. Adote. Jogo: Ruff Time. Obrigada por assistir :)  minhas redes: https://instagram.com/playguima https://discord.gg/a9Xjrps</t>
  </si>
  <si>
    <t>TeVzpla-SSA</t>
  </si>
  <si>
    <t>ESSE JOGO DE TERROR PASSOU VÃRUS PRO MEU PC...</t>
  </si>
  <si>
    <t>2024-11-25T22:10:01Z</t>
  </si>
  <si>
    <t>Baixei um jogo chamado game.exe e entrou um bicho no meu pc. Jogo de terror bizarro. Obrigada por assistir :)  minhas redes: https://instagram.com/playguima https://discord.gg/a9Xjrps</t>
  </si>
  <si>
    <t>X1UGRfwD-7g</t>
  </si>
  <si>
    <t>ESSA NAMORADA MALUCA OUVE MEU MICROFONE, AGORA PRECISO ESCAPAR DELA...</t>
  </si>
  <si>
    <t>2024-11-23T22:13:35Z</t>
  </si>
  <si>
    <t>iM3AIdknGWw</t>
  </si>
  <si>
    <t>VOCÃŠ VAI ODIAR ESSA CABRA DO DEMONIO...</t>
  </si>
  <si>
    <t>2024-11-22T22:10:00Z</t>
  </si>
  <si>
    <t>VocÃªs sempre me pedem Goat Simulator, entÃ£o ai estÃ¡. Obrigada por assistir :)  minhas redes: https://instagram.com/playguima https://discord.gg/a9Xjrps</t>
  </si>
  <si>
    <t>0fzNk4ARAHo</t>
  </si>
  <si>
    <t>ESSE JOGO DE GATINHO GATO VAI TE DAR DESCONFORTO...</t>
  </si>
  <si>
    <t>2024-11-21T22:10:00Z</t>
  </si>
  <si>
    <t>Me falaram que esse jogo me causaria desconforto por me sentir observada. Esse Ã© Gatinho Gato Craft. Obrigada por assistir :)  minhas redes: https://instagram.com/playguima https://discord.gg/a9Xjrps</t>
  </si>
  <si>
    <t>9BsUMlaAkeU</t>
  </si>
  <si>
    <t>ESSE JOGO BUGOU MEU CÃ‰REBRO ME DANDO ANSIEDADE...</t>
  </si>
  <si>
    <t>2024-11-20T22:10:00Z</t>
  </si>
  <si>
    <t>2VyEraW0F0g</t>
  </si>
  <si>
    <t>MEU AVIÃƒO ESTÃ CAINDO MAS SERÃ QUE EU SOBREVIVO?</t>
  </si>
  <si>
    <t>2024-11-19T22:10:00Z</t>
  </si>
  <si>
    <t>Era pra ser uma viagem normal...Obrigada por assistir :)  minhas redes: https://instagram.com/playguima https://discord.gg/a9Xjrps</t>
  </si>
  <si>
    <t>Bik_hqFGRgI</t>
  </si>
  <si>
    <t>FIQUEI PRESA NESSA ESCOLA COM UMA GAROTA QUE PARECE FOFA MAS Ã‰ ESTRANHA..</t>
  </si>
  <si>
    <t>2024-11-18T22:10:01Z</t>
  </si>
  <si>
    <t>DMCTiT3yYVc</t>
  </si>
  <si>
    <t>OLHE PRA SUA PORTA QUANDO FOR DORMIR...</t>
  </si>
  <si>
    <t>2024-11-16T22:09:00Z</t>
  </si>
  <si>
    <t>fY0UYHDukPw</t>
  </si>
  <si>
    <t>O JOGO DO ROBLOX QUE SABE TODAS AS SUAS INFORMAÃ‡Ã•ES...</t>
  </si>
  <si>
    <t>2024-11-15T22:10:00Z</t>
  </si>
  <si>
    <t>JÃ¡ imaginou um jogo do roblox saber todos os seus dados? Esse Ã© Iniciar pesquisa, um jogo inspirado em start survey. Obrigada por assistir :)  minhas redes: https://instagram.com/playguima https://discord.gg/a9Xjrps</t>
  </si>
  <si>
    <t>-5poIx6B--g</t>
  </si>
  <si>
    <t>SE EU GRITAR, ELE OUVE MEU MICROFONE...</t>
  </si>
  <si>
    <t>2024-11-14T22:10:00Z</t>
  </si>
  <si>
    <t>Esse jogo de terror ouve meu microfone e ele vai tentar me assustar de todas as formas possÃ­veis, mas eu nÃ£o posso gritar...Dont Scream Update. Obrigada por assistir :)  minhas redes: https://instagram.com/playguima https://discord.gg/a9Xjrps</t>
  </si>
  <si>
    <t>1R98rHFVPew</t>
  </si>
  <si>
    <t>VOCÃŠ VAI SENTIR MUITA RAIVA DESSE GANSO... - Untitled Goose</t>
  </si>
  <si>
    <t>2024-11-13T22:10:00Z</t>
  </si>
  <si>
    <t>JÃ¡ imaginou um simples ganso te irritar? Esse Ã© Untitled Goose, um jogo aonde a gente irrita pessoas sendo um ganso. Obrigada por assistir :)  minhas redes: https://instagram.com/playguima https://discord.gg/a9Xjrps</t>
  </si>
  <si>
    <t>BwHDO1aKQII</t>
  </si>
  <si>
    <t>Ã‰ POR ISSO QUE VOCÃŠ NÃƒO DEVE COMER MIOJO AS 3h DA MANHÃƒ...</t>
  </si>
  <si>
    <t>2024-11-12T22:10:00Z</t>
  </si>
  <si>
    <t>TÃ¡ vendo esse miojo? Ele nÃ£o Ã© o que parece, esse Ã© o jogo de terror japones chamado Urayama. Obrigada por assistir :)  minhas redes: https://instagram.com/playguima https://discord.gg/a9Xjrps</t>
  </si>
  <si>
    <t>Nz-4PtDrdoc</t>
  </si>
  <si>
    <t>ESSE Ã‰ O MOD DE MAPA MAIS PERTURBADOR DO MINECRAFT...</t>
  </si>
  <si>
    <t>2024-11-11T22:10:00Z</t>
  </si>
  <si>
    <t>JÃ¡ imaginou o minecraft um jogo totalmente de terror? Esse mod transforma em um jogo totalmente diferente. Obrigada por assistir :)  minhas redes: https://instagram.com/playguima https://discord.gg/a9Xjrps</t>
  </si>
  <si>
    <t>csslzRHx6F0</t>
  </si>
  <si>
    <t>ACHEI QUE ERA UM JOGO INFANTIL, MAS Ã‰ ASSUSTADOR...</t>
  </si>
  <si>
    <t>2024-11-09T22:23:52Z</t>
  </si>
  <si>
    <t>Parece um jogo infantil de roblox, mas a histÃ³ria por trÃ¡s desse jogo Ã© assustadora. Jogo: Armario de Madi. Obrigada por assistir :)  minhas redes: https://instagram.com/playguima https://discord.gg/a9Xjrps</t>
  </si>
  <si>
    <t>p_T8OAoMt34</t>
  </si>
  <si>
    <t>ESSE Ã‰ O JOGO DE TERROR MAIS TROLL QUE EU JÃ JOGUEI...</t>
  </si>
  <si>
    <t>2024-11-08T22:10:00Z</t>
  </si>
  <si>
    <t>JÃ¡ pensou um jogo de terror te enganar? Esse Ã© Face troll quest horror, um jogo de terror cheio de pegadinhas. Obrigada por assistir :)  minhas redes: https://instagram.com/playguima https://discord.gg/a9Xjrps</t>
  </si>
  <si>
    <t>W65vEgMIYZc</t>
  </si>
  <si>
    <t>ESSE Ã‰ O VÃDEO MAIS TRAUMATIZANTE DO CANAL...</t>
  </si>
  <si>
    <t>2024-11-07T22:10:00Z</t>
  </si>
  <si>
    <t>*NÃ£o assista se vocÃª for sensÃ­vel demais* Eu to traumatizada depois desse jogo. Achei que era sÃ³ de cozinhar mas...Obrigada por assistir :)  minhas redes: https://instagram.com/playguima https://discord.gg/a9Xjrps</t>
  </si>
  <si>
    <t>8kPglp3tiQE</t>
  </si>
  <si>
    <t>TEM ALGUÃ‰M ME PERSEGUINDO NO MEU TRABALHO...(FATOS REAIS) - Fears to Fathom Ironbark Lookout</t>
  </si>
  <si>
    <t>2024-11-06T22:10:00Z</t>
  </si>
  <si>
    <t>Esse jogo Ã© baseado em fatos reais. Agora eu estou trabalhando como vigilante florestal, o que eu nÃ£o sabia Ã© que alÃ©m de floresta, tem pessoas esquisitas me perseguindo. Fears to Fanthom Ironbark Lookout. Obrigada por assistir :)  minhas redes: https://instagram.com/playguima https://discord.gg/a9Xjrps</t>
  </si>
  <si>
    <t>KIPCCsutTC4</t>
  </si>
  <si>
    <t>ESSE Ã‰ O JOGO MAIS NOJENTO QUE JÃ JOGUEI...DE PÃ‰S...</t>
  </si>
  <si>
    <t>2024-11-05T22:10:00Z</t>
  </si>
  <si>
    <t>JÃ¡ parou pra jogar um jogo nojento de celular? Hoje eu decidi dar uma chance e foi o jogo mais nojento que jÃ¡ joguei. Obrigada por assistir :)  minhas redes: https://instagram.com/playguima https://discord.gg/a9Xjrps</t>
  </si>
  <si>
    <t>eKjtE6N0KyQ</t>
  </si>
  <si>
    <t>ESSE JOGO DO SONIC QUIS HACKEAR MEU COMPUTADOR...</t>
  </si>
  <si>
    <t>2024-11-04T22:10:00Z</t>
  </si>
  <si>
    <t>Decidi jogar esse jogo do Sonic.Fbx, ou Shin Sonic e ele tentou invadir o meu computador. Obrigada por assistir :)  minhas redes: https://instagram.com/playguima https://discord.gg/a9Xjrps</t>
  </si>
  <si>
    <t>FQBHQts6gJE</t>
  </si>
  <si>
    <t>NÃƒO POSSO DEIXAR O BOLO CAIR...MAS TUDO ME ASSUSTA NESSE JOGO DE TERROR...</t>
  </si>
  <si>
    <t>2024-11-02T22:10:00Z</t>
  </si>
  <si>
    <t>Se eu derrubar esse bolo, eu morro. Mas Ã© um jogo de terror, tudo e todos vÃ£o tentar me assustar, ou seja, vai ser extremamente dificil. Obrigada por assistir :)  minhas redes: https://instagram.com/playguima https://discord.gg/a9Xjrps</t>
  </si>
  <si>
    <t>s2s6kNcpGJ8</t>
  </si>
  <si>
    <t>O JOGO DA GAROTA DO TIK TOK QUE COZINHOU O NAMORADO...</t>
  </si>
  <si>
    <t>2024-11-01T22:10:00Z</t>
  </si>
  <si>
    <t>Namoro uma garota do Tik Toker que me obriga a comer todas as refeiÃ§Ãµes que ela prepara nas gravaÃ§Ãµes de tik tok, atÃ© que ela decide me cozinhar...esse Ã© Terroro. Obrigada por assistir :)  minhas redes: https://instagram.com/playguima https://discord.gg/a9Xjrps</t>
  </si>
  <si>
    <t>EI3K1f3jU1Y</t>
  </si>
  <si>
    <t>ENCONTREI UM BONECO AMALDIÃ‡OADO E AGORA PRECISO FUGIR DELE...</t>
  </si>
  <si>
    <t>2024-10-31T22:10:00Z</t>
  </si>
  <si>
    <t>Imagina vocÃª encontrar um boneco de brinquedo e ele te observar enquanto vocÃª dorme? Esse Ã© Devils Toy, um jogo de terror. Obrigada por assistir :)  minhas redes: https://instagram.com/playguima https://discord.gg/a9Xjrps</t>
  </si>
  <si>
    <t>naTFE7SriqQ</t>
  </si>
  <si>
    <t>SE EU FAZER BARULHO, ESSE JOGO DE TERROR OUVE MEU MICROFONE...</t>
  </si>
  <si>
    <t>2024-10-30T22:10:00Z</t>
  </si>
  <si>
    <t>Assim como no filme, qualquer barulho, um bicho esquisito corre atrÃ¡s da gente, entÃ£o preciso ficar em silencio para sobreviver em um Lugar Silencioso. Jogo: A Quiet Place. Obrigada por assistir :)  minhas redes: https://instagram.com/playguima https://discord.gg/a9Xjrps</t>
  </si>
  <si>
    <t>OC9fF59sR_Y</t>
  </si>
  <si>
    <t>SERÃ QUE VOCÃŠ Ã‰ UMA BOA PESSOA?</t>
  </si>
  <si>
    <t>2024-10-29T22:10:00Z</t>
  </si>
  <si>
    <t>Esse jogo Ã© basicamente um teste aonde vocÃª deverÃ¡ fazer escolhas dificeis pra saber se vocÃª Ã© uma boa pessoa. Jogo: Cho-Choose. Obrigada por assistir :)  minhas redes: https://instagram.com/playguima https://discord.gg/a9Xjrps</t>
  </si>
  <si>
    <t>UzCDH51hhSU</t>
  </si>
  <si>
    <t>ESSE MOD DO VITA CARNIS Ã‰ O MAIS BIZARRO DO MINECRAFT... (Vita Carnis)</t>
  </si>
  <si>
    <t>2024-10-28T22:10:00Z</t>
  </si>
  <si>
    <t>Coloquei o Mod do Vita Carnis no minecraft, o que eu nÃ£o esperava Ã© que ele fosse totalmente bizarro. Agora preciso sobreviver. Obrigada por assistir :)  minhas redes: https://instagram.com/playguima https://discord.gg/a9Xjrps</t>
  </si>
  <si>
    <t>DKRfl0EUyq0</t>
  </si>
  <si>
    <t>ESTOU PRESA NESSE HOTEL BIZARRO DO SHREK... - FIVE NIGHTS AT SHREK</t>
  </si>
  <si>
    <t>2024-10-26T22:10:00Z</t>
  </si>
  <si>
    <t>Tive que passar 5 noites no hotel do Shrek, sÃ³ nÃ£o sabia que ele era bizarro. Jogo de terror Five Nights at Shrek. Obrigada por assistir :)  minhas redes: https://instagram.com/playguima https://discord.gg/a9Xjrps</t>
  </si>
  <si>
    <t>QlO1cTFVi-s</t>
  </si>
  <si>
    <t>ESSA AMANDA TA MUITO MAIS BIZARRA... - AMANDA THE ADVENTURER 2 DUBLADOÂ (Completo)</t>
  </si>
  <si>
    <t>2024-10-25T22:10:00Z</t>
  </si>
  <si>
    <t>A Amanda Aventureira 2 voltou e ainda pior. Era pra ser um programa para crianÃ§as e acabou se transformando em algo bizarro. Obrigada por assistir :)  minhas redes: https://instagram.com/playguima https://discord.gg/a9Xjrps</t>
  </si>
  <si>
    <t>IlEsehs7p3A</t>
  </si>
  <si>
    <t>FIZ CASAIS TERMINAREM USANDO MEU MICROFONE...</t>
  </si>
  <si>
    <t>2024-10-24T22:10:00Z</t>
  </si>
  <si>
    <t>JÃ¡ imaginou usar seu microfone para falar com uma IA em um jogo? Esse Ã© Suck Up! aonde eu tive que utilizar o microfone para separar casais...pfvr nÃ£o sou malvada assim. Obrigada por assistir :)  minhas redes: https://instagram.com/playguima https://discord.gg/a9Xjrps</t>
  </si>
  <si>
    <t>qqGxtg5Ndco</t>
  </si>
  <si>
    <t>O JOGO DO JAZZGHOST...</t>
  </si>
  <si>
    <t>2024-10-22T22:10:01Z</t>
  </si>
  <si>
    <t>Simplesmente um jogo incrÃ­vel do Jazzghost. Obrigada por assistir :)  minhas redes: https://instagram.com/playguima https://discord.gg/a9Xjrps</t>
  </si>
  <si>
    <t>ECXeCN9KIQc</t>
  </si>
  <si>
    <t>ESSE NOVO SPRUNKI FOFO Ã‰ MUITO MAIS TRAUMATIZANTE... (Incredibox Abgerny)</t>
  </si>
  <si>
    <t>2024-10-21T22:10:00Z</t>
  </si>
  <si>
    <t>Parece um jogo inofensivo e fofo, mas Ã© completamente traumatizante e nÃ£o chega nem aos pÃ©s de Sprunki Incredibox. Esse Ã© Sprunki Abgerny. Obrigada por assistir :)  minhas redes: https://instagram.com/playguima https://discord.gg/a9Xjrps</t>
  </si>
  <si>
    <t>_zMEvvqetAI</t>
  </si>
  <si>
    <t>ACHEI QUE DANDYS WORLD ERA UM JOGO FOFO MAS Ã‰ BIZARRO...</t>
  </si>
  <si>
    <t>2024-10-19T22:10:00Z</t>
  </si>
  <si>
    <t>Parece um jogo fofinho, nÃ©? Eu tambÃ©m achava. AtÃ© jogar e ver que Ã© um jogo completamente bizarro. Esse Ã© Dandy's World. Obrigada por assistir :)  minhas redes: https://instagram.com/playguima https://discord.gg/a9Xjrps</t>
  </si>
  <si>
    <t>56d7kpiA8wc</t>
  </si>
  <si>
    <t>O JOGO MAIS TROLL QUE EU JÃ JOGUEI...</t>
  </si>
  <si>
    <t>2024-10-18T22:10:01Z</t>
  </si>
  <si>
    <t>Imagina vocÃª jogar um jogo e ele te trollar na gameplay inteira? Esse Ã© level devil, jogo completo. Obrigada por assistir :)  minhas redes: https://instagram.com/playguima https://discord.gg/a9Xjrps</t>
  </si>
  <si>
    <t>6mO3N3nBp7o</t>
  </si>
  <si>
    <t>ESSE MOD Ã‰ O MAIS ASSUSTADOR DO MINECRAFT... (The Silence)</t>
  </si>
  <si>
    <t>2024-10-17T22:10:00Z</t>
  </si>
  <si>
    <t>JÃ¡ imaginou jogar minecraft e nÃ£o pode fazer barulho por conta de uma entidade? Esse Ã© The Silence, um mod de terror do minecraft. Obrigada por assistir :)  minhas redes: https://instagram.com/playguima https://discord.gg/a9Xjrps</t>
  </si>
  <si>
    <t>EVyRc7H8TxQ</t>
  </si>
  <si>
    <t>NÃƒO ALIMENTE ESSA CRIANÃ‡A SE NÃƒO.....- Demons Child</t>
  </si>
  <si>
    <t>2024-10-16T22:10:00Z</t>
  </si>
  <si>
    <t>Apenas uma crianÃ§a fofa querendo comer mas se vocÃª alimenta-la ela se transforma...em algo bizarro. Jogo de terror chamado Demons Child. Obrigada por assistir :)  minhas redes: https://instagram.com/playguima https://discord.gg/a9Xjrps</t>
  </si>
  <si>
    <t>chaixAtPjSU</t>
  </si>
  <si>
    <t>GANHEI UM COELHO FOFO DE PELÃšCIA... mas áµ‰Ë¡áµ‰ â¿áµƒÌƒáµ’ áµ‰Ì á¶ áµ’á¶ áµ’</t>
  </si>
  <si>
    <t>2024-10-15T22:10:00Z</t>
  </si>
  <si>
    <t>Ganhei um coelho fofinho de pelucia mas ele Ã© mal assombrado e agora preciso fugir dele. Mr Hopps Playtime 1 completo HEINNN!!! Obrigada por assistir :)  minhas redes: https://instagram.com/playguima https://discord.gg/a9Xjrps</t>
  </si>
  <si>
    <t>hoDya3vhD4U</t>
  </si>
  <si>
    <t>AGORA TRABALHO EM UMA LANCHONETE MAL ASSOMBRADA DE MADRUGADA... - Kiosk</t>
  </si>
  <si>
    <t>2024-10-11T22:10:00Z</t>
  </si>
  <si>
    <t>JÃ¡ imaginou arranjar um novo emprego em uma lanchonete mal assombrada? Aonde o Ãºltimo funcionÃ¡rio desapareceu? Esse Ã© Kiosk, um jogo de terror bizarro. Obrigada por assistir :)  minhas redes: https://instagram.com/playguima https://discord.gg/a9Xjrps</t>
  </si>
  <si>
    <t>LzE_mTLX6ak</t>
  </si>
  <si>
    <t>VIREI JUIZ... MAS PRENDI TODO MUNDO NESSE SIMULADOR DE JUIZ KKKK</t>
  </si>
  <si>
    <t>2024-10-10T22:10:00Z</t>
  </si>
  <si>
    <t>Virei Juiza nesse simulador de juiz e tenho que ver quem Ã© culpado e quem Ã© inocente. Jogo: Judge Sim. Obrigada por assistir :)  minhas redes: https://instagram.com/playguima https://discord.gg/a9Xjrps</t>
  </si>
  <si>
    <t>_R-UaGba1Xo</t>
  </si>
  <si>
    <t>ME ARREPENDI DE INSTALAR O MOD MAIS PERTURBADOR NO MEU MINECRAFT... (The Boiled One)</t>
  </si>
  <si>
    <t>2024-10-09T22:10:00Z</t>
  </si>
  <si>
    <t>Eu instalei um MOD de terror no meu minecraft do The Boiled One, vou deixar pra vcs verem o que aconteceu...Obrigada por assistir :)  minhas redes: https://instagram.com/playguima https://discord.gg/a9Xjrps</t>
  </si>
  <si>
    <t>eH1kUSOlyJY</t>
  </si>
  <si>
    <t>TESTEI ESSE SIMULADOR DE DEUS SÃ“ PRA CRIAR MEU PRÃ“PRIO PLANETA E DESTRUIR TUDO...</t>
  </si>
  <si>
    <t>2024-10-08T22:10:00Z</t>
  </si>
  <si>
    <t>JÃ¡ pensou poder controlar tudo do mundo? Esse Ã© World Box, vocÃª cria o mundo, consegue destrui-lo e fazer o que quiser a qualquer momento. Obrigada por assistir :)  minhas redes: https://instagram.com/playguima https://discord.gg/a9Xjrps</t>
  </si>
  <si>
    <t>8dX10ndY_wo</t>
  </si>
  <si>
    <t>ME FALARAM QUE SPRUNKI INCREDIBOX ERA FOFO...MAS FUI EÌ›NÌ¡GÌµÌ¢AÍŸÍœÌ¨NÍ˜ÍœÍ¢Ì¢AÍžÍ¢Í¢Í€Í¢DÌ•ÍÌ¶Ì¸ÍAÌ¢Ì¶Ì¡Ì¶Ì•Ì›</t>
  </si>
  <si>
    <t>2024-10-07T22:10:00Z</t>
  </si>
  <si>
    <t>VocÃª jÃ¡ viu um jogo se tornar bizarro? Esse Ã© Sprunki Incredibox, um jogo que comeÃ§a fofo e termina em terror. Obrigada por assistir :)  minhas redes: https://instagram.com/playguima https://discord.gg/a9Xjrps</t>
  </si>
  <si>
    <t>DZ6T3NyYMgo</t>
  </si>
  <si>
    <t>ESSE JOGO FELIZ TEM SEGREDOS OBSCUROS E Ã‰ ASSUSTADOR...</t>
  </si>
  <si>
    <t>2024-10-05T22:15:00Z</t>
  </si>
  <si>
    <t>^_^ ou :(? Roblox: ^_^ Obrigada por assistir :)  minhas redes: https://instagram.com/playguima https://discord.gg/a9Xjrps</t>
  </si>
  <si>
    <t>YG5C0pURFkg</t>
  </si>
  <si>
    <t>O JOGO DESSE GATINHO Ã‰ O MAIS TRAUMATICO QUE JÃ JOGUEI... - Copycat</t>
  </si>
  <si>
    <t>2024-10-04T22:15:02Z</t>
  </si>
  <si>
    <t>Eu sou um gato e fui adotada mas minha dona nÃ£o anda muito bem...bom, jÃ¡ sabem como isso vai terminar, esse Ã© o jogo Copycat. Parte 2. Obrigada por assistir :)  Parte 1: https://www.youtube.com/watch?v=Meo0rJDDBqM  minhas redes: https://instagram.com/playguima https://discord.gg/a9Xjrps</t>
  </si>
  <si>
    <t>p2PSBlUaJvU</t>
  </si>
  <si>
    <t>ESTOU PRESA COM ANIMAIS MUTANTES NESSE ZOOLÃ“GICO... - ZOOCHOSIS (Jogo Completo)</t>
  </si>
  <si>
    <t>2024-10-03T22:15:04Z</t>
  </si>
  <si>
    <t>Fui chamada para trabalhar em um zoologico mas nÃ£o sabia que os animais eram mutantes e bizarros. Esse Ã© Zoochosis, o jogo completo. Obrigada por assistir :)  minhas redes: https://instagram.com/playguima https://discord.gg/a9Xjrps</t>
  </si>
  <si>
    <t>tLTp4T0nD1M</t>
  </si>
  <si>
    <t>CRIEI UM VÃRUS PRA DESTRUIR O MUNDO INTEIRO...</t>
  </si>
  <si>
    <t>2024-10-02T22:10:00Z</t>
  </si>
  <si>
    <t>O Objetivo do jogo Ã© simplesmente acabar com o mundo e a gente fez isso...utilizando a calvice. Jogo: Plague Inc. Obrigada por assistir :)  minhas redes: https://instagram.com/playguima https://discord.gg/a9Xjrps</t>
  </si>
  <si>
    <t>FvYI-1edJg4</t>
  </si>
  <si>
    <t>VIREI PORTEIRA POR 7 DIAS E FUI PRESA POR ANOMALIAS BIZARRAS no That's Not My Neighbor...</t>
  </si>
  <si>
    <t>2024-10-01T22:10:00Z</t>
  </si>
  <si>
    <t>Voltei nesse jogo aonde sou porteira de um prÃ©dio cheio de anomalias, dessa vez saiu a atualizaÃ§Ã£o do novo modo campanha de That's Not My Neighbor, tendo que sobreviver durante 7 dias...Obrigada por assistir :)  minhas redes: https://instagram.com/playguima https://discord.gg/a9Xjrps</t>
  </si>
  <si>
    <t>5mevCSiw64M</t>
  </si>
  <si>
    <t>ACHEI QUE ERA UM SUBWAY SURFERS NORMAL MAS Ã‰ DE TERROR...</t>
  </si>
  <si>
    <t>2024-09-30T22:10:00Z</t>
  </si>
  <si>
    <t>Todo mundo aqui jÃ¡ jogou Subway Surfers nÃ©? Mas e se fosse um subway surfers de terror aonde o jogo Ã© totalmente bizarro? Esse Ã© subway horror. Obrigada por assistir :)  minhas redes: https://instagram.com/playguima https://discord.gg/a9Xjrps</t>
  </si>
  <si>
    <t>ZkycsM_OE2U</t>
  </si>
  <si>
    <t>ESSAS PESSOAS ESTÃƒO TENTANDO ENTRAR NA MINHA CASA MAS ELAS NÃƒO SÃƒO HUMANAS... - No, I'm Not Human</t>
  </si>
  <si>
    <t>2024-09-28T22:10:00Z</t>
  </si>
  <si>
    <t>Imagina pessoas estranhas tentando entrar na sua casa mas na verdade, elas nÃ£o sÃ£o humanas? Esse Ã© o ''No, I'm Not Human'' um jogo bem parecido com That's Not My Neighbor. Obrigada por assistir :)  minhas redes: https://instagram.com/playguima https://discord.gg/a9Xjrps</t>
  </si>
  <si>
    <t>Meo0rJDDBqM</t>
  </si>
  <si>
    <t>VIREI UM GATINHO E FUI ADOTADA...MAS ODEIO MINHA NOVA DONA ðŸ¥º - Copycat</t>
  </si>
  <si>
    <t>2024-09-27T22:10:00Z</t>
  </si>
  <si>
    <t>Virei um miau miau gatinho e fui adotada..mas fiz tudo errado. Jogo: Copycat. Obrigada por assistir :)  Parte 2: https://www.youtube.com/watch?v=YG5C0pURFkg&amp;feature=youtu.be  minhas redes: https://instagram.com/playguima https://discord.gg/a9Xjrps</t>
  </si>
  <si>
    <t>HnKXBAlpjuc</t>
  </si>
  <si>
    <t>ESSE JOGO DE TERROR Ã‰ SOBRE PARALISIA DO SONO...TEM ALGUÃ‰M ME OBSERVANDO DORMIR...</t>
  </si>
  <si>
    <t>2024-09-26T22:10:00Z</t>
  </si>
  <si>
    <t>VocÃª alguma vez jÃ¡ teve paralisia do sono? Agora imagina isso em um jogo de terror, aonde tem uma pessoa te observando e vocÃª nÃ£o pode fazer nada. Esse Ã© Silent Still. Obrigada por assistir :)  minhas redes: https://instagram.com/playguima https://discord.gg/a9Xjrps</t>
  </si>
  <si>
    <t>kYow00sZGd4</t>
  </si>
  <si>
    <t>Ã‰ IMPOSSÃVEL VOCÃŠ NÃƒO CHORAR COM ESSE JOGO...</t>
  </si>
  <si>
    <t>2024-09-25T22:10:00Z</t>
  </si>
  <si>
    <t>JÃ¡ encontrou um jogo que te fez chorar? Esse Ã© um jogo do roblox que com toda certeza irÃ¡ te fazer sentir um misto de emoÃ§Ãµes. Jogo: oobja e oodja. Obrigada por assistir :)  minhas redes: https://instagram.com/playguima https://discord.gg/a9Xjrps</t>
  </si>
  <si>
    <t>jHWSNx6GXWc</t>
  </si>
  <si>
    <t>O JOGO DE TERROR BASEADO EM FATOS DA VIDA REAL... - Fears to Fathom: Woodbury Getaway</t>
  </si>
  <si>
    <t>2024-09-24T22:10:00Z</t>
  </si>
  <si>
    <t>JÃ¡ pensou um jogo de terror ser baseado em uma histÃ³ria real? Esse Ã© Fears to Fathom Woodbury Getaway. Obrigada por assistir :)  minhas redes: https://instagram.com/playguima https://discord.gg/a9Xjrps</t>
  </si>
  <si>
    <t>NTHgALaFrUU</t>
  </si>
  <si>
    <t>ENTÃƒO ESSE Ã‰ O ASSUSTADOR SONIC SHIN TAPES...</t>
  </si>
  <si>
    <t>2024-09-23T22:10:00Z</t>
  </si>
  <si>
    <t>Fui ver o que eram as fitas do Shin Sonic tapes e Ã© totalmente bizarro. Um sonic de terror criado por um youtuber chamado Evanimas. Obrigada por assistir :)  minhas redes: https://instagram.com/playguima https://discord.gg/a9Xjrps</t>
  </si>
  <si>
    <t>rbOg9ewuzf8</t>
  </si>
  <si>
    <t>ESSE JOGO Ã‰ APENAS PARA PESSOAS INTELIGENTES...MAS EU SOU BURRA</t>
  </si>
  <si>
    <t>2024-09-21T22:10:00Z</t>
  </si>
  <si>
    <t>VocÃª acha que Ã© inteligente...atÃ© assistir esse vÃ­deo. ImpossÃ­vel nÃ£o sentir raiva com Genio Quiz. Obrigada por assistir :)  minhas redes: https://instagram.com/playguima https://discord.gg/a9Xjrps</t>
  </si>
  <si>
    <t>kBMN63rMt04</t>
  </si>
  <si>
    <t>APENAS UM JOGO SOBRE ALIMENTAR ESSE GATO QUE GUARDA SEGREDOS OBSCUROS... - Feed your cat</t>
  </si>
  <si>
    <t>2024-09-20T22:10:00Z</t>
  </si>
  <si>
    <t>Alimentar gatos nunca foi tÃ£o bizarro igual a este jogo chamado Feed your cat. Obrigada por assistir :)  minhas redes: https://instagram.com/playguima https://discord.gg/a9Xjrps</t>
  </si>
  <si>
    <t>_4AuRXHCAaY</t>
  </si>
  <si>
    <t>ESSE JOGO Ã‰ UM TESTE PRA SABER SE VOCÃŠ Ã‰ UMA BOA PESSOA...</t>
  </si>
  <si>
    <t>2024-09-19T22:10:00Z</t>
  </si>
  <si>
    <t>SerÃ¡ que vocÃª Ã© uma boa pessoa? Esse jogo Ã© um teste chamado Absurd Trolley Problems, aonde devemos escolher entre situaÃ§Ãµes delicadas. Obrigada por assistir :)  minhas redes: https://instagram.com/playguima https://discord.gg/a9Xjrps</t>
  </si>
  <si>
    <t>J3yH9Bf8ZhU</t>
  </si>
  <si>
    <t>NÃƒO DESÃ‡A DE ESCORREGADOR NESSE PARQUINHO...</t>
  </si>
  <si>
    <t>2024-09-18T22:10:00Z</t>
  </si>
  <si>
    <t>E se vocÃª descesse do escorregador e descobrisse que tem algo dentro dele? Esse Ã© Slide in the Woods, um jogo de terror bizarro. Obrigada por assistir :)  minhas redes: https://instagram.com/playguima https://discord.gg/a9Xjrps</t>
  </si>
  <si>
    <t>R-jKoKYzyjw</t>
  </si>
  <si>
    <t>ESSE JOGO SOBRE BANHEIROS Ã‰ O MAIS ESTRANHO QUE JÃ JOGUEI...</t>
  </si>
  <si>
    <t>2024-09-17T22:10:00Z</t>
  </si>
  <si>
    <t>JÃ¡ imaginou ficar presa em um banheiro pra sempre? Ã‰ isso que acontece nesse jogo super esquisito sobre banheiros chamado Toilet Chronicles. Obrigada por assistir :)  minhas redes: https://instagram.com/playguima https://discord.gg/a9Xjrps</t>
  </si>
  <si>
    <t>Cwgwi7FJ-cI</t>
  </si>
  <si>
    <t>ESSE JOGO FOFO Ã‰ OBSCURO, ENTÃƒO FUI ENTENDER O PORQUE...</t>
  </si>
  <si>
    <t>2024-09-16T22:10:00Z</t>
  </si>
  <si>
    <t>Jogos de se vestir realmente sÃ£o muito agradaveis de jogar, mas esse Ã© um jogo completamente obscuro e de terror que eu jÃ¡ vi. Fui descobrindo aos poucos a histÃ³ria ao redor de Fashion Diva no Roblox. Obrigada por assistir :)  minhas redes: https://instagram.com/playguima https://discord.gg/a9Xjrps</t>
  </si>
  <si>
    <t>YLG7NPlN_fE</t>
  </si>
  <si>
    <t>Ã‰ IMPOSSÃVEL NÃƒO SENTIR RAIVA COM ESSE JOGO...</t>
  </si>
  <si>
    <t>2024-09-14T22:16:00Z</t>
  </si>
  <si>
    <t>Quem nunca passou raiva com um jogo? Esse Ã© geometry dash, um jogo mega dificil aonde eu passei muita raiva pra completar. Obrigada por assistir :)  minhas redes: https://instagram.com/playguima https://discord.gg/a9Xjrps</t>
  </si>
  <si>
    <t>Q6C3FWOZxvc</t>
  </si>
  <si>
    <t>O JOGO DE TERROR DO DOLLYNHO QUE ESCUTA MEU MICROFONE...</t>
  </si>
  <si>
    <t>2024-09-13T22:16:00Z</t>
  </si>
  <si>
    <t>Todo mundo conhece o refrigerante dollynho e hoje nesse jogo de terror brasileiro, fizeram o dollynho assustador, aonde nosso objetivo Ã© fugir dele. Jogo: Golly pop soda. Obrigada por assistir :)  minhas redes: https://instagram.com/playguima https://discord.gg/a9Xjrps</t>
  </si>
  <si>
    <t>xg8hydZqITY</t>
  </si>
  <si>
    <t>VIREI MÃƒE... NESSE JOGO DE SIMULADOR DE MÃƒE KKKK</t>
  </si>
  <si>
    <t>2024-09-12T22:16:00Z</t>
  </si>
  <si>
    <t>Virei mÃ£e gente, pois Ã© esse momento chegou....sÃ³ que na verdade Ã© um jogo de simulador de mÃ£e mesmo. Obrigada por assistir :)  minhas redes: https://instagram.com/playguima https://discord.gg/a9Xjrps</t>
  </si>
  <si>
    <t>a-3-jv4rkPQ</t>
  </si>
  <si>
    <t>O JOGO OBSCURDO DOS JOGUINHOS DE WINDOWS...</t>
  </si>
  <si>
    <t>2024-09-11T22:05:00Z</t>
  </si>
  <si>
    <t>Acho que vocÃª jÃ¡ jogou o famoso joguinho de bolo que jÃ¡ vem no seu computador, hoje eu tambÃ©m joguei, mas de um jeito totalmente bizarro e de terror. The OG Cake Factory. Obrigada por assistir :)  minhas redes: https://instagram.com/playguima https://discord.gg/a9Xjrps</t>
  </si>
  <si>
    <t>1iOlt92PhGQ</t>
  </si>
  <si>
    <t>TRANSFORMEI A TERRA EM GELATINA E CORTEI NO MEIO SÃ“ PRA VER O QUE ACONTECE...</t>
  </si>
  <si>
    <t>2024-09-10T22:15:01Z</t>
  </si>
  <si>
    <t>VocÃª sabe o que aconteceria se a terra fosse gelatina e cortasse ao meio? VocÃªs gostaram tanto de Solar Smash que decidi trazer novamente a parte 2. Obrigada por assistir :)  minhas redes: https://instagram.com/playguima https://discord.gg/a9Xjrps</t>
  </si>
  <si>
    <t>rb17-rDbtf4</t>
  </si>
  <si>
    <t>COMO ESSE JOGO DE FAZENDINHA FOFA FICOU ASSIM...</t>
  </si>
  <si>
    <t>2024-09-09T22:15:02Z</t>
  </si>
  <si>
    <t>Parece ser um jogo fofo de fazenda, foi o que eu tinha pensado...mas quando vocÃª explora mais a fundo, vÃª que o jogo Ã© de terror e bizarro. Uncles Pankos Terrible Little Farm. Obrigada por assistir :)  minhas redes: https://instagram.com/playguima https://discord.gg/a9Xjrps</t>
  </si>
  <si>
    <t>0SuKw6sBYcs</t>
  </si>
  <si>
    <t>ESCAPE DESSES PAIS BIZARROS NESSE SIMULADOR DE ESCOLA SE NÃƒO...</t>
  </si>
  <si>
    <t>2024-09-07T22:15:00Z</t>
  </si>
  <si>
    <t>Nesse jogo os meus pais sÃ£o bizarros, eu quero sair com meus amigos e tudo o que eu preciso fazer Ã© liÃ§Ã£o de casa, se nÃ£o...esse Ã© Schoolboy Runaway. Obrigada por assistir :)  minhas redes: https://instagram.com/playguima https://discord.gg/a9Xjrps</t>
  </si>
  <si>
    <t>7rXnF0buoYU</t>
  </si>
  <si>
    <t>ESSE JOGO DE TERROR SE EU ABRIR A PORTA ERRADA EU LEVO SUSTO...</t>
  </si>
  <si>
    <t>2024-09-06T22:15:00Z</t>
  </si>
  <si>
    <t>Minha cabeÃ§a vai explodir depois desse jogo de terror. Ã‰ muito maluco, isso eu te garanto. Foark Road. Obrigada por assistir :)  minhas redes: https://instagram.com/playguima https://discord.gg/a9Xjrps</t>
  </si>
  <si>
    <t>Hmyg-2JqJj8</t>
  </si>
  <si>
    <t>SE EU FECHAR O JOGO, ELE MORRE...EU TO TRAUMATIZADA</t>
  </si>
  <si>
    <t>2024-09-05T22:15:02Z</t>
  </si>
  <si>
    <t>Hoje vamos cuidar de um bichinho virtual chamado BitBuddy, tava tudo muito bom atÃ© eu ser traumatizada pq se eu sair do jogo, ele morrerÃ¡. Obrigada por assistir :)  minhas redes: https://instagram.com/playguima https://discord.gg/a9Xjrps</t>
  </si>
  <si>
    <t>E8PcRyVOQcc</t>
  </si>
  <si>
    <t>O JOGO DE TERROR QUE OUVE MICROFONE DO MICHAEL JACKSON...</t>
  </si>
  <si>
    <t>2024-09-04T22:10:00Z</t>
  </si>
  <si>
    <t>JÃ¡ pensou um jogo de terror te ouvir? Esse Ã© Ecape the Ayuwoki, um jogo muuuito pedido aqui no canal por ser um Michael Jackson de terror. E simplesmente eu nÃ£o consegui jogar ele...Obrigada por assistir :)  minhas redes: https://instagram.com/playguima https://discord.gg/a9Xjrps</t>
  </si>
  <si>
    <t>4iCw9bUy78k</t>
  </si>
  <si>
    <t>ESSE JOGO TÃ FICANDO CADA VEZ MAIS ESQUISITO...- Sally Face</t>
  </si>
  <si>
    <t>2024-09-03T22:10:00Z</t>
  </si>
  <si>
    <t>No episÃ³dio 2 de Sally Face, sÃ³ teve coisas bizarras que aconteceram, alÃ©m de grandes descobertas, to gostando muito desse game. Obrigada por assistir :)  minhas redes: https://instagram.com/playguima https://discord.gg/a9Xjrps</t>
  </si>
  <si>
    <t>ZKI11p0ijro</t>
  </si>
  <si>
    <t>NÃƒO JOGUE COM ESSA GAROTA FOFA, ELA INVADIU MEU COMPUTADOR...</t>
  </si>
  <si>
    <t>2024-09-02T22:15:01Z</t>
  </si>
  <si>
    <t>Achei esse jogo super fofo dessa garotinha, mas nÃ£o sabia que era um jogo de terror e que ela estava me enganando tentando hackear meu pc. Esse Ã© Fun With Ayumi. Obrigada por assistir :)  minhas redes: https://instagram.com/playguima https://discord.gg/a9Xjrps</t>
  </si>
  <si>
    <t>W7Vn3JSvZLw</t>
  </si>
  <si>
    <t>O JOGO OBSCURO DO GOOGLE...</t>
  </si>
  <si>
    <t>2024-08-31T22:10:00Z</t>
  </si>
  <si>
    <t>JÃ¡ ouviu falar de Google de terror? nem eu, mas esse Ã© um jogo do google sÃ³ que de terror e totalmente bizarro. Obrigada por assistir :)  minhas redes: https://instagram.com/playguima https://discord.gg/a9Xjrps</t>
  </si>
  <si>
    <t>OUw5W6XE0Ds</t>
  </si>
  <si>
    <t>Ã‰ ISSO QUE ACONTECE QUANDO CORTA O PLANETA TERRA NO MEIO...</t>
  </si>
  <si>
    <t>2024-08-29T22:10:00Z</t>
  </si>
  <si>
    <t>Esse jogo Ã© um simulador de destruiÃ§Ã£o da terra chamado Solar Smash e eu simplesmente destrui a terra dividindo no meio. Obrigada por assistir :)  minhas redes: https://instagram.com/playguima https://discord.gg/a9Xjrps</t>
  </si>
  <si>
    <t>13aQtSKVIbE</t>
  </si>
  <si>
    <t>ESSE JOGO JÃ COMEÃ‡A ESTRANHO... - Sally Face</t>
  </si>
  <si>
    <t>2024-08-28T22:10:00Z</t>
  </si>
  <si>
    <t>Depois de taaaantos pedidos estou aqui com o 1 episÃ³dio de Sally Face, um garoto que perdeu uma parte do rosto. Um jogo cheio de mistÃ©rios e esquisito. Obrigada por assistir :)  minhas redes: https://instagram.com/playguima https://discord.gg/a9Xjrps</t>
  </si>
  <si>
    <t>QqvdqdcPBw0</t>
  </si>
  <si>
    <t>ESSE JOGO SOBRE PAIS HORRÃVEIS Ã‰ O MAIS PERTUBADOR QUE EU JÃ JOGUEI... - Bad Parenting</t>
  </si>
  <si>
    <t>2024-08-27T22:10:00Z</t>
  </si>
  <si>
    <t>Eu chorei muito nesse vÃ­deo depois de ficar completamente traumatizada com esse jogo chamado Bad Parenting. Obrigada por assistir :)  minhas redes: https://instagram.com/playguima https://discord.gg/a9Xjrps</t>
  </si>
  <si>
    <t>n3ZiEme1kWo</t>
  </si>
  <si>
    <t>DEPOIS DESSE JOGO VOCÃŠ NUNCA MAIS VAI COMER TOMATE... - Mr Tomatos</t>
  </si>
  <si>
    <t>2024-08-26T22:10:00Z</t>
  </si>
  <si>
    <t>Um jogo de tomate normal, nÃ©? Foi o que eu pensei. Mas esse Ã© um jogo de terror aonde se a gente alimenta demais esse tomate...vocÃªs vÃ£o ver o que acontece. Jogo: Mr Tomatos. Obrigada por assistir :)  minhas redes: https://instagram.com/playguima https://discord.gg/a9Xjrps</t>
  </si>
  <si>
    <t>QzyGQNBdQHc</t>
  </si>
  <si>
    <t>ESSE Ã‰ APENAS UM JOGO FELIZ...CONFIA...</t>
  </si>
  <si>
    <t>2024-08-23T22:10:00Z</t>
  </si>
  <si>
    <t>O nome do jogo jÃ¡ fiz tudo Happy Game mas no caso, Ã© completamente um jogo BIZARRO. Se quiserem posso trazer a parte 2. Obrigada por assistir :)  minhas redes: https://instagram.com/playguima https://discord.gg/a9Xjrps</t>
  </si>
  <si>
    <t>mDKmvkhrOUw</t>
  </si>
  <si>
    <t>ACHEI QUE ERA JOGO DE BICHINHO VIRTUAL MAS AGORA TO TRAUMATIZADA...</t>
  </si>
  <si>
    <t>2024-08-22T22:10:00Z</t>
  </si>
  <si>
    <t>Me falaram que Charlie The Steak era um jogo de bichinho virtual semelhante com POU mas na verdade, Ã© totalmente macabro e o que aconteceu me deixou traumatizada. Obrigada por assistir :)  minhas redes: https://instagram.com/playguima https://discord.gg/a9Xjrps</t>
  </si>
  <si>
    <t>ESSE Ã‰ UM JOGO FOFO DE RESTAURANTE...MAS NÃƒO Ã‰ O QUE PARECE... - Amelias CafÃ©</t>
  </si>
  <si>
    <t>2024-08-21T22:15:01Z</t>
  </si>
  <si>
    <t>Eu tava toda feliz achando que era somente um jogo fofo de restaurante e realmente parecia, atÃ© descobrir que essa menina guarda segredos extremamente sombrios. Amelias CafÃ© Ã© um jogo do Roblox. Obrigada por assistir :)  minhas redes: https://instagram.com/playguima https://discord.gg/a9Xjrps</t>
  </si>
  <si>
    <t>_bakDSVeBWM</t>
  </si>
  <si>
    <t>IMPOSSÃVEL NÃƒO FICAR INCOMODADA COM ESSE JOGO... - A little to the left</t>
  </si>
  <si>
    <t>2024-08-20T22:15:02Z</t>
  </si>
  <si>
    <t>Achei que seria um jogo tranquilo para relaxar mas acabei ficando extremamente incomodada com A little to the left. NÃ£o assista esse vÃ­deo se vocÃª tem TOC. Obrigada por assistir :)  minhas redes: https://instagram.com/playguima https://discord.gg/a9Xjrps</t>
  </si>
  <si>
    <t>iLdO9wfHS2c</t>
  </si>
  <si>
    <t>ESSE JOGO DE TERROR DO ROBLOX SABE TODOS OS SEUS DADOS..</t>
  </si>
  <si>
    <t>2024-08-19T22:15:00Z</t>
  </si>
  <si>
    <t>JÃ¡ pensou um jogo do Roblox adivinhar aonde vocÃª mora? Esse Ã© Start Survey 2 do roblox, um jogo parecido com Start Survey que eu jÃ¡ trouxe aqui no canal anteriormente, aonde Ã© muito macabro. Obrigada por assistir :)  minhas redes: https://instagram.com/playguima https://discord.gg/a9Xjrps</t>
  </si>
  <si>
    <t>MmlpqSHHBo8</t>
  </si>
  <si>
    <t>AGORA EU TENHO SÃ“ 60s DE VIDA PRA DESTRUIR A TERRA...</t>
  </si>
  <si>
    <t>2024-08-17T22:15:00Z</t>
  </si>
  <si>
    <t>Lembram do jogo que eu trouxe de 60 seconds meteor? Aonde o objetivo era ter 60s para salvar a terra e hoje Ã© ao contrario, eu preciso destrui-la. Obrigada por assistir :)  minhas redes: https://instagram.com/playguima https://discord.gg/a9Xjrps</t>
  </si>
  <si>
    <t>oJggp_5LfXU</t>
  </si>
  <si>
    <t>ESSE Ã‰ UM JOGO FOFO DE MATEMÃTICA...OU PELO MENOS ACHEI QUE ERA... - Ms Lemon</t>
  </si>
  <si>
    <t>2024-08-16T22:15:01Z</t>
  </si>
  <si>
    <t>Ja ouviram falar de jogos educativos? Achei que esse seria mais um mas acabou se transformando em terror. Jogo: Ms Lemon. Obrigada por assistir :)  minhas redes: https://instagram.com/playguima https://discord.gg/a9Xjrps</t>
  </si>
  <si>
    <t>bfcGy6HPP3E</t>
  </si>
  <si>
    <t>FUI JOGAR FNAF INTO THE PIT E AGORA TO COM MEDO...</t>
  </si>
  <si>
    <t>2024-08-15T22:15:02Z</t>
  </si>
  <si>
    <t>Ã‰, eu tenho muito medo de Five Nights At Freddy e hoje estamos aqui com FNAF INTO THE PIT, aonde eu entrei em uma piscina de bolinhas e acabei fazendo uma viagem no tempo e agora meu pai tÃ¡ estranho. Obrigada por assistir :)  minhas redes: https://instagram.com/playguima https://discord.gg/a9Xjrps</t>
  </si>
  <si>
    <t>Isj1nAfn_jU</t>
  </si>
  <si>
    <t>PARTICIPEI DAS OLIMPÃADAS DE 2024 E GANHEI SÃ“ MEDALHA DE OURO...</t>
  </si>
  <si>
    <t>2024-08-14T22:15:00Z</t>
  </si>
  <si>
    <t>Quem ai assistiu as olimpiadas de 2024? Apesar de estar meio atrasada, acabei participando por meio desse simulador das olimpiadas de 2024 e por estranho que pareÃ§a, o video sÃ³ acaba quando nÃ£o ganho medalha de ouro. Obrigada por assistir :)  minhas redes: https://instagram.com/playguima https://discord.gg/a9Xjrps</t>
  </si>
  <si>
    <t>0q9yCPgwXkM</t>
  </si>
  <si>
    <t>PARECE SER UM JOGO FOFO DE MY LITTLE PONEY MAS Ã‰ ASSUSTADOR... - Pink Pie Cupcake Party</t>
  </si>
  <si>
    <t>2024-08-13T22:15:00Z</t>
  </si>
  <si>
    <t>Todo mundo conhece My Little Poney, aquele desenho fofinho mas nesse jogo na verdade, nÃ£o tem nada fofo. Pink pie cupcake party Ã© um jogo de terror aonde tem poneis de terror te perseguindo. Obrigada por assistir :)  minhas redes: https://instagram.com/playguima https://discord.gg/a9Xjrps</t>
  </si>
  <si>
    <t>riZR7mgzE4o</t>
  </si>
  <si>
    <t>EU TO NAMORANDO...MAS SOU A PIOR MENTIROSA DO MUNDO...</t>
  </si>
  <si>
    <t>2024-08-12T22:15:01Z</t>
  </si>
  <si>
    <t>Eu sÃ³ preciso me tornar a maior mentirosa de todas e por isso o objetivo Ã© eu mentir o mÃ¡ximo que eu conseguir nesse jogo chamado Perfect Lie. Obrigada por assistir :)  minhas redes: https://instagram.com/playguima https://discord.gg/a9Xjrps</t>
  </si>
  <si>
    <t>yIXnh3rownQ</t>
  </si>
  <si>
    <t>ME FALARAM QUE ESSE JOGO Ã‰ DE TERROR...</t>
  </si>
  <si>
    <t>2024-08-10T22:15:01Z</t>
  </si>
  <si>
    <t>Dessa vez pediram esse jogo de terror que eu achei que fosse mas na verdade, Ã© um jogo de terror fofo, nunca vi algo parecido. Esse Ã© o QT. Obrigada por assistir :)  minhas redes: https://instagram.com/playguima https://discord.gg/a9Xjrps</t>
  </si>
  <si>
    <t>8DBKaycGc5c</t>
  </si>
  <si>
    <t>ESSE JOGO COMEÃ‡OU ESTRANHO MAS DEPOIS MEU DEUS...</t>
  </si>
  <si>
    <t>2024-08-08T22:15:00Z</t>
  </si>
  <si>
    <t>Um jogo esquisito que comeÃ§a tranquilo, mas o final me surpreendeu (nÃ£o de uma forma boa) esse Ã© We become what we behold. Obrigada por assistir :)  minhas redes: https://instagram.com/playguima https://discord.gg/a9Xjrps</t>
  </si>
  <si>
    <t>AX-DPAnxoN4</t>
  </si>
  <si>
    <t>TEM ALGO MUITO ERRADO COM ESSE BEBÃŠ DEPOIS DAS 3H DA MANHÃƒ..</t>
  </si>
  <si>
    <t>2024-08-07T22:15:00Z</t>
  </si>
  <si>
    <t>Seria mais um dia normal cuidando de uma bebÃª fofa, atÃ© que era vira o proprio DEMO nesse jogo de terror chamado Babylirious. Obrigada por assistir :)  minhas redes: https://instagram.com/playguima https://discord.gg/a9Xjrps</t>
  </si>
  <si>
    <t>EJUyx11ijSI</t>
  </si>
  <si>
    <t>AGORA VIREI UMA PROFESSORA BURRA DE UM MONTE DE ALUNO INTELIGENTE...</t>
  </si>
  <si>
    <t>2024-08-06T22:10:00Z</t>
  </si>
  <si>
    <t>Ã‰, dessa vez eu sou a professora burra com alunos incrivelmente inteligentes nesse simulador de professor. Obrigada por assistir :)  minhas redes: https://instagram.com/playguima https://discord.gg/a9Xjrps</t>
  </si>
  <si>
    <t>Z8QAtME3Gbs</t>
  </si>
  <si>
    <t>ESSE JOGO DE TERROR Ã‰ O MAIS BIZARRO QUE JÃ JOGUEI COM O SHREK E BOB ESPONJA DO DEMONIO...</t>
  </si>
  <si>
    <t>2024-08-05T22:10:00Z</t>
  </si>
  <si>
    <t>Porque eu fui inventar de jogar esse jogo de terror? Bob esponja e Shrek de terror em um sÃ³ jogo pra me traumatizar...Obrigada por assistir :)  minhas redes: https://instagram.com/playguima https://discord.gg/a9Xjrps</t>
  </si>
  <si>
    <t>EaY7HvAczMg</t>
  </si>
  <si>
    <t>TENTEI SALVAR O MUNDO EM 60 SEGUNDOS MAS FIZ TUDO ERRADO... - 60 seconds</t>
  </si>
  <si>
    <t>2024-08-03T22:10:00Z</t>
  </si>
  <si>
    <t>O que vocÃª faria se sÃ³ tivesse 60s pra sobreviver em meio ao fim do mundo? Esse Ã© 60 seconds, um jogo aonde preciso sobreviver com minha familia em um bunker. Mas claro que deu tudo errado...Obrigada por assistir :)  minhas redes: https://instagram.com/playguima https://discord.gg/a9Xjrps</t>
  </si>
  <si>
    <t>-8n202GeE8I</t>
  </si>
  <si>
    <t>NUNCA LIMPE ESSA CASA...ELE VAI ESTAR SEMPRE TE OBSERVANDO...</t>
  </si>
  <si>
    <t>2024-08-02T22:10:00Z</t>
  </si>
  <si>
    <t>Ala eu, limpando casas...mas mal sabia que essa casa era mal assombrada. Esse Ã© late night mop, um jogo de terror sobre limpeza de casas. Obrigada por assistir :)  minhas redes: https://instagram.com/playguima https://discord.gg/a9Xjrps</t>
  </si>
  <si>
    <t>9QJsoKmLCMQ</t>
  </si>
  <si>
    <t>ACHEI QUE ERA UM JOGO ENGRAÃ‡ADO MAS Ã‰ O JOGO MAIS TRAUMÃTICO QUE JÃ JOGUEI... - Pineapple Pizza</t>
  </si>
  <si>
    <t>2024-08-01T22:10:00Z</t>
  </si>
  <si>
    <t>JÃ¡ foram enganados com algum jogo? esse Ã© Pineapple on pizza, um jogo que comeÃ§a tranquilo com o final bizarro.Obrigada por assistir :)  minhas redes: https://instagram.com/playguima https://discord.gg/a9Xjrps</t>
  </si>
  <si>
    <t>8yC4d3OpyJc</t>
  </si>
  <si>
    <t>SIM, ESSE JOGO DE TERROR Ã‰ O MAIS NOJENTO QUE JÃ JOGUEI...</t>
  </si>
  <si>
    <t>2024-07-31T22:10:00Z</t>
  </si>
  <si>
    <t>JÃ¡ viram um jogo de terror sobre coco? Esse Ã© Poop Killer, um jogo de terror sobre cocos, sim...Obrigada por assistir :)  minhas redes: https://instagram.com/playguima https://discord.gg/a9Xjrps</t>
  </si>
  <si>
    <t>mTMgRtxP-pI</t>
  </si>
  <si>
    <t>AGORA EU TENHO QUE JULGAR QUAL FAMOSO VAI PRO CÃ‰U OU INFERNO...</t>
  </si>
  <si>
    <t>2024-07-30T22:10:00Z</t>
  </si>
  <si>
    <t>JÃ¡ pensou se vocÃª pudesse julgar pessoas famosas se elas vÃ£o para o cÃ©u ou inferno? Esse Ã© o jogo Jugment Day, onde vocÃª precisa decidir para onde irÃ£o pessoas famosas. Obrigada por assistir :)  minhas redes: https://instagram.com/playguima https://discord.gg/a9Xjrps</t>
  </si>
  <si>
    <t>HiX5K-peEyU</t>
  </si>
  <si>
    <t>PARECE UM JOGO FOFO MAS DEPOIS DA MEIA NOITE ESSA GAROTA ESCONDE UM SEGREDO...- Its Not my Basement</t>
  </si>
  <si>
    <t>2024-07-29T22:10:00Z</t>
  </si>
  <si>
    <t>JÃ¡ foram enganados achando que o jogo era fofo mas na verdade era de terror? Esse Ã© Its Not my Basement, um jogo muito pedido por vcs de uma garota que esconde um segredo terrÃ­vel. Obrigada por assistir :)  minhas redes: https://instagram.com/playguima https://discord.gg/a9Xjrps</t>
  </si>
  <si>
    <t>aRtpvupL4y0</t>
  </si>
  <si>
    <t>NÃƒO CONFIE NESSE JOGO FOFO...ELE SABE AONDE VOCÃŠ MORA...</t>
  </si>
  <si>
    <t>2024-07-27T22:10:00Z</t>
  </si>
  <si>
    <t>JÃ¡ viram um jogo que sabe aonde vocÃª mora? Parece ser um jogo fofo mas na verdade Ã© um jogo de terror que descobre aonde vocÃª mora. Obrigada por assistir :)  minhas redes: https://instagram.com/playguima https://discord.gg/a9Xjrps</t>
  </si>
  <si>
    <t>RZoQ1oK-D-I</t>
  </si>
  <si>
    <t>ENTÃƒO ESSE Ã‰ O JOGO DO SONIC.EXE MAIS ASSUSTADOR...</t>
  </si>
  <si>
    <t>2024-07-26T22:15:00Z</t>
  </si>
  <si>
    <t>Eu jÃ¡ trouxe o Sonic.EXE diversas vezes aqui no canal, que nada mais Ã© que o Sonic na versÃ£o terror. E hoje depois de tantos pedidos trouxe Sonic.Exe One last Round, um jogo que promete ser de terror. Obrigada por assistir :)  minhas redes: https://instagram.com/playguima https://discord.gg/a9Xjrps</t>
  </si>
  <si>
    <t>7tYm56Xpr_c</t>
  </si>
  <si>
    <t>PRECISO SALVAR O PRESIDENTE DE LEVAR UM TIRO mas sou burra...</t>
  </si>
  <si>
    <t>2024-07-25T22:10:00Z</t>
  </si>
  <si>
    <t>Esse jogo Ã© estranhamente estranho. Virei seguranÃ§a do presidente e preciso defende-lo. Jogo: Mr President Obrigada por assistir :)  minhas redes: https://instagram.com/playguima https://discord.gg/a9Xjrps</t>
  </si>
  <si>
    <t>9eD90dy5N9M</t>
  </si>
  <si>
    <t>FIQUEI 16 MINUTOS TENTANDO NÃƒO MORRER MAS Ã‰ IMPOSSÃVEL...</t>
  </si>
  <si>
    <t>2024-07-23T22:10:00Z</t>
  </si>
  <si>
    <t>Eu sÃ³ tenho um objetivo: nÃ£o morrer. Esse Ã© Short Life, um jogo aonde eu nÃ£o posso morrer mas tem vÃ¡rias coisas que podem me matar. Obrigada por assistir :)  minhas redes: https://instagram.com/playguima https://discord.gg/a9Xjrps</t>
  </si>
  <si>
    <t>pQQRnwxJGa8</t>
  </si>
  <si>
    <t>ESSE JOGO DE TERROR OUVE MEU MICROFONE E ME RESPONDE... - Supernormal</t>
  </si>
  <si>
    <t>2024-07-22T22:10:00Z</t>
  </si>
  <si>
    <t>JÃ¡ imaginou falar com o fantasma em um jogo de terror? Ã‰ isso que acontece nesse jogo chamado Supernormal, sou um detetive e fui contratada pra investigar o sumiÃ§o dessa garota. Obrigada por assistir :)  minhas redes: https://instagram.com/playguima https://discord.gg/a9Xjrps</t>
  </si>
  <si>
    <t>U2A6yDVfCfk</t>
  </si>
  <si>
    <t>ESSE Ã‰ O JOGO MAIS FOFO DO CANAL...OU PELO MENOS EU ACHO QUE Ã‰ - Doki Doki (Parte 1)</t>
  </si>
  <si>
    <t>2024-07-20T22:10:00Z</t>
  </si>
  <si>
    <t>Um jogo de garotas ou pelo menos eu acho q Ã©. Se bater a meta de likes a gente consegue ver o mistÃ©rio que tem por trÃ¡s de Doki Doki. Obrigada por assistir :)  minhas redes: https://instagram.com/playguima https://discord.gg/a9Xjrps</t>
  </si>
  <si>
    <t>_1FIOtcR5Ps</t>
  </si>
  <si>
    <t>ESSE VÃDEO Ã‰ EXCLUSIVO PARA PESSOAS INTELIGENTES....MAS EU SOU BURRA...</t>
  </si>
  <si>
    <t>2024-07-19T22:10:00Z</t>
  </si>
  <si>
    <t>Apenas os inteligentes podem assistir esse vÃ­deo ou jogar esse jogo...na verdade eu achava que era inteligente, mas depois de jogar Brain Test eu acho que nÃ£o sou tÃ£o inteligente assim. Obrigada por assistir :)  minhas redes: https://instagram.com/playguima https://discord.gg/a9Xjrps</t>
  </si>
  <si>
    <t>tHwW-Qc99zU</t>
  </si>
  <si>
    <t>NÃƒO JOGUE ESSE JOGO SE VOCÃŠ TIVER ANSIEDADE... - Pools</t>
  </si>
  <si>
    <t>2024-07-18T22:10:00Z</t>
  </si>
  <si>
    <t>Porque eu fui jogar esse jogo mesmo tendo ansiedade? Porque eu amo meus inscritos (uma declaraÃ§Ã£o de amor de graÃ§a) Um jogo de suspense, que dÃ¡ muita ansiedade. Nome do jogo: Pools. Obrigada por assistir :)  minhas redes: https://instagram.com/playguima https://discord.gg/a9Xjrps</t>
  </si>
  <si>
    <t>sJ1yyXLSba4</t>
  </si>
  <si>
    <t>ACHO QUE EU NÃƒO DEVERIA CONFIAR NESSE JOGO DE GATINHO FOFO...- Harvest 64 Festival</t>
  </si>
  <si>
    <t>2024-07-17T22:10:00Z</t>
  </si>
  <si>
    <t>Esses gatinhos fofos me chamaram pra morar na vila deles mas na verdade eles nÃ£o sÃ£o tÃ£o legais como parece. Esse Ã© o Harvest 64 festival, um jogo de terror. Obrigada por assistir :)  minhas redes: https://instagram.com/playguima https://discord.gg/a9Xjrps</t>
  </si>
  <si>
    <t>G6DI0h9dNHg</t>
  </si>
  <si>
    <t>ESSE Ã‰ O BANHO MAIS NOJENTO QUE EU JÃ TOMEI...</t>
  </si>
  <si>
    <t>2024-07-16T22:10:00Z</t>
  </si>
  <si>
    <t>Esse jogo pode se considerar um dos mais esquisitos e nojentos que eu jÃ¡ joguei nesse canal! Obrigada por assistir :)  minhas redes: https://instagram.com/playguima https://discord.gg/a9Xjrps</t>
  </si>
  <si>
    <t>yfkAGyCAoNc</t>
  </si>
  <si>
    <t>ESSE JOGO HACKEOU E LIGOU MINHA CÃ‚MERA PRA AVALIAR MEU MEDO...</t>
  </si>
  <si>
    <t>2024-07-15T22:10:00Z</t>
  </si>
  <si>
    <t>Pelo tÃ­tulo vcs jÃ¡ devem imaginar como esse jogo foi tenso, nÃ©? Mais um daqueles jogos que hackearam meu computador, mas dessa vez foi muito tenso. Obrigada por assistir :)  minhas redes: https://instagram.com/playguima https://discord.gg/a9Xjrps</t>
  </si>
  <si>
    <t>Bj4hViKIONg</t>
  </si>
  <si>
    <t>MINHA PRIMEIRA VEZ JOGANDO GRANNY 2 FUGINDO DESSE VELHO CALVO E DESSA VELHA POSSUÃDA...</t>
  </si>
  <si>
    <t>2024-07-13T22:10:00Z</t>
  </si>
  <si>
    <t>Pela primeira vez nesse canal temos Granny 2, um jogo aonde uma veia e um vÃ©io calvo me capturam e meu objetivo Ã© fugir deles...Obrigada por assistir :)  minhas redes: https://instagram.com/playguima https://discord.gg/a9Xjrps</t>
  </si>
  <si>
    <t>i2rXdr0w124</t>
  </si>
  <si>
    <t>ESSE JOGO Ã‰ MUITO SUSPEITO...</t>
  </si>
  <si>
    <t>2024-07-12T22:10:00Z</t>
  </si>
  <si>
    <t>Acho que vcs jÃ¡ notaram pela foto o quanto esse jogo parece suspeito nÃ©? E com o decorrer, fica mais suspeito ainda, esse Ã© Plug &amp; Play, um jogo antiguinho mas que finalmente estou jogando para me tornar gamer. Obrigada por assistir :)  minhas redes: https://instagram.com/playguima https://discord.gg/a9Xjrps</t>
  </si>
  <si>
    <t>jISpwg-uaZM</t>
  </si>
  <si>
    <t>ESSES JOGOS DO POU ESTÃƒO CADA VEZ MAIS BIZARROS...</t>
  </si>
  <si>
    <t>2024-07-10T22:10:00Z</t>
  </si>
  <si>
    <t>E eu jÃ¡ joguei diversos jogos de Pou, pou normal, pou de terror e agora estou aqui com um Pou de terror sÃ³ que no Roblox...o que Ã© isso??? Obrigada por assistir :)  minhas redes: https://instagram.com/playguima https://discord.gg/a9Xjrps</t>
  </si>
  <si>
    <t>ITt5Pf3WEH4</t>
  </si>
  <si>
    <t>TODO MUNDO QUE EU DESENHAR VAI PRESO...MAS EU NÃƒO SEI DESENHAR</t>
  </si>
  <si>
    <t>2024-07-09T22:10:00Z</t>
  </si>
  <si>
    <t>Virei detetive Play Guima hoje e terei que usar meu talento de desenhar para prender pessoas que fizeram algo de errado, mas tem um porÃ©m: EU NÃƒO SEI DESENHAR. Obrigada por assistir :)  minhas redes: https://instagram.com/playguima https://discord.gg/a9Xjrps</t>
  </si>
  <si>
    <t>AMR3tDSPGQg</t>
  </si>
  <si>
    <t>ME FALARAM QUE ESSE JOGO ERA INFANTIL...MAS NÃƒO Ã‰ O QUE PARECE - Hungry Lamu</t>
  </si>
  <si>
    <t>2024-07-08T22:10:00Z</t>
  </si>
  <si>
    <t>Olha sÃ³ que lhama fofinha, mas sÃ³ parece...na verdade ela esconde segredos sombrios e um deles Ã© que ela Ã© bem mais malvada do que parece. Jogo: Hungry Lamu. Obrigada por assistir :)  minhas redes: https://instagram.com/playguima https://discord.gg/a9Xjrps</t>
  </si>
  <si>
    <t>o1w5y5KXVz4</t>
  </si>
  <si>
    <t>Como Imaginar? (Mary, Did You Know?)</t>
  </si>
  <si>
    <t>2025-12-22T09:08:02Z</t>
  </si>
  <si>
    <t>Dilson Castro|Como Imaginar? (Mary, Did You Know?)</t>
  </si>
  <si>
    <t>Provided to YouTube by ONErpm  Como Imaginar? (Mary, Did You Know?) Â· Dilson Castro  Como Imaginar? (Mary, Did You Know?)  â„— Dilson Castro  Released on: 2025-12-19  Composer Lyricist: Mark Lowry Designer: Dilson Castro  Auto-generated by YouTube.</t>
  </si>
  <si>
    <t>5hum01WWLuA</t>
  </si>
  <si>
    <t>Pezinho de FeijÃ£o (Cover)</t>
  </si>
  <si>
    <t>2025-10-15T02:42:48Z</t>
  </si>
  <si>
    <t>Dilson Castro|Louvores para Alma (Covers)|Pezinho de FeijÃ£o</t>
  </si>
  <si>
    <t>Provided to YouTube by ONErpm  Pezinho de FeijÃ£o (Cover) Â· Dilson Castro  Louvores para Alma (Covers)  â„— Dilsoncastro  Released on: 2025-09-22  Composer Lyricist: fernando iglesias Studio Producer: Danilo Rezende  Auto-generated by YouTube.</t>
  </si>
  <si>
    <t>DKTzql2f5WU</t>
  </si>
  <si>
    <t>Escape (Cover)</t>
  </si>
  <si>
    <t>Dilson Castro|Louvores para Alma (Covers)|Escape</t>
  </si>
  <si>
    <t>Provided to YouTube by ONErpm  Escape (Cover) Â· Dilson Castro  Louvores para Alma (Covers)  â„— Dilsoncastro  Released on: 2025-09-22  Composer Lyricist: Marcos Lucas Valentim da Silva Studio Producer: Danilo Rezende  Auto-generated by YouTube.</t>
  </si>
  <si>
    <t>EH2PpuP9dog</t>
  </si>
  <si>
    <t>Meu CoraÃ§Ã£o (Cover)</t>
  </si>
  <si>
    <t>Dilson Castro|Louvores para Alma (Covers)|Meu CoraÃ§Ã£o</t>
  </si>
  <si>
    <t>Provided to YouTube by ONErpm  Meu CoraÃ§Ã£o (Cover) Â· Dilson Castro  Louvores para Alma (Covers)  â„— Dilsoncastro  Released on: 2025-09-22  Composer Lyricist: Josue de castro Designer: Dilson Castro  Auto-generated by YouTube.</t>
  </si>
  <si>
    <t>IAX9UXvq9D8</t>
  </si>
  <si>
    <t>Tu Ã‰s (Cover)</t>
  </si>
  <si>
    <t>Dilson Castro|Louvores para Alma (Covers)|Tu Ã‰s</t>
  </si>
  <si>
    <t>Provided to YouTube by ONErpm  Tu Ã‰s (Cover) Â· Dilson Castro  Louvores para Alma (Covers)  â„— Dilsoncastro  Released on: 2025-09-22  Composer Lyricist: Mariana Aguiar Composer Lyricist: Marcos Lucas Valentim da Silva Studio Producer: Danilo Rezende  Auto-generated by YouTube.</t>
  </si>
  <si>
    <t>LTUmT1CfVOc</t>
  </si>
  <si>
    <t>Na Casa (Cover)</t>
  </si>
  <si>
    <t>Dilson Castro|Louvores para Alma (Covers)|Na Casa</t>
  </si>
  <si>
    <t>Provided to YouTube by ONErpm  Na Casa (Cover) Â· Dilson Castro  Louvores para Alma (Covers)  â„— Dilsoncastro  Released on: 2025-09-22  Composer Lyricist: Paulo cezar baruk Studio Producer: Dilson Castro  Auto-generated by YouTube.</t>
  </si>
  <si>
    <t>l7w4lB8Jg_U</t>
  </si>
  <si>
    <t>Ã‰ Ele (Cover)</t>
  </si>
  <si>
    <t>Dilson Castro|Louvores para Alma (Covers)|Ã‰ Ele</t>
  </si>
  <si>
    <t>Provided to YouTube by ONErpm  Ã‰ Ele (Cover) Â· Dilson Castro  Louvores para Alma (Covers)  â„— Dilsoncastro  Released on: 2025-09-22  Composer Lyricist: Paulo Vicente Studio Producer: Danilo Rezende  Auto-generated by YouTube.</t>
  </si>
  <si>
    <t>lXiy7IiWSH4</t>
  </si>
  <si>
    <t>Grande Ã‰ o Senhor / Pra Te Adorar (Cover)</t>
  </si>
  <si>
    <t>Dilson Castro|Louvores para Alma (Covers)|Grande Ã‰ o Senhor / Pra Te Adorar</t>
  </si>
  <si>
    <t>Provided to YouTube by ONErpm  Grande Ã‰ o Senhor / Pra Te Adorar (Cover) Â· Dilson Castro  Louvores para Alma (Covers)  â„— Dilsoncastro  Released on: 2025-09-22  Composer Lyricist: Adhemar de Campos Composer Lyricist: Oziel Pereira Studio Producer: Danilo Rezende  Auto-generated by YouTube.</t>
  </si>
  <si>
    <t>_4yGRVvSnEY</t>
  </si>
  <si>
    <t>Louve</t>
  </si>
  <si>
    <t>2025-10-05T10:03:40Z</t>
  </si>
  <si>
    <t>Dilson Castro|Louve</t>
  </si>
  <si>
    <t>Provided to YouTube by ONErpm  Louve Â· Dilson Castro  Louve  â„— dilsoncastro  Released on: 2025-10-06  Composer Lyricist: Brandon Lake Composer Lyricist: Chandler Moore Composer Lyricist: Chris Brown Composer Lyricist: Steven Furtick Composer Lyricist: Cody Carnes Composer Lyricist: Pat Barrett Composer Lyricist: Ana TristÃ£o Composer Lyricist: Mari Campos Mixing Engineer: Danilo Rezende  Auto-generated by YouTube.</t>
  </si>
  <si>
    <t>CepQsnLVCaA</t>
  </si>
  <si>
    <t>2025-09-18T10:04:58Z</t>
  </si>
  <si>
    <t>Provided to YouTube by IIP-DDS  Ã‰ Ele (Cover) Â· Dilson Castro  Louvores para Alma (Covers)  â„— Seven Music D  Released on: 2025-09-19  Producer: Dilson Castro Lyricist, Composer: PAULO VICENTE  Auto-generated by YouTube.</t>
  </si>
  <si>
    <t>nfaubfxVfdM</t>
  </si>
  <si>
    <t>Grande Ã© o Senhor + Pra te Adorar (Cover)</t>
  </si>
  <si>
    <t>2025-09-18T10:04:48Z</t>
  </si>
  <si>
    <t>Dilson Castro|Louvores para Alma (Covers)|Grande Ã© o Senhor + Pra te Adorar</t>
  </si>
  <si>
    <t>Provided to YouTube by IIP-DDS  Grande Ã© o Senhor + Pra te Adorar (Cover) Â· Dilson Castro  Louvores para Alma (Covers)  â„— Seven Music D  Released on: 2025-09-19  Producer: Dilson Castro Lyricist, Composer: adhemar de barros Lyricist, Composer: Oziel Pereira  Auto-generated by YouTube.</t>
  </si>
  <si>
    <t>e6kilXlDASc</t>
  </si>
  <si>
    <t>Tu Ã©s (Cover)</t>
  </si>
  <si>
    <t>2025-09-18T10:03:59Z</t>
  </si>
  <si>
    <t>Dilson Castro|Louvores para Alma (Covers)|Tu Ã©s</t>
  </si>
  <si>
    <t>Provided to YouTube by IIP-DDS  Tu Ã©s (Cover) Â· Dilson Castro  Louvores para Alma (Covers)  â„— Seven Music D  Released on: 2025-09-19  Producer: Dilson Castro Lyricist, Composer: hudson almeida  Auto-generated by YouTube.</t>
  </si>
  <si>
    <t>M2pbi_yXUSE</t>
  </si>
  <si>
    <t>2025-09-18T10:03:16Z</t>
  </si>
  <si>
    <t>Provided to YouTube by IIP-DDS  Na Casa (Cover) Â· Dilson Castro  Louvores para Alma (Covers)  â„— Seven Music D  Released on: 2025-09-19  Producer: Dilson Castro Lyricist, Composer: Paulo cezar  Auto-generated by YouTube.</t>
  </si>
  <si>
    <t>C6lYciZJN3g</t>
  </si>
  <si>
    <t>2025-09-18T10:03:00Z</t>
  </si>
  <si>
    <t>Provided to YouTube by IIP-DDS  Escape (Cover) Â· Dilson Castro  Louvores para Alma (Covers)  â„— Seven Music D  Released on: 2025-09-19  Producer: Dilson Castro Lyricist, Composer: Marcos Lucas Valentim da Silva  Auto-generated by YouTube.</t>
  </si>
  <si>
    <t>A7l-WxIYSPw</t>
  </si>
  <si>
    <t>Pezinho de FeijÃ£o (Gael) (Cover)</t>
  </si>
  <si>
    <t>2025-09-18T10:02:29Z</t>
  </si>
  <si>
    <t>Dilson Castro|Louvores para Alma (Covers)|Pezinho de FeijÃ£o (Gael)</t>
  </si>
  <si>
    <t>Provided to YouTube by IIP-DDS  Pezinho de FeijÃ£o (Gael) (Cover) Â· Dilson Castro  Louvores para Alma (Covers)  â„— Seven Music D  Released on: 2025-09-19  Producer: Dilson Castro Lyricist, Composer: Fernando Iglesias  Auto-generated by YouTube.</t>
  </si>
  <si>
    <t>X-xXdmWDaRA</t>
  </si>
  <si>
    <t>2025-09-18T10:02:10Z</t>
  </si>
  <si>
    <t>Provided to YouTube by IIP-DDS  Meu CoraÃ§Ã£o (Cover) Â· Dilson Castro  Louvores para Alma (Covers)  â„— Seven Music D  Released on: 2025-09-19  Producer: Dilson Castro Lyricist, Composer: josue de castro  Auto-generated by YouTube.</t>
  </si>
  <si>
    <t>wJwn4t75Xzs</t>
  </si>
  <si>
    <t>2025-09-14T10:02:49Z</t>
  </si>
  <si>
    <t>Dilson Castro|Phil Wickham|Chris Tomlin|Brian Johnson|Jenn Johnson|Jason Ingram|Bianca azevedo|Daniel Menezes|Santo pra Sempre</t>
  </si>
  <si>
    <t>Provided to YouTube by ONErpm  Santo pra Sempre Â· Dilson Castro Â· Phil Wickham Â· Chris Tomlin Â· Brian Johnson Â· Jenn Johnson Â· Jason Ingram Â· Bianca azevedo Â· Daniel Menezes  Santo pra Sempre  â„— dilsoncastro  Released on: 2025-09-15  Producer: Danilo Rezende  Auto-generated by YouTube.</t>
  </si>
  <si>
    <t>5j66_iDSUZE</t>
  </si>
  <si>
    <t>GratidÃ£o</t>
  </si>
  <si>
    <t>2025-08-22T03:02:24Z</t>
  </si>
  <si>
    <t>Dilson Castro|Brandon Lake|DANTE BOWE|Benjamin Hastings|ANA LUIZA FERREIRA TRISTAO|RENATO MIMESSI|GratidÃ£o</t>
  </si>
  <si>
    <t>Provided to YouTube by ONErpm  GratidÃ£o Â· Dilson Castro Â· Brandon Lake Â· DANTE BOWE Â· Benjamin Hastings Â· ANA LUIZA FERREIRA TRISTAO Â· RENATO MIMESSI  GratidÃ£o  â„— dilsoncastro  Released on: 2025-08-22  Producer: Dilson Castro  Auto-generated by YouTube.</t>
  </si>
  <si>
    <t>7NN3bBrH1rs</t>
  </si>
  <si>
    <t>O Combate</t>
  </si>
  <si>
    <t>2025-08-01T03:01:39Z</t>
  </si>
  <si>
    <t>Dilson Castro|Desbravadores|O Combate</t>
  </si>
  <si>
    <t>Provided to YouTube by ONErpm  O Combate Â· Dilson Castro Â· Desbravadores Â· Dilson Castro  O Combate  â„— desbravadores  Released on: 2025-08-01  Producer: Dilson Castro Producer: Danilo Rezende  Auto-generated by YouTube.</t>
  </si>
  <si>
    <t>5es9d0fH-9U</t>
  </si>
  <si>
    <t>Super medley DBV - Teu Poder/ Jesus Meu CapitÃ£o/ Somos Desbravadores/ Shekinah/ Maravilhas/...</t>
  </si>
  <si>
    <t>2025-06-05T10:03:23Z</t>
  </si>
  <si>
    <t>Dilson Castro|Desbravadores|Pedro ValenÃ§a|Lineu Soares|Danilo Brenner|Ricardo C. GuimarÃ£es|Ronaldo Arco|Super medley DBV - Teu Poder/ Jesus Meu CapitÃ£o/ Somos Desbravadores/ Shekinah/ Maravilhas/ Mesmo Ideal/ Sou Desbravador/ SÃ³ o ComeÃ§o</t>
  </si>
  <si>
    <t>Provided to YouTube by ONErpm  Super medley DBV - Teu Poder/ Jesus Meu CapitÃ£o/ Somos Desbravadores/ Shekinah/ Maravilhas/ Mesmo Ideal/ Sou Desbravador/ SÃ³ o ComeÃ§o Â· Dilson Castro Â· Desbravadores Â· Pedro ValenÃ§a Â· Lineu Soares Â· Danilo Brenner Â· Ricardo C. GuimarÃ£es Â· Ronaldo Arco  Super medley DBV - Teu Poder/ Jesus Meu CapitÃ£o/ Somos Desbravadores/ Shekinah/ Maravilhas/ Mesmo Ideal/ Sou Desbravador/ SÃ³ o ComeÃ§o  â„— dilsoncastro  Released on: 2025-06-06  Auto-generated by YouTube.</t>
  </si>
  <si>
    <t>BWA7ALUgJ14</t>
  </si>
  <si>
    <t>Sou Teu</t>
  </si>
  <si>
    <t>2025-05-29T10:05:38Z</t>
  </si>
  <si>
    <t>Dilson Castro|Sou Teu</t>
  </si>
  <si>
    <t>Provided to YouTube by ONErpm  Sou Teu Â· Dilson Castro Â· Dilson Castro  Sou Teu  â„— dilsoncastro  Released on: 2025-05-30  Auto-generated by YouTube.</t>
  </si>
  <si>
    <t>Bu28dcPQBF4</t>
  </si>
  <si>
    <t>Milagre em Mim</t>
  </si>
  <si>
    <t>2025-05-29T10:05:37Z</t>
  </si>
  <si>
    <t>Dilson Castro|Jeferson Pillar|Sou Teu|Milagre em Mim</t>
  </si>
  <si>
    <t>Provided to YouTube by ONErpm  Milagre em Mim Â· Dilson Castro Â· Dilson Castro Â· Jeferson Pillar  Sou Teu  â„— dilsoncastro  Released on: 2025-05-30  Auto-generated by YouTube.</t>
  </si>
  <si>
    <t>4zhFn9YMA1k</t>
  </si>
  <si>
    <t>O Eu Sou, Te Diz</t>
  </si>
  <si>
    <t>2025-05-29T10:05:13Z</t>
  </si>
  <si>
    <t>Dilson Castro|Sou Teu|O Eu Sou, Te Diz</t>
  </si>
  <si>
    <t>Provided to YouTube by ONErpm  O Eu Sou, Te Diz Â· Dilson Castro Â· Dilson Castro  Sou Teu  â„— dilsoncastro  Released on: 2025-05-30  Auto-generated by YouTube.</t>
  </si>
  <si>
    <t>8SbhjUZ9ey0</t>
  </si>
  <si>
    <t>CanÃ§Ã£o da RevelaÃ§Ã£o</t>
  </si>
  <si>
    <t>2025-05-29T10:04:51Z</t>
  </si>
  <si>
    <t>Dilson Castro|Carine Luup|Sou Teu|CanÃ§Ã£o da RevelaÃ§Ã£o</t>
  </si>
  <si>
    <t>Provided to YouTube by ONErpm  CanÃ§Ã£o da RevelaÃ§Ã£o Â· Dilson Castro Â· Dilson Castro Â· Carine Luup  Sou Teu  â„— dilsoncastro  Released on: 2025-05-30  Auto-generated by YouTube.</t>
  </si>
  <si>
    <t>uhs7gK7geWw</t>
  </si>
  <si>
    <t>Mais AlÃ©m</t>
  </si>
  <si>
    <t>2025-05-29T10:04:27Z</t>
  </si>
  <si>
    <t>Dilson Castro|Sou Teu|Mais AlÃ©m</t>
  </si>
  <si>
    <t>Provided to YouTube by ONErpm  Mais AlÃ©m Â· Dilson Castro Â· Dilson Castro  Sou Teu  â„— dilsoncastro  Released on: 2025-05-30  Auto-generated by YouTube.</t>
  </si>
  <si>
    <t>SDXlFNYtDyg</t>
  </si>
  <si>
    <t>E Hoje Sou Eu</t>
  </si>
  <si>
    <t>2025-05-29T10:03:57Z</t>
  </si>
  <si>
    <t>Dilson Castro|Sou Teu|E Hoje Sou Eu</t>
  </si>
  <si>
    <t>Provided to YouTube by ONErpm  E Hoje Sou Eu Â· Dilson Castro Â· Dilson Castro  Sou Teu  â„— dilsoncastro  Released on: 2025-05-30  Auto-generated by YouTube.</t>
  </si>
  <si>
    <t>4SsS1Dok8zk</t>
  </si>
  <si>
    <t>Olhando para Cruz</t>
  </si>
  <si>
    <t>2025-05-29T10:03:52Z</t>
  </si>
  <si>
    <t>Dilson Castro|Sou Teu|Olhando para Cruz</t>
  </si>
  <si>
    <t>Provided to YouTube by ONErpm  Olhando para Cruz Â· Dilson Castro Â· Dilson Castro  Sou Teu  â„— dilsoncastro  Released on: 2025-05-30  Auto-generated by YouTube.</t>
  </si>
  <si>
    <t>HMy45jAb3ns</t>
  </si>
  <si>
    <t>Lindo Ã‰s Meu Deus</t>
  </si>
  <si>
    <t>2025-05-29T10:03:46Z</t>
  </si>
  <si>
    <t>Dilson Castro|Sou Teu|Lindo Ã‰s Meu Deus</t>
  </si>
  <si>
    <t>Provided to YouTube by ONErpm  Lindo Ã‰s Meu Deus Â· Dilson Castro Â· Dilson Castro  Sou Teu  â„— dilsoncastro  Released on: 2025-05-30  Auto-generated by YouTube.</t>
  </si>
  <si>
    <t>FReQsBiEqnQ</t>
  </si>
  <si>
    <t>Ã‰s o Brilho</t>
  </si>
  <si>
    <t>2025-05-29T10:03:40Z</t>
  </si>
  <si>
    <t>Dilson Castro|Sou Teu|Ã‰s o Brilho</t>
  </si>
  <si>
    <t>Provided to YouTube by ONErpm  Ã‰s o Brilho Â· Dilson Castro Â· Dilson Castro  Sou Teu  â„— dilsoncastro  Released on: 2025-05-30  Auto-generated by YouTube.</t>
  </si>
  <si>
    <t>WpE3E6vPyv4</t>
  </si>
  <si>
    <t>O Desejo da Minha Alma</t>
  </si>
  <si>
    <t>2025-05-29T10:03:35Z</t>
  </si>
  <si>
    <t>Dilson Castro|Sou Teu|O Desejo da Minha Alma</t>
  </si>
  <si>
    <t>Provided to YouTube by ONErpm  O Desejo da Minha Alma Â· Dilson Castro Â· Dilson Castro  Sou Teu  â„— dilsoncastro  Released on: 2025-05-30  Auto-generated by YouTube.</t>
  </si>
  <si>
    <t>AJTBxPw13Nc</t>
  </si>
  <si>
    <t>Ã‰s o Grande Deus</t>
  </si>
  <si>
    <t>2025-05-29T10:03:22Z</t>
  </si>
  <si>
    <t>Dilson Castro|Sou Teu|Ã‰s o Grande Deus</t>
  </si>
  <si>
    <t>Provided to YouTube by ONErpm  Ã‰s o Grande Deus Â· Dilson Castro Â· Dilson Castro  Sou Teu  â„— dilsoncastro  Released on: 2025-05-30  Auto-generated by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</si>
</sst>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CBA4-3B8B-4B8E-8724-DBC9F6280DDF}">
  <dimension ref="A1:M16201"/>
  <sheetViews>
    <sheetView tabSelected="1"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v>165496</v>
      </c>
      <c r="F2">
        <v>9223</v>
      </c>
      <c r="G2">
        <v>0</v>
      </c>
      <c r="H2" t="s">
        <v>17</v>
      </c>
      <c r="I2">
        <v>10</v>
      </c>
      <c r="J2" t="s">
        <v>18</v>
      </c>
      <c r="K2">
        <v>333</v>
      </c>
      <c r="L2" t="s">
        <v>19</v>
      </c>
      <c r="M2" t="s">
        <v>20</v>
      </c>
    </row>
    <row r="3" spans="1:13" x14ac:dyDescent="0.35">
      <c r="A3" t="s">
        <v>21</v>
      </c>
      <c r="B3" t="s">
        <v>14</v>
      </c>
      <c r="C3" t="s">
        <v>22</v>
      </c>
      <c r="D3" t="s">
        <v>23</v>
      </c>
      <c r="E3">
        <v>90535</v>
      </c>
      <c r="F3">
        <v>7847</v>
      </c>
      <c r="G3">
        <v>0</v>
      </c>
      <c r="H3" t="s">
        <v>24</v>
      </c>
      <c r="I3">
        <v>1</v>
      </c>
      <c r="J3" t="s">
        <v>25</v>
      </c>
      <c r="K3">
        <v>439</v>
      </c>
      <c r="L3" t="s">
        <v>26</v>
      </c>
      <c r="M3" t="s">
        <v>27</v>
      </c>
    </row>
    <row r="4" spans="1:13" x14ac:dyDescent="0.35">
      <c r="A4" t="s">
        <v>28</v>
      </c>
      <c r="B4" t="s">
        <v>14</v>
      </c>
      <c r="C4" t="s">
        <v>29</v>
      </c>
      <c r="D4" t="s">
        <v>30</v>
      </c>
      <c r="E4">
        <v>2058940</v>
      </c>
      <c r="F4">
        <v>79166</v>
      </c>
      <c r="G4">
        <v>0</v>
      </c>
      <c r="H4" t="s">
        <v>31</v>
      </c>
      <c r="I4">
        <v>20</v>
      </c>
      <c r="J4" t="s">
        <v>32</v>
      </c>
      <c r="K4">
        <v>2309</v>
      </c>
      <c r="L4" t="s">
        <v>33</v>
      </c>
      <c r="M4" t="s">
        <v>34</v>
      </c>
    </row>
    <row r="5" spans="1:13" x14ac:dyDescent="0.35">
      <c r="A5" t="s">
        <v>35</v>
      </c>
      <c r="B5" t="s">
        <v>14</v>
      </c>
      <c r="C5" t="s">
        <v>36</v>
      </c>
      <c r="D5" t="s">
        <v>37</v>
      </c>
      <c r="E5">
        <v>164264</v>
      </c>
      <c r="F5">
        <v>27710</v>
      </c>
      <c r="G5">
        <v>0</v>
      </c>
      <c r="H5" t="s">
        <v>38</v>
      </c>
      <c r="I5">
        <v>24</v>
      </c>
      <c r="J5" t="s">
        <v>39</v>
      </c>
      <c r="K5">
        <v>1460</v>
      </c>
      <c r="L5" t="s">
        <v>40</v>
      </c>
      <c r="M5" t="s">
        <v>41</v>
      </c>
    </row>
    <row r="6" spans="1:13" x14ac:dyDescent="0.35">
      <c r="A6" t="s">
        <v>42</v>
      </c>
      <c r="B6" t="s">
        <v>14</v>
      </c>
      <c r="C6" t="s">
        <v>43</v>
      </c>
      <c r="D6" t="s">
        <v>44</v>
      </c>
      <c r="E6">
        <v>86016</v>
      </c>
      <c r="F6">
        <v>5731</v>
      </c>
      <c r="G6">
        <v>0</v>
      </c>
      <c r="H6" t="s">
        <v>45</v>
      </c>
      <c r="I6">
        <v>1</v>
      </c>
      <c r="J6" t="s">
        <v>46</v>
      </c>
      <c r="K6">
        <v>427</v>
      </c>
      <c r="L6" t="s">
        <v>47</v>
      </c>
      <c r="M6" t="s">
        <v>48</v>
      </c>
    </row>
    <row r="7" spans="1:13" x14ac:dyDescent="0.35">
      <c r="A7" t="s">
        <v>49</v>
      </c>
      <c r="B7" t="s">
        <v>14</v>
      </c>
      <c r="C7" t="s">
        <v>50</v>
      </c>
      <c r="D7" t="s">
        <v>51</v>
      </c>
      <c r="E7">
        <v>1804337</v>
      </c>
      <c r="F7">
        <v>87876</v>
      </c>
      <c r="G7">
        <v>0</v>
      </c>
      <c r="H7" t="s">
        <v>52</v>
      </c>
      <c r="I7">
        <v>20</v>
      </c>
      <c r="J7" t="s">
        <v>53</v>
      </c>
      <c r="K7">
        <v>6637</v>
      </c>
      <c r="L7" t="s">
        <v>54</v>
      </c>
      <c r="M7" t="s">
        <v>55</v>
      </c>
    </row>
    <row r="8" spans="1:13" x14ac:dyDescent="0.35">
      <c r="A8" t="s">
        <v>56</v>
      </c>
      <c r="B8" t="s">
        <v>14</v>
      </c>
      <c r="C8" t="s">
        <v>57</v>
      </c>
      <c r="D8" t="s">
        <v>58</v>
      </c>
      <c r="E8">
        <v>113362</v>
      </c>
      <c r="F8">
        <v>1148</v>
      </c>
      <c r="G8">
        <v>0</v>
      </c>
      <c r="H8" t="s">
        <v>59</v>
      </c>
      <c r="I8">
        <v>10</v>
      </c>
      <c r="J8" t="s">
        <v>60</v>
      </c>
      <c r="K8">
        <v>54</v>
      </c>
      <c r="L8" t="s">
        <v>61</v>
      </c>
      <c r="M8" t="s">
        <v>62</v>
      </c>
    </row>
    <row r="9" spans="1:13" x14ac:dyDescent="0.35">
      <c r="A9" t="s">
        <v>63</v>
      </c>
      <c r="B9" t="s">
        <v>14</v>
      </c>
      <c r="C9" t="s">
        <v>64</v>
      </c>
      <c r="D9" t="s">
        <v>65</v>
      </c>
      <c r="E9">
        <v>43655</v>
      </c>
      <c r="F9">
        <v>5483</v>
      </c>
      <c r="G9">
        <v>0</v>
      </c>
      <c r="H9" t="s">
        <v>66</v>
      </c>
      <c r="I9">
        <v>24</v>
      </c>
      <c r="J9" t="s">
        <v>67</v>
      </c>
      <c r="K9">
        <v>200</v>
      </c>
      <c r="L9" t="s">
        <v>68</v>
      </c>
      <c r="M9" t="s">
        <v>69</v>
      </c>
    </row>
    <row r="10" spans="1:13" x14ac:dyDescent="0.35">
      <c r="A10" t="s">
        <v>70</v>
      </c>
      <c r="B10" t="s">
        <v>14</v>
      </c>
      <c r="C10" t="s">
        <v>71</v>
      </c>
      <c r="D10" t="s">
        <v>72</v>
      </c>
      <c r="E10">
        <v>101604</v>
      </c>
      <c r="F10">
        <v>4267</v>
      </c>
      <c r="G10">
        <v>0</v>
      </c>
      <c r="H10" t="s">
        <v>73</v>
      </c>
      <c r="I10">
        <v>20</v>
      </c>
      <c r="J10" t="s">
        <v>74</v>
      </c>
      <c r="K10">
        <v>246</v>
      </c>
      <c r="L10" t="s">
        <v>75</v>
      </c>
      <c r="M10" t="s">
        <v>76</v>
      </c>
    </row>
    <row r="11" spans="1:13" x14ac:dyDescent="0.35">
      <c r="A11" t="s">
        <v>77</v>
      </c>
      <c r="B11" t="s">
        <v>14</v>
      </c>
      <c r="C11" t="s">
        <v>78</v>
      </c>
      <c r="D11" t="s">
        <v>79</v>
      </c>
      <c r="E11">
        <v>27457</v>
      </c>
      <c r="F11">
        <v>7087</v>
      </c>
      <c r="G11">
        <v>0</v>
      </c>
      <c r="H11" t="s">
        <v>80</v>
      </c>
      <c r="I11">
        <v>10</v>
      </c>
      <c r="J11" t="s">
        <v>53</v>
      </c>
      <c r="K11">
        <v>482</v>
      </c>
      <c r="L11" t="s">
        <v>81</v>
      </c>
      <c r="M11" t="s">
        <v>82</v>
      </c>
    </row>
    <row r="12" spans="1:13" x14ac:dyDescent="0.35">
      <c r="A12" t="s">
        <v>83</v>
      </c>
      <c r="B12" t="s">
        <v>14</v>
      </c>
      <c r="C12" t="s">
        <v>84</v>
      </c>
      <c r="D12" t="s">
        <v>85</v>
      </c>
      <c r="E12">
        <v>564009</v>
      </c>
      <c r="F12">
        <v>147927</v>
      </c>
      <c r="G12">
        <v>0</v>
      </c>
      <c r="H12" t="s">
        <v>86</v>
      </c>
      <c r="I12">
        <v>10</v>
      </c>
      <c r="J12" t="s">
        <v>87</v>
      </c>
      <c r="K12">
        <v>8490</v>
      </c>
      <c r="L12" t="s">
        <v>88</v>
      </c>
      <c r="M12" t="s">
        <v>89</v>
      </c>
    </row>
    <row r="13" spans="1:13" x14ac:dyDescent="0.35">
      <c r="A13" t="s">
        <v>90</v>
      </c>
      <c r="B13" t="s">
        <v>14</v>
      </c>
      <c r="C13" t="s">
        <v>91</v>
      </c>
      <c r="D13" t="s">
        <v>92</v>
      </c>
      <c r="E13">
        <v>308706</v>
      </c>
      <c r="F13">
        <v>8165</v>
      </c>
      <c r="G13">
        <v>0</v>
      </c>
      <c r="H13" t="s">
        <v>93</v>
      </c>
      <c r="I13">
        <v>20</v>
      </c>
      <c r="J13" t="s">
        <v>53</v>
      </c>
      <c r="K13">
        <v>589</v>
      </c>
      <c r="L13" t="s">
        <v>94</v>
      </c>
      <c r="M13" t="s">
        <v>95</v>
      </c>
    </row>
    <row r="14" spans="1:13" x14ac:dyDescent="0.35">
      <c r="A14" t="s">
        <v>96</v>
      </c>
      <c r="B14" t="s">
        <v>14</v>
      </c>
      <c r="C14" t="s">
        <v>97</v>
      </c>
      <c r="D14" t="s">
        <v>98</v>
      </c>
      <c r="E14">
        <v>12830</v>
      </c>
      <c r="F14">
        <v>321</v>
      </c>
      <c r="G14">
        <v>0</v>
      </c>
      <c r="H14" t="s">
        <v>99</v>
      </c>
      <c r="I14">
        <v>10</v>
      </c>
      <c r="J14" t="s">
        <v>100</v>
      </c>
      <c r="K14">
        <v>9</v>
      </c>
      <c r="L14" t="s">
        <v>101</v>
      </c>
      <c r="M14" t="s">
        <v>102</v>
      </c>
    </row>
    <row r="15" spans="1:13" x14ac:dyDescent="0.35">
      <c r="A15" t="s">
        <v>103</v>
      </c>
      <c r="B15" t="s">
        <v>14</v>
      </c>
      <c r="C15" t="s">
        <v>104</v>
      </c>
      <c r="D15" t="s">
        <v>105</v>
      </c>
      <c r="E15">
        <v>53827</v>
      </c>
      <c r="F15">
        <v>3207</v>
      </c>
      <c r="G15">
        <v>0</v>
      </c>
      <c r="H15" t="s">
        <v>106</v>
      </c>
      <c r="I15">
        <v>24</v>
      </c>
      <c r="J15" t="s">
        <v>107</v>
      </c>
      <c r="K15">
        <v>150</v>
      </c>
      <c r="L15" t="s">
        <v>108</v>
      </c>
      <c r="M15" t="s">
        <v>109</v>
      </c>
    </row>
    <row r="16" spans="1:13" x14ac:dyDescent="0.35">
      <c r="A16" t="s">
        <v>110</v>
      </c>
      <c r="B16" t="s">
        <v>14</v>
      </c>
      <c r="C16" t="s">
        <v>111</v>
      </c>
      <c r="D16" t="s">
        <v>112</v>
      </c>
      <c r="E16">
        <v>63093</v>
      </c>
      <c r="F16">
        <v>18015</v>
      </c>
      <c r="G16">
        <v>0</v>
      </c>
      <c r="H16" t="s">
        <v>113</v>
      </c>
      <c r="I16">
        <v>20</v>
      </c>
      <c r="J16" t="s">
        <v>114</v>
      </c>
      <c r="K16">
        <v>1341</v>
      </c>
      <c r="L16" t="s">
        <v>115</v>
      </c>
      <c r="M16" t="s">
        <v>116</v>
      </c>
    </row>
    <row r="17" spans="1:13" x14ac:dyDescent="0.35">
      <c r="A17" t="s">
        <v>117</v>
      </c>
      <c r="B17" t="s">
        <v>14</v>
      </c>
      <c r="C17" t="s">
        <v>118</v>
      </c>
      <c r="D17" t="s">
        <v>119</v>
      </c>
      <c r="E17">
        <v>84266</v>
      </c>
      <c r="F17">
        <v>4400</v>
      </c>
      <c r="G17">
        <v>0</v>
      </c>
      <c r="H17" t="s">
        <v>120</v>
      </c>
      <c r="I17">
        <v>10</v>
      </c>
      <c r="J17" t="s">
        <v>121</v>
      </c>
      <c r="K17">
        <v>143</v>
      </c>
      <c r="L17" t="s">
        <v>122</v>
      </c>
      <c r="M17" t="s">
        <v>123</v>
      </c>
    </row>
    <row r="18" spans="1:13" x14ac:dyDescent="0.35">
      <c r="A18" t="s">
        <v>124</v>
      </c>
      <c r="B18" t="s">
        <v>14</v>
      </c>
      <c r="C18" t="s">
        <v>125</v>
      </c>
      <c r="D18" t="s">
        <v>126</v>
      </c>
      <c r="E18">
        <v>50917</v>
      </c>
      <c r="F18">
        <v>6422</v>
      </c>
      <c r="G18">
        <v>0</v>
      </c>
      <c r="H18" t="s">
        <v>127</v>
      </c>
      <c r="I18">
        <v>22</v>
      </c>
      <c r="J18" t="s">
        <v>53</v>
      </c>
      <c r="K18">
        <v>2400</v>
      </c>
      <c r="L18" t="s">
        <v>128</v>
      </c>
      <c r="M18" t="s">
        <v>129</v>
      </c>
    </row>
    <row r="19" spans="1:13" x14ac:dyDescent="0.35">
      <c r="A19" t="s">
        <v>130</v>
      </c>
      <c r="B19" t="s">
        <v>14</v>
      </c>
      <c r="C19" t="s">
        <v>131</v>
      </c>
      <c r="D19" t="s">
        <v>132</v>
      </c>
      <c r="E19">
        <v>455643</v>
      </c>
      <c r="F19">
        <v>37817</v>
      </c>
      <c r="G19">
        <v>0</v>
      </c>
      <c r="H19" t="s">
        <v>133</v>
      </c>
      <c r="I19">
        <v>20</v>
      </c>
      <c r="J19" t="s">
        <v>134</v>
      </c>
      <c r="K19">
        <v>607</v>
      </c>
      <c r="L19" t="s">
        <v>135</v>
      </c>
      <c r="M19" t="s">
        <v>136</v>
      </c>
    </row>
    <row r="20" spans="1:13" x14ac:dyDescent="0.35">
      <c r="A20" t="e">
        <f>-a9Czqucwa4</f>
        <v>#NAME?</v>
      </c>
      <c r="B20" t="s">
        <v>14</v>
      </c>
      <c r="C20" t="s">
        <v>137</v>
      </c>
      <c r="D20" t="s">
        <v>138</v>
      </c>
      <c r="E20">
        <v>6574</v>
      </c>
      <c r="F20">
        <v>111</v>
      </c>
      <c r="G20">
        <v>0</v>
      </c>
      <c r="H20" t="s">
        <v>139</v>
      </c>
      <c r="I20">
        <v>10</v>
      </c>
      <c r="J20" t="s">
        <v>140</v>
      </c>
      <c r="K20">
        <v>0</v>
      </c>
      <c r="L20" t="s">
        <v>141</v>
      </c>
      <c r="M20" t="s">
        <v>142</v>
      </c>
    </row>
    <row r="21" spans="1:13" x14ac:dyDescent="0.35">
      <c r="A21" t="s">
        <v>143</v>
      </c>
      <c r="B21" t="s">
        <v>14</v>
      </c>
      <c r="C21" t="s">
        <v>144</v>
      </c>
      <c r="D21" t="s">
        <v>145</v>
      </c>
      <c r="E21">
        <v>9099</v>
      </c>
      <c r="F21">
        <v>772</v>
      </c>
      <c r="G21">
        <v>0</v>
      </c>
      <c r="H21" t="s">
        <v>146</v>
      </c>
      <c r="I21">
        <v>24</v>
      </c>
      <c r="J21" t="s">
        <v>147</v>
      </c>
      <c r="K21">
        <v>54</v>
      </c>
      <c r="L21" t="s">
        <v>148</v>
      </c>
      <c r="M21" t="s">
        <v>149</v>
      </c>
    </row>
    <row r="22" spans="1:13" x14ac:dyDescent="0.35">
      <c r="A22" t="s">
        <v>150</v>
      </c>
      <c r="B22" t="s">
        <v>14</v>
      </c>
      <c r="C22" t="s">
        <v>151</v>
      </c>
      <c r="D22" t="s">
        <v>152</v>
      </c>
      <c r="E22">
        <v>91214</v>
      </c>
      <c r="F22">
        <v>1425</v>
      </c>
      <c r="G22">
        <v>0</v>
      </c>
      <c r="H22" t="s">
        <v>153</v>
      </c>
      <c r="I22">
        <v>20</v>
      </c>
      <c r="J22" t="s">
        <v>154</v>
      </c>
      <c r="K22">
        <v>43</v>
      </c>
      <c r="L22" t="s">
        <v>155</v>
      </c>
      <c r="M22" t="s">
        <v>156</v>
      </c>
    </row>
    <row r="23" spans="1:13" x14ac:dyDescent="0.35">
      <c r="A23" t="s">
        <v>157</v>
      </c>
      <c r="B23" t="s">
        <v>14</v>
      </c>
      <c r="C23" t="s">
        <v>158</v>
      </c>
      <c r="D23" t="s">
        <v>159</v>
      </c>
      <c r="E23">
        <v>12598</v>
      </c>
      <c r="F23">
        <v>704</v>
      </c>
      <c r="G23">
        <v>0</v>
      </c>
      <c r="H23" t="s">
        <v>160</v>
      </c>
      <c r="I23">
        <v>10</v>
      </c>
      <c r="J23" t="s">
        <v>161</v>
      </c>
      <c r="K23">
        <v>16</v>
      </c>
      <c r="L23" t="s">
        <v>162</v>
      </c>
      <c r="M23" t="s">
        <v>163</v>
      </c>
    </row>
    <row r="24" spans="1:13" x14ac:dyDescent="0.35">
      <c r="A24" t="s">
        <v>164</v>
      </c>
      <c r="B24" t="s">
        <v>14</v>
      </c>
      <c r="C24" t="s">
        <v>165</v>
      </c>
      <c r="D24" t="s">
        <v>166</v>
      </c>
      <c r="E24">
        <v>14721</v>
      </c>
      <c r="F24">
        <v>1957</v>
      </c>
      <c r="G24">
        <v>0</v>
      </c>
      <c r="H24" t="s">
        <v>167</v>
      </c>
      <c r="I24">
        <v>24</v>
      </c>
      <c r="J24" t="s">
        <v>168</v>
      </c>
      <c r="K24">
        <v>72</v>
      </c>
      <c r="L24" t="s">
        <v>169</v>
      </c>
      <c r="M24" t="s">
        <v>170</v>
      </c>
    </row>
    <row r="25" spans="1:13" x14ac:dyDescent="0.35">
      <c r="A25" t="s">
        <v>171</v>
      </c>
      <c r="B25" t="s">
        <v>14</v>
      </c>
      <c r="C25" t="s">
        <v>172</v>
      </c>
      <c r="D25" t="s">
        <v>173</v>
      </c>
      <c r="E25">
        <v>47034</v>
      </c>
      <c r="F25">
        <v>15109</v>
      </c>
      <c r="G25">
        <v>0</v>
      </c>
      <c r="H25" t="s">
        <v>174</v>
      </c>
      <c r="I25">
        <v>20</v>
      </c>
      <c r="J25" t="s">
        <v>175</v>
      </c>
      <c r="K25">
        <v>622</v>
      </c>
      <c r="L25" t="s">
        <v>176</v>
      </c>
      <c r="M25" t="s">
        <v>177</v>
      </c>
    </row>
    <row r="26" spans="1:13" x14ac:dyDescent="0.35">
      <c r="A26" t="s">
        <v>178</v>
      </c>
      <c r="B26" t="s">
        <v>14</v>
      </c>
      <c r="C26" t="s">
        <v>179</v>
      </c>
      <c r="D26" t="s">
        <v>180</v>
      </c>
      <c r="E26">
        <v>16977</v>
      </c>
      <c r="F26">
        <v>828</v>
      </c>
      <c r="G26">
        <v>0</v>
      </c>
      <c r="H26" t="s">
        <v>181</v>
      </c>
      <c r="I26">
        <v>10</v>
      </c>
      <c r="J26" t="s">
        <v>182</v>
      </c>
      <c r="K26">
        <v>105</v>
      </c>
      <c r="L26" t="s">
        <v>183</v>
      </c>
      <c r="M26" t="s">
        <v>184</v>
      </c>
    </row>
    <row r="27" spans="1:13" x14ac:dyDescent="0.35">
      <c r="A27" t="s">
        <v>185</v>
      </c>
      <c r="B27" t="s">
        <v>14</v>
      </c>
      <c r="C27" t="s">
        <v>186</v>
      </c>
      <c r="D27" t="s">
        <v>187</v>
      </c>
      <c r="E27">
        <v>183210</v>
      </c>
      <c r="F27">
        <v>9283</v>
      </c>
      <c r="G27">
        <v>0</v>
      </c>
      <c r="H27" t="s">
        <v>188</v>
      </c>
      <c r="I27">
        <v>20</v>
      </c>
      <c r="J27" t="s">
        <v>189</v>
      </c>
      <c r="K27">
        <v>1235</v>
      </c>
      <c r="L27" t="s">
        <v>190</v>
      </c>
      <c r="M27" t="s">
        <v>191</v>
      </c>
    </row>
    <row r="28" spans="1:13" x14ac:dyDescent="0.35">
      <c r="A28" t="s">
        <v>192</v>
      </c>
      <c r="B28" t="s">
        <v>14</v>
      </c>
      <c r="C28" t="s">
        <v>193</v>
      </c>
      <c r="D28" t="s">
        <v>194</v>
      </c>
      <c r="E28">
        <v>41155</v>
      </c>
      <c r="F28">
        <v>13627</v>
      </c>
      <c r="G28">
        <v>0</v>
      </c>
      <c r="H28" t="s">
        <v>195</v>
      </c>
      <c r="I28">
        <v>20</v>
      </c>
      <c r="J28" t="s">
        <v>196</v>
      </c>
      <c r="K28">
        <v>1064</v>
      </c>
      <c r="L28" t="s">
        <v>197</v>
      </c>
      <c r="M28" t="s">
        <v>198</v>
      </c>
    </row>
    <row r="29" spans="1:13" x14ac:dyDescent="0.35">
      <c r="A29" t="s">
        <v>199</v>
      </c>
      <c r="B29" t="s">
        <v>14</v>
      </c>
      <c r="C29" t="s">
        <v>200</v>
      </c>
      <c r="D29" t="s">
        <v>201</v>
      </c>
      <c r="E29">
        <v>4010</v>
      </c>
      <c r="F29">
        <v>962</v>
      </c>
      <c r="G29">
        <v>0</v>
      </c>
      <c r="H29" t="s">
        <v>202</v>
      </c>
      <c r="I29">
        <v>10</v>
      </c>
      <c r="J29" t="s">
        <v>203</v>
      </c>
      <c r="K29">
        <v>40</v>
      </c>
      <c r="L29" t="s">
        <v>204</v>
      </c>
      <c r="M29" t="s">
        <v>205</v>
      </c>
    </row>
    <row r="30" spans="1:13" x14ac:dyDescent="0.35">
      <c r="A30" t="s">
        <v>206</v>
      </c>
      <c r="B30" t="s">
        <v>14</v>
      </c>
      <c r="C30" t="s">
        <v>207</v>
      </c>
      <c r="D30" t="s">
        <v>208</v>
      </c>
      <c r="E30">
        <v>32572</v>
      </c>
      <c r="F30">
        <v>4953</v>
      </c>
      <c r="G30">
        <v>0</v>
      </c>
      <c r="H30" t="s">
        <v>209</v>
      </c>
      <c r="I30">
        <v>20</v>
      </c>
      <c r="J30" t="s">
        <v>210</v>
      </c>
      <c r="K30">
        <v>552</v>
      </c>
      <c r="L30" t="s">
        <v>211</v>
      </c>
      <c r="M30" t="s">
        <v>212</v>
      </c>
    </row>
    <row r="31" spans="1:13" x14ac:dyDescent="0.35">
      <c r="A31" t="s">
        <v>213</v>
      </c>
      <c r="B31" t="s">
        <v>14</v>
      </c>
      <c r="C31" t="s">
        <v>214</v>
      </c>
      <c r="D31" t="s">
        <v>215</v>
      </c>
      <c r="E31">
        <v>325284</v>
      </c>
      <c r="F31">
        <v>12303</v>
      </c>
      <c r="G31">
        <v>0</v>
      </c>
      <c r="H31" t="s">
        <v>216</v>
      </c>
      <c r="I31">
        <v>20</v>
      </c>
      <c r="J31" t="s">
        <v>217</v>
      </c>
      <c r="K31">
        <v>173</v>
      </c>
      <c r="L31" t="s">
        <v>218</v>
      </c>
      <c r="M31" t="s">
        <v>219</v>
      </c>
    </row>
    <row r="32" spans="1:13" x14ac:dyDescent="0.35">
      <c r="A32" t="s">
        <v>220</v>
      </c>
      <c r="B32" t="s">
        <v>14</v>
      </c>
      <c r="C32" t="s">
        <v>221</v>
      </c>
      <c r="D32" t="s">
        <v>222</v>
      </c>
      <c r="E32">
        <v>401955</v>
      </c>
      <c r="F32">
        <v>1367</v>
      </c>
      <c r="G32">
        <v>0</v>
      </c>
      <c r="H32" t="s">
        <v>223</v>
      </c>
      <c r="I32">
        <v>10</v>
      </c>
      <c r="J32" t="s">
        <v>224</v>
      </c>
      <c r="K32">
        <v>20</v>
      </c>
      <c r="L32" t="s">
        <v>225</v>
      </c>
      <c r="M32" t="s">
        <v>226</v>
      </c>
    </row>
    <row r="33" spans="1:13" x14ac:dyDescent="0.35">
      <c r="A33" t="s">
        <v>227</v>
      </c>
      <c r="B33" t="s">
        <v>14</v>
      </c>
      <c r="C33" t="s">
        <v>228</v>
      </c>
      <c r="D33" t="s">
        <v>229</v>
      </c>
      <c r="E33">
        <v>347996</v>
      </c>
      <c r="F33">
        <v>14266</v>
      </c>
      <c r="G33">
        <v>0</v>
      </c>
      <c r="H33" t="s">
        <v>230</v>
      </c>
      <c r="I33">
        <v>20</v>
      </c>
      <c r="J33" t="s">
        <v>231</v>
      </c>
      <c r="K33">
        <v>2162</v>
      </c>
      <c r="L33" t="s">
        <v>232</v>
      </c>
      <c r="M33" t="s">
        <v>233</v>
      </c>
    </row>
    <row r="34" spans="1:13" x14ac:dyDescent="0.35">
      <c r="A34" t="s">
        <v>234</v>
      </c>
      <c r="B34" t="s">
        <v>14</v>
      </c>
      <c r="C34" t="s">
        <v>235</v>
      </c>
      <c r="D34" t="s">
        <v>236</v>
      </c>
      <c r="E34">
        <v>207919</v>
      </c>
      <c r="F34">
        <v>8859</v>
      </c>
      <c r="G34">
        <v>0</v>
      </c>
      <c r="H34" t="s">
        <v>99</v>
      </c>
      <c r="I34">
        <v>20</v>
      </c>
      <c r="J34" t="s">
        <v>53</v>
      </c>
      <c r="K34">
        <v>1431</v>
      </c>
      <c r="L34" t="s">
        <v>237</v>
      </c>
      <c r="M34" t="s">
        <v>238</v>
      </c>
    </row>
    <row r="35" spans="1:13" x14ac:dyDescent="0.35">
      <c r="A35" t="s">
        <v>239</v>
      </c>
      <c r="B35" t="s">
        <v>14</v>
      </c>
      <c r="C35" t="s">
        <v>240</v>
      </c>
      <c r="D35" t="s">
        <v>241</v>
      </c>
      <c r="E35">
        <v>36646</v>
      </c>
      <c r="F35">
        <v>2729</v>
      </c>
      <c r="G35">
        <v>0</v>
      </c>
      <c r="H35" t="s">
        <v>242</v>
      </c>
      <c r="I35">
        <v>10</v>
      </c>
      <c r="J35" t="s">
        <v>243</v>
      </c>
      <c r="K35">
        <v>139</v>
      </c>
      <c r="L35" t="s">
        <v>244</v>
      </c>
      <c r="M35" t="s">
        <v>245</v>
      </c>
    </row>
    <row r="36" spans="1:13" x14ac:dyDescent="0.35">
      <c r="A36" t="s">
        <v>246</v>
      </c>
      <c r="B36" t="s">
        <v>14</v>
      </c>
      <c r="C36" t="s">
        <v>247</v>
      </c>
      <c r="D36" t="s">
        <v>248</v>
      </c>
      <c r="E36">
        <v>135169</v>
      </c>
      <c r="F36">
        <v>11852</v>
      </c>
      <c r="G36">
        <v>0</v>
      </c>
      <c r="H36" t="s">
        <v>249</v>
      </c>
      <c r="I36">
        <v>20</v>
      </c>
      <c r="J36" t="s">
        <v>250</v>
      </c>
      <c r="K36">
        <v>1139</v>
      </c>
      <c r="L36" t="s">
        <v>251</v>
      </c>
      <c r="M36" t="s">
        <v>252</v>
      </c>
    </row>
    <row r="37" spans="1:13" x14ac:dyDescent="0.35">
      <c r="A37" t="s">
        <v>253</v>
      </c>
      <c r="B37" t="s">
        <v>14</v>
      </c>
      <c r="C37" t="s">
        <v>254</v>
      </c>
      <c r="D37" t="s">
        <v>255</v>
      </c>
      <c r="E37">
        <v>6780</v>
      </c>
      <c r="F37">
        <v>52</v>
      </c>
      <c r="G37">
        <v>0</v>
      </c>
      <c r="H37" t="s">
        <v>256</v>
      </c>
      <c r="I37">
        <v>10</v>
      </c>
      <c r="J37" t="s">
        <v>257</v>
      </c>
      <c r="K37">
        <v>0</v>
      </c>
      <c r="L37" t="s">
        <v>258</v>
      </c>
      <c r="M37" t="s">
        <v>259</v>
      </c>
    </row>
    <row r="38" spans="1:13" x14ac:dyDescent="0.35">
      <c r="A38" t="s">
        <v>260</v>
      </c>
      <c r="B38" t="s">
        <v>14</v>
      </c>
      <c r="C38" t="s">
        <v>261</v>
      </c>
      <c r="D38" t="s">
        <v>262</v>
      </c>
      <c r="E38">
        <v>398823</v>
      </c>
      <c r="F38">
        <v>74179</v>
      </c>
      <c r="G38">
        <v>0</v>
      </c>
      <c r="H38" t="s">
        <v>263</v>
      </c>
      <c r="I38">
        <v>10</v>
      </c>
      <c r="J38" t="s">
        <v>53</v>
      </c>
      <c r="K38">
        <v>4525</v>
      </c>
      <c r="L38" t="s">
        <v>264</v>
      </c>
      <c r="M38" t="s">
        <v>261</v>
      </c>
    </row>
    <row r="39" spans="1:13" x14ac:dyDescent="0.35">
      <c r="A39" t="s">
        <v>265</v>
      </c>
      <c r="B39" t="s">
        <v>14</v>
      </c>
      <c r="C39" t="s">
        <v>266</v>
      </c>
      <c r="D39" t="s">
        <v>267</v>
      </c>
      <c r="E39">
        <v>6923</v>
      </c>
      <c r="F39">
        <v>1539</v>
      </c>
      <c r="G39">
        <v>0</v>
      </c>
      <c r="H39" t="s">
        <v>268</v>
      </c>
      <c r="I39">
        <v>10</v>
      </c>
      <c r="J39" t="s">
        <v>269</v>
      </c>
      <c r="K39">
        <v>285</v>
      </c>
      <c r="L39" t="s">
        <v>270</v>
      </c>
      <c r="M39" t="s">
        <v>271</v>
      </c>
    </row>
    <row r="40" spans="1:13" x14ac:dyDescent="0.35">
      <c r="A40" t="s">
        <v>272</v>
      </c>
      <c r="B40" t="s">
        <v>14</v>
      </c>
      <c r="C40" t="s">
        <v>273</v>
      </c>
      <c r="D40" t="s">
        <v>274</v>
      </c>
      <c r="E40">
        <v>28792</v>
      </c>
      <c r="F40">
        <v>9347</v>
      </c>
      <c r="G40">
        <v>0</v>
      </c>
      <c r="H40" t="s">
        <v>275</v>
      </c>
      <c r="I40">
        <v>20</v>
      </c>
      <c r="J40" t="s">
        <v>276</v>
      </c>
      <c r="K40">
        <v>592</v>
      </c>
      <c r="L40" t="s">
        <v>277</v>
      </c>
      <c r="M40" t="s">
        <v>278</v>
      </c>
    </row>
    <row r="41" spans="1:13" x14ac:dyDescent="0.35">
      <c r="A41" t="s">
        <v>279</v>
      </c>
      <c r="B41" t="s">
        <v>14</v>
      </c>
      <c r="C41" t="s">
        <v>280</v>
      </c>
      <c r="D41" t="s">
        <v>281</v>
      </c>
      <c r="E41">
        <v>134644</v>
      </c>
      <c r="F41">
        <v>957</v>
      </c>
      <c r="G41">
        <v>0</v>
      </c>
      <c r="H41" t="s">
        <v>282</v>
      </c>
      <c r="I41">
        <v>10</v>
      </c>
      <c r="J41" t="s">
        <v>283</v>
      </c>
      <c r="K41">
        <v>15</v>
      </c>
      <c r="L41" t="s">
        <v>284</v>
      </c>
      <c r="M41" t="s">
        <v>285</v>
      </c>
    </row>
    <row r="42" spans="1:13" x14ac:dyDescent="0.35">
      <c r="A42" t="s">
        <v>286</v>
      </c>
      <c r="B42" t="s">
        <v>14</v>
      </c>
      <c r="C42" t="s">
        <v>287</v>
      </c>
      <c r="D42" t="e">
        <f>+Igu</f>
        <v>#NAME?</v>
      </c>
      <c r="E42">
        <v>43436</v>
      </c>
      <c r="F42">
        <v>1817</v>
      </c>
      <c r="G42">
        <v>0</v>
      </c>
      <c r="H42" t="s">
        <v>288</v>
      </c>
      <c r="I42">
        <v>20</v>
      </c>
      <c r="J42" t="s">
        <v>289</v>
      </c>
      <c r="K42">
        <v>107</v>
      </c>
      <c r="L42" t="s">
        <v>290</v>
      </c>
      <c r="M42" t="s">
        <v>291</v>
      </c>
    </row>
    <row r="43" spans="1:13" x14ac:dyDescent="0.35">
      <c r="A43" t="s">
        <v>292</v>
      </c>
      <c r="B43" t="s">
        <v>14</v>
      </c>
      <c r="C43" t="s">
        <v>293</v>
      </c>
      <c r="D43" t="s">
        <v>294</v>
      </c>
      <c r="E43">
        <v>8586</v>
      </c>
      <c r="F43">
        <v>144</v>
      </c>
      <c r="G43">
        <v>0</v>
      </c>
      <c r="H43" t="s">
        <v>295</v>
      </c>
      <c r="I43">
        <v>22</v>
      </c>
      <c r="J43" t="s">
        <v>296</v>
      </c>
      <c r="K43">
        <v>11</v>
      </c>
      <c r="L43" t="s">
        <v>297</v>
      </c>
      <c r="M43" t="s">
        <v>298</v>
      </c>
    </row>
    <row r="44" spans="1:13" x14ac:dyDescent="0.35">
      <c r="A44" t="s">
        <v>299</v>
      </c>
      <c r="B44" t="s">
        <v>14</v>
      </c>
      <c r="C44" t="s">
        <v>300</v>
      </c>
      <c r="D44" t="s">
        <v>301</v>
      </c>
      <c r="E44">
        <v>160586</v>
      </c>
      <c r="F44">
        <v>2917</v>
      </c>
      <c r="G44">
        <v>0</v>
      </c>
      <c r="H44" t="s">
        <v>302</v>
      </c>
      <c r="I44">
        <v>20</v>
      </c>
      <c r="J44" t="s">
        <v>53</v>
      </c>
      <c r="K44">
        <v>246</v>
      </c>
      <c r="L44" t="s">
        <v>303</v>
      </c>
      <c r="M44" t="s">
        <v>304</v>
      </c>
    </row>
    <row r="45" spans="1:13" x14ac:dyDescent="0.35">
      <c r="A45" t="s">
        <v>305</v>
      </c>
      <c r="B45" t="s">
        <v>14</v>
      </c>
      <c r="C45" t="s">
        <v>306</v>
      </c>
      <c r="D45" t="s">
        <v>307</v>
      </c>
      <c r="E45">
        <v>297535</v>
      </c>
      <c r="F45">
        <v>1524</v>
      </c>
      <c r="G45">
        <v>0</v>
      </c>
      <c r="H45" t="s">
        <v>308</v>
      </c>
      <c r="I45">
        <v>10</v>
      </c>
      <c r="J45" t="s">
        <v>53</v>
      </c>
      <c r="K45">
        <v>23</v>
      </c>
      <c r="L45" t="s">
        <v>309</v>
      </c>
      <c r="M45" t="s">
        <v>310</v>
      </c>
    </row>
    <row r="46" spans="1:13" x14ac:dyDescent="0.35">
      <c r="A46" t="s">
        <v>311</v>
      </c>
      <c r="B46" t="s">
        <v>14</v>
      </c>
      <c r="C46" t="s">
        <v>312</v>
      </c>
      <c r="D46" t="s">
        <v>313</v>
      </c>
      <c r="E46">
        <v>124597</v>
      </c>
      <c r="F46">
        <v>3117</v>
      </c>
      <c r="G46">
        <v>0</v>
      </c>
      <c r="H46" t="s">
        <v>314</v>
      </c>
      <c r="I46">
        <v>20</v>
      </c>
      <c r="J46" t="s">
        <v>53</v>
      </c>
      <c r="K46">
        <v>101</v>
      </c>
      <c r="L46" t="s">
        <v>315</v>
      </c>
      <c r="M46" t="s">
        <v>316</v>
      </c>
    </row>
    <row r="47" spans="1:13" x14ac:dyDescent="0.35">
      <c r="A47" t="s">
        <v>317</v>
      </c>
      <c r="B47" t="s">
        <v>14</v>
      </c>
      <c r="C47" t="s">
        <v>318</v>
      </c>
      <c r="D47" t="s">
        <v>319</v>
      </c>
      <c r="E47">
        <v>35595</v>
      </c>
      <c r="F47">
        <v>124</v>
      </c>
      <c r="G47">
        <v>0</v>
      </c>
      <c r="H47" t="s">
        <v>320</v>
      </c>
      <c r="I47">
        <v>10</v>
      </c>
      <c r="J47" t="s">
        <v>321</v>
      </c>
      <c r="K47">
        <v>1</v>
      </c>
      <c r="L47" t="s">
        <v>322</v>
      </c>
      <c r="M47" t="s">
        <v>323</v>
      </c>
    </row>
    <row r="48" spans="1:13" x14ac:dyDescent="0.35">
      <c r="A48" t="s">
        <v>324</v>
      </c>
      <c r="B48" t="s">
        <v>14</v>
      </c>
      <c r="C48" t="s">
        <v>325</v>
      </c>
      <c r="D48" t="s">
        <v>326</v>
      </c>
      <c r="E48">
        <v>177336</v>
      </c>
      <c r="F48">
        <v>8553</v>
      </c>
      <c r="G48">
        <v>0</v>
      </c>
      <c r="H48" t="s">
        <v>327</v>
      </c>
      <c r="I48">
        <v>20</v>
      </c>
      <c r="J48" t="s">
        <v>328</v>
      </c>
      <c r="K48">
        <v>86</v>
      </c>
      <c r="L48" t="s">
        <v>329</v>
      </c>
      <c r="M48" t="s">
        <v>330</v>
      </c>
    </row>
    <row r="49" spans="1:13" x14ac:dyDescent="0.35">
      <c r="A49" t="s">
        <v>331</v>
      </c>
      <c r="B49" t="s">
        <v>14</v>
      </c>
      <c r="C49" t="s">
        <v>332</v>
      </c>
      <c r="D49" t="s">
        <v>333</v>
      </c>
      <c r="E49">
        <v>22055</v>
      </c>
      <c r="F49">
        <v>1413</v>
      </c>
      <c r="G49">
        <v>0</v>
      </c>
      <c r="H49" t="s">
        <v>242</v>
      </c>
      <c r="I49">
        <v>10</v>
      </c>
      <c r="J49" t="s">
        <v>334</v>
      </c>
      <c r="K49">
        <v>90</v>
      </c>
      <c r="L49" t="s">
        <v>335</v>
      </c>
      <c r="M49" t="s">
        <v>336</v>
      </c>
    </row>
    <row r="50" spans="1:13" x14ac:dyDescent="0.35">
      <c r="A50" t="s">
        <v>337</v>
      </c>
      <c r="B50" t="s">
        <v>14</v>
      </c>
      <c r="C50" t="s">
        <v>338</v>
      </c>
      <c r="D50" t="s">
        <v>339</v>
      </c>
      <c r="E50">
        <v>73205</v>
      </c>
      <c r="F50">
        <v>5339</v>
      </c>
      <c r="G50">
        <v>0</v>
      </c>
      <c r="H50" t="s">
        <v>340</v>
      </c>
      <c r="I50">
        <v>20</v>
      </c>
      <c r="J50" t="s">
        <v>53</v>
      </c>
      <c r="K50">
        <v>71</v>
      </c>
      <c r="L50" t="s">
        <v>341</v>
      </c>
      <c r="M50" t="s">
        <v>342</v>
      </c>
    </row>
    <row r="51" spans="1:13" x14ac:dyDescent="0.35">
      <c r="A51" t="s">
        <v>343</v>
      </c>
      <c r="B51" t="s">
        <v>14</v>
      </c>
      <c r="C51" t="s">
        <v>344</v>
      </c>
      <c r="D51" t="s">
        <v>345</v>
      </c>
      <c r="E51">
        <v>33891</v>
      </c>
      <c r="F51">
        <v>179</v>
      </c>
      <c r="G51">
        <v>0</v>
      </c>
      <c r="H51" t="s">
        <v>346</v>
      </c>
      <c r="I51">
        <v>22</v>
      </c>
      <c r="J51" t="s">
        <v>53</v>
      </c>
      <c r="K51">
        <v>5</v>
      </c>
      <c r="L51" t="s">
        <v>347</v>
      </c>
      <c r="M51" t="s">
        <v>348</v>
      </c>
    </row>
    <row r="52" spans="1:13" x14ac:dyDescent="0.35">
      <c r="A52" t="s">
        <v>349</v>
      </c>
      <c r="B52" t="s">
        <v>14</v>
      </c>
      <c r="C52" t="s">
        <v>350</v>
      </c>
      <c r="D52" t="s">
        <v>351</v>
      </c>
      <c r="E52">
        <v>26897</v>
      </c>
      <c r="F52">
        <v>0</v>
      </c>
      <c r="G52">
        <v>0</v>
      </c>
      <c r="H52" t="s">
        <v>352</v>
      </c>
      <c r="I52">
        <v>22</v>
      </c>
      <c r="J52" t="s">
        <v>53</v>
      </c>
      <c r="K52">
        <v>7</v>
      </c>
      <c r="L52" t="s">
        <v>353</v>
      </c>
      <c r="M52" t="s">
        <v>354</v>
      </c>
    </row>
    <row r="53" spans="1:13" x14ac:dyDescent="0.35">
      <c r="A53" t="s">
        <v>355</v>
      </c>
      <c r="B53" t="s">
        <v>14</v>
      </c>
      <c r="C53" t="s">
        <v>356</v>
      </c>
      <c r="D53" t="s">
        <v>357</v>
      </c>
      <c r="E53">
        <v>58612</v>
      </c>
      <c r="F53">
        <v>1887</v>
      </c>
      <c r="G53">
        <v>0</v>
      </c>
      <c r="H53" t="s">
        <v>358</v>
      </c>
      <c r="I53">
        <v>10</v>
      </c>
      <c r="J53" t="s">
        <v>359</v>
      </c>
      <c r="K53">
        <v>50</v>
      </c>
      <c r="L53" t="s">
        <v>360</v>
      </c>
      <c r="M53" t="s">
        <v>361</v>
      </c>
    </row>
    <row r="54" spans="1:13" x14ac:dyDescent="0.35">
      <c r="A54" t="s">
        <v>362</v>
      </c>
      <c r="B54" t="s">
        <v>14</v>
      </c>
      <c r="C54" t="s">
        <v>363</v>
      </c>
      <c r="D54" t="s">
        <v>364</v>
      </c>
      <c r="E54">
        <v>101342</v>
      </c>
      <c r="F54">
        <v>4899</v>
      </c>
      <c r="G54">
        <v>0</v>
      </c>
      <c r="H54" t="s">
        <v>365</v>
      </c>
      <c r="I54">
        <v>22</v>
      </c>
      <c r="J54" t="s">
        <v>53</v>
      </c>
      <c r="K54">
        <v>491</v>
      </c>
      <c r="L54" t="s">
        <v>366</v>
      </c>
    </row>
    <row r="55" spans="1:13" x14ac:dyDescent="0.35">
      <c r="A55" t="s">
        <v>367</v>
      </c>
      <c r="B55" t="s">
        <v>14</v>
      </c>
      <c r="C55" t="s">
        <v>368</v>
      </c>
      <c r="D55" t="s">
        <v>369</v>
      </c>
      <c r="E55">
        <v>85177</v>
      </c>
      <c r="F55">
        <v>788</v>
      </c>
      <c r="G55">
        <v>0</v>
      </c>
      <c r="H55" t="s">
        <v>370</v>
      </c>
      <c r="I55">
        <v>10</v>
      </c>
      <c r="J55" t="s">
        <v>371</v>
      </c>
      <c r="K55">
        <v>12</v>
      </c>
      <c r="L55" t="s">
        <v>372</v>
      </c>
      <c r="M55" t="s">
        <v>373</v>
      </c>
    </row>
    <row r="56" spans="1:13" x14ac:dyDescent="0.35">
      <c r="A56" t="s">
        <v>374</v>
      </c>
      <c r="B56" t="s">
        <v>14</v>
      </c>
      <c r="C56" t="s">
        <v>375</v>
      </c>
      <c r="D56" t="s">
        <v>376</v>
      </c>
      <c r="E56">
        <v>21086</v>
      </c>
      <c r="F56">
        <v>4812</v>
      </c>
      <c r="G56">
        <v>0</v>
      </c>
      <c r="H56" t="s">
        <v>377</v>
      </c>
      <c r="I56">
        <v>20</v>
      </c>
      <c r="J56" t="s">
        <v>378</v>
      </c>
      <c r="K56">
        <v>470</v>
      </c>
      <c r="L56" t="s">
        <v>379</v>
      </c>
      <c r="M56" t="s">
        <v>380</v>
      </c>
    </row>
    <row r="57" spans="1:13" x14ac:dyDescent="0.35">
      <c r="A57" t="s">
        <v>381</v>
      </c>
      <c r="B57" t="s">
        <v>14</v>
      </c>
      <c r="C57" t="s">
        <v>382</v>
      </c>
      <c r="D57" t="s">
        <v>383</v>
      </c>
      <c r="E57">
        <v>6109</v>
      </c>
      <c r="F57">
        <v>100</v>
      </c>
      <c r="G57">
        <v>0</v>
      </c>
      <c r="H57" t="s">
        <v>384</v>
      </c>
      <c r="I57">
        <v>22</v>
      </c>
      <c r="J57" t="s">
        <v>385</v>
      </c>
      <c r="K57">
        <v>10</v>
      </c>
      <c r="L57" t="s">
        <v>386</v>
      </c>
      <c r="M57" t="s">
        <v>387</v>
      </c>
    </row>
    <row r="58" spans="1:13" x14ac:dyDescent="0.35">
      <c r="A58" t="s">
        <v>388</v>
      </c>
      <c r="B58" t="s">
        <v>14</v>
      </c>
      <c r="C58" t="s">
        <v>389</v>
      </c>
      <c r="D58" t="s">
        <v>390</v>
      </c>
      <c r="E58">
        <v>15169</v>
      </c>
      <c r="F58">
        <v>3866</v>
      </c>
      <c r="G58">
        <v>0</v>
      </c>
      <c r="H58" t="s">
        <v>391</v>
      </c>
      <c r="I58">
        <v>20</v>
      </c>
      <c r="J58" t="s">
        <v>392</v>
      </c>
      <c r="K58">
        <v>227</v>
      </c>
      <c r="L58" t="s">
        <v>393</v>
      </c>
      <c r="M58" t="s">
        <v>394</v>
      </c>
    </row>
    <row r="59" spans="1:13" x14ac:dyDescent="0.35">
      <c r="A59" t="s">
        <v>395</v>
      </c>
      <c r="B59" t="s">
        <v>14</v>
      </c>
      <c r="C59" t="s">
        <v>396</v>
      </c>
      <c r="D59" t="s">
        <v>397</v>
      </c>
      <c r="E59">
        <v>1065</v>
      </c>
      <c r="F59">
        <v>23</v>
      </c>
      <c r="G59">
        <v>0</v>
      </c>
      <c r="H59" t="s">
        <v>398</v>
      </c>
      <c r="I59">
        <v>22</v>
      </c>
      <c r="J59" t="s">
        <v>399</v>
      </c>
      <c r="K59">
        <v>1</v>
      </c>
      <c r="L59" t="s">
        <v>400</v>
      </c>
      <c r="M59" t="s">
        <v>401</v>
      </c>
    </row>
    <row r="60" spans="1:13" x14ac:dyDescent="0.35">
      <c r="A60" t="s">
        <v>402</v>
      </c>
      <c r="B60" t="s">
        <v>14</v>
      </c>
      <c r="C60" t="s">
        <v>403</v>
      </c>
      <c r="D60" t="s">
        <v>404</v>
      </c>
      <c r="E60">
        <v>27598</v>
      </c>
      <c r="F60">
        <v>7802</v>
      </c>
      <c r="G60">
        <v>0</v>
      </c>
      <c r="H60" t="s">
        <v>405</v>
      </c>
      <c r="I60">
        <v>20</v>
      </c>
      <c r="J60" t="s">
        <v>406</v>
      </c>
      <c r="K60">
        <v>498</v>
      </c>
      <c r="L60" t="s">
        <v>407</v>
      </c>
      <c r="M60" t="s">
        <v>408</v>
      </c>
    </row>
    <row r="61" spans="1:13" x14ac:dyDescent="0.35">
      <c r="A61" t="s">
        <v>409</v>
      </c>
      <c r="B61" t="s">
        <v>14</v>
      </c>
      <c r="C61" t="s">
        <v>410</v>
      </c>
      <c r="D61" t="s">
        <v>411</v>
      </c>
      <c r="E61">
        <v>14867</v>
      </c>
      <c r="F61">
        <v>494</v>
      </c>
      <c r="G61">
        <v>0</v>
      </c>
      <c r="H61" t="s">
        <v>412</v>
      </c>
      <c r="I61">
        <v>10</v>
      </c>
      <c r="J61" t="s">
        <v>413</v>
      </c>
      <c r="K61">
        <v>16</v>
      </c>
      <c r="L61" t="s">
        <v>414</v>
      </c>
      <c r="M61" t="s">
        <v>415</v>
      </c>
    </row>
    <row r="62" spans="1:13" x14ac:dyDescent="0.35">
      <c r="A62" t="s">
        <v>416</v>
      </c>
      <c r="B62" t="s">
        <v>14</v>
      </c>
      <c r="C62" t="s">
        <v>417</v>
      </c>
      <c r="D62" t="s">
        <v>418</v>
      </c>
      <c r="E62">
        <v>104691</v>
      </c>
      <c r="F62">
        <v>14081</v>
      </c>
      <c r="G62">
        <v>0</v>
      </c>
      <c r="H62" t="s">
        <v>419</v>
      </c>
      <c r="I62">
        <v>24</v>
      </c>
      <c r="J62" t="s">
        <v>420</v>
      </c>
      <c r="K62">
        <v>486</v>
      </c>
      <c r="L62" t="s">
        <v>421</v>
      </c>
      <c r="M62" t="s">
        <v>422</v>
      </c>
    </row>
    <row r="63" spans="1:13" x14ac:dyDescent="0.35">
      <c r="A63" t="s">
        <v>423</v>
      </c>
      <c r="B63" t="s">
        <v>14</v>
      </c>
      <c r="C63" t="s">
        <v>424</v>
      </c>
      <c r="D63" t="s">
        <v>425</v>
      </c>
      <c r="E63">
        <v>453875</v>
      </c>
      <c r="F63">
        <v>4181</v>
      </c>
      <c r="G63">
        <v>0</v>
      </c>
      <c r="H63" t="s">
        <v>426</v>
      </c>
      <c r="I63">
        <v>22</v>
      </c>
      <c r="J63" t="s">
        <v>427</v>
      </c>
      <c r="K63">
        <v>88</v>
      </c>
      <c r="L63" t="s">
        <v>428</v>
      </c>
      <c r="M63" t="s">
        <v>429</v>
      </c>
    </row>
    <row r="64" spans="1:13" x14ac:dyDescent="0.35">
      <c r="A64" t="s">
        <v>430</v>
      </c>
      <c r="B64" t="s">
        <v>14</v>
      </c>
      <c r="C64" t="s">
        <v>431</v>
      </c>
      <c r="D64" t="s">
        <v>432</v>
      </c>
      <c r="E64">
        <v>89963</v>
      </c>
      <c r="F64">
        <v>1912</v>
      </c>
      <c r="G64">
        <v>0</v>
      </c>
      <c r="H64" t="s">
        <v>433</v>
      </c>
      <c r="I64">
        <v>20</v>
      </c>
      <c r="J64" t="s">
        <v>434</v>
      </c>
      <c r="K64">
        <v>56</v>
      </c>
      <c r="L64" t="s">
        <v>435</v>
      </c>
      <c r="M64" t="s">
        <v>436</v>
      </c>
    </row>
    <row r="65" spans="1:13" x14ac:dyDescent="0.35">
      <c r="A65" t="s">
        <v>437</v>
      </c>
      <c r="B65" t="s">
        <v>14</v>
      </c>
      <c r="C65" t="s">
        <v>438</v>
      </c>
      <c r="D65" t="s">
        <v>439</v>
      </c>
      <c r="E65">
        <v>11923</v>
      </c>
      <c r="F65">
        <v>151</v>
      </c>
      <c r="G65">
        <v>0</v>
      </c>
      <c r="H65" t="s">
        <v>440</v>
      </c>
      <c r="I65">
        <v>10</v>
      </c>
      <c r="J65" t="s">
        <v>441</v>
      </c>
      <c r="K65">
        <v>8</v>
      </c>
      <c r="L65" t="s">
        <v>442</v>
      </c>
      <c r="M65" t="s">
        <v>443</v>
      </c>
    </row>
    <row r="66" spans="1:13" x14ac:dyDescent="0.35">
      <c r="A66" t="s">
        <v>444</v>
      </c>
      <c r="B66" t="s">
        <v>14</v>
      </c>
      <c r="C66" t="s">
        <v>445</v>
      </c>
      <c r="D66" t="s">
        <v>446</v>
      </c>
      <c r="E66">
        <v>5941</v>
      </c>
      <c r="F66">
        <v>71</v>
      </c>
      <c r="G66">
        <v>0</v>
      </c>
      <c r="H66" t="s">
        <v>447</v>
      </c>
      <c r="I66">
        <v>22</v>
      </c>
      <c r="J66" t="s">
        <v>53</v>
      </c>
      <c r="K66">
        <v>4</v>
      </c>
      <c r="L66" t="s">
        <v>448</v>
      </c>
      <c r="M66" t="s">
        <v>449</v>
      </c>
    </row>
    <row r="67" spans="1:13" x14ac:dyDescent="0.35">
      <c r="A67" t="s">
        <v>450</v>
      </c>
      <c r="B67" t="s">
        <v>14</v>
      </c>
      <c r="C67" t="s">
        <v>451</v>
      </c>
      <c r="D67" t="s">
        <v>452</v>
      </c>
      <c r="E67">
        <v>87047</v>
      </c>
      <c r="F67">
        <v>1051</v>
      </c>
      <c r="G67">
        <v>0</v>
      </c>
      <c r="H67" t="s">
        <v>453</v>
      </c>
      <c r="I67">
        <v>10</v>
      </c>
      <c r="J67" t="s">
        <v>454</v>
      </c>
      <c r="K67">
        <v>11</v>
      </c>
      <c r="L67" t="s">
        <v>455</v>
      </c>
      <c r="M67" t="s">
        <v>456</v>
      </c>
    </row>
    <row r="68" spans="1:13" x14ac:dyDescent="0.35">
      <c r="A68" t="s">
        <v>457</v>
      </c>
      <c r="B68" t="s">
        <v>14</v>
      </c>
      <c r="C68" t="s">
        <v>458</v>
      </c>
      <c r="D68" t="s">
        <v>459</v>
      </c>
      <c r="E68">
        <v>135340</v>
      </c>
      <c r="F68">
        <v>2328</v>
      </c>
      <c r="G68">
        <v>0</v>
      </c>
      <c r="H68" t="s">
        <v>460</v>
      </c>
      <c r="I68">
        <v>20</v>
      </c>
      <c r="J68" t="s">
        <v>461</v>
      </c>
      <c r="K68">
        <v>301</v>
      </c>
      <c r="L68" t="s">
        <v>462</v>
      </c>
      <c r="M68" t="s">
        <v>463</v>
      </c>
    </row>
    <row r="69" spans="1:13" x14ac:dyDescent="0.35">
      <c r="A69" t="s">
        <v>464</v>
      </c>
      <c r="B69" t="s">
        <v>14</v>
      </c>
      <c r="C69" t="s">
        <v>465</v>
      </c>
      <c r="D69" t="s">
        <v>466</v>
      </c>
      <c r="E69">
        <v>33827</v>
      </c>
      <c r="F69">
        <v>364</v>
      </c>
      <c r="G69">
        <v>0</v>
      </c>
      <c r="H69" t="s">
        <v>467</v>
      </c>
      <c r="I69">
        <v>10</v>
      </c>
      <c r="J69" t="s">
        <v>468</v>
      </c>
      <c r="K69">
        <v>0</v>
      </c>
      <c r="L69" t="s">
        <v>469</v>
      </c>
      <c r="M69" t="s">
        <v>470</v>
      </c>
    </row>
    <row r="70" spans="1:13" x14ac:dyDescent="0.35">
      <c r="A70" t="s">
        <v>471</v>
      </c>
      <c r="B70" t="s">
        <v>14</v>
      </c>
      <c r="C70" t="s">
        <v>472</v>
      </c>
      <c r="D70" t="s">
        <v>473</v>
      </c>
      <c r="E70">
        <v>122501</v>
      </c>
      <c r="F70">
        <v>3046</v>
      </c>
      <c r="G70">
        <v>0</v>
      </c>
      <c r="H70" t="s">
        <v>474</v>
      </c>
      <c r="I70">
        <v>22</v>
      </c>
      <c r="J70" t="s">
        <v>475</v>
      </c>
      <c r="K70">
        <v>262</v>
      </c>
      <c r="L70" t="s">
        <v>476</v>
      </c>
      <c r="M70" t="s">
        <v>477</v>
      </c>
    </row>
    <row r="71" spans="1:13" x14ac:dyDescent="0.35">
      <c r="A71" t="s">
        <v>478</v>
      </c>
      <c r="B71" t="s">
        <v>14</v>
      </c>
      <c r="C71" t="s">
        <v>479</v>
      </c>
      <c r="D71" t="s">
        <v>480</v>
      </c>
      <c r="E71">
        <v>55633</v>
      </c>
      <c r="F71">
        <v>1751</v>
      </c>
      <c r="G71">
        <v>0</v>
      </c>
      <c r="H71" t="s">
        <v>481</v>
      </c>
      <c r="I71">
        <v>10</v>
      </c>
      <c r="J71" t="s">
        <v>482</v>
      </c>
      <c r="K71">
        <v>0</v>
      </c>
      <c r="L71" t="s">
        <v>483</v>
      </c>
      <c r="M71" t="s">
        <v>484</v>
      </c>
    </row>
    <row r="72" spans="1:13" x14ac:dyDescent="0.35">
      <c r="A72" t="s">
        <v>485</v>
      </c>
      <c r="B72" t="s">
        <v>14</v>
      </c>
      <c r="C72" t="s">
        <v>486</v>
      </c>
      <c r="D72" t="s">
        <v>487</v>
      </c>
      <c r="E72">
        <v>98425</v>
      </c>
      <c r="F72">
        <v>3660</v>
      </c>
      <c r="G72">
        <v>0</v>
      </c>
      <c r="H72" t="s">
        <v>488</v>
      </c>
      <c r="I72">
        <v>20</v>
      </c>
      <c r="J72" t="s">
        <v>489</v>
      </c>
      <c r="K72">
        <v>729</v>
      </c>
      <c r="L72" t="s">
        <v>490</v>
      </c>
      <c r="M72" t="s">
        <v>491</v>
      </c>
    </row>
    <row r="73" spans="1:13" x14ac:dyDescent="0.35">
      <c r="A73" t="s">
        <v>492</v>
      </c>
      <c r="B73" t="s">
        <v>14</v>
      </c>
      <c r="C73" t="s">
        <v>493</v>
      </c>
      <c r="D73" t="s">
        <v>494</v>
      </c>
      <c r="E73">
        <v>12429</v>
      </c>
      <c r="F73">
        <v>208</v>
      </c>
      <c r="G73">
        <v>0</v>
      </c>
      <c r="H73" t="s">
        <v>495</v>
      </c>
      <c r="I73">
        <v>10</v>
      </c>
      <c r="J73" t="s">
        <v>496</v>
      </c>
      <c r="K73">
        <v>5</v>
      </c>
      <c r="L73" t="s">
        <v>497</v>
      </c>
      <c r="M73" t="s">
        <v>498</v>
      </c>
    </row>
    <row r="74" spans="1:13" x14ac:dyDescent="0.35">
      <c r="A74" t="s">
        <v>499</v>
      </c>
      <c r="B74" t="s">
        <v>14</v>
      </c>
      <c r="C74" t="s">
        <v>500</v>
      </c>
      <c r="D74" t="s">
        <v>501</v>
      </c>
      <c r="E74">
        <v>10006</v>
      </c>
      <c r="F74">
        <v>537</v>
      </c>
      <c r="G74">
        <v>0</v>
      </c>
      <c r="H74" t="s">
        <v>502</v>
      </c>
      <c r="I74">
        <v>24</v>
      </c>
      <c r="J74" t="s">
        <v>503</v>
      </c>
      <c r="K74">
        <v>36</v>
      </c>
      <c r="L74" t="s">
        <v>504</v>
      </c>
      <c r="M74" t="s">
        <v>505</v>
      </c>
    </row>
    <row r="75" spans="1:13" x14ac:dyDescent="0.35">
      <c r="A75" t="s">
        <v>506</v>
      </c>
      <c r="B75" t="s">
        <v>14</v>
      </c>
      <c r="C75" t="s">
        <v>507</v>
      </c>
      <c r="D75" t="s">
        <v>508</v>
      </c>
      <c r="E75">
        <v>27909</v>
      </c>
      <c r="F75">
        <v>0</v>
      </c>
      <c r="G75">
        <v>0</v>
      </c>
      <c r="H75" t="s">
        <v>509</v>
      </c>
      <c r="I75">
        <v>10</v>
      </c>
      <c r="J75" t="s">
        <v>53</v>
      </c>
      <c r="K75">
        <v>32</v>
      </c>
      <c r="L75" t="s">
        <v>510</v>
      </c>
      <c r="M75" t="s">
        <v>511</v>
      </c>
    </row>
    <row r="76" spans="1:13" x14ac:dyDescent="0.35">
      <c r="A76" t="s">
        <v>512</v>
      </c>
      <c r="B76" t="s">
        <v>14</v>
      </c>
      <c r="C76" t="s">
        <v>513</v>
      </c>
      <c r="D76" t="s">
        <v>514</v>
      </c>
      <c r="E76">
        <v>45271</v>
      </c>
      <c r="F76">
        <v>1117</v>
      </c>
      <c r="G76">
        <v>0</v>
      </c>
      <c r="H76" t="s">
        <v>515</v>
      </c>
      <c r="I76">
        <v>20</v>
      </c>
      <c r="J76" t="s">
        <v>516</v>
      </c>
      <c r="K76">
        <v>53</v>
      </c>
      <c r="L76" t="s">
        <v>517</v>
      </c>
      <c r="M76" t="s">
        <v>518</v>
      </c>
    </row>
    <row r="77" spans="1:13" x14ac:dyDescent="0.35">
      <c r="A77" t="s">
        <v>519</v>
      </c>
      <c r="B77" t="s">
        <v>14</v>
      </c>
      <c r="C77" t="s">
        <v>520</v>
      </c>
      <c r="D77" t="s">
        <v>521</v>
      </c>
      <c r="E77">
        <v>30757</v>
      </c>
      <c r="F77">
        <v>2691</v>
      </c>
      <c r="G77">
        <v>0</v>
      </c>
      <c r="H77" t="s">
        <v>522</v>
      </c>
      <c r="I77">
        <v>10</v>
      </c>
      <c r="J77" t="s">
        <v>523</v>
      </c>
      <c r="K77">
        <v>95</v>
      </c>
      <c r="L77" t="s">
        <v>524</v>
      </c>
      <c r="M77" t="s">
        <v>525</v>
      </c>
    </row>
    <row r="78" spans="1:13" x14ac:dyDescent="0.35">
      <c r="A78" t="e">
        <f>-f-StKR0PLI</f>
        <v>#NAME?</v>
      </c>
      <c r="B78" t="s">
        <v>14</v>
      </c>
      <c r="C78" t="s">
        <v>526</v>
      </c>
      <c r="D78" t="s">
        <v>527</v>
      </c>
      <c r="E78">
        <v>123593</v>
      </c>
      <c r="F78">
        <v>9880</v>
      </c>
      <c r="G78">
        <v>0</v>
      </c>
      <c r="H78" t="s">
        <v>528</v>
      </c>
      <c r="I78">
        <v>20</v>
      </c>
      <c r="J78" t="s">
        <v>529</v>
      </c>
      <c r="K78">
        <v>140</v>
      </c>
      <c r="L78" t="s">
        <v>530</v>
      </c>
      <c r="M78" t="s">
        <v>531</v>
      </c>
    </row>
    <row r="79" spans="1:13" x14ac:dyDescent="0.35">
      <c r="A79" t="s">
        <v>532</v>
      </c>
      <c r="B79" t="s">
        <v>14</v>
      </c>
      <c r="C79" t="s">
        <v>533</v>
      </c>
      <c r="D79" t="s">
        <v>534</v>
      </c>
      <c r="E79">
        <v>23185</v>
      </c>
      <c r="F79">
        <v>369</v>
      </c>
      <c r="G79">
        <v>0</v>
      </c>
      <c r="H79" t="s">
        <v>535</v>
      </c>
      <c r="I79">
        <v>10</v>
      </c>
      <c r="J79" t="s">
        <v>536</v>
      </c>
      <c r="K79">
        <v>2</v>
      </c>
      <c r="L79" t="s">
        <v>537</v>
      </c>
      <c r="M79" t="s">
        <v>538</v>
      </c>
    </row>
    <row r="80" spans="1:13" x14ac:dyDescent="0.35">
      <c r="A80" t="s">
        <v>539</v>
      </c>
      <c r="B80" t="s">
        <v>14</v>
      </c>
      <c r="C80" t="s">
        <v>540</v>
      </c>
      <c r="D80" t="s">
        <v>541</v>
      </c>
      <c r="E80">
        <v>61042</v>
      </c>
      <c r="F80">
        <v>5329</v>
      </c>
      <c r="G80">
        <v>0</v>
      </c>
      <c r="H80" t="s">
        <v>542</v>
      </c>
      <c r="I80">
        <v>20</v>
      </c>
      <c r="J80" t="s">
        <v>543</v>
      </c>
      <c r="K80">
        <v>112</v>
      </c>
      <c r="L80" t="s">
        <v>544</v>
      </c>
      <c r="M80" t="s">
        <v>545</v>
      </c>
    </row>
    <row r="81" spans="1:13" x14ac:dyDescent="0.35">
      <c r="A81" t="s">
        <v>546</v>
      </c>
      <c r="B81" t="s">
        <v>14</v>
      </c>
      <c r="C81" t="s">
        <v>547</v>
      </c>
      <c r="D81" t="s">
        <v>548</v>
      </c>
      <c r="E81">
        <v>109035</v>
      </c>
      <c r="F81">
        <v>736</v>
      </c>
      <c r="G81">
        <v>0</v>
      </c>
      <c r="H81" t="s">
        <v>549</v>
      </c>
      <c r="I81">
        <v>10</v>
      </c>
      <c r="J81" t="s">
        <v>550</v>
      </c>
      <c r="K81">
        <v>12</v>
      </c>
      <c r="L81" t="s">
        <v>551</v>
      </c>
      <c r="M81" t="s">
        <v>552</v>
      </c>
    </row>
    <row r="82" spans="1:13" x14ac:dyDescent="0.35">
      <c r="A82" t="s">
        <v>553</v>
      </c>
      <c r="B82" t="s">
        <v>14</v>
      </c>
      <c r="C82" t="s">
        <v>554</v>
      </c>
      <c r="D82" t="s">
        <v>555</v>
      </c>
      <c r="E82">
        <v>33342</v>
      </c>
      <c r="F82">
        <v>550</v>
      </c>
      <c r="G82">
        <v>0</v>
      </c>
      <c r="H82" t="s">
        <v>556</v>
      </c>
      <c r="I82">
        <v>20</v>
      </c>
      <c r="J82" t="s">
        <v>53</v>
      </c>
      <c r="K82">
        <v>25</v>
      </c>
      <c r="L82" t="s">
        <v>557</v>
      </c>
      <c r="M82" t="s">
        <v>558</v>
      </c>
    </row>
    <row r="83" spans="1:13" x14ac:dyDescent="0.35">
      <c r="A83" t="s">
        <v>559</v>
      </c>
      <c r="B83" t="s">
        <v>14</v>
      </c>
      <c r="C83" t="s">
        <v>560</v>
      </c>
      <c r="D83" t="s">
        <v>561</v>
      </c>
      <c r="E83">
        <v>2065</v>
      </c>
      <c r="F83">
        <v>83</v>
      </c>
      <c r="G83">
        <v>0</v>
      </c>
      <c r="H83" t="s">
        <v>562</v>
      </c>
      <c r="I83">
        <v>10</v>
      </c>
      <c r="J83" t="s">
        <v>563</v>
      </c>
      <c r="K83">
        <v>8</v>
      </c>
      <c r="L83" t="s">
        <v>564</v>
      </c>
      <c r="M83" t="s">
        <v>565</v>
      </c>
    </row>
    <row r="84" spans="1:13" x14ac:dyDescent="0.35">
      <c r="A84" t="s">
        <v>566</v>
      </c>
      <c r="B84" t="s">
        <v>14</v>
      </c>
      <c r="C84" t="s">
        <v>567</v>
      </c>
      <c r="D84" t="s">
        <v>568</v>
      </c>
      <c r="E84">
        <v>5954</v>
      </c>
      <c r="F84">
        <v>133</v>
      </c>
      <c r="G84">
        <v>0</v>
      </c>
      <c r="H84" t="s">
        <v>569</v>
      </c>
      <c r="I84">
        <v>10</v>
      </c>
      <c r="J84" t="s">
        <v>570</v>
      </c>
      <c r="K84">
        <v>1</v>
      </c>
      <c r="L84" t="s">
        <v>571</v>
      </c>
      <c r="M84" t="s">
        <v>572</v>
      </c>
    </row>
    <row r="85" spans="1:13" x14ac:dyDescent="0.35">
      <c r="A85" t="s">
        <v>573</v>
      </c>
      <c r="B85" t="s">
        <v>14</v>
      </c>
      <c r="C85" t="s">
        <v>574</v>
      </c>
      <c r="D85" t="s">
        <v>575</v>
      </c>
      <c r="E85">
        <v>75344</v>
      </c>
      <c r="F85">
        <v>5919</v>
      </c>
      <c r="G85">
        <v>0</v>
      </c>
      <c r="H85" t="s">
        <v>576</v>
      </c>
      <c r="I85">
        <v>10</v>
      </c>
      <c r="J85" t="s">
        <v>577</v>
      </c>
      <c r="K85">
        <v>421</v>
      </c>
      <c r="L85" t="s">
        <v>578</v>
      </c>
      <c r="M85" t="s">
        <v>579</v>
      </c>
    </row>
    <row r="86" spans="1:13" x14ac:dyDescent="0.35">
      <c r="A86" t="s">
        <v>580</v>
      </c>
      <c r="B86" t="s">
        <v>14</v>
      </c>
      <c r="C86" t="s">
        <v>581</v>
      </c>
      <c r="D86" t="s">
        <v>582</v>
      </c>
      <c r="E86">
        <v>14530</v>
      </c>
      <c r="F86">
        <v>752</v>
      </c>
      <c r="G86">
        <v>0</v>
      </c>
      <c r="H86" t="s">
        <v>583</v>
      </c>
      <c r="I86">
        <v>20</v>
      </c>
      <c r="J86" t="s">
        <v>53</v>
      </c>
      <c r="K86">
        <v>90</v>
      </c>
      <c r="L86" t="s">
        <v>584</v>
      </c>
      <c r="M86" t="s">
        <v>585</v>
      </c>
    </row>
    <row r="87" spans="1:13" x14ac:dyDescent="0.35">
      <c r="A87" t="e">
        <f>-RHTIDSyuo8</f>
        <v>#NAME?</v>
      </c>
      <c r="B87" t="s">
        <v>14</v>
      </c>
      <c r="C87" t="s">
        <v>586</v>
      </c>
      <c r="D87" t="s">
        <v>587</v>
      </c>
      <c r="E87">
        <v>29239</v>
      </c>
      <c r="F87">
        <v>642</v>
      </c>
      <c r="G87">
        <v>0</v>
      </c>
      <c r="H87" t="s">
        <v>588</v>
      </c>
      <c r="I87">
        <v>10</v>
      </c>
      <c r="J87" t="s">
        <v>589</v>
      </c>
      <c r="K87">
        <v>15</v>
      </c>
      <c r="L87" t="s">
        <v>590</v>
      </c>
      <c r="M87" t="s">
        <v>591</v>
      </c>
    </row>
    <row r="88" spans="1:13" x14ac:dyDescent="0.35">
      <c r="A88" t="s">
        <v>592</v>
      </c>
      <c r="B88" t="s">
        <v>14</v>
      </c>
      <c r="C88" t="s">
        <v>593</v>
      </c>
      <c r="D88" t="s">
        <v>594</v>
      </c>
      <c r="E88">
        <v>61827</v>
      </c>
      <c r="F88">
        <v>3008</v>
      </c>
      <c r="G88">
        <v>0</v>
      </c>
      <c r="H88" t="s">
        <v>595</v>
      </c>
      <c r="I88">
        <v>20</v>
      </c>
      <c r="J88" t="s">
        <v>596</v>
      </c>
      <c r="K88">
        <v>395</v>
      </c>
      <c r="L88" t="s">
        <v>597</v>
      </c>
      <c r="M88" t="s">
        <v>598</v>
      </c>
    </row>
    <row r="89" spans="1:13" x14ac:dyDescent="0.35">
      <c r="A89" t="s">
        <v>599</v>
      </c>
      <c r="B89" t="s">
        <v>14</v>
      </c>
      <c r="C89" t="s">
        <v>600</v>
      </c>
      <c r="D89" t="s">
        <v>601</v>
      </c>
      <c r="E89">
        <v>41223</v>
      </c>
      <c r="F89">
        <v>848</v>
      </c>
      <c r="G89">
        <v>0</v>
      </c>
      <c r="H89" t="s">
        <v>602</v>
      </c>
      <c r="I89">
        <v>10</v>
      </c>
      <c r="J89" t="s">
        <v>603</v>
      </c>
      <c r="K89">
        <v>0</v>
      </c>
      <c r="L89" t="s">
        <v>604</v>
      </c>
      <c r="M89" t="s">
        <v>605</v>
      </c>
    </row>
    <row r="90" spans="1:13" x14ac:dyDescent="0.35">
      <c r="A90" t="s">
        <v>606</v>
      </c>
      <c r="B90" t="s">
        <v>14</v>
      </c>
      <c r="C90" t="s">
        <v>607</v>
      </c>
      <c r="D90" t="s">
        <v>608</v>
      </c>
      <c r="E90">
        <v>35166</v>
      </c>
      <c r="F90">
        <v>317</v>
      </c>
      <c r="G90">
        <v>0</v>
      </c>
      <c r="H90" t="s">
        <v>609</v>
      </c>
      <c r="I90">
        <v>20</v>
      </c>
      <c r="J90" t="s">
        <v>610</v>
      </c>
      <c r="K90">
        <v>26</v>
      </c>
      <c r="L90" t="s">
        <v>611</v>
      </c>
      <c r="M90" t="s">
        <v>612</v>
      </c>
    </row>
    <row r="91" spans="1:13" x14ac:dyDescent="0.35">
      <c r="A91" t="s">
        <v>613</v>
      </c>
      <c r="B91" t="s">
        <v>14</v>
      </c>
      <c r="C91" t="s">
        <v>614</v>
      </c>
      <c r="D91" t="s">
        <v>615</v>
      </c>
      <c r="E91">
        <v>13482</v>
      </c>
      <c r="F91">
        <v>280</v>
      </c>
      <c r="G91">
        <v>0</v>
      </c>
      <c r="H91" t="s">
        <v>616</v>
      </c>
      <c r="I91">
        <v>22</v>
      </c>
      <c r="J91" t="s">
        <v>617</v>
      </c>
      <c r="K91">
        <v>7</v>
      </c>
      <c r="L91" t="s">
        <v>618</v>
      </c>
      <c r="M91" t="s">
        <v>619</v>
      </c>
    </row>
    <row r="92" spans="1:13" x14ac:dyDescent="0.35">
      <c r="A92" t="s">
        <v>620</v>
      </c>
      <c r="B92" t="s">
        <v>14</v>
      </c>
      <c r="C92" t="s">
        <v>621</v>
      </c>
      <c r="D92" t="s">
        <v>622</v>
      </c>
      <c r="E92">
        <v>86322</v>
      </c>
      <c r="F92">
        <v>5658</v>
      </c>
      <c r="G92">
        <v>0</v>
      </c>
      <c r="H92" t="s">
        <v>623</v>
      </c>
      <c r="I92">
        <v>20</v>
      </c>
      <c r="J92" t="s">
        <v>624</v>
      </c>
      <c r="K92">
        <v>113</v>
      </c>
      <c r="L92" t="s">
        <v>625</v>
      </c>
      <c r="M92" t="s">
        <v>626</v>
      </c>
    </row>
    <row r="93" spans="1:13" x14ac:dyDescent="0.35">
      <c r="A93" t="s">
        <v>627</v>
      </c>
      <c r="B93" t="s">
        <v>14</v>
      </c>
      <c r="C93" t="s">
        <v>628</v>
      </c>
      <c r="D93" t="s">
        <v>629</v>
      </c>
      <c r="E93">
        <v>81514</v>
      </c>
      <c r="F93">
        <v>11119</v>
      </c>
      <c r="G93">
        <v>0</v>
      </c>
      <c r="H93" t="s">
        <v>630</v>
      </c>
      <c r="I93">
        <v>24</v>
      </c>
      <c r="J93" t="s">
        <v>631</v>
      </c>
      <c r="K93">
        <v>1147</v>
      </c>
      <c r="L93" t="s">
        <v>632</v>
      </c>
      <c r="M93" t="s">
        <v>633</v>
      </c>
    </row>
    <row r="94" spans="1:13" x14ac:dyDescent="0.35">
      <c r="A94" t="s">
        <v>634</v>
      </c>
      <c r="B94" t="s">
        <v>14</v>
      </c>
      <c r="C94" t="s">
        <v>635</v>
      </c>
      <c r="D94" t="s">
        <v>636</v>
      </c>
      <c r="E94">
        <v>56240</v>
      </c>
      <c r="F94">
        <v>1235</v>
      </c>
      <c r="G94">
        <v>0</v>
      </c>
      <c r="H94" t="s">
        <v>637</v>
      </c>
      <c r="I94">
        <v>20</v>
      </c>
      <c r="J94" t="s">
        <v>638</v>
      </c>
      <c r="K94">
        <v>68</v>
      </c>
      <c r="L94" t="s">
        <v>639</v>
      </c>
      <c r="M94" t="s">
        <v>640</v>
      </c>
    </row>
    <row r="95" spans="1:13" x14ac:dyDescent="0.35">
      <c r="A95" t="s">
        <v>641</v>
      </c>
      <c r="B95" t="s">
        <v>14</v>
      </c>
      <c r="C95" t="s">
        <v>642</v>
      </c>
      <c r="D95" t="s">
        <v>643</v>
      </c>
      <c r="E95">
        <v>60405</v>
      </c>
      <c r="F95">
        <v>2757</v>
      </c>
      <c r="G95">
        <v>0</v>
      </c>
      <c r="H95" t="s">
        <v>644</v>
      </c>
      <c r="I95">
        <v>20</v>
      </c>
      <c r="J95" t="s">
        <v>645</v>
      </c>
      <c r="K95">
        <v>104</v>
      </c>
      <c r="L95" t="s">
        <v>646</v>
      </c>
      <c r="M95" t="s">
        <v>647</v>
      </c>
    </row>
    <row r="96" spans="1:13" x14ac:dyDescent="0.35">
      <c r="A96" t="s">
        <v>648</v>
      </c>
      <c r="B96" t="s">
        <v>14</v>
      </c>
      <c r="C96" t="s">
        <v>649</v>
      </c>
      <c r="D96" t="s">
        <v>650</v>
      </c>
      <c r="E96">
        <v>92992</v>
      </c>
      <c r="F96">
        <v>8905</v>
      </c>
      <c r="G96">
        <v>0</v>
      </c>
      <c r="H96" t="s">
        <v>133</v>
      </c>
      <c r="I96">
        <v>20</v>
      </c>
      <c r="J96" t="s">
        <v>651</v>
      </c>
      <c r="K96">
        <v>329</v>
      </c>
      <c r="L96" t="s">
        <v>652</v>
      </c>
      <c r="M96" t="s">
        <v>653</v>
      </c>
    </row>
    <row r="97" spans="1:13" x14ac:dyDescent="0.35">
      <c r="A97" t="s">
        <v>654</v>
      </c>
      <c r="B97" t="s">
        <v>14</v>
      </c>
      <c r="C97" t="s">
        <v>655</v>
      </c>
      <c r="D97" t="s">
        <v>656</v>
      </c>
      <c r="E97">
        <v>70801</v>
      </c>
      <c r="F97">
        <v>1726</v>
      </c>
      <c r="G97">
        <v>0</v>
      </c>
      <c r="H97" t="s">
        <v>657</v>
      </c>
      <c r="I97">
        <v>20</v>
      </c>
      <c r="J97" t="s">
        <v>658</v>
      </c>
      <c r="K97">
        <v>152</v>
      </c>
      <c r="L97" t="s">
        <v>659</v>
      </c>
      <c r="M97" t="s">
        <v>660</v>
      </c>
    </row>
    <row r="98" spans="1:13" x14ac:dyDescent="0.35">
      <c r="A98" t="s">
        <v>661</v>
      </c>
      <c r="B98" t="s">
        <v>14</v>
      </c>
      <c r="C98" t="s">
        <v>662</v>
      </c>
      <c r="D98" t="s">
        <v>663</v>
      </c>
      <c r="E98">
        <v>42974</v>
      </c>
      <c r="F98">
        <v>1241</v>
      </c>
      <c r="G98">
        <v>0</v>
      </c>
      <c r="H98" t="s">
        <v>664</v>
      </c>
      <c r="I98">
        <v>20</v>
      </c>
      <c r="J98" t="s">
        <v>662</v>
      </c>
      <c r="K98">
        <v>14</v>
      </c>
      <c r="L98" t="s">
        <v>665</v>
      </c>
      <c r="M98" t="s">
        <v>666</v>
      </c>
    </row>
    <row r="99" spans="1:13" x14ac:dyDescent="0.35">
      <c r="A99" t="s">
        <v>667</v>
      </c>
      <c r="B99" t="s">
        <v>14</v>
      </c>
      <c r="C99" t="s">
        <v>668</v>
      </c>
      <c r="D99" t="s">
        <v>669</v>
      </c>
      <c r="E99">
        <v>22470</v>
      </c>
      <c r="F99">
        <v>596</v>
      </c>
      <c r="G99">
        <v>0</v>
      </c>
      <c r="H99" t="s">
        <v>670</v>
      </c>
      <c r="I99">
        <v>20</v>
      </c>
      <c r="J99" t="s">
        <v>671</v>
      </c>
      <c r="K99">
        <v>30</v>
      </c>
      <c r="L99" t="s">
        <v>672</v>
      </c>
      <c r="M99" t="s">
        <v>673</v>
      </c>
    </row>
    <row r="100" spans="1:13" x14ac:dyDescent="0.35">
      <c r="A100" t="s">
        <v>674</v>
      </c>
      <c r="B100" t="s">
        <v>14</v>
      </c>
      <c r="C100" t="s">
        <v>675</v>
      </c>
      <c r="D100" t="s">
        <v>676</v>
      </c>
      <c r="E100">
        <v>72459</v>
      </c>
      <c r="F100">
        <v>1070</v>
      </c>
      <c r="G100">
        <v>0</v>
      </c>
      <c r="H100" t="s">
        <v>677</v>
      </c>
      <c r="I100">
        <v>22</v>
      </c>
      <c r="J100" t="s">
        <v>678</v>
      </c>
      <c r="K100">
        <v>72</v>
      </c>
      <c r="L100" t="s">
        <v>679</v>
      </c>
      <c r="M100" t="s">
        <v>680</v>
      </c>
    </row>
    <row r="101" spans="1:13" x14ac:dyDescent="0.35">
      <c r="A101" t="s">
        <v>681</v>
      </c>
      <c r="B101" t="s">
        <v>14</v>
      </c>
      <c r="C101" t="s">
        <v>682</v>
      </c>
      <c r="D101" t="s">
        <v>683</v>
      </c>
      <c r="E101">
        <v>114094</v>
      </c>
      <c r="F101">
        <v>7958</v>
      </c>
      <c r="G101">
        <v>0</v>
      </c>
      <c r="H101" t="s">
        <v>684</v>
      </c>
      <c r="I101">
        <v>20</v>
      </c>
      <c r="J101" t="s">
        <v>685</v>
      </c>
      <c r="K101">
        <v>418</v>
      </c>
      <c r="L101" t="s">
        <v>686</v>
      </c>
      <c r="M101" t="s">
        <v>687</v>
      </c>
    </row>
    <row r="102" spans="1:13" x14ac:dyDescent="0.35">
      <c r="A102" t="s">
        <v>688</v>
      </c>
      <c r="B102" t="s">
        <v>14</v>
      </c>
      <c r="C102" t="s">
        <v>689</v>
      </c>
      <c r="D102" t="s">
        <v>690</v>
      </c>
      <c r="E102">
        <v>116412</v>
      </c>
      <c r="F102">
        <v>7814</v>
      </c>
      <c r="G102">
        <v>0</v>
      </c>
      <c r="H102" t="s">
        <v>691</v>
      </c>
      <c r="I102">
        <v>20</v>
      </c>
      <c r="J102" t="s">
        <v>692</v>
      </c>
      <c r="K102">
        <v>13</v>
      </c>
      <c r="L102" t="s">
        <v>693</v>
      </c>
      <c r="M102" t="s">
        <v>694</v>
      </c>
    </row>
    <row r="103" spans="1:13" x14ac:dyDescent="0.35">
      <c r="A103" t="s">
        <v>695</v>
      </c>
      <c r="B103" t="s">
        <v>14</v>
      </c>
      <c r="C103" t="s">
        <v>696</v>
      </c>
      <c r="D103" t="s">
        <v>697</v>
      </c>
      <c r="E103">
        <v>82712</v>
      </c>
      <c r="F103">
        <v>3507</v>
      </c>
      <c r="G103">
        <v>0</v>
      </c>
      <c r="H103" t="s">
        <v>698</v>
      </c>
      <c r="I103">
        <v>20</v>
      </c>
      <c r="J103" t="s">
        <v>699</v>
      </c>
      <c r="K103">
        <v>52</v>
      </c>
      <c r="L103" t="s">
        <v>700</v>
      </c>
      <c r="M103" t="s">
        <v>701</v>
      </c>
    </row>
    <row r="104" spans="1:13" x14ac:dyDescent="0.35">
      <c r="A104" t="s">
        <v>702</v>
      </c>
      <c r="B104" t="s">
        <v>14</v>
      </c>
      <c r="C104" t="s">
        <v>703</v>
      </c>
      <c r="D104" t="s">
        <v>704</v>
      </c>
      <c r="E104">
        <v>60758</v>
      </c>
      <c r="F104">
        <v>4122</v>
      </c>
      <c r="G104">
        <v>0</v>
      </c>
      <c r="H104" t="s">
        <v>705</v>
      </c>
      <c r="I104">
        <v>20</v>
      </c>
      <c r="J104" t="s">
        <v>706</v>
      </c>
      <c r="K104">
        <v>139</v>
      </c>
      <c r="L104" t="s">
        <v>707</v>
      </c>
      <c r="M104" t="s">
        <v>708</v>
      </c>
    </row>
    <row r="105" spans="1:13" x14ac:dyDescent="0.35">
      <c r="A105" t="s">
        <v>709</v>
      </c>
      <c r="B105" t="s">
        <v>14</v>
      </c>
      <c r="C105" t="s">
        <v>710</v>
      </c>
      <c r="D105" t="s">
        <v>711</v>
      </c>
      <c r="E105">
        <v>13344</v>
      </c>
      <c r="F105">
        <v>219</v>
      </c>
      <c r="G105">
        <v>0</v>
      </c>
      <c r="H105" t="s">
        <v>712</v>
      </c>
      <c r="I105">
        <v>20</v>
      </c>
      <c r="J105" t="s">
        <v>713</v>
      </c>
      <c r="K105">
        <v>0</v>
      </c>
      <c r="L105" t="s">
        <v>714</v>
      </c>
      <c r="M105" t="s">
        <v>715</v>
      </c>
    </row>
    <row r="106" spans="1:13" x14ac:dyDescent="0.35">
      <c r="A106" t="s">
        <v>716</v>
      </c>
      <c r="B106" t="s">
        <v>14</v>
      </c>
      <c r="C106" t="s">
        <v>717</v>
      </c>
      <c r="D106" t="s">
        <v>718</v>
      </c>
      <c r="E106">
        <v>72729</v>
      </c>
      <c r="F106">
        <v>2165</v>
      </c>
      <c r="G106">
        <v>0</v>
      </c>
      <c r="H106" t="s">
        <v>719</v>
      </c>
      <c r="I106">
        <v>20</v>
      </c>
      <c r="J106" t="s">
        <v>678</v>
      </c>
      <c r="K106">
        <v>193</v>
      </c>
      <c r="L106" t="s">
        <v>720</v>
      </c>
      <c r="M106" t="s">
        <v>680</v>
      </c>
    </row>
    <row r="107" spans="1:13" x14ac:dyDescent="0.35">
      <c r="A107" t="s">
        <v>721</v>
      </c>
      <c r="B107" t="s">
        <v>14</v>
      </c>
      <c r="C107" t="s">
        <v>722</v>
      </c>
      <c r="D107" t="s">
        <v>723</v>
      </c>
      <c r="E107">
        <v>6248</v>
      </c>
      <c r="F107">
        <v>52</v>
      </c>
      <c r="G107">
        <v>0</v>
      </c>
      <c r="H107" t="s">
        <v>724</v>
      </c>
      <c r="I107">
        <v>22</v>
      </c>
      <c r="J107" t="s">
        <v>53</v>
      </c>
      <c r="K107">
        <v>3</v>
      </c>
      <c r="L107" t="s">
        <v>725</v>
      </c>
      <c r="M107" t="s">
        <v>726</v>
      </c>
    </row>
    <row r="108" spans="1:13" x14ac:dyDescent="0.35">
      <c r="A108" t="s">
        <v>727</v>
      </c>
      <c r="B108" t="s">
        <v>14</v>
      </c>
      <c r="C108" t="s">
        <v>728</v>
      </c>
      <c r="D108" t="s">
        <v>729</v>
      </c>
      <c r="E108">
        <v>99050</v>
      </c>
      <c r="F108">
        <v>4124</v>
      </c>
      <c r="G108">
        <v>0</v>
      </c>
      <c r="H108" t="s">
        <v>730</v>
      </c>
      <c r="I108">
        <v>20</v>
      </c>
      <c r="J108" t="s">
        <v>731</v>
      </c>
      <c r="K108">
        <v>282</v>
      </c>
      <c r="L108" t="s">
        <v>732</v>
      </c>
      <c r="M108" t="s">
        <v>733</v>
      </c>
    </row>
    <row r="109" spans="1:13" x14ac:dyDescent="0.35">
      <c r="A109" t="s">
        <v>734</v>
      </c>
      <c r="B109" t="s">
        <v>14</v>
      </c>
      <c r="C109" t="s">
        <v>735</v>
      </c>
      <c r="D109" t="s">
        <v>736</v>
      </c>
      <c r="E109">
        <v>87424</v>
      </c>
      <c r="F109">
        <v>1551</v>
      </c>
      <c r="G109">
        <v>0</v>
      </c>
      <c r="H109" t="s">
        <v>737</v>
      </c>
      <c r="I109">
        <v>20</v>
      </c>
      <c r="J109" t="s">
        <v>738</v>
      </c>
      <c r="K109">
        <v>16</v>
      </c>
      <c r="L109" t="s">
        <v>739</v>
      </c>
      <c r="M109" t="s">
        <v>740</v>
      </c>
    </row>
    <row r="110" spans="1:13" x14ac:dyDescent="0.35">
      <c r="A110" t="s">
        <v>741</v>
      </c>
      <c r="B110" t="s">
        <v>14</v>
      </c>
      <c r="C110" t="s">
        <v>742</v>
      </c>
      <c r="D110" t="s">
        <v>743</v>
      </c>
      <c r="E110">
        <v>96914</v>
      </c>
      <c r="F110">
        <v>1841</v>
      </c>
      <c r="G110">
        <v>0</v>
      </c>
      <c r="H110" t="s">
        <v>744</v>
      </c>
      <c r="I110">
        <v>20</v>
      </c>
      <c r="J110" t="s">
        <v>745</v>
      </c>
      <c r="K110">
        <v>343</v>
      </c>
      <c r="L110" t="s">
        <v>746</v>
      </c>
      <c r="M110" t="s">
        <v>747</v>
      </c>
    </row>
    <row r="111" spans="1:13" x14ac:dyDescent="0.35">
      <c r="A111" t="s">
        <v>748</v>
      </c>
      <c r="B111" t="s">
        <v>14</v>
      </c>
      <c r="C111" t="s">
        <v>749</v>
      </c>
      <c r="D111" t="s">
        <v>750</v>
      </c>
      <c r="E111">
        <v>142704</v>
      </c>
      <c r="F111">
        <v>17437</v>
      </c>
      <c r="G111">
        <v>0</v>
      </c>
      <c r="H111" t="s">
        <v>751</v>
      </c>
      <c r="I111">
        <v>22</v>
      </c>
      <c r="J111" t="s">
        <v>752</v>
      </c>
      <c r="K111">
        <v>259</v>
      </c>
      <c r="L111" t="s">
        <v>753</v>
      </c>
      <c r="M111" t="s">
        <v>754</v>
      </c>
    </row>
    <row r="112" spans="1:13" x14ac:dyDescent="0.35">
      <c r="A112" t="s">
        <v>755</v>
      </c>
      <c r="B112" t="s">
        <v>14</v>
      </c>
      <c r="C112" t="s">
        <v>756</v>
      </c>
      <c r="D112" t="s">
        <v>757</v>
      </c>
      <c r="E112">
        <v>10143</v>
      </c>
      <c r="F112">
        <v>264</v>
      </c>
      <c r="G112">
        <v>0</v>
      </c>
      <c r="H112" t="s">
        <v>758</v>
      </c>
      <c r="I112">
        <v>20</v>
      </c>
      <c r="J112" t="s">
        <v>759</v>
      </c>
      <c r="K112">
        <v>7</v>
      </c>
      <c r="L112" t="s">
        <v>760</v>
      </c>
      <c r="M112" t="s">
        <v>761</v>
      </c>
    </row>
    <row r="113" spans="1:13" x14ac:dyDescent="0.35">
      <c r="A113" t="s">
        <v>762</v>
      </c>
      <c r="B113" t="s">
        <v>14</v>
      </c>
      <c r="C113" t="s">
        <v>763</v>
      </c>
      <c r="D113" t="s">
        <v>764</v>
      </c>
      <c r="E113">
        <v>48839</v>
      </c>
      <c r="F113">
        <v>962</v>
      </c>
      <c r="G113">
        <v>0</v>
      </c>
      <c r="H113" t="s">
        <v>765</v>
      </c>
      <c r="I113">
        <v>20</v>
      </c>
      <c r="J113" t="s">
        <v>766</v>
      </c>
      <c r="K113">
        <v>12</v>
      </c>
      <c r="L113" t="s">
        <v>767</v>
      </c>
      <c r="M113" t="s">
        <v>768</v>
      </c>
    </row>
    <row r="114" spans="1:13" x14ac:dyDescent="0.35">
      <c r="A114" t="s">
        <v>769</v>
      </c>
      <c r="B114" t="s">
        <v>14</v>
      </c>
      <c r="C114" t="s">
        <v>770</v>
      </c>
      <c r="D114" t="s">
        <v>771</v>
      </c>
      <c r="E114">
        <v>36526</v>
      </c>
      <c r="F114">
        <v>994</v>
      </c>
      <c r="G114">
        <v>0</v>
      </c>
      <c r="H114" t="s">
        <v>772</v>
      </c>
      <c r="I114">
        <v>20</v>
      </c>
      <c r="J114" t="s">
        <v>699</v>
      </c>
      <c r="K114">
        <v>7</v>
      </c>
      <c r="L114" t="s">
        <v>773</v>
      </c>
      <c r="M114" t="s">
        <v>774</v>
      </c>
    </row>
    <row r="115" spans="1:13" x14ac:dyDescent="0.35">
      <c r="A115" t="s">
        <v>775</v>
      </c>
      <c r="B115" t="s">
        <v>14</v>
      </c>
      <c r="C115" t="s">
        <v>776</v>
      </c>
      <c r="D115" t="s">
        <v>777</v>
      </c>
      <c r="E115">
        <v>6191</v>
      </c>
      <c r="F115">
        <v>455</v>
      </c>
      <c r="G115">
        <v>0</v>
      </c>
      <c r="H115" t="s">
        <v>778</v>
      </c>
      <c r="I115">
        <v>20</v>
      </c>
      <c r="J115" t="s">
        <v>779</v>
      </c>
      <c r="K115">
        <v>117</v>
      </c>
      <c r="L115" t="s">
        <v>780</v>
      </c>
      <c r="M115" t="s">
        <v>747</v>
      </c>
    </row>
    <row r="116" spans="1:13" x14ac:dyDescent="0.35">
      <c r="A116" t="s">
        <v>781</v>
      </c>
      <c r="B116" t="s">
        <v>14</v>
      </c>
      <c r="C116" t="s">
        <v>782</v>
      </c>
      <c r="D116" t="s">
        <v>783</v>
      </c>
      <c r="E116">
        <v>201381</v>
      </c>
      <c r="F116">
        <v>16708</v>
      </c>
      <c r="G116">
        <v>0</v>
      </c>
      <c r="H116" t="s">
        <v>784</v>
      </c>
      <c r="I116">
        <v>20</v>
      </c>
      <c r="J116" t="s">
        <v>785</v>
      </c>
      <c r="K116">
        <v>2063</v>
      </c>
      <c r="L116" t="s">
        <v>786</v>
      </c>
      <c r="M116" t="s">
        <v>787</v>
      </c>
    </row>
    <row r="117" spans="1:13" x14ac:dyDescent="0.35">
      <c r="A117" t="s">
        <v>788</v>
      </c>
      <c r="B117" t="s">
        <v>14</v>
      </c>
      <c r="C117" t="s">
        <v>789</v>
      </c>
      <c r="D117" t="s">
        <v>790</v>
      </c>
      <c r="E117">
        <v>54995</v>
      </c>
      <c r="F117">
        <v>700</v>
      </c>
      <c r="G117">
        <v>0</v>
      </c>
      <c r="H117" t="s">
        <v>791</v>
      </c>
      <c r="I117">
        <v>20</v>
      </c>
      <c r="J117" t="s">
        <v>53</v>
      </c>
      <c r="K117">
        <v>9</v>
      </c>
      <c r="L117" t="s">
        <v>792</v>
      </c>
      <c r="M117" t="s">
        <v>793</v>
      </c>
    </row>
    <row r="118" spans="1:13" x14ac:dyDescent="0.35">
      <c r="A118" t="s">
        <v>794</v>
      </c>
      <c r="B118" t="s">
        <v>14</v>
      </c>
      <c r="C118" t="s">
        <v>795</v>
      </c>
      <c r="D118" t="s">
        <v>796</v>
      </c>
      <c r="E118">
        <v>33532</v>
      </c>
      <c r="F118">
        <v>847</v>
      </c>
      <c r="G118">
        <v>0</v>
      </c>
      <c r="H118" t="s">
        <v>797</v>
      </c>
      <c r="I118">
        <v>20</v>
      </c>
      <c r="J118" t="s">
        <v>798</v>
      </c>
      <c r="K118">
        <v>13</v>
      </c>
      <c r="L118" t="s">
        <v>799</v>
      </c>
      <c r="M118" t="s">
        <v>800</v>
      </c>
    </row>
    <row r="119" spans="1:13" x14ac:dyDescent="0.35">
      <c r="A119" t="e">
        <f>-bfsx6lDQk0</f>
        <v>#NAME?</v>
      </c>
      <c r="B119" t="s">
        <v>14</v>
      </c>
      <c r="C119" t="s">
        <v>801</v>
      </c>
      <c r="D119" t="s">
        <v>802</v>
      </c>
      <c r="E119">
        <v>10373</v>
      </c>
      <c r="F119">
        <v>1800</v>
      </c>
      <c r="G119">
        <v>0</v>
      </c>
      <c r="H119" t="s">
        <v>803</v>
      </c>
      <c r="I119">
        <v>20</v>
      </c>
      <c r="J119" t="s">
        <v>804</v>
      </c>
      <c r="K119">
        <v>154</v>
      </c>
      <c r="L119" t="s">
        <v>805</v>
      </c>
      <c r="M119" t="s">
        <v>806</v>
      </c>
    </row>
    <row r="120" spans="1:13" x14ac:dyDescent="0.35">
      <c r="A120" t="s">
        <v>807</v>
      </c>
      <c r="B120" t="s">
        <v>14</v>
      </c>
      <c r="C120" t="s">
        <v>808</v>
      </c>
      <c r="D120" t="s">
        <v>809</v>
      </c>
      <c r="E120">
        <v>68624</v>
      </c>
      <c r="F120">
        <v>6756</v>
      </c>
      <c r="G120">
        <v>0</v>
      </c>
      <c r="H120" t="s">
        <v>765</v>
      </c>
      <c r="I120">
        <v>20</v>
      </c>
      <c r="J120" t="s">
        <v>810</v>
      </c>
      <c r="K120">
        <v>113</v>
      </c>
      <c r="L120" t="s">
        <v>811</v>
      </c>
      <c r="M120" t="s">
        <v>812</v>
      </c>
    </row>
    <row r="121" spans="1:13" x14ac:dyDescent="0.35">
      <c r="A121" t="s">
        <v>813</v>
      </c>
      <c r="B121" t="s">
        <v>14</v>
      </c>
      <c r="C121" t="s">
        <v>814</v>
      </c>
      <c r="D121" t="s">
        <v>815</v>
      </c>
      <c r="E121">
        <v>64636</v>
      </c>
      <c r="F121">
        <v>2678</v>
      </c>
      <c r="G121">
        <v>0</v>
      </c>
      <c r="H121" t="s">
        <v>816</v>
      </c>
      <c r="I121">
        <v>20</v>
      </c>
      <c r="J121" t="s">
        <v>817</v>
      </c>
      <c r="K121">
        <v>98</v>
      </c>
      <c r="L121" t="s">
        <v>818</v>
      </c>
      <c r="M121" t="s">
        <v>819</v>
      </c>
    </row>
    <row r="122" spans="1:13" x14ac:dyDescent="0.35">
      <c r="A122" t="s">
        <v>820</v>
      </c>
      <c r="B122" t="s">
        <v>14</v>
      </c>
      <c r="C122" t="s">
        <v>821</v>
      </c>
      <c r="D122" t="s">
        <v>822</v>
      </c>
      <c r="E122">
        <v>6256</v>
      </c>
      <c r="F122">
        <v>511</v>
      </c>
      <c r="G122">
        <v>0</v>
      </c>
      <c r="H122" t="s">
        <v>823</v>
      </c>
      <c r="I122">
        <v>20</v>
      </c>
      <c r="J122" t="s">
        <v>824</v>
      </c>
      <c r="K122">
        <v>17</v>
      </c>
      <c r="L122" t="s">
        <v>825</v>
      </c>
      <c r="M122" t="s">
        <v>826</v>
      </c>
    </row>
    <row r="123" spans="1:13" x14ac:dyDescent="0.35">
      <c r="A123" t="s">
        <v>827</v>
      </c>
      <c r="B123" t="s">
        <v>14</v>
      </c>
      <c r="C123" t="s">
        <v>828</v>
      </c>
      <c r="D123" t="s">
        <v>829</v>
      </c>
      <c r="E123">
        <v>12188</v>
      </c>
      <c r="F123">
        <v>309</v>
      </c>
      <c r="G123">
        <v>0</v>
      </c>
      <c r="H123" t="s">
        <v>830</v>
      </c>
      <c r="I123">
        <v>24</v>
      </c>
      <c r="J123" t="s">
        <v>831</v>
      </c>
      <c r="K123">
        <v>2</v>
      </c>
      <c r="L123" t="s">
        <v>832</v>
      </c>
      <c r="M123" t="s">
        <v>833</v>
      </c>
    </row>
    <row r="124" spans="1:13" x14ac:dyDescent="0.35">
      <c r="A124" t="s">
        <v>834</v>
      </c>
      <c r="B124" t="s">
        <v>14</v>
      </c>
      <c r="C124" t="s">
        <v>835</v>
      </c>
      <c r="D124" t="s">
        <v>836</v>
      </c>
      <c r="E124">
        <v>81781</v>
      </c>
      <c r="F124">
        <v>9607</v>
      </c>
      <c r="G124">
        <v>0</v>
      </c>
      <c r="H124" t="s">
        <v>837</v>
      </c>
      <c r="I124">
        <v>20</v>
      </c>
      <c r="J124" t="s">
        <v>838</v>
      </c>
      <c r="K124">
        <v>612</v>
      </c>
      <c r="L124" t="s">
        <v>839</v>
      </c>
      <c r="M124" t="s">
        <v>840</v>
      </c>
    </row>
    <row r="125" spans="1:13" x14ac:dyDescent="0.35">
      <c r="A125" t="s">
        <v>841</v>
      </c>
      <c r="B125" t="s">
        <v>14</v>
      </c>
      <c r="C125" t="s">
        <v>842</v>
      </c>
      <c r="D125" t="s">
        <v>843</v>
      </c>
      <c r="E125">
        <v>10029</v>
      </c>
      <c r="F125">
        <v>302</v>
      </c>
      <c r="G125">
        <v>0</v>
      </c>
      <c r="H125" t="s">
        <v>844</v>
      </c>
      <c r="I125">
        <v>20</v>
      </c>
      <c r="J125" t="s">
        <v>53</v>
      </c>
      <c r="K125">
        <v>2</v>
      </c>
      <c r="L125" t="s">
        <v>845</v>
      </c>
      <c r="M125" t="s">
        <v>846</v>
      </c>
    </row>
    <row r="126" spans="1:13" x14ac:dyDescent="0.35">
      <c r="A126" t="s">
        <v>847</v>
      </c>
      <c r="B126" t="s">
        <v>14</v>
      </c>
      <c r="C126" t="s">
        <v>848</v>
      </c>
      <c r="D126" t="s">
        <v>849</v>
      </c>
      <c r="E126">
        <v>33164</v>
      </c>
      <c r="F126">
        <v>2650</v>
      </c>
      <c r="G126">
        <v>0</v>
      </c>
      <c r="H126" t="s">
        <v>850</v>
      </c>
      <c r="I126">
        <v>20</v>
      </c>
      <c r="J126" t="s">
        <v>851</v>
      </c>
      <c r="K126">
        <v>227</v>
      </c>
      <c r="L126" t="s">
        <v>852</v>
      </c>
      <c r="M126" t="s">
        <v>853</v>
      </c>
    </row>
    <row r="127" spans="1:13" x14ac:dyDescent="0.35">
      <c r="A127" t="s">
        <v>854</v>
      </c>
      <c r="B127" t="s">
        <v>14</v>
      </c>
      <c r="C127" t="s">
        <v>855</v>
      </c>
      <c r="D127" t="s">
        <v>856</v>
      </c>
      <c r="E127">
        <v>23831</v>
      </c>
      <c r="F127">
        <v>785</v>
      </c>
      <c r="G127">
        <v>0</v>
      </c>
      <c r="H127" t="s">
        <v>857</v>
      </c>
      <c r="I127">
        <v>20</v>
      </c>
      <c r="J127" t="s">
        <v>516</v>
      </c>
      <c r="K127">
        <v>46</v>
      </c>
      <c r="L127" t="s">
        <v>858</v>
      </c>
      <c r="M127" t="s">
        <v>859</v>
      </c>
    </row>
    <row r="128" spans="1:13" x14ac:dyDescent="0.35">
      <c r="A128" t="s">
        <v>860</v>
      </c>
      <c r="B128" t="s">
        <v>14</v>
      </c>
      <c r="C128" t="s">
        <v>861</v>
      </c>
      <c r="D128" t="s">
        <v>862</v>
      </c>
      <c r="E128">
        <v>58077</v>
      </c>
      <c r="F128">
        <v>2132</v>
      </c>
      <c r="G128">
        <v>0</v>
      </c>
      <c r="H128" t="s">
        <v>863</v>
      </c>
      <c r="I128">
        <v>20</v>
      </c>
      <c r="J128" t="s">
        <v>864</v>
      </c>
      <c r="K128">
        <v>86</v>
      </c>
      <c r="L128" t="s">
        <v>865</v>
      </c>
      <c r="M128" t="s">
        <v>866</v>
      </c>
    </row>
    <row r="129" spans="1:13" x14ac:dyDescent="0.35">
      <c r="A129" t="s">
        <v>867</v>
      </c>
      <c r="B129" t="s">
        <v>14</v>
      </c>
      <c r="C129" t="s">
        <v>868</v>
      </c>
      <c r="D129" t="s">
        <v>869</v>
      </c>
      <c r="E129">
        <v>45537</v>
      </c>
      <c r="F129">
        <v>882</v>
      </c>
      <c r="G129">
        <v>0</v>
      </c>
      <c r="H129" t="s">
        <v>870</v>
      </c>
      <c r="I129">
        <v>22</v>
      </c>
      <c r="J129" t="s">
        <v>53</v>
      </c>
      <c r="K129">
        <v>45</v>
      </c>
      <c r="L129" t="s">
        <v>871</v>
      </c>
      <c r="M129" t="s">
        <v>872</v>
      </c>
    </row>
    <row r="130" spans="1:13" x14ac:dyDescent="0.35">
      <c r="A130" t="s">
        <v>873</v>
      </c>
      <c r="B130" t="s">
        <v>14</v>
      </c>
      <c r="C130" t="s">
        <v>874</v>
      </c>
      <c r="D130" t="s">
        <v>875</v>
      </c>
      <c r="E130">
        <v>45849</v>
      </c>
      <c r="F130">
        <v>1669</v>
      </c>
      <c r="G130">
        <v>0</v>
      </c>
      <c r="H130" t="s">
        <v>876</v>
      </c>
      <c r="I130">
        <v>20</v>
      </c>
      <c r="J130" t="s">
        <v>53</v>
      </c>
      <c r="K130">
        <v>74</v>
      </c>
      <c r="L130" t="s">
        <v>877</v>
      </c>
      <c r="M130" t="s">
        <v>878</v>
      </c>
    </row>
    <row r="131" spans="1:13" x14ac:dyDescent="0.35">
      <c r="A131" t="s">
        <v>879</v>
      </c>
      <c r="B131" t="s">
        <v>14</v>
      </c>
      <c r="C131" t="s">
        <v>880</v>
      </c>
      <c r="D131" t="s">
        <v>881</v>
      </c>
      <c r="E131">
        <v>131191</v>
      </c>
      <c r="F131">
        <v>2666</v>
      </c>
      <c r="G131">
        <v>0</v>
      </c>
      <c r="H131" t="s">
        <v>882</v>
      </c>
      <c r="I131">
        <v>20</v>
      </c>
      <c r="J131" t="s">
        <v>883</v>
      </c>
      <c r="K131">
        <v>83</v>
      </c>
      <c r="L131" t="s">
        <v>884</v>
      </c>
      <c r="M131" t="s">
        <v>885</v>
      </c>
    </row>
    <row r="132" spans="1:13" x14ac:dyDescent="0.35">
      <c r="A132" t="s">
        <v>886</v>
      </c>
      <c r="B132" t="s">
        <v>14</v>
      </c>
      <c r="C132" t="s">
        <v>887</v>
      </c>
      <c r="D132" t="s">
        <v>888</v>
      </c>
      <c r="E132">
        <v>7304</v>
      </c>
      <c r="F132">
        <v>2502</v>
      </c>
      <c r="G132">
        <v>0</v>
      </c>
      <c r="H132" t="s">
        <v>889</v>
      </c>
      <c r="I132">
        <v>20</v>
      </c>
      <c r="J132" t="s">
        <v>890</v>
      </c>
      <c r="K132">
        <v>184</v>
      </c>
      <c r="L132" t="s">
        <v>891</v>
      </c>
      <c r="M132" t="s">
        <v>892</v>
      </c>
    </row>
    <row r="133" spans="1:13" x14ac:dyDescent="0.35">
      <c r="A133" t="s">
        <v>893</v>
      </c>
      <c r="B133" t="s">
        <v>14</v>
      </c>
      <c r="C133" t="s">
        <v>894</v>
      </c>
      <c r="D133" t="s">
        <v>895</v>
      </c>
      <c r="E133">
        <v>7124</v>
      </c>
      <c r="F133">
        <v>1310</v>
      </c>
      <c r="G133">
        <v>0</v>
      </c>
      <c r="H133" t="s">
        <v>896</v>
      </c>
      <c r="I133">
        <v>20</v>
      </c>
      <c r="J133" t="s">
        <v>897</v>
      </c>
      <c r="K133">
        <v>155</v>
      </c>
      <c r="L133" t="s">
        <v>898</v>
      </c>
      <c r="M133" t="s">
        <v>899</v>
      </c>
    </row>
    <row r="134" spans="1:13" x14ac:dyDescent="0.35">
      <c r="A134" t="s">
        <v>900</v>
      </c>
      <c r="B134" t="s">
        <v>14</v>
      </c>
      <c r="C134" t="s">
        <v>901</v>
      </c>
      <c r="D134" t="s">
        <v>902</v>
      </c>
      <c r="E134">
        <v>33754</v>
      </c>
      <c r="F134">
        <v>3070</v>
      </c>
      <c r="G134">
        <v>0</v>
      </c>
      <c r="H134" t="s">
        <v>903</v>
      </c>
      <c r="I134">
        <v>20</v>
      </c>
      <c r="J134" t="s">
        <v>904</v>
      </c>
      <c r="K134">
        <v>92</v>
      </c>
      <c r="L134" t="s">
        <v>905</v>
      </c>
      <c r="M134" t="s">
        <v>906</v>
      </c>
    </row>
    <row r="135" spans="1:13" x14ac:dyDescent="0.35">
      <c r="A135" t="s">
        <v>907</v>
      </c>
      <c r="B135" t="s">
        <v>14</v>
      </c>
      <c r="C135" t="s">
        <v>908</v>
      </c>
      <c r="D135" t="s">
        <v>909</v>
      </c>
      <c r="E135">
        <v>46656</v>
      </c>
      <c r="F135">
        <v>5039</v>
      </c>
      <c r="G135">
        <v>0</v>
      </c>
      <c r="H135" t="s">
        <v>910</v>
      </c>
      <c r="I135">
        <v>20</v>
      </c>
      <c r="J135" t="s">
        <v>911</v>
      </c>
      <c r="K135">
        <v>65</v>
      </c>
      <c r="L135" t="s">
        <v>912</v>
      </c>
      <c r="M135" t="s">
        <v>913</v>
      </c>
    </row>
    <row r="136" spans="1:13" x14ac:dyDescent="0.35">
      <c r="A136" t="s">
        <v>914</v>
      </c>
      <c r="B136" t="s">
        <v>14</v>
      </c>
      <c r="C136" t="s">
        <v>915</v>
      </c>
      <c r="D136" t="s">
        <v>916</v>
      </c>
      <c r="E136">
        <v>32007</v>
      </c>
      <c r="F136">
        <v>4935</v>
      </c>
      <c r="G136">
        <v>0</v>
      </c>
      <c r="H136" t="s">
        <v>917</v>
      </c>
      <c r="I136">
        <v>24</v>
      </c>
      <c r="J136" t="s">
        <v>918</v>
      </c>
      <c r="K136">
        <v>325</v>
      </c>
      <c r="L136" t="s">
        <v>919</v>
      </c>
      <c r="M136" t="s">
        <v>920</v>
      </c>
    </row>
    <row r="137" spans="1:13" x14ac:dyDescent="0.35">
      <c r="A137" t="s">
        <v>921</v>
      </c>
      <c r="B137" t="s">
        <v>14</v>
      </c>
      <c r="C137" t="s">
        <v>922</v>
      </c>
      <c r="D137" t="s">
        <v>923</v>
      </c>
      <c r="E137">
        <v>7818</v>
      </c>
      <c r="F137">
        <v>1920</v>
      </c>
      <c r="G137">
        <v>0</v>
      </c>
      <c r="H137" t="s">
        <v>924</v>
      </c>
      <c r="I137">
        <v>20</v>
      </c>
      <c r="J137" t="s">
        <v>925</v>
      </c>
      <c r="K137">
        <v>121</v>
      </c>
      <c r="L137" t="s">
        <v>926</v>
      </c>
      <c r="M137" t="s">
        <v>927</v>
      </c>
    </row>
    <row r="138" spans="1:13" x14ac:dyDescent="0.35">
      <c r="A138" t="s">
        <v>928</v>
      </c>
      <c r="B138" t="s">
        <v>14</v>
      </c>
      <c r="C138" t="s">
        <v>929</v>
      </c>
      <c r="D138" t="s">
        <v>930</v>
      </c>
      <c r="E138">
        <v>48475</v>
      </c>
      <c r="F138">
        <v>276</v>
      </c>
      <c r="G138">
        <v>0</v>
      </c>
      <c r="H138" t="s">
        <v>931</v>
      </c>
      <c r="I138">
        <v>20</v>
      </c>
      <c r="J138" t="s">
        <v>932</v>
      </c>
      <c r="K138">
        <v>0</v>
      </c>
      <c r="L138" t="s">
        <v>933</v>
      </c>
      <c r="M138" t="s">
        <v>934</v>
      </c>
    </row>
    <row r="139" spans="1:13" x14ac:dyDescent="0.35">
      <c r="A139" t="s">
        <v>935</v>
      </c>
      <c r="B139" t="s">
        <v>14</v>
      </c>
      <c r="C139" t="s">
        <v>936</v>
      </c>
      <c r="D139" t="s">
        <v>937</v>
      </c>
      <c r="E139">
        <v>43968</v>
      </c>
      <c r="F139">
        <v>4171</v>
      </c>
      <c r="G139">
        <v>0</v>
      </c>
      <c r="H139" t="s">
        <v>938</v>
      </c>
      <c r="I139">
        <v>20</v>
      </c>
      <c r="J139" t="s">
        <v>939</v>
      </c>
      <c r="K139">
        <v>76</v>
      </c>
      <c r="L139" t="s">
        <v>940</v>
      </c>
      <c r="M139" t="s">
        <v>941</v>
      </c>
    </row>
    <row r="140" spans="1:13" x14ac:dyDescent="0.35">
      <c r="A140" t="s">
        <v>942</v>
      </c>
      <c r="B140" t="s">
        <v>14</v>
      </c>
      <c r="C140" t="s">
        <v>943</v>
      </c>
      <c r="D140" t="s">
        <v>944</v>
      </c>
      <c r="E140">
        <v>978147</v>
      </c>
      <c r="F140">
        <v>17645</v>
      </c>
      <c r="G140">
        <v>0</v>
      </c>
      <c r="H140" t="s">
        <v>945</v>
      </c>
      <c r="I140">
        <v>20</v>
      </c>
      <c r="J140" t="s">
        <v>946</v>
      </c>
      <c r="K140">
        <v>149</v>
      </c>
      <c r="L140" t="s">
        <v>947</v>
      </c>
    </row>
    <row r="141" spans="1:13" x14ac:dyDescent="0.35">
      <c r="A141" t="s">
        <v>948</v>
      </c>
      <c r="B141" t="s">
        <v>14</v>
      </c>
      <c r="C141" t="s">
        <v>949</v>
      </c>
      <c r="D141" t="s">
        <v>950</v>
      </c>
      <c r="E141">
        <v>38832</v>
      </c>
      <c r="F141">
        <v>3057</v>
      </c>
      <c r="G141">
        <v>0</v>
      </c>
      <c r="H141" t="s">
        <v>951</v>
      </c>
      <c r="I141">
        <v>24</v>
      </c>
      <c r="J141" t="s">
        <v>952</v>
      </c>
      <c r="K141">
        <v>111</v>
      </c>
      <c r="L141" t="s">
        <v>953</v>
      </c>
      <c r="M141" t="s">
        <v>954</v>
      </c>
    </row>
    <row r="142" spans="1:13" x14ac:dyDescent="0.35">
      <c r="A142" t="s">
        <v>955</v>
      </c>
      <c r="B142" t="s">
        <v>14</v>
      </c>
      <c r="C142" t="s">
        <v>956</v>
      </c>
      <c r="D142" t="s">
        <v>957</v>
      </c>
      <c r="E142">
        <v>22575</v>
      </c>
      <c r="F142">
        <v>774</v>
      </c>
      <c r="G142">
        <v>0</v>
      </c>
      <c r="H142" t="s">
        <v>958</v>
      </c>
      <c r="I142">
        <v>20</v>
      </c>
      <c r="J142" t="s">
        <v>959</v>
      </c>
      <c r="K142">
        <v>30</v>
      </c>
      <c r="L142" t="s">
        <v>960</v>
      </c>
    </row>
    <row r="143" spans="1:13" x14ac:dyDescent="0.35">
      <c r="A143" t="s">
        <v>961</v>
      </c>
      <c r="B143" t="s">
        <v>14</v>
      </c>
      <c r="C143" t="s">
        <v>962</v>
      </c>
      <c r="D143" t="s">
        <v>963</v>
      </c>
      <c r="E143">
        <v>62704</v>
      </c>
      <c r="F143">
        <v>4874</v>
      </c>
      <c r="G143">
        <v>0</v>
      </c>
      <c r="H143" t="s">
        <v>964</v>
      </c>
      <c r="I143">
        <v>20</v>
      </c>
      <c r="J143" t="s">
        <v>965</v>
      </c>
      <c r="K143">
        <v>136</v>
      </c>
      <c r="L143" t="s">
        <v>966</v>
      </c>
      <c r="M143" t="s">
        <v>967</v>
      </c>
    </row>
    <row r="144" spans="1:13" x14ac:dyDescent="0.35">
      <c r="A144" t="s">
        <v>968</v>
      </c>
      <c r="B144" t="s">
        <v>14</v>
      </c>
      <c r="C144" t="s">
        <v>969</v>
      </c>
      <c r="D144" t="s">
        <v>970</v>
      </c>
      <c r="E144">
        <v>33589</v>
      </c>
      <c r="F144">
        <v>587</v>
      </c>
      <c r="G144">
        <v>0</v>
      </c>
      <c r="H144" t="s">
        <v>971</v>
      </c>
      <c r="I144">
        <v>20</v>
      </c>
      <c r="J144" t="s">
        <v>972</v>
      </c>
      <c r="K144">
        <v>51</v>
      </c>
      <c r="L144" t="s">
        <v>973</v>
      </c>
      <c r="M144" t="s">
        <v>974</v>
      </c>
    </row>
    <row r="145" spans="1:13" x14ac:dyDescent="0.35">
      <c r="A145" t="s">
        <v>975</v>
      </c>
      <c r="B145" t="s">
        <v>14</v>
      </c>
      <c r="C145" t="s">
        <v>976</v>
      </c>
      <c r="D145" t="s">
        <v>977</v>
      </c>
      <c r="E145">
        <v>5494</v>
      </c>
      <c r="F145">
        <v>1085</v>
      </c>
      <c r="G145">
        <v>0</v>
      </c>
      <c r="H145" t="s">
        <v>978</v>
      </c>
      <c r="I145">
        <v>27</v>
      </c>
      <c r="J145" t="s">
        <v>979</v>
      </c>
      <c r="K145">
        <v>0</v>
      </c>
      <c r="L145" t="s">
        <v>980</v>
      </c>
      <c r="M145" t="s">
        <v>981</v>
      </c>
    </row>
    <row r="146" spans="1:13" x14ac:dyDescent="0.35">
      <c r="A146" t="s">
        <v>982</v>
      </c>
      <c r="B146" t="s">
        <v>14</v>
      </c>
      <c r="C146" t="s">
        <v>983</v>
      </c>
      <c r="D146" t="s">
        <v>984</v>
      </c>
      <c r="E146">
        <v>58664</v>
      </c>
      <c r="F146">
        <v>2137</v>
      </c>
      <c r="G146">
        <v>0</v>
      </c>
      <c r="H146" t="s">
        <v>985</v>
      </c>
      <c r="I146">
        <v>20</v>
      </c>
      <c r="J146" t="s">
        <v>986</v>
      </c>
      <c r="K146">
        <v>241</v>
      </c>
      <c r="L146" t="s">
        <v>987</v>
      </c>
      <c r="M146" t="s">
        <v>988</v>
      </c>
    </row>
    <row r="147" spans="1:13" x14ac:dyDescent="0.35">
      <c r="A147" t="s">
        <v>989</v>
      </c>
      <c r="B147" t="s">
        <v>14</v>
      </c>
      <c r="C147" t="s">
        <v>990</v>
      </c>
      <c r="D147" t="s">
        <v>991</v>
      </c>
      <c r="E147">
        <v>168610</v>
      </c>
      <c r="F147">
        <v>3804</v>
      </c>
      <c r="G147">
        <v>0</v>
      </c>
      <c r="H147" t="s">
        <v>992</v>
      </c>
      <c r="I147">
        <v>20</v>
      </c>
      <c r="J147" t="s">
        <v>993</v>
      </c>
      <c r="K147">
        <v>79</v>
      </c>
      <c r="L147" t="s">
        <v>994</v>
      </c>
      <c r="M147" t="s">
        <v>995</v>
      </c>
    </row>
    <row r="148" spans="1:13" x14ac:dyDescent="0.35">
      <c r="A148" t="s">
        <v>996</v>
      </c>
      <c r="B148" t="s">
        <v>14</v>
      </c>
      <c r="C148" t="s">
        <v>997</v>
      </c>
      <c r="D148" t="s">
        <v>998</v>
      </c>
      <c r="E148">
        <v>322367</v>
      </c>
      <c r="F148">
        <v>2761</v>
      </c>
      <c r="G148">
        <v>0</v>
      </c>
      <c r="H148" t="s">
        <v>999</v>
      </c>
      <c r="I148">
        <v>20</v>
      </c>
      <c r="J148" t="s">
        <v>1000</v>
      </c>
      <c r="K148">
        <v>4</v>
      </c>
      <c r="L148" t="s">
        <v>1001</v>
      </c>
      <c r="M148" t="s">
        <v>1002</v>
      </c>
    </row>
    <row r="149" spans="1:13" x14ac:dyDescent="0.35">
      <c r="A149" t="s">
        <v>1003</v>
      </c>
      <c r="B149" t="s">
        <v>14</v>
      </c>
      <c r="C149" t="s">
        <v>1004</v>
      </c>
      <c r="D149" t="s">
        <v>1005</v>
      </c>
      <c r="E149">
        <v>72400</v>
      </c>
      <c r="F149">
        <v>7388</v>
      </c>
      <c r="G149">
        <v>0</v>
      </c>
      <c r="H149" t="s">
        <v>1006</v>
      </c>
      <c r="I149">
        <v>24</v>
      </c>
      <c r="J149" t="s">
        <v>1007</v>
      </c>
      <c r="K149">
        <v>251</v>
      </c>
      <c r="L149" t="s">
        <v>1008</v>
      </c>
      <c r="M149" t="s">
        <v>1009</v>
      </c>
    </row>
    <row r="150" spans="1:13" x14ac:dyDescent="0.35">
      <c r="A150" t="s">
        <v>1010</v>
      </c>
      <c r="B150" t="s">
        <v>14</v>
      </c>
      <c r="C150" t="s">
        <v>1011</v>
      </c>
      <c r="D150" t="s">
        <v>1012</v>
      </c>
      <c r="E150">
        <v>7514</v>
      </c>
      <c r="F150">
        <v>2194</v>
      </c>
      <c r="G150">
        <v>0</v>
      </c>
      <c r="H150" t="s">
        <v>1013</v>
      </c>
      <c r="I150">
        <v>20</v>
      </c>
      <c r="J150" t="s">
        <v>1014</v>
      </c>
      <c r="K150">
        <v>2013</v>
      </c>
      <c r="L150" t="s">
        <v>1015</v>
      </c>
      <c r="M150" t="s">
        <v>1016</v>
      </c>
    </row>
    <row r="151" spans="1:13" x14ac:dyDescent="0.35">
      <c r="A151" t="s">
        <v>1017</v>
      </c>
      <c r="B151" t="s">
        <v>14</v>
      </c>
      <c r="C151" t="s">
        <v>1018</v>
      </c>
      <c r="D151" t="s">
        <v>1019</v>
      </c>
      <c r="E151">
        <v>7746</v>
      </c>
      <c r="F151">
        <v>1239</v>
      </c>
      <c r="G151">
        <v>0</v>
      </c>
      <c r="H151" t="s">
        <v>263</v>
      </c>
      <c r="I151">
        <v>20</v>
      </c>
      <c r="J151" t="s">
        <v>53</v>
      </c>
      <c r="K151">
        <v>108</v>
      </c>
      <c r="L151" t="s">
        <v>1020</v>
      </c>
    </row>
    <row r="152" spans="1:13" x14ac:dyDescent="0.35">
      <c r="A152" t="s">
        <v>1021</v>
      </c>
      <c r="B152" t="s">
        <v>14</v>
      </c>
      <c r="C152" t="s">
        <v>1022</v>
      </c>
      <c r="D152" t="s">
        <v>1023</v>
      </c>
      <c r="E152">
        <v>6038</v>
      </c>
      <c r="F152">
        <v>762</v>
      </c>
      <c r="G152">
        <v>0</v>
      </c>
      <c r="H152" t="s">
        <v>1024</v>
      </c>
      <c r="I152">
        <v>20</v>
      </c>
      <c r="J152" t="s">
        <v>1025</v>
      </c>
      <c r="K152">
        <v>107</v>
      </c>
      <c r="L152" t="s">
        <v>1026</v>
      </c>
      <c r="M152" t="s">
        <v>1027</v>
      </c>
    </row>
    <row r="153" spans="1:13" x14ac:dyDescent="0.35">
      <c r="A153" t="s">
        <v>1028</v>
      </c>
      <c r="B153" t="s">
        <v>14</v>
      </c>
      <c r="C153" t="s">
        <v>1029</v>
      </c>
      <c r="D153" t="s">
        <v>1030</v>
      </c>
      <c r="E153">
        <v>37591</v>
      </c>
      <c r="F153">
        <v>1075</v>
      </c>
      <c r="G153">
        <v>0</v>
      </c>
      <c r="H153" t="s">
        <v>1031</v>
      </c>
      <c r="I153">
        <v>20</v>
      </c>
      <c r="J153" t="s">
        <v>1032</v>
      </c>
      <c r="K153">
        <v>22</v>
      </c>
      <c r="L153" t="s">
        <v>1033</v>
      </c>
      <c r="M153" t="s">
        <v>1034</v>
      </c>
    </row>
    <row r="154" spans="1:13" x14ac:dyDescent="0.35">
      <c r="A154" t="s">
        <v>1035</v>
      </c>
      <c r="B154" t="s">
        <v>14</v>
      </c>
      <c r="C154" t="s">
        <v>1036</v>
      </c>
      <c r="D154" t="s">
        <v>1037</v>
      </c>
      <c r="E154">
        <v>25929</v>
      </c>
      <c r="F154">
        <v>346</v>
      </c>
      <c r="G154">
        <v>0</v>
      </c>
      <c r="H154" t="s">
        <v>1038</v>
      </c>
      <c r="I154">
        <v>20</v>
      </c>
      <c r="J154" t="s">
        <v>1039</v>
      </c>
      <c r="K154">
        <v>7</v>
      </c>
      <c r="L154" t="s">
        <v>1040</v>
      </c>
      <c r="M154" t="s">
        <v>1041</v>
      </c>
    </row>
    <row r="155" spans="1:13" x14ac:dyDescent="0.35">
      <c r="A155" t="s">
        <v>1042</v>
      </c>
      <c r="B155" t="s">
        <v>14</v>
      </c>
      <c r="C155" t="s">
        <v>1043</v>
      </c>
      <c r="D155" t="s">
        <v>1044</v>
      </c>
      <c r="E155">
        <v>93915</v>
      </c>
      <c r="F155">
        <v>1860</v>
      </c>
      <c r="G155">
        <v>0</v>
      </c>
      <c r="H155" t="s">
        <v>1045</v>
      </c>
      <c r="I155">
        <v>20</v>
      </c>
      <c r="J155" t="s">
        <v>53</v>
      </c>
      <c r="K155">
        <v>5</v>
      </c>
      <c r="L155" t="s">
        <v>1046</v>
      </c>
    </row>
    <row r="156" spans="1:13" x14ac:dyDescent="0.35">
      <c r="A156" t="s">
        <v>1047</v>
      </c>
      <c r="B156" t="s">
        <v>14</v>
      </c>
      <c r="C156" t="s">
        <v>1048</v>
      </c>
      <c r="D156" t="s">
        <v>1049</v>
      </c>
      <c r="E156">
        <v>435595</v>
      </c>
      <c r="F156">
        <v>21044</v>
      </c>
      <c r="G156">
        <v>0</v>
      </c>
      <c r="H156" t="s">
        <v>1050</v>
      </c>
      <c r="I156">
        <v>20</v>
      </c>
      <c r="J156" t="s">
        <v>53</v>
      </c>
      <c r="K156">
        <v>829</v>
      </c>
      <c r="L156" t="s">
        <v>1051</v>
      </c>
      <c r="M156" t="s">
        <v>1052</v>
      </c>
    </row>
    <row r="157" spans="1:13" x14ac:dyDescent="0.35">
      <c r="A157" t="s">
        <v>1053</v>
      </c>
      <c r="B157" t="s">
        <v>14</v>
      </c>
      <c r="C157" t="s">
        <v>1054</v>
      </c>
      <c r="D157" t="s">
        <v>1055</v>
      </c>
      <c r="E157">
        <v>37160</v>
      </c>
      <c r="F157">
        <v>179</v>
      </c>
      <c r="G157">
        <v>0</v>
      </c>
      <c r="H157" t="s">
        <v>1056</v>
      </c>
      <c r="I157">
        <v>20</v>
      </c>
      <c r="J157" t="s">
        <v>1057</v>
      </c>
      <c r="K157">
        <v>0</v>
      </c>
      <c r="L157" t="s">
        <v>1058</v>
      </c>
      <c r="M157" t="s">
        <v>1059</v>
      </c>
    </row>
    <row r="158" spans="1:13" x14ac:dyDescent="0.35">
      <c r="A158" t="s">
        <v>1060</v>
      </c>
      <c r="B158" t="s">
        <v>14</v>
      </c>
      <c r="C158" t="s">
        <v>1061</v>
      </c>
      <c r="D158" t="s">
        <v>1062</v>
      </c>
      <c r="E158">
        <v>7238</v>
      </c>
      <c r="F158">
        <v>1750</v>
      </c>
      <c r="G158">
        <v>0</v>
      </c>
      <c r="H158" t="s">
        <v>1063</v>
      </c>
      <c r="I158">
        <v>20</v>
      </c>
      <c r="J158" t="s">
        <v>1064</v>
      </c>
      <c r="K158">
        <v>119</v>
      </c>
      <c r="L158" t="s">
        <v>1065</v>
      </c>
      <c r="M158" t="s">
        <v>1066</v>
      </c>
    </row>
    <row r="159" spans="1:13" x14ac:dyDescent="0.35">
      <c r="A159" t="s">
        <v>1067</v>
      </c>
      <c r="B159" t="s">
        <v>14</v>
      </c>
      <c r="C159" t="s">
        <v>1068</v>
      </c>
      <c r="D159" t="s">
        <v>1069</v>
      </c>
      <c r="E159">
        <v>23851</v>
      </c>
      <c r="F159">
        <v>3178</v>
      </c>
      <c r="G159">
        <v>0</v>
      </c>
      <c r="H159" t="s">
        <v>1070</v>
      </c>
      <c r="I159">
        <v>20</v>
      </c>
      <c r="J159" t="s">
        <v>1071</v>
      </c>
      <c r="K159">
        <v>155</v>
      </c>
      <c r="L159" t="s">
        <v>1072</v>
      </c>
      <c r="M159" t="s">
        <v>1073</v>
      </c>
    </row>
    <row r="160" spans="1:13" x14ac:dyDescent="0.35">
      <c r="A160" t="s">
        <v>1074</v>
      </c>
      <c r="B160" t="s">
        <v>14</v>
      </c>
      <c r="C160" t="s">
        <v>1075</v>
      </c>
      <c r="D160" t="s">
        <v>1076</v>
      </c>
      <c r="E160">
        <v>73919</v>
      </c>
      <c r="F160">
        <v>583</v>
      </c>
      <c r="G160">
        <v>0</v>
      </c>
      <c r="H160" t="s">
        <v>1077</v>
      </c>
      <c r="I160">
        <v>20</v>
      </c>
      <c r="J160" t="s">
        <v>1078</v>
      </c>
      <c r="K160">
        <v>0</v>
      </c>
      <c r="L160" t="s">
        <v>1079</v>
      </c>
      <c r="M160" t="s">
        <v>1080</v>
      </c>
    </row>
    <row r="161" spans="1:13" x14ac:dyDescent="0.35">
      <c r="A161" t="s">
        <v>1081</v>
      </c>
      <c r="B161" t="s">
        <v>14</v>
      </c>
      <c r="C161" t="s">
        <v>1082</v>
      </c>
      <c r="D161" t="s">
        <v>1083</v>
      </c>
      <c r="E161">
        <v>14901</v>
      </c>
      <c r="F161">
        <v>1157</v>
      </c>
      <c r="G161">
        <v>0</v>
      </c>
      <c r="H161" t="s">
        <v>1084</v>
      </c>
      <c r="I161">
        <v>22</v>
      </c>
      <c r="J161" t="s">
        <v>53</v>
      </c>
      <c r="K161">
        <v>45</v>
      </c>
      <c r="L161" t="s">
        <v>1085</v>
      </c>
      <c r="M161" t="s">
        <v>1086</v>
      </c>
    </row>
    <row r="162" spans="1:13" x14ac:dyDescent="0.35">
      <c r="A162" t="s">
        <v>1087</v>
      </c>
      <c r="B162" t="s">
        <v>14</v>
      </c>
      <c r="C162" t="s">
        <v>1088</v>
      </c>
      <c r="D162" t="s">
        <v>1089</v>
      </c>
      <c r="E162">
        <v>94275</v>
      </c>
      <c r="F162">
        <v>5282</v>
      </c>
      <c r="G162">
        <v>0</v>
      </c>
      <c r="H162" t="s">
        <v>1090</v>
      </c>
      <c r="I162">
        <v>20</v>
      </c>
      <c r="J162" t="s">
        <v>1091</v>
      </c>
      <c r="K162">
        <v>757</v>
      </c>
      <c r="L162" t="s">
        <v>1092</v>
      </c>
      <c r="M162" t="s">
        <v>1093</v>
      </c>
    </row>
    <row r="163" spans="1:13" x14ac:dyDescent="0.35">
      <c r="A163" t="s">
        <v>1094</v>
      </c>
      <c r="B163" t="s">
        <v>14</v>
      </c>
      <c r="C163" t="s">
        <v>1095</v>
      </c>
      <c r="D163" t="s">
        <v>1096</v>
      </c>
      <c r="E163">
        <v>39068</v>
      </c>
      <c r="F163">
        <v>1574</v>
      </c>
      <c r="G163">
        <v>0</v>
      </c>
      <c r="H163" t="s">
        <v>1097</v>
      </c>
      <c r="I163">
        <v>20</v>
      </c>
      <c r="J163" t="s">
        <v>1098</v>
      </c>
      <c r="K163">
        <v>88</v>
      </c>
      <c r="L163" t="s">
        <v>1099</v>
      </c>
      <c r="M163" t="s">
        <v>1100</v>
      </c>
    </row>
    <row r="164" spans="1:13" x14ac:dyDescent="0.35">
      <c r="A164" t="s">
        <v>1101</v>
      </c>
      <c r="B164" t="s">
        <v>14</v>
      </c>
      <c r="C164" t="s">
        <v>1102</v>
      </c>
      <c r="D164" t="s">
        <v>1103</v>
      </c>
      <c r="E164">
        <v>41993</v>
      </c>
      <c r="F164">
        <v>7390</v>
      </c>
      <c r="G164">
        <v>0</v>
      </c>
      <c r="H164" t="s">
        <v>1104</v>
      </c>
      <c r="I164">
        <v>20</v>
      </c>
      <c r="J164" t="s">
        <v>1105</v>
      </c>
      <c r="K164">
        <v>698</v>
      </c>
      <c r="L164" t="s">
        <v>1106</v>
      </c>
      <c r="M164" t="s">
        <v>1107</v>
      </c>
    </row>
    <row r="165" spans="1:13" x14ac:dyDescent="0.35">
      <c r="A165" t="s">
        <v>1108</v>
      </c>
      <c r="B165" t="s">
        <v>14</v>
      </c>
      <c r="C165" t="s">
        <v>1109</v>
      </c>
      <c r="D165" t="s">
        <v>1110</v>
      </c>
      <c r="E165">
        <v>32994</v>
      </c>
      <c r="F165">
        <v>3968</v>
      </c>
      <c r="G165">
        <v>0</v>
      </c>
      <c r="H165" t="s">
        <v>1111</v>
      </c>
      <c r="I165">
        <v>20</v>
      </c>
      <c r="J165" t="s">
        <v>1112</v>
      </c>
      <c r="K165">
        <v>104</v>
      </c>
      <c r="L165" t="s">
        <v>1113</v>
      </c>
      <c r="M165" t="e">
        <f>- Minha twitch: polexfps - Twitter: _xlfn.SINGLE(polexoficial) - Instagram: polexoficial</f>
        <v>#NAME?</v>
      </c>
    </row>
    <row r="166" spans="1:13" x14ac:dyDescent="0.35">
      <c r="A166" t="s">
        <v>1114</v>
      </c>
      <c r="B166" t="s">
        <v>14</v>
      </c>
      <c r="C166" t="s">
        <v>1115</v>
      </c>
      <c r="D166" t="s">
        <v>1116</v>
      </c>
      <c r="E166">
        <v>36266</v>
      </c>
      <c r="F166">
        <v>1974</v>
      </c>
      <c r="G166">
        <v>0</v>
      </c>
      <c r="H166" t="s">
        <v>1117</v>
      </c>
      <c r="I166">
        <v>20</v>
      </c>
      <c r="J166" t="s">
        <v>1118</v>
      </c>
      <c r="K166">
        <v>176</v>
      </c>
      <c r="L166" t="s">
        <v>1119</v>
      </c>
      <c r="M166" t="s">
        <v>1120</v>
      </c>
    </row>
    <row r="167" spans="1:13" x14ac:dyDescent="0.35">
      <c r="A167" t="s">
        <v>1121</v>
      </c>
      <c r="B167" t="s">
        <v>14</v>
      </c>
      <c r="C167" t="s">
        <v>1122</v>
      </c>
      <c r="D167" t="s">
        <v>1123</v>
      </c>
      <c r="E167">
        <v>17356</v>
      </c>
      <c r="F167">
        <v>1094</v>
      </c>
      <c r="G167">
        <v>0</v>
      </c>
      <c r="H167" t="s">
        <v>1124</v>
      </c>
      <c r="I167">
        <v>22</v>
      </c>
      <c r="J167" t="s">
        <v>53</v>
      </c>
      <c r="K167">
        <v>40</v>
      </c>
      <c r="L167" t="s">
        <v>1125</v>
      </c>
      <c r="M167" t="s">
        <v>1126</v>
      </c>
    </row>
    <row r="168" spans="1:13" x14ac:dyDescent="0.35">
      <c r="A168" t="s">
        <v>1127</v>
      </c>
      <c r="B168" t="s">
        <v>14</v>
      </c>
      <c r="C168" t="s">
        <v>1128</v>
      </c>
      <c r="D168" t="s">
        <v>1129</v>
      </c>
      <c r="E168">
        <v>206810</v>
      </c>
      <c r="F168">
        <v>9265</v>
      </c>
      <c r="G168">
        <v>0</v>
      </c>
      <c r="H168" t="s">
        <v>1130</v>
      </c>
      <c r="I168">
        <v>20</v>
      </c>
      <c r="J168" t="s">
        <v>1131</v>
      </c>
      <c r="K168">
        <v>983</v>
      </c>
      <c r="L168" t="s">
        <v>1132</v>
      </c>
      <c r="M168" t="s">
        <v>1133</v>
      </c>
    </row>
    <row r="169" spans="1:13" x14ac:dyDescent="0.35">
      <c r="A169" t="s">
        <v>1134</v>
      </c>
      <c r="B169" t="s">
        <v>14</v>
      </c>
      <c r="C169" t="s">
        <v>1135</v>
      </c>
      <c r="D169" t="s">
        <v>1136</v>
      </c>
      <c r="E169">
        <v>14269</v>
      </c>
      <c r="F169">
        <v>314</v>
      </c>
      <c r="G169">
        <v>0</v>
      </c>
      <c r="H169" t="s">
        <v>1137</v>
      </c>
      <c r="I169">
        <v>20</v>
      </c>
      <c r="J169" t="s">
        <v>1138</v>
      </c>
      <c r="K169">
        <v>38</v>
      </c>
      <c r="L169" t="s">
        <v>1139</v>
      </c>
      <c r="M169" t="s">
        <v>1140</v>
      </c>
    </row>
    <row r="170" spans="1:13" x14ac:dyDescent="0.35">
      <c r="A170" t="s">
        <v>1141</v>
      </c>
      <c r="B170" t="s">
        <v>14</v>
      </c>
      <c r="C170" t="s">
        <v>1142</v>
      </c>
      <c r="D170" t="s">
        <v>1143</v>
      </c>
      <c r="E170">
        <v>4437</v>
      </c>
      <c r="F170">
        <v>1255</v>
      </c>
      <c r="G170">
        <v>0</v>
      </c>
      <c r="H170" t="s">
        <v>1144</v>
      </c>
      <c r="I170">
        <v>20</v>
      </c>
      <c r="J170" t="s">
        <v>1145</v>
      </c>
      <c r="K170">
        <v>120</v>
      </c>
      <c r="L170" t="s">
        <v>1146</v>
      </c>
      <c r="M170" t="s">
        <v>1147</v>
      </c>
    </row>
    <row r="171" spans="1:13" x14ac:dyDescent="0.35">
      <c r="A171" t="s">
        <v>1148</v>
      </c>
      <c r="B171" t="s">
        <v>14</v>
      </c>
      <c r="C171" t="s">
        <v>1149</v>
      </c>
      <c r="D171" t="s">
        <v>1150</v>
      </c>
      <c r="E171">
        <v>41187</v>
      </c>
      <c r="F171">
        <v>4516</v>
      </c>
      <c r="G171">
        <v>0</v>
      </c>
      <c r="H171" t="s">
        <v>1151</v>
      </c>
      <c r="I171">
        <v>20</v>
      </c>
      <c r="J171" t="s">
        <v>1152</v>
      </c>
      <c r="K171">
        <v>100</v>
      </c>
      <c r="L171" t="s">
        <v>1153</v>
      </c>
      <c r="M171" t="s">
        <v>1154</v>
      </c>
    </row>
    <row r="172" spans="1:13" x14ac:dyDescent="0.35">
      <c r="A172" t="s">
        <v>1155</v>
      </c>
      <c r="B172" t="s">
        <v>14</v>
      </c>
      <c r="C172" t="s">
        <v>1156</v>
      </c>
      <c r="D172" t="s">
        <v>1157</v>
      </c>
      <c r="E172">
        <v>14058</v>
      </c>
      <c r="F172">
        <v>114</v>
      </c>
      <c r="G172">
        <v>0</v>
      </c>
      <c r="H172" t="s">
        <v>1158</v>
      </c>
      <c r="I172">
        <v>20</v>
      </c>
      <c r="J172" t="s">
        <v>53</v>
      </c>
      <c r="K172">
        <v>2</v>
      </c>
      <c r="L172" t="s">
        <v>1159</v>
      </c>
      <c r="M172" t="s">
        <v>1160</v>
      </c>
    </row>
    <row r="173" spans="1:13" x14ac:dyDescent="0.35">
      <c r="A173" t="s">
        <v>1161</v>
      </c>
      <c r="B173" t="s">
        <v>14</v>
      </c>
      <c r="C173" t="s">
        <v>1162</v>
      </c>
      <c r="D173" t="s">
        <v>1163</v>
      </c>
      <c r="E173">
        <v>270540</v>
      </c>
      <c r="F173">
        <v>19832</v>
      </c>
      <c r="G173">
        <v>0</v>
      </c>
      <c r="H173" t="s">
        <v>1164</v>
      </c>
      <c r="I173">
        <v>24</v>
      </c>
      <c r="J173" t="s">
        <v>1165</v>
      </c>
      <c r="K173">
        <v>2299</v>
      </c>
      <c r="L173" t="s">
        <v>1166</v>
      </c>
      <c r="M173" t="s">
        <v>1167</v>
      </c>
    </row>
    <row r="174" spans="1:13" x14ac:dyDescent="0.35">
      <c r="A174" t="s">
        <v>1168</v>
      </c>
      <c r="B174" t="s">
        <v>14</v>
      </c>
      <c r="C174" t="s">
        <v>1169</v>
      </c>
      <c r="D174" t="s">
        <v>1170</v>
      </c>
      <c r="E174">
        <v>19424</v>
      </c>
      <c r="F174">
        <v>1031</v>
      </c>
      <c r="G174">
        <v>0</v>
      </c>
      <c r="H174" t="s">
        <v>1171</v>
      </c>
      <c r="I174">
        <v>20</v>
      </c>
      <c r="J174" t="s">
        <v>1172</v>
      </c>
      <c r="K174">
        <v>66</v>
      </c>
      <c r="L174" t="s">
        <v>1173</v>
      </c>
      <c r="M174" t="s">
        <v>1174</v>
      </c>
    </row>
    <row r="175" spans="1:13" x14ac:dyDescent="0.35">
      <c r="A175" t="s">
        <v>1175</v>
      </c>
      <c r="B175" t="s">
        <v>14</v>
      </c>
      <c r="C175" t="s">
        <v>1176</v>
      </c>
      <c r="D175" t="s">
        <v>1177</v>
      </c>
      <c r="E175">
        <v>27315</v>
      </c>
      <c r="F175">
        <v>3189</v>
      </c>
      <c r="G175">
        <v>0</v>
      </c>
      <c r="H175" t="s">
        <v>1178</v>
      </c>
      <c r="I175">
        <v>20</v>
      </c>
      <c r="J175" t="s">
        <v>1179</v>
      </c>
      <c r="K175">
        <v>159</v>
      </c>
      <c r="L175" t="s">
        <v>1180</v>
      </c>
      <c r="M175" t="s">
        <v>1181</v>
      </c>
    </row>
    <row r="176" spans="1:13" x14ac:dyDescent="0.35">
      <c r="A176" t="s">
        <v>1182</v>
      </c>
      <c r="B176" t="s">
        <v>14</v>
      </c>
      <c r="C176" t="s">
        <v>1183</v>
      </c>
      <c r="D176" t="s">
        <v>1184</v>
      </c>
      <c r="E176">
        <v>16754</v>
      </c>
      <c r="F176">
        <v>667</v>
      </c>
      <c r="G176">
        <v>0</v>
      </c>
      <c r="H176" t="s">
        <v>1185</v>
      </c>
      <c r="I176">
        <v>20</v>
      </c>
      <c r="J176" t="s">
        <v>1186</v>
      </c>
      <c r="K176">
        <v>75</v>
      </c>
      <c r="L176" t="s">
        <v>1187</v>
      </c>
      <c r="M176" t="s">
        <v>1188</v>
      </c>
    </row>
    <row r="177" spans="1:13" x14ac:dyDescent="0.35">
      <c r="A177" t="s">
        <v>1189</v>
      </c>
      <c r="B177" t="s">
        <v>14</v>
      </c>
      <c r="C177" t="s">
        <v>1190</v>
      </c>
      <c r="D177" t="s">
        <v>1191</v>
      </c>
      <c r="E177">
        <v>58637</v>
      </c>
      <c r="F177">
        <v>7737</v>
      </c>
      <c r="G177">
        <v>0</v>
      </c>
      <c r="H177" t="s">
        <v>1192</v>
      </c>
      <c r="I177">
        <v>24</v>
      </c>
      <c r="J177" t="s">
        <v>1193</v>
      </c>
      <c r="K177">
        <v>741</v>
      </c>
      <c r="L177" t="s">
        <v>1194</v>
      </c>
      <c r="M177" t="s">
        <v>1195</v>
      </c>
    </row>
    <row r="178" spans="1:13" x14ac:dyDescent="0.35">
      <c r="A178" t="s">
        <v>1196</v>
      </c>
      <c r="B178" t="s">
        <v>14</v>
      </c>
      <c r="C178" t="s">
        <v>1197</v>
      </c>
      <c r="D178" t="s">
        <v>1198</v>
      </c>
      <c r="E178">
        <v>239336</v>
      </c>
      <c r="F178">
        <v>8659</v>
      </c>
      <c r="G178">
        <v>0</v>
      </c>
      <c r="H178" t="s">
        <v>1199</v>
      </c>
      <c r="I178">
        <v>20</v>
      </c>
      <c r="J178" t="s">
        <v>1200</v>
      </c>
      <c r="K178">
        <v>640</v>
      </c>
      <c r="L178" t="s">
        <v>1201</v>
      </c>
      <c r="M178" t="s">
        <v>1202</v>
      </c>
    </row>
    <row r="179" spans="1:13" x14ac:dyDescent="0.35">
      <c r="A179" t="s">
        <v>1203</v>
      </c>
      <c r="B179" t="s">
        <v>14</v>
      </c>
      <c r="C179" t="s">
        <v>1204</v>
      </c>
      <c r="D179" t="s">
        <v>1205</v>
      </c>
      <c r="E179">
        <v>2953</v>
      </c>
      <c r="F179">
        <v>78</v>
      </c>
      <c r="G179">
        <v>0</v>
      </c>
      <c r="H179" t="s">
        <v>823</v>
      </c>
      <c r="I179">
        <v>20</v>
      </c>
      <c r="J179" t="s">
        <v>1206</v>
      </c>
      <c r="K179">
        <v>2</v>
      </c>
      <c r="L179" t="s">
        <v>1207</v>
      </c>
      <c r="M179" t="s">
        <v>1208</v>
      </c>
    </row>
    <row r="180" spans="1:13" x14ac:dyDescent="0.35">
      <c r="A180" t="s">
        <v>1209</v>
      </c>
      <c r="B180" t="s">
        <v>14</v>
      </c>
      <c r="C180" t="s">
        <v>1210</v>
      </c>
      <c r="D180" t="s">
        <v>1211</v>
      </c>
      <c r="E180">
        <v>18159</v>
      </c>
      <c r="F180">
        <v>601</v>
      </c>
      <c r="G180">
        <v>0</v>
      </c>
      <c r="H180" t="s">
        <v>1212</v>
      </c>
      <c r="I180">
        <v>22</v>
      </c>
      <c r="J180" t="s">
        <v>53</v>
      </c>
      <c r="K180">
        <v>2</v>
      </c>
      <c r="L180" t="s">
        <v>1213</v>
      </c>
    </row>
    <row r="181" spans="1:13" x14ac:dyDescent="0.35">
      <c r="A181" t="s">
        <v>1214</v>
      </c>
      <c r="B181" t="s">
        <v>14</v>
      </c>
      <c r="C181" t="s">
        <v>1215</v>
      </c>
      <c r="D181" t="s">
        <v>1216</v>
      </c>
      <c r="E181">
        <v>8238</v>
      </c>
      <c r="F181">
        <v>1117</v>
      </c>
      <c r="G181">
        <v>0</v>
      </c>
      <c r="H181" t="s">
        <v>1217</v>
      </c>
      <c r="I181">
        <v>20</v>
      </c>
      <c r="J181" t="s">
        <v>1218</v>
      </c>
      <c r="K181">
        <v>62</v>
      </c>
      <c r="L181" t="s">
        <v>1219</v>
      </c>
      <c r="M181" t="s">
        <v>1220</v>
      </c>
    </row>
    <row r="182" spans="1:13" x14ac:dyDescent="0.35">
      <c r="A182" t="s">
        <v>1221</v>
      </c>
      <c r="B182" t="s">
        <v>14</v>
      </c>
      <c r="C182" t="s">
        <v>1222</v>
      </c>
      <c r="D182" t="s">
        <v>1223</v>
      </c>
      <c r="E182">
        <v>42031</v>
      </c>
      <c r="F182">
        <v>2759</v>
      </c>
      <c r="G182">
        <v>0</v>
      </c>
      <c r="H182" t="s">
        <v>1224</v>
      </c>
      <c r="I182">
        <v>20</v>
      </c>
      <c r="J182" t="s">
        <v>1225</v>
      </c>
      <c r="K182">
        <v>698</v>
      </c>
      <c r="L182" t="s">
        <v>1226</v>
      </c>
      <c r="M182" t="s">
        <v>1227</v>
      </c>
    </row>
    <row r="183" spans="1:13" x14ac:dyDescent="0.35">
      <c r="A183" t="s">
        <v>1228</v>
      </c>
      <c r="B183" t="s">
        <v>14</v>
      </c>
      <c r="C183" t="s">
        <v>1229</v>
      </c>
      <c r="D183" t="s">
        <v>1230</v>
      </c>
      <c r="E183">
        <v>68976</v>
      </c>
      <c r="F183">
        <v>2655</v>
      </c>
      <c r="G183">
        <v>0</v>
      </c>
      <c r="H183" t="s">
        <v>1231</v>
      </c>
      <c r="I183">
        <v>20</v>
      </c>
      <c r="J183" t="s">
        <v>1232</v>
      </c>
      <c r="K183">
        <v>5</v>
      </c>
      <c r="L183" t="s">
        <v>1233</v>
      </c>
      <c r="M183" t="s">
        <v>1234</v>
      </c>
    </row>
    <row r="184" spans="1:13" x14ac:dyDescent="0.35">
      <c r="A184" t="s">
        <v>1235</v>
      </c>
      <c r="B184" t="s">
        <v>14</v>
      </c>
      <c r="C184" t="s">
        <v>1236</v>
      </c>
      <c r="D184" t="s">
        <v>1237</v>
      </c>
      <c r="E184">
        <v>106204</v>
      </c>
      <c r="F184">
        <v>1988</v>
      </c>
      <c r="G184">
        <v>0</v>
      </c>
      <c r="H184" t="s">
        <v>1238</v>
      </c>
      <c r="I184">
        <v>20</v>
      </c>
      <c r="J184" t="s">
        <v>53</v>
      </c>
      <c r="K184">
        <v>13</v>
      </c>
      <c r="L184" t="s">
        <v>1239</v>
      </c>
      <c r="M184" t="s">
        <v>1240</v>
      </c>
    </row>
    <row r="185" spans="1:13" x14ac:dyDescent="0.35">
      <c r="A185" t="s">
        <v>1241</v>
      </c>
      <c r="B185" t="s">
        <v>14</v>
      </c>
      <c r="C185" t="s">
        <v>1242</v>
      </c>
      <c r="D185" t="s">
        <v>1243</v>
      </c>
      <c r="E185">
        <v>18600</v>
      </c>
      <c r="F185">
        <v>1272</v>
      </c>
      <c r="G185">
        <v>0</v>
      </c>
      <c r="H185" t="s">
        <v>1244</v>
      </c>
      <c r="I185">
        <v>20</v>
      </c>
      <c r="J185" t="s">
        <v>53</v>
      </c>
      <c r="K185">
        <v>33</v>
      </c>
      <c r="L185" t="s">
        <v>1245</v>
      </c>
      <c r="M185" t="s">
        <v>1246</v>
      </c>
    </row>
    <row r="186" spans="1:13" x14ac:dyDescent="0.35">
      <c r="A186" t="s">
        <v>1247</v>
      </c>
      <c r="B186" t="s">
        <v>14</v>
      </c>
      <c r="C186" t="s">
        <v>1248</v>
      </c>
      <c r="D186" t="s">
        <v>1249</v>
      </c>
      <c r="E186">
        <v>179577</v>
      </c>
      <c r="F186">
        <v>3191</v>
      </c>
      <c r="G186">
        <v>0</v>
      </c>
      <c r="H186" t="s">
        <v>1250</v>
      </c>
      <c r="I186">
        <v>20</v>
      </c>
      <c r="J186" t="s">
        <v>1251</v>
      </c>
      <c r="K186">
        <v>4</v>
      </c>
      <c r="L186" t="s">
        <v>1252</v>
      </c>
    </row>
    <row r="187" spans="1:13" x14ac:dyDescent="0.35">
      <c r="A187" t="s">
        <v>1253</v>
      </c>
      <c r="B187" t="s">
        <v>14</v>
      </c>
      <c r="C187" t="s">
        <v>1254</v>
      </c>
      <c r="D187" t="s">
        <v>1255</v>
      </c>
      <c r="E187">
        <v>14546</v>
      </c>
      <c r="F187">
        <v>149</v>
      </c>
      <c r="G187">
        <v>0</v>
      </c>
      <c r="H187" t="s">
        <v>1256</v>
      </c>
      <c r="I187">
        <v>20</v>
      </c>
      <c r="J187" t="s">
        <v>1257</v>
      </c>
      <c r="K187">
        <v>5</v>
      </c>
      <c r="L187" t="s">
        <v>1258</v>
      </c>
      <c r="M187" t="s">
        <v>1259</v>
      </c>
    </row>
    <row r="188" spans="1:13" x14ac:dyDescent="0.35">
      <c r="A188" t="s">
        <v>1260</v>
      </c>
      <c r="B188" t="s">
        <v>14</v>
      </c>
      <c r="C188" t="s">
        <v>1261</v>
      </c>
      <c r="D188" t="s">
        <v>1262</v>
      </c>
      <c r="E188">
        <v>15381</v>
      </c>
      <c r="F188">
        <v>706</v>
      </c>
      <c r="G188">
        <v>0</v>
      </c>
      <c r="H188" t="s">
        <v>1263</v>
      </c>
      <c r="I188">
        <v>20</v>
      </c>
      <c r="J188" t="s">
        <v>53</v>
      </c>
      <c r="K188">
        <v>89</v>
      </c>
      <c r="L188" t="s">
        <v>1264</v>
      </c>
      <c r="M188" t="s">
        <v>1265</v>
      </c>
    </row>
    <row r="189" spans="1:13" x14ac:dyDescent="0.35">
      <c r="A189" t="s">
        <v>1266</v>
      </c>
      <c r="B189" t="s">
        <v>14</v>
      </c>
      <c r="C189" t="s">
        <v>1267</v>
      </c>
      <c r="D189" t="s">
        <v>1268</v>
      </c>
      <c r="E189">
        <v>39295</v>
      </c>
      <c r="F189">
        <v>2846</v>
      </c>
      <c r="G189">
        <v>0</v>
      </c>
      <c r="H189" t="s">
        <v>1269</v>
      </c>
      <c r="I189">
        <v>20</v>
      </c>
      <c r="J189" t="s">
        <v>1270</v>
      </c>
      <c r="K189">
        <v>184</v>
      </c>
      <c r="L189" t="s">
        <v>1271</v>
      </c>
      <c r="M189" t="s">
        <v>1272</v>
      </c>
    </row>
    <row r="190" spans="1:13" x14ac:dyDescent="0.35">
      <c r="A190" t="s">
        <v>1273</v>
      </c>
      <c r="B190" t="s">
        <v>14</v>
      </c>
      <c r="C190" t="s">
        <v>1274</v>
      </c>
      <c r="D190" t="s">
        <v>1275</v>
      </c>
      <c r="E190">
        <v>33318</v>
      </c>
      <c r="F190">
        <v>710</v>
      </c>
      <c r="G190">
        <v>0</v>
      </c>
      <c r="H190" t="s">
        <v>1276</v>
      </c>
      <c r="I190">
        <v>20</v>
      </c>
      <c r="J190" t="s">
        <v>699</v>
      </c>
      <c r="K190">
        <v>12</v>
      </c>
      <c r="L190" t="s">
        <v>1277</v>
      </c>
      <c r="M190" t="s">
        <v>774</v>
      </c>
    </row>
    <row r="191" spans="1:13" x14ac:dyDescent="0.35">
      <c r="A191" t="s">
        <v>1278</v>
      </c>
      <c r="B191" t="s">
        <v>14</v>
      </c>
      <c r="C191" t="s">
        <v>1279</v>
      </c>
      <c r="D191" t="s">
        <v>1280</v>
      </c>
      <c r="E191">
        <v>27343</v>
      </c>
      <c r="F191">
        <v>2370</v>
      </c>
      <c r="G191">
        <v>0</v>
      </c>
      <c r="H191" t="s">
        <v>1281</v>
      </c>
      <c r="I191">
        <v>20</v>
      </c>
      <c r="J191" t="s">
        <v>1282</v>
      </c>
      <c r="K191">
        <v>196</v>
      </c>
      <c r="L191" t="s">
        <v>1283</v>
      </c>
      <c r="M191" t="s">
        <v>1284</v>
      </c>
    </row>
    <row r="192" spans="1:13" x14ac:dyDescent="0.35">
      <c r="A192" t="s">
        <v>1285</v>
      </c>
      <c r="B192" t="s">
        <v>14</v>
      </c>
      <c r="C192" t="s">
        <v>1286</v>
      </c>
      <c r="D192" t="s">
        <v>1287</v>
      </c>
      <c r="E192">
        <v>3516</v>
      </c>
      <c r="F192">
        <v>383</v>
      </c>
      <c r="G192">
        <v>0</v>
      </c>
      <c r="H192" t="s">
        <v>1288</v>
      </c>
      <c r="I192">
        <v>20</v>
      </c>
      <c r="J192" t="s">
        <v>1289</v>
      </c>
      <c r="K192">
        <v>31</v>
      </c>
      <c r="L192" t="s">
        <v>1290</v>
      </c>
      <c r="M192" t="s">
        <v>1291</v>
      </c>
    </row>
    <row r="193" spans="1:13" x14ac:dyDescent="0.35">
      <c r="A193" t="e">
        <f>-jwTMnxokWk</f>
        <v>#NAME?</v>
      </c>
      <c r="B193" t="s">
        <v>14</v>
      </c>
      <c r="C193" t="s">
        <v>1292</v>
      </c>
      <c r="D193" t="s">
        <v>1293</v>
      </c>
      <c r="E193">
        <v>52183</v>
      </c>
      <c r="F193">
        <v>6682</v>
      </c>
      <c r="G193">
        <v>0</v>
      </c>
      <c r="H193" t="s">
        <v>1294</v>
      </c>
      <c r="I193">
        <v>28</v>
      </c>
      <c r="J193" t="s">
        <v>1295</v>
      </c>
      <c r="K193">
        <v>2474</v>
      </c>
      <c r="L193" t="s">
        <v>1296</v>
      </c>
      <c r="M193" t="s">
        <v>1297</v>
      </c>
    </row>
    <row r="194" spans="1:13" x14ac:dyDescent="0.35">
      <c r="A194" t="s">
        <v>1298</v>
      </c>
      <c r="B194" t="s">
        <v>14</v>
      </c>
      <c r="C194" t="s">
        <v>1299</v>
      </c>
      <c r="D194" t="s">
        <v>1300</v>
      </c>
      <c r="E194">
        <v>16856</v>
      </c>
      <c r="F194">
        <v>747</v>
      </c>
      <c r="G194">
        <v>0</v>
      </c>
      <c r="H194" t="s">
        <v>1301</v>
      </c>
      <c r="I194">
        <v>20</v>
      </c>
      <c r="J194" t="s">
        <v>1302</v>
      </c>
      <c r="K194">
        <v>281</v>
      </c>
      <c r="L194" t="s">
        <v>1303</v>
      </c>
      <c r="M194" t="s">
        <v>1304</v>
      </c>
    </row>
    <row r="195" spans="1:13" x14ac:dyDescent="0.35">
      <c r="A195" t="s">
        <v>1305</v>
      </c>
      <c r="B195" t="s">
        <v>14</v>
      </c>
      <c r="C195" t="s">
        <v>1306</v>
      </c>
      <c r="D195" t="s">
        <v>1307</v>
      </c>
      <c r="E195">
        <v>15229</v>
      </c>
      <c r="F195">
        <v>174</v>
      </c>
      <c r="G195">
        <v>0</v>
      </c>
      <c r="H195" t="s">
        <v>1308</v>
      </c>
      <c r="I195">
        <v>20</v>
      </c>
      <c r="J195" t="s">
        <v>1309</v>
      </c>
      <c r="K195">
        <v>8</v>
      </c>
      <c r="L195" t="s">
        <v>1310</v>
      </c>
      <c r="M195" t="s">
        <v>1306</v>
      </c>
    </row>
    <row r="196" spans="1:13" x14ac:dyDescent="0.35">
      <c r="A196" t="s">
        <v>1311</v>
      </c>
      <c r="B196" t="s">
        <v>14</v>
      </c>
      <c r="C196" t="s">
        <v>1312</v>
      </c>
      <c r="D196" t="s">
        <v>1313</v>
      </c>
      <c r="E196">
        <v>19586</v>
      </c>
      <c r="F196">
        <v>751</v>
      </c>
      <c r="G196">
        <v>0</v>
      </c>
      <c r="H196" t="s">
        <v>1314</v>
      </c>
      <c r="I196">
        <v>20</v>
      </c>
      <c r="J196" t="s">
        <v>53</v>
      </c>
      <c r="K196">
        <v>178</v>
      </c>
      <c r="L196" t="s">
        <v>1315</v>
      </c>
      <c r="M196" t="s">
        <v>1316</v>
      </c>
    </row>
    <row r="197" spans="1:13" x14ac:dyDescent="0.35">
      <c r="A197" t="s">
        <v>1317</v>
      </c>
      <c r="B197" t="s">
        <v>14</v>
      </c>
      <c r="C197" t="s">
        <v>1318</v>
      </c>
      <c r="D197" t="s">
        <v>1319</v>
      </c>
      <c r="E197">
        <v>74753</v>
      </c>
      <c r="F197">
        <v>1308</v>
      </c>
      <c r="G197">
        <v>0</v>
      </c>
      <c r="H197" t="s">
        <v>1320</v>
      </c>
      <c r="I197">
        <v>20</v>
      </c>
      <c r="J197" t="s">
        <v>1321</v>
      </c>
      <c r="K197">
        <v>1</v>
      </c>
      <c r="L197" t="s">
        <v>1322</v>
      </c>
      <c r="M197" t="s">
        <v>1323</v>
      </c>
    </row>
    <row r="198" spans="1:13" x14ac:dyDescent="0.35">
      <c r="A198" t="s">
        <v>1324</v>
      </c>
      <c r="B198" t="s">
        <v>14</v>
      </c>
      <c r="C198" t="s">
        <v>1325</v>
      </c>
      <c r="D198" t="s">
        <v>1326</v>
      </c>
      <c r="E198">
        <v>33140</v>
      </c>
      <c r="F198">
        <v>1978</v>
      </c>
      <c r="G198">
        <v>0</v>
      </c>
      <c r="H198" t="s">
        <v>1327</v>
      </c>
      <c r="I198">
        <v>20</v>
      </c>
      <c r="J198" t="s">
        <v>53</v>
      </c>
      <c r="K198">
        <v>310</v>
      </c>
      <c r="L198" t="s">
        <v>1328</v>
      </c>
      <c r="M198" t="s">
        <v>1329</v>
      </c>
    </row>
    <row r="199" spans="1:13" x14ac:dyDescent="0.35">
      <c r="A199" t="s">
        <v>1330</v>
      </c>
      <c r="B199" t="s">
        <v>14</v>
      </c>
      <c r="C199" t="s">
        <v>1331</v>
      </c>
      <c r="D199" t="s">
        <v>1332</v>
      </c>
      <c r="E199">
        <v>3498</v>
      </c>
      <c r="F199">
        <v>116</v>
      </c>
      <c r="G199">
        <v>0</v>
      </c>
      <c r="H199" t="s">
        <v>1333</v>
      </c>
      <c r="I199">
        <v>20</v>
      </c>
      <c r="J199" t="s">
        <v>53</v>
      </c>
      <c r="K199">
        <v>42</v>
      </c>
      <c r="L199" t="s">
        <v>1334</v>
      </c>
    </row>
    <row r="200" spans="1:13" x14ac:dyDescent="0.35">
      <c r="A200" t="e">
        <f>-fCLSMNOQsI</f>
        <v>#NAME?</v>
      </c>
      <c r="B200" t="s">
        <v>14</v>
      </c>
      <c r="C200" t="s">
        <v>1335</v>
      </c>
      <c r="D200" t="s">
        <v>1336</v>
      </c>
      <c r="E200">
        <v>38863</v>
      </c>
      <c r="F200">
        <v>718</v>
      </c>
      <c r="G200">
        <v>0</v>
      </c>
      <c r="H200" t="s">
        <v>1337</v>
      </c>
      <c r="I200">
        <v>22</v>
      </c>
      <c r="J200" t="s">
        <v>1338</v>
      </c>
      <c r="K200">
        <v>34</v>
      </c>
      <c r="L200" t="s">
        <v>1339</v>
      </c>
      <c r="M200" t="s">
        <v>1340</v>
      </c>
    </row>
    <row r="201" spans="1:13" x14ac:dyDescent="0.35">
      <c r="A201" t="s">
        <v>1341</v>
      </c>
      <c r="B201" t="s">
        <v>14</v>
      </c>
      <c r="C201" t="s">
        <v>1342</v>
      </c>
      <c r="D201" t="s">
        <v>1343</v>
      </c>
      <c r="E201">
        <v>35121</v>
      </c>
      <c r="F201">
        <v>1591</v>
      </c>
      <c r="G201">
        <v>0</v>
      </c>
      <c r="H201" t="s">
        <v>1344</v>
      </c>
      <c r="I201">
        <v>20</v>
      </c>
      <c r="J201" t="s">
        <v>1345</v>
      </c>
      <c r="K201">
        <v>20</v>
      </c>
      <c r="L201" t="s">
        <v>1346</v>
      </c>
      <c r="M201" t="s">
        <v>1347</v>
      </c>
    </row>
    <row r="202" spans="1:13" x14ac:dyDescent="0.35">
      <c r="A202" t="s">
        <v>1348</v>
      </c>
      <c r="B202" t="s">
        <v>14</v>
      </c>
      <c r="C202" t="s">
        <v>1349</v>
      </c>
      <c r="D202" t="s">
        <v>1350</v>
      </c>
      <c r="E202">
        <v>4440852</v>
      </c>
      <c r="F202">
        <v>528990</v>
      </c>
      <c r="G202">
        <v>0</v>
      </c>
      <c r="H202" t="s">
        <v>1351</v>
      </c>
      <c r="I202">
        <v>23</v>
      </c>
      <c r="J202" t="s">
        <v>53</v>
      </c>
      <c r="K202">
        <v>371</v>
      </c>
      <c r="L202" t="s">
        <v>1352</v>
      </c>
    </row>
    <row r="203" spans="1:13" x14ac:dyDescent="0.35">
      <c r="A203" t="s">
        <v>1353</v>
      </c>
      <c r="B203" t="s">
        <v>14</v>
      </c>
      <c r="C203" t="s">
        <v>1354</v>
      </c>
      <c r="D203" t="s">
        <v>1355</v>
      </c>
      <c r="E203">
        <v>7520198</v>
      </c>
      <c r="F203">
        <v>170112</v>
      </c>
      <c r="G203">
        <v>0</v>
      </c>
      <c r="H203" t="s">
        <v>1356</v>
      </c>
      <c r="I203">
        <v>22</v>
      </c>
      <c r="J203" t="s">
        <v>1357</v>
      </c>
      <c r="K203">
        <v>494</v>
      </c>
      <c r="L203" t="s">
        <v>1358</v>
      </c>
    </row>
    <row r="204" spans="1:13" x14ac:dyDescent="0.35">
      <c r="A204" t="s">
        <v>1359</v>
      </c>
      <c r="B204" t="s">
        <v>14</v>
      </c>
      <c r="C204" t="s">
        <v>1360</v>
      </c>
      <c r="D204" t="s">
        <v>1361</v>
      </c>
      <c r="E204">
        <v>1091744</v>
      </c>
      <c r="F204">
        <v>20516</v>
      </c>
      <c r="G204">
        <v>0</v>
      </c>
      <c r="H204" t="s">
        <v>1362</v>
      </c>
      <c r="I204">
        <v>1</v>
      </c>
      <c r="J204" t="s">
        <v>53</v>
      </c>
      <c r="K204">
        <v>29</v>
      </c>
      <c r="L204" t="s">
        <v>1363</v>
      </c>
      <c r="M204" t="s">
        <v>1364</v>
      </c>
    </row>
    <row r="205" spans="1:13" x14ac:dyDescent="0.35">
      <c r="A205" t="s">
        <v>1365</v>
      </c>
      <c r="B205" t="s">
        <v>14</v>
      </c>
      <c r="C205" t="s">
        <v>1366</v>
      </c>
      <c r="D205" t="s">
        <v>1367</v>
      </c>
      <c r="E205">
        <v>3050661</v>
      </c>
      <c r="F205">
        <v>70225</v>
      </c>
      <c r="G205">
        <v>0</v>
      </c>
      <c r="H205" t="s">
        <v>1368</v>
      </c>
      <c r="I205">
        <v>24</v>
      </c>
      <c r="J205" t="s">
        <v>1369</v>
      </c>
      <c r="K205">
        <v>49</v>
      </c>
      <c r="L205" t="s">
        <v>1370</v>
      </c>
      <c r="M205" t="s">
        <v>1371</v>
      </c>
    </row>
    <row r="206" spans="1:13" x14ac:dyDescent="0.35">
      <c r="A206" t="s">
        <v>1372</v>
      </c>
      <c r="B206" t="s">
        <v>14</v>
      </c>
      <c r="C206" t="s">
        <v>1373</v>
      </c>
      <c r="D206" t="s">
        <v>1374</v>
      </c>
      <c r="E206">
        <v>19921896</v>
      </c>
      <c r="F206">
        <v>0</v>
      </c>
      <c r="G206">
        <v>0</v>
      </c>
      <c r="H206" t="s">
        <v>1375</v>
      </c>
      <c r="I206">
        <v>24</v>
      </c>
      <c r="J206" t="s">
        <v>1376</v>
      </c>
      <c r="K206">
        <v>5908</v>
      </c>
      <c r="L206" t="s">
        <v>1377</v>
      </c>
      <c r="M206" t="s">
        <v>1378</v>
      </c>
    </row>
    <row r="207" spans="1:13" x14ac:dyDescent="0.35">
      <c r="A207" t="s">
        <v>1379</v>
      </c>
      <c r="B207" t="s">
        <v>14</v>
      </c>
      <c r="C207" t="s">
        <v>1380</v>
      </c>
      <c r="D207" t="s">
        <v>1381</v>
      </c>
      <c r="E207">
        <v>74152373</v>
      </c>
      <c r="F207">
        <v>758011</v>
      </c>
      <c r="G207">
        <v>0</v>
      </c>
      <c r="H207" t="s">
        <v>1382</v>
      </c>
      <c r="I207">
        <v>22</v>
      </c>
      <c r="J207" t="s">
        <v>53</v>
      </c>
      <c r="K207">
        <v>0</v>
      </c>
      <c r="L207" t="s">
        <v>1383</v>
      </c>
    </row>
    <row r="208" spans="1:13" x14ac:dyDescent="0.35">
      <c r="A208" t="s">
        <v>1384</v>
      </c>
      <c r="B208" t="s">
        <v>14</v>
      </c>
      <c r="C208" t="s">
        <v>1385</v>
      </c>
      <c r="D208" t="s">
        <v>1386</v>
      </c>
      <c r="E208">
        <v>1881997</v>
      </c>
      <c r="F208">
        <v>147249</v>
      </c>
      <c r="G208">
        <v>0</v>
      </c>
      <c r="H208" t="s">
        <v>1387</v>
      </c>
      <c r="I208">
        <v>22</v>
      </c>
      <c r="J208" t="s">
        <v>53</v>
      </c>
      <c r="K208">
        <v>1828</v>
      </c>
      <c r="L208" t="s">
        <v>1388</v>
      </c>
    </row>
    <row r="209" spans="1:13" x14ac:dyDescent="0.35">
      <c r="A209" t="s">
        <v>1389</v>
      </c>
      <c r="B209" t="s">
        <v>14</v>
      </c>
      <c r="C209" t="s">
        <v>1390</v>
      </c>
      <c r="D209" t="s">
        <v>1391</v>
      </c>
      <c r="E209">
        <v>1927688</v>
      </c>
      <c r="F209">
        <v>167635</v>
      </c>
      <c r="G209">
        <v>0</v>
      </c>
      <c r="H209" t="s">
        <v>1392</v>
      </c>
      <c r="I209">
        <v>20</v>
      </c>
      <c r="J209" t="s">
        <v>53</v>
      </c>
      <c r="K209">
        <v>603</v>
      </c>
      <c r="L209" t="s">
        <v>1393</v>
      </c>
      <c r="M209" t="s">
        <v>1394</v>
      </c>
    </row>
    <row r="210" spans="1:13" x14ac:dyDescent="0.35">
      <c r="A210" t="s">
        <v>1395</v>
      </c>
      <c r="B210" t="s">
        <v>14</v>
      </c>
      <c r="C210" t="s">
        <v>1396</v>
      </c>
      <c r="D210" t="s">
        <v>1397</v>
      </c>
      <c r="E210">
        <v>1620706</v>
      </c>
      <c r="F210">
        <v>98977</v>
      </c>
      <c r="G210">
        <v>0</v>
      </c>
      <c r="H210" t="s">
        <v>1398</v>
      </c>
      <c r="I210">
        <v>22</v>
      </c>
      <c r="J210" t="s">
        <v>53</v>
      </c>
      <c r="K210">
        <v>408</v>
      </c>
      <c r="L210" t="s">
        <v>1399</v>
      </c>
    </row>
    <row r="211" spans="1:13" x14ac:dyDescent="0.35">
      <c r="A211" t="s">
        <v>1400</v>
      </c>
      <c r="B211" t="s">
        <v>14</v>
      </c>
      <c r="C211" t="s">
        <v>1401</v>
      </c>
      <c r="D211" t="s">
        <v>1402</v>
      </c>
      <c r="E211">
        <v>2536736</v>
      </c>
      <c r="F211">
        <v>54850</v>
      </c>
      <c r="G211">
        <v>0</v>
      </c>
      <c r="H211" t="s">
        <v>1403</v>
      </c>
      <c r="I211">
        <v>22</v>
      </c>
      <c r="J211" t="s">
        <v>53</v>
      </c>
      <c r="K211">
        <v>68</v>
      </c>
      <c r="L211" t="s">
        <v>1404</v>
      </c>
    </row>
    <row r="212" spans="1:13" x14ac:dyDescent="0.35">
      <c r="A212" t="s">
        <v>1405</v>
      </c>
      <c r="B212" t="s">
        <v>14</v>
      </c>
      <c r="C212" t="s">
        <v>1406</v>
      </c>
      <c r="D212" t="s">
        <v>1407</v>
      </c>
      <c r="E212">
        <v>3647592</v>
      </c>
      <c r="F212">
        <v>132434</v>
      </c>
      <c r="G212">
        <v>0</v>
      </c>
      <c r="H212" t="s">
        <v>1408</v>
      </c>
      <c r="I212">
        <v>24</v>
      </c>
      <c r="J212" t="s">
        <v>53</v>
      </c>
      <c r="K212">
        <v>245</v>
      </c>
      <c r="L212" t="s">
        <v>1409</v>
      </c>
      <c r="M212" t="s">
        <v>1410</v>
      </c>
    </row>
    <row r="213" spans="1:13" x14ac:dyDescent="0.35">
      <c r="A213" t="s">
        <v>1411</v>
      </c>
      <c r="B213" t="s">
        <v>14</v>
      </c>
      <c r="C213" t="s">
        <v>1412</v>
      </c>
      <c r="D213" t="s">
        <v>1413</v>
      </c>
      <c r="E213">
        <v>863581</v>
      </c>
      <c r="F213">
        <v>59966</v>
      </c>
      <c r="G213">
        <v>0</v>
      </c>
      <c r="H213" t="s">
        <v>1414</v>
      </c>
      <c r="I213">
        <v>22</v>
      </c>
      <c r="J213" t="s">
        <v>53</v>
      </c>
      <c r="K213">
        <v>126</v>
      </c>
      <c r="L213" t="s">
        <v>1415</v>
      </c>
    </row>
    <row r="214" spans="1:13" x14ac:dyDescent="0.35">
      <c r="A214" t="s">
        <v>1416</v>
      </c>
      <c r="B214" t="s">
        <v>14</v>
      </c>
      <c r="C214" t="s">
        <v>1417</v>
      </c>
      <c r="D214" t="s">
        <v>1418</v>
      </c>
      <c r="E214">
        <v>4210584</v>
      </c>
      <c r="F214">
        <v>139313</v>
      </c>
      <c r="G214">
        <v>0</v>
      </c>
      <c r="H214" t="s">
        <v>1419</v>
      </c>
      <c r="I214">
        <v>22</v>
      </c>
      <c r="J214" t="s">
        <v>53</v>
      </c>
      <c r="K214">
        <v>324</v>
      </c>
      <c r="L214" t="s">
        <v>1420</v>
      </c>
      <c r="M214" t="s">
        <v>1421</v>
      </c>
    </row>
    <row r="215" spans="1:13" x14ac:dyDescent="0.35">
      <c r="A215" t="s">
        <v>1422</v>
      </c>
      <c r="B215" t="s">
        <v>14</v>
      </c>
      <c r="C215" t="s">
        <v>1423</v>
      </c>
      <c r="D215" t="s">
        <v>1424</v>
      </c>
      <c r="E215">
        <v>2114456</v>
      </c>
      <c r="F215">
        <v>124753</v>
      </c>
      <c r="G215">
        <v>0</v>
      </c>
      <c r="H215" t="s">
        <v>1425</v>
      </c>
      <c r="I215">
        <v>24</v>
      </c>
      <c r="J215" t="s">
        <v>53</v>
      </c>
      <c r="K215">
        <v>328</v>
      </c>
      <c r="L215" t="s">
        <v>1426</v>
      </c>
    </row>
    <row r="216" spans="1:13" x14ac:dyDescent="0.35">
      <c r="A216" t="s">
        <v>1427</v>
      </c>
      <c r="B216" t="s">
        <v>14</v>
      </c>
      <c r="C216" t="s">
        <v>1428</v>
      </c>
      <c r="D216" t="s">
        <v>1429</v>
      </c>
      <c r="E216">
        <v>1445135</v>
      </c>
      <c r="F216">
        <v>37711</v>
      </c>
      <c r="G216">
        <v>0</v>
      </c>
      <c r="H216" t="s">
        <v>1430</v>
      </c>
      <c r="I216">
        <v>24</v>
      </c>
      <c r="J216" t="s">
        <v>53</v>
      </c>
      <c r="K216">
        <v>441</v>
      </c>
      <c r="L216" t="s">
        <v>1431</v>
      </c>
    </row>
    <row r="217" spans="1:13" x14ac:dyDescent="0.35">
      <c r="A217" t="s">
        <v>1432</v>
      </c>
      <c r="B217" t="s">
        <v>14</v>
      </c>
      <c r="C217" t="s">
        <v>1433</v>
      </c>
      <c r="D217" t="s">
        <v>1434</v>
      </c>
      <c r="E217">
        <v>3366564</v>
      </c>
      <c r="F217">
        <v>164638</v>
      </c>
      <c r="G217">
        <v>0</v>
      </c>
      <c r="H217" t="s">
        <v>1435</v>
      </c>
      <c r="I217">
        <v>22</v>
      </c>
      <c r="J217" t="s">
        <v>53</v>
      </c>
      <c r="K217">
        <v>201</v>
      </c>
      <c r="L217" t="s">
        <v>1436</v>
      </c>
    </row>
    <row r="218" spans="1:13" x14ac:dyDescent="0.35">
      <c r="A218" t="s">
        <v>1437</v>
      </c>
      <c r="B218" t="s">
        <v>14</v>
      </c>
      <c r="C218" t="s">
        <v>1438</v>
      </c>
      <c r="D218" t="s">
        <v>1439</v>
      </c>
      <c r="E218">
        <v>2457082</v>
      </c>
      <c r="F218">
        <v>218929</v>
      </c>
      <c r="G218">
        <v>0</v>
      </c>
      <c r="H218" t="s">
        <v>1440</v>
      </c>
      <c r="I218">
        <v>1</v>
      </c>
      <c r="J218" t="s">
        <v>53</v>
      </c>
      <c r="K218">
        <v>739</v>
      </c>
      <c r="L218" t="s">
        <v>1441</v>
      </c>
      <c r="M218" t="s">
        <v>1442</v>
      </c>
    </row>
    <row r="219" spans="1:13" x14ac:dyDescent="0.35">
      <c r="A219" t="s">
        <v>1443</v>
      </c>
      <c r="B219" t="s">
        <v>14</v>
      </c>
      <c r="C219" t="s">
        <v>1444</v>
      </c>
      <c r="D219" t="s">
        <v>1445</v>
      </c>
      <c r="E219">
        <v>4772353</v>
      </c>
      <c r="F219">
        <v>208055</v>
      </c>
      <c r="G219">
        <v>0</v>
      </c>
      <c r="H219" t="s">
        <v>1446</v>
      </c>
      <c r="I219">
        <v>24</v>
      </c>
      <c r="J219" t="s">
        <v>53</v>
      </c>
      <c r="K219">
        <v>4814</v>
      </c>
      <c r="L219" t="s">
        <v>1447</v>
      </c>
      <c r="M219" t="s">
        <v>1448</v>
      </c>
    </row>
    <row r="220" spans="1:13" x14ac:dyDescent="0.35">
      <c r="A220" t="s">
        <v>1449</v>
      </c>
      <c r="B220" t="s">
        <v>14</v>
      </c>
      <c r="C220" t="s">
        <v>1450</v>
      </c>
      <c r="D220" t="s">
        <v>1451</v>
      </c>
      <c r="E220">
        <v>1044506</v>
      </c>
      <c r="F220">
        <v>17030</v>
      </c>
      <c r="G220">
        <v>0</v>
      </c>
      <c r="H220" t="s">
        <v>1452</v>
      </c>
      <c r="I220">
        <v>22</v>
      </c>
      <c r="J220" t="s">
        <v>53</v>
      </c>
      <c r="K220">
        <v>21</v>
      </c>
      <c r="L220" t="s">
        <v>1453</v>
      </c>
      <c r="M220" t="s">
        <v>1454</v>
      </c>
    </row>
    <row r="221" spans="1:13" x14ac:dyDescent="0.35">
      <c r="A221" t="s">
        <v>1455</v>
      </c>
      <c r="B221" t="s">
        <v>14</v>
      </c>
      <c r="C221" t="s">
        <v>1456</v>
      </c>
      <c r="D221" t="s">
        <v>1457</v>
      </c>
      <c r="E221">
        <v>1158495</v>
      </c>
      <c r="F221">
        <v>20157</v>
      </c>
      <c r="G221">
        <v>0</v>
      </c>
      <c r="H221" t="s">
        <v>1458</v>
      </c>
      <c r="I221">
        <v>24</v>
      </c>
      <c r="J221" t="s">
        <v>1459</v>
      </c>
      <c r="K221">
        <v>34</v>
      </c>
      <c r="L221" t="s">
        <v>1460</v>
      </c>
      <c r="M221" t="s">
        <v>1461</v>
      </c>
    </row>
    <row r="222" spans="1:13" x14ac:dyDescent="0.35">
      <c r="A222" t="s">
        <v>1462</v>
      </c>
      <c r="B222" t="s">
        <v>14</v>
      </c>
      <c r="C222" t="s">
        <v>1463</v>
      </c>
      <c r="D222" t="s">
        <v>1464</v>
      </c>
      <c r="E222">
        <v>1063359</v>
      </c>
      <c r="F222">
        <v>56157</v>
      </c>
      <c r="G222">
        <v>0</v>
      </c>
      <c r="H222" t="s">
        <v>1465</v>
      </c>
      <c r="I222">
        <v>23</v>
      </c>
      <c r="J222" t="s">
        <v>1466</v>
      </c>
      <c r="K222">
        <v>378</v>
      </c>
      <c r="L222" t="s">
        <v>1467</v>
      </c>
      <c r="M222" t="s">
        <v>1468</v>
      </c>
    </row>
    <row r="223" spans="1:13" x14ac:dyDescent="0.35">
      <c r="A223" t="s">
        <v>1469</v>
      </c>
      <c r="B223" t="s">
        <v>14</v>
      </c>
      <c r="C223" t="s">
        <v>1470</v>
      </c>
      <c r="D223" t="s">
        <v>1471</v>
      </c>
      <c r="E223">
        <v>1091403</v>
      </c>
      <c r="F223">
        <v>58826</v>
      </c>
      <c r="G223">
        <v>0</v>
      </c>
      <c r="H223" t="s">
        <v>1472</v>
      </c>
      <c r="I223">
        <v>22</v>
      </c>
      <c r="J223" t="s">
        <v>53</v>
      </c>
      <c r="K223">
        <v>134</v>
      </c>
      <c r="L223" t="s">
        <v>1473</v>
      </c>
    </row>
    <row r="224" spans="1:13" x14ac:dyDescent="0.35">
      <c r="A224" t="s">
        <v>1474</v>
      </c>
      <c r="B224" t="s">
        <v>14</v>
      </c>
      <c r="C224" t="s">
        <v>1475</v>
      </c>
      <c r="D224" t="s">
        <v>1476</v>
      </c>
      <c r="E224">
        <v>1208639</v>
      </c>
      <c r="F224">
        <v>36524</v>
      </c>
      <c r="G224">
        <v>0</v>
      </c>
      <c r="H224" t="s">
        <v>1477</v>
      </c>
      <c r="I224">
        <v>22</v>
      </c>
      <c r="J224" t="s">
        <v>53</v>
      </c>
      <c r="K224">
        <v>79</v>
      </c>
      <c r="L224" t="s">
        <v>1478</v>
      </c>
    </row>
    <row r="225" spans="1:13" x14ac:dyDescent="0.35">
      <c r="A225" t="e">
        <f>-HrWSEUMSpY</f>
        <v>#NAME?</v>
      </c>
      <c r="B225" t="s">
        <v>14</v>
      </c>
      <c r="C225" t="s">
        <v>1479</v>
      </c>
      <c r="D225" t="s">
        <v>1480</v>
      </c>
      <c r="E225">
        <v>7780633</v>
      </c>
      <c r="F225">
        <v>0</v>
      </c>
      <c r="G225">
        <v>0</v>
      </c>
      <c r="H225" t="s">
        <v>1481</v>
      </c>
      <c r="I225">
        <v>22</v>
      </c>
      <c r="J225" t="s">
        <v>53</v>
      </c>
      <c r="K225">
        <v>1327</v>
      </c>
      <c r="L225" t="s">
        <v>1482</v>
      </c>
      <c r="M225" t="s">
        <v>1483</v>
      </c>
    </row>
    <row r="226" spans="1:13" x14ac:dyDescent="0.35">
      <c r="A226" t="s">
        <v>1484</v>
      </c>
      <c r="B226" t="s">
        <v>14</v>
      </c>
      <c r="C226" t="s">
        <v>1485</v>
      </c>
      <c r="D226" t="s">
        <v>1486</v>
      </c>
      <c r="E226">
        <v>1037242</v>
      </c>
      <c r="F226">
        <v>102023</v>
      </c>
      <c r="G226">
        <v>0</v>
      </c>
      <c r="H226" t="s">
        <v>1487</v>
      </c>
      <c r="I226">
        <v>15</v>
      </c>
      <c r="J226" t="s">
        <v>53</v>
      </c>
      <c r="K226">
        <v>697</v>
      </c>
      <c r="L226" t="s">
        <v>1488</v>
      </c>
    </row>
    <row r="227" spans="1:13" x14ac:dyDescent="0.35">
      <c r="A227" t="s">
        <v>1489</v>
      </c>
      <c r="B227" t="s">
        <v>14</v>
      </c>
      <c r="C227" t="s">
        <v>1490</v>
      </c>
      <c r="D227" t="s">
        <v>1491</v>
      </c>
      <c r="E227">
        <v>2032140</v>
      </c>
      <c r="F227">
        <v>35404</v>
      </c>
      <c r="G227">
        <v>0</v>
      </c>
      <c r="H227" t="s">
        <v>1492</v>
      </c>
      <c r="I227">
        <v>23</v>
      </c>
      <c r="J227" t="s">
        <v>53</v>
      </c>
      <c r="K227">
        <v>49</v>
      </c>
      <c r="L227" t="s">
        <v>1493</v>
      </c>
      <c r="M227" t="s">
        <v>1494</v>
      </c>
    </row>
    <row r="228" spans="1:13" x14ac:dyDescent="0.35">
      <c r="A228" t="s">
        <v>1495</v>
      </c>
      <c r="B228" t="s">
        <v>14</v>
      </c>
      <c r="C228" t="s">
        <v>1496</v>
      </c>
      <c r="D228" t="s">
        <v>1497</v>
      </c>
      <c r="E228">
        <v>2037391</v>
      </c>
      <c r="F228">
        <v>22330</v>
      </c>
      <c r="G228">
        <v>0</v>
      </c>
      <c r="H228" t="s">
        <v>1498</v>
      </c>
      <c r="I228">
        <v>24</v>
      </c>
      <c r="J228" t="s">
        <v>53</v>
      </c>
      <c r="K228">
        <v>33</v>
      </c>
      <c r="L228" t="s">
        <v>1499</v>
      </c>
    </row>
    <row r="229" spans="1:13" x14ac:dyDescent="0.35">
      <c r="A229" t="s">
        <v>1500</v>
      </c>
      <c r="B229" t="s">
        <v>14</v>
      </c>
      <c r="C229" t="s">
        <v>1501</v>
      </c>
      <c r="D229" t="s">
        <v>1502</v>
      </c>
      <c r="E229">
        <v>1892279</v>
      </c>
      <c r="F229">
        <v>149771</v>
      </c>
      <c r="G229">
        <v>0</v>
      </c>
      <c r="H229" t="s">
        <v>1503</v>
      </c>
      <c r="I229">
        <v>24</v>
      </c>
      <c r="J229" t="s">
        <v>53</v>
      </c>
      <c r="K229">
        <v>95</v>
      </c>
      <c r="L229" t="s">
        <v>1504</v>
      </c>
      <c r="M229" t="s">
        <v>1505</v>
      </c>
    </row>
    <row r="230" spans="1:13" x14ac:dyDescent="0.35">
      <c r="A230" t="s">
        <v>1506</v>
      </c>
      <c r="B230" t="s">
        <v>14</v>
      </c>
      <c r="C230" t="s">
        <v>1507</v>
      </c>
      <c r="D230" t="s">
        <v>1508</v>
      </c>
      <c r="E230">
        <v>518553</v>
      </c>
      <c r="F230">
        <v>7824</v>
      </c>
      <c r="G230">
        <v>0</v>
      </c>
      <c r="H230" t="s">
        <v>1509</v>
      </c>
      <c r="I230">
        <v>24</v>
      </c>
      <c r="J230" t="s">
        <v>53</v>
      </c>
      <c r="K230">
        <v>4</v>
      </c>
      <c r="L230" t="s">
        <v>1510</v>
      </c>
    </row>
    <row r="231" spans="1:13" x14ac:dyDescent="0.35">
      <c r="A231" t="s">
        <v>1511</v>
      </c>
      <c r="B231" t="s">
        <v>14</v>
      </c>
      <c r="C231" t="s">
        <v>1512</v>
      </c>
      <c r="D231" t="s">
        <v>1513</v>
      </c>
      <c r="E231">
        <v>908825</v>
      </c>
      <c r="F231">
        <v>15724</v>
      </c>
      <c r="G231">
        <v>0</v>
      </c>
      <c r="H231" t="s">
        <v>1514</v>
      </c>
      <c r="I231">
        <v>24</v>
      </c>
      <c r="J231" t="s">
        <v>1515</v>
      </c>
      <c r="K231">
        <v>27</v>
      </c>
      <c r="L231" t="s">
        <v>1516</v>
      </c>
      <c r="M231" t="s">
        <v>1517</v>
      </c>
    </row>
    <row r="232" spans="1:13" x14ac:dyDescent="0.35">
      <c r="A232" t="s">
        <v>1518</v>
      </c>
      <c r="B232" t="s">
        <v>14</v>
      </c>
      <c r="C232" t="s">
        <v>1519</v>
      </c>
      <c r="D232" t="s">
        <v>1520</v>
      </c>
      <c r="E232">
        <v>818399</v>
      </c>
      <c r="F232">
        <v>121018</v>
      </c>
      <c r="G232">
        <v>0</v>
      </c>
      <c r="H232" t="s">
        <v>1521</v>
      </c>
      <c r="I232">
        <v>24</v>
      </c>
      <c r="J232" t="s">
        <v>53</v>
      </c>
      <c r="K232">
        <v>222</v>
      </c>
      <c r="L232" t="s">
        <v>1522</v>
      </c>
    </row>
    <row r="233" spans="1:13" x14ac:dyDescent="0.35">
      <c r="A233" t="s">
        <v>1523</v>
      </c>
      <c r="B233" t="s">
        <v>14</v>
      </c>
      <c r="C233" t="s">
        <v>1524</v>
      </c>
      <c r="D233" t="s">
        <v>1525</v>
      </c>
      <c r="E233">
        <v>1940783</v>
      </c>
      <c r="F233">
        <v>34273</v>
      </c>
      <c r="G233">
        <v>0</v>
      </c>
      <c r="H233" t="s">
        <v>1526</v>
      </c>
      <c r="I233">
        <v>22</v>
      </c>
      <c r="J233" t="s">
        <v>53</v>
      </c>
      <c r="K233">
        <v>40</v>
      </c>
      <c r="L233" t="s">
        <v>1527</v>
      </c>
    </row>
    <row r="234" spans="1:13" x14ac:dyDescent="0.35">
      <c r="A234" t="s">
        <v>1528</v>
      </c>
      <c r="B234" t="s">
        <v>14</v>
      </c>
      <c r="C234" t="s">
        <v>1529</v>
      </c>
      <c r="D234" t="s">
        <v>1530</v>
      </c>
      <c r="E234">
        <v>4622166</v>
      </c>
      <c r="F234">
        <v>0</v>
      </c>
      <c r="G234">
        <v>0</v>
      </c>
      <c r="H234" t="s">
        <v>1531</v>
      </c>
      <c r="I234">
        <v>24</v>
      </c>
      <c r="J234" t="s">
        <v>1532</v>
      </c>
      <c r="K234">
        <v>128</v>
      </c>
      <c r="L234" t="s">
        <v>1533</v>
      </c>
      <c r="M234" t="s">
        <v>1534</v>
      </c>
    </row>
    <row r="235" spans="1:13" x14ac:dyDescent="0.35">
      <c r="A235" t="s">
        <v>1535</v>
      </c>
      <c r="B235" t="s">
        <v>14</v>
      </c>
      <c r="C235" t="s">
        <v>1536</v>
      </c>
      <c r="D235" t="s">
        <v>1537</v>
      </c>
      <c r="E235">
        <v>1809294</v>
      </c>
      <c r="F235">
        <v>105310</v>
      </c>
      <c r="G235">
        <v>0</v>
      </c>
      <c r="H235" t="s">
        <v>1538</v>
      </c>
      <c r="I235">
        <v>23</v>
      </c>
      <c r="J235" t="s">
        <v>53</v>
      </c>
      <c r="K235">
        <v>0</v>
      </c>
      <c r="L235" t="s">
        <v>1539</v>
      </c>
    </row>
    <row r="236" spans="1:13" x14ac:dyDescent="0.35">
      <c r="A236" t="s">
        <v>1540</v>
      </c>
      <c r="B236" t="s">
        <v>14</v>
      </c>
      <c r="C236" t="s">
        <v>1541</v>
      </c>
      <c r="D236" t="s">
        <v>1542</v>
      </c>
      <c r="E236">
        <v>2414718</v>
      </c>
      <c r="F236">
        <v>155354</v>
      </c>
      <c r="G236">
        <v>0</v>
      </c>
      <c r="H236" t="s">
        <v>1543</v>
      </c>
      <c r="I236">
        <v>24</v>
      </c>
      <c r="J236" t="s">
        <v>53</v>
      </c>
      <c r="K236">
        <v>305</v>
      </c>
      <c r="L236" t="s">
        <v>1544</v>
      </c>
    </row>
    <row r="237" spans="1:13" x14ac:dyDescent="0.35">
      <c r="A237" t="s">
        <v>1545</v>
      </c>
      <c r="B237" t="s">
        <v>14</v>
      </c>
      <c r="C237" t="s">
        <v>1546</v>
      </c>
      <c r="D237" t="s">
        <v>1547</v>
      </c>
      <c r="E237">
        <v>1268406</v>
      </c>
      <c r="F237">
        <v>64388</v>
      </c>
      <c r="G237">
        <v>0</v>
      </c>
      <c r="H237" t="s">
        <v>1548</v>
      </c>
      <c r="I237">
        <v>24</v>
      </c>
      <c r="J237" t="s">
        <v>53</v>
      </c>
      <c r="K237">
        <v>52</v>
      </c>
      <c r="L237" t="s">
        <v>1549</v>
      </c>
      <c r="M237" t="s">
        <v>1550</v>
      </c>
    </row>
    <row r="238" spans="1:13" x14ac:dyDescent="0.35">
      <c r="A238" t="s">
        <v>1551</v>
      </c>
      <c r="B238" t="s">
        <v>14</v>
      </c>
      <c r="C238" t="s">
        <v>1552</v>
      </c>
      <c r="D238" t="s">
        <v>1553</v>
      </c>
      <c r="E238">
        <v>1447541</v>
      </c>
      <c r="F238">
        <v>53612</v>
      </c>
      <c r="G238">
        <v>0</v>
      </c>
      <c r="H238" t="s">
        <v>1554</v>
      </c>
      <c r="I238">
        <v>22</v>
      </c>
      <c r="J238" t="s">
        <v>53</v>
      </c>
      <c r="K238">
        <v>228</v>
      </c>
      <c r="L238" t="s">
        <v>1555</v>
      </c>
    </row>
    <row r="239" spans="1:13" x14ac:dyDescent="0.35">
      <c r="A239" t="s">
        <v>1556</v>
      </c>
      <c r="B239" t="s">
        <v>14</v>
      </c>
      <c r="C239" t="s">
        <v>1557</v>
      </c>
      <c r="D239" t="s">
        <v>1558</v>
      </c>
      <c r="E239">
        <v>1684179</v>
      </c>
      <c r="F239">
        <v>34067</v>
      </c>
      <c r="G239">
        <v>0</v>
      </c>
      <c r="H239" t="s">
        <v>1559</v>
      </c>
      <c r="I239">
        <v>22</v>
      </c>
      <c r="J239" t="s">
        <v>53</v>
      </c>
      <c r="K239">
        <v>391</v>
      </c>
      <c r="L239" t="s">
        <v>1560</v>
      </c>
      <c r="M239" t="s">
        <v>1557</v>
      </c>
    </row>
    <row r="240" spans="1:13" x14ac:dyDescent="0.35">
      <c r="A240" t="s">
        <v>1561</v>
      </c>
      <c r="B240" t="s">
        <v>14</v>
      </c>
      <c r="C240" t="s">
        <v>1562</v>
      </c>
      <c r="D240" t="s">
        <v>1563</v>
      </c>
      <c r="E240">
        <v>1494276</v>
      </c>
      <c r="F240">
        <v>30145</v>
      </c>
      <c r="G240">
        <v>0</v>
      </c>
      <c r="H240" t="s">
        <v>1564</v>
      </c>
      <c r="I240">
        <v>22</v>
      </c>
      <c r="J240" t="s">
        <v>53</v>
      </c>
      <c r="K240">
        <v>236</v>
      </c>
      <c r="L240" t="s">
        <v>1565</v>
      </c>
    </row>
    <row r="241" spans="1:13" x14ac:dyDescent="0.35">
      <c r="A241" t="s">
        <v>1566</v>
      </c>
      <c r="B241" t="s">
        <v>14</v>
      </c>
      <c r="C241" t="s">
        <v>1567</v>
      </c>
      <c r="D241" t="s">
        <v>1568</v>
      </c>
      <c r="E241">
        <v>1097732</v>
      </c>
      <c r="F241">
        <v>54347</v>
      </c>
      <c r="G241">
        <v>0</v>
      </c>
      <c r="H241" t="s">
        <v>1569</v>
      </c>
      <c r="I241">
        <v>27</v>
      </c>
      <c r="J241" t="s">
        <v>53</v>
      </c>
      <c r="K241">
        <v>1552</v>
      </c>
      <c r="L241" t="s">
        <v>1570</v>
      </c>
    </row>
    <row r="242" spans="1:13" x14ac:dyDescent="0.35">
      <c r="A242" t="s">
        <v>1571</v>
      </c>
      <c r="B242" t="s">
        <v>14</v>
      </c>
      <c r="C242" t="s">
        <v>1572</v>
      </c>
      <c r="D242" t="s">
        <v>1573</v>
      </c>
      <c r="E242">
        <v>1172049</v>
      </c>
      <c r="F242">
        <v>57148</v>
      </c>
      <c r="G242">
        <v>0</v>
      </c>
      <c r="H242" t="s">
        <v>1574</v>
      </c>
      <c r="I242">
        <v>22</v>
      </c>
      <c r="J242" t="s">
        <v>53</v>
      </c>
      <c r="K242">
        <v>270</v>
      </c>
      <c r="L242" t="s">
        <v>1575</v>
      </c>
    </row>
    <row r="243" spans="1:13" x14ac:dyDescent="0.35">
      <c r="A243" t="s">
        <v>1576</v>
      </c>
      <c r="B243" t="s">
        <v>14</v>
      </c>
      <c r="C243" t="s">
        <v>1577</v>
      </c>
      <c r="D243" t="s">
        <v>1578</v>
      </c>
      <c r="E243">
        <v>1045354</v>
      </c>
      <c r="F243">
        <v>124219</v>
      </c>
      <c r="G243">
        <v>0</v>
      </c>
      <c r="H243" t="s">
        <v>1579</v>
      </c>
      <c r="I243">
        <v>24</v>
      </c>
      <c r="J243" t="s">
        <v>53</v>
      </c>
      <c r="K243">
        <v>462</v>
      </c>
      <c r="L243" t="s">
        <v>1580</v>
      </c>
    </row>
    <row r="244" spans="1:13" x14ac:dyDescent="0.35">
      <c r="A244" t="s">
        <v>1581</v>
      </c>
      <c r="B244" t="s">
        <v>14</v>
      </c>
      <c r="C244" t="s">
        <v>1582</v>
      </c>
      <c r="D244" t="s">
        <v>1583</v>
      </c>
      <c r="E244">
        <v>2404617</v>
      </c>
      <c r="F244">
        <v>239220</v>
      </c>
      <c r="G244">
        <v>0</v>
      </c>
      <c r="H244" t="s">
        <v>1584</v>
      </c>
      <c r="I244">
        <v>24</v>
      </c>
      <c r="J244" t="s">
        <v>1585</v>
      </c>
      <c r="K244">
        <v>2332</v>
      </c>
      <c r="L244" t="s">
        <v>1586</v>
      </c>
      <c r="M244" t="s">
        <v>1587</v>
      </c>
    </row>
    <row r="245" spans="1:13" x14ac:dyDescent="0.35">
      <c r="A245" t="s">
        <v>1588</v>
      </c>
      <c r="B245" t="s">
        <v>14</v>
      </c>
      <c r="C245" t="s">
        <v>1589</v>
      </c>
      <c r="D245" t="s">
        <v>1590</v>
      </c>
      <c r="E245">
        <v>1569798</v>
      </c>
      <c r="F245">
        <v>97639</v>
      </c>
      <c r="G245">
        <v>0</v>
      </c>
      <c r="H245" t="s">
        <v>1591</v>
      </c>
      <c r="I245">
        <v>22</v>
      </c>
      <c r="J245" t="s">
        <v>53</v>
      </c>
      <c r="K245">
        <v>505</v>
      </c>
      <c r="L245" t="s">
        <v>1592</v>
      </c>
      <c r="M245" t="s">
        <v>1593</v>
      </c>
    </row>
    <row r="246" spans="1:13" x14ac:dyDescent="0.35">
      <c r="A246" t="s">
        <v>1594</v>
      </c>
      <c r="B246" t="s">
        <v>14</v>
      </c>
      <c r="C246" t="s">
        <v>1595</v>
      </c>
      <c r="D246" t="s">
        <v>1596</v>
      </c>
      <c r="E246">
        <v>1400420</v>
      </c>
      <c r="F246">
        <v>71206</v>
      </c>
      <c r="G246">
        <v>0</v>
      </c>
      <c r="H246" t="s">
        <v>1597</v>
      </c>
      <c r="I246">
        <v>22</v>
      </c>
      <c r="J246" t="s">
        <v>53</v>
      </c>
      <c r="K246">
        <v>540</v>
      </c>
      <c r="L246" t="s">
        <v>1598</v>
      </c>
    </row>
    <row r="247" spans="1:13" x14ac:dyDescent="0.35">
      <c r="A247" t="s">
        <v>1599</v>
      </c>
      <c r="B247" t="s">
        <v>14</v>
      </c>
      <c r="C247" t="s">
        <v>1600</v>
      </c>
      <c r="D247" t="s">
        <v>1601</v>
      </c>
      <c r="E247">
        <v>730855</v>
      </c>
      <c r="F247">
        <v>10516</v>
      </c>
      <c r="G247">
        <v>0</v>
      </c>
      <c r="H247" t="s">
        <v>1602</v>
      </c>
      <c r="I247">
        <v>22</v>
      </c>
      <c r="J247" t="s">
        <v>53</v>
      </c>
      <c r="K247">
        <v>11</v>
      </c>
      <c r="L247" t="s">
        <v>1603</v>
      </c>
    </row>
    <row r="248" spans="1:13" x14ac:dyDescent="0.35">
      <c r="A248" t="s">
        <v>1604</v>
      </c>
      <c r="B248" t="s">
        <v>14</v>
      </c>
      <c r="C248" t="s">
        <v>1605</v>
      </c>
      <c r="D248" t="s">
        <v>1606</v>
      </c>
      <c r="E248">
        <v>785531</v>
      </c>
      <c r="F248">
        <v>12415</v>
      </c>
      <c r="G248">
        <v>0</v>
      </c>
      <c r="H248" t="s">
        <v>1607</v>
      </c>
      <c r="I248">
        <v>22</v>
      </c>
      <c r="J248" t="s">
        <v>53</v>
      </c>
      <c r="K248">
        <v>14</v>
      </c>
      <c r="L248" t="s">
        <v>1608</v>
      </c>
    </row>
    <row r="249" spans="1:13" x14ac:dyDescent="0.35">
      <c r="A249" t="s">
        <v>1609</v>
      </c>
      <c r="B249" t="s">
        <v>14</v>
      </c>
      <c r="C249" t="s">
        <v>1610</v>
      </c>
      <c r="D249" t="s">
        <v>1611</v>
      </c>
      <c r="E249">
        <v>2000705</v>
      </c>
      <c r="F249">
        <v>32085</v>
      </c>
      <c r="G249">
        <v>0</v>
      </c>
      <c r="H249" t="s">
        <v>1612</v>
      </c>
      <c r="I249">
        <v>22</v>
      </c>
      <c r="J249" t="s">
        <v>53</v>
      </c>
      <c r="K249">
        <v>21</v>
      </c>
      <c r="L249" t="s">
        <v>1613</v>
      </c>
    </row>
    <row r="250" spans="1:13" x14ac:dyDescent="0.35">
      <c r="A250" t="s">
        <v>1614</v>
      </c>
      <c r="B250" t="s">
        <v>14</v>
      </c>
      <c r="C250" t="s">
        <v>1615</v>
      </c>
      <c r="D250" t="s">
        <v>1616</v>
      </c>
      <c r="E250">
        <v>3467683</v>
      </c>
      <c r="F250">
        <v>124874</v>
      </c>
      <c r="G250">
        <v>0</v>
      </c>
      <c r="H250" t="s">
        <v>1617</v>
      </c>
      <c r="I250">
        <v>22</v>
      </c>
      <c r="J250" t="s">
        <v>53</v>
      </c>
      <c r="K250">
        <v>710</v>
      </c>
      <c r="L250" t="s">
        <v>1618</v>
      </c>
    </row>
    <row r="251" spans="1:13" x14ac:dyDescent="0.35">
      <c r="A251" t="s">
        <v>1619</v>
      </c>
      <c r="B251" t="s">
        <v>14</v>
      </c>
      <c r="C251" t="s">
        <v>1620</v>
      </c>
      <c r="D251" t="s">
        <v>1621</v>
      </c>
      <c r="E251">
        <v>624488</v>
      </c>
      <c r="F251">
        <v>31090</v>
      </c>
      <c r="G251">
        <v>0</v>
      </c>
      <c r="H251" t="s">
        <v>1622</v>
      </c>
      <c r="I251">
        <v>1</v>
      </c>
      <c r="J251" t="s">
        <v>1623</v>
      </c>
      <c r="K251">
        <v>688</v>
      </c>
      <c r="L251" t="s">
        <v>1624</v>
      </c>
      <c r="M251" t="s">
        <v>1625</v>
      </c>
    </row>
    <row r="252" spans="1:13" x14ac:dyDescent="0.35">
      <c r="A252" t="s">
        <v>1626</v>
      </c>
      <c r="B252" t="s">
        <v>14</v>
      </c>
      <c r="C252" t="s">
        <v>1627</v>
      </c>
      <c r="D252" t="s">
        <v>1628</v>
      </c>
      <c r="E252">
        <v>494514</v>
      </c>
      <c r="F252">
        <v>10611</v>
      </c>
      <c r="G252">
        <v>0</v>
      </c>
      <c r="H252" t="s">
        <v>1629</v>
      </c>
      <c r="I252">
        <v>22</v>
      </c>
      <c r="J252" t="s">
        <v>53</v>
      </c>
      <c r="K252">
        <v>12</v>
      </c>
      <c r="L252" t="s">
        <v>1630</v>
      </c>
    </row>
    <row r="253" spans="1:13" x14ac:dyDescent="0.35">
      <c r="A253" t="s">
        <v>1631</v>
      </c>
      <c r="B253" t="s">
        <v>14</v>
      </c>
      <c r="C253" t="s">
        <v>1632</v>
      </c>
      <c r="D253" t="s">
        <v>1633</v>
      </c>
      <c r="E253">
        <v>641842</v>
      </c>
      <c r="F253">
        <v>15240</v>
      </c>
      <c r="G253">
        <v>0</v>
      </c>
      <c r="H253" t="s">
        <v>1634</v>
      </c>
      <c r="I253">
        <v>22</v>
      </c>
      <c r="J253" t="s">
        <v>53</v>
      </c>
      <c r="K253">
        <v>13</v>
      </c>
      <c r="L253" t="s">
        <v>1635</v>
      </c>
    </row>
    <row r="254" spans="1:13" x14ac:dyDescent="0.35">
      <c r="A254" t="s">
        <v>1636</v>
      </c>
      <c r="B254" t="s">
        <v>14</v>
      </c>
      <c r="C254" t="s">
        <v>1637</v>
      </c>
      <c r="D254" t="s">
        <v>1638</v>
      </c>
      <c r="E254">
        <v>1211458</v>
      </c>
      <c r="F254">
        <v>32266</v>
      </c>
      <c r="G254">
        <v>0</v>
      </c>
      <c r="H254" t="s">
        <v>1639</v>
      </c>
      <c r="I254">
        <v>22</v>
      </c>
      <c r="J254" t="s">
        <v>53</v>
      </c>
      <c r="K254">
        <v>550</v>
      </c>
      <c r="L254" t="s">
        <v>1640</v>
      </c>
    </row>
    <row r="255" spans="1:13" x14ac:dyDescent="0.35">
      <c r="A255" t="s">
        <v>1641</v>
      </c>
      <c r="B255" t="s">
        <v>14</v>
      </c>
      <c r="C255" t="s">
        <v>1642</v>
      </c>
      <c r="D255" t="s">
        <v>1643</v>
      </c>
      <c r="E255">
        <v>995819</v>
      </c>
      <c r="F255">
        <v>22870</v>
      </c>
      <c r="G255">
        <v>0</v>
      </c>
      <c r="H255" t="s">
        <v>1644</v>
      </c>
      <c r="I255">
        <v>24</v>
      </c>
      <c r="J255" t="s">
        <v>1645</v>
      </c>
      <c r="K255">
        <v>29</v>
      </c>
      <c r="L255" t="s">
        <v>1646</v>
      </c>
    </row>
    <row r="256" spans="1:13" x14ac:dyDescent="0.35">
      <c r="A256" t="s">
        <v>1647</v>
      </c>
      <c r="B256" t="s">
        <v>14</v>
      </c>
      <c r="C256" t="s">
        <v>1648</v>
      </c>
      <c r="D256" t="s">
        <v>1649</v>
      </c>
      <c r="E256">
        <v>804402</v>
      </c>
      <c r="F256">
        <v>26394</v>
      </c>
      <c r="G256">
        <v>0</v>
      </c>
      <c r="H256" t="s">
        <v>1650</v>
      </c>
      <c r="I256">
        <v>22</v>
      </c>
      <c r="J256" t="s">
        <v>53</v>
      </c>
      <c r="K256">
        <v>290</v>
      </c>
      <c r="L256" t="s">
        <v>1651</v>
      </c>
      <c r="M256" t="s">
        <v>1652</v>
      </c>
    </row>
    <row r="257" spans="1:13" x14ac:dyDescent="0.35">
      <c r="A257" t="s">
        <v>1653</v>
      </c>
      <c r="B257" t="s">
        <v>14</v>
      </c>
      <c r="C257" t="s">
        <v>1654</v>
      </c>
      <c r="D257" t="s">
        <v>1655</v>
      </c>
      <c r="E257">
        <v>746472</v>
      </c>
      <c r="F257">
        <v>12968</v>
      </c>
      <c r="G257">
        <v>0</v>
      </c>
      <c r="H257" t="s">
        <v>1656</v>
      </c>
      <c r="I257">
        <v>22</v>
      </c>
      <c r="J257" t="s">
        <v>53</v>
      </c>
      <c r="K257">
        <v>59</v>
      </c>
      <c r="L257" t="s">
        <v>1657</v>
      </c>
    </row>
    <row r="258" spans="1:13" x14ac:dyDescent="0.35">
      <c r="A258" t="s">
        <v>1658</v>
      </c>
      <c r="B258" t="s">
        <v>14</v>
      </c>
      <c r="C258" t="s">
        <v>1659</v>
      </c>
      <c r="D258" t="s">
        <v>1660</v>
      </c>
      <c r="E258">
        <v>4922822</v>
      </c>
      <c r="F258">
        <v>352944</v>
      </c>
      <c r="G258">
        <v>0</v>
      </c>
      <c r="H258" t="s">
        <v>1661</v>
      </c>
      <c r="I258">
        <v>24</v>
      </c>
      <c r="J258" t="s">
        <v>53</v>
      </c>
      <c r="K258">
        <v>1090</v>
      </c>
      <c r="L258" t="s">
        <v>1662</v>
      </c>
    </row>
    <row r="259" spans="1:13" x14ac:dyDescent="0.35">
      <c r="A259" t="s">
        <v>1663</v>
      </c>
      <c r="B259" t="s">
        <v>14</v>
      </c>
      <c r="C259" t="s">
        <v>1664</v>
      </c>
      <c r="D259" t="s">
        <v>1665</v>
      </c>
      <c r="E259">
        <v>835480</v>
      </c>
      <c r="F259">
        <v>12626</v>
      </c>
      <c r="G259">
        <v>0</v>
      </c>
      <c r="H259" t="s">
        <v>1666</v>
      </c>
      <c r="I259">
        <v>22</v>
      </c>
      <c r="J259" t="s">
        <v>53</v>
      </c>
      <c r="K259">
        <v>321</v>
      </c>
      <c r="L259" t="s">
        <v>1667</v>
      </c>
    </row>
    <row r="260" spans="1:13" x14ac:dyDescent="0.35">
      <c r="A260" t="s">
        <v>1668</v>
      </c>
      <c r="B260" t="s">
        <v>14</v>
      </c>
      <c r="C260" t="s">
        <v>1669</v>
      </c>
      <c r="D260" t="s">
        <v>1670</v>
      </c>
      <c r="E260">
        <v>512273</v>
      </c>
      <c r="F260">
        <v>63389</v>
      </c>
      <c r="G260">
        <v>0</v>
      </c>
      <c r="H260" t="s">
        <v>1671</v>
      </c>
      <c r="I260">
        <v>22</v>
      </c>
      <c r="J260" t="s">
        <v>53</v>
      </c>
      <c r="K260">
        <v>171</v>
      </c>
      <c r="L260" t="s">
        <v>1672</v>
      </c>
    </row>
    <row r="261" spans="1:13" x14ac:dyDescent="0.35">
      <c r="A261" t="s">
        <v>1673</v>
      </c>
      <c r="B261" t="s">
        <v>14</v>
      </c>
      <c r="C261" t="s">
        <v>1674</v>
      </c>
      <c r="D261" t="s">
        <v>1675</v>
      </c>
      <c r="E261">
        <v>72336204</v>
      </c>
      <c r="F261">
        <v>860738</v>
      </c>
      <c r="G261">
        <v>0</v>
      </c>
      <c r="H261" t="s">
        <v>1676</v>
      </c>
      <c r="I261">
        <v>22</v>
      </c>
      <c r="J261" t="s">
        <v>53</v>
      </c>
      <c r="K261">
        <v>0</v>
      </c>
      <c r="L261" t="s">
        <v>1677</v>
      </c>
    </row>
    <row r="262" spans="1:13" x14ac:dyDescent="0.35">
      <c r="A262" t="s">
        <v>1678</v>
      </c>
      <c r="B262" t="s">
        <v>14</v>
      </c>
      <c r="C262" t="s">
        <v>1679</v>
      </c>
      <c r="D262" t="s">
        <v>1680</v>
      </c>
      <c r="E262">
        <v>562859</v>
      </c>
      <c r="F262">
        <v>59400</v>
      </c>
      <c r="G262">
        <v>0</v>
      </c>
      <c r="H262" t="s">
        <v>1681</v>
      </c>
      <c r="I262">
        <v>1</v>
      </c>
      <c r="J262" t="s">
        <v>53</v>
      </c>
      <c r="K262">
        <v>209</v>
      </c>
      <c r="L262" t="s">
        <v>1682</v>
      </c>
      <c r="M262" t="s">
        <v>1683</v>
      </c>
    </row>
    <row r="263" spans="1:13" x14ac:dyDescent="0.35">
      <c r="A263" t="s">
        <v>1684</v>
      </c>
      <c r="B263" t="s">
        <v>14</v>
      </c>
      <c r="C263" t="s">
        <v>1685</v>
      </c>
      <c r="D263" t="s">
        <v>1686</v>
      </c>
      <c r="E263">
        <v>1846279</v>
      </c>
      <c r="F263">
        <v>94794</v>
      </c>
      <c r="G263">
        <v>0</v>
      </c>
      <c r="H263" t="s">
        <v>1687</v>
      </c>
      <c r="I263">
        <v>22</v>
      </c>
      <c r="J263" t="s">
        <v>53</v>
      </c>
      <c r="K263">
        <v>1350</v>
      </c>
      <c r="L263" t="s">
        <v>1688</v>
      </c>
    </row>
    <row r="264" spans="1:13" x14ac:dyDescent="0.35">
      <c r="A264" t="s">
        <v>1689</v>
      </c>
      <c r="B264" t="s">
        <v>14</v>
      </c>
      <c r="C264" t="s">
        <v>1690</v>
      </c>
      <c r="D264" t="s">
        <v>1691</v>
      </c>
      <c r="E264">
        <v>632788</v>
      </c>
      <c r="F264">
        <v>52850</v>
      </c>
      <c r="G264">
        <v>0</v>
      </c>
      <c r="H264" t="s">
        <v>1692</v>
      </c>
      <c r="I264">
        <v>22</v>
      </c>
      <c r="J264" t="s">
        <v>53</v>
      </c>
      <c r="K264">
        <v>708</v>
      </c>
      <c r="L264" t="s">
        <v>1693</v>
      </c>
    </row>
    <row r="265" spans="1:13" x14ac:dyDescent="0.35">
      <c r="A265" t="s">
        <v>1694</v>
      </c>
      <c r="B265" t="s">
        <v>14</v>
      </c>
      <c r="C265" t="s">
        <v>1695</v>
      </c>
      <c r="D265" t="s">
        <v>1696</v>
      </c>
      <c r="E265">
        <v>1121535</v>
      </c>
      <c r="F265">
        <v>20768</v>
      </c>
      <c r="G265">
        <v>0</v>
      </c>
      <c r="H265" t="s">
        <v>1697</v>
      </c>
      <c r="I265">
        <v>24</v>
      </c>
      <c r="J265" t="s">
        <v>1698</v>
      </c>
      <c r="K265">
        <v>16</v>
      </c>
      <c r="L265" t="s">
        <v>1699</v>
      </c>
      <c r="M265" t="s">
        <v>1700</v>
      </c>
    </row>
    <row r="266" spans="1:13" x14ac:dyDescent="0.35">
      <c r="A266" t="s">
        <v>1701</v>
      </c>
      <c r="B266" t="s">
        <v>14</v>
      </c>
      <c r="C266" t="s">
        <v>1702</v>
      </c>
      <c r="D266" t="s">
        <v>1703</v>
      </c>
      <c r="E266">
        <v>876496</v>
      </c>
      <c r="F266">
        <v>44134</v>
      </c>
      <c r="G266">
        <v>0</v>
      </c>
      <c r="H266" t="s">
        <v>1704</v>
      </c>
      <c r="I266">
        <v>22</v>
      </c>
      <c r="J266" t="s">
        <v>53</v>
      </c>
      <c r="K266">
        <v>56</v>
      </c>
      <c r="L266" t="s">
        <v>1705</v>
      </c>
    </row>
    <row r="267" spans="1:13" x14ac:dyDescent="0.35">
      <c r="A267" t="s">
        <v>1706</v>
      </c>
      <c r="B267" t="s">
        <v>14</v>
      </c>
      <c r="C267" t="s">
        <v>1707</v>
      </c>
      <c r="D267" t="s">
        <v>1708</v>
      </c>
      <c r="E267">
        <v>3175602</v>
      </c>
      <c r="F267">
        <v>72174</v>
      </c>
      <c r="G267">
        <v>0</v>
      </c>
      <c r="H267" t="s">
        <v>1709</v>
      </c>
      <c r="I267">
        <v>24</v>
      </c>
      <c r="J267" t="s">
        <v>53</v>
      </c>
      <c r="K267">
        <v>404</v>
      </c>
      <c r="L267" t="s">
        <v>1710</v>
      </c>
      <c r="M267" t="s">
        <v>1711</v>
      </c>
    </row>
    <row r="268" spans="1:13" x14ac:dyDescent="0.35">
      <c r="A268" t="s">
        <v>1712</v>
      </c>
      <c r="B268" t="s">
        <v>14</v>
      </c>
      <c r="C268" t="s">
        <v>1713</v>
      </c>
      <c r="D268" t="s">
        <v>1714</v>
      </c>
      <c r="E268">
        <v>45200574</v>
      </c>
      <c r="F268">
        <v>402907</v>
      </c>
      <c r="G268">
        <v>0</v>
      </c>
      <c r="H268" t="s">
        <v>1715</v>
      </c>
      <c r="I268">
        <v>22</v>
      </c>
      <c r="J268" t="s">
        <v>53</v>
      </c>
      <c r="K268">
        <v>457</v>
      </c>
      <c r="L268" t="s">
        <v>1716</v>
      </c>
    </row>
    <row r="269" spans="1:13" x14ac:dyDescent="0.35">
      <c r="A269" t="s">
        <v>1717</v>
      </c>
      <c r="B269" t="s">
        <v>14</v>
      </c>
      <c r="C269" t="s">
        <v>1718</v>
      </c>
      <c r="D269" t="s">
        <v>1719</v>
      </c>
      <c r="E269">
        <v>2893342</v>
      </c>
      <c r="F269">
        <v>36561</v>
      </c>
      <c r="G269">
        <v>0</v>
      </c>
      <c r="H269" t="s">
        <v>1720</v>
      </c>
      <c r="I269">
        <v>24</v>
      </c>
      <c r="J269" t="s">
        <v>53</v>
      </c>
      <c r="K269">
        <v>103</v>
      </c>
      <c r="L269" t="s">
        <v>1721</v>
      </c>
    </row>
    <row r="270" spans="1:13" x14ac:dyDescent="0.35">
      <c r="A270" t="s">
        <v>1722</v>
      </c>
      <c r="B270" t="s">
        <v>14</v>
      </c>
      <c r="C270" t="s">
        <v>1723</v>
      </c>
      <c r="D270" t="s">
        <v>1724</v>
      </c>
      <c r="E270">
        <v>724004</v>
      </c>
      <c r="F270">
        <v>16950</v>
      </c>
      <c r="G270">
        <v>0</v>
      </c>
      <c r="H270" t="s">
        <v>1725</v>
      </c>
      <c r="I270">
        <v>22</v>
      </c>
      <c r="J270" t="s">
        <v>53</v>
      </c>
      <c r="K270">
        <v>155</v>
      </c>
      <c r="L270" t="s">
        <v>1726</v>
      </c>
    </row>
    <row r="271" spans="1:13" x14ac:dyDescent="0.35">
      <c r="A271" t="s">
        <v>1727</v>
      </c>
      <c r="B271" t="s">
        <v>14</v>
      </c>
      <c r="C271" t="s">
        <v>1728</v>
      </c>
      <c r="D271" t="s">
        <v>1729</v>
      </c>
      <c r="E271">
        <v>4572344</v>
      </c>
      <c r="F271">
        <v>70353</v>
      </c>
      <c r="G271">
        <v>0</v>
      </c>
      <c r="H271" t="s">
        <v>1730</v>
      </c>
      <c r="I271">
        <v>24</v>
      </c>
      <c r="J271" t="s">
        <v>53</v>
      </c>
      <c r="K271">
        <v>319</v>
      </c>
      <c r="L271" t="s">
        <v>1731</v>
      </c>
      <c r="M271" t="s">
        <v>1483</v>
      </c>
    </row>
    <row r="272" spans="1:13" x14ac:dyDescent="0.35">
      <c r="A272" t="s">
        <v>1732</v>
      </c>
      <c r="B272" t="s">
        <v>14</v>
      </c>
      <c r="C272" t="s">
        <v>1733</v>
      </c>
      <c r="D272" t="s">
        <v>1734</v>
      </c>
      <c r="E272">
        <v>1793806</v>
      </c>
      <c r="F272">
        <v>179354</v>
      </c>
      <c r="G272">
        <v>0</v>
      </c>
      <c r="H272" t="s">
        <v>1735</v>
      </c>
      <c r="I272">
        <v>22</v>
      </c>
      <c r="J272" t="s">
        <v>53</v>
      </c>
      <c r="K272">
        <v>1032</v>
      </c>
      <c r="L272" t="s">
        <v>1736</v>
      </c>
      <c r="M272" t="s">
        <v>1737</v>
      </c>
    </row>
    <row r="273" spans="1:13" x14ac:dyDescent="0.35">
      <c r="A273" t="s">
        <v>1738</v>
      </c>
      <c r="B273" t="s">
        <v>14</v>
      </c>
      <c r="C273" t="s">
        <v>1739</v>
      </c>
      <c r="D273" t="s">
        <v>1740</v>
      </c>
      <c r="E273">
        <v>854429</v>
      </c>
      <c r="F273">
        <v>18006</v>
      </c>
      <c r="G273">
        <v>0</v>
      </c>
      <c r="H273" t="s">
        <v>1741</v>
      </c>
      <c r="I273">
        <v>24</v>
      </c>
      <c r="J273" t="s">
        <v>53</v>
      </c>
      <c r="K273">
        <v>55</v>
      </c>
      <c r="L273" t="s">
        <v>1742</v>
      </c>
      <c r="M273" t="s">
        <v>1743</v>
      </c>
    </row>
    <row r="274" spans="1:13" x14ac:dyDescent="0.35">
      <c r="A274" t="s">
        <v>1744</v>
      </c>
      <c r="B274" t="s">
        <v>14</v>
      </c>
      <c r="C274" t="s">
        <v>1745</v>
      </c>
      <c r="D274" t="s">
        <v>1746</v>
      </c>
      <c r="E274">
        <v>680591</v>
      </c>
      <c r="F274">
        <v>27214</v>
      </c>
      <c r="G274">
        <v>0</v>
      </c>
      <c r="H274" t="s">
        <v>1747</v>
      </c>
      <c r="I274">
        <v>22</v>
      </c>
      <c r="J274" t="s">
        <v>53</v>
      </c>
      <c r="K274">
        <v>478</v>
      </c>
      <c r="L274" t="s">
        <v>1748</v>
      </c>
    </row>
    <row r="275" spans="1:13" x14ac:dyDescent="0.35">
      <c r="A275" t="s">
        <v>1749</v>
      </c>
      <c r="B275" t="s">
        <v>14</v>
      </c>
      <c r="C275" t="s">
        <v>1750</v>
      </c>
      <c r="D275" t="s">
        <v>1751</v>
      </c>
      <c r="E275">
        <v>1139031</v>
      </c>
      <c r="F275">
        <v>65168</v>
      </c>
      <c r="G275">
        <v>0</v>
      </c>
      <c r="H275" t="s">
        <v>1752</v>
      </c>
      <c r="I275">
        <v>24</v>
      </c>
      <c r="J275" t="s">
        <v>53</v>
      </c>
      <c r="K275">
        <v>642</v>
      </c>
      <c r="L275" t="s">
        <v>1753</v>
      </c>
      <c r="M275" t="s">
        <v>1754</v>
      </c>
    </row>
    <row r="276" spans="1:13" x14ac:dyDescent="0.35">
      <c r="A276" t="s">
        <v>1755</v>
      </c>
      <c r="B276" t="s">
        <v>14</v>
      </c>
      <c r="C276" t="s">
        <v>1756</v>
      </c>
      <c r="D276" t="s">
        <v>1757</v>
      </c>
      <c r="E276">
        <v>2153343</v>
      </c>
      <c r="F276">
        <v>86580</v>
      </c>
      <c r="G276">
        <v>0</v>
      </c>
      <c r="H276" t="s">
        <v>1758</v>
      </c>
      <c r="I276">
        <v>22</v>
      </c>
      <c r="J276" t="s">
        <v>53</v>
      </c>
      <c r="K276">
        <v>158</v>
      </c>
      <c r="L276" t="s">
        <v>1759</v>
      </c>
    </row>
    <row r="277" spans="1:13" x14ac:dyDescent="0.35">
      <c r="A277" t="s">
        <v>1760</v>
      </c>
      <c r="B277" t="s">
        <v>14</v>
      </c>
      <c r="C277" t="s">
        <v>1761</v>
      </c>
      <c r="D277" t="s">
        <v>1762</v>
      </c>
      <c r="E277">
        <v>781499</v>
      </c>
      <c r="F277">
        <v>15139</v>
      </c>
      <c r="G277">
        <v>0</v>
      </c>
      <c r="H277" t="s">
        <v>1763</v>
      </c>
      <c r="I277">
        <v>24</v>
      </c>
      <c r="J277" t="s">
        <v>1764</v>
      </c>
      <c r="K277">
        <v>0</v>
      </c>
      <c r="L277" t="s">
        <v>1765</v>
      </c>
    </row>
    <row r="278" spans="1:13" x14ac:dyDescent="0.35">
      <c r="A278" t="s">
        <v>1766</v>
      </c>
      <c r="B278" t="s">
        <v>14</v>
      </c>
      <c r="C278" t="s">
        <v>1767</v>
      </c>
      <c r="D278" t="s">
        <v>1768</v>
      </c>
      <c r="E278">
        <v>508653</v>
      </c>
      <c r="F278">
        <v>51839</v>
      </c>
      <c r="G278">
        <v>0</v>
      </c>
      <c r="H278" t="s">
        <v>1769</v>
      </c>
      <c r="I278">
        <v>24</v>
      </c>
      <c r="J278" t="s">
        <v>1770</v>
      </c>
      <c r="K278">
        <v>71</v>
      </c>
      <c r="L278" t="s">
        <v>1771</v>
      </c>
      <c r="M278" t="s">
        <v>1772</v>
      </c>
    </row>
    <row r="279" spans="1:13" x14ac:dyDescent="0.35">
      <c r="A279" t="s">
        <v>1773</v>
      </c>
      <c r="B279" t="s">
        <v>14</v>
      </c>
      <c r="C279" t="s">
        <v>1774</v>
      </c>
      <c r="D279" t="s">
        <v>1775</v>
      </c>
      <c r="E279">
        <v>492233</v>
      </c>
      <c r="F279">
        <v>29149</v>
      </c>
      <c r="G279">
        <v>0</v>
      </c>
      <c r="H279" t="s">
        <v>1776</v>
      </c>
      <c r="I279">
        <v>24</v>
      </c>
      <c r="J279" t="s">
        <v>1777</v>
      </c>
      <c r="K279">
        <v>39</v>
      </c>
      <c r="L279" t="s">
        <v>1778</v>
      </c>
      <c r="M279" t="s">
        <v>1779</v>
      </c>
    </row>
    <row r="280" spans="1:13" x14ac:dyDescent="0.35">
      <c r="A280" t="s">
        <v>1780</v>
      </c>
      <c r="B280" t="s">
        <v>14</v>
      </c>
      <c r="C280" t="s">
        <v>1781</v>
      </c>
      <c r="D280" t="s">
        <v>1782</v>
      </c>
      <c r="E280">
        <v>444897</v>
      </c>
      <c r="F280">
        <v>10189</v>
      </c>
      <c r="G280">
        <v>0</v>
      </c>
      <c r="H280" t="s">
        <v>1783</v>
      </c>
      <c r="I280">
        <v>22</v>
      </c>
      <c r="J280" t="s">
        <v>53</v>
      </c>
      <c r="K280">
        <v>25</v>
      </c>
      <c r="L280" t="s">
        <v>1784</v>
      </c>
      <c r="M280" t="s">
        <v>1785</v>
      </c>
    </row>
    <row r="281" spans="1:13" x14ac:dyDescent="0.35">
      <c r="A281" t="s">
        <v>1786</v>
      </c>
      <c r="B281" t="s">
        <v>14</v>
      </c>
      <c r="C281" t="s">
        <v>1787</v>
      </c>
      <c r="D281" t="s">
        <v>1788</v>
      </c>
      <c r="E281">
        <v>1109706</v>
      </c>
      <c r="F281">
        <v>53591</v>
      </c>
      <c r="G281">
        <v>0</v>
      </c>
      <c r="H281" t="s">
        <v>1789</v>
      </c>
      <c r="I281">
        <v>24</v>
      </c>
      <c r="J281" t="s">
        <v>1790</v>
      </c>
      <c r="K281">
        <v>196</v>
      </c>
      <c r="L281" t="s">
        <v>1791</v>
      </c>
      <c r="M281" t="s">
        <v>1792</v>
      </c>
    </row>
    <row r="282" spans="1:13" x14ac:dyDescent="0.35">
      <c r="A282" t="s">
        <v>1793</v>
      </c>
      <c r="B282" t="s">
        <v>14</v>
      </c>
      <c r="C282" t="s">
        <v>1794</v>
      </c>
      <c r="D282" t="s">
        <v>1795</v>
      </c>
      <c r="E282">
        <v>649238</v>
      </c>
      <c r="F282">
        <v>8527</v>
      </c>
      <c r="G282">
        <v>0</v>
      </c>
      <c r="H282" t="s">
        <v>1796</v>
      </c>
      <c r="I282">
        <v>23</v>
      </c>
      <c r="J282" t="s">
        <v>1797</v>
      </c>
      <c r="K282">
        <v>66</v>
      </c>
      <c r="L282" t="s">
        <v>1798</v>
      </c>
      <c r="M282" t="s">
        <v>1799</v>
      </c>
    </row>
    <row r="283" spans="1:13" x14ac:dyDescent="0.35">
      <c r="A283" t="s">
        <v>1800</v>
      </c>
      <c r="B283" t="s">
        <v>14</v>
      </c>
      <c r="C283" t="s">
        <v>1801</v>
      </c>
      <c r="D283" t="s">
        <v>1802</v>
      </c>
      <c r="E283">
        <v>4809524</v>
      </c>
      <c r="F283">
        <v>297457</v>
      </c>
      <c r="G283">
        <v>0</v>
      </c>
      <c r="H283" t="s">
        <v>1803</v>
      </c>
      <c r="I283">
        <v>22</v>
      </c>
      <c r="J283" t="s">
        <v>53</v>
      </c>
      <c r="K283">
        <v>843</v>
      </c>
      <c r="L283" t="s">
        <v>1804</v>
      </c>
      <c r="M283" t="s">
        <v>1805</v>
      </c>
    </row>
    <row r="284" spans="1:13" x14ac:dyDescent="0.35">
      <c r="A284" t="s">
        <v>1806</v>
      </c>
      <c r="B284" t="s">
        <v>14</v>
      </c>
      <c r="C284" t="s">
        <v>1807</v>
      </c>
      <c r="D284" t="s">
        <v>1808</v>
      </c>
      <c r="E284">
        <v>474256</v>
      </c>
      <c r="F284">
        <v>10499</v>
      </c>
      <c r="G284">
        <v>0</v>
      </c>
      <c r="H284" t="s">
        <v>1809</v>
      </c>
      <c r="I284">
        <v>22</v>
      </c>
      <c r="J284" t="s">
        <v>53</v>
      </c>
      <c r="K284">
        <v>20</v>
      </c>
      <c r="L284" t="s">
        <v>1810</v>
      </c>
    </row>
    <row r="285" spans="1:13" x14ac:dyDescent="0.35">
      <c r="A285" t="s">
        <v>1811</v>
      </c>
      <c r="B285" t="s">
        <v>14</v>
      </c>
      <c r="C285" t="s">
        <v>1812</v>
      </c>
      <c r="D285" t="s">
        <v>1813</v>
      </c>
      <c r="E285">
        <v>1661299</v>
      </c>
      <c r="F285">
        <v>40726</v>
      </c>
      <c r="G285">
        <v>0</v>
      </c>
      <c r="H285" t="s">
        <v>1814</v>
      </c>
      <c r="I285">
        <v>22</v>
      </c>
      <c r="J285" t="s">
        <v>53</v>
      </c>
      <c r="K285">
        <v>181</v>
      </c>
      <c r="L285" t="s">
        <v>1815</v>
      </c>
      <c r="M285" t="s">
        <v>1816</v>
      </c>
    </row>
    <row r="286" spans="1:13" x14ac:dyDescent="0.35">
      <c r="A286" t="s">
        <v>1817</v>
      </c>
      <c r="B286" t="s">
        <v>14</v>
      </c>
      <c r="C286" t="s">
        <v>1818</v>
      </c>
      <c r="D286" t="s">
        <v>1819</v>
      </c>
      <c r="E286">
        <v>673857</v>
      </c>
      <c r="F286">
        <v>54749</v>
      </c>
      <c r="G286">
        <v>0</v>
      </c>
      <c r="H286" t="s">
        <v>1820</v>
      </c>
      <c r="I286">
        <v>1</v>
      </c>
      <c r="J286" t="s">
        <v>1821</v>
      </c>
      <c r="K286">
        <v>130</v>
      </c>
      <c r="L286" t="s">
        <v>1822</v>
      </c>
      <c r="M286" t="s">
        <v>1823</v>
      </c>
    </row>
    <row r="287" spans="1:13" x14ac:dyDescent="0.35">
      <c r="A287" t="s">
        <v>1824</v>
      </c>
      <c r="B287" t="s">
        <v>14</v>
      </c>
      <c r="C287" t="s">
        <v>1825</v>
      </c>
      <c r="D287" t="s">
        <v>1826</v>
      </c>
      <c r="E287">
        <v>1028487</v>
      </c>
      <c r="F287">
        <v>74346</v>
      </c>
      <c r="G287">
        <v>0</v>
      </c>
      <c r="H287" t="s">
        <v>1827</v>
      </c>
      <c r="I287">
        <v>22</v>
      </c>
      <c r="J287" t="s">
        <v>1828</v>
      </c>
      <c r="K287">
        <v>274</v>
      </c>
      <c r="L287" t="s">
        <v>1829</v>
      </c>
    </row>
    <row r="288" spans="1:13" x14ac:dyDescent="0.35">
      <c r="A288" t="s">
        <v>1830</v>
      </c>
      <c r="B288" t="s">
        <v>14</v>
      </c>
      <c r="C288" t="s">
        <v>1831</v>
      </c>
      <c r="D288" t="s">
        <v>1832</v>
      </c>
      <c r="E288">
        <v>647287</v>
      </c>
      <c r="F288">
        <v>38538</v>
      </c>
      <c r="G288">
        <v>0</v>
      </c>
      <c r="H288" t="s">
        <v>1833</v>
      </c>
      <c r="I288">
        <v>22</v>
      </c>
      <c r="J288" t="s">
        <v>53</v>
      </c>
      <c r="K288">
        <v>1029</v>
      </c>
      <c r="L288" t="s">
        <v>1834</v>
      </c>
      <c r="M288" t="s">
        <v>1835</v>
      </c>
    </row>
    <row r="289" spans="1:13" x14ac:dyDescent="0.35">
      <c r="A289" t="s">
        <v>1836</v>
      </c>
      <c r="B289" t="s">
        <v>14</v>
      </c>
      <c r="C289" t="s">
        <v>1837</v>
      </c>
      <c r="D289" t="s">
        <v>1838</v>
      </c>
      <c r="E289">
        <v>670033</v>
      </c>
      <c r="F289">
        <v>28089</v>
      </c>
      <c r="G289">
        <v>0</v>
      </c>
      <c r="H289" t="s">
        <v>1839</v>
      </c>
      <c r="I289">
        <v>22</v>
      </c>
      <c r="J289" t="s">
        <v>53</v>
      </c>
      <c r="K289">
        <v>217</v>
      </c>
      <c r="L289" t="s">
        <v>1840</v>
      </c>
    </row>
    <row r="290" spans="1:13" x14ac:dyDescent="0.35">
      <c r="A290" t="s">
        <v>1841</v>
      </c>
      <c r="B290" t="s">
        <v>14</v>
      </c>
      <c r="C290" t="s">
        <v>1842</v>
      </c>
      <c r="D290" t="s">
        <v>1843</v>
      </c>
      <c r="E290">
        <v>1148151</v>
      </c>
      <c r="F290">
        <v>45725</v>
      </c>
      <c r="G290">
        <v>0</v>
      </c>
      <c r="H290" t="s">
        <v>1844</v>
      </c>
      <c r="I290">
        <v>1</v>
      </c>
      <c r="J290" t="s">
        <v>1845</v>
      </c>
      <c r="K290">
        <v>840</v>
      </c>
      <c r="L290" t="s">
        <v>1846</v>
      </c>
    </row>
    <row r="291" spans="1:13" x14ac:dyDescent="0.35">
      <c r="A291" t="s">
        <v>1847</v>
      </c>
      <c r="B291" t="s">
        <v>14</v>
      </c>
      <c r="C291" t="s">
        <v>1848</v>
      </c>
      <c r="D291" t="s">
        <v>1849</v>
      </c>
      <c r="E291">
        <v>1676864</v>
      </c>
      <c r="F291">
        <v>87231</v>
      </c>
      <c r="G291">
        <v>0</v>
      </c>
      <c r="H291" t="s">
        <v>1850</v>
      </c>
      <c r="I291">
        <v>22</v>
      </c>
      <c r="J291" t="s">
        <v>53</v>
      </c>
      <c r="K291">
        <v>117</v>
      </c>
      <c r="L291" t="s">
        <v>1851</v>
      </c>
    </row>
    <row r="292" spans="1:13" x14ac:dyDescent="0.35">
      <c r="A292" t="s">
        <v>1852</v>
      </c>
      <c r="B292" t="s">
        <v>14</v>
      </c>
      <c r="C292" t="s">
        <v>1853</v>
      </c>
      <c r="D292" t="s">
        <v>1854</v>
      </c>
      <c r="E292">
        <v>867321</v>
      </c>
      <c r="F292">
        <v>47903</v>
      </c>
      <c r="G292">
        <v>0</v>
      </c>
      <c r="H292" t="s">
        <v>1855</v>
      </c>
      <c r="I292">
        <v>22</v>
      </c>
      <c r="J292" t="s">
        <v>53</v>
      </c>
      <c r="K292">
        <v>61</v>
      </c>
      <c r="L292" t="s">
        <v>1856</v>
      </c>
    </row>
    <row r="293" spans="1:13" x14ac:dyDescent="0.35">
      <c r="A293" t="s">
        <v>1857</v>
      </c>
      <c r="B293" t="s">
        <v>14</v>
      </c>
      <c r="C293" t="s">
        <v>1858</v>
      </c>
      <c r="D293" t="s">
        <v>1859</v>
      </c>
      <c r="E293">
        <v>847994</v>
      </c>
      <c r="F293">
        <v>53700</v>
      </c>
      <c r="G293">
        <v>0</v>
      </c>
      <c r="H293" t="s">
        <v>1860</v>
      </c>
      <c r="I293">
        <v>24</v>
      </c>
      <c r="J293" t="s">
        <v>1861</v>
      </c>
      <c r="K293">
        <v>75</v>
      </c>
      <c r="L293" t="s">
        <v>1862</v>
      </c>
    </row>
    <row r="294" spans="1:13" x14ac:dyDescent="0.35">
      <c r="A294" t="s">
        <v>1863</v>
      </c>
      <c r="B294" t="s">
        <v>14</v>
      </c>
      <c r="C294" t="s">
        <v>1864</v>
      </c>
      <c r="D294" t="s">
        <v>1865</v>
      </c>
      <c r="E294">
        <v>22676682</v>
      </c>
      <c r="F294">
        <v>404077</v>
      </c>
      <c r="G294">
        <v>0</v>
      </c>
      <c r="H294" t="s">
        <v>1866</v>
      </c>
      <c r="I294">
        <v>24</v>
      </c>
      <c r="J294" t="s">
        <v>53</v>
      </c>
      <c r="K294">
        <v>275</v>
      </c>
      <c r="L294" t="s">
        <v>1867</v>
      </c>
    </row>
    <row r="295" spans="1:13" x14ac:dyDescent="0.35">
      <c r="A295" t="s">
        <v>1868</v>
      </c>
      <c r="B295" t="s">
        <v>14</v>
      </c>
      <c r="C295" t="s">
        <v>1869</v>
      </c>
      <c r="D295" t="s">
        <v>1870</v>
      </c>
      <c r="E295">
        <v>4424327</v>
      </c>
      <c r="F295">
        <v>398610</v>
      </c>
      <c r="G295">
        <v>0</v>
      </c>
      <c r="H295" t="s">
        <v>1871</v>
      </c>
      <c r="I295">
        <v>23</v>
      </c>
      <c r="J295" t="s">
        <v>53</v>
      </c>
      <c r="K295">
        <v>639</v>
      </c>
      <c r="L295" t="s">
        <v>1872</v>
      </c>
      <c r="M295" t="s">
        <v>1873</v>
      </c>
    </row>
    <row r="296" spans="1:13" x14ac:dyDescent="0.35">
      <c r="A296" t="s">
        <v>1874</v>
      </c>
      <c r="B296" t="s">
        <v>14</v>
      </c>
      <c r="C296" t="s">
        <v>1875</v>
      </c>
      <c r="D296" t="s">
        <v>1876</v>
      </c>
      <c r="E296">
        <v>14368797</v>
      </c>
      <c r="F296">
        <v>207754</v>
      </c>
      <c r="G296">
        <v>0</v>
      </c>
      <c r="H296" t="s">
        <v>1877</v>
      </c>
      <c r="I296">
        <v>23</v>
      </c>
      <c r="J296" t="s">
        <v>53</v>
      </c>
      <c r="K296">
        <v>134</v>
      </c>
      <c r="L296" t="s">
        <v>1878</v>
      </c>
    </row>
    <row r="297" spans="1:13" x14ac:dyDescent="0.35">
      <c r="A297" t="s">
        <v>1879</v>
      </c>
      <c r="B297" t="s">
        <v>14</v>
      </c>
      <c r="C297" t="s">
        <v>1880</v>
      </c>
      <c r="D297" t="s">
        <v>1881</v>
      </c>
      <c r="E297">
        <v>6597585</v>
      </c>
      <c r="F297">
        <v>80603</v>
      </c>
      <c r="G297">
        <v>0</v>
      </c>
      <c r="H297" t="s">
        <v>1882</v>
      </c>
      <c r="I297">
        <v>22</v>
      </c>
      <c r="J297" t="s">
        <v>53</v>
      </c>
      <c r="K297">
        <v>322</v>
      </c>
      <c r="L297" t="s">
        <v>1883</v>
      </c>
    </row>
    <row r="298" spans="1:13" x14ac:dyDescent="0.35">
      <c r="A298" t="s">
        <v>1884</v>
      </c>
      <c r="B298" t="s">
        <v>14</v>
      </c>
      <c r="C298" t="s">
        <v>1885</v>
      </c>
      <c r="D298" t="s">
        <v>1886</v>
      </c>
      <c r="E298">
        <v>309390</v>
      </c>
      <c r="F298">
        <v>36829</v>
      </c>
      <c r="G298">
        <v>0</v>
      </c>
      <c r="H298" t="s">
        <v>1887</v>
      </c>
      <c r="I298">
        <v>1</v>
      </c>
      <c r="J298" t="s">
        <v>53</v>
      </c>
      <c r="K298">
        <v>355</v>
      </c>
      <c r="L298" t="s">
        <v>1888</v>
      </c>
      <c r="M298" t="s">
        <v>1889</v>
      </c>
    </row>
    <row r="299" spans="1:13" x14ac:dyDescent="0.35">
      <c r="A299" t="s">
        <v>1890</v>
      </c>
      <c r="B299" t="s">
        <v>14</v>
      </c>
      <c r="C299" t="s">
        <v>1891</v>
      </c>
      <c r="D299" t="s">
        <v>1892</v>
      </c>
      <c r="E299">
        <v>398189</v>
      </c>
      <c r="F299">
        <v>10108</v>
      </c>
      <c r="G299">
        <v>0</v>
      </c>
      <c r="H299" t="s">
        <v>1893</v>
      </c>
      <c r="I299">
        <v>10</v>
      </c>
      <c r="J299" t="s">
        <v>53</v>
      </c>
      <c r="K299">
        <v>20</v>
      </c>
      <c r="L299" t="s">
        <v>1894</v>
      </c>
    </row>
    <row r="300" spans="1:13" x14ac:dyDescent="0.35">
      <c r="A300" t="s">
        <v>1895</v>
      </c>
      <c r="B300" t="s">
        <v>14</v>
      </c>
      <c r="C300" t="s">
        <v>1896</v>
      </c>
      <c r="D300" t="s">
        <v>1897</v>
      </c>
      <c r="E300">
        <v>679402</v>
      </c>
      <c r="F300">
        <v>69002</v>
      </c>
      <c r="G300">
        <v>0</v>
      </c>
      <c r="H300" t="s">
        <v>1898</v>
      </c>
      <c r="I300">
        <v>27</v>
      </c>
      <c r="J300" t="s">
        <v>53</v>
      </c>
      <c r="K300">
        <v>145</v>
      </c>
      <c r="L300" t="s">
        <v>1899</v>
      </c>
      <c r="M300" t="s">
        <v>1900</v>
      </c>
    </row>
    <row r="301" spans="1:13" x14ac:dyDescent="0.35">
      <c r="A301" t="s">
        <v>1901</v>
      </c>
      <c r="B301" t="s">
        <v>14</v>
      </c>
      <c r="C301" t="s">
        <v>1902</v>
      </c>
      <c r="D301" t="s">
        <v>1903</v>
      </c>
      <c r="E301">
        <v>395398</v>
      </c>
      <c r="F301">
        <v>35952</v>
      </c>
      <c r="G301">
        <v>0</v>
      </c>
      <c r="H301" t="s">
        <v>1904</v>
      </c>
      <c r="I301">
        <v>24</v>
      </c>
      <c r="J301" t="s">
        <v>1905</v>
      </c>
      <c r="K301">
        <v>55</v>
      </c>
      <c r="L301" t="s">
        <v>1906</v>
      </c>
      <c r="M301" t="s">
        <v>1907</v>
      </c>
    </row>
    <row r="302" spans="1:13" x14ac:dyDescent="0.35">
      <c r="A302" t="s">
        <v>1908</v>
      </c>
      <c r="B302" t="s">
        <v>14</v>
      </c>
      <c r="C302" t="s">
        <v>1909</v>
      </c>
      <c r="D302" t="s">
        <v>1910</v>
      </c>
      <c r="E302">
        <v>572183</v>
      </c>
      <c r="F302">
        <v>9214</v>
      </c>
      <c r="G302">
        <v>0</v>
      </c>
      <c r="H302" t="s">
        <v>1911</v>
      </c>
      <c r="I302">
        <v>24</v>
      </c>
      <c r="J302" t="s">
        <v>53</v>
      </c>
      <c r="K302">
        <v>11</v>
      </c>
      <c r="L302" t="s">
        <v>1912</v>
      </c>
      <c r="M302" t="s">
        <v>1909</v>
      </c>
    </row>
    <row r="303" spans="1:13" x14ac:dyDescent="0.35">
      <c r="A303" t="s">
        <v>1913</v>
      </c>
      <c r="B303" t="s">
        <v>14</v>
      </c>
      <c r="C303" t="s">
        <v>1914</v>
      </c>
      <c r="D303" t="s">
        <v>1915</v>
      </c>
      <c r="E303">
        <v>391356</v>
      </c>
      <c r="F303">
        <v>14723</v>
      </c>
      <c r="G303">
        <v>0</v>
      </c>
      <c r="H303" t="s">
        <v>1916</v>
      </c>
      <c r="I303">
        <v>20</v>
      </c>
      <c r="J303" t="s">
        <v>53</v>
      </c>
      <c r="K303">
        <v>53</v>
      </c>
      <c r="L303" t="s">
        <v>1917</v>
      </c>
    </row>
    <row r="304" spans="1:13" x14ac:dyDescent="0.35">
      <c r="A304" t="s">
        <v>1918</v>
      </c>
      <c r="B304" t="s">
        <v>14</v>
      </c>
      <c r="C304" t="s">
        <v>1919</v>
      </c>
      <c r="D304" t="s">
        <v>1920</v>
      </c>
      <c r="E304">
        <v>1224428</v>
      </c>
      <c r="F304">
        <v>27548</v>
      </c>
      <c r="G304">
        <v>0</v>
      </c>
      <c r="H304" t="s">
        <v>1921</v>
      </c>
      <c r="I304">
        <v>24</v>
      </c>
      <c r="J304" t="s">
        <v>53</v>
      </c>
      <c r="K304">
        <v>204</v>
      </c>
      <c r="L304" t="s">
        <v>1922</v>
      </c>
      <c r="M304" t="s">
        <v>1923</v>
      </c>
    </row>
    <row r="305" spans="1:13" x14ac:dyDescent="0.35">
      <c r="A305" t="s">
        <v>1924</v>
      </c>
      <c r="B305" t="s">
        <v>14</v>
      </c>
      <c r="C305" t="s">
        <v>1925</v>
      </c>
      <c r="D305" t="s">
        <v>1926</v>
      </c>
      <c r="E305">
        <v>4925701</v>
      </c>
      <c r="F305">
        <v>133879</v>
      </c>
      <c r="G305">
        <v>0</v>
      </c>
      <c r="H305" t="s">
        <v>1927</v>
      </c>
      <c r="I305">
        <v>24</v>
      </c>
      <c r="J305" t="s">
        <v>1928</v>
      </c>
      <c r="K305">
        <v>269</v>
      </c>
      <c r="L305" t="s">
        <v>1929</v>
      </c>
      <c r="M305" t="s">
        <v>1930</v>
      </c>
    </row>
    <row r="306" spans="1:13" x14ac:dyDescent="0.35">
      <c r="A306" t="s">
        <v>1931</v>
      </c>
      <c r="B306" t="s">
        <v>14</v>
      </c>
      <c r="C306" t="s">
        <v>1932</v>
      </c>
      <c r="D306" t="s">
        <v>1933</v>
      </c>
      <c r="E306">
        <v>393774</v>
      </c>
      <c r="F306">
        <v>25560</v>
      </c>
      <c r="G306">
        <v>0</v>
      </c>
      <c r="H306" t="s">
        <v>1934</v>
      </c>
      <c r="I306">
        <v>23</v>
      </c>
      <c r="J306" t="s">
        <v>1935</v>
      </c>
      <c r="K306">
        <v>35</v>
      </c>
      <c r="L306" t="s">
        <v>1936</v>
      </c>
      <c r="M306" t="s">
        <v>1937</v>
      </c>
    </row>
    <row r="307" spans="1:13" x14ac:dyDescent="0.35">
      <c r="A307" t="s">
        <v>1938</v>
      </c>
      <c r="B307" t="s">
        <v>14</v>
      </c>
      <c r="C307" t="s">
        <v>1939</v>
      </c>
      <c r="D307" t="s">
        <v>1940</v>
      </c>
      <c r="E307">
        <v>1364510</v>
      </c>
      <c r="F307">
        <v>95428</v>
      </c>
      <c r="G307">
        <v>0</v>
      </c>
      <c r="H307" t="s">
        <v>1941</v>
      </c>
      <c r="I307">
        <v>22</v>
      </c>
      <c r="J307" t="s">
        <v>53</v>
      </c>
      <c r="K307">
        <v>229</v>
      </c>
      <c r="L307" t="s">
        <v>1942</v>
      </c>
    </row>
    <row r="308" spans="1:13" x14ac:dyDescent="0.35">
      <c r="A308" t="s">
        <v>1943</v>
      </c>
      <c r="B308" t="s">
        <v>14</v>
      </c>
      <c r="C308" t="s">
        <v>1944</v>
      </c>
      <c r="D308" t="s">
        <v>1945</v>
      </c>
      <c r="E308">
        <v>636626</v>
      </c>
      <c r="F308">
        <v>7248</v>
      </c>
      <c r="G308">
        <v>0</v>
      </c>
      <c r="H308" t="s">
        <v>1946</v>
      </c>
      <c r="I308">
        <v>2</v>
      </c>
      <c r="J308" t="s">
        <v>53</v>
      </c>
      <c r="K308">
        <v>94</v>
      </c>
      <c r="L308" t="s">
        <v>1947</v>
      </c>
    </row>
    <row r="309" spans="1:13" x14ac:dyDescent="0.35">
      <c r="A309" t="s">
        <v>1948</v>
      </c>
      <c r="B309" t="s">
        <v>14</v>
      </c>
      <c r="C309" t="s">
        <v>1949</v>
      </c>
      <c r="D309" t="s">
        <v>1950</v>
      </c>
      <c r="E309">
        <v>980248</v>
      </c>
      <c r="F309">
        <v>31134</v>
      </c>
      <c r="G309">
        <v>0</v>
      </c>
      <c r="H309" t="s">
        <v>1951</v>
      </c>
      <c r="I309">
        <v>2</v>
      </c>
      <c r="J309" t="s">
        <v>53</v>
      </c>
      <c r="K309">
        <v>61</v>
      </c>
      <c r="L309" t="s">
        <v>1952</v>
      </c>
    </row>
    <row r="310" spans="1:13" x14ac:dyDescent="0.35">
      <c r="A310" t="s">
        <v>1953</v>
      </c>
      <c r="B310" t="s">
        <v>14</v>
      </c>
      <c r="C310" t="s">
        <v>1954</v>
      </c>
      <c r="D310" t="s">
        <v>1955</v>
      </c>
      <c r="E310">
        <v>317515</v>
      </c>
      <c r="F310">
        <v>33393</v>
      </c>
      <c r="G310">
        <v>0</v>
      </c>
      <c r="H310" t="s">
        <v>1956</v>
      </c>
      <c r="I310">
        <v>24</v>
      </c>
      <c r="J310" t="s">
        <v>53</v>
      </c>
      <c r="K310">
        <v>242</v>
      </c>
      <c r="L310" t="s">
        <v>1957</v>
      </c>
      <c r="M310" t="s">
        <v>1958</v>
      </c>
    </row>
    <row r="311" spans="1:13" x14ac:dyDescent="0.35">
      <c r="A311" t="s">
        <v>1959</v>
      </c>
      <c r="B311" t="s">
        <v>14</v>
      </c>
      <c r="C311" t="s">
        <v>1960</v>
      </c>
      <c r="D311" t="s">
        <v>1961</v>
      </c>
      <c r="E311">
        <v>487730</v>
      </c>
      <c r="F311">
        <v>9713</v>
      </c>
      <c r="G311">
        <v>0</v>
      </c>
      <c r="H311" t="s">
        <v>1962</v>
      </c>
      <c r="I311">
        <v>23</v>
      </c>
      <c r="J311" t="s">
        <v>53</v>
      </c>
      <c r="K311">
        <v>10</v>
      </c>
      <c r="L311" t="s">
        <v>1963</v>
      </c>
    </row>
    <row r="312" spans="1:13" x14ac:dyDescent="0.35">
      <c r="A312" t="s">
        <v>1964</v>
      </c>
      <c r="B312" t="s">
        <v>14</v>
      </c>
      <c r="C312" t="s">
        <v>1965</v>
      </c>
      <c r="D312" t="s">
        <v>1966</v>
      </c>
      <c r="E312">
        <v>1777790</v>
      </c>
      <c r="F312">
        <v>53902</v>
      </c>
      <c r="G312">
        <v>0</v>
      </c>
      <c r="H312" t="s">
        <v>1967</v>
      </c>
      <c r="I312">
        <v>22</v>
      </c>
      <c r="J312" t="s">
        <v>53</v>
      </c>
      <c r="K312">
        <v>109</v>
      </c>
      <c r="L312" t="s">
        <v>1968</v>
      </c>
    </row>
    <row r="313" spans="1:13" x14ac:dyDescent="0.35">
      <c r="A313" t="s">
        <v>1969</v>
      </c>
      <c r="B313" t="s">
        <v>14</v>
      </c>
      <c r="C313" t="s">
        <v>1970</v>
      </c>
      <c r="D313" t="s">
        <v>1971</v>
      </c>
      <c r="E313">
        <v>5207424</v>
      </c>
      <c r="F313">
        <v>127471</v>
      </c>
      <c r="G313">
        <v>0</v>
      </c>
      <c r="H313" t="s">
        <v>1972</v>
      </c>
      <c r="I313">
        <v>22</v>
      </c>
      <c r="J313" t="s">
        <v>53</v>
      </c>
      <c r="K313">
        <v>828</v>
      </c>
      <c r="L313" t="s">
        <v>1973</v>
      </c>
      <c r="M313" t="s">
        <v>1974</v>
      </c>
    </row>
    <row r="314" spans="1:13" x14ac:dyDescent="0.35">
      <c r="A314" t="s">
        <v>1975</v>
      </c>
      <c r="B314" t="s">
        <v>14</v>
      </c>
      <c r="C314" t="s">
        <v>1976</v>
      </c>
      <c r="D314" t="s">
        <v>1977</v>
      </c>
      <c r="E314">
        <v>388030</v>
      </c>
      <c r="F314">
        <v>14397</v>
      </c>
      <c r="G314">
        <v>0</v>
      </c>
      <c r="H314" t="s">
        <v>1978</v>
      </c>
      <c r="I314">
        <v>22</v>
      </c>
      <c r="J314" t="s">
        <v>53</v>
      </c>
      <c r="K314">
        <v>42</v>
      </c>
      <c r="L314" t="s">
        <v>1979</v>
      </c>
    </row>
    <row r="315" spans="1:13" x14ac:dyDescent="0.35">
      <c r="A315" t="s">
        <v>1980</v>
      </c>
      <c r="B315" t="s">
        <v>14</v>
      </c>
      <c r="C315" t="s">
        <v>1981</v>
      </c>
      <c r="D315" t="s">
        <v>1982</v>
      </c>
      <c r="E315">
        <v>479259</v>
      </c>
      <c r="F315">
        <v>27815</v>
      </c>
      <c r="G315">
        <v>0</v>
      </c>
      <c r="H315" t="s">
        <v>1983</v>
      </c>
      <c r="I315">
        <v>1</v>
      </c>
      <c r="J315" t="s">
        <v>1984</v>
      </c>
      <c r="K315">
        <v>61</v>
      </c>
      <c r="L315" t="s">
        <v>1985</v>
      </c>
      <c r="M315" t="s">
        <v>1981</v>
      </c>
    </row>
    <row r="316" spans="1:13" x14ac:dyDescent="0.35">
      <c r="A316" t="s">
        <v>1986</v>
      </c>
      <c r="B316" t="s">
        <v>14</v>
      </c>
      <c r="C316" t="s">
        <v>1987</v>
      </c>
      <c r="D316" t="s">
        <v>1988</v>
      </c>
      <c r="E316">
        <v>1263592</v>
      </c>
      <c r="F316">
        <v>43422</v>
      </c>
      <c r="G316">
        <v>0</v>
      </c>
      <c r="H316" t="s">
        <v>1989</v>
      </c>
      <c r="I316">
        <v>22</v>
      </c>
      <c r="J316" t="s">
        <v>53</v>
      </c>
      <c r="K316">
        <v>165</v>
      </c>
      <c r="L316" t="s">
        <v>1990</v>
      </c>
    </row>
    <row r="317" spans="1:13" x14ac:dyDescent="0.35">
      <c r="A317" t="s">
        <v>1991</v>
      </c>
      <c r="B317" t="s">
        <v>14</v>
      </c>
      <c r="C317" t="s">
        <v>1992</v>
      </c>
      <c r="D317" t="s">
        <v>1993</v>
      </c>
      <c r="E317">
        <v>1040844</v>
      </c>
      <c r="F317">
        <v>55386</v>
      </c>
      <c r="G317">
        <v>0</v>
      </c>
      <c r="H317" t="s">
        <v>1994</v>
      </c>
      <c r="I317">
        <v>22</v>
      </c>
      <c r="J317" t="s">
        <v>53</v>
      </c>
      <c r="K317">
        <v>34</v>
      </c>
      <c r="L317" t="s">
        <v>1995</v>
      </c>
    </row>
    <row r="318" spans="1:13" x14ac:dyDescent="0.35">
      <c r="A318" t="s">
        <v>1996</v>
      </c>
      <c r="B318" t="s">
        <v>14</v>
      </c>
      <c r="C318" t="s">
        <v>1997</v>
      </c>
      <c r="D318" t="s">
        <v>1998</v>
      </c>
      <c r="E318">
        <v>2605955</v>
      </c>
      <c r="F318">
        <v>101678</v>
      </c>
      <c r="G318">
        <v>0</v>
      </c>
      <c r="H318" t="s">
        <v>1999</v>
      </c>
      <c r="I318">
        <v>23</v>
      </c>
      <c r="J318" t="s">
        <v>53</v>
      </c>
      <c r="K318">
        <v>318</v>
      </c>
      <c r="L318" t="s">
        <v>2000</v>
      </c>
      <c r="M318" t="s">
        <v>2001</v>
      </c>
    </row>
    <row r="319" spans="1:13" x14ac:dyDescent="0.35">
      <c r="A319" t="s">
        <v>2002</v>
      </c>
      <c r="B319" t="s">
        <v>14</v>
      </c>
      <c r="C319" t="s">
        <v>2003</v>
      </c>
      <c r="D319" t="s">
        <v>2004</v>
      </c>
      <c r="E319">
        <v>12955076</v>
      </c>
      <c r="F319">
        <v>307586</v>
      </c>
      <c r="G319">
        <v>0</v>
      </c>
      <c r="H319" t="s">
        <v>2005</v>
      </c>
      <c r="I319">
        <v>22</v>
      </c>
      <c r="J319" t="s">
        <v>53</v>
      </c>
      <c r="K319">
        <v>1617</v>
      </c>
      <c r="L319" t="s">
        <v>2006</v>
      </c>
      <c r="M319" t="s">
        <v>2007</v>
      </c>
    </row>
    <row r="320" spans="1:13" x14ac:dyDescent="0.35">
      <c r="A320" t="s">
        <v>2008</v>
      </c>
      <c r="B320" t="s">
        <v>14</v>
      </c>
      <c r="C320" t="s">
        <v>2009</v>
      </c>
      <c r="D320" t="s">
        <v>2010</v>
      </c>
      <c r="E320">
        <v>991370</v>
      </c>
      <c r="F320">
        <v>14798</v>
      </c>
      <c r="G320">
        <v>0</v>
      </c>
      <c r="H320" t="s">
        <v>2011</v>
      </c>
      <c r="I320">
        <v>24</v>
      </c>
      <c r="J320" t="s">
        <v>53</v>
      </c>
      <c r="K320">
        <v>20</v>
      </c>
      <c r="L320" t="s">
        <v>2012</v>
      </c>
    </row>
    <row r="321" spans="1:13" x14ac:dyDescent="0.35">
      <c r="A321" t="s">
        <v>2013</v>
      </c>
      <c r="B321" t="s">
        <v>14</v>
      </c>
      <c r="C321" t="s">
        <v>2014</v>
      </c>
      <c r="D321" t="s">
        <v>2015</v>
      </c>
      <c r="E321">
        <v>911666</v>
      </c>
      <c r="F321">
        <v>2613</v>
      </c>
      <c r="G321">
        <v>0</v>
      </c>
      <c r="H321" t="s">
        <v>2016</v>
      </c>
      <c r="I321">
        <v>1</v>
      </c>
      <c r="J321" t="s">
        <v>2017</v>
      </c>
      <c r="K321">
        <v>0</v>
      </c>
      <c r="L321" t="s">
        <v>2018</v>
      </c>
      <c r="M321" t="s">
        <v>2019</v>
      </c>
    </row>
    <row r="322" spans="1:13" x14ac:dyDescent="0.35">
      <c r="A322" t="s">
        <v>2020</v>
      </c>
      <c r="B322" t="s">
        <v>14</v>
      </c>
      <c r="C322" t="s">
        <v>2021</v>
      </c>
      <c r="D322" t="s">
        <v>2022</v>
      </c>
      <c r="E322">
        <v>1274944</v>
      </c>
      <c r="F322">
        <v>94225</v>
      </c>
      <c r="G322">
        <v>0</v>
      </c>
      <c r="H322" t="s">
        <v>2023</v>
      </c>
      <c r="I322">
        <v>1</v>
      </c>
      <c r="J322" t="s">
        <v>53</v>
      </c>
      <c r="K322">
        <v>186</v>
      </c>
      <c r="L322" t="s">
        <v>2024</v>
      </c>
    </row>
    <row r="323" spans="1:13" x14ac:dyDescent="0.35">
      <c r="A323" t="s">
        <v>2025</v>
      </c>
      <c r="B323" t="s">
        <v>14</v>
      </c>
      <c r="C323" t="s">
        <v>2026</v>
      </c>
      <c r="D323" t="s">
        <v>2027</v>
      </c>
      <c r="E323">
        <v>19762099</v>
      </c>
      <c r="F323">
        <v>381279</v>
      </c>
      <c r="G323">
        <v>0</v>
      </c>
      <c r="H323" t="s">
        <v>2028</v>
      </c>
      <c r="I323">
        <v>22</v>
      </c>
      <c r="J323" t="s">
        <v>53</v>
      </c>
      <c r="K323">
        <v>379</v>
      </c>
      <c r="L323" t="s">
        <v>2029</v>
      </c>
      <c r="M323" t="s">
        <v>2030</v>
      </c>
    </row>
    <row r="324" spans="1:13" x14ac:dyDescent="0.35">
      <c r="A324" t="s">
        <v>2031</v>
      </c>
      <c r="B324" t="s">
        <v>14</v>
      </c>
      <c r="C324" t="s">
        <v>2032</v>
      </c>
      <c r="D324" t="s">
        <v>2033</v>
      </c>
      <c r="E324">
        <v>972422</v>
      </c>
      <c r="F324">
        <v>16133</v>
      </c>
      <c r="G324">
        <v>0</v>
      </c>
      <c r="H324" t="s">
        <v>2034</v>
      </c>
      <c r="I324">
        <v>22</v>
      </c>
      <c r="J324" t="s">
        <v>53</v>
      </c>
      <c r="K324">
        <v>98</v>
      </c>
      <c r="L324" t="s">
        <v>2035</v>
      </c>
    </row>
    <row r="325" spans="1:13" x14ac:dyDescent="0.35">
      <c r="A325" t="s">
        <v>2036</v>
      </c>
      <c r="B325" t="s">
        <v>14</v>
      </c>
      <c r="C325" t="s">
        <v>2037</v>
      </c>
      <c r="D325" t="s">
        <v>2038</v>
      </c>
      <c r="E325">
        <v>815234</v>
      </c>
      <c r="F325">
        <v>53851</v>
      </c>
      <c r="G325">
        <v>0</v>
      </c>
      <c r="H325" t="s">
        <v>2039</v>
      </c>
      <c r="I325">
        <v>24</v>
      </c>
      <c r="J325" t="s">
        <v>2040</v>
      </c>
      <c r="K325">
        <v>695</v>
      </c>
      <c r="L325" t="s">
        <v>2041</v>
      </c>
      <c r="M325" t="s">
        <v>2042</v>
      </c>
    </row>
    <row r="326" spans="1:13" x14ac:dyDescent="0.35">
      <c r="A326" t="s">
        <v>2043</v>
      </c>
      <c r="B326" t="s">
        <v>14</v>
      </c>
      <c r="C326" t="s">
        <v>2044</v>
      </c>
      <c r="D326" t="s">
        <v>2045</v>
      </c>
      <c r="E326">
        <v>335918</v>
      </c>
      <c r="F326">
        <v>48322</v>
      </c>
      <c r="G326">
        <v>0</v>
      </c>
      <c r="H326" t="s">
        <v>2046</v>
      </c>
      <c r="I326">
        <v>22</v>
      </c>
      <c r="J326" t="s">
        <v>53</v>
      </c>
      <c r="K326">
        <v>198</v>
      </c>
      <c r="L326" t="s">
        <v>2047</v>
      </c>
    </row>
    <row r="327" spans="1:13" x14ac:dyDescent="0.35">
      <c r="A327" t="s">
        <v>2048</v>
      </c>
      <c r="B327" t="s">
        <v>14</v>
      </c>
      <c r="C327" t="s">
        <v>2049</v>
      </c>
      <c r="D327" t="s">
        <v>2050</v>
      </c>
      <c r="E327">
        <v>1043689</v>
      </c>
      <c r="F327">
        <v>64795</v>
      </c>
      <c r="G327">
        <v>0</v>
      </c>
      <c r="H327" t="s">
        <v>2051</v>
      </c>
      <c r="I327">
        <v>24</v>
      </c>
      <c r="J327" t="s">
        <v>53</v>
      </c>
      <c r="K327">
        <v>2155</v>
      </c>
      <c r="L327" t="s">
        <v>2052</v>
      </c>
      <c r="M327" t="s">
        <v>2053</v>
      </c>
    </row>
    <row r="328" spans="1:13" x14ac:dyDescent="0.35">
      <c r="A328" t="s">
        <v>2054</v>
      </c>
      <c r="B328" t="s">
        <v>14</v>
      </c>
      <c r="C328" t="s">
        <v>2055</v>
      </c>
      <c r="D328" t="s">
        <v>2056</v>
      </c>
      <c r="E328">
        <v>525524</v>
      </c>
      <c r="F328">
        <v>90862</v>
      </c>
      <c r="G328">
        <v>0</v>
      </c>
      <c r="H328" t="s">
        <v>2057</v>
      </c>
      <c r="I328">
        <v>22</v>
      </c>
      <c r="J328" t="s">
        <v>53</v>
      </c>
      <c r="K328">
        <v>126</v>
      </c>
      <c r="L328" t="s">
        <v>2058</v>
      </c>
    </row>
    <row r="329" spans="1:13" x14ac:dyDescent="0.35">
      <c r="A329" t="s">
        <v>2059</v>
      </c>
      <c r="B329" t="s">
        <v>14</v>
      </c>
      <c r="C329" t="s">
        <v>2060</v>
      </c>
      <c r="D329" t="s">
        <v>2061</v>
      </c>
      <c r="E329">
        <v>2013621</v>
      </c>
      <c r="F329">
        <v>109845</v>
      </c>
      <c r="G329">
        <v>0</v>
      </c>
      <c r="H329" t="s">
        <v>2062</v>
      </c>
      <c r="I329">
        <v>24</v>
      </c>
      <c r="J329" t="s">
        <v>53</v>
      </c>
      <c r="K329">
        <v>72</v>
      </c>
      <c r="L329" t="s">
        <v>2063</v>
      </c>
    </row>
    <row r="330" spans="1:13" x14ac:dyDescent="0.35">
      <c r="A330" t="s">
        <v>2064</v>
      </c>
      <c r="B330" t="s">
        <v>14</v>
      </c>
      <c r="C330" t="s">
        <v>2065</v>
      </c>
      <c r="D330" t="s">
        <v>2066</v>
      </c>
      <c r="E330">
        <v>353642</v>
      </c>
      <c r="F330">
        <v>11637</v>
      </c>
      <c r="G330">
        <v>0</v>
      </c>
      <c r="H330" t="s">
        <v>2067</v>
      </c>
      <c r="I330">
        <v>20</v>
      </c>
      <c r="J330" t="s">
        <v>53</v>
      </c>
      <c r="K330">
        <v>13</v>
      </c>
      <c r="L330" t="s">
        <v>2068</v>
      </c>
    </row>
    <row r="331" spans="1:13" x14ac:dyDescent="0.35">
      <c r="A331" t="s">
        <v>2069</v>
      </c>
      <c r="B331" t="s">
        <v>14</v>
      </c>
      <c r="C331" t="s">
        <v>2070</v>
      </c>
      <c r="D331" t="s">
        <v>2071</v>
      </c>
      <c r="E331">
        <v>327559</v>
      </c>
      <c r="F331">
        <v>7470</v>
      </c>
      <c r="G331">
        <v>0</v>
      </c>
      <c r="H331" t="s">
        <v>2072</v>
      </c>
      <c r="I331">
        <v>22</v>
      </c>
      <c r="J331" t="s">
        <v>53</v>
      </c>
      <c r="K331">
        <v>22</v>
      </c>
      <c r="L331" t="s">
        <v>2073</v>
      </c>
    </row>
    <row r="332" spans="1:13" x14ac:dyDescent="0.35">
      <c r="A332" t="s">
        <v>2074</v>
      </c>
      <c r="B332" t="s">
        <v>14</v>
      </c>
      <c r="C332" t="s">
        <v>2075</v>
      </c>
      <c r="D332" t="s">
        <v>2076</v>
      </c>
      <c r="E332">
        <v>776442</v>
      </c>
      <c r="F332">
        <v>58830</v>
      </c>
      <c r="G332">
        <v>0</v>
      </c>
      <c r="H332" t="s">
        <v>2077</v>
      </c>
      <c r="I332">
        <v>22</v>
      </c>
      <c r="J332" t="s">
        <v>53</v>
      </c>
      <c r="K332">
        <v>392</v>
      </c>
      <c r="L332" t="s">
        <v>2078</v>
      </c>
      <c r="M332" t="s">
        <v>2079</v>
      </c>
    </row>
    <row r="333" spans="1:13" x14ac:dyDescent="0.35">
      <c r="A333" t="s">
        <v>2080</v>
      </c>
      <c r="B333" t="s">
        <v>14</v>
      </c>
      <c r="C333" t="s">
        <v>2081</v>
      </c>
      <c r="D333" t="s">
        <v>2082</v>
      </c>
      <c r="E333">
        <v>561721</v>
      </c>
      <c r="F333">
        <v>14206</v>
      </c>
      <c r="G333">
        <v>0</v>
      </c>
      <c r="H333" t="s">
        <v>2083</v>
      </c>
      <c r="I333">
        <v>24</v>
      </c>
      <c r="J333" t="s">
        <v>53</v>
      </c>
      <c r="K333">
        <v>85</v>
      </c>
      <c r="L333" t="s">
        <v>2084</v>
      </c>
    </row>
    <row r="334" spans="1:13" x14ac:dyDescent="0.35">
      <c r="A334" t="s">
        <v>2085</v>
      </c>
      <c r="B334" t="s">
        <v>14</v>
      </c>
      <c r="C334" t="s">
        <v>2086</v>
      </c>
      <c r="D334" t="s">
        <v>2087</v>
      </c>
      <c r="E334">
        <v>527848</v>
      </c>
      <c r="F334">
        <v>49930</v>
      </c>
      <c r="G334">
        <v>0</v>
      </c>
      <c r="H334" t="s">
        <v>2088</v>
      </c>
      <c r="I334">
        <v>22</v>
      </c>
      <c r="J334" t="s">
        <v>2089</v>
      </c>
      <c r="K334">
        <v>41</v>
      </c>
      <c r="L334" t="s">
        <v>2090</v>
      </c>
    </row>
    <row r="335" spans="1:13" x14ac:dyDescent="0.35">
      <c r="A335" t="s">
        <v>2091</v>
      </c>
      <c r="B335" t="s">
        <v>14</v>
      </c>
      <c r="C335" t="s">
        <v>2092</v>
      </c>
      <c r="D335" t="s">
        <v>2093</v>
      </c>
      <c r="E335">
        <v>1491078</v>
      </c>
      <c r="F335">
        <v>133098</v>
      </c>
      <c r="G335">
        <v>0</v>
      </c>
      <c r="H335" t="s">
        <v>2094</v>
      </c>
      <c r="I335">
        <v>24</v>
      </c>
      <c r="J335" t="s">
        <v>2095</v>
      </c>
      <c r="K335">
        <v>762</v>
      </c>
      <c r="L335" t="s">
        <v>2096</v>
      </c>
      <c r="M335" t="s">
        <v>2097</v>
      </c>
    </row>
    <row r="336" spans="1:13" x14ac:dyDescent="0.35">
      <c r="A336" t="s">
        <v>2098</v>
      </c>
      <c r="B336" t="s">
        <v>14</v>
      </c>
      <c r="C336" t="s">
        <v>2099</v>
      </c>
      <c r="D336" t="s">
        <v>2100</v>
      </c>
      <c r="E336">
        <v>683048</v>
      </c>
      <c r="F336">
        <v>28052</v>
      </c>
      <c r="G336">
        <v>0</v>
      </c>
      <c r="H336" t="s">
        <v>2101</v>
      </c>
      <c r="I336">
        <v>22</v>
      </c>
      <c r="J336" t="s">
        <v>53</v>
      </c>
      <c r="K336">
        <v>437</v>
      </c>
      <c r="L336" t="s">
        <v>2102</v>
      </c>
    </row>
    <row r="337" spans="1:13" x14ac:dyDescent="0.35">
      <c r="A337" t="s">
        <v>2103</v>
      </c>
      <c r="B337" t="s">
        <v>14</v>
      </c>
      <c r="C337" t="s">
        <v>2104</v>
      </c>
      <c r="D337" t="s">
        <v>2105</v>
      </c>
      <c r="E337">
        <v>412357</v>
      </c>
      <c r="F337">
        <v>9768</v>
      </c>
      <c r="G337">
        <v>0</v>
      </c>
      <c r="H337" t="s">
        <v>2106</v>
      </c>
      <c r="I337">
        <v>22</v>
      </c>
      <c r="J337" t="s">
        <v>53</v>
      </c>
      <c r="K337">
        <v>74</v>
      </c>
      <c r="L337" t="s">
        <v>2107</v>
      </c>
      <c r="M337" t="s">
        <v>2108</v>
      </c>
    </row>
    <row r="338" spans="1:13" x14ac:dyDescent="0.35">
      <c r="A338" t="s">
        <v>2109</v>
      </c>
      <c r="B338" t="s">
        <v>14</v>
      </c>
      <c r="C338" t="s">
        <v>2110</v>
      </c>
      <c r="D338" t="s">
        <v>2111</v>
      </c>
      <c r="E338">
        <v>810674</v>
      </c>
      <c r="F338">
        <v>32247</v>
      </c>
      <c r="G338">
        <v>0</v>
      </c>
      <c r="H338" t="s">
        <v>2112</v>
      </c>
      <c r="I338">
        <v>27</v>
      </c>
      <c r="J338" t="s">
        <v>53</v>
      </c>
      <c r="K338">
        <v>120</v>
      </c>
      <c r="L338" t="s">
        <v>2113</v>
      </c>
    </row>
    <row r="339" spans="1:13" x14ac:dyDescent="0.35">
      <c r="A339" t="s">
        <v>2114</v>
      </c>
      <c r="B339" t="s">
        <v>14</v>
      </c>
      <c r="C339" t="s">
        <v>2115</v>
      </c>
      <c r="D339" t="s">
        <v>2116</v>
      </c>
      <c r="E339">
        <v>1771688</v>
      </c>
      <c r="F339">
        <v>121250</v>
      </c>
      <c r="G339">
        <v>0</v>
      </c>
      <c r="H339" t="s">
        <v>2117</v>
      </c>
      <c r="I339">
        <v>24</v>
      </c>
      <c r="J339" t="s">
        <v>53</v>
      </c>
      <c r="K339">
        <v>41</v>
      </c>
      <c r="L339" t="s">
        <v>2118</v>
      </c>
    </row>
    <row r="340" spans="1:13" x14ac:dyDescent="0.35">
      <c r="A340" t="s">
        <v>2119</v>
      </c>
      <c r="B340" t="s">
        <v>14</v>
      </c>
      <c r="C340" t="s">
        <v>2120</v>
      </c>
      <c r="D340" t="s">
        <v>2121</v>
      </c>
      <c r="E340">
        <v>2634248</v>
      </c>
      <c r="F340">
        <v>74257</v>
      </c>
      <c r="G340">
        <v>0</v>
      </c>
      <c r="H340" t="s">
        <v>2122</v>
      </c>
      <c r="I340">
        <v>23</v>
      </c>
      <c r="J340" t="s">
        <v>53</v>
      </c>
      <c r="K340">
        <v>3394</v>
      </c>
      <c r="L340" t="s">
        <v>2123</v>
      </c>
    </row>
    <row r="341" spans="1:13" x14ac:dyDescent="0.35">
      <c r="A341" t="s">
        <v>2124</v>
      </c>
      <c r="B341" t="s">
        <v>14</v>
      </c>
      <c r="C341" t="s">
        <v>2125</v>
      </c>
      <c r="D341" t="s">
        <v>2126</v>
      </c>
      <c r="E341">
        <v>660217</v>
      </c>
      <c r="F341">
        <v>25591</v>
      </c>
      <c r="G341">
        <v>0</v>
      </c>
      <c r="H341" t="s">
        <v>2127</v>
      </c>
      <c r="I341">
        <v>22</v>
      </c>
      <c r="J341" t="s">
        <v>53</v>
      </c>
      <c r="K341">
        <v>329</v>
      </c>
      <c r="L341" t="s">
        <v>2128</v>
      </c>
    </row>
    <row r="342" spans="1:13" x14ac:dyDescent="0.35">
      <c r="A342" t="s">
        <v>2129</v>
      </c>
      <c r="B342" t="s">
        <v>14</v>
      </c>
      <c r="C342" t="s">
        <v>2130</v>
      </c>
      <c r="D342" t="s">
        <v>2131</v>
      </c>
      <c r="E342">
        <v>267710</v>
      </c>
      <c r="F342">
        <v>11044</v>
      </c>
      <c r="G342">
        <v>0</v>
      </c>
      <c r="H342" t="s">
        <v>2132</v>
      </c>
      <c r="I342">
        <v>22</v>
      </c>
      <c r="J342" t="s">
        <v>53</v>
      </c>
      <c r="K342">
        <v>305</v>
      </c>
      <c r="L342" t="s">
        <v>2133</v>
      </c>
      <c r="M342" t="s">
        <v>2134</v>
      </c>
    </row>
    <row r="343" spans="1:13" x14ac:dyDescent="0.35">
      <c r="A343" t="s">
        <v>2135</v>
      </c>
      <c r="B343" t="s">
        <v>14</v>
      </c>
      <c r="C343" t="s">
        <v>2136</v>
      </c>
      <c r="D343" t="s">
        <v>2137</v>
      </c>
      <c r="E343">
        <v>547121</v>
      </c>
      <c r="F343">
        <v>36826</v>
      </c>
      <c r="G343">
        <v>0</v>
      </c>
      <c r="H343" t="s">
        <v>2138</v>
      </c>
      <c r="I343">
        <v>20</v>
      </c>
      <c r="J343" t="s">
        <v>53</v>
      </c>
      <c r="K343">
        <v>1170</v>
      </c>
      <c r="L343" t="s">
        <v>2139</v>
      </c>
    </row>
    <row r="344" spans="1:13" x14ac:dyDescent="0.35">
      <c r="A344" t="s">
        <v>2140</v>
      </c>
      <c r="B344" t="s">
        <v>14</v>
      </c>
      <c r="C344" t="s">
        <v>2141</v>
      </c>
      <c r="D344" t="s">
        <v>2142</v>
      </c>
      <c r="E344">
        <v>5579916</v>
      </c>
      <c r="F344">
        <v>123411</v>
      </c>
      <c r="G344">
        <v>0</v>
      </c>
      <c r="H344" t="s">
        <v>2143</v>
      </c>
      <c r="I344">
        <v>23</v>
      </c>
      <c r="J344" t="s">
        <v>53</v>
      </c>
      <c r="K344">
        <v>381</v>
      </c>
      <c r="L344" t="s">
        <v>2144</v>
      </c>
    </row>
    <row r="345" spans="1:13" x14ac:dyDescent="0.35">
      <c r="A345" t="s">
        <v>2145</v>
      </c>
      <c r="B345" t="s">
        <v>14</v>
      </c>
      <c r="C345" t="s">
        <v>2146</v>
      </c>
      <c r="D345" t="s">
        <v>2147</v>
      </c>
      <c r="E345">
        <v>793461</v>
      </c>
      <c r="F345">
        <v>17644</v>
      </c>
      <c r="G345">
        <v>0</v>
      </c>
      <c r="H345" t="s">
        <v>2148</v>
      </c>
      <c r="I345">
        <v>22</v>
      </c>
      <c r="J345" t="s">
        <v>53</v>
      </c>
      <c r="K345">
        <v>56</v>
      </c>
      <c r="L345" t="s">
        <v>2149</v>
      </c>
    </row>
    <row r="346" spans="1:13" x14ac:dyDescent="0.35">
      <c r="A346" t="s">
        <v>2150</v>
      </c>
      <c r="B346" t="s">
        <v>14</v>
      </c>
      <c r="C346" t="s">
        <v>2151</v>
      </c>
      <c r="D346" t="s">
        <v>2152</v>
      </c>
      <c r="E346">
        <v>500764</v>
      </c>
      <c r="F346">
        <v>64065</v>
      </c>
      <c r="G346">
        <v>0</v>
      </c>
      <c r="H346" t="s">
        <v>2153</v>
      </c>
      <c r="I346">
        <v>24</v>
      </c>
      <c r="J346" t="s">
        <v>2154</v>
      </c>
      <c r="K346">
        <v>131</v>
      </c>
      <c r="L346" t="s">
        <v>2155</v>
      </c>
      <c r="M346" t="s">
        <v>2156</v>
      </c>
    </row>
    <row r="347" spans="1:13" x14ac:dyDescent="0.35">
      <c r="A347" t="s">
        <v>2157</v>
      </c>
      <c r="B347" t="s">
        <v>14</v>
      </c>
      <c r="C347" t="s">
        <v>2158</v>
      </c>
      <c r="D347" t="s">
        <v>2159</v>
      </c>
      <c r="E347">
        <v>603356</v>
      </c>
      <c r="F347">
        <v>71222</v>
      </c>
      <c r="G347">
        <v>0</v>
      </c>
      <c r="H347" t="s">
        <v>2160</v>
      </c>
      <c r="I347">
        <v>22</v>
      </c>
      <c r="J347" t="s">
        <v>53</v>
      </c>
      <c r="K347">
        <v>333</v>
      </c>
      <c r="L347" t="s">
        <v>2161</v>
      </c>
    </row>
    <row r="348" spans="1:13" x14ac:dyDescent="0.35">
      <c r="A348" t="s">
        <v>2162</v>
      </c>
      <c r="B348" t="s">
        <v>14</v>
      </c>
      <c r="C348" t="s">
        <v>2163</v>
      </c>
      <c r="D348" t="s">
        <v>2164</v>
      </c>
      <c r="E348">
        <v>2021186</v>
      </c>
      <c r="F348">
        <v>62751</v>
      </c>
      <c r="G348">
        <v>0</v>
      </c>
      <c r="H348" t="s">
        <v>2165</v>
      </c>
      <c r="I348">
        <v>22</v>
      </c>
      <c r="J348" t="s">
        <v>53</v>
      </c>
      <c r="K348">
        <v>452</v>
      </c>
      <c r="L348" t="s">
        <v>2166</v>
      </c>
    </row>
    <row r="349" spans="1:13" x14ac:dyDescent="0.35">
      <c r="A349" t="s">
        <v>2167</v>
      </c>
      <c r="B349" t="s">
        <v>14</v>
      </c>
      <c r="C349" t="s">
        <v>2168</v>
      </c>
      <c r="D349" t="s">
        <v>2169</v>
      </c>
      <c r="E349">
        <v>1876532</v>
      </c>
      <c r="F349">
        <v>69820</v>
      </c>
      <c r="G349">
        <v>0</v>
      </c>
      <c r="H349" t="s">
        <v>2170</v>
      </c>
      <c r="I349">
        <v>22</v>
      </c>
      <c r="J349" t="s">
        <v>53</v>
      </c>
      <c r="K349">
        <v>1386</v>
      </c>
      <c r="L349" t="s">
        <v>2171</v>
      </c>
      <c r="M349" t="s">
        <v>2172</v>
      </c>
    </row>
    <row r="350" spans="1:13" x14ac:dyDescent="0.35">
      <c r="A350" t="s">
        <v>2173</v>
      </c>
      <c r="B350" t="s">
        <v>14</v>
      </c>
      <c r="C350" t="s">
        <v>2174</v>
      </c>
      <c r="D350" t="s">
        <v>2175</v>
      </c>
      <c r="E350">
        <v>1308253</v>
      </c>
      <c r="F350">
        <v>23121</v>
      </c>
      <c r="G350">
        <v>0</v>
      </c>
      <c r="H350" t="s">
        <v>2176</v>
      </c>
      <c r="I350">
        <v>24</v>
      </c>
      <c r="J350" t="s">
        <v>53</v>
      </c>
      <c r="K350">
        <v>110</v>
      </c>
      <c r="L350" t="s">
        <v>2177</v>
      </c>
    </row>
    <row r="351" spans="1:13" x14ac:dyDescent="0.35">
      <c r="A351" t="s">
        <v>2178</v>
      </c>
      <c r="B351" t="s">
        <v>14</v>
      </c>
      <c r="C351" t="s">
        <v>2179</v>
      </c>
      <c r="D351" t="s">
        <v>2180</v>
      </c>
      <c r="E351">
        <v>6080755</v>
      </c>
      <c r="F351">
        <v>70233</v>
      </c>
      <c r="G351">
        <v>0</v>
      </c>
      <c r="H351" t="s">
        <v>2181</v>
      </c>
      <c r="I351">
        <v>24</v>
      </c>
      <c r="J351" t="s">
        <v>53</v>
      </c>
      <c r="K351">
        <v>236</v>
      </c>
      <c r="L351" t="s">
        <v>2182</v>
      </c>
      <c r="M351" t="s">
        <v>2183</v>
      </c>
    </row>
    <row r="352" spans="1:13" x14ac:dyDescent="0.35">
      <c r="A352" t="s">
        <v>2184</v>
      </c>
      <c r="B352" t="s">
        <v>14</v>
      </c>
      <c r="C352" t="s">
        <v>2185</v>
      </c>
      <c r="D352" t="s">
        <v>2186</v>
      </c>
      <c r="E352">
        <v>1259872</v>
      </c>
      <c r="F352">
        <v>45809</v>
      </c>
      <c r="G352">
        <v>0</v>
      </c>
      <c r="H352" t="s">
        <v>2187</v>
      </c>
      <c r="I352">
        <v>24</v>
      </c>
      <c r="J352" t="s">
        <v>2188</v>
      </c>
      <c r="K352">
        <v>172</v>
      </c>
      <c r="L352" t="s">
        <v>2189</v>
      </c>
      <c r="M352" t="s">
        <v>2190</v>
      </c>
    </row>
    <row r="353" spans="1:13" x14ac:dyDescent="0.35">
      <c r="A353" t="s">
        <v>2191</v>
      </c>
      <c r="B353" t="s">
        <v>14</v>
      </c>
      <c r="C353" t="s">
        <v>2192</v>
      </c>
      <c r="D353" t="s">
        <v>2193</v>
      </c>
      <c r="E353">
        <v>1020992</v>
      </c>
      <c r="F353">
        <v>14804</v>
      </c>
      <c r="G353">
        <v>0</v>
      </c>
      <c r="H353" t="s">
        <v>2194</v>
      </c>
      <c r="I353">
        <v>24</v>
      </c>
      <c r="J353" t="s">
        <v>53</v>
      </c>
      <c r="K353">
        <v>60</v>
      </c>
      <c r="L353" t="s">
        <v>2195</v>
      </c>
    </row>
    <row r="354" spans="1:13" x14ac:dyDescent="0.35">
      <c r="A354" t="s">
        <v>2196</v>
      </c>
      <c r="B354" t="s">
        <v>14</v>
      </c>
      <c r="C354" t="s">
        <v>2197</v>
      </c>
      <c r="D354" t="s">
        <v>2198</v>
      </c>
      <c r="E354">
        <v>1315871</v>
      </c>
      <c r="F354">
        <v>51697</v>
      </c>
      <c r="G354">
        <v>0</v>
      </c>
      <c r="H354" t="s">
        <v>2199</v>
      </c>
      <c r="I354">
        <v>22</v>
      </c>
      <c r="J354" t="s">
        <v>53</v>
      </c>
      <c r="K354">
        <v>193</v>
      </c>
      <c r="L354" t="s">
        <v>2200</v>
      </c>
    </row>
    <row r="355" spans="1:13" x14ac:dyDescent="0.35">
      <c r="A355" t="s">
        <v>2201</v>
      </c>
      <c r="B355" t="s">
        <v>14</v>
      </c>
      <c r="C355" t="s">
        <v>2202</v>
      </c>
      <c r="D355" t="s">
        <v>2203</v>
      </c>
      <c r="E355">
        <v>288419</v>
      </c>
      <c r="F355">
        <v>9296</v>
      </c>
      <c r="G355">
        <v>0</v>
      </c>
      <c r="H355" t="s">
        <v>2204</v>
      </c>
      <c r="I355">
        <v>24</v>
      </c>
      <c r="J355" t="s">
        <v>2205</v>
      </c>
      <c r="K355">
        <v>192</v>
      </c>
      <c r="L355" t="s">
        <v>2206</v>
      </c>
      <c r="M355" t="s">
        <v>2207</v>
      </c>
    </row>
    <row r="356" spans="1:13" x14ac:dyDescent="0.35">
      <c r="A356" t="s">
        <v>2208</v>
      </c>
      <c r="B356" t="s">
        <v>14</v>
      </c>
      <c r="C356" t="s">
        <v>2209</v>
      </c>
      <c r="D356" t="s">
        <v>2210</v>
      </c>
      <c r="E356">
        <v>954377</v>
      </c>
      <c r="F356">
        <v>72513</v>
      </c>
      <c r="G356">
        <v>0</v>
      </c>
      <c r="H356" t="s">
        <v>2211</v>
      </c>
      <c r="I356">
        <v>20</v>
      </c>
      <c r="J356" t="s">
        <v>53</v>
      </c>
      <c r="K356">
        <v>979</v>
      </c>
      <c r="L356" t="s">
        <v>2212</v>
      </c>
    </row>
    <row r="357" spans="1:13" x14ac:dyDescent="0.35">
      <c r="A357" t="s">
        <v>2213</v>
      </c>
      <c r="B357" t="s">
        <v>14</v>
      </c>
      <c r="C357" t="s">
        <v>2214</v>
      </c>
      <c r="D357" t="s">
        <v>2215</v>
      </c>
      <c r="E357">
        <v>720562</v>
      </c>
      <c r="F357">
        <v>52896</v>
      </c>
      <c r="G357">
        <v>0</v>
      </c>
      <c r="H357" t="s">
        <v>2216</v>
      </c>
      <c r="I357">
        <v>22</v>
      </c>
      <c r="J357" t="s">
        <v>53</v>
      </c>
      <c r="K357">
        <v>94</v>
      </c>
      <c r="L357" t="s">
        <v>2217</v>
      </c>
    </row>
    <row r="358" spans="1:13" x14ac:dyDescent="0.35">
      <c r="A358" t="s">
        <v>2218</v>
      </c>
      <c r="B358" t="s">
        <v>14</v>
      </c>
      <c r="C358" t="s">
        <v>2219</v>
      </c>
      <c r="D358" t="s">
        <v>2220</v>
      </c>
      <c r="E358">
        <v>368950</v>
      </c>
      <c r="F358">
        <v>35564</v>
      </c>
      <c r="G358">
        <v>0</v>
      </c>
      <c r="H358" t="s">
        <v>2221</v>
      </c>
      <c r="I358">
        <v>24</v>
      </c>
      <c r="J358" t="s">
        <v>53</v>
      </c>
      <c r="K358">
        <v>182</v>
      </c>
      <c r="L358" t="s">
        <v>2222</v>
      </c>
      <c r="M358" t="s">
        <v>2223</v>
      </c>
    </row>
    <row r="359" spans="1:13" x14ac:dyDescent="0.35">
      <c r="A359" t="s">
        <v>2224</v>
      </c>
      <c r="B359" t="s">
        <v>14</v>
      </c>
      <c r="C359" t="s">
        <v>2225</v>
      </c>
      <c r="D359" t="s">
        <v>2226</v>
      </c>
      <c r="E359">
        <v>308407</v>
      </c>
      <c r="F359">
        <v>23746</v>
      </c>
      <c r="G359">
        <v>0</v>
      </c>
      <c r="H359" t="s">
        <v>2227</v>
      </c>
      <c r="I359">
        <v>22</v>
      </c>
      <c r="J359" t="s">
        <v>53</v>
      </c>
      <c r="K359">
        <v>162</v>
      </c>
      <c r="L359" t="s">
        <v>2228</v>
      </c>
    </row>
    <row r="360" spans="1:13" x14ac:dyDescent="0.35">
      <c r="A360" t="s">
        <v>2229</v>
      </c>
      <c r="B360" t="s">
        <v>14</v>
      </c>
      <c r="C360" t="s">
        <v>2230</v>
      </c>
      <c r="D360" t="s">
        <v>2231</v>
      </c>
      <c r="E360">
        <v>7568286</v>
      </c>
      <c r="F360">
        <v>0</v>
      </c>
      <c r="G360">
        <v>0</v>
      </c>
      <c r="H360" t="s">
        <v>2232</v>
      </c>
      <c r="I360">
        <v>24</v>
      </c>
      <c r="J360" t="s">
        <v>2233</v>
      </c>
      <c r="K360">
        <v>225</v>
      </c>
      <c r="L360" t="s">
        <v>2234</v>
      </c>
      <c r="M360" t="s">
        <v>2235</v>
      </c>
    </row>
    <row r="361" spans="1:13" x14ac:dyDescent="0.35">
      <c r="A361" t="e">
        <f>-FbRiFq8MIU</f>
        <v>#NAME?</v>
      </c>
      <c r="B361" t="s">
        <v>14</v>
      </c>
      <c r="C361" t="s">
        <v>2236</v>
      </c>
      <c r="D361" t="s">
        <v>2237</v>
      </c>
      <c r="E361">
        <v>1516401</v>
      </c>
      <c r="F361">
        <v>74308</v>
      </c>
      <c r="G361">
        <v>0</v>
      </c>
      <c r="H361" t="s">
        <v>2238</v>
      </c>
      <c r="I361">
        <v>24</v>
      </c>
      <c r="J361" t="s">
        <v>53</v>
      </c>
      <c r="K361">
        <v>390</v>
      </c>
      <c r="L361" t="s">
        <v>2239</v>
      </c>
      <c r="M361" t="s">
        <v>2240</v>
      </c>
    </row>
    <row r="362" spans="1:13" x14ac:dyDescent="0.35">
      <c r="A362" t="s">
        <v>2241</v>
      </c>
      <c r="B362" t="s">
        <v>14</v>
      </c>
      <c r="C362" t="s">
        <v>2242</v>
      </c>
      <c r="D362" t="s">
        <v>2243</v>
      </c>
      <c r="E362">
        <v>589320</v>
      </c>
      <c r="F362">
        <v>22097</v>
      </c>
      <c r="G362">
        <v>0</v>
      </c>
      <c r="H362" t="s">
        <v>2244</v>
      </c>
      <c r="I362">
        <v>22</v>
      </c>
      <c r="J362" t="s">
        <v>53</v>
      </c>
      <c r="K362">
        <v>105</v>
      </c>
      <c r="L362" t="s">
        <v>2245</v>
      </c>
    </row>
    <row r="363" spans="1:13" x14ac:dyDescent="0.35">
      <c r="A363" t="s">
        <v>2246</v>
      </c>
      <c r="B363" t="s">
        <v>14</v>
      </c>
      <c r="C363" t="s">
        <v>2247</v>
      </c>
      <c r="D363" t="s">
        <v>2248</v>
      </c>
      <c r="E363">
        <v>369058</v>
      </c>
      <c r="F363">
        <v>32116</v>
      </c>
      <c r="G363">
        <v>0</v>
      </c>
      <c r="H363" t="s">
        <v>2249</v>
      </c>
      <c r="I363">
        <v>20</v>
      </c>
      <c r="J363" t="s">
        <v>53</v>
      </c>
      <c r="K363">
        <v>75</v>
      </c>
      <c r="L363" t="s">
        <v>2250</v>
      </c>
    </row>
    <row r="364" spans="1:13" x14ac:dyDescent="0.35">
      <c r="A364" t="s">
        <v>2251</v>
      </c>
      <c r="B364" t="s">
        <v>14</v>
      </c>
      <c r="C364" t="s">
        <v>2252</v>
      </c>
      <c r="D364" t="s">
        <v>2253</v>
      </c>
      <c r="E364">
        <v>203139</v>
      </c>
      <c r="F364">
        <v>17357</v>
      </c>
      <c r="G364">
        <v>0</v>
      </c>
      <c r="H364" t="s">
        <v>1514</v>
      </c>
      <c r="I364">
        <v>24</v>
      </c>
      <c r="J364" t="s">
        <v>53</v>
      </c>
      <c r="K364">
        <v>124</v>
      </c>
      <c r="L364" t="s">
        <v>2254</v>
      </c>
      <c r="M364" t="s">
        <v>2252</v>
      </c>
    </row>
    <row r="365" spans="1:13" x14ac:dyDescent="0.35">
      <c r="A365" t="s">
        <v>2255</v>
      </c>
      <c r="B365" t="s">
        <v>14</v>
      </c>
      <c r="C365" t="s">
        <v>2256</v>
      </c>
      <c r="D365" t="s">
        <v>2257</v>
      </c>
      <c r="E365">
        <v>658441</v>
      </c>
      <c r="F365">
        <v>85945</v>
      </c>
      <c r="G365">
        <v>0</v>
      </c>
      <c r="H365" t="s">
        <v>2258</v>
      </c>
      <c r="I365">
        <v>24</v>
      </c>
      <c r="J365" t="s">
        <v>2259</v>
      </c>
      <c r="K365">
        <v>33579</v>
      </c>
      <c r="L365" t="s">
        <v>2260</v>
      </c>
      <c r="M365" t="s">
        <v>2261</v>
      </c>
    </row>
    <row r="366" spans="1:13" x14ac:dyDescent="0.35">
      <c r="A366" t="s">
        <v>2262</v>
      </c>
      <c r="B366" t="s">
        <v>14</v>
      </c>
      <c r="C366" t="s">
        <v>2263</v>
      </c>
      <c r="D366" t="s">
        <v>2264</v>
      </c>
      <c r="E366">
        <v>1199990</v>
      </c>
      <c r="F366">
        <v>104859</v>
      </c>
      <c r="G366">
        <v>0</v>
      </c>
      <c r="H366" t="s">
        <v>2265</v>
      </c>
      <c r="I366">
        <v>1</v>
      </c>
      <c r="J366" t="s">
        <v>53</v>
      </c>
      <c r="K366">
        <v>1303</v>
      </c>
      <c r="L366" t="s">
        <v>2266</v>
      </c>
    </row>
    <row r="367" spans="1:13" x14ac:dyDescent="0.35">
      <c r="A367" t="s">
        <v>2267</v>
      </c>
      <c r="B367" t="s">
        <v>14</v>
      </c>
      <c r="C367" t="s">
        <v>2268</v>
      </c>
      <c r="D367" t="s">
        <v>2269</v>
      </c>
      <c r="E367">
        <v>720248</v>
      </c>
      <c r="F367">
        <v>48857</v>
      </c>
      <c r="G367">
        <v>0</v>
      </c>
      <c r="H367" t="s">
        <v>2270</v>
      </c>
      <c r="I367">
        <v>1</v>
      </c>
      <c r="J367" t="s">
        <v>2271</v>
      </c>
      <c r="K367">
        <v>218</v>
      </c>
      <c r="L367" t="s">
        <v>2272</v>
      </c>
      <c r="M367" t="s">
        <v>2273</v>
      </c>
    </row>
    <row r="368" spans="1:13" x14ac:dyDescent="0.35">
      <c r="A368" t="s">
        <v>2274</v>
      </c>
      <c r="B368" t="s">
        <v>14</v>
      </c>
      <c r="C368" t="s">
        <v>2275</v>
      </c>
      <c r="D368" t="s">
        <v>2276</v>
      </c>
      <c r="E368">
        <v>1042333</v>
      </c>
      <c r="F368">
        <v>66775</v>
      </c>
      <c r="G368">
        <v>0</v>
      </c>
      <c r="H368" t="s">
        <v>2277</v>
      </c>
      <c r="I368">
        <v>23</v>
      </c>
      <c r="J368" t="s">
        <v>53</v>
      </c>
      <c r="K368">
        <v>88</v>
      </c>
      <c r="L368" t="s">
        <v>2278</v>
      </c>
    </row>
    <row r="369" spans="1:13" x14ac:dyDescent="0.35">
      <c r="A369" t="s">
        <v>2279</v>
      </c>
      <c r="B369" t="s">
        <v>14</v>
      </c>
      <c r="C369" t="s">
        <v>2280</v>
      </c>
      <c r="D369" t="s">
        <v>2281</v>
      </c>
      <c r="E369">
        <v>1086361</v>
      </c>
      <c r="F369">
        <v>99026</v>
      </c>
      <c r="G369">
        <v>0</v>
      </c>
      <c r="H369" t="s">
        <v>2282</v>
      </c>
      <c r="I369">
        <v>20</v>
      </c>
      <c r="J369" t="s">
        <v>53</v>
      </c>
      <c r="K369">
        <v>439</v>
      </c>
      <c r="L369" t="s">
        <v>2283</v>
      </c>
      <c r="M369" t="s">
        <v>2284</v>
      </c>
    </row>
    <row r="370" spans="1:13" x14ac:dyDescent="0.35">
      <c r="A370" t="s">
        <v>2285</v>
      </c>
      <c r="B370" t="s">
        <v>14</v>
      </c>
      <c r="C370" t="s">
        <v>2286</v>
      </c>
      <c r="D370" t="s">
        <v>2287</v>
      </c>
      <c r="E370">
        <v>311047</v>
      </c>
      <c r="F370">
        <v>27827</v>
      </c>
      <c r="G370">
        <v>0</v>
      </c>
      <c r="H370" t="s">
        <v>2288</v>
      </c>
      <c r="I370">
        <v>10</v>
      </c>
      <c r="J370" t="s">
        <v>53</v>
      </c>
      <c r="K370">
        <v>138</v>
      </c>
      <c r="L370" t="s">
        <v>2289</v>
      </c>
    </row>
    <row r="371" spans="1:13" x14ac:dyDescent="0.35">
      <c r="A371" t="s">
        <v>2290</v>
      </c>
      <c r="B371" t="s">
        <v>14</v>
      </c>
      <c r="C371" t="s">
        <v>2291</v>
      </c>
      <c r="D371" t="s">
        <v>2292</v>
      </c>
      <c r="E371">
        <v>1127052</v>
      </c>
      <c r="F371">
        <v>49072</v>
      </c>
      <c r="G371">
        <v>0</v>
      </c>
      <c r="H371" t="s">
        <v>2293</v>
      </c>
      <c r="I371">
        <v>1</v>
      </c>
      <c r="J371" t="s">
        <v>53</v>
      </c>
      <c r="K371">
        <v>266</v>
      </c>
      <c r="L371" t="s">
        <v>2294</v>
      </c>
    </row>
    <row r="372" spans="1:13" x14ac:dyDescent="0.35">
      <c r="A372" t="s">
        <v>2295</v>
      </c>
      <c r="B372" t="s">
        <v>14</v>
      </c>
      <c r="C372" t="s">
        <v>2296</v>
      </c>
      <c r="D372" t="s">
        <v>2297</v>
      </c>
      <c r="E372">
        <v>651006</v>
      </c>
      <c r="F372">
        <v>61049</v>
      </c>
      <c r="G372">
        <v>0</v>
      </c>
      <c r="H372" t="s">
        <v>2298</v>
      </c>
      <c r="I372">
        <v>22</v>
      </c>
      <c r="J372" t="s">
        <v>53</v>
      </c>
      <c r="K372">
        <v>379</v>
      </c>
      <c r="L372" t="s">
        <v>2299</v>
      </c>
      <c r="M372" t="s">
        <v>2300</v>
      </c>
    </row>
    <row r="373" spans="1:13" x14ac:dyDescent="0.35">
      <c r="A373" t="s">
        <v>2301</v>
      </c>
      <c r="B373" t="s">
        <v>14</v>
      </c>
      <c r="C373" t="s">
        <v>2302</v>
      </c>
      <c r="D373" t="s">
        <v>2303</v>
      </c>
      <c r="E373">
        <v>1282693</v>
      </c>
      <c r="F373">
        <v>35350</v>
      </c>
      <c r="G373">
        <v>0</v>
      </c>
      <c r="H373" t="s">
        <v>2304</v>
      </c>
      <c r="I373">
        <v>23</v>
      </c>
      <c r="J373" t="s">
        <v>53</v>
      </c>
      <c r="K373">
        <v>904</v>
      </c>
      <c r="L373" t="s">
        <v>2305</v>
      </c>
    </row>
    <row r="374" spans="1:13" x14ac:dyDescent="0.35">
      <c r="A374" t="s">
        <v>2306</v>
      </c>
      <c r="B374" t="s">
        <v>14</v>
      </c>
      <c r="C374" t="s">
        <v>2307</v>
      </c>
      <c r="D374" t="s">
        <v>2308</v>
      </c>
      <c r="E374">
        <v>1199400</v>
      </c>
      <c r="F374">
        <v>29981</v>
      </c>
      <c r="G374">
        <v>0</v>
      </c>
      <c r="H374" t="s">
        <v>2309</v>
      </c>
      <c r="I374">
        <v>24</v>
      </c>
      <c r="J374" t="s">
        <v>2310</v>
      </c>
      <c r="K374">
        <v>506</v>
      </c>
      <c r="L374" t="s">
        <v>2311</v>
      </c>
      <c r="M374" t="s">
        <v>2312</v>
      </c>
    </row>
    <row r="375" spans="1:13" x14ac:dyDescent="0.35">
      <c r="A375" t="s">
        <v>2313</v>
      </c>
      <c r="B375" t="s">
        <v>14</v>
      </c>
      <c r="C375" t="s">
        <v>2314</v>
      </c>
      <c r="D375" t="s">
        <v>2315</v>
      </c>
      <c r="E375">
        <v>1849864</v>
      </c>
      <c r="F375">
        <v>54912</v>
      </c>
      <c r="G375">
        <v>0</v>
      </c>
      <c r="H375" t="s">
        <v>2316</v>
      </c>
      <c r="I375">
        <v>24</v>
      </c>
      <c r="J375" t="s">
        <v>53</v>
      </c>
      <c r="K375">
        <v>62</v>
      </c>
      <c r="L375" t="s">
        <v>2317</v>
      </c>
    </row>
    <row r="376" spans="1:13" x14ac:dyDescent="0.35">
      <c r="A376" t="s">
        <v>2318</v>
      </c>
      <c r="B376" t="s">
        <v>14</v>
      </c>
      <c r="C376" t="s">
        <v>2319</v>
      </c>
      <c r="D376" t="s">
        <v>2320</v>
      </c>
      <c r="E376">
        <v>1013225</v>
      </c>
      <c r="F376">
        <v>18637</v>
      </c>
      <c r="G376">
        <v>0</v>
      </c>
      <c r="H376" t="s">
        <v>2321</v>
      </c>
      <c r="I376">
        <v>22</v>
      </c>
      <c r="J376" t="s">
        <v>53</v>
      </c>
      <c r="K376">
        <v>33</v>
      </c>
      <c r="L376" t="s">
        <v>2322</v>
      </c>
    </row>
    <row r="377" spans="1:13" x14ac:dyDescent="0.35">
      <c r="A377" t="s">
        <v>2323</v>
      </c>
      <c r="B377" t="s">
        <v>14</v>
      </c>
      <c r="C377" t="s">
        <v>2324</v>
      </c>
      <c r="D377" t="s">
        <v>2325</v>
      </c>
      <c r="E377">
        <v>363149</v>
      </c>
      <c r="F377">
        <v>18326</v>
      </c>
      <c r="G377">
        <v>0</v>
      </c>
      <c r="H377" t="s">
        <v>2326</v>
      </c>
      <c r="I377">
        <v>24</v>
      </c>
      <c r="J377" t="s">
        <v>53</v>
      </c>
      <c r="K377">
        <v>611</v>
      </c>
      <c r="L377" t="s">
        <v>2327</v>
      </c>
    </row>
    <row r="378" spans="1:13" x14ac:dyDescent="0.35">
      <c r="A378" t="s">
        <v>2328</v>
      </c>
      <c r="B378" t="s">
        <v>14</v>
      </c>
      <c r="C378" t="s">
        <v>2329</v>
      </c>
      <c r="D378" t="s">
        <v>2330</v>
      </c>
      <c r="E378">
        <v>1939070</v>
      </c>
      <c r="F378">
        <v>102903</v>
      </c>
      <c r="G378">
        <v>0</v>
      </c>
      <c r="H378" t="s">
        <v>2331</v>
      </c>
      <c r="I378">
        <v>24</v>
      </c>
      <c r="J378" t="s">
        <v>53</v>
      </c>
      <c r="K378">
        <v>1380</v>
      </c>
      <c r="L378" t="s">
        <v>2332</v>
      </c>
    </row>
    <row r="379" spans="1:13" x14ac:dyDescent="0.35">
      <c r="A379" t="s">
        <v>2333</v>
      </c>
      <c r="B379" t="s">
        <v>14</v>
      </c>
      <c r="C379" t="s">
        <v>2334</v>
      </c>
      <c r="D379" t="s">
        <v>2335</v>
      </c>
      <c r="E379">
        <v>455671</v>
      </c>
      <c r="F379">
        <v>6355</v>
      </c>
      <c r="G379">
        <v>0</v>
      </c>
      <c r="H379" t="s">
        <v>2336</v>
      </c>
      <c r="I379">
        <v>22</v>
      </c>
      <c r="J379" t="s">
        <v>2337</v>
      </c>
      <c r="K379">
        <v>17</v>
      </c>
      <c r="L379" t="s">
        <v>2338</v>
      </c>
      <c r="M379" t="s">
        <v>2339</v>
      </c>
    </row>
    <row r="380" spans="1:13" x14ac:dyDescent="0.35">
      <c r="A380" t="s">
        <v>2340</v>
      </c>
      <c r="B380" t="s">
        <v>14</v>
      </c>
      <c r="C380" t="s">
        <v>2341</v>
      </c>
      <c r="D380" t="s">
        <v>2342</v>
      </c>
      <c r="E380">
        <v>447003</v>
      </c>
      <c r="F380">
        <v>9122</v>
      </c>
      <c r="G380">
        <v>0</v>
      </c>
      <c r="H380" t="s">
        <v>2343</v>
      </c>
      <c r="I380">
        <v>22</v>
      </c>
      <c r="J380" t="s">
        <v>53</v>
      </c>
      <c r="K380">
        <v>201</v>
      </c>
      <c r="L380" t="s">
        <v>2344</v>
      </c>
    </row>
    <row r="381" spans="1:13" x14ac:dyDescent="0.35">
      <c r="A381" t="s">
        <v>2345</v>
      </c>
      <c r="B381" t="s">
        <v>14</v>
      </c>
      <c r="C381" t="s">
        <v>2346</v>
      </c>
      <c r="D381" t="s">
        <v>2347</v>
      </c>
      <c r="E381">
        <v>311455</v>
      </c>
      <c r="F381">
        <v>7090</v>
      </c>
      <c r="G381">
        <v>0</v>
      </c>
      <c r="H381" t="s">
        <v>2348</v>
      </c>
      <c r="I381">
        <v>22</v>
      </c>
      <c r="J381" t="s">
        <v>53</v>
      </c>
      <c r="K381">
        <v>42</v>
      </c>
      <c r="L381" t="s">
        <v>2349</v>
      </c>
    </row>
    <row r="382" spans="1:13" x14ac:dyDescent="0.35">
      <c r="A382" t="s">
        <v>2350</v>
      </c>
      <c r="B382" t="s">
        <v>14</v>
      </c>
      <c r="C382" t="s">
        <v>2351</v>
      </c>
      <c r="D382" t="s">
        <v>2352</v>
      </c>
      <c r="E382">
        <v>506672</v>
      </c>
      <c r="F382">
        <v>10138</v>
      </c>
      <c r="G382">
        <v>0</v>
      </c>
      <c r="H382" t="s">
        <v>2353</v>
      </c>
      <c r="I382">
        <v>22</v>
      </c>
      <c r="J382" t="s">
        <v>53</v>
      </c>
      <c r="K382">
        <v>8</v>
      </c>
      <c r="L382" t="s">
        <v>2354</v>
      </c>
    </row>
    <row r="383" spans="1:13" x14ac:dyDescent="0.35">
      <c r="A383" t="s">
        <v>2355</v>
      </c>
      <c r="B383" t="s">
        <v>14</v>
      </c>
      <c r="C383" t="s">
        <v>2356</v>
      </c>
      <c r="D383" t="s">
        <v>2357</v>
      </c>
      <c r="E383">
        <v>247214</v>
      </c>
      <c r="F383">
        <v>32166</v>
      </c>
      <c r="G383">
        <v>0</v>
      </c>
      <c r="H383" t="s">
        <v>2358</v>
      </c>
      <c r="I383">
        <v>22</v>
      </c>
      <c r="J383" t="s">
        <v>53</v>
      </c>
      <c r="K383">
        <v>643</v>
      </c>
      <c r="L383" t="s">
        <v>2359</v>
      </c>
    </row>
    <row r="384" spans="1:13" x14ac:dyDescent="0.35">
      <c r="A384" t="s">
        <v>2360</v>
      </c>
      <c r="B384" t="s">
        <v>14</v>
      </c>
      <c r="C384" t="s">
        <v>2361</v>
      </c>
      <c r="D384" t="s">
        <v>2362</v>
      </c>
      <c r="E384">
        <v>199986</v>
      </c>
      <c r="F384">
        <v>9369</v>
      </c>
      <c r="G384">
        <v>0</v>
      </c>
      <c r="H384" t="s">
        <v>2363</v>
      </c>
      <c r="I384">
        <v>24</v>
      </c>
      <c r="J384" t="s">
        <v>53</v>
      </c>
      <c r="K384">
        <v>15</v>
      </c>
      <c r="L384" t="s">
        <v>2364</v>
      </c>
      <c r="M384" t="s">
        <v>2365</v>
      </c>
    </row>
    <row r="385" spans="1:13" x14ac:dyDescent="0.35">
      <c r="A385" t="s">
        <v>2366</v>
      </c>
      <c r="B385" t="s">
        <v>14</v>
      </c>
      <c r="C385" t="s">
        <v>2367</v>
      </c>
      <c r="D385" t="s">
        <v>2368</v>
      </c>
      <c r="E385">
        <v>399486</v>
      </c>
      <c r="F385">
        <v>39318</v>
      </c>
      <c r="G385">
        <v>0</v>
      </c>
      <c r="H385" t="s">
        <v>2369</v>
      </c>
      <c r="I385">
        <v>22</v>
      </c>
      <c r="J385" t="s">
        <v>53</v>
      </c>
      <c r="K385">
        <v>210</v>
      </c>
      <c r="L385" t="s">
        <v>2370</v>
      </c>
    </row>
    <row r="386" spans="1:13" x14ac:dyDescent="0.35">
      <c r="A386" t="s">
        <v>2371</v>
      </c>
      <c r="B386" t="s">
        <v>14</v>
      </c>
      <c r="C386" t="s">
        <v>2372</v>
      </c>
      <c r="D386" t="s">
        <v>2373</v>
      </c>
      <c r="E386">
        <v>1481351</v>
      </c>
      <c r="F386">
        <v>36274</v>
      </c>
      <c r="G386">
        <v>0</v>
      </c>
      <c r="H386" t="s">
        <v>2374</v>
      </c>
      <c r="I386">
        <v>29</v>
      </c>
      <c r="J386" t="s">
        <v>53</v>
      </c>
      <c r="K386">
        <v>28</v>
      </c>
      <c r="L386" t="s">
        <v>2375</v>
      </c>
    </row>
    <row r="387" spans="1:13" x14ac:dyDescent="0.35">
      <c r="A387" t="s">
        <v>2376</v>
      </c>
      <c r="B387" t="s">
        <v>14</v>
      </c>
      <c r="C387" t="s">
        <v>2377</v>
      </c>
      <c r="D387" t="s">
        <v>2378</v>
      </c>
      <c r="E387">
        <v>429491</v>
      </c>
      <c r="F387">
        <v>9230</v>
      </c>
      <c r="G387">
        <v>0</v>
      </c>
      <c r="H387" t="s">
        <v>2379</v>
      </c>
      <c r="I387">
        <v>22</v>
      </c>
      <c r="J387" t="s">
        <v>53</v>
      </c>
      <c r="K387">
        <v>12</v>
      </c>
      <c r="L387" t="s">
        <v>2380</v>
      </c>
    </row>
    <row r="388" spans="1:13" x14ac:dyDescent="0.35">
      <c r="A388" t="s">
        <v>2381</v>
      </c>
      <c r="B388" t="s">
        <v>14</v>
      </c>
      <c r="C388" t="s">
        <v>2382</v>
      </c>
      <c r="D388" t="s">
        <v>2383</v>
      </c>
      <c r="E388">
        <v>364471</v>
      </c>
      <c r="F388">
        <v>17782</v>
      </c>
      <c r="G388">
        <v>0</v>
      </c>
      <c r="H388" t="s">
        <v>2384</v>
      </c>
      <c r="I388">
        <v>23</v>
      </c>
      <c r="J388" t="s">
        <v>53</v>
      </c>
      <c r="K388">
        <v>17</v>
      </c>
      <c r="L388" t="s">
        <v>2385</v>
      </c>
    </row>
    <row r="389" spans="1:13" x14ac:dyDescent="0.35">
      <c r="A389" t="s">
        <v>2386</v>
      </c>
      <c r="B389" t="s">
        <v>14</v>
      </c>
      <c r="C389" t="s">
        <v>2387</v>
      </c>
      <c r="D389" t="s">
        <v>2388</v>
      </c>
      <c r="E389">
        <v>235974</v>
      </c>
      <c r="F389">
        <v>24581</v>
      </c>
      <c r="G389">
        <v>0</v>
      </c>
      <c r="H389" t="s">
        <v>2389</v>
      </c>
      <c r="I389">
        <v>23</v>
      </c>
      <c r="J389" t="s">
        <v>53</v>
      </c>
      <c r="K389">
        <v>274</v>
      </c>
      <c r="L389" t="s">
        <v>2390</v>
      </c>
    </row>
    <row r="390" spans="1:13" x14ac:dyDescent="0.35">
      <c r="A390" t="s">
        <v>2391</v>
      </c>
      <c r="B390" t="s">
        <v>14</v>
      </c>
      <c r="C390" t="s">
        <v>2392</v>
      </c>
      <c r="D390" t="s">
        <v>2393</v>
      </c>
      <c r="E390">
        <v>3040891</v>
      </c>
      <c r="F390">
        <v>46109</v>
      </c>
      <c r="G390">
        <v>0</v>
      </c>
      <c r="H390" t="s">
        <v>2394</v>
      </c>
      <c r="I390">
        <v>22</v>
      </c>
      <c r="J390" t="s">
        <v>53</v>
      </c>
      <c r="K390">
        <v>274</v>
      </c>
      <c r="L390" t="s">
        <v>2395</v>
      </c>
    </row>
    <row r="391" spans="1:13" x14ac:dyDescent="0.35">
      <c r="A391" t="s">
        <v>2396</v>
      </c>
      <c r="B391" t="s">
        <v>14</v>
      </c>
      <c r="C391" t="s">
        <v>2397</v>
      </c>
      <c r="D391" t="s">
        <v>2398</v>
      </c>
      <c r="E391">
        <v>556844</v>
      </c>
      <c r="F391">
        <v>20385</v>
      </c>
      <c r="G391">
        <v>0</v>
      </c>
      <c r="H391" t="s">
        <v>2399</v>
      </c>
      <c r="I391">
        <v>22</v>
      </c>
      <c r="J391" t="s">
        <v>53</v>
      </c>
      <c r="K391">
        <v>231</v>
      </c>
      <c r="L391" t="s">
        <v>2400</v>
      </c>
    </row>
    <row r="392" spans="1:13" x14ac:dyDescent="0.35">
      <c r="A392" t="s">
        <v>2401</v>
      </c>
      <c r="B392" t="s">
        <v>14</v>
      </c>
      <c r="C392" t="s">
        <v>2402</v>
      </c>
      <c r="D392" t="s">
        <v>2403</v>
      </c>
      <c r="E392">
        <v>375801</v>
      </c>
      <c r="F392">
        <v>37459</v>
      </c>
      <c r="G392">
        <v>0</v>
      </c>
      <c r="H392" t="s">
        <v>2404</v>
      </c>
      <c r="I392">
        <v>22</v>
      </c>
      <c r="J392" t="s">
        <v>53</v>
      </c>
      <c r="K392">
        <v>620</v>
      </c>
      <c r="L392" t="s">
        <v>2405</v>
      </c>
      <c r="M392" t="s">
        <v>2406</v>
      </c>
    </row>
    <row r="393" spans="1:13" x14ac:dyDescent="0.35">
      <c r="A393" t="s">
        <v>2407</v>
      </c>
      <c r="B393" t="s">
        <v>14</v>
      </c>
      <c r="C393" t="s">
        <v>2408</v>
      </c>
      <c r="D393" t="s">
        <v>2409</v>
      </c>
      <c r="E393">
        <v>281997</v>
      </c>
      <c r="F393">
        <v>20334</v>
      </c>
      <c r="G393">
        <v>0</v>
      </c>
      <c r="H393" t="s">
        <v>2410</v>
      </c>
      <c r="I393">
        <v>22</v>
      </c>
      <c r="J393" t="s">
        <v>53</v>
      </c>
      <c r="K393">
        <v>259</v>
      </c>
      <c r="L393" t="s">
        <v>2411</v>
      </c>
    </row>
    <row r="394" spans="1:13" x14ac:dyDescent="0.35">
      <c r="A394" t="s">
        <v>2412</v>
      </c>
      <c r="B394" t="s">
        <v>14</v>
      </c>
      <c r="C394" t="s">
        <v>2413</v>
      </c>
      <c r="D394" t="s">
        <v>2414</v>
      </c>
      <c r="E394">
        <v>412322</v>
      </c>
      <c r="F394">
        <v>48964</v>
      </c>
      <c r="G394">
        <v>0</v>
      </c>
      <c r="H394" t="s">
        <v>2415</v>
      </c>
      <c r="I394">
        <v>1</v>
      </c>
      <c r="J394" t="s">
        <v>53</v>
      </c>
      <c r="K394">
        <v>108</v>
      </c>
      <c r="L394" t="s">
        <v>2416</v>
      </c>
    </row>
    <row r="395" spans="1:13" x14ac:dyDescent="0.35">
      <c r="A395" t="s">
        <v>2417</v>
      </c>
      <c r="B395" t="s">
        <v>14</v>
      </c>
      <c r="C395" t="s">
        <v>2418</v>
      </c>
      <c r="D395" t="s">
        <v>2419</v>
      </c>
      <c r="E395">
        <v>839148</v>
      </c>
      <c r="F395">
        <v>36811</v>
      </c>
      <c r="G395">
        <v>0</v>
      </c>
      <c r="H395" t="s">
        <v>2420</v>
      </c>
      <c r="I395">
        <v>24</v>
      </c>
      <c r="J395" t="s">
        <v>53</v>
      </c>
      <c r="K395">
        <v>585</v>
      </c>
      <c r="L395" t="s">
        <v>2421</v>
      </c>
    </row>
    <row r="396" spans="1:13" x14ac:dyDescent="0.35">
      <c r="A396" t="s">
        <v>2422</v>
      </c>
      <c r="B396" t="s">
        <v>14</v>
      </c>
      <c r="C396" t="s">
        <v>2423</v>
      </c>
      <c r="D396" t="s">
        <v>2424</v>
      </c>
      <c r="E396">
        <v>1028934</v>
      </c>
      <c r="F396">
        <v>30227</v>
      </c>
      <c r="G396">
        <v>0</v>
      </c>
      <c r="H396" t="s">
        <v>2425</v>
      </c>
      <c r="I396">
        <v>22</v>
      </c>
      <c r="J396" t="s">
        <v>53</v>
      </c>
      <c r="K396">
        <v>241</v>
      </c>
      <c r="L396" t="s">
        <v>2426</v>
      </c>
    </row>
    <row r="397" spans="1:13" x14ac:dyDescent="0.35">
      <c r="A397" t="s">
        <v>2427</v>
      </c>
      <c r="B397" t="s">
        <v>14</v>
      </c>
      <c r="C397" t="s">
        <v>2428</v>
      </c>
      <c r="D397" t="s">
        <v>2429</v>
      </c>
      <c r="E397">
        <v>750601</v>
      </c>
      <c r="F397">
        <v>0</v>
      </c>
      <c r="G397">
        <v>0</v>
      </c>
      <c r="H397" t="s">
        <v>2430</v>
      </c>
      <c r="I397">
        <v>23</v>
      </c>
      <c r="J397" t="s">
        <v>53</v>
      </c>
      <c r="K397">
        <v>73</v>
      </c>
      <c r="L397" t="s">
        <v>2431</v>
      </c>
      <c r="M397" t="s">
        <v>2432</v>
      </c>
    </row>
    <row r="398" spans="1:13" x14ac:dyDescent="0.35">
      <c r="A398" t="s">
        <v>2433</v>
      </c>
      <c r="B398" t="s">
        <v>14</v>
      </c>
      <c r="C398" t="s">
        <v>2434</v>
      </c>
      <c r="D398" t="s">
        <v>2435</v>
      </c>
      <c r="E398">
        <v>559894</v>
      </c>
      <c r="F398">
        <v>7954</v>
      </c>
      <c r="G398">
        <v>0</v>
      </c>
      <c r="H398" t="s">
        <v>2436</v>
      </c>
      <c r="I398">
        <v>22</v>
      </c>
      <c r="J398" t="s">
        <v>53</v>
      </c>
      <c r="K398">
        <v>21</v>
      </c>
      <c r="L398" t="s">
        <v>2437</v>
      </c>
    </row>
    <row r="399" spans="1:13" x14ac:dyDescent="0.35">
      <c r="A399" t="s">
        <v>2438</v>
      </c>
      <c r="B399" t="s">
        <v>14</v>
      </c>
      <c r="C399" t="s">
        <v>2439</v>
      </c>
      <c r="D399" t="s">
        <v>2440</v>
      </c>
      <c r="E399">
        <v>846248</v>
      </c>
      <c r="F399">
        <v>64796</v>
      </c>
      <c r="G399">
        <v>0</v>
      </c>
      <c r="H399" t="s">
        <v>2441</v>
      </c>
      <c r="I399">
        <v>24</v>
      </c>
      <c r="J399" t="s">
        <v>2442</v>
      </c>
      <c r="K399">
        <v>305</v>
      </c>
      <c r="L399" t="s">
        <v>2443</v>
      </c>
      <c r="M399" t="s">
        <v>2444</v>
      </c>
    </row>
    <row r="400" spans="1:13" x14ac:dyDescent="0.35">
      <c r="A400" t="s">
        <v>2445</v>
      </c>
      <c r="B400" t="s">
        <v>14</v>
      </c>
      <c r="C400" t="s">
        <v>2446</v>
      </c>
      <c r="D400" t="s">
        <v>2447</v>
      </c>
      <c r="E400">
        <v>903379</v>
      </c>
      <c r="F400">
        <v>90014</v>
      </c>
      <c r="G400">
        <v>0</v>
      </c>
      <c r="H400" t="s">
        <v>2448</v>
      </c>
      <c r="I400">
        <v>1</v>
      </c>
      <c r="J400" t="s">
        <v>2449</v>
      </c>
      <c r="K400">
        <v>177</v>
      </c>
      <c r="L400" t="s">
        <v>2450</v>
      </c>
      <c r="M400" t="s">
        <v>2451</v>
      </c>
    </row>
    <row r="401" spans="1:13" x14ac:dyDescent="0.35">
      <c r="A401" t="s">
        <v>2452</v>
      </c>
      <c r="B401" t="s">
        <v>14</v>
      </c>
      <c r="C401" t="s">
        <v>2453</v>
      </c>
      <c r="D401" t="s">
        <v>2454</v>
      </c>
      <c r="E401">
        <v>3633302</v>
      </c>
      <c r="F401">
        <v>288505</v>
      </c>
      <c r="G401">
        <v>0</v>
      </c>
      <c r="H401" t="s">
        <v>2455</v>
      </c>
      <c r="I401">
        <v>1</v>
      </c>
      <c r="J401" t="s">
        <v>53</v>
      </c>
      <c r="K401">
        <v>275</v>
      </c>
      <c r="L401" t="s">
        <v>2456</v>
      </c>
    </row>
    <row r="402" spans="1:13" x14ac:dyDescent="0.35">
      <c r="A402" t="s">
        <v>2457</v>
      </c>
      <c r="B402" t="s">
        <v>14</v>
      </c>
      <c r="C402" t="s">
        <v>2458</v>
      </c>
      <c r="D402" t="s">
        <v>2459</v>
      </c>
      <c r="E402">
        <v>4120252</v>
      </c>
      <c r="F402">
        <v>53773</v>
      </c>
      <c r="G402">
        <v>0</v>
      </c>
      <c r="H402" t="s">
        <v>2460</v>
      </c>
      <c r="I402">
        <v>10</v>
      </c>
      <c r="J402" t="s">
        <v>2461</v>
      </c>
      <c r="K402">
        <v>1196</v>
      </c>
      <c r="L402" t="s">
        <v>2462</v>
      </c>
      <c r="M402" t="s">
        <v>2463</v>
      </c>
    </row>
    <row r="403" spans="1:13" x14ac:dyDescent="0.35">
      <c r="A403" t="s">
        <v>2464</v>
      </c>
      <c r="B403" t="s">
        <v>14</v>
      </c>
      <c r="C403" t="s">
        <v>2465</v>
      </c>
      <c r="D403" t="s">
        <v>2466</v>
      </c>
      <c r="E403">
        <v>574350</v>
      </c>
      <c r="F403">
        <v>878</v>
      </c>
      <c r="G403">
        <v>0</v>
      </c>
      <c r="H403" t="s">
        <v>2467</v>
      </c>
      <c r="I403">
        <v>10</v>
      </c>
      <c r="J403" t="s">
        <v>53</v>
      </c>
      <c r="K403">
        <v>13</v>
      </c>
      <c r="L403" t="s">
        <v>2468</v>
      </c>
    </row>
    <row r="404" spans="1:13" x14ac:dyDescent="0.35">
      <c r="A404" t="s">
        <v>2469</v>
      </c>
      <c r="B404" t="s">
        <v>14</v>
      </c>
      <c r="C404" t="s">
        <v>2470</v>
      </c>
      <c r="D404" t="s">
        <v>2471</v>
      </c>
      <c r="E404">
        <v>2357070</v>
      </c>
      <c r="F404">
        <v>24388</v>
      </c>
      <c r="G404">
        <v>0</v>
      </c>
      <c r="H404" t="s">
        <v>2472</v>
      </c>
      <c r="I404">
        <v>10</v>
      </c>
      <c r="J404" t="s">
        <v>2473</v>
      </c>
      <c r="K404">
        <v>104</v>
      </c>
      <c r="L404" t="s">
        <v>2474</v>
      </c>
      <c r="M404" t="s">
        <v>2475</v>
      </c>
    </row>
    <row r="405" spans="1:13" x14ac:dyDescent="0.35">
      <c r="A405" t="s">
        <v>2476</v>
      </c>
      <c r="B405" t="s">
        <v>14</v>
      </c>
      <c r="C405" t="s">
        <v>2477</v>
      </c>
      <c r="D405" t="s">
        <v>2478</v>
      </c>
      <c r="E405">
        <v>500690</v>
      </c>
      <c r="F405">
        <v>45635</v>
      </c>
      <c r="G405">
        <v>0</v>
      </c>
      <c r="H405" t="s">
        <v>2479</v>
      </c>
      <c r="I405">
        <v>10</v>
      </c>
      <c r="J405" t="s">
        <v>2480</v>
      </c>
      <c r="K405">
        <v>2685</v>
      </c>
      <c r="L405" t="s">
        <v>2481</v>
      </c>
      <c r="M405" t="s">
        <v>2482</v>
      </c>
    </row>
    <row r="406" spans="1:13" x14ac:dyDescent="0.35">
      <c r="A406" t="s">
        <v>2483</v>
      </c>
      <c r="B406" t="s">
        <v>14</v>
      </c>
      <c r="C406" t="s">
        <v>2484</v>
      </c>
      <c r="D406" t="s">
        <v>2485</v>
      </c>
      <c r="E406">
        <v>668615</v>
      </c>
      <c r="F406">
        <v>19285</v>
      </c>
      <c r="G406">
        <v>0</v>
      </c>
      <c r="H406" t="s">
        <v>2486</v>
      </c>
      <c r="I406">
        <v>10</v>
      </c>
      <c r="J406" t="s">
        <v>2487</v>
      </c>
      <c r="K406">
        <v>521</v>
      </c>
      <c r="L406" t="s">
        <v>2488</v>
      </c>
      <c r="M406" t="s">
        <v>2489</v>
      </c>
    </row>
    <row r="407" spans="1:13" x14ac:dyDescent="0.35">
      <c r="A407" t="s">
        <v>2490</v>
      </c>
      <c r="B407" t="s">
        <v>14</v>
      </c>
      <c r="C407" t="s">
        <v>2491</v>
      </c>
      <c r="D407" t="s">
        <v>2492</v>
      </c>
      <c r="E407">
        <v>394435</v>
      </c>
      <c r="F407">
        <v>2804</v>
      </c>
      <c r="G407">
        <v>0</v>
      </c>
      <c r="H407" t="s">
        <v>2493</v>
      </c>
      <c r="I407">
        <v>10</v>
      </c>
      <c r="J407" t="s">
        <v>2494</v>
      </c>
      <c r="K407">
        <v>19</v>
      </c>
      <c r="L407" t="s">
        <v>2495</v>
      </c>
      <c r="M407" t="s">
        <v>2496</v>
      </c>
    </row>
    <row r="408" spans="1:13" x14ac:dyDescent="0.35">
      <c r="A408" t="s">
        <v>2497</v>
      </c>
      <c r="B408" t="s">
        <v>14</v>
      </c>
      <c r="C408" t="s">
        <v>2498</v>
      </c>
      <c r="D408" t="s">
        <v>2499</v>
      </c>
      <c r="E408">
        <v>7373237</v>
      </c>
      <c r="F408">
        <v>66166</v>
      </c>
      <c r="G408">
        <v>0</v>
      </c>
      <c r="H408" t="s">
        <v>2500</v>
      </c>
      <c r="I408">
        <v>10</v>
      </c>
      <c r="J408" t="s">
        <v>2501</v>
      </c>
      <c r="K408">
        <v>880</v>
      </c>
      <c r="L408" t="s">
        <v>2502</v>
      </c>
      <c r="M408" t="s">
        <v>2503</v>
      </c>
    </row>
    <row r="409" spans="1:13" x14ac:dyDescent="0.35">
      <c r="A409" t="s">
        <v>2504</v>
      </c>
      <c r="B409" t="s">
        <v>14</v>
      </c>
      <c r="C409" t="s">
        <v>2505</v>
      </c>
      <c r="D409" t="s">
        <v>2506</v>
      </c>
      <c r="E409">
        <v>1920923</v>
      </c>
      <c r="F409">
        <v>18426</v>
      </c>
      <c r="G409">
        <v>0</v>
      </c>
      <c r="H409" t="s">
        <v>2507</v>
      </c>
      <c r="I409">
        <v>10</v>
      </c>
      <c r="J409" t="s">
        <v>53</v>
      </c>
      <c r="K409">
        <v>212</v>
      </c>
      <c r="L409" t="s">
        <v>2508</v>
      </c>
    </row>
    <row r="410" spans="1:13" x14ac:dyDescent="0.35">
      <c r="A410" t="s">
        <v>2509</v>
      </c>
      <c r="B410" t="s">
        <v>14</v>
      </c>
      <c r="C410" t="s">
        <v>2510</v>
      </c>
      <c r="D410" t="s">
        <v>2511</v>
      </c>
      <c r="E410">
        <v>1328256</v>
      </c>
      <c r="F410">
        <v>11592</v>
      </c>
      <c r="G410">
        <v>0</v>
      </c>
      <c r="H410" t="s">
        <v>2512</v>
      </c>
      <c r="I410">
        <v>10</v>
      </c>
      <c r="J410" t="s">
        <v>2513</v>
      </c>
      <c r="K410">
        <v>353</v>
      </c>
      <c r="L410" t="s">
        <v>2514</v>
      </c>
      <c r="M410" t="s">
        <v>2515</v>
      </c>
    </row>
    <row r="411" spans="1:13" x14ac:dyDescent="0.35">
      <c r="A411" t="s">
        <v>2516</v>
      </c>
      <c r="B411" t="s">
        <v>14</v>
      </c>
      <c r="C411" t="s">
        <v>2517</v>
      </c>
      <c r="D411" t="s">
        <v>2518</v>
      </c>
      <c r="E411">
        <v>3208637</v>
      </c>
      <c r="F411">
        <v>32973</v>
      </c>
      <c r="G411">
        <v>0</v>
      </c>
      <c r="H411" t="s">
        <v>2519</v>
      </c>
      <c r="I411">
        <v>10</v>
      </c>
      <c r="J411" t="s">
        <v>2520</v>
      </c>
      <c r="K411">
        <v>486</v>
      </c>
      <c r="L411" t="s">
        <v>2521</v>
      </c>
      <c r="M411" t="s">
        <v>2522</v>
      </c>
    </row>
    <row r="412" spans="1:13" x14ac:dyDescent="0.35">
      <c r="A412" t="s">
        <v>2523</v>
      </c>
      <c r="B412" t="s">
        <v>14</v>
      </c>
      <c r="C412" t="s">
        <v>2524</v>
      </c>
      <c r="D412" t="s">
        <v>2525</v>
      </c>
      <c r="E412">
        <v>320004</v>
      </c>
      <c r="F412">
        <v>4296</v>
      </c>
      <c r="G412">
        <v>0</v>
      </c>
      <c r="H412" t="s">
        <v>2526</v>
      </c>
      <c r="I412">
        <v>10</v>
      </c>
      <c r="J412" t="s">
        <v>2527</v>
      </c>
      <c r="K412">
        <v>96</v>
      </c>
      <c r="L412" t="s">
        <v>2528</v>
      </c>
      <c r="M412" t="s">
        <v>2529</v>
      </c>
    </row>
    <row r="413" spans="1:13" x14ac:dyDescent="0.35">
      <c r="A413" t="s">
        <v>2530</v>
      </c>
      <c r="B413" t="s">
        <v>14</v>
      </c>
      <c r="C413" t="s">
        <v>2531</v>
      </c>
      <c r="D413" t="s">
        <v>2532</v>
      </c>
      <c r="E413">
        <v>1387496</v>
      </c>
      <c r="F413">
        <v>28953</v>
      </c>
      <c r="G413">
        <v>0</v>
      </c>
      <c r="H413" t="s">
        <v>2533</v>
      </c>
      <c r="I413">
        <v>10</v>
      </c>
      <c r="J413" t="s">
        <v>2534</v>
      </c>
      <c r="K413">
        <v>4144</v>
      </c>
      <c r="L413" t="s">
        <v>2535</v>
      </c>
      <c r="M413" t="s">
        <v>2536</v>
      </c>
    </row>
    <row r="414" spans="1:13" x14ac:dyDescent="0.35">
      <c r="A414" t="s">
        <v>2537</v>
      </c>
      <c r="B414" t="s">
        <v>14</v>
      </c>
      <c r="C414" t="s">
        <v>2538</v>
      </c>
      <c r="D414" t="s">
        <v>307</v>
      </c>
      <c r="E414">
        <v>2234727</v>
      </c>
      <c r="F414">
        <v>19381</v>
      </c>
      <c r="G414">
        <v>0</v>
      </c>
      <c r="H414" t="s">
        <v>2539</v>
      </c>
      <c r="I414">
        <v>10</v>
      </c>
      <c r="J414" t="s">
        <v>53</v>
      </c>
      <c r="K414">
        <v>2051</v>
      </c>
      <c r="L414" t="s">
        <v>309</v>
      </c>
      <c r="M414" t="s">
        <v>2540</v>
      </c>
    </row>
    <row r="415" spans="1:13" x14ac:dyDescent="0.35">
      <c r="A415" t="s">
        <v>2541</v>
      </c>
      <c r="B415" t="s">
        <v>14</v>
      </c>
      <c r="C415" t="s">
        <v>2542</v>
      </c>
      <c r="D415" t="s">
        <v>2543</v>
      </c>
      <c r="E415">
        <v>245458</v>
      </c>
      <c r="F415">
        <v>3247</v>
      </c>
      <c r="G415">
        <v>0</v>
      </c>
      <c r="H415" t="s">
        <v>2544</v>
      </c>
      <c r="I415">
        <v>10</v>
      </c>
      <c r="J415" t="s">
        <v>53</v>
      </c>
      <c r="K415">
        <v>96</v>
      </c>
      <c r="L415" t="s">
        <v>2545</v>
      </c>
      <c r="M415" t="s">
        <v>2546</v>
      </c>
    </row>
    <row r="416" spans="1:13" x14ac:dyDescent="0.35">
      <c r="A416" t="s">
        <v>2547</v>
      </c>
      <c r="B416" t="s">
        <v>14</v>
      </c>
      <c r="C416" t="s">
        <v>2548</v>
      </c>
      <c r="D416" t="s">
        <v>2549</v>
      </c>
      <c r="E416">
        <v>160358</v>
      </c>
      <c r="F416">
        <v>5159</v>
      </c>
      <c r="G416">
        <v>0</v>
      </c>
      <c r="H416" t="s">
        <v>2550</v>
      </c>
      <c r="I416">
        <v>10</v>
      </c>
      <c r="J416" t="s">
        <v>2551</v>
      </c>
      <c r="K416">
        <v>227</v>
      </c>
      <c r="L416" t="s">
        <v>2552</v>
      </c>
      <c r="M416" t="s">
        <v>2553</v>
      </c>
    </row>
    <row r="417" spans="1:13" x14ac:dyDescent="0.35">
      <c r="A417" t="s">
        <v>2554</v>
      </c>
      <c r="B417" t="s">
        <v>14</v>
      </c>
      <c r="C417" t="s">
        <v>2555</v>
      </c>
      <c r="D417" t="s">
        <v>2499</v>
      </c>
      <c r="E417">
        <v>262283</v>
      </c>
      <c r="F417">
        <v>7107</v>
      </c>
      <c r="G417">
        <v>0</v>
      </c>
      <c r="H417" t="s">
        <v>2556</v>
      </c>
      <c r="I417">
        <v>10</v>
      </c>
      <c r="J417" t="s">
        <v>2501</v>
      </c>
      <c r="K417">
        <v>104</v>
      </c>
      <c r="L417" t="s">
        <v>2502</v>
      </c>
      <c r="M417" t="s">
        <v>2557</v>
      </c>
    </row>
    <row r="418" spans="1:13" x14ac:dyDescent="0.35">
      <c r="A418" t="s">
        <v>2558</v>
      </c>
      <c r="B418" t="s">
        <v>14</v>
      </c>
      <c r="C418" t="s">
        <v>2559</v>
      </c>
      <c r="D418" t="s">
        <v>2543</v>
      </c>
      <c r="E418">
        <v>244058</v>
      </c>
      <c r="F418">
        <v>3586</v>
      </c>
      <c r="G418">
        <v>0</v>
      </c>
      <c r="H418" t="s">
        <v>2560</v>
      </c>
      <c r="I418">
        <v>10</v>
      </c>
      <c r="J418" t="s">
        <v>53</v>
      </c>
      <c r="K418">
        <v>106</v>
      </c>
      <c r="L418" t="s">
        <v>2545</v>
      </c>
      <c r="M418" t="s">
        <v>2546</v>
      </c>
    </row>
    <row r="419" spans="1:13" x14ac:dyDescent="0.35">
      <c r="A419" t="s">
        <v>2561</v>
      </c>
      <c r="B419" t="s">
        <v>14</v>
      </c>
      <c r="C419" t="s">
        <v>2562</v>
      </c>
      <c r="D419" t="s">
        <v>2563</v>
      </c>
      <c r="E419">
        <v>2230061</v>
      </c>
      <c r="F419">
        <v>32538</v>
      </c>
      <c r="G419">
        <v>0</v>
      </c>
      <c r="H419" t="s">
        <v>2564</v>
      </c>
      <c r="I419">
        <v>10</v>
      </c>
      <c r="J419" t="s">
        <v>2565</v>
      </c>
      <c r="K419">
        <v>688</v>
      </c>
      <c r="L419" t="s">
        <v>2566</v>
      </c>
      <c r="M419" t="s">
        <v>2567</v>
      </c>
    </row>
    <row r="420" spans="1:13" x14ac:dyDescent="0.35">
      <c r="A420" t="s">
        <v>2568</v>
      </c>
      <c r="B420" t="s">
        <v>14</v>
      </c>
      <c r="C420" t="s">
        <v>2569</v>
      </c>
      <c r="D420" t="s">
        <v>333</v>
      </c>
      <c r="E420">
        <v>333976</v>
      </c>
      <c r="F420">
        <v>4173</v>
      </c>
      <c r="G420">
        <v>0</v>
      </c>
      <c r="H420" t="s">
        <v>2570</v>
      </c>
      <c r="I420">
        <v>10</v>
      </c>
      <c r="J420" t="s">
        <v>334</v>
      </c>
      <c r="K420">
        <v>148</v>
      </c>
      <c r="L420" t="s">
        <v>335</v>
      </c>
      <c r="M420" t="s">
        <v>2571</v>
      </c>
    </row>
    <row r="421" spans="1:13" x14ac:dyDescent="0.35">
      <c r="A421" t="s">
        <v>2572</v>
      </c>
      <c r="B421" t="s">
        <v>14</v>
      </c>
      <c r="C421" t="s">
        <v>2573</v>
      </c>
      <c r="D421" t="s">
        <v>2574</v>
      </c>
      <c r="E421">
        <v>489574</v>
      </c>
      <c r="F421">
        <v>2863</v>
      </c>
      <c r="G421">
        <v>0</v>
      </c>
      <c r="H421" t="s">
        <v>2575</v>
      </c>
      <c r="I421">
        <v>10</v>
      </c>
      <c r="J421" t="s">
        <v>53</v>
      </c>
      <c r="K421">
        <v>13</v>
      </c>
      <c r="L421" t="s">
        <v>2576</v>
      </c>
      <c r="M421" t="s">
        <v>2577</v>
      </c>
    </row>
    <row r="422" spans="1:13" x14ac:dyDescent="0.35">
      <c r="A422" t="s">
        <v>2578</v>
      </c>
      <c r="B422" t="s">
        <v>14</v>
      </c>
      <c r="C422" t="s">
        <v>2579</v>
      </c>
      <c r="D422" t="s">
        <v>2580</v>
      </c>
      <c r="E422">
        <v>187367</v>
      </c>
      <c r="F422">
        <v>7901</v>
      </c>
      <c r="G422">
        <v>0</v>
      </c>
      <c r="H422" t="s">
        <v>2581</v>
      </c>
      <c r="I422">
        <v>10</v>
      </c>
      <c r="J422" t="s">
        <v>2582</v>
      </c>
      <c r="K422">
        <v>390</v>
      </c>
      <c r="L422" t="s">
        <v>2583</v>
      </c>
      <c r="M422" t="s">
        <v>2584</v>
      </c>
    </row>
    <row r="423" spans="1:13" x14ac:dyDescent="0.35">
      <c r="A423" t="s">
        <v>2585</v>
      </c>
      <c r="B423" t="s">
        <v>14</v>
      </c>
      <c r="C423" t="s">
        <v>2586</v>
      </c>
      <c r="D423" t="s">
        <v>2587</v>
      </c>
      <c r="E423">
        <v>1166072</v>
      </c>
      <c r="F423">
        <v>11290</v>
      </c>
      <c r="G423">
        <v>0</v>
      </c>
      <c r="H423" t="s">
        <v>2588</v>
      </c>
      <c r="I423">
        <v>10</v>
      </c>
      <c r="J423" t="s">
        <v>2589</v>
      </c>
      <c r="K423">
        <v>45</v>
      </c>
      <c r="L423" t="s">
        <v>2590</v>
      </c>
      <c r="M423" t="s">
        <v>2591</v>
      </c>
    </row>
    <row r="424" spans="1:13" x14ac:dyDescent="0.35">
      <c r="A424" t="s">
        <v>2592</v>
      </c>
      <c r="B424" t="s">
        <v>14</v>
      </c>
      <c r="C424" t="s">
        <v>2593</v>
      </c>
      <c r="D424" t="s">
        <v>2594</v>
      </c>
      <c r="E424">
        <v>163738</v>
      </c>
      <c r="F424">
        <v>5042</v>
      </c>
      <c r="G424">
        <v>0</v>
      </c>
      <c r="H424" t="s">
        <v>2595</v>
      </c>
      <c r="I424">
        <v>10</v>
      </c>
      <c r="J424" t="s">
        <v>2596</v>
      </c>
      <c r="K424">
        <v>94</v>
      </c>
      <c r="L424" t="s">
        <v>2597</v>
      </c>
      <c r="M424" t="s">
        <v>2598</v>
      </c>
    </row>
    <row r="425" spans="1:13" x14ac:dyDescent="0.35">
      <c r="A425" t="s">
        <v>2599</v>
      </c>
      <c r="B425" t="s">
        <v>14</v>
      </c>
      <c r="C425" t="s">
        <v>2600</v>
      </c>
      <c r="D425" t="s">
        <v>58</v>
      </c>
      <c r="E425">
        <v>317349</v>
      </c>
      <c r="F425">
        <v>2582</v>
      </c>
      <c r="G425">
        <v>0</v>
      </c>
      <c r="H425" t="s">
        <v>2601</v>
      </c>
      <c r="I425">
        <v>10</v>
      </c>
      <c r="J425" t="s">
        <v>60</v>
      </c>
      <c r="K425">
        <v>123</v>
      </c>
      <c r="L425" t="s">
        <v>61</v>
      </c>
      <c r="M425" t="s">
        <v>2602</v>
      </c>
    </row>
    <row r="426" spans="1:13" x14ac:dyDescent="0.35">
      <c r="A426" t="s">
        <v>2603</v>
      </c>
      <c r="B426" t="s">
        <v>14</v>
      </c>
      <c r="C426" t="s">
        <v>2604</v>
      </c>
      <c r="D426" t="s">
        <v>333</v>
      </c>
      <c r="E426">
        <v>255062</v>
      </c>
      <c r="F426">
        <v>4449</v>
      </c>
      <c r="G426">
        <v>0</v>
      </c>
      <c r="H426" t="s">
        <v>2570</v>
      </c>
      <c r="I426">
        <v>10</v>
      </c>
      <c r="J426" t="s">
        <v>334</v>
      </c>
      <c r="K426">
        <v>142</v>
      </c>
      <c r="L426" t="s">
        <v>335</v>
      </c>
      <c r="M426" t="s">
        <v>2605</v>
      </c>
    </row>
    <row r="427" spans="1:13" x14ac:dyDescent="0.35">
      <c r="A427" t="s">
        <v>2606</v>
      </c>
      <c r="B427" t="s">
        <v>14</v>
      </c>
      <c r="C427" t="s">
        <v>2607</v>
      </c>
      <c r="D427" t="s">
        <v>2608</v>
      </c>
      <c r="E427">
        <v>805156</v>
      </c>
      <c r="F427">
        <v>1751</v>
      </c>
      <c r="G427">
        <v>0</v>
      </c>
      <c r="H427" t="s">
        <v>2609</v>
      </c>
      <c r="I427">
        <v>10</v>
      </c>
      <c r="J427" t="s">
        <v>2610</v>
      </c>
      <c r="K427">
        <v>14</v>
      </c>
      <c r="L427" t="s">
        <v>2611</v>
      </c>
      <c r="M427" t="s">
        <v>2612</v>
      </c>
    </row>
    <row r="428" spans="1:13" x14ac:dyDescent="0.35">
      <c r="A428" t="s">
        <v>2613</v>
      </c>
      <c r="B428" t="s">
        <v>14</v>
      </c>
      <c r="C428" t="s">
        <v>2614</v>
      </c>
      <c r="D428" t="s">
        <v>2615</v>
      </c>
      <c r="E428">
        <v>210398</v>
      </c>
      <c r="F428">
        <v>12459</v>
      </c>
      <c r="G428">
        <v>0</v>
      </c>
      <c r="H428" t="s">
        <v>2616</v>
      </c>
      <c r="I428">
        <v>22</v>
      </c>
      <c r="J428" t="s">
        <v>2617</v>
      </c>
      <c r="K428">
        <v>575</v>
      </c>
      <c r="L428" t="s">
        <v>2618</v>
      </c>
      <c r="M428" t="s">
        <v>2619</v>
      </c>
    </row>
    <row r="429" spans="1:13" x14ac:dyDescent="0.35">
      <c r="A429" t="s">
        <v>2620</v>
      </c>
      <c r="B429" t="s">
        <v>14</v>
      </c>
      <c r="C429" t="s">
        <v>2621</v>
      </c>
      <c r="D429" t="s">
        <v>2622</v>
      </c>
      <c r="E429">
        <v>5591566</v>
      </c>
      <c r="F429">
        <v>228921</v>
      </c>
      <c r="G429">
        <v>0</v>
      </c>
      <c r="H429" t="s">
        <v>2623</v>
      </c>
      <c r="I429">
        <v>24</v>
      </c>
      <c r="J429" t="s">
        <v>53</v>
      </c>
      <c r="K429">
        <v>2127</v>
      </c>
      <c r="L429" t="s">
        <v>2624</v>
      </c>
    </row>
    <row r="430" spans="1:13" x14ac:dyDescent="0.35">
      <c r="A430" t="s">
        <v>2625</v>
      </c>
      <c r="B430" t="s">
        <v>14</v>
      </c>
      <c r="C430" t="s">
        <v>2626</v>
      </c>
      <c r="D430" t="s">
        <v>2627</v>
      </c>
      <c r="E430">
        <v>1610901</v>
      </c>
      <c r="F430">
        <v>93548</v>
      </c>
      <c r="G430">
        <v>0</v>
      </c>
      <c r="H430" t="s">
        <v>2628</v>
      </c>
      <c r="I430">
        <v>22</v>
      </c>
      <c r="J430" t="s">
        <v>53</v>
      </c>
      <c r="K430">
        <v>920</v>
      </c>
      <c r="L430" t="s">
        <v>2629</v>
      </c>
    </row>
    <row r="431" spans="1:13" x14ac:dyDescent="0.35">
      <c r="A431" t="s">
        <v>2630</v>
      </c>
      <c r="B431" t="s">
        <v>14</v>
      </c>
      <c r="C431" t="s">
        <v>2631</v>
      </c>
      <c r="D431" t="s">
        <v>2632</v>
      </c>
      <c r="E431">
        <v>2069657</v>
      </c>
      <c r="F431">
        <v>48654</v>
      </c>
      <c r="G431">
        <v>0</v>
      </c>
      <c r="H431" t="s">
        <v>2633</v>
      </c>
      <c r="I431">
        <v>22</v>
      </c>
      <c r="J431" t="s">
        <v>53</v>
      </c>
      <c r="K431">
        <v>1286</v>
      </c>
      <c r="L431" t="s">
        <v>2634</v>
      </c>
    </row>
    <row r="432" spans="1:13" x14ac:dyDescent="0.35">
      <c r="A432" t="s">
        <v>2635</v>
      </c>
      <c r="B432" t="s">
        <v>14</v>
      </c>
      <c r="C432" t="s">
        <v>2636</v>
      </c>
      <c r="D432" t="s">
        <v>2137</v>
      </c>
      <c r="E432">
        <v>2793612</v>
      </c>
      <c r="F432">
        <v>106884</v>
      </c>
      <c r="G432">
        <v>0</v>
      </c>
      <c r="H432" t="s">
        <v>2637</v>
      </c>
      <c r="I432">
        <v>20</v>
      </c>
      <c r="J432" t="s">
        <v>2638</v>
      </c>
      <c r="K432">
        <v>750</v>
      </c>
      <c r="L432" t="s">
        <v>2139</v>
      </c>
    </row>
    <row r="433" spans="1:13" x14ac:dyDescent="0.35">
      <c r="A433" t="s">
        <v>2639</v>
      </c>
      <c r="B433" t="s">
        <v>14</v>
      </c>
      <c r="C433" t="s">
        <v>2640</v>
      </c>
      <c r="D433" t="s">
        <v>2641</v>
      </c>
      <c r="E433">
        <v>4176082</v>
      </c>
      <c r="F433">
        <v>221151</v>
      </c>
      <c r="G433">
        <v>0</v>
      </c>
      <c r="H433" t="s">
        <v>2642</v>
      </c>
      <c r="I433">
        <v>24</v>
      </c>
      <c r="J433" t="s">
        <v>53</v>
      </c>
      <c r="K433">
        <v>1428</v>
      </c>
      <c r="L433" t="s">
        <v>2643</v>
      </c>
      <c r="M433" t="s">
        <v>2644</v>
      </c>
    </row>
    <row r="434" spans="1:13" x14ac:dyDescent="0.35">
      <c r="A434" t="s">
        <v>2645</v>
      </c>
      <c r="B434" t="s">
        <v>14</v>
      </c>
      <c r="C434" t="s">
        <v>2646</v>
      </c>
      <c r="D434" t="s">
        <v>2647</v>
      </c>
      <c r="E434">
        <v>2054959</v>
      </c>
      <c r="F434">
        <v>97959</v>
      </c>
      <c r="G434">
        <v>0</v>
      </c>
      <c r="H434" t="s">
        <v>2648</v>
      </c>
      <c r="I434">
        <v>22</v>
      </c>
      <c r="J434" t="s">
        <v>53</v>
      </c>
      <c r="K434">
        <v>270</v>
      </c>
      <c r="L434" t="s">
        <v>2649</v>
      </c>
    </row>
    <row r="435" spans="1:13" x14ac:dyDescent="0.35">
      <c r="A435" t="s">
        <v>2650</v>
      </c>
      <c r="B435" t="s">
        <v>14</v>
      </c>
      <c r="C435" t="s">
        <v>2651</v>
      </c>
      <c r="D435" t="s">
        <v>1915</v>
      </c>
      <c r="E435">
        <v>1676338</v>
      </c>
      <c r="F435">
        <v>44320</v>
      </c>
      <c r="G435">
        <v>0</v>
      </c>
      <c r="H435" t="s">
        <v>2652</v>
      </c>
      <c r="I435">
        <v>20</v>
      </c>
      <c r="J435" t="s">
        <v>53</v>
      </c>
      <c r="K435">
        <v>88</v>
      </c>
      <c r="L435" t="s">
        <v>1917</v>
      </c>
    </row>
    <row r="436" spans="1:13" x14ac:dyDescent="0.35">
      <c r="A436" t="s">
        <v>2653</v>
      </c>
      <c r="B436" t="s">
        <v>14</v>
      </c>
      <c r="C436" t="s">
        <v>2654</v>
      </c>
      <c r="D436" t="s">
        <v>2655</v>
      </c>
      <c r="E436">
        <v>4769327</v>
      </c>
      <c r="F436">
        <v>211720</v>
      </c>
      <c r="G436">
        <v>0</v>
      </c>
      <c r="H436" t="s">
        <v>2656</v>
      </c>
      <c r="I436">
        <v>22</v>
      </c>
      <c r="J436" t="s">
        <v>53</v>
      </c>
      <c r="K436">
        <v>2524</v>
      </c>
      <c r="L436" t="s">
        <v>2657</v>
      </c>
    </row>
    <row r="437" spans="1:13" x14ac:dyDescent="0.35">
      <c r="A437" t="s">
        <v>2658</v>
      </c>
      <c r="B437" t="s">
        <v>14</v>
      </c>
      <c r="C437" t="s">
        <v>2659</v>
      </c>
      <c r="D437" t="s">
        <v>1859</v>
      </c>
      <c r="E437">
        <v>4254199</v>
      </c>
      <c r="F437">
        <v>215080</v>
      </c>
      <c r="G437">
        <v>0</v>
      </c>
      <c r="H437" t="s">
        <v>2660</v>
      </c>
      <c r="I437">
        <v>24</v>
      </c>
      <c r="J437" t="s">
        <v>1861</v>
      </c>
      <c r="K437">
        <v>1420</v>
      </c>
      <c r="L437" t="s">
        <v>1862</v>
      </c>
    </row>
    <row r="438" spans="1:13" x14ac:dyDescent="0.35">
      <c r="A438" t="s">
        <v>2661</v>
      </c>
      <c r="B438" t="s">
        <v>14</v>
      </c>
      <c r="C438" t="s">
        <v>2662</v>
      </c>
      <c r="D438" t="s">
        <v>2663</v>
      </c>
      <c r="E438">
        <v>1561730</v>
      </c>
      <c r="F438">
        <v>41021</v>
      </c>
      <c r="G438">
        <v>0</v>
      </c>
      <c r="H438" t="s">
        <v>2664</v>
      </c>
      <c r="I438">
        <v>22</v>
      </c>
      <c r="J438" t="s">
        <v>53</v>
      </c>
      <c r="K438">
        <v>275</v>
      </c>
      <c r="L438" t="s">
        <v>2665</v>
      </c>
    </row>
    <row r="439" spans="1:13" x14ac:dyDescent="0.35">
      <c r="A439" t="s">
        <v>2666</v>
      </c>
      <c r="B439" t="s">
        <v>14</v>
      </c>
      <c r="C439" t="s">
        <v>2667</v>
      </c>
      <c r="D439" t="s">
        <v>2668</v>
      </c>
      <c r="E439">
        <v>1781850</v>
      </c>
      <c r="F439">
        <v>19129</v>
      </c>
      <c r="G439">
        <v>0</v>
      </c>
      <c r="H439" t="s">
        <v>2669</v>
      </c>
      <c r="I439">
        <v>24</v>
      </c>
      <c r="J439" t="s">
        <v>53</v>
      </c>
      <c r="K439">
        <v>9</v>
      </c>
      <c r="L439" t="s">
        <v>2670</v>
      </c>
    </row>
    <row r="440" spans="1:13" x14ac:dyDescent="0.35">
      <c r="A440" t="s">
        <v>2671</v>
      </c>
      <c r="B440" t="s">
        <v>14</v>
      </c>
      <c r="C440" t="s">
        <v>2672</v>
      </c>
      <c r="D440" t="s">
        <v>2673</v>
      </c>
      <c r="E440">
        <v>1994765</v>
      </c>
      <c r="F440">
        <v>67878</v>
      </c>
      <c r="G440">
        <v>0</v>
      </c>
      <c r="H440" t="s">
        <v>2674</v>
      </c>
      <c r="I440">
        <v>24</v>
      </c>
      <c r="J440" t="s">
        <v>2675</v>
      </c>
      <c r="K440">
        <v>207</v>
      </c>
      <c r="L440" t="s">
        <v>2676</v>
      </c>
      <c r="M440" t="s">
        <v>2677</v>
      </c>
    </row>
    <row r="441" spans="1:13" x14ac:dyDescent="0.35">
      <c r="A441" t="s">
        <v>2678</v>
      </c>
      <c r="B441" t="s">
        <v>14</v>
      </c>
      <c r="C441" t="s">
        <v>2679</v>
      </c>
      <c r="D441" t="s">
        <v>2680</v>
      </c>
      <c r="E441">
        <v>1707606</v>
      </c>
      <c r="F441">
        <v>82981</v>
      </c>
      <c r="G441">
        <v>0</v>
      </c>
      <c r="H441" t="s">
        <v>2681</v>
      </c>
      <c r="I441">
        <v>22</v>
      </c>
      <c r="J441" t="s">
        <v>53</v>
      </c>
      <c r="K441">
        <v>1008</v>
      </c>
      <c r="L441" t="s">
        <v>2682</v>
      </c>
      <c r="M441" t="s">
        <v>2683</v>
      </c>
    </row>
    <row r="442" spans="1:13" x14ac:dyDescent="0.35">
      <c r="A442" t="s">
        <v>2684</v>
      </c>
      <c r="B442" t="s">
        <v>14</v>
      </c>
      <c r="C442" t="s">
        <v>2685</v>
      </c>
      <c r="D442" t="s">
        <v>2686</v>
      </c>
      <c r="E442">
        <v>1225756</v>
      </c>
      <c r="F442">
        <v>45769</v>
      </c>
      <c r="G442">
        <v>0</v>
      </c>
      <c r="H442" t="s">
        <v>2687</v>
      </c>
      <c r="I442">
        <v>22</v>
      </c>
      <c r="J442" t="s">
        <v>53</v>
      </c>
      <c r="K442">
        <v>358</v>
      </c>
      <c r="L442" t="s">
        <v>2688</v>
      </c>
    </row>
    <row r="443" spans="1:13" x14ac:dyDescent="0.35">
      <c r="A443" t="s">
        <v>2689</v>
      </c>
      <c r="B443" t="s">
        <v>14</v>
      </c>
      <c r="C443" t="s">
        <v>2690</v>
      </c>
      <c r="D443" t="s">
        <v>2691</v>
      </c>
      <c r="E443">
        <v>895551</v>
      </c>
      <c r="F443">
        <v>11005</v>
      </c>
      <c r="G443">
        <v>0</v>
      </c>
      <c r="H443" t="s">
        <v>2692</v>
      </c>
      <c r="I443">
        <v>24</v>
      </c>
      <c r="J443" t="s">
        <v>1645</v>
      </c>
      <c r="K443">
        <v>30</v>
      </c>
      <c r="L443" t="s">
        <v>2693</v>
      </c>
    </row>
    <row r="444" spans="1:13" x14ac:dyDescent="0.35">
      <c r="A444" t="s">
        <v>2694</v>
      </c>
      <c r="B444" t="s">
        <v>14</v>
      </c>
      <c r="C444" t="s">
        <v>2695</v>
      </c>
      <c r="D444" t="s">
        <v>2696</v>
      </c>
      <c r="E444">
        <v>2942844</v>
      </c>
      <c r="F444">
        <v>125013</v>
      </c>
      <c r="G444">
        <v>0</v>
      </c>
      <c r="H444" t="s">
        <v>2697</v>
      </c>
      <c r="I444">
        <v>15</v>
      </c>
      <c r="J444" t="s">
        <v>53</v>
      </c>
      <c r="K444">
        <v>1602</v>
      </c>
      <c r="L444" t="s">
        <v>2698</v>
      </c>
    </row>
    <row r="445" spans="1:13" x14ac:dyDescent="0.35">
      <c r="A445" t="s">
        <v>2699</v>
      </c>
      <c r="B445" t="s">
        <v>14</v>
      </c>
      <c r="C445" t="s">
        <v>2700</v>
      </c>
      <c r="D445" t="s">
        <v>2701</v>
      </c>
      <c r="E445">
        <v>1034319</v>
      </c>
      <c r="F445">
        <v>48660</v>
      </c>
      <c r="G445">
        <v>0</v>
      </c>
      <c r="H445" t="s">
        <v>2702</v>
      </c>
      <c r="I445">
        <v>27</v>
      </c>
      <c r="J445" t="s">
        <v>2703</v>
      </c>
      <c r="K445">
        <v>188</v>
      </c>
      <c r="L445" t="s">
        <v>2704</v>
      </c>
      <c r="M445" t="s">
        <v>2705</v>
      </c>
    </row>
    <row r="446" spans="1:13" x14ac:dyDescent="0.35">
      <c r="A446" t="s">
        <v>2706</v>
      </c>
      <c r="B446" t="s">
        <v>14</v>
      </c>
      <c r="C446" t="s">
        <v>2707</v>
      </c>
      <c r="D446" t="s">
        <v>2708</v>
      </c>
      <c r="E446">
        <v>4495343</v>
      </c>
      <c r="F446">
        <v>288841</v>
      </c>
      <c r="G446">
        <v>0</v>
      </c>
      <c r="H446" t="s">
        <v>2709</v>
      </c>
      <c r="I446">
        <v>24</v>
      </c>
      <c r="J446" t="s">
        <v>53</v>
      </c>
      <c r="K446">
        <v>1685</v>
      </c>
      <c r="L446" t="s">
        <v>2710</v>
      </c>
    </row>
    <row r="447" spans="1:13" x14ac:dyDescent="0.35">
      <c r="A447" t="s">
        <v>2711</v>
      </c>
      <c r="B447" t="s">
        <v>14</v>
      </c>
      <c r="C447" t="s">
        <v>2712</v>
      </c>
      <c r="D447" t="s">
        <v>2713</v>
      </c>
      <c r="E447">
        <v>486860</v>
      </c>
      <c r="F447">
        <v>20787</v>
      </c>
      <c r="G447">
        <v>0</v>
      </c>
      <c r="H447" t="s">
        <v>419</v>
      </c>
      <c r="I447">
        <v>24</v>
      </c>
      <c r="J447" t="s">
        <v>53</v>
      </c>
      <c r="K447">
        <v>81</v>
      </c>
      <c r="L447" t="s">
        <v>2714</v>
      </c>
    </row>
    <row r="448" spans="1:13" x14ac:dyDescent="0.35">
      <c r="A448" t="s">
        <v>2715</v>
      </c>
      <c r="B448" t="s">
        <v>14</v>
      </c>
      <c r="C448" t="s">
        <v>2716</v>
      </c>
      <c r="D448" t="s">
        <v>2717</v>
      </c>
      <c r="E448">
        <v>1584132</v>
      </c>
      <c r="F448">
        <v>29798</v>
      </c>
      <c r="G448">
        <v>0</v>
      </c>
      <c r="H448" t="s">
        <v>2718</v>
      </c>
      <c r="I448">
        <v>22</v>
      </c>
      <c r="J448" t="s">
        <v>53</v>
      </c>
      <c r="K448">
        <v>218</v>
      </c>
      <c r="L448" t="s">
        <v>2719</v>
      </c>
    </row>
    <row r="449" spans="1:13" x14ac:dyDescent="0.35">
      <c r="A449" t="s">
        <v>2720</v>
      </c>
      <c r="B449" t="s">
        <v>14</v>
      </c>
      <c r="C449" t="s">
        <v>2721</v>
      </c>
      <c r="D449" t="s">
        <v>2722</v>
      </c>
      <c r="E449">
        <v>25705936</v>
      </c>
      <c r="F449">
        <v>564302</v>
      </c>
      <c r="G449">
        <v>0</v>
      </c>
      <c r="H449" t="s">
        <v>2723</v>
      </c>
      <c r="I449">
        <v>24</v>
      </c>
      <c r="J449" t="s">
        <v>53</v>
      </c>
      <c r="K449">
        <v>2244</v>
      </c>
      <c r="L449" t="s">
        <v>2724</v>
      </c>
      <c r="M449" t="s">
        <v>2725</v>
      </c>
    </row>
    <row r="450" spans="1:13" x14ac:dyDescent="0.35">
      <c r="A450" t="s">
        <v>2726</v>
      </c>
      <c r="B450" t="s">
        <v>14</v>
      </c>
      <c r="C450" t="s">
        <v>2727</v>
      </c>
      <c r="D450" t="s">
        <v>2728</v>
      </c>
      <c r="E450">
        <v>35333029</v>
      </c>
      <c r="F450">
        <v>192709</v>
      </c>
      <c r="G450">
        <v>0</v>
      </c>
      <c r="H450" t="s">
        <v>2729</v>
      </c>
      <c r="I450">
        <v>22</v>
      </c>
      <c r="J450" t="s">
        <v>53</v>
      </c>
      <c r="K450">
        <v>259</v>
      </c>
      <c r="L450" t="s">
        <v>2730</v>
      </c>
    </row>
    <row r="451" spans="1:13" x14ac:dyDescent="0.35">
      <c r="A451" t="s">
        <v>2731</v>
      </c>
      <c r="B451" t="s">
        <v>14</v>
      </c>
      <c r="C451" t="s">
        <v>2732</v>
      </c>
      <c r="D451" t="s">
        <v>2733</v>
      </c>
      <c r="E451">
        <v>1258981</v>
      </c>
      <c r="F451">
        <v>43019</v>
      </c>
      <c r="G451">
        <v>0</v>
      </c>
      <c r="H451" t="s">
        <v>2734</v>
      </c>
      <c r="I451">
        <v>24</v>
      </c>
      <c r="J451" t="s">
        <v>53</v>
      </c>
      <c r="K451">
        <v>110</v>
      </c>
      <c r="L451" t="s">
        <v>2735</v>
      </c>
      <c r="M451" t="s">
        <v>2736</v>
      </c>
    </row>
    <row r="452" spans="1:13" x14ac:dyDescent="0.35">
      <c r="A452" t="s">
        <v>2737</v>
      </c>
      <c r="B452" t="s">
        <v>14</v>
      </c>
      <c r="C452" t="s">
        <v>2738</v>
      </c>
      <c r="D452" t="s">
        <v>2739</v>
      </c>
      <c r="E452">
        <v>1003765</v>
      </c>
      <c r="F452">
        <v>25899</v>
      </c>
      <c r="G452">
        <v>0</v>
      </c>
      <c r="H452" t="s">
        <v>2740</v>
      </c>
      <c r="I452">
        <v>20</v>
      </c>
      <c r="J452" t="s">
        <v>53</v>
      </c>
      <c r="K452">
        <v>264</v>
      </c>
      <c r="L452" t="s">
        <v>2741</v>
      </c>
      <c r="M452" t="s">
        <v>2742</v>
      </c>
    </row>
    <row r="453" spans="1:13" x14ac:dyDescent="0.35">
      <c r="A453" t="s">
        <v>2743</v>
      </c>
      <c r="B453" t="s">
        <v>14</v>
      </c>
      <c r="C453" t="s">
        <v>2744</v>
      </c>
      <c r="D453" t="s">
        <v>2745</v>
      </c>
      <c r="E453">
        <v>1403886</v>
      </c>
      <c r="F453">
        <v>44870</v>
      </c>
      <c r="G453">
        <v>0</v>
      </c>
      <c r="H453" t="s">
        <v>2746</v>
      </c>
      <c r="I453">
        <v>15</v>
      </c>
      <c r="J453" t="s">
        <v>2747</v>
      </c>
      <c r="K453">
        <v>173</v>
      </c>
      <c r="L453" t="s">
        <v>2748</v>
      </c>
      <c r="M453" t="s">
        <v>2749</v>
      </c>
    </row>
    <row r="454" spans="1:13" x14ac:dyDescent="0.35">
      <c r="A454" t="s">
        <v>2750</v>
      </c>
      <c r="B454" t="s">
        <v>14</v>
      </c>
      <c r="C454" t="s">
        <v>2751</v>
      </c>
      <c r="D454" t="s">
        <v>2752</v>
      </c>
      <c r="E454">
        <v>2684309</v>
      </c>
      <c r="F454">
        <v>46738</v>
      </c>
      <c r="G454">
        <v>0</v>
      </c>
      <c r="H454" t="s">
        <v>2753</v>
      </c>
      <c r="I454">
        <v>22</v>
      </c>
      <c r="J454" t="s">
        <v>53</v>
      </c>
      <c r="K454">
        <v>147</v>
      </c>
      <c r="L454" t="s">
        <v>2754</v>
      </c>
    </row>
    <row r="455" spans="1:13" x14ac:dyDescent="0.35">
      <c r="A455" t="s">
        <v>2755</v>
      </c>
      <c r="B455" t="s">
        <v>14</v>
      </c>
      <c r="C455" t="s">
        <v>2756</v>
      </c>
      <c r="D455" t="s">
        <v>2757</v>
      </c>
      <c r="E455">
        <v>875113</v>
      </c>
      <c r="F455">
        <v>65436</v>
      </c>
      <c r="G455">
        <v>0</v>
      </c>
      <c r="H455" t="s">
        <v>2758</v>
      </c>
      <c r="I455">
        <v>22</v>
      </c>
      <c r="J455" t="s">
        <v>53</v>
      </c>
      <c r="K455">
        <v>92</v>
      </c>
      <c r="L455" t="s">
        <v>2759</v>
      </c>
    </row>
    <row r="456" spans="1:13" x14ac:dyDescent="0.35">
      <c r="A456" t="s">
        <v>2760</v>
      </c>
      <c r="B456" t="s">
        <v>14</v>
      </c>
      <c r="C456" t="s">
        <v>2761</v>
      </c>
      <c r="D456" t="s">
        <v>2762</v>
      </c>
      <c r="E456">
        <v>3353123</v>
      </c>
      <c r="F456">
        <v>254108</v>
      </c>
      <c r="G456">
        <v>0</v>
      </c>
      <c r="H456" t="s">
        <v>2763</v>
      </c>
      <c r="I456">
        <v>24</v>
      </c>
      <c r="J456" t="s">
        <v>53</v>
      </c>
      <c r="K456">
        <v>8188</v>
      </c>
      <c r="L456" t="s">
        <v>2764</v>
      </c>
    </row>
    <row r="457" spans="1:13" x14ac:dyDescent="0.35">
      <c r="A457" t="s">
        <v>2765</v>
      </c>
      <c r="B457" t="s">
        <v>14</v>
      </c>
      <c r="C457" t="s">
        <v>2766</v>
      </c>
      <c r="D457" t="s">
        <v>2767</v>
      </c>
      <c r="E457">
        <v>708514</v>
      </c>
      <c r="F457">
        <v>23102</v>
      </c>
      <c r="G457">
        <v>0</v>
      </c>
      <c r="H457" t="s">
        <v>2768</v>
      </c>
      <c r="I457">
        <v>24</v>
      </c>
      <c r="J457" t="s">
        <v>53</v>
      </c>
      <c r="K457">
        <v>82</v>
      </c>
      <c r="L457" t="s">
        <v>2769</v>
      </c>
    </row>
    <row r="458" spans="1:13" x14ac:dyDescent="0.35">
      <c r="A458" t="s">
        <v>2770</v>
      </c>
      <c r="B458" t="s">
        <v>14</v>
      </c>
      <c r="C458" t="s">
        <v>2771</v>
      </c>
      <c r="D458" t="s">
        <v>2772</v>
      </c>
      <c r="E458">
        <v>813380</v>
      </c>
      <c r="F458">
        <v>62606</v>
      </c>
      <c r="G458">
        <v>0</v>
      </c>
      <c r="H458" t="s">
        <v>2773</v>
      </c>
      <c r="I458">
        <v>20</v>
      </c>
      <c r="J458" t="s">
        <v>53</v>
      </c>
      <c r="K458">
        <v>724</v>
      </c>
      <c r="L458" t="s">
        <v>2774</v>
      </c>
    </row>
    <row r="459" spans="1:13" x14ac:dyDescent="0.35">
      <c r="A459" t="s">
        <v>2775</v>
      </c>
      <c r="B459" t="s">
        <v>14</v>
      </c>
      <c r="C459" t="s">
        <v>2776</v>
      </c>
      <c r="D459" t="s">
        <v>2777</v>
      </c>
      <c r="E459">
        <v>2260831</v>
      </c>
      <c r="F459">
        <v>0</v>
      </c>
      <c r="G459">
        <v>0</v>
      </c>
      <c r="H459" t="s">
        <v>2778</v>
      </c>
      <c r="I459">
        <v>24</v>
      </c>
      <c r="J459" t="s">
        <v>2779</v>
      </c>
      <c r="K459">
        <v>682</v>
      </c>
      <c r="L459" t="s">
        <v>2780</v>
      </c>
      <c r="M459" t="s">
        <v>2781</v>
      </c>
    </row>
    <row r="460" spans="1:13" x14ac:dyDescent="0.35">
      <c r="A460" t="s">
        <v>2782</v>
      </c>
      <c r="B460" t="s">
        <v>14</v>
      </c>
      <c r="C460" t="s">
        <v>2783</v>
      </c>
      <c r="D460" t="s">
        <v>2784</v>
      </c>
      <c r="E460">
        <v>960783</v>
      </c>
      <c r="F460">
        <v>45487</v>
      </c>
      <c r="G460">
        <v>0</v>
      </c>
      <c r="H460" t="s">
        <v>2785</v>
      </c>
      <c r="I460">
        <v>22</v>
      </c>
      <c r="J460" t="s">
        <v>53</v>
      </c>
      <c r="K460">
        <v>228</v>
      </c>
      <c r="L460" t="s">
        <v>2786</v>
      </c>
    </row>
    <row r="461" spans="1:13" x14ac:dyDescent="0.35">
      <c r="A461" t="s">
        <v>2787</v>
      </c>
      <c r="B461" t="s">
        <v>14</v>
      </c>
      <c r="C461" t="s">
        <v>2788</v>
      </c>
      <c r="D461" t="s">
        <v>2789</v>
      </c>
      <c r="E461">
        <v>1377220</v>
      </c>
      <c r="F461">
        <v>24881</v>
      </c>
      <c r="G461">
        <v>0</v>
      </c>
      <c r="H461" t="s">
        <v>2790</v>
      </c>
      <c r="I461">
        <v>24</v>
      </c>
      <c r="J461" t="s">
        <v>53</v>
      </c>
      <c r="K461">
        <v>257</v>
      </c>
      <c r="L461" t="s">
        <v>2791</v>
      </c>
    </row>
    <row r="462" spans="1:13" x14ac:dyDescent="0.35">
      <c r="A462" t="s">
        <v>2792</v>
      </c>
      <c r="B462" t="s">
        <v>14</v>
      </c>
      <c r="C462" t="s">
        <v>2793</v>
      </c>
      <c r="D462" t="s">
        <v>2794</v>
      </c>
      <c r="E462">
        <v>496961</v>
      </c>
      <c r="F462">
        <v>58140</v>
      </c>
      <c r="G462">
        <v>0</v>
      </c>
      <c r="H462" t="s">
        <v>2795</v>
      </c>
      <c r="I462">
        <v>22</v>
      </c>
      <c r="J462" t="s">
        <v>53</v>
      </c>
      <c r="K462">
        <v>2878</v>
      </c>
      <c r="L462" t="s">
        <v>2796</v>
      </c>
    </row>
    <row r="463" spans="1:13" x14ac:dyDescent="0.35">
      <c r="A463" t="s">
        <v>2797</v>
      </c>
      <c r="B463" t="s">
        <v>14</v>
      </c>
      <c r="C463" t="s">
        <v>2798</v>
      </c>
      <c r="D463" t="s">
        <v>2799</v>
      </c>
      <c r="E463">
        <v>2562551</v>
      </c>
      <c r="F463">
        <v>70708</v>
      </c>
      <c r="G463">
        <v>0</v>
      </c>
      <c r="H463" t="s">
        <v>2800</v>
      </c>
      <c r="I463">
        <v>15</v>
      </c>
      <c r="J463" t="s">
        <v>53</v>
      </c>
      <c r="K463">
        <v>121</v>
      </c>
      <c r="L463" t="s">
        <v>2801</v>
      </c>
      <c r="M463" t="s">
        <v>2802</v>
      </c>
    </row>
    <row r="464" spans="1:13" x14ac:dyDescent="0.35">
      <c r="A464" t="s">
        <v>2803</v>
      </c>
      <c r="B464" t="s">
        <v>14</v>
      </c>
      <c r="C464" t="s">
        <v>2804</v>
      </c>
      <c r="D464" t="s">
        <v>2805</v>
      </c>
      <c r="E464">
        <v>14352144</v>
      </c>
      <c r="F464">
        <v>166766</v>
      </c>
      <c r="G464">
        <v>0</v>
      </c>
      <c r="H464" t="s">
        <v>2806</v>
      </c>
      <c r="I464">
        <v>15</v>
      </c>
      <c r="J464" t="s">
        <v>53</v>
      </c>
      <c r="K464">
        <v>1822</v>
      </c>
      <c r="L464" t="s">
        <v>2807</v>
      </c>
    </row>
    <row r="465" spans="1:13" x14ac:dyDescent="0.35">
      <c r="A465" t="s">
        <v>2808</v>
      </c>
      <c r="B465" t="s">
        <v>14</v>
      </c>
      <c r="C465" t="s">
        <v>2809</v>
      </c>
      <c r="D465" t="s">
        <v>2810</v>
      </c>
      <c r="E465">
        <v>731777</v>
      </c>
      <c r="F465">
        <v>7700</v>
      </c>
      <c r="G465">
        <v>0</v>
      </c>
      <c r="H465" t="s">
        <v>2811</v>
      </c>
      <c r="I465">
        <v>27</v>
      </c>
      <c r="J465" t="s">
        <v>53</v>
      </c>
      <c r="K465">
        <v>11</v>
      </c>
      <c r="L465" t="s">
        <v>2812</v>
      </c>
      <c r="M465" t="s">
        <v>2813</v>
      </c>
    </row>
    <row r="466" spans="1:13" x14ac:dyDescent="0.35">
      <c r="A466" t="s">
        <v>2814</v>
      </c>
      <c r="B466" t="s">
        <v>14</v>
      </c>
      <c r="C466" t="s">
        <v>2815</v>
      </c>
      <c r="D466" t="s">
        <v>2816</v>
      </c>
      <c r="E466">
        <v>56313513</v>
      </c>
      <c r="F466">
        <v>0</v>
      </c>
      <c r="G466">
        <v>0</v>
      </c>
      <c r="H466" t="s">
        <v>2817</v>
      </c>
      <c r="I466">
        <v>15</v>
      </c>
      <c r="J466" t="s">
        <v>2818</v>
      </c>
      <c r="K466">
        <v>910</v>
      </c>
      <c r="L466" t="s">
        <v>2819</v>
      </c>
      <c r="M466" t="s">
        <v>2820</v>
      </c>
    </row>
    <row r="467" spans="1:13" x14ac:dyDescent="0.35">
      <c r="A467" t="s">
        <v>2821</v>
      </c>
      <c r="B467" t="s">
        <v>14</v>
      </c>
      <c r="C467" t="s">
        <v>2822</v>
      </c>
      <c r="D467" t="s">
        <v>1691</v>
      </c>
      <c r="E467">
        <v>1200719</v>
      </c>
      <c r="F467">
        <v>100538</v>
      </c>
      <c r="G467">
        <v>0</v>
      </c>
      <c r="H467" t="s">
        <v>2823</v>
      </c>
      <c r="I467">
        <v>22</v>
      </c>
      <c r="J467" t="s">
        <v>53</v>
      </c>
      <c r="K467">
        <v>2648</v>
      </c>
      <c r="L467" t="s">
        <v>1693</v>
      </c>
    </row>
    <row r="468" spans="1:13" x14ac:dyDescent="0.35">
      <c r="A468" t="s">
        <v>2824</v>
      </c>
      <c r="B468" t="s">
        <v>14</v>
      </c>
      <c r="C468" t="s">
        <v>2825</v>
      </c>
      <c r="D468" t="s">
        <v>2826</v>
      </c>
      <c r="E468">
        <v>1572740</v>
      </c>
      <c r="F468">
        <v>91055</v>
      </c>
      <c r="G468">
        <v>0</v>
      </c>
      <c r="H468" t="s">
        <v>2827</v>
      </c>
      <c r="I468">
        <v>22</v>
      </c>
      <c r="J468" t="s">
        <v>53</v>
      </c>
      <c r="K468">
        <v>435</v>
      </c>
      <c r="L468" t="s">
        <v>2828</v>
      </c>
    </row>
    <row r="469" spans="1:13" x14ac:dyDescent="0.35">
      <c r="A469" t="s">
        <v>2829</v>
      </c>
      <c r="B469" t="s">
        <v>14</v>
      </c>
      <c r="C469" t="s">
        <v>2830</v>
      </c>
      <c r="D469" t="s">
        <v>2022</v>
      </c>
      <c r="E469">
        <v>1396192</v>
      </c>
      <c r="F469">
        <v>79942</v>
      </c>
      <c r="G469">
        <v>0</v>
      </c>
      <c r="H469" t="s">
        <v>2831</v>
      </c>
      <c r="I469">
        <v>1</v>
      </c>
      <c r="J469" t="s">
        <v>53</v>
      </c>
      <c r="K469">
        <v>120</v>
      </c>
      <c r="L469" t="s">
        <v>2024</v>
      </c>
    </row>
    <row r="470" spans="1:13" x14ac:dyDescent="0.35">
      <c r="A470" t="s">
        <v>2832</v>
      </c>
      <c r="B470" t="s">
        <v>14</v>
      </c>
      <c r="C470" t="s">
        <v>2833</v>
      </c>
      <c r="D470" t="s">
        <v>2834</v>
      </c>
      <c r="E470">
        <v>693978</v>
      </c>
      <c r="F470">
        <v>16002</v>
      </c>
      <c r="G470">
        <v>0</v>
      </c>
      <c r="H470" t="s">
        <v>2835</v>
      </c>
      <c r="I470">
        <v>24</v>
      </c>
      <c r="J470" t="s">
        <v>53</v>
      </c>
      <c r="K470">
        <v>78</v>
      </c>
      <c r="L470" t="s">
        <v>2836</v>
      </c>
    </row>
    <row r="471" spans="1:13" x14ac:dyDescent="0.35">
      <c r="A471" t="s">
        <v>2837</v>
      </c>
      <c r="B471" t="s">
        <v>14</v>
      </c>
      <c r="C471" t="s">
        <v>2838</v>
      </c>
      <c r="D471" t="s">
        <v>2839</v>
      </c>
      <c r="E471">
        <v>449275</v>
      </c>
      <c r="F471">
        <v>7512</v>
      </c>
      <c r="G471">
        <v>0</v>
      </c>
      <c r="H471" t="s">
        <v>2840</v>
      </c>
      <c r="I471">
        <v>24</v>
      </c>
      <c r="J471" t="s">
        <v>53</v>
      </c>
      <c r="K471">
        <v>131</v>
      </c>
      <c r="L471" t="s">
        <v>2841</v>
      </c>
    </row>
    <row r="472" spans="1:13" x14ac:dyDescent="0.35">
      <c r="A472" t="s">
        <v>2842</v>
      </c>
      <c r="B472" t="s">
        <v>14</v>
      </c>
      <c r="C472" t="s">
        <v>2843</v>
      </c>
      <c r="D472" t="s">
        <v>2844</v>
      </c>
      <c r="E472">
        <v>4132429</v>
      </c>
      <c r="F472">
        <v>234392</v>
      </c>
      <c r="G472">
        <v>0</v>
      </c>
      <c r="H472" t="s">
        <v>2845</v>
      </c>
      <c r="I472">
        <v>23</v>
      </c>
      <c r="J472" t="s">
        <v>2846</v>
      </c>
      <c r="K472">
        <v>5695</v>
      </c>
      <c r="L472" t="s">
        <v>2847</v>
      </c>
      <c r="M472" t="s">
        <v>2848</v>
      </c>
    </row>
    <row r="473" spans="1:13" x14ac:dyDescent="0.35">
      <c r="A473" t="s">
        <v>2849</v>
      </c>
      <c r="B473" t="s">
        <v>14</v>
      </c>
      <c r="C473" t="s">
        <v>2850</v>
      </c>
      <c r="D473" t="s">
        <v>2851</v>
      </c>
      <c r="E473">
        <v>339927</v>
      </c>
      <c r="F473">
        <v>5067</v>
      </c>
      <c r="G473">
        <v>0</v>
      </c>
      <c r="H473" t="s">
        <v>2852</v>
      </c>
      <c r="I473">
        <v>2</v>
      </c>
      <c r="J473" t="s">
        <v>53</v>
      </c>
      <c r="K473">
        <v>5</v>
      </c>
      <c r="L473" t="s">
        <v>2853</v>
      </c>
      <c r="M473" t="s">
        <v>2854</v>
      </c>
    </row>
    <row r="474" spans="1:13" x14ac:dyDescent="0.35">
      <c r="A474" t="s">
        <v>2855</v>
      </c>
      <c r="B474" t="s">
        <v>14</v>
      </c>
      <c r="C474" t="s">
        <v>2856</v>
      </c>
      <c r="D474" t="s">
        <v>2857</v>
      </c>
      <c r="E474">
        <v>1817175</v>
      </c>
      <c r="F474">
        <v>155658</v>
      </c>
      <c r="G474">
        <v>0</v>
      </c>
      <c r="H474" t="s">
        <v>2858</v>
      </c>
      <c r="I474">
        <v>15</v>
      </c>
      <c r="J474" t="s">
        <v>53</v>
      </c>
      <c r="K474">
        <v>1079</v>
      </c>
      <c r="L474" t="s">
        <v>2859</v>
      </c>
    </row>
    <row r="475" spans="1:13" x14ac:dyDescent="0.35">
      <c r="A475" t="s">
        <v>2860</v>
      </c>
      <c r="B475" t="s">
        <v>14</v>
      </c>
      <c r="C475" t="s">
        <v>1642</v>
      </c>
      <c r="D475" t="s">
        <v>2861</v>
      </c>
      <c r="E475">
        <v>1470767</v>
      </c>
      <c r="F475">
        <v>29569</v>
      </c>
      <c r="G475">
        <v>0</v>
      </c>
      <c r="H475" t="s">
        <v>2862</v>
      </c>
      <c r="I475">
        <v>22</v>
      </c>
      <c r="J475" t="s">
        <v>53</v>
      </c>
      <c r="K475">
        <v>38</v>
      </c>
      <c r="L475" t="s">
        <v>2863</v>
      </c>
    </row>
    <row r="476" spans="1:13" x14ac:dyDescent="0.35">
      <c r="A476" t="s">
        <v>2864</v>
      </c>
      <c r="B476" t="s">
        <v>14</v>
      </c>
      <c r="C476" t="s">
        <v>2865</v>
      </c>
      <c r="D476" t="s">
        <v>2866</v>
      </c>
      <c r="E476">
        <v>39397805</v>
      </c>
      <c r="F476">
        <v>784135</v>
      </c>
      <c r="G476">
        <v>0</v>
      </c>
      <c r="H476" t="s">
        <v>2867</v>
      </c>
      <c r="I476">
        <v>24</v>
      </c>
      <c r="J476" t="s">
        <v>2868</v>
      </c>
      <c r="K476">
        <v>0</v>
      </c>
      <c r="L476" t="s">
        <v>2869</v>
      </c>
      <c r="M476" t="s">
        <v>2870</v>
      </c>
    </row>
    <row r="477" spans="1:13" x14ac:dyDescent="0.35">
      <c r="A477" t="s">
        <v>2871</v>
      </c>
      <c r="B477" t="s">
        <v>14</v>
      </c>
      <c r="C477" t="s">
        <v>2872</v>
      </c>
      <c r="D477" t="s">
        <v>2873</v>
      </c>
      <c r="E477">
        <v>1693487</v>
      </c>
      <c r="F477">
        <v>0</v>
      </c>
      <c r="G477">
        <v>0</v>
      </c>
      <c r="H477" t="s">
        <v>2874</v>
      </c>
      <c r="I477">
        <v>24</v>
      </c>
      <c r="J477" t="s">
        <v>53</v>
      </c>
      <c r="K477">
        <v>4802</v>
      </c>
      <c r="L477" t="s">
        <v>2875</v>
      </c>
      <c r="M477" t="s">
        <v>2876</v>
      </c>
    </row>
    <row r="478" spans="1:13" x14ac:dyDescent="0.35">
      <c r="A478" t="s">
        <v>2877</v>
      </c>
      <c r="B478" t="s">
        <v>14</v>
      </c>
      <c r="C478" t="s">
        <v>2878</v>
      </c>
      <c r="D478" t="s">
        <v>2879</v>
      </c>
      <c r="E478">
        <v>504761</v>
      </c>
      <c r="F478">
        <v>16795</v>
      </c>
      <c r="G478">
        <v>0</v>
      </c>
      <c r="H478" t="s">
        <v>2880</v>
      </c>
      <c r="I478">
        <v>22</v>
      </c>
      <c r="J478" t="s">
        <v>53</v>
      </c>
      <c r="K478">
        <v>21</v>
      </c>
      <c r="L478" t="s">
        <v>2881</v>
      </c>
      <c r="M478" t="s">
        <v>2882</v>
      </c>
    </row>
    <row r="479" spans="1:13" x14ac:dyDescent="0.35">
      <c r="A479" t="s">
        <v>2883</v>
      </c>
      <c r="B479" t="s">
        <v>14</v>
      </c>
      <c r="C479" t="s">
        <v>2884</v>
      </c>
      <c r="D479" t="s">
        <v>2885</v>
      </c>
      <c r="E479">
        <v>2291963</v>
      </c>
      <c r="F479">
        <v>111285</v>
      </c>
      <c r="G479">
        <v>0</v>
      </c>
      <c r="H479" t="s">
        <v>2886</v>
      </c>
      <c r="I479">
        <v>24</v>
      </c>
      <c r="J479" t="s">
        <v>53</v>
      </c>
      <c r="K479">
        <v>552</v>
      </c>
      <c r="L479" t="s">
        <v>2887</v>
      </c>
    </row>
    <row r="480" spans="1:13" x14ac:dyDescent="0.35">
      <c r="A480" t="s">
        <v>2888</v>
      </c>
      <c r="B480" t="s">
        <v>14</v>
      </c>
      <c r="C480" t="s">
        <v>2889</v>
      </c>
      <c r="D480" t="s">
        <v>2890</v>
      </c>
      <c r="E480">
        <v>1645162</v>
      </c>
      <c r="F480">
        <v>53503</v>
      </c>
      <c r="G480">
        <v>0</v>
      </c>
      <c r="H480" t="s">
        <v>2891</v>
      </c>
      <c r="I480">
        <v>24</v>
      </c>
      <c r="J480" t="s">
        <v>1645</v>
      </c>
      <c r="K480">
        <v>147</v>
      </c>
      <c r="L480" t="s">
        <v>2892</v>
      </c>
    </row>
    <row r="481" spans="1:13" x14ac:dyDescent="0.35">
      <c r="A481" t="s">
        <v>2893</v>
      </c>
      <c r="B481" t="s">
        <v>14</v>
      </c>
      <c r="C481" t="s">
        <v>2894</v>
      </c>
      <c r="D481" t="s">
        <v>1424</v>
      </c>
      <c r="E481">
        <v>1037956</v>
      </c>
      <c r="F481">
        <v>48277</v>
      </c>
      <c r="G481">
        <v>0</v>
      </c>
      <c r="H481" t="s">
        <v>2895</v>
      </c>
      <c r="I481">
        <v>24</v>
      </c>
      <c r="J481" t="s">
        <v>53</v>
      </c>
      <c r="K481">
        <v>320</v>
      </c>
      <c r="L481" t="s">
        <v>1426</v>
      </c>
    </row>
    <row r="482" spans="1:13" x14ac:dyDescent="0.35">
      <c r="A482" t="s">
        <v>2896</v>
      </c>
      <c r="B482" t="s">
        <v>14</v>
      </c>
      <c r="C482" t="s">
        <v>2897</v>
      </c>
      <c r="D482" t="s">
        <v>2898</v>
      </c>
      <c r="E482">
        <v>2845876</v>
      </c>
      <c r="F482">
        <v>94884</v>
      </c>
      <c r="G482">
        <v>0</v>
      </c>
      <c r="H482" t="s">
        <v>2899</v>
      </c>
      <c r="I482">
        <v>24</v>
      </c>
      <c r="J482" t="s">
        <v>53</v>
      </c>
      <c r="K482">
        <v>169</v>
      </c>
      <c r="L482" t="s">
        <v>2900</v>
      </c>
    </row>
    <row r="483" spans="1:13" x14ac:dyDescent="0.35">
      <c r="A483" t="s">
        <v>2901</v>
      </c>
      <c r="B483" t="s">
        <v>14</v>
      </c>
      <c r="C483" t="s">
        <v>2902</v>
      </c>
      <c r="D483" t="s">
        <v>2903</v>
      </c>
      <c r="E483">
        <v>861734</v>
      </c>
      <c r="F483">
        <v>72472</v>
      </c>
      <c r="G483">
        <v>0</v>
      </c>
      <c r="H483" t="s">
        <v>2904</v>
      </c>
      <c r="I483">
        <v>24</v>
      </c>
      <c r="J483" t="s">
        <v>53</v>
      </c>
      <c r="K483">
        <v>1718</v>
      </c>
      <c r="L483" t="s">
        <v>2905</v>
      </c>
    </row>
    <row r="484" spans="1:13" x14ac:dyDescent="0.35">
      <c r="A484" t="s">
        <v>2906</v>
      </c>
      <c r="B484" t="s">
        <v>14</v>
      </c>
      <c r="C484" t="s">
        <v>2907</v>
      </c>
      <c r="D484" t="s">
        <v>2908</v>
      </c>
      <c r="E484">
        <v>305516</v>
      </c>
      <c r="F484">
        <v>6261</v>
      </c>
      <c r="G484">
        <v>0</v>
      </c>
      <c r="H484" t="s">
        <v>2909</v>
      </c>
      <c r="I484">
        <v>15</v>
      </c>
      <c r="J484" t="s">
        <v>2910</v>
      </c>
      <c r="K484">
        <v>229</v>
      </c>
      <c r="L484" t="s">
        <v>2911</v>
      </c>
      <c r="M484" t="s">
        <v>2912</v>
      </c>
    </row>
    <row r="485" spans="1:13" x14ac:dyDescent="0.35">
      <c r="A485" t="s">
        <v>2913</v>
      </c>
      <c r="B485" t="s">
        <v>14</v>
      </c>
      <c r="C485" t="s">
        <v>2914</v>
      </c>
      <c r="D485" t="s">
        <v>2915</v>
      </c>
      <c r="E485">
        <v>542561</v>
      </c>
      <c r="F485">
        <v>27596</v>
      </c>
      <c r="G485">
        <v>0</v>
      </c>
      <c r="H485" t="s">
        <v>2916</v>
      </c>
      <c r="I485">
        <v>22</v>
      </c>
      <c r="J485" t="s">
        <v>53</v>
      </c>
      <c r="K485">
        <v>79</v>
      </c>
      <c r="L485" t="s">
        <v>2917</v>
      </c>
    </row>
    <row r="486" spans="1:13" x14ac:dyDescent="0.35">
      <c r="A486" t="s">
        <v>2918</v>
      </c>
      <c r="B486" t="s">
        <v>14</v>
      </c>
      <c r="C486" t="s">
        <v>2919</v>
      </c>
      <c r="D486" t="s">
        <v>2920</v>
      </c>
      <c r="E486">
        <v>1843200</v>
      </c>
      <c r="F486">
        <v>181833</v>
      </c>
      <c r="G486">
        <v>0</v>
      </c>
      <c r="H486" t="s">
        <v>2921</v>
      </c>
      <c r="I486">
        <v>22</v>
      </c>
      <c r="J486" t="s">
        <v>53</v>
      </c>
      <c r="K486">
        <v>4533</v>
      </c>
      <c r="L486" t="s">
        <v>2922</v>
      </c>
      <c r="M486" t="s">
        <v>2923</v>
      </c>
    </row>
    <row r="487" spans="1:13" x14ac:dyDescent="0.35">
      <c r="A487" t="s">
        <v>2924</v>
      </c>
      <c r="B487" t="s">
        <v>14</v>
      </c>
      <c r="C487" t="s">
        <v>2925</v>
      </c>
      <c r="D487" t="s">
        <v>2926</v>
      </c>
      <c r="E487">
        <v>2057545</v>
      </c>
      <c r="F487">
        <v>58341</v>
      </c>
      <c r="G487">
        <v>0</v>
      </c>
      <c r="H487" t="s">
        <v>2927</v>
      </c>
      <c r="I487">
        <v>20</v>
      </c>
      <c r="J487" t="s">
        <v>53</v>
      </c>
      <c r="K487">
        <v>550</v>
      </c>
      <c r="L487" t="s">
        <v>2928</v>
      </c>
    </row>
    <row r="488" spans="1:13" x14ac:dyDescent="0.35">
      <c r="A488" t="s">
        <v>2929</v>
      </c>
      <c r="B488" t="s">
        <v>14</v>
      </c>
      <c r="C488" t="s">
        <v>2930</v>
      </c>
      <c r="D488" t="s">
        <v>2931</v>
      </c>
      <c r="E488">
        <v>887036</v>
      </c>
      <c r="F488">
        <v>27259</v>
      </c>
      <c r="G488">
        <v>0</v>
      </c>
      <c r="H488" t="s">
        <v>2932</v>
      </c>
      <c r="I488">
        <v>24</v>
      </c>
      <c r="J488" t="s">
        <v>53</v>
      </c>
      <c r="K488">
        <v>515</v>
      </c>
      <c r="L488" t="s">
        <v>2933</v>
      </c>
    </row>
    <row r="489" spans="1:13" x14ac:dyDescent="0.35">
      <c r="A489" t="s">
        <v>2934</v>
      </c>
      <c r="B489" t="s">
        <v>14</v>
      </c>
      <c r="C489" t="s">
        <v>2935</v>
      </c>
      <c r="D489" t="s">
        <v>2936</v>
      </c>
      <c r="E489">
        <v>281310</v>
      </c>
      <c r="F489">
        <v>0</v>
      </c>
      <c r="G489">
        <v>0</v>
      </c>
      <c r="H489" t="s">
        <v>2937</v>
      </c>
      <c r="I489">
        <v>24</v>
      </c>
      <c r="J489" t="s">
        <v>53</v>
      </c>
      <c r="K489">
        <v>94</v>
      </c>
      <c r="L489" t="s">
        <v>2938</v>
      </c>
      <c r="M489" t="s">
        <v>2939</v>
      </c>
    </row>
    <row r="490" spans="1:13" x14ac:dyDescent="0.35">
      <c r="A490" t="s">
        <v>2940</v>
      </c>
      <c r="B490" t="s">
        <v>14</v>
      </c>
      <c r="C490" t="s">
        <v>2941</v>
      </c>
      <c r="D490" t="s">
        <v>2942</v>
      </c>
      <c r="E490">
        <v>894189</v>
      </c>
      <c r="F490">
        <v>45397</v>
      </c>
      <c r="G490">
        <v>0</v>
      </c>
      <c r="H490" t="s">
        <v>2943</v>
      </c>
      <c r="I490">
        <v>24</v>
      </c>
      <c r="J490" t="s">
        <v>53</v>
      </c>
      <c r="K490">
        <v>531</v>
      </c>
      <c r="L490" t="s">
        <v>2944</v>
      </c>
      <c r="M490" t="s">
        <v>2945</v>
      </c>
    </row>
    <row r="491" spans="1:13" x14ac:dyDescent="0.35">
      <c r="A491" t="s">
        <v>2946</v>
      </c>
      <c r="B491" t="s">
        <v>14</v>
      </c>
      <c r="C491" t="s">
        <v>2947</v>
      </c>
      <c r="D491" t="s">
        <v>2948</v>
      </c>
      <c r="E491">
        <v>899853</v>
      </c>
      <c r="F491">
        <v>41986</v>
      </c>
      <c r="G491">
        <v>0</v>
      </c>
      <c r="H491" t="s">
        <v>2949</v>
      </c>
      <c r="I491">
        <v>22</v>
      </c>
      <c r="J491" t="s">
        <v>53</v>
      </c>
      <c r="K491">
        <v>186</v>
      </c>
      <c r="L491" t="s">
        <v>2950</v>
      </c>
      <c r="M491" t="s">
        <v>2951</v>
      </c>
    </row>
    <row r="492" spans="1:13" x14ac:dyDescent="0.35">
      <c r="A492" t="s">
        <v>2952</v>
      </c>
      <c r="B492" t="s">
        <v>14</v>
      </c>
      <c r="C492" t="s">
        <v>2953</v>
      </c>
      <c r="D492" t="s">
        <v>1616</v>
      </c>
      <c r="E492">
        <v>1496580</v>
      </c>
      <c r="F492">
        <v>57950</v>
      </c>
      <c r="G492">
        <v>0</v>
      </c>
      <c r="H492" t="s">
        <v>2954</v>
      </c>
      <c r="I492">
        <v>22</v>
      </c>
      <c r="J492" t="s">
        <v>53</v>
      </c>
      <c r="K492">
        <v>373</v>
      </c>
      <c r="L492" t="s">
        <v>1618</v>
      </c>
    </row>
    <row r="493" spans="1:13" x14ac:dyDescent="0.35">
      <c r="A493" t="s">
        <v>2955</v>
      </c>
      <c r="B493" t="s">
        <v>14</v>
      </c>
      <c r="C493" t="s">
        <v>2956</v>
      </c>
      <c r="D493" t="s">
        <v>2957</v>
      </c>
      <c r="E493">
        <v>3039868</v>
      </c>
      <c r="F493">
        <v>268863</v>
      </c>
      <c r="G493">
        <v>0</v>
      </c>
      <c r="H493" t="s">
        <v>2958</v>
      </c>
      <c r="I493">
        <v>24</v>
      </c>
      <c r="J493" t="s">
        <v>53</v>
      </c>
      <c r="K493">
        <v>1785</v>
      </c>
      <c r="L493" t="s">
        <v>2959</v>
      </c>
      <c r="M493" t="s">
        <v>2960</v>
      </c>
    </row>
    <row r="494" spans="1:13" x14ac:dyDescent="0.35">
      <c r="A494" t="s">
        <v>2961</v>
      </c>
      <c r="B494" t="s">
        <v>14</v>
      </c>
      <c r="C494" t="s">
        <v>2962</v>
      </c>
      <c r="D494" t="s">
        <v>2963</v>
      </c>
      <c r="E494">
        <v>786555</v>
      </c>
      <c r="F494">
        <v>9494</v>
      </c>
      <c r="G494">
        <v>0</v>
      </c>
      <c r="H494" t="s">
        <v>2964</v>
      </c>
      <c r="I494">
        <v>24</v>
      </c>
      <c r="J494" t="s">
        <v>53</v>
      </c>
      <c r="K494">
        <v>2</v>
      </c>
      <c r="L494" t="s">
        <v>2965</v>
      </c>
    </row>
    <row r="495" spans="1:13" x14ac:dyDescent="0.35">
      <c r="A495" t="s">
        <v>2966</v>
      </c>
      <c r="B495" t="s">
        <v>14</v>
      </c>
      <c r="C495" t="s">
        <v>2967</v>
      </c>
      <c r="D495" t="s">
        <v>1355</v>
      </c>
      <c r="E495">
        <v>845213</v>
      </c>
      <c r="F495">
        <v>13463</v>
      </c>
      <c r="G495">
        <v>0</v>
      </c>
      <c r="H495" t="s">
        <v>2968</v>
      </c>
      <c r="I495">
        <v>22</v>
      </c>
      <c r="J495" t="s">
        <v>2969</v>
      </c>
      <c r="K495">
        <v>20</v>
      </c>
      <c r="L495" t="s">
        <v>1358</v>
      </c>
    </row>
    <row r="496" spans="1:13" x14ac:dyDescent="0.35">
      <c r="A496" t="s">
        <v>2970</v>
      </c>
      <c r="B496" t="s">
        <v>14</v>
      </c>
      <c r="C496" t="s">
        <v>2971</v>
      </c>
      <c r="D496" t="s">
        <v>2972</v>
      </c>
      <c r="E496">
        <v>5058261</v>
      </c>
      <c r="F496">
        <v>96109</v>
      </c>
      <c r="G496">
        <v>0</v>
      </c>
      <c r="H496" t="s">
        <v>2973</v>
      </c>
      <c r="I496">
        <v>22</v>
      </c>
      <c r="J496" t="s">
        <v>2974</v>
      </c>
      <c r="K496">
        <v>412</v>
      </c>
      <c r="L496" t="s">
        <v>2975</v>
      </c>
      <c r="M496" t="s">
        <v>2976</v>
      </c>
    </row>
    <row r="497" spans="1:13" x14ac:dyDescent="0.35">
      <c r="A497" t="s">
        <v>2977</v>
      </c>
      <c r="B497" t="s">
        <v>14</v>
      </c>
      <c r="C497" t="s">
        <v>2978</v>
      </c>
      <c r="D497" t="s">
        <v>2979</v>
      </c>
      <c r="E497">
        <v>2991561</v>
      </c>
      <c r="F497">
        <v>118052</v>
      </c>
      <c r="G497">
        <v>0</v>
      </c>
      <c r="H497" t="s">
        <v>2980</v>
      </c>
      <c r="I497">
        <v>24</v>
      </c>
      <c r="J497" t="s">
        <v>53</v>
      </c>
      <c r="K497">
        <v>847</v>
      </c>
      <c r="L497" t="s">
        <v>2981</v>
      </c>
    </row>
    <row r="498" spans="1:13" x14ac:dyDescent="0.35">
      <c r="A498" t="s">
        <v>2982</v>
      </c>
      <c r="B498" t="s">
        <v>14</v>
      </c>
      <c r="C498" t="s">
        <v>2983</v>
      </c>
      <c r="D498" t="s">
        <v>2984</v>
      </c>
      <c r="E498">
        <v>621920</v>
      </c>
      <c r="F498">
        <v>46602</v>
      </c>
      <c r="G498">
        <v>0</v>
      </c>
      <c r="H498" t="s">
        <v>2985</v>
      </c>
      <c r="I498">
        <v>23</v>
      </c>
      <c r="J498" t="s">
        <v>53</v>
      </c>
      <c r="K498">
        <v>480</v>
      </c>
      <c r="L498" t="s">
        <v>2986</v>
      </c>
    </row>
    <row r="499" spans="1:13" x14ac:dyDescent="0.35">
      <c r="A499" t="s">
        <v>2987</v>
      </c>
      <c r="B499" t="s">
        <v>14</v>
      </c>
      <c r="C499" t="s">
        <v>2988</v>
      </c>
      <c r="D499" t="s">
        <v>2989</v>
      </c>
      <c r="E499">
        <v>962345</v>
      </c>
      <c r="F499">
        <v>35636</v>
      </c>
      <c r="G499">
        <v>0</v>
      </c>
      <c r="H499" t="s">
        <v>2990</v>
      </c>
      <c r="I499">
        <v>22</v>
      </c>
      <c r="J499" t="s">
        <v>53</v>
      </c>
      <c r="K499">
        <v>131</v>
      </c>
      <c r="L499" t="s">
        <v>2991</v>
      </c>
    </row>
    <row r="500" spans="1:13" x14ac:dyDescent="0.35">
      <c r="A500" t="s">
        <v>2992</v>
      </c>
      <c r="B500" t="s">
        <v>14</v>
      </c>
      <c r="C500" t="s">
        <v>2993</v>
      </c>
      <c r="D500" t="s">
        <v>2126</v>
      </c>
      <c r="E500">
        <v>721828</v>
      </c>
      <c r="F500">
        <v>29067</v>
      </c>
      <c r="G500">
        <v>0</v>
      </c>
      <c r="H500" t="s">
        <v>2994</v>
      </c>
      <c r="I500">
        <v>22</v>
      </c>
      <c r="J500" t="s">
        <v>53</v>
      </c>
      <c r="K500">
        <v>122</v>
      </c>
      <c r="L500" t="s">
        <v>2128</v>
      </c>
    </row>
    <row r="501" spans="1:13" x14ac:dyDescent="0.35">
      <c r="A501" t="s">
        <v>2995</v>
      </c>
      <c r="B501" t="s">
        <v>14</v>
      </c>
      <c r="C501" t="s">
        <v>2996</v>
      </c>
      <c r="D501" t="s">
        <v>2997</v>
      </c>
      <c r="E501">
        <v>16448078</v>
      </c>
      <c r="F501">
        <v>468836</v>
      </c>
      <c r="G501">
        <v>0</v>
      </c>
      <c r="H501" t="s">
        <v>2998</v>
      </c>
      <c r="I501">
        <v>24</v>
      </c>
      <c r="J501" t="s">
        <v>53</v>
      </c>
      <c r="K501">
        <v>1177</v>
      </c>
      <c r="L501" t="s">
        <v>2999</v>
      </c>
      <c r="M501" t="s">
        <v>3000</v>
      </c>
    </row>
    <row r="502" spans="1:13" x14ac:dyDescent="0.35">
      <c r="A502" t="s">
        <v>3001</v>
      </c>
      <c r="B502" t="s">
        <v>14</v>
      </c>
      <c r="C502" t="s">
        <v>3002</v>
      </c>
      <c r="D502" t="s">
        <v>1826</v>
      </c>
      <c r="E502">
        <v>352249</v>
      </c>
      <c r="F502">
        <v>16957</v>
      </c>
      <c r="G502">
        <v>0</v>
      </c>
      <c r="H502" t="s">
        <v>3003</v>
      </c>
      <c r="I502">
        <v>22</v>
      </c>
      <c r="J502" t="s">
        <v>3004</v>
      </c>
      <c r="K502">
        <v>39</v>
      </c>
      <c r="L502" t="s">
        <v>1829</v>
      </c>
    </row>
    <row r="503" spans="1:13" x14ac:dyDescent="0.35">
      <c r="A503" t="s">
        <v>3005</v>
      </c>
      <c r="B503" t="s">
        <v>14</v>
      </c>
      <c r="C503" t="s">
        <v>3006</v>
      </c>
      <c r="D503" t="s">
        <v>3007</v>
      </c>
      <c r="E503">
        <v>454722</v>
      </c>
      <c r="F503">
        <v>10198</v>
      </c>
      <c r="G503">
        <v>0</v>
      </c>
      <c r="H503" t="s">
        <v>3008</v>
      </c>
      <c r="I503">
        <v>24</v>
      </c>
      <c r="J503" t="s">
        <v>53</v>
      </c>
      <c r="K503">
        <v>8</v>
      </c>
      <c r="L503" t="s">
        <v>3009</v>
      </c>
      <c r="M503" t="s">
        <v>3010</v>
      </c>
    </row>
    <row r="504" spans="1:13" x14ac:dyDescent="0.35">
      <c r="A504" t="s">
        <v>3011</v>
      </c>
      <c r="B504" t="s">
        <v>14</v>
      </c>
      <c r="C504" t="s">
        <v>3012</v>
      </c>
      <c r="D504" t="s">
        <v>3013</v>
      </c>
      <c r="E504">
        <v>1148450</v>
      </c>
      <c r="F504">
        <v>18438</v>
      </c>
      <c r="G504">
        <v>0</v>
      </c>
      <c r="H504" t="s">
        <v>3014</v>
      </c>
      <c r="I504">
        <v>24</v>
      </c>
      <c r="J504" t="s">
        <v>53</v>
      </c>
      <c r="K504">
        <v>83</v>
      </c>
      <c r="L504" t="s">
        <v>3015</v>
      </c>
    </row>
    <row r="505" spans="1:13" x14ac:dyDescent="0.35">
      <c r="A505" t="s">
        <v>3016</v>
      </c>
      <c r="B505" t="s">
        <v>14</v>
      </c>
      <c r="C505" t="s">
        <v>3017</v>
      </c>
      <c r="D505" t="s">
        <v>3018</v>
      </c>
      <c r="E505">
        <v>873856</v>
      </c>
      <c r="F505">
        <v>8413</v>
      </c>
      <c r="G505">
        <v>0</v>
      </c>
      <c r="H505" t="s">
        <v>3019</v>
      </c>
      <c r="I505">
        <v>19</v>
      </c>
      <c r="J505" t="s">
        <v>53</v>
      </c>
      <c r="K505">
        <v>101</v>
      </c>
      <c r="L505" t="s">
        <v>3020</v>
      </c>
    </row>
    <row r="506" spans="1:13" x14ac:dyDescent="0.35">
      <c r="A506" t="s">
        <v>3021</v>
      </c>
      <c r="B506" t="s">
        <v>14</v>
      </c>
      <c r="C506" t="s">
        <v>3022</v>
      </c>
      <c r="D506" t="s">
        <v>3023</v>
      </c>
      <c r="E506">
        <v>644108</v>
      </c>
      <c r="F506">
        <v>13811</v>
      </c>
      <c r="G506">
        <v>0</v>
      </c>
      <c r="H506" t="s">
        <v>3024</v>
      </c>
      <c r="I506">
        <v>24</v>
      </c>
      <c r="J506" t="s">
        <v>53</v>
      </c>
      <c r="K506">
        <v>16</v>
      </c>
      <c r="L506" t="s">
        <v>3025</v>
      </c>
    </row>
    <row r="507" spans="1:13" x14ac:dyDescent="0.35">
      <c r="A507" t="s">
        <v>3026</v>
      </c>
      <c r="B507" t="s">
        <v>14</v>
      </c>
      <c r="C507" t="s">
        <v>3027</v>
      </c>
      <c r="D507" t="s">
        <v>3028</v>
      </c>
      <c r="E507">
        <v>438493</v>
      </c>
      <c r="F507">
        <v>0</v>
      </c>
      <c r="G507">
        <v>0</v>
      </c>
      <c r="H507" t="s">
        <v>3029</v>
      </c>
      <c r="I507">
        <v>22</v>
      </c>
      <c r="J507" t="s">
        <v>53</v>
      </c>
      <c r="K507">
        <v>271</v>
      </c>
      <c r="L507" t="s">
        <v>3030</v>
      </c>
    </row>
    <row r="508" spans="1:13" x14ac:dyDescent="0.35">
      <c r="A508" t="s">
        <v>3031</v>
      </c>
      <c r="B508" t="s">
        <v>14</v>
      </c>
      <c r="C508" t="s">
        <v>3032</v>
      </c>
      <c r="D508" t="s">
        <v>3033</v>
      </c>
      <c r="E508">
        <v>904623</v>
      </c>
      <c r="F508">
        <v>20770</v>
      </c>
      <c r="G508">
        <v>0</v>
      </c>
      <c r="H508" t="s">
        <v>3034</v>
      </c>
      <c r="I508">
        <v>22</v>
      </c>
      <c r="J508" t="s">
        <v>53</v>
      </c>
      <c r="K508">
        <v>115</v>
      </c>
      <c r="L508" t="s">
        <v>3035</v>
      </c>
    </row>
    <row r="509" spans="1:13" x14ac:dyDescent="0.35">
      <c r="A509" t="s">
        <v>3036</v>
      </c>
      <c r="B509" t="s">
        <v>14</v>
      </c>
      <c r="C509" t="s">
        <v>3037</v>
      </c>
      <c r="D509" t="s">
        <v>3038</v>
      </c>
      <c r="E509">
        <v>52417450</v>
      </c>
      <c r="F509">
        <v>546366</v>
      </c>
      <c r="G509">
        <v>0</v>
      </c>
      <c r="H509" t="s">
        <v>3039</v>
      </c>
      <c r="I509">
        <v>22</v>
      </c>
      <c r="J509" t="s">
        <v>53</v>
      </c>
      <c r="K509">
        <v>1149</v>
      </c>
      <c r="L509" t="s">
        <v>3040</v>
      </c>
    </row>
    <row r="510" spans="1:13" x14ac:dyDescent="0.35">
      <c r="A510" t="s">
        <v>3041</v>
      </c>
      <c r="B510" t="s">
        <v>14</v>
      </c>
      <c r="C510" t="s">
        <v>3042</v>
      </c>
      <c r="D510" t="s">
        <v>3043</v>
      </c>
      <c r="E510">
        <v>5221802</v>
      </c>
      <c r="F510">
        <v>110534</v>
      </c>
      <c r="G510">
        <v>0</v>
      </c>
      <c r="H510" t="s">
        <v>3044</v>
      </c>
      <c r="I510">
        <v>28</v>
      </c>
      <c r="J510" t="s">
        <v>53</v>
      </c>
      <c r="K510">
        <v>8232</v>
      </c>
      <c r="L510" t="s">
        <v>3045</v>
      </c>
      <c r="M510" t="s">
        <v>3046</v>
      </c>
    </row>
    <row r="511" spans="1:13" x14ac:dyDescent="0.35">
      <c r="A511" t="s">
        <v>3047</v>
      </c>
      <c r="B511" t="s">
        <v>14</v>
      </c>
      <c r="C511" t="s">
        <v>3048</v>
      </c>
      <c r="D511" t="s">
        <v>3049</v>
      </c>
      <c r="E511">
        <v>1580230</v>
      </c>
      <c r="F511">
        <v>41132</v>
      </c>
      <c r="G511">
        <v>0</v>
      </c>
      <c r="H511" t="s">
        <v>3050</v>
      </c>
      <c r="I511">
        <v>22</v>
      </c>
      <c r="J511" t="s">
        <v>53</v>
      </c>
      <c r="K511">
        <v>453</v>
      </c>
      <c r="L511" t="s">
        <v>3051</v>
      </c>
    </row>
    <row r="512" spans="1:13" x14ac:dyDescent="0.35">
      <c r="A512" t="s">
        <v>3052</v>
      </c>
      <c r="B512" t="s">
        <v>14</v>
      </c>
      <c r="C512" t="s">
        <v>3053</v>
      </c>
      <c r="D512" t="s">
        <v>3054</v>
      </c>
      <c r="E512">
        <v>30617299</v>
      </c>
      <c r="F512">
        <v>722190</v>
      </c>
      <c r="G512">
        <v>0</v>
      </c>
      <c r="H512" t="s">
        <v>3055</v>
      </c>
      <c r="I512">
        <v>22</v>
      </c>
      <c r="J512" t="s">
        <v>53</v>
      </c>
      <c r="K512">
        <v>1749</v>
      </c>
      <c r="L512" t="s">
        <v>3056</v>
      </c>
    </row>
    <row r="513" spans="1:13" x14ac:dyDescent="0.35">
      <c r="A513" t="s">
        <v>3057</v>
      </c>
      <c r="B513" t="s">
        <v>14</v>
      </c>
      <c r="C513" t="s">
        <v>3058</v>
      </c>
      <c r="D513" t="s">
        <v>3059</v>
      </c>
      <c r="E513">
        <v>517318</v>
      </c>
      <c r="F513">
        <v>8143</v>
      </c>
      <c r="G513">
        <v>0</v>
      </c>
      <c r="H513" t="s">
        <v>3060</v>
      </c>
      <c r="I513">
        <v>22</v>
      </c>
      <c r="J513" t="s">
        <v>53</v>
      </c>
      <c r="K513">
        <v>10</v>
      </c>
      <c r="L513" t="s">
        <v>3061</v>
      </c>
    </row>
    <row r="514" spans="1:13" x14ac:dyDescent="0.35">
      <c r="A514" t="s">
        <v>3062</v>
      </c>
      <c r="B514" t="s">
        <v>14</v>
      </c>
      <c r="C514" t="s">
        <v>3063</v>
      </c>
      <c r="D514" t="s">
        <v>3064</v>
      </c>
      <c r="E514">
        <v>603941</v>
      </c>
      <c r="F514">
        <v>7994</v>
      </c>
      <c r="G514">
        <v>0</v>
      </c>
      <c r="H514" t="s">
        <v>3065</v>
      </c>
      <c r="I514">
        <v>24</v>
      </c>
      <c r="J514" t="s">
        <v>3066</v>
      </c>
      <c r="K514">
        <v>49</v>
      </c>
      <c r="L514" t="s">
        <v>3067</v>
      </c>
      <c r="M514" t="s">
        <v>3068</v>
      </c>
    </row>
    <row r="515" spans="1:13" x14ac:dyDescent="0.35">
      <c r="A515" t="s">
        <v>3069</v>
      </c>
      <c r="B515" t="s">
        <v>14</v>
      </c>
      <c r="C515" t="s">
        <v>3070</v>
      </c>
      <c r="D515" t="s">
        <v>3071</v>
      </c>
      <c r="E515">
        <v>1385770</v>
      </c>
      <c r="F515">
        <v>122881</v>
      </c>
      <c r="G515">
        <v>0</v>
      </c>
      <c r="H515" t="s">
        <v>3072</v>
      </c>
      <c r="I515">
        <v>24</v>
      </c>
      <c r="J515" t="s">
        <v>53</v>
      </c>
      <c r="K515">
        <v>397</v>
      </c>
      <c r="L515" t="s">
        <v>3073</v>
      </c>
      <c r="M515" t="s">
        <v>3074</v>
      </c>
    </row>
    <row r="516" spans="1:13" x14ac:dyDescent="0.35">
      <c r="A516" t="s">
        <v>3075</v>
      </c>
      <c r="B516" t="s">
        <v>14</v>
      </c>
      <c r="C516" t="s">
        <v>3076</v>
      </c>
      <c r="D516" t="s">
        <v>3077</v>
      </c>
      <c r="E516">
        <v>313262</v>
      </c>
      <c r="F516">
        <v>17922</v>
      </c>
      <c r="G516">
        <v>0</v>
      </c>
      <c r="H516" t="s">
        <v>3078</v>
      </c>
      <c r="I516">
        <v>24</v>
      </c>
      <c r="J516" t="s">
        <v>53</v>
      </c>
      <c r="K516">
        <v>82</v>
      </c>
      <c r="L516" t="s">
        <v>3079</v>
      </c>
    </row>
    <row r="517" spans="1:13" x14ac:dyDescent="0.35">
      <c r="A517" t="s">
        <v>3080</v>
      </c>
      <c r="B517" t="s">
        <v>14</v>
      </c>
      <c r="C517" t="s">
        <v>3081</v>
      </c>
      <c r="D517" t="s">
        <v>3082</v>
      </c>
      <c r="E517">
        <v>556642</v>
      </c>
      <c r="F517">
        <v>65747</v>
      </c>
      <c r="G517">
        <v>0</v>
      </c>
      <c r="H517" t="s">
        <v>3083</v>
      </c>
      <c r="I517">
        <v>22</v>
      </c>
      <c r="J517" t="s">
        <v>53</v>
      </c>
      <c r="K517">
        <v>210</v>
      </c>
      <c r="L517" t="s">
        <v>3084</v>
      </c>
    </row>
    <row r="518" spans="1:13" x14ac:dyDescent="0.35">
      <c r="A518" t="s">
        <v>3085</v>
      </c>
      <c r="B518" t="s">
        <v>14</v>
      </c>
      <c r="C518" t="s">
        <v>3086</v>
      </c>
      <c r="D518" t="s">
        <v>3087</v>
      </c>
      <c r="E518">
        <v>1418089</v>
      </c>
      <c r="F518">
        <v>93834</v>
      </c>
      <c r="G518">
        <v>0</v>
      </c>
      <c r="H518" t="s">
        <v>3088</v>
      </c>
      <c r="I518">
        <v>24</v>
      </c>
      <c r="J518" t="s">
        <v>53</v>
      </c>
      <c r="K518">
        <v>1083</v>
      </c>
      <c r="L518" t="s">
        <v>3089</v>
      </c>
    </row>
    <row r="519" spans="1:13" x14ac:dyDescent="0.35">
      <c r="A519" t="s">
        <v>3090</v>
      </c>
      <c r="B519" t="s">
        <v>14</v>
      </c>
      <c r="C519" t="s">
        <v>3091</v>
      </c>
      <c r="D519" t="s">
        <v>3092</v>
      </c>
      <c r="E519">
        <v>1319336</v>
      </c>
      <c r="F519">
        <v>78480</v>
      </c>
      <c r="G519">
        <v>0</v>
      </c>
      <c r="H519" t="s">
        <v>3093</v>
      </c>
      <c r="I519">
        <v>24</v>
      </c>
      <c r="J519" t="s">
        <v>53</v>
      </c>
      <c r="K519">
        <v>114</v>
      </c>
      <c r="L519" t="s">
        <v>3094</v>
      </c>
      <c r="M519" t="s">
        <v>3095</v>
      </c>
    </row>
    <row r="520" spans="1:13" x14ac:dyDescent="0.35">
      <c r="A520" t="s">
        <v>3096</v>
      </c>
      <c r="B520" t="s">
        <v>14</v>
      </c>
      <c r="C520" t="s">
        <v>3097</v>
      </c>
      <c r="D520" t="s">
        <v>3098</v>
      </c>
      <c r="E520">
        <v>9540581</v>
      </c>
      <c r="F520">
        <v>134067</v>
      </c>
      <c r="G520">
        <v>0</v>
      </c>
      <c r="H520" t="s">
        <v>3099</v>
      </c>
      <c r="I520">
        <v>24</v>
      </c>
      <c r="J520" t="s">
        <v>3100</v>
      </c>
      <c r="K520">
        <v>4331</v>
      </c>
      <c r="L520" t="s">
        <v>3101</v>
      </c>
      <c r="M520" t="s">
        <v>3102</v>
      </c>
    </row>
    <row r="521" spans="1:13" x14ac:dyDescent="0.35">
      <c r="A521" t="s">
        <v>3103</v>
      </c>
      <c r="B521" t="s">
        <v>14</v>
      </c>
      <c r="C521" t="s">
        <v>3104</v>
      </c>
      <c r="D521" t="s">
        <v>3105</v>
      </c>
      <c r="E521">
        <v>918783</v>
      </c>
      <c r="F521">
        <v>10286</v>
      </c>
      <c r="G521">
        <v>0</v>
      </c>
      <c r="H521" t="s">
        <v>3106</v>
      </c>
      <c r="I521">
        <v>24</v>
      </c>
      <c r="J521" t="s">
        <v>3107</v>
      </c>
      <c r="K521">
        <v>187</v>
      </c>
      <c r="L521" t="s">
        <v>3108</v>
      </c>
      <c r="M521" t="s">
        <v>3109</v>
      </c>
    </row>
    <row r="522" spans="1:13" x14ac:dyDescent="0.35">
      <c r="A522" t="s">
        <v>3110</v>
      </c>
      <c r="B522" t="s">
        <v>14</v>
      </c>
      <c r="C522" t="s">
        <v>3111</v>
      </c>
      <c r="D522" t="s">
        <v>3112</v>
      </c>
      <c r="E522">
        <v>418189</v>
      </c>
      <c r="F522">
        <v>7781</v>
      </c>
      <c r="G522">
        <v>0</v>
      </c>
      <c r="H522" t="s">
        <v>3113</v>
      </c>
      <c r="I522">
        <v>22</v>
      </c>
      <c r="J522" t="s">
        <v>53</v>
      </c>
      <c r="K522">
        <v>40</v>
      </c>
      <c r="L522" t="s">
        <v>3114</v>
      </c>
    </row>
    <row r="523" spans="1:13" x14ac:dyDescent="0.35">
      <c r="A523" t="s">
        <v>3115</v>
      </c>
      <c r="B523" t="s">
        <v>14</v>
      </c>
      <c r="C523" t="s">
        <v>3116</v>
      </c>
      <c r="D523" t="s">
        <v>3117</v>
      </c>
      <c r="E523">
        <v>1013542</v>
      </c>
      <c r="F523">
        <v>25490</v>
      </c>
      <c r="G523">
        <v>0</v>
      </c>
      <c r="H523" t="s">
        <v>3118</v>
      </c>
      <c r="I523">
        <v>22</v>
      </c>
      <c r="J523" t="s">
        <v>53</v>
      </c>
      <c r="K523">
        <v>581</v>
      </c>
      <c r="L523" t="s">
        <v>3119</v>
      </c>
    </row>
    <row r="524" spans="1:13" x14ac:dyDescent="0.35">
      <c r="A524" t="s">
        <v>3120</v>
      </c>
      <c r="B524" t="s">
        <v>14</v>
      </c>
      <c r="C524" t="s">
        <v>3121</v>
      </c>
      <c r="D524" t="s">
        <v>3122</v>
      </c>
      <c r="E524">
        <v>1241523</v>
      </c>
      <c r="F524">
        <v>63034</v>
      </c>
      <c r="G524">
        <v>0</v>
      </c>
      <c r="H524" t="s">
        <v>3123</v>
      </c>
      <c r="I524">
        <v>22</v>
      </c>
      <c r="J524" t="s">
        <v>53</v>
      </c>
      <c r="K524">
        <v>110</v>
      </c>
      <c r="L524" t="s">
        <v>3124</v>
      </c>
    </row>
    <row r="525" spans="1:13" x14ac:dyDescent="0.35">
      <c r="A525" t="s">
        <v>3125</v>
      </c>
      <c r="B525" t="s">
        <v>14</v>
      </c>
      <c r="C525" t="s">
        <v>3126</v>
      </c>
      <c r="D525" t="s">
        <v>3127</v>
      </c>
      <c r="E525">
        <v>431509</v>
      </c>
      <c r="F525">
        <v>14899</v>
      </c>
      <c r="G525">
        <v>0</v>
      </c>
      <c r="H525" t="s">
        <v>3128</v>
      </c>
      <c r="I525">
        <v>20</v>
      </c>
      <c r="J525" t="s">
        <v>3129</v>
      </c>
      <c r="K525">
        <v>313</v>
      </c>
      <c r="L525" t="s">
        <v>3130</v>
      </c>
      <c r="M525" t="s">
        <v>3131</v>
      </c>
    </row>
    <row r="526" spans="1:13" x14ac:dyDescent="0.35">
      <c r="A526" t="e">
        <f>-JNoB6MZdMA</f>
        <v>#NAME?</v>
      </c>
      <c r="B526" t="s">
        <v>14</v>
      </c>
      <c r="C526" t="s">
        <v>3132</v>
      </c>
      <c r="D526" t="s">
        <v>3133</v>
      </c>
      <c r="E526">
        <v>481536</v>
      </c>
      <c r="F526">
        <v>35990</v>
      </c>
      <c r="G526">
        <v>0</v>
      </c>
      <c r="H526" t="s">
        <v>3134</v>
      </c>
      <c r="I526">
        <v>22</v>
      </c>
      <c r="J526" t="s">
        <v>53</v>
      </c>
      <c r="K526">
        <v>505</v>
      </c>
      <c r="L526" t="s">
        <v>3135</v>
      </c>
    </row>
    <row r="527" spans="1:13" x14ac:dyDescent="0.35">
      <c r="A527" t="s">
        <v>3136</v>
      </c>
      <c r="B527" t="s">
        <v>14</v>
      </c>
      <c r="C527" t="s">
        <v>3137</v>
      </c>
      <c r="D527" t="s">
        <v>3138</v>
      </c>
      <c r="E527">
        <v>447247</v>
      </c>
      <c r="F527">
        <v>32141</v>
      </c>
      <c r="G527">
        <v>0</v>
      </c>
      <c r="H527" t="s">
        <v>3139</v>
      </c>
      <c r="I527">
        <v>22</v>
      </c>
      <c r="J527" t="s">
        <v>53</v>
      </c>
      <c r="K527">
        <v>33</v>
      </c>
      <c r="L527" t="s">
        <v>3140</v>
      </c>
    </row>
    <row r="528" spans="1:13" x14ac:dyDescent="0.35">
      <c r="A528" t="s">
        <v>3141</v>
      </c>
      <c r="B528" t="s">
        <v>14</v>
      </c>
      <c r="C528" t="s">
        <v>3142</v>
      </c>
      <c r="D528" t="s">
        <v>3143</v>
      </c>
      <c r="E528">
        <v>1392883</v>
      </c>
      <c r="F528">
        <v>19631</v>
      </c>
      <c r="G528">
        <v>0</v>
      </c>
      <c r="H528" t="s">
        <v>3144</v>
      </c>
      <c r="I528">
        <v>20</v>
      </c>
      <c r="J528" t="s">
        <v>53</v>
      </c>
      <c r="K528">
        <v>58</v>
      </c>
      <c r="L528" t="s">
        <v>3145</v>
      </c>
    </row>
    <row r="529" spans="1:13" x14ac:dyDescent="0.35">
      <c r="A529" t="s">
        <v>3146</v>
      </c>
      <c r="B529" t="s">
        <v>14</v>
      </c>
      <c r="C529" t="s">
        <v>3147</v>
      </c>
      <c r="D529" t="s">
        <v>2198</v>
      </c>
      <c r="E529">
        <v>790122</v>
      </c>
      <c r="F529">
        <v>53664</v>
      </c>
      <c r="G529">
        <v>0</v>
      </c>
      <c r="H529" t="s">
        <v>3148</v>
      </c>
      <c r="I529">
        <v>22</v>
      </c>
      <c r="J529" t="s">
        <v>53</v>
      </c>
      <c r="K529">
        <v>2643</v>
      </c>
      <c r="L529" t="s">
        <v>2200</v>
      </c>
    </row>
    <row r="530" spans="1:13" x14ac:dyDescent="0.35">
      <c r="A530" t="s">
        <v>3149</v>
      </c>
      <c r="B530" t="s">
        <v>14</v>
      </c>
      <c r="C530" t="s">
        <v>3150</v>
      </c>
      <c r="D530" t="s">
        <v>3151</v>
      </c>
      <c r="E530">
        <v>835796</v>
      </c>
      <c r="F530">
        <v>27620</v>
      </c>
      <c r="G530">
        <v>0</v>
      </c>
      <c r="H530" t="s">
        <v>3152</v>
      </c>
      <c r="I530">
        <v>20</v>
      </c>
      <c r="J530" t="s">
        <v>53</v>
      </c>
      <c r="K530">
        <v>518</v>
      </c>
      <c r="L530" t="s">
        <v>3153</v>
      </c>
    </row>
    <row r="531" spans="1:13" x14ac:dyDescent="0.35">
      <c r="A531" t="s">
        <v>3154</v>
      </c>
      <c r="B531" t="s">
        <v>14</v>
      </c>
      <c r="C531" t="s">
        <v>3155</v>
      </c>
      <c r="D531" t="s">
        <v>3156</v>
      </c>
      <c r="E531">
        <v>811664</v>
      </c>
      <c r="F531">
        <v>38577</v>
      </c>
      <c r="G531">
        <v>0</v>
      </c>
      <c r="H531" t="s">
        <v>3157</v>
      </c>
      <c r="I531">
        <v>15</v>
      </c>
      <c r="J531" t="s">
        <v>3158</v>
      </c>
      <c r="K531">
        <v>246</v>
      </c>
      <c r="L531" t="s">
        <v>3159</v>
      </c>
      <c r="M531" t="s">
        <v>3160</v>
      </c>
    </row>
    <row r="532" spans="1:13" x14ac:dyDescent="0.35">
      <c r="A532" t="s">
        <v>3161</v>
      </c>
      <c r="B532" t="s">
        <v>14</v>
      </c>
      <c r="C532" t="s">
        <v>3162</v>
      </c>
      <c r="D532" t="s">
        <v>3163</v>
      </c>
      <c r="E532">
        <v>787880</v>
      </c>
      <c r="F532">
        <v>38768</v>
      </c>
      <c r="G532">
        <v>0</v>
      </c>
      <c r="H532" t="s">
        <v>3164</v>
      </c>
      <c r="I532">
        <v>20</v>
      </c>
      <c r="J532" t="s">
        <v>53</v>
      </c>
      <c r="K532">
        <v>163</v>
      </c>
      <c r="L532" t="s">
        <v>3165</v>
      </c>
    </row>
    <row r="533" spans="1:13" x14ac:dyDescent="0.35">
      <c r="A533" t="s">
        <v>3166</v>
      </c>
      <c r="B533" t="s">
        <v>14</v>
      </c>
      <c r="C533" t="s">
        <v>3167</v>
      </c>
      <c r="D533" t="s">
        <v>3168</v>
      </c>
      <c r="E533">
        <v>282914</v>
      </c>
      <c r="F533">
        <v>11606</v>
      </c>
      <c r="G533">
        <v>0</v>
      </c>
      <c r="H533" t="s">
        <v>3169</v>
      </c>
      <c r="I533">
        <v>24</v>
      </c>
      <c r="J533" t="s">
        <v>3170</v>
      </c>
      <c r="K533">
        <v>67</v>
      </c>
      <c r="L533" t="s">
        <v>3171</v>
      </c>
      <c r="M533" t="s">
        <v>3172</v>
      </c>
    </row>
    <row r="534" spans="1:13" x14ac:dyDescent="0.35">
      <c r="A534" t="s">
        <v>3173</v>
      </c>
      <c r="B534" t="s">
        <v>14</v>
      </c>
      <c r="C534" t="s">
        <v>3174</v>
      </c>
      <c r="D534" t="s">
        <v>3175</v>
      </c>
      <c r="E534">
        <v>2361547</v>
      </c>
      <c r="F534">
        <v>63676</v>
      </c>
      <c r="G534">
        <v>0</v>
      </c>
      <c r="H534" t="s">
        <v>3176</v>
      </c>
      <c r="I534">
        <v>22</v>
      </c>
      <c r="J534" t="s">
        <v>53</v>
      </c>
      <c r="K534">
        <v>609</v>
      </c>
      <c r="L534" t="s">
        <v>3177</v>
      </c>
    </row>
    <row r="535" spans="1:13" x14ac:dyDescent="0.35">
      <c r="A535" t="s">
        <v>3178</v>
      </c>
      <c r="B535" t="s">
        <v>14</v>
      </c>
      <c r="C535" t="s">
        <v>3179</v>
      </c>
      <c r="D535" t="s">
        <v>3180</v>
      </c>
      <c r="E535">
        <v>1197572</v>
      </c>
      <c r="F535">
        <v>68116</v>
      </c>
      <c r="G535">
        <v>0</v>
      </c>
      <c r="H535" t="s">
        <v>3181</v>
      </c>
      <c r="I535">
        <v>15</v>
      </c>
      <c r="J535" t="s">
        <v>53</v>
      </c>
      <c r="K535">
        <v>1823</v>
      </c>
      <c r="L535" t="s">
        <v>3182</v>
      </c>
    </row>
    <row r="536" spans="1:13" x14ac:dyDescent="0.35">
      <c r="A536" t="s">
        <v>3183</v>
      </c>
      <c r="B536" t="s">
        <v>14</v>
      </c>
      <c r="C536" t="s">
        <v>3184</v>
      </c>
      <c r="D536" t="s">
        <v>3185</v>
      </c>
      <c r="E536">
        <v>412551</v>
      </c>
      <c r="F536">
        <v>20580</v>
      </c>
      <c r="G536">
        <v>0</v>
      </c>
      <c r="H536" t="s">
        <v>3186</v>
      </c>
      <c r="I536">
        <v>15</v>
      </c>
      <c r="J536" t="s">
        <v>53</v>
      </c>
      <c r="K536">
        <v>364</v>
      </c>
      <c r="L536" t="s">
        <v>3187</v>
      </c>
    </row>
    <row r="537" spans="1:13" x14ac:dyDescent="0.35">
      <c r="A537" t="s">
        <v>3188</v>
      </c>
      <c r="B537" t="s">
        <v>14</v>
      </c>
      <c r="C537" t="s">
        <v>3189</v>
      </c>
      <c r="D537" t="s">
        <v>3190</v>
      </c>
      <c r="E537">
        <v>14979292</v>
      </c>
      <c r="F537">
        <v>398008</v>
      </c>
      <c r="G537">
        <v>0</v>
      </c>
      <c r="H537" t="s">
        <v>3191</v>
      </c>
      <c r="I537">
        <v>15</v>
      </c>
      <c r="J537" t="s">
        <v>53</v>
      </c>
      <c r="K537">
        <v>2421</v>
      </c>
      <c r="L537" t="s">
        <v>3192</v>
      </c>
      <c r="M537" t="s">
        <v>3193</v>
      </c>
    </row>
    <row r="538" spans="1:13" x14ac:dyDescent="0.35">
      <c r="A538" t="s">
        <v>3194</v>
      </c>
      <c r="B538" t="s">
        <v>14</v>
      </c>
      <c r="C538" t="s">
        <v>3195</v>
      </c>
      <c r="D538" t="s">
        <v>3196</v>
      </c>
      <c r="E538">
        <v>803762</v>
      </c>
      <c r="F538">
        <v>8923</v>
      </c>
      <c r="G538">
        <v>0</v>
      </c>
      <c r="H538" t="s">
        <v>3197</v>
      </c>
      <c r="I538">
        <v>24</v>
      </c>
      <c r="J538" t="s">
        <v>53</v>
      </c>
      <c r="K538">
        <v>12</v>
      </c>
      <c r="L538" t="s">
        <v>3198</v>
      </c>
    </row>
    <row r="539" spans="1:13" x14ac:dyDescent="0.35">
      <c r="A539" t="s">
        <v>3199</v>
      </c>
      <c r="B539" t="s">
        <v>14</v>
      </c>
      <c r="C539" t="s">
        <v>3200</v>
      </c>
      <c r="D539" t="s">
        <v>3201</v>
      </c>
      <c r="E539">
        <v>7181715</v>
      </c>
      <c r="F539">
        <v>157565</v>
      </c>
      <c r="G539">
        <v>0</v>
      </c>
      <c r="H539" t="s">
        <v>3202</v>
      </c>
      <c r="I539">
        <v>22</v>
      </c>
      <c r="J539" t="s">
        <v>53</v>
      </c>
      <c r="K539">
        <v>1057</v>
      </c>
      <c r="L539" t="s">
        <v>3203</v>
      </c>
      <c r="M539" t="s">
        <v>3204</v>
      </c>
    </row>
    <row r="540" spans="1:13" x14ac:dyDescent="0.35">
      <c r="A540" t="s">
        <v>3205</v>
      </c>
      <c r="B540" t="s">
        <v>14</v>
      </c>
      <c r="C540" t="s">
        <v>3206</v>
      </c>
      <c r="D540" t="s">
        <v>3207</v>
      </c>
      <c r="E540">
        <v>1291918</v>
      </c>
      <c r="F540">
        <v>24364</v>
      </c>
      <c r="G540">
        <v>0</v>
      </c>
      <c r="H540" t="s">
        <v>3208</v>
      </c>
      <c r="I540">
        <v>22</v>
      </c>
      <c r="J540" t="s">
        <v>53</v>
      </c>
      <c r="K540">
        <v>47</v>
      </c>
      <c r="L540" t="s">
        <v>3209</v>
      </c>
    </row>
    <row r="541" spans="1:13" x14ac:dyDescent="0.35">
      <c r="A541" t="s">
        <v>3210</v>
      </c>
      <c r="B541" t="s">
        <v>14</v>
      </c>
      <c r="C541" t="s">
        <v>3211</v>
      </c>
      <c r="D541" t="s">
        <v>3212</v>
      </c>
      <c r="E541">
        <v>969053</v>
      </c>
      <c r="F541">
        <v>16475</v>
      </c>
      <c r="G541">
        <v>0</v>
      </c>
      <c r="H541" t="s">
        <v>3213</v>
      </c>
      <c r="I541">
        <v>24</v>
      </c>
      <c r="J541" t="s">
        <v>53</v>
      </c>
      <c r="K541">
        <v>11</v>
      </c>
      <c r="L541" t="s">
        <v>3214</v>
      </c>
      <c r="M541" t="s">
        <v>3215</v>
      </c>
    </row>
    <row r="542" spans="1:13" x14ac:dyDescent="0.35">
      <c r="A542" t="s">
        <v>3216</v>
      </c>
      <c r="B542" t="s">
        <v>14</v>
      </c>
      <c r="C542" t="s">
        <v>3217</v>
      </c>
      <c r="D542" t="s">
        <v>3218</v>
      </c>
      <c r="E542">
        <v>330420</v>
      </c>
      <c r="F542">
        <v>13552</v>
      </c>
      <c r="G542">
        <v>0</v>
      </c>
      <c r="H542" t="s">
        <v>3219</v>
      </c>
      <c r="I542">
        <v>23</v>
      </c>
      <c r="J542" t="s">
        <v>53</v>
      </c>
      <c r="K542">
        <v>199</v>
      </c>
      <c r="L542" t="s">
        <v>3220</v>
      </c>
    </row>
    <row r="543" spans="1:13" x14ac:dyDescent="0.35">
      <c r="A543" t="s">
        <v>3221</v>
      </c>
      <c r="B543" t="s">
        <v>14</v>
      </c>
      <c r="C543" t="s">
        <v>3222</v>
      </c>
      <c r="D543" t="s">
        <v>3223</v>
      </c>
      <c r="E543">
        <v>10431847</v>
      </c>
      <c r="F543">
        <v>229507</v>
      </c>
      <c r="G543">
        <v>0</v>
      </c>
      <c r="H543" t="s">
        <v>3224</v>
      </c>
      <c r="I543">
        <v>22</v>
      </c>
      <c r="J543" t="s">
        <v>53</v>
      </c>
      <c r="K543">
        <v>2061</v>
      </c>
      <c r="L543" t="s">
        <v>3225</v>
      </c>
    </row>
    <row r="544" spans="1:13" x14ac:dyDescent="0.35">
      <c r="A544" t="s">
        <v>3226</v>
      </c>
      <c r="B544" t="s">
        <v>14</v>
      </c>
      <c r="C544" t="s">
        <v>3227</v>
      </c>
      <c r="D544" t="s">
        <v>3228</v>
      </c>
      <c r="E544">
        <v>439513</v>
      </c>
      <c r="F544">
        <v>15286</v>
      </c>
      <c r="G544">
        <v>0</v>
      </c>
      <c r="H544" t="s">
        <v>3229</v>
      </c>
      <c r="I544">
        <v>15</v>
      </c>
      <c r="J544" t="s">
        <v>3230</v>
      </c>
      <c r="K544">
        <v>46</v>
      </c>
      <c r="L544" t="s">
        <v>3231</v>
      </c>
      <c r="M544" t="s">
        <v>3232</v>
      </c>
    </row>
    <row r="545" spans="1:13" x14ac:dyDescent="0.35">
      <c r="A545" t="s">
        <v>3233</v>
      </c>
      <c r="B545" t="s">
        <v>14</v>
      </c>
      <c r="C545" t="s">
        <v>3234</v>
      </c>
      <c r="D545" t="s">
        <v>3235</v>
      </c>
      <c r="E545">
        <v>434886</v>
      </c>
      <c r="F545">
        <v>34777</v>
      </c>
      <c r="G545">
        <v>0</v>
      </c>
      <c r="H545" t="s">
        <v>3236</v>
      </c>
      <c r="I545">
        <v>20</v>
      </c>
      <c r="J545" t="s">
        <v>53</v>
      </c>
      <c r="K545">
        <v>44</v>
      </c>
      <c r="L545" t="s">
        <v>3237</v>
      </c>
      <c r="M545" t="s">
        <v>3238</v>
      </c>
    </row>
    <row r="546" spans="1:13" x14ac:dyDescent="0.35">
      <c r="A546" t="s">
        <v>3239</v>
      </c>
      <c r="B546" t="s">
        <v>14</v>
      </c>
      <c r="C546" t="s">
        <v>3240</v>
      </c>
      <c r="D546" t="s">
        <v>3241</v>
      </c>
      <c r="E546">
        <v>400572</v>
      </c>
      <c r="F546">
        <v>18481</v>
      </c>
      <c r="G546">
        <v>0</v>
      </c>
      <c r="H546" t="s">
        <v>3242</v>
      </c>
      <c r="I546">
        <v>2</v>
      </c>
      <c r="J546" t="s">
        <v>53</v>
      </c>
      <c r="K546">
        <v>423</v>
      </c>
      <c r="L546" t="s">
        <v>3243</v>
      </c>
    </row>
    <row r="547" spans="1:13" x14ac:dyDescent="0.35">
      <c r="A547" t="s">
        <v>3244</v>
      </c>
      <c r="B547" t="s">
        <v>14</v>
      </c>
      <c r="C547" t="s">
        <v>3245</v>
      </c>
      <c r="D547" t="s">
        <v>3246</v>
      </c>
      <c r="E547">
        <v>518201</v>
      </c>
      <c r="F547">
        <v>4873</v>
      </c>
      <c r="G547">
        <v>0</v>
      </c>
      <c r="H547" t="s">
        <v>3247</v>
      </c>
      <c r="I547">
        <v>20</v>
      </c>
      <c r="J547" t="s">
        <v>53</v>
      </c>
      <c r="K547">
        <v>7</v>
      </c>
      <c r="L547" t="s">
        <v>3248</v>
      </c>
      <c r="M547" t="s">
        <v>3249</v>
      </c>
    </row>
    <row r="548" spans="1:13" x14ac:dyDescent="0.35">
      <c r="A548" t="s">
        <v>3250</v>
      </c>
      <c r="B548" t="s">
        <v>14</v>
      </c>
      <c r="C548" t="s">
        <v>3251</v>
      </c>
      <c r="D548" t="s">
        <v>3252</v>
      </c>
      <c r="E548">
        <v>594581</v>
      </c>
      <c r="F548">
        <v>96662</v>
      </c>
      <c r="G548">
        <v>0</v>
      </c>
      <c r="H548" t="s">
        <v>3253</v>
      </c>
      <c r="I548">
        <v>20</v>
      </c>
      <c r="J548" t="s">
        <v>3254</v>
      </c>
      <c r="K548">
        <v>1436</v>
      </c>
      <c r="L548" t="s">
        <v>3255</v>
      </c>
      <c r="M548" t="s">
        <v>3256</v>
      </c>
    </row>
    <row r="549" spans="1:13" x14ac:dyDescent="0.35">
      <c r="A549" t="s">
        <v>3257</v>
      </c>
      <c r="B549" t="s">
        <v>14</v>
      </c>
      <c r="C549" t="s">
        <v>3258</v>
      </c>
      <c r="D549" t="s">
        <v>3259</v>
      </c>
      <c r="E549">
        <v>663952</v>
      </c>
      <c r="F549">
        <v>34111</v>
      </c>
      <c r="G549">
        <v>0</v>
      </c>
      <c r="H549" t="s">
        <v>3260</v>
      </c>
      <c r="I549">
        <v>15</v>
      </c>
      <c r="J549" t="s">
        <v>3261</v>
      </c>
      <c r="K549">
        <v>156</v>
      </c>
      <c r="L549" t="s">
        <v>3262</v>
      </c>
      <c r="M549" t="s">
        <v>3263</v>
      </c>
    </row>
    <row r="550" spans="1:13" x14ac:dyDescent="0.35">
      <c r="A550" t="s">
        <v>3264</v>
      </c>
      <c r="B550" t="s">
        <v>14</v>
      </c>
      <c r="C550" t="s">
        <v>3265</v>
      </c>
      <c r="D550" t="s">
        <v>3266</v>
      </c>
      <c r="E550">
        <v>1609930</v>
      </c>
      <c r="F550">
        <v>43262</v>
      </c>
      <c r="G550">
        <v>0</v>
      </c>
      <c r="H550" t="s">
        <v>3267</v>
      </c>
      <c r="I550">
        <v>24</v>
      </c>
      <c r="J550" t="s">
        <v>3268</v>
      </c>
      <c r="K550">
        <v>265</v>
      </c>
      <c r="L550" t="s">
        <v>3269</v>
      </c>
      <c r="M550" t="s">
        <v>3270</v>
      </c>
    </row>
    <row r="551" spans="1:13" x14ac:dyDescent="0.35">
      <c r="A551" t="s">
        <v>3271</v>
      </c>
      <c r="B551" t="s">
        <v>14</v>
      </c>
      <c r="C551" t="s">
        <v>3272</v>
      </c>
      <c r="D551" t="s">
        <v>3273</v>
      </c>
      <c r="E551">
        <v>1750919</v>
      </c>
      <c r="F551">
        <v>96337</v>
      </c>
      <c r="G551">
        <v>0</v>
      </c>
      <c r="H551" t="s">
        <v>3274</v>
      </c>
      <c r="I551">
        <v>22</v>
      </c>
      <c r="J551" t="s">
        <v>53</v>
      </c>
      <c r="K551">
        <v>497</v>
      </c>
      <c r="L551" t="s">
        <v>3275</v>
      </c>
    </row>
    <row r="552" spans="1:13" x14ac:dyDescent="0.35">
      <c r="A552" t="s">
        <v>3276</v>
      </c>
      <c r="B552" t="s">
        <v>14</v>
      </c>
      <c r="C552" t="s">
        <v>3277</v>
      </c>
      <c r="D552" t="s">
        <v>3278</v>
      </c>
      <c r="E552">
        <v>29430332</v>
      </c>
      <c r="F552">
        <v>843116</v>
      </c>
      <c r="G552">
        <v>0</v>
      </c>
      <c r="H552" t="s">
        <v>3279</v>
      </c>
      <c r="I552">
        <v>15</v>
      </c>
      <c r="J552" t="s">
        <v>53</v>
      </c>
      <c r="K552">
        <v>3180</v>
      </c>
      <c r="L552" t="s">
        <v>3280</v>
      </c>
    </row>
    <row r="553" spans="1:13" x14ac:dyDescent="0.35">
      <c r="A553" t="s">
        <v>3281</v>
      </c>
      <c r="B553" t="s">
        <v>14</v>
      </c>
      <c r="C553" t="s">
        <v>3282</v>
      </c>
      <c r="D553" t="s">
        <v>3283</v>
      </c>
      <c r="E553">
        <v>934447</v>
      </c>
      <c r="F553">
        <v>41255</v>
      </c>
      <c r="G553">
        <v>0</v>
      </c>
      <c r="H553" t="s">
        <v>3284</v>
      </c>
      <c r="I553">
        <v>27</v>
      </c>
      <c r="J553" t="s">
        <v>53</v>
      </c>
      <c r="K553">
        <v>610</v>
      </c>
      <c r="L553" t="s">
        <v>3285</v>
      </c>
      <c r="M553" t="s">
        <v>3286</v>
      </c>
    </row>
    <row r="554" spans="1:13" x14ac:dyDescent="0.35">
      <c r="A554" t="s">
        <v>3287</v>
      </c>
      <c r="B554" t="s">
        <v>14</v>
      </c>
      <c r="C554" t="s">
        <v>3288</v>
      </c>
      <c r="D554" t="s">
        <v>2033</v>
      </c>
      <c r="E554">
        <v>288359</v>
      </c>
      <c r="F554">
        <v>5793</v>
      </c>
      <c r="G554">
        <v>0</v>
      </c>
      <c r="H554" t="s">
        <v>3289</v>
      </c>
      <c r="I554">
        <v>22</v>
      </c>
      <c r="J554" t="s">
        <v>53</v>
      </c>
      <c r="K554">
        <v>29</v>
      </c>
      <c r="L554" t="s">
        <v>2035</v>
      </c>
    </row>
    <row r="555" spans="1:13" x14ac:dyDescent="0.35">
      <c r="A555" t="s">
        <v>3290</v>
      </c>
      <c r="B555" t="s">
        <v>14</v>
      </c>
      <c r="C555" t="s">
        <v>3291</v>
      </c>
      <c r="D555" t="s">
        <v>3292</v>
      </c>
      <c r="E555">
        <v>530507</v>
      </c>
      <c r="F555">
        <v>0</v>
      </c>
      <c r="G555">
        <v>0</v>
      </c>
      <c r="H555" t="s">
        <v>3293</v>
      </c>
      <c r="I555">
        <v>24</v>
      </c>
      <c r="J555" t="s">
        <v>3294</v>
      </c>
      <c r="K555">
        <v>1547</v>
      </c>
      <c r="L555" t="s">
        <v>3295</v>
      </c>
      <c r="M555" t="s">
        <v>3296</v>
      </c>
    </row>
    <row r="556" spans="1:13" x14ac:dyDescent="0.35">
      <c r="A556" t="s">
        <v>3297</v>
      </c>
      <c r="B556" t="s">
        <v>14</v>
      </c>
      <c r="C556" t="s">
        <v>3298</v>
      </c>
      <c r="D556" t="s">
        <v>3299</v>
      </c>
      <c r="E556">
        <v>493376</v>
      </c>
      <c r="F556">
        <v>8150</v>
      </c>
      <c r="G556">
        <v>0</v>
      </c>
      <c r="H556" t="s">
        <v>3300</v>
      </c>
      <c r="I556">
        <v>22</v>
      </c>
      <c r="J556" t="s">
        <v>53</v>
      </c>
      <c r="K556">
        <v>1209</v>
      </c>
      <c r="L556" t="s">
        <v>3301</v>
      </c>
    </row>
    <row r="557" spans="1:13" x14ac:dyDescent="0.35">
      <c r="A557" t="s">
        <v>3302</v>
      </c>
      <c r="B557" t="s">
        <v>14</v>
      </c>
      <c r="C557" t="s">
        <v>3303</v>
      </c>
      <c r="D557" t="s">
        <v>3304</v>
      </c>
      <c r="E557">
        <v>526639</v>
      </c>
      <c r="F557">
        <v>14402</v>
      </c>
      <c r="G557">
        <v>0</v>
      </c>
      <c r="H557" t="s">
        <v>3305</v>
      </c>
      <c r="I557">
        <v>22</v>
      </c>
      <c r="J557" t="s">
        <v>53</v>
      </c>
      <c r="K557">
        <v>164</v>
      </c>
      <c r="L557" t="s">
        <v>3306</v>
      </c>
    </row>
    <row r="558" spans="1:13" x14ac:dyDescent="0.35">
      <c r="A558" t="s">
        <v>3307</v>
      </c>
      <c r="B558" t="s">
        <v>14</v>
      </c>
      <c r="C558" t="s">
        <v>3308</v>
      </c>
      <c r="D558" t="s">
        <v>3309</v>
      </c>
      <c r="E558">
        <v>11106709</v>
      </c>
      <c r="F558">
        <v>119968</v>
      </c>
      <c r="G558">
        <v>0</v>
      </c>
      <c r="H558" t="s">
        <v>3310</v>
      </c>
      <c r="I558">
        <v>15</v>
      </c>
      <c r="J558" t="s">
        <v>3311</v>
      </c>
      <c r="K558">
        <v>241</v>
      </c>
      <c r="L558" t="s">
        <v>3312</v>
      </c>
    </row>
    <row r="559" spans="1:13" x14ac:dyDescent="0.35">
      <c r="A559" t="s">
        <v>3313</v>
      </c>
      <c r="B559" t="s">
        <v>14</v>
      </c>
      <c r="C559" t="s">
        <v>3314</v>
      </c>
      <c r="D559" t="s">
        <v>1429</v>
      </c>
      <c r="E559">
        <v>822190</v>
      </c>
      <c r="F559">
        <v>22912</v>
      </c>
      <c r="G559">
        <v>0</v>
      </c>
      <c r="H559" t="s">
        <v>3315</v>
      </c>
      <c r="I559">
        <v>24</v>
      </c>
      <c r="J559" t="s">
        <v>53</v>
      </c>
      <c r="K559">
        <v>248</v>
      </c>
      <c r="L559" t="s">
        <v>1431</v>
      </c>
    </row>
    <row r="560" spans="1:13" x14ac:dyDescent="0.35">
      <c r="A560" t="s">
        <v>3316</v>
      </c>
      <c r="B560" t="s">
        <v>14</v>
      </c>
      <c r="C560" t="s">
        <v>3317</v>
      </c>
      <c r="D560" t="s">
        <v>3318</v>
      </c>
      <c r="E560">
        <v>1510537</v>
      </c>
      <c r="F560">
        <v>31943</v>
      </c>
      <c r="G560">
        <v>0</v>
      </c>
      <c r="H560" t="s">
        <v>3319</v>
      </c>
      <c r="I560">
        <v>20</v>
      </c>
      <c r="J560" t="s">
        <v>53</v>
      </c>
      <c r="K560">
        <v>42</v>
      </c>
      <c r="L560" t="s">
        <v>3320</v>
      </c>
      <c r="M560" t="s">
        <v>3238</v>
      </c>
    </row>
    <row r="561" spans="1:13" x14ac:dyDescent="0.35">
      <c r="A561" t="s">
        <v>3321</v>
      </c>
      <c r="B561" t="s">
        <v>14</v>
      </c>
      <c r="C561" t="s">
        <v>3322</v>
      </c>
      <c r="D561" t="s">
        <v>3323</v>
      </c>
      <c r="E561">
        <v>2094687</v>
      </c>
      <c r="F561">
        <v>129691</v>
      </c>
      <c r="G561">
        <v>0</v>
      </c>
      <c r="H561" t="s">
        <v>3324</v>
      </c>
      <c r="I561">
        <v>22</v>
      </c>
      <c r="J561" t="s">
        <v>53</v>
      </c>
      <c r="K561">
        <v>6339</v>
      </c>
      <c r="L561" t="s">
        <v>3325</v>
      </c>
    </row>
    <row r="562" spans="1:13" x14ac:dyDescent="0.35">
      <c r="A562" t="s">
        <v>3326</v>
      </c>
      <c r="B562" t="s">
        <v>14</v>
      </c>
      <c r="C562" t="s">
        <v>3327</v>
      </c>
      <c r="D562" t="s">
        <v>3328</v>
      </c>
      <c r="E562">
        <v>716923</v>
      </c>
      <c r="F562">
        <v>42709</v>
      </c>
      <c r="G562">
        <v>0</v>
      </c>
      <c r="H562" t="s">
        <v>3329</v>
      </c>
      <c r="I562">
        <v>22</v>
      </c>
      <c r="J562" t="s">
        <v>3330</v>
      </c>
      <c r="K562">
        <v>95</v>
      </c>
      <c r="L562" t="s">
        <v>3331</v>
      </c>
      <c r="M562" t="s">
        <v>3332</v>
      </c>
    </row>
    <row r="563" spans="1:13" x14ac:dyDescent="0.35">
      <c r="A563" t="s">
        <v>3333</v>
      </c>
      <c r="B563" t="s">
        <v>14</v>
      </c>
      <c r="C563" t="s">
        <v>3334</v>
      </c>
      <c r="D563" t="s">
        <v>3335</v>
      </c>
      <c r="E563">
        <v>552754</v>
      </c>
      <c r="F563">
        <v>26478</v>
      </c>
      <c r="G563">
        <v>0</v>
      </c>
      <c r="H563" t="s">
        <v>3336</v>
      </c>
      <c r="I563">
        <v>22</v>
      </c>
      <c r="J563" t="s">
        <v>53</v>
      </c>
      <c r="K563">
        <v>9</v>
      </c>
      <c r="L563" t="s">
        <v>3337</v>
      </c>
    </row>
    <row r="564" spans="1:13" x14ac:dyDescent="0.35">
      <c r="A564" t="s">
        <v>3338</v>
      </c>
      <c r="B564" t="s">
        <v>14</v>
      </c>
      <c r="C564" t="s">
        <v>3339</v>
      </c>
      <c r="D564" t="s">
        <v>3340</v>
      </c>
      <c r="E564">
        <v>15305745</v>
      </c>
      <c r="F564">
        <v>105434</v>
      </c>
      <c r="G564">
        <v>0</v>
      </c>
      <c r="H564" t="s">
        <v>3341</v>
      </c>
      <c r="I564">
        <v>22</v>
      </c>
      <c r="J564" t="s">
        <v>3342</v>
      </c>
      <c r="K564">
        <v>1224</v>
      </c>
      <c r="L564" t="s">
        <v>3343</v>
      </c>
      <c r="M564" t="s">
        <v>3344</v>
      </c>
    </row>
    <row r="565" spans="1:13" x14ac:dyDescent="0.35">
      <c r="A565" t="s">
        <v>3345</v>
      </c>
      <c r="B565" t="s">
        <v>14</v>
      </c>
      <c r="C565" t="s">
        <v>3346</v>
      </c>
      <c r="D565" t="s">
        <v>3347</v>
      </c>
      <c r="E565">
        <v>1124535</v>
      </c>
      <c r="F565">
        <v>19674</v>
      </c>
      <c r="G565">
        <v>0</v>
      </c>
      <c r="H565" t="s">
        <v>3348</v>
      </c>
      <c r="I565">
        <v>22</v>
      </c>
      <c r="J565" t="s">
        <v>53</v>
      </c>
      <c r="K565">
        <v>151</v>
      </c>
      <c r="L565" t="s">
        <v>3349</v>
      </c>
    </row>
    <row r="566" spans="1:13" x14ac:dyDescent="0.35">
      <c r="A566" t="s">
        <v>3350</v>
      </c>
      <c r="B566" t="s">
        <v>14</v>
      </c>
      <c r="C566" t="s">
        <v>3351</v>
      </c>
      <c r="D566" t="s">
        <v>3352</v>
      </c>
      <c r="E566">
        <v>837431</v>
      </c>
      <c r="F566">
        <v>38746</v>
      </c>
      <c r="G566">
        <v>0</v>
      </c>
      <c r="H566" t="s">
        <v>3353</v>
      </c>
      <c r="I566">
        <v>22</v>
      </c>
      <c r="J566" t="s">
        <v>53</v>
      </c>
      <c r="K566">
        <v>196</v>
      </c>
      <c r="L566" t="s">
        <v>3354</v>
      </c>
    </row>
    <row r="567" spans="1:13" x14ac:dyDescent="0.35">
      <c r="A567" t="s">
        <v>3355</v>
      </c>
      <c r="B567" t="s">
        <v>14</v>
      </c>
      <c r="C567" t="s">
        <v>3356</v>
      </c>
      <c r="D567" t="s">
        <v>3357</v>
      </c>
      <c r="E567">
        <v>481239</v>
      </c>
      <c r="F567">
        <v>19612</v>
      </c>
      <c r="G567">
        <v>0</v>
      </c>
      <c r="H567" t="s">
        <v>3358</v>
      </c>
      <c r="I567">
        <v>22</v>
      </c>
      <c r="J567" t="s">
        <v>53</v>
      </c>
      <c r="K567">
        <v>274</v>
      </c>
      <c r="L567" t="s">
        <v>3359</v>
      </c>
    </row>
    <row r="568" spans="1:13" x14ac:dyDescent="0.35">
      <c r="A568" t="s">
        <v>3360</v>
      </c>
      <c r="B568" t="s">
        <v>14</v>
      </c>
      <c r="C568" t="s">
        <v>3361</v>
      </c>
      <c r="D568" t="s">
        <v>3362</v>
      </c>
      <c r="E568">
        <v>940166</v>
      </c>
      <c r="F568">
        <v>47351</v>
      </c>
      <c r="G568">
        <v>0</v>
      </c>
      <c r="H568" t="s">
        <v>3363</v>
      </c>
      <c r="I568">
        <v>22</v>
      </c>
      <c r="J568" t="s">
        <v>3364</v>
      </c>
      <c r="K568">
        <v>29</v>
      </c>
      <c r="L568" t="s">
        <v>3365</v>
      </c>
      <c r="M568" t="s">
        <v>3366</v>
      </c>
    </row>
    <row r="569" spans="1:13" x14ac:dyDescent="0.35">
      <c r="A569" t="s">
        <v>3367</v>
      </c>
      <c r="B569" t="s">
        <v>14</v>
      </c>
      <c r="C569" t="s">
        <v>3368</v>
      </c>
      <c r="D569" t="s">
        <v>3369</v>
      </c>
      <c r="E569">
        <v>222163</v>
      </c>
      <c r="F569">
        <v>8463</v>
      </c>
      <c r="G569">
        <v>0</v>
      </c>
      <c r="H569" t="s">
        <v>3370</v>
      </c>
      <c r="I569">
        <v>22</v>
      </c>
      <c r="J569" t="s">
        <v>53</v>
      </c>
      <c r="K569">
        <v>71</v>
      </c>
      <c r="L569" t="s">
        <v>3371</v>
      </c>
      <c r="M569" t="s">
        <v>3372</v>
      </c>
    </row>
    <row r="570" spans="1:13" x14ac:dyDescent="0.35">
      <c r="A570" t="s">
        <v>3373</v>
      </c>
      <c r="B570" t="s">
        <v>14</v>
      </c>
      <c r="C570" t="s">
        <v>3374</v>
      </c>
      <c r="D570" t="s">
        <v>3375</v>
      </c>
      <c r="E570">
        <v>522110</v>
      </c>
      <c r="F570">
        <v>15001</v>
      </c>
      <c r="G570">
        <v>0</v>
      </c>
      <c r="H570" t="s">
        <v>3376</v>
      </c>
      <c r="I570">
        <v>23</v>
      </c>
      <c r="J570" t="s">
        <v>53</v>
      </c>
      <c r="K570">
        <v>57</v>
      </c>
      <c r="L570" t="s">
        <v>3377</v>
      </c>
      <c r="M570" t="s">
        <v>3374</v>
      </c>
    </row>
    <row r="571" spans="1:13" x14ac:dyDescent="0.35">
      <c r="A571" t="s">
        <v>3378</v>
      </c>
      <c r="B571" t="s">
        <v>14</v>
      </c>
      <c r="C571" t="s">
        <v>3379</v>
      </c>
      <c r="D571" t="s">
        <v>3380</v>
      </c>
      <c r="E571">
        <v>692578</v>
      </c>
      <c r="F571">
        <v>29348</v>
      </c>
      <c r="G571">
        <v>0</v>
      </c>
      <c r="H571" t="s">
        <v>3381</v>
      </c>
      <c r="I571">
        <v>29</v>
      </c>
      <c r="J571" t="s">
        <v>53</v>
      </c>
      <c r="K571">
        <v>417</v>
      </c>
      <c r="L571" t="s">
        <v>3382</v>
      </c>
    </row>
    <row r="572" spans="1:13" x14ac:dyDescent="0.35">
      <c r="A572" t="s">
        <v>3383</v>
      </c>
      <c r="B572" t="s">
        <v>14</v>
      </c>
      <c r="C572" t="s">
        <v>3384</v>
      </c>
      <c r="D572" t="s">
        <v>3385</v>
      </c>
      <c r="E572">
        <v>1605171</v>
      </c>
      <c r="F572">
        <v>17983</v>
      </c>
      <c r="G572">
        <v>0</v>
      </c>
      <c r="H572" t="s">
        <v>3386</v>
      </c>
      <c r="I572">
        <v>22</v>
      </c>
      <c r="J572" t="s">
        <v>53</v>
      </c>
      <c r="K572">
        <v>89</v>
      </c>
      <c r="L572" t="s">
        <v>3387</v>
      </c>
    </row>
    <row r="573" spans="1:13" x14ac:dyDescent="0.35">
      <c r="A573" t="s">
        <v>3388</v>
      </c>
      <c r="B573" t="s">
        <v>14</v>
      </c>
      <c r="C573" t="s">
        <v>3389</v>
      </c>
      <c r="D573" t="s">
        <v>3390</v>
      </c>
      <c r="E573">
        <v>813489</v>
      </c>
      <c r="F573">
        <v>62490</v>
      </c>
      <c r="G573">
        <v>0</v>
      </c>
      <c r="H573" t="s">
        <v>3391</v>
      </c>
      <c r="I573">
        <v>22</v>
      </c>
      <c r="J573" t="s">
        <v>3392</v>
      </c>
      <c r="K573">
        <v>1032</v>
      </c>
      <c r="L573" t="s">
        <v>3393</v>
      </c>
    </row>
    <row r="574" spans="1:13" x14ac:dyDescent="0.35">
      <c r="A574" t="s">
        <v>3394</v>
      </c>
      <c r="B574" t="s">
        <v>14</v>
      </c>
      <c r="C574" t="s">
        <v>3395</v>
      </c>
      <c r="D574" t="s">
        <v>3396</v>
      </c>
      <c r="E574">
        <v>963536</v>
      </c>
      <c r="F574">
        <v>20078</v>
      </c>
      <c r="G574">
        <v>0</v>
      </c>
      <c r="H574" t="s">
        <v>3397</v>
      </c>
      <c r="I574">
        <v>22</v>
      </c>
      <c r="J574" t="s">
        <v>53</v>
      </c>
      <c r="K574">
        <v>0</v>
      </c>
      <c r="L574" t="s">
        <v>3398</v>
      </c>
    </row>
    <row r="575" spans="1:13" x14ac:dyDescent="0.35">
      <c r="A575" t="s">
        <v>3399</v>
      </c>
      <c r="B575" t="s">
        <v>14</v>
      </c>
      <c r="C575" t="s">
        <v>3400</v>
      </c>
      <c r="D575" t="s">
        <v>3401</v>
      </c>
      <c r="E575">
        <v>1097093</v>
      </c>
      <c r="F575">
        <v>38651</v>
      </c>
      <c r="G575">
        <v>0</v>
      </c>
      <c r="H575" t="s">
        <v>3402</v>
      </c>
      <c r="I575">
        <v>15</v>
      </c>
      <c r="J575" t="s">
        <v>3403</v>
      </c>
      <c r="K575">
        <v>244</v>
      </c>
      <c r="L575" t="s">
        <v>3404</v>
      </c>
      <c r="M575" t="s">
        <v>3405</v>
      </c>
    </row>
    <row r="576" spans="1:13" x14ac:dyDescent="0.35">
      <c r="A576" t="s">
        <v>3406</v>
      </c>
      <c r="B576" t="s">
        <v>14</v>
      </c>
      <c r="C576" t="s">
        <v>3407</v>
      </c>
      <c r="D576" t="s">
        <v>3408</v>
      </c>
      <c r="E576">
        <v>327217</v>
      </c>
      <c r="F576">
        <v>25284</v>
      </c>
      <c r="G576">
        <v>0</v>
      </c>
      <c r="H576" t="s">
        <v>3409</v>
      </c>
      <c r="I576">
        <v>20</v>
      </c>
      <c r="J576" t="s">
        <v>53</v>
      </c>
      <c r="K576">
        <v>329</v>
      </c>
      <c r="L576" t="s">
        <v>3410</v>
      </c>
    </row>
    <row r="577" spans="1:13" x14ac:dyDescent="0.35">
      <c r="A577" t="s">
        <v>3411</v>
      </c>
      <c r="B577" t="s">
        <v>14</v>
      </c>
      <c r="C577" t="s">
        <v>3412</v>
      </c>
      <c r="D577" t="s">
        <v>3413</v>
      </c>
      <c r="E577">
        <v>372678</v>
      </c>
      <c r="F577">
        <v>8189</v>
      </c>
      <c r="G577">
        <v>0</v>
      </c>
      <c r="H577" t="s">
        <v>3414</v>
      </c>
      <c r="I577">
        <v>24</v>
      </c>
      <c r="J577" t="s">
        <v>53</v>
      </c>
      <c r="K577">
        <v>41</v>
      </c>
      <c r="L577" t="s">
        <v>3415</v>
      </c>
    </row>
    <row r="578" spans="1:13" x14ac:dyDescent="0.35">
      <c r="A578" t="s">
        <v>3416</v>
      </c>
      <c r="B578" t="s">
        <v>14</v>
      </c>
      <c r="C578" t="s">
        <v>3417</v>
      </c>
      <c r="D578" t="s">
        <v>3418</v>
      </c>
      <c r="E578">
        <v>6331818</v>
      </c>
      <c r="F578">
        <v>336646</v>
      </c>
      <c r="G578">
        <v>0</v>
      </c>
      <c r="H578" t="s">
        <v>3419</v>
      </c>
      <c r="I578">
        <v>22</v>
      </c>
      <c r="J578" t="s">
        <v>3420</v>
      </c>
      <c r="K578">
        <v>7413</v>
      </c>
      <c r="L578" t="s">
        <v>3421</v>
      </c>
      <c r="M578" t="s">
        <v>3422</v>
      </c>
    </row>
    <row r="579" spans="1:13" x14ac:dyDescent="0.35">
      <c r="A579" t="s">
        <v>3423</v>
      </c>
      <c r="B579" t="s">
        <v>14</v>
      </c>
      <c r="C579" t="s">
        <v>3424</v>
      </c>
      <c r="D579" t="s">
        <v>3425</v>
      </c>
      <c r="E579">
        <v>12663835</v>
      </c>
      <c r="F579">
        <v>176716</v>
      </c>
      <c r="G579">
        <v>0</v>
      </c>
      <c r="H579" t="s">
        <v>3426</v>
      </c>
      <c r="I579">
        <v>22</v>
      </c>
      <c r="J579" t="s">
        <v>53</v>
      </c>
      <c r="K579">
        <v>11417</v>
      </c>
      <c r="L579" t="s">
        <v>3427</v>
      </c>
    </row>
    <row r="580" spans="1:13" x14ac:dyDescent="0.35">
      <c r="A580" t="s">
        <v>3428</v>
      </c>
      <c r="B580" t="s">
        <v>14</v>
      </c>
      <c r="C580" t="s">
        <v>3429</v>
      </c>
      <c r="D580" t="s">
        <v>3430</v>
      </c>
      <c r="E580">
        <v>331582</v>
      </c>
      <c r="F580">
        <v>16691</v>
      </c>
      <c r="G580">
        <v>0</v>
      </c>
      <c r="H580" t="s">
        <v>3431</v>
      </c>
      <c r="I580">
        <v>22</v>
      </c>
      <c r="J580" t="s">
        <v>53</v>
      </c>
      <c r="K580">
        <v>49</v>
      </c>
      <c r="L580" t="s">
        <v>3432</v>
      </c>
      <c r="M580" t="s">
        <v>3433</v>
      </c>
    </row>
    <row r="581" spans="1:13" x14ac:dyDescent="0.35">
      <c r="A581" t="s">
        <v>3434</v>
      </c>
      <c r="B581" t="s">
        <v>14</v>
      </c>
      <c r="C581" t="s">
        <v>3435</v>
      </c>
      <c r="D581" t="s">
        <v>3436</v>
      </c>
      <c r="E581">
        <v>41848379</v>
      </c>
      <c r="F581">
        <v>370633</v>
      </c>
      <c r="G581">
        <v>0</v>
      </c>
      <c r="H581" t="s">
        <v>3437</v>
      </c>
      <c r="I581">
        <v>22</v>
      </c>
      <c r="J581" t="s">
        <v>53</v>
      </c>
      <c r="K581">
        <v>906</v>
      </c>
      <c r="L581" t="s">
        <v>3438</v>
      </c>
    </row>
    <row r="582" spans="1:13" x14ac:dyDescent="0.35">
      <c r="A582" t="s">
        <v>3439</v>
      </c>
      <c r="B582" t="s">
        <v>14</v>
      </c>
      <c r="C582" t="s">
        <v>3440</v>
      </c>
      <c r="D582" t="s">
        <v>3441</v>
      </c>
      <c r="E582">
        <v>947597</v>
      </c>
      <c r="F582">
        <v>0</v>
      </c>
      <c r="G582">
        <v>0</v>
      </c>
      <c r="H582" t="s">
        <v>3442</v>
      </c>
      <c r="I582">
        <v>22</v>
      </c>
      <c r="J582" t="s">
        <v>53</v>
      </c>
      <c r="K582">
        <v>243</v>
      </c>
      <c r="L582" t="s">
        <v>3443</v>
      </c>
      <c r="M582" t="s">
        <v>3444</v>
      </c>
    </row>
    <row r="583" spans="1:13" x14ac:dyDescent="0.35">
      <c r="A583" t="s">
        <v>3445</v>
      </c>
      <c r="B583" t="s">
        <v>14</v>
      </c>
      <c r="C583" t="s">
        <v>3446</v>
      </c>
      <c r="D583" t="s">
        <v>3447</v>
      </c>
      <c r="E583">
        <v>278675</v>
      </c>
      <c r="F583">
        <v>0</v>
      </c>
      <c r="G583">
        <v>0</v>
      </c>
      <c r="H583" t="s">
        <v>3448</v>
      </c>
      <c r="I583">
        <v>22</v>
      </c>
      <c r="J583" t="s">
        <v>53</v>
      </c>
      <c r="K583">
        <v>43</v>
      </c>
      <c r="L583" t="s">
        <v>3449</v>
      </c>
      <c r="M583" t="s">
        <v>3450</v>
      </c>
    </row>
    <row r="584" spans="1:13" x14ac:dyDescent="0.35">
      <c r="A584" t="s">
        <v>3451</v>
      </c>
      <c r="B584" t="s">
        <v>14</v>
      </c>
      <c r="C584" t="s">
        <v>3452</v>
      </c>
      <c r="D584" t="s">
        <v>3453</v>
      </c>
      <c r="E584">
        <v>467081</v>
      </c>
      <c r="F584">
        <v>5465</v>
      </c>
      <c r="G584">
        <v>0</v>
      </c>
      <c r="H584" t="s">
        <v>3454</v>
      </c>
      <c r="I584">
        <v>22</v>
      </c>
      <c r="J584" t="s">
        <v>53</v>
      </c>
      <c r="K584">
        <v>33</v>
      </c>
      <c r="L584" t="s">
        <v>3455</v>
      </c>
    </row>
    <row r="585" spans="1:13" x14ac:dyDescent="0.35">
      <c r="A585" t="s">
        <v>3456</v>
      </c>
      <c r="B585" t="s">
        <v>14</v>
      </c>
      <c r="C585" t="s">
        <v>3457</v>
      </c>
      <c r="D585" t="s">
        <v>3458</v>
      </c>
      <c r="E585">
        <v>4121519</v>
      </c>
      <c r="F585">
        <v>69652</v>
      </c>
      <c r="G585">
        <v>0</v>
      </c>
      <c r="H585" t="s">
        <v>3459</v>
      </c>
      <c r="I585">
        <v>24</v>
      </c>
      <c r="J585" t="s">
        <v>53</v>
      </c>
      <c r="K585">
        <v>188</v>
      </c>
      <c r="L585" t="s">
        <v>3460</v>
      </c>
      <c r="M585" t="s">
        <v>3461</v>
      </c>
    </row>
    <row r="586" spans="1:13" x14ac:dyDescent="0.35">
      <c r="A586" t="s">
        <v>3462</v>
      </c>
      <c r="B586" t="s">
        <v>14</v>
      </c>
      <c r="C586" t="s">
        <v>3463</v>
      </c>
      <c r="D586" t="s">
        <v>3464</v>
      </c>
      <c r="E586">
        <v>25016752</v>
      </c>
      <c r="F586">
        <v>234713</v>
      </c>
      <c r="G586">
        <v>0</v>
      </c>
      <c r="H586" t="s">
        <v>3465</v>
      </c>
      <c r="I586">
        <v>24</v>
      </c>
      <c r="J586" t="s">
        <v>53</v>
      </c>
      <c r="K586">
        <v>6770</v>
      </c>
      <c r="L586" t="s">
        <v>3466</v>
      </c>
    </row>
    <row r="587" spans="1:13" x14ac:dyDescent="0.35">
      <c r="A587" t="s">
        <v>3467</v>
      </c>
      <c r="B587" t="s">
        <v>14</v>
      </c>
      <c r="C587" t="s">
        <v>3468</v>
      </c>
      <c r="D587" t="s">
        <v>3469</v>
      </c>
      <c r="E587">
        <v>1002331</v>
      </c>
      <c r="F587">
        <v>12404</v>
      </c>
      <c r="G587">
        <v>0</v>
      </c>
      <c r="H587" t="s">
        <v>3470</v>
      </c>
      <c r="I587">
        <v>24</v>
      </c>
      <c r="J587" t="s">
        <v>53</v>
      </c>
      <c r="K587">
        <v>8</v>
      </c>
      <c r="L587" t="s">
        <v>3471</v>
      </c>
    </row>
    <row r="588" spans="1:13" x14ac:dyDescent="0.35">
      <c r="A588" t="s">
        <v>3472</v>
      </c>
      <c r="B588" t="s">
        <v>14</v>
      </c>
      <c r="C588" t="s">
        <v>3473</v>
      </c>
      <c r="D588" t="s">
        <v>3474</v>
      </c>
      <c r="E588">
        <v>1080174</v>
      </c>
      <c r="F588">
        <v>27060</v>
      </c>
      <c r="G588">
        <v>0</v>
      </c>
      <c r="H588" t="s">
        <v>3475</v>
      </c>
      <c r="I588">
        <v>22</v>
      </c>
      <c r="J588" t="s">
        <v>53</v>
      </c>
      <c r="K588">
        <v>124</v>
      </c>
      <c r="L588" t="s">
        <v>3476</v>
      </c>
    </row>
    <row r="589" spans="1:13" x14ac:dyDescent="0.35">
      <c r="A589" t="s">
        <v>3477</v>
      </c>
      <c r="B589" t="s">
        <v>14</v>
      </c>
      <c r="C589" t="s">
        <v>3478</v>
      </c>
      <c r="D589" t="s">
        <v>3479</v>
      </c>
      <c r="E589">
        <v>219781</v>
      </c>
      <c r="F589">
        <v>3849</v>
      </c>
      <c r="G589">
        <v>0</v>
      </c>
      <c r="H589" t="s">
        <v>3480</v>
      </c>
      <c r="I589">
        <v>23</v>
      </c>
      <c r="J589" t="s">
        <v>53</v>
      </c>
      <c r="K589">
        <v>22</v>
      </c>
      <c r="L589" t="s">
        <v>3481</v>
      </c>
    </row>
    <row r="590" spans="1:13" x14ac:dyDescent="0.35">
      <c r="A590" t="s">
        <v>3482</v>
      </c>
      <c r="B590" t="s">
        <v>14</v>
      </c>
      <c r="C590" t="s">
        <v>3483</v>
      </c>
      <c r="D590" t="s">
        <v>3484</v>
      </c>
      <c r="E590">
        <v>376356</v>
      </c>
      <c r="F590">
        <v>12760</v>
      </c>
      <c r="G590">
        <v>0</v>
      </c>
      <c r="H590" t="s">
        <v>3485</v>
      </c>
      <c r="I590">
        <v>22</v>
      </c>
      <c r="J590" t="s">
        <v>53</v>
      </c>
      <c r="K590">
        <v>72</v>
      </c>
      <c r="L590" t="s">
        <v>3486</v>
      </c>
      <c r="M590" t="s">
        <v>3487</v>
      </c>
    </row>
    <row r="591" spans="1:13" x14ac:dyDescent="0.35">
      <c r="A591" t="s">
        <v>3488</v>
      </c>
      <c r="B591" t="s">
        <v>14</v>
      </c>
      <c r="C591" t="s">
        <v>3489</v>
      </c>
      <c r="D591" t="s">
        <v>3490</v>
      </c>
      <c r="E591">
        <v>226806</v>
      </c>
      <c r="F591">
        <v>4825</v>
      </c>
      <c r="G591">
        <v>0</v>
      </c>
      <c r="H591" t="s">
        <v>3491</v>
      </c>
      <c r="I591">
        <v>22</v>
      </c>
      <c r="J591" t="s">
        <v>53</v>
      </c>
      <c r="K591">
        <v>0</v>
      </c>
      <c r="L591" t="s">
        <v>3492</v>
      </c>
    </row>
    <row r="592" spans="1:13" x14ac:dyDescent="0.35">
      <c r="A592" t="s">
        <v>3493</v>
      </c>
      <c r="B592" t="s">
        <v>14</v>
      </c>
      <c r="C592" t="s">
        <v>3494</v>
      </c>
      <c r="D592" t="s">
        <v>3495</v>
      </c>
      <c r="E592">
        <v>11356904</v>
      </c>
      <c r="F592">
        <v>162842</v>
      </c>
      <c r="G592">
        <v>0</v>
      </c>
      <c r="H592" t="s">
        <v>3496</v>
      </c>
      <c r="I592">
        <v>22</v>
      </c>
      <c r="J592" t="s">
        <v>53</v>
      </c>
      <c r="K592">
        <v>1071</v>
      </c>
      <c r="L592" t="s">
        <v>3497</v>
      </c>
    </row>
    <row r="593" spans="1:13" x14ac:dyDescent="0.35">
      <c r="A593" t="s">
        <v>3498</v>
      </c>
      <c r="B593" t="s">
        <v>14</v>
      </c>
      <c r="C593" t="s">
        <v>3499</v>
      </c>
      <c r="D593" t="s">
        <v>3500</v>
      </c>
      <c r="E593">
        <v>849831</v>
      </c>
      <c r="F593">
        <v>85602</v>
      </c>
      <c r="G593">
        <v>0</v>
      </c>
      <c r="H593" t="s">
        <v>3501</v>
      </c>
      <c r="I593">
        <v>27</v>
      </c>
      <c r="J593" t="s">
        <v>53</v>
      </c>
      <c r="K593">
        <v>1297</v>
      </c>
      <c r="L593" t="s">
        <v>3502</v>
      </c>
      <c r="M593" t="s">
        <v>3503</v>
      </c>
    </row>
    <row r="594" spans="1:13" x14ac:dyDescent="0.35">
      <c r="A594" t="s">
        <v>3504</v>
      </c>
      <c r="B594" t="s">
        <v>14</v>
      </c>
      <c r="C594" t="s">
        <v>3505</v>
      </c>
      <c r="D594" t="s">
        <v>3506</v>
      </c>
      <c r="E594">
        <v>182004</v>
      </c>
      <c r="F594">
        <v>0</v>
      </c>
      <c r="G594">
        <v>0</v>
      </c>
      <c r="H594" t="s">
        <v>3507</v>
      </c>
      <c r="I594">
        <v>24</v>
      </c>
      <c r="J594" t="s">
        <v>3508</v>
      </c>
      <c r="K594">
        <v>1618</v>
      </c>
      <c r="L594" t="s">
        <v>3509</v>
      </c>
    </row>
    <row r="595" spans="1:13" x14ac:dyDescent="0.35">
      <c r="A595" t="s">
        <v>3510</v>
      </c>
      <c r="B595" t="s">
        <v>14</v>
      </c>
      <c r="C595" t="s">
        <v>3511</v>
      </c>
      <c r="D595" t="s">
        <v>3512</v>
      </c>
      <c r="E595">
        <v>1046121</v>
      </c>
      <c r="F595">
        <v>20762</v>
      </c>
      <c r="G595">
        <v>0</v>
      </c>
      <c r="H595" t="s">
        <v>3513</v>
      </c>
      <c r="I595">
        <v>22</v>
      </c>
      <c r="J595" t="s">
        <v>53</v>
      </c>
      <c r="K595">
        <v>378</v>
      </c>
      <c r="L595" t="s">
        <v>3514</v>
      </c>
    </row>
    <row r="596" spans="1:13" x14ac:dyDescent="0.35">
      <c r="A596" t="s">
        <v>3515</v>
      </c>
      <c r="B596" t="s">
        <v>14</v>
      </c>
      <c r="C596" t="s">
        <v>3516</v>
      </c>
      <c r="D596" t="s">
        <v>3517</v>
      </c>
      <c r="E596">
        <v>7125928</v>
      </c>
      <c r="F596">
        <v>341145</v>
      </c>
      <c r="G596">
        <v>0</v>
      </c>
      <c r="H596" t="s">
        <v>3518</v>
      </c>
      <c r="I596">
        <v>24</v>
      </c>
      <c r="J596" t="s">
        <v>53</v>
      </c>
      <c r="K596">
        <v>7196</v>
      </c>
      <c r="L596" t="s">
        <v>3519</v>
      </c>
    </row>
    <row r="597" spans="1:13" x14ac:dyDescent="0.35">
      <c r="A597" t="s">
        <v>3520</v>
      </c>
      <c r="B597" t="s">
        <v>14</v>
      </c>
      <c r="C597" t="s">
        <v>3521</v>
      </c>
      <c r="D597" t="s">
        <v>3522</v>
      </c>
      <c r="E597">
        <v>262770</v>
      </c>
      <c r="F597">
        <v>19226</v>
      </c>
      <c r="G597">
        <v>0</v>
      </c>
      <c r="H597" t="s">
        <v>3523</v>
      </c>
      <c r="I597">
        <v>22</v>
      </c>
      <c r="J597" t="s">
        <v>53</v>
      </c>
      <c r="K597">
        <v>134</v>
      </c>
      <c r="L597" t="s">
        <v>3524</v>
      </c>
    </row>
    <row r="598" spans="1:13" x14ac:dyDescent="0.35">
      <c r="A598" t="s">
        <v>3525</v>
      </c>
      <c r="B598" t="s">
        <v>14</v>
      </c>
      <c r="C598" t="s">
        <v>3526</v>
      </c>
      <c r="D598" t="s">
        <v>3527</v>
      </c>
      <c r="E598">
        <v>182755</v>
      </c>
      <c r="F598">
        <v>10101</v>
      </c>
      <c r="G598">
        <v>0</v>
      </c>
      <c r="H598" t="s">
        <v>3528</v>
      </c>
      <c r="I598">
        <v>29</v>
      </c>
      <c r="J598" t="s">
        <v>53</v>
      </c>
      <c r="K598">
        <v>8</v>
      </c>
      <c r="L598" t="s">
        <v>3529</v>
      </c>
    </row>
    <row r="599" spans="1:13" x14ac:dyDescent="0.35">
      <c r="A599" t="s">
        <v>3530</v>
      </c>
      <c r="B599" t="s">
        <v>14</v>
      </c>
      <c r="C599" t="s">
        <v>3531</v>
      </c>
      <c r="D599" t="s">
        <v>3532</v>
      </c>
      <c r="E599">
        <v>568895</v>
      </c>
      <c r="F599">
        <v>10913</v>
      </c>
      <c r="G599">
        <v>0</v>
      </c>
      <c r="H599" t="s">
        <v>3533</v>
      </c>
      <c r="I599">
        <v>22</v>
      </c>
      <c r="J599" t="s">
        <v>53</v>
      </c>
      <c r="K599">
        <v>80</v>
      </c>
      <c r="L599" t="s">
        <v>3534</v>
      </c>
    </row>
    <row r="600" spans="1:13" x14ac:dyDescent="0.35">
      <c r="A600" t="s">
        <v>3535</v>
      </c>
      <c r="B600" t="s">
        <v>14</v>
      </c>
      <c r="C600" t="s">
        <v>3536</v>
      </c>
      <c r="D600" t="s">
        <v>3537</v>
      </c>
      <c r="E600">
        <v>281315</v>
      </c>
      <c r="F600">
        <v>7679</v>
      </c>
      <c r="G600">
        <v>0</v>
      </c>
      <c r="H600" t="s">
        <v>3538</v>
      </c>
      <c r="I600">
        <v>22</v>
      </c>
      <c r="J600" t="s">
        <v>53</v>
      </c>
      <c r="K600">
        <v>10</v>
      </c>
      <c r="L600" t="s">
        <v>3539</v>
      </c>
    </row>
    <row r="601" spans="1:13" x14ac:dyDescent="0.35">
      <c r="A601" t="s">
        <v>3540</v>
      </c>
      <c r="B601" t="s">
        <v>14</v>
      </c>
      <c r="C601" t="s">
        <v>3541</v>
      </c>
      <c r="D601" t="s">
        <v>3542</v>
      </c>
      <c r="E601">
        <v>49732417</v>
      </c>
      <c r="F601">
        <v>1597654</v>
      </c>
      <c r="G601">
        <v>0</v>
      </c>
      <c r="H601" t="s">
        <v>3543</v>
      </c>
      <c r="I601">
        <v>22</v>
      </c>
      <c r="J601" t="s">
        <v>53</v>
      </c>
      <c r="K601">
        <v>23016</v>
      </c>
      <c r="L601" t="s">
        <v>3544</v>
      </c>
    </row>
    <row r="602" spans="1:13" x14ac:dyDescent="0.35">
      <c r="A602" t="s">
        <v>3545</v>
      </c>
      <c r="B602" t="s">
        <v>14</v>
      </c>
      <c r="C602" t="s">
        <v>3546</v>
      </c>
      <c r="D602" t="s">
        <v>3547</v>
      </c>
      <c r="E602">
        <v>217053</v>
      </c>
      <c r="F602">
        <v>4879</v>
      </c>
      <c r="G602">
        <v>0</v>
      </c>
      <c r="H602" t="s">
        <v>3548</v>
      </c>
      <c r="I602">
        <v>22</v>
      </c>
      <c r="J602" t="s">
        <v>53</v>
      </c>
      <c r="K602">
        <v>7</v>
      </c>
      <c r="L602" t="s">
        <v>3549</v>
      </c>
    </row>
    <row r="603" spans="1:13" x14ac:dyDescent="0.35">
      <c r="A603" t="s">
        <v>3550</v>
      </c>
      <c r="B603" t="s">
        <v>14</v>
      </c>
      <c r="C603" t="s">
        <v>3551</v>
      </c>
      <c r="D603" t="s">
        <v>3552</v>
      </c>
      <c r="E603">
        <v>487925</v>
      </c>
      <c r="F603">
        <v>10698</v>
      </c>
      <c r="G603">
        <v>0</v>
      </c>
      <c r="H603" t="s">
        <v>3553</v>
      </c>
      <c r="I603">
        <v>22</v>
      </c>
      <c r="J603" t="s">
        <v>53</v>
      </c>
      <c r="K603">
        <v>13</v>
      </c>
      <c r="L603" t="s">
        <v>3554</v>
      </c>
    </row>
    <row r="604" spans="1:13" x14ac:dyDescent="0.35">
      <c r="A604" t="s">
        <v>3555</v>
      </c>
      <c r="B604" t="s">
        <v>14</v>
      </c>
      <c r="C604" t="s">
        <v>3556</v>
      </c>
      <c r="D604" t="s">
        <v>3557</v>
      </c>
      <c r="E604">
        <v>912695</v>
      </c>
      <c r="F604">
        <v>18469</v>
      </c>
      <c r="G604">
        <v>0</v>
      </c>
      <c r="H604" t="s">
        <v>3558</v>
      </c>
      <c r="I604">
        <v>24</v>
      </c>
      <c r="J604" t="s">
        <v>53</v>
      </c>
      <c r="K604">
        <v>51</v>
      </c>
      <c r="L604" t="s">
        <v>3559</v>
      </c>
      <c r="M604" t="s">
        <v>3560</v>
      </c>
    </row>
    <row r="605" spans="1:13" x14ac:dyDescent="0.35">
      <c r="A605" t="s">
        <v>3561</v>
      </c>
      <c r="B605" t="s">
        <v>14</v>
      </c>
      <c r="C605" t="s">
        <v>3562</v>
      </c>
      <c r="D605" t="s">
        <v>3563</v>
      </c>
      <c r="E605">
        <v>306945</v>
      </c>
      <c r="F605">
        <v>11448</v>
      </c>
      <c r="G605">
        <v>0</v>
      </c>
      <c r="H605" t="s">
        <v>3564</v>
      </c>
      <c r="I605">
        <v>24</v>
      </c>
      <c r="J605" t="s">
        <v>53</v>
      </c>
      <c r="K605">
        <v>198</v>
      </c>
      <c r="L605" t="s">
        <v>3565</v>
      </c>
    </row>
    <row r="606" spans="1:13" x14ac:dyDescent="0.35">
      <c r="A606" t="s">
        <v>3566</v>
      </c>
      <c r="B606" t="s">
        <v>14</v>
      </c>
      <c r="C606" t="s">
        <v>3567</v>
      </c>
      <c r="D606" t="s">
        <v>3568</v>
      </c>
      <c r="E606">
        <v>341169</v>
      </c>
      <c r="F606">
        <v>8503</v>
      </c>
      <c r="G606">
        <v>0</v>
      </c>
      <c r="H606" t="s">
        <v>3569</v>
      </c>
      <c r="I606">
        <v>23</v>
      </c>
      <c r="J606" t="s">
        <v>53</v>
      </c>
      <c r="K606">
        <v>14</v>
      </c>
      <c r="L606" t="s">
        <v>3570</v>
      </c>
    </row>
    <row r="607" spans="1:13" x14ac:dyDescent="0.35">
      <c r="A607" t="s">
        <v>3571</v>
      </c>
      <c r="B607" t="s">
        <v>14</v>
      </c>
      <c r="C607" t="s">
        <v>3572</v>
      </c>
      <c r="D607" t="s">
        <v>3573</v>
      </c>
      <c r="E607">
        <v>410727</v>
      </c>
      <c r="F607">
        <v>22498</v>
      </c>
      <c r="G607">
        <v>0</v>
      </c>
      <c r="H607" t="s">
        <v>3574</v>
      </c>
      <c r="I607">
        <v>15</v>
      </c>
      <c r="J607" t="s">
        <v>53</v>
      </c>
      <c r="K607">
        <v>179</v>
      </c>
      <c r="L607" t="s">
        <v>3575</v>
      </c>
      <c r="M607" t="s">
        <v>3576</v>
      </c>
    </row>
    <row r="608" spans="1:13" x14ac:dyDescent="0.35">
      <c r="A608" t="s">
        <v>3577</v>
      </c>
      <c r="B608" t="s">
        <v>14</v>
      </c>
      <c r="C608" t="s">
        <v>3578</v>
      </c>
      <c r="D608" t="s">
        <v>3579</v>
      </c>
      <c r="E608">
        <v>2875369</v>
      </c>
      <c r="F608">
        <v>62909</v>
      </c>
      <c r="G608">
        <v>0</v>
      </c>
      <c r="H608" t="s">
        <v>3580</v>
      </c>
      <c r="I608">
        <v>22</v>
      </c>
      <c r="J608" t="s">
        <v>53</v>
      </c>
      <c r="K608">
        <v>1065</v>
      </c>
      <c r="L608" t="s">
        <v>3581</v>
      </c>
    </row>
    <row r="609" spans="1:13" x14ac:dyDescent="0.35">
      <c r="A609" t="e">
        <f>-QCDkdEve7c</f>
        <v>#NAME?</v>
      </c>
      <c r="B609" t="s">
        <v>14</v>
      </c>
      <c r="C609" t="s">
        <v>3582</v>
      </c>
      <c r="D609" t="s">
        <v>3583</v>
      </c>
      <c r="E609">
        <v>395150</v>
      </c>
      <c r="F609">
        <v>9205</v>
      </c>
      <c r="G609">
        <v>0</v>
      </c>
      <c r="H609" t="s">
        <v>3584</v>
      </c>
      <c r="I609">
        <v>22</v>
      </c>
      <c r="J609" t="s">
        <v>53</v>
      </c>
      <c r="K609">
        <v>25</v>
      </c>
      <c r="L609" t="s">
        <v>3585</v>
      </c>
    </row>
    <row r="610" spans="1:13" x14ac:dyDescent="0.35">
      <c r="A610" t="s">
        <v>3586</v>
      </c>
      <c r="B610" t="s">
        <v>14</v>
      </c>
      <c r="C610" t="s">
        <v>3587</v>
      </c>
      <c r="D610" t="s">
        <v>3588</v>
      </c>
      <c r="E610">
        <v>779244</v>
      </c>
      <c r="F610">
        <v>26652</v>
      </c>
      <c r="G610">
        <v>0</v>
      </c>
      <c r="H610" t="s">
        <v>3589</v>
      </c>
      <c r="I610">
        <v>22</v>
      </c>
      <c r="J610" t="s">
        <v>53</v>
      </c>
      <c r="K610">
        <v>340</v>
      </c>
      <c r="L610" t="s">
        <v>3590</v>
      </c>
    </row>
    <row r="611" spans="1:13" x14ac:dyDescent="0.35">
      <c r="A611" t="s">
        <v>3591</v>
      </c>
      <c r="B611" t="s">
        <v>14</v>
      </c>
      <c r="C611" t="s">
        <v>3592</v>
      </c>
      <c r="D611" t="s">
        <v>3593</v>
      </c>
      <c r="E611">
        <v>9288592</v>
      </c>
      <c r="F611">
        <v>93135</v>
      </c>
      <c r="G611">
        <v>0</v>
      </c>
      <c r="H611" t="s">
        <v>3594</v>
      </c>
      <c r="I611">
        <v>24</v>
      </c>
      <c r="J611" t="s">
        <v>53</v>
      </c>
      <c r="K611">
        <v>190</v>
      </c>
      <c r="L611" t="s">
        <v>3595</v>
      </c>
    </row>
    <row r="612" spans="1:13" x14ac:dyDescent="0.35">
      <c r="A612" t="s">
        <v>3596</v>
      </c>
      <c r="B612" t="s">
        <v>14</v>
      </c>
      <c r="C612" t="s">
        <v>3597</v>
      </c>
      <c r="D612" t="s">
        <v>3598</v>
      </c>
      <c r="E612">
        <v>5192337</v>
      </c>
      <c r="F612">
        <v>59029</v>
      </c>
      <c r="G612">
        <v>0</v>
      </c>
      <c r="H612" t="s">
        <v>3599</v>
      </c>
      <c r="I612">
        <v>24</v>
      </c>
      <c r="J612" t="s">
        <v>3600</v>
      </c>
      <c r="K612">
        <v>371</v>
      </c>
      <c r="L612" t="s">
        <v>3601</v>
      </c>
      <c r="M612" t="s">
        <v>3602</v>
      </c>
    </row>
    <row r="613" spans="1:13" x14ac:dyDescent="0.35">
      <c r="A613" t="s">
        <v>3603</v>
      </c>
      <c r="B613" t="s">
        <v>14</v>
      </c>
      <c r="C613" t="s">
        <v>3604</v>
      </c>
      <c r="D613" t="s">
        <v>3605</v>
      </c>
      <c r="E613">
        <v>954450</v>
      </c>
      <c r="F613">
        <v>14225</v>
      </c>
      <c r="G613">
        <v>0</v>
      </c>
      <c r="H613" t="s">
        <v>3606</v>
      </c>
      <c r="I613">
        <v>22</v>
      </c>
      <c r="J613" t="s">
        <v>53</v>
      </c>
      <c r="K613">
        <v>37</v>
      </c>
      <c r="L613" t="s">
        <v>3607</v>
      </c>
    </row>
    <row r="614" spans="1:13" x14ac:dyDescent="0.35">
      <c r="A614" t="s">
        <v>3608</v>
      </c>
      <c r="B614" t="s">
        <v>14</v>
      </c>
      <c r="C614" t="s">
        <v>3609</v>
      </c>
      <c r="D614" t="s">
        <v>3610</v>
      </c>
      <c r="E614">
        <v>1452654</v>
      </c>
      <c r="F614">
        <v>80205</v>
      </c>
      <c r="G614">
        <v>0</v>
      </c>
      <c r="H614" t="s">
        <v>3611</v>
      </c>
      <c r="I614">
        <v>22</v>
      </c>
      <c r="J614" t="s">
        <v>53</v>
      </c>
      <c r="K614">
        <v>95</v>
      </c>
      <c r="L614" t="s">
        <v>3612</v>
      </c>
    </row>
    <row r="615" spans="1:13" x14ac:dyDescent="0.35">
      <c r="A615" t="s">
        <v>3613</v>
      </c>
      <c r="B615" t="s">
        <v>14</v>
      </c>
      <c r="C615" t="s">
        <v>3614</v>
      </c>
      <c r="D615" t="s">
        <v>3615</v>
      </c>
      <c r="E615">
        <v>808253</v>
      </c>
      <c r="F615">
        <v>84159</v>
      </c>
      <c r="G615">
        <v>0</v>
      </c>
      <c r="H615" t="s">
        <v>3616</v>
      </c>
      <c r="I615">
        <v>24</v>
      </c>
      <c r="J615" t="s">
        <v>53</v>
      </c>
      <c r="K615">
        <v>602</v>
      </c>
      <c r="L615" t="s">
        <v>3617</v>
      </c>
      <c r="M615" t="s">
        <v>3618</v>
      </c>
    </row>
    <row r="616" spans="1:13" x14ac:dyDescent="0.35">
      <c r="A616" t="s">
        <v>3619</v>
      </c>
      <c r="B616" t="s">
        <v>14</v>
      </c>
      <c r="C616" t="s">
        <v>3620</v>
      </c>
      <c r="D616" t="s">
        <v>3621</v>
      </c>
      <c r="E616">
        <v>4930785</v>
      </c>
      <c r="F616">
        <v>147537</v>
      </c>
      <c r="G616">
        <v>0</v>
      </c>
      <c r="H616" t="s">
        <v>3622</v>
      </c>
      <c r="I616">
        <v>22</v>
      </c>
      <c r="J616" t="s">
        <v>53</v>
      </c>
      <c r="K616">
        <v>2496</v>
      </c>
      <c r="L616" t="s">
        <v>3623</v>
      </c>
    </row>
    <row r="617" spans="1:13" x14ac:dyDescent="0.35">
      <c r="A617" t="s">
        <v>3624</v>
      </c>
      <c r="B617" t="s">
        <v>14</v>
      </c>
      <c r="C617" t="s">
        <v>3625</v>
      </c>
      <c r="D617" t="s">
        <v>3626</v>
      </c>
      <c r="E617">
        <v>3511002</v>
      </c>
      <c r="F617">
        <v>62159</v>
      </c>
      <c r="G617">
        <v>0</v>
      </c>
      <c r="H617" t="s">
        <v>3627</v>
      </c>
      <c r="I617">
        <v>24</v>
      </c>
      <c r="J617" t="s">
        <v>53</v>
      </c>
      <c r="K617">
        <v>1095</v>
      </c>
      <c r="L617" t="s">
        <v>3628</v>
      </c>
    </row>
    <row r="618" spans="1:13" x14ac:dyDescent="0.35">
      <c r="A618" t="s">
        <v>3629</v>
      </c>
      <c r="B618" t="s">
        <v>14</v>
      </c>
      <c r="C618" t="s">
        <v>3630</v>
      </c>
      <c r="D618" t="s">
        <v>3631</v>
      </c>
      <c r="E618">
        <v>441452</v>
      </c>
      <c r="F618">
        <v>0</v>
      </c>
      <c r="G618">
        <v>0</v>
      </c>
      <c r="H618" t="s">
        <v>3632</v>
      </c>
      <c r="I618">
        <v>24</v>
      </c>
      <c r="J618" t="s">
        <v>53</v>
      </c>
      <c r="K618">
        <v>2020</v>
      </c>
      <c r="L618" t="s">
        <v>3633</v>
      </c>
      <c r="M618" t="s">
        <v>3634</v>
      </c>
    </row>
    <row r="619" spans="1:13" x14ac:dyDescent="0.35">
      <c r="A619" t="s">
        <v>3635</v>
      </c>
      <c r="B619" t="s">
        <v>14</v>
      </c>
      <c r="C619" t="s">
        <v>3636</v>
      </c>
      <c r="D619" t="s">
        <v>3637</v>
      </c>
      <c r="E619">
        <v>365465</v>
      </c>
      <c r="F619">
        <v>7923</v>
      </c>
      <c r="G619">
        <v>0</v>
      </c>
      <c r="H619" t="s">
        <v>3638</v>
      </c>
      <c r="I619">
        <v>22</v>
      </c>
      <c r="J619" t="s">
        <v>53</v>
      </c>
      <c r="K619">
        <v>29</v>
      </c>
      <c r="L619" t="s">
        <v>3639</v>
      </c>
    </row>
    <row r="620" spans="1:13" x14ac:dyDescent="0.35">
      <c r="A620" t="s">
        <v>3640</v>
      </c>
      <c r="B620" t="s">
        <v>14</v>
      </c>
      <c r="C620" t="s">
        <v>3641</v>
      </c>
      <c r="D620" t="s">
        <v>3642</v>
      </c>
      <c r="E620">
        <v>2951818</v>
      </c>
      <c r="F620">
        <v>10504</v>
      </c>
      <c r="G620">
        <v>0</v>
      </c>
      <c r="H620" t="s">
        <v>3643</v>
      </c>
      <c r="I620">
        <v>22</v>
      </c>
      <c r="J620" t="s">
        <v>53</v>
      </c>
      <c r="K620">
        <v>21</v>
      </c>
      <c r="L620" t="s">
        <v>3644</v>
      </c>
    </row>
    <row r="621" spans="1:13" x14ac:dyDescent="0.35">
      <c r="A621" t="s">
        <v>3645</v>
      </c>
      <c r="B621" t="s">
        <v>14</v>
      </c>
      <c r="C621" t="s">
        <v>3646</v>
      </c>
      <c r="D621" t="s">
        <v>3647</v>
      </c>
      <c r="E621">
        <v>418061</v>
      </c>
      <c r="F621">
        <v>25945</v>
      </c>
      <c r="G621">
        <v>0</v>
      </c>
      <c r="H621" t="s">
        <v>3648</v>
      </c>
      <c r="I621">
        <v>1</v>
      </c>
      <c r="J621" t="s">
        <v>3649</v>
      </c>
      <c r="K621">
        <v>242</v>
      </c>
      <c r="L621" t="s">
        <v>3650</v>
      </c>
      <c r="M621" t="s">
        <v>3651</v>
      </c>
    </row>
    <row r="622" spans="1:13" x14ac:dyDescent="0.35">
      <c r="A622" t="s">
        <v>3652</v>
      </c>
      <c r="B622" t="s">
        <v>14</v>
      </c>
      <c r="C622" t="s">
        <v>3653</v>
      </c>
      <c r="D622" t="s">
        <v>3654</v>
      </c>
      <c r="E622">
        <v>2557901</v>
      </c>
      <c r="F622">
        <v>107040</v>
      </c>
      <c r="G622">
        <v>0</v>
      </c>
      <c r="H622" t="s">
        <v>3655</v>
      </c>
      <c r="I622">
        <v>24</v>
      </c>
      <c r="J622" t="s">
        <v>3656</v>
      </c>
      <c r="K622">
        <v>79</v>
      </c>
      <c r="L622" t="s">
        <v>3657</v>
      </c>
      <c r="M622" t="s">
        <v>3658</v>
      </c>
    </row>
    <row r="623" spans="1:13" x14ac:dyDescent="0.35">
      <c r="A623" t="s">
        <v>3659</v>
      </c>
      <c r="B623" t="s">
        <v>14</v>
      </c>
      <c r="C623" t="s">
        <v>3660</v>
      </c>
      <c r="D623" t="s">
        <v>3661</v>
      </c>
      <c r="E623">
        <v>340321</v>
      </c>
      <c r="F623">
        <v>51296</v>
      </c>
      <c r="G623">
        <v>0</v>
      </c>
      <c r="H623" t="s">
        <v>3662</v>
      </c>
      <c r="I623">
        <v>24</v>
      </c>
      <c r="J623" t="s">
        <v>53</v>
      </c>
      <c r="K623">
        <v>3498</v>
      </c>
      <c r="L623" t="s">
        <v>3663</v>
      </c>
    </row>
    <row r="624" spans="1:13" x14ac:dyDescent="0.35">
      <c r="A624" t="s">
        <v>3664</v>
      </c>
      <c r="B624" t="s">
        <v>14</v>
      </c>
      <c r="C624" t="s">
        <v>3665</v>
      </c>
      <c r="D624" t="s">
        <v>3666</v>
      </c>
      <c r="E624">
        <v>989688</v>
      </c>
      <c r="F624">
        <v>28953</v>
      </c>
      <c r="G624">
        <v>0</v>
      </c>
      <c r="H624" t="s">
        <v>3667</v>
      </c>
      <c r="I624">
        <v>20</v>
      </c>
      <c r="J624" t="s">
        <v>3668</v>
      </c>
      <c r="K624">
        <v>84</v>
      </c>
      <c r="L624" t="s">
        <v>3669</v>
      </c>
      <c r="M624" t="s">
        <v>3670</v>
      </c>
    </row>
    <row r="625" spans="1:13" x14ac:dyDescent="0.35">
      <c r="A625" t="s">
        <v>3671</v>
      </c>
      <c r="B625" t="s">
        <v>14</v>
      </c>
      <c r="C625" t="s">
        <v>3672</v>
      </c>
      <c r="D625" t="s">
        <v>3673</v>
      </c>
      <c r="E625">
        <v>14080628</v>
      </c>
      <c r="F625">
        <v>495241</v>
      </c>
      <c r="G625">
        <v>0</v>
      </c>
      <c r="H625" t="s">
        <v>3674</v>
      </c>
      <c r="I625">
        <v>17</v>
      </c>
      <c r="J625" t="s">
        <v>3675</v>
      </c>
      <c r="K625">
        <v>71</v>
      </c>
      <c r="L625" t="s">
        <v>3676</v>
      </c>
      <c r="M625" t="s">
        <v>3677</v>
      </c>
    </row>
    <row r="626" spans="1:13" x14ac:dyDescent="0.35">
      <c r="A626" t="s">
        <v>3678</v>
      </c>
      <c r="B626" t="s">
        <v>14</v>
      </c>
      <c r="C626" t="s">
        <v>3679</v>
      </c>
      <c r="D626" t="s">
        <v>3680</v>
      </c>
      <c r="E626">
        <v>5457155</v>
      </c>
      <c r="F626">
        <v>119557</v>
      </c>
      <c r="G626">
        <v>0</v>
      </c>
      <c r="H626" t="s">
        <v>3681</v>
      </c>
      <c r="I626">
        <v>17</v>
      </c>
      <c r="J626" t="s">
        <v>3682</v>
      </c>
      <c r="K626">
        <v>140</v>
      </c>
      <c r="L626" t="s">
        <v>3683</v>
      </c>
      <c r="M626" t="s">
        <v>3684</v>
      </c>
    </row>
    <row r="627" spans="1:13" x14ac:dyDescent="0.35">
      <c r="A627" t="s">
        <v>3685</v>
      </c>
      <c r="B627" t="s">
        <v>14</v>
      </c>
      <c r="C627" t="s">
        <v>3686</v>
      </c>
      <c r="D627" t="s">
        <v>3687</v>
      </c>
      <c r="E627">
        <v>944919</v>
      </c>
      <c r="F627">
        <v>52419</v>
      </c>
      <c r="G627">
        <v>0</v>
      </c>
      <c r="H627" t="s">
        <v>3688</v>
      </c>
      <c r="I627">
        <v>17</v>
      </c>
      <c r="J627" t="s">
        <v>53</v>
      </c>
      <c r="K627">
        <v>130</v>
      </c>
      <c r="L627" t="s">
        <v>3689</v>
      </c>
    </row>
    <row r="628" spans="1:13" x14ac:dyDescent="0.35">
      <c r="A628" t="s">
        <v>3690</v>
      </c>
      <c r="B628" t="s">
        <v>14</v>
      </c>
      <c r="C628" t="s">
        <v>3691</v>
      </c>
      <c r="D628" t="s">
        <v>3692</v>
      </c>
      <c r="E628">
        <v>4298257</v>
      </c>
      <c r="F628">
        <v>176430</v>
      </c>
      <c r="G628">
        <v>0</v>
      </c>
      <c r="H628" t="s">
        <v>3693</v>
      </c>
      <c r="I628">
        <v>22</v>
      </c>
      <c r="J628" t="s">
        <v>53</v>
      </c>
      <c r="K628">
        <v>227</v>
      </c>
      <c r="L628" t="s">
        <v>3694</v>
      </c>
    </row>
    <row r="629" spans="1:13" x14ac:dyDescent="0.35">
      <c r="A629" t="s">
        <v>3695</v>
      </c>
      <c r="B629" t="s">
        <v>14</v>
      </c>
      <c r="C629" t="s">
        <v>3696</v>
      </c>
      <c r="D629" t="s">
        <v>3697</v>
      </c>
      <c r="E629">
        <v>61172420</v>
      </c>
      <c r="F629">
        <v>956363</v>
      </c>
      <c r="G629">
        <v>0</v>
      </c>
      <c r="H629" t="s">
        <v>3698</v>
      </c>
      <c r="I629">
        <v>22</v>
      </c>
      <c r="J629" t="s">
        <v>53</v>
      </c>
      <c r="K629">
        <v>3614</v>
      </c>
      <c r="L629" t="s">
        <v>3699</v>
      </c>
    </row>
    <row r="630" spans="1:13" x14ac:dyDescent="0.35">
      <c r="A630" t="s">
        <v>3700</v>
      </c>
      <c r="B630" t="s">
        <v>14</v>
      </c>
      <c r="C630" t="s">
        <v>3701</v>
      </c>
      <c r="D630" t="s">
        <v>3500</v>
      </c>
      <c r="E630">
        <v>1671953</v>
      </c>
      <c r="F630">
        <v>179986</v>
      </c>
      <c r="G630">
        <v>0</v>
      </c>
      <c r="H630" t="s">
        <v>3702</v>
      </c>
      <c r="I630">
        <v>27</v>
      </c>
      <c r="J630" t="s">
        <v>53</v>
      </c>
      <c r="K630">
        <v>2086</v>
      </c>
      <c r="L630" t="s">
        <v>3502</v>
      </c>
      <c r="M630" t="s">
        <v>3503</v>
      </c>
    </row>
    <row r="631" spans="1:13" x14ac:dyDescent="0.35">
      <c r="A631" t="e">
        <f>-IY1hnDpQEk</f>
        <v>#NAME?</v>
      </c>
      <c r="B631" t="s">
        <v>14</v>
      </c>
      <c r="C631" t="s">
        <v>3703</v>
      </c>
      <c r="D631" t="s">
        <v>3704</v>
      </c>
      <c r="E631">
        <v>2032713</v>
      </c>
      <c r="F631">
        <v>79106</v>
      </c>
      <c r="G631">
        <v>0</v>
      </c>
      <c r="H631" t="s">
        <v>3705</v>
      </c>
      <c r="I631">
        <v>17</v>
      </c>
      <c r="J631" t="s">
        <v>3706</v>
      </c>
      <c r="K631">
        <v>3319</v>
      </c>
      <c r="L631" t="s">
        <v>3707</v>
      </c>
      <c r="M631" t="s">
        <v>3708</v>
      </c>
    </row>
    <row r="632" spans="1:13" x14ac:dyDescent="0.35">
      <c r="A632" t="s">
        <v>3709</v>
      </c>
      <c r="B632" t="s">
        <v>14</v>
      </c>
      <c r="C632" t="s">
        <v>3710</v>
      </c>
      <c r="D632" t="s">
        <v>3711</v>
      </c>
      <c r="E632">
        <v>891542</v>
      </c>
      <c r="F632">
        <v>23758</v>
      </c>
      <c r="G632">
        <v>0</v>
      </c>
      <c r="H632" t="s">
        <v>3712</v>
      </c>
      <c r="I632">
        <v>17</v>
      </c>
      <c r="J632" t="s">
        <v>3713</v>
      </c>
      <c r="K632">
        <v>45</v>
      </c>
      <c r="L632" t="s">
        <v>3714</v>
      </c>
    </row>
    <row r="633" spans="1:13" x14ac:dyDescent="0.35">
      <c r="A633" t="s">
        <v>3715</v>
      </c>
      <c r="B633" t="s">
        <v>14</v>
      </c>
      <c r="C633" t="s">
        <v>3716</v>
      </c>
      <c r="D633" t="s">
        <v>3717</v>
      </c>
      <c r="E633">
        <v>1038416</v>
      </c>
      <c r="F633">
        <v>0</v>
      </c>
      <c r="G633">
        <v>0</v>
      </c>
      <c r="H633" t="s">
        <v>3718</v>
      </c>
      <c r="I633">
        <v>17</v>
      </c>
      <c r="J633" t="s">
        <v>53</v>
      </c>
      <c r="K633">
        <v>88</v>
      </c>
      <c r="L633" t="s">
        <v>3719</v>
      </c>
    </row>
    <row r="634" spans="1:13" x14ac:dyDescent="0.35">
      <c r="A634" t="e">
        <f>-V4PPNA79qo</f>
        <v>#NAME?</v>
      </c>
      <c r="B634" t="s">
        <v>14</v>
      </c>
      <c r="C634" t="s">
        <v>3720</v>
      </c>
      <c r="D634" t="s">
        <v>3721</v>
      </c>
      <c r="E634">
        <v>796378</v>
      </c>
      <c r="F634">
        <v>64501</v>
      </c>
      <c r="G634">
        <v>0</v>
      </c>
      <c r="H634" t="s">
        <v>3722</v>
      </c>
      <c r="I634">
        <v>20</v>
      </c>
      <c r="J634" t="s">
        <v>53</v>
      </c>
      <c r="K634">
        <v>1896</v>
      </c>
      <c r="L634" t="s">
        <v>3723</v>
      </c>
      <c r="M634" t="s">
        <v>3724</v>
      </c>
    </row>
    <row r="635" spans="1:13" x14ac:dyDescent="0.35">
      <c r="A635" t="s">
        <v>3725</v>
      </c>
      <c r="B635" t="s">
        <v>14</v>
      </c>
      <c r="C635" t="s">
        <v>3726</v>
      </c>
      <c r="D635" t="s">
        <v>3447</v>
      </c>
      <c r="E635">
        <v>2641486</v>
      </c>
      <c r="F635">
        <v>0</v>
      </c>
      <c r="G635">
        <v>0</v>
      </c>
      <c r="H635" t="s">
        <v>3727</v>
      </c>
      <c r="I635">
        <v>22</v>
      </c>
      <c r="J635" t="s">
        <v>53</v>
      </c>
      <c r="K635">
        <v>339</v>
      </c>
      <c r="L635" t="s">
        <v>3449</v>
      </c>
      <c r="M635" t="s">
        <v>3728</v>
      </c>
    </row>
    <row r="636" spans="1:13" x14ac:dyDescent="0.35">
      <c r="A636" t="s">
        <v>3729</v>
      </c>
      <c r="B636" t="s">
        <v>14</v>
      </c>
      <c r="C636" t="s">
        <v>3730</v>
      </c>
      <c r="D636" t="s">
        <v>3731</v>
      </c>
      <c r="E636">
        <v>1938778</v>
      </c>
      <c r="F636">
        <v>105619</v>
      </c>
      <c r="G636">
        <v>0</v>
      </c>
      <c r="H636" t="s">
        <v>3732</v>
      </c>
      <c r="I636">
        <v>22</v>
      </c>
      <c r="J636" t="s">
        <v>53</v>
      </c>
      <c r="K636">
        <v>753</v>
      </c>
      <c r="L636" t="s">
        <v>3733</v>
      </c>
      <c r="M636" t="s">
        <v>3734</v>
      </c>
    </row>
    <row r="637" spans="1:13" x14ac:dyDescent="0.35">
      <c r="A637" t="s">
        <v>3735</v>
      </c>
      <c r="B637" t="s">
        <v>14</v>
      </c>
      <c r="C637" t="s">
        <v>3736</v>
      </c>
      <c r="D637" t="s">
        <v>3737</v>
      </c>
      <c r="E637">
        <v>1455158</v>
      </c>
      <c r="F637">
        <v>36996</v>
      </c>
      <c r="G637">
        <v>0</v>
      </c>
      <c r="H637" t="s">
        <v>3738</v>
      </c>
      <c r="I637">
        <v>22</v>
      </c>
      <c r="J637" t="s">
        <v>3739</v>
      </c>
      <c r="K637">
        <v>140</v>
      </c>
      <c r="L637" t="s">
        <v>3740</v>
      </c>
      <c r="M637" t="s">
        <v>3741</v>
      </c>
    </row>
    <row r="638" spans="1:13" x14ac:dyDescent="0.35">
      <c r="A638" t="s">
        <v>3742</v>
      </c>
      <c r="B638" t="s">
        <v>14</v>
      </c>
      <c r="C638" t="s">
        <v>3743</v>
      </c>
      <c r="D638" t="s">
        <v>3744</v>
      </c>
      <c r="E638">
        <v>1627948</v>
      </c>
      <c r="F638">
        <v>93859</v>
      </c>
      <c r="G638">
        <v>0</v>
      </c>
      <c r="H638" t="s">
        <v>3745</v>
      </c>
      <c r="I638">
        <v>22</v>
      </c>
      <c r="J638" t="s">
        <v>53</v>
      </c>
      <c r="K638">
        <v>324</v>
      </c>
      <c r="L638" t="s">
        <v>3746</v>
      </c>
      <c r="M638" t="s">
        <v>3747</v>
      </c>
    </row>
    <row r="639" spans="1:13" x14ac:dyDescent="0.35">
      <c r="A639" t="s">
        <v>3748</v>
      </c>
      <c r="B639" t="s">
        <v>14</v>
      </c>
      <c r="C639" t="s">
        <v>3749</v>
      </c>
      <c r="D639" t="s">
        <v>3750</v>
      </c>
      <c r="E639">
        <v>2160876</v>
      </c>
      <c r="F639">
        <v>71506</v>
      </c>
      <c r="G639">
        <v>0</v>
      </c>
      <c r="H639" t="s">
        <v>3751</v>
      </c>
      <c r="I639">
        <v>20</v>
      </c>
      <c r="J639" t="s">
        <v>53</v>
      </c>
      <c r="K639">
        <v>114</v>
      </c>
      <c r="L639" t="s">
        <v>3752</v>
      </c>
      <c r="M639" t="s">
        <v>3753</v>
      </c>
    </row>
    <row r="640" spans="1:13" x14ac:dyDescent="0.35">
      <c r="A640" t="s">
        <v>3754</v>
      </c>
      <c r="B640" t="s">
        <v>14</v>
      </c>
      <c r="C640" t="s">
        <v>3755</v>
      </c>
      <c r="D640" t="s">
        <v>3756</v>
      </c>
      <c r="E640">
        <v>2296338</v>
      </c>
      <c r="F640">
        <v>177549</v>
      </c>
      <c r="G640">
        <v>0</v>
      </c>
      <c r="H640" t="s">
        <v>3757</v>
      </c>
      <c r="I640">
        <v>17</v>
      </c>
      <c r="J640" t="s">
        <v>53</v>
      </c>
      <c r="K640">
        <v>369</v>
      </c>
      <c r="L640" t="s">
        <v>3758</v>
      </c>
      <c r="M640" t="s">
        <v>3759</v>
      </c>
    </row>
    <row r="641" spans="1:13" x14ac:dyDescent="0.35">
      <c r="A641" t="s">
        <v>3760</v>
      </c>
      <c r="B641" t="s">
        <v>14</v>
      </c>
      <c r="C641" t="s">
        <v>3761</v>
      </c>
      <c r="D641" t="s">
        <v>3762</v>
      </c>
      <c r="E641">
        <v>2150262</v>
      </c>
      <c r="F641">
        <v>80973</v>
      </c>
      <c r="G641">
        <v>0</v>
      </c>
      <c r="H641" t="s">
        <v>3763</v>
      </c>
      <c r="I641">
        <v>17</v>
      </c>
      <c r="J641" t="s">
        <v>53</v>
      </c>
      <c r="K641">
        <v>418</v>
      </c>
      <c r="L641" t="s">
        <v>3764</v>
      </c>
    </row>
    <row r="642" spans="1:13" x14ac:dyDescent="0.35">
      <c r="A642" t="s">
        <v>3765</v>
      </c>
      <c r="B642" t="s">
        <v>14</v>
      </c>
      <c r="C642" t="s">
        <v>3766</v>
      </c>
      <c r="D642" t="s">
        <v>3767</v>
      </c>
      <c r="E642">
        <v>2569553</v>
      </c>
      <c r="F642">
        <v>67510</v>
      </c>
      <c r="G642">
        <v>0</v>
      </c>
      <c r="H642" t="s">
        <v>3768</v>
      </c>
      <c r="I642">
        <v>24</v>
      </c>
      <c r="J642" t="s">
        <v>3769</v>
      </c>
      <c r="K642">
        <v>346</v>
      </c>
      <c r="L642" t="s">
        <v>3770</v>
      </c>
    </row>
    <row r="643" spans="1:13" x14ac:dyDescent="0.35">
      <c r="A643" t="s">
        <v>3771</v>
      </c>
      <c r="B643" t="s">
        <v>14</v>
      </c>
      <c r="C643" t="s">
        <v>3772</v>
      </c>
      <c r="D643" t="s">
        <v>2805</v>
      </c>
      <c r="E643">
        <v>5453700</v>
      </c>
      <c r="F643">
        <v>47554</v>
      </c>
      <c r="G643">
        <v>0</v>
      </c>
      <c r="H643" t="s">
        <v>3773</v>
      </c>
      <c r="I643">
        <v>15</v>
      </c>
      <c r="J643" t="s">
        <v>53</v>
      </c>
      <c r="K643">
        <v>90</v>
      </c>
      <c r="L643" t="s">
        <v>2807</v>
      </c>
    </row>
    <row r="644" spans="1:13" x14ac:dyDescent="0.35">
      <c r="A644" t="s">
        <v>3774</v>
      </c>
      <c r="B644" t="s">
        <v>14</v>
      </c>
      <c r="C644" t="s">
        <v>3775</v>
      </c>
      <c r="D644" t="s">
        <v>3776</v>
      </c>
      <c r="E644">
        <v>669749</v>
      </c>
      <c r="F644">
        <v>29782</v>
      </c>
      <c r="G644">
        <v>0</v>
      </c>
      <c r="H644" t="s">
        <v>3777</v>
      </c>
      <c r="I644">
        <v>17</v>
      </c>
      <c r="J644" t="s">
        <v>3778</v>
      </c>
      <c r="K644">
        <v>631</v>
      </c>
      <c r="L644" t="s">
        <v>3779</v>
      </c>
      <c r="M644" t="s">
        <v>3780</v>
      </c>
    </row>
    <row r="645" spans="1:13" x14ac:dyDescent="0.35">
      <c r="A645" t="s">
        <v>3781</v>
      </c>
      <c r="B645" t="s">
        <v>14</v>
      </c>
      <c r="C645" t="s">
        <v>3782</v>
      </c>
      <c r="D645" t="s">
        <v>3783</v>
      </c>
      <c r="E645">
        <v>1828755</v>
      </c>
      <c r="F645">
        <v>113177</v>
      </c>
      <c r="G645">
        <v>0</v>
      </c>
      <c r="H645" t="s">
        <v>3784</v>
      </c>
      <c r="I645">
        <v>17</v>
      </c>
      <c r="J645" t="s">
        <v>53</v>
      </c>
      <c r="K645">
        <v>426</v>
      </c>
      <c r="L645" t="s">
        <v>3785</v>
      </c>
    </row>
    <row r="646" spans="1:13" x14ac:dyDescent="0.35">
      <c r="A646" t="s">
        <v>3786</v>
      </c>
      <c r="B646" t="s">
        <v>14</v>
      </c>
      <c r="C646" t="s">
        <v>3787</v>
      </c>
      <c r="D646" t="s">
        <v>3788</v>
      </c>
      <c r="E646">
        <v>1409673</v>
      </c>
      <c r="F646">
        <v>52898</v>
      </c>
      <c r="G646">
        <v>0</v>
      </c>
      <c r="H646" t="s">
        <v>3789</v>
      </c>
      <c r="I646">
        <v>17</v>
      </c>
      <c r="J646" t="s">
        <v>53</v>
      </c>
      <c r="K646">
        <v>461</v>
      </c>
      <c r="L646" t="s">
        <v>3790</v>
      </c>
      <c r="M646" t="s">
        <v>3791</v>
      </c>
    </row>
    <row r="647" spans="1:13" x14ac:dyDescent="0.35">
      <c r="A647" t="s">
        <v>3792</v>
      </c>
      <c r="B647" t="s">
        <v>14</v>
      </c>
      <c r="C647" t="s">
        <v>3793</v>
      </c>
      <c r="D647" t="s">
        <v>3794</v>
      </c>
      <c r="E647">
        <v>774667</v>
      </c>
      <c r="F647">
        <v>32332</v>
      </c>
      <c r="G647">
        <v>0</v>
      </c>
      <c r="H647" t="s">
        <v>3795</v>
      </c>
      <c r="I647">
        <v>22</v>
      </c>
      <c r="J647" t="s">
        <v>53</v>
      </c>
      <c r="K647">
        <v>69</v>
      </c>
      <c r="L647" t="s">
        <v>3796</v>
      </c>
    </row>
    <row r="648" spans="1:13" x14ac:dyDescent="0.35">
      <c r="A648" t="s">
        <v>3797</v>
      </c>
      <c r="B648" t="s">
        <v>14</v>
      </c>
      <c r="C648" t="s">
        <v>3798</v>
      </c>
      <c r="D648" t="s">
        <v>3799</v>
      </c>
      <c r="E648">
        <v>832593</v>
      </c>
      <c r="F648">
        <v>12462</v>
      </c>
      <c r="G648">
        <v>0</v>
      </c>
      <c r="H648" t="s">
        <v>3800</v>
      </c>
      <c r="I648">
        <v>22</v>
      </c>
      <c r="J648" t="s">
        <v>53</v>
      </c>
      <c r="K648">
        <v>140</v>
      </c>
      <c r="L648" t="s">
        <v>3801</v>
      </c>
    </row>
    <row r="649" spans="1:13" x14ac:dyDescent="0.35">
      <c r="A649" t="s">
        <v>3802</v>
      </c>
      <c r="B649" t="s">
        <v>14</v>
      </c>
      <c r="C649" t="s">
        <v>3803</v>
      </c>
      <c r="D649" t="s">
        <v>3804</v>
      </c>
      <c r="E649">
        <v>340912</v>
      </c>
      <c r="F649">
        <v>20290</v>
      </c>
      <c r="G649">
        <v>0</v>
      </c>
      <c r="H649" t="s">
        <v>3805</v>
      </c>
      <c r="I649">
        <v>22</v>
      </c>
      <c r="J649" t="s">
        <v>53</v>
      </c>
      <c r="K649">
        <v>95</v>
      </c>
      <c r="L649" t="s">
        <v>3806</v>
      </c>
    </row>
    <row r="650" spans="1:13" x14ac:dyDescent="0.35">
      <c r="A650" t="s">
        <v>3807</v>
      </c>
      <c r="B650" t="s">
        <v>14</v>
      </c>
      <c r="C650" t="s">
        <v>3808</v>
      </c>
      <c r="D650" t="s">
        <v>3809</v>
      </c>
      <c r="E650">
        <v>1217498</v>
      </c>
      <c r="F650">
        <v>85437</v>
      </c>
      <c r="G650">
        <v>0</v>
      </c>
      <c r="H650" t="s">
        <v>3810</v>
      </c>
      <c r="I650">
        <v>24</v>
      </c>
      <c r="J650" t="s">
        <v>3811</v>
      </c>
      <c r="K650">
        <v>520</v>
      </c>
      <c r="L650" t="s">
        <v>3812</v>
      </c>
      <c r="M650" t="s">
        <v>3813</v>
      </c>
    </row>
    <row r="651" spans="1:13" x14ac:dyDescent="0.35">
      <c r="A651" t="s">
        <v>3814</v>
      </c>
      <c r="B651" t="s">
        <v>14</v>
      </c>
      <c r="C651" t="s">
        <v>3815</v>
      </c>
      <c r="D651" t="s">
        <v>3816</v>
      </c>
      <c r="E651">
        <v>2373713</v>
      </c>
      <c r="F651">
        <v>0</v>
      </c>
      <c r="G651">
        <v>0</v>
      </c>
      <c r="H651" t="s">
        <v>3817</v>
      </c>
      <c r="I651">
        <v>17</v>
      </c>
      <c r="J651" t="s">
        <v>3818</v>
      </c>
      <c r="K651">
        <v>989</v>
      </c>
      <c r="L651" t="s">
        <v>3819</v>
      </c>
      <c r="M651" t="s">
        <v>3820</v>
      </c>
    </row>
    <row r="652" spans="1:13" x14ac:dyDescent="0.35">
      <c r="A652" t="s">
        <v>3821</v>
      </c>
      <c r="B652" t="s">
        <v>14</v>
      </c>
      <c r="C652" t="s">
        <v>3822</v>
      </c>
      <c r="D652" t="s">
        <v>3823</v>
      </c>
      <c r="E652">
        <v>616863</v>
      </c>
      <c r="F652">
        <v>15697</v>
      </c>
      <c r="G652">
        <v>0</v>
      </c>
      <c r="H652" t="s">
        <v>3824</v>
      </c>
      <c r="I652">
        <v>22</v>
      </c>
      <c r="J652" t="s">
        <v>53</v>
      </c>
      <c r="K652">
        <v>136</v>
      </c>
      <c r="L652" t="s">
        <v>3825</v>
      </c>
      <c r="M652" t="s">
        <v>3826</v>
      </c>
    </row>
    <row r="653" spans="1:13" x14ac:dyDescent="0.35">
      <c r="A653" t="s">
        <v>3827</v>
      </c>
      <c r="B653" t="s">
        <v>14</v>
      </c>
      <c r="C653" t="s">
        <v>3828</v>
      </c>
      <c r="D653" t="s">
        <v>3829</v>
      </c>
      <c r="E653">
        <v>2179307</v>
      </c>
      <c r="F653">
        <v>45662</v>
      </c>
      <c r="G653">
        <v>0</v>
      </c>
      <c r="H653" t="s">
        <v>3830</v>
      </c>
      <c r="I653">
        <v>22</v>
      </c>
      <c r="J653" t="s">
        <v>53</v>
      </c>
      <c r="K653">
        <v>437</v>
      </c>
      <c r="L653" t="s">
        <v>3831</v>
      </c>
    </row>
    <row r="654" spans="1:13" x14ac:dyDescent="0.35">
      <c r="A654" t="s">
        <v>3832</v>
      </c>
      <c r="B654" t="s">
        <v>14</v>
      </c>
      <c r="C654" t="s">
        <v>3833</v>
      </c>
      <c r="D654" t="s">
        <v>3834</v>
      </c>
      <c r="E654">
        <v>679589</v>
      </c>
      <c r="F654">
        <v>14790</v>
      </c>
      <c r="G654">
        <v>0</v>
      </c>
      <c r="H654" t="s">
        <v>3835</v>
      </c>
      <c r="I654">
        <v>22</v>
      </c>
      <c r="J654" t="s">
        <v>53</v>
      </c>
      <c r="K654">
        <v>296</v>
      </c>
      <c r="L654" t="s">
        <v>3836</v>
      </c>
    </row>
    <row r="655" spans="1:13" x14ac:dyDescent="0.35">
      <c r="A655" t="s">
        <v>3837</v>
      </c>
      <c r="B655" t="s">
        <v>14</v>
      </c>
      <c r="C655" t="s">
        <v>3838</v>
      </c>
      <c r="D655" t="s">
        <v>3839</v>
      </c>
      <c r="E655">
        <v>38788030</v>
      </c>
      <c r="F655">
        <v>1227331</v>
      </c>
      <c r="G655">
        <v>0</v>
      </c>
      <c r="H655" t="s">
        <v>3840</v>
      </c>
      <c r="I655">
        <v>22</v>
      </c>
      <c r="J655" t="s">
        <v>3841</v>
      </c>
      <c r="K655">
        <v>2297</v>
      </c>
      <c r="L655" t="s">
        <v>3842</v>
      </c>
      <c r="M655" t="s">
        <v>3843</v>
      </c>
    </row>
    <row r="656" spans="1:13" x14ac:dyDescent="0.35">
      <c r="A656" t="s">
        <v>3844</v>
      </c>
      <c r="B656" t="s">
        <v>14</v>
      </c>
      <c r="C656" t="s">
        <v>3845</v>
      </c>
      <c r="D656" t="s">
        <v>3846</v>
      </c>
      <c r="E656">
        <v>2191281</v>
      </c>
      <c r="F656">
        <v>130601</v>
      </c>
      <c r="G656">
        <v>0</v>
      </c>
      <c r="H656" t="s">
        <v>3847</v>
      </c>
      <c r="I656">
        <v>22</v>
      </c>
      <c r="J656" t="s">
        <v>53</v>
      </c>
      <c r="K656">
        <v>655</v>
      </c>
      <c r="L656" t="s">
        <v>3848</v>
      </c>
    </row>
    <row r="657" spans="1:13" x14ac:dyDescent="0.35">
      <c r="A657" t="s">
        <v>3849</v>
      </c>
      <c r="B657" t="s">
        <v>14</v>
      </c>
      <c r="C657" t="s">
        <v>3850</v>
      </c>
      <c r="D657" t="s">
        <v>3851</v>
      </c>
      <c r="E657">
        <v>1039991</v>
      </c>
      <c r="F657">
        <v>47944</v>
      </c>
      <c r="G657">
        <v>0</v>
      </c>
      <c r="H657" t="s">
        <v>3852</v>
      </c>
      <c r="I657">
        <v>24</v>
      </c>
      <c r="J657" t="s">
        <v>53</v>
      </c>
      <c r="K657">
        <v>357</v>
      </c>
      <c r="L657" t="s">
        <v>3853</v>
      </c>
      <c r="M657" t="s">
        <v>3854</v>
      </c>
    </row>
    <row r="658" spans="1:13" x14ac:dyDescent="0.35">
      <c r="A658" t="s">
        <v>3855</v>
      </c>
      <c r="B658" t="s">
        <v>14</v>
      </c>
      <c r="C658" t="s">
        <v>3856</v>
      </c>
      <c r="D658" t="s">
        <v>3857</v>
      </c>
      <c r="E658">
        <v>1655504</v>
      </c>
      <c r="F658">
        <v>43774</v>
      </c>
      <c r="G658">
        <v>0</v>
      </c>
      <c r="H658" t="s">
        <v>3858</v>
      </c>
      <c r="I658">
        <v>22</v>
      </c>
      <c r="J658" t="s">
        <v>53</v>
      </c>
      <c r="K658">
        <v>160</v>
      </c>
      <c r="L658" t="s">
        <v>3859</v>
      </c>
    </row>
    <row r="659" spans="1:13" x14ac:dyDescent="0.35">
      <c r="A659" t="s">
        <v>3860</v>
      </c>
      <c r="B659" t="s">
        <v>14</v>
      </c>
      <c r="C659" t="s">
        <v>3861</v>
      </c>
      <c r="D659" t="s">
        <v>3862</v>
      </c>
      <c r="E659">
        <v>2281267</v>
      </c>
      <c r="F659">
        <v>166000</v>
      </c>
      <c r="G659">
        <v>0</v>
      </c>
      <c r="H659" t="s">
        <v>3863</v>
      </c>
      <c r="I659">
        <v>22</v>
      </c>
      <c r="J659" t="s">
        <v>53</v>
      </c>
      <c r="K659">
        <v>2291</v>
      </c>
      <c r="L659" t="s">
        <v>3864</v>
      </c>
    </row>
    <row r="660" spans="1:13" x14ac:dyDescent="0.35">
      <c r="A660" t="s">
        <v>3865</v>
      </c>
      <c r="B660" t="s">
        <v>14</v>
      </c>
      <c r="C660" t="s">
        <v>3866</v>
      </c>
      <c r="D660" t="s">
        <v>3867</v>
      </c>
      <c r="E660">
        <v>4659238</v>
      </c>
      <c r="F660">
        <v>386364</v>
      </c>
      <c r="G660">
        <v>0</v>
      </c>
      <c r="H660" t="s">
        <v>3868</v>
      </c>
      <c r="I660">
        <v>24</v>
      </c>
      <c r="J660" t="s">
        <v>53</v>
      </c>
      <c r="K660">
        <v>3390</v>
      </c>
      <c r="L660" t="s">
        <v>3869</v>
      </c>
    </row>
    <row r="661" spans="1:13" x14ac:dyDescent="0.35">
      <c r="A661" t="s">
        <v>3870</v>
      </c>
      <c r="B661" t="s">
        <v>14</v>
      </c>
      <c r="C661" t="s">
        <v>3871</v>
      </c>
      <c r="D661" t="s">
        <v>3872</v>
      </c>
      <c r="E661">
        <v>1805410</v>
      </c>
      <c r="F661">
        <v>111012</v>
      </c>
      <c r="G661">
        <v>0</v>
      </c>
      <c r="H661" t="s">
        <v>3873</v>
      </c>
      <c r="I661">
        <v>20</v>
      </c>
      <c r="J661" t="s">
        <v>53</v>
      </c>
      <c r="K661">
        <v>1807</v>
      </c>
      <c r="L661" t="s">
        <v>3874</v>
      </c>
    </row>
    <row r="662" spans="1:13" x14ac:dyDescent="0.35">
      <c r="A662" t="s">
        <v>3875</v>
      </c>
      <c r="B662" t="s">
        <v>14</v>
      </c>
      <c r="C662" t="s">
        <v>3876</v>
      </c>
      <c r="D662" t="s">
        <v>3877</v>
      </c>
      <c r="E662">
        <v>238204</v>
      </c>
      <c r="F662">
        <v>10350</v>
      </c>
      <c r="G662">
        <v>0</v>
      </c>
      <c r="H662" t="s">
        <v>3878</v>
      </c>
      <c r="I662">
        <v>22</v>
      </c>
      <c r="J662" t="s">
        <v>53</v>
      </c>
      <c r="K662">
        <v>222</v>
      </c>
      <c r="L662" t="s">
        <v>3879</v>
      </c>
    </row>
    <row r="663" spans="1:13" x14ac:dyDescent="0.35">
      <c r="A663" t="s">
        <v>3880</v>
      </c>
      <c r="B663" t="s">
        <v>14</v>
      </c>
      <c r="C663" t="s">
        <v>3881</v>
      </c>
      <c r="D663" t="s">
        <v>3882</v>
      </c>
      <c r="E663">
        <v>1066607</v>
      </c>
      <c r="F663">
        <v>55911</v>
      </c>
      <c r="G663">
        <v>0</v>
      </c>
      <c r="H663" t="s">
        <v>3883</v>
      </c>
      <c r="I663">
        <v>24</v>
      </c>
      <c r="J663" t="s">
        <v>53</v>
      </c>
      <c r="K663">
        <v>371</v>
      </c>
      <c r="L663" t="s">
        <v>3884</v>
      </c>
    </row>
    <row r="664" spans="1:13" x14ac:dyDescent="0.35">
      <c r="A664" t="s">
        <v>3885</v>
      </c>
      <c r="B664" t="s">
        <v>14</v>
      </c>
      <c r="C664" t="s">
        <v>3886</v>
      </c>
      <c r="D664" t="s">
        <v>3887</v>
      </c>
      <c r="E664">
        <v>286633</v>
      </c>
      <c r="F664">
        <v>15062</v>
      </c>
      <c r="G664">
        <v>0</v>
      </c>
      <c r="H664" t="s">
        <v>3888</v>
      </c>
      <c r="I664">
        <v>17</v>
      </c>
      <c r="J664" t="s">
        <v>53</v>
      </c>
      <c r="K664">
        <v>89</v>
      </c>
      <c r="L664" t="s">
        <v>3889</v>
      </c>
    </row>
    <row r="665" spans="1:13" x14ac:dyDescent="0.35">
      <c r="A665" t="s">
        <v>3890</v>
      </c>
      <c r="B665" t="s">
        <v>14</v>
      </c>
      <c r="C665" t="s">
        <v>3891</v>
      </c>
      <c r="D665" t="s">
        <v>3892</v>
      </c>
      <c r="E665">
        <v>1305652</v>
      </c>
      <c r="F665">
        <v>30074</v>
      </c>
      <c r="G665">
        <v>0</v>
      </c>
      <c r="H665" t="s">
        <v>3893</v>
      </c>
      <c r="I665">
        <v>17</v>
      </c>
      <c r="J665" t="s">
        <v>53</v>
      </c>
      <c r="K665">
        <v>215</v>
      </c>
      <c r="L665" t="s">
        <v>3894</v>
      </c>
    </row>
    <row r="666" spans="1:13" x14ac:dyDescent="0.35">
      <c r="A666" t="s">
        <v>3895</v>
      </c>
      <c r="B666" t="s">
        <v>14</v>
      </c>
      <c r="C666" t="s">
        <v>3896</v>
      </c>
      <c r="D666" t="s">
        <v>3897</v>
      </c>
      <c r="E666">
        <v>564323</v>
      </c>
      <c r="F666">
        <v>24980</v>
      </c>
      <c r="G666">
        <v>0</v>
      </c>
      <c r="H666" t="s">
        <v>3898</v>
      </c>
      <c r="I666">
        <v>17</v>
      </c>
      <c r="J666" t="s">
        <v>3899</v>
      </c>
      <c r="K666">
        <v>292</v>
      </c>
      <c r="L666" t="s">
        <v>3900</v>
      </c>
      <c r="M666" t="s">
        <v>3901</v>
      </c>
    </row>
    <row r="667" spans="1:13" x14ac:dyDescent="0.35">
      <c r="A667" t="s">
        <v>3902</v>
      </c>
      <c r="B667" t="s">
        <v>14</v>
      </c>
      <c r="C667" t="s">
        <v>3903</v>
      </c>
      <c r="D667" t="s">
        <v>3904</v>
      </c>
      <c r="E667">
        <v>1481146</v>
      </c>
      <c r="F667">
        <v>79054</v>
      </c>
      <c r="G667">
        <v>0</v>
      </c>
      <c r="H667" t="s">
        <v>3905</v>
      </c>
      <c r="I667">
        <v>24</v>
      </c>
      <c r="J667" t="s">
        <v>3906</v>
      </c>
      <c r="K667">
        <v>140</v>
      </c>
      <c r="L667" t="s">
        <v>3907</v>
      </c>
      <c r="M667" t="s">
        <v>3908</v>
      </c>
    </row>
    <row r="668" spans="1:13" x14ac:dyDescent="0.35">
      <c r="A668" t="s">
        <v>3909</v>
      </c>
      <c r="B668" t="s">
        <v>14</v>
      </c>
      <c r="C668" t="s">
        <v>3910</v>
      </c>
      <c r="D668" t="s">
        <v>3911</v>
      </c>
      <c r="E668">
        <v>613600</v>
      </c>
      <c r="F668">
        <v>33060</v>
      </c>
      <c r="G668">
        <v>0</v>
      </c>
      <c r="H668" t="s">
        <v>3912</v>
      </c>
      <c r="I668">
        <v>24</v>
      </c>
      <c r="J668" t="s">
        <v>53</v>
      </c>
      <c r="K668">
        <v>1761</v>
      </c>
      <c r="L668" t="s">
        <v>3913</v>
      </c>
    </row>
    <row r="669" spans="1:13" x14ac:dyDescent="0.35">
      <c r="A669" t="s">
        <v>3914</v>
      </c>
      <c r="B669" t="s">
        <v>14</v>
      </c>
      <c r="C669" t="s">
        <v>3915</v>
      </c>
      <c r="D669" t="s">
        <v>3916</v>
      </c>
      <c r="E669">
        <v>476763</v>
      </c>
      <c r="F669">
        <v>13300</v>
      </c>
      <c r="G669">
        <v>0</v>
      </c>
      <c r="H669" t="s">
        <v>3917</v>
      </c>
      <c r="I669">
        <v>17</v>
      </c>
      <c r="J669" t="s">
        <v>3918</v>
      </c>
      <c r="K669">
        <v>28</v>
      </c>
      <c r="L669" t="s">
        <v>3919</v>
      </c>
      <c r="M669" t="s">
        <v>3920</v>
      </c>
    </row>
    <row r="670" spans="1:13" x14ac:dyDescent="0.35">
      <c r="A670" t="s">
        <v>3921</v>
      </c>
      <c r="B670" t="s">
        <v>14</v>
      </c>
      <c r="C670" t="s">
        <v>3922</v>
      </c>
      <c r="D670" t="s">
        <v>3923</v>
      </c>
      <c r="E670">
        <v>1642378</v>
      </c>
      <c r="F670">
        <v>31974</v>
      </c>
      <c r="G670">
        <v>0</v>
      </c>
      <c r="H670" t="s">
        <v>3924</v>
      </c>
      <c r="I670">
        <v>17</v>
      </c>
      <c r="J670" t="s">
        <v>3925</v>
      </c>
      <c r="K670">
        <v>403</v>
      </c>
      <c r="L670" t="s">
        <v>3926</v>
      </c>
      <c r="M670" t="s">
        <v>3927</v>
      </c>
    </row>
    <row r="671" spans="1:13" x14ac:dyDescent="0.35">
      <c r="A671" t="s">
        <v>3928</v>
      </c>
      <c r="B671" t="s">
        <v>14</v>
      </c>
      <c r="C671" t="s">
        <v>3929</v>
      </c>
      <c r="D671" t="s">
        <v>3930</v>
      </c>
      <c r="E671">
        <v>652643</v>
      </c>
      <c r="F671">
        <v>52756</v>
      </c>
      <c r="G671">
        <v>0</v>
      </c>
      <c r="H671" t="s">
        <v>3931</v>
      </c>
      <c r="I671">
        <v>22</v>
      </c>
      <c r="J671" t="s">
        <v>53</v>
      </c>
      <c r="K671">
        <v>2371</v>
      </c>
      <c r="L671" t="s">
        <v>3932</v>
      </c>
    </row>
    <row r="672" spans="1:13" x14ac:dyDescent="0.35">
      <c r="A672" t="s">
        <v>3933</v>
      </c>
      <c r="B672" t="s">
        <v>14</v>
      </c>
      <c r="C672" t="s">
        <v>3934</v>
      </c>
      <c r="D672" t="s">
        <v>3935</v>
      </c>
      <c r="E672">
        <v>9825836</v>
      </c>
      <c r="F672">
        <v>295218</v>
      </c>
      <c r="G672">
        <v>0</v>
      </c>
      <c r="H672" t="s">
        <v>3936</v>
      </c>
      <c r="I672">
        <v>17</v>
      </c>
      <c r="J672" t="s">
        <v>53</v>
      </c>
      <c r="K672">
        <v>741</v>
      </c>
      <c r="L672" t="s">
        <v>3937</v>
      </c>
      <c r="M672" t="s">
        <v>3938</v>
      </c>
    </row>
    <row r="673" spans="1:13" x14ac:dyDescent="0.35">
      <c r="A673" t="s">
        <v>3939</v>
      </c>
      <c r="B673" t="s">
        <v>14</v>
      </c>
      <c r="C673" t="s">
        <v>3940</v>
      </c>
      <c r="D673" t="s">
        <v>3941</v>
      </c>
      <c r="E673">
        <v>950067</v>
      </c>
      <c r="F673">
        <v>40087</v>
      </c>
      <c r="G673">
        <v>0</v>
      </c>
      <c r="H673" t="s">
        <v>3942</v>
      </c>
      <c r="I673">
        <v>22</v>
      </c>
      <c r="J673" t="s">
        <v>53</v>
      </c>
      <c r="K673">
        <v>24</v>
      </c>
      <c r="L673" t="s">
        <v>3943</v>
      </c>
    </row>
    <row r="674" spans="1:13" x14ac:dyDescent="0.35">
      <c r="A674" t="s">
        <v>3944</v>
      </c>
      <c r="B674" t="s">
        <v>14</v>
      </c>
      <c r="C674" t="s">
        <v>3945</v>
      </c>
      <c r="D674" t="s">
        <v>3946</v>
      </c>
      <c r="E674">
        <v>500264</v>
      </c>
      <c r="F674">
        <v>19269</v>
      </c>
      <c r="G674">
        <v>0</v>
      </c>
      <c r="H674" t="s">
        <v>3947</v>
      </c>
      <c r="I674">
        <v>17</v>
      </c>
      <c r="J674" t="s">
        <v>53</v>
      </c>
      <c r="K674">
        <v>37</v>
      </c>
      <c r="L674" t="s">
        <v>3948</v>
      </c>
    </row>
    <row r="675" spans="1:13" x14ac:dyDescent="0.35">
      <c r="A675" t="s">
        <v>3949</v>
      </c>
      <c r="B675" t="s">
        <v>14</v>
      </c>
      <c r="C675" t="s">
        <v>3950</v>
      </c>
      <c r="D675" t="s">
        <v>3951</v>
      </c>
      <c r="E675">
        <v>554492</v>
      </c>
      <c r="F675">
        <v>12299</v>
      </c>
      <c r="G675">
        <v>0</v>
      </c>
      <c r="H675" t="s">
        <v>3952</v>
      </c>
      <c r="I675">
        <v>22</v>
      </c>
      <c r="J675" t="s">
        <v>53</v>
      </c>
      <c r="K675">
        <v>263</v>
      </c>
      <c r="L675" t="s">
        <v>3953</v>
      </c>
    </row>
    <row r="676" spans="1:13" x14ac:dyDescent="0.35">
      <c r="A676" t="s">
        <v>3954</v>
      </c>
      <c r="B676" t="s">
        <v>14</v>
      </c>
      <c r="C676" t="s">
        <v>3955</v>
      </c>
      <c r="D676" t="s">
        <v>3956</v>
      </c>
      <c r="E676">
        <v>893253</v>
      </c>
      <c r="F676">
        <v>61616</v>
      </c>
      <c r="G676">
        <v>0</v>
      </c>
      <c r="H676" t="s">
        <v>3957</v>
      </c>
      <c r="I676">
        <v>17</v>
      </c>
      <c r="J676" t="s">
        <v>53</v>
      </c>
      <c r="K676">
        <v>1326</v>
      </c>
      <c r="L676" t="s">
        <v>3958</v>
      </c>
    </row>
    <row r="677" spans="1:13" x14ac:dyDescent="0.35">
      <c r="A677" t="s">
        <v>3959</v>
      </c>
      <c r="B677" t="s">
        <v>14</v>
      </c>
      <c r="C677" t="s">
        <v>3960</v>
      </c>
      <c r="D677" t="s">
        <v>3961</v>
      </c>
      <c r="E677">
        <v>2129867</v>
      </c>
      <c r="F677">
        <v>27229</v>
      </c>
      <c r="G677">
        <v>0</v>
      </c>
      <c r="H677" t="s">
        <v>3962</v>
      </c>
      <c r="I677">
        <v>17</v>
      </c>
      <c r="J677" t="s">
        <v>53</v>
      </c>
      <c r="K677">
        <v>449</v>
      </c>
      <c r="L677" t="s">
        <v>3963</v>
      </c>
    </row>
    <row r="678" spans="1:13" x14ac:dyDescent="0.35">
      <c r="A678" t="s">
        <v>3964</v>
      </c>
      <c r="B678" t="s">
        <v>14</v>
      </c>
      <c r="C678" t="s">
        <v>3965</v>
      </c>
      <c r="D678" t="s">
        <v>3966</v>
      </c>
      <c r="E678">
        <v>7225778</v>
      </c>
      <c r="F678">
        <v>90858</v>
      </c>
      <c r="G678">
        <v>0</v>
      </c>
      <c r="H678" t="s">
        <v>3967</v>
      </c>
      <c r="I678">
        <v>17</v>
      </c>
      <c r="J678" t="s">
        <v>53</v>
      </c>
      <c r="K678">
        <v>166</v>
      </c>
      <c r="L678" t="s">
        <v>3968</v>
      </c>
      <c r="M678" t="s">
        <v>3969</v>
      </c>
    </row>
    <row r="679" spans="1:13" x14ac:dyDescent="0.35">
      <c r="A679" t="s">
        <v>3970</v>
      </c>
      <c r="B679" t="s">
        <v>14</v>
      </c>
      <c r="C679" t="s">
        <v>3971</v>
      </c>
      <c r="D679" t="s">
        <v>3972</v>
      </c>
      <c r="E679">
        <v>1473869</v>
      </c>
      <c r="F679">
        <v>84231</v>
      </c>
      <c r="G679">
        <v>0</v>
      </c>
      <c r="H679" t="s">
        <v>3973</v>
      </c>
      <c r="I679">
        <v>23</v>
      </c>
      <c r="J679" t="s">
        <v>3974</v>
      </c>
      <c r="K679">
        <v>285</v>
      </c>
      <c r="L679" t="s">
        <v>3975</v>
      </c>
    </row>
    <row r="680" spans="1:13" x14ac:dyDescent="0.35">
      <c r="A680" t="s">
        <v>3976</v>
      </c>
      <c r="B680" t="s">
        <v>14</v>
      </c>
      <c r="C680" t="s">
        <v>3977</v>
      </c>
      <c r="D680" t="s">
        <v>3978</v>
      </c>
      <c r="E680">
        <v>485819</v>
      </c>
      <c r="F680">
        <v>14055</v>
      </c>
      <c r="G680">
        <v>0</v>
      </c>
      <c r="H680" t="s">
        <v>3979</v>
      </c>
      <c r="I680">
        <v>17</v>
      </c>
      <c r="J680" t="s">
        <v>53</v>
      </c>
      <c r="K680">
        <v>176</v>
      </c>
      <c r="L680" t="s">
        <v>3980</v>
      </c>
    </row>
    <row r="681" spans="1:13" x14ac:dyDescent="0.35">
      <c r="A681" t="s">
        <v>3981</v>
      </c>
      <c r="B681" t="s">
        <v>14</v>
      </c>
      <c r="C681" t="s">
        <v>3982</v>
      </c>
      <c r="D681" t="s">
        <v>3983</v>
      </c>
      <c r="E681">
        <v>752381</v>
      </c>
      <c r="F681">
        <v>14344</v>
      </c>
      <c r="G681">
        <v>0</v>
      </c>
      <c r="H681" t="s">
        <v>3984</v>
      </c>
      <c r="I681">
        <v>17</v>
      </c>
      <c r="J681" t="s">
        <v>53</v>
      </c>
      <c r="K681">
        <v>87</v>
      </c>
      <c r="L681" t="s">
        <v>3985</v>
      </c>
    </row>
    <row r="682" spans="1:13" x14ac:dyDescent="0.35">
      <c r="A682" t="s">
        <v>3986</v>
      </c>
      <c r="B682" t="s">
        <v>14</v>
      </c>
      <c r="C682" t="s">
        <v>3987</v>
      </c>
      <c r="D682" t="s">
        <v>3988</v>
      </c>
      <c r="E682">
        <v>336851</v>
      </c>
      <c r="F682">
        <v>12962</v>
      </c>
      <c r="G682">
        <v>0</v>
      </c>
      <c r="H682" t="s">
        <v>3989</v>
      </c>
      <c r="I682">
        <v>17</v>
      </c>
      <c r="J682" t="s">
        <v>53</v>
      </c>
      <c r="K682">
        <v>445</v>
      </c>
      <c r="L682" t="s">
        <v>3990</v>
      </c>
    </row>
    <row r="683" spans="1:13" x14ac:dyDescent="0.35">
      <c r="A683" t="s">
        <v>3991</v>
      </c>
      <c r="B683" t="s">
        <v>14</v>
      </c>
      <c r="C683" t="s">
        <v>3992</v>
      </c>
      <c r="D683" t="s">
        <v>2082</v>
      </c>
      <c r="E683">
        <v>2270349</v>
      </c>
      <c r="F683">
        <v>175682</v>
      </c>
      <c r="G683">
        <v>0</v>
      </c>
      <c r="H683" t="s">
        <v>3993</v>
      </c>
      <c r="I683">
        <v>24</v>
      </c>
      <c r="J683" t="s">
        <v>53</v>
      </c>
      <c r="K683">
        <v>382</v>
      </c>
      <c r="L683" t="s">
        <v>2084</v>
      </c>
    </row>
    <row r="684" spans="1:13" x14ac:dyDescent="0.35">
      <c r="A684" t="s">
        <v>3994</v>
      </c>
      <c r="B684" t="s">
        <v>14</v>
      </c>
      <c r="C684" t="s">
        <v>3995</v>
      </c>
      <c r="D684" t="s">
        <v>3996</v>
      </c>
      <c r="E684">
        <v>1294179</v>
      </c>
      <c r="F684">
        <v>59506</v>
      </c>
      <c r="G684">
        <v>0</v>
      </c>
      <c r="H684" t="s">
        <v>3997</v>
      </c>
      <c r="I684">
        <v>22</v>
      </c>
      <c r="J684" t="s">
        <v>53</v>
      </c>
      <c r="K684">
        <v>1319</v>
      </c>
      <c r="L684" t="s">
        <v>3998</v>
      </c>
    </row>
    <row r="685" spans="1:13" x14ac:dyDescent="0.35">
      <c r="A685" t="s">
        <v>3999</v>
      </c>
      <c r="B685" t="s">
        <v>14</v>
      </c>
      <c r="C685" t="s">
        <v>4000</v>
      </c>
      <c r="D685" t="s">
        <v>4001</v>
      </c>
      <c r="E685">
        <v>1072782</v>
      </c>
      <c r="F685">
        <v>22624</v>
      </c>
      <c r="G685">
        <v>0</v>
      </c>
      <c r="H685" t="s">
        <v>4002</v>
      </c>
      <c r="I685">
        <v>17</v>
      </c>
      <c r="J685" t="s">
        <v>4003</v>
      </c>
      <c r="K685">
        <v>0</v>
      </c>
      <c r="L685" t="s">
        <v>4004</v>
      </c>
      <c r="M685" t="s">
        <v>4005</v>
      </c>
    </row>
    <row r="686" spans="1:13" x14ac:dyDescent="0.35">
      <c r="A686" t="s">
        <v>4006</v>
      </c>
      <c r="B686" t="s">
        <v>14</v>
      </c>
      <c r="C686" t="s">
        <v>4007</v>
      </c>
      <c r="D686" t="s">
        <v>4008</v>
      </c>
      <c r="E686">
        <v>331875</v>
      </c>
      <c r="F686">
        <v>5703</v>
      </c>
      <c r="G686">
        <v>0</v>
      </c>
      <c r="H686" t="s">
        <v>4009</v>
      </c>
      <c r="I686">
        <v>17</v>
      </c>
      <c r="J686" t="s">
        <v>53</v>
      </c>
      <c r="K686">
        <v>210</v>
      </c>
      <c r="L686" t="s">
        <v>4010</v>
      </c>
    </row>
    <row r="687" spans="1:13" x14ac:dyDescent="0.35">
      <c r="A687" t="s">
        <v>4011</v>
      </c>
      <c r="B687" t="s">
        <v>14</v>
      </c>
      <c r="C687" t="s">
        <v>4012</v>
      </c>
      <c r="D687" t="s">
        <v>4013</v>
      </c>
      <c r="E687">
        <v>1282206</v>
      </c>
      <c r="F687">
        <v>31827</v>
      </c>
      <c r="G687">
        <v>0</v>
      </c>
      <c r="H687" t="s">
        <v>4014</v>
      </c>
      <c r="I687">
        <v>24</v>
      </c>
      <c r="J687" t="s">
        <v>4015</v>
      </c>
      <c r="K687">
        <v>97</v>
      </c>
      <c r="L687" t="s">
        <v>4016</v>
      </c>
    </row>
    <row r="688" spans="1:13" x14ac:dyDescent="0.35">
      <c r="A688" t="s">
        <v>4017</v>
      </c>
      <c r="B688" t="s">
        <v>14</v>
      </c>
      <c r="C688" t="s">
        <v>4018</v>
      </c>
      <c r="D688" t="s">
        <v>4019</v>
      </c>
      <c r="E688">
        <v>571294</v>
      </c>
      <c r="F688">
        <v>27078</v>
      </c>
      <c r="G688">
        <v>0</v>
      </c>
      <c r="H688" t="s">
        <v>4020</v>
      </c>
      <c r="I688">
        <v>17</v>
      </c>
      <c r="J688" t="s">
        <v>53</v>
      </c>
      <c r="K688">
        <v>637</v>
      </c>
      <c r="L688" t="s">
        <v>4021</v>
      </c>
    </row>
    <row r="689" spans="1:13" x14ac:dyDescent="0.35">
      <c r="A689" t="s">
        <v>4022</v>
      </c>
      <c r="B689" t="s">
        <v>14</v>
      </c>
      <c r="C689" t="s">
        <v>4023</v>
      </c>
      <c r="D689" t="s">
        <v>4024</v>
      </c>
      <c r="E689">
        <v>856335</v>
      </c>
      <c r="F689">
        <v>34218</v>
      </c>
      <c r="G689">
        <v>0</v>
      </c>
      <c r="H689" t="s">
        <v>4025</v>
      </c>
      <c r="I689">
        <v>22</v>
      </c>
      <c r="J689" t="s">
        <v>4026</v>
      </c>
      <c r="K689">
        <v>134</v>
      </c>
      <c r="L689" t="s">
        <v>4027</v>
      </c>
    </row>
    <row r="690" spans="1:13" x14ac:dyDescent="0.35">
      <c r="A690" t="s">
        <v>4028</v>
      </c>
      <c r="B690" t="s">
        <v>14</v>
      </c>
      <c r="C690" t="s">
        <v>4029</v>
      </c>
      <c r="D690" t="s">
        <v>4030</v>
      </c>
      <c r="E690">
        <v>653019</v>
      </c>
      <c r="F690">
        <v>28231</v>
      </c>
      <c r="G690">
        <v>0</v>
      </c>
      <c r="H690" t="s">
        <v>4031</v>
      </c>
      <c r="I690">
        <v>22</v>
      </c>
      <c r="J690" t="s">
        <v>53</v>
      </c>
      <c r="K690">
        <v>145</v>
      </c>
      <c r="L690" t="s">
        <v>4032</v>
      </c>
    </row>
    <row r="691" spans="1:13" x14ac:dyDescent="0.35">
      <c r="A691" t="s">
        <v>4033</v>
      </c>
      <c r="B691" t="s">
        <v>14</v>
      </c>
      <c r="C691" t="s">
        <v>4034</v>
      </c>
      <c r="D691" t="s">
        <v>4035</v>
      </c>
      <c r="E691">
        <v>291736</v>
      </c>
      <c r="F691">
        <v>36671</v>
      </c>
      <c r="G691">
        <v>0</v>
      </c>
      <c r="H691" t="s">
        <v>4036</v>
      </c>
      <c r="I691">
        <v>17</v>
      </c>
      <c r="J691" t="s">
        <v>53</v>
      </c>
      <c r="K691">
        <v>272</v>
      </c>
      <c r="L691" t="s">
        <v>4037</v>
      </c>
      <c r="M691" t="s">
        <v>4038</v>
      </c>
    </row>
    <row r="692" spans="1:13" x14ac:dyDescent="0.35">
      <c r="A692" t="s">
        <v>4039</v>
      </c>
      <c r="B692" t="s">
        <v>14</v>
      </c>
      <c r="C692" t="s">
        <v>4040</v>
      </c>
      <c r="D692" t="s">
        <v>4041</v>
      </c>
      <c r="E692">
        <v>1249058</v>
      </c>
      <c r="F692">
        <v>40222</v>
      </c>
      <c r="G692">
        <v>0</v>
      </c>
      <c r="H692" t="s">
        <v>4042</v>
      </c>
      <c r="I692">
        <v>23</v>
      </c>
      <c r="J692" t="s">
        <v>53</v>
      </c>
      <c r="K692">
        <v>192</v>
      </c>
      <c r="L692" t="s">
        <v>4043</v>
      </c>
    </row>
    <row r="693" spans="1:13" x14ac:dyDescent="0.35">
      <c r="A693" t="s">
        <v>4044</v>
      </c>
      <c r="B693" t="s">
        <v>14</v>
      </c>
      <c r="C693" t="s">
        <v>4045</v>
      </c>
      <c r="D693" t="s">
        <v>4046</v>
      </c>
      <c r="E693">
        <v>994754</v>
      </c>
      <c r="F693">
        <v>76363</v>
      </c>
      <c r="G693">
        <v>0</v>
      </c>
      <c r="H693" t="s">
        <v>4047</v>
      </c>
      <c r="I693">
        <v>17</v>
      </c>
      <c r="J693" t="s">
        <v>53</v>
      </c>
      <c r="K693">
        <v>383</v>
      </c>
      <c r="L693" t="s">
        <v>4048</v>
      </c>
    </row>
    <row r="694" spans="1:13" x14ac:dyDescent="0.35">
      <c r="A694" t="s">
        <v>4049</v>
      </c>
      <c r="B694" t="s">
        <v>14</v>
      </c>
      <c r="C694" t="s">
        <v>4050</v>
      </c>
      <c r="D694" t="s">
        <v>4051</v>
      </c>
      <c r="E694">
        <v>2234131</v>
      </c>
      <c r="F694">
        <v>96843</v>
      </c>
      <c r="G694">
        <v>0</v>
      </c>
      <c r="H694" t="s">
        <v>4052</v>
      </c>
      <c r="I694">
        <v>17</v>
      </c>
      <c r="J694" t="s">
        <v>53</v>
      </c>
      <c r="K694">
        <v>2915</v>
      </c>
      <c r="L694" t="s">
        <v>4053</v>
      </c>
    </row>
    <row r="695" spans="1:13" x14ac:dyDescent="0.35">
      <c r="A695" t="s">
        <v>4054</v>
      </c>
      <c r="B695" t="s">
        <v>14</v>
      </c>
      <c r="C695" t="s">
        <v>4055</v>
      </c>
      <c r="D695" t="s">
        <v>4056</v>
      </c>
      <c r="E695">
        <v>304554</v>
      </c>
      <c r="F695">
        <v>10793</v>
      </c>
      <c r="G695">
        <v>0</v>
      </c>
      <c r="H695" t="s">
        <v>4057</v>
      </c>
      <c r="I695">
        <v>22</v>
      </c>
      <c r="J695" t="s">
        <v>53</v>
      </c>
      <c r="K695">
        <v>38</v>
      </c>
      <c r="L695" t="s">
        <v>4058</v>
      </c>
      <c r="M695" t="s">
        <v>4059</v>
      </c>
    </row>
    <row r="696" spans="1:13" x14ac:dyDescent="0.35">
      <c r="A696" t="s">
        <v>4060</v>
      </c>
      <c r="B696" t="s">
        <v>14</v>
      </c>
      <c r="C696" t="s">
        <v>4061</v>
      </c>
      <c r="D696" t="s">
        <v>4062</v>
      </c>
      <c r="E696">
        <v>706145</v>
      </c>
      <c r="F696">
        <v>45585</v>
      </c>
      <c r="G696">
        <v>0</v>
      </c>
      <c r="H696" t="s">
        <v>4063</v>
      </c>
      <c r="I696">
        <v>17</v>
      </c>
      <c r="J696" t="s">
        <v>4064</v>
      </c>
      <c r="K696">
        <v>160</v>
      </c>
      <c r="L696" t="s">
        <v>4065</v>
      </c>
      <c r="M696" t="s">
        <v>4066</v>
      </c>
    </row>
    <row r="697" spans="1:13" x14ac:dyDescent="0.35">
      <c r="A697" t="s">
        <v>4067</v>
      </c>
      <c r="B697" t="s">
        <v>14</v>
      </c>
      <c r="C697" t="s">
        <v>4068</v>
      </c>
      <c r="D697" t="s">
        <v>4069</v>
      </c>
      <c r="E697">
        <v>496722</v>
      </c>
      <c r="F697">
        <v>12974</v>
      </c>
      <c r="G697">
        <v>0</v>
      </c>
      <c r="H697" t="s">
        <v>4070</v>
      </c>
      <c r="I697">
        <v>20</v>
      </c>
      <c r="J697" t="s">
        <v>53</v>
      </c>
      <c r="K697">
        <v>129</v>
      </c>
      <c r="L697" t="s">
        <v>4071</v>
      </c>
    </row>
    <row r="698" spans="1:13" x14ac:dyDescent="0.35">
      <c r="A698" t="s">
        <v>4072</v>
      </c>
      <c r="B698" t="s">
        <v>14</v>
      </c>
      <c r="C698" t="s">
        <v>4073</v>
      </c>
      <c r="D698" t="s">
        <v>4074</v>
      </c>
      <c r="E698">
        <v>1129174</v>
      </c>
      <c r="F698">
        <v>53368</v>
      </c>
      <c r="G698">
        <v>0</v>
      </c>
      <c r="H698" t="s">
        <v>4075</v>
      </c>
      <c r="I698">
        <v>24</v>
      </c>
      <c r="J698" t="s">
        <v>53</v>
      </c>
      <c r="K698">
        <v>109</v>
      </c>
      <c r="L698" t="s">
        <v>4076</v>
      </c>
    </row>
    <row r="699" spans="1:13" x14ac:dyDescent="0.35">
      <c r="A699" t="s">
        <v>4077</v>
      </c>
      <c r="B699" t="s">
        <v>14</v>
      </c>
      <c r="C699" t="s">
        <v>4078</v>
      </c>
      <c r="D699" t="s">
        <v>4079</v>
      </c>
      <c r="E699">
        <v>254222</v>
      </c>
      <c r="F699">
        <v>15305</v>
      </c>
      <c r="G699">
        <v>0</v>
      </c>
      <c r="H699" t="s">
        <v>4080</v>
      </c>
      <c r="I699">
        <v>24</v>
      </c>
      <c r="J699" t="s">
        <v>53</v>
      </c>
      <c r="K699">
        <v>686</v>
      </c>
      <c r="L699" t="s">
        <v>4081</v>
      </c>
    </row>
    <row r="700" spans="1:13" x14ac:dyDescent="0.35">
      <c r="A700" t="s">
        <v>4082</v>
      </c>
      <c r="B700" t="s">
        <v>14</v>
      </c>
      <c r="C700" t="s">
        <v>4083</v>
      </c>
      <c r="D700" t="s">
        <v>4084</v>
      </c>
      <c r="E700">
        <v>289547</v>
      </c>
      <c r="F700">
        <v>6729</v>
      </c>
      <c r="G700">
        <v>0</v>
      </c>
      <c r="H700" t="s">
        <v>4085</v>
      </c>
      <c r="I700">
        <v>17</v>
      </c>
      <c r="J700" t="s">
        <v>4086</v>
      </c>
      <c r="K700">
        <v>68</v>
      </c>
      <c r="L700" t="s">
        <v>4087</v>
      </c>
      <c r="M700" t="s">
        <v>4088</v>
      </c>
    </row>
    <row r="701" spans="1:13" x14ac:dyDescent="0.35">
      <c r="A701" t="s">
        <v>4089</v>
      </c>
      <c r="B701" t="s">
        <v>14</v>
      </c>
      <c r="C701" t="s">
        <v>4090</v>
      </c>
      <c r="D701" t="s">
        <v>4091</v>
      </c>
      <c r="E701">
        <v>321228</v>
      </c>
      <c r="F701">
        <v>17906</v>
      </c>
      <c r="G701">
        <v>0</v>
      </c>
      <c r="H701" t="s">
        <v>4092</v>
      </c>
      <c r="I701">
        <v>22</v>
      </c>
      <c r="J701" t="s">
        <v>53</v>
      </c>
      <c r="K701">
        <v>121</v>
      </c>
      <c r="L701" t="s">
        <v>4093</v>
      </c>
    </row>
    <row r="702" spans="1:13" x14ac:dyDescent="0.35">
      <c r="A702" t="s">
        <v>4094</v>
      </c>
      <c r="B702" t="s">
        <v>14</v>
      </c>
      <c r="C702" t="s">
        <v>4095</v>
      </c>
      <c r="D702" t="s">
        <v>4096</v>
      </c>
      <c r="E702">
        <v>905147</v>
      </c>
      <c r="F702">
        <v>58291</v>
      </c>
      <c r="G702">
        <v>0</v>
      </c>
      <c r="H702" t="s">
        <v>4097</v>
      </c>
      <c r="I702">
        <v>22</v>
      </c>
      <c r="J702" t="s">
        <v>53</v>
      </c>
      <c r="K702">
        <v>442</v>
      </c>
      <c r="L702" t="s">
        <v>4098</v>
      </c>
    </row>
    <row r="703" spans="1:13" x14ac:dyDescent="0.35">
      <c r="A703" t="s">
        <v>4099</v>
      </c>
      <c r="B703" t="s">
        <v>14</v>
      </c>
      <c r="C703" t="s">
        <v>4100</v>
      </c>
      <c r="D703" t="s">
        <v>4101</v>
      </c>
      <c r="E703">
        <v>887209</v>
      </c>
      <c r="F703">
        <v>36935</v>
      </c>
      <c r="G703">
        <v>0</v>
      </c>
      <c r="H703" t="s">
        <v>4102</v>
      </c>
      <c r="I703">
        <v>17</v>
      </c>
      <c r="J703" t="s">
        <v>4103</v>
      </c>
      <c r="K703">
        <v>863</v>
      </c>
      <c r="L703" t="s">
        <v>4104</v>
      </c>
      <c r="M703" t="s">
        <v>4105</v>
      </c>
    </row>
    <row r="704" spans="1:13" x14ac:dyDescent="0.35">
      <c r="A704" t="s">
        <v>4106</v>
      </c>
      <c r="B704" t="s">
        <v>14</v>
      </c>
      <c r="C704" t="s">
        <v>4107</v>
      </c>
      <c r="D704" t="s">
        <v>4108</v>
      </c>
      <c r="E704">
        <v>735191</v>
      </c>
      <c r="F704">
        <v>36710</v>
      </c>
      <c r="G704">
        <v>0</v>
      </c>
      <c r="H704" t="s">
        <v>4109</v>
      </c>
      <c r="I704">
        <v>17</v>
      </c>
      <c r="J704" t="s">
        <v>53</v>
      </c>
      <c r="K704">
        <v>148</v>
      </c>
      <c r="L704" t="s">
        <v>4110</v>
      </c>
    </row>
    <row r="705" spans="1:13" x14ac:dyDescent="0.35">
      <c r="A705" t="s">
        <v>4111</v>
      </c>
      <c r="B705" t="s">
        <v>14</v>
      </c>
      <c r="C705" t="s">
        <v>4112</v>
      </c>
      <c r="D705" t="s">
        <v>4113</v>
      </c>
      <c r="E705">
        <v>44228979</v>
      </c>
      <c r="F705">
        <v>769828</v>
      </c>
      <c r="G705">
        <v>0</v>
      </c>
      <c r="H705" t="s">
        <v>4114</v>
      </c>
      <c r="I705">
        <v>17</v>
      </c>
      <c r="J705" t="s">
        <v>4115</v>
      </c>
      <c r="K705">
        <v>961</v>
      </c>
      <c r="L705" t="s">
        <v>4116</v>
      </c>
      <c r="M705" t="s">
        <v>4117</v>
      </c>
    </row>
    <row r="706" spans="1:13" x14ac:dyDescent="0.35">
      <c r="A706" t="s">
        <v>4118</v>
      </c>
      <c r="B706" t="s">
        <v>14</v>
      </c>
      <c r="C706" t="s">
        <v>4119</v>
      </c>
      <c r="D706" t="s">
        <v>4120</v>
      </c>
      <c r="E706">
        <v>1128675</v>
      </c>
      <c r="F706">
        <v>94510</v>
      </c>
      <c r="G706">
        <v>0</v>
      </c>
      <c r="H706" t="s">
        <v>4121</v>
      </c>
      <c r="I706">
        <v>24</v>
      </c>
      <c r="J706" t="s">
        <v>4122</v>
      </c>
      <c r="K706">
        <v>2074</v>
      </c>
      <c r="L706" t="s">
        <v>4123</v>
      </c>
      <c r="M706" t="s">
        <v>4124</v>
      </c>
    </row>
    <row r="707" spans="1:13" x14ac:dyDescent="0.35">
      <c r="A707" t="s">
        <v>4125</v>
      </c>
      <c r="B707" t="s">
        <v>14</v>
      </c>
      <c r="C707" t="s">
        <v>4126</v>
      </c>
      <c r="D707" t="s">
        <v>4127</v>
      </c>
      <c r="E707">
        <v>3785560</v>
      </c>
      <c r="F707">
        <v>37703</v>
      </c>
      <c r="G707">
        <v>0</v>
      </c>
      <c r="H707" t="s">
        <v>4128</v>
      </c>
      <c r="I707">
        <v>20</v>
      </c>
      <c r="J707" t="s">
        <v>4129</v>
      </c>
      <c r="K707">
        <v>142</v>
      </c>
      <c r="L707" t="s">
        <v>4130</v>
      </c>
      <c r="M707" t="s">
        <v>4131</v>
      </c>
    </row>
    <row r="708" spans="1:13" x14ac:dyDescent="0.35">
      <c r="A708" t="s">
        <v>4132</v>
      </c>
      <c r="B708" t="s">
        <v>14</v>
      </c>
      <c r="C708" t="s">
        <v>4133</v>
      </c>
      <c r="D708" t="s">
        <v>4134</v>
      </c>
      <c r="E708">
        <v>4941013</v>
      </c>
      <c r="F708">
        <v>122491</v>
      </c>
      <c r="G708">
        <v>0</v>
      </c>
      <c r="H708" t="s">
        <v>4135</v>
      </c>
      <c r="I708">
        <v>24</v>
      </c>
      <c r="J708" t="s">
        <v>53</v>
      </c>
      <c r="K708">
        <v>124</v>
      </c>
      <c r="L708" t="s">
        <v>4136</v>
      </c>
    </row>
    <row r="709" spans="1:13" x14ac:dyDescent="0.35">
      <c r="A709" t="s">
        <v>4137</v>
      </c>
      <c r="B709" t="s">
        <v>14</v>
      </c>
      <c r="C709" t="s">
        <v>4138</v>
      </c>
      <c r="D709" t="s">
        <v>4139</v>
      </c>
      <c r="E709">
        <v>9540515</v>
      </c>
      <c r="F709">
        <v>183385</v>
      </c>
      <c r="G709">
        <v>0</v>
      </c>
      <c r="H709" t="s">
        <v>4140</v>
      </c>
      <c r="I709">
        <v>22</v>
      </c>
      <c r="J709" t="s">
        <v>53</v>
      </c>
      <c r="K709">
        <v>679</v>
      </c>
      <c r="L709" t="s">
        <v>4141</v>
      </c>
      <c r="M709" t="s">
        <v>4142</v>
      </c>
    </row>
    <row r="710" spans="1:13" x14ac:dyDescent="0.35">
      <c r="A710" t="s">
        <v>4143</v>
      </c>
      <c r="B710" t="s">
        <v>14</v>
      </c>
      <c r="C710" t="s">
        <v>4144</v>
      </c>
      <c r="D710" t="s">
        <v>4145</v>
      </c>
      <c r="E710">
        <v>1316862</v>
      </c>
      <c r="F710">
        <v>59971</v>
      </c>
      <c r="G710">
        <v>0</v>
      </c>
      <c r="H710" t="s">
        <v>4146</v>
      </c>
      <c r="I710">
        <v>23</v>
      </c>
      <c r="J710" t="s">
        <v>4147</v>
      </c>
      <c r="K710">
        <v>295</v>
      </c>
      <c r="L710" t="s">
        <v>4148</v>
      </c>
      <c r="M710" t="s">
        <v>4149</v>
      </c>
    </row>
    <row r="711" spans="1:13" x14ac:dyDescent="0.35">
      <c r="A711" t="s">
        <v>4150</v>
      </c>
      <c r="B711" t="s">
        <v>14</v>
      </c>
      <c r="C711" t="s">
        <v>4151</v>
      </c>
      <c r="D711" t="s">
        <v>4152</v>
      </c>
      <c r="E711">
        <v>493267</v>
      </c>
      <c r="F711">
        <v>24751</v>
      </c>
      <c r="G711">
        <v>0</v>
      </c>
      <c r="H711" t="s">
        <v>4153</v>
      </c>
      <c r="I711">
        <v>22</v>
      </c>
      <c r="J711" t="s">
        <v>53</v>
      </c>
      <c r="K711">
        <v>80</v>
      </c>
      <c r="L711" t="s">
        <v>4154</v>
      </c>
      <c r="M711" t="s">
        <v>4155</v>
      </c>
    </row>
    <row r="712" spans="1:13" x14ac:dyDescent="0.35">
      <c r="A712" t="s">
        <v>4156</v>
      </c>
      <c r="B712" t="s">
        <v>14</v>
      </c>
      <c r="C712" t="s">
        <v>4157</v>
      </c>
      <c r="D712" t="s">
        <v>4158</v>
      </c>
      <c r="E712">
        <v>923434</v>
      </c>
      <c r="F712">
        <v>0</v>
      </c>
      <c r="G712">
        <v>0</v>
      </c>
      <c r="H712" t="s">
        <v>4159</v>
      </c>
      <c r="I712">
        <v>17</v>
      </c>
      <c r="J712" t="s">
        <v>53</v>
      </c>
      <c r="K712">
        <v>49</v>
      </c>
      <c r="L712" t="s">
        <v>4160</v>
      </c>
    </row>
    <row r="713" spans="1:13" x14ac:dyDescent="0.35">
      <c r="A713" t="s">
        <v>4161</v>
      </c>
      <c r="B713" t="s">
        <v>14</v>
      </c>
      <c r="C713" t="s">
        <v>4162</v>
      </c>
      <c r="D713" t="s">
        <v>4163</v>
      </c>
      <c r="E713">
        <v>3481003</v>
      </c>
      <c r="F713">
        <v>71594</v>
      </c>
      <c r="G713">
        <v>0</v>
      </c>
      <c r="H713" t="s">
        <v>4164</v>
      </c>
      <c r="I713">
        <v>24</v>
      </c>
      <c r="J713" t="s">
        <v>53</v>
      </c>
      <c r="K713">
        <v>89</v>
      </c>
      <c r="L713" t="s">
        <v>4165</v>
      </c>
      <c r="M713" t="s">
        <v>4166</v>
      </c>
    </row>
    <row r="714" spans="1:13" x14ac:dyDescent="0.35">
      <c r="A714" t="s">
        <v>4167</v>
      </c>
      <c r="B714" t="s">
        <v>14</v>
      </c>
      <c r="C714" t="s">
        <v>4168</v>
      </c>
      <c r="D714" t="s">
        <v>4169</v>
      </c>
      <c r="E714">
        <v>157314</v>
      </c>
      <c r="F714">
        <v>1698</v>
      </c>
      <c r="G714">
        <v>0</v>
      </c>
      <c r="H714" t="s">
        <v>4170</v>
      </c>
      <c r="I714">
        <v>17</v>
      </c>
      <c r="J714" t="s">
        <v>53</v>
      </c>
      <c r="K714">
        <v>36</v>
      </c>
      <c r="L714" t="s">
        <v>4171</v>
      </c>
    </row>
    <row r="715" spans="1:13" x14ac:dyDescent="0.35">
      <c r="A715" t="s">
        <v>4172</v>
      </c>
      <c r="B715" t="s">
        <v>14</v>
      </c>
      <c r="C715" t="s">
        <v>4173</v>
      </c>
      <c r="D715" t="s">
        <v>4174</v>
      </c>
      <c r="E715">
        <v>367592</v>
      </c>
      <c r="F715">
        <v>19933</v>
      </c>
      <c r="G715">
        <v>0</v>
      </c>
      <c r="H715" t="s">
        <v>4175</v>
      </c>
      <c r="I715">
        <v>17</v>
      </c>
      <c r="J715" t="s">
        <v>53</v>
      </c>
      <c r="K715">
        <v>68</v>
      </c>
      <c r="L715" t="s">
        <v>4176</v>
      </c>
    </row>
    <row r="716" spans="1:13" x14ac:dyDescent="0.35">
      <c r="A716" t="s">
        <v>4177</v>
      </c>
      <c r="B716" t="s">
        <v>14</v>
      </c>
      <c r="C716" t="s">
        <v>4178</v>
      </c>
      <c r="D716" t="s">
        <v>4179</v>
      </c>
      <c r="E716">
        <v>230267</v>
      </c>
      <c r="F716">
        <v>12260</v>
      </c>
      <c r="G716">
        <v>0</v>
      </c>
      <c r="H716" t="s">
        <v>4180</v>
      </c>
      <c r="I716">
        <v>22</v>
      </c>
      <c r="J716" t="s">
        <v>53</v>
      </c>
      <c r="K716">
        <v>29</v>
      </c>
      <c r="L716" t="s">
        <v>4181</v>
      </c>
    </row>
    <row r="717" spans="1:13" x14ac:dyDescent="0.35">
      <c r="A717" t="s">
        <v>4182</v>
      </c>
      <c r="B717" t="s">
        <v>14</v>
      </c>
      <c r="C717" t="s">
        <v>4183</v>
      </c>
      <c r="D717" t="s">
        <v>4184</v>
      </c>
      <c r="E717">
        <v>6013987</v>
      </c>
      <c r="F717">
        <v>81637</v>
      </c>
      <c r="G717">
        <v>0</v>
      </c>
      <c r="H717" t="s">
        <v>4185</v>
      </c>
      <c r="I717">
        <v>22</v>
      </c>
      <c r="J717" t="s">
        <v>53</v>
      </c>
      <c r="K717">
        <v>136</v>
      </c>
      <c r="L717" t="s">
        <v>4186</v>
      </c>
      <c r="M717" t="s">
        <v>4187</v>
      </c>
    </row>
    <row r="718" spans="1:13" x14ac:dyDescent="0.35">
      <c r="A718" t="s">
        <v>4188</v>
      </c>
      <c r="B718" t="s">
        <v>14</v>
      </c>
      <c r="C718" t="s">
        <v>4189</v>
      </c>
      <c r="D718" t="s">
        <v>4190</v>
      </c>
      <c r="E718">
        <v>302878</v>
      </c>
      <c r="F718">
        <v>24930</v>
      </c>
      <c r="G718">
        <v>0</v>
      </c>
      <c r="H718" t="s">
        <v>4191</v>
      </c>
      <c r="I718">
        <v>17</v>
      </c>
      <c r="J718" t="s">
        <v>53</v>
      </c>
      <c r="K718">
        <v>531</v>
      </c>
      <c r="L718" t="s">
        <v>4192</v>
      </c>
    </row>
    <row r="719" spans="1:13" x14ac:dyDescent="0.35">
      <c r="A719" t="s">
        <v>4193</v>
      </c>
      <c r="B719" t="s">
        <v>14</v>
      </c>
      <c r="C719" t="s">
        <v>4194</v>
      </c>
      <c r="D719" t="s">
        <v>4195</v>
      </c>
      <c r="E719">
        <v>6453278</v>
      </c>
      <c r="F719">
        <v>51930</v>
      </c>
      <c r="G719">
        <v>0</v>
      </c>
      <c r="H719" t="s">
        <v>4196</v>
      </c>
      <c r="I719">
        <v>22</v>
      </c>
      <c r="J719" t="s">
        <v>53</v>
      </c>
      <c r="K719">
        <v>812</v>
      </c>
      <c r="L719" t="s">
        <v>4197</v>
      </c>
    </row>
    <row r="720" spans="1:13" x14ac:dyDescent="0.35">
      <c r="A720" t="s">
        <v>4198</v>
      </c>
      <c r="B720" t="s">
        <v>14</v>
      </c>
      <c r="C720" t="s">
        <v>4199</v>
      </c>
      <c r="D720" t="s">
        <v>4200</v>
      </c>
      <c r="E720">
        <v>661703</v>
      </c>
      <c r="F720">
        <v>36355</v>
      </c>
      <c r="G720">
        <v>0</v>
      </c>
      <c r="H720" t="s">
        <v>4201</v>
      </c>
      <c r="I720">
        <v>24</v>
      </c>
      <c r="J720" t="s">
        <v>53</v>
      </c>
      <c r="K720">
        <v>609</v>
      </c>
      <c r="L720" t="s">
        <v>4202</v>
      </c>
    </row>
    <row r="721" spans="1:13" x14ac:dyDescent="0.35">
      <c r="A721" t="s">
        <v>4203</v>
      </c>
      <c r="B721" t="s">
        <v>14</v>
      </c>
      <c r="C721" t="s">
        <v>4204</v>
      </c>
      <c r="D721" t="s">
        <v>4205</v>
      </c>
      <c r="E721">
        <v>742700</v>
      </c>
      <c r="F721">
        <v>17826</v>
      </c>
      <c r="G721">
        <v>0</v>
      </c>
      <c r="H721" t="s">
        <v>4206</v>
      </c>
      <c r="I721">
        <v>24</v>
      </c>
      <c r="J721" t="s">
        <v>53</v>
      </c>
      <c r="K721">
        <v>81</v>
      </c>
      <c r="L721" t="s">
        <v>4207</v>
      </c>
      <c r="M721" t="s">
        <v>4208</v>
      </c>
    </row>
    <row r="722" spans="1:13" x14ac:dyDescent="0.35">
      <c r="A722" t="s">
        <v>4209</v>
      </c>
      <c r="B722" t="s">
        <v>14</v>
      </c>
      <c r="C722" t="s">
        <v>4210</v>
      </c>
      <c r="D722" t="s">
        <v>4211</v>
      </c>
      <c r="E722">
        <v>1585474</v>
      </c>
      <c r="F722">
        <v>59886</v>
      </c>
      <c r="G722">
        <v>0</v>
      </c>
      <c r="H722" t="s">
        <v>4212</v>
      </c>
      <c r="I722">
        <v>17</v>
      </c>
      <c r="J722" t="s">
        <v>4213</v>
      </c>
      <c r="K722">
        <v>14</v>
      </c>
      <c r="L722" t="s">
        <v>4214</v>
      </c>
      <c r="M722" t="s">
        <v>4215</v>
      </c>
    </row>
    <row r="723" spans="1:13" x14ac:dyDescent="0.35">
      <c r="A723" t="s">
        <v>4216</v>
      </c>
      <c r="B723" t="s">
        <v>14</v>
      </c>
      <c r="C723" t="s">
        <v>4217</v>
      </c>
      <c r="D723" t="s">
        <v>4218</v>
      </c>
      <c r="E723">
        <v>620520</v>
      </c>
      <c r="F723">
        <v>14104</v>
      </c>
      <c r="G723">
        <v>0</v>
      </c>
      <c r="H723" t="s">
        <v>4219</v>
      </c>
      <c r="I723">
        <v>17</v>
      </c>
      <c r="J723" t="s">
        <v>53</v>
      </c>
      <c r="K723">
        <v>344</v>
      </c>
      <c r="L723" t="s">
        <v>4220</v>
      </c>
    </row>
    <row r="724" spans="1:13" x14ac:dyDescent="0.35">
      <c r="A724" t="s">
        <v>4221</v>
      </c>
      <c r="B724" t="s">
        <v>14</v>
      </c>
      <c r="C724" t="s">
        <v>4222</v>
      </c>
      <c r="D724" t="s">
        <v>4223</v>
      </c>
      <c r="E724">
        <v>2314757</v>
      </c>
      <c r="F724">
        <v>47460</v>
      </c>
      <c r="G724">
        <v>0</v>
      </c>
      <c r="H724" t="s">
        <v>4224</v>
      </c>
      <c r="I724">
        <v>24</v>
      </c>
      <c r="J724" t="s">
        <v>53</v>
      </c>
      <c r="K724">
        <v>373</v>
      </c>
      <c r="L724" t="s">
        <v>4225</v>
      </c>
      <c r="M724" t="s">
        <v>4226</v>
      </c>
    </row>
    <row r="725" spans="1:13" x14ac:dyDescent="0.35">
      <c r="A725" t="s">
        <v>4227</v>
      </c>
      <c r="B725" t="s">
        <v>14</v>
      </c>
      <c r="C725" t="s">
        <v>4228</v>
      </c>
      <c r="D725" t="s">
        <v>4229</v>
      </c>
      <c r="E725">
        <v>1263914</v>
      </c>
      <c r="F725">
        <v>41252</v>
      </c>
      <c r="G725">
        <v>0</v>
      </c>
      <c r="H725" t="s">
        <v>4230</v>
      </c>
      <c r="I725">
        <v>22</v>
      </c>
      <c r="J725" t="s">
        <v>4231</v>
      </c>
      <c r="K725">
        <v>68</v>
      </c>
      <c r="L725" t="s">
        <v>4232</v>
      </c>
      <c r="M725" t="s">
        <v>4233</v>
      </c>
    </row>
    <row r="726" spans="1:13" x14ac:dyDescent="0.35">
      <c r="A726" t="s">
        <v>4234</v>
      </c>
      <c r="B726" t="s">
        <v>14</v>
      </c>
      <c r="C726" t="s">
        <v>4235</v>
      </c>
      <c r="D726" t="s">
        <v>4236</v>
      </c>
      <c r="E726">
        <v>8112075</v>
      </c>
      <c r="F726">
        <v>111571</v>
      </c>
      <c r="G726">
        <v>0</v>
      </c>
      <c r="H726" t="s">
        <v>4237</v>
      </c>
      <c r="I726">
        <v>22</v>
      </c>
      <c r="J726" t="s">
        <v>53</v>
      </c>
      <c r="K726">
        <v>150</v>
      </c>
      <c r="L726" t="s">
        <v>4238</v>
      </c>
      <c r="M726" t="s">
        <v>4239</v>
      </c>
    </row>
    <row r="727" spans="1:13" x14ac:dyDescent="0.35">
      <c r="A727" t="s">
        <v>4240</v>
      </c>
      <c r="B727" t="s">
        <v>14</v>
      </c>
      <c r="C727" t="s">
        <v>4241</v>
      </c>
      <c r="D727" t="s">
        <v>4242</v>
      </c>
      <c r="E727">
        <v>154086</v>
      </c>
      <c r="F727">
        <v>3430</v>
      </c>
      <c r="G727">
        <v>0</v>
      </c>
      <c r="H727" t="s">
        <v>4243</v>
      </c>
      <c r="I727">
        <v>24</v>
      </c>
      <c r="J727" t="s">
        <v>53</v>
      </c>
      <c r="K727">
        <v>96</v>
      </c>
      <c r="L727" t="s">
        <v>4244</v>
      </c>
    </row>
    <row r="728" spans="1:13" x14ac:dyDescent="0.35">
      <c r="A728" t="s">
        <v>4245</v>
      </c>
      <c r="B728" t="s">
        <v>14</v>
      </c>
      <c r="C728" t="s">
        <v>4246</v>
      </c>
      <c r="D728" t="s">
        <v>4247</v>
      </c>
      <c r="E728">
        <v>200038</v>
      </c>
      <c r="F728">
        <v>12531</v>
      </c>
      <c r="G728">
        <v>0</v>
      </c>
      <c r="H728" t="s">
        <v>4248</v>
      </c>
      <c r="I728">
        <v>17</v>
      </c>
      <c r="J728" t="s">
        <v>4249</v>
      </c>
      <c r="K728">
        <v>50</v>
      </c>
      <c r="L728" t="s">
        <v>4250</v>
      </c>
    </row>
    <row r="729" spans="1:13" x14ac:dyDescent="0.35">
      <c r="A729" t="s">
        <v>4251</v>
      </c>
      <c r="B729" t="s">
        <v>14</v>
      </c>
      <c r="C729" t="s">
        <v>4252</v>
      </c>
      <c r="D729" t="s">
        <v>4253</v>
      </c>
      <c r="E729">
        <v>841964</v>
      </c>
      <c r="F729">
        <v>18532</v>
      </c>
      <c r="G729">
        <v>0</v>
      </c>
      <c r="H729" t="s">
        <v>4254</v>
      </c>
      <c r="I729">
        <v>22</v>
      </c>
      <c r="J729" t="s">
        <v>53</v>
      </c>
      <c r="K729">
        <v>65</v>
      </c>
      <c r="L729" t="s">
        <v>4255</v>
      </c>
    </row>
    <row r="730" spans="1:13" x14ac:dyDescent="0.35">
      <c r="A730" t="s">
        <v>4256</v>
      </c>
      <c r="B730" t="s">
        <v>14</v>
      </c>
      <c r="C730" t="s">
        <v>4257</v>
      </c>
      <c r="D730" t="s">
        <v>4258</v>
      </c>
      <c r="E730">
        <v>975902</v>
      </c>
      <c r="F730">
        <v>11339</v>
      </c>
      <c r="G730">
        <v>0</v>
      </c>
      <c r="H730" t="s">
        <v>4259</v>
      </c>
      <c r="I730">
        <v>17</v>
      </c>
      <c r="J730" t="s">
        <v>4260</v>
      </c>
      <c r="K730">
        <v>14</v>
      </c>
      <c r="L730" t="s">
        <v>4261</v>
      </c>
      <c r="M730" t="s">
        <v>4262</v>
      </c>
    </row>
    <row r="731" spans="1:13" x14ac:dyDescent="0.35">
      <c r="A731" t="s">
        <v>4263</v>
      </c>
      <c r="B731" t="s">
        <v>14</v>
      </c>
      <c r="C731" t="s">
        <v>4264</v>
      </c>
      <c r="D731" t="s">
        <v>4265</v>
      </c>
      <c r="E731">
        <v>2011809</v>
      </c>
      <c r="F731">
        <v>9050</v>
      </c>
      <c r="G731">
        <v>0</v>
      </c>
      <c r="H731" t="s">
        <v>4266</v>
      </c>
      <c r="I731">
        <v>22</v>
      </c>
      <c r="J731" t="s">
        <v>53</v>
      </c>
      <c r="K731">
        <v>232</v>
      </c>
      <c r="L731" t="s">
        <v>4267</v>
      </c>
    </row>
    <row r="732" spans="1:13" x14ac:dyDescent="0.35">
      <c r="A732" t="s">
        <v>4268</v>
      </c>
      <c r="B732" t="s">
        <v>14</v>
      </c>
      <c r="C732" t="s">
        <v>4269</v>
      </c>
      <c r="D732" t="s">
        <v>4270</v>
      </c>
      <c r="E732">
        <v>7379660</v>
      </c>
      <c r="F732">
        <v>91034</v>
      </c>
      <c r="G732">
        <v>0</v>
      </c>
      <c r="H732" t="s">
        <v>4271</v>
      </c>
      <c r="I732">
        <v>17</v>
      </c>
      <c r="J732" t="s">
        <v>4272</v>
      </c>
      <c r="K732">
        <v>1813</v>
      </c>
      <c r="L732" t="s">
        <v>4273</v>
      </c>
      <c r="M732" t="s">
        <v>4274</v>
      </c>
    </row>
    <row r="733" spans="1:13" x14ac:dyDescent="0.35">
      <c r="A733" t="s">
        <v>4275</v>
      </c>
      <c r="B733" t="s">
        <v>14</v>
      </c>
      <c r="C733" t="s">
        <v>4276</v>
      </c>
      <c r="D733" t="s">
        <v>4277</v>
      </c>
      <c r="E733">
        <v>140214</v>
      </c>
      <c r="F733">
        <v>1698</v>
      </c>
      <c r="G733">
        <v>0</v>
      </c>
      <c r="H733" t="s">
        <v>4278</v>
      </c>
      <c r="I733">
        <v>24</v>
      </c>
      <c r="J733" t="s">
        <v>53</v>
      </c>
      <c r="K733">
        <v>30</v>
      </c>
      <c r="L733" t="s">
        <v>4279</v>
      </c>
      <c r="M733" t="s">
        <v>4280</v>
      </c>
    </row>
    <row r="734" spans="1:13" x14ac:dyDescent="0.35">
      <c r="A734" t="s">
        <v>4281</v>
      </c>
      <c r="B734" t="s">
        <v>14</v>
      </c>
      <c r="C734" t="s">
        <v>4282</v>
      </c>
      <c r="D734" t="s">
        <v>4283</v>
      </c>
      <c r="E734">
        <v>178775</v>
      </c>
      <c r="F734">
        <v>8358</v>
      </c>
      <c r="G734">
        <v>0</v>
      </c>
      <c r="H734" t="s">
        <v>4284</v>
      </c>
      <c r="I734">
        <v>22</v>
      </c>
      <c r="J734" t="s">
        <v>53</v>
      </c>
      <c r="K734">
        <v>83</v>
      </c>
      <c r="L734" t="s">
        <v>4285</v>
      </c>
      <c r="M734" t="s">
        <v>4286</v>
      </c>
    </row>
    <row r="735" spans="1:13" x14ac:dyDescent="0.35">
      <c r="A735" t="s">
        <v>4287</v>
      </c>
      <c r="B735" t="s">
        <v>14</v>
      </c>
      <c r="C735" t="s">
        <v>4288</v>
      </c>
      <c r="D735" t="s">
        <v>4289</v>
      </c>
      <c r="E735">
        <v>460707</v>
      </c>
      <c r="F735">
        <v>45340</v>
      </c>
      <c r="G735">
        <v>0</v>
      </c>
      <c r="H735" t="s">
        <v>4290</v>
      </c>
      <c r="I735">
        <v>22</v>
      </c>
      <c r="J735" t="s">
        <v>53</v>
      </c>
      <c r="K735">
        <v>310</v>
      </c>
      <c r="L735" t="s">
        <v>4291</v>
      </c>
    </row>
    <row r="736" spans="1:13" x14ac:dyDescent="0.35">
      <c r="A736" t="s">
        <v>4292</v>
      </c>
      <c r="B736" t="s">
        <v>14</v>
      </c>
      <c r="C736" t="s">
        <v>4293</v>
      </c>
      <c r="D736" t="s">
        <v>4294</v>
      </c>
      <c r="E736">
        <v>5320611</v>
      </c>
      <c r="F736">
        <v>0</v>
      </c>
      <c r="G736">
        <v>0</v>
      </c>
      <c r="H736" t="s">
        <v>4295</v>
      </c>
      <c r="I736">
        <v>1</v>
      </c>
      <c r="J736" t="s">
        <v>53</v>
      </c>
      <c r="K736">
        <v>708</v>
      </c>
      <c r="L736" t="s">
        <v>4296</v>
      </c>
      <c r="M736" t="s">
        <v>4297</v>
      </c>
    </row>
    <row r="737" spans="1:13" x14ac:dyDescent="0.35">
      <c r="A737" t="s">
        <v>4298</v>
      </c>
      <c r="B737" t="s">
        <v>14</v>
      </c>
      <c r="C737" t="s">
        <v>4299</v>
      </c>
      <c r="D737" t="s">
        <v>4300</v>
      </c>
      <c r="E737">
        <v>275453</v>
      </c>
      <c r="F737">
        <v>19438</v>
      </c>
      <c r="G737">
        <v>0</v>
      </c>
      <c r="H737" t="s">
        <v>4301</v>
      </c>
      <c r="I737">
        <v>22</v>
      </c>
      <c r="J737" t="s">
        <v>53</v>
      </c>
      <c r="K737">
        <v>103</v>
      </c>
      <c r="L737" t="s">
        <v>4302</v>
      </c>
    </row>
    <row r="738" spans="1:13" x14ac:dyDescent="0.35">
      <c r="A738" t="s">
        <v>4303</v>
      </c>
      <c r="B738" t="s">
        <v>14</v>
      </c>
      <c r="C738" t="s">
        <v>4304</v>
      </c>
      <c r="D738" t="s">
        <v>4305</v>
      </c>
      <c r="E738">
        <v>960652</v>
      </c>
      <c r="F738">
        <v>18328</v>
      </c>
      <c r="G738">
        <v>0</v>
      </c>
      <c r="H738" t="s">
        <v>4306</v>
      </c>
      <c r="I738">
        <v>26</v>
      </c>
      <c r="J738" t="s">
        <v>53</v>
      </c>
      <c r="K738">
        <v>61</v>
      </c>
      <c r="L738" t="s">
        <v>4307</v>
      </c>
    </row>
    <row r="739" spans="1:13" x14ac:dyDescent="0.35">
      <c r="A739" t="s">
        <v>4308</v>
      </c>
      <c r="B739" t="s">
        <v>14</v>
      </c>
      <c r="C739" t="s">
        <v>4309</v>
      </c>
      <c r="D739" t="s">
        <v>4310</v>
      </c>
      <c r="E739">
        <v>196862</v>
      </c>
      <c r="F739">
        <v>10699</v>
      </c>
      <c r="G739">
        <v>0</v>
      </c>
      <c r="H739" t="s">
        <v>4311</v>
      </c>
      <c r="I739">
        <v>17</v>
      </c>
      <c r="J739" t="s">
        <v>53</v>
      </c>
      <c r="K739">
        <v>73</v>
      </c>
      <c r="L739" t="s">
        <v>4312</v>
      </c>
    </row>
    <row r="740" spans="1:13" x14ac:dyDescent="0.35">
      <c r="A740" t="s">
        <v>4313</v>
      </c>
      <c r="B740" t="s">
        <v>14</v>
      </c>
      <c r="C740" t="s">
        <v>4314</v>
      </c>
      <c r="D740" t="s">
        <v>4315</v>
      </c>
      <c r="E740">
        <v>245806</v>
      </c>
      <c r="F740">
        <v>12917</v>
      </c>
      <c r="G740">
        <v>0</v>
      </c>
      <c r="H740" t="s">
        <v>4316</v>
      </c>
      <c r="I740">
        <v>22</v>
      </c>
      <c r="J740" t="s">
        <v>53</v>
      </c>
      <c r="K740">
        <v>112</v>
      </c>
      <c r="L740" t="s">
        <v>4317</v>
      </c>
    </row>
    <row r="741" spans="1:13" x14ac:dyDescent="0.35">
      <c r="A741" t="s">
        <v>4318</v>
      </c>
      <c r="B741" t="s">
        <v>14</v>
      </c>
      <c r="C741" t="s">
        <v>4319</v>
      </c>
      <c r="D741" t="s">
        <v>4320</v>
      </c>
      <c r="E741">
        <v>2100287</v>
      </c>
      <c r="F741">
        <v>83088</v>
      </c>
      <c r="G741">
        <v>0</v>
      </c>
      <c r="H741" t="s">
        <v>4321</v>
      </c>
      <c r="I741">
        <v>17</v>
      </c>
      <c r="J741" t="s">
        <v>53</v>
      </c>
      <c r="K741">
        <v>879</v>
      </c>
      <c r="L741" t="s">
        <v>4322</v>
      </c>
    </row>
    <row r="742" spans="1:13" x14ac:dyDescent="0.35">
      <c r="A742" t="s">
        <v>4323</v>
      </c>
      <c r="B742" t="s">
        <v>14</v>
      </c>
      <c r="C742" t="s">
        <v>4324</v>
      </c>
      <c r="D742" t="s">
        <v>4325</v>
      </c>
      <c r="E742">
        <v>248866</v>
      </c>
      <c r="F742">
        <v>26973</v>
      </c>
      <c r="G742">
        <v>0</v>
      </c>
      <c r="H742" t="s">
        <v>4326</v>
      </c>
      <c r="I742">
        <v>17</v>
      </c>
      <c r="J742" t="s">
        <v>4327</v>
      </c>
      <c r="K742">
        <v>551</v>
      </c>
      <c r="L742" t="s">
        <v>4328</v>
      </c>
      <c r="M742" t="s">
        <v>4329</v>
      </c>
    </row>
    <row r="743" spans="1:13" x14ac:dyDescent="0.35">
      <c r="A743" t="s">
        <v>4330</v>
      </c>
      <c r="B743" t="s">
        <v>14</v>
      </c>
      <c r="C743" t="s">
        <v>4331</v>
      </c>
      <c r="D743" t="s">
        <v>4332</v>
      </c>
      <c r="E743">
        <v>635309</v>
      </c>
      <c r="F743">
        <v>59625</v>
      </c>
      <c r="G743">
        <v>0</v>
      </c>
      <c r="H743" t="s">
        <v>4333</v>
      </c>
      <c r="I743">
        <v>17</v>
      </c>
      <c r="J743" t="s">
        <v>53</v>
      </c>
      <c r="K743">
        <v>673</v>
      </c>
      <c r="L743" t="s">
        <v>4334</v>
      </c>
    </row>
    <row r="744" spans="1:13" x14ac:dyDescent="0.35">
      <c r="A744" t="s">
        <v>4335</v>
      </c>
      <c r="B744" t="s">
        <v>14</v>
      </c>
      <c r="C744" t="s">
        <v>4336</v>
      </c>
      <c r="D744" t="s">
        <v>4337</v>
      </c>
      <c r="E744">
        <v>453977</v>
      </c>
      <c r="F744">
        <v>29647</v>
      </c>
      <c r="G744">
        <v>0</v>
      </c>
      <c r="H744" t="s">
        <v>4338</v>
      </c>
      <c r="I744">
        <v>17</v>
      </c>
      <c r="J744" t="s">
        <v>4339</v>
      </c>
      <c r="K744">
        <v>562</v>
      </c>
      <c r="L744" t="s">
        <v>4340</v>
      </c>
      <c r="M744" t="s">
        <v>4341</v>
      </c>
    </row>
    <row r="745" spans="1:13" x14ac:dyDescent="0.35">
      <c r="A745" t="s">
        <v>4342</v>
      </c>
      <c r="B745" t="s">
        <v>14</v>
      </c>
      <c r="C745" t="s">
        <v>4343</v>
      </c>
      <c r="D745" t="s">
        <v>4344</v>
      </c>
      <c r="E745">
        <v>876160</v>
      </c>
      <c r="F745">
        <v>48888</v>
      </c>
      <c r="G745">
        <v>0</v>
      </c>
      <c r="H745" t="s">
        <v>4345</v>
      </c>
      <c r="I745">
        <v>17</v>
      </c>
      <c r="J745" t="s">
        <v>53</v>
      </c>
      <c r="K745">
        <v>1680</v>
      </c>
      <c r="L745" t="s">
        <v>4346</v>
      </c>
      <c r="M745" t="s">
        <v>4347</v>
      </c>
    </row>
    <row r="746" spans="1:13" x14ac:dyDescent="0.35">
      <c r="A746" t="s">
        <v>4348</v>
      </c>
      <c r="B746" t="s">
        <v>14</v>
      </c>
      <c r="C746" t="s">
        <v>4349</v>
      </c>
      <c r="D746" t="s">
        <v>4350</v>
      </c>
      <c r="E746">
        <v>16024694</v>
      </c>
      <c r="F746">
        <v>595011</v>
      </c>
      <c r="G746">
        <v>0</v>
      </c>
      <c r="H746" t="s">
        <v>4351</v>
      </c>
      <c r="I746">
        <v>17</v>
      </c>
      <c r="J746" t="s">
        <v>53</v>
      </c>
      <c r="K746">
        <v>1931</v>
      </c>
      <c r="L746" t="s">
        <v>4352</v>
      </c>
      <c r="M746" t="s">
        <v>4353</v>
      </c>
    </row>
    <row r="747" spans="1:13" x14ac:dyDescent="0.35">
      <c r="A747" t="s">
        <v>4354</v>
      </c>
      <c r="B747" t="s">
        <v>14</v>
      </c>
      <c r="C747" t="s">
        <v>4355</v>
      </c>
      <c r="D747" t="s">
        <v>4356</v>
      </c>
      <c r="E747">
        <v>97469</v>
      </c>
      <c r="F747">
        <v>6016</v>
      </c>
      <c r="G747">
        <v>0</v>
      </c>
      <c r="H747" t="s">
        <v>4357</v>
      </c>
      <c r="I747">
        <v>24</v>
      </c>
      <c r="J747" t="s">
        <v>53</v>
      </c>
      <c r="K747">
        <v>21</v>
      </c>
      <c r="L747" t="s">
        <v>4358</v>
      </c>
      <c r="M747" t="s">
        <v>4359</v>
      </c>
    </row>
    <row r="748" spans="1:13" x14ac:dyDescent="0.35">
      <c r="A748" t="s">
        <v>4360</v>
      </c>
      <c r="B748" t="s">
        <v>14</v>
      </c>
      <c r="C748" t="s">
        <v>4361</v>
      </c>
      <c r="D748" t="s">
        <v>4362</v>
      </c>
      <c r="E748">
        <v>929087</v>
      </c>
      <c r="F748">
        <v>37207</v>
      </c>
      <c r="G748">
        <v>0</v>
      </c>
      <c r="H748" t="s">
        <v>4363</v>
      </c>
      <c r="I748">
        <v>22</v>
      </c>
      <c r="J748" t="s">
        <v>53</v>
      </c>
      <c r="K748">
        <v>99</v>
      </c>
      <c r="L748" t="s">
        <v>4364</v>
      </c>
    </row>
    <row r="749" spans="1:13" x14ac:dyDescent="0.35">
      <c r="A749" t="s">
        <v>4365</v>
      </c>
      <c r="B749" t="s">
        <v>14</v>
      </c>
      <c r="C749" t="s">
        <v>4366</v>
      </c>
      <c r="D749" t="s">
        <v>4367</v>
      </c>
      <c r="E749">
        <v>222007</v>
      </c>
      <c r="F749">
        <v>9628</v>
      </c>
      <c r="G749">
        <v>0</v>
      </c>
      <c r="H749" t="s">
        <v>4368</v>
      </c>
      <c r="I749">
        <v>22</v>
      </c>
      <c r="J749" t="s">
        <v>53</v>
      </c>
      <c r="K749">
        <v>210</v>
      </c>
      <c r="L749" t="s">
        <v>4369</v>
      </c>
    </row>
    <row r="750" spans="1:13" x14ac:dyDescent="0.35">
      <c r="A750" t="s">
        <v>4370</v>
      </c>
      <c r="B750" t="s">
        <v>14</v>
      </c>
      <c r="C750" t="s">
        <v>4371</v>
      </c>
      <c r="D750" t="s">
        <v>4372</v>
      </c>
      <c r="E750">
        <v>488116</v>
      </c>
      <c r="F750">
        <v>1963</v>
      </c>
      <c r="G750">
        <v>0</v>
      </c>
      <c r="H750" t="s">
        <v>4373</v>
      </c>
      <c r="I750">
        <v>24</v>
      </c>
      <c r="J750" t="s">
        <v>53</v>
      </c>
      <c r="K750">
        <v>22</v>
      </c>
      <c r="L750" t="s">
        <v>4374</v>
      </c>
    </row>
    <row r="751" spans="1:13" x14ac:dyDescent="0.35">
      <c r="A751" t="s">
        <v>4375</v>
      </c>
      <c r="B751" t="s">
        <v>14</v>
      </c>
      <c r="C751" t="s">
        <v>4376</v>
      </c>
      <c r="D751" t="s">
        <v>4377</v>
      </c>
      <c r="E751">
        <v>1598969</v>
      </c>
      <c r="F751">
        <v>93970</v>
      </c>
      <c r="G751">
        <v>0</v>
      </c>
      <c r="H751" t="s">
        <v>4378</v>
      </c>
      <c r="I751">
        <v>17</v>
      </c>
      <c r="J751" t="s">
        <v>53</v>
      </c>
      <c r="K751">
        <v>2731</v>
      </c>
      <c r="L751" t="s">
        <v>4379</v>
      </c>
    </row>
    <row r="752" spans="1:13" x14ac:dyDescent="0.35">
      <c r="A752" t="s">
        <v>4380</v>
      </c>
      <c r="B752" t="s">
        <v>14</v>
      </c>
      <c r="C752" t="s">
        <v>4381</v>
      </c>
      <c r="D752" t="s">
        <v>4382</v>
      </c>
      <c r="E752">
        <v>2512773</v>
      </c>
      <c r="F752">
        <v>80348</v>
      </c>
      <c r="G752">
        <v>0</v>
      </c>
      <c r="H752" t="s">
        <v>4383</v>
      </c>
      <c r="I752">
        <v>17</v>
      </c>
      <c r="J752" t="s">
        <v>53</v>
      </c>
      <c r="K752">
        <v>181</v>
      </c>
      <c r="L752" t="s">
        <v>4384</v>
      </c>
    </row>
    <row r="753" spans="1:13" x14ac:dyDescent="0.35">
      <c r="A753" t="s">
        <v>4385</v>
      </c>
      <c r="B753" t="s">
        <v>14</v>
      </c>
      <c r="C753" t="s">
        <v>4386</v>
      </c>
      <c r="D753" t="s">
        <v>4387</v>
      </c>
      <c r="E753">
        <v>578290</v>
      </c>
      <c r="F753">
        <v>25986</v>
      </c>
      <c r="G753">
        <v>0</v>
      </c>
      <c r="H753" t="s">
        <v>4388</v>
      </c>
      <c r="I753">
        <v>17</v>
      </c>
      <c r="J753" t="s">
        <v>53</v>
      </c>
      <c r="K753">
        <v>476</v>
      </c>
      <c r="L753" t="s">
        <v>4389</v>
      </c>
    </row>
    <row r="754" spans="1:13" x14ac:dyDescent="0.35">
      <c r="A754" t="s">
        <v>4390</v>
      </c>
      <c r="B754" t="s">
        <v>14</v>
      </c>
      <c r="C754" t="s">
        <v>4391</v>
      </c>
      <c r="D754" t="s">
        <v>4392</v>
      </c>
      <c r="E754">
        <v>9382089</v>
      </c>
      <c r="F754">
        <v>265805</v>
      </c>
      <c r="G754">
        <v>0</v>
      </c>
      <c r="H754" t="s">
        <v>4393</v>
      </c>
      <c r="I754">
        <v>24</v>
      </c>
      <c r="J754" t="s">
        <v>4394</v>
      </c>
      <c r="K754">
        <v>788</v>
      </c>
      <c r="L754" t="s">
        <v>4395</v>
      </c>
      <c r="M754" t="s">
        <v>4396</v>
      </c>
    </row>
    <row r="755" spans="1:13" x14ac:dyDescent="0.35">
      <c r="A755" t="s">
        <v>4397</v>
      </c>
      <c r="B755" t="s">
        <v>14</v>
      </c>
      <c r="C755" t="s">
        <v>4398</v>
      </c>
      <c r="D755" t="s">
        <v>4399</v>
      </c>
      <c r="E755">
        <v>3913670</v>
      </c>
      <c r="F755">
        <v>0</v>
      </c>
      <c r="G755">
        <v>0</v>
      </c>
      <c r="H755" t="s">
        <v>4400</v>
      </c>
      <c r="I755">
        <v>17</v>
      </c>
      <c r="J755" t="s">
        <v>4401</v>
      </c>
      <c r="K755">
        <v>312</v>
      </c>
      <c r="L755" t="s">
        <v>4402</v>
      </c>
      <c r="M755" t="s">
        <v>4403</v>
      </c>
    </row>
    <row r="756" spans="1:13" x14ac:dyDescent="0.35">
      <c r="A756" t="s">
        <v>4404</v>
      </c>
      <c r="B756" t="s">
        <v>14</v>
      </c>
      <c r="C756" t="s">
        <v>4405</v>
      </c>
      <c r="D756" t="s">
        <v>3839</v>
      </c>
      <c r="E756">
        <v>6081624</v>
      </c>
      <c r="F756">
        <v>0</v>
      </c>
      <c r="G756">
        <v>0</v>
      </c>
      <c r="H756" t="s">
        <v>4406</v>
      </c>
      <c r="I756">
        <v>22</v>
      </c>
      <c r="J756" t="s">
        <v>53</v>
      </c>
      <c r="K756">
        <v>416</v>
      </c>
      <c r="L756" t="s">
        <v>4407</v>
      </c>
      <c r="M756" t="s">
        <v>4408</v>
      </c>
    </row>
    <row r="757" spans="1:13" x14ac:dyDescent="0.35">
      <c r="A757" t="s">
        <v>4409</v>
      </c>
      <c r="B757" t="s">
        <v>14</v>
      </c>
      <c r="C757" t="s">
        <v>4410</v>
      </c>
      <c r="D757" t="s">
        <v>4411</v>
      </c>
      <c r="E757">
        <v>875265</v>
      </c>
      <c r="F757">
        <v>57077</v>
      </c>
      <c r="G757">
        <v>0</v>
      </c>
      <c r="H757" t="s">
        <v>4412</v>
      </c>
      <c r="I757">
        <v>22</v>
      </c>
      <c r="J757" t="s">
        <v>53</v>
      </c>
      <c r="K757">
        <v>804</v>
      </c>
      <c r="L757" t="s">
        <v>4413</v>
      </c>
    </row>
    <row r="758" spans="1:13" x14ac:dyDescent="0.35">
      <c r="A758" t="s">
        <v>4414</v>
      </c>
      <c r="B758" t="s">
        <v>14</v>
      </c>
      <c r="C758" t="s">
        <v>4415</v>
      </c>
      <c r="D758" t="s">
        <v>4416</v>
      </c>
      <c r="E758">
        <v>166100</v>
      </c>
      <c r="F758">
        <v>7599</v>
      </c>
      <c r="G758">
        <v>0</v>
      </c>
      <c r="H758" t="s">
        <v>4417</v>
      </c>
      <c r="I758">
        <v>17</v>
      </c>
      <c r="J758" t="s">
        <v>53</v>
      </c>
      <c r="K758">
        <v>21</v>
      </c>
      <c r="L758" t="s">
        <v>4418</v>
      </c>
      <c r="M758" t="s">
        <v>4419</v>
      </c>
    </row>
    <row r="759" spans="1:13" x14ac:dyDescent="0.35">
      <c r="A759" t="s">
        <v>4420</v>
      </c>
      <c r="B759" t="s">
        <v>14</v>
      </c>
      <c r="C759" t="s">
        <v>4421</v>
      </c>
      <c r="D759" t="s">
        <v>4422</v>
      </c>
      <c r="E759">
        <v>512139</v>
      </c>
      <c r="F759">
        <v>26859</v>
      </c>
      <c r="G759">
        <v>0</v>
      </c>
      <c r="H759" t="s">
        <v>4423</v>
      </c>
      <c r="I759">
        <v>22</v>
      </c>
      <c r="J759" t="s">
        <v>4424</v>
      </c>
      <c r="K759">
        <v>109</v>
      </c>
      <c r="L759" t="s">
        <v>4425</v>
      </c>
      <c r="M759" t="s">
        <v>4426</v>
      </c>
    </row>
    <row r="760" spans="1:13" x14ac:dyDescent="0.35">
      <c r="A760" t="s">
        <v>4427</v>
      </c>
      <c r="B760" t="s">
        <v>14</v>
      </c>
      <c r="C760" t="s">
        <v>4428</v>
      </c>
      <c r="D760" t="s">
        <v>4429</v>
      </c>
      <c r="E760">
        <v>516127</v>
      </c>
      <c r="F760">
        <v>12891</v>
      </c>
      <c r="G760">
        <v>0</v>
      </c>
      <c r="H760" t="s">
        <v>4430</v>
      </c>
      <c r="I760">
        <v>17</v>
      </c>
      <c r="J760" t="s">
        <v>4431</v>
      </c>
      <c r="K760">
        <v>191</v>
      </c>
      <c r="L760" t="s">
        <v>4432</v>
      </c>
      <c r="M760" t="s">
        <v>4433</v>
      </c>
    </row>
    <row r="761" spans="1:13" x14ac:dyDescent="0.35">
      <c r="A761" t="s">
        <v>4434</v>
      </c>
      <c r="B761" t="s">
        <v>14</v>
      </c>
      <c r="C761" t="s">
        <v>4435</v>
      </c>
      <c r="D761" t="s">
        <v>4436</v>
      </c>
      <c r="E761">
        <v>283550</v>
      </c>
      <c r="F761">
        <v>16270</v>
      </c>
      <c r="G761">
        <v>0</v>
      </c>
      <c r="H761" t="s">
        <v>4437</v>
      </c>
      <c r="I761">
        <v>23</v>
      </c>
      <c r="J761" t="s">
        <v>4438</v>
      </c>
      <c r="K761">
        <v>152</v>
      </c>
      <c r="L761" t="s">
        <v>4439</v>
      </c>
      <c r="M761" t="s">
        <v>4440</v>
      </c>
    </row>
    <row r="762" spans="1:13" x14ac:dyDescent="0.35">
      <c r="A762" t="s">
        <v>4441</v>
      </c>
      <c r="B762" t="s">
        <v>14</v>
      </c>
      <c r="C762" t="s">
        <v>4442</v>
      </c>
      <c r="D762" t="s">
        <v>4443</v>
      </c>
      <c r="E762">
        <v>145379</v>
      </c>
      <c r="F762">
        <v>4727</v>
      </c>
      <c r="G762">
        <v>0</v>
      </c>
      <c r="H762" t="s">
        <v>4444</v>
      </c>
      <c r="I762">
        <v>22</v>
      </c>
      <c r="J762" t="s">
        <v>53</v>
      </c>
      <c r="K762">
        <v>66</v>
      </c>
      <c r="L762" t="s">
        <v>4445</v>
      </c>
    </row>
    <row r="763" spans="1:13" x14ac:dyDescent="0.35">
      <c r="A763" t="s">
        <v>4446</v>
      </c>
      <c r="B763" t="s">
        <v>14</v>
      </c>
      <c r="C763" t="s">
        <v>4447</v>
      </c>
      <c r="D763" t="s">
        <v>4448</v>
      </c>
      <c r="E763">
        <v>3272957</v>
      </c>
      <c r="F763">
        <v>32244</v>
      </c>
      <c r="G763">
        <v>0</v>
      </c>
      <c r="H763" t="s">
        <v>4449</v>
      </c>
      <c r="I763">
        <v>22</v>
      </c>
      <c r="J763" t="s">
        <v>53</v>
      </c>
      <c r="K763">
        <v>21</v>
      </c>
      <c r="L763" t="s">
        <v>4450</v>
      </c>
    </row>
    <row r="764" spans="1:13" x14ac:dyDescent="0.35">
      <c r="A764" t="s">
        <v>4451</v>
      </c>
      <c r="B764" t="s">
        <v>14</v>
      </c>
      <c r="C764" t="s">
        <v>4452</v>
      </c>
      <c r="D764" t="s">
        <v>4453</v>
      </c>
      <c r="E764">
        <v>2438899</v>
      </c>
      <c r="F764">
        <v>29887</v>
      </c>
      <c r="G764">
        <v>0</v>
      </c>
      <c r="H764" t="s">
        <v>4454</v>
      </c>
      <c r="I764">
        <v>17</v>
      </c>
      <c r="J764" t="s">
        <v>53</v>
      </c>
      <c r="K764">
        <v>40</v>
      </c>
      <c r="L764" t="s">
        <v>4455</v>
      </c>
      <c r="M764" t="s">
        <v>4456</v>
      </c>
    </row>
    <row r="765" spans="1:13" x14ac:dyDescent="0.35">
      <c r="A765" t="s">
        <v>4457</v>
      </c>
      <c r="B765" t="s">
        <v>14</v>
      </c>
      <c r="C765" t="s">
        <v>4458</v>
      </c>
      <c r="D765" t="s">
        <v>4459</v>
      </c>
      <c r="E765">
        <v>546515</v>
      </c>
      <c r="F765">
        <v>11828</v>
      </c>
      <c r="G765">
        <v>0</v>
      </c>
      <c r="H765" t="s">
        <v>4460</v>
      </c>
      <c r="I765">
        <v>17</v>
      </c>
      <c r="J765" t="s">
        <v>4461</v>
      </c>
      <c r="K765">
        <v>30</v>
      </c>
      <c r="L765" t="s">
        <v>4462</v>
      </c>
      <c r="M765" t="s">
        <v>4463</v>
      </c>
    </row>
    <row r="766" spans="1:13" x14ac:dyDescent="0.35">
      <c r="A766" t="e">
        <f>-Q2L7qQeNkw</f>
        <v>#NAME?</v>
      </c>
      <c r="B766" t="s">
        <v>14</v>
      </c>
      <c r="C766" t="s">
        <v>4464</v>
      </c>
      <c r="D766" t="s">
        <v>4465</v>
      </c>
      <c r="E766">
        <v>335134</v>
      </c>
      <c r="F766">
        <v>19782</v>
      </c>
      <c r="G766">
        <v>0</v>
      </c>
      <c r="H766" t="s">
        <v>4466</v>
      </c>
      <c r="I766">
        <v>17</v>
      </c>
      <c r="J766" t="s">
        <v>4467</v>
      </c>
      <c r="K766">
        <v>140</v>
      </c>
      <c r="L766" t="s">
        <v>4468</v>
      </c>
    </row>
    <row r="767" spans="1:13" x14ac:dyDescent="0.35">
      <c r="A767" t="s">
        <v>4469</v>
      </c>
      <c r="B767" t="s">
        <v>14</v>
      </c>
      <c r="C767" t="s">
        <v>4470</v>
      </c>
      <c r="D767" t="s">
        <v>4471</v>
      </c>
      <c r="E767">
        <v>261235</v>
      </c>
      <c r="F767">
        <v>9118</v>
      </c>
      <c r="G767">
        <v>0</v>
      </c>
      <c r="H767" t="s">
        <v>4472</v>
      </c>
      <c r="I767">
        <v>24</v>
      </c>
      <c r="J767" t="s">
        <v>4473</v>
      </c>
      <c r="K767">
        <v>40</v>
      </c>
      <c r="L767" t="s">
        <v>4474</v>
      </c>
    </row>
    <row r="768" spans="1:13" x14ac:dyDescent="0.35">
      <c r="A768" t="s">
        <v>4475</v>
      </c>
      <c r="B768" t="s">
        <v>14</v>
      </c>
      <c r="C768" t="s">
        <v>4476</v>
      </c>
      <c r="D768" t="s">
        <v>4477</v>
      </c>
      <c r="E768">
        <v>179002</v>
      </c>
      <c r="F768">
        <v>0</v>
      </c>
      <c r="G768">
        <v>0</v>
      </c>
      <c r="H768" t="s">
        <v>4478</v>
      </c>
      <c r="I768">
        <v>17</v>
      </c>
      <c r="J768" t="s">
        <v>53</v>
      </c>
      <c r="K768">
        <v>54</v>
      </c>
      <c r="L768" t="s">
        <v>4479</v>
      </c>
      <c r="M768" t="s">
        <v>4480</v>
      </c>
    </row>
    <row r="769" spans="1:13" x14ac:dyDescent="0.35">
      <c r="A769" t="s">
        <v>4481</v>
      </c>
      <c r="B769" t="s">
        <v>14</v>
      </c>
      <c r="C769" t="s">
        <v>4482</v>
      </c>
      <c r="D769" t="s">
        <v>4483</v>
      </c>
      <c r="E769">
        <v>6244166</v>
      </c>
      <c r="F769">
        <v>108690</v>
      </c>
      <c r="G769">
        <v>0</v>
      </c>
      <c r="H769" t="s">
        <v>4484</v>
      </c>
      <c r="I769">
        <v>24</v>
      </c>
      <c r="J769" t="s">
        <v>4485</v>
      </c>
      <c r="K769">
        <v>287</v>
      </c>
      <c r="L769" t="s">
        <v>4486</v>
      </c>
      <c r="M769" t="s">
        <v>4487</v>
      </c>
    </row>
    <row r="770" spans="1:13" x14ac:dyDescent="0.35">
      <c r="A770" t="s">
        <v>4488</v>
      </c>
      <c r="B770" t="s">
        <v>14</v>
      </c>
      <c r="C770" t="s">
        <v>4489</v>
      </c>
      <c r="D770" t="s">
        <v>4490</v>
      </c>
      <c r="E770">
        <v>17606413</v>
      </c>
      <c r="F770">
        <v>400918</v>
      </c>
      <c r="G770">
        <v>0</v>
      </c>
      <c r="H770" t="s">
        <v>4491</v>
      </c>
      <c r="I770">
        <v>26</v>
      </c>
      <c r="J770" t="s">
        <v>53</v>
      </c>
      <c r="K770">
        <v>602</v>
      </c>
      <c r="L770" t="s">
        <v>4492</v>
      </c>
      <c r="M770" t="s">
        <v>4493</v>
      </c>
    </row>
    <row r="771" spans="1:13" x14ac:dyDescent="0.35">
      <c r="A771" t="s">
        <v>4494</v>
      </c>
      <c r="B771" t="s">
        <v>14</v>
      </c>
      <c r="C771" t="s">
        <v>4495</v>
      </c>
      <c r="D771" t="s">
        <v>4496</v>
      </c>
      <c r="E771">
        <v>859769</v>
      </c>
      <c r="F771">
        <v>60455</v>
      </c>
      <c r="G771">
        <v>0</v>
      </c>
      <c r="H771" t="s">
        <v>4497</v>
      </c>
      <c r="I771">
        <v>17</v>
      </c>
      <c r="J771" t="s">
        <v>4498</v>
      </c>
      <c r="K771">
        <v>149</v>
      </c>
      <c r="L771" t="s">
        <v>4499</v>
      </c>
      <c r="M771" t="s">
        <v>4495</v>
      </c>
    </row>
    <row r="772" spans="1:13" x14ac:dyDescent="0.35">
      <c r="A772" t="s">
        <v>4500</v>
      </c>
      <c r="B772" t="s">
        <v>14</v>
      </c>
      <c r="C772" t="s">
        <v>4501</v>
      </c>
      <c r="D772" t="s">
        <v>4502</v>
      </c>
      <c r="E772">
        <v>161230</v>
      </c>
      <c r="F772">
        <v>5410</v>
      </c>
      <c r="G772">
        <v>0</v>
      </c>
      <c r="H772" t="s">
        <v>4503</v>
      </c>
      <c r="I772">
        <v>1</v>
      </c>
      <c r="J772" t="s">
        <v>53</v>
      </c>
      <c r="K772">
        <v>27</v>
      </c>
      <c r="L772" t="s">
        <v>4504</v>
      </c>
    </row>
    <row r="773" spans="1:13" x14ac:dyDescent="0.35">
      <c r="A773" t="s">
        <v>4505</v>
      </c>
      <c r="B773" t="s">
        <v>14</v>
      </c>
      <c r="C773" t="s">
        <v>4506</v>
      </c>
      <c r="D773" t="s">
        <v>4507</v>
      </c>
      <c r="E773">
        <v>155816</v>
      </c>
      <c r="F773">
        <v>2583</v>
      </c>
      <c r="G773">
        <v>0</v>
      </c>
      <c r="H773" t="s">
        <v>4508</v>
      </c>
      <c r="I773">
        <v>24</v>
      </c>
      <c r="J773" t="s">
        <v>53</v>
      </c>
      <c r="K773">
        <v>6</v>
      </c>
      <c r="L773" t="s">
        <v>4509</v>
      </c>
      <c r="M773" t="s">
        <v>4510</v>
      </c>
    </row>
    <row r="774" spans="1:13" x14ac:dyDescent="0.35">
      <c r="A774" t="s">
        <v>4511</v>
      </c>
      <c r="B774" t="s">
        <v>14</v>
      </c>
      <c r="C774" t="s">
        <v>4512</v>
      </c>
      <c r="D774" t="s">
        <v>4513</v>
      </c>
      <c r="E774">
        <v>19033533</v>
      </c>
      <c r="F774">
        <v>229724</v>
      </c>
      <c r="G774">
        <v>0</v>
      </c>
      <c r="H774" t="s">
        <v>4514</v>
      </c>
      <c r="I774">
        <v>19</v>
      </c>
      <c r="J774" t="s">
        <v>53</v>
      </c>
      <c r="K774">
        <v>482</v>
      </c>
      <c r="L774" t="s">
        <v>4515</v>
      </c>
    </row>
    <row r="775" spans="1:13" x14ac:dyDescent="0.35">
      <c r="A775" t="s">
        <v>4516</v>
      </c>
      <c r="B775" t="s">
        <v>14</v>
      </c>
      <c r="C775" t="s">
        <v>4517</v>
      </c>
      <c r="D775" t="s">
        <v>4518</v>
      </c>
      <c r="E775">
        <v>715300</v>
      </c>
      <c r="F775">
        <v>21355</v>
      </c>
      <c r="G775">
        <v>0</v>
      </c>
      <c r="H775" t="s">
        <v>4519</v>
      </c>
      <c r="I775">
        <v>17</v>
      </c>
      <c r="J775" t="s">
        <v>4520</v>
      </c>
      <c r="K775">
        <v>7</v>
      </c>
      <c r="L775" t="s">
        <v>4521</v>
      </c>
      <c r="M775" t="s">
        <v>4522</v>
      </c>
    </row>
    <row r="776" spans="1:13" x14ac:dyDescent="0.35">
      <c r="A776" t="s">
        <v>4523</v>
      </c>
      <c r="B776" t="s">
        <v>14</v>
      </c>
      <c r="C776" t="s">
        <v>4524</v>
      </c>
      <c r="D776" t="s">
        <v>4525</v>
      </c>
      <c r="E776">
        <v>2471306</v>
      </c>
      <c r="F776">
        <v>32015</v>
      </c>
      <c r="G776">
        <v>0</v>
      </c>
      <c r="H776" t="s">
        <v>4526</v>
      </c>
      <c r="I776">
        <v>22</v>
      </c>
      <c r="J776" t="s">
        <v>53</v>
      </c>
      <c r="K776">
        <v>245</v>
      </c>
      <c r="L776" t="s">
        <v>4527</v>
      </c>
      <c r="M776" t="s">
        <v>4528</v>
      </c>
    </row>
    <row r="777" spans="1:13" x14ac:dyDescent="0.35">
      <c r="A777" t="s">
        <v>4529</v>
      </c>
      <c r="B777" t="s">
        <v>14</v>
      </c>
      <c r="C777" t="s">
        <v>4530</v>
      </c>
      <c r="D777" t="s">
        <v>4531</v>
      </c>
      <c r="E777">
        <v>1539341</v>
      </c>
      <c r="F777">
        <v>49424</v>
      </c>
      <c r="G777">
        <v>0</v>
      </c>
      <c r="H777" t="s">
        <v>4532</v>
      </c>
      <c r="I777">
        <v>22</v>
      </c>
      <c r="J777" t="s">
        <v>53</v>
      </c>
      <c r="K777">
        <v>388</v>
      </c>
      <c r="L777" t="s">
        <v>4533</v>
      </c>
    </row>
    <row r="778" spans="1:13" x14ac:dyDescent="0.35">
      <c r="A778" t="s">
        <v>4534</v>
      </c>
      <c r="B778" t="s">
        <v>14</v>
      </c>
      <c r="C778" t="s">
        <v>4535</v>
      </c>
      <c r="D778" t="s">
        <v>4536</v>
      </c>
      <c r="E778">
        <v>500701</v>
      </c>
      <c r="F778">
        <v>15577</v>
      </c>
      <c r="G778">
        <v>0</v>
      </c>
      <c r="H778" t="s">
        <v>4537</v>
      </c>
      <c r="I778">
        <v>22</v>
      </c>
      <c r="J778" t="s">
        <v>53</v>
      </c>
      <c r="K778">
        <v>428</v>
      </c>
      <c r="L778" t="s">
        <v>4538</v>
      </c>
    </row>
    <row r="779" spans="1:13" x14ac:dyDescent="0.35">
      <c r="A779" t="s">
        <v>4539</v>
      </c>
      <c r="B779" t="s">
        <v>14</v>
      </c>
      <c r="C779" t="s">
        <v>4540</v>
      </c>
      <c r="D779" t="s">
        <v>4541</v>
      </c>
      <c r="E779">
        <v>23044632</v>
      </c>
      <c r="F779">
        <v>322954</v>
      </c>
      <c r="G779">
        <v>0</v>
      </c>
      <c r="H779" t="s">
        <v>4542</v>
      </c>
      <c r="I779">
        <v>17</v>
      </c>
      <c r="J779" t="s">
        <v>53</v>
      </c>
      <c r="K779">
        <v>2379</v>
      </c>
      <c r="L779" t="s">
        <v>4543</v>
      </c>
      <c r="M779" t="s">
        <v>4544</v>
      </c>
    </row>
    <row r="780" spans="1:13" x14ac:dyDescent="0.35">
      <c r="A780" t="s">
        <v>4545</v>
      </c>
      <c r="B780" t="s">
        <v>14</v>
      </c>
      <c r="C780" t="s">
        <v>4546</v>
      </c>
      <c r="D780" t="s">
        <v>4547</v>
      </c>
      <c r="E780">
        <v>213000</v>
      </c>
      <c r="F780">
        <v>8682</v>
      </c>
      <c r="G780">
        <v>0</v>
      </c>
      <c r="H780" t="s">
        <v>4548</v>
      </c>
      <c r="I780">
        <v>22</v>
      </c>
      <c r="J780" t="s">
        <v>4549</v>
      </c>
      <c r="K780">
        <v>33</v>
      </c>
      <c r="L780" t="s">
        <v>4550</v>
      </c>
      <c r="M780" t="s">
        <v>4551</v>
      </c>
    </row>
    <row r="781" spans="1:13" x14ac:dyDescent="0.35">
      <c r="A781" t="s">
        <v>4552</v>
      </c>
      <c r="B781" t="s">
        <v>14</v>
      </c>
      <c r="C781" t="s">
        <v>4553</v>
      </c>
      <c r="D781" t="s">
        <v>4554</v>
      </c>
      <c r="E781">
        <v>871729</v>
      </c>
      <c r="F781">
        <v>6181</v>
      </c>
      <c r="G781">
        <v>0</v>
      </c>
      <c r="H781" t="s">
        <v>4555</v>
      </c>
      <c r="I781">
        <v>17</v>
      </c>
      <c r="J781" t="s">
        <v>4556</v>
      </c>
      <c r="K781">
        <v>0</v>
      </c>
      <c r="L781" t="s">
        <v>4557</v>
      </c>
      <c r="M781" t="s">
        <v>4558</v>
      </c>
    </row>
    <row r="782" spans="1:13" x14ac:dyDescent="0.35">
      <c r="A782" t="s">
        <v>4559</v>
      </c>
      <c r="B782" t="s">
        <v>14</v>
      </c>
      <c r="C782" t="s">
        <v>4560</v>
      </c>
      <c r="D782" t="s">
        <v>4561</v>
      </c>
      <c r="E782">
        <v>480592</v>
      </c>
      <c r="F782">
        <v>21160</v>
      </c>
      <c r="G782">
        <v>0</v>
      </c>
      <c r="H782" t="s">
        <v>4562</v>
      </c>
      <c r="I782">
        <v>1</v>
      </c>
      <c r="J782" t="s">
        <v>53</v>
      </c>
      <c r="K782">
        <v>90</v>
      </c>
      <c r="L782" t="s">
        <v>4563</v>
      </c>
    </row>
    <row r="783" spans="1:13" x14ac:dyDescent="0.35">
      <c r="A783" t="s">
        <v>4564</v>
      </c>
      <c r="B783" t="s">
        <v>14</v>
      </c>
      <c r="C783" t="s">
        <v>4565</v>
      </c>
      <c r="D783" t="s">
        <v>4566</v>
      </c>
      <c r="E783">
        <v>116815</v>
      </c>
      <c r="F783">
        <v>5835</v>
      </c>
      <c r="G783">
        <v>0</v>
      </c>
      <c r="H783" t="s">
        <v>4567</v>
      </c>
      <c r="I783">
        <v>17</v>
      </c>
      <c r="J783" t="s">
        <v>53</v>
      </c>
      <c r="K783">
        <v>46</v>
      </c>
      <c r="L783" t="s">
        <v>4568</v>
      </c>
      <c r="M783" t="s">
        <v>4480</v>
      </c>
    </row>
    <row r="784" spans="1:13" x14ac:dyDescent="0.35">
      <c r="A784" t="s">
        <v>4569</v>
      </c>
      <c r="B784" t="s">
        <v>14</v>
      </c>
      <c r="C784" t="s">
        <v>4570</v>
      </c>
      <c r="D784" t="s">
        <v>4571</v>
      </c>
      <c r="E784">
        <v>496884</v>
      </c>
      <c r="F784">
        <v>25525</v>
      </c>
      <c r="G784">
        <v>0</v>
      </c>
      <c r="H784" t="s">
        <v>4572</v>
      </c>
      <c r="I784">
        <v>17</v>
      </c>
      <c r="J784" t="s">
        <v>4573</v>
      </c>
      <c r="K784">
        <v>94</v>
      </c>
      <c r="L784" t="s">
        <v>4574</v>
      </c>
      <c r="M784" t="s">
        <v>4575</v>
      </c>
    </row>
    <row r="785" spans="1:13" x14ac:dyDescent="0.35">
      <c r="A785" t="s">
        <v>4576</v>
      </c>
      <c r="B785" t="s">
        <v>14</v>
      </c>
      <c r="C785" t="s">
        <v>4577</v>
      </c>
      <c r="D785" t="s">
        <v>4578</v>
      </c>
      <c r="E785">
        <v>2049309</v>
      </c>
      <c r="F785">
        <v>36195</v>
      </c>
      <c r="G785">
        <v>0</v>
      </c>
      <c r="H785" t="s">
        <v>4579</v>
      </c>
      <c r="I785">
        <v>17</v>
      </c>
      <c r="J785" t="s">
        <v>53</v>
      </c>
      <c r="K785">
        <v>32</v>
      </c>
      <c r="L785" t="s">
        <v>4580</v>
      </c>
      <c r="M785" t="s">
        <v>4581</v>
      </c>
    </row>
    <row r="786" spans="1:13" x14ac:dyDescent="0.35">
      <c r="A786" t="s">
        <v>4582</v>
      </c>
      <c r="B786" t="s">
        <v>14</v>
      </c>
      <c r="C786" t="s">
        <v>4583</v>
      </c>
      <c r="D786" t="s">
        <v>4584</v>
      </c>
      <c r="E786">
        <v>224540</v>
      </c>
      <c r="F786">
        <v>18124</v>
      </c>
      <c r="G786">
        <v>0</v>
      </c>
      <c r="H786" t="s">
        <v>4585</v>
      </c>
      <c r="I786">
        <v>17</v>
      </c>
      <c r="J786" t="s">
        <v>53</v>
      </c>
      <c r="K786">
        <v>62</v>
      </c>
      <c r="L786" t="s">
        <v>4586</v>
      </c>
    </row>
    <row r="787" spans="1:13" x14ac:dyDescent="0.35">
      <c r="A787" t="s">
        <v>4587</v>
      </c>
      <c r="B787" t="s">
        <v>14</v>
      </c>
      <c r="C787" t="s">
        <v>4588</v>
      </c>
      <c r="D787" t="s">
        <v>4589</v>
      </c>
      <c r="E787">
        <v>216579</v>
      </c>
      <c r="F787">
        <v>10363</v>
      </c>
      <c r="G787">
        <v>0</v>
      </c>
      <c r="H787" t="s">
        <v>4590</v>
      </c>
      <c r="I787">
        <v>17</v>
      </c>
      <c r="J787" t="s">
        <v>4591</v>
      </c>
      <c r="K787">
        <v>139</v>
      </c>
      <c r="L787" t="s">
        <v>4592</v>
      </c>
      <c r="M787" t="s">
        <v>4593</v>
      </c>
    </row>
    <row r="788" spans="1:13" x14ac:dyDescent="0.35">
      <c r="A788" t="s">
        <v>4594</v>
      </c>
      <c r="B788" t="s">
        <v>14</v>
      </c>
      <c r="C788" t="s">
        <v>4595</v>
      </c>
      <c r="D788" t="s">
        <v>4596</v>
      </c>
      <c r="E788">
        <v>183405</v>
      </c>
      <c r="F788">
        <v>12864</v>
      </c>
      <c r="G788">
        <v>0</v>
      </c>
      <c r="H788" t="s">
        <v>4597</v>
      </c>
      <c r="I788">
        <v>17</v>
      </c>
      <c r="J788" t="s">
        <v>53</v>
      </c>
      <c r="K788">
        <v>86</v>
      </c>
      <c r="L788" t="s">
        <v>4598</v>
      </c>
    </row>
    <row r="789" spans="1:13" x14ac:dyDescent="0.35">
      <c r="A789" t="s">
        <v>4599</v>
      </c>
      <c r="B789" t="s">
        <v>14</v>
      </c>
      <c r="C789" t="s">
        <v>4600</v>
      </c>
      <c r="D789" t="s">
        <v>4601</v>
      </c>
      <c r="E789">
        <v>179449</v>
      </c>
      <c r="F789">
        <v>11470</v>
      </c>
      <c r="G789">
        <v>0</v>
      </c>
      <c r="H789" t="s">
        <v>4602</v>
      </c>
      <c r="I789">
        <v>22</v>
      </c>
      <c r="J789" t="s">
        <v>53</v>
      </c>
      <c r="K789">
        <v>71</v>
      </c>
      <c r="L789" t="s">
        <v>4603</v>
      </c>
    </row>
    <row r="790" spans="1:13" x14ac:dyDescent="0.35">
      <c r="A790" t="s">
        <v>4604</v>
      </c>
      <c r="B790" t="s">
        <v>14</v>
      </c>
      <c r="C790" t="s">
        <v>4605</v>
      </c>
      <c r="D790" t="s">
        <v>4606</v>
      </c>
      <c r="E790">
        <v>284772</v>
      </c>
      <c r="F790">
        <v>17263</v>
      </c>
      <c r="G790">
        <v>0</v>
      </c>
      <c r="H790" t="s">
        <v>4607</v>
      </c>
      <c r="I790">
        <v>17</v>
      </c>
      <c r="J790" t="s">
        <v>53</v>
      </c>
      <c r="K790">
        <v>419</v>
      </c>
      <c r="L790" t="s">
        <v>4608</v>
      </c>
      <c r="M790" t="s">
        <v>4609</v>
      </c>
    </row>
    <row r="791" spans="1:13" x14ac:dyDescent="0.35">
      <c r="A791" t="s">
        <v>4610</v>
      </c>
      <c r="B791" t="s">
        <v>14</v>
      </c>
      <c r="C791" t="s">
        <v>4611</v>
      </c>
      <c r="D791" t="s">
        <v>4612</v>
      </c>
      <c r="E791">
        <v>145514</v>
      </c>
      <c r="F791">
        <v>5311</v>
      </c>
      <c r="G791">
        <v>0</v>
      </c>
      <c r="H791" t="s">
        <v>4613</v>
      </c>
      <c r="I791">
        <v>24</v>
      </c>
      <c r="J791" t="s">
        <v>53</v>
      </c>
      <c r="K791">
        <v>7</v>
      </c>
      <c r="L791" t="s">
        <v>4614</v>
      </c>
      <c r="M791" t="s">
        <v>4611</v>
      </c>
    </row>
    <row r="792" spans="1:13" x14ac:dyDescent="0.35">
      <c r="A792" t="s">
        <v>4615</v>
      </c>
      <c r="B792" t="s">
        <v>14</v>
      </c>
      <c r="C792" t="s">
        <v>4616</v>
      </c>
      <c r="D792" t="s">
        <v>4617</v>
      </c>
      <c r="E792">
        <v>3121922</v>
      </c>
      <c r="F792">
        <v>161521</v>
      </c>
      <c r="G792">
        <v>0</v>
      </c>
      <c r="H792" t="s">
        <v>4618</v>
      </c>
      <c r="I792">
        <v>17</v>
      </c>
      <c r="J792" t="s">
        <v>53</v>
      </c>
      <c r="K792">
        <v>438</v>
      </c>
      <c r="L792" t="s">
        <v>4619</v>
      </c>
    </row>
    <row r="793" spans="1:13" x14ac:dyDescent="0.35">
      <c r="A793" t="s">
        <v>4620</v>
      </c>
      <c r="B793" t="s">
        <v>14</v>
      </c>
      <c r="C793" t="s">
        <v>4621</v>
      </c>
      <c r="D793" t="s">
        <v>4622</v>
      </c>
      <c r="E793">
        <v>120253</v>
      </c>
      <c r="F793">
        <v>1264</v>
      </c>
      <c r="G793">
        <v>0</v>
      </c>
      <c r="H793" t="s">
        <v>4623</v>
      </c>
      <c r="I793">
        <v>24</v>
      </c>
      <c r="J793" t="s">
        <v>53</v>
      </c>
      <c r="K793">
        <v>8</v>
      </c>
      <c r="L793" t="s">
        <v>4624</v>
      </c>
    </row>
    <row r="794" spans="1:13" x14ac:dyDescent="0.35">
      <c r="A794" t="s">
        <v>4625</v>
      </c>
      <c r="B794" t="s">
        <v>14</v>
      </c>
      <c r="C794" t="s">
        <v>4626</v>
      </c>
      <c r="D794" t="s">
        <v>4627</v>
      </c>
      <c r="E794">
        <v>413606</v>
      </c>
      <c r="F794">
        <v>22316</v>
      </c>
      <c r="G794">
        <v>0</v>
      </c>
      <c r="H794" t="s">
        <v>4628</v>
      </c>
      <c r="I794">
        <v>20</v>
      </c>
      <c r="J794" t="s">
        <v>53</v>
      </c>
      <c r="K794">
        <v>379</v>
      </c>
      <c r="L794" t="s">
        <v>4629</v>
      </c>
      <c r="M794" t="s">
        <v>4630</v>
      </c>
    </row>
    <row r="795" spans="1:13" x14ac:dyDescent="0.35">
      <c r="A795" t="s">
        <v>4631</v>
      </c>
      <c r="B795" t="s">
        <v>14</v>
      </c>
      <c r="C795" t="s">
        <v>4632</v>
      </c>
      <c r="D795" t="s">
        <v>4633</v>
      </c>
      <c r="E795">
        <v>975879</v>
      </c>
      <c r="F795">
        <v>3811</v>
      </c>
      <c r="G795">
        <v>0</v>
      </c>
      <c r="H795" t="s">
        <v>4634</v>
      </c>
      <c r="I795">
        <v>17</v>
      </c>
      <c r="J795" t="s">
        <v>4635</v>
      </c>
      <c r="K795">
        <v>4</v>
      </c>
      <c r="L795" t="s">
        <v>4636</v>
      </c>
      <c r="M795" t="s">
        <v>4637</v>
      </c>
    </row>
    <row r="796" spans="1:13" x14ac:dyDescent="0.35">
      <c r="A796" t="s">
        <v>4638</v>
      </c>
      <c r="B796" t="s">
        <v>14</v>
      </c>
      <c r="C796" t="s">
        <v>4639</v>
      </c>
      <c r="D796" t="s">
        <v>4640</v>
      </c>
      <c r="E796">
        <v>17255781</v>
      </c>
      <c r="F796">
        <v>479802</v>
      </c>
      <c r="G796">
        <v>0</v>
      </c>
      <c r="H796" t="s">
        <v>4641</v>
      </c>
      <c r="I796">
        <v>22</v>
      </c>
      <c r="J796" t="s">
        <v>53</v>
      </c>
      <c r="K796">
        <v>1650</v>
      </c>
      <c r="L796" t="s">
        <v>4642</v>
      </c>
    </row>
    <row r="797" spans="1:13" x14ac:dyDescent="0.35">
      <c r="A797" t="s">
        <v>4643</v>
      </c>
      <c r="B797" t="s">
        <v>14</v>
      </c>
      <c r="C797" t="s">
        <v>4644</v>
      </c>
      <c r="D797" t="s">
        <v>4645</v>
      </c>
      <c r="E797">
        <v>9040932</v>
      </c>
      <c r="F797">
        <v>136097</v>
      </c>
      <c r="G797">
        <v>0</v>
      </c>
      <c r="H797" t="s">
        <v>4646</v>
      </c>
      <c r="I797">
        <v>24</v>
      </c>
      <c r="J797" t="s">
        <v>53</v>
      </c>
      <c r="K797">
        <v>234</v>
      </c>
      <c r="L797" t="s">
        <v>4647</v>
      </c>
    </row>
    <row r="798" spans="1:13" x14ac:dyDescent="0.35">
      <c r="A798" t="s">
        <v>4648</v>
      </c>
      <c r="B798" t="s">
        <v>14</v>
      </c>
      <c r="C798" t="s">
        <v>4649</v>
      </c>
      <c r="D798" t="s">
        <v>4650</v>
      </c>
      <c r="E798">
        <v>474757</v>
      </c>
      <c r="F798">
        <v>17815</v>
      </c>
      <c r="G798">
        <v>0</v>
      </c>
      <c r="H798" t="s">
        <v>4651</v>
      </c>
      <c r="I798">
        <v>24</v>
      </c>
      <c r="J798" t="s">
        <v>4652</v>
      </c>
      <c r="K798">
        <v>72</v>
      </c>
      <c r="L798" t="s">
        <v>4653</v>
      </c>
      <c r="M798" t="s">
        <v>4649</v>
      </c>
    </row>
    <row r="799" spans="1:13" x14ac:dyDescent="0.35">
      <c r="A799" t="s">
        <v>4654</v>
      </c>
      <c r="B799" t="s">
        <v>14</v>
      </c>
      <c r="C799" t="s">
        <v>4655</v>
      </c>
      <c r="D799" t="s">
        <v>4656</v>
      </c>
      <c r="E799">
        <v>266866</v>
      </c>
      <c r="F799">
        <v>6287</v>
      </c>
      <c r="G799">
        <v>0</v>
      </c>
      <c r="H799" t="s">
        <v>4657</v>
      </c>
      <c r="I799">
        <v>17</v>
      </c>
      <c r="J799" t="s">
        <v>4658</v>
      </c>
      <c r="K799">
        <v>271</v>
      </c>
      <c r="L799" t="s">
        <v>4659</v>
      </c>
      <c r="M799" t="s">
        <v>4660</v>
      </c>
    </row>
    <row r="800" spans="1:13" x14ac:dyDescent="0.35">
      <c r="A800" t="s">
        <v>4661</v>
      </c>
      <c r="B800" t="s">
        <v>14</v>
      </c>
      <c r="C800" t="s">
        <v>4662</v>
      </c>
      <c r="D800" t="s">
        <v>4663</v>
      </c>
      <c r="E800">
        <v>449333</v>
      </c>
      <c r="F800">
        <v>41452</v>
      </c>
      <c r="G800">
        <v>0</v>
      </c>
      <c r="H800" t="s">
        <v>4664</v>
      </c>
      <c r="I800">
        <v>17</v>
      </c>
      <c r="J800" t="s">
        <v>53</v>
      </c>
      <c r="K800">
        <v>506</v>
      </c>
      <c r="L800" t="s">
        <v>4665</v>
      </c>
    </row>
    <row r="801" spans="1:13" x14ac:dyDescent="0.35">
      <c r="A801" t="s">
        <v>4666</v>
      </c>
      <c r="B801" t="s">
        <v>14</v>
      </c>
      <c r="C801" t="s">
        <v>4667</v>
      </c>
      <c r="D801" t="s">
        <v>4668</v>
      </c>
      <c r="E801">
        <v>348701</v>
      </c>
      <c r="F801">
        <v>30604</v>
      </c>
      <c r="G801">
        <v>0</v>
      </c>
      <c r="H801" t="s">
        <v>4669</v>
      </c>
      <c r="I801">
        <v>24</v>
      </c>
      <c r="J801" t="s">
        <v>53</v>
      </c>
      <c r="K801">
        <v>914</v>
      </c>
      <c r="L801" t="s">
        <v>4670</v>
      </c>
      <c r="M801" t="s">
        <v>4671</v>
      </c>
    </row>
    <row r="802" spans="1:13" x14ac:dyDescent="0.35">
      <c r="A802" t="s">
        <v>4672</v>
      </c>
      <c r="B802" t="s">
        <v>14</v>
      </c>
      <c r="C802" t="s">
        <v>4673</v>
      </c>
      <c r="D802" t="s">
        <v>4674</v>
      </c>
      <c r="E802">
        <v>225877</v>
      </c>
      <c r="F802">
        <v>17666</v>
      </c>
      <c r="G802">
        <v>0</v>
      </c>
      <c r="H802" t="s">
        <v>4675</v>
      </c>
      <c r="I802">
        <v>17</v>
      </c>
      <c r="J802" t="s">
        <v>53</v>
      </c>
      <c r="K802">
        <v>174</v>
      </c>
      <c r="L802" t="s">
        <v>4676</v>
      </c>
      <c r="M802" t="s">
        <v>4677</v>
      </c>
    </row>
    <row r="803" spans="1:13" x14ac:dyDescent="0.35">
      <c r="A803" t="s">
        <v>4678</v>
      </c>
      <c r="B803" t="s">
        <v>14</v>
      </c>
      <c r="C803" t="s">
        <v>4679</v>
      </c>
      <c r="D803" t="s">
        <v>4680</v>
      </c>
      <c r="E803">
        <v>108212</v>
      </c>
      <c r="F803">
        <v>5682</v>
      </c>
      <c r="G803">
        <v>0</v>
      </c>
      <c r="H803" t="s">
        <v>4681</v>
      </c>
      <c r="I803">
        <v>17</v>
      </c>
      <c r="J803" t="s">
        <v>53</v>
      </c>
      <c r="K803">
        <v>3</v>
      </c>
      <c r="L803" t="s">
        <v>4682</v>
      </c>
    </row>
    <row r="804" spans="1:13" x14ac:dyDescent="0.35">
      <c r="A804" t="s">
        <v>4683</v>
      </c>
      <c r="B804" t="s">
        <v>14</v>
      </c>
      <c r="C804" t="s">
        <v>4684</v>
      </c>
      <c r="D804" t="s">
        <v>4685</v>
      </c>
      <c r="E804">
        <v>98791</v>
      </c>
      <c r="F804">
        <v>6400</v>
      </c>
      <c r="G804">
        <v>0</v>
      </c>
      <c r="H804" t="s">
        <v>4686</v>
      </c>
      <c r="I804">
        <v>22</v>
      </c>
      <c r="J804" t="s">
        <v>53</v>
      </c>
      <c r="K804">
        <v>136</v>
      </c>
      <c r="L804" t="s">
        <v>4687</v>
      </c>
    </row>
    <row r="805" spans="1:13" x14ac:dyDescent="0.35">
      <c r="A805" t="s">
        <v>4688</v>
      </c>
      <c r="B805" t="s">
        <v>14</v>
      </c>
      <c r="C805" t="s">
        <v>4689</v>
      </c>
      <c r="D805" t="s">
        <v>4690</v>
      </c>
      <c r="E805">
        <v>110167</v>
      </c>
      <c r="F805">
        <v>11357</v>
      </c>
      <c r="G805">
        <v>0</v>
      </c>
      <c r="H805" t="s">
        <v>4691</v>
      </c>
      <c r="I805">
        <v>22</v>
      </c>
      <c r="J805" t="s">
        <v>53</v>
      </c>
      <c r="K805">
        <v>90</v>
      </c>
      <c r="L805" t="s">
        <v>4692</v>
      </c>
    </row>
    <row r="806" spans="1:13" x14ac:dyDescent="0.35">
      <c r="A806" t="s">
        <v>4693</v>
      </c>
      <c r="B806" t="s">
        <v>14</v>
      </c>
      <c r="C806" t="s">
        <v>4694</v>
      </c>
      <c r="D806" t="s">
        <v>4695</v>
      </c>
      <c r="E806">
        <v>215582</v>
      </c>
      <c r="F806">
        <v>6881</v>
      </c>
      <c r="G806">
        <v>0</v>
      </c>
      <c r="H806" t="s">
        <v>4696</v>
      </c>
      <c r="I806">
        <v>22</v>
      </c>
      <c r="J806" t="s">
        <v>53</v>
      </c>
      <c r="K806">
        <v>30</v>
      </c>
      <c r="L806" t="s">
        <v>4697</v>
      </c>
      <c r="M806" t="s">
        <v>4698</v>
      </c>
    </row>
    <row r="807" spans="1:13" x14ac:dyDescent="0.35">
      <c r="A807" t="s">
        <v>4699</v>
      </c>
      <c r="B807" t="s">
        <v>14</v>
      </c>
      <c r="C807" t="s">
        <v>4700</v>
      </c>
      <c r="D807" t="s">
        <v>4701</v>
      </c>
      <c r="E807">
        <v>121652</v>
      </c>
      <c r="F807">
        <v>7191</v>
      </c>
      <c r="G807">
        <v>0</v>
      </c>
      <c r="H807" t="s">
        <v>4702</v>
      </c>
      <c r="I807">
        <v>22</v>
      </c>
      <c r="J807" t="s">
        <v>4703</v>
      </c>
      <c r="K807">
        <v>684</v>
      </c>
      <c r="L807" t="s">
        <v>4704</v>
      </c>
      <c r="M807" t="s">
        <v>4705</v>
      </c>
    </row>
    <row r="808" spans="1:13" x14ac:dyDescent="0.35">
      <c r="A808" t="s">
        <v>4706</v>
      </c>
      <c r="B808" t="s">
        <v>14</v>
      </c>
      <c r="C808" t="s">
        <v>4707</v>
      </c>
      <c r="D808" t="s">
        <v>4708</v>
      </c>
      <c r="E808">
        <v>5638244</v>
      </c>
      <c r="F808">
        <v>62346</v>
      </c>
      <c r="G808">
        <v>0</v>
      </c>
      <c r="H808" t="s">
        <v>4709</v>
      </c>
      <c r="I808">
        <v>17</v>
      </c>
      <c r="J808" t="s">
        <v>4710</v>
      </c>
      <c r="K808">
        <v>3002</v>
      </c>
      <c r="L808" t="s">
        <v>4711</v>
      </c>
      <c r="M808" t="s">
        <v>4712</v>
      </c>
    </row>
    <row r="809" spans="1:13" x14ac:dyDescent="0.35">
      <c r="A809" t="s">
        <v>4713</v>
      </c>
      <c r="B809" t="s">
        <v>14</v>
      </c>
      <c r="C809" t="s">
        <v>4714</v>
      </c>
      <c r="D809" t="s">
        <v>4715</v>
      </c>
      <c r="E809">
        <v>517090</v>
      </c>
      <c r="F809">
        <v>0</v>
      </c>
      <c r="G809">
        <v>0</v>
      </c>
      <c r="H809" t="s">
        <v>4716</v>
      </c>
      <c r="I809">
        <v>22</v>
      </c>
      <c r="J809" t="s">
        <v>4717</v>
      </c>
      <c r="K809">
        <v>831</v>
      </c>
      <c r="L809" t="s">
        <v>4718</v>
      </c>
      <c r="M809" t="s">
        <v>4719</v>
      </c>
    </row>
    <row r="810" spans="1:13" x14ac:dyDescent="0.35">
      <c r="A810" t="s">
        <v>4720</v>
      </c>
      <c r="B810" t="s">
        <v>14</v>
      </c>
      <c r="C810" t="s">
        <v>4721</v>
      </c>
      <c r="D810" t="s">
        <v>4722</v>
      </c>
      <c r="E810">
        <v>192663</v>
      </c>
      <c r="F810">
        <v>6786</v>
      </c>
      <c r="G810">
        <v>0</v>
      </c>
      <c r="H810" t="s">
        <v>4723</v>
      </c>
      <c r="I810">
        <v>17</v>
      </c>
      <c r="J810" t="s">
        <v>53</v>
      </c>
      <c r="K810">
        <v>269</v>
      </c>
      <c r="L810" t="s">
        <v>4724</v>
      </c>
    </row>
    <row r="811" spans="1:13" x14ac:dyDescent="0.35">
      <c r="A811" t="s">
        <v>4725</v>
      </c>
      <c r="B811" t="s">
        <v>14</v>
      </c>
      <c r="C811" t="s">
        <v>4726</v>
      </c>
      <c r="D811" t="s">
        <v>4727</v>
      </c>
      <c r="E811">
        <v>216099</v>
      </c>
      <c r="F811">
        <v>6134</v>
      </c>
      <c r="G811">
        <v>0</v>
      </c>
      <c r="H811" t="s">
        <v>4728</v>
      </c>
      <c r="I811">
        <v>22</v>
      </c>
      <c r="J811" t="s">
        <v>53</v>
      </c>
      <c r="K811">
        <v>207</v>
      </c>
      <c r="L811" t="s">
        <v>4729</v>
      </c>
    </row>
    <row r="812" spans="1:13" x14ac:dyDescent="0.35">
      <c r="A812" t="s">
        <v>4730</v>
      </c>
      <c r="B812" t="s">
        <v>14</v>
      </c>
      <c r="C812" t="s">
        <v>4731</v>
      </c>
      <c r="D812" t="s">
        <v>4732</v>
      </c>
      <c r="E812">
        <v>2871963</v>
      </c>
      <c r="F812">
        <v>82615</v>
      </c>
      <c r="G812">
        <v>0</v>
      </c>
      <c r="H812" t="s">
        <v>4733</v>
      </c>
      <c r="I812">
        <v>22</v>
      </c>
      <c r="J812" t="s">
        <v>53</v>
      </c>
      <c r="K812">
        <v>141</v>
      </c>
      <c r="L812" t="s">
        <v>4734</v>
      </c>
    </row>
    <row r="813" spans="1:13" x14ac:dyDescent="0.35">
      <c r="A813" t="s">
        <v>4735</v>
      </c>
      <c r="B813" t="s">
        <v>14</v>
      </c>
      <c r="C813" t="s">
        <v>4736</v>
      </c>
      <c r="D813" t="s">
        <v>4737</v>
      </c>
      <c r="E813">
        <v>112272</v>
      </c>
      <c r="F813">
        <v>2044</v>
      </c>
      <c r="G813">
        <v>0</v>
      </c>
      <c r="H813" t="s">
        <v>4738</v>
      </c>
      <c r="I813">
        <v>17</v>
      </c>
      <c r="J813" t="s">
        <v>53</v>
      </c>
      <c r="K813">
        <v>106</v>
      </c>
      <c r="L813" t="s">
        <v>4739</v>
      </c>
    </row>
    <row r="814" spans="1:13" x14ac:dyDescent="0.35">
      <c r="A814" t="s">
        <v>4740</v>
      </c>
      <c r="B814" t="s">
        <v>14</v>
      </c>
      <c r="C814" t="s">
        <v>4741</v>
      </c>
      <c r="D814" t="s">
        <v>4742</v>
      </c>
      <c r="E814">
        <v>379869</v>
      </c>
      <c r="F814">
        <v>16230</v>
      </c>
      <c r="G814">
        <v>0</v>
      </c>
      <c r="H814" t="s">
        <v>4743</v>
      </c>
      <c r="I814">
        <v>17</v>
      </c>
      <c r="J814" t="s">
        <v>4744</v>
      </c>
      <c r="K814">
        <v>15</v>
      </c>
      <c r="L814" t="s">
        <v>4745</v>
      </c>
      <c r="M814" t="s">
        <v>4746</v>
      </c>
    </row>
    <row r="815" spans="1:13" x14ac:dyDescent="0.35">
      <c r="A815" t="s">
        <v>4747</v>
      </c>
      <c r="B815" t="s">
        <v>14</v>
      </c>
      <c r="C815" t="s">
        <v>4748</v>
      </c>
      <c r="D815" t="s">
        <v>4749</v>
      </c>
      <c r="E815">
        <v>1626876</v>
      </c>
      <c r="F815">
        <v>106162</v>
      </c>
      <c r="G815">
        <v>0</v>
      </c>
      <c r="H815" t="s">
        <v>4750</v>
      </c>
      <c r="I815">
        <v>17</v>
      </c>
      <c r="J815" t="s">
        <v>4751</v>
      </c>
      <c r="K815">
        <v>2301</v>
      </c>
      <c r="L815" t="s">
        <v>4752</v>
      </c>
      <c r="M815" t="s">
        <v>4753</v>
      </c>
    </row>
    <row r="816" spans="1:13" x14ac:dyDescent="0.35">
      <c r="A816" t="s">
        <v>4754</v>
      </c>
      <c r="B816" t="s">
        <v>14</v>
      </c>
      <c r="C816" t="s">
        <v>4755</v>
      </c>
      <c r="D816" t="s">
        <v>4756</v>
      </c>
      <c r="E816">
        <v>127607</v>
      </c>
      <c r="F816">
        <v>13194</v>
      </c>
      <c r="G816">
        <v>0</v>
      </c>
      <c r="H816" t="s">
        <v>4757</v>
      </c>
      <c r="I816">
        <v>17</v>
      </c>
      <c r="J816" t="s">
        <v>53</v>
      </c>
      <c r="K816">
        <v>37</v>
      </c>
      <c r="L816" t="s">
        <v>4758</v>
      </c>
    </row>
    <row r="817" spans="1:13" x14ac:dyDescent="0.35">
      <c r="A817" t="s">
        <v>4759</v>
      </c>
      <c r="B817" t="s">
        <v>14</v>
      </c>
      <c r="C817" t="s">
        <v>4760</v>
      </c>
      <c r="D817" t="s">
        <v>4761</v>
      </c>
      <c r="E817">
        <v>451663</v>
      </c>
      <c r="F817">
        <v>9595</v>
      </c>
      <c r="G817">
        <v>0</v>
      </c>
      <c r="H817" t="s">
        <v>4762</v>
      </c>
      <c r="I817">
        <v>17</v>
      </c>
      <c r="J817" t="s">
        <v>53</v>
      </c>
      <c r="K817">
        <v>55</v>
      </c>
      <c r="L817" t="s">
        <v>4763</v>
      </c>
    </row>
    <row r="818" spans="1:13" x14ac:dyDescent="0.35">
      <c r="A818" t="s">
        <v>4764</v>
      </c>
      <c r="B818" t="s">
        <v>14</v>
      </c>
      <c r="C818" t="s">
        <v>4765</v>
      </c>
      <c r="D818" t="s">
        <v>2989</v>
      </c>
      <c r="E818">
        <v>287939</v>
      </c>
      <c r="F818">
        <v>21547</v>
      </c>
      <c r="G818">
        <v>0</v>
      </c>
      <c r="H818" t="s">
        <v>4766</v>
      </c>
      <c r="I818">
        <v>22</v>
      </c>
      <c r="J818" t="s">
        <v>53</v>
      </c>
      <c r="K818">
        <v>59</v>
      </c>
      <c r="L818" t="s">
        <v>2991</v>
      </c>
    </row>
    <row r="819" spans="1:13" x14ac:dyDescent="0.35">
      <c r="A819" t="s">
        <v>4767</v>
      </c>
      <c r="B819" t="s">
        <v>14</v>
      </c>
      <c r="C819" t="s">
        <v>4768</v>
      </c>
      <c r="D819" t="s">
        <v>4769</v>
      </c>
      <c r="E819">
        <v>813927</v>
      </c>
      <c r="F819">
        <v>40019</v>
      </c>
      <c r="G819">
        <v>0</v>
      </c>
      <c r="H819" t="s">
        <v>4770</v>
      </c>
      <c r="I819">
        <v>17</v>
      </c>
      <c r="J819" t="s">
        <v>53</v>
      </c>
      <c r="K819">
        <v>384</v>
      </c>
      <c r="L819" t="s">
        <v>4771</v>
      </c>
      <c r="M819" t="s">
        <v>4772</v>
      </c>
    </row>
    <row r="820" spans="1:13" x14ac:dyDescent="0.35">
      <c r="A820" t="s">
        <v>4773</v>
      </c>
      <c r="B820" t="s">
        <v>14</v>
      </c>
      <c r="C820" t="s">
        <v>4774</v>
      </c>
      <c r="D820" t="s">
        <v>4775</v>
      </c>
      <c r="E820">
        <v>283817</v>
      </c>
      <c r="F820">
        <v>20167</v>
      </c>
      <c r="G820">
        <v>0</v>
      </c>
      <c r="H820" t="s">
        <v>4776</v>
      </c>
      <c r="I820">
        <v>17</v>
      </c>
      <c r="J820" t="s">
        <v>53</v>
      </c>
      <c r="K820">
        <v>277</v>
      </c>
      <c r="L820" t="s">
        <v>4777</v>
      </c>
    </row>
    <row r="821" spans="1:13" x14ac:dyDescent="0.35">
      <c r="A821" t="s">
        <v>4778</v>
      </c>
      <c r="B821" t="s">
        <v>14</v>
      </c>
      <c r="C821" t="s">
        <v>4779</v>
      </c>
      <c r="D821" t="s">
        <v>4780</v>
      </c>
      <c r="E821">
        <v>658967</v>
      </c>
      <c r="F821">
        <v>35410</v>
      </c>
      <c r="G821">
        <v>0</v>
      </c>
      <c r="H821" t="s">
        <v>4781</v>
      </c>
      <c r="I821">
        <v>22</v>
      </c>
      <c r="J821" t="s">
        <v>53</v>
      </c>
      <c r="K821">
        <v>528</v>
      </c>
      <c r="L821" t="s">
        <v>4782</v>
      </c>
    </row>
    <row r="822" spans="1:13" x14ac:dyDescent="0.35">
      <c r="A822" t="s">
        <v>4783</v>
      </c>
      <c r="B822" t="s">
        <v>14</v>
      </c>
      <c r="C822" t="s">
        <v>4784</v>
      </c>
      <c r="D822" t="s">
        <v>4785</v>
      </c>
      <c r="E822">
        <v>85652</v>
      </c>
      <c r="F822">
        <v>4677</v>
      </c>
      <c r="G822">
        <v>0</v>
      </c>
      <c r="H822" t="s">
        <v>4786</v>
      </c>
      <c r="I822">
        <v>22</v>
      </c>
      <c r="J822" t="s">
        <v>4787</v>
      </c>
      <c r="K822">
        <v>96</v>
      </c>
      <c r="L822" t="s">
        <v>4788</v>
      </c>
    </row>
    <row r="823" spans="1:13" x14ac:dyDescent="0.35">
      <c r="A823" t="s">
        <v>4789</v>
      </c>
      <c r="B823" t="s">
        <v>14</v>
      </c>
      <c r="C823" t="s">
        <v>4790</v>
      </c>
      <c r="D823" t="s">
        <v>4791</v>
      </c>
      <c r="E823">
        <v>282604</v>
      </c>
      <c r="F823">
        <v>20499</v>
      </c>
      <c r="G823">
        <v>0</v>
      </c>
      <c r="H823" t="s">
        <v>4792</v>
      </c>
      <c r="I823">
        <v>17</v>
      </c>
      <c r="J823" t="s">
        <v>4793</v>
      </c>
      <c r="K823">
        <v>513</v>
      </c>
      <c r="L823" t="s">
        <v>4794</v>
      </c>
      <c r="M823" t="s">
        <v>4790</v>
      </c>
    </row>
    <row r="824" spans="1:13" x14ac:dyDescent="0.35">
      <c r="A824" t="s">
        <v>4795</v>
      </c>
      <c r="B824" t="s">
        <v>14</v>
      </c>
      <c r="C824" t="s">
        <v>4796</v>
      </c>
      <c r="D824" t="s">
        <v>4797</v>
      </c>
      <c r="E824">
        <v>421526</v>
      </c>
      <c r="F824">
        <v>22638</v>
      </c>
      <c r="G824">
        <v>0</v>
      </c>
      <c r="H824" t="s">
        <v>4798</v>
      </c>
      <c r="I824">
        <v>17</v>
      </c>
      <c r="J824" t="s">
        <v>4799</v>
      </c>
      <c r="K824">
        <v>179</v>
      </c>
      <c r="L824" t="s">
        <v>4800</v>
      </c>
    </row>
    <row r="825" spans="1:13" x14ac:dyDescent="0.35">
      <c r="A825" t="s">
        <v>4801</v>
      </c>
      <c r="B825" t="s">
        <v>14</v>
      </c>
      <c r="C825" t="s">
        <v>4802</v>
      </c>
      <c r="D825" t="s">
        <v>4803</v>
      </c>
      <c r="E825">
        <v>4317497</v>
      </c>
      <c r="F825">
        <v>215942</v>
      </c>
      <c r="G825">
        <v>0</v>
      </c>
      <c r="H825" t="s">
        <v>4804</v>
      </c>
      <c r="I825">
        <v>24</v>
      </c>
      <c r="J825" t="s">
        <v>53</v>
      </c>
      <c r="K825">
        <v>12940</v>
      </c>
      <c r="L825" t="s">
        <v>4805</v>
      </c>
    </row>
    <row r="826" spans="1:13" x14ac:dyDescent="0.35">
      <c r="A826" t="s">
        <v>4806</v>
      </c>
      <c r="B826" t="s">
        <v>14</v>
      </c>
      <c r="C826" t="s">
        <v>4807</v>
      </c>
      <c r="D826" t="s">
        <v>4808</v>
      </c>
      <c r="E826">
        <v>1587662</v>
      </c>
      <c r="F826">
        <v>0</v>
      </c>
      <c r="G826">
        <v>0</v>
      </c>
      <c r="H826" t="s">
        <v>4809</v>
      </c>
      <c r="I826">
        <v>22</v>
      </c>
      <c r="J826" t="s">
        <v>53</v>
      </c>
      <c r="K826">
        <v>106</v>
      </c>
      <c r="L826" t="s">
        <v>4810</v>
      </c>
      <c r="M826" t="s">
        <v>4811</v>
      </c>
    </row>
    <row r="827" spans="1:13" x14ac:dyDescent="0.35">
      <c r="A827" t="s">
        <v>4812</v>
      </c>
      <c r="B827" t="s">
        <v>14</v>
      </c>
      <c r="C827" t="s">
        <v>4813</v>
      </c>
      <c r="D827" t="s">
        <v>4814</v>
      </c>
      <c r="E827">
        <v>4449797</v>
      </c>
      <c r="F827">
        <v>178366</v>
      </c>
      <c r="G827">
        <v>0</v>
      </c>
      <c r="H827" t="s">
        <v>4815</v>
      </c>
      <c r="I827">
        <v>24</v>
      </c>
      <c r="J827" t="s">
        <v>4816</v>
      </c>
      <c r="K827">
        <v>920</v>
      </c>
      <c r="L827" t="s">
        <v>4817</v>
      </c>
      <c r="M827" t="s">
        <v>4818</v>
      </c>
    </row>
    <row r="828" spans="1:13" x14ac:dyDescent="0.35">
      <c r="A828" t="s">
        <v>4819</v>
      </c>
      <c r="B828" t="s">
        <v>14</v>
      </c>
      <c r="C828" t="s">
        <v>4820</v>
      </c>
      <c r="D828" t="s">
        <v>4821</v>
      </c>
      <c r="E828">
        <v>1803762</v>
      </c>
      <c r="F828">
        <v>64825</v>
      </c>
      <c r="G828">
        <v>0</v>
      </c>
      <c r="H828" t="s">
        <v>4822</v>
      </c>
      <c r="I828">
        <v>10</v>
      </c>
      <c r="J828" t="s">
        <v>53</v>
      </c>
      <c r="K828">
        <v>4887</v>
      </c>
      <c r="L828" t="s">
        <v>4823</v>
      </c>
    </row>
    <row r="829" spans="1:13" x14ac:dyDescent="0.35">
      <c r="A829" t="s">
        <v>4824</v>
      </c>
      <c r="B829" t="s">
        <v>14</v>
      </c>
      <c r="C829" t="s">
        <v>4825</v>
      </c>
      <c r="D829" t="s">
        <v>4826</v>
      </c>
      <c r="E829">
        <v>2386181</v>
      </c>
      <c r="F829">
        <v>139196</v>
      </c>
      <c r="G829">
        <v>0</v>
      </c>
      <c r="H829" t="s">
        <v>4827</v>
      </c>
      <c r="I829">
        <v>22</v>
      </c>
      <c r="J829" t="s">
        <v>4828</v>
      </c>
      <c r="K829">
        <v>801</v>
      </c>
      <c r="L829" t="s">
        <v>4829</v>
      </c>
      <c r="M829" t="s">
        <v>4830</v>
      </c>
    </row>
    <row r="830" spans="1:13" x14ac:dyDescent="0.35">
      <c r="A830" t="s">
        <v>4831</v>
      </c>
      <c r="B830" t="s">
        <v>14</v>
      </c>
      <c r="C830" t="s">
        <v>4832</v>
      </c>
      <c r="D830" t="s">
        <v>4833</v>
      </c>
      <c r="E830">
        <v>1192501</v>
      </c>
      <c r="F830">
        <v>40490</v>
      </c>
      <c r="G830">
        <v>0</v>
      </c>
      <c r="H830" t="s">
        <v>4834</v>
      </c>
      <c r="I830">
        <v>22</v>
      </c>
      <c r="J830" t="s">
        <v>53</v>
      </c>
      <c r="K830">
        <v>1247</v>
      </c>
      <c r="L830" t="s">
        <v>4835</v>
      </c>
    </row>
    <row r="831" spans="1:13" x14ac:dyDescent="0.35">
      <c r="A831" t="s">
        <v>4836</v>
      </c>
      <c r="B831" t="s">
        <v>14</v>
      </c>
      <c r="C831" t="s">
        <v>4837</v>
      </c>
      <c r="D831" t="s">
        <v>4838</v>
      </c>
      <c r="E831">
        <v>638915</v>
      </c>
      <c r="F831">
        <v>16138</v>
      </c>
      <c r="G831">
        <v>0</v>
      </c>
      <c r="H831" t="s">
        <v>4839</v>
      </c>
      <c r="I831">
        <v>24</v>
      </c>
      <c r="J831" t="s">
        <v>53</v>
      </c>
      <c r="K831">
        <v>165</v>
      </c>
      <c r="L831" t="s">
        <v>4840</v>
      </c>
      <c r="M831" t="s">
        <v>4841</v>
      </c>
    </row>
    <row r="832" spans="1:13" x14ac:dyDescent="0.35">
      <c r="A832" t="s">
        <v>4842</v>
      </c>
      <c r="B832" t="s">
        <v>14</v>
      </c>
      <c r="C832" t="s">
        <v>4843</v>
      </c>
      <c r="D832" t="s">
        <v>4844</v>
      </c>
      <c r="E832">
        <v>1802358</v>
      </c>
      <c r="F832">
        <v>103097</v>
      </c>
      <c r="G832">
        <v>0</v>
      </c>
      <c r="H832" t="s">
        <v>4845</v>
      </c>
      <c r="I832">
        <v>17</v>
      </c>
      <c r="J832" t="s">
        <v>53</v>
      </c>
      <c r="K832">
        <v>4679</v>
      </c>
      <c r="L832" t="s">
        <v>4846</v>
      </c>
    </row>
    <row r="833" spans="1:13" x14ac:dyDescent="0.35">
      <c r="A833" t="s">
        <v>4847</v>
      </c>
      <c r="B833" t="s">
        <v>14</v>
      </c>
      <c r="C833" t="s">
        <v>4848</v>
      </c>
      <c r="D833" t="s">
        <v>4849</v>
      </c>
      <c r="E833">
        <v>923466</v>
      </c>
      <c r="F833">
        <v>12293</v>
      </c>
      <c r="G833">
        <v>0</v>
      </c>
      <c r="H833" t="s">
        <v>4850</v>
      </c>
      <c r="I833">
        <v>22</v>
      </c>
      <c r="J833" t="s">
        <v>53</v>
      </c>
      <c r="K833">
        <v>5</v>
      </c>
      <c r="L833" t="s">
        <v>4851</v>
      </c>
    </row>
    <row r="834" spans="1:13" x14ac:dyDescent="0.35">
      <c r="A834" t="s">
        <v>4852</v>
      </c>
      <c r="B834" t="s">
        <v>14</v>
      </c>
      <c r="C834" t="s">
        <v>4853</v>
      </c>
      <c r="D834" t="s">
        <v>4854</v>
      </c>
      <c r="E834">
        <v>688810</v>
      </c>
      <c r="F834">
        <v>13079</v>
      </c>
      <c r="G834">
        <v>0</v>
      </c>
      <c r="H834" t="s">
        <v>4855</v>
      </c>
      <c r="I834">
        <v>22</v>
      </c>
      <c r="J834" t="s">
        <v>53</v>
      </c>
      <c r="K834">
        <v>22</v>
      </c>
      <c r="L834" t="s">
        <v>4856</v>
      </c>
      <c r="M834" t="s">
        <v>4857</v>
      </c>
    </row>
    <row r="835" spans="1:13" x14ac:dyDescent="0.35">
      <c r="A835" t="s">
        <v>4858</v>
      </c>
      <c r="B835" t="s">
        <v>14</v>
      </c>
      <c r="C835" t="s">
        <v>4859</v>
      </c>
      <c r="D835" t="s">
        <v>4860</v>
      </c>
      <c r="E835">
        <v>3342121</v>
      </c>
      <c r="F835">
        <v>87684</v>
      </c>
      <c r="G835">
        <v>0</v>
      </c>
      <c r="H835" t="s">
        <v>4861</v>
      </c>
      <c r="I835">
        <v>22</v>
      </c>
      <c r="J835" t="s">
        <v>53</v>
      </c>
      <c r="K835">
        <v>1590</v>
      </c>
      <c r="L835" t="s">
        <v>4862</v>
      </c>
      <c r="M835" t="s">
        <v>4863</v>
      </c>
    </row>
    <row r="836" spans="1:13" x14ac:dyDescent="0.35">
      <c r="A836" t="s">
        <v>4864</v>
      </c>
      <c r="B836" t="s">
        <v>14</v>
      </c>
      <c r="C836" t="s">
        <v>4865</v>
      </c>
      <c r="D836" t="s">
        <v>4866</v>
      </c>
      <c r="E836">
        <v>908162</v>
      </c>
      <c r="F836">
        <v>13394</v>
      </c>
      <c r="G836">
        <v>0</v>
      </c>
      <c r="H836" t="s">
        <v>4867</v>
      </c>
      <c r="I836">
        <v>2</v>
      </c>
      <c r="J836" t="s">
        <v>53</v>
      </c>
      <c r="K836">
        <v>204</v>
      </c>
      <c r="L836" t="s">
        <v>4868</v>
      </c>
    </row>
    <row r="837" spans="1:13" x14ac:dyDescent="0.35">
      <c r="A837" t="s">
        <v>4869</v>
      </c>
      <c r="B837" t="s">
        <v>14</v>
      </c>
      <c r="C837" t="s">
        <v>4870</v>
      </c>
      <c r="D837" t="s">
        <v>4871</v>
      </c>
      <c r="E837">
        <v>473981</v>
      </c>
      <c r="F837">
        <v>8218</v>
      </c>
      <c r="G837">
        <v>0</v>
      </c>
      <c r="H837" t="s">
        <v>4872</v>
      </c>
      <c r="I837">
        <v>24</v>
      </c>
      <c r="J837" t="s">
        <v>4873</v>
      </c>
      <c r="K837">
        <v>40</v>
      </c>
      <c r="L837" t="s">
        <v>4874</v>
      </c>
      <c r="M837" t="s">
        <v>4875</v>
      </c>
    </row>
    <row r="838" spans="1:13" x14ac:dyDescent="0.35">
      <c r="A838" t="s">
        <v>4876</v>
      </c>
      <c r="B838" t="s">
        <v>14</v>
      </c>
      <c r="C838" t="s">
        <v>4877</v>
      </c>
      <c r="D838" t="s">
        <v>4878</v>
      </c>
      <c r="E838">
        <v>3460685</v>
      </c>
      <c r="F838">
        <v>75142</v>
      </c>
      <c r="G838">
        <v>0</v>
      </c>
      <c r="H838" t="s">
        <v>4879</v>
      </c>
      <c r="I838">
        <v>20</v>
      </c>
      <c r="J838" t="s">
        <v>53</v>
      </c>
      <c r="K838">
        <v>1491</v>
      </c>
      <c r="L838" t="s">
        <v>4880</v>
      </c>
      <c r="M838" t="s">
        <v>4881</v>
      </c>
    </row>
    <row r="839" spans="1:13" x14ac:dyDescent="0.35">
      <c r="A839" t="s">
        <v>4882</v>
      </c>
      <c r="B839" t="s">
        <v>14</v>
      </c>
      <c r="C839" t="s">
        <v>4883</v>
      </c>
      <c r="D839" t="s">
        <v>4884</v>
      </c>
      <c r="E839">
        <v>798764</v>
      </c>
      <c r="F839">
        <v>16026</v>
      </c>
      <c r="G839">
        <v>0</v>
      </c>
      <c r="H839" t="s">
        <v>4885</v>
      </c>
      <c r="I839">
        <v>20</v>
      </c>
      <c r="J839" t="s">
        <v>53</v>
      </c>
      <c r="K839">
        <v>429</v>
      </c>
      <c r="L839" t="s">
        <v>4886</v>
      </c>
    </row>
    <row r="840" spans="1:13" x14ac:dyDescent="0.35">
      <c r="A840" t="s">
        <v>4887</v>
      </c>
      <c r="B840" t="s">
        <v>14</v>
      </c>
      <c r="C840" t="s">
        <v>4888</v>
      </c>
      <c r="D840" t="s">
        <v>4889</v>
      </c>
      <c r="E840">
        <v>894214</v>
      </c>
      <c r="F840">
        <v>75289</v>
      </c>
      <c r="G840">
        <v>0</v>
      </c>
      <c r="H840" t="s">
        <v>4890</v>
      </c>
      <c r="I840">
        <v>2</v>
      </c>
      <c r="J840" t="s">
        <v>53</v>
      </c>
      <c r="K840">
        <v>1518</v>
      </c>
      <c r="L840" t="s">
        <v>4891</v>
      </c>
    </row>
    <row r="841" spans="1:13" x14ac:dyDescent="0.35">
      <c r="A841" t="s">
        <v>4892</v>
      </c>
      <c r="B841" t="s">
        <v>14</v>
      </c>
      <c r="C841" t="s">
        <v>4893</v>
      </c>
      <c r="D841" t="s">
        <v>4894</v>
      </c>
      <c r="E841">
        <v>688153</v>
      </c>
      <c r="F841">
        <v>14131</v>
      </c>
      <c r="G841">
        <v>0</v>
      </c>
      <c r="H841" t="s">
        <v>4895</v>
      </c>
      <c r="I841">
        <v>24</v>
      </c>
      <c r="J841" t="s">
        <v>53</v>
      </c>
      <c r="K841">
        <v>92</v>
      </c>
      <c r="L841" t="s">
        <v>4896</v>
      </c>
    </row>
    <row r="842" spans="1:13" x14ac:dyDescent="0.35">
      <c r="A842" t="s">
        <v>4897</v>
      </c>
      <c r="B842" t="s">
        <v>14</v>
      </c>
      <c r="C842" t="s">
        <v>4898</v>
      </c>
      <c r="D842" t="s">
        <v>4899</v>
      </c>
      <c r="E842">
        <v>8612916</v>
      </c>
      <c r="F842">
        <v>101981</v>
      </c>
      <c r="G842">
        <v>0</v>
      </c>
      <c r="H842" t="s">
        <v>4900</v>
      </c>
      <c r="I842">
        <v>22</v>
      </c>
      <c r="J842" t="s">
        <v>53</v>
      </c>
      <c r="K842">
        <v>0</v>
      </c>
      <c r="L842" t="s">
        <v>4901</v>
      </c>
    </row>
    <row r="843" spans="1:13" x14ac:dyDescent="0.35">
      <c r="A843" t="s">
        <v>4902</v>
      </c>
      <c r="B843" t="s">
        <v>14</v>
      </c>
      <c r="C843" t="s">
        <v>4903</v>
      </c>
      <c r="D843" t="s">
        <v>4904</v>
      </c>
      <c r="E843">
        <v>3798760</v>
      </c>
      <c r="F843">
        <v>299456</v>
      </c>
      <c r="G843">
        <v>0</v>
      </c>
      <c r="H843" t="s">
        <v>4905</v>
      </c>
      <c r="I843">
        <v>22</v>
      </c>
      <c r="J843" t="s">
        <v>53</v>
      </c>
      <c r="K843">
        <v>982</v>
      </c>
      <c r="L843" t="s">
        <v>4906</v>
      </c>
    </row>
    <row r="844" spans="1:13" x14ac:dyDescent="0.35">
      <c r="A844" t="s">
        <v>4907</v>
      </c>
      <c r="B844" t="s">
        <v>14</v>
      </c>
      <c r="C844" t="s">
        <v>4908</v>
      </c>
      <c r="D844" t="s">
        <v>1497</v>
      </c>
      <c r="E844">
        <v>932893</v>
      </c>
      <c r="F844">
        <v>10355</v>
      </c>
      <c r="G844">
        <v>0</v>
      </c>
      <c r="H844" t="s">
        <v>4909</v>
      </c>
      <c r="I844">
        <v>24</v>
      </c>
      <c r="J844" t="s">
        <v>53</v>
      </c>
      <c r="K844">
        <v>6</v>
      </c>
      <c r="L844" t="s">
        <v>1499</v>
      </c>
    </row>
    <row r="845" spans="1:13" x14ac:dyDescent="0.35">
      <c r="A845" t="s">
        <v>4910</v>
      </c>
      <c r="B845" t="s">
        <v>14</v>
      </c>
      <c r="C845" t="s">
        <v>4911</v>
      </c>
      <c r="D845" t="s">
        <v>4912</v>
      </c>
      <c r="E845">
        <v>624142</v>
      </c>
      <c r="F845">
        <v>21540</v>
      </c>
      <c r="G845">
        <v>0</v>
      </c>
      <c r="H845" t="s">
        <v>4913</v>
      </c>
      <c r="I845">
        <v>22</v>
      </c>
      <c r="J845" t="s">
        <v>4914</v>
      </c>
      <c r="K845">
        <v>59</v>
      </c>
      <c r="L845" t="s">
        <v>4915</v>
      </c>
      <c r="M845" t="s">
        <v>4916</v>
      </c>
    </row>
    <row r="846" spans="1:13" x14ac:dyDescent="0.35">
      <c r="A846" t="s">
        <v>4917</v>
      </c>
      <c r="B846" t="s">
        <v>14</v>
      </c>
      <c r="C846" t="s">
        <v>4918</v>
      </c>
      <c r="D846" t="s">
        <v>4919</v>
      </c>
      <c r="E846">
        <v>3615097</v>
      </c>
      <c r="F846">
        <v>34968</v>
      </c>
      <c r="G846">
        <v>0</v>
      </c>
      <c r="H846" t="s">
        <v>4920</v>
      </c>
      <c r="I846">
        <v>2</v>
      </c>
      <c r="J846" t="s">
        <v>53</v>
      </c>
      <c r="K846">
        <v>219</v>
      </c>
      <c r="L846" t="s">
        <v>4921</v>
      </c>
    </row>
    <row r="847" spans="1:13" x14ac:dyDescent="0.35">
      <c r="A847" t="s">
        <v>4922</v>
      </c>
      <c r="B847" t="s">
        <v>14</v>
      </c>
      <c r="C847" t="s">
        <v>4923</v>
      </c>
      <c r="D847" t="s">
        <v>4924</v>
      </c>
      <c r="E847">
        <v>4146039</v>
      </c>
      <c r="F847">
        <v>64816</v>
      </c>
      <c r="G847">
        <v>0</v>
      </c>
      <c r="H847" t="s">
        <v>4925</v>
      </c>
      <c r="I847">
        <v>22</v>
      </c>
      <c r="J847" t="s">
        <v>4926</v>
      </c>
      <c r="K847">
        <v>298</v>
      </c>
      <c r="L847" t="s">
        <v>4927</v>
      </c>
      <c r="M847" t="s">
        <v>4928</v>
      </c>
    </row>
    <row r="848" spans="1:13" x14ac:dyDescent="0.35">
      <c r="A848" t="s">
        <v>4929</v>
      </c>
      <c r="B848" t="s">
        <v>14</v>
      </c>
      <c r="C848" t="s">
        <v>4930</v>
      </c>
      <c r="D848" t="s">
        <v>4931</v>
      </c>
      <c r="E848">
        <v>488518</v>
      </c>
      <c r="F848">
        <v>19241</v>
      </c>
      <c r="G848">
        <v>0</v>
      </c>
      <c r="H848" t="s">
        <v>4932</v>
      </c>
      <c r="I848">
        <v>24</v>
      </c>
      <c r="J848" t="s">
        <v>53</v>
      </c>
      <c r="K848">
        <v>430</v>
      </c>
      <c r="L848" t="s">
        <v>4933</v>
      </c>
      <c r="M848" t="s">
        <v>4934</v>
      </c>
    </row>
    <row r="849" spans="1:13" x14ac:dyDescent="0.35">
      <c r="A849" t="s">
        <v>4935</v>
      </c>
      <c r="B849" t="s">
        <v>14</v>
      </c>
      <c r="C849" t="s">
        <v>4936</v>
      </c>
      <c r="D849" t="s">
        <v>4937</v>
      </c>
      <c r="E849">
        <v>1851496</v>
      </c>
      <c r="F849">
        <v>57873</v>
      </c>
      <c r="G849">
        <v>0</v>
      </c>
      <c r="H849" t="s">
        <v>4938</v>
      </c>
      <c r="I849">
        <v>24</v>
      </c>
      <c r="J849" t="s">
        <v>4939</v>
      </c>
      <c r="K849">
        <v>529</v>
      </c>
      <c r="L849" t="s">
        <v>4940</v>
      </c>
      <c r="M849" t="s">
        <v>4941</v>
      </c>
    </row>
    <row r="850" spans="1:13" x14ac:dyDescent="0.35">
      <c r="A850" t="s">
        <v>4942</v>
      </c>
      <c r="B850" t="s">
        <v>14</v>
      </c>
      <c r="C850" t="s">
        <v>4943</v>
      </c>
      <c r="D850" t="s">
        <v>4944</v>
      </c>
      <c r="E850">
        <v>3815774</v>
      </c>
      <c r="F850">
        <v>104233</v>
      </c>
      <c r="G850">
        <v>0</v>
      </c>
      <c r="H850" t="s">
        <v>4945</v>
      </c>
      <c r="I850">
        <v>2</v>
      </c>
      <c r="J850" t="s">
        <v>4946</v>
      </c>
      <c r="K850">
        <v>1440</v>
      </c>
      <c r="L850" t="s">
        <v>4947</v>
      </c>
      <c r="M850" t="s">
        <v>4948</v>
      </c>
    </row>
    <row r="851" spans="1:13" x14ac:dyDescent="0.35">
      <c r="A851" t="s">
        <v>4949</v>
      </c>
      <c r="B851" t="s">
        <v>14</v>
      </c>
      <c r="C851" t="s">
        <v>4950</v>
      </c>
      <c r="D851" t="s">
        <v>1424</v>
      </c>
      <c r="E851">
        <v>840602</v>
      </c>
      <c r="F851">
        <v>53230</v>
      </c>
      <c r="G851">
        <v>0</v>
      </c>
      <c r="H851" t="s">
        <v>4951</v>
      </c>
      <c r="I851">
        <v>24</v>
      </c>
      <c r="J851" t="s">
        <v>53</v>
      </c>
      <c r="K851">
        <v>323</v>
      </c>
      <c r="L851" t="s">
        <v>1426</v>
      </c>
    </row>
    <row r="852" spans="1:13" x14ac:dyDescent="0.35">
      <c r="A852" t="s">
        <v>4952</v>
      </c>
      <c r="B852" t="s">
        <v>14</v>
      </c>
      <c r="C852" t="s">
        <v>4953</v>
      </c>
      <c r="D852" t="s">
        <v>4954</v>
      </c>
      <c r="E852">
        <v>476966</v>
      </c>
      <c r="F852">
        <v>29368</v>
      </c>
      <c r="G852">
        <v>0</v>
      </c>
      <c r="H852" t="s">
        <v>4955</v>
      </c>
      <c r="I852">
        <v>20</v>
      </c>
      <c r="J852" t="s">
        <v>53</v>
      </c>
      <c r="K852">
        <v>326</v>
      </c>
      <c r="L852" t="s">
        <v>4956</v>
      </c>
    </row>
    <row r="853" spans="1:13" x14ac:dyDescent="0.35">
      <c r="A853" t="s">
        <v>4957</v>
      </c>
      <c r="B853" t="s">
        <v>14</v>
      </c>
      <c r="C853" t="s">
        <v>4958</v>
      </c>
      <c r="D853" t="s">
        <v>4959</v>
      </c>
      <c r="E853">
        <v>406711</v>
      </c>
      <c r="F853">
        <v>28663</v>
      </c>
      <c r="G853">
        <v>0</v>
      </c>
      <c r="H853" t="s">
        <v>4960</v>
      </c>
      <c r="I853">
        <v>2</v>
      </c>
      <c r="J853" t="s">
        <v>53</v>
      </c>
      <c r="K853">
        <v>119</v>
      </c>
      <c r="L853" t="s">
        <v>4961</v>
      </c>
    </row>
    <row r="854" spans="1:13" x14ac:dyDescent="0.35">
      <c r="A854" t="s">
        <v>4962</v>
      </c>
      <c r="B854" t="s">
        <v>14</v>
      </c>
      <c r="C854" t="s">
        <v>4963</v>
      </c>
      <c r="D854" t="s">
        <v>1601</v>
      </c>
      <c r="E854">
        <v>228558</v>
      </c>
      <c r="F854">
        <v>8643</v>
      </c>
      <c r="G854">
        <v>0</v>
      </c>
      <c r="H854" t="s">
        <v>1097</v>
      </c>
      <c r="I854">
        <v>22</v>
      </c>
      <c r="J854" t="s">
        <v>53</v>
      </c>
      <c r="K854">
        <v>5</v>
      </c>
      <c r="L854" t="s">
        <v>1603</v>
      </c>
      <c r="M854" t="s">
        <v>4964</v>
      </c>
    </row>
    <row r="855" spans="1:13" x14ac:dyDescent="0.35">
      <c r="A855" t="s">
        <v>4965</v>
      </c>
      <c r="B855" t="s">
        <v>14</v>
      </c>
      <c r="C855" t="s">
        <v>4966</v>
      </c>
      <c r="D855" t="s">
        <v>4967</v>
      </c>
      <c r="E855">
        <v>847173</v>
      </c>
      <c r="F855">
        <v>33280</v>
      </c>
      <c r="G855">
        <v>0</v>
      </c>
      <c r="H855" t="s">
        <v>4968</v>
      </c>
      <c r="I855">
        <v>24</v>
      </c>
      <c r="J855" t="s">
        <v>53</v>
      </c>
      <c r="K855">
        <v>480</v>
      </c>
      <c r="L855" t="s">
        <v>4969</v>
      </c>
    </row>
    <row r="856" spans="1:13" x14ac:dyDescent="0.35">
      <c r="A856" t="s">
        <v>4970</v>
      </c>
      <c r="B856" t="s">
        <v>14</v>
      </c>
      <c r="C856" t="s">
        <v>4971</v>
      </c>
      <c r="D856" t="s">
        <v>4972</v>
      </c>
      <c r="E856">
        <v>869847</v>
      </c>
      <c r="F856">
        <v>41059</v>
      </c>
      <c r="G856">
        <v>0</v>
      </c>
      <c r="H856" t="s">
        <v>4973</v>
      </c>
      <c r="I856">
        <v>2</v>
      </c>
      <c r="J856" t="s">
        <v>53</v>
      </c>
      <c r="K856">
        <v>1300</v>
      </c>
      <c r="L856" t="s">
        <v>4974</v>
      </c>
    </row>
    <row r="857" spans="1:13" x14ac:dyDescent="0.35">
      <c r="A857" t="s">
        <v>4975</v>
      </c>
      <c r="B857" t="s">
        <v>14</v>
      </c>
      <c r="C857" t="s">
        <v>4976</v>
      </c>
      <c r="D857" t="s">
        <v>4977</v>
      </c>
      <c r="E857">
        <v>528071</v>
      </c>
      <c r="F857">
        <v>12348</v>
      </c>
      <c r="G857">
        <v>0</v>
      </c>
      <c r="H857" t="s">
        <v>4978</v>
      </c>
      <c r="I857">
        <v>22</v>
      </c>
      <c r="J857" t="s">
        <v>53</v>
      </c>
      <c r="K857">
        <v>676</v>
      </c>
      <c r="L857" t="s">
        <v>4979</v>
      </c>
    </row>
    <row r="858" spans="1:13" x14ac:dyDescent="0.35">
      <c r="A858" t="s">
        <v>4980</v>
      </c>
      <c r="B858" t="s">
        <v>14</v>
      </c>
      <c r="C858" t="s">
        <v>4981</v>
      </c>
      <c r="D858" t="s">
        <v>4982</v>
      </c>
      <c r="E858">
        <v>702606</v>
      </c>
      <c r="F858">
        <v>25644</v>
      </c>
      <c r="G858">
        <v>0</v>
      </c>
      <c r="H858" t="s">
        <v>4983</v>
      </c>
      <c r="I858">
        <v>24</v>
      </c>
      <c r="J858" t="s">
        <v>4984</v>
      </c>
      <c r="K858">
        <v>480</v>
      </c>
      <c r="L858" t="s">
        <v>4985</v>
      </c>
      <c r="M858" t="s">
        <v>4986</v>
      </c>
    </row>
    <row r="859" spans="1:13" x14ac:dyDescent="0.35">
      <c r="A859" t="s">
        <v>4987</v>
      </c>
      <c r="B859" t="s">
        <v>14</v>
      </c>
      <c r="C859" t="s">
        <v>4988</v>
      </c>
      <c r="D859" t="s">
        <v>4989</v>
      </c>
      <c r="E859">
        <v>708997</v>
      </c>
      <c r="F859">
        <v>21931</v>
      </c>
      <c r="G859">
        <v>0</v>
      </c>
      <c r="H859" t="s">
        <v>4990</v>
      </c>
      <c r="I859">
        <v>20</v>
      </c>
      <c r="J859" t="s">
        <v>53</v>
      </c>
      <c r="K859">
        <v>40</v>
      </c>
      <c r="L859" t="s">
        <v>4991</v>
      </c>
      <c r="M859" t="s">
        <v>4992</v>
      </c>
    </row>
    <row r="860" spans="1:13" x14ac:dyDescent="0.35">
      <c r="A860" t="s">
        <v>4993</v>
      </c>
      <c r="B860" t="s">
        <v>14</v>
      </c>
      <c r="C860" t="s">
        <v>4994</v>
      </c>
      <c r="D860" t="s">
        <v>4995</v>
      </c>
      <c r="E860">
        <v>758739</v>
      </c>
      <c r="F860">
        <v>22710</v>
      </c>
      <c r="G860">
        <v>0</v>
      </c>
      <c r="H860" t="s">
        <v>4996</v>
      </c>
      <c r="I860">
        <v>22</v>
      </c>
      <c r="J860" t="s">
        <v>53</v>
      </c>
      <c r="K860">
        <v>588</v>
      </c>
      <c r="L860" t="s">
        <v>4997</v>
      </c>
    </row>
    <row r="861" spans="1:13" x14ac:dyDescent="0.35">
      <c r="A861" t="s">
        <v>4998</v>
      </c>
      <c r="B861" t="s">
        <v>14</v>
      </c>
      <c r="C861" t="s">
        <v>4999</v>
      </c>
      <c r="D861" t="s">
        <v>5000</v>
      </c>
      <c r="E861">
        <v>2086839</v>
      </c>
      <c r="F861">
        <v>149045</v>
      </c>
      <c r="G861">
        <v>0</v>
      </c>
      <c r="H861" t="s">
        <v>5001</v>
      </c>
      <c r="I861">
        <v>2</v>
      </c>
      <c r="J861" t="s">
        <v>5002</v>
      </c>
      <c r="K861">
        <v>497</v>
      </c>
      <c r="L861" t="s">
        <v>5003</v>
      </c>
      <c r="M861" t="s">
        <v>5004</v>
      </c>
    </row>
    <row r="862" spans="1:13" x14ac:dyDescent="0.35">
      <c r="A862" t="s">
        <v>5005</v>
      </c>
      <c r="B862" t="s">
        <v>14</v>
      </c>
      <c r="C862" t="s">
        <v>5006</v>
      </c>
      <c r="D862" t="s">
        <v>5007</v>
      </c>
      <c r="E862">
        <v>642972</v>
      </c>
      <c r="F862">
        <v>43280</v>
      </c>
      <c r="G862">
        <v>0</v>
      </c>
      <c r="H862" t="s">
        <v>5008</v>
      </c>
      <c r="I862">
        <v>20</v>
      </c>
      <c r="J862" t="s">
        <v>53</v>
      </c>
      <c r="K862">
        <v>980</v>
      </c>
      <c r="L862" t="s">
        <v>5009</v>
      </c>
    </row>
    <row r="863" spans="1:13" x14ac:dyDescent="0.35">
      <c r="A863" t="s">
        <v>5010</v>
      </c>
      <c r="B863" t="s">
        <v>14</v>
      </c>
      <c r="C863" t="s">
        <v>5011</v>
      </c>
      <c r="D863" t="s">
        <v>5012</v>
      </c>
      <c r="E863">
        <v>367063</v>
      </c>
      <c r="F863">
        <v>6130</v>
      </c>
      <c r="G863">
        <v>0</v>
      </c>
      <c r="H863" t="s">
        <v>5013</v>
      </c>
      <c r="I863">
        <v>2</v>
      </c>
      <c r="J863" t="s">
        <v>53</v>
      </c>
      <c r="K863">
        <v>62</v>
      </c>
      <c r="L863" t="s">
        <v>5014</v>
      </c>
    </row>
    <row r="864" spans="1:13" x14ac:dyDescent="0.35">
      <c r="A864" t="s">
        <v>5015</v>
      </c>
      <c r="B864" t="s">
        <v>14</v>
      </c>
      <c r="C864" t="s">
        <v>5016</v>
      </c>
      <c r="D864" t="s">
        <v>5017</v>
      </c>
      <c r="E864">
        <v>880862</v>
      </c>
      <c r="F864">
        <v>32405</v>
      </c>
      <c r="G864">
        <v>0</v>
      </c>
      <c r="H864" t="s">
        <v>5018</v>
      </c>
      <c r="I864">
        <v>22</v>
      </c>
      <c r="J864" t="s">
        <v>53</v>
      </c>
      <c r="K864">
        <v>314</v>
      </c>
      <c r="L864" t="s">
        <v>5019</v>
      </c>
    </row>
    <row r="865" spans="1:13" x14ac:dyDescent="0.35">
      <c r="A865" t="s">
        <v>5020</v>
      </c>
      <c r="B865" t="s">
        <v>14</v>
      </c>
      <c r="C865" t="s">
        <v>5021</v>
      </c>
      <c r="D865" t="s">
        <v>5022</v>
      </c>
      <c r="E865">
        <v>2615208</v>
      </c>
      <c r="F865">
        <v>42669</v>
      </c>
      <c r="G865">
        <v>0</v>
      </c>
      <c r="H865" t="s">
        <v>5023</v>
      </c>
      <c r="I865">
        <v>24</v>
      </c>
      <c r="J865" t="s">
        <v>5024</v>
      </c>
      <c r="K865">
        <v>2268</v>
      </c>
      <c r="L865" t="s">
        <v>5025</v>
      </c>
      <c r="M865" t="s">
        <v>5026</v>
      </c>
    </row>
    <row r="866" spans="1:13" x14ac:dyDescent="0.35">
      <c r="A866" t="s">
        <v>5027</v>
      </c>
      <c r="B866" t="s">
        <v>14</v>
      </c>
      <c r="C866" t="s">
        <v>5028</v>
      </c>
      <c r="D866" t="s">
        <v>5029</v>
      </c>
      <c r="E866">
        <v>187179</v>
      </c>
      <c r="F866">
        <v>5507</v>
      </c>
      <c r="G866">
        <v>0</v>
      </c>
      <c r="H866" t="s">
        <v>5030</v>
      </c>
      <c r="I866">
        <v>15</v>
      </c>
      <c r="J866" t="s">
        <v>5031</v>
      </c>
      <c r="K866">
        <v>15</v>
      </c>
      <c r="L866" t="s">
        <v>5032</v>
      </c>
      <c r="M866" t="s">
        <v>5033</v>
      </c>
    </row>
    <row r="867" spans="1:13" x14ac:dyDescent="0.35">
      <c r="A867" t="s">
        <v>5034</v>
      </c>
      <c r="B867" t="s">
        <v>14</v>
      </c>
      <c r="C867" t="s">
        <v>5035</v>
      </c>
      <c r="D867" t="s">
        <v>5036</v>
      </c>
      <c r="E867">
        <v>368561</v>
      </c>
      <c r="F867">
        <v>21552</v>
      </c>
      <c r="G867">
        <v>0</v>
      </c>
      <c r="H867" t="s">
        <v>5037</v>
      </c>
      <c r="I867">
        <v>22</v>
      </c>
      <c r="J867" t="s">
        <v>5038</v>
      </c>
      <c r="K867">
        <v>282</v>
      </c>
      <c r="L867" t="s">
        <v>5039</v>
      </c>
      <c r="M867" t="s">
        <v>5040</v>
      </c>
    </row>
    <row r="868" spans="1:13" x14ac:dyDescent="0.35">
      <c r="A868" t="s">
        <v>5041</v>
      </c>
      <c r="B868" t="s">
        <v>14</v>
      </c>
      <c r="C868" t="s">
        <v>5042</v>
      </c>
      <c r="D868" t="s">
        <v>5043</v>
      </c>
      <c r="E868">
        <v>621420</v>
      </c>
      <c r="F868">
        <v>21144</v>
      </c>
      <c r="G868">
        <v>0</v>
      </c>
      <c r="H868" t="s">
        <v>5044</v>
      </c>
      <c r="I868">
        <v>22</v>
      </c>
      <c r="J868" t="s">
        <v>53</v>
      </c>
      <c r="K868">
        <v>102</v>
      </c>
      <c r="L868" t="s">
        <v>5045</v>
      </c>
    </row>
    <row r="869" spans="1:13" x14ac:dyDescent="0.35">
      <c r="A869" t="s">
        <v>5046</v>
      </c>
      <c r="B869" t="s">
        <v>14</v>
      </c>
      <c r="C869" t="s">
        <v>5047</v>
      </c>
      <c r="D869" t="s">
        <v>5048</v>
      </c>
      <c r="E869">
        <v>758627</v>
      </c>
      <c r="F869">
        <v>20969</v>
      </c>
      <c r="G869">
        <v>0</v>
      </c>
      <c r="H869" t="s">
        <v>5049</v>
      </c>
      <c r="I869">
        <v>22</v>
      </c>
      <c r="J869" t="s">
        <v>53</v>
      </c>
      <c r="K869">
        <v>908</v>
      </c>
      <c r="L869" t="s">
        <v>5050</v>
      </c>
      <c r="M869" t="s">
        <v>5051</v>
      </c>
    </row>
    <row r="870" spans="1:13" x14ac:dyDescent="0.35">
      <c r="A870" t="s">
        <v>5052</v>
      </c>
      <c r="B870" t="s">
        <v>14</v>
      </c>
      <c r="C870" t="s">
        <v>5053</v>
      </c>
      <c r="D870" t="s">
        <v>5054</v>
      </c>
      <c r="E870">
        <v>1369472</v>
      </c>
      <c r="F870">
        <v>32800</v>
      </c>
      <c r="G870">
        <v>0</v>
      </c>
      <c r="H870" t="s">
        <v>5055</v>
      </c>
      <c r="I870">
        <v>22</v>
      </c>
      <c r="J870" t="s">
        <v>53</v>
      </c>
      <c r="K870">
        <v>731</v>
      </c>
      <c r="L870" t="s">
        <v>5056</v>
      </c>
    </row>
    <row r="871" spans="1:13" x14ac:dyDescent="0.35">
      <c r="A871" t="s">
        <v>5057</v>
      </c>
      <c r="B871" t="s">
        <v>14</v>
      </c>
      <c r="C871" t="s">
        <v>5058</v>
      </c>
      <c r="D871" t="s">
        <v>5059</v>
      </c>
      <c r="E871">
        <v>167164</v>
      </c>
      <c r="F871">
        <v>13399</v>
      </c>
      <c r="G871">
        <v>0</v>
      </c>
      <c r="H871" t="s">
        <v>5060</v>
      </c>
      <c r="I871">
        <v>24</v>
      </c>
      <c r="J871" t="s">
        <v>53</v>
      </c>
      <c r="K871">
        <v>577</v>
      </c>
      <c r="L871" t="s">
        <v>5061</v>
      </c>
    </row>
    <row r="872" spans="1:13" x14ac:dyDescent="0.35">
      <c r="A872" t="s">
        <v>5062</v>
      </c>
      <c r="B872" t="s">
        <v>14</v>
      </c>
      <c r="C872" t="s">
        <v>5063</v>
      </c>
      <c r="D872" t="s">
        <v>5064</v>
      </c>
      <c r="E872">
        <v>470734</v>
      </c>
      <c r="F872">
        <v>46800</v>
      </c>
      <c r="G872">
        <v>0</v>
      </c>
      <c r="H872" t="s">
        <v>5065</v>
      </c>
      <c r="I872">
        <v>2</v>
      </c>
      <c r="J872" t="s">
        <v>5066</v>
      </c>
      <c r="K872">
        <v>338</v>
      </c>
      <c r="L872" t="s">
        <v>5067</v>
      </c>
      <c r="M872" t="s">
        <v>5068</v>
      </c>
    </row>
    <row r="873" spans="1:13" x14ac:dyDescent="0.35">
      <c r="A873" t="s">
        <v>5069</v>
      </c>
      <c r="B873" t="s">
        <v>14</v>
      </c>
      <c r="C873" t="s">
        <v>5070</v>
      </c>
      <c r="D873" t="s">
        <v>5071</v>
      </c>
      <c r="E873">
        <v>318476</v>
      </c>
      <c r="F873">
        <v>28859</v>
      </c>
      <c r="G873">
        <v>0</v>
      </c>
      <c r="H873" t="s">
        <v>5072</v>
      </c>
      <c r="I873">
        <v>22</v>
      </c>
      <c r="J873" t="s">
        <v>5073</v>
      </c>
      <c r="K873">
        <v>130</v>
      </c>
      <c r="L873" t="s">
        <v>5074</v>
      </c>
    </row>
    <row r="874" spans="1:13" x14ac:dyDescent="0.35">
      <c r="A874" t="s">
        <v>5075</v>
      </c>
      <c r="B874" t="s">
        <v>14</v>
      </c>
      <c r="C874" t="s">
        <v>5076</v>
      </c>
      <c r="D874" t="s">
        <v>5077</v>
      </c>
      <c r="E874">
        <v>2087689</v>
      </c>
      <c r="F874">
        <v>23283</v>
      </c>
      <c r="G874">
        <v>0</v>
      </c>
      <c r="H874" t="s">
        <v>5078</v>
      </c>
      <c r="I874">
        <v>22</v>
      </c>
      <c r="J874" t="s">
        <v>53</v>
      </c>
      <c r="K874">
        <v>53</v>
      </c>
      <c r="L874" t="s">
        <v>5079</v>
      </c>
    </row>
    <row r="875" spans="1:13" x14ac:dyDescent="0.35">
      <c r="A875" t="s">
        <v>5080</v>
      </c>
      <c r="B875" t="s">
        <v>14</v>
      </c>
      <c r="C875" t="s">
        <v>5081</v>
      </c>
      <c r="D875" t="s">
        <v>5082</v>
      </c>
      <c r="E875">
        <v>269926</v>
      </c>
      <c r="F875">
        <v>7593</v>
      </c>
      <c r="G875">
        <v>0</v>
      </c>
      <c r="H875" t="s">
        <v>5083</v>
      </c>
      <c r="I875">
        <v>24</v>
      </c>
      <c r="J875" t="s">
        <v>53</v>
      </c>
      <c r="K875">
        <v>48</v>
      </c>
      <c r="L875" t="s">
        <v>5084</v>
      </c>
      <c r="M875" t="s">
        <v>5081</v>
      </c>
    </row>
    <row r="876" spans="1:13" x14ac:dyDescent="0.35">
      <c r="A876" t="s">
        <v>5085</v>
      </c>
      <c r="B876" t="s">
        <v>14</v>
      </c>
      <c r="C876" t="s">
        <v>5086</v>
      </c>
      <c r="D876" t="s">
        <v>5087</v>
      </c>
      <c r="E876">
        <v>838181</v>
      </c>
      <c r="F876">
        <v>20218</v>
      </c>
      <c r="G876">
        <v>0</v>
      </c>
      <c r="H876" t="s">
        <v>5088</v>
      </c>
      <c r="I876">
        <v>24</v>
      </c>
      <c r="J876" t="s">
        <v>53</v>
      </c>
      <c r="K876">
        <v>14</v>
      </c>
      <c r="L876" t="s">
        <v>5089</v>
      </c>
    </row>
    <row r="877" spans="1:13" x14ac:dyDescent="0.35">
      <c r="A877" t="s">
        <v>5090</v>
      </c>
      <c r="B877" t="s">
        <v>14</v>
      </c>
      <c r="C877" t="s">
        <v>5091</v>
      </c>
      <c r="D877" t="s">
        <v>5092</v>
      </c>
      <c r="E877">
        <v>428523</v>
      </c>
      <c r="F877">
        <v>5482</v>
      </c>
      <c r="G877">
        <v>0</v>
      </c>
      <c r="H877" t="s">
        <v>5093</v>
      </c>
      <c r="I877">
        <v>22</v>
      </c>
      <c r="J877" t="s">
        <v>53</v>
      </c>
      <c r="K877">
        <v>5</v>
      </c>
      <c r="L877" t="s">
        <v>5094</v>
      </c>
    </row>
    <row r="878" spans="1:13" x14ac:dyDescent="0.35">
      <c r="A878" t="s">
        <v>5095</v>
      </c>
      <c r="B878" t="s">
        <v>14</v>
      </c>
      <c r="C878" t="s">
        <v>5096</v>
      </c>
      <c r="D878" t="s">
        <v>2121</v>
      </c>
      <c r="E878">
        <v>2251917</v>
      </c>
      <c r="F878">
        <v>72136</v>
      </c>
      <c r="G878">
        <v>0</v>
      </c>
      <c r="H878" t="s">
        <v>5097</v>
      </c>
      <c r="I878">
        <v>23</v>
      </c>
      <c r="J878" t="s">
        <v>53</v>
      </c>
      <c r="K878">
        <v>1076</v>
      </c>
      <c r="L878" t="s">
        <v>2123</v>
      </c>
      <c r="M878" t="s">
        <v>5098</v>
      </c>
    </row>
    <row r="879" spans="1:13" x14ac:dyDescent="0.35">
      <c r="A879" t="s">
        <v>5099</v>
      </c>
      <c r="B879" t="s">
        <v>14</v>
      </c>
      <c r="C879" t="s">
        <v>5100</v>
      </c>
      <c r="D879" t="s">
        <v>5101</v>
      </c>
      <c r="E879">
        <v>3905931</v>
      </c>
      <c r="F879">
        <v>10935</v>
      </c>
      <c r="G879">
        <v>0</v>
      </c>
      <c r="H879" t="s">
        <v>5102</v>
      </c>
      <c r="I879">
        <v>24</v>
      </c>
      <c r="J879" t="s">
        <v>53</v>
      </c>
      <c r="K879">
        <v>51</v>
      </c>
      <c r="L879" t="s">
        <v>5103</v>
      </c>
    </row>
    <row r="880" spans="1:13" x14ac:dyDescent="0.35">
      <c r="A880" t="s">
        <v>5104</v>
      </c>
      <c r="B880" t="s">
        <v>14</v>
      </c>
      <c r="C880" t="s">
        <v>5105</v>
      </c>
      <c r="D880" t="s">
        <v>5106</v>
      </c>
      <c r="E880">
        <v>1538101</v>
      </c>
      <c r="F880">
        <v>26152</v>
      </c>
      <c r="G880">
        <v>0</v>
      </c>
      <c r="H880" t="s">
        <v>5107</v>
      </c>
      <c r="I880">
        <v>2</v>
      </c>
      <c r="J880" t="s">
        <v>53</v>
      </c>
      <c r="K880">
        <v>175</v>
      </c>
      <c r="L880" t="s">
        <v>5108</v>
      </c>
    </row>
    <row r="881" spans="1:13" x14ac:dyDescent="0.35">
      <c r="A881" t="e">
        <f>-LgYs-fRjvk</f>
        <v>#NAME?</v>
      </c>
      <c r="B881" t="s">
        <v>14</v>
      </c>
      <c r="C881" t="s">
        <v>5109</v>
      </c>
      <c r="D881" t="s">
        <v>5110</v>
      </c>
      <c r="E881">
        <v>682207</v>
      </c>
      <c r="F881">
        <v>17531</v>
      </c>
      <c r="G881">
        <v>0</v>
      </c>
      <c r="H881" t="s">
        <v>5111</v>
      </c>
      <c r="I881">
        <v>17</v>
      </c>
      <c r="J881" t="s">
        <v>5112</v>
      </c>
      <c r="K881">
        <v>100</v>
      </c>
      <c r="L881" t="s">
        <v>5113</v>
      </c>
      <c r="M881" t="s">
        <v>5114</v>
      </c>
    </row>
    <row r="882" spans="1:13" x14ac:dyDescent="0.35">
      <c r="A882" t="s">
        <v>5115</v>
      </c>
      <c r="B882" t="s">
        <v>14</v>
      </c>
      <c r="C882" t="s">
        <v>5116</v>
      </c>
      <c r="D882" t="s">
        <v>5117</v>
      </c>
      <c r="E882">
        <v>238320</v>
      </c>
      <c r="F882">
        <v>8356</v>
      </c>
      <c r="G882">
        <v>0</v>
      </c>
      <c r="H882" t="s">
        <v>5118</v>
      </c>
      <c r="I882">
        <v>24</v>
      </c>
      <c r="J882" t="s">
        <v>5119</v>
      </c>
      <c r="K882">
        <v>165</v>
      </c>
      <c r="L882" t="s">
        <v>5120</v>
      </c>
      <c r="M882" t="s">
        <v>5121</v>
      </c>
    </row>
    <row r="883" spans="1:13" x14ac:dyDescent="0.35">
      <c r="A883" t="s">
        <v>5122</v>
      </c>
      <c r="B883" t="s">
        <v>14</v>
      </c>
      <c r="C883" t="s">
        <v>5123</v>
      </c>
      <c r="D883" t="s">
        <v>5124</v>
      </c>
      <c r="E883">
        <v>438609</v>
      </c>
      <c r="F883">
        <v>22517</v>
      </c>
      <c r="G883">
        <v>0</v>
      </c>
      <c r="H883" t="s">
        <v>2039</v>
      </c>
      <c r="I883">
        <v>24</v>
      </c>
      <c r="J883" t="s">
        <v>53</v>
      </c>
      <c r="K883">
        <v>122</v>
      </c>
      <c r="L883" t="s">
        <v>5125</v>
      </c>
      <c r="M883" t="s">
        <v>5126</v>
      </c>
    </row>
    <row r="884" spans="1:13" x14ac:dyDescent="0.35">
      <c r="A884" t="s">
        <v>5127</v>
      </c>
      <c r="B884" t="s">
        <v>14</v>
      </c>
      <c r="C884" t="s">
        <v>5128</v>
      </c>
      <c r="D884" t="s">
        <v>5129</v>
      </c>
      <c r="E884">
        <v>1742290</v>
      </c>
      <c r="F884">
        <v>221821</v>
      </c>
      <c r="G884">
        <v>0</v>
      </c>
      <c r="H884" t="s">
        <v>5130</v>
      </c>
      <c r="I884">
        <v>24</v>
      </c>
      <c r="J884" t="s">
        <v>5131</v>
      </c>
      <c r="K884">
        <v>12563</v>
      </c>
      <c r="L884" t="s">
        <v>5132</v>
      </c>
      <c r="M884" t="s">
        <v>5133</v>
      </c>
    </row>
    <row r="885" spans="1:13" x14ac:dyDescent="0.35">
      <c r="A885" t="s">
        <v>5134</v>
      </c>
      <c r="B885" t="s">
        <v>14</v>
      </c>
      <c r="C885" t="s">
        <v>5135</v>
      </c>
      <c r="D885" t="s">
        <v>5136</v>
      </c>
      <c r="E885">
        <v>14863924</v>
      </c>
      <c r="F885">
        <v>380918</v>
      </c>
      <c r="G885">
        <v>0</v>
      </c>
      <c r="H885" t="s">
        <v>5137</v>
      </c>
      <c r="I885">
        <v>24</v>
      </c>
      <c r="J885" t="s">
        <v>5138</v>
      </c>
      <c r="K885">
        <v>927</v>
      </c>
      <c r="L885" t="s">
        <v>5139</v>
      </c>
      <c r="M885" t="s">
        <v>5140</v>
      </c>
    </row>
    <row r="886" spans="1:13" x14ac:dyDescent="0.35">
      <c r="A886" t="s">
        <v>5141</v>
      </c>
      <c r="B886" t="s">
        <v>14</v>
      </c>
      <c r="C886" t="s">
        <v>5142</v>
      </c>
      <c r="D886" t="s">
        <v>5143</v>
      </c>
      <c r="E886">
        <v>350100</v>
      </c>
      <c r="F886">
        <v>22528</v>
      </c>
      <c r="G886">
        <v>0</v>
      </c>
      <c r="H886" t="s">
        <v>5144</v>
      </c>
      <c r="I886">
        <v>24</v>
      </c>
      <c r="J886" t="s">
        <v>53</v>
      </c>
      <c r="K886">
        <v>81</v>
      </c>
      <c r="L886" t="s">
        <v>5145</v>
      </c>
    </row>
    <row r="887" spans="1:13" x14ac:dyDescent="0.35">
      <c r="A887" t="s">
        <v>5146</v>
      </c>
      <c r="B887" t="s">
        <v>14</v>
      </c>
      <c r="C887" t="s">
        <v>5147</v>
      </c>
      <c r="D887" t="s">
        <v>5148</v>
      </c>
      <c r="E887">
        <v>464869</v>
      </c>
      <c r="F887">
        <v>10238</v>
      </c>
      <c r="G887">
        <v>0</v>
      </c>
      <c r="H887" t="s">
        <v>5149</v>
      </c>
      <c r="I887">
        <v>2</v>
      </c>
      <c r="J887" t="s">
        <v>53</v>
      </c>
      <c r="K887">
        <v>82</v>
      </c>
      <c r="L887" t="s">
        <v>5150</v>
      </c>
      <c r="M887" t="s">
        <v>5151</v>
      </c>
    </row>
    <row r="888" spans="1:13" x14ac:dyDescent="0.35">
      <c r="A888" t="s">
        <v>5152</v>
      </c>
      <c r="B888" t="s">
        <v>14</v>
      </c>
      <c r="C888" t="s">
        <v>5153</v>
      </c>
      <c r="D888" t="s">
        <v>5154</v>
      </c>
      <c r="E888">
        <v>3221349</v>
      </c>
      <c r="F888">
        <v>137544</v>
      </c>
      <c r="G888">
        <v>0</v>
      </c>
      <c r="H888" t="s">
        <v>5155</v>
      </c>
      <c r="I888">
        <v>24</v>
      </c>
      <c r="J888" t="s">
        <v>5156</v>
      </c>
      <c r="K888">
        <v>208</v>
      </c>
      <c r="L888" t="s">
        <v>5157</v>
      </c>
      <c r="M888" t="s">
        <v>5158</v>
      </c>
    </row>
    <row r="889" spans="1:13" x14ac:dyDescent="0.35">
      <c r="A889" t="s">
        <v>5159</v>
      </c>
      <c r="B889" t="s">
        <v>14</v>
      </c>
      <c r="C889" t="s">
        <v>5160</v>
      </c>
      <c r="D889" t="s">
        <v>4294</v>
      </c>
      <c r="E889">
        <v>11635307</v>
      </c>
      <c r="F889">
        <v>0</v>
      </c>
      <c r="G889">
        <v>0</v>
      </c>
      <c r="H889" t="s">
        <v>5161</v>
      </c>
      <c r="I889">
        <v>1</v>
      </c>
      <c r="J889" t="s">
        <v>53</v>
      </c>
      <c r="K889">
        <v>356</v>
      </c>
      <c r="L889" t="s">
        <v>4296</v>
      </c>
      <c r="M889" t="s">
        <v>5162</v>
      </c>
    </row>
    <row r="890" spans="1:13" x14ac:dyDescent="0.35">
      <c r="A890" t="s">
        <v>5163</v>
      </c>
      <c r="B890" t="s">
        <v>14</v>
      </c>
      <c r="C890" t="s">
        <v>5164</v>
      </c>
      <c r="D890" t="s">
        <v>5165</v>
      </c>
      <c r="E890">
        <v>62609</v>
      </c>
      <c r="F890">
        <v>3493</v>
      </c>
      <c r="G890">
        <v>0</v>
      </c>
      <c r="H890" t="s">
        <v>5166</v>
      </c>
      <c r="I890">
        <v>22</v>
      </c>
      <c r="J890" t="s">
        <v>53</v>
      </c>
      <c r="K890">
        <v>339</v>
      </c>
      <c r="L890" t="s">
        <v>5167</v>
      </c>
    </row>
    <row r="891" spans="1:13" x14ac:dyDescent="0.35">
      <c r="A891" t="s">
        <v>5168</v>
      </c>
      <c r="B891" t="s">
        <v>14</v>
      </c>
      <c r="C891" t="s">
        <v>5169</v>
      </c>
      <c r="D891" t="s">
        <v>5170</v>
      </c>
      <c r="E891">
        <v>136767</v>
      </c>
      <c r="F891">
        <v>9924</v>
      </c>
      <c r="G891">
        <v>0</v>
      </c>
      <c r="H891" t="s">
        <v>5171</v>
      </c>
      <c r="I891">
        <v>22</v>
      </c>
      <c r="J891" t="s">
        <v>53</v>
      </c>
      <c r="K891">
        <v>34</v>
      </c>
      <c r="L891" t="s">
        <v>5172</v>
      </c>
    </row>
    <row r="892" spans="1:13" x14ac:dyDescent="0.35">
      <c r="A892" t="s">
        <v>5173</v>
      </c>
      <c r="B892" t="s">
        <v>14</v>
      </c>
      <c r="C892" t="s">
        <v>5174</v>
      </c>
      <c r="D892" t="s">
        <v>5175</v>
      </c>
      <c r="E892">
        <v>1790485</v>
      </c>
      <c r="F892">
        <v>92458</v>
      </c>
      <c r="G892">
        <v>0</v>
      </c>
      <c r="H892" t="s">
        <v>5176</v>
      </c>
      <c r="I892">
        <v>24</v>
      </c>
      <c r="J892" t="s">
        <v>53</v>
      </c>
      <c r="K892">
        <v>844</v>
      </c>
      <c r="L892" t="s">
        <v>5177</v>
      </c>
    </row>
    <row r="893" spans="1:13" x14ac:dyDescent="0.35">
      <c r="A893" t="s">
        <v>5178</v>
      </c>
      <c r="B893" t="s">
        <v>14</v>
      </c>
      <c r="C893" t="s">
        <v>5179</v>
      </c>
      <c r="D893" t="s">
        <v>5180</v>
      </c>
      <c r="E893">
        <v>5700358</v>
      </c>
      <c r="F893">
        <v>44117</v>
      </c>
      <c r="G893">
        <v>0</v>
      </c>
      <c r="H893" t="s">
        <v>5181</v>
      </c>
      <c r="I893">
        <v>22</v>
      </c>
      <c r="J893" t="s">
        <v>53</v>
      </c>
      <c r="K893">
        <v>37</v>
      </c>
      <c r="L893" t="s">
        <v>5182</v>
      </c>
    </row>
    <row r="894" spans="1:13" x14ac:dyDescent="0.35">
      <c r="A894" t="s">
        <v>5183</v>
      </c>
      <c r="B894" t="s">
        <v>14</v>
      </c>
      <c r="C894" t="s">
        <v>5184</v>
      </c>
      <c r="D894" t="s">
        <v>5185</v>
      </c>
      <c r="E894">
        <v>4132008</v>
      </c>
      <c r="F894">
        <v>277757</v>
      </c>
      <c r="G894">
        <v>0</v>
      </c>
      <c r="H894" t="s">
        <v>5186</v>
      </c>
      <c r="I894">
        <v>24</v>
      </c>
      <c r="J894" t="s">
        <v>53</v>
      </c>
      <c r="K894">
        <v>4856</v>
      </c>
      <c r="L894" t="s">
        <v>5187</v>
      </c>
      <c r="M894" t="s">
        <v>5188</v>
      </c>
    </row>
    <row r="895" spans="1:13" x14ac:dyDescent="0.35">
      <c r="A895" t="s">
        <v>5189</v>
      </c>
      <c r="B895" t="s">
        <v>14</v>
      </c>
      <c r="C895" t="s">
        <v>5190</v>
      </c>
      <c r="D895" t="s">
        <v>5191</v>
      </c>
      <c r="E895">
        <v>307726</v>
      </c>
      <c r="F895">
        <v>9261</v>
      </c>
      <c r="G895">
        <v>0</v>
      </c>
      <c r="H895" t="s">
        <v>5192</v>
      </c>
      <c r="I895">
        <v>22</v>
      </c>
      <c r="J895" t="s">
        <v>53</v>
      </c>
      <c r="K895">
        <v>64</v>
      </c>
      <c r="L895" t="s">
        <v>5193</v>
      </c>
    </row>
    <row r="896" spans="1:13" x14ac:dyDescent="0.35">
      <c r="A896" t="s">
        <v>5194</v>
      </c>
      <c r="B896" t="s">
        <v>14</v>
      </c>
      <c r="C896" t="s">
        <v>5195</v>
      </c>
      <c r="D896" t="s">
        <v>5196</v>
      </c>
      <c r="E896">
        <v>348077</v>
      </c>
      <c r="F896">
        <v>19040</v>
      </c>
      <c r="G896">
        <v>0</v>
      </c>
      <c r="H896" t="s">
        <v>5197</v>
      </c>
      <c r="I896">
        <v>22</v>
      </c>
      <c r="J896" t="s">
        <v>53</v>
      </c>
      <c r="K896">
        <v>167</v>
      </c>
      <c r="L896" t="s">
        <v>5198</v>
      </c>
    </row>
    <row r="897" spans="1:13" x14ac:dyDescent="0.35">
      <c r="A897" t="s">
        <v>5199</v>
      </c>
      <c r="B897" t="s">
        <v>14</v>
      </c>
      <c r="C897" t="s">
        <v>5200</v>
      </c>
      <c r="D897" t="s">
        <v>5201</v>
      </c>
      <c r="E897">
        <v>2902139</v>
      </c>
      <c r="F897">
        <v>122189</v>
      </c>
      <c r="G897">
        <v>0</v>
      </c>
      <c r="H897" t="s">
        <v>5202</v>
      </c>
      <c r="I897">
        <v>22</v>
      </c>
      <c r="J897" t="s">
        <v>53</v>
      </c>
      <c r="K897">
        <v>1263</v>
      </c>
      <c r="L897" t="s">
        <v>5203</v>
      </c>
    </row>
    <row r="898" spans="1:13" x14ac:dyDescent="0.35">
      <c r="A898" t="s">
        <v>5204</v>
      </c>
      <c r="B898" t="s">
        <v>14</v>
      </c>
      <c r="C898" t="s">
        <v>5205</v>
      </c>
      <c r="D898" t="s">
        <v>5206</v>
      </c>
      <c r="E898">
        <v>2420133</v>
      </c>
      <c r="F898">
        <v>44159</v>
      </c>
      <c r="G898">
        <v>0</v>
      </c>
      <c r="H898" t="s">
        <v>5207</v>
      </c>
      <c r="I898">
        <v>22</v>
      </c>
      <c r="J898" t="s">
        <v>53</v>
      </c>
      <c r="K898">
        <v>280</v>
      </c>
      <c r="L898" t="s">
        <v>5208</v>
      </c>
      <c r="M898" t="s">
        <v>5209</v>
      </c>
    </row>
    <row r="899" spans="1:13" x14ac:dyDescent="0.35">
      <c r="A899" t="s">
        <v>5210</v>
      </c>
      <c r="B899" t="s">
        <v>14</v>
      </c>
      <c r="C899" t="s">
        <v>5211</v>
      </c>
      <c r="D899" t="s">
        <v>5212</v>
      </c>
      <c r="E899">
        <v>331785</v>
      </c>
      <c r="F899">
        <v>7933</v>
      </c>
      <c r="G899">
        <v>0</v>
      </c>
      <c r="H899" t="s">
        <v>5213</v>
      </c>
      <c r="I899">
        <v>28</v>
      </c>
      <c r="J899" t="s">
        <v>5214</v>
      </c>
      <c r="K899">
        <v>78</v>
      </c>
      <c r="L899" t="s">
        <v>5215</v>
      </c>
      <c r="M899" t="s">
        <v>5216</v>
      </c>
    </row>
    <row r="900" spans="1:13" x14ac:dyDescent="0.35">
      <c r="A900" t="s">
        <v>5217</v>
      </c>
      <c r="B900" t="s">
        <v>14</v>
      </c>
      <c r="C900" t="s">
        <v>5218</v>
      </c>
      <c r="D900" t="s">
        <v>5219</v>
      </c>
      <c r="E900">
        <v>232830</v>
      </c>
      <c r="F900">
        <v>3962</v>
      </c>
      <c r="G900">
        <v>0</v>
      </c>
      <c r="H900" t="s">
        <v>5220</v>
      </c>
      <c r="I900">
        <v>10</v>
      </c>
      <c r="J900" t="s">
        <v>53</v>
      </c>
      <c r="K900">
        <v>47</v>
      </c>
      <c r="L900" t="s">
        <v>5221</v>
      </c>
    </row>
    <row r="901" spans="1:13" x14ac:dyDescent="0.35">
      <c r="A901" t="s">
        <v>5222</v>
      </c>
      <c r="B901" t="s">
        <v>14</v>
      </c>
      <c r="C901" t="s">
        <v>5223</v>
      </c>
      <c r="D901" t="s">
        <v>5224</v>
      </c>
      <c r="E901">
        <v>2937724</v>
      </c>
      <c r="F901">
        <v>0</v>
      </c>
      <c r="G901">
        <v>0</v>
      </c>
      <c r="H901" t="s">
        <v>5225</v>
      </c>
      <c r="I901">
        <v>22</v>
      </c>
      <c r="J901" t="s">
        <v>53</v>
      </c>
      <c r="K901">
        <v>241</v>
      </c>
      <c r="L901" t="s">
        <v>5226</v>
      </c>
      <c r="M901" t="s">
        <v>5227</v>
      </c>
    </row>
    <row r="902" spans="1:13" x14ac:dyDescent="0.35">
      <c r="A902" t="s">
        <v>5228</v>
      </c>
      <c r="B902" t="s">
        <v>14</v>
      </c>
      <c r="C902" t="s">
        <v>5229</v>
      </c>
      <c r="D902" t="s">
        <v>5230</v>
      </c>
      <c r="E902">
        <v>1717828</v>
      </c>
      <c r="F902">
        <v>21983</v>
      </c>
      <c r="G902">
        <v>0</v>
      </c>
      <c r="H902" t="s">
        <v>5231</v>
      </c>
      <c r="I902">
        <v>22</v>
      </c>
      <c r="J902" t="s">
        <v>53</v>
      </c>
      <c r="K902">
        <v>18</v>
      </c>
      <c r="L902" t="s">
        <v>5232</v>
      </c>
    </row>
    <row r="903" spans="1:13" x14ac:dyDescent="0.35">
      <c r="A903" t="s">
        <v>5233</v>
      </c>
      <c r="B903" t="s">
        <v>14</v>
      </c>
      <c r="C903" t="s">
        <v>5234</v>
      </c>
      <c r="D903" t="s">
        <v>5235</v>
      </c>
      <c r="E903">
        <v>276234</v>
      </c>
      <c r="F903">
        <v>0</v>
      </c>
      <c r="G903">
        <v>0</v>
      </c>
      <c r="H903" t="s">
        <v>5236</v>
      </c>
      <c r="I903">
        <v>2</v>
      </c>
      <c r="J903" t="s">
        <v>53</v>
      </c>
      <c r="K903">
        <v>5</v>
      </c>
      <c r="L903" t="s">
        <v>5237</v>
      </c>
    </row>
    <row r="904" spans="1:13" x14ac:dyDescent="0.35">
      <c r="A904" t="s">
        <v>5238</v>
      </c>
      <c r="B904" t="s">
        <v>14</v>
      </c>
      <c r="C904" t="s">
        <v>5239</v>
      </c>
      <c r="D904" t="s">
        <v>5240</v>
      </c>
      <c r="E904">
        <v>345304</v>
      </c>
      <c r="F904">
        <v>8003</v>
      </c>
      <c r="G904">
        <v>0</v>
      </c>
      <c r="H904" t="s">
        <v>5241</v>
      </c>
      <c r="I904">
        <v>24</v>
      </c>
      <c r="J904" t="s">
        <v>53</v>
      </c>
      <c r="K904">
        <v>23</v>
      </c>
      <c r="L904" t="s">
        <v>5242</v>
      </c>
    </row>
    <row r="905" spans="1:13" x14ac:dyDescent="0.35">
      <c r="A905" t="s">
        <v>5243</v>
      </c>
      <c r="B905" t="s">
        <v>14</v>
      </c>
      <c r="C905" t="s">
        <v>5244</v>
      </c>
      <c r="D905" t="s">
        <v>5245</v>
      </c>
      <c r="E905">
        <v>3693836</v>
      </c>
      <c r="F905">
        <v>73500</v>
      </c>
      <c r="G905">
        <v>0</v>
      </c>
      <c r="H905" t="s">
        <v>5246</v>
      </c>
      <c r="I905">
        <v>2</v>
      </c>
      <c r="J905" t="s">
        <v>53</v>
      </c>
      <c r="K905">
        <v>941</v>
      </c>
      <c r="L905" t="s">
        <v>5247</v>
      </c>
      <c r="M905" t="s">
        <v>5248</v>
      </c>
    </row>
    <row r="906" spans="1:13" x14ac:dyDescent="0.35">
      <c r="A906" t="s">
        <v>5249</v>
      </c>
      <c r="B906" t="s">
        <v>14</v>
      </c>
      <c r="C906" t="s">
        <v>5250</v>
      </c>
      <c r="D906" t="s">
        <v>5251</v>
      </c>
      <c r="E906">
        <v>214039</v>
      </c>
      <c r="F906">
        <v>18085</v>
      </c>
      <c r="G906">
        <v>0</v>
      </c>
      <c r="H906" t="s">
        <v>5252</v>
      </c>
      <c r="I906">
        <v>22</v>
      </c>
      <c r="J906" t="s">
        <v>53</v>
      </c>
      <c r="K906">
        <v>261</v>
      </c>
      <c r="L906" t="s">
        <v>5253</v>
      </c>
    </row>
    <row r="907" spans="1:13" x14ac:dyDescent="0.35">
      <c r="A907" t="s">
        <v>5254</v>
      </c>
      <c r="B907" t="s">
        <v>14</v>
      </c>
      <c r="C907" t="s">
        <v>5255</v>
      </c>
      <c r="D907" t="s">
        <v>5256</v>
      </c>
      <c r="E907">
        <v>225272</v>
      </c>
      <c r="F907">
        <v>7663</v>
      </c>
      <c r="G907">
        <v>0</v>
      </c>
      <c r="H907" t="s">
        <v>5257</v>
      </c>
      <c r="I907">
        <v>2</v>
      </c>
      <c r="J907" t="s">
        <v>53</v>
      </c>
      <c r="K907">
        <v>21</v>
      </c>
      <c r="L907" t="s">
        <v>5258</v>
      </c>
      <c r="M907" t="s">
        <v>5259</v>
      </c>
    </row>
    <row r="908" spans="1:13" x14ac:dyDescent="0.35">
      <c r="A908" t="s">
        <v>5260</v>
      </c>
      <c r="B908" t="s">
        <v>14</v>
      </c>
      <c r="C908" t="s">
        <v>5261</v>
      </c>
      <c r="D908" t="s">
        <v>5262</v>
      </c>
      <c r="E908">
        <v>330390</v>
      </c>
      <c r="F908">
        <v>16870</v>
      </c>
      <c r="G908">
        <v>0</v>
      </c>
      <c r="H908" t="s">
        <v>5263</v>
      </c>
      <c r="I908">
        <v>2</v>
      </c>
      <c r="J908" t="s">
        <v>5264</v>
      </c>
      <c r="K908">
        <v>119</v>
      </c>
      <c r="L908" t="s">
        <v>5265</v>
      </c>
      <c r="M908" t="s">
        <v>5266</v>
      </c>
    </row>
    <row r="909" spans="1:13" x14ac:dyDescent="0.35">
      <c r="A909" t="s">
        <v>5267</v>
      </c>
      <c r="B909" t="s">
        <v>14</v>
      </c>
      <c r="C909" t="s">
        <v>5268</v>
      </c>
      <c r="D909" t="s">
        <v>5269</v>
      </c>
      <c r="E909">
        <v>1170953</v>
      </c>
      <c r="F909">
        <v>19345</v>
      </c>
      <c r="G909">
        <v>0</v>
      </c>
      <c r="H909" t="s">
        <v>5270</v>
      </c>
      <c r="I909">
        <v>24</v>
      </c>
      <c r="J909" t="s">
        <v>5271</v>
      </c>
      <c r="K909">
        <v>172</v>
      </c>
      <c r="L909" t="s">
        <v>5272</v>
      </c>
      <c r="M909" t="s">
        <v>5273</v>
      </c>
    </row>
    <row r="910" spans="1:13" x14ac:dyDescent="0.35">
      <c r="A910" t="s">
        <v>5274</v>
      </c>
      <c r="B910" t="s">
        <v>14</v>
      </c>
      <c r="C910" t="s">
        <v>5275</v>
      </c>
      <c r="D910" t="s">
        <v>3430</v>
      </c>
      <c r="E910">
        <v>152183</v>
      </c>
      <c r="F910">
        <v>17043</v>
      </c>
      <c r="G910">
        <v>0</v>
      </c>
      <c r="H910" t="s">
        <v>5276</v>
      </c>
      <c r="I910">
        <v>22</v>
      </c>
      <c r="J910" t="s">
        <v>53</v>
      </c>
      <c r="K910">
        <v>22</v>
      </c>
      <c r="L910" t="s">
        <v>3432</v>
      </c>
      <c r="M910" t="s">
        <v>3433</v>
      </c>
    </row>
    <row r="911" spans="1:13" x14ac:dyDescent="0.35">
      <c r="A911" t="s">
        <v>5277</v>
      </c>
      <c r="B911" t="s">
        <v>14</v>
      </c>
      <c r="C911" t="s">
        <v>5278</v>
      </c>
      <c r="D911" t="s">
        <v>5279</v>
      </c>
      <c r="E911">
        <v>266239</v>
      </c>
      <c r="F911">
        <v>40801</v>
      </c>
      <c r="G911">
        <v>0</v>
      </c>
      <c r="H911" t="s">
        <v>5280</v>
      </c>
      <c r="I911">
        <v>24</v>
      </c>
      <c r="J911" t="s">
        <v>5281</v>
      </c>
      <c r="K911">
        <v>1431</v>
      </c>
      <c r="L911" t="s">
        <v>5282</v>
      </c>
      <c r="M911" t="s">
        <v>5283</v>
      </c>
    </row>
    <row r="912" spans="1:13" x14ac:dyDescent="0.35">
      <c r="A912" t="s">
        <v>5284</v>
      </c>
      <c r="B912" t="s">
        <v>14</v>
      </c>
      <c r="C912" t="s">
        <v>5285</v>
      </c>
      <c r="D912" t="s">
        <v>5286</v>
      </c>
      <c r="E912">
        <v>2144093</v>
      </c>
      <c r="F912">
        <v>51248</v>
      </c>
      <c r="G912">
        <v>0</v>
      </c>
      <c r="H912" t="s">
        <v>5287</v>
      </c>
      <c r="I912">
        <v>22</v>
      </c>
      <c r="J912" t="s">
        <v>53</v>
      </c>
      <c r="K912">
        <v>162</v>
      </c>
      <c r="L912" t="s">
        <v>5288</v>
      </c>
      <c r="M912" t="s">
        <v>5289</v>
      </c>
    </row>
    <row r="913" spans="1:13" x14ac:dyDescent="0.35">
      <c r="A913" t="s">
        <v>5290</v>
      </c>
      <c r="B913" t="s">
        <v>14</v>
      </c>
      <c r="C913" t="s">
        <v>5291</v>
      </c>
      <c r="D913" t="s">
        <v>5292</v>
      </c>
      <c r="E913">
        <v>1072963</v>
      </c>
      <c r="F913">
        <v>29911</v>
      </c>
      <c r="G913">
        <v>0</v>
      </c>
      <c r="H913" t="s">
        <v>5293</v>
      </c>
      <c r="I913">
        <v>22</v>
      </c>
      <c r="J913" t="s">
        <v>5294</v>
      </c>
      <c r="K913">
        <v>17</v>
      </c>
      <c r="L913" t="s">
        <v>5295</v>
      </c>
      <c r="M913" t="s">
        <v>5296</v>
      </c>
    </row>
    <row r="914" spans="1:13" x14ac:dyDescent="0.35">
      <c r="A914" t="s">
        <v>5297</v>
      </c>
      <c r="B914" t="s">
        <v>14</v>
      </c>
      <c r="C914" t="s">
        <v>5298</v>
      </c>
      <c r="D914" t="s">
        <v>5299</v>
      </c>
      <c r="E914">
        <v>747214</v>
      </c>
      <c r="F914">
        <v>25276</v>
      </c>
      <c r="G914">
        <v>0</v>
      </c>
      <c r="H914" t="s">
        <v>5300</v>
      </c>
      <c r="I914">
        <v>22</v>
      </c>
      <c r="J914" t="s">
        <v>53</v>
      </c>
      <c r="K914">
        <v>123</v>
      </c>
      <c r="L914" t="s">
        <v>5301</v>
      </c>
    </row>
    <row r="915" spans="1:13" x14ac:dyDescent="0.35">
      <c r="A915" t="s">
        <v>5302</v>
      </c>
      <c r="B915" t="s">
        <v>14</v>
      </c>
      <c r="C915" t="s">
        <v>5303</v>
      </c>
      <c r="D915" t="s">
        <v>5304</v>
      </c>
      <c r="E915">
        <v>583049</v>
      </c>
      <c r="F915">
        <v>16350</v>
      </c>
      <c r="G915">
        <v>0</v>
      </c>
      <c r="H915" t="s">
        <v>5305</v>
      </c>
      <c r="I915">
        <v>22</v>
      </c>
      <c r="J915" t="s">
        <v>53</v>
      </c>
      <c r="K915">
        <v>84</v>
      </c>
      <c r="L915" t="s">
        <v>5306</v>
      </c>
      <c r="M915" t="s">
        <v>5307</v>
      </c>
    </row>
    <row r="916" spans="1:13" x14ac:dyDescent="0.35">
      <c r="A916" t="s">
        <v>5308</v>
      </c>
      <c r="B916" t="s">
        <v>14</v>
      </c>
      <c r="C916" t="s">
        <v>5309</v>
      </c>
      <c r="D916" t="s">
        <v>5310</v>
      </c>
      <c r="E916">
        <v>2269431</v>
      </c>
      <c r="F916">
        <v>48112</v>
      </c>
      <c r="G916">
        <v>0</v>
      </c>
      <c r="H916" t="s">
        <v>5311</v>
      </c>
      <c r="I916">
        <v>22</v>
      </c>
      <c r="J916" t="s">
        <v>5312</v>
      </c>
      <c r="K916">
        <v>117</v>
      </c>
      <c r="L916" t="s">
        <v>5313</v>
      </c>
      <c r="M916" t="s">
        <v>5314</v>
      </c>
    </row>
    <row r="917" spans="1:13" x14ac:dyDescent="0.35">
      <c r="A917" t="s">
        <v>5315</v>
      </c>
      <c r="B917" t="s">
        <v>14</v>
      </c>
      <c r="C917" t="s">
        <v>5316</v>
      </c>
      <c r="D917" t="s">
        <v>5317</v>
      </c>
      <c r="E917">
        <v>777645</v>
      </c>
      <c r="F917">
        <v>20899</v>
      </c>
      <c r="G917">
        <v>0</v>
      </c>
      <c r="H917" t="s">
        <v>5318</v>
      </c>
      <c r="I917">
        <v>22</v>
      </c>
      <c r="J917" t="s">
        <v>53</v>
      </c>
      <c r="K917">
        <v>126</v>
      </c>
      <c r="L917" t="s">
        <v>5319</v>
      </c>
    </row>
    <row r="918" spans="1:13" x14ac:dyDescent="0.35">
      <c r="A918" t="s">
        <v>5320</v>
      </c>
      <c r="B918" t="s">
        <v>14</v>
      </c>
      <c r="C918" t="s">
        <v>5321</v>
      </c>
      <c r="D918" t="s">
        <v>5322</v>
      </c>
      <c r="E918">
        <v>311760</v>
      </c>
      <c r="F918">
        <v>5526</v>
      </c>
      <c r="G918">
        <v>0</v>
      </c>
      <c r="H918" t="s">
        <v>5323</v>
      </c>
      <c r="I918">
        <v>22</v>
      </c>
      <c r="J918" t="s">
        <v>53</v>
      </c>
      <c r="K918">
        <v>98</v>
      </c>
      <c r="L918" t="s">
        <v>5324</v>
      </c>
    </row>
    <row r="919" spans="1:13" x14ac:dyDescent="0.35">
      <c r="A919" t="s">
        <v>5325</v>
      </c>
      <c r="B919" t="s">
        <v>14</v>
      </c>
      <c r="C919" t="s">
        <v>5326</v>
      </c>
      <c r="D919" t="s">
        <v>5327</v>
      </c>
      <c r="E919">
        <v>5289593</v>
      </c>
      <c r="F919">
        <v>189048</v>
      </c>
      <c r="G919">
        <v>0</v>
      </c>
      <c r="H919" t="s">
        <v>5328</v>
      </c>
      <c r="I919">
        <v>2</v>
      </c>
      <c r="J919" t="s">
        <v>53</v>
      </c>
      <c r="K919">
        <v>1727</v>
      </c>
      <c r="L919" t="s">
        <v>5329</v>
      </c>
    </row>
    <row r="920" spans="1:13" x14ac:dyDescent="0.35">
      <c r="A920" t="s">
        <v>5330</v>
      </c>
      <c r="B920" t="s">
        <v>14</v>
      </c>
      <c r="C920" t="s">
        <v>5331</v>
      </c>
      <c r="D920" t="s">
        <v>5332</v>
      </c>
      <c r="E920">
        <v>4113144</v>
      </c>
      <c r="F920">
        <v>235550</v>
      </c>
      <c r="G920">
        <v>0</v>
      </c>
      <c r="H920" t="s">
        <v>5333</v>
      </c>
      <c r="I920">
        <v>22</v>
      </c>
      <c r="J920" t="s">
        <v>53</v>
      </c>
      <c r="K920">
        <v>1731</v>
      </c>
      <c r="L920" t="s">
        <v>5334</v>
      </c>
    </row>
    <row r="921" spans="1:13" x14ac:dyDescent="0.35">
      <c r="A921" t="s">
        <v>5335</v>
      </c>
      <c r="B921" t="s">
        <v>14</v>
      </c>
      <c r="C921" t="s">
        <v>5336</v>
      </c>
      <c r="D921" t="s">
        <v>5337</v>
      </c>
      <c r="E921">
        <v>255520</v>
      </c>
      <c r="F921">
        <v>12176</v>
      </c>
      <c r="G921">
        <v>0</v>
      </c>
      <c r="H921" t="s">
        <v>5338</v>
      </c>
      <c r="I921">
        <v>22</v>
      </c>
      <c r="J921" t="s">
        <v>53</v>
      </c>
      <c r="K921">
        <v>131</v>
      </c>
      <c r="L921" t="s">
        <v>5339</v>
      </c>
    </row>
    <row r="922" spans="1:13" x14ac:dyDescent="0.35">
      <c r="A922" t="s">
        <v>5340</v>
      </c>
      <c r="B922" t="s">
        <v>14</v>
      </c>
      <c r="C922" t="s">
        <v>5341</v>
      </c>
      <c r="D922" t="s">
        <v>3882</v>
      </c>
      <c r="E922">
        <v>328600</v>
      </c>
      <c r="F922">
        <v>26266</v>
      </c>
      <c r="G922">
        <v>0</v>
      </c>
      <c r="H922" t="s">
        <v>5342</v>
      </c>
      <c r="I922">
        <v>24</v>
      </c>
      <c r="J922" t="s">
        <v>53</v>
      </c>
      <c r="K922">
        <v>291</v>
      </c>
      <c r="L922" t="s">
        <v>3884</v>
      </c>
    </row>
    <row r="923" spans="1:13" x14ac:dyDescent="0.35">
      <c r="A923" t="s">
        <v>5343</v>
      </c>
      <c r="B923" t="s">
        <v>14</v>
      </c>
      <c r="C923" t="s">
        <v>5344</v>
      </c>
      <c r="D923" t="s">
        <v>5345</v>
      </c>
      <c r="E923">
        <v>395336</v>
      </c>
      <c r="F923">
        <v>15806</v>
      </c>
      <c r="G923">
        <v>0</v>
      </c>
      <c r="H923" t="s">
        <v>5346</v>
      </c>
      <c r="I923">
        <v>2</v>
      </c>
      <c r="J923" t="s">
        <v>53</v>
      </c>
      <c r="K923">
        <v>531</v>
      </c>
      <c r="L923" t="s">
        <v>5347</v>
      </c>
    </row>
    <row r="924" spans="1:13" x14ac:dyDescent="0.35">
      <c r="A924" t="s">
        <v>5348</v>
      </c>
      <c r="B924" t="s">
        <v>14</v>
      </c>
      <c r="C924" t="s">
        <v>5349</v>
      </c>
      <c r="D924" t="s">
        <v>5350</v>
      </c>
      <c r="E924">
        <v>15923491</v>
      </c>
      <c r="F924">
        <v>162334</v>
      </c>
      <c r="G924">
        <v>0</v>
      </c>
      <c r="H924" t="s">
        <v>5351</v>
      </c>
      <c r="I924">
        <v>22</v>
      </c>
      <c r="J924" t="s">
        <v>53</v>
      </c>
      <c r="K924">
        <v>204</v>
      </c>
      <c r="L924" t="s">
        <v>5352</v>
      </c>
    </row>
    <row r="925" spans="1:13" x14ac:dyDescent="0.35">
      <c r="A925" t="s">
        <v>5353</v>
      </c>
      <c r="B925" t="s">
        <v>14</v>
      </c>
      <c r="C925" t="s">
        <v>5354</v>
      </c>
      <c r="D925" t="s">
        <v>5355</v>
      </c>
      <c r="E925">
        <v>4395422</v>
      </c>
      <c r="F925">
        <v>66521</v>
      </c>
      <c r="G925">
        <v>0</v>
      </c>
      <c r="H925" t="s">
        <v>5356</v>
      </c>
      <c r="I925">
        <v>22</v>
      </c>
      <c r="J925" t="s">
        <v>53</v>
      </c>
      <c r="K925">
        <v>230</v>
      </c>
      <c r="L925" t="s">
        <v>5357</v>
      </c>
    </row>
    <row r="926" spans="1:13" x14ac:dyDescent="0.35">
      <c r="A926" t="s">
        <v>5358</v>
      </c>
      <c r="B926" t="s">
        <v>14</v>
      </c>
      <c r="C926" t="s">
        <v>5359</v>
      </c>
      <c r="D926" t="s">
        <v>5360</v>
      </c>
      <c r="E926">
        <v>107846</v>
      </c>
      <c r="F926">
        <v>4698</v>
      </c>
      <c r="G926">
        <v>0</v>
      </c>
      <c r="H926" t="s">
        <v>5361</v>
      </c>
      <c r="I926">
        <v>10</v>
      </c>
      <c r="J926" t="s">
        <v>53</v>
      </c>
      <c r="K926">
        <v>146</v>
      </c>
      <c r="L926" t="s">
        <v>5362</v>
      </c>
    </row>
    <row r="927" spans="1:13" x14ac:dyDescent="0.35">
      <c r="A927" t="s">
        <v>5363</v>
      </c>
      <c r="B927" t="s">
        <v>14</v>
      </c>
      <c r="C927" t="s">
        <v>5364</v>
      </c>
      <c r="D927" t="s">
        <v>5365</v>
      </c>
      <c r="E927">
        <v>155029</v>
      </c>
      <c r="F927">
        <v>11385</v>
      </c>
      <c r="G927">
        <v>0</v>
      </c>
      <c r="H927" t="s">
        <v>5366</v>
      </c>
      <c r="I927">
        <v>22</v>
      </c>
      <c r="J927" t="s">
        <v>53</v>
      </c>
      <c r="K927">
        <v>203</v>
      </c>
      <c r="L927" t="s">
        <v>5367</v>
      </c>
    </row>
    <row r="928" spans="1:13" x14ac:dyDescent="0.35">
      <c r="A928" t="s">
        <v>5368</v>
      </c>
      <c r="B928" t="s">
        <v>14</v>
      </c>
      <c r="C928" t="s">
        <v>5369</v>
      </c>
      <c r="D928" t="s">
        <v>5370</v>
      </c>
      <c r="E928">
        <v>135667</v>
      </c>
      <c r="F928">
        <v>2434</v>
      </c>
      <c r="G928">
        <v>0</v>
      </c>
      <c r="H928" t="s">
        <v>5371</v>
      </c>
      <c r="I928">
        <v>22</v>
      </c>
      <c r="J928" t="s">
        <v>53</v>
      </c>
      <c r="K928">
        <v>9</v>
      </c>
      <c r="L928" t="s">
        <v>5372</v>
      </c>
    </row>
    <row r="929" spans="1:13" x14ac:dyDescent="0.35">
      <c r="A929" t="s">
        <v>5373</v>
      </c>
      <c r="B929" t="s">
        <v>14</v>
      </c>
      <c r="C929" t="s">
        <v>5374</v>
      </c>
      <c r="D929" t="s">
        <v>5375</v>
      </c>
      <c r="E929">
        <v>1621236</v>
      </c>
      <c r="F929">
        <v>45890</v>
      </c>
      <c r="G929">
        <v>0</v>
      </c>
      <c r="H929" t="s">
        <v>5376</v>
      </c>
      <c r="I929">
        <v>2</v>
      </c>
      <c r="J929" t="s">
        <v>5377</v>
      </c>
      <c r="K929">
        <v>9528</v>
      </c>
      <c r="L929" t="s">
        <v>5378</v>
      </c>
      <c r="M929" t="s">
        <v>5379</v>
      </c>
    </row>
    <row r="930" spans="1:13" x14ac:dyDescent="0.35">
      <c r="A930" t="s">
        <v>5380</v>
      </c>
      <c r="B930" t="s">
        <v>14</v>
      </c>
      <c r="C930" t="s">
        <v>5381</v>
      </c>
      <c r="D930" t="s">
        <v>5382</v>
      </c>
      <c r="E930">
        <v>119942</v>
      </c>
      <c r="F930">
        <v>8783</v>
      </c>
      <c r="G930">
        <v>0</v>
      </c>
      <c r="H930" t="s">
        <v>5383</v>
      </c>
      <c r="I930">
        <v>23</v>
      </c>
      <c r="J930" t="s">
        <v>53</v>
      </c>
      <c r="K930">
        <v>71</v>
      </c>
      <c r="L930" t="s">
        <v>5384</v>
      </c>
    </row>
    <row r="931" spans="1:13" x14ac:dyDescent="0.35">
      <c r="A931" t="s">
        <v>5385</v>
      </c>
      <c r="B931" t="s">
        <v>14</v>
      </c>
      <c r="C931" t="s">
        <v>5386</v>
      </c>
      <c r="D931" t="s">
        <v>5387</v>
      </c>
      <c r="E931">
        <v>439093</v>
      </c>
      <c r="F931">
        <v>26757</v>
      </c>
      <c r="G931">
        <v>0</v>
      </c>
      <c r="H931" t="s">
        <v>5388</v>
      </c>
      <c r="I931">
        <v>22</v>
      </c>
      <c r="J931" t="s">
        <v>53</v>
      </c>
      <c r="K931">
        <v>181</v>
      </c>
      <c r="L931" t="s">
        <v>5389</v>
      </c>
    </row>
    <row r="932" spans="1:13" x14ac:dyDescent="0.35">
      <c r="A932" t="s">
        <v>5390</v>
      </c>
      <c r="B932" t="s">
        <v>14</v>
      </c>
      <c r="C932" t="s">
        <v>3097</v>
      </c>
      <c r="D932" t="s">
        <v>5391</v>
      </c>
      <c r="E932">
        <v>552257</v>
      </c>
      <c r="F932">
        <v>23826</v>
      </c>
      <c r="G932">
        <v>0</v>
      </c>
      <c r="H932" t="s">
        <v>5392</v>
      </c>
      <c r="I932">
        <v>24</v>
      </c>
      <c r="J932" t="s">
        <v>5393</v>
      </c>
      <c r="K932">
        <v>102</v>
      </c>
      <c r="L932" t="s">
        <v>5394</v>
      </c>
      <c r="M932" t="s">
        <v>5395</v>
      </c>
    </row>
    <row r="933" spans="1:13" x14ac:dyDescent="0.35">
      <c r="A933" t="s">
        <v>5396</v>
      </c>
      <c r="B933" t="s">
        <v>14</v>
      </c>
      <c r="C933" t="s">
        <v>5397</v>
      </c>
      <c r="D933" t="s">
        <v>5398</v>
      </c>
      <c r="E933">
        <v>473690</v>
      </c>
      <c r="F933">
        <v>31962</v>
      </c>
      <c r="G933">
        <v>0</v>
      </c>
      <c r="H933" t="s">
        <v>5399</v>
      </c>
      <c r="I933">
        <v>20</v>
      </c>
      <c r="J933" t="s">
        <v>53</v>
      </c>
      <c r="K933">
        <v>330</v>
      </c>
      <c r="L933" t="s">
        <v>5400</v>
      </c>
      <c r="M933" t="s">
        <v>5401</v>
      </c>
    </row>
    <row r="934" spans="1:13" x14ac:dyDescent="0.35">
      <c r="A934" t="s">
        <v>5402</v>
      </c>
      <c r="B934" t="s">
        <v>14</v>
      </c>
      <c r="C934" t="s">
        <v>5403</v>
      </c>
      <c r="D934" t="s">
        <v>5404</v>
      </c>
      <c r="E934">
        <v>234660</v>
      </c>
      <c r="F934">
        <v>13453</v>
      </c>
      <c r="G934">
        <v>0</v>
      </c>
      <c r="H934" t="s">
        <v>5405</v>
      </c>
      <c r="I934">
        <v>24</v>
      </c>
      <c r="J934" t="s">
        <v>5406</v>
      </c>
      <c r="K934">
        <v>315</v>
      </c>
      <c r="L934" t="s">
        <v>5407</v>
      </c>
      <c r="M934" t="s">
        <v>5408</v>
      </c>
    </row>
    <row r="935" spans="1:13" x14ac:dyDescent="0.35">
      <c r="A935" t="s">
        <v>5409</v>
      </c>
      <c r="B935" t="s">
        <v>14</v>
      </c>
      <c r="C935" t="s">
        <v>5410</v>
      </c>
      <c r="D935" t="s">
        <v>5411</v>
      </c>
      <c r="E935">
        <v>979705</v>
      </c>
      <c r="F935">
        <v>18542</v>
      </c>
      <c r="G935">
        <v>0</v>
      </c>
      <c r="H935" t="s">
        <v>5412</v>
      </c>
      <c r="I935">
        <v>17</v>
      </c>
      <c r="J935" t="s">
        <v>53</v>
      </c>
      <c r="K935">
        <v>52</v>
      </c>
      <c r="L935" t="s">
        <v>5413</v>
      </c>
    </row>
    <row r="936" spans="1:13" x14ac:dyDescent="0.35">
      <c r="A936" t="s">
        <v>5414</v>
      </c>
      <c r="B936" t="s">
        <v>14</v>
      </c>
      <c r="C936" t="s">
        <v>5415</v>
      </c>
      <c r="D936" t="s">
        <v>5416</v>
      </c>
      <c r="E936">
        <v>11571063</v>
      </c>
      <c r="F936">
        <v>174852</v>
      </c>
      <c r="G936">
        <v>0</v>
      </c>
      <c r="H936" t="s">
        <v>5417</v>
      </c>
      <c r="I936">
        <v>22</v>
      </c>
      <c r="J936" t="s">
        <v>5418</v>
      </c>
      <c r="K936">
        <v>333</v>
      </c>
      <c r="L936" t="s">
        <v>5419</v>
      </c>
      <c r="M936" t="s">
        <v>5420</v>
      </c>
    </row>
    <row r="937" spans="1:13" x14ac:dyDescent="0.35">
      <c r="A937" t="s">
        <v>5421</v>
      </c>
      <c r="B937" t="s">
        <v>14</v>
      </c>
      <c r="C937" t="s">
        <v>5422</v>
      </c>
      <c r="D937" t="s">
        <v>5423</v>
      </c>
      <c r="E937">
        <v>2878229</v>
      </c>
      <c r="F937">
        <v>0</v>
      </c>
      <c r="G937">
        <v>0</v>
      </c>
      <c r="H937" t="s">
        <v>5424</v>
      </c>
      <c r="I937">
        <v>20</v>
      </c>
      <c r="J937" t="s">
        <v>5425</v>
      </c>
      <c r="K937">
        <v>37</v>
      </c>
      <c r="L937" t="s">
        <v>5426</v>
      </c>
      <c r="M937" t="s">
        <v>5427</v>
      </c>
    </row>
    <row r="938" spans="1:13" x14ac:dyDescent="0.35">
      <c r="A938" t="s">
        <v>5428</v>
      </c>
      <c r="B938" t="s">
        <v>14</v>
      </c>
      <c r="C938" t="s">
        <v>5429</v>
      </c>
      <c r="D938" t="s">
        <v>5430</v>
      </c>
      <c r="E938">
        <v>174290</v>
      </c>
      <c r="F938">
        <v>0</v>
      </c>
      <c r="G938">
        <v>0</v>
      </c>
      <c r="H938" t="s">
        <v>5431</v>
      </c>
      <c r="I938">
        <v>24</v>
      </c>
      <c r="J938" t="s">
        <v>53</v>
      </c>
      <c r="K938">
        <v>43</v>
      </c>
      <c r="L938" t="s">
        <v>5432</v>
      </c>
      <c r="M938" t="s">
        <v>5433</v>
      </c>
    </row>
    <row r="939" spans="1:13" x14ac:dyDescent="0.35">
      <c r="A939" t="s">
        <v>5434</v>
      </c>
      <c r="B939" t="s">
        <v>14</v>
      </c>
      <c r="C939" t="s">
        <v>5435</v>
      </c>
      <c r="D939" t="s">
        <v>5436</v>
      </c>
      <c r="E939">
        <v>620069</v>
      </c>
      <c r="F939">
        <v>45667</v>
      </c>
      <c r="G939">
        <v>0</v>
      </c>
      <c r="H939" t="s">
        <v>5437</v>
      </c>
      <c r="I939">
        <v>22</v>
      </c>
      <c r="J939" t="s">
        <v>5438</v>
      </c>
      <c r="K939">
        <v>3208</v>
      </c>
      <c r="L939" t="s">
        <v>5439</v>
      </c>
      <c r="M939" t="s">
        <v>5440</v>
      </c>
    </row>
    <row r="940" spans="1:13" x14ac:dyDescent="0.35">
      <c r="A940" t="s">
        <v>5441</v>
      </c>
      <c r="B940" t="s">
        <v>14</v>
      </c>
      <c r="C940" t="s">
        <v>5442</v>
      </c>
      <c r="D940" t="s">
        <v>5443</v>
      </c>
      <c r="E940">
        <v>1860676</v>
      </c>
      <c r="F940">
        <v>48273</v>
      </c>
      <c r="G940">
        <v>0</v>
      </c>
      <c r="H940" t="s">
        <v>5444</v>
      </c>
      <c r="I940">
        <v>22</v>
      </c>
      <c r="J940" t="s">
        <v>5445</v>
      </c>
      <c r="K940">
        <v>2830</v>
      </c>
      <c r="L940" t="s">
        <v>5446</v>
      </c>
      <c r="M940" t="s">
        <v>5447</v>
      </c>
    </row>
    <row r="941" spans="1:13" x14ac:dyDescent="0.35">
      <c r="A941" t="s">
        <v>5448</v>
      </c>
      <c r="B941" t="s">
        <v>14</v>
      </c>
      <c r="C941" t="s">
        <v>5449</v>
      </c>
      <c r="D941" t="s">
        <v>5450</v>
      </c>
      <c r="E941">
        <v>416749</v>
      </c>
      <c r="F941">
        <v>10244</v>
      </c>
      <c r="G941">
        <v>0</v>
      </c>
      <c r="H941" t="s">
        <v>5451</v>
      </c>
      <c r="I941">
        <v>24</v>
      </c>
      <c r="J941" t="s">
        <v>5452</v>
      </c>
      <c r="K941">
        <v>60</v>
      </c>
      <c r="L941" t="s">
        <v>5453</v>
      </c>
      <c r="M941" t="s">
        <v>5454</v>
      </c>
    </row>
    <row r="942" spans="1:13" x14ac:dyDescent="0.35">
      <c r="A942" t="s">
        <v>5455</v>
      </c>
      <c r="B942" t="s">
        <v>14</v>
      </c>
      <c r="C942" t="s">
        <v>5456</v>
      </c>
      <c r="D942" t="s">
        <v>5457</v>
      </c>
      <c r="E942">
        <v>10979203</v>
      </c>
      <c r="F942">
        <v>94891</v>
      </c>
      <c r="G942">
        <v>0</v>
      </c>
      <c r="H942" t="s">
        <v>5458</v>
      </c>
      <c r="I942">
        <v>22</v>
      </c>
      <c r="J942" t="s">
        <v>53</v>
      </c>
      <c r="K942">
        <v>26</v>
      </c>
      <c r="L942" t="s">
        <v>5459</v>
      </c>
    </row>
    <row r="943" spans="1:13" x14ac:dyDescent="0.35">
      <c r="A943" t="s">
        <v>5460</v>
      </c>
      <c r="B943" t="s">
        <v>14</v>
      </c>
      <c r="C943" t="s">
        <v>5461</v>
      </c>
      <c r="D943" t="s">
        <v>5462</v>
      </c>
      <c r="E943">
        <v>1015303</v>
      </c>
      <c r="F943">
        <v>30692</v>
      </c>
      <c r="G943">
        <v>0</v>
      </c>
      <c r="H943" t="s">
        <v>5463</v>
      </c>
      <c r="I943">
        <v>2</v>
      </c>
      <c r="J943" t="s">
        <v>53</v>
      </c>
      <c r="K943">
        <v>215</v>
      </c>
      <c r="L943" t="s">
        <v>5464</v>
      </c>
      <c r="M943" t="s">
        <v>5465</v>
      </c>
    </row>
    <row r="944" spans="1:13" x14ac:dyDescent="0.35">
      <c r="A944" t="s">
        <v>5466</v>
      </c>
      <c r="B944" t="s">
        <v>14</v>
      </c>
      <c r="C944" t="s">
        <v>5467</v>
      </c>
      <c r="D944" t="s">
        <v>5468</v>
      </c>
      <c r="E944">
        <v>2366360</v>
      </c>
      <c r="F944">
        <v>102047</v>
      </c>
      <c r="G944">
        <v>0</v>
      </c>
      <c r="H944" t="s">
        <v>5469</v>
      </c>
      <c r="I944">
        <v>22</v>
      </c>
      <c r="J944" t="s">
        <v>53</v>
      </c>
      <c r="K944">
        <v>226</v>
      </c>
      <c r="L944" t="s">
        <v>5470</v>
      </c>
      <c r="M944" t="s">
        <v>5467</v>
      </c>
    </row>
    <row r="945" spans="1:13" x14ac:dyDescent="0.35">
      <c r="A945" t="s">
        <v>5471</v>
      </c>
      <c r="B945" t="s">
        <v>14</v>
      </c>
      <c r="C945" t="s">
        <v>5472</v>
      </c>
      <c r="D945" t="s">
        <v>5473</v>
      </c>
      <c r="E945">
        <v>634263</v>
      </c>
      <c r="F945">
        <v>39943</v>
      </c>
      <c r="G945">
        <v>0</v>
      </c>
      <c r="H945" t="s">
        <v>5474</v>
      </c>
      <c r="I945">
        <v>22</v>
      </c>
      <c r="J945" t="s">
        <v>53</v>
      </c>
      <c r="K945">
        <v>792</v>
      </c>
      <c r="L945" t="s">
        <v>5475</v>
      </c>
    </row>
    <row r="946" spans="1:13" x14ac:dyDescent="0.35">
      <c r="A946" t="s">
        <v>5476</v>
      </c>
      <c r="B946" t="s">
        <v>14</v>
      </c>
      <c r="C946" t="s">
        <v>5477</v>
      </c>
      <c r="D946" t="s">
        <v>5478</v>
      </c>
      <c r="E946">
        <v>2545224</v>
      </c>
      <c r="F946">
        <v>133896</v>
      </c>
      <c r="G946">
        <v>0</v>
      </c>
      <c r="H946" t="s">
        <v>5479</v>
      </c>
      <c r="I946">
        <v>22</v>
      </c>
      <c r="J946" t="s">
        <v>53</v>
      </c>
      <c r="K946">
        <v>8304</v>
      </c>
      <c r="L946" t="s">
        <v>5480</v>
      </c>
      <c r="M946" t="s">
        <v>5481</v>
      </c>
    </row>
    <row r="947" spans="1:13" x14ac:dyDescent="0.35">
      <c r="A947" t="s">
        <v>5482</v>
      </c>
      <c r="B947" t="s">
        <v>14</v>
      </c>
      <c r="C947" t="s">
        <v>5483</v>
      </c>
      <c r="D947" t="s">
        <v>5484</v>
      </c>
      <c r="E947">
        <v>1726534</v>
      </c>
      <c r="F947">
        <v>109900</v>
      </c>
      <c r="G947">
        <v>0</v>
      </c>
      <c r="H947" t="s">
        <v>5485</v>
      </c>
      <c r="I947">
        <v>22</v>
      </c>
      <c r="J947" t="s">
        <v>53</v>
      </c>
      <c r="K947">
        <v>847</v>
      </c>
      <c r="L947" t="s">
        <v>5486</v>
      </c>
    </row>
    <row r="948" spans="1:13" x14ac:dyDescent="0.35">
      <c r="A948" t="s">
        <v>5487</v>
      </c>
      <c r="B948" t="s">
        <v>14</v>
      </c>
      <c r="C948" t="s">
        <v>5488</v>
      </c>
      <c r="D948" t="s">
        <v>5489</v>
      </c>
      <c r="E948">
        <v>1561072</v>
      </c>
      <c r="F948">
        <v>35076</v>
      </c>
      <c r="G948">
        <v>0</v>
      </c>
      <c r="H948" t="s">
        <v>5490</v>
      </c>
      <c r="I948">
        <v>24</v>
      </c>
      <c r="J948" t="s">
        <v>53</v>
      </c>
      <c r="K948">
        <v>38</v>
      </c>
      <c r="L948" t="s">
        <v>5491</v>
      </c>
      <c r="M948" t="s">
        <v>5492</v>
      </c>
    </row>
    <row r="949" spans="1:13" x14ac:dyDescent="0.35">
      <c r="A949" t="s">
        <v>5493</v>
      </c>
      <c r="B949" t="s">
        <v>14</v>
      </c>
      <c r="C949" t="s">
        <v>5494</v>
      </c>
      <c r="D949" t="s">
        <v>5495</v>
      </c>
      <c r="E949">
        <v>371740</v>
      </c>
      <c r="F949">
        <v>32635</v>
      </c>
      <c r="G949">
        <v>0</v>
      </c>
      <c r="H949" t="s">
        <v>5496</v>
      </c>
      <c r="I949">
        <v>22</v>
      </c>
      <c r="J949" t="s">
        <v>53</v>
      </c>
      <c r="K949">
        <v>671</v>
      </c>
      <c r="L949" t="s">
        <v>5497</v>
      </c>
    </row>
    <row r="950" spans="1:13" x14ac:dyDescent="0.35">
      <c r="A950" t="s">
        <v>5498</v>
      </c>
      <c r="B950" t="s">
        <v>14</v>
      </c>
      <c r="C950" t="s">
        <v>5499</v>
      </c>
      <c r="D950" t="s">
        <v>5500</v>
      </c>
      <c r="E950">
        <v>196561</v>
      </c>
      <c r="F950">
        <v>14582</v>
      </c>
      <c r="G950">
        <v>0</v>
      </c>
      <c r="H950" t="s">
        <v>5501</v>
      </c>
      <c r="I950">
        <v>24</v>
      </c>
      <c r="J950" t="s">
        <v>5502</v>
      </c>
      <c r="K950">
        <v>187</v>
      </c>
      <c r="L950" t="s">
        <v>5503</v>
      </c>
    </row>
    <row r="951" spans="1:13" x14ac:dyDescent="0.35">
      <c r="A951" t="s">
        <v>5504</v>
      </c>
      <c r="B951" t="s">
        <v>14</v>
      </c>
      <c r="C951" t="s">
        <v>5505</v>
      </c>
      <c r="D951" t="s">
        <v>5506</v>
      </c>
      <c r="E951">
        <v>2245462</v>
      </c>
      <c r="F951">
        <v>44082</v>
      </c>
      <c r="G951">
        <v>0</v>
      </c>
      <c r="H951" t="s">
        <v>5507</v>
      </c>
      <c r="I951">
        <v>2</v>
      </c>
      <c r="J951" t="s">
        <v>53</v>
      </c>
      <c r="K951">
        <v>1720</v>
      </c>
      <c r="L951" t="s">
        <v>5508</v>
      </c>
    </row>
    <row r="952" spans="1:13" x14ac:dyDescent="0.35">
      <c r="A952" t="s">
        <v>5509</v>
      </c>
      <c r="B952" t="s">
        <v>14</v>
      </c>
      <c r="C952" t="s">
        <v>5510</v>
      </c>
      <c r="D952" t="s">
        <v>5511</v>
      </c>
      <c r="E952">
        <v>3395217</v>
      </c>
      <c r="F952">
        <v>108507</v>
      </c>
      <c r="G952">
        <v>0</v>
      </c>
      <c r="H952" t="s">
        <v>5512</v>
      </c>
      <c r="I952">
        <v>2</v>
      </c>
      <c r="J952" t="s">
        <v>5513</v>
      </c>
      <c r="K952">
        <v>256</v>
      </c>
      <c r="L952" t="s">
        <v>5514</v>
      </c>
      <c r="M952" t="s">
        <v>5510</v>
      </c>
    </row>
    <row r="953" spans="1:13" x14ac:dyDescent="0.35">
      <c r="A953" t="s">
        <v>5515</v>
      </c>
      <c r="B953" t="s">
        <v>14</v>
      </c>
      <c r="C953" t="s">
        <v>5516</v>
      </c>
      <c r="D953" t="s">
        <v>5517</v>
      </c>
      <c r="E953">
        <v>377111</v>
      </c>
      <c r="F953">
        <v>19174</v>
      </c>
      <c r="G953">
        <v>0</v>
      </c>
      <c r="H953" t="s">
        <v>5518</v>
      </c>
      <c r="I953">
        <v>2</v>
      </c>
      <c r="J953" t="s">
        <v>53</v>
      </c>
      <c r="K953">
        <v>214</v>
      </c>
      <c r="L953" t="s">
        <v>5519</v>
      </c>
      <c r="M953" t="s">
        <v>5520</v>
      </c>
    </row>
    <row r="954" spans="1:13" x14ac:dyDescent="0.35">
      <c r="A954" t="s">
        <v>5521</v>
      </c>
      <c r="B954" t="s">
        <v>14</v>
      </c>
      <c r="C954" t="s">
        <v>5522</v>
      </c>
      <c r="D954" t="s">
        <v>5523</v>
      </c>
      <c r="E954">
        <v>3485189</v>
      </c>
      <c r="F954">
        <v>41124</v>
      </c>
      <c r="G954">
        <v>0</v>
      </c>
      <c r="H954" t="s">
        <v>5524</v>
      </c>
      <c r="I954">
        <v>2</v>
      </c>
      <c r="J954" t="s">
        <v>53</v>
      </c>
      <c r="K954">
        <v>467</v>
      </c>
      <c r="L954" t="s">
        <v>5525</v>
      </c>
      <c r="M954" t="s">
        <v>5526</v>
      </c>
    </row>
    <row r="955" spans="1:13" x14ac:dyDescent="0.35">
      <c r="A955" t="s">
        <v>5527</v>
      </c>
      <c r="B955" t="s">
        <v>14</v>
      </c>
      <c r="C955" t="s">
        <v>5528</v>
      </c>
      <c r="D955" t="s">
        <v>5529</v>
      </c>
      <c r="E955">
        <v>999618</v>
      </c>
      <c r="F955">
        <v>36195</v>
      </c>
      <c r="G955">
        <v>0</v>
      </c>
      <c r="H955" t="s">
        <v>5530</v>
      </c>
      <c r="I955">
        <v>22</v>
      </c>
      <c r="J955" t="s">
        <v>5531</v>
      </c>
      <c r="K955">
        <v>458</v>
      </c>
      <c r="L955" t="s">
        <v>5532</v>
      </c>
      <c r="M955" t="s">
        <v>5533</v>
      </c>
    </row>
    <row r="956" spans="1:13" x14ac:dyDescent="0.35">
      <c r="A956" t="s">
        <v>5534</v>
      </c>
      <c r="B956" t="s">
        <v>14</v>
      </c>
      <c r="C956" t="s">
        <v>5535</v>
      </c>
      <c r="D956" t="s">
        <v>5536</v>
      </c>
      <c r="E956">
        <v>168977</v>
      </c>
      <c r="F956">
        <v>13760</v>
      </c>
      <c r="G956">
        <v>0</v>
      </c>
      <c r="H956" t="s">
        <v>5537</v>
      </c>
      <c r="I956">
        <v>2</v>
      </c>
      <c r="J956" t="s">
        <v>53</v>
      </c>
      <c r="K956">
        <v>436</v>
      </c>
      <c r="L956" t="s">
        <v>5538</v>
      </c>
    </row>
    <row r="957" spans="1:13" x14ac:dyDescent="0.35">
      <c r="A957" t="e">
        <f>-CmxuEC94CM</f>
        <v>#NAME?</v>
      </c>
      <c r="B957" t="s">
        <v>14</v>
      </c>
      <c r="C957" t="s">
        <v>5539</v>
      </c>
      <c r="D957" t="s">
        <v>5540</v>
      </c>
      <c r="E957">
        <v>1209983</v>
      </c>
      <c r="F957">
        <v>60250</v>
      </c>
      <c r="G957">
        <v>0</v>
      </c>
      <c r="H957" t="s">
        <v>5541</v>
      </c>
      <c r="I957">
        <v>22</v>
      </c>
      <c r="J957" t="s">
        <v>53</v>
      </c>
      <c r="K957">
        <v>2244</v>
      </c>
      <c r="L957" t="s">
        <v>5542</v>
      </c>
    </row>
    <row r="958" spans="1:13" x14ac:dyDescent="0.35">
      <c r="A958" t="s">
        <v>5543</v>
      </c>
      <c r="B958" t="s">
        <v>14</v>
      </c>
      <c r="C958" t="s">
        <v>5544</v>
      </c>
      <c r="D958" t="s">
        <v>5545</v>
      </c>
      <c r="E958">
        <v>96060</v>
      </c>
      <c r="F958">
        <v>2893</v>
      </c>
      <c r="G958">
        <v>0</v>
      </c>
      <c r="H958" t="s">
        <v>5546</v>
      </c>
      <c r="I958">
        <v>24</v>
      </c>
      <c r="J958" t="s">
        <v>53</v>
      </c>
      <c r="K958">
        <v>54</v>
      </c>
      <c r="L958" t="s">
        <v>5547</v>
      </c>
      <c r="M958" t="s">
        <v>5548</v>
      </c>
    </row>
    <row r="959" spans="1:13" x14ac:dyDescent="0.35">
      <c r="A959" t="s">
        <v>5549</v>
      </c>
      <c r="B959" t="s">
        <v>14</v>
      </c>
      <c r="C959" t="s">
        <v>5550</v>
      </c>
      <c r="D959" t="s">
        <v>5551</v>
      </c>
      <c r="E959">
        <v>778017</v>
      </c>
      <c r="F959">
        <v>39802</v>
      </c>
      <c r="G959">
        <v>0</v>
      </c>
      <c r="H959" t="s">
        <v>5552</v>
      </c>
      <c r="I959">
        <v>24</v>
      </c>
      <c r="J959" t="s">
        <v>5553</v>
      </c>
      <c r="K959">
        <v>863</v>
      </c>
      <c r="L959" t="s">
        <v>5554</v>
      </c>
      <c r="M959" t="s">
        <v>5555</v>
      </c>
    </row>
    <row r="960" spans="1:13" x14ac:dyDescent="0.35">
      <c r="A960" t="s">
        <v>5556</v>
      </c>
      <c r="B960" t="s">
        <v>14</v>
      </c>
      <c r="C960" t="s">
        <v>5557</v>
      </c>
      <c r="D960" t="s">
        <v>5558</v>
      </c>
      <c r="E960">
        <v>101624</v>
      </c>
      <c r="F960">
        <v>1593</v>
      </c>
      <c r="G960">
        <v>0</v>
      </c>
      <c r="H960" t="s">
        <v>327</v>
      </c>
      <c r="I960">
        <v>22</v>
      </c>
      <c r="J960" t="s">
        <v>53</v>
      </c>
      <c r="K960">
        <v>22</v>
      </c>
      <c r="L960" t="s">
        <v>5559</v>
      </c>
    </row>
    <row r="961" spans="1:13" x14ac:dyDescent="0.35">
      <c r="A961" t="s">
        <v>5560</v>
      </c>
      <c r="B961" t="s">
        <v>14</v>
      </c>
      <c r="C961" t="s">
        <v>5561</v>
      </c>
      <c r="D961" t="s">
        <v>5562</v>
      </c>
      <c r="E961">
        <v>3181992</v>
      </c>
      <c r="F961">
        <v>35850</v>
      </c>
      <c r="G961">
        <v>0</v>
      </c>
      <c r="H961" t="s">
        <v>5563</v>
      </c>
      <c r="I961">
        <v>22</v>
      </c>
      <c r="J961" t="s">
        <v>53</v>
      </c>
      <c r="K961">
        <v>46</v>
      </c>
      <c r="L961" t="s">
        <v>5564</v>
      </c>
      <c r="M961" t="s">
        <v>5565</v>
      </c>
    </row>
    <row r="962" spans="1:13" x14ac:dyDescent="0.35">
      <c r="A962" t="s">
        <v>5566</v>
      </c>
      <c r="B962" t="s">
        <v>14</v>
      </c>
      <c r="C962" t="s">
        <v>5567</v>
      </c>
      <c r="D962" t="s">
        <v>5568</v>
      </c>
      <c r="E962">
        <v>268414</v>
      </c>
      <c r="F962">
        <v>8736</v>
      </c>
      <c r="G962">
        <v>0</v>
      </c>
      <c r="H962" t="s">
        <v>5569</v>
      </c>
      <c r="I962">
        <v>22</v>
      </c>
      <c r="J962" t="s">
        <v>53</v>
      </c>
      <c r="K962">
        <v>936</v>
      </c>
      <c r="L962" t="s">
        <v>5570</v>
      </c>
    </row>
    <row r="963" spans="1:13" x14ac:dyDescent="0.35">
      <c r="A963" t="s">
        <v>5571</v>
      </c>
      <c r="B963" t="s">
        <v>14</v>
      </c>
      <c r="C963" t="s">
        <v>5572</v>
      </c>
      <c r="D963" t="s">
        <v>5573</v>
      </c>
      <c r="E963">
        <v>10541677</v>
      </c>
      <c r="F963">
        <v>195500</v>
      </c>
      <c r="G963">
        <v>0</v>
      </c>
      <c r="H963" t="s">
        <v>5574</v>
      </c>
      <c r="I963">
        <v>2</v>
      </c>
      <c r="J963" t="s">
        <v>53</v>
      </c>
      <c r="K963">
        <v>444</v>
      </c>
      <c r="L963" t="s">
        <v>5575</v>
      </c>
    </row>
    <row r="964" spans="1:13" x14ac:dyDescent="0.35">
      <c r="A964" t="s">
        <v>5576</v>
      </c>
      <c r="B964" t="s">
        <v>14</v>
      </c>
      <c r="C964" t="s">
        <v>5577</v>
      </c>
      <c r="D964" t="s">
        <v>5578</v>
      </c>
      <c r="E964">
        <v>130170</v>
      </c>
      <c r="F964">
        <v>4923</v>
      </c>
      <c r="G964">
        <v>0</v>
      </c>
      <c r="H964" t="s">
        <v>5579</v>
      </c>
      <c r="I964">
        <v>22</v>
      </c>
      <c r="J964" t="s">
        <v>53</v>
      </c>
      <c r="K964">
        <v>20</v>
      </c>
      <c r="L964" t="s">
        <v>5580</v>
      </c>
    </row>
    <row r="965" spans="1:13" x14ac:dyDescent="0.35">
      <c r="A965" t="s">
        <v>5581</v>
      </c>
      <c r="B965" t="s">
        <v>14</v>
      </c>
      <c r="C965" t="s">
        <v>5582</v>
      </c>
      <c r="D965" t="s">
        <v>5583</v>
      </c>
      <c r="E965">
        <v>2245519</v>
      </c>
      <c r="F965">
        <v>95653</v>
      </c>
      <c r="G965">
        <v>0</v>
      </c>
      <c r="H965" t="s">
        <v>5584</v>
      </c>
      <c r="I965">
        <v>2</v>
      </c>
      <c r="J965" t="s">
        <v>53</v>
      </c>
      <c r="K965">
        <v>2511</v>
      </c>
      <c r="L965" t="s">
        <v>5585</v>
      </c>
    </row>
    <row r="966" spans="1:13" x14ac:dyDescent="0.35">
      <c r="A966" t="s">
        <v>5586</v>
      </c>
      <c r="B966" t="s">
        <v>14</v>
      </c>
      <c r="C966" t="s">
        <v>5587</v>
      </c>
      <c r="D966" t="s">
        <v>5588</v>
      </c>
      <c r="E966">
        <v>96631</v>
      </c>
      <c r="F966">
        <v>10649</v>
      </c>
      <c r="G966">
        <v>0</v>
      </c>
      <c r="H966" t="s">
        <v>5589</v>
      </c>
      <c r="I966">
        <v>2</v>
      </c>
      <c r="J966" t="s">
        <v>53</v>
      </c>
      <c r="K966">
        <v>13</v>
      </c>
      <c r="L966" t="s">
        <v>5590</v>
      </c>
    </row>
    <row r="967" spans="1:13" x14ac:dyDescent="0.35">
      <c r="A967" t="s">
        <v>5591</v>
      </c>
      <c r="B967" t="s">
        <v>14</v>
      </c>
      <c r="C967" t="s">
        <v>5592</v>
      </c>
      <c r="D967" t="s">
        <v>5593</v>
      </c>
      <c r="E967">
        <v>756678</v>
      </c>
      <c r="F967">
        <v>24515</v>
      </c>
      <c r="G967">
        <v>0</v>
      </c>
      <c r="H967" t="s">
        <v>5594</v>
      </c>
      <c r="I967">
        <v>20</v>
      </c>
      <c r="J967" t="s">
        <v>53</v>
      </c>
      <c r="K967">
        <v>112</v>
      </c>
      <c r="L967" t="s">
        <v>5595</v>
      </c>
      <c r="M967" t="s">
        <v>5596</v>
      </c>
    </row>
    <row r="968" spans="1:13" x14ac:dyDescent="0.35">
      <c r="A968" t="s">
        <v>5597</v>
      </c>
      <c r="B968" t="s">
        <v>14</v>
      </c>
      <c r="C968" t="s">
        <v>5598</v>
      </c>
      <c r="D968" t="s">
        <v>5599</v>
      </c>
      <c r="E968">
        <v>143377</v>
      </c>
      <c r="F968">
        <v>3865</v>
      </c>
      <c r="G968">
        <v>0</v>
      </c>
      <c r="H968" t="s">
        <v>5600</v>
      </c>
      <c r="I968">
        <v>22</v>
      </c>
      <c r="J968" t="s">
        <v>53</v>
      </c>
      <c r="K968">
        <v>36</v>
      </c>
      <c r="L968" t="s">
        <v>5601</v>
      </c>
    </row>
    <row r="969" spans="1:13" x14ac:dyDescent="0.35">
      <c r="A969" t="s">
        <v>5602</v>
      </c>
      <c r="B969" t="s">
        <v>14</v>
      </c>
      <c r="C969" t="s">
        <v>5603</v>
      </c>
      <c r="D969" t="s">
        <v>5604</v>
      </c>
      <c r="E969">
        <v>359762</v>
      </c>
      <c r="F969">
        <v>13835</v>
      </c>
      <c r="G969">
        <v>0</v>
      </c>
      <c r="H969" t="s">
        <v>5605</v>
      </c>
      <c r="I969">
        <v>2</v>
      </c>
      <c r="J969" t="s">
        <v>53</v>
      </c>
      <c r="K969">
        <v>117</v>
      </c>
      <c r="L969" t="s">
        <v>5606</v>
      </c>
      <c r="M969" t="s">
        <v>5607</v>
      </c>
    </row>
    <row r="970" spans="1:13" x14ac:dyDescent="0.35">
      <c r="A970" t="s">
        <v>5608</v>
      </c>
      <c r="B970" t="s">
        <v>14</v>
      </c>
      <c r="C970" t="s">
        <v>5609</v>
      </c>
      <c r="D970" t="s">
        <v>5610</v>
      </c>
      <c r="E970">
        <v>154483</v>
      </c>
      <c r="F970">
        <v>22550</v>
      </c>
      <c r="G970">
        <v>0</v>
      </c>
      <c r="H970" t="s">
        <v>5611</v>
      </c>
      <c r="I970">
        <v>24</v>
      </c>
      <c r="J970" t="s">
        <v>53</v>
      </c>
      <c r="K970">
        <v>468</v>
      </c>
      <c r="L970" t="s">
        <v>5612</v>
      </c>
      <c r="M970" t="s">
        <v>5613</v>
      </c>
    </row>
    <row r="971" spans="1:13" x14ac:dyDescent="0.35">
      <c r="A971" t="s">
        <v>5614</v>
      </c>
      <c r="B971" t="s">
        <v>14</v>
      </c>
      <c r="C971" t="s">
        <v>5615</v>
      </c>
      <c r="D971" t="s">
        <v>5616</v>
      </c>
      <c r="E971">
        <v>758191</v>
      </c>
      <c r="F971">
        <v>27977</v>
      </c>
      <c r="G971">
        <v>0</v>
      </c>
      <c r="H971" t="s">
        <v>5617</v>
      </c>
      <c r="I971">
        <v>17</v>
      </c>
      <c r="J971" t="s">
        <v>5618</v>
      </c>
      <c r="K971">
        <v>148</v>
      </c>
      <c r="L971" t="s">
        <v>5619</v>
      </c>
      <c r="M971" t="s">
        <v>5620</v>
      </c>
    </row>
    <row r="972" spans="1:13" x14ac:dyDescent="0.35">
      <c r="A972" t="s">
        <v>5621</v>
      </c>
      <c r="B972" t="s">
        <v>14</v>
      </c>
      <c r="C972" t="s">
        <v>5622</v>
      </c>
      <c r="D972" t="s">
        <v>5623</v>
      </c>
      <c r="E972">
        <v>231929</v>
      </c>
      <c r="F972">
        <v>6042</v>
      </c>
      <c r="G972">
        <v>0</v>
      </c>
      <c r="H972" t="s">
        <v>5624</v>
      </c>
      <c r="I972">
        <v>22</v>
      </c>
      <c r="J972" t="s">
        <v>53</v>
      </c>
      <c r="K972">
        <v>81</v>
      </c>
      <c r="L972" t="s">
        <v>5625</v>
      </c>
      <c r="M972" t="s">
        <v>5626</v>
      </c>
    </row>
    <row r="973" spans="1:13" x14ac:dyDescent="0.35">
      <c r="A973" t="s">
        <v>5627</v>
      </c>
      <c r="B973" t="s">
        <v>14</v>
      </c>
      <c r="C973" t="s">
        <v>5628</v>
      </c>
      <c r="D973" t="s">
        <v>5629</v>
      </c>
      <c r="E973">
        <v>364095</v>
      </c>
      <c r="F973">
        <v>19811</v>
      </c>
      <c r="G973">
        <v>0</v>
      </c>
      <c r="H973" t="s">
        <v>5630</v>
      </c>
      <c r="I973">
        <v>24</v>
      </c>
      <c r="J973" t="s">
        <v>53</v>
      </c>
      <c r="K973">
        <v>477</v>
      </c>
      <c r="L973" t="s">
        <v>5631</v>
      </c>
    </row>
    <row r="974" spans="1:13" x14ac:dyDescent="0.35">
      <c r="A974" t="s">
        <v>5632</v>
      </c>
      <c r="B974" t="s">
        <v>14</v>
      </c>
      <c r="C974" t="s">
        <v>5633</v>
      </c>
      <c r="D974" t="s">
        <v>5634</v>
      </c>
      <c r="E974">
        <v>95741</v>
      </c>
      <c r="F974">
        <v>5298</v>
      </c>
      <c r="G974">
        <v>0</v>
      </c>
      <c r="H974" t="s">
        <v>5635</v>
      </c>
      <c r="I974">
        <v>27</v>
      </c>
      <c r="J974" t="s">
        <v>53</v>
      </c>
      <c r="K974">
        <v>17</v>
      </c>
      <c r="L974" t="s">
        <v>5636</v>
      </c>
    </row>
    <row r="975" spans="1:13" x14ac:dyDescent="0.35">
      <c r="A975" t="s">
        <v>5637</v>
      </c>
      <c r="B975" t="s">
        <v>14</v>
      </c>
      <c r="C975" t="s">
        <v>5638</v>
      </c>
      <c r="D975" t="s">
        <v>5639</v>
      </c>
      <c r="E975">
        <v>428162</v>
      </c>
      <c r="F975">
        <v>25317</v>
      </c>
      <c r="G975">
        <v>0</v>
      </c>
      <c r="H975" t="s">
        <v>5640</v>
      </c>
      <c r="I975">
        <v>22</v>
      </c>
      <c r="J975" t="s">
        <v>53</v>
      </c>
      <c r="K975">
        <v>222</v>
      </c>
      <c r="L975" t="s">
        <v>5641</v>
      </c>
    </row>
    <row r="976" spans="1:13" x14ac:dyDescent="0.35">
      <c r="A976" t="s">
        <v>5642</v>
      </c>
      <c r="B976" t="s">
        <v>14</v>
      </c>
      <c r="C976" t="s">
        <v>5643</v>
      </c>
      <c r="D976" t="s">
        <v>5644</v>
      </c>
      <c r="E976">
        <v>514029</v>
      </c>
      <c r="F976">
        <v>20536</v>
      </c>
      <c r="G976">
        <v>0</v>
      </c>
      <c r="H976" t="s">
        <v>5645</v>
      </c>
      <c r="I976">
        <v>10</v>
      </c>
      <c r="J976" t="s">
        <v>5646</v>
      </c>
      <c r="K976">
        <v>671</v>
      </c>
      <c r="L976" t="s">
        <v>5647</v>
      </c>
      <c r="M976" t="s">
        <v>5648</v>
      </c>
    </row>
    <row r="977" spans="1:13" x14ac:dyDescent="0.35">
      <c r="A977" t="s">
        <v>5649</v>
      </c>
      <c r="B977" t="s">
        <v>14</v>
      </c>
      <c r="C977" t="s">
        <v>5650</v>
      </c>
      <c r="D977" t="s">
        <v>5651</v>
      </c>
      <c r="E977">
        <v>343963</v>
      </c>
      <c r="F977">
        <v>15242</v>
      </c>
      <c r="G977">
        <v>0</v>
      </c>
      <c r="H977" t="s">
        <v>5652</v>
      </c>
      <c r="I977">
        <v>24</v>
      </c>
      <c r="J977" t="s">
        <v>5653</v>
      </c>
      <c r="K977">
        <v>537</v>
      </c>
      <c r="L977" t="s">
        <v>5654</v>
      </c>
      <c r="M977" t="s">
        <v>5655</v>
      </c>
    </row>
    <row r="978" spans="1:13" x14ac:dyDescent="0.35">
      <c r="A978" t="s">
        <v>5656</v>
      </c>
      <c r="B978" t="s">
        <v>14</v>
      </c>
      <c r="C978" t="s">
        <v>5657</v>
      </c>
      <c r="D978" t="s">
        <v>5658</v>
      </c>
      <c r="E978">
        <v>273339</v>
      </c>
      <c r="F978">
        <v>13213</v>
      </c>
      <c r="G978">
        <v>0</v>
      </c>
      <c r="H978" t="s">
        <v>5659</v>
      </c>
      <c r="I978">
        <v>24</v>
      </c>
      <c r="J978" t="s">
        <v>53</v>
      </c>
      <c r="K978">
        <v>413</v>
      </c>
      <c r="L978" t="s">
        <v>5660</v>
      </c>
    </row>
    <row r="979" spans="1:13" x14ac:dyDescent="0.35">
      <c r="A979" t="s">
        <v>5661</v>
      </c>
      <c r="B979" t="s">
        <v>14</v>
      </c>
      <c r="C979" t="s">
        <v>5662</v>
      </c>
      <c r="D979" t="s">
        <v>5663</v>
      </c>
      <c r="E979">
        <v>56764</v>
      </c>
      <c r="F979">
        <v>2140</v>
      </c>
      <c r="G979">
        <v>0</v>
      </c>
      <c r="H979" t="s">
        <v>5664</v>
      </c>
      <c r="I979">
        <v>20</v>
      </c>
      <c r="J979" t="s">
        <v>53</v>
      </c>
      <c r="K979">
        <v>21</v>
      </c>
      <c r="L979" t="s">
        <v>5665</v>
      </c>
    </row>
    <row r="980" spans="1:13" x14ac:dyDescent="0.35">
      <c r="A980" t="s">
        <v>5666</v>
      </c>
      <c r="B980" t="s">
        <v>14</v>
      </c>
      <c r="C980" t="s">
        <v>5667</v>
      </c>
      <c r="D980" t="s">
        <v>5668</v>
      </c>
      <c r="E980">
        <v>9859702</v>
      </c>
      <c r="F980">
        <v>170201</v>
      </c>
      <c r="G980">
        <v>0</v>
      </c>
      <c r="H980" t="s">
        <v>5669</v>
      </c>
      <c r="I980">
        <v>2</v>
      </c>
      <c r="J980" t="s">
        <v>53</v>
      </c>
      <c r="K980">
        <v>6776</v>
      </c>
      <c r="L980" t="s">
        <v>5670</v>
      </c>
    </row>
    <row r="981" spans="1:13" x14ac:dyDescent="0.35">
      <c r="A981" t="s">
        <v>5671</v>
      </c>
      <c r="B981" t="s">
        <v>14</v>
      </c>
      <c r="C981" t="s">
        <v>5672</v>
      </c>
      <c r="D981" t="s">
        <v>5673</v>
      </c>
      <c r="E981">
        <v>343157</v>
      </c>
      <c r="F981">
        <v>27730</v>
      </c>
      <c r="G981">
        <v>0</v>
      </c>
      <c r="H981" t="s">
        <v>5674</v>
      </c>
      <c r="I981">
        <v>2</v>
      </c>
      <c r="J981" t="s">
        <v>53</v>
      </c>
      <c r="K981">
        <v>274</v>
      </c>
      <c r="L981" t="s">
        <v>5675</v>
      </c>
    </row>
    <row r="982" spans="1:13" x14ac:dyDescent="0.35">
      <c r="A982" t="s">
        <v>5676</v>
      </c>
      <c r="B982" t="s">
        <v>14</v>
      </c>
      <c r="C982" t="s">
        <v>5677</v>
      </c>
      <c r="D982" t="s">
        <v>5678</v>
      </c>
      <c r="E982">
        <v>87615</v>
      </c>
      <c r="F982">
        <v>3290</v>
      </c>
      <c r="G982">
        <v>0</v>
      </c>
      <c r="H982" t="s">
        <v>5679</v>
      </c>
      <c r="I982">
        <v>2</v>
      </c>
      <c r="J982" t="s">
        <v>5680</v>
      </c>
      <c r="K982">
        <v>56</v>
      </c>
      <c r="L982" t="s">
        <v>5681</v>
      </c>
    </row>
    <row r="983" spans="1:13" x14ac:dyDescent="0.35">
      <c r="A983" t="s">
        <v>5682</v>
      </c>
      <c r="B983" t="s">
        <v>14</v>
      </c>
      <c r="C983" t="s">
        <v>5683</v>
      </c>
      <c r="D983" t="s">
        <v>5684</v>
      </c>
      <c r="E983">
        <v>826092</v>
      </c>
      <c r="F983">
        <v>10000</v>
      </c>
      <c r="G983">
        <v>0</v>
      </c>
      <c r="H983" t="s">
        <v>5685</v>
      </c>
      <c r="I983">
        <v>24</v>
      </c>
      <c r="J983" t="s">
        <v>53</v>
      </c>
      <c r="K983">
        <v>76</v>
      </c>
      <c r="L983" t="s">
        <v>5686</v>
      </c>
    </row>
    <row r="984" spans="1:13" x14ac:dyDescent="0.35">
      <c r="A984" t="s">
        <v>5687</v>
      </c>
      <c r="B984" t="s">
        <v>14</v>
      </c>
      <c r="C984" t="s">
        <v>5688</v>
      </c>
      <c r="D984" t="s">
        <v>5689</v>
      </c>
      <c r="E984">
        <v>5642966</v>
      </c>
      <c r="F984">
        <v>90403</v>
      </c>
      <c r="G984">
        <v>0</v>
      </c>
      <c r="H984" t="s">
        <v>5690</v>
      </c>
      <c r="I984">
        <v>24</v>
      </c>
      <c r="J984" t="s">
        <v>53</v>
      </c>
      <c r="K984">
        <v>1006</v>
      </c>
      <c r="L984" t="s">
        <v>5691</v>
      </c>
      <c r="M984" t="s">
        <v>5692</v>
      </c>
    </row>
    <row r="985" spans="1:13" x14ac:dyDescent="0.35">
      <c r="A985" t="s">
        <v>5693</v>
      </c>
      <c r="B985" t="s">
        <v>14</v>
      </c>
      <c r="C985" t="s">
        <v>5694</v>
      </c>
      <c r="D985" t="s">
        <v>5695</v>
      </c>
      <c r="E985">
        <v>493713</v>
      </c>
      <c r="F985">
        <v>8420</v>
      </c>
      <c r="G985">
        <v>0</v>
      </c>
      <c r="H985" t="s">
        <v>5696</v>
      </c>
      <c r="I985">
        <v>15</v>
      </c>
      <c r="J985" t="s">
        <v>53</v>
      </c>
      <c r="K985">
        <v>48</v>
      </c>
      <c r="L985" t="s">
        <v>5697</v>
      </c>
    </row>
    <row r="986" spans="1:13" x14ac:dyDescent="0.35">
      <c r="A986" t="s">
        <v>5698</v>
      </c>
      <c r="B986" t="s">
        <v>14</v>
      </c>
      <c r="C986" t="s">
        <v>5699</v>
      </c>
      <c r="D986" t="s">
        <v>5700</v>
      </c>
      <c r="E986">
        <v>1025671</v>
      </c>
      <c r="F986">
        <v>13121</v>
      </c>
      <c r="G986">
        <v>0</v>
      </c>
      <c r="H986" t="s">
        <v>5701</v>
      </c>
      <c r="I986">
        <v>24</v>
      </c>
      <c r="J986" t="s">
        <v>5702</v>
      </c>
      <c r="K986">
        <v>18</v>
      </c>
      <c r="L986" t="s">
        <v>5703</v>
      </c>
      <c r="M986" t="s">
        <v>5704</v>
      </c>
    </row>
    <row r="987" spans="1:13" x14ac:dyDescent="0.35">
      <c r="A987" t="s">
        <v>5705</v>
      </c>
      <c r="B987" t="s">
        <v>14</v>
      </c>
      <c r="C987" t="s">
        <v>5706</v>
      </c>
      <c r="D987" t="s">
        <v>5707</v>
      </c>
      <c r="E987">
        <v>225985</v>
      </c>
      <c r="F987">
        <v>4651</v>
      </c>
      <c r="G987">
        <v>0</v>
      </c>
      <c r="H987" t="s">
        <v>5708</v>
      </c>
      <c r="I987">
        <v>2</v>
      </c>
      <c r="J987" t="s">
        <v>5709</v>
      </c>
      <c r="K987">
        <v>29</v>
      </c>
      <c r="L987" t="s">
        <v>5710</v>
      </c>
    </row>
    <row r="988" spans="1:13" x14ac:dyDescent="0.35">
      <c r="A988" t="s">
        <v>5711</v>
      </c>
      <c r="B988" t="s">
        <v>14</v>
      </c>
      <c r="C988" t="s">
        <v>5712</v>
      </c>
      <c r="D988" t="s">
        <v>5713</v>
      </c>
      <c r="E988">
        <v>160642</v>
      </c>
      <c r="F988">
        <v>13924</v>
      </c>
      <c r="G988">
        <v>0</v>
      </c>
      <c r="H988" t="s">
        <v>5714</v>
      </c>
      <c r="I988">
        <v>2</v>
      </c>
      <c r="J988" t="s">
        <v>53</v>
      </c>
      <c r="K988">
        <v>178</v>
      </c>
      <c r="L988" t="s">
        <v>5715</v>
      </c>
    </row>
    <row r="989" spans="1:13" x14ac:dyDescent="0.35">
      <c r="A989" t="s">
        <v>5716</v>
      </c>
      <c r="B989" t="s">
        <v>14</v>
      </c>
      <c r="C989" t="s">
        <v>5717</v>
      </c>
      <c r="D989" t="s">
        <v>5718</v>
      </c>
      <c r="E989">
        <v>299527</v>
      </c>
      <c r="F989">
        <v>20211</v>
      </c>
      <c r="G989">
        <v>0</v>
      </c>
      <c r="H989" t="s">
        <v>5719</v>
      </c>
      <c r="I989">
        <v>20</v>
      </c>
      <c r="J989" t="s">
        <v>53</v>
      </c>
      <c r="K989">
        <v>260</v>
      </c>
      <c r="L989" t="s">
        <v>5720</v>
      </c>
    </row>
    <row r="990" spans="1:13" x14ac:dyDescent="0.35">
      <c r="A990" t="s">
        <v>5721</v>
      </c>
      <c r="B990" t="s">
        <v>14</v>
      </c>
      <c r="C990" t="s">
        <v>5722</v>
      </c>
      <c r="D990" t="s">
        <v>5723</v>
      </c>
      <c r="E990">
        <v>81273</v>
      </c>
      <c r="F990">
        <v>960</v>
      </c>
      <c r="G990">
        <v>0</v>
      </c>
      <c r="H990" t="s">
        <v>5724</v>
      </c>
      <c r="I990">
        <v>15</v>
      </c>
      <c r="J990" t="s">
        <v>53</v>
      </c>
      <c r="K990">
        <v>6</v>
      </c>
      <c r="L990" t="s">
        <v>5725</v>
      </c>
      <c r="M990" t="s">
        <v>5726</v>
      </c>
    </row>
    <row r="991" spans="1:13" x14ac:dyDescent="0.35">
      <c r="A991" t="s">
        <v>5727</v>
      </c>
      <c r="B991" t="s">
        <v>14</v>
      </c>
      <c r="C991" t="s">
        <v>5728</v>
      </c>
      <c r="D991" t="s">
        <v>5729</v>
      </c>
      <c r="E991">
        <v>149647</v>
      </c>
      <c r="F991">
        <v>9624</v>
      </c>
      <c r="G991">
        <v>0</v>
      </c>
      <c r="H991" t="s">
        <v>5730</v>
      </c>
      <c r="I991">
        <v>22</v>
      </c>
      <c r="J991" t="s">
        <v>53</v>
      </c>
      <c r="K991">
        <v>205</v>
      </c>
      <c r="L991" t="s">
        <v>5731</v>
      </c>
    </row>
    <row r="992" spans="1:13" x14ac:dyDescent="0.35">
      <c r="A992" t="s">
        <v>5732</v>
      </c>
      <c r="B992" t="s">
        <v>14</v>
      </c>
      <c r="C992" t="s">
        <v>5733</v>
      </c>
      <c r="D992" t="s">
        <v>5734</v>
      </c>
      <c r="E992">
        <v>270994</v>
      </c>
      <c r="F992">
        <v>11893</v>
      </c>
      <c r="G992">
        <v>0</v>
      </c>
      <c r="H992" t="s">
        <v>5735</v>
      </c>
      <c r="I992">
        <v>22</v>
      </c>
      <c r="J992" t="s">
        <v>53</v>
      </c>
      <c r="K992">
        <v>19</v>
      </c>
      <c r="L992" t="s">
        <v>5736</v>
      </c>
    </row>
    <row r="993" spans="1:13" x14ac:dyDescent="0.35">
      <c r="A993" t="s">
        <v>5737</v>
      </c>
      <c r="B993" t="s">
        <v>14</v>
      </c>
      <c r="C993" t="s">
        <v>5738</v>
      </c>
      <c r="D993" t="s">
        <v>5739</v>
      </c>
      <c r="E993">
        <v>2868017</v>
      </c>
      <c r="F993">
        <v>79259</v>
      </c>
      <c r="G993">
        <v>0</v>
      </c>
      <c r="H993" t="s">
        <v>5740</v>
      </c>
      <c r="I993">
        <v>24</v>
      </c>
      <c r="J993" t="s">
        <v>53</v>
      </c>
      <c r="K993">
        <v>3349</v>
      </c>
      <c r="L993" t="s">
        <v>5741</v>
      </c>
    </row>
    <row r="994" spans="1:13" x14ac:dyDescent="0.35">
      <c r="A994" t="s">
        <v>5742</v>
      </c>
      <c r="B994" t="s">
        <v>14</v>
      </c>
      <c r="C994" t="s">
        <v>5743</v>
      </c>
      <c r="D994" t="s">
        <v>5744</v>
      </c>
      <c r="E994">
        <v>249291</v>
      </c>
      <c r="F994">
        <v>8794</v>
      </c>
      <c r="G994">
        <v>0</v>
      </c>
      <c r="H994" t="s">
        <v>3213</v>
      </c>
      <c r="I994">
        <v>22</v>
      </c>
      <c r="J994" t="s">
        <v>53</v>
      </c>
      <c r="K994">
        <v>48</v>
      </c>
      <c r="L994" t="s">
        <v>5745</v>
      </c>
    </row>
    <row r="995" spans="1:13" x14ac:dyDescent="0.35">
      <c r="A995" t="s">
        <v>5746</v>
      </c>
      <c r="B995" t="s">
        <v>14</v>
      </c>
      <c r="C995" t="s">
        <v>5747</v>
      </c>
      <c r="D995" t="s">
        <v>5748</v>
      </c>
      <c r="E995">
        <v>1454902</v>
      </c>
      <c r="F995">
        <v>30975</v>
      </c>
      <c r="G995">
        <v>0</v>
      </c>
      <c r="H995" t="s">
        <v>5749</v>
      </c>
      <c r="I995">
        <v>2</v>
      </c>
      <c r="J995" t="s">
        <v>53</v>
      </c>
      <c r="K995">
        <v>19</v>
      </c>
      <c r="L995" t="s">
        <v>5750</v>
      </c>
    </row>
    <row r="996" spans="1:13" x14ac:dyDescent="0.35">
      <c r="A996" t="s">
        <v>5751</v>
      </c>
      <c r="B996" t="s">
        <v>14</v>
      </c>
      <c r="C996" t="s">
        <v>5752</v>
      </c>
      <c r="D996" t="s">
        <v>5753</v>
      </c>
      <c r="E996">
        <v>146919</v>
      </c>
      <c r="F996">
        <v>14081</v>
      </c>
      <c r="G996">
        <v>0</v>
      </c>
      <c r="H996" t="s">
        <v>5754</v>
      </c>
      <c r="I996">
        <v>28</v>
      </c>
      <c r="J996" t="s">
        <v>5755</v>
      </c>
      <c r="K996">
        <v>636</v>
      </c>
      <c r="L996" t="s">
        <v>5756</v>
      </c>
      <c r="M996" t="s">
        <v>5757</v>
      </c>
    </row>
    <row r="997" spans="1:13" x14ac:dyDescent="0.35">
      <c r="A997" t="s">
        <v>5758</v>
      </c>
      <c r="B997" t="s">
        <v>14</v>
      </c>
      <c r="C997" t="s">
        <v>5759</v>
      </c>
      <c r="D997" t="s">
        <v>5760</v>
      </c>
      <c r="E997">
        <v>127876</v>
      </c>
      <c r="F997">
        <v>5456</v>
      </c>
      <c r="G997">
        <v>0</v>
      </c>
      <c r="H997" t="s">
        <v>5761</v>
      </c>
      <c r="I997">
        <v>24</v>
      </c>
      <c r="J997" t="s">
        <v>53</v>
      </c>
      <c r="K997">
        <v>16</v>
      </c>
      <c r="L997" t="s">
        <v>5762</v>
      </c>
    </row>
    <row r="998" spans="1:13" x14ac:dyDescent="0.35">
      <c r="A998" t="s">
        <v>5763</v>
      </c>
      <c r="B998" t="s">
        <v>14</v>
      </c>
      <c r="C998" t="s">
        <v>5764</v>
      </c>
      <c r="D998" t="s">
        <v>5765</v>
      </c>
      <c r="E998">
        <v>200913</v>
      </c>
      <c r="F998">
        <v>18741</v>
      </c>
      <c r="G998">
        <v>0</v>
      </c>
      <c r="H998" t="s">
        <v>5766</v>
      </c>
      <c r="I998">
        <v>2</v>
      </c>
      <c r="J998" t="s">
        <v>5767</v>
      </c>
      <c r="K998">
        <v>1224</v>
      </c>
      <c r="L998" t="s">
        <v>5768</v>
      </c>
      <c r="M998" t="s">
        <v>5769</v>
      </c>
    </row>
    <row r="999" spans="1:13" x14ac:dyDescent="0.35">
      <c r="A999" t="s">
        <v>5770</v>
      </c>
      <c r="B999" t="s">
        <v>14</v>
      </c>
      <c r="C999" t="s">
        <v>5771</v>
      </c>
      <c r="D999" t="s">
        <v>5772</v>
      </c>
      <c r="E999">
        <v>279829</v>
      </c>
      <c r="F999">
        <v>9581</v>
      </c>
      <c r="G999">
        <v>0</v>
      </c>
      <c r="H999" t="s">
        <v>5773</v>
      </c>
      <c r="I999">
        <v>24</v>
      </c>
      <c r="J999" t="s">
        <v>53</v>
      </c>
      <c r="K999">
        <v>261</v>
      </c>
      <c r="L999" t="s">
        <v>5774</v>
      </c>
      <c r="M999" t="s">
        <v>5775</v>
      </c>
    </row>
    <row r="1000" spans="1:13" x14ac:dyDescent="0.35">
      <c r="A1000" t="s">
        <v>5776</v>
      </c>
      <c r="B1000" t="s">
        <v>14</v>
      </c>
      <c r="C1000" t="s">
        <v>5777</v>
      </c>
      <c r="D1000" t="s">
        <v>5778</v>
      </c>
      <c r="E1000">
        <v>1866734</v>
      </c>
      <c r="F1000">
        <v>11797</v>
      </c>
      <c r="G1000">
        <v>0</v>
      </c>
      <c r="H1000" t="s">
        <v>5779</v>
      </c>
      <c r="I1000">
        <v>22</v>
      </c>
      <c r="J1000" t="s">
        <v>53</v>
      </c>
      <c r="K1000">
        <v>37</v>
      </c>
      <c r="L1000" t="s">
        <v>5780</v>
      </c>
    </row>
    <row r="1001" spans="1:13" x14ac:dyDescent="0.35">
      <c r="A1001" t="s">
        <v>5781</v>
      </c>
      <c r="B1001" t="s">
        <v>14</v>
      </c>
      <c r="C1001" t="s">
        <v>5782</v>
      </c>
      <c r="D1001" t="s">
        <v>5783</v>
      </c>
      <c r="E1001">
        <v>206469</v>
      </c>
      <c r="F1001">
        <v>14010</v>
      </c>
      <c r="G1001">
        <v>0</v>
      </c>
      <c r="H1001" t="s">
        <v>5784</v>
      </c>
      <c r="I1001">
        <v>24</v>
      </c>
      <c r="J1001" t="s">
        <v>5785</v>
      </c>
      <c r="K1001">
        <v>230</v>
      </c>
      <c r="L1001" t="s">
        <v>5786</v>
      </c>
      <c r="M1001" t="s">
        <v>5787</v>
      </c>
    </row>
    <row r="1002" spans="1:13" x14ac:dyDescent="0.35">
      <c r="A1002" t="s">
        <v>5788</v>
      </c>
      <c r="B1002" t="s">
        <v>14</v>
      </c>
      <c r="C1002" t="s">
        <v>5789</v>
      </c>
      <c r="D1002" t="s">
        <v>5790</v>
      </c>
      <c r="E1002">
        <v>116168</v>
      </c>
      <c r="F1002">
        <v>6534</v>
      </c>
      <c r="G1002">
        <v>0</v>
      </c>
      <c r="H1002" t="s">
        <v>5791</v>
      </c>
      <c r="I1002">
        <v>22</v>
      </c>
      <c r="J1002" t="s">
        <v>5792</v>
      </c>
      <c r="K1002">
        <v>29</v>
      </c>
      <c r="L1002" t="s">
        <v>5793</v>
      </c>
      <c r="M1002" t="s">
        <v>5794</v>
      </c>
    </row>
    <row r="1003" spans="1:13" x14ac:dyDescent="0.35">
      <c r="A1003" t="s">
        <v>5795</v>
      </c>
      <c r="B1003" t="s">
        <v>14</v>
      </c>
      <c r="C1003" t="s">
        <v>5796</v>
      </c>
      <c r="D1003" t="s">
        <v>2276</v>
      </c>
      <c r="E1003">
        <v>1422286</v>
      </c>
      <c r="F1003">
        <v>60752</v>
      </c>
      <c r="G1003">
        <v>0</v>
      </c>
      <c r="H1003" t="s">
        <v>5797</v>
      </c>
      <c r="I1003">
        <v>23</v>
      </c>
      <c r="J1003" t="s">
        <v>53</v>
      </c>
      <c r="K1003">
        <v>448</v>
      </c>
      <c r="L1003" t="s">
        <v>2278</v>
      </c>
    </row>
    <row r="1004" spans="1:13" x14ac:dyDescent="0.35">
      <c r="A1004" t="s">
        <v>5798</v>
      </c>
      <c r="B1004" t="s">
        <v>14</v>
      </c>
      <c r="C1004" t="s">
        <v>5799</v>
      </c>
      <c r="D1004" t="s">
        <v>5800</v>
      </c>
      <c r="E1004">
        <v>1204688</v>
      </c>
      <c r="F1004">
        <v>23722</v>
      </c>
      <c r="G1004">
        <v>0</v>
      </c>
      <c r="H1004" t="s">
        <v>5801</v>
      </c>
      <c r="I1004">
        <v>22</v>
      </c>
      <c r="J1004" t="s">
        <v>53</v>
      </c>
      <c r="K1004">
        <v>0</v>
      </c>
      <c r="L1004" t="s">
        <v>5802</v>
      </c>
    </row>
    <row r="1005" spans="1:13" x14ac:dyDescent="0.35">
      <c r="A1005" t="s">
        <v>5803</v>
      </c>
      <c r="B1005" t="s">
        <v>14</v>
      </c>
      <c r="C1005" t="s">
        <v>5804</v>
      </c>
      <c r="D1005" t="s">
        <v>5805</v>
      </c>
      <c r="E1005">
        <v>124640</v>
      </c>
      <c r="F1005">
        <v>16311</v>
      </c>
      <c r="G1005">
        <v>0</v>
      </c>
      <c r="H1005" t="s">
        <v>5806</v>
      </c>
      <c r="I1005">
        <v>23</v>
      </c>
      <c r="J1005" t="s">
        <v>5807</v>
      </c>
      <c r="K1005">
        <v>468</v>
      </c>
      <c r="L1005" t="s">
        <v>5808</v>
      </c>
      <c r="M1005" t="s">
        <v>5809</v>
      </c>
    </row>
    <row r="1006" spans="1:13" x14ac:dyDescent="0.35">
      <c r="A1006" t="s">
        <v>5810</v>
      </c>
      <c r="B1006" t="s">
        <v>14</v>
      </c>
      <c r="C1006" t="s">
        <v>5811</v>
      </c>
      <c r="D1006" t="s">
        <v>5812</v>
      </c>
      <c r="E1006">
        <v>4036812</v>
      </c>
      <c r="F1006">
        <v>0</v>
      </c>
      <c r="G1006">
        <v>0</v>
      </c>
      <c r="H1006" t="s">
        <v>5813</v>
      </c>
      <c r="I1006">
        <v>20</v>
      </c>
      <c r="J1006" t="s">
        <v>53</v>
      </c>
      <c r="K1006">
        <v>203</v>
      </c>
      <c r="L1006" t="s">
        <v>5814</v>
      </c>
    </row>
    <row r="1007" spans="1:13" x14ac:dyDescent="0.35">
      <c r="A1007" t="s">
        <v>5815</v>
      </c>
      <c r="B1007" t="s">
        <v>14</v>
      </c>
      <c r="C1007" t="s">
        <v>5816</v>
      </c>
      <c r="D1007" t="s">
        <v>5817</v>
      </c>
      <c r="E1007">
        <v>358908</v>
      </c>
      <c r="F1007">
        <v>28635</v>
      </c>
      <c r="G1007">
        <v>0</v>
      </c>
      <c r="H1007" t="s">
        <v>5818</v>
      </c>
      <c r="I1007">
        <v>23</v>
      </c>
      <c r="J1007" t="s">
        <v>5819</v>
      </c>
      <c r="K1007">
        <v>187</v>
      </c>
      <c r="L1007" t="s">
        <v>5820</v>
      </c>
      <c r="M1007" t="s">
        <v>5821</v>
      </c>
    </row>
    <row r="1008" spans="1:13" x14ac:dyDescent="0.35">
      <c r="A1008" t="s">
        <v>5822</v>
      </c>
      <c r="B1008" t="s">
        <v>14</v>
      </c>
      <c r="C1008" t="s">
        <v>5823</v>
      </c>
      <c r="D1008" t="s">
        <v>5824</v>
      </c>
      <c r="E1008">
        <v>6974058</v>
      </c>
      <c r="F1008">
        <v>143197</v>
      </c>
      <c r="G1008">
        <v>0</v>
      </c>
      <c r="H1008" t="s">
        <v>5825</v>
      </c>
      <c r="I1008">
        <v>2</v>
      </c>
      <c r="J1008" t="s">
        <v>53</v>
      </c>
      <c r="K1008">
        <v>0</v>
      </c>
      <c r="L1008" t="s">
        <v>5826</v>
      </c>
    </row>
    <row r="1009" spans="1:13" x14ac:dyDescent="0.35">
      <c r="A1009" t="s">
        <v>5827</v>
      </c>
      <c r="B1009" t="s">
        <v>14</v>
      </c>
      <c r="C1009" t="s">
        <v>5828</v>
      </c>
      <c r="D1009" t="s">
        <v>5829</v>
      </c>
      <c r="E1009">
        <v>233464</v>
      </c>
      <c r="F1009">
        <v>11659</v>
      </c>
      <c r="G1009">
        <v>0</v>
      </c>
      <c r="H1009" t="s">
        <v>5830</v>
      </c>
      <c r="I1009">
        <v>24</v>
      </c>
      <c r="J1009" t="s">
        <v>5831</v>
      </c>
      <c r="K1009">
        <v>671</v>
      </c>
      <c r="L1009" t="s">
        <v>5832</v>
      </c>
      <c r="M1009" t="s">
        <v>5833</v>
      </c>
    </row>
    <row r="1010" spans="1:13" x14ac:dyDescent="0.35">
      <c r="A1010" t="s">
        <v>5834</v>
      </c>
      <c r="B1010" t="s">
        <v>14</v>
      </c>
      <c r="C1010" t="s">
        <v>5835</v>
      </c>
      <c r="D1010" t="s">
        <v>5836</v>
      </c>
      <c r="E1010">
        <v>172816</v>
      </c>
      <c r="F1010">
        <v>15560</v>
      </c>
      <c r="G1010">
        <v>0</v>
      </c>
      <c r="H1010" t="s">
        <v>5837</v>
      </c>
      <c r="I1010">
        <v>23</v>
      </c>
      <c r="J1010" t="s">
        <v>53</v>
      </c>
      <c r="K1010">
        <v>423</v>
      </c>
      <c r="L1010" t="s">
        <v>5838</v>
      </c>
    </row>
    <row r="1011" spans="1:13" x14ac:dyDescent="0.35">
      <c r="A1011" t="s">
        <v>5839</v>
      </c>
      <c r="B1011" t="s">
        <v>14</v>
      </c>
      <c r="C1011" t="s">
        <v>5840</v>
      </c>
      <c r="D1011" t="s">
        <v>5841</v>
      </c>
      <c r="E1011">
        <v>154047</v>
      </c>
      <c r="F1011">
        <v>8305</v>
      </c>
      <c r="G1011">
        <v>0</v>
      </c>
      <c r="H1011" t="s">
        <v>5842</v>
      </c>
      <c r="I1011">
        <v>2</v>
      </c>
      <c r="J1011" t="s">
        <v>53</v>
      </c>
      <c r="K1011">
        <v>60</v>
      </c>
      <c r="L1011" t="s">
        <v>5843</v>
      </c>
    </row>
    <row r="1012" spans="1:13" x14ac:dyDescent="0.35">
      <c r="A1012" t="e">
        <f>-L9El7DQBsA</f>
        <v>#NAME?</v>
      </c>
      <c r="B1012" t="s">
        <v>14</v>
      </c>
      <c r="C1012" t="s">
        <v>5844</v>
      </c>
      <c r="D1012" t="s">
        <v>5845</v>
      </c>
      <c r="E1012">
        <v>128585</v>
      </c>
      <c r="F1012">
        <v>5289</v>
      </c>
      <c r="G1012">
        <v>0</v>
      </c>
      <c r="H1012" t="s">
        <v>5846</v>
      </c>
      <c r="I1012">
        <v>24</v>
      </c>
      <c r="J1012" t="s">
        <v>53</v>
      </c>
      <c r="K1012">
        <v>50</v>
      </c>
      <c r="L1012" t="s">
        <v>5847</v>
      </c>
    </row>
    <row r="1013" spans="1:13" x14ac:dyDescent="0.35">
      <c r="A1013" t="s">
        <v>5848</v>
      </c>
      <c r="B1013" t="s">
        <v>14</v>
      </c>
      <c r="C1013" t="s">
        <v>1529</v>
      </c>
      <c r="D1013" t="s">
        <v>5849</v>
      </c>
      <c r="E1013">
        <v>4293669</v>
      </c>
      <c r="F1013">
        <v>0</v>
      </c>
      <c r="G1013">
        <v>0</v>
      </c>
      <c r="H1013" t="s">
        <v>5850</v>
      </c>
      <c r="I1013">
        <v>22</v>
      </c>
      <c r="J1013" t="s">
        <v>53</v>
      </c>
      <c r="K1013">
        <v>854</v>
      </c>
      <c r="L1013" t="s">
        <v>5851</v>
      </c>
      <c r="M1013" t="s">
        <v>5852</v>
      </c>
    </row>
    <row r="1014" spans="1:13" x14ac:dyDescent="0.35">
      <c r="A1014" t="s">
        <v>5853</v>
      </c>
      <c r="B1014" t="s">
        <v>14</v>
      </c>
      <c r="C1014" t="s">
        <v>5854</v>
      </c>
      <c r="D1014" t="s">
        <v>5855</v>
      </c>
      <c r="E1014">
        <v>26444944</v>
      </c>
      <c r="F1014">
        <v>276930</v>
      </c>
      <c r="G1014">
        <v>0</v>
      </c>
      <c r="H1014" t="s">
        <v>5856</v>
      </c>
      <c r="I1014">
        <v>20</v>
      </c>
      <c r="J1014" t="s">
        <v>53</v>
      </c>
      <c r="K1014">
        <v>1631</v>
      </c>
      <c r="L1014" t="s">
        <v>5857</v>
      </c>
    </row>
    <row r="1015" spans="1:13" x14ac:dyDescent="0.35">
      <c r="A1015" t="s">
        <v>5858</v>
      </c>
      <c r="B1015" t="s">
        <v>14</v>
      </c>
      <c r="C1015" t="s">
        <v>5859</v>
      </c>
      <c r="D1015" t="s">
        <v>5860</v>
      </c>
      <c r="E1015">
        <v>77825</v>
      </c>
      <c r="F1015">
        <v>1779</v>
      </c>
      <c r="G1015">
        <v>0</v>
      </c>
      <c r="H1015" t="s">
        <v>5861</v>
      </c>
      <c r="I1015">
        <v>24</v>
      </c>
      <c r="J1015" t="s">
        <v>5862</v>
      </c>
      <c r="K1015">
        <v>3</v>
      </c>
      <c r="L1015" t="s">
        <v>5863</v>
      </c>
      <c r="M1015" t="s">
        <v>5864</v>
      </c>
    </row>
    <row r="1016" spans="1:13" x14ac:dyDescent="0.35">
      <c r="A1016" t="s">
        <v>5865</v>
      </c>
      <c r="B1016" t="s">
        <v>14</v>
      </c>
      <c r="C1016" t="s">
        <v>5866</v>
      </c>
      <c r="D1016" t="s">
        <v>5867</v>
      </c>
      <c r="E1016">
        <v>136669</v>
      </c>
      <c r="F1016">
        <v>3849</v>
      </c>
      <c r="G1016">
        <v>0</v>
      </c>
      <c r="H1016" t="s">
        <v>5868</v>
      </c>
      <c r="I1016">
        <v>24</v>
      </c>
      <c r="J1016" t="s">
        <v>53</v>
      </c>
      <c r="K1016">
        <v>4</v>
      </c>
      <c r="L1016" t="s">
        <v>5869</v>
      </c>
      <c r="M1016" t="s">
        <v>5870</v>
      </c>
    </row>
    <row r="1017" spans="1:13" x14ac:dyDescent="0.35">
      <c r="A1017" t="s">
        <v>5871</v>
      </c>
      <c r="B1017" t="s">
        <v>14</v>
      </c>
      <c r="C1017" t="s">
        <v>5872</v>
      </c>
      <c r="D1017" t="s">
        <v>5873</v>
      </c>
      <c r="E1017">
        <v>4522835</v>
      </c>
      <c r="F1017">
        <v>75676</v>
      </c>
      <c r="G1017">
        <v>0</v>
      </c>
      <c r="H1017" t="s">
        <v>5874</v>
      </c>
      <c r="I1017">
        <v>22</v>
      </c>
      <c r="J1017" t="s">
        <v>53</v>
      </c>
      <c r="K1017">
        <v>160</v>
      </c>
      <c r="L1017" t="s">
        <v>5875</v>
      </c>
    </row>
    <row r="1018" spans="1:13" x14ac:dyDescent="0.35">
      <c r="A1018" t="s">
        <v>5876</v>
      </c>
      <c r="B1018" t="s">
        <v>14</v>
      </c>
      <c r="C1018" t="s">
        <v>5877</v>
      </c>
      <c r="D1018" t="s">
        <v>5878</v>
      </c>
      <c r="E1018">
        <v>51060</v>
      </c>
      <c r="F1018">
        <v>2061</v>
      </c>
      <c r="G1018">
        <v>0</v>
      </c>
      <c r="H1018" t="s">
        <v>5879</v>
      </c>
      <c r="I1018">
        <v>22</v>
      </c>
      <c r="J1018" t="s">
        <v>53</v>
      </c>
      <c r="K1018">
        <v>7</v>
      </c>
      <c r="L1018" t="s">
        <v>5880</v>
      </c>
    </row>
    <row r="1019" spans="1:13" x14ac:dyDescent="0.35">
      <c r="A1019" t="s">
        <v>5881</v>
      </c>
      <c r="B1019" t="s">
        <v>14</v>
      </c>
      <c r="C1019" t="s">
        <v>5882</v>
      </c>
      <c r="D1019" t="s">
        <v>5883</v>
      </c>
      <c r="E1019">
        <v>93038</v>
      </c>
      <c r="F1019">
        <v>6865</v>
      </c>
      <c r="G1019">
        <v>0</v>
      </c>
      <c r="H1019" t="s">
        <v>5884</v>
      </c>
      <c r="I1019">
        <v>2</v>
      </c>
      <c r="J1019" t="s">
        <v>5885</v>
      </c>
      <c r="K1019">
        <v>29</v>
      </c>
      <c r="L1019" t="s">
        <v>5886</v>
      </c>
      <c r="M1019" t="s">
        <v>5887</v>
      </c>
    </row>
    <row r="1020" spans="1:13" x14ac:dyDescent="0.35">
      <c r="A1020" t="s">
        <v>5888</v>
      </c>
      <c r="B1020" t="s">
        <v>14</v>
      </c>
      <c r="C1020" t="s">
        <v>5889</v>
      </c>
      <c r="D1020" t="s">
        <v>5890</v>
      </c>
      <c r="E1020">
        <v>558584</v>
      </c>
      <c r="F1020">
        <v>39808</v>
      </c>
      <c r="G1020">
        <v>0</v>
      </c>
      <c r="H1020" t="s">
        <v>5891</v>
      </c>
      <c r="I1020">
        <v>22</v>
      </c>
      <c r="J1020" t="s">
        <v>53</v>
      </c>
      <c r="K1020">
        <v>114</v>
      </c>
      <c r="L1020" t="s">
        <v>5892</v>
      </c>
    </row>
    <row r="1021" spans="1:13" x14ac:dyDescent="0.35">
      <c r="A1021" t="s">
        <v>5893</v>
      </c>
      <c r="B1021" t="s">
        <v>14</v>
      </c>
      <c r="C1021" t="s">
        <v>5894</v>
      </c>
      <c r="D1021" t="s">
        <v>5895</v>
      </c>
      <c r="E1021">
        <v>78789</v>
      </c>
      <c r="F1021">
        <v>4459</v>
      </c>
      <c r="G1021">
        <v>0</v>
      </c>
      <c r="H1021" t="s">
        <v>5896</v>
      </c>
      <c r="I1021">
        <v>2</v>
      </c>
      <c r="J1021" t="s">
        <v>53</v>
      </c>
      <c r="K1021">
        <v>23</v>
      </c>
      <c r="L1021" t="s">
        <v>5897</v>
      </c>
      <c r="M1021" t="s">
        <v>5898</v>
      </c>
    </row>
    <row r="1022" spans="1:13" x14ac:dyDescent="0.35">
      <c r="A1022" t="s">
        <v>5899</v>
      </c>
      <c r="B1022" t="s">
        <v>14</v>
      </c>
      <c r="C1022" t="s">
        <v>5900</v>
      </c>
      <c r="D1022" t="s">
        <v>5901</v>
      </c>
      <c r="E1022">
        <v>240711</v>
      </c>
      <c r="F1022">
        <v>10180</v>
      </c>
      <c r="G1022">
        <v>0</v>
      </c>
      <c r="H1022" t="s">
        <v>5902</v>
      </c>
      <c r="I1022">
        <v>26</v>
      </c>
      <c r="J1022" t="s">
        <v>5903</v>
      </c>
      <c r="K1022">
        <v>46</v>
      </c>
      <c r="L1022" t="s">
        <v>5904</v>
      </c>
      <c r="M1022" t="s">
        <v>5905</v>
      </c>
    </row>
    <row r="1023" spans="1:13" x14ac:dyDescent="0.35">
      <c r="A1023" t="s">
        <v>5906</v>
      </c>
      <c r="B1023" t="s">
        <v>14</v>
      </c>
      <c r="C1023" t="s">
        <v>5907</v>
      </c>
      <c r="D1023" t="s">
        <v>5908</v>
      </c>
      <c r="E1023">
        <v>220041</v>
      </c>
      <c r="F1023">
        <v>4547</v>
      </c>
      <c r="G1023">
        <v>0</v>
      </c>
      <c r="H1023" t="s">
        <v>5909</v>
      </c>
      <c r="I1023">
        <v>22</v>
      </c>
      <c r="J1023" t="s">
        <v>53</v>
      </c>
      <c r="K1023">
        <v>3</v>
      </c>
      <c r="L1023" t="s">
        <v>5910</v>
      </c>
    </row>
    <row r="1024" spans="1:13" x14ac:dyDescent="0.35">
      <c r="A1024" t="s">
        <v>5911</v>
      </c>
      <c r="B1024" t="s">
        <v>14</v>
      </c>
      <c r="C1024" t="s">
        <v>5912</v>
      </c>
      <c r="D1024" t="s">
        <v>152</v>
      </c>
      <c r="E1024">
        <v>516523</v>
      </c>
      <c r="F1024">
        <v>4426</v>
      </c>
      <c r="G1024">
        <v>0</v>
      </c>
      <c r="H1024" t="s">
        <v>5913</v>
      </c>
      <c r="I1024">
        <v>20</v>
      </c>
      <c r="J1024" t="s">
        <v>5914</v>
      </c>
      <c r="K1024">
        <v>66</v>
      </c>
      <c r="L1024" t="s">
        <v>155</v>
      </c>
      <c r="M1024" t="s">
        <v>5915</v>
      </c>
    </row>
    <row r="1025" spans="1:13" x14ac:dyDescent="0.35">
      <c r="A1025" t="s">
        <v>5916</v>
      </c>
      <c r="B1025" t="s">
        <v>14</v>
      </c>
      <c r="C1025" t="s">
        <v>5917</v>
      </c>
      <c r="D1025" t="s">
        <v>555</v>
      </c>
      <c r="E1025">
        <v>215845</v>
      </c>
      <c r="F1025">
        <v>2527</v>
      </c>
      <c r="G1025">
        <v>0</v>
      </c>
      <c r="H1025" t="s">
        <v>5918</v>
      </c>
      <c r="I1025">
        <v>20</v>
      </c>
      <c r="J1025" t="s">
        <v>53</v>
      </c>
      <c r="K1025">
        <v>49</v>
      </c>
      <c r="L1025" t="s">
        <v>557</v>
      </c>
      <c r="M1025" t="s">
        <v>558</v>
      </c>
    </row>
    <row r="1026" spans="1:13" x14ac:dyDescent="0.35">
      <c r="A1026" t="s">
        <v>5919</v>
      </c>
      <c r="B1026" t="s">
        <v>14</v>
      </c>
      <c r="C1026" t="s">
        <v>5920</v>
      </c>
      <c r="D1026" t="s">
        <v>757</v>
      </c>
      <c r="E1026">
        <v>89820</v>
      </c>
      <c r="F1026">
        <v>1797</v>
      </c>
      <c r="G1026">
        <v>0</v>
      </c>
      <c r="H1026" t="s">
        <v>5921</v>
      </c>
      <c r="I1026">
        <v>20</v>
      </c>
      <c r="J1026" t="s">
        <v>759</v>
      </c>
      <c r="K1026">
        <v>12</v>
      </c>
      <c r="L1026" t="s">
        <v>760</v>
      </c>
      <c r="M1026" t="s">
        <v>5922</v>
      </c>
    </row>
    <row r="1027" spans="1:13" x14ac:dyDescent="0.35">
      <c r="A1027" t="s">
        <v>5923</v>
      </c>
      <c r="B1027" t="s">
        <v>14</v>
      </c>
      <c r="C1027" t="s">
        <v>5924</v>
      </c>
      <c r="D1027" t="s">
        <v>5925</v>
      </c>
      <c r="E1027">
        <v>60092</v>
      </c>
      <c r="F1027">
        <v>3018</v>
      </c>
      <c r="G1027">
        <v>0</v>
      </c>
      <c r="H1027" t="s">
        <v>5926</v>
      </c>
      <c r="I1027">
        <v>20</v>
      </c>
      <c r="J1027" t="s">
        <v>5927</v>
      </c>
      <c r="K1027">
        <v>11</v>
      </c>
      <c r="L1027" t="s">
        <v>5928</v>
      </c>
      <c r="M1027" t="s">
        <v>5929</v>
      </c>
    </row>
    <row r="1028" spans="1:13" x14ac:dyDescent="0.35">
      <c r="A1028" t="s">
        <v>5930</v>
      </c>
      <c r="B1028" t="s">
        <v>14</v>
      </c>
      <c r="C1028" t="s">
        <v>1331</v>
      </c>
      <c r="D1028" t="s">
        <v>1313</v>
      </c>
      <c r="E1028">
        <v>156895</v>
      </c>
      <c r="F1028">
        <v>3102</v>
      </c>
      <c r="G1028">
        <v>0</v>
      </c>
      <c r="H1028" t="s">
        <v>5931</v>
      </c>
      <c r="I1028">
        <v>20</v>
      </c>
      <c r="J1028" t="s">
        <v>53</v>
      </c>
      <c r="K1028">
        <v>236</v>
      </c>
      <c r="L1028" t="s">
        <v>1315</v>
      </c>
      <c r="M1028" t="s">
        <v>5932</v>
      </c>
    </row>
    <row r="1029" spans="1:13" x14ac:dyDescent="0.35">
      <c r="A1029" t="s">
        <v>5933</v>
      </c>
      <c r="B1029" t="s">
        <v>14</v>
      </c>
      <c r="C1029" t="s">
        <v>5934</v>
      </c>
      <c r="D1029" t="s">
        <v>5935</v>
      </c>
      <c r="E1029">
        <v>189629</v>
      </c>
      <c r="F1029">
        <v>6528</v>
      </c>
      <c r="G1029">
        <v>0</v>
      </c>
      <c r="H1029" t="s">
        <v>5936</v>
      </c>
      <c r="I1029">
        <v>20</v>
      </c>
      <c r="J1029" t="s">
        <v>53</v>
      </c>
      <c r="K1029">
        <v>226</v>
      </c>
      <c r="L1029" t="s">
        <v>5937</v>
      </c>
      <c r="M1029" t="s">
        <v>5938</v>
      </c>
    </row>
    <row r="1030" spans="1:13" x14ac:dyDescent="0.35">
      <c r="A1030" t="s">
        <v>5939</v>
      </c>
      <c r="B1030" t="s">
        <v>14</v>
      </c>
      <c r="C1030" t="s">
        <v>5940</v>
      </c>
      <c r="D1030" t="s">
        <v>669</v>
      </c>
      <c r="E1030">
        <v>86191</v>
      </c>
      <c r="F1030">
        <v>1205</v>
      </c>
      <c r="G1030">
        <v>0</v>
      </c>
      <c r="H1030" t="s">
        <v>5941</v>
      </c>
      <c r="I1030">
        <v>20</v>
      </c>
      <c r="J1030" t="s">
        <v>671</v>
      </c>
      <c r="K1030">
        <v>36</v>
      </c>
      <c r="L1030" t="s">
        <v>672</v>
      </c>
      <c r="M1030" t="s">
        <v>5942</v>
      </c>
    </row>
    <row r="1031" spans="1:13" x14ac:dyDescent="0.35">
      <c r="A1031" t="s">
        <v>5943</v>
      </c>
      <c r="B1031" t="s">
        <v>14</v>
      </c>
      <c r="C1031" t="s">
        <v>5944</v>
      </c>
      <c r="D1031" t="s">
        <v>5945</v>
      </c>
      <c r="E1031">
        <v>43290</v>
      </c>
      <c r="F1031">
        <v>1945</v>
      </c>
      <c r="G1031">
        <v>0</v>
      </c>
      <c r="H1031" t="s">
        <v>5946</v>
      </c>
      <c r="I1031">
        <v>20</v>
      </c>
      <c r="J1031" t="s">
        <v>5947</v>
      </c>
      <c r="K1031">
        <v>209</v>
      </c>
      <c r="L1031" t="s">
        <v>5948</v>
      </c>
      <c r="M1031" t="s">
        <v>5949</v>
      </c>
    </row>
    <row r="1032" spans="1:13" x14ac:dyDescent="0.35">
      <c r="A1032" t="s">
        <v>5950</v>
      </c>
      <c r="B1032" t="s">
        <v>14</v>
      </c>
      <c r="C1032" t="s">
        <v>5951</v>
      </c>
      <c r="D1032" t="s">
        <v>5952</v>
      </c>
      <c r="E1032">
        <v>89558</v>
      </c>
      <c r="F1032">
        <v>2275</v>
      </c>
      <c r="G1032">
        <v>0</v>
      </c>
      <c r="H1032" t="s">
        <v>5953</v>
      </c>
      <c r="I1032">
        <v>20</v>
      </c>
      <c r="J1032" t="s">
        <v>53</v>
      </c>
      <c r="K1032">
        <v>117</v>
      </c>
      <c r="L1032" t="s">
        <v>5954</v>
      </c>
      <c r="M1032" t="s">
        <v>5955</v>
      </c>
    </row>
    <row r="1033" spans="1:13" x14ac:dyDescent="0.35">
      <c r="A1033" t="s">
        <v>5956</v>
      </c>
      <c r="B1033" t="s">
        <v>14</v>
      </c>
      <c r="C1033" t="s">
        <v>5957</v>
      </c>
      <c r="D1033" t="s">
        <v>1096</v>
      </c>
      <c r="E1033">
        <v>148683</v>
      </c>
      <c r="F1033">
        <v>3728</v>
      </c>
      <c r="G1033">
        <v>0</v>
      </c>
      <c r="H1033" t="s">
        <v>5958</v>
      </c>
      <c r="I1033">
        <v>20</v>
      </c>
      <c r="J1033" t="s">
        <v>5959</v>
      </c>
      <c r="K1033">
        <v>153</v>
      </c>
      <c r="L1033" t="s">
        <v>1099</v>
      </c>
      <c r="M1033" t="s">
        <v>5960</v>
      </c>
    </row>
    <row r="1034" spans="1:13" x14ac:dyDescent="0.35">
      <c r="A1034" t="s">
        <v>5961</v>
      </c>
      <c r="B1034" t="s">
        <v>14</v>
      </c>
      <c r="C1034" t="s">
        <v>5962</v>
      </c>
      <c r="D1034" t="s">
        <v>5963</v>
      </c>
      <c r="E1034">
        <v>150745</v>
      </c>
      <c r="F1034">
        <v>2833</v>
      </c>
      <c r="G1034">
        <v>0</v>
      </c>
      <c r="H1034" t="s">
        <v>5964</v>
      </c>
      <c r="I1034">
        <v>22</v>
      </c>
      <c r="J1034" t="s">
        <v>5965</v>
      </c>
      <c r="K1034">
        <v>259</v>
      </c>
      <c r="L1034" t="s">
        <v>5966</v>
      </c>
      <c r="M1034" t="s">
        <v>5967</v>
      </c>
    </row>
    <row r="1035" spans="1:13" x14ac:dyDescent="0.35">
      <c r="A1035" t="s">
        <v>5968</v>
      </c>
      <c r="B1035" t="s">
        <v>14</v>
      </c>
      <c r="C1035" t="s">
        <v>5969</v>
      </c>
      <c r="D1035" t="s">
        <v>5970</v>
      </c>
      <c r="E1035">
        <v>146301</v>
      </c>
      <c r="F1035">
        <v>8464</v>
      </c>
      <c r="G1035">
        <v>0</v>
      </c>
      <c r="H1035" t="s">
        <v>5971</v>
      </c>
      <c r="I1035">
        <v>20</v>
      </c>
      <c r="J1035" t="s">
        <v>53</v>
      </c>
      <c r="K1035">
        <v>319</v>
      </c>
      <c r="L1035" t="s">
        <v>5972</v>
      </c>
      <c r="M1035" t="s">
        <v>5973</v>
      </c>
    </row>
    <row r="1036" spans="1:13" x14ac:dyDescent="0.35">
      <c r="A1036" t="s">
        <v>5974</v>
      </c>
      <c r="B1036" t="s">
        <v>14</v>
      </c>
      <c r="C1036" t="s">
        <v>5975</v>
      </c>
      <c r="D1036" t="s">
        <v>1012</v>
      </c>
      <c r="E1036">
        <v>43181</v>
      </c>
      <c r="F1036">
        <v>3128</v>
      </c>
      <c r="G1036">
        <v>0</v>
      </c>
      <c r="H1036" t="s">
        <v>5976</v>
      </c>
      <c r="I1036">
        <v>20</v>
      </c>
      <c r="J1036" t="s">
        <v>5977</v>
      </c>
      <c r="K1036">
        <v>586</v>
      </c>
      <c r="L1036" t="s">
        <v>1015</v>
      </c>
      <c r="M1036" t="s">
        <v>5978</v>
      </c>
    </row>
    <row r="1037" spans="1:13" x14ac:dyDescent="0.35">
      <c r="A1037" t="s">
        <v>5979</v>
      </c>
      <c r="B1037" t="s">
        <v>14</v>
      </c>
      <c r="C1037" t="s">
        <v>5980</v>
      </c>
      <c r="D1037" t="s">
        <v>5981</v>
      </c>
      <c r="E1037">
        <v>119261</v>
      </c>
      <c r="F1037">
        <v>9065</v>
      </c>
      <c r="G1037">
        <v>0</v>
      </c>
      <c r="H1037" t="s">
        <v>5982</v>
      </c>
      <c r="I1037">
        <v>20</v>
      </c>
      <c r="J1037" t="s">
        <v>5983</v>
      </c>
      <c r="K1037">
        <v>320</v>
      </c>
      <c r="L1037" t="s">
        <v>5984</v>
      </c>
      <c r="M1037" t="s">
        <v>5985</v>
      </c>
    </row>
    <row r="1038" spans="1:13" x14ac:dyDescent="0.35">
      <c r="A1038" t="s">
        <v>5986</v>
      </c>
      <c r="B1038" t="s">
        <v>14</v>
      </c>
      <c r="C1038" t="s">
        <v>5987</v>
      </c>
      <c r="D1038" t="s">
        <v>5988</v>
      </c>
      <c r="E1038">
        <v>197616</v>
      </c>
      <c r="F1038">
        <v>11955</v>
      </c>
      <c r="G1038">
        <v>0</v>
      </c>
      <c r="H1038" t="s">
        <v>5989</v>
      </c>
      <c r="I1038">
        <v>20</v>
      </c>
      <c r="J1038" t="s">
        <v>5990</v>
      </c>
      <c r="K1038">
        <v>561</v>
      </c>
      <c r="L1038" t="s">
        <v>5991</v>
      </c>
      <c r="M1038" t="s">
        <v>5992</v>
      </c>
    </row>
    <row r="1039" spans="1:13" x14ac:dyDescent="0.35">
      <c r="A1039" t="s">
        <v>5993</v>
      </c>
      <c r="B1039" t="s">
        <v>14</v>
      </c>
      <c r="C1039" t="s">
        <v>5994</v>
      </c>
      <c r="D1039" t="s">
        <v>963</v>
      </c>
      <c r="E1039">
        <v>123430</v>
      </c>
      <c r="F1039">
        <v>7799</v>
      </c>
      <c r="G1039">
        <v>0</v>
      </c>
      <c r="H1039" t="s">
        <v>5995</v>
      </c>
      <c r="I1039">
        <v>20</v>
      </c>
      <c r="J1039" t="s">
        <v>965</v>
      </c>
      <c r="K1039">
        <v>200</v>
      </c>
      <c r="L1039" t="s">
        <v>966</v>
      </c>
      <c r="M1039" t="s">
        <v>5996</v>
      </c>
    </row>
    <row r="1040" spans="1:13" x14ac:dyDescent="0.35">
      <c r="A1040" t="s">
        <v>5997</v>
      </c>
      <c r="B1040" t="s">
        <v>14</v>
      </c>
      <c r="C1040" t="s">
        <v>5998</v>
      </c>
      <c r="D1040" t="s">
        <v>5999</v>
      </c>
      <c r="E1040">
        <v>99336</v>
      </c>
      <c r="F1040">
        <v>3166</v>
      </c>
      <c r="G1040">
        <v>0</v>
      </c>
      <c r="H1040" t="s">
        <v>6000</v>
      </c>
      <c r="I1040">
        <v>24</v>
      </c>
      <c r="J1040" t="s">
        <v>53</v>
      </c>
      <c r="K1040">
        <v>329</v>
      </c>
      <c r="L1040" t="s">
        <v>6001</v>
      </c>
      <c r="M1040" t="s">
        <v>6002</v>
      </c>
    </row>
    <row r="1041" spans="1:13" x14ac:dyDescent="0.35">
      <c r="A1041" t="s">
        <v>6003</v>
      </c>
      <c r="B1041" t="s">
        <v>14</v>
      </c>
      <c r="C1041" t="s">
        <v>6004</v>
      </c>
      <c r="D1041" t="s">
        <v>6005</v>
      </c>
      <c r="E1041">
        <v>134048</v>
      </c>
      <c r="F1041">
        <v>7676</v>
      </c>
      <c r="G1041">
        <v>0</v>
      </c>
      <c r="H1041" t="s">
        <v>6006</v>
      </c>
      <c r="I1041">
        <v>22</v>
      </c>
      <c r="J1041" t="s">
        <v>6007</v>
      </c>
      <c r="K1041">
        <v>223</v>
      </c>
      <c r="L1041" t="s">
        <v>6008</v>
      </c>
      <c r="M1041" t="s">
        <v>6009</v>
      </c>
    </row>
    <row r="1042" spans="1:13" x14ac:dyDescent="0.35">
      <c r="A1042" t="s">
        <v>6010</v>
      </c>
      <c r="B1042" t="s">
        <v>14</v>
      </c>
      <c r="C1042" t="s">
        <v>6011</v>
      </c>
      <c r="D1042" t="s">
        <v>6012</v>
      </c>
      <c r="E1042">
        <v>150885</v>
      </c>
      <c r="F1042">
        <v>5546</v>
      </c>
      <c r="G1042">
        <v>0</v>
      </c>
      <c r="H1042" t="s">
        <v>6013</v>
      </c>
      <c r="I1042">
        <v>20</v>
      </c>
      <c r="J1042" t="s">
        <v>53</v>
      </c>
      <c r="K1042">
        <v>76</v>
      </c>
      <c r="L1042" t="s">
        <v>6014</v>
      </c>
      <c r="M1042" t="s">
        <v>6015</v>
      </c>
    </row>
    <row r="1043" spans="1:13" x14ac:dyDescent="0.35">
      <c r="A1043" t="s">
        <v>6016</v>
      </c>
      <c r="B1043" t="s">
        <v>14</v>
      </c>
      <c r="C1043" t="s">
        <v>6017</v>
      </c>
      <c r="D1043" t="s">
        <v>843</v>
      </c>
      <c r="E1043">
        <v>23142</v>
      </c>
      <c r="F1043">
        <v>320</v>
      </c>
      <c r="G1043">
        <v>0</v>
      </c>
      <c r="H1043" t="s">
        <v>6018</v>
      </c>
      <c r="I1043">
        <v>20</v>
      </c>
      <c r="J1043" t="s">
        <v>53</v>
      </c>
      <c r="K1043">
        <v>3</v>
      </c>
      <c r="L1043" t="s">
        <v>845</v>
      </c>
      <c r="M1043" t="s">
        <v>6019</v>
      </c>
    </row>
    <row r="1044" spans="1:13" x14ac:dyDescent="0.35">
      <c r="A1044" t="s">
        <v>6020</v>
      </c>
      <c r="B1044" t="s">
        <v>14</v>
      </c>
      <c r="C1044" t="s">
        <v>6021</v>
      </c>
      <c r="D1044" t="s">
        <v>1150</v>
      </c>
      <c r="E1044">
        <v>75673</v>
      </c>
      <c r="F1044">
        <v>7070</v>
      </c>
      <c r="G1044">
        <v>0</v>
      </c>
      <c r="H1044" t="s">
        <v>6022</v>
      </c>
      <c r="I1044">
        <v>20</v>
      </c>
      <c r="J1044" t="s">
        <v>1152</v>
      </c>
      <c r="K1044">
        <v>157</v>
      </c>
      <c r="L1044" t="s">
        <v>1153</v>
      </c>
      <c r="M1044" t="s">
        <v>6023</v>
      </c>
    </row>
    <row r="1045" spans="1:13" x14ac:dyDescent="0.35">
      <c r="A1045" t="e">
        <f>-UdbWunw80Y</f>
        <v>#NAME?</v>
      </c>
      <c r="B1045" t="s">
        <v>14</v>
      </c>
      <c r="C1045" t="s">
        <v>6024</v>
      </c>
      <c r="D1045" t="s">
        <v>6025</v>
      </c>
      <c r="E1045">
        <v>92023</v>
      </c>
      <c r="F1045">
        <v>8481</v>
      </c>
      <c r="G1045">
        <v>0</v>
      </c>
      <c r="H1045" t="s">
        <v>6026</v>
      </c>
      <c r="I1045">
        <v>22</v>
      </c>
      <c r="J1045" t="s">
        <v>6027</v>
      </c>
      <c r="K1045">
        <v>282</v>
      </c>
      <c r="L1045" t="s">
        <v>6028</v>
      </c>
      <c r="M1045" t="s">
        <v>6029</v>
      </c>
    </row>
    <row r="1046" spans="1:13" x14ac:dyDescent="0.35">
      <c r="A1046" t="s">
        <v>6030</v>
      </c>
      <c r="B1046" t="s">
        <v>14</v>
      </c>
      <c r="C1046" t="s">
        <v>6031</v>
      </c>
      <c r="D1046" t="s">
        <v>6032</v>
      </c>
      <c r="E1046">
        <v>68893</v>
      </c>
      <c r="F1046">
        <v>1264</v>
      </c>
      <c r="G1046">
        <v>0</v>
      </c>
      <c r="H1046" t="s">
        <v>6033</v>
      </c>
      <c r="I1046">
        <v>24</v>
      </c>
      <c r="J1046" t="s">
        <v>6031</v>
      </c>
      <c r="K1046">
        <v>7</v>
      </c>
      <c r="L1046" t="s">
        <v>6034</v>
      </c>
      <c r="M1046" t="s">
        <v>6035</v>
      </c>
    </row>
    <row r="1047" spans="1:13" x14ac:dyDescent="0.35">
      <c r="A1047" t="s">
        <v>6036</v>
      </c>
      <c r="B1047" t="s">
        <v>14</v>
      </c>
      <c r="C1047" t="s">
        <v>6037</v>
      </c>
      <c r="D1047" t="s">
        <v>6038</v>
      </c>
      <c r="E1047">
        <v>88696</v>
      </c>
      <c r="F1047">
        <v>3074</v>
      </c>
      <c r="G1047">
        <v>0</v>
      </c>
      <c r="H1047" t="s">
        <v>6039</v>
      </c>
      <c r="I1047">
        <v>20</v>
      </c>
      <c r="J1047" t="s">
        <v>53</v>
      </c>
      <c r="K1047">
        <v>858</v>
      </c>
      <c r="L1047" t="s">
        <v>6040</v>
      </c>
      <c r="M1047" t="s">
        <v>6041</v>
      </c>
    </row>
    <row r="1048" spans="1:13" x14ac:dyDescent="0.35">
      <c r="A1048" t="s">
        <v>6042</v>
      </c>
      <c r="B1048" t="s">
        <v>14</v>
      </c>
      <c r="C1048" t="s">
        <v>6043</v>
      </c>
      <c r="D1048" t="s">
        <v>6044</v>
      </c>
      <c r="E1048">
        <v>1807521</v>
      </c>
      <c r="F1048">
        <v>122587</v>
      </c>
      <c r="G1048">
        <v>0</v>
      </c>
      <c r="H1048" t="s">
        <v>6045</v>
      </c>
      <c r="I1048">
        <v>22</v>
      </c>
      <c r="J1048" t="s">
        <v>53</v>
      </c>
      <c r="K1048">
        <v>7656</v>
      </c>
      <c r="L1048" t="s">
        <v>6046</v>
      </c>
      <c r="M1048" t="s">
        <v>6047</v>
      </c>
    </row>
    <row r="1049" spans="1:13" x14ac:dyDescent="0.35">
      <c r="A1049" t="s">
        <v>6048</v>
      </c>
      <c r="B1049" t="s">
        <v>14</v>
      </c>
      <c r="C1049" t="s">
        <v>6049</v>
      </c>
      <c r="D1049" t="s">
        <v>6050</v>
      </c>
      <c r="E1049">
        <v>182793</v>
      </c>
      <c r="F1049">
        <v>5470</v>
      </c>
      <c r="G1049">
        <v>0</v>
      </c>
      <c r="H1049" t="s">
        <v>6051</v>
      </c>
      <c r="I1049">
        <v>20</v>
      </c>
      <c r="J1049" t="s">
        <v>6052</v>
      </c>
      <c r="K1049">
        <v>560</v>
      </c>
      <c r="L1049" t="s">
        <v>6053</v>
      </c>
      <c r="M1049" t="s">
        <v>6054</v>
      </c>
    </row>
    <row r="1050" spans="1:13" x14ac:dyDescent="0.35">
      <c r="A1050" t="s">
        <v>6055</v>
      </c>
      <c r="B1050" t="s">
        <v>14</v>
      </c>
      <c r="C1050" t="s">
        <v>6056</v>
      </c>
      <c r="D1050" t="s">
        <v>6057</v>
      </c>
      <c r="E1050">
        <v>49599</v>
      </c>
      <c r="F1050">
        <v>2428</v>
      </c>
      <c r="G1050">
        <v>0</v>
      </c>
      <c r="H1050" t="s">
        <v>6058</v>
      </c>
      <c r="I1050">
        <v>20</v>
      </c>
      <c r="J1050" t="s">
        <v>53</v>
      </c>
      <c r="K1050">
        <v>350</v>
      </c>
      <c r="L1050" t="s">
        <v>6059</v>
      </c>
      <c r="M1050" t="s">
        <v>6060</v>
      </c>
    </row>
    <row r="1051" spans="1:13" x14ac:dyDescent="0.35">
      <c r="A1051" t="s">
        <v>6061</v>
      </c>
      <c r="B1051" t="s">
        <v>14</v>
      </c>
      <c r="C1051" t="s">
        <v>6062</v>
      </c>
      <c r="D1051" t="s">
        <v>6063</v>
      </c>
      <c r="E1051">
        <v>93340</v>
      </c>
      <c r="F1051">
        <v>6770</v>
      </c>
      <c r="G1051">
        <v>0</v>
      </c>
      <c r="H1051" t="s">
        <v>6064</v>
      </c>
      <c r="I1051">
        <v>20</v>
      </c>
      <c r="J1051" t="s">
        <v>53</v>
      </c>
      <c r="K1051">
        <v>819</v>
      </c>
      <c r="L1051" t="s">
        <v>6065</v>
      </c>
      <c r="M1051" t="s">
        <v>6066</v>
      </c>
    </row>
    <row r="1052" spans="1:13" x14ac:dyDescent="0.35">
      <c r="A1052" t="s">
        <v>6067</v>
      </c>
      <c r="B1052" t="s">
        <v>14</v>
      </c>
      <c r="C1052" t="s">
        <v>6068</v>
      </c>
      <c r="D1052" t="s">
        <v>6069</v>
      </c>
      <c r="E1052">
        <v>21826</v>
      </c>
      <c r="F1052">
        <v>581</v>
      </c>
      <c r="G1052">
        <v>0</v>
      </c>
      <c r="H1052" t="s">
        <v>6070</v>
      </c>
      <c r="I1052">
        <v>20</v>
      </c>
      <c r="J1052" t="s">
        <v>53</v>
      </c>
      <c r="K1052">
        <v>19</v>
      </c>
      <c r="L1052" t="s">
        <v>6071</v>
      </c>
      <c r="M1052" t="s">
        <v>6072</v>
      </c>
    </row>
    <row r="1053" spans="1:13" x14ac:dyDescent="0.35">
      <c r="A1053" t="s">
        <v>6073</v>
      </c>
      <c r="B1053" t="s">
        <v>14</v>
      </c>
      <c r="C1053" t="s">
        <v>6074</v>
      </c>
      <c r="D1053" t="s">
        <v>6075</v>
      </c>
      <c r="E1053">
        <v>115582</v>
      </c>
      <c r="F1053">
        <v>4340</v>
      </c>
      <c r="G1053">
        <v>0</v>
      </c>
      <c r="H1053" t="s">
        <v>6076</v>
      </c>
      <c r="I1053">
        <v>20</v>
      </c>
      <c r="J1053" t="s">
        <v>6077</v>
      </c>
      <c r="K1053">
        <v>71</v>
      </c>
      <c r="L1053" t="s">
        <v>6078</v>
      </c>
      <c r="M1053" t="s">
        <v>6079</v>
      </c>
    </row>
    <row r="1054" spans="1:13" x14ac:dyDescent="0.35">
      <c r="A1054" t="s">
        <v>6080</v>
      </c>
      <c r="B1054" t="s">
        <v>14</v>
      </c>
      <c r="C1054" t="s">
        <v>6081</v>
      </c>
      <c r="D1054" t="s">
        <v>1268</v>
      </c>
      <c r="E1054">
        <v>57808</v>
      </c>
      <c r="F1054">
        <v>3851</v>
      </c>
      <c r="G1054">
        <v>0</v>
      </c>
      <c r="H1054" t="s">
        <v>6082</v>
      </c>
      <c r="I1054">
        <v>20</v>
      </c>
      <c r="J1054" t="s">
        <v>6083</v>
      </c>
      <c r="K1054">
        <v>481</v>
      </c>
      <c r="L1054" t="s">
        <v>1271</v>
      </c>
      <c r="M1054" t="s">
        <v>1272</v>
      </c>
    </row>
    <row r="1055" spans="1:13" x14ac:dyDescent="0.35">
      <c r="A1055" t="s">
        <v>6084</v>
      </c>
      <c r="B1055" t="s">
        <v>14</v>
      </c>
      <c r="C1055" t="s">
        <v>6085</v>
      </c>
      <c r="D1055" t="s">
        <v>6086</v>
      </c>
      <c r="E1055">
        <v>80579</v>
      </c>
      <c r="F1055">
        <v>1674</v>
      </c>
      <c r="G1055">
        <v>0</v>
      </c>
      <c r="H1055" t="s">
        <v>6087</v>
      </c>
      <c r="I1055">
        <v>20</v>
      </c>
      <c r="J1055" t="s">
        <v>6088</v>
      </c>
      <c r="K1055">
        <v>57</v>
      </c>
      <c r="L1055" t="s">
        <v>6089</v>
      </c>
      <c r="M1055" t="s">
        <v>6090</v>
      </c>
    </row>
    <row r="1056" spans="1:13" x14ac:dyDescent="0.35">
      <c r="A1056" t="s">
        <v>6091</v>
      </c>
      <c r="B1056" t="s">
        <v>14</v>
      </c>
      <c r="C1056" t="s">
        <v>6092</v>
      </c>
      <c r="D1056" t="s">
        <v>6093</v>
      </c>
      <c r="E1056">
        <v>42135</v>
      </c>
      <c r="F1056">
        <v>2570</v>
      </c>
      <c r="G1056">
        <v>0</v>
      </c>
      <c r="H1056" t="s">
        <v>6094</v>
      </c>
      <c r="I1056">
        <v>20</v>
      </c>
      <c r="J1056" t="s">
        <v>6095</v>
      </c>
      <c r="K1056">
        <v>345</v>
      </c>
      <c r="L1056" t="s">
        <v>6096</v>
      </c>
      <c r="M1056" t="s">
        <v>6097</v>
      </c>
    </row>
    <row r="1057" spans="1:13" x14ac:dyDescent="0.35">
      <c r="A1057" t="s">
        <v>6098</v>
      </c>
      <c r="B1057" t="s">
        <v>14</v>
      </c>
      <c r="C1057" t="s">
        <v>6099</v>
      </c>
      <c r="D1057" t="s">
        <v>998</v>
      </c>
      <c r="E1057">
        <v>382770</v>
      </c>
      <c r="F1057">
        <v>2957</v>
      </c>
      <c r="G1057">
        <v>0</v>
      </c>
      <c r="H1057" t="s">
        <v>6100</v>
      </c>
      <c r="I1057">
        <v>20</v>
      </c>
      <c r="J1057" t="s">
        <v>1000</v>
      </c>
      <c r="K1057">
        <v>0</v>
      </c>
      <c r="L1057" t="s">
        <v>1001</v>
      </c>
      <c r="M1057" t="s">
        <v>1002</v>
      </c>
    </row>
    <row r="1058" spans="1:13" x14ac:dyDescent="0.35">
      <c r="A1058" t="s">
        <v>6101</v>
      </c>
      <c r="B1058" t="s">
        <v>14</v>
      </c>
      <c r="C1058" t="s">
        <v>6102</v>
      </c>
      <c r="D1058" t="s">
        <v>6103</v>
      </c>
      <c r="E1058">
        <v>61086</v>
      </c>
      <c r="F1058">
        <v>5309</v>
      </c>
      <c r="G1058">
        <v>0</v>
      </c>
      <c r="H1058" t="s">
        <v>6104</v>
      </c>
      <c r="I1058">
        <v>20</v>
      </c>
      <c r="J1058" t="s">
        <v>6105</v>
      </c>
      <c r="K1058">
        <v>70</v>
      </c>
      <c r="L1058" t="s">
        <v>6106</v>
      </c>
      <c r="M1058" t="s">
        <v>6107</v>
      </c>
    </row>
    <row r="1059" spans="1:13" x14ac:dyDescent="0.35">
      <c r="A1059" t="s">
        <v>6108</v>
      </c>
      <c r="B1059" t="s">
        <v>14</v>
      </c>
      <c r="C1059" t="s">
        <v>6109</v>
      </c>
      <c r="D1059" t="s">
        <v>6110</v>
      </c>
      <c r="E1059">
        <v>65146</v>
      </c>
      <c r="F1059">
        <v>2591</v>
      </c>
      <c r="G1059">
        <v>0</v>
      </c>
      <c r="H1059" t="s">
        <v>6111</v>
      </c>
      <c r="I1059">
        <v>20</v>
      </c>
      <c r="J1059" t="s">
        <v>53</v>
      </c>
      <c r="K1059">
        <v>334</v>
      </c>
      <c r="L1059" t="s">
        <v>6112</v>
      </c>
      <c r="M1059" t="s">
        <v>6113</v>
      </c>
    </row>
    <row r="1060" spans="1:13" x14ac:dyDescent="0.35">
      <c r="A1060" t="s">
        <v>6114</v>
      </c>
      <c r="B1060" t="s">
        <v>14</v>
      </c>
      <c r="C1060" t="s">
        <v>6115</v>
      </c>
      <c r="D1060" t="s">
        <v>1275</v>
      </c>
      <c r="E1060">
        <v>46917</v>
      </c>
      <c r="F1060">
        <v>879</v>
      </c>
      <c r="G1060">
        <v>0</v>
      </c>
      <c r="H1060" t="s">
        <v>6116</v>
      </c>
      <c r="I1060">
        <v>20</v>
      </c>
      <c r="J1060" t="s">
        <v>699</v>
      </c>
      <c r="K1060">
        <v>6</v>
      </c>
      <c r="L1060" t="s">
        <v>1277</v>
      </c>
      <c r="M1060" t="s">
        <v>774</v>
      </c>
    </row>
    <row r="1061" spans="1:13" x14ac:dyDescent="0.35">
      <c r="A1061" t="s">
        <v>6117</v>
      </c>
      <c r="B1061" t="s">
        <v>14</v>
      </c>
      <c r="C1061" t="s">
        <v>6118</v>
      </c>
      <c r="D1061" t="s">
        <v>6119</v>
      </c>
      <c r="E1061">
        <v>112814</v>
      </c>
      <c r="F1061">
        <v>1538</v>
      </c>
      <c r="G1061">
        <v>0</v>
      </c>
      <c r="H1061" t="s">
        <v>6120</v>
      </c>
      <c r="I1061">
        <v>20</v>
      </c>
      <c r="J1061" t="s">
        <v>53</v>
      </c>
      <c r="K1061">
        <v>23</v>
      </c>
      <c r="L1061" t="s">
        <v>6121</v>
      </c>
      <c r="M1061" t="s">
        <v>6122</v>
      </c>
    </row>
    <row r="1062" spans="1:13" x14ac:dyDescent="0.35">
      <c r="A1062" t="s">
        <v>6123</v>
      </c>
      <c r="B1062" t="s">
        <v>14</v>
      </c>
      <c r="C1062" t="s">
        <v>6124</v>
      </c>
      <c r="D1062" t="s">
        <v>6125</v>
      </c>
      <c r="E1062">
        <v>53094</v>
      </c>
      <c r="F1062">
        <v>4840</v>
      </c>
      <c r="G1062">
        <v>0</v>
      </c>
      <c r="H1062" t="s">
        <v>6126</v>
      </c>
      <c r="I1062">
        <v>17</v>
      </c>
      <c r="J1062" t="s">
        <v>6127</v>
      </c>
      <c r="K1062">
        <v>165</v>
      </c>
      <c r="L1062" t="s">
        <v>6128</v>
      </c>
      <c r="M1062" t="s">
        <v>6129</v>
      </c>
    </row>
    <row r="1063" spans="1:13" x14ac:dyDescent="0.35">
      <c r="A1063" t="s">
        <v>6130</v>
      </c>
      <c r="B1063" t="s">
        <v>14</v>
      </c>
      <c r="C1063" t="s">
        <v>6131</v>
      </c>
      <c r="D1063" t="s">
        <v>6132</v>
      </c>
      <c r="E1063">
        <v>52455</v>
      </c>
      <c r="F1063">
        <v>7907</v>
      </c>
      <c r="G1063">
        <v>0</v>
      </c>
      <c r="H1063" t="s">
        <v>6133</v>
      </c>
      <c r="I1063">
        <v>20</v>
      </c>
      <c r="J1063" t="s">
        <v>6134</v>
      </c>
      <c r="K1063">
        <v>283</v>
      </c>
      <c r="L1063" t="s">
        <v>6135</v>
      </c>
      <c r="M1063" t="s">
        <v>6136</v>
      </c>
    </row>
    <row r="1064" spans="1:13" x14ac:dyDescent="0.35">
      <c r="A1064" t="s">
        <v>6137</v>
      </c>
      <c r="B1064" t="s">
        <v>14</v>
      </c>
      <c r="C1064" t="s">
        <v>6138</v>
      </c>
      <c r="D1064" t="s">
        <v>822</v>
      </c>
      <c r="E1064">
        <v>60812</v>
      </c>
      <c r="F1064">
        <v>1929</v>
      </c>
      <c r="G1064">
        <v>0</v>
      </c>
      <c r="H1064" t="s">
        <v>6139</v>
      </c>
      <c r="I1064">
        <v>20</v>
      </c>
      <c r="J1064" t="s">
        <v>824</v>
      </c>
      <c r="K1064">
        <v>47</v>
      </c>
      <c r="L1064" t="s">
        <v>825</v>
      </c>
      <c r="M1064" t="s">
        <v>6140</v>
      </c>
    </row>
    <row r="1065" spans="1:13" x14ac:dyDescent="0.35">
      <c r="A1065" t="s">
        <v>6141</v>
      </c>
      <c r="B1065" t="s">
        <v>14</v>
      </c>
      <c r="C1065" t="s">
        <v>6142</v>
      </c>
      <c r="D1065" t="s">
        <v>6143</v>
      </c>
      <c r="E1065">
        <v>82224</v>
      </c>
      <c r="F1065">
        <v>5133</v>
      </c>
      <c r="G1065">
        <v>0</v>
      </c>
      <c r="H1065" t="s">
        <v>6144</v>
      </c>
      <c r="I1065">
        <v>20</v>
      </c>
      <c r="J1065" t="s">
        <v>6145</v>
      </c>
      <c r="K1065">
        <v>23</v>
      </c>
      <c r="L1065" t="s">
        <v>6146</v>
      </c>
      <c r="M1065" t="s">
        <v>6147</v>
      </c>
    </row>
    <row r="1066" spans="1:13" x14ac:dyDescent="0.35">
      <c r="A1066" t="s">
        <v>6148</v>
      </c>
      <c r="B1066" t="s">
        <v>14</v>
      </c>
      <c r="C1066" t="s">
        <v>6149</v>
      </c>
      <c r="D1066" t="s">
        <v>6150</v>
      </c>
      <c r="E1066">
        <v>50848</v>
      </c>
      <c r="F1066">
        <v>2855</v>
      </c>
      <c r="G1066">
        <v>0</v>
      </c>
      <c r="H1066" t="s">
        <v>6151</v>
      </c>
      <c r="I1066">
        <v>20</v>
      </c>
      <c r="J1066" t="s">
        <v>6152</v>
      </c>
      <c r="K1066">
        <v>222</v>
      </c>
      <c r="L1066" t="s">
        <v>6153</v>
      </c>
      <c r="M1066" t="s">
        <v>6154</v>
      </c>
    </row>
    <row r="1067" spans="1:13" x14ac:dyDescent="0.35">
      <c r="A1067" t="s">
        <v>6155</v>
      </c>
      <c r="B1067" t="s">
        <v>14</v>
      </c>
      <c r="C1067" t="s">
        <v>6156</v>
      </c>
      <c r="D1067" t="s">
        <v>6157</v>
      </c>
      <c r="E1067">
        <v>4158596</v>
      </c>
      <c r="F1067">
        <v>53542</v>
      </c>
      <c r="G1067">
        <v>0</v>
      </c>
      <c r="H1067" t="s">
        <v>6158</v>
      </c>
      <c r="I1067">
        <v>20</v>
      </c>
      <c r="J1067" t="s">
        <v>6159</v>
      </c>
      <c r="K1067">
        <v>3995</v>
      </c>
      <c r="L1067" t="s">
        <v>6160</v>
      </c>
      <c r="M1067" t="s">
        <v>6161</v>
      </c>
    </row>
    <row r="1068" spans="1:13" x14ac:dyDescent="0.35">
      <c r="A1068" t="s">
        <v>6162</v>
      </c>
      <c r="B1068" t="s">
        <v>14</v>
      </c>
      <c r="C1068" t="s">
        <v>6163</v>
      </c>
      <c r="D1068" t="s">
        <v>6164</v>
      </c>
      <c r="E1068">
        <v>62947</v>
      </c>
      <c r="F1068">
        <v>2202</v>
      </c>
      <c r="G1068">
        <v>0</v>
      </c>
      <c r="H1068" t="s">
        <v>6165</v>
      </c>
      <c r="I1068">
        <v>20</v>
      </c>
      <c r="J1068" t="s">
        <v>53</v>
      </c>
      <c r="K1068">
        <v>299</v>
      </c>
      <c r="L1068" t="s">
        <v>6166</v>
      </c>
      <c r="M1068" t="s">
        <v>6167</v>
      </c>
    </row>
    <row r="1069" spans="1:13" x14ac:dyDescent="0.35">
      <c r="A1069" t="s">
        <v>6168</v>
      </c>
      <c r="B1069" t="s">
        <v>14</v>
      </c>
      <c r="C1069" t="s">
        <v>6169</v>
      </c>
      <c r="D1069" t="s">
        <v>6170</v>
      </c>
      <c r="E1069">
        <v>58667</v>
      </c>
      <c r="F1069">
        <v>4176</v>
      </c>
      <c r="G1069">
        <v>0</v>
      </c>
      <c r="H1069" t="s">
        <v>6171</v>
      </c>
      <c r="I1069">
        <v>22</v>
      </c>
      <c r="J1069" t="s">
        <v>53</v>
      </c>
      <c r="K1069">
        <v>283</v>
      </c>
      <c r="L1069" t="s">
        <v>6172</v>
      </c>
      <c r="M1069" t="s">
        <v>6173</v>
      </c>
    </row>
    <row r="1070" spans="1:13" x14ac:dyDescent="0.35">
      <c r="A1070" t="s">
        <v>6174</v>
      </c>
      <c r="B1070" t="s">
        <v>14</v>
      </c>
      <c r="C1070" t="s">
        <v>6175</v>
      </c>
      <c r="D1070" t="s">
        <v>6176</v>
      </c>
      <c r="E1070">
        <v>33298</v>
      </c>
      <c r="F1070">
        <v>2407</v>
      </c>
      <c r="G1070">
        <v>0</v>
      </c>
      <c r="H1070" t="s">
        <v>6177</v>
      </c>
      <c r="I1070">
        <v>20</v>
      </c>
      <c r="J1070" t="s">
        <v>6178</v>
      </c>
      <c r="K1070">
        <v>136</v>
      </c>
      <c r="L1070" t="s">
        <v>6179</v>
      </c>
      <c r="M1070" t="s">
        <v>6180</v>
      </c>
    </row>
    <row r="1071" spans="1:13" x14ac:dyDescent="0.35">
      <c r="A1071" t="s">
        <v>6181</v>
      </c>
      <c r="B1071" t="s">
        <v>14</v>
      </c>
      <c r="C1071" t="s">
        <v>6182</v>
      </c>
      <c r="D1071" t="s">
        <v>501</v>
      </c>
      <c r="E1071">
        <v>194828</v>
      </c>
      <c r="F1071">
        <v>3161</v>
      </c>
      <c r="G1071">
        <v>0</v>
      </c>
      <c r="H1071" t="s">
        <v>6183</v>
      </c>
      <c r="I1071">
        <v>24</v>
      </c>
      <c r="J1071" t="s">
        <v>503</v>
      </c>
      <c r="K1071">
        <v>118</v>
      </c>
      <c r="L1071" t="s">
        <v>504</v>
      </c>
      <c r="M1071" t="s">
        <v>505</v>
      </c>
    </row>
    <row r="1072" spans="1:13" x14ac:dyDescent="0.35">
      <c r="A1072" t="s">
        <v>6184</v>
      </c>
      <c r="B1072" t="s">
        <v>14</v>
      </c>
      <c r="C1072" t="s">
        <v>6185</v>
      </c>
      <c r="D1072" t="s">
        <v>6186</v>
      </c>
      <c r="E1072">
        <v>145809</v>
      </c>
      <c r="F1072">
        <v>1107</v>
      </c>
      <c r="G1072">
        <v>0</v>
      </c>
      <c r="H1072" t="s">
        <v>6187</v>
      </c>
      <c r="I1072">
        <v>20</v>
      </c>
      <c r="J1072" t="s">
        <v>53</v>
      </c>
      <c r="K1072">
        <v>1</v>
      </c>
      <c r="L1072" t="s">
        <v>6188</v>
      </c>
      <c r="M1072" t="s">
        <v>6189</v>
      </c>
    </row>
    <row r="1073" spans="1:13" x14ac:dyDescent="0.35">
      <c r="A1073" t="s">
        <v>6190</v>
      </c>
      <c r="B1073" t="s">
        <v>14</v>
      </c>
      <c r="C1073" t="s">
        <v>6191</v>
      </c>
      <c r="D1073" t="s">
        <v>6192</v>
      </c>
      <c r="E1073">
        <v>349465</v>
      </c>
      <c r="F1073">
        <v>16540</v>
      </c>
      <c r="G1073">
        <v>0</v>
      </c>
      <c r="H1073" t="s">
        <v>6193</v>
      </c>
      <c r="I1073">
        <v>20</v>
      </c>
      <c r="J1073" t="s">
        <v>6194</v>
      </c>
      <c r="K1073">
        <v>958</v>
      </c>
      <c r="L1073" t="s">
        <v>6195</v>
      </c>
      <c r="M1073" t="s">
        <v>6196</v>
      </c>
    </row>
    <row r="1074" spans="1:13" x14ac:dyDescent="0.35">
      <c r="A1074" t="s">
        <v>6197</v>
      </c>
      <c r="B1074" t="s">
        <v>14</v>
      </c>
      <c r="C1074" t="s">
        <v>1210</v>
      </c>
      <c r="D1074" t="s">
        <v>1211</v>
      </c>
      <c r="E1074">
        <v>70536</v>
      </c>
      <c r="F1074">
        <v>1581</v>
      </c>
      <c r="G1074">
        <v>0</v>
      </c>
      <c r="H1074" t="s">
        <v>6198</v>
      </c>
      <c r="I1074">
        <v>22</v>
      </c>
      <c r="J1074" t="s">
        <v>53</v>
      </c>
      <c r="K1074">
        <v>16</v>
      </c>
      <c r="L1074" t="s">
        <v>1213</v>
      </c>
    </row>
    <row r="1075" spans="1:13" x14ac:dyDescent="0.35">
      <c r="A1075" t="s">
        <v>6199</v>
      </c>
      <c r="B1075" t="s">
        <v>14</v>
      </c>
      <c r="C1075" t="s">
        <v>6200</v>
      </c>
      <c r="D1075" t="s">
        <v>6201</v>
      </c>
      <c r="E1075">
        <v>82754</v>
      </c>
      <c r="F1075">
        <v>2003</v>
      </c>
      <c r="G1075">
        <v>0</v>
      </c>
      <c r="H1075" t="s">
        <v>1820</v>
      </c>
      <c r="I1075">
        <v>20</v>
      </c>
      <c r="J1075" t="s">
        <v>6202</v>
      </c>
      <c r="K1075">
        <v>97</v>
      </c>
      <c r="L1075" t="s">
        <v>6203</v>
      </c>
      <c r="M1075" t="s">
        <v>6204</v>
      </c>
    </row>
    <row r="1076" spans="1:13" x14ac:dyDescent="0.35">
      <c r="A1076" t="s">
        <v>6205</v>
      </c>
      <c r="B1076" t="s">
        <v>14</v>
      </c>
      <c r="C1076" t="s">
        <v>6206</v>
      </c>
      <c r="D1076" t="s">
        <v>6207</v>
      </c>
      <c r="E1076">
        <v>109543</v>
      </c>
      <c r="F1076">
        <v>4049</v>
      </c>
      <c r="G1076">
        <v>0</v>
      </c>
      <c r="H1076" t="s">
        <v>6208</v>
      </c>
      <c r="I1076">
        <v>20</v>
      </c>
      <c r="J1076" t="s">
        <v>6209</v>
      </c>
      <c r="K1076">
        <v>186</v>
      </c>
      <c r="L1076" t="s">
        <v>6210</v>
      </c>
      <c r="M1076" t="s">
        <v>6211</v>
      </c>
    </row>
    <row r="1077" spans="1:13" x14ac:dyDescent="0.35">
      <c r="A1077" t="s">
        <v>6212</v>
      </c>
      <c r="B1077" t="s">
        <v>14</v>
      </c>
      <c r="C1077" t="s">
        <v>6213</v>
      </c>
      <c r="D1077" t="s">
        <v>6214</v>
      </c>
      <c r="E1077">
        <v>92614</v>
      </c>
      <c r="F1077">
        <v>3842</v>
      </c>
      <c r="G1077">
        <v>0</v>
      </c>
      <c r="H1077" t="s">
        <v>6215</v>
      </c>
      <c r="I1077">
        <v>20</v>
      </c>
      <c r="J1077" t="s">
        <v>6216</v>
      </c>
      <c r="K1077">
        <v>203</v>
      </c>
      <c r="L1077" t="s">
        <v>6217</v>
      </c>
      <c r="M1077" t="s">
        <v>6218</v>
      </c>
    </row>
    <row r="1078" spans="1:13" x14ac:dyDescent="0.35">
      <c r="A1078" t="s">
        <v>6219</v>
      </c>
      <c r="B1078" t="s">
        <v>14</v>
      </c>
      <c r="C1078" t="s">
        <v>6220</v>
      </c>
      <c r="D1078" t="s">
        <v>6221</v>
      </c>
      <c r="E1078">
        <v>32470</v>
      </c>
      <c r="F1078">
        <v>1625</v>
      </c>
      <c r="G1078">
        <v>0</v>
      </c>
      <c r="H1078" t="s">
        <v>6222</v>
      </c>
      <c r="I1078">
        <v>20</v>
      </c>
      <c r="J1078" t="s">
        <v>6223</v>
      </c>
      <c r="K1078">
        <v>389</v>
      </c>
      <c r="L1078" t="s">
        <v>6224</v>
      </c>
      <c r="M1078" t="s">
        <v>6225</v>
      </c>
    </row>
    <row r="1079" spans="1:13" x14ac:dyDescent="0.35">
      <c r="A1079" t="s">
        <v>6226</v>
      </c>
      <c r="B1079" t="s">
        <v>14</v>
      </c>
      <c r="C1079" t="s">
        <v>6227</v>
      </c>
      <c r="D1079" t="s">
        <v>856</v>
      </c>
      <c r="E1079">
        <v>57325</v>
      </c>
      <c r="F1079">
        <v>1354</v>
      </c>
      <c r="G1079">
        <v>0</v>
      </c>
      <c r="H1079" t="s">
        <v>6228</v>
      </c>
      <c r="I1079">
        <v>20</v>
      </c>
      <c r="J1079" t="s">
        <v>6229</v>
      </c>
      <c r="K1079">
        <v>80</v>
      </c>
      <c r="L1079" t="s">
        <v>858</v>
      </c>
      <c r="M1079" t="s">
        <v>6230</v>
      </c>
    </row>
    <row r="1080" spans="1:13" x14ac:dyDescent="0.35">
      <c r="A1080" t="s">
        <v>6231</v>
      </c>
      <c r="B1080" t="s">
        <v>14</v>
      </c>
      <c r="C1080" t="s">
        <v>6232</v>
      </c>
      <c r="D1080" t="s">
        <v>6233</v>
      </c>
      <c r="E1080">
        <v>115124</v>
      </c>
      <c r="F1080">
        <v>1180</v>
      </c>
      <c r="G1080">
        <v>0</v>
      </c>
      <c r="H1080" t="s">
        <v>6234</v>
      </c>
      <c r="I1080">
        <v>20</v>
      </c>
      <c r="J1080" t="s">
        <v>53</v>
      </c>
      <c r="K1080">
        <v>14</v>
      </c>
      <c r="L1080" t="s">
        <v>6235</v>
      </c>
      <c r="M1080" t="s">
        <v>6236</v>
      </c>
    </row>
    <row r="1081" spans="1:13" x14ac:dyDescent="0.35">
      <c r="A1081" t="s">
        <v>6237</v>
      </c>
      <c r="B1081" t="s">
        <v>14</v>
      </c>
      <c r="C1081" t="s">
        <v>6238</v>
      </c>
      <c r="D1081" t="s">
        <v>802</v>
      </c>
      <c r="E1081">
        <v>19702</v>
      </c>
      <c r="F1081">
        <v>1658</v>
      </c>
      <c r="G1081">
        <v>0</v>
      </c>
      <c r="H1081" t="s">
        <v>6239</v>
      </c>
      <c r="I1081">
        <v>20</v>
      </c>
      <c r="J1081" t="s">
        <v>6240</v>
      </c>
      <c r="K1081">
        <v>41</v>
      </c>
      <c r="L1081" t="s">
        <v>805</v>
      </c>
      <c r="M1081" t="s">
        <v>6241</v>
      </c>
    </row>
    <row r="1082" spans="1:13" x14ac:dyDescent="0.35">
      <c r="A1082" t="s">
        <v>6242</v>
      </c>
      <c r="B1082" t="s">
        <v>14</v>
      </c>
      <c r="C1082" t="s">
        <v>6243</v>
      </c>
      <c r="D1082" t="s">
        <v>6244</v>
      </c>
      <c r="E1082">
        <v>59081</v>
      </c>
      <c r="F1082">
        <v>1116</v>
      </c>
      <c r="G1082">
        <v>0</v>
      </c>
      <c r="H1082" t="s">
        <v>6245</v>
      </c>
      <c r="I1082">
        <v>20</v>
      </c>
      <c r="J1082" t="s">
        <v>53</v>
      </c>
      <c r="K1082">
        <v>6</v>
      </c>
      <c r="L1082" t="s">
        <v>6246</v>
      </c>
    </row>
    <row r="1083" spans="1:13" x14ac:dyDescent="0.35">
      <c r="A1083" t="s">
        <v>6247</v>
      </c>
      <c r="B1083" t="s">
        <v>14</v>
      </c>
      <c r="C1083" t="s">
        <v>6248</v>
      </c>
      <c r="D1083" t="s">
        <v>1037</v>
      </c>
      <c r="E1083">
        <v>85640</v>
      </c>
      <c r="F1083">
        <v>1248</v>
      </c>
      <c r="G1083">
        <v>0</v>
      </c>
      <c r="H1083" t="s">
        <v>6249</v>
      </c>
      <c r="I1083">
        <v>20</v>
      </c>
      <c r="J1083" t="s">
        <v>6250</v>
      </c>
      <c r="K1083">
        <v>31</v>
      </c>
      <c r="L1083" t="s">
        <v>1040</v>
      </c>
      <c r="M1083" t="s">
        <v>6251</v>
      </c>
    </row>
    <row r="1084" spans="1:13" x14ac:dyDescent="0.35">
      <c r="A1084" t="s">
        <v>6252</v>
      </c>
      <c r="B1084" t="s">
        <v>14</v>
      </c>
      <c r="C1084" t="s">
        <v>6253</v>
      </c>
      <c r="D1084" t="s">
        <v>6254</v>
      </c>
      <c r="E1084">
        <v>277217</v>
      </c>
      <c r="F1084">
        <v>8835</v>
      </c>
      <c r="G1084">
        <v>0</v>
      </c>
      <c r="H1084" t="s">
        <v>6255</v>
      </c>
      <c r="I1084">
        <v>20</v>
      </c>
      <c r="J1084" t="s">
        <v>6256</v>
      </c>
      <c r="K1084">
        <v>148</v>
      </c>
      <c r="L1084" t="s">
        <v>6257</v>
      </c>
      <c r="M1084" t="s">
        <v>6258</v>
      </c>
    </row>
    <row r="1085" spans="1:13" x14ac:dyDescent="0.35">
      <c r="A1085" t="s">
        <v>6259</v>
      </c>
      <c r="B1085" t="s">
        <v>14</v>
      </c>
      <c r="C1085" t="s">
        <v>6260</v>
      </c>
      <c r="D1085" t="s">
        <v>6261</v>
      </c>
      <c r="E1085">
        <v>94929</v>
      </c>
      <c r="F1085">
        <v>9740</v>
      </c>
      <c r="G1085">
        <v>0</v>
      </c>
      <c r="H1085" t="s">
        <v>6262</v>
      </c>
      <c r="I1085">
        <v>20</v>
      </c>
      <c r="J1085" t="s">
        <v>6263</v>
      </c>
      <c r="K1085">
        <v>73</v>
      </c>
      <c r="L1085" t="s">
        <v>6264</v>
      </c>
      <c r="M1085" t="s">
        <v>6265</v>
      </c>
    </row>
    <row r="1086" spans="1:13" x14ac:dyDescent="0.35">
      <c r="A1086" t="s">
        <v>6266</v>
      </c>
      <c r="B1086" t="s">
        <v>14</v>
      </c>
      <c r="C1086" t="s">
        <v>6267</v>
      </c>
      <c r="D1086" t="s">
        <v>1055</v>
      </c>
      <c r="E1086">
        <v>69823</v>
      </c>
      <c r="F1086">
        <v>303</v>
      </c>
      <c r="G1086">
        <v>0</v>
      </c>
      <c r="H1086" t="s">
        <v>6268</v>
      </c>
      <c r="I1086">
        <v>20</v>
      </c>
      <c r="J1086" t="s">
        <v>1057</v>
      </c>
      <c r="K1086">
        <v>5</v>
      </c>
      <c r="L1086" t="s">
        <v>1058</v>
      </c>
      <c r="M1086" t="s">
        <v>1059</v>
      </c>
    </row>
    <row r="1087" spans="1:13" x14ac:dyDescent="0.35">
      <c r="A1087" t="s">
        <v>6269</v>
      </c>
      <c r="B1087" t="s">
        <v>14</v>
      </c>
      <c r="C1087" t="s">
        <v>6270</v>
      </c>
      <c r="D1087" t="s">
        <v>6271</v>
      </c>
      <c r="E1087">
        <v>2795210</v>
      </c>
      <c r="F1087">
        <v>60369</v>
      </c>
      <c r="G1087">
        <v>0</v>
      </c>
      <c r="H1087" t="s">
        <v>6272</v>
      </c>
      <c r="I1087">
        <v>20</v>
      </c>
      <c r="J1087" t="s">
        <v>6273</v>
      </c>
      <c r="K1087">
        <v>2286</v>
      </c>
      <c r="L1087" t="s">
        <v>6274</v>
      </c>
      <c r="M1087" t="s">
        <v>6275</v>
      </c>
    </row>
    <row r="1088" spans="1:13" x14ac:dyDescent="0.35">
      <c r="A1088" t="s">
        <v>6276</v>
      </c>
      <c r="B1088" t="s">
        <v>14</v>
      </c>
      <c r="C1088" t="s">
        <v>6277</v>
      </c>
      <c r="D1088" t="s">
        <v>6278</v>
      </c>
      <c r="E1088">
        <v>407714</v>
      </c>
      <c r="F1088">
        <v>7467</v>
      </c>
      <c r="G1088">
        <v>0</v>
      </c>
      <c r="H1088" t="s">
        <v>6279</v>
      </c>
      <c r="I1088">
        <v>20</v>
      </c>
      <c r="J1088" t="s">
        <v>6280</v>
      </c>
      <c r="K1088">
        <v>201</v>
      </c>
      <c r="L1088" t="s">
        <v>6281</v>
      </c>
      <c r="M1088" t="s">
        <v>6282</v>
      </c>
    </row>
    <row r="1089" spans="1:13" x14ac:dyDescent="0.35">
      <c r="A1089" t="s">
        <v>6283</v>
      </c>
      <c r="B1089" t="s">
        <v>14</v>
      </c>
      <c r="C1089" t="s">
        <v>6284</v>
      </c>
      <c r="D1089" t="s">
        <v>6285</v>
      </c>
      <c r="E1089">
        <v>147546</v>
      </c>
      <c r="F1089">
        <v>7564</v>
      </c>
      <c r="G1089">
        <v>0</v>
      </c>
      <c r="H1089" t="s">
        <v>6286</v>
      </c>
      <c r="I1089">
        <v>20</v>
      </c>
      <c r="J1089" t="s">
        <v>6287</v>
      </c>
      <c r="K1089">
        <v>1381</v>
      </c>
      <c r="L1089" t="s">
        <v>6288</v>
      </c>
      <c r="M1089" t="s">
        <v>6289</v>
      </c>
    </row>
    <row r="1090" spans="1:13" x14ac:dyDescent="0.35">
      <c r="A1090" t="s">
        <v>6290</v>
      </c>
      <c r="B1090" t="s">
        <v>14</v>
      </c>
      <c r="C1090" t="s">
        <v>6291</v>
      </c>
      <c r="D1090" t="s">
        <v>6292</v>
      </c>
      <c r="E1090">
        <v>363813</v>
      </c>
      <c r="F1090">
        <v>60038</v>
      </c>
      <c r="G1090">
        <v>0</v>
      </c>
      <c r="H1090" t="s">
        <v>6293</v>
      </c>
      <c r="I1090">
        <v>20</v>
      </c>
      <c r="J1090" t="s">
        <v>6292</v>
      </c>
      <c r="K1090">
        <v>2051</v>
      </c>
      <c r="L1090" t="s">
        <v>6294</v>
      </c>
      <c r="M1090" t="s">
        <v>6295</v>
      </c>
    </row>
    <row r="1091" spans="1:13" x14ac:dyDescent="0.35">
      <c r="A1091" t="s">
        <v>6296</v>
      </c>
      <c r="B1091" t="s">
        <v>14</v>
      </c>
      <c r="C1091" t="s">
        <v>6297</v>
      </c>
      <c r="D1091" t="s">
        <v>1332</v>
      </c>
      <c r="E1091">
        <v>92689</v>
      </c>
      <c r="F1091">
        <v>1066</v>
      </c>
      <c r="G1091">
        <v>0</v>
      </c>
      <c r="H1091" t="s">
        <v>6298</v>
      </c>
      <c r="I1091">
        <v>20</v>
      </c>
      <c r="J1091" t="s">
        <v>53</v>
      </c>
      <c r="K1091">
        <v>50</v>
      </c>
      <c r="L1091" t="s">
        <v>1334</v>
      </c>
    </row>
    <row r="1092" spans="1:13" x14ac:dyDescent="0.35">
      <c r="A1092" t="s">
        <v>6299</v>
      </c>
      <c r="B1092" t="s">
        <v>14</v>
      </c>
      <c r="C1092" t="s">
        <v>6300</v>
      </c>
      <c r="D1092" t="s">
        <v>1044</v>
      </c>
      <c r="E1092">
        <v>167889</v>
      </c>
      <c r="F1092">
        <v>2326</v>
      </c>
      <c r="G1092">
        <v>0</v>
      </c>
      <c r="H1092" t="s">
        <v>6301</v>
      </c>
      <c r="I1092">
        <v>20</v>
      </c>
      <c r="J1092" t="s">
        <v>53</v>
      </c>
      <c r="K1092">
        <v>4</v>
      </c>
      <c r="L1092" t="s">
        <v>1046</v>
      </c>
    </row>
    <row r="1093" spans="1:13" x14ac:dyDescent="0.35">
      <c r="A1093" t="s">
        <v>6302</v>
      </c>
      <c r="B1093" t="s">
        <v>14</v>
      </c>
      <c r="C1093" t="s">
        <v>6303</v>
      </c>
      <c r="D1093" t="s">
        <v>6304</v>
      </c>
      <c r="E1093">
        <v>402639</v>
      </c>
      <c r="F1093">
        <v>27274</v>
      </c>
      <c r="G1093">
        <v>0</v>
      </c>
      <c r="H1093" t="s">
        <v>6305</v>
      </c>
      <c r="I1093">
        <v>22</v>
      </c>
      <c r="J1093" t="s">
        <v>53</v>
      </c>
      <c r="K1093">
        <v>901</v>
      </c>
      <c r="L1093" t="s">
        <v>6306</v>
      </c>
    </row>
    <row r="1094" spans="1:13" x14ac:dyDescent="0.35">
      <c r="A1094" t="s">
        <v>6307</v>
      </c>
      <c r="B1094" t="s">
        <v>14</v>
      </c>
      <c r="C1094" t="s">
        <v>6308</v>
      </c>
      <c r="D1094" t="s">
        <v>5578</v>
      </c>
      <c r="E1094">
        <v>68893</v>
      </c>
      <c r="F1094">
        <v>8717</v>
      </c>
      <c r="G1094">
        <v>0</v>
      </c>
      <c r="H1094" t="s">
        <v>6309</v>
      </c>
      <c r="I1094">
        <v>22</v>
      </c>
      <c r="J1094" t="s">
        <v>53</v>
      </c>
      <c r="K1094">
        <v>54</v>
      </c>
      <c r="L1094" t="s">
        <v>5580</v>
      </c>
    </row>
    <row r="1095" spans="1:13" x14ac:dyDescent="0.35">
      <c r="A1095" t="s">
        <v>6310</v>
      </c>
      <c r="B1095" t="s">
        <v>14</v>
      </c>
      <c r="C1095" t="s">
        <v>6311</v>
      </c>
      <c r="D1095" t="s">
        <v>6312</v>
      </c>
      <c r="E1095">
        <v>142170</v>
      </c>
      <c r="F1095">
        <v>22721</v>
      </c>
      <c r="G1095">
        <v>0</v>
      </c>
      <c r="H1095" t="s">
        <v>6313</v>
      </c>
      <c r="I1095">
        <v>22</v>
      </c>
      <c r="J1095" t="s">
        <v>53</v>
      </c>
      <c r="K1095">
        <v>689</v>
      </c>
      <c r="L1095" t="s">
        <v>6314</v>
      </c>
    </row>
    <row r="1096" spans="1:13" x14ac:dyDescent="0.35">
      <c r="A1096" t="s">
        <v>6315</v>
      </c>
      <c r="B1096" t="s">
        <v>14</v>
      </c>
      <c r="C1096" t="s">
        <v>6316</v>
      </c>
      <c r="D1096" t="s">
        <v>3028</v>
      </c>
      <c r="E1096">
        <v>259861</v>
      </c>
      <c r="F1096">
        <v>0</v>
      </c>
      <c r="G1096">
        <v>0</v>
      </c>
      <c r="H1096" t="s">
        <v>6317</v>
      </c>
      <c r="I1096">
        <v>22</v>
      </c>
      <c r="J1096" t="s">
        <v>53</v>
      </c>
      <c r="K1096">
        <v>588</v>
      </c>
      <c r="L1096" t="s">
        <v>3030</v>
      </c>
    </row>
    <row r="1097" spans="1:13" x14ac:dyDescent="0.35">
      <c r="A1097" t="s">
        <v>6318</v>
      </c>
      <c r="B1097" t="s">
        <v>14</v>
      </c>
      <c r="C1097" t="s">
        <v>6319</v>
      </c>
      <c r="D1097" t="s">
        <v>6320</v>
      </c>
      <c r="E1097">
        <v>92764</v>
      </c>
      <c r="F1097">
        <v>14992</v>
      </c>
      <c r="G1097">
        <v>0</v>
      </c>
      <c r="H1097" t="s">
        <v>6321</v>
      </c>
      <c r="I1097">
        <v>19</v>
      </c>
      <c r="J1097" t="s">
        <v>6322</v>
      </c>
      <c r="K1097">
        <v>542</v>
      </c>
      <c r="L1097" t="s">
        <v>6323</v>
      </c>
      <c r="M1097" t="s">
        <v>6324</v>
      </c>
    </row>
    <row r="1098" spans="1:13" x14ac:dyDescent="0.35">
      <c r="A1098" t="s">
        <v>6325</v>
      </c>
      <c r="B1098" t="s">
        <v>14</v>
      </c>
      <c r="C1098" t="s">
        <v>6326</v>
      </c>
      <c r="D1098" t="s">
        <v>6327</v>
      </c>
      <c r="E1098">
        <v>263447</v>
      </c>
      <c r="F1098">
        <v>27356</v>
      </c>
      <c r="G1098">
        <v>0</v>
      </c>
      <c r="H1098" t="s">
        <v>6328</v>
      </c>
      <c r="I1098">
        <v>24</v>
      </c>
      <c r="J1098" t="s">
        <v>53</v>
      </c>
      <c r="K1098">
        <v>752</v>
      </c>
      <c r="L1098" t="s">
        <v>6329</v>
      </c>
      <c r="M1098" t="s">
        <v>6330</v>
      </c>
    </row>
    <row r="1099" spans="1:13" x14ac:dyDescent="0.35">
      <c r="A1099" t="s">
        <v>6331</v>
      </c>
      <c r="B1099" t="s">
        <v>14</v>
      </c>
      <c r="C1099" t="s">
        <v>6332</v>
      </c>
      <c r="D1099" t="s">
        <v>6333</v>
      </c>
      <c r="E1099">
        <v>165278</v>
      </c>
      <c r="F1099">
        <v>16053</v>
      </c>
      <c r="G1099">
        <v>0</v>
      </c>
      <c r="H1099" t="s">
        <v>6334</v>
      </c>
      <c r="I1099">
        <v>26</v>
      </c>
      <c r="J1099" t="s">
        <v>6335</v>
      </c>
      <c r="K1099">
        <v>482</v>
      </c>
      <c r="L1099" t="s">
        <v>6336</v>
      </c>
      <c r="M1099" t="s">
        <v>6337</v>
      </c>
    </row>
    <row r="1100" spans="1:13" x14ac:dyDescent="0.35">
      <c r="A1100" t="s">
        <v>6338</v>
      </c>
      <c r="B1100" t="s">
        <v>14</v>
      </c>
      <c r="C1100" t="s">
        <v>6339</v>
      </c>
      <c r="D1100" t="s">
        <v>6340</v>
      </c>
      <c r="E1100">
        <v>49492</v>
      </c>
      <c r="F1100">
        <v>2173</v>
      </c>
      <c r="G1100">
        <v>0</v>
      </c>
      <c r="H1100" t="s">
        <v>6341</v>
      </c>
      <c r="I1100">
        <v>24</v>
      </c>
      <c r="J1100" t="s">
        <v>6342</v>
      </c>
      <c r="K1100">
        <v>75</v>
      </c>
      <c r="L1100" t="s">
        <v>6343</v>
      </c>
      <c r="M1100" t="s">
        <v>6344</v>
      </c>
    </row>
    <row r="1101" spans="1:13" x14ac:dyDescent="0.35">
      <c r="A1101" t="s">
        <v>6345</v>
      </c>
      <c r="B1101" t="s">
        <v>14</v>
      </c>
      <c r="C1101" t="s">
        <v>6346</v>
      </c>
      <c r="D1101" t="s">
        <v>6347</v>
      </c>
      <c r="E1101">
        <v>62755</v>
      </c>
      <c r="F1101">
        <v>8105</v>
      </c>
      <c r="G1101">
        <v>0</v>
      </c>
      <c r="H1101" t="s">
        <v>6348</v>
      </c>
      <c r="I1101">
        <v>24</v>
      </c>
      <c r="J1101" t="s">
        <v>53</v>
      </c>
      <c r="K1101">
        <v>222</v>
      </c>
      <c r="L1101" t="s">
        <v>6349</v>
      </c>
    </row>
    <row r="1102" spans="1:13" x14ac:dyDescent="0.35">
      <c r="A1102" t="s">
        <v>6350</v>
      </c>
      <c r="B1102" t="s">
        <v>14</v>
      </c>
      <c r="C1102" t="s">
        <v>6351</v>
      </c>
      <c r="D1102" t="s">
        <v>6352</v>
      </c>
      <c r="E1102">
        <v>21444</v>
      </c>
      <c r="F1102">
        <v>1249</v>
      </c>
      <c r="G1102">
        <v>0</v>
      </c>
      <c r="H1102" t="s">
        <v>6353</v>
      </c>
      <c r="I1102">
        <v>10</v>
      </c>
      <c r="J1102" t="s">
        <v>6354</v>
      </c>
      <c r="K1102">
        <v>59</v>
      </c>
      <c r="L1102" t="s">
        <v>6355</v>
      </c>
      <c r="M1102" t="s">
        <v>6356</v>
      </c>
    </row>
    <row r="1103" spans="1:13" x14ac:dyDescent="0.35">
      <c r="A1103" t="s">
        <v>6357</v>
      </c>
      <c r="B1103" t="s">
        <v>14</v>
      </c>
      <c r="C1103" t="s">
        <v>6358</v>
      </c>
      <c r="D1103" t="s">
        <v>6359</v>
      </c>
      <c r="E1103">
        <v>22494</v>
      </c>
      <c r="F1103">
        <v>3057</v>
      </c>
      <c r="G1103">
        <v>0</v>
      </c>
      <c r="H1103" t="s">
        <v>6360</v>
      </c>
      <c r="I1103">
        <v>22</v>
      </c>
      <c r="J1103" t="s">
        <v>53</v>
      </c>
      <c r="K1103">
        <v>153</v>
      </c>
      <c r="L1103" t="s">
        <v>6361</v>
      </c>
      <c r="M1103" t="s">
        <v>6362</v>
      </c>
    </row>
    <row r="1104" spans="1:13" x14ac:dyDescent="0.35">
      <c r="A1104" t="s">
        <v>6363</v>
      </c>
      <c r="B1104" t="s">
        <v>14</v>
      </c>
      <c r="C1104" t="s">
        <v>6364</v>
      </c>
      <c r="D1104" t="s">
        <v>6365</v>
      </c>
      <c r="E1104">
        <v>39923</v>
      </c>
      <c r="F1104">
        <v>4232</v>
      </c>
      <c r="G1104">
        <v>0</v>
      </c>
      <c r="H1104" t="s">
        <v>6366</v>
      </c>
      <c r="I1104">
        <v>24</v>
      </c>
      <c r="J1104" t="s">
        <v>6367</v>
      </c>
      <c r="K1104">
        <v>281</v>
      </c>
      <c r="L1104" t="s">
        <v>6368</v>
      </c>
      <c r="M1104" t="s">
        <v>6369</v>
      </c>
    </row>
    <row r="1105" spans="1:13" x14ac:dyDescent="0.35">
      <c r="A1105" t="s">
        <v>6370</v>
      </c>
      <c r="B1105" t="s">
        <v>14</v>
      </c>
      <c r="C1105" t="s">
        <v>6371</v>
      </c>
      <c r="D1105" t="s">
        <v>6372</v>
      </c>
      <c r="E1105">
        <v>40747</v>
      </c>
      <c r="F1105">
        <v>3232</v>
      </c>
      <c r="G1105">
        <v>0</v>
      </c>
      <c r="H1105" t="s">
        <v>6373</v>
      </c>
      <c r="I1105">
        <v>19</v>
      </c>
      <c r="J1105" t="s">
        <v>6374</v>
      </c>
      <c r="K1105">
        <v>79</v>
      </c>
      <c r="L1105" t="s">
        <v>6375</v>
      </c>
      <c r="M1105" t="s">
        <v>6376</v>
      </c>
    </row>
    <row r="1106" spans="1:13" x14ac:dyDescent="0.35">
      <c r="A1106" t="s">
        <v>6377</v>
      </c>
      <c r="B1106" t="s">
        <v>14</v>
      </c>
      <c r="C1106" t="s">
        <v>6378</v>
      </c>
      <c r="D1106" t="s">
        <v>6379</v>
      </c>
      <c r="E1106">
        <v>18912</v>
      </c>
      <c r="F1106">
        <v>3453</v>
      </c>
      <c r="G1106">
        <v>0</v>
      </c>
      <c r="H1106" t="s">
        <v>6380</v>
      </c>
      <c r="I1106">
        <v>22</v>
      </c>
      <c r="J1106" t="s">
        <v>53</v>
      </c>
      <c r="K1106">
        <v>315</v>
      </c>
      <c r="L1106" t="s">
        <v>6381</v>
      </c>
      <c r="M1106" t="s">
        <v>6382</v>
      </c>
    </row>
    <row r="1107" spans="1:13" x14ac:dyDescent="0.35">
      <c r="A1107" t="s">
        <v>6383</v>
      </c>
      <c r="B1107" t="s">
        <v>14</v>
      </c>
      <c r="C1107" t="s">
        <v>6384</v>
      </c>
      <c r="D1107" t="s">
        <v>6385</v>
      </c>
      <c r="E1107">
        <v>508845</v>
      </c>
      <c r="F1107">
        <v>0</v>
      </c>
      <c r="G1107">
        <v>0</v>
      </c>
      <c r="H1107" t="s">
        <v>6386</v>
      </c>
      <c r="I1107">
        <v>22</v>
      </c>
      <c r="J1107" t="s">
        <v>6387</v>
      </c>
      <c r="K1107">
        <v>2192</v>
      </c>
      <c r="L1107" t="s">
        <v>6388</v>
      </c>
      <c r="M1107" t="s">
        <v>6389</v>
      </c>
    </row>
    <row r="1108" spans="1:13" x14ac:dyDescent="0.35">
      <c r="A1108" t="s">
        <v>6390</v>
      </c>
      <c r="B1108" t="s">
        <v>14</v>
      </c>
      <c r="C1108" t="s">
        <v>6391</v>
      </c>
      <c r="D1108" t="s">
        <v>6392</v>
      </c>
      <c r="E1108">
        <v>13501</v>
      </c>
      <c r="F1108">
        <v>2057</v>
      </c>
      <c r="G1108">
        <v>0</v>
      </c>
      <c r="H1108" t="s">
        <v>6393</v>
      </c>
      <c r="I1108">
        <v>22</v>
      </c>
      <c r="J1108" t="s">
        <v>6394</v>
      </c>
      <c r="K1108">
        <v>48</v>
      </c>
      <c r="L1108" t="s">
        <v>6395</v>
      </c>
      <c r="M1108" t="s">
        <v>6396</v>
      </c>
    </row>
    <row r="1109" spans="1:13" x14ac:dyDescent="0.35">
      <c r="A1109" t="s">
        <v>6397</v>
      </c>
      <c r="B1109" t="s">
        <v>14</v>
      </c>
      <c r="C1109" t="s">
        <v>6398</v>
      </c>
      <c r="D1109" t="s">
        <v>6399</v>
      </c>
      <c r="E1109">
        <v>74580</v>
      </c>
      <c r="F1109">
        <v>8729</v>
      </c>
      <c r="G1109">
        <v>0</v>
      </c>
      <c r="H1109" t="s">
        <v>6400</v>
      </c>
      <c r="I1109">
        <v>22</v>
      </c>
      <c r="J1109" t="s">
        <v>6401</v>
      </c>
      <c r="K1109">
        <v>1113</v>
      </c>
      <c r="L1109" t="s">
        <v>6402</v>
      </c>
      <c r="M1109" t="s">
        <v>6403</v>
      </c>
    </row>
    <row r="1110" spans="1:13" x14ac:dyDescent="0.35">
      <c r="A1110" t="s">
        <v>6404</v>
      </c>
      <c r="B1110" t="s">
        <v>14</v>
      </c>
      <c r="C1110" t="s">
        <v>6405</v>
      </c>
      <c r="D1110" t="s">
        <v>6406</v>
      </c>
      <c r="E1110">
        <v>20277</v>
      </c>
      <c r="F1110">
        <v>2010</v>
      </c>
      <c r="G1110">
        <v>0</v>
      </c>
      <c r="H1110" t="s">
        <v>6407</v>
      </c>
      <c r="I1110">
        <v>22</v>
      </c>
      <c r="J1110" t="s">
        <v>53</v>
      </c>
      <c r="K1110">
        <v>137</v>
      </c>
      <c r="L1110" t="s">
        <v>6408</v>
      </c>
      <c r="M1110" t="s">
        <v>6409</v>
      </c>
    </row>
    <row r="1111" spans="1:13" x14ac:dyDescent="0.35">
      <c r="A1111" t="s">
        <v>6410</v>
      </c>
      <c r="B1111" t="s">
        <v>14</v>
      </c>
      <c r="C1111" t="s">
        <v>6411</v>
      </c>
      <c r="D1111" t="s">
        <v>6412</v>
      </c>
      <c r="E1111">
        <v>22680</v>
      </c>
      <c r="F1111">
        <v>2152</v>
      </c>
      <c r="G1111">
        <v>0</v>
      </c>
      <c r="H1111" t="s">
        <v>6413</v>
      </c>
      <c r="I1111">
        <v>24</v>
      </c>
      <c r="J1111" t="s">
        <v>53</v>
      </c>
      <c r="K1111">
        <v>134</v>
      </c>
      <c r="L1111" t="s">
        <v>6414</v>
      </c>
      <c r="M1111" t="s">
        <v>6415</v>
      </c>
    </row>
    <row r="1112" spans="1:13" x14ac:dyDescent="0.35">
      <c r="A1112" t="s">
        <v>6416</v>
      </c>
      <c r="B1112" t="s">
        <v>14</v>
      </c>
      <c r="C1112" t="s">
        <v>6417</v>
      </c>
      <c r="D1112" t="s">
        <v>6418</v>
      </c>
      <c r="E1112">
        <v>25814</v>
      </c>
      <c r="F1112">
        <v>2438</v>
      </c>
      <c r="G1112">
        <v>0</v>
      </c>
      <c r="H1112" t="s">
        <v>6419</v>
      </c>
      <c r="I1112">
        <v>22</v>
      </c>
      <c r="J1112" t="s">
        <v>6420</v>
      </c>
      <c r="K1112">
        <v>154</v>
      </c>
      <c r="L1112" t="s">
        <v>6421</v>
      </c>
      <c r="M1112" t="s">
        <v>6422</v>
      </c>
    </row>
    <row r="1113" spans="1:13" x14ac:dyDescent="0.35">
      <c r="A1113" t="s">
        <v>6423</v>
      </c>
      <c r="B1113" t="s">
        <v>14</v>
      </c>
      <c r="C1113" t="s">
        <v>6424</v>
      </c>
      <c r="D1113" t="s">
        <v>6425</v>
      </c>
      <c r="E1113">
        <v>26542</v>
      </c>
      <c r="F1113">
        <v>2386</v>
      </c>
      <c r="G1113">
        <v>0</v>
      </c>
      <c r="H1113" t="s">
        <v>6426</v>
      </c>
      <c r="I1113">
        <v>24</v>
      </c>
      <c r="J1113" t="s">
        <v>6427</v>
      </c>
      <c r="K1113">
        <v>44</v>
      </c>
      <c r="L1113" t="s">
        <v>6428</v>
      </c>
      <c r="M1113" t="s">
        <v>6429</v>
      </c>
    </row>
    <row r="1114" spans="1:13" x14ac:dyDescent="0.35">
      <c r="A1114" t="s">
        <v>6430</v>
      </c>
      <c r="B1114" t="s">
        <v>14</v>
      </c>
      <c r="C1114" t="s">
        <v>6431</v>
      </c>
      <c r="D1114" t="s">
        <v>6432</v>
      </c>
      <c r="E1114">
        <v>38057</v>
      </c>
      <c r="F1114">
        <v>3825</v>
      </c>
      <c r="G1114">
        <v>0</v>
      </c>
      <c r="H1114" t="s">
        <v>6433</v>
      </c>
      <c r="I1114">
        <v>22</v>
      </c>
      <c r="J1114" t="s">
        <v>6434</v>
      </c>
      <c r="K1114">
        <v>192</v>
      </c>
      <c r="L1114" t="s">
        <v>6435</v>
      </c>
      <c r="M1114" t="s">
        <v>6436</v>
      </c>
    </row>
    <row r="1115" spans="1:13" x14ac:dyDescent="0.35">
      <c r="A1115" t="s">
        <v>6437</v>
      </c>
      <c r="B1115" t="s">
        <v>14</v>
      </c>
      <c r="C1115" t="s">
        <v>6438</v>
      </c>
      <c r="D1115" t="s">
        <v>3087</v>
      </c>
      <c r="E1115">
        <v>1017559</v>
      </c>
      <c r="F1115">
        <v>88670</v>
      </c>
      <c r="G1115">
        <v>0</v>
      </c>
      <c r="H1115" t="s">
        <v>6439</v>
      </c>
      <c r="I1115">
        <v>24</v>
      </c>
      <c r="J1115" t="s">
        <v>53</v>
      </c>
      <c r="K1115">
        <v>1330</v>
      </c>
      <c r="L1115" t="s">
        <v>3089</v>
      </c>
    </row>
    <row r="1116" spans="1:13" x14ac:dyDescent="0.35">
      <c r="A1116" t="s">
        <v>6440</v>
      </c>
      <c r="B1116" t="s">
        <v>14</v>
      </c>
      <c r="C1116" t="s">
        <v>6441</v>
      </c>
      <c r="D1116" t="s">
        <v>6442</v>
      </c>
      <c r="E1116">
        <v>33647</v>
      </c>
      <c r="F1116">
        <v>3378</v>
      </c>
      <c r="G1116">
        <v>0</v>
      </c>
      <c r="H1116" t="s">
        <v>6443</v>
      </c>
      <c r="I1116">
        <v>22</v>
      </c>
      <c r="J1116" t="s">
        <v>6444</v>
      </c>
      <c r="K1116">
        <v>201</v>
      </c>
      <c r="L1116" t="s">
        <v>6445</v>
      </c>
      <c r="M1116" t="s">
        <v>6446</v>
      </c>
    </row>
    <row r="1117" spans="1:13" x14ac:dyDescent="0.35">
      <c r="A1117" t="e">
        <f>-gQu3aOfAd4</f>
        <v>#NAME?</v>
      </c>
      <c r="B1117" t="s">
        <v>14</v>
      </c>
      <c r="C1117" t="s">
        <v>6447</v>
      </c>
      <c r="D1117" t="s">
        <v>2622</v>
      </c>
      <c r="E1117">
        <v>8440279</v>
      </c>
      <c r="F1117">
        <v>274526</v>
      </c>
      <c r="G1117">
        <v>0</v>
      </c>
      <c r="H1117" t="s">
        <v>6448</v>
      </c>
      <c r="I1117">
        <v>24</v>
      </c>
      <c r="J1117" t="s">
        <v>53</v>
      </c>
      <c r="K1117">
        <v>8607</v>
      </c>
      <c r="L1117" t="s">
        <v>2624</v>
      </c>
    </row>
    <row r="1118" spans="1:13" x14ac:dyDescent="0.35">
      <c r="A1118" t="s">
        <v>6449</v>
      </c>
      <c r="B1118" t="s">
        <v>14</v>
      </c>
      <c r="C1118" t="s">
        <v>6450</v>
      </c>
      <c r="D1118" t="s">
        <v>1497</v>
      </c>
      <c r="E1118">
        <v>2960035</v>
      </c>
      <c r="F1118">
        <v>33262</v>
      </c>
      <c r="G1118">
        <v>0</v>
      </c>
      <c r="H1118" t="s">
        <v>6451</v>
      </c>
      <c r="I1118">
        <v>24</v>
      </c>
      <c r="J1118" t="s">
        <v>53</v>
      </c>
      <c r="K1118">
        <v>17</v>
      </c>
      <c r="L1118" t="s">
        <v>1499</v>
      </c>
    </row>
    <row r="1119" spans="1:13" x14ac:dyDescent="0.35">
      <c r="A1119" t="s">
        <v>6452</v>
      </c>
      <c r="B1119" t="s">
        <v>14</v>
      </c>
      <c r="C1119" t="s">
        <v>6453</v>
      </c>
      <c r="D1119" t="s">
        <v>1920</v>
      </c>
      <c r="E1119">
        <v>4082248</v>
      </c>
      <c r="F1119">
        <v>73002</v>
      </c>
      <c r="G1119">
        <v>0</v>
      </c>
      <c r="H1119" t="s">
        <v>6454</v>
      </c>
      <c r="I1119">
        <v>24</v>
      </c>
      <c r="J1119" t="s">
        <v>53</v>
      </c>
      <c r="K1119">
        <v>413</v>
      </c>
      <c r="L1119" t="s">
        <v>1922</v>
      </c>
      <c r="M1119" t="s">
        <v>1923</v>
      </c>
    </row>
    <row r="1120" spans="1:13" x14ac:dyDescent="0.35">
      <c r="A1120" t="s">
        <v>6455</v>
      </c>
      <c r="B1120" t="s">
        <v>14</v>
      </c>
      <c r="C1120" t="s">
        <v>6456</v>
      </c>
      <c r="D1120" t="s">
        <v>6457</v>
      </c>
      <c r="E1120">
        <v>2210510</v>
      </c>
      <c r="F1120">
        <v>45199</v>
      </c>
      <c r="G1120">
        <v>0</v>
      </c>
      <c r="H1120" t="s">
        <v>6458</v>
      </c>
      <c r="I1120">
        <v>22</v>
      </c>
      <c r="J1120" t="s">
        <v>53</v>
      </c>
      <c r="K1120">
        <v>61</v>
      </c>
      <c r="L1120" t="s">
        <v>6459</v>
      </c>
    </row>
    <row r="1121" spans="1:13" x14ac:dyDescent="0.35">
      <c r="A1121" t="s">
        <v>6460</v>
      </c>
      <c r="B1121" t="s">
        <v>14</v>
      </c>
      <c r="C1121" t="s">
        <v>6461</v>
      </c>
      <c r="D1121" t="s">
        <v>3266</v>
      </c>
      <c r="E1121">
        <v>2211848</v>
      </c>
      <c r="F1121">
        <v>59180</v>
      </c>
      <c r="G1121">
        <v>0</v>
      </c>
      <c r="H1121" t="s">
        <v>6462</v>
      </c>
      <c r="I1121">
        <v>24</v>
      </c>
      <c r="J1121" t="s">
        <v>3268</v>
      </c>
      <c r="K1121">
        <v>153</v>
      </c>
      <c r="L1121" t="s">
        <v>3269</v>
      </c>
      <c r="M1121" t="s">
        <v>3270</v>
      </c>
    </row>
    <row r="1122" spans="1:13" x14ac:dyDescent="0.35">
      <c r="A1122" t="s">
        <v>6463</v>
      </c>
      <c r="B1122" t="s">
        <v>14</v>
      </c>
      <c r="C1122" t="s">
        <v>6464</v>
      </c>
      <c r="D1122" t="s">
        <v>3235</v>
      </c>
      <c r="E1122">
        <v>2730783</v>
      </c>
      <c r="F1122">
        <v>41041</v>
      </c>
      <c r="G1122">
        <v>0</v>
      </c>
      <c r="H1122" t="s">
        <v>6465</v>
      </c>
      <c r="I1122">
        <v>20</v>
      </c>
      <c r="J1122" t="s">
        <v>53</v>
      </c>
      <c r="K1122">
        <v>36</v>
      </c>
      <c r="L1122" t="s">
        <v>3237</v>
      </c>
      <c r="M1122" t="s">
        <v>3238</v>
      </c>
    </row>
    <row r="1123" spans="1:13" x14ac:dyDescent="0.35">
      <c r="A1123" t="s">
        <v>6466</v>
      </c>
      <c r="B1123" t="s">
        <v>14</v>
      </c>
      <c r="C1123" t="s">
        <v>6467</v>
      </c>
      <c r="D1123" t="s">
        <v>6468</v>
      </c>
      <c r="E1123">
        <v>5437224</v>
      </c>
      <c r="F1123">
        <v>105158</v>
      </c>
      <c r="G1123">
        <v>0</v>
      </c>
      <c r="H1123" t="s">
        <v>6469</v>
      </c>
      <c r="I1123">
        <v>24</v>
      </c>
      <c r="J1123" t="s">
        <v>53</v>
      </c>
      <c r="K1123">
        <v>2264</v>
      </c>
      <c r="L1123" t="s">
        <v>6470</v>
      </c>
      <c r="M1123" t="s">
        <v>6471</v>
      </c>
    </row>
    <row r="1124" spans="1:13" x14ac:dyDescent="0.35">
      <c r="A1124" t="s">
        <v>6472</v>
      </c>
      <c r="B1124" t="s">
        <v>14</v>
      </c>
      <c r="C1124" t="s">
        <v>6473</v>
      </c>
      <c r="D1124" t="s">
        <v>6474</v>
      </c>
      <c r="E1124">
        <v>3176475</v>
      </c>
      <c r="F1124">
        <v>106240</v>
      </c>
      <c r="G1124">
        <v>0</v>
      </c>
      <c r="H1124" t="s">
        <v>6475</v>
      </c>
      <c r="I1124">
        <v>24</v>
      </c>
      <c r="J1124" t="s">
        <v>6476</v>
      </c>
      <c r="K1124">
        <v>751</v>
      </c>
      <c r="L1124" t="s">
        <v>6477</v>
      </c>
    </row>
    <row r="1125" spans="1:13" x14ac:dyDescent="0.35">
      <c r="A1125" t="s">
        <v>6478</v>
      </c>
      <c r="B1125" t="s">
        <v>14</v>
      </c>
      <c r="C1125" t="s">
        <v>6479</v>
      </c>
      <c r="D1125" t="s">
        <v>6480</v>
      </c>
      <c r="E1125">
        <v>2599728</v>
      </c>
      <c r="F1125">
        <v>63070</v>
      </c>
      <c r="G1125">
        <v>0</v>
      </c>
      <c r="H1125" t="s">
        <v>6481</v>
      </c>
      <c r="I1125">
        <v>22</v>
      </c>
      <c r="J1125" t="s">
        <v>6482</v>
      </c>
      <c r="K1125">
        <v>356</v>
      </c>
      <c r="L1125" t="s">
        <v>6483</v>
      </c>
      <c r="M1125" t="s">
        <v>6484</v>
      </c>
    </row>
    <row r="1126" spans="1:13" x14ac:dyDescent="0.35">
      <c r="A1126" t="s">
        <v>6485</v>
      </c>
      <c r="B1126" t="s">
        <v>14</v>
      </c>
      <c r="C1126" t="s">
        <v>6486</v>
      </c>
      <c r="D1126" t="s">
        <v>6487</v>
      </c>
      <c r="E1126">
        <v>1010459</v>
      </c>
      <c r="F1126">
        <v>46966</v>
      </c>
      <c r="G1126">
        <v>0</v>
      </c>
      <c r="H1126" t="s">
        <v>6488</v>
      </c>
      <c r="I1126">
        <v>22</v>
      </c>
      <c r="J1126" t="s">
        <v>53</v>
      </c>
      <c r="K1126">
        <v>97</v>
      </c>
      <c r="L1126" t="s">
        <v>6489</v>
      </c>
    </row>
    <row r="1127" spans="1:13" x14ac:dyDescent="0.35">
      <c r="A1127" t="s">
        <v>6490</v>
      </c>
      <c r="B1127" t="s">
        <v>14</v>
      </c>
      <c r="C1127" t="s">
        <v>6491</v>
      </c>
      <c r="D1127" t="s">
        <v>6492</v>
      </c>
      <c r="E1127">
        <v>2301395</v>
      </c>
      <c r="F1127">
        <v>51634</v>
      </c>
      <c r="G1127">
        <v>0</v>
      </c>
      <c r="H1127" t="s">
        <v>6493</v>
      </c>
      <c r="I1127">
        <v>24</v>
      </c>
      <c r="J1127" t="s">
        <v>6494</v>
      </c>
      <c r="K1127">
        <v>93</v>
      </c>
      <c r="L1127" t="s">
        <v>6495</v>
      </c>
      <c r="M1127" t="s">
        <v>6496</v>
      </c>
    </row>
    <row r="1128" spans="1:13" x14ac:dyDescent="0.35">
      <c r="A1128" t="s">
        <v>6497</v>
      </c>
      <c r="B1128" t="s">
        <v>14</v>
      </c>
      <c r="C1128" t="s">
        <v>6498</v>
      </c>
      <c r="D1128" t="s">
        <v>6499</v>
      </c>
      <c r="E1128">
        <v>1785118</v>
      </c>
      <c r="F1128">
        <v>28490</v>
      </c>
      <c r="G1128">
        <v>0</v>
      </c>
      <c r="H1128" t="s">
        <v>6500</v>
      </c>
      <c r="I1128">
        <v>22</v>
      </c>
      <c r="J1128" t="s">
        <v>53</v>
      </c>
      <c r="K1128">
        <v>42</v>
      </c>
      <c r="L1128" t="s">
        <v>6501</v>
      </c>
    </row>
    <row r="1129" spans="1:13" x14ac:dyDescent="0.35">
      <c r="A1129" t="s">
        <v>6502</v>
      </c>
      <c r="B1129" t="s">
        <v>14</v>
      </c>
      <c r="C1129" t="s">
        <v>6503</v>
      </c>
      <c r="D1129" t="s">
        <v>3196</v>
      </c>
      <c r="E1129">
        <v>4261346</v>
      </c>
      <c r="F1129">
        <v>59766</v>
      </c>
      <c r="G1129">
        <v>0</v>
      </c>
      <c r="H1129" t="s">
        <v>6504</v>
      </c>
      <c r="I1129">
        <v>24</v>
      </c>
      <c r="J1129" t="s">
        <v>53</v>
      </c>
      <c r="K1129">
        <v>107</v>
      </c>
      <c r="L1129" t="s">
        <v>3198</v>
      </c>
    </row>
    <row r="1130" spans="1:13" x14ac:dyDescent="0.35">
      <c r="A1130" t="s">
        <v>6505</v>
      </c>
      <c r="B1130" t="s">
        <v>14</v>
      </c>
      <c r="C1130" t="s">
        <v>6506</v>
      </c>
      <c r="D1130" t="s">
        <v>2373</v>
      </c>
      <c r="E1130">
        <v>1923327</v>
      </c>
      <c r="F1130">
        <v>58868</v>
      </c>
      <c r="G1130">
        <v>0</v>
      </c>
      <c r="H1130" t="s">
        <v>6507</v>
      </c>
      <c r="I1130">
        <v>29</v>
      </c>
      <c r="J1130" t="s">
        <v>53</v>
      </c>
      <c r="K1130">
        <v>60</v>
      </c>
      <c r="L1130" t="s">
        <v>2375</v>
      </c>
    </row>
    <row r="1131" spans="1:13" x14ac:dyDescent="0.35">
      <c r="A1131" t="s">
        <v>6508</v>
      </c>
      <c r="B1131" t="s">
        <v>14</v>
      </c>
      <c r="C1131" t="s">
        <v>6509</v>
      </c>
      <c r="D1131" t="s">
        <v>6510</v>
      </c>
      <c r="E1131">
        <v>1253033</v>
      </c>
      <c r="F1131">
        <v>101937</v>
      </c>
      <c r="G1131">
        <v>0</v>
      </c>
      <c r="H1131" t="s">
        <v>6511</v>
      </c>
      <c r="I1131">
        <v>22</v>
      </c>
      <c r="J1131" t="s">
        <v>53</v>
      </c>
      <c r="K1131">
        <v>1918</v>
      </c>
      <c r="L1131" t="s">
        <v>6512</v>
      </c>
      <c r="M1131" t="s">
        <v>6513</v>
      </c>
    </row>
    <row r="1132" spans="1:13" x14ac:dyDescent="0.35">
      <c r="A1132" t="s">
        <v>6514</v>
      </c>
      <c r="B1132" t="s">
        <v>14</v>
      </c>
      <c r="C1132" t="s">
        <v>6515</v>
      </c>
      <c r="D1132" t="s">
        <v>2979</v>
      </c>
      <c r="E1132">
        <v>628797</v>
      </c>
      <c r="F1132">
        <v>34217</v>
      </c>
      <c r="G1132">
        <v>0</v>
      </c>
      <c r="H1132" t="s">
        <v>6516</v>
      </c>
      <c r="I1132">
        <v>24</v>
      </c>
      <c r="J1132" t="s">
        <v>53</v>
      </c>
      <c r="K1132">
        <v>92</v>
      </c>
      <c r="L1132" t="s">
        <v>2981</v>
      </c>
    </row>
    <row r="1133" spans="1:13" x14ac:dyDescent="0.35">
      <c r="A1133" t="s">
        <v>6517</v>
      </c>
      <c r="B1133" t="s">
        <v>14</v>
      </c>
      <c r="C1133" t="s">
        <v>6518</v>
      </c>
      <c r="D1133" t="s">
        <v>6519</v>
      </c>
      <c r="E1133">
        <v>1243667</v>
      </c>
      <c r="F1133">
        <v>74574</v>
      </c>
      <c r="G1133">
        <v>0</v>
      </c>
      <c r="H1133" t="s">
        <v>6520</v>
      </c>
      <c r="I1133">
        <v>23</v>
      </c>
      <c r="J1133" t="s">
        <v>53</v>
      </c>
      <c r="K1133">
        <v>954</v>
      </c>
      <c r="L1133" t="s">
        <v>6521</v>
      </c>
    </row>
    <row r="1134" spans="1:13" x14ac:dyDescent="0.35">
      <c r="A1134" t="s">
        <v>6522</v>
      </c>
      <c r="B1134" t="s">
        <v>14</v>
      </c>
      <c r="C1134" t="s">
        <v>6523</v>
      </c>
      <c r="D1134" t="s">
        <v>6524</v>
      </c>
      <c r="E1134">
        <v>938418</v>
      </c>
      <c r="F1134">
        <v>28495</v>
      </c>
      <c r="G1134">
        <v>0</v>
      </c>
      <c r="H1134" t="s">
        <v>6525</v>
      </c>
      <c r="I1134">
        <v>23</v>
      </c>
      <c r="J1134" t="s">
        <v>53</v>
      </c>
      <c r="K1134">
        <v>66</v>
      </c>
      <c r="L1134" t="s">
        <v>6526</v>
      </c>
    </row>
    <row r="1135" spans="1:13" x14ac:dyDescent="0.35">
      <c r="A1135" t="s">
        <v>6527</v>
      </c>
      <c r="B1135" t="s">
        <v>14</v>
      </c>
      <c r="C1135" t="s">
        <v>6528</v>
      </c>
      <c r="D1135" t="s">
        <v>6529</v>
      </c>
      <c r="E1135">
        <v>849494</v>
      </c>
      <c r="F1135">
        <v>25305</v>
      </c>
      <c r="G1135">
        <v>0</v>
      </c>
      <c r="H1135" t="s">
        <v>6530</v>
      </c>
      <c r="I1135">
        <v>24</v>
      </c>
      <c r="J1135" t="s">
        <v>53</v>
      </c>
      <c r="K1135">
        <v>497</v>
      </c>
      <c r="L1135" t="s">
        <v>6531</v>
      </c>
    </row>
    <row r="1136" spans="1:13" x14ac:dyDescent="0.35">
      <c r="A1136" t="s">
        <v>6532</v>
      </c>
      <c r="B1136" t="s">
        <v>14</v>
      </c>
      <c r="C1136" t="s">
        <v>6533</v>
      </c>
      <c r="D1136" t="s">
        <v>6534</v>
      </c>
      <c r="E1136">
        <v>2427666</v>
      </c>
      <c r="F1136">
        <v>42341</v>
      </c>
      <c r="G1136">
        <v>0</v>
      </c>
      <c r="H1136" t="s">
        <v>6535</v>
      </c>
      <c r="I1136">
        <v>22</v>
      </c>
      <c r="J1136" t="s">
        <v>53</v>
      </c>
      <c r="K1136">
        <v>83</v>
      </c>
      <c r="L1136" t="s">
        <v>6536</v>
      </c>
    </row>
    <row r="1137" spans="1:13" x14ac:dyDescent="0.35">
      <c r="A1137" t="s">
        <v>6537</v>
      </c>
      <c r="B1137" t="s">
        <v>14</v>
      </c>
      <c r="C1137" t="s">
        <v>6538</v>
      </c>
      <c r="D1137" t="s">
        <v>6539</v>
      </c>
      <c r="E1137">
        <v>736966</v>
      </c>
      <c r="F1137">
        <v>9187</v>
      </c>
      <c r="G1137">
        <v>0</v>
      </c>
      <c r="H1137" t="s">
        <v>6540</v>
      </c>
      <c r="I1137">
        <v>22</v>
      </c>
      <c r="J1137" t="s">
        <v>53</v>
      </c>
      <c r="K1137">
        <v>5</v>
      </c>
      <c r="L1137" t="s">
        <v>6541</v>
      </c>
    </row>
    <row r="1138" spans="1:13" x14ac:dyDescent="0.35">
      <c r="A1138" t="s">
        <v>6542</v>
      </c>
      <c r="B1138" t="s">
        <v>14</v>
      </c>
      <c r="C1138" t="s">
        <v>6543</v>
      </c>
      <c r="D1138" t="s">
        <v>2388</v>
      </c>
      <c r="E1138">
        <v>1240593</v>
      </c>
      <c r="F1138">
        <v>55777</v>
      </c>
      <c r="G1138">
        <v>0</v>
      </c>
      <c r="H1138" t="s">
        <v>6544</v>
      </c>
      <c r="I1138">
        <v>23</v>
      </c>
      <c r="J1138" t="s">
        <v>53</v>
      </c>
      <c r="K1138">
        <v>757</v>
      </c>
      <c r="L1138" t="s">
        <v>2390</v>
      </c>
    </row>
    <row r="1139" spans="1:13" x14ac:dyDescent="0.35">
      <c r="A1139" t="s">
        <v>6545</v>
      </c>
      <c r="B1139" t="s">
        <v>14</v>
      </c>
      <c r="C1139" t="s">
        <v>6546</v>
      </c>
      <c r="D1139" t="s">
        <v>6547</v>
      </c>
      <c r="E1139">
        <v>1969391</v>
      </c>
      <c r="F1139">
        <v>23246</v>
      </c>
      <c r="G1139">
        <v>0</v>
      </c>
      <c r="H1139" t="s">
        <v>6548</v>
      </c>
      <c r="I1139">
        <v>24</v>
      </c>
      <c r="J1139" t="s">
        <v>6549</v>
      </c>
      <c r="K1139">
        <v>379</v>
      </c>
      <c r="L1139" t="s">
        <v>6550</v>
      </c>
      <c r="M1139" t="s">
        <v>6551</v>
      </c>
    </row>
    <row r="1140" spans="1:13" x14ac:dyDescent="0.35">
      <c r="A1140" t="s">
        <v>6552</v>
      </c>
      <c r="B1140" t="s">
        <v>14</v>
      </c>
      <c r="C1140" t="s">
        <v>6553</v>
      </c>
      <c r="D1140" t="s">
        <v>1486</v>
      </c>
      <c r="E1140">
        <v>627411</v>
      </c>
      <c r="F1140">
        <v>79458</v>
      </c>
      <c r="G1140">
        <v>0</v>
      </c>
      <c r="H1140" t="s">
        <v>6554</v>
      </c>
      <c r="I1140">
        <v>15</v>
      </c>
      <c r="J1140" t="s">
        <v>53</v>
      </c>
      <c r="K1140">
        <v>194</v>
      </c>
      <c r="L1140" t="s">
        <v>1488</v>
      </c>
    </row>
    <row r="1141" spans="1:13" x14ac:dyDescent="0.35">
      <c r="A1141" t="s">
        <v>6555</v>
      </c>
      <c r="B1141" t="s">
        <v>14</v>
      </c>
      <c r="C1141" t="s">
        <v>6556</v>
      </c>
      <c r="D1141" t="s">
        <v>6557</v>
      </c>
      <c r="E1141">
        <v>1449877</v>
      </c>
      <c r="F1141">
        <v>15446</v>
      </c>
      <c r="G1141">
        <v>0</v>
      </c>
      <c r="H1141" t="s">
        <v>6558</v>
      </c>
      <c r="I1141">
        <v>22</v>
      </c>
      <c r="J1141" t="s">
        <v>53</v>
      </c>
      <c r="K1141">
        <v>128</v>
      </c>
      <c r="L1141" t="s">
        <v>6559</v>
      </c>
    </row>
    <row r="1142" spans="1:13" x14ac:dyDescent="0.35">
      <c r="A1142" t="s">
        <v>6560</v>
      </c>
      <c r="B1142" t="s">
        <v>14</v>
      </c>
      <c r="C1142" t="s">
        <v>6561</v>
      </c>
      <c r="D1142" t="s">
        <v>6562</v>
      </c>
      <c r="E1142">
        <v>753356</v>
      </c>
      <c r="F1142">
        <v>23666</v>
      </c>
      <c r="G1142">
        <v>0</v>
      </c>
      <c r="H1142" t="s">
        <v>6563</v>
      </c>
      <c r="I1142">
        <v>23</v>
      </c>
      <c r="J1142" t="s">
        <v>53</v>
      </c>
      <c r="K1142">
        <v>286</v>
      </c>
      <c r="L1142" t="s">
        <v>6564</v>
      </c>
    </row>
    <row r="1143" spans="1:13" x14ac:dyDescent="0.35">
      <c r="A1143" t="s">
        <v>6565</v>
      </c>
      <c r="B1143" t="s">
        <v>14</v>
      </c>
      <c r="C1143" t="s">
        <v>6566</v>
      </c>
      <c r="D1143" t="s">
        <v>2641</v>
      </c>
      <c r="E1143">
        <v>2138460</v>
      </c>
      <c r="F1143">
        <v>104606</v>
      </c>
      <c r="G1143">
        <v>0</v>
      </c>
      <c r="H1143" t="s">
        <v>6567</v>
      </c>
      <c r="I1143">
        <v>24</v>
      </c>
      <c r="J1143" t="s">
        <v>53</v>
      </c>
      <c r="K1143">
        <v>679</v>
      </c>
      <c r="L1143" t="s">
        <v>2643</v>
      </c>
      <c r="M1143" t="s">
        <v>6568</v>
      </c>
    </row>
    <row r="1144" spans="1:13" x14ac:dyDescent="0.35">
      <c r="A1144" t="s">
        <v>6569</v>
      </c>
      <c r="B1144" t="s">
        <v>14</v>
      </c>
      <c r="C1144" t="s">
        <v>6570</v>
      </c>
      <c r="D1144" t="s">
        <v>6571</v>
      </c>
      <c r="E1144">
        <v>941582</v>
      </c>
      <c r="F1144">
        <v>34454</v>
      </c>
      <c r="G1144">
        <v>0</v>
      </c>
      <c r="H1144" t="s">
        <v>6572</v>
      </c>
      <c r="I1144">
        <v>24</v>
      </c>
      <c r="J1144" t="s">
        <v>53</v>
      </c>
      <c r="K1144">
        <v>42</v>
      </c>
      <c r="L1144" t="s">
        <v>6573</v>
      </c>
    </row>
    <row r="1145" spans="1:13" x14ac:dyDescent="0.35">
      <c r="A1145" t="s">
        <v>6574</v>
      </c>
      <c r="B1145" t="s">
        <v>14</v>
      </c>
      <c r="C1145" t="s">
        <v>6575</v>
      </c>
      <c r="D1145" t="s">
        <v>6576</v>
      </c>
      <c r="E1145">
        <v>1642171</v>
      </c>
      <c r="F1145">
        <v>177604</v>
      </c>
      <c r="G1145">
        <v>0</v>
      </c>
      <c r="H1145" t="s">
        <v>6577</v>
      </c>
      <c r="I1145">
        <v>24</v>
      </c>
      <c r="J1145" t="s">
        <v>53</v>
      </c>
      <c r="K1145">
        <v>1123</v>
      </c>
      <c r="L1145" t="s">
        <v>6578</v>
      </c>
    </row>
    <row r="1146" spans="1:13" x14ac:dyDescent="0.35">
      <c r="A1146" t="s">
        <v>6579</v>
      </c>
      <c r="B1146" t="s">
        <v>14</v>
      </c>
      <c r="C1146" t="s">
        <v>6580</v>
      </c>
      <c r="D1146" t="s">
        <v>6581</v>
      </c>
      <c r="E1146">
        <v>430532</v>
      </c>
      <c r="F1146">
        <v>9772</v>
      </c>
      <c r="G1146">
        <v>0</v>
      </c>
      <c r="H1146" t="s">
        <v>6582</v>
      </c>
      <c r="I1146">
        <v>10</v>
      </c>
      <c r="J1146" t="s">
        <v>53</v>
      </c>
      <c r="K1146">
        <v>319</v>
      </c>
      <c r="L1146" t="s">
        <v>6583</v>
      </c>
    </row>
    <row r="1147" spans="1:13" x14ac:dyDescent="0.35">
      <c r="A1147" t="s">
        <v>6584</v>
      </c>
      <c r="B1147" t="s">
        <v>14</v>
      </c>
      <c r="C1147" t="s">
        <v>6585</v>
      </c>
      <c r="D1147" t="s">
        <v>6586</v>
      </c>
      <c r="E1147">
        <v>11594942</v>
      </c>
      <c r="F1147">
        <v>501632</v>
      </c>
      <c r="G1147">
        <v>0</v>
      </c>
      <c r="H1147" t="s">
        <v>6587</v>
      </c>
      <c r="I1147">
        <v>24</v>
      </c>
      <c r="J1147" t="s">
        <v>53</v>
      </c>
      <c r="K1147">
        <v>458</v>
      </c>
      <c r="L1147" t="s">
        <v>6588</v>
      </c>
    </row>
    <row r="1148" spans="1:13" x14ac:dyDescent="0.35">
      <c r="A1148" t="s">
        <v>6589</v>
      </c>
      <c r="B1148" t="s">
        <v>14</v>
      </c>
      <c r="C1148" t="s">
        <v>6590</v>
      </c>
      <c r="D1148" t="s">
        <v>6591</v>
      </c>
      <c r="E1148">
        <v>22021482</v>
      </c>
      <c r="F1148">
        <v>588852</v>
      </c>
      <c r="G1148">
        <v>0</v>
      </c>
      <c r="H1148" t="s">
        <v>6592</v>
      </c>
      <c r="I1148">
        <v>22</v>
      </c>
      <c r="J1148" t="s">
        <v>6593</v>
      </c>
      <c r="K1148">
        <v>1600</v>
      </c>
      <c r="L1148" t="s">
        <v>6594</v>
      </c>
      <c r="M1148" t="s">
        <v>6595</v>
      </c>
    </row>
    <row r="1149" spans="1:13" x14ac:dyDescent="0.35">
      <c r="A1149" t="s">
        <v>6596</v>
      </c>
      <c r="B1149" t="s">
        <v>14</v>
      </c>
      <c r="C1149" t="s">
        <v>6597</v>
      </c>
      <c r="D1149" t="s">
        <v>6598</v>
      </c>
      <c r="E1149">
        <v>1380266</v>
      </c>
      <c r="F1149">
        <v>61845</v>
      </c>
      <c r="G1149">
        <v>0</v>
      </c>
      <c r="H1149" t="s">
        <v>6599</v>
      </c>
      <c r="I1149">
        <v>22</v>
      </c>
      <c r="J1149" t="s">
        <v>53</v>
      </c>
      <c r="K1149">
        <v>808</v>
      </c>
      <c r="L1149" t="s">
        <v>6600</v>
      </c>
    </row>
    <row r="1150" spans="1:13" x14ac:dyDescent="0.35">
      <c r="A1150" t="s">
        <v>6601</v>
      </c>
      <c r="B1150" t="s">
        <v>14</v>
      </c>
      <c r="C1150" t="s">
        <v>6602</v>
      </c>
      <c r="D1150" t="s">
        <v>6603</v>
      </c>
      <c r="E1150">
        <v>1569512</v>
      </c>
      <c r="F1150">
        <v>74336</v>
      </c>
      <c r="G1150">
        <v>0</v>
      </c>
      <c r="H1150" t="s">
        <v>6604</v>
      </c>
      <c r="I1150">
        <v>22</v>
      </c>
      <c r="J1150" t="s">
        <v>53</v>
      </c>
      <c r="K1150">
        <v>86</v>
      </c>
      <c r="L1150" t="s">
        <v>6605</v>
      </c>
    </row>
    <row r="1151" spans="1:13" x14ac:dyDescent="0.35">
      <c r="A1151" t="s">
        <v>6606</v>
      </c>
      <c r="B1151" t="s">
        <v>14</v>
      </c>
      <c r="C1151" t="s">
        <v>6607</v>
      </c>
      <c r="D1151" t="s">
        <v>6608</v>
      </c>
      <c r="E1151">
        <v>971587</v>
      </c>
      <c r="F1151">
        <v>75331</v>
      </c>
      <c r="G1151">
        <v>0</v>
      </c>
      <c r="H1151" t="s">
        <v>6609</v>
      </c>
      <c r="I1151">
        <v>24</v>
      </c>
      <c r="J1151" t="s">
        <v>53</v>
      </c>
      <c r="K1151">
        <v>594</v>
      </c>
      <c r="L1151" t="s">
        <v>6610</v>
      </c>
    </row>
    <row r="1152" spans="1:13" x14ac:dyDescent="0.35">
      <c r="A1152" t="s">
        <v>6611</v>
      </c>
      <c r="B1152" t="s">
        <v>14</v>
      </c>
      <c r="C1152" t="s">
        <v>1642</v>
      </c>
      <c r="D1152" t="s">
        <v>6612</v>
      </c>
      <c r="E1152">
        <v>1812379</v>
      </c>
      <c r="F1152">
        <v>38478</v>
      </c>
      <c r="G1152">
        <v>0</v>
      </c>
      <c r="H1152" t="s">
        <v>6613</v>
      </c>
      <c r="I1152">
        <v>22</v>
      </c>
      <c r="J1152" t="s">
        <v>53</v>
      </c>
      <c r="K1152">
        <v>117</v>
      </c>
      <c r="L1152" t="s">
        <v>6614</v>
      </c>
    </row>
    <row r="1153" spans="1:13" x14ac:dyDescent="0.35">
      <c r="A1153" t="s">
        <v>6615</v>
      </c>
      <c r="B1153" t="s">
        <v>14</v>
      </c>
      <c r="C1153" t="s">
        <v>6616</v>
      </c>
      <c r="D1153" t="s">
        <v>6617</v>
      </c>
      <c r="E1153">
        <v>756276</v>
      </c>
      <c r="F1153">
        <v>19566</v>
      </c>
      <c r="G1153">
        <v>0</v>
      </c>
      <c r="H1153" t="s">
        <v>6618</v>
      </c>
      <c r="I1153">
        <v>24</v>
      </c>
      <c r="J1153" t="s">
        <v>1645</v>
      </c>
      <c r="K1153">
        <v>64</v>
      </c>
      <c r="L1153" t="s">
        <v>6619</v>
      </c>
    </row>
    <row r="1154" spans="1:13" x14ac:dyDescent="0.35">
      <c r="A1154" t="s">
        <v>6620</v>
      </c>
      <c r="B1154" t="s">
        <v>14</v>
      </c>
      <c r="C1154" t="s">
        <v>6621</v>
      </c>
      <c r="D1154" t="s">
        <v>6622</v>
      </c>
      <c r="E1154">
        <v>2922237</v>
      </c>
      <c r="F1154">
        <v>167115</v>
      </c>
      <c r="G1154">
        <v>0</v>
      </c>
      <c r="H1154" t="s">
        <v>6623</v>
      </c>
      <c r="I1154">
        <v>24</v>
      </c>
      <c r="J1154" t="s">
        <v>53</v>
      </c>
      <c r="K1154">
        <v>545</v>
      </c>
      <c r="L1154" t="s">
        <v>6624</v>
      </c>
    </row>
    <row r="1155" spans="1:13" x14ac:dyDescent="0.35">
      <c r="A1155" t="s">
        <v>6625</v>
      </c>
      <c r="B1155" t="s">
        <v>14</v>
      </c>
      <c r="C1155" t="s">
        <v>6626</v>
      </c>
      <c r="D1155" t="s">
        <v>6627</v>
      </c>
      <c r="E1155">
        <v>1358971</v>
      </c>
      <c r="F1155">
        <v>62453</v>
      </c>
      <c r="G1155">
        <v>0</v>
      </c>
      <c r="H1155" t="s">
        <v>6628</v>
      </c>
      <c r="I1155">
        <v>22</v>
      </c>
      <c r="J1155" t="s">
        <v>53</v>
      </c>
      <c r="K1155">
        <v>321</v>
      </c>
      <c r="L1155" t="s">
        <v>6629</v>
      </c>
      <c r="M1155" t="s">
        <v>6626</v>
      </c>
    </row>
    <row r="1156" spans="1:13" x14ac:dyDescent="0.35">
      <c r="A1156" t="s">
        <v>6630</v>
      </c>
      <c r="B1156" t="s">
        <v>14</v>
      </c>
      <c r="C1156" t="s">
        <v>6631</v>
      </c>
      <c r="D1156" t="s">
        <v>6632</v>
      </c>
      <c r="E1156">
        <v>3932139</v>
      </c>
      <c r="F1156">
        <v>52356</v>
      </c>
      <c r="G1156">
        <v>0</v>
      </c>
      <c r="H1156" t="s">
        <v>6633</v>
      </c>
      <c r="I1156">
        <v>22</v>
      </c>
      <c r="J1156" t="s">
        <v>53</v>
      </c>
      <c r="K1156">
        <v>418</v>
      </c>
      <c r="L1156" t="s">
        <v>6634</v>
      </c>
    </row>
    <row r="1157" spans="1:13" x14ac:dyDescent="0.35">
      <c r="A1157" t="s">
        <v>6635</v>
      </c>
      <c r="B1157" t="s">
        <v>14</v>
      </c>
      <c r="C1157" t="s">
        <v>6636</v>
      </c>
      <c r="D1157" t="s">
        <v>6637</v>
      </c>
      <c r="E1157">
        <v>1185668</v>
      </c>
      <c r="F1157">
        <v>21675</v>
      </c>
      <c r="G1157">
        <v>0</v>
      </c>
      <c r="H1157" t="s">
        <v>6638</v>
      </c>
      <c r="I1157">
        <v>22</v>
      </c>
      <c r="J1157" t="s">
        <v>53</v>
      </c>
      <c r="K1157">
        <v>256</v>
      </c>
      <c r="L1157" t="s">
        <v>6639</v>
      </c>
    </row>
    <row r="1158" spans="1:13" x14ac:dyDescent="0.35">
      <c r="A1158" t="s">
        <v>6640</v>
      </c>
      <c r="B1158" t="s">
        <v>14</v>
      </c>
      <c r="C1158" t="s">
        <v>6641</v>
      </c>
      <c r="D1158" t="s">
        <v>6642</v>
      </c>
      <c r="E1158">
        <v>2411693</v>
      </c>
      <c r="F1158">
        <v>111502</v>
      </c>
      <c r="G1158">
        <v>0</v>
      </c>
      <c r="H1158" t="s">
        <v>6643</v>
      </c>
      <c r="I1158">
        <v>22</v>
      </c>
      <c r="J1158" t="s">
        <v>53</v>
      </c>
      <c r="K1158">
        <v>0</v>
      </c>
      <c r="L1158" t="s">
        <v>6644</v>
      </c>
    </row>
    <row r="1159" spans="1:13" x14ac:dyDescent="0.35">
      <c r="A1159" t="s">
        <v>6645</v>
      </c>
      <c r="B1159" t="s">
        <v>14</v>
      </c>
      <c r="C1159" t="s">
        <v>6646</v>
      </c>
      <c r="D1159" t="s">
        <v>6647</v>
      </c>
      <c r="E1159">
        <v>412993</v>
      </c>
      <c r="F1159">
        <v>8797</v>
      </c>
      <c r="G1159">
        <v>0</v>
      </c>
      <c r="H1159" t="s">
        <v>6648</v>
      </c>
      <c r="I1159">
        <v>22</v>
      </c>
      <c r="J1159" t="s">
        <v>53</v>
      </c>
      <c r="K1159">
        <v>40</v>
      </c>
      <c r="L1159" t="s">
        <v>6649</v>
      </c>
    </row>
    <row r="1160" spans="1:13" x14ac:dyDescent="0.35">
      <c r="A1160" t="s">
        <v>6650</v>
      </c>
      <c r="B1160" t="s">
        <v>14</v>
      </c>
      <c r="C1160" t="s">
        <v>6651</v>
      </c>
      <c r="D1160" t="s">
        <v>6652</v>
      </c>
      <c r="E1160">
        <v>1077029</v>
      </c>
      <c r="F1160">
        <v>15546</v>
      </c>
      <c r="G1160">
        <v>0</v>
      </c>
      <c r="H1160" t="s">
        <v>6653</v>
      </c>
      <c r="I1160">
        <v>22</v>
      </c>
      <c r="J1160" t="s">
        <v>53</v>
      </c>
      <c r="K1160">
        <v>39</v>
      </c>
      <c r="L1160" t="s">
        <v>6654</v>
      </c>
    </row>
    <row r="1161" spans="1:13" x14ac:dyDescent="0.35">
      <c r="A1161" t="s">
        <v>6655</v>
      </c>
      <c r="B1161" t="s">
        <v>14</v>
      </c>
      <c r="C1161" t="s">
        <v>6656</v>
      </c>
      <c r="D1161" t="s">
        <v>6657</v>
      </c>
      <c r="E1161">
        <v>360020</v>
      </c>
      <c r="F1161">
        <v>12432</v>
      </c>
      <c r="G1161">
        <v>0</v>
      </c>
      <c r="H1161" t="s">
        <v>6658</v>
      </c>
      <c r="I1161">
        <v>22</v>
      </c>
      <c r="J1161" t="s">
        <v>53</v>
      </c>
      <c r="K1161">
        <v>45</v>
      </c>
      <c r="L1161" t="s">
        <v>6659</v>
      </c>
    </row>
    <row r="1162" spans="1:13" x14ac:dyDescent="0.35">
      <c r="A1162" t="s">
        <v>6660</v>
      </c>
      <c r="B1162" t="s">
        <v>14</v>
      </c>
      <c r="C1162" t="s">
        <v>6661</v>
      </c>
      <c r="D1162" t="s">
        <v>6304</v>
      </c>
      <c r="E1162">
        <v>1070740</v>
      </c>
      <c r="F1162">
        <v>45824</v>
      </c>
      <c r="G1162">
        <v>0</v>
      </c>
      <c r="H1162" t="s">
        <v>6662</v>
      </c>
      <c r="I1162">
        <v>22</v>
      </c>
      <c r="J1162" t="s">
        <v>53</v>
      </c>
      <c r="K1162">
        <v>1092</v>
      </c>
      <c r="L1162" t="s">
        <v>6306</v>
      </c>
    </row>
    <row r="1163" spans="1:13" x14ac:dyDescent="0.35">
      <c r="A1163" t="s">
        <v>6663</v>
      </c>
      <c r="B1163" t="s">
        <v>14</v>
      </c>
      <c r="C1163" t="s">
        <v>6664</v>
      </c>
      <c r="D1163" t="s">
        <v>6665</v>
      </c>
      <c r="E1163">
        <v>596241</v>
      </c>
      <c r="F1163">
        <v>10734</v>
      </c>
      <c r="G1163">
        <v>0</v>
      </c>
      <c r="H1163" t="s">
        <v>6666</v>
      </c>
      <c r="I1163">
        <v>22</v>
      </c>
      <c r="J1163" t="s">
        <v>53</v>
      </c>
      <c r="K1163">
        <v>23</v>
      </c>
      <c r="L1163" t="s">
        <v>6667</v>
      </c>
    </row>
    <row r="1164" spans="1:13" x14ac:dyDescent="0.35">
      <c r="A1164" t="s">
        <v>6668</v>
      </c>
      <c r="B1164" t="s">
        <v>14</v>
      </c>
      <c r="C1164" t="s">
        <v>6669</v>
      </c>
      <c r="D1164" t="s">
        <v>6670</v>
      </c>
      <c r="E1164">
        <v>637007</v>
      </c>
      <c r="F1164">
        <v>23012</v>
      </c>
      <c r="G1164">
        <v>0</v>
      </c>
      <c r="H1164" t="s">
        <v>6671</v>
      </c>
      <c r="I1164">
        <v>24</v>
      </c>
      <c r="J1164" t="s">
        <v>1645</v>
      </c>
      <c r="K1164">
        <v>53</v>
      </c>
      <c r="L1164" t="s">
        <v>6672</v>
      </c>
      <c r="M1164" t="s">
        <v>6673</v>
      </c>
    </row>
    <row r="1165" spans="1:13" x14ac:dyDescent="0.35">
      <c r="A1165" t="s">
        <v>6674</v>
      </c>
      <c r="B1165" t="s">
        <v>14</v>
      </c>
      <c r="C1165" t="s">
        <v>6675</v>
      </c>
      <c r="D1165" t="s">
        <v>6676</v>
      </c>
      <c r="E1165">
        <v>1217505</v>
      </c>
      <c r="F1165">
        <v>53084</v>
      </c>
      <c r="G1165">
        <v>0</v>
      </c>
      <c r="H1165" t="s">
        <v>6677</v>
      </c>
      <c r="I1165">
        <v>24</v>
      </c>
      <c r="J1165" t="s">
        <v>6678</v>
      </c>
      <c r="K1165">
        <v>444</v>
      </c>
      <c r="L1165" t="s">
        <v>6679</v>
      </c>
    </row>
    <row r="1166" spans="1:13" x14ac:dyDescent="0.35">
      <c r="A1166" t="s">
        <v>6680</v>
      </c>
      <c r="B1166" t="s">
        <v>14</v>
      </c>
      <c r="C1166" t="s">
        <v>6681</v>
      </c>
      <c r="D1166" t="s">
        <v>6682</v>
      </c>
      <c r="E1166">
        <v>1133498</v>
      </c>
      <c r="F1166">
        <v>0</v>
      </c>
      <c r="G1166">
        <v>0</v>
      </c>
      <c r="H1166" t="s">
        <v>6683</v>
      </c>
      <c r="I1166">
        <v>22</v>
      </c>
      <c r="J1166" t="s">
        <v>6684</v>
      </c>
      <c r="K1166">
        <v>647</v>
      </c>
      <c r="L1166" t="s">
        <v>6685</v>
      </c>
      <c r="M1166" t="s">
        <v>6686</v>
      </c>
    </row>
    <row r="1167" spans="1:13" x14ac:dyDescent="0.35">
      <c r="A1167" t="s">
        <v>6687</v>
      </c>
      <c r="B1167" t="s">
        <v>14</v>
      </c>
      <c r="C1167" t="s">
        <v>6688</v>
      </c>
      <c r="D1167" t="s">
        <v>6689</v>
      </c>
      <c r="E1167">
        <v>1144385</v>
      </c>
      <c r="F1167">
        <v>11342</v>
      </c>
      <c r="G1167">
        <v>0</v>
      </c>
      <c r="H1167" t="s">
        <v>6690</v>
      </c>
      <c r="I1167">
        <v>22</v>
      </c>
      <c r="J1167" t="s">
        <v>53</v>
      </c>
      <c r="K1167">
        <v>14</v>
      </c>
      <c r="L1167" t="s">
        <v>6691</v>
      </c>
    </row>
    <row r="1168" spans="1:13" x14ac:dyDescent="0.35">
      <c r="A1168" t="s">
        <v>6692</v>
      </c>
      <c r="B1168" t="s">
        <v>14</v>
      </c>
      <c r="C1168" t="s">
        <v>6693</v>
      </c>
      <c r="D1168" t="s">
        <v>6694</v>
      </c>
      <c r="E1168">
        <v>1541859</v>
      </c>
      <c r="F1168">
        <v>27211</v>
      </c>
      <c r="G1168">
        <v>0</v>
      </c>
      <c r="H1168" t="s">
        <v>6695</v>
      </c>
      <c r="I1168">
        <v>20</v>
      </c>
      <c r="J1168" t="s">
        <v>53</v>
      </c>
      <c r="K1168">
        <v>1421</v>
      </c>
      <c r="L1168" t="s">
        <v>6696</v>
      </c>
      <c r="M1168" t="s">
        <v>6697</v>
      </c>
    </row>
    <row r="1169" spans="1:13" x14ac:dyDescent="0.35">
      <c r="A1169" t="s">
        <v>6698</v>
      </c>
      <c r="B1169" t="s">
        <v>14</v>
      </c>
      <c r="C1169" t="s">
        <v>6699</v>
      </c>
      <c r="D1169" t="s">
        <v>6700</v>
      </c>
      <c r="E1169">
        <v>269175</v>
      </c>
      <c r="F1169">
        <v>8741</v>
      </c>
      <c r="G1169">
        <v>0</v>
      </c>
      <c r="H1169" t="s">
        <v>6701</v>
      </c>
      <c r="I1169">
        <v>22</v>
      </c>
      <c r="J1169" t="s">
        <v>53</v>
      </c>
      <c r="K1169">
        <v>65</v>
      </c>
      <c r="L1169" t="s">
        <v>6702</v>
      </c>
    </row>
    <row r="1170" spans="1:13" x14ac:dyDescent="0.35">
      <c r="A1170" t="s">
        <v>6703</v>
      </c>
      <c r="B1170" t="s">
        <v>14</v>
      </c>
      <c r="C1170" t="s">
        <v>6704</v>
      </c>
      <c r="D1170" t="s">
        <v>6705</v>
      </c>
      <c r="E1170">
        <v>832152</v>
      </c>
      <c r="F1170">
        <v>22766</v>
      </c>
      <c r="G1170">
        <v>0</v>
      </c>
      <c r="H1170" t="s">
        <v>6706</v>
      </c>
      <c r="I1170">
        <v>22</v>
      </c>
      <c r="J1170" t="s">
        <v>53</v>
      </c>
      <c r="K1170">
        <v>148</v>
      </c>
      <c r="L1170" t="s">
        <v>6707</v>
      </c>
    </row>
    <row r="1171" spans="1:13" x14ac:dyDescent="0.35">
      <c r="A1171" t="s">
        <v>6708</v>
      </c>
      <c r="B1171" t="s">
        <v>14</v>
      </c>
      <c r="C1171" t="s">
        <v>6709</v>
      </c>
      <c r="D1171" t="s">
        <v>6710</v>
      </c>
      <c r="E1171">
        <v>720170</v>
      </c>
      <c r="F1171">
        <v>40231</v>
      </c>
      <c r="G1171">
        <v>0</v>
      </c>
      <c r="H1171" t="s">
        <v>6711</v>
      </c>
      <c r="I1171">
        <v>23</v>
      </c>
      <c r="J1171" t="s">
        <v>53</v>
      </c>
      <c r="K1171">
        <v>767</v>
      </c>
      <c r="L1171" t="s">
        <v>6712</v>
      </c>
    </row>
    <row r="1172" spans="1:13" x14ac:dyDescent="0.35">
      <c r="A1172" t="s">
        <v>6713</v>
      </c>
      <c r="B1172" t="s">
        <v>14</v>
      </c>
      <c r="C1172" t="s">
        <v>6714</v>
      </c>
      <c r="D1172" t="s">
        <v>6715</v>
      </c>
      <c r="E1172">
        <v>477466</v>
      </c>
      <c r="F1172">
        <v>47970</v>
      </c>
      <c r="G1172">
        <v>0</v>
      </c>
      <c r="H1172" t="s">
        <v>6716</v>
      </c>
      <c r="I1172">
        <v>22</v>
      </c>
      <c r="J1172" t="s">
        <v>6717</v>
      </c>
      <c r="K1172">
        <v>128</v>
      </c>
      <c r="L1172" t="s">
        <v>6718</v>
      </c>
      <c r="M1172" t="s">
        <v>6717</v>
      </c>
    </row>
    <row r="1173" spans="1:13" x14ac:dyDescent="0.35">
      <c r="A1173" t="s">
        <v>6719</v>
      </c>
      <c r="B1173" t="s">
        <v>14</v>
      </c>
      <c r="C1173" t="s">
        <v>6720</v>
      </c>
      <c r="D1173" t="s">
        <v>6721</v>
      </c>
      <c r="E1173">
        <v>548927</v>
      </c>
      <c r="F1173">
        <v>8210</v>
      </c>
      <c r="G1173">
        <v>0</v>
      </c>
      <c r="H1173" t="s">
        <v>6722</v>
      </c>
      <c r="I1173">
        <v>24</v>
      </c>
      <c r="J1173" t="s">
        <v>53</v>
      </c>
      <c r="K1173">
        <v>18</v>
      </c>
      <c r="L1173" t="s">
        <v>6723</v>
      </c>
    </row>
    <row r="1174" spans="1:13" x14ac:dyDescent="0.35">
      <c r="A1174" t="s">
        <v>6724</v>
      </c>
      <c r="B1174" t="s">
        <v>14</v>
      </c>
      <c r="C1174" t="s">
        <v>6725</v>
      </c>
      <c r="D1174" t="s">
        <v>6726</v>
      </c>
      <c r="E1174">
        <v>478988</v>
      </c>
      <c r="F1174">
        <v>39922</v>
      </c>
      <c r="G1174">
        <v>0</v>
      </c>
      <c r="H1174" t="s">
        <v>6727</v>
      </c>
      <c r="I1174">
        <v>24</v>
      </c>
      <c r="J1174" t="s">
        <v>6728</v>
      </c>
      <c r="K1174">
        <v>321</v>
      </c>
      <c r="L1174" t="s">
        <v>6729</v>
      </c>
      <c r="M1174" t="s">
        <v>6730</v>
      </c>
    </row>
    <row r="1175" spans="1:13" x14ac:dyDescent="0.35">
      <c r="A1175" t="s">
        <v>6731</v>
      </c>
      <c r="B1175" t="s">
        <v>14</v>
      </c>
      <c r="C1175" t="s">
        <v>6732</v>
      </c>
      <c r="D1175" t="s">
        <v>6733</v>
      </c>
      <c r="E1175">
        <v>1184260</v>
      </c>
      <c r="F1175">
        <v>0</v>
      </c>
      <c r="G1175">
        <v>0</v>
      </c>
      <c r="H1175" t="s">
        <v>6734</v>
      </c>
      <c r="I1175">
        <v>24</v>
      </c>
      <c r="J1175" t="s">
        <v>6735</v>
      </c>
      <c r="K1175">
        <v>287</v>
      </c>
      <c r="L1175" t="s">
        <v>6736</v>
      </c>
      <c r="M1175" t="s">
        <v>6737</v>
      </c>
    </row>
    <row r="1176" spans="1:13" x14ac:dyDescent="0.35">
      <c r="A1176" t="s">
        <v>6738</v>
      </c>
      <c r="B1176" t="s">
        <v>14</v>
      </c>
      <c r="C1176" t="s">
        <v>6739</v>
      </c>
      <c r="D1176" t="s">
        <v>6740</v>
      </c>
      <c r="E1176">
        <v>5086567</v>
      </c>
      <c r="F1176">
        <v>350036</v>
      </c>
      <c r="G1176">
        <v>0</v>
      </c>
      <c r="H1176" t="s">
        <v>6741</v>
      </c>
      <c r="I1176">
        <v>23</v>
      </c>
      <c r="J1176" t="s">
        <v>53</v>
      </c>
      <c r="K1176">
        <v>944</v>
      </c>
      <c r="L1176" t="s">
        <v>6742</v>
      </c>
    </row>
    <row r="1177" spans="1:13" x14ac:dyDescent="0.35">
      <c r="A1177" t="s">
        <v>6743</v>
      </c>
      <c r="B1177" t="s">
        <v>14</v>
      </c>
      <c r="C1177" t="s">
        <v>6744</v>
      </c>
      <c r="D1177" t="s">
        <v>6745</v>
      </c>
      <c r="E1177">
        <v>1198601</v>
      </c>
      <c r="F1177">
        <v>40722</v>
      </c>
      <c r="G1177">
        <v>0</v>
      </c>
      <c r="H1177" t="s">
        <v>6746</v>
      </c>
      <c r="I1177">
        <v>22</v>
      </c>
      <c r="J1177" t="s">
        <v>53</v>
      </c>
      <c r="K1177">
        <v>235</v>
      </c>
      <c r="L1177" t="s">
        <v>6747</v>
      </c>
    </row>
    <row r="1178" spans="1:13" x14ac:dyDescent="0.35">
      <c r="A1178" t="s">
        <v>6748</v>
      </c>
      <c r="B1178" t="s">
        <v>14</v>
      </c>
      <c r="C1178" t="s">
        <v>6749</v>
      </c>
      <c r="D1178" t="s">
        <v>6750</v>
      </c>
      <c r="E1178">
        <v>774216</v>
      </c>
      <c r="F1178">
        <v>39346</v>
      </c>
      <c r="G1178">
        <v>0</v>
      </c>
      <c r="H1178" t="s">
        <v>6751</v>
      </c>
      <c r="I1178">
        <v>24</v>
      </c>
      <c r="J1178" t="s">
        <v>53</v>
      </c>
      <c r="K1178">
        <v>220</v>
      </c>
      <c r="L1178" t="s">
        <v>6752</v>
      </c>
    </row>
    <row r="1179" spans="1:13" x14ac:dyDescent="0.35">
      <c r="A1179" t="e">
        <f>-mJZTcxmTJI</f>
        <v>#NAME?</v>
      </c>
      <c r="B1179" t="s">
        <v>14</v>
      </c>
      <c r="C1179" t="s">
        <v>6753</v>
      </c>
      <c r="D1179" t="s">
        <v>6754</v>
      </c>
      <c r="E1179">
        <v>1703479</v>
      </c>
      <c r="F1179">
        <v>84075</v>
      </c>
      <c r="G1179">
        <v>0</v>
      </c>
      <c r="H1179" t="s">
        <v>6755</v>
      </c>
      <c r="I1179">
        <v>22</v>
      </c>
      <c r="J1179" t="s">
        <v>6756</v>
      </c>
      <c r="K1179">
        <v>808</v>
      </c>
      <c r="L1179" t="s">
        <v>6757</v>
      </c>
    </row>
    <row r="1180" spans="1:13" x14ac:dyDescent="0.35">
      <c r="A1180" t="s">
        <v>6758</v>
      </c>
      <c r="B1180" t="s">
        <v>14</v>
      </c>
      <c r="C1180" t="s">
        <v>6759</v>
      </c>
      <c r="D1180" t="s">
        <v>4041</v>
      </c>
      <c r="E1180">
        <v>393829</v>
      </c>
      <c r="F1180">
        <v>23160</v>
      </c>
      <c r="G1180">
        <v>0</v>
      </c>
      <c r="H1180" t="s">
        <v>6760</v>
      </c>
      <c r="I1180">
        <v>23</v>
      </c>
      <c r="J1180" t="s">
        <v>53</v>
      </c>
      <c r="K1180">
        <v>64</v>
      </c>
      <c r="L1180" t="s">
        <v>4043</v>
      </c>
    </row>
    <row r="1181" spans="1:13" x14ac:dyDescent="0.35">
      <c r="A1181" t="s">
        <v>6761</v>
      </c>
      <c r="B1181" t="s">
        <v>14</v>
      </c>
      <c r="C1181" t="s">
        <v>6762</v>
      </c>
      <c r="D1181" t="s">
        <v>6763</v>
      </c>
      <c r="E1181">
        <v>1093686</v>
      </c>
      <c r="F1181">
        <v>18207</v>
      </c>
      <c r="G1181">
        <v>0</v>
      </c>
      <c r="H1181" t="s">
        <v>6764</v>
      </c>
      <c r="I1181">
        <v>24</v>
      </c>
      <c r="J1181" t="s">
        <v>53</v>
      </c>
      <c r="K1181">
        <v>127</v>
      </c>
      <c r="L1181" t="s">
        <v>6765</v>
      </c>
    </row>
    <row r="1182" spans="1:13" x14ac:dyDescent="0.35">
      <c r="A1182" t="s">
        <v>6766</v>
      </c>
      <c r="B1182" t="s">
        <v>14</v>
      </c>
      <c r="C1182" t="s">
        <v>6767</v>
      </c>
      <c r="D1182" t="s">
        <v>6768</v>
      </c>
      <c r="E1182">
        <v>411616</v>
      </c>
      <c r="F1182">
        <v>7525</v>
      </c>
      <c r="G1182">
        <v>0</v>
      </c>
      <c r="H1182" t="s">
        <v>6769</v>
      </c>
      <c r="I1182">
        <v>24</v>
      </c>
      <c r="J1182" t="s">
        <v>6770</v>
      </c>
      <c r="K1182">
        <v>170</v>
      </c>
      <c r="L1182" t="s">
        <v>6771</v>
      </c>
      <c r="M1182" t="s">
        <v>6772</v>
      </c>
    </row>
    <row r="1183" spans="1:13" x14ac:dyDescent="0.35">
      <c r="A1183" t="s">
        <v>6773</v>
      </c>
      <c r="B1183" t="s">
        <v>14</v>
      </c>
      <c r="C1183" t="s">
        <v>6774</v>
      </c>
      <c r="D1183" t="s">
        <v>1611</v>
      </c>
      <c r="E1183">
        <v>839051</v>
      </c>
      <c r="F1183">
        <v>42207</v>
      </c>
      <c r="G1183">
        <v>0</v>
      </c>
      <c r="H1183" t="s">
        <v>6775</v>
      </c>
      <c r="I1183">
        <v>22</v>
      </c>
      <c r="J1183" t="s">
        <v>53</v>
      </c>
      <c r="K1183">
        <v>46</v>
      </c>
      <c r="L1183" t="s">
        <v>1613</v>
      </c>
    </row>
    <row r="1184" spans="1:13" x14ac:dyDescent="0.35">
      <c r="A1184" t="s">
        <v>6776</v>
      </c>
      <c r="B1184" t="s">
        <v>14</v>
      </c>
      <c r="C1184" t="s">
        <v>6777</v>
      </c>
      <c r="D1184" t="s">
        <v>3762</v>
      </c>
      <c r="E1184">
        <v>348435</v>
      </c>
      <c r="F1184">
        <v>17274</v>
      </c>
      <c r="G1184">
        <v>0</v>
      </c>
      <c r="H1184" t="s">
        <v>6778</v>
      </c>
      <c r="I1184">
        <v>17</v>
      </c>
      <c r="J1184" t="s">
        <v>53</v>
      </c>
      <c r="K1184">
        <v>131</v>
      </c>
      <c r="L1184" t="s">
        <v>3764</v>
      </c>
    </row>
    <row r="1185" spans="1:13" x14ac:dyDescent="0.35">
      <c r="A1185" t="s">
        <v>6779</v>
      </c>
      <c r="B1185" t="s">
        <v>14</v>
      </c>
      <c r="C1185" t="s">
        <v>6780</v>
      </c>
      <c r="D1185" t="s">
        <v>6781</v>
      </c>
      <c r="E1185">
        <v>398706</v>
      </c>
      <c r="F1185">
        <v>6043</v>
      </c>
      <c r="G1185">
        <v>0</v>
      </c>
      <c r="H1185" t="s">
        <v>6782</v>
      </c>
      <c r="I1185">
        <v>24</v>
      </c>
      <c r="J1185" t="s">
        <v>53</v>
      </c>
      <c r="K1185">
        <v>196</v>
      </c>
      <c r="L1185" t="s">
        <v>6783</v>
      </c>
    </row>
    <row r="1186" spans="1:13" x14ac:dyDescent="0.35">
      <c r="A1186" t="s">
        <v>6784</v>
      </c>
      <c r="B1186" t="s">
        <v>14</v>
      </c>
      <c r="C1186" t="s">
        <v>1992</v>
      </c>
      <c r="D1186" t="s">
        <v>6785</v>
      </c>
      <c r="E1186">
        <v>1666693</v>
      </c>
      <c r="F1186">
        <v>65907</v>
      </c>
      <c r="G1186">
        <v>0</v>
      </c>
      <c r="H1186" t="s">
        <v>6786</v>
      </c>
      <c r="I1186">
        <v>22</v>
      </c>
      <c r="J1186" t="s">
        <v>53</v>
      </c>
      <c r="K1186">
        <v>72</v>
      </c>
      <c r="L1186" t="s">
        <v>6787</v>
      </c>
    </row>
    <row r="1187" spans="1:13" x14ac:dyDescent="0.35">
      <c r="A1187" t="s">
        <v>6788</v>
      </c>
      <c r="B1187" t="s">
        <v>14</v>
      </c>
      <c r="C1187" t="s">
        <v>6789</v>
      </c>
      <c r="D1187" t="s">
        <v>6790</v>
      </c>
      <c r="E1187">
        <v>751694</v>
      </c>
      <c r="F1187">
        <v>8041</v>
      </c>
      <c r="G1187">
        <v>0</v>
      </c>
      <c r="H1187" t="s">
        <v>6791</v>
      </c>
      <c r="I1187">
        <v>22</v>
      </c>
      <c r="J1187" t="s">
        <v>53</v>
      </c>
      <c r="K1187">
        <v>58</v>
      </c>
      <c r="L1187" t="s">
        <v>6792</v>
      </c>
    </row>
    <row r="1188" spans="1:13" x14ac:dyDescent="0.35">
      <c r="A1188" t="s">
        <v>6793</v>
      </c>
      <c r="B1188" t="s">
        <v>14</v>
      </c>
      <c r="C1188" t="s">
        <v>6794</v>
      </c>
      <c r="D1188" t="s">
        <v>6795</v>
      </c>
      <c r="E1188">
        <v>620847</v>
      </c>
      <c r="F1188">
        <v>44769</v>
      </c>
      <c r="G1188">
        <v>0</v>
      </c>
      <c r="H1188" t="s">
        <v>6796</v>
      </c>
      <c r="I1188">
        <v>22</v>
      </c>
      <c r="J1188" t="s">
        <v>53</v>
      </c>
      <c r="K1188">
        <v>20</v>
      </c>
      <c r="L1188" t="s">
        <v>6797</v>
      </c>
    </row>
    <row r="1189" spans="1:13" x14ac:dyDescent="0.35">
      <c r="A1189" t="s">
        <v>6798</v>
      </c>
      <c r="B1189" t="s">
        <v>14</v>
      </c>
      <c r="C1189" t="s">
        <v>6799</v>
      </c>
      <c r="D1189" t="s">
        <v>6800</v>
      </c>
      <c r="E1189">
        <v>774276</v>
      </c>
      <c r="F1189">
        <v>13275</v>
      </c>
      <c r="G1189">
        <v>0</v>
      </c>
      <c r="H1189" t="s">
        <v>6801</v>
      </c>
      <c r="I1189">
        <v>22</v>
      </c>
      <c r="J1189" t="s">
        <v>53</v>
      </c>
      <c r="K1189">
        <v>20</v>
      </c>
      <c r="L1189" t="s">
        <v>6802</v>
      </c>
    </row>
    <row r="1190" spans="1:13" x14ac:dyDescent="0.35">
      <c r="A1190" t="s">
        <v>6803</v>
      </c>
      <c r="B1190" t="s">
        <v>14</v>
      </c>
      <c r="C1190" t="s">
        <v>6804</v>
      </c>
      <c r="D1190" t="s">
        <v>1418</v>
      </c>
      <c r="E1190">
        <v>538735</v>
      </c>
      <c r="F1190">
        <v>16066</v>
      </c>
      <c r="G1190">
        <v>0</v>
      </c>
      <c r="H1190" t="s">
        <v>6805</v>
      </c>
      <c r="I1190">
        <v>22</v>
      </c>
      <c r="J1190" t="s">
        <v>53</v>
      </c>
      <c r="K1190">
        <v>21</v>
      </c>
      <c r="L1190" t="s">
        <v>1420</v>
      </c>
      <c r="M1190" t="s">
        <v>1421</v>
      </c>
    </row>
    <row r="1191" spans="1:13" x14ac:dyDescent="0.35">
      <c r="A1191" t="s">
        <v>6806</v>
      </c>
      <c r="B1191" t="s">
        <v>14</v>
      </c>
      <c r="C1191" t="s">
        <v>6807</v>
      </c>
      <c r="D1191" t="s">
        <v>6808</v>
      </c>
      <c r="E1191">
        <v>634729</v>
      </c>
      <c r="F1191">
        <v>13147</v>
      </c>
      <c r="G1191">
        <v>0</v>
      </c>
      <c r="H1191" t="s">
        <v>6809</v>
      </c>
      <c r="I1191">
        <v>22</v>
      </c>
      <c r="J1191" t="s">
        <v>53</v>
      </c>
      <c r="K1191">
        <v>58</v>
      </c>
      <c r="L1191" t="s">
        <v>6810</v>
      </c>
    </row>
    <row r="1192" spans="1:13" x14ac:dyDescent="0.35">
      <c r="A1192" t="s">
        <v>6811</v>
      </c>
      <c r="B1192" t="s">
        <v>14</v>
      </c>
      <c r="C1192" t="s">
        <v>6812</v>
      </c>
      <c r="D1192" t="s">
        <v>6813</v>
      </c>
      <c r="E1192">
        <v>677338</v>
      </c>
      <c r="F1192">
        <v>105639</v>
      </c>
      <c r="G1192">
        <v>0</v>
      </c>
      <c r="H1192" t="s">
        <v>6814</v>
      </c>
      <c r="I1192">
        <v>20</v>
      </c>
      <c r="J1192" t="s">
        <v>53</v>
      </c>
      <c r="K1192">
        <v>205</v>
      </c>
      <c r="L1192" t="s">
        <v>6815</v>
      </c>
      <c r="M1192" t="s">
        <v>6816</v>
      </c>
    </row>
    <row r="1193" spans="1:13" x14ac:dyDescent="0.35">
      <c r="A1193" t="s">
        <v>6817</v>
      </c>
      <c r="B1193" t="s">
        <v>14</v>
      </c>
      <c r="C1193" t="s">
        <v>6818</v>
      </c>
      <c r="D1193" t="s">
        <v>6819</v>
      </c>
      <c r="E1193">
        <v>330807</v>
      </c>
      <c r="F1193">
        <v>43794</v>
      </c>
      <c r="G1193">
        <v>0</v>
      </c>
      <c r="H1193" t="s">
        <v>6820</v>
      </c>
      <c r="I1193">
        <v>25</v>
      </c>
      <c r="J1193" t="s">
        <v>53</v>
      </c>
      <c r="K1193">
        <v>1709</v>
      </c>
      <c r="L1193" t="s">
        <v>6821</v>
      </c>
    </row>
    <row r="1194" spans="1:13" x14ac:dyDescent="0.35">
      <c r="A1194" t="s">
        <v>6822</v>
      </c>
      <c r="B1194" t="s">
        <v>14</v>
      </c>
      <c r="C1194" t="s">
        <v>6823</v>
      </c>
      <c r="D1194" t="s">
        <v>6824</v>
      </c>
      <c r="E1194">
        <v>3882952</v>
      </c>
      <c r="F1194">
        <v>51519</v>
      </c>
      <c r="G1194">
        <v>0</v>
      </c>
      <c r="H1194" t="s">
        <v>6825</v>
      </c>
      <c r="I1194">
        <v>22</v>
      </c>
      <c r="J1194" t="s">
        <v>53</v>
      </c>
      <c r="K1194">
        <v>164</v>
      </c>
      <c r="L1194" t="s">
        <v>6826</v>
      </c>
    </row>
    <row r="1195" spans="1:13" x14ac:dyDescent="0.35">
      <c r="A1195" t="s">
        <v>6827</v>
      </c>
      <c r="B1195" t="s">
        <v>14</v>
      </c>
      <c r="C1195" t="s">
        <v>6828</v>
      </c>
      <c r="D1195" t="s">
        <v>6829</v>
      </c>
      <c r="E1195">
        <v>321611</v>
      </c>
      <c r="F1195">
        <v>9310</v>
      </c>
      <c r="G1195">
        <v>0</v>
      </c>
      <c r="H1195" t="s">
        <v>6830</v>
      </c>
      <c r="I1195">
        <v>24</v>
      </c>
      <c r="J1195" t="s">
        <v>53</v>
      </c>
      <c r="K1195">
        <v>92</v>
      </c>
      <c r="L1195" t="s">
        <v>6831</v>
      </c>
      <c r="M1195" t="s">
        <v>6832</v>
      </c>
    </row>
    <row r="1196" spans="1:13" x14ac:dyDescent="0.35">
      <c r="A1196" t="s">
        <v>6833</v>
      </c>
      <c r="B1196" t="s">
        <v>14</v>
      </c>
      <c r="C1196" t="s">
        <v>6834</v>
      </c>
      <c r="D1196" t="s">
        <v>6835</v>
      </c>
      <c r="E1196">
        <v>1414774</v>
      </c>
      <c r="F1196">
        <v>45365</v>
      </c>
      <c r="G1196">
        <v>0</v>
      </c>
      <c r="H1196" t="s">
        <v>6836</v>
      </c>
      <c r="I1196">
        <v>24</v>
      </c>
      <c r="J1196" t="s">
        <v>53</v>
      </c>
      <c r="K1196">
        <v>286</v>
      </c>
      <c r="L1196" t="s">
        <v>6837</v>
      </c>
      <c r="M1196" t="s">
        <v>6838</v>
      </c>
    </row>
    <row r="1197" spans="1:13" x14ac:dyDescent="0.35">
      <c r="A1197" t="s">
        <v>6839</v>
      </c>
      <c r="B1197" t="s">
        <v>14</v>
      </c>
      <c r="C1197" t="s">
        <v>6840</v>
      </c>
      <c r="D1197" t="s">
        <v>6841</v>
      </c>
      <c r="E1197">
        <v>3132159</v>
      </c>
      <c r="F1197">
        <v>63213</v>
      </c>
      <c r="G1197">
        <v>0</v>
      </c>
      <c r="H1197" t="s">
        <v>6842</v>
      </c>
      <c r="I1197">
        <v>22</v>
      </c>
      <c r="J1197" t="s">
        <v>53</v>
      </c>
      <c r="K1197">
        <v>350</v>
      </c>
      <c r="L1197" t="s">
        <v>6843</v>
      </c>
      <c r="M1197" t="s">
        <v>6844</v>
      </c>
    </row>
    <row r="1198" spans="1:13" x14ac:dyDescent="0.35">
      <c r="A1198" t="s">
        <v>6845</v>
      </c>
      <c r="B1198" t="s">
        <v>14</v>
      </c>
      <c r="C1198" t="s">
        <v>6846</v>
      </c>
      <c r="D1198" t="s">
        <v>5500</v>
      </c>
      <c r="E1198">
        <v>2634823</v>
      </c>
      <c r="F1198">
        <v>266910</v>
      </c>
      <c r="G1198">
        <v>0</v>
      </c>
      <c r="H1198" t="s">
        <v>6847</v>
      </c>
      <c r="I1198">
        <v>24</v>
      </c>
      <c r="J1198" t="s">
        <v>53</v>
      </c>
      <c r="K1198">
        <v>716</v>
      </c>
      <c r="L1198" t="s">
        <v>5503</v>
      </c>
    </row>
    <row r="1199" spans="1:13" x14ac:dyDescent="0.35">
      <c r="A1199" t="s">
        <v>6848</v>
      </c>
      <c r="B1199" t="s">
        <v>14</v>
      </c>
      <c r="C1199" t="s">
        <v>6849</v>
      </c>
      <c r="D1199" t="s">
        <v>6850</v>
      </c>
      <c r="E1199">
        <v>436834</v>
      </c>
      <c r="F1199">
        <v>19742</v>
      </c>
      <c r="G1199">
        <v>0</v>
      </c>
      <c r="H1199" t="s">
        <v>6851</v>
      </c>
      <c r="I1199">
        <v>22</v>
      </c>
      <c r="J1199" t="s">
        <v>53</v>
      </c>
      <c r="K1199">
        <v>188</v>
      </c>
      <c r="L1199" t="s">
        <v>6852</v>
      </c>
    </row>
    <row r="1200" spans="1:13" x14ac:dyDescent="0.35">
      <c r="A1200" t="s">
        <v>6853</v>
      </c>
      <c r="B1200" t="s">
        <v>14</v>
      </c>
      <c r="C1200" t="s">
        <v>6854</v>
      </c>
      <c r="D1200" t="s">
        <v>6855</v>
      </c>
      <c r="E1200">
        <v>1254879</v>
      </c>
      <c r="F1200">
        <v>141945</v>
      </c>
      <c r="G1200">
        <v>0</v>
      </c>
      <c r="H1200" t="s">
        <v>6856</v>
      </c>
      <c r="I1200">
        <v>24</v>
      </c>
      <c r="J1200" t="s">
        <v>53</v>
      </c>
      <c r="K1200">
        <v>322</v>
      </c>
      <c r="L1200" t="s">
        <v>6857</v>
      </c>
      <c r="M1200" t="s">
        <v>6858</v>
      </c>
    </row>
    <row r="1201" spans="1:13" x14ac:dyDescent="0.35">
      <c r="A1201" t="s">
        <v>6859</v>
      </c>
      <c r="B1201" t="s">
        <v>14</v>
      </c>
      <c r="C1201" t="s">
        <v>6860</v>
      </c>
      <c r="D1201" t="s">
        <v>6861</v>
      </c>
      <c r="E1201">
        <v>509173</v>
      </c>
      <c r="F1201">
        <v>40564</v>
      </c>
      <c r="G1201">
        <v>0</v>
      </c>
      <c r="H1201" t="s">
        <v>6862</v>
      </c>
      <c r="I1201">
        <v>22</v>
      </c>
      <c r="J1201" t="s">
        <v>53</v>
      </c>
      <c r="K1201">
        <v>753</v>
      </c>
      <c r="L1201" t="s">
        <v>6863</v>
      </c>
    </row>
    <row r="1202" spans="1:13" x14ac:dyDescent="0.35">
      <c r="A1202" t="s">
        <v>6864</v>
      </c>
      <c r="B1202" t="s">
        <v>14</v>
      </c>
      <c r="C1202" t="s">
        <v>6865</v>
      </c>
      <c r="D1202" t="s">
        <v>6866</v>
      </c>
      <c r="E1202">
        <v>784134</v>
      </c>
      <c r="F1202">
        <v>11111</v>
      </c>
      <c r="G1202">
        <v>0</v>
      </c>
      <c r="H1202" t="s">
        <v>6867</v>
      </c>
      <c r="I1202">
        <v>22</v>
      </c>
      <c r="J1202" t="s">
        <v>53</v>
      </c>
      <c r="K1202">
        <v>38</v>
      </c>
      <c r="L1202" t="s">
        <v>6868</v>
      </c>
    </row>
    <row r="1203" spans="1:13" x14ac:dyDescent="0.35">
      <c r="A1203" t="s">
        <v>6869</v>
      </c>
      <c r="B1203" t="s">
        <v>14</v>
      </c>
      <c r="C1203" t="s">
        <v>6870</v>
      </c>
      <c r="D1203" t="s">
        <v>6871</v>
      </c>
      <c r="E1203">
        <v>696092</v>
      </c>
      <c r="F1203">
        <v>15702</v>
      </c>
      <c r="G1203">
        <v>0</v>
      </c>
      <c r="H1203" t="s">
        <v>6872</v>
      </c>
      <c r="I1203">
        <v>22</v>
      </c>
      <c r="J1203" t="s">
        <v>53</v>
      </c>
      <c r="K1203">
        <v>43</v>
      </c>
      <c r="L1203" t="s">
        <v>6873</v>
      </c>
    </row>
    <row r="1204" spans="1:13" x14ac:dyDescent="0.35">
      <c r="A1204" t="s">
        <v>6874</v>
      </c>
      <c r="B1204" t="s">
        <v>14</v>
      </c>
      <c r="C1204" t="s">
        <v>6875</v>
      </c>
      <c r="D1204" t="s">
        <v>6876</v>
      </c>
      <c r="E1204">
        <v>515123</v>
      </c>
      <c r="F1204">
        <v>37693</v>
      </c>
      <c r="G1204">
        <v>0</v>
      </c>
      <c r="H1204" t="s">
        <v>6877</v>
      </c>
      <c r="I1204">
        <v>24</v>
      </c>
      <c r="J1204" t="s">
        <v>53</v>
      </c>
      <c r="K1204">
        <v>233</v>
      </c>
      <c r="L1204" t="s">
        <v>6878</v>
      </c>
    </row>
    <row r="1205" spans="1:13" x14ac:dyDescent="0.35">
      <c r="A1205" t="s">
        <v>6879</v>
      </c>
      <c r="B1205" t="s">
        <v>14</v>
      </c>
      <c r="C1205" t="s">
        <v>6880</v>
      </c>
      <c r="D1205" t="s">
        <v>6881</v>
      </c>
      <c r="E1205">
        <v>471061</v>
      </c>
      <c r="F1205">
        <v>15435</v>
      </c>
      <c r="G1205">
        <v>0</v>
      </c>
      <c r="H1205" t="s">
        <v>6882</v>
      </c>
      <c r="I1205">
        <v>22</v>
      </c>
      <c r="J1205" t="s">
        <v>53</v>
      </c>
      <c r="K1205">
        <v>118</v>
      </c>
      <c r="L1205" t="s">
        <v>6883</v>
      </c>
    </row>
    <row r="1206" spans="1:13" x14ac:dyDescent="0.35">
      <c r="A1206" t="s">
        <v>6884</v>
      </c>
      <c r="B1206" t="s">
        <v>14</v>
      </c>
      <c r="C1206" t="s">
        <v>6885</v>
      </c>
      <c r="D1206" t="s">
        <v>6886</v>
      </c>
      <c r="E1206">
        <v>2409271</v>
      </c>
      <c r="F1206">
        <v>34732</v>
      </c>
      <c r="G1206">
        <v>0</v>
      </c>
      <c r="H1206" t="s">
        <v>6887</v>
      </c>
      <c r="I1206">
        <v>23</v>
      </c>
      <c r="J1206" t="s">
        <v>53</v>
      </c>
      <c r="K1206">
        <v>141</v>
      </c>
      <c r="L1206" t="s">
        <v>6888</v>
      </c>
    </row>
    <row r="1207" spans="1:13" x14ac:dyDescent="0.35">
      <c r="A1207" t="s">
        <v>6889</v>
      </c>
      <c r="B1207" t="s">
        <v>14</v>
      </c>
      <c r="C1207" t="s">
        <v>6890</v>
      </c>
      <c r="D1207" t="s">
        <v>6891</v>
      </c>
      <c r="E1207">
        <v>327898</v>
      </c>
      <c r="F1207">
        <v>11122</v>
      </c>
      <c r="G1207">
        <v>0</v>
      </c>
      <c r="H1207" t="s">
        <v>6892</v>
      </c>
      <c r="I1207">
        <v>23</v>
      </c>
      <c r="J1207" t="s">
        <v>53</v>
      </c>
      <c r="K1207">
        <v>310</v>
      </c>
      <c r="L1207" t="s">
        <v>6893</v>
      </c>
    </row>
    <row r="1208" spans="1:13" x14ac:dyDescent="0.35">
      <c r="A1208" t="s">
        <v>6894</v>
      </c>
      <c r="B1208" t="s">
        <v>14</v>
      </c>
      <c r="C1208" t="s">
        <v>6895</v>
      </c>
      <c r="D1208" t="s">
        <v>2622</v>
      </c>
      <c r="E1208">
        <v>2702512</v>
      </c>
      <c r="F1208">
        <v>122895</v>
      </c>
      <c r="G1208">
        <v>0</v>
      </c>
      <c r="H1208" t="s">
        <v>6896</v>
      </c>
      <c r="I1208">
        <v>24</v>
      </c>
      <c r="J1208" t="s">
        <v>53</v>
      </c>
      <c r="K1208">
        <v>1240</v>
      </c>
      <c r="L1208" t="s">
        <v>2624</v>
      </c>
    </row>
    <row r="1209" spans="1:13" x14ac:dyDescent="0.35">
      <c r="A1209" t="s">
        <v>6897</v>
      </c>
      <c r="B1209" t="s">
        <v>14</v>
      </c>
      <c r="C1209" t="s">
        <v>6898</v>
      </c>
      <c r="D1209" t="s">
        <v>1434</v>
      </c>
      <c r="E1209">
        <v>3528658</v>
      </c>
      <c r="F1209">
        <v>268818</v>
      </c>
      <c r="G1209">
        <v>0</v>
      </c>
      <c r="H1209" t="s">
        <v>6899</v>
      </c>
      <c r="I1209">
        <v>22</v>
      </c>
      <c r="J1209" t="s">
        <v>53</v>
      </c>
      <c r="K1209">
        <v>291</v>
      </c>
      <c r="L1209" t="s">
        <v>1436</v>
      </c>
    </row>
    <row r="1210" spans="1:13" x14ac:dyDescent="0.35">
      <c r="A1210" t="s">
        <v>6900</v>
      </c>
      <c r="B1210" t="s">
        <v>14</v>
      </c>
      <c r="C1210" t="s">
        <v>6901</v>
      </c>
      <c r="D1210" t="s">
        <v>6902</v>
      </c>
      <c r="E1210">
        <v>2694271</v>
      </c>
      <c r="F1210">
        <v>76854</v>
      </c>
      <c r="G1210">
        <v>0</v>
      </c>
      <c r="H1210" t="s">
        <v>6903</v>
      </c>
      <c r="I1210">
        <v>22</v>
      </c>
      <c r="J1210" t="s">
        <v>53</v>
      </c>
      <c r="K1210">
        <v>346</v>
      </c>
      <c r="L1210" t="s">
        <v>6904</v>
      </c>
    </row>
    <row r="1211" spans="1:13" x14ac:dyDescent="0.35">
      <c r="A1211" t="s">
        <v>6905</v>
      </c>
      <c r="B1211" t="s">
        <v>14</v>
      </c>
      <c r="C1211" t="s">
        <v>6906</v>
      </c>
      <c r="D1211" t="s">
        <v>6907</v>
      </c>
      <c r="E1211">
        <v>1604500</v>
      </c>
      <c r="F1211">
        <v>74500</v>
      </c>
      <c r="G1211">
        <v>0</v>
      </c>
      <c r="H1211" t="s">
        <v>6908</v>
      </c>
      <c r="I1211">
        <v>27</v>
      </c>
      <c r="J1211" t="s">
        <v>53</v>
      </c>
      <c r="K1211">
        <v>1296</v>
      </c>
      <c r="L1211" t="s">
        <v>6909</v>
      </c>
      <c r="M1211" t="s">
        <v>6910</v>
      </c>
    </row>
    <row r="1212" spans="1:13" x14ac:dyDescent="0.35">
      <c r="A1212" t="s">
        <v>6911</v>
      </c>
      <c r="B1212" t="s">
        <v>14</v>
      </c>
      <c r="C1212" t="s">
        <v>6912</v>
      </c>
      <c r="D1212" t="s">
        <v>6913</v>
      </c>
      <c r="E1212">
        <v>990904</v>
      </c>
      <c r="F1212">
        <v>27424</v>
      </c>
      <c r="G1212">
        <v>0</v>
      </c>
      <c r="H1212" t="s">
        <v>6914</v>
      </c>
      <c r="I1212">
        <v>10</v>
      </c>
      <c r="J1212" t="s">
        <v>53</v>
      </c>
      <c r="K1212">
        <v>140</v>
      </c>
      <c r="L1212" t="s">
        <v>6915</v>
      </c>
    </row>
    <row r="1213" spans="1:13" x14ac:dyDescent="0.35">
      <c r="A1213" t="s">
        <v>6916</v>
      </c>
      <c r="B1213" t="s">
        <v>14</v>
      </c>
      <c r="C1213" t="s">
        <v>6917</v>
      </c>
      <c r="D1213" t="s">
        <v>6918</v>
      </c>
      <c r="E1213">
        <v>1121279</v>
      </c>
      <c r="F1213">
        <v>19904</v>
      </c>
      <c r="G1213">
        <v>0</v>
      </c>
      <c r="H1213" t="s">
        <v>6919</v>
      </c>
      <c r="I1213">
        <v>24</v>
      </c>
      <c r="J1213" t="s">
        <v>53</v>
      </c>
      <c r="K1213">
        <v>3</v>
      </c>
      <c r="L1213" t="s">
        <v>6920</v>
      </c>
      <c r="M1213" t="s">
        <v>6921</v>
      </c>
    </row>
    <row r="1214" spans="1:13" x14ac:dyDescent="0.35">
      <c r="A1214" t="s">
        <v>6922</v>
      </c>
      <c r="B1214" t="s">
        <v>14</v>
      </c>
      <c r="C1214" t="s">
        <v>6923</v>
      </c>
      <c r="D1214" t="s">
        <v>3500</v>
      </c>
      <c r="E1214">
        <v>1909127</v>
      </c>
      <c r="F1214">
        <v>209031</v>
      </c>
      <c r="G1214">
        <v>0</v>
      </c>
      <c r="H1214" t="s">
        <v>6924</v>
      </c>
      <c r="I1214">
        <v>27</v>
      </c>
      <c r="J1214" t="s">
        <v>53</v>
      </c>
      <c r="K1214">
        <v>626</v>
      </c>
      <c r="L1214" t="s">
        <v>3502</v>
      </c>
      <c r="M1214" t="s">
        <v>3503</v>
      </c>
    </row>
    <row r="1215" spans="1:13" x14ac:dyDescent="0.35">
      <c r="A1215" t="s">
        <v>6925</v>
      </c>
      <c r="B1215" t="s">
        <v>14</v>
      </c>
      <c r="C1215" t="s">
        <v>6926</v>
      </c>
      <c r="D1215" t="s">
        <v>6927</v>
      </c>
      <c r="E1215">
        <v>1900373</v>
      </c>
      <c r="F1215">
        <v>132218</v>
      </c>
      <c r="G1215">
        <v>0</v>
      </c>
      <c r="H1215" t="s">
        <v>6928</v>
      </c>
      <c r="I1215">
        <v>20</v>
      </c>
      <c r="J1215" t="s">
        <v>53</v>
      </c>
      <c r="K1215">
        <v>1568</v>
      </c>
      <c r="L1215" t="s">
        <v>6929</v>
      </c>
      <c r="M1215" t="s">
        <v>6930</v>
      </c>
    </row>
    <row r="1216" spans="1:13" x14ac:dyDescent="0.35">
      <c r="A1216" t="s">
        <v>6931</v>
      </c>
      <c r="B1216" t="s">
        <v>14</v>
      </c>
      <c r="C1216" t="s">
        <v>6932</v>
      </c>
      <c r="D1216" t="s">
        <v>6933</v>
      </c>
      <c r="E1216">
        <v>2193335</v>
      </c>
      <c r="F1216">
        <v>212913</v>
      </c>
      <c r="G1216">
        <v>0</v>
      </c>
      <c r="H1216" t="s">
        <v>6934</v>
      </c>
      <c r="I1216">
        <v>22</v>
      </c>
      <c r="J1216" t="s">
        <v>53</v>
      </c>
      <c r="K1216">
        <v>137</v>
      </c>
      <c r="L1216" t="s">
        <v>6935</v>
      </c>
    </row>
    <row r="1217" spans="1:13" x14ac:dyDescent="0.35">
      <c r="A1217" t="s">
        <v>6936</v>
      </c>
      <c r="B1217" t="s">
        <v>14</v>
      </c>
      <c r="C1217" t="s">
        <v>6937</v>
      </c>
      <c r="D1217" t="s">
        <v>6938</v>
      </c>
      <c r="E1217">
        <v>3199370</v>
      </c>
      <c r="F1217">
        <v>100483</v>
      </c>
      <c r="G1217">
        <v>0</v>
      </c>
      <c r="H1217" t="s">
        <v>6939</v>
      </c>
      <c r="I1217">
        <v>24</v>
      </c>
      <c r="J1217" t="s">
        <v>53</v>
      </c>
      <c r="K1217">
        <v>734</v>
      </c>
      <c r="L1217" t="s">
        <v>6940</v>
      </c>
    </row>
    <row r="1218" spans="1:13" x14ac:dyDescent="0.35">
      <c r="A1218" t="s">
        <v>6941</v>
      </c>
      <c r="B1218" t="s">
        <v>14</v>
      </c>
      <c r="C1218" t="s">
        <v>6942</v>
      </c>
      <c r="D1218" t="s">
        <v>6943</v>
      </c>
      <c r="E1218">
        <v>8333112</v>
      </c>
      <c r="F1218">
        <v>0</v>
      </c>
      <c r="G1218">
        <v>0</v>
      </c>
      <c r="H1218" t="s">
        <v>6944</v>
      </c>
      <c r="I1218">
        <v>24</v>
      </c>
      <c r="J1218" t="s">
        <v>53</v>
      </c>
      <c r="K1218">
        <v>945</v>
      </c>
      <c r="L1218" t="s">
        <v>6945</v>
      </c>
      <c r="M1218" t="s">
        <v>4528</v>
      </c>
    </row>
    <row r="1219" spans="1:13" x14ac:dyDescent="0.35">
      <c r="A1219" t="s">
        <v>6946</v>
      </c>
      <c r="B1219" t="s">
        <v>14</v>
      </c>
      <c r="C1219" t="s">
        <v>6947</v>
      </c>
      <c r="D1219" t="s">
        <v>1915</v>
      </c>
      <c r="E1219">
        <v>2487745</v>
      </c>
      <c r="F1219">
        <v>69329</v>
      </c>
      <c r="G1219">
        <v>0</v>
      </c>
      <c r="H1219" t="s">
        <v>6948</v>
      </c>
      <c r="I1219">
        <v>20</v>
      </c>
      <c r="J1219" t="s">
        <v>53</v>
      </c>
      <c r="K1219">
        <v>159</v>
      </c>
      <c r="L1219" t="s">
        <v>1917</v>
      </c>
    </row>
    <row r="1220" spans="1:13" x14ac:dyDescent="0.35">
      <c r="A1220" t="s">
        <v>6949</v>
      </c>
      <c r="B1220" t="s">
        <v>14</v>
      </c>
      <c r="C1220" t="s">
        <v>6950</v>
      </c>
      <c r="D1220" t="s">
        <v>6951</v>
      </c>
      <c r="E1220">
        <v>103187408</v>
      </c>
      <c r="F1220">
        <v>1335205</v>
      </c>
      <c r="G1220">
        <v>0</v>
      </c>
      <c r="H1220" t="s">
        <v>6952</v>
      </c>
      <c r="I1220">
        <v>22</v>
      </c>
      <c r="J1220" t="s">
        <v>53</v>
      </c>
      <c r="K1220">
        <v>0</v>
      </c>
      <c r="L1220" t="s">
        <v>6953</v>
      </c>
    </row>
    <row r="1221" spans="1:13" x14ac:dyDescent="0.35">
      <c r="A1221" t="s">
        <v>6954</v>
      </c>
      <c r="B1221" t="s">
        <v>14</v>
      </c>
      <c r="C1221" t="s">
        <v>6955</v>
      </c>
      <c r="D1221" t="s">
        <v>6956</v>
      </c>
      <c r="E1221">
        <v>1173189</v>
      </c>
      <c r="F1221">
        <v>0</v>
      </c>
      <c r="G1221">
        <v>0</v>
      </c>
      <c r="H1221" t="s">
        <v>6957</v>
      </c>
      <c r="I1221">
        <v>24</v>
      </c>
      <c r="J1221" t="s">
        <v>53</v>
      </c>
      <c r="K1221">
        <v>7</v>
      </c>
      <c r="L1221" t="s">
        <v>6958</v>
      </c>
    </row>
    <row r="1222" spans="1:13" x14ac:dyDescent="0.35">
      <c r="A1222" t="s">
        <v>6959</v>
      </c>
      <c r="B1222" t="s">
        <v>14</v>
      </c>
      <c r="C1222" t="s">
        <v>6960</v>
      </c>
      <c r="D1222" t="s">
        <v>6961</v>
      </c>
      <c r="E1222">
        <v>2845617</v>
      </c>
      <c r="F1222">
        <v>142947</v>
      </c>
      <c r="G1222">
        <v>0</v>
      </c>
      <c r="H1222" t="s">
        <v>6962</v>
      </c>
      <c r="I1222">
        <v>24</v>
      </c>
      <c r="J1222" t="s">
        <v>53</v>
      </c>
      <c r="K1222">
        <v>377</v>
      </c>
      <c r="L1222" t="s">
        <v>6963</v>
      </c>
    </row>
    <row r="1223" spans="1:13" x14ac:dyDescent="0.35">
      <c r="A1223" t="s">
        <v>6964</v>
      </c>
      <c r="B1223" t="s">
        <v>14</v>
      </c>
      <c r="C1223" t="s">
        <v>6965</v>
      </c>
      <c r="D1223" t="s">
        <v>6966</v>
      </c>
      <c r="E1223">
        <v>1938536</v>
      </c>
      <c r="F1223">
        <v>26711</v>
      </c>
      <c r="G1223">
        <v>0</v>
      </c>
      <c r="H1223" t="s">
        <v>6967</v>
      </c>
      <c r="I1223">
        <v>22</v>
      </c>
      <c r="J1223" t="s">
        <v>53</v>
      </c>
      <c r="K1223">
        <v>32</v>
      </c>
      <c r="L1223" t="s">
        <v>6968</v>
      </c>
    </row>
    <row r="1224" spans="1:13" x14ac:dyDescent="0.35">
      <c r="A1224" t="s">
        <v>6969</v>
      </c>
      <c r="B1224" t="s">
        <v>14</v>
      </c>
      <c r="C1224" t="s">
        <v>1479</v>
      </c>
      <c r="D1224" t="s">
        <v>6970</v>
      </c>
      <c r="E1224">
        <v>10003670</v>
      </c>
      <c r="F1224">
        <v>0</v>
      </c>
      <c r="G1224">
        <v>0</v>
      </c>
      <c r="H1224" t="s">
        <v>6971</v>
      </c>
      <c r="I1224">
        <v>22</v>
      </c>
      <c r="J1224" t="s">
        <v>53</v>
      </c>
      <c r="K1224">
        <v>316</v>
      </c>
      <c r="L1224" t="s">
        <v>6972</v>
      </c>
      <c r="M1224" t="s">
        <v>6973</v>
      </c>
    </row>
    <row r="1225" spans="1:13" x14ac:dyDescent="0.35">
      <c r="A1225" t="s">
        <v>6974</v>
      </c>
      <c r="B1225" t="s">
        <v>14</v>
      </c>
      <c r="C1225" t="s">
        <v>6975</v>
      </c>
      <c r="D1225" t="s">
        <v>2198</v>
      </c>
      <c r="E1225">
        <v>1500188</v>
      </c>
      <c r="F1225">
        <v>53583</v>
      </c>
      <c r="G1225">
        <v>0</v>
      </c>
      <c r="H1225" t="s">
        <v>6976</v>
      </c>
      <c r="I1225">
        <v>22</v>
      </c>
      <c r="J1225" t="s">
        <v>53</v>
      </c>
      <c r="K1225">
        <v>160</v>
      </c>
      <c r="L1225" t="s">
        <v>2200</v>
      </c>
    </row>
    <row r="1226" spans="1:13" x14ac:dyDescent="0.35">
      <c r="A1226" t="s">
        <v>6977</v>
      </c>
      <c r="B1226" t="s">
        <v>14</v>
      </c>
      <c r="C1226" t="s">
        <v>6978</v>
      </c>
      <c r="D1226" t="s">
        <v>2979</v>
      </c>
      <c r="E1226">
        <v>2421280</v>
      </c>
      <c r="F1226">
        <v>122926</v>
      </c>
      <c r="G1226">
        <v>0</v>
      </c>
      <c r="H1226" t="s">
        <v>6979</v>
      </c>
      <c r="I1226">
        <v>24</v>
      </c>
      <c r="J1226" t="s">
        <v>53</v>
      </c>
      <c r="K1226">
        <v>194</v>
      </c>
      <c r="L1226" t="s">
        <v>2981</v>
      </c>
    </row>
    <row r="1227" spans="1:13" x14ac:dyDescent="0.35">
      <c r="A1227" t="s">
        <v>6980</v>
      </c>
      <c r="B1227" t="s">
        <v>14</v>
      </c>
      <c r="C1227" t="s">
        <v>6981</v>
      </c>
      <c r="D1227" t="s">
        <v>6982</v>
      </c>
      <c r="E1227">
        <v>1106834</v>
      </c>
      <c r="F1227">
        <v>116982</v>
      </c>
      <c r="G1227">
        <v>0</v>
      </c>
      <c r="H1227" t="s">
        <v>6983</v>
      </c>
      <c r="I1227">
        <v>24</v>
      </c>
      <c r="J1227" t="s">
        <v>2779</v>
      </c>
      <c r="K1227">
        <v>2373</v>
      </c>
      <c r="L1227" t="s">
        <v>6984</v>
      </c>
      <c r="M1227" t="s">
        <v>6985</v>
      </c>
    </row>
    <row r="1228" spans="1:13" x14ac:dyDescent="0.35">
      <c r="A1228" t="s">
        <v>6986</v>
      </c>
      <c r="B1228" t="s">
        <v>14</v>
      </c>
      <c r="C1228" t="s">
        <v>6987</v>
      </c>
      <c r="D1228" t="s">
        <v>6988</v>
      </c>
      <c r="E1228">
        <v>2195676</v>
      </c>
      <c r="F1228">
        <v>47575</v>
      </c>
      <c r="G1228">
        <v>0</v>
      </c>
      <c r="H1228" t="s">
        <v>6989</v>
      </c>
      <c r="I1228">
        <v>22</v>
      </c>
      <c r="J1228" t="s">
        <v>6990</v>
      </c>
      <c r="K1228">
        <v>209</v>
      </c>
      <c r="L1228" t="s">
        <v>6991</v>
      </c>
    </row>
    <row r="1229" spans="1:13" x14ac:dyDescent="0.35">
      <c r="A1229" t="s">
        <v>6992</v>
      </c>
      <c r="B1229" t="s">
        <v>14</v>
      </c>
      <c r="C1229" t="s">
        <v>6993</v>
      </c>
      <c r="D1229" t="s">
        <v>6994</v>
      </c>
      <c r="E1229">
        <v>2757181</v>
      </c>
      <c r="F1229">
        <v>183495</v>
      </c>
      <c r="G1229">
        <v>0</v>
      </c>
      <c r="H1229" t="s">
        <v>6995</v>
      </c>
      <c r="I1229">
        <v>22</v>
      </c>
      <c r="J1229" t="s">
        <v>53</v>
      </c>
      <c r="K1229">
        <v>4360</v>
      </c>
      <c r="L1229" t="s">
        <v>6996</v>
      </c>
    </row>
    <row r="1230" spans="1:13" x14ac:dyDescent="0.35">
      <c r="A1230" t="s">
        <v>6997</v>
      </c>
      <c r="B1230" t="s">
        <v>14</v>
      </c>
      <c r="C1230" t="s">
        <v>6998</v>
      </c>
      <c r="D1230" t="s">
        <v>3666</v>
      </c>
      <c r="E1230">
        <v>1769621</v>
      </c>
      <c r="F1230">
        <v>56311</v>
      </c>
      <c r="G1230">
        <v>0</v>
      </c>
      <c r="H1230" t="s">
        <v>6999</v>
      </c>
      <c r="I1230">
        <v>20</v>
      </c>
      <c r="J1230" t="s">
        <v>7000</v>
      </c>
      <c r="K1230">
        <v>90</v>
      </c>
      <c r="L1230" t="s">
        <v>3669</v>
      </c>
      <c r="M1230" t="s">
        <v>7001</v>
      </c>
    </row>
    <row r="1231" spans="1:13" x14ac:dyDescent="0.35">
      <c r="A1231" t="s">
        <v>7002</v>
      </c>
      <c r="B1231" t="s">
        <v>14</v>
      </c>
      <c r="C1231" t="s">
        <v>7003</v>
      </c>
      <c r="D1231" t="s">
        <v>7004</v>
      </c>
      <c r="E1231">
        <v>2488064</v>
      </c>
      <c r="F1231">
        <v>41476</v>
      </c>
      <c r="G1231">
        <v>0</v>
      </c>
      <c r="H1231" t="s">
        <v>7005</v>
      </c>
      <c r="I1231">
        <v>22</v>
      </c>
      <c r="J1231" t="s">
        <v>53</v>
      </c>
      <c r="K1231">
        <v>828</v>
      </c>
      <c r="L1231" t="s">
        <v>7006</v>
      </c>
    </row>
    <row r="1232" spans="1:13" x14ac:dyDescent="0.35">
      <c r="A1232" t="s">
        <v>7007</v>
      </c>
      <c r="B1232" t="s">
        <v>14</v>
      </c>
      <c r="C1232" t="s">
        <v>7008</v>
      </c>
      <c r="D1232" t="s">
        <v>7009</v>
      </c>
      <c r="E1232">
        <v>5082833</v>
      </c>
      <c r="F1232">
        <v>80423</v>
      </c>
      <c r="G1232">
        <v>0</v>
      </c>
      <c r="H1232" t="s">
        <v>7010</v>
      </c>
      <c r="I1232">
        <v>24</v>
      </c>
      <c r="J1232" t="s">
        <v>53</v>
      </c>
      <c r="K1232">
        <v>362</v>
      </c>
      <c r="L1232" t="s">
        <v>7011</v>
      </c>
    </row>
    <row r="1233" spans="1:13" x14ac:dyDescent="0.35">
      <c r="A1233" t="s">
        <v>7012</v>
      </c>
      <c r="B1233" t="s">
        <v>14</v>
      </c>
      <c r="C1233" t="s">
        <v>7013</v>
      </c>
      <c r="D1233" t="s">
        <v>7014</v>
      </c>
      <c r="E1233">
        <v>11363259</v>
      </c>
      <c r="F1233">
        <v>0</v>
      </c>
      <c r="G1233">
        <v>0</v>
      </c>
      <c r="H1233" t="s">
        <v>7015</v>
      </c>
      <c r="I1233">
        <v>22</v>
      </c>
      <c r="J1233" t="s">
        <v>53</v>
      </c>
      <c r="K1233">
        <v>1527</v>
      </c>
      <c r="L1233" t="s">
        <v>7016</v>
      </c>
      <c r="M1233" t="s">
        <v>7017</v>
      </c>
    </row>
    <row r="1234" spans="1:13" x14ac:dyDescent="0.35">
      <c r="A1234" t="s">
        <v>7018</v>
      </c>
      <c r="B1234" t="s">
        <v>14</v>
      </c>
      <c r="C1234" t="s">
        <v>7019</v>
      </c>
      <c r="D1234" t="s">
        <v>7020</v>
      </c>
      <c r="E1234">
        <v>4075166</v>
      </c>
      <c r="F1234">
        <v>47739</v>
      </c>
      <c r="G1234">
        <v>0</v>
      </c>
      <c r="H1234" t="s">
        <v>7021</v>
      </c>
      <c r="I1234">
        <v>22</v>
      </c>
      <c r="J1234" t="s">
        <v>53</v>
      </c>
      <c r="K1234">
        <v>72</v>
      </c>
      <c r="L1234" t="s">
        <v>7022</v>
      </c>
    </row>
    <row r="1235" spans="1:13" x14ac:dyDescent="0.35">
      <c r="A1235" t="s">
        <v>7023</v>
      </c>
      <c r="B1235" t="s">
        <v>14</v>
      </c>
      <c r="C1235" t="s">
        <v>7024</v>
      </c>
      <c r="D1235" t="s">
        <v>7025</v>
      </c>
      <c r="E1235">
        <v>1272218</v>
      </c>
      <c r="F1235">
        <v>77018</v>
      </c>
      <c r="G1235">
        <v>0</v>
      </c>
      <c r="H1235" t="s">
        <v>7026</v>
      </c>
      <c r="I1235">
        <v>22</v>
      </c>
      <c r="J1235" t="s">
        <v>53</v>
      </c>
      <c r="K1235">
        <v>872</v>
      </c>
      <c r="L1235" t="s">
        <v>7027</v>
      </c>
    </row>
    <row r="1236" spans="1:13" x14ac:dyDescent="0.35">
      <c r="A1236" t="s">
        <v>7028</v>
      </c>
      <c r="B1236" t="s">
        <v>14</v>
      </c>
      <c r="C1236" t="s">
        <v>7029</v>
      </c>
      <c r="D1236" t="s">
        <v>1601</v>
      </c>
      <c r="E1236">
        <v>1280562</v>
      </c>
      <c r="F1236">
        <v>51602</v>
      </c>
      <c r="G1236">
        <v>0</v>
      </c>
      <c r="H1236" t="s">
        <v>7030</v>
      </c>
      <c r="I1236">
        <v>22</v>
      </c>
      <c r="J1236" t="s">
        <v>53</v>
      </c>
      <c r="K1236">
        <v>76</v>
      </c>
      <c r="L1236" t="s">
        <v>1603</v>
      </c>
      <c r="M1236" t="s">
        <v>4964</v>
      </c>
    </row>
    <row r="1237" spans="1:13" x14ac:dyDescent="0.35">
      <c r="A1237" t="s">
        <v>7031</v>
      </c>
      <c r="B1237" t="s">
        <v>14</v>
      </c>
      <c r="C1237" t="s">
        <v>7032</v>
      </c>
      <c r="D1237" t="s">
        <v>7033</v>
      </c>
      <c r="E1237">
        <v>2606175</v>
      </c>
      <c r="F1237">
        <v>64213</v>
      </c>
      <c r="G1237">
        <v>0</v>
      </c>
      <c r="H1237" t="s">
        <v>7034</v>
      </c>
      <c r="I1237">
        <v>10</v>
      </c>
      <c r="J1237" t="s">
        <v>53</v>
      </c>
      <c r="K1237">
        <v>613</v>
      </c>
      <c r="L1237" t="s">
        <v>7035</v>
      </c>
    </row>
    <row r="1238" spans="1:13" x14ac:dyDescent="0.35">
      <c r="A1238" t="s">
        <v>7036</v>
      </c>
      <c r="B1238" t="s">
        <v>14</v>
      </c>
      <c r="C1238" t="s">
        <v>7037</v>
      </c>
      <c r="D1238" t="s">
        <v>7038</v>
      </c>
      <c r="E1238">
        <v>1496825</v>
      </c>
      <c r="F1238">
        <v>22997</v>
      </c>
      <c r="G1238">
        <v>0</v>
      </c>
      <c r="H1238" t="s">
        <v>7039</v>
      </c>
      <c r="I1238">
        <v>22</v>
      </c>
      <c r="J1238" t="s">
        <v>7040</v>
      </c>
      <c r="K1238">
        <v>18</v>
      </c>
      <c r="L1238" t="s">
        <v>7041</v>
      </c>
      <c r="M1238" t="s">
        <v>7042</v>
      </c>
    </row>
    <row r="1239" spans="1:13" x14ac:dyDescent="0.35">
      <c r="A1239" t="s">
        <v>7043</v>
      </c>
      <c r="B1239" t="s">
        <v>14</v>
      </c>
      <c r="C1239" t="s">
        <v>7044</v>
      </c>
      <c r="D1239" t="s">
        <v>7045</v>
      </c>
      <c r="E1239">
        <v>842679</v>
      </c>
      <c r="F1239">
        <v>69195</v>
      </c>
      <c r="G1239">
        <v>0</v>
      </c>
      <c r="H1239" t="s">
        <v>7046</v>
      </c>
      <c r="I1239">
        <v>24</v>
      </c>
      <c r="J1239" t="s">
        <v>53</v>
      </c>
      <c r="K1239">
        <v>822</v>
      </c>
      <c r="L1239" t="s">
        <v>7047</v>
      </c>
    </row>
    <row r="1240" spans="1:13" x14ac:dyDescent="0.35">
      <c r="A1240" t="s">
        <v>7048</v>
      </c>
      <c r="B1240" t="s">
        <v>14</v>
      </c>
      <c r="C1240" t="s">
        <v>7049</v>
      </c>
      <c r="D1240" t="s">
        <v>2388</v>
      </c>
      <c r="E1240">
        <v>1144363</v>
      </c>
      <c r="F1240">
        <v>85013</v>
      </c>
      <c r="G1240">
        <v>0</v>
      </c>
      <c r="H1240" t="s">
        <v>7050</v>
      </c>
      <c r="I1240">
        <v>23</v>
      </c>
      <c r="J1240" t="s">
        <v>53</v>
      </c>
      <c r="K1240">
        <v>1642</v>
      </c>
      <c r="L1240" t="s">
        <v>2390</v>
      </c>
    </row>
    <row r="1241" spans="1:13" x14ac:dyDescent="0.35">
      <c r="A1241" t="s">
        <v>7051</v>
      </c>
      <c r="B1241" t="s">
        <v>14</v>
      </c>
      <c r="C1241" t="s">
        <v>7052</v>
      </c>
      <c r="D1241" t="s">
        <v>7053</v>
      </c>
      <c r="E1241">
        <v>58517759</v>
      </c>
      <c r="F1241">
        <v>1295143</v>
      </c>
      <c r="G1241">
        <v>0</v>
      </c>
      <c r="H1241" t="s">
        <v>7054</v>
      </c>
      <c r="I1241">
        <v>17</v>
      </c>
      <c r="J1241" t="s">
        <v>53</v>
      </c>
      <c r="K1241">
        <v>16557</v>
      </c>
      <c r="L1241" t="s">
        <v>7055</v>
      </c>
    </row>
    <row r="1242" spans="1:13" x14ac:dyDescent="0.35">
      <c r="A1242" t="s">
        <v>7056</v>
      </c>
      <c r="B1242" t="s">
        <v>14</v>
      </c>
      <c r="C1242" t="s">
        <v>7057</v>
      </c>
      <c r="D1242" t="s">
        <v>2708</v>
      </c>
      <c r="E1242">
        <v>1960480</v>
      </c>
      <c r="F1242">
        <v>192482</v>
      </c>
      <c r="G1242">
        <v>0</v>
      </c>
      <c r="H1242" t="s">
        <v>7058</v>
      </c>
      <c r="I1242">
        <v>24</v>
      </c>
      <c r="J1242" t="s">
        <v>53</v>
      </c>
      <c r="K1242">
        <v>634</v>
      </c>
      <c r="L1242" t="s">
        <v>2710</v>
      </c>
    </row>
    <row r="1243" spans="1:13" x14ac:dyDescent="0.35">
      <c r="A1243" t="s">
        <v>7059</v>
      </c>
      <c r="B1243" t="s">
        <v>14</v>
      </c>
      <c r="C1243" t="s">
        <v>7060</v>
      </c>
      <c r="D1243" t="s">
        <v>7061</v>
      </c>
      <c r="E1243">
        <v>1991731</v>
      </c>
      <c r="F1243">
        <v>78346</v>
      </c>
      <c r="G1243">
        <v>0</v>
      </c>
      <c r="H1243" t="s">
        <v>7062</v>
      </c>
      <c r="I1243">
        <v>22</v>
      </c>
      <c r="J1243" t="s">
        <v>53</v>
      </c>
      <c r="K1243">
        <v>154</v>
      </c>
      <c r="L1243" t="s">
        <v>7063</v>
      </c>
    </row>
    <row r="1244" spans="1:13" x14ac:dyDescent="0.35">
      <c r="A1244" t="s">
        <v>7064</v>
      </c>
      <c r="B1244" t="s">
        <v>14</v>
      </c>
      <c r="C1244" t="s">
        <v>7065</v>
      </c>
      <c r="D1244" t="s">
        <v>7066</v>
      </c>
      <c r="E1244">
        <v>28891097</v>
      </c>
      <c r="F1244">
        <v>259394</v>
      </c>
      <c r="G1244">
        <v>0</v>
      </c>
      <c r="H1244" t="s">
        <v>7067</v>
      </c>
      <c r="I1244">
        <v>22</v>
      </c>
      <c r="J1244" t="s">
        <v>53</v>
      </c>
      <c r="K1244">
        <v>1250</v>
      </c>
      <c r="L1244" t="s">
        <v>7068</v>
      </c>
    </row>
    <row r="1245" spans="1:13" x14ac:dyDescent="0.35">
      <c r="A1245" t="s">
        <v>7069</v>
      </c>
      <c r="B1245" t="s">
        <v>14</v>
      </c>
      <c r="C1245" t="s">
        <v>7070</v>
      </c>
      <c r="D1245" t="s">
        <v>7071</v>
      </c>
      <c r="E1245">
        <v>2476719</v>
      </c>
      <c r="F1245">
        <v>93431</v>
      </c>
      <c r="G1245">
        <v>0</v>
      </c>
      <c r="H1245" t="s">
        <v>7072</v>
      </c>
      <c r="I1245">
        <v>24</v>
      </c>
      <c r="J1245" t="s">
        <v>53</v>
      </c>
      <c r="K1245">
        <v>80</v>
      </c>
      <c r="L1245" t="s">
        <v>7073</v>
      </c>
      <c r="M1245" t="s">
        <v>7074</v>
      </c>
    </row>
    <row r="1246" spans="1:13" x14ac:dyDescent="0.35">
      <c r="A1246" t="s">
        <v>7075</v>
      </c>
      <c r="B1246" t="s">
        <v>14</v>
      </c>
      <c r="C1246" t="s">
        <v>7076</v>
      </c>
      <c r="D1246" t="s">
        <v>2641</v>
      </c>
      <c r="E1246">
        <v>1633585</v>
      </c>
      <c r="F1246">
        <v>101909</v>
      </c>
      <c r="G1246">
        <v>0</v>
      </c>
      <c r="H1246" t="s">
        <v>7077</v>
      </c>
      <c r="I1246">
        <v>24</v>
      </c>
      <c r="J1246" t="s">
        <v>53</v>
      </c>
      <c r="K1246">
        <v>592</v>
      </c>
      <c r="L1246" t="s">
        <v>2643</v>
      </c>
      <c r="M1246" t="s">
        <v>7078</v>
      </c>
    </row>
    <row r="1247" spans="1:13" x14ac:dyDescent="0.35">
      <c r="A1247" t="s">
        <v>7079</v>
      </c>
      <c r="B1247" t="s">
        <v>14</v>
      </c>
      <c r="C1247" t="s">
        <v>7080</v>
      </c>
      <c r="D1247" t="s">
        <v>7081</v>
      </c>
      <c r="E1247">
        <v>1049462</v>
      </c>
      <c r="F1247">
        <v>63680</v>
      </c>
      <c r="G1247">
        <v>0</v>
      </c>
      <c r="H1247" t="s">
        <v>7082</v>
      </c>
      <c r="I1247">
        <v>22</v>
      </c>
      <c r="J1247" t="s">
        <v>53</v>
      </c>
      <c r="K1247">
        <v>698</v>
      </c>
      <c r="L1247" t="s">
        <v>7083</v>
      </c>
    </row>
    <row r="1248" spans="1:13" x14ac:dyDescent="0.35">
      <c r="A1248" t="s">
        <v>7084</v>
      </c>
      <c r="B1248" t="s">
        <v>14</v>
      </c>
      <c r="C1248" t="s">
        <v>7085</v>
      </c>
      <c r="D1248" t="s">
        <v>7086</v>
      </c>
      <c r="E1248">
        <v>1852221</v>
      </c>
      <c r="F1248">
        <v>59579</v>
      </c>
      <c r="G1248">
        <v>0</v>
      </c>
      <c r="H1248" t="s">
        <v>7087</v>
      </c>
      <c r="I1248">
        <v>24</v>
      </c>
      <c r="J1248" t="s">
        <v>53</v>
      </c>
      <c r="K1248">
        <v>378</v>
      </c>
      <c r="L1248" t="s">
        <v>7088</v>
      </c>
    </row>
    <row r="1249" spans="1:13" x14ac:dyDescent="0.35">
      <c r="A1249" t="s">
        <v>7089</v>
      </c>
      <c r="B1249" t="s">
        <v>14</v>
      </c>
      <c r="C1249" t="s">
        <v>7090</v>
      </c>
      <c r="D1249" t="s">
        <v>7091</v>
      </c>
      <c r="E1249">
        <v>1604056</v>
      </c>
      <c r="F1249">
        <v>69387</v>
      </c>
      <c r="G1249">
        <v>0</v>
      </c>
      <c r="H1249" t="s">
        <v>7092</v>
      </c>
      <c r="I1249">
        <v>24</v>
      </c>
      <c r="J1249" t="s">
        <v>7093</v>
      </c>
      <c r="K1249">
        <v>577</v>
      </c>
      <c r="L1249" t="s">
        <v>7094</v>
      </c>
      <c r="M1249" t="s">
        <v>7095</v>
      </c>
    </row>
    <row r="1250" spans="1:13" x14ac:dyDescent="0.35">
      <c r="A1250" t="s">
        <v>7096</v>
      </c>
      <c r="B1250" t="s">
        <v>14</v>
      </c>
      <c r="C1250" t="s">
        <v>7097</v>
      </c>
      <c r="D1250" t="s">
        <v>7098</v>
      </c>
      <c r="E1250">
        <v>23849335</v>
      </c>
      <c r="F1250">
        <v>326229</v>
      </c>
      <c r="G1250">
        <v>0</v>
      </c>
      <c r="H1250" t="s">
        <v>7099</v>
      </c>
      <c r="I1250">
        <v>24</v>
      </c>
      <c r="J1250" t="s">
        <v>53</v>
      </c>
      <c r="K1250">
        <v>866</v>
      </c>
      <c r="L1250" t="s">
        <v>7100</v>
      </c>
      <c r="M1250" t="s">
        <v>7101</v>
      </c>
    </row>
    <row r="1251" spans="1:13" x14ac:dyDescent="0.35">
      <c r="A1251" t="s">
        <v>7102</v>
      </c>
      <c r="B1251" t="s">
        <v>14</v>
      </c>
      <c r="C1251" t="s">
        <v>7103</v>
      </c>
      <c r="D1251" t="s">
        <v>7104</v>
      </c>
      <c r="E1251">
        <v>18751024</v>
      </c>
      <c r="F1251">
        <v>412887</v>
      </c>
      <c r="G1251">
        <v>0</v>
      </c>
      <c r="H1251" t="s">
        <v>7105</v>
      </c>
      <c r="I1251">
        <v>23</v>
      </c>
      <c r="J1251" t="s">
        <v>7106</v>
      </c>
      <c r="K1251">
        <v>2119</v>
      </c>
      <c r="L1251" t="s">
        <v>7107</v>
      </c>
      <c r="M1251" t="s">
        <v>6523</v>
      </c>
    </row>
    <row r="1252" spans="1:13" x14ac:dyDescent="0.35">
      <c r="A1252" t="s">
        <v>7108</v>
      </c>
      <c r="B1252" t="s">
        <v>14</v>
      </c>
      <c r="C1252" t="s">
        <v>7109</v>
      </c>
      <c r="D1252" t="s">
        <v>7110</v>
      </c>
      <c r="E1252">
        <v>10237023</v>
      </c>
      <c r="F1252">
        <v>175755</v>
      </c>
      <c r="G1252">
        <v>0</v>
      </c>
      <c r="H1252" t="s">
        <v>7111</v>
      </c>
      <c r="I1252">
        <v>10</v>
      </c>
      <c r="J1252" t="s">
        <v>53</v>
      </c>
      <c r="K1252">
        <v>1114</v>
      </c>
      <c r="L1252" t="s">
        <v>7112</v>
      </c>
    </row>
    <row r="1253" spans="1:13" x14ac:dyDescent="0.35">
      <c r="A1253" t="s">
        <v>7113</v>
      </c>
      <c r="B1253" t="s">
        <v>14</v>
      </c>
      <c r="C1253" t="s">
        <v>3551</v>
      </c>
      <c r="D1253" t="s">
        <v>3552</v>
      </c>
      <c r="E1253">
        <v>727471</v>
      </c>
      <c r="F1253">
        <v>15655</v>
      </c>
      <c r="G1253">
        <v>0</v>
      </c>
      <c r="H1253" t="s">
        <v>7114</v>
      </c>
      <c r="I1253">
        <v>22</v>
      </c>
      <c r="J1253" t="s">
        <v>53</v>
      </c>
      <c r="K1253">
        <v>17</v>
      </c>
      <c r="L1253" t="s">
        <v>3554</v>
      </c>
    </row>
    <row r="1254" spans="1:13" x14ac:dyDescent="0.35">
      <c r="A1254" t="s">
        <v>7115</v>
      </c>
      <c r="B1254" t="s">
        <v>14</v>
      </c>
      <c r="C1254" t="s">
        <v>7116</v>
      </c>
      <c r="D1254" t="s">
        <v>7117</v>
      </c>
      <c r="E1254">
        <v>6099859</v>
      </c>
      <c r="F1254">
        <v>100554</v>
      </c>
      <c r="G1254">
        <v>0</v>
      </c>
      <c r="H1254" t="s">
        <v>7118</v>
      </c>
      <c r="I1254">
        <v>24</v>
      </c>
      <c r="J1254" t="s">
        <v>53</v>
      </c>
      <c r="K1254">
        <v>0</v>
      </c>
      <c r="L1254" t="s">
        <v>7119</v>
      </c>
    </row>
    <row r="1255" spans="1:13" x14ac:dyDescent="0.35">
      <c r="A1255" t="s">
        <v>7120</v>
      </c>
      <c r="B1255" t="s">
        <v>14</v>
      </c>
      <c r="C1255" t="s">
        <v>7121</v>
      </c>
      <c r="D1255" t="s">
        <v>7122</v>
      </c>
      <c r="E1255">
        <v>789210</v>
      </c>
      <c r="F1255">
        <v>37951</v>
      </c>
      <c r="G1255">
        <v>0</v>
      </c>
      <c r="H1255" t="s">
        <v>7123</v>
      </c>
      <c r="I1255">
        <v>22</v>
      </c>
      <c r="J1255" t="s">
        <v>53</v>
      </c>
      <c r="K1255">
        <v>96</v>
      </c>
      <c r="L1255" t="s">
        <v>7124</v>
      </c>
    </row>
    <row r="1256" spans="1:13" x14ac:dyDescent="0.35">
      <c r="A1256" t="s">
        <v>7125</v>
      </c>
      <c r="B1256" t="s">
        <v>14</v>
      </c>
      <c r="C1256" t="s">
        <v>7126</v>
      </c>
      <c r="D1256" t="s">
        <v>7127</v>
      </c>
      <c r="E1256">
        <v>1165268</v>
      </c>
      <c r="F1256">
        <v>43535</v>
      </c>
      <c r="G1256">
        <v>0</v>
      </c>
      <c r="H1256" t="s">
        <v>7128</v>
      </c>
      <c r="I1256">
        <v>22</v>
      </c>
      <c r="J1256" t="s">
        <v>53</v>
      </c>
      <c r="K1256">
        <v>133</v>
      </c>
      <c r="L1256" t="s">
        <v>7129</v>
      </c>
    </row>
    <row r="1257" spans="1:13" x14ac:dyDescent="0.35">
      <c r="A1257" t="s">
        <v>7130</v>
      </c>
      <c r="B1257" t="s">
        <v>14</v>
      </c>
      <c r="C1257" t="s">
        <v>7131</v>
      </c>
      <c r="D1257" t="s">
        <v>7132</v>
      </c>
      <c r="E1257">
        <v>2616908</v>
      </c>
      <c r="F1257">
        <v>71123</v>
      </c>
      <c r="G1257">
        <v>0</v>
      </c>
      <c r="H1257" t="s">
        <v>7133</v>
      </c>
      <c r="I1257">
        <v>24</v>
      </c>
      <c r="J1257" t="s">
        <v>53</v>
      </c>
      <c r="K1257">
        <v>157</v>
      </c>
      <c r="L1257" t="s">
        <v>7134</v>
      </c>
    </row>
    <row r="1258" spans="1:13" x14ac:dyDescent="0.35">
      <c r="A1258" t="s">
        <v>7135</v>
      </c>
      <c r="B1258" t="s">
        <v>14</v>
      </c>
      <c r="C1258" t="s">
        <v>7136</v>
      </c>
      <c r="D1258" t="s">
        <v>1782</v>
      </c>
      <c r="E1258">
        <v>2547576</v>
      </c>
      <c r="F1258">
        <v>65525</v>
      </c>
      <c r="G1258">
        <v>0</v>
      </c>
      <c r="H1258" t="s">
        <v>7137</v>
      </c>
      <c r="I1258">
        <v>22</v>
      </c>
      <c r="J1258" t="s">
        <v>53</v>
      </c>
      <c r="K1258">
        <v>145</v>
      </c>
      <c r="L1258" t="s">
        <v>1784</v>
      </c>
    </row>
    <row r="1259" spans="1:13" x14ac:dyDescent="0.35">
      <c r="A1259" t="s">
        <v>7138</v>
      </c>
      <c r="B1259" t="s">
        <v>14</v>
      </c>
      <c r="C1259" t="s">
        <v>7139</v>
      </c>
      <c r="D1259" t="s">
        <v>3043</v>
      </c>
      <c r="E1259">
        <v>8903705</v>
      </c>
      <c r="F1259">
        <v>275678</v>
      </c>
      <c r="G1259">
        <v>0</v>
      </c>
      <c r="H1259" t="s">
        <v>7140</v>
      </c>
      <c r="I1259">
        <v>28</v>
      </c>
      <c r="J1259" t="s">
        <v>53</v>
      </c>
      <c r="K1259">
        <v>5922</v>
      </c>
      <c r="L1259" t="s">
        <v>3045</v>
      </c>
    </row>
    <row r="1260" spans="1:13" x14ac:dyDescent="0.35">
      <c r="A1260" t="s">
        <v>7141</v>
      </c>
      <c r="B1260" t="s">
        <v>14</v>
      </c>
      <c r="C1260" t="s">
        <v>7142</v>
      </c>
      <c r="D1260" t="s">
        <v>7143</v>
      </c>
      <c r="E1260">
        <v>1083098</v>
      </c>
      <c r="F1260">
        <v>26443</v>
      </c>
      <c r="G1260">
        <v>0</v>
      </c>
      <c r="H1260" t="s">
        <v>7144</v>
      </c>
      <c r="I1260">
        <v>20</v>
      </c>
      <c r="J1260" t="s">
        <v>53</v>
      </c>
      <c r="K1260">
        <v>24</v>
      </c>
      <c r="L1260" t="s">
        <v>7145</v>
      </c>
      <c r="M1260" t="s">
        <v>7146</v>
      </c>
    </row>
    <row r="1261" spans="1:13" x14ac:dyDescent="0.35">
      <c r="A1261" t="s">
        <v>7147</v>
      </c>
      <c r="B1261" t="s">
        <v>14</v>
      </c>
      <c r="C1261" t="s">
        <v>7148</v>
      </c>
      <c r="D1261" t="s">
        <v>3318</v>
      </c>
      <c r="E1261">
        <v>797083</v>
      </c>
      <c r="F1261">
        <v>17750</v>
      </c>
      <c r="G1261">
        <v>0</v>
      </c>
      <c r="H1261" t="s">
        <v>7149</v>
      </c>
      <c r="I1261">
        <v>20</v>
      </c>
      <c r="J1261" t="s">
        <v>53</v>
      </c>
      <c r="K1261">
        <v>55</v>
      </c>
      <c r="L1261" t="s">
        <v>3320</v>
      </c>
      <c r="M1261" t="s">
        <v>3238</v>
      </c>
    </row>
    <row r="1262" spans="1:13" x14ac:dyDescent="0.35">
      <c r="A1262" t="e">
        <f>-INJPgoidlI</f>
        <v>#NAME?</v>
      </c>
      <c r="B1262" t="s">
        <v>14</v>
      </c>
      <c r="C1262" t="s">
        <v>7150</v>
      </c>
      <c r="D1262" t="s">
        <v>7151</v>
      </c>
      <c r="E1262">
        <v>635601</v>
      </c>
      <c r="F1262">
        <v>21374</v>
      </c>
      <c r="G1262">
        <v>0</v>
      </c>
      <c r="H1262" t="s">
        <v>7152</v>
      </c>
      <c r="I1262">
        <v>24</v>
      </c>
      <c r="J1262" t="s">
        <v>5294</v>
      </c>
      <c r="K1262">
        <v>47</v>
      </c>
      <c r="L1262" t="s">
        <v>7153</v>
      </c>
      <c r="M1262" t="s">
        <v>7154</v>
      </c>
    </row>
    <row r="1263" spans="1:13" x14ac:dyDescent="0.35">
      <c r="A1263" t="s">
        <v>7155</v>
      </c>
      <c r="B1263" t="s">
        <v>14</v>
      </c>
      <c r="C1263" t="s">
        <v>7156</v>
      </c>
      <c r="D1263" t="s">
        <v>7157</v>
      </c>
      <c r="E1263">
        <v>1612160</v>
      </c>
      <c r="F1263">
        <v>22427</v>
      </c>
      <c r="G1263">
        <v>0</v>
      </c>
      <c r="H1263" t="s">
        <v>7158</v>
      </c>
      <c r="I1263">
        <v>22</v>
      </c>
      <c r="J1263" t="s">
        <v>53</v>
      </c>
      <c r="K1263">
        <v>80</v>
      </c>
      <c r="L1263" t="s">
        <v>7159</v>
      </c>
    </row>
    <row r="1264" spans="1:13" x14ac:dyDescent="0.35">
      <c r="A1264" t="s">
        <v>7160</v>
      </c>
      <c r="B1264" t="s">
        <v>14</v>
      </c>
      <c r="C1264" t="s">
        <v>7161</v>
      </c>
      <c r="D1264" t="s">
        <v>6676</v>
      </c>
      <c r="E1264">
        <v>4057447</v>
      </c>
      <c r="F1264">
        <v>134678</v>
      </c>
      <c r="G1264">
        <v>0</v>
      </c>
      <c r="H1264" t="s">
        <v>7162</v>
      </c>
      <c r="I1264">
        <v>24</v>
      </c>
      <c r="J1264" t="s">
        <v>7163</v>
      </c>
      <c r="K1264">
        <v>758</v>
      </c>
      <c r="L1264" t="s">
        <v>6679</v>
      </c>
    </row>
    <row r="1265" spans="1:13" x14ac:dyDescent="0.35">
      <c r="A1265" t="s">
        <v>7164</v>
      </c>
      <c r="B1265" t="s">
        <v>14</v>
      </c>
      <c r="C1265" t="s">
        <v>7165</v>
      </c>
      <c r="D1265" t="s">
        <v>7166</v>
      </c>
      <c r="E1265">
        <v>1352709</v>
      </c>
      <c r="F1265">
        <v>31923</v>
      </c>
      <c r="G1265">
        <v>0</v>
      </c>
      <c r="H1265" t="s">
        <v>7167</v>
      </c>
      <c r="I1265">
        <v>24</v>
      </c>
      <c r="J1265" t="s">
        <v>53</v>
      </c>
      <c r="K1265">
        <v>576</v>
      </c>
      <c r="L1265" t="s">
        <v>7168</v>
      </c>
    </row>
    <row r="1266" spans="1:13" x14ac:dyDescent="0.35">
      <c r="A1266" t="s">
        <v>7169</v>
      </c>
      <c r="B1266" t="s">
        <v>14</v>
      </c>
      <c r="C1266" t="s">
        <v>7170</v>
      </c>
      <c r="D1266" t="s">
        <v>7171</v>
      </c>
      <c r="E1266">
        <v>459946</v>
      </c>
      <c r="F1266">
        <v>16864</v>
      </c>
      <c r="G1266">
        <v>0</v>
      </c>
      <c r="H1266" t="s">
        <v>7172</v>
      </c>
      <c r="I1266">
        <v>24</v>
      </c>
      <c r="J1266" t="s">
        <v>53</v>
      </c>
      <c r="K1266">
        <v>114</v>
      </c>
      <c r="L1266" t="s">
        <v>7173</v>
      </c>
    </row>
    <row r="1267" spans="1:13" x14ac:dyDescent="0.35">
      <c r="A1267" t="s">
        <v>7174</v>
      </c>
      <c r="B1267" t="s">
        <v>14</v>
      </c>
      <c r="C1267" t="s">
        <v>7175</v>
      </c>
      <c r="D1267" t="s">
        <v>7176</v>
      </c>
      <c r="E1267">
        <v>845119</v>
      </c>
      <c r="F1267">
        <v>18729</v>
      </c>
      <c r="G1267">
        <v>0</v>
      </c>
      <c r="H1267" t="s">
        <v>7177</v>
      </c>
      <c r="I1267">
        <v>20</v>
      </c>
      <c r="J1267" t="s">
        <v>7178</v>
      </c>
      <c r="K1267">
        <v>525</v>
      </c>
      <c r="L1267" t="s">
        <v>7179</v>
      </c>
      <c r="M1267" t="s">
        <v>7180</v>
      </c>
    </row>
    <row r="1268" spans="1:13" x14ac:dyDescent="0.35">
      <c r="A1268" t="s">
        <v>7181</v>
      </c>
      <c r="B1268" t="s">
        <v>14</v>
      </c>
      <c r="C1268" t="s">
        <v>7182</v>
      </c>
      <c r="D1268" t="s">
        <v>7183</v>
      </c>
      <c r="E1268">
        <v>5047390</v>
      </c>
      <c r="F1268">
        <v>0</v>
      </c>
      <c r="G1268">
        <v>0</v>
      </c>
      <c r="H1268" t="s">
        <v>7184</v>
      </c>
      <c r="I1268">
        <v>22</v>
      </c>
      <c r="J1268" t="s">
        <v>53</v>
      </c>
      <c r="K1268">
        <v>94</v>
      </c>
      <c r="L1268" t="s">
        <v>7185</v>
      </c>
      <c r="M1268" t="s">
        <v>7186</v>
      </c>
    </row>
    <row r="1269" spans="1:13" x14ac:dyDescent="0.35">
      <c r="A1269" t="s">
        <v>7187</v>
      </c>
      <c r="B1269" t="s">
        <v>14</v>
      </c>
      <c r="C1269" t="s">
        <v>7188</v>
      </c>
      <c r="D1269" t="s">
        <v>2142</v>
      </c>
      <c r="E1269">
        <v>2243493</v>
      </c>
      <c r="F1269">
        <v>58313</v>
      </c>
      <c r="G1269">
        <v>0</v>
      </c>
      <c r="H1269" t="s">
        <v>7189</v>
      </c>
      <c r="I1269">
        <v>23</v>
      </c>
      <c r="J1269" t="s">
        <v>53</v>
      </c>
      <c r="K1269">
        <v>347</v>
      </c>
      <c r="L1269" t="s">
        <v>2144</v>
      </c>
    </row>
    <row r="1270" spans="1:13" x14ac:dyDescent="0.35">
      <c r="A1270" t="s">
        <v>7190</v>
      </c>
      <c r="B1270" t="s">
        <v>14</v>
      </c>
      <c r="C1270" t="s">
        <v>7191</v>
      </c>
      <c r="D1270" t="s">
        <v>7192</v>
      </c>
      <c r="E1270">
        <v>2283189</v>
      </c>
      <c r="F1270">
        <v>0</v>
      </c>
      <c r="G1270">
        <v>0</v>
      </c>
      <c r="H1270" t="s">
        <v>7193</v>
      </c>
      <c r="I1270">
        <v>24</v>
      </c>
      <c r="J1270" t="s">
        <v>7194</v>
      </c>
      <c r="K1270">
        <v>206</v>
      </c>
      <c r="L1270" t="s">
        <v>7195</v>
      </c>
      <c r="M1270" t="s">
        <v>7196</v>
      </c>
    </row>
    <row r="1271" spans="1:13" x14ac:dyDescent="0.35">
      <c r="A1271" t="s">
        <v>7197</v>
      </c>
      <c r="B1271" t="s">
        <v>14</v>
      </c>
      <c r="C1271" t="s">
        <v>7198</v>
      </c>
      <c r="D1271" t="s">
        <v>7199</v>
      </c>
      <c r="E1271">
        <v>1111991</v>
      </c>
      <c r="F1271">
        <v>17212</v>
      </c>
      <c r="G1271">
        <v>0</v>
      </c>
      <c r="H1271" t="s">
        <v>7200</v>
      </c>
      <c r="I1271">
        <v>22</v>
      </c>
      <c r="J1271" t="s">
        <v>53</v>
      </c>
      <c r="K1271">
        <v>89</v>
      </c>
      <c r="L1271" t="s">
        <v>7201</v>
      </c>
    </row>
    <row r="1272" spans="1:13" x14ac:dyDescent="0.35">
      <c r="A1272" t="s">
        <v>7202</v>
      </c>
      <c r="B1272" t="s">
        <v>14</v>
      </c>
      <c r="C1272" t="s">
        <v>7203</v>
      </c>
      <c r="D1272" t="s">
        <v>7204</v>
      </c>
      <c r="E1272">
        <v>4149244</v>
      </c>
      <c r="F1272">
        <v>313967</v>
      </c>
      <c r="G1272">
        <v>0</v>
      </c>
      <c r="H1272" t="s">
        <v>5818</v>
      </c>
      <c r="I1272">
        <v>24</v>
      </c>
      <c r="J1272" t="s">
        <v>7205</v>
      </c>
      <c r="K1272">
        <v>934</v>
      </c>
      <c r="L1272" t="s">
        <v>7206</v>
      </c>
      <c r="M1272" t="s">
        <v>7207</v>
      </c>
    </row>
    <row r="1273" spans="1:13" x14ac:dyDescent="0.35">
      <c r="A1273" t="s">
        <v>7208</v>
      </c>
      <c r="B1273" t="s">
        <v>14</v>
      </c>
      <c r="C1273" t="s">
        <v>7209</v>
      </c>
      <c r="D1273" t="s">
        <v>5478</v>
      </c>
      <c r="E1273">
        <v>1647666</v>
      </c>
      <c r="F1273">
        <v>104035</v>
      </c>
      <c r="G1273">
        <v>0</v>
      </c>
      <c r="H1273" t="s">
        <v>7210</v>
      </c>
      <c r="I1273">
        <v>22</v>
      </c>
      <c r="J1273" t="s">
        <v>53</v>
      </c>
      <c r="K1273">
        <v>14376</v>
      </c>
      <c r="L1273" t="s">
        <v>5480</v>
      </c>
      <c r="M1273" t="s">
        <v>7211</v>
      </c>
    </row>
    <row r="1274" spans="1:13" x14ac:dyDescent="0.35">
      <c r="A1274" t="s">
        <v>7212</v>
      </c>
      <c r="B1274" t="s">
        <v>14</v>
      </c>
      <c r="C1274" t="s">
        <v>7213</v>
      </c>
      <c r="D1274" t="s">
        <v>7214</v>
      </c>
      <c r="E1274">
        <v>708283</v>
      </c>
      <c r="F1274">
        <v>34990</v>
      </c>
      <c r="G1274">
        <v>0</v>
      </c>
      <c r="H1274" t="s">
        <v>7215</v>
      </c>
      <c r="I1274">
        <v>22</v>
      </c>
      <c r="J1274" t="s">
        <v>53</v>
      </c>
      <c r="K1274">
        <v>4195</v>
      </c>
      <c r="L1274" t="s">
        <v>7216</v>
      </c>
    </row>
    <row r="1275" spans="1:13" x14ac:dyDescent="0.35">
      <c r="A1275" t="s">
        <v>7217</v>
      </c>
      <c r="B1275" t="s">
        <v>14</v>
      </c>
      <c r="C1275" t="s">
        <v>7218</v>
      </c>
      <c r="D1275" t="s">
        <v>7219</v>
      </c>
      <c r="E1275">
        <v>1591305</v>
      </c>
      <c r="F1275">
        <v>36560</v>
      </c>
      <c r="G1275">
        <v>0</v>
      </c>
      <c r="H1275" t="s">
        <v>7220</v>
      </c>
      <c r="I1275">
        <v>24</v>
      </c>
      <c r="J1275" t="s">
        <v>1645</v>
      </c>
      <c r="K1275">
        <v>21</v>
      </c>
      <c r="L1275" t="s">
        <v>7221</v>
      </c>
      <c r="M1275" t="s">
        <v>7222</v>
      </c>
    </row>
    <row r="1276" spans="1:13" x14ac:dyDescent="0.35">
      <c r="A1276" t="s">
        <v>7223</v>
      </c>
      <c r="B1276" t="s">
        <v>14</v>
      </c>
      <c r="C1276" t="s">
        <v>7224</v>
      </c>
      <c r="D1276" t="s">
        <v>6487</v>
      </c>
      <c r="E1276">
        <v>2218976</v>
      </c>
      <c r="F1276">
        <v>52513</v>
      </c>
      <c r="G1276">
        <v>0</v>
      </c>
      <c r="H1276" t="s">
        <v>7225</v>
      </c>
      <c r="I1276">
        <v>22</v>
      </c>
      <c r="J1276" t="s">
        <v>53</v>
      </c>
      <c r="K1276">
        <v>64</v>
      </c>
      <c r="L1276" t="s">
        <v>6489</v>
      </c>
    </row>
    <row r="1277" spans="1:13" x14ac:dyDescent="0.35">
      <c r="A1277" t="s">
        <v>7226</v>
      </c>
      <c r="B1277" t="s">
        <v>14</v>
      </c>
      <c r="C1277" t="s">
        <v>7227</v>
      </c>
      <c r="D1277" t="s">
        <v>7228</v>
      </c>
      <c r="E1277">
        <v>1469496</v>
      </c>
      <c r="F1277">
        <v>108808</v>
      </c>
      <c r="G1277">
        <v>0</v>
      </c>
      <c r="H1277" t="s">
        <v>7229</v>
      </c>
      <c r="I1277">
        <v>20</v>
      </c>
      <c r="J1277" t="s">
        <v>53</v>
      </c>
      <c r="K1277">
        <v>1472</v>
      </c>
      <c r="L1277" t="s">
        <v>7230</v>
      </c>
      <c r="M1277" t="s">
        <v>7231</v>
      </c>
    </row>
    <row r="1278" spans="1:13" x14ac:dyDescent="0.35">
      <c r="A1278" t="s">
        <v>7232</v>
      </c>
      <c r="B1278" t="s">
        <v>14</v>
      </c>
      <c r="C1278" t="s">
        <v>7233</v>
      </c>
      <c r="D1278" t="s">
        <v>7234</v>
      </c>
      <c r="E1278">
        <v>998569</v>
      </c>
      <c r="F1278">
        <v>23090</v>
      </c>
      <c r="G1278">
        <v>0</v>
      </c>
      <c r="H1278" t="s">
        <v>7235</v>
      </c>
      <c r="I1278">
        <v>22</v>
      </c>
      <c r="J1278" t="s">
        <v>53</v>
      </c>
      <c r="K1278">
        <v>142</v>
      </c>
      <c r="L1278" t="s">
        <v>7236</v>
      </c>
      <c r="M1278" t="s">
        <v>7237</v>
      </c>
    </row>
    <row r="1279" spans="1:13" x14ac:dyDescent="0.35">
      <c r="A1279" t="s">
        <v>7238</v>
      </c>
      <c r="B1279" t="s">
        <v>14</v>
      </c>
      <c r="C1279" t="s">
        <v>7239</v>
      </c>
      <c r="D1279" t="s">
        <v>7240</v>
      </c>
      <c r="E1279">
        <v>664599</v>
      </c>
      <c r="F1279">
        <v>38275</v>
      </c>
      <c r="G1279">
        <v>0</v>
      </c>
      <c r="H1279" t="s">
        <v>7241</v>
      </c>
      <c r="I1279">
        <v>24</v>
      </c>
      <c r="J1279" t="s">
        <v>53</v>
      </c>
      <c r="K1279">
        <v>82</v>
      </c>
      <c r="L1279" t="s">
        <v>7242</v>
      </c>
    </row>
    <row r="1280" spans="1:13" x14ac:dyDescent="0.35">
      <c r="A1280" t="s">
        <v>7243</v>
      </c>
      <c r="B1280" t="s">
        <v>14</v>
      </c>
      <c r="C1280" t="s">
        <v>7244</v>
      </c>
      <c r="D1280" t="s">
        <v>7245</v>
      </c>
      <c r="E1280">
        <v>1108040</v>
      </c>
      <c r="F1280">
        <v>0</v>
      </c>
      <c r="G1280">
        <v>0</v>
      </c>
      <c r="H1280" t="s">
        <v>7246</v>
      </c>
      <c r="I1280">
        <v>22</v>
      </c>
      <c r="J1280" t="s">
        <v>53</v>
      </c>
      <c r="K1280">
        <v>17</v>
      </c>
      <c r="L1280" t="s">
        <v>7247</v>
      </c>
    </row>
    <row r="1281" spans="1:13" x14ac:dyDescent="0.35">
      <c r="A1281" t="s">
        <v>7248</v>
      </c>
      <c r="B1281" t="s">
        <v>14</v>
      </c>
      <c r="C1281" t="s">
        <v>7249</v>
      </c>
      <c r="D1281" t="s">
        <v>7250</v>
      </c>
      <c r="E1281">
        <v>1638960</v>
      </c>
      <c r="F1281">
        <v>36067</v>
      </c>
      <c r="G1281">
        <v>0</v>
      </c>
      <c r="H1281" t="s">
        <v>7251</v>
      </c>
      <c r="I1281">
        <v>22</v>
      </c>
      <c r="J1281" t="s">
        <v>53</v>
      </c>
      <c r="K1281">
        <v>159</v>
      </c>
      <c r="L1281" t="s">
        <v>7252</v>
      </c>
    </row>
    <row r="1282" spans="1:13" x14ac:dyDescent="0.35">
      <c r="A1282" t="s">
        <v>7253</v>
      </c>
      <c r="B1282" t="s">
        <v>14</v>
      </c>
      <c r="C1282" t="s">
        <v>7254</v>
      </c>
      <c r="D1282" t="s">
        <v>7255</v>
      </c>
      <c r="E1282">
        <v>1024815</v>
      </c>
      <c r="F1282">
        <v>22317</v>
      </c>
      <c r="G1282">
        <v>0</v>
      </c>
      <c r="H1282" t="s">
        <v>7256</v>
      </c>
      <c r="I1282">
        <v>22</v>
      </c>
      <c r="J1282" t="s">
        <v>53</v>
      </c>
      <c r="K1282">
        <v>229</v>
      </c>
      <c r="L1282" t="s">
        <v>7257</v>
      </c>
    </row>
    <row r="1283" spans="1:13" x14ac:dyDescent="0.35">
      <c r="A1283" t="s">
        <v>7258</v>
      </c>
      <c r="B1283" t="s">
        <v>14</v>
      </c>
      <c r="C1283" t="s">
        <v>7259</v>
      </c>
      <c r="D1283" t="s">
        <v>5593</v>
      </c>
      <c r="E1283">
        <v>1113140</v>
      </c>
      <c r="F1283">
        <v>92695</v>
      </c>
      <c r="G1283">
        <v>0</v>
      </c>
      <c r="H1283" t="s">
        <v>7260</v>
      </c>
      <c r="I1283">
        <v>20</v>
      </c>
      <c r="J1283" t="s">
        <v>53</v>
      </c>
      <c r="K1283">
        <v>170</v>
      </c>
      <c r="L1283" t="s">
        <v>5595</v>
      </c>
      <c r="M1283" t="s">
        <v>5596</v>
      </c>
    </row>
    <row r="1284" spans="1:13" x14ac:dyDescent="0.35">
      <c r="A1284" t="s">
        <v>7261</v>
      </c>
      <c r="B1284" t="s">
        <v>14</v>
      </c>
      <c r="C1284" t="s">
        <v>7262</v>
      </c>
      <c r="D1284" t="s">
        <v>7263</v>
      </c>
      <c r="E1284">
        <v>2012957</v>
      </c>
      <c r="F1284">
        <v>94850</v>
      </c>
      <c r="G1284">
        <v>0</v>
      </c>
      <c r="H1284" t="s">
        <v>7264</v>
      </c>
      <c r="I1284">
        <v>22</v>
      </c>
      <c r="J1284" t="s">
        <v>53</v>
      </c>
      <c r="K1284">
        <v>366</v>
      </c>
      <c r="L1284" t="s">
        <v>7265</v>
      </c>
    </row>
    <row r="1285" spans="1:13" x14ac:dyDescent="0.35">
      <c r="A1285" t="s">
        <v>7266</v>
      </c>
      <c r="B1285" t="s">
        <v>14</v>
      </c>
      <c r="C1285" t="s">
        <v>7267</v>
      </c>
      <c r="D1285" t="s">
        <v>7268</v>
      </c>
      <c r="E1285">
        <v>490100</v>
      </c>
      <c r="F1285">
        <v>42925</v>
      </c>
      <c r="G1285">
        <v>0</v>
      </c>
      <c r="H1285" t="s">
        <v>7269</v>
      </c>
      <c r="I1285">
        <v>24</v>
      </c>
      <c r="J1285" t="s">
        <v>53</v>
      </c>
      <c r="K1285">
        <v>0</v>
      </c>
      <c r="L1285" t="s">
        <v>7270</v>
      </c>
      <c r="M1285" t="s">
        <v>7271</v>
      </c>
    </row>
    <row r="1286" spans="1:13" x14ac:dyDescent="0.35">
      <c r="A1286" t="s">
        <v>7272</v>
      </c>
      <c r="B1286" t="s">
        <v>14</v>
      </c>
      <c r="C1286" t="s">
        <v>7273</v>
      </c>
      <c r="D1286" t="s">
        <v>7274</v>
      </c>
      <c r="E1286">
        <v>24097787</v>
      </c>
      <c r="F1286">
        <v>401594</v>
      </c>
      <c r="G1286">
        <v>0</v>
      </c>
      <c r="H1286" t="s">
        <v>7275</v>
      </c>
      <c r="I1286">
        <v>26</v>
      </c>
      <c r="J1286" t="s">
        <v>53</v>
      </c>
      <c r="K1286">
        <v>956</v>
      </c>
      <c r="L1286" t="s">
        <v>7276</v>
      </c>
      <c r="M1286" t="s">
        <v>7277</v>
      </c>
    </row>
    <row r="1287" spans="1:13" x14ac:dyDescent="0.35">
      <c r="A1287" t="s">
        <v>7278</v>
      </c>
      <c r="B1287" t="s">
        <v>14</v>
      </c>
      <c r="C1287" t="s">
        <v>7279</v>
      </c>
      <c r="D1287" t="s">
        <v>7280</v>
      </c>
      <c r="E1287">
        <v>1037699</v>
      </c>
      <c r="F1287">
        <v>65345</v>
      </c>
      <c r="G1287">
        <v>0</v>
      </c>
      <c r="H1287" t="s">
        <v>7281</v>
      </c>
      <c r="I1287">
        <v>24</v>
      </c>
      <c r="J1287" t="s">
        <v>7282</v>
      </c>
      <c r="K1287">
        <v>1389</v>
      </c>
      <c r="L1287" t="s">
        <v>7283</v>
      </c>
      <c r="M1287" t="s">
        <v>7284</v>
      </c>
    </row>
    <row r="1288" spans="1:13" x14ac:dyDescent="0.35">
      <c r="A1288" t="s">
        <v>7285</v>
      </c>
      <c r="B1288" t="s">
        <v>14</v>
      </c>
      <c r="C1288" t="s">
        <v>7286</v>
      </c>
      <c r="D1288" t="s">
        <v>7287</v>
      </c>
      <c r="E1288">
        <v>27033842</v>
      </c>
      <c r="F1288">
        <v>307006</v>
      </c>
      <c r="G1288">
        <v>0</v>
      </c>
      <c r="H1288" t="s">
        <v>7288</v>
      </c>
      <c r="I1288">
        <v>22</v>
      </c>
      <c r="J1288" t="s">
        <v>53</v>
      </c>
      <c r="K1288">
        <v>75</v>
      </c>
      <c r="L1288" t="s">
        <v>7289</v>
      </c>
      <c r="M1288" t="s">
        <v>7286</v>
      </c>
    </row>
    <row r="1289" spans="1:13" x14ac:dyDescent="0.35">
      <c r="A1289" t="s">
        <v>7290</v>
      </c>
      <c r="B1289" t="s">
        <v>14</v>
      </c>
      <c r="C1289" t="s">
        <v>7291</v>
      </c>
      <c r="D1289" t="s">
        <v>3252</v>
      </c>
      <c r="E1289">
        <v>604611</v>
      </c>
      <c r="F1289">
        <v>79337</v>
      </c>
      <c r="G1289">
        <v>0</v>
      </c>
      <c r="H1289" t="s">
        <v>7292</v>
      </c>
      <c r="I1289">
        <v>20</v>
      </c>
      <c r="J1289" t="s">
        <v>3254</v>
      </c>
      <c r="K1289">
        <v>296</v>
      </c>
      <c r="L1289" t="s">
        <v>3255</v>
      </c>
      <c r="M1289" t="s">
        <v>7293</v>
      </c>
    </row>
    <row r="1290" spans="1:13" x14ac:dyDescent="0.35">
      <c r="A1290" t="s">
        <v>7294</v>
      </c>
      <c r="B1290" t="s">
        <v>14</v>
      </c>
      <c r="C1290" t="s">
        <v>7295</v>
      </c>
      <c r="D1290" t="s">
        <v>1859</v>
      </c>
      <c r="E1290">
        <v>1050816</v>
      </c>
      <c r="F1290">
        <v>90048</v>
      </c>
      <c r="G1290">
        <v>0</v>
      </c>
      <c r="H1290" t="s">
        <v>7296</v>
      </c>
      <c r="I1290">
        <v>24</v>
      </c>
      <c r="J1290" t="s">
        <v>1861</v>
      </c>
      <c r="K1290">
        <v>242</v>
      </c>
      <c r="L1290" t="s">
        <v>1862</v>
      </c>
    </row>
    <row r="1291" spans="1:13" x14ac:dyDescent="0.35">
      <c r="A1291" t="s">
        <v>7297</v>
      </c>
      <c r="B1291" t="s">
        <v>14</v>
      </c>
      <c r="C1291" t="s">
        <v>7298</v>
      </c>
      <c r="D1291" t="s">
        <v>7299</v>
      </c>
      <c r="E1291">
        <v>1290088</v>
      </c>
      <c r="F1291">
        <v>13614</v>
      </c>
      <c r="G1291">
        <v>0</v>
      </c>
      <c r="H1291" t="s">
        <v>7300</v>
      </c>
      <c r="I1291">
        <v>22</v>
      </c>
      <c r="J1291" t="s">
        <v>53</v>
      </c>
      <c r="K1291">
        <v>66</v>
      </c>
      <c r="L1291" t="s">
        <v>7301</v>
      </c>
    </row>
    <row r="1292" spans="1:13" x14ac:dyDescent="0.35">
      <c r="A1292" t="s">
        <v>7302</v>
      </c>
      <c r="B1292" t="s">
        <v>14</v>
      </c>
      <c r="C1292" t="s">
        <v>7303</v>
      </c>
      <c r="D1292" t="s">
        <v>7304</v>
      </c>
      <c r="E1292">
        <v>758743</v>
      </c>
      <c r="F1292">
        <v>19766</v>
      </c>
      <c r="G1292">
        <v>0</v>
      </c>
      <c r="H1292" t="s">
        <v>7305</v>
      </c>
      <c r="I1292">
        <v>24</v>
      </c>
      <c r="J1292" t="s">
        <v>7306</v>
      </c>
      <c r="K1292">
        <v>190</v>
      </c>
      <c r="L1292" t="s">
        <v>7307</v>
      </c>
      <c r="M1292" t="s">
        <v>7308</v>
      </c>
    </row>
    <row r="1293" spans="1:13" x14ac:dyDescent="0.35">
      <c r="A1293" t="s">
        <v>7309</v>
      </c>
      <c r="B1293" t="s">
        <v>14</v>
      </c>
      <c r="C1293" t="s">
        <v>7310</v>
      </c>
      <c r="D1293" t="s">
        <v>4041</v>
      </c>
      <c r="E1293">
        <v>545283</v>
      </c>
      <c r="F1293">
        <v>23542</v>
      </c>
      <c r="G1293">
        <v>0</v>
      </c>
      <c r="H1293" t="s">
        <v>7311</v>
      </c>
      <c r="I1293">
        <v>23</v>
      </c>
      <c r="J1293" t="s">
        <v>53</v>
      </c>
      <c r="K1293">
        <v>160</v>
      </c>
      <c r="L1293" t="s">
        <v>4043</v>
      </c>
    </row>
    <row r="1294" spans="1:13" x14ac:dyDescent="0.35">
      <c r="A1294" t="s">
        <v>7312</v>
      </c>
      <c r="B1294" t="s">
        <v>14</v>
      </c>
      <c r="C1294" t="s">
        <v>7313</v>
      </c>
      <c r="D1294" t="s">
        <v>7314</v>
      </c>
      <c r="E1294">
        <v>1246288</v>
      </c>
      <c r="F1294">
        <v>39733</v>
      </c>
      <c r="G1294">
        <v>0</v>
      </c>
      <c r="H1294" t="s">
        <v>7315</v>
      </c>
      <c r="I1294">
        <v>24</v>
      </c>
      <c r="J1294" t="s">
        <v>53</v>
      </c>
      <c r="K1294">
        <v>65</v>
      </c>
      <c r="L1294" t="s">
        <v>7316</v>
      </c>
      <c r="M1294" t="s">
        <v>7317</v>
      </c>
    </row>
    <row r="1295" spans="1:13" x14ac:dyDescent="0.35">
      <c r="A1295" t="s">
        <v>7318</v>
      </c>
      <c r="B1295" t="s">
        <v>14</v>
      </c>
      <c r="C1295" t="s">
        <v>7319</v>
      </c>
      <c r="D1295" t="s">
        <v>7320</v>
      </c>
      <c r="E1295">
        <v>632263</v>
      </c>
      <c r="F1295">
        <v>31984</v>
      </c>
      <c r="G1295">
        <v>0</v>
      </c>
      <c r="H1295" t="s">
        <v>7321</v>
      </c>
      <c r="I1295">
        <v>24</v>
      </c>
      <c r="J1295" t="s">
        <v>7322</v>
      </c>
      <c r="K1295">
        <v>2310</v>
      </c>
      <c r="L1295" t="s">
        <v>7323</v>
      </c>
      <c r="M1295" t="s">
        <v>7324</v>
      </c>
    </row>
    <row r="1296" spans="1:13" x14ac:dyDescent="0.35">
      <c r="A1296" t="s">
        <v>7325</v>
      </c>
      <c r="B1296" t="s">
        <v>14</v>
      </c>
      <c r="C1296" t="s">
        <v>7326</v>
      </c>
      <c r="D1296" t="s">
        <v>7327</v>
      </c>
      <c r="E1296">
        <v>39613012</v>
      </c>
      <c r="F1296">
        <v>368143</v>
      </c>
      <c r="G1296">
        <v>0</v>
      </c>
      <c r="H1296" t="s">
        <v>7328</v>
      </c>
      <c r="I1296">
        <v>24</v>
      </c>
      <c r="J1296" t="s">
        <v>53</v>
      </c>
      <c r="K1296">
        <v>381</v>
      </c>
      <c r="L1296" t="s">
        <v>7329</v>
      </c>
      <c r="M1296" t="s">
        <v>7330</v>
      </c>
    </row>
    <row r="1297" spans="1:13" x14ac:dyDescent="0.35">
      <c r="A1297" t="s">
        <v>7331</v>
      </c>
      <c r="B1297" t="s">
        <v>14</v>
      </c>
      <c r="C1297" t="s">
        <v>7332</v>
      </c>
      <c r="D1297" t="s">
        <v>7333</v>
      </c>
      <c r="E1297">
        <v>748818</v>
      </c>
      <c r="F1297">
        <v>14143</v>
      </c>
      <c r="G1297">
        <v>0</v>
      </c>
      <c r="H1297" t="s">
        <v>7334</v>
      </c>
      <c r="I1297">
        <v>22</v>
      </c>
      <c r="J1297" t="s">
        <v>53</v>
      </c>
      <c r="K1297">
        <v>10</v>
      </c>
      <c r="L1297" t="s">
        <v>7335</v>
      </c>
    </row>
    <row r="1298" spans="1:13" x14ac:dyDescent="0.35">
      <c r="A1298" t="s">
        <v>7336</v>
      </c>
      <c r="B1298" t="s">
        <v>14</v>
      </c>
      <c r="C1298" t="s">
        <v>7337</v>
      </c>
      <c r="D1298" t="s">
        <v>7338</v>
      </c>
      <c r="E1298">
        <v>4535609</v>
      </c>
      <c r="F1298">
        <v>472735</v>
      </c>
      <c r="G1298">
        <v>0</v>
      </c>
      <c r="H1298" t="s">
        <v>7339</v>
      </c>
      <c r="I1298">
        <v>22</v>
      </c>
      <c r="J1298" t="s">
        <v>53</v>
      </c>
      <c r="K1298">
        <v>432</v>
      </c>
      <c r="L1298" t="s">
        <v>7340</v>
      </c>
      <c r="M1298" t="s">
        <v>7341</v>
      </c>
    </row>
    <row r="1299" spans="1:13" x14ac:dyDescent="0.35">
      <c r="A1299" t="s">
        <v>7342</v>
      </c>
      <c r="B1299" t="s">
        <v>14</v>
      </c>
      <c r="C1299" t="s">
        <v>7343</v>
      </c>
      <c r="D1299" t="s">
        <v>7344</v>
      </c>
      <c r="E1299">
        <v>23600997</v>
      </c>
      <c r="F1299">
        <v>207897</v>
      </c>
      <c r="G1299">
        <v>0</v>
      </c>
      <c r="H1299" t="s">
        <v>7345</v>
      </c>
      <c r="I1299">
        <v>22</v>
      </c>
      <c r="J1299" t="s">
        <v>53</v>
      </c>
      <c r="K1299">
        <v>426</v>
      </c>
      <c r="L1299" t="s">
        <v>7346</v>
      </c>
      <c r="M1299" t="s">
        <v>7347</v>
      </c>
    </row>
    <row r="1300" spans="1:13" x14ac:dyDescent="0.35">
      <c r="A1300" t="s">
        <v>7348</v>
      </c>
      <c r="B1300" t="s">
        <v>14</v>
      </c>
      <c r="C1300" t="s">
        <v>7349</v>
      </c>
      <c r="D1300" t="s">
        <v>7350</v>
      </c>
      <c r="E1300">
        <v>8309974</v>
      </c>
      <c r="F1300">
        <v>0</v>
      </c>
      <c r="G1300">
        <v>0</v>
      </c>
      <c r="H1300" t="s">
        <v>7351</v>
      </c>
      <c r="I1300">
        <v>22</v>
      </c>
      <c r="J1300" t="s">
        <v>53</v>
      </c>
      <c r="K1300">
        <v>311</v>
      </c>
      <c r="L1300" t="s">
        <v>7352</v>
      </c>
      <c r="M1300" t="s">
        <v>7017</v>
      </c>
    </row>
    <row r="1301" spans="1:13" x14ac:dyDescent="0.35">
      <c r="A1301" t="s">
        <v>7353</v>
      </c>
      <c r="B1301" t="s">
        <v>14</v>
      </c>
      <c r="C1301" t="s">
        <v>7354</v>
      </c>
      <c r="D1301" t="s">
        <v>3133</v>
      </c>
      <c r="E1301">
        <v>455251</v>
      </c>
      <c r="F1301">
        <v>27517</v>
      </c>
      <c r="G1301">
        <v>0</v>
      </c>
      <c r="H1301" t="s">
        <v>7355</v>
      </c>
      <c r="I1301">
        <v>22</v>
      </c>
      <c r="J1301" t="s">
        <v>53</v>
      </c>
      <c r="K1301">
        <v>476</v>
      </c>
      <c r="L1301" t="s">
        <v>3135</v>
      </c>
    </row>
    <row r="1302" spans="1:13" x14ac:dyDescent="0.35">
      <c r="A1302" t="s">
        <v>7356</v>
      </c>
      <c r="B1302" t="s">
        <v>14</v>
      </c>
      <c r="C1302" t="s">
        <v>7357</v>
      </c>
      <c r="D1302" t="s">
        <v>7358</v>
      </c>
      <c r="E1302">
        <v>1099164</v>
      </c>
      <c r="F1302">
        <v>23508</v>
      </c>
      <c r="G1302">
        <v>0</v>
      </c>
      <c r="H1302" t="s">
        <v>7359</v>
      </c>
      <c r="I1302">
        <v>22</v>
      </c>
      <c r="J1302" t="s">
        <v>53</v>
      </c>
      <c r="K1302">
        <v>108</v>
      </c>
      <c r="L1302" t="s">
        <v>7360</v>
      </c>
    </row>
    <row r="1303" spans="1:13" x14ac:dyDescent="0.35">
      <c r="A1303" t="s">
        <v>7361</v>
      </c>
      <c r="B1303" t="s">
        <v>14</v>
      </c>
      <c r="C1303" t="s">
        <v>7362</v>
      </c>
      <c r="D1303" t="s">
        <v>7363</v>
      </c>
      <c r="E1303">
        <v>2329032</v>
      </c>
      <c r="F1303">
        <v>53485</v>
      </c>
      <c r="G1303">
        <v>0</v>
      </c>
      <c r="H1303" t="s">
        <v>7364</v>
      </c>
      <c r="I1303">
        <v>24</v>
      </c>
      <c r="J1303" t="s">
        <v>7365</v>
      </c>
      <c r="K1303">
        <v>2412</v>
      </c>
      <c r="L1303" t="s">
        <v>7366</v>
      </c>
      <c r="M1303" t="s">
        <v>7367</v>
      </c>
    </row>
    <row r="1304" spans="1:13" x14ac:dyDescent="0.35">
      <c r="A1304" t="s">
        <v>7368</v>
      </c>
      <c r="B1304" t="s">
        <v>14</v>
      </c>
      <c r="C1304" t="s">
        <v>2783</v>
      </c>
      <c r="D1304" t="s">
        <v>2686</v>
      </c>
      <c r="E1304">
        <v>1564514</v>
      </c>
      <c r="F1304">
        <v>70990</v>
      </c>
      <c r="G1304">
        <v>0</v>
      </c>
      <c r="H1304" t="s">
        <v>7369</v>
      </c>
      <c r="I1304">
        <v>22</v>
      </c>
      <c r="J1304" t="s">
        <v>53</v>
      </c>
      <c r="K1304">
        <v>319</v>
      </c>
      <c r="L1304" t="s">
        <v>2688</v>
      </c>
    </row>
    <row r="1305" spans="1:13" x14ac:dyDescent="0.35">
      <c r="A1305" t="s">
        <v>7370</v>
      </c>
      <c r="B1305" t="s">
        <v>14</v>
      </c>
      <c r="C1305" t="s">
        <v>7371</v>
      </c>
      <c r="D1305" t="s">
        <v>7372</v>
      </c>
      <c r="E1305">
        <v>12016415</v>
      </c>
      <c r="F1305">
        <v>167564</v>
      </c>
      <c r="G1305">
        <v>0</v>
      </c>
      <c r="H1305" t="s">
        <v>7373</v>
      </c>
      <c r="I1305">
        <v>24</v>
      </c>
      <c r="J1305" t="s">
        <v>53</v>
      </c>
      <c r="K1305">
        <v>261</v>
      </c>
      <c r="L1305" t="s">
        <v>7374</v>
      </c>
      <c r="M1305" t="s">
        <v>7375</v>
      </c>
    </row>
    <row r="1306" spans="1:13" x14ac:dyDescent="0.35">
      <c r="A1306" t="s">
        <v>7376</v>
      </c>
      <c r="B1306" t="s">
        <v>14</v>
      </c>
      <c r="C1306" t="s">
        <v>7377</v>
      </c>
      <c r="D1306" t="s">
        <v>7378</v>
      </c>
      <c r="E1306">
        <v>895494</v>
      </c>
      <c r="F1306">
        <v>11872</v>
      </c>
      <c r="G1306">
        <v>0</v>
      </c>
      <c r="H1306" t="s">
        <v>7379</v>
      </c>
      <c r="I1306">
        <v>22</v>
      </c>
      <c r="J1306" t="s">
        <v>53</v>
      </c>
      <c r="K1306">
        <v>61</v>
      </c>
      <c r="L1306" t="s">
        <v>7380</v>
      </c>
    </row>
    <row r="1307" spans="1:13" x14ac:dyDescent="0.35">
      <c r="A1307" t="s">
        <v>7381</v>
      </c>
      <c r="B1307" t="s">
        <v>14</v>
      </c>
      <c r="C1307" t="s">
        <v>7382</v>
      </c>
      <c r="D1307" t="s">
        <v>2022</v>
      </c>
      <c r="E1307">
        <v>1570957</v>
      </c>
      <c r="F1307">
        <v>139367</v>
      </c>
      <c r="G1307">
        <v>0</v>
      </c>
      <c r="H1307" t="s">
        <v>7383</v>
      </c>
      <c r="I1307">
        <v>1</v>
      </c>
      <c r="J1307" t="s">
        <v>53</v>
      </c>
      <c r="K1307">
        <v>180</v>
      </c>
      <c r="L1307" t="s">
        <v>2024</v>
      </c>
    </row>
    <row r="1308" spans="1:13" x14ac:dyDescent="0.35">
      <c r="A1308" t="s">
        <v>7384</v>
      </c>
      <c r="B1308" t="s">
        <v>14</v>
      </c>
      <c r="C1308" t="s">
        <v>7385</v>
      </c>
      <c r="D1308" t="s">
        <v>2061</v>
      </c>
      <c r="E1308">
        <v>1810162</v>
      </c>
      <c r="F1308">
        <v>234026</v>
      </c>
      <c r="G1308">
        <v>0</v>
      </c>
      <c r="H1308" t="s">
        <v>7386</v>
      </c>
      <c r="I1308">
        <v>24</v>
      </c>
      <c r="J1308" t="s">
        <v>53</v>
      </c>
      <c r="K1308">
        <v>383</v>
      </c>
      <c r="L1308" t="s">
        <v>2063</v>
      </c>
    </row>
    <row r="1309" spans="1:13" x14ac:dyDescent="0.35">
      <c r="A1309" t="s">
        <v>7387</v>
      </c>
      <c r="B1309" t="s">
        <v>14</v>
      </c>
      <c r="C1309" t="s">
        <v>7388</v>
      </c>
      <c r="D1309" t="s">
        <v>501</v>
      </c>
      <c r="E1309">
        <v>665863</v>
      </c>
      <c r="F1309">
        <v>14164</v>
      </c>
      <c r="G1309">
        <v>0</v>
      </c>
      <c r="H1309" t="s">
        <v>7389</v>
      </c>
      <c r="I1309">
        <v>24</v>
      </c>
      <c r="J1309" t="s">
        <v>53</v>
      </c>
      <c r="K1309">
        <v>49</v>
      </c>
      <c r="L1309" t="s">
        <v>504</v>
      </c>
    </row>
    <row r="1310" spans="1:13" x14ac:dyDescent="0.35">
      <c r="A1310" t="s">
        <v>7390</v>
      </c>
      <c r="B1310" t="s">
        <v>14</v>
      </c>
      <c r="C1310" t="s">
        <v>7391</v>
      </c>
      <c r="D1310" t="s">
        <v>7392</v>
      </c>
      <c r="E1310">
        <v>1943142</v>
      </c>
      <c r="F1310">
        <v>49157</v>
      </c>
      <c r="G1310">
        <v>0</v>
      </c>
      <c r="H1310" t="s">
        <v>7393</v>
      </c>
      <c r="I1310">
        <v>22</v>
      </c>
      <c r="J1310" t="s">
        <v>53</v>
      </c>
      <c r="K1310">
        <v>721</v>
      </c>
      <c r="L1310" t="s">
        <v>7394</v>
      </c>
      <c r="M1310" t="s">
        <v>7395</v>
      </c>
    </row>
    <row r="1311" spans="1:13" x14ac:dyDescent="0.35">
      <c r="A1311" t="s">
        <v>7396</v>
      </c>
      <c r="B1311" t="s">
        <v>14</v>
      </c>
      <c r="C1311" t="s">
        <v>7397</v>
      </c>
      <c r="D1311" t="s">
        <v>6499</v>
      </c>
      <c r="E1311">
        <v>1273860</v>
      </c>
      <c r="F1311">
        <v>20715</v>
      </c>
      <c r="G1311">
        <v>0</v>
      </c>
      <c r="H1311" t="s">
        <v>7398</v>
      </c>
      <c r="I1311">
        <v>22</v>
      </c>
      <c r="J1311" t="s">
        <v>53</v>
      </c>
      <c r="K1311">
        <v>50</v>
      </c>
      <c r="L1311" t="s">
        <v>6501</v>
      </c>
    </row>
    <row r="1312" spans="1:13" x14ac:dyDescent="0.35">
      <c r="A1312" t="s">
        <v>7399</v>
      </c>
      <c r="B1312" t="s">
        <v>14</v>
      </c>
      <c r="C1312" t="s">
        <v>7400</v>
      </c>
      <c r="D1312" t="s">
        <v>7401</v>
      </c>
      <c r="E1312">
        <v>478336</v>
      </c>
      <c r="F1312">
        <v>40901</v>
      </c>
      <c r="G1312">
        <v>0</v>
      </c>
      <c r="H1312" t="s">
        <v>7402</v>
      </c>
      <c r="I1312">
        <v>22</v>
      </c>
      <c r="J1312" t="s">
        <v>53</v>
      </c>
      <c r="K1312">
        <v>896</v>
      </c>
      <c r="L1312" t="s">
        <v>7403</v>
      </c>
    </row>
    <row r="1313" spans="1:13" x14ac:dyDescent="0.35">
      <c r="A1313" t="s">
        <v>7404</v>
      </c>
      <c r="B1313" t="s">
        <v>14</v>
      </c>
      <c r="C1313" t="s">
        <v>7405</v>
      </c>
      <c r="D1313" t="s">
        <v>7406</v>
      </c>
      <c r="E1313">
        <v>4945984</v>
      </c>
      <c r="F1313">
        <v>59801</v>
      </c>
      <c r="G1313">
        <v>0</v>
      </c>
      <c r="H1313" t="s">
        <v>7407</v>
      </c>
      <c r="I1313">
        <v>22</v>
      </c>
      <c r="J1313" t="s">
        <v>53</v>
      </c>
      <c r="K1313">
        <v>150</v>
      </c>
      <c r="L1313" t="s">
        <v>7408</v>
      </c>
    </row>
    <row r="1314" spans="1:13" x14ac:dyDescent="0.35">
      <c r="A1314" t="s">
        <v>7409</v>
      </c>
      <c r="B1314" t="s">
        <v>14</v>
      </c>
      <c r="C1314" t="s">
        <v>7410</v>
      </c>
      <c r="D1314" t="s">
        <v>7411</v>
      </c>
      <c r="E1314">
        <v>1860457</v>
      </c>
      <c r="F1314">
        <v>34412</v>
      </c>
      <c r="G1314">
        <v>0</v>
      </c>
      <c r="H1314" t="s">
        <v>7412</v>
      </c>
      <c r="I1314">
        <v>24</v>
      </c>
      <c r="J1314" t="s">
        <v>1645</v>
      </c>
      <c r="K1314">
        <v>120</v>
      </c>
      <c r="L1314" t="s">
        <v>7413</v>
      </c>
      <c r="M1314" t="s">
        <v>7414</v>
      </c>
    </row>
    <row r="1315" spans="1:13" x14ac:dyDescent="0.35">
      <c r="A1315" t="s">
        <v>7415</v>
      </c>
      <c r="B1315" t="s">
        <v>14</v>
      </c>
      <c r="C1315" t="s">
        <v>7416</v>
      </c>
      <c r="D1315" t="s">
        <v>7417</v>
      </c>
      <c r="E1315">
        <v>1891924</v>
      </c>
      <c r="F1315">
        <v>147945</v>
      </c>
      <c r="G1315">
        <v>0</v>
      </c>
      <c r="H1315" t="s">
        <v>7418</v>
      </c>
      <c r="I1315">
        <v>24</v>
      </c>
      <c r="J1315" t="s">
        <v>7419</v>
      </c>
      <c r="K1315">
        <v>294</v>
      </c>
      <c r="L1315" t="s">
        <v>7420</v>
      </c>
      <c r="M1315" t="s">
        <v>7421</v>
      </c>
    </row>
    <row r="1316" spans="1:13" x14ac:dyDescent="0.35">
      <c r="A1316" t="s">
        <v>7422</v>
      </c>
      <c r="B1316" t="s">
        <v>14</v>
      </c>
      <c r="C1316" t="s">
        <v>7423</v>
      </c>
      <c r="D1316" t="s">
        <v>7424</v>
      </c>
      <c r="E1316">
        <v>16818309</v>
      </c>
      <c r="F1316">
        <v>300992</v>
      </c>
      <c r="G1316">
        <v>0</v>
      </c>
      <c r="H1316" t="s">
        <v>2968</v>
      </c>
      <c r="I1316">
        <v>22</v>
      </c>
      <c r="J1316" t="s">
        <v>53</v>
      </c>
      <c r="K1316">
        <v>1363</v>
      </c>
      <c r="L1316" t="s">
        <v>7425</v>
      </c>
    </row>
    <row r="1317" spans="1:13" x14ac:dyDescent="0.35">
      <c r="A1317" t="s">
        <v>7426</v>
      </c>
      <c r="B1317" t="s">
        <v>14</v>
      </c>
      <c r="C1317" t="s">
        <v>7427</v>
      </c>
      <c r="D1317" t="s">
        <v>7428</v>
      </c>
      <c r="E1317">
        <v>875544</v>
      </c>
      <c r="F1317">
        <v>19679</v>
      </c>
      <c r="G1317">
        <v>0</v>
      </c>
      <c r="H1317" t="s">
        <v>7429</v>
      </c>
      <c r="I1317">
        <v>22</v>
      </c>
      <c r="J1317" t="s">
        <v>53</v>
      </c>
      <c r="K1317">
        <v>58</v>
      </c>
      <c r="L1317" t="s">
        <v>7430</v>
      </c>
    </row>
    <row r="1318" spans="1:13" x14ac:dyDescent="0.35">
      <c r="A1318" t="s">
        <v>7431</v>
      </c>
      <c r="B1318" t="s">
        <v>14</v>
      </c>
      <c r="C1318" t="s">
        <v>7432</v>
      </c>
      <c r="D1318" t="s">
        <v>7433</v>
      </c>
      <c r="E1318">
        <v>2187573</v>
      </c>
      <c r="F1318">
        <v>136723</v>
      </c>
      <c r="G1318">
        <v>0</v>
      </c>
      <c r="H1318" t="s">
        <v>7434</v>
      </c>
      <c r="I1318">
        <v>24</v>
      </c>
      <c r="J1318" t="s">
        <v>53</v>
      </c>
      <c r="K1318">
        <v>149</v>
      </c>
      <c r="L1318" t="s">
        <v>7435</v>
      </c>
      <c r="M1318" t="s">
        <v>7436</v>
      </c>
    </row>
    <row r="1319" spans="1:13" x14ac:dyDescent="0.35">
      <c r="A1319" t="s">
        <v>7437</v>
      </c>
      <c r="B1319" t="s">
        <v>14</v>
      </c>
      <c r="C1319" t="s">
        <v>7438</v>
      </c>
      <c r="D1319" t="s">
        <v>7439</v>
      </c>
      <c r="E1319">
        <v>1429845</v>
      </c>
      <c r="F1319">
        <v>150224</v>
      </c>
      <c r="G1319">
        <v>0</v>
      </c>
      <c r="H1319" t="s">
        <v>7440</v>
      </c>
      <c r="I1319">
        <v>25</v>
      </c>
      <c r="J1319" t="s">
        <v>7441</v>
      </c>
      <c r="K1319">
        <v>7405</v>
      </c>
      <c r="L1319" t="s">
        <v>7442</v>
      </c>
      <c r="M1319" t="s">
        <v>7443</v>
      </c>
    </row>
    <row r="1320" spans="1:13" x14ac:dyDescent="0.35">
      <c r="A1320" t="s">
        <v>7444</v>
      </c>
      <c r="B1320" t="s">
        <v>14</v>
      </c>
      <c r="C1320" t="s">
        <v>7445</v>
      </c>
      <c r="D1320" t="s">
        <v>7446</v>
      </c>
      <c r="E1320">
        <v>4125092</v>
      </c>
      <c r="F1320">
        <v>129917</v>
      </c>
      <c r="G1320">
        <v>0</v>
      </c>
      <c r="H1320" t="s">
        <v>7447</v>
      </c>
      <c r="I1320">
        <v>25</v>
      </c>
      <c r="J1320" t="s">
        <v>7448</v>
      </c>
      <c r="K1320">
        <v>1910</v>
      </c>
      <c r="L1320" t="s">
        <v>7449</v>
      </c>
      <c r="M1320" t="s">
        <v>7450</v>
      </c>
    </row>
    <row r="1321" spans="1:13" x14ac:dyDescent="0.35">
      <c r="A1321" t="s">
        <v>7451</v>
      </c>
      <c r="B1321" t="s">
        <v>14</v>
      </c>
      <c r="C1321" t="s">
        <v>7452</v>
      </c>
      <c r="D1321" t="s">
        <v>3923</v>
      </c>
      <c r="E1321">
        <v>1035167</v>
      </c>
      <c r="F1321">
        <v>18828</v>
      </c>
      <c r="G1321">
        <v>0</v>
      </c>
      <c r="H1321" t="s">
        <v>7453</v>
      </c>
      <c r="I1321">
        <v>17</v>
      </c>
      <c r="J1321" t="s">
        <v>3925</v>
      </c>
      <c r="K1321">
        <v>143</v>
      </c>
      <c r="L1321" t="s">
        <v>3926</v>
      </c>
      <c r="M1321" t="s">
        <v>3927</v>
      </c>
    </row>
    <row r="1322" spans="1:13" x14ac:dyDescent="0.35">
      <c r="A1322" t="s">
        <v>7454</v>
      </c>
      <c r="B1322" t="s">
        <v>14</v>
      </c>
      <c r="C1322" t="s">
        <v>7455</v>
      </c>
      <c r="D1322" t="s">
        <v>7456</v>
      </c>
      <c r="E1322">
        <v>249459</v>
      </c>
      <c r="F1322">
        <v>5779</v>
      </c>
      <c r="G1322">
        <v>0</v>
      </c>
      <c r="H1322" t="s">
        <v>7457</v>
      </c>
      <c r="I1322">
        <v>25</v>
      </c>
      <c r="J1322" t="s">
        <v>7458</v>
      </c>
      <c r="K1322">
        <v>228</v>
      </c>
      <c r="L1322" t="s">
        <v>7459</v>
      </c>
      <c r="M1322" t="s">
        <v>7460</v>
      </c>
    </row>
    <row r="1323" spans="1:13" x14ac:dyDescent="0.35">
      <c r="A1323" t="s">
        <v>7461</v>
      </c>
      <c r="B1323" t="s">
        <v>14</v>
      </c>
      <c r="C1323" t="s">
        <v>7462</v>
      </c>
      <c r="D1323" t="s">
        <v>7463</v>
      </c>
      <c r="E1323">
        <v>543946</v>
      </c>
      <c r="F1323">
        <v>79580</v>
      </c>
      <c r="G1323">
        <v>0</v>
      </c>
      <c r="H1323" t="s">
        <v>7464</v>
      </c>
      <c r="I1323">
        <v>25</v>
      </c>
      <c r="J1323" t="s">
        <v>7465</v>
      </c>
      <c r="K1323">
        <v>3408</v>
      </c>
      <c r="L1323" t="s">
        <v>7466</v>
      </c>
      <c r="M1323" t="s">
        <v>7467</v>
      </c>
    </row>
    <row r="1324" spans="1:13" x14ac:dyDescent="0.35">
      <c r="A1324" t="s">
        <v>7468</v>
      </c>
      <c r="B1324" t="s">
        <v>14</v>
      </c>
      <c r="C1324" t="s">
        <v>7469</v>
      </c>
      <c r="D1324" t="s">
        <v>7470</v>
      </c>
      <c r="E1324">
        <v>404200</v>
      </c>
      <c r="F1324">
        <v>6057</v>
      </c>
      <c r="G1324">
        <v>0</v>
      </c>
      <c r="H1324" t="s">
        <v>7471</v>
      </c>
      <c r="I1324">
        <v>25</v>
      </c>
      <c r="J1324" t="s">
        <v>7472</v>
      </c>
      <c r="K1324">
        <v>540</v>
      </c>
      <c r="L1324" t="s">
        <v>7473</v>
      </c>
      <c r="M1324" t="s">
        <v>7474</v>
      </c>
    </row>
    <row r="1325" spans="1:13" x14ac:dyDescent="0.35">
      <c r="A1325" t="s">
        <v>7475</v>
      </c>
      <c r="B1325" t="s">
        <v>14</v>
      </c>
      <c r="C1325" t="s">
        <v>7476</v>
      </c>
      <c r="D1325" t="s">
        <v>7477</v>
      </c>
      <c r="E1325">
        <v>138164</v>
      </c>
      <c r="F1325">
        <v>7319</v>
      </c>
      <c r="G1325">
        <v>0</v>
      </c>
      <c r="H1325" t="s">
        <v>7478</v>
      </c>
      <c r="I1325">
        <v>25</v>
      </c>
      <c r="J1325" t="s">
        <v>7479</v>
      </c>
      <c r="K1325">
        <v>380</v>
      </c>
      <c r="L1325" t="s">
        <v>7480</v>
      </c>
      <c r="M1325" t="s">
        <v>7481</v>
      </c>
    </row>
    <row r="1326" spans="1:13" x14ac:dyDescent="0.35">
      <c r="A1326" t="s">
        <v>7482</v>
      </c>
      <c r="B1326" t="s">
        <v>14</v>
      </c>
      <c r="C1326" t="s">
        <v>7483</v>
      </c>
      <c r="D1326" t="s">
        <v>7484</v>
      </c>
      <c r="E1326">
        <v>335990</v>
      </c>
      <c r="F1326">
        <v>5218</v>
      </c>
      <c r="G1326">
        <v>0</v>
      </c>
      <c r="H1326" t="s">
        <v>7485</v>
      </c>
      <c r="I1326">
        <v>25</v>
      </c>
      <c r="J1326" t="s">
        <v>7486</v>
      </c>
      <c r="K1326">
        <v>109</v>
      </c>
      <c r="L1326" t="s">
        <v>7487</v>
      </c>
      <c r="M1326" t="s">
        <v>7488</v>
      </c>
    </row>
    <row r="1327" spans="1:13" x14ac:dyDescent="0.35">
      <c r="A1327" t="s">
        <v>7489</v>
      </c>
      <c r="B1327" t="s">
        <v>14</v>
      </c>
      <c r="C1327" t="s">
        <v>7490</v>
      </c>
      <c r="D1327" t="s">
        <v>7491</v>
      </c>
      <c r="E1327">
        <v>116396</v>
      </c>
      <c r="F1327">
        <v>3557</v>
      </c>
      <c r="G1327">
        <v>0</v>
      </c>
      <c r="H1327" t="s">
        <v>7492</v>
      </c>
      <c r="I1327">
        <v>22</v>
      </c>
      <c r="J1327" t="s">
        <v>53</v>
      </c>
      <c r="K1327">
        <v>101</v>
      </c>
      <c r="L1327" t="s">
        <v>7493</v>
      </c>
    </row>
    <row r="1328" spans="1:13" x14ac:dyDescent="0.35">
      <c r="A1328" t="s">
        <v>7494</v>
      </c>
      <c r="B1328" t="s">
        <v>14</v>
      </c>
      <c r="C1328" t="s">
        <v>7495</v>
      </c>
      <c r="D1328" t="s">
        <v>7496</v>
      </c>
      <c r="E1328">
        <v>236437</v>
      </c>
      <c r="F1328">
        <v>27682</v>
      </c>
      <c r="G1328">
        <v>0</v>
      </c>
      <c r="H1328" t="s">
        <v>7497</v>
      </c>
      <c r="I1328">
        <v>22</v>
      </c>
      <c r="J1328" t="s">
        <v>53</v>
      </c>
      <c r="K1328">
        <v>2181</v>
      </c>
      <c r="L1328" t="s">
        <v>7498</v>
      </c>
    </row>
    <row r="1329" spans="1:13" x14ac:dyDescent="0.35">
      <c r="A1329" t="s">
        <v>7499</v>
      </c>
      <c r="B1329" t="s">
        <v>14</v>
      </c>
      <c r="C1329" t="s">
        <v>7500</v>
      </c>
      <c r="D1329" t="s">
        <v>7501</v>
      </c>
      <c r="E1329">
        <v>719909</v>
      </c>
      <c r="F1329">
        <v>55544</v>
      </c>
      <c r="G1329">
        <v>0</v>
      </c>
      <c r="H1329" t="s">
        <v>7502</v>
      </c>
      <c r="I1329">
        <v>25</v>
      </c>
      <c r="J1329" t="s">
        <v>7503</v>
      </c>
      <c r="K1329">
        <v>1969</v>
      </c>
      <c r="L1329" t="s">
        <v>7504</v>
      </c>
      <c r="M1329" t="s">
        <v>7505</v>
      </c>
    </row>
    <row r="1330" spans="1:13" x14ac:dyDescent="0.35">
      <c r="A1330" t="s">
        <v>7506</v>
      </c>
      <c r="B1330" t="s">
        <v>14</v>
      </c>
      <c r="C1330" t="s">
        <v>7507</v>
      </c>
      <c r="D1330" t="s">
        <v>7508</v>
      </c>
      <c r="E1330">
        <v>418512</v>
      </c>
      <c r="F1330">
        <v>72114</v>
      </c>
      <c r="G1330">
        <v>0</v>
      </c>
      <c r="H1330" t="s">
        <v>7509</v>
      </c>
      <c r="I1330">
        <v>25</v>
      </c>
      <c r="J1330" t="s">
        <v>7510</v>
      </c>
      <c r="K1330">
        <v>3403</v>
      </c>
      <c r="L1330" t="s">
        <v>7511</v>
      </c>
      <c r="M1330" t="s">
        <v>7512</v>
      </c>
    </row>
    <row r="1331" spans="1:13" x14ac:dyDescent="0.35">
      <c r="A1331" t="s">
        <v>7513</v>
      </c>
      <c r="B1331" t="s">
        <v>14</v>
      </c>
      <c r="C1331" t="s">
        <v>7514</v>
      </c>
      <c r="D1331" t="s">
        <v>7515</v>
      </c>
      <c r="E1331">
        <v>501032</v>
      </c>
      <c r="F1331">
        <v>44313</v>
      </c>
      <c r="G1331">
        <v>0</v>
      </c>
      <c r="H1331" t="s">
        <v>7516</v>
      </c>
      <c r="I1331">
        <v>25</v>
      </c>
      <c r="J1331" t="s">
        <v>53</v>
      </c>
      <c r="K1331">
        <v>1422</v>
      </c>
      <c r="L1331" t="s">
        <v>7517</v>
      </c>
      <c r="M1331" t="s">
        <v>7518</v>
      </c>
    </row>
    <row r="1332" spans="1:13" x14ac:dyDescent="0.35">
      <c r="A1332" t="s">
        <v>7519</v>
      </c>
      <c r="B1332" t="s">
        <v>14</v>
      </c>
      <c r="C1332" t="s">
        <v>7520</v>
      </c>
      <c r="D1332" t="s">
        <v>7521</v>
      </c>
      <c r="E1332">
        <v>319828</v>
      </c>
      <c r="F1332">
        <v>38234</v>
      </c>
      <c r="G1332">
        <v>0</v>
      </c>
      <c r="H1332" t="s">
        <v>7522</v>
      </c>
      <c r="I1332">
        <v>25</v>
      </c>
      <c r="J1332" t="s">
        <v>7523</v>
      </c>
      <c r="K1332">
        <v>39</v>
      </c>
      <c r="L1332" t="s">
        <v>7524</v>
      </c>
      <c r="M1332" t="s">
        <v>7525</v>
      </c>
    </row>
    <row r="1333" spans="1:13" x14ac:dyDescent="0.35">
      <c r="A1333" t="s">
        <v>7526</v>
      </c>
      <c r="B1333" t="s">
        <v>14</v>
      </c>
      <c r="C1333" t="s">
        <v>7527</v>
      </c>
      <c r="D1333" t="s">
        <v>7528</v>
      </c>
      <c r="E1333">
        <v>355354</v>
      </c>
      <c r="F1333">
        <v>20818</v>
      </c>
      <c r="G1333">
        <v>0</v>
      </c>
      <c r="H1333" t="s">
        <v>7529</v>
      </c>
      <c r="I1333">
        <v>25</v>
      </c>
      <c r="J1333" t="s">
        <v>7530</v>
      </c>
      <c r="K1333">
        <v>1464</v>
      </c>
      <c r="L1333" t="s">
        <v>7531</v>
      </c>
      <c r="M1333" t="s">
        <v>7532</v>
      </c>
    </row>
    <row r="1334" spans="1:13" x14ac:dyDescent="0.35">
      <c r="A1334" t="s">
        <v>7533</v>
      </c>
      <c r="B1334" t="s">
        <v>14</v>
      </c>
      <c r="C1334" t="s">
        <v>7534</v>
      </c>
      <c r="D1334" t="s">
        <v>7535</v>
      </c>
      <c r="E1334">
        <v>264521</v>
      </c>
      <c r="F1334">
        <v>12998</v>
      </c>
      <c r="G1334">
        <v>0</v>
      </c>
      <c r="H1334" t="s">
        <v>7536</v>
      </c>
      <c r="I1334">
        <v>24</v>
      </c>
      <c r="J1334" t="s">
        <v>7537</v>
      </c>
      <c r="K1334">
        <v>1250</v>
      </c>
      <c r="L1334" t="s">
        <v>7538</v>
      </c>
      <c r="M1334" t="s">
        <v>7539</v>
      </c>
    </row>
    <row r="1335" spans="1:13" x14ac:dyDescent="0.35">
      <c r="A1335" t="s">
        <v>7540</v>
      </c>
      <c r="B1335" t="s">
        <v>14</v>
      </c>
      <c r="C1335" t="s">
        <v>7541</v>
      </c>
      <c r="D1335" t="s">
        <v>7542</v>
      </c>
      <c r="E1335">
        <v>898466</v>
      </c>
      <c r="F1335">
        <v>15563</v>
      </c>
      <c r="G1335">
        <v>0</v>
      </c>
      <c r="H1335" t="s">
        <v>7543</v>
      </c>
      <c r="I1335">
        <v>25</v>
      </c>
      <c r="J1335" t="s">
        <v>53</v>
      </c>
      <c r="K1335">
        <v>458</v>
      </c>
      <c r="L1335" t="s">
        <v>7544</v>
      </c>
      <c r="M1335" t="s">
        <v>7545</v>
      </c>
    </row>
    <row r="1336" spans="1:13" x14ac:dyDescent="0.35">
      <c r="A1336" t="s">
        <v>7546</v>
      </c>
      <c r="B1336" t="s">
        <v>14</v>
      </c>
      <c r="C1336" t="s">
        <v>7547</v>
      </c>
      <c r="D1336" t="s">
        <v>7548</v>
      </c>
      <c r="E1336">
        <v>489388</v>
      </c>
      <c r="F1336">
        <v>57235</v>
      </c>
      <c r="G1336">
        <v>0</v>
      </c>
      <c r="H1336" t="s">
        <v>7549</v>
      </c>
      <c r="I1336">
        <v>22</v>
      </c>
      <c r="J1336" t="s">
        <v>53</v>
      </c>
      <c r="K1336">
        <v>1137</v>
      </c>
      <c r="L1336" t="s">
        <v>7550</v>
      </c>
      <c r="M1336" t="s">
        <v>7551</v>
      </c>
    </row>
    <row r="1337" spans="1:13" x14ac:dyDescent="0.35">
      <c r="A1337" t="s">
        <v>7552</v>
      </c>
      <c r="B1337" t="s">
        <v>14</v>
      </c>
      <c r="C1337" t="s">
        <v>7553</v>
      </c>
      <c r="D1337" t="s">
        <v>7554</v>
      </c>
      <c r="E1337">
        <v>226926</v>
      </c>
      <c r="F1337">
        <v>4106</v>
      </c>
      <c r="G1337">
        <v>0</v>
      </c>
      <c r="H1337" t="s">
        <v>7555</v>
      </c>
      <c r="I1337">
        <v>25</v>
      </c>
      <c r="J1337" t="s">
        <v>7556</v>
      </c>
      <c r="K1337">
        <v>34</v>
      </c>
      <c r="L1337" t="s">
        <v>7557</v>
      </c>
      <c r="M1337" t="s">
        <v>7558</v>
      </c>
    </row>
    <row r="1338" spans="1:13" x14ac:dyDescent="0.35">
      <c r="A1338" t="s">
        <v>7559</v>
      </c>
      <c r="B1338" t="s">
        <v>14</v>
      </c>
      <c r="C1338" t="s">
        <v>7560</v>
      </c>
      <c r="D1338" t="s">
        <v>7561</v>
      </c>
      <c r="E1338">
        <v>292375</v>
      </c>
      <c r="F1338">
        <v>3061</v>
      </c>
      <c r="G1338">
        <v>0</v>
      </c>
      <c r="H1338" t="s">
        <v>7562</v>
      </c>
      <c r="I1338">
        <v>25</v>
      </c>
      <c r="J1338" t="s">
        <v>7563</v>
      </c>
      <c r="K1338">
        <v>10</v>
      </c>
      <c r="L1338" t="s">
        <v>7564</v>
      </c>
      <c r="M1338" t="s">
        <v>7565</v>
      </c>
    </row>
    <row r="1339" spans="1:13" x14ac:dyDescent="0.35">
      <c r="A1339" t="s">
        <v>7566</v>
      </c>
      <c r="B1339" t="s">
        <v>14</v>
      </c>
      <c r="C1339" t="s">
        <v>7567</v>
      </c>
      <c r="D1339" t="s">
        <v>7568</v>
      </c>
      <c r="E1339">
        <v>250798</v>
      </c>
      <c r="F1339">
        <v>6116</v>
      </c>
      <c r="G1339">
        <v>0</v>
      </c>
      <c r="H1339" t="s">
        <v>7569</v>
      </c>
      <c r="I1339">
        <v>24</v>
      </c>
      <c r="J1339" t="s">
        <v>7570</v>
      </c>
      <c r="K1339">
        <v>0</v>
      </c>
      <c r="L1339" t="s">
        <v>7571</v>
      </c>
      <c r="M1339" t="s">
        <v>7572</v>
      </c>
    </row>
    <row r="1340" spans="1:13" x14ac:dyDescent="0.35">
      <c r="A1340" t="s">
        <v>7573</v>
      </c>
      <c r="B1340" t="s">
        <v>14</v>
      </c>
      <c r="C1340" t="s">
        <v>7574</v>
      </c>
      <c r="D1340" t="s">
        <v>7575</v>
      </c>
      <c r="E1340">
        <v>154110</v>
      </c>
      <c r="F1340">
        <v>9871</v>
      </c>
      <c r="G1340">
        <v>0</v>
      </c>
      <c r="H1340" t="s">
        <v>7576</v>
      </c>
      <c r="I1340">
        <v>25</v>
      </c>
      <c r="J1340" t="s">
        <v>7577</v>
      </c>
      <c r="K1340">
        <v>288</v>
      </c>
      <c r="L1340" t="s">
        <v>7578</v>
      </c>
      <c r="M1340" t="s">
        <v>7579</v>
      </c>
    </row>
    <row r="1341" spans="1:13" x14ac:dyDescent="0.35">
      <c r="A1341" t="s">
        <v>7580</v>
      </c>
      <c r="B1341" t="s">
        <v>14</v>
      </c>
      <c r="C1341" t="s">
        <v>7581</v>
      </c>
      <c r="D1341" t="s">
        <v>7582</v>
      </c>
      <c r="E1341">
        <v>203475</v>
      </c>
      <c r="F1341">
        <v>3726</v>
      </c>
      <c r="G1341">
        <v>0</v>
      </c>
      <c r="H1341" t="s">
        <v>7583</v>
      </c>
      <c r="I1341">
        <v>17</v>
      </c>
      <c r="J1341" t="s">
        <v>7584</v>
      </c>
      <c r="K1341">
        <v>10</v>
      </c>
      <c r="L1341" t="s">
        <v>7585</v>
      </c>
      <c r="M1341" t="s">
        <v>7586</v>
      </c>
    </row>
    <row r="1342" spans="1:13" x14ac:dyDescent="0.35">
      <c r="A1342" t="s">
        <v>7587</v>
      </c>
      <c r="B1342" t="s">
        <v>14</v>
      </c>
      <c r="C1342" t="s">
        <v>7588</v>
      </c>
      <c r="D1342" t="s">
        <v>7589</v>
      </c>
      <c r="E1342">
        <v>622188</v>
      </c>
      <c r="F1342">
        <v>78398</v>
      </c>
      <c r="G1342">
        <v>0</v>
      </c>
      <c r="H1342" t="s">
        <v>7590</v>
      </c>
      <c r="I1342">
        <v>25</v>
      </c>
      <c r="J1342" t="s">
        <v>7591</v>
      </c>
      <c r="K1342">
        <v>3771</v>
      </c>
      <c r="L1342" t="s">
        <v>7592</v>
      </c>
      <c r="M1342" t="s">
        <v>7593</v>
      </c>
    </row>
    <row r="1343" spans="1:13" x14ac:dyDescent="0.35">
      <c r="A1343" t="s">
        <v>7594</v>
      </c>
      <c r="B1343" t="s">
        <v>14</v>
      </c>
      <c r="C1343" t="s">
        <v>7595</v>
      </c>
      <c r="D1343" t="s">
        <v>7596</v>
      </c>
      <c r="E1343">
        <v>251785</v>
      </c>
      <c r="F1343">
        <v>23077</v>
      </c>
      <c r="G1343">
        <v>0</v>
      </c>
      <c r="H1343" t="s">
        <v>7597</v>
      </c>
      <c r="I1343">
        <v>17</v>
      </c>
      <c r="J1343" t="s">
        <v>7598</v>
      </c>
      <c r="K1343">
        <v>715</v>
      </c>
      <c r="L1343" t="s">
        <v>7599</v>
      </c>
      <c r="M1343" t="s">
        <v>7600</v>
      </c>
    </row>
    <row r="1344" spans="1:13" x14ac:dyDescent="0.35">
      <c r="A1344" t="s">
        <v>7601</v>
      </c>
      <c r="B1344" t="s">
        <v>14</v>
      </c>
      <c r="C1344" t="s">
        <v>7602</v>
      </c>
      <c r="D1344" t="s">
        <v>7603</v>
      </c>
      <c r="E1344">
        <v>188393</v>
      </c>
      <c r="F1344">
        <v>29524</v>
      </c>
      <c r="G1344">
        <v>0</v>
      </c>
      <c r="H1344" t="s">
        <v>242</v>
      </c>
      <c r="I1344">
        <v>24</v>
      </c>
      <c r="J1344" t="s">
        <v>53</v>
      </c>
      <c r="K1344">
        <v>1057</v>
      </c>
      <c r="L1344" t="s">
        <v>7604</v>
      </c>
      <c r="M1344" t="s">
        <v>7605</v>
      </c>
    </row>
    <row r="1345" spans="1:13" x14ac:dyDescent="0.35">
      <c r="A1345" t="s">
        <v>7606</v>
      </c>
      <c r="B1345" t="s">
        <v>14</v>
      </c>
      <c r="C1345" t="s">
        <v>7607</v>
      </c>
      <c r="D1345" t="s">
        <v>4337</v>
      </c>
      <c r="E1345">
        <v>194197</v>
      </c>
      <c r="F1345">
        <v>6969</v>
      </c>
      <c r="G1345">
        <v>0</v>
      </c>
      <c r="H1345" t="s">
        <v>7608</v>
      </c>
      <c r="I1345">
        <v>17</v>
      </c>
      <c r="J1345" t="s">
        <v>7609</v>
      </c>
      <c r="K1345">
        <v>459</v>
      </c>
      <c r="L1345" t="s">
        <v>4340</v>
      </c>
      <c r="M1345" t="s">
        <v>7610</v>
      </c>
    </row>
    <row r="1346" spans="1:13" x14ac:dyDescent="0.35">
      <c r="A1346" t="s">
        <v>7611</v>
      </c>
      <c r="B1346" t="s">
        <v>14</v>
      </c>
      <c r="C1346" t="s">
        <v>7612</v>
      </c>
      <c r="D1346" t="s">
        <v>7613</v>
      </c>
      <c r="E1346">
        <v>115097</v>
      </c>
      <c r="F1346">
        <v>8695</v>
      </c>
      <c r="G1346">
        <v>0</v>
      </c>
      <c r="H1346" t="s">
        <v>7614</v>
      </c>
      <c r="I1346">
        <v>25</v>
      </c>
      <c r="J1346" t="s">
        <v>7615</v>
      </c>
      <c r="K1346">
        <v>186</v>
      </c>
      <c r="L1346" t="s">
        <v>7616</v>
      </c>
      <c r="M1346" t="s">
        <v>7617</v>
      </c>
    </row>
    <row r="1347" spans="1:13" x14ac:dyDescent="0.35">
      <c r="A1347" t="s">
        <v>7618</v>
      </c>
      <c r="B1347" t="s">
        <v>14</v>
      </c>
      <c r="C1347" t="s">
        <v>7619</v>
      </c>
      <c r="D1347" t="s">
        <v>7620</v>
      </c>
      <c r="E1347">
        <v>334764</v>
      </c>
      <c r="F1347">
        <v>5484</v>
      </c>
      <c r="G1347">
        <v>0</v>
      </c>
      <c r="H1347" t="s">
        <v>7621</v>
      </c>
      <c r="I1347">
        <v>25</v>
      </c>
      <c r="J1347" t="s">
        <v>7622</v>
      </c>
      <c r="K1347">
        <v>68</v>
      </c>
      <c r="L1347" t="s">
        <v>7623</v>
      </c>
      <c r="M1347" t="s">
        <v>7624</v>
      </c>
    </row>
    <row r="1348" spans="1:13" x14ac:dyDescent="0.35">
      <c r="A1348" t="s">
        <v>7625</v>
      </c>
      <c r="B1348" t="s">
        <v>14</v>
      </c>
      <c r="C1348" t="s">
        <v>7626</v>
      </c>
      <c r="D1348" t="s">
        <v>7627</v>
      </c>
      <c r="E1348">
        <v>513793</v>
      </c>
      <c r="F1348">
        <v>0</v>
      </c>
      <c r="G1348">
        <v>0</v>
      </c>
      <c r="H1348" t="s">
        <v>7628</v>
      </c>
      <c r="I1348">
        <v>22</v>
      </c>
      <c r="J1348" t="s">
        <v>53</v>
      </c>
      <c r="K1348">
        <v>441</v>
      </c>
      <c r="L1348" t="s">
        <v>7629</v>
      </c>
    </row>
    <row r="1349" spans="1:13" x14ac:dyDescent="0.35">
      <c r="A1349" t="e">
        <f>-jiIQwBcQhk</f>
        <v>#NAME?</v>
      </c>
      <c r="B1349" t="s">
        <v>14</v>
      </c>
      <c r="C1349" t="s">
        <v>7630</v>
      </c>
      <c r="D1349" t="s">
        <v>7631</v>
      </c>
      <c r="E1349">
        <v>98021</v>
      </c>
      <c r="F1349">
        <v>7824</v>
      </c>
      <c r="G1349">
        <v>0</v>
      </c>
      <c r="H1349" t="s">
        <v>7632</v>
      </c>
      <c r="I1349">
        <v>25</v>
      </c>
      <c r="J1349" t="s">
        <v>7633</v>
      </c>
      <c r="K1349">
        <v>243</v>
      </c>
      <c r="L1349" t="s">
        <v>7634</v>
      </c>
      <c r="M1349" t="s">
        <v>7635</v>
      </c>
    </row>
    <row r="1350" spans="1:13" x14ac:dyDescent="0.35">
      <c r="A1350" t="s">
        <v>7636</v>
      </c>
      <c r="B1350" t="s">
        <v>14</v>
      </c>
      <c r="C1350" t="s">
        <v>7637</v>
      </c>
      <c r="D1350" t="s">
        <v>7638</v>
      </c>
      <c r="E1350">
        <v>87731</v>
      </c>
      <c r="F1350">
        <v>16257</v>
      </c>
      <c r="G1350">
        <v>0</v>
      </c>
      <c r="H1350" t="s">
        <v>7639</v>
      </c>
      <c r="I1350">
        <v>25</v>
      </c>
      <c r="J1350" t="s">
        <v>7640</v>
      </c>
      <c r="K1350">
        <v>579</v>
      </c>
      <c r="L1350" t="s">
        <v>7641</v>
      </c>
      <c r="M1350" t="s">
        <v>7642</v>
      </c>
    </row>
    <row r="1351" spans="1:13" x14ac:dyDescent="0.35">
      <c r="A1351" t="s">
        <v>7643</v>
      </c>
      <c r="B1351" t="s">
        <v>14</v>
      </c>
      <c r="C1351" t="s">
        <v>7644</v>
      </c>
      <c r="D1351" t="s">
        <v>7645</v>
      </c>
      <c r="E1351">
        <v>106232</v>
      </c>
      <c r="F1351">
        <v>2008</v>
      </c>
      <c r="G1351">
        <v>0</v>
      </c>
      <c r="H1351" t="s">
        <v>7646</v>
      </c>
      <c r="I1351">
        <v>25</v>
      </c>
      <c r="J1351" t="s">
        <v>7647</v>
      </c>
      <c r="K1351">
        <v>2</v>
      </c>
      <c r="L1351" t="s">
        <v>7648</v>
      </c>
      <c r="M1351" t="s">
        <v>7649</v>
      </c>
    </row>
    <row r="1352" spans="1:13" x14ac:dyDescent="0.35">
      <c r="A1352" t="s">
        <v>7650</v>
      </c>
      <c r="B1352" t="s">
        <v>14</v>
      </c>
      <c r="C1352" t="s">
        <v>7651</v>
      </c>
      <c r="D1352" t="s">
        <v>7652</v>
      </c>
      <c r="E1352">
        <v>322235</v>
      </c>
      <c r="F1352">
        <v>8356</v>
      </c>
      <c r="G1352">
        <v>0</v>
      </c>
      <c r="H1352" t="s">
        <v>7653</v>
      </c>
      <c r="I1352">
        <v>25</v>
      </c>
      <c r="J1352" t="s">
        <v>7654</v>
      </c>
      <c r="K1352">
        <v>143</v>
      </c>
      <c r="L1352" t="s">
        <v>7655</v>
      </c>
      <c r="M1352" t="s">
        <v>7656</v>
      </c>
    </row>
    <row r="1353" spans="1:13" x14ac:dyDescent="0.35">
      <c r="A1353" t="s">
        <v>7657</v>
      </c>
      <c r="B1353" t="s">
        <v>14</v>
      </c>
      <c r="C1353" t="s">
        <v>7658</v>
      </c>
      <c r="D1353" t="s">
        <v>7659</v>
      </c>
      <c r="E1353">
        <v>474812</v>
      </c>
      <c r="F1353">
        <v>94922</v>
      </c>
      <c r="G1353">
        <v>0</v>
      </c>
      <c r="H1353" t="s">
        <v>7660</v>
      </c>
      <c r="I1353">
        <v>24</v>
      </c>
      <c r="J1353" t="s">
        <v>53</v>
      </c>
      <c r="K1353">
        <v>2949</v>
      </c>
      <c r="L1353" t="s">
        <v>7661</v>
      </c>
      <c r="M1353" t="s">
        <v>7662</v>
      </c>
    </row>
    <row r="1354" spans="1:13" x14ac:dyDescent="0.35">
      <c r="A1354" t="s">
        <v>7663</v>
      </c>
      <c r="B1354" t="s">
        <v>14</v>
      </c>
      <c r="C1354" t="s">
        <v>7664</v>
      </c>
      <c r="D1354" t="s">
        <v>7665</v>
      </c>
      <c r="E1354">
        <v>228836</v>
      </c>
      <c r="F1354">
        <v>36484</v>
      </c>
      <c r="G1354">
        <v>0</v>
      </c>
      <c r="H1354" t="s">
        <v>7666</v>
      </c>
      <c r="I1354">
        <v>25</v>
      </c>
      <c r="J1354" t="s">
        <v>7667</v>
      </c>
      <c r="K1354">
        <v>892</v>
      </c>
      <c r="L1354" t="s">
        <v>7668</v>
      </c>
      <c r="M1354" t="s">
        <v>7669</v>
      </c>
    </row>
    <row r="1355" spans="1:13" x14ac:dyDescent="0.35">
      <c r="A1355" t="s">
        <v>7670</v>
      </c>
      <c r="B1355" t="s">
        <v>14</v>
      </c>
      <c r="C1355" t="s">
        <v>7671</v>
      </c>
      <c r="D1355" t="s">
        <v>7672</v>
      </c>
      <c r="E1355">
        <v>135012</v>
      </c>
      <c r="F1355">
        <v>12408</v>
      </c>
      <c r="G1355">
        <v>0</v>
      </c>
      <c r="H1355" t="s">
        <v>7673</v>
      </c>
      <c r="I1355">
        <v>25</v>
      </c>
      <c r="J1355" t="s">
        <v>7674</v>
      </c>
      <c r="K1355">
        <v>395</v>
      </c>
      <c r="L1355" t="s">
        <v>7675</v>
      </c>
      <c r="M1355" t="s">
        <v>7676</v>
      </c>
    </row>
    <row r="1356" spans="1:13" x14ac:dyDescent="0.35">
      <c r="A1356" t="s">
        <v>7677</v>
      </c>
      <c r="B1356" t="s">
        <v>14</v>
      </c>
      <c r="C1356" t="s">
        <v>7678</v>
      </c>
      <c r="D1356" t="s">
        <v>7679</v>
      </c>
      <c r="E1356">
        <v>102643</v>
      </c>
      <c r="F1356">
        <v>12632</v>
      </c>
      <c r="G1356">
        <v>0</v>
      </c>
      <c r="H1356" t="s">
        <v>7680</v>
      </c>
      <c r="I1356">
        <v>17</v>
      </c>
      <c r="J1356" t="s">
        <v>7681</v>
      </c>
      <c r="K1356">
        <v>613</v>
      </c>
      <c r="L1356" t="s">
        <v>7682</v>
      </c>
      <c r="M1356" t="s">
        <v>7683</v>
      </c>
    </row>
    <row r="1357" spans="1:13" x14ac:dyDescent="0.35">
      <c r="A1357" t="s">
        <v>7684</v>
      </c>
      <c r="B1357" t="s">
        <v>14</v>
      </c>
      <c r="C1357" t="s">
        <v>7685</v>
      </c>
      <c r="D1357" t="s">
        <v>7686</v>
      </c>
      <c r="E1357">
        <v>85791</v>
      </c>
      <c r="F1357">
        <v>0</v>
      </c>
      <c r="G1357">
        <v>0</v>
      </c>
      <c r="H1357" t="s">
        <v>7687</v>
      </c>
      <c r="I1357">
        <v>25</v>
      </c>
      <c r="J1357" t="s">
        <v>7688</v>
      </c>
      <c r="K1357">
        <v>213</v>
      </c>
      <c r="L1357" t="s">
        <v>7689</v>
      </c>
      <c r="M1357" t="s">
        <v>7690</v>
      </c>
    </row>
    <row r="1358" spans="1:13" x14ac:dyDescent="0.35">
      <c r="A1358" t="s">
        <v>7691</v>
      </c>
      <c r="B1358" t="s">
        <v>14</v>
      </c>
      <c r="C1358" t="s">
        <v>7692</v>
      </c>
      <c r="D1358" t="s">
        <v>7693</v>
      </c>
      <c r="E1358">
        <v>1016939</v>
      </c>
      <c r="F1358">
        <v>5744</v>
      </c>
      <c r="G1358">
        <v>0</v>
      </c>
      <c r="H1358" t="s">
        <v>7694</v>
      </c>
      <c r="I1358">
        <v>25</v>
      </c>
      <c r="J1358" t="s">
        <v>7695</v>
      </c>
      <c r="K1358">
        <v>635</v>
      </c>
      <c r="L1358" t="s">
        <v>7696</v>
      </c>
      <c r="M1358" t="s">
        <v>7697</v>
      </c>
    </row>
    <row r="1359" spans="1:13" x14ac:dyDescent="0.35">
      <c r="A1359" t="s">
        <v>7698</v>
      </c>
      <c r="B1359" t="s">
        <v>14</v>
      </c>
      <c r="C1359" t="s">
        <v>7699</v>
      </c>
      <c r="D1359" t="s">
        <v>7700</v>
      </c>
      <c r="E1359">
        <v>126415</v>
      </c>
      <c r="F1359">
        <v>6821</v>
      </c>
      <c r="G1359">
        <v>0</v>
      </c>
      <c r="H1359" t="s">
        <v>7701</v>
      </c>
      <c r="I1359">
        <v>25</v>
      </c>
      <c r="J1359" t="s">
        <v>7702</v>
      </c>
      <c r="K1359">
        <v>910</v>
      </c>
      <c r="L1359" t="s">
        <v>7703</v>
      </c>
      <c r="M1359" t="s">
        <v>7704</v>
      </c>
    </row>
    <row r="1360" spans="1:13" x14ac:dyDescent="0.35">
      <c r="A1360" t="s">
        <v>7705</v>
      </c>
      <c r="B1360" t="s">
        <v>14</v>
      </c>
      <c r="C1360" t="s">
        <v>7706</v>
      </c>
      <c r="D1360" t="s">
        <v>7707</v>
      </c>
      <c r="E1360">
        <v>116693</v>
      </c>
      <c r="F1360">
        <v>13566</v>
      </c>
      <c r="G1360">
        <v>0</v>
      </c>
      <c r="H1360" t="s">
        <v>7708</v>
      </c>
      <c r="I1360">
        <v>25</v>
      </c>
      <c r="J1360" t="s">
        <v>7709</v>
      </c>
      <c r="K1360">
        <v>1408</v>
      </c>
      <c r="L1360" t="s">
        <v>7710</v>
      </c>
      <c r="M1360" t="s">
        <v>7711</v>
      </c>
    </row>
    <row r="1361" spans="1:13" x14ac:dyDescent="0.35">
      <c r="A1361" t="s">
        <v>7712</v>
      </c>
      <c r="B1361" t="s">
        <v>14</v>
      </c>
      <c r="C1361" t="s">
        <v>7713</v>
      </c>
      <c r="D1361" t="s">
        <v>7714</v>
      </c>
      <c r="E1361">
        <v>79918</v>
      </c>
      <c r="F1361">
        <v>6084</v>
      </c>
      <c r="G1361">
        <v>0</v>
      </c>
      <c r="H1361" t="s">
        <v>7715</v>
      </c>
      <c r="I1361">
        <v>25</v>
      </c>
      <c r="J1361" t="s">
        <v>7716</v>
      </c>
      <c r="K1361">
        <v>305</v>
      </c>
      <c r="L1361" t="s">
        <v>7717</v>
      </c>
      <c r="M1361" t="s">
        <v>7718</v>
      </c>
    </row>
    <row r="1362" spans="1:13" x14ac:dyDescent="0.35">
      <c r="A1362" t="s">
        <v>7719</v>
      </c>
      <c r="B1362" t="s">
        <v>14</v>
      </c>
      <c r="C1362" t="s">
        <v>7720</v>
      </c>
      <c r="D1362" t="s">
        <v>7721</v>
      </c>
      <c r="E1362">
        <v>111434</v>
      </c>
      <c r="F1362">
        <v>6830</v>
      </c>
      <c r="G1362">
        <v>0</v>
      </c>
      <c r="H1362" t="s">
        <v>7722</v>
      </c>
      <c r="I1362">
        <v>24</v>
      </c>
      <c r="J1362" t="s">
        <v>53</v>
      </c>
      <c r="K1362">
        <v>291</v>
      </c>
      <c r="L1362" t="s">
        <v>7723</v>
      </c>
    </row>
    <row r="1363" spans="1:13" x14ac:dyDescent="0.35">
      <c r="A1363" t="s">
        <v>7724</v>
      </c>
      <c r="B1363" t="s">
        <v>14</v>
      </c>
      <c r="C1363" t="s">
        <v>7725</v>
      </c>
      <c r="D1363" t="s">
        <v>7726</v>
      </c>
      <c r="E1363">
        <v>139229</v>
      </c>
      <c r="F1363">
        <v>31639</v>
      </c>
      <c r="G1363">
        <v>0</v>
      </c>
      <c r="H1363" t="s">
        <v>7727</v>
      </c>
      <c r="I1363">
        <v>27</v>
      </c>
      <c r="J1363" t="s">
        <v>53</v>
      </c>
      <c r="K1363">
        <v>1687</v>
      </c>
      <c r="L1363" t="s">
        <v>7728</v>
      </c>
      <c r="M1363" t="s">
        <v>7729</v>
      </c>
    </row>
    <row r="1364" spans="1:13" x14ac:dyDescent="0.35">
      <c r="A1364" t="s">
        <v>7730</v>
      </c>
      <c r="B1364" t="s">
        <v>14</v>
      </c>
      <c r="C1364" t="s">
        <v>7731</v>
      </c>
      <c r="D1364" t="s">
        <v>7732</v>
      </c>
      <c r="E1364">
        <v>76970</v>
      </c>
      <c r="F1364">
        <v>5522</v>
      </c>
      <c r="G1364">
        <v>0</v>
      </c>
      <c r="H1364" t="s">
        <v>7733</v>
      </c>
      <c r="I1364">
        <v>22</v>
      </c>
      <c r="J1364" t="s">
        <v>53</v>
      </c>
      <c r="K1364">
        <v>188</v>
      </c>
      <c r="L1364" t="s">
        <v>7734</v>
      </c>
      <c r="M1364" t="s">
        <v>7735</v>
      </c>
    </row>
    <row r="1365" spans="1:13" x14ac:dyDescent="0.35">
      <c r="A1365" t="s">
        <v>7736</v>
      </c>
      <c r="B1365" t="s">
        <v>14</v>
      </c>
      <c r="C1365" t="s">
        <v>7737</v>
      </c>
      <c r="D1365" t="s">
        <v>7738</v>
      </c>
      <c r="E1365">
        <v>92673</v>
      </c>
      <c r="F1365">
        <v>3174</v>
      </c>
      <c r="G1365">
        <v>0</v>
      </c>
      <c r="H1365" t="s">
        <v>7739</v>
      </c>
      <c r="I1365">
        <v>25</v>
      </c>
      <c r="J1365" t="s">
        <v>7740</v>
      </c>
      <c r="K1365">
        <v>0</v>
      </c>
      <c r="L1365" t="s">
        <v>7741</v>
      </c>
      <c r="M1365" t="s">
        <v>7742</v>
      </c>
    </row>
    <row r="1366" spans="1:13" x14ac:dyDescent="0.35">
      <c r="A1366" t="s">
        <v>7743</v>
      </c>
      <c r="B1366" t="s">
        <v>14</v>
      </c>
      <c r="C1366" t="s">
        <v>7744</v>
      </c>
      <c r="D1366" t="s">
        <v>7745</v>
      </c>
      <c r="E1366">
        <v>504800</v>
      </c>
      <c r="F1366">
        <v>486</v>
      </c>
      <c r="G1366">
        <v>0</v>
      </c>
      <c r="H1366" t="s">
        <v>7746</v>
      </c>
      <c r="I1366">
        <v>25</v>
      </c>
      <c r="J1366" t="s">
        <v>7747</v>
      </c>
      <c r="K1366">
        <v>0</v>
      </c>
      <c r="L1366" t="s">
        <v>7748</v>
      </c>
      <c r="M1366" t="s">
        <v>7749</v>
      </c>
    </row>
    <row r="1367" spans="1:13" x14ac:dyDescent="0.35">
      <c r="A1367" t="s">
        <v>7750</v>
      </c>
      <c r="B1367" t="s">
        <v>14</v>
      </c>
      <c r="C1367" t="s">
        <v>7751</v>
      </c>
      <c r="D1367" t="s">
        <v>7752</v>
      </c>
      <c r="E1367">
        <v>471106</v>
      </c>
      <c r="F1367">
        <v>30962</v>
      </c>
      <c r="G1367">
        <v>0</v>
      </c>
      <c r="H1367" t="s">
        <v>7753</v>
      </c>
      <c r="I1367">
        <v>27</v>
      </c>
      <c r="J1367" t="s">
        <v>53</v>
      </c>
      <c r="K1367">
        <v>985</v>
      </c>
      <c r="L1367" t="s">
        <v>7754</v>
      </c>
    </row>
    <row r="1368" spans="1:13" x14ac:dyDescent="0.35">
      <c r="A1368" t="s">
        <v>7755</v>
      </c>
      <c r="B1368" t="s">
        <v>14</v>
      </c>
      <c r="C1368" t="s">
        <v>7756</v>
      </c>
      <c r="D1368" t="s">
        <v>7757</v>
      </c>
      <c r="E1368">
        <v>94010</v>
      </c>
      <c r="F1368">
        <v>1205</v>
      </c>
      <c r="G1368">
        <v>0</v>
      </c>
      <c r="H1368" t="s">
        <v>7758</v>
      </c>
      <c r="I1368">
        <v>25</v>
      </c>
      <c r="J1368" t="s">
        <v>7759</v>
      </c>
      <c r="K1368">
        <v>0</v>
      </c>
      <c r="L1368" t="s">
        <v>7760</v>
      </c>
      <c r="M1368" t="s">
        <v>7761</v>
      </c>
    </row>
    <row r="1369" spans="1:13" x14ac:dyDescent="0.35">
      <c r="A1369" t="s">
        <v>7762</v>
      </c>
      <c r="B1369" t="s">
        <v>14</v>
      </c>
      <c r="C1369" t="s">
        <v>7763</v>
      </c>
      <c r="D1369" t="s">
        <v>7764</v>
      </c>
      <c r="E1369">
        <v>152857</v>
      </c>
      <c r="F1369">
        <v>7196</v>
      </c>
      <c r="G1369">
        <v>0</v>
      </c>
      <c r="H1369" t="s">
        <v>7765</v>
      </c>
      <c r="I1369">
        <v>25</v>
      </c>
      <c r="J1369" t="s">
        <v>7766</v>
      </c>
      <c r="K1369">
        <v>46</v>
      </c>
      <c r="L1369" t="s">
        <v>7767</v>
      </c>
      <c r="M1369" t="s">
        <v>7768</v>
      </c>
    </row>
    <row r="1370" spans="1:13" x14ac:dyDescent="0.35">
      <c r="A1370" t="s">
        <v>7769</v>
      </c>
      <c r="B1370" t="s">
        <v>14</v>
      </c>
      <c r="C1370" t="s">
        <v>7770</v>
      </c>
      <c r="D1370" t="s">
        <v>7771</v>
      </c>
      <c r="E1370">
        <v>213680</v>
      </c>
      <c r="F1370">
        <v>25474</v>
      </c>
      <c r="G1370">
        <v>0</v>
      </c>
      <c r="H1370" t="s">
        <v>7772</v>
      </c>
      <c r="I1370">
        <v>25</v>
      </c>
      <c r="J1370" t="s">
        <v>7773</v>
      </c>
      <c r="K1370">
        <v>722</v>
      </c>
      <c r="L1370" t="s">
        <v>7774</v>
      </c>
      <c r="M1370" t="s">
        <v>7775</v>
      </c>
    </row>
    <row r="1371" spans="1:13" x14ac:dyDescent="0.35">
      <c r="A1371" t="s">
        <v>7776</v>
      </c>
      <c r="B1371" t="s">
        <v>14</v>
      </c>
      <c r="C1371" t="s">
        <v>7777</v>
      </c>
      <c r="D1371" t="s">
        <v>7778</v>
      </c>
      <c r="E1371">
        <v>360955</v>
      </c>
      <c r="F1371">
        <v>15934</v>
      </c>
      <c r="G1371">
        <v>0</v>
      </c>
      <c r="H1371" t="s">
        <v>7779</v>
      </c>
      <c r="I1371">
        <v>27</v>
      </c>
      <c r="J1371" t="s">
        <v>53</v>
      </c>
      <c r="K1371">
        <v>2077</v>
      </c>
      <c r="L1371" t="s">
        <v>7780</v>
      </c>
      <c r="M1371" t="s">
        <v>7781</v>
      </c>
    </row>
    <row r="1372" spans="1:13" x14ac:dyDescent="0.35">
      <c r="A1372" t="s">
        <v>7782</v>
      </c>
      <c r="B1372" t="s">
        <v>14</v>
      </c>
      <c r="C1372" t="s">
        <v>7783</v>
      </c>
      <c r="D1372" t="s">
        <v>7784</v>
      </c>
      <c r="E1372">
        <v>360703</v>
      </c>
      <c r="F1372">
        <v>17769</v>
      </c>
      <c r="G1372">
        <v>0</v>
      </c>
      <c r="H1372" t="s">
        <v>7785</v>
      </c>
      <c r="I1372">
        <v>25</v>
      </c>
      <c r="J1372" t="s">
        <v>7786</v>
      </c>
      <c r="K1372">
        <v>329</v>
      </c>
      <c r="L1372" t="s">
        <v>7787</v>
      </c>
      <c r="M1372" t="s">
        <v>7788</v>
      </c>
    </row>
    <row r="1373" spans="1:13" x14ac:dyDescent="0.35">
      <c r="A1373" t="s">
        <v>7789</v>
      </c>
      <c r="B1373" t="s">
        <v>14</v>
      </c>
      <c r="C1373" t="s">
        <v>7790</v>
      </c>
      <c r="D1373" t="s">
        <v>7791</v>
      </c>
      <c r="E1373">
        <v>106069</v>
      </c>
      <c r="F1373">
        <v>16922</v>
      </c>
      <c r="G1373">
        <v>0</v>
      </c>
      <c r="H1373" t="s">
        <v>133</v>
      </c>
      <c r="I1373">
        <v>28</v>
      </c>
      <c r="J1373" t="s">
        <v>7792</v>
      </c>
      <c r="K1373">
        <v>773</v>
      </c>
      <c r="L1373" t="s">
        <v>7793</v>
      </c>
      <c r="M1373" t="s">
        <v>7794</v>
      </c>
    </row>
    <row r="1374" spans="1:13" x14ac:dyDescent="0.35">
      <c r="A1374" t="s">
        <v>7795</v>
      </c>
      <c r="B1374" t="s">
        <v>14</v>
      </c>
      <c r="C1374" t="s">
        <v>7796</v>
      </c>
      <c r="D1374" t="s">
        <v>7797</v>
      </c>
      <c r="E1374">
        <v>85384</v>
      </c>
      <c r="F1374">
        <v>6041</v>
      </c>
      <c r="G1374">
        <v>0</v>
      </c>
      <c r="H1374" t="s">
        <v>7798</v>
      </c>
      <c r="I1374">
        <v>25</v>
      </c>
      <c r="J1374" t="s">
        <v>7799</v>
      </c>
      <c r="K1374">
        <v>357</v>
      </c>
      <c r="L1374" t="s">
        <v>7800</v>
      </c>
      <c r="M1374" t="s">
        <v>7801</v>
      </c>
    </row>
    <row r="1375" spans="1:13" x14ac:dyDescent="0.35">
      <c r="A1375" t="s">
        <v>7802</v>
      </c>
      <c r="B1375" t="s">
        <v>14</v>
      </c>
      <c r="C1375" t="s">
        <v>7803</v>
      </c>
      <c r="D1375" t="s">
        <v>7804</v>
      </c>
      <c r="E1375">
        <v>42620</v>
      </c>
      <c r="F1375">
        <v>4226</v>
      </c>
      <c r="G1375">
        <v>0</v>
      </c>
      <c r="H1375" t="s">
        <v>7805</v>
      </c>
      <c r="I1375">
        <v>25</v>
      </c>
      <c r="J1375" t="s">
        <v>7806</v>
      </c>
      <c r="K1375">
        <v>0</v>
      </c>
      <c r="L1375" t="s">
        <v>7807</v>
      </c>
      <c r="M1375" t="s">
        <v>7808</v>
      </c>
    </row>
    <row r="1376" spans="1:13" x14ac:dyDescent="0.35">
      <c r="A1376" t="s">
        <v>7809</v>
      </c>
      <c r="B1376" t="s">
        <v>14</v>
      </c>
      <c r="C1376" t="s">
        <v>7810</v>
      </c>
      <c r="D1376" t="s">
        <v>7811</v>
      </c>
      <c r="E1376">
        <v>154550</v>
      </c>
      <c r="F1376">
        <v>24270</v>
      </c>
      <c r="G1376">
        <v>0</v>
      </c>
      <c r="H1376" t="s">
        <v>7812</v>
      </c>
      <c r="I1376">
        <v>25</v>
      </c>
      <c r="J1376" t="s">
        <v>7813</v>
      </c>
      <c r="K1376">
        <v>723</v>
      </c>
      <c r="L1376" t="s">
        <v>7814</v>
      </c>
      <c r="M1376" t="s">
        <v>7815</v>
      </c>
    </row>
    <row r="1377" spans="1:13" x14ac:dyDescent="0.35">
      <c r="A1377" t="s">
        <v>7816</v>
      </c>
      <c r="B1377" t="s">
        <v>14</v>
      </c>
      <c r="C1377" t="s">
        <v>7817</v>
      </c>
      <c r="D1377" t="s">
        <v>7818</v>
      </c>
      <c r="E1377">
        <v>93662</v>
      </c>
      <c r="F1377">
        <v>10936</v>
      </c>
      <c r="G1377">
        <v>0</v>
      </c>
      <c r="H1377" t="s">
        <v>7819</v>
      </c>
      <c r="I1377">
        <v>25</v>
      </c>
      <c r="J1377" t="s">
        <v>7820</v>
      </c>
      <c r="K1377">
        <v>1099</v>
      </c>
      <c r="L1377" t="s">
        <v>7821</v>
      </c>
      <c r="M1377" t="s">
        <v>7822</v>
      </c>
    </row>
    <row r="1378" spans="1:13" x14ac:dyDescent="0.35">
      <c r="A1378" t="s">
        <v>7823</v>
      </c>
      <c r="B1378" t="s">
        <v>14</v>
      </c>
      <c r="C1378" t="s">
        <v>7824</v>
      </c>
      <c r="D1378" t="s">
        <v>7825</v>
      </c>
      <c r="E1378">
        <v>56364</v>
      </c>
      <c r="F1378">
        <v>3555</v>
      </c>
      <c r="G1378">
        <v>0</v>
      </c>
      <c r="H1378" t="s">
        <v>7826</v>
      </c>
      <c r="I1378">
        <v>25</v>
      </c>
      <c r="J1378" t="s">
        <v>7827</v>
      </c>
      <c r="K1378">
        <v>477</v>
      </c>
      <c r="L1378" t="s">
        <v>7828</v>
      </c>
      <c r="M1378" t="s">
        <v>7829</v>
      </c>
    </row>
    <row r="1379" spans="1:13" x14ac:dyDescent="0.35">
      <c r="A1379" t="s">
        <v>7830</v>
      </c>
      <c r="B1379" t="s">
        <v>14</v>
      </c>
      <c r="C1379" t="s">
        <v>7831</v>
      </c>
      <c r="D1379" t="s">
        <v>7832</v>
      </c>
      <c r="E1379">
        <v>93958</v>
      </c>
      <c r="F1379">
        <v>22111</v>
      </c>
      <c r="G1379">
        <v>0</v>
      </c>
      <c r="H1379" t="s">
        <v>7833</v>
      </c>
      <c r="I1379">
        <v>24</v>
      </c>
      <c r="J1379" t="s">
        <v>7834</v>
      </c>
      <c r="K1379">
        <v>1787</v>
      </c>
      <c r="L1379" t="s">
        <v>7835</v>
      </c>
      <c r="M1379" t="s">
        <v>7836</v>
      </c>
    </row>
    <row r="1380" spans="1:13" x14ac:dyDescent="0.35">
      <c r="A1380" t="s">
        <v>7837</v>
      </c>
      <c r="B1380" t="s">
        <v>14</v>
      </c>
      <c r="C1380" t="s">
        <v>7838</v>
      </c>
      <c r="D1380" t="s">
        <v>7839</v>
      </c>
      <c r="E1380">
        <v>97449</v>
      </c>
      <c r="F1380">
        <v>14085</v>
      </c>
      <c r="G1380">
        <v>0</v>
      </c>
      <c r="H1380" t="s">
        <v>7840</v>
      </c>
      <c r="I1380">
        <v>25</v>
      </c>
      <c r="J1380" t="s">
        <v>53</v>
      </c>
      <c r="K1380">
        <v>1257</v>
      </c>
      <c r="L1380" t="s">
        <v>7841</v>
      </c>
      <c r="M1380" t="s">
        <v>7842</v>
      </c>
    </row>
    <row r="1381" spans="1:13" x14ac:dyDescent="0.35">
      <c r="A1381" t="s">
        <v>7843</v>
      </c>
      <c r="B1381" t="s">
        <v>14</v>
      </c>
      <c r="C1381" t="s">
        <v>7844</v>
      </c>
      <c r="D1381" t="s">
        <v>7845</v>
      </c>
      <c r="E1381">
        <v>82735</v>
      </c>
      <c r="F1381">
        <v>8712</v>
      </c>
      <c r="G1381">
        <v>0</v>
      </c>
      <c r="H1381" t="s">
        <v>7846</v>
      </c>
      <c r="I1381">
        <v>25</v>
      </c>
      <c r="J1381" t="s">
        <v>53</v>
      </c>
      <c r="K1381">
        <v>228</v>
      </c>
      <c r="L1381" t="s">
        <v>7847</v>
      </c>
    </row>
    <row r="1382" spans="1:13" x14ac:dyDescent="0.35">
      <c r="A1382" t="s">
        <v>7848</v>
      </c>
      <c r="B1382" t="s">
        <v>14</v>
      </c>
      <c r="C1382" t="s">
        <v>7849</v>
      </c>
      <c r="D1382" t="s">
        <v>7850</v>
      </c>
      <c r="E1382">
        <v>56450</v>
      </c>
      <c r="F1382">
        <v>1549</v>
      </c>
      <c r="G1382">
        <v>0</v>
      </c>
      <c r="H1382" t="s">
        <v>7851</v>
      </c>
      <c r="I1382">
        <v>24</v>
      </c>
      <c r="J1382" t="s">
        <v>7852</v>
      </c>
      <c r="K1382">
        <v>408</v>
      </c>
      <c r="L1382" t="s">
        <v>7853</v>
      </c>
      <c r="M1382" t="s">
        <v>7854</v>
      </c>
    </row>
    <row r="1383" spans="1:13" x14ac:dyDescent="0.35">
      <c r="A1383" t="s">
        <v>7855</v>
      </c>
      <c r="B1383" t="s">
        <v>14</v>
      </c>
      <c r="C1383" t="s">
        <v>7856</v>
      </c>
      <c r="D1383" t="s">
        <v>7857</v>
      </c>
      <c r="E1383">
        <v>207518</v>
      </c>
      <c r="F1383">
        <v>12235</v>
      </c>
      <c r="G1383">
        <v>0</v>
      </c>
      <c r="H1383" t="s">
        <v>7858</v>
      </c>
      <c r="I1383">
        <v>24</v>
      </c>
      <c r="J1383" t="s">
        <v>7859</v>
      </c>
      <c r="K1383">
        <v>419</v>
      </c>
      <c r="L1383" t="s">
        <v>7860</v>
      </c>
      <c r="M1383" t="s">
        <v>7861</v>
      </c>
    </row>
    <row r="1384" spans="1:13" x14ac:dyDescent="0.35">
      <c r="A1384" t="s">
        <v>7862</v>
      </c>
      <c r="B1384" t="s">
        <v>14</v>
      </c>
      <c r="C1384" t="s">
        <v>7863</v>
      </c>
      <c r="D1384" t="s">
        <v>7864</v>
      </c>
      <c r="E1384">
        <v>31712</v>
      </c>
      <c r="F1384">
        <v>4549</v>
      </c>
      <c r="G1384">
        <v>0</v>
      </c>
      <c r="H1384" t="s">
        <v>7865</v>
      </c>
      <c r="I1384">
        <v>27</v>
      </c>
      <c r="J1384" t="s">
        <v>53</v>
      </c>
      <c r="K1384">
        <v>235</v>
      </c>
      <c r="L1384" t="s">
        <v>7866</v>
      </c>
      <c r="M1384" t="s">
        <v>7867</v>
      </c>
    </row>
    <row r="1385" spans="1:13" x14ac:dyDescent="0.35">
      <c r="A1385" t="s">
        <v>7868</v>
      </c>
      <c r="B1385" t="s">
        <v>14</v>
      </c>
      <c r="C1385" t="s">
        <v>7869</v>
      </c>
      <c r="D1385" t="s">
        <v>7870</v>
      </c>
      <c r="E1385">
        <v>142111</v>
      </c>
      <c r="F1385">
        <v>13468</v>
      </c>
      <c r="G1385">
        <v>0</v>
      </c>
      <c r="H1385" t="s">
        <v>7871</v>
      </c>
      <c r="I1385">
        <v>17</v>
      </c>
      <c r="J1385" t="s">
        <v>7872</v>
      </c>
      <c r="K1385">
        <v>209</v>
      </c>
      <c r="L1385" t="s">
        <v>7873</v>
      </c>
      <c r="M1385" t="s">
        <v>7874</v>
      </c>
    </row>
    <row r="1386" spans="1:13" x14ac:dyDescent="0.35">
      <c r="A1386" t="s">
        <v>7875</v>
      </c>
      <c r="B1386" t="s">
        <v>14</v>
      </c>
      <c r="C1386" t="s">
        <v>7876</v>
      </c>
      <c r="D1386" t="s">
        <v>7877</v>
      </c>
      <c r="E1386">
        <v>58133</v>
      </c>
      <c r="F1386">
        <v>1940</v>
      </c>
      <c r="G1386">
        <v>0</v>
      </c>
      <c r="H1386" t="s">
        <v>7878</v>
      </c>
      <c r="I1386">
        <v>25</v>
      </c>
      <c r="J1386" t="s">
        <v>53</v>
      </c>
      <c r="K1386">
        <v>44</v>
      </c>
      <c r="L1386" t="s">
        <v>7879</v>
      </c>
      <c r="M1386" t="s">
        <v>7880</v>
      </c>
    </row>
    <row r="1387" spans="1:13" x14ac:dyDescent="0.35">
      <c r="A1387" t="s">
        <v>7881</v>
      </c>
      <c r="B1387" t="s">
        <v>14</v>
      </c>
      <c r="C1387" t="s">
        <v>7882</v>
      </c>
      <c r="D1387" t="s">
        <v>7883</v>
      </c>
      <c r="E1387">
        <v>102737</v>
      </c>
      <c r="F1387">
        <v>4199</v>
      </c>
      <c r="G1387">
        <v>0</v>
      </c>
      <c r="H1387" t="s">
        <v>7884</v>
      </c>
      <c r="I1387">
        <v>25</v>
      </c>
      <c r="J1387" t="s">
        <v>7885</v>
      </c>
      <c r="K1387">
        <v>0</v>
      </c>
      <c r="L1387" t="s">
        <v>7886</v>
      </c>
      <c r="M1387" t="s">
        <v>7887</v>
      </c>
    </row>
    <row r="1388" spans="1:13" x14ac:dyDescent="0.35">
      <c r="A1388" t="s">
        <v>7888</v>
      </c>
      <c r="B1388" t="s">
        <v>14</v>
      </c>
      <c r="C1388" t="s">
        <v>7889</v>
      </c>
      <c r="D1388" t="s">
        <v>7890</v>
      </c>
      <c r="E1388">
        <v>71676</v>
      </c>
      <c r="F1388">
        <v>3463</v>
      </c>
      <c r="G1388">
        <v>0</v>
      </c>
      <c r="H1388" t="s">
        <v>7891</v>
      </c>
      <c r="I1388">
        <v>25</v>
      </c>
      <c r="J1388" t="s">
        <v>7892</v>
      </c>
      <c r="K1388">
        <v>356</v>
      </c>
      <c r="L1388" t="s">
        <v>7893</v>
      </c>
      <c r="M1388" t="s">
        <v>7894</v>
      </c>
    </row>
    <row r="1389" spans="1:13" x14ac:dyDescent="0.35">
      <c r="A1389" t="s">
        <v>7895</v>
      </c>
      <c r="B1389" t="s">
        <v>14</v>
      </c>
      <c r="C1389" t="s">
        <v>7896</v>
      </c>
      <c r="D1389" t="s">
        <v>7897</v>
      </c>
      <c r="E1389">
        <v>102470</v>
      </c>
      <c r="F1389">
        <v>16661</v>
      </c>
      <c r="G1389">
        <v>0</v>
      </c>
      <c r="H1389" t="s">
        <v>7898</v>
      </c>
      <c r="I1389">
        <v>25</v>
      </c>
      <c r="J1389" t="s">
        <v>53</v>
      </c>
      <c r="K1389">
        <v>283</v>
      </c>
      <c r="L1389" t="s">
        <v>7899</v>
      </c>
    </row>
    <row r="1390" spans="1:13" x14ac:dyDescent="0.35">
      <c r="A1390" t="s">
        <v>7900</v>
      </c>
      <c r="B1390" t="s">
        <v>14</v>
      </c>
      <c r="C1390" t="s">
        <v>7901</v>
      </c>
      <c r="D1390" t="s">
        <v>7902</v>
      </c>
      <c r="E1390">
        <v>162789</v>
      </c>
      <c r="F1390">
        <v>32906</v>
      </c>
      <c r="G1390">
        <v>0</v>
      </c>
      <c r="H1390" t="s">
        <v>7903</v>
      </c>
      <c r="I1390">
        <v>22</v>
      </c>
      <c r="J1390" t="s">
        <v>53</v>
      </c>
      <c r="K1390">
        <v>1376</v>
      </c>
      <c r="L1390" t="s">
        <v>7904</v>
      </c>
      <c r="M1390" t="s">
        <v>7905</v>
      </c>
    </row>
    <row r="1391" spans="1:13" x14ac:dyDescent="0.35">
      <c r="A1391" t="s">
        <v>7906</v>
      </c>
      <c r="B1391" t="s">
        <v>14</v>
      </c>
      <c r="C1391" t="s">
        <v>7907</v>
      </c>
      <c r="D1391" t="s">
        <v>7908</v>
      </c>
      <c r="E1391">
        <v>37107</v>
      </c>
      <c r="F1391">
        <v>935</v>
      </c>
      <c r="G1391">
        <v>0</v>
      </c>
      <c r="H1391" t="s">
        <v>7909</v>
      </c>
      <c r="I1391">
        <v>25</v>
      </c>
      <c r="J1391" t="s">
        <v>7910</v>
      </c>
      <c r="K1391">
        <v>67</v>
      </c>
      <c r="L1391" t="s">
        <v>7911</v>
      </c>
      <c r="M1391" t="s">
        <v>7912</v>
      </c>
    </row>
    <row r="1392" spans="1:13" x14ac:dyDescent="0.35">
      <c r="A1392" t="s">
        <v>7913</v>
      </c>
      <c r="B1392" t="s">
        <v>14</v>
      </c>
      <c r="C1392" t="s">
        <v>7914</v>
      </c>
      <c r="D1392" t="s">
        <v>4101</v>
      </c>
      <c r="E1392">
        <v>208398</v>
      </c>
      <c r="F1392">
        <v>5702</v>
      </c>
      <c r="G1392">
        <v>0</v>
      </c>
      <c r="H1392" t="s">
        <v>7915</v>
      </c>
      <c r="I1392">
        <v>17</v>
      </c>
      <c r="J1392" t="s">
        <v>7916</v>
      </c>
      <c r="K1392">
        <v>316</v>
      </c>
      <c r="L1392" t="s">
        <v>4104</v>
      </c>
      <c r="M1392" t="s">
        <v>7917</v>
      </c>
    </row>
    <row r="1393" spans="1:13" x14ac:dyDescent="0.35">
      <c r="A1393" t="s">
        <v>7918</v>
      </c>
      <c r="B1393" t="s">
        <v>14</v>
      </c>
      <c r="C1393" t="s">
        <v>7919</v>
      </c>
      <c r="D1393" t="s">
        <v>7920</v>
      </c>
      <c r="E1393">
        <v>504587</v>
      </c>
      <c r="F1393">
        <v>15173</v>
      </c>
      <c r="G1393">
        <v>0</v>
      </c>
      <c r="H1393" t="s">
        <v>7921</v>
      </c>
      <c r="I1393">
        <v>25</v>
      </c>
      <c r="J1393" t="s">
        <v>7922</v>
      </c>
      <c r="K1393">
        <v>982</v>
      </c>
      <c r="L1393" t="s">
        <v>7923</v>
      </c>
      <c r="M1393" t="s">
        <v>7924</v>
      </c>
    </row>
    <row r="1394" spans="1:13" x14ac:dyDescent="0.35">
      <c r="A1394" t="s">
        <v>7925</v>
      </c>
      <c r="B1394" t="s">
        <v>14</v>
      </c>
      <c r="C1394" t="s">
        <v>7926</v>
      </c>
      <c r="D1394" t="s">
        <v>7927</v>
      </c>
      <c r="E1394">
        <v>82461</v>
      </c>
      <c r="F1394">
        <v>14206</v>
      </c>
      <c r="G1394">
        <v>0</v>
      </c>
      <c r="H1394" t="s">
        <v>644</v>
      </c>
      <c r="I1394">
        <v>25</v>
      </c>
      <c r="J1394" t="s">
        <v>53</v>
      </c>
      <c r="K1394">
        <v>858</v>
      </c>
      <c r="L1394" t="s">
        <v>7928</v>
      </c>
      <c r="M1394" t="s">
        <v>7929</v>
      </c>
    </row>
    <row r="1395" spans="1:13" x14ac:dyDescent="0.35">
      <c r="A1395" t="s">
        <v>7930</v>
      </c>
      <c r="B1395" t="s">
        <v>14</v>
      </c>
      <c r="C1395" t="s">
        <v>7931</v>
      </c>
      <c r="D1395" t="s">
        <v>7932</v>
      </c>
      <c r="E1395">
        <v>56220</v>
      </c>
      <c r="F1395">
        <v>1956</v>
      </c>
      <c r="G1395">
        <v>0</v>
      </c>
      <c r="H1395" t="s">
        <v>7933</v>
      </c>
      <c r="I1395">
        <v>17</v>
      </c>
      <c r="J1395" t="s">
        <v>7934</v>
      </c>
      <c r="K1395">
        <v>75</v>
      </c>
      <c r="L1395" t="s">
        <v>7935</v>
      </c>
      <c r="M1395" t="s">
        <v>7936</v>
      </c>
    </row>
    <row r="1396" spans="1:13" x14ac:dyDescent="0.35">
      <c r="A1396" t="s">
        <v>7937</v>
      </c>
      <c r="B1396" t="s">
        <v>14</v>
      </c>
      <c r="C1396" t="s">
        <v>7938</v>
      </c>
      <c r="D1396" t="s">
        <v>7939</v>
      </c>
      <c r="E1396">
        <v>296762</v>
      </c>
      <c r="F1396">
        <v>6816</v>
      </c>
      <c r="G1396">
        <v>0</v>
      </c>
      <c r="H1396" t="s">
        <v>7940</v>
      </c>
      <c r="I1396">
        <v>25</v>
      </c>
      <c r="J1396" t="s">
        <v>7941</v>
      </c>
      <c r="K1396">
        <v>1950</v>
      </c>
      <c r="L1396" t="s">
        <v>7942</v>
      </c>
      <c r="M1396" t="s">
        <v>7943</v>
      </c>
    </row>
    <row r="1397" spans="1:13" x14ac:dyDescent="0.35">
      <c r="A1397" t="s">
        <v>7944</v>
      </c>
      <c r="B1397" t="s">
        <v>14</v>
      </c>
      <c r="C1397" t="s">
        <v>7945</v>
      </c>
      <c r="D1397" t="s">
        <v>7946</v>
      </c>
      <c r="E1397">
        <v>56266</v>
      </c>
      <c r="F1397">
        <v>1201</v>
      </c>
      <c r="G1397">
        <v>0</v>
      </c>
      <c r="H1397" t="s">
        <v>7947</v>
      </c>
      <c r="I1397">
        <v>25</v>
      </c>
      <c r="J1397" t="s">
        <v>7948</v>
      </c>
      <c r="K1397">
        <v>125</v>
      </c>
      <c r="L1397" t="s">
        <v>7949</v>
      </c>
      <c r="M1397" t="s">
        <v>7950</v>
      </c>
    </row>
    <row r="1398" spans="1:13" x14ac:dyDescent="0.35">
      <c r="A1398" t="s">
        <v>7951</v>
      </c>
      <c r="B1398" t="s">
        <v>14</v>
      </c>
      <c r="C1398" t="s">
        <v>7952</v>
      </c>
      <c r="D1398" t="s">
        <v>7953</v>
      </c>
      <c r="E1398">
        <v>161410</v>
      </c>
      <c r="F1398">
        <v>24324</v>
      </c>
      <c r="G1398">
        <v>0</v>
      </c>
      <c r="H1398" t="s">
        <v>7954</v>
      </c>
      <c r="I1398">
        <v>22</v>
      </c>
      <c r="J1398" t="s">
        <v>7955</v>
      </c>
      <c r="K1398">
        <v>1179</v>
      </c>
      <c r="L1398" t="s">
        <v>7956</v>
      </c>
      <c r="M1398" t="s">
        <v>7957</v>
      </c>
    </row>
    <row r="1399" spans="1:13" x14ac:dyDescent="0.35">
      <c r="A1399" t="e">
        <f>-PMsRsxZ4-8</f>
        <v>#NAME?</v>
      </c>
      <c r="B1399" t="s">
        <v>14</v>
      </c>
      <c r="C1399" t="s">
        <v>7958</v>
      </c>
      <c r="D1399" t="s">
        <v>3704</v>
      </c>
      <c r="E1399">
        <v>84790</v>
      </c>
      <c r="F1399">
        <v>5194</v>
      </c>
      <c r="G1399">
        <v>0</v>
      </c>
      <c r="H1399" t="s">
        <v>7959</v>
      </c>
      <c r="I1399">
        <v>17</v>
      </c>
      <c r="J1399" t="s">
        <v>7960</v>
      </c>
      <c r="K1399">
        <v>55</v>
      </c>
      <c r="L1399" t="s">
        <v>3707</v>
      </c>
      <c r="M1399" t="s">
        <v>7961</v>
      </c>
    </row>
    <row r="1400" spans="1:13" x14ac:dyDescent="0.35">
      <c r="A1400" t="s">
        <v>7962</v>
      </c>
      <c r="B1400" t="s">
        <v>14</v>
      </c>
      <c r="C1400" t="s">
        <v>7963</v>
      </c>
      <c r="D1400" t="s">
        <v>7964</v>
      </c>
      <c r="E1400">
        <v>163206</v>
      </c>
      <c r="F1400">
        <v>4823</v>
      </c>
      <c r="G1400">
        <v>0</v>
      </c>
      <c r="H1400" t="s">
        <v>7965</v>
      </c>
      <c r="I1400">
        <v>25</v>
      </c>
      <c r="J1400" t="s">
        <v>7966</v>
      </c>
      <c r="K1400">
        <v>261</v>
      </c>
      <c r="L1400" t="s">
        <v>7967</v>
      </c>
      <c r="M1400" t="s">
        <v>7968</v>
      </c>
    </row>
    <row r="1401" spans="1:13" x14ac:dyDescent="0.35">
      <c r="A1401" t="s">
        <v>7969</v>
      </c>
      <c r="B1401" t="s">
        <v>14</v>
      </c>
      <c r="C1401" t="s">
        <v>7970</v>
      </c>
      <c r="D1401" t="s">
        <v>7971</v>
      </c>
      <c r="E1401">
        <v>32277</v>
      </c>
      <c r="F1401">
        <v>4642</v>
      </c>
      <c r="G1401">
        <v>0</v>
      </c>
      <c r="H1401" t="s">
        <v>7972</v>
      </c>
      <c r="I1401">
        <v>25</v>
      </c>
      <c r="J1401" t="s">
        <v>53</v>
      </c>
      <c r="K1401">
        <v>187</v>
      </c>
      <c r="L1401" t="s">
        <v>7973</v>
      </c>
    </row>
    <row r="1402" spans="1:13" x14ac:dyDescent="0.35">
      <c r="A1402" t="s">
        <v>7974</v>
      </c>
      <c r="B1402" t="s">
        <v>14</v>
      </c>
      <c r="C1402" t="s">
        <v>7975</v>
      </c>
      <c r="D1402" t="s">
        <v>7976</v>
      </c>
      <c r="E1402">
        <v>105927</v>
      </c>
      <c r="F1402">
        <v>4729</v>
      </c>
      <c r="G1402">
        <v>0</v>
      </c>
      <c r="H1402" t="s">
        <v>7977</v>
      </c>
      <c r="I1402">
        <v>22</v>
      </c>
      <c r="J1402" t="s">
        <v>53</v>
      </c>
      <c r="K1402">
        <v>55</v>
      </c>
      <c r="L1402" t="s">
        <v>7978</v>
      </c>
    </row>
    <row r="1403" spans="1:13" x14ac:dyDescent="0.35">
      <c r="A1403" t="s">
        <v>7979</v>
      </c>
      <c r="B1403" t="s">
        <v>14</v>
      </c>
      <c r="C1403" t="s">
        <v>7980</v>
      </c>
      <c r="D1403" t="s">
        <v>7981</v>
      </c>
      <c r="E1403">
        <v>81632</v>
      </c>
      <c r="F1403">
        <v>16360</v>
      </c>
      <c r="G1403">
        <v>0</v>
      </c>
      <c r="H1403" t="s">
        <v>7982</v>
      </c>
      <c r="I1403">
        <v>24</v>
      </c>
      <c r="J1403" t="s">
        <v>7983</v>
      </c>
      <c r="K1403">
        <v>1904</v>
      </c>
      <c r="L1403" t="s">
        <v>7984</v>
      </c>
      <c r="M1403" t="s">
        <v>7985</v>
      </c>
    </row>
    <row r="1404" spans="1:13" x14ac:dyDescent="0.35">
      <c r="A1404" t="s">
        <v>7986</v>
      </c>
      <c r="B1404" t="s">
        <v>14</v>
      </c>
      <c r="C1404" t="s">
        <v>7987</v>
      </c>
      <c r="D1404" t="s">
        <v>7988</v>
      </c>
      <c r="E1404">
        <v>66212</v>
      </c>
      <c r="F1404">
        <v>7545</v>
      </c>
      <c r="G1404">
        <v>0</v>
      </c>
      <c r="H1404" t="s">
        <v>7989</v>
      </c>
      <c r="I1404">
        <v>24</v>
      </c>
      <c r="J1404" t="s">
        <v>53</v>
      </c>
      <c r="K1404">
        <v>674</v>
      </c>
      <c r="L1404" t="s">
        <v>7990</v>
      </c>
      <c r="M1404" t="s">
        <v>7991</v>
      </c>
    </row>
    <row r="1405" spans="1:13" x14ac:dyDescent="0.35">
      <c r="A1405" t="s">
        <v>7992</v>
      </c>
      <c r="B1405" t="s">
        <v>14</v>
      </c>
      <c r="C1405" t="s">
        <v>7993</v>
      </c>
      <c r="D1405" t="s">
        <v>7994</v>
      </c>
      <c r="E1405">
        <v>48619</v>
      </c>
      <c r="F1405">
        <v>1929</v>
      </c>
      <c r="G1405">
        <v>0</v>
      </c>
      <c r="H1405" t="s">
        <v>7995</v>
      </c>
      <c r="I1405">
        <v>17</v>
      </c>
      <c r="J1405" t="s">
        <v>7996</v>
      </c>
      <c r="K1405">
        <v>95</v>
      </c>
      <c r="L1405" t="s">
        <v>7997</v>
      </c>
      <c r="M1405" t="s">
        <v>7998</v>
      </c>
    </row>
    <row r="1406" spans="1:13" x14ac:dyDescent="0.35">
      <c r="A1406" t="s">
        <v>7999</v>
      </c>
      <c r="B1406" t="s">
        <v>14</v>
      </c>
      <c r="C1406" t="s">
        <v>8000</v>
      </c>
      <c r="D1406" t="s">
        <v>8001</v>
      </c>
      <c r="E1406">
        <v>98318</v>
      </c>
      <c r="F1406">
        <v>2244</v>
      </c>
      <c r="G1406">
        <v>0</v>
      </c>
      <c r="H1406" t="s">
        <v>8002</v>
      </c>
      <c r="I1406">
        <v>25</v>
      </c>
      <c r="J1406" t="s">
        <v>8003</v>
      </c>
      <c r="K1406">
        <v>339</v>
      </c>
      <c r="L1406" t="s">
        <v>8004</v>
      </c>
      <c r="M1406" t="s">
        <v>8005</v>
      </c>
    </row>
    <row r="1407" spans="1:13" x14ac:dyDescent="0.35">
      <c r="A1407" t="s">
        <v>8006</v>
      </c>
      <c r="B1407" t="s">
        <v>14</v>
      </c>
      <c r="C1407" t="s">
        <v>8007</v>
      </c>
      <c r="D1407" t="s">
        <v>8008</v>
      </c>
      <c r="E1407">
        <v>87479</v>
      </c>
      <c r="F1407">
        <v>13939</v>
      </c>
      <c r="G1407">
        <v>0</v>
      </c>
      <c r="H1407" t="s">
        <v>8009</v>
      </c>
      <c r="I1407">
        <v>25</v>
      </c>
      <c r="J1407" t="s">
        <v>53</v>
      </c>
      <c r="K1407">
        <v>974</v>
      </c>
      <c r="L1407" t="s">
        <v>8010</v>
      </c>
      <c r="M1407" t="s">
        <v>8011</v>
      </c>
    </row>
    <row r="1408" spans="1:13" x14ac:dyDescent="0.35">
      <c r="A1408" t="s">
        <v>8012</v>
      </c>
      <c r="B1408" t="s">
        <v>14</v>
      </c>
      <c r="C1408" t="s">
        <v>8013</v>
      </c>
      <c r="D1408" t="s">
        <v>8014</v>
      </c>
      <c r="E1408">
        <v>196975</v>
      </c>
      <c r="F1408">
        <v>28540</v>
      </c>
      <c r="G1408">
        <v>0</v>
      </c>
      <c r="H1408" t="s">
        <v>8015</v>
      </c>
      <c r="I1408">
        <v>25</v>
      </c>
      <c r="J1408" t="s">
        <v>8016</v>
      </c>
      <c r="K1408">
        <v>998</v>
      </c>
      <c r="L1408" t="s">
        <v>8017</v>
      </c>
      <c r="M1408" t="s">
        <v>8018</v>
      </c>
    </row>
    <row r="1409" spans="1:13" x14ac:dyDescent="0.35">
      <c r="A1409" t="s">
        <v>8019</v>
      </c>
      <c r="B1409" t="s">
        <v>14</v>
      </c>
      <c r="C1409" t="s">
        <v>8020</v>
      </c>
      <c r="D1409" t="s">
        <v>8021</v>
      </c>
      <c r="E1409">
        <v>115307</v>
      </c>
      <c r="F1409">
        <v>23587</v>
      </c>
      <c r="G1409">
        <v>0</v>
      </c>
      <c r="H1409" t="s">
        <v>8022</v>
      </c>
      <c r="I1409">
        <v>25</v>
      </c>
      <c r="J1409" t="s">
        <v>8023</v>
      </c>
      <c r="K1409">
        <v>1044</v>
      </c>
      <c r="L1409" t="s">
        <v>8024</v>
      </c>
      <c r="M1409" t="s">
        <v>8025</v>
      </c>
    </row>
    <row r="1410" spans="1:13" x14ac:dyDescent="0.35">
      <c r="A1410" t="s">
        <v>8026</v>
      </c>
      <c r="B1410" t="s">
        <v>14</v>
      </c>
      <c r="C1410" t="s">
        <v>8027</v>
      </c>
      <c r="D1410" t="s">
        <v>8028</v>
      </c>
      <c r="E1410">
        <v>41960</v>
      </c>
      <c r="F1410">
        <v>4089</v>
      </c>
      <c r="G1410">
        <v>0</v>
      </c>
      <c r="H1410" t="s">
        <v>8029</v>
      </c>
      <c r="I1410">
        <v>25</v>
      </c>
      <c r="J1410" t="s">
        <v>8030</v>
      </c>
      <c r="K1410">
        <v>314</v>
      </c>
      <c r="L1410" t="s">
        <v>8031</v>
      </c>
      <c r="M1410" t="s">
        <v>8032</v>
      </c>
    </row>
    <row r="1411" spans="1:13" x14ac:dyDescent="0.35">
      <c r="A1411" t="s">
        <v>8033</v>
      </c>
      <c r="B1411" t="s">
        <v>14</v>
      </c>
      <c r="C1411" t="s">
        <v>8034</v>
      </c>
      <c r="D1411" t="s">
        <v>8035</v>
      </c>
      <c r="E1411">
        <v>192127</v>
      </c>
      <c r="F1411">
        <v>35428</v>
      </c>
      <c r="G1411">
        <v>0</v>
      </c>
      <c r="H1411" t="s">
        <v>8036</v>
      </c>
      <c r="I1411">
        <v>25</v>
      </c>
      <c r="J1411" t="s">
        <v>8037</v>
      </c>
      <c r="K1411">
        <v>773</v>
      </c>
      <c r="L1411" t="s">
        <v>8038</v>
      </c>
      <c r="M1411" t="s">
        <v>8039</v>
      </c>
    </row>
    <row r="1412" spans="1:13" x14ac:dyDescent="0.35">
      <c r="A1412" t="s">
        <v>8040</v>
      </c>
      <c r="B1412" t="s">
        <v>14</v>
      </c>
      <c r="C1412" t="s">
        <v>8041</v>
      </c>
      <c r="D1412" t="s">
        <v>8042</v>
      </c>
      <c r="E1412">
        <v>37274</v>
      </c>
      <c r="F1412">
        <v>3498</v>
      </c>
      <c r="G1412">
        <v>0</v>
      </c>
      <c r="H1412" t="s">
        <v>8043</v>
      </c>
      <c r="I1412">
        <v>25</v>
      </c>
      <c r="J1412" t="s">
        <v>8044</v>
      </c>
      <c r="K1412">
        <v>372</v>
      </c>
      <c r="L1412" t="s">
        <v>8045</v>
      </c>
      <c r="M1412" t="s">
        <v>8046</v>
      </c>
    </row>
    <row r="1413" spans="1:13" x14ac:dyDescent="0.35">
      <c r="A1413" t="s">
        <v>8047</v>
      </c>
      <c r="B1413" t="s">
        <v>14</v>
      </c>
      <c r="C1413" t="s">
        <v>8048</v>
      </c>
      <c r="D1413" t="s">
        <v>8049</v>
      </c>
      <c r="E1413">
        <v>35536</v>
      </c>
      <c r="F1413">
        <v>0</v>
      </c>
      <c r="G1413">
        <v>0</v>
      </c>
      <c r="H1413" t="s">
        <v>8050</v>
      </c>
      <c r="I1413">
        <v>25</v>
      </c>
      <c r="J1413" t="s">
        <v>8051</v>
      </c>
      <c r="K1413">
        <v>0</v>
      </c>
      <c r="L1413" t="s">
        <v>8052</v>
      </c>
      <c r="M1413" t="s">
        <v>8053</v>
      </c>
    </row>
    <row r="1414" spans="1:13" x14ac:dyDescent="0.35">
      <c r="A1414" t="s">
        <v>8054</v>
      </c>
      <c r="B1414" t="s">
        <v>14</v>
      </c>
      <c r="C1414" t="s">
        <v>8055</v>
      </c>
      <c r="D1414" t="s">
        <v>8056</v>
      </c>
      <c r="E1414">
        <v>61388</v>
      </c>
      <c r="F1414">
        <v>3823</v>
      </c>
      <c r="G1414">
        <v>0</v>
      </c>
      <c r="H1414" t="s">
        <v>8057</v>
      </c>
      <c r="I1414">
        <v>25</v>
      </c>
      <c r="J1414" t="s">
        <v>8058</v>
      </c>
      <c r="K1414">
        <v>600</v>
      </c>
      <c r="L1414" t="s">
        <v>8059</v>
      </c>
      <c r="M1414" t="s">
        <v>8060</v>
      </c>
    </row>
    <row r="1415" spans="1:13" x14ac:dyDescent="0.35">
      <c r="A1415" t="s">
        <v>8061</v>
      </c>
      <c r="B1415" t="s">
        <v>14</v>
      </c>
      <c r="C1415" t="s">
        <v>8062</v>
      </c>
      <c r="D1415" t="s">
        <v>8063</v>
      </c>
      <c r="E1415">
        <v>70677</v>
      </c>
      <c r="F1415">
        <v>6450</v>
      </c>
      <c r="G1415">
        <v>0</v>
      </c>
      <c r="H1415" t="s">
        <v>8064</v>
      </c>
      <c r="I1415">
        <v>25</v>
      </c>
      <c r="J1415" t="s">
        <v>8065</v>
      </c>
      <c r="K1415">
        <v>611</v>
      </c>
      <c r="L1415" t="s">
        <v>8066</v>
      </c>
      <c r="M1415" t="s">
        <v>8067</v>
      </c>
    </row>
    <row r="1416" spans="1:13" x14ac:dyDescent="0.35">
      <c r="A1416" t="s">
        <v>8068</v>
      </c>
      <c r="B1416" t="s">
        <v>14</v>
      </c>
      <c r="C1416" t="s">
        <v>8069</v>
      </c>
      <c r="D1416" t="s">
        <v>8070</v>
      </c>
      <c r="E1416">
        <v>46930</v>
      </c>
      <c r="F1416">
        <v>1523</v>
      </c>
      <c r="G1416">
        <v>0</v>
      </c>
      <c r="H1416" t="s">
        <v>8071</v>
      </c>
      <c r="I1416">
        <v>25</v>
      </c>
      <c r="J1416" t="s">
        <v>8072</v>
      </c>
      <c r="K1416">
        <v>47</v>
      </c>
      <c r="L1416" t="s">
        <v>8073</v>
      </c>
      <c r="M1416" t="s">
        <v>8074</v>
      </c>
    </row>
    <row r="1417" spans="1:13" x14ac:dyDescent="0.35">
      <c r="A1417" t="s">
        <v>8075</v>
      </c>
      <c r="B1417" t="s">
        <v>14</v>
      </c>
      <c r="C1417" t="s">
        <v>8076</v>
      </c>
      <c r="D1417" t="s">
        <v>8077</v>
      </c>
      <c r="E1417">
        <v>26546</v>
      </c>
      <c r="F1417">
        <v>1158</v>
      </c>
      <c r="G1417">
        <v>0</v>
      </c>
      <c r="H1417" t="s">
        <v>8078</v>
      </c>
      <c r="I1417">
        <v>17</v>
      </c>
      <c r="J1417" t="s">
        <v>8079</v>
      </c>
      <c r="K1417">
        <v>361</v>
      </c>
      <c r="L1417" t="s">
        <v>8080</v>
      </c>
      <c r="M1417" t="s">
        <v>8081</v>
      </c>
    </row>
    <row r="1418" spans="1:13" x14ac:dyDescent="0.35">
      <c r="A1418" t="s">
        <v>8082</v>
      </c>
      <c r="B1418" t="s">
        <v>14</v>
      </c>
      <c r="C1418" t="s">
        <v>8083</v>
      </c>
      <c r="D1418" t="s">
        <v>8084</v>
      </c>
      <c r="E1418">
        <v>91669</v>
      </c>
      <c r="F1418">
        <v>2165</v>
      </c>
      <c r="G1418">
        <v>0</v>
      </c>
      <c r="H1418" t="s">
        <v>8085</v>
      </c>
      <c r="I1418">
        <v>25</v>
      </c>
      <c r="J1418" t="s">
        <v>8086</v>
      </c>
      <c r="K1418">
        <v>539</v>
      </c>
      <c r="L1418" t="s">
        <v>8087</v>
      </c>
      <c r="M1418" t="s">
        <v>8088</v>
      </c>
    </row>
    <row r="1419" spans="1:13" x14ac:dyDescent="0.35">
      <c r="A1419" t="s">
        <v>8089</v>
      </c>
      <c r="B1419" t="s">
        <v>14</v>
      </c>
      <c r="C1419" t="s">
        <v>8090</v>
      </c>
      <c r="D1419" t="s">
        <v>8091</v>
      </c>
      <c r="E1419">
        <v>145837</v>
      </c>
      <c r="F1419">
        <v>7566</v>
      </c>
      <c r="G1419">
        <v>0</v>
      </c>
      <c r="H1419" t="s">
        <v>8092</v>
      </c>
      <c r="I1419">
        <v>17</v>
      </c>
      <c r="J1419" t="s">
        <v>53</v>
      </c>
      <c r="K1419">
        <v>194</v>
      </c>
      <c r="L1419" t="s">
        <v>8093</v>
      </c>
      <c r="M1419" t="s">
        <v>8094</v>
      </c>
    </row>
    <row r="1420" spans="1:13" x14ac:dyDescent="0.35">
      <c r="A1420" t="s">
        <v>8095</v>
      </c>
      <c r="B1420" t="s">
        <v>14</v>
      </c>
      <c r="C1420" t="s">
        <v>8096</v>
      </c>
      <c r="D1420" t="s">
        <v>8097</v>
      </c>
      <c r="E1420">
        <v>361009</v>
      </c>
      <c r="F1420">
        <v>17518</v>
      </c>
      <c r="G1420">
        <v>0</v>
      </c>
      <c r="H1420" t="s">
        <v>8098</v>
      </c>
      <c r="I1420">
        <v>25</v>
      </c>
      <c r="J1420" t="s">
        <v>8099</v>
      </c>
      <c r="K1420">
        <v>3113</v>
      </c>
      <c r="L1420" t="s">
        <v>8100</v>
      </c>
      <c r="M1420" t="s">
        <v>8101</v>
      </c>
    </row>
    <row r="1421" spans="1:13" x14ac:dyDescent="0.35">
      <c r="A1421" t="s">
        <v>8102</v>
      </c>
      <c r="B1421" t="s">
        <v>14</v>
      </c>
      <c r="C1421" t="s">
        <v>8103</v>
      </c>
      <c r="D1421" t="s">
        <v>8104</v>
      </c>
      <c r="E1421">
        <v>31786</v>
      </c>
      <c r="F1421">
        <v>5274</v>
      </c>
      <c r="G1421">
        <v>0</v>
      </c>
      <c r="H1421" t="s">
        <v>8105</v>
      </c>
      <c r="I1421">
        <v>24</v>
      </c>
      <c r="J1421" t="s">
        <v>53</v>
      </c>
      <c r="K1421">
        <v>528</v>
      </c>
      <c r="L1421" t="s">
        <v>8106</v>
      </c>
      <c r="M1421" t="s">
        <v>8107</v>
      </c>
    </row>
    <row r="1422" spans="1:13" x14ac:dyDescent="0.35">
      <c r="A1422" t="s">
        <v>8108</v>
      </c>
      <c r="B1422" t="s">
        <v>14</v>
      </c>
      <c r="C1422" t="s">
        <v>8109</v>
      </c>
      <c r="D1422" t="s">
        <v>8110</v>
      </c>
      <c r="E1422">
        <v>49645</v>
      </c>
      <c r="F1422">
        <v>1375</v>
      </c>
      <c r="G1422">
        <v>0</v>
      </c>
      <c r="H1422" t="s">
        <v>8111</v>
      </c>
      <c r="I1422">
        <v>17</v>
      </c>
      <c r="J1422" t="s">
        <v>8112</v>
      </c>
      <c r="K1422">
        <v>55</v>
      </c>
      <c r="L1422" t="s">
        <v>8113</v>
      </c>
      <c r="M1422" t="s">
        <v>8114</v>
      </c>
    </row>
    <row r="1423" spans="1:13" x14ac:dyDescent="0.35">
      <c r="A1423" t="s">
        <v>8115</v>
      </c>
      <c r="B1423" t="s">
        <v>14</v>
      </c>
      <c r="C1423" t="s">
        <v>8116</v>
      </c>
      <c r="D1423" t="s">
        <v>8117</v>
      </c>
      <c r="E1423">
        <v>57447</v>
      </c>
      <c r="F1423">
        <v>10987</v>
      </c>
      <c r="G1423">
        <v>0</v>
      </c>
      <c r="H1423" t="s">
        <v>7909</v>
      </c>
      <c r="I1423">
        <v>25</v>
      </c>
      <c r="J1423" t="s">
        <v>8118</v>
      </c>
      <c r="K1423">
        <v>443</v>
      </c>
      <c r="L1423" t="s">
        <v>8119</v>
      </c>
      <c r="M1423" t="s">
        <v>8120</v>
      </c>
    </row>
    <row r="1424" spans="1:13" x14ac:dyDescent="0.35">
      <c r="A1424" t="s">
        <v>8121</v>
      </c>
      <c r="B1424" t="s">
        <v>14</v>
      </c>
      <c r="C1424" t="s">
        <v>8122</v>
      </c>
      <c r="D1424" t="s">
        <v>8123</v>
      </c>
      <c r="E1424">
        <v>60550</v>
      </c>
      <c r="F1424">
        <v>2573</v>
      </c>
      <c r="G1424">
        <v>0</v>
      </c>
      <c r="H1424" t="s">
        <v>8124</v>
      </c>
      <c r="I1424">
        <v>17</v>
      </c>
      <c r="J1424" t="s">
        <v>8125</v>
      </c>
      <c r="K1424">
        <v>116</v>
      </c>
      <c r="L1424" t="s">
        <v>8126</v>
      </c>
      <c r="M1424" t="s">
        <v>8127</v>
      </c>
    </row>
    <row r="1425" spans="1:13" x14ac:dyDescent="0.35">
      <c r="A1425" t="s">
        <v>8128</v>
      </c>
      <c r="B1425" t="s">
        <v>14</v>
      </c>
      <c r="C1425" t="s">
        <v>8129</v>
      </c>
      <c r="D1425" t="s">
        <v>8130</v>
      </c>
      <c r="E1425">
        <v>67970</v>
      </c>
      <c r="F1425">
        <v>8538</v>
      </c>
      <c r="G1425">
        <v>0</v>
      </c>
      <c r="H1425" t="s">
        <v>8131</v>
      </c>
      <c r="I1425">
        <v>24</v>
      </c>
      <c r="J1425" t="s">
        <v>8132</v>
      </c>
      <c r="K1425">
        <v>690</v>
      </c>
      <c r="L1425" t="s">
        <v>8133</v>
      </c>
      <c r="M1425" t="s">
        <v>8134</v>
      </c>
    </row>
    <row r="1426" spans="1:13" x14ac:dyDescent="0.35">
      <c r="A1426" t="s">
        <v>8135</v>
      </c>
      <c r="B1426" t="s">
        <v>14</v>
      </c>
      <c r="C1426" t="s">
        <v>8136</v>
      </c>
      <c r="D1426" t="s">
        <v>8137</v>
      </c>
      <c r="E1426">
        <v>50131</v>
      </c>
      <c r="F1426">
        <v>5879</v>
      </c>
      <c r="G1426">
        <v>0</v>
      </c>
      <c r="H1426" t="s">
        <v>8138</v>
      </c>
      <c r="I1426">
        <v>17</v>
      </c>
      <c r="J1426" t="s">
        <v>8139</v>
      </c>
      <c r="K1426">
        <v>100</v>
      </c>
      <c r="L1426" t="s">
        <v>8140</v>
      </c>
      <c r="M1426" t="s">
        <v>8141</v>
      </c>
    </row>
    <row r="1427" spans="1:13" x14ac:dyDescent="0.35">
      <c r="A1427" t="s">
        <v>8142</v>
      </c>
      <c r="B1427" t="s">
        <v>14</v>
      </c>
      <c r="C1427" t="s">
        <v>8143</v>
      </c>
      <c r="D1427" t="s">
        <v>8144</v>
      </c>
      <c r="E1427">
        <v>158586</v>
      </c>
      <c r="F1427">
        <v>14813</v>
      </c>
      <c r="G1427">
        <v>0</v>
      </c>
      <c r="H1427" t="s">
        <v>8145</v>
      </c>
      <c r="I1427">
        <v>27</v>
      </c>
      <c r="J1427" t="s">
        <v>8146</v>
      </c>
      <c r="K1427">
        <v>427</v>
      </c>
      <c r="L1427" t="s">
        <v>8147</v>
      </c>
      <c r="M1427" t="s">
        <v>8148</v>
      </c>
    </row>
    <row r="1428" spans="1:13" x14ac:dyDescent="0.35">
      <c r="A1428" t="s">
        <v>8149</v>
      </c>
      <c r="B1428" t="s">
        <v>14</v>
      </c>
      <c r="C1428" t="s">
        <v>8150</v>
      </c>
      <c r="D1428" t="s">
        <v>8151</v>
      </c>
      <c r="E1428">
        <v>185286</v>
      </c>
      <c r="F1428">
        <v>8008</v>
      </c>
      <c r="G1428">
        <v>0</v>
      </c>
      <c r="H1428" t="s">
        <v>8152</v>
      </c>
      <c r="I1428">
        <v>24</v>
      </c>
      <c r="J1428" t="s">
        <v>8153</v>
      </c>
      <c r="K1428">
        <v>399</v>
      </c>
      <c r="L1428" t="s">
        <v>8154</v>
      </c>
      <c r="M1428" t="s">
        <v>8155</v>
      </c>
    </row>
    <row r="1429" spans="1:13" x14ac:dyDescent="0.35">
      <c r="A1429" t="s">
        <v>8156</v>
      </c>
      <c r="B1429" t="s">
        <v>14</v>
      </c>
      <c r="C1429" t="s">
        <v>8157</v>
      </c>
      <c r="D1429" t="s">
        <v>8158</v>
      </c>
      <c r="E1429">
        <v>65588</v>
      </c>
      <c r="F1429">
        <v>2004</v>
      </c>
      <c r="G1429">
        <v>0</v>
      </c>
      <c r="H1429" t="s">
        <v>8159</v>
      </c>
      <c r="I1429">
        <v>25</v>
      </c>
      <c r="J1429" t="s">
        <v>53</v>
      </c>
      <c r="K1429">
        <v>339</v>
      </c>
      <c r="L1429" t="s">
        <v>8160</v>
      </c>
      <c r="M1429" t="s">
        <v>8161</v>
      </c>
    </row>
    <row r="1430" spans="1:13" x14ac:dyDescent="0.35">
      <c r="A1430" t="s">
        <v>8162</v>
      </c>
      <c r="B1430" t="s">
        <v>14</v>
      </c>
      <c r="C1430" t="s">
        <v>8163</v>
      </c>
      <c r="D1430" t="s">
        <v>8164</v>
      </c>
      <c r="E1430">
        <v>69189</v>
      </c>
      <c r="F1430">
        <v>2716</v>
      </c>
      <c r="G1430">
        <v>0</v>
      </c>
      <c r="H1430" t="s">
        <v>8165</v>
      </c>
      <c r="I1430">
        <v>22</v>
      </c>
      <c r="J1430" t="s">
        <v>53</v>
      </c>
      <c r="K1430">
        <v>461</v>
      </c>
      <c r="L1430" t="s">
        <v>8166</v>
      </c>
      <c r="M1430" t="s">
        <v>8167</v>
      </c>
    </row>
    <row r="1431" spans="1:13" x14ac:dyDescent="0.35">
      <c r="A1431" t="s">
        <v>8168</v>
      </c>
      <c r="B1431" t="s">
        <v>14</v>
      </c>
      <c r="C1431" t="s">
        <v>8169</v>
      </c>
      <c r="D1431" t="s">
        <v>8170</v>
      </c>
      <c r="E1431">
        <v>63601</v>
      </c>
      <c r="F1431">
        <v>12183</v>
      </c>
      <c r="G1431">
        <v>0</v>
      </c>
      <c r="H1431" t="s">
        <v>8171</v>
      </c>
      <c r="I1431">
        <v>24</v>
      </c>
      <c r="J1431" t="s">
        <v>53</v>
      </c>
      <c r="K1431">
        <v>303</v>
      </c>
      <c r="L1431" t="s">
        <v>8172</v>
      </c>
      <c r="M1431" t="s">
        <v>8173</v>
      </c>
    </row>
    <row r="1432" spans="1:13" x14ac:dyDescent="0.35">
      <c r="A1432" t="s">
        <v>8174</v>
      </c>
      <c r="B1432" t="s">
        <v>14</v>
      </c>
      <c r="C1432" t="s">
        <v>8175</v>
      </c>
      <c r="D1432" t="s">
        <v>8176</v>
      </c>
      <c r="E1432">
        <v>44862</v>
      </c>
      <c r="F1432">
        <v>975</v>
      </c>
      <c r="G1432">
        <v>0</v>
      </c>
      <c r="H1432" t="s">
        <v>8177</v>
      </c>
      <c r="I1432">
        <v>25</v>
      </c>
      <c r="J1432" t="s">
        <v>8178</v>
      </c>
      <c r="K1432">
        <v>73</v>
      </c>
      <c r="L1432" t="s">
        <v>8179</v>
      </c>
      <c r="M1432" t="s">
        <v>8180</v>
      </c>
    </row>
    <row r="1433" spans="1:13" x14ac:dyDescent="0.35">
      <c r="A1433" t="s">
        <v>8181</v>
      </c>
      <c r="B1433" t="s">
        <v>14</v>
      </c>
      <c r="C1433" t="s">
        <v>8182</v>
      </c>
      <c r="D1433" t="s">
        <v>8183</v>
      </c>
      <c r="E1433">
        <v>76512</v>
      </c>
      <c r="F1433">
        <v>11157</v>
      </c>
      <c r="G1433">
        <v>0</v>
      </c>
      <c r="H1433" t="s">
        <v>8184</v>
      </c>
      <c r="I1433">
        <v>25</v>
      </c>
      <c r="J1433" t="s">
        <v>8185</v>
      </c>
      <c r="K1433">
        <v>698</v>
      </c>
      <c r="L1433" t="s">
        <v>8186</v>
      </c>
      <c r="M1433" t="s">
        <v>8187</v>
      </c>
    </row>
    <row r="1434" spans="1:13" x14ac:dyDescent="0.35">
      <c r="A1434" t="s">
        <v>8188</v>
      </c>
      <c r="B1434" t="s">
        <v>14</v>
      </c>
      <c r="C1434" t="s">
        <v>8189</v>
      </c>
      <c r="D1434" t="s">
        <v>8190</v>
      </c>
      <c r="E1434">
        <v>133849</v>
      </c>
      <c r="F1434">
        <v>22851</v>
      </c>
      <c r="G1434">
        <v>0</v>
      </c>
      <c r="H1434" t="s">
        <v>8191</v>
      </c>
      <c r="I1434">
        <v>25</v>
      </c>
      <c r="J1434" t="s">
        <v>8192</v>
      </c>
      <c r="K1434">
        <v>237</v>
      </c>
      <c r="L1434" t="s">
        <v>8193</v>
      </c>
      <c r="M1434" t="s">
        <v>8194</v>
      </c>
    </row>
    <row r="1435" spans="1:13" x14ac:dyDescent="0.35">
      <c r="A1435" t="s">
        <v>8195</v>
      </c>
      <c r="B1435" t="s">
        <v>14</v>
      </c>
      <c r="C1435" t="s">
        <v>8196</v>
      </c>
      <c r="D1435" t="s">
        <v>8197</v>
      </c>
      <c r="E1435">
        <v>23768</v>
      </c>
      <c r="F1435">
        <v>426</v>
      </c>
      <c r="G1435">
        <v>0</v>
      </c>
      <c r="H1435" t="s">
        <v>8198</v>
      </c>
      <c r="I1435">
        <v>25</v>
      </c>
      <c r="J1435" t="s">
        <v>8199</v>
      </c>
      <c r="K1435">
        <v>7</v>
      </c>
      <c r="L1435" t="s">
        <v>8200</v>
      </c>
      <c r="M1435" t="s">
        <v>8201</v>
      </c>
    </row>
    <row r="1436" spans="1:13" x14ac:dyDescent="0.35">
      <c r="A1436" t="s">
        <v>8202</v>
      </c>
      <c r="B1436" t="s">
        <v>14</v>
      </c>
      <c r="C1436" t="s">
        <v>8203</v>
      </c>
      <c r="D1436" t="s">
        <v>8204</v>
      </c>
      <c r="E1436">
        <v>45250</v>
      </c>
      <c r="F1436">
        <v>4733</v>
      </c>
      <c r="G1436">
        <v>0</v>
      </c>
      <c r="H1436" t="s">
        <v>8205</v>
      </c>
      <c r="I1436">
        <v>17</v>
      </c>
      <c r="J1436" t="s">
        <v>8206</v>
      </c>
      <c r="K1436">
        <v>398</v>
      </c>
      <c r="L1436" t="s">
        <v>8207</v>
      </c>
      <c r="M1436" t="s">
        <v>8208</v>
      </c>
    </row>
    <row r="1437" spans="1:13" x14ac:dyDescent="0.35">
      <c r="A1437" t="s">
        <v>8209</v>
      </c>
      <c r="B1437" t="s">
        <v>14</v>
      </c>
      <c r="C1437" t="s">
        <v>8210</v>
      </c>
      <c r="D1437" t="s">
        <v>8211</v>
      </c>
      <c r="E1437">
        <v>103337</v>
      </c>
      <c r="F1437">
        <v>5640</v>
      </c>
      <c r="G1437">
        <v>0</v>
      </c>
      <c r="H1437" t="s">
        <v>8212</v>
      </c>
      <c r="I1437">
        <v>22</v>
      </c>
      <c r="J1437" t="s">
        <v>53</v>
      </c>
      <c r="K1437">
        <v>498</v>
      </c>
      <c r="L1437" t="s">
        <v>8213</v>
      </c>
      <c r="M1437" t="s">
        <v>8214</v>
      </c>
    </row>
    <row r="1438" spans="1:13" x14ac:dyDescent="0.35">
      <c r="A1438" t="s">
        <v>8215</v>
      </c>
      <c r="B1438" t="s">
        <v>14</v>
      </c>
      <c r="C1438" t="s">
        <v>8216</v>
      </c>
      <c r="D1438" t="s">
        <v>8217</v>
      </c>
      <c r="E1438">
        <v>33036</v>
      </c>
      <c r="F1438">
        <v>3908</v>
      </c>
      <c r="G1438">
        <v>0</v>
      </c>
      <c r="H1438" t="s">
        <v>8218</v>
      </c>
      <c r="I1438">
        <v>22</v>
      </c>
      <c r="J1438" t="s">
        <v>8219</v>
      </c>
      <c r="K1438">
        <v>189</v>
      </c>
      <c r="L1438" t="s">
        <v>8220</v>
      </c>
      <c r="M1438" t="s">
        <v>8221</v>
      </c>
    </row>
    <row r="1439" spans="1:13" x14ac:dyDescent="0.35">
      <c r="A1439" t="s">
        <v>8222</v>
      </c>
      <c r="B1439" t="s">
        <v>14</v>
      </c>
      <c r="C1439" t="s">
        <v>8223</v>
      </c>
      <c r="D1439" t="s">
        <v>8224</v>
      </c>
      <c r="E1439">
        <v>22269</v>
      </c>
      <c r="F1439">
        <v>1931</v>
      </c>
      <c r="G1439">
        <v>0</v>
      </c>
      <c r="H1439" t="s">
        <v>8225</v>
      </c>
      <c r="I1439">
        <v>22</v>
      </c>
      <c r="J1439" t="s">
        <v>53</v>
      </c>
      <c r="K1439">
        <v>16</v>
      </c>
      <c r="L1439" t="s">
        <v>8226</v>
      </c>
      <c r="M1439" t="s">
        <v>8227</v>
      </c>
    </row>
    <row r="1440" spans="1:13" x14ac:dyDescent="0.35">
      <c r="A1440" t="s">
        <v>8228</v>
      </c>
      <c r="B1440" t="s">
        <v>14</v>
      </c>
      <c r="C1440" t="s">
        <v>8229</v>
      </c>
      <c r="D1440" t="s">
        <v>8230</v>
      </c>
      <c r="E1440">
        <v>84969</v>
      </c>
      <c r="F1440">
        <v>2873</v>
      </c>
      <c r="G1440">
        <v>0</v>
      </c>
      <c r="H1440" t="s">
        <v>8231</v>
      </c>
      <c r="I1440">
        <v>25</v>
      </c>
      <c r="J1440" t="s">
        <v>53</v>
      </c>
      <c r="K1440">
        <v>233</v>
      </c>
      <c r="L1440" t="s">
        <v>8232</v>
      </c>
    </row>
    <row r="1441" spans="1:13" x14ac:dyDescent="0.35">
      <c r="A1441" t="s">
        <v>8233</v>
      </c>
      <c r="B1441" t="s">
        <v>14</v>
      </c>
      <c r="C1441" t="s">
        <v>8234</v>
      </c>
      <c r="D1441" t="s">
        <v>8235</v>
      </c>
      <c r="E1441">
        <v>40580</v>
      </c>
      <c r="F1441">
        <v>2680</v>
      </c>
      <c r="G1441">
        <v>0</v>
      </c>
      <c r="H1441" t="s">
        <v>8236</v>
      </c>
      <c r="I1441">
        <v>25</v>
      </c>
      <c r="J1441" t="s">
        <v>8237</v>
      </c>
      <c r="K1441">
        <v>155</v>
      </c>
      <c r="L1441" t="s">
        <v>8238</v>
      </c>
      <c r="M1441" t="s">
        <v>8239</v>
      </c>
    </row>
    <row r="1442" spans="1:13" x14ac:dyDescent="0.35">
      <c r="A1442" t="s">
        <v>8240</v>
      </c>
      <c r="B1442" t="s">
        <v>14</v>
      </c>
      <c r="C1442" t="s">
        <v>8241</v>
      </c>
      <c r="D1442" t="s">
        <v>8242</v>
      </c>
      <c r="E1442">
        <v>59660</v>
      </c>
      <c r="F1442">
        <v>17843</v>
      </c>
      <c r="G1442">
        <v>0</v>
      </c>
      <c r="H1442" t="s">
        <v>8243</v>
      </c>
      <c r="I1442">
        <v>25</v>
      </c>
      <c r="J1442" t="s">
        <v>8244</v>
      </c>
      <c r="K1442">
        <v>429</v>
      </c>
      <c r="L1442" t="s">
        <v>8245</v>
      </c>
      <c r="M1442" t="s">
        <v>8246</v>
      </c>
    </row>
    <row r="1443" spans="1:13" x14ac:dyDescent="0.35">
      <c r="A1443" t="s">
        <v>8247</v>
      </c>
      <c r="B1443" t="s">
        <v>14</v>
      </c>
      <c r="C1443" t="s">
        <v>8248</v>
      </c>
      <c r="D1443" t="s">
        <v>8249</v>
      </c>
      <c r="E1443">
        <v>80657</v>
      </c>
      <c r="F1443">
        <v>2636</v>
      </c>
      <c r="G1443">
        <v>0</v>
      </c>
      <c r="H1443" t="s">
        <v>8250</v>
      </c>
      <c r="I1443">
        <v>25</v>
      </c>
      <c r="J1443" t="s">
        <v>8251</v>
      </c>
      <c r="K1443">
        <v>1322</v>
      </c>
      <c r="L1443" t="s">
        <v>8252</v>
      </c>
      <c r="M1443" t="s">
        <v>8253</v>
      </c>
    </row>
    <row r="1444" spans="1:13" x14ac:dyDescent="0.35">
      <c r="A1444" t="s">
        <v>8254</v>
      </c>
      <c r="B1444" t="s">
        <v>14</v>
      </c>
      <c r="C1444" t="s">
        <v>8255</v>
      </c>
      <c r="D1444" t="s">
        <v>8256</v>
      </c>
      <c r="E1444">
        <v>87194</v>
      </c>
      <c r="F1444">
        <v>5109</v>
      </c>
      <c r="G1444">
        <v>0</v>
      </c>
      <c r="H1444" t="s">
        <v>8257</v>
      </c>
      <c r="I1444">
        <v>25</v>
      </c>
      <c r="J1444" t="s">
        <v>8258</v>
      </c>
      <c r="K1444">
        <v>98</v>
      </c>
      <c r="L1444" t="s">
        <v>8259</v>
      </c>
      <c r="M1444" t="s">
        <v>8260</v>
      </c>
    </row>
    <row r="1445" spans="1:13" x14ac:dyDescent="0.35">
      <c r="A1445" t="s">
        <v>8261</v>
      </c>
      <c r="B1445" t="s">
        <v>14</v>
      </c>
      <c r="C1445" t="s">
        <v>8262</v>
      </c>
      <c r="D1445" t="s">
        <v>8263</v>
      </c>
      <c r="E1445">
        <v>55578</v>
      </c>
      <c r="F1445">
        <v>1775</v>
      </c>
      <c r="G1445">
        <v>0</v>
      </c>
      <c r="H1445" t="s">
        <v>8264</v>
      </c>
      <c r="I1445">
        <v>22</v>
      </c>
      <c r="J1445" t="s">
        <v>53</v>
      </c>
      <c r="K1445">
        <v>26</v>
      </c>
      <c r="L1445" t="s">
        <v>8265</v>
      </c>
    </row>
    <row r="1446" spans="1:13" x14ac:dyDescent="0.35">
      <c r="A1446" t="s">
        <v>8266</v>
      </c>
      <c r="B1446" t="s">
        <v>14</v>
      </c>
      <c r="C1446" t="s">
        <v>8267</v>
      </c>
      <c r="D1446" t="s">
        <v>8268</v>
      </c>
      <c r="E1446">
        <v>58013</v>
      </c>
      <c r="F1446">
        <v>2610</v>
      </c>
      <c r="G1446">
        <v>0</v>
      </c>
      <c r="H1446" t="s">
        <v>8269</v>
      </c>
      <c r="I1446">
        <v>24</v>
      </c>
      <c r="J1446" t="s">
        <v>8270</v>
      </c>
      <c r="K1446">
        <v>60</v>
      </c>
      <c r="L1446" t="s">
        <v>8271</v>
      </c>
      <c r="M1446" t="s">
        <v>8272</v>
      </c>
    </row>
    <row r="1447" spans="1:13" x14ac:dyDescent="0.35">
      <c r="A1447" t="s">
        <v>8273</v>
      </c>
      <c r="B1447" t="s">
        <v>14</v>
      </c>
      <c r="C1447" t="s">
        <v>8274</v>
      </c>
      <c r="D1447" t="s">
        <v>8275</v>
      </c>
      <c r="E1447">
        <v>190094</v>
      </c>
      <c r="F1447">
        <v>4001</v>
      </c>
      <c r="G1447">
        <v>0</v>
      </c>
      <c r="H1447" t="s">
        <v>8276</v>
      </c>
      <c r="I1447">
        <v>25</v>
      </c>
      <c r="J1447" t="s">
        <v>8277</v>
      </c>
      <c r="K1447">
        <v>853</v>
      </c>
      <c r="L1447" t="s">
        <v>8278</v>
      </c>
      <c r="M1447" t="s">
        <v>8279</v>
      </c>
    </row>
    <row r="1448" spans="1:13" x14ac:dyDescent="0.35">
      <c r="A1448" t="s">
        <v>8280</v>
      </c>
      <c r="B1448" t="s">
        <v>14</v>
      </c>
      <c r="C1448" t="s">
        <v>8281</v>
      </c>
      <c r="D1448" t="s">
        <v>8282</v>
      </c>
      <c r="E1448">
        <v>97952</v>
      </c>
      <c r="F1448">
        <v>5926</v>
      </c>
      <c r="G1448">
        <v>0</v>
      </c>
      <c r="H1448" t="s">
        <v>8283</v>
      </c>
      <c r="I1448">
        <v>17</v>
      </c>
      <c r="J1448" t="s">
        <v>8284</v>
      </c>
      <c r="K1448">
        <v>0</v>
      </c>
      <c r="L1448" t="s">
        <v>8285</v>
      </c>
      <c r="M1448" t="s">
        <v>8286</v>
      </c>
    </row>
    <row r="1449" spans="1:13" x14ac:dyDescent="0.35">
      <c r="A1449" t="s">
        <v>8287</v>
      </c>
      <c r="B1449" t="s">
        <v>14</v>
      </c>
      <c r="C1449" t="s">
        <v>8288</v>
      </c>
      <c r="D1449" t="s">
        <v>8289</v>
      </c>
      <c r="E1449">
        <v>60140</v>
      </c>
      <c r="F1449">
        <v>14666</v>
      </c>
      <c r="G1449">
        <v>0</v>
      </c>
      <c r="H1449" t="s">
        <v>8290</v>
      </c>
      <c r="I1449">
        <v>24</v>
      </c>
      <c r="J1449" t="s">
        <v>8291</v>
      </c>
      <c r="K1449">
        <v>687</v>
      </c>
      <c r="L1449" t="s">
        <v>8292</v>
      </c>
      <c r="M1449" t="s">
        <v>8293</v>
      </c>
    </row>
    <row r="1450" spans="1:13" x14ac:dyDescent="0.35">
      <c r="A1450" t="s">
        <v>8294</v>
      </c>
      <c r="B1450" t="s">
        <v>14</v>
      </c>
      <c r="C1450" t="s">
        <v>8295</v>
      </c>
      <c r="D1450" t="s">
        <v>8296</v>
      </c>
      <c r="E1450">
        <v>55411</v>
      </c>
      <c r="F1450">
        <v>2364</v>
      </c>
      <c r="G1450">
        <v>0</v>
      </c>
      <c r="H1450" t="s">
        <v>8297</v>
      </c>
      <c r="I1450">
        <v>25</v>
      </c>
      <c r="J1450" t="s">
        <v>8298</v>
      </c>
      <c r="K1450">
        <v>62</v>
      </c>
      <c r="L1450" t="s">
        <v>8299</v>
      </c>
      <c r="M1450" t="s">
        <v>8300</v>
      </c>
    </row>
    <row r="1451" spans="1:13" x14ac:dyDescent="0.35">
      <c r="A1451" t="s">
        <v>8301</v>
      </c>
      <c r="B1451" t="s">
        <v>14</v>
      </c>
      <c r="C1451" t="s">
        <v>8302</v>
      </c>
      <c r="D1451" t="s">
        <v>8303</v>
      </c>
      <c r="E1451">
        <v>57665</v>
      </c>
      <c r="F1451">
        <v>7277</v>
      </c>
      <c r="G1451">
        <v>0</v>
      </c>
      <c r="H1451" t="s">
        <v>8304</v>
      </c>
      <c r="I1451">
        <v>24</v>
      </c>
      <c r="J1451" t="s">
        <v>8305</v>
      </c>
      <c r="K1451">
        <v>310</v>
      </c>
      <c r="L1451" t="s">
        <v>8306</v>
      </c>
      <c r="M1451" t="s">
        <v>8307</v>
      </c>
    </row>
    <row r="1452" spans="1:13" x14ac:dyDescent="0.35">
      <c r="A1452" t="s">
        <v>8308</v>
      </c>
      <c r="B1452" t="s">
        <v>14</v>
      </c>
      <c r="C1452" t="s">
        <v>8309</v>
      </c>
      <c r="D1452" t="s">
        <v>8310</v>
      </c>
      <c r="E1452">
        <v>150905</v>
      </c>
      <c r="F1452">
        <v>25540</v>
      </c>
      <c r="G1452">
        <v>0</v>
      </c>
      <c r="H1452" t="s">
        <v>8311</v>
      </c>
      <c r="I1452">
        <v>25</v>
      </c>
      <c r="J1452" t="s">
        <v>53</v>
      </c>
      <c r="K1452">
        <v>1006</v>
      </c>
      <c r="L1452" t="s">
        <v>8312</v>
      </c>
    </row>
    <row r="1453" spans="1:13" x14ac:dyDescent="0.35">
      <c r="A1453" t="s">
        <v>8313</v>
      </c>
      <c r="B1453" t="s">
        <v>14</v>
      </c>
      <c r="C1453" t="s">
        <v>8314</v>
      </c>
      <c r="D1453" t="s">
        <v>8315</v>
      </c>
      <c r="E1453">
        <v>56704</v>
      </c>
      <c r="F1453">
        <v>2920</v>
      </c>
      <c r="G1453">
        <v>0</v>
      </c>
      <c r="H1453" t="s">
        <v>8316</v>
      </c>
      <c r="I1453">
        <v>24</v>
      </c>
      <c r="J1453" t="s">
        <v>8317</v>
      </c>
      <c r="K1453">
        <v>68</v>
      </c>
      <c r="L1453" t="s">
        <v>8318</v>
      </c>
      <c r="M1453" t="s">
        <v>8319</v>
      </c>
    </row>
    <row r="1454" spans="1:13" x14ac:dyDescent="0.35">
      <c r="A1454" t="s">
        <v>8320</v>
      </c>
      <c r="B1454" t="s">
        <v>14</v>
      </c>
      <c r="C1454" t="s">
        <v>8321</v>
      </c>
      <c r="D1454" t="s">
        <v>8322</v>
      </c>
      <c r="E1454">
        <v>96883</v>
      </c>
      <c r="F1454">
        <v>11795</v>
      </c>
      <c r="G1454">
        <v>0</v>
      </c>
      <c r="H1454" t="s">
        <v>8323</v>
      </c>
      <c r="I1454">
        <v>24</v>
      </c>
      <c r="J1454" t="s">
        <v>53</v>
      </c>
      <c r="K1454">
        <v>755</v>
      </c>
      <c r="L1454" t="s">
        <v>8324</v>
      </c>
      <c r="M1454" t="s">
        <v>8325</v>
      </c>
    </row>
    <row r="1455" spans="1:13" x14ac:dyDescent="0.35">
      <c r="A1455" t="s">
        <v>8326</v>
      </c>
      <c r="B1455" t="s">
        <v>14</v>
      </c>
      <c r="C1455" t="s">
        <v>8327</v>
      </c>
      <c r="D1455" t="s">
        <v>8328</v>
      </c>
      <c r="E1455">
        <v>53459</v>
      </c>
      <c r="F1455">
        <v>3186</v>
      </c>
      <c r="G1455">
        <v>0</v>
      </c>
      <c r="H1455" t="s">
        <v>8329</v>
      </c>
      <c r="I1455">
        <v>24</v>
      </c>
      <c r="J1455" t="s">
        <v>8330</v>
      </c>
      <c r="K1455">
        <v>208</v>
      </c>
      <c r="L1455" t="s">
        <v>8331</v>
      </c>
      <c r="M1455" t="s">
        <v>8332</v>
      </c>
    </row>
    <row r="1456" spans="1:13" x14ac:dyDescent="0.35">
      <c r="A1456" t="s">
        <v>8333</v>
      </c>
      <c r="B1456" t="s">
        <v>14</v>
      </c>
      <c r="C1456" t="s">
        <v>8334</v>
      </c>
      <c r="D1456" t="s">
        <v>8335</v>
      </c>
      <c r="E1456">
        <v>65549</v>
      </c>
      <c r="F1456">
        <v>1872</v>
      </c>
      <c r="G1456">
        <v>0</v>
      </c>
      <c r="H1456" t="s">
        <v>8336</v>
      </c>
      <c r="I1456">
        <v>25</v>
      </c>
      <c r="J1456" t="s">
        <v>8337</v>
      </c>
      <c r="K1456">
        <v>674</v>
      </c>
      <c r="L1456" t="s">
        <v>8338</v>
      </c>
      <c r="M1456" t="s">
        <v>8339</v>
      </c>
    </row>
    <row r="1457" spans="1:13" x14ac:dyDescent="0.35">
      <c r="A1457" t="s">
        <v>8340</v>
      </c>
      <c r="B1457" t="s">
        <v>14</v>
      </c>
      <c r="C1457" t="s">
        <v>8341</v>
      </c>
      <c r="D1457" t="s">
        <v>8342</v>
      </c>
      <c r="E1457">
        <v>68632</v>
      </c>
      <c r="F1457">
        <v>8286</v>
      </c>
      <c r="G1457">
        <v>0</v>
      </c>
      <c r="H1457" t="s">
        <v>8343</v>
      </c>
      <c r="I1457">
        <v>25</v>
      </c>
      <c r="J1457" t="s">
        <v>8344</v>
      </c>
      <c r="K1457">
        <v>713</v>
      </c>
      <c r="L1457" t="s">
        <v>8345</v>
      </c>
      <c r="M1457" t="s">
        <v>8346</v>
      </c>
    </row>
    <row r="1458" spans="1:13" x14ac:dyDescent="0.35">
      <c r="A1458" t="s">
        <v>8347</v>
      </c>
      <c r="B1458" t="s">
        <v>14</v>
      </c>
      <c r="C1458" t="s">
        <v>8348</v>
      </c>
      <c r="D1458" t="s">
        <v>8349</v>
      </c>
      <c r="E1458">
        <v>47444</v>
      </c>
      <c r="F1458">
        <v>3006</v>
      </c>
      <c r="G1458">
        <v>0</v>
      </c>
      <c r="H1458" t="s">
        <v>8350</v>
      </c>
      <c r="I1458">
        <v>25</v>
      </c>
      <c r="J1458" t="s">
        <v>8351</v>
      </c>
      <c r="K1458">
        <v>727</v>
      </c>
      <c r="L1458" t="s">
        <v>8352</v>
      </c>
      <c r="M1458" t="s">
        <v>8353</v>
      </c>
    </row>
    <row r="1459" spans="1:13" x14ac:dyDescent="0.35">
      <c r="A1459" t="s">
        <v>8354</v>
      </c>
      <c r="B1459" t="s">
        <v>14</v>
      </c>
      <c r="C1459" t="s">
        <v>8355</v>
      </c>
      <c r="D1459" t="s">
        <v>8356</v>
      </c>
      <c r="E1459">
        <v>38186</v>
      </c>
      <c r="F1459">
        <v>3012</v>
      </c>
      <c r="G1459">
        <v>0</v>
      </c>
      <c r="H1459" t="s">
        <v>8357</v>
      </c>
      <c r="I1459">
        <v>17</v>
      </c>
      <c r="J1459" t="s">
        <v>8358</v>
      </c>
      <c r="K1459">
        <v>69</v>
      </c>
      <c r="L1459" t="s">
        <v>8359</v>
      </c>
      <c r="M1459" t="s">
        <v>8360</v>
      </c>
    </row>
    <row r="1460" spans="1:13" x14ac:dyDescent="0.35">
      <c r="A1460" t="s">
        <v>8361</v>
      </c>
      <c r="B1460" t="s">
        <v>14</v>
      </c>
      <c r="C1460" t="s">
        <v>8362</v>
      </c>
      <c r="D1460" t="s">
        <v>8363</v>
      </c>
      <c r="E1460">
        <v>233558</v>
      </c>
      <c r="F1460">
        <v>13806</v>
      </c>
      <c r="G1460">
        <v>0</v>
      </c>
      <c r="H1460" t="s">
        <v>8364</v>
      </c>
      <c r="I1460">
        <v>25</v>
      </c>
      <c r="J1460" t="s">
        <v>8365</v>
      </c>
      <c r="K1460">
        <v>427</v>
      </c>
      <c r="L1460" t="s">
        <v>8366</v>
      </c>
      <c r="M1460" t="s">
        <v>8367</v>
      </c>
    </row>
    <row r="1461" spans="1:13" x14ac:dyDescent="0.35">
      <c r="A1461" t="s">
        <v>8368</v>
      </c>
      <c r="B1461" t="s">
        <v>14</v>
      </c>
      <c r="C1461" t="s">
        <v>8369</v>
      </c>
      <c r="D1461" t="s">
        <v>8370</v>
      </c>
      <c r="E1461">
        <v>208842</v>
      </c>
      <c r="F1461">
        <v>9151</v>
      </c>
      <c r="G1461">
        <v>0</v>
      </c>
      <c r="H1461" t="s">
        <v>8371</v>
      </c>
      <c r="I1461">
        <v>2</v>
      </c>
      <c r="J1461" t="s">
        <v>8372</v>
      </c>
      <c r="K1461">
        <v>51</v>
      </c>
      <c r="L1461" t="s">
        <v>8373</v>
      </c>
      <c r="M1461" t="s">
        <v>8374</v>
      </c>
    </row>
    <row r="1462" spans="1:13" x14ac:dyDescent="0.35">
      <c r="A1462" t="s">
        <v>8375</v>
      </c>
      <c r="B1462" t="s">
        <v>14</v>
      </c>
      <c r="C1462" t="s">
        <v>8376</v>
      </c>
      <c r="D1462" t="s">
        <v>8377</v>
      </c>
      <c r="E1462">
        <v>81411</v>
      </c>
      <c r="F1462">
        <v>2233</v>
      </c>
      <c r="G1462">
        <v>0</v>
      </c>
      <c r="H1462" t="s">
        <v>8378</v>
      </c>
      <c r="I1462">
        <v>24</v>
      </c>
      <c r="J1462" t="s">
        <v>8379</v>
      </c>
      <c r="K1462">
        <v>129</v>
      </c>
      <c r="L1462" t="s">
        <v>8380</v>
      </c>
      <c r="M1462" t="s">
        <v>8381</v>
      </c>
    </row>
    <row r="1463" spans="1:13" x14ac:dyDescent="0.35">
      <c r="A1463" t="s">
        <v>8382</v>
      </c>
      <c r="B1463" t="s">
        <v>14</v>
      </c>
      <c r="C1463" t="s">
        <v>8383</v>
      </c>
      <c r="D1463" t="s">
        <v>8384</v>
      </c>
      <c r="E1463">
        <v>41792</v>
      </c>
      <c r="F1463">
        <v>2839</v>
      </c>
      <c r="G1463">
        <v>0</v>
      </c>
      <c r="H1463" t="s">
        <v>8385</v>
      </c>
      <c r="I1463">
        <v>17</v>
      </c>
      <c r="J1463" t="s">
        <v>8386</v>
      </c>
      <c r="K1463">
        <v>128</v>
      </c>
      <c r="L1463" t="s">
        <v>8387</v>
      </c>
      <c r="M1463" t="s">
        <v>8388</v>
      </c>
    </row>
    <row r="1464" spans="1:13" x14ac:dyDescent="0.35">
      <c r="A1464" t="s">
        <v>8389</v>
      </c>
      <c r="B1464" t="s">
        <v>14</v>
      </c>
      <c r="C1464" t="s">
        <v>8390</v>
      </c>
      <c r="D1464" t="s">
        <v>8391</v>
      </c>
      <c r="E1464">
        <v>21856</v>
      </c>
      <c r="F1464">
        <v>757</v>
      </c>
      <c r="G1464">
        <v>0</v>
      </c>
      <c r="H1464" t="s">
        <v>8392</v>
      </c>
      <c r="I1464">
        <v>25</v>
      </c>
      <c r="J1464" t="s">
        <v>8393</v>
      </c>
      <c r="K1464">
        <v>0</v>
      </c>
      <c r="L1464" t="s">
        <v>8394</v>
      </c>
      <c r="M1464" t="s">
        <v>8395</v>
      </c>
    </row>
    <row r="1465" spans="1:13" x14ac:dyDescent="0.35">
      <c r="A1465" t="s">
        <v>8396</v>
      </c>
      <c r="B1465" t="s">
        <v>14</v>
      </c>
      <c r="C1465" t="s">
        <v>8397</v>
      </c>
      <c r="D1465" t="s">
        <v>8398</v>
      </c>
      <c r="E1465">
        <v>65631</v>
      </c>
      <c r="F1465">
        <v>5003</v>
      </c>
      <c r="G1465">
        <v>0</v>
      </c>
      <c r="H1465" t="s">
        <v>8399</v>
      </c>
      <c r="I1465">
        <v>17</v>
      </c>
      <c r="J1465" t="s">
        <v>8400</v>
      </c>
      <c r="K1465">
        <v>133</v>
      </c>
      <c r="L1465" t="s">
        <v>8401</v>
      </c>
      <c r="M1465" t="s">
        <v>8402</v>
      </c>
    </row>
    <row r="1466" spans="1:13" x14ac:dyDescent="0.35">
      <c r="A1466" t="s">
        <v>8403</v>
      </c>
      <c r="B1466" t="s">
        <v>14</v>
      </c>
      <c r="C1466" t="s">
        <v>8404</v>
      </c>
      <c r="D1466" t="s">
        <v>8405</v>
      </c>
      <c r="E1466">
        <v>214519</v>
      </c>
      <c r="F1466">
        <v>13641</v>
      </c>
      <c r="G1466">
        <v>0</v>
      </c>
      <c r="H1466" t="s">
        <v>8406</v>
      </c>
      <c r="I1466">
        <v>22</v>
      </c>
      <c r="J1466" t="s">
        <v>53</v>
      </c>
      <c r="K1466">
        <v>853</v>
      </c>
      <c r="L1466" t="s">
        <v>8407</v>
      </c>
      <c r="M1466" t="s">
        <v>8408</v>
      </c>
    </row>
    <row r="1467" spans="1:13" x14ac:dyDescent="0.35">
      <c r="A1467" t="s">
        <v>8409</v>
      </c>
      <c r="B1467" t="s">
        <v>14</v>
      </c>
      <c r="C1467" t="s">
        <v>8410</v>
      </c>
      <c r="D1467" t="s">
        <v>8411</v>
      </c>
      <c r="E1467">
        <v>50774</v>
      </c>
      <c r="F1467">
        <v>4283</v>
      </c>
      <c r="G1467">
        <v>0</v>
      </c>
      <c r="H1467" t="s">
        <v>8412</v>
      </c>
      <c r="I1467">
        <v>17</v>
      </c>
      <c r="J1467" t="s">
        <v>8413</v>
      </c>
      <c r="K1467">
        <v>215</v>
      </c>
      <c r="L1467" t="s">
        <v>8414</v>
      </c>
      <c r="M1467" t="s">
        <v>8415</v>
      </c>
    </row>
    <row r="1468" spans="1:13" x14ac:dyDescent="0.35">
      <c r="A1468" t="s">
        <v>8416</v>
      </c>
      <c r="B1468" t="s">
        <v>14</v>
      </c>
      <c r="C1468" t="s">
        <v>8417</v>
      </c>
      <c r="D1468" t="s">
        <v>8418</v>
      </c>
      <c r="E1468">
        <v>79618</v>
      </c>
      <c r="F1468">
        <v>17997</v>
      </c>
      <c r="G1468">
        <v>0</v>
      </c>
      <c r="H1468" t="s">
        <v>8419</v>
      </c>
      <c r="I1468">
        <v>24</v>
      </c>
      <c r="J1468" t="s">
        <v>53</v>
      </c>
      <c r="K1468">
        <v>545</v>
      </c>
      <c r="L1468" t="s">
        <v>8420</v>
      </c>
      <c r="M1468" t="s">
        <v>8421</v>
      </c>
    </row>
    <row r="1469" spans="1:13" x14ac:dyDescent="0.35">
      <c r="A1469" t="s">
        <v>8422</v>
      </c>
      <c r="B1469" t="s">
        <v>14</v>
      </c>
      <c r="C1469" t="s">
        <v>8423</v>
      </c>
      <c r="D1469" t="s">
        <v>8424</v>
      </c>
      <c r="E1469">
        <v>43437</v>
      </c>
      <c r="F1469">
        <v>4016</v>
      </c>
      <c r="G1469">
        <v>0</v>
      </c>
      <c r="H1469" t="s">
        <v>8425</v>
      </c>
      <c r="I1469">
        <v>24</v>
      </c>
      <c r="J1469" t="s">
        <v>8426</v>
      </c>
      <c r="K1469">
        <v>249</v>
      </c>
      <c r="L1469" t="s">
        <v>8427</v>
      </c>
      <c r="M1469" t="s">
        <v>8428</v>
      </c>
    </row>
    <row r="1470" spans="1:13" x14ac:dyDescent="0.35">
      <c r="A1470" t="s">
        <v>8429</v>
      </c>
      <c r="B1470" t="s">
        <v>14</v>
      </c>
      <c r="C1470" t="s">
        <v>8430</v>
      </c>
      <c r="D1470" t="s">
        <v>8431</v>
      </c>
      <c r="E1470">
        <v>32757</v>
      </c>
      <c r="F1470">
        <v>2959</v>
      </c>
      <c r="G1470">
        <v>0</v>
      </c>
      <c r="H1470" t="s">
        <v>8432</v>
      </c>
      <c r="I1470">
        <v>17</v>
      </c>
      <c r="J1470" t="s">
        <v>8433</v>
      </c>
      <c r="K1470">
        <v>254</v>
      </c>
      <c r="L1470" t="s">
        <v>8434</v>
      </c>
      <c r="M1470" t="s">
        <v>8435</v>
      </c>
    </row>
    <row r="1471" spans="1:13" x14ac:dyDescent="0.35">
      <c r="A1471" t="s">
        <v>8436</v>
      </c>
      <c r="B1471" t="s">
        <v>14</v>
      </c>
      <c r="C1471" t="s">
        <v>8437</v>
      </c>
      <c r="D1471" t="s">
        <v>8438</v>
      </c>
      <c r="E1471">
        <v>56854</v>
      </c>
      <c r="F1471">
        <v>5966</v>
      </c>
      <c r="G1471">
        <v>0</v>
      </c>
      <c r="H1471" t="s">
        <v>8439</v>
      </c>
      <c r="I1471">
        <v>17</v>
      </c>
      <c r="J1471" t="s">
        <v>8440</v>
      </c>
      <c r="K1471">
        <v>68</v>
      </c>
      <c r="L1471" t="s">
        <v>8441</v>
      </c>
      <c r="M1471" t="s">
        <v>8442</v>
      </c>
    </row>
    <row r="1472" spans="1:13" x14ac:dyDescent="0.35">
      <c r="A1472" t="s">
        <v>8443</v>
      </c>
      <c r="B1472" t="s">
        <v>14</v>
      </c>
      <c r="C1472" t="s">
        <v>8444</v>
      </c>
      <c r="D1472" t="s">
        <v>8445</v>
      </c>
      <c r="E1472">
        <v>19583</v>
      </c>
      <c r="F1472">
        <v>1296</v>
      </c>
      <c r="G1472">
        <v>0</v>
      </c>
      <c r="H1472" t="s">
        <v>8446</v>
      </c>
      <c r="I1472">
        <v>25</v>
      </c>
      <c r="J1472" t="s">
        <v>53</v>
      </c>
      <c r="K1472">
        <v>89</v>
      </c>
      <c r="L1472" t="s">
        <v>8447</v>
      </c>
      <c r="M1472" t="s">
        <v>8448</v>
      </c>
    </row>
    <row r="1473" spans="1:13" x14ac:dyDescent="0.35">
      <c r="A1473" t="s">
        <v>8449</v>
      </c>
      <c r="B1473" t="s">
        <v>14</v>
      </c>
      <c r="C1473" t="s">
        <v>8450</v>
      </c>
      <c r="D1473" t="s">
        <v>8451</v>
      </c>
      <c r="E1473">
        <v>20668</v>
      </c>
      <c r="F1473">
        <v>1743</v>
      </c>
      <c r="G1473">
        <v>0</v>
      </c>
      <c r="H1473" t="s">
        <v>8452</v>
      </c>
      <c r="I1473">
        <v>17</v>
      </c>
      <c r="J1473" t="s">
        <v>8453</v>
      </c>
      <c r="K1473">
        <v>133</v>
      </c>
      <c r="L1473" t="s">
        <v>8454</v>
      </c>
      <c r="M1473" t="s">
        <v>8455</v>
      </c>
    </row>
    <row r="1474" spans="1:13" x14ac:dyDescent="0.35">
      <c r="A1474" t="s">
        <v>8456</v>
      </c>
      <c r="B1474" t="s">
        <v>14</v>
      </c>
      <c r="C1474" t="s">
        <v>8457</v>
      </c>
      <c r="D1474" t="s">
        <v>2622</v>
      </c>
      <c r="E1474">
        <v>2822242</v>
      </c>
      <c r="F1474">
        <v>159334</v>
      </c>
      <c r="G1474">
        <v>0</v>
      </c>
      <c r="H1474" t="s">
        <v>133</v>
      </c>
      <c r="I1474">
        <v>24</v>
      </c>
      <c r="J1474" t="s">
        <v>53</v>
      </c>
      <c r="K1474">
        <v>5042</v>
      </c>
      <c r="L1474" t="s">
        <v>2624</v>
      </c>
    </row>
    <row r="1475" spans="1:13" x14ac:dyDescent="0.35">
      <c r="A1475" t="s">
        <v>8458</v>
      </c>
      <c r="B1475" t="s">
        <v>14</v>
      </c>
      <c r="C1475" t="s">
        <v>8459</v>
      </c>
      <c r="D1475" t="s">
        <v>8460</v>
      </c>
      <c r="E1475">
        <v>5648139</v>
      </c>
      <c r="F1475">
        <v>121972</v>
      </c>
      <c r="G1475">
        <v>0</v>
      </c>
      <c r="H1475" t="s">
        <v>8461</v>
      </c>
      <c r="I1475">
        <v>24</v>
      </c>
      <c r="J1475" t="s">
        <v>53</v>
      </c>
      <c r="K1475">
        <v>142</v>
      </c>
      <c r="L1475" t="s">
        <v>8462</v>
      </c>
    </row>
    <row r="1476" spans="1:13" x14ac:dyDescent="0.35">
      <c r="A1476" t="s">
        <v>8463</v>
      </c>
      <c r="B1476" t="s">
        <v>14</v>
      </c>
      <c r="C1476" t="s">
        <v>8464</v>
      </c>
      <c r="D1476" t="s">
        <v>8465</v>
      </c>
      <c r="E1476">
        <v>2575761</v>
      </c>
      <c r="F1476">
        <v>79227</v>
      </c>
      <c r="G1476">
        <v>0</v>
      </c>
      <c r="H1476" t="s">
        <v>8466</v>
      </c>
      <c r="I1476">
        <v>22</v>
      </c>
      <c r="J1476" t="s">
        <v>53</v>
      </c>
      <c r="K1476">
        <v>617</v>
      </c>
      <c r="L1476" t="s">
        <v>8467</v>
      </c>
    </row>
    <row r="1477" spans="1:13" x14ac:dyDescent="0.35">
      <c r="A1477" t="s">
        <v>8468</v>
      </c>
      <c r="B1477" t="s">
        <v>14</v>
      </c>
      <c r="C1477" t="s">
        <v>8469</v>
      </c>
      <c r="D1477" t="s">
        <v>8470</v>
      </c>
      <c r="E1477">
        <v>71086959</v>
      </c>
      <c r="F1477">
        <v>1350956</v>
      </c>
      <c r="G1477">
        <v>0</v>
      </c>
      <c r="H1477" t="s">
        <v>8471</v>
      </c>
      <c r="I1477">
        <v>24</v>
      </c>
      <c r="J1477" t="s">
        <v>8472</v>
      </c>
      <c r="K1477">
        <v>21449</v>
      </c>
      <c r="L1477" t="s">
        <v>8473</v>
      </c>
      <c r="M1477" t="s">
        <v>8474</v>
      </c>
    </row>
    <row r="1478" spans="1:13" x14ac:dyDescent="0.35">
      <c r="A1478" t="s">
        <v>8475</v>
      </c>
      <c r="B1478" t="s">
        <v>14</v>
      </c>
      <c r="C1478" t="s">
        <v>8476</v>
      </c>
      <c r="D1478" t="s">
        <v>8477</v>
      </c>
      <c r="E1478">
        <v>3504705</v>
      </c>
      <c r="F1478">
        <v>35847</v>
      </c>
      <c r="G1478">
        <v>0</v>
      </c>
      <c r="H1478" t="s">
        <v>8478</v>
      </c>
      <c r="I1478">
        <v>22</v>
      </c>
      <c r="J1478" t="s">
        <v>53</v>
      </c>
      <c r="K1478">
        <v>91</v>
      </c>
      <c r="L1478" t="s">
        <v>8479</v>
      </c>
    </row>
    <row r="1479" spans="1:13" x14ac:dyDescent="0.35">
      <c r="A1479" t="s">
        <v>8480</v>
      </c>
      <c r="B1479" t="s">
        <v>14</v>
      </c>
      <c r="C1479" t="s">
        <v>8481</v>
      </c>
      <c r="D1479" t="s">
        <v>8482</v>
      </c>
      <c r="E1479">
        <v>2463499</v>
      </c>
      <c r="F1479">
        <v>71685</v>
      </c>
      <c r="G1479">
        <v>0</v>
      </c>
      <c r="H1479" t="s">
        <v>8483</v>
      </c>
      <c r="I1479">
        <v>24</v>
      </c>
      <c r="J1479" t="s">
        <v>53</v>
      </c>
      <c r="K1479">
        <v>450</v>
      </c>
      <c r="L1479" t="s">
        <v>8484</v>
      </c>
    </row>
    <row r="1480" spans="1:13" x14ac:dyDescent="0.35">
      <c r="A1480" t="s">
        <v>8485</v>
      </c>
      <c r="B1480" t="s">
        <v>14</v>
      </c>
      <c r="C1480" t="s">
        <v>8486</v>
      </c>
      <c r="D1480" t="s">
        <v>8487</v>
      </c>
      <c r="E1480">
        <v>1917949</v>
      </c>
      <c r="F1480">
        <v>158670</v>
      </c>
      <c r="G1480">
        <v>0</v>
      </c>
      <c r="H1480" t="s">
        <v>8488</v>
      </c>
      <c r="I1480">
        <v>24</v>
      </c>
      <c r="J1480" t="s">
        <v>53</v>
      </c>
      <c r="K1480">
        <v>0</v>
      </c>
      <c r="L1480" t="s">
        <v>8489</v>
      </c>
      <c r="M1480" t="s">
        <v>7271</v>
      </c>
    </row>
    <row r="1481" spans="1:13" x14ac:dyDescent="0.35">
      <c r="A1481" t="s">
        <v>8490</v>
      </c>
      <c r="B1481" t="s">
        <v>14</v>
      </c>
      <c r="C1481" t="s">
        <v>8491</v>
      </c>
      <c r="D1481" t="s">
        <v>8492</v>
      </c>
      <c r="E1481">
        <v>1890094</v>
      </c>
      <c r="F1481">
        <v>27558</v>
      </c>
      <c r="G1481">
        <v>0</v>
      </c>
      <c r="H1481" t="s">
        <v>8493</v>
      </c>
      <c r="I1481">
        <v>22</v>
      </c>
      <c r="J1481" t="s">
        <v>53</v>
      </c>
      <c r="K1481">
        <v>65</v>
      </c>
      <c r="L1481" t="s">
        <v>8494</v>
      </c>
    </row>
    <row r="1482" spans="1:13" x14ac:dyDescent="0.35">
      <c r="A1482" t="s">
        <v>8495</v>
      </c>
      <c r="B1482" t="s">
        <v>14</v>
      </c>
      <c r="C1482" t="s">
        <v>8496</v>
      </c>
      <c r="D1482" t="s">
        <v>5558</v>
      </c>
      <c r="E1482">
        <v>3970791</v>
      </c>
      <c r="F1482">
        <v>45718</v>
      </c>
      <c r="G1482">
        <v>0</v>
      </c>
      <c r="H1482" t="s">
        <v>8497</v>
      </c>
      <c r="I1482">
        <v>22</v>
      </c>
      <c r="J1482" t="s">
        <v>53</v>
      </c>
      <c r="K1482">
        <v>261</v>
      </c>
      <c r="L1482" t="s">
        <v>5559</v>
      </c>
    </row>
    <row r="1483" spans="1:13" x14ac:dyDescent="0.35">
      <c r="A1483" t="s">
        <v>8498</v>
      </c>
      <c r="B1483" t="s">
        <v>14</v>
      </c>
      <c r="C1483" t="s">
        <v>8499</v>
      </c>
      <c r="D1483" t="s">
        <v>1740</v>
      </c>
      <c r="E1483">
        <v>2993014</v>
      </c>
      <c r="F1483">
        <v>161064</v>
      </c>
      <c r="G1483">
        <v>0</v>
      </c>
      <c r="H1483" t="s">
        <v>8500</v>
      </c>
      <c r="I1483">
        <v>24</v>
      </c>
      <c r="J1483" t="s">
        <v>53</v>
      </c>
      <c r="K1483">
        <v>160</v>
      </c>
      <c r="L1483" t="s">
        <v>1742</v>
      </c>
      <c r="M1483" t="s">
        <v>8501</v>
      </c>
    </row>
    <row r="1484" spans="1:13" x14ac:dyDescent="0.35">
      <c r="A1484" t="s">
        <v>8502</v>
      </c>
      <c r="B1484" t="s">
        <v>14</v>
      </c>
      <c r="C1484" t="s">
        <v>8503</v>
      </c>
      <c r="D1484" t="s">
        <v>3143</v>
      </c>
      <c r="E1484">
        <v>9663955</v>
      </c>
      <c r="F1484">
        <v>133267</v>
      </c>
      <c r="G1484">
        <v>0</v>
      </c>
      <c r="H1484" t="s">
        <v>8504</v>
      </c>
      <c r="I1484">
        <v>20</v>
      </c>
      <c r="J1484" t="s">
        <v>53</v>
      </c>
      <c r="K1484">
        <v>933</v>
      </c>
      <c r="L1484" t="s">
        <v>3145</v>
      </c>
    </row>
    <row r="1485" spans="1:13" x14ac:dyDescent="0.35">
      <c r="A1485" t="s">
        <v>8505</v>
      </c>
      <c r="B1485" t="s">
        <v>14</v>
      </c>
      <c r="C1485" t="s">
        <v>8506</v>
      </c>
      <c r="D1485" t="s">
        <v>8507</v>
      </c>
      <c r="E1485">
        <v>2333355</v>
      </c>
      <c r="F1485">
        <v>79970</v>
      </c>
      <c r="G1485">
        <v>0</v>
      </c>
      <c r="H1485" t="s">
        <v>8508</v>
      </c>
      <c r="I1485">
        <v>24</v>
      </c>
      <c r="J1485" t="s">
        <v>8509</v>
      </c>
      <c r="K1485">
        <v>489</v>
      </c>
      <c r="L1485" t="s">
        <v>8510</v>
      </c>
      <c r="M1485" t="s">
        <v>8511</v>
      </c>
    </row>
    <row r="1486" spans="1:13" x14ac:dyDescent="0.35">
      <c r="A1486" t="s">
        <v>8512</v>
      </c>
      <c r="B1486" t="s">
        <v>14</v>
      </c>
      <c r="C1486" t="s">
        <v>8513</v>
      </c>
      <c r="D1486" t="s">
        <v>8514</v>
      </c>
      <c r="E1486">
        <v>2459822</v>
      </c>
      <c r="F1486">
        <v>95726</v>
      </c>
      <c r="G1486">
        <v>0</v>
      </c>
      <c r="H1486" t="s">
        <v>8515</v>
      </c>
      <c r="I1486">
        <v>22</v>
      </c>
      <c r="J1486" t="s">
        <v>53</v>
      </c>
      <c r="K1486">
        <v>249</v>
      </c>
      <c r="L1486" t="s">
        <v>8516</v>
      </c>
      <c r="M1486" t="s">
        <v>8517</v>
      </c>
    </row>
    <row r="1487" spans="1:13" x14ac:dyDescent="0.35">
      <c r="A1487" t="s">
        <v>8518</v>
      </c>
      <c r="B1487" t="s">
        <v>14</v>
      </c>
      <c r="C1487" t="s">
        <v>8519</v>
      </c>
      <c r="D1487" t="s">
        <v>8520</v>
      </c>
      <c r="E1487">
        <v>2983767</v>
      </c>
      <c r="F1487">
        <v>265141</v>
      </c>
      <c r="G1487">
        <v>0</v>
      </c>
      <c r="H1487" t="s">
        <v>8521</v>
      </c>
      <c r="I1487">
        <v>24</v>
      </c>
      <c r="J1487" t="s">
        <v>53</v>
      </c>
      <c r="K1487">
        <v>6804</v>
      </c>
      <c r="L1487" t="s">
        <v>8522</v>
      </c>
    </row>
    <row r="1488" spans="1:13" x14ac:dyDescent="0.35">
      <c r="A1488" t="s">
        <v>8523</v>
      </c>
      <c r="B1488" t="s">
        <v>14</v>
      </c>
      <c r="C1488" t="s">
        <v>8524</v>
      </c>
      <c r="D1488" t="s">
        <v>8525</v>
      </c>
      <c r="E1488">
        <v>2268341</v>
      </c>
      <c r="F1488">
        <v>0</v>
      </c>
      <c r="G1488">
        <v>0</v>
      </c>
      <c r="H1488" t="s">
        <v>8526</v>
      </c>
      <c r="I1488">
        <v>24</v>
      </c>
      <c r="J1488" t="s">
        <v>8527</v>
      </c>
      <c r="K1488">
        <v>138</v>
      </c>
      <c r="L1488" t="s">
        <v>8528</v>
      </c>
      <c r="M1488" t="s">
        <v>8529</v>
      </c>
    </row>
    <row r="1489" spans="1:13" x14ac:dyDescent="0.35">
      <c r="A1489" t="s">
        <v>8530</v>
      </c>
      <c r="B1489" t="s">
        <v>14</v>
      </c>
      <c r="C1489" t="s">
        <v>8531</v>
      </c>
      <c r="D1489" t="s">
        <v>6627</v>
      </c>
      <c r="E1489">
        <v>1545339</v>
      </c>
      <c r="F1489">
        <v>69903</v>
      </c>
      <c r="G1489">
        <v>0</v>
      </c>
      <c r="H1489" t="s">
        <v>8532</v>
      </c>
      <c r="I1489">
        <v>22</v>
      </c>
      <c r="J1489" t="s">
        <v>53</v>
      </c>
      <c r="K1489">
        <v>497</v>
      </c>
      <c r="L1489" t="s">
        <v>6629</v>
      </c>
      <c r="M1489" t="s">
        <v>8531</v>
      </c>
    </row>
    <row r="1490" spans="1:13" x14ac:dyDescent="0.35">
      <c r="A1490" t="s">
        <v>8533</v>
      </c>
      <c r="B1490" t="s">
        <v>14</v>
      </c>
      <c r="C1490" t="s">
        <v>8534</v>
      </c>
      <c r="D1490" t="s">
        <v>8535</v>
      </c>
      <c r="E1490">
        <v>4048250</v>
      </c>
      <c r="F1490">
        <v>86221</v>
      </c>
      <c r="G1490">
        <v>0</v>
      </c>
      <c r="H1490" t="s">
        <v>8536</v>
      </c>
      <c r="I1490">
        <v>20</v>
      </c>
      <c r="J1490" t="s">
        <v>53</v>
      </c>
      <c r="K1490">
        <v>1943</v>
      </c>
      <c r="L1490" t="s">
        <v>8537</v>
      </c>
    </row>
    <row r="1491" spans="1:13" x14ac:dyDescent="0.35">
      <c r="A1491" t="s">
        <v>8538</v>
      </c>
      <c r="B1491" t="s">
        <v>14</v>
      </c>
      <c r="C1491" t="s">
        <v>8539</v>
      </c>
      <c r="D1491" t="s">
        <v>8540</v>
      </c>
      <c r="E1491">
        <v>2033251</v>
      </c>
      <c r="F1491">
        <v>34709</v>
      </c>
      <c r="G1491">
        <v>0</v>
      </c>
      <c r="H1491" t="s">
        <v>8541</v>
      </c>
      <c r="I1491">
        <v>24</v>
      </c>
      <c r="J1491" t="s">
        <v>8542</v>
      </c>
      <c r="K1491">
        <v>156</v>
      </c>
      <c r="L1491" t="s">
        <v>8543</v>
      </c>
      <c r="M1491" t="s">
        <v>8544</v>
      </c>
    </row>
    <row r="1492" spans="1:13" x14ac:dyDescent="0.35">
      <c r="A1492" t="s">
        <v>8545</v>
      </c>
      <c r="B1492" t="s">
        <v>14</v>
      </c>
      <c r="C1492" t="s">
        <v>8546</v>
      </c>
      <c r="D1492" t="s">
        <v>3043</v>
      </c>
      <c r="E1492">
        <v>3197400</v>
      </c>
      <c r="F1492">
        <v>60677</v>
      </c>
      <c r="G1492">
        <v>0</v>
      </c>
      <c r="H1492" t="s">
        <v>8547</v>
      </c>
      <c r="I1492">
        <v>28</v>
      </c>
      <c r="J1492" t="s">
        <v>53</v>
      </c>
      <c r="K1492">
        <v>3809</v>
      </c>
      <c r="L1492" t="s">
        <v>3045</v>
      </c>
      <c r="M1492" t="s">
        <v>3046</v>
      </c>
    </row>
    <row r="1493" spans="1:13" x14ac:dyDescent="0.35">
      <c r="A1493" t="s">
        <v>8548</v>
      </c>
      <c r="B1493" t="s">
        <v>14</v>
      </c>
      <c r="C1493" t="s">
        <v>8549</v>
      </c>
      <c r="D1493" t="s">
        <v>8550</v>
      </c>
      <c r="E1493">
        <v>7239102</v>
      </c>
      <c r="F1493">
        <v>209555</v>
      </c>
      <c r="G1493">
        <v>0</v>
      </c>
      <c r="H1493" t="s">
        <v>8551</v>
      </c>
      <c r="I1493">
        <v>20</v>
      </c>
      <c r="J1493" t="s">
        <v>53</v>
      </c>
      <c r="K1493">
        <v>6262</v>
      </c>
      <c r="L1493" t="s">
        <v>8552</v>
      </c>
    </row>
    <row r="1494" spans="1:13" x14ac:dyDescent="0.35">
      <c r="A1494" t="s">
        <v>8553</v>
      </c>
      <c r="B1494" t="s">
        <v>14</v>
      </c>
      <c r="C1494" t="s">
        <v>8554</v>
      </c>
      <c r="D1494" t="s">
        <v>8555</v>
      </c>
      <c r="E1494">
        <v>2690021</v>
      </c>
      <c r="F1494">
        <v>251629</v>
      </c>
      <c r="G1494">
        <v>0</v>
      </c>
      <c r="H1494" t="s">
        <v>8556</v>
      </c>
      <c r="I1494">
        <v>24</v>
      </c>
      <c r="J1494" t="s">
        <v>8557</v>
      </c>
      <c r="K1494">
        <v>1614</v>
      </c>
      <c r="L1494" t="s">
        <v>8558</v>
      </c>
      <c r="M1494" t="s">
        <v>8559</v>
      </c>
    </row>
    <row r="1495" spans="1:13" x14ac:dyDescent="0.35">
      <c r="A1495" t="s">
        <v>8560</v>
      </c>
      <c r="B1495" t="s">
        <v>14</v>
      </c>
      <c r="C1495" t="s">
        <v>8561</v>
      </c>
      <c r="D1495" t="s">
        <v>8562</v>
      </c>
      <c r="E1495">
        <v>2134773</v>
      </c>
      <c r="F1495">
        <v>144158</v>
      </c>
      <c r="G1495">
        <v>0</v>
      </c>
      <c r="H1495" t="s">
        <v>8563</v>
      </c>
      <c r="I1495">
        <v>22</v>
      </c>
      <c r="J1495" t="s">
        <v>8564</v>
      </c>
      <c r="K1495">
        <v>9351</v>
      </c>
      <c r="L1495" t="s">
        <v>8565</v>
      </c>
      <c r="M1495" t="s">
        <v>8566</v>
      </c>
    </row>
    <row r="1496" spans="1:13" x14ac:dyDescent="0.35">
      <c r="A1496" t="s">
        <v>8567</v>
      </c>
      <c r="B1496" t="s">
        <v>14</v>
      </c>
      <c r="C1496" t="s">
        <v>8568</v>
      </c>
      <c r="D1496" t="s">
        <v>8569</v>
      </c>
      <c r="E1496">
        <v>3850442</v>
      </c>
      <c r="F1496">
        <v>101597</v>
      </c>
      <c r="G1496">
        <v>0</v>
      </c>
      <c r="H1496" t="s">
        <v>8570</v>
      </c>
      <c r="I1496">
        <v>24</v>
      </c>
      <c r="J1496" t="s">
        <v>53</v>
      </c>
      <c r="K1496">
        <v>2424</v>
      </c>
      <c r="L1496" t="s">
        <v>8571</v>
      </c>
    </row>
    <row r="1497" spans="1:13" x14ac:dyDescent="0.35">
      <c r="A1497" t="s">
        <v>8572</v>
      </c>
      <c r="B1497" t="s">
        <v>14</v>
      </c>
      <c r="C1497" t="s">
        <v>8573</v>
      </c>
      <c r="D1497" t="s">
        <v>1568</v>
      </c>
      <c r="E1497">
        <v>3132778</v>
      </c>
      <c r="F1497">
        <v>107277</v>
      </c>
      <c r="G1497">
        <v>0</v>
      </c>
      <c r="H1497" t="s">
        <v>8574</v>
      </c>
      <c r="I1497">
        <v>27</v>
      </c>
      <c r="J1497" t="s">
        <v>53</v>
      </c>
      <c r="K1497">
        <v>3507</v>
      </c>
      <c r="L1497" t="s">
        <v>1570</v>
      </c>
    </row>
    <row r="1498" spans="1:13" x14ac:dyDescent="0.35">
      <c r="A1498" t="s">
        <v>8575</v>
      </c>
      <c r="B1498" t="s">
        <v>14</v>
      </c>
      <c r="C1498" t="s">
        <v>8576</v>
      </c>
      <c r="D1498" t="s">
        <v>8577</v>
      </c>
      <c r="E1498">
        <v>1679032</v>
      </c>
      <c r="F1498">
        <v>119400</v>
      </c>
      <c r="G1498">
        <v>0</v>
      </c>
      <c r="H1498" t="s">
        <v>8578</v>
      </c>
      <c r="I1498">
        <v>22</v>
      </c>
      <c r="J1498" t="s">
        <v>53</v>
      </c>
      <c r="K1498">
        <v>1116</v>
      </c>
      <c r="L1498" t="s">
        <v>8579</v>
      </c>
      <c r="M1498" t="s">
        <v>8580</v>
      </c>
    </row>
    <row r="1499" spans="1:13" x14ac:dyDescent="0.35">
      <c r="A1499" t="s">
        <v>8581</v>
      </c>
      <c r="B1499" t="s">
        <v>14</v>
      </c>
      <c r="C1499" t="s">
        <v>8582</v>
      </c>
      <c r="D1499" t="s">
        <v>3023</v>
      </c>
      <c r="E1499">
        <v>1661292</v>
      </c>
      <c r="F1499">
        <v>54651</v>
      </c>
      <c r="G1499">
        <v>0</v>
      </c>
      <c r="H1499" t="s">
        <v>8583</v>
      </c>
      <c r="I1499">
        <v>24</v>
      </c>
      <c r="J1499" t="s">
        <v>53</v>
      </c>
      <c r="K1499">
        <v>278</v>
      </c>
      <c r="L1499" t="s">
        <v>3025</v>
      </c>
    </row>
    <row r="1500" spans="1:13" x14ac:dyDescent="0.35">
      <c r="A1500" t="s">
        <v>8584</v>
      </c>
      <c r="B1500" t="s">
        <v>14</v>
      </c>
      <c r="C1500" t="s">
        <v>8585</v>
      </c>
      <c r="D1500" t="s">
        <v>8586</v>
      </c>
      <c r="E1500">
        <v>975274</v>
      </c>
      <c r="F1500">
        <v>21752</v>
      </c>
      <c r="G1500">
        <v>0</v>
      </c>
      <c r="H1500" t="s">
        <v>8587</v>
      </c>
      <c r="I1500">
        <v>24</v>
      </c>
      <c r="J1500" t="s">
        <v>53</v>
      </c>
      <c r="K1500">
        <v>57</v>
      </c>
      <c r="L1500" t="s">
        <v>8588</v>
      </c>
    </row>
    <row r="1501" spans="1:13" x14ac:dyDescent="0.35">
      <c r="A1501" t="s">
        <v>8589</v>
      </c>
      <c r="B1501" t="s">
        <v>14</v>
      </c>
      <c r="C1501" t="s">
        <v>8590</v>
      </c>
      <c r="D1501" t="s">
        <v>8591</v>
      </c>
      <c r="E1501">
        <v>1970931</v>
      </c>
      <c r="F1501">
        <v>74195</v>
      </c>
      <c r="G1501">
        <v>0</v>
      </c>
      <c r="H1501" t="s">
        <v>8592</v>
      </c>
      <c r="I1501">
        <v>24</v>
      </c>
      <c r="J1501" t="s">
        <v>1645</v>
      </c>
      <c r="K1501">
        <v>174</v>
      </c>
      <c r="L1501" t="s">
        <v>8593</v>
      </c>
      <c r="M1501" t="s">
        <v>7222</v>
      </c>
    </row>
    <row r="1502" spans="1:13" x14ac:dyDescent="0.35">
      <c r="A1502" t="s">
        <v>8594</v>
      </c>
      <c r="B1502" t="s">
        <v>14</v>
      </c>
      <c r="C1502" t="s">
        <v>8595</v>
      </c>
      <c r="D1502" t="s">
        <v>8596</v>
      </c>
      <c r="E1502">
        <v>1770760</v>
      </c>
      <c r="F1502">
        <v>55740</v>
      </c>
      <c r="G1502">
        <v>0</v>
      </c>
      <c r="H1502" t="s">
        <v>8597</v>
      </c>
      <c r="I1502">
        <v>24</v>
      </c>
      <c r="J1502" t="s">
        <v>53</v>
      </c>
      <c r="K1502">
        <v>142</v>
      </c>
      <c r="L1502" t="s">
        <v>8598</v>
      </c>
      <c r="M1502" t="s">
        <v>8599</v>
      </c>
    </row>
    <row r="1503" spans="1:13" x14ac:dyDescent="0.35">
      <c r="A1503" t="s">
        <v>8600</v>
      </c>
      <c r="B1503" t="s">
        <v>14</v>
      </c>
      <c r="C1503" t="s">
        <v>8601</v>
      </c>
      <c r="D1503" t="s">
        <v>6689</v>
      </c>
      <c r="E1503">
        <v>904307</v>
      </c>
      <c r="F1503">
        <v>10080</v>
      </c>
      <c r="G1503">
        <v>0</v>
      </c>
      <c r="H1503" t="s">
        <v>8602</v>
      </c>
      <c r="I1503">
        <v>22</v>
      </c>
      <c r="J1503" t="s">
        <v>53</v>
      </c>
      <c r="K1503">
        <v>6</v>
      </c>
      <c r="L1503" t="s">
        <v>6691</v>
      </c>
    </row>
    <row r="1504" spans="1:13" x14ac:dyDescent="0.35">
      <c r="A1504" t="s">
        <v>8603</v>
      </c>
      <c r="B1504" t="s">
        <v>14</v>
      </c>
      <c r="C1504" t="s">
        <v>8604</v>
      </c>
      <c r="D1504" t="s">
        <v>8605</v>
      </c>
      <c r="E1504">
        <v>2450155</v>
      </c>
      <c r="F1504">
        <v>188329</v>
      </c>
      <c r="G1504">
        <v>0</v>
      </c>
      <c r="H1504" t="s">
        <v>8606</v>
      </c>
      <c r="I1504">
        <v>24</v>
      </c>
      <c r="J1504" t="s">
        <v>2779</v>
      </c>
      <c r="K1504">
        <v>6141</v>
      </c>
      <c r="L1504" t="s">
        <v>8607</v>
      </c>
      <c r="M1504" t="s">
        <v>8608</v>
      </c>
    </row>
    <row r="1505" spans="1:13" x14ac:dyDescent="0.35">
      <c r="A1505" t="s">
        <v>8609</v>
      </c>
      <c r="B1505" t="s">
        <v>14</v>
      </c>
      <c r="C1505" t="s">
        <v>8610</v>
      </c>
      <c r="D1505" t="s">
        <v>1616</v>
      </c>
      <c r="E1505">
        <v>4454643</v>
      </c>
      <c r="F1505">
        <v>98035</v>
      </c>
      <c r="G1505">
        <v>0</v>
      </c>
      <c r="H1505" t="s">
        <v>8611</v>
      </c>
      <c r="I1505">
        <v>22</v>
      </c>
      <c r="J1505" t="s">
        <v>53</v>
      </c>
      <c r="K1505">
        <v>296</v>
      </c>
      <c r="L1505" t="s">
        <v>1618</v>
      </c>
    </row>
    <row r="1506" spans="1:13" x14ac:dyDescent="0.35">
      <c r="A1506" t="s">
        <v>8612</v>
      </c>
      <c r="B1506" t="s">
        <v>14</v>
      </c>
      <c r="C1506" t="s">
        <v>8613</v>
      </c>
      <c r="D1506" t="s">
        <v>8614</v>
      </c>
      <c r="E1506">
        <v>1272228</v>
      </c>
      <c r="F1506">
        <v>19691</v>
      </c>
      <c r="G1506">
        <v>0</v>
      </c>
      <c r="H1506" t="s">
        <v>8615</v>
      </c>
      <c r="I1506">
        <v>24</v>
      </c>
      <c r="J1506" t="s">
        <v>8616</v>
      </c>
      <c r="K1506">
        <v>18</v>
      </c>
      <c r="L1506" t="s">
        <v>8617</v>
      </c>
      <c r="M1506" t="s">
        <v>8618</v>
      </c>
    </row>
    <row r="1507" spans="1:13" x14ac:dyDescent="0.35">
      <c r="A1507" t="s">
        <v>8619</v>
      </c>
      <c r="B1507" t="s">
        <v>14</v>
      </c>
      <c r="C1507" t="s">
        <v>8620</v>
      </c>
      <c r="D1507" t="s">
        <v>8621</v>
      </c>
      <c r="E1507">
        <v>1137061</v>
      </c>
      <c r="F1507">
        <v>12228</v>
      </c>
      <c r="G1507">
        <v>0</v>
      </c>
      <c r="H1507" t="s">
        <v>8622</v>
      </c>
      <c r="I1507">
        <v>22</v>
      </c>
      <c r="J1507" t="s">
        <v>53</v>
      </c>
      <c r="K1507">
        <v>14</v>
      </c>
      <c r="L1507" t="s">
        <v>8623</v>
      </c>
      <c r="M1507" t="s">
        <v>8624</v>
      </c>
    </row>
    <row r="1508" spans="1:13" x14ac:dyDescent="0.35">
      <c r="A1508" t="s">
        <v>8625</v>
      </c>
      <c r="B1508" t="s">
        <v>14</v>
      </c>
      <c r="C1508" t="s">
        <v>8626</v>
      </c>
      <c r="D1508" t="s">
        <v>8627</v>
      </c>
      <c r="E1508">
        <v>1683920</v>
      </c>
      <c r="F1508">
        <v>42526</v>
      </c>
      <c r="G1508">
        <v>0</v>
      </c>
      <c r="H1508" t="s">
        <v>8628</v>
      </c>
      <c r="I1508">
        <v>24</v>
      </c>
      <c r="J1508" t="s">
        <v>1645</v>
      </c>
      <c r="K1508">
        <v>562</v>
      </c>
      <c r="L1508" t="s">
        <v>8629</v>
      </c>
    </row>
    <row r="1509" spans="1:13" x14ac:dyDescent="0.35">
      <c r="A1509" t="s">
        <v>8630</v>
      </c>
      <c r="B1509" t="s">
        <v>14</v>
      </c>
      <c r="C1509" t="s">
        <v>8631</v>
      </c>
      <c r="D1509" t="s">
        <v>2762</v>
      </c>
      <c r="E1509">
        <v>2351693</v>
      </c>
      <c r="F1509">
        <v>161775</v>
      </c>
      <c r="G1509">
        <v>0</v>
      </c>
      <c r="H1509" t="s">
        <v>8632</v>
      </c>
      <c r="I1509">
        <v>24</v>
      </c>
      <c r="J1509" t="s">
        <v>53</v>
      </c>
      <c r="K1509">
        <v>7121</v>
      </c>
      <c r="L1509" t="s">
        <v>2764</v>
      </c>
    </row>
    <row r="1510" spans="1:13" x14ac:dyDescent="0.35">
      <c r="A1510" t="s">
        <v>8633</v>
      </c>
      <c r="B1510" t="s">
        <v>14</v>
      </c>
      <c r="C1510" t="s">
        <v>8634</v>
      </c>
      <c r="D1510" t="s">
        <v>8635</v>
      </c>
      <c r="E1510">
        <v>1295196</v>
      </c>
      <c r="F1510">
        <v>38560</v>
      </c>
      <c r="G1510">
        <v>0</v>
      </c>
      <c r="H1510" t="s">
        <v>8636</v>
      </c>
      <c r="I1510">
        <v>17</v>
      </c>
      <c r="J1510" t="s">
        <v>53</v>
      </c>
      <c r="K1510">
        <v>75</v>
      </c>
      <c r="L1510" t="s">
        <v>8637</v>
      </c>
    </row>
    <row r="1511" spans="1:13" x14ac:dyDescent="0.35">
      <c r="A1511" t="s">
        <v>8638</v>
      </c>
      <c r="B1511" t="s">
        <v>14</v>
      </c>
      <c r="C1511" t="s">
        <v>8639</v>
      </c>
      <c r="D1511" t="s">
        <v>3252</v>
      </c>
      <c r="E1511">
        <v>1691414</v>
      </c>
      <c r="F1511">
        <v>165779</v>
      </c>
      <c r="G1511">
        <v>0</v>
      </c>
      <c r="H1511" t="s">
        <v>8640</v>
      </c>
      <c r="I1511">
        <v>20</v>
      </c>
      <c r="J1511" t="s">
        <v>3254</v>
      </c>
      <c r="K1511">
        <v>2412</v>
      </c>
      <c r="L1511" t="s">
        <v>3255</v>
      </c>
      <c r="M1511" t="s">
        <v>8641</v>
      </c>
    </row>
    <row r="1512" spans="1:13" x14ac:dyDescent="0.35">
      <c r="A1512" t="s">
        <v>8642</v>
      </c>
      <c r="B1512" t="s">
        <v>14</v>
      </c>
      <c r="C1512" t="s">
        <v>8643</v>
      </c>
      <c r="D1512" t="s">
        <v>3385</v>
      </c>
      <c r="E1512">
        <v>1191528</v>
      </c>
      <c r="F1512">
        <v>15897</v>
      </c>
      <c r="G1512">
        <v>0</v>
      </c>
      <c r="H1512" t="s">
        <v>8644</v>
      </c>
      <c r="I1512">
        <v>22</v>
      </c>
      <c r="J1512" t="s">
        <v>53</v>
      </c>
      <c r="K1512">
        <v>28</v>
      </c>
      <c r="L1512" t="s">
        <v>3387</v>
      </c>
    </row>
    <row r="1513" spans="1:13" x14ac:dyDescent="0.35">
      <c r="A1513" t="s">
        <v>8645</v>
      </c>
      <c r="B1513" t="s">
        <v>14</v>
      </c>
      <c r="C1513" t="s">
        <v>8646</v>
      </c>
      <c r="D1513" t="s">
        <v>8647</v>
      </c>
      <c r="E1513">
        <v>2476576</v>
      </c>
      <c r="F1513">
        <v>40351</v>
      </c>
      <c r="G1513">
        <v>0</v>
      </c>
      <c r="H1513" t="s">
        <v>8648</v>
      </c>
      <c r="I1513">
        <v>24</v>
      </c>
      <c r="J1513" t="s">
        <v>1645</v>
      </c>
      <c r="K1513">
        <v>76</v>
      </c>
      <c r="L1513" t="s">
        <v>8649</v>
      </c>
    </row>
    <row r="1514" spans="1:13" x14ac:dyDescent="0.35">
      <c r="A1514" t="s">
        <v>8650</v>
      </c>
      <c r="B1514" t="s">
        <v>14</v>
      </c>
      <c r="C1514" t="s">
        <v>8651</v>
      </c>
      <c r="D1514" t="s">
        <v>1350</v>
      </c>
      <c r="E1514">
        <v>2224462</v>
      </c>
      <c r="F1514">
        <v>287172</v>
      </c>
      <c r="G1514">
        <v>0</v>
      </c>
      <c r="H1514" t="s">
        <v>8652</v>
      </c>
      <c r="I1514">
        <v>23</v>
      </c>
      <c r="J1514" t="s">
        <v>53</v>
      </c>
      <c r="K1514">
        <v>190</v>
      </c>
      <c r="L1514" t="s">
        <v>1352</v>
      </c>
    </row>
    <row r="1515" spans="1:13" x14ac:dyDescent="0.35">
      <c r="A1515" t="s">
        <v>8653</v>
      </c>
      <c r="B1515" t="s">
        <v>14</v>
      </c>
      <c r="C1515" t="s">
        <v>8654</v>
      </c>
      <c r="D1515" t="s">
        <v>8655</v>
      </c>
      <c r="E1515">
        <v>1176424</v>
      </c>
      <c r="F1515">
        <v>105538</v>
      </c>
      <c r="G1515">
        <v>0</v>
      </c>
      <c r="H1515" t="s">
        <v>8656</v>
      </c>
      <c r="I1515">
        <v>22</v>
      </c>
      <c r="J1515" t="s">
        <v>53</v>
      </c>
      <c r="K1515">
        <v>118</v>
      </c>
      <c r="L1515" t="s">
        <v>8657</v>
      </c>
    </row>
    <row r="1516" spans="1:13" x14ac:dyDescent="0.35">
      <c r="A1516" t="s">
        <v>8658</v>
      </c>
      <c r="B1516" t="s">
        <v>14</v>
      </c>
      <c r="C1516" t="s">
        <v>8659</v>
      </c>
      <c r="D1516" t="s">
        <v>8660</v>
      </c>
      <c r="E1516">
        <v>2931535</v>
      </c>
      <c r="F1516">
        <v>378629</v>
      </c>
      <c r="G1516">
        <v>0</v>
      </c>
      <c r="H1516" t="s">
        <v>8661</v>
      </c>
      <c r="I1516">
        <v>22</v>
      </c>
      <c r="J1516" t="s">
        <v>53</v>
      </c>
      <c r="K1516">
        <v>1421</v>
      </c>
      <c r="L1516" t="s">
        <v>8662</v>
      </c>
    </row>
    <row r="1517" spans="1:13" x14ac:dyDescent="0.35">
      <c r="A1517" t="s">
        <v>8663</v>
      </c>
      <c r="B1517" t="s">
        <v>14</v>
      </c>
      <c r="C1517" t="s">
        <v>8664</v>
      </c>
      <c r="D1517" t="s">
        <v>8665</v>
      </c>
      <c r="E1517">
        <v>1935423</v>
      </c>
      <c r="F1517">
        <v>0</v>
      </c>
      <c r="G1517">
        <v>0</v>
      </c>
      <c r="H1517" t="s">
        <v>8666</v>
      </c>
      <c r="I1517">
        <v>24</v>
      </c>
      <c r="J1517" t="s">
        <v>53</v>
      </c>
      <c r="K1517">
        <v>2456</v>
      </c>
      <c r="L1517" t="s">
        <v>8667</v>
      </c>
      <c r="M1517" t="s">
        <v>8668</v>
      </c>
    </row>
    <row r="1518" spans="1:13" x14ac:dyDescent="0.35">
      <c r="A1518" t="s">
        <v>8669</v>
      </c>
      <c r="B1518" t="s">
        <v>14</v>
      </c>
      <c r="C1518" t="s">
        <v>8670</v>
      </c>
      <c r="D1518" t="s">
        <v>8671</v>
      </c>
      <c r="E1518">
        <v>1133960</v>
      </c>
      <c r="F1518">
        <v>16085</v>
      </c>
      <c r="G1518">
        <v>0</v>
      </c>
      <c r="H1518" t="s">
        <v>8672</v>
      </c>
      <c r="I1518">
        <v>20</v>
      </c>
      <c r="J1518" t="s">
        <v>53</v>
      </c>
      <c r="K1518">
        <v>212</v>
      </c>
      <c r="L1518" t="s">
        <v>8673</v>
      </c>
    </row>
    <row r="1519" spans="1:13" x14ac:dyDescent="0.35">
      <c r="A1519" t="s">
        <v>8674</v>
      </c>
      <c r="B1519" t="s">
        <v>14</v>
      </c>
      <c r="C1519" t="s">
        <v>8675</v>
      </c>
      <c r="D1519" t="s">
        <v>3666</v>
      </c>
      <c r="E1519">
        <v>1259661</v>
      </c>
      <c r="F1519">
        <v>30964</v>
      </c>
      <c r="G1519">
        <v>0</v>
      </c>
      <c r="H1519" t="s">
        <v>8676</v>
      </c>
      <c r="I1519">
        <v>20</v>
      </c>
      <c r="J1519" t="s">
        <v>8677</v>
      </c>
      <c r="K1519">
        <v>286</v>
      </c>
      <c r="L1519" t="s">
        <v>3669</v>
      </c>
      <c r="M1519" t="s">
        <v>8678</v>
      </c>
    </row>
    <row r="1520" spans="1:13" x14ac:dyDescent="0.35">
      <c r="A1520" t="s">
        <v>8679</v>
      </c>
      <c r="B1520" t="s">
        <v>14</v>
      </c>
      <c r="C1520" t="s">
        <v>8680</v>
      </c>
      <c r="D1520" t="s">
        <v>8681</v>
      </c>
      <c r="E1520">
        <v>1351622</v>
      </c>
      <c r="F1520">
        <v>49464</v>
      </c>
      <c r="G1520">
        <v>0</v>
      </c>
      <c r="H1520" t="s">
        <v>8682</v>
      </c>
      <c r="I1520">
        <v>22</v>
      </c>
      <c r="J1520" t="s">
        <v>53</v>
      </c>
      <c r="K1520">
        <v>121</v>
      </c>
      <c r="L1520" t="s">
        <v>8683</v>
      </c>
    </row>
    <row r="1521" spans="1:13" x14ac:dyDescent="0.35">
      <c r="A1521" t="s">
        <v>8684</v>
      </c>
      <c r="B1521" t="s">
        <v>14</v>
      </c>
      <c r="C1521" t="s">
        <v>8685</v>
      </c>
      <c r="D1521" t="s">
        <v>5382</v>
      </c>
      <c r="E1521">
        <v>1087888</v>
      </c>
      <c r="F1521">
        <v>30521</v>
      </c>
      <c r="G1521">
        <v>0</v>
      </c>
      <c r="H1521" t="s">
        <v>8686</v>
      </c>
      <c r="I1521">
        <v>23</v>
      </c>
      <c r="J1521" t="s">
        <v>53</v>
      </c>
      <c r="K1521">
        <v>249</v>
      </c>
      <c r="L1521" t="s">
        <v>5384</v>
      </c>
    </row>
    <row r="1522" spans="1:13" x14ac:dyDescent="0.35">
      <c r="A1522" t="s">
        <v>8687</v>
      </c>
      <c r="B1522" t="s">
        <v>14</v>
      </c>
      <c r="C1522" t="s">
        <v>8688</v>
      </c>
      <c r="D1522" t="s">
        <v>8689</v>
      </c>
      <c r="E1522">
        <v>3289702</v>
      </c>
      <c r="F1522">
        <v>342308</v>
      </c>
      <c r="G1522">
        <v>0</v>
      </c>
      <c r="H1522" t="s">
        <v>8690</v>
      </c>
      <c r="I1522">
        <v>10</v>
      </c>
      <c r="J1522" t="s">
        <v>8691</v>
      </c>
      <c r="K1522">
        <v>2256</v>
      </c>
      <c r="L1522" t="s">
        <v>8692</v>
      </c>
      <c r="M1522" t="s">
        <v>8693</v>
      </c>
    </row>
    <row r="1523" spans="1:13" x14ac:dyDescent="0.35">
      <c r="A1523" t="s">
        <v>8694</v>
      </c>
      <c r="B1523" t="s">
        <v>14</v>
      </c>
      <c r="C1523" t="s">
        <v>8695</v>
      </c>
      <c r="D1523" t="s">
        <v>2851</v>
      </c>
      <c r="E1523">
        <v>810302</v>
      </c>
      <c r="F1523">
        <v>11038</v>
      </c>
      <c r="G1523">
        <v>0</v>
      </c>
      <c r="H1523" t="s">
        <v>8696</v>
      </c>
      <c r="I1523">
        <v>2</v>
      </c>
      <c r="J1523" t="s">
        <v>53</v>
      </c>
      <c r="K1523">
        <v>7</v>
      </c>
      <c r="L1523" t="s">
        <v>2853</v>
      </c>
      <c r="M1523" t="s">
        <v>8697</v>
      </c>
    </row>
    <row r="1524" spans="1:13" x14ac:dyDescent="0.35">
      <c r="A1524" t="s">
        <v>8698</v>
      </c>
      <c r="B1524" t="s">
        <v>14</v>
      </c>
      <c r="C1524" t="s">
        <v>8699</v>
      </c>
      <c r="D1524" t="s">
        <v>8700</v>
      </c>
      <c r="E1524">
        <v>4627737</v>
      </c>
      <c r="F1524">
        <v>85662</v>
      </c>
      <c r="G1524">
        <v>0</v>
      </c>
      <c r="H1524" t="s">
        <v>8701</v>
      </c>
      <c r="I1524">
        <v>22</v>
      </c>
      <c r="J1524" t="s">
        <v>53</v>
      </c>
      <c r="K1524">
        <v>178</v>
      </c>
      <c r="L1524" t="s">
        <v>8702</v>
      </c>
    </row>
    <row r="1525" spans="1:13" x14ac:dyDescent="0.35">
      <c r="A1525" t="s">
        <v>8703</v>
      </c>
      <c r="B1525" t="s">
        <v>14</v>
      </c>
      <c r="C1525" t="s">
        <v>8704</v>
      </c>
      <c r="D1525" t="s">
        <v>8705</v>
      </c>
      <c r="E1525">
        <v>1998146</v>
      </c>
      <c r="F1525">
        <v>57044</v>
      </c>
      <c r="G1525">
        <v>0</v>
      </c>
      <c r="H1525" t="s">
        <v>8706</v>
      </c>
      <c r="I1525">
        <v>24</v>
      </c>
      <c r="J1525" t="s">
        <v>53</v>
      </c>
      <c r="K1525">
        <v>3878</v>
      </c>
      <c r="L1525" t="s">
        <v>8707</v>
      </c>
    </row>
    <row r="1526" spans="1:13" x14ac:dyDescent="0.35">
      <c r="A1526" t="s">
        <v>8708</v>
      </c>
      <c r="B1526" t="s">
        <v>14</v>
      </c>
      <c r="C1526" t="s">
        <v>8709</v>
      </c>
      <c r="D1526" t="s">
        <v>7228</v>
      </c>
      <c r="E1526">
        <v>1879673</v>
      </c>
      <c r="F1526">
        <v>47569</v>
      </c>
      <c r="G1526">
        <v>0</v>
      </c>
      <c r="H1526" t="s">
        <v>8710</v>
      </c>
      <c r="I1526">
        <v>20</v>
      </c>
      <c r="J1526" t="s">
        <v>53</v>
      </c>
      <c r="K1526">
        <v>243</v>
      </c>
      <c r="L1526" t="s">
        <v>7230</v>
      </c>
      <c r="M1526" t="s">
        <v>8711</v>
      </c>
    </row>
    <row r="1527" spans="1:13" x14ac:dyDescent="0.35">
      <c r="A1527" t="s">
        <v>8712</v>
      </c>
      <c r="B1527" t="s">
        <v>14</v>
      </c>
      <c r="C1527" t="s">
        <v>8713</v>
      </c>
      <c r="D1527" t="s">
        <v>8714</v>
      </c>
      <c r="E1527">
        <v>1011890</v>
      </c>
      <c r="F1527">
        <v>39582</v>
      </c>
      <c r="G1527">
        <v>0</v>
      </c>
      <c r="H1527" t="s">
        <v>8715</v>
      </c>
      <c r="I1527">
        <v>22</v>
      </c>
      <c r="J1527" t="s">
        <v>53</v>
      </c>
      <c r="K1527">
        <v>281</v>
      </c>
      <c r="L1527" t="s">
        <v>8716</v>
      </c>
      <c r="M1527" t="s">
        <v>8717</v>
      </c>
    </row>
    <row r="1528" spans="1:13" x14ac:dyDescent="0.35">
      <c r="A1528" t="s">
        <v>8718</v>
      </c>
      <c r="B1528" t="s">
        <v>14</v>
      </c>
      <c r="C1528" t="s">
        <v>8719</v>
      </c>
      <c r="D1528" t="s">
        <v>1386</v>
      </c>
      <c r="E1528">
        <v>738048</v>
      </c>
      <c r="F1528">
        <v>59739</v>
      </c>
      <c r="G1528">
        <v>0</v>
      </c>
      <c r="H1528" t="s">
        <v>8720</v>
      </c>
      <c r="I1528">
        <v>22</v>
      </c>
      <c r="J1528" t="s">
        <v>53</v>
      </c>
      <c r="K1528">
        <v>537</v>
      </c>
      <c r="L1528" t="s">
        <v>1388</v>
      </c>
    </row>
    <row r="1529" spans="1:13" x14ac:dyDescent="0.35">
      <c r="A1529" t="s">
        <v>8721</v>
      </c>
      <c r="B1529" t="s">
        <v>14</v>
      </c>
      <c r="C1529" t="s">
        <v>8722</v>
      </c>
      <c r="D1529" t="s">
        <v>8723</v>
      </c>
      <c r="E1529">
        <v>1251827</v>
      </c>
      <c r="F1529">
        <v>24445</v>
      </c>
      <c r="G1529">
        <v>0</v>
      </c>
      <c r="H1529" t="s">
        <v>8724</v>
      </c>
      <c r="I1529">
        <v>24</v>
      </c>
      <c r="J1529" t="s">
        <v>53</v>
      </c>
      <c r="K1529">
        <v>32</v>
      </c>
      <c r="L1529" t="s">
        <v>8725</v>
      </c>
    </row>
    <row r="1530" spans="1:13" x14ac:dyDescent="0.35">
      <c r="A1530" t="s">
        <v>8726</v>
      </c>
      <c r="B1530" t="s">
        <v>14</v>
      </c>
      <c r="C1530" t="s">
        <v>8727</v>
      </c>
      <c r="D1530" t="s">
        <v>8728</v>
      </c>
      <c r="E1530">
        <v>4269075</v>
      </c>
      <c r="F1530">
        <v>132259</v>
      </c>
      <c r="G1530">
        <v>0</v>
      </c>
      <c r="H1530" t="s">
        <v>8729</v>
      </c>
      <c r="I1530">
        <v>22</v>
      </c>
      <c r="J1530" t="s">
        <v>53</v>
      </c>
      <c r="K1530">
        <v>363</v>
      </c>
      <c r="L1530" t="s">
        <v>8730</v>
      </c>
    </row>
    <row r="1531" spans="1:13" x14ac:dyDescent="0.35">
      <c r="A1531" t="s">
        <v>8731</v>
      </c>
      <c r="B1531" t="s">
        <v>14</v>
      </c>
      <c r="C1531" t="s">
        <v>8732</v>
      </c>
      <c r="D1531" t="s">
        <v>8733</v>
      </c>
      <c r="E1531">
        <v>1869544</v>
      </c>
      <c r="F1531">
        <v>18713</v>
      </c>
      <c r="G1531">
        <v>0</v>
      </c>
      <c r="H1531" t="s">
        <v>8734</v>
      </c>
      <c r="I1531">
        <v>22</v>
      </c>
      <c r="J1531" t="s">
        <v>53</v>
      </c>
      <c r="K1531">
        <v>694</v>
      </c>
      <c r="L1531" t="s">
        <v>8735</v>
      </c>
    </row>
    <row r="1532" spans="1:13" x14ac:dyDescent="0.35">
      <c r="A1532" t="s">
        <v>8736</v>
      </c>
      <c r="B1532" t="s">
        <v>14</v>
      </c>
      <c r="C1532" t="s">
        <v>8737</v>
      </c>
      <c r="D1532" t="s">
        <v>8738</v>
      </c>
      <c r="E1532">
        <v>1989186</v>
      </c>
      <c r="F1532">
        <v>27498</v>
      </c>
      <c r="G1532">
        <v>0</v>
      </c>
      <c r="H1532" t="s">
        <v>8739</v>
      </c>
      <c r="I1532">
        <v>22</v>
      </c>
      <c r="J1532" t="s">
        <v>53</v>
      </c>
      <c r="K1532">
        <v>56</v>
      </c>
      <c r="L1532" t="s">
        <v>8740</v>
      </c>
    </row>
    <row r="1533" spans="1:13" x14ac:dyDescent="0.35">
      <c r="A1533" t="s">
        <v>8741</v>
      </c>
      <c r="B1533" t="s">
        <v>14</v>
      </c>
      <c r="C1533" t="s">
        <v>8742</v>
      </c>
      <c r="D1533" t="s">
        <v>8743</v>
      </c>
      <c r="E1533">
        <v>7356758</v>
      </c>
      <c r="F1533">
        <v>80532</v>
      </c>
      <c r="G1533">
        <v>0</v>
      </c>
      <c r="H1533" t="s">
        <v>8744</v>
      </c>
      <c r="I1533">
        <v>22</v>
      </c>
      <c r="J1533" t="s">
        <v>53</v>
      </c>
      <c r="K1533">
        <v>980</v>
      </c>
      <c r="L1533" t="s">
        <v>8745</v>
      </c>
    </row>
    <row r="1534" spans="1:13" x14ac:dyDescent="0.35">
      <c r="A1534" t="s">
        <v>8746</v>
      </c>
      <c r="B1534" t="s">
        <v>14</v>
      </c>
      <c r="C1534" t="s">
        <v>8747</v>
      </c>
      <c r="D1534" t="s">
        <v>8748</v>
      </c>
      <c r="E1534">
        <v>1426996</v>
      </c>
      <c r="F1534">
        <v>44254</v>
      </c>
      <c r="G1534">
        <v>0</v>
      </c>
      <c r="H1534" t="s">
        <v>8749</v>
      </c>
      <c r="I1534">
        <v>24</v>
      </c>
      <c r="J1534" t="s">
        <v>53</v>
      </c>
      <c r="K1534">
        <v>197</v>
      </c>
      <c r="L1534" t="s">
        <v>8750</v>
      </c>
      <c r="M1534" t="s">
        <v>8751</v>
      </c>
    </row>
    <row r="1535" spans="1:13" x14ac:dyDescent="0.35">
      <c r="A1535" t="s">
        <v>8752</v>
      </c>
      <c r="B1535" t="s">
        <v>14</v>
      </c>
      <c r="C1535" t="s">
        <v>8753</v>
      </c>
      <c r="D1535" t="s">
        <v>3235</v>
      </c>
      <c r="E1535">
        <v>2909367</v>
      </c>
      <c r="F1535">
        <v>95185</v>
      </c>
      <c r="G1535">
        <v>0</v>
      </c>
      <c r="H1535" t="s">
        <v>8754</v>
      </c>
      <c r="I1535">
        <v>20</v>
      </c>
      <c r="J1535" t="s">
        <v>53</v>
      </c>
      <c r="K1535">
        <v>275</v>
      </c>
      <c r="L1535" t="s">
        <v>3237</v>
      </c>
      <c r="M1535" t="s">
        <v>3238</v>
      </c>
    </row>
    <row r="1536" spans="1:13" x14ac:dyDescent="0.35">
      <c r="A1536" t="s">
        <v>8755</v>
      </c>
      <c r="B1536" t="s">
        <v>14</v>
      </c>
      <c r="C1536" t="s">
        <v>8756</v>
      </c>
      <c r="D1536" t="s">
        <v>4904</v>
      </c>
      <c r="E1536">
        <v>1076950</v>
      </c>
      <c r="F1536">
        <v>58560</v>
      </c>
      <c r="G1536">
        <v>0</v>
      </c>
      <c r="H1536" t="s">
        <v>8757</v>
      </c>
      <c r="I1536">
        <v>22</v>
      </c>
      <c r="J1536" t="s">
        <v>53</v>
      </c>
      <c r="K1536">
        <v>251</v>
      </c>
      <c r="L1536" t="s">
        <v>4906</v>
      </c>
    </row>
    <row r="1537" spans="1:13" x14ac:dyDescent="0.35">
      <c r="A1537" t="s">
        <v>8758</v>
      </c>
      <c r="B1537" t="s">
        <v>14</v>
      </c>
      <c r="C1537" t="s">
        <v>8759</v>
      </c>
      <c r="D1537" t="s">
        <v>8760</v>
      </c>
      <c r="E1537">
        <v>1059457</v>
      </c>
      <c r="F1537">
        <v>23294</v>
      </c>
      <c r="G1537">
        <v>0</v>
      </c>
      <c r="H1537" t="s">
        <v>8761</v>
      </c>
      <c r="I1537">
        <v>24</v>
      </c>
      <c r="J1537" t="s">
        <v>4424</v>
      </c>
      <c r="K1537">
        <v>69</v>
      </c>
      <c r="L1537" t="s">
        <v>8762</v>
      </c>
      <c r="M1537" t="s">
        <v>8763</v>
      </c>
    </row>
    <row r="1538" spans="1:13" x14ac:dyDescent="0.35">
      <c r="A1538" t="s">
        <v>8764</v>
      </c>
      <c r="B1538" t="s">
        <v>14</v>
      </c>
      <c r="C1538" t="s">
        <v>8765</v>
      </c>
      <c r="D1538" t="s">
        <v>8766</v>
      </c>
      <c r="E1538">
        <v>911684</v>
      </c>
      <c r="F1538">
        <v>66970</v>
      </c>
      <c r="G1538">
        <v>0</v>
      </c>
      <c r="H1538" t="s">
        <v>8767</v>
      </c>
      <c r="I1538">
        <v>20</v>
      </c>
      <c r="J1538" t="s">
        <v>53</v>
      </c>
      <c r="K1538">
        <v>128</v>
      </c>
      <c r="L1538" t="s">
        <v>8768</v>
      </c>
    </row>
    <row r="1539" spans="1:13" x14ac:dyDescent="0.35">
      <c r="A1539" t="s">
        <v>8769</v>
      </c>
      <c r="B1539" t="s">
        <v>14</v>
      </c>
      <c r="C1539" t="s">
        <v>8770</v>
      </c>
      <c r="D1539" t="s">
        <v>8771</v>
      </c>
      <c r="E1539">
        <v>1617857</v>
      </c>
      <c r="F1539">
        <v>88350</v>
      </c>
      <c r="G1539">
        <v>0</v>
      </c>
      <c r="H1539" t="s">
        <v>8772</v>
      </c>
      <c r="I1539">
        <v>24</v>
      </c>
      <c r="J1539" t="s">
        <v>8773</v>
      </c>
      <c r="K1539">
        <v>874</v>
      </c>
      <c r="L1539" t="s">
        <v>8774</v>
      </c>
      <c r="M1539" t="s">
        <v>8775</v>
      </c>
    </row>
    <row r="1540" spans="1:13" x14ac:dyDescent="0.35">
      <c r="A1540" t="s">
        <v>8776</v>
      </c>
      <c r="B1540" t="s">
        <v>14</v>
      </c>
      <c r="C1540" t="s">
        <v>8777</v>
      </c>
      <c r="D1540" t="s">
        <v>8778</v>
      </c>
      <c r="E1540">
        <v>1423166</v>
      </c>
      <c r="F1540">
        <v>33657</v>
      </c>
      <c r="G1540">
        <v>0</v>
      </c>
      <c r="H1540" t="s">
        <v>8779</v>
      </c>
      <c r="I1540">
        <v>1</v>
      </c>
      <c r="J1540" t="s">
        <v>53</v>
      </c>
      <c r="K1540">
        <v>212</v>
      </c>
      <c r="L1540" t="s">
        <v>8780</v>
      </c>
    </row>
    <row r="1541" spans="1:13" x14ac:dyDescent="0.35">
      <c r="A1541" t="s">
        <v>8781</v>
      </c>
      <c r="B1541" t="s">
        <v>14</v>
      </c>
      <c r="C1541" t="s">
        <v>8782</v>
      </c>
      <c r="D1541" t="s">
        <v>8783</v>
      </c>
      <c r="E1541">
        <v>2000726</v>
      </c>
      <c r="F1541">
        <v>72748</v>
      </c>
      <c r="G1541">
        <v>0</v>
      </c>
      <c r="H1541" t="s">
        <v>8784</v>
      </c>
      <c r="I1541">
        <v>22</v>
      </c>
      <c r="J1541" t="s">
        <v>53</v>
      </c>
      <c r="K1541">
        <v>415</v>
      </c>
      <c r="L1541" t="s">
        <v>8785</v>
      </c>
    </row>
    <row r="1542" spans="1:13" x14ac:dyDescent="0.35">
      <c r="A1542" t="s">
        <v>8786</v>
      </c>
      <c r="B1542" t="s">
        <v>14</v>
      </c>
      <c r="C1542" t="s">
        <v>8787</v>
      </c>
      <c r="D1542" t="s">
        <v>5092</v>
      </c>
      <c r="E1542">
        <v>1803396</v>
      </c>
      <c r="F1542">
        <v>22209</v>
      </c>
      <c r="G1542">
        <v>0</v>
      </c>
      <c r="H1542" t="s">
        <v>8788</v>
      </c>
      <c r="I1542">
        <v>22</v>
      </c>
      <c r="J1542" t="s">
        <v>53</v>
      </c>
      <c r="K1542">
        <v>17</v>
      </c>
      <c r="L1542" t="s">
        <v>5094</v>
      </c>
    </row>
    <row r="1543" spans="1:13" x14ac:dyDescent="0.35">
      <c r="A1543" t="s">
        <v>8789</v>
      </c>
      <c r="B1543" t="s">
        <v>14</v>
      </c>
      <c r="C1543" t="s">
        <v>8790</v>
      </c>
      <c r="D1543" t="s">
        <v>6682</v>
      </c>
      <c r="E1543">
        <v>1464737</v>
      </c>
      <c r="F1543">
        <v>0</v>
      </c>
      <c r="G1543">
        <v>0</v>
      </c>
      <c r="H1543" t="s">
        <v>8791</v>
      </c>
      <c r="I1543">
        <v>22</v>
      </c>
      <c r="J1543" t="s">
        <v>8792</v>
      </c>
      <c r="K1543">
        <v>1238</v>
      </c>
      <c r="L1543" t="s">
        <v>6685</v>
      </c>
      <c r="M1543" t="s">
        <v>8793</v>
      </c>
    </row>
    <row r="1544" spans="1:13" x14ac:dyDescent="0.35">
      <c r="A1544" t="s">
        <v>8794</v>
      </c>
      <c r="B1544" t="s">
        <v>14</v>
      </c>
      <c r="C1544" t="s">
        <v>8795</v>
      </c>
      <c r="D1544" t="s">
        <v>2038</v>
      </c>
      <c r="E1544">
        <v>956009</v>
      </c>
      <c r="F1544">
        <v>101664</v>
      </c>
      <c r="G1544">
        <v>0</v>
      </c>
      <c r="H1544" t="s">
        <v>8796</v>
      </c>
      <c r="I1544">
        <v>24</v>
      </c>
      <c r="J1544" t="s">
        <v>2040</v>
      </c>
      <c r="K1544">
        <v>1385</v>
      </c>
      <c r="L1544" t="s">
        <v>2041</v>
      </c>
      <c r="M1544" t="s">
        <v>8797</v>
      </c>
    </row>
    <row r="1545" spans="1:13" x14ac:dyDescent="0.35">
      <c r="A1545" t="s">
        <v>8798</v>
      </c>
      <c r="B1545" t="s">
        <v>14</v>
      </c>
      <c r="C1545" t="s">
        <v>8799</v>
      </c>
      <c r="D1545" t="s">
        <v>8800</v>
      </c>
      <c r="E1545">
        <v>3095064</v>
      </c>
      <c r="F1545">
        <v>41891</v>
      </c>
      <c r="G1545">
        <v>0</v>
      </c>
      <c r="H1545" t="s">
        <v>8801</v>
      </c>
      <c r="I1545">
        <v>24</v>
      </c>
      <c r="J1545" t="s">
        <v>53</v>
      </c>
      <c r="K1545">
        <v>288</v>
      </c>
      <c r="L1545" t="s">
        <v>8802</v>
      </c>
    </row>
    <row r="1546" spans="1:13" x14ac:dyDescent="0.35">
      <c r="A1546" t="s">
        <v>8803</v>
      </c>
      <c r="B1546" t="s">
        <v>14</v>
      </c>
      <c r="C1546" t="s">
        <v>8804</v>
      </c>
      <c r="D1546" t="s">
        <v>8805</v>
      </c>
      <c r="E1546">
        <v>2523458</v>
      </c>
      <c r="F1546">
        <v>28103</v>
      </c>
      <c r="G1546">
        <v>0</v>
      </c>
      <c r="H1546" t="s">
        <v>8806</v>
      </c>
      <c r="I1546">
        <v>22</v>
      </c>
      <c r="J1546" t="s">
        <v>53</v>
      </c>
      <c r="K1546">
        <v>56</v>
      </c>
      <c r="L1546" t="s">
        <v>8807</v>
      </c>
    </row>
    <row r="1547" spans="1:13" x14ac:dyDescent="0.35">
      <c r="A1547" t="s">
        <v>8808</v>
      </c>
      <c r="B1547" t="s">
        <v>14</v>
      </c>
      <c r="C1547" t="s">
        <v>8809</v>
      </c>
      <c r="D1547" t="s">
        <v>8810</v>
      </c>
      <c r="E1547">
        <v>621148</v>
      </c>
      <c r="F1547">
        <v>10812</v>
      </c>
      <c r="G1547">
        <v>0</v>
      </c>
      <c r="H1547" t="s">
        <v>8811</v>
      </c>
      <c r="I1547">
        <v>24</v>
      </c>
      <c r="J1547" t="s">
        <v>53</v>
      </c>
      <c r="K1547">
        <v>233</v>
      </c>
      <c r="L1547" t="s">
        <v>8812</v>
      </c>
    </row>
    <row r="1548" spans="1:13" x14ac:dyDescent="0.35">
      <c r="A1548" t="s">
        <v>8813</v>
      </c>
      <c r="B1548" t="s">
        <v>14</v>
      </c>
      <c r="C1548" t="s">
        <v>8814</v>
      </c>
      <c r="D1548" t="s">
        <v>8815</v>
      </c>
      <c r="E1548">
        <v>1166724</v>
      </c>
      <c r="F1548">
        <v>17219</v>
      </c>
      <c r="G1548">
        <v>0</v>
      </c>
      <c r="H1548" t="s">
        <v>8816</v>
      </c>
      <c r="I1548">
        <v>22</v>
      </c>
      <c r="J1548" t="s">
        <v>53</v>
      </c>
      <c r="K1548">
        <v>95</v>
      </c>
      <c r="L1548" t="s">
        <v>8817</v>
      </c>
    </row>
    <row r="1549" spans="1:13" x14ac:dyDescent="0.35">
      <c r="A1549" t="s">
        <v>8818</v>
      </c>
      <c r="B1549" t="s">
        <v>14</v>
      </c>
      <c r="C1549" t="s">
        <v>8819</v>
      </c>
      <c r="D1549" t="s">
        <v>8820</v>
      </c>
      <c r="E1549">
        <v>3045947</v>
      </c>
      <c r="F1549">
        <v>137490</v>
      </c>
      <c r="G1549">
        <v>0</v>
      </c>
      <c r="H1549" t="s">
        <v>8821</v>
      </c>
      <c r="I1549">
        <v>22</v>
      </c>
      <c r="J1549" t="s">
        <v>53</v>
      </c>
      <c r="K1549">
        <v>763</v>
      </c>
      <c r="L1549" t="s">
        <v>8822</v>
      </c>
      <c r="M1549" t="s">
        <v>8823</v>
      </c>
    </row>
    <row r="1550" spans="1:13" x14ac:dyDescent="0.35">
      <c r="A1550" t="s">
        <v>8824</v>
      </c>
      <c r="B1550" t="s">
        <v>14</v>
      </c>
      <c r="C1550" t="s">
        <v>8825</v>
      </c>
      <c r="D1550" t="s">
        <v>8826</v>
      </c>
      <c r="E1550">
        <v>1450958</v>
      </c>
      <c r="F1550">
        <v>29740</v>
      </c>
      <c r="G1550">
        <v>0</v>
      </c>
      <c r="H1550" t="s">
        <v>8827</v>
      </c>
      <c r="I1550">
        <v>22</v>
      </c>
      <c r="J1550" t="s">
        <v>53</v>
      </c>
      <c r="K1550">
        <v>50</v>
      </c>
      <c r="L1550" t="s">
        <v>8828</v>
      </c>
    </row>
    <row r="1551" spans="1:13" x14ac:dyDescent="0.35">
      <c r="A1551" t="s">
        <v>8829</v>
      </c>
      <c r="B1551" t="s">
        <v>14</v>
      </c>
      <c r="C1551" t="s">
        <v>8830</v>
      </c>
      <c r="D1551" t="s">
        <v>8831</v>
      </c>
      <c r="E1551">
        <v>1140048</v>
      </c>
      <c r="F1551">
        <v>27661</v>
      </c>
      <c r="G1551">
        <v>0</v>
      </c>
      <c r="H1551" t="s">
        <v>8832</v>
      </c>
      <c r="I1551">
        <v>10</v>
      </c>
      <c r="J1551" t="s">
        <v>53</v>
      </c>
      <c r="K1551">
        <v>659</v>
      </c>
      <c r="L1551" t="s">
        <v>8833</v>
      </c>
    </row>
    <row r="1552" spans="1:13" x14ac:dyDescent="0.35">
      <c r="A1552" t="s">
        <v>8834</v>
      </c>
      <c r="B1552" t="s">
        <v>14</v>
      </c>
      <c r="C1552" t="s">
        <v>8835</v>
      </c>
      <c r="D1552" t="s">
        <v>8836</v>
      </c>
      <c r="E1552">
        <v>860725</v>
      </c>
      <c r="F1552">
        <v>14430</v>
      </c>
      <c r="G1552">
        <v>0</v>
      </c>
      <c r="H1552" t="s">
        <v>8837</v>
      </c>
      <c r="I1552">
        <v>24</v>
      </c>
      <c r="J1552" t="s">
        <v>53</v>
      </c>
      <c r="K1552">
        <v>12</v>
      </c>
      <c r="L1552" t="s">
        <v>8838</v>
      </c>
      <c r="M1552" t="s">
        <v>8839</v>
      </c>
    </row>
    <row r="1553" spans="1:13" x14ac:dyDescent="0.35">
      <c r="A1553" t="s">
        <v>8840</v>
      </c>
      <c r="B1553" t="s">
        <v>14</v>
      </c>
      <c r="C1553" t="s">
        <v>8841</v>
      </c>
      <c r="D1553" t="s">
        <v>8842</v>
      </c>
      <c r="E1553">
        <v>747555</v>
      </c>
      <c r="F1553">
        <v>0</v>
      </c>
      <c r="G1553">
        <v>0</v>
      </c>
      <c r="H1553" t="s">
        <v>8843</v>
      </c>
      <c r="I1553">
        <v>24</v>
      </c>
      <c r="J1553" t="s">
        <v>53</v>
      </c>
      <c r="K1553">
        <v>4</v>
      </c>
      <c r="L1553" t="s">
        <v>8844</v>
      </c>
      <c r="M1553" t="s">
        <v>8841</v>
      </c>
    </row>
    <row r="1554" spans="1:13" x14ac:dyDescent="0.35">
      <c r="A1554" t="s">
        <v>8845</v>
      </c>
      <c r="B1554" t="s">
        <v>14</v>
      </c>
      <c r="C1554" t="s">
        <v>8846</v>
      </c>
      <c r="D1554" t="s">
        <v>8847</v>
      </c>
      <c r="E1554">
        <v>2015697</v>
      </c>
      <c r="F1554">
        <v>75310</v>
      </c>
      <c r="G1554">
        <v>0</v>
      </c>
      <c r="H1554" t="s">
        <v>8848</v>
      </c>
      <c r="I1554">
        <v>22</v>
      </c>
      <c r="J1554" t="s">
        <v>53</v>
      </c>
      <c r="K1554">
        <v>288</v>
      </c>
      <c r="L1554" t="s">
        <v>8849</v>
      </c>
    </row>
    <row r="1555" spans="1:13" x14ac:dyDescent="0.35">
      <c r="A1555" t="s">
        <v>8850</v>
      </c>
      <c r="B1555" t="s">
        <v>14</v>
      </c>
      <c r="C1555" t="s">
        <v>8851</v>
      </c>
      <c r="D1555" t="s">
        <v>8852</v>
      </c>
      <c r="E1555">
        <v>828668</v>
      </c>
      <c r="F1555">
        <v>17662</v>
      </c>
      <c r="G1555">
        <v>0</v>
      </c>
      <c r="H1555" t="s">
        <v>8853</v>
      </c>
      <c r="I1555">
        <v>24</v>
      </c>
      <c r="J1555" t="s">
        <v>8854</v>
      </c>
      <c r="K1555">
        <v>31</v>
      </c>
      <c r="L1555" t="s">
        <v>8855</v>
      </c>
      <c r="M1555" t="s">
        <v>8856</v>
      </c>
    </row>
    <row r="1556" spans="1:13" x14ac:dyDescent="0.35">
      <c r="A1556" t="s">
        <v>8857</v>
      </c>
      <c r="B1556" t="s">
        <v>14</v>
      </c>
      <c r="C1556" t="s">
        <v>8858</v>
      </c>
      <c r="D1556" t="s">
        <v>8859</v>
      </c>
      <c r="E1556">
        <v>955525</v>
      </c>
      <c r="F1556">
        <v>14155</v>
      </c>
      <c r="G1556">
        <v>0</v>
      </c>
      <c r="H1556" t="s">
        <v>8860</v>
      </c>
      <c r="I1556">
        <v>22</v>
      </c>
      <c r="J1556" t="s">
        <v>53</v>
      </c>
      <c r="K1556">
        <v>10</v>
      </c>
      <c r="L1556" t="s">
        <v>8861</v>
      </c>
    </row>
    <row r="1557" spans="1:13" x14ac:dyDescent="0.35">
      <c r="A1557" t="s">
        <v>8862</v>
      </c>
      <c r="B1557" t="s">
        <v>14</v>
      </c>
      <c r="C1557" t="s">
        <v>8863</v>
      </c>
      <c r="D1557" t="s">
        <v>8864</v>
      </c>
      <c r="E1557">
        <v>1405074</v>
      </c>
      <c r="F1557">
        <v>101602</v>
      </c>
      <c r="G1557">
        <v>0</v>
      </c>
      <c r="H1557" t="s">
        <v>8865</v>
      </c>
      <c r="I1557">
        <v>24</v>
      </c>
      <c r="J1557" t="s">
        <v>53</v>
      </c>
      <c r="K1557">
        <v>683</v>
      </c>
      <c r="L1557" t="s">
        <v>8866</v>
      </c>
    </row>
    <row r="1558" spans="1:13" x14ac:dyDescent="0.35">
      <c r="A1558" t="s">
        <v>8867</v>
      </c>
      <c r="B1558" t="s">
        <v>14</v>
      </c>
      <c r="C1558" t="s">
        <v>8868</v>
      </c>
      <c r="D1558" t="s">
        <v>8869</v>
      </c>
      <c r="E1558">
        <v>1923552</v>
      </c>
      <c r="F1558">
        <v>0</v>
      </c>
      <c r="G1558">
        <v>0</v>
      </c>
      <c r="H1558" t="s">
        <v>8870</v>
      </c>
      <c r="I1558">
        <v>24</v>
      </c>
      <c r="J1558" t="s">
        <v>53</v>
      </c>
      <c r="K1558">
        <v>74</v>
      </c>
      <c r="L1558" t="s">
        <v>8871</v>
      </c>
    </row>
    <row r="1559" spans="1:13" x14ac:dyDescent="0.35">
      <c r="A1559" t="s">
        <v>8872</v>
      </c>
      <c r="B1559" t="s">
        <v>14</v>
      </c>
      <c r="C1559" t="s">
        <v>8873</v>
      </c>
      <c r="D1559" t="s">
        <v>8874</v>
      </c>
      <c r="E1559">
        <v>1822862</v>
      </c>
      <c r="F1559">
        <v>41804</v>
      </c>
      <c r="G1559">
        <v>0</v>
      </c>
      <c r="H1559" t="s">
        <v>8875</v>
      </c>
      <c r="I1559">
        <v>22</v>
      </c>
      <c r="J1559" t="s">
        <v>53</v>
      </c>
      <c r="K1559">
        <v>611</v>
      </c>
      <c r="L1559" t="s">
        <v>8876</v>
      </c>
    </row>
    <row r="1560" spans="1:13" x14ac:dyDescent="0.35">
      <c r="A1560" t="s">
        <v>8877</v>
      </c>
      <c r="B1560" t="s">
        <v>14</v>
      </c>
      <c r="C1560" t="s">
        <v>8878</v>
      </c>
      <c r="D1560" t="s">
        <v>8879</v>
      </c>
      <c r="E1560">
        <v>599774</v>
      </c>
      <c r="F1560">
        <v>18139</v>
      </c>
      <c r="G1560">
        <v>0</v>
      </c>
      <c r="H1560" t="s">
        <v>8880</v>
      </c>
      <c r="I1560">
        <v>22</v>
      </c>
      <c r="J1560" t="s">
        <v>53</v>
      </c>
      <c r="K1560">
        <v>99</v>
      </c>
      <c r="L1560" t="s">
        <v>8881</v>
      </c>
    </row>
    <row r="1561" spans="1:13" x14ac:dyDescent="0.35">
      <c r="A1561" t="s">
        <v>8882</v>
      </c>
      <c r="B1561" t="s">
        <v>14</v>
      </c>
      <c r="C1561" t="s">
        <v>8883</v>
      </c>
      <c r="D1561" t="s">
        <v>8884</v>
      </c>
      <c r="E1561">
        <v>2682115</v>
      </c>
      <c r="F1561">
        <v>125854</v>
      </c>
      <c r="G1561">
        <v>0</v>
      </c>
      <c r="H1561" t="s">
        <v>8885</v>
      </c>
      <c r="I1561">
        <v>24</v>
      </c>
      <c r="J1561" t="s">
        <v>8886</v>
      </c>
      <c r="K1561">
        <v>827</v>
      </c>
      <c r="L1561" t="s">
        <v>8887</v>
      </c>
      <c r="M1561" t="s">
        <v>8888</v>
      </c>
    </row>
    <row r="1562" spans="1:13" x14ac:dyDescent="0.35">
      <c r="A1562" t="s">
        <v>8889</v>
      </c>
      <c r="B1562" t="s">
        <v>14</v>
      </c>
      <c r="C1562" t="s">
        <v>8890</v>
      </c>
      <c r="D1562" t="s">
        <v>8891</v>
      </c>
      <c r="E1562">
        <v>707264</v>
      </c>
      <c r="F1562">
        <v>0</v>
      </c>
      <c r="G1562">
        <v>0</v>
      </c>
      <c r="H1562" t="s">
        <v>8892</v>
      </c>
      <c r="I1562">
        <v>24</v>
      </c>
      <c r="J1562" t="s">
        <v>53</v>
      </c>
      <c r="K1562">
        <v>6</v>
      </c>
      <c r="L1562" t="s">
        <v>8893</v>
      </c>
      <c r="M1562" t="s">
        <v>8890</v>
      </c>
    </row>
    <row r="1563" spans="1:13" x14ac:dyDescent="0.35">
      <c r="A1563" t="s">
        <v>8894</v>
      </c>
      <c r="B1563" t="s">
        <v>14</v>
      </c>
      <c r="C1563" t="s">
        <v>3206</v>
      </c>
      <c r="D1563" t="s">
        <v>3207</v>
      </c>
      <c r="E1563">
        <v>1676074</v>
      </c>
      <c r="F1563">
        <v>24292</v>
      </c>
      <c r="G1563">
        <v>0</v>
      </c>
      <c r="H1563" t="s">
        <v>8895</v>
      </c>
      <c r="I1563">
        <v>22</v>
      </c>
      <c r="J1563" t="s">
        <v>53</v>
      </c>
      <c r="K1563">
        <v>102</v>
      </c>
      <c r="L1563" t="s">
        <v>3209</v>
      </c>
    </row>
    <row r="1564" spans="1:13" x14ac:dyDescent="0.35">
      <c r="A1564" t="s">
        <v>8896</v>
      </c>
      <c r="B1564" t="s">
        <v>14</v>
      </c>
      <c r="C1564" t="s">
        <v>8897</v>
      </c>
      <c r="D1564" t="s">
        <v>8898</v>
      </c>
      <c r="E1564">
        <v>1430378</v>
      </c>
      <c r="F1564">
        <v>164297</v>
      </c>
      <c r="G1564">
        <v>0</v>
      </c>
      <c r="H1564" t="s">
        <v>8899</v>
      </c>
      <c r="I1564">
        <v>24</v>
      </c>
      <c r="J1564" t="s">
        <v>53</v>
      </c>
      <c r="K1564">
        <v>9432</v>
      </c>
      <c r="L1564" t="s">
        <v>8900</v>
      </c>
      <c r="M1564" t="s">
        <v>8901</v>
      </c>
    </row>
    <row r="1565" spans="1:13" x14ac:dyDescent="0.35">
      <c r="A1565" t="s">
        <v>8902</v>
      </c>
      <c r="B1565" t="s">
        <v>14</v>
      </c>
      <c r="C1565" t="s">
        <v>8903</v>
      </c>
      <c r="D1565" t="s">
        <v>8904</v>
      </c>
      <c r="E1565">
        <v>4029822</v>
      </c>
      <c r="F1565">
        <v>165490</v>
      </c>
      <c r="G1565">
        <v>0</v>
      </c>
      <c r="H1565" t="s">
        <v>8905</v>
      </c>
      <c r="I1565">
        <v>22</v>
      </c>
      <c r="J1565" t="s">
        <v>8906</v>
      </c>
      <c r="K1565">
        <v>911</v>
      </c>
      <c r="L1565" t="s">
        <v>8907</v>
      </c>
      <c r="M1565" t="s">
        <v>8908</v>
      </c>
    </row>
    <row r="1566" spans="1:13" x14ac:dyDescent="0.35">
      <c r="A1566" t="s">
        <v>8909</v>
      </c>
      <c r="B1566" t="s">
        <v>14</v>
      </c>
      <c r="C1566" t="s">
        <v>8910</v>
      </c>
      <c r="D1566" t="s">
        <v>8911</v>
      </c>
      <c r="E1566">
        <v>947552</v>
      </c>
      <c r="F1566">
        <v>39790</v>
      </c>
      <c r="G1566">
        <v>0</v>
      </c>
      <c r="H1566" t="s">
        <v>8912</v>
      </c>
      <c r="I1566">
        <v>24</v>
      </c>
      <c r="J1566" t="s">
        <v>1645</v>
      </c>
      <c r="K1566">
        <v>32</v>
      </c>
      <c r="L1566" t="s">
        <v>8913</v>
      </c>
    </row>
    <row r="1567" spans="1:13" x14ac:dyDescent="0.35">
      <c r="A1567" t="s">
        <v>8914</v>
      </c>
      <c r="B1567" t="s">
        <v>14</v>
      </c>
      <c r="C1567" t="s">
        <v>8915</v>
      </c>
      <c r="D1567" t="s">
        <v>8916</v>
      </c>
      <c r="E1567">
        <v>770341</v>
      </c>
      <c r="F1567">
        <v>40728</v>
      </c>
      <c r="G1567">
        <v>0</v>
      </c>
      <c r="H1567" t="s">
        <v>8917</v>
      </c>
      <c r="I1567">
        <v>22</v>
      </c>
      <c r="J1567" t="s">
        <v>53</v>
      </c>
      <c r="K1567">
        <v>179</v>
      </c>
      <c r="L1567" t="s">
        <v>8918</v>
      </c>
    </row>
    <row r="1568" spans="1:13" x14ac:dyDescent="0.35">
      <c r="A1568" t="s">
        <v>8919</v>
      </c>
      <c r="B1568" t="s">
        <v>14</v>
      </c>
      <c r="C1568" t="s">
        <v>8920</v>
      </c>
      <c r="D1568" t="s">
        <v>8921</v>
      </c>
      <c r="E1568">
        <v>1788371</v>
      </c>
      <c r="F1568">
        <v>69196</v>
      </c>
      <c r="G1568">
        <v>0</v>
      </c>
      <c r="H1568" t="s">
        <v>8922</v>
      </c>
      <c r="I1568">
        <v>24</v>
      </c>
      <c r="J1568" t="s">
        <v>53</v>
      </c>
      <c r="K1568">
        <v>1188</v>
      </c>
      <c r="L1568" t="s">
        <v>8923</v>
      </c>
      <c r="M1568" t="s">
        <v>8924</v>
      </c>
    </row>
    <row r="1569" spans="1:13" x14ac:dyDescent="0.35">
      <c r="A1569" t="s">
        <v>8925</v>
      </c>
      <c r="B1569" t="s">
        <v>14</v>
      </c>
      <c r="C1569" t="s">
        <v>8926</v>
      </c>
      <c r="D1569" t="s">
        <v>8927</v>
      </c>
      <c r="E1569">
        <v>1579115</v>
      </c>
      <c r="F1569">
        <v>36582</v>
      </c>
      <c r="G1569">
        <v>0</v>
      </c>
      <c r="H1569" t="s">
        <v>8928</v>
      </c>
      <c r="I1569">
        <v>24</v>
      </c>
      <c r="J1569" t="s">
        <v>53</v>
      </c>
      <c r="K1569">
        <v>44</v>
      </c>
      <c r="L1569" t="s">
        <v>8929</v>
      </c>
      <c r="M1569" t="s">
        <v>8930</v>
      </c>
    </row>
    <row r="1570" spans="1:13" x14ac:dyDescent="0.35">
      <c r="A1570" t="s">
        <v>8931</v>
      </c>
      <c r="B1570" t="s">
        <v>14</v>
      </c>
      <c r="C1570" t="s">
        <v>8932</v>
      </c>
      <c r="D1570" t="s">
        <v>3877</v>
      </c>
      <c r="E1570">
        <v>754291</v>
      </c>
      <c r="F1570">
        <v>60426</v>
      </c>
      <c r="G1570">
        <v>0</v>
      </c>
      <c r="H1570" t="s">
        <v>8933</v>
      </c>
      <c r="I1570">
        <v>22</v>
      </c>
      <c r="J1570" t="s">
        <v>53</v>
      </c>
      <c r="K1570">
        <v>212</v>
      </c>
      <c r="L1570" t="s">
        <v>3879</v>
      </c>
    </row>
    <row r="1571" spans="1:13" x14ac:dyDescent="0.35">
      <c r="A1571" t="s">
        <v>8934</v>
      </c>
      <c r="B1571" t="s">
        <v>14</v>
      </c>
      <c r="C1571" t="s">
        <v>8935</v>
      </c>
      <c r="D1571" t="s">
        <v>8936</v>
      </c>
      <c r="E1571">
        <v>1498844</v>
      </c>
      <c r="F1571">
        <v>47680</v>
      </c>
      <c r="G1571">
        <v>0</v>
      </c>
      <c r="H1571" t="s">
        <v>8937</v>
      </c>
      <c r="I1571">
        <v>22</v>
      </c>
      <c r="J1571" t="s">
        <v>53</v>
      </c>
      <c r="K1571">
        <v>315</v>
      </c>
      <c r="L1571" t="s">
        <v>8938</v>
      </c>
    </row>
    <row r="1572" spans="1:13" x14ac:dyDescent="0.35">
      <c r="A1572" t="s">
        <v>8939</v>
      </c>
      <c r="B1572" t="s">
        <v>14</v>
      </c>
      <c r="C1572" t="s">
        <v>8940</v>
      </c>
      <c r="D1572" t="s">
        <v>8941</v>
      </c>
      <c r="E1572">
        <v>1568158</v>
      </c>
      <c r="F1572">
        <v>111014</v>
      </c>
      <c r="G1572">
        <v>0</v>
      </c>
      <c r="H1572" t="s">
        <v>8942</v>
      </c>
      <c r="I1572">
        <v>24</v>
      </c>
      <c r="J1572" t="s">
        <v>53</v>
      </c>
      <c r="K1572">
        <v>1141</v>
      </c>
      <c r="L1572" t="s">
        <v>8943</v>
      </c>
    </row>
    <row r="1573" spans="1:13" x14ac:dyDescent="0.35">
      <c r="A1573" t="s">
        <v>8944</v>
      </c>
      <c r="B1573" t="s">
        <v>14</v>
      </c>
      <c r="C1573" t="s">
        <v>8945</v>
      </c>
      <c r="D1573" t="s">
        <v>8946</v>
      </c>
      <c r="E1573">
        <v>1613824</v>
      </c>
      <c r="F1573">
        <v>20626</v>
      </c>
      <c r="G1573">
        <v>0</v>
      </c>
      <c r="H1573" t="s">
        <v>8947</v>
      </c>
      <c r="I1573">
        <v>22</v>
      </c>
      <c r="J1573" t="s">
        <v>53</v>
      </c>
      <c r="K1573">
        <v>55</v>
      </c>
      <c r="L1573" t="s">
        <v>8948</v>
      </c>
    </row>
    <row r="1574" spans="1:13" x14ac:dyDescent="0.35">
      <c r="A1574" t="s">
        <v>8949</v>
      </c>
      <c r="B1574" t="s">
        <v>14</v>
      </c>
      <c r="C1574" t="s">
        <v>8950</v>
      </c>
      <c r="D1574" t="s">
        <v>8951</v>
      </c>
      <c r="E1574">
        <v>1214036</v>
      </c>
      <c r="F1574">
        <v>18343</v>
      </c>
      <c r="G1574">
        <v>0</v>
      </c>
      <c r="H1574" t="s">
        <v>8952</v>
      </c>
      <c r="I1574">
        <v>24</v>
      </c>
      <c r="J1574" t="s">
        <v>8953</v>
      </c>
      <c r="K1574">
        <v>77</v>
      </c>
      <c r="L1574" t="s">
        <v>8954</v>
      </c>
      <c r="M1574" t="s">
        <v>8955</v>
      </c>
    </row>
    <row r="1575" spans="1:13" x14ac:dyDescent="0.35">
      <c r="A1575" t="s">
        <v>8956</v>
      </c>
      <c r="B1575" t="s">
        <v>14</v>
      </c>
      <c r="C1575" t="s">
        <v>8957</v>
      </c>
      <c r="D1575" t="s">
        <v>3028</v>
      </c>
      <c r="E1575">
        <v>1063017</v>
      </c>
      <c r="F1575">
        <v>0</v>
      </c>
      <c r="G1575">
        <v>0</v>
      </c>
      <c r="H1575" t="s">
        <v>8958</v>
      </c>
      <c r="I1575">
        <v>22</v>
      </c>
      <c r="J1575" t="s">
        <v>53</v>
      </c>
      <c r="K1575">
        <v>588</v>
      </c>
      <c r="L1575" t="s">
        <v>3030</v>
      </c>
    </row>
    <row r="1576" spans="1:13" x14ac:dyDescent="0.35">
      <c r="A1576" t="s">
        <v>8959</v>
      </c>
      <c r="B1576" t="s">
        <v>14</v>
      </c>
      <c r="C1576" t="s">
        <v>8960</v>
      </c>
      <c r="D1576" t="s">
        <v>6763</v>
      </c>
      <c r="E1576">
        <v>4070756</v>
      </c>
      <c r="F1576">
        <v>121590</v>
      </c>
      <c r="G1576">
        <v>0</v>
      </c>
      <c r="H1576" t="s">
        <v>8961</v>
      </c>
      <c r="I1576">
        <v>24</v>
      </c>
      <c r="J1576" t="s">
        <v>53</v>
      </c>
      <c r="K1576">
        <v>331</v>
      </c>
      <c r="L1576" t="s">
        <v>6765</v>
      </c>
    </row>
    <row r="1577" spans="1:13" x14ac:dyDescent="0.35">
      <c r="A1577" t="s">
        <v>8962</v>
      </c>
      <c r="B1577" t="s">
        <v>14</v>
      </c>
      <c r="C1577" t="s">
        <v>8963</v>
      </c>
      <c r="D1577" t="s">
        <v>8964</v>
      </c>
      <c r="E1577">
        <v>816125</v>
      </c>
      <c r="F1577">
        <v>0</v>
      </c>
      <c r="G1577">
        <v>0</v>
      </c>
      <c r="H1577" t="s">
        <v>8965</v>
      </c>
      <c r="I1577">
        <v>22</v>
      </c>
      <c r="J1577" t="s">
        <v>53</v>
      </c>
      <c r="K1577">
        <v>624</v>
      </c>
      <c r="L1577" t="s">
        <v>8966</v>
      </c>
    </row>
    <row r="1578" spans="1:13" x14ac:dyDescent="0.35">
      <c r="A1578" t="s">
        <v>8967</v>
      </c>
      <c r="B1578" t="s">
        <v>14</v>
      </c>
      <c r="C1578" t="s">
        <v>1642</v>
      </c>
      <c r="D1578" t="s">
        <v>8968</v>
      </c>
      <c r="E1578">
        <v>1727967</v>
      </c>
      <c r="F1578">
        <v>22570</v>
      </c>
      <c r="G1578">
        <v>0</v>
      </c>
      <c r="H1578" t="s">
        <v>8969</v>
      </c>
      <c r="I1578">
        <v>24</v>
      </c>
      <c r="J1578" t="s">
        <v>1645</v>
      </c>
      <c r="K1578">
        <v>25</v>
      </c>
      <c r="L1578" t="s">
        <v>8970</v>
      </c>
    </row>
    <row r="1579" spans="1:13" x14ac:dyDescent="0.35">
      <c r="A1579" t="s">
        <v>8971</v>
      </c>
      <c r="B1579" t="s">
        <v>14</v>
      </c>
      <c r="C1579" t="s">
        <v>8972</v>
      </c>
      <c r="D1579" t="s">
        <v>3318</v>
      </c>
      <c r="E1579">
        <v>1056132</v>
      </c>
      <c r="F1579">
        <v>11986</v>
      </c>
      <c r="G1579">
        <v>0</v>
      </c>
      <c r="H1579" t="s">
        <v>8973</v>
      </c>
      <c r="I1579">
        <v>20</v>
      </c>
      <c r="J1579" t="s">
        <v>53</v>
      </c>
      <c r="K1579">
        <v>16</v>
      </c>
      <c r="L1579" t="s">
        <v>3320</v>
      </c>
      <c r="M1579" t="s">
        <v>3238</v>
      </c>
    </row>
    <row r="1580" spans="1:13" x14ac:dyDescent="0.35">
      <c r="A1580" t="s">
        <v>8974</v>
      </c>
      <c r="B1580" t="s">
        <v>14</v>
      </c>
      <c r="C1580" t="s">
        <v>8975</v>
      </c>
      <c r="D1580" t="s">
        <v>8976</v>
      </c>
      <c r="E1580">
        <v>746854</v>
      </c>
      <c r="F1580">
        <v>32311</v>
      </c>
      <c r="G1580">
        <v>0</v>
      </c>
      <c r="H1580" t="s">
        <v>8977</v>
      </c>
      <c r="I1580">
        <v>24</v>
      </c>
      <c r="J1580" t="s">
        <v>53</v>
      </c>
      <c r="K1580">
        <v>38</v>
      </c>
      <c r="L1580" t="s">
        <v>8978</v>
      </c>
    </row>
    <row r="1581" spans="1:13" x14ac:dyDescent="0.35">
      <c r="A1581" t="s">
        <v>8979</v>
      </c>
      <c r="B1581" t="s">
        <v>14</v>
      </c>
      <c r="C1581" t="s">
        <v>8980</v>
      </c>
      <c r="D1581" t="s">
        <v>8981</v>
      </c>
      <c r="E1581">
        <v>397181</v>
      </c>
      <c r="F1581">
        <v>0</v>
      </c>
      <c r="G1581">
        <v>0</v>
      </c>
      <c r="H1581" t="s">
        <v>8982</v>
      </c>
      <c r="I1581">
        <v>24</v>
      </c>
      <c r="J1581" t="s">
        <v>8983</v>
      </c>
      <c r="K1581">
        <v>313</v>
      </c>
      <c r="L1581" t="s">
        <v>8984</v>
      </c>
      <c r="M1581" t="s">
        <v>8985</v>
      </c>
    </row>
    <row r="1582" spans="1:13" x14ac:dyDescent="0.35">
      <c r="A1582" t="s">
        <v>8986</v>
      </c>
      <c r="B1582" t="s">
        <v>14</v>
      </c>
      <c r="C1582" t="s">
        <v>8987</v>
      </c>
      <c r="D1582" t="s">
        <v>8988</v>
      </c>
      <c r="E1582">
        <v>1104459</v>
      </c>
      <c r="F1582">
        <v>27749</v>
      </c>
      <c r="G1582">
        <v>0</v>
      </c>
      <c r="H1582" t="s">
        <v>8989</v>
      </c>
      <c r="I1582">
        <v>26</v>
      </c>
      <c r="J1582" t="s">
        <v>53</v>
      </c>
      <c r="K1582">
        <v>116</v>
      </c>
      <c r="L1582" t="s">
        <v>8990</v>
      </c>
      <c r="M1582" t="s">
        <v>8991</v>
      </c>
    </row>
    <row r="1583" spans="1:13" x14ac:dyDescent="0.35">
      <c r="A1583" t="s">
        <v>8992</v>
      </c>
      <c r="B1583" t="s">
        <v>14</v>
      </c>
      <c r="C1583" t="s">
        <v>8993</v>
      </c>
      <c r="D1583" t="s">
        <v>8994</v>
      </c>
      <c r="E1583">
        <v>2377428</v>
      </c>
      <c r="F1583">
        <v>88619</v>
      </c>
      <c r="G1583">
        <v>0</v>
      </c>
      <c r="H1583" t="s">
        <v>8995</v>
      </c>
      <c r="I1583">
        <v>22</v>
      </c>
      <c r="J1583" t="s">
        <v>53</v>
      </c>
      <c r="K1583">
        <v>1990</v>
      </c>
      <c r="L1583" t="s">
        <v>8996</v>
      </c>
    </row>
    <row r="1584" spans="1:13" x14ac:dyDescent="0.35">
      <c r="A1584" t="s">
        <v>8997</v>
      </c>
      <c r="B1584" t="s">
        <v>14</v>
      </c>
      <c r="C1584" t="s">
        <v>8998</v>
      </c>
      <c r="D1584" t="s">
        <v>8999</v>
      </c>
      <c r="E1584">
        <v>1166399</v>
      </c>
      <c r="F1584">
        <v>0</v>
      </c>
      <c r="G1584">
        <v>0</v>
      </c>
      <c r="H1584" t="s">
        <v>9000</v>
      </c>
      <c r="I1584">
        <v>24</v>
      </c>
      <c r="J1584" t="s">
        <v>53</v>
      </c>
      <c r="K1584">
        <v>8528</v>
      </c>
      <c r="L1584" t="s">
        <v>9001</v>
      </c>
      <c r="M1584" t="s">
        <v>9002</v>
      </c>
    </row>
    <row r="1585" spans="1:13" x14ac:dyDescent="0.35">
      <c r="A1585" t="s">
        <v>9003</v>
      </c>
      <c r="B1585" t="s">
        <v>14</v>
      </c>
      <c r="C1585" t="s">
        <v>9004</v>
      </c>
      <c r="D1585" t="s">
        <v>9005</v>
      </c>
      <c r="E1585">
        <v>2602967</v>
      </c>
      <c r="F1585">
        <v>185515</v>
      </c>
      <c r="G1585">
        <v>0</v>
      </c>
      <c r="H1585" t="s">
        <v>9006</v>
      </c>
      <c r="I1585">
        <v>22</v>
      </c>
      <c r="J1585" t="s">
        <v>53</v>
      </c>
      <c r="K1585">
        <v>611</v>
      </c>
      <c r="L1585" t="s">
        <v>9007</v>
      </c>
    </row>
    <row r="1586" spans="1:13" x14ac:dyDescent="0.35">
      <c r="A1586" t="s">
        <v>9008</v>
      </c>
      <c r="B1586" t="s">
        <v>14</v>
      </c>
      <c r="C1586" t="s">
        <v>9009</v>
      </c>
      <c r="D1586" t="s">
        <v>501</v>
      </c>
      <c r="E1586">
        <v>9381457</v>
      </c>
      <c r="F1586">
        <v>507279</v>
      </c>
      <c r="G1586">
        <v>0</v>
      </c>
      <c r="H1586" t="s">
        <v>9010</v>
      </c>
      <c r="I1586">
        <v>24</v>
      </c>
      <c r="J1586" t="s">
        <v>53</v>
      </c>
      <c r="K1586">
        <v>752</v>
      </c>
      <c r="L1586" t="s">
        <v>504</v>
      </c>
    </row>
    <row r="1587" spans="1:13" x14ac:dyDescent="0.35">
      <c r="A1587" t="s">
        <v>9011</v>
      </c>
      <c r="B1587" t="s">
        <v>14</v>
      </c>
      <c r="C1587" t="s">
        <v>9012</v>
      </c>
      <c r="D1587" t="s">
        <v>4422</v>
      </c>
      <c r="E1587">
        <v>671407</v>
      </c>
      <c r="F1587">
        <v>20842</v>
      </c>
      <c r="G1587">
        <v>0</v>
      </c>
      <c r="H1587" t="s">
        <v>9013</v>
      </c>
      <c r="I1587">
        <v>22</v>
      </c>
      <c r="J1587" t="s">
        <v>4424</v>
      </c>
      <c r="K1587">
        <v>113</v>
      </c>
      <c r="L1587" t="s">
        <v>4425</v>
      </c>
      <c r="M1587" t="s">
        <v>9014</v>
      </c>
    </row>
    <row r="1588" spans="1:13" x14ac:dyDescent="0.35">
      <c r="A1588" t="s">
        <v>9015</v>
      </c>
      <c r="B1588" t="s">
        <v>14</v>
      </c>
      <c r="C1588" t="s">
        <v>9016</v>
      </c>
      <c r="D1588" t="s">
        <v>3168</v>
      </c>
      <c r="E1588">
        <v>632523</v>
      </c>
      <c r="F1588">
        <v>16779</v>
      </c>
      <c r="G1588">
        <v>0</v>
      </c>
      <c r="H1588" t="s">
        <v>9017</v>
      </c>
      <c r="I1588">
        <v>24</v>
      </c>
      <c r="J1588" t="s">
        <v>3170</v>
      </c>
      <c r="K1588">
        <v>57</v>
      </c>
      <c r="L1588" t="s">
        <v>3171</v>
      </c>
      <c r="M1588" t="s">
        <v>3172</v>
      </c>
    </row>
    <row r="1589" spans="1:13" x14ac:dyDescent="0.35">
      <c r="A1589" t="s">
        <v>9018</v>
      </c>
      <c r="B1589" t="s">
        <v>14</v>
      </c>
      <c r="C1589" t="s">
        <v>9019</v>
      </c>
      <c r="D1589" t="s">
        <v>9020</v>
      </c>
      <c r="E1589">
        <v>955442</v>
      </c>
      <c r="F1589">
        <v>11805</v>
      </c>
      <c r="G1589">
        <v>0</v>
      </c>
      <c r="H1589" t="s">
        <v>9021</v>
      </c>
      <c r="I1589">
        <v>22</v>
      </c>
      <c r="J1589" t="s">
        <v>53</v>
      </c>
      <c r="K1589">
        <v>35</v>
      </c>
      <c r="L1589" t="s">
        <v>9022</v>
      </c>
    </row>
    <row r="1590" spans="1:13" x14ac:dyDescent="0.35">
      <c r="A1590" t="s">
        <v>9023</v>
      </c>
      <c r="B1590" t="s">
        <v>14</v>
      </c>
      <c r="C1590" t="s">
        <v>9024</v>
      </c>
      <c r="D1590" t="s">
        <v>2885</v>
      </c>
      <c r="E1590">
        <v>1378932</v>
      </c>
      <c r="F1590">
        <v>59019</v>
      </c>
      <c r="G1590">
        <v>0</v>
      </c>
      <c r="H1590" t="s">
        <v>9025</v>
      </c>
      <c r="I1590">
        <v>24</v>
      </c>
      <c r="J1590" t="s">
        <v>53</v>
      </c>
      <c r="K1590">
        <v>107</v>
      </c>
      <c r="L1590" t="s">
        <v>2887</v>
      </c>
    </row>
    <row r="1591" spans="1:13" x14ac:dyDescent="0.35">
      <c r="A1591" t="s">
        <v>9026</v>
      </c>
      <c r="B1591" t="s">
        <v>14</v>
      </c>
      <c r="C1591" t="s">
        <v>9027</v>
      </c>
      <c r="D1591" t="s">
        <v>9028</v>
      </c>
      <c r="E1591">
        <v>2392331</v>
      </c>
      <c r="F1591">
        <v>34758</v>
      </c>
      <c r="G1591">
        <v>0</v>
      </c>
      <c r="H1591" t="s">
        <v>9029</v>
      </c>
      <c r="I1591">
        <v>24</v>
      </c>
      <c r="J1591" t="s">
        <v>53</v>
      </c>
      <c r="K1591">
        <v>1195</v>
      </c>
      <c r="L1591" t="s">
        <v>9030</v>
      </c>
    </row>
    <row r="1592" spans="1:13" x14ac:dyDescent="0.35">
      <c r="A1592" t="s">
        <v>9031</v>
      </c>
      <c r="B1592" t="s">
        <v>14</v>
      </c>
      <c r="C1592" t="s">
        <v>9032</v>
      </c>
      <c r="D1592" t="s">
        <v>9033</v>
      </c>
      <c r="E1592">
        <v>677264</v>
      </c>
      <c r="F1592">
        <v>32674</v>
      </c>
      <c r="G1592">
        <v>0</v>
      </c>
      <c r="H1592" t="s">
        <v>9034</v>
      </c>
      <c r="I1592">
        <v>22</v>
      </c>
      <c r="J1592" t="s">
        <v>53</v>
      </c>
      <c r="K1592">
        <v>40</v>
      </c>
      <c r="L1592" t="s">
        <v>9035</v>
      </c>
    </row>
    <row r="1593" spans="1:13" x14ac:dyDescent="0.35">
      <c r="A1593" t="s">
        <v>9036</v>
      </c>
      <c r="B1593" t="s">
        <v>14</v>
      </c>
      <c r="C1593" t="s">
        <v>9037</v>
      </c>
      <c r="D1593" t="s">
        <v>9038</v>
      </c>
      <c r="E1593">
        <v>1067201</v>
      </c>
      <c r="F1593">
        <v>50426</v>
      </c>
      <c r="G1593">
        <v>0</v>
      </c>
      <c r="H1593" t="s">
        <v>9039</v>
      </c>
      <c r="I1593">
        <v>24</v>
      </c>
      <c r="J1593" t="s">
        <v>53</v>
      </c>
      <c r="K1593">
        <v>206</v>
      </c>
      <c r="L1593" t="s">
        <v>9040</v>
      </c>
    </row>
    <row r="1594" spans="1:13" x14ac:dyDescent="0.35">
      <c r="A1594" t="s">
        <v>9041</v>
      </c>
      <c r="B1594" t="s">
        <v>14</v>
      </c>
      <c r="C1594" t="s">
        <v>9042</v>
      </c>
      <c r="D1594" t="s">
        <v>9043</v>
      </c>
      <c r="E1594">
        <v>1608178</v>
      </c>
      <c r="F1594">
        <v>35398</v>
      </c>
      <c r="G1594">
        <v>0</v>
      </c>
      <c r="H1594" t="s">
        <v>9044</v>
      </c>
      <c r="I1594">
        <v>22</v>
      </c>
      <c r="J1594" t="s">
        <v>9045</v>
      </c>
      <c r="K1594">
        <v>130</v>
      </c>
      <c r="L1594" t="s">
        <v>9046</v>
      </c>
      <c r="M1594" t="s">
        <v>9047</v>
      </c>
    </row>
    <row r="1595" spans="1:13" x14ac:dyDescent="0.35">
      <c r="A1595" t="s">
        <v>9048</v>
      </c>
      <c r="B1595" t="s">
        <v>14</v>
      </c>
      <c r="C1595" t="s">
        <v>9049</v>
      </c>
      <c r="D1595" t="s">
        <v>9050</v>
      </c>
      <c r="E1595">
        <v>763684</v>
      </c>
      <c r="F1595">
        <v>23529</v>
      </c>
      <c r="G1595">
        <v>0</v>
      </c>
      <c r="H1595" t="s">
        <v>9051</v>
      </c>
      <c r="I1595">
        <v>23</v>
      </c>
      <c r="J1595" t="s">
        <v>9052</v>
      </c>
      <c r="K1595">
        <v>103</v>
      </c>
      <c r="L1595" t="s">
        <v>9053</v>
      </c>
      <c r="M1595" t="s">
        <v>9054</v>
      </c>
    </row>
    <row r="1596" spans="1:13" x14ac:dyDescent="0.35">
      <c r="A1596" t="s">
        <v>9055</v>
      </c>
      <c r="B1596" t="s">
        <v>14</v>
      </c>
      <c r="C1596" t="s">
        <v>9056</v>
      </c>
      <c r="D1596" t="s">
        <v>9057</v>
      </c>
      <c r="E1596">
        <v>1267949</v>
      </c>
      <c r="F1596">
        <v>18451</v>
      </c>
      <c r="G1596">
        <v>0</v>
      </c>
      <c r="H1596" t="s">
        <v>9058</v>
      </c>
      <c r="I1596">
        <v>22</v>
      </c>
      <c r="J1596" t="s">
        <v>53</v>
      </c>
      <c r="K1596">
        <v>29</v>
      </c>
      <c r="L1596" t="s">
        <v>9059</v>
      </c>
    </row>
    <row r="1597" spans="1:13" x14ac:dyDescent="0.35">
      <c r="A1597" t="s">
        <v>9060</v>
      </c>
      <c r="B1597" t="s">
        <v>14</v>
      </c>
      <c r="C1597" t="s">
        <v>9061</v>
      </c>
      <c r="D1597" t="s">
        <v>9062</v>
      </c>
      <c r="E1597">
        <v>1341143</v>
      </c>
      <c r="F1597">
        <v>40181</v>
      </c>
      <c r="G1597">
        <v>0</v>
      </c>
      <c r="H1597" t="s">
        <v>9063</v>
      </c>
      <c r="I1597">
        <v>24</v>
      </c>
      <c r="J1597" t="s">
        <v>7282</v>
      </c>
      <c r="K1597">
        <v>118</v>
      </c>
      <c r="L1597" t="s">
        <v>9064</v>
      </c>
      <c r="M1597" t="s">
        <v>9065</v>
      </c>
    </row>
    <row r="1598" spans="1:13" x14ac:dyDescent="0.35">
      <c r="A1598" t="s">
        <v>9066</v>
      </c>
      <c r="B1598" t="s">
        <v>14</v>
      </c>
      <c r="C1598" t="s">
        <v>9067</v>
      </c>
      <c r="D1598" t="s">
        <v>2198</v>
      </c>
      <c r="E1598">
        <v>714921</v>
      </c>
      <c r="F1598">
        <v>18064</v>
      </c>
      <c r="G1598">
        <v>0</v>
      </c>
      <c r="H1598" t="s">
        <v>9068</v>
      </c>
      <c r="I1598">
        <v>22</v>
      </c>
      <c r="J1598" t="s">
        <v>53</v>
      </c>
      <c r="K1598">
        <v>68</v>
      </c>
      <c r="L1598" t="s">
        <v>2200</v>
      </c>
    </row>
    <row r="1599" spans="1:13" x14ac:dyDescent="0.35">
      <c r="A1599" t="s">
        <v>9069</v>
      </c>
      <c r="B1599" t="s">
        <v>14</v>
      </c>
      <c r="C1599" t="s">
        <v>9070</v>
      </c>
      <c r="D1599" t="s">
        <v>9071</v>
      </c>
      <c r="E1599">
        <v>1273466</v>
      </c>
      <c r="F1599">
        <v>0</v>
      </c>
      <c r="G1599">
        <v>0</v>
      </c>
      <c r="H1599" t="s">
        <v>9072</v>
      </c>
      <c r="I1599">
        <v>24</v>
      </c>
      <c r="J1599" t="s">
        <v>53</v>
      </c>
      <c r="K1599">
        <v>15</v>
      </c>
      <c r="L1599" t="s">
        <v>9073</v>
      </c>
    </row>
    <row r="1600" spans="1:13" x14ac:dyDescent="0.35">
      <c r="A1600" t="s">
        <v>9074</v>
      </c>
      <c r="B1600" t="s">
        <v>14</v>
      </c>
      <c r="C1600" t="s">
        <v>9075</v>
      </c>
      <c r="D1600" t="s">
        <v>9076</v>
      </c>
      <c r="E1600">
        <v>1390975</v>
      </c>
      <c r="F1600">
        <v>78521</v>
      </c>
      <c r="G1600">
        <v>0</v>
      </c>
      <c r="H1600" t="s">
        <v>9077</v>
      </c>
      <c r="I1600">
        <v>24</v>
      </c>
      <c r="J1600" t="s">
        <v>53</v>
      </c>
      <c r="K1600">
        <v>273</v>
      </c>
      <c r="L1600" t="s">
        <v>9078</v>
      </c>
    </row>
    <row r="1601" spans="1:13" x14ac:dyDescent="0.35">
      <c r="A1601" t="s">
        <v>9079</v>
      </c>
      <c r="B1601" t="s">
        <v>14</v>
      </c>
      <c r="C1601" t="s">
        <v>9080</v>
      </c>
      <c r="D1601" t="s">
        <v>9081</v>
      </c>
      <c r="E1601">
        <v>3546082</v>
      </c>
      <c r="F1601">
        <v>64076</v>
      </c>
      <c r="G1601">
        <v>0</v>
      </c>
      <c r="H1601" t="s">
        <v>9082</v>
      </c>
      <c r="I1601">
        <v>22</v>
      </c>
      <c r="J1601" t="s">
        <v>53</v>
      </c>
      <c r="K1601">
        <v>55</v>
      </c>
      <c r="L1601" t="s">
        <v>9083</v>
      </c>
    </row>
    <row r="1602" spans="1:13" x14ac:dyDescent="0.35">
      <c r="A1602" t="s">
        <v>9084</v>
      </c>
      <c r="B1602" t="s">
        <v>14</v>
      </c>
      <c r="C1602" t="s">
        <v>9085</v>
      </c>
      <c r="D1602" t="s">
        <v>2834</v>
      </c>
      <c r="E1602">
        <v>5765412</v>
      </c>
      <c r="F1602">
        <v>590792</v>
      </c>
      <c r="G1602">
        <v>0</v>
      </c>
      <c r="H1602" t="s">
        <v>9086</v>
      </c>
      <c r="I1602">
        <v>24</v>
      </c>
      <c r="J1602" t="s">
        <v>53</v>
      </c>
      <c r="K1602">
        <v>325</v>
      </c>
      <c r="L1602" t="s">
        <v>2836</v>
      </c>
    </row>
    <row r="1603" spans="1:13" x14ac:dyDescent="0.35">
      <c r="A1603" t="s">
        <v>9087</v>
      </c>
      <c r="B1603" t="s">
        <v>14</v>
      </c>
      <c r="C1603" t="s">
        <v>9088</v>
      </c>
      <c r="D1603" t="s">
        <v>5610</v>
      </c>
      <c r="E1603">
        <v>1777856</v>
      </c>
      <c r="F1603">
        <v>167611</v>
      </c>
      <c r="G1603">
        <v>0</v>
      </c>
      <c r="H1603" t="s">
        <v>9089</v>
      </c>
      <c r="I1603">
        <v>24</v>
      </c>
      <c r="J1603" t="s">
        <v>53</v>
      </c>
      <c r="K1603">
        <v>3221</v>
      </c>
      <c r="L1603" t="s">
        <v>5612</v>
      </c>
      <c r="M1603" t="s">
        <v>9090</v>
      </c>
    </row>
    <row r="1604" spans="1:13" x14ac:dyDescent="0.35">
      <c r="A1604" t="s">
        <v>9091</v>
      </c>
      <c r="B1604" t="s">
        <v>14</v>
      </c>
      <c r="C1604" t="s">
        <v>9092</v>
      </c>
      <c r="D1604" t="s">
        <v>9093</v>
      </c>
      <c r="E1604">
        <v>802219</v>
      </c>
      <c r="F1604">
        <v>51463</v>
      </c>
      <c r="G1604">
        <v>0</v>
      </c>
      <c r="H1604" t="s">
        <v>9094</v>
      </c>
      <c r="I1604">
        <v>1</v>
      </c>
      <c r="J1604" t="s">
        <v>53</v>
      </c>
      <c r="K1604">
        <v>64</v>
      </c>
      <c r="L1604" t="s">
        <v>9095</v>
      </c>
      <c r="M1604" t="s">
        <v>9092</v>
      </c>
    </row>
    <row r="1605" spans="1:13" x14ac:dyDescent="0.35">
      <c r="A1605" t="s">
        <v>9096</v>
      </c>
      <c r="B1605" t="s">
        <v>14</v>
      </c>
      <c r="C1605" t="s">
        <v>9097</v>
      </c>
      <c r="D1605" t="s">
        <v>9098</v>
      </c>
      <c r="E1605">
        <v>2721491</v>
      </c>
      <c r="F1605">
        <v>62813</v>
      </c>
      <c r="G1605">
        <v>0</v>
      </c>
      <c r="H1605" t="s">
        <v>9099</v>
      </c>
      <c r="I1605">
        <v>22</v>
      </c>
      <c r="J1605" t="s">
        <v>53</v>
      </c>
      <c r="K1605">
        <v>734</v>
      </c>
      <c r="L1605" t="s">
        <v>9100</v>
      </c>
    </row>
    <row r="1606" spans="1:13" x14ac:dyDescent="0.35">
      <c r="A1606" t="s">
        <v>9101</v>
      </c>
      <c r="B1606" t="s">
        <v>14</v>
      </c>
      <c r="C1606" t="s">
        <v>9102</v>
      </c>
      <c r="D1606" t="s">
        <v>9103</v>
      </c>
      <c r="E1606">
        <v>1412634</v>
      </c>
      <c r="F1606">
        <v>0</v>
      </c>
      <c r="G1606">
        <v>0</v>
      </c>
      <c r="H1606" t="s">
        <v>9104</v>
      </c>
      <c r="I1606">
        <v>24</v>
      </c>
      <c r="J1606" t="s">
        <v>9105</v>
      </c>
      <c r="K1606">
        <v>2184</v>
      </c>
      <c r="L1606" t="s">
        <v>9106</v>
      </c>
      <c r="M1606" t="s">
        <v>9107</v>
      </c>
    </row>
    <row r="1607" spans="1:13" x14ac:dyDescent="0.35">
      <c r="A1607" t="s">
        <v>9108</v>
      </c>
      <c r="B1607" t="s">
        <v>14</v>
      </c>
      <c r="C1607" t="s">
        <v>9109</v>
      </c>
      <c r="D1607" t="s">
        <v>9110</v>
      </c>
      <c r="E1607">
        <v>1090534</v>
      </c>
      <c r="F1607">
        <v>96511</v>
      </c>
      <c r="G1607">
        <v>0</v>
      </c>
      <c r="H1607" t="s">
        <v>9111</v>
      </c>
      <c r="I1607">
        <v>22</v>
      </c>
      <c r="J1607" t="s">
        <v>9112</v>
      </c>
      <c r="K1607">
        <v>1099</v>
      </c>
      <c r="L1607" t="s">
        <v>9113</v>
      </c>
      <c r="M1607" t="s">
        <v>9114</v>
      </c>
    </row>
    <row r="1608" spans="1:13" x14ac:dyDescent="0.35">
      <c r="A1608" t="s">
        <v>9115</v>
      </c>
      <c r="B1608" t="s">
        <v>14</v>
      </c>
      <c r="C1608" t="s">
        <v>9116</v>
      </c>
      <c r="D1608" t="s">
        <v>9117</v>
      </c>
      <c r="E1608">
        <v>2408657</v>
      </c>
      <c r="F1608">
        <v>38035</v>
      </c>
      <c r="G1608">
        <v>0</v>
      </c>
      <c r="H1608" t="s">
        <v>9118</v>
      </c>
      <c r="I1608">
        <v>27</v>
      </c>
      <c r="J1608" t="s">
        <v>9119</v>
      </c>
      <c r="K1608">
        <v>0</v>
      </c>
      <c r="L1608" t="s">
        <v>9120</v>
      </c>
      <c r="M1608" t="s">
        <v>9121</v>
      </c>
    </row>
    <row r="1609" spans="1:13" x14ac:dyDescent="0.35">
      <c r="A1609" t="s">
        <v>9122</v>
      </c>
      <c r="B1609" t="s">
        <v>14</v>
      </c>
      <c r="C1609" t="s">
        <v>9123</v>
      </c>
      <c r="D1609" t="s">
        <v>4924</v>
      </c>
      <c r="E1609">
        <v>570978</v>
      </c>
      <c r="F1609">
        <v>12606</v>
      </c>
      <c r="G1609">
        <v>0</v>
      </c>
      <c r="H1609" t="s">
        <v>9124</v>
      </c>
      <c r="I1609">
        <v>22</v>
      </c>
      <c r="J1609" t="s">
        <v>9125</v>
      </c>
      <c r="K1609">
        <v>55</v>
      </c>
      <c r="L1609" t="s">
        <v>4927</v>
      </c>
      <c r="M1609" t="s">
        <v>9126</v>
      </c>
    </row>
    <row r="1610" spans="1:13" x14ac:dyDescent="0.35">
      <c r="A1610" t="s">
        <v>9127</v>
      </c>
      <c r="B1610" t="s">
        <v>14</v>
      </c>
      <c r="C1610" t="s">
        <v>9128</v>
      </c>
      <c r="D1610" t="s">
        <v>3246</v>
      </c>
      <c r="E1610">
        <v>589914</v>
      </c>
      <c r="F1610">
        <v>6880</v>
      </c>
      <c r="G1610">
        <v>0</v>
      </c>
      <c r="H1610" t="s">
        <v>9129</v>
      </c>
      <c r="I1610">
        <v>20</v>
      </c>
      <c r="J1610" t="s">
        <v>53</v>
      </c>
      <c r="K1610">
        <v>6</v>
      </c>
      <c r="L1610" t="s">
        <v>3248</v>
      </c>
      <c r="M1610" t="s">
        <v>9130</v>
      </c>
    </row>
    <row r="1611" spans="1:13" x14ac:dyDescent="0.35">
      <c r="A1611" t="s">
        <v>9131</v>
      </c>
      <c r="B1611" t="s">
        <v>14</v>
      </c>
      <c r="C1611" t="s">
        <v>9132</v>
      </c>
      <c r="D1611" t="s">
        <v>9133</v>
      </c>
      <c r="E1611">
        <v>1034967</v>
      </c>
      <c r="F1611">
        <v>76814</v>
      </c>
      <c r="G1611">
        <v>0</v>
      </c>
      <c r="H1611" t="s">
        <v>9134</v>
      </c>
      <c r="I1611">
        <v>24</v>
      </c>
      <c r="J1611" t="s">
        <v>53</v>
      </c>
      <c r="K1611">
        <v>817</v>
      </c>
      <c r="L1611" t="s">
        <v>9135</v>
      </c>
    </row>
    <row r="1612" spans="1:13" x14ac:dyDescent="0.35">
      <c r="A1612" t="s">
        <v>9136</v>
      </c>
      <c r="B1612" t="s">
        <v>14</v>
      </c>
      <c r="C1612" t="s">
        <v>3536</v>
      </c>
      <c r="D1612" t="s">
        <v>3537</v>
      </c>
      <c r="E1612">
        <v>1177280</v>
      </c>
      <c r="F1612">
        <v>27868</v>
      </c>
      <c r="G1612">
        <v>0</v>
      </c>
      <c r="H1612" t="s">
        <v>9137</v>
      </c>
      <c r="I1612">
        <v>22</v>
      </c>
      <c r="J1612" t="s">
        <v>53</v>
      </c>
      <c r="K1612">
        <v>47</v>
      </c>
      <c r="L1612" t="s">
        <v>3539</v>
      </c>
    </row>
    <row r="1613" spans="1:13" x14ac:dyDescent="0.35">
      <c r="A1613" t="s">
        <v>9138</v>
      </c>
      <c r="B1613" t="s">
        <v>14</v>
      </c>
      <c r="C1613" t="s">
        <v>9139</v>
      </c>
      <c r="D1613" t="s">
        <v>9140</v>
      </c>
      <c r="E1613">
        <v>7107331</v>
      </c>
      <c r="F1613">
        <v>89574</v>
      </c>
      <c r="G1613">
        <v>0</v>
      </c>
      <c r="H1613" t="s">
        <v>9141</v>
      </c>
      <c r="I1613">
        <v>22</v>
      </c>
      <c r="J1613" t="s">
        <v>53</v>
      </c>
      <c r="K1613">
        <v>662</v>
      </c>
      <c r="L1613" t="s">
        <v>9142</v>
      </c>
    </row>
    <row r="1614" spans="1:13" x14ac:dyDescent="0.35">
      <c r="A1614" t="s">
        <v>9143</v>
      </c>
      <c r="B1614" t="s">
        <v>14</v>
      </c>
      <c r="C1614" t="s">
        <v>9144</v>
      </c>
      <c r="D1614" t="s">
        <v>2033</v>
      </c>
      <c r="E1614">
        <v>1397689</v>
      </c>
      <c r="F1614">
        <v>21083</v>
      </c>
      <c r="G1614">
        <v>0</v>
      </c>
      <c r="H1614" t="s">
        <v>9145</v>
      </c>
      <c r="I1614">
        <v>22</v>
      </c>
      <c r="J1614" t="s">
        <v>53</v>
      </c>
      <c r="K1614">
        <v>172</v>
      </c>
      <c r="L1614" t="s">
        <v>2035</v>
      </c>
    </row>
    <row r="1615" spans="1:13" x14ac:dyDescent="0.35">
      <c r="A1615" t="s">
        <v>9146</v>
      </c>
      <c r="B1615" t="s">
        <v>14</v>
      </c>
      <c r="C1615" t="s">
        <v>9147</v>
      </c>
      <c r="D1615" t="s">
        <v>9148</v>
      </c>
      <c r="E1615">
        <v>2279386</v>
      </c>
      <c r="F1615">
        <v>58333</v>
      </c>
      <c r="G1615">
        <v>0</v>
      </c>
      <c r="H1615" t="s">
        <v>9149</v>
      </c>
      <c r="I1615">
        <v>27</v>
      </c>
      <c r="J1615" t="s">
        <v>9150</v>
      </c>
      <c r="K1615">
        <v>510</v>
      </c>
      <c r="L1615" t="s">
        <v>9151</v>
      </c>
      <c r="M1615" t="s">
        <v>9152</v>
      </c>
    </row>
    <row r="1616" spans="1:13" x14ac:dyDescent="0.35">
      <c r="A1616" t="s">
        <v>9153</v>
      </c>
      <c r="B1616" t="s">
        <v>14</v>
      </c>
      <c r="C1616" t="s">
        <v>9154</v>
      </c>
      <c r="D1616" t="s">
        <v>9155</v>
      </c>
      <c r="E1616">
        <v>511516</v>
      </c>
      <c r="F1616">
        <v>7630</v>
      </c>
      <c r="G1616">
        <v>0</v>
      </c>
      <c r="H1616" t="s">
        <v>9156</v>
      </c>
      <c r="I1616">
        <v>22</v>
      </c>
      <c r="J1616" t="s">
        <v>53</v>
      </c>
      <c r="K1616">
        <v>13</v>
      </c>
      <c r="L1616" t="s">
        <v>9157</v>
      </c>
    </row>
    <row r="1617" spans="1:13" x14ac:dyDescent="0.35">
      <c r="A1617" t="s">
        <v>9158</v>
      </c>
      <c r="B1617" t="s">
        <v>14</v>
      </c>
      <c r="C1617" t="s">
        <v>9159</v>
      </c>
      <c r="D1617" t="s">
        <v>9160</v>
      </c>
      <c r="E1617">
        <v>741731</v>
      </c>
      <c r="F1617">
        <v>21457</v>
      </c>
      <c r="G1617">
        <v>0</v>
      </c>
      <c r="H1617" t="s">
        <v>9161</v>
      </c>
      <c r="I1617">
        <v>24</v>
      </c>
      <c r="J1617" t="s">
        <v>53</v>
      </c>
      <c r="K1617">
        <v>400</v>
      </c>
      <c r="L1617" t="s">
        <v>9162</v>
      </c>
    </row>
    <row r="1618" spans="1:13" x14ac:dyDescent="0.35">
      <c r="A1618" t="s">
        <v>9163</v>
      </c>
      <c r="B1618" t="s">
        <v>14</v>
      </c>
      <c r="C1618" t="s">
        <v>9164</v>
      </c>
      <c r="D1618" t="s">
        <v>9165</v>
      </c>
      <c r="E1618">
        <v>1657231</v>
      </c>
      <c r="F1618">
        <v>74752</v>
      </c>
      <c r="G1618">
        <v>0</v>
      </c>
      <c r="H1618" t="s">
        <v>9166</v>
      </c>
      <c r="I1618">
        <v>22</v>
      </c>
      <c r="J1618" t="s">
        <v>53</v>
      </c>
      <c r="K1618">
        <v>242</v>
      </c>
      <c r="L1618" t="s">
        <v>9167</v>
      </c>
    </row>
    <row r="1619" spans="1:13" x14ac:dyDescent="0.35">
      <c r="A1619" t="s">
        <v>9168</v>
      </c>
      <c r="B1619" t="s">
        <v>14</v>
      </c>
      <c r="C1619" t="s">
        <v>9169</v>
      </c>
      <c r="D1619" t="s">
        <v>9170</v>
      </c>
      <c r="E1619">
        <v>4079219</v>
      </c>
      <c r="F1619">
        <v>105156</v>
      </c>
      <c r="G1619">
        <v>0</v>
      </c>
      <c r="H1619" t="s">
        <v>9171</v>
      </c>
      <c r="I1619">
        <v>24</v>
      </c>
      <c r="J1619" t="s">
        <v>53</v>
      </c>
      <c r="K1619">
        <v>1482</v>
      </c>
      <c r="L1619" t="s">
        <v>9172</v>
      </c>
    </row>
    <row r="1620" spans="1:13" x14ac:dyDescent="0.35">
      <c r="A1620" t="s">
        <v>9173</v>
      </c>
      <c r="B1620" t="s">
        <v>14</v>
      </c>
      <c r="C1620" t="s">
        <v>9174</v>
      </c>
      <c r="D1620" t="s">
        <v>9175</v>
      </c>
      <c r="E1620">
        <v>446633</v>
      </c>
      <c r="F1620">
        <v>0</v>
      </c>
      <c r="G1620">
        <v>0</v>
      </c>
      <c r="H1620" t="s">
        <v>9176</v>
      </c>
      <c r="I1620">
        <v>22</v>
      </c>
      <c r="J1620" t="s">
        <v>9177</v>
      </c>
      <c r="K1620">
        <v>8</v>
      </c>
      <c r="L1620" t="s">
        <v>9178</v>
      </c>
      <c r="M1620" t="s">
        <v>9179</v>
      </c>
    </row>
    <row r="1621" spans="1:13" x14ac:dyDescent="0.35">
      <c r="A1621" t="s">
        <v>9180</v>
      </c>
      <c r="B1621" t="s">
        <v>14</v>
      </c>
      <c r="C1621" t="s">
        <v>9181</v>
      </c>
      <c r="D1621" t="s">
        <v>9182</v>
      </c>
      <c r="E1621">
        <v>2250916</v>
      </c>
      <c r="F1621">
        <v>156847</v>
      </c>
      <c r="G1621">
        <v>0</v>
      </c>
      <c r="H1621" t="s">
        <v>9183</v>
      </c>
      <c r="I1621">
        <v>24</v>
      </c>
      <c r="J1621" t="s">
        <v>9184</v>
      </c>
      <c r="K1621">
        <v>659</v>
      </c>
      <c r="L1621" t="s">
        <v>9185</v>
      </c>
      <c r="M1621" t="s">
        <v>9186</v>
      </c>
    </row>
    <row r="1622" spans="1:13" x14ac:dyDescent="0.35">
      <c r="A1622" t="s">
        <v>9187</v>
      </c>
      <c r="B1622" t="s">
        <v>14</v>
      </c>
      <c r="C1622" t="s">
        <v>9188</v>
      </c>
      <c r="D1622" t="s">
        <v>7274</v>
      </c>
      <c r="E1622">
        <v>35225876</v>
      </c>
      <c r="F1622">
        <v>392618</v>
      </c>
      <c r="G1622">
        <v>0</v>
      </c>
      <c r="H1622" t="s">
        <v>9189</v>
      </c>
      <c r="I1622">
        <v>26</v>
      </c>
      <c r="J1622" t="s">
        <v>53</v>
      </c>
      <c r="K1622">
        <v>853</v>
      </c>
      <c r="L1622" t="s">
        <v>7276</v>
      </c>
      <c r="M1622" t="s">
        <v>9190</v>
      </c>
    </row>
    <row r="1623" spans="1:13" x14ac:dyDescent="0.35">
      <c r="A1623" t="s">
        <v>9191</v>
      </c>
      <c r="B1623" t="s">
        <v>14</v>
      </c>
      <c r="C1623" t="s">
        <v>9192</v>
      </c>
      <c r="D1623" t="s">
        <v>9193</v>
      </c>
      <c r="E1623">
        <v>5010139</v>
      </c>
      <c r="F1623">
        <v>236940</v>
      </c>
      <c r="G1623">
        <v>0</v>
      </c>
      <c r="H1623" t="s">
        <v>9194</v>
      </c>
      <c r="I1623">
        <v>22</v>
      </c>
      <c r="J1623" t="s">
        <v>53</v>
      </c>
      <c r="K1623">
        <v>0</v>
      </c>
      <c r="L1623" t="s">
        <v>9195</v>
      </c>
    </row>
    <row r="1624" spans="1:13" x14ac:dyDescent="0.35">
      <c r="A1624" t="s">
        <v>9196</v>
      </c>
      <c r="B1624" t="s">
        <v>14</v>
      </c>
      <c r="C1624" t="s">
        <v>9197</v>
      </c>
      <c r="D1624" t="s">
        <v>9198</v>
      </c>
      <c r="E1624">
        <v>6697742</v>
      </c>
      <c r="F1624">
        <v>83747</v>
      </c>
      <c r="G1624">
        <v>0</v>
      </c>
      <c r="H1624" t="s">
        <v>9199</v>
      </c>
      <c r="I1624">
        <v>22</v>
      </c>
      <c r="J1624" t="s">
        <v>53</v>
      </c>
      <c r="K1624">
        <v>166</v>
      </c>
      <c r="L1624" t="s">
        <v>9200</v>
      </c>
    </row>
    <row r="1625" spans="1:13" x14ac:dyDescent="0.35">
      <c r="A1625" t="s">
        <v>9201</v>
      </c>
      <c r="B1625" t="s">
        <v>14</v>
      </c>
      <c r="C1625" t="s">
        <v>9202</v>
      </c>
      <c r="D1625" t="s">
        <v>9203</v>
      </c>
      <c r="E1625">
        <v>827201</v>
      </c>
      <c r="F1625">
        <v>12596</v>
      </c>
      <c r="G1625">
        <v>0</v>
      </c>
      <c r="H1625" t="s">
        <v>9204</v>
      </c>
      <c r="I1625">
        <v>23</v>
      </c>
      <c r="J1625" t="s">
        <v>53</v>
      </c>
      <c r="K1625">
        <v>73</v>
      </c>
      <c r="L1625" t="s">
        <v>9205</v>
      </c>
    </row>
    <row r="1626" spans="1:13" x14ac:dyDescent="0.35">
      <c r="A1626" t="s">
        <v>9206</v>
      </c>
      <c r="B1626" t="s">
        <v>14</v>
      </c>
      <c r="C1626" t="s">
        <v>9207</v>
      </c>
      <c r="D1626" t="s">
        <v>9208</v>
      </c>
      <c r="E1626">
        <v>574574</v>
      </c>
      <c r="F1626">
        <v>17885</v>
      </c>
      <c r="G1626">
        <v>0</v>
      </c>
      <c r="H1626" t="s">
        <v>2204</v>
      </c>
      <c r="I1626">
        <v>20</v>
      </c>
      <c r="J1626" t="s">
        <v>53</v>
      </c>
      <c r="K1626">
        <v>56</v>
      </c>
      <c r="L1626" t="s">
        <v>9209</v>
      </c>
      <c r="M1626" t="s">
        <v>9207</v>
      </c>
    </row>
    <row r="1627" spans="1:13" x14ac:dyDescent="0.35">
      <c r="A1627" t="s">
        <v>9210</v>
      </c>
      <c r="B1627" t="s">
        <v>14</v>
      </c>
      <c r="C1627" t="s">
        <v>9211</v>
      </c>
      <c r="D1627" t="s">
        <v>9212</v>
      </c>
      <c r="E1627">
        <v>1536349</v>
      </c>
      <c r="F1627">
        <v>26053</v>
      </c>
      <c r="G1627">
        <v>0</v>
      </c>
      <c r="H1627" t="s">
        <v>9213</v>
      </c>
      <c r="I1627">
        <v>22</v>
      </c>
      <c r="J1627" t="s">
        <v>53</v>
      </c>
      <c r="K1627">
        <v>159</v>
      </c>
      <c r="L1627" t="s">
        <v>9214</v>
      </c>
    </row>
    <row r="1628" spans="1:13" x14ac:dyDescent="0.35">
      <c r="A1628" t="s">
        <v>9215</v>
      </c>
      <c r="B1628" t="s">
        <v>14</v>
      </c>
      <c r="C1628" t="s">
        <v>9216</v>
      </c>
      <c r="D1628" t="s">
        <v>9217</v>
      </c>
      <c r="E1628">
        <v>710421</v>
      </c>
      <c r="F1628">
        <v>67621</v>
      </c>
      <c r="G1628">
        <v>0</v>
      </c>
      <c r="H1628" t="s">
        <v>9218</v>
      </c>
      <c r="I1628">
        <v>24</v>
      </c>
      <c r="J1628" t="s">
        <v>1645</v>
      </c>
      <c r="K1628">
        <v>541</v>
      </c>
      <c r="L1628" t="s">
        <v>9219</v>
      </c>
    </row>
    <row r="1629" spans="1:13" x14ac:dyDescent="0.35">
      <c r="A1629" t="s">
        <v>9220</v>
      </c>
      <c r="B1629" t="s">
        <v>14</v>
      </c>
      <c r="C1629" t="s">
        <v>9221</v>
      </c>
      <c r="D1629" t="s">
        <v>9222</v>
      </c>
      <c r="E1629">
        <v>2430003</v>
      </c>
      <c r="F1629">
        <v>69657</v>
      </c>
      <c r="G1629">
        <v>0</v>
      </c>
      <c r="H1629" t="s">
        <v>9223</v>
      </c>
      <c r="I1629">
        <v>23</v>
      </c>
      <c r="J1629" t="s">
        <v>53</v>
      </c>
      <c r="K1629">
        <v>1691</v>
      </c>
      <c r="L1629" t="s">
        <v>9224</v>
      </c>
    </row>
    <row r="1630" spans="1:13" x14ac:dyDescent="0.35">
      <c r="A1630" t="s">
        <v>9225</v>
      </c>
      <c r="B1630" t="s">
        <v>14</v>
      </c>
      <c r="C1630" t="s">
        <v>9226</v>
      </c>
      <c r="D1630" t="s">
        <v>9227</v>
      </c>
      <c r="E1630">
        <v>8663003</v>
      </c>
      <c r="F1630">
        <v>183592</v>
      </c>
      <c r="G1630">
        <v>0</v>
      </c>
      <c r="H1630" t="s">
        <v>9228</v>
      </c>
      <c r="I1630">
        <v>22</v>
      </c>
      <c r="J1630" t="s">
        <v>53</v>
      </c>
      <c r="K1630">
        <v>1437</v>
      </c>
      <c r="L1630" t="s">
        <v>9229</v>
      </c>
    </row>
    <row r="1631" spans="1:13" x14ac:dyDescent="0.35">
      <c r="A1631" t="s">
        <v>9230</v>
      </c>
      <c r="B1631" t="s">
        <v>14</v>
      </c>
      <c r="C1631" t="s">
        <v>9231</v>
      </c>
      <c r="D1631" t="s">
        <v>9232</v>
      </c>
      <c r="E1631">
        <v>747653</v>
      </c>
      <c r="F1631">
        <v>52604</v>
      </c>
      <c r="G1631">
        <v>0</v>
      </c>
      <c r="H1631" t="s">
        <v>9233</v>
      </c>
      <c r="I1631">
        <v>24</v>
      </c>
      <c r="J1631" t="s">
        <v>53</v>
      </c>
      <c r="K1631">
        <v>293</v>
      </c>
      <c r="L1631" t="s">
        <v>9234</v>
      </c>
    </row>
    <row r="1632" spans="1:13" x14ac:dyDescent="0.35">
      <c r="A1632" t="s">
        <v>9235</v>
      </c>
      <c r="B1632" t="s">
        <v>14</v>
      </c>
      <c r="C1632" t="s">
        <v>9236</v>
      </c>
      <c r="D1632" t="s">
        <v>9237</v>
      </c>
      <c r="E1632">
        <v>1139159</v>
      </c>
      <c r="F1632">
        <v>20632</v>
      </c>
      <c r="G1632">
        <v>0</v>
      </c>
      <c r="H1632" t="s">
        <v>9238</v>
      </c>
      <c r="I1632">
        <v>22</v>
      </c>
      <c r="J1632" t="s">
        <v>53</v>
      </c>
      <c r="K1632">
        <v>100</v>
      </c>
      <c r="L1632" t="s">
        <v>9239</v>
      </c>
    </row>
    <row r="1633" spans="1:13" x14ac:dyDescent="0.35">
      <c r="A1633" t="s">
        <v>9240</v>
      </c>
      <c r="B1633" t="s">
        <v>14</v>
      </c>
      <c r="C1633" t="s">
        <v>9241</v>
      </c>
      <c r="D1633" t="s">
        <v>2622</v>
      </c>
      <c r="E1633">
        <v>4723549</v>
      </c>
      <c r="F1633">
        <v>212896</v>
      </c>
      <c r="G1633">
        <v>0</v>
      </c>
      <c r="H1633" t="s">
        <v>9242</v>
      </c>
      <c r="I1633">
        <v>24</v>
      </c>
      <c r="J1633" t="s">
        <v>53</v>
      </c>
      <c r="K1633">
        <v>1760</v>
      </c>
      <c r="L1633" t="s">
        <v>2624</v>
      </c>
    </row>
    <row r="1634" spans="1:13" x14ac:dyDescent="0.35">
      <c r="A1634" t="s">
        <v>9243</v>
      </c>
      <c r="B1634" t="s">
        <v>14</v>
      </c>
      <c r="C1634" t="s">
        <v>9244</v>
      </c>
      <c r="D1634" t="s">
        <v>9245</v>
      </c>
      <c r="E1634">
        <v>18806088</v>
      </c>
      <c r="F1634">
        <v>155165</v>
      </c>
      <c r="G1634">
        <v>0</v>
      </c>
      <c r="H1634" t="s">
        <v>9246</v>
      </c>
      <c r="I1634">
        <v>22</v>
      </c>
      <c r="J1634" t="s">
        <v>53</v>
      </c>
      <c r="K1634">
        <v>128</v>
      </c>
      <c r="L1634" t="s">
        <v>9247</v>
      </c>
      <c r="M1634" t="s">
        <v>9248</v>
      </c>
    </row>
    <row r="1635" spans="1:13" x14ac:dyDescent="0.35">
      <c r="A1635" t="s">
        <v>9249</v>
      </c>
      <c r="B1635" t="s">
        <v>14</v>
      </c>
      <c r="C1635" t="s">
        <v>9250</v>
      </c>
      <c r="D1635" t="s">
        <v>9251</v>
      </c>
      <c r="E1635">
        <v>3266305</v>
      </c>
      <c r="F1635">
        <v>179465</v>
      </c>
      <c r="G1635">
        <v>0</v>
      </c>
      <c r="H1635" t="s">
        <v>9252</v>
      </c>
      <c r="I1635">
        <v>24</v>
      </c>
      <c r="J1635" t="s">
        <v>53</v>
      </c>
      <c r="K1635">
        <v>2264</v>
      </c>
      <c r="L1635" t="s">
        <v>9253</v>
      </c>
    </row>
    <row r="1636" spans="1:13" x14ac:dyDescent="0.35">
      <c r="A1636" t="s">
        <v>9254</v>
      </c>
      <c r="B1636" t="s">
        <v>14</v>
      </c>
      <c r="C1636" t="s">
        <v>9255</v>
      </c>
      <c r="D1636" t="s">
        <v>9256</v>
      </c>
      <c r="E1636">
        <v>10440950</v>
      </c>
      <c r="F1636">
        <v>0</v>
      </c>
      <c r="G1636">
        <v>0</v>
      </c>
      <c r="H1636" t="s">
        <v>9257</v>
      </c>
      <c r="I1636">
        <v>28</v>
      </c>
      <c r="J1636" t="s">
        <v>9258</v>
      </c>
      <c r="K1636">
        <v>2333</v>
      </c>
      <c r="L1636" t="s">
        <v>9259</v>
      </c>
      <c r="M1636" t="s">
        <v>9255</v>
      </c>
    </row>
    <row r="1637" spans="1:13" x14ac:dyDescent="0.35">
      <c r="A1637" t="s">
        <v>9260</v>
      </c>
      <c r="B1637" t="s">
        <v>14</v>
      </c>
      <c r="C1637" t="s">
        <v>9261</v>
      </c>
      <c r="D1637" t="s">
        <v>6627</v>
      </c>
      <c r="E1637">
        <v>623360</v>
      </c>
      <c r="F1637">
        <v>33410</v>
      </c>
      <c r="G1637">
        <v>0</v>
      </c>
      <c r="H1637" t="s">
        <v>9262</v>
      </c>
      <c r="I1637">
        <v>22</v>
      </c>
      <c r="J1637" t="s">
        <v>53</v>
      </c>
      <c r="K1637">
        <v>278</v>
      </c>
      <c r="L1637" t="s">
        <v>6629</v>
      </c>
      <c r="M1637" t="s">
        <v>9261</v>
      </c>
    </row>
    <row r="1638" spans="1:13" x14ac:dyDescent="0.35">
      <c r="A1638" t="s">
        <v>9263</v>
      </c>
      <c r="B1638" t="s">
        <v>14</v>
      </c>
      <c r="C1638" t="s">
        <v>9264</v>
      </c>
      <c r="D1638" t="s">
        <v>2137</v>
      </c>
      <c r="E1638">
        <v>531103</v>
      </c>
      <c r="F1638">
        <v>36222</v>
      </c>
      <c r="G1638">
        <v>0</v>
      </c>
      <c r="H1638" t="s">
        <v>9265</v>
      </c>
      <c r="I1638">
        <v>20</v>
      </c>
      <c r="J1638" t="s">
        <v>53</v>
      </c>
      <c r="K1638">
        <v>332</v>
      </c>
      <c r="L1638" t="s">
        <v>2139</v>
      </c>
    </row>
    <row r="1639" spans="1:13" x14ac:dyDescent="0.35">
      <c r="A1639" t="s">
        <v>9266</v>
      </c>
      <c r="B1639" t="s">
        <v>14</v>
      </c>
      <c r="C1639" t="s">
        <v>9267</v>
      </c>
      <c r="D1639" t="s">
        <v>9268</v>
      </c>
      <c r="E1639">
        <v>1337805</v>
      </c>
      <c r="F1639">
        <v>71505</v>
      </c>
      <c r="G1639">
        <v>0</v>
      </c>
      <c r="H1639" t="s">
        <v>9269</v>
      </c>
      <c r="I1639">
        <v>28</v>
      </c>
      <c r="J1639" t="s">
        <v>53</v>
      </c>
      <c r="K1639">
        <v>233</v>
      </c>
      <c r="L1639" t="s">
        <v>9270</v>
      </c>
    </row>
    <row r="1640" spans="1:13" x14ac:dyDescent="0.35">
      <c r="A1640" t="s">
        <v>9271</v>
      </c>
      <c r="B1640" t="s">
        <v>14</v>
      </c>
      <c r="C1640" t="s">
        <v>9272</v>
      </c>
      <c r="D1640" t="s">
        <v>9273</v>
      </c>
      <c r="E1640">
        <v>3867625</v>
      </c>
      <c r="F1640">
        <v>65432</v>
      </c>
      <c r="G1640">
        <v>0</v>
      </c>
      <c r="H1640" t="s">
        <v>9274</v>
      </c>
      <c r="I1640">
        <v>24</v>
      </c>
      <c r="J1640" t="s">
        <v>9275</v>
      </c>
      <c r="K1640">
        <v>101</v>
      </c>
      <c r="L1640" t="s">
        <v>9276</v>
      </c>
      <c r="M1640" t="s">
        <v>9277</v>
      </c>
    </row>
    <row r="1641" spans="1:13" x14ac:dyDescent="0.35">
      <c r="A1641" t="s">
        <v>9278</v>
      </c>
      <c r="B1641" t="s">
        <v>14</v>
      </c>
      <c r="C1641" t="s">
        <v>9279</v>
      </c>
      <c r="D1641" t="s">
        <v>9280</v>
      </c>
      <c r="E1641">
        <v>407024</v>
      </c>
      <c r="F1641">
        <v>43929</v>
      </c>
      <c r="G1641">
        <v>0</v>
      </c>
      <c r="H1641" t="s">
        <v>9281</v>
      </c>
      <c r="I1641">
        <v>27</v>
      </c>
      <c r="J1641" t="s">
        <v>9282</v>
      </c>
      <c r="K1641">
        <v>465</v>
      </c>
      <c r="L1641" t="s">
        <v>9283</v>
      </c>
      <c r="M1641" t="s">
        <v>9284</v>
      </c>
    </row>
    <row r="1642" spans="1:13" x14ac:dyDescent="0.35">
      <c r="A1642" t="s">
        <v>9285</v>
      </c>
      <c r="B1642" t="s">
        <v>14</v>
      </c>
      <c r="C1642" t="s">
        <v>9286</v>
      </c>
      <c r="D1642" t="s">
        <v>3474</v>
      </c>
      <c r="E1642">
        <v>819108</v>
      </c>
      <c r="F1642">
        <v>22844</v>
      </c>
      <c r="G1642">
        <v>0</v>
      </c>
      <c r="H1642" t="s">
        <v>9287</v>
      </c>
      <c r="I1642">
        <v>22</v>
      </c>
      <c r="J1642" t="s">
        <v>53</v>
      </c>
      <c r="K1642">
        <v>165</v>
      </c>
      <c r="L1642" t="s">
        <v>3476</v>
      </c>
    </row>
    <row r="1643" spans="1:13" x14ac:dyDescent="0.35">
      <c r="A1643" t="s">
        <v>9288</v>
      </c>
      <c r="B1643" t="s">
        <v>14</v>
      </c>
      <c r="C1643" t="s">
        <v>9289</v>
      </c>
      <c r="D1643" t="s">
        <v>9290</v>
      </c>
      <c r="E1643">
        <v>165781</v>
      </c>
      <c r="F1643">
        <v>0</v>
      </c>
      <c r="G1643">
        <v>0</v>
      </c>
      <c r="H1643" t="s">
        <v>9291</v>
      </c>
      <c r="I1643">
        <v>24</v>
      </c>
      <c r="J1643" t="s">
        <v>53</v>
      </c>
      <c r="K1643">
        <v>55</v>
      </c>
      <c r="L1643" t="s">
        <v>9292</v>
      </c>
    </row>
    <row r="1644" spans="1:13" x14ac:dyDescent="0.35">
      <c r="A1644" t="s">
        <v>9293</v>
      </c>
      <c r="B1644" t="s">
        <v>14</v>
      </c>
      <c r="C1644" t="s">
        <v>9294</v>
      </c>
      <c r="D1644" t="s">
        <v>3252</v>
      </c>
      <c r="E1644">
        <v>391087</v>
      </c>
      <c r="F1644">
        <v>59358</v>
      </c>
      <c r="G1644">
        <v>0</v>
      </c>
      <c r="H1644" t="s">
        <v>9295</v>
      </c>
      <c r="I1644">
        <v>20</v>
      </c>
      <c r="J1644" t="s">
        <v>3254</v>
      </c>
      <c r="K1644">
        <v>369</v>
      </c>
      <c r="L1644" t="s">
        <v>3255</v>
      </c>
      <c r="M1644" t="s">
        <v>9296</v>
      </c>
    </row>
    <row r="1645" spans="1:13" x14ac:dyDescent="0.35">
      <c r="A1645" t="e">
        <f>-FrxRSbrFW0</f>
        <v>#NAME?</v>
      </c>
      <c r="B1645" t="s">
        <v>14</v>
      </c>
      <c r="C1645" t="s">
        <v>9297</v>
      </c>
      <c r="D1645" t="s">
        <v>4041</v>
      </c>
      <c r="E1645">
        <v>848143</v>
      </c>
      <c r="F1645">
        <v>23895</v>
      </c>
      <c r="G1645">
        <v>0</v>
      </c>
      <c r="H1645" t="s">
        <v>9298</v>
      </c>
      <c r="I1645">
        <v>23</v>
      </c>
      <c r="J1645" t="s">
        <v>53</v>
      </c>
      <c r="K1645">
        <v>239</v>
      </c>
      <c r="L1645" t="s">
        <v>4043</v>
      </c>
    </row>
    <row r="1646" spans="1:13" x14ac:dyDescent="0.35">
      <c r="A1646" t="s">
        <v>9299</v>
      </c>
      <c r="B1646" t="s">
        <v>14</v>
      </c>
      <c r="C1646" t="s">
        <v>9300</v>
      </c>
      <c r="D1646" t="s">
        <v>9301</v>
      </c>
      <c r="E1646">
        <v>36019429</v>
      </c>
      <c r="F1646">
        <v>295136</v>
      </c>
      <c r="G1646">
        <v>0</v>
      </c>
      <c r="H1646" t="s">
        <v>9302</v>
      </c>
      <c r="I1646">
        <v>24</v>
      </c>
      <c r="J1646" t="s">
        <v>53</v>
      </c>
      <c r="K1646">
        <v>189</v>
      </c>
      <c r="L1646" t="s">
        <v>9303</v>
      </c>
      <c r="M1646" t="s">
        <v>9304</v>
      </c>
    </row>
    <row r="1647" spans="1:13" x14ac:dyDescent="0.35">
      <c r="A1647" t="s">
        <v>9305</v>
      </c>
      <c r="B1647" t="s">
        <v>14</v>
      </c>
      <c r="C1647" t="s">
        <v>9306</v>
      </c>
      <c r="D1647" t="s">
        <v>3087</v>
      </c>
      <c r="E1647">
        <v>313726</v>
      </c>
      <c r="F1647">
        <v>31589</v>
      </c>
      <c r="G1647">
        <v>0</v>
      </c>
      <c r="H1647" t="s">
        <v>9307</v>
      </c>
      <c r="I1647">
        <v>24</v>
      </c>
      <c r="J1647" t="s">
        <v>53</v>
      </c>
      <c r="K1647">
        <v>397</v>
      </c>
      <c r="L1647" t="s">
        <v>3089</v>
      </c>
    </row>
    <row r="1648" spans="1:13" x14ac:dyDescent="0.35">
      <c r="A1648" t="s">
        <v>9308</v>
      </c>
      <c r="B1648" t="s">
        <v>14</v>
      </c>
      <c r="C1648" t="s">
        <v>9309</v>
      </c>
      <c r="D1648" t="s">
        <v>9310</v>
      </c>
      <c r="E1648">
        <v>333197</v>
      </c>
      <c r="F1648">
        <v>78395</v>
      </c>
      <c r="G1648">
        <v>0</v>
      </c>
      <c r="H1648" t="s">
        <v>9311</v>
      </c>
      <c r="I1648">
        <v>22</v>
      </c>
      <c r="J1648" t="s">
        <v>53</v>
      </c>
      <c r="K1648">
        <v>94</v>
      </c>
      <c r="L1648" t="s">
        <v>9312</v>
      </c>
      <c r="M1648" t="s">
        <v>9313</v>
      </c>
    </row>
    <row r="1649" spans="1:13" x14ac:dyDescent="0.35">
      <c r="A1649" t="s">
        <v>9314</v>
      </c>
      <c r="B1649" t="s">
        <v>14</v>
      </c>
      <c r="C1649" t="s">
        <v>9315</v>
      </c>
      <c r="D1649" t="s">
        <v>1293</v>
      </c>
      <c r="E1649">
        <v>570725</v>
      </c>
      <c r="F1649">
        <v>71112</v>
      </c>
      <c r="G1649">
        <v>0</v>
      </c>
      <c r="H1649" t="s">
        <v>9316</v>
      </c>
      <c r="I1649">
        <v>28</v>
      </c>
      <c r="J1649" t="s">
        <v>1295</v>
      </c>
      <c r="K1649">
        <v>1269</v>
      </c>
      <c r="L1649" t="s">
        <v>1296</v>
      </c>
      <c r="M1649" t="s">
        <v>9317</v>
      </c>
    </row>
    <row r="1650" spans="1:13" x14ac:dyDescent="0.35">
      <c r="A1650" t="s">
        <v>9318</v>
      </c>
      <c r="B1650" t="s">
        <v>14</v>
      </c>
      <c r="C1650" t="s">
        <v>9319</v>
      </c>
      <c r="D1650" t="s">
        <v>9320</v>
      </c>
      <c r="E1650">
        <v>2061869</v>
      </c>
      <c r="F1650">
        <v>0</v>
      </c>
      <c r="G1650">
        <v>0</v>
      </c>
      <c r="H1650" t="s">
        <v>9321</v>
      </c>
      <c r="I1650">
        <v>24</v>
      </c>
      <c r="J1650" t="s">
        <v>53</v>
      </c>
      <c r="K1650">
        <v>192</v>
      </c>
      <c r="L1650" t="s">
        <v>9322</v>
      </c>
      <c r="M1650" t="s">
        <v>9319</v>
      </c>
    </row>
    <row r="1651" spans="1:13" x14ac:dyDescent="0.35">
      <c r="A1651" t="s">
        <v>9323</v>
      </c>
      <c r="B1651" t="s">
        <v>14</v>
      </c>
      <c r="C1651" t="s">
        <v>9324</v>
      </c>
      <c r="D1651" t="s">
        <v>9325</v>
      </c>
      <c r="E1651">
        <v>1009940</v>
      </c>
      <c r="F1651">
        <v>62423</v>
      </c>
      <c r="G1651">
        <v>0</v>
      </c>
      <c r="H1651" t="s">
        <v>9326</v>
      </c>
      <c r="I1651">
        <v>28</v>
      </c>
      <c r="J1651" t="s">
        <v>53</v>
      </c>
      <c r="K1651">
        <v>455</v>
      </c>
      <c r="L1651" t="s">
        <v>9327</v>
      </c>
      <c r="M1651" t="s">
        <v>9328</v>
      </c>
    </row>
    <row r="1652" spans="1:13" x14ac:dyDescent="0.35">
      <c r="A1652" t="s">
        <v>9329</v>
      </c>
      <c r="B1652" t="s">
        <v>14</v>
      </c>
      <c r="C1652" t="s">
        <v>9330</v>
      </c>
      <c r="D1652" t="s">
        <v>9182</v>
      </c>
      <c r="E1652">
        <v>937235</v>
      </c>
      <c r="F1652">
        <v>15140</v>
      </c>
      <c r="G1652">
        <v>0</v>
      </c>
      <c r="H1652" t="s">
        <v>9331</v>
      </c>
      <c r="I1652">
        <v>24</v>
      </c>
      <c r="J1652" t="s">
        <v>9332</v>
      </c>
      <c r="K1652">
        <v>181</v>
      </c>
      <c r="L1652" t="s">
        <v>9185</v>
      </c>
      <c r="M1652" t="s">
        <v>9186</v>
      </c>
    </row>
    <row r="1653" spans="1:13" x14ac:dyDescent="0.35">
      <c r="A1653" t="s">
        <v>9333</v>
      </c>
      <c r="B1653" t="s">
        <v>14</v>
      </c>
      <c r="C1653" t="s">
        <v>9334</v>
      </c>
      <c r="D1653" t="s">
        <v>7038</v>
      </c>
      <c r="E1653">
        <v>930302</v>
      </c>
      <c r="F1653">
        <v>17942</v>
      </c>
      <c r="G1653">
        <v>0</v>
      </c>
      <c r="H1653" t="s">
        <v>9335</v>
      </c>
      <c r="I1653">
        <v>22</v>
      </c>
      <c r="J1653" t="s">
        <v>9336</v>
      </c>
      <c r="K1653">
        <v>36</v>
      </c>
      <c r="L1653" t="s">
        <v>7041</v>
      </c>
      <c r="M1653" t="s">
        <v>9337</v>
      </c>
    </row>
    <row r="1654" spans="1:13" x14ac:dyDescent="0.35">
      <c r="A1654" t="s">
        <v>9338</v>
      </c>
      <c r="B1654" t="s">
        <v>14</v>
      </c>
      <c r="C1654" t="s">
        <v>9339</v>
      </c>
      <c r="D1654" t="s">
        <v>9340</v>
      </c>
      <c r="E1654">
        <v>1252049</v>
      </c>
      <c r="F1654">
        <v>95887</v>
      </c>
      <c r="G1654">
        <v>0</v>
      </c>
      <c r="H1654" t="s">
        <v>9341</v>
      </c>
      <c r="I1654">
        <v>23</v>
      </c>
      <c r="J1654" t="s">
        <v>53</v>
      </c>
      <c r="K1654">
        <v>770</v>
      </c>
      <c r="L1654" t="s">
        <v>9342</v>
      </c>
    </row>
    <row r="1655" spans="1:13" x14ac:dyDescent="0.35">
      <c r="A1655" t="s">
        <v>9343</v>
      </c>
      <c r="B1655" t="s">
        <v>14</v>
      </c>
      <c r="C1655" t="s">
        <v>9344</v>
      </c>
      <c r="D1655" t="s">
        <v>9345</v>
      </c>
      <c r="E1655">
        <v>281577</v>
      </c>
      <c r="F1655">
        <v>29113</v>
      </c>
      <c r="G1655">
        <v>0</v>
      </c>
      <c r="H1655" t="s">
        <v>9346</v>
      </c>
      <c r="I1655">
        <v>28</v>
      </c>
      <c r="J1655" t="s">
        <v>9347</v>
      </c>
      <c r="K1655">
        <v>1801</v>
      </c>
      <c r="L1655" t="s">
        <v>9348</v>
      </c>
      <c r="M1655" t="s">
        <v>9349</v>
      </c>
    </row>
    <row r="1656" spans="1:13" x14ac:dyDescent="0.35">
      <c r="A1656" t="s">
        <v>9350</v>
      </c>
      <c r="B1656" t="s">
        <v>14</v>
      </c>
      <c r="C1656" t="s">
        <v>9351</v>
      </c>
      <c r="D1656" t="s">
        <v>9352</v>
      </c>
      <c r="E1656">
        <v>81496</v>
      </c>
      <c r="F1656">
        <v>6314</v>
      </c>
      <c r="G1656">
        <v>0</v>
      </c>
      <c r="H1656" t="s">
        <v>9353</v>
      </c>
      <c r="I1656">
        <v>22</v>
      </c>
      <c r="J1656" t="s">
        <v>53</v>
      </c>
      <c r="K1656">
        <v>53</v>
      </c>
      <c r="L1656" t="s">
        <v>9354</v>
      </c>
    </row>
    <row r="1657" spans="1:13" x14ac:dyDescent="0.35">
      <c r="A1657" t="s">
        <v>9355</v>
      </c>
      <c r="B1657" t="s">
        <v>14</v>
      </c>
      <c r="C1657" t="s">
        <v>9356</v>
      </c>
      <c r="D1657" t="s">
        <v>9357</v>
      </c>
      <c r="E1657">
        <v>672729</v>
      </c>
      <c r="F1657">
        <v>72531</v>
      </c>
      <c r="G1657">
        <v>0</v>
      </c>
      <c r="H1657" t="s">
        <v>9358</v>
      </c>
      <c r="I1657">
        <v>22</v>
      </c>
      <c r="J1657" t="s">
        <v>53</v>
      </c>
      <c r="K1657">
        <v>643</v>
      </c>
      <c r="L1657" t="s">
        <v>9359</v>
      </c>
    </row>
    <row r="1658" spans="1:13" x14ac:dyDescent="0.35">
      <c r="A1658" t="s">
        <v>9360</v>
      </c>
      <c r="B1658" t="s">
        <v>14</v>
      </c>
      <c r="C1658" t="s">
        <v>9361</v>
      </c>
      <c r="D1658" t="s">
        <v>9362</v>
      </c>
      <c r="E1658">
        <v>274837</v>
      </c>
      <c r="F1658">
        <v>35647</v>
      </c>
      <c r="G1658">
        <v>0</v>
      </c>
      <c r="H1658" t="s">
        <v>9363</v>
      </c>
      <c r="I1658">
        <v>20</v>
      </c>
      <c r="J1658" t="s">
        <v>9364</v>
      </c>
      <c r="K1658">
        <v>803</v>
      </c>
      <c r="L1658" t="s">
        <v>9365</v>
      </c>
      <c r="M1658" t="s">
        <v>9366</v>
      </c>
    </row>
    <row r="1659" spans="1:13" x14ac:dyDescent="0.35">
      <c r="A1659" t="s">
        <v>9367</v>
      </c>
      <c r="B1659" t="s">
        <v>14</v>
      </c>
      <c r="C1659" t="s">
        <v>9368</v>
      </c>
      <c r="D1659" t="s">
        <v>9369</v>
      </c>
      <c r="E1659">
        <v>566726</v>
      </c>
      <c r="F1659">
        <v>44569</v>
      </c>
      <c r="G1659">
        <v>0</v>
      </c>
      <c r="H1659" t="s">
        <v>9370</v>
      </c>
      <c r="I1659">
        <v>24</v>
      </c>
      <c r="J1659" t="s">
        <v>53</v>
      </c>
      <c r="K1659">
        <v>53</v>
      </c>
      <c r="L1659" t="s">
        <v>9371</v>
      </c>
    </row>
    <row r="1660" spans="1:13" x14ac:dyDescent="0.35">
      <c r="A1660" t="s">
        <v>9372</v>
      </c>
      <c r="B1660" t="s">
        <v>14</v>
      </c>
      <c r="C1660" t="s">
        <v>9373</v>
      </c>
      <c r="D1660" t="s">
        <v>9374</v>
      </c>
      <c r="E1660">
        <v>144567</v>
      </c>
      <c r="F1660">
        <v>6039</v>
      </c>
      <c r="G1660">
        <v>0</v>
      </c>
      <c r="H1660" t="s">
        <v>9375</v>
      </c>
      <c r="I1660">
        <v>22</v>
      </c>
      <c r="J1660" t="s">
        <v>53</v>
      </c>
      <c r="K1660">
        <v>271</v>
      </c>
      <c r="L1660" t="s">
        <v>9376</v>
      </c>
    </row>
    <row r="1661" spans="1:13" x14ac:dyDescent="0.35">
      <c r="A1661" t="s">
        <v>9377</v>
      </c>
      <c r="B1661" t="s">
        <v>14</v>
      </c>
      <c r="C1661" t="s">
        <v>9378</v>
      </c>
      <c r="D1661" t="s">
        <v>4808</v>
      </c>
      <c r="E1661">
        <v>454448</v>
      </c>
      <c r="F1661">
        <v>0</v>
      </c>
      <c r="G1661">
        <v>0</v>
      </c>
      <c r="H1661" t="s">
        <v>9379</v>
      </c>
      <c r="I1661">
        <v>22</v>
      </c>
      <c r="J1661" t="s">
        <v>53</v>
      </c>
      <c r="K1661">
        <v>414</v>
      </c>
      <c r="L1661" t="s">
        <v>4810</v>
      </c>
      <c r="M1661" t="s">
        <v>9380</v>
      </c>
    </row>
    <row r="1662" spans="1:13" x14ac:dyDescent="0.35">
      <c r="A1662" t="s">
        <v>9381</v>
      </c>
      <c r="B1662" t="s">
        <v>14</v>
      </c>
      <c r="C1662" t="s">
        <v>9382</v>
      </c>
      <c r="D1662" t="s">
        <v>9383</v>
      </c>
      <c r="E1662">
        <v>94883</v>
      </c>
      <c r="F1662">
        <v>5622</v>
      </c>
      <c r="G1662">
        <v>0</v>
      </c>
      <c r="H1662" t="s">
        <v>9384</v>
      </c>
      <c r="I1662">
        <v>20</v>
      </c>
      <c r="J1662" t="s">
        <v>53</v>
      </c>
      <c r="K1662">
        <v>96</v>
      </c>
      <c r="L1662" t="s">
        <v>9385</v>
      </c>
    </row>
    <row r="1663" spans="1:13" x14ac:dyDescent="0.35">
      <c r="A1663" t="s">
        <v>9386</v>
      </c>
      <c r="B1663" t="s">
        <v>14</v>
      </c>
      <c r="C1663" t="s">
        <v>9387</v>
      </c>
      <c r="D1663" t="s">
        <v>3143</v>
      </c>
      <c r="E1663">
        <v>1680079</v>
      </c>
      <c r="F1663">
        <v>30959</v>
      </c>
      <c r="G1663">
        <v>0</v>
      </c>
      <c r="H1663" t="s">
        <v>9388</v>
      </c>
      <c r="I1663">
        <v>20</v>
      </c>
      <c r="J1663" t="s">
        <v>53</v>
      </c>
      <c r="K1663">
        <v>183</v>
      </c>
      <c r="L1663" t="s">
        <v>3145</v>
      </c>
    </row>
    <row r="1664" spans="1:13" x14ac:dyDescent="0.35">
      <c r="A1664" t="s">
        <v>9389</v>
      </c>
      <c r="B1664" t="s">
        <v>14</v>
      </c>
      <c r="C1664" t="s">
        <v>9390</v>
      </c>
      <c r="D1664" t="s">
        <v>9391</v>
      </c>
      <c r="E1664">
        <v>195385</v>
      </c>
      <c r="F1664">
        <v>10365</v>
      </c>
      <c r="G1664">
        <v>0</v>
      </c>
      <c r="H1664" t="s">
        <v>9392</v>
      </c>
      <c r="I1664">
        <v>22</v>
      </c>
      <c r="J1664" t="s">
        <v>53</v>
      </c>
      <c r="K1664">
        <v>78</v>
      </c>
      <c r="L1664" t="s">
        <v>9393</v>
      </c>
    </row>
    <row r="1665" spans="1:13" x14ac:dyDescent="0.35">
      <c r="A1665" t="e">
        <f>-GazLkM0V7k</f>
        <v>#NAME?</v>
      </c>
      <c r="B1665" t="s">
        <v>14</v>
      </c>
      <c r="C1665" t="s">
        <v>9394</v>
      </c>
      <c r="D1665" t="s">
        <v>9395</v>
      </c>
      <c r="E1665">
        <v>299211</v>
      </c>
      <c r="F1665">
        <v>28701</v>
      </c>
      <c r="G1665">
        <v>0</v>
      </c>
      <c r="H1665" t="s">
        <v>9396</v>
      </c>
      <c r="I1665">
        <v>22</v>
      </c>
      <c r="J1665" t="s">
        <v>53</v>
      </c>
      <c r="K1665">
        <v>190</v>
      </c>
      <c r="L1665" t="s">
        <v>9397</v>
      </c>
    </row>
    <row r="1666" spans="1:13" x14ac:dyDescent="0.35">
      <c r="A1666" t="s">
        <v>9398</v>
      </c>
      <c r="B1666" t="s">
        <v>14</v>
      </c>
      <c r="C1666" t="s">
        <v>9399</v>
      </c>
      <c r="D1666" t="s">
        <v>9400</v>
      </c>
      <c r="E1666">
        <v>714725</v>
      </c>
      <c r="F1666">
        <v>68823</v>
      </c>
      <c r="G1666">
        <v>0</v>
      </c>
      <c r="H1666" t="s">
        <v>9401</v>
      </c>
      <c r="I1666">
        <v>20</v>
      </c>
      <c r="J1666" t="s">
        <v>9402</v>
      </c>
      <c r="K1666">
        <v>1305</v>
      </c>
      <c r="L1666" t="s">
        <v>9403</v>
      </c>
      <c r="M1666" t="s">
        <v>9404</v>
      </c>
    </row>
    <row r="1667" spans="1:13" x14ac:dyDescent="0.35">
      <c r="A1667" t="s">
        <v>9405</v>
      </c>
      <c r="B1667" t="s">
        <v>14</v>
      </c>
      <c r="C1667" t="s">
        <v>9406</v>
      </c>
      <c r="D1667" t="s">
        <v>9407</v>
      </c>
      <c r="E1667">
        <v>140366</v>
      </c>
      <c r="F1667">
        <v>9624</v>
      </c>
      <c r="G1667">
        <v>0</v>
      </c>
      <c r="H1667" t="s">
        <v>9408</v>
      </c>
      <c r="I1667">
        <v>22</v>
      </c>
      <c r="J1667" t="s">
        <v>9409</v>
      </c>
      <c r="K1667">
        <v>781</v>
      </c>
      <c r="L1667" t="s">
        <v>9410</v>
      </c>
      <c r="M1667" t="s">
        <v>9411</v>
      </c>
    </row>
    <row r="1668" spans="1:13" x14ac:dyDescent="0.35">
      <c r="A1668" t="s">
        <v>9412</v>
      </c>
      <c r="B1668" t="s">
        <v>14</v>
      </c>
      <c r="C1668" t="s">
        <v>9413</v>
      </c>
      <c r="D1668" t="s">
        <v>9414</v>
      </c>
      <c r="E1668">
        <v>130602</v>
      </c>
      <c r="F1668">
        <v>8264</v>
      </c>
      <c r="G1668">
        <v>0</v>
      </c>
      <c r="H1668" t="s">
        <v>9415</v>
      </c>
      <c r="I1668">
        <v>2</v>
      </c>
      <c r="J1668" t="s">
        <v>53</v>
      </c>
      <c r="K1668">
        <v>323</v>
      </c>
      <c r="L1668" t="s">
        <v>9416</v>
      </c>
    </row>
    <row r="1669" spans="1:13" x14ac:dyDescent="0.35">
      <c r="A1669" t="s">
        <v>9417</v>
      </c>
      <c r="B1669" t="s">
        <v>14</v>
      </c>
      <c r="C1669" t="s">
        <v>9418</v>
      </c>
      <c r="D1669" t="s">
        <v>9419</v>
      </c>
      <c r="E1669">
        <v>1466983</v>
      </c>
      <c r="F1669">
        <v>48787</v>
      </c>
      <c r="G1669">
        <v>0</v>
      </c>
      <c r="H1669" t="s">
        <v>9420</v>
      </c>
      <c r="I1669">
        <v>28</v>
      </c>
      <c r="J1669" t="s">
        <v>53</v>
      </c>
      <c r="K1669">
        <v>34531</v>
      </c>
      <c r="L1669" t="s">
        <v>9421</v>
      </c>
      <c r="M1669" t="s">
        <v>9418</v>
      </c>
    </row>
    <row r="1670" spans="1:13" x14ac:dyDescent="0.35">
      <c r="A1670" t="s">
        <v>9422</v>
      </c>
      <c r="B1670" t="s">
        <v>14</v>
      </c>
      <c r="C1670" t="s">
        <v>9423</v>
      </c>
      <c r="D1670" t="s">
        <v>9424</v>
      </c>
      <c r="E1670">
        <v>71429</v>
      </c>
      <c r="F1670">
        <v>3635</v>
      </c>
      <c r="G1670">
        <v>0</v>
      </c>
      <c r="H1670" t="s">
        <v>9425</v>
      </c>
      <c r="I1670">
        <v>24</v>
      </c>
      <c r="J1670" t="s">
        <v>53</v>
      </c>
      <c r="K1670">
        <v>81</v>
      </c>
      <c r="L1670" t="s">
        <v>9426</v>
      </c>
    </row>
    <row r="1671" spans="1:13" x14ac:dyDescent="0.35">
      <c r="A1671" t="s">
        <v>9427</v>
      </c>
      <c r="B1671" t="s">
        <v>14</v>
      </c>
      <c r="C1671" t="s">
        <v>9428</v>
      </c>
      <c r="D1671" t="s">
        <v>9429</v>
      </c>
      <c r="E1671">
        <v>220182</v>
      </c>
      <c r="F1671">
        <v>20998</v>
      </c>
      <c r="G1671">
        <v>0</v>
      </c>
      <c r="H1671" t="s">
        <v>9430</v>
      </c>
      <c r="I1671">
        <v>24</v>
      </c>
      <c r="J1671" t="s">
        <v>9431</v>
      </c>
      <c r="K1671">
        <v>262</v>
      </c>
      <c r="L1671" t="s">
        <v>9432</v>
      </c>
      <c r="M1671" t="s">
        <v>9433</v>
      </c>
    </row>
    <row r="1672" spans="1:13" x14ac:dyDescent="0.35">
      <c r="A1672" t="s">
        <v>9434</v>
      </c>
      <c r="B1672" t="s">
        <v>14</v>
      </c>
      <c r="C1672" t="s">
        <v>9435</v>
      </c>
      <c r="D1672" t="s">
        <v>9436</v>
      </c>
      <c r="E1672">
        <v>126420</v>
      </c>
      <c r="F1672">
        <v>10883</v>
      </c>
      <c r="G1672">
        <v>0</v>
      </c>
      <c r="H1672" t="s">
        <v>9437</v>
      </c>
      <c r="I1672">
        <v>28</v>
      </c>
      <c r="J1672" t="s">
        <v>9438</v>
      </c>
      <c r="K1672">
        <v>653</v>
      </c>
      <c r="L1672" t="s">
        <v>9439</v>
      </c>
      <c r="M1672" t="s">
        <v>9440</v>
      </c>
    </row>
    <row r="1673" spans="1:13" x14ac:dyDescent="0.35">
      <c r="A1673" t="s">
        <v>9441</v>
      </c>
      <c r="B1673" t="s">
        <v>14</v>
      </c>
      <c r="C1673" t="s">
        <v>9442</v>
      </c>
      <c r="D1673" t="s">
        <v>9443</v>
      </c>
      <c r="E1673">
        <v>4582354</v>
      </c>
      <c r="F1673">
        <v>0</v>
      </c>
      <c r="G1673">
        <v>0</v>
      </c>
      <c r="H1673" t="s">
        <v>9444</v>
      </c>
      <c r="I1673">
        <v>22</v>
      </c>
      <c r="J1673" t="s">
        <v>53</v>
      </c>
      <c r="K1673">
        <v>179</v>
      </c>
      <c r="L1673" t="s">
        <v>9445</v>
      </c>
    </row>
    <row r="1674" spans="1:13" x14ac:dyDescent="0.35">
      <c r="A1674" t="s">
        <v>9446</v>
      </c>
      <c r="B1674" t="s">
        <v>14</v>
      </c>
      <c r="C1674" t="s">
        <v>9447</v>
      </c>
      <c r="D1674" t="s">
        <v>9448</v>
      </c>
      <c r="E1674">
        <v>103309</v>
      </c>
      <c r="F1674">
        <v>8378</v>
      </c>
      <c r="G1674">
        <v>0</v>
      </c>
      <c r="H1674" t="s">
        <v>9449</v>
      </c>
      <c r="I1674">
        <v>24</v>
      </c>
      <c r="J1674" t="s">
        <v>53</v>
      </c>
      <c r="K1674">
        <v>58</v>
      </c>
      <c r="L1674" t="s">
        <v>9450</v>
      </c>
    </row>
    <row r="1675" spans="1:13" x14ac:dyDescent="0.35">
      <c r="A1675" t="s">
        <v>9451</v>
      </c>
      <c r="B1675" t="s">
        <v>14</v>
      </c>
      <c r="C1675" t="s">
        <v>9452</v>
      </c>
      <c r="D1675" t="s">
        <v>9453</v>
      </c>
      <c r="E1675">
        <v>119900</v>
      </c>
      <c r="F1675">
        <v>8605</v>
      </c>
      <c r="G1675">
        <v>0</v>
      </c>
      <c r="H1675" t="s">
        <v>9454</v>
      </c>
      <c r="I1675">
        <v>22</v>
      </c>
      <c r="J1675" t="s">
        <v>53</v>
      </c>
      <c r="K1675">
        <v>12</v>
      </c>
      <c r="L1675" t="s">
        <v>9455</v>
      </c>
    </row>
    <row r="1676" spans="1:13" x14ac:dyDescent="0.35">
      <c r="A1676" t="s">
        <v>9456</v>
      </c>
      <c r="B1676" t="s">
        <v>14</v>
      </c>
      <c r="C1676" t="s">
        <v>9457</v>
      </c>
      <c r="D1676" t="s">
        <v>9458</v>
      </c>
      <c r="E1676">
        <v>155239</v>
      </c>
      <c r="F1676">
        <v>6800</v>
      </c>
      <c r="G1676">
        <v>0</v>
      </c>
      <c r="H1676" t="s">
        <v>9459</v>
      </c>
      <c r="I1676">
        <v>24</v>
      </c>
      <c r="J1676" t="s">
        <v>53</v>
      </c>
      <c r="K1676">
        <v>1535</v>
      </c>
      <c r="L1676" t="s">
        <v>9460</v>
      </c>
    </row>
    <row r="1677" spans="1:13" x14ac:dyDescent="0.35">
      <c r="A1677" t="s">
        <v>9461</v>
      </c>
      <c r="B1677" t="s">
        <v>14</v>
      </c>
      <c r="C1677" t="s">
        <v>9462</v>
      </c>
      <c r="D1677" t="s">
        <v>9463</v>
      </c>
      <c r="E1677">
        <v>63691</v>
      </c>
      <c r="F1677">
        <v>0</v>
      </c>
      <c r="G1677">
        <v>0</v>
      </c>
      <c r="H1677" t="s">
        <v>9464</v>
      </c>
      <c r="I1677">
        <v>27</v>
      </c>
      <c r="J1677" t="s">
        <v>9465</v>
      </c>
      <c r="K1677">
        <v>27</v>
      </c>
      <c r="L1677" t="s">
        <v>9466</v>
      </c>
      <c r="M1677" t="s">
        <v>9467</v>
      </c>
    </row>
    <row r="1678" spans="1:13" x14ac:dyDescent="0.35">
      <c r="A1678" t="s">
        <v>9468</v>
      </c>
      <c r="B1678" t="s">
        <v>14</v>
      </c>
      <c r="C1678" t="s">
        <v>9469</v>
      </c>
      <c r="D1678" t="s">
        <v>9470</v>
      </c>
      <c r="E1678">
        <v>165256</v>
      </c>
      <c r="F1678">
        <v>3978</v>
      </c>
      <c r="G1678">
        <v>0</v>
      </c>
      <c r="H1678" t="s">
        <v>9471</v>
      </c>
      <c r="I1678">
        <v>22</v>
      </c>
      <c r="J1678" t="s">
        <v>53</v>
      </c>
      <c r="K1678">
        <v>63</v>
      </c>
      <c r="L1678" t="s">
        <v>9472</v>
      </c>
      <c r="M1678" t="s">
        <v>9473</v>
      </c>
    </row>
    <row r="1679" spans="1:13" x14ac:dyDescent="0.35">
      <c r="A1679" t="s">
        <v>9474</v>
      </c>
      <c r="B1679" t="s">
        <v>14</v>
      </c>
      <c r="C1679" t="s">
        <v>9475</v>
      </c>
      <c r="D1679" t="s">
        <v>9476</v>
      </c>
      <c r="E1679">
        <v>24192</v>
      </c>
      <c r="F1679">
        <v>3411</v>
      </c>
      <c r="G1679">
        <v>0</v>
      </c>
      <c r="H1679" t="s">
        <v>9477</v>
      </c>
      <c r="I1679">
        <v>28</v>
      </c>
      <c r="J1679" t="s">
        <v>9478</v>
      </c>
      <c r="K1679">
        <v>42</v>
      </c>
      <c r="L1679" t="s">
        <v>9479</v>
      </c>
      <c r="M1679" t="s">
        <v>9480</v>
      </c>
    </row>
    <row r="1680" spans="1:13" x14ac:dyDescent="0.35">
      <c r="A1680" t="s">
        <v>9481</v>
      </c>
      <c r="B1680" t="s">
        <v>14</v>
      </c>
      <c r="C1680" t="s">
        <v>9482</v>
      </c>
      <c r="D1680" t="s">
        <v>9483</v>
      </c>
      <c r="E1680">
        <v>287591</v>
      </c>
      <c r="F1680">
        <v>9330</v>
      </c>
      <c r="G1680">
        <v>0</v>
      </c>
      <c r="H1680" t="s">
        <v>9484</v>
      </c>
      <c r="I1680">
        <v>22</v>
      </c>
      <c r="J1680" t="s">
        <v>53</v>
      </c>
      <c r="K1680">
        <v>16</v>
      </c>
      <c r="L1680" t="s">
        <v>9485</v>
      </c>
    </row>
    <row r="1681" spans="1:13" x14ac:dyDescent="0.35">
      <c r="A1681" t="s">
        <v>9486</v>
      </c>
      <c r="B1681" t="s">
        <v>14</v>
      </c>
      <c r="C1681" t="s">
        <v>9487</v>
      </c>
      <c r="D1681" t="s">
        <v>9488</v>
      </c>
      <c r="E1681">
        <v>6299602</v>
      </c>
      <c r="F1681">
        <v>0</v>
      </c>
      <c r="G1681">
        <v>0</v>
      </c>
      <c r="H1681" t="s">
        <v>9489</v>
      </c>
      <c r="I1681">
        <v>28</v>
      </c>
      <c r="J1681" t="s">
        <v>9490</v>
      </c>
      <c r="K1681">
        <v>0</v>
      </c>
      <c r="L1681" t="s">
        <v>9491</v>
      </c>
      <c r="M1681" t="s">
        <v>9492</v>
      </c>
    </row>
    <row r="1682" spans="1:13" x14ac:dyDescent="0.35">
      <c r="A1682" t="s">
        <v>9493</v>
      </c>
      <c r="B1682" t="s">
        <v>14</v>
      </c>
      <c r="C1682" t="s">
        <v>9494</v>
      </c>
      <c r="D1682" t="s">
        <v>9495</v>
      </c>
      <c r="E1682">
        <v>13190755</v>
      </c>
      <c r="F1682">
        <v>0</v>
      </c>
      <c r="G1682">
        <v>0</v>
      </c>
      <c r="H1682" t="s">
        <v>9496</v>
      </c>
      <c r="I1682">
        <v>23</v>
      </c>
      <c r="J1682" t="s">
        <v>9497</v>
      </c>
      <c r="K1682">
        <v>209</v>
      </c>
      <c r="L1682" t="s">
        <v>9498</v>
      </c>
      <c r="M1682" t="s">
        <v>9499</v>
      </c>
    </row>
    <row r="1683" spans="1:13" x14ac:dyDescent="0.35">
      <c r="A1683" t="s">
        <v>9500</v>
      </c>
      <c r="B1683" t="s">
        <v>14</v>
      </c>
      <c r="C1683" t="s">
        <v>9501</v>
      </c>
      <c r="D1683" t="s">
        <v>9502</v>
      </c>
      <c r="E1683">
        <v>24141</v>
      </c>
      <c r="F1683">
        <v>4891</v>
      </c>
      <c r="G1683">
        <v>0</v>
      </c>
      <c r="H1683" t="s">
        <v>9503</v>
      </c>
      <c r="I1683">
        <v>22</v>
      </c>
      <c r="J1683" t="s">
        <v>53</v>
      </c>
      <c r="K1683">
        <v>105</v>
      </c>
      <c r="L1683" t="s">
        <v>9504</v>
      </c>
    </row>
    <row r="1684" spans="1:13" x14ac:dyDescent="0.35">
      <c r="A1684" t="s">
        <v>9505</v>
      </c>
      <c r="B1684" t="s">
        <v>14</v>
      </c>
      <c r="C1684" t="s">
        <v>9506</v>
      </c>
      <c r="D1684" t="s">
        <v>9507</v>
      </c>
      <c r="E1684">
        <v>75602</v>
      </c>
      <c r="F1684">
        <v>8651</v>
      </c>
      <c r="G1684">
        <v>0</v>
      </c>
      <c r="H1684" t="s">
        <v>5754</v>
      </c>
      <c r="I1684">
        <v>28</v>
      </c>
      <c r="J1684" t="s">
        <v>9508</v>
      </c>
      <c r="K1684">
        <v>270</v>
      </c>
      <c r="L1684" t="s">
        <v>9509</v>
      </c>
      <c r="M1684" t="s">
        <v>9510</v>
      </c>
    </row>
    <row r="1685" spans="1:13" x14ac:dyDescent="0.35">
      <c r="A1685" t="s">
        <v>9511</v>
      </c>
      <c r="B1685" t="s">
        <v>14</v>
      </c>
      <c r="C1685" t="s">
        <v>9512</v>
      </c>
      <c r="D1685" t="s">
        <v>9513</v>
      </c>
      <c r="E1685">
        <v>520982</v>
      </c>
      <c r="F1685">
        <v>29631</v>
      </c>
      <c r="G1685">
        <v>0</v>
      </c>
      <c r="H1685" t="s">
        <v>9514</v>
      </c>
      <c r="I1685">
        <v>22</v>
      </c>
      <c r="J1685" t="s">
        <v>53</v>
      </c>
      <c r="K1685">
        <v>156</v>
      </c>
      <c r="L1685" t="s">
        <v>9515</v>
      </c>
    </row>
    <row r="1686" spans="1:13" x14ac:dyDescent="0.35">
      <c r="A1686" t="s">
        <v>9516</v>
      </c>
      <c r="B1686" t="s">
        <v>14</v>
      </c>
      <c r="C1686" t="s">
        <v>9517</v>
      </c>
      <c r="D1686" t="s">
        <v>9518</v>
      </c>
      <c r="E1686">
        <v>63464</v>
      </c>
      <c r="F1686">
        <v>3236</v>
      </c>
      <c r="G1686">
        <v>0</v>
      </c>
      <c r="H1686" t="s">
        <v>9519</v>
      </c>
      <c r="I1686">
        <v>28</v>
      </c>
      <c r="J1686" t="s">
        <v>53</v>
      </c>
      <c r="K1686">
        <v>49</v>
      </c>
      <c r="L1686" t="s">
        <v>9520</v>
      </c>
      <c r="M1686" t="s">
        <v>9521</v>
      </c>
    </row>
    <row r="1687" spans="1:13" x14ac:dyDescent="0.35">
      <c r="A1687" t="s">
        <v>9522</v>
      </c>
      <c r="B1687" t="s">
        <v>14</v>
      </c>
      <c r="C1687" t="s">
        <v>9523</v>
      </c>
      <c r="D1687" t="s">
        <v>9524</v>
      </c>
      <c r="E1687">
        <v>56183</v>
      </c>
      <c r="F1687">
        <v>4185</v>
      </c>
      <c r="G1687">
        <v>0</v>
      </c>
      <c r="H1687" t="s">
        <v>9525</v>
      </c>
      <c r="I1687">
        <v>28</v>
      </c>
      <c r="J1687" t="s">
        <v>9526</v>
      </c>
      <c r="K1687">
        <v>574</v>
      </c>
      <c r="L1687" t="s">
        <v>9527</v>
      </c>
      <c r="M1687" t="s">
        <v>9528</v>
      </c>
    </row>
    <row r="1688" spans="1:13" x14ac:dyDescent="0.35">
      <c r="A1688" t="s">
        <v>9529</v>
      </c>
      <c r="B1688" t="s">
        <v>14</v>
      </c>
      <c r="C1688" t="s">
        <v>9530</v>
      </c>
      <c r="D1688" t="s">
        <v>9531</v>
      </c>
      <c r="E1688">
        <v>295246</v>
      </c>
      <c r="F1688">
        <v>23648</v>
      </c>
      <c r="G1688">
        <v>0</v>
      </c>
      <c r="H1688" t="s">
        <v>9532</v>
      </c>
      <c r="I1688">
        <v>28</v>
      </c>
      <c r="J1688" t="s">
        <v>53</v>
      </c>
      <c r="K1688">
        <v>160</v>
      </c>
      <c r="L1688" t="s">
        <v>9533</v>
      </c>
    </row>
    <row r="1689" spans="1:13" x14ac:dyDescent="0.35">
      <c r="A1689" t="s">
        <v>9534</v>
      </c>
      <c r="B1689" t="s">
        <v>14</v>
      </c>
      <c r="C1689" t="s">
        <v>9535</v>
      </c>
      <c r="D1689" t="s">
        <v>9536</v>
      </c>
      <c r="E1689">
        <v>7922182</v>
      </c>
      <c r="F1689">
        <v>0</v>
      </c>
      <c r="G1689">
        <v>0</v>
      </c>
      <c r="H1689" t="s">
        <v>9537</v>
      </c>
      <c r="I1689">
        <v>24</v>
      </c>
      <c r="J1689" t="s">
        <v>9538</v>
      </c>
      <c r="K1689">
        <v>411</v>
      </c>
      <c r="L1689" t="s">
        <v>9539</v>
      </c>
      <c r="M1689" t="s">
        <v>9540</v>
      </c>
    </row>
    <row r="1690" spans="1:13" x14ac:dyDescent="0.35">
      <c r="A1690" t="s">
        <v>9541</v>
      </c>
      <c r="B1690" t="s">
        <v>14</v>
      </c>
      <c r="C1690" t="s">
        <v>9542</v>
      </c>
      <c r="D1690" t="s">
        <v>6164</v>
      </c>
      <c r="E1690">
        <v>102718</v>
      </c>
      <c r="F1690">
        <v>2343</v>
      </c>
      <c r="G1690">
        <v>0</v>
      </c>
      <c r="H1690" t="s">
        <v>9543</v>
      </c>
      <c r="I1690">
        <v>20</v>
      </c>
      <c r="J1690" t="s">
        <v>53</v>
      </c>
      <c r="K1690">
        <v>16</v>
      </c>
      <c r="L1690" t="s">
        <v>6166</v>
      </c>
      <c r="M1690" t="s">
        <v>9544</v>
      </c>
    </row>
    <row r="1691" spans="1:13" x14ac:dyDescent="0.35">
      <c r="A1691" t="s">
        <v>9545</v>
      </c>
      <c r="B1691" t="s">
        <v>14</v>
      </c>
      <c r="C1691" t="s">
        <v>9546</v>
      </c>
      <c r="D1691" t="s">
        <v>9547</v>
      </c>
      <c r="E1691">
        <v>48129</v>
      </c>
      <c r="F1691">
        <v>6312</v>
      </c>
      <c r="G1691">
        <v>0</v>
      </c>
      <c r="H1691" t="s">
        <v>9548</v>
      </c>
      <c r="I1691">
        <v>20</v>
      </c>
      <c r="J1691" t="s">
        <v>53</v>
      </c>
      <c r="K1691">
        <v>172</v>
      </c>
      <c r="L1691" t="s">
        <v>9549</v>
      </c>
    </row>
    <row r="1692" spans="1:13" x14ac:dyDescent="0.35">
      <c r="A1692" t="s">
        <v>9550</v>
      </c>
      <c r="B1692" t="s">
        <v>14</v>
      </c>
      <c r="C1692" t="s">
        <v>9551</v>
      </c>
      <c r="D1692" t="s">
        <v>9552</v>
      </c>
      <c r="E1692">
        <v>324393</v>
      </c>
      <c r="F1692">
        <v>10523</v>
      </c>
      <c r="G1692">
        <v>0</v>
      </c>
      <c r="H1692" t="s">
        <v>9553</v>
      </c>
      <c r="I1692">
        <v>24</v>
      </c>
      <c r="J1692" t="s">
        <v>53</v>
      </c>
      <c r="K1692">
        <v>692</v>
      </c>
      <c r="L1692" t="s">
        <v>9554</v>
      </c>
      <c r="M1692" t="s">
        <v>9555</v>
      </c>
    </row>
    <row r="1693" spans="1:13" x14ac:dyDescent="0.35">
      <c r="A1693" t="s">
        <v>9556</v>
      </c>
      <c r="B1693" t="s">
        <v>14</v>
      </c>
      <c r="C1693" t="s">
        <v>9557</v>
      </c>
      <c r="D1693" t="s">
        <v>9558</v>
      </c>
      <c r="E1693">
        <v>1132590</v>
      </c>
      <c r="F1693">
        <v>67095</v>
      </c>
      <c r="G1693">
        <v>0</v>
      </c>
      <c r="H1693" t="s">
        <v>9559</v>
      </c>
      <c r="I1693">
        <v>24</v>
      </c>
      <c r="J1693" t="s">
        <v>53</v>
      </c>
      <c r="K1693">
        <v>240</v>
      </c>
      <c r="L1693" t="s">
        <v>9560</v>
      </c>
    </row>
    <row r="1694" spans="1:13" x14ac:dyDescent="0.35">
      <c r="A1694" t="s">
        <v>9561</v>
      </c>
      <c r="B1694" t="s">
        <v>14</v>
      </c>
      <c r="C1694" t="s">
        <v>9562</v>
      </c>
      <c r="D1694" t="s">
        <v>9563</v>
      </c>
      <c r="E1694">
        <v>95428</v>
      </c>
      <c r="F1694">
        <v>3182</v>
      </c>
      <c r="G1694">
        <v>0</v>
      </c>
      <c r="H1694" t="s">
        <v>9564</v>
      </c>
      <c r="I1694">
        <v>22</v>
      </c>
      <c r="J1694" t="s">
        <v>53</v>
      </c>
      <c r="K1694">
        <v>23</v>
      </c>
      <c r="L1694" t="s">
        <v>9565</v>
      </c>
    </row>
    <row r="1695" spans="1:13" x14ac:dyDescent="0.35">
      <c r="A1695" t="s">
        <v>9566</v>
      </c>
      <c r="B1695" t="s">
        <v>14</v>
      </c>
      <c r="C1695" t="s">
        <v>9567</v>
      </c>
      <c r="D1695" t="s">
        <v>6740</v>
      </c>
      <c r="E1695">
        <v>127193</v>
      </c>
      <c r="F1695">
        <v>13874</v>
      </c>
      <c r="G1695">
        <v>0</v>
      </c>
      <c r="H1695" t="s">
        <v>9568</v>
      </c>
      <c r="I1695">
        <v>23</v>
      </c>
      <c r="J1695" t="s">
        <v>53</v>
      </c>
      <c r="K1695">
        <v>110</v>
      </c>
      <c r="L1695" t="s">
        <v>6742</v>
      </c>
    </row>
    <row r="1696" spans="1:13" x14ac:dyDescent="0.35">
      <c r="A1696" t="s">
        <v>9569</v>
      </c>
      <c r="B1696" t="s">
        <v>14</v>
      </c>
      <c r="C1696" t="s">
        <v>9570</v>
      </c>
      <c r="D1696" t="s">
        <v>9571</v>
      </c>
      <c r="E1696">
        <v>98915</v>
      </c>
      <c r="F1696">
        <v>7244</v>
      </c>
      <c r="G1696">
        <v>0</v>
      </c>
      <c r="H1696" t="s">
        <v>9572</v>
      </c>
      <c r="I1696">
        <v>28</v>
      </c>
      <c r="J1696" t="s">
        <v>9573</v>
      </c>
      <c r="K1696">
        <v>196</v>
      </c>
      <c r="L1696" t="s">
        <v>9574</v>
      </c>
      <c r="M1696" t="s">
        <v>9575</v>
      </c>
    </row>
    <row r="1697" spans="1:13" x14ac:dyDescent="0.35">
      <c r="A1697" t="s">
        <v>9576</v>
      </c>
      <c r="B1697" t="s">
        <v>14</v>
      </c>
      <c r="C1697" t="s">
        <v>9577</v>
      </c>
      <c r="D1697" t="s">
        <v>9578</v>
      </c>
      <c r="E1697">
        <v>1888037</v>
      </c>
      <c r="F1697">
        <v>39094</v>
      </c>
      <c r="G1697">
        <v>0</v>
      </c>
      <c r="H1697" t="s">
        <v>9579</v>
      </c>
      <c r="I1697">
        <v>22</v>
      </c>
      <c r="J1697" t="s">
        <v>53</v>
      </c>
      <c r="K1697">
        <v>185</v>
      </c>
      <c r="L1697" t="s">
        <v>9580</v>
      </c>
    </row>
    <row r="1698" spans="1:13" x14ac:dyDescent="0.35">
      <c r="A1698" t="s">
        <v>9581</v>
      </c>
      <c r="B1698" t="s">
        <v>14</v>
      </c>
      <c r="C1698" t="s">
        <v>9582</v>
      </c>
      <c r="D1698" t="s">
        <v>9583</v>
      </c>
      <c r="E1698">
        <v>1898243</v>
      </c>
      <c r="F1698">
        <v>39592</v>
      </c>
      <c r="G1698">
        <v>0</v>
      </c>
      <c r="H1698" t="s">
        <v>9584</v>
      </c>
      <c r="I1698">
        <v>22</v>
      </c>
      <c r="J1698" t="s">
        <v>53</v>
      </c>
      <c r="K1698">
        <v>144</v>
      </c>
      <c r="L1698" t="s">
        <v>9585</v>
      </c>
    </row>
    <row r="1699" spans="1:13" x14ac:dyDescent="0.35">
      <c r="A1699" t="s">
        <v>9586</v>
      </c>
      <c r="B1699" t="s">
        <v>14</v>
      </c>
      <c r="C1699" t="s">
        <v>9587</v>
      </c>
      <c r="D1699" t="s">
        <v>9588</v>
      </c>
      <c r="E1699">
        <v>29216</v>
      </c>
      <c r="F1699">
        <v>481</v>
      </c>
      <c r="G1699">
        <v>0</v>
      </c>
      <c r="H1699" t="s">
        <v>9589</v>
      </c>
      <c r="I1699">
        <v>22</v>
      </c>
      <c r="J1699" t="s">
        <v>53</v>
      </c>
      <c r="K1699">
        <v>2</v>
      </c>
      <c r="L1699" t="s">
        <v>9590</v>
      </c>
    </row>
    <row r="1700" spans="1:13" x14ac:dyDescent="0.35">
      <c r="A1700" t="s">
        <v>9591</v>
      </c>
      <c r="B1700" t="s">
        <v>14</v>
      </c>
      <c r="C1700" t="s">
        <v>9592</v>
      </c>
      <c r="D1700" t="s">
        <v>9593</v>
      </c>
      <c r="E1700">
        <v>45818</v>
      </c>
      <c r="F1700">
        <v>2675</v>
      </c>
      <c r="G1700">
        <v>0</v>
      </c>
      <c r="H1700" t="s">
        <v>9594</v>
      </c>
      <c r="I1700">
        <v>28</v>
      </c>
      <c r="J1700" t="s">
        <v>9595</v>
      </c>
      <c r="K1700">
        <v>19</v>
      </c>
      <c r="L1700" t="s">
        <v>9596</v>
      </c>
      <c r="M1700" t="s">
        <v>9597</v>
      </c>
    </row>
    <row r="1701" spans="1:13" x14ac:dyDescent="0.35">
      <c r="A1701" t="s">
        <v>9598</v>
      </c>
      <c r="B1701" t="s">
        <v>14</v>
      </c>
      <c r="C1701" t="s">
        <v>9599</v>
      </c>
      <c r="D1701" t="s">
        <v>9600</v>
      </c>
      <c r="E1701">
        <v>121339</v>
      </c>
      <c r="F1701">
        <v>18582</v>
      </c>
      <c r="G1701">
        <v>0</v>
      </c>
      <c r="H1701" t="s">
        <v>9601</v>
      </c>
      <c r="I1701">
        <v>28</v>
      </c>
      <c r="J1701" t="s">
        <v>53</v>
      </c>
      <c r="K1701">
        <v>550</v>
      </c>
      <c r="L1701" t="s">
        <v>9602</v>
      </c>
    </row>
    <row r="1702" spans="1:13" x14ac:dyDescent="0.35">
      <c r="A1702" t="s">
        <v>9603</v>
      </c>
      <c r="B1702" t="s">
        <v>14</v>
      </c>
      <c r="C1702" t="s">
        <v>9604</v>
      </c>
      <c r="D1702" t="s">
        <v>9605</v>
      </c>
      <c r="E1702">
        <v>23998</v>
      </c>
      <c r="F1702">
        <v>353</v>
      </c>
      <c r="G1702">
        <v>0</v>
      </c>
      <c r="H1702" t="s">
        <v>9606</v>
      </c>
      <c r="I1702">
        <v>22</v>
      </c>
      <c r="J1702" t="s">
        <v>53</v>
      </c>
      <c r="K1702">
        <v>2</v>
      </c>
      <c r="L1702" t="s">
        <v>9607</v>
      </c>
      <c r="M1702" t="s">
        <v>7146</v>
      </c>
    </row>
    <row r="1703" spans="1:13" x14ac:dyDescent="0.35">
      <c r="A1703" t="s">
        <v>9608</v>
      </c>
      <c r="B1703" t="s">
        <v>14</v>
      </c>
      <c r="C1703" t="s">
        <v>9609</v>
      </c>
      <c r="D1703" t="s">
        <v>9610</v>
      </c>
      <c r="E1703">
        <v>35801</v>
      </c>
      <c r="F1703">
        <v>5804</v>
      </c>
      <c r="G1703">
        <v>0</v>
      </c>
      <c r="H1703" t="s">
        <v>9611</v>
      </c>
      <c r="I1703">
        <v>28</v>
      </c>
      <c r="J1703" t="s">
        <v>9612</v>
      </c>
      <c r="K1703">
        <v>413</v>
      </c>
      <c r="L1703" t="s">
        <v>9613</v>
      </c>
      <c r="M1703" t="s">
        <v>9614</v>
      </c>
    </row>
    <row r="1704" spans="1:13" x14ac:dyDescent="0.35">
      <c r="A1704" t="s">
        <v>9615</v>
      </c>
      <c r="B1704" t="s">
        <v>14</v>
      </c>
      <c r="C1704" t="s">
        <v>9616</v>
      </c>
      <c r="D1704" t="s">
        <v>9617</v>
      </c>
      <c r="E1704">
        <v>8570690</v>
      </c>
      <c r="F1704">
        <v>96850</v>
      </c>
      <c r="G1704">
        <v>0</v>
      </c>
      <c r="H1704" t="s">
        <v>9618</v>
      </c>
      <c r="I1704">
        <v>24</v>
      </c>
      <c r="J1704" t="s">
        <v>53</v>
      </c>
      <c r="K1704">
        <v>343</v>
      </c>
      <c r="L1704" t="s">
        <v>9619</v>
      </c>
      <c r="M1704" t="s">
        <v>9620</v>
      </c>
    </row>
    <row r="1705" spans="1:13" x14ac:dyDescent="0.35">
      <c r="A1705" t="s">
        <v>9621</v>
      </c>
      <c r="B1705" t="s">
        <v>14</v>
      </c>
      <c r="C1705" t="s">
        <v>9622</v>
      </c>
      <c r="D1705" t="s">
        <v>9623</v>
      </c>
      <c r="E1705">
        <v>40348</v>
      </c>
      <c r="F1705">
        <v>3975</v>
      </c>
      <c r="G1705">
        <v>0</v>
      </c>
      <c r="H1705" t="s">
        <v>9624</v>
      </c>
      <c r="I1705">
        <v>28</v>
      </c>
      <c r="J1705" t="s">
        <v>9625</v>
      </c>
      <c r="K1705">
        <v>49</v>
      </c>
      <c r="L1705" t="s">
        <v>9626</v>
      </c>
      <c r="M1705" t="s">
        <v>9627</v>
      </c>
    </row>
    <row r="1706" spans="1:13" x14ac:dyDescent="0.35">
      <c r="A1706" t="s">
        <v>9628</v>
      </c>
      <c r="B1706" t="s">
        <v>14</v>
      </c>
      <c r="C1706" t="s">
        <v>9629</v>
      </c>
      <c r="D1706" t="s">
        <v>9630</v>
      </c>
      <c r="E1706">
        <v>169251</v>
      </c>
      <c r="F1706">
        <v>10519</v>
      </c>
      <c r="G1706">
        <v>0</v>
      </c>
      <c r="H1706" t="s">
        <v>9631</v>
      </c>
      <c r="I1706">
        <v>27</v>
      </c>
      <c r="J1706" t="s">
        <v>9632</v>
      </c>
      <c r="K1706">
        <v>1519</v>
      </c>
      <c r="L1706" t="s">
        <v>9633</v>
      </c>
      <c r="M1706" t="s">
        <v>9634</v>
      </c>
    </row>
    <row r="1707" spans="1:13" x14ac:dyDescent="0.35">
      <c r="A1707" t="s">
        <v>9635</v>
      </c>
      <c r="B1707" t="s">
        <v>14</v>
      </c>
      <c r="C1707" t="s">
        <v>9636</v>
      </c>
      <c r="D1707" t="s">
        <v>9637</v>
      </c>
      <c r="E1707">
        <v>50168</v>
      </c>
      <c r="F1707">
        <v>3867</v>
      </c>
      <c r="G1707">
        <v>0</v>
      </c>
      <c r="H1707" t="s">
        <v>9638</v>
      </c>
      <c r="I1707">
        <v>28</v>
      </c>
      <c r="J1707" t="s">
        <v>9639</v>
      </c>
      <c r="K1707">
        <v>227</v>
      </c>
      <c r="L1707" t="s">
        <v>9640</v>
      </c>
      <c r="M1707" t="s">
        <v>9641</v>
      </c>
    </row>
    <row r="1708" spans="1:13" x14ac:dyDescent="0.35">
      <c r="A1708" t="s">
        <v>9642</v>
      </c>
      <c r="B1708" t="s">
        <v>14</v>
      </c>
      <c r="C1708" t="s">
        <v>9643</v>
      </c>
      <c r="D1708" t="s">
        <v>8941</v>
      </c>
      <c r="E1708">
        <v>63100</v>
      </c>
      <c r="F1708">
        <v>2810</v>
      </c>
      <c r="G1708">
        <v>0</v>
      </c>
      <c r="H1708" t="s">
        <v>9644</v>
      </c>
      <c r="I1708">
        <v>24</v>
      </c>
      <c r="J1708" t="s">
        <v>53</v>
      </c>
      <c r="K1708">
        <v>285</v>
      </c>
      <c r="L1708" t="s">
        <v>8943</v>
      </c>
      <c r="M1708" t="s">
        <v>9645</v>
      </c>
    </row>
    <row r="1709" spans="1:13" x14ac:dyDescent="0.35">
      <c r="A1709" t="s">
        <v>9646</v>
      </c>
      <c r="B1709" t="s">
        <v>14</v>
      </c>
      <c r="C1709" t="s">
        <v>9647</v>
      </c>
      <c r="D1709" t="s">
        <v>9648</v>
      </c>
      <c r="E1709">
        <v>52925</v>
      </c>
      <c r="F1709">
        <v>9954</v>
      </c>
      <c r="G1709">
        <v>0</v>
      </c>
      <c r="H1709" t="s">
        <v>9649</v>
      </c>
      <c r="I1709">
        <v>28</v>
      </c>
      <c r="J1709" t="s">
        <v>9650</v>
      </c>
      <c r="K1709">
        <v>2839</v>
      </c>
      <c r="L1709" t="s">
        <v>9651</v>
      </c>
      <c r="M1709" t="s">
        <v>9652</v>
      </c>
    </row>
    <row r="1710" spans="1:13" x14ac:dyDescent="0.35">
      <c r="A1710" t="s">
        <v>9653</v>
      </c>
      <c r="B1710" t="s">
        <v>14</v>
      </c>
      <c r="C1710" t="s">
        <v>9654</v>
      </c>
      <c r="D1710" t="s">
        <v>9655</v>
      </c>
      <c r="E1710">
        <v>5017843</v>
      </c>
      <c r="F1710">
        <v>156429</v>
      </c>
      <c r="G1710">
        <v>0</v>
      </c>
      <c r="H1710" t="s">
        <v>9656</v>
      </c>
      <c r="I1710">
        <v>24</v>
      </c>
      <c r="J1710" t="s">
        <v>9657</v>
      </c>
      <c r="K1710">
        <v>458</v>
      </c>
      <c r="L1710" t="s">
        <v>9658</v>
      </c>
      <c r="M1710" t="s">
        <v>9659</v>
      </c>
    </row>
    <row r="1711" spans="1:13" x14ac:dyDescent="0.35">
      <c r="A1711" t="s">
        <v>9660</v>
      </c>
      <c r="B1711" t="s">
        <v>14</v>
      </c>
      <c r="C1711" t="s">
        <v>9661</v>
      </c>
      <c r="D1711" t="s">
        <v>9662</v>
      </c>
      <c r="E1711">
        <v>36919</v>
      </c>
      <c r="F1711">
        <v>2999</v>
      </c>
      <c r="G1711">
        <v>0</v>
      </c>
      <c r="H1711" t="s">
        <v>9663</v>
      </c>
      <c r="I1711">
        <v>28</v>
      </c>
      <c r="J1711" t="s">
        <v>53</v>
      </c>
      <c r="K1711">
        <v>253</v>
      </c>
      <c r="L1711" t="s">
        <v>9664</v>
      </c>
      <c r="M1711" t="s">
        <v>9665</v>
      </c>
    </row>
    <row r="1712" spans="1:13" x14ac:dyDescent="0.35">
      <c r="A1712" t="s">
        <v>9666</v>
      </c>
      <c r="B1712" t="s">
        <v>14</v>
      </c>
      <c r="C1712" t="s">
        <v>9667</v>
      </c>
      <c r="D1712" t="s">
        <v>9668</v>
      </c>
      <c r="E1712">
        <v>79785</v>
      </c>
      <c r="F1712">
        <v>5432</v>
      </c>
      <c r="G1712">
        <v>0</v>
      </c>
      <c r="H1712" t="s">
        <v>9669</v>
      </c>
      <c r="I1712">
        <v>20</v>
      </c>
      <c r="J1712" t="s">
        <v>53</v>
      </c>
      <c r="K1712">
        <v>89</v>
      </c>
      <c r="L1712" t="s">
        <v>9670</v>
      </c>
    </row>
    <row r="1713" spans="1:13" x14ac:dyDescent="0.35">
      <c r="A1713" t="s">
        <v>9671</v>
      </c>
      <c r="B1713" t="s">
        <v>14</v>
      </c>
      <c r="C1713" t="s">
        <v>9672</v>
      </c>
      <c r="D1713" t="s">
        <v>9673</v>
      </c>
      <c r="E1713">
        <v>30521</v>
      </c>
      <c r="F1713">
        <v>2168</v>
      </c>
      <c r="G1713">
        <v>0</v>
      </c>
      <c r="H1713" t="s">
        <v>9674</v>
      </c>
      <c r="I1713">
        <v>28</v>
      </c>
      <c r="J1713" t="s">
        <v>53</v>
      </c>
      <c r="K1713">
        <v>93</v>
      </c>
      <c r="L1713" t="s">
        <v>9675</v>
      </c>
      <c r="M1713" t="s">
        <v>9676</v>
      </c>
    </row>
    <row r="1714" spans="1:13" x14ac:dyDescent="0.35">
      <c r="A1714" t="s">
        <v>9677</v>
      </c>
      <c r="B1714" t="s">
        <v>14</v>
      </c>
      <c r="C1714" t="s">
        <v>9678</v>
      </c>
      <c r="D1714" t="s">
        <v>9679</v>
      </c>
      <c r="E1714">
        <v>192414</v>
      </c>
      <c r="F1714">
        <v>7371</v>
      </c>
      <c r="G1714">
        <v>0</v>
      </c>
      <c r="H1714" t="s">
        <v>9680</v>
      </c>
      <c r="I1714">
        <v>22</v>
      </c>
      <c r="J1714" t="s">
        <v>9681</v>
      </c>
      <c r="K1714">
        <v>323</v>
      </c>
      <c r="L1714" t="s">
        <v>9682</v>
      </c>
      <c r="M1714" t="s">
        <v>9683</v>
      </c>
    </row>
    <row r="1715" spans="1:13" x14ac:dyDescent="0.35">
      <c r="A1715" t="s">
        <v>9684</v>
      </c>
      <c r="B1715" t="s">
        <v>14</v>
      </c>
      <c r="C1715" t="s">
        <v>9685</v>
      </c>
      <c r="D1715" t="s">
        <v>9686</v>
      </c>
      <c r="E1715">
        <v>2799632</v>
      </c>
      <c r="F1715">
        <v>103286</v>
      </c>
      <c r="G1715">
        <v>0</v>
      </c>
      <c r="H1715" t="s">
        <v>9687</v>
      </c>
      <c r="I1715">
        <v>28</v>
      </c>
      <c r="J1715" t="s">
        <v>53</v>
      </c>
      <c r="K1715">
        <v>6868</v>
      </c>
      <c r="L1715" t="s">
        <v>9688</v>
      </c>
      <c r="M1715" t="s">
        <v>9689</v>
      </c>
    </row>
    <row r="1716" spans="1:13" x14ac:dyDescent="0.35">
      <c r="A1716" t="s">
        <v>9690</v>
      </c>
      <c r="B1716" t="s">
        <v>14</v>
      </c>
      <c r="C1716" t="s">
        <v>9691</v>
      </c>
      <c r="D1716" t="s">
        <v>9692</v>
      </c>
      <c r="E1716">
        <v>243883</v>
      </c>
      <c r="F1716">
        <v>14330</v>
      </c>
      <c r="G1716">
        <v>0</v>
      </c>
      <c r="H1716" t="s">
        <v>9693</v>
      </c>
      <c r="I1716">
        <v>28</v>
      </c>
      <c r="J1716" t="s">
        <v>53</v>
      </c>
      <c r="K1716">
        <v>501</v>
      </c>
      <c r="L1716" t="s">
        <v>9694</v>
      </c>
      <c r="M1716" t="s">
        <v>9695</v>
      </c>
    </row>
    <row r="1717" spans="1:13" x14ac:dyDescent="0.35">
      <c r="A1717" t="s">
        <v>9696</v>
      </c>
      <c r="B1717" t="s">
        <v>14</v>
      </c>
      <c r="C1717" t="s">
        <v>9697</v>
      </c>
      <c r="D1717" t="s">
        <v>9698</v>
      </c>
      <c r="E1717">
        <v>127792</v>
      </c>
      <c r="F1717">
        <v>12390</v>
      </c>
      <c r="G1717">
        <v>0</v>
      </c>
      <c r="H1717" t="s">
        <v>9699</v>
      </c>
      <c r="I1717">
        <v>20</v>
      </c>
      <c r="J1717" t="s">
        <v>53</v>
      </c>
      <c r="K1717">
        <v>167</v>
      </c>
      <c r="L1717" t="s">
        <v>9700</v>
      </c>
    </row>
    <row r="1718" spans="1:13" x14ac:dyDescent="0.35">
      <c r="A1718" t="s">
        <v>9701</v>
      </c>
      <c r="B1718" t="s">
        <v>14</v>
      </c>
      <c r="C1718" t="s">
        <v>9702</v>
      </c>
      <c r="D1718" t="s">
        <v>9703</v>
      </c>
      <c r="E1718">
        <v>5253999</v>
      </c>
      <c r="F1718">
        <v>42481</v>
      </c>
      <c r="G1718">
        <v>0</v>
      </c>
      <c r="H1718" t="s">
        <v>9704</v>
      </c>
      <c r="I1718">
        <v>22</v>
      </c>
      <c r="J1718" t="s">
        <v>53</v>
      </c>
      <c r="K1718">
        <v>36</v>
      </c>
      <c r="L1718" t="s">
        <v>9705</v>
      </c>
      <c r="M1718" t="s">
        <v>9304</v>
      </c>
    </row>
    <row r="1719" spans="1:13" x14ac:dyDescent="0.35">
      <c r="A1719" t="s">
        <v>9706</v>
      </c>
      <c r="B1719" t="s">
        <v>14</v>
      </c>
      <c r="C1719" t="s">
        <v>9707</v>
      </c>
      <c r="D1719" t="s">
        <v>9708</v>
      </c>
      <c r="E1719">
        <v>22172</v>
      </c>
      <c r="F1719">
        <v>3560</v>
      </c>
      <c r="G1719">
        <v>0</v>
      </c>
      <c r="H1719" t="s">
        <v>9709</v>
      </c>
      <c r="I1719">
        <v>27</v>
      </c>
      <c r="J1719" t="s">
        <v>53</v>
      </c>
      <c r="K1719">
        <v>111</v>
      </c>
      <c r="L1719" t="s">
        <v>9710</v>
      </c>
      <c r="M1719" t="s">
        <v>9711</v>
      </c>
    </row>
    <row r="1720" spans="1:13" x14ac:dyDescent="0.35">
      <c r="A1720" t="s">
        <v>9712</v>
      </c>
      <c r="B1720" t="s">
        <v>14</v>
      </c>
      <c r="C1720" t="s">
        <v>9713</v>
      </c>
      <c r="D1720" t="s">
        <v>9714</v>
      </c>
      <c r="E1720">
        <v>18094653</v>
      </c>
      <c r="F1720">
        <v>733231</v>
      </c>
      <c r="G1720">
        <v>0</v>
      </c>
      <c r="H1720" t="s">
        <v>9715</v>
      </c>
      <c r="I1720">
        <v>28</v>
      </c>
      <c r="J1720" t="s">
        <v>9716</v>
      </c>
      <c r="K1720">
        <v>6286</v>
      </c>
      <c r="L1720" t="s">
        <v>9717</v>
      </c>
      <c r="M1720" t="s">
        <v>9718</v>
      </c>
    </row>
    <row r="1721" spans="1:13" x14ac:dyDescent="0.35">
      <c r="A1721" t="s">
        <v>9719</v>
      </c>
      <c r="B1721" t="s">
        <v>14</v>
      </c>
      <c r="C1721" t="s">
        <v>9720</v>
      </c>
      <c r="D1721" t="s">
        <v>9721</v>
      </c>
      <c r="E1721">
        <v>11037816</v>
      </c>
      <c r="F1721">
        <v>97803</v>
      </c>
      <c r="G1721">
        <v>0</v>
      </c>
      <c r="H1721" t="s">
        <v>9722</v>
      </c>
      <c r="I1721">
        <v>10</v>
      </c>
      <c r="J1721" t="s">
        <v>53</v>
      </c>
      <c r="K1721">
        <v>137</v>
      </c>
      <c r="L1721" t="s">
        <v>9723</v>
      </c>
      <c r="M1721" t="s">
        <v>9724</v>
      </c>
    </row>
    <row r="1722" spans="1:13" x14ac:dyDescent="0.35">
      <c r="A1722" t="s">
        <v>9725</v>
      </c>
      <c r="B1722" t="s">
        <v>14</v>
      </c>
      <c r="C1722" t="s">
        <v>9726</v>
      </c>
      <c r="D1722" t="s">
        <v>9727</v>
      </c>
      <c r="E1722">
        <v>77858</v>
      </c>
      <c r="F1722">
        <v>1451</v>
      </c>
      <c r="G1722">
        <v>0</v>
      </c>
      <c r="H1722" t="s">
        <v>9728</v>
      </c>
      <c r="I1722">
        <v>24</v>
      </c>
      <c r="J1722" t="s">
        <v>9729</v>
      </c>
      <c r="K1722">
        <v>32</v>
      </c>
      <c r="L1722" t="s">
        <v>9730</v>
      </c>
      <c r="M1722" t="s">
        <v>9731</v>
      </c>
    </row>
    <row r="1723" spans="1:13" x14ac:dyDescent="0.35">
      <c r="A1723" t="s">
        <v>9732</v>
      </c>
      <c r="B1723" t="s">
        <v>14</v>
      </c>
      <c r="C1723" t="s">
        <v>9733</v>
      </c>
      <c r="D1723" t="s">
        <v>9734</v>
      </c>
      <c r="E1723">
        <v>2707344</v>
      </c>
      <c r="F1723">
        <v>85300</v>
      </c>
      <c r="G1723">
        <v>0</v>
      </c>
      <c r="H1723" t="s">
        <v>9735</v>
      </c>
      <c r="I1723">
        <v>22</v>
      </c>
      <c r="J1723" t="s">
        <v>53</v>
      </c>
      <c r="K1723">
        <v>126</v>
      </c>
      <c r="L1723" t="s">
        <v>9736</v>
      </c>
    </row>
    <row r="1724" spans="1:13" x14ac:dyDescent="0.35">
      <c r="A1724" t="s">
        <v>9737</v>
      </c>
      <c r="B1724" t="s">
        <v>14</v>
      </c>
      <c r="C1724" t="s">
        <v>9738</v>
      </c>
      <c r="D1724" t="s">
        <v>9739</v>
      </c>
      <c r="E1724">
        <v>2691798</v>
      </c>
      <c r="F1724">
        <v>0</v>
      </c>
      <c r="G1724">
        <v>0</v>
      </c>
      <c r="H1724" t="s">
        <v>9740</v>
      </c>
      <c r="I1724">
        <v>22</v>
      </c>
      <c r="J1724" t="s">
        <v>53</v>
      </c>
      <c r="K1724">
        <v>698</v>
      </c>
      <c r="L1724" t="s">
        <v>9741</v>
      </c>
      <c r="M1724" t="s">
        <v>9742</v>
      </c>
    </row>
    <row r="1725" spans="1:13" x14ac:dyDescent="0.35">
      <c r="A1725" t="s">
        <v>9743</v>
      </c>
      <c r="B1725" t="s">
        <v>14</v>
      </c>
      <c r="C1725" t="s">
        <v>9744</v>
      </c>
      <c r="D1725" t="s">
        <v>9745</v>
      </c>
      <c r="E1725">
        <v>21864</v>
      </c>
      <c r="F1725">
        <v>2205</v>
      </c>
      <c r="G1725">
        <v>0</v>
      </c>
      <c r="H1725" t="s">
        <v>9746</v>
      </c>
      <c r="I1725">
        <v>28</v>
      </c>
      <c r="J1725" t="s">
        <v>9747</v>
      </c>
      <c r="K1725">
        <v>8</v>
      </c>
      <c r="L1725" t="s">
        <v>9748</v>
      </c>
      <c r="M1725" t="s">
        <v>9749</v>
      </c>
    </row>
    <row r="1726" spans="1:13" x14ac:dyDescent="0.35">
      <c r="A1726" t="s">
        <v>9750</v>
      </c>
      <c r="B1726" t="s">
        <v>14</v>
      </c>
      <c r="C1726" t="s">
        <v>9751</v>
      </c>
      <c r="D1726" t="s">
        <v>9752</v>
      </c>
      <c r="E1726">
        <v>693417</v>
      </c>
      <c r="F1726">
        <v>24376</v>
      </c>
      <c r="G1726">
        <v>0</v>
      </c>
      <c r="H1726" t="s">
        <v>9753</v>
      </c>
      <c r="I1726">
        <v>24</v>
      </c>
      <c r="J1726" t="s">
        <v>53</v>
      </c>
      <c r="K1726">
        <v>43</v>
      </c>
      <c r="L1726" t="s">
        <v>9754</v>
      </c>
      <c r="M1726" t="s">
        <v>9755</v>
      </c>
    </row>
    <row r="1727" spans="1:13" x14ac:dyDescent="0.35">
      <c r="A1727" t="s">
        <v>9756</v>
      </c>
      <c r="B1727" t="s">
        <v>14</v>
      </c>
      <c r="C1727" t="s">
        <v>9757</v>
      </c>
      <c r="D1727" t="s">
        <v>9758</v>
      </c>
      <c r="E1727">
        <v>28249</v>
      </c>
      <c r="F1727">
        <v>3182</v>
      </c>
      <c r="G1727">
        <v>0</v>
      </c>
      <c r="H1727" t="s">
        <v>9759</v>
      </c>
      <c r="I1727">
        <v>22</v>
      </c>
      <c r="J1727" t="s">
        <v>53</v>
      </c>
      <c r="K1727">
        <v>13</v>
      </c>
      <c r="L1727" t="s">
        <v>9760</v>
      </c>
    </row>
    <row r="1728" spans="1:13" x14ac:dyDescent="0.35">
      <c r="A1728" t="s">
        <v>9761</v>
      </c>
      <c r="B1728" t="s">
        <v>14</v>
      </c>
      <c r="C1728" t="s">
        <v>9762</v>
      </c>
      <c r="D1728" t="s">
        <v>9763</v>
      </c>
      <c r="E1728">
        <v>38938</v>
      </c>
      <c r="F1728">
        <v>4179</v>
      </c>
      <c r="G1728">
        <v>0</v>
      </c>
      <c r="H1728" t="s">
        <v>9764</v>
      </c>
      <c r="I1728">
        <v>28</v>
      </c>
      <c r="J1728" t="s">
        <v>9765</v>
      </c>
      <c r="K1728">
        <v>404</v>
      </c>
      <c r="L1728" t="s">
        <v>9766</v>
      </c>
      <c r="M1728" t="s">
        <v>9767</v>
      </c>
    </row>
    <row r="1729" spans="1:13" x14ac:dyDescent="0.35">
      <c r="A1729" t="s">
        <v>9768</v>
      </c>
      <c r="B1729" t="s">
        <v>14</v>
      </c>
      <c r="C1729" t="s">
        <v>9769</v>
      </c>
      <c r="D1729" t="s">
        <v>9770</v>
      </c>
      <c r="E1729">
        <v>17982</v>
      </c>
      <c r="F1729">
        <v>3327</v>
      </c>
      <c r="G1729">
        <v>0</v>
      </c>
      <c r="H1729" t="s">
        <v>9771</v>
      </c>
      <c r="I1729">
        <v>24</v>
      </c>
      <c r="J1729" t="s">
        <v>53</v>
      </c>
      <c r="K1729">
        <v>111</v>
      </c>
      <c r="L1729" t="s">
        <v>9772</v>
      </c>
    </row>
    <row r="1730" spans="1:13" x14ac:dyDescent="0.35">
      <c r="A1730" t="s">
        <v>9773</v>
      </c>
      <c r="B1730" t="s">
        <v>14</v>
      </c>
      <c r="C1730" t="s">
        <v>9774</v>
      </c>
      <c r="D1730" t="s">
        <v>9775</v>
      </c>
      <c r="E1730">
        <v>50494</v>
      </c>
      <c r="F1730">
        <v>5558</v>
      </c>
      <c r="G1730">
        <v>0</v>
      </c>
      <c r="H1730" t="s">
        <v>9776</v>
      </c>
      <c r="I1730">
        <v>24</v>
      </c>
      <c r="J1730" t="s">
        <v>53</v>
      </c>
      <c r="K1730">
        <v>56</v>
      </c>
      <c r="L1730" t="s">
        <v>9777</v>
      </c>
      <c r="M1730" t="s">
        <v>9778</v>
      </c>
    </row>
    <row r="1731" spans="1:13" x14ac:dyDescent="0.35">
      <c r="A1731" t="s">
        <v>9779</v>
      </c>
      <c r="B1731" t="s">
        <v>14</v>
      </c>
      <c r="C1731" t="s">
        <v>9780</v>
      </c>
      <c r="D1731" t="s">
        <v>9781</v>
      </c>
      <c r="E1731">
        <v>273156</v>
      </c>
      <c r="F1731">
        <v>2261</v>
      </c>
      <c r="G1731">
        <v>0</v>
      </c>
      <c r="H1731" t="s">
        <v>9782</v>
      </c>
      <c r="I1731">
        <v>22</v>
      </c>
      <c r="J1731" t="s">
        <v>53</v>
      </c>
      <c r="K1731">
        <v>24</v>
      </c>
      <c r="L1731" t="s">
        <v>9783</v>
      </c>
    </row>
    <row r="1732" spans="1:13" x14ac:dyDescent="0.35">
      <c r="A1732" t="s">
        <v>9784</v>
      </c>
      <c r="B1732" t="s">
        <v>14</v>
      </c>
      <c r="C1732" t="s">
        <v>9785</v>
      </c>
      <c r="D1732" t="s">
        <v>9786</v>
      </c>
      <c r="E1732">
        <v>5242205</v>
      </c>
      <c r="F1732">
        <v>226498</v>
      </c>
      <c r="G1732">
        <v>0</v>
      </c>
      <c r="H1732" t="s">
        <v>9787</v>
      </c>
      <c r="I1732">
        <v>27</v>
      </c>
      <c r="J1732" t="s">
        <v>53</v>
      </c>
      <c r="K1732">
        <v>795</v>
      </c>
      <c r="L1732" t="s">
        <v>9788</v>
      </c>
    </row>
    <row r="1733" spans="1:13" x14ac:dyDescent="0.35">
      <c r="A1733" t="s">
        <v>9789</v>
      </c>
      <c r="B1733" t="s">
        <v>14</v>
      </c>
      <c r="C1733" t="s">
        <v>9790</v>
      </c>
      <c r="D1733" t="s">
        <v>9791</v>
      </c>
      <c r="E1733">
        <v>94713</v>
      </c>
      <c r="F1733">
        <v>9543</v>
      </c>
      <c r="G1733">
        <v>0</v>
      </c>
      <c r="H1733" t="s">
        <v>9792</v>
      </c>
      <c r="I1733">
        <v>27</v>
      </c>
      <c r="J1733" t="s">
        <v>9793</v>
      </c>
      <c r="K1733">
        <v>304</v>
      </c>
      <c r="L1733" t="s">
        <v>9794</v>
      </c>
      <c r="M1733" t="s">
        <v>9795</v>
      </c>
    </row>
    <row r="1734" spans="1:13" x14ac:dyDescent="0.35">
      <c r="A1734" t="s">
        <v>9796</v>
      </c>
      <c r="B1734" t="s">
        <v>14</v>
      </c>
      <c r="C1734" t="s">
        <v>9797</v>
      </c>
      <c r="D1734" t="s">
        <v>9798</v>
      </c>
      <c r="E1734">
        <v>43052</v>
      </c>
      <c r="F1734">
        <v>4067</v>
      </c>
      <c r="G1734">
        <v>0</v>
      </c>
      <c r="H1734" t="s">
        <v>9799</v>
      </c>
      <c r="I1734">
        <v>27</v>
      </c>
      <c r="J1734" t="s">
        <v>53</v>
      </c>
      <c r="K1734">
        <v>494</v>
      </c>
      <c r="L1734" t="s">
        <v>9800</v>
      </c>
    </row>
    <row r="1735" spans="1:13" x14ac:dyDescent="0.35">
      <c r="A1735" t="s">
        <v>9801</v>
      </c>
      <c r="B1735" t="s">
        <v>14</v>
      </c>
      <c r="C1735" t="s">
        <v>9802</v>
      </c>
      <c r="D1735" t="s">
        <v>9803</v>
      </c>
      <c r="E1735">
        <v>410765</v>
      </c>
      <c r="F1735">
        <v>27882</v>
      </c>
      <c r="G1735">
        <v>0</v>
      </c>
      <c r="H1735" t="s">
        <v>9804</v>
      </c>
      <c r="I1735">
        <v>28</v>
      </c>
      <c r="J1735" t="s">
        <v>53</v>
      </c>
      <c r="K1735">
        <v>378</v>
      </c>
      <c r="L1735" t="s">
        <v>9805</v>
      </c>
    </row>
    <row r="1736" spans="1:13" x14ac:dyDescent="0.35">
      <c r="A1736" t="s">
        <v>9806</v>
      </c>
      <c r="B1736" t="s">
        <v>14</v>
      </c>
      <c r="C1736" t="s">
        <v>9807</v>
      </c>
      <c r="D1736" t="s">
        <v>9808</v>
      </c>
      <c r="E1736">
        <v>1913885</v>
      </c>
      <c r="F1736">
        <v>52363</v>
      </c>
      <c r="G1736">
        <v>0</v>
      </c>
      <c r="H1736" t="s">
        <v>9809</v>
      </c>
      <c r="I1736">
        <v>24</v>
      </c>
      <c r="J1736" t="s">
        <v>53</v>
      </c>
      <c r="K1736">
        <v>2088</v>
      </c>
      <c r="L1736" t="s">
        <v>9810</v>
      </c>
      <c r="M1736" t="s">
        <v>9811</v>
      </c>
    </row>
    <row r="1737" spans="1:13" x14ac:dyDescent="0.35">
      <c r="A1737" t="s">
        <v>9812</v>
      </c>
      <c r="B1737" t="s">
        <v>14</v>
      </c>
      <c r="C1737" t="s">
        <v>9813</v>
      </c>
      <c r="D1737" t="s">
        <v>9814</v>
      </c>
      <c r="E1737">
        <v>24059</v>
      </c>
      <c r="F1737">
        <v>2339</v>
      </c>
      <c r="G1737">
        <v>0</v>
      </c>
      <c r="H1737" t="s">
        <v>9815</v>
      </c>
      <c r="I1737">
        <v>28</v>
      </c>
      <c r="J1737" t="s">
        <v>9816</v>
      </c>
      <c r="K1737">
        <v>82</v>
      </c>
      <c r="L1737" t="s">
        <v>9817</v>
      </c>
      <c r="M1737" t="s">
        <v>9818</v>
      </c>
    </row>
    <row r="1738" spans="1:13" x14ac:dyDescent="0.35">
      <c r="A1738" t="s">
        <v>9819</v>
      </c>
      <c r="B1738" t="s">
        <v>14</v>
      </c>
      <c r="C1738" t="s">
        <v>9820</v>
      </c>
      <c r="D1738" t="s">
        <v>9821</v>
      </c>
      <c r="E1738">
        <v>86354</v>
      </c>
      <c r="F1738">
        <v>8633</v>
      </c>
      <c r="G1738">
        <v>0</v>
      </c>
      <c r="H1738" t="s">
        <v>9822</v>
      </c>
      <c r="I1738">
        <v>28</v>
      </c>
      <c r="J1738" t="s">
        <v>9823</v>
      </c>
      <c r="K1738">
        <v>999</v>
      </c>
      <c r="L1738" t="s">
        <v>9824</v>
      </c>
      <c r="M1738" t="s">
        <v>9825</v>
      </c>
    </row>
    <row r="1739" spans="1:13" x14ac:dyDescent="0.35">
      <c r="A1739" t="s">
        <v>9826</v>
      </c>
      <c r="B1739" t="s">
        <v>14</v>
      </c>
      <c r="C1739" t="s">
        <v>9827</v>
      </c>
      <c r="D1739" t="s">
        <v>9828</v>
      </c>
      <c r="E1739">
        <v>32668</v>
      </c>
      <c r="F1739">
        <v>3065</v>
      </c>
      <c r="G1739">
        <v>0</v>
      </c>
      <c r="H1739" t="s">
        <v>9829</v>
      </c>
      <c r="I1739">
        <v>22</v>
      </c>
      <c r="J1739" t="s">
        <v>9830</v>
      </c>
      <c r="K1739">
        <v>77</v>
      </c>
      <c r="L1739" t="s">
        <v>9831</v>
      </c>
      <c r="M1739" t="s">
        <v>9832</v>
      </c>
    </row>
    <row r="1740" spans="1:13" x14ac:dyDescent="0.35">
      <c r="A1740" t="s">
        <v>9833</v>
      </c>
      <c r="B1740" t="s">
        <v>14</v>
      </c>
      <c r="C1740" t="s">
        <v>9834</v>
      </c>
      <c r="D1740" t="s">
        <v>1005</v>
      </c>
      <c r="E1740">
        <v>218240</v>
      </c>
      <c r="F1740">
        <v>19220</v>
      </c>
      <c r="G1740">
        <v>0</v>
      </c>
      <c r="H1740" t="s">
        <v>9835</v>
      </c>
      <c r="I1740">
        <v>24</v>
      </c>
      <c r="J1740" t="s">
        <v>9836</v>
      </c>
      <c r="K1740">
        <v>1445</v>
      </c>
      <c r="L1740" t="s">
        <v>1008</v>
      </c>
      <c r="M1740" t="s">
        <v>9837</v>
      </c>
    </row>
    <row r="1741" spans="1:13" x14ac:dyDescent="0.35">
      <c r="A1741" t="s">
        <v>9838</v>
      </c>
      <c r="B1741" t="s">
        <v>14</v>
      </c>
      <c r="C1741" t="s">
        <v>9839</v>
      </c>
      <c r="D1741" t="s">
        <v>9840</v>
      </c>
      <c r="E1741">
        <v>288006</v>
      </c>
      <c r="F1741">
        <v>8204</v>
      </c>
      <c r="G1741">
        <v>0</v>
      </c>
      <c r="H1741" t="s">
        <v>9841</v>
      </c>
      <c r="I1741">
        <v>25</v>
      </c>
      <c r="J1741" t="s">
        <v>9842</v>
      </c>
      <c r="K1741">
        <v>427</v>
      </c>
      <c r="L1741" t="s">
        <v>9843</v>
      </c>
      <c r="M1741" t="s">
        <v>9844</v>
      </c>
    </row>
    <row r="1742" spans="1:13" x14ac:dyDescent="0.35">
      <c r="A1742" t="s">
        <v>9845</v>
      </c>
      <c r="B1742" t="s">
        <v>14</v>
      </c>
      <c r="C1742" t="s">
        <v>9846</v>
      </c>
      <c r="D1742" t="s">
        <v>9847</v>
      </c>
      <c r="E1742">
        <v>36083</v>
      </c>
      <c r="F1742">
        <v>3529</v>
      </c>
      <c r="G1742">
        <v>0</v>
      </c>
      <c r="H1742" t="s">
        <v>6530</v>
      </c>
      <c r="I1742">
        <v>28</v>
      </c>
      <c r="J1742" t="s">
        <v>9848</v>
      </c>
      <c r="K1742">
        <v>570</v>
      </c>
      <c r="L1742" t="s">
        <v>9849</v>
      </c>
      <c r="M1742" t="s">
        <v>9850</v>
      </c>
    </row>
    <row r="1743" spans="1:13" x14ac:dyDescent="0.35">
      <c r="A1743" t="s">
        <v>9851</v>
      </c>
      <c r="B1743" t="s">
        <v>14</v>
      </c>
      <c r="C1743" t="s">
        <v>9852</v>
      </c>
      <c r="D1743" t="s">
        <v>9853</v>
      </c>
      <c r="E1743">
        <v>79908</v>
      </c>
      <c r="F1743">
        <v>5070</v>
      </c>
      <c r="G1743">
        <v>0</v>
      </c>
      <c r="H1743" t="s">
        <v>9854</v>
      </c>
      <c r="I1743">
        <v>22</v>
      </c>
      <c r="J1743" t="s">
        <v>53</v>
      </c>
      <c r="K1743">
        <v>116</v>
      </c>
      <c r="L1743" t="s">
        <v>9855</v>
      </c>
      <c r="M1743" t="s">
        <v>9856</v>
      </c>
    </row>
    <row r="1744" spans="1:13" x14ac:dyDescent="0.35">
      <c r="A1744" t="s">
        <v>9857</v>
      </c>
      <c r="B1744" t="s">
        <v>14</v>
      </c>
      <c r="C1744" t="s">
        <v>9858</v>
      </c>
      <c r="D1744" t="s">
        <v>9859</v>
      </c>
      <c r="E1744">
        <v>40674</v>
      </c>
      <c r="F1744">
        <v>2605</v>
      </c>
      <c r="G1744">
        <v>0</v>
      </c>
      <c r="H1744" t="s">
        <v>9860</v>
      </c>
      <c r="I1744">
        <v>28</v>
      </c>
      <c r="J1744" t="s">
        <v>9861</v>
      </c>
      <c r="K1744">
        <v>94</v>
      </c>
      <c r="L1744" t="s">
        <v>9862</v>
      </c>
      <c r="M1744" t="s">
        <v>9863</v>
      </c>
    </row>
    <row r="1745" spans="1:13" x14ac:dyDescent="0.35">
      <c r="A1745" t="s">
        <v>9864</v>
      </c>
      <c r="B1745" t="s">
        <v>14</v>
      </c>
      <c r="C1745" t="s">
        <v>9865</v>
      </c>
      <c r="D1745" t="s">
        <v>9866</v>
      </c>
      <c r="E1745">
        <v>101309</v>
      </c>
      <c r="F1745">
        <v>7584</v>
      </c>
      <c r="G1745">
        <v>0</v>
      </c>
      <c r="H1745" t="s">
        <v>9867</v>
      </c>
      <c r="I1745">
        <v>24</v>
      </c>
      <c r="J1745" t="s">
        <v>9868</v>
      </c>
      <c r="K1745">
        <v>601</v>
      </c>
      <c r="L1745" t="s">
        <v>9869</v>
      </c>
      <c r="M1745" t="s">
        <v>9870</v>
      </c>
    </row>
    <row r="1746" spans="1:13" x14ac:dyDescent="0.35">
      <c r="A1746" t="s">
        <v>9871</v>
      </c>
      <c r="B1746" t="s">
        <v>14</v>
      </c>
      <c r="C1746" t="s">
        <v>9872</v>
      </c>
      <c r="D1746" t="s">
        <v>9873</v>
      </c>
      <c r="E1746">
        <v>16902010</v>
      </c>
      <c r="F1746">
        <v>457341</v>
      </c>
      <c r="G1746">
        <v>0</v>
      </c>
      <c r="H1746" t="s">
        <v>9874</v>
      </c>
      <c r="I1746">
        <v>22</v>
      </c>
      <c r="J1746" t="s">
        <v>53</v>
      </c>
      <c r="K1746">
        <v>537</v>
      </c>
      <c r="L1746" t="s">
        <v>9875</v>
      </c>
      <c r="M1746" t="s">
        <v>9876</v>
      </c>
    </row>
    <row r="1747" spans="1:13" x14ac:dyDescent="0.35">
      <c r="A1747" t="s">
        <v>9877</v>
      </c>
      <c r="B1747" t="s">
        <v>14</v>
      </c>
      <c r="C1747" t="s">
        <v>9878</v>
      </c>
      <c r="D1747" t="s">
        <v>9879</v>
      </c>
      <c r="E1747">
        <v>3195101</v>
      </c>
      <c r="F1747">
        <v>161567</v>
      </c>
      <c r="G1747">
        <v>0</v>
      </c>
      <c r="H1747" t="s">
        <v>9880</v>
      </c>
      <c r="I1747">
        <v>22</v>
      </c>
      <c r="J1747" t="s">
        <v>53</v>
      </c>
      <c r="K1747">
        <v>292</v>
      </c>
      <c r="L1747" t="s">
        <v>9881</v>
      </c>
    </row>
    <row r="1748" spans="1:13" x14ac:dyDescent="0.35">
      <c r="A1748" t="s">
        <v>9882</v>
      </c>
      <c r="B1748" t="s">
        <v>14</v>
      </c>
      <c r="C1748" t="s">
        <v>9883</v>
      </c>
      <c r="D1748" t="s">
        <v>9884</v>
      </c>
      <c r="E1748">
        <v>7614219</v>
      </c>
      <c r="F1748">
        <v>66652</v>
      </c>
      <c r="G1748">
        <v>0</v>
      </c>
      <c r="H1748" t="s">
        <v>9885</v>
      </c>
      <c r="I1748">
        <v>22</v>
      </c>
      <c r="J1748" t="s">
        <v>53</v>
      </c>
      <c r="K1748">
        <v>129</v>
      </c>
      <c r="L1748" t="s">
        <v>9886</v>
      </c>
      <c r="M1748" t="s">
        <v>9887</v>
      </c>
    </row>
    <row r="1749" spans="1:13" x14ac:dyDescent="0.35">
      <c r="A1749" t="s">
        <v>9888</v>
      </c>
      <c r="B1749" t="s">
        <v>14</v>
      </c>
      <c r="C1749" t="s">
        <v>9889</v>
      </c>
      <c r="D1749" t="s">
        <v>9890</v>
      </c>
      <c r="E1749">
        <v>88024</v>
      </c>
      <c r="F1749">
        <v>6370</v>
      </c>
      <c r="G1749">
        <v>0</v>
      </c>
      <c r="H1749" t="s">
        <v>9891</v>
      </c>
      <c r="I1749">
        <v>28</v>
      </c>
      <c r="J1749" t="s">
        <v>9892</v>
      </c>
      <c r="K1749">
        <v>291</v>
      </c>
      <c r="L1749" t="s">
        <v>9893</v>
      </c>
      <c r="M1749" t="s">
        <v>9894</v>
      </c>
    </row>
    <row r="1750" spans="1:13" x14ac:dyDescent="0.35">
      <c r="A1750" t="s">
        <v>9895</v>
      </c>
      <c r="B1750" t="s">
        <v>14</v>
      </c>
      <c r="C1750" t="s">
        <v>9896</v>
      </c>
      <c r="D1750" t="s">
        <v>9897</v>
      </c>
      <c r="E1750">
        <v>6556921</v>
      </c>
      <c r="F1750">
        <v>0</v>
      </c>
      <c r="G1750">
        <v>0</v>
      </c>
      <c r="H1750" t="s">
        <v>9898</v>
      </c>
      <c r="I1750">
        <v>10</v>
      </c>
      <c r="J1750" t="s">
        <v>53</v>
      </c>
      <c r="K1750">
        <v>273</v>
      </c>
      <c r="L1750" t="s">
        <v>9899</v>
      </c>
      <c r="M1750" t="s">
        <v>9900</v>
      </c>
    </row>
    <row r="1751" spans="1:13" x14ac:dyDescent="0.35">
      <c r="A1751" t="s">
        <v>9901</v>
      </c>
      <c r="B1751" t="s">
        <v>14</v>
      </c>
      <c r="C1751" t="s">
        <v>9902</v>
      </c>
      <c r="D1751" t="s">
        <v>9903</v>
      </c>
      <c r="E1751">
        <v>7748442</v>
      </c>
      <c r="F1751">
        <v>140539</v>
      </c>
      <c r="G1751">
        <v>0</v>
      </c>
      <c r="H1751" t="s">
        <v>9904</v>
      </c>
      <c r="I1751">
        <v>24</v>
      </c>
      <c r="J1751" t="s">
        <v>53</v>
      </c>
      <c r="K1751">
        <v>5371</v>
      </c>
      <c r="L1751" t="s">
        <v>9905</v>
      </c>
    </row>
    <row r="1752" spans="1:13" x14ac:dyDescent="0.35">
      <c r="A1752" t="s">
        <v>9906</v>
      </c>
      <c r="B1752" t="s">
        <v>14</v>
      </c>
      <c r="C1752" t="s">
        <v>9907</v>
      </c>
      <c r="D1752" t="s">
        <v>9908</v>
      </c>
      <c r="E1752">
        <v>4081048</v>
      </c>
      <c r="F1752">
        <v>298400</v>
      </c>
      <c r="G1752">
        <v>0</v>
      </c>
      <c r="H1752" t="s">
        <v>9909</v>
      </c>
      <c r="I1752">
        <v>22</v>
      </c>
      <c r="J1752" t="s">
        <v>53</v>
      </c>
      <c r="K1752">
        <v>14469</v>
      </c>
      <c r="L1752" t="s">
        <v>9910</v>
      </c>
      <c r="M1752" t="s">
        <v>9911</v>
      </c>
    </row>
    <row r="1753" spans="1:13" x14ac:dyDescent="0.35">
      <c r="A1753" t="s">
        <v>9912</v>
      </c>
      <c r="B1753" t="s">
        <v>14</v>
      </c>
      <c r="C1753" t="s">
        <v>9913</v>
      </c>
      <c r="D1753" t="s">
        <v>9914</v>
      </c>
      <c r="E1753">
        <v>39191</v>
      </c>
      <c r="F1753">
        <v>4125</v>
      </c>
      <c r="G1753">
        <v>0</v>
      </c>
      <c r="H1753" t="s">
        <v>9915</v>
      </c>
      <c r="I1753">
        <v>28</v>
      </c>
      <c r="J1753" t="s">
        <v>9916</v>
      </c>
      <c r="K1753">
        <v>786</v>
      </c>
      <c r="L1753" t="s">
        <v>9917</v>
      </c>
      <c r="M1753" t="s">
        <v>9918</v>
      </c>
    </row>
    <row r="1754" spans="1:13" x14ac:dyDescent="0.35">
      <c r="A1754" t="s">
        <v>9919</v>
      </c>
      <c r="B1754" t="s">
        <v>14</v>
      </c>
      <c r="C1754" t="s">
        <v>9920</v>
      </c>
      <c r="D1754" t="s">
        <v>9921</v>
      </c>
      <c r="E1754">
        <v>2096072</v>
      </c>
      <c r="F1754">
        <v>88089</v>
      </c>
      <c r="G1754">
        <v>0</v>
      </c>
      <c r="H1754" t="s">
        <v>3169</v>
      </c>
      <c r="I1754">
        <v>28</v>
      </c>
      <c r="J1754" t="s">
        <v>9922</v>
      </c>
      <c r="K1754">
        <v>7303</v>
      </c>
      <c r="L1754" t="s">
        <v>9923</v>
      </c>
      <c r="M1754" t="s">
        <v>9924</v>
      </c>
    </row>
    <row r="1755" spans="1:13" x14ac:dyDescent="0.35">
      <c r="A1755" t="s">
        <v>9925</v>
      </c>
      <c r="B1755" t="s">
        <v>14</v>
      </c>
      <c r="C1755" t="s">
        <v>9926</v>
      </c>
      <c r="D1755" t="s">
        <v>9927</v>
      </c>
      <c r="E1755">
        <v>169407</v>
      </c>
      <c r="F1755">
        <v>6268</v>
      </c>
      <c r="G1755">
        <v>0</v>
      </c>
      <c r="H1755" t="s">
        <v>9928</v>
      </c>
      <c r="I1755">
        <v>28</v>
      </c>
      <c r="J1755" t="s">
        <v>9929</v>
      </c>
      <c r="K1755">
        <v>235</v>
      </c>
      <c r="L1755" t="s">
        <v>9930</v>
      </c>
      <c r="M1755" t="s">
        <v>9931</v>
      </c>
    </row>
    <row r="1756" spans="1:13" x14ac:dyDescent="0.35">
      <c r="A1756" t="s">
        <v>9932</v>
      </c>
      <c r="B1756" t="s">
        <v>14</v>
      </c>
      <c r="C1756" t="s">
        <v>9933</v>
      </c>
      <c r="D1756" t="s">
        <v>9934</v>
      </c>
      <c r="E1756">
        <v>63368</v>
      </c>
      <c r="F1756">
        <v>0</v>
      </c>
      <c r="G1756">
        <v>0</v>
      </c>
      <c r="H1756" t="s">
        <v>9935</v>
      </c>
      <c r="I1756">
        <v>22</v>
      </c>
      <c r="J1756" t="s">
        <v>9936</v>
      </c>
      <c r="K1756">
        <v>2170</v>
      </c>
      <c r="L1756" t="s">
        <v>9937</v>
      </c>
      <c r="M1756" t="s">
        <v>9938</v>
      </c>
    </row>
    <row r="1757" spans="1:13" x14ac:dyDescent="0.35">
      <c r="A1757" t="s">
        <v>9939</v>
      </c>
      <c r="B1757" t="s">
        <v>14</v>
      </c>
      <c r="C1757" t="s">
        <v>9940</v>
      </c>
      <c r="D1757" t="s">
        <v>9941</v>
      </c>
      <c r="E1757">
        <v>103943</v>
      </c>
      <c r="F1757">
        <v>4241</v>
      </c>
      <c r="G1757">
        <v>0</v>
      </c>
      <c r="H1757" t="s">
        <v>9942</v>
      </c>
      <c r="I1757">
        <v>28</v>
      </c>
      <c r="J1757" t="s">
        <v>9943</v>
      </c>
      <c r="K1757">
        <v>412</v>
      </c>
      <c r="L1757" t="s">
        <v>9944</v>
      </c>
      <c r="M1757" t="s">
        <v>9945</v>
      </c>
    </row>
    <row r="1758" spans="1:13" x14ac:dyDescent="0.35">
      <c r="A1758" t="s">
        <v>9946</v>
      </c>
      <c r="B1758" t="s">
        <v>14</v>
      </c>
      <c r="C1758" t="s">
        <v>9947</v>
      </c>
      <c r="D1758" t="s">
        <v>9948</v>
      </c>
      <c r="E1758">
        <v>385374</v>
      </c>
      <c r="F1758">
        <v>19083</v>
      </c>
      <c r="G1758">
        <v>0</v>
      </c>
      <c r="H1758" t="s">
        <v>9949</v>
      </c>
      <c r="I1758">
        <v>28</v>
      </c>
      <c r="J1758" t="s">
        <v>53</v>
      </c>
      <c r="K1758">
        <v>362</v>
      </c>
      <c r="L1758" t="s">
        <v>9950</v>
      </c>
    </row>
    <row r="1759" spans="1:13" x14ac:dyDescent="0.35">
      <c r="A1759" t="s">
        <v>9951</v>
      </c>
      <c r="B1759" t="s">
        <v>14</v>
      </c>
      <c r="C1759" t="s">
        <v>9952</v>
      </c>
      <c r="D1759" t="s">
        <v>3631</v>
      </c>
      <c r="E1759">
        <v>2418617</v>
      </c>
      <c r="F1759">
        <v>0</v>
      </c>
      <c r="G1759">
        <v>0</v>
      </c>
      <c r="H1759" t="s">
        <v>9953</v>
      </c>
      <c r="I1759">
        <v>24</v>
      </c>
      <c r="J1759" t="s">
        <v>53</v>
      </c>
      <c r="K1759">
        <v>26986</v>
      </c>
      <c r="L1759" t="s">
        <v>3633</v>
      </c>
      <c r="M1759" t="s">
        <v>9954</v>
      </c>
    </row>
    <row r="1760" spans="1:13" x14ac:dyDescent="0.35">
      <c r="A1760" t="s">
        <v>9955</v>
      </c>
      <c r="B1760" t="s">
        <v>14</v>
      </c>
      <c r="C1760" t="s">
        <v>9956</v>
      </c>
      <c r="D1760" t="s">
        <v>9957</v>
      </c>
      <c r="E1760">
        <v>1803024</v>
      </c>
      <c r="F1760">
        <v>43393</v>
      </c>
      <c r="G1760">
        <v>0</v>
      </c>
      <c r="H1760" t="s">
        <v>9958</v>
      </c>
      <c r="I1760">
        <v>22</v>
      </c>
      <c r="J1760" t="s">
        <v>53</v>
      </c>
      <c r="K1760">
        <v>299</v>
      </c>
      <c r="L1760" t="s">
        <v>9959</v>
      </c>
    </row>
    <row r="1761" spans="1:13" x14ac:dyDescent="0.35">
      <c r="A1761" t="s">
        <v>9960</v>
      </c>
      <c r="B1761" t="s">
        <v>14</v>
      </c>
      <c r="C1761" t="s">
        <v>9961</v>
      </c>
      <c r="D1761" t="s">
        <v>9962</v>
      </c>
      <c r="E1761">
        <v>12905894</v>
      </c>
      <c r="F1761">
        <v>122099</v>
      </c>
      <c r="G1761">
        <v>0</v>
      </c>
      <c r="H1761" t="s">
        <v>9963</v>
      </c>
      <c r="I1761">
        <v>22</v>
      </c>
      <c r="J1761" t="s">
        <v>53</v>
      </c>
      <c r="K1761">
        <v>25</v>
      </c>
      <c r="L1761" t="s">
        <v>9964</v>
      </c>
      <c r="M1761" t="s">
        <v>9965</v>
      </c>
    </row>
    <row r="1762" spans="1:13" x14ac:dyDescent="0.35">
      <c r="A1762" t="s">
        <v>9966</v>
      </c>
      <c r="B1762" t="s">
        <v>14</v>
      </c>
      <c r="C1762" t="s">
        <v>9967</v>
      </c>
      <c r="D1762" t="s">
        <v>6824</v>
      </c>
      <c r="E1762">
        <v>2231043</v>
      </c>
      <c r="F1762">
        <v>33719</v>
      </c>
      <c r="G1762">
        <v>0</v>
      </c>
      <c r="H1762" t="s">
        <v>9968</v>
      </c>
      <c r="I1762">
        <v>22</v>
      </c>
      <c r="J1762" t="s">
        <v>53</v>
      </c>
      <c r="K1762">
        <v>73</v>
      </c>
      <c r="L1762" t="s">
        <v>6826</v>
      </c>
    </row>
    <row r="1763" spans="1:13" x14ac:dyDescent="0.35">
      <c r="A1763" t="s">
        <v>9969</v>
      </c>
      <c r="B1763" t="s">
        <v>14</v>
      </c>
      <c r="C1763" t="s">
        <v>9970</v>
      </c>
      <c r="D1763" t="s">
        <v>9971</v>
      </c>
      <c r="E1763">
        <v>9611233</v>
      </c>
      <c r="F1763">
        <v>274647</v>
      </c>
      <c r="G1763">
        <v>0</v>
      </c>
      <c r="H1763" t="s">
        <v>9972</v>
      </c>
      <c r="I1763">
        <v>2</v>
      </c>
      <c r="J1763" t="s">
        <v>53</v>
      </c>
      <c r="K1763">
        <v>1397</v>
      </c>
      <c r="L1763" t="s">
        <v>9973</v>
      </c>
    </row>
    <row r="1764" spans="1:13" x14ac:dyDescent="0.35">
      <c r="A1764" t="s">
        <v>9974</v>
      </c>
      <c r="B1764" t="s">
        <v>14</v>
      </c>
      <c r="C1764" t="s">
        <v>9975</v>
      </c>
      <c r="D1764" t="s">
        <v>9976</v>
      </c>
      <c r="E1764">
        <v>3996916</v>
      </c>
      <c r="F1764">
        <v>266170</v>
      </c>
      <c r="G1764">
        <v>0</v>
      </c>
      <c r="H1764" t="s">
        <v>9977</v>
      </c>
      <c r="I1764">
        <v>22</v>
      </c>
      <c r="J1764" t="s">
        <v>9978</v>
      </c>
      <c r="K1764">
        <v>8419</v>
      </c>
      <c r="L1764" t="s">
        <v>9979</v>
      </c>
      <c r="M1764" t="s">
        <v>9980</v>
      </c>
    </row>
    <row r="1765" spans="1:13" x14ac:dyDescent="0.35">
      <c r="A1765" t="s">
        <v>9981</v>
      </c>
      <c r="B1765" t="s">
        <v>14</v>
      </c>
      <c r="C1765" t="s">
        <v>9982</v>
      </c>
      <c r="D1765" t="s">
        <v>9983</v>
      </c>
      <c r="E1765">
        <v>16454153</v>
      </c>
      <c r="F1765">
        <v>207512</v>
      </c>
      <c r="G1765">
        <v>0</v>
      </c>
      <c r="H1765" t="s">
        <v>9984</v>
      </c>
      <c r="I1765">
        <v>20</v>
      </c>
      <c r="J1765" t="s">
        <v>53</v>
      </c>
      <c r="K1765">
        <v>2395</v>
      </c>
      <c r="L1765" t="s">
        <v>9985</v>
      </c>
      <c r="M1765" t="s">
        <v>9986</v>
      </c>
    </row>
    <row r="1766" spans="1:13" x14ac:dyDescent="0.35">
      <c r="A1766" t="s">
        <v>9987</v>
      </c>
      <c r="B1766" t="s">
        <v>14</v>
      </c>
      <c r="C1766" t="s">
        <v>9988</v>
      </c>
      <c r="D1766" t="s">
        <v>9989</v>
      </c>
      <c r="E1766">
        <v>11397238</v>
      </c>
      <c r="F1766">
        <v>1069516</v>
      </c>
      <c r="G1766">
        <v>0</v>
      </c>
      <c r="H1766" t="s">
        <v>9990</v>
      </c>
      <c r="I1766">
        <v>19</v>
      </c>
      <c r="J1766" t="s">
        <v>53</v>
      </c>
      <c r="K1766">
        <v>9846</v>
      </c>
      <c r="L1766" t="s">
        <v>9991</v>
      </c>
    </row>
    <row r="1767" spans="1:13" x14ac:dyDescent="0.35">
      <c r="A1767" t="s">
        <v>9992</v>
      </c>
      <c r="B1767" t="s">
        <v>14</v>
      </c>
      <c r="C1767" t="s">
        <v>9993</v>
      </c>
      <c r="D1767" t="s">
        <v>9994</v>
      </c>
      <c r="E1767">
        <v>330948</v>
      </c>
      <c r="F1767">
        <v>15215</v>
      </c>
      <c r="G1767">
        <v>0</v>
      </c>
      <c r="H1767" t="s">
        <v>9995</v>
      </c>
      <c r="I1767">
        <v>28</v>
      </c>
      <c r="J1767" t="s">
        <v>9996</v>
      </c>
      <c r="K1767">
        <v>1242</v>
      </c>
      <c r="L1767" t="s">
        <v>9997</v>
      </c>
      <c r="M1767" t="s">
        <v>9998</v>
      </c>
    </row>
    <row r="1768" spans="1:13" x14ac:dyDescent="0.35">
      <c r="A1768" t="s">
        <v>9999</v>
      </c>
      <c r="B1768" t="s">
        <v>14</v>
      </c>
      <c r="C1768" t="s">
        <v>10000</v>
      </c>
      <c r="D1768" t="s">
        <v>10001</v>
      </c>
      <c r="E1768">
        <v>5363557</v>
      </c>
      <c r="F1768">
        <v>342827</v>
      </c>
      <c r="G1768">
        <v>0</v>
      </c>
      <c r="H1768" t="s">
        <v>10002</v>
      </c>
      <c r="I1768">
        <v>28</v>
      </c>
      <c r="J1768" t="s">
        <v>53</v>
      </c>
      <c r="K1768">
        <v>2326</v>
      </c>
      <c r="L1768" t="s">
        <v>10003</v>
      </c>
    </row>
    <row r="1769" spans="1:13" x14ac:dyDescent="0.35">
      <c r="A1769" t="s">
        <v>10004</v>
      </c>
      <c r="B1769" t="s">
        <v>14</v>
      </c>
      <c r="C1769" t="s">
        <v>10005</v>
      </c>
      <c r="D1769" t="s">
        <v>10006</v>
      </c>
      <c r="E1769">
        <v>6814053</v>
      </c>
      <c r="F1769">
        <v>61136</v>
      </c>
      <c r="G1769">
        <v>0</v>
      </c>
      <c r="H1769" t="s">
        <v>10007</v>
      </c>
      <c r="I1769">
        <v>22</v>
      </c>
      <c r="J1769" t="s">
        <v>53</v>
      </c>
      <c r="K1769">
        <v>994</v>
      </c>
      <c r="L1769" t="s">
        <v>10008</v>
      </c>
      <c r="M1769" t="s">
        <v>10009</v>
      </c>
    </row>
    <row r="1770" spans="1:13" x14ac:dyDescent="0.35">
      <c r="A1770" t="s">
        <v>10010</v>
      </c>
      <c r="B1770" t="s">
        <v>14</v>
      </c>
      <c r="C1770" t="s">
        <v>10011</v>
      </c>
      <c r="D1770" t="s">
        <v>10012</v>
      </c>
      <c r="E1770">
        <v>1870607</v>
      </c>
      <c r="F1770">
        <v>0</v>
      </c>
      <c r="G1770">
        <v>0</v>
      </c>
      <c r="H1770" t="s">
        <v>10013</v>
      </c>
      <c r="I1770">
        <v>28</v>
      </c>
      <c r="J1770" t="s">
        <v>53</v>
      </c>
      <c r="K1770">
        <v>105</v>
      </c>
      <c r="L1770" t="s">
        <v>10014</v>
      </c>
      <c r="M1770" t="s">
        <v>10015</v>
      </c>
    </row>
    <row r="1771" spans="1:13" x14ac:dyDescent="0.35">
      <c r="A1771" t="s">
        <v>10016</v>
      </c>
      <c r="B1771" t="s">
        <v>14</v>
      </c>
      <c r="C1771" t="s">
        <v>10017</v>
      </c>
      <c r="D1771" t="s">
        <v>10018</v>
      </c>
      <c r="E1771">
        <v>4539628</v>
      </c>
      <c r="F1771">
        <v>89174</v>
      </c>
      <c r="G1771">
        <v>0</v>
      </c>
      <c r="H1771" t="s">
        <v>10019</v>
      </c>
      <c r="I1771">
        <v>22</v>
      </c>
      <c r="J1771" t="s">
        <v>53</v>
      </c>
      <c r="K1771">
        <v>513</v>
      </c>
      <c r="L1771" t="s">
        <v>10020</v>
      </c>
    </row>
    <row r="1772" spans="1:13" x14ac:dyDescent="0.35">
      <c r="A1772" t="s">
        <v>10021</v>
      </c>
      <c r="B1772" t="s">
        <v>14</v>
      </c>
      <c r="C1772" t="s">
        <v>10022</v>
      </c>
      <c r="D1772" t="s">
        <v>10023</v>
      </c>
      <c r="E1772">
        <v>20597117</v>
      </c>
      <c r="F1772">
        <v>464022</v>
      </c>
      <c r="G1772">
        <v>0</v>
      </c>
      <c r="H1772" t="s">
        <v>10024</v>
      </c>
      <c r="I1772">
        <v>24</v>
      </c>
      <c r="J1772" t="s">
        <v>10025</v>
      </c>
      <c r="K1772">
        <v>1673</v>
      </c>
      <c r="L1772" t="s">
        <v>10026</v>
      </c>
      <c r="M1772" t="s">
        <v>10027</v>
      </c>
    </row>
    <row r="1773" spans="1:13" x14ac:dyDescent="0.35">
      <c r="A1773" t="s">
        <v>10028</v>
      </c>
      <c r="B1773" t="s">
        <v>14</v>
      </c>
      <c r="C1773" t="s">
        <v>10029</v>
      </c>
      <c r="D1773" t="s">
        <v>10030</v>
      </c>
      <c r="E1773">
        <v>4105717</v>
      </c>
      <c r="F1773">
        <v>160711</v>
      </c>
      <c r="G1773">
        <v>0</v>
      </c>
      <c r="H1773" t="s">
        <v>10031</v>
      </c>
      <c r="I1773">
        <v>28</v>
      </c>
      <c r="J1773" t="s">
        <v>53</v>
      </c>
      <c r="K1773">
        <v>1906</v>
      </c>
      <c r="L1773" t="s">
        <v>10032</v>
      </c>
    </row>
    <row r="1774" spans="1:13" x14ac:dyDescent="0.35">
      <c r="A1774" t="s">
        <v>10033</v>
      </c>
      <c r="B1774" t="s">
        <v>14</v>
      </c>
      <c r="C1774" t="s">
        <v>10034</v>
      </c>
      <c r="D1774" t="s">
        <v>10035</v>
      </c>
      <c r="E1774">
        <v>130145</v>
      </c>
      <c r="F1774">
        <v>9204</v>
      </c>
      <c r="G1774">
        <v>0</v>
      </c>
      <c r="H1774" t="s">
        <v>10036</v>
      </c>
      <c r="I1774">
        <v>27</v>
      </c>
      <c r="J1774" t="s">
        <v>53</v>
      </c>
      <c r="K1774">
        <v>639</v>
      </c>
      <c r="L1774" t="s">
        <v>10037</v>
      </c>
      <c r="M1774" t="s">
        <v>10038</v>
      </c>
    </row>
    <row r="1775" spans="1:13" x14ac:dyDescent="0.35">
      <c r="A1775" t="s">
        <v>10039</v>
      </c>
      <c r="B1775" t="s">
        <v>14</v>
      </c>
      <c r="C1775" t="s">
        <v>10040</v>
      </c>
      <c r="D1775" t="s">
        <v>10041</v>
      </c>
      <c r="E1775">
        <v>6988584</v>
      </c>
      <c r="F1775">
        <v>150552</v>
      </c>
      <c r="G1775">
        <v>0</v>
      </c>
      <c r="H1775" t="s">
        <v>10042</v>
      </c>
      <c r="I1775">
        <v>24</v>
      </c>
      <c r="J1775" t="s">
        <v>53</v>
      </c>
      <c r="K1775">
        <v>183</v>
      </c>
      <c r="L1775" t="s">
        <v>10043</v>
      </c>
      <c r="M1775" t="s">
        <v>10044</v>
      </c>
    </row>
    <row r="1776" spans="1:13" x14ac:dyDescent="0.35">
      <c r="A1776" t="s">
        <v>10045</v>
      </c>
      <c r="B1776" t="s">
        <v>14</v>
      </c>
      <c r="C1776" t="s">
        <v>10046</v>
      </c>
      <c r="D1776" t="s">
        <v>10047</v>
      </c>
      <c r="E1776">
        <v>3863463</v>
      </c>
      <c r="F1776">
        <v>66227</v>
      </c>
      <c r="G1776">
        <v>0</v>
      </c>
      <c r="H1776" t="s">
        <v>10048</v>
      </c>
      <c r="I1776">
        <v>28</v>
      </c>
      <c r="J1776" t="s">
        <v>10049</v>
      </c>
      <c r="K1776">
        <v>1233</v>
      </c>
      <c r="L1776" t="s">
        <v>10050</v>
      </c>
      <c r="M1776" t="s">
        <v>10051</v>
      </c>
    </row>
    <row r="1777" spans="1:13" x14ac:dyDescent="0.35">
      <c r="A1777" t="s">
        <v>10052</v>
      </c>
      <c r="B1777" t="s">
        <v>14</v>
      </c>
      <c r="C1777" t="s">
        <v>10053</v>
      </c>
      <c r="D1777" t="s">
        <v>10054</v>
      </c>
      <c r="E1777">
        <v>663244</v>
      </c>
      <c r="F1777">
        <v>24413</v>
      </c>
      <c r="G1777">
        <v>0</v>
      </c>
      <c r="H1777" t="s">
        <v>10055</v>
      </c>
      <c r="I1777">
        <v>28</v>
      </c>
      <c r="J1777" t="s">
        <v>10056</v>
      </c>
      <c r="K1777">
        <v>1278</v>
      </c>
      <c r="L1777" t="s">
        <v>10057</v>
      </c>
      <c r="M1777" t="s">
        <v>10058</v>
      </c>
    </row>
    <row r="1778" spans="1:13" x14ac:dyDescent="0.35">
      <c r="A1778" t="s">
        <v>10059</v>
      </c>
      <c r="B1778" t="s">
        <v>14</v>
      </c>
      <c r="C1778" t="s">
        <v>10060</v>
      </c>
      <c r="D1778" t="s">
        <v>10061</v>
      </c>
      <c r="E1778">
        <v>1929537</v>
      </c>
      <c r="F1778">
        <v>174583</v>
      </c>
      <c r="G1778">
        <v>0</v>
      </c>
      <c r="H1778" t="s">
        <v>10062</v>
      </c>
      <c r="I1778">
        <v>28</v>
      </c>
      <c r="J1778" t="s">
        <v>53</v>
      </c>
      <c r="K1778">
        <v>826</v>
      </c>
      <c r="L1778" t="s">
        <v>10063</v>
      </c>
      <c r="M1778" t="s">
        <v>10064</v>
      </c>
    </row>
    <row r="1779" spans="1:13" x14ac:dyDescent="0.35">
      <c r="A1779" t="s">
        <v>10065</v>
      </c>
      <c r="B1779" t="s">
        <v>14</v>
      </c>
      <c r="C1779" t="s">
        <v>10066</v>
      </c>
      <c r="D1779" t="s">
        <v>10067</v>
      </c>
      <c r="E1779">
        <v>1392368</v>
      </c>
      <c r="F1779">
        <v>14244</v>
      </c>
      <c r="G1779">
        <v>0</v>
      </c>
      <c r="H1779" t="s">
        <v>10068</v>
      </c>
      <c r="I1779">
        <v>24</v>
      </c>
      <c r="J1779" t="s">
        <v>10069</v>
      </c>
      <c r="K1779">
        <v>1167</v>
      </c>
      <c r="L1779" t="s">
        <v>10070</v>
      </c>
      <c r="M1779" t="s">
        <v>10071</v>
      </c>
    </row>
    <row r="1780" spans="1:13" x14ac:dyDescent="0.35">
      <c r="A1780" t="s">
        <v>10072</v>
      </c>
      <c r="B1780" t="s">
        <v>14</v>
      </c>
      <c r="C1780" t="s">
        <v>10073</v>
      </c>
      <c r="D1780" t="s">
        <v>10074</v>
      </c>
      <c r="E1780">
        <v>902966</v>
      </c>
      <c r="F1780">
        <v>37485</v>
      </c>
      <c r="G1780">
        <v>0</v>
      </c>
      <c r="H1780" t="s">
        <v>10075</v>
      </c>
      <c r="I1780">
        <v>28</v>
      </c>
      <c r="J1780" t="s">
        <v>53</v>
      </c>
      <c r="K1780">
        <v>5719</v>
      </c>
      <c r="L1780" t="s">
        <v>10076</v>
      </c>
      <c r="M1780" t="s">
        <v>10077</v>
      </c>
    </row>
    <row r="1781" spans="1:13" x14ac:dyDescent="0.35">
      <c r="A1781" t="s">
        <v>10078</v>
      </c>
      <c r="B1781" t="s">
        <v>14</v>
      </c>
      <c r="C1781" t="s">
        <v>10079</v>
      </c>
      <c r="D1781" t="s">
        <v>10080</v>
      </c>
      <c r="E1781">
        <v>27820246</v>
      </c>
      <c r="F1781">
        <v>902976</v>
      </c>
      <c r="G1781">
        <v>0</v>
      </c>
      <c r="H1781" t="s">
        <v>10081</v>
      </c>
      <c r="I1781">
        <v>24</v>
      </c>
      <c r="J1781" t="s">
        <v>53</v>
      </c>
      <c r="K1781">
        <v>6492</v>
      </c>
      <c r="L1781" t="s">
        <v>10082</v>
      </c>
      <c r="M1781" t="s">
        <v>10083</v>
      </c>
    </row>
    <row r="1782" spans="1:13" x14ac:dyDescent="0.35">
      <c r="A1782" t="s">
        <v>10084</v>
      </c>
      <c r="B1782" t="s">
        <v>14</v>
      </c>
      <c r="C1782" t="s">
        <v>10085</v>
      </c>
      <c r="D1782" t="s">
        <v>10086</v>
      </c>
      <c r="E1782">
        <v>2309143</v>
      </c>
      <c r="F1782">
        <v>134444</v>
      </c>
      <c r="G1782">
        <v>0</v>
      </c>
      <c r="H1782" t="s">
        <v>10087</v>
      </c>
      <c r="I1782">
        <v>20</v>
      </c>
      <c r="J1782" t="s">
        <v>53</v>
      </c>
      <c r="K1782">
        <v>3388</v>
      </c>
      <c r="L1782" t="s">
        <v>10088</v>
      </c>
      <c r="M1782" t="s">
        <v>10089</v>
      </c>
    </row>
    <row r="1783" spans="1:13" x14ac:dyDescent="0.35">
      <c r="A1783" t="s">
        <v>10090</v>
      </c>
      <c r="B1783" t="s">
        <v>14</v>
      </c>
      <c r="C1783" t="s">
        <v>10091</v>
      </c>
      <c r="D1783" t="s">
        <v>10092</v>
      </c>
      <c r="E1783">
        <v>1808695</v>
      </c>
      <c r="F1783">
        <v>81597</v>
      </c>
      <c r="G1783">
        <v>0</v>
      </c>
      <c r="H1783" t="s">
        <v>10093</v>
      </c>
      <c r="I1783">
        <v>28</v>
      </c>
      <c r="J1783" t="s">
        <v>53</v>
      </c>
      <c r="K1783">
        <v>924</v>
      </c>
      <c r="L1783" t="s">
        <v>10094</v>
      </c>
      <c r="M1783" t="s">
        <v>10095</v>
      </c>
    </row>
    <row r="1784" spans="1:13" x14ac:dyDescent="0.35">
      <c r="A1784" t="s">
        <v>10096</v>
      </c>
      <c r="B1784" t="s">
        <v>14</v>
      </c>
      <c r="C1784" t="s">
        <v>10097</v>
      </c>
      <c r="D1784" t="s">
        <v>10098</v>
      </c>
      <c r="E1784">
        <v>342803</v>
      </c>
      <c r="F1784">
        <v>15912</v>
      </c>
      <c r="G1784">
        <v>0</v>
      </c>
      <c r="H1784" t="s">
        <v>10099</v>
      </c>
      <c r="I1784">
        <v>28</v>
      </c>
      <c r="J1784" t="s">
        <v>10100</v>
      </c>
      <c r="K1784">
        <v>776</v>
      </c>
      <c r="L1784" t="s">
        <v>10101</v>
      </c>
      <c r="M1784" t="s">
        <v>10102</v>
      </c>
    </row>
    <row r="1785" spans="1:13" x14ac:dyDescent="0.35">
      <c r="A1785" t="s">
        <v>10103</v>
      </c>
      <c r="B1785" t="s">
        <v>14</v>
      </c>
      <c r="C1785" t="s">
        <v>10104</v>
      </c>
      <c r="D1785" t="s">
        <v>10105</v>
      </c>
      <c r="E1785">
        <v>6051405</v>
      </c>
      <c r="F1785">
        <v>477049</v>
      </c>
      <c r="G1785">
        <v>0</v>
      </c>
      <c r="H1785" t="s">
        <v>10106</v>
      </c>
      <c r="I1785">
        <v>22</v>
      </c>
      <c r="J1785" t="s">
        <v>53</v>
      </c>
      <c r="K1785">
        <v>7485</v>
      </c>
      <c r="L1785" t="s">
        <v>10107</v>
      </c>
    </row>
    <row r="1786" spans="1:13" x14ac:dyDescent="0.35">
      <c r="A1786" t="s">
        <v>10108</v>
      </c>
      <c r="B1786" t="s">
        <v>14</v>
      </c>
      <c r="C1786" t="s">
        <v>10109</v>
      </c>
      <c r="D1786" t="s">
        <v>10110</v>
      </c>
      <c r="E1786">
        <v>11998029</v>
      </c>
      <c r="F1786">
        <v>354345</v>
      </c>
      <c r="G1786">
        <v>0</v>
      </c>
      <c r="H1786" t="s">
        <v>10111</v>
      </c>
      <c r="I1786">
        <v>28</v>
      </c>
      <c r="J1786" t="s">
        <v>53</v>
      </c>
      <c r="K1786">
        <v>1719</v>
      </c>
      <c r="L1786" t="s">
        <v>10112</v>
      </c>
    </row>
    <row r="1787" spans="1:13" x14ac:dyDescent="0.35">
      <c r="A1787" t="s">
        <v>10113</v>
      </c>
      <c r="B1787" t="s">
        <v>14</v>
      </c>
      <c r="C1787" t="s">
        <v>10114</v>
      </c>
      <c r="D1787" t="s">
        <v>10115</v>
      </c>
      <c r="E1787">
        <v>2842320</v>
      </c>
      <c r="F1787">
        <v>53012</v>
      </c>
      <c r="G1787">
        <v>0</v>
      </c>
      <c r="H1787" t="s">
        <v>10116</v>
      </c>
      <c r="I1787">
        <v>24</v>
      </c>
      <c r="J1787" t="s">
        <v>10117</v>
      </c>
      <c r="K1787">
        <v>2865</v>
      </c>
      <c r="L1787" t="s">
        <v>10118</v>
      </c>
      <c r="M1787" t="s">
        <v>10119</v>
      </c>
    </row>
    <row r="1788" spans="1:13" x14ac:dyDescent="0.35">
      <c r="A1788" t="s">
        <v>10120</v>
      </c>
      <c r="B1788" t="s">
        <v>14</v>
      </c>
      <c r="C1788" t="s">
        <v>10121</v>
      </c>
      <c r="D1788" t="s">
        <v>16</v>
      </c>
      <c r="E1788">
        <v>223248</v>
      </c>
      <c r="F1788">
        <v>4944</v>
      </c>
      <c r="G1788">
        <v>0</v>
      </c>
      <c r="H1788" t="s">
        <v>10122</v>
      </c>
      <c r="I1788">
        <v>10</v>
      </c>
      <c r="J1788" t="s">
        <v>10123</v>
      </c>
      <c r="K1788">
        <v>135</v>
      </c>
      <c r="L1788" t="s">
        <v>19</v>
      </c>
      <c r="M1788" t="s">
        <v>10124</v>
      </c>
    </row>
    <row r="1789" spans="1:13" x14ac:dyDescent="0.35">
      <c r="A1789" t="s">
        <v>10125</v>
      </c>
      <c r="B1789" t="s">
        <v>14</v>
      </c>
      <c r="C1789" t="s">
        <v>10126</v>
      </c>
      <c r="D1789" t="s">
        <v>16</v>
      </c>
      <c r="E1789">
        <v>5278457</v>
      </c>
      <c r="F1789">
        <v>33882</v>
      </c>
      <c r="G1789">
        <v>0</v>
      </c>
      <c r="H1789" t="s">
        <v>10127</v>
      </c>
      <c r="I1789">
        <v>10</v>
      </c>
      <c r="J1789" t="s">
        <v>10123</v>
      </c>
      <c r="K1789">
        <v>440</v>
      </c>
      <c r="L1789" t="s">
        <v>19</v>
      </c>
      <c r="M1789" t="s">
        <v>10128</v>
      </c>
    </row>
    <row r="1790" spans="1:13" x14ac:dyDescent="0.35">
      <c r="A1790" t="s">
        <v>10129</v>
      </c>
      <c r="B1790" t="s">
        <v>14</v>
      </c>
      <c r="C1790" t="s">
        <v>10130</v>
      </c>
      <c r="D1790" t="s">
        <v>16</v>
      </c>
      <c r="E1790">
        <v>1039183</v>
      </c>
      <c r="F1790">
        <v>10178</v>
      </c>
      <c r="G1790">
        <v>0</v>
      </c>
      <c r="H1790" t="s">
        <v>10131</v>
      </c>
      <c r="I1790">
        <v>10</v>
      </c>
      <c r="J1790" t="s">
        <v>10123</v>
      </c>
      <c r="K1790">
        <v>94</v>
      </c>
      <c r="L1790" t="s">
        <v>19</v>
      </c>
      <c r="M1790" t="s">
        <v>10132</v>
      </c>
    </row>
    <row r="1791" spans="1:13" x14ac:dyDescent="0.35">
      <c r="A1791" t="s">
        <v>10133</v>
      </c>
      <c r="B1791" t="s">
        <v>14</v>
      </c>
      <c r="C1791" t="s">
        <v>10134</v>
      </c>
      <c r="D1791" t="s">
        <v>16</v>
      </c>
      <c r="E1791">
        <v>436398</v>
      </c>
      <c r="F1791">
        <v>5015</v>
      </c>
      <c r="G1791">
        <v>0</v>
      </c>
      <c r="H1791" t="s">
        <v>10135</v>
      </c>
      <c r="I1791">
        <v>10</v>
      </c>
      <c r="J1791" t="s">
        <v>10123</v>
      </c>
      <c r="K1791">
        <v>39</v>
      </c>
      <c r="L1791" t="s">
        <v>19</v>
      </c>
      <c r="M1791" t="s">
        <v>10136</v>
      </c>
    </row>
    <row r="1792" spans="1:13" x14ac:dyDescent="0.35">
      <c r="A1792" t="s">
        <v>10137</v>
      </c>
      <c r="B1792" t="s">
        <v>14</v>
      </c>
      <c r="C1792" t="s">
        <v>10138</v>
      </c>
      <c r="D1792" t="s">
        <v>16</v>
      </c>
      <c r="E1792">
        <v>188310</v>
      </c>
      <c r="F1792">
        <v>2582</v>
      </c>
      <c r="G1792">
        <v>0</v>
      </c>
      <c r="H1792" t="s">
        <v>10139</v>
      </c>
      <c r="I1792">
        <v>10</v>
      </c>
      <c r="J1792" t="s">
        <v>10123</v>
      </c>
      <c r="K1792">
        <v>35</v>
      </c>
      <c r="L1792" t="s">
        <v>19</v>
      </c>
      <c r="M1792" t="s">
        <v>10140</v>
      </c>
    </row>
    <row r="1793" spans="1:13" x14ac:dyDescent="0.35">
      <c r="A1793" t="s">
        <v>10141</v>
      </c>
      <c r="B1793" t="s">
        <v>14</v>
      </c>
      <c r="C1793" t="s">
        <v>10142</v>
      </c>
      <c r="D1793" t="s">
        <v>16</v>
      </c>
      <c r="E1793">
        <v>208432</v>
      </c>
      <c r="F1793">
        <v>2185</v>
      </c>
      <c r="G1793">
        <v>0</v>
      </c>
      <c r="H1793" t="s">
        <v>10143</v>
      </c>
      <c r="I1793">
        <v>10</v>
      </c>
      <c r="J1793" t="s">
        <v>10123</v>
      </c>
      <c r="K1793">
        <v>43</v>
      </c>
      <c r="L1793" t="s">
        <v>19</v>
      </c>
      <c r="M1793" t="s">
        <v>10144</v>
      </c>
    </row>
    <row r="1794" spans="1:13" x14ac:dyDescent="0.35">
      <c r="A1794" t="s">
        <v>10145</v>
      </c>
      <c r="B1794" t="s">
        <v>14</v>
      </c>
      <c r="C1794" t="s">
        <v>10146</v>
      </c>
      <c r="D1794" t="s">
        <v>16</v>
      </c>
      <c r="E1794">
        <v>97170</v>
      </c>
      <c r="F1794">
        <v>1668</v>
      </c>
      <c r="G1794">
        <v>0</v>
      </c>
      <c r="H1794" t="s">
        <v>10147</v>
      </c>
      <c r="I1794">
        <v>10</v>
      </c>
      <c r="J1794" t="s">
        <v>10123</v>
      </c>
      <c r="K1794">
        <v>45</v>
      </c>
      <c r="L1794" t="s">
        <v>19</v>
      </c>
      <c r="M1794" t="s">
        <v>10148</v>
      </c>
    </row>
    <row r="1795" spans="1:13" x14ac:dyDescent="0.35">
      <c r="A1795" t="s">
        <v>10149</v>
      </c>
      <c r="B1795" t="s">
        <v>14</v>
      </c>
      <c r="C1795" t="s">
        <v>10150</v>
      </c>
      <c r="D1795" t="s">
        <v>16</v>
      </c>
      <c r="E1795">
        <v>138575</v>
      </c>
      <c r="F1795">
        <v>1683</v>
      </c>
      <c r="G1795">
        <v>0</v>
      </c>
      <c r="H1795" t="s">
        <v>10151</v>
      </c>
      <c r="I1795">
        <v>10</v>
      </c>
      <c r="J1795" t="s">
        <v>10123</v>
      </c>
      <c r="K1795">
        <v>24</v>
      </c>
      <c r="L1795" t="s">
        <v>19</v>
      </c>
      <c r="M1795" t="s">
        <v>10152</v>
      </c>
    </row>
    <row r="1796" spans="1:13" x14ac:dyDescent="0.35">
      <c r="A1796" t="s">
        <v>10153</v>
      </c>
      <c r="B1796" t="s">
        <v>14</v>
      </c>
      <c r="C1796" t="s">
        <v>10154</v>
      </c>
      <c r="D1796" t="s">
        <v>16</v>
      </c>
      <c r="E1796">
        <v>88620</v>
      </c>
      <c r="F1796">
        <v>1046</v>
      </c>
      <c r="G1796">
        <v>0</v>
      </c>
      <c r="H1796" t="s">
        <v>10155</v>
      </c>
      <c r="I1796">
        <v>10</v>
      </c>
      <c r="J1796" t="s">
        <v>10123</v>
      </c>
      <c r="K1796">
        <v>15</v>
      </c>
      <c r="L1796" t="s">
        <v>19</v>
      </c>
      <c r="M1796" t="s">
        <v>10156</v>
      </c>
    </row>
    <row r="1797" spans="1:13" x14ac:dyDescent="0.35">
      <c r="A1797" t="s">
        <v>10157</v>
      </c>
      <c r="B1797" t="s">
        <v>14</v>
      </c>
      <c r="C1797" t="s">
        <v>10158</v>
      </c>
      <c r="D1797" t="s">
        <v>16</v>
      </c>
      <c r="E1797">
        <v>124362</v>
      </c>
      <c r="F1797">
        <v>1802</v>
      </c>
      <c r="G1797">
        <v>0</v>
      </c>
      <c r="H1797" t="s">
        <v>10159</v>
      </c>
      <c r="I1797">
        <v>10</v>
      </c>
      <c r="J1797" t="s">
        <v>10123</v>
      </c>
      <c r="K1797">
        <v>21</v>
      </c>
      <c r="L1797" t="s">
        <v>19</v>
      </c>
      <c r="M1797" t="s">
        <v>10160</v>
      </c>
    </row>
    <row r="1798" spans="1:13" x14ac:dyDescent="0.35">
      <c r="A1798" t="s">
        <v>10161</v>
      </c>
      <c r="B1798" t="s">
        <v>14</v>
      </c>
      <c r="C1798" t="s">
        <v>10162</v>
      </c>
      <c r="D1798" t="s">
        <v>16</v>
      </c>
      <c r="E1798">
        <v>60680</v>
      </c>
      <c r="F1798">
        <v>738</v>
      </c>
      <c r="G1798">
        <v>0</v>
      </c>
      <c r="H1798" t="s">
        <v>10163</v>
      </c>
      <c r="I1798">
        <v>10</v>
      </c>
      <c r="J1798" t="s">
        <v>10123</v>
      </c>
      <c r="K1798">
        <v>13</v>
      </c>
      <c r="L1798" t="s">
        <v>19</v>
      </c>
      <c r="M1798" t="s">
        <v>10164</v>
      </c>
    </row>
    <row r="1799" spans="1:13" x14ac:dyDescent="0.35">
      <c r="A1799" t="e">
        <f>-AAJ5CcrphA</f>
        <v>#NAME?</v>
      </c>
      <c r="B1799" t="s">
        <v>14</v>
      </c>
      <c r="C1799" t="s">
        <v>10165</v>
      </c>
      <c r="D1799" t="s">
        <v>16</v>
      </c>
      <c r="E1799">
        <v>57935</v>
      </c>
      <c r="F1799">
        <v>871</v>
      </c>
      <c r="G1799">
        <v>0</v>
      </c>
      <c r="H1799" t="s">
        <v>10166</v>
      </c>
      <c r="I1799">
        <v>10</v>
      </c>
      <c r="J1799" t="s">
        <v>10123</v>
      </c>
      <c r="K1799">
        <v>21</v>
      </c>
      <c r="L1799" t="s">
        <v>19</v>
      </c>
      <c r="M1799" t="s">
        <v>10167</v>
      </c>
    </row>
    <row r="1800" spans="1:13" x14ac:dyDescent="0.35">
      <c r="A1800" t="s">
        <v>10168</v>
      </c>
      <c r="B1800" t="s">
        <v>14</v>
      </c>
      <c r="C1800" t="s">
        <v>10169</v>
      </c>
      <c r="D1800" t="s">
        <v>16</v>
      </c>
      <c r="E1800">
        <v>45440</v>
      </c>
      <c r="F1800">
        <v>686</v>
      </c>
      <c r="G1800">
        <v>0</v>
      </c>
      <c r="H1800" t="s">
        <v>10170</v>
      </c>
      <c r="I1800">
        <v>10</v>
      </c>
      <c r="J1800" t="s">
        <v>10123</v>
      </c>
      <c r="K1800">
        <v>10</v>
      </c>
      <c r="L1800" t="s">
        <v>19</v>
      </c>
      <c r="M1800" t="s">
        <v>10164</v>
      </c>
    </row>
    <row r="1801" spans="1:13" x14ac:dyDescent="0.35">
      <c r="A1801" t="s">
        <v>10171</v>
      </c>
      <c r="B1801" t="s">
        <v>14</v>
      </c>
      <c r="C1801" t="s">
        <v>10172</v>
      </c>
      <c r="D1801" t="s">
        <v>16</v>
      </c>
      <c r="E1801">
        <v>49438</v>
      </c>
      <c r="F1801">
        <v>779</v>
      </c>
      <c r="G1801">
        <v>0</v>
      </c>
      <c r="H1801" t="s">
        <v>10173</v>
      </c>
      <c r="I1801">
        <v>10</v>
      </c>
      <c r="J1801" t="s">
        <v>10123</v>
      </c>
      <c r="K1801">
        <v>10</v>
      </c>
      <c r="L1801" t="s">
        <v>19</v>
      </c>
      <c r="M1801" t="s">
        <v>10174</v>
      </c>
    </row>
    <row r="1802" spans="1:13" x14ac:dyDescent="0.35">
      <c r="A1802" t="s">
        <v>10175</v>
      </c>
      <c r="B1802" t="s">
        <v>14</v>
      </c>
      <c r="C1802" t="s">
        <v>10176</v>
      </c>
      <c r="D1802" t="s">
        <v>16</v>
      </c>
      <c r="E1802">
        <v>89418</v>
      </c>
      <c r="F1802">
        <v>1128</v>
      </c>
      <c r="G1802">
        <v>0</v>
      </c>
      <c r="H1802" t="s">
        <v>10177</v>
      </c>
      <c r="I1802">
        <v>10</v>
      </c>
      <c r="J1802" t="s">
        <v>10123</v>
      </c>
      <c r="K1802">
        <v>31</v>
      </c>
      <c r="L1802" t="s">
        <v>19</v>
      </c>
      <c r="M1802" t="s">
        <v>10178</v>
      </c>
    </row>
    <row r="1803" spans="1:13" x14ac:dyDescent="0.35">
      <c r="A1803" t="s">
        <v>10179</v>
      </c>
      <c r="B1803" t="s">
        <v>14</v>
      </c>
      <c r="C1803" t="s">
        <v>10180</v>
      </c>
      <c r="D1803" t="s">
        <v>16</v>
      </c>
      <c r="E1803">
        <v>76865</v>
      </c>
      <c r="F1803">
        <v>1148</v>
      </c>
      <c r="G1803">
        <v>0</v>
      </c>
      <c r="H1803" t="s">
        <v>10181</v>
      </c>
      <c r="I1803">
        <v>10</v>
      </c>
      <c r="J1803" t="s">
        <v>10123</v>
      </c>
      <c r="K1803">
        <v>37</v>
      </c>
      <c r="L1803" t="s">
        <v>19</v>
      </c>
      <c r="M1803" t="s">
        <v>10182</v>
      </c>
    </row>
    <row r="1804" spans="1:13" x14ac:dyDescent="0.35">
      <c r="A1804" t="s">
        <v>10183</v>
      </c>
      <c r="B1804" t="s">
        <v>14</v>
      </c>
      <c r="C1804" t="s">
        <v>10184</v>
      </c>
      <c r="D1804" t="s">
        <v>16</v>
      </c>
      <c r="E1804">
        <v>181092</v>
      </c>
      <c r="F1804">
        <v>1975</v>
      </c>
      <c r="G1804">
        <v>0</v>
      </c>
      <c r="H1804" t="s">
        <v>10185</v>
      </c>
      <c r="I1804">
        <v>10</v>
      </c>
      <c r="J1804" t="s">
        <v>10123</v>
      </c>
      <c r="K1804">
        <v>27</v>
      </c>
      <c r="L1804" t="s">
        <v>19</v>
      </c>
      <c r="M1804" t="s">
        <v>10186</v>
      </c>
    </row>
    <row r="1805" spans="1:13" x14ac:dyDescent="0.35">
      <c r="A1805" t="s">
        <v>10187</v>
      </c>
      <c r="B1805" t="s">
        <v>14</v>
      </c>
      <c r="C1805" t="s">
        <v>10188</v>
      </c>
      <c r="D1805" t="s">
        <v>16</v>
      </c>
      <c r="E1805">
        <v>104949</v>
      </c>
      <c r="F1805">
        <v>1407</v>
      </c>
      <c r="G1805">
        <v>0</v>
      </c>
      <c r="H1805" t="s">
        <v>10189</v>
      </c>
      <c r="I1805">
        <v>10</v>
      </c>
      <c r="J1805" t="s">
        <v>10123</v>
      </c>
      <c r="K1805">
        <v>29</v>
      </c>
      <c r="L1805" t="s">
        <v>19</v>
      </c>
      <c r="M1805" t="s">
        <v>10186</v>
      </c>
    </row>
    <row r="1806" spans="1:13" x14ac:dyDescent="0.35">
      <c r="A1806" t="s">
        <v>10190</v>
      </c>
      <c r="B1806" t="s">
        <v>14</v>
      </c>
      <c r="C1806" t="s">
        <v>10191</v>
      </c>
      <c r="D1806" t="s">
        <v>16</v>
      </c>
      <c r="E1806">
        <v>39138</v>
      </c>
      <c r="F1806">
        <v>926</v>
      </c>
      <c r="G1806">
        <v>0</v>
      </c>
      <c r="H1806" t="s">
        <v>10192</v>
      </c>
      <c r="I1806">
        <v>10</v>
      </c>
      <c r="J1806" t="s">
        <v>10123</v>
      </c>
      <c r="K1806">
        <v>24</v>
      </c>
      <c r="L1806" t="s">
        <v>19</v>
      </c>
      <c r="M1806" t="s">
        <v>10186</v>
      </c>
    </row>
    <row r="1807" spans="1:13" x14ac:dyDescent="0.35">
      <c r="A1807" t="s">
        <v>10193</v>
      </c>
      <c r="B1807" t="s">
        <v>14</v>
      </c>
      <c r="C1807" t="s">
        <v>10194</v>
      </c>
      <c r="D1807" t="s">
        <v>16</v>
      </c>
      <c r="E1807">
        <v>757882</v>
      </c>
      <c r="F1807">
        <v>10112</v>
      </c>
      <c r="G1807">
        <v>0</v>
      </c>
      <c r="H1807" t="s">
        <v>10195</v>
      </c>
      <c r="I1807">
        <v>10</v>
      </c>
      <c r="J1807" t="s">
        <v>10196</v>
      </c>
      <c r="K1807">
        <v>169</v>
      </c>
      <c r="L1807" t="s">
        <v>19</v>
      </c>
      <c r="M1807" t="s">
        <v>10197</v>
      </c>
    </row>
    <row r="1808" spans="1:13" x14ac:dyDescent="0.35">
      <c r="A1808" t="s">
        <v>10198</v>
      </c>
      <c r="B1808" t="s">
        <v>14</v>
      </c>
      <c r="C1808" t="s">
        <v>10199</v>
      </c>
      <c r="D1808" t="s">
        <v>16</v>
      </c>
      <c r="E1808">
        <v>4372996</v>
      </c>
      <c r="F1808">
        <v>39093</v>
      </c>
      <c r="G1808">
        <v>0</v>
      </c>
      <c r="H1808" t="s">
        <v>10200</v>
      </c>
      <c r="I1808">
        <v>10</v>
      </c>
      <c r="J1808" t="s">
        <v>10123</v>
      </c>
      <c r="K1808">
        <v>1084</v>
      </c>
      <c r="L1808" t="s">
        <v>19</v>
      </c>
      <c r="M1808" t="s">
        <v>10201</v>
      </c>
    </row>
    <row r="1809" spans="1:13" x14ac:dyDescent="0.35">
      <c r="A1809" t="s">
        <v>10202</v>
      </c>
      <c r="B1809" t="s">
        <v>14</v>
      </c>
      <c r="C1809" t="s">
        <v>10203</v>
      </c>
      <c r="D1809" t="s">
        <v>16</v>
      </c>
      <c r="E1809">
        <v>3860448</v>
      </c>
      <c r="F1809">
        <v>48071</v>
      </c>
      <c r="G1809">
        <v>0</v>
      </c>
      <c r="H1809" t="s">
        <v>10204</v>
      </c>
      <c r="I1809">
        <v>10</v>
      </c>
      <c r="J1809" t="s">
        <v>10123</v>
      </c>
      <c r="K1809">
        <v>955</v>
      </c>
      <c r="L1809" t="s">
        <v>19</v>
      </c>
      <c r="M1809" t="s">
        <v>10205</v>
      </c>
    </row>
    <row r="1810" spans="1:13" x14ac:dyDescent="0.35">
      <c r="A1810" t="s">
        <v>10206</v>
      </c>
      <c r="B1810" t="s">
        <v>14</v>
      </c>
      <c r="C1810" t="s">
        <v>10207</v>
      </c>
      <c r="D1810" t="s">
        <v>16</v>
      </c>
      <c r="E1810">
        <v>2006754</v>
      </c>
      <c r="F1810">
        <v>20684</v>
      </c>
      <c r="G1810">
        <v>0</v>
      </c>
      <c r="H1810" t="s">
        <v>10208</v>
      </c>
      <c r="I1810">
        <v>10</v>
      </c>
      <c r="J1810" t="s">
        <v>10209</v>
      </c>
      <c r="K1810">
        <v>345</v>
      </c>
      <c r="L1810" t="s">
        <v>19</v>
      </c>
      <c r="M1810" t="s">
        <v>10210</v>
      </c>
    </row>
    <row r="1811" spans="1:13" x14ac:dyDescent="0.35">
      <c r="A1811" t="s">
        <v>10211</v>
      </c>
      <c r="B1811" t="s">
        <v>14</v>
      </c>
      <c r="C1811" t="s">
        <v>10212</v>
      </c>
      <c r="D1811" t="s">
        <v>16</v>
      </c>
      <c r="E1811">
        <v>18488932</v>
      </c>
      <c r="F1811">
        <v>108678</v>
      </c>
      <c r="G1811">
        <v>0</v>
      </c>
      <c r="H1811" t="s">
        <v>10213</v>
      </c>
      <c r="I1811">
        <v>10</v>
      </c>
      <c r="J1811" t="s">
        <v>10123</v>
      </c>
      <c r="K1811">
        <v>938</v>
      </c>
      <c r="L1811" t="s">
        <v>19</v>
      </c>
      <c r="M1811" t="s">
        <v>10214</v>
      </c>
    </row>
    <row r="1812" spans="1:13" x14ac:dyDescent="0.35">
      <c r="A1812" t="s">
        <v>10215</v>
      </c>
      <c r="B1812" t="s">
        <v>14</v>
      </c>
      <c r="C1812" t="s">
        <v>10216</v>
      </c>
      <c r="D1812" t="s">
        <v>16</v>
      </c>
      <c r="E1812">
        <v>4880256</v>
      </c>
      <c r="F1812">
        <v>35527</v>
      </c>
      <c r="G1812">
        <v>0</v>
      </c>
      <c r="H1812" t="s">
        <v>10217</v>
      </c>
      <c r="I1812">
        <v>10</v>
      </c>
      <c r="J1812" t="s">
        <v>10218</v>
      </c>
      <c r="K1812">
        <v>448</v>
      </c>
      <c r="L1812" t="s">
        <v>19</v>
      </c>
      <c r="M1812" t="s">
        <v>10219</v>
      </c>
    </row>
    <row r="1813" spans="1:13" x14ac:dyDescent="0.35">
      <c r="A1813" t="s">
        <v>10220</v>
      </c>
      <c r="B1813" t="s">
        <v>14</v>
      </c>
      <c r="C1813" t="s">
        <v>10221</v>
      </c>
      <c r="D1813" t="s">
        <v>16</v>
      </c>
      <c r="E1813">
        <v>19730</v>
      </c>
      <c r="F1813">
        <v>515</v>
      </c>
      <c r="G1813">
        <v>0</v>
      </c>
      <c r="H1813" t="s">
        <v>10222</v>
      </c>
      <c r="I1813">
        <v>10</v>
      </c>
      <c r="J1813" t="s">
        <v>10123</v>
      </c>
      <c r="K1813">
        <v>2</v>
      </c>
      <c r="L1813" t="s">
        <v>19</v>
      </c>
      <c r="M1813" t="s">
        <v>10223</v>
      </c>
    </row>
    <row r="1814" spans="1:13" x14ac:dyDescent="0.35">
      <c r="A1814" t="s">
        <v>10224</v>
      </c>
      <c r="B1814" t="s">
        <v>14</v>
      </c>
      <c r="C1814" t="s">
        <v>10225</v>
      </c>
      <c r="D1814" t="s">
        <v>16</v>
      </c>
      <c r="E1814">
        <v>10729</v>
      </c>
      <c r="F1814">
        <v>291</v>
      </c>
      <c r="G1814">
        <v>0</v>
      </c>
      <c r="H1814" t="s">
        <v>10226</v>
      </c>
      <c r="I1814">
        <v>10</v>
      </c>
      <c r="J1814" t="s">
        <v>10123</v>
      </c>
      <c r="K1814">
        <v>4</v>
      </c>
      <c r="L1814" t="s">
        <v>19</v>
      </c>
      <c r="M1814" t="s">
        <v>10223</v>
      </c>
    </row>
    <row r="1815" spans="1:13" x14ac:dyDescent="0.35">
      <c r="A1815" t="s">
        <v>10227</v>
      </c>
      <c r="B1815" t="s">
        <v>14</v>
      </c>
      <c r="C1815" t="s">
        <v>10228</v>
      </c>
      <c r="D1815" t="s">
        <v>16</v>
      </c>
      <c r="E1815">
        <v>23317</v>
      </c>
      <c r="F1815">
        <v>1093</v>
      </c>
      <c r="G1815">
        <v>0</v>
      </c>
      <c r="H1815" t="s">
        <v>10229</v>
      </c>
      <c r="I1815">
        <v>10</v>
      </c>
      <c r="J1815" t="s">
        <v>10123</v>
      </c>
      <c r="K1815">
        <v>2</v>
      </c>
      <c r="L1815" t="s">
        <v>19</v>
      </c>
      <c r="M1815" t="s">
        <v>10223</v>
      </c>
    </row>
    <row r="1816" spans="1:13" x14ac:dyDescent="0.35">
      <c r="A1816" t="s">
        <v>10230</v>
      </c>
      <c r="B1816" t="s">
        <v>14</v>
      </c>
      <c r="C1816" t="s">
        <v>10231</v>
      </c>
      <c r="D1816" t="s">
        <v>16</v>
      </c>
      <c r="E1816">
        <v>11046</v>
      </c>
      <c r="F1816">
        <v>420</v>
      </c>
      <c r="G1816">
        <v>0</v>
      </c>
      <c r="H1816" t="s">
        <v>10232</v>
      </c>
      <c r="I1816">
        <v>10</v>
      </c>
      <c r="J1816" t="s">
        <v>10123</v>
      </c>
      <c r="K1816">
        <v>4</v>
      </c>
      <c r="L1816" t="s">
        <v>19</v>
      </c>
      <c r="M1816" t="s">
        <v>10223</v>
      </c>
    </row>
    <row r="1817" spans="1:13" x14ac:dyDescent="0.35">
      <c r="A1817" t="s">
        <v>10233</v>
      </c>
      <c r="B1817" t="s">
        <v>14</v>
      </c>
      <c r="C1817" t="s">
        <v>10234</v>
      </c>
      <c r="D1817" t="s">
        <v>16</v>
      </c>
      <c r="E1817">
        <v>8487</v>
      </c>
      <c r="F1817">
        <v>328</v>
      </c>
      <c r="G1817">
        <v>0</v>
      </c>
      <c r="H1817" t="s">
        <v>10235</v>
      </c>
      <c r="I1817">
        <v>10</v>
      </c>
      <c r="J1817" t="s">
        <v>10123</v>
      </c>
      <c r="K1817">
        <v>3</v>
      </c>
      <c r="L1817" t="s">
        <v>19</v>
      </c>
      <c r="M1817" t="s">
        <v>10223</v>
      </c>
    </row>
    <row r="1818" spans="1:13" x14ac:dyDescent="0.35">
      <c r="A1818" t="s">
        <v>10236</v>
      </c>
      <c r="B1818" t="s">
        <v>14</v>
      </c>
      <c r="C1818" t="s">
        <v>10237</v>
      </c>
      <c r="D1818" t="s">
        <v>16</v>
      </c>
      <c r="E1818">
        <v>20420</v>
      </c>
      <c r="F1818">
        <v>1232</v>
      </c>
      <c r="G1818">
        <v>0</v>
      </c>
      <c r="H1818" t="s">
        <v>10238</v>
      </c>
      <c r="I1818">
        <v>10</v>
      </c>
      <c r="J1818" t="s">
        <v>10123</v>
      </c>
      <c r="K1818">
        <v>6</v>
      </c>
      <c r="L1818" t="s">
        <v>19</v>
      </c>
      <c r="M1818" t="s">
        <v>10223</v>
      </c>
    </row>
    <row r="1819" spans="1:13" x14ac:dyDescent="0.35">
      <c r="A1819" t="s">
        <v>10239</v>
      </c>
      <c r="B1819" t="s">
        <v>14</v>
      </c>
      <c r="C1819" t="s">
        <v>10240</v>
      </c>
      <c r="D1819" t="s">
        <v>16</v>
      </c>
      <c r="E1819">
        <v>18262</v>
      </c>
      <c r="F1819">
        <v>858</v>
      </c>
      <c r="G1819">
        <v>0</v>
      </c>
      <c r="H1819" t="s">
        <v>10241</v>
      </c>
      <c r="I1819">
        <v>10</v>
      </c>
      <c r="J1819" t="s">
        <v>10123</v>
      </c>
      <c r="K1819">
        <v>7</v>
      </c>
      <c r="L1819" t="s">
        <v>19</v>
      </c>
      <c r="M1819" t="s">
        <v>10223</v>
      </c>
    </row>
    <row r="1820" spans="1:13" x14ac:dyDescent="0.35">
      <c r="A1820" t="s">
        <v>10242</v>
      </c>
      <c r="B1820" t="s">
        <v>14</v>
      </c>
      <c r="C1820" t="s">
        <v>10243</v>
      </c>
      <c r="D1820" t="s">
        <v>16</v>
      </c>
      <c r="E1820">
        <v>4983421</v>
      </c>
      <c r="F1820">
        <v>30759</v>
      </c>
      <c r="G1820">
        <v>0</v>
      </c>
      <c r="H1820" t="s">
        <v>10244</v>
      </c>
      <c r="I1820">
        <v>10</v>
      </c>
      <c r="J1820" t="s">
        <v>10245</v>
      </c>
      <c r="K1820">
        <v>354</v>
      </c>
      <c r="L1820" t="s">
        <v>19</v>
      </c>
      <c r="M1820" t="s">
        <v>10246</v>
      </c>
    </row>
    <row r="1821" spans="1:13" x14ac:dyDescent="0.35">
      <c r="A1821" t="s">
        <v>10247</v>
      </c>
      <c r="B1821" t="s">
        <v>14</v>
      </c>
      <c r="C1821" t="s">
        <v>10248</v>
      </c>
      <c r="D1821" t="s">
        <v>16</v>
      </c>
      <c r="E1821">
        <v>1219700</v>
      </c>
      <c r="F1821">
        <v>11522</v>
      </c>
      <c r="G1821">
        <v>0</v>
      </c>
      <c r="H1821" t="s">
        <v>10249</v>
      </c>
      <c r="I1821">
        <v>10</v>
      </c>
      <c r="J1821" t="s">
        <v>10250</v>
      </c>
      <c r="K1821">
        <v>101</v>
      </c>
      <c r="L1821" t="s">
        <v>19</v>
      </c>
      <c r="M1821" t="s">
        <v>10251</v>
      </c>
    </row>
    <row r="1822" spans="1:13" x14ac:dyDescent="0.35">
      <c r="A1822" t="s">
        <v>10252</v>
      </c>
      <c r="B1822" t="s">
        <v>14</v>
      </c>
      <c r="C1822" t="s">
        <v>10253</v>
      </c>
      <c r="D1822" t="s">
        <v>16</v>
      </c>
      <c r="E1822">
        <v>1511157</v>
      </c>
      <c r="F1822">
        <v>12714</v>
      </c>
      <c r="G1822">
        <v>0</v>
      </c>
      <c r="H1822" t="s">
        <v>10254</v>
      </c>
      <c r="I1822">
        <v>10</v>
      </c>
      <c r="J1822" t="s">
        <v>10255</v>
      </c>
      <c r="K1822">
        <v>114</v>
      </c>
      <c r="L1822" t="s">
        <v>19</v>
      </c>
      <c r="M1822" t="s">
        <v>10256</v>
      </c>
    </row>
    <row r="1823" spans="1:13" x14ac:dyDescent="0.35">
      <c r="A1823" t="s">
        <v>10257</v>
      </c>
      <c r="B1823" t="s">
        <v>14</v>
      </c>
      <c r="C1823" t="s">
        <v>10258</v>
      </c>
      <c r="D1823" t="s">
        <v>16</v>
      </c>
      <c r="E1823">
        <v>479897</v>
      </c>
      <c r="F1823">
        <v>7159</v>
      </c>
      <c r="G1823">
        <v>0</v>
      </c>
      <c r="H1823" t="s">
        <v>10259</v>
      </c>
      <c r="I1823">
        <v>10</v>
      </c>
      <c r="J1823" t="s">
        <v>10260</v>
      </c>
      <c r="K1823">
        <v>89</v>
      </c>
      <c r="L1823" t="s">
        <v>19</v>
      </c>
      <c r="M1823" t="s">
        <v>10261</v>
      </c>
    </row>
    <row r="1824" spans="1:13" x14ac:dyDescent="0.35">
      <c r="A1824" t="s">
        <v>10262</v>
      </c>
      <c r="B1824" t="s">
        <v>14</v>
      </c>
      <c r="C1824" t="s">
        <v>10263</v>
      </c>
      <c r="D1824" t="s">
        <v>16</v>
      </c>
      <c r="E1824">
        <v>1400277</v>
      </c>
      <c r="F1824">
        <v>20480</v>
      </c>
      <c r="G1824">
        <v>0</v>
      </c>
      <c r="H1824" t="s">
        <v>10259</v>
      </c>
      <c r="I1824">
        <v>10</v>
      </c>
      <c r="J1824" t="s">
        <v>10264</v>
      </c>
      <c r="K1824">
        <v>290</v>
      </c>
      <c r="L1824" t="s">
        <v>19</v>
      </c>
      <c r="M1824" t="s">
        <v>10265</v>
      </c>
    </row>
    <row r="1825" spans="1:13" x14ac:dyDescent="0.35">
      <c r="A1825" t="s">
        <v>10266</v>
      </c>
      <c r="B1825" t="s">
        <v>14</v>
      </c>
      <c r="C1825" t="s">
        <v>10267</v>
      </c>
      <c r="D1825" t="s">
        <v>16</v>
      </c>
      <c r="E1825">
        <v>19067</v>
      </c>
      <c r="F1825">
        <v>361</v>
      </c>
      <c r="G1825">
        <v>0</v>
      </c>
      <c r="H1825" t="s">
        <v>10268</v>
      </c>
      <c r="I1825">
        <v>10</v>
      </c>
      <c r="J1825" t="s">
        <v>10123</v>
      </c>
      <c r="K1825">
        <v>4</v>
      </c>
      <c r="L1825" t="s">
        <v>19</v>
      </c>
      <c r="M1825" t="s">
        <v>10269</v>
      </c>
    </row>
    <row r="1826" spans="1:13" x14ac:dyDescent="0.35">
      <c r="A1826" t="s">
        <v>10270</v>
      </c>
      <c r="B1826" t="s">
        <v>14</v>
      </c>
      <c r="C1826" t="s">
        <v>10271</v>
      </c>
      <c r="D1826" t="s">
        <v>16</v>
      </c>
      <c r="E1826">
        <v>10075</v>
      </c>
      <c r="F1826">
        <v>463</v>
      </c>
      <c r="G1826">
        <v>0</v>
      </c>
      <c r="H1826" t="s">
        <v>10272</v>
      </c>
      <c r="I1826">
        <v>10</v>
      </c>
      <c r="J1826" t="s">
        <v>10273</v>
      </c>
      <c r="K1826">
        <v>6</v>
      </c>
      <c r="L1826" t="s">
        <v>19</v>
      </c>
      <c r="M1826" t="s">
        <v>10274</v>
      </c>
    </row>
    <row r="1827" spans="1:13" x14ac:dyDescent="0.35">
      <c r="A1827" t="s">
        <v>10275</v>
      </c>
      <c r="B1827" t="s">
        <v>14</v>
      </c>
      <c r="C1827" t="s">
        <v>10276</v>
      </c>
      <c r="D1827" t="s">
        <v>16</v>
      </c>
      <c r="E1827">
        <v>2568851</v>
      </c>
      <c r="F1827">
        <v>18733</v>
      </c>
      <c r="G1827">
        <v>0</v>
      </c>
      <c r="H1827" t="s">
        <v>10277</v>
      </c>
      <c r="I1827">
        <v>10</v>
      </c>
      <c r="J1827" t="s">
        <v>10278</v>
      </c>
      <c r="K1827">
        <v>205</v>
      </c>
      <c r="L1827" t="s">
        <v>19</v>
      </c>
      <c r="M1827" t="s">
        <v>10279</v>
      </c>
    </row>
    <row r="1828" spans="1:13" x14ac:dyDescent="0.35">
      <c r="A1828" t="s">
        <v>10280</v>
      </c>
      <c r="B1828" t="s">
        <v>14</v>
      </c>
      <c r="C1828" t="s">
        <v>10281</v>
      </c>
      <c r="D1828" t="s">
        <v>16</v>
      </c>
      <c r="E1828">
        <v>26078</v>
      </c>
      <c r="F1828">
        <v>1292</v>
      </c>
      <c r="G1828">
        <v>0</v>
      </c>
      <c r="H1828" t="s">
        <v>10282</v>
      </c>
      <c r="I1828">
        <v>10</v>
      </c>
      <c r="J1828" t="s">
        <v>10283</v>
      </c>
      <c r="K1828">
        <v>10</v>
      </c>
      <c r="L1828" t="s">
        <v>19</v>
      </c>
      <c r="M1828" t="s">
        <v>10284</v>
      </c>
    </row>
    <row r="1829" spans="1:13" x14ac:dyDescent="0.35">
      <c r="A1829" t="s">
        <v>10285</v>
      </c>
      <c r="B1829" t="s">
        <v>14</v>
      </c>
      <c r="C1829" t="s">
        <v>10286</v>
      </c>
      <c r="D1829" t="s">
        <v>16</v>
      </c>
      <c r="E1829">
        <v>10701371</v>
      </c>
      <c r="F1829">
        <v>149922</v>
      </c>
      <c r="G1829">
        <v>0</v>
      </c>
      <c r="H1829" t="s">
        <v>10287</v>
      </c>
      <c r="I1829">
        <v>10</v>
      </c>
      <c r="J1829" t="s">
        <v>10288</v>
      </c>
      <c r="K1829">
        <v>4539</v>
      </c>
      <c r="L1829" t="s">
        <v>19</v>
      </c>
      <c r="M1829" t="s">
        <v>10289</v>
      </c>
    </row>
    <row r="1830" spans="1:13" x14ac:dyDescent="0.35">
      <c r="A1830" t="s">
        <v>10290</v>
      </c>
      <c r="B1830" t="s">
        <v>14</v>
      </c>
      <c r="C1830" t="s">
        <v>10291</v>
      </c>
      <c r="D1830" t="s">
        <v>16</v>
      </c>
      <c r="E1830">
        <v>19185</v>
      </c>
      <c r="F1830">
        <v>1205</v>
      </c>
      <c r="G1830">
        <v>0</v>
      </c>
      <c r="H1830" t="s">
        <v>10292</v>
      </c>
      <c r="I1830">
        <v>10</v>
      </c>
      <c r="J1830" t="s">
        <v>10293</v>
      </c>
      <c r="K1830">
        <v>7</v>
      </c>
      <c r="L1830" t="s">
        <v>19</v>
      </c>
    </row>
    <row r="1831" spans="1:13" x14ac:dyDescent="0.35">
      <c r="A1831" t="s">
        <v>10294</v>
      </c>
      <c r="B1831" t="s">
        <v>14</v>
      </c>
      <c r="C1831" t="s">
        <v>10295</v>
      </c>
      <c r="D1831" t="s">
        <v>16</v>
      </c>
      <c r="E1831">
        <v>5977093</v>
      </c>
      <c r="F1831">
        <v>37774</v>
      </c>
      <c r="G1831">
        <v>0</v>
      </c>
      <c r="H1831" t="s">
        <v>10296</v>
      </c>
      <c r="I1831">
        <v>10</v>
      </c>
      <c r="J1831" t="s">
        <v>10297</v>
      </c>
      <c r="K1831">
        <v>712</v>
      </c>
      <c r="L1831" t="s">
        <v>19</v>
      </c>
      <c r="M1831" t="s">
        <v>10298</v>
      </c>
    </row>
    <row r="1832" spans="1:13" x14ac:dyDescent="0.35">
      <c r="A1832" t="s">
        <v>10299</v>
      </c>
      <c r="B1832" t="s">
        <v>14</v>
      </c>
      <c r="C1832" t="s">
        <v>10300</v>
      </c>
      <c r="D1832" t="s">
        <v>16</v>
      </c>
      <c r="E1832">
        <v>18477</v>
      </c>
      <c r="F1832">
        <v>550</v>
      </c>
      <c r="G1832">
        <v>0</v>
      </c>
      <c r="H1832" t="s">
        <v>10301</v>
      </c>
      <c r="I1832">
        <v>10</v>
      </c>
      <c r="J1832" t="s">
        <v>10302</v>
      </c>
      <c r="K1832">
        <v>8</v>
      </c>
      <c r="L1832" t="s">
        <v>19</v>
      </c>
      <c r="M1832" t="s">
        <v>10303</v>
      </c>
    </row>
    <row r="1833" spans="1:13" x14ac:dyDescent="0.35">
      <c r="A1833" t="s">
        <v>10304</v>
      </c>
      <c r="B1833" t="s">
        <v>14</v>
      </c>
      <c r="C1833" t="s">
        <v>10305</v>
      </c>
      <c r="D1833" t="s">
        <v>16</v>
      </c>
      <c r="E1833">
        <v>17271</v>
      </c>
      <c r="F1833">
        <v>888</v>
      </c>
      <c r="G1833">
        <v>0</v>
      </c>
      <c r="H1833" t="s">
        <v>10306</v>
      </c>
      <c r="I1833">
        <v>10</v>
      </c>
      <c r="J1833" t="s">
        <v>10123</v>
      </c>
      <c r="K1833">
        <v>6</v>
      </c>
      <c r="L1833" t="s">
        <v>19</v>
      </c>
    </row>
    <row r="1834" spans="1:13" x14ac:dyDescent="0.35">
      <c r="A1834" t="s">
        <v>10307</v>
      </c>
      <c r="B1834" t="s">
        <v>14</v>
      </c>
      <c r="C1834" t="s">
        <v>10308</v>
      </c>
      <c r="D1834" t="s">
        <v>16</v>
      </c>
      <c r="E1834">
        <v>9305985</v>
      </c>
      <c r="F1834">
        <v>49391</v>
      </c>
      <c r="G1834">
        <v>0</v>
      </c>
      <c r="H1834" t="s">
        <v>10309</v>
      </c>
      <c r="I1834">
        <v>10</v>
      </c>
      <c r="J1834" t="s">
        <v>10310</v>
      </c>
      <c r="K1834">
        <v>348</v>
      </c>
      <c r="L1834" t="s">
        <v>19</v>
      </c>
      <c r="M1834" t="s">
        <v>10311</v>
      </c>
    </row>
    <row r="1835" spans="1:13" x14ac:dyDescent="0.35">
      <c r="A1835" t="s">
        <v>10312</v>
      </c>
      <c r="B1835" t="s">
        <v>14</v>
      </c>
      <c r="C1835" t="s">
        <v>10313</v>
      </c>
      <c r="D1835" t="s">
        <v>16</v>
      </c>
      <c r="E1835">
        <v>22931</v>
      </c>
      <c r="F1835">
        <v>1517</v>
      </c>
      <c r="G1835">
        <v>0</v>
      </c>
      <c r="H1835" t="s">
        <v>10314</v>
      </c>
      <c r="I1835">
        <v>10</v>
      </c>
      <c r="J1835" t="s">
        <v>10315</v>
      </c>
      <c r="K1835">
        <v>6</v>
      </c>
      <c r="L1835" t="s">
        <v>19</v>
      </c>
    </row>
    <row r="1836" spans="1:13" x14ac:dyDescent="0.35">
      <c r="A1836" t="s">
        <v>10316</v>
      </c>
      <c r="B1836" t="s">
        <v>14</v>
      </c>
      <c r="C1836" t="s">
        <v>10317</v>
      </c>
      <c r="D1836" t="s">
        <v>16</v>
      </c>
      <c r="E1836">
        <v>1723871</v>
      </c>
      <c r="F1836">
        <v>25560</v>
      </c>
      <c r="G1836">
        <v>0</v>
      </c>
      <c r="H1836" t="s">
        <v>10318</v>
      </c>
      <c r="I1836">
        <v>10</v>
      </c>
      <c r="J1836" t="s">
        <v>10319</v>
      </c>
      <c r="K1836">
        <v>351</v>
      </c>
      <c r="L1836" t="s">
        <v>19</v>
      </c>
      <c r="M1836" t="s">
        <v>10320</v>
      </c>
    </row>
    <row r="1837" spans="1:13" x14ac:dyDescent="0.35">
      <c r="A1837" t="s">
        <v>10321</v>
      </c>
      <c r="B1837" t="s">
        <v>14</v>
      </c>
      <c r="C1837" t="s">
        <v>10322</v>
      </c>
      <c r="D1837" t="s">
        <v>16</v>
      </c>
      <c r="E1837">
        <v>35095387</v>
      </c>
      <c r="F1837">
        <v>105472</v>
      </c>
      <c r="G1837">
        <v>0</v>
      </c>
      <c r="H1837" t="s">
        <v>10323</v>
      </c>
      <c r="I1837">
        <v>10</v>
      </c>
      <c r="J1837" t="s">
        <v>10324</v>
      </c>
      <c r="K1837">
        <v>1800</v>
      </c>
      <c r="L1837" t="s">
        <v>19</v>
      </c>
      <c r="M1837" t="s">
        <v>10325</v>
      </c>
    </row>
    <row r="1838" spans="1:13" x14ac:dyDescent="0.35">
      <c r="A1838" t="s">
        <v>10326</v>
      </c>
      <c r="B1838" t="s">
        <v>14</v>
      </c>
      <c r="C1838" t="s">
        <v>10327</v>
      </c>
      <c r="D1838" t="s">
        <v>16</v>
      </c>
      <c r="E1838">
        <v>3570561</v>
      </c>
      <c r="F1838">
        <v>98210</v>
      </c>
      <c r="G1838">
        <v>0</v>
      </c>
      <c r="H1838" t="s">
        <v>10328</v>
      </c>
      <c r="I1838">
        <v>10</v>
      </c>
      <c r="J1838" t="s">
        <v>10329</v>
      </c>
      <c r="K1838">
        <v>1566</v>
      </c>
      <c r="L1838" t="s">
        <v>19</v>
      </c>
      <c r="M1838" t="s">
        <v>10330</v>
      </c>
    </row>
    <row r="1839" spans="1:13" x14ac:dyDescent="0.35">
      <c r="A1839" t="s">
        <v>10331</v>
      </c>
      <c r="B1839" t="s">
        <v>14</v>
      </c>
      <c r="C1839" t="s">
        <v>10332</v>
      </c>
      <c r="D1839" t="s">
        <v>16</v>
      </c>
      <c r="E1839">
        <v>5732953</v>
      </c>
      <c r="F1839">
        <v>35200</v>
      </c>
      <c r="G1839">
        <v>0</v>
      </c>
      <c r="H1839" t="s">
        <v>10333</v>
      </c>
      <c r="I1839">
        <v>10</v>
      </c>
      <c r="J1839" t="s">
        <v>10334</v>
      </c>
      <c r="K1839">
        <v>262</v>
      </c>
      <c r="L1839" t="s">
        <v>19</v>
      </c>
      <c r="M1839" t="s">
        <v>10335</v>
      </c>
    </row>
    <row r="1840" spans="1:13" x14ac:dyDescent="0.35">
      <c r="A1840" t="s">
        <v>10336</v>
      </c>
      <c r="B1840" t="s">
        <v>14</v>
      </c>
      <c r="C1840" t="s">
        <v>10337</v>
      </c>
      <c r="D1840" t="s">
        <v>16</v>
      </c>
      <c r="E1840">
        <v>396058</v>
      </c>
      <c r="F1840">
        <v>6715</v>
      </c>
      <c r="G1840">
        <v>0</v>
      </c>
      <c r="H1840" t="s">
        <v>10338</v>
      </c>
      <c r="I1840">
        <v>10</v>
      </c>
      <c r="J1840" t="s">
        <v>10334</v>
      </c>
      <c r="K1840">
        <v>63</v>
      </c>
      <c r="L1840" t="s">
        <v>19</v>
      </c>
      <c r="M1840" t="s">
        <v>10339</v>
      </c>
    </row>
    <row r="1841" spans="1:13" x14ac:dyDescent="0.35">
      <c r="A1841" t="s">
        <v>10340</v>
      </c>
      <c r="B1841" t="s">
        <v>14</v>
      </c>
      <c r="C1841" t="s">
        <v>10341</v>
      </c>
      <c r="D1841" t="s">
        <v>16</v>
      </c>
      <c r="E1841">
        <v>4291611</v>
      </c>
      <c r="F1841">
        <v>34578</v>
      </c>
      <c r="G1841">
        <v>0</v>
      </c>
      <c r="H1841" t="s">
        <v>10342</v>
      </c>
      <c r="I1841">
        <v>10</v>
      </c>
      <c r="J1841" t="s">
        <v>10334</v>
      </c>
      <c r="K1841">
        <v>331</v>
      </c>
      <c r="L1841" t="s">
        <v>19</v>
      </c>
      <c r="M1841" t="s">
        <v>10343</v>
      </c>
    </row>
    <row r="1842" spans="1:13" x14ac:dyDescent="0.35">
      <c r="A1842" t="s">
        <v>10344</v>
      </c>
      <c r="B1842" t="s">
        <v>14</v>
      </c>
      <c r="C1842" t="s">
        <v>10345</v>
      </c>
      <c r="D1842" t="s">
        <v>16</v>
      </c>
      <c r="E1842">
        <v>1208391</v>
      </c>
      <c r="F1842">
        <v>10335</v>
      </c>
      <c r="G1842">
        <v>0</v>
      </c>
      <c r="H1842" t="s">
        <v>10346</v>
      </c>
      <c r="I1842">
        <v>10</v>
      </c>
      <c r="J1842" t="s">
        <v>10334</v>
      </c>
      <c r="K1842">
        <v>130</v>
      </c>
      <c r="L1842" t="s">
        <v>19</v>
      </c>
      <c r="M1842" t="s">
        <v>10347</v>
      </c>
    </row>
    <row r="1843" spans="1:13" x14ac:dyDescent="0.35">
      <c r="A1843" t="s">
        <v>10348</v>
      </c>
      <c r="B1843" t="s">
        <v>14</v>
      </c>
      <c r="C1843" t="s">
        <v>10349</v>
      </c>
      <c r="D1843" t="s">
        <v>16</v>
      </c>
      <c r="E1843">
        <v>3171381</v>
      </c>
      <c r="F1843">
        <v>16530</v>
      </c>
      <c r="G1843">
        <v>0</v>
      </c>
      <c r="H1843" t="s">
        <v>10350</v>
      </c>
      <c r="I1843">
        <v>10</v>
      </c>
      <c r="J1843" t="s">
        <v>10334</v>
      </c>
      <c r="K1843">
        <v>83</v>
      </c>
      <c r="L1843" t="s">
        <v>19</v>
      </c>
      <c r="M1843" t="s">
        <v>10351</v>
      </c>
    </row>
    <row r="1844" spans="1:13" x14ac:dyDescent="0.35">
      <c r="A1844" t="s">
        <v>10352</v>
      </c>
      <c r="B1844" t="s">
        <v>14</v>
      </c>
      <c r="C1844" t="s">
        <v>10353</v>
      </c>
      <c r="D1844" t="s">
        <v>16</v>
      </c>
      <c r="E1844">
        <v>2205061</v>
      </c>
      <c r="F1844">
        <v>13094</v>
      </c>
      <c r="G1844">
        <v>0</v>
      </c>
      <c r="H1844" t="s">
        <v>10354</v>
      </c>
      <c r="I1844">
        <v>10</v>
      </c>
      <c r="J1844" t="s">
        <v>10334</v>
      </c>
      <c r="K1844">
        <v>113</v>
      </c>
      <c r="L1844" t="s">
        <v>19</v>
      </c>
      <c r="M1844" t="s">
        <v>10351</v>
      </c>
    </row>
    <row r="1845" spans="1:13" x14ac:dyDescent="0.35">
      <c r="A1845" t="s">
        <v>10355</v>
      </c>
      <c r="B1845" t="s">
        <v>14</v>
      </c>
      <c r="C1845" t="s">
        <v>10356</v>
      </c>
      <c r="D1845" t="s">
        <v>16</v>
      </c>
      <c r="E1845">
        <v>27887376</v>
      </c>
      <c r="F1845">
        <v>96836</v>
      </c>
      <c r="G1845">
        <v>0</v>
      </c>
      <c r="H1845" t="s">
        <v>10357</v>
      </c>
      <c r="I1845">
        <v>10</v>
      </c>
      <c r="J1845" t="s">
        <v>10334</v>
      </c>
      <c r="K1845">
        <v>848</v>
      </c>
      <c r="L1845" t="s">
        <v>19</v>
      </c>
      <c r="M1845" t="s">
        <v>10351</v>
      </c>
    </row>
    <row r="1846" spans="1:13" x14ac:dyDescent="0.35">
      <c r="A1846" t="s">
        <v>10358</v>
      </c>
      <c r="B1846" t="s">
        <v>14</v>
      </c>
      <c r="C1846" t="s">
        <v>10359</v>
      </c>
      <c r="D1846" t="s">
        <v>16</v>
      </c>
      <c r="E1846">
        <v>9370050</v>
      </c>
      <c r="F1846">
        <v>37668</v>
      </c>
      <c r="G1846">
        <v>0</v>
      </c>
      <c r="H1846" t="s">
        <v>10360</v>
      </c>
      <c r="I1846">
        <v>10</v>
      </c>
      <c r="J1846" t="s">
        <v>10334</v>
      </c>
      <c r="K1846">
        <v>205</v>
      </c>
      <c r="L1846" t="s">
        <v>19</v>
      </c>
      <c r="M1846" t="s">
        <v>10351</v>
      </c>
    </row>
    <row r="1847" spans="1:13" x14ac:dyDescent="0.35">
      <c r="A1847" t="s">
        <v>10361</v>
      </c>
      <c r="B1847" t="s">
        <v>14</v>
      </c>
      <c r="C1847" t="s">
        <v>10362</v>
      </c>
      <c r="D1847" t="s">
        <v>16</v>
      </c>
      <c r="E1847">
        <v>1159851</v>
      </c>
      <c r="F1847">
        <v>9899</v>
      </c>
      <c r="G1847">
        <v>0</v>
      </c>
      <c r="H1847" t="s">
        <v>10363</v>
      </c>
      <c r="I1847">
        <v>10</v>
      </c>
      <c r="J1847" t="s">
        <v>10334</v>
      </c>
      <c r="K1847">
        <v>120</v>
      </c>
      <c r="L1847" t="s">
        <v>19</v>
      </c>
      <c r="M1847" t="s">
        <v>10364</v>
      </c>
    </row>
    <row r="1848" spans="1:13" x14ac:dyDescent="0.35">
      <c r="A1848" t="s">
        <v>10365</v>
      </c>
      <c r="B1848" t="s">
        <v>14</v>
      </c>
      <c r="C1848" t="s">
        <v>10366</v>
      </c>
      <c r="D1848" t="s">
        <v>16</v>
      </c>
      <c r="E1848">
        <v>29042735</v>
      </c>
      <c r="F1848">
        <v>241850</v>
      </c>
      <c r="G1848">
        <v>0</v>
      </c>
      <c r="H1848" t="s">
        <v>10367</v>
      </c>
      <c r="I1848">
        <v>10</v>
      </c>
      <c r="J1848" t="s">
        <v>10368</v>
      </c>
      <c r="K1848">
        <v>3776</v>
      </c>
      <c r="L1848" t="s">
        <v>19</v>
      </c>
      <c r="M1848" t="s">
        <v>10369</v>
      </c>
    </row>
    <row r="1849" spans="1:13" x14ac:dyDescent="0.35">
      <c r="A1849" t="s">
        <v>10370</v>
      </c>
      <c r="B1849" t="s">
        <v>14</v>
      </c>
      <c r="C1849" t="s">
        <v>10371</v>
      </c>
      <c r="D1849" t="s">
        <v>16</v>
      </c>
      <c r="E1849">
        <v>550524</v>
      </c>
      <c r="F1849">
        <v>14820</v>
      </c>
      <c r="G1849">
        <v>0</v>
      </c>
      <c r="H1849" t="s">
        <v>10372</v>
      </c>
      <c r="I1849">
        <v>10</v>
      </c>
      <c r="J1849" t="s">
        <v>10373</v>
      </c>
      <c r="K1849">
        <v>277</v>
      </c>
      <c r="L1849" t="s">
        <v>19</v>
      </c>
      <c r="M1849" t="s">
        <v>10374</v>
      </c>
    </row>
    <row r="1850" spans="1:13" x14ac:dyDescent="0.35">
      <c r="A1850" t="s">
        <v>10375</v>
      </c>
      <c r="B1850" t="s">
        <v>14</v>
      </c>
      <c r="C1850" t="s">
        <v>10376</v>
      </c>
      <c r="D1850" t="s">
        <v>16</v>
      </c>
      <c r="E1850">
        <v>29899242</v>
      </c>
      <c r="F1850">
        <v>223891</v>
      </c>
      <c r="G1850">
        <v>0</v>
      </c>
      <c r="H1850" t="s">
        <v>10377</v>
      </c>
      <c r="I1850">
        <v>10</v>
      </c>
      <c r="J1850" t="s">
        <v>10378</v>
      </c>
      <c r="K1850">
        <v>1907</v>
      </c>
      <c r="L1850" t="s">
        <v>19</v>
      </c>
      <c r="M1850" t="s">
        <v>10379</v>
      </c>
    </row>
    <row r="1851" spans="1:13" x14ac:dyDescent="0.35">
      <c r="A1851" t="s">
        <v>10380</v>
      </c>
      <c r="B1851" t="s">
        <v>14</v>
      </c>
      <c r="C1851" t="s">
        <v>10381</v>
      </c>
      <c r="D1851" t="s">
        <v>16</v>
      </c>
      <c r="E1851">
        <v>92310002</v>
      </c>
      <c r="F1851">
        <v>319803</v>
      </c>
      <c r="G1851">
        <v>0</v>
      </c>
      <c r="H1851" t="s">
        <v>10382</v>
      </c>
      <c r="I1851">
        <v>10</v>
      </c>
      <c r="J1851" t="s">
        <v>10383</v>
      </c>
      <c r="K1851">
        <v>3295</v>
      </c>
      <c r="L1851" t="s">
        <v>19</v>
      </c>
      <c r="M1851" t="s">
        <v>10384</v>
      </c>
    </row>
    <row r="1852" spans="1:13" x14ac:dyDescent="0.35">
      <c r="A1852" t="s">
        <v>10385</v>
      </c>
      <c r="B1852" t="s">
        <v>14</v>
      </c>
      <c r="C1852" t="s">
        <v>10386</v>
      </c>
      <c r="D1852" t="s">
        <v>16</v>
      </c>
      <c r="E1852">
        <v>45598011</v>
      </c>
      <c r="F1852">
        <v>338708</v>
      </c>
      <c r="G1852">
        <v>0</v>
      </c>
      <c r="H1852" t="s">
        <v>10387</v>
      </c>
      <c r="I1852">
        <v>10</v>
      </c>
      <c r="J1852" t="s">
        <v>10373</v>
      </c>
      <c r="K1852">
        <v>7294</v>
      </c>
      <c r="L1852" t="s">
        <v>19</v>
      </c>
      <c r="M1852" t="s">
        <v>10388</v>
      </c>
    </row>
    <row r="1853" spans="1:13" x14ac:dyDescent="0.35">
      <c r="A1853" t="s">
        <v>10389</v>
      </c>
      <c r="B1853" t="s">
        <v>14</v>
      </c>
      <c r="C1853" t="s">
        <v>10390</v>
      </c>
      <c r="D1853" t="s">
        <v>16</v>
      </c>
      <c r="E1853">
        <v>32586827</v>
      </c>
      <c r="F1853">
        <v>99852</v>
      </c>
      <c r="G1853">
        <v>0</v>
      </c>
      <c r="H1853" t="s">
        <v>10391</v>
      </c>
      <c r="I1853">
        <v>10</v>
      </c>
      <c r="J1853" t="s">
        <v>10373</v>
      </c>
      <c r="K1853">
        <v>624</v>
      </c>
      <c r="L1853" t="s">
        <v>19</v>
      </c>
      <c r="M1853" t="s">
        <v>10392</v>
      </c>
    </row>
    <row r="1854" spans="1:13" x14ac:dyDescent="0.35">
      <c r="A1854" t="s">
        <v>10393</v>
      </c>
      <c r="B1854" t="s">
        <v>14</v>
      </c>
      <c r="C1854" t="s">
        <v>10394</v>
      </c>
      <c r="D1854" t="s">
        <v>16</v>
      </c>
      <c r="E1854">
        <v>3459283</v>
      </c>
      <c r="F1854">
        <v>17516</v>
      </c>
      <c r="G1854">
        <v>0</v>
      </c>
      <c r="H1854" t="s">
        <v>10395</v>
      </c>
      <c r="I1854">
        <v>10</v>
      </c>
      <c r="J1854" t="s">
        <v>10396</v>
      </c>
      <c r="K1854">
        <v>158</v>
      </c>
      <c r="L1854" t="s">
        <v>19</v>
      </c>
      <c r="M1854" t="s">
        <v>10397</v>
      </c>
    </row>
    <row r="1855" spans="1:13" x14ac:dyDescent="0.35">
      <c r="A1855" t="s">
        <v>10398</v>
      </c>
      <c r="B1855" t="s">
        <v>14</v>
      </c>
      <c r="C1855" t="s">
        <v>10399</v>
      </c>
      <c r="D1855" t="s">
        <v>16</v>
      </c>
      <c r="E1855">
        <v>1264994</v>
      </c>
      <c r="F1855">
        <v>27316</v>
      </c>
      <c r="G1855">
        <v>0</v>
      </c>
      <c r="H1855" t="s">
        <v>10400</v>
      </c>
      <c r="I1855">
        <v>10</v>
      </c>
      <c r="J1855" t="s">
        <v>10401</v>
      </c>
      <c r="K1855">
        <v>583</v>
      </c>
      <c r="L1855" t="s">
        <v>19</v>
      </c>
      <c r="M1855" t="s">
        <v>10402</v>
      </c>
    </row>
    <row r="1856" spans="1:13" x14ac:dyDescent="0.35">
      <c r="A1856" t="s">
        <v>10403</v>
      </c>
      <c r="B1856" t="s">
        <v>14</v>
      </c>
      <c r="C1856" t="s">
        <v>10404</v>
      </c>
      <c r="D1856" t="s">
        <v>16</v>
      </c>
      <c r="E1856">
        <v>7181027</v>
      </c>
      <c r="F1856">
        <v>81601</v>
      </c>
      <c r="G1856">
        <v>0</v>
      </c>
      <c r="H1856" t="s">
        <v>10405</v>
      </c>
      <c r="I1856">
        <v>10</v>
      </c>
      <c r="J1856" t="s">
        <v>10406</v>
      </c>
      <c r="K1856">
        <v>1129</v>
      </c>
      <c r="L1856" t="s">
        <v>19</v>
      </c>
      <c r="M1856" t="s">
        <v>10407</v>
      </c>
    </row>
    <row r="1857" spans="1:13" x14ac:dyDescent="0.35">
      <c r="A1857" t="s">
        <v>10408</v>
      </c>
      <c r="B1857" t="s">
        <v>14</v>
      </c>
      <c r="C1857" t="s">
        <v>10409</v>
      </c>
      <c r="D1857" t="s">
        <v>16</v>
      </c>
      <c r="E1857">
        <v>2181651</v>
      </c>
      <c r="F1857">
        <v>20114</v>
      </c>
      <c r="G1857">
        <v>0</v>
      </c>
      <c r="H1857" t="s">
        <v>10410</v>
      </c>
      <c r="I1857">
        <v>10</v>
      </c>
      <c r="J1857" t="s">
        <v>10411</v>
      </c>
      <c r="K1857">
        <v>722</v>
      </c>
      <c r="L1857" t="s">
        <v>19</v>
      </c>
      <c r="M1857" t="s">
        <v>10412</v>
      </c>
    </row>
    <row r="1858" spans="1:13" x14ac:dyDescent="0.35">
      <c r="A1858" t="s">
        <v>10413</v>
      </c>
      <c r="B1858" t="s">
        <v>14</v>
      </c>
      <c r="C1858" t="s">
        <v>10414</v>
      </c>
      <c r="D1858" t="s">
        <v>16</v>
      </c>
      <c r="E1858">
        <v>5733796</v>
      </c>
      <c r="F1858">
        <v>67080</v>
      </c>
      <c r="G1858">
        <v>0</v>
      </c>
      <c r="H1858" t="s">
        <v>10415</v>
      </c>
      <c r="I1858">
        <v>10</v>
      </c>
      <c r="J1858" t="s">
        <v>10416</v>
      </c>
      <c r="K1858">
        <v>1041</v>
      </c>
      <c r="L1858" t="s">
        <v>19</v>
      </c>
      <c r="M1858" t="s">
        <v>10417</v>
      </c>
    </row>
    <row r="1859" spans="1:13" x14ac:dyDescent="0.35">
      <c r="A1859" t="s">
        <v>10418</v>
      </c>
      <c r="B1859" t="s">
        <v>14</v>
      </c>
      <c r="C1859" t="s">
        <v>10419</v>
      </c>
      <c r="D1859" t="s">
        <v>16</v>
      </c>
      <c r="E1859">
        <v>532180</v>
      </c>
      <c r="F1859">
        <v>6962</v>
      </c>
      <c r="G1859">
        <v>0</v>
      </c>
      <c r="H1859" t="s">
        <v>10420</v>
      </c>
      <c r="I1859">
        <v>10</v>
      </c>
      <c r="J1859" t="s">
        <v>10421</v>
      </c>
      <c r="K1859">
        <v>86</v>
      </c>
      <c r="L1859" t="s">
        <v>19</v>
      </c>
      <c r="M1859" t="s">
        <v>10422</v>
      </c>
    </row>
    <row r="1860" spans="1:13" x14ac:dyDescent="0.35">
      <c r="A1860" t="s">
        <v>10423</v>
      </c>
      <c r="B1860" t="s">
        <v>14</v>
      </c>
      <c r="C1860" t="s">
        <v>10424</v>
      </c>
      <c r="D1860" t="s">
        <v>16</v>
      </c>
      <c r="E1860">
        <v>613465</v>
      </c>
      <c r="F1860">
        <v>7086</v>
      </c>
      <c r="G1860">
        <v>0</v>
      </c>
      <c r="H1860" t="s">
        <v>10425</v>
      </c>
      <c r="I1860">
        <v>10</v>
      </c>
      <c r="J1860" t="s">
        <v>10421</v>
      </c>
      <c r="K1860">
        <v>57</v>
      </c>
      <c r="L1860" t="s">
        <v>19</v>
      </c>
      <c r="M1860" t="s">
        <v>10426</v>
      </c>
    </row>
    <row r="1861" spans="1:13" x14ac:dyDescent="0.35">
      <c r="A1861" t="s">
        <v>10427</v>
      </c>
      <c r="B1861" t="s">
        <v>14</v>
      </c>
      <c r="C1861" t="s">
        <v>10428</v>
      </c>
      <c r="D1861" t="s">
        <v>16</v>
      </c>
      <c r="E1861">
        <v>1150437</v>
      </c>
      <c r="F1861">
        <v>8174</v>
      </c>
      <c r="G1861">
        <v>0</v>
      </c>
      <c r="H1861" t="s">
        <v>10429</v>
      </c>
      <c r="I1861">
        <v>10</v>
      </c>
      <c r="J1861" t="s">
        <v>10421</v>
      </c>
      <c r="K1861">
        <v>46</v>
      </c>
      <c r="L1861" t="s">
        <v>19</v>
      </c>
      <c r="M1861" t="s">
        <v>10430</v>
      </c>
    </row>
    <row r="1862" spans="1:13" x14ac:dyDescent="0.35">
      <c r="A1862" t="s">
        <v>10431</v>
      </c>
      <c r="B1862" t="s">
        <v>14</v>
      </c>
      <c r="C1862" t="s">
        <v>10432</v>
      </c>
      <c r="D1862" t="s">
        <v>16</v>
      </c>
      <c r="E1862">
        <v>550311</v>
      </c>
      <c r="F1862">
        <v>4794</v>
      </c>
      <c r="G1862">
        <v>0</v>
      </c>
      <c r="H1862" t="s">
        <v>10433</v>
      </c>
      <c r="I1862">
        <v>10</v>
      </c>
      <c r="J1862" t="s">
        <v>10421</v>
      </c>
      <c r="K1862">
        <v>53</v>
      </c>
      <c r="L1862" t="s">
        <v>19</v>
      </c>
      <c r="M1862" t="s">
        <v>10434</v>
      </c>
    </row>
    <row r="1863" spans="1:13" x14ac:dyDescent="0.35">
      <c r="A1863" t="s">
        <v>10435</v>
      </c>
      <c r="B1863" t="s">
        <v>14</v>
      </c>
      <c r="C1863" t="s">
        <v>10436</v>
      </c>
      <c r="D1863" t="s">
        <v>16</v>
      </c>
      <c r="E1863">
        <v>2203054</v>
      </c>
      <c r="F1863">
        <v>14862</v>
      </c>
      <c r="G1863">
        <v>0</v>
      </c>
      <c r="H1863" t="s">
        <v>10437</v>
      </c>
      <c r="I1863">
        <v>10</v>
      </c>
      <c r="J1863" t="s">
        <v>10438</v>
      </c>
      <c r="K1863">
        <v>85</v>
      </c>
      <c r="L1863" t="s">
        <v>19</v>
      </c>
      <c r="M1863" t="s">
        <v>10439</v>
      </c>
    </row>
    <row r="1864" spans="1:13" x14ac:dyDescent="0.35">
      <c r="A1864" t="s">
        <v>10440</v>
      </c>
      <c r="B1864" t="s">
        <v>14</v>
      </c>
      <c r="C1864" t="s">
        <v>10441</v>
      </c>
      <c r="D1864" t="s">
        <v>16</v>
      </c>
      <c r="E1864">
        <v>154556</v>
      </c>
      <c r="F1864">
        <v>2225</v>
      </c>
      <c r="G1864">
        <v>0</v>
      </c>
      <c r="H1864" t="s">
        <v>10442</v>
      </c>
      <c r="I1864">
        <v>10</v>
      </c>
      <c r="J1864" t="s">
        <v>10421</v>
      </c>
      <c r="K1864">
        <v>28</v>
      </c>
      <c r="L1864" t="s">
        <v>19</v>
      </c>
      <c r="M1864" t="s">
        <v>10443</v>
      </c>
    </row>
    <row r="1865" spans="1:13" x14ac:dyDescent="0.35">
      <c r="A1865" t="s">
        <v>10444</v>
      </c>
      <c r="B1865" t="s">
        <v>14</v>
      </c>
      <c r="C1865" t="s">
        <v>10445</v>
      </c>
      <c r="D1865" t="s">
        <v>16</v>
      </c>
      <c r="E1865">
        <v>125748</v>
      </c>
      <c r="F1865">
        <v>2174</v>
      </c>
      <c r="G1865">
        <v>0</v>
      </c>
      <c r="H1865" t="s">
        <v>10446</v>
      </c>
      <c r="I1865">
        <v>10</v>
      </c>
      <c r="J1865" t="s">
        <v>10421</v>
      </c>
      <c r="K1865">
        <v>14</v>
      </c>
      <c r="L1865" t="s">
        <v>19</v>
      </c>
      <c r="M1865" t="s">
        <v>10447</v>
      </c>
    </row>
    <row r="1866" spans="1:13" x14ac:dyDescent="0.35">
      <c r="A1866" t="s">
        <v>10448</v>
      </c>
      <c r="B1866" t="s">
        <v>14</v>
      </c>
      <c r="C1866" t="s">
        <v>10449</v>
      </c>
      <c r="D1866" t="s">
        <v>16</v>
      </c>
      <c r="E1866">
        <v>558928</v>
      </c>
      <c r="F1866">
        <v>4940</v>
      </c>
      <c r="G1866">
        <v>0</v>
      </c>
      <c r="H1866" t="s">
        <v>10450</v>
      </c>
      <c r="I1866">
        <v>10</v>
      </c>
      <c r="J1866" t="s">
        <v>10421</v>
      </c>
      <c r="K1866">
        <v>29</v>
      </c>
      <c r="L1866" t="s">
        <v>19</v>
      </c>
      <c r="M1866" t="s">
        <v>10451</v>
      </c>
    </row>
    <row r="1867" spans="1:13" x14ac:dyDescent="0.35">
      <c r="A1867" t="s">
        <v>10452</v>
      </c>
      <c r="B1867" t="s">
        <v>14</v>
      </c>
      <c r="C1867" t="s">
        <v>10453</v>
      </c>
      <c r="D1867" t="s">
        <v>16</v>
      </c>
      <c r="E1867">
        <v>383425</v>
      </c>
      <c r="F1867">
        <v>4850</v>
      </c>
      <c r="G1867">
        <v>0</v>
      </c>
      <c r="H1867" t="s">
        <v>10454</v>
      </c>
      <c r="I1867">
        <v>10</v>
      </c>
      <c r="J1867" t="s">
        <v>10421</v>
      </c>
      <c r="K1867">
        <v>73</v>
      </c>
      <c r="L1867" t="s">
        <v>19</v>
      </c>
      <c r="M1867" t="s">
        <v>10455</v>
      </c>
    </row>
    <row r="1868" spans="1:13" x14ac:dyDescent="0.35">
      <c r="A1868" t="s">
        <v>10456</v>
      </c>
      <c r="B1868" t="s">
        <v>14</v>
      </c>
      <c r="C1868" t="s">
        <v>10457</v>
      </c>
      <c r="D1868" t="s">
        <v>16</v>
      </c>
      <c r="E1868">
        <v>165862</v>
      </c>
      <c r="F1868">
        <v>2648</v>
      </c>
      <c r="G1868">
        <v>0</v>
      </c>
      <c r="H1868" t="s">
        <v>10458</v>
      </c>
      <c r="I1868">
        <v>10</v>
      </c>
      <c r="J1868" t="s">
        <v>10421</v>
      </c>
      <c r="K1868">
        <v>42</v>
      </c>
      <c r="L1868" t="s">
        <v>19</v>
      </c>
      <c r="M1868" t="s">
        <v>10459</v>
      </c>
    </row>
    <row r="1869" spans="1:13" x14ac:dyDescent="0.35">
      <c r="A1869" t="s">
        <v>10460</v>
      </c>
      <c r="B1869" t="s">
        <v>14</v>
      </c>
      <c r="C1869" t="s">
        <v>10461</v>
      </c>
      <c r="D1869" t="s">
        <v>16</v>
      </c>
      <c r="E1869">
        <v>3244413</v>
      </c>
      <c r="F1869">
        <v>26246</v>
      </c>
      <c r="G1869">
        <v>0</v>
      </c>
      <c r="H1869" t="s">
        <v>10462</v>
      </c>
      <c r="I1869">
        <v>10</v>
      </c>
      <c r="J1869" t="s">
        <v>10463</v>
      </c>
      <c r="K1869">
        <v>370</v>
      </c>
      <c r="L1869" t="s">
        <v>19</v>
      </c>
      <c r="M1869" t="s">
        <v>10464</v>
      </c>
    </row>
    <row r="1870" spans="1:13" x14ac:dyDescent="0.35">
      <c r="A1870" t="e">
        <f>-VT5Gui-HT8</f>
        <v>#NAME?</v>
      </c>
      <c r="B1870" t="s">
        <v>14</v>
      </c>
      <c r="C1870" t="s">
        <v>10465</v>
      </c>
      <c r="D1870" t="s">
        <v>16</v>
      </c>
      <c r="E1870">
        <v>6196631</v>
      </c>
      <c r="F1870">
        <v>40706</v>
      </c>
      <c r="G1870">
        <v>0</v>
      </c>
      <c r="H1870" t="s">
        <v>10466</v>
      </c>
      <c r="I1870">
        <v>10</v>
      </c>
      <c r="J1870" t="s">
        <v>10467</v>
      </c>
      <c r="K1870">
        <v>394</v>
      </c>
      <c r="L1870" t="s">
        <v>19</v>
      </c>
      <c r="M1870" t="s">
        <v>10468</v>
      </c>
    </row>
    <row r="1871" spans="1:13" x14ac:dyDescent="0.35">
      <c r="A1871" t="s">
        <v>10469</v>
      </c>
      <c r="B1871" t="s">
        <v>14</v>
      </c>
      <c r="C1871" t="s">
        <v>10470</v>
      </c>
      <c r="D1871" t="s">
        <v>16</v>
      </c>
      <c r="E1871">
        <v>657774</v>
      </c>
      <c r="F1871">
        <v>5992</v>
      </c>
      <c r="G1871">
        <v>0</v>
      </c>
      <c r="H1871" t="s">
        <v>10471</v>
      </c>
      <c r="I1871">
        <v>10</v>
      </c>
      <c r="J1871" t="s">
        <v>10472</v>
      </c>
      <c r="K1871">
        <v>96</v>
      </c>
      <c r="L1871" t="s">
        <v>19</v>
      </c>
      <c r="M1871" t="s">
        <v>10473</v>
      </c>
    </row>
    <row r="1872" spans="1:13" x14ac:dyDescent="0.35">
      <c r="A1872" t="s">
        <v>10474</v>
      </c>
      <c r="B1872" t="s">
        <v>14</v>
      </c>
      <c r="C1872" t="s">
        <v>10475</v>
      </c>
      <c r="D1872" t="s">
        <v>16</v>
      </c>
      <c r="E1872">
        <v>988074</v>
      </c>
      <c r="F1872">
        <v>9496</v>
      </c>
      <c r="G1872">
        <v>0</v>
      </c>
      <c r="H1872" t="s">
        <v>10476</v>
      </c>
      <c r="I1872">
        <v>10</v>
      </c>
      <c r="J1872" t="s">
        <v>10477</v>
      </c>
      <c r="K1872">
        <v>134</v>
      </c>
      <c r="L1872" t="s">
        <v>19</v>
      </c>
      <c r="M1872" t="s">
        <v>10478</v>
      </c>
    </row>
    <row r="1873" spans="1:13" x14ac:dyDescent="0.35">
      <c r="A1873" t="s">
        <v>10479</v>
      </c>
      <c r="B1873" t="s">
        <v>14</v>
      </c>
      <c r="C1873" t="s">
        <v>10480</v>
      </c>
      <c r="D1873" t="s">
        <v>16</v>
      </c>
      <c r="E1873">
        <v>191134</v>
      </c>
      <c r="F1873">
        <v>2516</v>
      </c>
      <c r="G1873">
        <v>0</v>
      </c>
      <c r="H1873" t="s">
        <v>10481</v>
      </c>
      <c r="I1873">
        <v>10</v>
      </c>
      <c r="J1873" t="s">
        <v>10472</v>
      </c>
      <c r="K1873">
        <v>65</v>
      </c>
      <c r="L1873" t="s">
        <v>19</v>
      </c>
      <c r="M1873" t="s">
        <v>10473</v>
      </c>
    </row>
    <row r="1874" spans="1:13" x14ac:dyDescent="0.35">
      <c r="A1874" t="s">
        <v>10482</v>
      </c>
      <c r="B1874" t="s">
        <v>14</v>
      </c>
      <c r="C1874" t="s">
        <v>10483</v>
      </c>
      <c r="D1874" t="s">
        <v>16</v>
      </c>
      <c r="E1874">
        <v>354844</v>
      </c>
      <c r="F1874">
        <v>6006</v>
      </c>
      <c r="G1874">
        <v>0</v>
      </c>
      <c r="H1874" t="s">
        <v>10484</v>
      </c>
      <c r="I1874">
        <v>10</v>
      </c>
      <c r="J1874" t="s">
        <v>10485</v>
      </c>
      <c r="K1874">
        <v>154</v>
      </c>
      <c r="L1874" t="s">
        <v>19</v>
      </c>
      <c r="M1874" t="s">
        <v>10486</v>
      </c>
    </row>
    <row r="1875" spans="1:13" x14ac:dyDescent="0.35">
      <c r="A1875" t="s">
        <v>10487</v>
      </c>
      <c r="B1875" t="s">
        <v>14</v>
      </c>
      <c r="C1875" t="s">
        <v>10488</v>
      </c>
      <c r="D1875" t="s">
        <v>16</v>
      </c>
      <c r="E1875">
        <v>101412</v>
      </c>
      <c r="F1875">
        <v>2846</v>
      </c>
      <c r="G1875">
        <v>0</v>
      </c>
      <c r="H1875" t="s">
        <v>10489</v>
      </c>
      <c r="I1875">
        <v>10</v>
      </c>
      <c r="J1875" t="s">
        <v>10490</v>
      </c>
      <c r="K1875">
        <v>95</v>
      </c>
      <c r="L1875" t="s">
        <v>19</v>
      </c>
      <c r="M1875" t="s">
        <v>10491</v>
      </c>
    </row>
    <row r="1876" spans="1:13" x14ac:dyDescent="0.35">
      <c r="A1876" t="s">
        <v>10492</v>
      </c>
      <c r="B1876" t="s">
        <v>14</v>
      </c>
      <c r="C1876" t="s">
        <v>10493</v>
      </c>
      <c r="D1876" t="s">
        <v>23</v>
      </c>
      <c r="E1876">
        <v>537</v>
      </c>
      <c r="F1876">
        <v>102</v>
      </c>
      <c r="G1876">
        <v>0</v>
      </c>
      <c r="H1876" t="s">
        <v>10494</v>
      </c>
      <c r="I1876">
        <v>1</v>
      </c>
      <c r="J1876" t="s">
        <v>25</v>
      </c>
      <c r="K1876">
        <v>9</v>
      </c>
      <c r="L1876" t="s">
        <v>26</v>
      </c>
      <c r="M1876" t="s">
        <v>10495</v>
      </c>
    </row>
    <row r="1877" spans="1:13" x14ac:dyDescent="0.35">
      <c r="A1877" t="s">
        <v>10496</v>
      </c>
      <c r="B1877" t="s">
        <v>14</v>
      </c>
      <c r="C1877" t="s">
        <v>10497</v>
      </c>
      <c r="D1877" t="s">
        <v>23</v>
      </c>
      <c r="E1877">
        <v>1686</v>
      </c>
      <c r="F1877">
        <v>170</v>
      </c>
      <c r="G1877">
        <v>0</v>
      </c>
      <c r="H1877" t="s">
        <v>127</v>
      </c>
      <c r="I1877">
        <v>1</v>
      </c>
      <c r="J1877" t="s">
        <v>25</v>
      </c>
      <c r="K1877">
        <v>4</v>
      </c>
      <c r="L1877" t="s">
        <v>26</v>
      </c>
      <c r="M1877" t="s">
        <v>10498</v>
      </c>
    </row>
    <row r="1878" spans="1:13" x14ac:dyDescent="0.35">
      <c r="A1878" t="s">
        <v>10499</v>
      </c>
      <c r="B1878" t="s">
        <v>14</v>
      </c>
      <c r="C1878" t="s">
        <v>10500</v>
      </c>
      <c r="D1878" t="s">
        <v>23</v>
      </c>
      <c r="E1878">
        <v>1556</v>
      </c>
      <c r="F1878">
        <v>170</v>
      </c>
      <c r="G1878">
        <v>0</v>
      </c>
      <c r="H1878" t="s">
        <v>10501</v>
      </c>
      <c r="I1878">
        <v>1</v>
      </c>
      <c r="J1878" t="s">
        <v>25</v>
      </c>
      <c r="K1878">
        <v>15</v>
      </c>
      <c r="L1878" t="s">
        <v>26</v>
      </c>
      <c r="M1878" t="s">
        <v>10502</v>
      </c>
    </row>
    <row r="1879" spans="1:13" x14ac:dyDescent="0.35">
      <c r="A1879" t="s">
        <v>10503</v>
      </c>
      <c r="B1879" t="s">
        <v>14</v>
      </c>
      <c r="C1879" t="s">
        <v>10504</v>
      </c>
      <c r="D1879" t="s">
        <v>23</v>
      </c>
      <c r="E1879">
        <v>17018</v>
      </c>
      <c r="F1879">
        <v>1028</v>
      </c>
      <c r="G1879">
        <v>0</v>
      </c>
      <c r="H1879" t="s">
        <v>10505</v>
      </c>
      <c r="I1879">
        <v>1</v>
      </c>
      <c r="J1879" t="s">
        <v>25</v>
      </c>
      <c r="K1879">
        <v>279</v>
      </c>
      <c r="L1879" t="s">
        <v>26</v>
      </c>
      <c r="M1879" t="s">
        <v>10506</v>
      </c>
    </row>
    <row r="1880" spans="1:13" x14ac:dyDescent="0.35">
      <c r="A1880" t="s">
        <v>10507</v>
      </c>
      <c r="B1880" t="s">
        <v>14</v>
      </c>
      <c r="C1880" t="s">
        <v>10508</v>
      </c>
      <c r="D1880" t="s">
        <v>23</v>
      </c>
      <c r="E1880">
        <v>159932</v>
      </c>
      <c r="F1880">
        <v>16122</v>
      </c>
      <c r="G1880">
        <v>0</v>
      </c>
      <c r="H1880" t="s">
        <v>10509</v>
      </c>
      <c r="I1880">
        <v>1</v>
      </c>
      <c r="J1880" t="s">
        <v>25</v>
      </c>
      <c r="K1880">
        <v>1531</v>
      </c>
      <c r="L1880" t="s">
        <v>26</v>
      </c>
      <c r="M1880" t="s">
        <v>10510</v>
      </c>
    </row>
    <row r="1881" spans="1:13" x14ac:dyDescent="0.35">
      <c r="A1881" t="s">
        <v>10511</v>
      </c>
      <c r="B1881" t="s">
        <v>14</v>
      </c>
      <c r="C1881" t="s">
        <v>10512</v>
      </c>
      <c r="D1881" t="s">
        <v>23</v>
      </c>
      <c r="E1881">
        <v>2089</v>
      </c>
      <c r="F1881">
        <v>152</v>
      </c>
      <c r="G1881">
        <v>0</v>
      </c>
      <c r="H1881" t="s">
        <v>10513</v>
      </c>
      <c r="I1881">
        <v>1</v>
      </c>
      <c r="J1881" t="s">
        <v>25</v>
      </c>
      <c r="K1881">
        <v>4</v>
      </c>
      <c r="L1881" t="s">
        <v>26</v>
      </c>
      <c r="M1881" t="s">
        <v>10514</v>
      </c>
    </row>
    <row r="1882" spans="1:13" x14ac:dyDescent="0.35">
      <c r="A1882" t="s">
        <v>10515</v>
      </c>
      <c r="B1882" t="s">
        <v>14</v>
      </c>
      <c r="C1882" t="s">
        <v>10516</v>
      </c>
      <c r="D1882" t="s">
        <v>23</v>
      </c>
      <c r="E1882">
        <v>18024</v>
      </c>
      <c r="F1882">
        <v>811</v>
      </c>
      <c r="G1882">
        <v>0</v>
      </c>
      <c r="H1882" t="s">
        <v>10517</v>
      </c>
      <c r="I1882">
        <v>1</v>
      </c>
      <c r="J1882" t="s">
        <v>25</v>
      </c>
      <c r="K1882">
        <v>31</v>
      </c>
      <c r="L1882" t="s">
        <v>26</v>
      </c>
      <c r="M1882" t="s">
        <v>10518</v>
      </c>
    </row>
    <row r="1883" spans="1:13" x14ac:dyDescent="0.35">
      <c r="A1883" t="s">
        <v>10519</v>
      </c>
      <c r="B1883" t="s">
        <v>14</v>
      </c>
      <c r="C1883" t="s">
        <v>10520</v>
      </c>
      <c r="D1883" t="s">
        <v>23</v>
      </c>
      <c r="E1883">
        <v>7720</v>
      </c>
      <c r="F1883">
        <v>506</v>
      </c>
      <c r="G1883">
        <v>0</v>
      </c>
      <c r="H1883" t="s">
        <v>10521</v>
      </c>
      <c r="I1883">
        <v>1</v>
      </c>
      <c r="J1883" t="s">
        <v>25</v>
      </c>
      <c r="K1883">
        <v>17</v>
      </c>
      <c r="L1883" t="s">
        <v>26</v>
      </c>
      <c r="M1883" t="s">
        <v>10522</v>
      </c>
    </row>
    <row r="1884" spans="1:13" x14ac:dyDescent="0.35">
      <c r="A1884" t="s">
        <v>10523</v>
      </c>
      <c r="B1884" t="s">
        <v>14</v>
      </c>
      <c r="C1884" t="s">
        <v>10524</v>
      </c>
      <c r="D1884" t="s">
        <v>23</v>
      </c>
      <c r="E1884">
        <v>8224</v>
      </c>
      <c r="F1884">
        <v>561</v>
      </c>
      <c r="G1884">
        <v>0</v>
      </c>
      <c r="H1884" t="s">
        <v>10525</v>
      </c>
      <c r="I1884">
        <v>1</v>
      </c>
      <c r="J1884" t="s">
        <v>25</v>
      </c>
      <c r="K1884">
        <v>19</v>
      </c>
      <c r="L1884" t="s">
        <v>26</v>
      </c>
      <c r="M1884" t="s">
        <v>10526</v>
      </c>
    </row>
    <row r="1885" spans="1:13" x14ac:dyDescent="0.35">
      <c r="A1885" t="s">
        <v>10527</v>
      </c>
      <c r="B1885" t="s">
        <v>14</v>
      </c>
      <c r="C1885" t="s">
        <v>10528</v>
      </c>
      <c r="D1885" t="s">
        <v>23</v>
      </c>
      <c r="E1885">
        <v>4279</v>
      </c>
      <c r="F1885">
        <v>96</v>
      </c>
      <c r="G1885">
        <v>0</v>
      </c>
      <c r="H1885" t="s">
        <v>10529</v>
      </c>
      <c r="I1885">
        <v>1</v>
      </c>
      <c r="J1885" t="s">
        <v>53</v>
      </c>
      <c r="K1885">
        <v>3</v>
      </c>
      <c r="L1885" t="s">
        <v>26</v>
      </c>
    </row>
    <row r="1886" spans="1:13" x14ac:dyDescent="0.35">
      <c r="A1886" t="s">
        <v>10530</v>
      </c>
      <c r="B1886" t="s">
        <v>14</v>
      </c>
      <c r="C1886" t="s">
        <v>10531</v>
      </c>
      <c r="D1886" t="s">
        <v>23</v>
      </c>
      <c r="E1886">
        <v>6614</v>
      </c>
      <c r="F1886">
        <v>247</v>
      </c>
      <c r="G1886">
        <v>0</v>
      </c>
      <c r="H1886" t="s">
        <v>10532</v>
      </c>
      <c r="I1886">
        <v>1</v>
      </c>
      <c r="J1886" t="s">
        <v>25</v>
      </c>
      <c r="K1886">
        <v>15</v>
      </c>
      <c r="L1886" t="s">
        <v>26</v>
      </c>
      <c r="M1886" t="s">
        <v>10533</v>
      </c>
    </row>
    <row r="1887" spans="1:13" x14ac:dyDescent="0.35">
      <c r="A1887" t="s">
        <v>10534</v>
      </c>
      <c r="B1887" t="s">
        <v>14</v>
      </c>
      <c r="C1887" t="s">
        <v>10535</v>
      </c>
      <c r="D1887" t="s">
        <v>23</v>
      </c>
      <c r="E1887">
        <v>2638</v>
      </c>
      <c r="F1887">
        <v>183</v>
      </c>
      <c r="G1887">
        <v>0</v>
      </c>
      <c r="H1887" t="s">
        <v>10536</v>
      </c>
      <c r="I1887">
        <v>1</v>
      </c>
      <c r="J1887" t="s">
        <v>25</v>
      </c>
      <c r="K1887">
        <v>15</v>
      </c>
      <c r="L1887" t="s">
        <v>26</v>
      </c>
      <c r="M1887" t="s">
        <v>10537</v>
      </c>
    </row>
    <row r="1888" spans="1:13" x14ac:dyDescent="0.35">
      <c r="A1888" t="s">
        <v>10538</v>
      </c>
      <c r="B1888" t="s">
        <v>14</v>
      </c>
      <c r="C1888" t="s">
        <v>10539</v>
      </c>
      <c r="D1888" t="s">
        <v>23</v>
      </c>
      <c r="E1888">
        <v>16785</v>
      </c>
      <c r="F1888">
        <v>726</v>
      </c>
      <c r="G1888">
        <v>0</v>
      </c>
      <c r="H1888" t="s">
        <v>10540</v>
      </c>
      <c r="I1888">
        <v>1</v>
      </c>
      <c r="J1888" t="s">
        <v>25</v>
      </c>
      <c r="K1888">
        <v>23</v>
      </c>
      <c r="L1888" t="s">
        <v>26</v>
      </c>
      <c r="M1888" t="s">
        <v>10541</v>
      </c>
    </row>
    <row r="1889" spans="1:13" x14ac:dyDescent="0.35">
      <c r="A1889" t="s">
        <v>10542</v>
      </c>
      <c r="B1889" t="s">
        <v>14</v>
      </c>
      <c r="C1889" t="s">
        <v>10543</v>
      </c>
      <c r="D1889" t="s">
        <v>23</v>
      </c>
      <c r="E1889">
        <v>42735</v>
      </c>
      <c r="F1889">
        <v>2201</v>
      </c>
      <c r="G1889">
        <v>0</v>
      </c>
      <c r="H1889" t="s">
        <v>10544</v>
      </c>
      <c r="I1889">
        <v>1</v>
      </c>
      <c r="J1889" t="s">
        <v>25</v>
      </c>
      <c r="K1889">
        <v>211</v>
      </c>
      <c r="L1889" t="s">
        <v>26</v>
      </c>
      <c r="M1889" t="s">
        <v>10545</v>
      </c>
    </row>
    <row r="1890" spans="1:13" x14ac:dyDescent="0.35">
      <c r="A1890" t="s">
        <v>10546</v>
      </c>
      <c r="B1890" t="s">
        <v>14</v>
      </c>
      <c r="C1890" t="s">
        <v>10547</v>
      </c>
      <c r="D1890" t="s">
        <v>23</v>
      </c>
      <c r="E1890">
        <v>12458</v>
      </c>
      <c r="F1890">
        <v>483</v>
      </c>
      <c r="G1890">
        <v>0</v>
      </c>
      <c r="H1890" t="s">
        <v>10548</v>
      </c>
      <c r="I1890">
        <v>1</v>
      </c>
      <c r="J1890" t="s">
        <v>25</v>
      </c>
      <c r="K1890">
        <v>82</v>
      </c>
      <c r="L1890" t="s">
        <v>26</v>
      </c>
      <c r="M1890" t="s">
        <v>10549</v>
      </c>
    </row>
    <row r="1891" spans="1:13" x14ac:dyDescent="0.35">
      <c r="A1891" t="s">
        <v>10550</v>
      </c>
      <c r="B1891" t="s">
        <v>14</v>
      </c>
      <c r="C1891" t="s">
        <v>10551</v>
      </c>
      <c r="D1891" t="s">
        <v>23</v>
      </c>
      <c r="E1891">
        <v>20677</v>
      </c>
      <c r="F1891">
        <v>956</v>
      </c>
      <c r="G1891">
        <v>0</v>
      </c>
      <c r="H1891" t="s">
        <v>10552</v>
      </c>
      <c r="I1891">
        <v>1</v>
      </c>
      <c r="J1891" t="s">
        <v>25</v>
      </c>
      <c r="K1891">
        <v>120</v>
      </c>
      <c r="L1891" t="s">
        <v>26</v>
      </c>
      <c r="M1891" t="s">
        <v>10553</v>
      </c>
    </row>
    <row r="1892" spans="1:13" x14ac:dyDescent="0.35">
      <c r="A1892" t="s">
        <v>10554</v>
      </c>
      <c r="B1892" t="s">
        <v>14</v>
      </c>
      <c r="C1892" t="s">
        <v>10555</v>
      </c>
      <c r="D1892" t="s">
        <v>23</v>
      </c>
      <c r="E1892">
        <v>5643</v>
      </c>
      <c r="F1892">
        <v>553</v>
      </c>
      <c r="G1892">
        <v>0</v>
      </c>
      <c r="H1892" t="s">
        <v>10556</v>
      </c>
      <c r="I1892">
        <v>1</v>
      </c>
      <c r="J1892" t="s">
        <v>25</v>
      </c>
      <c r="K1892">
        <v>192</v>
      </c>
      <c r="L1892" t="s">
        <v>26</v>
      </c>
      <c r="M1892" t="s">
        <v>10557</v>
      </c>
    </row>
    <row r="1893" spans="1:13" x14ac:dyDescent="0.35">
      <c r="A1893" t="s">
        <v>10558</v>
      </c>
      <c r="B1893" t="s">
        <v>14</v>
      </c>
      <c r="C1893" t="s">
        <v>10559</v>
      </c>
      <c r="D1893" t="s">
        <v>23</v>
      </c>
      <c r="E1893">
        <v>1009312</v>
      </c>
      <c r="F1893">
        <v>65870</v>
      </c>
      <c r="G1893">
        <v>0</v>
      </c>
      <c r="H1893" t="s">
        <v>10560</v>
      </c>
      <c r="I1893">
        <v>1</v>
      </c>
      <c r="J1893" t="s">
        <v>25</v>
      </c>
      <c r="K1893">
        <v>0</v>
      </c>
      <c r="L1893" t="s">
        <v>26</v>
      </c>
      <c r="M1893" t="s">
        <v>10561</v>
      </c>
    </row>
    <row r="1894" spans="1:13" x14ac:dyDescent="0.35">
      <c r="A1894" t="s">
        <v>10562</v>
      </c>
      <c r="B1894" t="s">
        <v>14</v>
      </c>
      <c r="C1894" t="s">
        <v>10563</v>
      </c>
      <c r="D1894" t="s">
        <v>23</v>
      </c>
      <c r="E1894">
        <v>13760</v>
      </c>
      <c r="F1894">
        <v>881</v>
      </c>
      <c r="G1894">
        <v>0</v>
      </c>
      <c r="H1894" t="s">
        <v>10564</v>
      </c>
      <c r="I1894">
        <v>1</v>
      </c>
      <c r="J1894" t="s">
        <v>25</v>
      </c>
      <c r="K1894">
        <v>75</v>
      </c>
      <c r="L1894" t="s">
        <v>26</v>
      </c>
      <c r="M1894" t="s">
        <v>10565</v>
      </c>
    </row>
    <row r="1895" spans="1:13" x14ac:dyDescent="0.35">
      <c r="A1895" t="s">
        <v>10566</v>
      </c>
      <c r="B1895" t="s">
        <v>14</v>
      </c>
      <c r="C1895" t="s">
        <v>10567</v>
      </c>
      <c r="D1895" t="s">
        <v>23</v>
      </c>
      <c r="E1895">
        <v>78657</v>
      </c>
      <c r="F1895">
        <v>5818</v>
      </c>
      <c r="G1895">
        <v>0</v>
      </c>
      <c r="H1895" t="s">
        <v>10568</v>
      </c>
      <c r="I1895">
        <v>1</v>
      </c>
      <c r="J1895" t="s">
        <v>25</v>
      </c>
      <c r="K1895">
        <v>316</v>
      </c>
      <c r="L1895" t="s">
        <v>26</v>
      </c>
      <c r="M1895" t="s">
        <v>10569</v>
      </c>
    </row>
    <row r="1896" spans="1:13" x14ac:dyDescent="0.35">
      <c r="A1896" t="s">
        <v>10570</v>
      </c>
      <c r="B1896" t="s">
        <v>14</v>
      </c>
      <c r="C1896" t="s">
        <v>10571</v>
      </c>
      <c r="D1896" t="s">
        <v>23</v>
      </c>
      <c r="E1896">
        <v>132005</v>
      </c>
      <c r="F1896">
        <v>5061</v>
      </c>
      <c r="G1896">
        <v>0</v>
      </c>
      <c r="H1896" t="s">
        <v>10572</v>
      </c>
      <c r="I1896">
        <v>1</v>
      </c>
      <c r="J1896" t="s">
        <v>25</v>
      </c>
      <c r="K1896">
        <v>379</v>
      </c>
      <c r="L1896" t="s">
        <v>26</v>
      </c>
      <c r="M1896" t="s">
        <v>10573</v>
      </c>
    </row>
    <row r="1897" spans="1:13" x14ac:dyDescent="0.35">
      <c r="A1897" t="s">
        <v>10574</v>
      </c>
      <c r="B1897" t="s">
        <v>14</v>
      </c>
      <c r="C1897" t="s">
        <v>10575</v>
      </c>
      <c r="D1897" t="s">
        <v>23</v>
      </c>
      <c r="E1897">
        <v>22827</v>
      </c>
      <c r="F1897">
        <v>1484</v>
      </c>
      <c r="G1897">
        <v>0</v>
      </c>
      <c r="H1897" t="s">
        <v>10576</v>
      </c>
      <c r="I1897">
        <v>1</v>
      </c>
      <c r="J1897" t="s">
        <v>25</v>
      </c>
      <c r="K1897">
        <v>63</v>
      </c>
      <c r="L1897" t="s">
        <v>26</v>
      </c>
      <c r="M1897" t="s">
        <v>10577</v>
      </c>
    </row>
    <row r="1898" spans="1:13" x14ac:dyDescent="0.35">
      <c r="A1898" t="s">
        <v>10578</v>
      </c>
      <c r="B1898" t="s">
        <v>14</v>
      </c>
      <c r="C1898" t="s">
        <v>10579</v>
      </c>
      <c r="D1898" t="s">
        <v>23</v>
      </c>
      <c r="E1898">
        <v>9347</v>
      </c>
      <c r="F1898">
        <v>489</v>
      </c>
      <c r="G1898">
        <v>0</v>
      </c>
      <c r="H1898" t="s">
        <v>10580</v>
      </c>
      <c r="I1898">
        <v>1</v>
      </c>
      <c r="J1898" t="s">
        <v>25</v>
      </c>
      <c r="K1898">
        <v>62</v>
      </c>
      <c r="L1898" t="s">
        <v>26</v>
      </c>
      <c r="M1898" t="s">
        <v>10581</v>
      </c>
    </row>
    <row r="1899" spans="1:13" x14ac:dyDescent="0.35">
      <c r="A1899" t="s">
        <v>10582</v>
      </c>
      <c r="B1899" t="s">
        <v>14</v>
      </c>
      <c r="C1899" t="s">
        <v>10583</v>
      </c>
      <c r="D1899" t="s">
        <v>23</v>
      </c>
      <c r="E1899">
        <v>6230</v>
      </c>
      <c r="F1899">
        <v>304</v>
      </c>
      <c r="G1899">
        <v>0</v>
      </c>
      <c r="H1899" t="s">
        <v>10584</v>
      </c>
      <c r="I1899">
        <v>1</v>
      </c>
      <c r="J1899" t="s">
        <v>25</v>
      </c>
      <c r="K1899">
        <v>20</v>
      </c>
      <c r="L1899" t="s">
        <v>26</v>
      </c>
      <c r="M1899" t="s">
        <v>10585</v>
      </c>
    </row>
    <row r="1900" spans="1:13" x14ac:dyDescent="0.35">
      <c r="A1900" t="s">
        <v>10586</v>
      </c>
      <c r="B1900" t="s">
        <v>14</v>
      </c>
      <c r="C1900" t="s">
        <v>10587</v>
      </c>
      <c r="D1900" t="s">
        <v>23</v>
      </c>
      <c r="E1900">
        <v>28073</v>
      </c>
      <c r="F1900">
        <v>804</v>
      </c>
      <c r="G1900">
        <v>0</v>
      </c>
      <c r="H1900" t="s">
        <v>10588</v>
      </c>
      <c r="I1900">
        <v>1</v>
      </c>
      <c r="J1900" t="s">
        <v>25</v>
      </c>
      <c r="K1900">
        <v>41</v>
      </c>
      <c r="L1900" t="s">
        <v>26</v>
      </c>
      <c r="M1900" t="s">
        <v>10589</v>
      </c>
    </row>
    <row r="1901" spans="1:13" x14ac:dyDescent="0.35">
      <c r="A1901" t="s">
        <v>10590</v>
      </c>
      <c r="B1901" t="s">
        <v>14</v>
      </c>
      <c r="C1901" t="s">
        <v>10591</v>
      </c>
      <c r="D1901" t="s">
        <v>23</v>
      </c>
      <c r="E1901">
        <v>5669</v>
      </c>
      <c r="F1901">
        <v>298</v>
      </c>
      <c r="G1901">
        <v>0</v>
      </c>
      <c r="H1901" t="s">
        <v>10592</v>
      </c>
      <c r="I1901">
        <v>1</v>
      </c>
      <c r="J1901" t="s">
        <v>25</v>
      </c>
      <c r="K1901">
        <v>17</v>
      </c>
      <c r="L1901" t="s">
        <v>26</v>
      </c>
      <c r="M1901" t="s">
        <v>10593</v>
      </c>
    </row>
    <row r="1902" spans="1:13" x14ac:dyDescent="0.35">
      <c r="A1902" t="s">
        <v>10594</v>
      </c>
      <c r="B1902" t="s">
        <v>14</v>
      </c>
      <c r="C1902" t="s">
        <v>10595</v>
      </c>
      <c r="D1902" t="s">
        <v>23</v>
      </c>
      <c r="E1902">
        <v>8862</v>
      </c>
      <c r="F1902">
        <v>341</v>
      </c>
      <c r="G1902">
        <v>0</v>
      </c>
      <c r="H1902" t="s">
        <v>10596</v>
      </c>
      <c r="I1902">
        <v>1</v>
      </c>
      <c r="J1902" t="s">
        <v>25</v>
      </c>
      <c r="K1902">
        <v>10</v>
      </c>
      <c r="L1902" t="s">
        <v>26</v>
      </c>
      <c r="M1902" t="s">
        <v>10541</v>
      </c>
    </row>
    <row r="1903" spans="1:13" x14ac:dyDescent="0.35">
      <c r="A1903" t="s">
        <v>10597</v>
      </c>
      <c r="B1903" t="s">
        <v>14</v>
      </c>
      <c r="C1903" t="s">
        <v>10598</v>
      </c>
      <c r="D1903" t="s">
        <v>23</v>
      </c>
      <c r="E1903">
        <v>4591</v>
      </c>
      <c r="F1903">
        <v>229</v>
      </c>
      <c r="G1903">
        <v>0</v>
      </c>
      <c r="H1903" t="s">
        <v>10599</v>
      </c>
      <c r="I1903">
        <v>1</v>
      </c>
      <c r="J1903" t="s">
        <v>25</v>
      </c>
      <c r="K1903">
        <v>1</v>
      </c>
      <c r="L1903" t="s">
        <v>26</v>
      </c>
      <c r="M1903" t="s">
        <v>10600</v>
      </c>
    </row>
    <row r="1904" spans="1:13" x14ac:dyDescent="0.35">
      <c r="A1904" t="s">
        <v>10601</v>
      </c>
      <c r="B1904" t="s">
        <v>14</v>
      </c>
      <c r="C1904" t="s">
        <v>10602</v>
      </c>
      <c r="D1904" t="s">
        <v>23</v>
      </c>
      <c r="E1904">
        <v>28343</v>
      </c>
      <c r="F1904">
        <v>1680</v>
      </c>
      <c r="G1904">
        <v>0</v>
      </c>
      <c r="H1904" t="s">
        <v>10603</v>
      </c>
      <c r="I1904">
        <v>1</v>
      </c>
      <c r="J1904" t="s">
        <v>25</v>
      </c>
      <c r="K1904">
        <v>113</v>
      </c>
      <c r="L1904" t="s">
        <v>26</v>
      </c>
      <c r="M1904" t="s">
        <v>10604</v>
      </c>
    </row>
    <row r="1905" spans="1:13" x14ac:dyDescent="0.35">
      <c r="A1905" t="s">
        <v>10605</v>
      </c>
      <c r="B1905" t="s">
        <v>14</v>
      </c>
      <c r="C1905" t="s">
        <v>10606</v>
      </c>
      <c r="D1905" t="s">
        <v>23</v>
      </c>
      <c r="E1905">
        <v>10531</v>
      </c>
      <c r="F1905">
        <v>636</v>
      </c>
      <c r="G1905">
        <v>0</v>
      </c>
      <c r="H1905" t="s">
        <v>10607</v>
      </c>
      <c r="I1905">
        <v>1</v>
      </c>
      <c r="J1905" t="s">
        <v>25</v>
      </c>
      <c r="K1905">
        <v>197</v>
      </c>
      <c r="L1905" t="s">
        <v>26</v>
      </c>
      <c r="M1905" t="s">
        <v>10608</v>
      </c>
    </row>
    <row r="1906" spans="1:13" x14ac:dyDescent="0.35">
      <c r="A1906" t="s">
        <v>10609</v>
      </c>
      <c r="B1906" t="s">
        <v>14</v>
      </c>
      <c r="C1906" t="s">
        <v>10610</v>
      </c>
      <c r="D1906" t="s">
        <v>23</v>
      </c>
      <c r="E1906">
        <v>2228</v>
      </c>
      <c r="F1906">
        <v>188</v>
      </c>
      <c r="G1906">
        <v>0</v>
      </c>
      <c r="H1906" t="s">
        <v>10611</v>
      </c>
      <c r="I1906">
        <v>1</v>
      </c>
      <c r="J1906" t="s">
        <v>25</v>
      </c>
      <c r="K1906">
        <v>7</v>
      </c>
      <c r="L1906" t="s">
        <v>26</v>
      </c>
      <c r="M1906" t="s">
        <v>10612</v>
      </c>
    </row>
    <row r="1907" spans="1:13" x14ac:dyDescent="0.35">
      <c r="A1907" t="s">
        <v>10613</v>
      </c>
      <c r="B1907" t="s">
        <v>14</v>
      </c>
      <c r="C1907" t="s">
        <v>10614</v>
      </c>
      <c r="D1907" t="s">
        <v>23</v>
      </c>
      <c r="E1907">
        <v>5182</v>
      </c>
      <c r="F1907">
        <v>171</v>
      </c>
      <c r="G1907">
        <v>0</v>
      </c>
      <c r="H1907" t="s">
        <v>10615</v>
      </c>
      <c r="I1907">
        <v>1</v>
      </c>
      <c r="J1907" t="s">
        <v>25</v>
      </c>
      <c r="K1907">
        <v>4</v>
      </c>
      <c r="L1907" t="s">
        <v>26</v>
      </c>
      <c r="M1907" t="s">
        <v>10616</v>
      </c>
    </row>
    <row r="1908" spans="1:13" x14ac:dyDescent="0.35">
      <c r="A1908" t="s">
        <v>10617</v>
      </c>
      <c r="B1908" t="s">
        <v>14</v>
      </c>
      <c r="C1908" t="s">
        <v>10618</v>
      </c>
      <c r="D1908" t="s">
        <v>23</v>
      </c>
      <c r="E1908">
        <v>7288</v>
      </c>
      <c r="F1908">
        <v>337</v>
      </c>
      <c r="G1908">
        <v>0</v>
      </c>
      <c r="H1908" t="s">
        <v>10619</v>
      </c>
      <c r="I1908">
        <v>1</v>
      </c>
      <c r="J1908" t="s">
        <v>25</v>
      </c>
      <c r="K1908">
        <v>41</v>
      </c>
      <c r="L1908" t="s">
        <v>26</v>
      </c>
      <c r="M1908" t="s">
        <v>10620</v>
      </c>
    </row>
    <row r="1909" spans="1:13" x14ac:dyDescent="0.35">
      <c r="A1909" t="s">
        <v>10621</v>
      </c>
      <c r="B1909" t="s">
        <v>14</v>
      </c>
      <c r="C1909" t="s">
        <v>10622</v>
      </c>
      <c r="D1909" t="s">
        <v>23</v>
      </c>
      <c r="E1909">
        <v>14482</v>
      </c>
      <c r="F1909">
        <v>203</v>
      </c>
      <c r="G1909">
        <v>0</v>
      </c>
      <c r="H1909" t="s">
        <v>10623</v>
      </c>
      <c r="I1909">
        <v>1</v>
      </c>
      <c r="J1909" t="s">
        <v>25</v>
      </c>
      <c r="K1909">
        <v>19</v>
      </c>
      <c r="L1909" t="s">
        <v>26</v>
      </c>
      <c r="M1909" t="s">
        <v>10624</v>
      </c>
    </row>
    <row r="1910" spans="1:13" x14ac:dyDescent="0.35">
      <c r="A1910" t="s">
        <v>10625</v>
      </c>
      <c r="B1910" t="s">
        <v>14</v>
      </c>
      <c r="C1910" t="s">
        <v>10626</v>
      </c>
      <c r="D1910" t="s">
        <v>23</v>
      </c>
      <c r="E1910">
        <v>6856</v>
      </c>
      <c r="F1910">
        <v>368</v>
      </c>
      <c r="G1910">
        <v>0</v>
      </c>
      <c r="H1910" t="s">
        <v>10627</v>
      </c>
      <c r="I1910">
        <v>1</v>
      </c>
      <c r="J1910" t="s">
        <v>25</v>
      </c>
      <c r="K1910">
        <v>19</v>
      </c>
      <c r="L1910" t="s">
        <v>26</v>
      </c>
      <c r="M1910" t="s">
        <v>10628</v>
      </c>
    </row>
    <row r="1911" spans="1:13" x14ac:dyDescent="0.35">
      <c r="A1911" t="s">
        <v>10629</v>
      </c>
      <c r="B1911" t="s">
        <v>14</v>
      </c>
      <c r="C1911" t="s">
        <v>10630</v>
      </c>
      <c r="D1911" t="s">
        <v>23</v>
      </c>
      <c r="E1911">
        <v>11394</v>
      </c>
      <c r="F1911">
        <v>937</v>
      </c>
      <c r="G1911">
        <v>0</v>
      </c>
      <c r="H1911" t="s">
        <v>10631</v>
      </c>
      <c r="I1911">
        <v>1</v>
      </c>
      <c r="J1911" t="s">
        <v>25</v>
      </c>
      <c r="K1911">
        <v>63</v>
      </c>
      <c r="L1911" t="s">
        <v>26</v>
      </c>
      <c r="M1911" t="s">
        <v>10632</v>
      </c>
    </row>
    <row r="1912" spans="1:13" x14ac:dyDescent="0.35">
      <c r="A1912" t="s">
        <v>10633</v>
      </c>
      <c r="B1912" t="s">
        <v>14</v>
      </c>
      <c r="C1912" t="s">
        <v>10634</v>
      </c>
      <c r="D1912" t="s">
        <v>23</v>
      </c>
      <c r="E1912">
        <v>20876</v>
      </c>
      <c r="F1912">
        <v>643</v>
      </c>
      <c r="G1912">
        <v>0</v>
      </c>
      <c r="H1912" t="s">
        <v>10635</v>
      </c>
      <c r="I1912">
        <v>1</v>
      </c>
      <c r="J1912" t="s">
        <v>53</v>
      </c>
      <c r="K1912">
        <v>11</v>
      </c>
      <c r="L1912" t="s">
        <v>26</v>
      </c>
    </row>
    <row r="1913" spans="1:13" x14ac:dyDescent="0.35">
      <c r="A1913" t="s">
        <v>10636</v>
      </c>
      <c r="B1913" t="s">
        <v>14</v>
      </c>
      <c r="C1913" t="s">
        <v>10637</v>
      </c>
      <c r="D1913" t="s">
        <v>23</v>
      </c>
      <c r="E1913">
        <v>159054</v>
      </c>
      <c r="F1913">
        <v>3398</v>
      </c>
      <c r="G1913">
        <v>0</v>
      </c>
      <c r="H1913" t="s">
        <v>10638</v>
      </c>
      <c r="I1913">
        <v>1</v>
      </c>
      <c r="J1913" t="s">
        <v>25</v>
      </c>
      <c r="K1913">
        <v>82</v>
      </c>
      <c r="L1913" t="s">
        <v>26</v>
      </c>
      <c r="M1913" t="s">
        <v>10639</v>
      </c>
    </row>
    <row r="1914" spans="1:13" x14ac:dyDescent="0.35">
      <c r="A1914" t="s">
        <v>10640</v>
      </c>
      <c r="B1914" t="s">
        <v>14</v>
      </c>
      <c r="C1914" t="s">
        <v>10641</v>
      </c>
      <c r="D1914" t="s">
        <v>23</v>
      </c>
      <c r="E1914">
        <v>23752</v>
      </c>
      <c r="F1914">
        <v>547</v>
      </c>
      <c r="G1914">
        <v>0</v>
      </c>
      <c r="H1914" t="s">
        <v>10642</v>
      </c>
      <c r="I1914">
        <v>1</v>
      </c>
      <c r="J1914" t="s">
        <v>25</v>
      </c>
      <c r="K1914">
        <v>26</v>
      </c>
      <c r="L1914" t="s">
        <v>26</v>
      </c>
      <c r="M1914" t="s">
        <v>10643</v>
      </c>
    </row>
    <row r="1915" spans="1:13" x14ac:dyDescent="0.35">
      <c r="A1915" t="s">
        <v>10644</v>
      </c>
      <c r="B1915" t="s">
        <v>14</v>
      </c>
      <c r="C1915" t="s">
        <v>10645</v>
      </c>
      <c r="D1915" t="s">
        <v>23</v>
      </c>
      <c r="E1915">
        <v>42073</v>
      </c>
      <c r="F1915">
        <v>2153</v>
      </c>
      <c r="G1915">
        <v>0</v>
      </c>
      <c r="H1915" t="s">
        <v>10646</v>
      </c>
      <c r="I1915">
        <v>1</v>
      </c>
      <c r="J1915" t="s">
        <v>25</v>
      </c>
      <c r="K1915">
        <v>73</v>
      </c>
      <c r="L1915" t="s">
        <v>26</v>
      </c>
      <c r="M1915" t="s">
        <v>10647</v>
      </c>
    </row>
    <row r="1916" spans="1:13" x14ac:dyDescent="0.35">
      <c r="A1916" t="s">
        <v>10648</v>
      </c>
      <c r="B1916" t="s">
        <v>14</v>
      </c>
      <c r="C1916" t="s">
        <v>10649</v>
      </c>
      <c r="D1916" t="s">
        <v>23</v>
      </c>
      <c r="E1916">
        <v>7657</v>
      </c>
      <c r="F1916">
        <v>498</v>
      </c>
      <c r="G1916">
        <v>0</v>
      </c>
      <c r="H1916" t="s">
        <v>10650</v>
      </c>
      <c r="I1916">
        <v>1</v>
      </c>
      <c r="J1916" t="s">
        <v>25</v>
      </c>
      <c r="K1916">
        <v>13</v>
      </c>
      <c r="L1916" t="s">
        <v>26</v>
      </c>
      <c r="M1916" t="s">
        <v>10651</v>
      </c>
    </row>
    <row r="1917" spans="1:13" x14ac:dyDescent="0.35">
      <c r="A1917" t="s">
        <v>10652</v>
      </c>
      <c r="B1917" t="s">
        <v>14</v>
      </c>
      <c r="C1917" t="s">
        <v>10653</v>
      </c>
      <c r="D1917" t="s">
        <v>23</v>
      </c>
      <c r="E1917">
        <v>25342</v>
      </c>
      <c r="F1917">
        <v>1159</v>
      </c>
      <c r="G1917">
        <v>0</v>
      </c>
      <c r="H1917" t="s">
        <v>10654</v>
      </c>
      <c r="I1917">
        <v>1</v>
      </c>
      <c r="J1917" t="s">
        <v>25</v>
      </c>
      <c r="K1917">
        <v>67</v>
      </c>
      <c r="L1917" t="s">
        <v>26</v>
      </c>
      <c r="M1917" t="s">
        <v>10655</v>
      </c>
    </row>
    <row r="1918" spans="1:13" x14ac:dyDescent="0.35">
      <c r="A1918" t="s">
        <v>10656</v>
      </c>
      <c r="B1918" t="s">
        <v>14</v>
      </c>
      <c r="C1918" t="s">
        <v>10657</v>
      </c>
      <c r="D1918" t="s">
        <v>23</v>
      </c>
      <c r="E1918">
        <v>108523</v>
      </c>
      <c r="F1918">
        <v>5271</v>
      </c>
      <c r="G1918">
        <v>0</v>
      </c>
      <c r="H1918" t="s">
        <v>10658</v>
      </c>
      <c r="I1918">
        <v>1</v>
      </c>
      <c r="J1918" t="s">
        <v>25</v>
      </c>
      <c r="K1918">
        <v>363</v>
      </c>
      <c r="L1918" t="s">
        <v>26</v>
      </c>
      <c r="M1918" t="s">
        <v>10659</v>
      </c>
    </row>
    <row r="1919" spans="1:13" x14ac:dyDescent="0.35">
      <c r="A1919" t="s">
        <v>10660</v>
      </c>
      <c r="B1919" t="s">
        <v>14</v>
      </c>
      <c r="C1919" t="s">
        <v>10661</v>
      </c>
      <c r="D1919" t="s">
        <v>23</v>
      </c>
      <c r="E1919">
        <v>303066</v>
      </c>
      <c r="F1919">
        <v>11819</v>
      </c>
      <c r="G1919">
        <v>0</v>
      </c>
      <c r="H1919" t="s">
        <v>10662</v>
      </c>
      <c r="I1919">
        <v>1</v>
      </c>
      <c r="J1919" t="s">
        <v>25</v>
      </c>
      <c r="K1919">
        <v>752</v>
      </c>
      <c r="L1919" t="s">
        <v>26</v>
      </c>
      <c r="M1919" t="s">
        <v>10663</v>
      </c>
    </row>
    <row r="1920" spans="1:13" x14ac:dyDescent="0.35">
      <c r="A1920" t="s">
        <v>10664</v>
      </c>
      <c r="B1920" t="s">
        <v>14</v>
      </c>
      <c r="C1920" t="s">
        <v>10665</v>
      </c>
      <c r="D1920" t="s">
        <v>23</v>
      </c>
      <c r="E1920">
        <v>40690</v>
      </c>
      <c r="F1920">
        <v>2263</v>
      </c>
      <c r="G1920">
        <v>0</v>
      </c>
      <c r="H1920" t="s">
        <v>10666</v>
      </c>
      <c r="I1920">
        <v>1</v>
      </c>
      <c r="J1920" t="s">
        <v>25</v>
      </c>
      <c r="K1920">
        <v>145</v>
      </c>
      <c r="L1920" t="s">
        <v>26</v>
      </c>
      <c r="M1920" t="s">
        <v>10667</v>
      </c>
    </row>
    <row r="1921" spans="1:13" x14ac:dyDescent="0.35">
      <c r="A1921" t="s">
        <v>10668</v>
      </c>
      <c r="B1921" t="s">
        <v>14</v>
      </c>
      <c r="C1921" t="s">
        <v>10669</v>
      </c>
      <c r="D1921" t="s">
        <v>23</v>
      </c>
      <c r="E1921">
        <v>25660</v>
      </c>
      <c r="F1921">
        <v>1122</v>
      </c>
      <c r="G1921">
        <v>0</v>
      </c>
      <c r="H1921" t="s">
        <v>10670</v>
      </c>
      <c r="I1921">
        <v>1</v>
      </c>
      <c r="J1921" t="s">
        <v>25</v>
      </c>
      <c r="K1921">
        <v>175</v>
      </c>
      <c r="L1921" t="s">
        <v>26</v>
      </c>
      <c r="M1921" t="s">
        <v>10671</v>
      </c>
    </row>
    <row r="1922" spans="1:13" x14ac:dyDescent="0.35">
      <c r="A1922" t="s">
        <v>10672</v>
      </c>
      <c r="B1922" t="s">
        <v>14</v>
      </c>
      <c r="C1922" t="s">
        <v>10673</v>
      </c>
      <c r="D1922" t="s">
        <v>23</v>
      </c>
      <c r="E1922">
        <v>7208</v>
      </c>
      <c r="F1922">
        <v>542</v>
      </c>
      <c r="G1922">
        <v>0</v>
      </c>
      <c r="H1922" t="s">
        <v>10674</v>
      </c>
      <c r="I1922">
        <v>1</v>
      </c>
      <c r="J1922" t="s">
        <v>25</v>
      </c>
      <c r="K1922">
        <v>12</v>
      </c>
      <c r="L1922" t="s">
        <v>26</v>
      </c>
      <c r="M1922" t="s">
        <v>10675</v>
      </c>
    </row>
    <row r="1923" spans="1:13" x14ac:dyDescent="0.35">
      <c r="A1923" t="s">
        <v>10676</v>
      </c>
      <c r="B1923" t="s">
        <v>14</v>
      </c>
      <c r="C1923" t="s">
        <v>10677</v>
      </c>
      <c r="D1923" t="s">
        <v>23</v>
      </c>
      <c r="E1923">
        <v>8871</v>
      </c>
      <c r="F1923">
        <v>216</v>
      </c>
      <c r="G1923">
        <v>0</v>
      </c>
      <c r="H1923" t="s">
        <v>10678</v>
      </c>
      <c r="I1923">
        <v>1</v>
      </c>
      <c r="J1923" t="s">
        <v>25</v>
      </c>
      <c r="K1923">
        <v>0</v>
      </c>
      <c r="L1923" t="s">
        <v>26</v>
      </c>
      <c r="M1923" t="s">
        <v>10541</v>
      </c>
    </row>
    <row r="1924" spans="1:13" x14ac:dyDescent="0.35">
      <c r="A1924" t="s">
        <v>10679</v>
      </c>
      <c r="B1924" t="s">
        <v>14</v>
      </c>
      <c r="C1924" t="s">
        <v>10680</v>
      </c>
      <c r="D1924" t="s">
        <v>23</v>
      </c>
      <c r="E1924">
        <v>8392</v>
      </c>
      <c r="F1924">
        <v>674</v>
      </c>
      <c r="G1924">
        <v>0</v>
      </c>
      <c r="H1924" t="s">
        <v>10681</v>
      </c>
      <c r="I1924">
        <v>1</v>
      </c>
      <c r="J1924" t="s">
        <v>25</v>
      </c>
      <c r="K1924">
        <v>27</v>
      </c>
      <c r="L1924" t="s">
        <v>26</v>
      </c>
      <c r="M1924" t="s">
        <v>10682</v>
      </c>
    </row>
    <row r="1925" spans="1:13" x14ac:dyDescent="0.35">
      <c r="A1925" t="s">
        <v>10683</v>
      </c>
      <c r="B1925" t="s">
        <v>14</v>
      </c>
      <c r="C1925" t="s">
        <v>10684</v>
      </c>
      <c r="D1925" t="s">
        <v>23</v>
      </c>
      <c r="E1925">
        <v>22970</v>
      </c>
      <c r="F1925">
        <v>1542</v>
      </c>
      <c r="G1925">
        <v>0</v>
      </c>
      <c r="H1925" t="s">
        <v>10685</v>
      </c>
      <c r="I1925">
        <v>1</v>
      </c>
      <c r="J1925" t="s">
        <v>25</v>
      </c>
      <c r="K1925">
        <v>79</v>
      </c>
      <c r="L1925" t="s">
        <v>26</v>
      </c>
      <c r="M1925" t="s">
        <v>10686</v>
      </c>
    </row>
    <row r="1926" spans="1:13" x14ac:dyDescent="0.35">
      <c r="A1926" t="s">
        <v>10687</v>
      </c>
      <c r="B1926" t="s">
        <v>14</v>
      </c>
      <c r="C1926" t="s">
        <v>10688</v>
      </c>
      <c r="D1926" t="s">
        <v>23</v>
      </c>
      <c r="E1926">
        <v>28845</v>
      </c>
      <c r="F1926">
        <v>1600</v>
      </c>
      <c r="G1926">
        <v>0</v>
      </c>
      <c r="H1926" t="s">
        <v>10689</v>
      </c>
      <c r="I1926">
        <v>1</v>
      </c>
      <c r="J1926" t="s">
        <v>25</v>
      </c>
      <c r="K1926">
        <v>80</v>
      </c>
      <c r="L1926" t="s">
        <v>26</v>
      </c>
      <c r="M1926" t="s">
        <v>10690</v>
      </c>
    </row>
    <row r="1927" spans="1:13" x14ac:dyDescent="0.35">
      <c r="A1927" t="s">
        <v>10691</v>
      </c>
      <c r="B1927" t="s">
        <v>14</v>
      </c>
      <c r="C1927" t="s">
        <v>10692</v>
      </c>
      <c r="D1927" t="s">
        <v>23</v>
      </c>
      <c r="E1927">
        <v>125677</v>
      </c>
      <c r="F1927">
        <v>6163</v>
      </c>
      <c r="G1927">
        <v>0</v>
      </c>
      <c r="H1927" t="s">
        <v>10693</v>
      </c>
      <c r="I1927">
        <v>1</v>
      </c>
      <c r="J1927" t="s">
        <v>25</v>
      </c>
      <c r="K1927">
        <v>426</v>
      </c>
      <c r="L1927" t="s">
        <v>26</v>
      </c>
      <c r="M1927" t="s">
        <v>10694</v>
      </c>
    </row>
    <row r="1928" spans="1:13" x14ac:dyDescent="0.35">
      <c r="A1928" t="s">
        <v>10695</v>
      </c>
      <c r="B1928" t="s">
        <v>14</v>
      </c>
      <c r="C1928" t="s">
        <v>10696</v>
      </c>
      <c r="D1928" t="s">
        <v>23</v>
      </c>
      <c r="E1928">
        <v>24417</v>
      </c>
      <c r="F1928">
        <v>1442</v>
      </c>
      <c r="G1928">
        <v>0</v>
      </c>
      <c r="H1928" t="s">
        <v>10697</v>
      </c>
      <c r="I1928">
        <v>1</v>
      </c>
      <c r="J1928" t="s">
        <v>25</v>
      </c>
      <c r="K1928">
        <v>205</v>
      </c>
      <c r="L1928" t="s">
        <v>26</v>
      </c>
      <c r="M1928" t="s">
        <v>10698</v>
      </c>
    </row>
    <row r="1929" spans="1:13" x14ac:dyDescent="0.35">
      <c r="A1929" t="s">
        <v>10699</v>
      </c>
      <c r="B1929" t="s">
        <v>14</v>
      </c>
      <c r="C1929" t="s">
        <v>10700</v>
      </c>
      <c r="D1929" t="s">
        <v>23</v>
      </c>
      <c r="E1929">
        <v>1455</v>
      </c>
      <c r="F1929">
        <v>57</v>
      </c>
      <c r="G1929">
        <v>0</v>
      </c>
      <c r="H1929" t="s">
        <v>10701</v>
      </c>
      <c r="I1929">
        <v>1</v>
      </c>
      <c r="J1929" t="s">
        <v>25</v>
      </c>
      <c r="K1929">
        <v>1</v>
      </c>
      <c r="L1929" t="s">
        <v>26</v>
      </c>
      <c r="M1929" t="s">
        <v>10702</v>
      </c>
    </row>
    <row r="1930" spans="1:13" x14ac:dyDescent="0.35">
      <c r="A1930" t="e">
        <f>-S-JwpDgsQM</f>
        <v>#NAME?</v>
      </c>
      <c r="B1930" t="s">
        <v>14</v>
      </c>
      <c r="C1930" t="s">
        <v>10703</v>
      </c>
      <c r="D1930" t="s">
        <v>23</v>
      </c>
      <c r="E1930">
        <v>1458</v>
      </c>
      <c r="F1930">
        <v>66</v>
      </c>
      <c r="G1930">
        <v>0</v>
      </c>
      <c r="H1930" t="s">
        <v>10704</v>
      </c>
      <c r="I1930">
        <v>1</v>
      </c>
      <c r="J1930" t="s">
        <v>25</v>
      </c>
      <c r="K1930">
        <v>0</v>
      </c>
      <c r="L1930" t="s">
        <v>26</v>
      </c>
      <c r="M1930" t="s">
        <v>10705</v>
      </c>
    </row>
    <row r="1931" spans="1:13" x14ac:dyDescent="0.35">
      <c r="A1931" t="s">
        <v>10706</v>
      </c>
      <c r="B1931" t="s">
        <v>14</v>
      </c>
      <c r="C1931" t="s">
        <v>10707</v>
      </c>
      <c r="D1931" t="s">
        <v>23</v>
      </c>
      <c r="E1931">
        <v>1966</v>
      </c>
      <c r="F1931">
        <v>165</v>
      </c>
      <c r="G1931">
        <v>0</v>
      </c>
      <c r="H1931" t="s">
        <v>10708</v>
      </c>
      <c r="I1931">
        <v>1</v>
      </c>
      <c r="J1931" t="s">
        <v>25</v>
      </c>
      <c r="K1931">
        <v>11</v>
      </c>
      <c r="L1931" t="s">
        <v>26</v>
      </c>
      <c r="M1931" t="s">
        <v>10709</v>
      </c>
    </row>
    <row r="1932" spans="1:13" x14ac:dyDescent="0.35">
      <c r="A1932" t="s">
        <v>10710</v>
      </c>
      <c r="B1932" t="s">
        <v>14</v>
      </c>
      <c r="C1932" t="s">
        <v>10711</v>
      </c>
      <c r="D1932" t="s">
        <v>23</v>
      </c>
      <c r="E1932">
        <v>9212</v>
      </c>
      <c r="F1932">
        <v>619</v>
      </c>
      <c r="G1932">
        <v>0</v>
      </c>
      <c r="H1932" t="s">
        <v>10712</v>
      </c>
      <c r="I1932">
        <v>1</v>
      </c>
      <c r="J1932" t="s">
        <v>25</v>
      </c>
      <c r="K1932">
        <v>38</v>
      </c>
      <c r="L1932" t="s">
        <v>26</v>
      </c>
      <c r="M1932" t="s">
        <v>10713</v>
      </c>
    </row>
    <row r="1933" spans="1:13" x14ac:dyDescent="0.35">
      <c r="A1933" t="s">
        <v>10714</v>
      </c>
      <c r="B1933" t="s">
        <v>14</v>
      </c>
      <c r="C1933" t="s">
        <v>10715</v>
      </c>
      <c r="D1933" t="s">
        <v>23</v>
      </c>
      <c r="E1933">
        <v>35847</v>
      </c>
      <c r="F1933">
        <v>1858</v>
      </c>
      <c r="G1933">
        <v>0</v>
      </c>
      <c r="H1933" t="s">
        <v>10716</v>
      </c>
      <c r="I1933">
        <v>1</v>
      </c>
      <c r="J1933" t="s">
        <v>25</v>
      </c>
      <c r="K1933">
        <v>151</v>
      </c>
      <c r="L1933" t="s">
        <v>26</v>
      </c>
      <c r="M1933" t="s">
        <v>10717</v>
      </c>
    </row>
    <row r="1934" spans="1:13" x14ac:dyDescent="0.35">
      <c r="A1934" t="s">
        <v>10718</v>
      </c>
      <c r="B1934" t="s">
        <v>14</v>
      </c>
      <c r="C1934" t="s">
        <v>10719</v>
      </c>
      <c r="D1934" t="s">
        <v>23</v>
      </c>
      <c r="E1934">
        <v>6536</v>
      </c>
      <c r="F1934">
        <v>386</v>
      </c>
      <c r="G1934">
        <v>0</v>
      </c>
      <c r="H1934" t="s">
        <v>10720</v>
      </c>
      <c r="I1934">
        <v>1</v>
      </c>
      <c r="J1934" t="s">
        <v>25</v>
      </c>
      <c r="K1934">
        <v>67</v>
      </c>
      <c r="L1934" t="s">
        <v>26</v>
      </c>
      <c r="M1934" t="s">
        <v>10721</v>
      </c>
    </row>
    <row r="1935" spans="1:13" x14ac:dyDescent="0.35">
      <c r="A1935" t="s">
        <v>10722</v>
      </c>
      <c r="B1935" t="s">
        <v>14</v>
      </c>
      <c r="C1935" t="s">
        <v>10723</v>
      </c>
      <c r="D1935" t="s">
        <v>23</v>
      </c>
      <c r="E1935">
        <v>2003</v>
      </c>
      <c r="F1935">
        <v>138</v>
      </c>
      <c r="G1935">
        <v>0</v>
      </c>
      <c r="H1935" t="s">
        <v>10724</v>
      </c>
      <c r="I1935">
        <v>1</v>
      </c>
      <c r="J1935" t="s">
        <v>25</v>
      </c>
      <c r="K1935">
        <v>9</v>
      </c>
      <c r="L1935" t="s">
        <v>26</v>
      </c>
      <c r="M1935" t="s">
        <v>10725</v>
      </c>
    </row>
    <row r="1936" spans="1:13" x14ac:dyDescent="0.35">
      <c r="A1936" t="s">
        <v>10726</v>
      </c>
      <c r="B1936" t="s">
        <v>14</v>
      </c>
      <c r="C1936" t="s">
        <v>10727</v>
      </c>
      <c r="D1936" t="s">
        <v>23</v>
      </c>
      <c r="E1936">
        <v>11028</v>
      </c>
      <c r="F1936">
        <v>495</v>
      </c>
      <c r="G1936">
        <v>0</v>
      </c>
      <c r="H1936" t="s">
        <v>10728</v>
      </c>
      <c r="I1936">
        <v>1</v>
      </c>
      <c r="J1936" t="s">
        <v>25</v>
      </c>
      <c r="K1936">
        <v>41</v>
      </c>
      <c r="L1936" t="s">
        <v>26</v>
      </c>
      <c r="M1936" t="s">
        <v>10729</v>
      </c>
    </row>
    <row r="1937" spans="1:13" x14ac:dyDescent="0.35">
      <c r="A1937" t="s">
        <v>10730</v>
      </c>
      <c r="B1937" t="s">
        <v>14</v>
      </c>
      <c r="C1937" t="s">
        <v>10731</v>
      </c>
      <c r="D1937" t="s">
        <v>23</v>
      </c>
      <c r="E1937">
        <v>17127</v>
      </c>
      <c r="F1937">
        <v>202</v>
      </c>
      <c r="G1937">
        <v>0</v>
      </c>
      <c r="H1937" t="s">
        <v>10732</v>
      </c>
      <c r="I1937">
        <v>1</v>
      </c>
      <c r="J1937" t="s">
        <v>25</v>
      </c>
      <c r="K1937">
        <v>9</v>
      </c>
      <c r="L1937" t="s">
        <v>26</v>
      </c>
      <c r="M1937" t="s">
        <v>10733</v>
      </c>
    </row>
    <row r="1938" spans="1:13" x14ac:dyDescent="0.35">
      <c r="A1938" t="s">
        <v>10734</v>
      </c>
      <c r="B1938" t="s">
        <v>14</v>
      </c>
      <c r="C1938" t="s">
        <v>10735</v>
      </c>
      <c r="D1938" t="s">
        <v>23</v>
      </c>
      <c r="E1938">
        <v>416348</v>
      </c>
      <c r="F1938">
        <v>30848</v>
      </c>
      <c r="G1938">
        <v>0</v>
      </c>
      <c r="H1938" t="s">
        <v>10736</v>
      </c>
      <c r="I1938">
        <v>1</v>
      </c>
      <c r="J1938" t="s">
        <v>25</v>
      </c>
      <c r="K1938">
        <v>1583</v>
      </c>
      <c r="L1938" t="s">
        <v>26</v>
      </c>
      <c r="M1938" t="s">
        <v>10737</v>
      </c>
    </row>
    <row r="1939" spans="1:13" x14ac:dyDescent="0.35">
      <c r="A1939" t="s">
        <v>10738</v>
      </c>
      <c r="B1939" t="s">
        <v>14</v>
      </c>
      <c r="C1939" t="s">
        <v>10739</v>
      </c>
      <c r="D1939" t="s">
        <v>23</v>
      </c>
      <c r="E1939">
        <v>134079</v>
      </c>
      <c r="F1939">
        <v>6396</v>
      </c>
      <c r="G1939">
        <v>0</v>
      </c>
      <c r="H1939" t="s">
        <v>10740</v>
      </c>
      <c r="I1939">
        <v>1</v>
      </c>
      <c r="J1939" t="s">
        <v>25</v>
      </c>
      <c r="K1939">
        <v>242</v>
      </c>
      <c r="L1939" t="s">
        <v>26</v>
      </c>
      <c r="M1939" t="s">
        <v>10741</v>
      </c>
    </row>
    <row r="1940" spans="1:13" x14ac:dyDescent="0.35">
      <c r="A1940" t="s">
        <v>10742</v>
      </c>
      <c r="B1940" t="s">
        <v>14</v>
      </c>
      <c r="C1940" t="s">
        <v>10743</v>
      </c>
      <c r="D1940" t="s">
        <v>23</v>
      </c>
      <c r="E1940">
        <v>4538</v>
      </c>
      <c r="F1940">
        <v>272</v>
      </c>
      <c r="G1940">
        <v>0</v>
      </c>
      <c r="H1940" t="s">
        <v>10744</v>
      </c>
      <c r="I1940">
        <v>1</v>
      </c>
      <c r="J1940" t="s">
        <v>25</v>
      </c>
      <c r="K1940">
        <v>20</v>
      </c>
      <c r="L1940" t="s">
        <v>26</v>
      </c>
      <c r="M1940" t="s">
        <v>10745</v>
      </c>
    </row>
    <row r="1941" spans="1:13" x14ac:dyDescent="0.35">
      <c r="A1941" t="s">
        <v>10746</v>
      </c>
      <c r="B1941" t="s">
        <v>14</v>
      </c>
      <c r="C1941" t="s">
        <v>10747</v>
      </c>
      <c r="D1941" t="s">
        <v>23</v>
      </c>
      <c r="E1941">
        <v>7998</v>
      </c>
      <c r="F1941">
        <v>250</v>
      </c>
      <c r="G1941">
        <v>0</v>
      </c>
      <c r="H1941" t="s">
        <v>10748</v>
      </c>
      <c r="I1941">
        <v>1</v>
      </c>
      <c r="J1941" t="s">
        <v>25</v>
      </c>
      <c r="K1941">
        <v>18</v>
      </c>
      <c r="L1941" t="s">
        <v>26</v>
      </c>
      <c r="M1941" t="s">
        <v>10749</v>
      </c>
    </row>
    <row r="1942" spans="1:13" x14ac:dyDescent="0.35">
      <c r="A1942" t="s">
        <v>10750</v>
      </c>
      <c r="B1942" t="s">
        <v>14</v>
      </c>
      <c r="C1942" t="s">
        <v>10751</v>
      </c>
      <c r="D1942" t="s">
        <v>23</v>
      </c>
      <c r="E1942">
        <v>2610</v>
      </c>
      <c r="F1942">
        <v>146</v>
      </c>
      <c r="G1942">
        <v>0</v>
      </c>
      <c r="H1942" t="s">
        <v>10752</v>
      </c>
      <c r="I1942">
        <v>1</v>
      </c>
      <c r="J1942" t="s">
        <v>25</v>
      </c>
      <c r="K1942">
        <v>11</v>
      </c>
      <c r="L1942" t="s">
        <v>26</v>
      </c>
      <c r="M1942" t="s">
        <v>10753</v>
      </c>
    </row>
    <row r="1943" spans="1:13" x14ac:dyDescent="0.35">
      <c r="A1943" t="s">
        <v>10754</v>
      </c>
      <c r="B1943" t="s">
        <v>14</v>
      </c>
      <c r="C1943" t="s">
        <v>10755</v>
      </c>
      <c r="D1943" t="s">
        <v>23</v>
      </c>
      <c r="E1943">
        <v>4144</v>
      </c>
      <c r="F1943">
        <v>99</v>
      </c>
      <c r="G1943">
        <v>0</v>
      </c>
      <c r="H1943" t="s">
        <v>10756</v>
      </c>
      <c r="I1943">
        <v>1</v>
      </c>
      <c r="J1943" t="s">
        <v>25</v>
      </c>
      <c r="K1943">
        <v>5</v>
      </c>
      <c r="L1943" t="s">
        <v>26</v>
      </c>
      <c r="M1943" t="s">
        <v>10757</v>
      </c>
    </row>
    <row r="1944" spans="1:13" x14ac:dyDescent="0.35">
      <c r="A1944" t="s">
        <v>10758</v>
      </c>
      <c r="B1944" t="s">
        <v>14</v>
      </c>
      <c r="C1944" t="s">
        <v>10759</v>
      </c>
      <c r="D1944" t="s">
        <v>23</v>
      </c>
      <c r="E1944">
        <v>145153</v>
      </c>
      <c r="F1944">
        <v>3254</v>
      </c>
      <c r="G1944">
        <v>0</v>
      </c>
      <c r="H1944" t="s">
        <v>10760</v>
      </c>
      <c r="I1944">
        <v>1</v>
      </c>
      <c r="J1944" t="s">
        <v>25</v>
      </c>
      <c r="K1944">
        <v>233</v>
      </c>
      <c r="L1944" t="s">
        <v>26</v>
      </c>
      <c r="M1944" t="s">
        <v>10761</v>
      </c>
    </row>
    <row r="1945" spans="1:13" x14ac:dyDescent="0.35">
      <c r="A1945" t="s">
        <v>10762</v>
      </c>
      <c r="B1945" t="s">
        <v>14</v>
      </c>
      <c r="C1945" t="s">
        <v>10763</v>
      </c>
      <c r="D1945" t="s">
        <v>23</v>
      </c>
      <c r="E1945">
        <v>1950</v>
      </c>
      <c r="F1945">
        <v>162</v>
      </c>
      <c r="G1945">
        <v>0</v>
      </c>
      <c r="H1945" t="s">
        <v>10764</v>
      </c>
      <c r="I1945">
        <v>1</v>
      </c>
      <c r="J1945" t="s">
        <v>25</v>
      </c>
      <c r="K1945">
        <v>27</v>
      </c>
      <c r="L1945" t="s">
        <v>26</v>
      </c>
      <c r="M1945" t="s">
        <v>10765</v>
      </c>
    </row>
    <row r="1946" spans="1:13" x14ac:dyDescent="0.35">
      <c r="A1946" t="s">
        <v>10766</v>
      </c>
      <c r="B1946" t="s">
        <v>14</v>
      </c>
      <c r="C1946" t="s">
        <v>10767</v>
      </c>
      <c r="D1946" t="s">
        <v>23</v>
      </c>
      <c r="E1946">
        <v>1825</v>
      </c>
      <c r="F1946">
        <v>143</v>
      </c>
      <c r="G1946">
        <v>0</v>
      </c>
      <c r="H1946" t="s">
        <v>10768</v>
      </c>
      <c r="I1946">
        <v>1</v>
      </c>
      <c r="J1946" t="s">
        <v>25</v>
      </c>
      <c r="K1946">
        <v>11</v>
      </c>
      <c r="L1946" t="s">
        <v>26</v>
      </c>
      <c r="M1946" t="s">
        <v>10769</v>
      </c>
    </row>
    <row r="1947" spans="1:13" x14ac:dyDescent="0.35">
      <c r="A1947" t="s">
        <v>10770</v>
      </c>
      <c r="B1947" t="s">
        <v>14</v>
      </c>
      <c r="C1947" t="s">
        <v>10771</v>
      </c>
      <c r="D1947" t="s">
        <v>23</v>
      </c>
      <c r="E1947">
        <v>15593</v>
      </c>
      <c r="F1947">
        <v>443</v>
      </c>
      <c r="G1947">
        <v>0</v>
      </c>
      <c r="H1947" t="s">
        <v>10772</v>
      </c>
      <c r="I1947">
        <v>1</v>
      </c>
      <c r="J1947" t="s">
        <v>25</v>
      </c>
      <c r="K1947">
        <v>156</v>
      </c>
      <c r="L1947" t="s">
        <v>26</v>
      </c>
      <c r="M1947" t="s">
        <v>10773</v>
      </c>
    </row>
    <row r="1948" spans="1:13" x14ac:dyDescent="0.35">
      <c r="A1948" t="s">
        <v>10774</v>
      </c>
      <c r="B1948" t="s">
        <v>14</v>
      </c>
      <c r="C1948" t="s">
        <v>10775</v>
      </c>
      <c r="D1948" t="s">
        <v>23</v>
      </c>
      <c r="E1948">
        <v>64692</v>
      </c>
      <c r="F1948">
        <v>4922</v>
      </c>
      <c r="G1948">
        <v>0</v>
      </c>
      <c r="H1948" t="s">
        <v>10776</v>
      </c>
      <c r="I1948">
        <v>1</v>
      </c>
      <c r="J1948" t="s">
        <v>25</v>
      </c>
      <c r="K1948">
        <v>192</v>
      </c>
      <c r="L1948" t="s">
        <v>26</v>
      </c>
      <c r="M1948" t="s">
        <v>10777</v>
      </c>
    </row>
    <row r="1949" spans="1:13" x14ac:dyDescent="0.35">
      <c r="A1949" t="s">
        <v>10778</v>
      </c>
      <c r="B1949" t="s">
        <v>14</v>
      </c>
      <c r="C1949" t="s">
        <v>10779</v>
      </c>
      <c r="D1949" t="s">
        <v>23</v>
      </c>
      <c r="E1949">
        <v>8519</v>
      </c>
      <c r="F1949">
        <v>189</v>
      </c>
      <c r="G1949">
        <v>0</v>
      </c>
      <c r="H1949" t="s">
        <v>10780</v>
      </c>
      <c r="I1949">
        <v>1</v>
      </c>
      <c r="J1949" t="s">
        <v>25</v>
      </c>
      <c r="K1949">
        <v>12</v>
      </c>
      <c r="L1949" t="s">
        <v>26</v>
      </c>
      <c r="M1949" t="s">
        <v>10781</v>
      </c>
    </row>
    <row r="1950" spans="1:13" x14ac:dyDescent="0.35">
      <c r="A1950" t="s">
        <v>10782</v>
      </c>
      <c r="B1950" t="s">
        <v>14</v>
      </c>
      <c r="C1950" t="s">
        <v>10783</v>
      </c>
      <c r="D1950" t="s">
        <v>23</v>
      </c>
      <c r="E1950">
        <v>2921</v>
      </c>
      <c r="F1950">
        <v>172</v>
      </c>
      <c r="G1950">
        <v>0</v>
      </c>
      <c r="H1950" t="s">
        <v>10784</v>
      </c>
      <c r="I1950">
        <v>1</v>
      </c>
      <c r="J1950" t="s">
        <v>25</v>
      </c>
      <c r="K1950">
        <v>7</v>
      </c>
      <c r="L1950" t="s">
        <v>26</v>
      </c>
      <c r="M1950" t="s">
        <v>10785</v>
      </c>
    </row>
    <row r="1951" spans="1:13" x14ac:dyDescent="0.35">
      <c r="A1951" t="s">
        <v>10786</v>
      </c>
      <c r="B1951" t="s">
        <v>14</v>
      </c>
      <c r="C1951" t="s">
        <v>10787</v>
      </c>
      <c r="D1951" t="s">
        <v>23</v>
      </c>
      <c r="E1951">
        <v>2267</v>
      </c>
      <c r="F1951">
        <v>134</v>
      </c>
      <c r="G1951">
        <v>0</v>
      </c>
      <c r="H1951" t="s">
        <v>10788</v>
      </c>
      <c r="I1951">
        <v>1</v>
      </c>
      <c r="J1951" t="s">
        <v>25</v>
      </c>
      <c r="K1951">
        <v>4</v>
      </c>
      <c r="L1951" t="s">
        <v>26</v>
      </c>
      <c r="M1951" t="s">
        <v>10789</v>
      </c>
    </row>
    <row r="1952" spans="1:13" x14ac:dyDescent="0.35">
      <c r="A1952" t="s">
        <v>10790</v>
      </c>
      <c r="B1952" t="s">
        <v>14</v>
      </c>
      <c r="C1952" t="s">
        <v>10791</v>
      </c>
      <c r="D1952" t="s">
        <v>23</v>
      </c>
      <c r="E1952">
        <v>3179</v>
      </c>
      <c r="F1952">
        <v>261</v>
      </c>
      <c r="G1952">
        <v>0</v>
      </c>
      <c r="H1952" t="s">
        <v>10792</v>
      </c>
      <c r="I1952">
        <v>1</v>
      </c>
      <c r="J1952" t="s">
        <v>25</v>
      </c>
      <c r="K1952">
        <v>15</v>
      </c>
      <c r="L1952" t="s">
        <v>26</v>
      </c>
      <c r="M1952" t="s">
        <v>10793</v>
      </c>
    </row>
    <row r="1953" spans="1:13" x14ac:dyDescent="0.35">
      <c r="A1953" t="s">
        <v>10794</v>
      </c>
      <c r="B1953" t="s">
        <v>14</v>
      </c>
      <c r="C1953" t="s">
        <v>10795</v>
      </c>
      <c r="D1953" t="s">
        <v>23</v>
      </c>
      <c r="E1953">
        <v>50486</v>
      </c>
      <c r="F1953">
        <v>1483</v>
      </c>
      <c r="G1953">
        <v>0</v>
      </c>
      <c r="H1953" t="s">
        <v>10796</v>
      </c>
      <c r="I1953">
        <v>1</v>
      </c>
      <c r="J1953" t="s">
        <v>25</v>
      </c>
      <c r="K1953">
        <v>115</v>
      </c>
      <c r="L1953" t="s">
        <v>26</v>
      </c>
      <c r="M1953" t="s">
        <v>10797</v>
      </c>
    </row>
    <row r="1954" spans="1:13" x14ac:dyDescent="0.35">
      <c r="A1954" t="s">
        <v>10798</v>
      </c>
      <c r="B1954" t="s">
        <v>14</v>
      </c>
      <c r="C1954" t="s">
        <v>10799</v>
      </c>
      <c r="D1954" t="s">
        <v>23</v>
      </c>
      <c r="E1954">
        <v>15763</v>
      </c>
      <c r="F1954">
        <v>639</v>
      </c>
      <c r="G1954">
        <v>0</v>
      </c>
      <c r="H1954" t="s">
        <v>10800</v>
      </c>
      <c r="I1954">
        <v>1</v>
      </c>
      <c r="J1954" t="s">
        <v>25</v>
      </c>
      <c r="K1954">
        <v>71</v>
      </c>
      <c r="L1954" t="s">
        <v>26</v>
      </c>
      <c r="M1954" t="s">
        <v>10801</v>
      </c>
    </row>
    <row r="1955" spans="1:13" x14ac:dyDescent="0.35">
      <c r="A1955" t="s">
        <v>10802</v>
      </c>
      <c r="B1955" t="s">
        <v>14</v>
      </c>
      <c r="C1955" t="s">
        <v>10803</v>
      </c>
      <c r="D1955" t="s">
        <v>23</v>
      </c>
      <c r="E1955">
        <v>2639</v>
      </c>
      <c r="F1955">
        <v>173</v>
      </c>
      <c r="G1955">
        <v>0</v>
      </c>
      <c r="H1955" t="s">
        <v>10804</v>
      </c>
      <c r="I1955">
        <v>1</v>
      </c>
      <c r="J1955" t="s">
        <v>25</v>
      </c>
      <c r="K1955">
        <v>28</v>
      </c>
      <c r="L1955" t="s">
        <v>26</v>
      </c>
      <c r="M1955" t="s">
        <v>10805</v>
      </c>
    </row>
    <row r="1956" spans="1:13" x14ac:dyDescent="0.35">
      <c r="A1956" t="s">
        <v>10806</v>
      </c>
      <c r="B1956" t="s">
        <v>14</v>
      </c>
      <c r="C1956" t="s">
        <v>10807</v>
      </c>
      <c r="D1956" t="s">
        <v>23</v>
      </c>
      <c r="E1956">
        <v>5937</v>
      </c>
      <c r="F1956">
        <v>366</v>
      </c>
      <c r="G1956">
        <v>0</v>
      </c>
      <c r="H1956" t="s">
        <v>10808</v>
      </c>
      <c r="I1956">
        <v>1</v>
      </c>
      <c r="J1956" t="s">
        <v>25</v>
      </c>
      <c r="K1956">
        <v>44</v>
      </c>
      <c r="L1956" t="s">
        <v>26</v>
      </c>
      <c r="M1956" t="s">
        <v>10809</v>
      </c>
    </row>
    <row r="1957" spans="1:13" x14ac:dyDescent="0.35">
      <c r="A1957" t="s">
        <v>10810</v>
      </c>
      <c r="B1957" t="s">
        <v>14</v>
      </c>
      <c r="C1957" t="s">
        <v>10811</v>
      </c>
      <c r="D1957" t="s">
        <v>23</v>
      </c>
      <c r="E1957">
        <v>4159</v>
      </c>
      <c r="F1957">
        <v>259</v>
      </c>
      <c r="G1957">
        <v>0</v>
      </c>
      <c r="H1957" t="s">
        <v>10812</v>
      </c>
      <c r="I1957">
        <v>1</v>
      </c>
      <c r="J1957" t="s">
        <v>25</v>
      </c>
      <c r="K1957">
        <v>16</v>
      </c>
      <c r="L1957" t="s">
        <v>26</v>
      </c>
      <c r="M1957" t="s">
        <v>10813</v>
      </c>
    </row>
    <row r="1958" spans="1:13" x14ac:dyDescent="0.35">
      <c r="A1958" t="s">
        <v>10814</v>
      </c>
      <c r="B1958" t="s">
        <v>14</v>
      </c>
      <c r="C1958" t="s">
        <v>10815</v>
      </c>
      <c r="D1958" t="s">
        <v>23</v>
      </c>
      <c r="E1958">
        <v>17265</v>
      </c>
      <c r="F1958">
        <v>814</v>
      </c>
      <c r="G1958">
        <v>0</v>
      </c>
      <c r="H1958" t="s">
        <v>10816</v>
      </c>
      <c r="I1958">
        <v>1</v>
      </c>
      <c r="J1958" t="s">
        <v>25</v>
      </c>
      <c r="K1958">
        <v>39</v>
      </c>
      <c r="L1958" t="s">
        <v>26</v>
      </c>
      <c r="M1958" t="s">
        <v>10817</v>
      </c>
    </row>
    <row r="1959" spans="1:13" x14ac:dyDescent="0.35">
      <c r="A1959" t="s">
        <v>10818</v>
      </c>
      <c r="B1959" t="s">
        <v>14</v>
      </c>
      <c r="C1959" t="s">
        <v>10819</v>
      </c>
      <c r="D1959" t="s">
        <v>23</v>
      </c>
      <c r="E1959">
        <v>472616</v>
      </c>
      <c r="F1959">
        <v>13568</v>
      </c>
      <c r="G1959">
        <v>0</v>
      </c>
      <c r="H1959" t="s">
        <v>10820</v>
      </c>
      <c r="I1959">
        <v>1</v>
      </c>
      <c r="J1959" t="s">
        <v>25</v>
      </c>
      <c r="K1959">
        <v>654</v>
      </c>
      <c r="L1959" t="s">
        <v>26</v>
      </c>
      <c r="M1959" t="s">
        <v>10821</v>
      </c>
    </row>
    <row r="1960" spans="1:13" x14ac:dyDescent="0.35">
      <c r="A1960" t="s">
        <v>10822</v>
      </c>
      <c r="B1960" t="s">
        <v>14</v>
      </c>
      <c r="C1960" t="s">
        <v>10823</v>
      </c>
      <c r="D1960" t="s">
        <v>23</v>
      </c>
      <c r="E1960">
        <v>5167</v>
      </c>
      <c r="F1960">
        <v>197</v>
      </c>
      <c r="G1960">
        <v>0</v>
      </c>
      <c r="H1960" t="s">
        <v>10824</v>
      </c>
      <c r="I1960">
        <v>1</v>
      </c>
      <c r="J1960" t="s">
        <v>25</v>
      </c>
      <c r="K1960">
        <v>10</v>
      </c>
      <c r="L1960" t="s">
        <v>26</v>
      </c>
      <c r="M1960" t="s">
        <v>10825</v>
      </c>
    </row>
    <row r="1961" spans="1:13" x14ac:dyDescent="0.35">
      <c r="A1961" t="s">
        <v>10826</v>
      </c>
      <c r="B1961" t="s">
        <v>14</v>
      </c>
      <c r="C1961" t="s">
        <v>10827</v>
      </c>
      <c r="D1961" t="s">
        <v>23</v>
      </c>
      <c r="E1961">
        <v>400850</v>
      </c>
      <c r="F1961">
        <v>5208</v>
      </c>
      <c r="G1961">
        <v>0</v>
      </c>
      <c r="H1961" t="s">
        <v>10828</v>
      </c>
      <c r="I1961">
        <v>1</v>
      </c>
      <c r="J1961" t="s">
        <v>25</v>
      </c>
      <c r="K1961">
        <v>253</v>
      </c>
      <c r="L1961" t="s">
        <v>26</v>
      </c>
      <c r="M1961" t="s">
        <v>10829</v>
      </c>
    </row>
    <row r="1962" spans="1:13" x14ac:dyDescent="0.35">
      <c r="A1962" t="s">
        <v>10830</v>
      </c>
      <c r="B1962" t="s">
        <v>14</v>
      </c>
      <c r="C1962" t="s">
        <v>10831</v>
      </c>
      <c r="D1962" t="s">
        <v>23</v>
      </c>
      <c r="E1962">
        <v>380803</v>
      </c>
      <c r="F1962">
        <v>19920</v>
      </c>
      <c r="G1962">
        <v>0</v>
      </c>
      <c r="H1962" t="s">
        <v>10832</v>
      </c>
      <c r="I1962">
        <v>1</v>
      </c>
      <c r="J1962" t="s">
        <v>25</v>
      </c>
      <c r="K1962">
        <v>4458</v>
      </c>
      <c r="L1962" t="s">
        <v>26</v>
      </c>
      <c r="M1962" t="s">
        <v>10833</v>
      </c>
    </row>
    <row r="1963" spans="1:13" x14ac:dyDescent="0.35">
      <c r="A1963" t="s">
        <v>10834</v>
      </c>
      <c r="B1963" t="s">
        <v>14</v>
      </c>
      <c r="C1963" t="s">
        <v>10835</v>
      </c>
      <c r="D1963" t="s">
        <v>23</v>
      </c>
      <c r="E1963">
        <v>695714</v>
      </c>
      <c r="F1963">
        <v>25223</v>
      </c>
      <c r="G1963">
        <v>0</v>
      </c>
      <c r="H1963" t="s">
        <v>10836</v>
      </c>
      <c r="I1963">
        <v>1</v>
      </c>
      <c r="J1963" t="s">
        <v>25</v>
      </c>
      <c r="K1963">
        <v>855</v>
      </c>
      <c r="L1963" t="s">
        <v>26</v>
      </c>
      <c r="M1963" t="s">
        <v>10837</v>
      </c>
    </row>
    <row r="1964" spans="1:13" x14ac:dyDescent="0.35">
      <c r="A1964" t="s">
        <v>10838</v>
      </c>
      <c r="B1964" t="s">
        <v>14</v>
      </c>
      <c r="C1964" t="s">
        <v>10839</v>
      </c>
      <c r="D1964" t="s">
        <v>23</v>
      </c>
      <c r="E1964">
        <v>103320</v>
      </c>
      <c r="F1964">
        <v>7574</v>
      </c>
      <c r="G1964">
        <v>0</v>
      </c>
      <c r="H1964" t="s">
        <v>10840</v>
      </c>
      <c r="I1964">
        <v>1</v>
      </c>
      <c r="J1964" t="s">
        <v>25</v>
      </c>
      <c r="K1964">
        <v>589</v>
      </c>
      <c r="L1964" t="s">
        <v>26</v>
      </c>
      <c r="M1964" t="s">
        <v>10841</v>
      </c>
    </row>
    <row r="1965" spans="1:13" x14ac:dyDescent="0.35">
      <c r="A1965" t="s">
        <v>10842</v>
      </c>
      <c r="B1965" t="s">
        <v>14</v>
      </c>
      <c r="C1965" t="s">
        <v>10843</v>
      </c>
      <c r="D1965" t="s">
        <v>23</v>
      </c>
      <c r="E1965">
        <v>115224</v>
      </c>
      <c r="F1965">
        <v>5367</v>
      </c>
      <c r="G1965">
        <v>0</v>
      </c>
      <c r="H1965" t="s">
        <v>10844</v>
      </c>
      <c r="I1965">
        <v>1</v>
      </c>
      <c r="J1965" t="s">
        <v>25</v>
      </c>
      <c r="K1965">
        <v>327</v>
      </c>
      <c r="L1965" t="s">
        <v>26</v>
      </c>
      <c r="M1965" t="s">
        <v>10845</v>
      </c>
    </row>
    <row r="1966" spans="1:13" x14ac:dyDescent="0.35">
      <c r="A1966" t="s">
        <v>10846</v>
      </c>
      <c r="B1966" t="s">
        <v>14</v>
      </c>
      <c r="C1966" t="s">
        <v>10847</v>
      </c>
      <c r="D1966" t="s">
        <v>23</v>
      </c>
      <c r="E1966">
        <v>139645</v>
      </c>
      <c r="F1966">
        <v>7442</v>
      </c>
      <c r="G1966">
        <v>0</v>
      </c>
      <c r="H1966" t="s">
        <v>10848</v>
      </c>
      <c r="I1966">
        <v>1</v>
      </c>
      <c r="J1966" t="s">
        <v>25</v>
      </c>
      <c r="K1966">
        <v>379</v>
      </c>
      <c r="L1966" t="s">
        <v>26</v>
      </c>
      <c r="M1966" t="s">
        <v>10849</v>
      </c>
    </row>
    <row r="1967" spans="1:13" x14ac:dyDescent="0.35">
      <c r="A1967" t="s">
        <v>10850</v>
      </c>
      <c r="B1967" t="s">
        <v>14</v>
      </c>
      <c r="C1967" t="s">
        <v>10851</v>
      </c>
      <c r="D1967" t="s">
        <v>23</v>
      </c>
      <c r="E1967">
        <v>12293</v>
      </c>
      <c r="F1967">
        <v>529</v>
      </c>
      <c r="G1967">
        <v>0</v>
      </c>
      <c r="H1967" t="s">
        <v>10852</v>
      </c>
      <c r="I1967">
        <v>1</v>
      </c>
      <c r="J1967" t="s">
        <v>25</v>
      </c>
      <c r="K1967">
        <v>63</v>
      </c>
      <c r="L1967" t="s">
        <v>26</v>
      </c>
      <c r="M1967" t="s">
        <v>10853</v>
      </c>
    </row>
    <row r="1968" spans="1:13" x14ac:dyDescent="0.35">
      <c r="A1968" t="s">
        <v>10854</v>
      </c>
      <c r="B1968" t="s">
        <v>14</v>
      </c>
      <c r="C1968" t="s">
        <v>10855</v>
      </c>
      <c r="D1968" t="s">
        <v>23</v>
      </c>
      <c r="E1968">
        <v>1002341</v>
      </c>
      <c r="F1968">
        <v>38701</v>
      </c>
      <c r="G1968">
        <v>0</v>
      </c>
      <c r="H1968" t="s">
        <v>10856</v>
      </c>
      <c r="I1968">
        <v>1</v>
      </c>
      <c r="J1968" t="s">
        <v>25</v>
      </c>
      <c r="K1968">
        <v>3231</v>
      </c>
      <c r="L1968" t="s">
        <v>26</v>
      </c>
      <c r="M1968" t="s">
        <v>10857</v>
      </c>
    </row>
    <row r="1969" spans="1:13" x14ac:dyDescent="0.35">
      <c r="A1969" t="s">
        <v>10858</v>
      </c>
      <c r="B1969" t="s">
        <v>14</v>
      </c>
      <c r="C1969" t="s">
        <v>10859</v>
      </c>
      <c r="D1969" t="s">
        <v>23</v>
      </c>
      <c r="E1969">
        <v>116078</v>
      </c>
      <c r="F1969">
        <v>4814</v>
      </c>
      <c r="G1969">
        <v>0</v>
      </c>
      <c r="H1969" t="s">
        <v>10860</v>
      </c>
      <c r="I1969">
        <v>1</v>
      </c>
      <c r="J1969" t="s">
        <v>25</v>
      </c>
      <c r="K1969">
        <v>280</v>
      </c>
      <c r="L1969" t="s">
        <v>26</v>
      </c>
      <c r="M1969" t="s">
        <v>10861</v>
      </c>
    </row>
    <row r="1970" spans="1:13" x14ac:dyDescent="0.35">
      <c r="A1970" t="s">
        <v>10862</v>
      </c>
      <c r="B1970" t="s">
        <v>14</v>
      </c>
      <c r="C1970" t="s">
        <v>10863</v>
      </c>
      <c r="D1970" t="s">
        <v>23</v>
      </c>
      <c r="E1970">
        <v>238690</v>
      </c>
      <c r="F1970">
        <v>8335</v>
      </c>
      <c r="G1970">
        <v>0</v>
      </c>
      <c r="H1970" t="s">
        <v>10864</v>
      </c>
      <c r="I1970">
        <v>1</v>
      </c>
      <c r="J1970" t="s">
        <v>25</v>
      </c>
      <c r="K1970">
        <v>327</v>
      </c>
      <c r="L1970" t="s">
        <v>26</v>
      </c>
      <c r="M1970" t="s">
        <v>10865</v>
      </c>
    </row>
    <row r="1971" spans="1:13" x14ac:dyDescent="0.35">
      <c r="A1971" t="s">
        <v>10866</v>
      </c>
      <c r="B1971" t="s">
        <v>14</v>
      </c>
      <c r="C1971" t="s">
        <v>10867</v>
      </c>
      <c r="D1971" t="s">
        <v>23</v>
      </c>
      <c r="E1971">
        <v>12587</v>
      </c>
      <c r="F1971">
        <v>416</v>
      </c>
      <c r="G1971">
        <v>0</v>
      </c>
      <c r="H1971" t="s">
        <v>10868</v>
      </c>
      <c r="I1971">
        <v>1</v>
      </c>
      <c r="J1971" t="s">
        <v>25</v>
      </c>
      <c r="K1971">
        <v>38</v>
      </c>
      <c r="L1971" t="s">
        <v>26</v>
      </c>
      <c r="M1971" t="s">
        <v>10869</v>
      </c>
    </row>
    <row r="1972" spans="1:13" x14ac:dyDescent="0.35">
      <c r="A1972" t="s">
        <v>10870</v>
      </c>
      <c r="B1972" t="s">
        <v>14</v>
      </c>
      <c r="C1972" t="s">
        <v>10871</v>
      </c>
      <c r="D1972" t="s">
        <v>23</v>
      </c>
      <c r="E1972">
        <v>6024</v>
      </c>
      <c r="F1972">
        <v>345</v>
      </c>
      <c r="G1972">
        <v>0</v>
      </c>
      <c r="H1972" t="s">
        <v>10872</v>
      </c>
      <c r="I1972">
        <v>1</v>
      </c>
      <c r="J1972" t="s">
        <v>25</v>
      </c>
      <c r="K1972">
        <v>16</v>
      </c>
      <c r="L1972" t="s">
        <v>26</v>
      </c>
      <c r="M1972" t="s">
        <v>10873</v>
      </c>
    </row>
    <row r="1973" spans="1:13" x14ac:dyDescent="0.35">
      <c r="A1973" t="s">
        <v>10874</v>
      </c>
      <c r="B1973" t="s">
        <v>14</v>
      </c>
      <c r="C1973" t="s">
        <v>10875</v>
      </c>
      <c r="D1973" t="s">
        <v>23</v>
      </c>
      <c r="E1973">
        <v>7564</v>
      </c>
      <c r="F1973">
        <v>404</v>
      </c>
      <c r="G1973">
        <v>0</v>
      </c>
      <c r="H1973" t="s">
        <v>10876</v>
      </c>
      <c r="I1973">
        <v>1</v>
      </c>
      <c r="J1973" t="s">
        <v>25</v>
      </c>
      <c r="K1973">
        <v>18</v>
      </c>
      <c r="L1973" t="s">
        <v>26</v>
      </c>
      <c r="M1973" t="s">
        <v>10877</v>
      </c>
    </row>
    <row r="1974" spans="1:13" x14ac:dyDescent="0.35">
      <c r="A1974" t="s">
        <v>10878</v>
      </c>
      <c r="B1974" t="s">
        <v>14</v>
      </c>
      <c r="C1974" t="s">
        <v>10879</v>
      </c>
      <c r="D1974" t="s">
        <v>23</v>
      </c>
      <c r="E1974">
        <v>55653</v>
      </c>
      <c r="F1974">
        <v>667</v>
      </c>
      <c r="G1974">
        <v>0</v>
      </c>
      <c r="H1974" t="s">
        <v>10880</v>
      </c>
      <c r="I1974">
        <v>1</v>
      </c>
      <c r="J1974" t="s">
        <v>25</v>
      </c>
      <c r="K1974">
        <v>47</v>
      </c>
      <c r="L1974" t="s">
        <v>26</v>
      </c>
      <c r="M1974" t="s">
        <v>10881</v>
      </c>
    </row>
    <row r="1975" spans="1:13" x14ac:dyDescent="0.35">
      <c r="A1975" t="s">
        <v>10882</v>
      </c>
      <c r="B1975" t="s">
        <v>14</v>
      </c>
      <c r="C1975" t="s">
        <v>10883</v>
      </c>
      <c r="D1975" t="s">
        <v>23</v>
      </c>
      <c r="E1975">
        <v>194363</v>
      </c>
      <c r="F1975">
        <v>9849</v>
      </c>
      <c r="G1975">
        <v>0</v>
      </c>
      <c r="H1975" t="s">
        <v>10884</v>
      </c>
      <c r="I1975">
        <v>1</v>
      </c>
      <c r="J1975" t="s">
        <v>25</v>
      </c>
      <c r="K1975">
        <v>519</v>
      </c>
      <c r="L1975" t="s">
        <v>26</v>
      </c>
      <c r="M1975" t="s">
        <v>10885</v>
      </c>
    </row>
    <row r="1976" spans="1:13" x14ac:dyDescent="0.35">
      <c r="A1976" t="s">
        <v>10886</v>
      </c>
      <c r="B1976" t="s">
        <v>14</v>
      </c>
      <c r="C1976" t="s">
        <v>10887</v>
      </c>
      <c r="D1976" t="s">
        <v>23</v>
      </c>
      <c r="E1976">
        <v>65899</v>
      </c>
      <c r="F1976">
        <v>979</v>
      </c>
      <c r="G1976">
        <v>0</v>
      </c>
      <c r="H1976" t="s">
        <v>10888</v>
      </c>
      <c r="I1976">
        <v>1</v>
      </c>
      <c r="J1976" t="s">
        <v>25</v>
      </c>
      <c r="K1976">
        <v>44</v>
      </c>
      <c r="L1976" t="s">
        <v>26</v>
      </c>
      <c r="M1976" t="s">
        <v>10889</v>
      </c>
    </row>
    <row r="1977" spans="1:13" x14ac:dyDescent="0.35">
      <c r="A1977" t="s">
        <v>10890</v>
      </c>
      <c r="B1977" t="s">
        <v>14</v>
      </c>
      <c r="C1977" t="s">
        <v>10891</v>
      </c>
      <c r="D1977" t="s">
        <v>23</v>
      </c>
      <c r="E1977">
        <v>13977</v>
      </c>
      <c r="F1977">
        <v>900</v>
      </c>
      <c r="G1977">
        <v>0</v>
      </c>
      <c r="H1977" t="s">
        <v>10892</v>
      </c>
      <c r="I1977">
        <v>1</v>
      </c>
      <c r="J1977" t="s">
        <v>25</v>
      </c>
      <c r="K1977">
        <v>47</v>
      </c>
      <c r="L1977" t="s">
        <v>26</v>
      </c>
      <c r="M1977" t="s">
        <v>10893</v>
      </c>
    </row>
    <row r="1978" spans="1:13" x14ac:dyDescent="0.35">
      <c r="A1978" t="s">
        <v>10894</v>
      </c>
      <c r="B1978" t="s">
        <v>14</v>
      </c>
      <c r="C1978" t="s">
        <v>10895</v>
      </c>
      <c r="D1978" t="s">
        <v>23</v>
      </c>
      <c r="E1978">
        <v>3817</v>
      </c>
      <c r="F1978">
        <v>127</v>
      </c>
      <c r="G1978">
        <v>0</v>
      </c>
      <c r="H1978" t="s">
        <v>10896</v>
      </c>
      <c r="I1978">
        <v>1</v>
      </c>
      <c r="J1978" t="s">
        <v>25</v>
      </c>
      <c r="K1978">
        <v>6</v>
      </c>
      <c r="L1978" t="s">
        <v>26</v>
      </c>
      <c r="M1978" t="s">
        <v>10897</v>
      </c>
    </row>
    <row r="1979" spans="1:13" x14ac:dyDescent="0.35">
      <c r="A1979" t="s">
        <v>10898</v>
      </c>
      <c r="B1979" t="s">
        <v>14</v>
      </c>
      <c r="C1979" t="s">
        <v>10899</v>
      </c>
      <c r="D1979" t="s">
        <v>23</v>
      </c>
      <c r="E1979">
        <v>83858</v>
      </c>
      <c r="F1979">
        <v>2888</v>
      </c>
      <c r="G1979">
        <v>0</v>
      </c>
      <c r="H1979" t="s">
        <v>10900</v>
      </c>
      <c r="I1979">
        <v>1</v>
      </c>
      <c r="J1979" t="s">
        <v>25</v>
      </c>
      <c r="K1979">
        <v>187</v>
      </c>
      <c r="L1979" t="s">
        <v>26</v>
      </c>
      <c r="M1979" t="s">
        <v>10901</v>
      </c>
    </row>
    <row r="1980" spans="1:13" x14ac:dyDescent="0.35">
      <c r="A1980" t="s">
        <v>10902</v>
      </c>
      <c r="B1980" t="s">
        <v>14</v>
      </c>
      <c r="C1980" t="s">
        <v>10903</v>
      </c>
      <c r="D1980" t="s">
        <v>23</v>
      </c>
      <c r="E1980">
        <v>52812</v>
      </c>
      <c r="F1980">
        <v>2825</v>
      </c>
      <c r="G1980">
        <v>0</v>
      </c>
      <c r="H1980" t="s">
        <v>10904</v>
      </c>
      <c r="I1980">
        <v>1</v>
      </c>
      <c r="J1980" t="s">
        <v>25</v>
      </c>
      <c r="K1980">
        <v>197</v>
      </c>
      <c r="L1980" t="s">
        <v>26</v>
      </c>
      <c r="M1980" t="s">
        <v>10905</v>
      </c>
    </row>
    <row r="1981" spans="1:13" x14ac:dyDescent="0.35">
      <c r="A1981" t="s">
        <v>10906</v>
      </c>
      <c r="B1981" t="s">
        <v>14</v>
      </c>
      <c r="C1981" t="s">
        <v>10907</v>
      </c>
      <c r="D1981" t="s">
        <v>23</v>
      </c>
      <c r="E1981">
        <v>11441</v>
      </c>
      <c r="F1981">
        <v>455</v>
      </c>
      <c r="G1981">
        <v>0</v>
      </c>
      <c r="H1981" t="s">
        <v>10908</v>
      </c>
      <c r="I1981">
        <v>1</v>
      </c>
      <c r="J1981" t="s">
        <v>25</v>
      </c>
      <c r="K1981">
        <v>18</v>
      </c>
      <c r="L1981" t="s">
        <v>26</v>
      </c>
      <c r="M1981" t="s">
        <v>10909</v>
      </c>
    </row>
    <row r="1982" spans="1:13" x14ac:dyDescent="0.35">
      <c r="A1982" t="s">
        <v>10910</v>
      </c>
      <c r="B1982" t="s">
        <v>14</v>
      </c>
      <c r="C1982" t="s">
        <v>10911</v>
      </c>
      <c r="D1982" t="s">
        <v>23</v>
      </c>
      <c r="E1982">
        <v>88973</v>
      </c>
      <c r="F1982">
        <v>3829</v>
      </c>
      <c r="G1982">
        <v>0</v>
      </c>
      <c r="H1982" t="s">
        <v>10912</v>
      </c>
      <c r="I1982">
        <v>1</v>
      </c>
      <c r="J1982" t="s">
        <v>25</v>
      </c>
      <c r="K1982">
        <v>216</v>
      </c>
      <c r="L1982" t="s">
        <v>26</v>
      </c>
      <c r="M1982" t="s">
        <v>10913</v>
      </c>
    </row>
    <row r="1983" spans="1:13" x14ac:dyDescent="0.35">
      <c r="A1983" t="s">
        <v>10914</v>
      </c>
      <c r="B1983" t="s">
        <v>14</v>
      </c>
      <c r="C1983" t="s">
        <v>10915</v>
      </c>
      <c r="D1983" t="s">
        <v>23</v>
      </c>
      <c r="E1983">
        <v>13482</v>
      </c>
      <c r="F1983">
        <v>660</v>
      </c>
      <c r="G1983">
        <v>0</v>
      </c>
      <c r="H1983" t="s">
        <v>10916</v>
      </c>
      <c r="I1983">
        <v>1</v>
      </c>
      <c r="J1983" t="s">
        <v>25</v>
      </c>
      <c r="K1983">
        <v>34</v>
      </c>
      <c r="L1983" t="s">
        <v>26</v>
      </c>
      <c r="M1983" t="s">
        <v>10917</v>
      </c>
    </row>
    <row r="1984" spans="1:13" x14ac:dyDescent="0.35">
      <c r="A1984" t="s">
        <v>10918</v>
      </c>
      <c r="B1984" t="s">
        <v>14</v>
      </c>
      <c r="C1984" t="s">
        <v>10919</v>
      </c>
      <c r="D1984" t="s">
        <v>23</v>
      </c>
      <c r="E1984">
        <v>168696</v>
      </c>
      <c r="F1984">
        <v>6488</v>
      </c>
      <c r="G1984">
        <v>0</v>
      </c>
      <c r="H1984" t="s">
        <v>10920</v>
      </c>
      <c r="I1984">
        <v>1</v>
      </c>
      <c r="J1984" t="s">
        <v>25</v>
      </c>
      <c r="K1984">
        <v>354</v>
      </c>
      <c r="L1984" t="s">
        <v>26</v>
      </c>
      <c r="M1984" t="s">
        <v>10921</v>
      </c>
    </row>
    <row r="1985" spans="1:13" x14ac:dyDescent="0.35">
      <c r="A1985" t="e">
        <f>-iHmKrAc8Ts</f>
        <v>#NAME?</v>
      </c>
      <c r="B1985" t="s">
        <v>14</v>
      </c>
      <c r="C1985" t="s">
        <v>10922</v>
      </c>
      <c r="D1985" t="s">
        <v>23</v>
      </c>
      <c r="E1985">
        <v>5436</v>
      </c>
      <c r="F1985">
        <v>191</v>
      </c>
      <c r="G1985">
        <v>0</v>
      </c>
      <c r="H1985" t="s">
        <v>10923</v>
      </c>
      <c r="I1985">
        <v>1</v>
      </c>
      <c r="J1985" t="s">
        <v>25</v>
      </c>
      <c r="K1985">
        <v>29</v>
      </c>
      <c r="L1985" t="s">
        <v>26</v>
      </c>
      <c r="M1985" t="s">
        <v>10924</v>
      </c>
    </row>
    <row r="1986" spans="1:13" x14ac:dyDescent="0.35">
      <c r="A1986" t="e">
        <f>-knsoaXbWIo</f>
        <v>#NAME?</v>
      </c>
      <c r="B1986" t="s">
        <v>14</v>
      </c>
      <c r="C1986" t="s">
        <v>10925</v>
      </c>
      <c r="D1986" t="s">
        <v>23</v>
      </c>
      <c r="E1986">
        <v>28167</v>
      </c>
      <c r="F1986">
        <v>657</v>
      </c>
      <c r="G1986">
        <v>0</v>
      </c>
      <c r="H1986" t="s">
        <v>10926</v>
      </c>
      <c r="I1986">
        <v>1</v>
      </c>
      <c r="J1986" t="s">
        <v>25</v>
      </c>
      <c r="K1986">
        <v>39</v>
      </c>
      <c r="L1986" t="s">
        <v>26</v>
      </c>
      <c r="M1986" t="s">
        <v>10927</v>
      </c>
    </row>
    <row r="1987" spans="1:13" x14ac:dyDescent="0.35">
      <c r="A1987" t="s">
        <v>10928</v>
      </c>
      <c r="B1987" t="s">
        <v>14</v>
      </c>
      <c r="C1987" t="s">
        <v>10929</v>
      </c>
      <c r="D1987" t="s">
        <v>23</v>
      </c>
      <c r="E1987">
        <v>90900</v>
      </c>
      <c r="F1987">
        <v>3655</v>
      </c>
      <c r="G1987">
        <v>0</v>
      </c>
      <c r="H1987" t="s">
        <v>10930</v>
      </c>
      <c r="I1987">
        <v>1</v>
      </c>
      <c r="J1987" t="s">
        <v>25</v>
      </c>
      <c r="K1987">
        <v>261</v>
      </c>
      <c r="L1987" t="s">
        <v>26</v>
      </c>
      <c r="M1987" t="s">
        <v>10931</v>
      </c>
    </row>
    <row r="1988" spans="1:13" x14ac:dyDescent="0.35">
      <c r="A1988" t="s">
        <v>10932</v>
      </c>
      <c r="B1988" t="s">
        <v>14</v>
      </c>
      <c r="C1988" t="s">
        <v>10933</v>
      </c>
      <c r="D1988" t="s">
        <v>23</v>
      </c>
      <c r="E1988">
        <v>31290</v>
      </c>
      <c r="F1988">
        <v>942</v>
      </c>
      <c r="G1988">
        <v>0</v>
      </c>
      <c r="H1988" t="s">
        <v>10934</v>
      </c>
      <c r="I1988">
        <v>1</v>
      </c>
      <c r="J1988" t="s">
        <v>25</v>
      </c>
      <c r="K1988">
        <v>62</v>
      </c>
      <c r="L1988" t="s">
        <v>26</v>
      </c>
      <c r="M1988" t="s">
        <v>10935</v>
      </c>
    </row>
    <row r="1989" spans="1:13" x14ac:dyDescent="0.35">
      <c r="A1989" t="s">
        <v>10936</v>
      </c>
      <c r="B1989" t="s">
        <v>14</v>
      </c>
      <c r="C1989" t="s">
        <v>10937</v>
      </c>
      <c r="D1989" t="s">
        <v>23</v>
      </c>
      <c r="E1989">
        <v>8232</v>
      </c>
      <c r="F1989">
        <v>234</v>
      </c>
      <c r="G1989">
        <v>0</v>
      </c>
      <c r="H1989" t="s">
        <v>10938</v>
      </c>
      <c r="I1989">
        <v>1</v>
      </c>
      <c r="J1989" t="s">
        <v>25</v>
      </c>
      <c r="K1989">
        <v>8</v>
      </c>
      <c r="L1989" t="s">
        <v>26</v>
      </c>
      <c r="M1989" t="s">
        <v>10939</v>
      </c>
    </row>
    <row r="1990" spans="1:13" x14ac:dyDescent="0.35">
      <c r="A1990" t="s">
        <v>10940</v>
      </c>
      <c r="B1990" t="s">
        <v>14</v>
      </c>
      <c r="C1990" t="s">
        <v>10941</v>
      </c>
      <c r="D1990" t="s">
        <v>23</v>
      </c>
      <c r="E1990">
        <v>8688</v>
      </c>
      <c r="F1990">
        <v>196</v>
      </c>
      <c r="G1990">
        <v>0</v>
      </c>
      <c r="H1990" t="s">
        <v>10942</v>
      </c>
      <c r="I1990">
        <v>1</v>
      </c>
      <c r="J1990" t="s">
        <v>25</v>
      </c>
      <c r="K1990">
        <v>7</v>
      </c>
      <c r="L1990" t="s">
        <v>26</v>
      </c>
      <c r="M1990" t="s">
        <v>10943</v>
      </c>
    </row>
    <row r="1991" spans="1:13" x14ac:dyDescent="0.35">
      <c r="A1991" t="s">
        <v>10944</v>
      </c>
      <c r="B1991" t="s">
        <v>14</v>
      </c>
      <c r="C1991" t="s">
        <v>10945</v>
      </c>
      <c r="D1991" t="s">
        <v>23</v>
      </c>
      <c r="E1991">
        <v>83371</v>
      </c>
      <c r="F1991">
        <v>3127</v>
      </c>
      <c r="G1991">
        <v>0</v>
      </c>
      <c r="H1991" t="s">
        <v>10946</v>
      </c>
      <c r="I1991">
        <v>1</v>
      </c>
      <c r="J1991" t="s">
        <v>25</v>
      </c>
      <c r="K1991">
        <v>249</v>
      </c>
      <c r="L1991" t="s">
        <v>26</v>
      </c>
      <c r="M1991" t="s">
        <v>10947</v>
      </c>
    </row>
    <row r="1992" spans="1:13" x14ac:dyDescent="0.35">
      <c r="A1992" t="s">
        <v>10948</v>
      </c>
      <c r="B1992" t="s">
        <v>14</v>
      </c>
      <c r="C1992" t="s">
        <v>10949</v>
      </c>
      <c r="D1992" t="s">
        <v>23</v>
      </c>
      <c r="E1992">
        <v>16899</v>
      </c>
      <c r="F1992">
        <v>560</v>
      </c>
      <c r="G1992">
        <v>0</v>
      </c>
      <c r="H1992" t="s">
        <v>10950</v>
      </c>
      <c r="I1992">
        <v>1</v>
      </c>
      <c r="J1992" t="s">
        <v>25</v>
      </c>
      <c r="K1992">
        <v>49</v>
      </c>
      <c r="L1992" t="s">
        <v>26</v>
      </c>
      <c r="M1992" t="s">
        <v>10951</v>
      </c>
    </row>
    <row r="1993" spans="1:13" x14ac:dyDescent="0.35">
      <c r="A1993" t="s">
        <v>10952</v>
      </c>
      <c r="B1993" t="s">
        <v>14</v>
      </c>
      <c r="C1993" t="s">
        <v>10953</v>
      </c>
      <c r="D1993" t="s">
        <v>23</v>
      </c>
      <c r="E1993">
        <v>19510</v>
      </c>
      <c r="F1993">
        <v>1221</v>
      </c>
      <c r="G1993">
        <v>0</v>
      </c>
      <c r="H1993" t="s">
        <v>10954</v>
      </c>
      <c r="I1993">
        <v>1</v>
      </c>
      <c r="J1993" t="s">
        <v>25</v>
      </c>
      <c r="K1993">
        <v>27</v>
      </c>
      <c r="L1993" t="s">
        <v>26</v>
      </c>
      <c r="M1993" t="s">
        <v>10955</v>
      </c>
    </row>
    <row r="1994" spans="1:13" x14ac:dyDescent="0.35">
      <c r="A1994" t="s">
        <v>10956</v>
      </c>
      <c r="B1994" t="s">
        <v>14</v>
      </c>
      <c r="C1994" t="s">
        <v>10957</v>
      </c>
      <c r="D1994" t="s">
        <v>23</v>
      </c>
      <c r="E1994">
        <v>8016</v>
      </c>
      <c r="F1994">
        <v>228</v>
      </c>
      <c r="G1994">
        <v>0</v>
      </c>
      <c r="H1994" t="s">
        <v>10958</v>
      </c>
      <c r="I1994">
        <v>1</v>
      </c>
      <c r="J1994" t="s">
        <v>25</v>
      </c>
      <c r="K1994">
        <v>23</v>
      </c>
      <c r="L1994" t="s">
        <v>26</v>
      </c>
      <c r="M1994" t="s">
        <v>10959</v>
      </c>
    </row>
    <row r="1995" spans="1:13" x14ac:dyDescent="0.35">
      <c r="A1995" t="s">
        <v>10960</v>
      </c>
      <c r="B1995" t="s">
        <v>14</v>
      </c>
      <c r="C1995" t="s">
        <v>10961</v>
      </c>
      <c r="D1995" t="s">
        <v>23</v>
      </c>
      <c r="E1995">
        <v>163763</v>
      </c>
      <c r="F1995">
        <v>4022</v>
      </c>
      <c r="G1995">
        <v>0</v>
      </c>
      <c r="H1995" t="s">
        <v>10962</v>
      </c>
      <c r="I1995">
        <v>1</v>
      </c>
      <c r="J1995" t="s">
        <v>25</v>
      </c>
      <c r="K1995">
        <v>171</v>
      </c>
      <c r="L1995" t="s">
        <v>26</v>
      </c>
      <c r="M1995" t="s">
        <v>10963</v>
      </c>
    </row>
    <row r="1996" spans="1:13" x14ac:dyDescent="0.35">
      <c r="A1996" t="s">
        <v>10964</v>
      </c>
      <c r="B1996" t="s">
        <v>14</v>
      </c>
      <c r="C1996" t="s">
        <v>10965</v>
      </c>
      <c r="D1996" t="s">
        <v>23</v>
      </c>
      <c r="E1996">
        <v>4069</v>
      </c>
      <c r="F1996">
        <v>123</v>
      </c>
      <c r="G1996">
        <v>0</v>
      </c>
      <c r="H1996" t="s">
        <v>10966</v>
      </c>
      <c r="I1996">
        <v>1</v>
      </c>
      <c r="J1996" t="s">
        <v>25</v>
      </c>
      <c r="K1996">
        <v>2</v>
      </c>
      <c r="L1996" t="s">
        <v>26</v>
      </c>
      <c r="M1996" t="s">
        <v>10967</v>
      </c>
    </row>
    <row r="1997" spans="1:13" x14ac:dyDescent="0.35">
      <c r="A1997" t="s">
        <v>10968</v>
      </c>
      <c r="B1997" t="s">
        <v>14</v>
      </c>
      <c r="C1997" t="s">
        <v>10969</v>
      </c>
      <c r="D1997" t="s">
        <v>23</v>
      </c>
      <c r="E1997">
        <v>73469</v>
      </c>
      <c r="F1997">
        <v>1169</v>
      </c>
      <c r="G1997">
        <v>0</v>
      </c>
      <c r="H1997" t="s">
        <v>10970</v>
      </c>
      <c r="I1997">
        <v>1</v>
      </c>
      <c r="J1997" t="s">
        <v>25</v>
      </c>
      <c r="K1997">
        <v>95</v>
      </c>
      <c r="L1997" t="s">
        <v>26</v>
      </c>
      <c r="M1997" t="s">
        <v>10971</v>
      </c>
    </row>
    <row r="1998" spans="1:13" x14ac:dyDescent="0.35">
      <c r="A1998" t="s">
        <v>10972</v>
      </c>
      <c r="B1998" t="s">
        <v>14</v>
      </c>
      <c r="C1998" t="s">
        <v>10973</v>
      </c>
      <c r="D1998" t="s">
        <v>23</v>
      </c>
      <c r="E1998">
        <v>418226</v>
      </c>
      <c r="F1998">
        <v>22713</v>
      </c>
      <c r="G1998">
        <v>0</v>
      </c>
      <c r="H1998" t="s">
        <v>10974</v>
      </c>
      <c r="I1998">
        <v>1</v>
      </c>
      <c r="J1998" t="s">
        <v>25</v>
      </c>
      <c r="K1998">
        <v>893</v>
      </c>
      <c r="L1998" t="s">
        <v>26</v>
      </c>
      <c r="M1998" t="s">
        <v>10975</v>
      </c>
    </row>
    <row r="1999" spans="1:13" x14ac:dyDescent="0.35">
      <c r="A1999" t="s">
        <v>10976</v>
      </c>
      <c r="B1999" t="s">
        <v>14</v>
      </c>
      <c r="C1999" t="s">
        <v>10977</v>
      </c>
      <c r="D1999" t="s">
        <v>23</v>
      </c>
      <c r="E1999">
        <v>7555996</v>
      </c>
      <c r="F1999">
        <v>724</v>
      </c>
      <c r="G1999">
        <v>0</v>
      </c>
      <c r="H1999" t="s">
        <v>10978</v>
      </c>
      <c r="I1999">
        <v>1</v>
      </c>
      <c r="J1999" t="s">
        <v>25</v>
      </c>
      <c r="K1999">
        <v>149</v>
      </c>
      <c r="L1999" t="s">
        <v>26</v>
      </c>
      <c r="M1999" t="s">
        <v>10979</v>
      </c>
    </row>
    <row r="2000" spans="1:13" x14ac:dyDescent="0.35">
      <c r="A2000" t="s">
        <v>10980</v>
      </c>
      <c r="B2000" t="s">
        <v>14</v>
      </c>
      <c r="C2000" t="s">
        <v>10981</v>
      </c>
      <c r="D2000" t="s">
        <v>23</v>
      </c>
      <c r="E2000">
        <v>40366</v>
      </c>
      <c r="F2000">
        <v>1244</v>
      </c>
      <c r="G2000">
        <v>0</v>
      </c>
      <c r="H2000" t="s">
        <v>10982</v>
      </c>
      <c r="I2000">
        <v>1</v>
      </c>
      <c r="J2000" t="s">
        <v>25</v>
      </c>
      <c r="K2000">
        <v>43</v>
      </c>
      <c r="L2000" t="s">
        <v>26</v>
      </c>
      <c r="M2000" t="s">
        <v>10983</v>
      </c>
    </row>
    <row r="2001" spans="1:13" x14ac:dyDescent="0.35">
      <c r="A2001" t="s">
        <v>10984</v>
      </c>
      <c r="B2001" t="s">
        <v>14</v>
      </c>
      <c r="C2001" t="s">
        <v>10985</v>
      </c>
      <c r="D2001" t="s">
        <v>23</v>
      </c>
      <c r="E2001">
        <v>54475</v>
      </c>
      <c r="F2001">
        <v>3484</v>
      </c>
      <c r="G2001">
        <v>0</v>
      </c>
      <c r="H2001" t="s">
        <v>10986</v>
      </c>
      <c r="I2001">
        <v>1</v>
      </c>
      <c r="J2001" t="s">
        <v>25</v>
      </c>
      <c r="K2001">
        <v>318</v>
      </c>
      <c r="L2001" t="s">
        <v>26</v>
      </c>
      <c r="M2001" t="s">
        <v>10987</v>
      </c>
    </row>
    <row r="2002" spans="1:13" x14ac:dyDescent="0.35">
      <c r="A2002" t="s">
        <v>10988</v>
      </c>
      <c r="B2002" t="s">
        <v>14</v>
      </c>
      <c r="C2002" t="s">
        <v>10989</v>
      </c>
      <c r="D2002" t="s">
        <v>23</v>
      </c>
      <c r="E2002">
        <v>64846</v>
      </c>
      <c r="F2002">
        <v>3385</v>
      </c>
      <c r="G2002">
        <v>0</v>
      </c>
      <c r="H2002" t="s">
        <v>10990</v>
      </c>
      <c r="I2002">
        <v>1</v>
      </c>
      <c r="J2002" t="s">
        <v>25</v>
      </c>
      <c r="K2002">
        <v>263</v>
      </c>
      <c r="L2002" t="s">
        <v>26</v>
      </c>
      <c r="M2002" t="s">
        <v>10991</v>
      </c>
    </row>
    <row r="2003" spans="1:13" x14ac:dyDescent="0.35">
      <c r="A2003" t="s">
        <v>10992</v>
      </c>
      <c r="B2003" t="s">
        <v>14</v>
      </c>
      <c r="C2003" t="s">
        <v>10993</v>
      </c>
      <c r="D2003" t="s">
        <v>23</v>
      </c>
      <c r="E2003">
        <v>575935</v>
      </c>
      <c r="F2003">
        <v>20852</v>
      </c>
      <c r="G2003">
        <v>0</v>
      </c>
      <c r="H2003" t="s">
        <v>10994</v>
      </c>
      <c r="I2003">
        <v>1</v>
      </c>
      <c r="J2003" t="s">
        <v>25</v>
      </c>
      <c r="K2003">
        <v>1183</v>
      </c>
      <c r="L2003" t="s">
        <v>26</v>
      </c>
      <c r="M2003" t="s">
        <v>10995</v>
      </c>
    </row>
    <row r="2004" spans="1:13" x14ac:dyDescent="0.35">
      <c r="A2004" t="s">
        <v>10996</v>
      </c>
      <c r="B2004" t="s">
        <v>14</v>
      </c>
      <c r="C2004" t="s">
        <v>10997</v>
      </c>
      <c r="D2004" t="s">
        <v>23</v>
      </c>
      <c r="E2004">
        <v>52603</v>
      </c>
      <c r="F2004">
        <v>1833</v>
      </c>
      <c r="G2004">
        <v>0</v>
      </c>
      <c r="H2004" t="s">
        <v>10998</v>
      </c>
      <c r="I2004">
        <v>1</v>
      </c>
      <c r="J2004" t="s">
        <v>25</v>
      </c>
      <c r="K2004">
        <v>139</v>
      </c>
      <c r="L2004" t="s">
        <v>26</v>
      </c>
      <c r="M2004" t="s">
        <v>10999</v>
      </c>
    </row>
    <row r="2005" spans="1:13" x14ac:dyDescent="0.35">
      <c r="A2005" t="s">
        <v>11000</v>
      </c>
      <c r="B2005" t="s">
        <v>14</v>
      </c>
      <c r="C2005" t="s">
        <v>11001</v>
      </c>
      <c r="D2005" t="s">
        <v>23</v>
      </c>
      <c r="E2005">
        <v>20641</v>
      </c>
      <c r="F2005">
        <v>1673</v>
      </c>
      <c r="G2005">
        <v>0</v>
      </c>
      <c r="H2005" t="s">
        <v>11002</v>
      </c>
      <c r="I2005">
        <v>1</v>
      </c>
      <c r="J2005" t="s">
        <v>53</v>
      </c>
      <c r="K2005">
        <v>25</v>
      </c>
      <c r="L2005" t="s">
        <v>26</v>
      </c>
    </row>
    <row r="2006" spans="1:13" x14ac:dyDescent="0.35">
      <c r="A2006" t="s">
        <v>11003</v>
      </c>
      <c r="B2006" t="s">
        <v>14</v>
      </c>
      <c r="C2006" t="s">
        <v>11004</v>
      </c>
      <c r="D2006" t="s">
        <v>23</v>
      </c>
      <c r="E2006">
        <v>548224</v>
      </c>
      <c r="F2006">
        <v>35557</v>
      </c>
      <c r="G2006">
        <v>0</v>
      </c>
      <c r="H2006" t="s">
        <v>11005</v>
      </c>
      <c r="I2006">
        <v>1</v>
      </c>
      <c r="J2006" t="s">
        <v>25</v>
      </c>
      <c r="K2006">
        <v>1770</v>
      </c>
      <c r="L2006" t="s">
        <v>26</v>
      </c>
      <c r="M2006" t="s">
        <v>11006</v>
      </c>
    </row>
    <row r="2007" spans="1:13" x14ac:dyDescent="0.35">
      <c r="A2007" t="s">
        <v>11007</v>
      </c>
      <c r="B2007" t="s">
        <v>14</v>
      </c>
      <c r="C2007" t="s">
        <v>11008</v>
      </c>
      <c r="D2007" t="s">
        <v>23</v>
      </c>
      <c r="E2007">
        <v>80107</v>
      </c>
      <c r="F2007">
        <v>4656</v>
      </c>
      <c r="G2007">
        <v>0</v>
      </c>
      <c r="H2007" t="s">
        <v>11009</v>
      </c>
      <c r="I2007">
        <v>1</v>
      </c>
      <c r="J2007" t="s">
        <v>25</v>
      </c>
      <c r="K2007">
        <v>423</v>
      </c>
      <c r="L2007" t="s">
        <v>26</v>
      </c>
      <c r="M2007" t="s">
        <v>11010</v>
      </c>
    </row>
    <row r="2008" spans="1:13" x14ac:dyDescent="0.35">
      <c r="A2008" t="s">
        <v>11011</v>
      </c>
      <c r="B2008" t="s">
        <v>14</v>
      </c>
      <c r="C2008" t="s">
        <v>11012</v>
      </c>
      <c r="D2008" t="s">
        <v>23</v>
      </c>
      <c r="E2008">
        <v>56038</v>
      </c>
      <c r="F2008">
        <v>733</v>
      </c>
      <c r="G2008">
        <v>0</v>
      </c>
      <c r="H2008" t="s">
        <v>11013</v>
      </c>
      <c r="I2008">
        <v>1</v>
      </c>
      <c r="J2008" t="s">
        <v>25</v>
      </c>
      <c r="K2008">
        <v>51</v>
      </c>
      <c r="L2008" t="s">
        <v>26</v>
      </c>
      <c r="M2008" t="s">
        <v>11014</v>
      </c>
    </row>
    <row r="2009" spans="1:13" x14ac:dyDescent="0.35">
      <c r="A2009" t="s">
        <v>11015</v>
      </c>
      <c r="B2009" t="s">
        <v>14</v>
      </c>
      <c r="C2009" t="s">
        <v>11016</v>
      </c>
      <c r="D2009" t="s">
        <v>23</v>
      </c>
      <c r="E2009">
        <v>644965</v>
      </c>
      <c r="F2009">
        <v>30119</v>
      </c>
      <c r="G2009">
        <v>0</v>
      </c>
      <c r="H2009" t="s">
        <v>11017</v>
      </c>
      <c r="I2009">
        <v>1</v>
      </c>
      <c r="J2009" t="s">
        <v>25</v>
      </c>
      <c r="K2009">
        <v>1534</v>
      </c>
      <c r="L2009" t="s">
        <v>26</v>
      </c>
      <c r="M2009" t="s">
        <v>11018</v>
      </c>
    </row>
    <row r="2010" spans="1:13" x14ac:dyDescent="0.35">
      <c r="A2010" t="s">
        <v>11019</v>
      </c>
      <c r="B2010" t="s">
        <v>14</v>
      </c>
      <c r="C2010" t="s">
        <v>11020</v>
      </c>
      <c r="D2010" t="s">
        <v>23</v>
      </c>
      <c r="E2010">
        <v>27511</v>
      </c>
      <c r="F2010">
        <v>973</v>
      </c>
      <c r="G2010">
        <v>0</v>
      </c>
      <c r="H2010" t="s">
        <v>11021</v>
      </c>
      <c r="I2010">
        <v>1</v>
      </c>
      <c r="J2010" t="s">
        <v>25</v>
      </c>
      <c r="K2010">
        <v>211</v>
      </c>
      <c r="L2010" t="s">
        <v>26</v>
      </c>
      <c r="M2010" t="s">
        <v>11022</v>
      </c>
    </row>
    <row r="2011" spans="1:13" x14ac:dyDescent="0.35">
      <c r="A2011" t="s">
        <v>11023</v>
      </c>
      <c r="B2011" t="s">
        <v>14</v>
      </c>
      <c r="C2011" t="s">
        <v>11024</v>
      </c>
      <c r="D2011" t="s">
        <v>23</v>
      </c>
      <c r="E2011">
        <v>63207</v>
      </c>
      <c r="F2011">
        <v>3037</v>
      </c>
      <c r="G2011">
        <v>0</v>
      </c>
      <c r="H2011" t="s">
        <v>11025</v>
      </c>
      <c r="I2011">
        <v>1</v>
      </c>
      <c r="J2011" t="s">
        <v>25</v>
      </c>
      <c r="K2011">
        <v>165</v>
      </c>
      <c r="L2011" t="s">
        <v>26</v>
      </c>
      <c r="M2011" t="s">
        <v>11026</v>
      </c>
    </row>
    <row r="2012" spans="1:13" x14ac:dyDescent="0.35">
      <c r="A2012" t="s">
        <v>11027</v>
      </c>
      <c r="B2012" t="s">
        <v>14</v>
      </c>
      <c r="C2012" t="s">
        <v>11028</v>
      </c>
      <c r="D2012" t="s">
        <v>23</v>
      </c>
      <c r="E2012">
        <v>151921</v>
      </c>
      <c r="F2012">
        <v>3441</v>
      </c>
      <c r="G2012">
        <v>0</v>
      </c>
      <c r="H2012" t="s">
        <v>11029</v>
      </c>
      <c r="I2012">
        <v>1</v>
      </c>
      <c r="J2012" t="s">
        <v>25</v>
      </c>
      <c r="K2012">
        <v>132</v>
      </c>
      <c r="L2012" t="s">
        <v>26</v>
      </c>
      <c r="M2012" t="s">
        <v>11030</v>
      </c>
    </row>
    <row r="2013" spans="1:13" x14ac:dyDescent="0.35">
      <c r="A2013" t="s">
        <v>11031</v>
      </c>
      <c r="B2013" t="s">
        <v>14</v>
      </c>
      <c r="C2013" t="s">
        <v>11032</v>
      </c>
      <c r="D2013" t="s">
        <v>23</v>
      </c>
      <c r="E2013">
        <v>5480</v>
      </c>
      <c r="F2013">
        <v>206</v>
      </c>
      <c r="G2013">
        <v>0</v>
      </c>
      <c r="H2013" t="s">
        <v>11033</v>
      </c>
      <c r="I2013">
        <v>1</v>
      </c>
      <c r="J2013" t="s">
        <v>25</v>
      </c>
      <c r="K2013">
        <v>7</v>
      </c>
      <c r="L2013" t="s">
        <v>26</v>
      </c>
      <c r="M2013" t="s">
        <v>11034</v>
      </c>
    </row>
    <row r="2014" spans="1:13" x14ac:dyDescent="0.35">
      <c r="A2014" t="s">
        <v>11035</v>
      </c>
      <c r="B2014" t="s">
        <v>14</v>
      </c>
      <c r="C2014" t="s">
        <v>11036</v>
      </c>
      <c r="D2014" t="s">
        <v>23</v>
      </c>
      <c r="E2014">
        <v>48458</v>
      </c>
      <c r="F2014">
        <v>1516</v>
      </c>
      <c r="G2014">
        <v>0</v>
      </c>
      <c r="H2014" t="s">
        <v>11037</v>
      </c>
      <c r="I2014">
        <v>1</v>
      </c>
      <c r="J2014" t="s">
        <v>25</v>
      </c>
      <c r="K2014">
        <v>57</v>
      </c>
      <c r="L2014" t="s">
        <v>26</v>
      </c>
      <c r="M2014" t="s">
        <v>11038</v>
      </c>
    </row>
    <row r="2015" spans="1:13" x14ac:dyDescent="0.35">
      <c r="A2015" t="s">
        <v>11039</v>
      </c>
      <c r="B2015" t="s">
        <v>14</v>
      </c>
      <c r="C2015" t="s">
        <v>11040</v>
      </c>
      <c r="D2015" t="s">
        <v>23</v>
      </c>
      <c r="E2015">
        <v>26247</v>
      </c>
      <c r="F2015">
        <v>1114</v>
      </c>
      <c r="G2015">
        <v>0</v>
      </c>
      <c r="H2015" t="s">
        <v>11041</v>
      </c>
      <c r="I2015">
        <v>1</v>
      </c>
      <c r="J2015" t="s">
        <v>25</v>
      </c>
      <c r="K2015">
        <v>53</v>
      </c>
      <c r="L2015" t="s">
        <v>26</v>
      </c>
      <c r="M2015" t="s">
        <v>11042</v>
      </c>
    </row>
    <row r="2016" spans="1:13" x14ac:dyDescent="0.35">
      <c r="A2016" t="s">
        <v>11043</v>
      </c>
      <c r="B2016" t="s">
        <v>14</v>
      </c>
      <c r="C2016" t="s">
        <v>11044</v>
      </c>
      <c r="D2016" t="s">
        <v>23</v>
      </c>
      <c r="E2016">
        <v>2188</v>
      </c>
      <c r="F2016">
        <v>115</v>
      </c>
      <c r="G2016">
        <v>0</v>
      </c>
      <c r="H2016" t="s">
        <v>11045</v>
      </c>
      <c r="I2016">
        <v>1</v>
      </c>
      <c r="J2016" t="s">
        <v>25</v>
      </c>
      <c r="K2016">
        <v>1</v>
      </c>
      <c r="L2016" t="s">
        <v>26</v>
      </c>
      <c r="M2016" t="s">
        <v>11046</v>
      </c>
    </row>
    <row r="2017" spans="1:13" x14ac:dyDescent="0.35">
      <c r="A2017" t="s">
        <v>11047</v>
      </c>
      <c r="B2017" t="s">
        <v>14</v>
      </c>
      <c r="C2017" t="s">
        <v>11048</v>
      </c>
      <c r="D2017" t="s">
        <v>23</v>
      </c>
      <c r="E2017">
        <v>71320</v>
      </c>
      <c r="F2017">
        <v>3429</v>
      </c>
      <c r="G2017">
        <v>0</v>
      </c>
      <c r="H2017" t="s">
        <v>11049</v>
      </c>
      <c r="I2017">
        <v>1</v>
      </c>
      <c r="J2017" t="s">
        <v>25</v>
      </c>
      <c r="K2017">
        <v>115</v>
      </c>
      <c r="L2017" t="s">
        <v>26</v>
      </c>
      <c r="M2017" t="s">
        <v>11050</v>
      </c>
    </row>
    <row r="2018" spans="1:13" x14ac:dyDescent="0.35">
      <c r="A2018" t="s">
        <v>11051</v>
      </c>
      <c r="B2018" t="s">
        <v>14</v>
      </c>
      <c r="C2018" t="s">
        <v>11052</v>
      </c>
      <c r="D2018" t="s">
        <v>23</v>
      </c>
      <c r="E2018">
        <v>76755</v>
      </c>
      <c r="F2018">
        <v>2669</v>
      </c>
      <c r="G2018">
        <v>0</v>
      </c>
      <c r="H2018" t="s">
        <v>11053</v>
      </c>
      <c r="I2018">
        <v>1</v>
      </c>
      <c r="J2018" t="s">
        <v>25</v>
      </c>
      <c r="K2018">
        <v>101</v>
      </c>
      <c r="L2018" t="s">
        <v>26</v>
      </c>
      <c r="M2018" t="s">
        <v>11054</v>
      </c>
    </row>
    <row r="2019" spans="1:13" x14ac:dyDescent="0.35">
      <c r="A2019" t="s">
        <v>11055</v>
      </c>
      <c r="B2019" t="s">
        <v>14</v>
      </c>
      <c r="C2019" t="s">
        <v>11056</v>
      </c>
      <c r="D2019" t="s">
        <v>23</v>
      </c>
      <c r="E2019">
        <v>6570</v>
      </c>
      <c r="F2019">
        <v>127</v>
      </c>
      <c r="G2019">
        <v>0</v>
      </c>
      <c r="H2019" t="s">
        <v>11057</v>
      </c>
      <c r="I2019">
        <v>1</v>
      </c>
      <c r="J2019" t="s">
        <v>25</v>
      </c>
      <c r="K2019">
        <v>6</v>
      </c>
      <c r="L2019" t="s">
        <v>26</v>
      </c>
      <c r="M2019" t="s">
        <v>11058</v>
      </c>
    </row>
    <row r="2020" spans="1:13" x14ac:dyDescent="0.35">
      <c r="A2020" t="s">
        <v>11059</v>
      </c>
      <c r="B2020" t="s">
        <v>14</v>
      </c>
      <c r="C2020" t="s">
        <v>11060</v>
      </c>
      <c r="D2020" t="s">
        <v>23</v>
      </c>
      <c r="E2020">
        <v>4544</v>
      </c>
      <c r="F2020">
        <v>150</v>
      </c>
      <c r="G2020">
        <v>0</v>
      </c>
      <c r="H2020" t="s">
        <v>11061</v>
      </c>
      <c r="I2020">
        <v>1</v>
      </c>
      <c r="J2020" t="s">
        <v>25</v>
      </c>
      <c r="K2020">
        <v>8</v>
      </c>
      <c r="L2020" t="s">
        <v>26</v>
      </c>
      <c r="M2020" t="s">
        <v>11062</v>
      </c>
    </row>
    <row r="2021" spans="1:13" x14ac:dyDescent="0.35">
      <c r="A2021" t="s">
        <v>11063</v>
      </c>
      <c r="B2021" t="s">
        <v>14</v>
      </c>
      <c r="C2021" t="s">
        <v>11064</v>
      </c>
      <c r="D2021" t="s">
        <v>23</v>
      </c>
      <c r="E2021">
        <v>8769</v>
      </c>
      <c r="F2021">
        <v>446</v>
      </c>
      <c r="G2021">
        <v>0</v>
      </c>
      <c r="H2021" t="s">
        <v>11065</v>
      </c>
      <c r="I2021">
        <v>1</v>
      </c>
      <c r="J2021" t="s">
        <v>25</v>
      </c>
      <c r="K2021">
        <v>23</v>
      </c>
      <c r="L2021" t="s">
        <v>26</v>
      </c>
      <c r="M2021" t="s">
        <v>11066</v>
      </c>
    </row>
    <row r="2022" spans="1:13" x14ac:dyDescent="0.35">
      <c r="A2022" t="s">
        <v>11067</v>
      </c>
      <c r="B2022" t="s">
        <v>14</v>
      </c>
      <c r="C2022" t="s">
        <v>11068</v>
      </c>
      <c r="D2022" t="s">
        <v>23</v>
      </c>
      <c r="E2022">
        <v>48511</v>
      </c>
      <c r="F2022">
        <v>1516</v>
      </c>
      <c r="G2022">
        <v>0</v>
      </c>
      <c r="H2022" t="s">
        <v>11069</v>
      </c>
      <c r="I2022">
        <v>1</v>
      </c>
      <c r="J2022" t="s">
        <v>25</v>
      </c>
      <c r="K2022">
        <v>85</v>
      </c>
      <c r="L2022" t="s">
        <v>26</v>
      </c>
      <c r="M2022" t="s">
        <v>11070</v>
      </c>
    </row>
    <row r="2023" spans="1:13" x14ac:dyDescent="0.35">
      <c r="A2023" t="s">
        <v>11071</v>
      </c>
      <c r="B2023" t="s">
        <v>14</v>
      </c>
      <c r="C2023" t="s">
        <v>11072</v>
      </c>
      <c r="D2023" t="s">
        <v>23</v>
      </c>
      <c r="E2023">
        <v>44618</v>
      </c>
      <c r="F2023">
        <v>1969</v>
      </c>
      <c r="G2023">
        <v>0</v>
      </c>
      <c r="H2023" t="s">
        <v>11073</v>
      </c>
      <c r="I2023">
        <v>1</v>
      </c>
      <c r="J2023" t="s">
        <v>53</v>
      </c>
      <c r="K2023">
        <v>47</v>
      </c>
      <c r="L2023" t="s">
        <v>26</v>
      </c>
    </row>
    <row r="2024" spans="1:13" x14ac:dyDescent="0.35">
      <c r="A2024" t="s">
        <v>11074</v>
      </c>
      <c r="B2024" t="s">
        <v>14</v>
      </c>
      <c r="C2024" t="s">
        <v>11075</v>
      </c>
      <c r="D2024" t="s">
        <v>23</v>
      </c>
      <c r="E2024">
        <v>180839</v>
      </c>
      <c r="F2024">
        <v>5788</v>
      </c>
      <c r="G2024">
        <v>0</v>
      </c>
      <c r="H2024" t="s">
        <v>11076</v>
      </c>
      <c r="I2024">
        <v>1</v>
      </c>
      <c r="J2024" t="s">
        <v>25</v>
      </c>
      <c r="K2024">
        <v>295</v>
      </c>
      <c r="L2024" t="s">
        <v>26</v>
      </c>
      <c r="M2024" t="s">
        <v>11077</v>
      </c>
    </row>
    <row r="2025" spans="1:13" x14ac:dyDescent="0.35">
      <c r="A2025" t="s">
        <v>11078</v>
      </c>
      <c r="B2025" t="s">
        <v>14</v>
      </c>
      <c r="C2025" t="s">
        <v>11079</v>
      </c>
      <c r="D2025" t="s">
        <v>23</v>
      </c>
      <c r="E2025">
        <v>349019</v>
      </c>
      <c r="F2025">
        <v>11313</v>
      </c>
      <c r="G2025">
        <v>0</v>
      </c>
      <c r="H2025" t="s">
        <v>11080</v>
      </c>
      <c r="I2025">
        <v>1</v>
      </c>
      <c r="J2025" t="s">
        <v>53</v>
      </c>
      <c r="K2025">
        <v>311</v>
      </c>
      <c r="L2025" t="s">
        <v>26</v>
      </c>
    </row>
    <row r="2026" spans="1:13" x14ac:dyDescent="0.35">
      <c r="A2026" t="s">
        <v>11081</v>
      </c>
      <c r="B2026" t="s">
        <v>14</v>
      </c>
      <c r="C2026" t="s">
        <v>11082</v>
      </c>
      <c r="D2026" t="s">
        <v>23</v>
      </c>
      <c r="E2026">
        <v>89804</v>
      </c>
      <c r="F2026">
        <v>2286</v>
      </c>
      <c r="G2026">
        <v>0</v>
      </c>
      <c r="H2026" t="s">
        <v>11083</v>
      </c>
      <c r="I2026">
        <v>1</v>
      </c>
      <c r="J2026" t="s">
        <v>25</v>
      </c>
      <c r="K2026">
        <v>135</v>
      </c>
      <c r="L2026" t="s">
        <v>26</v>
      </c>
      <c r="M2026" t="s">
        <v>11084</v>
      </c>
    </row>
    <row r="2027" spans="1:13" x14ac:dyDescent="0.35">
      <c r="A2027" t="s">
        <v>11085</v>
      </c>
      <c r="B2027" t="s">
        <v>14</v>
      </c>
      <c r="C2027" t="s">
        <v>11086</v>
      </c>
      <c r="D2027" t="s">
        <v>23</v>
      </c>
      <c r="E2027">
        <v>358691</v>
      </c>
      <c r="F2027">
        <v>13332</v>
      </c>
      <c r="G2027">
        <v>0</v>
      </c>
      <c r="H2027" t="s">
        <v>11087</v>
      </c>
      <c r="I2027">
        <v>1</v>
      </c>
      <c r="J2027" t="s">
        <v>25</v>
      </c>
      <c r="K2027">
        <v>835</v>
      </c>
      <c r="L2027" t="s">
        <v>26</v>
      </c>
      <c r="M2027" t="s">
        <v>11088</v>
      </c>
    </row>
    <row r="2028" spans="1:13" x14ac:dyDescent="0.35">
      <c r="A2028" t="s">
        <v>11089</v>
      </c>
      <c r="B2028" t="s">
        <v>14</v>
      </c>
      <c r="C2028" t="s">
        <v>11090</v>
      </c>
      <c r="D2028" t="s">
        <v>23</v>
      </c>
      <c r="E2028">
        <v>7133</v>
      </c>
      <c r="F2028">
        <v>323</v>
      </c>
      <c r="G2028">
        <v>0</v>
      </c>
      <c r="H2028" t="s">
        <v>11091</v>
      </c>
      <c r="I2028">
        <v>1</v>
      </c>
      <c r="J2028" t="s">
        <v>25</v>
      </c>
      <c r="K2028">
        <v>15</v>
      </c>
      <c r="L2028" t="s">
        <v>26</v>
      </c>
      <c r="M2028" t="s">
        <v>11092</v>
      </c>
    </row>
    <row r="2029" spans="1:13" x14ac:dyDescent="0.35">
      <c r="A2029" t="s">
        <v>11093</v>
      </c>
      <c r="B2029" t="s">
        <v>14</v>
      </c>
      <c r="C2029" t="s">
        <v>11094</v>
      </c>
      <c r="D2029" t="s">
        <v>23</v>
      </c>
      <c r="E2029">
        <v>370509</v>
      </c>
      <c r="F2029">
        <v>14414</v>
      </c>
      <c r="G2029">
        <v>0</v>
      </c>
      <c r="H2029" t="s">
        <v>11095</v>
      </c>
      <c r="I2029">
        <v>1</v>
      </c>
      <c r="J2029" t="s">
        <v>25</v>
      </c>
      <c r="K2029">
        <v>958</v>
      </c>
      <c r="L2029" t="s">
        <v>26</v>
      </c>
      <c r="M2029" t="s">
        <v>11096</v>
      </c>
    </row>
    <row r="2030" spans="1:13" x14ac:dyDescent="0.35">
      <c r="A2030" t="s">
        <v>11097</v>
      </c>
      <c r="B2030" t="s">
        <v>14</v>
      </c>
      <c r="C2030" t="s">
        <v>11098</v>
      </c>
      <c r="D2030" t="s">
        <v>23</v>
      </c>
      <c r="E2030">
        <v>208849</v>
      </c>
      <c r="F2030">
        <v>1003</v>
      </c>
      <c r="G2030">
        <v>0</v>
      </c>
      <c r="H2030" t="s">
        <v>11099</v>
      </c>
      <c r="I2030">
        <v>1</v>
      </c>
      <c r="J2030" t="s">
        <v>25</v>
      </c>
      <c r="K2030">
        <v>52</v>
      </c>
      <c r="L2030" t="s">
        <v>26</v>
      </c>
      <c r="M2030" t="s">
        <v>11100</v>
      </c>
    </row>
    <row r="2031" spans="1:13" x14ac:dyDescent="0.35">
      <c r="A2031" t="s">
        <v>11101</v>
      </c>
      <c r="B2031" t="s">
        <v>14</v>
      </c>
      <c r="C2031" t="s">
        <v>11102</v>
      </c>
      <c r="D2031" t="s">
        <v>23</v>
      </c>
      <c r="E2031">
        <v>12591</v>
      </c>
      <c r="F2031">
        <v>643</v>
      </c>
      <c r="G2031">
        <v>0</v>
      </c>
      <c r="H2031" t="s">
        <v>11103</v>
      </c>
      <c r="I2031">
        <v>1</v>
      </c>
      <c r="J2031" t="s">
        <v>25</v>
      </c>
      <c r="K2031">
        <v>33</v>
      </c>
      <c r="L2031" t="s">
        <v>26</v>
      </c>
      <c r="M2031" t="s">
        <v>11104</v>
      </c>
    </row>
    <row r="2032" spans="1:13" x14ac:dyDescent="0.35">
      <c r="A2032" t="s">
        <v>11105</v>
      </c>
      <c r="B2032" t="s">
        <v>14</v>
      </c>
      <c r="C2032" t="s">
        <v>11106</v>
      </c>
      <c r="D2032" t="s">
        <v>23</v>
      </c>
      <c r="E2032">
        <v>128906</v>
      </c>
      <c r="F2032">
        <v>6634</v>
      </c>
      <c r="G2032">
        <v>0</v>
      </c>
      <c r="H2032" t="s">
        <v>11107</v>
      </c>
      <c r="I2032">
        <v>1</v>
      </c>
      <c r="J2032" t="s">
        <v>25</v>
      </c>
      <c r="K2032">
        <v>457</v>
      </c>
      <c r="L2032" t="s">
        <v>26</v>
      </c>
      <c r="M2032" t="s">
        <v>11108</v>
      </c>
    </row>
    <row r="2033" spans="1:13" x14ac:dyDescent="0.35">
      <c r="A2033" t="s">
        <v>11109</v>
      </c>
      <c r="B2033" t="s">
        <v>14</v>
      </c>
      <c r="C2033" t="s">
        <v>11110</v>
      </c>
      <c r="D2033" t="s">
        <v>23</v>
      </c>
      <c r="E2033">
        <v>1161</v>
      </c>
      <c r="F2033">
        <v>104</v>
      </c>
      <c r="G2033">
        <v>0</v>
      </c>
      <c r="H2033" t="s">
        <v>11111</v>
      </c>
      <c r="I2033">
        <v>1</v>
      </c>
      <c r="J2033" t="s">
        <v>25</v>
      </c>
      <c r="K2033">
        <v>3</v>
      </c>
      <c r="L2033" t="s">
        <v>26</v>
      </c>
      <c r="M2033" t="s">
        <v>11112</v>
      </c>
    </row>
    <row r="2034" spans="1:13" x14ac:dyDescent="0.35">
      <c r="A2034" t="s">
        <v>11113</v>
      </c>
      <c r="B2034" t="s">
        <v>14</v>
      </c>
      <c r="C2034" t="s">
        <v>11114</v>
      </c>
      <c r="D2034" t="s">
        <v>23</v>
      </c>
      <c r="E2034">
        <v>292707</v>
      </c>
      <c r="F2034">
        <v>21227</v>
      </c>
      <c r="G2034">
        <v>0</v>
      </c>
      <c r="H2034" t="s">
        <v>11115</v>
      </c>
      <c r="I2034">
        <v>1</v>
      </c>
      <c r="J2034" t="s">
        <v>25</v>
      </c>
      <c r="K2034">
        <v>1512</v>
      </c>
      <c r="L2034" t="s">
        <v>26</v>
      </c>
      <c r="M2034" t="s">
        <v>11116</v>
      </c>
    </row>
    <row r="2035" spans="1:13" x14ac:dyDescent="0.35">
      <c r="A2035" t="s">
        <v>11117</v>
      </c>
      <c r="B2035" t="s">
        <v>14</v>
      </c>
      <c r="C2035" t="s">
        <v>11118</v>
      </c>
      <c r="D2035" t="s">
        <v>23</v>
      </c>
      <c r="E2035">
        <v>10670</v>
      </c>
      <c r="F2035">
        <v>569</v>
      </c>
      <c r="G2035">
        <v>0</v>
      </c>
      <c r="H2035" t="s">
        <v>11119</v>
      </c>
      <c r="I2035">
        <v>1</v>
      </c>
      <c r="J2035" t="s">
        <v>25</v>
      </c>
      <c r="K2035">
        <v>65</v>
      </c>
      <c r="L2035" t="s">
        <v>26</v>
      </c>
      <c r="M2035" t="s">
        <v>11120</v>
      </c>
    </row>
    <row r="2036" spans="1:13" x14ac:dyDescent="0.35">
      <c r="A2036" t="s">
        <v>11121</v>
      </c>
      <c r="B2036" t="s">
        <v>14</v>
      </c>
      <c r="C2036" t="s">
        <v>11122</v>
      </c>
      <c r="D2036" t="s">
        <v>23</v>
      </c>
      <c r="E2036">
        <v>122512</v>
      </c>
      <c r="F2036">
        <v>4206</v>
      </c>
      <c r="G2036">
        <v>0</v>
      </c>
      <c r="H2036" t="s">
        <v>11123</v>
      </c>
      <c r="I2036">
        <v>1</v>
      </c>
      <c r="J2036" t="s">
        <v>25</v>
      </c>
      <c r="K2036">
        <v>272</v>
      </c>
      <c r="L2036" t="s">
        <v>26</v>
      </c>
      <c r="M2036" t="s">
        <v>11124</v>
      </c>
    </row>
    <row r="2037" spans="1:13" x14ac:dyDescent="0.35">
      <c r="A2037" t="s">
        <v>11125</v>
      </c>
      <c r="B2037" t="s">
        <v>14</v>
      </c>
      <c r="C2037" t="s">
        <v>11126</v>
      </c>
      <c r="D2037" t="s">
        <v>23</v>
      </c>
      <c r="E2037">
        <v>246242</v>
      </c>
      <c r="F2037">
        <v>14442</v>
      </c>
      <c r="G2037">
        <v>0</v>
      </c>
      <c r="H2037" t="s">
        <v>11127</v>
      </c>
      <c r="I2037">
        <v>1</v>
      </c>
      <c r="J2037" t="s">
        <v>25</v>
      </c>
      <c r="K2037">
        <v>817</v>
      </c>
      <c r="L2037" t="s">
        <v>26</v>
      </c>
      <c r="M2037" t="s">
        <v>11128</v>
      </c>
    </row>
    <row r="2038" spans="1:13" x14ac:dyDescent="0.35">
      <c r="A2038" t="s">
        <v>11129</v>
      </c>
      <c r="B2038" t="s">
        <v>14</v>
      </c>
      <c r="C2038" t="s">
        <v>11130</v>
      </c>
      <c r="D2038" t="s">
        <v>23</v>
      </c>
      <c r="E2038">
        <v>13567</v>
      </c>
      <c r="F2038">
        <v>900</v>
      </c>
      <c r="G2038">
        <v>0</v>
      </c>
      <c r="H2038" t="s">
        <v>11131</v>
      </c>
      <c r="I2038">
        <v>1</v>
      </c>
      <c r="J2038" t="s">
        <v>25</v>
      </c>
      <c r="K2038">
        <v>64</v>
      </c>
      <c r="L2038" t="s">
        <v>26</v>
      </c>
      <c r="M2038" t="s">
        <v>11132</v>
      </c>
    </row>
    <row r="2039" spans="1:13" x14ac:dyDescent="0.35">
      <c r="A2039" t="s">
        <v>11133</v>
      </c>
      <c r="B2039" t="s">
        <v>14</v>
      </c>
      <c r="C2039" t="s">
        <v>11134</v>
      </c>
      <c r="D2039" t="s">
        <v>23</v>
      </c>
      <c r="E2039">
        <v>28447</v>
      </c>
      <c r="F2039">
        <v>632</v>
      </c>
      <c r="G2039">
        <v>0</v>
      </c>
      <c r="H2039" t="s">
        <v>11135</v>
      </c>
      <c r="I2039">
        <v>1</v>
      </c>
      <c r="J2039" t="s">
        <v>25</v>
      </c>
      <c r="K2039">
        <v>26</v>
      </c>
      <c r="L2039" t="s">
        <v>26</v>
      </c>
      <c r="M2039" t="s">
        <v>11136</v>
      </c>
    </row>
    <row r="2040" spans="1:13" x14ac:dyDescent="0.35">
      <c r="A2040" t="s">
        <v>11137</v>
      </c>
      <c r="B2040" t="s">
        <v>14</v>
      </c>
      <c r="C2040" t="s">
        <v>11138</v>
      </c>
      <c r="D2040" t="s">
        <v>23</v>
      </c>
      <c r="E2040">
        <v>188341</v>
      </c>
      <c r="F2040">
        <v>2679</v>
      </c>
      <c r="G2040">
        <v>0</v>
      </c>
      <c r="H2040" t="s">
        <v>11139</v>
      </c>
      <c r="I2040">
        <v>1</v>
      </c>
      <c r="J2040" t="s">
        <v>25</v>
      </c>
      <c r="K2040">
        <v>167</v>
      </c>
      <c r="L2040" t="s">
        <v>26</v>
      </c>
      <c r="M2040" t="s">
        <v>11140</v>
      </c>
    </row>
    <row r="2041" spans="1:13" x14ac:dyDescent="0.35">
      <c r="A2041" t="s">
        <v>11141</v>
      </c>
      <c r="B2041" t="s">
        <v>14</v>
      </c>
      <c r="C2041" t="s">
        <v>11142</v>
      </c>
      <c r="D2041" t="s">
        <v>23</v>
      </c>
      <c r="E2041">
        <v>127907</v>
      </c>
      <c r="F2041">
        <v>3061</v>
      </c>
      <c r="G2041">
        <v>0</v>
      </c>
      <c r="H2041" t="s">
        <v>11143</v>
      </c>
      <c r="I2041">
        <v>1</v>
      </c>
      <c r="J2041" t="s">
        <v>25</v>
      </c>
      <c r="K2041">
        <v>162</v>
      </c>
      <c r="L2041" t="s">
        <v>26</v>
      </c>
      <c r="M2041" t="s">
        <v>11144</v>
      </c>
    </row>
    <row r="2042" spans="1:13" x14ac:dyDescent="0.35">
      <c r="A2042" t="s">
        <v>11145</v>
      </c>
      <c r="B2042" t="s">
        <v>14</v>
      </c>
      <c r="C2042" t="s">
        <v>11146</v>
      </c>
      <c r="D2042" t="s">
        <v>23</v>
      </c>
      <c r="E2042">
        <v>233693</v>
      </c>
      <c r="F2042">
        <v>23528</v>
      </c>
      <c r="G2042">
        <v>0</v>
      </c>
      <c r="H2042" t="s">
        <v>11147</v>
      </c>
      <c r="I2042">
        <v>1</v>
      </c>
      <c r="J2042" t="s">
        <v>25</v>
      </c>
      <c r="K2042">
        <v>1312</v>
      </c>
      <c r="L2042" t="s">
        <v>26</v>
      </c>
      <c r="M2042" t="s">
        <v>11148</v>
      </c>
    </row>
    <row r="2043" spans="1:13" x14ac:dyDescent="0.35">
      <c r="A2043" t="s">
        <v>11149</v>
      </c>
      <c r="B2043" t="s">
        <v>14</v>
      </c>
      <c r="C2043" t="s">
        <v>11150</v>
      </c>
      <c r="D2043" t="s">
        <v>23</v>
      </c>
      <c r="E2043">
        <v>12947</v>
      </c>
      <c r="F2043">
        <v>246</v>
      </c>
      <c r="G2043">
        <v>0</v>
      </c>
      <c r="H2043" t="s">
        <v>11151</v>
      </c>
      <c r="I2043">
        <v>1</v>
      </c>
      <c r="J2043" t="s">
        <v>25</v>
      </c>
      <c r="K2043">
        <v>5</v>
      </c>
      <c r="L2043" t="s">
        <v>26</v>
      </c>
      <c r="M2043" t="s">
        <v>11152</v>
      </c>
    </row>
    <row r="2044" spans="1:13" x14ac:dyDescent="0.35">
      <c r="A2044" t="s">
        <v>11153</v>
      </c>
      <c r="B2044" t="s">
        <v>14</v>
      </c>
      <c r="C2044" t="s">
        <v>11154</v>
      </c>
      <c r="D2044" t="s">
        <v>23</v>
      </c>
      <c r="E2044">
        <v>108176</v>
      </c>
      <c r="F2044">
        <v>3932</v>
      </c>
      <c r="G2044">
        <v>0</v>
      </c>
      <c r="H2044" t="s">
        <v>11155</v>
      </c>
      <c r="I2044">
        <v>1</v>
      </c>
      <c r="J2044" t="s">
        <v>25</v>
      </c>
      <c r="K2044">
        <v>307</v>
      </c>
      <c r="L2044" t="s">
        <v>26</v>
      </c>
      <c r="M2044" t="s">
        <v>11156</v>
      </c>
    </row>
    <row r="2045" spans="1:13" x14ac:dyDescent="0.35">
      <c r="A2045" t="s">
        <v>11157</v>
      </c>
      <c r="B2045" t="s">
        <v>14</v>
      </c>
      <c r="C2045" t="s">
        <v>11158</v>
      </c>
      <c r="D2045" t="s">
        <v>23</v>
      </c>
      <c r="E2045">
        <v>136134</v>
      </c>
      <c r="F2045">
        <v>9568</v>
      </c>
      <c r="G2045">
        <v>0</v>
      </c>
      <c r="H2045" t="s">
        <v>11159</v>
      </c>
      <c r="I2045">
        <v>1</v>
      </c>
      <c r="J2045" t="s">
        <v>25</v>
      </c>
      <c r="K2045">
        <v>296</v>
      </c>
      <c r="L2045" t="s">
        <v>26</v>
      </c>
      <c r="M2045" t="s">
        <v>11160</v>
      </c>
    </row>
    <row r="2046" spans="1:13" x14ac:dyDescent="0.35">
      <c r="A2046" t="e">
        <f>-WYgXTZupz0</f>
        <v>#NAME?</v>
      </c>
      <c r="B2046" t="s">
        <v>14</v>
      </c>
      <c r="C2046" t="s">
        <v>11161</v>
      </c>
      <c r="D2046" t="s">
        <v>23</v>
      </c>
      <c r="E2046">
        <v>64547</v>
      </c>
      <c r="F2046">
        <v>2299</v>
      </c>
      <c r="G2046">
        <v>0</v>
      </c>
      <c r="H2046" t="s">
        <v>11162</v>
      </c>
      <c r="I2046">
        <v>1</v>
      </c>
      <c r="J2046" t="s">
        <v>25</v>
      </c>
      <c r="K2046">
        <v>159</v>
      </c>
      <c r="L2046" t="s">
        <v>26</v>
      </c>
      <c r="M2046" t="s">
        <v>11163</v>
      </c>
    </row>
    <row r="2047" spans="1:13" x14ac:dyDescent="0.35">
      <c r="A2047" t="s">
        <v>11164</v>
      </c>
      <c r="B2047" t="s">
        <v>14</v>
      </c>
      <c r="C2047" t="s">
        <v>11165</v>
      </c>
      <c r="D2047" t="s">
        <v>23</v>
      </c>
      <c r="E2047">
        <v>27789</v>
      </c>
      <c r="F2047">
        <v>357</v>
      </c>
      <c r="G2047">
        <v>0</v>
      </c>
      <c r="H2047" t="s">
        <v>11166</v>
      </c>
      <c r="I2047">
        <v>1</v>
      </c>
      <c r="J2047" t="s">
        <v>25</v>
      </c>
      <c r="K2047">
        <v>5</v>
      </c>
      <c r="L2047" t="s">
        <v>26</v>
      </c>
      <c r="M2047" t="s">
        <v>11167</v>
      </c>
    </row>
    <row r="2048" spans="1:13" x14ac:dyDescent="0.35">
      <c r="A2048" t="s">
        <v>11168</v>
      </c>
      <c r="B2048" t="s">
        <v>14</v>
      </c>
      <c r="C2048" t="s">
        <v>11169</v>
      </c>
      <c r="D2048" t="s">
        <v>23</v>
      </c>
      <c r="E2048">
        <v>4636</v>
      </c>
      <c r="F2048">
        <v>130</v>
      </c>
      <c r="G2048">
        <v>0</v>
      </c>
      <c r="H2048" t="s">
        <v>11170</v>
      </c>
      <c r="I2048">
        <v>1</v>
      </c>
      <c r="J2048" t="s">
        <v>53</v>
      </c>
      <c r="K2048">
        <v>5</v>
      </c>
      <c r="L2048" t="s">
        <v>26</v>
      </c>
    </row>
    <row r="2049" spans="1:13" x14ac:dyDescent="0.35">
      <c r="A2049" t="s">
        <v>11171</v>
      </c>
      <c r="B2049" t="s">
        <v>14</v>
      </c>
      <c r="C2049" t="s">
        <v>11172</v>
      </c>
      <c r="D2049" t="s">
        <v>23</v>
      </c>
      <c r="E2049">
        <v>6972</v>
      </c>
      <c r="F2049">
        <v>186</v>
      </c>
      <c r="G2049">
        <v>0</v>
      </c>
      <c r="H2049" t="s">
        <v>11173</v>
      </c>
      <c r="I2049">
        <v>1</v>
      </c>
      <c r="J2049" t="s">
        <v>25</v>
      </c>
      <c r="K2049">
        <v>9</v>
      </c>
      <c r="L2049" t="s">
        <v>26</v>
      </c>
      <c r="M2049" t="s">
        <v>11174</v>
      </c>
    </row>
    <row r="2050" spans="1:13" x14ac:dyDescent="0.35">
      <c r="A2050" t="s">
        <v>11175</v>
      </c>
      <c r="B2050" t="s">
        <v>14</v>
      </c>
      <c r="C2050" t="s">
        <v>11176</v>
      </c>
      <c r="D2050" t="s">
        <v>23</v>
      </c>
      <c r="E2050">
        <v>5222</v>
      </c>
      <c r="F2050">
        <v>157</v>
      </c>
      <c r="G2050">
        <v>0</v>
      </c>
      <c r="H2050" t="s">
        <v>11177</v>
      </c>
      <c r="I2050">
        <v>1</v>
      </c>
      <c r="J2050" t="s">
        <v>25</v>
      </c>
      <c r="K2050">
        <v>13</v>
      </c>
      <c r="L2050" t="s">
        <v>26</v>
      </c>
      <c r="M2050" t="s">
        <v>11178</v>
      </c>
    </row>
    <row r="2051" spans="1:13" x14ac:dyDescent="0.35">
      <c r="A2051" t="s">
        <v>11179</v>
      </c>
      <c r="B2051" t="s">
        <v>14</v>
      </c>
      <c r="C2051" t="s">
        <v>11180</v>
      </c>
      <c r="D2051" t="s">
        <v>23</v>
      </c>
      <c r="E2051">
        <v>30080</v>
      </c>
      <c r="F2051">
        <v>733</v>
      </c>
      <c r="G2051">
        <v>0</v>
      </c>
      <c r="H2051" t="s">
        <v>11181</v>
      </c>
      <c r="I2051">
        <v>1</v>
      </c>
      <c r="J2051" t="s">
        <v>25</v>
      </c>
      <c r="K2051">
        <v>38</v>
      </c>
      <c r="L2051" t="s">
        <v>26</v>
      </c>
      <c r="M2051" t="s">
        <v>11182</v>
      </c>
    </row>
    <row r="2052" spans="1:13" x14ac:dyDescent="0.35">
      <c r="A2052" t="s">
        <v>11183</v>
      </c>
      <c r="B2052" t="s">
        <v>14</v>
      </c>
      <c r="C2052" t="s">
        <v>11184</v>
      </c>
      <c r="D2052" t="s">
        <v>23</v>
      </c>
      <c r="E2052">
        <v>252068</v>
      </c>
      <c r="F2052">
        <v>8203</v>
      </c>
      <c r="G2052">
        <v>0</v>
      </c>
      <c r="H2052" t="s">
        <v>11185</v>
      </c>
      <c r="I2052">
        <v>1</v>
      </c>
      <c r="J2052" t="s">
        <v>25</v>
      </c>
      <c r="K2052">
        <v>306</v>
      </c>
      <c r="L2052" t="s">
        <v>26</v>
      </c>
      <c r="M2052" t="s">
        <v>11186</v>
      </c>
    </row>
    <row r="2053" spans="1:13" x14ac:dyDescent="0.35">
      <c r="A2053" t="s">
        <v>11187</v>
      </c>
      <c r="B2053" t="s">
        <v>14</v>
      </c>
      <c r="C2053" t="s">
        <v>11188</v>
      </c>
      <c r="D2053" t="s">
        <v>23</v>
      </c>
      <c r="E2053">
        <v>90059</v>
      </c>
      <c r="F2053">
        <v>1568</v>
      </c>
      <c r="G2053">
        <v>0</v>
      </c>
      <c r="H2053" t="s">
        <v>11189</v>
      </c>
      <c r="I2053">
        <v>1</v>
      </c>
      <c r="J2053" t="s">
        <v>25</v>
      </c>
      <c r="K2053">
        <v>77</v>
      </c>
      <c r="L2053" t="s">
        <v>26</v>
      </c>
      <c r="M2053" t="s">
        <v>11190</v>
      </c>
    </row>
    <row r="2054" spans="1:13" x14ac:dyDescent="0.35">
      <c r="A2054" t="s">
        <v>11191</v>
      </c>
      <c r="B2054" t="s">
        <v>14</v>
      </c>
      <c r="C2054" t="s">
        <v>11192</v>
      </c>
      <c r="D2054" t="s">
        <v>23</v>
      </c>
      <c r="E2054">
        <v>16228</v>
      </c>
      <c r="F2054">
        <v>812</v>
      </c>
      <c r="G2054">
        <v>0</v>
      </c>
      <c r="H2054" t="s">
        <v>11193</v>
      </c>
      <c r="I2054">
        <v>1</v>
      </c>
      <c r="J2054" t="s">
        <v>25</v>
      </c>
      <c r="K2054">
        <v>25</v>
      </c>
      <c r="L2054" t="s">
        <v>26</v>
      </c>
      <c r="M2054" t="s">
        <v>11194</v>
      </c>
    </row>
    <row r="2055" spans="1:13" x14ac:dyDescent="0.35">
      <c r="A2055" t="s">
        <v>11195</v>
      </c>
      <c r="B2055" t="s">
        <v>14</v>
      </c>
      <c r="C2055" t="s">
        <v>11196</v>
      </c>
      <c r="D2055" t="s">
        <v>23</v>
      </c>
      <c r="E2055">
        <v>16073</v>
      </c>
      <c r="F2055">
        <v>858</v>
      </c>
      <c r="G2055">
        <v>0</v>
      </c>
      <c r="H2055" t="s">
        <v>11197</v>
      </c>
      <c r="I2055">
        <v>1</v>
      </c>
      <c r="J2055" t="s">
        <v>25</v>
      </c>
      <c r="K2055">
        <v>59</v>
      </c>
      <c r="L2055" t="s">
        <v>26</v>
      </c>
      <c r="M2055" t="s">
        <v>11198</v>
      </c>
    </row>
    <row r="2056" spans="1:13" x14ac:dyDescent="0.35">
      <c r="A2056" t="s">
        <v>11199</v>
      </c>
      <c r="B2056" t="s">
        <v>14</v>
      </c>
      <c r="C2056" t="s">
        <v>11200</v>
      </c>
      <c r="D2056" t="s">
        <v>23</v>
      </c>
      <c r="E2056">
        <v>14317</v>
      </c>
      <c r="F2056">
        <v>580</v>
      </c>
      <c r="G2056">
        <v>0</v>
      </c>
      <c r="H2056" t="s">
        <v>11201</v>
      </c>
      <c r="I2056">
        <v>1</v>
      </c>
      <c r="J2056" t="s">
        <v>25</v>
      </c>
      <c r="K2056">
        <v>18</v>
      </c>
      <c r="L2056" t="s">
        <v>26</v>
      </c>
      <c r="M2056" t="s">
        <v>11202</v>
      </c>
    </row>
    <row r="2057" spans="1:13" x14ac:dyDescent="0.35">
      <c r="A2057" t="s">
        <v>11203</v>
      </c>
      <c r="B2057" t="s">
        <v>14</v>
      </c>
      <c r="C2057" t="s">
        <v>11204</v>
      </c>
      <c r="D2057" t="s">
        <v>23</v>
      </c>
      <c r="E2057">
        <v>23960</v>
      </c>
      <c r="F2057">
        <v>2263</v>
      </c>
      <c r="G2057">
        <v>0</v>
      </c>
      <c r="H2057" t="s">
        <v>11205</v>
      </c>
      <c r="I2057">
        <v>1</v>
      </c>
      <c r="J2057" t="s">
        <v>25</v>
      </c>
      <c r="K2057">
        <v>151</v>
      </c>
      <c r="L2057" t="s">
        <v>26</v>
      </c>
      <c r="M2057" t="s">
        <v>11206</v>
      </c>
    </row>
    <row r="2058" spans="1:13" x14ac:dyDescent="0.35">
      <c r="A2058" t="s">
        <v>11207</v>
      </c>
      <c r="B2058" t="s">
        <v>14</v>
      </c>
      <c r="C2058" t="s">
        <v>11208</v>
      </c>
      <c r="D2058" t="s">
        <v>23</v>
      </c>
      <c r="E2058">
        <v>6413</v>
      </c>
      <c r="F2058">
        <v>310</v>
      </c>
      <c r="G2058">
        <v>0</v>
      </c>
      <c r="H2058" t="s">
        <v>11209</v>
      </c>
      <c r="I2058">
        <v>1</v>
      </c>
      <c r="J2058" t="s">
        <v>25</v>
      </c>
      <c r="K2058">
        <v>16</v>
      </c>
      <c r="L2058" t="s">
        <v>26</v>
      </c>
      <c r="M2058" t="s">
        <v>11210</v>
      </c>
    </row>
    <row r="2059" spans="1:13" x14ac:dyDescent="0.35">
      <c r="A2059" t="s">
        <v>11211</v>
      </c>
      <c r="B2059" t="s">
        <v>14</v>
      </c>
      <c r="C2059" t="s">
        <v>11212</v>
      </c>
      <c r="D2059" t="s">
        <v>23</v>
      </c>
      <c r="E2059">
        <v>124525</v>
      </c>
      <c r="F2059">
        <v>3894</v>
      </c>
      <c r="G2059">
        <v>0</v>
      </c>
      <c r="H2059" t="s">
        <v>11213</v>
      </c>
      <c r="I2059">
        <v>1</v>
      </c>
      <c r="J2059" t="s">
        <v>25</v>
      </c>
      <c r="K2059">
        <v>192</v>
      </c>
      <c r="L2059" t="s">
        <v>26</v>
      </c>
      <c r="M2059" t="s">
        <v>11214</v>
      </c>
    </row>
    <row r="2060" spans="1:13" x14ac:dyDescent="0.35">
      <c r="A2060" t="s">
        <v>11215</v>
      </c>
      <c r="B2060" t="s">
        <v>14</v>
      </c>
      <c r="C2060" t="s">
        <v>11216</v>
      </c>
      <c r="D2060" t="s">
        <v>23</v>
      </c>
      <c r="E2060">
        <v>188979</v>
      </c>
      <c r="F2060">
        <v>7410</v>
      </c>
      <c r="G2060">
        <v>0</v>
      </c>
      <c r="H2060" t="s">
        <v>11217</v>
      </c>
      <c r="I2060">
        <v>1</v>
      </c>
      <c r="J2060" t="s">
        <v>25</v>
      </c>
      <c r="K2060">
        <v>392</v>
      </c>
      <c r="L2060" t="s">
        <v>26</v>
      </c>
      <c r="M2060" t="s">
        <v>11218</v>
      </c>
    </row>
    <row r="2061" spans="1:13" x14ac:dyDescent="0.35">
      <c r="A2061" t="s">
        <v>11219</v>
      </c>
      <c r="B2061" t="s">
        <v>14</v>
      </c>
      <c r="C2061" t="s">
        <v>11220</v>
      </c>
      <c r="D2061" t="s">
        <v>23</v>
      </c>
      <c r="E2061">
        <v>32232</v>
      </c>
      <c r="F2061">
        <v>1178</v>
      </c>
      <c r="G2061">
        <v>0</v>
      </c>
      <c r="H2061" t="s">
        <v>11221</v>
      </c>
      <c r="I2061">
        <v>1</v>
      </c>
      <c r="J2061" t="s">
        <v>25</v>
      </c>
      <c r="K2061">
        <v>70</v>
      </c>
      <c r="L2061" t="s">
        <v>26</v>
      </c>
      <c r="M2061" t="s">
        <v>11222</v>
      </c>
    </row>
    <row r="2062" spans="1:13" x14ac:dyDescent="0.35">
      <c r="A2062" t="s">
        <v>11223</v>
      </c>
      <c r="B2062" t="s">
        <v>14</v>
      </c>
      <c r="C2062" t="s">
        <v>11224</v>
      </c>
      <c r="D2062" t="s">
        <v>23</v>
      </c>
      <c r="E2062">
        <v>150364</v>
      </c>
      <c r="F2062">
        <v>4657</v>
      </c>
      <c r="G2062">
        <v>0</v>
      </c>
      <c r="H2062" t="s">
        <v>11225</v>
      </c>
      <c r="I2062">
        <v>1</v>
      </c>
      <c r="J2062" t="s">
        <v>25</v>
      </c>
      <c r="K2062">
        <v>0</v>
      </c>
      <c r="L2062" t="s">
        <v>26</v>
      </c>
      <c r="M2062" t="s">
        <v>11226</v>
      </c>
    </row>
    <row r="2063" spans="1:13" x14ac:dyDescent="0.35">
      <c r="A2063" t="s">
        <v>11227</v>
      </c>
      <c r="B2063" t="s">
        <v>14</v>
      </c>
      <c r="C2063" t="s">
        <v>11228</v>
      </c>
      <c r="D2063" t="s">
        <v>23</v>
      </c>
      <c r="E2063">
        <v>11486</v>
      </c>
      <c r="F2063">
        <v>285</v>
      </c>
      <c r="G2063">
        <v>0</v>
      </c>
      <c r="H2063" t="s">
        <v>11229</v>
      </c>
      <c r="I2063">
        <v>1</v>
      </c>
      <c r="J2063" t="s">
        <v>25</v>
      </c>
      <c r="K2063">
        <v>24</v>
      </c>
      <c r="L2063" t="s">
        <v>26</v>
      </c>
      <c r="M2063" t="s">
        <v>11230</v>
      </c>
    </row>
    <row r="2064" spans="1:13" x14ac:dyDescent="0.35">
      <c r="A2064" t="s">
        <v>11231</v>
      </c>
      <c r="B2064" t="s">
        <v>14</v>
      </c>
      <c r="C2064" t="s">
        <v>11232</v>
      </c>
      <c r="D2064" t="s">
        <v>23</v>
      </c>
      <c r="E2064">
        <v>54961</v>
      </c>
      <c r="F2064">
        <v>2647</v>
      </c>
      <c r="G2064">
        <v>0</v>
      </c>
      <c r="H2064" t="s">
        <v>11233</v>
      </c>
      <c r="I2064">
        <v>1</v>
      </c>
      <c r="J2064" t="s">
        <v>25</v>
      </c>
      <c r="K2064">
        <v>110</v>
      </c>
      <c r="L2064" t="s">
        <v>26</v>
      </c>
      <c r="M2064" t="s">
        <v>11234</v>
      </c>
    </row>
    <row r="2065" spans="1:13" x14ac:dyDescent="0.35">
      <c r="A2065" t="s">
        <v>11235</v>
      </c>
      <c r="B2065" t="s">
        <v>14</v>
      </c>
      <c r="C2065" t="s">
        <v>11236</v>
      </c>
      <c r="D2065" t="s">
        <v>23</v>
      </c>
      <c r="E2065">
        <v>244250</v>
      </c>
      <c r="F2065">
        <v>5776</v>
      </c>
      <c r="G2065">
        <v>0</v>
      </c>
      <c r="H2065" t="s">
        <v>11237</v>
      </c>
      <c r="I2065">
        <v>1</v>
      </c>
      <c r="J2065" t="s">
        <v>25</v>
      </c>
      <c r="K2065">
        <v>945</v>
      </c>
      <c r="L2065" t="s">
        <v>26</v>
      </c>
      <c r="M2065" t="s">
        <v>11238</v>
      </c>
    </row>
    <row r="2066" spans="1:13" x14ac:dyDescent="0.35">
      <c r="A2066" t="s">
        <v>11239</v>
      </c>
      <c r="B2066" t="s">
        <v>14</v>
      </c>
      <c r="C2066" t="s">
        <v>11240</v>
      </c>
      <c r="D2066" t="s">
        <v>23</v>
      </c>
      <c r="E2066">
        <v>295664</v>
      </c>
      <c r="F2066">
        <v>11764</v>
      </c>
      <c r="G2066">
        <v>0</v>
      </c>
      <c r="H2066" t="s">
        <v>11241</v>
      </c>
      <c r="I2066">
        <v>1</v>
      </c>
      <c r="J2066" t="s">
        <v>25</v>
      </c>
      <c r="K2066">
        <v>0</v>
      </c>
      <c r="L2066" t="s">
        <v>26</v>
      </c>
      <c r="M2066" t="s">
        <v>11242</v>
      </c>
    </row>
    <row r="2067" spans="1:13" x14ac:dyDescent="0.35">
      <c r="A2067" t="s">
        <v>11243</v>
      </c>
      <c r="B2067" t="s">
        <v>14</v>
      </c>
      <c r="C2067" t="s">
        <v>11244</v>
      </c>
      <c r="D2067" t="s">
        <v>23</v>
      </c>
      <c r="E2067">
        <v>463251</v>
      </c>
      <c r="F2067">
        <v>15305</v>
      </c>
      <c r="G2067">
        <v>0</v>
      </c>
      <c r="H2067" t="s">
        <v>11245</v>
      </c>
      <c r="I2067">
        <v>1</v>
      </c>
      <c r="J2067" t="s">
        <v>25</v>
      </c>
      <c r="K2067">
        <v>954</v>
      </c>
      <c r="L2067" t="s">
        <v>26</v>
      </c>
      <c r="M2067" t="s">
        <v>11246</v>
      </c>
    </row>
    <row r="2068" spans="1:13" x14ac:dyDescent="0.35">
      <c r="A2068" t="s">
        <v>11247</v>
      </c>
      <c r="B2068" t="s">
        <v>14</v>
      </c>
      <c r="C2068" t="s">
        <v>11248</v>
      </c>
      <c r="D2068" t="s">
        <v>23</v>
      </c>
      <c r="E2068">
        <v>66286</v>
      </c>
      <c r="F2068">
        <v>1260</v>
      </c>
      <c r="G2068">
        <v>0</v>
      </c>
      <c r="H2068" t="s">
        <v>11249</v>
      </c>
      <c r="I2068">
        <v>1</v>
      </c>
      <c r="J2068" t="s">
        <v>25</v>
      </c>
      <c r="K2068">
        <v>74</v>
      </c>
      <c r="L2068" t="s">
        <v>26</v>
      </c>
      <c r="M2068" t="s">
        <v>11250</v>
      </c>
    </row>
    <row r="2069" spans="1:13" x14ac:dyDescent="0.35">
      <c r="A2069" t="s">
        <v>11251</v>
      </c>
      <c r="B2069" t="s">
        <v>14</v>
      </c>
      <c r="C2069" t="s">
        <v>11252</v>
      </c>
      <c r="D2069" t="s">
        <v>23</v>
      </c>
      <c r="E2069">
        <v>13095</v>
      </c>
      <c r="F2069">
        <v>380</v>
      </c>
      <c r="G2069">
        <v>0</v>
      </c>
      <c r="H2069" t="s">
        <v>11253</v>
      </c>
      <c r="I2069">
        <v>1</v>
      </c>
      <c r="J2069" t="s">
        <v>25</v>
      </c>
      <c r="K2069">
        <v>2</v>
      </c>
      <c r="L2069" t="s">
        <v>26</v>
      </c>
      <c r="M2069" t="s">
        <v>11254</v>
      </c>
    </row>
    <row r="2070" spans="1:13" x14ac:dyDescent="0.35">
      <c r="A2070" t="s">
        <v>11255</v>
      </c>
      <c r="B2070" t="s">
        <v>14</v>
      </c>
      <c r="C2070" t="s">
        <v>11256</v>
      </c>
      <c r="D2070" t="s">
        <v>23</v>
      </c>
      <c r="E2070">
        <v>10476</v>
      </c>
      <c r="F2070">
        <v>432</v>
      </c>
      <c r="G2070">
        <v>0</v>
      </c>
      <c r="H2070" t="s">
        <v>11257</v>
      </c>
      <c r="I2070">
        <v>1</v>
      </c>
      <c r="J2070" t="s">
        <v>25</v>
      </c>
      <c r="K2070">
        <v>41</v>
      </c>
      <c r="L2070" t="s">
        <v>26</v>
      </c>
      <c r="M2070" t="s">
        <v>11258</v>
      </c>
    </row>
    <row r="2071" spans="1:13" x14ac:dyDescent="0.35">
      <c r="A2071" t="s">
        <v>11259</v>
      </c>
      <c r="B2071" t="s">
        <v>14</v>
      </c>
      <c r="C2071" t="s">
        <v>11260</v>
      </c>
      <c r="D2071" t="s">
        <v>23</v>
      </c>
      <c r="E2071">
        <v>21522</v>
      </c>
      <c r="F2071">
        <v>478</v>
      </c>
      <c r="G2071">
        <v>0</v>
      </c>
      <c r="H2071" t="s">
        <v>11261</v>
      </c>
      <c r="I2071">
        <v>1</v>
      </c>
      <c r="J2071" t="s">
        <v>25</v>
      </c>
      <c r="K2071">
        <v>20</v>
      </c>
      <c r="L2071" t="s">
        <v>26</v>
      </c>
      <c r="M2071" t="s">
        <v>11262</v>
      </c>
    </row>
    <row r="2072" spans="1:13" x14ac:dyDescent="0.35">
      <c r="A2072" t="s">
        <v>11263</v>
      </c>
      <c r="B2072" t="s">
        <v>14</v>
      </c>
      <c r="C2072" t="s">
        <v>11264</v>
      </c>
      <c r="D2072" t="s">
        <v>23</v>
      </c>
      <c r="E2072">
        <v>109920</v>
      </c>
      <c r="F2072">
        <v>1370</v>
      </c>
      <c r="G2072">
        <v>0</v>
      </c>
      <c r="H2072" t="s">
        <v>11265</v>
      </c>
      <c r="I2072">
        <v>1</v>
      </c>
      <c r="J2072" t="s">
        <v>25</v>
      </c>
      <c r="K2072">
        <v>49</v>
      </c>
      <c r="L2072" t="s">
        <v>26</v>
      </c>
      <c r="M2072" t="s">
        <v>11266</v>
      </c>
    </row>
    <row r="2073" spans="1:13" x14ac:dyDescent="0.35">
      <c r="A2073" t="s">
        <v>11267</v>
      </c>
      <c r="B2073" t="s">
        <v>14</v>
      </c>
      <c r="C2073" t="s">
        <v>11268</v>
      </c>
      <c r="D2073" t="s">
        <v>23</v>
      </c>
      <c r="E2073">
        <v>5974</v>
      </c>
      <c r="F2073">
        <v>132</v>
      </c>
      <c r="G2073">
        <v>0</v>
      </c>
      <c r="H2073" t="s">
        <v>11269</v>
      </c>
      <c r="I2073">
        <v>1</v>
      </c>
      <c r="J2073" t="s">
        <v>25</v>
      </c>
      <c r="K2073">
        <v>2</v>
      </c>
      <c r="L2073" t="s">
        <v>26</v>
      </c>
      <c r="M2073" t="s">
        <v>11270</v>
      </c>
    </row>
    <row r="2074" spans="1:13" x14ac:dyDescent="0.35">
      <c r="A2074" t="s">
        <v>11271</v>
      </c>
      <c r="B2074" t="s">
        <v>14</v>
      </c>
      <c r="C2074" t="s">
        <v>11272</v>
      </c>
      <c r="D2074" t="s">
        <v>23</v>
      </c>
      <c r="E2074">
        <v>13338</v>
      </c>
      <c r="F2074">
        <v>309</v>
      </c>
      <c r="G2074">
        <v>0</v>
      </c>
      <c r="H2074" t="s">
        <v>11273</v>
      </c>
      <c r="I2074">
        <v>1</v>
      </c>
      <c r="J2074" t="s">
        <v>25</v>
      </c>
      <c r="K2074">
        <v>14</v>
      </c>
      <c r="L2074" t="s">
        <v>26</v>
      </c>
      <c r="M2074" t="s">
        <v>11274</v>
      </c>
    </row>
    <row r="2075" spans="1:13" x14ac:dyDescent="0.35">
      <c r="A2075" t="s">
        <v>11275</v>
      </c>
      <c r="B2075" t="s">
        <v>14</v>
      </c>
      <c r="C2075" t="s">
        <v>11276</v>
      </c>
      <c r="D2075" t="s">
        <v>23</v>
      </c>
      <c r="E2075">
        <v>89348</v>
      </c>
      <c r="F2075">
        <v>2518</v>
      </c>
      <c r="G2075">
        <v>0</v>
      </c>
      <c r="H2075" t="s">
        <v>11277</v>
      </c>
      <c r="I2075">
        <v>1</v>
      </c>
      <c r="J2075" t="s">
        <v>25</v>
      </c>
      <c r="K2075">
        <v>346</v>
      </c>
      <c r="L2075" t="s">
        <v>26</v>
      </c>
      <c r="M2075" t="s">
        <v>11278</v>
      </c>
    </row>
    <row r="2076" spans="1:13" x14ac:dyDescent="0.35">
      <c r="A2076" t="s">
        <v>11279</v>
      </c>
      <c r="B2076" t="s">
        <v>14</v>
      </c>
      <c r="C2076" t="s">
        <v>11280</v>
      </c>
      <c r="D2076" t="s">
        <v>23</v>
      </c>
      <c r="E2076">
        <v>200079</v>
      </c>
      <c r="F2076">
        <v>5773</v>
      </c>
      <c r="G2076">
        <v>0</v>
      </c>
      <c r="H2076" t="s">
        <v>11281</v>
      </c>
      <c r="I2076">
        <v>1</v>
      </c>
      <c r="J2076" t="s">
        <v>25</v>
      </c>
      <c r="K2076">
        <v>0</v>
      </c>
      <c r="L2076" t="s">
        <v>26</v>
      </c>
      <c r="M2076" t="s">
        <v>11282</v>
      </c>
    </row>
    <row r="2077" spans="1:13" x14ac:dyDescent="0.35">
      <c r="A2077" t="s">
        <v>11283</v>
      </c>
      <c r="B2077" t="s">
        <v>14</v>
      </c>
      <c r="C2077" t="s">
        <v>11284</v>
      </c>
      <c r="D2077" t="s">
        <v>23</v>
      </c>
      <c r="E2077">
        <v>172725</v>
      </c>
      <c r="F2077">
        <v>1166</v>
      </c>
      <c r="G2077">
        <v>0</v>
      </c>
      <c r="H2077" t="s">
        <v>11285</v>
      </c>
      <c r="I2077">
        <v>1</v>
      </c>
      <c r="J2077" t="s">
        <v>25</v>
      </c>
      <c r="K2077">
        <v>116</v>
      </c>
      <c r="L2077" t="s">
        <v>26</v>
      </c>
      <c r="M2077" t="s">
        <v>11286</v>
      </c>
    </row>
    <row r="2078" spans="1:13" x14ac:dyDescent="0.35">
      <c r="A2078" t="s">
        <v>11287</v>
      </c>
      <c r="B2078" t="s">
        <v>14</v>
      </c>
      <c r="C2078" t="s">
        <v>11288</v>
      </c>
      <c r="D2078" t="s">
        <v>23</v>
      </c>
      <c r="E2078">
        <v>123574</v>
      </c>
      <c r="F2078">
        <v>5337</v>
      </c>
      <c r="G2078">
        <v>0</v>
      </c>
      <c r="H2078" t="s">
        <v>11289</v>
      </c>
      <c r="I2078">
        <v>1</v>
      </c>
      <c r="J2078" t="s">
        <v>25</v>
      </c>
      <c r="K2078">
        <v>231</v>
      </c>
      <c r="L2078" t="s">
        <v>26</v>
      </c>
      <c r="M2078" t="s">
        <v>11290</v>
      </c>
    </row>
    <row r="2079" spans="1:13" x14ac:dyDescent="0.35">
      <c r="A2079" t="s">
        <v>11291</v>
      </c>
      <c r="B2079" t="s">
        <v>14</v>
      </c>
      <c r="C2079" t="s">
        <v>11292</v>
      </c>
      <c r="D2079" t="s">
        <v>23</v>
      </c>
      <c r="E2079">
        <v>1992071</v>
      </c>
      <c r="F2079">
        <v>74966</v>
      </c>
      <c r="G2079">
        <v>0</v>
      </c>
      <c r="H2079" t="s">
        <v>11293</v>
      </c>
      <c r="I2079">
        <v>1</v>
      </c>
      <c r="J2079" t="s">
        <v>25</v>
      </c>
      <c r="K2079">
        <v>2827</v>
      </c>
      <c r="L2079" t="s">
        <v>26</v>
      </c>
      <c r="M2079" t="s">
        <v>11294</v>
      </c>
    </row>
    <row r="2080" spans="1:13" x14ac:dyDescent="0.35">
      <c r="A2080" t="s">
        <v>11295</v>
      </c>
      <c r="B2080" t="s">
        <v>14</v>
      </c>
      <c r="C2080" t="s">
        <v>11296</v>
      </c>
      <c r="D2080" t="s">
        <v>23</v>
      </c>
      <c r="E2080">
        <v>548995</v>
      </c>
      <c r="F2080">
        <v>32232</v>
      </c>
      <c r="G2080">
        <v>0</v>
      </c>
      <c r="H2080" t="s">
        <v>11297</v>
      </c>
      <c r="I2080">
        <v>1</v>
      </c>
      <c r="J2080" t="s">
        <v>25</v>
      </c>
      <c r="K2080">
        <v>0</v>
      </c>
      <c r="L2080" t="s">
        <v>26</v>
      </c>
      <c r="M2080" t="s">
        <v>11298</v>
      </c>
    </row>
    <row r="2081" spans="1:13" x14ac:dyDescent="0.35">
      <c r="A2081" t="s">
        <v>11299</v>
      </c>
      <c r="B2081" t="s">
        <v>14</v>
      </c>
      <c r="C2081" t="s">
        <v>11300</v>
      </c>
      <c r="D2081" t="s">
        <v>23</v>
      </c>
      <c r="E2081">
        <v>15183</v>
      </c>
      <c r="F2081">
        <v>599</v>
      </c>
      <c r="G2081">
        <v>0</v>
      </c>
      <c r="H2081" t="s">
        <v>11301</v>
      </c>
      <c r="I2081">
        <v>1</v>
      </c>
      <c r="J2081" t="s">
        <v>25</v>
      </c>
      <c r="K2081">
        <v>16</v>
      </c>
      <c r="L2081" t="s">
        <v>26</v>
      </c>
      <c r="M2081" t="s">
        <v>11302</v>
      </c>
    </row>
    <row r="2082" spans="1:13" x14ac:dyDescent="0.35">
      <c r="A2082" t="s">
        <v>11303</v>
      </c>
      <c r="B2082" t="s">
        <v>14</v>
      </c>
      <c r="C2082" t="s">
        <v>11304</v>
      </c>
      <c r="D2082" t="s">
        <v>23</v>
      </c>
      <c r="E2082">
        <v>9304</v>
      </c>
      <c r="F2082">
        <v>309</v>
      </c>
      <c r="G2082">
        <v>0</v>
      </c>
      <c r="H2082" t="s">
        <v>11305</v>
      </c>
      <c r="I2082">
        <v>1</v>
      </c>
      <c r="J2082" t="s">
        <v>25</v>
      </c>
      <c r="K2082">
        <v>11</v>
      </c>
      <c r="L2082" t="s">
        <v>26</v>
      </c>
      <c r="M2082" t="s">
        <v>11306</v>
      </c>
    </row>
    <row r="2083" spans="1:13" x14ac:dyDescent="0.35">
      <c r="A2083" t="e">
        <f>-zGRlmWc_QY</f>
        <v>#NAME?</v>
      </c>
      <c r="B2083" t="s">
        <v>14</v>
      </c>
      <c r="C2083" t="s">
        <v>11307</v>
      </c>
      <c r="D2083" t="s">
        <v>23</v>
      </c>
      <c r="E2083">
        <v>5089</v>
      </c>
      <c r="F2083">
        <v>318</v>
      </c>
      <c r="G2083">
        <v>0</v>
      </c>
      <c r="H2083" t="s">
        <v>11308</v>
      </c>
      <c r="I2083">
        <v>1</v>
      </c>
      <c r="J2083" t="s">
        <v>53</v>
      </c>
      <c r="K2083">
        <v>5</v>
      </c>
      <c r="L2083" t="s">
        <v>26</v>
      </c>
    </row>
    <row r="2084" spans="1:13" x14ac:dyDescent="0.35">
      <c r="A2084" t="s">
        <v>11309</v>
      </c>
      <c r="B2084" t="s">
        <v>14</v>
      </c>
      <c r="C2084" t="s">
        <v>11310</v>
      </c>
      <c r="D2084" t="s">
        <v>23</v>
      </c>
      <c r="E2084">
        <v>13523</v>
      </c>
      <c r="F2084">
        <v>235</v>
      </c>
      <c r="G2084">
        <v>0</v>
      </c>
      <c r="H2084" t="s">
        <v>11311</v>
      </c>
      <c r="I2084">
        <v>1</v>
      </c>
      <c r="J2084" t="s">
        <v>25</v>
      </c>
      <c r="K2084">
        <v>16</v>
      </c>
      <c r="L2084" t="s">
        <v>26</v>
      </c>
      <c r="M2084" t="s">
        <v>11312</v>
      </c>
    </row>
    <row r="2085" spans="1:13" x14ac:dyDescent="0.35">
      <c r="A2085" t="s">
        <v>11313</v>
      </c>
      <c r="B2085" t="s">
        <v>14</v>
      </c>
      <c r="C2085" t="s">
        <v>11314</v>
      </c>
      <c r="D2085" t="s">
        <v>23</v>
      </c>
      <c r="E2085">
        <v>32594</v>
      </c>
      <c r="F2085">
        <v>1555</v>
      </c>
      <c r="G2085">
        <v>0</v>
      </c>
      <c r="H2085" t="s">
        <v>11315</v>
      </c>
      <c r="I2085">
        <v>1</v>
      </c>
      <c r="J2085" t="s">
        <v>25</v>
      </c>
      <c r="K2085">
        <v>143</v>
      </c>
      <c r="L2085" t="s">
        <v>26</v>
      </c>
      <c r="M2085" t="s">
        <v>11316</v>
      </c>
    </row>
    <row r="2086" spans="1:13" x14ac:dyDescent="0.35">
      <c r="A2086" t="s">
        <v>11317</v>
      </c>
      <c r="B2086" t="s">
        <v>14</v>
      </c>
      <c r="C2086" t="s">
        <v>11318</v>
      </c>
      <c r="D2086" t="s">
        <v>23</v>
      </c>
      <c r="E2086">
        <v>4041</v>
      </c>
      <c r="F2086">
        <v>95</v>
      </c>
      <c r="G2086">
        <v>0</v>
      </c>
      <c r="H2086" t="s">
        <v>11319</v>
      </c>
      <c r="I2086">
        <v>1</v>
      </c>
      <c r="J2086" t="s">
        <v>25</v>
      </c>
      <c r="K2086">
        <v>6</v>
      </c>
      <c r="L2086" t="s">
        <v>26</v>
      </c>
      <c r="M2086" t="s">
        <v>10541</v>
      </c>
    </row>
    <row r="2087" spans="1:13" x14ac:dyDescent="0.35">
      <c r="A2087" t="s">
        <v>11320</v>
      </c>
      <c r="B2087" t="s">
        <v>14</v>
      </c>
      <c r="C2087" t="s">
        <v>11321</v>
      </c>
      <c r="D2087" t="s">
        <v>23</v>
      </c>
      <c r="E2087">
        <v>6063</v>
      </c>
      <c r="F2087">
        <v>269</v>
      </c>
      <c r="G2087">
        <v>0</v>
      </c>
      <c r="H2087" t="s">
        <v>11322</v>
      </c>
      <c r="I2087">
        <v>1</v>
      </c>
      <c r="J2087" t="s">
        <v>25</v>
      </c>
      <c r="K2087">
        <v>13</v>
      </c>
      <c r="L2087" t="s">
        <v>26</v>
      </c>
      <c r="M2087" t="s">
        <v>11323</v>
      </c>
    </row>
    <row r="2088" spans="1:13" x14ac:dyDescent="0.35">
      <c r="A2088" t="s">
        <v>11324</v>
      </c>
      <c r="B2088" t="s">
        <v>14</v>
      </c>
      <c r="C2088" t="s">
        <v>11325</v>
      </c>
      <c r="D2088" t="s">
        <v>23</v>
      </c>
      <c r="E2088">
        <v>107406</v>
      </c>
      <c r="F2088">
        <v>2302</v>
      </c>
      <c r="G2088">
        <v>0</v>
      </c>
      <c r="H2088" t="s">
        <v>11326</v>
      </c>
      <c r="I2088">
        <v>1</v>
      </c>
      <c r="J2088" t="s">
        <v>25</v>
      </c>
      <c r="K2088">
        <v>413</v>
      </c>
      <c r="L2088" t="s">
        <v>26</v>
      </c>
      <c r="M2088" t="s">
        <v>11327</v>
      </c>
    </row>
    <row r="2089" spans="1:13" x14ac:dyDescent="0.35">
      <c r="A2089" t="s">
        <v>11328</v>
      </c>
      <c r="B2089" t="s">
        <v>14</v>
      </c>
      <c r="C2089" t="s">
        <v>10567</v>
      </c>
      <c r="D2089" t="s">
        <v>23</v>
      </c>
      <c r="E2089">
        <v>269376</v>
      </c>
      <c r="F2089">
        <v>18042</v>
      </c>
      <c r="G2089">
        <v>0</v>
      </c>
      <c r="H2089" t="s">
        <v>11329</v>
      </c>
      <c r="I2089">
        <v>1</v>
      </c>
      <c r="J2089" t="s">
        <v>25</v>
      </c>
      <c r="K2089">
        <v>900</v>
      </c>
      <c r="L2089" t="s">
        <v>26</v>
      </c>
      <c r="M2089" t="s">
        <v>11330</v>
      </c>
    </row>
    <row r="2090" spans="1:13" x14ac:dyDescent="0.35">
      <c r="A2090" t="s">
        <v>11331</v>
      </c>
      <c r="B2090" t="s">
        <v>14</v>
      </c>
      <c r="C2090" t="s">
        <v>11332</v>
      </c>
      <c r="D2090" t="s">
        <v>23</v>
      </c>
      <c r="E2090">
        <v>457640</v>
      </c>
      <c r="F2090">
        <v>22168</v>
      </c>
      <c r="G2090">
        <v>0</v>
      </c>
      <c r="H2090" t="s">
        <v>11333</v>
      </c>
      <c r="I2090">
        <v>1</v>
      </c>
      <c r="J2090" t="s">
        <v>25</v>
      </c>
      <c r="K2090">
        <v>944</v>
      </c>
      <c r="L2090" t="s">
        <v>26</v>
      </c>
      <c r="M2090" t="s">
        <v>11334</v>
      </c>
    </row>
    <row r="2091" spans="1:13" x14ac:dyDescent="0.35">
      <c r="A2091" t="s">
        <v>11335</v>
      </c>
      <c r="B2091" t="s">
        <v>14</v>
      </c>
      <c r="C2091" t="s">
        <v>11336</v>
      </c>
      <c r="D2091" t="s">
        <v>23</v>
      </c>
      <c r="E2091">
        <v>850774</v>
      </c>
      <c r="F2091">
        <v>19723</v>
      </c>
      <c r="G2091">
        <v>0</v>
      </c>
      <c r="H2091" t="s">
        <v>11337</v>
      </c>
      <c r="I2091">
        <v>1</v>
      </c>
      <c r="J2091" t="s">
        <v>25</v>
      </c>
      <c r="K2091">
        <v>0</v>
      </c>
      <c r="L2091" t="s">
        <v>26</v>
      </c>
      <c r="M2091" t="s">
        <v>11338</v>
      </c>
    </row>
    <row r="2092" spans="1:13" x14ac:dyDescent="0.35">
      <c r="A2092" t="s">
        <v>11339</v>
      </c>
      <c r="B2092" t="s">
        <v>14</v>
      </c>
      <c r="C2092" t="s">
        <v>11340</v>
      </c>
      <c r="D2092" t="s">
        <v>23</v>
      </c>
      <c r="E2092">
        <v>58569</v>
      </c>
      <c r="F2092">
        <v>1316</v>
      </c>
      <c r="G2092">
        <v>0</v>
      </c>
      <c r="H2092" t="s">
        <v>11341</v>
      </c>
      <c r="I2092">
        <v>1</v>
      </c>
      <c r="J2092" t="s">
        <v>25</v>
      </c>
      <c r="K2092">
        <v>96</v>
      </c>
      <c r="L2092" t="s">
        <v>26</v>
      </c>
      <c r="M2092" t="s">
        <v>11342</v>
      </c>
    </row>
    <row r="2093" spans="1:13" x14ac:dyDescent="0.35">
      <c r="A2093" t="s">
        <v>11343</v>
      </c>
      <c r="B2093" t="s">
        <v>14</v>
      </c>
      <c r="C2093" t="s">
        <v>11344</v>
      </c>
      <c r="D2093" t="s">
        <v>23</v>
      </c>
      <c r="E2093">
        <v>5237</v>
      </c>
      <c r="F2093">
        <v>269</v>
      </c>
      <c r="G2093">
        <v>0</v>
      </c>
      <c r="H2093" t="s">
        <v>11345</v>
      </c>
      <c r="I2093">
        <v>1</v>
      </c>
      <c r="J2093" t="s">
        <v>25</v>
      </c>
      <c r="K2093">
        <v>8</v>
      </c>
      <c r="L2093" t="s">
        <v>26</v>
      </c>
      <c r="M2093" t="s">
        <v>11346</v>
      </c>
    </row>
    <row r="2094" spans="1:13" x14ac:dyDescent="0.35">
      <c r="A2094" t="s">
        <v>11347</v>
      </c>
      <c r="B2094" t="s">
        <v>14</v>
      </c>
      <c r="C2094" t="s">
        <v>11348</v>
      </c>
      <c r="D2094" t="s">
        <v>23</v>
      </c>
      <c r="E2094">
        <v>4801</v>
      </c>
      <c r="F2094">
        <v>229</v>
      </c>
      <c r="G2094">
        <v>0</v>
      </c>
      <c r="H2094" t="s">
        <v>11349</v>
      </c>
      <c r="I2094">
        <v>1</v>
      </c>
      <c r="J2094" t="s">
        <v>25</v>
      </c>
      <c r="K2094">
        <v>15</v>
      </c>
      <c r="L2094" t="s">
        <v>26</v>
      </c>
      <c r="M2094" t="s">
        <v>11350</v>
      </c>
    </row>
    <row r="2095" spans="1:13" x14ac:dyDescent="0.35">
      <c r="A2095" t="s">
        <v>11351</v>
      </c>
      <c r="B2095" t="s">
        <v>14</v>
      </c>
      <c r="C2095" t="s">
        <v>11352</v>
      </c>
      <c r="D2095" t="s">
        <v>23</v>
      </c>
      <c r="E2095">
        <v>213698</v>
      </c>
      <c r="F2095">
        <v>10933</v>
      </c>
      <c r="G2095">
        <v>0</v>
      </c>
      <c r="H2095" t="s">
        <v>11353</v>
      </c>
      <c r="I2095">
        <v>1</v>
      </c>
      <c r="J2095" t="s">
        <v>25</v>
      </c>
      <c r="K2095">
        <v>758</v>
      </c>
      <c r="L2095" t="s">
        <v>26</v>
      </c>
      <c r="M2095" t="s">
        <v>11354</v>
      </c>
    </row>
    <row r="2096" spans="1:13" x14ac:dyDescent="0.35">
      <c r="A2096" t="s">
        <v>11355</v>
      </c>
      <c r="B2096" t="s">
        <v>14</v>
      </c>
      <c r="C2096" t="s">
        <v>11356</v>
      </c>
      <c r="D2096" t="s">
        <v>23</v>
      </c>
      <c r="E2096">
        <v>3912</v>
      </c>
      <c r="F2096">
        <v>106</v>
      </c>
      <c r="G2096">
        <v>0</v>
      </c>
      <c r="H2096" t="s">
        <v>11357</v>
      </c>
      <c r="I2096">
        <v>1</v>
      </c>
      <c r="J2096" t="s">
        <v>53</v>
      </c>
      <c r="K2096">
        <v>0</v>
      </c>
      <c r="L2096" t="s">
        <v>26</v>
      </c>
    </row>
    <row r="2097" spans="1:13" x14ac:dyDescent="0.35">
      <c r="A2097" t="s">
        <v>11358</v>
      </c>
      <c r="B2097" t="s">
        <v>14</v>
      </c>
      <c r="C2097" t="s">
        <v>11359</v>
      </c>
      <c r="D2097" t="s">
        <v>23</v>
      </c>
      <c r="E2097">
        <v>31131</v>
      </c>
      <c r="F2097">
        <v>857</v>
      </c>
      <c r="G2097">
        <v>0</v>
      </c>
      <c r="H2097" t="s">
        <v>11360</v>
      </c>
      <c r="I2097">
        <v>1</v>
      </c>
      <c r="J2097" t="s">
        <v>25</v>
      </c>
      <c r="K2097">
        <v>31</v>
      </c>
      <c r="L2097" t="s">
        <v>26</v>
      </c>
      <c r="M2097" t="s">
        <v>11361</v>
      </c>
    </row>
    <row r="2098" spans="1:13" x14ac:dyDescent="0.35">
      <c r="A2098" t="s">
        <v>11362</v>
      </c>
      <c r="B2098" t="s">
        <v>14</v>
      </c>
      <c r="C2098" t="s">
        <v>11363</v>
      </c>
      <c r="D2098" t="s">
        <v>23</v>
      </c>
      <c r="E2098">
        <v>7347</v>
      </c>
      <c r="F2098">
        <v>239</v>
      </c>
      <c r="G2098">
        <v>0</v>
      </c>
      <c r="H2098" t="s">
        <v>11364</v>
      </c>
      <c r="I2098">
        <v>1</v>
      </c>
      <c r="J2098" t="s">
        <v>25</v>
      </c>
      <c r="K2098">
        <v>5</v>
      </c>
      <c r="L2098" t="s">
        <v>26</v>
      </c>
      <c r="M2098" t="s">
        <v>11365</v>
      </c>
    </row>
    <row r="2099" spans="1:13" x14ac:dyDescent="0.35">
      <c r="A2099" t="s">
        <v>11366</v>
      </c>
      <c r="B2099" t="s">
        <v>14</v>
      </c>
      <c r="C2099" t="s">
        <v>11367</v>
      </c>
      <c r="D2099" t="s">
        <v>23</v>
      </c>
      <c r="E2099">
        <v>10047</v>
      </c>
      <c r="F2099">
        <v>195</v>
      </c>
      <c r="G2099">
        <v>0</v>
      </c>
      <c r="H2099" t="s">
        <v>11368</v>
      </c>
      <c r="I2099">
        <v>1</v>
      </c>
      <c r="J2099" t="s">
        <v>25</v>
      </c>
      <c r="K2099">
        <v>2</v>
      </c>
      <c r="L2099" t="s">
        <v>26</v>
      </c>
      <c r="M2099" t="s">
        <v>11369</v>
      </c>
    </row>
    <row r="2100" spans="1:13" x14ac:dyDescent="0.35">
      <c r="A2100" t="s">
        <v>11370</v>
      </c>
      <c r="B2100" t="s">
        <v>14</v>
      </c>
      <c r="C2100" t="s">
        <v>11371</v>
      </c>
      <c r="D2100" t="s">
        <v>23</v>
      </c>
      <c r="E2100">
        <v>61255</v>
      </c>
      <c r="F2100">
        <v>1710</v>
      </c>
      <c r="G2100">
        <v>0</v>
      </c>
      <c r="H2100" t="s">
        <v>11372</v>
      </c>
      <c r="I2100">
        <v>1</v>
      </c>
      <c r="J2100" t="s">
        <v>25</v>
      </c>
      <c r="K2100">
        <v>113</v>
      </c>
      <c r="L2100" t="s">
        <v>26</v>
      </c>
      <c r="M2100" t="s">
        <v>11373</v>
      </c>
    </row>
    <row r="2101" spans="1:13" x14ac:dyDescent="0.35">
      <c r="A2101" t="s">
        <v>11374</v>
      </c>
      <c r="B2101" t="s">
        <v>14</v>
      </c>
      <c r="C2101" t="s">
        <v>11375</v>
      </c>
      <c r="D2101" t="s">
        <v>23</v>
      </c>
      <c r="E2101">
        <v>128220</v>
      </c>
      <c r="F2101">
        <v>3915</v>
      </c>
      <c r="G2101">
        <v>0</v>
      </c>
      <c r="H2101" t="s">
        <v>11376</v>
      </c>
      <c r="I2101">
        <v>1</v>
      </c>
      <c r="J2101" t="s">
        <v>25</v>
      </c>
      <c r="K2101">
        <v>215</v>
      </c>
      <c r="L2101" t="s">
        <v>26</v>
      </c>
      <c r="M2101" t="s">
        <v>11377</v>
      </c>
    </row>
    <row r="2102" spans="1:13" x14ac:dyDescent="0.35">
      <c r="A2102" t="s">
        <v>11378</v>
      </c>
      <c r="B2102" t="s">
        <v>14</v>
      </c>
      <c r="C2102" t="s">
        <v>11379</v>
      </c>
      <c r="D2102" t="s">
        <v>23</v>
      </c>
      <c r="E2102">
        <v>31157</v>
      </c>
      <c r="F2102">
        <v>554</v>
      </c>
      <c r="G2102">
        <v>0</v>
      </c>
      <c r="H2102" t="s">
        <v>11380</v>
      </c>
      <c r="I2102">
        <v>1</v>
      </c>
      <c r="J2102" t="s">
        <v>25</v>
      </c>
      <c r="K2102">
        <v>40</v>
      </c>
      <c r="L2102" t="s">
        <v>26</v>
      </c>
      <c r="M2102" t="s">
        <v>11381</v>
      </c>
    </row>
    <row r="2103" spans="1:13" x14ac:dyDescent="0.35">
      <c r="A2103" t="s">
        <v>11382</v>
      </c>
      <c r="B2103" t="s">
        <v>14</v>
      </c>
      <c r="C2103" t="s">
        <v>11383</v>
      </c>
      <c r="D2103" t="s">
        <v>23</v>
      </c>
      <c r="E2103">
        <v>78941</v>
      </c>
      <c r="F2103">
        <v>1099</v>
      </c>
      <c r="G2103">
        <v>0</v>
      </c>
      <c r="H2103" t="s">
        <v>11384</v>
      </c>
      <c r="I2103">
        <v>1</v>
      </c>
      <c r="J2103" t="s">
        <v>25</v>
      </c>
      <c r="K2103">
        <v>36</v>
      </c>
      <c r="L2103" t="s">
        <v>26</v>
      </c>
      <c r="M2103" t="s">
        <v>11385</v>
      </c>
    </row>
    <row r="2104" spans="1:13" x14ac:dyDescent="0.35">
      <c r="A2104" t="s">
        <v>11386</v>
      </c>
      <c r="B2104" t="s">
        <v>14</v>
      </c>
      <c r="C2104" t="s">
        <v>11387</v>
      </c>
      <c r="D2104" t="s">
        <v>23</v>
      </c>
      <c r="E2104">
        <v>12768</v>
      </c>
      <c r="F2104">
        <v>262</v>
      </c>
      <c r="G2104">
        <v>0</v>
      </c>
      <c r="H2104" t="s">
        <v>11388</v>
      </c>
      <c r="I2104">
        <v>1</v>
      </c>
      <c r="J2104" t="s">
        <v>25</v>
      </c>
      <c r="K2104">
        <v>51</v>
      </c>
      <c r="L2104" t="s">
        <v>26</v>
      </c>
      <c r="M2104" t="s">
        <v>11389</v>
      </c>
    </row>
    <row r="2105" spans="1:13" x14ac:dyDescent="0.35">
      <c r="A2105" t="s">
        <v>11390</v>
      </c>
      <c r="B2105" t="s">
        <v>14</v>
      </c>
      <c r="C2105" t="s">
        <v>11391</v>
      </c>
      <c r="D2105" t="s">
        <v>23</v>
      </c>
      <c r="E2105">
        <v>3431</v>
      </c>
      <c r="F2105">
        <v>188</v>
      </c>
      <c r="G2105">
        <v>0</v>
      </c>
      <c r="H2105" t="s">
        <v>11392</v>
      </c>
      <c r="I2105">
        <v>1</v>
      </c>
      <c r="J2105" t="s">
        <v>25</v>
      </c>
      <c r="K2105">
        <v>7</v>
      </c>
      <c r="L2105" t="s">
        <v>26</v>
      </c>
      <c r="M2105" t="s">
        <v>11393</v>
      </c>
    </row>
    <row r="2106" spans="1:13" x14ac:dyDescent="0.35">
      <c r="A2106" t="s">
        <v>11394</v>
      </c>
      <c r="B2106" t="s">
        <v>14</v>
      </c>
      <c r="C2106" t="s">
        <v>11395</v>
      </c>
      <c r="D2106" t="s">
        <v>23</v>
      </c>
      <c r="E2106">
        <v>84914</v>
      </c>
      <c r="F2106">
        <v>651</v>
      </c>
      <c r="G2106">
        <v>0</v>
      </c>
      <c r="H2106" t="s">
        <v>11396</v>
      </c>
      <c r="I2106">
        <v>1</v>
      </c>
      <c r="J2106" t="s">
        <v>25</v>
      </c>
      <c r="K2106">
        <v>16</v>
      </c>
      <c r="L2106" t="s">
        <v>26</v>
      </c>
      <c r="M2106" t="s">
        <v>11397</v>
      </c>
    </row>
    <row r="2107" spans="1:13" x14ac:dyDescent="0.35">
      <c r="A2107" t="s">
        <v>11398</v>
      </c>
      <c r="B2107" t="s">
        <v>14</v>
      </c>
      <c r="C2107" t="s">
        <v>11399</v>
      </c>
      <c r="D2107" t="s">
        <v>23</v>
      </c>
      <c r="E2107">
        <v>8991</v>
      </c>
      <c r="F2107">
        <v>381</v>
      </c>
      <c r="G2107">
        <v>0</v>
      </c>
      <c r="H2107" t="s">
        <v>11400</v>
      </c>
      <c r="I2107">
        <v>1</v>
      </c>
      <c r="J2107" t="s">
        <v>25</v>
      </c>
      <c r="K2107">
        <v>12</v>
      </c>
      <c r="L2107" t="s">
        <v>26</v>
      </c>
      <c r="M2107" t="s">
        <v>11401</v>
      </c>
    </row>
    <row r="2108" spans="1:13" x14ac:dyDescent="0.35">
      <c r="A2108" t="s">
        <v>11402</v>
      </c>
      <c r="B2108" t="s">
        <v>14</v>
      </c>
      <c r="C2108" t="s">
        <v>11403</v>
      </c>
      <c r="D2108" t="s">
        <v>23</v>
      </c>
      <c r="E2108">
        <v>10899</v>
      </c>
      <c r="F2108">
        <v>781</v>
      </c>
      <c r="G2108">
        <v>0</v>
      </c>
      <c r="H2108" t="s">
        <v>11404</v>
      </c>
      <c r="I2108">
        <v>1</v>
      </c>
      <c r="J2108" t="s">
        <v>25</v>
      </c>
      <c r="K2108">
        <v>30</v>
      </c>
      <c r="L2108" t="s">
        <v>26</v>
      </c>
      <c r="M2108" t="s">
        <v>11405</v>
      </c>
    </row>
    <row r="2109" spans="1:13" x14ac:dyDescent="0.35">
      <c r="A2109" t="s">
        <v>11406</v>
      </c>
      <c r="B2109" t="s">
        <v>14</v>
      </c>
      <c r="C2109" t="s">
        <v>11407</v>
      </c>
      <c r="D2109" t="s">
        <v>23</v>
      </c>
      <c r="E2109">
        <v>15466</v>
      </c>
      <c r="F2109">
        <v>592</v>
      </c>
      <c r="G2109">
        <v>0</v>
      </c>
      <c r="H2109" t="s">
        <v>11408</v>
      </c>
      <c r="I2109">
        <v>1</v>
      </c>
      <c r="J2109" t="s">
        <v>25</v>
      </c>
      <c r="K2109">
        <v>36</v>
      </c>
      <c r="L2109" t="s">
        <v>26</v>
      </c>
      <c r="M2109" t="s">
        <v>11409</v>
      </c>
    </row>
    <row r="2110" spans="1:13" x14ac:dyDescent="0.35">
      <c r="A2110" t="s">
        <v>11410</v>
      </c>
      <c r="B2110" t="s">
        <v>14</v>
      </c>
      <c r="C2110" t="s">
        <v>11411</v>
      </c>
      <c r="D2110" t="s">
        <v>23</v>
      </c>
      <c r="E2110">
        <v>303218</v>
      </c>
      <c r="F2110">
        <v>6794</v>
      </c>
      <c r="G2110">
        <v>0</v>
      </c>
      <c r="H2110" t="s">
        <v>11412</v>
      </c>
      <c r="I2110">
        <v>1</v>
      </c>
      <c r="J2110" t="s">
        <v>25</v>
      </c>
      <c r="K2110">
        <v>427</v>
      </c>
      <c r="L2110" t="s">
        <v>26</v>
      </c>
      <c r="M2110" t="s">
        <v>11413</v>
      </c>
    </row>
    <row r="2111" spans="1:13" x14ac:dyDescent="0.35">
      <c r="A2111" t="s">
        <v>11414</v>
      </c>
      <c r="B2111" t="s">
        <v>14</v>
      </c>
      <c r="C2111" t="s">
        <v>11415</v>
      </c>
      <c r="D2111" t="s">
        <v>23</v>
      </c>
      <c r="E2111">
        <v>32580</v>
      </c>
      <c r="F2111">
        <v>1356</v>
      </c>
      <c r="G2111">
        <v>0</v>
      </c>
      <c r="H2111" t="s">
        <v>11416</v>
      </c>
      <c r="I2111">
        <v>1</v>
      </c>
      <c r="J2111" t="s">
        <v>25</v>
      </c>
      <c r="K2111">
        <v>46</v>
      </c>
      <c r="L2111" t="s">
        <v>26</v>
      </c>
      <c r="M2111" t="s">
        <v>11417</v>
      </c>
    </row>
    <row r="2112" spans="1:13" x14ac:dyDescent="0.35">
      <c r="A2112" t="s">
        <v>11418</v>
      </c>
      <c r="B2112" t="s">
        <v>14</v>
      </c>
      <c r="C2112" t="s">
        <v>11419</v>
      </c>
      <c r="D2112" t="s">
        <v>23</v>
      </c>
      <c r="E2112">
        <v>29414</v>
      </c>
      <c r="F2112">
        <v>382</v>
      </c>
      <c r="G2112">
        <v>0</v>
      </c>
      <c r="H2112" t="s">
        <v>11420</v>
      </c>
      <c r="I2112">
        <v>1</v>
      </c>
      <c r="J2112" t="s">
        <v>25</v>
      </c>
      <c r="K2112">
        <v>29</v>
      </c>
      <c r="L2112" t="s">
        <v>26</v>
      </c>
      <c r="M2112" t="s">
        <v>11421</v>
      </c>
    </row>
    <row r="2113" spans="1:13" x14ac:dyDescent="0.35">
      <c r="A2113" t="s">
        <v>11422</v>
      </c>
      <c r="B2113" t="s">
        <v>14</v>
      </c>
      <c r="C2113" t="s">
        <v>11423</v>
      </c>
      <c r="D2113" t="s">
        <v>23</v>
      </c>
      <c r="E2113">
        <v>92158</v>
      </c>
      <c r="F2113">
        <v>4355</v>
      </c>
      <c r="G2113">
        <v>0</v>
      </c>
      <c r="H2113" t="s">
        <v>11424</v>
      </c>
      <c r="I2113">
        <v>1</v>
      </c>
      <c r="J2113" t="s">
        <v>25</v>
      </c>
      <c r="K2113">
        <v>183</v>
      </c>
      <c r="L2113" t="s">
        <v>26</v>
      </c>
      <c r="M2113" t="s">
        <v>11425</v>
      </c>
    </row>
    <row r="2114" spans="1:13" x14ac:dyDescent="0.35">
      <c r="A2114" t="s">
        <v>11426</v>
      </c>
      <c r="B2114" t="s">
        <v>14</v>
      </c>
      <c r="C2114" t="s">
        <v>11427</v>
      </c>
      <c r="D2114" t="s">
        <v>23</v>
      </c>
      <c r="E2114">
        <v>1613</v>
      </c>
      <c r="F2114">
        <v>158</v>
      </c>
      <c r="G2114">
        <v>0</v>
      </c>
      <c r="H2114" t="s">
        <v>11428</v>
      </c>
      <c r="I2114">
        <v>1</v>
      </c>
      <c r="J2114" t="s">
        <v>25</v>
      </c>
      <c r="K2114">
        <v>0</v>
      </c>
      <c r="L2114" t="s">
        <v>26</v>
      </c>
      <c r="M2114" t="s">
        <v>11429</v>
      </c>
    </row>
    <row r="2115" spans="1:13" x14ac:dyDescent="0.35">
      <c r="A2115" t="s">
        <v>11430</v>
      </c>
      <c r="B2115" t="s">
        <v>14</v>
      </c>
      <c r="C2115" t="s">
        <v>11431</v>
      </c>
      <c r="D2115" t="s">
        <v>23</v>
      </c>
      <c r="E2115">
        <v>6068</v>
      </c>
      <c r="F2115">
        <v>274</v>
      </c>
      <c r="G2115">
        <v>0</v>
      </c>
      <c r="H2115" t="s">
        <v>11432</v>
      </c>
      <c r="I2115">
        <v>1</v>
      </c>
      <c r="J2115" t="s">
        <v>25</v>
      </c>
      <c r="K2115">
        <v>6</v>
      </c>
      <c r="L2115" t="s">
        <v>26</v>
      </c>
      <c r="M2115" t="s">
        <v>11433</v>
      </c>
    </row>
    <row r="2116" spans="1:13" x14ac:dyDescent="0.35">
      <c r="A2116" t="s">
        <v>11434</v>
      </c>
      <c r="B2116" t="s">
        <v>14</v>
      </c>
      <c r="C2116" t="s">
        <v>11435</v>
      </c>
      <c r="D2116" t="s">
        <v>23</v>
      </c>
      <c r="E2116">
        <v>21319</v>
      </c>
      <c r="F2116">
        <v>1022</v>
      </c>
      <c r="G2116">
        <v>0</v>
      </c>
      <c r="H2116" t="s">
        <v>11436</v>
      </c>
      <c r="I2116">
        <v>1</v>
      </c>
      <c r="J2116" t="s">
        <v>25</v>
      </c>
      <c r="K2116">
        <v>53</v>
      </c>
      <c r="L2116" t="s">
        <v>26</v>
      </c>
      <c r="M2116" t="s">
        <v>11437</v>
      </c>
    </row>
    <row r="2117" spans="1:13" x14ac:dyDescent="0.35">
      <c r="A2117" t="s">
        <v>11438</v>
      </c>
      <c r="B2117" t="s">
        <v>14</v>
      </c>
      <c r="C2117" t="s">
        <v>11439</v>
      </c>
      <c r="D2117" t="s">
        <v>23</v>
      </c>
      <c r="E2117">
        <v>22035</v>
      </c>
      <c r="F2117">
        <v>385</v>
      </c>
      <c r="G2117">
        <v>0</v>
      </c>
      <c r="H2117" t="s">
        <v>11440</v>
      </c>
      <c r="I2117">
        <v>1</v>
      </c>
      <c r="J2117" t="s">
        <v>25</v>
      </c>
      <c r="K2117">
        <v>5</v>
      </c>
      <c r="L2117" t="s">
        <v>26</v>
      </c>
      <c r="M2117" t="s">
        <v>11441</v>
      </c>
    </row>
    <row r="2118" spans="1:13" x14ac:dyDescent="0.35">
      <c r="A2118" t="s">
        <v>11442</v>
      </c>
      <c r="B2118" t="s">
        <v>14</v>
      </c>
      <c r="C2118" t="s">
        <v>11443</v>
      </c>
      <c r="D2118" t="s">
        <v>23</v>
      </c>
      <c r="E2118">
        <v>497638</v>
      </c>
      <c r="F2118">
        <v>5914</v>
      </c>
      <c r="G2118">
        <v>0</v>
      </c>
      <c r="H2118" t="s">
        <v>11444</v>
      </c>
      <c r="I2118">
        <v>1</v>
      </c>
      <c r="J2118" t="s">
        <v>25</v>
      </c>
      <c r="K2118">
        <v>685</v>
      </c>
      <c r="L2118" t="s">
        <v>26</v>
      </c>
      <c r="M2118" t="s">
        <v>11445</v>
      </c>
    </row>
    <row r="2119" spans="1:13" x14ac:dyDescent="0.35">
      <c r="A2119" t="s">
        <v>11446</v>
      </c>
      <c r="B2119" t="s">
        <v>14</v>
      </c>
      <c r="C2119" t="s">
        <v>11447</v>
      </c>
      <c r="D2119" t="s">
        <v>23</v>
      </c>
      <c r="E2119">
        <v>98294</v>
      </c>
      <c r="F2119">
        <v>1095</v>
      </c>
      <c r="G2119">
        <v>0</v>
      </c>
      <c r="H2119" t="s">
        <v>11448</v>
      </c>
      <c r="I2119">
        <v>1</v>
      </c>
      <c r="J2119" t="s">
        <v>25</v>
      </c>
      <c r="K2119">
        <v>211</v>
      </c>
      <c r="L2119" t="s">
        <v>26</v>
      </c>
      <c r="M2119" t="s">
        <v>11449</v>
      </c>
    </row>
    <row r="2120" spans="1:13" x14ac:dyDescent="0.35">
      <c r="A2120" t="s">
        <v>11450</v>
      </c>
      <c r="B2120" t="s">
        <v>14</v>
      </c>
      <c r="C2120" t="s">
        <v>11451</v>
      </c>
      <c r="D2120" t="s">
        <v>23</v>
      </c>
      <c r="E2120">
        <v>32190</v>
      </c>
      <c r="F2120">
        <v>1147</v>
      </c>
      <c r="G2120">
        <v>0</v>
      </c>
      <c r="H2120" t="s">
        <v>11452</v>
      </c>
      <c r="I2120">
        <v>1</v>
      </c>
      <c r="J2120" t="s">
        <v>25</v>
      </c>
      <c r="K2120">
        <v>55</v>
      </c>
      <c r="L2120" t="s">
        <v>26</v>
      </c>
      <c r="M2120" t="s">
        <v>11453</v>
      </c>
    </row>
    <row r="2121" spans="1:13" x14ac:dyDescent="0.35">
      <c r="A2121" t="s">
        <v>11454</v>
      </c>
      <c r="B2121" t="s">
        <v>14</v>
      </c>
      <c r="C2121" t="s">
        <v>11455</v>
      </c>
      <c r="D2121" t="s">
        <v>23</v>
      </c>
      <c r="E2121">
        <v>67828</v>
      </c>
      <c r="F2121">
        <v>1347</v>
      </c>
      <c r="G2121">
        <v>0</v>
      </c>
      <c r="H2121" t="s">
        <v>11456</v>
      </c>
      <c r="I2121">
        <v>1</v>
      </c>
      <c r="J2121" t="s">
        <v>25</v>
      </c>
      <c r="K2121">
        <v>113</v>
      </c>
      <c r="L2121" t="s">
        <v>26</v>
      </c>
      <c r="M2121" t="s">
        <v>11457</v>
      </c>
    </row>
    <row r="2122" spans="1:13" x14ac:dyDescent="0.35">
      <c r="A2122" t="s">
        <v>11458</v>
      </c>
      <c r="B2122" t="s">
        <v>14</v>
      </c>
      <c r="C2122" t="s">
        <v>11459</v>
      </c>
      <c r="D2122" t="s">
        <v>23</v>
      </c>
      <c r="E2122">
        <v>112020</v>
      </c>
      <c r="F2122">
        <v>2767</v>
      </c>
      <c r="G2122">
        <v>0</v>
      </c>
      <c r="H2122" t="s">
        <v>11460</v>
      </c>
      <c r="I2122">
        <v>1</v>
      </c>
      <c r="J2122" t="s">
        <v>25</v>
      </c>
      <c r="K2122">
        <v>157</v>
      </c>
      <c r="L2122" t="s">
        <v>26</v>
      </c>
      <c r="M2122" t="s">
        <v>11461</v>
      </c>
    </row>
    <row r="2123" spans="1:13" x14ac:dyDescent="0.35">
      <c r="A2123" t="s">
        <v>11462</v>
      </c>
      <c r="B2123" t="s">
        <v>14</v>
      </c>
      <c r="C2123" t="s">
        <v>11463</v>
      </c>
      <c r="D2123" t="s">
        <v>23</v>
      </c>
      <c r="E2123">
        <v>30179</v>
      </c>
      <c r="F2123">
        <v>974</v>
      </c>
      <c r="G2123">
        <v>0</v>
      </c>
      <c r="H2123" t="s">
        <v>11464</v>
      </c>
      <c r="I2123">
        <v>1</v>
      </c>
      <c r="J2123" t="s">
        <v>25</v>
      </c>
      <c r="K2123">
        <v>130</v>
      </c>
      <c r="L2123" t="s">
        <v>26</v>
      </c>
      <c r="M2123" t="s">
        <v>11465</v>
      </c>
    </row>
    <row r="2124" spans="1:13" x14ac:dyDescent="0.35">
      <c r="A2124" t="s">
        <v>11466</v>
      </c>
      <c r="B2124" t="s">
        <v>14</v>
      </c>
      <c r="C2124" t="s">
        <v>11467</v>
      </c>
      <c r="D2124" t="s">
        <v>23</v>
      </c>
      <c r="E2124">
        <v>20660</v>
      </c>
      <c r="F2124">
        <v>360</v>
      </c>
      <c r="G2124">
        <v>0</v>
      </c>
      <c r="H2124" t="s">
        <v>11468</v>
      </c>
      <c r="I2124">
        <v>1</v>
      </c>
      <c r="J2124" t="s">
        <v>25</v>
      </c>
      <c r="K2124">
        <v>12</v>
      </c>
      <c r="L2124" t="s">
        <v>26</v>
      </c>
      <c r="M2124" t="s">
        <v>11469</v>
      </c>
    </row>
    <row r="2125" spans="1:13" x14ac:dyDescent="0.35">
      <c r="A2125" t="s">
        <v>11470</v>
      </c>
      <c r="B2125" t="s">
        <v>14</v>
      </c>
      <c r="C2125" t="s">
        <v>11471</v>
      </c>
      <c r="D2125" t="s">
        <v>23</v>
      </c>
      <c r="E2125">
        <v>247265</v>
      </c>
      <c r="F2125">
        <v>5715</v>
      </c>
      <c r="G2125">
        <v>0</v>
      </c>
      <c r="H2125" t="s">
        <v>11472</v>
      </c>
      <c r="I2125">
        <v>1</v>
      </c>
      <c r="J2125" t="s">
        <v>25</v>
      </c>
      <c r="K2125">
        <v>281</v>
      </c>
      <c r="L2125" t="s">
        <v>26</v>
      </c>
      <c r="M2125" t="s">
        <v>11473</v>
      </c>
    </row>
    <row r="2126" spans="1:13" x14ac:dyDescent="0.35">
      <c r="A2126" t="s">
        <v>11474</v>
      </c>
      <c r="B2126" t="s">
        <v>14</v>
      </c>
      <c r="C2126" t="s">
        <v>11475</v>
      </c>
      <c r="D2126" t="s">
        <v>23</v>
      </c>
      <c r="E2126">
        <v>109406</v>
      </c>
      <c r="F2126">
        <v>1481</v>
      </c>
      <c r="G2126">
        <v>0</v>
      </c>
      <c r="H2126" t="s">
        <v>11476</v>
      </c>
      <c r="I2126">
        <v>1</v>
      </c>
      <c r="J2126" t="s">
        <v>25</v>
      </c>
      <c r="K2126">
        <v>102</v>
      </c>
      <c r="L2126" t="s">
        <v>26</v>
      </c>
      <c r="M2126" t="s">
        <v>11477</v>
      </c>
    </row>
    <row r="2127" spans="1:13" x14ac:dyDescent="0.35">
      <c r="A2127" t="s">
        <v>11478</v>
      </c>
      <c r="B2127" t="s">
        <v>14</v>
      </c>
      <c r="C2127" t="s">
        <v>11479</v>
      </c>
      <c r="D2127" t="s">
        <v>23</v>
      </c>
      <c r="E2127">
        <v>186673</v>
      </c>
      <c r="F2127">
        <v>5110</v>
      </c>
      <c r="G2127">
        <v>0</v>
      </c>
      <c r="H2127" t="s">
        <v>11480</v>
      </c>
      <c r="I2127">
        <v>1</v>
      </c>
      <c r="J2127" t="s">
        <v>25</v>
      </c>
      <c r="K2127">
        <v>319</v>
      </c>
      <c r="L2127" t="s">
        <v>26</v>
      </c>
      <c r="M2127" t="s">
        <v>11481</v>
      </c>
    </row>
    <row r="2128" spans="1:13" x14ac:dyDescent="0.35">
      <c r="A2128" t="s">
        <v>11482</v>
      </c>
      <c r="B2128" t="s">
        <v>14</v>
      </c>
      <c r="C2128" t="s">
        <v>11483</v>
      </c>
      <c r="D2128" t="s">
        <v>23</v>
      </c>
      <c r="E2128">
        <v>9131</v>
      </c>
      <c r="F2128">
        <v>362</v>
      </c>
      <c r="G2128">
        <v>0</v>
      </c>
      <c r="H2128" t="s">
        <v>11484</v>
      </c>
      <c r="I2128">
        <v>1</v>
      </c>
      <c r="J2128" t="s">
        <v>25</v>
      </c>
      <c r="K2128">
        <v>6</v>
      </c>
      <c r="L2128" t="s">
        <v>26</v>
      </c>
      <c r="M2128" t="s">
        <v>10541</v>
      </c>
    </row>
    <row r="2129" spans="1:13" x14ac:dyDescent="0.35">
      <c r="A2129" t="s">
        <v>11485</v>
      </c>
      <c r="B2129" t="s">
        <v>14</v>
      </c>
      <c r="C2129" t="s">
        <v>11486</v>
      </c>
      <c r="D2129" t="s">
        <v>23</v>
      </c>
      <c r="E2129">
        <v>25389</v>
      </c>
      <c r="F2129">
        <v>832</v>
      </c>
      <c r="G2129">
        <v>0</v>
      </c>
      <c r="H2129" t="s">
        <v>11487</v>
      </c>
      <c r="I2129">
        <v>1</v>
      </c>
      <c r="J2129" t="s">
        <v>25</v>
      </c>
      <c r="K2129">
        <v>76</v>
      </c>
      <c r="L2129" t="s">
        <v>26</v>
      </c>
      <c r="M2129" t="s">
        <v>11488</v>
      </c>
    </row>
    <row r="2130" spans="1:13" x14ac:dyDescent="0.35">
      <c r="A2130" t="s">
        <v>11489</v>
      </c>
      <c r="B2130" t="s">
        <v>14</v>
      </c>
      <c r="C2130" t="s">
        <v>11490</v>
      </c>
      <c r="D2130" t="s">
        <v>23</v>
      </c>
      <c r="E2130">
        <v>34243</v>
      </c>
      <c r="F2130">
        <v>495</v>
      </c>
      <c r="G2130">
        <v>0</v>
      </c>
      <c r="H2130" t="s">
        <v>11491</v>
      </c>
      <c r="I2130">
        <v>1</v>
      </c>
      <c r="J2130" t="s">
        <v>25</v>
      </c>
      <c r="K2130">
        <v>29</v>
      </c>
      <c r="L2130" t="s">
        <v>26</v>
      </c>
      <c r="M2130" t="s">
        <v>11492</v>
      </c>
    </row>
    <row r="2131" spans="1:13" x14ac:dyDescent="0.35">
      <c r="A2131" t="s">
        <v>11493</v>
      </c>
      <c r="B2131" t="s">
        <v>14</v>
      </c>
      <c r="C2131" t="s">
        <v>11494</v>
      </c>
      <c r="D2131" t="s">
        <v>23</v>
      </c>
      <c r="E2131">
        <v>133360</v>
      </c>
      <c r="F2131">
        <v>1934</v>
      </c>
      <c r="G2131">
        <v>0</v>
      </c>
      <c r="H2131" t="s">
        <v>11495</v>
      </c>
      <c r="I2131">
        <v>1</v>
      </c>
      <c r="J2131" t="s">
        <v>25</v>
      </c>
      <c r="K2131">
        <v>103</v>
      </c>
      <c r="L2131" t="s">
        <v>26</v>
      </c>
      <c r="M2131" t="s">
        <v>11496</v>
      </c>
    </row>
    <row r="2132" spans="1:13" x14ac:dyDescent="0.35">
      <c r="A2132" t="s">
        <v>11497</v>
      </c>
      <c r="B2132" t="s">
        <v>14</v>
      </c>
      <c r="C2132" t="s">
        <v>11498</v>
      </c>
      <c r="D2132" t="s">
        <v>23</v>
      </c>
      <c r="E2132">
        <v>10732</v>
      </c>
      <c r="F2132">
        <v>460</v>
      </c>
      <c r="G2132">
        <v>0</v>
      </c>
      <c r="H2132" t="s">
        <v>11499</v>
      </c>
      <c r="I2132">
        <v>1</v>
      </c>
      <c r="J2132" t="s">
        <v>25</v>
      </c>
      <c r="K2132">
        <v>14</v>
      </c>
      <c r="L2132" t="s">
        <v>26</v>
      </c>
      <c r="M2132" t="s">
        <v>11500</v>
      </c>
    </row>
    <row r="2133" spans="1:13" x14ac:dyDescent="0.35">
      <c r="A2133" t="s">
        <v>11501</v>
      </c>
      <c r="B2133" t="s">
        <v>14</v>
      </c>
      <c r="C2133" t="s">
        <v>11502</v>
      </c>
      <c r="D2133" t="s">
        <v>23</v>
      </c>
      <c r="E2133">
        <v>161290</v>
      </c>
      <c r="F2133">
        <v>2733</v>
      </c>
      <c r="G2133">
        <v>0</v>
      </c>
      <c r="H2133" t="s">
        <v>11503</v>
      </c>
      <c r="I2133">
        <v>1</v>
      </c>
      <c r="J2133" t="s">
        <v>25</v>
      </c>
      <c r="K2133">
        <v>107</v>
      </c>
      <c r="L2133" t="s">
        <v>26</v>
      </c>
      <c r="M2133" t="s">
        <v>11504</v>
      </c>
    </row>
    <row r="2134" spans="1:13" x14ac:dyDescent="0.35">
      <c r="A2134" t="s">
        <v>11505</v>
      </c>
      <c r="B2134" t="s">
        <v>14</v>
      </c>
      <c r="C2134" t="s">
        <v>11506</v>
      </c>
      <c r="D2134" t="s">
        <v>23</v>
      </c>
      <c r="E2134">
        <v>151820</v>
      </c>
      <c r="F2134">
        <v>2100</v>
      </c>
      <c r="G2134">
        <v>0</v>
      </c>
      <c r="H2134" t="s">
        <v>11507</v>
      </c>
      <c r="I2134">
        <v>1</v>
      </c>
      <c r="J2134" t="s">
        <v>25</v>
      </c>
      <c r="K2134">
        <v>140</v>
      </c>
      <c r="L2134" t="s">
        <v>26</v>
      </c>
      <c r="M2134" t="s">
        <v>11508</v>
      </c>
    </row>
    <row r="2135" spans="1:13" x14ac:dyDescent="0.35">
      <c r="A2135" t="s">
        <v>11509</v>
      </c>
      <c r="B2135" t="s">
        <v>14</v>
      </c>
      <c r="C2135" t="s">
        <v>11510</v>
      </c>
      <c r="D2135" t="s">
        <v>23</v>
      </c>
      <c r="E2135">
        <v>6302</v>
      </c>
      <c r="F2135">
        <v>422</v>
      </c>
      <c r="G2135">
        <v>0</v>
      </c>
      <c r="H2135" t="s">
        <v>11511</v>
      </c>
      <c r="I2135">
        <v>1</v>
      </c>
      <c r="J2135" t="s">
        <v>25</v>
      </c>
      <c r="K2135">
        <v>7</v>
      </c>
      <c r="L2135" t="s">
        <v>26</v>
      </c>
      <c r="M2135" t="s">
        <v>11512</v>
      </c>
    </row>
    <row r="2136" spans="1:13" x14ac:dyDescent="0.35">
      <c r="A2136" t="s">
        <v>11513</v>
      </c>
      <c r="B2136" t="s">
        <v>14</v>
      </c>
      <c r="C2136" t="s">
        <v>11514</v>
      </c>
      <c r="D2136" t="s">
        <v>23</v>
      </c>
      <c r="E2136">
        <v>8620</v>
      </c>
      <c r="F2136">
        <v>400</v>
      </c>
      <c r="G2136">
        <v>0</v>
      </c>
      <c r="H2136" t="s">
        <v>11515</v>
      </c>
      <c r="I2136">
        <v>1</v>
      </c>
      <c r="J2136" t="s">
        <v>25</v>
      </c>
      <c r="K2136">
        <v>37</v>
      </c>
      <c r="L2136" t="s">
        <v>26</v>
      </c>
      <c r="M2136" t="s">
        <v>11516</v>
      </c>
    </row>
    <row r="2137" spans="1:13" x14ac:dyDescent="0.35">
      <c r="A2137" t="s">
        <v>11517</v>
      </c>
      <c r="B2137" t="s">
        <v>14</v>
      </c>
      <c r="C2137" t="s">
        <v>11518</v>
      </c>
      <c r="D2137" t="s">
        <v>23</v>
      </c>
      <c r="E2137">
        <v>14420</v>
      </c>
      <c r="F2137">
        <v>308</v>
      </c>
      <c r="G2137">
        <v>0</v>
      </c>
      <c r="H2137" t="s">
        <v>11519</v>
      </c>
      <c r="I2137">
        <v>1</v>
      </c>
      <c r="J2137" t="s">
        <v>25</v>
      </c>
      <c r="K2137">
        <v>9</v>
      </c>
      <c r="L2137" t="s">
        <v>26</v>
      </c>
      <c r="M2137" t="s">
        <v>11520</v>
      </c>
    </row>
    <row r="2138" spans="1:13" x14ac:dyDescent="0.35">
      <c r="A2138" t="s">
        <v>11521</v>
      </c>
      <c r="B2138" t="s">
        <v>14</v>
      </c>
      <c r="C2138" t="s">
        <v>11522</v>
      </c>
      <c r="D2138" t="s">
        <v>23</v>
      </c>
      <c r="E2138">
        <v>22670</v>
      </c>
      <c r="F2138">
        <v>157</v>
      </c>
      <c r="G2138">
        <v>0</v>
      </c>
      <c r="H2138" t="s">
        <v>11523</v>
      </c>
      <c r="I2138">
        <v>1</v>
      </c>
      <c r="J2138" t="s">
        <v>25</v>
      </c>
      <c r="K2138">
        <v>10</v>
      </c>
      <c r="L2138" t="s">
        <v>26</v>
      </c>
      <c r="M2138" t="s">
        <v>11524</v>
      </c>
    </row>
    <row r="2139" spans="1:13" x14ac:dyDescent="0.35">
      <c r="A2139" t="s">
        <v>11525</v>
      </c>
      <c r="B2139" t="s">
        <v>14</v>
      </c>
      <c r="C2139" t="s">
        <v>11526</v>
      </c>
      <c r="D2139" t="s">
        <v>23</v>
      </c>
      <c r="E2139">
        <v>77744</v>
      </c>
      <c r="F2139">
        <v>728</v>
      </c>
      <c r="G2139">
        <v>0</v>
      </c>
      <c r="H2139" t="s">
        <v>11527</v>
      </c>
      <c r="I2139">
        <v>1</v>
      </c>
      <c r="J2139" t="s">
        <v>25</v>
      </c>
      <c r="K2139">
        <v>33</v>
      </c>
      <c r="L2139" t="s">
        <v>26</v>
      </c>
      <c r="M2139" t="s">
        <v>11528</v>
      </c>
    </row>
    <row r="2140" spans="1:13" x14ac:dyDescent="0.35">
      <c r="A2140" t="s">
        <v>11529</v>
      </c>
      <c r="B2140" t="s">
        <v>14</v>
      </c>
      <c r="C2140" t="s">
        <v>11530</v>
      </c>
      <c r="D2140" t="s">
        <v>23</v>
      </c>
      <c r="E2140">
        <v>81499</v>
      </c>
      <c r="F2140">
        <v>740</v>
      </c>
      <c r="G2140">
        <v>0</v>
      </c>
      <c r="H2140" t="s">
        <v>11531</v>
      </c>
      <c r="I2140">
        <v>1</v>
      </c>
      <c r="J2140" t="s">
        <v>25</v>
      </c>
      <c r="K2140">
        <v>48</v>
      </c>
      <c r="L2140" t="s">
        <v>26</v>
      </c>
      <c r="M2140" t="s">
        <v>11532</v>
      </c>
    </row>
    <row r="2141" spans="1:13" x14ac:dyDescent="0.35">
      <c r="A2141" t="s">
        <v>11533</v>
      </c>
      <c r="B2141" t="s">
        <v>14</v>
      </c>
      <c r="C2141" t="s">
        <v>11534</v>
      </c>
      <c r="D2141" t="s">
        <v>23</v>
      </c>
      <c r="E2141">
        <v>102757</v>
      </c>
      <c r="F2141">
        <v>1683</v>
      </c>
      <c r="G2141">
        <v>0</v>
      </c>
      <c r="H2141" t="s">
        <v>11535</v>
      </c>
      <c r="I2141">
        <v>1</v>
      </c>
      <c r="J2141" t="s">
        <v>25</v>
      </c>
      <c r="K2141">
        <v>62</v>
      </c>
      <c r="L2141" t="s">
        <v>26</v>
      </c>
      <c r="M2141" t="s">
        <v>11536</v>
      </c>
    </row>
    <row r="2142" spans="1:13" x14ac:dyDescent="0.35">
      <c r="A2142" t="s">
        <v>11537</v>
      </c>
      <c r="B2142" t="s">
        <v>14</v>
      </c>
      <c r="C2142" t="s">
        <v>11538</v>
      </c>
      <c r="D2142" t="s">
        <v>23</v>
      </c>
      <c r="E2142">
        <v>132268</v>
      </c>
      <c r="F2142">
        <v>3209</v>
      </c>
      <c r="G2142">
        <v>0</v>
      </c>
      <c r="H2142" t="s">
        <v>11539</v>
      </c>
      <c r="I2142">
        <v>1</v>
      </c>
      <c r="J2142" t="s">
        <v>25</v>
      </c>
      <c r="K2142">
        <v>0</v>
      </c>
      <c r="L2142" t="s">
        <v>26</v>
      </c>
      <c r="M2142" t="s">
        <v>11540</v>
      </c>
    </row>
    <row r="2143" spans="1:13" x14ac:dyDescent="0.35">
      <c r="A2143" t="s">
        <v>11541</v>
      </c>
      <c r="B2143" t="s">
        <v>14</v>
      </c>
      <c r="C2143" t="s">
        <v>11542</v>
      </c>
      <c r="D2143" t="s">
        <v>23</v>
      </c>
      <c r="E2143">
        <v>772090</v>
      </c>
      <c r="F2143">
        <v>21350</v>
      </c>
      <c r="G2143">
        <v>0</v>
      </c>
      <c r="H2143" t="s">
        <v>11543</v>
      </c>
      <c r="I2143">
        <v>1</v>
      </c>
      <c r="J2143" t="s">
        <v>25</v>
      </c>
      <c r="K2143">
        <v>0</v>
      </c>
      <c r="L2143" t="s">
        <v>26</v>
      </c>
      <c r="M2143" t="s">
        <v>11544</v>
      </c>
    </row>
    <row r="2144" spans="1:13" x14ac:dyDescent="0.35">
      <c r="A2144" t="s">
        <v>11545</v>
      </c>
      <c r="B2144" t="s">
        <v>14</v>
      </c>
      <c r="C2144" t="s">
        <v>11546</v>
      </c>
      <c r="D2144" t="s">
        <v>23</v>
      </c>
      <c r="E2144">
        <v>41258</v>
      </c>
      <c r="F2144">
        <v>1984</v>
      </c>
      <c r="G2144">
        <v>0</v>
      </c>
      <c r="H2144" t="s">
        <v>11547</v>
      </c>
      <c r="I2144">
        <v>1</v>
      </c>
      <c r="J2144" t="s">
        <v>25</v>
      </c>
      <c r="K2144">
        <v>38</v>
      </c>
      <c r="L2144" t="s">
        <v>26</v>
      </c>
      <c r="M2144" t="s">
        <v>11548</v>
      </c>
    </row>
    <row r="2145" spans="1:13" x14ac:dyDescent="0.35">
      <c r="A2145" t="s">
        <v>11549</v>
      </c>
      <c r="B2145" t="s">
        <v>14</v>
      </c>
      <c r="C2145" t="s">
        <v>11550</v>
      </c>
      <c r="D2145" t="s">
        <v>23</v>
      </c>
      <c r="E2145">
        <v>31489</v>
      </c>
      <c r="F2145">
        <v>474</v>
      </c>
      <c r="G2145">
        <v>0</v>
      </c>
      <c r="H2145" t="s">
        <v>11551</v>
      </c>
      <c r="I2145">
        <v>1</v>
      </c>
      <c r="J2145" t="s">
        <v>25</v>
      </c>
      <c r="K2145">
        <v>26</v>
      </c>
      <c r="L2145" t="s">
        <v>26</v>
      </c>
      <c r="M2145" t="s">
        <v>11552</v>
      </c>
    </row>
    <row r="2146" spans="1:13" x14ac:dyDescent="0.35">
      <c r="A2146" t="s">
        <v>11553</v>
      </c>
      <c r="B2146" t="s">
        <v>14</v>
      </c>
      <c r="C2146" t="s">
        <v>11554</v>
      </c>
      <c r="D2146" t="s">
        <v>23</v>
      </c>
      <c r="E2146">
        <v>27250</v>
      </c>
      <c r="F2146">
        <v>1120</v>
      </c>
      <c r="G2146">
        <v>0</v>
      </c>
      <c r="H2146" t="s">
        <v>11555</v>
      </c>
      <c r="I2146">
        <v>1</v>
      </c>
      <c r="J2146" t="s">
        <v>25</v>
      </c>
      <c r="K2146">
        <v>82</v>
      </c>
      <c r="L2146" t="s">
        <v>26</v>
      </c>
      <c r="M2146" t="s">
        <v>11556</v>
      </c>
    </row>
    <row r="2147" spans="1:13" x14ac:dyDescent="0.35">
      <c r="A2147" t="s">
        <v>11557</v>
      </c>
      <c r="B2147" t="s">
        <v>14</v>
      </c>
      <c r="C2147" t="s">
        <v>11558</v>
      </c>
      <c r="D2147" t="s">
        <v>23</v>
      </c>
      <c r="E2147">
        <v>30316</v>
      </c>
      <c r="F2147">
        <v>1545</v>
      </c>
      <c r="G2147">
        <v>0</v>
      </c>
      <c r="H2147" t="s">
        <v>11559</v>
      </c>
      <c r="I2147">
        <v>1</v>
      </c>
      <c r="J2147" t="s">
        <v>25</v>
      </c>
      <c r="K2147">
        <v>85</v>
      </c>
      <c r="L2147" t="s">
        <v>26</v>
      </c>
      <c r="M2147" t="s">
        <v>11560</v>
      </c>
    </row>
    <row r="2148" spans="1:13" x14ac:dyDescent="0.35">
      <c r="A2148" t="s">
        <v>11561</v>
      </c>
      <c r="B2148" t="s">
        <v>14</v>
      </c>
      <c r="C2148" t="s">
        <v>11562</v>
      </c>
      <c r="D2148" t="s">
        <v>23</v>
      </c>
      <c r="E2148">
        <v>65125</v>
      </c>
      <c r="F2148">
        <v>2596</v>
      </c>
      <c r="G2148">
        <v>0</v>
      </c>
      <c r="H2148" t="s">
        <v>11563</v>
      </c>
      <c r="I2148">
        <v>1</v>
      </c>
      <c r="J2148" t="s">
        <v>25</v>
      </c>
      <c r="K2148">
        <v>173</v>
      </c>
      <c r="L2148" t="s">
        <v>26</v>
      </c>
      <c r="M2148" t="s">
        <v>11564</v>
      </c>
    </row>
    <row r="2149" spans="1:13" x14ac:dyDescent="0.35">
      <c r="A2149" t="s">
        <v>11565</v>
      </c>
      <c r="B2149" t="s">
        <v>14</v>
      </c>
      <c r="C2149" t="s">
        <v>11566</v>
      </c>
      <c r="D2149" t="s">
        <v>23</v>
      </c>
      <c r="E2149">
        <v>24873</v>
      </c>
      <c r="F2149">
        <v>812</v>
      </c>
      <c r="G2149">
        <v>0</v>
      </c>
      <c r="H2149" t="s">
        <v>11567</v>
      </c>
      <c r="I2149">
        <v>1</v>
      </c>
      <c r="J2149" t="s">
        <v>25</v>
      </c>
      <c r="K2149">
        <v>49</v>
      </c>
      <c r="L2149" t="s">
        <v>26</v>
      </c>
      <c r="M2149" t="s">
        <v>11568</v>
      </c>
    </row>
    <row r="2150" spans="1:13" x14ac:dyDescent="0.35">
      <c r="A2150" t="s">
        <v>11569</v>
      </c>
      <c r="B2150" t="s">
        <v>14</v>
      </c>
      <c r="C2150" t="s">
        <v>11570</v>
      </c>
      <c r="D2150" t="s">
        <v>23</v>
      </c>
      <c r="E2150">
        <v>167887</v>
      </c>
      <c r="F2150">
        <v>4822</v>
      </c>
      <c r="G2150">
        <v>0</v>
      </c>
      <c r="H2150" t="s">
        <v>11571</v>
      </c>
      <c r="I2150">
        <v>1</v>
      </c>
      <c r="J2150" t="s">
        <v>25</v>
      </c>
      <c r="K2150">
        <v>168</v>
      </c>
      <c r="L2150" t="s">
        <v>26</v>
      </c>
      <c r="M2150" t="s">
        <v>11572</v>
      </c>
    </row>
    <row r="2151" spans="1:13" x14ac:dyDescent="0.35">
      <c r="A2151" t="s">
        <v>11573</v>
      </c>
      <c r="B2151" t="s">
        <v>14</v>
      </c>
      <c r="C2151" t="s">
        <v>11574</v>
      </c>
      <c r="D2151" t="s">
        <v>23</v>
      </c>
      <c r="E2151">
        <v>193071</v>
      </c>
      <c r="F2151">
        <v>4396</v>
      </c>
      <c r="G2151">
        <v>0</v>
      </c>
      <c r="H2151" t="s">
        <v>11575</v>
      </c>
      <c r="I2151">
        <v>1</v>
      </c>
      <c r="J2151" t="s">
        <v>25</v>
      </c>
      <c r="K2151">
        <v>415</v>
      </c>
      <c r="L2151" t="s">
        <v>26</v>
      </c>
      <c r="M2151" t="s">
        <v>11576</v>
      </c>
    </row>
    <row r="2152" spans="1:13" x14ac:dyDescent="0.35">
      <c r="A2152" t="s">
        <v>11577</v>
      </c>
      <c r="B2152" t="s">
        <v>14</v>
      </c>
      <c r="C2152" t="s">
        <v>11578</v>
      </c>
      <c r="D2152" t="s">
        <v>23</v>
      </c>
      <c r="E2152">
        <v>2146</v>
      </c>
      <c r="F2152">
        <v>177</v>
      </c>
      <c r="G2152">
        <v>0</v>
      </c>
      <c r="H2152" t="s">
        <v>11579</v>
      </c>
      <c r="I2152">
        <v>1</v>
      </c>
      <c r="J2152" t="s">
        <v>25</v>
      </c>
      <c r="K2152">
        <v>14</v>
      </c>
      <c r="L2152" t="s">
        <v>26</v>
      </c>
      <c r="M2152" t="s">
        <v>11580</v>
      </c>
    </row>
    <row r="2153" spans="1:13" x14ac:dyDescent="0.35">
      <c r="A2153" t="s">
        <v>11581</v>
      </c>
      <c r="B2153" t="s">
        <v>14</v>
      </c>
      <c r="C2153" t="s">
        <v>11582</v>
      </c>
      <c r="D2153" t="s">
        <v>23</v>
      </c>
      <c r="E2153">
        <v>325697</v>
      </c>
      <c r="F2153">
        <v>3591</v>
      </c>
      <c r="G2153">
        <v>0</v>
      </c>
      <c r="H2153" t="s">
        <v>11583</v>
      </c>
      <c r="I2153">
        <v>1</v>
      </c>
      <c r="J2153" t="s">
        <v>25</v>
      </c>
      <c r="K2153">
        <v>219</v>
      </c>
      <c r="L2153" t="s">
        <v>26</v>
      </c>
      <c r="M2153" t="s">
        <v>11584</v>
      </c>
    </row>
    <row r="2154" spans="1:13" x14ac:dyDescent="0.35">
      <c r="A2154" t="s">
        <v>11585</v>
      </c>
      <c r="B2154" t="s">
        <v>14</v>
      </c>
      <c r="C2154" t="s">
        <v>11586</v>
      </c>
      <c r="D2154" t="s">
        <v>23</v>
      </c>
      <c r="E2154">
        <v>19039</v>
      </c>
      <c r="F2154">
        <v>564</v>
      </c>
      <c r="G2154">
        <v>0</v>
      </c>
      <c r="H2154" t="s">
        <v>11587</v>
      </c>
      <c r="I2154">
        <v>1</v>
      </c>
      <c r="J2154" t="s">
        <v>25</v>
      </c>
      <c r="K2154">
        <v>61</v>
      </c>
      <c r="L2154" t="s">
        <v>26</v>
      </c>
      <c r="M2154" t="s">
        <v>11588</v>
      </c>
    </row>
    <row r="2155" spans="1:13" x14ac:dyDescent="0.35">
      <c r="A2155" t="s">
        <v>11589</v>
      </c>
      <c r="B2155" t="s">
        <v>14</v>
      </c>
      <c r="C2155" t="s">
        <v>11590</v>
      </c>
      <c r="D2155" t="s">
        <v>23</v>
      </c>
      <c r="E2155">
        <v>143531</v>
      </c>
      <c r="F2155">
        <v>4089</v>
      </c>
      <c r="G2155">
        <v>0</v>
      </c>
      <c r="H2155" t="s">
        <v>11591</v>
      </c>
      <c r="I2155">
        <v>1</v>
      </c>
      <c r="J2155" t="s">
        <v>25</v>
      </c>
      <c r="K2155">
        <v>204</v>
      </c>
      <c r="L2155" t="s">
        <v>26</v>
      </c>
      <c r="M2155" t="s">
        <v>11592</v>
      </c>
    </row>
    <row r="2156" spans="1:13" x14ac:dyDescent="0.35">
      <c r="A2156" t="s">
        <v>11593</v>
      </c>
      <c r="B2156" t="s">
        <v>14</v>
      </c>
      <c r="C2156" t="s">
        <v>11594</v>
      </c>
      <c r="D2156" t="s">
        <v>23</v>
      </c>
      <c r="E2156">
        <v>45297</v>
      </c>
      <c r="F2156">
        <v>790</v>
      </c>
      <c r="G2156">
        <v>0</v>
      </c>
      <c r="H2156" t="s">
        <v>11595</v>
      </c>
      <c r="I2156">
        <v>1</v>
      </c>
      <c r="J2156" t="s">
        <v>25</v>
      </c>
      <c r="K2156">
        <v>23</v>
      </c>
      <c r="L2156" t="s">
        <v>26</v>
      </c>
      <c r="M2156" t="s">
        <v>11596</v>
      </c>
    </row>
    <row r="2157" spans="1:13" x14ac:dyDescent="0.35">
      <c r="A2157" t="s">
        <v>11597</v>
      </c>
      <c r="B2157" t="s">
        <v>14</v>
      </c>
      <c r="C2157" t="s">
        <v>11598</v>
      </c>
      <c r="D2157" t="s">
        <v>23</v>
      </c>
      <c r="E2157">
        <v>14331</v>
      </c>
      <c r="F2157">
        <v>603</v>
      </c>
      <c r="G2157">
        <v>0</v>
      </c>
      <c r="H2157" t="s">
        <v>11599</v>
      </c>
      <c r="I2157">
        <v>1</v>
      </c>
      <c r="J2157" t="s">
        <v>25</v>
      </c>
      <c r="K2157">
        <v>28</v>
      </c>
      <c r="L2157" t="s">
        <v>26</v>
      </c>
      <c r="M2157" t="s">
        <v>11600</v>
      </c>
    </row>
    <row r="2158" spans="1:13" x14ac:dyDescent="0.35">
      <c r="A2158" t="s">
        <v>11601</v>
      </c>
      <c r="B2158" t="s">
        <v>14</v>
      </c>
      <c r="C2158" t="s">
        <v>11602</v>
      </c>
      <c r="D2158" t="s">
        <v>23</v>
      </c>
      <c r="E2158">
        <v>218521</v>
      </c>
      <c r="F2158">
        <v>8364</v>
      </c>
      <c r="G2158">
        <v>0</v>
      </c>
      <c r="H2158" t="s">
        <v>11603</v>
      </c>
      <c r="I2158">
        <v>1</v>
      </c>
      <c r="J2158" t="s">
        <v>25</v>
      </c>
      <c r="K2158">
        <v>0</v>
      </c>
      <c r="L2158" t="s">
        <v>26</v>
      </c>
      <c r="M2158" t="s">
        <v>11604</v>
      </c>
    </row>
    <row r="2159" spans="1:13" x14ac:dyDescent="0.35">
      <c r="A2159" t="s">
        <v>11605</v>
      </c>
      <c r="B2159" t="s">
        <v>14</v>
      </c>
      <c r="C2159" t="s">
        <v>11606</v>
      </c>
      <c r="D2159" t="s">
        <v>23</v>
      </c>
      <c r="E2159">
        <v>81860</v>
      </c>
      <c r="F2159">
        <v>1492</v>
      </c>
      <c r="G2159">
        <v>0</v>
      </c>
      <c r="H2159" t="s">
        <v>11607</v>
      </c>
      <c r="I2159">
        <v>1</v>
      </c>
      <c r="J2159" t="s">
        <v>25</v>
      </c>
      <c r="K2159">
        <v>40</v>
      </c>
      <c r="L2159" t="s">
        <v>26</v>
      </c>
      <c r="M2159" t="s">
        <v>11608</v>
      </c>
    </row>
    <row r="2160" spans="1:13" x14ac:dyDescent="0.35">
      <c r="A2160" t="s">
        <v>11609</v>
      </c>
      <c r="B2160" t="s">
        <v>14</v>
      </c>
      <c r="C2160" t="s">
        <v>11610</v>
      </c>
      <c r="D2160" t="s">
        <v>23</v>
      </c>
      <c r="E2160">
        <v>91699</v>
      </c>
      <c r="F2160">
        <v>2092</v>
      </c>
      <c r="G2160">
        <v>0</v>
      </c>
      <c r="H2160" t="s">
        <v>11611</v>
      </c>
      <c r="I2160">
        <v>1</v>
      </c>
      <c r="J2160" t="s">
        <v>25</v>
      </c>
      <c r="K2160">
        <v>157</v>
      </c>
      <c r="L2160" t="s">
        <v>26</v>
      </c>
      <c r="M2160" t="s">
        <v>11612</v>
      </c>
    </row>
    <row r="2161" spans="1:13" x14ac:dyDescent="0.35">
      <c r="A2161" t="s">
        <v>11613</v>
      </c>
      <c r="B2161" t="s">
        <v>14</v>
      </c>
      <c r="C2161" t="s">
        <v>11614</v>
      </c>
      <c r="D2161" t="s">
        <v>23</v>
      </c>
      <c r="E2161">
        <v>18249</v>
      </c>
      <c r="F2161">
        <v>552</v>
      </c>
      <c r="G2161">
        <v>0</v>
      </c>
      <c r="H2161" t="s">
        <v>11615</v>
      </c>
      <c r="I2161">
        <v>1</v>
      </c>
      <c r="J2161" t="s">
        <v>25</v>
      </c>
      <c r="K2161">
        <v>14</v>
      </c>
      <c r="L2161" t="s">
        <v>26</v>
      </c>
      <c r="M2161" t="s">
        <v>11616</v>
      </c>
    </row>
    <row r="2162" spans="1:13" x14ac:dyDescent="0.35">
      <c r="A2162" t="s">
        <v>11617</v>
      </c>
      <c r="B2162" t="s">
        <v>14</v>
      </c>
      <c r="C2162" t="s">
        <v>11618</v>
      </c>
      <c r="D2162" t="s">
        <v>23</v>
      </c>
      <c r="E2162">
        <v>524352</v>
      </c>
      <c r="F2162">
        <v>11147</v>
      </c>
      <c r="G2162">
        <v>0</v>
      </c>
      <c r="H2162" t="s">
        <v>11619</v>
      </c>
      <c r="I2162">
        <v>1</v>
      </c>
      <c r="J2162" t="s">
        <v>25</v>
      </c>
      <c r="K2162">
        <v>422</v>
      </c>
      <c r="L2162" t="s">
        <v>26</v>
      </c>
      <c r="M2162" t="s">
        <v>11620</v>
      </c>
    </row>
    <row r="2163" spans="1:13" x14ac:dyDescent="0.35">
      <c r="A2163" t="s">
        <v>11621</v>
      </c>
      <c r="B2163" t="s">
        <v>14</v>
      </c>
      <c r="C2163" t="s">
        <v>11622</v>
      </c>
      <c r="D2163" t="s">
        <v>23</v>
      </c>
      <c r="E2163">
        <v>22120</v>
      </c>
      <c r="F2163">
        <v>361</v>
      </c>
      <c r="G2163">
        <v>0</v>
      </c>
      <c r="H2163" t="s">
        <v>11623</v>
      </c>
      <c r="I2163">
        <v>1</v>
      </c>
      <c r="J2163" t="s">
        <v>25</v>
      </c>
      <c r="K2163">
        <v>10</v>
      </c>
      <c r="L2163" t="s">
        <v>26</v>
      </c>
      <c r="M2163" t="s">
        <v>11624</v>
      </c>
    </row>
    <row r="2164" spans="1:13" x14ac:dyDescent="0.35">
      <c r="A2164" t="s">
        <v>11625</v>
      </c>
      <c r="B2164" t="s">
        <v>14</v>
      </c>
      <c r="C2164" t="s">
        <v>11626</v>
      </c>
      <c r="D2164" t="s">
        <v>23</v>
      </c>
      <c r="E2164">
        <v>278295</v>
      </c>
      <c r="F2164">
        <v>10953</v>
      </c>
      <c r="G2164">
        <v>0</v>
      </c>
      <c r="H2164" t="s">
        <v>11627</v>
      </c>
      <c r="I2164">
        <v>1</v>
      </c>
      <c r="J2164" t="s">
        <v>25</v>
      </c>
      <c r="K2164">
        <v>412</v>
      </c>
      <c r="L2164" t="s">
        <v>26</v>
      </c>
      <c r="M2164" t="s">
        <v>11628</v>
      </c>
    </row>
    <row r="2165" spans="1:13" x14ac:dyDescent="0.35">
      <c r="A2165" t="s">
        <v>11629</v>
      </c>
      <c r="B2165" t="s">
        <v>14</v>
      </c>
      <c r="C2165" t="s">
        <v>11630</v>
      </c>
      <c r="D2165" t="s">
        <v>23</v>
      </c>
      <c r="E2165">
        <v>70338</v>
      </c>
      <c r="F2165">
        <v>2853</v>
      </c>
      <c r="G2165">
        <v>0</v>
      </c>
      <c r="H2165" t="s">
        <v>11631</v>
      </c>
      <c r="I2165">
        <v>1</v>
      </c>
      <c r="J2165" t="s">
        <v>25</v>
      </c>
      <c r="K2165">
        <v>96</v>
      </c>
      <c r="L2165" t="s">
        <v>26</v>
      </c>
      <c r="M2165" t="s">
        <v>11632</v>
      </c>
    </row>
    <row r="2166" spans="1:13" x14ac:dyDescent="0.35">
      <c r="A2166" t="s">
        <v>11633</v>
      </c>
      <c r="B2166" t="s">
        <v>14</v>
      </c>
      <c r="C2166" t="s">
        <v>11634</v>
      </c>
      <c r="D2166" t="s">
        <v>23</v>
      </c>
      <c r="E2166">
        <v>19207</v>
      </c>
      <c r="F2166">
        <v>316</v>
      </c>
      <c r="G2166">
        <v>0</v>
      </c>
      <c r="H2166" t="s">
        <v>11635</v>
      </c>
      <c r="I2166">
        <v>1</v>
      </c>
      <c r="J2166" t="s">
        <v>25</v>
      </c>
      <c r="K2166">
        <v>11</v>
      </c>
      <c r="L2166" t="s">
        <v>26</v>
      </c>
      <c r="M2166" t="s">
        <v>11636</v>
      </c>
    </row>
    <row r="2167" spans="1:13" x14ac:dyDescent="0.35">
      <c r="A2167" t="s">
        <v>11637</v>
      </c>
      <c r="B2167" t="s">
        <v>14</v>
      </c>
      <c r="C2167" t="s">
        <v>11638</v>
      </c>
      <c r="D2167" t="s">
        <v>23</v>
      </c>
      <c r="E2167">
        <v>31611</v>
      </c>
      <c r="F2167">
        <v>443</v>
      </c>
      <c r="G2167">
        <v>0</v>
      </c>
      <c r="H2167" t="s">
        <v>11639</v>
      </c>
      <c r="I2167">
        <v>1</v>
      </c>
      <c r="J2167" t="s">
        <v>25</v>
      </c>
      <c r="K2167">
        <v>32</v>
      </c>
      <c r="L2167" t="s">
        <v>26</v>
      </c>
      <c r="M2167" t="s">
        <v>11640</v>
      </c>
    </row>
    <row r="2168" spans="1:13" x14ac:dyDescent="0.35">
      <c r="A2168" t="s">
        <v>11641</v>
      </c>
      <c r="B2168" t="s">
        <v>14</v>
      </c>
      <c r="C2168" t="s">
        <v>11642</v>
      </c>
      <c r="D2168" t="s">
        <v>23</v>
      </c>
      <c r="E2168">
        <v>235220</v>
      </c>
      <c r="F2168">
        <v>8480</v>
      </c>
      <c r="G2168">
        <v>0</v>
      </c>
      <c r="H2168" t="s">
        <v>11643</v>
      </c>
      <c r="I2168">
        <v>1</v>
      </c>
      <c r="J2168" t="s">
        <v>25</v>
      </c>
      <c r="K2168">
        <v>641</v>
      </c>
      <c r="L2168" t="s">
        <v>26</v>
      </c>
      <c r="M2168" t="s">
        <v>11644</v>
      </c>
    </row>
    <row r="2169" spans="1:13" x14ac:dyDescent="0.35">
      <c r="A2169" t="s">
        <v>11645</v>
      </c>
      <c r="B2169" t="s">
        <v>14</v>
      </c>
      <c r="C2169" t="s">
        <v>11646</v>
      </c>
      <c r="D2169" t="s">
        <v>23</v>
      </c>
      <c r="E2169">
        <v>97456</v>
      </c>
      <c r="F2169">
        <v>3906</v>
      </c>
      <c r="G2169">
        <v>0</v>
      </c>
      <c r="H2169" t="s">
        <v>11647</v>
      </c>
      <c r="I2169">
        <v>1</v>
      </c>
      <c r="J2169" t="s">
        <v>25</v>
      </c>
      <c r="K2169">
        <v>336</v>
      </c>
      <c r="L2169" t="s">
        <v>26</v>
      </c>
      <c r="M2169" t="s">
        <v>11648</v>
      </c>
    </row>
    <row r="2170" spans="1:13" x14ac:dyDescent="0.35">
      <c r="A2170" t="s">
        <v>11649</v>
      </c>
      <c r="B2170" t="s">
        <v>14</v>
      </c>
      <c r="C2170" t="s">
        <v>11650</v>
      </c>
      <c r="D2170" t="s">
        <v>23</v>
      </c>
      <c r="E2170">
        <v>238064</v>
      </c>
      <c r="F2170">
        <v>5444</v>
      </c>
      <c r="G2170">
        <v>0</v>
      </c>
      <c r="H2170" t="s">
        <v>11651</v>
      </c>
      <c r="I2170">
        <v>1</v>
      </c>
      <c r="J2170" t="s">
        <v>25</v>
      </c>
      <c r="K2170">
        <v>582</v>
      </c>
      <c r="L2170" t="s">
        <v>26</v>
      </c>
      <c r="M2170" t="s">
        <v>11652</v>
      </c>
    </row>
    <row r="2171" spans="1:13" x14ac:dyDescent="0.35">
      <c r="A2171" t="s">
        <v>11653</v>
      </c>
      <c r="B2171" t="s">
        <v>14</v>
      </c>
      <c r="C2171" t="s">
        <v>11654</v>
      </c>
      <c r="D2171" t="s">
        <v>23</v>
      </c>
      <c r="E2171">
        <v>96839</v>
      </c>
      <c r="F2171">
        <v>419</v>
      </c>
      <c r="G2171">
        <v>0</v>
      </c>
      <c r="H2171" t="s">
        <v>11655</v>
      </c>
      <c r="I2171">
        <v>1</v>
      </c>
      <c r="J2171" t="s">
        <v>25</v>
      </c>
      <c r="K2171">
        <v>11</v>
      </c>
      <c r="L2171" t="s">
        <v>26</v>
      </c>
      <c r="M2171" t="s">
        <v>11656</v>
      </c>
    </row>
    <row r="2172" spans="1:13" x14ac:dyDescent="0.35">
      <c r="A2172" t="s">
        <v>11657</v>
      </c>
      <c r="B2172" t="s">
        <v>14</v>
      </c>
      <c r="C2172" t="s">
        <v>11658</v>
      </c>
      <c r="D2172" t="s">
        <v>23</v>
      </c>
      <c r="E2172">
        <v>137800</v>
      </c>
      <c r="F2172">
        <v>4746</v>
      </c>
      <c r="G2172">
        <v>0</v>
      </c>
      <c r="H2172" t="s">
        <v>11659</v>
      </c>
      <c r="I2172">
        <v>1</v>
      </c>
      <c r="J2172" t="s">
        <v>25</v>
      </c>
      <c r="K2172">
        <v>142</v>
      </c>
      <c r="L2172" t="s">
        <v>26</v>
      </c>
      <c r="M2172" t="s">
        <v>11660</v>
      </c>
    </row>
    <row r="2173" spans="1:13" x14ac:dyDescent="0.35">
      <c r="A2173" t="s">
        <v>11661</v>
      </c>
      <c r="B2173" t="s">
        <v>14</v>
      </c>
      <c r="C2173" t="s">
        <v>11662</v>
      </c>
      <c r="D2173" t="s">
        <v>23</v>
      </c>
      <c r="E2173">
        <v>104946</v>
      </c>
      <c r="F2173">
        <v>3637</v>
      </c>
      <c r="G2173">
        <v>0</v>
      </c>
      <c r="H2173" t="s">
        <v>11663</v>
      </c>
      <c r="I2173">
        <v>1</v>
      </c>
      <c r="J2173" t="s">
        <v>25</v>
      </c>
      <c r="K2173">
        <v>238</v>
      </c>
      <c r="L2173" t="s">
        <v>26</v>
      </c>
      <c r="M2173" t="s">
        <v>11664</v>
      </c>
    </row>
    <row r="2174" spans="1:13" x14ac:dyDescent="0.35">
      <c r="A2174" t="s">
        <v>11665</v>
      </c>
      <c r="B2174" t="s">
        <v>14</v>
      </c>
      <c r="C2174" t="s">
        <v>11666</v>
      </c>
      <c r="D2174" t="s">
        <v>23</v>
      </c>
      <c r="E2174">
        <v>43563</v>
      </c>
      <c r="F2174">
        <v>831</v>
      </c>
      <c r="G2174">
        <v>0</v>
      </c>
      <c r="H2174" t="s">
        <v>11667</v>
      </c>
      <c r="I2174">
        <v>1</v>
      </c>
      <c r="J2174" t="s">
        <v>25</v>
      </c>
      <c r="K2174">
        <v>29</v>
      </c>
      <c r="L2174" t="s">
        <v>26</v>
      </c>
      <c r="M2174" t="s">
        <v>11668</v>
      </c>
    </row>
    <row r="2175" spans="1:13" x14ac:dyDescent="0.35">
      <c r="A2175" t="s">
        <v>11669</v>
      </c>
      <c r="B2175" t="s">
        <v>14</v>
      </c>
      <c r="C2175" t="s">
        <v>11670</v>
      </c>
      <c r="D2175" t="s">
        <v>23</v>
      </c>
      <c r="E2175">
        <v>44675</v>
      </c>
      <c r="F2175">
        <v>1370</v>
      </c>
      <c r="G2175">
        <v>0</v>
      </c>
      <c r="H2175" t="s">
        <v>11671</v>
      </c>
      <c r="I2175">
        <v>1</v>
      </c>
      <c r="J2175" t="s">
        <v>25</v>
      </c>
      <c r="K2175">
        <v>105</v>
      </c>
      <c r="L2175" t="s">
        <v>26</v>
      </c>
      <c r="M2175" t="s">
        <v>11672</v>
      </c>
    </row>
    <row r="2176" spans="1:13" x14ac:dyDescent="0.35">
      <c r="A2176" t="s">
        <v>11673</v>
      </c>
      <c r="B2176" t="s">
        <v>14</v>
      </c>
      <c r="C2176" t="s">
        <v>11674</v>
      </c>
      <c r="D2176" t="s">
        <v>23</v>
      </c>
      <c r="E2176">
        <v>9724</v>
      </c>
      <c r="F2176">
        <v>359</v>
      </c>
      <c r="G2176">
        <v>0</v>
      </c>
      <c r="H2176" t="s">
        <v>11675</v>
      </c>
      <c r="I2176">
        <v>1</v>
      </c>
      <c r="J2176" t="s">
        <v>25</v>
      </c>
      <c r="K2176">
        <v>17</v>
      </c>
      <c r="L2176" t="s">
        <v>26</v>
      </c>
      <c r="M2176" t="s">
        <v>11676</v>
      </c>
    </row>
    <row r="2177" spans="1:13" x14ac:dyDescent="0.35">
      <c r="A2177" t="s">
        <v>11677</v>
      </c>
      <c r="B2177" t="s">
        <v>14</v>
      </c>
      <c r="C2177" t="s">
        <v>11678</v>
      </c>
      <c r="D2177" t="s">
        <v>23</v>
      </c>
      <c r="E2177">
        <v>826055</v>
      </c>
      <c r="F2177">
        <v>27867</v>
      </c>
      <c r="G2177">
        <v>0</v>
      </c>
      <c r="H2177" t="s">
        <v>11679</v>
      </c>
      <c r="I2177">
        <v>1</v>
      </c>
      <c r="J2177" t="s">
        <v>25</v>
      </c>
      <c r="K2177">
        <v>2115</v>
      </c>
      <c r="L2177" t="s">
        <v>26</v>
      </c>
      <c r="M2177" t="s">
        <v>11680</v>
      </c>
    </row>
    <row r="2178" spans="1:13" x14ac:dyDescent="0.35">
      <c r="A2178" t="s">
        <v>11681</v>
      </c>
      <c r="B2178" t="s">
        <v>14</v>
      </c>
      <c r="C2178" t="s">
        <v>11682</v>
      </c>
      <c r="D2178" t="s">
        <v>23</v>
      </c>
      <c r="E2178">
        <v>157142</v>
      </c>
      <c r="F2178">
        <v>4053</v>
      </c>
      <c r="G2178">
        <v>0</v>
      </c>
      <c r="H2178" t="s">
        <v>11683</v>
      </c>
      <c r="I2178">
        <v>1</v>
      </c>
      <c r="J2178" t="s">
        <v>25</v>
      </c>
      <c r="K2178">
        <v>253</v>
      </c>
      <c r="L2178" t="s">
        <v>26</v>
      </c>
      <c r="M2178" t="s">
        <v>11684</v>
      </c>
    </row>
    <row r="2179" spans="1:13" x14ac:dyDescent="0.35">
      <c r="A2179" t="s">
        <v>11685</v>
      </c>
      <c r="B2179" t="s">
        <v>14</v>
      </c>
      <c r="C2179" t="s">
        <v>11686</v>
      </c>
      <c r="D2179" t="s">
        <v>23</v>
      </c>
      <c r="E2179">
        <v>1246205</v>
      </c>
      <c r="F2179">
        <v>9750</v>
      </c>
      <c r="G2179">
        <v>0</v>
      </c>
      <c r="H2179" t="s">
        <v>11687</v>
      </c>
      <c r="I2179">
        <v>1</v>
      </c>
      <c r="J2179" t="s">
        <v>25</v>
      </c>
      <c r="K2179">
        <v>551</v>
      </c>
      <c r="L2179" t="s">
        <v>26</v>
      </c>
      <c r="M2179" t="s">
        <v>11688</v>
      </c>
    </row>
    <row r="2180" spans="1:13" x14ac:dyDescent="0.35">
      <c r="A2180" t="s">
        <v>11689</v>
      </c>
      <c r="B2180" t="s">
        <v>14</v>
      </c>
      <c r="C2180" t="s">
        <v>11690</v>
      </c>
      <c r="D2180" t="s">
        <v>23</v>
      </c>
      <c r="E2180">
        <v>40089</v>
      </c>
      <c r="F2180">
        <v>670</v>
      </c>
      <c r="G2180">
        <v>0</v>
      </c>
      <c r="H2180" t="s">
        <v>11691</v>
      </c>
      <c r="I2180">
        <v>1</v>
      </c>
      <c r="J2180" t="s">
        <v>25</v>
      </c>
      <c r="K2180">
        <v>62</v>
      </c>
      <c r="L2180" t="s">
        <v>26</v>
      </c>
      <c r="M2180" t="s">
        <v>11692</v>
      </c>
    </row>
    <row r="2181" spans="1:13" x14ac:dyDescent="0.35">
      <c r="A2181" t="s">
        <v>11693</v>
      </c>
      <c r="B2181" t="s">
        <v>14</v>
      </c>
      <c r="C2181" t="s">
        <v>11694</v>
      </c>
      <c r="D2181" t="s">
        <v>23</v>
      </c>
      <c r="E2181">
        <v>39576</v>
      </c>
      <c r="F2181">
        <v>888</v>
      </c>
      <c r="G2181">
        <v>0</v>
      </c>
      <c r="H2181" t="s">
        <v>11695</v>
      </c>
      <c r="I2181">
        <v>1</v>
      </c>
      <c r="J2181" t="s">
        <v>25</v>
      </c>
      <c r="K2181">
        <v>58</v>
      </c>
      <c r="L2181" t="s">
        <v>26</v>
      </c>
      <c r="M2181" t="s">
        <v>11696</v>
      </c>
    </row>
    <row r="2182" spans="1:13" x14ac:dyDescent="0.35">
      <c r="A2182" t="s">
        <v>11697</v>
      </c>
      <c r="B2182" t="s">
        <v>14</v>
      </c>
      <c r="C2182" t="s">
        <v>11698</v>
      </c>
      <c r="D2182" t="s">
        <v>23</v>
      </c>
      <c r="E2182">
        <v>11073</v>
      </c>
      <c r="F2182">
        <v>537</v>
      </c>
      <c r="G2182">
        <v>0</v>
      </c>
      <c r="H2182" t="s">
        <v>11699</v>
      </c>
      <c r="I2182">
        <v>1</v>
      </c>
      <c r="J2182" t="s">
        <v>25</v>
      </c>
      <c r="K2182">
        <v>14</v>
      </c>
      <c r="L2182" t="s">
        <v>26</v>
      </c>
      <c r="M2182" t="s">
        <v>10541</v>
      </c>
    </row>
    <row r="2183" spans="1:13" x14ac:dyDescent="0.35">
      <c r="A2183" t="s">
        <v>11700</v>
      </c>
      <c r="B2183" t="s">
        <v>14</v>
      </c>
      <c r="C2183" t="s">
        <v>11701</v>
      </c>
      <c r="D2183" t="s">
        <v>23</v>
      </c>
      <c r="E2183">
        <v>1148622</v>
      </c>
      <c r="F2183">
        <v>38249</v>
      </c>
      <c r="G2183">
        <v>0</v>
      </c>
      <c r="H2183" t="s">
        <v>11702</v>
      </c>
      <c r="I2183">
        <v>1</v>
      </c>
      <c r="J2183" t="s">
        <v>25</v>
      </c>
      <c r="K2183">
        <v>1458</v>
      </c>
      <c r="L2183" t="s">
        <v>26</v>
      </c>
      <c r="M2183" t="s">
        <v>11703</v>
      </c>
    </row>
    <row r="2184" spans="1:13" x14ac:dyDescent="0.35">
      <c r="A2184" t="s">
        <v>11704</v>
      </c>
      <c r="B2184" t="s">
        <v>14</v>
      </c>
      <c r="C2184" t="s">
        <v>11705</v>
      </c>
      <c r="D2184" t="s">
        <v>23</v>
      </c>
      <c r="E2184">
        <v>23618</v>
      </c>
      <c r="F2184">
        <v>528</v>
      </c>
      <c r="G2184">
        <v>0</v>
      </c>
      <c r="H2184" t="s">
        <v>11706</v>
      </c>
      <c r="I2184">
        <v>1</v>
      </c>
      <c r="J2184" t="s">
        <v>25</v>
      </c>
      <c r="K2184">
        <v>25</v>
      </c>
      <c r="L2184" t="s">
        <v>26</v>
      </c>
      <c r="M2184" t="s">
        <v>11707</v>
      </c>
    </row>
    <row r="2185" spans="1:13" x14ac:dyDescent="0.35">
      <c r="A2185" t="s">
        <v>11708</v>
      </c>
      <c r="B2185" t="s">
        <v>14</v>
      </c>
      <c r="C2185" t="s">
        <v>11709</v>
      </c>
      <c r="D2185" t="s">
        <v>23</v>
      </c>
      <c r="E2185">
        <v>11430</v>
      </c>
      <c r="F2185">
        <v>337</v>
      </c>
      <c r="G2185">
        <v>0</v>
      </c>
      <c r="H2185" t="s">
        <v>11710</v>
      </c>
      <c r="I2185">
        <v>1</v>
      </c>
      <c r="J2185" t="s">
        <v>25</v>
      </c>
      <c r="K2185">
        <v>31</v>
      </c>
      <c r="L2185" t="s">
        <v>26</v>
      </c>
      <c r="M2185" t="s">
        <v>11711</v>
      </c>
    </row>
    <row r="2186" spans="1:13" x14ac:dyDescent="0.35">
      <c r="A2186" t="s">
        <v>11712</v>
      </c>
      <c r="B2186" t="s">
        <v>14</v>
      </c>
      <c r="C2186" t="s">
        <v>11713</v>
      </c>
      <c r="D2186" t="s">
        <v>23</v>
      </c>
      <c r="E2186">
        <v>137533</v>
      </c>
      <c r="F2186">
        <v>3515</v>
      </c>
      <c r="G2186">
        <v>0</v>
      </c>
      <c r="H2186" t="s">
        <v>11714</v>
      </c>
      <c r="I2186">
        <v>1</v>
      </c>
      <c r="J2186" t="s">
        <v>25</v>
      </c>
      <c r="K2186">
        <v>292</v>
      </c>
      <c r="L2186" t="s">
        <v>26</v>
      </c>
      <c r="M2186" t="s">
        <v>11715</v>
      </c>
    </row>
    <row r="2187" spans="1:13" x14ac:dyDescent="0.35">
      <c r="A2187" t="s">
        <v>11716</v>
      </c>
      <c r="B2187" t="s">
        <v>14</v>
      </c>
      <c r="C2187" t="s">
        <v>11717</v>
      </c>
      <c r="D2187" t="s">
        <v>23</v>
      </c>
      <c r="E2187">
        <v>313214</v>
      </c>
      <c r="F2187">
        <v>9769</v>
      </c>
      <c r="G2187">
        <v>0</v>
      </c>
      <c r="H2187" t="s">
        <v>11718</v>
      </c>
      <c r="I2187">
        <v>1</v>
      </c>
      <c r="J2187" t="s">
        <v>25</v>
      </c>
      <c r="K2187">
        <v>615</v>
      </c>
      <c r="L2187" t="s">
        <v>26</v>
      </c>
      <c r="M2187" t="s">
        <v>11719</v>
      </c>
    </row>
    <row r="2188" spans="1:13" x14ac:dyDescent="0.35">
      <c r="A2188" t="s">
        <v>11720</v>
      </c>
      <c r="B2188" t="s">
        <v>14</v>
      </c>
      <c r="C2188" t="s">
        <v>11721</v>
      </c>
      <c r="D2188" t="s">
        <v>23</v>
      </c>
      <c r="E2188">
        <v>26285</v>
      </c>
      <c r="F2188">
        <v>222</v>
      </c>
      <c r="G2188">
        <v>0</v>
      </c>
      <c r="H2188" t="s">
        <v>11722</v>
      </c>
      <c r="I2188">
        <v>1</v>
      </c>
      <c r="J2188" t="s">
        <v>25</v>
      </c>
      <c r="K2188">
        <v>11</v>
      </c>
      <c r="L2188" t="s">
        <v>26</v>
      </c>
      <c r="M2188" t="s">
        <v>11723</v>
      </c>
    </row>
    <row r="2189" spans="1:13" x14ac:dyDescent="0.35">
      <c r="A2189" t="s">
        <v>11724</v>
      </c>
      <c r="B2189" t="s">
        <v>14</v>
      </c>
      <c r="C2189" t="s">
        <v>11725</v>
      </c>
      <c r="D2189" t="s">
        <v>23</v>
      </c>
      <c r="E2189">
        <v>50510</v>
      </c>
      <c r="F2189">
        <v>1446</v>
      </c>
      <c r="G2189">
        <v>0</v>
      </c>
      <c r="H2189" t="s">
        <v>11726</v>
      </c>
      <c r="I2189">
        <v>1</v>
      </c>
      <c r="J2189" t="s">
        <v>25</v>
      </c>
      <c r="K2189">
        <v>66</v>
      </c>
      <c r="L2189" t="s">
        <v>26</v>
      </c>
      <c r="M2189" t="s">
        <v>11727</v>
      </c>
    </row>
    <row r="2190" spans="1:13" x14ac:dyDescent="0.35">
      <c r="A2190" t="s">
        <v>11728</v>
      </c>
      <c r="B2190" t="s">
        <v>14</v>
      </c>
      <c r="C2190" t="s">
        <v>11729</v>
      </c>
      <c r="D2190" t="s">
        <v>23</v>
      </c>
      <c r="E2190">
        <v>4077</v>
      </c>
      <c r="F2190">
        <v>227</v>
      </c>
      <c r="G2190">
        <v>0</v>
      </c>
      <c r="H2190" t="s">
        <v>11730</v>
      </c>
      <c r="I2190">
        <v>1</v>
      </c>
      <c r="J2190" t="s">
        <v>25</v>
      </c>
      <c r="K2190">
        <v>10</v>
      </c>
      <c r="L2190" t="s">
        <v>26</v>
      </c>
      <c r="M2190" t="s">
        <v>11731</v>
      </c>
    </row>
    <row r="2191" spans="1:13" x14ac:dyDescent="0.35">
      <c r="A2191" t="s">
        <v>11732</v>
      </c>
      <c r="B2191" t="s">
        <v>14</v>
      </c>
      <c r="C2191" t="s">
        <v>11733</v>
      </c>
      <c r="D2191" t="s">
        <v>23</v>
      </c>
      <c r="E2191">
        <v>119743</v>
      </c>
      <c r="F2191">
        <v>3609</v>
      </c>
      <c r="G2191">
        <v>0</v>
      </c>
      <c r="H2191" t="s">
        <v>11734</v>
      </c>
      <c r="I2191">
        <v>1</v>
      </c>
      <c r="J2191" t="s">
        <v>25</v>
      </c>
      <c r="K2191">
        <v>228</v>
      </c>
      <c r="L2191" t="s">
        <v>26</v>
      </c>
      <c r="M2191" t="s">
        <v>11735</v>
      </c>
    </row>
    <row r="2192" spans="1:13" x14ac:dyDescent="0.35">
      <c r="A2192" t="s">
        <v>11736</v>
      </c>
      <c r="B2192" t="s">
        <v>14</v>
      </c>
      <c r="C2192" t="s">
        <v>11737</v>
      </c>
      <c r="D2192" t="s">
        <v>23</v>
      </c>
      <c r="E2192">
        <v>199991</v>
      </c>
      <c r="F2192">
        <v>2017</v>
      </c>
      <c r="G2192">
        <v>0</v>
      </c>
      <c r="H2192" t="s">
        <v>11738</v>
      </c>
      <c r="I2192">
        <v>1</v>
      </c>
      <c r="J2192" t="s">
        <v>25</v>
      </c>
      <c r="K2192">
        <v>90</v>
      </c>
      <c r="L2192" t="s">
        <v>26</v>
      </c>
      <c r="M2192" t="s">
        <v>11739</v>
      </c>
    </row>
    <row r="2193" spans="1:13" x14ac:dyDescent="0.35">
      <c r="A2193" t="s">
        <v>11740</v>
      </c>
      <c r="B2193" t="s">
        <v>14</v>
      </c>
      <c r="C2193" t="s">
        <v>11741</v>
      </c>
      <c r="D2193" t="s">
        <v>23</v>
      </c>
      <c r="E2193">
        <v>356064</v>
      </c>
      <c r="F2193">
        <v>18059</v>
      </c>
      <c r="G2193">
        <v>0</v>
      </c>
      <c r="H2193" t="s">
        <v>11742</v>
      </c>
      <c r="I2193">
        <v>1</v>
      </c>
      <c r="J2193" t="s">
        <v>25</v>
      </c>
      <c r="K2193">
        <v>711</v>
      </c>
      <c r="L2193" t="s">
        <v>26</v>
      </c>
      <c r="M2193" t="s">
        <v>11743</v>
      </c>
    </row>
    <row r="2194" spans="1:13" x14ac:dyDescent="0.35">
      <c r="A2194" t="s">
        <v>11744</v>
      </c>
      <c r="B2194" t="s">
        <v>14</v>
      </c>
      <c r="C2194" t="s">
        <v>11745</v>
      </c>
      <c r="D2194" t="s">
        <v>23</v>
      </c>
      <c r="E2194">
        <v>22454</v>
      </c>
      <c r="F2194">
        <v>499</v>
      </c>
      <c r="G2194">
        <v>0</v>
      </c>
      <c r="H2194" t="s">
        <v>11746</v>
      </c>
      <c r="I2194">
        <v>1</v>
      </c>
      <c r="J2194" t="s">
        <v>25</v>
      </c>
      <c r="K2194">
        <v>40</v>
      </c>
      <c r="L2194" t="s">
        <v>26</v>
      </c>
      <c r="M2194" t="s">
        <v>11747</v>
      </c>
    </row>
    <row r="2195" spans="1:13" x14ac:dyDescent="0.35">
      <c r="A2195" t="s">
        <v>11748</v>
      </c>
      <c r="B2195" t="s">
        <v>14</v>
      </c>
      <c r="C2195" t="s">
        <v>11749</v>
      </c>
      <c r="D2195" t="s">
        <v>23</v>
      </c>
      <c r="E2195">
        <v>49996</v>
      </c>
      <c r="F2195">
        <v>2116</v>
      </c>
      <c r="G2195">
        <v>0</v>
      </c>
      <c r="H2195" t="s">
        <v>11750</v>
      </c>
      <c r="I2195">
        <v>1</v>
      </c>
      <c r="J2195" t="s">
        <v>25</v>
      </c>
      <c r="K2195">
        <v>323</v>
      </c>
      <c r="L2195" t="s">
        <v>26</v>
      </c>
      <c r="M2195" t="s">
        <v>11751</v>
      </c>
    </row>
    <row r="2196" spans="1:13" x14ac:dyDescent="0.35">
      <c r="A2196" t="s">
        <v>11752</v>
      </c>
      <c r="B2196" t="s">
        <v>14</v>
      </c>
      <c r="C2196" t="s">
        <v>11753</v>
      </c>
      <c r="D2196" t="s">
        <v>23</v>
      </c>
      <c r="E2196">
        <v>41767</v>
      </c>
      <c r="F2196">
        <v>868</v>
      </c>
      <c r="G2196">
        <v>0</v>
      </c>
      <c r="H2196" t="s">
        <v>11754</v>
      </c>
      <c r="I2196">
        <v>1</v>
      </c>
      <c r="J2196" t="s">
        <v>25</v>
      </c>
      <c r="K2196">
        <v>41</v>
      </c>
      <c r="L2196" t="s">
        <v>26</v>
      </c>
      <c r="M2196" t="s">
        <v>11755</v>
      </c>
    </row>
    <row r="2197" spans="1:13" x14ac:dyDescent="0.35">
      <c r="A2197" t="s">
        <v>11756</v>
      </c>
      <c r="B2197" t="s">
        <v>14</v>
      </c>
      <c r="C2197" t="s">
        <v>11757</v>
      </c>
      <c r="D2197" t="s">
        <v>23</v>
      </c>
      <c r="E2197">
        <v>53937</v>
      </c>
      <c r="F2197">
        <v>596</v>
      </c>
      <c r="G2197">
        <v>0</v>
      </c>
      <c r="H2197" t="s">
        <v>11758</v>
      </c>
      <c r="I2197">
        <v>1</v>
      </c>
      <c r="J2197" t="s">
        <v>25</v>
      </c>
      <c r="K2197">
        <v>29</v>
      </c>
      <c r="L2197" t="s">
        <v>26</v>
      </c>
      <c r="M2197" t="s">
        <v>11759</v>
      </c>
    </row>
    <row r="2198" spans="1:13" x14ac:dyDescent="0.35">
      <c r="A2198" t="s">
        <v>11760</v>
      </c>
      <c r="B2198" t="s">
        <v>14</v>
      </c>
      <c r="C2198" t="s">
        <v>11761</v>
      </c>
      <c r="D2198" t="s">
        <v>23</v>
      </c>
      <c r="E2198">
        <v>97550</v>
      </c>
      <c r="F2198">
        <v>1589</v>
      </c>
      <c r="G2198">
        <v>0</v>
      </c>
      <c r="H2198" t="s">
        <v>11762</v>
      </c>
      <c r="I2198">
        <v>1</v>
      </c>
      <c r="J2198" t="s">
        <v>25</v>
      </c>
      <c r="K2198">
        <v>89</v>
      </c>
      <c r="L2198" t="s">
        <v>26</v>
      </c>
      <c r="M2198" t="s">
        <v>11763</v>
      </c>
    </row>
    <row r="2199" spans="1:13" x14ac:dyDescent="0.35">
      <c r="A2199" t="s">
        <v>11764</v>
      </c>
      <c r="B2199" t="s">
        <v>14</v>
      </c>
      <c r="C2199" t="s">
        <v>11765</v>
      </c>
      <c r="D2199" t="s">
        <v>23</v>
      </c>
      <c r="E2199">
        <v>17145</v>
      </c>
      <c r="F2199">
        <v>401</v>
      </c>
      <c r="G2199">
        <v>0</v>
      </c>
      <c r="H2199" t="s">
        <v>11766</v>
      </c>
      <c r="I2199">
        <v>1</v>
      </c>
      <c r="J2199" t="s">
        <v>25</v>
      </c>
      <c r="K2199">
        <v>15</v>
      </c>
      <c r="L2199" t="s">
        <v>26</v>
      </c>
      <c r="M2199" t="s">
        <v>11767</v>
      </c>
    </row>
    <row r="2200" spans="1:13" x14ac:dyDescent="0.35">
      <c r="A2200" t="s">
        <v>11768</v>
      </c>
      <c r="B2200" t="s">
        <v>14</v>
      </c>
      <c r="C2200" t="s">
        <v>11769</v>
      </c>
      <c r="D2200" t="s">
        <v>23</v>
      </c>
      <c r="E2200">
        <v>66786</v>
      </c>
      <c r="F2200">
        <v>2405</v>
      </c>
      <c r="G2200">
        <v>0</v>
      </c>
      <c r="H2200" t="s">
        <v>11770</v>
      </c>
      <c r="I2200">
        <v>1</v>
      </c>
      <c r="J2200" t="s">
        <v>25</v>
      </c>
      <c r="K2200">
        <v>124</v>
      </c>
      <c r="L2200" t="s">
        <v>26</v>
      </c>
      <c r="M2200" t="s">
        <v>11771</v>
      </c>
    </row>
    <row r="2201" spans="1:13" x14ac:dyDescent="0.35">
      <c r="A2201" t="s">
        <v>11772</v>
      </c>
      <c r="B2201" t="s">
        <v>14</v>
      </c>
      <c r="C2201" t="s">
        <v>11773</v>
      </c>
      <c r="D2201" t="s">
        <v>23</v>
      </c>
      <c r="E2201">
        <v>227441</v>
      </c>
      <c r="F2201">
        <v>4843</v>
      </c>
      <c r="G2201">
        <v>0</v>
      </c>
      <c r="H2201" t="s">
        <v>11774</v>
      </c>
      <c r="I2201">
        <v>1</v>
      </c>
      <c r="J2201" t="s">
        <v>25</v>
      </c>
      <c r="K2201">
        <v>274</v>
      </c>
      <c r="L2201" t="s">
        <v>26</v>
      </c>
      <c r="M2201" t="s">
        <v>11775</v>
      </c>
    </row>
    <row r="2202" spans="1:13" x14ac:dyDescent="0.35">
      <c r="A2202" t="s">
        <v>11776</v>
      </c>
      <c r="B2202" t="s">
        <v>14</v>
      </c>
      <c r="C2202" t="s">
        <v>11777</v>
      </c>
      <c r="D2202" t="s">
        <v>23</v>
      </c>
      <c r="E2202">
        <v>17669</v>
      </c>
      <c r="F2202">
        <v>772</v>
      </c>
      <c r="G2202">
        <v>0</v>
      </c>
      <c r="H2202" t="s">
        <v>11778</v>
      </c>
      <c r="I2202">
        <v>1</v>
      </c>
      <c r="J2202" t="s">
        <v>25</v>
      </c>
      <c r="K2202">
        <v>43</v>
      </c>
      <c r="L2202" t="s">
        <v>26</v>
      </c>
      <c r="M2202" t="s">
        <v>11779</v>
      </c>
    </row>
    <row r="2203" spans="1:13" x14ac:dyDescent="0.35">
      <c r="A2203" t="s">
        <v>11780</v>
      </c>
      <c r="B2203" t="s">
        <v>14</v>
      </c>
      <c r="C2203" t="s">
        <v>11781</v>
      </c>
      <c r="D2203" t="s">
        <v>23</v>
      </c>
      <c r="E2203">
        <v>210647</v>
      </c>
      <c r="F2203">
        <v>2187</v>
      </c>
      <c r="G2203">
        <v>0</v>
      </c>
      <c r="H2203" t="s">
        <v>11782</v>
      </c>
      <c r="I2203">
        <v>1</v>
      </c>
      <c r="J2203" t="s">
        <v>25</v>
      </c>
      <c r="K2203">
        <v>412</v>
      </c>
      <c r="L2203" t="s">
        <v>26</v>
      </c>
      <c r="M2203" t="s">
        <v>11783</v>
      </c>
    </row>
    <row r="2204" spans="1:13" x14ac:dyDescent="0.35">
      <c r="A2204" t="s">
        <v>11784</v>
      </c>
      <c r="B2204" t="s">
        <v>14</v>
      </c>
      <c r="C2204" t="s">
        <v>11785</v>
      </c>
      <c r="D2204" t="s">
        <v>23</v>
      </c>
      <c r="E2204">
        <v>260684</v>
      </c>
      <c r="F2204">
        <v>1072</v>
      </c>
      <c r="G2204">
        <v>0</v>
      </c>
      <c r="H2204" t="s">
        <v>11786</v>
      </c>
      <c r="I2204">
        <v>1</v>
      </c>
      <c r="J2204" t="s">
        <v>25</v>
      </c>
      <c r="K2204">
        <v>58</v>
      </c>
      <c r="L2204" t="s">
        <v>26</v>
      </c>
      <c r="M2204" t="s">
        <v>11787</v>
      </c>
    </row>
    <row r="2205" spans="1:13" x14ac:dyDescent="0.35">
      <c r="A2205" t="s">
        <v>11788</v>
      </c>
      <c r="B2205" t="s">
        <v>14</v>
      </c>
      <c r="C2205" t="s">
        <v>11789</v>
      </c>
      <c r="D2205" t="s">
        <v>23</v>
      </c>
      <c r="E2205">
        <v>162883</v>
      </c>
      <c r="F2205">
        <v>3518</v>
      </c>
      <c r="G2205">
        <v>0</v>
      </c>
      <c r="H2205" t="s">
        <v>11790</v>
      </c>
      <c r="I2205">
        <v>1</v>
      </c>
      <c r="J2205" t="s">
        <v>25</v>
      </c>
      <c r="K2205">
        <v>408</v>
      </c>
      <c r="L2205" t="s">
        <v>26</v>
      </c>
      <c r="M2205" t="s">
        <v>11791</v>
      </c>
    </row>
    <row r="2206" spans="1:13" x14ac:dyDescent="0.35">
      <c r="A2206" t="s">
        <v>11792</v>
      </c>
      <c r="B2206" t="s">
        <v>14</v>
      </c>
      <c r="C2206" t="s">
        <v>11793</v>
      </c>
      <c r="D2206" t="s">
        <v>23</v>
      </c>
      <c r="E2206">
        <v>14128</v>
      </c>
      <c r="F2206">
        <v>457</v>
      </c>
      <c r="G2206">
        <v>0</v>
      </c>
      <c r="H2206" t="s">
        <v>11794</v>
      </c>
      <c r="I2206">
        <v>1</v>
      </c>
      <c r="J2206" t="s">
        <v>25</v>
      </c>
      <c r="K2206">
        <v>20</v>
      </c>
      <c r="L2206" t="s">
        <v>26</v>
      </c>
      <c r="M2206" t="s">
        <v>11795</v>
      </c>
    </row>
    <row r="2207" spans="1:13" x14ac:dyDescent="0.35">
      <c r="A2207" t="e">
        <f>-Lj3fHJVNGo</f>
        <v>#NAME?</v>
      </c>
      <c r="B2207" t="s">
        <v>14</v>
      </c>
      <c r="C2207" t="s">
        <v>11796</v>
      </c>
      <c r="D2207" t="s">
        <v>23</v>
      </c>
      <c r="E2207">
        <v>14103</v>
      </c>
      <c r="F2207">
        <v>215</v>
      </c>
      <c r="G2207">
        <v>0</v>
      </c>
      <c r="H2207" t="s">
        <v>11797</v>
      </c>
      <c r="I2207">
        <v>1</v>
      </c>
      <c r="J2207" t="s">
        <v>25</v>
      </c>
      <c r="K2207">
        <v>12</v>
      </c>
      <c r="L2207" t="s">
        <v>26</v>
      </c>
      <c r="M2207" t="s">
        <v>11798</v>
      </c>
    </row>
    <row r="2208" spans="1:13" x14ac:dyDescent="0.35">
      <c r="A2208" t="s">
        <v>11799</v>
      </c>
      <c r="B2208" t="s">
        <v>14</v>
      </c>
      <c r="C2208" t="s">
        <v>11800</v>
      </c>
      <c r="D2208" t="s">
        <v>23</v>
      </c>
      <c r="E2208">
        <v>73853</v>
      </c>
      <c r="F2208">
        <v>872</v>
      </c>
      <c r="G2208">
        <v>0</v>
      </c>
      <c r="H2208" t="s">
        <v>11801</v>
      </c>
      <c r="I2208">
        <v>1</v>
      </c>
      <c r="J2208" t="s">
        <v>25</v>
      </c>
      <c r="K2208">
        <v>48</v>
      </c>
      <c r="L2208" t="s">
        <v>26</v>
      </c>
      <c r="M2208" t="s">
        <v>11802</v>
      </c>
    </row>
    <row r="2209" spans="1:13" x14ac:dyDescent="0.35">
      <c r="A2209" t="s">
        <v>11803</v>
      </c>
      <c r="B2209" t="s">
        <v>14</v>
      </c>
      <c r="C2209" t="s">
        <v>11804</v>
      </c>
      <c r="D2209" t="s">
        <v>23</v>
      </c>
      <c r="E2209">
        <v>12833</v>
      </c>
      <c r="F2209">
        <v>494</v>
      </c>
      <c r="G2209">
        <v>0</v>
      </c>
      <c r="H2209" t="s">
        <v>11805</v>
      </c>
      <c r="I2209">
        <v>1</v>
      </c>
      <c r="J2209" t="s">
        <v>25</v>
      </c>
      <c r="K2209">
        <v>6</v>
      </c>
      <c r="L2209" t="s">
        <v>26</v>
      </c>
      <c r="M2209" t="s">
        <v>11806</v>
      </c>
    </row>
    <row r="2210" spans="1:13" x14ac:dyDescent="0.35">
      <c r="A2210" t="s">
        <v>11807</v>
      </c>
      <c r="B2210" t="s">
        <v>14</v>
      </c>
      <c r="C2210" t="s">
        <v>11808</v>
      </c>
      <c r="D2210" t="s">
        <v>23</v>
      </c>
      <c r="E2210">
        <v>107888</v>
      </c>
      <c r="F2210">
        <v>2852</v>
      </c>
      <c r="G2210">
        <v>0</v>
      </c>
      <c r="H2210" t="s">
        <v>11809</v>
      </c>
      <c r="I2210">
        <v>1</v>
      </c>
      <c r="J2210" t="s">
        <v>25</v>
      </c>
      <c r="K2210">
        <v>144</v>
      </c>
      <c r="L2210" t="s">
        <v>26</v>
      </c>
      <c r="M2210" t="s">
        <v>11810</v>
      </c>
    </row>
    <row r="2211" spans="1:13" x14ac:dyDescent="0.35">
      <c r="A2211" t="s">
        <v>11811</v>
      </c>
      <c r="B2211" t="s">
        <v>14</v>
      </c>
      <c r="C2211" t="s">
        <v>11812</v>
      </c>
      <c r="D2211" t="s">
        <v>23</v>
      </c>
      <c r="E2211">
        <v>261489</v>
      </c>
      <c r="F2211">
        <v>5725</v>
      </c>
      <c r="G2211">
        <v>0</v>
      </c>
      <c r="H2211" t="s">
        <v>11813</v>
      </c>
      <c r="I2211">
        <v>1</v>
      </c>
      <c r="J2211" t="s">
        <v>25</v>
      </c>
      <c r="K2211">
        <v>435</v>
      </c>
      <c r="L2211" t="s">
        <v>26</v>
      </c>
      <c r="M2211" t="s">
        <v>11814</v>
      </c>
    </row>
    <row r="2212" spans="1:13" x14ac:dyDescent="0.35">
      <c r="A2212" t="s">
        <v>11815</v>
      </c>
      <c r="B2212" t="s">
        <v>14</v>
      </c>
      <c r="C2212" t="s">
        <v>11816</v>
      </c>
      <c r="D2212" t="s">
        <v>23</v>
      </c>
      <c r="E2212">
        <v>17113</v>
      </c>
      <c r="F2212">
        <v>335</v>
      </c>
      <c r="G2212">
        <v>0</v>
      </c>
      <c r="H2212" t="s">
        <v>11817</v>
      </c>
      <c r="I2212">
        <v>1</v>
      </c>
      <c r="J2212" t="s">
        <v>25</v>
      </c>
      <c r="K2212">
        <v>8</v>
      </c>
      <c r="L2212" t="s">
        <v>26</v>
      </c>
      <c r="M2212" t="s">
        <v>10541</v>
      </c>
    </row>
    <row r="2213" spans="1:13" x14ac:dyDescent="0.35">
      <c r="A2213" t="s">
        <v>11818</v>
      </c>
      <c r="B2213" t="s">
        <v>14</v>
      </c>
      <c r="C2213" t="s">
        <v>11819</v>
      </c>
      <c r="D2213" t="s">
        <v>23</v>
      </c>
      <c r="E2213">
        <v>7070</v>
      </c>
      <c r="F2213">
        <v>255</v>
      </c>
      <c r="G2213">
        <v>0</v>
      </c>
      <c r="H2213" t="s">
        <v>11820</v>
      </c>
      <c r="I2213">
        <v>1</v>
      </c>
      <c r="J2213" t="s">
        <v>25</v>
      </c>
      <c r="K2213">
        <v>6</v>
      </c>
      <c r="L2213" t="s">
        <v>26</v>
      </c>
      <c r="M2213" t="s">
        <v>10541</v>
      </c>
    </row>
    <row r="2214" spans="1:13" x14ac:dyDescent="0.35">
      <c r="A2214" t="s">
        <v>11821</v>
      </c>
      <c r="B2214" t="s">
        <v>14</v>
      </c>
      <c r="C2214" t="s">
        <v>11822</v>
      </c>
      <c r="D2214" t="s">
        <v>23</v>
      </c>
      <c r="E2214">
        <v>6092</v>
      </c>
      <c r="F2214">
        <v>210</v>
      </c>
      <c r="G2214">
        <v>0</v>
      </c>
      <c r="H2214" t="s">
        <v>11823</v>
      </c>
      <c r="I2214">
        <v>1</v>
      </c>
      <c r="J2214" t="s">
        <v>25</v>
      </c>
      <c r="K2214">
        <v>2</v>
      </c>
      <c r="L2214" t="s">
        <v>26</v>
      </c>
      <c r="M2214" t="s">
        <v>10541</v>
      </c>
    </row>
    <row r="2215" spans="1:13" x14ac:dyDescent="0.35">
      <c r="A2215" t="s">
        <v>11824</v>
      </c>
      <c r="B2215" t="s">
        <v>14</v>
      </c>
      <c r="C2215" t="s">
        <v>11825</v>
      </c>
      <c r="D2215" t="s">
        <v>23</v>
      </c>
      <c r="E2215">
        <v>230912</v>
      </c>
      <c r="F2215">
        <v>6572</v>
      </c>
      <c r="G2215">
        <v>0</v>
      </c>
      <c r="H2215" t="s">
        <v>11826</v>
      </c>
      <c r="I2215">
        <v>1</v>
      </c>
      <c r="J2215" t="s">
        <v>25</v>
      </c>
      <c r="K2215">
        <v>314</v>
      </c>
      <c r="L2215" t="s">
        <v>26</v>
      </c>
      <c r="M2215" t="s">
        <v>11827</v>
      </c>
    </row>
    <row r="2216" spans="1:13" x14ac:dyDescent="0.35">
      <c r="A2216" t="s">
        <v>11828</v>
      </c>
      <c r="B2216" t="s">
        <v>14</v>
      </c>
      <c r="C2216" t="s">
        <v>11829</v>
      </c>
      <c r="D2216" t="s">
        <v>23</v>
      </c>
      <c r="E2216">
        <v>165201</v>
      </c>
      <c r="F2216">
        <v>1686</v>
      </c>
      <c r="G2216">
        <v>0</v>
      </c>
      <c r="H2216" t="s">
        <v>11830</v>
      </c>
      <c r="I2216">
        <v>1</v>
      </c>
      <c r="J2216" t="s">
        <v>25</v>
      </c>
      <c r="K2216">
        <v>119</v>
      </c>
      <c r="L2216" t="s">
        <v>26</v>
      </c>
      <c r="M2216" t="s">
        <v>11831</v>
      </c>
    </row>
    <row r="2217" spans="1:13" x14ac:dyDescent="0.35">
      <c r="A2217" t="s">
        <v>11832</v>
      </c>
      <c r="B2217" t="s">
        <v>14</v>
      </c>
      <c r="C2217" t="s">
        <v>11833</v>
      </c>
      <c r="D2217" t="s">
        <v>23</v>
      </c>
      <c r="E2217">
        <v>214917</v>
      </c>
      <c r="F2217">
        <v>4302</v>
      </c>
      <c r="G2217">
        <v>0</v>
      </c>
      <c r="H2217" t="s">
        <v>11834</v>
      </c>
      <c r="I2217">
        <v>1</v>
      </c>
      <c r="J2217" t="s">
        <v>25</v>
      </c>
      <c r="K2217">
        <v>291</v>
      </c>
      <c r="L2217" t="s">
        <v>26</v>
      </c>
      <c r="M2217" t="s">
        <v>11835</v>
      </c>
    </row>
    <row r="2218" spans="1:13" x14ac:dyDescent="0.35">
      <c r="A2218" t="s">
        <v>11836</v>
      </c>
      <c r="B2218" t="s">
        <v>14</v>
      </c>
      <c r="C2218" t="s">
        <v>11837</v>
      </c>
      <c r="D2218" t="s">
        <v>23</v>
      </c>
      <c r="E2218">
        <v>392594</v>
      </c>
      <c r="F2218">
        <v>8817</v>
      </c>
      <c r="G2218">
        <v>0</v>
      </c>
      <c r="H2218" t="s">
        <v>11838</v>
      </c>
      <c r="I2218">
        <v>1</v>
      </c>
      <c r="J2218" t="s">
        <v>25</v>
      </c>
      <c r="K2218">
        <v>1716</v>
      </c>
      <c r="L2218" t="s">
        <v>26</v>
      </c>
      <c r="M2218" t="s">
        <v>11839</v>
      </c>
    </row>
    <row r="2219" spans="1:13" x14ac:dyDescent="0.35">
      <c r="A2219" t="s">
        <v>11840</v>
      </c>
      <c r="B2219" t="s">
        <v>14</v>
      </c>
      <c r="C2219" t="s">
        <v>11841</v>
      </c>
      <c r="D2219" t="s">
        <v>23</v>
      </c>
      <c r="E2219">
        <v>93380</v>
      </c>
      <c r="F2219">
        <v>534</v>
      </c>
      <c r="G2219">
        <v>0</v>
      </c>
      <c r="H2219" t="s">
        <v>11842</v>
      </c>
      <c r="I2219">
        <v>1</v>
      </c>
      <c r="J2219" t="s">
        <v>25</v>
      </c>
      <c r="K2219">
        <v>33</v>
      </c>
      <c r="L2219" t="s">
        <v>26</v>
      </c>
      <c r="M2219" t="s">
        <v>11843</v>
      </c>
    </row>
    <row r="2220" spans="1:13" x14ac:dyDescent="0.35">
      <c r="A2220" t="s">
        <v>11844</v>
      </c>
      <c r="B2220" t="s">
        <v>14</v>
      </c>
      <c r="C2220" t="s">
        <v>11845</v>
      </c>
      <c r="D2220" t="s">
        <v>23</v>
      </c>
      <c r="E2220">
        <v>12691</v>
      </c>
      <c r="F2220">
        <v>254</v>
      </c>
      <c r="G2220">
        <v>0</v>
      </c>
      <c r="H2220" t="s">
        <v>11846</v>
      </c>
      <c r="I2220">
        <v>1</v>
      </c>
      <c r="J2220" t="s">
        <v>25</v>
      </c>
      <c r="K2220">
        <v>9</v>
      </c>
      <c r="L2220" t="s">
        <v>26</v>
      </c>
      <c r="M2220" t="s">
        <v>10541</v>
      </c>
    </row>
    <row r="2221" spans="1:13" x14ac:dyDescent="0.35">
      <c r="A2221" t="s">
        <v>11847</v>
      </c>
      <c r="B2221" t="s">
        <v>14</v>
      </c>
      <c r="C2221" t="s">
        <v>11848</v>
      </c>
      <c r="D2221" t="s">
        <v>23</v>
      </c>
      <c r="E2221">
        <v>8603</v>
      </c>
      <c r="F2221">
        <v>321</v>
      </c>
      <c r="G2221">
        <v>0</v>
      </c>
      <c r="H2221" t="s">
        <v>11849</v>
      </c>
      <c r="I2221">
        <v>1</v>
      </c>
      <c r="J2221" t="s">
        <v>25</v>
      </c>
      <c r="K2221">
        <v>14</v>
      </c>
      <c r="L2221" t="s">
        <v>26</v>
      </c>
      <c r="M2221" t="s">
        <v>11850</v>
      </c>
    </row>
    <row r="2222" spans="1:13" x14ac:dyDescent="0.35">
      <c r="A2222" t="s">
        <v>11851</v>
      </c>
      <c r="B2222" t="s">
        <v>14</v>
      </c>
      <c r="C2222" t="s">
        <v>11852</v>
      </c>
      <c r="D2222" t="s">
        <v>23</v>
      </c>
      <c r="E2222">
        <v>92066</v>
      </c>
      <c r="F2222">
        <v>1251</v>
      </c>
      <c r="G2222">
        <v>0</v>
      </c>
      <c r="H2222" t="s">
        <v>11853</v>
      </c>
      <c r="I2222">
        <v>1</v>
      </c>
      <c r="J2222" t="s">
        <v>25</v>
      </c>
      <c r="K2222">
        <v>77</v>
      </c>
      <c r="L2222" t="s">
        <v>26</v>
      </c>
      <c r="M2222" t="s">
        <v>11854</v>
      </c>
    </row>
    <row r="2223" spans="1:13" x14ac:dyDescent="0.35">
      <c r="A2223" t="s">
        <v>11855</v>
      </c>
      <c r="B2223" t="s">
        <v>14</v>
      </c>
      <c r="C2223" t="s">
        <v>11856</v>
      </c>
      <c r="D2223" t="s">
        <v>23</v>
      </c>
      <c r="E2223">
        <v>101646</v>
      </c>
      <c r="F2223">
        <v>1451</v>
      </c>
      <c r="G2223">
        <v>0</v>
      </c>
      <c r="H2223" t="s">
        <v>11857</v>
      </c>
      <c r="I2223">
        <v>1</v>
      </c>
      <c r="J2223" t="s">
        <v>25</v>
      </c>
      <c r="K2223">
        <v>63</v>
      </c>
      <c r="L2223" t="s">
        <v>26</v>
      </c>
      <c r="M2223" t="s">
        <v>11858</v>
      </c>
    </row>
    <row r="2224" spans="1:13" x14ac:dyDescent="0.35">
      <c r="A2224" t="s">
        <v>11859</v>
      </c>
      <c r="B2224" t="s">
        <v>14</v>
      </c>
      <c r="C2224" t="s">
        <v>11860</v>
      </c>
      <c r="D2224" t="s">
        <v>23</v>
      </c>
      <c r="E2224">
        <v>33740</v>
      </c>
      <c r="F2224">
        <v>791</v>
      </c>
      <c r="G2224">
        <v>0</v>
      </c>
      <c r="H2224" t="s">
        <v>11861</v>
      </c>
      <c r="I2224">
        <v>1</v>
      </c>
      <c r="J2224" t="s">
        <v>25</v>
      </c>
      <c r="K2224">
        <v>32</v>
      </c>
      <c r="L2224" t="s">
        <v>26</v>
      </c>
      <c r="M2224" t="s">
        <v>11862</v>
      </c>
    </row>
    <row r="2225" spans="1:13" x14ac:dyDescent="0.35">
      <c r="A2225" t="s">
        <v>11863</v>
      </c>
      <c r="B2225" t="s">
        <v>14</v>
      </c>
      <c r="C2225" t="s">
        <v>11864</v>
      </c>
      <c r="D2225" t="s">
        <v>23</v>
      </c>
      <c r="E2225">
        <v>7846</v>
      </c>
      <c r="F2225">
        <v>273</v>
      </c>
      <c r="G2225">
        <v>0</v>
      </c>
      <c r="H2225" t="s">
        <v>11865</v>
      </c>
      <c r="I2225">
        <v>1</v>
      </c>
      <c r="J2225" t="s">
        <v>25</v>
      </c>
      <c r="K2225">
        <v>11</v>
      </c>
      <c r="L2225" t="s">
        <v>26</v>
      </c>
      <c r="M2225" t="s">
        <v>11866</v>
      </c>
    </row>
    <row r="2226" spans="1:13" x14ac:dyDescent="0.35">
      <c r="A2226" t="s">
        <v>11867</v>
      </c>
      <c r="B2226" t="s">
        <v>14</v>
      </c>
      <c r="C2226" t="s">
        <v>11868</v>
      </c>
      <c r="D2226" t="s">
        <v>23</v>
      </c>
      <c r="E2226">
        <v>125190</v>
      </c>
      <c r="F2226">
        <v>1829</v>
      </c>
      <c r="G2226">
        <v>0</v>
      </c>
      <c r="H2226" t="s">
        <v>11869</v>
      </c>
      <c r="I2226">
        <v>1</v>
      </c>
      <c r="J2226" t="s">
        <v>25</v>
      </c>
      <c r="K2226">
        <v>153</v>
      </c>
      <c r="L2226" t="s">
        <v>26</v>
      </c>
      <c r="M2226" t="s">
        <v>11870</v>
      </c>
    </row>
    <row r="2227" spans="1:13" x14ac:dyDescent="0.35">
      <c r="A2227" t="s">
        <v>11871</v>
      </c>
      <c r="B2227" t="s">
        <v>14</v>
      </c>
      <c r="C2227" t="s">
        <v>11872</v>
      </c>
      <c r="D2227" t="s">
        <v>23</v>
      </c>
      <c r="E2227">
        <v>3997</v>
      </c>
      <c r="F2227">
        <v>91</v>
      </c>
      <c r="G2227">
        <v>0</v>
      </c>
      <c r="H2227" t="s">
        <v>11873</v>
      </c>
      <c r="I2227">
        <v>1</v>
      </c>
      <c r="J2227" t="s">
        <v>25</v>
      </c>
      <c r="K2227">
        <v>0</v>
      </c>
      <c r="L2227" t="s">
        <v>26</v>
      </c>
      <c r="M2227" t="s">
        <v>11874</v>
      </c>
    </row>
    <row r="2228" spans="1:13" x14ac:dyDescent="0.35">
      <c r="A2228" t="s">
        <v>11875</v>
      </c>
      <c r="B2228" t="s">
        <v>14</v>
      </c>
      <c r="C2228" t="s">
        <v>11876</v>
      </c>
      <c r="D2228" t="s">
        <v>23</v>
      </c>
      <c r="E2228">
        <v>9649</v>
      </c>
      <c r="F2228">
        <v>261</v>
      </c>
      <c r="G2228">
        <v>0</v>
      </c>
      <c r="H2228" t="s">
        <v>11877</v>
      </c>
      <c r="I2228">
        <v>1</v>
      </c>
      <c r="J2228" t="s">
        <v>25</v>
      </c>
      <c r="K2228">
        <v>34</v>
      </c>
      <c r="L2228" t="s">
        <v>26</v>
      </c>
      <c r="M2228" t="s">
        <v>11878</v>
      </c>
    </row>
    <row r="2229" spans="1:13" x14ac:dyDescent="0.35">
      <c r="A2229" t="s">
        <v>11879</v>
      </c>
      <c r="B2229" t="s">
        <v>14</v>
      </c>
      <c r="C2229" t="s">
        <v>11880</v>
      </c>
      <c r="D2229" t="s">
        <v>23</v>
      </c>
      <c r="E2229">
        <v>88616</v>
      </c>
      <c r="F2229">
        <v>959</v>
      </c>
      <c r="G2229">
        <v>0</v>
      </c>
      <c r="H2229" t="s">
        <v>11881</v>
      </c>
      <c r="I2229">
        <v>1</v>
      </c>
      <c r="J2229" t="s">
        <v>25</v>
      </c>
      <c r="K2229">
        <v>131</v>
      </c>
      <c r="L2229" t="s">
        <v>26</v>
      </c>
      <c r="M2229" t="s">
        <v>11882</v>
      </c>
    </row>
    <row r="2230" spans="1:13" x14ac:dyDescent="0.35">
      <c r="A2230" t="s">
        <v>11883</v>
      </c>
      <c r="B2230" t="s">
        <v>14</v>
      </c>
      <c r="C2230" t="s">
        <v>11884</v>
      </c>
      <c r="D2230" t="s">
        <v>23</v>
      </c>
      <c r="E2230">
        <v>8509</v>
      </c>
      <c r="F2230">
        <v>275</v>
      </c>
      <c r="G2230">
        <v>0</v>
      </c>
      <c r="H2230" t="s">
        <v>11885</v>
      </c>
      <c r="I2230">
        <v>1</v>
      </c>
      <c r="J2230" t="s">
        <v>25</v>
      </c>
      <c r="K2230">
        <v>9</v>
      </c>
      <c r="L2230" t="s">
        <v>26</v>
      </c>
      <c r="M2230" t="s">
        <v>11886</v>
      </c>
    </row>
    <row r="2231" spans="1:13" x14ac:dyDescent="0.35">
      <c r="A2231" t="s">
        <v>11887</v>
      </c>
      <c r="B2231" t="s">
        <v>14</v>
      </c>
      <c r="C2231" t="s">
        <v>11888</v>
      </c>
      <c r="D2231" t="s">
        <v>23</v>
      </c>
      <c r="E2231">
        <v>27779</v>
      </c>
      <c r="F2231">
        <v>557</v>
      </c>
      <c r="G2231">
        <v>0</v>
      </c>
      <c r="H2231" t="s">
        <v>11889</v>
      </c>
      <c r="I2231">
        <v>1</v>
      </c>
      <c r="J2231" t="s">
        <v>25</v>
      </c>
      <c r="K2231">
        <v>11</v>
      </c>
      <c r="L2231" t="s">
        <v>26</v>
      </c>
      <c r="M2231" t="s">
        <v>11890</v>
      </c>
    </row>
    <row r="2232" spans="1:13" x14ac:dyDescent="0.35">
      <c r="A2232" t="s">
        <v>11891</v>
      </c>
      <c r="B2232" t="s">
        <v>14</v>
      </c>
      <c r="C2232" t="s">
        <v>11892</v>
      </c>
      <c r="D2232" t="s">
        <v>23</v>
      </c>
      <c r="E2232">
        <v>199392</v>
      </c>
      <c r="F2232">
        <v>8223</v>
      </c>
      <c r="G2232">
        <v>0</v>
      </c>
      <c r="H2232" t="s">
        <v>11893</v>
      </c>
      <c r="I2232">
        <v>1</v>
      </c>
      <c r="J2232" t="s">
        <v>25</v>
      </c>
      <c r="K2232">
        <v>509</v>
      </c>
      <c r="L2232" t="s">
        <v>26</v>
      </c>
      <c r="M2232" t="s">
        <v>11894</v>
      </c>
    </row>
    <row r="2233" spans="1:13" x14ac:dyDescent="0.35">
      <c r="A2233" t="s">
        <v>11895</v>
      </c>
      <c r="B2233" t="s">
        <v>14</v>
      </c>
      <c r="C2233" t="s">
        <v>11896</v>
      </c>
      <c r="D2233" t="s">
        <v>23</v>
      </c>
      <c r="E2233">
        <v>16345</v>
      </c>
      <c r="F2233">
        <v>663</v>
      </c>
      <c r="G2233">
        <v>0</v>
      </c>
      <c r="H2233" t="s">
        <v>11897</v>
      </c>
      <c r="I2233">
        <v>1</v>
      </c>
      <c r="J2233" t="s">
        <v>25</v>
      </c>
      <c r="K2233">
        <v>58</v>
      </c>
      <c r="L2233" t="s">
        <v>26</v>
      </c>
      <c r="M2233" t="s">
        <v>11898</v>
      </c>
    </row>
    <row r="2234" spans="1:13" x14ac:dyDescent="0.35">
      <c r="A2234" t="s">
        <v>11899</v>
      </c>
      <c r="B2234" t="s">
        <v>14</v>
      </c>
      <c r="C2234" t="s">
        <v>11900</v>
      </c>
      <c r="D2234" t="s">
        <v>23</v>
      </c>
      <c r="E2234">
        <v>248279</v>
      </c>
      <c r="F2234">
        <v>4256</v>
      </c>
      <c r="G2234">
        <v>0</v>
      </c>
      <c r="H2234" t="s">
        <v>11901</v>
      </c>
      <c r="I2234">
        <v>1</v>
      </c>
      <c r="J2234" t="s">
        <v>25</v>
      </c>
      <c r="K2234">
        <v>197</v>
      </c>
      <c r="L2234" t="s">
        <v>26</v>
      </c>
      <c r="M2234" t="s">
        <v>11902</v>
      </c>
    </row>
    <row r="2235" spans="1:13" x14ac:dyDescent="0.35">
      <c r="A2235" t="s">
        <v>11903</v>
      </c>
      <c r="B2235" t="s">
        <v>14</v>
      </c>
      <c r="C2235" t="s">
        <v>11904</v>
      </c>
      <c r="D2235" t="s">
        <v>23</v>
      </c>
      <c r="E2235">
        <v>8210</v>
      </c>
      <c r="F2235">
        <v>429</v>
      </c>
      <c r="G2235">
        <v>0</v>
      </c>
      <c r="H2235" t="s">
        <v>11905</v>
      </c>
      <c r="I2235">
        <v>1</v>
      </c>
      <c r="J2235" t="s">
        <v>25</v>
      </c>
      <c r="K2235">
        <v>5</v>
      </c>
      <c r="L2235" t="s">
        <v>26</v>
      </c>
      <c r="M2235" t="s">
        <v>10541</v>
      </c>
    </row>
    <row r="2236" spans="1:13" x14ac:dyDescent="0.35">
      <c r="A2236" t="s">
        <v>11906</v>
      </c>
      <c r="B2236" t="s">
        <v>14</v>
      </c>
      <c r="C2236" t="s">
        <v>11907</v>
      </c>
      <c r="D2236" t="s">
        <v>23</v>
      </c>
      <c r="E2236">
        <v>10180</v>
      </c>
      <c r="F2236">
        <v>515</v>
      </c>
      <c r="G2236">
        <v>0</v>
      </c>
      <c r="H2236" t="s">
        <v>11908</v>
      </c>
      <c r="I2236">
        <v>1</v>
      </c>
      <c r="J2236" t="s">
        <v>25</v>
      </c>
      <c r="K2236">
        <v>42</v>
      </c>
      <c r="L2236" t="s">
        <v>26</v>
      </c>
      <c r="M2236" t="s">
        <v>11909</v>
      </c>
    </row>
    <row r="2237" spans="1:13" x14ac:dyDescent="0.35">
      <c r="A2237" t="s">
        <v>11910</v>
      </c>
      <c r="B2237" t="s">
        <v>14</v>
      </c>
      <c r="C2237" t="s">
        <v>11911</v>
      </c>
      <c r="D2237" t="s">
        <v>23</v>
      </c>
      <c r="E2237">
        <v>95273</v>
      </c>
      <c r="F2237">
        <v>669</v>
      </c>
      <c r="G2237">
        <v>0</v>
      </c>
      <c r="H2237" t="s">
        <v>11912</v>
      </c>
      <c r="I2237">
        <v>1</v>
      </c>
      <c r="J2237" t="s">
        <v>25</v>
      </c>
      <c r="K2237">
        <v>67</v>
      </c>
      <c r="L2237" t="s">
        <v>26</v>
      </c>
      <c r="M2237" t="s">
        <v>11913</v>
      </c>
    </row>
    <row r="2238" spans="1:13" x14ac:dyDescent="0.35">
      <c r="A2238" t="s">
        <v>11914</v>
      </c>
      <c r="B2238" t="s">
        <v>14</v>
      </c>
      <c r="C2238" t="s">
        <v>11915</v>
      </c>
      <c r="D2238" t="s">
        <v>23</v>
      </c>
      <c r="E2238">
        <v>317144</v>
      </c>
      <c r="F2238">
        <v>2630</v>
      </c>
      <c r="G2238">
        <v>0</v>
      </c>
      <c r="H2238" t="s">
        <v>11916</v>
      </c>
      <c r="I2238">
        <v>1</v>
      </c>
      <c r="J2238" t="s">
        <v>25</v>
      </c>
      <c r="K2238">
        <v>100</v>
      </c>
      <c r="L2238" t="s">
        <v>26</v>
      </c>
      <c r="M2238" t="s">
        <v>11917</v>
      </c>
    </row>
    <row r="2239" spans="1:13" x14ac:dyDescent="0.35">
      <c r="A2239" t="s">
        <v>11918</v>
      </c>
      <c r="B2239" t="s">
        <v>14</v>
      </c>
      <c r="C2239" t="s">
        <v>11919</v>
      </c>
      <c r="D2239" t="s">
        <v>23</v>
      </c>
      <c r="E2239">
        <v>19339</v>
      </c>
      <c r="F2239">
        <v>462</v>
      </c>
      <c r="G2239">
        <v>0</v>
      </c>
      <c r="H2239" t="s">
        <v>11920</v>
      </c>
      <c r="I2239">
        <v>1</v>
      </c>
      <c r="J2239" t="s">
        <v>25</v>
      </c>
      <c r="K2239">
        <v>28</v>
      </c>
      <c r="L2239" t="s">
        <v>26</v>
      </c>
      <c r="M2239" t="s">
        <v>11921</v>
      </c>
    </row>
    <row r="2240" spans="1:13" x14ac:dyDescent="0.35">
      <c r="A2240" t="s">
        <v>11922</v>
      </c>
      <c r="B2240" t="s">
        <v>14</v>
      </c>
      <c r="C2240" t="s">
        <v>11923</v>
      </c>
      <c r="D2240" t="s">
        <v>23</v>
      </c>
      <c r="E2240">
        <v>22271</v>
      </c>
      <c r="F2240">
        <v>921</v>
      </c>
      <c r="G2240">
        <v>0</v>
      </c>
      <c r="H2240" t="s">
        <v>11924</v>
      </c>
      <c r="I2240">
        <v>1</v>
      </c>
      <c r="J2240" t="s">
        <v>25</v>
      </c>
      <c r="K2240">
        <v>119</v>
      </c>
      <c r="L2240" t="s">
        <v>26</v>
      </c>
      <c r="M2240" t="s">
        <v>11925</v>
      </c>
    </row>
    <row r="2241" spans="1:13" x14ac:dyDescent="0.35">
      <c r="A2241" t="s">
        <v>11926</v>
      </c>
      <c r="B2241" t="s">
        <v>14</v>
      </c>
      <c r="C2241" t="s">
        <v>11927</v>
      </c>
      <c r="D2241" t="s">
        <v>23</v>
      </c>
      <c r="E2241">
        <v>3415</v>
      </c>
      <c r="F2241">
        <v>152</v>
      </c>
      <c r="G2241">
        <v>0</v>
      </c>
      <c r="H2241" t="s">
        <v>11928</v>
      </c>
      <c r="I2241">
        <v>1</v>
      </c>
      <c r="J2241" t="s">
        <v>25</v>
      </c>
      <c r="K2241">
        <v>0</v>
      </c>
      <c r="L2241" t="s">
        <v>26</v>
      </c>
      <c r="M2241" t="s">
        <v>11929</v>
      </c>
    </row>
    <row r="2242" spans="1:13" x14ac:dyDescent="0.35">
      <c r="A2242" t="s">
        <v>11930</v>
      </c>
      <c r="B2242" t="s">
        <v>14</v>
      </c>
      <c r="C2242" t="s">
        <v>11931</v>
      </c>
      <c r="D2242" t="s">
        <v>23</v>
      </c>
      <c r="E2242">
        <v>245118</v>
      </c>
      <c r="F2242">
        <v>11876</v>
      </c>
      <c r="G2242">
        <v>0</v>
      </c>
      <c r="H2242" t="s">
        <v>11932</v>
      </c>
      <c r="I2242">
        <v>1</v>
      </c>
      <c r="J2242" t="s">
        <v>25</v>
      </c>
      <c r="K2242">
        <v>512</v>
      </c>
      <c r="L2242" t="s">
        <v>26</v>
      </c>
      <c r="M2242" t="s">
        <v>11933</v>
      </c>
    </row>
    <row r="2243" spans="1:13" x14ac:dyDescent="0.35">
      <c r="A2243" t="s">
        <v>11934</v>
      </c>
      <c r="B2243" t="s">
        <v>14</v>
      </c>
      <c r="C2243" t="s">
        <v>11935</v>
      </c>
      <c r="D2243" t="s">
        <v>23</v>
      </c>
      <c r="E2243">
        <v>3639</v>
      </c>
      <c r="F2243">
        <v>68</v>
      </c>
      <c r="G2243">
        <v>0</v>
      </c>
      <c r="H2243" t="s">
        <v>11936</v>
      </c>
      <c r="I2243">
        <v>1</v>
      </c>
      <c r="J2243" t="s">
        <v>25</v>
      </c>
      <c r="K2243">
        <v>0</v>
      </c>
      <c r="L2243" t="s">
        <v>26</v>
      </c>
      <c r="M2243" t="s">
        <v>10541</v>
      </c>
    </row>
    <row r="2244" spans="1:13" x14ac:dyDescent="0.35">
      <c r="A2244" t="s">
        <v>11937</v>
      </c>
      <c r="B2244" t="s">
        <v>14</v>
      </c>
      <c r="C2244" t="s">
        <v>11938</v>
      </c>
      <c r="D2244" t="s">
        <v>23</v>
      </c>
      <c r="E2244">
        <v>5815</v>
      </c>
      <c r="F2244">
        <v>329</v>
      </c>
      <c r="G2244">
        <v>0</v>
      </c>
      <c r="H2244" t="s">
        <v>11939</v>
      </c>
      <c r="I2244">
        <v>1</v>
      </c>
      <c r="J2244" t="s">
        <v>25</v>
      </c>
      <c r="K2244">
        <v>23</v>
      </c>
      <c r="L2244" t="s">
        <v>26</v>
      </c>
      <c r="M2244" t="s">
        <v>11940</v>
      </c>
    </row>
    <row r="2245" spans="1:13" x14ac:dyDescent="0.35">
      <c r="A2245" t="s">
        <v>11941</v>
      </c>
      <c r="B2245" t="s">
        <v>14</v>
      </c>
      <c r="C2245" t="s">
        <v>11942</v>
      </c>
      <c r="D2245" t="s">
        <v>23</v>
      </c>
      <c r="E2245">
        <v>172794</v>
      </c>
      <c r="F2245">
        <v>1530</v>
      </c>
      <c r="G2245">
        <v>0</v>
      </c>
      <c r="H2245" t="s">
        <v>11943</v>
      </c>
      <c r="I2245">
        <v>1</v>
      </c>
      <c r="J2245" t="s">
        <v>25</v>
      </c>
      <c r="K2245">
        <v>103</v>
      </c>
      <c r="L2245" t="s">
        <v>26</v>
      </c>
      <c r="M2245" t="s">
        <v>11944</v>
      </c>
    </row>
    <row r="2246" spans="1:13" x14ac:dyDescent="0.35">
      <c r="A2246" t="s">
        <v>11945</v>
      </c>
      <c r="B2246" t="s">
        <v>14</v>
      </c>
      <c r="C2246" t="s">
        <v>11946</v>
      </c>
      <c r="D2246" t="s">
        <v>23</v>
      </c>
      <c r="E2246">
        <v>95830</v>
      </c>
      <c r="F2246">
        <v>1052</v>
      </c>
      <c r="G2246">
        <v>0</v>
      </c>
      <c r="H2246" t="s">
        <v>11947</v>
      </c>
      <c r="I2246">
        <v>1</v>
      </c>
      <c r="J2246" t="s">
        <v>25</v>
      </c>
      <c r="K2246">
        <v>100</v>
      </c>
      <c r="L2246" t="s">
        <v>26</v>
      </c>
      <c r="M2246" t="s">
        <v>11948</v>
      </c>
    </row>
    <row r="2247" spans="1:13" x14ac:dyDescent="0.35">
      <c r="A2247" t="s">
        <v>11949</v>
      </c>
      <c r="B2247" t="s">
        <v>14</v>
      </c>
      <c r="C2247" t="s">
        <v>11950</v>
      </c>
      <c r="D2247" t="s">
        <v>23</v>
      </c>
      <c r="E2247">
        <v>11029</v>
      </c>
      <c r="F2247">
        <v>604</v>
      </c>
      <c r="G2247">
        <v>0</v>
      </c>
      <c r="H2247" t="s">
        <v>11951</v>
      </c>
      <c r="I2247">
        <v>1</v>
      </c>
      <c r="J2247" t="s">
        <v>25</v>
      </c>
      <c r="K2247">
        <v>21</v>
      </c>
      <c r="L2247" t="s">
        <v>26</v>
      </c>
      <c r="M2247" t="s">
        <v>11952</v>
      </c>
    </row>
    <row r="2248" spans="1:13" x14ac:dyDescent="0.35">
      <c r="A2248" t="s">
        <v>11953</v>
      </c>
      <c r="B2248" t="s">
        <v>14</v>
      </c>
      <c r="C2248" t="s">
        <v>11954</v>
      </c>
      <c r="D2248" t="s">
        <v>23</v>
      </c>
      <c r="E2248">
        <v>127935</v>
      </c>
      <c r="F2248">
        <v>1299</v>
      </c>
      <c r="G2248">
        <v>0</v>
      </c>
      <c r="H2248" t="s">
        <v>11955</v>
      </c>
      <c r="I2248">
        <v>1</v>
      </c>
      <c r="J2248" t="s">
        <v>25</v>
      </c>
      <c r="K2248">
        <v>79</v>
      </c>
      <c r="L2248" t="s">
        <v>26</v>
      </c>
      <c r="M2248" t="s">
        <v>11956</v>
      </c>
    </row>
    <row r="2249" spans="1:13" x14ac:dyDescent="0.35">
      <c r="A2249" t="e">
        <f>-KEKmI3ruZ0</f>
        <v>#NAME?</v>
      </c>
      <c r="B2249" t="s">
        <v>14</v>
      </c>
      <c r="C2249" t="s">
        <v>11957</v>
      </c>
      <c r="D2249" t="s">
        <v>23</v>
      </c>
      <c r="E2249">
        <v>16873</v>
      </c>
      <c r="F2249">
        <v>187</v>
      </c>
      <c r="G2249">
        <v>0</v>
      </c>
      <c r="H2249" t="s">
        <v>11958</v>
      </c>
      <c r="I2249">
        <v>1</v>
      </c>
      <c r="J2249" t="s">
        <v>25</v>
      </c>
      <c r="K2249">
        <v>4</v>
      </c>
      <c r="L2249" t="s">
        <v>26</v>
      </c>
      <c r="M2249" t="s">
        <v>11959</v>
      </c>
    </row>
    <row r="2250" spans="1:13" x14ac:dyDescent="0.35">
      <c r="A2250" t="s">
        <v>11960</v>
      </c>
      <c r="B2250" t="s">
        <v>14</v>
      </c>
      <c r="C2250" t="s">
        <v>11961</v>
      </c>
      <c r="D2250" t="s">
        <v>23</v>
      </c>
      <c r="E2250">
        <v>24034</v>
      </c>
      <c r="F2250">
        <v>1160</v>
      </c>
      <c r="G2250">
        <v>0</v>
      </c>
      <c r="H2250" t="s">
        <v>11962</v>
      </c>
      <c r="I2250">
        <v>1</v>
      </c>
      <c r="J2250" t="s">
        <v>25</v>
      </c>
      <c r="K2250">
        <v>19</v>
      </c>
      <c r="L2250" t="s">
        <v>26</v>
      </c>
      <c r="M2250" t="s">
        <v>11963</v>
      </c>
    </row>
    <row r="2251" spans="1:13" x14ac:dyDescent="0.35">
      <c r="A2251" t="s">
        <v>11964</v>
      </c>
      <c r="B2251" t="s">
        <v>14</v>
      </c>
      <c r="C2251" t="s">
        <v>11965</v>
      </c>
      <c r="D2251" t="s">
        <v>23</v>
      </c>
      <c r="E2251">
        <v>199474</v>
      </c>
      <c r="F2251">
        <v>6910</v>
      </c>
      <c r="G2251">
        <v>0</v>
      </c>
      <c r="H2251" t="s">
        <v>11966</v>
      </c>
      <c r="I2251">
        <v>1</v>
      </c>
      <c r="J2251" t="s">
        <v>25</v>
      </c>
      <c r="K2251">
        <v>335</v>
      </c>
      <c r="L2251" t="s">
        <v>26</v>
      </c>
      <c r="M2251" t="s">
        <v>11967</v>
      </c>
    </row>
    <row r="2252" spans="1:13" x14ac:dyDescent="0.35">
      <c r="A2252" t="s">
        <v>11968</v>
      </c>
      <c r="B2252" t="s">
        <v>14</v>
      </c>
      <c r="C2252" t="s">
        <v>11969</v>
      </c>
      <c r="D2252" t="s">
        <v>23</v>
      </c>
      <c r="E2252">
        <v>6867</v>
      </c>
      <c r="F2252">
        <v>229</v>
      </c>
      <c r="G2252">
        <v>0</v>
      </c>
      <c r="H2252" t="s">
        <v>11970</v>
      </c>
      <c r="I2252">
        <v>1</v>
      </c>
      <c r="J2252" t="s">
        <v>25</v>
      </c>
      <c r="K2252">
        <v>29</v>
      </c>
      <c r="L2252" t="s">
        <v>26</v>
      </c>
      <c r="M2252" t="s">
        <v>11971</v>
      </c>
    </row>
    <row r="2253" spans="1:13" x14ac:dyDescent="0.35">
      <c r="A2253" t="s">
        <v>11972</v>
      </c>
      <c r="B2253" t="s">
        <v>14</v>
      </c>
      <c r="C2253" t="s">
        <v>11973</v>
      </c>
      <c r="D2253" t="s">
        <v>23</v>
      </c>
      <c r="E2253">
        <v>473031</v>
      </c>
      <c r="F2253">
        <v>4857</v>
      </c>
      <c r="G2253">
        <v>0</v>
      </c>
      <c r="H2253" t="s">
        <v>11974</v>
      </c>
      <c r="I2253">
        <v>1</v>
      </c>
      <c r="J2253" t="s">
        <v>25</v>
      </c>
      <c r="K2253">
        <v>169</v>
      </c>
      <c r="L2253" t="s">
        <v>26</v>
      </c>
      <c r="M2253" t="s">
        <v>11975</v>
      </c>
    </row>
    <row r="2254" spans="1:13" x14ac:dyDescent="0.35">
      <c r="A2254" t="s">
        <v>11976</v>
      </c>
      <c r="B2254" t="s">
        <v>14</v>
      </c>
      <c r="C2254" t="s">
        <v>11977</v>
      </c>
      <c r="D2254" t="s">
        <v>23</v>
      </c>
      <c r="E2254">
        <v>9131</v>
      </c>
      <c r="F2254">
        <v>203</v>
      </c>
      <c r="G2254">
        <v>0</v>
      </c>
      <c r="H2254" t="s">
        <v>11978</v>
      </c>
      <c r="I2254">
        <v>1</v>
      </c>
      <c r="J2254" t="s">
        <v>25</v>
      </c>
      <c r="K2254">
        <v>11</v>
      </c>
      <c r="L2254" t="s">
        <v>26</v>
      </c>
      <c r="M2254" t="s">
        <v>11979</v>
      </c>
    </row>
    <row r="2255" spans="1:13" x14ac:dyDescent="0.35">
      <c r="A2255" t="s">
        <v>11980</v>
      </c>
      <c r="B2255" t="s">
        <v>14</v>
      </c>
      <c r="C2255" t="s">
        <v>11981</v>
      </c>
      <c r="D2255" t="s">
        <v>23</v>
      </c>
      <c r="E2255">
        <v>23011</v>
      </c>
      <c r="F2255">
        <v>435</v>
      </c>
      <c r="G2255">
        <v>0</v>
      </c>
      <c r="H2255" t="s">
        <v>11982</v>
      </c>
      <c r="I2255">
        <v>1</v>
      </c>
      <c r="J2255" t="s">
        <v>25</v>
      </c>
      <c r="K2255">
        <v>5</v>
      </c>
      <c r="L2255" t="s">
        <v>26</v>
      </c>
      <c r="M2255" t="s">
        <v>11983</v>
      </c>
    </row>
    <row r="2256" spans="1:13" x14ac:dyDescent="0.35">
      <c r="A2256" t="s">
        <v>11984</v>
      </c>
      <c r="B2256" t="s">
        <v>14</v>
      </c>
      <c r="C2256" t="s">
        <v>11985</v>
      </c>
      <c r="D2256" t="s">
        <v>23</v>
      </c>
      <c r="E2256">
        <v>41852</v>
      </c>
      <c r="F2256">
        <v>1771</v>
      </c>
      <c r="G2256">
        <v>0</v>
      </c>
      <c r="H2256" t="s">
        <v>11986</v>
      </c>
      <c r="I2256">
        <v>1</v>
      </c>
      <c r="J2256" t="s">
        <v>25</v>
      </c>
      <c r="K2256">
        <v>28</v>
      </c>
      <c r="L2256" t="s">
        <v>26</v>
      </c>
      <c r="M2256" t="s">
        <v>11987</v>
      </c>
    </row>
    <row r="2257" spans="1:13" x14ac:dyDescent="0.35">
      <c r="A2257" t="s">
        <v>11988</v>
      </c>
      <c r="B2257" t="s">
        <v>14</v>
      </c>
      <c r="C2257" t="s">
        <v>11989</v>
      </c>
      <c r="D2257" t="s">
        <v>23</v>
      </c>
      <c r="E2257">
        <v>490270</v>
      </c>
      <c r="F2257">
        <v>7049</v>
      </c>
      <c r="G2257">
        <v>0</v>
      </c>
      <c r="H2257" t="s">
        <v>11990</v>
      </c>
      <c r="I2257">
        <v>1</v>
      </c>
      <c r="J2257" t="s">
        <v>25</v>
      </c>
      <c r="K2257">
        <v>415</v>
      </c>
      <c r="L2257" t="s">
        <v>26</v>
      </c>
      <c r="M2257" t="s">
        <v>11991</v>
      </c>
    </row>
    <row r="2258" spans="1:13" x14ac:dyDescent="0.35">
      <c r="A2258" t="s">
        <v>11992</v>
      </c>
      <c r="B2258" t="s">
        <v>14</v>
      </c>
      <c r="C2258" t="s">
        <v>11993</v>
      </c>
      <c r="D2258" t="s">
        <v>23</v>
      </c>
      <c r="E2258">
        <v>3964</v>
      </c>
      <c r="F2258">
        <v>270</v>
      </c>
      <c r="G2258">
        <v>0</v>
      </c>
      <c r="H2258" t="s">
        <v>11994</v>
      </c>
      <c r="I2258">
        <v>1</v>
      </c>
      <c r="J2258" t="s">
        <v>25</v>
      </c>
      <c r="K2258">
        <v>4</v>
      </c>
      <c r="L2258" t="s">
        <v>26</v>
      </c>
      <c r="M2258" t="s">
        <v>10541</v>
      </c>
    </row>
    <row r="2259" spans="1:13" x14ac:dyDescent="0.35">
      <c r="A2259" t="s">
        <v>11995</v>
      </c>
      <c r="B2259" t="s">
        <v>14</v>
      </c>
      <c r="C2259" t="s">
        <v>11996</v>
      </c>
      <c r="D2259" t="s">
        <v>23</v>
      </c>
      <c r="E2259">
        <v>32749</v>
      </c>
      <c r="F2259">
        <v>882</v>
      </c>
      <c r="G2259">
        <v>0</v>
      </c>
      <c r="H2259" t="s">
        <v>11997</v>
      </c>
      <c r="I2259">
        <v>1</v>
      </c>
      <c r="J2259" t="s">
        <v>25</v>
      </c>
      <c r="K2259">
        <v>409</v>
      </c>
      <c r="L2259" t="s">
        <v>26</v>
      </c>
      <c r="M2259" t="s">
        <v>11998</v>
      </c>
    </row>
    <row r="2260" spans="1:13" x14ac:dyDescent="0.35">
      <c r="A2260" t="s">
        <v>11999</v>
      </c>
      <c r="B2260" t="s">
        <v>14</v>
      </c>
      <c r="C2260" t="s">
        <v>12000</v>
      </c>
      <c r="D2260" t="s">
        <v>23</v>
      </c>
      <c r="E2260">
        <v>36340</v>
      </c>
      <c r="F2260">
        <v>817</v>
      </c>
      <c r="G2260">
        <v>0</v>
      </c>
      <c r="H2260" t="s">
        <v>12001</v>
      </c>
      <c r="I2260">
        <v>1</v>
      </c>
      <c r="J2260" t="s">
        <v>25</v>
      </c>
      <c r="K2260">
        <v>18</v>
      </c>
      <c r="L2260" t="s">
        <v>26</v>
      </c>
      <c r="M2260" t="s">
        <v>10541</v>
      </c>
    </row>
    <row r="2261" spans="1:13" x14ac:dyDescent="0.35">
      <c r="A2261" t="s">
        <v>12002</v>
      </c>
      <c r="B2261" t="s">
        <v>14</v>
      </c>
      <c r="C2261" t="s">
        <v>12003</v>
      </c>
      <c r="D2261" t="s">
        <v>23</v>
      </c>
      <c r="E2261">
        <v>1457220</v>
      </c>
      <c r="F2261">
        <v>50258</v>
      </c>
      <c r="G2261">
        <v>0</v>
      </c>
      <c r="H2261" t="s">
        <v>12004</v>
      </c>
      <c r="I2261">
        <v>1</v>
      </c>
      <c r="J2261" t="s">
        <v>25</v>
      </c>
      <c r="K2261">
        <v>0</v>
      </c>
      <c r="L2261" t="s">
        <v>26</v>
      </c>
      <c r="M2261" t="s">
        <v>12005</v>
      </c>
    </row>
    <row r="2262" spans="1:13" x14ac:dyDescent="0.35">
      <c r="A2262" t="s">
        <v>12006</v>
      </c>
      <c r="B2262" t="s">
        <v>14</v>
      </c>
      <c r="C2262" t="s">
        <v>12007</v>
      </c>
      <c r="D2262" t="s">
        <v>23</v>
      </c>
      <c r="E2262">
        <v>380727</v>
      </c>
      <c r="F2262">
        <v>16072</v>
      </c>
      <c r="G2262">
        <v>0</v>
      </c>
      <c r="H2262" t="s">
        <v>12008</v>
      </c>
      <c r="I2262">
        <v>1</v>
      </c>
      <c r="J2262" t="s">
        <v>25</v>
      </c>
      <c r="K2262">
        <v>1212</v>
      </c>
      <c r="L2262" t="s">
        <v>26</v>
      </c>
      <c r="M2262" t="s">
        <v>12009</v>
      </c>
    </row>
    <row r="2263" spans="1:13" x14ac:dyDescent="0.35">
      <c r="A2263" t="s">
        <v>12010</v>
      </c>
      <c r="B2263" t="s">
        <v>14</v>
      </c>
      <c r="C2263" t="s">
        <v>12011</v>
      </c>
      <c r="D2263" t="s">
        <v>23</v>
      </c>
      <c r="E2263">
        <v>344245</v>
      </c>
      <c r="F2263">
        <v>10600</v>
      </c>
      <c r="G2263">
        <v>0</v>
      </c>
      <c r="H2263" t="s">
        <v>12012</v>
      </c>
      <c r="I2263">
        <v>1</v>
      </c>
      <c r="J2263" t="s">
        <v>25</v>
      </c>
      <c r="K2263">
        <v>527</v>
      </c>
      <c r="L2263" t="s">
        <v>26</v>
      </c>
      <c r="M2263" t="s">
        <v>12013</v>
      </c>
    </row>
    <row r="2264" spans="1:13" x14ac:dyDescent="0.35">
      <c r="A2264" t="s">
        <v>12014</v>
      </c>
      <c r="B2264" t="s">
        <v>14</v>
      </c>
      <c r="C2264" t="s">
        <v>12015</v>
      </c>
      <c r="D2264" t="s">
        <v>23</v>
      </c>
      <c r="E2264">
        <v>96974</v>
      </c>
      <c r="F2264">
        <v>4300</v>
      </c>
      <c r="G2264">
        <v>0</v>
      </c>
      <c r="H2264" t="s">
        <v>12016</v>
      </c>
      <c r="I2264">
        <v>1</v>
      </c>
      <c r="J2264" t="s">
        <v>25</v>
      </c>
      <c r="K2264">
        <v>417</v>
      </c>
      <c r="L2264" t="s">
        <v>26</v>
      </c>
      <c r="M2264" t="s">
        <v>12017</v>
      </c>
    </row>
    <row r="2265" spans="1:13" x14ac:dyDescent="0.35">
      <c r="A2265" t="s">
        <v>12018</v>
      </c>
      <c r="B2265" t="s">
        <v>14</v>
      </c>
      <c r="C2265" t="s">
        <v>12019</v>
      </c>
      <c r="D2265" t="s">
        <v>23</v>
      </c>
      <c r="E2265">
        <v>108636</v>
      </c>
      <c r="F2265">
        <v>1450</v>
      </c>
      <c r="G2265">
        <v>0</v>
      </c>
      <c r="H2265" t="s">
        <v>12020</v>
      </c>
      <c r="I2265">
        <v>1</v>
      </c>
      <c r="J2265" t="s">
        <v>25</v>
      </c>
      <c r="K2265">
        <v>60</v>
      </c>
      <c r="L2265" t="s">
        <v>26</v>
      </c>
      <c r="M2265" t="s">
        <v>12021</v>
      </c>
    </row>
    <row r="2266" spans="1:13" x14ac:dyDescent="0.35">
      <c r="A2266" t="s">
        <v>12022</v>
      </c>
      <c r="B2266" t="s">
        <v>14</v>
      </c>
      <c r="C2266" t="s">
        <v>12023</v>
      </c>
      <c r="D2266" t="s">
        <v>23</v>
      </c>
      <c r="E2266">
        <v>877773</v>
      </c>
      <c r="F2266">
        <v>22738</v>
      </c>
      <c r="G2266">
        <v>0</v>
      </c>
      <c r="H2266" t="s">
        <v>12024</v>
      </c>
      <c r="I2266">
        <v>1</v>
      </c>
      <c r="J2266" t="s">
        <v>25</v>
      </c>
      <c r="K2266">
        <v>1215</v>
      </c>
      <c r="L2266" t="s">
        <v>26</v>
      </c>
      <c r="M2266" t="s">
        <v>12025</v>
      </c>
    </row>
    <row r="2267" spans="1:13" x14ac:dyDescent="0.35">
      <c r="A2267" t="s">
        <v>12026</v>
      </c>
      <c r="B2267" t="s">
        <v>14</v>
      </c>
      <c r="C2267" t="s">
        <v>12027</v>
      </c>
      <c r="D2267" t="s">
        <v>23</v>
      </c>
      <c r="E2267">
        <v>1448350</v>
      </c>
      <c r="F2267">
        <v>52266</v>
      </c>
      <c r="G2267">
        <v>0</v>
      </c>
      <c r="H2267" t="s">
        <v>12028</v>
      </c>
      <c r="I2267">
        <v>1</v>
      </c>
      <c r="J2267" t="s">
        <v>25</v>
      </c>
      <c r="K2267">
        <v>0</v>
      </c>
      <c r="L2267" t="s">
        <v>26</v>
      </c>
      <c r="M2267" t="s">
        <v>12029</v>
      </c>
    </row>
    <row r="2268" spans="1:13" x14ac:dyDescent="0.35">
      <c r="A2268" t="s">
        <v>12030</v>
      </c>
      <c r="B2268" t="s">
        <v>14</v>
      </c>
      <c r="C2268" t="s">
        <v>12031</v>
      </c>
      <c r="D2268" t="s">
        <v>23</v>
      </c>
      <c r="E2268">
        <v>114824</v>
      </c>
      <c r="F2268">
        <v>1845</v>
      </c>
      <c r="G2268">
        <v>0</v>
      </c>
      <c r="H2268" t="s">
        <v>12032</v>
      </c>
      <c r="I2268">
        <v>1</v>
      </c>
      <c r="J2268" t="s">
        <v>25</v>
      </c>
      <c r="K2268">
        <v>75</v>
      </c>
      <c r="L2268" t="s">
        <v>26</v>
      </c>
      <c r="M2268" t="s">
        <v>12033</v>
      </c>
    </row>
    <row r="2269" spans="1:13" x14ac:dyDescent="0.35">
      <c r="A2269" t="s">
        <v>12034</v>
      </c>
      <c r="B2269" t="s">
        <v>14</v>
      </c>
      <c r="C2269" t="s">
        <v>12035</v>
      </c>
      <c r="D2269" t="s">
        <v>23</v>
      </c>
      <c r="E2269">
        <v>280424</v>
      </c>
      <c r="F2269">
        <v>8973</v>
      </c>
      <c r="G2269">
        <v>0</v>
      </c>
      <c r="H2269" t="s">
        <v>12036</v>
      </c>
      <c r="I2269">
        <v>1</v>
      </c>
      <c r="J2269" t="s">
        <v>25</v>
      </c>
      <c r="K2269">
        <v>534</v>
      </c>
      <c r="L2269" t="s">
        <v>26</v>
      </c>
      <c r="M2269" t="s">
        <v>12037</v>
      </c>
    </row>
    <row r="2270" spans="1:13" x14ac:dyDescent="0.35">
      <c r="A2270" t="s">
        <v>12038</v>
      </c>
      <c r="B2270" t="s">
        <v>14</v>
      </c>
      <c r="C2270" t="s">
        <v>12039</v>
      </c>
      <c r="D2270" t="s">
        <v>23</v>
      </c>
      <c r="E2270">
        <v>1624694</v>
      </c>
      <c r="F2270">
        <v>44633</v>
      </c>
      <c r="G2270">
        <v>0</v>
      </c>
      <c r="H2270" t="s">
        <v>12040</v>
      </c>
      <c r="I2270">
        <v>1</v>
      </c>
      <c r="J2270" t="s">
        <v>25</v>
      </c>
      <c r="K2270">
        <v>2041</v>
      </c>
      <c r="L2270" t="s">
        <v>26</v>
      </c>
      <c r="M2270" t="s">
        <v>12041</v>
      </c>
    </row>
    <row r="2271" spans="1:13" x14ac:dyDescent="0.35">
      <c r="A2271" t="s">
        <v>12042</v>
      </c>
      <c r="B2271" t="s">
        <v>14</v>
      </c>
      <c r="C2271" t="s">
        <v>12043</v>
      </c>
      <c r="D2271" t="s">
        <v>23</v>
      </c>
      <c r="E2271">
        <v>167672</v>
      </c>
      <c r="F2271">
        <v>5242</v>
      </c>
      <c r="G2271">
        <v>0</v>
      </c>
      <c r="H2271" t="s">
        <v>12044</v>
      </c>
      <c r="I2271">
        <v>1</v>
      </c>
      <c r="J2271" t="s">
        <v>25</v>
      </c>
      <c r="K2271">
        <v>236</v>
      </c>
      <c r="L2271" t="s">
        <v>26</v>
      </c>
      <c r="M2271" t="s">
        <v>12045</v>
      </c>
    </row>
    <row r="2272" spans="1:13" x14ac:dyDescent="0.35">
      <c r="A2272" t="s">
        <v>12046</v>
      </c>
      <c r="B2272" t="s">
        <v>14</v>
      </c>
      <c r="C2272" t="s">
        <v>12047</v>
      </c>
      <c r="D2272" t="s">
        <v>23</v>
      </c>
      <c r="E2272">
        <v>5696</v>
      </c>
      <c r="F2272">
        <v>336</v>
      </c>
      <c r="G2272">
        <v>0</v>
      </c>
      <c r="H2272" t="s">
        <v>12048</v>
      </c>
      <c r="I2272">
        <v>1</v>
      </c>
      <c r="J2272" t="s">
        <v>25</v>
      </c>
      <c r="K2272">
        <v>4</v>
      </c>
      <c r="L2272" t="s">
        <v>26</v>
      </c>
      <c r="M2272" t="s">
        <v>10541</v>
      </c>
    </row>
    <row r="2273" spans="1:13" x14ac:dyDescent="0.35">
      <c r="A2273" t="s">
        <v>12049</v>
      </c>
      <c r="B2273" t="s">
        <v>14</v>
      </c>
      <c r="C2273" t="s">
        <v>12050</v>
      </c>
      <c r="D2273" t="s">
        <v>23</v>
      </c>
      <c r="E2273">
        <v>92020</v>
      </c>
      <c r="F2273">
        <v>5763</v>
      </c>
      <c r="G2273">
        <v>0</v>
      </c>
      <c r="H2273" t="s">
        <v>12051</v>
      </c>
      <c r="I2273">
        <v>1</v>
      </c>
      <c r="J2273" t="s">
        <v>25</v>
      </c>
      <c r="K2273">
        <v>239</v>
      </c>
      <c r="L2273" t="s">
        <v>26</v>
      </c>
      <c r="M2273" t="s">
        <v>12052</v>
      </c>
    </row>
    <row r="2274" spans="1:13" x14ac:dyDescent="0.35">
      <c r="A2274" t="s">
        <v>12053</v>
      </c>
      <c r="B2274" t="s">
        <v>14</v>
      </c>
      <c r="C2274" t="s">
        <v>12054</v>
      </c>
      <c r="D2274" t="s">
        <v>23</v>
      </c>
      <c r="E2274">
        <v>9756</v>
      </c>
      <c r="F2274">
        <v>481</v>
      </c>
      <c r="G2274">
        <v>0</v>
      </c>
      <c r="H2274" t="s">
        <v>12055</v>
      </c>
      <c r="I2274">
        <v>1</v>
      </c>
      <c r="J2274" t="s">
        <v>25</v>
      </c>
      <c r="K2274">
        <v>5</v>
      </c>
      <c r="L2274" t="s">
        <v>26</v>
      </c>
      <c r="M2274" t="s">
        <v>10541</v>
      </c>
    </row>
    <row r="2275" spans="1:13" x14ac:dyDescent="0.35">
      <c r="A2275" t="s">
        <v>12056</v>
      </c>
      <c r="B2275" t="s">
        <v>14</v>
      </c>
      <c r="C2275" t="s">
        <v>12057</v>
      </c>
      <c r="D2275" t="s">
        <v>23</v>
      </c>
      <c r="E2275">
        <v>7998</v>
      </c>
      <c r="F2275">
        <v>229</v>
      </c>
      <c r="G2275">
        <v>0</v>
      </c>
      <c r="H2275" t="s">
        <v>12058</v>
      </c>
      <c r="I2275">
        <v>1</v>
      </c>
      <c r="J2275" t="s">
        <v>25</v>
      </c>
      <c r="K2275">
        <v>3</v>
      </c>
      <c r="L2275" t="s">
        <v>26</v>
      </c>
      <c r="M2275" t="s">
        <v>12059</v>
      </c>
    </row>
    <row r="2276" spans="1:13" x14ac:dyDescent="0.35">
      <c r="A2276" t="s">
        <v>12060</v>
      </c>
      <c r="B2276" t="s">
        <v>14</v>
      </c>
      <c r="C2276" t="s">
        <v>12061</v>
      </c>
      <c r="D2276" t="s">
        <v>23</v>
      </c>
      <c r="E2276">
        <v>4273</v>
      </c>
      <c r="F2276">
        <v>243</v>
      </c>
      <c r="G2276">
        <v>0</v>
      </c>
      <c r="H2276" t="s">
        <v>12062</v>
      </c>
      <c r="I2276">
        <v>1</v>
      </c>
      <c r="J2276" t="s">
        <v>25</v>
      </c>
      <c r="K2276">
        <v>27</v>
      </c>
      <c r="L2276" t="s">
        <v>26</v>
      </c>
      <c r="M2276" t="s">
        <v>12063</v>
      </c>
    </row>
    <row r="2277" spans="1:13" x14ac:dyDescent="0.35">
      <c r="A2277" t="s">
        <v>12064</v>
      </c>
      <c r="B2277" t="s">
        <v>14</v>
      </c>
      <c r="C2277" t="s">
        <v>12065</v>
      </c>
      <c r="D2277" t="s">
        <v>23</v>
      </c>
      <c r="E2277">
        <v>11749</v>
      </c>
      <c r="F2277">
        <v>265</v>
      </c>
      <c r="G2277">
        <v>0</v>
      </c>
      <c r="H2277" t="s">
        <v>12066</v>
      </c>
      <c r="I2277">
        <v>1</v>
      </c>
      <c r="J2277" t="s">
        <v>25</v>
      </c>
      <c r="K2277">
        <v>6</v>
      </c>
      <c r="L2277" t="s">
        <v>26</v>
      </c>
      <c r="M2277" t="s">
        <v>10541</v>
      </c>
    </row>
    <row r="2278" spans="1:13" x14ac:dyDescent="0.35">
      <c r="A2278" t="s">
        <v>12067</v>
      </c>
      <c r="B2278" t="s">
        <v>14</v>
      </c>
      <c r="C2278" t="s">
        <v>12068</v>
      </c>
      <c r="D2278" t="s">
        <v>23</v>
      </c>
      <c r="E2278">
        <v>108593</v>
      </c>
      <c r="F2278">
        <v>2462</v>
      </c>
      <c r="G2278">
        <v>0</v>
      </c>
      <c r="H2278" t="s">
        <v>12069</v>
      </c>
      <c r="I2278">
        <v>1</v>
      </c>
      <c r="J2278" t="s">
        <v>25</v>
      </c>
      <c r="K2278">
        <v>150</v>
      </c>
      <c r="L2278" t="s">
        <v>26</v>
      </c>
      <c r="M2278" t="s">
        <v>12070</v>
      </c>
    </row>
    <row r="2279" spans="1:13" x14ac:dyDescent="0.35">
      <c r="A2279" t="s">
        <v>12071</v>
      </c>
      <c r="B2279" t="s">
        <v>14</v>
      </c>
      <c r="C2279" t="s">
        <v>12072</v>
      </c>
      <c r="D2279" t="s">
        <v>23</v>
      </c>
      <c r="E2279">
        <v>618569</v>
      </c>
      <c r="F2279">
        <v>20342</v>
      </c>
      <c r="G2279">
        <v>0</v>
      </c>
      <c r="H2279" t="s">
        <v>12073</v>
      </c>
      <c r="I2279">
        <v>1</v>
      </c>
      <c r="J2279" t="s">
        <v>25</v>
      </c>
      <c r="K2279">
        <v>765</v>
      </c>
      <c r="L2279" t="s">
        <v>26</v>
      </c>
      <c r="M2279" t="s">
        <v>12074</v>
      </c>
    </row>
    <row r="2280" spans="1:13" x14ac:dyDescent="0.35">
      <c r="A2280" t="s">
        <v>12075</v>
      </c>
      <c r="B2280" t="s">
        <v>14</v>
      </c>
      <c r="C2280" t="s">
        <v>12076</v>
      </c>
      <c r="D2280" t="s">
        <v>23</v>
      </c>
      <c r="E2280">
        <v>12484</v>
      </c>
      <c r="F2280">
        <v>298</v>
      </c>
      <c r="G2280">
        <v>0</v>
      </c>
      <c r="H2280" t="s">
        <v>12077</v>
      </c>
      <c r="I2280">
        <v>1</v>
      </c>
      <c r="J2280" t="s">
        <v>25</v>
      </c>
      <c r="K2280">
        <v>6</v>
      </c>
      <c r="L2280" t="s">
        <v>26</v>
      </c>
      <c r="M2280" t="s">
        <v>12078</v>
      </c>
    </row>
    <row r="2281" spans="1:13" x14ac:dyDescent="0.35">
      <c r="A2281" t="s">
        <v>12079</v>
      </c>
      <c r="B2281" t="s">
        <v>14</v>
      </c>
      <c r="C2281" t="s">
        <v>12080</v>
      </c>
      <c r="D2281" t="s">
        <v>23</v>
      </c>
      <c r="E2281">
        <v>281309</v>
      </c>
      <c r="F2281">
        <v>6183</v>
      </c>
      <c r="G2281">
        <v>0</v>
      </c>
      <c r="H2281" t="s">
        <v>12081</v>
      </c>
      <c r="I2281">
        <v>1</v>
      </c>
      <c r="J2281" t="s">
        <v>25</v>
      </c>
      <c r="K2281">
        <v>397</v>
      </c>
      <c r="L2281" t="s">
        <v>26</v>
      </c>
      <c r="M2281" t="s">
        <v>12082</v>
      </c>
    </row>
    <row r="2282" spans="1:13" x14ac:dyDescent="0.35">
      <c r="A2282" t="s">
        <v>12083</v>
      </c>
      <c r="B2282" t="s">
        <v>14</v>
      </c>
      <c r="C2282" t="s">
        <v>12084</v>
      </c>
      <c r="D2282" t="s">
        <v>23</v>
      </c>
      <c r="E2282">
        <v>460128</v>
      </c>
      <c r="F2282">
        <v>14168</v>
      </c>
      <c r="G2282">
        <v>0</v>
      </c>
      <c r="H2282" t="s">
        <v>12085</v>
      </c>
      <c r="I2282">
        <v>1</v>
      </c>
      <c r="J2282" t="s">
        <v>25</v>
      </c>
      <c r="K2282">
        <v>513</v>
      </c>
      <c r="L2282" t="s">
        <v>26</v>
      </c>
      <c r="M2282" t="s">
        <v>12086</v>
      </c>
    </row>
    <row r="2283" spans="1:13" x14ac:dyDescent="0.35">
      <c r="A2283" t="s">
        <v>12087</v>
      </c>
      <c r="B2283" t="s">
        <v>14</v>
      </c>
      <c r="C2283" t="s">
        <v>12088</v>
      </c>
      <c r="D2283" t="s">
        <v>23</v>
      </c>
      <c r="E2283">
        <v>189733</v>
      </c>
      <c r="F2283">
        <v>2214</v>
      </c>
      <c r="G2283">
        <v>0</v>
      </c>
      <c r="H2283" t="s">
        <v>12089</v>
      </c>
      <c r="I2283">
        <v>1</v>
      </c>
      <c r="J2283" t="s">
        <v>25</v>
      </c>
      <c r="K2283">
        <v>96</v>
      </c>
      <c r="L2283" t="s">
        <v>26</v>
      </c>
      <c r="M2283" t="s">
        <v>12090</v>
      </c>
    </row>
    <row r="2284" spans="1:13" x14ac:dyDescent="0.35">
      <c r="A2284" t="s">
        <v>12091</v>
      </c>
      <c r="B2284" t="s">
        <v>14</v>
      </c>
      <c r="C2284" t="s">
        <v>12092</v>
      </c>
      <c r="D2284" t="s">
        <v>23</v>
      </c>
      <c r="E2284">
        <v>316132</v>
      </c>
      <c r="F2284">
        <v>9287</v>
      </c>
      <c r="G2284">
        <v>0</v>
      </c>
      <c r="H2284" t="s">
        <v>12093</v>
      </c>
      <c r="I2284">
        <v>1</v>
      </c>
      <c r="J2284" t="s">
        <v>25</v>
      </c>
      <c r="K2284">
        <v>631</v>
      </c>
      <c r="L2284" t="s">
        <v>26</v>
      </c>
      <c r="M2284" t="s">
        <v>12094</v>
      </c>
    </row>
    <row r="2285" spans="1:13" x14ac:dyDescent="0.35">
      <c r="A2285" t="s">
        <v>12095</v>
      </c>
      <c r="B2285" t="s">
        <v>14</v>
      </c>
      <c r="C2285" t="s">
        <v>12096</v>
      </c>
      <c r="D2285" t="s">
        <v>23</v>
      </c>
      <c r="E2285">
        <v>135077</v>
      </c>
      <c r="F2285">
        <v>2692</v>
      </c>
      <c r="G2285">
        <v>0</v>
      </c>
      <c r="H2285" t="s">
        <v>12097</v>
      </c>
      <c r="I2285">
        <v>1</v>
      </c>
      <c r="J2285" t="s">
        <v>25</v>
      </c>
      <c r="K2285">
        <v>147</v>
      </c>
      <c r="L2285" t="s">
        <v>26</v>
      </c>
      <c r="M2285" t="s">
        <v>12098</v>
      </c>
    </row>
    <row r="2286" spans="1:13" x14ac:dyDescent="0.35">
      <c r="A2286" t="s">
        <v>12099</v>
      </c>
      <c r="B2286" t="s">
        <v>14</v>
      </c>
      <c r="C2286" t="s">
        <v>12100</v>
      </c>
      <c r="D2286" t="s">
        <v>23</v>
      </c>
      <c r="E2286">
        <v>8772</v>
      </c>
      <c r="F2286">
        <v>281</v>
      </c>
      <c r="G2286">
        <v>0</v>
      </c>
      <c r="H2286" t="s">
        <v>12101</v>
      </c>
      <c r="I2286">
        <v>1</v>
      </c>
      <c r="J2286" t="s">
        <v>25</v>
      </c>
      <c r="K2286">
        <v>10</v>
      </c>
      <c r="L2286" t="s">
        <v>26</v>
      </c>
      <c r="M2286" t="s">
        <v>12102</v>
      </c>
    </row>
    <row r="2287" spans="1:13" x14ac:dyDescent="0.35">
      <c r="A2287" t="s">
        <v>12103</v>
      </c>
      <c r="B2287" t="s">
        <v>14</v>
      </c>
      <c r="C2287" t="s">
        <v>12104</v>
      </c>
      <c r="D2287" t="s">
        <v>23</v>
      </c>
      <c r="E2287">
        <v>31670</v>
      </c>
      <c r="F2287">
        <v>618</v>
      </c>
      <c r="G2287">
        <v>0</v>
      </c>
      <c r="H2287" t="s">
        <v>12105</v>
      </c>
      <c r="I2287">
        <v>1</v>
      </c>
      <c r="J2287" t="s">
        <v>25</v>
      </c>
      <c r="K2287">
        <v>106</v>
      </c>
      <c r="L2287" t="s">
        <v>26</v>
      </c>
      <c r="M2287" t="s">
        <v>12106</v>
      </c>
    </row>
    <row r="2288" spans="1:13" x14ac:dyDescent="0.35">
      <c r="A2288" t="s">
        <v>12107</v>
      </c>
      <c r="B2288" t="s">
        <v>14</v>
      </c>
      <c r="C2288" t="s">
        <v>12108</v>
      </c>
      <c r="D2288" t="s">
        <v>23</v>
      </c>
      <c r="E2288">
        <v>27037</v>
      </c>
      <c r="F2288">
        <v>586</v>
      </c>
      <c r="G2288">
        <v>0</v>
      </c>
      <c r="H2288" t="s">
        <v>12109</v>
      </c>
      <c r="I2288">
        <v>1</v>
      </c>
      <c r="J2288" t="s">
        <v>25</v>
      </c>
      <c r="K2288">
        <v>5</v>
      </c>
      <c r="L2288" t="s">
        <v>26</v>
      </c>
      <c r="M2288" t="s">
        <v>10541</v>
      </c>
    </row>
    <row r="2289" spans="1:13" x14ac:dyDescent="0.35">
      <c r="A2289" t="s">
        <v>12110</v>
      </c>
      <c r="B2289" t="s">
        <v>14</v>
      </c>
      <c r="C2289" t="s">
        <v>12111</v>
      </c>
      <c r="D2289" t="s">
        <v>23</v>
      </c>
      <c r="E2289">
        <v>220173</v>
      </c>
      <c r="F2289">
        <v>4458</v>
      </c>
      <c r="G2289">
        <v>0</v>
      </c>
      <c r="H2289" t="s">
        <v>12112</v>
      </c>
      <c r="I2289">
        <v>1</v>
      </c>
      <c r="J2289" t="s">
        <v>25</v>
      </c>
      <c r="K2289">
        <v>178</v>
      </c>
      <c r="L2289" t="s">
        <v>26</v>
      </c>
      <c r="M2289" t="s">
        <v>12113</v>
      </c>
    </row>
    <row r="2290" spans="1:13" x14ac:dyDescent="0.35">
      <c r="A2290" t="s">
        <v>12114</v>
      </c>
      <c r="B2290" t="s">
        <v>14</v>
      </c>
      <c r="C2290" t="s">
        <v>12115</v>
      </c>
      <c r="D2290" t="s">
        <v>23</v>
      </c>
      <c r="E2290">
        <v>234212</v>
      </c>
      <c r="F2290">
        <v>5053</v>
      </c>
      <c r="G2290">
        <v>0</v>
      </c>
      <c r="H2290" t="s">
        <v>12116</v>
      </c>
      <c r="I2290">
        <v>1</v>
      </c>
      <c r="J2290" t="s">
        <v>25</v>
      </c>
      <c r="K2290">
        <v>189</v>
      </c>
      <c r="L2290" t="s">
        <v>26</v>
      </c>
      <c r="M2290" t="s">
        <v>12117</v>
      </c>
    </row>
    <row r="2291" spans="1:13" x14ac:dyDescent="0.35">
      <c r="A2291" t="s">
        <v>12118</v>
      </c>
      <c r="B2291" t="s">
        <v>14</v>
      </c>
      <c r="C2291" t="s">
        <v>12119</v>
      </c>
      <c r="D2291" t="s">
        <v>23</v>
      </c>
      <c r="E2291">
        <v>143284</v>
      </c>
      <c r="F2291">
        <v>4017</v>
      </c>
      <c r="G2291">
        <v>0</v>
      </c>
      <c r="H2291" t="s">
        <v>12120</v>
      </c>
      <c r="I2291">
        <v>1</v>
      </c>
      <c r="J2291" t="s">
        <v>25</v>
      </c>
      <c r="K2291">
        <v>138</v>
      </c>
      <c r="L2291" t="s">
        <v>26</v>
      </c>
      <c r="M2291" t="s">
        <v>12121</v>
      </c>
    </row>
    <row r="2292" spans="1:13" x14ac:dyDescent="0.35">
      <c r="A2292" t="s">
        <v>12122</v>
      </c>
      <c r="B2292" t="s">
        <v>14</v>
      </c>
      <c r="C2292" t="s">
        <v>12123</v>
      </c>
      <c r="D2292" t="s">
        <v>23</v>
      </c>
      <c r="E2292">
        <v>362906</v>
      </c>
      <c r="F2292">
        <v>20014</v>
      </c>
      <c r="G2292">
        <v>0</v>
      </c>
      <c r="H2292" t="s">
        <v>12124</v>
      </c>
      <c r="I2292">
        <v>1</v>
      </c>
      <c r="J2292" t="s">
        <v>25</v>
      </c>
      <c r="K2292">
        <v>2151</v>
      </c>
      <c r="L2292" t="s">
        <v>26</v>
      </c>
      <c r="M2292" t="s">
        <v>12125</v>
      </c>
    </row>
    <row r="2293" spans="1:13" x14ac:dyDescent="0.35">
      <c r="A2293" t="s">
        <v>12126</v>
      </c>
      <c r="B2293" t="s">
        <v>14</v>
      </c>
      <c r="C2293" t="s">
        <v>12127</v>
      </c>
      <c r="D2293" t="s">
        <v>23</v>
      </c>
      <c r="E2293">
        <v>330580</v>
      </c>
      <c r="F2293">
        <v>8923</v>
      </c>
      <c r="G2293">
        <v>0</v>
      </c>
      <c r="H2293" t="s">
        <v>12128</v>
      </c>
      <c r="I2293">
        <v>1</v>
      </c>
      <c r="J2293" t="s">
        <v>25</v>
      </c>
      <c r="K2293">
        <v>345</v>
      </c>
      <c r="L2293" t="s">
        <v>26</v>
      </c>
      <c r="M2293" t="s">
        <v>12129</v>
      </c>
    </row>
    <row r="2294" spans="1:13" x14ac:dyDescent="0.35">
      <c r="A2294" t="s">
        <v>12130</v>
      </c>
      <c r="B2294" t="s">
        <v>14</v>
      </c>
      <c r="C2294" t="s">
        <v>12131</v>
      </c>
      <c r="D2294" t="s">
        <v>23</v>
      </c>
      <c r="E2294">
        <v>175659</v>
      </c>
      <c r="F2294">
        <v>3333</v>
      </c>
      <c r="G2294">
        <v>0</v>
      </c>
      <c r="H2294" t="s">
        <v>12132</v>
      </c>
      <c r="I2294">
        <v>1</v>
      </c>
      <c r="J2294" t="s">
        <v>25</v>
      </c>
      <c r="K2294">
        <v>219</v>
      </c>
      <c r="L2294" t="s">
        <v>26</v>
      </c>
      <c r="M2294" t="s">
        <v>12133</v>
      </c>
    </row>
    <row r="2295" spans="1:13" x14ac:dyDescent="0.35">
      <c r="A2295" t="s">
        <v>12134</v>
      </c>
      <c r="B2295" t="s">
        <v>14</v>
      </c>
      <c r="C2295" t="s">
        <v>12135</v>
      </c>
      <c r="D2295" t="s">
        <v>23</v>
      </c>
      <c r="E2295">
        <v>45108</v>
      </c>
      <c r="F2295">
        <v>784</v>
      </c>
      <c r="G2295">
        <v>0</v>
      </c>
      <c r="H2295" t="s">
        <v>12136</v>
      </c>
      <c r="I2295">
        <v>1</v>
      </c>
      <c r="J2295" t="s">
        <v>25</v>
      </c>
      <c r="K2295">
        <v>56</v>
      </c>
      <c r="L2295" t="s">
        <v>26</v>
      </c>
      <c r="M2295" t="s">
        <v>12137</v>
      </c>
    </row>
    <row r="2296" spans="1:13" x14ac:dyDescent="0.35">
      <c r="A2296" t="s">
        <v>12138</v>
      </c>
      <c r="B2296" t="s">
        <v>14</v>
      </c>
      <c r="C2296" t="s">
        <v>12139</v>
      </c>
      <c r="D2296" t="s">
        <v>23</v>
      </c>
      <c r="E2296">
        <v>7341</v>
      </c>
      <c r="F2296">
        <v>226</v>
      </c>
      <c r="G2296">
        <v>0</v>
      </c>
      <c r="H2296" t="s">
        <v>12140</v>
      </c>
      <c r="I2296">
        <v>1</v>
      </c>
      <c r="J2296" t="s">
        <v>25</v>
      </c>
      <c r="K2296">
        <v>7</v>
      </c>
      <c r="L2296" t="s">
        <v>26</v>
      </c>
      <c r="M2296" t="s">
        <v>12141</v>
      </c>
    </row>
    <row r="2297" spans="1:13" x14ac:dyDescent="0.35">
      <c r="A2297" t="s">
        <v>12142</v>
      </c>
      <c r="B2297" t="s">
        <v>14</v>
      </c>
      <c r="C2297" t="s">
        <v>12143</v>
      </c>
      <c r="D2297" t="s">
        <v>23</v>
      </c>
      <c r="E2297">
        <v>32079</v>
      </c>
      <c r="F2297">
        <v>1432</v>
      </c>
      <c r="G2297">
        <v>0</v>
      </c>
      <c r="H2297" t="s">
        <v>12144</v>
      </c>
      <c r="I2297">
        <v>1</v>
      </c>
      <c r="J2297" t="s">
        <v>25</v>
      </c>
      <c r="K2297">
        <v>106</v>
      </c>
      <c r="L2297" t="s">
        <v>26</v>
      </c>
      <c r="M2297" t="s">
        <v>12145</v>
      </c>
    </row>
    <row r="2298" spans="1:13" x14ac:dyDescent="0.35">
      <c r="A2298" t="s">
        <v>12146</v>
      </c>
      <c r="B2298" t="s">
        <v>14</v>
      </c>
      <c r="C2298" t="s">
        <v>12147</v>
      </c>
      <c r="D2298" t="s">
        <v>23</v>
      </c>
      <c r="E2298">
        <v>80815</v>
      </c>
      <c r="F2298">
        <v>2639</v>
      </c>
      <c r="G2298">
        <v>0</v>
      </c>
      <c r="H2298" t="s">
        <v>12148</v>
      </c>
      <c r="I2298">
        <v>1</v>
      </c>
      <c r="J2298" t="s">
        <v>25</v>
      </c>
      <c r="K2298">
        <v>179</v>
      </c>
      <c r="L2298" t="s">
        <v>26</v>
      </c>
      <c r="M2298" t="s">
        <v>12149</v>
      </c>
    </row>
    <row r="2299" spans="1:13" x14ac:dyDescent="0.35">
      <c r="A2299" t="s">
        <v>12150</v>
      </c>
      <c r="B2299" t="s">
        <v>14</v>
      </c>
      <c r="C2299" t="s">
        <v>12151</v>
      </c>
      <c r="D2299" t="s">
        <v>23</v>
      </c>
      <c r="E2299">
        <v>157112</v>
      </c>
      <c r="F2299">
        <v>828</v>
      </c>
      <c r="G2299">
        <v>0</v>
      </c>
      <c r="H2299" t="s">
        <v>12152</v>
      </c>
      <c r="I2299">
        <v>1</v>
      </c>
      <c r="J2299" t="s">
        <v>25</v>
      </c>
      <c r="K2299">
        <v>52</v>
      </c>
      <c r="L2299" t="s">
        <v>26</v>
      </c>
      <c r="M2299" t="s">
        <v>12153</v>
      </c>
    </row>
    <row r="2300" spans="1:13" x14ac:dyDescent="0.35">
      <c r="A2300" t="s">
        <v>12154</v>
      </c>
      <c r="B2300" t="s">
        <v>14</v>
      </c>
      <c r="C2300" t="s">
        <v>12155</v>
      </c>
      <c r="D2300" t="s">
        <v>23</v>
      </c>
      <c r="E2300">
        <v>4470</v>
      </c>
      <c r="F2300">
        <v>117</v>
      </c>
      <c r="G2300">
        <v>0</v>
      </c>
      <c r="H2300" t="s">
        <v>12156</v>
      </c>
      <c r="I2300">
        <v>1</v>
      </c>
      <c r="J2300" t="s">
        <v>25</v>
      </c>
      <c r="K2300">
        <v>5</v>
      </c>
      <c r="L2300" t="s">
        <v>26</v>
      </c>
      <c r="M2300" t="s">
        <v>10541</v>
      </c>
    </row>
    <row r="2301" spans="1:13" x14ac:dyDescent="0.35">
      <c r="A2301" t="s">
        <v>12157</v>
      </c>
      <c r="B2301" t="s">
        <v>14</v>
      </c>
      <c r="C2301" t="s">
        <v>12158</v>
      </c>
      <c r="D2301" t="s">
        <v>23</v>
      </c>
      <c r="E2301">
        <v>25592</v>
      </c>
      <c r="F2301">
        <v>468</v>
      </c>
      <c r="G2301">
        <v>0</v>
      </c>
      <c r="H2301" t="s">
        <v>12159</v>
      </c>
      <c r="I2301">
        <v>1</v>
      </c>
      <c r="J2301" t="s">
        <v>25</v>
      </c>
      <c r="K2301">
        <v>28</v>
      </c>
      <c r="L2301" t="s">
        <v>26</v>
      </c>
      <c r="M2301" t="s">
        <v>12160</v>
      </c>
    </row>
    <row r="2302" spans="1:13" x14ac:dyDescent="0.35">
      <c r="A2302" t="s">
        <v>12161</v>
      </c>
      <c r="B2302" t="s">
        <v>14</v>
      </c>
      <c r="C2302" t="s">
        <v>12162</v>
      </c>
      <c r="D2302" t="s">
        <v>23</v>
      </c>
      <c r="E2302">
        <v>282148</v>
      </c>
      <c r="F2302">
        <v>5435</v>
      </c>
      <c r="G2302">
        <v>0</v>
      </c>
      <c r="H2302" t="s">
        <v>12163</v>
      </c>
      <c r="I2302">
        <v>1</v>
      </c>
      <c r="J2302" t="s">
        <v>25</v>
      </c>
      <c r="K2302">
        <v>171</v>
      </c>
      <c r="L2302" t="s">
        <v>26</v>
      </c>
      <c r="M2302" t="s">
        <v>12164</v>
      </c>
    </row>
    <row r="2303" spans="1:13" x14ac:dyDescent="0.35">
      <c r="A2303" t="s">
        <v>12165</v>
      </c>
      <c r="B2303" t="s">
        <v>14</v>
      </c>
      <c r="C2303" t="s">
        <v>12166</v>
      </c>
      <c r="D2303" t="s">
        <v>23</v>
      </c>
      <c r="E2303">
        <v>4892</v>
      </c>
      <c r="F2303">
        <v>115</v>
      </c>
      <c r="G2303">
        <v>0</v>
      </c>
      <c r="H2303" t="s">
        <v>12167</v>
      </c>
      <c r="I2303">
        <v>1</v>
      </c>
      <c r="J2303" t="s">
        <v>25</v>
      </c>
      <c r="K2303">
        <v>14</v>
      </c>
      <c r="L2303" t="s">
        <v>26</v>
      </c>
      <c r="M2303" t="s">
        <v>12168</v>
      </c>
    </row>
    <row r="2304" spans="1:13" x14ac:dyDescent="0.35">
      <c r="A2304" t="s">
        <v>12169</v>
      </c>
      <c r="B2304" t="s">
        <v>14</v>
      </c>
      <c r="C2304" t="s">
        <v>12170</v>
      </c>
      <c r="D2304" t="s">
        <v>23</v>
      </c>
      <c r="E2304">
        <v>12786</v>
      </c>
      <c r="F2304">
        <v>283</v>
      </c>
      <c r="G2304">
        <v>0</v>
      </c>
      <c r="H2304" t="s">
        <v>12171</v>
      </c>
      <c r="I2304">
        <v>1</v>
      </c>
      <c r="J2304" t="s">
        <v>25</v>
      </c>
      <c r="K2304">
        <v>9</v>
      </c>
      <c r="L2304" t="s">
        <v>26</v>
      </c>
      <c r="M2304" t="s">
        <v>12172</v>
      </c>
    </row>
    <row r="2305" spans="1:13" x14ac:dyDescent="0.35">
      <c r="A2305" t="s">
        <v>12173</v>
      </c>
      <c r="B2305" t="s">
        <v>14</v>
      </c>
      <c r="C2305" t="s">
        <v>12174</v>
      </c>
      <c r="D2305" t="s">
        <v>23</v>
      </c>
      <c r="E2305">
        <v>351033</v>
      </c>
      <c r="F2305">
        <v>5227</v>
      </c>
      <c r="G2305">
        <v>0</v>
      </c>
      <c r="H2305" t="s">
        <v>12175</v>
      </c>
      <c r="I2305">
        <v>1</v>
      </c>
      <c r="J2305" t="s">
        <v>25</v>
      </c>
      <c r="K2305">
        <v>0</v>
      </c>
      <c r="L2305" t="s">
        <v>26</v>
      </c>
      <c r="M2305" t="s">
        <v>12176</v>
      </c>
    </row>
    <row r="2306" spans="1:13" x14ac:dyDescent="0.35">
      <c r="A2306" t="s">
        <v>12177</v>
      </c>
      <c r="B2306" t="s">
        <v>14</v>
      </c>
      <c r="C2306" t="s">
        <v>12178</v>
      </c>
      <c r="D2306" t="s">
        <v>23</v>
      </c>
      <c r="E2306">
        <v>46218</v>
      </c>
      <c r="F2306">
        <v>4504</v>
      </c>
      <c r="G2306">
        <v>0</v>
      </c>
      <c r="H2306" t="s">
        <v>12179</v>
      </c>
      <c r="I2306">
        <v>1</v>
      </c>
      <c r="J2306" t="s">
        <v>25</v>
      </c>
      <c r="K2306">
        <v>200</v>
      </c>
      <c r="L2306" t="s">
        <v>26</v>
      </c>
      <c r="M2306" t="s">
        <v>12180</v>
      </c>
    </row>
    <row r="2307" spans="1:13" x14ac:dyDescent="0.35">
      <c r="A2307" t="s">
        <v>12181</v>
      </c>
      <c r="B2307" t="s">
        <v>14</v>
      </c>
      <c r="C2307" t="s">
        <v>12182</v>
      </c>
      <c r="D2307" t="s">
        <v>23</v>
      </c>
      <c r="E2307">
        <v>42223</v>
      </c>
      <c r="F2307">
        <v>1162</v>
      </c>
      <c r="G2307">
        <v>0</v>
      </c>
      <c r="H2307" t="s">
        <v>12183</v>
      </c>
      <c r="I2307">
        <v>1</v>
      </c>
      <c r="J2307" t="s">
        <v>25</v>
      </c>
      <c r="K2307">
        <v>87</v>
      </c>
      <c r="L2307" t="s">
        <v>26</v>
      </c>
      <c r="M2307" t="s">
        <v>12184</v>
      </c>
    </row>
    <row r="2308" spans="1:13" x14ac:dyDescent="0.35">
      <c r="A2308" t="s">
        <v>12185</v>
      </c>
      <c r="B2308" t="s">
        <v>14</v>
      </c>
      <c r="C2308" t="s">
        <v>12186</v>
      </c>
      <c r="D2308" t="s">
        <v>23</v>
      </c>
      <c r="E2308">
        <v>21870</v>
      </c>
      <c r="F2308">
        <v>949</v>
      </c>
      <c r="G2308">
        <v>0</v>
      </c>
      <c r="H2308" t="s">
        <v>12187</v>
      </c>
      <c r="I2308">
        <v>1</v>
      </c>
      <c r="J2308" t="s">
        <v>25</v>
      </c>
      <c r="K2308">
        <v>53</v>
      </c>
      <c r="L2308" t="s">
        <v>26</v>
      </c>
      <c r="M2308" t="s">
        <v>12188</v>
      </c>
    </row>
    <row r="2309" spans="1:13" x14ac:dyDescent="0.35">
      <c r="A2309" t="s">
        <v>12189</v>
      </c>
      <c r="B2309" t="s">
        <v>14</v>
      </c>
      <c r="C2309" t="s">
        <v>12190</v>
      </c>
      <c r="D2309" t="s">
        <v>23</v>
      </c>
      <c r="E2309">
        <v>103646</v>
      </c>
      <c r="F2309">
        <v>1097</v>
      </c>
      <c r="G2309">
        <v>0</v>
      </c>
      <c r="H2309" t="s">
        <v>12191</v>
      </c>
      <c r="I2309">
        <v>1</v>
      </c>
      <c r="J2309" t="s">
        <v>25</v>
      </c>
      <c r="K2309">
        <v>163</v>
      </c>
      <c r="L2309" t="s">
        <v>26</v>
      </c>
      <c r="M2309" t="s">
        <v>12192</v>
      </c>
    </row>
    <row r="2310" spans="1:13" x14ac:dyDescent="0.35">
      <c r="A2310" t="s">
        <v>12193</v>
      </c>
      <c r="B2310" t="s">
        <v>14</v>
      </c>
      <c r="C2310" t="s">
        <v>12194</v>
      </c>
      <c r="D2310" t="s">
        <v>23</v>
      </c>
      <c r="E2310">
        <v>18471</v>
      </c>
      <c r="F2310">
        <v>2507</v>
      </c>
      <c r="G2310">
        <v>0</v>
      </c>
      <c r="H2310" t="s">
        <v>12195</v>
      </c>
      <c r="I2310">
        <v>1</v>
      </c>
      <c r="J2310" t="s">
        <v>25</v>
      </c>
      <c r="K2310">
        <v>31</v>
      </c>
      <c r="L2310" t="s">
        <v>26</v>
      </c>
      <c r="M2310" t="s">
        <v>10541</v>
      </c>
    </row>
    <row r="2311" spans="1:13" x14ac:dyDescent="0.35">
      <c r="A2311" t="s">
        <v>12196</v>
      </c>
      <c r="B2311" t="s">
        <v>14</v>
      </c>
      <c r="C2311" t="s">
        <v>12197</v>
      </c>
      <c r="D2311" t="s">
        <v>23</v>
      </c>
      <c r="E2311">
        <v>21296</v>
      </c>
      <c r="F2311">
        <v>390</v>
      </c>
      <c r="G2311">
        <v>0</v>
      </c>
      <c r="H2311" t="s">
        <v>12198</v>
      </c>
      <c r="I2311">
        <v>1</v>
      </c>
      <c r="J2311" t="s">
        <v>25</v>
      </c>
      <c r="K2311">
        <v>32</v>
      </c>
      <c r="L2311" t="s">
        <v>26</v>
      </c>
      <c r="M2311" t="s">
        <v>12199</v>
      </c>
    </row>
    <row r="2312" spans="1:13" x14ac:dyDescent="0.35">
      <c r="A2312" t="s">
        <v>12200</v>
      </c>
      <c r="B2312" t="s">
        <v>14</v>
      </c>
      <c r="C2312" t="s">
        <v>12201</v>
      </c>
      <c r="D2312" t="s">
        <v>23</v>
      </c>
      <c r="E2312">
        <v>61349</v>
      </c>
      <c r="F2312">
        <v>2006</v>
      </c>
      <c r="G2312">
        <v>0</v>
      </c>
      <c r="H2312" t="s">
        <v>12202</v>
      </c>
      <c r="I2312">
        <v>1</v>
      </c>
      <c r="J2312" t="s">
        <v>25</v>
      </c>
      <c r="K2312">
        <v>102</v>
      </c>
      <c r="L2312" t="s">
        <v>26</v>
      </c>
      <c r="M2312" t="s">
        <v>12203</v>
      </c>
    </row>
    <row r="2313" spans="1:13" x14ac:dyDescent="0.35">
      <c r="A2313" t="s">
        <v>12204</v>
      </c>
      <c r="B2313" t="s">
        <v>14</v>
      </c>
      <c r="C2313" t="s">
        <v>12205</v>
      </c>
      <c r="D2313" t="s">
        <v>23</v>
      </c>
      <c r="E2313">
        <v>164104</v>
      </c>
      <c r="F2313">
        <v>6299</v>
      </c>
      <c r="G2313">
        <v>0</v>
      </c>
      <c r="H2313" t="s">
        <v>12206</v>
      </c>
      <c r="I2313">
        <v>1</v>
      </c>
      <c r="J2313" t="s">
        <v>25</v>
      </c>
      <c r="K2313">
        <v>344</v>
      </c>
      <c r="L2313" t="s">
        <v>26</v>
      </c>
      <c r="M2313" t="s">
        <v>12207</v>
      </c>
    </row>
    <row r="2314" spans="1:13" x14ac:dyDescent="0.35">
      <c r="A2314" t="s">
        <v>12208</v>
      </c>
      <c r="B2314" t="s">
        <v>14</v>
      </c>
      <c r="C2314" t="s">
        <v>12209</v>
      </c>
      <c r="D2314" t="s">
        <v>23</v>
      </c>
      <c r="E2314">
        <v>232348</v>
      </c>
      <c r="F2314">
        <v>5792</v>
      </c>
      <c r="G2314">
        <v>0</v>
      </c>
      <c r="H2314" t="s">
        <v>12210</v>
      </c>
      <c r="I2314">
        <v>1</v>
      </c>
      <c r="J2314" t="s">
        <v>25</v>
      </c>
      <c r="K2314">
        <v>243</v>
      </c>
      <c r="L2314" t="s">
        <v>26</v>
      </c>
      <c r="M2314" t="s">
        <v>12211</v>
      </c>
    </row>
    <row r="2315" spans="1:13" x14ac:dyDescent="0.35">
      <c r="A2315" t="s">
        <v>12212</v>
      </c>
      <c r="B2315" t="s">
        <v>14</v>
      </c>
      <c r="C2315" t="s">
        <v>12213</v>
      </c>
      <c r="D2315" t="s">
        <v>23</v>
      </c>
      <c r="E2315">
        <v>11749</v>
      </c>
      <c r="F2315">
        <v>238</v>
      </c>
      <c r="G2315">
        <v>0</v>
      </c>
      <c r="H2315" t="s">
        <v>12214</v>
      </c>
      <c r="I2315">
        <v>1</v>
      </c>
      <c r="J2315" t="s">
        <v>25</v>
      </c>
      <c r="K2315">
        <v>15</v>
      </c>
      <c r="L2315" t="s">
        <v>26</v>
      </c>
      <c r="M2315" t="s">
        <v>12215</v>
      </c>
    </row>
    <row r="2316" spans="1:13" x14ac:dyDescent="0.35">
      <c r="A2316" t="s">
        <v>12216</v>
      </c>
      <c r="B2316" t="s">
        <v>14</v>
      </c>
      <c r="C2316" t="s">
        <v>12217</v>
      </c>
      <c r="D2316" t="s">
        <v>23</v>
      </c>
      <c r="E2316">
        <v>74163</v>
      </c>
      <c r="F2316">
        <v>2583</v>
      </c>
      <c r="G2316">
        <v>0</v>
      </c>
      <c r="H2316" t="s">
        <v>12218</v>
      </c>
      <c r="I2316">
        <v>1</v>
      </c>
      <c r="J2316" t="s">
        <v>25</v>
      </c>
      <c r="K2316">
        <v>127</v>
      </c>
      <c r="L2316" t="s">
        <v>26</v>
      </c>
      <c r="M2316" t="s">
        <v>12219</v>
      </c>
    </row>
    <row r="2317" spans="1:13" x14ac:dyDescent="0.35">
      <c r="A2317" t="s">
        <v>12220</v>
      </c>
      <c r="B2317" t="s">
        <v>14</v>
      </c>
      <c r="C2317" t="s">
        <v>12221</v>
      </c>
      <c r="D2317" t="s">
        <v>23</v>
      </c>
      <c r="E2317">
        <v>62073</v>
      </c>
      <c r="F2317">
        <v>1376</v>
      </c>
      <c r="G2317">
        <v>0</v>
      </c>
      <c r="H2317" t="s">
        <v>12222</v>
      </c>
      <c r="I2317">
        <v>1</v>
      </c>
      <c r="J2317" t="s">
        <v>25</v>
      </c>
      <c r="K2317">
        <v>59</v>
      </c>
      <c r="L2317" t="s">
        <v>26</v>
      </c>
      <c r="M2317" t="s">
        <v>12223</v>
      </c>
    </row>
    <row r="2318" spans="1:13" x14ac:dyDescent="0.35">
      <c r="A2318" t="s">
        <v>12224</v>
      </c>
      <c r="B2318" t="s">
        <v>14</v>
      </c>
      <c r="C2318" t="s">
        <v>12225</v>
      </c>
      <c r="D2318" t="s">
        <v>23</v>
      </c>
      <c r="E2318">
        <v>300773</v>
      </c>
      <c r="F2318">
        <v>17793</v>
      </c>
      <c r="G2318">
        <v>0</v>
      </c>
      <c r="H2318" t="s">
        <v>12226</v>
      </c>
      <c r="I2318">
        <v>1</v>
      </c>
      <c r="J2318" t="s">
        <v>25</v>
      </c>
      <c r="K2318">
        <v>734</v>
      </c>
      <c r="L2318" t="s">
        <v>26</v>
      </c>
      <c r="M2318" t="s">
        <v>12227</v>
      </c>
    </row>
    <row r="2319" spans="1:13" x14ac:dyDescent="0.35">
      <c r="A2319" t="s">
        <v>12228</v>
      </c>
      <c r="B2319" t="s">
        <v>14</v>
      </c>
      <c r="C2319" t="s">
        <v>12229</v>
      </c>
      <c r="D2319" t="s">
        <v>23</v>
      </c>
      <c r="E2319">
        <v>2468</v>
      </c>
      <c r="F2319">
        <v>183</v>
      </c>
      <c r="G2319">
        <v>0</v>
      </c>
      <c r="H2319" t="s">
        <v>12230</v>
      </c>
      <c r="I2319">
        <v>1</v>
      </c>
      <c r="J2319" t="s">
        <v>25</v>
      </c>
      <c r="K2319">
        <v>9</v>
      </c>
      <c r="L2319" t="s">
        <v>26</v>
      </c>
      <c r="M2319" t="s">
        <v>12231</v>
      </c>
    </row>
    <row r="2320" spans="1:13" x14ac:dyDescent="0.35">
      <c r="A2320" t="s">
        <v>12232</v>
      </c>
      <c r="B2320" t="s">
        <v>14</v>
      </c>
      <c r="C2320" t="s">
        <v>12233</v>
      </c>
      <c r="D2320" t="s">
        <v>23</v>
      </c>
      <c r="E2320">
        <v>10284</v>
      </c>
      <c r="F2320">
        <v>319</v>
      </c>
      <c r="G2320">
        <v>0</v>
      </c>
      <c r="H2320" t="s">
        <v>12234</v>
      </c>
      <c r="I2320">
        <v>1</v>
      </c>
      <c r="J2320" t="s">
        <v>25</v>
      </c>
      <c r="K2320">
        <v>0</v>
      </c>
      <c r="L2320" t="s">
        <v>26</v>
      </c>
      <c r="M2320" t="s">
        <v>10541</v>
      </c>
    </row>
    <row r="2321" spans="1:13" x14ac:dyDescent="0.35">
      <c r="A2321" t="s">
        <v>12235</v>
      </c>
      <c r="B2321" t="s">
        <v>14</v>
      </c>
      <c r="C2321" t="s">
        <v>12236</v>
      </c>
      <c r="D2321" t="s">
        <v>23</v>
      </c>
      <c r="E2321">
        <v>16600</v>
      </c>
      <c r="F2321">
        <v>505</v>
      </c>
      <c r="G2321">
        <v>0</v>
      </c>
      <c r="H2321" t="s">
        <v>12237</v>
      </c>
      <c r="I2321">
        <v>1</v>
      </c>
      <c r="J2321" t="s">
        <v>25</v>
      </c>
      <c r="K2321">
        <v>18</v>
      </c>
      <c r="L2321" t="s">
        <v>26</v>
      </c>
      <c r="M2321" t="s">
        <v>12238</v>
      </c>
    </row>
    <row r="2322" spans="1:13" x14ac:dyDescent="0.35">
      <c r="A2322" t="s">
        <v>12239</v>
      </c>
      <c r="B2322" t="s">
        <v>14</v>
      </c>
      <c r="C2322" t="s">
        <v>12240</v>
      </c>
      <c r="D2322" t="s">
        <v>23</v>
      </c>
      <c r="E2322">
        <v>14189</v>
      </c>
      <c r="F2322">
        <v>356</v>
      </c>
      <c r="G2322">
        <v>0</v>
      </c>
      <c r="H2322" t="s">
        <v>12241</v>
      </c>
      <c r="I2322">
        <v>1</v>
      </c>
      <c r="J2322" t="s">
        <v>25</v>
      </c>
      <c r="K2322">
        <v>7</v>
      </c>
      <c r="L2322" t="s">
        <v>26</v>
      </c>
      <c r="M2322" t="s">
        <v>12242</v>
      </c>
    </row>
    <row r="2323" spans="1:13" x14ac:dyDescent="0.35">
      <c r="A2323" t="s">
        <v>12243</v>
      </c>
      <c r="B2323" t="s">
        <v>14</v>
      </c>
      <c r="C2323" t="s">
        <v>12244</v>
      </c>
      <c r="D2323" t="s">
        <v>23</v>
      </c>
      <c r="E2323">
        <v>15370</v>
      </c>
      <c r="F2323">
        <v>348</v>
      </c>
      <c r="G2323">
        <v>0</v>
      </c>
      <c r="H2323" t="s">
        <v>12245</v>
      </c>
      <c r="I2323">
        <v>1</v>
      </c>
      <c r="J2323" t="s">
        <v>25</v>
      </c>
      <c r="K2323">
        <v>10</v>
      </c>
      <c r="L2323" t="s">
        <v>26</v>
      </c>
      <c r="M2323" t="s">
        <v>12246</v>
      </c>
    </row>
    <row r="2324" spans="1:13" x14ac:dyDescent="0.35">
      <c r="A2324" t="s">
        <v>12247</v>
      </c>
      <c r="B2324" t="s">
        <v>14</v>
      </c>
      <c r="C2324" t="s">
        <v>12248</v>
      </c>
      <c r="D2324" t="s">
        <v>23</v>
      </c>
      <c r="E2324">
        <v>136748</v>
      </c>
      <c r="F2324">
        <v>2381</v>
      </c>
      <c r="G2324">
        <v>0</v>
      </c>
      <c r="H2324" t="s">
        <v>12249</v>
      </c>
      <c r="I2324">
        <v>1</v>
      </c>
      <c r="J2324" t="s">
        <v>25</v>
      </c>
      <c r="K2324">
        <v>144</v>
      </c>
      <c r="L2324" t="s">
        <v>26</v>
      </c>
      <c r="M2324" t="s">
        <v>12250</v>
      </c>
    </row>
    <row r="2325" spans="1:13" x14ac:dyDescent="0.35">
      <c r="A2325" t="s">
        <v>12251</v>
      </c>
      <c r="B2325" t="s">
        <v>14</v>
      </c>
      <c r="C2325" t="s">
        <v>12252</v>
      </c>
      <c r="D2325" t="s">
        <v>23</v>
      </c>
      <c r="E2325">
        <v>343584</v>
      </c>
      <c r="F2325">
        <v>5269</v>
      </c>
      <c r="G2325">
        <v>0</v>
      </c>
      <c r="H2325" t="s">
        <v>12253</v>
      </c>
      <c r="I2325">
        <v>1</v>
      </c>
      <c r="J2325" t="s">
        <v>25</v>
      </c>
      <c r="K2325">
        <v>0</v>
      </c>
      <c r="L2325" t="s">
        <v>26</v>
      </c>
      <c r="M2325" t="s">
        <v>12254</v>
      </c>
    </row>
    <row r="2326" spans="1:13" x14ac:dyDescent="0.35">
      <c r="A2326" t="s">
        <v>12255</v>
      </c>
      <c r="B2326" t="s">
        <v>14</v>
      </c>
      <c r="C2326" t="s">
        <v>12256</v>
      </c>
      <c r="D2326" t="s">
        <v>23</v>
      </c>
      <c r="E2326">
        <v>171556</v>
      </c>
      <c r="F2326">
        <v>1959</v>
      </c>
      <c r="G2326">
        <v>0</v>
      </c>
      <c r="H2326" t="s">
        <v>12257</v>
      </c>
      <c r="I2326">
        <v>1</v>
      </c>
      <c r="J2326" t="s">
        <v>25</v>
      </c>
      <c r="K2326">
        <v>121</v>
      </c>
      <c r="L2326" t="s">
        <v>26</v>
      </c>
      <c r="M2326" t="s">
        <v>12258</v>
      </c>
    </row>
    <row r="2327" spans="1:13" x14ac:dyDescent="0.35">
      <c r="A2327" t="s">
        <v>12259</v>
      </c>
      <c r="B2327" t="s">
        <v>14</v>
      </c>
      <c r="C2327" t="s">
        <v>12260</v>
      </c>
      <c r="D2327" t="s">
        <v>23</v>
      </c>
      <c r="E2327">
        <v>96024</v>
      </c>
      <c r="F2327">
        <v>5192</v>
      </c>
      <c r="G2327">
        <v>0</v>
      </c>
      <c r="H2327" t="s">
        <v>12261</v>
      </c>
      <c r="I2327">
        <v>1</v>
      </c>
      <c r="J2327" t="s">
        <v>25</v>
      </c>
      <c r="K2327">
        <v>178</v>
      </c>
      <c r="L2327" t="s">
        <v>26</v>
      </c>
      <c r="M2327" t="s">
        <v>12262</v>
      </c>
    </row>
    <row r="2328" spans="1:13" x14ac:dyDescent="0.35">
      <c r="A2328" t="s">
        <v>12263</v>
      </c>
      <c r="B2328" t="s">
        <v>14</v>
      </c>
      <c r="C2328" t="s">
        <v>12264</v>
      </c>
      <c r="D2328" t="s">
        <v>23</v>
      </c>
      <c r="E2328">
        <v>283320</v>
      </c>
      <c r="F2328">
        <v>5601</v>
      </c>
      <c r="G2328">
        <v>0</v>
      </c>
      <c r="H2328" t="s">
        <v>12265</v>
      </c>
      <c r="I2328">
        <v>1</v>
      </c>
      <c r="J2328" t="s">
        <v>25</v>
      </c>
      <c r="K2328">
        <v>399</v>
      </c>
      <c r="L2328" t="s">
        <v>26</v>
      </c>
      <c r="M2328" t="s">
        <v>12266</v>
      </c>
    </row>
    <row r="2329" spans="1:13" x14ac:dyDescent="0.35">
      <c r="A2329" t="s">
        <v>12267</v>
      </c>
      <c r="B2329" t="s">
        <v>14</v>
      </c>
      <c r="C2329" t="s">
        <v>12268</v>
      </c>
      <c r="D2329" t="s">
        <v>23</v>
      </c>
      <c r="E2329">
        <v>234134</v>
      </c>
      <c r="F2329">
        <v>7440</v>
      </c>
      <c r="G2329">
        <v>0</v>
      </c>
      <c r="H2329" t="s">
        <v>12269</v>
      </c>
      <c r="I2329">
        <v>1</v>
      </c>
      <c r="J2329" t="s">
        <v>25</v>
      </c>
      <c r="K2329">
        <v>620</v>
      </c>
      <c r="L2329" t="s">
        <v>26</v>
      </c>
      <c r="M2329" t="s">
        <v>12270</v>
      </c>
    </row>
    <row r="2330" spans="1:13" x14ac:dyDescent="0.35">
      <c r="A2330" t="s">
        <v>12271</v>
      </c>
      <c r="B2330" t="s">
        <v>14</v>
      </c>
      <c r="C2330" t="s">
        <v>12272</v>
      </c>
      <c r="D2330" t="s">
        <v>23</v>
      </c>
      <c r="E2330">
        <v>17134</v>
      </c>
      <c r="F2330">
        <v>862</v>
      </c>
      <c r="G2330">
        <v>0</v>
      </c>
      <c r="H2330" t="s">
        <v>12273</v>
      </c>
      <c r="I2330">
        <v>1</v>
      </c>
      <c r="J2330" t="s">
        <v>25</v>
      </c>
      <c r="K2330">
        <v>22</v>
      </c>
      <c r="L2330" t="s">
        <v>26</v>
      </c>
      <c r="M2330" t="s">
        <v>10541</v>
      </c>
    </row>
    <row r="2331" spans="1:13" x14ac:dyDescent="0.35">
      <c r="A2331" t="s">
        <v>12274</v>
      </c>
      <c r="B2331" t="s">
        <v>14</v>
      </c>
      <c r="C2331" t="s">
        <v>12275</v>
      </c>
      <c r="D2331" t="s">
        <v>23</v>
      </c>
      <c r="E2331">
        <v>15361</v>
      </c>
      <c r="F2331">
        <v>731</v>
      </c>
      <c r="G2331">
        <v>0</v>
      </c>
      <c r="H2331" t="s">
        <v>12276</v>
      </c>
      <c r="I2331">
        <v>1</v>
      </c>
      <c r="J2331" t="s">
        <v>25</v>
      </c>
      <c r="K2331">
        <v>7</v>
      </c>
      <c r="L2331" t="s">
        <v>26</v>
      </c>
      <c r="M2331" t="s">
        <v>10541</v>
      </c>
    </row>
    <row r="2332" spans="1:13" x14ac:dyDescent="0.35">
      <c r="A2332" t="s">
        <v>12277</v>
      </c>
      <c r="B2332" t="s">
        <v>14</v>
      </c>
      <c r="C2332" t="s">
        <v>12278</v>
      </c>
      <c r="D2332" t="s">
        <v>23</v>
      </c>
      <c r="E2332">
        <v>158958</v>
      </c>
      <c r="F2332">
        <v>2420</v>
      </c>
      <c r="G2332">
        <v>0</v>
      </c>
      <c r="H2332" t="s">
        <v>12279</v>
      </c>
      <c r="I2332">
        <v>1</v>
      </c>
      <c r="J2332" t="s">
        <v>25</v>
      </c>
      <c r="K2332">
        <v>88</v>
      </c>
      <c r="L2332" t="s">
        <v>26</v>
      </c>
      <c r="M2332" t="s">
        <v>12280</v>
      </c>
    </row>
    <row r="2333" spans="1:13" x14ac:dyDescent="0.35">
      <c r="A2333" t="s">
        <v>12281</v>
      </c>
      <c r="B2333" t="s">
        <v>14</v>
      </c>
      <c r="C2333" t="s">
        <v>12282</v>
      </c>
      <c r="D2333" t="s">
        <v>23</v>
      </c>
      <c r="E2333">
        <v>24741</v>
      </c>
      <c r="F2333">
        <v>942</v>
      </c>
      <c r="G2333">
        <v>0</v>
      </c>
      <c r="H2333" t="s">
        <v>12283</v>
      </c>
      <c r="I2333">
        <v>1</v>
      </c>
      <c r="J2333" t="s">
        <v>25</v>
      </c>
      <c r="K2333">
        <v>39</v>
      </c>
      <c r="L2333" t="s">
        <v>26</v>
      </c>
      <c r="M2333" t="s">
        <v>12284</v>
      </c>
    </row>
    <row r="2334" spans="1:13" x14ac:dyDescent="0.35">
      <c r="A2334" t="s">
        <v>12285</v>
      </c>
      <c r="B2334" t="s">
        <v>14</v>
      </c>
      <c r="C2334" t="s">
        <v>12286</v>
      </c>
      <c r="D2334" t="s">
        <v>23</v>
      </c>
      <c r="E2334">
        <v>24080</v>
      </c>
      <c r="F2334">
        <v>1276</v>
      </c>
      <c r="G2334">
        <v>0</v>
      </c>
      <c r="H2334" t="s">
        <v>12287</v>
      </c>
      <c r="I2334">
        <v>1</v>
      </c>
      <c r="J2334" t="s">
        <v>25</v>
      </c>
      <c r="K2334">
        <v>1</v>
      </c>
      <c r="L2334" t="s">
        <v>26</v>
      </c>
      <c r="M2334" t="s">
        <v>10541</v>
      </c>
    </row>
    <row r="2335" spans="1:13" x14ac:dyDescent="0.35">
      <c r="A2335" t="s">
        <v>12288</v>
      </c>
      <c r="B2335" t="s">
        <v>14</v>
      </c>
      <c r="C2335" t="s">
        <v>12289</v>
      </c>
      <c r="D2335" t="s">
        <v>23</v>
      </c>
      <c r="E2335">
        <v>11747</v>
      </c>
      <c r="F2335">
        <v>290</v>
      </c>
      <c r="G2335">
        <v>0</v>
      </c>
      <c r="H2335" t="s">
        <v>12290</v>
      </c>
      <c r="I2335">
        <v>1</v>
      </c>
      <c r="J2335" t="s">
        <v>25</v>
      </c>
      <c r="K2335">
        <v>16</v>
      </c>
      <c r="L2335" t="s">
        <v>26</v>
      </c>
      <c r="M2335" t="s">
        <v>12291</v>
      </c>
    </row>
    <row r="2336" spans="1:13" x14ac:dyDescent="0.35">
      <c r="A2336" t="s">
        <v>12292</v>
      </c>
      <c r="B2336" t="s">
        <v>14</v>
      </c>
      <c r="C2336" t="s">
        <v>12293</v>
      </c>
      <c r="D2336" t="s">
        <v>23</v>
      </c>
      <c r="E2336">
        <v>28551</v>
      </c>
      <c r="F2336">
        <v>885</v>
      </c>
      <c r="G2336">
        <v>0</v>
      </c>
      <c r="H2336" t="s">
        <v>12294</v>
      </c>
      <c r="I2336">
        <v>1</v>
      </c>
      <c r="J2336" t="s">
        <v>25</v>
      </c>
      <c r="K2336">
        <v>7</v>
      </c>
      <c r="L2336" t="s">
        <v>26</v>
      </c>
      <c r="M2336" t="s">
        <v>10541</v>
      </c>
    </row>
    <row r="2337" spans="1:13" x14ac:dyDescent="0.35">
      <c r="A2337" t="s">
        <v>12295</v>
      </c>
      <c r="B2337" t="s">
        <v>14</v>
      </c>
      <c r="C2337" t="s">
        <v>12296</v>
      </c>
      <c r="D2337" t="s">
        <v>23</v>
      </c>
      <c r="E2337">
        <v>672658</v>
      </c>
      <c r="F2337">
        <v>3078</v>
      </c>
      <c r="G2337">
        <v>0</v>
      </c>
      <c r="H2337" t="s">
        <v>12297</v>
      </c>
      <c r="I2337">
        <v>1</v>
      </c>
      <c r="J2337" t="s">
        <v>25</v>
      </c>
      <c r="K2337">
        <v>228</v>
      </c>
      <c r="L2337" t="s">
        <v>26</v>
      </c>
      <c r="M2337" t="s">
        <v>12298</v>
      </c>
    </row>
    <row r="2338" spans="1:13" x14ac:dyDescent="0.35">
      <c r="A2338" t="s">
        <v>12299</v>
      </c>
      <c r="B2338" t="s">
        <v>14</v>
      </c>
      <c r="C2338" t="s">
        <v>12300</v>
      </c>
      <c r="D2338" t="s">
        <v>23</v>
      </c>
      <c r="E2338">
        <v>50742</v>
      </c>
      <c r="F2338">
        <v>1677</v>
      </c>
      <c r="G2338">
        <v>0</v>
      </c>
      <c r="H2338" t="s">
        <v>12301</v>
      </c>
      <c r="I2338">
        <v>1</v>
      </c>
      <c r="J2338" t="s">
        <v>25</v>
      </c>
      <c r="K2338">
        <v>53</v>
      </c>
      <c r="L2338" t="s">
        <v>26</v>
      </c>
      <c r="M2338" t="s">
        <v>12302</v>
      </c>
    </row>
    <row r="2339" spans="1:13" x14ac:dyDescent="0.35">
      <c r="A2339" t="s">
        <v>12303</v>
      </c>
      <c r="B2339" t="s">
        <v>14</v>
      </c>
      <c r="C2339" t="s">
        <v>12304</v>
      </c>
      <c r="D2339" t="s">
        <v>23</v>
      </c>
      <c r="E2339">
        <v>39776</v>
      </c>
      <c r="F2339">
        <v>1100</v>
      </c>
      <c r="G2339">
        <v>0</v>
      </c>
      <c r="H2339" t="s">
        <v>12305</v>
      </c>
      <c r="I2339">
        <v>1</v>
      </c>
      <c r="J2339" t="s">
        <v>25</v>
      </c>
      <c r="K2339">
        <v>47</v>
      </c>
      <c r="L2339" t="s">
        <v>26</v>
      </c>
      <c r="M2339" t="s">
        <v>12306</v>
      </c>
    </row>
    <row r="2340" spans="1:13" x14ac:dyDescent="0.35">
      <c r="A2340" t="s">
        <v>12307</v>
      </c>
      <c r="B2340" t="s">
        <v>14</v>
      </c>
      <c r="C2340" t="s">
        <v>12308</v>
      </c>
      <c r="D2340" t="s">
        <v>23</v>
      </c>
      <c r="E2340">
        <v>39243</v>
      </c>
      <c r="F2340">
        <v>826</v>
      </c>
      <c r="G2340">
        <v>0</v>
      </c>
      <c r="H2340" t="s">
        <v>12309</v>
      </c>
      <c r="I2340">
        <v>1</v>
      </c>
      <c r="J2340" t="s">
        <v>25</v>
      </c>
      <c r="K2340">
        <v>9</v>
      </c>
      <c r="L2340" t="s">
        <v>26</v>
      </c>
      <c r="M2340" t="s">
        <v>10541</v>
      </c>
    </row>
    <row r="2341" spans="1:13" x14ac:dyDescent="0.35">
      <c r="A2341" t="s">
        <v>12310</v>
      </c>
      <c r="B2341" t="s">
        <v>14</v>
      </c>
      <c r="C2341" t="s">
        <v>12311</v>
      </c>
      <c r="D2341" t="s">
        <v>23</v>
      </c>
      <c r="E2341">
        <v>245598</v>
      </c>
      <c r="F2341">
        <v>3391</v>
      </c>
      <c r="G2341">
        <v>0</v>
      </c>
      <c r="H2341" t="s">
        <v>12312</v>
      </c>
      <c r="I2341">
        <v>1</v>
      </c>
      <c r="J2341" t="s">
        <v>25</v>
      </c>
      <c r="K2341">
        <v>0</v>
      </c>
      <c r="L2341" t="s">
        <v>26</v>
      </c>
      <c r="M2341" t="s">
        <v>12313</v>
      </c>
    </row>
    <row r="2342" spans="1:13" x14ac:dyDescent="0.35">
      <c r="A2342" t="s">
        <v>12314</v>
      </c>
      <c r="B2342" t="s">
        <v>14</v>
      </c>
      <c r="C2342" t="s">
        <v>12315</v>
      </c>
      <c r="D2342" t="s">
        <v>23</v>
      </c>
      <c r="E2342">
        <v>67122</v>
      </c>
      <c r="F2342">
        <v>3058</v>
      </c>
      <c r="G2342">
        <v>0</v>
      </c>
      <c r="H2342" t="s">
        <v>12316</v>
      </c>
      <c r="I2342">
        <v>1</v>
      </c>
      <c r="J2342" t="s">
        <v>25</v>
      </c>
      <c r="K2342">
        <v>465</v>
      </c>
      <c r="L2342" t="s">
        <v>26</v>
      </c>
      <c r="M2342" t="s">
        <v>12317</v>
      </c>
    </row>
    <row r="2343" spans="1:13" x14ac:dyDescent="0.35">
      <c r="A2343" t="s">
        <v>12318</v>
      </c>
      <c r="B2343" t="s">
        <v>14</v>
      </c>
      <c r="C2343" t="s">
        <v>12319</v>
      </c>
      <c r="D2343" t="s">
        <v>23</v>
      </c>
      <c r="E2343">
        <v>4233</v>
      </c>
      <c r="F2343">
        <v>201</v>
      </c>
      <c r="G2343">
        <v>0</v>
      </c>
      <c r="H2343" t="s">
        <v>12320</v>
      </c>
      <c r="I2343">
        <v>1</v>
      </c>
      <c r="J2343" t="s">
        <v>25</v>
      </c>
      <c r="K2343">
        <v>5</v>
      </c>
      <c r="L2343" t="s">
        <v>26</v>
      </c>
      <c r="M2343" t="s">
        <v>12321</v>
      </c>
    </row>
    <row r="2344" spans="1:13" x14ac:dyDescent="0.35">
      <c r="A2344" t="s">
        <v>12322</v>
      </c>
      <c r="B2344" t="s">
        <v>14</v>
      </c>
      <c r="C2344" t="s">
        <v>12323</v>
      </c>
      <c r="D2344" t="s">
        <v>23</v>
      </c>
      <c r="E2344">
        <v>563128</v>
      </c>
      <c r="F2344">
        <v>17054</v>
      </c>
      <c r="G2344">
        <v>0</v>
      </c>
      <c r="H2344" t="s">
        <v>12324</v>
      </c>
      <c r="I2344">
        <v>1</v>
      </c>
      <c r="J2344" t="s">
        <v>25</v>
      </c>
      <c r="K2344">
        <v>828</v>
      </c>
      <c r="L2344" t="s">
        <v>26</v>
      </c>
      <c r="M2344" t="s">
        <v>12325</v>
      </c>
    </row>
    <row r="2345" spans="1:13" x14ac:dyDescent="0.35">
      <c r="A2345" t="s">
        <v>12326</v>
      </c>
      <c r="B2345" t="s">
        <v>14</v>
      </c>
      <c r="C2345" t="s">
        <v>12327</v>
      </c>
      <c r="D2345" t="s">
        <v>23</v>
      </c>
      <c r="E2345">
        <v>413334</v>
      </c>
      <c r="F2345">
        <v>16367</v>
      </c>
      <c r="G2345">
        <v>0</v>
      </c>
      <c r="H2345" t="s">
        <v>12328</v>
      </c>
      <c r="I2345">
        <v>1</v>
      </c>
      <c r="J2345" t="s">
        <v>25</v>
      </c>
      <c r="K2345">
        <v>818</v>
      </c>
      <c r="L2345" t="s">
        <v>26</v>
      </c>
      <c r="M2345" t="s">
        <v>12329</v>
      </c>
    </row>
    <row r="2346" spans="1:13" x14ac:dyDescent="0.35">
      <c r="A2346" t="s">
        <v>12330</v>
      </c>
      <c r="B2346" t="s">
        <v>14</v>
      </c>
      <c r="C2346" t="s">
        <v>12331</v>
      </c>
      <c r="D2346" t="s">
        <v>23</v>
      </c>
      <c r="E2346">
        <v>30721</v>
      </c>
      <c r="F2346">
        <v>810</v>
      </c>
      <c r="G2346">
        <v>0</v>
      </c>
      <c r="H2346" t="s">
        <v>12332</v>
      </c>
      <c r="I2346">
        <v>1</v>
      </c>
      <c r="J2346" t="s">
        <v>25</v>
      </c>
      <c r="K2346">
        <v>31</v>
      </c>
      <c r="L2346" t="s">
        <v>26</v>
      </c>
      <c r="M2346" t="s">
        <v>12333</v>
      </c>
    </row>
    <row r="2347" spans="1:13" x14ac:dyDescent="0.35">
      <c r="A2347" t="s">
        <v>12334</v>
      </c>
      <c r="B2347" t="s">
        <v>14</v>
      </c>
      <c r="C2347" t="s">
        <v>12335</v>
      </c>
      <c r="D2347" t="s">
        <v>23</v>
      </c>
      <c r="E2347">
        <v>20257</v>
      </c>
      <c r="F2347">
        <v>1395</v>
      </c>
      <c r="G2347">
        <v>0</v>
      </c>
      <c r="H2347" t="s">
        <v>12336</v>
      </c>
      <c r="I2347">
        <v>1</v>
      </c>
      <c r="J2347" t="s">
        <v>25</v>
      </c>
      <c r="K2347">
        <v>77</v>
      </c>
      <c r="L2347" t="s">
        <v>26</v>
      </c>
      <c r="M2347" t="s">
        <v>12337</v>
      </c>
    </row>
    <row r="2348" spans="1:13" x14ac:dyDescent="0.35">
      <c r="A2348" t="s">
        <v>12338</v>
      </c>
      <c r="B2348" t="s">
        <v>14</v>
      </c>
      <c r="C2348" t="s">
        <v>12339</v>
      </c>
      <c r="D2348" t="s">
        <v>23</v>
      </c>
      <c r="E2348">
        <v>22612</v>
      </c>
      <c r="F2348">
        <v>680</v>
      </c>
      <c r="G2348">
        <v>0</v>
      </c>
      <c r="H2348" t="s">
        <v>12340</v>
      </c>
      <c r="I2348">
        <v>1</v>
      </c>
      <c r="J2348" t="s">
        <v>25</v>
      </c>
      <c r="K2348">
        <v>19</v>
      </c>
      <c r="L2348" t="s">
        <v>26</v>
      </c>
      <c r="M2348" t="s">
        <v>10541</v>
      </c>
    </row>
    <row r="2349" spans="1:13" x14ac:dyDescent="0.35">
      <c r="A2349" t="s">
        <v>12341</v>
      </c>
      <c r="B2349" t="s">
        <v>14</v>
      </c>
      <c r="C2349" t="s">
        <v>12342</v>
      </c>
      <c r="D2349" t="s">
        <v>23</v>
      </c>
      <c r="E2349">
        <v>35366</v>
      </c>
      <c r="F2349">
        <v>1120</v>
      </c>
      <c r="G2349">
        <v>0</v>
      </c>
      <c r="H2349" t="s">
        <v>12343</v>
      </c>
      <c r="I2349">
        <v>1</v>
      </c>
      <c r="J2349" t="s">
        <v>25</v>
      </c>
      <c r="K2349">
        <v>134</v>
      </c>
      <c r="L2349" t="s">
        <v>26</v>
      </c>
      <c r="M2349" t="s">
        <v>12344</v>
      </c>
    </row>
    <row r="2350" spans="1:13" x14ac:dyDescent="0.35">
      <c r="A2350" t="s">
        <v>12345</v>
      </c>
      <c r="B2350" t="s">
        <v>14</v>
      </c>
      <c r="C2350" t="s">
        <v>12346</v>
      </c>
      <c r="D2350" t="s">
        <v>23</v>
      </c>
      <c r="E2350">
        <v>14328</v>
      </c>
      <c r="F2350">
        <v>656</v>
      </c>
      <c r="G2350">
        <v>0</v>
      </c>
      <c r="H2350" t="s">
        <v>12347</v>
      </c>
      <c r="I2350">
        <v>1</v>
      </c>
      <c r="J2350" t="s">
        <v>25</v>
      </c>
      <c r="K2350">
        <v>34</v>
      </c>
      <c r="L2350" t="s">
        <v>26</v>
      </c>
      <c r="M2350" t="s">
        <v>12348</v>
      </c>
    </row>
    <row r="2351" spans="1:13" x14ac:dyDescent="0.35">
      <c r="A2351" t="s">
        <v>12349</v>
      </c>
      <c r="B2351" t="s">
        <v>14</v>
      </c>
      <c r="C2351" t="s">
        <v>12350</v>
      </c>
      <c r="D2351" t="s">
        <v>23</v>
      </c>
      <c r="E2351">
        <v>973777</v>
      </c>
      <c r="F2351">
        <v>37953</v>
      </c>
      <c r="G2351">
        <v>0</v>
      </c>
      <c r="H2351" t="s">
        <v>12351</v>
      </c>
      <c r="I2351">
        <v>1</v>
      </c>
      <c r="J2351" t="s">
        <v>25</v>
      </c>
      <c r="K2351">
        <v>2102</v>
      </c>
      <c r="L2351" t="s">
        <v>26</v>
      </c>
      <c r="M2351" t="s">
        <v>12352</v>
      </c>
    </row>
    <row r="2352" spans="1:13" x14ac:dyDescent="0.35">
      <c r="A2352" t="s">
        <v>12353</v>
      </c>
      <c r="B2352" t="s">
        <v>14</v>
      </c>
      <c r="C2352" t="s">
        <v>12354</v>
      </c>
      <c r="D2352" t="s">
        <v>23</v>
      </c>
      <c r="E2352">
        <v>10044</v>
      </c>
      <c r="F2352">
        <v>238</v>
      </c>
      <c r="G2352">
        <v>0</v>
      </c>
      <c r="H2352" t="s">
        <v>12355</v>
      </c>
      <c r="I2352">
        <v>1</v>
      </c>
      <c r="J2352" t="s">
        <v>25</v>
      </c>
      <c r="K2352">
        <v>13</v>
      </c>
      <c r="L2352" t="s">
        <v>26</v>
      </c>
      <c r="M2352" t="s">
        <v>12356</v>
      </c>
    </row>
    <row r="2353" spans="1:13" x14ac:dyDescent="0.35">
      <c r="A2353" t="s">
        <v>12357</v>
      </c>
      <c r="B2353" t="s">
        <v>14</v>
      </c>
      <c r="C2353" t="s">
        <v>12358</v>
      </c>
      <c r="D2353" t="s">
        <v>23</v>
      </c>
      <c r="E2353">
        <v>11648</v>
      </c>
      <c r="F2353">
        <v>258</v>
      </c>
      <c r="G2353">
        <v>0</v>
      </c>
      <c r="H2353" t="s">
        <v>12359</v>
      </c>
      <c r="I2353">
        <v>1</v>
      </c>
      <c r="J2353" t="s">
        <v>25</v>
      </c>
      <c r="K2353">
        <v>2</v>
      </c>
      <c r="L2353" t="s">
        <v>26</v>
      </c>
      <c r="M2353" t="s">
        <v>12360</v>
      </c>
    </row>
    <row r="2354" spans="1:13" x14ac:dyDescent="0.35">
      <c r="A2354" t="s">
        <v>12361</v>
      </c>
      <c r="B2354" t="s">
        <v>14</v>
      </c>
      <c r="C2354" t="s">
        <v>12362</v>
      </c>
      <c r="D2354" t="s">
        <v>23</v>
      </c>
      <c r="E2354">
        <v>12755</v>
      </c>
      <c r="F2354">
        <v>321</v>
      </c>
      <c r="G2354">
        <v>0</v>
      </c>
      <c r="H2354" t="s">
        <v>12363</v>
      </c>
      <c r="I2354">
        <v>1</v>
      </c>
      <c r="J2354" t="s">
        <v>25</v>
      </c>
      <c r="K2354">
        <v>26</v>
      </c>
      <c r="L2354" t="s">
        <v>26</v>
      </c>
      <c r="M2354" t="s">
        <v>12364</v>
      </c>
    </row>
    <row r="2355" spans="1:13" x14ac:dyDescent="0.35">
      <c r="A2355" t="s">
        <v>12365</v>
      </c>
      <c r="B2355" t="s">
        <v>14</v>
      </c>
      <c r="C2355" t="s">
        <v>12366</v>
      </c>
      <c r="D2355" t="s">
        <v>23</v>
      </c>
      <c r="E2355">
        <v>40203</v>
      </c>
      <c r="F2355">
        <v>1255</v>
      </c>
      <c r="G2355">
        <v>0</v>
      </c>
      <c r="H2355" t="s">
        <v>12367</v>
      </c>
      <c r="I2355">
        <v>1</v>
      </c>
      <c r="J2355" t="s">
        <v>25</v>
      </c>
      <c r="K2355">
        <v>17</v>
      </c>
      <c r="L2355" t="s">
        <v>26</v>
      </c>
      <c r="M2355" t="s">
        <v>10541</v>
      </c>
    </row>
    <row r="2356" spans="1:13" x14ac:dyDescent="0.35">
      <c r="A2356" t="s">
        <v>12368</v>
      </c>
      <c r="B2356" t="s">
        <v>14</v>
      </c>
      <c r="C2356" t="s">
        <v>12369</v>
      </c>
      <c r="D2356" t="s">
        <v>23</v>
      </c>
      <c r="E2356">
        <v>155346</v>
      </c>
      <c r="F2356">
        <v>1709</v>
      </c>
      <c r="G2356">
        <v>0</v>
      </c>
      <c r="H2356" t="s">
        <v>12370</v>
      </c>
      <c r="I2356">
        <v>1</v>
      </c>
      <c r="J2356" t="s">
        <v>25</v>
      </c>
      <c r="K2356">
        <v>45</v>
      </c>
      <c r="L2356" t="s">
        <v>26</v>
      </c>
      <c r="M2356" t="s">
        <v>12371</v>
      </c>
    </row>
    <row r="2357" spans="1:13" x14ac:dyDescent="0.35">
      <c r="A2357" t="s">
        <v>12372</v>
      </c>
      <c r="B2357" t="s">
        <v>14</v>
      </c>
      <c r="C2357" t="s">
        <v>12373</v>
      </c>
      <c r="D2357" t="s">
        <v>23</v>
      </c>
      <c r="E2357">
        <v>11785</v>
      </c>
      <c r="F2357">
        <v>652</v>
      </c>
      <c r="G2357">
        <v>0</v>
      </c>
      <c r="H2357" t="s">
        <v>12374</v>
      </c>
      <c r="I2357">
        <v>1</v>
      </c>
      <c r="J2357" t="s">
        <v>25</v>
      </c>
      <c r="K2357">
        <v>28</v>
      </c>
      <c r="L2357" t="s">
        <v>26</v>
      </c>
      <c r="M2357" t="s">
        <v>12375</v>
      </c>
    </row>
    <row r="2358" spans="1:13" x14ac:dyDescent="0.35">
      <c r="A2358" t="s">
        <v>12376</v>
      </c>
      <c r="B2358" t="s">
        <v>14</v>
      </c>
      <c r="C2358" t="s">
        <v>12377</v>
      </c>
      <c r="D2358" t="s">
        <v>23</v>
      </c>
      <c r="E2358">
        <v>9342</v>
      </c>
      <c r="F2358">
        <v>254</v>
      </c>
      <c r="G2358">
        <v>0</v>
      </c>
      <c r="H2358" t="s">
        <v>12378</v>
      </c>
      <c r="I2358">
        <v>1</v>
      </c>
      <c r="J2358" t="s">
        <v>25</v>
      </c>
      <c r="K2358">
        <v>3</v>
      </c>
      <c r="L2358" t="s">
        <v>26</v>
      </c>
      <c r="M2358" t="s">
        <v>10541</v>
      </c>
    </row>
    <row r="2359" spans="1:13" x14ac:dyDescent="0.35">
      <c r="A2359" t="s">
        <v>12379</v>
      </c>
      <c r="B2359" t="s">
        <v>14</v>
      </c>
      <c r="C2359" t="s">
        <v>12380</v>
      </c>
      <c r="D2359" t="s">
        <v>23</v>
      </c>
      <c r="E2359">
        <v>133509</v>
      </c>
      <c r="F2359">
        <v>4959</v>
      </c>
      <c r="G2359">
        <v>0</v>
      </c>
      <c r="H2359" t="s">
        <v>12381</v>
      </c>
      <c r="I2359">
        <v>1</v>
      </c>
      <c r="J2359" t="s">
        <v>25</v>
      </c>
      <c r="K2359">
        <v>406</v>
      </c>
      <c r="L2359" t="s">
        <v>26</v>
      </c>
      <c r="M2359" t="s">
        <v>12382</v>
      </c>
    </row>
    <row r="2360" spans="1:13" x14ac:dyDescent="0.35">
      <c r="A2360" t="s">
        <v>12383</v>
      </c>
      <c r="B2360" t="s">
        <v>14</v>
      </c>
      <c r="C2360" t="s">
        <v>12384</v>
      </c>
      <c r="D2360" t="s">
        <v>23</v>
      </c>
      <c r="E2360">
        <v>200808</v>
      </c>
      <c r="F2360">
        <v>6237</v>
      </c>
      <c r="G2360">
        <v>0</v>
      </c>
      <c r="H2360" t="s">
        <v>12385</v>
      </c>
      <c r="I2360">
        <v>1</v>
      </c>
      <c r="J2360" t="s">
        <v>25</v>
      </c>
      <c r="K2360">
        <v>190</v>
      </c>
      <c r="L2360" t="s">
        <v>26</v>
      </c>
      <c r="M2360" t="s">
        <v>12386</v>
      </c>
    </row>
    <row r="2361" spans="1:13" x14ac:dyDescent="0.35">
      <c r="A2361" t="s">
        <v>12387</v>
      </c>
      <c r="B2361" t="s">
        <v>14</v>
      </c>
      <c r="C2361" t="s">
        <v>12388</v>
      </c>
      <c r="D2361" t="s">
        <v>23</v>
      </c>
      <c r="E2361">
        <v>5030</v>
      </c>
      <c r="F2361">
        <v>215</v>
      </c>
      <c r="G2361">
        <v>0</v>
      </c>
      <c r="H2361" t="s">
        <v>12389</v>
      </c>
      <c r="I2361">
        <v>1</v>
      </c>
      <c r="J2361" t="s">
        <v>25</v>
      </c>
      <c r="K2361">
        <v>6</v>
      </c>
      <c r="L2361" t="s">
        <v>26</v>
      </c>
      <c r="M2361" t="s">
        <v>12390</v>
      </c>
    </row>
    <row r="2362" spans="1:13" x14ac:dyDescent="0.35">
      <c r="A2362" t="s">
        <v>12391</v>
      </c>
      <c r="B2362" t="s">
        <v>14</v>
      </c>
      <c r="C2362" t="s">
        <v>12392</v>
      </c>
      <c r="D2362" t="s">
        <v>23</v>
      </c>
      <c r="E2362">
        <v>64809</v>
      </c>
      <c r="F2362">
        <v>2437</v>
      </c>
      <c r="G2362">
        <v>0</v>
      </c>
      <c r="H2362" t="s">
        <v>12393</v>
      </c>
      <c r="I2362">
        <v>1</v>
      </c>
      <c r="J2362" t="s">
        <v>25</v>
      </c>
      <c r="K2362">
        <v>199</v>
      </c>
      <c r="L2362" t="s">
        <v>26</v>
      </c>
      <c r="M2362" t="s">
        <v>12394</v>
      </c>
    </row>
    <row r="2363" spans="1:13" x14ac:dyDescent="0.35">
      <c r="A2363" t="s">
        <v>12395</v>
      </c>
      <c r="B2363" t="s">
        <v>14</v>
      </c>
      <c r="C2363" t="s">
        <v>12396</v>
      </c>
      <c r="D2363" t="s">
        <v>23</v>
      </c>
      <c r="E2363">
        <v>78554</v>
      </c>
      <c r="F2363">
        <v>2206</v>
      </c>
      <c r="G2363">
        <v>0</v>
      </c>
      <c r="H2363" t="s">
        <v>12397</v>
      </c>
      <c r="I2363">
        <v>1</v>
      </c>
      <c r="J2363" t="s">
        <v>25</v>
      </c>
      <c r="K2363">
        <v>79</v>
      </c>
      <c r="L2363" t="s">
        <v>26</v>
      </c>
      <c r="M2363" t="s">
        <v>12398</v>
      </c>
    </row>
    <row r="2364" spans="1:13" x14ac:dyDescent="0.35">
      <c r="A2364" t="s">
        <v>12399</v>
      </c>
      <c r="B2364" t="s">
        <v>14</v>
      </c>
      <c r="C2364" t="s">
        <v>12400</v>
      </c>
      <c r="D2364" t="s">
        <v>23</v>
      </c>
      <c r="E2364">
        <v>20763</v>
      </c>
      <c r="F2364">
        <v>367</v>
      </c>
      <c r="G2364">
        <v>0</v>
      </c>
      <c r="H2364" t="s">
        <v>12401</v>
      </c>
      <c r="I2364">
        <v>1</v>
      </c>
      <c r="J2364" t="s">
        <v>25</v>
      </c>
      <c r="K2364">
        <v>2</v>
      </c>
      <c r="L2364" t="s">
        <v>26</v>
      </c>
      <c r="M2364" t="s">
        <v>10541</v>
      </c>
    </row>
    <row r="2365" spans="1:13" x14ac:dyDescent="0.35">
      <c r="A2365" t="s">
        <v>12402</v>
      </c>
      <c r="B2365" t="s">
        <v>14</v>
      </c>
      <c r="C2365" t="s">
        <v>12403</v>
      </c>
      <c r="D2365" t="s">
        <v>23</v>
      </c>
      <c r="E2365">
        <v>147612</v>
      </c>
      <c r="F2365">
        <v>2576</v>
      </c>
      <c r="G2365">
        <v>0</v>
      </c>
      <c r="H2365" t="s">
        <v>12404</v>
      </c>
      <c r="I2365">
        <v>1</v>
      </c>
      <c r="J2365" t="s">
        <v>25</v>
      </c>
      <c r="K2365">
        <v>82</v>
      </c>
      <c r="L2365" t="s">
        <v>26</v>
      </c>
      <c r="M2365" t="s">
        <v>12405</v>
      </c>
    </row>
    <row r="2366" spans="1:13" x14ac:dyDescent="0.35">
      <c r="A2366" t="s">
        <v>12406</v>
      </c>
      <c r="B2366" t="s">
        <v>14</v>
      </c>
      <c r="C2366" t="s">
        <v>12407</v>
      </c>
      <c r="D2366" t="s">
        <v>23</v>
      </c>
      <c r="E2366">
        <v>23282</v>
      </c>
      <c r="F2366">
        <v>460</v>
      </c>
      <c r="G2366">
        <v>0</v>
      </c>
      <c r="H2366" t="s">
        <v>12408</v>
      </c>
      <c r="I2366">
        <v>1</v>
      </c>
      <c r="J2366" t="s">
        <v>25</v>
      </c>
      <c r="K2366">
        <v>7</v>
      </c>
      <c r="L2366" t="s">
        <v>26</v>
      </c>
      <c r="M2366" t="s">
        <v>10541</v>
      </c>
    </row>
    <row r="2367" spans="1:13" x14ac:dyDescent="0.35">
      <c r="A2367" t="s">
        <v>12409</v>
      </c>
      <c r="B2367" t="s">
        <v>14</v>
      </c>
      <c r="C2367" t="s">
        <v>12410</v>
      </c>
      <c r="D2367" t="s">
        <v>23</v>
      </c>
      <c r="E2367">
        <v>560360</v>
      </c>
      <c r="F2367">
        <v>13098</v>
      </c>
      <c r="G2367">
        <v>0</v>
      </c>
      <c r="H2367" t="s">
        <v>12411</v>
      </c>
      <c r="I2367">
        <v>1</v>
      </c>
      <c r="J2367" t="s">
        <v>25</v>
      </c>
      <c r="K2367">
        <v>472</v>
      </c>
      <c r="L2367" t="s">
        <v>26</v>
      </c>
      <c r="M2367" t="s">
        <v>12412</v>
      </c>
    </row>
    <row r="2368" spans="1:13" x14ac:dyDescent="0.35">
      <c r="A2368" t="s">
        <v>12413</v>
      </c>
      <c r="B2368" t="s">
        <v>14</v>
      </c>
      <c r="C2368" t="s">
        <v>12414</v>
      </c>
      <c r="D2368" t="s">
        <v>23</v>
      </c>
      <c r="E2368">
        <v>18189</v>
      </c>
      <c r="F2368">
        <v>652</v>
      </c>
      <c r="G2368">
        <v>0</v>
      </c>
      <c r="H2368" t="s">
        <v>12415</v>
      </c>
      <c r="I2368">
        <v>1</v>
      </c>
      <c r="J2368" t="s">
        <v>25</v>
      </c>
      <c r="K2368">
        <v>16</v>
      </c>
      <c r="L2368" t="s">
        <v>26</v>
      </c>
      <c r="M2368" t="s">
        <v>12416</v>
      </c>
    </row>
    <row r="2369" spans="1:13" x14ac:dyDescent="0.35">
      <c r="A2369" t="s">
        <v>12417</v>
      </c>
      <c r="B2369" t="s">
        <v>14</v>
      </c>
      <c r="C2369" t="s">
        <v>12418</v>
      </c>
      <c r="D2369" t="s">
        <v>23</v>
      </c>
      <c r="E2369">
        <v>21404</v>
      </c>
      <c r="F2369">
        <v>826</v>
      </c>
      <c r="G2369">
        <v>0</v>
      </c>
      <c r="H2369" t="s">
        <v>12419</v>
      </c>
      <c r="I2369">
        <v>1</v>
      </c>
      <c r="J2369" t="s">
        <v>25</v>
      </c>
      <c r="K2369">
        <v>9</v>
      </c>
      <c r="L2369" t="s">
        <v>26</v>
      </c>
      <c r="M2369" t="s">
        <v>10541</v>
      </c>
    </row>
    <row r="2370" spans="1:13" x14ac:dyDescent="0.35">
      <c r="A2370" t="s">
        <v>12420</v>
      </c>
      <c r="B2370" t="s">
        <v>14</v>
      </c>
      <c r="C2370" t="s">
        <v>12421</v>
      </c>
      <c r="D2370" t="s">
        <v>23</v>
      </c>
      <c r="E2370">
        <v>10575</v>
      </c>
      <c r="F2370">
        <v>309</v>
      </c>
      <c r="G2370">
        <v>0</v>
      </c>
      <c r="H2370" t="s">
        <v>12422</v>
      </c>
      <c r="I2370">
        <v>1</v>
      </c>
      <c r="J2370" t="s">
        <v>25</v>
      </c>
      <c r="K2370">
        <v>18</v>
      </c>
      <c r="L2370" t="s">
        <v>26</v>
      </c>
      <c r="M2370" t="s">
        <v>12423</v>
      </c>
    </row>
    <row r="2371" spans="1:13" x14ac:dyDescent="0.35">
      <c r="A2371" t="s">
        <v>12424</v>
      </c>
      <c r="B2371" t="s">
        <v>14</v>
      </c>
      <c r="C2371" t="s">
        <v>12425</v>
      </c>
      <c r="D2371" t="s">
        <v>23</v>
      </c>
      <c r="E2371">
        <v>2722</v>
      </c>
      <c r="F2371">
        <v>223</v>
      </c>
      <c r="G2371">
        <v>0</v>
      </c>
      <c r="H2371" t="s">
        <v>12426</v>
      </c>
      <c r="I2371">
        <v>1</v>
      </c>
      <c r="J2371" t="s">
        <v>25</v>
      </c>
      <c r="K2371">
        <v>3</v>
      </c>
      <c r="L2371" t="s">
        <v>26</v>
      </c>
      <c r="M2371" t="s">
        <v>12427</v>
      </c>
    </row>
    <row r="2372" spans="1:13" x14ac:dyDescent="0.35">
      <c r="A2372" t="s">
        <v>12428</v>
      </c>
      <c r="B2372" t="s">
        <v>14</v>
      </c>
      <c r="C2372" t="s">
        <v>12429</v>
      </c>
      <c r="D2372" t="s">
        <v>23</v>
      </c>
      <c r="E2372">
        <v>11034</v>
      </c>
      <c r="F2372">
        <v>262</v>
      </c>
      <c r="G2372">
        <v>0</v>
      </c>
      <c r="H2372" t="s">
        <v>12430</v>
      </c>
      <c r="I2372">
        <v>1</v>
      </c>
      <c r="J2372" t="s">
        <v>25</v>
      </c>
      <c r="K2372">
        <v>6</v>
      </c>
      <c r="L2372" t="s">
        <v>26</v>
      </c>
      <c r="M2372" t="s">
        <v>10541</v>
      </c>
    </row>
    <row r="2373" spans="1:13" x14ac:dyDescent="0.35">
      <c r="A2373" t="s">
        <v>12431</v>
      </c>
      <c r="B2373" t="s">
        <v>14</v>
      </c>
      <c r="C2373" t="s">
        <v>12432</v>
      </c>
      <c r="D2373" t="s">
        <v>23</v>
      </c>
      <c r="E2373">
        <v>237840</v>
      </c>
      <c r="F2373">
        <v>6820</v>
      </c>
      <c r="G2373">
        <v>0</v>
      </c>
      <c r="H2373" t="s">
        <v>12433</v>
      </c>
      <c r="I2373">
        <v>1</v>
      </c>
      <c r="J2373" t="s">
        <v>25</v>
      </c>
      <c r="K2373">
        <v>372</v>
      </c>
      <c r="L2373" t="s">
        <v>26</v>
      </c>
      <c r="M2373" t="s">
        <v>12434</v>
      </c>
    </row>
    <row r="2374" spans="1:13" x14ac:dyDescent="0.35">
      <c r="A2374" t="s">
        <v>12435</v>
      </c>
      <c r="B2374" t="s">
        <v>14</v>
      </c>
      <c r="C2374" t="s">
        <v>12436</v>
      </c>
      <c r="D2374" t="s">
        <v>23</v>
      </c>
      <c r="E2374">
        <v>41347</v>
      </c>
      <c r="F2374">
        <v>747</v>
      </c>
      <c r="G2374">
        <v>0</v>
      </c>
      <c r="H2374" t="s">
        <v>12437</v>
      </c>
      <c r="I2374">
        <v>1</v>
      </c>
      <c r="J2374" t="s">
        <v>25</v>
      </c>
      <c r="K2374">
        <v>54</v>
      </c>
      <c r="L2374" t="s">
        <v>26</v>
      </c>
      <c r="M2374" t="s">
        <v>12438</v>
      </c>
    </row>
    <row r="2375" spans="1:13" x14ac:dyDescent="0.35">
      <c r="A2375" t="s">
        <v>12439</v>
      </c>
      <c r="B2375" t="s">
        <v>14</v>
      </c>
      <c r="C2375" t="s">
        <v>12440</v>
      </c>
      <c r="D2375" t="s">
        <v>30</v>
      </c>
      <c r="E2375">
        <v>13696857</v>
      </c>
      <c r="F2375">
        <v>374945</v>
      </c>
      <c r="G2375">
        <v>0</v>
      </c>
      <c r="H2375" t="s">
        <v>12441</v>
      </c>
      <c r="I2375">
        <v>20</v>
      </c>
      <c r="J2375" t="s">
        <v>12442</v>
      </c>
      <c r="K2375">
        <v>39443</v>
      </c>
      <c r="L2375" t="s">
        <v>33</v>
      </c>
      <c r="M2375" t="s">
        <v>12443</v>
      </c>
    </row>
    <row r="2376" spans="1:13" x14ac:dyDescent="0.35">
      <c r="A2376" t="s">
        <v>12444</v>
      </c>
      <c r="B2376" t="s">
        <v>14</v>
      </c>
      <c r="C2376" t="s">
        <v>12445</v>
      </c>
      <c r="D2376" t="s">
        <v>30</v>
      </c>
      <c r="E2376">
        <v>10550623</v>
      </c>
      <c r="F2376">
        <v>204452</v>
      </c>
      <c r="G2376">
        <v>0</v>
      </c>
      <c r="H2376" t="s">
        <v>12446</v>
      </c>
      <c r="I2376">
        <v>20</v>
      </c>
      <c r="J2376" t="s">
        <v>32</v>
      </c>
      <c r="K2376">
        <v>6533</v>
      </c>
      <c r="L2376" t="s">
        <v>33</v>
      </c>
      <c r="M2376" t="s">
        <v>12447</v>
      </c>
    </row>
    <row r="2377" spans="1:13" x14ac:dyDescent="0.35">
      <c r="A2377" t="s">
        <v>12448</v>
      </c>
      <c r="B2377" t="s">
        <v>14</v>
      </c>
      <c r="C2377" t="s">
        <v>12449</v>
      </c>
      <c r="D2377" t="s">
        <v>30</v>
      </c>
      <c r="E2377">
        <v>8378463</v>
      </c>
      <c r="F2377">
        <v>128288</v>
      </c>
      <c r="G2377">
        <v>0</v>
      </c>
      <c r="H2377" t="s">
        <v>12450</v>
      </c>
      <c r="I2377">
        <v>20</v>
      </c>
      <c r="J2377" t="s">
        <v>32</v>
      </c>
      <c r="K2377">
        <v>10314</v>
      </c>
      <c r="L2377" t="s">
        <v>33</v>
      </c>
      <c r="M2377" t="s">
        <v>12451</v>
      </c>
    </row>
    <row r="2378" spans="1:13" x14ac:dyDescent="0.35">
      <c r="A2378" t="s">
        <v>12452</v>
      </c>
      <c r="B2378" t="s">
        <v>14</v>
      </c>
      <c r="C2378" t="s">
        <v>12453</v>
      </c>
      <c r="D2378" t="s">
        <v>30</v>
      </c>
      <c r="E2378">
        <v>893150</v>
      </c>
      <c r="F2378">
        <v>58005</v>
      </c>
      <c r="G2378">
        <v>0</v>
      </c>
      <c r="H2378" t="s">
        <v>12454</v>
      </c>
      <c r="I2378">
        <v>20</v>
      </c>
      <c r="J2378" t="s">
        <v>53</v>
      </c>
      <c r="K2378">
        <v>2364</v>
      </c>
      <c r="L2378" t="s">
        <v>33</v>
      </c>
    </row>
    <row r="2379" spans="1:13" x14ac:dyDescent="0.35">
      <c r="A2379" t="s">
        <v>12455</v>
      </c>
      <c r="B2379" t="s">
        <v>14</v>
      </c>
      <c r="C2379" t="s">
        <v>12456</v>
      </c>
      <c r="D2379" t="s">
        <v>30</v>
      </c>
      <c r="E2379">
        <v>1413099</v>
      </c>
      <c r="F2379">
        <v>64389</v>
      </c>
      <c r="G2379">
        <v>0</v>
      </c>
      <c r="H2379" t="s">
        <v>12457</v>
      </c>
      <c r="I2379">
        <v>20</v>
      </c>
      <c r="J2379" t="s">
        <v>53</v>
      </c>
      <c r="K2379">
        <v>2754</v>
      </c>
      <c r="L2379" t="s">
        <v>33</v>
      </c>
      <c r="M2379" t="s">
        <v>12458</v>
      </c>
    </row>
    <row r="2380" spans="1:13" x14ac:dyDescent="0.35">
      <c r="A2380" t="s">
        <v>12459</v>
      </c>
      <c r="B2380" t="s">
        <v>14</v>
      </c>
      <c r="C2380" t="s">
        <v>12460</v>
      </c>
      <c r="D2380" t="s">
        <v>30</v>
      </c>
      <c r="E2380">
        <v>1314635</v>
      </c>
      <c r="F2380">
        <v>28889</v>
      </c>
      <c r="G2380">
        <v>0</v>
      </c>
      <c r="H2380" t="s">
        <v>12461</v>
      </c>
      <c r="I2380">
        <v>20</v>
      </c>
      <c r="J2380" t="s">
        <v>32</v>
      </c>
      <c r="K2380">
        <v>4177</v>
      </c>
      <c r="L2380" t="s">
        <v>33</v>
      </c>
      <c r="M2380" t="s">
        <v>12462</v>
      </c>
    </row>
    <row r="2381" spans="1:13" x14ac:dyDescent="0.35">
      <c r="A2381" t="s">
        <v>12463</v>
      </c>
      <c r="B2381" t="s">
        <v>14</v>
      </c>
      <c r="C2381" t="s">
        <v>12464</v>
      </c>
      <c r="D2381" t="s">
        <v>30</v>
      </c>
      <c r="E2381">
        <v>1126670</v>
      </c>
      <c r="F2381">
        <v>50714</v>
      </c>
      <c r="G2381">
        <v>0</v>
      </c>
      <c r="H2381" t="s">
        <v>12465</v>
      </c>
      <c r="I2381">
        <v>20</v>
      </c>
      <c r="J2381" t="s">
        <v>53</v>
      </c>
      <c r="K2381">
        <v>1323</v>
      </c>
      <c r="L2381" t="s">
        <v>33</v>
      </c>
      <c r="M2381" t="s">
        <v>12466</v>
      </c>
    </row>
    <row r="2382" spans="1:13" x14ac:dyDescent="0.35">
      <c r="A2382" t="s">
        <v>12467</v>
      </c>
      <c r="B2382" t="s">
        <v>14</v>
      </c>
      <c r="C2382" t="s">
        <v>12468</v>
      </c>
      <c r="D2382" t="s">
        <v>30</v>
      </c>
      <c r="E2382">
        <v>13096235</v>
      </c>
      <c r="F2382">
        <v>160292</v>
      </c>
      <c r="G2382">
        <v>0</v>
      </c>
      <c r="H2382" t="s">
        <v>12469</v>
      </c>
      <c r="I2382">
        <v>20</v>
      </c>
      <c r="J2382" t="s">
        <v>12470</v>
      </c>
      <c r="K2382">
        <v>6937</v>
      </c>
      <c r="L2382" t="s">
        <v>33</v>
      </c>
      <c r="M2382" t="s">
        <v>12471</v>
      </c>
    </row>
    <row r="2383" spans="1:13" x14ac:dyDescent="0.35">
      <c r="A2383" t="s">
        <v>12472</v>
      </c>
      <c r="B2383" t="s">
        <v>14</v>
      </c>
      <c r="C2383" t="s">
        <v>12473</v>
      </c>
      <c r="D2383" t="s">
        <v>30</v>
      </c>
      <c r="E2383">
        <v>882798</v>
      </c>
      <c r="F2383">
        <v>50324</v>
      </c>
      <c r="G2383">
        <v>0</v>
      </c>
      <c r="H2383" t="s">
        <v>12474</v>
      </c>
      <c r="I2383">
        <v>20</v>
      </c>
      <c r="J2383" t="s">
        <v>53</v>
      </c>
      <c r="K2383">
        <v>1591</v>
      </c>
      <c r="L2383" t="s">
        <v>33</v>
      </c>
      <c r="M2383" t="s">
        <v>12475</v>
      </c>
    </row>
    <row r="2384" spans="1:13" x14ac:dyDescent="0.35">
      <c r="A2384" t="s">
        <v>12476</v>
      </c>
      <c r="B2384" t="s">
        <v>14</v>
      </c>
      <c r="C2384" t="s">
        <v>12477</v>
      </c>
      <c r="D2384" t="s">
        <v>30</v>
      </c>
      <c r="E2384">
        <v>1195183</v>
      </c>
      <c r="F2384">
        <v>62661</v>
      </c>
      <c r="G2384">
        <v>0</v>
      </c>
      <c r="H2384" t="s">
        <v>12478</v>
      </c>
      <c r="I2384">
        <v>20</v>
      </c>
      <c r="J2384" t="s">
        <v>53</v>
      </c>
      <c r="K2384">
        <v>2426</v>
      </c>
      <c r="L2384" t="s">
        <v>33</v>
      </c>
      <c r="M2384" t="s">
        <v>12479</v>
      </c>
    </row>
    <row r="2385" spans="1:13" x14ac:dyDescent="0.35">
      <c r="A2385" t="s">
        <v>12480</v>
      </c>
      <c r="B2385" t="s">
        <v>14</v>
      </c>
      <c r="C2385" t="s">
        <v>12481</v>
      </c>
      <c r="D2385" t="s">
        <v>30</v>
      </c>
      <c r="E2385">
        <v>1186924</v>
      </c>
      <c r="F2385">
        <v>51274</v>
      </c>
      <c r="G2385">
        <v>0</v>
      </c>
      <c r="H2385" t="s">
        <v>12482</v>
      </c>
      <c r="I2385">
        <v>20</v>
      </c>
      <c r="J2385" t="s">
        <v>53</v>
      </c>
      <c r="K2385">
        <v>2168</v>
      </c>
      <c r="L2385" t="s">
        <v>33</v>
      </c>
      <c r="M2385" t="s">
        <v>12483</v>
      </c>
    </row>
    <row r="2386" spans="1:13" x14ac:dyDescent="0.35">
      <c r="A2386" t="s">
        <v>12484</v>
      </c>
      <c r="B2386" t="s">
        <v>14</v>
      </c>
      <c r="C2386" t="s">
        <v>12485</v>
      </c>
      <c r="D2386" t="s">
        <v>30</v>
      </c>
      <c r="E2386">
        <v>1042918</v>
      </c>
      <c r="F2386">
        <v>56130</v>
      </c>
      <c r="G2386">
        <v>0</v>
      </c>
      <c r="H2386" t="s">
        <v>12486</v>
      </c>
      <c r="I2386">
        <v>20</v>
      </c>
      <c r="J2386" t="s">
        <v>53</v>
      </c>
      <c r="K2386">
        <v>1404</v>
      </c>
      <c r="L2386" t="s">
        <v>33</v>
      </c>
      <c r="M2386" t="s">
        <v>12487</v>
      </c>
    </row>
    <row r="2387" spans="1:13" x14ac:dyDescent="0.35">
      <c r="A2387" t="s">
        <v>12488</v>
      </c>
      <c r="B2387" t="s">
        <v>14</v>
      </c>
      <c r="C2387" t="s">
        <v>12489</v>
      </c>
      <c r="D2387" t="s">
        <v>30</v>
      </c>
      <c r="E2387">
        <v>1120263</v>
      </c>
      <c r="F2387">
        <v>57562</v>
      </c>
      <c r="G2387">
        <v>0</v>
      </c>
      <c r="H2387" t="s">
        <v>12490</v>
      </c>
      <c r="I2387">
        <v>20</v>
      </c>
      <c r="J2387" t="s">
        <v>53</v>
      </c>
      <c r="K2387">
        <v>3192</v>
      </c>
      <c r="L2387" t="s">
        <v>33</v>
      </c>
      <c r="M2387" t="s">
        <v>12491</v>
      </c>
    </row>
    <row r="2388" spans="1:13" x14ac:dyDescent="0.35">
      <c r="A2388" t="s">
        <v>12492</v>
      </c>
      <c r="B2388" t="s">
        <v>14</v>
      </c>
      <c r="C2388" t="s">
        <v>12493</v>
      </c>
      <c r="D2388" t="s">
        <v>30</v>
      </c>
      <c r="E2388">
        <v>1090698</v>
      </c>
      <c r="F2388">
        <v>58931</v>
      </c>
      <c r="G2388">
        <v>0</v>
      </c>
      <c r="H2388" t="s">
        <v>12494</v>
      </c>
      <c r="I2388">
        <v>20</v>
      </c>
      <c r="J2388" t="s">
        <v>53</v>
      </c>
      <c r="K2388">
        <v>2956</v>
      </c>
      <c r="L2388" t="s">
        <v>33</v>
      </c>
      <c r="M2388" t="s">
        <v>12495</v>
      </c>
    </row>
    <row r="2389" spans="1:13" x14ac:dyDescent="0.35">
      <c r="A2389" t="s">
        <v>12496</v>
      </c>
      <c r="B2389" t="s">
        <v>14</v>
      </c>
      <c r="C2389" t="s">
        <v>12497</v>
      </c>
      <c r="D2389" t="s">
        <v>30</v>
      </c>
      <c r="E2389">
        <v>318377</v>
      </c>
      <c r="F2389">
        <v>8549</v>
      </c>
      <c r="G2389">
        <v>0</v>
      </c>
      <c r="H2389" t="s">
        <v>12498</v>
      </c>
      <c r="I2389">
        <v>20</v>
      </c>
      <c r="J2389" t="s">
        <v>12499</v>
      </c>
      <c r="K2389">
        <v>1215</v>
      </c>
      <c r="L2389" t="s">
        <v>33</v>
      </c>
      <c r="M2389" t="s">
        <v>12500</v>
      </c>
    </row>
    <row r="2390" spans="1:13" x14ac:dyDescent="0.35">
      <c r="A2390" t="s">
        <v>12501</v>
      </c>
      <c r="B2390" t="s">
        <v>14</v>
      </c>
      <c r="C2390" t="s">
        <v>12502</v>
      </c>
      <c r="D2390" t="s">
        <v>30</v>
      </c>
      <c r="E2390">
        <v>1157041</v>
      </c>
      <c r="F2390">
        <v>49158</v>
      </c>
      <c r="G2390">
        <v>0</v>
      </c>
      <c r="H2390" t="s">
        <v>12503</v>
      </c>
      <c r="I2390">
        <v>20</v>
      </c>
      <c r="J2390" t="s">
        <v>53</v>
      </c>
      <c r="K2390">
        <v>2208</v>
      </c>
      <c r="L2390" t="s">
        <v>33</v>
      </c>
      <c r="M2390" t="s">
        <v>12504</v>
      </c>
    </row>
    <row r="2391" spans="1:13" x14ac:dyDescent="0.35">
      <c r="A2391" t="s">
        <v>12505</v>
      </c>
      <c r="B2391" t="s">
        <v>14</v>
      </c>
      <c r="C2391" t="s">
        <v>12506</v>
      </c>
      <c r="D2391" t="s">
        <v>30</v>
      </c>
      <c r="E2391">
        <v>1130508</v>
      </c>
      <c r="F2391">
        <v>52326</v>
      </c>
      <c r="G2391">
        <v>0</v>
      </c>
      <c r="H2391" t="s">
        <v>12507</v>
      </c>
      <c r="I2391">
        <v>20</v>
      </c>
      <c r="J2391" t="s">
        <v>53</v>
      </c>
      <c r="K2391">
        <v>1552</v>
      </c>
      <c r="L2391" t="s">
        <v>33</v>
      </c>
      <c r="M2391" t="s">
        <v>12508</v>
      </c>
    </row>
    <row r="2392" spans="1:13" x14ac:dyDescent="0.35">
      <c r="A2392" t="s">
        <v>12509</v>
      </c>
      <c r="B2392" t="s">
        <v>14</v>
      </c>
      <c r="C2392" t="s">
        <v>12510</v>
      </c>
      <c r="D2392" t="s">
        <v>30</v>
      </c>
      <c r="E2392">
        <v>1239956</v>
      </c>
      <c r="F2392">
        <v>57974</v>
      </c>
      <c r="G2392">
        <v>0</v>
      </c>
      <c r="H2392" t="s">
        <v>12511</v>
      </c>
      <c r="I2392">
        <v>20</v>
      </c>
      <c r="J2392" t="s">
        <v>53</v>
      </c>
      <c r="K2392">
        <v>2847</v>
      </c>
      <c r="L2392" t="s">
        <v>33</v>
      </c>
      <c r="M2392" t="s">
        <v>12512</v>
      </c>
    </row>
    <row r="2393" spans="1:13" x14ac:dyDescent="0.35">
      <c r="A2393" t="s">
        <v>12513</v>
      </c>
      <c r="B2393" t="s">
        <v>14</v>
      </c>
      <c r="C2393" t="s">
        <v>12514</v>
      </c>
      <c r="D2393" t="s">
        <v>30</v>
      </c>
      <c r="E2393">
        <v>8813746</v>
      </c>
      <c r="F2393">
        <v>140994</v>
      </c>
      <c r="G2393">
        <v>0</v>
      </c>
      <c r="H2393" t="s">
        <v>12515</v>
      </c>
      <c r="I2393">
        <v>20</v>
      </c>
      <c r="J2393" t="s">
        <v>12516</v>
      </c>
      <c r="K2393">
        <v>9713</v>
      </c>
      <c r="L2393" t="s">
        <v>33</v>
      </c>
      <c r="M2393" t="s">
        <v>12517</v>
      </c>
    </row>
    <row r="2394" spans="1:13" x14ac:dyDescent="0.35">
      <c r="A2394" t="s">
        <v>12518</v>
      </c>
      <c r="B2394" t="s">
        <v>14</v>
      </c>
      <c r="C2394" t="s">
        <v>12519</v>
      </c>
      <c r="D2394" t="s">
        <v>30</v>
      </c>
      <c r="E2394">
        <v>7121902</v>
      </c>
      <c r="F2394">
        <v>199309</v>
      </c>
      <c r="G2394">
        <v>0</v>
      </c>
      <c r="H2394" t="s">
        <v>12520</v>
      </c>
      <c r="I2394">
        <v>20</v>
      </c>
      <c r="J2394" t="s">
        <v>32</v>
      </c>
      <c r="K2394">
        <v>4205</v>
      </c>
      <c r="L2394" t="s">
        <v>33</v>
      </c>
      <c r="M2394" t="s">
        <v>12521</v>
      </c>
    </row>
    <row r="2395" spans="1:13" x14ac:dyDescent="0.35">
      <c r="A2395" t="s">
        <v>12522</v>
      </c>
      <c r="B2395" t="s">
        <v>14</v>
      </c>
      <c r="C2395" t="s">
        <v>12523</v>
      </c>
      <c r="D2395" t="s">
        <v>30</v>
      </c>
      <c r="E2395">
        <v>5630007</v>
      </c>
      <c r="F2395">
        <v>108204</v>
      </c>
      <c r="G2395">
        <v>0</v>
      </c>
      <c r="H2395" t="s">
        <v>12524</v>
      </c>
      <c r="I2395">
        <v>20</v>
      </c>
      <c r="J2395" t="s">
        <v>12525</v>
      </c>
      <c r="K2395">
        <v>6464</v>
      </c>
      <c r="L2395" t="s">
        <v>33</v>
      </c>
      <c r="M2395" t="s">
        <v>12526</v>
      </c>
    </row>
    <row r="2396" spans="1:13" x14ac:dyDescent="0.35">
      <c r="A2396" t="s">
        <v>12527</v>
      </c>
      <c r="B2396" t="s">
        <v>14</v>
      </c>
      <c r="C2396" t="s">
        <v>12528</v>
      </c>
      <c r="D2396" t="s">
        <v>30</v>
      </c>
      <c r="E2396">
        <v>7178450</v>
      </c>
      <c r="F2396">
        <v>127231</v>
      </c>
      <c r="G2396">
        <v>0</v>
      </c>
      <c r="H2396" t="s">
        <v>12529</v>
      </c>
      <c r="I2396">
        <v>20</v>
      </c>
      <c r="J2396" t="s">
        <v>12530</v>
      </c>
      <c r="K2396">
        <v>4281</v>
      </c>
      <c r="L2396" t="s">
        <v>33</v>
      </c>
      <c r="M2396" t="s">
        <v>12531</v>
      </c>
    </row>
    <row r="2397" spans="1:13" x14ac:dyDescent="0.35">
      <c r="A2397" t="s">
        <v>12532</v>
      </c>
      <c r="B2397" t="s">
        <v>14</v>
      </c>
      <c r="C2397" t="s">
        <v>12533</v>
      </c>
      <c r="D2397" t="s">
        <v>30</v>
      </c>
      <c r="E2397">
        <v>6434103</v>
      </c>
      <c r="F2397">
        <v>114613</v>
      </c>
      <c r="G2397">
        <v>0</v>
      </c>
      <c r="H2397" t="s">
        <v>12534</v>
      </c>
      <c r="I2397">
        <v>20</v>
      </c>
      <c r="J2397" t="s">
        <v>12535</v>
      </c>
      <c r="K2397">
        <v>4646</v>
      </c>
      <c r="L2397" t="s">
        <v>33</v>
      </c>
      <c r="M2397" t="s">
        <v>12536</v>
      </c>
    </row>
    <row r="2398" spans="1:13" x14ac:dyDescent="0.35">
      <c r="A2398" t="s">
        <v>12537</v>
      </c>
      <c r="B2398" t="s">
        <v>14</v>
      </c>
      <c r="C2398" t="s">
        <v>12538</v>
      </c>
      <c r="D2398" t="s">
        <v>30</v>
      </c>
      <c r="E2398">
        <v>15977408</v>
      </c>
      <c r="F2398">
        <v>175752</v>
      </c>
      <c r="G2398">
        <v>0</v>
      </c>
      <c r="H2398" t="s">
        <v>12539</v>
      </c>
      <c r="I2398">
        <v>20</v>
      </c>
      <c r="J2398" t="s">
        <v>12540</v>
      </c>
      <c r="K2398">
        <v>9238</v>
      </c>
      <c r="L2398" t="s">
        <v>33</v>
      </c>
      <c r="M2398" t="s">
        <v>12541</v>
      </c>
    </row>
    <row r="2399" spans="1:13" x14ac:dyDescent="0.35">
      <c r="A2399" t="s">
        <v>12542</v>
      </c>
      <c r="B2399" t="s">
        <v>14</v>
      </c>
      <c r="C2399" t="s">
        <v>12543</v>
      </c>
      <c r="D2399" t="s">
        <v>30</v>
      </c>
      <c r="E2399">
        <v>7670292</v>
      </c>
      <c r="F2399">
        <v>213102</v>
      </c>
      <c r="G2399">
        <v>0</v>
      </c>
      <c r="H2399" t="s">
        <v>12544</v>
      </c>
      <c r="I2399">
        <v>20</v>
      </c>
      <c r="J2399" t="s">
        <v>12545</v>
      </c>
      <c r="K2399">
        <v>18714</v>
      </c>
      <c r="L2399" t="s">
        <v>33</v>
      </c>
      <c r="M2399" t="s">
        <v>12546</v>
      </c>
    </row>
    <row r="2400" spans="1:13" x14ac:dyDescent="0.35">
      <c r="A2400" t="s">
        <v>12547</v>
      </c>
      <c r="B2400" t="s">
        <v>14</v>
      </c>
      <c r="C2400" t="s">
        <v>12548</v>
      </c>
      <c r="D2400" t="s">
        <v>30</v>
      </c>
      <c r="E2400">
        <v>3794354</v>
      </c>
      <c r="F2400">
        <v>93815</v>
      </c>
      <c r="G2400">
        <v>0</v>
      </c>
      <c r="H2400" t="s">
        <v>12549</v>
      </c>
      <c r="I2400">
        <v>20</v>
      </c>
      <c r="J2400" t="s">
        <v>53</v>
      </c>
      <c r="K2400">
        <v>2207</v>
      </c>
      <c r="L2400" t="s">
        <v>33</v>
      </c>
    </row>
    <row r="2401" spans="1:13" x14ac:dyDescent="0.35">
      <c r="A2401" t="s">
        <v>12550</v>
      </c>
      <c r="B2401" t="s">
        <v>14</v>
      </c>
      <c r="C2401" t="s">
        <v>12551</v>
      </c>
      <c r="D2401" t="s">
        <v>30</v>
      </c>
      <c r="E2401">
        <v>4784223</v>
      </c>
      <c r="F2401">
        <v>67952</v>
      </c>
      <c r="G2401">
        <v>0</v>
      </c>
      <c r="H2401" t="s">
        <v>12552</v>
      </c>
      <c r="I2401">
        <v>20</v>
      </c>
      <c r="J2401" t="s">
        <v>12553</v>
      </c>
      <c r="K2401">
        <v>2550</v>
      </c>
      <c r="L2401" t="s">
        <v>33</v>
      </c>
      <c r="M2401" t="s">
        <v>12554</v>
      </c>
    </row>
    <row r="2402" spans="1:13" x14ac:dyDescent="0.35">
      <c r="A2402" t="s">
        <v>12555</v>
      </c>
      <c r="B2402" t="s">
        <v>14</v>
      </c>
      <c r="C2402" t="s">
        <v>12556</v>
      </c>
      <c r="D2402" t="s">
        <v>30</v>
      </c>
      <c r="E2402">
        <v>3394183</v>
      </c>
      <c r="F2402">
        <v>113536</v>
      </c>
      <c r="G2402">
        <v>0</v>
      </c>
      <c r="H2402" t="s">
        <v>12557</v>
      </c>
      <c r="I2402">
        <v>20</v>
      </c>
      <c r="J2402" t="s">
        <v>53</v>
      </c>
      <c r="K2402">
        <v>5579</v>
      </c>
      <c r="L2402" t="s">
        <v>33</v>
      </c>
    </row>
    <row r="2403" spans="1:13" x14ac:dyDescent="0.35">
      <c r="A2403" t="s">
        <v>12558</v>
      </c>
      <c r="B2403" t="s">
        <v>14</v>
      </c>
      <c r="C2403" t="s">
        <v>12559</v>
      </c>
      <c r="D2403" t="s">
        <v>30</v>
      </c>
      <c r="E2403">
        <v>1920037</v>
      </c>
      <c r="F2403">
        <v>73498</v>
      </c>
      <c r="G2403">
        <v>0</v>
      </c>
      <c r="H2403" t="s">
        <v>12560</v>
      </c>
      <c r="I2403">
        <v>20</v>
      </c>
      <c r="J2403" t="s">
        <v>12561</v>
      </c>
      <c r="K2403">
        <v>3114</v>
      </c>
      <c r="L2403" t="s">
        <v>33</v>
      </c>
      <c r="M2403" t="s">
        <v>12562</v>
      </c>
    </row>
    <row r="2404" spans="1:13" x14ac:dyDescent="0.35">
      <c r="A2404" t="s">
        <v>12563</v>
      </c>
      <c r="B2404" t="s">
        <v>14</v>
      </c>
      <c r="C2404" t="s">
        <v>12564</v>
      </c>
      <c r="D2404" t="s">
        <v>30</v>
      </c>
      <c r="E2404">
        <v>4357310</v>
      </c>
      <c r="F2404">
        <v>83363</v>
      </c>
      <c r="G2404">
        <v>0</v>
      </c>
      <c r="H2404" t="s">
        <v>12565</v>
      </c>
      <c r="I2404">
        <v>20</v>
      </c>
      <c r="J2404" t="s">
        <v>12566</v>
      </c>
      <c r="K2404">
        <v>2919</v>
      </c>
      <c r="L2404" t="s">
        <v>33</v>
      </c>
      <c r="M2404" t="s">
        <v>12567</v>
      </c>
    </row>
    <row r="2405" spans="1:13" x14ac:dyDescent="0.35">
      <c r="A2405" t="s">
        <v>12568</v>
      </c>
      <c r="B2405" t="s">
        <v>14</v>
      </c>
      <c r="C2405" t="s">
        <v>12569</v>
      </c>
      <c r="D2405" t="s">
        <v>30</v>
      </c>
      <c r="E2405">
        <v>7517752</v>
      </c>
      <c r="F2405">
        <v>123432</v>
      </c>
      <c r="G2405">
        <v>0</v>
      </c>
      <c r="H2405" t="s">
        <v>12570</v>
      </c>
      <c r="I2405">
        <v>20</v>
      </c>
      <c r="J2405" t="s">
        <v>12571</v>
      </c>
      <c r="K2405">
        <v>3885</v>
      </c>
      <c r="L2405" t="s">
        <v>33</v>
      </c>
      <c r="M2405" t="s">
        <v>12572</v>
      </c>
    </row>
    <row r="2406" spans="1:13" x14ac:dyDescent="0.35">
      <c r="A2406" t="s">
        <v>12573</v>
      </c>
      <c r="B2406" t="s">
        <v>14</v>
      </c>
      <c r="C2406" t="s">
        <v>12574</v>
      </c>
      <c r="D2406" t="s">
        <v>30</v>
      </c>
      <c r="E2406">
        <v>1748013</v>
      </c>
      <c r="F2406">
        <v>58120</v>
      </c>
      <c r="G2406">
        <v>0</v>
      </c>
      <c r="H2406" t="s">
        <v>12575</v>
      </c>
      <c r="I2406">
        <v>20</v>
      </c>
      <c r="J2406" t="s">
        <v>53</v>
      </c>
      <c r="K2406">
        <v>2239</v>
      </c>
      <c r="L2406" t="s">
        <v>33</v>
      </c>
      <c r="M2406" t="s">
        <v>12576</v>
      </c>
    </row>
    <row r="2407" spans="1:13" x14ac:dyDescent="0.35">
      <c r="A2407" t="s">
        <v>12577</v>
      </c>
      <c r="B2407" t="s">
        <v>14</v>
      </c>
      <c r="C2407" t="s">
        <v>12578</v>
      </c>
      <c r="D2407" t="s">
        <v>30</v>
      </c>
      <c r="E2407">
        <v>1611036</v>
      </c>
      <c r="F2407">
        <v>49116</v>
      </c>
      <c r="G2407">
        <v>0</v>
      </c>
      <c r="H2407" t="s">
        <v>12579</v>
      </c>
      <c r="I2407">
        <v>20</v>
      </c>
      <c r="J2407" t="s">
        <v>53</v>
      </c>
      <c r="K2407">
        <v>972</v>
      </c>
      <c r="L2407" t="s">
        <v>33</v>
      </c>
      <c r="M2407" t="s">
        <v>12580</v>
      </c>
    </row>
    <row r="2408" spans="1:13" x14ac:dyDescent="0.35">
      <c r="A2408" t="s">
        <v>12581</v>
      </c>
      <c r="B2408" t="s">
        <v>14</v>
      </c>
      <c r="C2408" t="s">
        <v>12582</v>
      </c>
      <c r="D2408" t="s">
        <v>30</v>
      </c>
      <c r="E2408">
        <v>2295824</v>
      </c>
      <c r="F2408">
        <v>73776</v>
      </c>
      <c r="G2408">
        <v>0</v>
      </c>
      <c r="H2408" t="s">
        <v>12583</v>
      </c>
      <c r="I2408">
        <v>20</v>
      </c>
      <c r="J2408" t="s">
        <v>53</v>
      </c>
      <c r="K2408">
        <v>1941</v>
      </c>
      <c r="L2408" t="s">
        <v>33</v>
      </c>
      <c r="M2408" t="s">
        <v>12584</v>
      </c>
    </row>
    <row r="2409" spans="1:13" x14ac:dyDescent="0.35">
      <c r="A2409" t="s">
        <v>12585</v>
      </c>
      <c r="B2409" t="s">
        <v>14</v>
      </c>
      <c r="C2409" t="s">
        <v>12586</v>
      </c>
      <c r="D2409" t="s">
        <v>30</v>
      </c>
      <c r="E2409">
        <v>17757756</v>
      </c>
      <c r="F2409">
        <v>114207</v>
      </c>
      <c r="G2409">
        <v>0</v>
      </c>
      <c r="H2409" t="s">
        <v>12587</v>
      </c>
      <c r="I2409">
        <v>20</v>
      </c>
      <c r="J2409" t="s">
        <v>12588</v>
      </c>
      <c r="K2409">
        <v>3299</v>
      </c>
      <c r="L2409" t="s">
        <v>33</v>
      </c>
      <c r="M2409" t="s">
        <v>12589</v>
      </c>
    </row>
    <row r="2410" spans="1:13" x14ac:dyDescent="0.35">
      <c r="A2410" t="s">
        <v>12590</v>
      </c>
      <c r="B2410" t="s">
        <v>14</v>
      </c>
      <c r="C2410" t="s">
        <v>12591</v>
      </c>
      <c r="D2410" t="s">
        <v>30</v>
      </c>
      <c r="E2410">
        <v>2052176</v>
      </c>
      <c r="F2410">
        <v>88623</v>
      </c>
      <c r="G2410">
        <v>0</v>
      </c>
      <c r="H2410" t="s">
        <v>12592</v>
      </c>
      <c r="I2410">
        <v>20</v>
      </c>
      <c r="J2410" t="s">
        <v>53</v>
      </c>
      <c r="K2410">
        <v>2059</v>
      </c>
      <c r="L2410" t="s">
        <v>33</v>
      </c>
    </row>
    <row r="2411" spans="1:13" x14ac:dyDescent="0.35">
      <c r="A2411" t="s">
        <v>12593</v>
      </c>
      <c r="B2411" t="s">
        <v>14</v>
      </c>
      <c r="C2411" t="s">
        <v>12594</v>
      </c>
      <c r="D2411" t="s">
        <v>30</v>
      </c>
      <c r="E2411">
        <v>1887999</v>
      </c>
      <c r="F2411">
        <v>75034</v>
      </c>
      <c r="G2411">
        <v>0</v>
      </c>
      <c r="H2411" t="s">
        <v>12595</v>
      </c>
      <c r="I2411">
        <v>20</v>
      </c>
      <c r="J2411" t="s">
        <v>53</v>
      </c>
      <c r="K2411">
        <v>2108</v>
      </c>
      <c r="L2411" t="s">
        <v>33</v>
      </c>
      <c r="M2411" t="s">
        <v>12596</v>
      </c>
    </row>
    <row r="2412" spans="1:13" x14ac:dyDescent="0.35">
      <c r="A2412" t="s">
        <v>12597</v>
      </c>
      <c r="B2412" t="s">
        <v>14</v>
      </c>
      <c r="C2412" t="s">
        <v>12598</v>
      </c>
      <c r="D2412" t="s">
        <v>30</v>
      </c>
      <c r="E2412">
        <v>1878816</v>
      </c>
      <c r="F2412">
        <v>72034</v>
      </c>
      <c r="G2412">
        <v>0</v>
      </c>
      <c r="H2412" t="s">
        <v>12599</v>
      </c>
      <c r="I2412">
        <v>20</v>
      </c>
      <c r="J2412" t="s">
        <v>53</v>
      </c>
      <c r="K2412">
        <v>1871</v>
      </c>
      <c r="L2412" t="s">
        <v>33</v>
      </c>
      <c r="M2412" t="s">
        <v>12600</v>
      </c>
    </row>
    <row r="2413" spans="1:13" x14ac:dyDescent="0.35">
      <c r="A2413" t="s">
        <v>12601</v>
      </c>
      <c r="B2413" t="s">
        <v>14</v>
      </c>
      <c r="C2413" t="s">
        <v>12602</v>
      </c>
      <c r="D2413" t="s">
        <v>30</v>
      </c>
      <c r="E2413">
        <v>2864970</v>
      </c>
      <c r="F2413">
        <v>116209</v>
      </c>
      <c r="G2413">
        <v>0</v>
      </c>
      <c r="H2413" t="s">
        <v>12603</v>
      </c>
      <c r="I2413">
        <v>20</v>
      </c>
      <c r="J2413" t="s">
        <v>53</v>
      </c>
      <c r="K2413">
        <v>5106</v>
      </c>
      <c r="L2413" t="s">
        <v>33</v>
      </c>
      <c r="M2413" t="s">
        <v>12604</v>
      </c>
    </row>
    <row r="2414" spans="1:13" x14ac:dyDescent="0.35">
      <c r="A2414" t="s">
        <v>12605</v>
      </c>
      <c r="B2414" t="s">
        <v>14</v>
      </c>
      <c r="C2414" t="s">
        <v>12606</v>
      </c>
      <c r="D2414" t="s">
        <v>30</v>
      </c>
      <c r="E2414">
        <v>2249936</v>
      </c>
      <c r="F2414">
        <v>79403</v>
      </c>
      <c r="G2414">
        <v>0</v>
      </c>
      <c r="H2414" t="s">
        <v>12607</v>
      </c>
      <c r="I2414">
        <v>20</v>
      </c>
      <c r="J2414" t="s">
        <v>53</v>
      </c>
      <c r="K2414">
        <v>3927</v>
      </c>
      <c r="L2414" t="s">
        <v>33</v>
      </c>
      <c r="M2414" t="s">
        <v>12608</v>
      </c>
    </row>
    <row r="2415" spans="1:13" x14ac:dyDescent="0.35">
      <c r="A2415" t="s">
        <v>12609</v>
      </c>
      <c r="B2415" t="s">
        <v>14</v>
      </c>
      <c r="C2415" t="s">
        <v>12610</v>
      </c>
      <c r="D2415" t="s">
        <v>30</v>
      </c>
      <c r="E2415">
        <v>3075609</v>
      </c>
      <c r="F2415">
        <v>96668</v>
      </c>
      <c r="G2415">
        <v>0</v>
      </c>
      <c r="H2415" t="s">
        <v>12611</v>
      </c>
      <c r="I2415">
        <v>20</v>
      </c>
      <c r="J2415" t="s">
        <v>53</v>
      </c>
      <c r="K2415">
        <v>4949</v>
      </c>
      <c r="L2415" t="s">
        <v>33</v>
      </c>
      <c r="M2415" t="s">
        <v>12612</v>
      </c>
    </row>
    <row r="2416" spans="1:13" x14ac:dyDescent="0.35">
      <c r="A2416" t="s">
        <v>12613</v>
      </c>
      <c r="B2416" t="s">
        <v>14</v>
      </c>
      <c r="C2416" t="s">
        <v>12614</v>
      </c>
      <c r="D2416" t="s">
        <v>30</v>
      </c>
      <c r="E2416">
        <v>2348657</v>
      </c>
      <c r="F2416">
        <v>126082</v>
      </c>
      <c r="G2416">
        <v>0</v>
      </c>
      <c r="H2416" t="s">
        <v>12615</v>
      </c>
      <c r="I2416">
        <v>20</v>
      </c>
      <c r="J2416" t="s">
        <v>53</v>
      </c>
      <c r="K2416">
        <v>4505</v>
      </c>
      <c r="L2416" t="s">
        <v>33</v>
      </c>
      <c r="M2416" t="s">
        <v>12616</v>
      </c>
    </row>
    <row r="2417" spans="1:13" x14ac:dyDescent="0.35">
      <c r="A2417" t="s">
        <v>12617</v>
      </c>
      <c r="B2417" t="s">
        <v>14</v>
      </c>
      <c r="C2417" t="s">
        <v>12618</v>
      </c>
      <c r="D2417" t="s">
        <v>30</v>
      </c>
      <c r="E2417">
        <v>2250307</v>
      </c>
      <c r="F2417">
        <v>84677</v>
      </c>
      <c r="G2417">
        <v>0</v>
      </c>
      <c r="H2417" t="s">
        <v>12619</v>
      </c>
      <c r="I2417">
        <v>20</v>
      </c>
      <c r="J2417" t="s">
        <v>53</v>
      </c>
      <c r="K2417">
        <v>2052</v>
      </c>
      <c r="L2417" t="s">
        <v>33</v>
      </c>
      <c r="M2417" t="s">
        <v>12620</v>
      </c>
    </row>
    <row r="2418" spans="1:13" x14ac:dyDescent="0.35">
      <c r="A2418" t="e">
        <f>-P7T4y5JCaU</f>
        <v>#NAME?</v>
      </c>
      <c r="B2418" t="s">
        <v>14</v>
      </c>
      <c r="C2418" t="s">
        <v>12621</v>
      </c>
      <c r="D2418" t="s">
        <v>30</v>
      </c>
      <c r="E2418">
        <v>2468815</v>
      </c>
      <c r="F2418">
        <v>100666</v>
      </c>
      <c r="G2418">
        <v>0</v>
      </c>
      <c r="H2418" t="s">
        <v>12622</v>
      </c>
      <c r="I2418">
        <v>20</v>
      </c>
      <c r="J2418" t="s">
        <v>53</v>
      </c>
      <c r="K2418">
        <v>1738</v>
      </c>
      <c r="L2418" t="s">
        <v>33</v>
      </c>
      <c r="M2418" t="s">
        <v>12623</v>
      </c>
    </row>
    <row r="2419" spans="1:13" x14ac:dyDescent="0.35">
      <c r="A2419" t="s">
        <v>12624</v>
      </c>
      <c r="B2419" t="s">
        <v>14</v>
      </c>
      <c r="C2419" t="s">
        <v>12625</v>
      </c>
      <c r="D2419" t="s">
        <v>30</v>
      </c>
      <c r="E2419">
        <v>6813423</v>
      </c>
      <c r="F2419">
        <v>127605</v>
      </c>
      <c r="G2419">
        <v>0</v>
      </c>
      <c r="H2419" t="s">
        <v>12626</v>
      </c>
      <c r="I2419">
        <v>20</v>
      </c>
      <c r="J2419" t="s">
        <v>12627</v>
      </c>
      <c r="K2419">
        <v>6362</v>
      </c>
      <c r="L2419" t="s">
        <v>33</v>
      </c>
      <c r="M2419" t="s">
        <v>12628</v>
      </c>
    </row>
    <row r="2420" spans="1:13" x14ac:dyDescent="0.35">
      <c r="A2420" t="s">
        <v>12629</v>
      </c>
      <c r="B2420" t="s">
        <v>14</v>
      </c>
      <c r="C2420" t="s">
        <v>12630</v>
      </c>
      <c r="D2420" t="s">
        <v>30</v>
      </c>
      <c r="E2420">
        <v>2105384</v>
      </c>
      <c r="F2420">
        <v>65889</v>
      </c>
      <c r="G2420">
        <v>0</v>
      </c>
      <c r="H2420" t="s">
        <v>12631</v>
      </c>
      <c r="I2420">
        <v>20</v>
      </c>
      <c r="J2420" t="s">
        <v>53</v>
      </c>
      <c r="K2420">
        <v>1099</v>
      </c>
      <c r="L2420" t="s">
        <v>33</v>
      </c>
    </row>
    <row r="2421" spans="1:13" x14ac:dyDescent="0.35">
      <c r="A2421" t="s">
        <v>12632</v>
      </c>
      <c r="B2421" t="s">
        <v>14</v>
      </c>
      <c r="C2421" t="s">
        <v>12633</v>
      </c>
      <c r="D2421" t="s">
        <v>30</v>
      </c>
      <c r="E2421">
        <v>6695445</v>
      </c>
      <c r="F2421">
        <v>260626</v>
      </c>
      <c r="G2421">
        <v>0</v>
      </c>
      <c r="H2421" t="s">
        <v>12634</v>
      </c>
      <c r="I2421">
        <v>20</v>
      </c>
      <c r="J2421" t="s">
        <v>12635</v>
      </c>
      <c r="K2421">
        <v>16748</v>
      </c>
      <c r="L2421" t="s">
        <v>33</v>
      </c>
      <c r="M2421" t="s">
        <v>12636</v>
      </c>
    </row>
    <row r="2422" spans="1:13" x14ac:dyDescent="0.35">
      <c r="A2422" t="s">
        <v>12637</v>
      </c>
      <c r="B2422" t="s">
        <v>14</v>
      </c>
      <c r="C2422" t="s">
        <v>12638</v>
      </c>
      <c r="D2422" t="s">
        <v>30</v>
      </c>
      <c r="E2422">
        <v>7066376</v>
      </c>
      <c r="F2422">
        <v>104480</v>
      </c>
      <c r="G2422">
        <v>0</v>
      </c>
      <c r="H2422" t="s">
        <v>12639</v>
      </c>
      <c r="I2422">
        <v>20</v>
      </c>
      <c r="J2422" t="s">
        <v>12640</v>
      </c>
      <c r="K2422">
        <v>6233</v>
      </c>
      <c r="L2422" t="s">
        <v>33</v>
      </c>
      <c r="M2422" t="s">
        <v>12447</v>
      </c>
    </row>
    <row r="2423" spans="1:13" x14ac:dyDescent="0.35">
      <c r="A2423" t="s">
        <v>12641</v>
      </c>
      <c r="B2423" t="s">
        <v>14</v>
      </c>
      <c r="C2423" t="s">
        <v>12642</v>
      </c>
      <c r="D2423" t="s">
        <v>30</v>
      </c>
      <c r="E2423">
        <v>5831169</v>
      </c>
      <c r="F2423">
        <v>85840</v>
      </c>
      <c r="G2423">
        <v>0</v>
      </c>
      <c r="H2423" t="s">
        <v>12643</v>
      </c>
      <c r="I2423">
        <v>20</v>
      </c>
      <c r="J2423" t="s">
        <v>32</v>
      </c>
      <c r="K2423">
        <v>3436</v>
      </c>
      <c r="L2423" t="s">
        <v>33</v>
      </c>
      <c r="M2423" t="s">
        <v>12644</v>
      </c>
    </row>
    <row r="2424" spans="1:13" x14ac:dyDescent="0.35">
      <c r="A2424" t="s">
        <v>12645</v>
      </c>
      <c r="B2424" t="s">
        <v>14</v>
      </c>
      <c r="C2424" t="s">
        <v>12646</v>
      </c>
      <c r="D2424" t="s">
        <v>30</v>
      </c>
      <c r="E2424">
        <v>11980290</v>
      </c>
      <c r="F2424">
        <v>148890</v>
      </c>
      <c r="G2424">
        <v>0</v>
      </c>
      <c r="H2424" t="s">
        <v>12647</v>
      </c>
      <c r="I2424">
        <v>20</v>
      </c>
      <c r="J2424" t="s">
        <v>12648</v>
      </c>
      <c r="K2424">
        <v>7418</v>
      </c>
      <c r="L2424" t="s">
        <v>33</v>
      </c>
      <c r="M2424" t="s">
        <v>12649</v>
      </c>
    </row>
    <row r="2425" spans="1:13" x14ac:dyDescent="0.35">
      <c r="A2425" t="s">
        <v>12650</v>
      </c>
      <c r="B2425" t="s">
        <v>14</v>
      </c>
      <c r="C2425" t="s">
        <v>12651</v>
      </c>
      <c r="D2425" t="s">
        <v>30</v>
      </c>
      <c r="E2425">
        <v>1766009</v>
      </c>
      <c r="F2425">
        <v>67401</v>
      </c>
      <c r="G2425">
        <v>0</v>
      </c>
      <c r="H2425" t="s">
        <v>12652</v>
      </c>
      <c r="I2425">
        <v>20</v>
      </c>
      <c r="J2425" t="s">
        <v>53</v>
      </c>
      <c r="K2425">
        <v>1909</v>
      </c>
      <c r="L2425" t="s">
        <v>33</v>
      </c>
    </row>
    <row r="2426" spans="1:13" x14ac:dyDescent="0.35">
      <c r="A2426" t="s">
        <v>12653</v>
      </c>
      <c r="B2426" t="s">
        <v>14</v>
      </c>
      <c r="C2426" t="s">
        <v>12654</v>
      </c>
      <c r="D2426" t="s">
        <v>30</v>
      </c>
      <c r="E2426">
        <v>1834213</v>
      </c>
      <c r="F2426">
        <v>46623</v>
      </c>
      <c r="G2426">
        <v>0</v>
      </c>
      <c r="H2426" t="s">
        <v>12655</v>
      </c>
      <c r="I2426">
        <v>20</v>
      </c>
      <c r="J2426" t="s">
        <v>53</v>
      </c>
      <c r="K2426">
        <v>1559</v>
      </c>
      <c r="L2426" t="s">
        <v>33</v>
      </c>
      <c r="M2426" t="s">
        <v>12656</v>
      </c>
    </row>
    <row r="2427" spans="1:13" x14ac:dyDescent="0.35">
      <c r="A2427" t="s">
        <v>12657</v>
      </c>
      <c r="B2427" t="s">
        <v>14</v>
      </c>
      <c r="C2427" t="s">
        <v>12658</v>
      </c>
      <c r="D2427" t="s">
        <v>30</v>
      </c>
      <c r="E2427">
        <v>1063239</v>
      </c>
      <c r="F2427">
        <v>43319</v>
      </c>
      <c r="G2427">
        <v>0</v>
      </c>
      <c r="H2427" t="s">
        <v>12659</v>
      </c>
      <c r="I2427">
        <v>20</v>
      </c>
      <c r="J2427" t="s">
        <v>53</v>
      </c>
      <c r="K2427">
        <v>916</v>
      </c>
      <c r="L2427" t="s">
        <v>33</v>
      </c>
    </row>
    <row r="2428" spans="1:13" x14ac:dyDescent="0.35">
      <c r="A2428" t="s">
        <v>12660</v>
      </c>
      <c r="B2428" t="s">
        <v>14</v>
      </c>
      <c r="C2428" t="s">
        <v>12661</v>
      </c>
      <c r="D2428" t="s">
        <v>30</v>
      </c>
      <c r="E2428">
        <v>1137144</v>
      </c>
      <c r="F2428">
        <v>50607</v>
      </c>
      <c r="G2428">
        <v>0</v>
      </c>
      <c r="H2428" t="s">
        <v>12662</v>
      </c>
      <c r="I2428">
        <v>20</v>
      </c>
      <c r="J2428" t="s">
        <v>53</v>
      </c>
      <c r="K2428">
        <v>1865</v>
      </c>
      <c r="L2428" t="s">
        <v>33</v>
      </c>
      <c r="M2428" t="s">
        <v>12663</v>
      </c>
    </row>
    <row r="2429" spans="1:13" x14ac:dyDescent="0.35">
      <c r="A2429" t="s">
        <v>12664</v>
      </c>
      <c r="B2429" t="s">
        <v>14</v>
      </c>
      <c r="C2429" t="s">
        <v>12665</v>
      </c>
      <c r="D2429" t="s">
        <v>30</v>
      </c>
      <c r="E2429">
        <v>1161581</v>
      </c>
      <c r="F2429">
        <v>47621</v>
      </c>
      <c r="G2429">
        <v>0</v>
      </c>
      <c r="H2429" t="s">
        <v>12666</v>
      </c>
      <c r="I2429">
        <v>20</v>
      </c>
      <c r="J2429" t="s">
        <v>53</v>
      </c>
      <c r="K2429">
        <v>1456</v>
      </c>
      <c r="L2429" t="s">
        <v>33</v>
      </c>
      <c r="M2429" t="s">
        <v>12667</v>
      </c>
    </row>
    <row r="2430" spans="1:13" x14ac:dyDescent="0.35">
      <c r="A2430" t="s">
        <v>12668</v>
      </c>
      <c r="B2430" t="s">
        <v>14</v>
      </c>
      <c r="C2430" t="s">
        <v>12669</v>
      </c>
      <c r="D2430" t="s">
        <v>30</v>
      </c>
      <c r="E2430">
        <v>1449952</v>
      </c>
      <c r="F2430">
        <v>51169</v>
      </c>
      <c r="G2430">
        <v>0</v>
      </c>
      <c r="H2430" t="s">
        <v>12670</v>
      </c>
      <c r="I2430">
        <v>20</v>
      </c>
      <c r="J2430" t="s">
        <v>53</v>
      </c>
      <c r="K2430">
        <v>905</v>
      </c>
      <c r="L2430" t="s">
        <v>33</v>
      </c>
      <c r="M2430" t="s">
        <v>12671</v>
      </c>
    </row>
    <row r="2431" spans="1:13" x14ac:dyDescent="0.35">
      <c r="A2431" t="s">
        <v>12672</v>
      </c>
      <c r="B2431" t="s">
        <v>14</v>
      </c>
      <c r="C2431" t="s">
        <v>12673</v>
      </c>
      <c r="D2431" t="s">
        <v>30</v>
      </c>
      <c r="E2431">
        <v>5752177</v>
      </c>
      <c r="F2431">
        <v>99765</v>
      </c>
      <c r="G2431">
        <v>0</v>
      </c>
      <c r="H2431" t="s">
        <v>12674</v>
      </c>
      <c r="I2431">
        <v>20</v>
      </c>
      <c r="J2431" t="s">
        <v>12675</v>
      </c>
      <c r="K2431">
        <v>3649</v>
      </c>
      <c r="L2431" t="s">
        <v>33</v>
      </c>
      <c r="M2431" t="s">
        <v>12676</v>
      </c>
    </row>
    <row r="2432" spans="1:13" x14ac:dyDescent="0.35">
      <c r="A2432" t="s">
        <v>12677</v>
      </c>
      <c r="B2432" t="s">
        <v>14</v>
      </c>
      <c r="C2432" t="s">
        <v>12678</v>
      </c>
      <c r="D2432" t="s">
        <v>30</v>
      </c>
      <c r="E2432">
        <v>4489426</v>
      </c>
      <c r="F2432">
        <v>117268</v>
      </c>
      <c r="G2432">
        <v>0</v>
      </c>
      <c r="H2432" t="s">
        <v>12679</v>
      </c>
      <c r="I2432">
        <v>20</v>
      </c>
      <c r="J2432" t="s">
        <v>12680</v>
      </c>
      <c r="K2432">
        <v>4135</v>
      </c>
      <c r="L2432" t="s">
        <v>33</v>
      </c>
      <c r="M2432" t="s">
        <v>12681</v>
      </c>
    </row>
    <row r="2433" spans="1:13" x14ac:dyDescent="0.35">
      <c r="A2433" t="s">
        <v>12682</v>
      </c>
      <c r="B2433" t="s">
        <v>14</v>
      </c>
      <c r="C2433" t="s">
        <v>12683</v>
      </c>
      <c r="D2433" t="s">
        <v>30</v>
      </c>
      <c r="E2433">
        <v>2574010</v>
      </c>
      <c r="F2433">
        <v>77942</v>
      </c>
      <c r="G2433">
        <v>0</v>
      </c>
      <c r="H2433" t="s">
        <v>12684</v>
      </c>
      <c r="I2433">
        <v>20</v>
      </c>
      <c r="J2433" t="s">
        <v>53</v>
      </c>
      <c r="K2433">
        <v>1868</v>
      </c>
      <c r="L2433" t="s">
        <v>33</v>
      </c>
      <c r="M2433" t="s">
        <v>12685</v>
      </c>
    </row>
    <row r="2434" spans="1:13" x14ac:dyDescent="0.35">
      <c r="A2434" t="s">
        <v>12686</v>
      </c>
      <c r="B2434" t="s">
        <v>14</v>
      </c>
      <c r="C2434" t="s">
        <v>12687</v>
      </c>
      <c r="D2434" t="s">
        <v>30</v>
      </c>
      <c r="E2434">
        <v>3180699</v>
      </c>
      <c r="F2434">
        <v>63665</v>
      </c>
      <c r="G2434">
        <v>0</v>
      </c>
      <c r="H2434" t="s">
        <v>12688</v>
      </c>
      <c r="I2434">
        <v>20</v>
      </c>
      <c r="J2434" t="s">
        <v>53</v>
      </c>
      <c r="K2434">
        <v>1282</v>
      </c>
      <c r="L2434" t="s">
        <v>33</v>
      </c>
      <c r="M2434" t="s">
        <v>12689</v>
      </c>
    </row>
    <row r="2435" spans="1:13" x14ac:dyDescent="0.35">
      <c r="A2435" t="s">
        <v>12690</v>
      </c>
      <c r="B2435" t="s">
        <v>14</v>
      </c>
      <c r="C2435" t="s">
        <v>12691</v>
      </c>
      <c r="D2435" t="s">
        <v>30</v>
      </c>
      <c r="E2435">
        <v>11933815</v>
      </c>
      <c r="F2435">
        <v>355803</v>
      </c>
      <c r="G2435">
        <v>0</v>
      </c>
      <c r="H2435" t="s">
        <v>12692</v>
      </c>
      <c r="I2435">
        <v>20</v>
      </c>
      <c r="J2435" t="s">
        <v>12693</v>
      </c>
      <c r="K2435">
        <v>13636</v>
      </c>
      <c r="L2435" t="s">
        <v>33</v>
      </c>
      <c r="M2435" t="s">
        <v>12694</v>
      </c>
    </row>
    <row r="2436" spans="1:13" x14ac:dyDescent="0.35">
      <c r="A2436" t="s">
        <v>12695</v>
      </c>
      <c r="B2436" t="s">
        <v>14</v>
      </c>
      <c r="C2436" t="s">
        <v>12696</v>
      </c>
      <c r="D2436" t="s">
        <v>30</v>
      </c>
      <c r="E2436">
        <v>1599458</v>
      </c>
      <c r="F2436">
        <v>67838</v>
      </c>
      <c r="G2436">
        <v>0</v>
      </c>
      <c r="H2436" t="s">
        <v>12697</v>
      </c>
      <c r="I2436">
        <v>20</v>
      </c>
      <c r="J2436" t="s">
        <v>53</v>
      </c>
      <c r="K2436">
        <v>1139</v>
      </c>
      <c r="L2436" t="s">
        <v>33</v>
      </c>
    </row>
    <row r="2437" spans="1:13" x14ac:dyDescent="0.35">
      <c r="A2437" t="s">
        <v>12698</v>
      </c>
      <c r="B2437" t="s">
        <v>14</v>
      </c>
      <c r="C2437" t="s">
        <v>12699</v>
      </c>
      <c r="D2437" t="s">
        <v>30</v>
      </c>
      <c r="E2437">
        <v>1366789</v>
      </c>
      <c r="F2437">
        <v>65701</v>
      </c>
      <c r="G2437">
        <v>0</v>
      </c>
      <c r="H2437" t="s">
        <v>12700</v>
      </c>
      <c r="I2437">
        <v>20</v>
      </c>
      <c r="J2437" t="s">
        <v>53</v>
      </c>
      <c r="K2437">
        <v>2656</v>
      </c>
      <c r="L2437" t="s">
        <v>33</v>
      </c>
    </row>
    <row r="2438" spans="1:13" x14ac:dyDescent="0.35">
      <c r="A2438" t="s">
        <v>12701</v>
      </c>
      <c r="B2438" t="s">
        <v>14</v>
      </c>
      <c r="C2438" t="s">
        <v>12702</v>
      </c>
      <c r="D2438" t="s">
        <v>30</v>
      </c>
      <c r="E2438">
        <v>1955010</v>
      </c>
      <c r="F2438">
        <v>65640</v>
      </c>
      <c r="G2438">
        <v>0</v>
      </c>
      <c r="H2438" t="s">
        <v>12703</v>
      </c>
      <c r="I2438">
        <v>20</v>
      </c>
      <c r="J2438" t="s">
        <v>53</v>
      </c>
      <c r="K2438">
        <v>2149</v>
      </c>
      <c r="L2438" t="s">
        <v>33</v>
      </c>
    </row>
    <row r="2439" spans="1:13" x14ac:dyDescent="0.35">
      <c r="A2439" t="s">
        <v>12704</v>
      </c>
      <c r="B2439" t="s">
        <v>14</v>
      </c>
      <c r="C2439" t="s">
        <v>12705</v>
      </c>
      <c r="D2439" t="s">
        <v>30</v>
      </c>
      <c r="E2439">
        <v>3392946</v>
      </c>
      <c r="F2439">
        <v>52597</v>
      </c>
      <c r="G2439">
        <v>0</v>
      </c>
      <c r="H2439" t="s">
        <v>12706</v>
      </c>
      <c r="I2439">
        <v>20</v>
      </c>
      <c r="J2439" t="s">
        <v>12707</v>
      </c>
      <c r="K2439">
        <v>2665</v>
      </c>
      <c r="L2439" t="s">
        <v>33</v>
      </c>
      <c r="M2439" t="s">
        <v>12708</v>
      </c>
    </row>
    <row r="2440" spans="1:13" x14ac:dyDescent="0.35">
      <c r="A2440" t="s">
        <v>12709</v>
      </c>
      <c r="B2440" t="s">
        <v>14</v>
      </c>
      <c r="C2440" t="s">
        <v>12710</v>
      </c>
      <c r="D2440" t="s">
        <v>30</v>
      </c>
      <c r="E2440">
        <v>2039760</v>
      </c>
      <c r="F2440">
        <v>78560</v>
      </c>
      <c r="G2440">
        <v>0</v>
      </c>
      <c r="H2440" t="s">
        <v>12711</v>
      </c>
      <c r="I2440">
        <v>20</v>
      </c>
      <c r="J2440" t="s">
        <v>53</v>
      </c>
      <c r="K2440">
        <v>3978</v>
      </c>
      <c r="L2440" t="s">
        <v>33</v>
      </c>
    </row>
    <row r="2441" spans="1:13" x14ac:dyDescent="0.35">
      <c r="A2441" t="s">
        <v>12712</v>
      </c>
      <c r="B2441" t="s">
        <v>14</v>
      </c>
      <c r="C2441" t="s">
        <v>12713</v>
      </c>
      <c r="D2441" t="s">
        <v>30</v>
      </c>
      <c r="E2441">
        <v>9721578</v>
      </c>
      <c r="F2441">
        <v>147390</v>
      </c>
      <c r="G2441">
        <v>0</v>
      </c>
      <c r="H2441" t="s">
        <v>12714</v>
      </c>
      <c r="I2441">
        <v>20</v>
      </c>
      <c r="J2441" t="s">
        <v>12715</v>
      </c>
      <c r="K2441">
        <v>4329</v>
      </c>
      <c r="L2441" t="s">
        <v>33</v>
      </c>
      <c r="M2441" t="s">
        <v>12716</v>
      </c>
    </row>
    <row r="2442" spans="1:13" x14ac:dyDescent="0.35">
      <c r="A2442" t="s">
        <v>12717</v>
      </c>
      <c r="B2442" t="s">
        <v>14</v>
      </c>
      <c r="C2442" t="s">
        <v>12718</v>
      </c>
      <c r="D2442" t="s">
        <v>30</v>
      </c>
      <c r="E2442">
        <v>8859302</v>
      </c>
      <c r="F2442">
        <v>261192</v>
      </c>
      <c r="G2442">
        <v>0</v>
      </c>
      <c r="H2442" t="s">
        <v>12719</v>
      </c>
      <c r="I2442">
        <v>20</v>
      </c>
      <c r="J2442" t="s">
        <v>12720</v>
      </c>
      <c r="K2442">
        <v>21149</v>
      </c>
      <c r="L2442" t="s">
        <v>33</v>
      </c>
      <c r="M2442" t="s">
        <v>12721</v>
      </c>
    </row>
    <row r="2443" spans="1:13" x14ac:dyDescent="0.35">
      <c r="A2443" t="s">
        <v>12722</v>
      </c>
      <c r="B2443" t="s">
        <v>14</v>
      </c>
      <c r="C2443" t="s">
        <v>12723</v>
      </c>
      <c r="D2443" t="s">
        <v>30</v>
      </c>
      <c r="E2443">
        <v>3977996</v>
      </c>
      <c r="F2443">
        <v>117014</v>
      </c>
      <c r="G2443">
        <v>0</v>
      </c>
      <c r="H2443" t="s">
        <v>12724</v>
      </c>
      <c r="I2443">
        <v>20</v>
      </c>
      <c r="J2443" t="s">
        <v>53</v>
      </c>
      <c r="K2443">
        <v>3962</v>
      </c>
      <c r="L2443" t="s">
        <v>33</v>
      </c>
    </row>
    <row r="2444" spans="1:13" x14ac:dyDescent="0.35">
      <c r="A2444" t="s">
        <v>12725</v>
      </c>
      <c r="B2444" t="s">
        <v>14</v>
      </c>
      <c r="C2444" t="s">
        <v>12726</v>
      </c>
      <c r="D2444" t="s">
        <v>30</v>
      </c>
      <c r="E2444">
        <v>2891462</v>
      </c>
      <c r="F2444">
        <v>76328</v>
      </c>
      <c r="G2444">
        <v>0</v>
      </c>
      <c r="H2444" t="s">
        <v>12727</v>
      </c>
      <c r="I2444">
        <v>20</v>
      </c>
      <c r="J2444" t="s">
        <v>53</v>
      </c>
      <c r="K2444">
        <v>1980</v>
      </c>
      <c r="L2444" t="s">
        <v>33</v>
      </c>
    </row>
    <row r="2445" spans="1:13" x14ac:dyDescent="0.35">
      <c r="A2445" t="s">
        <v>12728</v>
      </c>
      <c r="B2445" t="s">
        <v>14</v>
      </c>
      <c r="C2445" t="s">
        <v>12729</v>
      </c>
      <c r="D2445" t="s">
        <v>30</v>
      </c>
      <c r="E2445">
        <v>10003150</v>
      </c>
      <c r="F2445">
        <v>194084</v>
      </c>
      <c r="G2445">
        <v>0</v>
      </c>
      <c r="H2445" t="s">
        <v>12730</v>
      </c>
      <c r="I2445">
        <v>20</v>
      </c>
      <c r="J2445" t="s">
        <v>12731</v>
      </c>
      <c r="K2445">
        <v>11799</v>
      </c>
      <c r="L2445" t="s">
        <v>33</v>
      </c>
      <c r="M2445" t="s">
        <v>12732</v>
      </c>
    </row>
    <row r="2446" spans="1:13" x14ac:dyDescent="0.35">
      <c r="A2446" t="s">
        <v>12733</v>
      </c>
      <c r="B2446" t="s">
        <v>14</v>
      </c>
      <c r="C2446" t="s">
        <v>12734</v>
      </c>
      <c r="D2446" t="s">
        <v>30</v>
      </c>
      <c r="E2446">
        <v>2224558</v>
      </c>
      <c r="F2446">
        <v>121464</v>
      </c>
      <c r="G2446">
        <v>0</v>
      </c>
      <c r="H2446" t="s">
        <v>12735</v>
      </c>
      <c r="I2446">
        <v>20</v>
      </c>
      <c r="J2446" t="s">
        <v>53</v>
      </c>
      <c r="K2446">
        <v>4839</v>
      </c>
      <c r="L2446" t="s">
        <v>33</v>
      </c>
      <c r="M2446" t="s">
        <v>12736</v>
      </c>
    </row>
    <row r="2447" spans="1:13" x14ac:dyDescent="0.35">
      <c r="A2447" t="s">
        <v>12737</v>
      </c>
      <c r="B2447" t="s">
        <v>14</v>
      </c>
      <c r="C2447" t="s">
        <v>12738</v>
      </c>
      <c r="D2447" t="s">
        <v>30</v>
      </c>
      <c r="E2447">
        <v>2566468</v>
      </c>
      <c r="F2447">
        <v>72516</v>
      </c>
      <c r="G2447">
        <v>0</v>
      </c>
      <c r="H2447" t="s">
        <v>12739</v>
      </c>
      <c r="I2447">
        <v>20</v>
      </c>
      <c r="J2447" t="s">
        <v>53</v>
      </c>
      <c r="K2447">
        <v>5589</v>
      </c>
      <c r="L2447" t="s">
        <v>33</v>
      </c>
      <c r="M2447" t="s">
        <v>12740</v>
      </c>
    </row>
    <row r="2448" spans="1:13" x14ac:dyDescent="0.35">
      <c r="A2448" t="s">
        <v>12741</v>
      </c>
      <c r="B2448" t="s">
        <v>14</v>
      </c>
      <c r="C2448" t="s">
        <v>12742</v>
      </c>
      <c r="D2448" t="s">
        <v>30</v>
      </c>
      <c r="E2448">
        <v>2104066</v>
      </c>
      <c r="F2448">
        <v>70541</v>
      </c>
      <c r="G2448">
        <v>0</v>
      </c>
      <c r="H2448" t="s">
        <v>12743</v>
      </c>
      <c r="I2448">
        <v>20</v>
      </c>
      <c r="J2448" t="s">
        <v>53</v>
      </c>
      <c r="K2448">
        <v>2944</v>
      </c>
      <c r="L2448" t="s">
        <v>33</v>
      </c>
      <c r="M2448" t="s">
        <v>12744</v>
      </c>
    </row>
    <row r="2449" spans="1:13" x14ac:dyDescent="0.35">
      <c r="A2449" t="s">
        <v>12745</v>
      </c>
      <c r="B2449" t="s">
        <v>14</v>
      </c>
      <c r="C2449" s="1">
        <v>45885</v>
      </c>
      <c r="D2449" t="s">
        <v>30</v>
      </c>
      <c r="E2449">
        <v>2516321</v>
      </c>
      <c r="F2449">
        <v>90300</v>
      </c>
      <c r="G2449">
        <v>0</v>
      </c>
      <c r="H2449" t="s">
        <v>12746</v>
      </c>
      <c r="I2449">
        <v>20</v>
      </c>
      <c r="J2449" t="s">
        <v>53</v>
      </c>
      <c r="K2449">
        <v>9188</v>
      </c>
      <c r="L2449" t="s">
        <v>33</v>
      </c>
    </row>
    <row r="2450" spans="1:13" x14ac:dyDescent="0.35">
      <c r="A2450" t="s">
        <v>12747</v>
      </c>
      <c r="B2450" t="s">
        <v>14</v>
      </c>
      <c r="C2450" t="s">
        <v>12748</v>
      </c>
      <c r="D2450" t="s">
        <v>30</v>
      </c>
      <c r="E2450">
        <v>2362648</v>
      </c>
      <c r="F2450">
        <v>91145</v>
      </c>
      <c r="G2450">
        <v>0</v>
      </c>
      <c r="H2450" t="s">
        <v>12749</v>
      </c>
      <c r="I2450">
        <v>20</v>
      </c>
      <c r="J2450" t="s">
        <v>53</v>
      </c>
      <c r="K2450">
        <v>7221</v>
      </c>
      <c r="L2450" t="s">
        <v>33</v>
      </c>
      <c r="M2450" t="s">
        <v>12750</v>
      </c>
    </row>
    <row r="2451" spans="1:13" x14ac:dyDescent="0.35">
      <c r="A2451" t="s">
        <v>12751</v>
      </c>
      <c r="B2451" t="s">
        <v>14</v>
      </c>
      <c r="C2451" t="s">
        <v>12752</v>
      </c>
      <c r="D2451" t="s">
        <v>30</v>
      </c>
      <c r="E2451">
        <v>2751185</v>
      </c>
      <c r="F2451">
        <v>82454</v>
      </c>
      <c r="G2451">
        <v>0</v>
      </c>
      <c r="H2451" t="s">
        <v>12753</v>
      </c>
      <c r="I2451">
        <v>20</v>
      </c>
      <c r="J2451" t="s">
        <v>53</v>
      </c>
      <c r="K2451">
        <v>3313</v>
      </c>
      <c r="L2451" t="s">
        <v>33</v>
      </c>
      <c r="M2451" t="s">
        <v>12754</v>
      </c>
    </row>
    <row r="2452" spans="1:13" x14ac:dyDescent="0.35">
      <c r="A2452" t="s">
        <v>12755</v>
      </c>
      <c r="B2452" t="s">
        <v>14</v>
      </c>
      <c r="C2452" t="s">
        <v>12756</v>
      </c>
      <c r="D2452" t="s">
        <v>30</v>
      </c>
      <c r="E2452">
        <v>2400424</v>
      </c>
      <c r="F2452">
        <v>76869</v>
      </c>
      <c r="G2452">
        <v>0</v>
      </c>
      <c r="H2452" t="s">
        <v>12757</v>
      </c>
      <c r="I2452">
        <v>20</v>
      </c>
      <c r="J2452" t="s">
        <v>53</v>
      </c>
      <c r="K2452">
        <v>2510</v>
      </c>
      <c r="L2452" t="s">
        <v>33</v>
      </c>
      <c r="M2452" t="s">
        <v>12758</v>
      </c>
    </row>
    <row r="2453" spans="1:13" x14ac:dyDescent="0.35">
      <c r="A2453" t="s">
        <v>12759</v>
      </c>
      <c r="B2453" t="s">
        <v>14</v>
      </c>
      <c r="C2453" t="s">
        <v>12760</v>
      </c>
      <c r="D2453" t="s">
        <v>30</v>
      </c>
      <c r="E2453">
        <v>2927770</v>
      </c>
      <c r="F2453">
        <v>105456</v>
      </c>
      <c r="G2453">
        <v>0</v>
      </c>
      <c r="H2453" t="s">
        <v>12761</v>
      </c>
      <c r="I2453">
        <v>20</v>
      </c>
      <c r="J2453" t="s">
        <v>53</v>
      </c>
      <c r="K2453">
        <v>14632</v>
      </c>
      <c r="L2453" t="s">
        <v>33</v>
      </c>
      <c r="M2453" t="s">
        <v>12762</v>
      </c>
    </row>
    <row r="2454" spans="1:13" x14ac:dyDescent="0.35">
      <c r="A2454" t="s">
        <v>12763</v>
      </c>
      <c r="B2454" t="s">
        <v>14</v>
      </c>
      <c r="C2454" t="s">
        <v>12764</v>
      </c>
      <c r="D2454" t="s">
        <v>30</v>
      </c>
      <c r="E2454">
        <v>1919931</v>
      </c>
      <c r="F2454">
        <v>52957</v>
      </c>
      <c r="G2454">
        <v>0</v>
      </c>
      <c r="H2454" t="s">
        <v>12765</v>
      </c>
      <c r="I2454">
        <v>20</v>
      </c>
      <c r="J2454" t="s">
        <v>53</v>
      </c>
      <c r="K2454">
        <v>2236</v>
      </c>
      <c r="L2454" t="s">
        <v>33</v>
      </c>
    </row>
    <row r="2455" spans="1:13" x14ac:dyDescent="0.35">
      <c r="A2455" t="s">
        <v>12766</v>
      </c>
      <c r="B2455" t="s">
        <v>14</v>
      </c>
      <c r="C2455" t="s">
        <v>12767</v>
      </c>
      <c r="D2455" t="s">
        <v>30</v>
      </c>
      <c r="E2455">
        <v>3569998</v>
      </c>
      <c r="F2455">
        <v>90277</v>
      </c>
      <c r="G2455">
        <v>0</v>
      </c>
      <c r="H2455" t="s">
        <v>12768</v>
      </c>
      <c r="I2455">
        <v>20</v>
      </c>
      <c r="J2455" t="s">
        <v>53</v>
      </c>
      <c r="K2455">
        <v>3787</v>
      </c>
      <c r="L2455" t="s">
        <v>33</v>
      </c>
      <c r="M2455" t="s">
        <v>12769</v>
      </c>
    </row>
    <row r="2456" spans="1:13" x14ac:dyDescent="0.35">
      <c r="A2456" t="s">
        <v>12770</v>
      </c>
      <c r="B2456" t="s">
        <v>14</v>
      </c>
      <c r="C2456" t="s">
        <v>12771</v>
      </c>
      <c r="D2456" t="s">
        <v>30</v>
      </c>
      <c r="E2456">
        <v>3624678</v>
      </c>
      <c r="F2456">
        <v>107749</v>
      </c>
      <c r="G2456">
        <v>0</v>
      </c>
      <c r="H2456" t="s">
        <v>12772</v>
      </c>
      <c r="I2456">
        <v>20</v>
      </c>
      <c r="J2456" t="s">
        <v>53</v>
      </c>
      <c r="K2456">
        <v>2848</v>
      </c>
      <c r="L2456" t="s">
        <v>33</v>
      </c>
      <c r="M2456" t="s">
        <v>12773</v>
      </c>
    </row>
    <row r="2457" spans="1:13" x14ac:dyDescent="0.35">
      <c r="A2457" t="s">
        <v>12774</v>
      </c>
      <c r="B2457" t="s">
        <v>14</v>
      </c>
      <c r="C2457" t="s">
        <v>12775</v>
      </c>
      <c r="D2457" t="s">
        <v>30</v>
      </c>
      <c r="E2457">
        <v>3054773</v>
      </c>
      <c r="F2457">
        <v>89663</v>
      </c>
      <c r="G2457">
        <v>0</v>
      </c>
      <c r="H2457" t="s">
        <v>12776</v>
      </c>
      <c r="I2457">
        <v>20</v>
      </c>
      <c r="J2457" t="s">
        <v>53</v>
      </c>
      <c r="K2457">
        <v>2440</v>
      </c>
      <c r="L2457" t="s">
        <v>33</v>
      </c>
      <c r="M2457" t="s">
        <v>12777</v>
      </c>
    </row>
    <row r="2458" spans="1:13" x14ac:dyDescent="0.35">
      <c r="A2458" t="s">
        <v>12778</v>
      </c>
      <c r="B2458" t="s">
        <v>14</v>
      </c>
      <c r="C2458" t="s">
        <v>12779</v>
      </c>
      <c r="D2458" t="s">
        <v>30</v>
      </c>
      <c r="E2458">
        <v>2931899</v>
      </c>
      <c r="F2458">
        <v>86934</v>
      </c>
      <c r="G2458">
        <v>0</v>
      </c>
      <c r="H2458" t="s">
        <v>12780</v>
      </c>
      <c r="I2458">
        <v>20</v>
      </c>
      <c r="J2458" t="s">
        <v>53</v>
      </c>
      <c r="K2458">
        <v>2301</v>
      </c>
      <c r="L2458" t="s">
        <v>33</v>
      </c>
      <c r="M2458" t="s">
        <v>12781</v>
      </c>
    </row>
    <row r="2459" spans="1:13" x14ac:dyDescent="0.35">
      <c r="A2459" t="s">
        <v>12782</v>
      </c>
      <c r="B2459" t="s">
        <v>14</v>
      </c>
      <c r="C2459" t="s">
        <v>12783</v>
      </c>
      <c r="D2459" t="s">
        <v>30</v>
      </c>
      <c r="E2459">
        <v>18471663</v>
      </c>
      <c r="F2459">
        <v>200324</v>
      </c>
      <c r="G2459">
        <v>0</v>
      </c>
      <c r="H2459" t="s">
        <v>12784</v>
      </c>
      <c r="I2459">
        <v>20</v>
      </c>
      <c r="J2459" t="s">
        <v>12785</v>
      </c>
      <c r="K2459">
        <v>8161</v>
      </c>
      <c r="L2459" t="s">
        <v>33</v>
      </c>
      <c r="M2459" t="s">
        <v>12786</v>
      </c>
    </row>
    <row r="2460" spans="1:13" x14ac:dyDescent="0.35">
      <c r="A2460" t="s">
        <v>12787</v>
      </c>
      <c r="B2460" t="s">
        <v>14</v>
      </c>
      <c r="C2460" t="s">
        <v>12788</v>
      </c>
      <c r="D2460" t="s">
        <v>30</v>
      </c>
      <c r="E2460">
        <v>4790742</v>
      </c>
      <c r="F2460">
        <v>128745</v>
      </c>
      <c r="G2460">
        <v>0</v>
      </c>
      <c r="H2460" t="s">
        <v>12789</v>
      </c>
      <c r="I2460">
        <v>20</v>
      </c>
      <c r="J2460" t="s">
        <v>53</v>
      </c>
      <c r="K2460">
        <v>3098</v>
      </c>
      <c r="L2460" t="s">
        <v>33</v>
      </c>
    </row>
    <row r="2461" spans="1:13" x14ac:dyDescent="0.35">
      <c r="A2461" t="s">
        <v>12790</v>
      </c>
      <c r="B2461" t="s">
        <v>14</v>
      </c>
      <c r="C2461" t="s">
        <v>12791</v>
      </c>
      <c r="D2461" t="s">
        <v>30</v>
      </c>
      <c r="E2461">
        <v>12096926</v>
      </c>
      <c r="F2461">
        <v>155769</v>
      </c>
      <c r="G2461">
        <v>0</v>
      </c>
      <c r="H2461" t="s">
        <v>12792</v>
      </c>
      <c r="I2461">
        <v>20</v>
      </c>
      <c r="J2461" t="s">
        <v>12793</v>
      </c>
      <c r="K2461">
        <v>3842</v>
      </c>
      <c r="L2461" t="s">
        <v>33</v>
      </c>
      <c r="M2461" t="s">
        <v>12794</v>
      </c>
    </row>
    <row r="2462" spans="1:13" x14ac:dyDescent="0.35">
      <c r="A2462" t="s">
        <v>12795</v>
      </c>
      <c r="B2462" t="s">
        <v>14</v>
      </c>
      <c r="C2462" t="s">
        <v>12796</v>
      </c>
      <c r="D2462" t="s">
        <v>30</v>
      </c>
      <c r="E2462">
        <v>2412661</v>
      </c>
      <c r="F2462">
        <v>76483</v>
      </c>
      <c r="G2462">
        <v>0</v>
      </c>
      <c r="H2462" t="s">
        <v>12797</v>
      </c>
      <c r="I2462">
        <v>20</v>
      </c>
      <c r="J2462" t="s">
        <v>53</v>
      </c>
      <c r="K2462">
        <v>3170</v>
      </c>
      <c r="L2462" t="s">
        <v>33</v>
      </c>
    </row>
    <row r="2463" spans="1:13" x14ac:dyDescent="0.35">
      <c r="A2463" t="s">
        <v>12798</v>
      </c>
      <c r="B2463" t="s">
        <v>14</v>
      </c>
      <c r="C2463" t="s">
        <v>12799</v>
      </c>
      <c r="D2463" t="s">
        <v>30</v>
      </c>
      <c r="E2463">
        <v>2365680</v>
      </c>
      <c r="F2463">
        <v>72010</v>
      </c>
      <c r="G2463">
        <v>0</v>
      </c>
      <c r="H2463" t="s">
        <v>12800</v>
      </c>
      <c r="I2463">
        <v>20</v>
      </c>
      <c r="J2463" t="s">
        <v>53</v>
      </c>
      <c r="K2463">
        <v>2763</v>
      </c>
      <c r="L2463" t="s">
        <v>33</v>
      </c>
    </row>
    <row r="2464" spans="1:13" x14ac:dyDescent="0.35">
      <c r="A2464" t="s">
        <v>12801</v>
      </c>
      <c r="B2464" t="s">
        <v>14</v>
      </c>
      <c r="C2464" t="s">
        <v>12802</v>
      </c>
      <c r="D2464" t="s">
        <v>30</v>
      </c>
      <c r="E2464">
        <v>2604298</v>
      </c>
      <c r="F2464">
        <v>65362</v>
      </c>
      <c r="G2464">
        <v>0</v>
      </c>
      <c r="H2464" t="s">
        <v>12803</v>
      </c>
      <c r="I2464">
        <v>20</v>
      </c>
      <c r="J2464" t="s">
        <v>53</v>
      </c>
      <c r="K2464">
        <v>1757</v>
      </c>
      <c r="L2464" t="s">
        <v>33</v>
      </c>
    </row>
    <row r="2465" spans="1:13" x14ac:dyDescent="0.35">
      <c r="A2465" t="s">
        <v>12804</v>
      </c>
      <c r="B2465" t="s">
        <v>14</v>
      </c>
      <c r="C2465" t="s">
        <v>12805</v>
      </c>
      <c r="D2465" t="s">
        <v>30</v>
      </c>
      <c r="E2465">
        <v>1929173</v>
      </c>
      <c r="F2465">
        <v>57933</v>
      </c>
      <c r="G2465">
        <v>0</v>
      </c>
      <c r="H2465" t="s">
        <v>12806</v>
      </c>
      <c r="I2465">
        <v>20</v>
      </c>
      <c r="J2465" t="s">
        <v>53</v>
      </c>
      <c r="K2465">
        <v>940</v>
      </c>
      <c r="L2465" t="s">
        <v>33</v>
      </c>
    </row>
    <row r="2466" spans="1:13" x14ac:dyDescent="0.35">
      <c r="A2466" t="s">
        <v>12807</v>
      </c>
      <c r="B2466" t="s">
        <v>14</v>
      </c>
      <c r="C2466" t="s">
        <v>12808</v>
      </c>
      <c r="D2466" t="s">
        <v>30</v>
      </c>
      <c r="E2466">
        <v>4587515</v>
      </c>
      <c r="F2466">
        <v>150469</v>
      </c>
      <c r="G2466">
        <v>0</v>
      </c>
      <c r="H2466" t="s">
        <v>12809</v>
      </c>
      <c r="I2466">
        <v>20</v>
      </c>
      <c r="J2466" t="s">
        <v>53</v>
      </c>
      <c r="K2466">
        <v>4605</v>
      </c>
      <c r="L2466" t="s">
        <v>33</v>
      </c>
      <c r="M2466" t="s">
        <v>12810</v>
      </c>
    </row>
    <row r="2467" spans="1:13" x14ac:dyDescent="0.35">
      <c r="A2467" t="s">
        <v>12811</v>
      </c>
      <c r="B2467" t="s">
        <v>14</v>
      </c>
      <c r="C2467" t="s">
        <v>12812</v>
      </c>
      <c r="D2467" t="s">
        <v>30</v>
      </c>
      <c r="E2467">
        <v>7193456</v>
      </c>
      <c r="F2467">
        <v>125926</v>
      </c>
      <c r="G2467">
        <v>0</v>
      </c>
      <c r="H2467" t="s">
        <v>12813</v>
      </c>
      <c r="I2467">
        <v>20</v>
      </c>
      <c r="J2467" t="s">
        <v>12814</v>
      </c>
      <c r="K2467">
        <v>4607</v>
      </c>
      <c r="L2467" t="s">
        <v>33</v>
      </c>
      <c r="M2467" t="s">
        <v>12815</v>
      </c>
    </row>
    <row r="2468" spans="1:13" x14ac:dyDescent="0.35">
      <c r="A2468" t="s">
        <v>12816</v>
      </c>
      <c r="B2468" t="s">
        <v>14</v>
      </c>
      <c r="C2468" t="s">
        <v>12817</v>
      </c>
      <c r="D2468" t="s">
        <v>30</v>
      </c>
      <c r="E2468">
        <v>3269816</v>
      </c>
      <c r="F2468">
        <v>125418</v>
      </c>
      <c r="G2468">
        <v>0</v>
      </c>
      <c r="H2468" t="s">
        <v>12818</v>
      </c>
      <c r="I2468">
        <v>20</v>
      </c>
      <c r="J2468" t="s">
        <v>53</v>
      </c>
      <c r="K2468">
        <v>2323</v>
      </c>
      <c r="L2468" t="s">
        <v>33</v>
      </c>
      <c r="M2468" t="s">
        <v>12819</v>
      </c>
    </row>
    <row r="2469" spans="1:13" x14ac:dyDescent="0.35">
      <c r="A2469" t="s">
        <v>12820</v>
      </c>
      <c r="B2469" t="s">
        <v>14</v>
      </c>
      <c r="C2469" t="s">
        <v>12821</v>
      </c>
      <c r="D2469" t="s">
        <v>30</v>
      </c>
      <c r="E2469">
        <v>5189516</v>
      </c>
      <c r="F2469">
        <v>127605</v>
      </c>
      <c r="G2469">
        <v>0</v>
      </c>
      <c r="H2469" t="s">
        <v>12822</v>
      </c>
      <c r="I2469">
        <v>20</v>
      </c>
      <c r="J2469" t="s">
        <v>12823</v>
      </c>
      <c r="K2469">
        <v>7208</v>
      </c>
      <c r="L2469" t="s">
        <v>33</v>
      </c>
      <c r="M2469" t="s">
        <v>12824</v>
      </c>
    </row>
    <row r="2470" spans="1:13" x14ac:dyDescent="0.35">
      <c r="A2470" t="s">
        <v>12825</v>
      </c>
      <c r="B2470" t="s">
        <v>14</v>
      </c>
      <c r="C2470" t="s">
        <v>12826</v>
      </c>
      <c r="D2470" t="s">
        <v>30</v>
      </c>
      <c r="E2470">
        <v>4457966</v>
      </c>
      <c r="F2470">
        <v>108888</v>
      </c>
      <c r="G2470">
        <v>0</v>
      </c>
      <c r="H2470" t="s">
        <v>12827</v>
      </c>
      <c r="I2470">
        <v>20</v>
      </c>
      <c r="J2470" t="s">
        <v>12828</v>
      </c>
      <c r="K2470">
        <v>4402</v>
      </c>
      <c r="L2470" t="s">
        <v>33</v>
      </c>
      <c r="M2470" t="s">
        <v>12829</v>
      </c>
    </row>
    <row r="2471" spans="1:13" x14ac:dyDescent="0.35">
      <c r="A2471" t="s">
        <v>12830</v>
      </c>
      <c r="B2471" t="s">
        <v>14</v>
      </c>
      <c r="C2471" t="s">
        <v>12831</v>
      </c>
      <c r="D2471" t="s">
        <v>30</v>
      </c>
      <c r="E2471">
        <v>7006810</v>
      </c>
      <c r="F2471">
        <v>151262</v>
      </c>
      <c r="G2471">
        <v>0</v>
      </c>
      <c r="H2471" t="s">
        <v>12832</v>
      </c>
      <c r="I2471">
        <v>20</v>
      </c>
      <c r="J2471" t="s">
        <v>12833</v>
      </c>
      <c r="K2471">
        <v>9149</v>
      </c>
      <c r="L2471" t="s">
        <v>33</v>
      </c>
      <c r="M2471" t="s">
        <v>12834</v>
      </c>
    </row>
    <row r="2472" spans="1:13" x14ac:dyDescent="0.35">
      <c r="A2472" t="s">
        <v>12835</v>
      </c>
      <c r="B2472" t="s">
        <v>14</v>
      </c>
      <c r="C2472" t="s">
        <v>12836</v>
      </c>
      <c r="D2472" t="s">
        <v>30</v>
      </c>
      <c r="E2472">
        <v>7280539</v>
      </c>
      <c r="F2472">
        <v>192802</v>
      </c>
      <c r="G2472">
        <v>0</v>
      </c>
      <c r="H2472" t="s">
        <v>12837</v>
      </c>
      <c r="I2472">
        <v>20</v>
      </c>
      <c r="J2472" t="s">
        <v>12838</v>
      </c>
      <c r="K2472">
        <v>10019</v>
      </c>
      <c r="L2472" t="s">
        <v>33</v>
      </c>
      <c r="M2472" t="s">
        <v>12839</v>
      </c>
    </row>
    <row r="2473" spans="1:13" x14ac:dyDescent="0.35">
      <c r="A2473" t="s">
        <v>12840</v>
      </c>
      <c r="B2473" t="s">
        <v>14</v>
      </c>
      <c r="C2473" t="s">
        <v>12841</v>
      </c>
      <c r="D2473" t="s">
        <v>30</v>
      </c>
      <c r="E2473">
        <v>11539085</v>
      </c>
      <c r="F2473">
        <v>383296</v>
      </c>
      <c r="G2473">
        <v>0</v>
      </c>
      <c r="H2473" t="s">
        <v>12842</v>
      </c>
      <c r="I2473">
        <v>20</v>
      </c>
      <c r="J2473" t="s">
        <v>12843</v>
      </c>
      <c r="K2473">
        <v>33907</v>
      </c>
      <c r="L2473" t="s">
        <v>33</v>
      </c>
      <c r="M2473" t="s">
        <v>12844</v>
      </c>
    </row>
    <row r="2474" spans="1:13" x14ac:dyDescent="0.35">
      <c r="A2474" t="s">
        <v>12845</v>
      </c>
      <c r="B2474" t="s">
        <v>14</v>
      </c>
      <c r="C2474" t="s">
        <v>12846</v>
      </c>
      <c r="D2474" t="s">
        <v>30</v>
      </c>
      <c r="E2474">
        <v>3141997</v>
      </c>
      <c r="F2474">
        <v>102586</v>
      </c>
      <c r="G2474">
        <v>0</v>
      </c>
      <c r="H2474" t="s">
        <v>12847</v>
      </c>
      <c r="I2474">
        <v>20</v>
      </c>
      <c r="J2474" t="s">
        <v>53</v>
      </c>
      <c r="K2474">
        <v>3155</v>
      </c>
      <c r="L2474" t="s">
        <v>33</v>
      </c>
    </row>
    <row r="2475" spans="1:13" x14ac:dyDescent="0.35">
      <c r="A2475" t="s">
        <v>12848</v>
      </c>
      <c r="B2475" t="s">
        <v>14</v>
      </c>
      <c r="C2475" t="s">
        <v>12849</v>
      </c>
      <c r="D2475" t="s">
        <v>30</v>
      </c>
      <c r="E2475">
        <v>2694696</v>
      </c>
      <c r="F2475">
        <v>68197</v>
      </c>
      <c r="G2475">
        <v>0</v>
      </c>
      <c r="H2475" t="s">
        <v>12850</v>
      </c>
      <c r="I2475">
        <v>20</v>
      </c>
      <c r="J2475" t="s">
        <v>32</v>
      </c>
      <c r="K2475">
        <v>2236</v>
      </c>
      <c r="L2475" t="s">
        <v>33</v>
      </c>
    </row>
    <row r="2476" spans="1:13" x14ac:dyDescent="0.35">
      <c r="A2476" t="s">
        <v>12851</v>
      </c>
      <c r="B2476" t="s">
        <v>14</v>
      </c>
      <c r="C2476" t="s">
        <v>12852</v>
      </c>
      <c r="D2476" t="s">
        <v>30</v>
      </c>
      <c r="E2476">
        <v>3636764</v>
      </c>
      <c r="F2476">
        <v>90206</v>
      </c>
      <c r="G2476">
        <v>0</v>
      </c>
      <c r="H2476" t="s">
        <v>12853</v>
      </c>
      <c r="I2476">
        <v>20</v>
      </c>
      <c r="J2476" t="s">
        <v>32</v>
      </c>
      <c r="K2476">
        <v>2371</v>
      </c>
      <c r="L2476" t="s">
        <v>33</v>
      </c>
    </row>
    <row r="2477" spans="1:13" x14ac:dyDescent="0.35">
      <c r="A2477" t="s">
        <v>12854</v>
      </c>
      <c r="B2477" t="s">
        <v>14</v>
      </c>
      <c r="C2477" t="s">
        <v>12855</v>
      </c>
      <c r="D2477" t="s">
        <v>30</v>
      </c>
      <c r="E2477">
        <v>3120652</v>
      </c>
      <c r="F2477">
        <v>93236</v>
      </c>
      <c r="G2477">
        <v>0</v>
      </c>
      <c r="H2477" t="s">
        <v>12856</v>
      </c>
      <c r="I2477">
        <v>20</v>
      </c>
      <c r="J2477" t="s">
        <v>32</v>
      </c>
      <c r="K2477">
        <v>3356</v>
      </c>
      <c r="L2477" t="s">
        <v>33</v>
      </c>
    </row>
    <row r="2478" spans="1:13" x14ac:dyDescent="0.35">
      <c r="A2478" t="s">
        <v>12857</v>
      </c>
      <c r="B2478" t="s">
        <v>14</v>
      </c>
      <c r="C2478" t="s">
        <v>12858</v>
      </c>
      <c r="D2478" t="s">
        <v>30</v>
      </c>
      <c r="E2478">
        <v>3145603</v>
      </c>
      <c r="F2478">
        <v>75651</v>
      </c>
      <c r="G2478">
        <v>0</v>
      </c>
      <c r="H2478" t="s">
        <v>12859</v>
      </c>
      <c r="I2478">
        <v>20</v>
      </c>
      <c r="J2478" t="s">
        <v>53</v>
      </c>
      <c r="K2478">
        <v>2064</v>
      </c>
      <c r="L2478" t="s">
        <v>33</v>
      </c>
    </row>
    <row r="2479" spans="1:13" x14ac:dyDescent="0.35">
      <c r="A2479" t="s">
        <v>12860</v>
      </c>
      <c r="B2479" t="s">
        <v>14</v>
      </c>
      <c r="C2479" t="s">
        <v>12861</v>
      </c>
      <c r="D2479" t="s">
        <v>30</v>
      </c>
      <c r="E2479">
        <v>8144054</v>
      </c>
      <c r="F2479">
        <v>203416</v>
      </c>
      <c r="G2479">
        <v>0</v>
      </c>
      <c r="H2479" t="s">
        <v>12862</v>
      </c>
      <c r="I2479">
        <v>20</v>
      </c>
      <c r="J2479" t="s">
        <v>12863</v>
      </c>
      <c r="K2479">
        <v>11917</v>
      </c>
      <c r="L2479" t="s">
        <v>33</v>
      </c>
      <c r="M2479" t="s">
        <v>12864</v>
      </c>
    </row>
    <row r="2480" spans="1:13" x14ac:dyDescent="0.35">
      <c r="A2480" t="s">
        <v>12865</v>
      </c>
      <c r="B2480" t="s">
        <v>14</v>
      </c>
      <c r="C2480" t="s">
        <v>12866</v>
      </c>
      <c r="D2480" t="s">
        <v>30</v>
      </c>
      <c r="E2480">
        <v>12008270</v>
      </c>
      <c r="F2480">
        <v>256436</v>
      </c>
      <c r="G2480">
        <v>0</v>
      </c>
      <c r="H2480" t="s">
        <v>12867</v>
      </c>
      <c r="I2480">
        <v>20</v>
      </c>
      <c r="J2480" t="s">
        <v>12868</v>
      </c>
      <c r="K2480">
        <v>11431</v>
      </c>
      <c r="L2480" t="s">
        <v>33</v>
      </c>
      <c r="M2480" t="s">
        <v>12869</v>
      </c>
    </row>
    <row r="2481" spans="1:13" x14ac:dyDescent="0.35">
      <c r="A2481" t="s">
        <v>12870</v>
      </c>
      <c r="B2481" t="s">
        <v>14</v>
      </c>
      <c r="C2481" t="s">
        <v>12871</v>
      </c>
      <c r="D2481" t="s">
        <v>30</v>
      </c>
      <c r="E2481">
        <v>5152855</v>
      </c>
      <c r="F2481">
        <v>139194</v>
      </c>
      <c r="G2481">
        <v>0</v>
      </c>
      <c r="H2481" t="s">
        <v>12872</v>
      </c>
      <c r="I2481">
        <v>20</v>
      </c>
      <c r="J2481" t="s">
        <v>53</v>
      </c>
      <c r="K2481">
        <v>4505</v>
      </c>
      <c r="L2481" t="s">
        <v>33</v>
      </c>
    </row>
    <row r="2482" spans="1:13" x14ac:dyDescent="0.35">
      <c r="A2482" t="s">
        <v>12873</v>
      </c>
      <c r="B2482" t="s">
        <v>14</v>
      </c>
      <c r="C2482" t="s">
        <v>12874</v>
      </c>
      <c r="D2482" t="s">
        <v>30</v>
      </c>
      <c r="E2482">
        <v>7437146</v>
      </c>
      <c r="F2482">
        <v>272360</v>
      </c>
      <c r="G2482">
        <v>0</v>
      </c>
      <c r="H2482" t="s">
        <v>12875</v>
      </c>
      <c r="I2482">
        <v>20</v>
      </c>
      <c r="J2482" t="s">
        <v>53</v>
      </c>
      <c r="K2482">
        <v>9039</v>
      </c>
      <c r="L2482" t="s">
        <v>33</v>
      </c>
    </row>
    <row r="2483" spans="1:13" x14ac:dyDescent="0.35">
      <c r="A2483" t="s">
        <v>12876</v>
      </c>
      <c r="B2483" t="s">
        <v>14</v>
      </c>
      <c r="C2483" t="s">
        <v>12877</v>
      </c>
      <c r="D2483" t="s">
        <v>30</v>
      </c>
      <c r="E2483">
        <v>18636366</v>
      </c>
      <c r="F2483">
        <v>222199</v>
      </c>
      <c r="G2483">
        <v>0</v>
      </c>
      <c r="H2483" t="s">
        <v>12878</v>
      </c>
      <c r="I2483">
        <v>20</v>
      </c>
      <c r="J2483" t="s">
        <v>12879</v>
      </c>
      <c r="K2483">
        <v>10525</v>
      </c>
      <c r="L2483" t="s">
        <v>33</v>
      </c>
      <c r="M2483" t="s">
        <v>12880</v>
      </c>
    </row>
    <row r="2484" spans="1:13" x14ac:dyDescent="0.35">
      <c r="A2484" t="s">
        <v>12881</v>
      </c>
      <c r="B2484" t="s">
        <v>14</v>
      </c>
      <c r="C2484" t="s">
        <v>12882</v>
      </c>
      <c r="D2484" t="s">
        <v>30</v>
      </c>
      <c r="E2484">
        <v>2848913</v>
      </c>
      <c r="F2484">
        <v>81010</v>
      </c>
      <c r="G2484">
        <v>0</v>
      </c>
      <c r="H2484" t="s">
        <v>12883</v>
      </c>
      <c r="I2484">
        <v>20</v>
      </c>
      <c r="J2484" t="s">
        <v>53</v>
      </c>
      <c r="K2484">
        <v>2759</v>
      </c>
      <c r="L2484" t="s">
        <v>33</v>
      </c>
      <c r="M2484" t="s">
        <v>12884</v>
      </c>
    </row>
    <row r="2485" spans="1:13" x14ac:dyDescent="0.35">
      <c r="A2485" t="s">
        <v>12885</v>
      </c>
      <c r="B2485" t="s">
        <v>14</v>
      </c>
      <c r="C2485" t="s">
        <v>12886</v>
      </c>
      <c r="D2485" t="s">
        <v>30</v>
      </c>
      <c r="E2485">
        <v>4623799</v>
      </c>
      <c r="F2485">
        <v>157971</v>
      </c>
      <c r="G2485">
        <v>0</v>
      </c>
      <c r="H2485" t="s">
        <v>12887</v>
      </c>
      <c r="I2485">
        <v>20</v>
      </c>
      <c r="J2485" t="s">
        <v>53</v>
      </c>
      <c r="K2485">
        <v>2846</v>
      </c>
      <c r="L2485" t="s">
        <v>33</v>
      </c>
      <c r="M2485" t="s">
        <v>12888</v>
      </c>
    </row>
    <row r="2486" spans="1:13" x14ac:dyDescent="0.35">
      <c r="A2486" t="s">
        <v>12889</v>
      </c>
      <c r="B2486" t="s">
        <v>14</v>
      </c>
      <c r="C2486" t="s">
        <v>12890</v>
      </c>
      <c r="D2486" t="s">
        <v>30</v>
      </c>
      <c r="E2486">
        <v>25759427</v>
      </c>
      <c r="F2486">
        <v>351373</v>
      </c>
      <c r="G2486">
        <v>0</v>
      </c>
      <c r="H2486" t="s">
        <v>12891</v>
      </c>
      <c r="I2486">
        <v>20</v>
      </c>
      <c r="J2486" t="s">
        <v>53</v>
      </c>
      <c r="K2486">
        <v>8283</v>
      </c>
      <c r="L2486" t="s">
        <v>33</v>
      </c>
      <c r="M2486" t="s">
        <v>12892</v>
      </c>
    </row>
    <row r="2487" spans="1:13" x14ac:dyDescent="0.35">
      <c r="A2487" t="s">
        <v>12893</v>
      </c>
      <c r="B2487" t="s">
        <v>14</v>
      </c>
      <c r="C2487" t="s">
        <v>12894</v>
      </c>
      <c r="D2487" t="s">
        <v>30</v>
      </c>
      <c r="E2487">
        <v>2726828</v>
      </c>
      <c r="F2487">
        <v>81182</v>
      </c>
      <c r="G2487">
        <v>0</v>
      </c>
      <c r="H2487" t="s">
        <v>12895</v>
      </c>
      <c r="I2487">
        <v>20</v>
      </c>
      <c r="J2487" t="s">
        <v>53</v>
      </c>
      <c r="K2487">
        <v>1645</v>
      </c>
      <c r="L2487" t="s">
        <v>33</v>
      </c>
      <c r="M2487" t="s">
        <v>12896</v>
      </c>
    </row>
    <row r="2488" spans="1:13" x14ac:dyDescent="0.35">
      <c r="A2488" t="s">
        <v>12897</v>
      </c>
      <c r="B2488" t="s">
        <v>14</v>
      </c>
      <c r="C2488" t="s">
        <v>12898</v>
      </c>
      <c r="D2488" t="s">
        <v>30</v>
      </c>
      <c r="E2488">
        <v>5840828</v>
      </c>
      <c r="F2488">
        <v>230365</v>
      </c>
      <c r="G2488">
        <v>0</v>
      </c>
      <c r="H2488" t="s">
        <v>12899</v>
      </c>
      <c r="I2488">
        <v>20</v>
      </c>
      <c r="J2488" t="s">
        <v>53</v>
      </c>
      <c r="K2488">
        <v>4550</v>
      </c>
      <c r="L2488" t="s">
        <v>33</v>
      </c>
      <c r="M2488" t="s">
        <v>12900</v>
      </c>
    </row>
    <row r="2489" spans="1:13" x14ac:dyDescent="0.35">
      <c r="A2489" t="s">
        <v>12901</v>
      </c>
      <c r="B2489" t="s">
        <v>14</v>
      </c>
      <c r="C2489" t="s">
        <v>12902</v>
      </c>
      <c r="D2489" t="s">
        <v>30</v>
      </c>
      <c r="E2489">
        <v>2338144</v>
      </c>
      <c r="F2489">
        <v>60425</v>
      </c>
      <c r="G2489">
        <v>0</v>
      </c>
      <c r="H2489" t="s">
        <v>12903</v>
      </c>
      <c r="I2489">
        <v>20</v>
      </c>
      <c r="J2489" t="s">
        <v>53</v>
      </c>
      <c r="K2489">
        <v>1420</v>
      </c>
      <c r="L2489" t="s">
        <v>33</v>
      </c>
      <c r="M2489" t="s">
        <v>12904</v>
      </c>
    </row>
    <row r="2490" spans="1:13" x14ac:dyDescent="0.35">
      <c r="A2490" t="s">
        <v>12905</v>
      </c>
      <c r="B2490" t="s">
        <v>14</v>
      </c>
      <c r="C2490" t="s">
        <v>12906</v>
      </c>
      <c r="D2490" t="s">
        <v>30</v>
      </c>
      <c r="E2490">
        <v>4317248</v>
      </c>
      <c r="F2490">
        <v>162008</v>
      </c>
      <c r="G2490">
        <v>0</v>
      </c>
      <c r="H2490" t="s">
        <v>12907</v>
      </c>
      <c r="I2490">
        <v>20</v>
      </c>
      <c r="J2490" t="s">
        <v>53</v>
      </c>
      <c r="K2490">
        <v>2541</v>
      </c>
      <c r="L2490" t="s">
        <v>33</v>
      </c>
      <c r="M2490" t="s">
        <v>12908</v>
      </c>
    </row>
    <row r="2491" spans="1:13" x14ac:dyDescent="0.35">
      <c r="A2491" t="s">
        <v>12909</v>
      </c>
      <c r="B2491" t="s">
        <v>14</v>
      </c>
      <c r="C2491" t="s">
        <v>12910</v>
      </c>
      <c r="D2491" t="s">
        <v>30</v>
      </c>
      <c r="E2491">
        <v>3311894</v>
      </c>
      <c r="F2491">
        <v>113341</v>
      </c>
      <c r="G2491">
        <v>0</v>
      </c>
      <c r="H2491" t="s">
        <v>12911</v>
      </c>
      <c r="I2491">
        <v>20</v>
      </c>
      <c r="J2491" t="s">
        <v>53</v>
      </c>
      <c r="K2491">
        <v>1886</v>
      </c>
      <c r="L2491" t="s">
        <v>33</v>
      </c>
      <c r="M2491" t="s">
        <v>12912</v>
      </c>
    </row>
    <row r="2492" spans="1:13" x14ac:dyDescent="0.35">
      <c r="A2492" t="s">
        <v>12913</v>
      </c>
      <c r="B2492" t="s">
        <v>14</v>
      </c>
      <c r="C2492" t="s">
        <v>12914</v>
      </c>
      <c r="D2492" t="s">
        <v>30</v>
      </c>
      <c r="E2492">
        <v>4982044</v>
      </c>
      <c r="F2492">
        <v>209871</v>
      </c>
      <c r="G2492">
        <v>0</v>
      </c>
      <c r="H2492" t="s">
        <v>12915</v>
      </c>
      <c r="I2492">
        <v>20</v>
      </c>
      <c r="J2492" t="s">
        <v>53</v>
      </c>
      <c r="K2492">
        <v>4556</v>
      </c>
      <c r="L2492" t="s">
        <v>33</v>
      </c>
      <c r="M2492" t="s">
        <v>12916</v>
      </c>
    </row>
    <row r="2493" spans="1:13" x14ac:dyDescent="0.35">
      <c r="A2493" t="s">
        <v>12917</v>
      </c>
      <c r="B2493" t="s">
        <v>14</v>
      </c>
      <c r="C2493" t="s">
        <v>12918</v>
      </c>
      <c r="D2493" t="s">
        <v>30</v>
      </c>
      <c r="E2493">
        <v>2322246</v>
      </c>
      <c r="F2493">
        <v>77698</v>
      </c>
      <c r="G2493">
        <v>0</v>
      </c>
      <c r="H2493" t="s">
        <v>12919</v>
      </c>
      <c r="I2493">
        <v>20</v>
      </c>
      <c r="J2493" t="s">
        <v>53</v>
      </c>
      <c r="K2493">
        <v>1433</v>
      </c>
      <c r="L2493" t="s">
        <v>33</v>
      </c>
    </row>
    <row r="2494" spans="1:13" x14ac:dyDescent="0.35">
      <c r="A2494" t="s">
        <v>12920</v>
      </c>
      <c r="B2494" t="s">
        <v>14</v>
      </c>
      <c r="C2494" t="s">
        <v>12921</v>
      </c>
      <c r="D2494" t="s">
        <v>30</v>
      </c>
      <c r="E2494">
        <v>5315755</v>
      </c>
      <c r="F2494">
        <v>167477</v>
      </c>
      <c r="G2494">
        <v>0</v>
      </c>
      <c r="H2494" t="s">
        <v>12922</v>
      </c>
      <c r="I2494">
        <v>20</v>
      </c>
      <c r="J2494" t="s">
        <v>53</v>
      </c>
      <c r="K2494">
        <v>6391</v>
      </c>
      <c r="L2494" t="s">
        <v>33</v>
      </c>
    </row>
    <row r="2495" spans="1:13" x14ac:dyDescent="0.35">
      <c r="A2495" t="s">
        <v>12923</v>
      </c>
      <c r="B2495" t="s">
        <v>14</v>
      </c>
      <c r="C2495" t="s">
        <v>12924</v>
      </c>
      <c r="D2495" t="s">
        <v>30</v>
      </c>
      <c r="E2495">
        <v>8292967</v>
      </c>
      <c r="F2495">
        <v>232641</v>
      </c>
      <c r="G2495">
        <v>0</v>
      </c>
      <c r="H2495" t="s">
        <v>12925</v>
      </c>
      <c r="I2495">
        <v>20</v>
      </c>
      <c r="J2495" t="s">
        <v>53</v>
      </c>
      <c r="K2495">
        <v>6292</v>
      </c>
      <c r="L2495" t="s">
        <v>33</v>
      </c>
    </row>
    <row r="2496" spans="1:13" x14ac:dyDescent="0.35">
      <c r="A2496" t="s">
        <v>12926</v>
      </c>
      <c r="B2496" t="s">
        <v>14</v>
      </c>
      <c r="C2496" t="s">
        <v>12927</v>
      </c>
      <c r="D2496" t="s">
        <v>30</v>
      </c>
      <c r="E2496">
        <v>15311221</v>
      </c>
      <c r="F2496">
        <v>153390</v>
      </c>
      <c r="G2496">
        <v>0</v>
      </c>
      <c r="H2496" t="s">
        <v>12928</v>
      </c>
      <c r="I2496">
        <v>20</v>
      </c>
      <c r="J2496" t="s">
        <v>12929</v>
      </c>
      <c r="K2496">
        <v>7814</v>
      </c>
      <c r="L2496" t="s">
        <v>33</v>
      </c>
      <c r="M2496" t="s">
        <v>12930</v>
      </c>
    </row>
    <row r="2497" spans="1:13" x14ac:dyDescent="0.35">
      <c r="A2497" t="s">
        <v>12931</v>
      </c>
      <c r="B2497" t="s">
        <v>14</v>
      </c>
      <c r="C2497" t="s">
        <v>12932</v>
      </c>
      <c r="D2497" t="s">
        <v>30</v>
      </c>
      <c r="E2497">
        <v>15900666</v>
      </c>
      <c r="F2497">
        <v>459567</v>
      </c>
      <c r="G2497">
        <v>0</v>
      </c>
      <c r="H2497" t="s">
        <v>12933</v>
      </c>
      <c r="I2497">
        <v>20</v>
      </c>
      <c r="J2497" t="s">
        <v>12934</v>
      </c>
      <c r="K2497">
        <v>57544</v>
      </c>
      <c r="L2497" t="s">
        <v>33</v>
      </c>
      <c r="M2497" t="s">
        <v>12935</v>
      </c>
    </row>
    <row r="2498" spans="1:13" x14ac:dyDescent="0.35">
      <c r="A2498" t="s">
        <v>12936</v>
      </c>
      <c r="B2498" t="s">
        <v>14</v>
      </c>
      <c r="C2498" t="s">
        <v>12937</v>
      </c>
      <c r="D2498" t="s">
        <v>30</v>
      </c>
      <c r="E2498">
        <v>12676177</v>
      </c>
      <c r="F2498">
        <v>314623</v>
      </c>
      <c r="G2498">
        <v>0</v>
      </c>
      <c r="H2498" t="s">
        <v>12938</v>
      </c>
      <c r="I2498">
        <v>20</v>
      </c>
      <c r="J2498" t="s">
        <v>12939</v>
      </c>
      <c r="K2498">
        <v>20353</v>
      </c>
      <c r="L2498" t="s">
        <v>33</v>
      </c>
      <c r="M2498" t="s">
        <v>12940</v>
      </c>
    </row>
    <row r="2499" spans="1:13" x14ac:dyDescent="0.35">
      <c r="A2499" t="s">
        <v>12941</v>
      </c>
      <c r="B2499" t="s">
        <v>14</v>
      </c>
      <c r="C2499" t="s">
        <v>12942</v>
      </c>
      <c r="D2499" t="s">
        <v>30</v>
      </c>
      <c r="E2499">
        <v>4833253</v>
      </c>
      <c r="F2499">
        <v>189490</v>
      </c>
      <c r="G2499">
        <v>0</v>
      </c>
      <c r="H2499" t="s">
        <v>12943</v>
      </c>
      <c r="I2499">
        <v>20</v>
      </c>
      <c r="J2499" t="s">
        <v>53</v>
      </c>
      <c r="K2499">
        <v>4697</v>
      </c>
      <c r="L2499" t="s">
        <v>33</v>
      </c>
    </row>
    <row r="2500" spans="1:13" x14ac:dyDescent="0.35">
      <c r="A2500" t="s">
        <v>12944</v>
      </c>
      <c r="B2500" t="s">
        <v>14</v>
      </c>
      <c r="C2500" t="s">
        <v>12945</v>
      </c>
      <c r="D2500" t="s">
        <v>30</v>
      </c>
      <c r="E2500">
        <v>9137830</v>
      </c>
      <c r="F2500">
        <v>169989</v>
      </c>
      <c r="G2500">
        <v>0</v>
      </c>
      <c r="H2500" t="s">
        <v>12946</v>
      </c>
      <c r="I2500">
        <v>20</v>
      </c>
      <c r="J2500" t="s">
        <v>12947</v>
      </c>
      <c r="K2500">
        <v>10063</v>
      </c>
      <c r="L2500" t="s">
        <v>33</v>
      </c>
      <c r="M2500" t="s">
        <v>12948</v>
      </c>
    </row>
    <row r="2501" spans="1:13" x14ac:dyDescent="0.35">
      <c r="A2501" t="s">
        <v>12949</v>
      </c>
      <c r="B2501" t="s">
        <v>14</v>
      </c>
      <c r="C2501" t="s">
        <v>12950</v>
      </c>
      <c r="D2501" t="s">
        <v>30</v>
      </c>
      <c r="E2501">
        <v>18745187</v>
      </c>
      <c r="F2501">
        <v>357734</v>
      </c>
      <c r="G2501">
        <v>0</v>
      </c>
      <c r="H2501" t="s">
        <v>12951</v>
      </c>
      <c r="I2501">
        <v>20</v>
      </c>
      <c r="J2501" t="s">
        <v>53</v>
      </c>
      <c r="K2501">
        <v>3543</v>
      </c>
      <c r="L2501" t="s">
        <v>33</v>
      </c>
    </row>
    <row r="2502" spans="1:13" x14ac:dyDescent="0.35">
      <c r="A2502" t="s">
        <v>12952</v>
      </c>
      <c r="B2502" t="s">
        <v>14</v>
      </c>
      <c r="C2502" t="s">
        <v>12953</v>
      </c>
      <c r="D2502" t="s">
        <v>30</v>
      </c>
      <c r="E2502">
        <v>6608990</v>
      </c>
      <c r="F2502">
        <v>266223</v>
      </c>
      <c r="G2502">
        <v>0</v>
      </c>
      <c r="H2502" t="s">
        <v>12954</v>
      </c>
      <c r="I2502">
        <v>20</v>
      </c>
      <c r="J2502" t="s">
        <v>53</v>
      </c>
      <c r="K2502">
        <v>5835</v>
      </c>
      <c r="L2502" t="s">
        <v>33</v>
      </c>
      <c r="M2502" t="s">
        <v>12955</v>
      </c>
    </row>
    <row r="2503" spans="1:13" x14ac:dyDescent="0.35">
      <c r="A2503" t="s">
        <v>12956</v>
      </c>
      <c r="B2503" t="s">
        <v>14</v>
      </c>
      <c r="C2503" t="s">
        <v>12957</v>
      </c>
      <c r="D2503" t="s">
        <v>30</v>
      </c>
      <c r="E2503">
        <v>12638321</v>
      </c>
      <c r="F2503">
        <v>204066</v>
      </c>
      <c r="G2503">
        <v>0</v>
      </c>
      <c r="H2503" t="s">
        <v>12958</v>
      </c>
      <c r="I2503">
        <v>20</v>
      </c>
      <c r="J2503" t="s">
        <v>12959</v>
      </c>
      <c r="K2503">
        <v>9292</v>
      </c>
      <c r="L2503" t="s">
        <v>33</v>
      </c>
      <c r="M2503" t="s">
        <v>12960</v>
      </c>
    </row>
    <row r="2504" spans="1:13" x14ac:dyDescent="0.35">
      <c r="A2504" t="s">
        <v>12961</v>
      </c>
      <c r="B2504" t="s">
        <v>14</v>
      </c>
      <c r="C2504" t="s">
        <v>12962</v>
      </c>
      <c r="D2504" t="s">
        <v>30</v>
      </c>
      <c r="E2504">
        <v>2436199</v>
      </c>
      <c r="F2504">
        <v>85588</v>
      </c>
      <c r="G2504">
        <v>0</v>
      </c>
      <c r="H2504" t="s">
        <v>12963</v>
      </c>
      <c r="I2504">
        <v>20</v>
      </c>
      <c r="J2504" t="s">
        <v>53</v>
      </c>
      <c r="K2504">
        <v>1611</v>
      </c>
      <c r="L2504" t="s">
        <v>33</v>
      </c>
      <c r="M2504" t="s">
        <v>12964</v>
      </c>
    </row>
    <row r="2505" spans="1:13" x14ac:dyDescent="0.35">
      <c r="A2505" t="s">
        <v>12965</v>
      </c>
      <c r="B2505" t="s">
        <v>14</v>
      </c>
      <c r="C2505" t="s">
        <v>12966</v>
      </c>
      <c r="D2505" t="s">
        <v>30</v>
      </c>
      <c r="E2505">
        <v>4606372</v>
      </c>
      <c r="F2505">
        <v>259925</v>
      </c>
      <c r="G2505">
        <v>0</v>
      </c>
      <c r="H2505" t="s">
        <v>12967</v>
      </c>
      <c r="I2505">
        <v>20</v>
      </c>
      <c r="J2505" t="s">
        <v>53</v>
      </c>
      <c r="K2505">
        <v>8466</v>
      </c>
      <c r="L2505" t="s">
        <v>33</v>
      </c>
    </row>
    <row r="2506" spans="1:13" x14ac:dyDescent="0.35">
      <c r="A2506" t="s">
        <v>12968</v>
      </c>
      <c r="B2506" t="s">
        <v>14</v>
      </c>
      <c r="C2506" t="s">
        <v>12969</v>
      </c>
      <c r="D2506" t="s">
        <v>30</v>
      </c>
      <c r="E2506">
        <v>17534522</v>
      </c>
      <c r="F2506">
        <v>230469</v>
      </c>
      <c r="G2506">
        <v>0</v>
      </c>
      <c r="H2506" t="s">
        <v>12970</v>
      </c>
      <c r="I2506">
        <v>20</v>
      </c>
      <c r="J2506" t="s">
        <v>12971</v>
      </c>
      <c r="K2506">
        <v>8715</v>
      </c>
      <c r="L2506" t="s">
        <v>33</v>
      </c>
      <c r="M2506" t="s">
        <v>12972</v>
      </c>
    </row>
    <row r="2507" spans="1:13" x14ac:dyDescent="0.35">
      <c r="A2507" t="s">
        <v>12973</v>
      </c>
      <c r="B2507" t="s">
        <v>14</v>
      </c>
      <c r="C2507" t="s">
        <v>12974</v>
      </c>
      <c r="D2507" t="s">
        <v>30</v>
      </c>
      <c r="E2507">
        <v>3267241</v>
      </c>
      <c r="F2507">
        <v>137942</v>
      </c>
      <c r="G2507">
        <v>0</v>
      </c>
      <c r="H2507" t="s">
        <v>12975</v>
      </c>
      <c r="I2507">
        <v>20</v>
      </c>
      <c r="J2507" t="s">
        <v>53</v>
      </c>
      <c r="K2507">
        <v>2016</v>
      </c>
      <c r="L2507" t="s">
        <v>33</v>
      </c>
    </row>
    <row r="2508" spans="1:13" x14ac:dyDescent="0.35">
      <c r="A2508" t="s">
        <v>12976</v>
      </c>
      <c r="B2508" t="s">
        <v>14</v>
      </c>
      <c r="C2508" t="s">
        <v>12977</v>
      </c>
      <c r="D2508" t="s">
        <v>30</v>
      </c>
      <c r="E2508">
        <v>17287463</v>
      </c>
      <c r="F2508">
        <v>505605</v>
      </c>
      <c r="G2508">
        <v>0</v>
      </c>
      <c r="H2508" t="s">
        <v>12978</v>
      </c>
      <c r="I2508">
        <v>20</v>
      </c>
      <c r="J2508" t="s">
        <v>12979</v>
      </c>
      <c r="K2508">
        <v>52747</v>
      </c>
      <c r="L2508" t="s">
        <v>33</v>
      </c>
      <c r="M2508" t="s">
        <v>12980</v>
      </c>
    </row>
    <row r="2509" spans="1:13" x14ac:dyDescent="0.35">
      <c r="A2509" t="s">
        <v>12981</v>
      </c>
      <c r="B2509" t="s">
        <v>14</v>
      </c>
      <c r="C2509" t="s">
        <v>12982</v>
      </c>
      <c r="D2509" t="s">
        <v>30</v>
      </c>
      <c r="E2509">
        <v>5925893</v>
      </c>
      <c r="F2509">
        <v>228092</v>
      </c>
      <c r="G2509">
        <v>0</v>
      </c>
      <c r="H2509" t="s">
        <v>12983</v>
      </c>
      <c r="I2509">
        <v>20</v>
      </c>
      <c r="J2509" t="s">
        <v>12984</v>
      </c>
      <c r="K2509">
        <v>5987</v>
      </c>
      <c r="L2509" t="s">
        <v>33</v>
      </c>
      <c r="M2509" t="s">
        <v>12447</v>
      </c>
    </row>
    <row r="2510" spans="1:13" x14ac:dyDescent="0.35">
      <c r="A2510" t="s">
        <v>12985</v>
      </c>
      <c r="B2510" t="s">
        <v>14</v>
      </c>
      <c r="C2510" t="s">
        <v>12986</v>
      </c>
      <c r="D2510" t="s">
        <v>30</v>
      </c>
      <c r="E2510">
        <v>7012953</v>
      </c>
      <c r="F2510">
        <v>266236</v>
      </c>
      <c r="G2510">
        <v>0</v>
      </c>
      <c r="H2510" t="s">
        <v>12987</v>
      </c>
      <c r="I2510">
        <v>20</v>
      </c>
      <c r="J2510" t="s">
        <v>53</v>
      </c>
      <c r="K2510">
        <v>4703</v>
      </c>
      <c r="L2510" t="s">
        <v>33</v>
      </c>
    </row>
    <row r="2511" spans="1:13" x14ac:dyDescent="0.35">
      <c r="A2511" t="s">
        <v>12988</v>
      </c>
      <c r="B2511" t="s">
        <v>14</v>
      </c>
      <c r="C2511" t="s">
        <v>12989</v>
      </c>
      <c r="D2511" t="s">
        <v>30</v>
      </c>
      <c r="E2511">
        <v>14777282</v>
      </c>
      <c r="F2511">
        <v>300904</v>
      </c>
      <c r="G2511">
        <v>0</v>
      </c>
      <c r="H2511" t="s">
        <v>12990</v>
      </c>
      <c r="I2511">
        <v>20</v>
      </c>
      <c r="J2511" t="s">
        <v>12991</v>
      </c>
      <c r="K2511">
        <v>22385</v>
      </c>
      <c r="L2511" t="s">
        <v>33</v>
      </c>
      <c r="M2511" t="s">
        <v>12992</v>
      </c>
    </row>
    <row r="2512" spans="1:13" x14ac:dyDescent="0.35">
      <c r="A2512" t="s">
        <v>12993</v>
      </c>
      <c r="B2512" t="s">
        <v>14</v>
      </c>
      <c r="C2512" t="s">
        <v>12994</v>
      </c>
      <c r="D2512" t="s">
        <v>30</v>
      </c>
      <c r="E2512">
        <v>43287687</v>
      </c>
      <c r="F2512">
        <v>399805</v>
      </c>
      <c r="G2512">
        <v>0</v>
      </c>
      <c r="H2512" t="s">
        <v>12995</v>
      </c>
      <c r="I2512">
        <v>20</v>
      </c>
      <c r="J2512" t="s">
        <v>12996</v>
      </c>
      <c r="K2512">
        <v>23852</v>
      </c>
      <c r="L2512" t="s">
        <v>33</v>
      </c>
      <c r="M2512" t="s">
        <v>12997</v>
      </c>
    </row>
    <row r="2513" spans="1:13" x14ac:dyDescent="0.35">
      <c r="A2513" t="s">
        <v>12998</v>
      </c>
      <c r="B2513" t="s">
        <v>14</v>
      </c>
      <c r="C2513" t="s">
        <v>12999</v>
      </c>
      <c r="D2513" t="s">
        <v>30</v>
      </c>
      <c r="E2513">
        <v>14174914</v>
      </c>
      <c r="F2513">
        <v>270216</v>
      </c>
      <c r="G2513">
        <v>0</v>
      </c>
      <c r="H2513" t="s">
        <v>13000</v>
      </c>
      <c r="I2513">
        <v>20</v>
      </c>
      <c r="J2513" t="s">
        <v>13001</v>
      </c>
      <c r="K2513">
        <v>17250</v>
      </c>
      <c r="L2513" t="s">
        <v>33</v>
      </c>
      <c r="M2513" t="s">
        <v>13002</v>
      </c>
    </row>
    <row r="2514" spans="1:13" x14ac:dyDescent="0.35">
      <c r="A2514" t="s">
        <v>13003</v>
      </c>
      <c r="B2514" t="s">
        <v>14</v>
      </c>
      <c r="C2514" t="s">
        <v>13004</v>
      </c>
      <c r="D2514" t="s">
        <v>30</v>
      </c>
      <c r="E2514">
        <v>19283615</v>
      </c>
      <c r="F2514">
        <v>318431</v>
      </c>
      <c r="G2514">
        <v>0</v>
      </c>
      <c r="H2514" t="s">
        <v>13005</v>
      </c>
      <c r="I2514">
        <v>20</v>
      </c>
      <c r="J2514" t="s">
        <v>13006</v>
      </c>
      <c r="K2514">
        <v>13396</v>
      </c>
      <c r="L2514" t="s">
        <v>33</v>
      </c>
      <c r="M2514" t="s">
        <v>13007</v>
      </c>
    </row>
    <row r="2515" spans="1:13" x14ac:dyDescent="0.35">
      <c r="A2515" t="s">
        <v>13008</v>
      </c>
      <c r="B2515" t="s">
        <v>14</v>
      </c>
      <c r="C2515" t="s">
        <v>13009</v>
      </c>
      <c r="D2515" t="s">
        <v>30</v>
      </c>
      <c r="E2515">
        <v>7384833</v>
      </c>
      <c r="F2515">
        <v>153710</v>
      </c>
      <c r="G2515">
        <v>0</v>
      </c>
      <c r="H2515" t="s">
        <v>13010</v>
      </c>
      <c r="I2515">
        <v>20</v>
      </c>
      <c r="J2515" t="s">
        <v>13011</v>
      </c>
      <c r="K2515">
        <v>11546</v>
      </c>
      <c r="L2515" t="s">
        <v>33</v>
      </c>
      <c r="M2515" t="s">
        <v>13012</v>
      </c>
    </row>
    <row r="2516" spans="1:13" x14ac:dyDescent="0.35">
      <c r="A2516" t="s">
        <v>13013</v>
      </c>
      <c r="B2516" t="s">
        <v>14</v>
      </c>
      <c r="C2516" t="s">
        <v>13014</v>
      </c>
      <c r="D2516" t="s">
        <v>30</v>
      </c>
      <c r="E2516">
        <v>9525976</v>
      </c>
      <c r="F2516">
        <v>199138</v>
      </c>
      <c r="G2516">
        <v>0</v>
      </c>
      <c r="H2516" t="s">
        <v>13015</v>
      </c>
      <c r="I2516">
        <v>20</v>
      </c>
      <c r="J2516" t="s">
        <v>13016</v>
      </c>
      <c r="K2516">
        <v>9579</v>
      </c>
      <c r="L2516" t="s">
        <v>33</v>
      </c>
      <c r="M2516" t="s">
        <v>13017</v>
      </c>
    </row>
    <row r="2517" spans="1:13" x14ac:dyDescent="0.35">
      <c r="A2517" t="s">
        <v>13018</v>
      </c>
      <c r="B2517" t="s">
        <v>14</v>
      </c>
      <c r="C2517" t="s">
        <v>13019</v>
      </c>
      <c r="D2517" t="s">
        <v>30</v>
      </c>
      <c r="E2517">
        <v>6259264</v>
      </c>
      <c r="F2517">
        <v>137010</v>
      </c>
      <c r="G2517">
        <v>0</v>
      </c>
      <c r="H2517" t="s">
        <v>13020</v>
      </c>
      <c r="I2517">
        <v>20</v>
      </c>
      <c r="J2517" t="s">
        <v>13021</v>
      </c>
      <c r="K2517">
        <v>11540</v>
      </c>
      <c r="L2517" t="s">
        <v>33</v>
      </c>
      <c r="M2517" t="s">
        <v>13022</v>
      </c>
    </row>
    <row r="2518" spans="1:13" x14ac:dyDescent="0.35">
      <c r="A2518" t="s">
        <v>13023</v>
      </c>
      <c r="B2518" t="s">
        <v>14</v>
      </c>
      <c r="C2518" t="s">
        <v>13024</v>
      </c>
      <c r="D2518" t="s">
        <v>30</v>
      </c>
      <c r="E2518">
        <v>19194425</v>
      </c>
      <c r="F2518">
        <v>294999</v>
      </c>
      <c r="G2518">
        <v>0</v>
      </c>
      <c r="H2518" t="s">
        <v>13025</v>
      </c>
      <c r="I2518">
        <v>20</v>
      </c>
      <c r="J2518" t="s">
        <v>13026</v>
      </c>
      <c r="K2518">
        <v>7955</v>
      </c>
      <c r="L2518" t="s">
        <v>33</v>
      </c>
      <c r="M2518" t="s">
        <v>13027</v>
      </c>
    </row>
    <row r="2519" spans="1:13" x14ac:dyDescent="0.35">
      <c r="A2519" t="s">
        <v>13028</v>
      </c>
      <c r="B2519" t="s">
        <v>14</v>
      </c>
      <c r="C2519" t="s">
        <v>13029</v>
      </c>
      <c r="D2519" t="s">
        <v>30</v>
      </c>
      <c r="E2519">
        <v>17865769</v>
      </c>
      <c r="F2519">
        <v>567308</v>
      </c>
      <c r="G2519">
        <v>0</v>
      </c>
      <c r="H2519" t="s">
        <v>13030</v>
      </c>
      <c r="I2519">
        <v>20</v>
      </c>
      <c r="J2519" t="s">
        <v>13031</v>
      </c>
      <c r="K2519">
        <v>58396</v>
      </c>
      <c r="L2519" t="s">
        <v>33</v>
      </c>
      <c r="M2519" t="s">
        <v>13032</v>
      </c>
    </row>
    <row r="2520" spans="1:13" x14ac:dyDescent="0.35">
      <c r="A2520" t="s">
        <v>13033</v>
      </c>
      <c r="B2520" t="s">
        <v>14</v>
      </c>
      <c r="C2520" t="s">
        <v>13034</v>
      </c>
      <c r="D2520" t="s">
        <v>30</v>
      </c>
      <c r="E2520">
        <v>22509807</v>
      </c>
      <c r="F2520">
        <v>465763</v>
      </c>
      <c r="G2520">
        <v>0</v>
      </c>
      <c r="H2520" t="s">
        <v>13035</v>
      </c>
      <c r="I2520">
        <v>20</v>
      </c>
      <c r="J2520" t="s">
        <v>13036</v>
      </c>
      <c r="K2520">
        <v>30106</v>
      </c>
      <c r="L2520" t="s">
        <v>33</v>
      </c>
      <c r="M2520" t="s">
        <v>13037</v>
      </c>
    </row>
    <row r="2521" spans="1:13" x14ac:dyDescent="0.35">
      <c r="A2521" t="s">
        <v>13038</v>
      </c>
      <c r="B2521" t="s">
        <v>14</v>
      </c>
      <c r="C2521" t="s">
        <v>13039</v>
      </c>
      <c r="D2521" t="s">
        <v>30</v>
      </c>
      <c r="E2521">
        <v>9015572</v>
      </c>
      <c r="F2521">
        <v>274025</v>
      </c>
      <c r="G2521">
        <v>0</v>
      </c>
      <c r="H2521" t="s">
        <v>13040</v>
      </c>
      <c r="I2521">
        <v>20</v>
      </c>
      <c r="J2521" t="s">
        <v>13041</v>
      </c>
      <c r="K2521">
        <v>12607</v>
      </c>
      <c r="L2521" t="s">
        <v>33</v>
      </c>
      <c r="M2521" t="s">
        <v>13042</v>
      </c>
    </row>
    <row r="2522" spans="1:13" x14ac:dyDescent="0.35">
      <c r="A2522" t="s">
        <v>13043</v>
      </c>
      <c r="B2522" t="s">
        <v>14</v>
      </c>
      <c r="C2522" t="s">
        <v>13044</v>
      </c>
      <c r="D2522" t="s">
        <v>30</v>
      </c>
      <c r="E2522">
        <v>4031933</v>
      </c>
      <c r="F2522">
        <v>220543</v>
      </c>
      <c r="G2522">
        <v>0</v>
      </c>
      <c r="H2522" t="s">
        <v>13045</v>
      </c>
      <c r="I2522">
        <v>20</v>
      </c>
      <c r="J2522" t="s">
        <v>53</v>
      </c>
      <c r="K2522">
        <v>2739</v>
      </c>
      <c r="L2522" t="s">
        <v>33</v>
      </c>
    </row>
    <row r="2523" spans="1:13" x14ac:dyDescent="0.35">
      <c r="A2523" t="s">
        <v>13046</v>
      </c>
      <c r="B2523" t="s">
        <v>14</v>
      </c>
      <c r="C2523" t="s">
        <v>13047</v>
      </c>
      <c r="D2523" t="s">
        <v>30</v>
      </c>
      <c r="E2523">
        <v>3738292</v>
      </c>
      <c r="F2523">
        <v>130364</v>
      </c>
      <c r="G2523">
        <v>0</v>
      </c>
      <c r="H2523" t="s">
        <v>13048</v>
      </c>
      <c r="I2523">
        <v>20</v>
      </c>
      <c r="J2523" t="s">
        <v>32</v>
      </c>
      <c r="K2523">
        <v>6173</v>
      </c>
      <c r="L2523" t="s">
        <v>33</v>
      </c>
      <c r="M2523" t="s">
        <v>13049</v>
      </c>
    </row>
    <row r="2524" spans="1:13" x14ac:dyDescent="0.35">
      <c r="A2524" t="s">
        <v>13050</v>
      </c>
      <c r="B2524" t="s">
        <v>14</v>
      </c>
      <c r="C2524" t="s">
        <v>13051</v>
      </c>
      <c r="D2524" t="s">
        <v>30</v>
      </c>
      <c r="E2524">
        <v>10783794</v>
      </c>
      <c r="F2524">
        <v>228907</v>
      </c>
      <c r="G2524">
        <v>0</v>
      </c>
      <c r="H2524" t="s">
        <v>13052</v>
      </c>
      <c r="I2524">
        <v>20</v>
      </c>
      <c r="J2524" t="s">
        <v>13053</v>
      </c>
      <c r="K2524">
        <v>7957</v>
      </c>
      <c r="L2524" t="s">
        <v>33</v>
      </c>
      <c r="M2524" t="s">
        <v>13054</v>
      </c>
    </row>
    <row r="2525" spans="1:13" x14ac:dyDescent="0.35">
      <c r="A2525" t="s">
        <v>13055</v>
      </c>
      <c r="B2525" t="s">
        <v>14</v>
      </c>
      <c r="C2525" t="s">
        <v>13056</v>
      </c>
      <c r="D2525" t="s">
        <v>30</v>
      </c>
      <c r="E2525">
        <v>5005466</v>
      </c>
      <c r="F2525">
        <v>330763</v>
      </c>
      <c r="G2525">
        <v>0</v>
      </c>
      <c r="H2525" t="s">
        <v>13057</v>
      </c>
      <c r="I2525">
        <v>20</v>
      </c>
      <c r="J2525" t="s">
        <v>53</v>
      </c>
      <c r="K2525">
        <v>8949</v>
      </c>
      <c r="L2525" t="s">
        <v>33</v>
      </c>
    </row>
    <row r="2526" spans="1:13" x14ac:dyDescent="0.35">
      <c r="A2526" t="s">
        <v>13058</v>
      </c>
      <c r="B2526" t="s">
        <v>14</v>
      </c>
      <c r="C2526" t="s">
        <v>13059</v>
      </c>
      <c r="D2526" t="s">
        <v>30</v>
      </c>
      <c r="E2526">
        <v>8672578</v>
      </c>
      <c r="F2526">
        <v>180390</v>
      </c>
      <c r="G2526">
        <v>0</v>
      </c>
      <c r="H2526" t="s">
        <v>13060</v>
      </c>
      <c r="I2526">
        <v>20</v>
      </c>
      <c r="J2526" t="s">
        <v>13061</v>
      </c>
      <c r="K2526">
        <v>10432</v>
      </c>
      <c r="L2526" t="s">
        <v>33</v>
      </c>
      <c r="M2526" t="s">
        <v>13062</v>
      </c>
    </row>
    <row r="2527" spans="1:13" x14ac:dyDescent="0.35">
      <c r="A2527" t="s">
        <v>13063</v>
      </c>
      <c r="B2527" t="s">
        <v>14</v>
      </c>
      <c r="C2527" t="s">
        <v>13064</v>
      </c>
      <c r="D2527" t="s">
        <v>30</v>
      </c>
      <c r="E2527">
        <v>15472422</v>
      </c>
      <c r="F2527">
        <v>376985</v>
      </c>
      <c r="G2527">
        <v>0</v>
      </c>
      <c r="H2527" t="s">
        <v>13065</v>
      </c>
      <c r="I2527">
        <v>20</v>
      </c>
      <c r="J2527" t="s">
        <v>13066</v>
      </c>
      <c r="K2527">
        <v>14776</v>
      </c>
      <c r="L2527" t="s">
        <v>33</v>
      </c>
      <c r="M2527" t="s">
        <v>13067</v>
      </c>
    </row>
    <row r="2528" spans="1:13" x14ac:dyDescent="0.35">
      <c r="A2528" t="s">
        <v>13068</v>
      </c>
      <c r="B2528" t="s">
        <v>14</v>
      </c>
      <c r="C2528" t="s">
        <v>13069</v>
      </c>
      <c r="D2528" t="s">
        <v>30</v>
      </c>
      <c r="E2528">
        <v>2773595</v>
      </c>
      <c r="F2528">
        <v>134872</v>
      </c>
      <c r="G2528">
        <v>0</v>
      </c>
      <c r="H2528" t="s">
        <v>13070</v>
      </c>
      <c r="I2528">
        <v>20</v>
      </c>
      <c r="J2528" t="s">
        <v>32</v>
      </c>
      <c r="K2528">
        <v>5362</v>
      </c>
      <c r="L2528" t="s">
        <v>33</v>
      </c>
      <c r="M2528" t="s">
        <v>13071</v>
      </c>
    </row>
    <row r="2529" spans="1:13" x14ac:dyDescent="0.35">
      <c r="A2529" t="s">
        <v>13072</v>
      </c>
      <c r="B2529" t="s">
        <v>14</v>
      </c>
      <c r="C2529" t="s">
        <v>13073</v>
      </c>
      <c r="D2529" t="s">
        <v>30</v>
      </c>
      <c r="E2529">
        <v>11616607</v>
      </c>
      <c r="F2529">
        <v>245041</v>
      </c>
      <c r="G2529">
        <v>0</v>
      </c>
      <c r="H2529" t="s">
        <v>13074</v>
      </c>
      <c r="I2529">
        <v>20</v>
      </c>
      <c r="J2529" t="s">
        <v>13075</v>
      </c>
      <c r="K2529">
        <v>11201</v>
      </c>
      <c r="L2529" t="s">
        <v>33</v>
      </c>
      <c r="M2529" t="s">
        <v>13076</v>
      </c>
    </row>
    <row r="2530" spans="1:13" x14ac:dyDescent="0.35">
      <c r="A2530" t="s">
        <v>13077</v>
      </c>
      <c r="B2530" t="s">
        <v>14</v>
      </c>
      <c r="C2530" t="s">
        <v>13078</v>
      </c>
      <c r="D2530" t="s">
        <v>30</v>
      </c>
      <c r="E2530">
        <v>9371210</v>
      </c>
      <c r="F2530">
        <v>195020</v>
      </c>
      <c r="G2530">
        <v>0</v>
      </c>
      <c r="H2530" t="s">
        <v>13079</v>
      </c>
      <c r="I2530">
        <v>20</v>
      </c>
      <c r="J2530" t="s">
        <v>13080</v>
      </c>
      <c r="K2530">
        <v>5987</v>
      </c>
      <c r="L2530" t="s">
        <v>33</v>
      </c>
      <c r="M2530" t="s">
        <v>13081</v>
      </c>
    </row>
    <row r="2531" spans="1:13" x14ac:dyDescent="0.35">
      <c r="A2531" t="s">
        <v>13082</v>
      </c>
      <c r="B2531" t="s">
        <v>14</v>
      </c>
      <c r="C2531" t="s">
        <v>13083</v>
      </c>
      <c r="D2531" t="s">
        <v>30</v>
      </c>
      <c r="E2531">
        <v>18490337</v>
      </c>
      <c r="F2531">
        <v>577226</v>
      </c>
      <c r="G2531">
        <v>0</v>
      </c>
      <c r="H2531" t="s">
        <v>13084</v>
      </c>
      <c r="I2531">
        <v>20</v>
      </c>
      <c r="J2531" t="s">
        <v>13085</v>
      </c>
      <c r="K2531">
        <v>49134</v>
      </c>
      <c r="L2531" t="s">
        <v>33</v>
      </c>
      <c r="M2531" t="s">
        <v>13086</v>
      </c>
    </row>
    <row r="2532" spans="1:13" x14ac:dyDescent="0.35">
      <c r="A2532" t="s">
        <v>13087</v>
      </c>
      <c r="B2532" t="s">
        <v>14</v>
      </c>
      <c r="C2532" t="s">
        <v>13088</v>
      </c>
      <c r="D2532" t="s">
        <v>30</v>
      </c>
      <c r="E2532">
        <v>15951652</v>
      </c>
      <c r="F2532">
        <v>383223</v>
      </c>
      <c r="G2532">
        <v>0</v>
      </c>
      <c r="H2532" t="s">
        <v>13089</v>
      </c>
      <c r="I2532">
        <v>20</v>
      </c>
      <c r="J2532" t="s">
        <v>13090</v>
      </c>
      <c r="K2532">
        <v>14642</v>
      </c>
      <c r="L2532" t="s">
        <v>33</v>
      </c>
      <c r="M2532" t="s">
        <v>13091</v>
      </c>
    </row>
    <row r="2533" spans="1:13" x14ac:dyDescent="0.35">
      <c r="A2533" t="s">
        <v>13092</v>
      </c>
      <c r="B2533" t="s">
        <v>14</v>
      </c>
      <c r="C2533" t="s">
        <v>13093</v>
      </c>
      <c r="D2533" t="s">
        <v>30</v>
      </c>
      <c r="E2533">
        <v>5290821</v>
      </c>
      <c r="F2533">
        <v>209890</v>
      </c>
      <c r="G2533">
        <v>0</v>
      </c>
      <c r="H2533" t="s">
        <v>13094</v>
      </c>
      <c r="I2533">
        <v>20</v>
      </c>
      <c r="J2533" t="s">
        <v>13095</v>
      </c>
      <c r="K2533">
        <v>14952</v>
      </c>
      <c r="L2533" t="s">
        <v>33</v>
      </c>
      <c r="M2533" t="s">
        <v>13096</v>
      </c>
    </row>
    <row r="2534" spans="1:13" x14ac:dyDescent="0.35">
      <c r="A2534" t="s">
        <v>13097</v>
      </c>
      <c r="B2534" t="s">
        <v>14</v>
      </c>
      <c r="C2534" t="s">
        <v>13098</v>
      </c>
      <c r="D2534" t="s">
        <v>30</v>
      </c>
      <c r="E2534">
        <v>10116988</v>
      </c>
      <c r="F2534">
        <v>216795</v>
      </c>
      <c r="G2534">
        <v>0</v>
      </c>
      <c r="H2534" t="s">
        <v>13099</v>
      </c>
      <c r="I2534">
        <v>20</v>
      </c>
      <c r="J2534" t="s">
        <v>13100</v>
      </c>
      <c r="K2534">
        <v>6674</v>
      </c>
      <c r="L2534" t="s">
        <v>33</v>
      </c>
      <c r="M2534" t="s">
        <v>13101</v>
      </c>
    </row>
    <row r="2535" spans="1:13" x14ac:dyDescent="0.35">
      <c r="A2535" t="s">
        <v>13102</v>
      </c>
      <c r="B2535" t="s">
        <v>14</v>
      </c>
      <c r="C2535" t="s">
        <v>13103</v>
      </c>
      <c r="D2535" t="s">
        <v>30</v>
      </c>
      <c r="E2535">
        <v>12479176</v>
      </c>
      <c r="F2535">
        <v>617339</v>
      </c>
      <c r="G2535">
        <v>0</v>
      </c>
      <c r="H2535" t="s">
        <v>13104</v>
      </c>
      <c r="I2535">
        <v>20</v>
      </c>
      <c r="J2535" t="s">
        <v>53</v>
      </c>
      <c r="K2535">
        <v>7198</v>
      </c>
      <c r="L2535" t="s">
        <v>33</v>
      </c>
      <c r="M2535" t="s">
        <v>13105</v>
      </c>
    </row>
    <row r="2536" spans="1:13" x14ac:dyDescent="0.35">
      <c r="A2536" t="s">
        <v>13106</v>
      </c>
      <c r="B2536" t="s">
        <v>14</v>
      </c>
      <c r="C2536" t="s">
        <v>13107</v>
      </c>
      <c r="D2536" t="s">
        <v>30</v>
      </c>
      <c r="E2536">
        <v>2137731</v>
      </c>
      <c r="F2536">
        <v>55453</v>
      </c>
      <c r="G2536">
        <v>0</v>
      </c>
      <c r="H2536" t="s">
        <v>13108</v>
      </c>
      <c r="I2536">
        <v>20</v>
      </c>
      <c r="J2536" t="s">
        <v>13109</v>
      </c>
      <c r="K2536">
        <v>5564</v>
      </c>
      <c r="L2536" t="s">
        <v>33</v>
      </c>
      <c r="M2536" t="s">
        <v>13110</v>
      </c>
    </row>
    <row r="2537" spans="1:13" x14ac:dyDescent="0.35">
      <c r="A2537" t="s">
        <v>13111</v>
      </c>
      <c r="B2537" t="s">
        <v>14</v>
      </c>
      <c r="C2537" t="s">
        <v>13112</v>
      </c>
      <c r="D2537" t="s">
        <v>30</v>
      </c>
      <c r="E2537">
        <v>13904192</v>
      </c>
      <c r="F2537">
        <v>397382</v>
      </c>
      <c r="G2537">
        <v>0</v>
      </c>
      <c r="H2537" t="s">
        <v>13113</v>
      </c>
      <c r="I2537">
        <v>20</v>
      </c>
      <c r="J2537" t="s">
        <v>13114</v>
      </c>
      <c r="K2537">
        <v>19688</v>
      </c>
      <c r="L2537" t="s">
        <v>33</v>
      </c>
      <c r="M2537" t="s">
        <v>13115</v>
      </c>
    </row>
    <row r="2538" spans="1:13" x14ac:dyDescent="0.35">
      <c r="A2538" t="s">
        <v>13116</v>
      </c>
      <c r="B2538" t="s">
        <v>14</v>
      </c>
      <c r="C2538" t="s">
        <v>13117</v>
      </c>
      <c r="D2538" t="s">
        <v>30</v>
      </c>
      <c r="E2538">
        <v>4944385</v>
      </c>
      <c r="F2538">
        <v>234516</v>
      </c>
      <c r="G2538">
        <v>0</v>
      </c>
      <c r="H2538" t="s">
        <v>13118</v>
      </c>
      <c r="I2538">
        <v>20</v>
      </c>
      <c r="J2538" t="s">
        <v>53</v>
      </c>
      <c r="K2538">
        <v>5627</v>
      </c>
      <c r="L2538" t="s">
        <v>33</v>
      </c>
    </row>
    <row r="2539" spans="1:13" x14ac:dyDescent="0.35">
      <c r="A2539" t="s">
        <v>13119</v>
      </c>
      <c r="B2539" t="s">
        <v>14</v>
      </c>
      <c r="C2539" t="s">
        <v>13120</v>
      </c>
      <c r="D2539" t="s">
        <v>30</v>
      </c>
      <c r="E2539">
        <v>25686569</v>
      </c>
      <c r="F2539">
        <v>422188</v>
      </c>
      <c r="G2539">
        <v>0</v>
      </c>
      <c r="H2539" t="s">
        <v>13121</v>
      </c>
      <c r="I2539">
        <v>20</v>
      </c>
      <c r="J2539" t="s">
        <v>13122</v>
      </c>
      <c r="K2539">
        <v>13580</v>
      </c>
      <c r="L2539" t="s">
        <v>33</v>
      </c>
      <c r="M2539" t="s">
        <v>13123</v>
      </c>
    </row>
    <row r="2540" spans="1:13" x14ac:dyDescent="0.35">
      <c r="A2540" t="s">
        <v>13124</v>
      </c>
      <c r="B2540" t="s">
        <v>14</v>
      </c>
      <c r="C2540" t="s">
        <v>13125</v>
      </c>
      <c r="D2540" t="s">
        <v>30</v>
      </c>
      <c r="E2540">
        <v>42979493</v>
      </c>
      <c r="F2540">
        <v>403675</v>
      </c>
      <c r="G2540">
        <v>0</v>
      </c>
      <c r="H2540" t="s">
        <v>13126</v>
      </c>
      <c r="I2540">
        <v>20</v>
      </c>
      <c r="J2540" t="s">
        <v>13127</v>
      </c>
      <c r="K2540">
        <v>8661</v>
      </c>
      <c r="L2540" t="s">
        <v>33</v>
      </c>
      <c r="M2540" t="s">
        <v>13128</v>
      </c>
    </row>
    <row r="2541" spans="1:13" x14ac:dyDescent="0.35">
      <c r="A2541" t="s">
        <v>13129</v>
      </c>
      <c r="B2541" t="s">
        <v>14</v>
      </c>
      <c r="C2541" t="s">
        <v>13130</v>
      </c>
      <c r="D2541" t="s">
        <v>30</v>
      </c>
      <c r="E2541">
        <v>15691897</v>
      </c>
      <c r="F2541">
        <v>327165</v>
      </c>
      <c r="G2541">
        <v>0</v>
      </c>
      <c r="H2541" t="s">
        <v>13131</v>
      </c>
      <c r="I2541">
        <v>20</v>
      </c>
      <c r="J2541" t="s">
        <v>13132</v>
      </c>
      <c r="K2541">
        <v>11224</v>
      </c>
      <c r="L2541" t="s">
        <v>33</v>
      </c>
      <c r="M2541" t="s">
        <v>13133</v>
      </c>
    </row>
    <row r="2542" spans="1:13" x14ac:dyDescent="0.35">
      <c r="A2542" t="s">
        <v>13134</v>
      </c>
      <c r="B2542" t="s">
        <v>14</v>
      </c>
      <c r="C2542" t="s">
        <v>13135</v>
      </c>
      <c r="D2542" t="s">
        <v>30</v>
      </c>
      <c r="E2542">
        <v>27705507</v>
      </c>
      <c r="F2542">
        <v>819396</v>
      </c>
      <c r="G2542">
        <v>0</v>
      </c>
      <c r="H2542" t="s">
        <v>13136</v>
      </c>
      <c r="I2542">
        <v>20</v>
      </c>
      <c r="J2542" t="s">
        <v>13137</v>
      </c>
      <c r="K2542">
        <v>76194</v>
      </c>
      <c r="L2542" t="s">
        <v>33</v>
      </c>
      <c r="M2542" t="s">
        <v>13138</v>
      </c>
    </row>
    <row r="2543" spans="1:13" x14ac:dyDescent="0.35">
      <c r="A2543" t="s">
        <v>13139</v>
      </c>
      <c r="B2543" t="s">
        <v>14</v>
      </c>
      <c r="C2543" t="s">
        <v>13140</v>
      </c>
      <c r="D2543" t="s">
        <v>30</v>
      </c>
      <c r="E2543">
        <v>5119353</v>
      </c>
      <c r="F2543">
        <v>297434</v>
      </c>
      <c r="G2543">
        <v>0</v>
      </c>
      <c r="H2543" t="s">
        <v>13141</v>
      </c>
      <c r="I2543">
        <v>20</v>
      </c>
      <c r="J2543" t="s">
        <v>32</v>
      </c>
      <c r="K2543">
        <v>7578</v>
      </c>
      <c r="L2543" t="s">
        <v>33</v>
      </c>
      <c r="M2543" t="s">
        <v>13142</v>
      </c>
    </row>
    <row r="2544" spans="1:13" x14ac:dyDescent="0.35">
      <c r="A2544" t="s">
        <v>13143</v>
      </c>
      <c r="B2544" t="s">
        <v>14</v>
      </c>
      <c r="C2544" t="s">
        <v>13144</v>
      </c>
      <c r="D2544" t="s">
        <v>30</v>
      </c>
      <c r="E2544">
        <v>19735931</v>
      </c>
      <c r="F2544">
        <v>466660</v>
      </c>
      <c r="G2544">
        <v>0</v>
      </c>
      <c r="H2544" t="s">
        <v>13145</v>
      </c>
      <c r="I2544">
        <v>20</v>
      </c>
      <c r="J2544" t="s">
        <v>13146</v>
      </c>
      <c r="K2544">
        <v>66907</v>
      </c>
      <c r="L2544" t="s">
        <v>33</v>
      </c>
      <c r="M2544" t="s">
        <v>13147</v>
      </c>
    </row>
    <row r="2545" spans="1:13" x14ac:dyDescent="0.35">
      <c r="A2545" t="s">
        <v>13148</v>
      </c>
      <c r="B2545" t="s">
        <v>14</v>
      </c>
      <c r="C2545" t="s">
        <v>13149</v>
      </c>
      <c r="D2545" t="s">
        <v>30</v>
      </c>
      <c r="E2545">
        <v>10630495</v>
      </c>
      <c r="F2545">
        <v>245154</v>
      </c>
      <c r="G2545">
        <v>0</v>
      </c>
      <c r="H2545" t="s">
        <v>13150</v>
      </c>
      <c r="I2545">
        <v>20</v>
      </c>
      <c r="J2545" t="s">
        <v>13151</v>
      </c>
      <c r="K2545">
        <v>13968</v>
      </c>
      <c r="L2545" t="s">
        <v>33</v>
      </c>
      <c r="M2545" t="s">
        <v>13152</v>
      </c>
    </row>
    <row r="2546" spans="1:13" x14ac:dyDescent="0.35">
      <c r="A2546" t="s">
        <v>13153</v>
      </c>
      <c r="B2546" t="s">
        <v>14</v>
      </c>
      <c r="C2546" t="s">
        <v>13154</v>
      </c>
      <c r="D2546" t="s">
        <v>30</v>
      </c>
      <c r="E2546">
        <v>5337505</v>
      </c>
      <c r="F2546">
        <v>123599</v>
      </c>
      <c r="G2546">
        <v>0</v>
      </c>
      <c r="H2546" t="s">
        <v>13155</v>
      </c>
      <c r="I2546">
        <v>20</v>
      </c>
      <c r="J2546" t="s">
        <v>13156</v>
      </c>
      <c r="K2546">
        <v>6228</v>
      </c>
      <c r="L2546" t="s">
        <v>33</v>
      </c>
      <c r="M2546" t="s">
        <v>13157</v>
      </c>
    </row>
    <row r="2547" spans="1:13" x14ac:dyDescent="0.35">
      <c r="A2547" t="s">
        <v>13158</v>
      </c>
      <c r="B2547" t="s">
        <v>14</v>
      </c>
      <c r="C2547" t="s">
        <v>13159</v>
      </c>
      <c r="D2547" t="s">
        <v>30</v>
      </c>
      <c r="E2547">
        <v>11749592</v>
      </c>
      <c r="F2547">
        <v>788403</v>
      </c>
      <c r="G2547">
        <v>0</v>
      </c>
      <c r="H2547" t="s">
        <v>13160</v>
      </c>
      <c r="I2547">
        <v>20</v>
      </c>
      <c r="J2547" t="s">
        <v>53</v>
      </c>
      <c r="K2547">
        <v>12616</v>
      </c>
      <c r="L2547" t="s">
        <v>33</v>
      </c>
    </row>
    <row r="2548" spans="1:13" x14ac:dyDescent="0.35">
      <c r="A2548" t="s">
        <v>13161</v>
      </c>
      <c r="B2548" t="s">
        <v>14</v>
      </c>
      <c r="C2548" t="s">
        <v>13162</v>
      </c>
      <c r="D2548" t="s">
        <v>30</v>
      </c>
      <c r="E2548">
        <v>23858431</v>
      </c>
      <c r="F2548">
        <v>1128939</v>
      </c>
      <c r="G2548">
        <v>0</v>
      </c>
      <c r="H2548" t="s">
        <v>13163</v>
      </c>
      <c r="I2548">
        <v>20</v>
      </c>
      <c r="J2548" t="s">
        <v>13164</v>
      </c>
      <c r="K2548">
        <v>12277</v>
      </c>
      <c r="L2548" t="s">
        <v>33</v>
      </c>
      <c r="M2548" t="s">
        <v>13165</v>
      </c>
    </row>
    <row r="2549" spans="1:13" x14ac:dyDescent="0.35">
      <c r="A2549" t="s">
        <v>13166</v>
      </c>
      <c r="B2549" t="s">
        <v>14</v>
      </c>
      <c r="C2549" t="s">
        <v>13167</v>
      </c>
      <c r="D2549" t="s">
        <v>30</v>
      </c>
      <c r="E2549">
        <v>47319468</v>
      </c>
      <c r="F2549">
        <v>1423705</v>
      </c>
      <c r="G2549">
        <v>0</v>
      </c>
      <c r="H2549" t="s">
        <v>13168</v>
      </c>
      <c r="I2549">
        <v>20</v>
      </c>
      <c r="J2549" t="s">
        <v>13169</v>
      </c>
      <c r="K2549">
        <v>166899</v>
      </c>
      <c r="L2549" t="s">
        <v>33</v>
      </c>
      <c r="M2549" t="s">
        <v>13170</v>
      </c>
    </row>
    <row r="2550" spans="1:13" x14ac:dyDescent="0.35">
      <c r="A2550" t="s">
        <v>13171</v>
      </c>
      <c r="B2550" t="s">
        <v>14</v>
      </c>
      <c r="C2550" t="s">
        <v>13172</v>
      </c>
      <c r="D2550" t="s">
        <v>30</v>
      </c>
      <c r="E2550">
        <v>23804793</v>
      </c>
      <c r="F2550">
        <v>1454883</v>
      </c>
      <c r="G2550">
        <v>0</v>
      </c>
      <c r="H2550" t="s">
        <v>13173</v>
      </c>
      <c r="I2550">
        <v>20</v>
      </c>
      <c r="J2550" t="s">
        <v>13174</v>
      </c>
      <c r="K2550">
        <v>70062</v>
      </c>
      <c r="L2550" t="s">
        <v>33</v>
      </c>
      <c r="M2550" t="s">
        <v>13175</v>
      </c>
    </row>
    <row r="2551" spans="1:13" x14ac:dyDescent="0.35">
      <c r="A2551" t="s">
        <v>13176</v>
      </c>
      <c r="B2551" t="s">
        <v>14</v>
      </c>
      <c r="C2551" t="s">
        <v>13177</v>
      </c>
      <c r="D2551" t="s">
        <v>30</v>
      </c>
      <c r="E2551">
        <v>5678959</v>
      </c>
      <c r="F2551">
        <v>166915</v>
      </c>
      <c r="G2551">
        <v>0</v>
      </c>
      <c r="H2551" t="s">
        <v>13178</v>
      </c>
      <c r="I2551">
        <v>20</v>
      </c>
      <c r="J2551" t="s">
        <v>13179</v>
      </c>
      <c r="K2551">
        <v>5705</v>
      </c>
      <c r="L2551" t="s">
        <v>33</v>
      </c>
      <c r="M2551" t="s">
        <v>13180</v>
      </c>
    </row>
    <row r="2552" spans="1:13" x14ac:dyDescent="0.35">
      <c r="A2552" t="s">
        <v>13181</v>
      </c>
      <c r="B2552" t="s">
        <v>14</v>
      </c>
      <c r="C2552" t="s">
        <v>13182</v>
      </c>
      <c r="D2552" t="s">
        <v>30</v>
      </c>
      <c r="E2552">
        <v>26132870</v>
      </c>
      <c r="F2552">
        <v>603045</v>
      </c>
      <c r="G2552">
        <v>0</v>
      </c>
      <c r="H2552" t="s">
        <v>13183</v>
      </c>
      <c r="I2552">
        <v>20</v>
      </c>
      <c r="J2552" t="s">
        <v>13184</v>
      </c>
      <c r="K2552">
        <v>35061</v>
      </c>
      <c r="L2552" t="s">
        <v>33</v>
      </c>
      <c r="M2552" t="s">
        <v>13185</v>
      </c>
    </row>
    <row r="2553" spans="1:13" x14ac:dyDescent="0.35">
      <c r="A2553" t="s">
        <v>13186</v>
      </c>
      <c r="B2553" t="s">
        <v>14</v>
      </c>
      <c r="C2553" t="s">
        <v>13187</v>
      </c>
      <c r="D2553" t="s">
        <v>30</v>
      </c>
      <c r="E2553">
        <v>7719893</v>
      </c>
      <c r="F2553">
        <v>397576</v>
      </c>
      <c r="G2553">
        <v>0</v>
      </c>
      <c r="H2553" t="s">
        <v>13188</v>
      </c>
      <c r="I2553">
        <v>20</v>
      </c>
      <c r="J2553" t="s">
        <v>53</v>
      </c>
      <c r="K2553">
        <v>9611</v>
      </c>
      <c r="L2553" t="s">
        <v>33</v>
      </c>
    </row>
    <row r="2554" spans="1:13" x14ac:dyDescent="0.35">
      <c r="A2554" t="s">
        <v>13189</v>
      </c>
      <c r="B2554" t="s">
        <v>14</v>
      </c>
      <c r="C2554" t="s">
        <v>13190</v>
      </c>
      <c r="D2554" t="s">
        <v>30</v>
      </c>
      <c r="E2554">
        <v>6246091</v>
      </c>
      <c r="F2554">
        <v>315841</v>
      </c>
      <c r="G2554">
        <v>0</v>
      </c>
      <c r="H2554" t="s">
        <v>13191</v>
      </c>
      <c r="I2554">
        <v>20</v>
      </c>
      <c r="J2554" t="s">
        <v>53</v>
      </c>
      <c r="K2554">
        <v>2542</v>
      </c>
      <c r="L2554" t="s">
        <v>33</v>
      </c>
    </row>
    <row r="2555" spans="1:13" x14ac:dyDescent="0.35">
      <c r="A2555" t="s">
        <v>13192</v>
      </c>
      <c r="B2555" t="s">
        <v>14</v>
      </c>
      <c r="C2555" t="s">
        <v>13193</v>
      </c>
      <c r="D2555" t="s">
        <v>30</v>
      </c>
      <c r="E2555">
        <v>4554533</v>
      </c>
      <c r="F2555">
        <v>238097</v>
      </c>
      <c r="G2555">
        <v>0</v>
      </c>
      <c r="H2555" t="s">
        <v>13194</v>
      </c>
      <c r="I2555">
        <v>20</v>
      </c>
      <c r="J2555" t="s">
        <v>13195</v>
      </c>
      <c r="K2555">
        <v>2244</v>
      </c>
      <c r="L2555" t="s">
        <v>33</v>
      </c>
      <c r="M2555" t="s">
        <v>13196</v>
      </c>
    </row>
    <row r="2556" spans="1:13" x14ac:dyDescent="0.35">
      <c r="A2556" t="s">
        <v>13197</v>
      </c>
      <c r="B2556" t="s">
        <v>14</v>
      </c>
      <c r="C2556" t="s">
        <v>13198</v>
      </c>
      <c r="D2556" t="s">
        <v>30</v>
      </c>
      <c r="E2556">
        <v>16112183</v>
      </c>
      <c r="F2556">
        <v>263242</v>
      </c>
      <c r="G2556">
        <v>0</v>
      </c>
      <c r="H2556" t="s">
        <v>13199</v>
      </c>
      <c r="I2556">
        <v>20</v>
      </c>
      <c r="J2556" t="s">
        <v>13200</v>
      </c>
      <c r="K2556">
        <v>12259</v>
      </c>
      <c r="L2556" t="s">
        <v>33</v>
      </c>
      <c r="M2556" t="s">
        <v>13201</v>
      </c>
    </row>
    <row r="2557" spans="1:13" x14ac:dyDescent="0.35">
      <c r="A2557" t="s">
        <v>13202</v>
      </c>
      <c r="B2557" t="s">
        <v>14</v>
      </c>
      <c r="C2557" t="s">
        <v>13203</v>
      </c>
      <c r="D2557" t="s">
        <v>30</v>
      </c>
      <c r="E2557">
        <v>32582961</v>
      </c>
      <c r="F2557">
        <v>452479</v>
      </c>
      <c r="G2557">
        <v>0</v>
      </c>
      <c r="H2557" t="s">
        <v>13204</v>
      </c>
      <c r="I2557">
        <v>20</v>
      </c>
      <c r="J2557" t="s">
        <v>13205</v>
      </c>
      <c r="K2557">
        <v>12679</v>
      </c>
      <c r="L2557" t="s">
        <v>33</v>
      </c>
      <c r="M2557" t="s">
        <v>13206</v>
      </c>
    </row>
    <row r="2558" spans="1:13" x14ac:dyDescent="0.35">
      <c r="A2558" t="s">
        <v>13207</v>
      </c>
      <c r="B2558" t="s">
        <v>14</v>
      </c>
      <c r="C2558" t="s">
        <v>13208</v>
      </c>
      <c r="D2558" t="s">
        <v>30</v>
      </c>
      <c r="E2558">
        <v>13127909</v>
      </c>
      <c r="F2558">
        <v>748383</v>
      </c>
      <c r="G2558">
        <v>0</v>
      </c>
      <c r="H2558" t="s">
        <v>13209</v>
      </c>
      <c r="I2558">
        <v>20</v>
      </c>
      <c r="J2558" t="s">
        <v>53</v>
      </c>
      <c r="K2558">
        <v>5153</v>
      </c>
      <c r="L2558" t="s">
        <v>33</v>
      </c>
    </row>
    <row r="2559" spans="1:13" x14ac:dyDescent="0.35">
      <c r="A2559" t="s">
        <v>13210</v>
      </c>
      <c r="B2559" t="s">
        <v>14</v>
      </c>
      <c r="C2559" t="s">
        <v>13211</v>
      </c>
      <c r="D2559" t="s">
        <v>30</v>
      </c>
      <c r="E2559">
        <v>32678374</v>
      </c>
      <c r="F2559">
        <v>952264</v>
      </c>
      <c r="G2559">
        <v>0</v>
      </c>
      <c r="H2559" t="s">
        <v>13212</v>
      </c>
      <c r="I2559">
        <v>20</v>
      </c>
      <c r="J2559" t="s">
        <v>13213</v>
      </c>
      <c r="K2559">
        <v>68810</v>
      </c>
      <c r="L2559" t="s">
        <v>33</v>
      </c>
      <c r="M2559" t="s">
        <v>13214</v>
      </c>
    </row>
    <row r="2560" spans="1:13" x14ac:dyDescent="0.35">
      <c r="A2560" t="s">
        <v>13215</v>
      </c>
      <c r="B2560" t="s">
        <v>14</v>
      </c>
      <c r="C2560" t="s">
        <v>13216</v>
      </c>
      <c r="D2560" t="s">
        <v>30</v>
      </c>
      <c r="E2560">
        <v>11176554</v>
      </c>
      <c r="F2560">
        <v>495681</v>
      </c>
      <c r="G2560">
        <v>0</v>
      </c>
      <c r="H2560" t="s">
        <v>13217</v>
      </c>
      <c r="I2560">
        <v>20</v>
      </c>
      <c r="J2560" t="s">
        <v>53</v>
      </c>
      <c r="K2560">
        <v>6276</v>
      </c>
      <c r="L2560" t="s">
        <v>33</v>
      </c>
    </row>
    <row r="2561" spans="1:13" x14ac:dyDescent="0.35">
      <c r="A2561" t="s">
        <v>13218</v>
      </c>
      <c r="B2561" t="s">
        <v>14</v>
      </c>
      <c r="C2561" t="s">
        <v>13219</v>
      </c>
      <c r="D2561" t="s">
        <v>30</v>
      </c>
      <c r="E2561">
        <v>1468677</v>
      </c>
      <c r="F2561">
        <v>34330</v>
      </c>
      <c r="G2561">
        <v>0</v>
      </c>
      <c r="H2561" t="s">
        <v>13220</v>
      </c>
      <c r="I2561">
        <v>20</v>
      </c>
      <c r="J2561" t="s">
        <v>13221</v>
      </c>
      <c r="K2561">
        <v>2112</v>
      </c>
      <c r="L2561" t="s">
        <v>33</v>
      </c>
      <c r="M2561" t="s">
        <v>13222</v>
      </c>
    </row>
    <row r="2562" spans="1:13" x14ac:dyDescent="0.35">
      <c r="A2562" t="s">
        <v>13223</v>
      </c>
      <c r="B2562" t="s">
        <v>14</v>
      </c>
      <c r="C2562" t="s">
        <v>13224</v>
      </c>
      <c r="D2562" t="s">
        <v>30</v>
      </c>
      <c r="E2562">
        <v>6083810</v>
      </c>
      <c r="F2562">
        <v>188699</v>
      </c>
      <c r="G2562">
        <v>0</v>
      </c>
      <c r="H2562" t="s">
        <v>13225</v>
      </c>
      <c r="I2562">
        <v>20</v>
      </c>
      <c r="J2562" t="s">
        <v>13226</v>
      </c>
      <c r="K2562">
        <v>5560</v>
      </c>
      <c r="L2562" t="s">
        <v>33</v>
      </c>
      <c r="M2562" t="s">
        <v>13227</v>
      </c>
    </row>
    <row r="2563" spans="1:13" x14ac:dyDescent="0.35">
      <c r="A2563" t="s">
        <v>13228</v>
      </c>
      <c r="B2563" t="s">
        <v>14</v>
      </c>
      <c r="C2563" t="s">
        <v>13229</v>
      </c>
      <c r="D2563" t="s">
        <v>30</v>
      </c>
      <c r="E2563">
        <v>6788585</v>
      </c>
      <c r="F2563">
        <v>333296</v>
      </c>
      <c r="G2563">
        <v>0</v>
      </c>
      <c r="H2563" t="s">
        <v>13230</v>
      </c>
      <c r="I2563">
        <v>20</v>
      </c>
      <c r="J2563" t="s">
        <v>53</v>
      </c>
      <c r="K2563">
        <v>6472</v>
      </c>
      <c r="L2563" t="s">
        <v>33</v>
      </c>
    </row>
    <row r="2564" spans="1:13" x14ac:dyDescent="0.35">
      <c r="A2564" t="s">
        <v>13231</v>
      </c>
      <c r="B2564" t="s">
        <v>14</v>
      </c>
      <c r="C2564" t="s">
        <v>13232</v>
      </c>
      <c r="D2564" t="s">
        <v>30</v>
      </c>
      <c r="E2564">
        <v>11887955</v>
      </c>
      <c r="F2564">
        <v>179820</v>
      </c>
      <c r="G2564">
        <v>0</v>
      </c>
      <c r="H2564" t="s">
        <v>13233</v>
      </c>
      <c r="I2564">
        <v>20</v>
      </c>
      <c r="J2564" t="s">
        <v>13234</v>
      </c>
      <c r="K2564">
        <v>0</v>
      </c>
      <c r="L2564" t="s">
        <v>33</v>
      </c>
      <c r="M2564" t="s">
        <v>13235</v>
      </c>
    </row>
    <row r="2565" spans="1:13" x14ac:dyDescent="0.35">
      <c r="A2565" t="s">
        <v>13236</v>
      </c>
      <c r="B2565" t="s">
        <v>14</v>
      </c>
      <c r="C2565" t="s">
        <v>13237</v>
      </c>
      <c r="D2565" t="s">
        <v>30</v>
      </c>
      <c r="E2565">
        <v>15086038</v>
      </c>
      <c r="F2565">
        <v>790187</v>
      </c>
      <c r="G2565">
        <v>0</v>
      </c>
      <c r="H2565" t="s">
        <v>13238</v>
      </c>
      <c r="I2565">
        <v>20</v>
      </c>
      <c r="J2565" t="s">
        <v>53</v>
      </c>
      <c r="K2565">
        <v>19364</v>
      </c>
      <c r="L2565" t="s">
        <v>33</v>
      </c>
    </row>
    <row r="2566" spans="1:13" x14ac:dyDescent="0.35">
      <c r="A2566" t="s">
        <v>13239</v>
      </c>
      <c r="B2566" t="s">
        <v>14</v>
      </c>
      <c r="C2566" t="s">
        <v>13240</v>
      </c>
      <c r="D2566" t="s">
        <v>30</v>
      </c>
      <c r="E2566">
        <v>23209070</v>
      </c>
      <c r="F2566">
        <v>475472</v>
      </c>
      <c r="G2566">
        <v>0</v>
      </c>
      <c r="H2566" t="s">
        <v>13241</v>
      </c>
      <c r="I2566">
        <v>20</v>
      </c>
      <c r="J2566" t="s">
        <v>13242</v>
      </c>
      <c r="K2566">
        <v>38841</v>
      </c>
      <c r="L2566" t="s">
        <v>33</v>
      </c>
      <c r="M2566" t="s">
        <v>13243</v>
      </c>
    </row>
    <row r="2567" spans="1:13" x14ac:dyDescent="0.35">
      <c r="A2567" t="s">
        <v>13244</v>
      </c>
      <c r="B2567" t="s">
        <v>14</v>
      </c>
      <c r="C2567" t="s">
        <v>13245</v>
      </c>
      <c r="D2567" t="s">
        <v>30</v>
      </c>
      <c r="E2567">
        <v>9334751</v>
      </c>
      <c r="F2567">
        <v>406130</v>
      </c>
      <c r="G2567">
        <v>0</v>
      </c>
      <c r="H2567" t="s">
        <v>13246</v>
      </c>
      <c r="I2567">
        <v>20</v>
      </c>
      <c r="J2567" t="s">
        <v>53</v>
      </c>
      <c r="K2567">
        <v>7475</v>
      </c>
      <c r="L2567" t="s">
        <v>33</v>
      </c>
    </row>
    <row r="2568" spans="1:13" x14ac:dyDescent="0.35">
      <c r="A2568" t="s">
        <v>13247</v>
      </c>
      <c r="B2568" t="s">
        <v>14</v>
      </c>
      <c r="C2568" t="s">
        <v>13248</v>
      </c>
      <c r="D2568" t="s">
        <v>30</v>
      </c>
      <c r="E2568">
        <v>3991478</v>
      </c>
      <c r="F2568">
        <v>84385</v>
      </c>
      <c r="G2568">
        <v>0</v>
      </c>
      <c r="H2568" t="s">
        <v>13249</v>
      </c>
      <c r="I2568">
        <v>20</v>
      </c>
      <c r="J2568" t="s">
        <v>32</v>
      </c>
      <c r="K2568">
        <v>3591</v>
      </c>
      <c r="L2568" t="s">
        <v>33</v>
      </c>
      <c r="M2568" t="s">
        <v>13250</v>
      </c>
    </row>
    <row r="2569" spans="1:13" x14ac:dyDescent="0.35">
      <c r="A2569" t="s">
        <v>13251</v>
      </c>
      <c r="B2569" t="s">
        <v>14</v>
      </c>
      <c r="C2569" t="s">
        <v>13252</v>
      </c>
      <c r="D2569" t="s">
        <v>30</v>
      </c>
      <c r="E2569">
        <v>13772589</v>
      </c>
      <c r="F2569">
        <v>665069</v>
      </c>
      <c r="G2569">
        <v>0</v>
      </c>
      <c r="H2569" t="s">
        <v>13253</v>
      </c>
      <c r="I2569">
        <v>20</v>
      </c>
      <c r="J2569" t="s">
        <v>13254</v>
      </c>
      <c r="K2569">
        <v>7511</v>
      </c>
      <c r="L2569" t="s">
        <v>33</v>
      </c>
      <c r="M2569" t="s">
        <v>13255</v>
      </c>
    </row>
    <row r="2570" spans="1:13" x14ac:dyDescent="0.35">
      <c r="A2570" t="s">
        <v>13256</v>
      </c>
      <c r="B2570" t="s">
        <v>14</v>
      </c>
      <c r="C2570" t="s">
        <v>13257</v>
      </c>
      <c r="D2570" t="s">
        <v>30</v>
      </c>
      <c r="E2570">
        <v>24104567</v>
      </c>
      <c r="F2570">
        <v>730968</v>
      </c>
      <c r="G2570">
        <v>0</v>
      </c>
      <c r="H2570" t="s">
        <v>13258</v>
      </c>
      <c r="I2570">
        <v>20</v>
      </c>
      <c r="J2570" t="s">
        <v>13259</v>
      </c>
      <c r="K2570">
        <v>66604</v>
      </c>
      <c r="L2570" t="s">
        <v>33</v>
      </c>
      <c r="M2570" t="s">
        <v>13260</v>
      </c>
    </row>
    <row r="2571" spans="1:13" x14ac:dyDescent="0.35">
      <c r="A2571" t="s">
        <v>13261</v>
      </c>
      <c r="B2571" t="s">
        <v>14</v>
      </c>
      <c r="C2571" t="s">
        <v>13262</v>
      </c>
      <c r="D2571" t="s">
        <v>30</v>
      </c>
      <c r="E2571">
        <v>2595858</v>
      </c>
      <c r="F2571">
        <v>52755</v>
      </c>
      <c r="G2571">
        <v>0</v>
      </c>
      <c r="H2571" t="s">
        <v>13263</v>
      </c>
      <c r="I2571">
        <v>20</v>
      </c>
      <c r="J2571" t="s">
        <v>13264</v>
      </c>
      <c r="K2571">
        <v>4468</v>
      </c>
      <c r="L2571" t="s">
        <v>33</v>
      </c>
      <c r="M2571" t="s">
        <v>13265</v>
      </c>
    </row>
    <row r="2572" spans="1:13" x14ac:dyDescent="0.35">
      <c r="A2572" t="s">
        <v>13266</v>
      </c>
      <c r="B2572" t="s">
        <v>14</v>
      </c>
      <c r="C2572" t="s">
        <v>13267</v>
      </c>
      <c r="D2572" t="s">
        <v>30</v>
      </c>
      <c r="E2572">
        <v>2892099</v>
      </c>
      <c r="F2572">
        <v>171914</v>
      </c>
      <c r="G2572">
        <v>0</v>
      </c>
      <c r="H2572" t="s">
        <v>13268</v>
      </c>
      <c r="I2572">
        <v>20</v>
      </c>
      <c r="J2572" t="s">
        <v>53</v>
      </c>
      <c r="K2572">
        <v>4093</v>
      </c>
      <c r="L2572" t="s">
        <v>33</v>
      </c>
    </row>
    <row r="2573" spans="1:13" x14ac:dyDescent="0.35">
      <c r="A2573" t="s">
        <v>13269</v>
      </c>
      <c r="B2573" t="s">
        <v>14</v>
      </c>
      <c r="C2573" t="s">
        <v>13270</v>
      </c>
      <c r="D2573" t="s">
        <v>30</v>
      </c>
      <c r="E2573">
        <v>5322193</v>
      </c>
      <c r="F2573">
        <v>263554</v>
      </c>
      <c r="G2573">
        <v>0</v>
      </c>
      <c r="H2573" t="s">
        <v>13271</v>
      </c>
      <c r="I2573">
        <v>20</v>
      </c>
      <c r="J2573" t="s">
        <v>53</v>
      </c>
      <c r="K2573">
        <v>4341</v>
      </c>
      <c r="L2573" t="s">
        <v>33</v>
      </c>
    </row>
    <row r="2574" spans="1:13" x14ac:dyDescent="0.35">
      <c r="A2574" t="s">
        <v>13272</v>
      </c>
      <c r="B2574" t="s">
        <v>14</v>
      </c>
      <c r="C2574" t="s">
        <v>13273</v>
      </c>
      <c r="D2574" t="s">
        <v>30</v>
      </c>
      <c r="E2574">
        <v>10927120</v>
      </c>
      <c r="F2574">
        <v>247341</v>
      </c>
      <c r="G2574">
        <v>0</v>
      </c>
      <c r="H2574" t="s">
        <v>13274</v>
      </c>
      <c r="I2574">
        <v>20</v>
      </c>
      <c r="J2574" t="s">
        <v>13275</v>
      </c>
      <c r="K2574">
        <v>15281</v>
      </c>
      <c r="L2574" t="s">
        <v>33</v>
      </c>
      <c r="M2574" t="s">
        <v>13276</v>
      </c>
    </row>
    <row r="2575" spans="1:13" x14ac:dyDescent="0.35">
      <c r="A2575" t="s">
        <v>13277</v>
      </c>
      <c r="B2575" t="s">
        <v>14</v>
      </c>
      <c r="C2575" t="s">
        <v>13278</v>
      </c>
      <c r="D2575" t="s">
        <v>30</v>
      </c>
      <c r="E2575">
        <v>3522952</v>
      </c>
      <c r="F2575">
        <v>169742</v>
      </c>
      <c r="G2575">
        <v>0</v>
      </c>
      <c r="H2575" t="s">
        <v>13279</v>
      </c>
      <c r="I2575">
        <v>20</v>
      </c>
      <c r="J2575" t="s">
        <v>53</v>
      </c>
      <c r="K2575">
        <v>954</v>
      </c>
      <c r="L2575" t="s">
        <v>33</v>
      </c>
    </row>
    <row r="2576" spans="1:13" x14ac:dyDescent="0.35">
      <c r="A2576" t="s">
        <v>13280</v>
      </c>
      <c r="B2576" t="s">
        <v>14</v>
      </c>
      <c r="C2576" t="s">
        <v>13281</v>
      </c>
      <c r="D2576" t="s">
        <v>30</v>
      </c>
      <c r="E2576">
        <v>3687016</v>
      </c>
      <c r="F2576">
        <v>103158</v>
      </c>
      <c r="G2576">
        <v>0</v>
      </c>
      <c r="H2576" t="s">
        <v>13282</v>
      </c>
      <c r="I2576">
        <v>20</v>
      </c>
      <c r="J2576" t="s">
        <v>32</v>
      </c>
      <c r="K2576">
        <v>3810</v>
      </c>
      <c r="L2576" t="s">
        <v>33</v>
      </c>
      <c r="M2576" t="s">
        <v>13283</v>
      </c>
    </row>
    <row r="2577" spans="1:13" x14ac:dyDescent="0.35">
      <c r="A2577" t="s">
        <v>13284</v>
      </c>
      <c r="B2577" t="s">
        <v>14</v>
      </c>
      <c r="C2577" t="s">
        <v>13285</v>
      </c>
      <c r="D2577" t="s">
        <v>30</v>
      </c>
      <c r="E2577">
        <v>4451534</v>
      </c>
      <c r="F2577">
        <v>242719</v>
      </c>
      <c r="G2577">
        <v>0</v>
      </c>
      <c r="H2577" t="s">
        <v>13286</v>
      </c>
      <c r="I2577">
        <v>20</v>
      </c>
      <c r="J2577" t="s">
        <v>53</v>
      </c>
      <c r="K2577">
        <v>2916</v>
      </c>
      <c r="L2577" t="s">
        <v>33</v>
      </c>
    </row>
    <row r="2578" spans="1:13" x14ac:dyDescent="0.35">
      <c r="A2578" t="s">
        <v>13287</v>
      </c>
      <c r="B2578" t="s">
        <v>14</v>
      </c>
      <c r="C2578" t="s">
        <v>13288</v>
      </c>
      <c r="D2578" t="s">
        <v>30</v>
      </c>
      <c r="E2578">
        <v>15461254</v>
      </c>
      <c r="F2578">
        <v>399211</v>
      </c>
      <c r="G2578">
        <v>0</v>
      </c>
      <c r="H2578" t="s">
        <v>13289</v>
      </c>
      <c r="I2578">
        <v>20</v>
      </c>
      <c r="J2578" t="s">
        <v>13290</v>
      </c>
      <c r="K2578">
        <v>19191</v>
      </c>
      <c r="L2578" t="s">
        <v>33</v>
      </c>
      <c r="M2578" t="s">
        <v>13291</v>
      </c>
    </row>
    <row r="2579" spans="1:13" x14ac:dyDescent="0.35">
      <c r="A2579" t="s">
        <v>13292</v>
      </c>
      <c r="B2579" t="s">
        <v>14</v>
      </c>
      <c r="C2579" t="s">
        <v>13293</v>
      </c>
      <c r="D2579" t="s">
        <v>30</v>
      </c>
      <c r="E2579">
        <v>4807818</v>
      </c>
      <c r="F2579">
        <v>97175</v>
      </c>
      <c r="G2579">
        <v>0</v>
      </c>
      <c r="H2579" t="s">
        <v>13294</v>
      </c>
      <c r="I2579">
        <v>20</v>
      </c>
      <c r="J2579" t="s">
        <v>13295</v>
      </c>
      <c r="K2579">
        <v>4454</v>
      </c>
      <c r="L2579" t="s">
        <v>33</v>
      </c>
      <c r="M2579" t="s">
        <v>13296</v>
      </c>
    </row>
    <row r="2580" spans="1:13" x14ac:dyDescent="0.35">
      <c r="A2580" t="s">
        <v>13297</v>
      </c>
      <c r="B2580" t="s">
        <v>14</v>
      </c>
      <c r="C2580" t="s">
        <v>13298</v>
      </c>
      <c r="D2580" t="s">
        <v>30</v>
      </c>
      <c r="E2580">
        <v>2256043</v>
      </c>
      <c r="F2580">
        <v>125037</v>
      </c>
      <c r="G2580">
        <v>0</v>
      </c>
      <c r="H2580" t="s">
        <v>13299</v>
      </c>
      <c r="I2580">
        <v>20</v>
      </c>
      <c r="J2580" t="s">
        <v>53</v>
      </c>
      <c r="K2580">
        <v>1588</v>
      </c>
      <c r="L2580" t="s">
        <v>33</v>
      </c>
    </row>
    <row r="2581" spans="1:13" x14ac:dyDescent="0.35">
      <c r="A2581" t="s">
        <v>13300</v>
      </c>
      <c r="B2581" t="s">
        <v>14</v>
      </c>
      <c r="C2581" t="s">
        <v>13301</v>
      </c>
      <c r="D2581" t="s">
        <v>30</v>
      </c>
      <c r="E2581">
        <v>21554153</v>
      </c>
      <c r="F2581">
        <v>620109</v>
      </c>
      <c r="G2581">
        <v>0</v>
      </c>
      <c r="H2581" t="s">
        <v>13302</v>
      </c>
      <c r="I2581">
        <v>20</v>
      </c>
      <c r="J2581" t="s">
        <v>13303</v>
      </c>
      <c r="K2581">
        <v>46480</v>
      </c>
      <c r="L2581" t="s">
        <v>33</v>
      </c>
      <c r="M2581" t="s">
        <v>13304</v>
      </c>
    </row>
    <row r="2582" spans="1:13" x14ac:dyDescent="0.35">
      <c r="A2582" t="s">
        <v>13305</v>
      </c>
      <c r="B2582" t="s">
        <v>14</v>
      </c>
      <c r="C2582" t="s">
        <v>13306</v>
      </c>
      <c r="D2582" t="s">
        <v>30</v>
      </c>
      <c r="E2582">
        <v>3272008</v>
      </c>
      <c r="F2582">
        <v>183280</v>
      </c>
      <c r="G2582">
        <v>0</v>
      </c>
      <c r="H2582" t="s">
        <v>13307</v>
      </c>
      <c r="I2582">
        <v>20</v>
      </c>
      <c r="J2582" t="s">
        <v>53</v>
      </c>
      <c r="K2582">
        <v>1440</v>
      </c>
      <c r="L2582" t="s">
        <v>33</v>
      </c>
    </row>
    <row r="2583" spans="1:13" x14ac:dyDescent="0.35">
      <c r="A2583" t="s">
        <v>13308</v>
      </c>
      <c r="B2583" t="s">
        <v>14</v>
      </c>
      <c r="C2583" t="s">
        <v>13309</v>
      </c>
      <c r="D2583" t="s">
        <v>30</v>
      </c>
      <c r="E2583">
        <v>7859371</v>
      </c>
      <c r="F2583">
        <v>191819</v>
      </c>
      <c r="G2583">
        <v>0</v>
      </c>
      <c r="H2583" t="s">
        <v>13310</v>
      </c>
      <c r="I2583">
        <v>20</v>
      </c>
      <c r="J2583" t="s">
        <v>13311</v>
      </c>
      <c r="K2583">
        <v>8114</v>
      </c>
      <c r="L2583" t="s">
        <v>33</v>
      </c>
      <c r="M2583" t="s">
        <v>13312</v>
      </c>
    </row>
    <row r="2584" spans="1:13" x14ac:dyDescent="0.35">
      <c r="A2584" t="s">
        <v>13313</v>
      </c>
      <c r="B2584" t="s">
        <v>14</v>
      </c>
      <c r="C2584" t="s">
        <v>13314</v>
      </c>
      <c r="D2584" t="s">
        <v>30</v>
      </c>
      <c r="E2584">
        <v>2404696</v>
      </c>
      <c r="F2584">
        <v>110735</v>
      </c>
      <c r="G2584">
        <v>0</v>
      </c>
      <c r="H2584" t="s">
        <v>13315</v>
      </c>
      <c r="I2584">
        <v>20</v>
      </c>
      <c r="J2584" t="s">
        <v>53</v>
      </c>
      <c r="K2584">
        <v>706</v>
      </c>
      <c r="L2584" t="s">
        <v>33</v>
      </c>
    </row>
    <row r="2585" spans="1:13" x14ac:dyDescent="0.35">
      <c r="A2585" t="s">
        <v>13316</v>
      </c>
      <c r="B2585" t="s">
        <v>14</v>
      </c>
      <c r="C2585" t="s">
        <v>13317</v>
      </c>
      <c r="D2585" t="s">
        <v>30</v>
      </c>
      <c r="E2585">
        <v>3188726</v>
      </c>
      <c r="F2585">
        <v>132323</v>
      </c>
      <c r="G2585">
        <v>0</v>
      </c>
      <c r="H2585" t="s">
        <v>13318</v>
      </c>
      <c r="I2585">
        <v>20</v>
      </c>
      <c r="J2585" t="s">
        <v>53</v>
      </c>
      <c r="K2585">
        <v>998</v>
      </c>
      <c r="L2585" t="s">
        <v>33</v>
      </c>
    </row>
    <row r="2586" spans="1:13" x14ac:dyDescent="0.35">
      <c r="A2586" t="s">
        <v>13319</v>
      </c>
      <c r="B2586" t="s">
        <v>14</v>
      </c>
      <c r="C2586" t="s">
        <v>13320</v>
      </c>
      <c r="D2586" t="s">
        <v>30</v>
      </c>
      <c r="E2586">
        <v>1547121</v>
      </c>
      <c r="F2586">
        <v>32472</v>
      </c>
      <c r="G2586">
        <v>0</v>
      </c>
      <c r="H2586" t="s">
        <v>13321</v>
      </c>
      <c r="I2586">
        <v>20</v>
      </c>
      <c r="J2586" t="s">
        <v>13322</v>
      </c>
      <c r="K2586">
        <v>2242</v>
      </c>
      <c r="L2586" t="s">
        <v>33</v>
      </c>
      <c r="M2586" t="s">
        <v>13323</v>
      </c>
    </row>
    <row r="2587" spans="1:13" x14ac:dyDescent="0.35">
      <c r="A2587" t="s">
        <v>13324</v>
      </c>
      <c r="B2587" t="s">
        <v>14</v>
      </c>
      <c r="C2587" t="s">
        <v>13325</v>
      </c>
      <c r="D2587" t="s">
        <v>30</v>
      </c>
      <c r="E2587">
        <v>1870884</v>
      </c>
      <c r="F2587">
        <v>91100</v>
      </c>
      <c r="G2587">
        <v>0</v>
      </c>
      <c r="H2587" t="s">
        <v>13326</v>
      </c>
      <c r="I2587">
        <v>20</v>
      </c>
      <c r="J2587" t="s">
        <v>53</v>
      </c>
      <c r="K2587">
        <v>946</v>
      </c>
      <c r="L2587" t="s">
        <v>33</v>
      </c>
    </row>
    <row r="2588" spans="1:13" x14ac:dyDescent="0.35">
      <c r="A2588" t="s">
        <v>13327</v>
      </c>
      <c r="B2588" t="s">
        <v>14</v>
      </c>
      <c r="C2588" t="s">
        <v>13328</v>
      </c>
      <c r="D2588" t="s">
        <v>30</v>
      </c>
      <c r="E2588">
        <v>2438853</v>
      </c>
      <c r="F2588">
        <v>157507</v>
      </c>
      <c r="G2588">
        <v>0</v>
      </c>
      <c r="H2588" t="s">
        <v>13329</v>
      </c>
      <c r="I2588">
        <v>20</v>
      </c>
      <c r="J2588" t="s">
        <v>53</v>
      </c>
      <c r="K2588">
        <v>3459</v>
      </c>
      <c r="L2588" t="s">
        <v>33</v>
      </c>
    </row>
    <row r="2589" spans="1:13" x14ac:dyDescent="0.35">
      <c r="A2589" t="s">
        <v>13330</v>
      </c>
      <c r="B2589" t="s">
        <v>14</v>
      </c>
      <c r="C2589" t="s">
        <v>13331</v>
      </c>
      <c r="D2589" t="s">
        <v>30</v>
      </c>
      <c r="E2589">
        <v>2522673</v>
      </c>
      <c r="F2589">
        <v>132000</v>
      </c>
      <c r="G2589">
        <v>0</v>
      </c>
      <c r="H2589" t="s">
        <v>13332</v>
      </c>
      <c r="I2589">
        <v>20</v>
      </c>
      <c r="J2589" t="s">
        <v>53</v>
      </c>
      <c r="K2589">
        <v>1197</v>
      </c>
      <c r="L2589" t="s">
        <v>33</v>
      </c>
    </row>
    <row r="2590" spans="1:13" x14ac:dyDescent="0.35">
      <c r="A2590" t="s">
        <v>13333</v>
      </c>
      <c r="B2590" t="s">
        <v>14</v>
      </c>
      <c r="C2590" t="s">
        <v>13334</v>
      </c>
      <c r="D2590" t="s">
        <v>30</v>
      </c>
      <c r="E2590">
        <v>10493867</v>
      </c>
      <c r="F2590">
        <v>391906</v>
      </c>
      <c r="G2590">
        <v>0</v>
      </c>
      <c r="H2590" t="s">
        <v>13335</v>
      </c>
      <c r="I2590">
        <v>20</v>
      </c>
      <c r="J2590" t="s">
        <v>53</v>
      </c>
      <c r="K2590">
        <v>2152</v>
      </c>
      <c r="L2590" t="s">
        <v>33</v>
      </c>
    </row>
    <row r="2591" spans="1:13" x14ac:dyDescent="0.35">
      <c r="A2591" t="s">
        <v>13336</v>
      </c>
      <c r="B2591" t="s">
        <v>14</v>
      </c>
      <c r="C2591" t="s">
        <v>13337</v>
      </c>
      <c r="D2591" t="s">
        <v>30</v>
      </c>
      <c r="E2591">
        <v>10675267</v>
      </c>
      <c r="F2591">
        <v>137426</v>
      </c>
      <c r="G2591">
        <v>0</v>
      </c>
      <c r="H2591" t="s">
        <v>13338</v>
      </c>
      <c r="I2591">
        <v>20</v>
      </c>
      <c r="J2591" t="s">
        <v>13339</v>
      </c>
      <c r="K2591">
        <v>6010</v>
      </c>
      <c r="L2591" t="s">
        <v>33</v>
      </c>
      <c r="M2591" t="s">
        <v>13340</v>
      </c>
    </row>
    <row r="2592" spans="1:13" x14ac:dyDescent="0.35">
      <c r="A2592" t="s">
        <v>13341</v>
      </c>
      <c r="B2592" t="s">
        <v>14</v>
      </c>
      <c r="C2592" t="s">
        <v>13342</v>
      </c>
      <c r="D2592" t="s">
        <v>30</v>
      </c>
      <c r="E2592">
        <v>16459137</v>
      </c>
      <c r="F2592">
        <v>347467</v>
      </c>
      <c r="G2592">
        <v>0</v>
      </c>
      <c r="H2592" t="s">
        <v>13343</v>
      </c>
      <c r="I2592">
        <v>20</v>
      </c>
      <c r="J2592" t="s">
        <v>13344</v>
      </c>
      <c r="K2592">
        <v>25534</v>
      </c>
      <c r="L2592" t="s">
        <v>33</v>
      </c>
      <c r="M2592" t="s">
        <v>13345</v>
      </c>
    </row>
    <row r="2593" spans="1:13" x14ac:dyDescent="0.35">
      <c r="A2593" t="s">
        <v>13346</v>
      </c>
      <c r="B2593" t="s">
        <v>14</v>
      </c>
      <c r="C2593" t="s">
        <v>13347</v>
      </c>
      <c r="D2593" t="s">
        <v>30</v>
      </c>
      <c r="E2593">
        <v>2133059</v>
      </c>
      <c r="F2593">
        <v>91949</v>
      </c>
      <c r="G2593">
        <v>0</v>
      </c>
      <c r="H2593" t="s">
        <v>13348</v>
      </c>
      <c r="I2593">
        <v>20</v>
      </c>
      <c r="J2593" t="s">
        <v>53</v>
      </c>
      <c r="K2593">
        <v>1260</v>
      </c>
      <c r="L2593" t="s">
        <v>33</v>
      </c>
    </row>
    <row r="2594" spans="1:13" x14ac:dyDescent="0.35">
      <c r="A2594" t="s">
        <v>13349</v>
      </c>
      <c r="B2594" t="s">
        <v>14</v>
      </c>
      <c r="C2594" t="s">
        <v>13350</v>
      </c>
      <c r="D2594" t="s">
        <v>30</v>
      </c>
      <c r="E2594">
        <v>5194335</v>
      </c>
      <c r="F2594">
        <v>127554</v>
      </c>
      <c r="G2594">
        <v>0</v>
      </c>
      <c r="H2594" t="s">
        <v>13351</v>
      </c>
      <c r="I2594">
        <v>20</v>
      </c>
      <c r="J2594" t="s">
        <v>13352</v>
      </c>
      <c r="K2594">
        <v>7597</v>
      </c>
      <c r="L2594" t="s">
        <v>33</v>
      </c>
      <c r="M2594" t="s">
        <v>13353</v>
      </c>
    </row>
    <row r="2595" spans="1:13" x14ac:dyDescent="0.35">
      <c r="A2595" t="s">
        <v>13354</v>
      </c>
      <c r="B2595" t="s">
        <v>14</v>
      </c>
      <c r="C2595" t="s">
        <v>13355</v>
      </c>
      <c r="D2595" t="s">
        <v>30</v>
      </c>
      <c r="E2595">
        <v>642056</v>
      </c>
      <c r="F2595">
        <v>12966</v>
      </c>
      <c r="G2595">
        <v>0</v>
      </c>
      <c r="H2595" t="s">
        <v>13356</v>
      </c>
      <c r="I2595">
        <v>20</v>
      </c>
      <c r="J2595" t="s">
        <v>13357</v>
      </c>
      <c r="K2595">
        <v>1024</v>
      </c>
      <c r="L2595" t="s">
        <v>33</v>
      </c>
      <c r="M2595" t="s">
        <v>13358</v>
      </c>
    </row>
    <row r="2596" spans="1:13" x14ac:dyDescent="0.35">
      <c r="A2596" t="e">
        <f>-hk7mDX1GeE</f>
        <v>#NAME?</v>
      </c>
      <c r="B2596" t="s">
        <v>14</v>
      </c>
      <c r="C2596" t="s">
        <v>13359</v>
      </c>
      <c r="D2596" t="s">
        <v>30</v>
      </c>
      <c r="E2596">
        <v>591620</v>
      </c>
      <c r="F2596">
        <v>14732</v>
      </c>
      <c r="G2596">
        <v>0</v>
      </c>
      <c r="H2596" t="s">
        <v>13360</v>
      </c>
      <c r="I2596">
        <v>20</v>
      </c>
      <c r="J2596" t="s">
        <v>32</v>
      </c>
      <c r="K2596">
        <v>335</v>
      </c>
      <c r="L2596" t="s">
        <v>33</v>
      </c>
      <c r="M2596" t="s">
        <v>13361</v>
      </c>
    </row>
    <row r="2597" spans="1:13" x14ac:dyDescent="0.35">
      <c r="A2597" t="s">
        <v>13362</v>
      </c>
      <c r="B2597" t="s">
        <v>14</v>
      </c>
      <c r="C2597" t="s">
        <v>13363</v>
      </c>
      <c r="D2597" t="s">
        <v>30</v>
      </c>
      <c r="E2597">
        <v>1710065</v>
      </c>
      <c r="F2597">
        <v>107881</v>
      </c>
      <c r="G2597">
        <v>0</v>
      </c>
      <c r="H2597" t="s">
        <v>13364</v>
      </c>
      <c r="I2597">
        <v>20</v>
      </c>
      <c r="J2597" t="s">
        <v>53</v>
      </c>
      <c r="K2597">
        <v>1169</v>
      </c>
      <c r="L2597" t="s">
        <v>33</v>
      </c>
    </row>
    <row r="2598" spans="1:13" x14ac:dyDescent="0.35">
      <c r="A2598" t="s">
        <v>13365</v>
      </c>
      <c r="B2598" t="s">
        <v>14</v>
      </c>
      <c r="C2598" t="s">
        <v>13366</v>
      </c>
      <c r="D2598" t="s">
        <v>30</v>
      </c>
      <c r="E2598">
        <v>1753819</v>
      </c>
      <c r="F2598">
        <v>100877</v>
      </c>
      <c r="G2598">
        <v>0</v>
      </c>
      <c r="H2598" t="s">
        <v>13367</v>
      </c>
      <c r="I2598">
        <v>20</v>
      </c>
      <c r="J2598" t="s">
        <v>53</v>
      </c>
      <c r="K2598">
        <v>637</v>
      </c>
      <c r="L2598" t="s">
        <v>33</v>
      </c>
    </row>
    <row r="2599" spans="1:13" x14ac:dyDescent="0.35">
      <c r="A2599" t="s">
        <v>13368</v>
      </c>
      <c r="B2599" t="s">
        <v>14</v>
      </c>
      <c r="C2599" t="s">
        <v>13369</v>
      </c>
      <c r="D2599" t="s">
        <v>30</v>
      </c>
      <c r="E2599">
        <v>4353688</v>
      </c>
      <c r="F2599">
        <v>242027</v>
      </c>
      <c r="G2599">
        <v>0</v>
      </c>
      <c r="H2599" t="s">
        <v>13370</v>
      </c>
      <c r="I2599">
        <v>20</v>
      </c>
      <c r="J2599" t="s">
        <v>53</v>
      </c>
      <c r="K2599">
        <v>1960</v>
      </c>
      <c r="L2599" t="s">
        <v>33</v>
      </c>
    </row>
    <row r="2600" spans="1:13" x14ac:dyDescent="0.35">
      <c r="A2600" t="s">
        <v>13371</v>
      </c>
      <c r="B2600" t="s">
        <v>14</v>
      </c>
      <c r="C2600" t="s">
        <v>13372</v>
      </c>
      <c r="D2600" t="s">
        <v>30</v>
      </c>
      <c r="E2600">
        <v>6120186</v>
      </c>
      <c r="F2600">
        <v>117044</v>
      </c>
      <c r="G2600">
        <v>0</v>
      </c>
      <c r="H2600" t="s">
        <v>13373</v>
      </c>
      <c r="I2600">
        <v>20</v>
      </c>
      <c r="J2600" t="s">
        <v>13374</v>
      </c>
      <c r="K2600">
        <v>3261</v>
      </c>
      <c r="L2600" t="s">
        <v>33</v>
      </c>
      <c r="M2600" t="s">
        <v>13375</v>
      </c>
    </row>
    <row r="2601" spans="1:13" x14ac:dyDescent="0.35">
      <c r="A2601" t="s">
        <v>13376</v>
      </c>
      <c r="B2601" t="s">
        <v>14</v>
      </c>
      <c r="C2601" t="s">
        <v>13377</v>
      </c>
      <c r="D2601" t="s">
        <v>30</v>
      </c>
      <c r="E2601">
        <v>10491154</v>
      </c>
      <c r="F2601">
        <v>320209</v>
      </c>
      <c r="G2601">
        <v>0</v>
      </c>
      <c r="H2601" t="s">
        <v>13378</v>
      </c>
      <c r="I2601">
        <v>20</v>
      </c>
      <c r="J2601" t="s">
        <v>13379</v>
      </c>
      <c r="K2601">
        <v>18621</v>
      </c>
      <c r="L2601" t="s">
        <v>33</v>
      </c>
      <c r="M2601" t="s">
        <v>13380</v>
      </c>
    </row>
    <row r="2602" spans="1:13" x14ac:dyDescent="0.35">
      <c r="A2602" t="s">
        <v>13381</v>
      </c>
      <c r="B2602" t="s">
        <v>14</v>
      </c>
      <c r="C2602" t="s">
        <v>13382</v>
      </c>
      <c r="D2602" t="s">
        <v>30</v>
      </c>
      <c r="E2602">
        <v>17001491</v>
      </c>
      <c r="F2602">
        <v>218543</v>
      </c>
      <c r="G2602">
        <v>0</v>
      </c>
      <c r="H2602" t="s">
        <v>13383</v>
      </c>
      <c r="I2602">
        <v>20</v>
      </c>
      <c r="J2602" t="s">
        <v>13384</v>
      </c>
      <c r="K2602">
        <v>8997</v>
      </c>
      <c r="L2602" t="s">
        <v>33</v>
      </c>
      <c r="M2602" t="s">
        <v>13385</v>
      </c>
    </row>
    <row r="2603" spans="1:13" x14ac:dyDescent="0.35">
      <c r="A2603" t="s">
        <v>13386</v>
      </c>
      <c r="B2603" t="s">
        <v>14</v>
      </c>
      <c r="C2603" t="s">
        <v>13387</v>
      </c>
      <c r="D2603" t="s">
        <v>30</v>
      </c>
      <c r="E2603">
        <v>2429050</v>
      </c>
      <c r="F2603">
        <v>159356</v>
      </c>
      <c r="G2603">
        <v>0</v>
      </c>
      <c r="H2603" t="s">
        <v>13388</v>
      </c>
      <c r="I2603">
        <v>20</v>
      </c>
      <c r="J2603" t="s">
        <v>53</v>
      </c>
      <c r="K2603">
        <v>2319</v>
      </c>
      <c r="L2603" t="s">
        <v>33</v>
      </c>
    </row>
    <row r="2604" spans="1:13" x14ac:dyDescent="0.35">
      <c r="A2604" t="s">
        <v>13389</v>
      </c>
      <c r="B2604" t="s">
        <v>14</v>
      </c>
      <c r="C2604" t="s">
        <v>13390</v>
      </c>
      <c r="D2604" t="s">
        <v>30</v>
      </c>
      <c r="E2604">
        <v>756437</v>
      </c>
      <c r="F2604">
        <v>20060</v>
      </c>
      <c r="G2604">
        <v>0</v>
      </c>
      <c r="H2604" t="s">
        <v>13391</v>
      </c>
      <c r="I2604">
        <v>20</v>
      </c>
      <c r="J2604" t="s">
        <v>13392</v>
      </c>
      <c r="K2604">
        <v>2548</v>
      </c>
      <c r="L2604" t="s">
        <v>33</v>
      </c>
      <c r="M2604" t="s">
        <v>13393</v>
      </c>
    </row>
    <row r="2605" spans="1:13" x14ac:dyDescent="0.35">
      <c r="A2605" t="s">
        <v>13394</v>
      </c>
      <c r="B2605" t="s">
        <v>14</v>
      </c>
      <c r="C2605" t="s">
        <v>13395</v>
      </c>
      <c r="D2605" t="s">
        <v>30</v>
      </c>
      <c r="E2605">
        <v>2451438</v>
      </c>
      <c r="F2605">
        <v>144996</v>
      </c>
      <c r="G2605">
        <v>0</v>
      </c>
      <c r="H2605" t="s">
        <v>13396</v>
      </c>
      <c r="I2605">
        <v>20</v>
      </c>
      <c r="J2605" t="s">
        <v>13397</v>
      </c>
      <c r="K2605">
        <v>1344</v>
      </c>
      <c r="L2605" t="s">
        <v>33</v>
      </c>
      <c r="M2605" t="s">
        <v>13398</v>
      </c>
    </row>
    <row r="2606" spans="1:13" x14ac:dyDescent="0.35">
      <c r="A2606" t="s">
        <v>13399</v>
      </c>
      <c r="B2606" t="s">
        <v>14</v>
      </c>
      <c r="C2606" t="s">
        <v>13400</v>
      </c>
      <c r="D2606" t="s">
        <v>30</v>
      </c>
      <c r="E2606">
        <v>8493042</v>
      </c>
      <c r="F2606">
        <v>154993</v>
      </c>
      <c r="G2606">
        <v>0</v>
      </c>
      <c r="H2606" t="s">
        <v>13401</v>
      </c>
      <c r="I2606">
        <v>20</v>
      </c>
      <c r="J2606" t="s">
        <v>13402</v>
      </c>
      <c r="K2606">
        <v>5451</v>
      </c>
      <c r="L2606" t="s">
        <v>33</v>
      </c>
      <c r="M2606" t="s">
        <v>13403</v>
      </c>
    </row>
    <row r="2607" spans="1:13" x14ac:dyDescent="0.35">
      <c r="A2607" t="s">
        <v>13404</v>
      </c>
      <c r="B2607" t="s">
        <v>14</v>
      </c>
      <c r="C2607" t="s">
        <v>13405</v>
      </c>
      <c r="D2607" t="s">
        <v>30</v>
      </c>
      <c r="E2607">
        <v>13129216</v>
      </c>
      <c r="F2607">
        <v>366419</v>
      </c>
      <c r="G2607">
        <v>0</v>
      </c>
      <c r="H2607" t="s">
        <v>13406</v>
      </c>
      <c r="I2607">
        <v>20</v>
      </c>
      <c r="J2607" t="s">
        <v>13407</v>
      </c>
      <c r="K2607">
        <v>37122</v>
      </c>
      <c r="L2607" t="s">
        <v>33</v>
      </c>
      <c r="M2607" t="s">
        <v>13408</v>
      </c>
    </row>
    <row r="2608" spans="1:13" x14ac:dyDescent="0.35">
      <c r="A2608" t="s">
        <v>13409</v>
      </c>
      <c r="B2608" t="s">
        <v>14</v>
      </c>
      <c r="C2608" t="s">
        <v>13410</v>
      </c>
      <c r="D2608" t="s">
        <v>30</v>
      </c>
      <c r="E2608">
        <v>4123176</v>
      </c>
      <c r="F2608">
        <v>75289</v>
      </c>
      <c r="G2608">
        <v>0</v>
      </c>
      <c r="H2608" t="s">
        <v>13411</v>
      </c>
      <c r="I2608">
        <v>20</v>
      </c>
      <c r="J2608" t="s">
        <v>13412</v>
      </c>
      <c r="K2608">
        <v>2501</v>
      </c>
      <c r="L2608" t="s">
        <v>33</v>
      </c>
      <c r="M2608" t="s">
        <v>13413</v>
      </c>
    </row>
    <row r="2609" spans="1:13" x14ac:dyDescent="0.35">
      <c r="A2609" t="s">
        <v>13414</v>
      </c>
      <c r="B2609" t="s">
        <v>14</v>
      </c>
      <c r="C2609" t="s">
        <v>13415</v>
      </c>
      <c r="D2609" t="s">
        <v>30</v>
      </c>
      <c r="E2609">
        <v>877201</v>
      </c>
      <c r="F2609">
        <v>47971</v>
      </c>
      <c r="G2609">
        <v>0</v>
      </c>
      <c r="H2609" t="s">
        <v>13416</v>
      </c>
      <c r="I2609">
        <v>20</v>
      </c>
      <c r="J2609" t="s">
        <v>53</v>
      </c>
      <c r="K2609">
        <v>1081</v>
      </c>
      <c r="L2609" t="s">
        <v>33</v>
      </c>
    </row>
    <row r="2610" spans="1:13" x14ac:dyDescent="0.35">
      <c r="A2610" t="s">
        <v>13417</v>
      </c>
      <c r="B2610" t="s">
        <v>14</v>
      </c>
      <c r="C2610" t="s">
        <v>13418</v>
      </c>
      <c r="D2610" t="s">
        <v>30</v>
      </c>
      <c r="E2610">
        <v>542362</v>
      </c>
      <c r="F2610">
        <v>18863</v>
      </c>
      <c r="G2610">
        <v>0</v>
      </c>
      <c r="H2610" t="s">
        <v>13419</v>
      </c>
      <c r="I2610">
        <v>20</v>
      </c>
      <c r="J2610" t="s">
        <v>13420</v>
      </c>
      <c r="K2610">
        <v>2574</v>
      </c>
      <c r="L2610" t="s">
        <v>33</v>
      </c>
      <c r="M2610" t="s">
        <v>13421</v>
      </c>
    </row>
    <row r="2611" spans="1:13" x14ac:dyDescent="0.35">
      <c r="A2611" t="s">
        <v>13422</v>
      </c>
      <c r="B2611" t="s">
        <v>14</v>
      </c>
      <c r="C2611" t="s">
        <v>13423</v>
      </c>
      <c r="D2611" t="s">
        <v>30</v>
      </c>
      <c r="E2611">
        <v>1664428</v>
      </c>
      <c r="F2611">
        <v>43077</v>
      </c>
      <c r="G2611">
        <v>0</v>
      </c>
      <c r="H2611" t="s">
        <v>13424</v>
      </c>
      <c r="I2611">
        <v>20</v>
      </c>
      <c r="J2611" t="s">
        <v>13425</v>
      </c>
      <c r="K2611">
        <v>2369</v>
      </c>
      <c r="L2611" t="s">
        <v>33</v>
      </c>
      <c r="M2611" t="s">
        <v>13426</v>
      </c>
    </row>
    <row r="2612" spans="1:13" x14ac:dyDescent="0.35">
      <c r="A2612" t="s">
        <v>13427</v>
      </c>
      <c r="B2612" t="s">
        <v>14</v>
      </c>
      <c r="C2612" t="s">
        <v>13428</v>
      </c>
      <c r="D2612" t="s">
        <v>30</v>
      </c>
      <c r="E2612">
        <v>14001747</v>
      </c>
      <c r="F2612">
        <v>701520</v>
      </c>
      <c r="G2612">
        <v>0</v>
      </c>
      <c r="H2612" t="s">
        <v>13429</v>
      </c>
      <c r="I2612">
        <v>20</v>
      </c>
      <c r="J2612" t="s">
        <v>32</v>
      </c>
      <c r="K2612">
        <v>3329</v>
      </c>
      <c r="L2612" t="s">
        <v>33</v>
      </c>
      <c r="M2612" t="s">
        <v>13430</v>
      </c>
    </row>
    <row r="2613" spans="1:13" x14ac:dyDescent="0.35">
      <c r="A2613" t="s">
        <v>13431</v>
      </c>
      <c r="B2613" t="s">
        <v>14</v>
      </c>
      <c r="C2613" t="s">
        <v>13432</v>
      </c>
      <c r="D2613" t="s">
        <v>30</v>
      </c>
      <c r="E2613">
        <v>3051269</v>
      </c>
      <c r="F2613">
        <v>90158</v>
      </c>
      <c r="G2613">
        <v>0</v>
      </c>
      <c r="H2613" t="s">
        <v>13433</v>
      </c>
      <c r="I2613">
        <v>20</v>
      </c>
      <c r="J2613" t="s">
        <v>13434</v>
      </c>
      <c r="K2613">
        <v>5794</v>
      </c>
      <c r="L2613" t="s">
        <v>33</v>
      </c>
      <c r="M2613" t="s">
        <v>13435</v>
      </c>
    </row>
    <row r="2614" spans="1:13" x14ac:dyDescent="0.35">
      <c r="A2614" t="s">
        <v>13436</v>
      </c>
      <c r="B2614" t="s">
        <v>14</v>
      </c>
      <c r="C2614" t="s">
        <v>13437</v>
      </c>
      <c r="D2614" t="s">
        <v>30</v>
      </c>
      <c r="E2614">
        <v>10286557</v>
      </c>
      <c r="F2614">
        <v>310102</v>
      </c>
      <c r="G2614">
        <v>0</v>
      </c>
      <c r="H2614" t="s">
        <v>13438</v>
      </c>
      <c r="I2614">
        <v>20</v>
      </c>
      <c r="J2614" t="s">
        <v>13439</v>
      </c>
      <c r="K2614">
        <v>24551</v>
      </c>
      <c r="L2614" t="s">
        <v>33</v>
      </c>
      <c r="M2614" t="s">
        <v>13440</v>
      </c>
    </row>
    <row r="2615" spans="1:13" x14ac:dyDescent="0.35">
      <c r="A2615" t="s">
        <v>13441</v>
      </c>
      <c r="B2615" t="s">
        <v>14</v>
      </c>
      <c r="C2615" t="s">
        <v>13442</v>
      </c>
      <c r="D2615" t="s">
        <v>30</v>
      </c>
      <c r="E2615">
        <v>773563</v>
      </c>
      <c r="F2615">
        <v>32016</v>
      </c>
      <c r="G2615">
        <v>0</v>
      </c>
      <c r="H2615" t="s">
        <v>13443</v>
      </c>
      <c r="I2615">
        <v>20</v>
      </c>
      <c r="J2615" t="s">
        <v>13444</v>
      </c>
      <c r="K2615">
        <v>3293</v>
      </c>
      <c r="L2615" t="s">
        <v>33</v>
      </c>
      <c r="M2615" t="s">
        <v>13445</v>
      </c>
    </row>
    <row r="2616" spans="1:13" x14ac:dyDescent="0.35">
      <c r="A2616" t="s">
        <v>13446</v>
      </c>
      <c r="B2616" t="s">
        <v>14</v>
      </c>
      <c r="C2616" t="s">
        <v>13447</v>
      </c>
      <c r="D2616" t="s">
        <v>30</v>
      </c>
      <c r="E2616">
        <v>15206274</v>
      </c>
      <c r="F2616">
        <v>380075</v>
      </c>
      <c r="G2616">
        <v>0</v>
      </c>
      <c r="H2616" t="s">
        <v>13448</v>
      </c>
      <c r="I2616">
        <v>20</v>
      </c>
      <c r="J2616" t="s">
        <v>13449</v>
      </c>
      <c r="K2616">
        <v>25631</v>
      </c>
      <c r="L2616" t="s">
        <v>33</v>
      </c>
      <c r="M2616" t="s">
        <v>13450</v>
      </c>
    </row>
    <row r="2617" spans="1:13" x14ac:dyDescent="0.35">
      <c r="A2617" t="s">
        <v>13451</v>
      </c>
      <c r="B2617" t="s">
        <v>14</v>
      </c>
      <c r="C2617" t="s">
        <v>13452</v>
      </c>
      <c r="D2617" t="s">
        <v>30</v>
      </c>
      <c r="E2617">
        <v>1592762</v>
      </c>
      <c r="F2617">
        <v>48221</v>
      </c>
      <c r="G2617">
        <v>0</v>
      </c>
      <c r="H2617" t="s">
        <v>13453</v>
      </c>
      <c r="I2617">
        <v>20</v>
      </c>
      <c r="J2617" t="s">
        <v>32</v>
      </c>
      <c r="K2617">
        <v>1723</v>
      </c>
      <c r="L2617" t="s">
        <v>33</v>
      </c>
      <c r="M2617" t="s">
        <v>13454</v>
      </c>
    </row>
    <row r="2618" spans="1:13" x14ac:dyDescent="0.35">
      <c r="A2618" t="s">
        <v>13455</v>
      </c>
      <c r="B2618" t="s">
        <v>14</v>
      </c>
      <c r="C2618" t="s">
        <v>13456</v>
      </c>
      <c r="D2618" t="s">
        <v>30</v>
      </c>
      <c r="E2618">
        <v>6149757</v>
      </c>
      <c r="F2618">
        <v>166792</v>
      </c>
      <c r="G2618">
        <v>0</v>
      </c>
      <c r="H2618" t="s">
        <v>13457</v>
      </c>
      <c r="I2618">
        <v>20</v>
      </c>
      <c r="J2618" t="s">
        <v>13458</v>
      </c>
      <c r="K2618">
        <v>5198</v>
      </c>
      <c r="L2618" t="s">
        <v>33</v>
      </c>
      <c r="M2618" t="s">
        <v>13459</v>
      </c>
    </row>
    <row r="2619" spans="1:13" x14ac:dyDescent="0.35">
      <c r="A2619" t="s">
        <v>13460</v>
      </c>
      <c r="B2619" t="s">
        <v>14</v>
      </c>
      <c r="C2619" t="s">
        <v>13461</v>
      </c>
      <c r="D2619" t="s">
        <v>30</v>
      </c>
      <c r="E2619">
        <v>11945306</v>
      </c>
      <c r="F2619">
        <v>614431</v>
      </c>
      <c r="G2619">
        <v>0</v>
      </c>
      <c r="H2619" t="s">
        <v>13462</v>
      </c>
      <c r="I2619">
        <v>20</v>
      </c>
      <c r="J2619" t="s">
        <v>13463</v>
      </c>
      <c r="K2619">
        <v>4363</v>
      </c>
      <c r="L2619" t="s">
        <v>33</v>
      </c>
      <c r="M2619" t="s">
        <v>13464</v>
      </c>
    </row>
    <row r="2620" spans="1:13" x14ac:dyDescent="0.35">
      <c r="A2620" t="s">
        <v>13465</v>
      </c>
      <c r="B2620" t="s">
        <v>14</v>
      </c>
      <c r="C2620" t="s">
        <v>13466</v>
      </c>
      <c r="D2620" t="s">
        <v>30</v>
      </c>
      <c r="E2620">
        <v>11615719</v>
      </c>
      <c r="F2620">
        <v>407341</v>
      </c>
      <c r="G2620">
        <v>0</v>
      </c>
      <c r="H2620" t="s">
        <v>13467</v>
      </c>
      <c r="I2620">
        <v>20</v>
      </c>
      <c r="J2620" t="s">
        <v>13468</v>
      </c>
      <c r="K2620">
        <v>27680</v>
      </c>
      <c r="L2620" t="s">
        <v>33</v>
      </c>
      <c r="M2620" t="s">
        <v>13469</v>
      </c>
    </row>
    <row r="2621" spans="1:13" x14ac:dyDescent="0.35">
      <c r="A2621" t="s">
        <v>13470</v>
      </c>
      <c r="B2621" t="s">
        <v>14</v>
      </c>
      <c r="C2621" t="s">
        <v>13471</v>
      </c>
      <c r="D2621" t="s">
        <v>30</v>
      </c>
      <c r="E2621">
        <v>3990900</v>
      </c>
      <c r="F2621">
        <v>97018</v>
      </c>
      <c r="G2621">
        <v>0</v>
      </c>
      <c r="H2621" t="s">
        <v>13472</v>
      </c>
      <c r="I2621">
        <v>20</v>
      </c>
      <c r="J2621" t="s">
        <v>13473</v>
      </c>
      <c r="K2621">
        <v>5144</v>
      </c>
      <c r="L2621" t="s">
        <v>33</v>
      </c>
      <c r="M2621" t="s">
        <v>13474</v>
      </c>
    </row>
    <row r="2622" spans="1:13" x14ac:dyDescent="0.35">
      <c r="A2622" t="s">
        <v>13475</v>
      </c>
      <c r="B2622" t="s">
        <v>14</v>
      </c>
      <c r="C2622" t="s">
        <v>13476</v>
      </c>
      <c r="D2622" t="s">
        <v>30</v>
      </c>
      <c r="E2622">
        <v>7479307</v>
      </c>
      <c r="F2622">
        <v>246412</v>
      </c>
      <c r="G2622">
        <v>0</v>
      </c>
      <c r="H2622" t="s">
        <v>13477</v>
      </c>
      <c r="I2622">
        <v>20</v>
      </c>
      <c r="J2622" t="s">
        <v>13478</v>
      </c>
      <c r="K2622">
        <v>12600</v>
      </c>
      <c r="L2622" t="s">
        <v>33</v>
      </c>
      <c r="M2622" t="s">
        <v>13479</v>
      </c>
    </row>
    <row r="2623" spans="1:13" x14ac:dyDescent="0.35">
      <c r="A2623" t="s">
        <v>13480</v>
      </c>
      <c r="B2623" t="s">
        <v>14</v>
      </c>
      <c r="C2623" t="s">
        <v>13481</v>
      </c>
      <c r="D2623" t="s">
        <v>30</v>
      </c>
      <c r="E2623">
        <v>1713174</v>
      </c>
      <c r="F2623">
        <v>93363</v>
      </c>
      <c r="G2623">
        <v>0</v>
      </c>
      <c r="H2623" t="s">
        <v>13482</v>
      </c>
      <c r="I2623">
        <v>20</v>
      </c>
      <c r="J2623" t="s">
        <v>13483</v>
      </c>
      <c r="K2623">
        <v>3339</v>
      </c>
      <c r="L2623" t="s">
        <v>33</v>
      </c>
      <c r="M2623" t="s">
        <v>13484</v>
      </c>
    </row>
    <row r="2624" spans="1:13" x14ac:dyDescent="0.35">
      <c r="A2624" t="s">
        <v>13485</v>
      </c>
      <c r="B2624" t="s">
        <v>14</v>
      </c>
      <c r="C2624" t="s">
        <v>13486</v>
      </c>
      <c r="D2624" t="s">
        <v>30</v>
      </c>
      <c r="E2624">
        <v>2191093</v>
      </c>
      <c r="F2624">
        <v>118749</v>
      </c>
      <c r="G2624">
        <v>0</v>
      </c>
      <c r="H2624" t="s">
        <v>13487</v>
      </c>
      <c r="I2624">
        <v>20</v>
      </c>
      <c r="J2624" t="s">
        <v>32</v>
      </c>
      <c r="K2624">
        <v>4620</v>
      </c>
      <c r="L2624" t="s">
        <v>33</v>
      </c>
      <c r="M2624" t="s">
        <v>13488</v>
      </c>
    </row>
    <row r="2625" spans="1:13" x14ac:dyDescent="0.35">
      <c r="A2625" t="s">
        <v>13489</v>
      </c>
      <c r="B2625" t="s">
        <v>14</v>
      </c>
      <c r="C2625" t="s">
        <v>13490</v>
      </c>
      <c r="D2625" t="s">
        <v>30</v>
      </c>
      <c r="E2625">
        <v>8124870</v>
      </c>
      <c r="F2625">
        <v>171238</v>
      </c>
      <c r="G2625">
        <v>0</v>
      </c>
      <c r="H2625" t="s">
        <v>13491</v>
      </c>
      <c r="I2625">
        <v>20</v>
      </c>
      <c r="J2625" t="s">
        <v>13492</v>
      </c>
      <c r="K2625">
        <v>3588</v>
      </c>
      <c r="L2625" t="s">
        <v>33</v>
      </c>
      <c r="M2625" t="s">
        <v>13493</v>
      </c>
    </row>
    <row r="2626" spans="1:13" x14ac:dyDescent="0.35">
      <c r="A2626" t="s">
        <v>13494</v>
      </c>
      <c r="B2626" t="s">
        <v>14</v>
      </c>
      <c r="C2626" t="s">
        <v>13495</v>
      </c>
      <c r="D2626" t="s">
        <v>30</v>
      </c>
      <c r="E2626">
        <v>1814292</v>
      </c>
      <c r="F2626">
        <v>122592</v>
      </c>
      <c r="G2626">
        <v>0</v>
      </c>
      <c r="H2626" t="s">
        <v>13496</v>
      </c>
      <c r="I2626">
        <v>20</v>
      </c>
      <c r="J2626" t="s">
        <v>32</v>
      </c>
      <c r="K2626">
        <v>1003</v>
      </c>
      <c r="L2626" t="s">
        <v>33</v>
      </c>
      <c r="M2626" t="s">
        <v>13488</v>
      </c>
    </row>
    <row r="2627" spans="1:13" x14ac:dyDescent="0.35">
      <c r="A2627" t="s">
        <v>13497</v>
      </c>
      <c r="B2627" t="s">
        <v>14</v>
      </c>
      <c r="C2627" t="s">
        <v>13498</v>
      </c>
      <c r="D2627" t="s">
        <v>30</v>
      </c>
      <c r="E2627">
        <v>6996286</v>
      </c>
      <c r="F2627">
        <v>452936</v>
      </c>
      <c r="G2627">
        <v>0</v>
      </c>
      <c r="H2627" t="s">
        <v>13499</v>
      </c>
      <c r="I2627">
        <v>20</v>
      </c>
      <c r="J2627" t="s">
        <v>32</v>
      </c>
      <c r="K2627">
        <v>2774</v>
      </c>
      <c r="L2627" t="s">
        <v>33</v>
      </c>
      <c r="M2627" t="s">
        <v>13488</v>
      </c>
    </row>
    <row r="2628" spans="1:13" x14ac:dyDescent="0.35">
      <c r="A2628" t="s">
        <v>13500</v>
      </c>
      <c r="B2628" t="s">
        <v>14</v>
      </c>
      <c r="C2628" t="s">
        <v>13501</v>
      </c>
      <c r="D2628" t="s">
        <v>30</v>
      </c>
      <c r="E2628">
        <v>18244463</v>
      </c>
      <c r="F2628">
        <v>955878</v>
      </c>
      <c r="G2628">
        <v>0</v>
      </c>
      <c r="H2628" t="s">
        <v>13502</v>
      </c>
      <c r="I2628">
        <v>20</v>
      </c>
      <c r="J2628" t="s">
        <v>32</v>
      </c>
      <c r="K2628">
        <v>21313</v>
      </c>
      <c r="L2628" t="s">
        <v>33</v>
      </c>
      <c r="M2628" t="s">
        <v>13488</v>
      </c>
    </row>
    <row r="2629" spans="1:13" x14ac:dyDescent="0.35">
      <c r="A2629" t="s">
        <v>13503</v>
      </c>
      <c r="B2629" t="s">
        <v>14</v>
      </c>
      <c r="C2629" t="s">
        <v>13504</v>
      </c>
      <c r="D2629" t="s">
        <v>30</v>
      </c>
      <c r="E2629">
        <v>19559307</v>
      </c>
      <c r="F2629">
        <v>549242</v>
      </c>
      <c r="G2629">
        <v>0</v>
      </c>
      <c r="H2629" t="s">
        <v>13505</v>
      </c>
      <c r="I2629">
        <v>20</v>
      </c>
      <c r="J2629" t="s">
        <v>13506</v>
      </c>
      <c r="K2629">
        <v>43621</v>
      </c>
      <c r="L2629" t="s">
        <v>33</v>
      </c>
      <c r="M2629" t="s">
        <v>13507</v>
      </c>
    </row>
    <row r="2630" spans="1:13" x14ac:dyDescent="0.35">
      <c r="A2630" t="s">
        <v>13508</v>
      </c>
      <c r="B2630" t="s">
        <v>14</v>
      </c>
      <c r="C2630" t="s">
        <v>13509</v>
      </c>
      <c r="D2630" t="s">
        <v>30</v>
      </c>
      <c r="E2630">
        <v>18775957</v>
      </c>
      <c r="F2630">
        <v>447773</v>
      </c>
      <c r="G2630">
        <v>0</v>
      </c>
      <c r="H2630" t="s">
        <v>13510</v>
      </c>
      <c r="I2630">
        <v>20</v>
      </c>
      <c r="J2630" t="s">
        <v>13511</v>
      </c>
      <c r="K2630">
        <v>60029</v>
      </c>
      <c r="L2630" t="s">
        <v>33</v>
      </c>
      <c r="M2630" t="s">
        <v>13512</v>
      </c>
    </row>
    <row r="2631" spans="1:13" x14ac:dyDescent="0.35">
      <c r="A2631" t="s">
        <v>13513</v>
      </c>
      <c r="B2631" t="s">
        <v>14</v>
      </c>
      <c r="C2631" t="s">
        <v>13514</v>
      </c>
      <c r="D2631" t="s">
        <v>30</v>
      </c>
      <c r="E2631">
        <v>2141120</v>
      </c>
      <c r="F2631">
        <v>57557</v>
      </c>
      <c r="G2631">
        <v>0</v>
      </c>
      <c r="H2631" t="s">
        <v>13515</v>
      </c>
      <c r="I2631">
        <v>20</v>
      </c>
      <c r="J2631" t="s">
        <v>13516</v>
      </c>
      <c r="K2631">
        <v>1424</v>
      </c>
      <c r="L2631" t="s">
        <v>33</v>
      </c>
      <c r="M2631" t="s">
        <v>13488</v>
      </c>
    </row>
    <row r="2632" spans="1:13" x14ac:dyDescent="0.35">
      <c r="A2632" t="s">
        <v>13517</v>
      </c>
      <c r="B2632" t="s">
        <v>14</v>
      </c>
      <c r="C2632" t="s">
        <v>13518</v>
      </c>
      <c r="D2632" t="s">
        <v>30</v>
      </c>
      <c r="E2632">
        <v>6454897</v>
      </c>
      <c r="F2632">
        <v>133005</v>
      </c>
      <c r="G2632">
        <v>0</v>
      </c>
      <c r="H2632" t="s">
        <v>13519</v>
      </c>
      <c r="I2632">
        <v>20</v>
      </c>
      <c r="J2632" t="s">
        <v>32</v>
      </c>
      <c r="K2632">
        <v>3553</v>
      </c>
      <c r="L2632" t="s">
        <v>33</v>
      </c>
      <c r="M2632" t="s">
        <v>13520</v>
      </c>
    </row>
    <row r="2633" spans="1:13" x14ac:dyDescent="0.35">
      <c r="A2633" t="s">
        <v>13521</v>
      </c>
      <c r="B2633" t="s">
        <v>14</v>
      </c>
      <c r="C2633" t="s">
        <v>13522</v>
      </c>
      <c r="D2633" t="s">
        <v>30</v>
      </c>
      <c r="E2633">
        <v>5823540</v>
      </c>
      <c r="F2633">
        <v>304776</v>
      </c>
      <c r="G2633">
        <v>0</v>
      </c>
      <c r="H2633" t="s">
        <v>13523</v>
      </c>
      <c r="I2633">
        <v>20</v>
      </c>
      <c r="J2633" t="s">
        <v>13524</v>
      </c>
      <c r="K2633">
        <v>1807</v>
      </c>
      <c r="L2633" t="s">
        <v>33</v>
      </c>
      <c r="M2633" t="s">
        <v>13525</v>
      </c>
    </row>
    <row r="2634" spans="1:13" x14ac:dyDescent="0.35">
      <c r="A2634" t="s">
        <v>13526</v>
      </c>
      <c r="B2634" t="s">
        <v>14</v>
      </c>
      <c r="C2634" t="s">
        <v>13527</v>
      </c>
      <c r="D2634" t="s">
        <v>30</v>
      </c>
      <c r="E2634">
        <v>11108793</v>
      </c>
      <c r="F2634">
        <v>383964</v>
      </c>
      <c r="G2634">
        <v>0</v>
      </c>
      <c r="H2634" t="s">
        <v>13528</v>
      </c>
      <c r="I2634">
        <v>20</v>
      </c>
      <c r="J2634" t="s">
        <v>13529</v>
      </c>
      <c r="K2634">
        <v>21993</v>
      </c>
      <c r="L2634" t="s">
        <v>33</v>
      </c>
      <c r="M2634" t="s">
        <v>13530</v>
      </c>
    </row>
    <row r="2635" spans="1:13" x14ac:dyDescent="0.35">
      <c r="A2635" t="s">
        <v>13531</v>
      </c>
      <c r="B2635" t="s">
        <v>14</v>
      </c>
      <c r="C2635" t="s">
        <v>13532</v>
      </c>
      <c r="D2635" t="s">
        <v>30</v>
      </c>
      <c r="E2635">
        <v>4336806</v>
      </c>
      <c r="F2635">
        <v>119382</v>
      </c>
      <c r="G2635">
        <v>0</v>
      </c>
      <c r="H2635" t="s">
        <v>13533</v>
      </c>
      <c r="I2635">
        <v>20</v>
      </c>
      <c r="J2635" t="s">
        <v>13534</v>
      </c>
      <c r="K2635">
        <v>2611</v>
      </c>
      <c r="L2635" t="s">
        <v>33</v>
      </c>
      <c r="M2635" t="s">
        <v>13535</v>
      </c>
    </row>
    <row r="2636" spans="1:13" x14ac:dyDescent="0.35">
      <c r="A2636" t="s">
        <v>13536</v>
      </c>
      <c r="B2636" t="s">
        <v>14</v>
      </c>
      <c r="C2636" t="s">
        <v>13537</v>
      </c>
      <c r="D2636" t="s">
        <v>30</v>
      </c>
      <c r="E2636">
        <v>1826419</v>
      </c>
      <c r="F2636">
        <v>89527</v>
      </c>
      <c r="G2636">
        <v>0</v>
      </c>
      <c r="H2636" t="s">
        <v>13538</v>
      </c>
      <c r="I2636">
        <v>20</v>
      </c>
      <c r="J2636" t="s">
        <v>13539</v>
      </c>
      <c r="K2636">
        <v>489</v>
      </c>
      <c r="L2636" t="s">
        <v>33</v>
      </c>
      <c r="M2636" t="s">
        <v>13488</v>
      </c>
    </row>
    <row r="2637" spans="1:13" x14ac:dyDescent="0.35">
      <c r="A2637" t="s">
        <v>13540</v>
      </c>
      <c r="B2637" t="s">
        <v>14</v>
      </c>
      <c r="C2637" t="s">
        <v>13541</v>
      </c>
      <c r="D2637" t="s">
        <v>30</v>
      </c>
      <c r="E2637">
        <v>1473234</v>
      </c>
      <c r="F2637">
        <v>77968</v>
      </c>
      <c r="G2637">
        <v>0</v>
      </c>
      <c r="H2637" t="s">
        <v>13542</v>
      </c>
      <c r="I2637">
        <v>20</v>
      </c>
      <c r="J2637" t="s">
        <v>32</v>
      </c>
      <c r="K2637">
        <v>449</v>
      </c>
      <c r="L2637" t="s">
        <v>33</v>
      </c>
      <c r="M2637" t="s">
        <v>13488</v>
      </c>
    </row>
    <row r="2638" spans="1:13" x14ac:dyDescent="0.35">
      <c r="A2638" t="s">
        <v>13543</v>
      </c>
      <c r="B2638" t="s">
        <v>14</v>
      </c>
      <c r="C2638" t="s">
        <v>13544</v>
      </c>
      <c r="D2638" t="s">
        <v>30</v>
      </c>
      <c r="E2638">
        <v>2070030</v>
      </c>
      <c r="F2638">
        <v>111139</v>
      </c>
      <c r="G2638">
        <v>0</v>
      </c>
      <c r="H2638" t="s">
        <v>13545</v>
      </c>
      <c r="I2638">
        <v>20</v>
      </c>
      <c r="J2638" t="s">
        <v>13546</v>
      </c>
      <c r="K2638">
        <v>607</v>
      </c>
      <c r="L2638" t="s">
        <v>33</v>
      </c>
      <c r="M2638" t="s">
        <v>13488</v>
      </c>
    </row>
    <row r="2639" spans="1:13" x14ac:dyDescent="0.35">
      <c r="A2639" t="s">
        <v>13547</v>
      </c>
      <c r="B2639" t="s">
        <v>14</v>
      </c>
      <c r="C2639" t="s">
        <v>13548</v>
      </c>
      <c r="D2639" t="s">
        <v>30</v>
      </c>
      <c r="E2639">
        <v>1739717</v>
      </c>
      <c r="F2639">
        <v>87085</v>
      </c>
      <c r="G2639">
        <v>0</v>
      </c>
      <c r="H2639" t="s">
        <v>13549</v>
      </c>
      <c r="I2639">
        <v>20</v>
      </c>
      <c r="J2639" t="s">
        <v>13550</v>
      </c>
      <c r="K2639">
        <v>711</v>
      </c>
      <c r="L2639" t="s">
        <v>33</v>
      </c>
      <c r="M2639" t="s">
        <v>13488</v>
      </c>
    </row>
    <row r="2640" spans="1:13" x14ac:dyDescent="0.35">
      <c r="A2640" t="s">
        <v>13551</v>
      </c>
      <c r="B2640" t="s">
        <v>14</v>
      </c>
      <c r="C2640" t="s">
        <v>13552</v>
      </c>
      <c r="D2640" t="s">
        <v>30</v>
      </c>
      <c r="E2640">
        <v>4809121</v>
      </c>
      <c r="F2640">
        <v>241434</v>
      </c>
      <c r="G2640">
        <v>0</v>
      </c>
      <c r="H2640" t="s">
        <v>13553</v>
      </c>
      <c r="I2640">
        <v>20</v>
      </c>
      <c r="J2640" t="s">
        <v>53</v>
      </c>
      <c r="K2640">
        <v>2819</v>
      </c>
      <c r="L2640" t="s">
        <v>33</v>
      </c>
      <c r="M2640" t="s">
        <v>13554</v>
      </c>
    </row>
    <row r="2641" spans="1:13" x14ac:dyDescent="0.35">
      <c r="A2641" t="s">
        <v>13555</v>
      </c>
      <c r="B2641" t="s">
        <v>14</v>
      </c>
      <c r="C2641" t="s">
        <v>13556</v>
      </c>
      <c r="D2641" t="s">
        <v>30</v>
      </c>
      <c r="E2641">
        <v>96356780</v>
      </c>
      <c r="F2641">
        <v>198524</v>
      </c>
      <c r="G2641">
        <v>0</v>
      </c>
      <c r="H2641" t="s">
        <v>13557</v>
      </c>
      <c r="I2641">
        <v>20</v>
      </c>
      <c r="J2641" t="s">
        <v>13558</v>
      </c>
      <c r="K2641">
        <v>4424</v>
      </c>
      <c r="L2641" t="s">
        <v>33</v>
      </c>
      <c r="M2641" t="s">
        <v>13559</v>
      </c>
    </row>
    <row r="2642" spans="1:13" x14ac:dyDescent="0.35">
      <c r="A2642" t="s">
        <v>13560</v>
      </c>
      <c r="B2642" t="s">
        <v>14</v>
      </c>
      <c r="C2642" t="s">
        <v>13561</v>
      </c>
      <c r="D2642" t="s">
        <v>30</v>
      </c>
      <c r="E2642">
        <v>1107418</v>
      </c>
      <c r="F2642">
        <v>59594</v>
      </c>
      <c r="G2642">
        <v>0</v>
      </c>
      <c r="H2642" t="s">
        <v>13562</v>
      </c>
      <c r="I2642">
        <v>20</v>
      </c>
      <c r="J2642" t="s">
        <v>13563</v>
      </c>
      <c r="K2642">
        <v>1245</v>
      </c>
      <c r="L2642" t="s">
        <v>33</v>
      </c>
      <c r="M2642" t="s">
        <v>13488</v>
      </c>
    </row>
    <row r="2643" spans="1:13" x14ac:dyDescent="0.35">
      <c r="A2643" t="s">
        <v>13564</v>
      </c>
      <c r="B2643" t="s">
        <v>14</v>
      </c>
      <c r="C2643" t="s">
        <v>13565</v>
      </c>
      <c r="D2643" t="s">
        <v>30</v>
      </c>
      <c r="E2643">
        <v>5888995</v>
      </c>
      <c r="F2643">
        <v>158824</v>
      </c>
      <c r="G2643">
        <v>0</v>
      </c>
      <c r="H2643" t="s">
        <v>13566</v>
      </c>
      <c r="I2643">
        <v>20</v>
      </c>
      <c r="J2643" t="s">
        <v>13567</v>
      </c>
      <c r="K2643">
        <v>3755</v>
      </c>
      <c r="L2643" t="s">
        <v>33</v>
      </c>
      <c r="M2643" t="s">
        <v>13568</v>
      </c>
    </row>
    <row r="2644" spans="1:13" x14ac:dyDescent="0.35">
      <c r="A2644" t="s">
        <v>13569</v>
      </c>
      <c r="B2644" t="s">
        <v>14</v>
      </c>
      <c r="C2644" t="s">
        <v>13570</v>
      </c>
      <c r="D2644" t="s">
        <v>30</v>
      </c>
      <c r="E2644">
        <v>10318409</v>
      </c>
      <c r="F2644">
        <v>400920</v>
      </c>
      <c r="G2644">
        <v>0</v>
      </c>
      <c r="H2644" t="s">
        <v>13571</v>
      </c>
      <c r="I2644">
        <v>20</v>
      </c>
      <c r="J2644" t="s">
        <v>13572</v>
      </c>
      <c r="K2644">
        <v>21949</v>
      </c>
      <c r="L2644" t="s">
        <v>33</v>
      </c>
      <c r="M2644" t="s">
        <v>13573</v>
      </c>
    </row>
    <row r="2645" spans="1:13" x14ac:dyDescent="0.35">
      <c r="A2645" t="s">
        <v>13574</v>
      </c>
      <c r="B2645" t="s">
        <v>14</v>
      </c>
      <c r="C2645" t="s">
        <v>13575</v>
      </c>
      <c r="D2645" t="s">
        <v>30</v>
      </c>
      <c r="E2645">
        <v>2928108</v>
      </c>
      <c r="F2645">
        <v>127172</v>
      </c>
      <c r="G2645">
        <v>0</v>
      </c>
      <c r="H2645" t="s">
        <v>13576</v>
      </c>
      <c r="I2645">
        <v>20</v>
      </c>
      <c r="J2645" t="s">
        <v>13577</v>
      </c>
      <c r="K2645">
        <v>5233</v>
      </c>
      <c r="L2645" t="s">
        <v>33</v>
      </c>
      <c r="M2645" t="s">
        <v>13578</v>
      </c>
    </row>
    <row r="2646" spans="1:13" x14ac:dyDescent="0.35">
      <c r="A2646" t="s">
        <v>13579</v>
      </c>
      <c r="B2646" t="s">
        <v>14</v>
      </c>
      <c r="C2646" t="s">
        <v>13580</v>
      </c>
      <c r="D2646" t="s">
        <v>30</v>
      </c>
      <c r="E2646">
        <v>9809651</v>
      </c>
      <c r="F2646">
        <v>87262</v>
      </c>
      <c r="G2646">
        <v>0</v>
      </c>
      <c r="H2646" t="s">
        <v>13581</v>
      </c>
      <c r="I2646">
        <v>20</v>
      </c>
      <c r="J2646" t="s">
        <v>32</v>
      </c>
      <c r="K2646">
        <v>3717</v>
      </c>
      <c r="L2646" t="s">
        <v>33</v>
      </c>
      <c r="M2646" t="s">
        <v>13582</v>
      </c>
    </row>
    <row r="2647" spans="1:13" x14ac:dyDescent="0.35">
      <c r="A2647" t="s">
        <v>13583</v>
      </c>
      <c r="B2647" t="s">
        <v>14</v>
      </c>
      <c r="C2647" t="s">
        <v>13584</v>
      </c>
      <c r="D2647" t="s">
        <v>30</v>
      </c>
      <c r="E2647">
        <v>2483513</v>
      </c>
      <c r="F2647">
        <v>81068</v>
      </c>
      <c r="G2647">
        <v>0</v>
      </c>
      <c r="H2647" t="s">
        <v>13585</v>
      </c>
      <c r="I2647">
        <v>20</v>
      </c>
      <c r="J2647" t="s">
        <v>13586</v>
      </c>
      <c r="K2647">
        <v>2174</v>
      </c>
      <c r="L2647" t="s">
        <v>33</v>
      </c>
      <c r="M2647" t="s">
        <v>13488</v>
      </c>
    </row>
    <row r="2648" spans="1:13" x14ac:dyDescent="0.35">
      <c r="A2648" t="s">
        <v>13587</v>
      </c>
      <c r="B2648" t="s">
        <v>14</v>
      </c>
      <c r="C2648" t="s">
        <v>13588</v>
      </c>
      <c r="D2648" t="s">
        <v>30</v>
      </c>
      <c r="E2648">
        <v>5365802</v>
      </c>
      <c r="F2648">
        <v>150889</v>
      </c>
      <c r="G2648">
        <v>0</v>
      </c>
      <c r="H2648" t="s">
        <v>13589</v>
      </c>
      <c r="I2648">
        <v>20</v>
      </c>
      <c r="J2648" t="s">
        <v>13590</v>
      </c>
      <c r="K2648">
        <v>4414</v>
      </c>
      <c r="L2648" t="s">
        <v>33</v>
      </c>
      <c r="M2648" t="s">
        <v>13591</v>
      </c>
    </row>
    <row r="2649" spans="1:13" x14ac:dyDescent="0.35">
      <c r="A2649" t="s">
        <v>13592</v>
      </c>
      <c r="B2649" t="s">
        <v>14</v>
      </c>
      <c r="C2649" t="s">
        <v>13593</v>
      </c>
      <c r="D2649" t="s">
        <v>30</v>
      </c>
      <c r="E2649">
        <v>12818223</v>
      </c>
      <c r="F2649">
        <v>527851</v>
      </c>
      <c r="G2649">
        <v>0</v>
      </c>
      <c r="H2649" t="s">
        <v>13594</v>
      </c>
      <c r="I2649">
        <v>20</v>
      </c>
      <c r="J2649" t="s">
        <v>13595</v>
      </c>
      <c r="K2649">
        <v>27202</v>
      </c>
      <c r="L2649" t="s">
        <v>33</v>
      </c>
      <c r="M2649" t="s">
        <v>13596</v>
      </c>
    </row>
    <row r="2650" spans="1:13" x14ac:dyDescent="0.35">
      <c r="A2650" t="s">
        <v>13597</v>
      </c>
      <c r="B2650" t="s">
        <v>14</v>
      </c>
      <c r="C2650" t="s">
        <v>13598</v>
      </c>
      <c r="D2650" t="s">
        <v>30</v>
      </c>
      <c r="E2650">
        <v>1758174</v>
      </c>
      <c r="F2650">
        <v>72510</v>
      </c>
      <c r="G2650">
        <v>0</v>
      </c>
      <c r="H2650" t="s">
        <v>13599</v>
      </c>
      <c r="I2650">
        <v>20</v>
      </c>
      <c r="J2650" t="s">
        <v>13600</v>
      </c>
      <c r="K2650">
        <v>2883</v>
      </c>
      <c r="L2650" t="s">
        <v>33</v>
      </c>
      <c r="M2650" t="s">
        <v>13488</v>
      </c>
    </row>
    <row r="2651" spans="1:13" x14ac:dyDescent="0.35">
      <c r="A2651" t="s">
        <v>13601</v>
      </c>
      <c r="B2651" t="s">
        <v>14</v>
      </c>
      <c r="C2651" t="s">
        <v>13602</v>
      </c>
      <c r="D2651" t="s">
        <v>30</v>
      </c>
      <c r="E2651">
        <v>5152472</v>
      </c>
      <c r="F2651">
        <v>86430</v>
      </c>
      <c r="G2651">
        <v>0</v>
      </c>
      <c r="H2651" t="s">
        <v>13603</v>
      </c>
      <c r="I2651">
        <v>20</v>
      </c>
      <c r="J2651" t="s">
        <v>13604</v>
      </c>
      <c r="K2651">
        <v>3227</v>
      </c>
      <c r="L2651" t="s">
        <v>33</v>
      </c>
      <c r="M2651" t="s">
        <v>13488</v>
      </c>
    </row>
    <row r="2652" spans="1:13" x14ac:dyDescent="0.35">
      <c r="A2652" t="s">
        <v>13605</v>
      </c>
      <c r="B2652" t="s">
        <v>14</v>
      </c>
      <c r="C2652" t="s">
        <v>13606</v>
      </c>
      <c r="D2652" t="s">
        <v>30</v>
      </c>
      <c r="E2652">
        <v>7781248</v>
      </c>
      <c r="F2652">
        <v>221890</v>
      </c>
      <c r="G2652">
        <v>0</v>
      </c>
      <c r="H2652" t="s">
        <v>13607</v>
      </c>
      <c r="I2652">
        <v>20</v>
      </c>
      <c r="J2652" t="s">
        <v>13608</v>
      </c>
      <c r="K2652">
        <v>5285</v>
      </c>
      <c r="L2652" t="s">
        <v>33</v>
      </c>
      <c r="M2652" t="s">
        <v>13609</v>
      </c>
    </row>
    <row r="2653" spans="1:13" x14ac:dyDescent="0.35">
      <c r="A2653" t="s">
        <v>13610</v>
      </c>
      <c r="B2653" t="s">
        <v>14</v>
      </c>
      <c r="C2653" t="s">
        <v>13611</v>
      </c>
      <c r="D2653" t="s">
        <v>30</v>
      </c>
      <c r="E2653">
        <v>13327968</v>
      </c>
      <c r="F2653">
        <v>545711</v>
      </c>
      <c r="G2653">
        <v>0</v>
      </c>
      <c r="H2653" t="s">
        <v>13612</v>
      </c>
      <c r="I2653">
        <v>20</v>
      </c>
      <c r="J2653" t="s">
        <v>13613</v>
      </c>
      <c r="K2653">
        <v>27244</v>
      </c>
      <c r="L2653" t="s">
        <v>33</v>
      </c>
      <c r="M2653" t="s">
        <v>13614</v>
      </c>
    </row>
    <row r="2654" spans="1:13" x14ac:dyDescent="0.35">
      <c r="A2654" t="s">
        <v>13615</v>
      </c>
      <c r="B2654" t="s">
        <v>14</v>
      </c>
      <c r="C2654" t="s">
        <v>13616</v>
      </c>
      <c r="D2654" t="s">
        <v>30</v>
      </c>
      <c r="E2654">
        <v>5647493</v>
      </c>
      <c r="F2654">
        <v>122562</v>
      </c>
      <c r="G2654">
        <v>0</v>
      </c>
      <c r="H2654" t="s">
        <v>13617</v>
      </c>
      <c r="I2654">
        <v>20</v>
      </c>
      <c r="J2654" t="s">
        <v>13618</v>
      </c>
      <c r="K2654">
        <v>7341</v>
      </c>
      <c r="L2654" t="s">
        <v>33</v>
      </c>
      <c r="M2654" t="s">
        <v>13619</v>
      </c>
    </row>
    <row r="2655" spans="1:13" x14ac:dyDescent="0.35">
      <c r="A2655" t="s">
        <v>13620</v>
      </c>
      <c r="B2655" t="s">
        <v>14</v>
      </c>
      <c r="C2655" t="s">
        <v>13621</v>
      </c>
      <c r="D2655" t="s">
        <v>30</v>
      </c>
      <c r="E2655">
        <v>14519336</v>
      </c>
      <c r="F2655">
        <v>308923</v>
      </c>
      <c r="G2655">
        <v>0</v>
      </c>
      <c r="H2655" t="s">
        <v>13622</v>
      </c>
      <c r="I2655">
        <v>20</v>
      </c>
      <c r="J2655" t="s">
        <v>13623</v>
      </c>
      <c r="K2655">
        <v>6762</v>
      </c>
      <c r="L2655" t="s">
        <v>33</v>
      </c>
      <c r="M2655" t="s">
        <v>13624</v>
      </c>
    </row>
    <row r="2656" spans="1:13" x14ac:dyDescent="0.35">
      <c r="A2656" t="s">
        <v>13625</v>
      </c>
      <c r="B2656" t="s">
        <v>14</v>
      </c>
      <c r="C2656" t="s">
        <v>13626</v>
      </c>
      <c r="D2656" t="s">
        <v>30</v>
      </c>
      <c r="E2656">
        <v>14058998</v>
      </c>
      <c r="F2656">
        <v>621498</v>
      </c>
      <c r="G2656">
        <v>0</v>
      </c>
      <c r="H2656" t="s">
        <v>13627</v>
      </c>
      <c r="I2656">
        <v>20</v>
      </c>
      <c r="J2656" t="s">
        <v>13628</v>
      </c>
      <c r="K2656">
        <v>31792</v>
      </c>
      <c r="L2656" t="s">
        <v>33</v>
      </c>
      <c r="M2656" t="s">
        <v>13629</v>
      </c>
    </row>
    <row r="2657" spans="1:13" x14ac:dyDescent="0.35">
      <c r="A2657" t="s">
        <v>13630</v>
      </c>
      <c r="B2657" t="s">
        <v>14</v>
      </c>
      <c r="C2657" t="s">
        <v>13631</v>
      </c>
      <c r="D2657" t="s">
        <v>30</v>
      </c>
      <c r="E2657">
        <v>28777952</v>
      </c>
      <c r="F2657">
        <v>538928</v>
      </c>
      <c r="G2657">
        <v>0</v>
      </c>
      <c r="H2657" t="s">
        <v>13632</v>
      </c>
      <c r="I2657">
        <v>20</v>
      </c>
      <c r="J2657" t="s">
        <v>13633</v>
      </c>
      <c r="K2657">
        <v>19714</v>
      </c>
      <c r="L2657" t="s">
        <v>33</v>
      </c>
      <c r="M2657" t="s">
        <v>13634</v>
      </c>
    </row>
    <row r="2658" spans="1:13" x14ac:dyDescent="0.35">
      <c r="A2658" t="s">
        <v>13635</v>
      </c>
      <c r="B2658" t="s">
        <v>14</v>
      </c>
      <c r="C2658" t="s">
        <v>13636</v>
      </c>
      <c r="D2658" t="s">
        <v>30</v>
      </c>
      <c r="E2658">
        <v>8819440</v>
      </c>
      <c r="F2658">
        <v>260721</v>
      </c>
      <c r="G2658">
        <v>0</v>
      </c>
      <c r="H2658" t="s">
        <v>13637</v>
      </c>
      <c r="I2658">
        <v>20</v>
      </c>
      <c r="J2658" t="s">
        <v>13638</v>
      </c>
      <c r="K2658">
        <v>5230</v>
      </c>
      <c r="L2658" t="s">
        <v>33</v>
      </c>
      <c r="M2658" t="s">
        <v>13619</v>
      </c>
    </row>
    <row r="2659" spans="1:13" x14ac:dyDescent="0.35">
      <c r="A2659" t="s">
        <v>13639</v>
      </c>
      <c r="B2659" t="s">
        <v>14</v>
      </c>
      <c r="C2659" t="s">
        <v>13640</v>
      </c>
      <c r="D2659" t="s">
        <v>30</v>
      </c>
      <c r="E2659">
        <v>5144220</v>
      </c>
      <c r="F2659">
        <v>184585</v>
      </c>
      <c r="G2659">
        <v>0</v>
      </c>
      <c r="H2659" t="s">
        <v>13641</v>
      </c>
      <c r="I2659">
        <v>20</v>
      </c>
      <c r="J2659" t="s">
        <v>13642</v>
      </c>
      <c r="K2659">
        <v>7881</v>
      </c>
      <c r="L2659" t="s">
        <v>33</v>
      </c>
      <c r="M2659" t="s">
        <v>13643</v>
      </c>
    </row>
    <row r="2660" spans="1:13" x14ac:dyDescent="0.35">
      <c r="A2660" t="s">
        <v>13644</v>
      </c>
      <c r="B2660" t="s">
        <v>14</v>
      </c>
      <c r="C2660" t="s">
        <v>13645</v>
      </c>
      <c r="D2660" t="s">
        <v>30</v>
      </c>
      <c r="E2660">
        <v>3959921</v>
      </c>
      <c r="F2660">
        <v>129321</v>
      </c>
      <c r="G2660">
        <v>0</v>
      </c>
      <c r="H2660" t="s">
        <v>13646</v>
      </c>
      <c r="I2660">
        <v>20</v>
      </c>
      <c r="J2660" t="s">
        <v>13647</v>
      </c>
      <c r="K2660">
        <v>2711</v>
      </c>
      <c r="L2660" t="s">
        <v>33</v>
      </c>
      <c r="M2660" t="s">
        <v>13648</v>
      </c>
    </row>
    <row r="2661" spans="1:13" x14ac:dyDescent="0.35">
      <c r="A2661" t="s">
        <v>13649</v>
      </c>
      <c r="B2661" t="s">
        <v>14</v>
      </c>
      <c r="C2661" t="s">
        <v>13650</v>
      </c>
      <c r="D2661" t="s">
        <v>30</v>
      </c>
      <c r="E2661">
        <v>12362087</v>
      </c>
      <c r="F2661">
        <v>343293</v>
      </c>
      <c r="G2661">
        <v>0</v>
      </c>
      <c r="H2661" t="s">
        <v>13651</v>
      </c>
      <c r="I2661">
        <v>20</v>
      </c>
      <c r="J2661" t="s">
        <v>13652</v>
      </c>
      <c r="K2661">
        <v>6752</v>
      </c>
      <c r="L2661" t="s">
        <v>33</v>
      </c>
      <c r="M2661" t="s">
        <v>13653</v>
      </c>
    </row>
    <row r="2662" spans="1:13" x14ac:dyDescent="0.35">
      <c r="A2662" t="s">
        <v>13654</v>
      </c>
      <c r="B2662" t="s">
        <v>14</v>
      </c>
      <c r="C2662" t="s">
        <v>13655</v>
      </c>
      <c r="D2662" t="s">
        <v>30</v>
      </c>
      <c r="E2662">
        <v>6275445</v>
      </c>
      <c r="F2662">
        <v>239087</v>
      </c>
      <c r="G2662">
        <v>0</v>
      </c>
      <c r="H2662" t="s">
        <v>13656</v>
      </c>
      <c r="I2662">
        <v>20</v>
      </c>
      <c r="J2662" t="s">
        <v>13657</v>
      </c>
      <c r="K2662">
        <v>7389</v>
      </c>
      <c r="L2662" t="s">
        <v>33</v>
      </c>
      <c r="M2662" t="s">
        <v>13658</v>
      </c>
    </row>
    <row r="2663" spans="1:13" x14ac:dyDescent="0.35">
      <c r="A2663" t="s">
        <v>13659</v>
      </c>
      <c r="B2663" t="s">
        <v>14</v>
      </c>
      <c r="C2663" t="s">
        <v>13660</v>
      </c>
      <c r="D2663" t="s">
        <v>30</v>
      </c>
      <c r="E2663">
        <v>10016806</v>
      </c>
      <c r="F2663">
        <v>357731</v>
      </c>
      <c r="G2663">
        <v>0</v>
      </c>
      <c r="H2663" t="s">
        <v>13661</v>
      </c>
      <c r="I2663">
        <v>20</v>
      </c>
      <c r="J2663" t="s">
        <v>13662</v>
      </c>
      <c r="K2663">
        <v>17212</v>
      </c>
      <c r="L2663" t="s">
        <v>33</v>
      </c>
      <c r="M2663" t="s">
        <v>13663</v>
      </c>
    </row>
    <row r="2664" spans="1:13" x14ac:dyDescent="0.35">
      <c r="A2664" t="s">
        <v>13664</v>
      </c>
      <c r="B2664" t="s">
        <v>14</v>
      </c>
      <c r="C2664" t="s">
        <v>13665</v>
      </c>
      <c r="D2664" t="s">
        <v>30</v>
      </c>
      <c r="E2664">
        <v>9239816</v>
      </c>
      <c r="F2664">
        <v>410063</v>
      </c>
      <c r="G2664">
        <v>0</v>
      </c>
      <c r="H2664" t="s">
        <v>13666</v>
      </c>
      <c r="I2664">
        <v>20</v>
      </c>
      <c r="J2664" t="s">
        <v>13667</v>
      </c>
      <c r="K2664">
        <v>36708</v>
      </c>
      <c r="L2664" t="s">
        <v>33</v>
      </c>
      <c r="M2664" t="s">
        <v>13668</v>
      </c>
    </row>
    <row r="2665" spans="1:13" x14ac:dyDescent="0.35">
      <c r="A2665" t="s">
        <v>13669</v>
      </c>
      <c r="B2665" t="s">
        <v>14</v>
      </c>
      <c r="C2665" t="s">
        <v>13670</v>
      </c>
      <c r="D2665" t="s">
        <v>30</v>
      </c>
      <c r="E2665">
        <v>15380865</v>
      </c>
      <c r="F2665">
        <v>310003</v>
      </c>
      <c r="G2665">
        <v>0</v>
      </c>
      <c r="H2665" t="s">
        <v>13671</v>
      </c>
      <c r="I2665">
        <v>20</v>
      </c>
      <c r="J2665" t="s">
        <v>13672</v>
      </c>
      <c r="K2665">
        <v>10726</v>
      </c>
      <c r="L2665" t="s">
        <v>33</v>
      </c>
      <c r="M2665" t="s">
        <v>13673</v>
      </c>
    </row>
    <row r="2666" spans="1:13" x14ac:dyDescent="0.35">
      <c r="A2666" t="s">
        <v>13674</v>
      </c>
      <c r="B2666" t="s">
        <v>14</v>
      </c>
      <c r="C2666" t="s">
        <v>13675</v>
      </c>
      <c r="D2666" t="s">
        <v>30</v>
      </c>
      <c r="E2666">
        <v>21064078</v>
      </c>
      <c r="F2666">
        <v>687709</v>
      </c>
      <c r="G2666">
        <v>0</v>
      </c>
      <c r="H2666" t="s">
        <v>13676</v>
      </c>
      <c r="I2666">
        <v>20</v>
      </c>
      <c r="J2666" t="s">
        <v>13677</v>
      </c>
      <c r="K2666">
        <v>28620</v>
      </c>
      <c r="L2666" t="s">
        <v>33</v>
      </c>
      <c r="M2666" t="s">
        <v>13678</v>
      </c>
    </row>
    <row r="2667" spans="1:13" x14ac:dyDescent="0.35">
      <c r="A2667" t="s">
        <v>13679</v>
      </c>
      <c r="B2667" t="s">
        <v>14</v>
      </c>
      <c r="C2667" t="s">
        <v>13680</v>
      </c>
      <c r="D2667" t="s">
        <v>30</v>
      </c>
      <c r="E2667">
        <v>15616579</v>
      </c>
      <c r="F2667">
        <v>578639</v>
      </c>
      <c r="G2667">
        <v>0</v>
      </c>
      <c r="H2667" t="s">
        <v>13681</v>
      </c>
      <c r="I2667">
        <v>20</v>
      </c>
      <c r="J2667" t="s">
        <v>13682</v>
      </c>
      <c r="K2667">
        <v>30606</v>
      </c>
      <c r="L2667" t="s">
        <v>33</v>
      </c>
      <c r="M2667" t="s">
        <v>13683</v>
      </c>
    </row>
    <row r="2668" spans="1:13" x14ac:dyDescent="0.35">
      <c r="A2668" t="s">
        <v>13684</v>
      </c>
      <c r="B2668" t="s">
        <v>14</v>
      </c>
      <c r="C2668" t="s">
        <v>13685</v>
      </c>
      <c r="D2668" t="s">
        <v>30</v>
      </c>
      <c r="E2668">
        <v>8082235</v>
      </c>
      <c r="F2668">
        <v>148857</v>
      </c>
      <c r="G2668">
        <v>0</v>
      </c>
      <c r="H2668" t="s">
        <v>13686</v>
      </c>
      <c r="I2668">
        <v>20</v>
      </c>
      <c r="J2668" t="s">
        <v>13687</v>
      </c>
      <c r="K2668">
        <v>4063</v>
      </c>
      <c r="L2668" t="s">
        <v>33</v>
      </c>
      <c r="M2668" t="s">
        <v>13688</v>
      </c>
    </row>
    <row r="2669" spans="1:13" x14ac:dyDescent="0.35">
      <c r="A2669" t="s">
        <v>13689</v>
      </c>
      <c r="B2669" t="s">
        <v>14</v>
      </c>
      <c r="C2669" t="s">
        <v>13690</v>
      </c>
      <c r="D2669" t="s">
        <v>30</v>
      </c>
      <c r="E2669">
        <v>14755722</v>
      </c>
      <c r="F2669">
        <v>437206</v>
      </c>
      <c r="G2669">
        <v>0</v>
      </c>
      <c r="H2669" t="s">
        <v>13691</v>
      </c>
      <c r="I2669">
        <v>20</v>
      </c>
      <c r="J2669" t="s">
        <v>13692</v>
      </c>
      <c r="K2669">
        <v>16246</v>
      </c>
      <c r="L2669" t="s">
        <v>33</v>
      </c>
      <c r="M2669" t="s">
        <v>13688</v>
      </c>
    </row>
    <row r="2670" spans="1:13" x14ac:dyDescent="0.35">
      <c r="A2670" t="s">
        <v>13693</v>
      </c>
      <c r="B2670" t="s">
        <v>14</v>
      </c>
      <c r="C2670" t="s">
        <v>13694</v>
      </c>
      <c r="D2670" t="s">
        <v>30</v>
      </c>
      <c r="E2670">
        <v>16779591</v>
      </c>
      <c r="F2670">
        <v>675411</v>
      </c>
      <c r="G2670">
        <v>0</v>
      </c>
      <c r="H2670" t="s">
        <v>13695</v>
      </c>
      <c r="I2670">
        <v>20</v>
      </c>
      <c r="J2670" t="s">
        <v>13696</v>
      </c>
      <c r="K2670">
        <v>32392</v>
      </c>
      <c r="L2670" t="s">
        <v>33</v>
      </c>
      <c r="M2670" t="s">
        <v>13697</v>
      </c>
    </row>
    <row r="2671" spans="1:13" x14ac:dyDescent="0.35">
      <c r="A2671" t="s">
        <v>13698</v>
      </c>
      <c r="B2671" t="s">
        <v>14</v>
      </c>
      <c r="C2671" t="s">
        <v>13699</v>
      </c>
      <c r="D2671" t="s">
        <v>30</v>
      </c>
      <c r="E2671">
        <v>19214858</v>
      </c>
      <c r="F2671">
        <v>762768</v>
      </c>
      <c r="G2671">
        <v>0</v>
      </c>
      <c r="H2671" t="s">
        <v>13700</v>
      </c>
      <c r="I2671">
        <v>20</v>
      </c>
      <c r="J2671" t="s">
        <v>13701</v>
      </c>
      <c r="K2671">
        <v>38032</v>
      </c>
      <c r="L2671" t="s">
        <v>33</v>
      </c>
      <c r="M2671" t="s">
        <v>13688</v>
      </c>
    </row>
    <row r="2672" spans="1:13" x14ac:dyDescent="0.35">
      <c r="A2672" t="s">
        <v>13702</v>
      </c>
      <c r="B2672" t="s">
        <v>14</v>
      </c>
      <c r="C2672" t="s">
        <v>13703</v>
      </c>
      <c r="D2672" t="s">
        <v>30</v>
      </c>
      <c r="E2672">
        <v>13661781</v>
      </c>
      <c r="F2672">
        <v>188471</v>
      </c>
      <c r="G2672">
        <v>0</v>
      </c>
      <c r="H2672" t="s">
        <v>13704</v>
      </c>
      <c r="I2672">
        <v>20</v>
      </c>
      <c r="J2672" t="s">
        <v>13705</v>
      </c>
      <c r="K2672">
        <v>4932</v>
      </c>
      <c r="L2672" t="s">
        <v>33</v>
      </c>
      <c r="M2672" t="s">
        <v>13688</v>
      </c>
    </row>
    <row r="2673" spans="1:13" x14ac:dyDescent="0.35">
      <c r="A2673" t="s">
        <v>13706</v>
      </c>
      <c r="B2673" t="s">
        <v>14</v>
      </c>
      <c r="C2673" t="s">
        <v>13707</v>
      </c>
      <c r="D2673" t="s">
        <v>30</v>
      </c>
      <c r="E2673">
        <v>17830706</v>
      </c>
      <c r="F2673">
        <v>408458</v>
      </c>
      <c r="G2673">
        <v>0</v>
      </c>
      <c r="H2673" t="s">
        <v>13708</v>
      </c>
      <c r="I2673">
        <v>20</v>
      </c>
      <c r="J2673" t="s">
        <v>13709</v>
      </c>
      <c r="K2673">
        <v>12255</v>
      </c>
      <c r="L2673" t="s">
        <v>33</v>
      </c>
      <c r="M2673" t="s">
        <v>13688</v>
      </c>
    </row>
    <row r="2674" spans="1:13" x14ac:dyDescent="0.35">
      <c r="A2674" t="s">
        <v>13710</v>
      </c>
      <c r="B2674" t="s">
        <v>14</v>
      </c>
      <c r="C2674" t="s">
        <v>13711</v>
      </c>
      <c r="D2674" t="s">
        <v>30</v>
      </c>
      <c r="E2674">
        <v>24116423</v>
      </c>
      <c r="F2674">
        <v>829353</v>
      </c>
      <c r="G2674">
        <v>0</v>
      </c>
      <c r="H2674" t="s">
        <v>13712</v>
      </c>
      <c r="I2674">
        <v>20</v>
      </c>
      <c r="J2674" t="s">
        <v>13713</v>
      </c>
      <c r="K2674">
        <v>44130</v>
      </c>
      <c r="L2674" t="s">
        <v>33</v>
      </c>
      <c r="M2674" t="s">
        <v>13688</v>
      </c>
    </row>
    <row r="2675" spans="1:13" x14ac:dyDescent="0.35">
      <c r="A2675" t="s">
        <v>13714</v>
      </c>
      <c r="B2675" t="s">
        <v>14</v>
      </c>
      <c r="C2675" t="s">
        <v>13715</v>
      </c>
      <c r="D2675" t="s">
        <v>30</v>
      </c>
      <c r="E2675">
        <v>24054463</v>
      </c>
      <c r="F2675">
        <v>717451</v>
      </c>
      <c r="G2675">
        <v>0</v>
      </c>
      <c r="H2675" t="s">
        <v>13716</v>
      </c>
      <c r="I2675">
        <v>20</v>
      </c>
      <c r="J2675" t="s">
        <v>13717</v>
      </c>
      <c r="K2675">
        <v>47200</v>
      </c>
      <c r="L2675" t="s">
        <v>33</v>
      </c>
      <c r="M2675" t="s">
        <v>13718</v>
      </c>
    </row>
    <row r="2676" spans="1:13" x14ac:dyDescent="0.35">
      <c r="A2676" t="s">
        <v>13719</v>
      </c>
      <c r="B2676" t="s">
        <v>14</v>
      </c>
      <c r="C2676" t="s">
        <v>13720</v>
      </c>
      <c r="D2676" t="s">
        <v>30</v>
      </c>
      <c r="E2676">
        <v>5849621</v>
      </c>
      <c r="F2676">
        <v>248609</v>
      </c>
      <c r="G2676">
        <v>0</v>
      </c>
      <c r="H2676" t="s">
        <v>13721</v>
      </c>
      <c r="I2676">
        <v>20</v>
      </c>
      <c r="J2676" t="s">
        <v>13722</v>
      </c>
      <c r="K2676">
        <v>9818</v>
      </c>
      <c r="L2676" t="s">
        <v>33</v>
      </c>
      <c r="M2676" t="s">
        <v>13723</v>
      </c>
    </row>
    <row r="2677" spans="1:13" x14ac:dyDescent="0.35">
      <c r="A2677" t="s">
        <v>13724</v>
      </c>
      <c r="B2677" t="s">
        <v>14</v>
      </c>
      <c r="C2677" t="s">
        <v>13725</v>
      </c>
      <c r="D2677" t="s">
        <v>30</v>
      </c>
      <c r="E2677">
        <v>15801226</v>
      </c>
      <c r="F2677">
        <v>474796</v>
      </c>
      <c r="G2677">
        <v>0</v>
      </c>
      <c r="H2677" t="s">
        <v>13726</v>
      </c>
      <c r="I2677">
        <v>20</v>
      </c>
      <c r="J2677" t="s">
        <v>13727</v>
      </c>
      <c r="K2677">
        <v>12629</v>
      </c>
      <c r="L2677" t="s">
        <v>33</v>
      </c>
      <c r="M2677" t="s">
        <v>13688</v>
      </c>
    </row>
    <row r="2678" spans="1:13" x14ac:dyDescent="0.35">
      <c r="A2678" t="s">
        <v>13728</v>
      </c>
      <c r="B2678" t="s">
        <v>14</v>
      </c>
      <c r="C2678" t="s">
        <v>13729</v>
      </c>
      <c r="D2678" t="s">
        <v>30</v>
      </c>
      <c r="E2678">
        <v>11806202</v>
      </c>
      <c r="F2678">
        <v>370868</v>
      </c>
      <c r="G2678">
        <v>0</v>
      </c>
      <c r="H2678" t="s">
        <v>13730</v>
      </c>
      <c r="I2678">
        <v>20</v>
      </c>
      <c r="J2678" t="s">
        <v>13731</v>
      </c>
      <c r="K2678">
        <v>15081</v>
      </c>
      <c r="L2678" t="s">
        <v>33</v>
      </c>
      <c r="M2678" t="s">
        <v>13688</v>
      </c>
    </row>
    <row r="2679" spans="1:13" x14ac:dyDescent="0.35">
      <c r="A2679" t="s">
        <v>13732</v>
      </c>
      <c r="B2679" t="s">
        <v>14</v>
      </c>
      <c r="C2679" t="s">
        <v>13733</v>
      </c>
      <c r="D2679" t="s">
        <v>30</v>
      </c>
      <c r="E2679">
        <v>27426559</v>
      </c>
      <c r="F2679">
        <v>1099395</v>
      </c>
      <c r="G2679">
        <v>0</v>
      </c>
      <c r="H2679" t="s">
        <v>13734</v>
      </c>
      <c r="I2679">
        <v>20</v>
      </c>
      <c r="J2679" t="s">
        <v>13735</v>
      </c>
      <c r="K2679">
        <v>86131</v>
      </c>
      <c r="L2679" t="s">
        <v>33</v>
      </c>
      <c r="M2679" t="s">
        <v>13688</v>
      </c>
    </row>
    <row r="2680" spans="1:13" x14ac:dyDescent="0.35">
      <c r="A2680" t="s">
        <v>13736</v>
      </c>
      <c r="B2680" t="s">
        <v>14</v>
      </c>
      <c r="C2680" t="s">
        <v>13737</v>
      </c>
      <c r="D2680" t="s">
        <v>30</v>
      </c>
      <c r="E2680">
        <v>5205367</v>
      </c>
      <c r="F2680">
        <v>257430</v>
      </c>
      <c r="G2680">
        <v>0</v>
      </c>
      <c r="H2680" t="s">
        <v>13738</v>
      </c>
      <c r="I2680">
        <v>20</v>
      </c>
      <c r="J2680" t="s">
        <v>32</v>
      </c>
      <c r="K2680">
        <v>10343</v>
      </c>
      <c r="L2680" t="s">
        <v>33</v>
      </c>
      <c r="M2680" t="s">
        <v>13688</v>
      </c>
    </row>
    <row r="2681" spans="1:13" x14ac:dyDescent="0.35">
      <c r="A2681" t="s">
        <v>13739</v>
      </c>
      <c r="B2681" t="s">
        <v>14</v>
      </c>
      <c r="C2681" t="s">
        <v>13740</v>
      </c>
      <c r="D2681" t="s">
        <v>30</v>
      </c>
      <c r="E2681">
        <v>5183091</v>
      </c>
      <c r="F2681">
        <v>251832</v>
      </c>
      <c r="G2681">
        <v>0</v>
      </c>
      <c r="H2681" t="s">
        <v>13741</v>
      </c>
      <c r="I2681">
        <v>20</v>
      </c>
      <c r="J2681" t="s">
        <v>13742</v>
      </c>
      <c r="K2681">
        <v>10726</v>
      </c>
      <c r="L2681" t="s">
        <v>33</v>
      </c>
      <c r="M2681" t="s">
        <v>13688</v>
      </c>
    </row>
    <row r="2682" spans="1:13" x14ac:dyDescent="0.35">
      <c r="A2682" t="s">
        <v>13743</v>
      </c>
      <c r="B2682" t="s">
        <v>14</v>
      </c>
      <c r="C2682" t="s">
        <v>13744</v>
      </c>
      <c r="D2682" t="s">
        <v>30</v>
      </c>
      <c r="E2682">
        <v>34329108</v>
      </c>
      <c r="F2682">
        <v>683693</v>
      </c>
      <c r="G2682">
        <v>0</v>
      </c>
      <c r="H2682" t="s">
        <v>13745</v>
      </c>
      <c r="I2682">
        <v>20</v>
      </c>
      <c r="J2682" t="s">
        <v>13746</v>
      </c>
      <c r="K2682">
        <v>21210</v>
      </c>
      <c r="L2682" t="s">
        <v>33</v>
      </c>
      <c r="M2682" t="s">
        <v>13747</v>
      </c>
    </row>
    <row r="2683" spans="1:13" x14ac:dyDescent="0.35">
      <c r="A2683" t="s">
        <v>13748</v>
      </c>
      <c r="B2683" t="s">
        <v>14</v>
      </c>
      <c r="C2683" t="s">
        <v>13749</v>
      </c>
      <c r="D2683" t="s">
        <v>30</v>
      </c>
      <c r="E2683">
        <v>32338314</v>
      </c>
      <c r="F2683">
        <v>1049156</v>
      </c>
      <c r="G2683">
        <v>0</v>
      </c>
      <c r="H2683" t="s">
        <v>13750</v>
      </c>
      <c r="I2683">
        <v>20</v>
      </c>
      <c r="J2683" t="s">
        <v>32</v>
      </c>
      <c r="K2683">
        <v>101922</v>
      </c>
      <c r="L2683" t="s">
        <v>33</v>
      </c>
      <c r="M2683" t="s">
        <v>13688</v>
      </c>
    </row>
    <row r="2684" spans="1:13" x14ac:dyDescent="0.35">
      <c r="A2684" t="s">
        <v>13751</v>
      </c>
      <c r="B2684" t="s">
        <v>14</v>
      </c>
      <c r="C2684" t="s">
        <v>13752</v>
      </c>
      <c r="D2684" t="s">
        <v>30</v>
      </c>
      <c r="E2684">
        <v>34593633</v>
      </c>
      <c r="F2684">
        <v>1143052</v>
      </c>
      <c r="G2684">
        <v>0</v>
      </c>
      <c r="H2684" t="s">
        <v>13753</v>
      </c>
      <c r="I2684">
        <v>20</v>
      </c>
      <c r="J2684" t="s">
        <v>13754</v>
      </c>
      <c r="K2684">
        <v>112065</v>
      </c>
      <c r="L2684" t="s">
        <v>33</v>
      </c>
      <c r="M2684" t="s">
        <v>13619</v>
      </c>
    </row>
    <row r="2685" spans="1:13" x14ac:dyDescent="0.35">
      <c r="A2685" t="s">
        <v>13755</v>
      </c>
      <c r="B2685" t="s">
        <v>14</v>
      </c>
      <c r="C2685" t="s">
        <v>13756</v>
      </c>
      <c r="D2685" t="s">
        <v>30</v>
      </c>
      <c r="E2685">
        <v>9188190</v>
      </c>
      <c r="F2685">
        <v>290509</v>
      </c>
      <c r="G2685">
        <v>0</v>
      </c>
      <c r="H2685" t="s">
        <v>13757</v>
      </c>
      <c r="I2685">
        <v>20</v>
      </c>
      <c r="J2685" t="s">
        <v>32</v>
      </c>
      <c r="K2685">
        <v>11217</v>
      </c>
      <c r="L2685" t="s">
        <v>33</v>
      </c>
      <c r="M2685" t="s">
        <v>13688</v>
      </c>
    </row>
    <row r="2686" spans="1:13" x14ac:dyDescent="0.35">
      <c r="A2686" t="s">
        <v>13758</v>
      </c>
      <c r="B2686" t="s">
        <v>14</v>
      </c>
      <c r="C2686" t="s">
        <v>13759</v>
      </c>
      <c r="D2686" t="s">
        <v>30</v>
      </c>
      <c r="E2686">
        <v>27890444</v>
      </c>
      <c r="F2686">
        <v>1111468</v>
      </c>
      <c r="G2686">
        <v>0</v>
      </c>
      <c r="H2686" t="s">
        <v>13760</v>
      </c>
      <c r="I2686">
        <v>20</v>
      </c>
      <c r="J2686" t="s">
        <v>13761</v>
      </c>
      <c r="K2686">
        <v>84678</v>
      </c>
      <c r="L2686" t="s">
        <v>33</v>
      </c>
      <c r="M2686" t="s">
        <v>13688</v>
      </c>
    </row>
    <row r="2687" spans="1:13" x14ac:dyDescent="0.35">
      <c r="A2687" t="s">
        <v>13762</v>
      </c>
      <c r="B2687" t="s">
        <v>14</v>
      </c>
      <c r="C2687" t="s">
        <v>13763</v>
      </c>
      <c r="D2687" t="s">
        <v>30</v>
      </c>
      <c r="E2687">
        <v>15741297</v>
      </c>
      <c r="F2687">
        <v>455914</v>
      </c>
      <c r="G2687">
        <v>0</v>
      </c>
      <c r="H2687" t="s">
        <v>13764</v>
      </c>
      <c r="I2687">
        <v>20</v>
      </c>
      <c r="J2687" t="s">
        <v>32</v>
      </c>
      <c r="K2687">
        <v>19626</v>
      </c>
      <c r="L2687" t="s">
        <v>33</v>
      </c>
      <c r="M2687" t="s">
        <v>13688</v>
      </c>
    </row>
    <row r="2688" spans="1:13" x14ac:dyDescent="0.35">
      <c r="A2688" t="s">
        <v>13765</v>
      </c>
      <c r="B2688" t="s">
        <v>14</v>
      </c>
      <c r="C2688" t="s">
        <v>13766</v>
      </c>
      <c r="D2688" t="s">
        <v>30</v>
      </c>
      <c r="E2688">
        <v>29610899</v>
      </c>
      <c r="F2688">
        <v>1133297</v>
      </c>
      <c r="G2688">
        <v>0</v>
      </c>
      <c r="H2688" t="s">
        <v>13767</v>
      </c>
      <c r="I2688">
        <v>20</v>
      </c>
      <c r="J2688" t="s">
        <v>13768</v>
      </c>
      <c r="K2688">
        <v>86981</v>
      </c>
      <c r="L2688" t="s">
        <v>33</v>
      </c>
      <c r="M2688" t="s">
        <v>13619</v>
      </c>
    </row>
    <row r="2689" spans="1:13" x14ac:dyDescent="0.35">
      <c r="A2689" t="s">
        <v>13769</v>
      </c>
      <c r="B2689" t="s">
        <v>14</v>
      </c>
      <c r="C2689" t="s">
        <v>13770</v>
      </c>
      <c r="D2689" t="s">
        <v>30</v>
      </c>
      <c r="E2689">
        <v>16193273</v>
      </c>
      <c r="F2689">
        <v>285451</v>
      </c>
      <c r="G2689">
        <v>0</v>
      </c>
      <c r="H2689" t="s">
        <v>13771</v>
      </c>
      <c r="I2689">
        <v>20</v>
      </c>
      <c r="J2689" t="s">
        <v>13772</v>
      </c>
      <c r="K2689">
        <v>7778</v>
      </c>
      <c r="L2689" t="s">
        <v>33</v>
      </c>
      <c r="M2689" t="s">
        <v>13688</v>
      </c>
    </row>
    <row r="2690" spans="1:13" x14ac:dyDescent="0.35">
      <c r="A2690" t="s">
        <v>13773</v>
      </c>
      <c r="B2690" t="s">
        <v>14</v>
      </c>
      <c r="C2690" t="s">
        <v>13774</v>
      </c>
      <c r="D2690" t="s">
        <v>30</v>
      </c>
      <c r="E2690">
        <v>4909578</v>
      </c>
      <c r="F2690">
        <v>202226</v>
      </c>
      <c r="G2690">
        <v>0</v>
      </c>
      <c r="H2690" t="s">
        <v>13775</v>
      </c>
      <c r="I2690">
        <v>20</v>
      </c>
      <c r="J2690" t="s">
        <v>32</v>
      </c>
      <c r="K2690">
        <v>6792</v>
      </c>
      <c r="L2690" t="s">
        <v>33</v>
      </c>
      <c r="M2690" t="s">
        <v>13776</v>
      </c>
    </row>
    <row r="2691" spans="1:13" x14ac:dyDescent="0.35">
      <c r="A2691" t="s">
        <v>13777</v>
      </c>
      <c r="B2691" t="s">
        <v>14</v>
      </c>
      <c r="C2691" t="s">
        <v>13778</v>
      </c>
      <c r="D2691" t="s">
        <v>30</v>
      </c>
      <c r="E2691">
        <v>3435634</v>
      </c>
      <c r="F2691">
        <v>167197</v>
      </c>
      <c r="G2691">
        <v>0</v>
      </c>
      <c r="H2691" t="s">
        <v>13779</v>
      </c>
      <c r="I2691">
        <v>20</v>
      </c>
      <c r="J2691" t="s">
        <v>13780</v>
      </c>
      <c r="K2691">
        <v>3917</v>
      </c>
      <c r="L2691" t="s">
        <v>33</v>
      </c>
      <c r="M2691" t="s">
        <v>13688</v>
      </c>
    </row>
    <row r="2692" spans="1:13" x14ac:dyDescent="0.35">
      <c r="A2692" t="s">
        <v>13781</v>
      </c>
      <c r="B2692" t="s">
        <v>14</v>
      </c>
      <c r="C2692" t="s">
        <v>13782</v>
      </c>
      <c r="D2692" t="s">
        <v>30</v>
      </c>
      <c r="E2692">
        <v>18821046</v>
      </c>
      <c r="F2692">
        <v>883919</v>
      </c>
      <c r="G2692">
        <v>0</v>
      </c>
      <c r="H2692" t="s">
        <v>13783</v>
      </c>
      <c r="I2692">
        <v>20</v>
      </c>
      <c r="J2692" t="s">
        <v>13784</v>
      </c>
      <c r="K2692">
        <v>55278</v>
      </c>
      <c r="L2692" t="s">
        <v>33</v>
      </c>
      <c r="M2692" t="s">
        <v>13785</v>
      </c>
    </row>
    <row r="2693" spans="1:13" x14ac:dyDescent="0.35">
      <c r="A2693" t="s">
        <v>13786</v>
      </c>
      <c r="B2693" t="s">
        <v>14</v>
      </c>
      <c r="C2693" t="s">
        <v>13787</v>
      </c>
      <c r="D2693" t="s">
        <v>30</v>
      </c>
      <c r="E2693">
        <v>23353023</v>
      </c>
      <c r="F2693">
        <v>516098</v>
      </c>
      <c r="G2693">
        <v>0</v>
      </c>
      <c r="H2693" t="s">
        <v>13788</v>
      </c>
      <c r="I2693">
        <v>20</v>
      </c>
      <c r="J2693" t="s">
        <v>13789</v>
      </c>
      <c r="K2693">
        <v>15327</v>
      </c>
      <c r="L2693" t="s">
        <v>33</v>
      </c>
      <c r="M2693" t="s">
        <v>13688</v>
      </c>
    </row>
    <row r="2694" spans="1:13" x14ac:dyDescent="0.35">
      <c r="A2694" t="s">
        <v>13790</v>
      </c>
      <c r="B2694" t="s">
        <v>14</v>
      </c>
      <c r="C2694" t="s">
        <v>13791</v>
      </c>
      <c r="D2694" t="s">
        <v>30</v>
      </c>
      <c r="E2694">
        <v>20716919</v>
      </c>
      <c r="F2694">
        <v>796464</v>
      </c>
      <c r="G2694">
        <v>0</v>
      </c>
      <c r="H2694" t="s">
        <v>13792</v>
      </c>
      <c r="I2694">
        <v>20</v>
      </c>
      <c r="J2694" t="s">
        <v>13793</v>
      </c>
      <c r="K2694">
        <v>55695</v>
      </c>
      <c r="L2694" t="s">
        <v>33</v>
      </c>
      <c r="M2694" t="s">
        <v>13688</v>
      </c>
    </row>
    <row r="2695" spans="1:13" x14ac:dyDescent="0.35">
      <c r="A2695" t="s">
        <v>13794</v>
      </c>
      <c r="B2695" t="s">
        <v>14</v>
      </c>
      <c r="C2695" t="s">
        <v>13795</v>
      </c>
      <c r="D2695" t="s">
        <v>30</v>
      </c>
      <c r="E2695">
        <v>3489818</v>
      </c>
      <c r="F2695">
        <v>182079</v>
      </c>
      <c r="G2695">
        <v>0</v>
      </c>
      <c r="H2695" t="s">
        <v>13796</v>
      </c>
      <c r="I2695">
        <v>20</v>
      </c>
      <c r="J2695" t="s">
        <v>13797</v>
      </c>
      <c r="K2695">
        <v>3995</v>
      </c>
      <c r="L2695" t="s">
        <v>33</v>
      </c>
      <c r="M2695" t="s">
        <v>13798</v>
      </c>
    </row>
    <row r="2696" spans="1:13" x14ac:dyDescent="0.35">
      <c r="A2696" t="s">
        <v>13799</v>
      </c>
      <c r="B2696" t="s">
        <v>14</v>
      </c>
      <c r="C2696" t="s">
        <v>13800</v>
      </c>
      <c r="D2696" t="s">
        <v>30</v>
      </c>
      <c r="E2696">
        <v>2158584</v>
      </c>
      <c r="F2696">
        <v>70831</v>
      </c>
      <c r="G2696">
        <v>0</v>
      </c>
      <c r="H2696" t="s">
        <v>13801</v>
      </c>
      <c r="I2696">
        <v>20</v>
      </c>
      <c r="J2696" t="s">
        <v>53</v>
      </c>
      <c r="K2696">
        <v>950</v>
      </c>
      <c r="L2696" t="s">
        <v>33</v>
      </c>
      <c r="M2696" t="s">
        <v>13802</v>
      </c>
    </row>
    <row r="2697" spans="1:13" x14ac:dyDescent="0.35">
      <c r="A2697" t="s">
        <v>13803</v>
      </c>
      <c r="B2697" t="s">
        <v>14</v>
      </c>
      <c r="C2697" t="s">
        <v>13804</v>
      </c>
      <c r="D2697" t="s">
        <v>30</v>
      </c>
      <c r="E2697">
        <v>1526743</v>
      </c>
      <c r="F2697">
        <v>68406</v>
      </c>
      <c r="G2697">
        <v>0</v>
      </c>
      <c r="H2697" t="s">
        <v>13805</v>
      </c>
      <c r="I2697">
        <v>20</v>
      </c>
      <c r="J2697" t="s">
        <v>53</v>
      </c>
      <c r="K2697">
        <v>879</v>
      </c>
      <c r="L2697" t="s">
        <v>33</v>
      </c>
      <c r="M2697" t="s">
        <v>13806</v>
      </c>
    </row>
    <row r="2698" spans="1:13" x14ac:dyDescent="0.35">
      <c r="A2698" t="s">
        <v>13807</v>
      </c>
      <c r="B2698" t="s">
        <v>14</v>
      </c>
      <c r="C2698" t="s">
        <v>13808</v>
      </c>
      <c r="D2698" t="s">
        <v>30</v>
      </c>
      <c r="E2698">
        <v>6678607</v>
      </c>
      <c r="F2698">
        <v>267463</v>
      </c>
      <c r="G2698">
        <v>0</v>
      </c>
      <c r="H2698" t="s">
        <v>13809</v>
      </c>
      <c r="I2698">
        <v>20</v>
      </c>
      <c r="J2698" t="s">
        <v>13810</v>
      </c>
      <c r="K2698">
        <v>7401</v>
      </c>
      <c r="L2698" t="s">
        <v>33</v>
      </c>
      <c r="M2698" t="s">
        <v>13688</v>
      </c>
    </row>
    <row r="2699" spans="1:13" x14ac:dyDescent="0.35">
      <c r="A2699" t="s">
        <v>13811</v>
      </c>
      <c r="B2699" t="s">
        <v>14</v>
      </c>
      <c r="C2699" t="s">
        <v>13812</v>
      </c>
      <c r="D2699" t="s">
        <v>30</v>
      </c>
      <c r="E2699">
        <v>2233209</v>
      </c>
      <c r="F2699">
        <v>80950</v>
      </c>
      <c r="G2699">
        <v>0</v>
      </c>
      <c r="H2699" t="s">
        <v>13813</v>
      </c>
      <c r="I2699">
        <v>20</v>
      </c>
      <c r="J2699" t="s">
        <v>53</v>
      </c>
      <c r="K2699">
        <v>1419</v>
      </c>
      <c r="L2699" t="s">
        <v>33</v>
      </c>
      <c r="M2699" t="s">
        <v>13814</v>
      </c>
    </row>
    <row r="2700" spans="1:13" x14ac:dyDescent="0.35">
      <c r="A2700" t="s">
        <v>13815</v>
      </c>
      <c r="B2700" t="s">
        <v>14</v>
      </c>
      <c r="C2700" t="s">
        <v>13816</v>
      </c>
      <c r="D2700" t="s">
        <v>30</v>
      </c>
      <c r="E2700">
        <v>2410707</v>
      </c>
      <c r="F2700">
        <v>95564</v>
      </c>
      <c r="G2700">
        <v>0</v>
      </c>
      <c r="H2700" t="s">
        <v>13817</v>
      </c>
      <c r="I2700">
        <v>20</v>
      </c>
      <c r="J2700" t="s">
        <v>53</v>
      </c>
      <c r="K2700">
        <v>1073</v>
      </c>
      <c r="L2700" t="s">
        <v>33</v>
      </c>
      <c r="M2700" t="s">
        <v>13818</v>
      </c>
    </row>
    <row r="2701" spans="1:13" x14ac:dyDescent="0.35">
      <c r="A2701" t="s">
        <v>13819</v>
      </c>
      <c r="B2701" t="s">
        <v>14</v>
      </c>
      <c r="C2701" t="s">
        <v>13820</v>
      </c>
      <c r="D2701" t="s">
        <v>30</v>
      </c>
      <c r="E2701">
        <v>208620747</v>
      </c>
      <c r="F2701">
        <v>1287197</v>
      </c>
      <c r="G2701">
        <v>0</v>
      </c>
      <c r="H2701" t="s">
        <v>13821</v>
      </c>
      <c r="I2701">
        <v>20</v>
      </c>
      <c r="J2701" t="s">
        <v>13810</v>
      </c>
      <c r="K2701">
        <v>46912</v>
      </c>
      <c r="L2701" t="s">
        <v>33</v>
      </c>
      <c r="M2701" t="s">
        <v>13688</v>
      </c>
    </row>
    <row r="2702" spans="1:13" x14ac:dyDescent="0.35">
      <c r="A2702" t="s">
        <v>13822</v>
      </c>
      <c r="B2702" t="s">
        <v>14</v>
      </c>
      <c r="C2702" t="s">
        <v>13823</v>
      </c>
      <c r="D2702" t="s">
        <v>30</v>
      </c>
      <c r="E2702">
        <v>19392773</v>
      </c>
      <c r="F2702">
        <v>438140</v>
      </c>
      <c r="G2702">
        <v>0</v>
      </c>
      <c r="H2702" t="s">
        <v>13824</v>
      </c>
      <c r="I2702">
        <v>20</v>
      </c>
      <c r="J2702" t="s">
        <v>13825</v>
      </c>
      <c r="K2702">
        <v>16630</v>
      </c>
      <c r="L2702" t="s">
        <v>33</v>
      </c>
      <c r="M2702" t="s">
        <v>13688</v>
      </c>
    </row>
    <row r="2703" spans="1:13" x14ac:dyDescent="0.35">
      <c r="A2703" t="s">
        <v>13826</v>
      </c>
      <c r="B2703" t="s">
        <v>14</v>
      </c>
      <c r="C2703" t="s">
        <v>13827</v>
      </c>
      <c r="D2703" t="s">
        <v>30</v>
      </c>
      <c r="E2703">
        <v>258758260</v>
      </c>
      <c r="F2703">
        <v>1824331</v>
      </c>
      <c r="G2703">
        <v>0</v>
      </c>
      <c r="H2703" t="s">
        <v>13828</v>
      </c>
      <c r="I2703">
        <v>20</v>
      </c>
      <c r="J2703" t="s">
        <v>13825</v>
      </c>
      <c r="K2703">
        <v>70668</v>
      </c>
      <c r="L2703" t="s">
        <v>33</v>
      </c>
      <c r="M2703" t="s">
        <v>13688</v>
      </c>
    </row>
    <row r="2704" spans="1:13" x14ac:dyDescent="0.35">
      <c r="A2704" t="s">
        <v>13829</v>
      </c>
      <c r="B2704" t="s">
        <v>14</v>
      </c>
      <c r="C2704" t="s">
        <v>13830</v>
      </c>
      <c r="D2704" t="s">
        <v>30</v>
      </c>
      <c r="E2704">
        <v>5367230</v>
      </c>
      <c r="F2704">
        <v>236084</v>
      </c>
      <c r="G2704">
        <v>0</v>
      </c>
      <c r="H2704" t="s">
        <v>13831</v>
      </c>
      <c r="I2704">
        <v>20</v>
      </c>
      <c r="J2704" t="s">
        <v>32</v>
      </c>
      <c r="K2704">
        <v>5212</v>
      </c>
      <c r="L2704" t="s">
        <v>33</v>
      </c>
      <c r="M2704" t="s">
        <v>13832</v>
      </c>
    </row>
    <row r="2705" spans="1:13" x14ac:dyDescent="0.35">
      <c r="A2705" t="s">
        <v>13833</v>
      </c>
      <c r="B2705" t="s">
        <v>14</v>
      </c>
      <c r="C2705" t="s">
        <v>13834</v>
      </c>
      <c r="D2705" t="s">
        <v>30</v>
      </c>
      <c r="E2705">
        <v>1931670</v>
      </c>
      <c r="F2705">
        <v>71681</v>
      </c>
      <c r="G2705">
        <v>0</v>
      </c>
      <c r="H2705" t="s">
        <v>13835</v>
      </c>
      <c r="I2705">
        <v>20</v>
      </c>
      <c r="J2705" t="s">
        <v>53</v>
      </c>
      <c r="K2705">
        <v>859</v>
      </c>
      <c r="L2705" t="s">
        <v>33</v>
      </c>
      <c r="M2705" t="s">
        <v>13836</v>
      </c>
    </row>
    <row r="2706" spans="1:13" x14ac:dyDescent="0.35">
      <c r="A2706" t="s">
        <v>13837</v>
      </c>
      <c r="B2706" t="s">
        <v>14</v>
      </c>
      <c r="C2706" t="s">
        <v>13838</v>
      </c>
      <c r="D2706" t="s">
        <v>30</v>
      </c>
      <c r="E2706">
        <v>1990401</v>
      </c>
      <c r="F2706">
        <v>88281</v>
      </c>
      <c r="G2706">
        <v>0</v>
      </c>
      <c r="H2706" t="s">
        <v>13839</v>
      </c>
      <c r="I2706">
        <v>20</v>
      </c>
      <c r="J2706" t="s">
        <v>53</v>
      </c>
      <c r="K2706">
        <v>871</v>
      </c>
      <c r="L2706" t="s">
        <v>33</v>
      </c>
      <c r="M2706" t="s">
        <v>13836</v>
      </c>
    </row>
    <row r="2707" spans="1:13" x14ac:dyDescent="0.35">
      <c r="A2707" t="s">
        <v>13840</v>
      </c>
      <c r="B2707" t="s">
        <v>14</v>
      </c>
      <c r="C2707" t="s">
        <v>13841</v>
      </c>
      <c r="D2707" t="s">
        <v>30</v>
      </c>
      <c r="E2707">
        <v>29338870</v>
      </c>
      <c r="F2707">
        <v>711092</v>
      </c>
      <c r="G2707">
        <v>0</v>
      </c>
      <c r="H2707" t="s">
        <v>13842</v>
      </c>
      <c r="I2707">
        <v>20</v>
      </c>
      <c r="J2707" t="s">
        <v>13843</v>
      </c>
      <c r="K2707">
        <v>26725</v>
      </c>
      <c r="L2707" t="s">
        <v>33</v>
      </c>
      <c r="M2707" t="s">
        <v>13832</v>
      </c>
    </row>
    <row r="2708" spans="1:13" x14ac:dyDescent="0.35">
      <c r="A2708" t="s">
        <v>13844</v>
      </c>
      <c r="B2708" t="s">
        <v>14</v>
      </c>
      <c r="C2708" t="s">
        <v>13845</v>
      </c>
      <c r="D2708" t="s">
        <v>30</v>
      </c>
      <c r="E2708">
        <v>28224874</v>
      </c>
      <c r="F2708">
        <v>1063082</v>
      </c>
      <c r="G2708">
        <v>0</v>
      </c>
      <c r="H2708" t="s">
        <v>13846</v>
      </c>
      <c r="I2708">
        <v>20</v>
      </c>
      <c r="J2708" t="s">
        <v>13847</v>
      </c>
      <c r="K2708">
        <v>76724</v>
      </c>
      <c r="L2708" t="s">
        <v>33</v>
      </c>
      <c r="M2708" t="s">
        <v>13832</v>
      </c>
    </row>
    <row r="2709" spans="1:13" x14ac:dyDescent="0.35">
      <c r="A2709" t="s">
        <v>13848</v>
      </c>
      <c r="B2709" t="s">
        <v>14</v>
      </c>
      <c r="C2709" t="s">
        <v>13849</v>
      </c>
      <c r="D2709" t="s">
        <v>30</v>
      </c>
      <c r="E2709">
        <v>12523751</v>
      </c>
      <c r="F2709">
        <v>306834</v>
      </c>
      <c r="G2709">
        <v>0</v>
      </c>
      <c r="H2709" t="s">
        <v>13850</v>
      </c>
      <c r="I2709">
        <v>20</v>
      </c>
      <c r="J2709" t="s">
        <v>13851</v>
      </c>
      <c r="K2709">
        <v>9299</v>
      </c>
      <c r="L2709" t="s">
        <v>33</v>
      </c>
      <c r="M2709" t="s">
        <v>13852</v>
      </c>
    </row>
    <row r="2710" spans="1:13" x14ac:dyDescent="0.35">
      <c r="A2710" t="s">
        <v>13853</v>
      </c>
      <c r="B2710" t="s">
        <v>14</v>
      </c>
      <c r="C2710" t="s">
        <v>13854</v>
      </c>
      <c r="D2710" t="s">
        <v>30</v>
      </c>
      <c r="E2710">
        <v>1289218</v>
      </c>
      <c r="F2710">
        <v>48505</v>
      </c>
      <c r="G2710">
        <v>0</v>
      </c>
      <c r="H2710" t="s">
        <v>13855</v>
      </c>
      <c r="I2710">
        <v>20</v>
      </c>
      <c r="J2710" t="s">
        <v>53</v>
      </c>
      <c r="K2710">
        <v>892</v>
      </c>
      <c r="L2710" t="s">
        <v>33</v>
      </c>
      <c r="M2710" t="s">
        <v>13856</v>
      </c>
    </row>
    <row r="2711" spans="1:13" x14ac:dyDescent="0.35">
      <c r="A2711" t="s">
        <v>13857</v>
      </c>
      <c r="B2711" t="s">
        <v>14</v>
      </c>
      <c r="C2711" t="s">
        <v>13858</v>
      </c>
      <c r="D2711" t="s">
        <v>30</v>
      </c>
      <c r="E2711">
        <v>1354744</v>
      </c>
      <c r="F2711">
        <v>61441</v>
      </c>
      <c r="G2711">
        <v>0</v>
      </c>
      <c r="H2711" t="s">
        <v>13859</v>
      </c>
      <c r="I2711">
        <v>20</v>
      </c>
      <c r="J2711" t="s">
        <v>53</v>
      </c>
      <c r="K2711">
        <v>737</v>
      </c>
      <c r="L2711" t="s">
        <v>33</v>
      </c>
      <c r="M2711" t="s">
        <v>13856</v>
      </c>
    </row>
    <row r="2712" spans="1:13" x14ac:dyDescent="0.35">
      <c r="A2712" t="s">
        <v>13860</v>
      </c>
      <c r="B2712" t="s">
        <v>14</v>
      </c>
      <c r="C2712" t="s">
        <v>13861</v>
      </c>
      <c r="D2712" t="s">
        <v>30</v>
      </c>
      <c r="E2712">
        <v>10138249</v>
      </c>
      <c r="F2712">
        <v>422593</v>
      </c>
      <c r="G2712">
        <v>0</v>
      </c>
      <c r="H2712" t="s">
        <v>13862</v>
      </c>
      <c r="I2712">
        <v>20</v>
      </c>
      <c r="J2712" t="s">
        <v>13863</v>
      </c>
      <c r="K2712">
        <v>19569</v>
      </c>
      <c r="L2712" t="s">
        <v>33</v>
      </c>
      <c r="M2712" t="s">
        <v>13832</v>
      </c>
    </row>
    <row r="2713" spans="1:13" x14ac:dyDescent="0.35">
      <c r="A2713" t="s">
        <v>13864</v>
      </c>
      <c r="B2713" t="s">
        <v>14</v>
      </c>
      <c r="C2713" t="s">
        <v>13865</v>
      </c>
      <c r="D2713" t="s">
        <v>30</v>
      </c>
      <c r="E2713">
        <v>31011353</v>
      </c>
      <c r="F2713">
        <v>1130724</v>
      </c>
      <c r="G2713">
        <v>0</v>
      </c>
      <c r="H2713" t="s">
        <v>13866</v>
      </c>
      <c r="I2713">
        <v>20</v>
      </c>
      <c r="J2713" t="s">
        <v>13863</v>
      </c>
      <c r="K2713">
        <v>75593</v>
      </c>
      <c r="L2713" t="s">
        <v>33</v>
      </c>
      <c r="M2713" t="s">
        <v>13832</v>
      </c>
    </row>
    <row r="2714" spans="1:13" x14ac:dyDescent="0.35">
      <c r="A2714" t="s">
        <v>13867</v>
      </c>
      <c r="B2714" t="s">
        <v>14</v>
      </c>
      <c r="C2714" t="s">
        <v>13868</v>
      </c>
      <c r="D2714" t="s">
        <v>30</v>
      </c>
      <c r="E2714">
        <v>1873255</v>
      </c>
      <c r="F2714">
        <v>68743</v>
      </c>
      <c r="G2714">
        <v>0</v>
      </c>
      <c r="H2714" t="s">
        <v>13869</v>
      </c>
      <c r="I2714">
        <v>20</v>
      </c>
      <c r="J2714" t="s">
        <v>53</v>
      </c>
      <c r="K2714">
        <v>1568</v>
      </c>
      <c r="L2714" t="s">
        <v>33</v>
      </c>
      <c r="M2714" t="s">
        <v>13870</v>
      </c>
    </row>
    <row r="2715" spans="1:13" x14ac:dyDescent="0.35">
      <c r="A2715" t="s">
        <v>13871</v>
      </c>
      <c r="B2715" t="s">
        <v>14</v>
      </c>
      <c r="C2715" t="s">
        <v>13872</v>
      </c>
      <c r="D2715" t="s">
        <v>30</v>
      </c>
      <c r="E2715">
        <v>1522725</v>
      </c>
      <c r="F2715">
        <v>67355</v>
      </c>
      <c r="G2715">
        <v>0</v>
      </c>
      <c r="H2715" t="s">
        <v>13873</v>
      </c>
      <c r="I2715">
        <v>20</v>
      </c>
      <c r="J2715" t="s">
        <v>53</v>
      </c>
      <c r="K2715">
        <v>1436</v>
      </c>
      <c r="L2715" t="s">
        <v>33</v>
      </c>
      <c r="M2715" t="s">
        <v>13870</v>
      </c>
    </row>
    <row r="2716" spans="1:13" x14ac:dyDescent="0.35">
      <c r="A2716" t="s">
        <v>13874</v>
      </c>
      <c r="B2716" t="s">
        <v>14</v>
      </c>
      <c r="C2716" t="s">
        <v>13875</v>
      </c>
      <c r="D2716" t="s">
        <v>30</v>
      </c>
      <c r="E2716">
        <v>2549108</v>
      </c>
      <c r="F2716">
        <v>69258</v>
      </c>
      <c r="G2716">
        <v>0</v>
      </c>
      <c r="H2716" t="s">
        <v>13876</v>
      </c>
      <c r="I2716">
        <v>20</v>
      </c>
      <c r="J2716" t="s">
        <v>53</v>
      </c>
      <c r="K2716">
        <v>2964</v>
      </c>
      <c r="L2716" t="s">
        <v>33</v>
      </c>
      <c r="M2716" t="s">
        <v>13877</v>
      </c>
    </row>
    <row r="2717" spans="1:13" x14ac:dyDescent="0.35">
      <c r="A2717" t="s">
        <v>13878</v>
      </c>
      <c r="B2717" t="s">
        <v>14</v>
      </c>
      <c r="C2717" t="s">
        <v>13879</v>
      </c>
      <c r="D2717" t="s">
        <v>30</v>
      </c>
      <c r="E2717">
        <v>2000039</v>
      </c>
      <c r="F2717">
        <v>78696</v>
      </c>
      <c r="G2717">
        <v>0</v>
      </c>
      <c r="H2717" t="s">
        <v>13880</v>
      </c>
      <c r="I2717">
        <v>20</v>
      </c>
      <c r="J2717" t="s">
        <v>53</v>
      </c>
      <c r="K2717">
        <v>778</v>
      </c>
      <c r="L2717" t="s">
        <v>33</v>
      </c>
      <c r="M2717" t="s">
        <v>13877</v>
      </c>
    </row>
    <row r="2718" spans="1:13" x14ac:dyDescent="0.35">
      <c r="A2718" t="s">
        <v>13881</v>
      </c>
      <c r="B2718" t="s">
        <v>14</v>
      </c>
      <c r="C2718" t="s">
        <v>13882</v>
      </c>
      <c r="D2718" t="s">
        <v>30</v>
      </c>
      <c r="E2718">
        <v>77372958</v>
      </c>
      <c r="F2718">
        <v>928083</v>
      </c>
      <c r="G2718">
        <v>0</v>
      </c>
      <c r="H2718" t="s">
        <v>13883</v>
      </c>
      <c r="I2718">
        <v>20</v>
      </c>
      <c r="J2718" t="s">
        <v>13884</v>
      </c>
      <c r="K2718">
        <v>21098</v>
      </c>
      <c r="L2718" t="s">
        <v>33</v>
      </c>
      <c r="M2718" t="s">
        <v>13885</v>
      </c>
    </row>
    <row r="2719" spans="1:13" x14ac:dyDescent="0.35">
      <c r="A2719" t="e">
        <f>-KG9Sx4mVeo</f>
        <v>#NAME?</v>
      </c>
      <c r="B2719" t="s">
        <v>14</v>
      </c>
      <c r="C2719" t="s">
        <v>13886</v>
      </c>
      <c r="D2719" t="s">
        <v>30</v>
      </c>
      <c r="E2719">
        <v>26256697</v>
      </c>
      <c r="F2719">
        <v>948225</v>
      </c>
      <c r="G2719">
        <v>0</v>
      </c>
      <c r="H2719" t="s">
        <v>13887</v>
      </c>
      <c r="I2719">
        <v>20</v>
      </c>
      <c r="J2719" t="s">
        <v>13888</v>
      </c>
      <c r="K2719">
        <v>54171</v>
      </c>
      <c r="L2719" t="s">
        <v>33</v>
      </c>
      <c r="M2719" t="s">
        <v>13832</v>
      </c>
    </row>
    <row r="2720" spans="1:13" x14ac:dyDescent="0.35">
      <c r="A2720" t="s">
        <v>13889</v>
      </c>
      <c r="B2720" t="s">
        <v>14</v>
      </c>
      <c r="C2720" t="s">
        <v>13890</v>
      </c>
      <c r="D2720" t="s">
        <v>30</v>
      </c>
      <c r="E2720">
        <v>3742474</v>
      </c>
      <c r="F2720">
        <v>93012</v>
      </c>
      <c r="G2720">
        <v>0</v>
      </c>
      <c r="H2720" t="s">
        <v>13891</v>
      </c>
      <c r="I2720">
        <v>20</v>
      </c>
      <c r="J2720" t="s">
        <v>13863</v>
      </c>
      <c r="K2720">
        <v>1732</v>
      </c>
      <c r="L2720" t="s">
        <v>33</v>
      </c>
      <c r="M2720" t="s">
        <v>13892</v>
      </c>
    </row>
    <row r="2721" spans="1:13" x14ac:dyDescent="0.35">
      <c r="A2721" t="s">
        <v>13893</v>
      </c>
      <c r="B2721" t="s">
        <v>14</v>
      </c>
      <c r="C2721" t="s">
        <v>13894</v>
      </c>
      <c r="D2721" t="s">
        <v>30</v>
      </c>
      <c r="E2721">
        <v>4184771</v>
      </c>
      <c r="F2721">
        <v>104732</v>
      </c>
      <c r="G2721">
        <v>0</v>
      </c>
      <c r="H2721" t="s">
        <v>13895</v>
      </c>
      <c r="I2721">
        <v>20</v>
      </c>
      <c r="J2721" t="s">
        <v>13863</v>
      </c>
      <c r="K2721">
        <v>1565</v>
      </c>
      <c r="L2721" t="s">
        <v>33</v>
      </c>
      <c r="M2721" t="s">
        <v>13892</v>
      </c>
    </row>
    <row r="2722" spans="1:13" x14ac:dyDescent="0.35">
      <c r="A2722" t="s">
        <v>13896</v>
      </c>
      <c r="B2722" t="s">
        <v>14</v>
      </c>
      <c r="C2722" t="s">
        <v>13897</v>
      </c>
      <c r="D2722" t="s">
        <v>30</v>
      </c>
      <c r="E2722">
        <v>18880453</v>
      </c>
      <c r="F2722">
        <v>637162</v>
      </c>
      <c r="G2722">
        <v>0</v>
      </c>
      <c r="H2722" t="s">
        <v>13898</v>
      </c>
      <c r="I2722">
        <v>20</v>
      </c>
      <c r="J2722" t="s">
        <v>13863</v>
      </c>
      <c r="K2722">
        <v>29294</v>
      </c>
      <c r="L2722" t="s">
        <v>33</v>
      </c>
      <c r="M2722" t="s">
        <v>13832</v>
      </c>
    </row>
    <row r="2723" spans="1:13" x14ac:dyDescent="0.35">
      <c r="A2723" t="s">
        <v>13899</v>
      </c>
      <c r="B2723" t="s">
        <v>14</v>
      </c>
      <c r="C2723" t="s">
        <v>13900</v>
      </c>
      <c r="D2723" t="s">
        <v>30</v>
      </c>
      <c r="E2723">
        <v>15213040</v>
      </c>
      <c r="F2723">
        <v>570368</v>
      </c>
      <c r="G2723">
        <v>0</v>
      </c>
      <c r="H2723" t="s">
        <v>13901</v>
      </c>
      <c r="I2723">
        <v>20</v>
      </c>
      <c r="J2723" t="s">
        <v>13902</v>
      </c>
      <c r="K2723">
        <v>30618</v>
      </c>
      <c r="L2723" t="s">
        <v>33</v>
      </c>
      <c r="M2723" t="s">
        <v>13832</v>
      </c>
    </row>
    <row r="2724" spans="1:13" x14ac:dyDescent="0.35">
      <c r="A2724" t="s">
        <v>13903</v>
      </c>
      <c r="B2724" t="s">
        <v>14</v>
      </c>
      <c r="C2724" t="s">
        <v>13904</v>
      </c>
      <c r="D2724" t="s">
        <v>30</v>
      </c>
      <c r="E2724">
        <v>10975067</v>
      </c>
      <c r="F2724">
        <v>350234</v>
      </c>
      <c r="G2724">
        <v>0</v>
      </c>
      <c r="H2724" t="s">
        <v>13905</v>
      </c>
      <c r="I2724">
        <v>20</v>
      </c>
      <c r="J2724" t="s">
        <v>13906</v>
      </c>
      <c r="K2724">
        <v>13835</v>
      </c>
      <c r="L2724" t="s">
        <v>33</v>
      </c>
      <c r="M2724" t="s">
        <v>13907</v>
      </c>
    </row>
    <row r="2725" spans="1:13" x14ac:dyDescent="0.35">
      <c r="A2725" t="s">
        <v>13908</v>
      </c>
      <c r="B2725" t="s">
        <v>14</v>
      </c>
      <c r="C2725" t="s">
        <v>13909</v>
      </c>
      <c r="D2725" t="s">
        <v>30</v>
      </c>
      <c r="E2725">
        <v>6355907</v>
      </c>
      <c r="F2725">
        <v>214586</v>
      </c>
      <c r="G2725">
        <v>0</v>
      </c>
      <c r="H2725" t="s">
        <v>13910</v>
      </c>
      <c r="I2725">
        <v>20</v>
      </c>
      <c r="J2725" t="s">
        <v>13911</v>
      </c>
      <c r="K2725">
        <v>9229</v>
      </c>
      <c r="L2725" t="s">
        <v>33</v>
      </c>
      <c r="M2725" t="s">
        <v>13892</v>
      </c>
    </row>
    <row r="2726" spans="1:13" x14ac:dyDescent="0.35">
      <c r="A2726" t="s">
        <v>13912</v>
      </c>
      <c r="B2726" t="s">
        <v>14</v>
      </c>
      <c r="C2726" t="s">
        <v>13913</v>
      </c>
      <c r="D2726" t="s">
        <v>30</v>
      </c>
      <c r="E2726">
        <v>783815</v>
      </c>
      <c r="F2726">
        <v>25208</v>
      </c>
      <c r="G2726">
        <v>0</v>
      </c>
      <c r="H2726" t="s">
        <v>13914</v>
      </c>
      <c r="I2726">
        <v>20</v>
      </c>
      <c r="J2726" t="s">
        <v>13915</v>
      </c>
      <c r="K2726">
        <v>809</v>
      </c>
      <c r="L2726" t="s">
        <v>33</v>
      </c>
      <c r="M2726" t="s">
        <v>13892</v>
      </c>
    </row>
    <row r="2727" spans="1:13" x14ac:dyDescent="0.35">
      <c r="A2727" t="s">
        <v>13916</v>
      </c>
      <c r="B2727" t="s">
        <v>14</v>
      </c>
      <c r="C2727" t="s">
        <v>13917</v>
      </c>
      <c r="D2727" t="s">
        <v>30</v>
      </c>
      <c r="E2727">
        <v>428322</v>
      </c>
      <c r="F2727">
        <v>15498</v>
      </c>
      <c r="G2727">
        <v>0</v>
      </c>
      <c r="H2727" t="s">
        <v>13918</v>
      </c>
      <c r="I2727">
        <v>20</v>
      </c>
      <c r="J2727" t="s">
        <v>13919</v>
      </c>
      <c r="K2727">
        <v>597</v>
      </c>
      <c r="L2727" t="s">
        <v>33</v>
      </c>
      <c r="M2727" t="s">
        <v>13832</v>
      </c>
    </row>
    <row r="2728" spans="1:13" x14ac:dyDescent="0.35">
      <c r="A2728" t="s">
        <v>13920</v>
      </c>
      <c r="B2728" t="s">
        <v>14</v>
      </c>
      <c r="C2728" t="s">
        <v>13921</v>
      </c>
      <c r="D2728" t="s">
        <v>30</v>
      </c>
      <c r="E2728">
        <v>873409</v>
      </c>
      <c r="F2728">
        <v>27386</v>
      </c>
      <c r="G2728">
        <v>0</v>
      </c>
      <c r="H2728" t="s">
        <v>13922</v>
      </c>
      <c r="I2728">
        <v>20</v>
      </c>
      <c r="J2728" t="s">
        <v>32</v>
      </c>
      <c r="K2728">
        <v>644</v>
      </c>
      <c r="L2728" t="s">
        <v>33</v>
      </c>
      <c r="M2728" t="s">
        <v>13892</v>
      </c>
    </row>
    <row r="2729" spans="1:13" x14ac:dyDescent="0.35">
      <c r="A2729" t="s">
        <v>13923</v>
      </c>
      <c r="B2729" t="s">
        <v>14</v>
      </c>
      <c r="C2729" t="s">
        <v>13924</v>
      </c>
      <c r="D2729" t="s">
        <v>30</v>
      </c>
      <c r="E2729">
        <v>5514302</v>
      </c>
      <c r="F2729">
        <v>127924</v>
      </c>
      <c r="G2729">
        <v>0</v>
      </c>
      <c r="H2729" t="s">
        <v>13925</v>
      </c>
      <c r="I2729">
        <v>20</v>
      </c>
      <c r="J2729" t="s">
        <v>32</v>
      </c>
      <c r="K2729">
        <v>2209</v>
      </c>
      <c r="L2729" t="s">
        <v>33</v>
      </c>
      <c r="M2729" t="s">
        <v>13892</v>
      </c>
    </row>
    <row r="2730" spans="1:13" x14ac:dyDescent="0.35">
      <c r="A2730" t="s">
        <v>13926</v>
      </c>
      <c r="B2730" t="s">
        <v>14</v>
      </c>
      <c r="C2730" t="s">
        <v>13927</v>
      </c>
      <c r="D2730" t="s">
        <v>30</v>
      </c>
      <c r="E2730">
        <v>5975006</v>
      </c>
      <c r="F2730">
        <v>137443</v>
      </c>
      <c r="G2730">
        <v>0</v>
      </c>
      <c r="H2730" t="s">
        <v>13928</v>
      </c>
      <c r="I2730">
        <v>20</v>
      </c>
      <c r="J2730" t="s">
        <v>32</v>
      </c>
      <c r="K2730">
        <v>3407</v>
      </c>
      <c r="L2730" t="s">
        <v>33</v>
      </c>
      <c r="M2730" t="s">
        <v>13929</v>
      </c>
    </row>
    <row r="2731" spans="1:13" x14ac:dyDescent="0.35">
      <c r="A2731" t="s">
        <v>13930</v>
      </c>
      <c r="B2731" t="s">
        <v>14</v>
      </c>
      <c r="C2731" t="s">
        <v>13931</v>
      </c>
      <c r="D2731" t="s">
        <v>30</v>
      </c>
      <c r="E2731">
        <v>2439075</v>
      </c>
      <c r="F2731">
        <v>78284</v>
      </c>
      <c r="G2731">
        <v>0</v>
      </c>
      <c r="H2731" t="s">
        <v>13932</v>
      </c>
      <c r="I2731">
        <v>20</v>
      </c>
      <c r="J2731" t="s">
        <v>32</v>
      </c>
      <c r="K2731">
        <v>1107</v>
      </c>
      <c r="L2731" t="s">
        <v>33</v>
      </c>
      <c r="M2731" t="s">
        <v>13892</v>
      </c>
    </row>
    <row r="2732" spans="1:13" x14ac:dyDescent="0.35">
      <c r="A2732" t="s">
        <v>13933</v>
      </c>
      <c r="B2732" t="s">
        <v>14</v>
      </c>
      <c r="C2732" t="s">
        <v>13934</v>
      </c>
      <c r="D2732" t="s">
        <v>30</v>
      </c>
      <c r="E2732">
        <v>1028281</v>
      </c>
      <c r="F2732">
        <v>43548</v>
      </c>
      <c r="G2732">
        <v>0</v>
      </c>
      <c r="H2732" t="s">
        <v>13935</v>
      </c>
      <c r="I2732">
        <v>20</v>
      </c>
      <c r="J2732" t="s">
        <v>13936</v>
      </c>
      <c r="K2732">
        <v>1861</v>
      </c>
      <c r="L2732" t="s">
        <v>33</v>
      </c>
      <c r="M2732" t="s">
        <v>13892</v>
      </c>
    </row>
    <row r="2733" spans="1:13" x14ac:dyDescent="0.35">
      <c r="A2733" t="s">
        <v>13937</v>
      </c>
      <c r="B2733" t="s">
        <v>14</v>
      </c>
      <c r="C2733" t="s">
        <v>13938</v>
      </c>
      <c r="D2733" t="s">
        <v>30</v>
      </c>
      <c r="E2733">
        <v>15251624</v>
      </c>
      <c r="F2733">
        <v>506611</v>
      </c>
      <c r="G2733">
        <v>0</v>
      </c>
      <c r="H2733" t="s">
        <v>13939</v>
      </c>
      <c r="I2733">
        <v>20</v>
      </c>
      <c r="J2733" t="s">
        <v>32</v>
      </c>
      <c r="K2733">
        <v>34142</v>
      </c>
      <c r="L2733" t="s">
        <v>33</v>
      </c>
      <c r="M2733" t="s">
        <v>13892</v>
      </c>
    </row>
    <row r="2734" spans="1:13" x14ac:dyDescent="0.35">
      <c r="A2734" t="s">
        <v>13940</v>
      </c>
      <c r="B2734" t="s">
        <v>14</v>
      </c>
      <c r="C2734" t="s">
        <v>13941</v>
      </c>
      <c r="D2734" t="s">
        <v>30</v>
      </c>
      <c r="E2734">
        <v>25142959</v>
      </c>
      <c r="F2734">
        <v>477300</v>
      </c>
      <c r="G2734">
        <v>0</v>
      </c>
      <c r="H2734" t="s">
        <v>13942</v>
      </c>
      <c r="I2734">
        <v>20</v>
      </c>
      <c r="J2734" t="s">
        <v>32</v>
      </c>
      <c r="K2734">
        <v>16978</v>
      </c>
      <c r="L2734" t="s">
        <v>33</v>
      </c>
      <c r="M2734" t="s">
        <v>13892</v>
      </c>
    </row>
    <row r="2735" spans="1:13" x14ac:dyDescent="0.35">
      <c r="A2735" t="s">
        <v>13943</v>
      </c>
      <c r="B2735" t="s">
        <v>14</v>
      </c>
      <c r="C2735" t="s">
        <v>13944</v>
      </c>
      <c r="D2735" t="s">
        <v>30</v>
      </c>
      <c r="E2735">
        <v>3199869</v>
      </c>
      <c r="F2735">
        <v>144538</v>
      </c>
      <c r="G2735">
        <v>0</v>
      </c>
      <c r="H2735" t="s">
        <v>13945</v>
      </c>
      <c r="I2735">
        <v>20</v>
      </c>
      <c r="J2735" t="s">
        <v>13946</v>
      </c>
      <c r="K2735">
        <v>11246</v>
      </c>
      <c r="L2735" t="s">
        <v>33</v>
      </c>
      <c r="M2735" t="s">
        <v>13892</v>
      </c>
    </row>
    <row r="2736" spans="1:13" x14ac:dyDescent="0.35">
      <c r="A2736" t="s">
        <v>13947</v>
      </c>
      <c r="B2736" t="s">
        <v>14</v>
      </c>
      <c r="C2736" t="s">
        <v>13948</v>
      </c>
      <c r="D2736" t="s">
        <v>30</v>
      </c>
      <c r="E2736">
        <v>18073295</v>
      </c>
      <c r="F2736">
        <v>564074</v>
      </c>
      <c r="G2736">
        <v>0</v>
      </c>
      <c r="H2736" t="s">
        <v>13949</v>
      </c>
      <c r="I2736">
        <v>20</v>
      </c>
      <c r="J2736" t="s">
        <v>13950</v>
      </c>
      <c r="K2736">
        <v>26716</v>
      </c>
      <c r="L2736" t="s">
        <v>33</v>
      </c>
      <c r="M2736" t="s">
        <v>13892</v>
      </c>
    </row>
    <row r="2737" spans="1:13" x14ac:dyDescent="0.35">
      <c r="A2737" t="s">
        <v>13951</v>
      </c>
      <c r="B2737" t="s">
        <v>14</v>
      </c>
      <c r="C2737" t="s">
        <v>13952</v>
      </c>
      <c r="D2737" t="s">
        <v>30</v>
      </c>
      <c r="E2737">
        <v>16817899</v>
      </c>
      <c r="F2737">
        <v>472900</v>
      </c>
      <c r="G2737">
        <v>0</v>
      </c>
      <c r="H2737" t="s">
        <v>13953</v>
      </c>
      <c r="I2737">
        <v>20</v>
      </c>
      <c r="J2737" t="s">
        <v>13954</v>
      </c>
      <c r="K2737">
        <v>41999</v>
      </c>
      <c r="L2737" t="s">
        <v>33</v>
      </c>
      <c r="M2737" t="s">
        <v>13955</v>
      </c>
    </row>
    <row r="2738" spans="1:13" x14ac:dyDescent="0.35">
      <c r="A2738" t="s">
        <v>13956</v>
      </c>
      <c r="B2738" t="s">
        <v>14</v>
      </c>
      <c r="C2738" t="s">
        <v>13957</v>
      </c>
      <c r="D2738" t="s">
        <v>30</v>
      </c>
      <c r="E2738">
        <v>9558228</v>
      </c>
      <c r="F2738">
        <v>250245</v>
      </c>
      <c r="G2738">
        <v>0</v>
      </c>
      <c r="H2738" t="s">
        <v>13958</v>
      </c>
      <c r="I2738">
        <v>20</v>
      </c>
      <c r="J2738" t="s">
        <v>13959</v>
      </c>
      <c r="K2738">
        <v>10149</v>
      </c>
      <c r="L2738" t="s">
        <v>33</v>
      </c>
      <c r="M2738" t="s">
        <v>13892</v>
      </c>
    </row>
    <row r="2739" spans="1:13" x14ac:dyDescent="0.35">
      <c r="A2739" t="s">
        <v>13960</v>
      </c>
      <c r="B2739" t="s">
        <v>14</v>
      </c>
      <c r="C2739" t="s">
        <v>13961</v>
      </c>
      <c r="D2739" t="s">
        <v>30</v>
      </c>
      <c r="E2739">
        <v>9501023</v>
      </c>
      <c r="F2739">
        <v>261582</v>
      </c>
      <c r="G2739">
        <v>0</v>
      </c>
      <c r="H2739" t="s">
        <v>13962</v>
      </c>
      <c r="I2739">
        <v>20</v>
      </c>
      <c r="J2739" t="s">
        <v>13963</v>
      </c>
      <c r="K2739">
        <v>9380</v>
      </c>
      <c r="L2739" t="s">
        <v>33</v>
      </c>
      <c r="M2739" t="s">
        <v>13964</v>
      </c>
    </row>
    <row r="2740" spans="1:13" x14ac:dyDescent="0.35">
      <c r="A2740" t="s">
        <v>13965</v>
      </c>
      <c r="B2740" t="s">
        <v>14</v>
      </c>
      <c r="C2740" t="s">
        <v>13966</v>
      </c>
      <c r="D2740" t="s">
        <v>30</v>
      </c>
      <c r="E2740">
        <v>18116678</v>
      </c>
      <c r="F2740">
        <v>438779</v>
      </c>
      <c r="G2740">
        <v>0</v>
      </c>
      <c r="H2740" t="s">
        <v>13967</v>
      </c>
      <c r="I2740">
        <v>20</v>
      </c>
      <c r="J2740" t="s">
        <v>13968</v>
      </c>
      <c r="K2740">
        <v>9683</v>
      </c>
      <c r="L2740" t="s">
        <v>33</v>
      </c>
      <c r="M2740" t="s">
        <v>13969</v>
      </c>
    </row>
    <row r="2741" spans="1:13" x14ac:dyDescent="0.35">
      <c r="A2741" t="s">
        <v>13970</v>
      </c>
      <c r="B2741" t="s">
        <v>14</v>
      </c>
      <c r="C2741" t="s">
        <v>13971</v>
      </c>
      <c r="D2741" t="s">
        <v>30</v>
      </c>
      <c r="E2741">
        <v>1600986</v>
      </c>
      <c r="F2741">
        <v>72974</v>
      </c>
      <c r="G2741">
        <v>0</v>
      </c>
      <c r="H2741" t="s">
        <v>13972</v>
      </c>
      <c r="I2741">
        <v>20</v>
      </c>
      <c r="J2741" t="s">
        <v>13973</v>
      </c>
      <c r="K2741">
        <v>3575</v>
      </c>
      <c r="L2741" t="s">
        <v>33</v>
      </c>
      <c r="M2741" t="s">
        <v>13974</v>
      </c>
    </row>
    <row r="2742" spans="1:13" x14ac:dyDescent="0.35">
      <c r="A2742" t="s">
        <v>13975</v>
      </c>
      <c r="B2742" t="s">
        <v>14</v>
      </c>
      <c r="C2742" t="s">
        <v>13976</v>
      </c>
      <c r="D2742" t="s">
        <v>30</v>
      </c>
      <c r="E2742">
        <v>6118185</v>
      </c>
      <c r="F2742">
        <v>182499</v>
      </c>
      <c r="G2742">
        <v>0</v>
      </c>
      <c r="H2742" t="s">
        <v>13977</v>
      </c>
      <c r="I2742">
        <v>20</v>
      </c>
      <c r="J2742" t="s">
        <v>13978</v>
      </c>
      <c r="K2742">
        <v>6691</v>
      </c>
      <c r="L2742" t="s">
        <v>33</v>
      </c>
      <c r="M2742" t="s">
        <v>13964</v>
      </c>
    </row>
    <row r="2743" spans="1:13" x14ac:dyDescent="0.35">
      <c r="A2743" t="s">
        <v>13979</v>
      </c>
      <c r="B2743" t="s">
        <v>14</v>
      </c>
      <c r="C2743" t="s">
        <v>13980</v>
      </c>
      <c r="D2743" t="s">
        <v>30</v>
      </c>
      <c r="E2743">
        <v>17877654</v>
      </c>
      <c r="F2743">
        <v>422499</v>
      </c>
      <c r="G2743">
        <v>0</v>
      </c>
      <c r="H2743" t="s">
        <v>13981</v>
      </c>
      <c r="I2743">
        <v>20</v>
      </c>
      <c r="J2743" t="s">
        <v>13982</v>
      </c>
      <c r="K2743">
        <v>35161</v>
      </c>
      <c r="L2743" t="s">
        <v>33</v>
      </c>
      <c r="M2743" t="s">
        <v>13983</v>
      </c>
    </row>
    <row r="2744" spans="1:13" x14ac:dyDescent="0.35">
      <c r="A2744" t="s">
        <v>13984</v>
      </c>
      <c r="B2744" t="s">
        <v>14</v>
      </c>
      <c r="C2744" t="s">
        <v>13985</v>
      </c>
      <c r="D2744" t="s">
        <v>30</v>
      </c>
      <c r="E2744">
        <v>5279473</v>
      </c>
      <c r="F2744">
        <v>199426</v>
      </c>
      <c r="G2744">
        <v>0</v>
      </c>
      <c r="H2744" t="s">
        <v>13986</v>
      </c>
      <c r="I2744">
        <v>20</v>
      </c>
      <c r="J2744" t="s">
        <v>13987</v>
      </c>
      <c r="K2744">
        <v>11917</v>
      </c>
      <c r="L2744" t="s">
        <v>33</v>
      </c>
      <c r="M2744" t="s">
        <v>13892</v>
      </c>
    </row>
    <row r="2745" spans="1:13" x14ac:dyDescent="0.35">
      <c r="A2745" t="s">
        <v>13988</v>
      </c>
      <c r="B2745" t="s">
        <v>14</v>
      </c>
      <c r="C2745" t="s">
        <v>13989</v>
      </c>
      <c r="D2745" t="s">
        <v>30</v>
      </c>
      <c r="E2745">
        <v>2120817</v>
      </c>
      <c r="F2745">
        <v>75595</v>
      </c>
      <c r="G2745">
        <v>0</v>
      </c>
      <c r="H2745" t="s">
        <v>13990</v>
      </c>
      <c r="I2745">
        <v>20</v>
      </c>
      <c r="J2745" t="s">
        <v>13991</v>
      </c>
      <c r="K2745">
        <v>6928</v>
      </c>
      <c r="L2745" t="s">
        <v>33</v>
      </c>
      <c r="M2745" t="s">
        <v>13892</v>
      </c>
    </row>
    <row r="2746" spans="1:13" x14ac:dyDescent="0.35">
      <c r="A2746" t="s">
        <v>13992</v>
      </c>
      <c r="B2746" t="s">
        <v>14</v>
      </c>
      <c r="C2746" t="s">
        <v>13993</v>
      </c>
      <c r="D2746" t="s">
        <v>30</v>
      </c>
      <c r="E2746">
        <v>1573979</v>
      </c>
      <c r="F2746">
        <v>44766</v>
      </c>
      <c r="G2746">
        <v>0</v>
      </c>
      <c r="H2746" t="s">
        <v>13994</v>
      </c>
      <c r="I2746">
        <v>20</v>
      </c>
      <c r="J2746" t="s">
        <v>13995</v>
      </c>
      <c r="K2746">
        <v>1885</v>
      </c>
      <c r="L2746" t="s">
        <v>33</v>
      </c>
      <c r="M2746" t="s">
        <v>13996</v>
      </c>
    </row>
    <row r="2747" spans="1:13" x14ac:dyDescent="0.35">
      <c r="A2747" t="s">
        <v>13997</v>
      </c>
      <c r="B2747" t="s">
        <v>14</v>
      </c>
      <c r="C2747" t="s">
        <v>13998</v>
      </c>
      <c r="D2747" t="s">
        <v>30</v>
      </c>
      <c r="E2747">
        <v>12511010</v>
      </c>
      <c r="F2747">
        <v>316625</v>
      </c>
      <c r="G2747">
        <v>0</v>
      </c>
      <c r="H2747" t="s">
        <v>13999</v>
      </c>
      <c r="I2747">
        <v>20</v>
      </c>
      <c r="J2747" t="s">
        <v>14000</v>
      </c>
      <c r="K2747">
        <v>15316</v>
      </c>
      <c r="L2747" t="s">
        <v>33</v>
      </c>
      <c r="M2747" t="s">
        <v>14001</v>
      </c>
    </row>
    <row r="2748" spans="1:13" x14ac:dyDescent="0.35">
      <c r="A2748" t="s">
        <v>14002</v>
      </c>
      <c r="B2748" t="s">
        <v>14</v>
      </c>
      <c r="C2748" t="s">
        <v>14003</v>
      </c>
      <c r="D2748" t="s">
        <v>30</v>
      </c>
      <c r="E2748">
        <v>9072689</v>
      </c>
      <c r="F2748">
        <v>246357</v>
      </c>
      <c r="G2748">
        <v>0</v>
      </c>
      <c r="H2748" t="s">
        <v>14004</v>
      </c>
      <c r="I2748">
        <v>20</v>
      </c>
      <c r="J2748" t="s">
        <v>14005</v>
      </c>
      <c r="K2748">
        <v>11187</v>
      </c>
      <c r="L2748" t="s">
        <v>33</v>
      </c>
      <c r="M2748" t="s">
        <v>14006</v>
      </c>
    </row>
    <row r="2749" spans="1:13" x14ac:dyDescent="0.35">
      <c r="A2749" t="s">
        <v>14007</v>
      </c>
      <c r="B2749" t="s">
        <v>14</v>
      </c>
      <c r="C2749" t="s">
        <v>14008</v>
      </c>
      <c r="D2749" t="s">
        <v>30</v>
      </c>
      <c r="E2749">
        <v>787336</v>
      </c>
      <c r="F2749">
        <v>25275</v>
      </c>
      <c r="G2749">
        <v>0</v>
      </c>
      <c r="H2749" t="s">
        <v>14009</v>
      </c>
      <c r="I2749">
        <v>20</v>
      </c>
      <c r="J2749" t="s">
        <v>14010</v>
      </c>
      <c r="K2749">
        <v>1790</v>
      </c>
      <c r="L2749" t="s">
        <v>33</v>
      </c>
      <c r="M2749" t="s">
        <v>14011</v>
      </c>
    </row>
    <row r="2750" spans="1:13" x14ac:dyDescent="0.35">
      <c r="A2750" t="s">
        <v>14012</v>
      </c>
      <c r="B2750" t="s">
        <v>14</v>
      </c>
      <c r="C2750" t="s">
        <v>14013</v>
      </c>
      <c r="D2750" t="s">
        <v>30</v>
      </c>
      <c r="E2750">
        <v>3107602</v>
      </c>
      <c r="F2750">
        <v>105667</v>
      </c>
      <c r="G2750">
        <v>0</v>
      </c>
      <c r="H2750" t="s">
        <v>14014</v>
      </c>
      <c r="I2750">
        <v>20</v>
      </c>
      <c r="J2750" t="s">
        <v>14015</v>
      </c>
      <c r="K2750">
        <v>4453</v>
      </c>
      <c r="L2750" t="s">
        <v>33</v>
      </c>
      <c r="M2750" t="s">
        <v>13892</v>
      </c>
    </row>
    <row r="2751" spans="1:13" x14ac:dyDescent="0.35">
      <c r="A2751" t="s">
        <v>14016</v>
      </c>
      <c r="B2751" t="s">
        <v>14</v>
      </c>
      <c r="C2751" t="s">
        <v>14017</v>
      </c>
      <c r="D2751" t="s">
        <v>30</v>
      </c>
      <c r="E2751">
        <v>4561841</v>
      </c>
      <c r="F2751">
        <v>110530</v>
      </c>
      <c r="G2751">
        <v>0</v>
      </c>
      <c r="H2751" t="s">
        <v>14018</v>
      </c>
      <c r="I2751">
        <v>20</v>
      </c>
      <c r="J2751" t="s">
        <v>14019</v>
      </c>
      <c r="K2751">
        <v>3262</v>
      </c>
      <c r="L2751" t="s">
        <v>33</v>
      </c>
      <c r="M2751" t="s">
        <v>13892</v>
      </c>
    </row>
    <row r="2752" spans="1:13" x14ac:dyDescent="0.35">
      <c r="A2752" t="s">
        <v>14020</v>
      </c>
      <c r="B2752" t="s">
        <v>14</v>
      </c>
      <c r="C2752" t="s">
        <v>14021</v>
      </c>
      <c r="D2752" t="s">
        <v>30</v>
      </c>
      <c r="E2752">
        <v>1246358</v>
      </c>
      <c r="F2752">
        <v>52875</v>
      </c>
      <c r="G2752">
        <v>0</v>
      </c>
      <c r="H2752" t="s">
        <v>14022</v>
      </c>
      <c r="I2752">
        <v>20</v>
      </c>
      <c r="J2752" t="s">
        <v>14023</v>
      </c>
      <c r="K2752">
        <v>4945</v>
      </c>
      <c r="L2752" t="s">
        <v>33</v>
      </c>
      <c r="M2752" t="s">
        <v>13892</v>
      </c>
    </row>
    <row r="2753" spans="1:13" x14ac:dyDescent="0.35">
      <c r="A2753" t="s">
        <v>14024</v>
      </c>
      <c r="B2753" t="s">
        <v>14</v>
      </c>
      <c r="C2753" t="s">
        <v>14025</v>
      </c>
      <c r="D2753" t="s">
        <v>30</v>
      </c>
      <c r="E2753">
        <v>12617954</v>
      </c>
      <c r="F2753">
        <v>358611</v>
      </c>
      <c r="G2753">
        <v>0</v>
      </c>
      <c r="H2753" t="s">
        <v>14026</v>
      </c>
      <c r="I2753">
        <v>20</v>
      </c>
      <c r="J2753" t="s">
        <v>14027</v>
      </c>
      <c r="K2753">
        <v>20752</v>
      </c>
      <c r="L2753" t="s">
        <v>33</v>
      </c>
      <c r="M2753" t="s">
        <v>14028</v>
      </c>
    </row>
    <row r="2754" spans="1:13" x14ac:dyDescent="0.35">
      <c r="A2754" t="s">
        <v>14029</v>
      </c>
      <c r="B2754" t="s">
        <v>14</v>
      </c>
      <c r="C2754" t="s">
        <v>14030</v>
      </c>
      <c r="D2754" t="s">
        <v>30</v>
      </c>
      <c r="E2754">
        <v>714477</v>
      </c>
      <c r="F2754">
        <v>26816</v>
      </c>
      <c r="G2754">
        <v>0</v>
      </c>
      <c r="H2754" t="s">
        <v>14031</v>
      </c>
      <c r="I2754">
        <v>20</v>
      </c>
      <c r="J2754" t="s">
        <v>14032</v>
      </c>
      <c r="K2754">
        <v>1205</v>
      </c>
      <c r="L2754" t="s">
        <v>33</v>
      </c>
      <c r="M2754" t="s">
        <v>14033</v>
      </c>
    </row>
    <row r="2755" spans="1:13" x14ac:dyDescent="0.35">
      <c r="A2755" t="s">
        <v>14034</v>
      </c>
      <c r="B2755" t="s">
        <v>14</v>
      </c>
      <c r="C2755" t="s">
        <v>14035</v>
      </c>
      <c r="D2755" t="s">
        <v>30</v>
      </c>
      <c r="E2755">
        <v>2394001</v>
      </c>
      <c r="F2755">
        <v>73319</v>
      </c>
      <c r="G2755">
        <v>0</v>
      </c>
      <c r="H2755" t="s">
        <v>14036</v>
      </c>
      <c r="I2755">
        <v>20</v>
      </c>
      <c r="J2755" t="s">
        <v>14037</v>
      </c>
      <c r="K2755">
        <v>1779</v>
      </c>
      <c r="L2755" t="s">
        <v>33</v>
      </c>
      <c r="M2755" t="s">
        <v>13892</v>
      </c>
    </row>
    <row r="2756" spans="1:13" x14ac:dyDescent="0.35">
      <c r="A2756" t="s">
        <v>14038</v>
      </c>
      <c r="B2756" t="s">
        <v>14</v>
      </c>
      <c r="C2756" t="s">
        <v>14039</v>
      </c>
      <c r="D2756" t="s">
        <v>30</v>
      </c>
      <c r="E2756">
        <v>3344489</v>
      </c>
      <c r="F2756">
        <v>83484</v>
      </c>
      <c r="G2756">
        <v>0</v>
      </c>
      <c r="H2756" t="s">
        <v>14040</v>
      </c>
      <c r="I2756">
        <v>20</v>
      </c>
      <c r="J2756" t="s">
        <v>13987</v>
      </c>
      <c r="K2756">
        <v>2694</v>
      </c>
      <c r="L2756" t="s">
        <v>33</v>
      </c>
      <c r="M2756" t="s">
        <v>13892</v>
      </c>
    </row>
    <row r="2757" spans="1:13" x14ac:dyDescent="0.35">
      <c r="A2757" t="s">
        <v>14041</v>
      </c>
      <c r="B2757" t="s">
        <v>14</v>
      </c>
      <c r="C2757" t="s">
        <v>14042</v>
      </c>
      <c r="D2757" t="s">
        <v>30</v>
      </c>
      <c r="E2757">
        <v>3700696</v>
      </c>
      <c r="F2757">
        <v>116280</v>
      </c>
      <c r="G2757">
        <v>0</v>
      </c>
      <c r="H2757" t="s">
        <v>14043</v>
      </c>
      <c r="I2757">
        <v>20</v>
      </c>
      <c r="J2757" t="s">
        <v>13987</v>
      </c>
      <c r="K2757">
        <v>6002</v>
      </c>
      <c r="L2757" t="s">
        <v>33</v>
      </c>
      <c r="M2757" t="s">
        <v>13892</v>
      </c>
    </row>
    <row r="2758" spans="1:13" x14ac:dyDescent="0.35">
      <c r="A2758" t="s">
        <v>14044</v>
      </c>
      <c r="B2758" t="s">
        <v>14</v>
      </c>
      <c r="C2758" t="s">
        <v>14045</v>
      </c>
      <c r="D2758" t="s">
        <v>30</v>
      </c>
      <c r="E2758">
        <v>6447791</v>
      </c>
      <c r="F2758">
        <v>219061</v>
      </c>
      <c r="G2758">
        <v>0</v>
      </c>
      <c r="H2758" t="s">
        <v>14046</v>
      </c>
      <c r="I2758">
        <v>20</v>
      </c>
      <c r="J2758" t="s">
        <v>13987</v>
      </c>
      <c r="K2758">
        <v>11436</v>
      </c>
      <c r="L2758" t="s">
        <v>33</v>
      </c>
      <c r="M2758" t="s">
        <v>13892</v>
      </c>
    </row>
    <row r="2759" spans="1:13" x14ac:dyDescent="0.35">
      <c r="A2759" t="s">
        <v>14047</v>
      </c>
      <c r="B2759" t="s">
        <v>14</v>
      </c>
      <c r="C2759" t="s">
        <v>14048</v>
      </c>
      <c r="D2759" t="s">
        <v>30</v>
      </c>
      <c r="E2759">
        <v>9181974</v>
      </c>
      <c r="F2759">
        <v>280809</v>
      </c>
      <c r="G2759">
        <v>0</v>
      </c>
      <c r="H2759" t="s">
        <v>14049</v>
      </c>
      <c r="I2759">
        <v>20</v>
      </c>
      <c r="J2759" t="s">
        <v>13987</v>
      </c>
      <c r="K2759">
        <v>13840</v>
      </c>
      <c r="L2759" t="s">
        <v>33</v>
      </c>
      <c r="M2759" t="s">
        <v>13892</v>
      </c>
    </row>
    <row r="2760" spans="1:13" x14ac:dyDescent="0.35">
      <c r="A2760" t="s">
        <v>14050</v>
      </c>
      <c r="B2760" t="s">
        <v>14</v>
      </c>
      <c r="C2760" t="s">
        <v>14051</v>
      </c>
      <c r="D2760" t="s">
        <v>30</v>
      </c>
      <c r="E2760">
        <v>2044436</v>
      </c>
      <c r="F2760">
        <v>64200</v>
      </c>
      <c r="G2760">
        <v>0</v>
      </c>
      <c r="H2760" t="s">
        <v>14052</v>
      </c>
      <c r="I2760">
        <v>20</v>
      </c>
      <c r="J2760" t="s">
        <v>13987</v>
      </c>
      <c r="K2760">
        <v>6132</v>
      </c>
      <c r="L2760" t="s">
        <v>33</v>
      </c>
      <c r="M2760" t="s">
        <v>13892</v>
      </c>
    </row>
    <row r="2761" spans="1:13" x14ac:dyDescent="0.35">
      <c r="A2761" t="s">
        <v>14053</v>
      </c>
      <c r="B2761" t="s">
        <v>14</v>
      </c>
      <c r="C2761" t="s">
        <v>14054</v>
      </c>
      <c r="D2761" t="s">
        <v>30</v>
      </c>
      <c r="E2761">
        <v>2502609</v>
      </c>
      <c r="F2761">
        <v>94841</v>
      </c>
      <c r="G2761">
        <v>0</v>
      </c>
      <c r="H2761" t="s">
        <v>14055</v>
      </c>
      <c r="I2761">
        <v>20</v>
      </c>
      <c r="J2761" t="s">
        <v>13987</v>
      </c>
      <c r="K2761">
        <v>7205</v>
      </c>
      <c r="L2761" t="s">
        <v>33</v>
      </c>
      <c r="M2761" t="s">
        <v>13892</v>
      </c>
    </row>
    <row r="2762" spans="1:13" x14ac:dyDescent="0.35">
      <c r="A2762" t="s">
        <v>14056</v>
      </c>
      <c r="B2762" t="s">
        <v>14</v>
      </c>
      <c r="C2762" t="s">
        <v>14057</v>
      </c>
      <c r="D2762" t="s">
        <v>30</v>
      </c>
      <c r="E2762">
        <v>3525267</v>
      </c>
      <c r="F2762">
        <v>127117</v>
      </c>
      <c r="G2762">
        <v>0</v>
      </c>
      <c r="H2762" t="s">
        <v>14058</v>
      </c>
      <c r="I2762">
        <v>20</v>
      </c>
      <c r="J2762" t="s">
        <v>13987</v>
      </c>
      <c r="K2762">
        <v>6709</v>
      </c>
      <c r="L2762" t="s">
        <v>33</v>
      </c>
      <c r="M2762" t="s">
        <v>14059</v>
      </c>
    </row>
    <row r="2763" spans="1:13" x14ac:dyDescent="0.35">
      <c r="A2763" t="s">
        <v>14060</v>
      </c>
      <c r="B2763" t="s">
        <v>14</v>
      </c>
      <c r="C2763" t="s">
        <v>14061</v>
      </c>
      <c r="D2763" t="s">
        <v>30</v>
      </c>
      <c r="E2763">
        <v>20439023</v>
      </c>
      <c r="F2763">
        <v>181250</v>
      </c>
      <c r="G2763">
        <v>0</v>
      </c>
      <c r="H2763" t="s">
        <v>14062</v>
      </c>
      <c r="I2763">
        <v>20</v>
      </c>
      <c r="J2763" t="s">
        <v>13987</v>
      </c>
      <c r="K2763">
        <v>4015</v>
      </c>
      <c r="L2763" t="s">
        <v>33</v>
      </c>
      <c r="M2763" t="s">
        <v>14063</v>
      </c>
    </row>
    <row r="2764" spans="1:13" x14ac:dyDescent="0.35">
      <c r="A2764" t="s">
        <v>14064</v>
      </c>
      <c r="B2764" t="s">
        <v>14</v>
      </c>
      <c r="C2764" t="s">
        <v>14065</v>
      </c>
      <c r="D2764" t="s">
        <v>30</v>
      </c>
      <c r="E2764">
        <v>9968969</v>
      </c>
      <c r="F2764">
        <v>181891</v>
      </c>
      <c r="G2764">
        <v>0</v>
      </c>
      <c r="H2764" t="s">
        <v>14066</v>
      </c>
      <c r="I2764">
        <v>20</v>
      </c>
      <c r="J2764" t="s">
        <v>13987</v>
      </c>
      <c r="K2764">
        <v>2441</v>
      </c>
      <c r="L2764" t="s">
        <v>33</v>
      </c>
      <c r="M2764" t="s">
        <v>14067</v>
      </c>
    </row>
    <row r="2765" spans="1:13" x14ac:dyDescent="0.35">
      <c r="A2765" t="s">
        <v>14068</v>
      </c>
      <c r="B2765" t="s">
        <v>14</v>
      </c>
      <c r="C2765" t="s">
        <v>14069</v>
      </c>
      <c r="D2765" t="s">
        <v>30</v>
      </c>
      <c r="E2765">
        <v>318703992</v>
      </c>
      <c r="F2765">
        <v>807018</v>
      </c>
      <c r="G2765">
        <v>0</v>
      </c>
      <c r="H2765" t="s">
        <v>14070</v>
      </c>
      <c r="I2765">
        <v>20</v>
      </c>
      <c r="J2765" t="s">
        <v>14071</v>
      </c>
      <c r="K2765">
        <v>25043</v>
      </c>
      <c r="L2765" t="s">
        <v>33</v>
      </c>
      <c r="M2765" t="s">
        <v>14072</v>
      </c>
    </row>
    <row r="2766" spans="1:13" x14ac:dyDescent="0.35">
      <c r="A2766" t="s">
        <v>14073</v>
      </c>
      <c r="B2766" t="s">
        <v>14</v>
      </c>
      <c r="C2766" t="s">
        <v>14074</v>
      </c>
      <c r="D2766" t="s">
        <v>30</v>
      </c>
      <c r="E2766">
        <v>7058526</v>
      </c>
      <c r="F2766">
        <v>188944</v>
      </c>
      <c r="G2766">
        <v>0</v>
      </c>
      <c r="H2766" t="s">
        <v>14075</v>
      </c>
      <c r="I2766">
        <v>20</v>
      </c>
      <c r="J2766" t="s">
        <v>13987</v>
      </c>
      <c r="K2766">
        <v>5044</v>
      </c>
      <c r="L2766" t="s">
        <v>33</v>
      </c>
      <c r="M2766" t="s">
        <v>14076</v>
      </c>
    </row>
    <row r="2767" spans="1:13" x14ac:dyDescent="0.35">
      <c r="A2767" t="s">
        <v>14077</v>
      </c>
      <c r="B2767" t="s">
        <v>14</v>
      </c>
      <c r="C2767" t="s">
        <v>14078</v>
      </c>
      <c r="D2767" t="s">
        <v>30</v>
      </c>
      <c r="E2767">
        <v>10725936</v>
      </c>
      <c r="F2767">
        <v>292613</v>
      </c>
      <c r="G2767">
        <v>0</v>
      </c>
      <c r="H2767" t="s">
        <v>14079</v>
      </c>
      <c r="I2767">
        <v>20</v>
      </c>
      <c r="J2767" t="s">
        <v>13987</v>
      </c>
      <c r="K2767">
        <v>14877</v>
      </c>
      <c r="L2767" t="s">
        <v>33</v>
      </c>
      <c r="M2767" t="s">
        <v>14076</v>
      </c>
    </row>
    <row r="2768" spans="1:13" x14ac:dyDescent="0.35">
      <c r="A2768" t="s">
        <v>14080</v>
      </c>
      <c r="B2768" t="s">
        <v>14</v>
      </c>
      <c r="C2768" t="s">
        <v>14081</v>
      </c>
      <c r="D2768" t="s">
        <v>30</v>
      </c>
      <c r="E2768">
        <v>2819405</v>
      </c>
      <c r="F2768">
        <v>77439</v>
      </c>
      <c r="G2768">
        <v>0</v>
      </c>
      <c r="H2768" t="s">
        <v>14082</v>
      </c>
      <c r="I2768">
        <v>20</v>
      </c>
      <c r="J2768" t="s">
        <v>13987</v>
      </c>
      <c r="K2768">
        <v>2236</v>
      </c>
      <c r="L2768" t="s">
        <v>33</v>
      </c>
      <c r="M2768" t="s">
        <v>14083</v>
      </c>
    </row>
    <row r="2769" spans="1:13" x14ac:dyDescent="0.35">
      <c r="A2769" t="s">
        <v>14084</v>
      </c>
      <c r="B2769" t="s">
        <v>14</v>
      </c>
      <c r="C2769" t="s">
        <v>14085</v>
      </c>
      <c r="D2769" t="s">
        <v>30</v>
      </c>
      <c r="E2769">
        <v>3942270</v>
      </c>
      <c r="F2769">
        <v>132673</v>
      </c>
      <c r="G2769">
        <v>0</v>
      </c>
      <c r="H2769" t="s">
        <v>14086</v>
      </c>
      <c r="I2769">
        <v>20</v>
      </c>
      <c r="J2769" t="s">
        <v>13987</v>
      </c>
      <c r="K2769">
        <v>4497</v>
      </c>
      <c r="L2769" t="s">
        <v>33</v>
      </c>
      <c r="M2769" t="s">
        <v>14087</v>
      </c>
    </row>
    <row r="2770" spans="1:13" x14ac:dyDescent="0.35">
      <c r="A2770" t="s">
        <v>14088</v>
      </c>
      <c r="B2770" t="s">
        <v>14</v>
      </c>
      <c r="C2770" t="s">
        <v>14089</v>
      </c>
      <c r="D2770" t="s">
        <v>30</v>
      </c>
      <c r="E2770">
        <v>1642986</v>
      </c>
      <c r="F2770">
        <v>36675</v>
      </c>
      <c r="G2770">
        <v>0</v>
      </c>
      <c r="H2770" t="s">
        <v>14090</v>
      </c>
      <c r="I2770">
        <v>20</v>
      </c>
      <c r="J2770" t="s">
        <v>13987</v>
      </c>
      <c r="K2770">
        <v>968</v>
      </c>
      <c r="L2770" t="s">
        <v>33</v>
      </c>
      <c r="M2770" t="s">
        <v>14091</v>
      </c>
    </row>
    <row r="2771" spans="1:13" x14ac:dyDescent="0.35">
      <c r="A2771" t="s">
        <v>14092</v>
      </c>
      <c r="B2771" t="s">
        <v>14</v>
      </c>
      <c r="C2771" t="s">
        <v>14093</v>
      </c>
      <c r="D2771" t="s">
        <v>30</v>
      </c>
      <c r="E2771">
        <v>5628687</v>
      </c>
      <c r="F2771">
        <v>130150</v>
      </c>
      <c r="G2771">
        <v>0</v>
      </c>
      <c r="H2771" t="s">
        <v>14094</v>
      </c>
      <c r="I2771">
        <v>20</v>
      </c>
      <c r="J2771" t="s">
        <v>14095</v>
      </c>
      <c r="K2771">
        <v>4828</v>
      </c>
      <c r="L2771" t="s">
        <v>33</v>
      </c>
      <c r="M2771" t="s">
        <v>14096</v>
      </c>
    </row>
    <row r="2772" spans="1:13" x14ac:dyDescent="0.35">
      <c r="A2772" t="s">
        <v>14097</v>
      </c>
      <c r="B2772" t="s">
        <v>14</v>
      </c>
      <c r="C2772" t="s">
        <v>14098</v>
      </c>
      <c r="D2772" t="s">
        <v>30</v>
      </c>
      <c r="E2772">
        <v>3643028</v>
      </c>
      <c r="F2772">
        <v>101269</v>
      </c>
      <c r="G2772">
        <v>0</v>
      </c>
      <c r="H2772" t="s">
        <v>14099</v>
      </c>
      <c r="I2772">
        <v>20</v>
      </c>
      <c r="J2772" t="s">
        <v>13987</v>
      </c>
      <c r="K2772">
        <v>3482</v>
      </c>
      <c r="L2772" t="s">
        <v>33</v>
      </c>
      <c r="M2772" t="s">
        <v>14100</v>
      </c>
    </row>
    <row r="2773" spans="1:13" x14ac:dyDescent="0.35">
      <c r="A2773" t="s">
        <v>14101</v>
      </c>
      <c r="B2773" t="s">
        <v>14</v>
      </c>
      <c r="C2773" t="s">
        <v>14102</v>
      </c>
      <c r="D2773" t="s">
        <v>30</v>
      </c>
      <c r="E2773">
        <v>7041953</v>
      </c>
      <c r="F2773">
        <v>231249</v>
      </c>
      <c r="G2773">
        <v>0</v>
      </c>
      <c r="H2773" t="s">
        <v>14103</v>
      </c>
      <c r="I2773">
        <v>22</v>
      </c>
      <c r="J2773" t="s">
        <v>13987</v>
      </c>
      <c r="K2773">
        <v>8642</v>
      </c>
      <c r="L2773" t="s">
        <v>33</v>
      </c>
      <c r="M2773" t="s">
        <v>14104</v>
      </c>
    </row>
    <row r="2774" spans="1:13" x14ac:dyDescent="0.35">
      <c r="A2774" t="s">
        <v>14105</v>
      </c>
      <c r="B2774" t="s">
        <v>14</v>
      </c>
      <c r="C2774" t="s">
        <v>14106</v>
      </c>
      <c r="D2774" t="s">
        <v>37</v>
      </c>
      <c r="E2774">
        <v>44648</v>
      </c>
      <c r="F2774">
        <v>7516</v>
      </c>
      <c r="G2774">
        <v>0</v>
      </c>
      <c r="H2774" t="s">
        <v>14107</v>
      </c>
      <c r="I2774">
        <v>24</v>
      </c>
      <c r="J2774" t="s">
        <v>53</v>
      </c>
      <c r="K2774">
        <v>238</v>
      </c>
      <c r="L2774" t="s">
        <v>40</v>
      </c>
    </row>
    <row r="2775" spans="1:13" x14ac:dyDescent="0.35">
      <c r="A2775" t="s">
        <v>14108</v>
      </c>
      <c r="B2775" t="s">
        <v>14</v>
      </c>
      <c r="C2775" t="s">
        <v>14109</v>
      </c>
      <c r="D2775" t="s">
        <v>37</v>
      </c>
      <c r="E2775">
        <v>159790</v>
      </c>
      <c r="F2775">
        <v>16049</v>
      </c>
      <c r="G2775">
        <v>0</v>
      </c>
      <c r="H2775" t="s">
        <v>14110</v>
      </c>
      <c r="I2775">
        <v>24</v>
      </c>
      <c r="J2775" t="s">
        <v>53</v>
      </c>
      <c r="K2775">
        <v>261</v>
      </c>
      <c r="L2775" t="s">
        <v>40</v>
      </c>
    </row>
    <row r="2776" spans="1:13" x14ac:dyDescent="0.35">
      <c r="A2776" t="s">
        <v>14111</v>
      </c>
      <c r="B2776" t="s">
        <v>14</v>
      </c>
      <c r="C2776" t="s">
        <v>14112</v>
      </c>
      <c r="D2776" t="s">
        <v>37</v>
      </c>
      <c r="E2776">
        <v>85553</v>
      </c>
      <c r="F2776">
        <v>12602</v>
      </c>
      <c r="G2776">
        <v>0</v>
      </c>
      <c r="H2776" t="s">
        <v>14113</v>
      </c>
      <c r="I2776">
        <v>24</v>
      </c>
      <c r="J2776" t="s">
        <v>39</v>
      </c>
      <c r="K2776">
        <v>571</v>
      </c>
      <c r="L2776" t="s">
        <v>40</v>
      </c>
      <c r="M2776" t="s">
        <v>14114</v>
      </c>
    </row>
    <row r="2777" spans="1:13" x14ac:dyDescent="0.35">
      <c r="A2777" t="s">
        <v>14115</v>
      </c>
      <c r="B2777" t="s">
        <v>14</v>
      </c>
      <c r="C2777" t="s">
        <v>14116</v>
      </c>
      <c r="D2777" t="s">
        <v>37</v>
      </c>
      <c r="E2777">
        <v>393810</v>
      </c>
      <c r="F2777">
        <v>27149</v>
      </c>
      <c r="G2777">
        <v>0</v>
      </c>
      <c r="H2777" t="s">
        <v>14117</v>
      </c>
      <c r="I2777">
        <v>24</v>
      </c>
      <c r="J2777" t="s">
        <v>53</v>
      </c>
      <c r="K2777">
        <v>684</v>
      </c>
      <c r="L2777" t="s">
        <v>40</v>
      </c>
    </row>
    <row r="2778" spans="1:13" x14ac:dyDescent="0.35">
      <c r="A2778" t="s">
        <v>14118</v>
      </c>
      <c r="B2778" t="s">
        <v>14</v>
      </c>
      <c r="C2778" t="s">
        <v>14119</v>
      </c>
      <c r="D2778" t="s">
        <v>37</v>
      </c>
      <c r="E2778">
        <v>1092324</v>
      </c>
      <c r="F2778">
        <v>75748</v>
      </c>
      <c r="G2778">
        <v>0</v>
      </c>
      <c r="H2778" t="s">
        <v>14120</v>
      </c>
      <c r="I2778">
        <v>24</v>
      </c>
      <c r="J2778" t="s">
        <v>39</v>
      </c>
      <c r="K2778">
        <v>2556</v>
      </c>
      <c r="L2778" t="s">
        <v>40</v>
      </c>
      <c r="M2778" t="s">
        <v>14121</v>
      </c>
    </row>
    <row r="2779" spans="1:13" x14ac:dyDescent="0.35">
      <c r="A2779" t="s">
        <v>14122</v>
      </c>
      <c r="B2779" t="s">
        <v>14</v>
      </c>
      <c r="C2779" t="s">
        <v>14123</v>
      </c>
      <c r="D2779" t="s">
        <v>37</v>
      </c>
      <c r="E2779">
        <v>102008</v>
      </c>
      <c r="F2779">
        <v>10456</v>
      </c>
      <c r="G2779">
        <v>0</v>
      </c>
      <c r="H2779" t="s">
        <v>14124</v>
      </c>
      <c r="I2779">
        <v>24</v>
      </c>
      <c r="J2779" t="s">
        <v>53</v>
      </c>
      <c r="K2779">
        <v>618</v>
      </c>
      <c r="L2779" t="s">
        <v>40</v>
      </c>
    </row>
    <row r="2780" spans="1:13" x14ac:dyDescent="0.35">
      <c r="A2780" t="s">
        <v>14125</v>
      </c>
      <c r="B2780" t="s">
        <v>14</v>
      </c>
      <c r="C2780" t="s">
        <v>14126</v>
      </c>
      <c r="D2780" t="s">
        <v>37</v>
      </c>
      <c r="E2780">
        <v>214088</v>
      </c>
      <c r="F2780">
        <v>22002</v>
      </c>
      <c r="G2780">
        <v>0</v>
      </c>
      <c r="H2780" t="s">
        <v>14127</v>
      </c>
      <c r="I2780">
        <v>24</v>
      </c>
      <c r="J2780" t="s">
        <v>53</v>
      </c>
      <c r="K2780">
        <v>402</v>
      </c>
      <c r="L2780" t="s">
        <v>40</v>
      </c>
    </row>
    <row r="2781" spans="1:13" x14ac:dyDescent="0.35">
      <c r="A2781" t="s">
        <v>14128</v>
      </c>
      <c r="B2781" t="s">
        <v>14</v>
      </c>
      <c r="C2781" t="s">
        <v>14129</v>
      </c>
      <c r="D2781" t="s">
        <v>37</v>
      </c>
      <c r="E2781">
        <v>613302</v>
      </c>
      <c r="F2781">
        <v>35576</v>
      </c>
      <c r="G2781">
        <v>0</v>
      </c>
      <c r="H2781" t="s">
        <v>14130</v>
      </c>
      <c r="I2781">
        <v>24</v>
      </c>
      <c r="J2781" t="s">
        <v>53</v>
      </c>
      <c r="K2781">
        <v>648</v>
      </c>
      <c r="L2781" t="s">
        <v>40</v>
      </c>
    </row>
    <row r="2782" spans="1:13" x14ac:dyDescent="0.35">
      <c r="A2782" t="s">
        <v>14131</v>
      </c>
      <c r="B2782" t="s">
        <v>14</v>
      </c>
      <c r="C2782" t="s">
        <v>14132</v>
      </c>
      <c r="D2782" t="s">
        <v>37</v>
      </c>
      <c r="E2782">
        <v>535129</v>
      </c>
      <c r="F2782">
        <v>16879</v>
      </c>
      <c r="G2782">
        <v>0</v>
      </c>
      <c r="H2782" t="s">
        <v>14133</v>
      </c>
      <c r="I2782">
        <v>24</v>
      </c>
      <c r="J2782" t="s">
        <v>14134</v>
      </c>
      <c r="K2782">
        <v>982</v>
      </c>
      <c r="L2782" t="s">
        <v>40</v>
      </c>
      <c r="M2782" t="s">
        <v>14135</v>
      </c>
    </row>
    <row r="2783" spans="1:13" x14ac:dyDescent="0.35">
      <c r="A2783" t="s">
        <v>14136</v>
      </c>
      <c r="B2783" t="s">
        <v>14</v>
      </c>
      <c r="C2783" t="s">
        <v>14137</v>
      </c>
      <c r="D2783" t="s">
        <v>37</v>
      </c>
      <c r="E2783">
        <v>170087</v>
      </c>
      <c r="F2783">
        <v>5508</v>
      </c>
      <c r="G2783">
        <v>0</v>
      </c>
      <c r="H2783" t="s">
        <v>14138</v>
      </c>
      <c r="I2783">
        <v>24</v>
      </c>
      <c r="J2783" t="s">
        <v>14134</v>
      </c>
      <c r="K2783">
        <v>287</v>
      </c>
      <c r="L2783" t="s">
        <v>40</v>
      </c>
      <c r="M2783" t="s">
        <v>14139</v>
      </c>
    </row>
    <row r="2784" spans="1:13" x14ac:dyDescent="0.35">
      <c r="A2784" t="s">
        <v>14140</v>
      </c>
      <c r="B2784" t="s">
        <v>14</v>
      </c>
      <c r="C2784" t="s">
        <v>14141</v>
      </c>
      <c r="D2784" t="s">
        <v>37</v>
      </c>
      <c r="E2784">
        <v>497155</v>
      </c>
      <c r="F2784">
        <v>29963</v>
      </c>
      <c r="G2784">
        <v>0</v>
      </c>
      <c r="H2784" t="s">
        <v>14142</v>
      </c>
      <c r="I2784">
        <v>24</v>
      </c>
      <c r="J2784" t="s">
        <v>53</v>
      </c>
      <c r="K2784">
        <v>446</v>
      </c>
      <c r="L2784" t="s">
        <v>40</v>
      </c>
    </row>
    <row r="2785" spans="1:13" x14ac:dyDescent="0.35">
      <c r="A2785" t="s">
        <v>14143</v>
      </c>
      <c r="B2785" t="s">
        <v>14</v>
      </c>
      <c r="C2785" t="s">
        <v>14144</v>
      </c>
      <c r="D2785" t="s">
        <v>37</v>
      </c>
      <c r="E2785">
        <v>973259</v>
      </c>
      <c r="F2785">
        <v>48175</v>
      </c>
      <c r="G2785">
        <v>0</v>
      </c>
      <c r="H2785" t="s">
        <v>14145</v>
      </c>
      <c r="I2785">
        <v>24</v>
      </c>
      <c r="J2785" t="s">
        <v>53</v>
      </c>
      <c r="K2785">
        <v>648</v>
      </c>
      <c r="L2785" t="s">
        <v>40</v>
      </c>
    </row>
    <row r="2786" spans="1:13" x14ac:dyDescent="0.35">
      <c r="A2786" t="s">
        <v>14146</v>
      </c>
      <c r="B2786" t="s">
        <v>14</v>
      </c>
      <c r="C2786" t="s">
        <v>14147</v>
      </c>
      <c r="D2786" t="s">
        <v>37</v>
      </c>
      <c r="E2786">
        <v>767461</v>
      </c>
      <c r="F2786">
        <v>34997</v>
      </c>
      <c r="G2786">
        <v>0</v>
      </c>
      <c r="H2786" t="s">
        <v>14148</v>
      </c>
      <c r="I2786">
        <v>24</v>
      </c>
      <c r="J2786" t="s">
        <v>53</v>
      </c>
      <c r="K2786">
        <v>603</v>
      </c>
      <c r="L2786" t="s">
        <v>40</v>
      </c>
    </row>
    <row r="2787" spans="1:13" x14ac:dyDescent="0.35">
      <c r="A2787" t="s">
        <v>14149</v>
      </c>
      <c r="B2787" t="s">
        <v>14</v>
      </c>
      <c r="C2787" t="s">
        <v>14150</v>
      </c>
      <c r="D2787" t="s">
        <v>37</v>
      </c>
      <c r="E2787">
        <v>784736</v>
      </c>
      <c r="F2787">
        <v>47551</v>
      </c>
      <c r="G2787">
        <v>0</v>
      </c>
      <c r="H2787" t="s">
        <v>14151</v>
      </c>
      <c r="I2787">
        <v>24</v>
      </c>
      <c r="J2787" t="s">
        <v>53</v>
      </c>
      <c r="K2787">
        <v>616</v>
      </c>
      <c r="L2787" t="s">
        <v>40</v>
      </c>
    </row>
    <row r="2788" spans="1:13" x14ac:dyDescent="0.35">
      <c r="A2788" t="s">
        <v>14152</v>
      </c>
      <c r="B2788" t="s">
        <v>14</v>
      </c>
      <c r="C2788" t="s">
        <v>14153</v>
      </c>
      <c r="D2788" t="s">
        <v>37</v>
      </c>
      <c r="E2788">
        <v>961595</v>
      </c>
      <c r="F2788">
        <v>43209</v>
      </c>
      <c r="G2788">
        <v>0</v>
      </c>
      <c r="H2788" t="s">
        <v>14154</v>
      </c>
      <c r="I2788">
        <v>24</v>
      </c>
      <c r="J2788" t="s">
        <v>53</v>
      </c>
      <c r="K2788">
        <v>593</v>
      </c>
      <c r="L2788" t="s">
        <v>40</v>
      </c>
    </row>
    <row r="2789" spans="1:13" x14ac:dyDescent="0.35">
      <c r="A2789" t="s">
        <v>14155</v>
      </c>
      <c r="B2789" t="s">
        <v>14</v>
      </c>
      <c r="C2789" t="s">
        <v>14156</v>
      </c>
      <c r="D2789" t="s">
        <v>37</v>
      </c>
      <c r="E2789">
        <v>524204</v>
      </c>
      <c r="F2789">
        <v>31632</v>
      </c>
      <c r="G2789">
        <v>0</v>
      </c>
      <c r="H2789" t="s">
        <v>14157</v>
      </c>
      <c r="I2789">
        <v>24</v>
      </c>
      <c r="J2789" t="s">
        <v>53</v>
      </c>
      <c r="K2789">
        <v>533</v>
      </c>
      <c r="L2789" t="s">
        <v>40</v>
      </c>
    </row>
    <row r="2790" spans="1:13" x14ac:dyDescent="0.35">
      <c r="A2790" t="s">
        <v>14158</v>
      </c>
      <c r="B2790" t="s">
        <v>14</v>
      </c>
      <c r="C2790" t="s">
        <v>14159</v>
      </c>
      <c r="D2790" t="s">
        <v>37</v>
      </c>
      <c r="E2790">
        <v>194071</v>
      </c>
      <c r="F2790">
        <v>10634</v>
      </c>
      <c r="G2790">
        <v>0</v>
      </c>
      <c r="H2790" t="s">
        <v>14160</v>
      </c>
      <c r="I2790">
        <v>24</v>
      </c>
      <c r="J2790" t="s">
        <v>53</v>
      </c>
      <c r="K2790">
        <v>297</v>
      </c>
      <c r="L2790" t="s">
        <v>40</v>
      </c>
    </row>
    <row r="2791" spans="1:13" x14ac:dyDescent="0.35">
      <c r="A2791" t="s">
        <v>14161</v>
      </c>
      <c r="B2791" t="s">
        <v>14</v>
      </c>
      <c r="C2791" t="s">
        <v>14162</v>
      </c>
      <c r="D2791" t="s">
        <v>37</v>
      </c>
      <c r="E2791">
        <v>748607</v>
      </c>
      <c r="F2791">
        <v>49734</v>
      </c>
      <c r="G2791">
        <v>0</v>
      </c>
      <c r="H2791" t="s">
        <v>14163</v>
      </c>
      <c r="I2791">
        <v>24</v>
      </c>
      <c r="J2791" t="s">
        <v>14134</v>
      </c>
      <c r="K2791">
        <v>2107</v>
      </c>
      <c r="L2791" t="s">
        <v>40</v>
      </c>
      <c r="M2791" t="s">
        <v>14164</v>
      </c>
    </row>
    <row r="2792" spans="1:13" x14ac:dyDescent="0.35">
      <c r="A2792" t="s">
        <v>14165</v>
      </c>
      <c r="B2792" t="s">
        <v>14</v>
      </c>
      <c r="C2792" t="s">
        <v>14166</v>
      </c>
      <c r="D2792" t="s">
        <v>37</v>
      </c>
      <c r="E2792">
        <v>39257</v>
      </c>
      <c r="F2792">
        <v>5933</v>
      </c>
      <c r="G2792">
        <v>0</v>
      </c>
      <c r="H2792" t="s">
        <v>14167</v>
      </c>
      <c r="I2792">
        <v>24</v>
      </c>
      <c r="J2792" t="s">
        <v>14134</v>
      </c>
      <c r="K2792">
        <v>432</v>
      </c>
      <c r="L2792" t="s">
        <v>40</v>
      </c>
      <c r="M2792" t="s">
        <v>14168</v>
      </c>
    </row>
    <row r="2793" spans="1:13" x14ac:dyDescent="0.35">
      <c r="A2793" t="s">
        <v>14169</v>
      </c>
      <c r="B2793" t="s">
        <v>14</v>
      </c>
      <c r="C2793" t="s">
        <v>14170</v>
      </c>
      <c r="D2793" t="s">
        <v>37</v>
      </c>
      <c r="E2793">
        <v>667315</v>
      </c>
      <c r="F2793">
        <v>16471</v>
      </c>
      <c r="G2793">
        <v>0</v>
      </c>
      <c r="H2793" t="s">
        <v>14171</v>
      </c>
      <c r="I2793">
        <v>24</v>
      </c>
      <c r="J2793" t="s">
        <v>14134</v>
      </c>
      <c r="K2793">
        <v>1589</v>
      </c>
      <c r="L2793" t="s">
        <v>40</v>
      </c>
      <c r="M2793" t="s">
        <v>14172</v>
      </c>
    </row>
    <row r="2794" spans="1:13" x14ac:dyDescent="0.35">
      <c r="A2794" t="s">
        <v>14173</v>
      </c>
      <c r="B2794" t="s">
        <v>14</v>
      </c>
      <c r="C2794" t="s">
        <v>14174</v>
      </c>
      <c r="D2794" t="s">
        <v>37</v>
      </c>
      <c r="E2794">
        <v>126523</v>
      </c>
      <c r="F2794">
        <v>15206</v>
      </c>
      <c r="G2794">
        <v>0</v>
      </c>
      <c r="H2794" t="s">
        <v>14175</v>
      </c>
      <c r="I2794">
        <v>24</v>
      </c>
      <c r="J2794" t="s">
        <v>14134</v>
      </c>
      <c r="K2794">
        <v>1004</v>
      </c>
      <c r="L2794" t="s">
        <v>40</v>
      </c>
      <c r="M2794" t="s">
        <v>14176</v>
      </c>
    </row>
    <row r="2795" spans="1:13" x14ac:dyDescent="0.35">
      <c r="A2795" t="s">
        <v>14177</v>
      </c>
      <c r="B2795" t="s">
        <v>14</v>
      </c>
      <c r="C2795" t="s">
        <v>14178</v>
      </c>
      <c r="D2795" t="s">
        <v>37</v>
      </c>
      <c r="E2795">
        <v>699792</v>
      </c>
      <c r="F2795">
        <v>31550</v>
      </c>
      <c r="G2795">
        <v>0</v>
      </c>
      <c r="H2795" t="s">
        <v>14179</v>
      </c>
      <c r="I2795">
        <v>24</v>
      </c>
      <c r="J2795" t="s">
        <v>53</v>
      </c>
      <c r="K2795">
        <v>492</v>
      </c>
      <c r="L2795" t="s">
        <v>40</v>
      </c>
    </row>
    <row r="2796" spans="1:13" x14ac:dyDescent="0.35">
      <c r="A2796" t="s">
        <v>14180</v>
      </c>
      <c r="B2796" t="s">
        <v>14</v>
      </c>
      <c r="C2796" t="s">
        <v>14181</v>
      </c>
      <c r="D2796" t="s">
        <v>37</v>
      </c>
      <c r="E2796">
        <v>141063</v>
      </c>
      <c r="F2796">
        <v>10384</v>
      </c>
      <c r="G2796">
        <v>0</v>
      </c>
      <c r="H2796" t="s">
        <v>14182</v>
      </c>
      <c r="I2796">
        <v>24</v>
      </c>
      <c r="J2796" t="s">
        <v>14134</v>
      </c>
      <c r="K2796">
        <v>366</v>
      </c>
      <c r="L2796" t="s">
        <v>40</v>
      </c>
      <c r="M2796" t="s">
        <v>14183</v>
      </c>
    </row>
    <row r="2797" spans="1:13" x14ac:dyDescent="0.35">
      <c r="A2797" t="s">
        <v>14184</v>
      </c>
      <c r="B2797" t="s">
        <v>14</v>
      </c>
      <c r="C2797" t="s">
        <v>14185</v>
      </c>
      <c r="D2797" t="s">
        <v>37</v>
      </c>
      <c r="E2797">
        <v>430752</v>
      </c>
      <c r="F2797">
        <v>7050</v>
      </c>
      <c r="G2797">
        <v>0</v>
      </c>
      <c r="H2797" t="s">
        <v>14186</v>
      </c>
      <c r="I2797">
        <v>24</v>
      </c>
      <c r="J2797" t="s">
        <v>14134</v>
      </c>
      <c r="K2797">
        <v>591</v>
      </c>
      <c r="L2797" t="s">
        <v>40</v>
      </c>
      <c r="M2797" t="s">
        <v>14187</v>
      </c>
    </row>
    <row r="2798" spans="1:13" x14ac:dyDescent="0.35">
      <c r="A2798" t="s">
        <v>14188</v>
      </c>
      <c r="B2798" t="s">
        <v>14</v>
      </c>
      <c r="C2798" t="s">
        <v>14189</v>
      </c>
      <c r="D2798" t="s">
        <v>37</v>
      </c>
      <c r="E2798">
        <v>372409</v>
      </c>
      <c r="F2798">
        <v>27439</v>
      </c>
      <c r="G2798">
        <v>0</v>
      </c>
      <c r="H2798" t="s">
        <v>14190</v>
      </c>
      <c r="I2798">
        <v>24</v>
      </c>
      <c r="J2798" t="s">
        <v>53</v>
      </c>
      <c r="K2798">
        <v>459</v>
      </c>
      <c r="L2798" t="s">
        <v>40</v>
      </c>
    </row>
    <row r="2799" spans="1:13" x14ac:dyDescent="0.35">
      <c r="A2799" t="s">
        <v>14191</v>
      </c>
      <c r="B2799" t="s">
        <v>14</v>
      </c>
      <c r="C2799" t="s">
        <v>14192</v>
      </c>
      <c r="D2799" t="s">
        <v>37</v>
      </c>
      <c r="E2799">
        <v>234489</v>
      </c>
      <c r="F2799">
        <v>18837</v>
      </c>
      <c r="G2799">
        <v>0</v>
      </c>
      <c r="H2799" t="s">
        <v>14193</v>
      </c>
      <c r="I2799">
        <v>24</v>
      </c>
      <c r="J2799" t="s">
        <v>53</v>
      </c>
      <c r="K2799">
        <v>278</v>
      </c>
      <c r="L2799" t="s">
        <v>40</v>
      </c>
    </row>
    <row r="2800" spans="1:13" x14ac:dyDescent="0.35">
      <c r="A2800" t="s">
        <v>14194</v>
      </c>
      <c r="B2800" t="s">
        <v>14</v>
      </c>
      <c r="C2800" t="s">
        <v>14195</v>
      </c>
      <c r="D2800" t="s">
        <v>37</v>
      </c>
      <c r="E2800">
        <v>511632</v>
      </c>
      <c r="F2800">
        <v>46551</v>
      </c>
      <c r="G2800">
        <v>0</v>
      </c>
      <c r="H2800" t="s">
        <v>14196</v>
      </c>
      <c r="I2800">
        <v>24</v>
      </c>
      <c r="J2800" t="s">
        <v>14134</v>
      </c>
      <c r="K2800">
        <v>1422</v>
      </c>
      <c r="L2800" t="s">
        <v>40</v>
      </c>
      <c r="M2800" t="s">
        <v>14197</v>
      </c>
    </row>
    <row r="2801" spans="1:13" x14ac:dyDescent="0.35">
      <c r="A2801" t="s">
        <v>14198</v>
      </c>
      <c r="B2801" t="s">
        <v>14</v>
      </c>
      <c r="C2801" t="s">
        <v>14199</v>
      </c>
      <c r="D2801" t="s">
        <v>37</v>
      </c>
      <c r="E2801">
        <v>623493</v>
      </c>
      <c r="F2801">
        <v>32677</v>
      </c>
      <c r="G2801">
        <v>0</v>
      </c>
      <c r="H2801" t="s">
        <v>14200</v>
      </c>
      <c r="I2801">
        <v>24</v>
      </c>
      <c r="J2801" t="s">
        <v>53</v>
      </c>
      <c r="K2801">
        <v>414</v>
      </c>
      <c r="L2801" t="s">
        <v>40</v>
      </c>
    </row>
    <row r="2802" spans="1:13" x14ac:dyDescent="0.35">
      <c r="A2802" t="s">
        <v>14201</v>
      </c>
      <c r="B2802" t="s">
        <v>14</v>
      </c>
      <c r="C2802" t="s">
        <v>14202</v>
      </c>
      <c r="D2802" t="s">
        <v>37</v>
      </c>
      <c r="E2802">
        <v>206044</v>
      </c>
      <c r="F2802">
        <v>9541</v>
      </c>
      <c r="G2802">
        <v>0</v>
      </c>
      <c r="H2802" t="s">
        <v>14203</v>
      </c>
      <c r="I2802">
        <v>24</v>
      </c>
      <c r="J2802" t="s">
        <v>53</v>
      </c>
      <c r="K2802">
        <v>255</v>
      </c>
      <c r="L2802" t="s">
        <v>40</v>
      </c>
    </row>
    <row r="2803" spans="1:13" x14ac:dyDescent="0.35">
      <c r="A2803" t="s">
        <v>14204</v>
      </c>
      <c r="B2803" t="s">
        <v>14</v>
      </c>
      <c r="C2803" t="s">
        <v>14205</v>
      </c>
      <c r="D2803" t="s">
        <v>37</v>
      </c>
      <c r="E2803">
        <v>403114</v>
      </c>
      <c r="F2803">
        <v>13019</v>
      </c>
      <c r="G2803">
        <v>0</v>
      </c>
      <c r="H2803" t="s">
        <v>14206</v>
      </c>
      <c r="I2803">
        <v>24</v>
      </c>
      <c r="J2803" t="s">
        <v>14134</v>
      </c>
      <c r="K2803">
        <v>845</v>
      </c>
      <c r="L2803" t="s">
        <v>40</v>
      </c>
      <c r="M2803" t="s">
        <v>14207</v>
      </c>
    </row>
    <row r="2804" spans="1:13" x14ac:dyDescent="0.35">
      <c r="A2804" t="s">
        <v>14208</v>
      </c>
      <c r="B2804" t="s">
        <v>14</v>
      </c>
      <c r="C2804" t="s">
        <v>14209</v>
      </c>
      <c r="D2804" t="s">
        <v>37</v>
      </c>
      <c r="E2804">
        <v>602817</v>
      </c>
      <c r="F2804">
        <v>33332</v>
      </c>
      <c r="G2804">
        <v>0</v>
      </c>
      <c r="H2804" t="s">
        <v>14210</v>
      </c>
      <c r="I2804">
        <v>24</v>
      </c>
      <c r="J2804" t="s">
        <v>53</v>
      </c>
      <c r="K2804">
        <v>474</v>
      </c>
      <c r="L2804" t="s">
        <v>40</v>
      </c>
    </row>
    <row r="2805" spans="1:13" x14ac:dyDescent="0.35">
      <c r="A2805" t="s">
        <v>14211</v>
      </c>
      <c r="B2805" t="s">
        <v>14</v>
      </c>
      <c r="C2805" t="s">
        <v>14212</v>
      </c>
      <c r="D2805" t="s">
        <v>37</v>
      </c>
      <c r="E2805">
        <v>55099</v>
      </c>
      <c r="F2805">
        <v>5328</v>
      </c>
      <c r="G2805">
        <v>0</v>
      </c>
      <c r="H2805" t="s">
        <v>14213</v>
      </c>
      <c r="I2805">
        <v>24</v>
      </c>
      <c r="J2805" t="s">
        <v>14134</v>
      </c>
      <c r="K2805">
        <v>298</v>
      </c>
      <c r="L2805" t="s">
        <v>40</v>
      </c>
      <c r="M2805" t="s">
        <v>14214</v>
      </c>
    </row>
    <row r="2806" spans="1:13" x14ac:dyDescent="0.35">
      <c r="A2806" t="s">
        <v>14215</v>
      </c>
      <c r="B2806" t="s">
        <v>14</v>
      </c>
      <c r="C2806" t="s">
        <v>14216</v>
      </c>
      <c r="D2806" t="s">
        <v>37</v>
      </c>
      <c r="E2806">
        <v>627450</v>
      </c>
      <c r="F2806">
        <v>25948</v>
      </c>
      <c r="G2806">
        <v>0</v>
      </c>
      <c r="H2806" t="s">
        <v>14217</v>
      </c>
      <c r="I2806">
        <v>24</v>
      </c>
      <c r="J2806" t="s">
        <v>53</v>
      </c>
      <c r="K2806">
        <v>373</v>
      </c>
      <c r="L2806" t="s">
        <v>40</v>
      </c>
      <c r="M2806" t="s">
        <v>14218</v>
      </c>
    </row>
    <row r="2807" spans="1:13" x14ac:dyDescent="0.35">
      <c r="A2807" t="s">
        <v>14219</v>
      </c>
      <c r="B2807" t="s">
        <v>14</v>
      </c>
      <c r="C2807" t="s">
        <v>14220</v>
      </c>
      <c r="D2807" t="s">
        <v>37</v>
      </c>
      <c r="E2807">
        <v>1904564</v>
      </c>
      <c r="F2807">
        <v>31718</v>
      </c>
      <c r="G2807">
        <v>0</v>
      </c>
      <c r="H2807" t="s">
        <v>14221</v>
      </c>
      <c r="I2807">
        <v>24</v>
      </c>
      <c r="J2807" t="s">
        <v>53</v>
      </c>
      <c r="K2807">
        <v>347</v>
      </c>
      <c r="L2807" t="s">
        <v>40</v>
      </c>
      <c r="M2807" t="s">
        <v>14222</v>
      </c>
    </row>
    <row r="2808" spans="1:13" x14ac:dyDescent="0.35">
      <c r="A2808" t="s">
        <v>14223</v>
      </c>
      <c r="B2808" t="s">
        <v>14</v>
      </c>
      <c r="C2808" t="s">
        <v>14224</v>
      </c>
      <c r="D2808" t="s">
        <v>37</v>
      </c>
      <c r="E2808">
        <v>42343</v>
      </c>
      <c r="F2808">
        <v>4445</v>
      </c>
      <c r="G2808">
        <v>0</v>
      </c>
      <c r="H2808" t="s">
        <v>14225</v>
      </c>
      <c r="I2808">
        <v>24</v>
      </c>
      <c r="J2808" t="s">
        <v>14134</v>
      </c>
      <c r="K2808">
        <v>264</v>
      </c>
      <c r="L2808" t="s">
        <v>40</v>
      </c>
      <c r="M2808" t="s">
        <v>14226</v>
      </c>
    </row>
    <row r="2809" spans="1:13" x14ac:dyDescent="0.35">
      <c r="A2809" t="s">
        <v>14227</v>
      </c>
      <c r="B2809" t="s">
        <v>14</v>
      </c>
      <c r="C2809" t="s">
        <v>14228</v>
      </c>
      <c r="D2809" t="s">
        <v>37</v>
      </c>
      <c r="E2809">
        <v>682397</v>
      </c>
      <c r="F2809">
        <v>30513</v>
      </c>
      <c r="G2809">
        <v>0</v>
      </c>
      <c r="H2809" t="s">
        <v>14229</v>
      </c>
      <c r="I2809">
        <v>24</v>
      </c>
      <c r="J2809" t="s">
        <v>53</v>
      </c>
      <c r="K2809">
        <v>433</v>
      </c>
      <c r="L2809" t="s">
        <v>40</v>
      </c>
      <c r="M2809" t="s">
        <v>14230</v>
      </c>
    </row>
    <row r="2810" spans="1:13" x14ac:dyDescent="0.35">
      <c r="A2810" t="s">
        <v>14231</v>
      </c>
      <c r="B2810" t="s">
        <v>14</v>
      </c>
      <c r="C2810" t="s">
        <v>14232</v>
      </c>
      <c r="D2810" t="s">
        <v>37</v>
      </c>
      <c r="E2810">
        <v>164005</v>
      </c>
      <c r="F2810">
        <v>11752</v>
      </c>
      <c r="G2810">
        <v>0</v>
      </c>
      <c r="H2810" t="s">
        <v>14233</v>
      </c>
      <c r="I2810">
        <v>24</v>
      </c>
      <c r="J2810" t="s">
        <v>53</v>
      </c>
      <c r="K2810">
        <v>565</v>
      </c>
      <c r="L2810" t="s">
        <v>40</v>
      </c>
    </row>
    <row r="2811" spans="1:13" x14ac:dyDescent="0.35">
      <c r="A2811" t="s">
        <v>14234</v>
      </c>
      <c r="B2811" t="s">
        <v>14</v>
      </c>
      <c r="C2811" t="s">
        <v>14235</v>
      </c>
      <c r="D2811" t="s">
        <v>37</v>
      </c>
      <c r="E2811">
        <v>575356</v>
      </c>
      <c r="F2811">
        <v>9729</v>
      </c>
      <c r="G2811">
        <v>0</v>
      </c>
      <c r="H2811" t="s">
        <v>14236</v>
      </c>
      <c r="I2811">
        <v>24</v>
      </c>
      <c r="J2811" t="s">
        <v>14134</v>
      </c>
      <c r="K2811">
        <v>623</v>
      </c>
      <c r="L2811" t="s">
        <v>40</v>
      </c>
      <c r="M2811" t="s">
        <v>14237</v>
      </c>
    </row>
    <row r="2812" spans="1:13" x14ac:dyDescent="0.35">
      <c r="A2812" t="s">
        <v>14238</v>
      </c>
      <c r="B2812" t="s">
        <v>14</v>
      </c>
      <c r="C2812" t="s">
        <v>14239</v>
      </c>
      <c r="D2812" t="s">
        <v>37</v>
      </c>
      <c r="E2812">
        <v>51335</v>
      </c>
      <c r="F2812">
        <v>5081</v>
      </c>
      <c r="G2812">
        <v>0</v>
      </c>
      <c r="H2812" t="s">
        <v>14240</v>
      </c>
      <c r="I2812">
        <v>24</v>
      </c>
      <c r="J2812" t="s">
        <v>14134</v>
      </c>
      <c r="K2812">
        <v>310</v>
      </c>
      <c r="L2812" t="s">
        <v>40</v>
      </c>
      <c r="M2812" t="s">
        <v>14241</v>
      </c>
    </row>
    <row r="2813" spans="1:13" x14ac:dyDescent="0.35">
      <c r="A2813" t="s">
        <v>14242</v>
      </c>
      <c r="B2813" t="s">
        <v>14</v>
      </c>
      <c r="C2813" t="s">
        <v>14243</v>
      </c>
      <c r="D2813" t="s">
        <v>37</v>
      </c>
      <c r="E2813">
        <v>402375</v>
      </c>
      <c r="F2813">
        <v>23250</v>
      </c>
      <c r="G2813">
        <v>0</v>
      </c>
      <c r="H2813" t="s">
        <v>14244</v>
      </c>
      <c r="I2813">
        <v>24</v>
      </c>
      <c r="J2813" t="s">
        <v>53</v>
      </c>
      <c r="K2813">
        <v>379</v>
      </c>
      <c r="L2813" t="s">
        <v>40</v>
      </c>
      <c r="M2813" t="s">
        <v>14245</v>
      </c>
    </row>
    <row r="2814" spans="1:13" x14ac:dyDescent="0.35">
      <c r="A2814" t="s">
        <v>14246</v>
      </c>
      <c r="B2814" t="s">
        <v>14</v>
      </c>
      <c r="C2814" t="s">
        <v>14247</v>
      </c>
      <c r="D2814" t="s">
        <v>37</v>
      </c>
      <c r="E2814">
        <v>97293</v>
      </c>
      <c r="F2814">
        <v>7596</v>
      </c>
      <c r="G2814">
        <v>0</v>
      </c>
      <c r="H2814" t="s">
        <v>14248</v>
      </c>
      <c r="I2814">
        <v>24</v>
      </c>
      <c r="J2814" t="s">
        <v>53</v>
      </c>
      <c r="K2814">
        <v>136</v>
      </c>
      <c r="L2814" t="s">
        <v>40</v>
      </c>
    </row>
    <row r="2815" spans="1:13" x14ac:dyDescent="0.35">
      <c r="A2815" t="s">
        <v>14249</v>
      </c>
      <c r="B2815" t="s">
        <v>14</v>
      </c>
      <c r="C2815" t="s">
        <v>14250</v>
      </c>
      <c r="D2815" t="s">
        <v>37</v>
      </c>
      <c r="E2815">
        <v>293073</v>
      </c>
      <c r="F2815">
        <v>6868</v>
      </c>
      <c r="G2815">
        <v>0</v>
      </c>
      <c r="H2815" t="s">
        <v>14251</v>
      </c>
      <c r="I2815">
        <v>24</v>
      </c>
      <c r="J2815" t="s">
        <v>14134</v>
      </c>
      <c r="K2815">
        <v>357</v>
      </c>
      <c r="L2815" t="s">
        <v>40</v>
      </c>
      <c r="M2815" t="s">
        <v>14252</v>
      </c>
    </row>
    <row r="2816" spans="1:13" x14ac:dyDescent="0.35">
      <c r="A2816" t="s">
        <v>14253</v>
      </c>
      <c r="B2816" t="s">
        <v>14</v>
      </c>
      <c r="C2816" t="s">
        <v>14254</v>
      </c>
      <c r="D2816" t="s">
        <v>37</v>
      </c>
      <c r="E2816">
        <v>102444</v>
      </c>
      <c r="F2816">
        <v>7864</v>
      </c>
      <c r="G2816">
        <v>0</v>
      </c>
      <c r="H2816" t="s">
        <v>14255</v>
      </c>
      <c r="I2816">
        <v>24</v>
      </c>
      <c r="J2816" t="s">
        <v>53</v>
      </c>
      <c r="K2816">
        <v>175</v>
      </c>
      <c r="L2816" t="s">
        <v>40</v>
      </c>
    </row>
    <row r="2817" spans="1:13" x14ac:dyDescent="0.35">
      <c r="A2817" t="s">
        <v>14256</v>
      </c>
      <c r="B2817" t="s">
        <v>14</v>
      </c>
      <c r="C2817" t="s">
        <v>14257</v>
      </c>
      <c r="D2817" t="s">
        <v>37</v>
      </c>
      <c r="E2817">
        <v>442825</v>
      </c>
      <c r="F2817">
        <v>14641</v>
      </c>
      <c r="G2817">
        <v>0</v>
      </c>
      <c r="H2817" t="s">
        <v>14258</v>
      </c>
      <c r="I2817">
        <v>24</v>
      </c>
      <c r="J2817" t="s">
        <v>53</v>
      </c>
      <c r="K2817">
        <v>294</v>
      </c>
      <c r="L2817" t="s">
        <v>40</v>
      </c>
      <c r="M2817" t="s">
        <v>14259</v>
      </c>
    </row>
    <row r="2818" spans="1:13" x14ac:dyDescent="0.35">
      <c r="A2818" t="s">
        <v>14260</v>
      </c>
      <c r="B2818" t="s">
        <v>14</v>
      </c>
      <c r="C2818" t="s">
        <v>14261</v>
      </c>
      <c r="D2818" t="s">
        <v>37</v>
      </c>
      <c r="E2818">
        <v>473149</v>
      </c>
      <c r="F2818">
        <v>21632</v>
      </c>
      <c r="G2818">
        <v>0</v>
      </c>
      <c r="H2818" t="s">
        <v>14262</v>
      </c>
      <c r="I2818">
        <v>24</v>
      </c>
      <c r="J2818" t="s">
        <v>53</v>
      </c>
      <c r="K2818">
        <v>342</v>
      </c>
      <c r="L2818" t="s">
        <v>40</v>
      </c>
      <c r="M2818" t="s">
        <v>14263</v>
      </c>
    </row>
    <row r="2819" spans="1:13" x14ac:dyDescent="0.35">
      <c r="A2819" t="s">
        <v>14264</v>
      </c>
      <c r="B2819" t="s">
        <v>14</v>
      </c>
      <c r="C2819" t="s">
        <v>14265</v>
      </c>
      <c r="D2819" t="s">
        <v>37</v>
      </c>
      <c r="E2819">
        <v>373666</v>
      </c>
      <c r="F2819">
        <v>22195</v>
      </c>
      <c r="G2819">
        <v>0</v>
      </c>
      <c r="H2819" t="s">
        <v>14266</v>
      </c>
      <c r="I2819">
        <v>24</v>
      </c>
      <c r="J2819" t="s">
        <v>53</v>
      </c>
      <c r="K2819">
        <v>467</v>
      </c>
      <c r="L2819" t="s">
        <v>40</v>
      </c>
      <c r="M2819" t="s">
        <v>14267</v>
      </c>
    </row>
    <row r="2820" spans="1:13" x14ac:dyDescent="0.35">
      <c r="A2820" t="s">
        <v>14268</v>
      </c>
      <c r="B2820" t="s">
        <v>14</v>
      </c>
      <c r="C2820" t="s">
        <v>14269</v>
      </c>
      <c r="D2820" t="s">
        <v>37</v>
      </c>
      <c r="E2820">
        <v>48447</v>
      </c>
      <c r="F2820">
        <v>5164</v>
      </c>
      <c r="G2820">
        <v>0</v>
      </c>
      <c r="H2820" t="s">
        <v>14270</v>
      </c>
      <c r="I2820">
        <v>24</v>
      </c>
      <c r="J2820" t="s">
        <v>14134</v>
      </c>
      <c r="K2820">
        <v>291</v>
      </c>
      <c r="L2820" t="s">
        <v>40</v>
      </c>
      <c r="M2820" t="s">
        <v>14271</v>
      </c>
    </row>
    <row r="2821" spans="1:13" x14ac:dyDescent="0.35">
      <c r="A2821" t="s">
        <v>14272</v>
      </c>
      <c r="B2821" t="s">
        <v>14</v>
      </c>
      <c r="C2821" t="s">
        <v>14273</v>
      </c>
      <c r="D2821" t="s">
        <v>37</v>
      </c>
      <c r="E2821">
        <v>865643</v>
      </c>
      <c r="F2821">
        <v>38108</v>
      </c>
      <c r="G2821">
        <v>0</v>
      </c>
      <c r="H2821" t="s">
        <v>14274</v>
      </c>
      <c r="I2821">
        <v>24</v>
      </c>
      <c r="J2821" t="s">
        <v>53</v>
      </c>
      <c r="K2821">
        <v>508</v>
      </c>
      <c r="L2821" t="s">
        <v>40</v>
      </c>
      <c r="M2821" t="s">
        <v>14275</v>
      </c>
    </row>
    <row r="2822" spans="1:13" x14ac:dyDescent="0.35">
      <c r="A2822" t="s">
        <v>14276</v>
      </c>
      <c r="B2822" t="s">
        <v>14</v>
      </c>
      <c r="C2822" t="s">
        <v>14277</v>
      </c>
      <c r="D2822" t="s">
        <v>37</v>
      </c>
      <c r="E2822">
        <v>2652800</v>
      </c>
      <c r="F2822">
        <v>83470</v>
      </c>
      <c r="G2822">
        <v>0</v>
      </c>
      <c r="H2822" t="s">
        <v>14278</v>
      </c>
      <c r="I2822">
        <v>24</v>
      </c>
      <c r="J2822" t="s">
        <v>53</v>
      </c>
      <c r="K2822">
        <v>849</v>
      </c>
      <c r="L2822" t="s">
        <v>40</v>
      </c>
      <c r="M2822" t="s">
        <v>14279</v>
      </c>
    </row>
    <row r="2823" spans="1:13" x14ac:dyDescent="0.35">
      <c r="A2823" t="s">
        <v>14280</v>
      </c>
      <c r="B2823" t="s">
        <v>14</v>
      </c>
      <c r="C2823" t="s">
        <v>14281</v>
      </c>
      <c r="D2823" t="s">
        <v>37</v>
      </c>
      <c r="E2823">
        <v>105193</v>
      </c>
      <c r="F2823">
        <v>8088</v>
      </c>
      <c r="G2823">
        <v>0</v>
      </c>
      <c r="H2823" t="s">
        <v>14282</v>
      </c>
      <c r="I2823">
        <v>24</v>
      </c>
      <c r="J2823" t="s">
        <v>53</v>
      </c>
      <c r="K2823">
        <v>237</v>
      </c>
      <c r="L2823" t="s">
        <v>40</v>
      </c>
    </row>
    <row r="2824" spans="1:13" x14ac:dyDescent="0.35">
      <c r="A2824" t="s">
        <v>14283</v>
      </c>
      <c r="B2824" t="s">
        <v>14</v>
      </c>
      <c r="C2824" t="s">
        <v>14284</v>
      </c>
      <c r="D2824" t="s">
        <v>37</v>
      </c>
      <c r="E2824">
        <v>223649</v>
      </c>
      <c r="F2824">
        <v>6165</v>
      </c>
      <c r="G2824">
        <v>0</v>
      </c>
      <c r="H2824" t="s">
        <v>14285</v>
      </c>
      <c r="I2824">
        <v>24</v>
      </c>
      <c r="J2824" t="s">
        <v>14134</v>
      </c>
      <c r="K2824">
        <v>345</v>
      </c>
      <c r="L2824" t="s">
        <v>40</v>
      </c>
      <c r="M2824" t="s">
        <v>14286</v>
      </c>
    </row>
    <row r="2825" spans="1:13" x14ac:dyDescent="0.35">
      <c r="A2825" t="s">
        <v>14287</v>
      </c>
      <c r="B2825" t="s">
        <v>14</v>
      </c>
      <c r="C2825" t="s">
        <v>14288</v>
      </c>
      <c r="D2825" t="s">
        <v>37</v>
      </c>
      <c r="E2825">
        <v>478828</v>
      </c>
      <c r="F2825">
        <v>27281</v>
      </c>
      <c r="G2825">
        <v>0</v>
      </c>
      <c r="H2825" t="s">
        <v>14289</v>
      </c>
      <c r="I2825">
        <v>24</v>
      </c>
      <c r="J2825" t="s">
        <v>53</v>
      </c>
      <c r="K2825">
        <v>517</v>
      </c>
      <c r="L2825" t="s">
        <v>40</v>
      </c>
      <c r="M2825" t="s">
        <v>14290</v>
      </c>
    </row>
    <row r="2826" spans="1:13" x14ac:dyDescent="0.35">
      <c r="A2826" t="s">
        <v>14291</v>
      </c>
      <c r="B2826" t="s">
        <v>14</v>
      </c>
      <c r="C2826" t="s">
        <v>14292</v>
      </c>
      <c r="D2826" t="s">
        <v>37</v>
      </c>
      <c r="E2826">
        <v>51625</v>
      </c>
      <c r="F2826">
        <v>5295</v>
      </c>
      <c r="G2826">
        <v>0</v>
      </c>
      <c r="H2826" t="s">
        <v>14293</v>
      </c>
      <c r="I2826">
        <v>24</v>
      </c>
      <c r="J2826" t="s">
        <v>14134</v>
      </c>
      <c r="K2826">
        <v>275</v>
      </c>
      <c r="L2826" t="s">
        <v>40</v>
      </c>
      <c r="M2826" t="s">
        <v>14294</v>
      </c>
    </row>
    <row r="2827" spans="1:13" x14ac:dyDescent="0.35">
      <c r="A2827" t="s">
        <v>14295</v>
      </c>
      <c r="B2827" t="s">
        <v>14</v>
      </c>
      <c r="C2827" t="s">
        <v>14296</v>
      </c>
      <c r="D2827" t="s">
        <v>37</v>
      </c>
      <c r="E2827">
        <v>760939</v>
      </c>
      <c r="F2827">
        <v>38671</v>
      </c>
      <c r="G2827">
        <v>0</v>
      </c>
      <c r="H2827" t="s">
        <v>14297</v>
      </c>
      <c r="I2827">
        <v>24</v>
      </c>
      <c r="J2827" t="s">
        <v>53</v>
      </c>
      <c r="K2827">
        <v>535</v>
      </c>
      <c r="L2827" t="s">
        <v>40</v>
      </c>
      <c r="M2827" t="s">
        <v>14298</v>
      </c>
    </row>
    <row r="2828" spans="1:13" x14ac:dyDescent="0.35">
      <c r="A2828" t="s">
        <v>14299</v>
      </c>
      <c r="B2828" t="s">
        <v>14</v>
      </c>
      <c r="C2828" t="s">
        <v>14300</v>
      </c>
      <c r="D2828" t="s">
        <v>37</v>
      </c>
      <c r="E2828">
        <v>336768</v>
      </c>
      <c r="F2828">
        <v>21638</v>
      </c>
      <c r="G2828">
        <v>0</v>
      </c>
      <c r="H2828" t="s">
        <v>14301</v>
      </c>
      <c r="I2828">
        <v>24</v>
      </c>
      <c r="J2828" t="s">
        <v>53</v>
      </c>
      <c r="K2828">
        <v>413</v>
      </c>
      <c r="L2828" t="s">
        <v>40</v>
      </c>
      <c r="M2828" t="s">
        <v>14302</v>
      </c>
    </row>
    <row r="2829" spans="1:13" x14ac:dyDescent="0.35">
      <c r="A2829" t="s">
        <v>14303</v>
      </c>
      <c r="B2829" t="s">
        <v>14</v>
      </c>
      <c r="C2829" t="s">
        <v>14304</v>
      </c>
      <c r="D2829" t="s">
        <v>37</v>
      </c>
      <c r="E2829">
        <v>156134</v>
      </c>
      <c r="F2829">
        <v>9997</v>
      </c>
      <c r="G2829">
        <v>0</v>
      </c>
      <c r="H2829" t="s">
        <v>14305</v>
      </c>
      <c r="I2829">
        <v>24</v>
      </c>
      <c r="J2829" t="s">
        <v>53</v>
      </c>
      <c r="K2829">
        <v>223</v>
      </c>
      <c r="L2829" t="s">
        <v>40</v>
      </c>
    </row>
    <row r="2830" spans="1:13" x14ac:dyDescent="0.35">
      <c r="A2830" t="s">
        <v>14306</v>
      </c>
      <c r="B2830" t="s">
        <v>14</v>
      </c>
      <c r="C2830" t="s">
        <v>14307</v>
      </c>
      <c r="D2830" t="s">
        <v>37</v>
      </c>
      <c r="E2830">
        <v>499906</v>
      </c>
      <c r="F2830">
        <v>6328</v>
      </c>
      <c r="G2830">
        <v>0</v>
      </c>
      <c r="H2830" t="s">
        <v>14308</v>
      </c>
      <c r="I2830">
        <v>24</v>
      </c>
      <c r="J2830" t="s">
        <v>14134</v>
      </c>
      <c r="K2830">
        <v>312</v>
      </c>
      <c r="L2830" t="s">
        <v>40</v>
      </c>
      <c r="M2830" t="s">
        <v>14309</v>
      </c>
    </row>
    <row r="2831" spans="1:13" x14ac:dyDescent="0.35">
      <c r="A2831" t="s">
        <v>14310</v>
      </c>
      <c r="B2831" t="s">
        <v>14</v>
      </c>
      <c r="C2831" t="s">
        <v>14311</v>
      </c>
      <c r="D2831" t="s">
        <v>37</v>
      </c>
      <c r="E2831">
        <v>704484</v>
      </c>
      <c r="F2831">
        <v>39367</v>
      </c>
      <c r="G2831">
        <v>0</v>
      </c>
      <c r="H2831" t="s">
        <v>14312</v>
      </c>
      <c r="I2831">
        <v>24</v>
      </c>
      <c r="J2831" t="s">
        <v>53</v>
      </c>
      <c r="K2831">
        <v>428</v>
      </c>
      <c r="L2831" t="s">
        <v>40</v>
      </c>
      <c r="M2831" t="s">
        <v>14313</v>
      </c>
    </row>
    <row r="2832" spans="1:13" x14ac:dyDescent="0.35">
      <c r="A2832" t="s">
        <v>14314</v>
      </c>
      <c r="B2832" t="s">
        <v>14</v>
      </c>
      <c r="C2832" t="s">
        <v>14315</v>
      </c>
      <c r="D2832" t="s">
        <v>37</v>
      </c>
      <c r="E2832">
        <v>49043</v>
      </c>
      <c r="F2832">
        <v>8094</v>
      </c>
      <c r="G2832">
        <v>0</v>
      </c>
      <c r="H2832" t="s">
        <v>14316</v>
      </c>
      <c r="I2832">
        <v>24</v>
      </c>
      <c r="J2832" t="s">
        <v>14134</v>
      </c>
      <c r="K2832">
        <v>575</v>
      </c>
      <c r="L2832" t="s">
        <v>40</v>
      </c>
      <c r="M2832" t="s">
        <v>14317</v>
      </c>
    </row>
    <row r="2833" spans="1:13" x14ac:dyDescent="0.35">
      <c r="A2833" t="s">
        <v>14318</v>
      </c>
      <c r="B2833" t="s">
        <v>14</v>
      </c>
      <c r="C2833" t="s">
        <v>14319</v>
      </c>
      <c r="D2833" t="s">
        <v>37</v>
      </c>
      <c r="E2833">
        <v>521258</v>
      </c>
      <c r="F2833">
        <v>11181</v>
      </c>
      <c r="G2833">
        <v>0</v>
      </c>
      <c r="H2833" t="s">
        <v>14320</v>
      </c>
      <c r="I2833">
        <v>24</v>
      </c>
      <c r="J2833" t="s">
        <v>14134</v>
      </c>
      <c r="K2833">
        <v>602</v>
      </c>
      <c r="L2833" t="s">
        <v>40</v>
      </c>
      <c r="M2833" t="s">
        <v>14321</v>
      </c>
    </row>
    <row r="2834" spans="1:13" x14ac:dyDescent="0.35">
      <c r="A2834" t="s">
        <v>14322</v>
      </c>
      <c r="B2834" t="s">
        <v>14</v>
      </c>
      <c r="C2834" t="s">
        <v>14323</v>
      </c>
      <c r="D2834" t="s">
        <v>37</v>
      </c>
      <c r="E2834">
        <v>3407949</v>
      </c>
      <c r="F2834">
        <v>104702</v>
      </c>
      <c r="G2834">
        <v>0</v>
      </c>
      <c r="H2834" t="s">
        <v>14324</v>
      </c>
      <c r="I2834">
        <v>24</v>
      </c>
      <c r="J2834" t="s">
        <v>53</v>
      </c>
      <c r="K2834">
        <v>817</v>
      </c>
      <c r="L2834" t="s">
        <v>40</v>
      </c>
      <c r="M2834" t="s">
        <v>14325</v>
      </c>
    </row>
    <row r="2835" spans="1:13" x14ac:dyDescent="0.35">
      <c r="A2835" t="s">
        <v>14326</v>
      </c>
      <c r="B2835" t="s">
        <v>14</v>
      </c>
      <c r="C2835" t="s">
        <v>14327</v>
      </c>
      <c r="D2835" t="s">
        <v>37</v>
      </c>
      <c r="E2835">
        <v>1125984</v>
      </c>
      <c r="F2835">
        <v>42159</v>
      </c>
      <c r="G2835">
        <v>0</v>
      </c>
      <c r="H2835" t="s">
        <v>14328</v>
      </c>
      <c r="I2835">
        <v>24</v>
      </c>
      <c r="J2835" t="s">
        <v>53</v>
      </c>
      <c r="K2835">
        <v>472</v>
      </c>
      <c r="L2835" t="s">
        <v>40</v>
      </c>
      <c r="M2835" t="s">
        <v>14329</v>
      </c>
    </row>
    <row r="2836" spans="1:13" x14ac:dyDescent="0.35">
      <c r="A2836" t="s">
        <v>14330</v>
      </c>
      <c r="B2836" t="s">
        <v>14</v>
      </c>
      <c r="C2836" t="s">
        <v>14331</v>
      </c>
      <c r="D2836" t="s">
        <v>37</v>
      </c>
      <c r="E2836">
        <v>107170</v>
      </c>
      <c r="F2836">
        <v>9318</v>
      </c>
      <c r="G2836">
        <v>0</v>
      </c>
      <c r="H2836" t="s">
        <v>14332</v>
      </c>
      <c r="I2836">
        <v>24</v>
      </c>
      <c r="J2836" t="s">
        <v>53</v>
      </c>
      <c r="K2836">
        <v>395</v>
      </c>
      <c r="L2836" t="s">
        <v>40</v>
      </c>
    </row>
    <row r="2837" spans="1:13" x14ac:dyDescent="0.35">
      <c r="A2837" t="s">
        <v>14333</v>
      </c>
      <c r="B2837" t="s">
        <v>14</v>
      </c>
      <c r="C2837" t="s">
        <v>14334</v>
      </c>
      <c r="D2837" t="s">
        <v>37</v>
      </c>
      <c r="E2837">
        <v>241797</v>
      </c>
      <c r="F2837">
        <v>15052</v>
      </c>
      <c r="G2837">
        <v>0</v>
      </c>
      <c r="H2837" t="s">
        <v>14335</v>
      </c>
      <c r="I2837">
        <v>24</v>
      </c>
      <c r="J2837" t="s">
        <v>53</v>
      </c>
      <c r="K2837">
        <v>429</v>
      </c>
      <c r="L2837" t="s">
        <v>40</v>
      </c>
    </row>
    <row r="2838" spans="1:13" x14ac:dyDescent="0.35">
      <c r="A2838" t="s">
        <v>14336</v>
      </c>
      <c r="B2838" t="s">
        <v>14</v>
      </c>
      <c r="C2838" t="s">
        <v>14337</v>
      </c>
      <c r="D2838" t="s">
        <v>37</v>
      </c>
      <c r="E2838">
        <v>79850</v>
      </c>
      <c r="F2838">
        <v>10074</v>
      </c>
      <c r="G2838">
        <v>0</v>
      </c>
      <c r="H2838" t="s">
        <v>14338</v>
      </c>
      <c r="I2838">
        <v>24</v>
      </c>
      <c r="J2838" t="s">
        <v>53</v>
      </c>
      <c r="K2838">
        <v>933</v>
      </c>
      <c r="L2838" t="s">
        <v>40</v>
      </c>
    </row>
    <row r="2839" spans="1:13" x14ac:dyDescent="0.35">
      <c r="A2839" t="s">
        <v>14339</v>
      </c>
      <c r="B2839" t="s">
        <v>14</v>
      </c>
      <c r="C2839" t="s">
        <v>14340</v>
      </c>
      <c r="D2839" t="s">
        <v>37</v>
      </c>
      <c r="E2839">
        <v>392909</v>
      </c>
      <c r="F2839">
        <v>7421</v>
      </c>
      <c r="G2839">
        <v>0</v>
      </c>
      <c r="H2839" t="s">
        <v>14341</v>
      </c>
      <c r="I2839">
        <v>24</v>
      </c>
      <c r="J2839" t="s">
        <v>14134</v>
      </c>
      <c r="K2839">
        <v>412</v>
      </c>
      <c r="L2839" t="s">
        <v>40</v>
      </c>
      <c r="M2839" t="s">
        <v>14342</v>
      </c>
    </row>
    <row r="2840" spans="1:13" x14ac:dyDescent="0.35">
      <c r="A2840" t="s">
        <v>14343</v>
      </c>
      <c r="B2840" t="s">
        <v>14</v>
      </c>
      <c r="C2840" t="s">
        <v>14344</v>
      </c>
      <c r="D2840" t="s">
        <v>37</v>
      </c>
      <c r="E2840">
        <v>618797</v>
      </c>
      <c r="F2840">
        <v>36233</v>
      </c>
      <c r="G2840">
        <v>0</v>
      </c>
      <c r="H2840" t="s">
        <v>14345</v>
      </c>
      <c r="I2840">
        <v>24</v>
      </c>
      <c r="J2840" t="s">
        <v>53</v>
      </c>
      <c r="K2840">
        <v>364</v>
      </c>
      <c r="L2840" t="s">
        <v>40</v>
      </c>
      <c r="M2840" t="s">
        <v>14346</v>
      </c>
    </row>
    <row r="2841" spans="1:13" x14ac:dyDescent="0.35">
      <c r="A2841" t="s">
        <v>14347</v>
      </c>
      <c r="B2841" t="s">
        <v>14</v>
      </c>
      <c r="C2841" t="s">
        <v>14348</v>
      </c>
      <c r="D2841" t="s">
        <v>37</v>
      </c>
      <c r="E2841">
        <v>720284</v>
      </c>
      <c r="F2841">
        <v>18105</v>
      </c>
      <c r="G2841">
        <v>0</v>
      </c>
      <c r="H2841" t="s">
        <v>14349</v>
      </c>
      <c r="I2841">
        <v>24</v>
      </c>
      <c r="J2841" t="s">
        <v>14134</v>
      </c>
      <c r="K2841">
        <v>1078</v>
      </c>
      <c r="L2841" t="s">
        <v>40</v>
      </c>
      <c r="M2841" t="s">
        <v>14350</v>
      </c>
    </row>
    <row r="2842" spans="1:13" x14ac:dyDescent="0.35">
      <c r="A2842" t="s">
        <v>14351</v>
      </c>
      <c r="B2842" t="s">
        <v>14</v>
      </c>
      <c r="C2842" t="s">
        <v>14352</v>
      </c>
      <c r="D2842" t="s">
        <v>37</v>
      </c>
      <c r="E2842">
        <v>728416</v>
      </c>
      <c r="F2842">
        <v>38266</v>
      </c>
      <c r="G2842">
        <v>0</v>
      </c>
      <c r="H2842" t="s">
        <v>14353</v>
      </c>
      <c r="I2842">
        <v>24</v>
      </c>
      <c r="J2842" t="s">
        <v>53</v>
      </c>
      <c r="K2842">
        <v>341</v>
      </c>
      <c r="L2842" t="s">
        <v>40</v>
      </c>
      <c r="M2842" t="s">
        <v>14354</v>
      </c>
    </row>
    <row r="2843" spans="1:13" x14ac:dyDescent="0.35">
      <c r="A2843" t="s">
        <v>14355</v>
      </c>
      <c r="B2843" t="s">
        <v>14</v>
      </c>
      <c r="C2843" t="s">
        <v>14356</v>
      </c>
      <c r="D2843" t="s">
        <v>37</v>
      </c>
      <c r="E2843">
        <v>1477167</v>
      </c>
      <c r="F2843">
        <v>62730</v>
      </c>
      <c r="G2843">
        <v>0</v>
      </c>
      <c r="H2843" t="s">
        <v>14357</v>
      </c>
      <c r="I2843">
        <v>24</v>
      </c>
      <c r="J2843" t="s">
        <v>53</v>
      </c>
      <c r="K2843">
        <v>778</v>
      </c>
      <c r="L2843" t="s">
        <v>40</v>
      </c>
      <c r="M2843" t="s">
        <v>14358</v>
      </c>
    </row>
    <row r="2844" spans="1:13" x14ac:dyDescent="0.35">
      <c r="A2844" t="s">
        <v>14359</v>
      </c>
      <c r="B2844" t="s">
        <v>14</v>
      </c>
      <c r="C2844" t="s">
        <v>14360</v>
      </c>
      <c r="D2844" t="s">
        <v>37</v>
      </c>
      <c r="E2844">
        <v>7747356</v>
      </c>
      <c r="F2844">
        <v>152662</v>
      </c>
      <c r="G2844">
        <v>0</v>
      </c>
      <c r="H2844" t="s">
        <v>14361</v>
      </c>
      <c r="I2844">
        <v>24</v>
      </c>
      <c r="J2844" t="s">
        <v>53</v>
      </c>
      <c r="K2844">
        <v>1731</v>
      </c>
      <c r="L2844" t="s">
        <v>40</v>
      </c>
      <c r="M2844" t="s">
        <v>14362</v>
      </c>
    </row>
    <row r="2845" spans="1:13" x14ac:dyDescent="0.35">
      <c r="A2845" t="s">
        <v>14363</v>
      </c>
      <c r="B2845" t="s">
        <v>14</v>
      </c>
      <c r="C2845" t="s">
        <v>14364</v>
      </c>
      <c r="D2845" t="s">
        <v>37</v>
      </c>
      <c r="E2845">
        <v>887642</v>
      </c>
      <c r="F2845">
        <v>41212</v>
      </c>
      <c r="G2845">
        <v>0</v>
      </c>
      <c r="H2845" t="s">
        <v>14365</v>
      </c>
      <c r="I2845">
        <v>24</v>
      </c>
      <c r="J2845" t="s">
        <v>53</v>
      </c>
      <c r="K2845">
        <v>496</v>
      </c>
      <c r="L2845" t="s">
        <v>40</v>
      </c>
      <c r="M2845" t="s">
        <v>14366</v>
      </c>
    </row>
    <row r="2846" spans="1:13" x14ac:dyDescent="0.35">
      <c r="A2846" t="s">
        <v>14367</v>
      </c>
      <c r="B2846" t="s">
        <v>14</v>
      </c>
      <c r="C2846" t="s">
        <v>14368</v>
      </c>
      <c r="D2846" t="s">
        <v>37</v>
      </c>
      <c r="E2846">
        <v>454051</v>
      </c>
      <c r="F2846">
        <v>11364</v>
      </c>
      <c r="G2846">
        <v>0</v>
      </c>
      <c r="H2846" t="s">
        <v>14369</v>
      </c>
      <c r="I2846">
        <v>24</v>
      </c>
      <c r="J2846" t="s">
        <v>14134</v>
      </c>
      <c r="K2846">
        <v>827</v>
      </c>
      <c r="L2846" t="s">
        <v>40</v>
      </c>
      <c r="M2846" t="s">
        <v>14370</v>
      </c>
    </row>
    <row r="2847" spans="1:13" x14ac:dyDescent="0.35">
      <c r="A2847" t="s">
        <v>14371</v>
      </c>
      <c r="B2847" t="s">
        <v>14</v>
      </c>
      <c r="C2847" t="s">
        <v>14372</v>
      </c>
      <c r="D2847" t="s">
        <v>37</v>
      </c>
      <c r="E2847">
        <v>496134</v>
      </c>
      <c r="F2847">
        <v>28657</v>
      </c>
      <c r="G2847">
        <v>0</v>
      </c>
      <c r="H2847" t="s">
        <v>14373</v>
      </c>
      <c r="I2847">
        <v>24</v>
      </c>
      <c r="J2847" t="s">
        <v>53</v>
      </c>
      <c r="K2847">
        <v>513</v>
      </c>
      <c r="L2847" t="s">
        <v>40</v>
      </c>
      <c r="M2847" t="s">
        <v>14374</v>
      </c>
    </row>
    <row r="2848" spans="1:13" x14ac:dyDescent="0.35">
      <c r="A2848" t="s">
        <v>14375</v>
      </c>
      <c r="B2848" t="s">
        <v>14</v>
      </c>
      <c r="C2848" t="s">
        <v>14376</v>
      </c>
      <c r="D2848" t="s">
        <v>37</v>
      </c>
      <c r="E2848">
        <v>138150</v>
      </c>
      <c r="F2848">
        <v>6264</v>
      </c>
      <c r="G2848">
        <v>0</v>
      </c>
      <c r="H2848" t="s">
        <v>14377</v>
      </c>
      <c r="I2848">
        <v>24</v>
      </c>
      <c r="J2848" t="s">
        <v>14134</v>
      </c>
      <c r="K2848">
        <v>384</v>
      </c>
      <c r="L2848" t="s">
        <v>40</v>
      </c>
      <c r="M2848" t="s">
        <v>14378</v>
      </c>
    </row>
    <row r="2849" spans="1:13" x14ac:dyDescent="0.35">
      <c r="A2849" t="s">
        <v>14379</v>
      </c>
      <c r="B2849" t="s">
        <v>14</v>
      </c>
      <c r="C2849" t="s">
        <v>14380</v>
      </c>
      <c r="D2849" t="s">
        <v>37</v>
      </c>
      <c r="E2849">
        <v>1094971</v>
      </c>
      <c r="F2849">
        <v>50134</v>
      </c>
      <c r="G2849">
        <v>0</v>
      </c>
      <c r="H2849" t="s">
        <v>14381</v>
      </c>
      <c r="I2849">
        <v>24</v>
      </c>
      <c r="J2849" t="s">
        <v>14134</v>
      </c>
      <c r="K2849">
        <v>2085</v>
      </c>
      <c r="L2849" t="s">
        <v>40</v>
      </c>
      <c r="M2849" t="s">
        <v>14382</v>
      </c>
    </row>
    <row r="2850" spans="1:13" x14ac:dyDescent="0.35">
      <c r="A2850" t="s">
        <v>14383</v>
      </c>
      <c r="B2850" t="s">
        <v>14</v>
      </c>
      <c r="C2850" t="s">
        <v>14384</v>
      </c>
      <c r="D2850" t="s">
        <v>37</v>
      </c>
      <c r="E2850">
        <v>3661974</v>
      </c>
      <c r="F2850">
        <v>62326</v>
      </c>
      <c r="G2850">
        <v>0</v>
      </c>
      <c r="H2850" t="s">
        <v>14385</v>
      </c>
      <c r="I2850">
        <v>24</v>
      </c>
      <c r="J2850" t="s">
        <v>53</v>
      </c>
      <c r="K2850">
        <v>817</v>
      </c>
      <c r="L2850" t="s">
        <v>40</v>
      </c>
      <c r="M2850" t="s">
        <v>14386</v>
      </c>
    </row>
    <row r="2851" spans="1:13" x14ac:dyDescent="0.35">
      <c r="A2851" t="s">
        <v>14387</v>
      </c>
      <c r="B2851" t="s">
        <v>14</v>
      </c>
      <c r="C2851" t="s">
        <v>14388</v>
      </c>
      <c r="D2851" t="s">
        <v>37</v>
      </c>
      <c r="E2851">
        <v>420139</v>
      </c>
      <c r="F2851">
        <v>11666</v>
      </c>
      <c r="G2851">
        <v>0</v>
      </c>
      <c r="H2851" t="s">
        <v>14389</v>
      </c>
      <c r="I2851">
        <v>24</v>
      </c>
      <c r="J2851" t="s">
        <v>14134</v>
      </c>
      <c r="K2851">
        <v>454</v>
      </c>
      <c r="L2851" t="s">
        <v>40</v>
      </c>
      <c r="M2851" t="s">
        <v>14390</v>
      </c>
    </row>
    <row r="2852" spans="1:13" x14ac:dyDescent="0.35">
      <c r="A2852" t="s">
        <v>14391</v>
      </c>
      <c r="B2852" t="s">
        <v>14</v>
      </c>
      <c r="C2852" t="s">
        <v>14392</v>
      </c>
      <c r="D2852" t="s">
        <v>37</v>
      </c>
      <c r="E2852">
        <v>412418</v>
      </c>
      <c r="F2852">
        <v>8439</v>
      </c>
      <c r="G2852">
        <v>0</v>
      </c>
      <c r="H2852" t="s">
        <v>14393</v>
      </c>
      <c r="I2852">
        <v>24</v>
      </c>
      <c r="J2852" t="s">
        <v>14134</v>
      </c>
      <c r="K2852">
        <v>514</v>
      </c>
      <c r="L2852" t="s">
        <v>40</v>
      </c>
      <c r="M2852" t="s">
        <v>14394</v>
      </c>
    </row>
    <row r="2853" spans="1:13" x14ac:dyDescent="0.35">
      <c r="A2853" t="s">
        <v>14395</v>
      </c>
      <c r="B2853" t="s">
        <v>14</v>
      </c>
      <c r="C2853" t="s">
        <v>14396</v>
      </c>
      <c r="D2853" t="s">
        <v>37</v>
      </c>
      <c r="E2853">
        <v>566683</v>
      </c>
      <c r="F2853">
        <v>18496</v>
      </c>
      <c r="G2853">
        <v>0</v>
      </c>
      <c r="H2853" t="s">
        <v>14397</v>
      </c>
      <c r="I2853">
        <v>24</v>
      </c>
      <c r="J2853" t="s">
        <v>14134</v>
      </c>
      <c r="K2853">
        <v>679</v>
      </c>
      <c r="L2853" t="s">
        <v>40</v>
      </c>
      <c r="M2853" t="s">
        <v>14398</v>
      </c>
    </row>
    <row r="2854" spans="1:13" x14ac:dyDescent="0.35">
      <c r="A2854" t="s">
        <v>14399</v>
      </c>
      <c r="B2854" t="s">
        <v>14</v>
      </c>
      <c r="C2854" t="s">
        <v>14400</v>
      </c>
      <c r="D2854" t="s">
        <v>37</v>
      </c>
      <c r="E2854">
        <v>515736</v>
      </c>
      <c r="F2854">
        <v>19630</v>
      </c>
      <c r="G2854">
        <v>0</v>
      </c>
      <c r="H2854" t="s">
        <v>14401</v>
      </c>
      <c r="I2854">
        <v>24</v>
      </c>
      <c r="J2854" t="s">
        <v>14134</v>
      </c>
      <c r="K2854">
        <v>735</v>
      </c>
      <c r="L2854" t="s">
        <v>40</v>
      </c>
      <c r="M2854" t="s">
        <v>14402</v>
      </c>
    </row>
    <row r="2855" spans="1:13" x14ac:dyDescent="0.35">
      <c r="A2855" t="s">
        <v>14403</v>
      </c>
      <c r="B2855" t="s">
        <v>14</v>
      </c>
      <c r="C2855" t="s">
        <v>14404</v>
      </c>
      <c r="D2855" t="s">
        <v>37</v>
      </c>
      <c r="E2855">
        <v>573654</v>
      </c>
      <c r="F2855">
        <v>17648</v>
      </c>
      <c r="G2855">
        <v>0</v>
      </c>
      <c r="H2855" t="s">
        <v>14405</v>
      </c>
      <c r="I2855">
        <v>24</v>
      </c>
      <c r="J2855" t="s">
        <v>14134</v>
      </c>
      <c r="K2855">
        <v>647</v>
      </c>
      <c r="L2855" t="s">
        <v>40</v>
      </c>
      <c r="M2855" t="s">
        <v>14406</v>
      </c>
    </row>
    <row r="2856" spans="1:13" x14ac:dyDescent="0.35">
      <c r="A2856" t="s">
        <v>14407</v>
      </c>
      <c r="B2856" t="s">
        <v>14</v>
      </c>
      <c r="C2856" t="s">
        <v>14408</v>
      </c>
      <c r="D2856" t="s">
        <v>37</v>
      </c>
      <c r="E2856">
        <v>144275</v>
      </c>
      <c r="F2856">
        <v>5126</v>
      </c>
      <c r="G2856">
        <v>0</v>
      </c>
      <c r="H2856" t="s">
        <v>14409</v>
      </c>
      <c r="I2856">
        <v>24</v>
      </c>
      <c r="J2856" t="s">
        <v>14134</v>
      </c>
      <c r="K2856">
        <v>279</v>
      </c>
      <c r="L2856" t="s">
        <v>40</v>
      </c>
      <c r="M2856" t="s">
        <v>14410</v>
      </c>
    </row>
    <row r="2857" spans="1:13" x14ac:dyDescent="0.35">
      <c r="A2857" t="s">
        <v>14411</v>
      </c>
      <c r="B2857" t="s">
        <v>14</v>
      </c>
      <c r="C2857" t="s">
        <v>14412</v>
      </c>
      <c r="D2857" t="s">
        <v>37</v>
      </c>
      <c r="E2857">
        <v>3974629</v>
      </c>
      <c r="F2857">
        <v>93697</v>
      </c>
      <c r="G2857">
        <v>0</v>
      </c>
      <c r="H2857" t="s">
        <v>14413</v>
      </c>
      <c r="I2857">
        <v>24</v>
      </c>
      <c r="J2857" t="s">
        <v>53</v>
      </c>
      <c r="K2857">
        <v>554</v>
      </c>
      <c r="L2857" t="s">
        <v>40</v>
      </c>
      <c r="M2857" t="s">
        <v>14414</v>
      </c>
    </row>
    <row r="2858" spans="1:13" x14ac:dyDescent="0.35">
      <c r="A2858" t="s">
        <v>14415</v>
      </c>
      <c r="B2858" t="s">
        <v>14</v>
      </c>
      <c r="C2858" t="s">
        <v>14416</v>
      </c>
      <c r="D2858" t="s">
        <v>37</v>
      </c>
      <c r="E2858">
        <v>73266</v>
      </c>
      <c r="F2858">
        <v>4714</v>
      </c>
      <c r="G2858">
        <v>0</v>
      </c>
      <c r="H2858" t="s">
        <v>14417</v>
      </c>
      <c r="I2858">
        <v>24</v>
      </c>
      <c r="J2858" t="s">
        <v>53</v>
      </c>
      <c r="K2858">
        <v>158</v>
      </c>
      <c r="L2858" t="s">
        <v>40</v>
      </c>
    </row>
    <row r="2859" spans="1:13" x14ac:dyDescent="0.35">
      <c r="A2859" t="s">
        <v>14418</v>
      </c>
      <c r="B2859" t="s">
        <v>14</v>
      </c>
      <c r="C2859" t="s">
        <v>14419</v>
      </c>
      <c r="D2859" t="s">
        <v>37</v>
      </c>
      <c r="E2859">
        <v>147323</v>
      </c>
      <c r="F2859">
        <v>7090</v>
      </c>
      <c r="G2859">
        <v>0</v>
      </c>
      <c r="H2859" t="s">
        <v>14420</v>
      </c>
      <c r="I2859">
        <v>24</v>
      </c>
      <c r="J2859" t="s">
        <v>53</v>
      </c>
      <c r="K2859">
        <v>108</v>
      </c>
      <c r="L2859" t="s">
        <v>40</v>
      </c>
    </row>
    <row r="2860" spans="1:13" x14ac:dyDescent="0.35">
      <c r="A2860" t="s">
        <v>14421</v>
      </c>
      <c r="B2860" t="s">
        <v>14</v>
      </c>
      <c r="C2860" t="s">
        <v>14422</v>
      </c>
      <c r="D2860" t="s">
        <v>37</v>
      </c>
      <c r="E2860">
        <v>3323367</v>
      </c>
      <c r="F2860">
        <v>58848</v>
      </c>
      <c r="G2860">
        <v>0</v>
      </c>
      <c r="H2860" t="s">
        <v>14423</v>
      </c>
      <c r="I2860">
        <v>24</v>
      </c>
      <c r="J2860" t="s">
        <v>53</v>
      </c>
      <c r="K2860">
        <v>572</v>
      </c>
      <c r="L2860" t="s">
        <v>40</v>
      </c>
      <c r="M2860" t="s">
        <v>14424</v>
      </c>
    </row>
    <row r="2861" spans="1:13" x14ac:dyDescent="0.35">
      <c r="A2861" t="s">
        <v>14425</v>
      </c>
      <c r="B2861" t="s">
        <v>14</v>
      </c>
      <c r="C2861" t="s">
        <v>14426</v>
      </c>
      <c r="D2861" t="s">
        <v>37</v>
      </c>
      <c r="E2861">
        <v>460262</v>
      </c>
      <c r="F2861">
        <v>18202</v>
      </c>
      <c r="G2861">
        <v>0</v>
      </c>
      <c r="H2861" t="s">
        <v>14427</v>
      </c>
      <c r="I2861">
        <v>24</v>
      </c>
      <c r="J2861" t="s">
        <v>53</v>
      </c>
      <c r="K2861">
        <v>137</v>
      </c>
      <c r="L2861" t="s">
        <v>40</v>
      </c>
      <c r="M2861" t="s">
        <v>14428</v>
      </c>
    </row>
    <row r="2862" spans="1:13" x14ac:dyDescent="0.35">
      <c r="A2862" t="s">
        <v>14429</v>
      </c>
      <c r="B2862" t="s">
        <v>14</v>
      </c>
      <c r="C2862" t="s">
        <v>14430</v>
      </c>
      <c r="D2862" t="s">
        <v>37</v>
      </c>
      <c r="E2862">
        <v>70017</v>
      </c>
      <c r="F2862">
        <v>5506</v>
      </c>
      <c r="G2862">
        <v>0</v>
      </c>
      <c r="H2862" t="s">
        <v>14431</v>
      </c>
      <c r="I2862">
        <v>24</v>
      </c>
      <c r="J2862" t="s">
        <v>53</v>
      </c>
      <c r="K2862">
        <v>96</v>
      </c>
      <c r="L2862" t="s">
        <v>40</v>
      </c>
    </row>
    <row r="2863" spans="1:13" x14ac:dyDescent="0.35">
      <c r="A2863" t="s">
        <v>14432</v>
      </c>
      <c r="B2863" t="s">
        <v>14</v>
      </c>
      <c r="C2863" t="s">
        <v>14433</v>
      </c>
      <c r="D2863" t="s">
        <v>37</v>
      </c>
      <c r="E2863">
        <v>443589</v>
      </c>
      <c r="F2863">
        <v>24229</v>
      </c>
      <c r="G2863">
        <v>0</v>
      </c>
      <c r="H2863" t="s">
        <v>14434</v>
      </c>
      <c r="I2863">
        <v>24</v>
      </c>
      <c r="J2863" t="s">
        <v>53</v>
      </c>
      <c r="K2863">
        <v>394</v>
      </c>
      <c r="L2863" t="s">
        <v>40</v>
      </c>
      <c r="M2863" t="s">
        <v>14435</v>
      </c>
    </row>
    <row r="2864" spans="1:13" x14ac:dyDescent="0.35">
      <c r="A2864" t="s">
        <v>14436</v>
      </c>
      <c r="B2864" t="s">
        <v>14</v>
      </c>
      <c r="C2864" t="s">
        <v>14437</v>
      </c>
      <c r="D2864" t="s">
        <v>37</v>
      </c>
      <c r="E2864">
        <v>31173</v>
      </c>
      <c r="F2864">
        <v>3829</v>
      </c>
      <c r="G2864">
        <v>0</v>
      </c>
      <c r="H2864" t="s">
        <v>14438</v>
      </c>
      <c r="I2864">
        <v>24</v>
      </c>
      <c r="J2864" t="s">
        <v>14134</v>
      </c>
      <c r="K2864">
        <v>197</v>
      </c>
      <c r="L2864" t="s">
        <v>40</v>
      </c>
      <c r="M2864" t="s">
        <v>14439</v>
      </c>
    </row>
    <row r="2865" spans="1:13" x14ac:dyDescent="0.35">
      <c r="A2865" t="s">
        <v>14440</v>
      </c>
      <c r="B2865" t="s">
        <v>14</v>
      </c>
      <c r="C2865" t="s">
        <v>14441</v>
      </c>
      <c r="D2865" t="s">
        <v>37</v>
      </c>
      <c r="E2865">
        <v>130613</v>
      </c>
      <c r="F2865">
        <v>5510</v>
      </c>
      <c r="G2865">
        <v>0</v>
      </c>
      <c r="H2865" t="s">
        <v>14442</v>
      </c>
      <c r="I2865">
        <v>24</v>
      </c>
      <c r="J2865" t="s">
        <v>14134</v>
      </c>
      <c r="K2865">
        <v>303</v>
      </c>
      <c r="L2865" t="s">
        <v>40</v>
      </c>
      <c r="M2865" t="s">
        <v>14443</v>
      </c>
    </row>
    <row r="2866" spans="1:13" x14ac:dyDescent="0.35">
      <c r="A2866" t="s">
        <v>14444</v>
      </c>
      <c r="B2866" t="s">
        <v>14</v>
      </c>
      <c r="C2866" t="s">
        <v>14445</v>
      </c>
      <c r="D2866" t="s">
        <v>37</v>
      </c>
      <c r="E2866">
        <v>266498</v>
      </c>
      <c r="F2866">
        <v>14692</v>
      </c>
      <c r="G2866">
        <v>0</v>
      </c>
      <c r="H2866" t="s">
        <v>14446</v>
      </c>
      <c r="I2866">
        <v>24</v>
      </c>
      <c r="J2866" t="s">
        <v>53</v>
      </c>
      <c r="K2866">
        <v>228</v>
      </c>
      <c r="L2866" t="s">
        <v>40</v>
      </c>
      <c r="M2866" t="s">
        <v>14447</v>
      </c>
    </row>
    <row r="2867" spans="1:13" x14ac:dyDescent="0.35">
      <c r="A2867" t="s">
        <v>14448</v>
      </c>
      <c r="B2867" t="s">
        <v>14</v>
      </c>
      <c r="C2867" t="s">
        <v>14449</v>
      </c>
      <c r="D2867" t="s">
        <v>37</v>
      </c>
      <c r="E2867">
        <v>252351</v>
      </c>
      <c r="F2867">
        <v>12880</v>
      </c>
      <c r="G2867">
        <v>0</v>
      </c>
      <c r="H2867" t="s">
        <v>14450</v>
      </c>
      <c r="I2867">
        <v>24</v>
      </c>
      <c r="J2867" t="s">
        <v>53</v>
      </c>
      <c r="K2867">
        <v>151</v>
      </c>
      <c r="L2867" t="s">
        <v>40</v>
      </c>
      <c r="M2867" t="s">
        <v>14451</v>
      </c>
    </row>
    <row r="2868" spans="1:13" x14ac:dyDescent="0.35">
      <c r="A2868" t="s">
        <v>14452</v>
      </c>
      <c r="B2868" t="s">
        <v>14</v>
      </c>
      <c r="C2868" t="s">
        <v>14453</v>
      </c>
      <c r="D2868" t="s">
        <v>37</v>
      </c>
      <c r="E2868">
        <v>269671</v>
      </c>
      <c r="F2868">
        <v>16669</v>
      </c>
      <c r="G2868">
        <v>0</v>
      </c>
      <c r="H2868" t="s">
        <v>14454</v>
      </c>
      <c r="I2868">
        <v>24</v>
      </c>
      <c r="J2868" t="s">
        <v>53</v>
      </c>
      <c r="K2868">
        <v>359</v>
      </c>
      <c r="L2868" t="s">
        <v>40</v>
      </c>
      <c r="M2868" t="s">
        <v>14455</v>
      </c>
    </row>
    <row r="2869" spans="1:13" x14ac:dyDescent="0.35">
      <c r="A2869" t="s">
        <v>14456</v>
      </c>
      <c r="B2869" t="s">
        <v>14</v>
      </c>
      <c r="C2869" t="s">
        <v>14457</v>
      </c>
      <c r="D2869" t="s">
        <v>37</v>
      </c>
      <c r="E2869">
        <v>396463</v>
      </c>
      <c r="F2869">
        <v>5797</v>
      </c>
      <c r="G2869">
        <v>0</v>
      </c>
      <c r="H2869" t="s">
        <v>14458</v>
      </c>
      <c r="I2869">
        <v>24</v>
      </c>
      <c r="J2869" t="s">
        <v>14134</v>
      </c>
      <c r="K2869">
        <v>349</v>
      </c>
      <c r="L2869" t="s">
        <v>40</v>
      </c>
      <c r="M2869" t="s">
        <v>14459</v>
      </c>
    </row>
    <row r="2870" spans="1:13" x14ac:dyDescent="0.35">
      <c r="A2870" t="s">
        <v>14460</v>
      </c>
      <c r="B2870" t="s">
        <v>14</v>
      </c>
      <c r="C2870" t="s">
        <v>14461</v>
      </c>
      <c r="D2870" t="s">
        <v>37</v>
      </c>
      <c r="E2870">
        <v>470980</v>
      </c>
      <c r="F2870">
        <v>25758</v>
      </c>
      <c r="G2870">
        <v>0</v>
      </c>
      <c r="H2870" t="s">
        <v>14462</v>
      </c>
      <c r="I2870">
        <v>24</v>
      </c>
      <c r="J2870" t="s">
        <v>53</v>
      </c>
      <c r="K2870">
        <v>428</v>
      </c>
      <c r="L2870" t="s">
        <v>40</v>
      </c>
      <c r="M2870" t="s">
        <v>14463</v>
      </c>
    </row>
    <row r="2871" spans="1:13" x14ac:dyDescent="0.35">
      <c r="A2871" t="s">
        <v>14464</v>
      </c>
      <c r="B2871" t="s">
        <v>14</v>
      </c>
      <c r="C2871" t="s">
        <v>14465</v>
      </c>
      <c r="D2871" t="s">
        <v>37</v>
      </c>
      <c r="E2871">
        <v>87538</v>
      </c>
      <c r="F2871">
        <v>6571</v>
      </c>
      <c r="G2871">
        <v>0</v>
      </c>
      <c r="H2871" t="s">
        <v>14466</v>
      </c>
      <c r="I2871">
        <v>24</v>
      </c>
      <c r="J2871" t="s">
        <v>14134</v>
      </c>
      <c r="K2871">
        <v>289</v>
      </c>
      <c r="L2871" t="s">
        <v>40</v>
      </c>
      <c r="M2871" t="s">
        <v>14467</v>
      </c>
    </row>
    <row r="2872" spans="1:13" x14ac:dyDescent="0.35">
      <c r="A2872" t="s">
        <v>14468</v>
      </c>
      <c r="B2872" t="s">
        <v>14</v>
      </c>
      <c r="C2872" t="s">
        <v>14469</v>
      </c>
      <c r="D2872" t="s">
        <v>37</v>
      </c>
      <c r="E2872">
        <v>566582</v>
      </c>
      <c r="F2872">
        <v>28478</v>
      </c>
      <c r="G2872">
        <v>0</v>
      </c>
      <c r="H2872" t="s">
        <v>14470</v>
      </c>
      <c r="I2872">
        <v>24</v>
      </c>
      <c r="J2872" t="s">
        <v>53</v>
      </c>
      <c r="K2872">
        <v>285</v>
      </c>
      <c r="L2872" t="s">
        <v>40</v>
      </c>
      <c r="M2872" t="s">
        <v>14471</v>
      </c>
    </row>
    <row r="2873" spans="1:13" x14ac:dyDescent="0.35">
      <c r="A2873" t="s">
        <v>14472</v>
      </c>
      <c r="B2873" t="s">
        <v>14</v>
      </c>
      <c r="C2873" t="s">
        <v>14473</v>
      </c>
      <c r="D2873" t="s">
        <v>37</v>
      </c>
      <c r="E2873">
        <v>5704446</v>
      </c>
      <c r="F2873">
        <v>141347</v>
      </c>
      <c r="G2873">
        <v>0</v>
      </c>
      <c r="H2873" t="s">
        <v>14474</v>
      </c>
      <c r="I2873">
        <v>24</v>
      </c>
      <c r="J2873" t="s">
        <v>53</v>
      </c>
      <c r="K2873">
        <v>1347</v>
      </c>
      <c r="L2873" t="s">
        <v>40</v>
      </c>
      <c r="M2873" t="s">
        <v>14475</v>
      </c>
    </row>
    <row r="2874" spans="1:13" x14ac:dyDescent="0.35">
      <c r="A2874" t="s">
        <v>14476</v>
      </c>
      <c r="B2874" t="s">
        <v>14</v>
      </c>
      <c r="C2874" t="s">
        <v>14477</v>
      </c>
      <c r="D2874" t="s">
        <v>37</v>
      </c>
      <c r="E2874">
        <v>1049548</v>
      </c>
      <c r="F2874">
        <v>55281</v>
      </c>
      <c r="G2874">
        <v>0</v>
      </c>
      <c r="H2874" t="s">
        <v>14478</v>
      </c>
      <c r="I2874">
        <v>24</v>
      </c>
      <c r="J2874" t="s">
        <v>53</v>
      </c>
      <c r="K2874">
        <v>355</v>
      </c>
      <c r="L2874" t="s">
        <v>40</v>
      </c>
      <c r="M2874" t="s">
        <v>14479</v>
      </c>
    </row>
    <row r="2875" spans="1:13" x14ac:dyDescent="0.35">
      <c r="A2875" t="s">
        <v>14480</v>
      </c>
      <c r="B2875" t="s">
        <v>14</v>
      </c>
      <c r="C2875" t="s">
        <v>14481</v>
      </c>
      <c r="D2875" t="s">
        <v>37</v>
      </c>
      <c r="E2875">
        <v>466247</v>
      </c>
      <c r="F2875">
        <v>6785</v>
      </c>
      <c r="G2875">
        <v>0</v>
      </c>
      <c r="H2875" t="s">
        <v>14482</v>
      </c>
      <c r="I2875">
        <v>24</v>
      </c>
      <c r="J2875" t="s">
        <v>14134</v>
      </c>
      <c r="K2875">
        <v>425</v>
      </c>
      <c r="L2875" t="s">
        <v>40</v>
      </c>
      <c r="M2875" t="s">
        <v>14483</v>
      </c>
    </row>
    <row r="2876" spans="1:13" x14ac:dyDescent="0.35">
      <c r="A2876" t="s">
        <v>14484</v>
      </c>
      <c r="B2876" t="s">
        <v>14</v>
      </c>
      <c r="C2876" t="s">
        <v>14485</v>
      </c>
      <c r="D2876" t="s">
        <v>37</v>
      </c>
      <c r="E2876">
        <v>1872355</v>
      </c>
      <c r="F2876">
        <v>55261</v>
      </c>
      <c r="G2876">
        <v>0</v>
      </c>
      <c r="H2876" t="s">
        <v>14486</v>
      </c>
      <c r="I2876">
        <v>24</v>
      </c>
      <c r="J2876" t="s">
        <v>53</v>
      </c>
      <c r="K2876">
        <v>494</v>
      </c>
      <c r="L2876" t="s">
        <v>40</v>
      </c>
      <c r="M2876" t="s">
        <v>14487</v>
      </c>
    </row>
    <row r="2877" spans="1:13" x14ac:dyDescent="0.35">
      <c r="A2877" t="s">
        <v>14488</v>
      </c>
      <c r="B2877" t="s">
        <v>14</v>
      </c>
      <c r="C2877" t="s">
        <v>14489</v>
      </c>
      <c r="D2877" t="s">
        <v>37</v>
      </c>
      <c r="E2877">
        <v>278032</v>
      </c>
      <c r="F2877">
        <v>13880</v>
      </c>
      <c r="G2877">
        <v>0</v>
      </c>
      <c r="H2877" t="s">
        <v>14490</v>
      </c>
      <c r="I2877">
        <v>24</v>
      </c>
      <c r="J2877" t="s">
        <v>53</v>
      </c>
      <c r="K2877">
        <v>301</v>
      </c>
      <c r="L2877" t="s">
        <v>40</v>
      </c>
      <c r="M2877" t="s">
        <v>14491</v>
      </c>
    </row>
    <row r="2878" spans="1:13" x14ac:dyDescent="0.35">
      <c r="A2878" t="s">
        <v>14492</v>
      </c>
      <c r="B2878" t="s">
        <v>14</v>
      </c>
      <c r="C2878" t="s">
        <v>14493</v>
      </c>
      <c r="D2878" t="s">
        <v>37</v>
      </c>
      <c r="E2878">
        <v>58196</v>
      </c>
      <c r="F2878">
        <v>5070</v>
      </c>
      <c r="G2878">
        <v>0</v>
      </c>
      <c r="H2878" t="s">
        <v>14494</v>
      </c>
      <c r="I2878">
        <v>24</v>
      </c>
      <c r="J2878" t="s">
        <v>14134</v>
      </c>
      <c r="K2878">
        <v>297</v>
      </c>
      <c r="L2878" t="s">
        <v>40</v>
      </c>
      <c r="M2878" t="s">
        <v>14495</v>
      </c>
    </row>
    <row r="2879" spans="1:13" x14ac:dyDescent="0.35">
      <c r="A2879" t="s">
        <v>14496</v>
      </c>
      <c r="B2879" t="s">
        <v>14</v>
      </c>
      <c r="C2879" t="s">
        <v>14497</v>
      </c>
      <c r="D2879" t="s">
        <v>37</v>
      </c>
      <c r="E2879">
        <v>748327</v>
      </c>
      <c r="F2879">
        <v>30696</v>
      </c>
      <c r="G2879">
        <v>0</v>
      </c>
      <c r="H2879" t="s">
        <v>14498</v>
      </c>
      <c r="I2879">
        <v>24</v>
      </c>
      <c r="J2879" t="s">
        <v>53</v>
      </c>
      <c r="K2879">
        <v>177</v>
      </c>
      <c r="L2879" t="s">
        <v>40</v>
      </c>
      <c r="M2879" t="s">
        <v>14499</v>
      </c>
    </row>
    <row r="2880" spans="1:13" x14ac:dyDescent="0.35">
      <c r="A2880" t="s">
        <v>14500</v>
      </c>
      <c r="B2880" t="s">
        <v>14</v>
      </c>
      <c r="C2880" t="s">
        <v>14501</v>
      </c>
      <c r="D2880" t="s">
        <v>37</v>
      </c>
      <c r="E2880">
        <v>677478</v>
      </c>
      <c r="F2880">
        <v>38048</v>
      </c>
      <c r="G2880">
        <v>0</v>
      </c>
      <c r="H2880" t="s">
        <v>14502</v>
      </c>
      <c r="I2880">
        <v>24</v>
      </c>
      <c r="J2880" t="s">
        <v>53</v>
      </c>
      <c r="K2880">
        <v>393</v>
      </c>
      <c r="L2880" t="s">
        <v>40</v>
      </c>
      <c r="M2880" t="s">
        <v>14503</v>
      </c>
    </row>
    <row r="2881" spans="1:13" x14ac:dyDescent="0.35">
      <c r="A2881" t="s">
        <v>14504</v>
      </c>
      <c r="B2881" t="s">
        <v>14</v>
      </c>
      <c r="C2881" t="s">
        <v>14505</v>
      </c>
      <c r="D2881" t="s">
        <v>37</v>
      </c>
      <c r="E2881">
        <v>749635</v>
      </c>
      <c r="F2881">
        <v>13289</v>
      </c>
      <c r="G2881">
        <v>0</v>
      </c>
      <c r="H2881" t="s">
        <v>14506</v>
      </c>
      <c r="I2881">
        <v>24</v>
      </c>
      <c r="J2881" t="s">
        <v>14134</v>
      </c>
      <c r="K2881">
        <v>870</v>
      </c>
      <c r="L2881" t="s">
        <v>40</v>
      </c>
      <c r="M2881" t="s">
        <v>14507</v>
      </c>
    </row>
    <row r="2882" spans="1:13" x14ac:dyDescent="0.35">
      <c r="A2882" t="s">
        <v>14508</v>
      </c>
      <c r="B2882" t="s">
        <v>14</v>
      </c>
      <c r="C2882" t="s">
        <v>14509</v>
      </c>
      <c r="D2882" t="s">
        <v>37</v>
      </c>
      <c r="E2882">
        <v>399614</v>
      </c>
      <c r="F2882">
        <v>27932</v>
      </c>
      <c r="G2882">
        <v>0</v>
      </c>
      <c r="H2882" t="s">
        <v>14510</v>
      </c>
      <c r="I2882">
        <v>24</v>
      </c>
      <c r="J2882" t="s">
        <v>53</v>
      </c>
      <c r="K2882">
        <v>405</v>
      </c>
      <c r="L2882" t="s">
        <v>40</v>
      </c>
      <c r="M2882" t="s">
        <v>14511</v>
      </c>
    </row>
    <row r="2883" spans="1:13" x14ac:dyDescent="0.35">
      <c r="A2883" t="s">
        <v>14512</v>
      </c>
      <c r="B2883" t="s">
        <v>14</v>
      </c>
      <c r="C2883" t="s">
        <v>14513</v>
      </c>
      <c r="D2883" t="s">
        <v>37</v>
      </c>
      <c r="E2883">
        <v>241878</v>
      </c>
      <c r="F2883">
        <v>10091</v>
      </c>
      <c r="G2883">
        <v>0</v>
      </c>
      <c r="H2883" t="s">
        <v>14514</v>
      </c>
      <c r="I2883">
        <v>24</v>
      </c>
      <c r="J2883" t="s">
        <v>53</v>
      </c>
      <c r="K2883">
        <v>222</v>
      </c>
      <c r="L2883" t="s">
        <v>40</v>
      </c>
    </row>
    <row r="2884" spans="1:13" x14ac:dyDescent="0.35">
      <c r="A2884" t="s">
        <v>14515</v>
      </c>
      <c r="B2884" t="s">
        <v>14</v>
      </c>
      <c r="C2884" t="s">
        <v>14516</v>
      </c>
      <c r="D2884" t="s">
        <v>37</v>
      </c>
      <c r="E2884">
        <v>459970</v>
      </c>
      <c r="F2884">
        <v>7059</v>
      </c>
      <c r="G2884">
        <v>0</v>
      </c>
      <c r="H2884" t="s">
        <v>14517</v>
      </c>
      <c r="I2884">
        <v>24</v>
      </c>
      <c r="J2884" t="s">
        <v>14134</v>
      </c>
      <c r="K2884">
        <v>480</v>
      </c>
      <c r="L2884" t="s">
        <v>40</v>
      </c>
      <c r="M2884" t="s">
        <v>14518</v>
      </c>
    </row>
    <row r="2885" spans="1:13" x14ac:dyDescent="0.35">
      <c r="A2885" t="s">
        <v>14519</v>
      </c>
      <c r="B2885" t="s">
        <v>14</v>
      </c>
      <c r="C2885" t="s">
        <v>14520</v>
      </c>
      <c r="D2885" t="s">
        <v>37</v>
      </c>
      <c r="E2885">
        <v>413543</v>
      </c>
      <c r="F2885">
        <v>5308</v>
      </c>
      <c r="G2885">
        <v>0</v>
      </c>
      <c r="H2885" t="s">
        <v>14521</v>
      </c>
      <c r="I2885">
        <v>24</v>
      </c>
      <c r="J2885" t="s">
        <v>14134</v>
      </c>
      <c r="K2885">
        <v>247</v>
      </c>
      <c r="L2885" t="s">
        <v>40</v>
      </c>
      <c r="M2885" t="s">
        <v>14522</v>
      </c>
    </row>
    <row r="2886" spans="1:13" x14ac:dyDescent="0.35">
      <c r="A2886" t="s">
        <v>14523</v>
      </c>
      <c r="B2886" t="s">
        <v>14</v>
      </c>
      <c r="C2886" t="s">
        <v>14524</v>
      </c>
      <c r="D2886" t="s">
        <v>37</v>
      </c>
      <c r="E2886">
        <v>56461</v>
      </c>
      <c r="F2886">
        <v>5825</v>
      </c>
      <c r="G2886">
        <v>0</v>
      </c>
      <c r="H2886" t="s">
        <v>14525</v>
      </c>
      <c r="I2886">
        <v>24</v>
      </c>
      <c r="J2886" t="s">
        <v>14134</v>
      </c>
      <c r="K2886">
        <v>420</v>
      </c>
      <c r="L2886" t="s">
        <v>40</v>
      </c>
      <c r="M2886" t="s">
        <v>14526</v>
      </c>
    </row>
    <row r="2887" spans="1:13" x14ac:dyDescent="0.35">
      <c r="A2887" t="s">
        <v>14527</v>
      </c>
      <c r="B2887" t="s">
        <v>14</v>
      </c>
      <c r="C2887" t="s">
        <v>14528</v>
      </c>
      <c r="D2887" t="s">
        <v>37</v>
      </c>
      <c r="E2887">
        <v>870823</v>
      </c>
      <c r="F2887">
        <v>37650</v>
      </c>
      <c r="G2887">
        <v>0</v>
      </c>
      <c r="H2887" t="s">
        <v>14529</v>
      </c>
      <c r="I2887">
        <v>24</v>
      </c>
      <c r="J2887" t="s">
        <v>53</v>
      </c>
      <c r="K2887">
        <v>387</v>
      </c>
      <c r="L2887" t="s">
        <v>40</v>
      </c>
      <c r="M2887" t="s">
        <v>14530</v>
      </c>
    </row>
    <row r="2888" spans="1:13" x14ac:dyDescent="0.35">
      <c r="A2888" t="s">
        <v>14531</v>
      </c>
      <c r="B2888" t="s">
        <v>14</v>
      </c>
      <c r="C2888" t="s">
        <v>14532</v>
      </c>
      <c r="D2888" t="s">
        <v>37</v>
      </c>
      <c r="E2888">
        <v>295394</v>
      </c>
      <c r="F2888">
        <v>12796</v>
      </c>
      <c r="G2888">
        <v>0</v>
      </c>
      <c r="H2888" t="s">
        <v>14533</v>
      </c>
      <c r="I2888">
        <v>24</v>
      </c>
      <c r="J2888" t="s">
        <v>53</v>
      </c>
      <c r="K2888">
        <v>201</v>
      </c>
      <c r="L2888" t="s">
        <v>40</v>
      </c>
    </row>
    <row r="2889" spans="1:13" x14ac:dyDescent="0.35">
      <c r="A2889" t="s">
        <v>14534</v>
      </c>
      <c r="B2889" t="s">
        <v>14</v>
      </c>
      <c r="C2889" t="s">
        <v>14535</v>
      </c>
      <c r="D2889" t="s">
        <v>37</v>
      </c>
      <c r="E2889">
        <v>526718</v>
      </c>
      <c r="F2889">
        <v>9664</v>
      </c>
      <c r="G2889">
        <v>0</v>
      </c>
      <c r="H2889" t="s">
        <v>14536</v>
      </c>
      <c r="I2889">
        <v>24</v>
      </c>
      <c r="J2889" t="s">
        <v>14134</v>
      </c>
      <c r="K2889">
        <v>550</v>
      </c>
      <c r="L2889" t="s">
        <v>40</v>
      </c>
      <c r="M2889" t="s">
        <v>14537</v>
      </c>
    </row>
    <row r="2890" spans="1:13" x14ac:dyDescent="0.35">
      <c r="A2890" t="s">
        <v>14538</v>
      </c>
      <c r="B2890" t="s">
        <v>14</v>
      </c>
      <c r="C2890" t="s">
        <v>14539</v>
      </c>
      <c r="D2890" t="s">
        <v>37</v>
      </c>
      <c r="E2890">
        <v>1945161</v>
      </c>
      <c r="F2890">
        <v>83621</v>
      </c>
      <c r="G2890">
        <v>0</v>
      </c>
      <c r="H2890" t="s">
        <v>14540</v>
      </c>
      <c r="I2890">
        <v>24</v>
      </c>
      <c r="J2890" t="s">
        <v>53</v>
      </c>
      <c r="K2890">
        <v>526</v>
      </c>
      <c r="L2890" t="s">
        <v>40</v>
      </c>
      <c r="M2890" t="s">
        <v>14541</v>
      </c>
    </row>
    <row r="2891" spans="1:13" x14ac:dyDescent="0.35">
      <c r="A2891" t="s">
        <v>14542</v>
      </c>
      <c r="B2891" t="s">
        <v>14</v>
      </c>
      <c r="C2891" t="s">
        <v>14543</v>
      </c>
      <c r="D2891" t="s">
        <v>37</v>
      </c>
      <c r="E2891">
        <v>456853</v>
      </c>
      <c r="F2891">
        <v>26962</v>
      </c>
      <c r="G2891">
        <v>0</v>
      </c>
      <c r="H2891" t="s">
        <v>14544</v>
      </c>
      <c r="I2891">
        <v>24</v>
      </c>
      <c r="J2891" t="s">
        <v>53</v>
      </c>
      <c r="K2891">
        <v>510</v>
      </c>
      <c r="L2891" t="s">
        <v>40</v>
      </c>
      <c r="M2891" t="s">
        <v>14545</v>
      </c>
    </row>
    <row r="2892" spans="1:13" x14ac:dyDescent="0.35">
      <c r="A2892" t="s">
        <v>14546</v>
      </c>
      <c r="B2892" t="s">
        <v>14</v>
      </c>
      <c r="C2892" t="s">
        <v>14547</v>
      </c>
      <c r="D2892" t="s">
        <v>37</v>
      </c>
      <c r="E2892">
        <v>542046</v>
      </c>
      <c r="F2892">
        <v>12460</v>
      </c>
      <c r="G2892">
        <v>0</v>
      </c>
      <c r="H2892" t="s">
        <v>14548</v>
      </c>
      <c r="I2892">
        <v>24</v>
      </c>
      <c r="J2892" t="s">
        <v>14134</v>
      </c>
      <c r="K2892">
        <v>880</v>
      </c>
      <c r="L2892" t="s">
        <v>40</v>
      </c>
      <c r="M2892" t="s">
        <v>14549</v>
      </c>
    </row>
    <row r="2893" spans="1:13" x14ac:dyDescent="0.35">
      <c r="A2893" t="s">
        <v>14550</v>
      </c>
      <c r="B2893" t="s">
        <v>14</v>
      </c>
      <c r="C2893" t="s">
        <v>14551</v>
      </c>
      <c r="D2893" t="s">
        <v>37</v>
      </c>
      <c r="E2893">
        <v>388201</v>
      </c>
      <c r="F2893">
        <v>20199</v>
      </c>
      <c r="G2893">
        <v>0</v>
      </c>
      <c r="H2893" t="s">
        <v>14552</v>
      </c>
      <c r="I2893">
        <v>24</v>
      </c>
      <c r="J2893" t="s">
        <v>53</v>
      </c>
      <c r="K2893">
        <v>244</v>
      </c>
      <c r="L2893" t="s">
        <v>40</v>
      </c>
      <c r="M2893" t="s">
        <v>14553</v>
      </c>
    </row>
    <row r="2894" spans="1:13" x14ac:dyDescent="0.35">
      <c r="A2894" t="s">
        <v>14554</v>
      </c>
      <c r="B2894" t="s">
        <v>14</v>
      </c>
      <c r="C2894" t="s">
        <v>14555</v>
      </c>
      <c r="D2894" t="s">
        <v>37</v>
      </c>
      <c r="E2894">
        <v>2464493</v>
      </c>
      <c r="F2894">
        <v>44817</v>
      </c>
      <c r="G2894">
        <v>0</v>
      </c>
      <c r="H2894" t="s">
        <v>14556</v>
      </c>
      <c r="I2894">
        <v>24</v>
      </c>
      <c r="J2894" t="s">
        <v>14134</v>
      </c>
      <c r="K2894">
        <v>2256</v>
      </c>
      <c r="L2894" t="s">
        <v>40</v>
      </c>
      <c r="M2894" t="s">
        <v>14557</v>
      </c>
    </row>
    <row r="2895" spans="1:13" x14ac:dyDescent="0.35">
      <c r="A2895" t="s">
        <v>14558</v>
      </c>
      <c r="B2895" t="s">
        <v>14</v>
      </c>
      <c r="C2895" t="s">
        <v>14559</v>
      </c>
      <c r="D2895" t="s">
        <v>37</v>
      </c>
      <c r="E2895">
        <v>813651</v>
      </c>
      <c r="F2895">
        <v>12302</v>
      </c>
      <c r="G2895">
        <v>0</v>
      </c>
      <c r="H2895" t="s">
        <v>14560</v>
      </c>
      <c r="I2895">
        <v>24</v>
      </c>
      <c r="J2895" t="s">
        <v>14134</v>
      </c>
      <c r="K2895">
        <v>910</v>
      </c>
      <c r="L2895" t="s">
        <v>40</v>
      </c>
      <c r="M2895" t="s">
        <v>14561</v>
      </c>
    </row>
    <row r="2896" spans="1:13" x14ac:dyDescent="0.35">
      <c r="A2896" t="s">
        <v>14562</v>
      </c>
      <c r="B2896" t="s">
        <v>14</v>
      </c>
      <c r="C2896" t="s">
        <v>14563</v>
      </c>
      <c r="D2896" t="s">
        <v>37</v>
      </c>
      <c r="E2896">
        <v>1399898</v>
      </c>
      <c r="F2896">
        <v>52763</v>
      </c>
      <c r="G2896">
        <v>0</v>
      </c>
      <c r="H2896" t="s">
        <v>14564</v>
      </c>
      <c r="I2896">
        <v>24</v>
      </c>
      <c r="J2896" t="s">
        <v>53</v>
      </c>
      <c r="K2896">
        <v>369</v>
      </c>
      <c r="L2896" t="s">
        <v>40</v>
      </c>
      <c r="M2896" t="s">
        <v>14565</v>
      </c>
    </row>
    <row r="2897" spans="1:13" x14ac:dyDescent="0.35">
      <c r="A2897" t="s">
        <v>14566</v>
      </c>
      <c r="B2897" t="s">
        <v>14</v>
      </c>
      <c r="C2897" t="s">
        <v>14567</v>
      </c>
      <c r="D2897" t="s">
        <v>37</v>
      </c>
      <c r="E2897">
        <v>673530</v>
      </c>
      <c r="F2897">
        <v>11315</v>
      </c>
      <c r="G2897">
        <v>0</v>
      </c>
      <c r="H2897" t="s">
        <v>14568</v>
      </c>
      <c r="I2897">
        <v>24</v>
      </c>
      <c r="J2897" t="s">
        <v>14134</v>
      </c>
      <c r="K2897">
        <v>592</v>
      </c>
      <c r="L2897" t="s">
        <v>40</v>
      </c>
      <c r="M2897" t="s">
        <v>14569</v>
      </c>
    </row>
    <row r="2898" spans="1:13" x14ac:dyDescent="0.35">
      <c r="A2898" t="s">
        <v>14570</v>
      </c>
      <c r="B2898" t="s">
        <v>14</v>
      </c>
      <c r="C2898" t="s">
        <v>14571</v>
      </c>
      <c r="D2898" t="s">
        <v>37</v>
      </c>
      <c r="E2898">
        <v>176618</v>
      </c>
      <c r="F2898">
        <v>10129</v>
      </c>
      <c r="G2898">
        <v>0</v>
      </c>
      <c r="H2898" t="s">
        <v>14572</v>
      </c>
      <c r="I2898">
        <v>24</v>
      </c>
      <c r="J2898" t="s">
        <v>53</v>
      </c>
      <c r="K2898">
        <v>191</v>
      </c>
      <c r="L2898" t="s">
        <v>40</v>
      </c>
    </row>
    <row r="2899" spans="1:13" x14ac:dyDescent="0.35">
      <c r="A2899" t="s">
        <v>14573</v>
      </c>
      <c r="B2899" t="s">
        <v>14</v>
      </c>
      <c r="C2899" t="s">
        <v>14574</v>
      </c>
      <c r="D2899" t="s">
        <v>37</v>
      </c>
      <c r="E2899">
        <v>427471</v>
      </c>
      <c r="F2899">
        <v>7748</v>
      </c>
      <c r="G2899">
        <v>0</v>
      </c>
      <c r="H2899" t="s">
        <v>14575</v>
      </c>
      <c r="I2899">
        <v>24</v>
      </c>
      <c r="J2899" t="s">
        <v>14134</v>
      </c>
      <c r="K2899">
        <v>353</v>
      </c>
      <c r="L2899" t="s">
        <v>40</v>
      </c>
      <c r="M2899" t="s">
        <v>14576</v>
      </c>
    </row>
    <row r="2900" spans="1:13" x14ac:dyDescent="0.35">
      <c r="A2900" t="s">
        <v>14577</v>
      </c>
      <c r="B2900" t="s">
        <v>14</v>
      </c>
      <c r="C2900" t="s">
        <v>14578</v>
      </c>
      <c r="D2900" t="s">
        <v>37</v>
      </c>
      <c r="E2900">
        <v>530865</v>
      </c>
      <c r="F2900">
        <v>25817</v>
      </c>
      <c r="G2900">
        <v>0</v>
      </c>
      <c r="H2900" t="s">
        <v>14579</v>
      </c>
      <c r="I2900">
        <v>24</v>
      </c>
      <c r="J2900" t="s">
        <v>53</v>
      </c>
      <c r="K2900">
        <v>143</v>
      </c>
      <c r="L2900" t="s">
        <v>40</v>
      </c>
      <c r="M2900" t="s">
        <v>14580</v>
      </c>
    </row>
    <row r="2901" spans="1:13" x14ac:dyDescent="0.35">
      <c r="A2901" t="s">
        <v>14581</v>
      </c>
      <c r="B2901" t="s">
        <v>14</v>
      </c>
      <c r="C2901" t="s">
        <v>14582</v>
      </c>
      <c r="D2901" t="s">
        <v>37</v>
      </c>
      <c r="E2901">
        <v>1015284</v>
      </c>
      <c r="F2901">
        <v>50009</v>
      </c>
      <c r="G2901">
        <v>0</v>
      </c>
      <c r="H2901" t="s">
        <v>14583</v>
      </c>
      <c r="I2901">
        <v>24</v>
      </c>
      <c r="J2901" t="s">
        <v>53</v>
      </c>
      <c r="K2901">
        <v>420</v>
      </c>
      <c r="L2901" t="s">
        <v>40</v>
      </c>
      <c r="M2901" t="s">
        <v>14584</v>
      </c>
    </row>
    <row r="2902" spans="1:13" x14ac:dyDescent="0.35">
      <c r="A2902" t="s">
        <v>14585</v>
      </c>
      <c r="B2902" t="s">
        <v>14</v>
      </c>
      <c r="C2902" t="s">
        <v>14586</v>
      </c>
      <c r="D2902" t="s">
        <v>37</v>
      </c>
      <c r="E2902">
        <v>61372</v>
      </c>
      <c r="F2902">
        <v>6574</v>
      </c>
      <c r="G2902">
        <v>0</v>
      </c>
      <c r="H2902" t="s">
        <v>14587</v>
      </c>
      <c r="I2902">
        <v>24</v>
      </c>
      <c r="J2902" t="s">
        <v>14134</v>
      </c>
      <c r="K2902">
        <v>278</v>
      </c>
      <c r="L2902" t="s">
        <v>40</v>
      </c>
      <c r="M2902" t="s">
        <v>14588</v>
      </c>
    </row>
    <row r="2903" spans="1:13" x14ac:dyDescent="0.35">
      <c r="A2903" t="s">
        <v>14589</v>
      </c>
      <c r="B2903" t="s">
        <v>14</v>
      </c>
      <c r="C2903" t="s">
        <v>14590</v>
      </c>
      <c r="D2903" t="s">
        <v>37</v>
      </c>
      <c r="E2903">
        <v>2073026</v>
      </c>
      <c r="F2903">
        <v>60453</v>
      </c>
      <c r="G2903">
        <v>0</v>
      </c>
      <c r="H2903" t="s">
        <v>14591</v>
      </c>
      <c r="I2903">
        <v>24</v>
      </c>
      <c r="J2903" t="s">
        <v>53</v>
      </c>
      <c r="K2903">
        <v>365</v>
      </c>
      <c r="L2903" t="s">
        <v>40</v>
      </c>
      <c r="M2903" t="s">
        <v>14592</v>
      </c>
    </row>
    <row r="2904" spans="1:13" x14ac:dyDescent="0.35">
      <c r="A2904" t="s">
        <v>14593</v>
      </c>
      <c r="B2904" t="s">
        <v>14</v>
      </c>
      <c r="C2904" t="s">
        <v>14594</v>
      </c>
      <c r="D2904" t="s">
        <v>37</v>
      </c>
      <c r="E2904">
        <v>2052446</v>
      </c>
      <c r="F2904">
        <v>34380</v>
      </c>
      <c r="G2904">
        <v>0</v>
      </c>
      <c r="H2904" t="s">
        <v>14595</v>
      </c>
      <c r="I2904">
        <v>24</v>
      </c>
      <c r="J2904" t="s">
        <v>14134</v>
      </c>
      <c r="K2904">
        <v>1399</v>
      </c>
      <c r="L2904" t="s">
        <v>40</v>
      </c>
      <c r="M2904" t="s">
        <v>14596</v>
      </c>
    </row>
    <row r="2905" spans="1:13" x14ac:dyDescent="0.35">
      <c r="A2905" t="s">
        <v>14597</v>
      </c>
      <c r="B2905" t="s">
        <v>14</v>
      </c>
      <c r="C2905" t="s">
        <v>14598</v>
      </c>
      <c r="D2905" t="s">
        <v>37</v>
      </c>
      <c r="E2905">
        <v>879679</v>
      </c>
      <c r="F2905">
        <v>50858</v>
      </c>
      <c r="G2905">
        <v>0</v>
      </c>
      <c r="H2905" t="s">
        <v>14599</v>
      </c>
      <c r="I2905">
        <v>24</v>
      </c>
      <c r="J2905" t="s">
        <v>53</v>
      </c>
      <c r="K2905">
        <v>345</v>
      </c>
      <c r="L2905" t="s">
        <v>40</v>
      </c>
      <c r="M2905" t="s">
        <v>14600</v>
      </c>
    </row>
    <row r="2906" spans="1:13" x14ac:dyDescent="0.35">
      <c r="A2906" t="s">
        <v>14601</v>
      </c>
      <c r="B2906" t="s">
        <v>14</v>
      </c>
      <c r="C2906" t="s">
        <v>14602</v>
      </c>
      <c r="D2906" t="s">
        <v>37</v>
      </c>
      <c r="E2906">
        <v>732711</v>
      </c>
      <c r="F2906">
        <v>29569</v>
      </c>
      <c r="G2906">
        <v>0</v>
      </c>
      <c r="H2906" t="s">
        <v>14603</v>
      </c>
      <c r="I2906">
        <v>24</v>
      </c>
      <c r="J2906" t="s">
        <v>53</v>
      </c>
      <c r="K2906">
        <v>197</v>
      </c>
      <c r="L2906" t="s">
        <v>40</v>
      </c>
      <c r="M2906" t="s">
        <v>14604</v>
      </c>
    </row>
    <row r="2907" spans="1:13" x14ac:dyDescent="0.35">
      <c r="A2907" t="s">
        <v>14605</v>
      </c>
      <c r="B2907" t="s">
        <v>14</v>
      </c>
      <c r="C2907" t="s">
        <v>14602</v>
      </c>
      <c r="D2907" t="s">
        <v>37</v>
      </c>
      <c r="E2907">
        <v>1965148</v>
      </c>
      <c r="F2907">
        <v>75540</v>
      </c>
      <c r="G2907">
        <v>0</v>
      </c>
      <c r="H2907" t="s">
        <v>14606</v>
      </c>
      <c r="I2907">
        <v>24</v>
      </c>
      <c r="J2907" t="s">
        <v>53</v>
      </c>
      <c r="K2907">
        <v>598</v>
      </c>
      <c r="L2907" t="s">
        <v>40</v>
      </c>
      <c r="M2907" t="s">
        <v>14604</v>
      </c>
    </row>
    <row r="2908" spans="1:13" x14ac:dyDescent="0.35">
      <c r="A2908" t="s">
        <v>14607</v>
      </c>
      <c r="B2908" t="s">
        <v>14</v>
      </c>
      <c r="C2908" t="s">
        <v>14608</v>
      </c>
      <c r="D2908" t="s">
        <v>37</v>
      </c>
      <c r="E2908">
        <v>779441</v>
      </c>
      <c r="F2908">
        <v>27781</v>
      </c>
      <c r="G2908">
        <v>0</v>
      </c>
      <c r="H2908" t="s">
        <v>14609</v>
      </c>
      <c r="I2908">
        <v>24</v>
      </c>
      <c r="J2908" t="s">
        <v>53</v>
      </c>
      <c r="K2908">
        <v>144</v>
      </c>
      <c r="L2908" t="s">
        <v>40</v>
      </c>
      <c r="M2908" t="s">
        <v>14610</v>
      </c>
    </row>
    <row r="2909" spans="1:13" x14ac:dyDescent="0.35">
      <c r="A2909" t="s">
        <v>14611</v>
      </c>
      <c r="B2909" t="s">
        <v>14</v>
      </c>
      <c r="C2909" t="s">
        <v>14612</v>
      </c>
      <c r="D2909" t="s">
        <v>37</v>
      </c>
      <c r="E2909">
        <v>1130538</v>
      </c>
      <c r="F2909">
        <v>24349</v>
      </c>
      <c r="G2909">
        <v>0</v>
      </c>
      <c r="H2909" t="s">
        <v>14613</v>
      </c>
      <c r="I2909">
        <v>24</v>
      </c>
      <c r="J2909" t="s">
        <v>14134</v>
      </c>
      <c r="K2909">
        <v>879</v>
      </c>
      <c r="L2909" t="s">
        <v>40</v>
      </c>
      <c r="M2909" t="s">
        <v>14614</v>
      </c>
    </row>
    <row r="2910" spans="1:13" x14ac:dyDescent="0.35">
      <c r="A2910" t="s">
        <v>14615</v>
      </c>
      <c r="B2910" t="s">
        <v>14</v>
      </c>
      <c r="C2910" t="s">
        <v>14616</v>
      </c>
      <c r="D2910" t="s">
        <v>37</v>
      </c>
      <c r="E2910">
        <v>1351460</v>
      </c>
      <c r="F2910">
        <v>63358</v>
      </c>
      <c r="G2910">
        <v>0</v>
      </c>
      <c r="H2910" t="s">
        <v>14617</v>
      </c>
      <c r="I2910">
        <v>24</v>
      </c>
      <c r="J2910" t="s">
        <v>53</v>
      </c>
      <c r="K2910">
        <v>493</v>
      </c>
      <c r="L2910" t="s">
        <v>40</v>
      </c>
      <c r="M2910" t="s">
        <v>14618</v>
      </c>
    </row>
    <row r="2911" spans="1:13" x14ac:dyDescent="0.35">
      <c r="A2911" t="s">
        <v>14619</v>
      </c>
      <c r="B2911" t="s">
        <v>14</v>
      </c>
      <c r="C2911" t="s">
        <v>14620</v>
      </c>
      <c r="D2911" t="s">
        <v>37</v>
      </c>
      <c r="E2911">
        <v>2989379</v>
      </c>
      <c r="F2911">
        <v>133504</v>
      </c>
      <c r="G2911">
        <v>0</v>
      </c>
      <c r="H2911" t="s">
        <v>14621</v>
      </c>
      <c r="I2911">
        <v>24</v>
      </c>
      <c r="J2911" t="s">
        <v>53</v>
      </c>
      <c r="K2911">
        <v>1447</v>
      </c>
      <c r="L2911" t="s">
        <v>40</v>
      </c>
      <c r="M2911" t="s">
        <v>14622</v>
      </c>
    </row>
    <row r="2912" spans="1:13" x14ac:dyDescent="0.35">
      <c r="A2912" t="s">
        <v>14623</v>
      </c>
      <c r="B2912" t="s">
        <v>14</v>
      </c>
      <c r="C2912" t="s">
        <v>14624</v>
      </c>
      <c r="D2912" t="s">
        <v>37</v>
      </c>
      <c r="E2912">
        <v>468429</v>
      </c>
      <c r="F2912">
        <v>12395</v>
      </c>
      <c r="G2912">
        <v>0</v>
      </c>
      <c r="H2912" t="s">
        <v>14625</v>
      </c>
      <c r="I2912">
        <v>24</v>
      </c>
      <c r="J2912" t="s">
        <v>14134</v>
      </c>
      <c r="K2912">
        <v>561</v>
      </c>
      <c r="L2912" t="s">
        <v>40</v>
      </c>
      <c r="M2912" t="s">
        <v>14626</v>
      </c>
    </row>
    <row r="2913" spans="1:13" x14ac:dyDescent="0.35">
      <c r="A2913" t="s">
        <v>14627</v>
      </c>
      <c r="B2913" t="s">
        <v>14</v>
      </c>
      <c r="C2913" t="s">
        <v>14628</v>
      </c>
      <c r="D2913" t="s">
        <v>37</v>
      </c>
      <c r="E2913">
        <v>2710180</v>
      </c>
      <c r="F2913">
        <v>88287</v>
      </c>
      <c r="G2913">
        <v>0</v>
      </c>
      <c r="H2913" t="s">
        <v>14629</v>
      </c>
      <c r="I2913">
        <v>24</v>
      </c>
      <c r="J2913" t="s">
        <v>53</v>
      </c>
      <c r="K2913">
        <v>846</v>
      </c>
      <c r="L2913" t="s">
        <v>40</v>
      </c>
      <c r="M2913" t="s">
        <v>14630</v>
      </c>
    </row>
    <row r="2914" spans="1:13" x14ac:dyDescent="0.35">
      <c r="A2914" t="s">
        <v>14631</v>
      </c>
      <c r="B2914" t="s">
        <v>14</v>
      </c>
      <c r="C2914" t="s">
        <v>14632</v>
      </c>
      <c r="D2914" t="s">
        <v>37</v>
      </c>
      <c r="E2914">
        <v>885686</v>
      </c>
      <c r="F2914">
        <v>15017</v>
      </c>
      <c r="G2914">
        <v>0</v>
      </c>
      <c r="H2914" t="s">
        <v>14633</v>
      </c>
      <c r="I2914">
        <v>24</v>
      </c>
      <c r="J2914" t="s">
        <v>14134</v>
      </c>
      <c r="K2914">
        <v>1226</v>
      </c>
      <c r="L2914" t="s">
        <v>40</v>
      </c>
      <c r="M2914" t="s">
        <v>14634</v>
      </c>
    </row>
    <row r="2915" spans="1:13" x14ac:dyDescent="0.35">
      <c r="A2915" t="s">
        <v>14635</v>
      </c>
      <c r="B2915" t="s">
        <v>14</v>
      </c>
      <c r="C2915" t="s">
        <v>14636</v>
      </c>
      <c r="D2915" t="s">
        <v>37</v>
      </c>
      <c r="E2915">
        <v>1238139</v>
      </c>
      <c r="F2915">
        <v>45746</v>
      </c>
      <c r="G2915">
        <v>0</v>
      </c>
      <c r="H2915" t="s">
        <v>14637</v>
      </c>
      <c r="I2915">
        <v>24</v>
      </c>
      <c r="J2915" t="s">
        <v>53</v>
      </c>
      <c r="K2915">
        <v>215</v>
      </c>
      <c r="L2915" t="s">
        <v>40</v>
      </c>
      <c r="M2915" t="s">
        <v>14638</v>
      </c>
    </row>
    <row r="2916" spans="1:13" x14ac:dyDescent="0.35">
      <c r="A2916" t="s">
        <v>14639</v>
      </c>
      <c r="B2916" t="s">
        <v>14</v>
      </c>
      <c r="C2916" t="s">
        <v>14640</v>
      </c>
      <c r="D2916" t="s">
        <v>37</v>
      </c>
      <c r="E2916">
        <v>4672481</v>
      </c>
      <c r="F2916">
        <v>135537</v>
      </c>
      <c r="G2916">
        <v>0</v>
      </c>
      <c r="H2916" t="s">
        <v>14641</v>
      </c>
      <c r="I2916">
        <v>24</v>
      </c>
      <c r="J2916" t="s">
        <v>53</v>
      </c>
      <c r="K2916">
        <v>573</v>
      </c>
      <c r="L2916" t="s">
        <v>40</v>
      </c>
      <c r="M2916" t="s">
        <v>14642</v>
      </c>
    </row>
    <row r="2917" spans="1:13" x14ac:dyDescent="0.35">
      <c r="A2917" t="s">
        <v>14643</v>
      </c>
      <c r="B2917" t="s">
        <v>14</v>
      </c>
      <c r="C2917" t="s">
        <v>14644</v>
      </c>
      <c r="D2917" t="s">
        <v>37</v>
      </c>
      <c r="E2917">
        <v>1075758</v>
      </c>
      <c r="F2917">
        <v>44264</v>
      </c>
      <c r="G2917">
        <v>0</v>
      </c>
      <c r="H2917" t="s">
        <v>14645</v>
      </c>
      <c r="I2917">
        <v>24</v>
      </c>
      <c r="J2917" t="s">
        <v>53</v>
      </c>
      <c r="K2917">
        <v>258</v>
      </c>
      <c r="L2917" t="s">
        <v>40</v>
      </c>
      <c r="M2917" t="s">
        <v>14646</v>
      </c>
    </row>
    <row r="2918" spans="1:13" x14ac:dyDescent="0.35">
      <c r="A2918" t="s">
        <v>14647</v>
      </c>
      <c r="B2918" t="s">
        <v>14</v>
      </c>
      <c r="C2918" t="s">
        <v>14648</v>
      </c>
      <c r="D2918" t="s">
        <v>37</v>
      </c>
      <c r="E2918">
        <v>948644</v>
      </c>
      <c r="F2918">
        <v>28013</v>
      </c>
      <c r="G2918">
        <v>0</v>
      </c>
      <c r="H2918" t="s">
        <v>14649</v>
      </c>
      <c r="I2918">
        <v>24</v>
      </c>
      <c r="J2918" t="s">
        <v>53</v>
      </c>
      <c r="K2918">
        <v>284</v>
      </c>
      <c r="L2918" t="s">
        <v>40</v>
      </c>
      <c r="M2918" t="s">
        <v>14650</v>
      </c>
    </row>
    <row r="2919" spans="1:13" x14ac:dyDescent="0.35">
      <c r="A2919" t="s">
        <v>14651</v>
      </c>
      <c r="B2919" t="s">
        <v>14</v>
      </c>
      <c r="C2919" t="s">
        <v>14652</v>
      </c>
      <c r="D2919" t="s">
        <v>37</v>
      </c>
      <c r="E2919">
        <v>1547762</v>
      </c>
      <c r="F2919">
        <v>40058</v>
      </c>
      <c r="G2919">
        <v>0</v>
      </c>
      <c r="H2919" t="s">
        <v>14653</v>
      </c>
      <c r="I2919">
        <v>24</v>
      </c>
      <c r="J2919" t="s">
        <v>53</v>
      </c>
      <c r="K2919">
        <v>271</v>
      </c>
      <c r="L2919" t="s">
        <v>40</v>
      </c>
      <c r="M2919" t="s">
        <v>14654</v>
      </c>
    </row>
    <row r="2920" spans="1:13" x14ac:dyDescent="0.35">
      <c r="A2920" t="s">
        <v>14655</v>
      </c>
      <c r="B2920" t="s">
        <v>14</v>
      </c>
      <c r="C2920" t="s">
        <v>14656</v>
      </c>
      <c r="D2920" t="s">
        <v>37</v>
      </c>
      <c r="E2920">
        <v>5769432</v>
      </c>
      <c r="F2920">
        <v>162009</v>
      </c>
      <c r="G2920">
        <v>0</v>
      </c>
      <c r="H2920" t="s">
        <v>14657</v>
      </c>
      <c r="I2920">
        <v>24</v>
      </c>
      <c r="J2920" t="s">
        <v>53</v>
      </c>
      <c r="K2920">
        <v>3778</v>
      </c>
      <c r="L2920" t="s">
        <v>40</v>
      </c>
      <c r="M2920" t="s">
        <v>14658</v>
      </c>
    </row>
    <row r="2921" spans="1:13" x14ac:dyDescent="0.35">
      <c r="A2921" t="s">
        <v>14659</v>
      </c>
      <c r="B2921" t="s">
        <v>14</v>
      </c>
      <c r="C2921" t="s">
        <v>14660</v>
      </c>
      <c r="D2921" t="s">
        <v>37</v>
      </c>
      <c r="E2921">
        <v>120422</v>
      </c>
      <c r="F2921">
        <v>8327</v>
      </c>
      <c r="G2921">
        <v>0</v>
      </c>
      <c r="H2921" t="s">
        <v>14661</v>
      </c>
      <c r="I2921">
        <v>24</v>
      </c>
      <c r="J2921" t="s">
        <v>53</v>
      </c>
      <c r="K2921">
        <v>217</v>
      </c>
      <c r="L2921" t="s">
        <v>40</v>
      </c>
    </row>
    <row r="2922" spans="1:13" x14ac:dyDescent="0.35">
      <c r="A2922" t="s">
        <v>14662</v>
      </c>
      <c r="B2922" t="s">
        <v>14</v>
      </c>
      <c r="C2922" t="s">
        <v>14663</v>
      </c>
      <c r="D2922" t="s">
        <v>37</v>
      </c>
      <c r="E2922">
        <v>2622977</v>
      </c>
      <c r="F2922">
        <v>86185</v>
      </c>
      <c r="G2922">
        <v>0</v>
      </c>
      <c r="H2922" t="s">
        <v>14664</v>
      </c>
      <c r="I2922">
        <v>24</v>
      </c>
      <c r="J2922" t="s">
        <v>53</v>
      </c>
      <c r="K2922">
        <v>585</v>
      </c>
      <c r="L2922" t="s">
        <v>40</v>
      </c>
      <c r="M2922" t="s">
        <v>14665</v>
      </c>
    </row>
    <row r="2923" spans="1:13" x14ac:dyDescent="0.35">
      <c r="A2923" t="s">
        <v>14666</v>
      </c>
      <c r="B2923" t="s">
        <v>14</v>
      </c>
      <c r="C2923" t="s">
        <v>14667</v>
      </c>
      <c r="D2923" t="s">
        <v>37</v>
      </c>
      <c r="E2923">
        <v>1693032</v>
      </c>
      <c r="F2923">
        <v>65006</v>
      </c>
      <c r="G2923">
        <v>0</v>
      </c>
      <c r="H2923" t="s">
        <v>14668</v>
      </c>
      <c r="I2923">
        <v>24</v>
      </c>
      <c r="J2923" t="s">
        <v>53</v>
      </c>
      <c r="K2923">
        <v>497</v>
      </c>
      <c r="L2923" t="s">
        <v>40</v>
      </c>
      <c r="M2923" t="s">
        <v>14669</v>
      </c>
    </row>
    <row r="2924" spans="1:13" x14ac:dyDescent="0.35">
      <c r="A2924" t="e">
        <f>-esuLZmzBFo</f>
        <v>#NAME?</v>
      </c>
      <c r="B2924" t="s">
        <v>14</v>
      </c>
      <c r="C2924" t="s">
        <v>14670</v>
      </c>
      <c r="D2924" t="s">
        <v>37</v>
      </c>
      <c r="E2924">
        <v>433051</v>
      </c>
      <c r="F2924">
        <v>7536</v>
      </c>
      <c r="G2924">
        <v>0</v>
      </c>
      <c r="H2924" t="s">
        <v>14671</v>
      </c>
      <c r="I2924">
        <v>24</v>
      </c>
      <c r="J2924" t="s">
        <v>14134</v>
      </c>
      <c r="K2924">
        <v>360</v>
      </c>
      <c r="L2924" t="s">
        <v>40</v>
      </c>
      <c r="M2924" t="s">
        <v>14672</v>
      </c>
    </row>
    <row r="2925" spans="1:13" x14ac:dyDescent="0.35">
      <c r="A2925" t="s">
        <v>14673</v>
      </c>
      <c r="B2925" t="s">
        <v>14</v>
      </c>
      <c r="C2925" t="s">
        <v>14674</v>
      </c>
      <c r="D2925" t="s">
        <v>37</v>
      </c>
      <c r="E2925">
        <v>759640</v>
      </c>
      <c r="F2925">
        <v>35613</v>
      </c>
      <c r="G2925">
        <v>0</v>
      </c>
      <c r="H2925" t="s">
        <v>14675</v>
      </c>
      <c r="I2925">
        <v>24</v>
      </c>
      <c r="J2925" t="s">
        <v>53</v>
      </c>
      <c r="K2925">
        <v>265</v>
      </c>
      <c r="L2925" t="s">
        <v>40</v>
      </c>
      <c r="M2925" t="s">
        <v>14676</v>
      </c>
    </row>
    <row r="2926" spans="1:13" x14ac:dyDescent="0.35">
      <c r="A2926" t="s">
        <v>14677</v>
      </c>
      <c r="B2926" t="s">
        <v>14</v>
      </c>
      <c r="C2926" t="s">
        <v>14678</v>
      </c>
      <c r="D2926" t="s">
        <v>37</v>
      </c>
      <c r="E2926">
        <v>399893</v>
      </c>
      <c r="F2926">
        <v>20047</v>
      </c>
      <c r="G2926">
        <v>0</v>
      </c>
      <c r="H2926" t="s">
        <v>14679</v>
      </c>
      <c r="I2926">
        <v>24</v>
      </c>
      <c r="J2926" t="s">
        <v>53</v>
      </c>
      <c r="K2926">
        <v>121</v>
      </c>
      <c r="L2926" t="s">
        <v>40</v>
      </c>
      <c r="M2926" t="s">
        <v>14680</v>
      </c>
    </row>
    <row r="2927" spans="1:13" x14ac:dyDescent="0.35">
      <c r="A2927" t="s">
        <v>14681</v>
      </c>
      <c r="B2927" t="s">
        <v>14</v>
      </c>
      <c r="C2927" t="s">
        <v>14682</v>
      </c>
      <c r="D2927" t="s">
        <v>37</v>
      </c>
      <c r="E2927">
        <v>837872</v>
      </c>
      <c r="F2927">
        <v>39687</v>
      </c>
      <c r="G2927">
        <v>0</v>
      </c>
      <c r="H2927" t="s">
        <v>14683</v>
      </c>
      <c r="I2927">
        <v>24</v>
      </c>
      <c r="J2927" t="s">
        <v>14134</v>
      </c>
      <c r="K2927">
        <v>1473</v>
      </c>
      <c r="L2927" t="s">
        <v>40</v>
      </c>
      <c r="M2927" t="s">
        <v>14684</v>
      </c>
    </row>
    <row r="2928" spans="1:13" x14ac:dyDescent="0.35">
      <c r="A2928" t="s">
        <v>14685</v>
      </c>
      <c r="B2928" t="s">
        <v>14</v>
      </c>
      <c r="C2928" t="s">
        <v>14686</v>
      </c>
      <c r="D2928" t="s">
        <v>37</v>
      </c>
      <c r="E2928">
        <v>371397</v>
      </c>
      <c r="F2928">
        <v>6299</v>
      </c>
      <c r="G2928">
        <v>0</v>
      </c>
      <c r="H2928" t="s">
        <v>14687</v>
      </c>
      <c r="I2928">
        <v>24</v>
      </c>
      <c r="J2928" t="s">
        <v>14134</v>
      </c>
      <c r="K2928">
        <v>334</v>
      </c>
      <c r="L2928" t="s">
        <v>40</v>
      </c>
      <c r="M2928" t="s">
        <v>14688</v>
      </c>
    </row>
    <row r="2929" spans="1:13" x14ac:dyDescent="0.35">
      <c r="A2929" t="s">
        <v>14689</v>
      </c>
      <c r="B2929" t="s">
        <v>14</v>
      </c>
      <c r="C2929" t="s">
        <v>14690</v>
      </c>
      <c r="D2929" t="s">
        <v>37</v>
      </c>
      <c r="E2929">
        <v>675561</v>
      </c>
      <c r="F2929">
        <v>27248</v>
      </c>
      <c r="G2929">
        <v>0</v>
      </c>
      <c r="H2929" t="s">
        <v>14691</v>
      </c>
      <c r="I2929">
        <v>24</v>
      </c>
      <c r="J2929" t="s">
        <v>53</v>
      </c>
      <c r="K2929">
        <v>202</v>
      </c>
      <c r="L2929" t="s">
        <v>40</v>
      </c>
      <c r="M2929" t="s">
        <v>14692</v>
      </c>
    </row>
    <row r="2930" spans="1:13" x14ac:dyDescent="0.35">
      <c r="A2930" t="s">
        <v>14693</v>
      </c>
      <c r="B2930" t="s">
        <v>14</v>
      </c>
      <c r="C2930" t="s">
        <v>14694</v>
      </c>
      <c r="D2930" t="s">
        <v>37</v>
      </c>
      <c r="E2930">
        <v>1233855</v>
      </c>
      <c r="F2930">
        <v>32136</v>
      </c>
      <c r="G2930">
        <v>0</v>
      </c>
      <c r="H2930" t="s">
        <v>14695</v>
      </c>
      <c r="I2930">
        <v>24</v>
      </c>
      <c r="J2930" t="s">
        <v>53</v>
      </c>
      <c r="K2930">
        <v>251</v>
      </c>
      <c r="L2930" t="s">
        <v>40</v>
      </c>
      <c r="M2930" t="s">
        <v>14696</v>
      </c>
    </row>
    <row r="2931" spans="1:13" x14ac:dyDescent="0.35">
      <c r="A2931" t="s">
        <v>14697</v>
      </c>
      <c r="B2931" t="s">
        <v>14</v>
      </c>
      <c r="C2931" t="s">
        <v>14698</v>
      </c>
      <c r="D2931" t="s">
        <v>37</v>
      </c>
      <c r="E2931">
        <v>512948</v>
      </c>
      <c r="F2931">
        <v>12065</v>
      </c>
      <c r="G2931">
        <v>0</v>
      </c>
      <c r="H2931" t="s">
        <v>14699</v>
      </c>
      <c r="I2931">
        <v>24</v>
      </c>
      <c r="J2931" t="s">
        <v>14134</v>
      </c>
      <c r="K2931">
        <v>553</v>
      </c>
      <c r="L2931" t="s">
        <v>40</v>
      </c>
      <c r="M2931" t="s">
        <v>14700</v>
      </c>
    </row>
    <row r="2932" spans="1:13" x14ac:dyDescent="0.35">
      <c r="A2932" t="s">
        <v>14701</v>
      </c>
      <c r="B2932" t="s">
        <v>14</v>
      </c>
      <c r="C2932" t="s">
        <v>14702</v>
      </c>
      <c r="D2932" t="s">
        <v>37</v>
      </c>
      <c r="E2932">
        <v>850982</v>
      </c>
      <c r="F2932">
        <v>41884</v>
      </c>
      <c r="G2932">
        <v>0</v>
      </c>
      <c r="H2932" t="s">
        <v>14703</v>
      </c>
      <c r="I2932">
        <v>24</v>
      </c>
      <c r="J2932" t="s">
        <v>53</v>
      </c>
      <c r="K2932">
        <v>560</v>
      </c>
      <c r="L2932" t="s">
        <v>40</v>
      </c>
      <c r="M2932" t="s">
        <v>14704</v>
      </c>
    </row>
    <row r="2933" spans="1:13" x14ac:dyDescent="0.35">
      <c r="A2933" t="s">
        <v>14705</v>
      </c>
      <c r="B2933" t="s">
        <v>14</v>
      </c>
      <c r="C2933" t="s">
        <v>14706</v>
      </c>
      <c r="D2933" t="s">
        <v>37</v>
      </c>
      <c r="E2933">
        <v>89709</v>
      </c>
      <c r="F2933">
        <v>8655</v>
      </c>
      <c r="G2933">
        <v>0</v>
      </c>
      <c r="H2933" t="s">
        <v>14707</v>
      </c>
      <c r="I2933">
        <v>24</v>
      </c>
      <c r="J2933" t="s">
        <v>53</v>
      </c>
      <c r="K2933">
        <v>331</v>
      </c>
      <c r="L2933" t="s">
        <v>40</v>
      </c>
    </row>
    <row r="2934" spans="1:13" x14ac:dyDescent="0.35">
      <c r="A2934" t="s">
        <v>14708</v>
      </c>
      <c r="B2934" t="s">
        <v>14</v>
      </c>
      <c r="C2934" t="s">
        <v>14709</v>
      </c>
      <c r="D2934" t="s">
        <v>37</v>
      </c>
      <c r="E2934">
        <v>433563</v>
      </c>
      <c r="F2934">
        <v>26877</v>
      </c>
      <c r="G2934">
        <v>0</v>
      </c>
      <c r="H2934" t="s">
        <v>14710</v>
      </c>
      <c r="I2934">
        <v>24</v>
      </c>
      <c r="J2934" t="s">
        <v>53</v>
      </c>
      <c r="K2934">
        <v>266</v>
      </c>
      <c r="L2934" t="s">
        <v>40</v>
      </c>
      <c r="M2934" t="s">
        <v>14711</v>
      </c>
    </row>
    <row r="2935" spans="1:13" x14ac:dyDescent="0.35">
      <c r="A2935" t="s">
        <v>14712</v>
      </c>
      <c r="B2935" t="s">
        <v>14</v>
      </c>
      <c r="C2935" t="s">
        <v>14713</v>
      </c>
      <c r="D2935" t="s">
        <v>37</v>
      </c>
      <c r="E2935">
        <v>2521457</v>
      </c>
      <c r="F2935">
        <v>75211</v>
      </c>
      <c r="G2935">
        <v>0</v>
      </c>
      <c r="H2935" t="s">
        <v>14714</v>
      </c>
      <c r="I2935">
        <v>24</v>
      </c>
      <c r="J2935" t="s">
        <v>53</v>
      </c>
      <c r="K2935">
        <v>345</v>
      </c>
      <c r="L2935" t="s">
        <v>40</v>
      </c>
      <c r="M2935" t="s">
        <v>14715</v>
      </c>
    </row>
    <row r="2936" spans="1:13" x14ac:dyDescent="0.35">
      <c r="A2936" t="e">
        <f>-YkpPPhyg9A</f>
        <v>#NAME?</v>
      </c>
      <c r="B2936" t="s">
        <v>14</v>
      </c>
      <c r="C2936" t="s">
        <v>14716</v>
      </c>
      <c r="D2936" t="s">
        <v>37</v>
      </c>
      <c r="E2936">
        <v>1743928</v>
      </c>
      <c r="F2936">
        <v>49709</v>
      </c>
      <c r="G2936">
        <v>0</v>
      </c>
      <c r="H2936" t="s">
        <v>14717</v>
      </c>
      <c r="I2936">
        <v>24</v>
      </c>
      <c r="J2936" t="s">
        <v>53</v>
      </c>
      <c r="K2936">
        <v>668</v>
      </c>
      <c r="L2936" t="s">
        <v>40</v>
      </c>
      <c r="M2936" t="s">
        <v>14718</v>
      </c>
    </row>
    <row r="2937" spans="1:13" x14ac:dyDescent="0.35">
      <c r="A2937" t="s">
        <v>14719</v>
      </c>
      <c r="B2937" t="s">
        <v>14</v>
      </c>
      <c r="C2937" t="s">
        <v>14720</v>
      </c>
      <c r="D2937" t="s">
        <v>37</v>
      </c>
      <c r="E2937">
        <v>373914</v>
      </c>
      <c r="F2937">
        <v>21386</v>
      </c>
      <c r="G2937">
        <v>0</v>
      </c>
      <c r="H2937" t="s">
        <v>14721</v>
      </c>
      <c r="I2937">
        <v>24</v>
      </c>
      <c r="J2937" t="s">
        <v>53</v>
      </c>
      <c r="K2937">
        <v>179</v>
      </c>
      <c r="L2937" t="s">
        <v>40</v>
      </c>
      <c r="M2937" t="s">
        <v>14722</v>
      </c>
    </row>
    <row r="2938" spans="1:13" x14ac:dyDescent="0.35">
      <c r="A2938" t="e">
        <f>-hfL_gXMW_g</f>
        <v>#NAME?</v>
      </c>
      <c r="B2938" t="s">
        <v>14</v>
      </c>
      <c r="C2938" t="s">
        <v>14723</v>
      </c>
      <c r="D2938" t="s">
        <v>37</v>
      </c>
      <c r="E2938">
        <v>414611</v>
      </c>
      <c r="F2938">
        <v>17117</v>
      </c>
      <c r="G2938">
        <v>0</v>
      </c>
      <c r="H2938" t="s">
        <v>14724</v>
      </c>
      <c r="I2938">
        <v>24</v>
      </c>
      <c r="J2938" t="s">
        <v>14134</v>
      </c>
      <c r="K2938">
        <v>529</v>
      </c>
      <c r="L2938" t="s">
        <v>40</v>
      </c>
      <c r="M2938" t="s">
        <v>14725</v>
      </c>
    </row>
    <row r="2939" spans="1:13" x14ac:dyDescent="0.35">
      <c r="A2939" t="s">
        <v>14726</v>
      </c>
      <c r="B2939" t="s">
        <v>14</v>
      </c>
      <c r="C2939" t="s">
        <v>14727</v>
      </c>
      <c r="D2939" t="s">
        <v>37</v>
      </c>
      <c r="E2939">
        <v>882640</v>
      </c>
      <c r="F2939">
        <v>48688</v>
      </c>
      <c r="G2939">
        <v>0</v>
      </c>
      <c r="H2939" t="s">
        <v>14728</v>
      </c>
      <c r="I2939">
        <v>24</v>
      </c>
      <c r="J2939" t="s">
        <v>53</v>
      </c>
      <c r="K2939">
        <v>447</v>
      </c>
      <c r="L2939" t="s">
        <v>40</v>
      </c>
      <c r="M2939" t="s">
        <v>14729</v>
      </c>
    </row>
    <row r="2940" spans="1:13" x14ac:dyDescent="0.35">
      <c r="A2940" t="s">
        <v>14730</v>
      </c>
      <c r="B2940" t="s">
        <v>14</v>
      </c>
      <c r="C2940" t="s">
        <v>14731</v>
      </c>
      <c r="D2940" t="s">
        <v>37</v>
      </c>
      <c r="E2940">
        <v>6846103</v>
      </c>
      <c r="F2940">
        <v>147150</v>
      </c>
      <c r="G2940">
        <v>0</v>
      </c>
      <c r="H2940" t="s">
        <v>14732</v>
      </c>
      <c r="I2940">
        <v>24</v>
      </c>
      <c r="J2940" t="s">
        <v>53</v>
      </c>
      <c r="K2940">
        <v>1179</v>
      </c>
      <c r="L2940" t="s">
        <v>40</v>
      </c>
      <c r="M2940" t="s">
        <v>14733</v>
      </c>
    </row>
    <row r="2941" spans="1:13" x14ac:dyDescent="0.35">
      <c r="A2941" t="s">
        <v>14734</v>
      </c>
      <c r="B2941" t="s">
        <v>14</v>
      </c>
      <c r="C2941" t="s">
        <v>14735</v>
      </c>
      <c r="D2941" t="s">
        <v>37</v>
      </c>
      <c r="E2941">
        <v>65933</v>
      </c>
      <c r="F2941">
        <v>5531</v>
      </c>
      <c r="G2941">
        <v>0</v>
      </c>
      <c r="H2941" t="s">
        <v>14736</v>
      </c>
      <c r="I2941">
        <v>24</v>
      </c>
      <c r="J2941" t="s">
        <v>14134</v>
      </c>
      <c r="K2941">
        <v>332</v>
      </c>
      <c r="L2941" t="s">
        <v>40</v>
      </c>
      <c r="M2941" t="s">
        <v>14737</v>
      </c>
    </row>
    <row r="2942" spans="1:13" x14ac:dyDescent="0.35">
      <c r="A2942" t="s">
        <v>14738</v>
      </c>
      <c r="B2942" t="s">
        <v>14</v>
      </c>
      <c r="C2942" t="s">
        <v>14739</v>
      </c>
      <c r="D2942" t="s">
        <v>37</v>
      </c>
      <c r="E2942">
        <v>1224022</v>
      </c>
      <c r="F2942">
        <v>40945</v>
      </c>
      <c r="G2942">
        <v>0</v>
      </c>
      <c r="H2942" t="s">
        <v>14740</v>
      </c>
      <c r="I2942">
        <v>24</v>
      </c>
      <c r="J2942" t="s">
        <v>53</v>
      </c>
      <c r="K2942">
        <v>316</v>
      </c>
      <c r="L2942" t="s">
        <v>40</v>
      </c>
      <c r="M2942" t="s">
        <v>14741</v>
      </c>
    </row>
    <row r="2943" spans="1:13" x14ac:dyDescent="0.35">
      <c r="A2943" t="s">
        <v>14742</v>
      </c>
      <c r="B2943" t="s">
        <v>14</v>
      </c>
      <c r="C2943" t="s">
        <v>14743</v>
      </c>
      <c r="D2943" t="s">
        <v>37</v>
      </c>
      <c r="E2943">
        <v>826313</v>
      </c>
      <c r="F2943">
        <v>41599</v>
      </c>
      <c r="G2943">
        <v>0</v>
      </c>
      <c r="H2943" t="s">
        <v>14744</v>
      </c>
      <c r="I2943">
        <v>24</v>
      </c>
      <c r="J2943" t="s">
        <v>53</v>
      </c>
      <c r="K2943">
        <v>177</v>
      </c>
      <c r="L2943" t="s">
        <v>40</v>
      </c>
      <c r="M2943" t="s">
        <v>14745</v>
      </c>
    </row>
    <row r="2944" spans="1:13" x14ac:dyDescent="0.35">
      <c r="A2944" t="s">
        <v>14746</v>
      </c>
      <c r="B2944" t="s">
        <v>14</v>
      </c>
      <c r="C2944" t="s">
        <v>14747</v>
      </c>
      <c r="D2944" t="s">
        <v>37</v>
      </c>
      <c r="E2944">
        <v>534473</v>
      </c>
      <c r="F2944">
        <v>31556</v>
      </c>
      <c r="G2944">
        <v>0</v>
      </c>
      <c r="H2944" t="s">
        <v>14748</v>
      </c>
      <c r="I2944">
        <v>24</v>
      </c>
      <c r="J2944" t="s">
        <v>53</v>
      </c>
      <c r="K2944">
        <v>260</v>
      </c>
      <c r="L2944" t="s">
        <v>40</v>
      </c>
      <c r="M2944" t="s">
        <v>14749</v>
      </c>
    </row>
    <row r="2945" spans="1:13" x14ac:dyDescent="0.35">
      <c r="A2945" t="s">
        <v>14750</v>
      </c>
      <c r="B2945" t="s">
        <v>14</v>
      </c>
      <c r="C2945" t="s">
        <v>14751</v>
      </c>
      <c r="D2945" t="s">
        <v>37</v>
      </c>
      <c r="E2945">
        <v>1112299</v>
      </c>
      <c r="F2945">
        <v>40574</v>
      </c>
      <c r="G2945">
        <v>0</v>
      </c>
      <c r="H2945" t="s">
        <v>14752</v>
      </c>
      <c r="I2945">
        <v>24</v>
      </c>
      <c r="J2945" t="s">
        <v>53</v>
      </c>
      <c r="K2945">
        <v>442</v>
      </c>
      <c r="L2945" t="s">
        <v>40</v>
      </c>
      <c r="M2945" t="s">
        <v>14753</v>
      </c>
    </row>
    <row r="2946" spans="1:13" x14ac:dyDescent="0.35">
      <c r="A2946" t="s">
        <v>14754</v>
      </c>
      <c r="B2946" t="s">
        <v>14</v>
      </c>
      <c r="C2946" t="s">
        <v>14755</v>
      </c>
      <c r="D2946" t="s">
        <v>37</v>
      </c>
      <c r="E2946">
        <v>737438</v>
      </c>
      <c r="F2946">
        <v>35007</v>
      </c>
      <c r="G2946">
        <v>0</v>
      </c>
      <c r="H2946" t="s">
        <v>14756</v>
      </c>
      <c r="I2946">
        <v>24</v>
      </c>
      <c r="J2946" t="s">
        <v>53</v>
      </c>
      <c r="K2946">
        <v>229</v>
      </c>
      <c r="L2946" t="s">
        <v>40</v>
      </c>
      <c r="M2946" t="s">
        <v>14757</v>
      </c>
    </row>
    <row r="2947" spans="1:13" x14ac:dyDescent="0.35">
      <c r="A2947" t="s">
        <v>14758</v>
      </c>
      <c r="B2947" t="s">
        <v>14</v>
      </c>
      <c r="C2947" t="s">
        <v>14759</v>
      </c>
      <c r="D2947" t="s">
        <v>37</v>
      </c>
      <c r="E2947">
        <v>4528059</v>
      </c>
      <c r="F2947">
        <v>125173</v>
      </c>
      <c r="G2947">
        <v>0</v>
      </c>
      <c r="H2947" t="s">
        <v>14760</v>
      </c>
      <c r="I2947">
        <v>24</v>
      </c>
      <c r="J2947" t="s">
        <v>14134</v>
      </c>
      <c r="K2947">
        <v>5963</v>
      </c>
      <c r="L2947" t="s">
        <v>40</v>
      </c>
      <c r="M2947" t="s">
        <v>14761</v>
      </c>
    </row>
    <row r="2948" spans="1:13" x14ac:dyDescent="0.35">
      <c r="A2948" t="s">
        <v>14762</v>
      </c>
      <c r="B2948" t="s">
        <v>14</v>
      </c>
      <c r="C2948" t="s">
        <v>14763</v>
      </c>
      <c r="D2948" t="s">
        <v>37</v>
      </c>
      <c r="E2948">
        <v>803275</v>
      </c>
      <c r="F2948">
        <v>58384</v>
      </c>
      <c r="G2948">
        <v>0</v>
      </c>
      <c r="H2948" t="s">
        <v>14764</v>
      </c>
      <c r="I2948">
        <v>24</v>
      </c>
      <c r="J2948" t="s">
        <v>53</v>
      </c>
      <c r="K2948">
        <v>318</v>
      </c>
      <c r="L2948" t="s">
        <v>40</v>
      </c>
      <c r="M2948" t="s">
        <v>14765</v>
      </c>
    </row>
    <row r="2949" spans="1:13" x14ac:dyDescent="0.35">
      <c r="A2949" t="s">
        <v>14766</v>
      </c>
      <c r="B2949" t="s">
        <v>14</v>
      </c>
      <c r="C2949" t="s">
        <v>14767</v>
      </c>
      <c r="D2949" t="s">
        <v>37</v>
      </c>
      <c r="E2949">
        <v>2568867</v>
      </c>
      <c r="F2949">
        <v>70441</v>
      </c>
      <c r="G2949">
        <v>0</v>
      </c>
      <c r="H2949" t="s">
        <v>14768</v>
      </c>
      <c r="I2949">
        <v>24</v>
      </c>
      <c r="J2949" t="s">
        <v>53</v>
      </c>
      <c r="K2949">
        <v>497</v>
      </c>
      <c r="L2949" t="s">
        <v>40</v>
      </c>
      <c r="M2949" t="s">
        <v>14769</v>
      </c>
    </row>
    <row r="2950" spans="1:13" x14ac:dyDescent="0.35">
      <c r="A2950" t="s">
        <v>14770</v>
      </c>
      <c r="B2950" t="s">
        <v>14</v>
      </c>
      <c r="C2950" t="s">
        <v>14771</v>
      </c>
      <c r="D2950" t="s">
        <v>37</v>
      </c>
      <c r="E2950">
        <v>1981926</v>
      </c>
      <c r="F2950">
        <v>64673</v>
      </c>
      <c r="G2950">
        <v>0</v>
      </c>
      <c r="H2950" t="s">
        <v>14772</v>
      </c>
      <c r="I2950">
        <v>24</v>
      </c>
      <c r="J2950" t="s">
        <v>14134</v>
      </c>
      <c r="K2950">
        <v>1523</v>
      </c>
      <c r="L2950" t="s">
        <v>40</v>
      </c>
      <c r="M2950" t="s">
        <v>14773</v>
      </c>
    </row>
    <row r="2951" spans="1:13" x14ac:dyDescent="0.35">
      <c r="A2951" t="s">
        <v>14774</v>
      </c>
      <c r="B2951" t="s">
        <v>14</v>
      </c>
      <c r="C2951" t="s">
        <v>14775</v>
      </c>
      <c r="D2951" t="s">
        <v>37</v>
      </c>
      <c r="E2951">
        <v>40681</v>
      </c>
      <c r="F2951">
        <v>5216</v>
      </c>
      <c r="G2951">
        <v>0</v>
      </c>
      <c r="H2951" t="s">
        <v>14776</v>
      </c>
      <c r="I2951">
        <v>24</v>
      </c>
      <c r="J2951" t="s">
        <v>53</v>
      </c>
      <c r="K2951">
        <v>254</v>
      </c>
      <c r="L2951" t="s">
        <v>40</v>
      </c>
      <c r="M2951" t="s">
        <v>14777</v>
      </c>
    </row>
    <row r="2952" spans="1:13" x14ac:dyDescent="0.35">
      <c r="A2952" t="s">
        <v>14778</v>
      </c>
      <c r="B2952" t="s">
        <v>14</v>
      </c>
      <c r="C2952" t="s">
        <v>14779</v>
      </c>
      <c r="D2952" t="s">
        <v>37</v>
      </c>
      <c r="E2952">
        <v>124233</v>
      </c>
      <c r="F2952">
        <v>14335</v>
      </c>
      <c r="G2952">
        <v>0</v>
      </c>
      <c r="H2952" t="s">
        <v>14780</v>
      </c>
      <c r="I2952">
        <v>24</v>
      </c>
      <c r="J2952" t="s">
        <v>14134</v>
      </c>
      <c r="K2952">
        <v>1070</v>
      </c>
      <c r="L2952" t="s">
        <v>40</v>
      </c>
      <c r="M2952" t="s">
        <v>14781</v>
      </c>
    </row>
    <row r="2953" spans="1:13" x14ac:dyDescent="0.35">
      <c r="A2953" t="s">
        <v>14782</v>
      </c>
      <c r="B2953" t="s">
        <v>14</v>
      </c>
      <c r="C2953" t="s">
        <v>14783</v>
      </c>
      <c r="D2953" t="s">
        <v>37</v>
      </c>
      <c r="E2953">
        <v>6299824</v>
      </c>
      <c r="F2953">
        <v>275513</v>
      </c>
      <c r="G2953">
        <v>0</v>
      </c>
      <c r="H2953" t="s">
        <v>14784</v>
      </c>
      <c r="I2953">
        <v>24</v>
      </c>
      <c r="J2953" t="s">
        <v>53</v>
      </c>
      <c r="K2953">
        <v>1586</v>
      </c>
      <c r="L2953" t="s">
        <v>40</v>
      </c>
      <c r="M2953" t="s">
        <v>14785</v>
      </c>
    </row>
    <row r="2954" spans="1:13" x14ac:dyDescent="0.35">
      <c r="A2954" t="s">
        <v>14786</v>
      </c>
      <c r="B2954" t="s">
        <v>14</v>
      </c>
      <c r="C2954" t="s">
        <v>14787</v>
      </c>
      <c r="D2954" t="s">
        <v>37</v>
      </c>
      <c r="E2954">
        <v>440706</v>
      </c>
      <c r="F2954">
        <v>25349</v>
      </c>
      <c r="G2954">
        <v>0</v>
      </c>
      <c r="H2954" t="s">
        <v>14788</v>
      </c>
      <c r="I2954">
        <v>24</v>
      </c>
      <c r="J2954" t="s">
        <v>53</v>
      </c>
      <c r="K2954">
        <v>210</v>
      </c>
      <c r="L2954" t="s">
        <v>40</v>
      </c>
      <c r="M2954" t="s">
        <v>14789</v>
      </c>
    </row>
    <row r="2955" spans="1:13" x14ac:dyDescent="0.35">
      <c r="A2955" t="s">
        <v>14790</v>
      </c>
      <c r="B2955" t="s">
        <v>14</v>
      </c>
      <c r="C2955" t="s">
        <v>14791</v>
      </c>
      <c r="D2955" t="s">
        <v>37</v>
      </c>
      <c r="E2955">
        <v>517188</v>
      </c>
      <c r="F2955">
        <v>25766</v>
      </c>
      <c r="G2955">
        <v>0</v>
      </c>
      <c r="H2955" t="s">
        <v>14792</v>
      </c>
      <c r="I2955">
        <v>24</v>
      </c>
      <c r="J2955" t="s">
        <v>53</v>
      </c>
      <c r="K2955">
        <v>224</v>
      </c>
      <c r="L2955" t="s">
        <v>40</v>
      </c>
      <c r="M2955" t="s">
        <v>14793</v>
      </c>
    </row>
    <row r="2956" spans="1:13" x14ac:dyDescent="0.35">
      <c r="A2956" t="s">
        <v>14794</v>
      </c>
      <c r="B2956" t="s">
        <v>14</v>
      </c>
      <c r="C2956" t="s">
        <v>14795</v>
      </c>
      <c r="D2956" t="s">
        <v>37</v>
      </c>
      <c r="E2956">
        <v>5378264</v>
      </c>
      <c r="F2956">
        <v>114286</v>
      </c>
      <c r="G2956">
        <v>0</v>
      </c>
      <c r="H2956" t="s">
        <v>14796</v>
      </c>
      <c r="I2956">
        <v>24</v>
      </c>
      <c r="J2956" t="s">
        <v>14134</v>
      </c>
      <c r="K2956">
        <v>2704</v>
      </c>
      <c r="L2956" t="s">
        <v>40</v>
      </c>
      <c r="M2956" t="s">
        <v>14797</v>
      </c>
    </row>
    <row r="2957" spans="1:13" x14ac:dyDescent="0.35">
      <c r="A2957" t="s">
        <v>14798</v>
      </c>
      <c r="B2957" t="s">
        <v>14</v>
      </c>
      <c r="C2957" t="s">
        <v>14799</v>
      </c>
      <c r="D2957" t="s">
        <v>37</v>
      </c>
      <c r="E2957">
        <v>202209</v>
      </c>
      <c r="F2957">
        <v>11194</v>
      </c>
      <c r="G2957">
        <v>0</v>
      </c>
      <c r="H2957" t="s">
        <v>14800</v>
      </c>
      <c r="I2957">
        <v>24</v>
      </c>
      <c r="J2957" t="s">
        <v>53</v>
      </c>
      <c r="K2957">
        <v>125</v>
      </c>
      <c r="L2957" t="s">
        <v>40</v>
      </c>
      <c r="M2957" t="s">
        <v>14801</v>
      </c>
    </row>
    <row r="2958" spans="1:13" x14ac:dyDescent="0.35">
      <c r="A2958" t="s">
        <v>14802</v>
      </c>
      <c r="B2958" t="s">
        <v>14</v>
      </c>
      <c r="C2958" t="s">
        <v>14803</v>
      </c>
      <c r="D2958" t="s">
        <v>37</v>
      </c>
      <c r="E2958">
        <v>495002</v>
      </c>
      <c r="F2958">
        <v>22932</v>
      </c>
      <c r="G2958">
        <v>0</v>
      </c>
      <c r="H2958" t="s">
        <v>14804</v>
      </c>
      <c r="I2958">
        <v>24</v>
      </c>
      <c r="J2958" t="s">
        <v>53</v>
      </c>
      <c r="K2958">
        <v>145</v>
      </c>
      <c r="L2958" t="s">
        <v>40</v>
      </c>
      <c r="M2958" t="s">
        <v>14805</v>
      </c>
    </row>
    <row r="2959" spans="1:13" x14ac:dyDescent="0.35">
      <c r="A2959" t="s">
        <v>14806</v>
      </c>
      <c r="B2959" t="s">
        <v>14</v>
      </c>
      <c r="C2959" t="s">
        <v>14807</v>
      </c>
      <c r="D2959" t="s">
        <v>37</v>
      </c>
      <c r="E2959">
        <v>2835918</v>
      </c>
      <c r="F2959">
        <v>70999</v>
      </c>
      <c r="G2959">
        <v>0</v>
      </c>
      <c r="H2959" t="s">
        <v>14808</v>
      </c>
      <c r="I2959">
        <v>24</v>
      </c>
      <c r="J2959" t="s">
        <v>53</v>
      </c>
      <c r="K2959">
        <v>717</v>
      </c>
      <c r="L2959" t="s">
        <v>40</v>
      </c>
      <c r="M2959" t="s">
        <v>14809</v>
      </c>
    </row>
    <row r="2960" spans="1:13" x14ac:dyDescent="0.35">
      <c r="A2960" t="s">
        <v>14810</v>
      </c>
      <c r="B2960" t="s">
        <v>14</v>
      </c>
      <c r="C2960" t="s">
        <v>14811</v>
      </c>
      <c r="D2960" t="s">
        <v>37</v>
      </c>
      <c r="E2960">
        <v>50848</v>
      </c>
      <c r="F2960">
        <v>5412</v>
      </c>
      <c r="G2960">
        <v>0</v>
      </c>
      <c r="H2960" t="s">
        <v>14812</v>
      </c>
      <c r="I2960">
        <v>24</v>
      </c>
      <c r="J2960" t="s">
        <v>14134</v>
      </c>
      <c r="K2960">
        <v>184</v>
      </c>
      <c r="L2960" t="s">
        <v>40</v>
      </c>
      <c r="M2960" t="s">
        <v>14813</v>
      </c>
    </row>
    <row r="2961" spans="1:13" x14ac:dyDescent="0.35">
      <c r="A2961" t="s">
        <v>14814</v>
      </c>
      <c r="B2961" t="s">
        <v>14</v>
      </c>
      <c r="C2961" t="s">
        <v>14815</v>
      </c>
      <c r="D2961" t="s">
        <v>37</v>
      </c>
      <c r="E2961">
        <v>78682</v>
      </c>
      <c r="F2961">
        <v>8066</v>
      </c>
      <c r="G2961">
        <v>0</v>
      </c>
      <c r="H2961" t="s">
        <v>14816</v>
      </c>
      <c r="I2961">
        <v>24</v>
      </c>
      <c r="J2961" t="s">
        <v>14134</v>
      </c>
      <c r="K2961">
        <v>300</v>
      </c>
      <c r="L2961" t="s">
        <v>40</v>
      </c>
      <c r="M2961" t="s">
        <v>14817</v>
      </c>
    </row>
    <row r="2962" spans="1:13" x14ac:dyDescent="0.35">
      <c r="A2962" t="s">
        <v>14818</v>
      </c>
      <c r="B2962" t="s">
        <v>14</v>
      </c>
      <c r="C2962" t="s">
        <v>14819</v>
      </c>
      <c r="D2962" t="s">
        <v>37</v>
      </c>
      <c r="E2962">
        <v>428223</v>
      </c>
      <c r="F2962">
        <v>28851</v>
      </c>
      <c r="G2962">
        <v>0</v>
      </c>
      <c r="H2962" t="s">
        <v>14820</v>
      </c>
      <c r="I2962">
        <v>24</v>
      </c>
      <c r="J2962" t="s">
        <v>53</v>
      </c>
      <c r="K2962">
        <v>260</v>
      </c>
      <c r="L2962" t="s">
        <v>40</v>
      </c>
      <c r="M2962" t="s">
        <v>14821</v>
      </c>
    </row>
    <row r="2963" spans="1:13" x14ac:dyDescent="0.35">
      <c r="A2963" t="s">
        <v>14822</v>
      </c>
      <c r="B2963" t="s">
        <v>14</v>
      </c>
      <c r="C2963" t="s">
        <v>14823</v>
      </c>
      <c r="D2963" t="s">
        <v>37</v>
      </c>
      <c r="E2963">
        <v>1134141</v>
      </c>
      <c r="F2963">
        <v>63793</v>
      </c>
      <c r="G2963">
        <v>0</v>
      </c>
      <c r="H2963" t="s">
        <v>14824</v>
      </c>
      <c r="I2963">
        <v>24</v>
      </c>
      <c r="J2963" t="s">
        <v>53</v>
      </c>
      <c r="K2963">
        <v>312</v>
      </c>
      <c r="L2963" t="s">
        <v>40</v>
      </c>
      <c r="M2963" t="s">
        <v>14825</v>
      </c>
    </row>
    <row r="2964" spans="1:13" x14ac:dyDescent="0.35">
      <c r="A2964" t="s">
        <v>14826</v>
      </c>
      <c r="B2964" t="s">
        <v>14</v>
      </c>
      <c r="C2964" t="s">
        <v>14827</v>
      </c>
      <c r="D2964" t="s">
        <v>37</v>
      </c>
      <c r="E2964">
        <v>1664574</v>
      </c>
      <c r="F2964">
        <v>51635</v>
      </c>
      <c r="G2964">
        <v>0</v>
      </c>
      <c r="H2964" t="s">
        <v>14828</v>
      </c>
      <c r="I2964">
        <v>24</v>
      </c>
      <c r="J2964" t="s">
        <v>53</v>
      </c>
      <c r="K2964">
        <v>413</v>
      </c>
      <c r="L2964" t="s">
        <v>40</v>
      </c>
      <c r="M2964" t="s">
        <v>14829</v>
      </c>
    </row>
    <row r="2965" spans="1:13" x14ac:dyDescent="0.35">
      <c r="A2965" t="s">
        <v>14830</v>
      </c>
      <c r="B2965" t="s">
        <v>14</v>
      </c>
      <c r="C2965" t="s">
        <v>14831</v>
      </c>
      <c r="D2965" t="s">
        <v>37</v>
      </c>
      <c r="E2965">
        <v>2039072</v>
      </c>
      <c r="F2965">
        <v>82271</v>
      </c>
      <c r="G2965">
        <v>0</v>
      </c>
      <c r="H2965" t="s">
        <v>14832</v>
      </c>
      <c r="I2965">
        <v>24</v>
      </c>
      <c r="J2965" t="s">
        <v>53</v>
      </c>
      <c r="K2965">
        <v>588</v>
      </c>
      <c r="L2965" t="s">
        <v>40</v>
      </c>
      <c r="M2965" t="s">
        <v>14833</v>
      </c>
    </row>
    <row r="2966" spans="1:13" x14ac:dyDescent="0.35">
      <c r="A2966" t="s">
        <v>14834</v>
      </c>
      <c r="B2966" t="s">
        <v>14</v>
      </c>
      <c r="C2966" t="s">
        <v>14835</v>
      </c>
      <c r="D2966" t="s">
        <v>37</v>
      </c>
      <c r="E2966">
        <v>595376</v>
      </c>
      <c r="F2966">
        <v>23985</v>
      </c>
      <c r="G2966">
        <v>0</v>
      </c>
      <c r="H2966" t="s">
        <v>14836</v>
      </c>
      <c r="I2966">
        <v>24</v>
      </c>
      <c r="J2966" t="s">
        <v>14837</v>
      </c>
      <c r="K2966">
        <v>1002</v>
      </c>
      <c r="L2966" t="s">
        <v>40</v>
      </c>
      <c r="M2966" t="s">
        <v>14838</v>
      </c>
    </row>
    <row r="2967" spans="1:13" x14ac:dyDescent="0.35">
      <c r="A2967" t="s">
        <v>14839</v>
      </c>
      <c r="B2967" t="s">
        <v>14</v>
      </c>
      <c r="C2967" t="s">
        <v>14840</v>
      </c>
      <c r="D2967" t="s">
        <v>37</v>
      </c>
      <c r="E2967">
        <v>350167</v>
      </c>
      <c r="F2967">
        <v>20127</v>
      </c>
      <c r="G2967">
        <v>0</v>
      </c>
      <c r="H2967" t="s">
        <v>14841</v>
      </c>
      <c r="I2967">
        <v>24</v>
      </c>
      <c r="J2967" t="s">
        <v>14837</v>
      </c>
      <c r="K2967">
        <v>909</v>
      </c>
      <c r="L2967" t="s">
        <v>40</v>
      </c>
      <c r="M2967" t="s">
        <v>14842</v>
      </c>
    </row>
    <row r="2968" spans="1:13" x14ac:dyDescent="0.35">
      <c r="A2968" t="s">
        <v>14843</v>
      </c>
      <c r="B2968" t="s">
        <v>14</v>
      </c>
      <c r="C2968" t="s">
        <v>14844</v>
      </c>
      <c r="D2968" t="s">
        <v>37</v>
      </c>
      <c r="E2968">
        <v>520359</v>
      </c>
      <c r="F2968">
        <v>13500</v>
      </c>
      <c r="G2968">
        <v>0</v>
      </c>
      <c r="H2968" t="s">
        <v>14845</v>
      </c>
      <c r="I2968">
        <v>24</v>
      </c>
      <c r="J2968" t="s">
        <v>14837</v>
      </c>
      <c r="K2968">
        <v>635</v>
      </c>
      <c r="L2968" t="s">
        <v>40</v>
      </c>
      <c r="M2968" t="s">
        <v>14846</v>
      </c>
    </row>
    <row r="2969" spans="1:13" x14ac:dyDescent="0.35">
      <c r="A2969" t="s">
        <v>14847</v>
      </c>
      <c r="B2969" t="s">
        <v>14</v>
      </c>
      <c r="C2969" t="s">
        <v>14848</v>
      </c>
      <c r="D2969" t="s">
        <v>37</v>
      </c>
      <c r="E2969">
        <v>319050</v>
      </c>
      <c r="F2969">
        <v>11466</v>
      </c>
      <c r="G2969">
        <v>0</v>
      </c>
      <c r="H2969" t="s">
        <v>14849</v>
      </c>
      <c r="I2969">
        <v>24</v>
      </c>
      <c r="J2969" t="s">
        <v>14837</v>
      </c>
      <c r="K2969">
        <v>563</v>
      </c>
      <c r="L2969" t="s">
        <v>40</v>
      </c>
      <c r="M2969" t="s">
        <v>14850</v>
      </c>
    </row>
    <row r="2970" spans="1:13" x14ac:dyDescent="0.35">
      <c r="A2970" t="s">
        <v>14851</v>
      </c>
      <c r="B2970" t="s">
        <v>14</v>
      </c>
      <c r="C2970" t="s">
        <v>14852</v>
      </c>
      <c r="D2970" t="s">
        <v>37</v>
      </c>
      <c r="E2970">
        <v>553282</v>
      </c>
      <c r="F2970">
        <v>13105</v>
      </c>
      <c r="G2970">
        <v>0</v>
      </c>
      <c r="H2970" t="s">
        <v>14853</v>
      </c>
      <c r="I2970">
        <v>24</v>
      </c>
      <c r="J2970" t="s">
        <v>14837</v>
      </c>
      <c r="K2970">
        <v>589</v>
      </c>
      <c r="L2970" t="s">
        <v>40</v>
      </c>
      <c r="M2970" t="s">
        <v>14854</v>
      </c>
    </row>
    <row r="2971" spans="1:13" x14ac:dyDescent="0.35">
      <c r="A2971" t="s">
        <v>14855</v>
      </c>
      <c r="B2971" t="s">
        <v>14</v>
      </c>
      <c r="C2971" t="s">
        <v>14856</v>
      </c>
      <c r="D2971" t="s">
        <v>37</v>
      </c>
      <c r="E2971">
        <v>746082</v>
      </c>
      <c r="F2971">
        <v>18493</v>
      </c>
      <c r="G2971">
        <v>0</v>
      </c>
      <c r="H2971" t="s">
        <v>14857</v>
      </c>
      <c r="I2971">
        <v>24</v>
      </c>
      <c r="J2971" t="s">
        <v>14837</v>
      </c>
      <c r="K2971">
        <v>1113</v>
      </c>
      <c r="L2971" t="s">
        <v>40</v>
      </c>
      <c r="M2971" t="s">
        <v>14858</v>
      </c>
    </row>
    <row r="2972" spans="1:13" x14ac:dyDescent="0.35">
      <c r="A2972" t="s">
        <v>14859</v>
      </c>
      <c r="B2972" t="s">
        <v>14</v>
      </c>
      <c r="C2972" t="s">
        <v>14860</v>
      </c>
      <c r="D2972" t="s">
        <v>37</v>
      </c>
      <c r="E2972">
        <v>202598</v>
      </c>
      <c r="F2972">
        <v>12515</v>
      </c>
      <c r="G2972">
        <v>0</v>
      </c>
      <c r="H2972" t="s">
        <v>14861</v>
      </c>
      <c r="I2972">
        <v>24</v>
      </c>
      <c r="J2972" t="s">
        <v>14134</v>
      </c>
      <c r="K2972">
        <v>192</v>
      </c>
      <c r="L2972" t="s">
        <v>40</v>
      </c>
      <c r="M2972" t="s">
        <v>14860</v>
      </c>
    </row>
    <row r="2973" spans="1:13" x14ac:dyDescent="0.35">
      <c r="A2973" t="s">
        <v>14862</v>
      </c>
      <c r="B2973" t="s">
        <v>14</v>
      </c>
      <c r="C2973" t="s">
        <v>14863</v>
      </c>
      <c r="D2973" t="s">
        <v>37</v>
      </c>
      <c r="E2973">
        <v>426028</v>
      </c>
      <c r="F2973">
        <v>11728</v>
      </c>
      <c r="G2973">
        <v>0</v>
      </c>
      <c r="H2973" t="s">
        <v>14864</v>
      </c>
      <c r="I2973">
        <v>24</v>
      </c>
      <c r="J2973" t="s">
        <v>14837</v>
      </c>
      <c r="K2973">
        <v>480</v>
      </c>
      <c r="L2973" t="s">
        <v>40</v>
      </c>
      <c r="M2973" t="s">
        <v>14865</v>
      </c>
    </row>
    <row r="2974" spans="1:13" x14ac:dyDescent="0.35">
      <c r="A2974" t="s">
        <v>14866</v>
      </c>
      <c r="B2974" t="s">
        <v>14</v>
      </c>
      <c r="C2974" t="s">
        <v>14867</v>
      </c>
      <c r="D2974" t="s">
        <v>37</v>
      </c>
      <c r="E2974">
        <v>468175</v>
      </c>
      <c r="F2974">
        <v>14773</v>
      </c>
      <c r="G2974">
        <v>0</v>
      </c>
      <c r="H2974" t="s">
        <v>14868</v>
      </c>
      <c r="I2974">
        <v>24</v>
      </c>
      <c r="J2974" t="s">
        <v>14837</v>
      </c>
      <c r="K2974">
        <v>828</v>
      </c>
      <c r="L2974" t="s">
        <v>40</v>
      </c>
      <c r="M2974" t="s">
        <v>14869</v>
      </c>
    </row>
    <row r="2975" spans="1:13" x14ac:dyDescent="0.35">
      <c r="A2975" t="s">
        <v>14870</v>
      </c>
      <c r="B2975" t="s">
        <v>14</v>
      </c>
      <c r="C2975" t="s">
        <v>14871</v>
      </c>
      <c r="D2975" t="s">
        <v>37</v>
      </c>
      <c r="E2975">
        <v>385190</v>
      </c>
      <c r="F2975">
        <v>14208</v>
      </c>
      <c r="G2975">
        <v>0</v>
      </c>
      <c r="H2975" t="s">
        <v>14872</v>
      </c>
      <c r="I2975">
        <v>24</v>
      </c>
      <c r="J2975" t="s">
        <v>14837</v>
      </c>
      <c r="K2975">
        <v>884</v>
      </c>
      <c r="L2975" t="s">
        <v>40</v>
      </c>
      <c r="M2975" t="s">
        <v>14873</v>
      </c>
    </row>
    <row r="2976" spans="1:13" x14ac:dyDescent="0.35">
      <c r="A2976" t="s">
        <v>14874</v>
      </c>
      <c r="B2976" t="s">
        <v>14</v>
      </c>
      <c r="C2976" t="s">
        <v>14875</v>
      </c>
      <c r="D2976" t="s">
        <v>37</v>
      </c>
      <c r="E2976">
        <v>807847</v>
      </c>
      <c r="F2976">
        <v>20209</v>
      </c>
      <c r="G2976">
        <v>0</v>
      </c>
      <c r="H2976" t="s">
        <v>14876</v>
      </c>
      <c r="I2976">
        <v>24</v>
      </c>
      <c r="J2976" t="s">
        <v>14837</v>
      </c>
      <c r="K2976">
        <v>1133</v>
      </c>
      <c r="L2976" t="s">
        <v>40</v>
      </c>
      <c r="M2976" t="s">
        <v>14877</v>
      </c>
    </row>
    <row r="2977" spans="1:13" x14ac:dyDescent="0.35">
      <c r="A2977" t="s">
        <v>14878</v>
      </c>
      <c r="B2977" t="s">
        <v>14</v>
      </c>
      <c r="C2977" t="s">
        <v>14879</v>
      </c>
      <c r="D2977" t="s">
        <v>37</v>
      </c>
      <c r="E2977">
        <v>179591</v>
      </c>
      <c r="F2977">
        <v>7496</v>
      </c>
      <c r="G2977">
        <v>0</v>
      </c>
      <c r="H2977" t="s">
        <v>14880</v>
      </c>
      <c r="I2977">
        <v>24</v>
      </c>
      <c r="J2977" t="s">
        <v>14837</v>
      </c>
      <c r="K2977">
        <v>305</v>
      </c>
      <c r="L2977" t="s">
        <v>40</v>
      </c>
      <c r="M2977" t="s">
        <v>14881</v>
      </c>
    </row>
    <row r="2978" spans="1:13" x14ac:dyDescent="0.35">
      <c r="A2978" t="s">
        <v>14882</v>
      </c>
      <c r="B2978" t="s">
        <v>14</v>
      </c>
      <c r="C2978" t="s">
        <v>14883</v>
      </c>
      <c r="D2978" t="s">
        <v>37</v>
      </c>
      <c r="E2978">
        <v>316705</v>
      </c>
      <c r="F2978">
        <v>10679</v>
      </c>
      <c r="G2978">
        <v>0</v>
      </c>
      <c r="H2978" t="s">
        <v>14884</v>
      </c>
      <c r="I2978">
        <v>24</v>
      </c>
      <c r="J2978" t="s">
        <v>14134</v>
      </c>
      <c r="K2978">
        <v>504</v>
      </c>
      <c r="L2978" t="s">
        <v>40</v>
      </c>
      <c r="M2978" t="s">
        <v>14885</v>
      </c>
    </row>
    <row r="2979" spans="1:13" x14ac:dyDescent="0.35">
      <c r="A2979" t="s">
        <v>14886</v>
      </c>
      <c r="B2979" t="s">
        <v>14</v>
      </c>
      <c r="C2979" t="s">
        <v>14887</v>
      </c>
      <c r="D2979" t="s">
        <v>37</v>
      </c>
      <c r="E2979">
        <v>111788</v>
      </c>
      <c r="F2979">
        <v>7674</v>
      </c>
      <c r="G2979">
        <v>0</v>
      </c>
      <c r="H2979" t="s">
        <v>14888</v>
      </c>
      <c r="I2979">
        <v>24</v>
      </c>
      <c r="J2979" t="s">
        <v>53</v>
      </c>
      <c r="K2979">
        <v>131</v>
      </c>
      <c r="L2979" t="s">
        <v>40</v>
      </c>
    </row>
    <row r="2980" spans="1:13" x14ac:dyDescent="0.35">
      <c r="A2980" t="s">
        <v>14889</v>
      </c>
      <c r="B2980" t="s">
        <v>14</v>
      </c>
      <c r="C2980" t="s">
        <v>14890</v>
      </c>
      <c r="D2980" t="s">
        <v>37</v>
      </c>
      <c r="E2980">
        <v>70927</v>
      </c>
      <c r="F2980">
        <v>5959</v>
      </c>
      <c r="G2980">
        <v>0</v>
      </c>
      <c r="H2980" t="s">
        <v>14891</v>
      </c>
      <c r="I2980">
        <v>24</v>
      </c>
      <c r="J2980" t="s">
        <v>53</v>
      </c>
      <c r="K2980">
        <v>88</v>
      </c>
      <c r="L2980" t="s">
        <v>40</v>
      </c>
    </row>
    <row r="2981" spans="1:13" x14ac:dyDescent="0.35">
      <c r="A2981" t="s">
        <v>14892</v>
      </c>
      <c r="B2981" t="s">
        <v>14</v>
      </c>
      <c r="C2981" t="s">
        <v>14893</v>
      </c>
      <c r="D2981" t="s">
        <v>37</v>
      </c>
      <c r="E2981">
        <v>633849</v>
      </c>
      <c r="F2981">
        <v>37376</v>
      </c>
      <c r="G2981">
        <v>0</v>
      </c>
      <c r="H2981" t="s">
        <v>14894</v>
      </c>
      <c r="I2981">
        <v>24</v>
      </c>
      <c r="J2981" t="s">
        <v>53</v>
      </c>
      <c r="K2981">
        <v>373</v>
      </c>
      <c r="L2981" t="s">
        <v>40</v>
      </c>
      <c r="M2981" t="s">
        <v>14895</v>
      </c>
    </row>
    <row r="2982" spans="1:13" x14ac:dyDescent="0.35">
      <c r="A2982" t="s">
        <v>14896</v>
      </c>
      <c r="B2982" t="s">
        <v>14</v>
      </c>
      <c r="C2982" t="s">
        <v>14897</v>
      </c>
      <c r="D2982" t="s">
        <v>37</v>
      </c>
      <c r="E2982">
        <v>3699496</v>
      </c>
      <c r="F2982">
        <v>53453</v>
      </c>
      <c r="G2982">
        <v>0</v>
      </c>
      <c r="H2982" t="s">
        <v>14898</v>
      </c>
      <c r="I2982">
        <v>24</v>
      </c>
      <c r="J2982" t="s">
        <v>14837</v>
      </c>
      <c r="K2982">
        <v>1719</v>
      </c>
      <c r="L2982" t="s">
        <v>40</v>
      </c>
      <c r="M2982" t="s">
        <v>14899</v>
      </c>
    </row>
    <row r="2983" spans="1:13" x14ac:dyDescent="0.35">
      <c r="A2983" t="s">
        <v>14900</v>
      </c>
      <c r="B2983" t="s">
        <v>14</v>
      </c>
      <c r="C2983" t="s">
        <v>14901</v>
      </c>
      <c r="D2983" t="s">
        <v>37</v>
      </c>
      <c r="E2983">
        <v>300762</v>
      </c>
      <c r="F2983">
        <v>16891</v>
      </c>
      <c r="G2983">
        <v>0</v>
      </c>
      <c r="H2983" t="s">
        <v>14902</v>
      </c>
      <c r="I2983">
        <v>24</v>
      </c>
      <c r="J2983" t="s">
        <v>53</v>
      </c>
      <c r="K2983">
        <v>232</v>
      </c>
      <c r="L2983" t="s">
        <v>40</v>
      </c>
      <c r="M2983" t="s">
        <v>14903</v>
      </c>
    </row>
    <row r="2984" spans="1:13" x14ac:dyDescent="0.35">
      <c r="A2984" t="s">
        <v>14904</v>
      </c>
      <c r="B2984" t="s">
        <v>14</v>
      </c>
      <c r="C2984" t="s">
        <v>14905</v>
      </c>
      <c r="D2984" t="s">
        <v>37</v>
      </c>
      <c r="E2984">
        <v>4931768</v>
      </c>
      <c r="F2984">
        <v>86789</v>
      </c>
      <c r="G2984">
        <v>0</v>
      </c>
      <c r="H2984" t="s">
        <v>14906</v>
      </c>
      <c r="I2984">
        <v>24</v>
      </c>
      <c r="J2984" t="s">
        <v>14837</v>
      </c>
      <c r="K2984">
        <v>3272</v>
      </c>
      <c r="L2984" t="s">
        <v>40</v>
      </c>
      <c r="M2984" t="s">
        <v>14907</v>
      </c>
    </row>
    <row r="2985" spans="1:13" x14ac:dyDescent="0.35">
      <c r="A2985" t="s">
        <v>14908</v>
      </c>
      <c r="B2985" t="s">
        <v>14</v>
      </c>
      <c r="C2985" t="s">
        <v>14909</v>
      </c>
      <c r="D2985" t="s">
        <v>37</v>
      </c>
      <c r="E2985">
        <v>127040</v>
      </c>
      <c r="F2985">
        <v>8657</v>
      </c>
      <c r="G2985">
        <v>0</v>
      </c>
      <c r="H2985" t="s">
        <v>14910</v>
      </c>
      <c r="I2985">
        <v>24</v>
      </c>
      <c r="J2985" t="s">
        <v>53</v>
      </c>
      <c r="K2985">
        <v>264</v>
      </c>
      <c r="L2985" t="s">
        <v>40</v>
      </c>
    </row>
    <row r="2986" spans="1:13" x14ac:dyDescent="0.35">
      <c r="A2986" t="s">
        <v>14911</v>
      </c>
      <c r="B2986" t="s">
        <v>14</v>
      </c>
      <c r="C2986" t="s">
        <v>14912</v>
      </c>
      <c r="D2986" t="s">
        <v>37</v>
      </c>
      <c r="E2986">
        <v>2959627</v>
      </c>
      <c r="F2986">
        <v>49971</v>
      </c>
      <c r="G2986">
        <v>0</v>
      </c>
      <c r="H2986" t="s">
        <v>14913</v>
      </c>
      <c r="I2986">
        <v>24</v>
      </c>
      <c r="J2986" t="s">
        <v>14837</v>
      </c>
      <c r="K2986">
        <v>2532</v>
      </c>
      <c r="L2986" t="s">
        <v>40</v>
      </c>
      <c r="M2986" t="s">
        <v>14914</v>
      </c>
    </row>
    <row r="2987" spans="1:13" x14ac:dyDescent="0.35">
      <c r="A2987" t="s">
        <v>14915</v>
      </c>
      <c r="B2987" t="s">
        <v>14</v>
      </c>
      <c r="C2987" t="s">
        <v>14916</v>
      </c>
      <c r="D2987" t="s">
        <v>37</v>
      </c>
      <c r="E2987">
        <v>942294</v>
      </c>
      <c r="F2987">
        <v>41573</v>
      </c>
      <c r="G2987">
        <v>0</v>
      </c>
      <c r="H2987" t="s">
        <v>14917</v>
      </c>
      <c r="I2987">
        <v>24</v>
      </c>
      <c r="J2987" t="s">
        <v>53</v>
      </c>
      <c r="K2987">
        <v>360</v>
      </c>
      <c r="L2987" t="s">
        <v>40</v>
      </c>
      <c r="M2987" t="s">
        <v>14918</v>
      </c>
    </row>
    <row r="2988" spans="1:13" x14ac:dyDescent="0.35">
      <c r="A2988" t="s">
        <v>14919</v>
      </c>
      <c r="B2988" t="s">
        <v>14</v>
      </c>
      <c r="C2988" t="s">
        <v>14920</v>
      </c>
      <c r="D2988" t="s">
        <v>37</v>
      </c>
      <c r="E2988">
        <v>850230</v>
      </c>
      <c r="F2988">
        <v>15129</v>
      </c>
      <c r="G2988">
        <v>0</v>
      </c>
      <c r="H2988" t="s">
        <v>14921</v>
      </c>
      <c r="I2988">
        <v>24</v>
      </c>
      <c r="J2988" t="s">
        <v>14837</v>
      </c>
      <c r="K2988">
        <v>801</v>
      </c>
      <c r="L2988" t="s">
        <v>40</v>
      </c>
      <c r="M2988" t="s">
        <v>14922</v>
      </c>
    </row>
    <row r="2989" spans="1:13" x14ac:dyDescent="0.35">
      <c r="A2989" t="s">
        <v>14923</v>
      </c>
      <c r="B2989" t="s">
        <v>14</v>
      </c>
      <c r="C2989" t="s">
        <v>14924</v>
      </c>
      <c r="D2989" t="s">
        <v>37</v>
      </c>
      <c r="E2989">
        <v>43352</v>
      </c>
      <c r="F2989">
        <v>5456</v>
      </c>
      <c r="G2989">
        <v>0</v>
      </c>
      <c r="H2989" t="s">
        <v>14925</v>
      </c>
      <c r="I2989">
        <v>24</v>
      </c>
      <c r="J2989" t="s">
        <v>53</v>
      </c>
      <c r="K2989">
        <v>239</v>
      </c>
      <c r="L2989" t="s">
        <v>40</v>
      </c>
    </row>
    <row r="2990" spans="1:13" x14ac:dyDescent="0.35">
      <c r="A2990" t="s">
        <v>14926</v>
      </c>
      <c r="B2990" t="s">
        <v>14</v>
      </c>
      <c r="C2990" t="s">
        <v>14927</v>
      </c>
      <c r="D2990" t="s">
        <v>37</v>
      </c>
      <c r="E2990">
        <v>30640</v>
      </c>
      <c r="F2990">
        <v>4965</v>
      </c>
      <c r="G2990">
        <v>0</v>
      </c>
      <c r="H2990" t="s">
        <v>14928</v>
      </c>
      <c r="I2990">
        <v>24</v>
      </c>
      <c r="J2990" t="s">
        <v>14837</v>
      </c>
      <c r="K2990">
        <v>286</v>
      </c>
      <c r="L2990" t="s">
        <v>40</v>
      </c>
      <c r="M2990" t="s">
        <v>14929</v>
      </c>
    </row>
    <row r="2991" spans="1:13" x14ac:dyDescent="0.35">
      <c r="A2991" t="s">
        <v>14930</v>
      </c>
      <c r="B2991" t="s">
        <v>14</v>
      </c>
      <c r="C2991" t="s">
        <v>14931</v>
      </c>
      <c r="D2991" t="s">
        <v>37</v>
      </c>
      <c r="E2991">
        <v>383672</v>
      </c>
      <c r="F2991">
        <v>11555</v>
      </c>
      <c r="G2991">
        <v>0</v>
      </c>
      <c r="H2991" t="s">
        <v>14932</v>
      </c>
      <c r="I2991">
        <v>24</v>
      </c>
      <c r="J2991" t="s">
        <v>53</v>
      </c>
      <c r="K2991">
        <v>178</v>
      </c>
      <c r="L2991" t="s">
        <v>40</v>
      </c>
    </row>
    <row r="2992" spans="1:13" x14ac:dyDescent="0.35">
      <c r="A2992" t="s">
        <v>14933</v>
      </c>
      <c r="B2992" t="s">
        <v>14</v>
      </c>
      <c r="C2992" t="s">
        <v>14934</v>
      </c>
      <c r="D2992" t="s">
        <v>37</v>
      </c>
      <c r="E2992">
        <v>402875</v>
      </c>
      <c r="F2992">
        <v>9044</v>
      </c>
      <c r="G2992">
        <v>0</v>
      </c>
      <c r="H2992" t="s">
        <v>14935</v>
      </c>
      <c r="I2992">
        <v>24</v>
      </c>
      <c r="J2992" t="s">
        <v>14837</v>
      </c>
      <c r="K2992">
        <v>396</v>
      </c>
      <c r="L2992" t="s">
        <v>40</v>
      </c>
      <c r="M2992" t="s">
        <v>14936</v>
      </c>
    </row>
    <row r="2993" spans="1:13" x14ac:dyDescent="0.35">
      <c r="A2993" t="s">
        <v>14937</v>
      </c>
      <c r="B2993" t="s">
        <v>14</v>
      </c>
      <c r="C2993" t="s">
        <v>14938</v>
      </c>
      <c r="D2993" t="s">
        <v>37</v>
      </c>
      <c r="E2993">
        <v>737565</v>
      </c>
      <c r="F2993">
        <v>43700</v>
      </c>
      <c r="G2993">
        <v>0</v>
      </c>
      <c r="H2993" t="s">
        <v>14939</v>
      </c>
      <c r="I2993">
        <v>24</v>
      </c>
      <c r="J2993" t="s">
        <v>53</v>
      </c>
      <c r="K2993">
        <v>328</v>
      </c>
      <c r="L2993" t="s">
        <v>40</v>
      </c>
      <c r="M2993" t="s">
        <v>14940</v>
      </c>
    </row>
    <row r="2994" spans="1:13" x14ac:dyDescent="0.35">
      <c r="A2994" t="s">
        <v>14941</v>
      </c>
      <c r="B2994" t="s">
        <v>14</v>
      </c>
      <c r="C2994" t="s">
        <v>14942</v>
      </c>
      <c r="D2994" t="s">
        <v>37</v>
      </c>
      <c r="E2994">
        <v>437532</v>
      </c>
      <c r="F2994">
        <v>8072</v>
      </c>
      <c r="G2994">
        <v>0</v>
      </c>
      <c r="H2994" t="s">
        <v>14943</v>
      </c>
      <c r="I2994">
        <v>24</v>
      </c>
      <c r="J2994" t="s">
        <v>14944</v>
      </c>
      <c r="K2994">
        <v>341</v>
      </c>
      <c r="L2994" t="s">
        <v>40</v>
      </c>
      <c r="M2994" t="s">
        <v>14945</v>
      </c>
    </row>
    <row r="2995" spans="1:13" x14ac:dyDescent="0.35">
      <c r="A2995" t="s">
        <v>14946</v>
      </c>
      <c r="B2995" t="s">
        <v>14</v>
      </c>
      <c r="C2995" t="s">
        <v>14947</v>
      </c>
      <c r="D2995" t="s">
        <v>37</v>
      </c>
      <c r="E2995">
        <v>1190146</v>
      </c>
      <c r="F2995">
        <v>44744</v>
      </c>
      <c r="G2995">
        <v>0</v>
      </c>
      <c r="H2995" t="s">
        <v>14948</v>
      </c>
      <c r="I2995">
        <v>24</v>
      </c>
      <c r="J2995" t="s">
        <v>53</v>
      </c>
      <c r="K2995">
        <v>316</v>
      </c>
      <c r="L2995" t="s">
        <v>40</v>
      </c>
      <c r="M2995" t="s">
        <v>14949</v>
      </c>
    </row>
    <row r="2996" spans="1:13" x14ac:dyDescent="0.35">
      <c r="A2996" t="s">
        <v>14950</v>
      </c>
      <c r="B2996" t="s">
        <v>14</v>
      </c>
      <c r="C2996" t="s">
        <v>14951</v>
      </c>
      <c r="D2996" t="s">
        <v>37</v>
      </c>
      <c r="E2996">
        <v>253574</v>
      </c>
      <c r="F2996">
        <v>16728</v>
      </c>
      <c r="G2996">
        <v>0</v>
      </c>
      <c r="H2996" t="s">
        <v>14952</v>
      </c>
      <c r="I2996">
        <v>24</v>
      </c>
      <c r="J2996" t="s">
        <v>53</v>
      </c>
      <c r="K2996">
        <v>249</v>
      </c>
      <c r="L2996" t="s">
        <v>40</v>
      </c>
      <c r="M2996" t="s">
        <v>14953</v>
      </c>
    </row>
    <row r="2997" spans="1:13" x14ac:dyDescent="0.35">
      <c r="A2997" t="s">
        <v>14954</v>
      </c>
      <c r="B2997" t="s">
        <v>14</v>
      </c>
      <c r="C2997" t="s">
        <v>14955</v>
      </c>
      <c r="D2997" t="s">
        <v>37</v>
      </c>
      <c r="E2997">
        <v>318982</v>
      </c>
      <c r="F2997">
        <v>21355</v>
      </c>
      <c r="G2997">
        <v>0</v>
      </c>
      <c r="H2997" t="s">
        <v>14956</v>
      </c>
      <c r="I2997">
        <v>24</v>
      </c>
      <c r="J2997" t="s">
        <v>53</v>
      </c>
      <c r="K2997">
        <v>264</v>
      </c>
      <c r="L2997" t="s">
        <v>40</v>
      </c>
      <c r="M2997" t="s">
        <v>14957</v>
      </c>
    </row>
    <row r="2998" spans="1:13" x14ac:dyDescent="0.35">
      <c r="A2998" t="s">
        <v>14958</v>
      </c>
      <c r="B2998" t="s">
        <v>14</v>
      </c>
      <c r="C2998" t="s">
        <v>14959</v>
      </c>
      <c r="D2998" t="s">
        <v>37</v>
      </c>
      <c r="E2998">
        <v>471253</v>
      </c>
      <c r="F2998">
        <v>8360</v>
      </c>
      <c r="G2998">
        <v>0</v>
      </c>
      <c r="H2998" t="s">
        <v>14960</v>
      </c>
      <c r="I2998">
        <v>24</v>
      </c>
      <c r="J2998" t="s">
        <v>14944</v>
      </c>
      <c r="K2998">
        <v>351</v>
      </c>
      <c r="L2998" t="s">
        <v>40</v>
      </c>
      <c r="M2998" t="s">
        <v>14961</v>
      </c>
    </row>
    <row r="2999" spans="1:13" x14ac:dyDescent="0.35">
      <c r="A2999" t="s">
        <v>14962</v>
      </c>
      <c r="B2999" t="s">
        <v>14</v>
      </c>
      <c r="C2999" t="s">
        <v>14963</v>
      </c>
      <c r="D2999" t="s">
        <v>37</v>
      </c>
      <c r="E2999">
        <v>814287</v>
      </c>
      <c r="F2999">
        <v>30998</v>
      </c>
      <c r="G2999">
        <v>0</v>
      </c>
      <c r="H2999" t="s">
        <v>14964</v>
      </c>
      <c r="I2999">
        <v>24</v>
      </c>
      <c r="J2999" t="s">
        <v>53</v>
      </c>
      <c r="K2999">
        <v>366</v>
      </c>
      <c r="L2999" t="s">
        <v>40</v>
      </c>
      <c r="M2999" t="s">
        <v>14965</v>
      </c>
    </row>
    <row r="3000" spans="1:13" x14ac:dyDescent="0.35">
      <c r="A3000" t="s">
        <v>14966</v>
      </c>
      <c r="B3000" t="s">
        <v>14</v>
      </c>
      <c r="C3000" t="s">
        <v>14967</v>
      </c>
      <c r="D3000" t="s">
        <v>37</v>
      </c>
      <c r="E3000">
        <v>202379</v>
      </c>
      <c r="F3000">
        <v>8553</v>
      </c>
      <c r="G3000">
        <v>0</v>
      </c>
      <c r="H3000" t="s">
        <v>14968</v>
      </c>
      <c r="I3000">
        <v>24</v>
      </c>
      <c r="J3000" t="s">
        <v>53</v>
      </c>
      <c r="K3000">
        <v>188</v>
      </c>
      <c r="L3000" t="s">
        <v>40</v>
      </c>
    </row>
    <row r="3001" spans="1:13" x14ac:dyDescent="0.35">
      <c r="A3001" t="s">
        <v>14969</v>
      </c>
      <c r="B3001" t="s">
        <v>14</v>
      </c>
      <c r="C3001" t="s">
        <v>14970</v>
      </c>
      <c r="D3001" t="s">
        <v>37</v>
      </c>
      <c r="E3001">
        <v>488559</v>
      </c>
      <c r="F3001">
        <v>18343</v>
      </c>
      <c r="G3001">
        <v>0</v>
      </c>
      <c r="H3001" t="s">
        <v>14971</v>
      </c>
      <c r="I3001">
        <v>24</v>
      </c>
      <c r="J3001" t="s">
        <v>14944</v>
      </c>
      <c r="K3001">
        <v>776</v>
      </c>
      <c r="L3001" t="s">
        <v>40</v>
      </c>
      <c r="M3001" t="s">
        <v>14972</v>
      </c>
    </row>
    <row r="3002" spans="1:13" x14ac:dyDescent="0.35">
      <c r="A3002" t="s">
        <v>14973</v>
      </c>
      <c r="B3002" t="s">
        <v>14</v>
      </c>
      <c r="C3002" t="s">
        <v>14974</v>
      </c>
      <c r="D3002" t="s">
        <v>37</v>
      </c>
      <c r="E3002">
        <v>455922</v>
      </c>
      <c r="F3002">
        <v>25952</v>
      </c>
      <c r="G3002">
        <v>0</v>
      </c>
      <c r="H3002" t="s">
        <v>14975</v>
      </c>
      <c r="I3002">
        <v>24</v>
      </c>
      <c r="J3002" t="s">
        <v>53</v>
      </c>
      <c r="K3002">
        <v>278</v>
      </c>
      <c r="L3002" t="s">
        <v>40</v>
      </c>
      <c r="M3002" t="s">
        <v>14976</v>
      </c>
    </row>
    <row r="3003" spans="1:13" x14ac:dyDescent="0.35">
      <c r="A3003" t="s">
        <v>14977</v>
      </c>
      <c r="B3003" t="s">
        <v>14</v>
      </c>
      <c r="C3003" t="s">
        <v>14978</v>
      </c>
      <c r="D3003" t="s">
        <v>37</v>
      </c>
      <c r="E3003">
        <v>82930</v>
      </c>
      <c r="F3003">
        <v>6228</v>
      </c>
      <c r="G3003">
        <v>0</v>
      </c>
      <c r="H3003" t="s">
        <v>14979</v>
      </c>
      <c r="I3003">
        <v>24</v>
      </c>
      <c r="J3003" t="s">
        <v>53</v>
      </c>
      <c r="K3003">
        <v>143</v>
      </c>
      <c r="L3003" t="s">
        <v>40</v>
      </c>
    </row>
    <row r="3004" spans="1:13" x14ac:dyDescent="0.35">
      <c r="A3004" t="s">
        <v>14980</v>
      </c>
      <c r="B3004" t="s">
        <v>14</v>
      </c>
      <c r="C3004" t="s">
        <v>14981</v>
      </c>
      <c r="D3004" t="s">
        <v>37</v>
      </c>
      <c r="E3004">
        <v>739440</v>
      </c>
      <c r="F3004">
        <v>47544</v>
      </c>
      <c r="G3004">
        <v>0</v>
      </c>
      <c r="H3004" t="s">
        <v>14982</v>
      </c>
      <c r="I3004">
        <v>24</v>
      </c>
      <c r="J3004" t="s">
        <v>53</v>
      </c>
      <c r="K3004">
        <v>424</v>
      </c>
      <c r="L3004" t="s">
        <v>40</v>
      </c>
      <c r="M3004" t="s">
        <v>14983</v>
      </c>
    </row>
    <row r="3005" spans="1:13" x14ac:dyDescent="0.35">
      <c r="A3005" t="s">
        <v>14984</v>
      </c>
      <c r="B3005" t="s">
        <v>14</v>
      </c>
      <c r="C3005" t="s">
        <v>14985</v>
      </c>
      <c r="D3005" t="s">
        <v>37</v>
      </c>
      <c r="E3005">
        <v>1142052</v>
      </c>
      <c r="F3005">
        <v>21216</v>
      </c>
      <c r="G3005">
        <v>0</v>
      </c>
      <c r="H3005" t="s">
        <v>14986</v>
      </c>
      <c r="I3005">
        <v>24</v>
      </c>
      <c r="J3005" t="s">
        <v>14944</v>
      </c>
      <c r="K3005">
        <v>872</v>
      </c>
      <c r="L3005" t="s">
        <v>40</v>
      </c>
      <c r="M3005" t="s">
        <v>14987</v>
      </c>
    </row>
    <row r="3006" spans="1:13" x14ac:dyDescent="0.35">
      <c r="A3006" t="s">
        <v>14988</v>
      </c>
      <c r="B3006" t="s">
        <v>14</v>
      </c>
      <c r="C3006" t="s">
        <v>14989</v>
      </c>
      <c r="D3006" t="s">
        <v>37</v>
      </c>
      <c r="E3006">
        <v>621386</v>
      </c>
      <c r="F3006">
        <v>24506</v>
      </c>
      <c r="G3006">
        <v>0</v>
      </c>
      <c r="H3006" t="s">
        <v>14990</v>
      </c>
      <c r="I3006">
        <v>24</v>
      </c>
      <c r="J3006" t="s">
        <v>53</v>
      </c>
      <c r="K3006">
        <v>256</v>
      </c>
      <c r="L3006" t="s">
        <v>40</v>
      </c>
      <c r="M3006" t="s">
        <v>14991</v>
      </c>
    </row>
    <row r="3007" spans="1:13" x14ac:dyDescent="0.35">
      <c r="A3007" t="s">
        <v>14992</v>
      </c>
      <c r="B3007" t="s">
        <v>14</v>
      </c>
      <c r="C3007" t="s">
        <v>14993</v>
      </c>
      <c r="D3007" t="s">
        <v>37</v>
      </c>
      <c r="E3007">
        <v>2574384</v>
      </c>
      <c r="F3007">
        <v>49600</v>
      </c>
      <c r="G3007">
        <v>0</v>
      </c>
      <c r="H3007" t="s">
        <v>14994</v>
      </c>
      <c r="I3007">
        <v>24</v>
      </c>
      <c r="J3007" t="s">
        <v>14944</v>
      </c>
      <c r="K3007">
        <v>386</v>
      </c>
      <c r="L3007" t="s">
        <v>40</v>
      </c>
      <c r="M3007" t="s">
        <v>14995</v>
      </c>
    </row>
    <row r="3008" spans="1:13" x14ac:dyDescent="0.35">
      <c r="A3008" t="s">
        <v>14996</v>
      </c>
      <c r="B3008" t="s">
        <v>14</v>
      </c>
      <c r="C3008" t="s">
        <v>14997</v>
      </c>
      <c r="D3008" t="s">
        <v>37</v>
      </c>
      <c r="E3008">
        <v>336311</v>
      </c>
      <c r="F3008">
        <v>12460</v>
      </c>
      <c r="G3008">
        <v>0</v>
      </c>
      <c r="H3008" t="s">
        <v>14998</v>
      </c>
      <c r="I3008">
        <v>24</v>
      </c>
      <c r="J3008" t="s">
        <v>14944</v>
      </c>
      <c r="K3008">
        <v>1017</v>
      </c>
      <c r="L3008" t="s">
        <v>40</v>
      </c>
      <c r="M3008" t="s">
        <v>14999</v>
      </c>
    </row>
    <row r="3009" spans="1:13" x14ac:dyDescent="0.35">
      <c r="A3009" t="s">
        <v>15000</v>
      </c>
      <c r="B3009" t="s">
        <v>14</v>
      </c>
      <c r="C3009" t="s">
        <v>15001</v>
      </c>
      <c r="D3009" t="s">
        <v>37</v>
      </c>
      <c r="E3009">
        <v>80522</v>
      </c>
      <c r="F3009">
        <v>5770</v>
      </c>
      <c r="G3009">
        <v>0</v>
      </c>
      <c r="H3009" t="s">
        <v>15002</v>
      </c>
      <c r="I3009">
        <v>24</v>
      </c>
      <c r="J3009" t="s">
        <v>14944</v>
      </c>
      <c r="K3009">
        <v>205</v>
      </c>
      <c r="L3009" t="s">
        <v>40</v>
      </c>
      <c r="M3009" t="s">
        <v>15003</v>
      </c>
    </row>
    <row r="3010" spans="1:13" x14ac:dyDescent="0.35">
      <c r="A3010" t="s">
        <v>15004</v>
      </c>
      <c r="B3010" t="s">
        <v>14</v>
      </c>
      <c r="C3010" t="s">
        <v>15005</v>
      </c>
      <c r="D3010" t="s">
        <v>37</v>
      </c>
      <c r="E3010">
        <v>113065</v>
      </c>
      <c r="F3010">
        <v>7515</v>
      </c>
      <c r="G3010">
        <v>0</v>
      </c>
      <c r="H3010" t="s">
        <v>15006</v>
      </c>
      <c r="I3010">
        <v>24</v>
      </c>
      <c r="J3010" t="s">
        <v>53</v>
      </c>
      <c r="K3010">
        <v>278</v>
      </c>
      <c r="L3010" t="s">
        <v>40</v>
      </c>
    </row>
    <row r="3011" spans="1:13" x14ac:dyDescent="0.35">
      <c r="A3011" t="s">
        <v>15007</v>
      </c>
      <c r="B3011" t="s">
        <v>14</v>
      </c>
      <c r="C3011" t="s">
        <v>15008</v>
      </c>
      <c r="D3011" t="s">
        <v>37</v>
      </c>
      <c r="E3011">
        <v>143759</v>
      </c>
      <c r="F3011">
        <v>8167</v>
      </c>
      <c r="G3011">
        <v>0</v>
      </c>
      <c r="H3011" t="s">
        <v>15009</v>
      </c>
      <c r="I3011">
        <v>24</v>
      </c>
      <c r="J3011" t="s">
        <v>53</v>
      </c>
      <c r="K3011">
        <v>152</v>
      </c>
      <c r="L3011" t="s">
        <v>40</v>
      </c>
    </row>
    <row r="3012" spans="1:13" x14ac:dyDescent="0.35">
      <c r="A3012" t="s">
        <v>15010</v>
      </c>
      <c r="B3012" t="s">
        <v>14</v>
      </c>
      <c r="C3012" t="s">
        <v>15011</v>
      </c>
      <c r="D3012" t="s">
        <v>37</v>
      </c>
      <c r="E3012">
        <v>73541</v>
      </c>
      <c r="F3012">
        <v>5793</v>
      </c>
      <c r="G3012">
        <v>0</v>
      </c>
      <c r="H3012" t="s">
        <v>15012</v>
      </c>
      <c r="I3012">
        <v>24</v>
      </c>
      <c r="J3012" t="s">
        <v>53</v>
      </c>
      <c r="K3012">
        <v>141</v>
      </c>
      <c r="L3012" t="s">
        <v>40</v>
      </c>
    </row>
    <row r="3013" spans="1:13" x14ac:dyDescent="0.35">
      <c r="A3013" t="s">
        <v>15013</v>
      </c>
      <c r="B3013" t="s">
        <v>14</v>
      </c>
      <c r="C3013" t="s">
        <v>15014</v>
      </c>
      <c r="D3013" t="s">
        <v>37</v>
      </c>
      <c r="E3013">
        <v>332327</v>
      </c>
      <c r="F3013">
        <v>14202</v>
      </c>
      <c r="G3013">
        <v>0</v>
      </c>
      <c r="H3013" t="s">
        <v>15015</v>
      </c>
      <c r="I3013">
        <v>24</v>
      </c>
      <c r="J3013" t="s">
        <v>15016</v>
      </c>
      <c r="K3013">
        <v>746</v>
      </c>
      <c r="L3013" t="s">
        <v>40</v>
      </c>
      <c r="M3013" t="s">
        <v>15017</v>
      </c>
    </row>
    <row r="3014" spans="1:13" x14ac:dyDescent="0.35">
      <c r="A3014" t="s">
        <v>15018</v>
      </c>
      <c r="B3014" t="s">
        <v>14</v>
      </c>
      <c r="C3014" t="s">
        <v>15019</v>
      </c>
      <c r="D3014" t="s">
        <v>37</v>
      </c>
      <c r="E3014">
        <v>68622</v>
      </c>
      <c r="F3014">
        <v>5396</v>
      </c>
      <c r="G3014">
        <v>0</v>
      </c>
      <c r="H3014" t="s">
        <v>15020</v>
      </c>
      <c r="I3014">
        <v>24</v>
      </c>
      <c r="J3014" t="s">
        <v>15016</v>
      </c>
      <c r="K3014">
        <v>335</v>
      </c>
      <c r="L3014" t="s">
        <v>40</v>
      </c>
      <c r="M3014" t="s">
        <v>15021</v>
      </c>
    </row>
    <row r="3015" spans="1:13" x14ac:dyDescent="0.35">
      <c r="A3015" t="s">
        <v>15022</v>
      </c>
      <c r="B3015" t="s">
        <v>14</v>
      </c>
      <c r="C3015" t="s">
        <v>15023</v>
      </c>
      <c r="D3015" t="s">
        <v>37</v>
      </c>
      <c r="E3015">
        <v>61750</v>
      </c>
      <c r="F3015">
        <v>4765</v>
      </c>
      <c r="G3015">
        <v>0</v>
      </c>
      <c r="H3015" t="s">
        <v>15024</v>
      </c>
      <c r="I3015">
        <v>24</v>
      </c>
      <c r="J3015" t="s">
        <v>15016</v>
      </c>
      <c r="K3015">
        <v>182</v>
      </c>
      <c r="L3015" t="s">
        <v>40</v>
      </c>
      <c r="M3015" t="s">
        <v>15025</v>
      </c>
    </row>
    <row r="3016" spans="1:13" x14ac:dyDescent="0.35">
      <c r="A3016" t="s">
        <v>15026</v>
      </c>
      <c r="B3016" t="s">
        <v>14</v>
      </c>
      <c r="C3016" t="s">
        <v>15027</v>
      </c>
      <c r="D3016" t="s">
        <v>37</v>
      </c>
      <c r="E3016">
        <v>141580</v>
      </c>
      <c r="F3016">
        <v>8745</v>
      </c>
      <c r="G3016">
        <v>0</v>
      </c>
      <c r="H3016" t="s">
        <v>15028</v>
      </c>
      <c r="I3016">
        <v>24</v>
      </c>
      <c r="J3016" t="s">
        <v>53</v>
      </c>
      <c r="K3016">
        <v>239</v>
      </c>
      <c r="L3016" t="s">
        <v>40</v>
      </c>
    </row>
    <row r="3017" spans="1:13" x14ac:dyDescent="0.35">
      <c r="A3017" t="s">
        <v>15029</v>
      </c>
      <c r="B3017" t="s">
        <v>14</v>
      </c>
      <c r="C3017" t="s">
        <v>15030</v>
      </c>
      <c r="D3017" t="s">
        <v>37</v>
      </c>
      <c r="E3017">
        <v>105757</v>
      </c>
      <c r="F3017">
        <v>6643</v>
      </c>
      <c r="G3017">
        <v>0</v>
      </c>
      <c r="H3017" t="s">
        <v>15031</v>
      </c>
      <c r="I3017">
        <v>24</v>
      </c>
      <c r="J3017" t="s">
        <v>53</v>
      </c>
      <c r="K3017">
        <v>182</v>
      </c>
      <c r="L3017" t="s">
        <v>40</v>
      </c>
    </row>
    <row r="3018" spans="1:13" x14ac:dyDescent="0.35">
      <c r="A3018" t="s">
        <v>15032</v>
      </c>
      <c r="B3018" t="s">
        <v>14</v>
      </c>
      <c r="C3018" t="s">
        <v>15030</v>
      </c>
      <c r="D3018" t="s">
        <v>37</v>
      </c>
      <c r="E3018">
        <v>17588</v>
      </c>
      <c r="F3018">
        <v>1948</v>
      </c>
      <c r="G3018">
        <v>0</v>
      </c>
      <c r="H3018" t="s">
        <v>15033</v>
      </c>
      <c r="I3018">
        <v>24</v>
      </c>
      <c r="J3018" t="s">
        <v>53</v>
      </c>
      <c r="K3018">
        <v>72</v>
      </c>
      <c r="L3018" t="s">
        <v>40</v>
      </c>
    </row>
    <row r="3019" spans="1:13" x14ac:dyDescent="0.35">
      <c r="A3019" t="s">
        <v>15034</v>
      </c>
      <c r="B3019" t="s">
        <v>14</v>
      </c>
      <c r="C3019" t="s">
        <v>15035</v>
      </c>
      <c r="D3019" t="s">
        <v>37</v>
      </c>
      <c r="E3019">
        <v>282687</v>
      </c>
      <c r="F3019">
        <v>11188</v>
      </c>
      <c r="G3019">
        <v>0</v>
      </c>
      <c r="H3019" t="s">
        <v>15036</v>
      </c>
      <c r="I3019">
        <v>24</v>
      </c>
      <c r="J3019" t="s">
        <v>15016</v>
      </c>
      <c r="K3019">
        <v>464</v>
      </c>
      <c r="L3019" t="s">
        <v>40</v>
      </c>
      <c r="M3019" t="s">
        <v>15037</v>
      </c>
    </row>
    <row r="3020" spans="1:13" x14ac:dyDescent="0.35">
      <c r="A3020" t="s">
        <v>15038</v>
      </c>
      <c r="B3020" t="s">
        <v>14</v>
      </c>
      <c r="C3020" t="s">
        <v>15039</v>
      </c>
      <c r="D3020" t="s">
        <v>37</v>
      </c>
      <c r="E3020">
        <v>195908</v>
      </c>
      <c r="F3020">
        <v>10638</v>
      </c>
      <c r="G3020">
        <v>0</v>
      </c>
      <c r="H3020" t="s">
        <v>15040</v>
      </c>
      <c r="I3020">
        <v>24</v>
      </c>
      <c r="J3020" t="s">
        <v>53</v>
      </c>
      <c r="K3020">
        <v>186</v>
      </c>
      <c r="L3020" t="s">
        <v>40</v>
      </c>
    </row>
    <row r="3021" spans="1:13" x14ac:dyDescent="0.35">
      <c r="A3021" t="s">
        <v>15041</v>
      </c>
      <c r="B3021" t="s">
        <v>14</v>
      </c>
      <c r="C3021" t="s">
        <v>15042</v>
      </c>
      <c r="D3021" t="s">
        <v>37</v>
      </c>
      <c r="E3021">
        <v>63863</v>
      </c>
      <c r="F3021">
        <v>4719</v>
      </c>
      <c r="G3021">
        <v>0</v>
      </c>
      <c r="H3021" t="s">
        <v>15043</v>
      </c>
      <c r="I3021">
        <v>24</v>
      </c>
      <c r="J3021" t="s">
        <v>15016</v>
      </c>
      <c r="K3021">
        <v>228</v>
      </c>
      <c r="L3021" t="s">
        <v>40</v>
      </c>
      <c r="M3021" t="s">
        <v>15044</v>
      </c>
    </row>
    <row r="3022" spans="1:13" x14ac:dyDescent="0.35">
      <c r="A3022" t="s">
        <v>15045</v>
      </c>
      <c r="B3022" t="s">
        <v>14</v>
      </c>
      <c r="C3022" t="s">
        <v>15046</v>
      </c>
      <c r="D3022" t="s">
        <v>37</v>
      </c>
      <c r="E3022">
        <v>70348</v>
      </c>
      <c r="F3022">
        <v>6020</v>
      </c>
      <c r="G3022">
        <v>0</v>
      </c>
      <c r="H3022" t="s">
        <v>15047</v>
      </c>
      <c r="I3022">
        <v>24</v>
      </c>
      <c r="J3022" t="s">
        <v>53</v>
      </c>
      <c r="K3022">
        <v>138</v>
      </c>
      <c r="L3022" t="s">
        <v>40</v>
      </c>
    </row>
    <row r="3023" spans="1:13" x14ac:dyDescent="0.35">
      <c r="A3023" t="s">
        <v>15048</v>
      </c>
      <c r="B3023" t="s">
        <v>14</v>
      </c>
      <c r="C3023" t="s">
        <v>15049</v>
      </c>
      <c r="D3023" t="s">
        <v>37</v>
      </c>
      <c r="E3023">
        <v>119464</v>
      </c>
      <c r="F3023">
        <v>7653</v>
      </c>
      <c r="G3023">
        <v>0</v>
      </c>
      <c r="H3023" t="s">
        <v>15050</v>
      </c>
      <c r="I3023">
        <v>24</v>
      </c>
      <c r="J3023" t="s">
        <v>53</v>
      </c>
      <c r="K3023">
        <v>168</v>
      </c>
      <c r="L3023" t="s">
        <v>40</v>
      </c>
    </row>
    <row r="3024" spans="1:13" x14ac:dyDescent="0.35">
      <c r="A3024" t="s">
        <v>15051</v>
      </c>
      <c r="B3024" t="s">
        <v>14</v>
      </c>
      <c r="C3024" t="s">
        <v>15052</v>
      </c>
      <c r="D3024" t="s">
        <v>37</v>
      </c>
      <c r="E3024">
        <v>1236544</v>
      </c>
      <c r="F3024">
        <v>54310</v>
      </c>
      <c r="G3024">
        <v>0</v>
      </c>
      <c r="H3024" t="s">
        <v>15053</v>
      </c>
      <c r="I3024">
        <v>24</v>
      </c>
      <c r="J3024" t="s">
        <v>53</v>
      </c>
      <c r="K3024">
        <v>386</v>
      </c>
      <c r="L3024" t="s">
        <v>40</v>
      </c>
      <c r="M3024" t="s">
        <v>15054</v>
      </c>
    </row>
    <row r="3025" spans="1:13" x14ac:dyDescent="0.35">
      <c r="A3025" t="s">
        <v>15055</v>
      </c>
      <c r="B3025" t="s">
        <v>14</v>
      </c>
      <c r="C3025" t="s">
        <v>15056</v>
      </c>
      <c r="D3025" t="s">
        <v>37</v>
      </c>
      <c r="E3025">
        <v>79037</v>
      </c>
      <c r="F3025">
        <v>5504</v>
      </c>
      <c r="G3025">
        <v>0</v>
      </c>
      <c r="H3025" t="s">
        <v>15057</v>
      </c>
      <c r="I3025">
        <v>24</v>
      </c>
      <c r="J3025" t="s">
        <v>15016</v>
      </c>
      <c r="K3025">
        <v>214</v>
      </c>
      <c r="L3025" t="s">
        <v>40</v>
      </c>
      <c r="M3025" t="s">
        <v>15058</v>
      </c>
    </row>
    <row r="3026" spans="1:13" x14ac:dyDescent="0.35">
      <c r="A3026" t="s">
        <v>15059</v>
      </c>
      <c r="B3026" t="s">
        <v>14</v>
      </c>
      <c r="C3026" t="s">
        <v>15060</v>
      </c>
      <c r="D3026" t="s">
        <v>37</v>
      </c>
      <c r="E3026">
        <v>108292</v>
      </c>
      <c r="F3026">
        <v>7295</v>
      </c>
      <c r="G3026">
        <v>0</v>
      </c>
      <c r="H3026" t="s">
        <v>15061</v>
      </c>
      <c r="I3026">
        <v>24</v>
      </c>
      <c r="J3026" t="s">
        <v>53</v>
      </c>
      <c r="K3026">
        <v>164</v>
      </c>
      <c r="L3026" t="s">
        <v>40</v>
      </c>
    </row>
    <row r="3027" spans="1:13" x14ac:dyDescent="0.35">
      <c r="A3027" t="s">
        <v>15062</v>
      </c>
      <c r="B3027" t="s">
        <v>14</v>
      </c>
      <c r="C3027" t="s">
        <v>15063</v>
      </c>
      <c r="D3027" t="s">
        <v>37</v>
      </c>
      <c r="E3027">
        <v>40783</v>
      </c>
      <c r="F3027">
        <v>3840</v>
      </c>
      <c r="G3027">
        <v>0</v>
      </c>
      <c r="H3027" t="s">
        <v>15064</v>
      </c>
      <c r="I3027">
        <v>24</v>
      </c>
      <c r="J3027" t="s">
        <v>15016</v>
      </c>
      <c r="K3027">
        <v>174</v>
      </c>
      <c r="L3027" t="s">
        <v>40</v>
      </c>
      <c r="M3027" t="s">
        <v>15065</v>
      </c>
    </row>
    <row r="3028" spans="1:13" x14ac:dyDescent="0.35">
      <c r="A3028" t="s">
        <v>15066</v>
      </c>
      <c r="B3028" t="s">
        <v>14</v>
      </c>
      <c r="C3028" t="s">
        <v>15067</v>
      </c>
      <c r="D3028" t="s">
        <v>37</v>
      </c>
      <c r="E3028">
        <v>216552</v>
      </c>
      <c r="F3028">
        <v>11689</v>
      </c>
      <c r="G3028">
        <v>0</v>
      </c>
      <c r="H3028" t="s">
        <v>15068</v>
      </c>
      <c r="I3028">
        <v>24</v>
      </c>
      <c r="J3028" t="s">
        <v>53</v>
      </c>
      <c r="K3028">
        <v>176</v>
      </c>
      <c r="L3028" t="s">
        <v>40</v>
      </c>
    </row>
    <row r="3029" spans="1:13" x14ac:dyDescent="0.35">
      <c r="A3029" t="s">
        <v>15069</v>
      </c>
      <c r="B3029" t="s">
        <v>14</v>
      </c>
      <c r="C3029" t="s">
        <v>15070</v>
      </c>
      <c r="D3029" t="s">
        <v>37</v>
      </c>
      <c r="E3029">
        <v>273753</v>
      </c>
      <c r="F3029">
        <v>14652</v>
      </c>
      <c r="G3029">
        <v>0</v>
      </c>
      <c r="H3029" t="s">
        <v>15071</v>
      </c>
      <c r="I3029">
        <v>24</v>
      </c>
      <c r="J3029" t="s">
        <v>53</v>
      </c>
      <c r="K3029">
        <v>249</v>
      </c>
      <c r="L3029" t="s">
        <v>40</v>
      </c>
    </row>
    <row r="3030" spans="1:13" x14ac:dyDescent="0.35">
      <c r="A3030" t="s">
        <v>15072</v>
      </c>
      <c r="B3030" t="s">
        <v>14</v>
      </c>
      <c r="C3030" t="s">
        <v>15073</v>
      </c>
      <c r="D3030" t="s">
        <v>37</v>
      </c>
      <c r="E3030">
        <v>367935</v>
      </c>
      <c r="F3030">
        <v>32045</v>
      </c>
      <c r="G3030">
        <v>0</v>
      </c>
      <c r="H3030" t="s">
        <v>15074</v>
      </c>
      <c r="I3030">
        <v>24</v>
      </c>
      <c r="J3030" t="s">
        <v>15016</v>
      </c>
      <c r="K3030">
        <v>832</v>
      </c>
      <c r="L3030" t="s">
        <v>40</v>
      </c>
      <c r="M3030" t="s">
        <v>15075</v>
      </c>
    </row>
    <row r="3031" spans="1:13" x14ac:dyDescent="0.35">
      <c r="A3031" t="s">
        <v>15076</v>
      </c>
      <c r="B3031" t="s">
        <v>14</v>
      </c>
      <c r="C3031" t="s">
        <v>15077</v>
      </c>
      <c r="D3031" t="s">
        <v>37</v>
      </c>
      <c r="E3031">
        <v>187585</v>
      </c>
      <c r="F3031">
        <v>12123</v>
      </c>
      <c r="G3031">
        <v>0</v>
      </c>
      <c r="H3031" t="s">
        <v>15078</v>
      </c>
      <c r="I3031">
        <v>24</v>
      </c>
      <c r="J3031" t="s">
        <v>53</v>
      </c>
      <c r="K3031">
        <v>170</v>
      </c>
      <c r="L3031" t="s">
        <v>40</v>
      </c>
    </row>
    <row r="3032" spans="1:13" x14ac:dyDescent="0.35">
      <c r="A3032" t="s">
        <v>15079</v>
      </c>
      <c r="B3032" t="s">
        <v>14</v>
      </c>
      <c r="C3032" t="s">
        <v>15080</v>
      </c>
      <c r="D3032" t="s">
        <v>37</v>
      </c>
      <c r="E3032">
        <v>49709</v>
      </c>
      <c r="F3032">
        <v>4218</v>
      </c>
      <c r="G3032">
        <v>0</v>
      </c>
      <c r="H3032" t="s">
        <v>15081</v>
      </c>
      <c r="I3032">
        <v>24</v>
      </c>
      <c r="J3032" t="s">
        <v>53</v>
      </c>
      <c r="K3032">
        <v>73</v>
      </c>
      <c r="L3032" t="s">
        <v>40</v>
      </c>
    </row>
    <row r="3033" spans="1:13" x14ac:dyDescent="0.35">
      <c r="A3033" t="s">
        <v>15082</v>
      </c>
      <c r="B3033" t="s">
        <v>14</v>
      </c>
      <c r="C3033" t="s">
        <v>15083</v>
      </c>
      <c r="D3033" t="s">
        <v>37</v>
      </c>
      <c r="E3033">
        <v>460695</v>
      </c>
      <c r="F3033">
        <v>45952</v>
      </c>
      <c r="G3033">
        <v>0</v>
      </c>
      <c r="H3033" t="s">
        <v>15084</v>
      </c>
      <c r="I3033">
        <v>24</v>
      </c>
      <c r="J3033" t="s">
        <v>15016</v>
      </c>
      <c r="K3033">
        <v>1694</v>
      </c>
      <c r="L3033" t="s">
        <v>40</v>
      </c>
      <c r="M3033" t="s">
        <v>15085</v>
      </c>
    </row>
    <row r="3034" spans="1:13" x14ac:dyDescent="0.35">
      <c r="A3034" t="s">
        <v>15086</v>
      </c>
      <c r="B3034" t="s">
        <v>14</v>
      </c>
      <c r="C3034" t="s">
        <v>15087</v>
      </c>
      <c r="D3034" t="s">
        <v>37</v>
      </c>
      <c r="E3034">
        <v>443015</v>
      </c>
      <c r="F3034">
        <v>19951</v>
      </c>
      <c r="G3034">
        <v>0</v>
      </c>
      <c r="H3034" t="s">
        <v>15088</v>
      </c>
      <c r="I3034">
        <v>24</v>
      </c>
      <c r="J3034" t="s">
        <v>15016</v>
      </c>
      <c r="K3034">
        <v>1114</v>
      </c>
      <c r="L3034" t="s">
        <v>40</v>
      </c>
      <c r="M3034" t="s">
        <v>15089</v>
      </c>
    </row>
    <row r="3035" spans="1:13" x14ac:dyDescent="0.35">
      <c r="A3035" t="s">
        <v>15090</v>
      </c>
      <c r="B3035" t="s">
        <v>14</v>
      </c>
      <c r="C3035" t="s">
        <v>15091</v>
      </c>
      <c r="D3035" t="s">
        <v>37</v>
      </c>
      <c r="E3035">
        <v>668342</v>
      </c>
      <c r="F3035">
        <v>32395</v>
      </c>
      <c r="G3035">
        <v>0</v>
      </c>
      <c r="H3035" t="s">
        <v>15092</v>
      </c>
      <c r="I3035">
        <v>24</v>
      </c>
      <c r="J3035" t="s">
        <v>53</v>
      </c>
      <c r="K3035">
        <v>528</v>
      </c>
      <c r="L3035" t="s">
        <v>40</v>
      </c>
      <c r="M3035" t="s">
        <v>15093</v>
      </c>
    </row>
    <row r="3036" spans="1:13" x14ac:dyDescent="0.35">
      <c r="A3036" t="e">
        <f>-W5MTqz489E</f>
        <v>#NAME?</v>
      </c>
      <c r="B3036" t="s">
        <v>14</v>
      </c>
      <c r="C3036" t="s">
        <v>15094</v>
      </c>
      <c r="D3036" t="s">
        <v>37</v>
      </c>
      <c r="E3036">
        <v>545432</v>
      </c>
      <c r="F3036">
        <v>18921</v>
      </c>
      <c r="G3036">
        <v>0</v>
      </c>
      <c r="H3036" t="s">
        <v>15095</v>
      </c>
      <c r="I3036">
        <v>24</v>
      </c>
      <c r="J3036" t="s">
        <v>53</v>
      </c>
      <c r="K3036">
        <v>132</v>
      </c>
      <c r="L3036" t="s">
        <v>40</v>
      </c>
      <c r="M3036" t="s">
        <v>15096</v>
      </c>
    </row>
    <row r="3037" spans="1:13" x14ac:dyDescent="0.35">
      <c r="A3037" t="s">
        <v>15097</v>
      </c>
      <c r="B3037" t="s">
        <v>14</v>
      </c>
      <c r="C3037" t="s">
        <v>15098</v>
      </c>
      <c r="D3037" t="s">
        <v>37</v>
      </c>
      <c r="E3037">
        <v>193147</v>
      </c>
      <c r="F3037">
        <v>10765</v>
      </c>
      <c r="G3037">
        <v>0</v>
      </c>
      <c r="H3037" t="s">
        <v>15099</v>
      </c>
      <c r="I3037">
        <v>24</v>
      </c>
      <c r="J3037" t="s">
        <v>53</v>
      </c>
      <c r="K3037">
        <v>134</v>
      </c>
      <c r="L3037" t="s">
        <v>40</v>
      </c>
      <c r="M3037" t="s">
        <v>15100</v>
      </c>
    </row>
    <row r="3038" spans="1:13" x14ac:dyDescent="0.35">
      <c r="A3038" t="s">
        <v>15101</v>
      </c>
      <c r="B3038" t="s">
        <v>14</v>
      </c>
      <c r="C3038" t="s">
        <v>15102</v>
      </c>
      <c r="D3038" t="s">
        <v>37</v>
      </c>
      <c r="E3038">
        <v>99823</v>
      </c>
      <c r="F3038">
        <v>5609</v>
      </c>
      <c r="G3038">
        <v>0</v>
      </c>
      <c r="H3038" t="s">
        <v>15103</v>
      </c>
      <c r="I3038">
        <v>24</v>
      </c>
      <c r="J3038" t="s">
        <v>53</v>
      </c>
      <c r="K3038">
        <v>121</v>
      </c>
      <c r="L3038" t="s">
        <v>40</v>
      </c>
    </row>
    <row r="3039" spans="1:13" x14ac:dyDescent="0.35">
      <c r="A3039" t="s">
        <v>15104</v>
      </c>
      <c r="B3039" t="s">
        <v>14</v>
      </c>
      <c r="C3039" t="s">
        <v>15105</v>
      </c>
      <c r="D3039" t="s">
        <v>37</v>
      </c>
      <c r="E3039">
        <v>44446</v>
      </c>
      <c r="F3039">
        <v>4353</v>
      </c>
      <c r="G3039">
        <v>0</v>
      </c>
      <c r="H3039" t="s">
        <v>15106</v>
      </c>
      <c r="I3039">
        <v>24</v>
      </c>
      <c r="J3039" t="s">
        <v>15016</v>
      </c>
      <c r="K3039">
        <v>220</v>
      </c>
      <c r="L3039" t="s">
        <v>40</v>
      </c>
      <c r="M3039" t="s">
        <v>15107</v>
      </c>
    </row>
    <row r="3040" spans="1:13" x14ac:dyDescent="0.35">
      <c r="A3040" t="s">
        <v>15108</v>
      </c>
      <c r="B3040" t="s">
        <v>14</v>
      </c>
      <c r="C3040" t="s">
        <v>15109</v>
      </c>
      <c r="D3040" t="s">
        <v>37</v>
      </c>
      <c r="E3040">
        <v>152982</v>
      </c>
      <c r="F3040">
        <v>9169</v>
      </c>
      <c r="G3040">
        <v>0</v>
      </c>
      <c r="H3040" t="s">
        <v>15110</v>
      </c>
      <c r="I3040">
        <v>24</v>
      </c>
      <c r="J3040" t="s">
        <v>53</v>
      </c>
      <c r="K3040">
        <v>236</v>
      </c>
      <c r="L3040" t="s">
        <v>40</v>
      </c>
    </row>
    <row r="3041" spans="1:13" x14ac:dyDescent="0.35">
      <c r="A3041" t="s">
        <v>15111</v>
      </c>
      <c r="B3041" t="s">
        <v>14</v>
      </c>
      <c r="C3041" t="s">
        <v>15112</v>
      </c>
      <c r="D3041" t="s">
        <v>37</v>
      </c>
      <c r="E3041">
        <v>477996</v>
      </c>
      <c r="F3041">
        <v>19170</v>
      </c>
      <c r="G3041">
        <v>0</v>
      </c>
      <c r="H3041" t="s">
        <v>15113</v>
      </c>
      <c r="I3041">
        <v>24</v>
      </c>
      <c r="J3041" t="s">
        <v>15016</v>
      </c>
      <c r="K3041">
        <v>885</v>
      </c>
      <c r="L3041" t="s">
        <v>40</v>
      </c>
      <c r="M3041" t="s">
        <v>15114</v>
      </c>
    </row>
    <row r="3042" spans="1:13" x14ac:dyDescent="0.35">
      <c r="A3042" t="s">
        <v>15115</v>
      </c>
      <c r="B3042" t="s">
        <v>14</v>
      </c>
      <c r="C3042" t="s">
        <v>15116</v>
      </c>
      <c r="D3042" t="s">
        <v>37</v>
      </c>
      <c r="E3042">
        <v>62515</v>
      </c>
      <c r="F3042">
        <v>5481</v>
      </c>
      <c r="G3042">
        <v>0</v>
      </c>
      <c r="H3042" t="s">
        <v>15117</v>
      </c>
      <c r="I3042">
        <v>24</v>
      </c>
      <c r="J3042" t="s">
        <v>15016</v>
      </c>
      <c r="K3042">
        <v>259</v>
      </c>
      <c r="L3042" t="s">
        <v>40</v>
      </c>
      <c r="M3042" t="s">
        <v>15118</v>
      </c>
    </row>
    <row r="3043" spans="1:13" x14ac:dyDescent="0.35">
      <c r="A3043" t="s">
        <v>15119</v>
      </c>
      <c r="B3043" t="s">
        <v>14</v>
      </c>
      <c r="C3043" t="s">
        <v>15120</v>
      </c>
      <c r="D3043" t="s">
        <v>37</v>
      </c>
      <c r="E3043">
        <v>1148169</v>
      </c>
      <c r="F3043">
        <v>45989</v>
      </c>
      <c r="G3043">
        <v>0</v>
      </c>
      <c r="H3043" t="s">
        <v>15121</v>
      </c>
      <c r="I3043">
        <v>24</v>
      </c>
      <c r="J3043" t="s">
        <v>53</v>
      </c>
      <c r="K3043">
        <v>488</v>
      </c>
      <c r="L3043" t="s">
        <v>40</v>
      </c>
      <c r="M3043" t="s">
        <v>15122</v>
      </c>
    </row>
    <row r="3044" spans="1:13" x14ac:dyDescent="0.35">
      <c r="A3044" t="s">
        <v>15123</v>
      </c>
      <c r="B3044" t="s">
        <v>14</v>
      </c>
      <c r="C3044" t="s">
        <v>15124</v>
      </c>
      <c r="D3044" t="s">
        <v>37</v>
      </c>
      <c r="E3044">
        <v>446345</v>
      </c>
      <c r="F3044">
        <v>21089</v>
      </c>
      <c r="G3044">
        <v>0</v>
      </c>
      <c r="H3044" t="s">
        <v>15125</v>
      </c>
      <c r="I3044">
        <v>24</v>
      </c>
      <c r="J3044" t="s">
        <v>53</v>
      </c>
      <c r="K3044">
        <v>341</v>
      </c>
      <c r="L3044" t="s">
        <v>40</v>
      </c>
      <c r="M3044" t="s">
        <v>15126</v>
      </c>
    </row>
    <row r="3045" spans="1:13" x14ac:dyDescent="0.35">
      <c r="A3045" t="s">
        <v>15127</v>
      </c>
      <c r="B3045" t="s">
        <v>14</v>
      </c>
      <c r="C3045" t="s">
        <v>15128</v>
      </c>
      <c r="D3045" t="s">
        <v>37</v>
      </c>
      <c r="E3045">
        <v>284222</v>
      </c>
      <c r="F3045">
        <v>15329</v>
      </c>
      <c r="G3045">
        <v>0</v>
      </c>
      <c r="H3045" t="s">
        <v>15129</v>
      </c>
      <c r="I3045">
        <v>24</v>
      </c>
      <c r="J3045" t="s">
        <v>53</v>
      </c>
      <c r="K3045">
        <v>197</v>
      </c>
      <c r="L3045" t="s">
        <v>40</v>
      </c>
      <c r="M3045" t="s">
        <v>15130</v>
      </c>
    </row>
    <row r="3046" spans="1:13" x14ac:dyDescent="0.35">
      <c r="A3046" t="s">
        <v>15131</v>
      </c>
      <c r="B3046" t="s">
        <v>14</v>
      </c>
      <c r="C3046" t="s">
        <v>15132</v>
      </c>
      <c r="D3046" t="s">
        <v>37</v>
      </c>
      <c r="E3046">
        <v>778931</v>
      </c>
      <c r="F3046">
        <v>29331</v>
      </c>
      <c r="G3046">
        <v>0</v>
      </c>
      <c r="H3046" t="s">
        <v>15133</v>
      </c>
      <c r="I3046">
        <v>24</v>
      </c>
      <c r="J3046" t="s">
        <v>15016</v>
      </c>
      <c r="K3046">
        <v>1559</v>
      </c>
      <c r="L3046" t="s">
        <v>40</v>
      </c>
      <c r="M3046" t="s">
        <v>15134</v>
      </c>
    </row>
    <row r="3047" spans="1:13" x14ac:dyDescent="0.35">
      <c r="A3047" t="s">
        <v>15135</v>
      </c>
      <c r="B3047" t="s">
        <v>14</v>
      </c>
      <c r="C3047" t="s">
        <v>15136</v>
      </c>
      <c r="D3047" t="s">
        <v>37</v>
      </c>
      <c r="E3047">
        <v>67184</v>
      </c>
      <c r="F3047">
        <v>6364</v>
      </c>
      <c r="G3047">
        <v>0</v>
      </c>
      <c r="H3047" t="s">
        <v>15137</v>
      </c>
      <c r="I3047">
        <v>24</v>
      </c>
      <c r="J3047" t="s">
        <v>15016</v>
      </c>
      <c r="K3047">
        <v>382</v>
      </c>
      <c r="L3047" t="s">
        <v>40</v>
      </c>
      <c r="M3047" t="s">
        <v>15138</v>
      </c>
    </row>
    <row r="3048" spans="1:13" x14ac:dyDescent="0.35">
      <c r="A3048" t="s">
        <v>15139</v>
      </c>
      <c r="B3048" t="s">
        <v>14</v>
      </c>
      <c r="C3048" t="s">
        <v>15140</v>
      </c>
      <c r="D3048" t="s">
        <v>37</v>
      </c>
      <c r="E3048">
        <v>421908</v>
      </c>
      <c r="F3048">
        <v>21577</v>
      </c>
      <c r="G3048">
        <v>0</v>
      </c>
      <c r="H3048" t="s">
        <v>15141</v>
      </c>
      <c r="I3048">
        <v>24</v>
      </c>
      <c r="J3048" t="s">
        <v>53</v>
      </c>
      <c r="K3048">
        <v>336</v>
      </c>
      <c r="L3048" t="s">
        <v>40</v>
      </c>
      <c r="M3048" t="s">
        <v>15142</v>
      </c>
    </row>
    <row r="3049" spans="1:13" x14ac:dyDescent="0.35">
      <c r="A3049" t="s">
        <v>15143</v>
      </c>
      <c r="B3049" t="s">
        <v>14</v>
      </c>
      <c r="C3049" t="s">
        <v>15144</v>
      </c>
      <c r="D3049" t="s">
        <v>37</v>
      </c>
      <c r="E3049">
        <v>3560296</v>
      </c>
      <c r="F3049">
        <v>76136</v>
      </c>
      <c r="G3049">
        <v>0</v>
      </c>
      <c r="H3049" t="s">
        <v>15145</v>
      </c>
      <c r="I3049">
        <v>24</v>
      </c>
      <c r="J3049" t="s">
        <v>53</v>
      </c>
      <c r="K3049">
        <v>1010</v>
      </c>
      <c r="L3049" t="s">
        <v>40</v>
      </c>
      <c r="M3049" t="s">
        <v>15146</v>
      </c>
    </row>
    <row r="3050" spans="1:13" x14ac:dyDescent="0.35">
      <c r="A3050" t="s">
        <v>15147</v>
      </c>
      <c r="B3050" t="s">
        <v>14</v>
      </c>
      <c r="C3050" t="s">
        <v>15148</v>
      </c>
      <c r="D3050" t="s">
        <v>37</v>
      </c>
      <c r="E3050">
        <v>167085</v>
      </c>
      <c r="F3050">
        <v>8428</v>
      </c>
      <c r="G3050">
        <v>0</v>
      </c>
      <c r="H3050" t="s">
        <v>15149</v>
      </c>
      <c r="I3050">
        <v>24</v>
      </c>
      <c r="J3050" t="s">
        <v>15016</v>
      </c>
      <c r="K3050">
        <v>279</v>
      </c>
      <c r="L3050" t="s">
        <v>40</v>
      </c>
      <c r="M3050" t="s">
        <v>15150</v>
      </c>
    </row>
    <row r="3051" spans="1:13" x14ac:dyDescent="0.35">
      <c r="A3051" t="s">
        <v>15151</v>
      </c>
      <c r="B3051" t="s">
        <v>14</v>
      </c>
      <c r="C3051" t="s">
        <v>15152</v>
      </c>
      <c r="D3051" t="s">
        <v>37</v>
      </c>
      <c r="E3051">
        <v>88852</v>
      </c>
      <c r="F3051">
        <v>9804</v>
      </c>
      <c r="G3051">
        <v>0</v>
      </c>
      <c r="H3051" t="s">
        <v>15153</v>
      </c>
      <c r="I3051">
        <v>24</v>
      </c>
      <c r="J3051" t="s">
        <v>15016</v>
      </c>
      <c r="K3051">
        <v>332</v>
      </c>
      <c r="L3051" t="s">
        <v>40</v>
      </c>
      <c r="M3051" t="s">
        <v>15154</v>
      </c>
    </row>
    <row r="3052" spans="1:13" x14ac:dyDescent="0.35">
      <c r="A3052" t="s">
        <v>15155</v>
      </c>
      <c r="B3052" t="s">
        <v>14</v>
      </c>
      <c r="C3052" t="s">
        <v>15156</v>
      </c>
      <c r="D3052" t="s">
        <v>37</v>
      </c>
      <c r="E3052">
        <v>397916</v>
      </c>
      <c r="F3052">
        <v>17446</v>
      </c>
      <c r="G3052">
        <v>0</v>
      </c>
      <c r="H3052" t="s">
        <v>15157</v>
      </c>
      <c r="I3052">
        <v>24</v>
      </c>
      <c r="J3052" t="s">
        <v>15016</v>
      </c>
      <c r="K3052">
        <v>586</v>
      </c>
      <c r="L3052" t="s">
        <v>40</v>
      </c>
      <c r="M3052" t="s">
        <v>15158</v>
      </c>
    </row>
    <row r="3053" spans="1:13" x14ac:dyDescent="0.35">
      <c r="A3053" t="s">
        <v>15159</v>
      </c>
      <c r="B3053" t="s">
        <v>14</v>
      </c>
      <c r="C3053" t="s">
        <v>15160</v>
      </c>
      <c r="D3053" t="s">
        <v>37</v>
      </c>
      <c r="E3053">
        <v>10946924</v>
      </c>
      <c r="F3053">
        <v>207325</v>
      </c>
      <c r="G3053">
        <v>0</v>
      </c>
      <c r="H3053" t="s">
        <v>15161</v>
      </c>
      <c r="I3053">
        <v>24</v>
      </c>
      <c r="J3053" t="s">
        <v>53</v>
      </c>
      <c r="K3053">
        <v>1390</v>
      </c>
      <c r="L3053" t="s">
        <v>40</v>
      </c>
      <c r="M3053" t="s">
        <v>15162</v>
      </c>
    </row>
    <row r="3054" spans="1:13" x14ac:dyDescent="0.35">
      <c r="A3054" t="s">
        <v>15163</v>
      </c>
      <c r="B3054" t="s">
        <v>14</v>
      </c>
      <c r="C3054" t="s">
        <v>15164</v>
      </c>
      <c r="D3054" t="s">
        <v>37</v>
      </c>
      <c r="E3054">
        <v>362811</v>
      </c>
      <c r="F3054">
        <v>19808</v>
      </c>
      <c r="G3054">
        <v>0</v>
      </c>
      <c r="H3054" t="s">
        <v>15165</v>
      </c>
      <c r="I3054">
        <v>24</v>
      </c>
      <c r="J3054" t="s">
        <v>53</v>
      </c>
      <c r="K3054">
        <v>331</v>
      </c>
      <c r="L3054" t="s">
        <v>40</v>
      </c>
      <c r="M3054" t="s">
        <v>15166</v>
      </c>
    </row>
    <row r="3055" spans="1:13" x14ac:dyDescent="0.35">
      <c r="A3055" t="s">
        <v>15167</v>
      </c>
      <c r="B3055" t="s">
        <v>14</v>
      </c>
      <c r="C3055" t="s">
        <v>15168</v>
      </c>
      <c r="D3055" t="s">
        <v>37</v>
      </c>
      <c r="E3055">
        <v>40728</v>
      </c>
      <c r="F3055">
        <v>4152</v>
      </c>
      <c r="G3055">
        <v>0</v>
      </c>
      <c r="H3055" t="s">
        <v>15169</v>
      </c>
      <c r="I3055">
        <v>24</v>
      </c>
      <c r="J3055" t="s">
        <v>15016</v>
      </c>
      <c r="K3055">
        <v>189</v>
      </c>
      <c r="L3055" t="s">
        <v>40</v>
      </c>
      <c r="M3055" t="s">
        <v>15170</v>
      </c>
    </row>
    <row r="3056" spans="1:13" x14ac:dyDescent="0.35">
      <c r="A3056" t="s">
        <v>15171</v>
      </c>
      <c r="B3056" t="s">
        <v>14</v>
      </c>
      <c r="C3056" t="s">
        <v>15172</v>
      </c>
      <c r="D3056" t="s">
        <v>37</v>
      </c>
      <c r="E3056">
        <v>146939</v>
      </c>
      <c r="F3056">
        <v>5679</v>
      </c>
      <c r="G3056">
        <v>0</v>
      </c>
      <c r="H3056" t="s">
        <v>15173</v>
      </c>
      <c r="I3056">
        <v>24</v>
      </c>
      <c r="J3056" t="s">
        <v>15016</v>
      </c>
      <c r="K3056">
        <v>222</v>
      </c>
      <c r="L3056" t="s">
        <v>40</v>
      </c>
      <c r="M3056" t="s">
        <v>15174</v>
      </c>
    </row>
    <row r="3057" spans="1:13" x14ac:dyDescent="0.35">
      <c r="A3057" t="s">
        <v>15175</v>
      </c>
      <c r="B3057" t="s">
        <v>14</v>
      </c>
      <c r="C3057" t="s">
        <v>15176</v>
      </c>
      <c r="D3057" t="s">
        <v>37</v>
      </c>
      <c r="E3057">
        <v>1451313</v>
      </c>
      <c r="F3057">
        <v>59200</v>
      </c>
      <c r="G3057">
        <v>0</v>
      </c>
      <c r="H3057" t="s">
        <v>15177</v>
      </c>
      <c r="I3057">
        <v>24</v>
      </c>
      <c r="J3057" t="s">
        <v>53</v>
      </c>
      <c r="K3057">
        <v>448</v>
      </c>
      <c r="L3057" t="s">
        <v>40</v>
      </c>
      <c r="M3057" t="s">
        <v>15178</v>
      </c>
    </row>
    <row r="3058" spans="1:13" x14ac:dyDescent="0.35">
      <c r="A3058" t="s">
        <v>15179</v>
      </c>
      <c r="B3058" t="s">
        <v>14</v>
      </c>
      <c r="C3058" t="s">
        <v>15180</v>
      </c>
      <c r="D3058" t="s">
        <v>37</v>
      </c>
      <c r="E3058">
        <v>78088</v>
      </c>
      <c r="F3058">
        <v>5653</v>
      </c>
      <c r="G3058">
        <v>0</v>
      </c>
      <c r="H3058" t="s">
        <v>15181</v>
      </c>
      <c r="I3058">
        <v>24</v>
      </c>
      <c r="J3058" t="s">
        <v>15016</v>
      </c>
      <c r="K3058">
        <v>263</v>
      </c>
      <c r="L3058" t="s">
        <v>40</v>
      </c>
      <c r="M3058" t="s">
        <v>15182</v>
      </c>
    </row>
    <row r="3059" spans="1:13" x14ac:dyDescent="0.35">
      <c r="A3059" t="s">
        <v>15183</v>
      </c>
      <c r="B3059" t="s">
        <v>14</v>
      </c>
      <c r="C3059" t="s">
        <v>15184</v>
      </c>
      <c r="D3059" t="s">
        <v>37</v>
      </c>
      <c r="E3059">
        <v>158012</v>
      </c>
      <c r="F3059">
        <v>5780</v>
      </c>
      <c r="G3059">
        <v>0</v>
      </c>
      <c r="H3059" t="s">
        <v>15185</v>
      </c>
      <c r="I3059">
        <v>24</v>
      </c>
      <c r="J3059" t="s">
        <v>15016</v>
      </c>
      <c r="K3059">
        <v>229</v>
      </c>
      <c r="L3059" t="s">
        <v>40</v>
      </c>
      <c r="M3059" t="s">
        <v>15186</v>
      </c>
    </row>
    <row r="3060" spans="1:13" x14ac:dyDescent="0.35">
      <c r="A3060" t="s">
        <v>15187</v>
      </c>
      <c r="B3060" t="s">
        <v>14</v>
      </c>
      <c r="C3060" t="s">
        <v>15188</v>
      </c>
      <c r="D3060" t="s">
        <v>37</v>
      </c>
      <c r="E3060">
        <v>2640758</v>
      </c>
      <c r="F3060">
        <v>77049</v>
      </c>
      <c r="G3060">
        <v>0</v>
      </c>
      <c r="H3060" t="s">
        <v>15189</v>
      </c>
      <c r="I3060">
        <v>24</v>
      </c>
      <c r="J3060" t="s">
        <v>53</v>
      </c>
      <c r="K3060">
        <v>578</v>
      </c>
      <c r="L3060" t="s">
        <v>40</v>
      </c>
      <c r="M3060" t="s">
        <v>15190</v>
      </c>
    </row>
    <row r="3061" spans="1:13" x14ac:dyDescent="0.35">
      <c r="A3061" t="s">
        <v>15191</v>
      </c>
      <c r="B3061" t="s">
        <v>14</v>
      </c>
      <c r="C3061" t="s">
        <v>15192</v>
      </c>
      <c r="D3061" t="s">
        <v>37</v>
      </c>
      <c r="E3061">
        <v>633390</v>
      </c>
      <c r="F3061">
        <v>27348</v>
      </c>
      <c r="G3061">
        <v>0</v>
      </c>
      <c r="H3061" t="s">
        <v>15193</v>
      </c>
      <c r="I3061">
        <v>24</v>
      </c>
      <c r="J3061" t="s">
        <v>53</v>
      </c>
      <c r="K3061">
        <v>200</v>
      </c>
      <c r="L3061" t="s">
        <v>40</v>
      </c>
      <c r="M3061" t="s">
        <v>15194</v>
      </c>
    </row>
    <row r="3062" spans="1:13" x14ac:dyDescent="0.35">
      <c r="A3062" t="s">
        <v>15195</v>
      </c>
      <c r="B3062" t="s">
        <v>14</v>
      </c>
      <c r="C3062" t="s">
        <v>15196</v>
      </c>
      <c r="D3062" t="s">
        <v>37</v>
      </c>
      <c r="E3062">
        <v>367021</v>
      </c>
      <c r="F3062">
        <v>17121</v>
      </c>
      <c r="G3062">
        <v>0</v>
      </c>
      <c r="H3062" t="s">
        <v>15197</v>
      </c>
      <c r="I3062">
        <v>24</v>
      </c>
      <c r="J3062" t="s">
        <v>15016</v>
      </c>
      <c r="K3062">
        <v>545</v>
      </c>
      <c r="L3062" t="s">
        <v>40</v>
      </c>
      <c r="M3062" t="s">
        <v>15198</v>
      </c>
    </row>
    <row r="3063" spans="1:13" x14ac:dyDescent="0.35">
      <c r="A3063" t="s">
        <v>15199</v>
      </c>
      <c r="B3063" t="s">
        <v>14</v>
      </c>
      <c r="C3063" t="s">
        <v>15200</v>
      </c>
      <c r="D3063" t="s">
        <v>37</v>
      </c>
      <c r="E3063">
        <v>448111</v>
      </c>
      <c r="F3063">
        <v>26491</v>
      </c>
      <c r="G3063">
        <v>0</v>
      </c>
      <c r="H3063" t="s">
        <v>15201</v>
      </c>
      <c r="I3063">
        <v>24</v>
      </c>
      <c r="J3063" t="s">
        <v>15016</v>
      </c>
      <c r="K3063">
        <v>830</v>
      </c>
      <c r="L3063" t="s">
        <v>40</v>
      </c>
      <c r="M3063" t="s">
        <v>15202</v>
      </c>
    </row>
    <row r="3064" spans="1:13" x14ac:dyDescent="0.35">
      <c r="A3064" t="s">
        <v>15203</v>
      </c>
      <c r="B3064" t="s">
        <v>14</v>
      </c>
      <c r="C3064" t="s">
        <v>15204</v>
      </c>
      <c r="D3064" t="s">
        <v>37</v>
      </c>
      <c r="E3064">
        <v>36522</v>
      </c>
      <c r="F3064">
        <v>4216</v>
      </c>
      <c r="G3064">
        <v>0</v>
      </c>
      <c r="H3064" t="s">
        <v>15205</v>
      </c>
      <c r="I3064">
        <v>24</v>
      </c>
      <c r="J3064" t="s">
        <v>15016</v>
      </c>
      <c r="K3064">
        <v>195</v>
      </c>
      <c r="L3064" t="s">
        <v>40</v>
      </c>
      <c r="M3064" t="s">
        <v>15206</v>
      </c>
    </row>
    <row r="3065" spans="1:13" x14ac:dyDescent="0.35">
      <c r="A3065" t="s">
        <v>15207</v>
      </c>
      <c r="B3065" t="s">
        <v>14</v>
      </c>
      <c r="C3065" t="s">
        <v>15208</v>
      </c>
      <c r="D3065" t="s">
        <v>37</v>
      </c>
      <c r="E3065">
        <v>3580398</v>
      </c>
      <c r="F3065">
        <v>212252</v>
      </c>
      <c r="G3065">
        <v>0</v>
      </c>
      <c r="H3065" t="s">
        <v>15209</v>
      </c>
      <c r="I3065">
        <v>24</v>
      </c>
      <c r="J3065" t="s">
        <v>53</v>
      </c>
      <c r="K3065">
        <v>3042</v>
      </c>
      <c r="L3065" t="s">
        <v>40</v>
      </c>
      <c r="M3065" t="s">
        <v>15210</v>
      </c>
    </row>
    <row r="3066" spans="1:13" x14ac:dyDescent="0.35">
      <c r="A3066" t="s">
        <v>15211</v>
      </c>
      <c r="B3066" t="s">
        <v>14</v>
      </c>
      <c r="C3066" t="s">
        <v>15212</v>
      </c>
      <c r="D3066" t="s">
        <v>37</v>
      </c>
      <c r="E3066">
        <v>115729</v>
      </c>
      <c r="F3066">
        <v>7428</v>
      </c>
      <c r="G3066">
        <v>0</v>
      </c>
      <c r="H3066" t="s">
        <v>15213</v>
      </c>
      <c r="I3066">
        <v>24</v>
      </c>
      <c r="J3066" t="s">
        <v>15016</v>
      </c>
      <c r="K3066">
        <v>371</v>
      </c>
      <c r="L3066" t="s">
        <v>40</v>
      </c>
      <c r="M3066" t="s">
        <v>15214</v>
      </c>
    </row>
    <row r="3067" spans="1:13" x14ac:dyDescent="0.35">
      <c r="A3067" t="s">
        <v>15215</v>
      </c>
      <c r="B3067" t="s">
        <v>14</v>
      </c>
      <c r="C3067" t="s">
        <v>15216</v>
      </c>
      <c r="D3067" t="s">
        <v>37</v>
      </c>
      <c r="E3067">
        <v>81545</v>
      </c>
      <c r="F3067">
        <v>6226</v>
      </c>
      <c r="G3067">
        <v>0</v>
      </c>
      <c r="H3067" t="s">
        <v>15217</v>
      </c>
      <c r="I3067">
        <v>24</v>
      </c>
      <c r="J3067" t="s">
        <v>53</v>
      </c>
      <c r="K3067">
        <v>117</v>
      </c>
      <c r="L3067" t="s">
        <v>40</v>
      </c>
    </row>
    <row r="3068" spans="1:13" x14ac:dyDescent="0.35">
      <c r="A3068" t="s">
        <v>15218</v>
      </c>
      <c r="B3068" t="s">
        <v>14</v>
      </c>
      <c r="C3068" t="s">
        <v>15219</v>
      </c>
      <c r="D3068" t="s">
        <v>37</v>
      </c>
      <c r="E3068">
        <v>813226</v>
      </c>
      <c r="F3068">
        <v>36459</v>
      </c>
      <c r="G3068">
        <v>0</v>
      </c>
      <c r="H3068" t="s">
        <v>15220</v>
      </c>
      <c r="I3068">
        <v>24</v>
      </c>
      <c r="J3068" t="s">
        <v>53</v>
      </c>
      <c r="K3068">
        <v>264</v>
      </c>
      <c r="L3068" t="s">
        <v>40</v>
      </c>
      <c r="M3068" t="s">
        <v>15221</v>
      </c>
    </row>
    <row r="3069" spans="1:13" x14ac:dyDescent="0.35">
      <c r="A3069" t="s">
        <v>15222</v>
      </c>
      <c r="B3069" t="s">
        <v>14</v>
      </c>
      <c r="C3069" t="s">
        <v>15223</v>
      </c>
      <c r="D3069" t="s">
        <v>37</v>
      </c>
      <c r="E3069">
        <v>885617</v>
      </c>
      <c r="F3069">
        <v>42172</v>
      </c>
      <c r="G3069">
        <v>0</v>
      </c>
      <c r="H3069" t="s">
        <v>15224</v>
      </c>
      <c r="I3069">
        <v>24</v>
      </c>
      <c r="J3069" t="s">
        <v>15016</v>
      </c>
      <c r="K3069">
        <v>1393</v>
      </c>
      <c r="L3069" t="s">
        <v>40</v>
      </c>
      <c r="M3069" t="s">
        <v>15225</v>
      </c>
    </row>
    <row r="3070" spans="1:13" x14ac:dyDescent="0.35">
      <c r="A3070" t="s">
        <v>15226</v>
      </c>
      <c r="B3070" t="s">
        <v>14</v>
      </c>
      <c r="C3070" t="s">
        <v>15227</v>
      </c>
      <c r="D3070" t="s">
        <v>37</v>
      </c>
      <c r="E3070">
        <v>46977</v>
      </c>
      <c r="F3070">
        <v>4362</v>
      </c>
      <c r="G3070">
        <v>0</v>
      </c>
      <c r="H3070" t="s">
        <v>15228</v>
      </c>
      <c r="I3070">
        <v>24</v>
      </c>
      <c r="J3070" t="s">
        <v>15016</v>
      </c>
      <c r="K3070">
        <v>177</v>
      </c>
      <c r="L3070" t="s">
        <v>40</v>
      </c>
      <c r="M3070" t="s">
        <v>15229</v>
      </c>
    </row>
    <row r="3071" spans="1:13" x14ac:dyDescent="0.35">
      <c r="A3071" t="s">
        <v>15230</v>
      </c>
      <c r="B3071" t="s">
        <v>14</v>
      </c>
      <c r="C3071" t="s">
        <v>15231</v>
      </c>
      <c r="D3071" t="s">
        <v>37</v>
      </c>
      <c r="E3071">
        <v>1220894</v>
      </c>
      <c r="F3071">
        <v>33543</v>
      </c>
      <c r="G3071">
        <v>0</v>
      </c>
      <c r="H3071" t="s">
        <v>15232</v>
      </c>
      <c r="I3071">
        <v>24</v>
      </c>
      <c r="J3071" t="s">
        <v>53</v>
      </c>
      <c r="K3071">
        <v>294</v>
      </c>
      <c r="L3071" t="s">
        <v>40</v>
      </c>
      <c r="M3071" t="s">
        <v>15233</v>
      </c>
    </row>
    <row r="3072" spans="1:13" x14ac:dyDescent="0.35">
      <c r="A3072" t="s">
        <v>15234</v>
      </c>
      <c r="B3072" t="s">
        <v>14</v>
      </c>
      <c r="C3072" t="s">
        <v>15235</v>
      </c>
      <c r="D3072" t="s">
        <v>37</v>
      </c>
      <c r="E3072">
        <v>75647</v>
      </c>
      <c r="F3072">
        <v>5812</v>
      </c>
      <c r="G3072">
        <v>0</v>
      </c>
      <c r="H3072" t="s">
        <v>15236</v>
      </c>
      <c r="I3072">
        <v>24</v>
      </c>
      <c r="J3072" t="s">
        <v>53</v>
      </c>
      <c r="K3072">
        <v>143</v>
      </c>
      <c r="L3072" t="s">
        <v>40</v>
      </c>
    </row>
    <row r="3073" spans="1:13" x14ac:dyDescent="0.35">
      <c r="A3073" t="s">
        <v>15237</v>
      </c>
      <c r="B3073" t="s">
        <v>14</v>
      </c>
      <c r="C3073" t="s">
        <v>15238</v>
      </c>
      <c r="D3073" t="s">
        <v>37</v>
      </c>
      <c r="E3073">
        <v>535987</v>
      </c>
      <c r="F3073">
        <v>20110</v>
      </c>
      <c r="G3073">
        <v>0</v>
      </c>
      <c r="H3073" t="s">
        <v>15239</v>
      </c>
      <c r="I3073">
        <v>24</v>
      </c>
      <c r="J3073" t="s">
        <v>53</v>
      </c>
      <c r="K3073">
        <v>187</v>
      </c>
      <c r="L3073" t="s">
        <v>40</v>
      </c>
      <c r="M3073" t="s">
        <v>15240</v>
      </c>
    </row>
    <row r="3074" spans="1:13" x14ac:dyDescent="0.35">
      <c r="A3074" t="s">
        <v>15241</v>
      </c>
      <c r="B3074" t="s">
        <v>14</v>
      </c>
      <c r="C3074" t="s">
        <v>15242</v>
      </c>
      <c r="D3074" t="s">
        <v>37</v>
      </c>
      <c r="E3074">
        <v>153864</v>
      </c>
      <c r="F3074">
        <v>9275</v>
      </c>
      <c r="G3074">
        <v>0</v>
      </c>
      <c r="H3074" t="s">
        <v>15243</v>
      </c>
      <c r="I3074">
        <v>24</v>
      </c>
      <c r="J3074" t="s">
        <v>53</v>
      </c>
      <c r="K3074">
        <v>156</v>
      </c>
      <c r="L3074" t="s">
        <v>40</v>
      </c>
    </row>
    <row r="3075" spans="1:13" x14ac:dyDescent="0.35">
      <c r="A3075" t="s">
        <v>15244</v>
      </c>
      <c r="B3075" t="s">
        <v>14</v>
      </c>
      <c r="C3075" t="s">
        <v>15245</v>
      </c>
      <c r="D3075" t="s">
        <v>37</v>
      </c>
      <c r="E3075">
        <v>3765758</v>
      </c>
      <c r="F3075">
        <v>109415</v>
      </c>
      <c r="G3075">
        <v>0</v>
      </c>
      <c r="H3075" t="s">
        <v>15246</v>
      </c>
      <c r="I3075">
        <v>24</v>
      </c>
      <c r="J3075" t="s">
        <v>53</v>
      </c>
      <c r="K3075">
        <v>739</v>
      </c>
      <c r="L3075" t="s">
        <v>40</v>
      </c>
      <c r="M3075" t="s">
        <v>15247</v>
      </c>
    </row>
    <row r="3076" spans="1:13" x14ac:dyDescent="0.35">
      <c r="A3076" t="s">
        <v>15248</v>
      </c>
      <c r="B3076" t="s">
        <v>14</v>
      </c>
      <c r="C3076" t="s">
        <v>15249</v>
      </c>
      <c r="D3076" t="s">
        <v>37</v>
      </c>
      <c r="E3076">
        <v>137694</v>
      </c>
      <c r="F3076">
        <v>8577</v>
      </c>
      <c r="G3076">
        <v>0</v>
      </c>
      <c r="H3076" t="s">
        <v>15250</v>
      </c>
      <c r="I3076">
        <v>24</v>
      </c>
      <c r="J3076" t="s">
        <v>53</v>
      </c>
      <c r="K3076">
        <v>178</v>
      </c>
      <c r="L3076" t="s">
        <v>40</v>
      </c>
    </row>
    <row r="3077" spans="1:13" x14ac:dyDescent="0.35">
      <c r="A3077" t="s">
        <v>15251</v>
      </c>
      <c r="B3077" t="s">
        <v>14</v>
      </c>
      <c r="C3077" t="s">
        <v>15252</v>
      </c>
      <c r="D3077" t="s">
        <v>37</v>
      </c>
      <c r="E3077">
        <v>304470</v>
      </c>
      <c r="F3077">
        <v>10047</v>
      </c>
      <c r="G3077">
        <v>0</v>
      </c>
      <c r="H3077" t="s">
        <v>15253</v>
      </c>
      <c r="I3077">
        <v>24</v>
      </c>
      <c r="J3077" t="s">
        <v>15016</v>
      </c>
      <c r="K3077">
        <v>403</v>
      </c>
      <c r="L3077" t="s">
        <v>40</v>
      </c>
      <c r="M3077" t="s">
        <v>15254</v>
      </c>
    </row>
    <row r="3078" spans="1:13" x14ac:dyDescent="0.35">
      <c r="A3078" t="s">
        <v>15255</v>
      </c>
      <c r="B3078" t="s">
        <v>14</v>
      </c>
      <c r="C3078" t="s">
        <v>15256</v>
      </c>
      <c r="D3078" t="s">
        <v>37</v>
      </c>
      <c r="E3078">
        <v>1548044</v>
      </c>
      <c r="F3078">
        <v>54594</v>
      </c>
      <c r="G3078">
        <v>0</v>
      </c>
      <c r="H3078" t="s">
        <v>15257</v>
      </c>
      <c r="I3078">
        <v>24</v>
      </c>
      <c r="J3078" t="s">
        <v>53</v>
      </c>
      <c r="K3078">
        <v>343</v>
      </c>
      <c r="L3078" t="s">
        <v>40</v>
      </c>
      <c r="M3078" t="s">
        <v>15258</v>
      </c>
    </row>
    <row r="3079" spans="1:13" x14ac:dyDescent="0.35">
      <c r="A3079" t="s">
        <v>15259</v>
      </c>
      <c r="B3079" t="s">
        <v>14</v>
      </c>
      <c r="C3079" t="s">
        <v>15260</v>
      </c>
      <c r="D3079" t="s">
        <v>37</v>
      </c>
      <c r="E3079">
        <v>1274308</v>
      </c>
      <c r="F3079">
        <v>40803</v>
      </c>
      <c r="G3079">
        <v>0</v>
      </c>
      <c r="H3079" t="s">
        <v>15261</v>
      </c>
      <c r="I3079">
        <v>24</v>
      </c>
      <c r="J3079" t="s">
        <v>53</v>
      </c>
      <c r="K3079">
        <v>229</v>
      </c>
      <c r="L3079" t="s">
        <v>40</v>
      </c>
      <c r="M3079" t="s">
        <v>15262</v>
      </c>
    </row>
    <row r="3080" spans="1:13" x14ac:dyDescent="0.35">
      <c r="A3080" t="s">
        <v>15263</v>
      </c>
      <c r="B3080" t="s">
        <v>14</v>
      </c>
      <c r="C3080" t="s">
        <v>15264</v>
      </c>
      <c r="D3080" t="s">
        <v>37</v>
      </c>
      <c r="E3080">
        <v>45738</v>
      </c>
      <c r="F3080">
        <v>5763</v>
      </c>
      <c r="G3080">
        <v>0</v>
      </c>
      <c r="H3080" t="s">
        <v>15265</v>
      </c>
      <c r="I3080">
        <v>24</v>
      </c>
      <c r="J3080" t="s">
        <v>53</v>
      </c>
      <c r="K3080">
        <v>105</v>
      </c>
      <c r="L3080" t="s">
        <v>40</v>
      </c>
      <c r="M3080" t="s">
        <v>15266</v>
      </c>
    </row>
    <row r="3081" spans="1:13" x14ac:dyDescent="0.35">
      <c r="A3081" t="e">
        <f>-RKxeGMk_lI</f>
        <v>#NAME?</v>
      </c>
      <c r="B3081" t="s">
        <v>14</v>
      </c>
      <c r="C3081" t="s">
        <v>15267</v>
      </c>
      <c r="D3081" t="s">
        <v>37</v>
      </c>
      <c r="E3081">
        <v>165716</v>
      </c>
      <c r="F3081">
        <v>6228</v>
      </c>
      <c r="G3081">
        <v>0</v>
      </c>
      <c r="H3081" t="s">
        <v>15268</v>
      </c>
      <c r="I3081">
        <v>24</v>
      </c>
      <c r="J3081" t="s">
        <v>15016</v>
      </c>
      <c r="K3081">
        <v>215</v>
      </c>
      <c r="L3081" t="s">
        <v>40</v>
      </c>
      <c r="M3081" t="s">
        <v>15269</v>
      </c>
    </row>
    <row r="3082" spans="1:13" x14ac:dyDescent="0.35">
      <c r="A3082" t="s">
        <v>15270</v>
      </c>
      <c r="B3082" t="s">
        <v>14</v>
      </c>
      <c r="C3082" t="s">
        <v>15264</v>
      </c>
      <c r="D3082" t="s">
        <v>37</v>
      </c>
      <c r="E3082">
        <v>84446</v>
      </c>
      <c r="F3082">
        <v>7351</v>
      </c>
      <c r="G3082">
        <v>0</v>
      </c>
      <c r="H3082" t="s">
        <v>15271</v>
      </c>
      <c r="I3082">
        <v>24</v>
      </c>
      <c r="J3082" t="s">
        <v>53</v>
      </c>
      <c r="K3082">
        <v>122</v>
      </c>
      <c r="L3082" t="s">
        <v>40</v>
      </c>
      <c r="M3082" t="s">
        <v>15272</v>
      </c>
    </row>
    <row r="3083" spans="1:13" x14ac:dyDescent="0.35">
      <c r="A3083" t="s">
        <v>15273</v>
      </c>
      <c r="B3083" t="s">
        <v>14</v>
      </c>
      <c r="C3083" t="s">
        <v>15274</v>
      </c>
      <c r="D3083" t="s">
        <v>37</v>
      </c>
      <c r="E3083">
        <v>501764</v>
      </c>
      <c r="F3083">
        <v>28940</v>
      </c>
      <c r="G3083">
        <v>0</v>
      </c>
      <c r="H3083" t="s">
        <v>15275</v>
      </c>
      <c r="I3083">
        <v>24</v>
      </c>
      <c r="J3083" t="s">
        <v>53</v>
      </c>
      <c r="K3083">
        <v>325</v>
      </c>
      <c r="L3083" t="s">
        <v>40</v>
      </c>
      <c r="M3083" t="s">
        <v>15276</v>
      </c>
    </row>
    <row r="3084" spans="1:13" x14ac:dyDescent="0.35">
      <c r="A3084" t="s">
        <v>15277</v>
      </c>
      <c r="B3084" t="s">
        <v>14</v>
      </c>
      <c r="C3084" t="s">
        <v>15278</v>
      </c>
      <c r="D3084" t="s">
        <v>37</v>
      </c>
      <c r="E3084">
        <v>1742958</v>
      </c>
      <c r="F3084">
        <v>64598</v>
      </c>
      <c r="G3084">
        <v>0</v>
      </c>
      <c r="H3084" t="s">
        <v>15279</v>
      </c>
      <c r="I3084">
        <v>24</v>
      </c>
      <c r="J3084" t="s">
        <v>53</v>
      </c>
      <c r="K3084">
        <v>546</v>
      </c>
      <c r="L3084" t="s">
        <v>40</v>
      </c>
      <c r="M3084" t="s">
        <v>15280</v>
      </c>
    </row>
    <row r="3085" spans="1:13" x14ac:dyDescent="0.35">
      <c r="A3085" t="s">
        <v>15281</v>
      </c>
      <c r="B3085" t="s">
        <v>14</v>
      </c>
      <c r="C3085" t="s">
        <v>15282</v>
      </c>
      <c r="D3085" t="s">
        <v>37</v>
      </c>
      <c r="E3085">
        <v>750651</v>
      </c>
      <c r="F3085">
        <v>30130</v>
      </c>
      <c r="G3085">
        <v>0</v>
      </c>
      <c r="H3085" t="s">
        <v>15283</v>
      </c>
      <c r="I3085">
        <v>24</v>
      </c>
      <c r="J3085" t="s">
        <v>15016</v>
      </c>
      <c r="K3085">
        <v>1957</v>
      </c>
      <c r="L3085" t="s">
        <v>40</v>
      </c>
      <c r="M3085" t="s">
        <v>15284</v>
      </c>
    </row>
    <row r="3086" spans="1:13" x14ac:dyDescent="0.35">
      <c r="A3086" t="s">
        <v>15285</v>
      </c>
      <c r="B3086" t="s">
        <v>14</v>
      </c>
      <c r="C3086" t="s">
        <v>15286</v>
      </c>
      <c r="D3086" t="s">
        <v>37</v>
      </c>
      <c r="E3086">
        <v>253533</v>
      </c>
      <c r="F3086">
        <v>16415</v>
      </c>
      <c r="G3086">
        <v>0</v>
      </c>
      <c r="H3086" t="s">
        <v>15287</v>
      </c>
      <c r="I3086">
        <v>24</v>
      </c>
      <c r="J3086" t="s">
        <v>53</v>
      </c>
      <c r="K3086">
        <v>214</v>
      </c>
      <c r="L3086" t="s">
        <v>40</v>
      </c>
      <c r="M3086" t="s">
        <v>15288</v>
      </c>
    </row>
    <row r="3087" spans="1:13" x14ac:dyDescent="0.35">
      <c r="A3087" t="s">
        <v>15289</v>
      </c>
      <c r="B3087" t="s">
        <v>14</v>
      </c>
      <c r="C3087" t="s">
        <v>15290</v>
      </c>
      <c r="D3087" t="s">
        <v>37</v>
      </c>
      <c r="E3087">
        <v>187609</v>
      </c>
      <c r="F3087">
        <v>6073</v>
      </c>
      <c r="G3087">
        <v>0</v>
      </c>
      <c r="H3087" t="s">
        <v>15291</v>
      </c>
      <c r="I3087">
        <v>24</v>
      </c>
      <c r="J3087" t="s">
        <v>15016</v>
      </c>
      <c r="K3087">
        <v>213</v>
      </c>
      <c r="L3087" t="s">
        <v>40</v>
      </c>
      <c r="M3087" t="s">
        <v>15292</v>
      </c>
    </row>
    <row r="3088" spans="1:13" x14ac:dyDescent="0.35">
      <c r="A3088" t="s">
        <v>15293</v>
      </c>
      <c r="B3088" t="s">
        <v>14</v>
      </c>
      <c r="C3088" t="s">
        <v>15294</v>
      </c>
      <c r="D3088" t="s">
        <v>37</v>
      </c>
      <c r="E3088">
        <v>361943</v>
      </c>
      <c r="F3088">
        <v>20367</v>
      </c>
      <c r="G3088">
        <v>0</v>
      </c>
      <c r="H3088" t="s">
        <v>15295</v>
      </c>
      <c r="I3088">
        <v>24</v>
      </c>
      <c r="J3088" t="s">
        <v>53</v>
      </c>
      <c r="K3088">
        <v>250</v>
      </c>
      <c r="L3088" t="s">
        <v>40</v>
      </c>
      <c r="M3088" t="s">
        <v>15296</v>
      </c>
    </row>
    <row r="3089" spans="1:13" x14ac:dyDescent="0.35">
      <c r="A3089" t="s">
        <v>15297</v>
      </c>
      <c r="B3089" t="s">
        <v>14</v>
      </c>
      <c r="C3089" t="s">
        <v>15298</v>
      </c>
      <c r="D3089" t="s">
        <v>37</v>
      </c>
      <c r="E3089">
        <v>301190</v>
      </c>
      <c r="F3089">
        <v>15772</v>
      </c>
      <c r="G3089">
        <v>0</v>
      </c>
      <c r="H3089" t="s">
        <v>15299</v>
      </c>
      <c r="I3089">
        <v>24</v>
      </c>
      <c r="J3089" t="s">
        <v>53</v>
      </c>
      <c r="K3089">
        <v>145</v>
      </c>
      <c r="L3089" t="s">
        <v>40</v>
      </c>
      <c r="M3089" t="s">
        <v>15300</v>
      </c>
    </row>
    <row r="3090" spans="1:13" x14ac:dyDescent="0.35">
      <c r="A3090" t="s">
        <v>15301</v>
      </c>
      <c r="B3090" t="s">
        <v>14</v>
      </c>
      <c r="C3090" t="s">
        <v>15302</v>
      </c>
      <c r="D3090" t="s">
        <v>37</v>
      </c>
      <c r="E3090">
        <v>136367</v>
      </c>
      <c r="F3090">
        <v>9039</v>
      </c>
      <c r="G3090">
        <v>0</v>
      </c>
      <c r="H3090" t="s">
        <v>15303</v>
      </c>
      <c r="I3090">
        <v>24</v>
      </c>
      <c r="J3090" t="s">
        <v>15016</v>
      </c>
      <c r="K3090">
        <v>351</v>
      </c>
      <c r="L3090" t="s">
        <v>40</v>
      </c>
      <c r="M3090" t="s">
        <v>15304</v>
      </c>
    </row>
    <row r="3091" spans="1:13" x14ac:dyDescent="0.35">
      <c r="A3091" t="s">
        <v>15305</v>
      </c>
      <c r="B3091" t="s">
        <v>14</v>
      </c>
      <c r="C3091" t="s">
        <v>15306</v>
      </c>
      <c r="D3091" t="s">
        <v>37</v>
      </c>
      <c r="E3091">
        <v>202683</v>
      </c>
      <c r="F3091">
        <v>6446</v>
      </c>
      <c r="G3091">
        <v>0</v>
      </c>
      <c r="H3091" t="s">
        <v>15307</v>
      </c>
      <c r="I3091">
        <v>24</v>
      </c>
      <c r="J3091" t="s">
        <v>15016</v>
      </c>
      <c r="K3091">
        <v>166</v>
      </c>
      <c r="L3091" t="s">
        <v>40</v>
      </c>
      <c r="M3091" t="s">
        <v>15308</v>
      </c>
    </row>
    <row r="3092" spans="1:13" x14ac:dyDescent="0.35">
      <c r="A3092" t="s">
        <v>15309</v>
      </c>
      <c r="B3092" t="s">
        <v>14</v>
      </c>
      <c r="C3092" t="s">
        <v>15310</v>
      </c>
      <c r="D3092" t="s">
        <v>37</v>
      </c>
      <c r="E3092">
        <v>282185</v>
      </c>
      <c r="F3092">
        <v>15345</v>
      </c>
      <c r="G3092">
        <v>0</v>
      </c>
      <c r="H3092" t="s">
        <v>15311</v>
      </c>
      <c r="I3092">
        <v>24</v>
      </c>
      <c r="J3092" t="s">
        <v>53</v>
      </c>
      <c r="K3092">
        <v>215</v>
      </c>
      <c r="L3092" t="s">
        <v>40</v>
      </c>
      <c r="M3092" t="s">
        <v>15312</v>
      </c>
    </row>
    <row r="3093" spans="1:13" x14ac:dyDescent="0.35">
      <c r="A3093" t="s">
        <v>15313</v>
      </c>
      <c r="B3093" t="s">
        <v>14</v>
      </c>
      <c r="C3093" t="s">
        <v>15314</v>
      </c>
      <c r="D3093" t="s">
        <v>37</v>
      </c>
      <c r="E3093">
        <v>145271</v>
      </c>
      <c r="F3093">
        <v>8505</v>
      </c>
      <c r="G3093">
        <v>0</v>
      </c>
      <c r="H3093" t="s">
        <v>15315</v>
      </c>
      <c r="I3093">
        <v>24</v>
      </c>
      <c r="J3093" t="s">
        <v>53</v>
      </c>
      <c r="K3093">
        <v>207</v>
      </c>
      <c r="L3093" t="s">
        <v>40</v>
      </c>
    </row>
    <row r="3094" spans="1:13" x14ac:dyDescent="0.35">
      <c r="A3094" t="s">
        <v>15316</v>
      </c>
      <c r="B3094" t="s">
        <v>14</v>
      </c>
      <c r="C3094" t="s">
        <v>15317</v>
      </c>
      <c r="D3094" t="s">
        <v>37</v>
      </c>
      <c r="E3094">
        <v>663140</v>
      </c>
      <c r="F3094">
        <v>34575</v>
      </c>
      <c r="G3094">
        <v>0</v>
      </c>
      <c r="H3094" t="s">
        <v>15318</v>
      </c>
      <c r="I3094">
        <v>24</v>
      </c>
      <c r="J3094" t="s">
        <v>53</v>
      </c>
      <c r="K3094">
        <v>327</v>
      </c>
      <c r="L3094" t="s">
        <v>40</v>
      </c>
      <c r="M3094" t="s">
        <v>15319</v>
      </c>
    </row>
    <row r="3095" spans="1:13" x14ac:dyDescent="0.35">
      <c r="A3095" t="s">
        <v>15320</v>
      </c>
      <c r="B3095" t="s">
        <v>14</v>
      </c>
      <c r="C3095" t="s">
        <v>15321</v>
      </c>
      <c r="D3095" t="s">
        <v>37</v>
      </c>
      <c r="E3095">
        <v>180227</v>
      </c>
      <c r="F3095">
        <v>5353</v>
      </c>
      <c r="G3095">
        <v>0</v>
      </c>
      <c r="H3095" t="s">
        <v>15322</v>
      </c>
      <c r="I3095">
        <v>24</v>
      </c>
      <c r="J3095" t="s">
        <v>15016</v>
      </c>
      <c r="K3095">
        <v>173</v>
      </c>
      <c r="L3095" t="s">
        <v>40</v>
      </c>
      <c r="M3095" t="s">
        <v>15323</v>
      </c>
    </row>
    <row r="3096" spans="1:13" x14ac:dyDescent="0.35">
      <c r="A3096" t="s">
        <v>15324</v>
      </c>
      <c r="B3096" t="s">
        <v>14</v>
      </c>
      <c r="C3096" t="s">
        <v>15325</v>
      </c>
      <c r="D3096" t="s">
        <v>37</v>
      </c>
      <c r="E3096">
        <v>182209</v>
      </c>
      <c r="F3096">
        <v>10914</v>
      </c>
      <c r="G3096">
        <v>0</v>
      </c>
      <c r="H3096" t="s">
        <v>15326</v>
      </c>
      <c r="I3096">
        <v>24</v>
      </c>
      <c r="J3096" t="s">
        <v>53</v>
      </c>
      <c r="K3096">
        <v>200</v>
      </c>
      <c r="L3096" t="s">
        <v>40</v>
      </c>
    </row>
    <row r="3097" spans="1:13" x14ac:dyDescent="0.35">
      <c r="A3097" t="s">
        <v>15327</v>
      </c>
      <c r="B3097" t="s">
        <v>14</v>
      </c>
      <c r="C3097" t="s">
        <v>15328</v>
      </c>
      <c r="D3097" t="s">
        <v>37</v>
      </c>
      <c r="E3097">
        <v>6047488</v>
      </c>
      <c r="F3097">
        <v>157881</v>
      </c>
      <c r="G3097">
        <v>0</v>
      </c>
      <c r="H3097" t="s">
        <v>15329</v>
      </c>
      <c r="I3097">
        <v>24</v>
      </c>
      <c r="J3097" t="s">
        <v>53</v>
      </c>
      <c r="K3097">
        <v>681</v>
      </c>
      <c r="L3097" t="s">
        <v>40</v>
      </c>
      <c r="M3097" t="s">
        <v>15330</v>
      </c>
    </row>
    <row r="3098" spans="1:13" x14ac:dyDescent="0.35">
      <c r="A3098" t="s">
        <v>15331</v>
      </c>
      <c r="B3098" t="s">
        <v>14</v>
      </c>
      <c r="C3098" t="s">
        <v>15332</v>
      </c>
      <c r="D3098" t="s">
        <v>15333</v>
      </c>
      <c r="E3098">
        <v>1877617</v>
      </c>
      <c r="F3098">
        <v>71782</v>
      </c>
      <c r="G3098">
        <v>0</v>
      </c>
      <c r="H3098" t="s">
        <v>15334</v>
      </c>
      <c r="I3098">
        <v>10</v>
      </c>
      <c r="J3098" t="s">
        <v>15335</v>
      </c>
      <c r="K3098">
        <v>2748</v>
      </c>
      <c r="L3098" t="s">
        <v>15336</v>
      </c>
      <c r="M3098" t="s">
        <v>15337</v>
      </c>
    </row>
    <row r="3099" spans="1:13" x14ac:dyDescent="0.35">
      <c r="A3099" t="s">
        <v>15338</v>
      </c>
      <c r="B3099" t="s">
        <v>14</v>
      </c>
      <c r="C3099" t="s">
        <v>15339</v>
      </c>
      <c r="D3099" t="s">
        <v>15333</v>
      </c>
      <c r="E3099">
        <v>921462</v>
      </c>
      <c r="F3099">
        <v>42727</v>
      </c>
      <c r="G3099">
        <v>0</v>
      </c>
      <c r="H3099" t="s">
        <v>15340</v>
      </c>
      <c r="I3099">
        <v>10</v>
      </c>
      <c r="J3099" t="s">
        <v>15335</v>
      </c>
      <c r="K3099">
        <v>919</v>
      </c>
      <c r="L3099" t="s">
        <v>15336</v>
      </c>
      <c r="M3099" t="s">
        <v>15341</v>
      </c>
    </row>
    <row r="3100" spans="1:13" x14ac:dyDescent="0.35">
      <c r="A3100" t="s">
        <v>15342</v>
      </c>
      <c r="B3100" t="s">
        <v>14</v>
      </c>
      <c r="C3100" t="s">
        <v>15343</v>
      </c>
      <c r="D3100" t="s">
        <v>37</v>
      </c>
      <c r="E3100">
        <v>3959916</v>
      </c>
      <c r="F3100">
        <v>126128</v>
      </c>
      <c r="G3100">
        <v>0</v>
      </c>
      <c r="H3100" t="s">
        <v>15344</v>
      </c>
      <c r="I3100">
        <v>24</v>
      </c>
      <c r="J3100" t="s">
        <v>53</v>
      </c>
      <c r="K3100">
        <v>720</v>
      </c>
      <c r="L3100" t="s">
        <v>40</v>
      </c>
      <c r="M3100" t="s">
        <v>15345</v>
      </c>
    </row>
    <row r="3101" spans="1:13" x14ac:dyDescent="0.35">
      <c r="A3101" t="s">
        <v>15346</v>
      </c>
      <c r="B3101" t="s">
        <v>14</v>
      </c>
      <c r="C3101" t="s">
        <v>15347</v>
      </c>
      <c r="D3101" t="s">
        <v>37</v>
      </c>
      <c r="E3101">
        <v>146352</v>
      </c>
      <c r="F3101">
        <v>4324</v>
      </c>
      <c r="G3101">
        <v>0</v>
      </c>
      <c r="H3101" t="s">
        <v>15348</v>
      </c>
      <c r="I3101">
        <v>24</v>
      </c>
      <c r="J3101" t="s">
        <v>15016</v>
      </c>
      <c r="K3101">
        <v>130</v>
      </c>
      <c r="L3101" t="s">
        <v>40</v>
      </c>
      <c r="M3101" t="s">
        <v>15349</v>
      </c>
    </row>
    <row r="3102" spans="1:13" x14ac:dyDescent="0.35">
      <c r="A3102" t="s">
        <v>15350</v>
      </c>
      <c r="B3102" t="s">
        <v>14</v>
      </c>
      <c r="C3102" t="s">
        <v>15351</v>
      </c>
      <c r="D3102" t="s">
        <v>37</v>
      </c>
      <c r="E3102">
        <v>312016</v>
      </c>
      <c r="F3102">
        <v>19344</v>
      </c>
      <c r="G3102">
        <v>0</v>
      </c>
      <c r="H3102" t="s">
        <v>15352</v>
      </c>
      <c r="I3102">
        <v>24</v>
      </c>
      <c r="J3102" t="s">
        <v>53</v>
      </c>
      <c r="K3102">
        <v>211</v>
      </c>
      <c r="L3102" t="s">
        <v>40</v>
      </c>
      <c r="M3102" t="s">
        <v>15353</v>
      </c>
    </row>
    <row r="3103" spans="1:13" x14ac:dyDescent="0.35">
      <c r="A3103" t="s">
        <v>15354</v>
      </c>
      <c r="B3103" t="s">
        <v>14</v>
      </c>
      <c r="C3103" t="s">
        <v>15355</v>
      </c>
      <c r="D3103" t="s">
        <v>37</v>
      </c>
      <c r="E3103">
        <v>383827</v>
      </c>
      <c r="F3103">
        <v>24417</v>
      </c>
      <c r="G3103">
        <v>0</v>
      </c>
      <c r="H3103" t="s">
        <v>15356</v>
      </c>
      <c r="I3103">
        <v>24</v>
      </c>
      <c r="J3103" t="s">
        <v>53</v>
      </c>
      <c r="K3103">
        <v>201</v>
      </c>
      <c r="L3103" t="s">
        <v>40</v>
      </c>
      <c r="M3103" t="s">
        <v>15357</v>
      </c>
    </row>
    <row r="3104" spans="1:13" x14ac:dyDescent="0.35">
      <c r="A3104" t="s">
        <v>15358</v>
      </c>
      <c r="B3104" t="s">
        <v>14</v>
      </c>
      <c r="C3104" t="s">
        <v>15359</v>
      </c>
      <c r="D3104" t="s">
        <v>37</v>
      </c>
      <c r="E3104">
        <v>222963</v>
      </c>
      <c r="F3104">
        <v>7148</v>
      </c>
      <c r="G3104">
        <v>0</v>
      </c>
      <c r="H3104" t="s">
        <v>15360</v>
      </c>
      <c r="I3104">
        <v>24</v>
      </c>
      <c r="J3104" t="s">
        <v>15016</v>
      </c>
      <c r="K3104">
        <v>204</v>
      </c>
      <c r="L3104" t="s">
        <v>40</v>
      </c>
      <c r="M3104" t="s">
        <v>15361</v>
      </c>
    </row>
    <row r="3105" spans="1:13" x14ac:dyDescent="0.35">
      <c r="A3105" t="s">
        <v>15362</v>
      </c>
      <c r="B3105" t="s">
        <v>14</v>
      </c>
      <c r="C3105" t="s">
        <v>15363</v>
      </c>
      <c r="D3105" t="s">
        <v>37</v>
      </c>
      <c r="E3105">
        <v>276449</v>
      </c>
      <c r="F3105">
        <v>17867</v>
      </c>
      <c r="G3105">
        <v>0</v>
      </c>
      <c r="H3105" t="s">
        <v>15364</v>
      </c>
      <c r="I3105">
        <v>24</v>
      </c>
      <c r="J3105" t="s">
        <v>53</v>
      </c>
      <c r="K3105">
        <v>159</v>
      </c>
      <c r="L3105" t="s">
        <v>40</v>
      </c>
      <c r="M3105" t="s">
        <v>15365</v>
      </c>
    </row>
    <row r="3106" spans="1:13" x14ac:dyDescent="0.35">
      <c r="A3106" t="s">
        <v>15366</v>
      </c>
      <c r="B3106" t="s">
        <v>14</v>
      </c>
      <c r="C3106" t="s">
        <v>15367</v>
      </c>
      <c r="D3106" t="s">
        <v>37</v>
      </c>
      <c r="E3106">
        <v>579628</v>
      </c>
      <c r="F3106">
        <v>29708</v>
      </c>
      <c r="G3106">
        <v>0</v>
      </c>
      <c r="H3106" t="s">
        <v>15368</v>
      </c>
      <c r="I3106">
        <v>24</v>
      </c>
      <c r="J3106" t="s">
        <v>53</v>
      </c>
      <c r="K3106">
        <v>289</v>
      </c>
      <c r="L3106" t="s">
        <v>40</v>
      </c>
      <c r="M3106" t="s">
        <v>15369</v>
      </c>
    </row>
    <row r="3107" spans="1:13" x14ac:dyDescent="0.35">
      <c r="A3107" t="s">
        <v>15370</v>
      </c>
      <c r="B3107" t="s">
        <v>14</v>
      </c>
      <c r="C3107" t="s">
        <v>15371</v>
      </c>
      <c r="D3107" t="s">
        <v>37</v>
      </c>
      <c r="E3107">
        <v>547313</v>
      </c>
      <c r="F3107">
        <v>29339</v>
      </c>
      <c r="G3107">
        <v>0</v>
      </c>
      <c r="H3107" t="s">
        <v>15372</v>
      </c>
      <c r="I3107">
        <v>24</v>
      </c>
      <c r="J3107" t="s">
        <v>53</v>
      </c>
      <c r="K3107">
        <v>256</v>
      </c>
      <c r="L3107" t="s">
        <v>40</v>
      </c>
      <c r="M3107" t="s">
        <v>15373</v>
      </c>
    </row>
    <row r="3108" spans="1:13" x14ac:dyDescent="0.35">
      <c r="A3108" t="s">
        <v>15374</v>
      </c>
      <c r="B3108" t="s">
        <v>14</v>
      </c>
      <c r="C3108" t="s">
        <v>15375</v>
      </c>
      <c r="D3108" t="s">
        <v>37</v>
      </c>
      <c r="E3108">
        <v>217458</v>
      </c>
      <c r="F3108">
        <v>11549</v>
      </c>
      <c r="G3108">
        <v>0</v>
      </c>
      <c r="H3108" t="s">
        <v>15376</v>
      </c>
      <c r="I3108">
        <v>24</v>
      </c>
      <c r="J3108" t="s">
        <v>53</v>
      </c>
      <c r="K3108">
        <v>240</v>
      </c>
      <c r="L3108" t="s">
        <v>40</v>
      </c>
    </row>
    <row r="3109" spans="1:13" x14ac:dyDescent="0.35">
      <c r="A3109" t="s">
        <v>15377</v>
      </c>
      <c r="B3109" t="s">
        <v>14</v>
      </c>
      <c r="C3109" t="s">
        <v>15378</v>
      </c>
      <c r="D3109" t="s">
        <v>37</v>
      </c>
      <c r="E3109">
        <v>39437</v>
      </c>
      <c r="F3109">
        <v>3315</v>
      </c>
      <c r="G3109">
        <v>0</v>
      </c>
      <c r="H3109" t="s">
        <v>15379</v>
      </c>
      <c r="I3109">
        <v>24</v>
      </c>
      <c r="J3109" t="s">
        <v>53</v>
      </c>
      <c r="K3109">
        <v>174</v>
      </c>
      <c r="L3109" t="s">
        <v>40</v>
      </c>
    </row>
    <row r="3110" spans="1:13" x14ac:dyDescent="0.35">
      <c r="A3110" t="s">
        <v>15380</v>
      </c>
      <c r="B3110" t="s">
        <v>14</v>
      </c>
      <c r="C3110" t="s">
        <v>15381</v>
      </c>
      <c r="D3110" t="s">
        <v>37</v>
      </c>
      <c r="E3110">
        <v>582124</v>
      </c>
      <c r="F3110">
        <v>33841</v>
      </c>
      <c r="G3110">
        <v>0</v>
      </c>
      <c r="H3110" t="s">
        <v>15382</v>
      </c>
      <c r="I3110">
        <v>24</v>
      </c>
      <c r="J3110" t="s">
        <v>53</v>
      </c>
      <c r="K3110">
        <v>377</v>
      </c>
      <c r="L3110" t="s">
        <v>40</v>
      </c>
      <c r="M3110" t="s">
        <v>15383</v>
      </c>
    </row>
    <row r="3111" spans="1:13" x14ac:dyDescent="0.35">
      <c r="A3111" t="s">
        <v>15384</v>
      </c>
      <c r="B3111" t="s">
        <v>14</v>
      </c>
      <c r="C3111" t="s">
        <v>15385</v>
      </c>
      <c r="D3111" t="s">
        <v>37</v>
      </c>
      <c r="E3111">
        <v>167779</v>
      </c>
      <c r="F3111">
        <v>6621</v>
      </c>
      <c r="G3111">
        <v>0</v>
      </c>
      <c r="H3111" t="s">
        <v>15386</v>
      </c>
      <c r="I3111">
        <v>24</v>
      </c>
      <c r="J3111" t="s">
        <v>15016</v>
      </c>
      <c r="K3111">
        <v>269</v>
      </c>
      <c r="L3111" t="s">
        <v>40</v>
      </c>
      <c r="M3111" t="s">
        <v>15387</v>
      </c>
    </row>
    <row r="3112" spans="1:13" x14ac:dyDescent="0.35">
      <c r="A3112" t="s">
        <v>15388</v>
      </c>
      <c r="B3112" t="s">
        <v>14</v>
      </c>
      <c r="C3112" t="s">
        <v>15389</v>
      </c>
      <c r="D3112" t="s">
        <v>37</v>
      </c>
      <c r="E3112">
        <v>3649206</v>
      </c>
      <c r="F3112">
        <v>100503</v>
      </c>
      <c r="G3112">
        <v>0</v>
      </c>
      <c r="H3112" t="s">
        <v>15390</v>
      </c>
      <c r="I3112">
        <v>24</v>
      </c>
      <c r="J3112" t="s">
        <v>53</v>
      </c>
      <c r="K3112">
        <v>917</v>
      </c>
      <c r="L3112" t="s">
        <v>40</v>
      </c>
      <c r="M3112" t="s">
        <v>15391</v>
      </c>
    </row>
    <row r="3113" spans="1:13" x14ac:dyDescent="0.35">
      <c r="A3113" t="s">
        <v>15392</v>
      </c>
      <c r="B3113" t="s">
        <v>14</v>
      </c>
      <c r="C3113" t="s">
        <v>15393</v>
      </c>
      <c r="D3113" t="s">
        <v>37</v>
      </c>
      <c r="E3113">
        <v>232058</v>
      </c>
      <c r="F3113">
        <v>9249</v>
      </c>
      <c r="G3113">
        <v>0</v>
      </c>
      <c r="H3113" t="s">
        <v>15394</v>
      </c>
      <c r="I3113">
        <v>24</v>
      </c>
      <c r="J3113" t="s">
        <v>15016</v>
      </c>
      <c r="K3113">
        <v>300</v>
      </c>
      <c r="L3113" t="s">
        <v>40</v>
      </c>
      <c r="M3113" t="s">
        <v>15395</v>
      </c>
    </row>
    <row r="3114" spans="1:13" x14ac:dyDescent="0.35">
      <c r="A3114" t="s">
        <v>15396</v>
      </c>
      <c r="B3114" t="s">
        <v>14</v>
      </c>
      <c r="C3114" t="s">
        <v>15397</v>
      </c>
      <c r="D3114" t="s">
        <v>37</v>
      </c>
      <c r="E3114">
        <v>313174</v>
      </c>
      <c r="F3114">
        <v>19636</v>
      </c>
      <c r="G3114">
        <v>0</v>
      </c>
      <c r="H3114" t="s">
        <v>15398</v>
      </c>
      <c r="I3114">
        <v>24</v>
      </c>
      <c r="J3114" t="s">
        <v>53</v>
      </c>
      <c r="K3114">
        <v>201</v>
      </c>
      <c r="L3114" t="s">
        <v>40</v>
      </c>
      <c r="M3114" t="s">
        <v>15399</v>
      </c>
    </row>
    <row r="3115" spans="1:13" x14ac:dyDescent="0.35">
      <c r="A3115" t="s">
        <v>15400</v>
      </c>
      <c r="B3115" t="s">
        <v>14</v>
      </c>
      <c r="C3115" t="s">
        <v>15401</v>
      </c>
      <c r="D3115" t="s">
        <v>37</v>
      </c>
      <c r="E3115">
        <v>221243</v>
      </c>
      <c r="F3115">
        <v>12331</v>
      </c>
      <c r="G3115">
        <v>0</v>
      </c>
      <c r="H3115" t="s">
        <v>15402</v>
      </c>
      <c r="I3115">
        <v>24</v>
      </c>
      <c r="J3115" t="s">
        <v>53</v>
      </c>
      <c r="K3115">
        <v>214</v>
      </c>
      <c r="L3115" t="s">
        <v>40</v>
      </c>
    </row>
    <row r="3116" spans="1:13" x14ac:dyDescent="0.35">
      <c r="A3116" t="s">
        <v>15403</v>
      </c>
      <c r="B3116" t="s">
        <v>14</v>
      </c>
      <c r="C3116" t="s">
        <v>15404</v>
      </c>
      <c r="D3116" t="s">
        <v>37</v>
      </c>
      <c r="E3116">
        <v>292692</v>
      </c>
      <c r="F3116">
        <v>16795</v>
      </c>
      <c r="G3116">
        <v>0</v>
      </c>
      <c r="H3116" t="s">
        <v>15405</v>
      </c>
      <c r="I3116">
        <v>24</v>
      </c>
      <c r="J3116" t="s">
        <v>53</v>
      </c>
      <c r="K3116">
        <v>142</v>
      </c>
      <c r="L3116" t="s">
        <v>40</v>
      </c>
      <c r="M3116" t="s">
        <v>15406</v>
      </c>
    </row>
    <row r="3117" spans="1:13" x14ac:dyDescent="0.35">
      <c r="A3117" t="s">
        <v>15407</v>
      </c>
      <c r="B3117" t="s">
        <v>14</v>
      </c>
      <c r="C3117" t="s">
        <v>15408</v>
      </c>
      <c r="D3117" t="s">
        <v>37</v>
      </c>
      <c r="E3117">
        <v>247321</v>
      </c>
      <c r="F3117">
        <v>18843</v>
      </c>
      <c r="G3117">
        <v>0</v>
      </c>
      <c r="H3117" t="s">
        <v>15409</v>
      </c>
      <c r="I3117">
        <v>24</v>
      </c>
      <c r="J3117" t="s">
        <v>53</v>
      </c>
      <c r="K3117">
        <v>240</v>
      </c>
      <c r="L3117" t="s">
        <v>40</v>
      </c>
      <c r="M3117" t="s">
        <v>15410</v>
      </c>
    </row>
    <row r="3118" spans="1:13" x14ac:dyDescent="0.35">
      <c r="A3118" t="s">
        <v>15411</v>
      </c>
      <c r="B3118" t="s">
        <v>14</v>
      </c>
      <c r="C3118" t="s">
        <v>15412</v>
      </c>
      <c r="D3118" t="s">
        <v>37</v>
      </c>
      <c r="E3118">
        <v>123103</v>
      </c>
      <c r="F3118">
        <v>9655</v>
      </c>
      <c r="G3118">
        <v>0</v>
      </c>
      <c r="H3118" t="s">
        <v>15413</v>
      </c>
      <c r="I3118">
        <v>24</v>
      </c>
      <c r="J3118" t="s">
        <v>53</v>
      </c>
      <c r="K3118">
        <v>245</v>
      </c>
      <c r="L3118" t="s">
        <v>40</v>
      </c>
    </row>
    <row r="3119" spans="1:13" x14ac:dyDescent="0.35">
      <c r="A3119" t="s">
        <v>15414</v>
      </c>
      <c r="B3119" t="s">
        <v>14</v>
      </c>
      <c r="C3119" t="s">
        <v>15415</v>
      </c>
      <c r="D3119" t="s">
        <v>37</v>
      </c>
      <c r="E3119">
        <v>528442</v>
      </c>
      <c r="F3119">
        <v>16897</v>
      </c>
      <c r="G3119">
        <v>0</v>
      </c>
      <c r="H3119" t="s">
        <v>15416</v>
      </c>
      <c r="I3119">
        <v>24</v>
      </c>
      <c r="J3119" t="s">
        <v>15016</v>
      </c>
      <c r="K3119">
        <v>673</v>
      </c>
      <c r="L3119" t="s">
        <v>40</v>
      </c>
      <c r="M3119" t="s">
        <v>15417</v>
      </c>
    </row>
    <row r="3120" spans="1:13" x14ac:dyDescent="0.35">
      <c r="A3120" t="s">
        <v>15418</v>
      </c>
      <c r="B3120" t="s">
        <v>14</v>
      </c>
      <c r="C3120" t="s">
        <v>15419</v>
      </c>
      <c r="D3120" t="s">
        <v>37</v>
      </c>
      <c r="E3120">
        <v>41162</v>
      </c>
      <c r="F3120">
        <v>4096</v>
      </c>
      <c r="G3120">
        <v>0</v>
      </c>
      <c r="H3120" t="s">
        <v>15420</v>
      </c>
      <c r="I3120">
        <v>24</v>
      </c>
      <c r="J3120" t="s">
        <v>15016</v>
      </c>
      <c r="K3120">
        <v>167</v>
      </c>
      <c r="L3120" t="s">
        <v>40</v>
      </c>
      <c r="M3120" t="s">
        <v>15421</v>
      </c>
    </row>
    <row r="3121" spans="1:13" x14ac:dyDescent="0.35">
      <c r="A3121" t="s">
        <v>15422</v>
      </c>
      <c r="B3121" t="s">
        <v>14</v>
      </c>
      <c r="C3121" t="s">
        <v>15423</v>
      </c>
      <c r="D3121" t="s">
        <v>37</v>
      </c>
      <c r="E3121">
        <v>687976</v>
      </c>
      <c r="F3121">
        <v>32848</v>
      </c>
      <c r="G3121">
        <v>0</v>
      </c>
      <c r="H3121" t="s">
        <v>15424</v>
      </c>
      <c r="I3121">
        <v>24</v>
      </c>
      <c r="J3121" t="s">
        <v>53</v>
      </c>
      <c r="K3121">
        <v>324</v>
      </c>
      <c r="L3121" t="s">
        <v>40</v>
      </c>
      <c r="M3121" t="s">
        <v>15425</v>
      </c>
    </row>
    <row r="3122" spans="1:13" x14ac:dyDescent="0.35">
      <c r="A3122" t="s">
        <v>15426</v>
      </c>
      <c r="B3122" t="s">
        <v>14</v>
      </c>
      <c r="C3122" t="s">
        <v>15427</v>
      </c>
      <c r="D3122" t="s">
        <v>37</v>
      </c>
      <c r="E3122">
        <v>53135</v>
      </c>
      <c r="F3122">
        <v>5077</v>
      </c>
      <c r="G3122">
        <v>0</v>
      </c>
      <c r="H3122" t="s">
        <v>15428</v>
      </c>
      <c r="I3122">
        <v>24</v>
      </c>
      <c r="J3122" t="s">
        <v>15016</v>
      </c>
      <c r="K3122">
        <v>236</v>
      </c>
      <c r="L3122" t="s">
        <v>40</v>
      </c>
      <c r="M3122" t="s">
        <v>15429</v>
      </c>
    </row>
    <row r="3123" spans="1:13" x14ac:dyDescent="0.35">
      <c r="A3123" t="s">
        <v>15430</v>
      </c>
      <c r="B3123" t="s">
        <v>14</v>
      </c>
      <c r="C3123" t="s">
        <v>15431</v>
      </c>
      <c r="D3123" t="s">
        <v>37</v>
      </c>
      <c r="E3123">
        <v>578048</v>
      </c>
      <c r="F3123">
        <v>29499</v>
      </c>
      <c r="G3123">
        <v>0</v>
      </c>
      <c r="H3123" t="s">
        <v>15432</v>
      </c>
      <c r="I3123">
        <v>24</v>
      </c>
      <c r="J3123" t="s">
        <v>53</v>
      </c>
      <c r="K3123">
        <v>289</v>
      </c>
      <c r="L3123" t="s">
        <v>40</v>
      </c>
      <c r="M3123" t="s">
        <v>15433</v>
      </c>
    </row>
    <row r="3124" spans="1:13" x14ac:dyDescent="0.35">
      <c r="A3124" t="s">
        <v>15434</v>
      </c>
      <c r="B3124" t="s">
        <v>14</v>
      </c>
      <c r="C3124" t="s">
        <v>15435</v>
      </c>
      <c r="D3124" t="s">
        <v>37</v>
      </c>
      <c r="E3124">
        <v>298442</v>
      </c>
      <c r="F3124">
        <v>20029</v>
      </c>
      <c r="G3124">
        <v>0</v>
      </c>
      <c r="H3124" t="s">
        <v>15436</v>
      </c>
      <c r="I3124">
        <v>24</v>
      </c>
      <c r="J3124" t="s">
        <v>53</v>
      </c>
      <c r="K3124">
        <v>223</v>
      </c>
      <c r="L3124" t="s">
        <v>40</v>
      </c>
      <c r="M3124" t="s">
        <v>15437</v>
      </c>
    </row>
    <row r="3125" spans="1:13" x14ac:dyDescent="0.35">
      <c r="A3125" t="s">
        <v>15438</v>
      </c>
      <c r="B3125" t="s">
        <v>14</v>
      </c>
      <c r="C3125" t="s">
        <v>15439</v>
      </c>
      <c r="D3125" t="s">
        <v>37</v>
      </c>
      <c r="E3125">
        <v>137565</v>
      </c>
      <c r="F3125">
        <v>7258</v>
      </c>
      <c r="G3125">
        <v>0</v>
      </c>
      <c r="H3125" t="s">
        <v>15440</v>
      </c>
      <c r="I3125">
        <v>24</v>
      </c>
      <c r="J3125" t="s">
        <v>53</v>
      </c>
      <c r="K3125">
        <v>224</v>
      </c>
      <c r="L3125" t="s">
        <v>40</v>
      </c>
    </row>
    <row r="3126" spans="1:13" x14ac:dyDescent="0.35">
      <c r="A3126" t="s">
        <v>15441</v>
      </c>
      <c r="B3126" t="s">
        <v>14</v>
      </c>
      <c r="C3126" t="s">
        <v>15442</v>
      </c>
      <c r="D3126" t="s">
        <v>37</v>
      </c>
      <c r="E3126">
        <v>391550</v>
      </c>
      <c r="F3126">
        <v>13802</v>
      </c>
      <c r="G3126">
        <v>0</v>
      </c>
      <c r="H3126" t="s">
        <v>15443</v>
      </c>
      <c r="I3126">
        <v>24</v>
      </c>
      <c r="J3126" t="s">
        <v>15016</v>
      </c>
      <c r="K3126">
        <v>445</v>
      </c>
      <c r="L3126" t="s">
        <v>40</v>
      </c>
      <c r="M3126" t="s">
        <v>15444</v>
      </c>
    </row>
    <row r="3127" spans="1:13" x14ac:dyDescent="0.35">
      <c r="A3127" t="s">
        <v>15445</v>
      </c>
      <c r="B3127" t="s">
        <v>14</v>
      </c>
      <c r="C3127" t="s">
        <v>15446</v>
      </c>
      <c r="D3127" t="s">
        <v>37</v>
      </c>
      <c r="E3127">
        <v>50863</v>
      </c>
      <c r="F3127">
        <v>4128</v>
      </c>
      <c r="G3127">
        <v>0</v>
      </c>
      <c r="H3127" t="s">
        <v>15447</v>
      </c>
      <c r="I3127">
        <v>24</v>
      </c>
      <c r="J3127" t="s">
        <v>15016</v>
      </c>
      <c r="K3127">
        <v>223</v>
      </c>
      <c r="L3127" t="s">
        <v>40</v>
      </c>
      <c r="M3127" t="s">
        <v>15448</v>
      </c>
    </row>
    <row r="3128" spans="1:13" x14ac:dyDescent="0.35">
      <c r="A3128" t="s">
        <v>15449</v>
      </c>
      <c r="B3128" t="s">
        <v>14</v>
      </c>
      <c r="C3128" t="s">
        <v>15450</v>
      </c>
      <c r="D3128" t="s">
        <v>37</v>
      </c>
      <c r="E3128">
        <v>49848</v>
      </c>
      <c r="F3128">
        <v>4231</v>
      </c>
      <c r="G3128">
        <v>0</v>
      </c>
      <c r="H3128" t="s">
        <v>15451</v>
      </c>
      <c r="I3128">
        <v>24</v>
      </c>
      <c r="J3128" t="s">
        <v>53</v>
      </c>
      <c r="K3128">
        <v>82</v>
      </c>
      <c r="L3128" t="s">
        <v>40</v>
      </c>
    </row>
    <row r="3129" spans="1:13" x14ac:dyDescent="0.35">
      <c r="A3129" t="s">
        <v>15452</v>
      </c>
      <c r="B3129" t="s">
        <v>14</v>
      </c>
      <c r="C3129" t="s">
        <v>15453</v>
      </c>
      <c r="D3129" t="s">
        <v>37</v>
      </c>
      <c r="E3129">
        <v>57490</v>
      </c>
      <c r="F3129">
        <v>4994</v>
      </c>
      <c r="G3129">
        <v>0</v>
      </c>
      <c r="H3129" t="s">
        <v>15454</v>
      </c>
      <c r="I3129">
        <v>24</v>
      </c>
      <c r="J3129" t="s">
        <v>53</v>
      </c>
      <c r="K3129">
        <v>117</v>
      </c>
      <c r="L3129" t="s">
        <v>40</v>
      </c>
    </row>
    <row r="3130" spans="1:13" x14ac:dyDescent="0.35">
      <c r="A3130" t="s">
        <v>15455</v>
      </c>
      <c r="B3130" t="s">
        <v>14</v>
      </c>
      <c r="C3130" t="s">
        <v>15456</v>
      </c>
      <c r="D3130" t="s">
        <v>37</v>
      </c>
      <c r="E3130">
        <v>321130</v>
      </c>
      <c r="F3130">
        <v>14358</v>
      </c>
      <c r="G3130">
        <v>0</v>
      </c>
      <c r="H3130" t="s">
        <v>15457</v>
      </c>
      <c r="I3130">
        <v>24</v>
      </c>
      <c r="J3130" t="s">
        <v>15016</v>
      </c>
      <c r="K3130">
        <v>391</v>
      </c>
      <c r="L3130" t="s">
        <v>40</v>
      </c>
      <c r="M3130" t="s">
        <v>15458</v>
      </c>
    </row>
    <row r="3131" spans="1:13" x14ac:dyDescent="0.35">
      <c r="A3131" t="s">
        <v>15459</v>
      </c>
      <c r="B3131" t="s">
        <v>14</v>
      </c>
      <c r="C3131" t="s">
        <v>15460</v>
      </c>
      <c r="D3131" t="s">
        <v>37</v>
      </c>
      <c r="E3131">
        <v>153969</v>
      </c>
      <c r="F3131">
        <v>10898</v>
      </c>
      <c r="G3131">
        <v>0</v>
      </c>
      <c r="H3131" t="s">
        <v>15461</v>
      </c>
      <c r="I3131">
        <v>24</v>
      </c>
      <c r="J3131" t="s">
        <v>53</v>
      </c>
      <c r="K3131">
        <v>168</v>
      </c>
      <c r="L3131" t="s">
        <v>40</v>
      </c>
    </row>
    <row r="3132" spans="1:13" x14ac:dyDescent="0.35">
      <c r="A3132" t="s">
        <v>15462</v>
      </c>
      <c r="B3132" t="s">
        <v>14</v>
      </c>
      <c r="C3132" t="s">
        <v>15463</v>
      </c>
      <c r="D3132" t="s">
        <v>37</v>
      </c>
      <c r="E3132">
        <v>426286</v>
      </c>
      <c r="F3132">
        <v>24388</v>
      </c>
      <c r="G3132">
        <v>0</v>
      </c>
      <c r="H3132" t="s">
        <v>15464</v>
      </c>
      <c r="I3132">
        <v>24</v>
      </c>
      <c r="J3132" t="s">
        <v>53</v>
      </c>
      <c r="K3132">
        <v>230</v>
      </c>
      <c r="L3132" t="s">
        <v>40</v>
      </c>
      <c r="M3132" t="s">
        <v>15465</v>
      </c>
    </row>
    <row r="3133" spans="1:13" x14ac:dyDescent="0.35">
      <c r="A3133" t="s">
        <v>15466</v>
      </c>
      <c r="B3133" t="s">
        <v>14</v>
      </c>
      <c r="C3133" t="s">
        <v>15467</v>
      </c>
      <c r="D3133" t="s">
        <v>37</v>
      </c>
      <c r="E3133">
        <v>45337</v>
      </c>
      <c r="F3133">
        <v>4378</v>
      </c>
      <c r="G3133">
        <v>0</v>
      </c>
      <c r="H3133" t="s">
        <v>15468</v>
      </c>
      <c r="I3133">
        <v>24</v>
      </c>
      <c r="J3133" t="s">
        <v>15016</v>
      </c>
      <c r="K3133">
        <v>186</v>
      </c>
      <c r="L3133" t="s">
        <v>40</v>
      </c>
      <c r="M3133" t="s">
        <v>15469</v>
      </c>
    </row>
    <row r="3134" spans="1:13" x14ac:dyDescent="0.35">
      <c r="A3134" t="s">
        <v>15470</v>
      </c>
      <c r="B3134" t="s">
        <v>14</v>
      </c>
      <c r="C3134" t="s">
        <v>15471</v>
      </c>
      <c r="D3134" t="s">
        <v>37</v>
      </c>
      <c r="E3134">
        <v>3177427</v>
      </c>
      <c r="F3134">
        <v>84058</v>
      </c>
      <c r="G3134">
        <v>0</v>
      </c>
      <c r="H3134" t="s">
        <v>15472</v>
      </c>
      <c r="I3134">
        <v>24</v>
      </c>
      <c r="J3134" t="s">
        <v>53</v>
      </c>
      <c r="K3134">
        <v>503</v>
      </c>
      <c r="L3134" t="s">
        <v>40</v>
      </c>
      <c r="M3134" t="s">
        <v>15473</v>
      </c>
    </row>
    <row r="3135" spans="1:13" x14ac:dyDescent="0.35">
      <c r="A3135" t="s">
        <v>15474</v>
      </c>
      <c r="B3135" t="s">
        <v>14</v>
      </c>
      <c r="C3135" t="s">
        <v>15475</v>
      </c>
      <c r="D3135" t="s">
        <v>37</v>
      </c>
      <c r="E3135">
        <v>51374</v>
      </c>
      <c r="F3135">
        <v>4783</v>
      </c>
      <c r="G3135">
        <v>0</v>
      </c>
      <c r="H3135" t="s">
        <v>15476</v>
      </c>
      <c r="I3135">
        <v>24</v>
      </c>
      <c r="J3135" t="s">
        <v>15016</v>
      </c>
      <c r="K3135">
        <v>188</v>
      </c>
      <c r="L3135" t="s">
        <v>40</v>
      </c>
      <c r="M3135" t="s">
        <v>15477</v>
      </c>
    </row>
    <row r="3136" spans="1:13" x14ac:dyDescent="0.35">
      <c r="A3136" t="s">
        <v>15478</v>
      </c>
      <c r="B3136" t="s">
        <v>14</v>
      </c>
      <c r="C3136" t="s">
        <v>15479</v>
      </c>
      <c r="D3136" t="s">
        <v>37</v>
      </c>
      <c r="E3136">
        <v>53645</v>
      </c>
      <c r="F3136">
        <v>4637</v>
      </c>
      <c r="G3136">
        <v>0</v>
      </c>
      <c r="H3136" t="s">
        <v>15480</v>
      </c>
      <c r="I3136">
        <v>24</v>
      </c>
      <c r="J3136" t="s">
        <v>15016</v>
      </c>
      <c r="K3136">
        <v>130</v>
      </c>
      <c r="L3136" t="s">
        <v>40</v>
      </c>
      <c r="M3136" t="s">
        <v>15481</v>
      </c>
    </row>
    <row r="3137" spans="1:13" x14ac:dyDescent="0.35">
      <c r="A3137" t="s">
        <v>15482</v>
      </c>
      <c r="B3137" t="s">
        <v>14</v>
      </c>
      <c r="C3137" t="s">
        <v>15483</v>
      </c>
      <c r="D3137" t="s">
        <v>37</v>
      </c>
      <c r="E3137">
        <v>5437798</v>
      </c>
      <c r="F3137">
        <v>127658</v>
      </c>
      <c r="G3137">
        <v>0</v>
      </c>
      <c r="H3137" t="s">
        <v>15484</v>
      </c>
      <c r="I3137">
        <v>24</v>
      </c>
      <c r="J3137" t="s">
        <v>53</v>
      </c>
      <c r="K3137">
        <v>619</v>
      </c>
      <c r="L3137" t="s">
        <v>40</v>
      </c>
      <c r="M3137" t="s">
        <v>15485</v>
      </c>
    </row>
    <row r="3138" spans="1:13" x14ac:dyDescent="0.35">
      <c r="A3138" t="s">
        <v>15486</v>
      </c>
      <c r="B3138" t="s">
        <v>14</v>
      </c>
      <c r="C3138" t="s">
        <v>15487</v>
      </c>
      <c r="D3138" t="s">
        <v>37</v>
      </c>
      <c r="E3138">
        <v>726221</v>
      </c>
      <c r="F3138">
        <v>37902</v>
      </c>
      <c r="G3138">
        <v>0</v>
      </c>
      <c r="H3138" t="s">
        <v>15488</v>
      </c>
      <c r="I3138">
        <v>24</v>
      </c>
      <c r="J3138" t="s">
        <v>53</v>
      </c>
      <c r="K3138">
        <v>354</v>
      </c>
      <c r="L3138" t="s">
        <v>40</v>
      </c>
      <c r="M3138" t="s">
        <v>15489</v>
      </c>
    </row>
    <row r="3139" spans="1:13" x14ac:dyDescent="0.35">
      <c r="A3139" t="s">
        <v>15490</v>
      </c>
      <c r="B3139" t="s">
        <v>14</v>
      </c>
      <c r="C3139" t="s">
        <v>15491</v>
      </c>
      <c r="D3139" t="s">
        <v>37</v>
      </c>
      <c r="E3139">
        <v>133836</v>
      </c>
      <c r="F3139">
        <v>9806</v>
      </c>
      <c r="G3139">
        <v>0</v>
      </c>
      <c r="H3139" t="s">
        <v>15492</v>
      </c>
      <c r="I3139">
        <v>24</v>
      </c>
      <c r="J3139" t="s">
        <v>53</v>
      </c>
      <c r="K3139">
        <v>268</v>
      </c>
      <c r="L3139" t="s">
        <v>40</v>
      </c>
    </row>
    <row r="3140" spans="1:13" x14ac:dyDescent="0.35">
      <c r="A3140" t="s">
        <v>15493</v>
      </c>
      <c r="B3140" t="s">
        <v>14</v>
      </c>
      <c r="C3140" t="s">
        <v>15494</v>
      </c>
      <c r="D3140" t="s">
        <v>37</v>
      </c>
      <c r="E3140">
        <v>185207</v>
      </c>
      <c r="F3140">
        <v>6311</v>
      </c>
      <c r="G3140">
        <v>0</v>
      </c>
      <c r="H3140" t="s">
        <v>15495</v>
      </c>
      <c r="I3140">
        <v>24</v>
      </c>
      <c r="J3140" t="s">
        <v>53</v>
      </c>
      <c r="K3140">
        <v>267</v>
      </c>
      <c r="L3140" t="s">
        <v>40</v>
      </c>
      <c r="M3140" t="s">
        <v>15496</v>
      </c>
    </row>
    <row r="3141" spans="1:13" x14ac:dyDescent="0.35">
      <c r="A3141" t="s">
        <v>15497</v>
      </c>
      <c r="B3141" t="s">
        <v>14</v>
      </c>
      <c r="C3141" t="s">
        <v>15498</v>
      </c>
      <c r="D3141" t="s">
        <v>37</v>
      </c>
      <c r="E3141">
        <v>327407</v>
      </c>
      <c r="F3141">
        <v>23399</v>
      </c>
      <c r="G3141">
        <v>0</v>
      </c>
      <c r="H3141" t="s">
        <v>15499</v>
      </c>
      <c r="I3141">
        <v>24</v>
      </c>
      <c r="J3141" t="s">
        <v>53</v>
      </c>
      <c r="K3141">
        <v>267</v>
      </c>
      <c r="L3141" t="s">
        <v>40</v>
      </c>
      <c r="M3141" t="s">
        <v>15500</v>
      </c>
    </row>
    <row r="3142" spans="1:13" x14ac:dyDescent="0.35">
      <c r="A3142" t="s">
        <v>15501</v>
      </c>
      <c r="B3142" t="s">
        <v>14</v>
      </c>
      <c r="C3142" t="s">
        <v>15502</v>
      </c>
      <c r="D3142" t="s">
        <v>37</v>
      </c>
      <c r="E3142">
        <v>264184</v>
      </c>
      <c r="F3142">
        <v>17825</v>
      </c>
      <c r="G3142">
        <v>0</v>
      </c>
      <c r="H3142" t="s">
        <v>15503</v>
      </c>
      <c r="I3142">
        <v>24</v>
      </c>
      <c r="J3142" t="s">
        <v>53</v>
      </c>
      <c r="K3142">
        <v>213</v>
      </c>
      <c r="L3142" t="s">
        <v>40</v>
      </c>
      <c r="M3142" t="s">
        <v>15504</v>
      </c>
    </row>
    <row r="3143" spans="1:13" x14ac:dyDescent="0.35">
      <c r="A3143" t="s">
        <v>15505</v>
      </c>
      <c r="B3143" t="s">
        <v>14</v>
      </c>
      <c r="C3143" t="s">
        <v>15506</v>
      </c>
      <c r="D3143" t="s">
        <v>37</v>
      </c>
      <c r="E3143">
        <v>139420</v>
      </c>
      <c r="F3143">
        <v>7728</v>
      </c>
      <c r="G3143">
        <v>0</v>
      </c>
      <c r="H3143" t="s">
        <v>15507</v>
      </c>
      <c r="I3143">
        <v>24</v>
      </c>
      <c r="J3143" t="s">
        <v>53</v>
      </c>
      <c r="K3143">
        <v>137</v>
      </c>
      <c r="L3143" t="s">
        <v>40</v>
      </c>
    </row>
    <row r="3144" spans="1:13" x14ac:dyDescent="0.35">
      <c r="A3144" t="s">
        <v>15508</v>
      </c>
      <c r="B3144" t="s">
        <v>14</v>
      </c>
      <c r="C3144" t="s">
        <v>15509</v>
      </c>
      <c r="D3144" t="s">
        <v>37</v>
      </c>
      <c r="E3144">
        <v>440144</v>
      </c>
      <c r="F3144">
        <v>25643</v>
      </c>
      <c r="G3144">
        <v>0</v>
      </c>
      <c r="H3144" t="s">
        <v>15510</v>
      </c>
      <c r="I3144">
        <v>24</v>
      </c>
      <c r="J3144" t="s">
        <v>15511</v>
      </c>
      <c r="K3144">
        <v>1072</v>
      </c>
      <c r="L3144" t="s">
        <v>40</v>
      </c>
      <c r="M3144" t="s">
        <v>15512</v>
      </c>
    </row>
    <row r="3145" spans="1:13" x14ac:dyDescent="0.35">
      <c r="A3145" t="s">
        <v>15513</v>
      </c>
      <c r="B3145" t="s">
        <v>14</v>
      </c>
      <c r="C3145" t="s">
        <v>15514</v>
      </c>
      <c r="D3145" t="s">
        <v>37</v>
      </c>
      <c r="E3145">
        <v>200837</v>
      </c>
      <c r="F3145">
        <v>15280</v>
      </c>
      <c r="G3145">
        <v>0</v>
      </c>
      <c r="H3145" t="s">
        <v>15515</v>
      </c>
      <c r="I3145">
        <v>24</v>
      </c>
      <c r="J3145" t="s">
        <v>53</v>
      </c>
      <c r="K3145">
        <v>210</v>
      </c>
      <c r="L3145" t="s">
        <v>40</v>
      </c>
      <c r="M3145" t="s">
        <v>15516</v>
      </c>
    </row>
    <row r="3146" spans="1:13" x14ac:dyDescent="0.35">
      <c r="A3146" t="s">
        <v>15517</v>
      </c>
      <c r="B3146" t="s">
        <v>14</v>
      </c>
      <c r="C3146" t="s">
        <v>15518</v>
      </c>
      <c r="D3146" t="s">
        <v>37</v>
      </c>
      <c r="E3146">
        <v>392775</v>
      </c>
      <c r="F3146">
        <v>23101</v>
      </c>
      <c r="G3146">
        <v>0</v>
      </c>
      <c r="H3146" t="s">
        <v>15519</v>
      </c>
      <c r="I3146">
        <v>24</v>
      </c>
      <c r="J3146" t="s">
        <v>53</v>
      </c>
      <c r="K3146">
        <v>160</v>
      </c>
      <c r="L3146" t="s">
        <v>40</v>
      </c>
      <c r="M3146" t="s">
        <v>15520</v>
      </c>
    </row>
    <row r="3147" spans="1:13" x14ac:dyDescent="0.35">
      <c r="A3147" t="s">
        <v>15521</v>
      </c>
      <c r="B3147" t="s">
        <v>14</v>
      </c>
      <c r="C3147" t="s">
        <v>15522</v>
      </c>
      <c r="D3147" t="s">
        <v>37</v>
      </c>
      <c r="E3147">
        <v>350009</v>
      </c>
      <c r="F3147">
        <v>21321</v>
      </c>
      <c r="G3147">
        <v>0</v>
      </c>
      <c r="H3147" t="s">
        <v>15523</v>
      </c>
      <c r="I3147">
        <v>24</v>
      </c>
      <c r="J3147" t="s">
        <v>53</v>
      </c>
      <c r="K3147">
        <v>244</v>
      </c>
      <c r="L3147" t="s">
        <v>40</v>
      </c>
      <c r="M3147" t="s">
        <v>15524</v>
      </c>
    </row>
    <row r="3148" spans="1:13" x14ac:dyDescent="0.35">
      <c r="A3148" t="s">
        <v>15525</v>
      </c>
      <c r="B3148" t="s">
        <v>14</v>
      </c>
      <c r="C3148" t="s">
        <v>15526</v>
      </c>
      <c r="D3148" t="s">
        <v>37</v>
      </c>
      <c r="E3148">
        <v>313150</v>
      </c>
      <c r="F3148">
        <v>21245</v>
      </c>
      <c r="G3148">
        <v>0</v>
      </c>
      <c r="H3148" t="s">
        <v>15527</v>
      </c>
      <c r="I3148">
        <v>24</v>
      </c>
      <c r="J3148" t="s">
        <v>53</v>
      </c>
      <c r="K3148">
        <v>206</v>
      </c>
      <c r="L3148" t="s">
        <v>40</v>
      </c>
      <c r="M3148" t="s">
        <v>15528</v>
      </c>
    </row>
    <row r="3149" spans="1:13" x14ac:dyDescent="0.35">
      <c r="A3149" t="s">
        <v>15529</v>
      </c>
      <c r="B3149" t="s">
        <v>14</v>
      </c>
      <c r="C3149" t="s">
        <v>15530</v>
      </c>
      <c r="D3149" t="s">
        <v>37</v>
      </c>
      <c r="E3149">
        <v>281122</v>
      </c>
      <c r="F3149">
        <v>19924</v>
      </c>
      <c r="G3149">
        <v>0</v>
      </c>
      <c r="H3149" t="s">
        <v>15531</v>
      </c>
      <c r="I3149">
        <v>24</v>
      </c>
      <c r="J3149" t="s">
        <v>53</v>
      </c>
      <c r="K3149">
        <v>197</v>
      </c>
      <c r="L3149" t="s">
        <v>40</v>
      </c>
      <c r="M3149" t="s">
        <v>15532</v>
      </c>
    </row>
    <row r="3150" spans="1:13" x14ac:dyDescent="0.35">
      <c r="A3150" t="s">
        <v>15533</v>
      </c>
      <c r="B3150" t="s">
        <v>14</v>
      </c>
      <c r="C3150" t="s">
        <v>15534</v>
      </c>
      <c r="D3150" t="s">
        <v>37</v>
      </c>
      <c r="E3150">
        <v>166936</v>
      </c>
      <c r="F3150">
        <v>10164</v>
      </c>
      <c r="G3150">
        <v>0</v>
      </c>
      <c r="H3150" t="s">
        <v>15535</v>
      </c>
      <c r="I3150">
        <v>24</v>
      </c>
      <c r="J3150" t="s">
        <v>53</v>
      </c>
      <c r="K3150">
        <v>104</v>
      </c>
      <c r="L3150" t="s">
        <v>40</v>
      </c>
    </row>
    <row r="3151" spans="1:13" x14ac:dyDescent="0.35">
      <c r="A3151" t="s">
        <v>15536</v>
      </c>
      <c r="B3151" t="s">
        <v>14</v>
      </c>
      <c r="C3151" t="s">
        <v>15537</v>
      </c>
      <c r="D3151" t="s">
        <v>37</v>
      </c>
      <c r="E3151">
        <v>305213</v>
      </c>
      <c r="F3151">
        <v>19445</v>
      </c>
      <c r="G3151">
        <v>0</v>
      </c>
      <c r="H3151" t="s">
        <v>15538</v>
      </c>
      <c r="I3151">
        <v>24</v>
      </c>
      <c r="J3151" t="s">
        <v>53</v>
      </c>
      <c r="K3151">
        <v>194</v>
      </c>
      <c r="L3151" t="s">
        <v>40</v>
      </c>
      <c r="M3151" t="s">
        <v>15539</v>
      </c>
    </row>
    <row r="3152" spans="1:13" x14ac:dyDescent="0.35">
      <c r="A3152" t="s">
        <v>15540</v>
      </c>
      <c r="B3152" t="s">
        <v>14</v>
      </c>
      <c r="C3152" t="s">
        <v>15541</v>
      </c>
      <c r="D3152" t="s">
        <v>37</v>
      </c>
      <c r="E3152">
        <v>186537</v>
      </c>
      <c r="F3152">
        <v>13939</v>
      </c>
      <c r="G3152">
        <v>0</v>
      </c>
      <c r="H3152" t="s">
        <v>15542</v>
      </c>
      <c r="I3152">
        <v>24</v>
      </c>
      <c r="J3152" t="s">
        <v>53</v>
      </c>
      <c r="K3152">
        <v>228</v>
      </c>
      <c r="L3152" t="s">
        <v>40</v>
      </c>
      <c r="M3152" t="s">
        <v>15543</v>
      </c>
    </row>
    <row r="3153" spans="1:13" x14ac:dyDescent="0.35">
      <c r="A3153" t="s">
        <v>15544</v>
      </c>
      <c r="B3153" t="s">
        <v>14</v>
      </c>
      <c r="C3153" t="s">
        <v>15545</v>
      </c>
      <c r="D3153" t="s">
        <v>37</v>
      </c>
      <c r="E3153">
        <v>51152</v>
      </c>
      <c r="F3153">
        <v>4633</v>
      </c>
      <c r="G3153">
        <v>0</v>
      </c>
      <c r="H3153" t="s">
        <v>15546</v>
      </c>
      <c r="I3153">
        <v>24</v>
      </c>
      <c r="J3153" t="s">
        <v>15547</v>
      </c>
      <c r="K3153">
        <v>233</v>
      </c>
      <c r="L3153" t="s">
        <v>40</v>
      </c>
      <c r="M3153" t="s">
        <v>15548</v>
      </c>
    </row>
    <row r="3154" spans="1:13" x14ac:dyDescent="0.35">
      <c r="A3154" t="s">
        <v>15549</v>
      </c>
      <c r="B3154" t="s">
        <v>14</v>
      </c>
      <c r="C3154" t="s">
        <v>15550</v>
      </c>
      <c r="D3154" t="s">
        <v>37</v>
      </c>
      <c r="E3154">
        <v>4222873</v>
      </c>
      <c r="F3154">
        <v>106202</v>
      </c>
      <c r="G3154">
        <v>0</v>
      </c>
      <c r="H3154" t="s">
        <v>15551</v>
      </c>
      <c r="I3154">
        <v>24</v>
      </c>
      <c r="J3154" t="s">
        <v>53</v>
      </c>
      <c r="K3154">
        <v>580</v>
      </c>
      <c r="L3154" t="s">
        <v>40</v>
      </c>
      <c r="M3154" t="s">
        <v>15552</v>
      </c>
    </row>
    <row r="3155" spans="1:13" x14ac:dyDescent="0.35">
      <c r="A3155" t="s">
        <v>15553</v>
      </c>
      <c r="B3155" t="s">
        <v>14</v>
      </c>
      <c r="C3155" t="s">
        <v>15554</v>
      </c>
      <c r="D3155" t="s">
        <v>37</v>
      </c>
      <c r="E3155">
        <v>76222</v>
      </c>
      <c r="F3155">
        <v>4905</v>
      </c>
      <c r="G3155">
        <v>0</v>
      </c>
      <c r="H3155" t="s">
        <v>15555</v>
      </c>
      <c r="I3155">
        <v>24</v>
      </c>
      <c r="J3155" t="s">
        <v>53</v>
      </c>
      <c r="K3155">
        <v>82</v>
      </c>
      <c r="L3155" t="s">
        <v>40</v>
      </c>
    </row>
    <row r="3156" spans="1:13" x14ac:dyDescent="0.35">
      <c r="A3156" t="s">
        <v>15556</v>
      </c>
      <c r="B3156" t="s">
        <v>14</v>
      </c>
      <c r="C3156" t="s">
        <v>15557</v>
      </c>
      <c r="D3156" t="s">
        <v>37</v>
      </c>
      <c r="E3156">
        <v>141495</v>
      </c>
      <c r="F3156">
        <v>8192</v>
      </c>
      <c r="G3156">
        <v>0</v>
      </c>
      <c r="H3156" t="s">
        <v>15558</v>
      </c>
      <c r="I3156">
        <v>24</v>
      </c>
      <c r="J3156" t="s">
        <v>53</v>
      </c>
      <c r="K3156">
        <v>141</v>
      </c>
      <c r="L3156" t="s">
        <v>40</v>
      </c>
    </row>
    <row r="3157" spans="1:13" x14ac:dyDescent="0.35">
      <c r="A3157" t="s">
        <v>15559</v>
      </c>
      <c r="B3157" t="s">
        <v>14</v>
      </c>
      <c r="C3157" t="s">
        <v>15560</v>
      </c>
      <c r="D3157" t="s">
        <v>37</v>
      </c>
      <c r="E3157">
        <v>50101</v>
      </c>
      <c r="F3157">
        <v>4839</v>
      </c>
      <c r="G3157">
        <v>0</v>
      </c>
      <c r="H3157" t="s">
        <v>15561</v>
      </c>
      <c r="I3157">
        <v>24</v>
      </c>
      <c r="J3157" t="s">
        <v>15562</v>
      </c>
      <c r="K3157">
        <v>163</v>
      </c>
      <c r="L3157" t="s">
        <v>40</v>
      </c>
      <c r="M3157" t="s">
        <v>15563</v>
      </c>
    </row>
    <row r="3158" spans="1:13" x14ac:dyDescent="0.35">
      <c r="A3158" t="s">
        <v>15564</v>
      </c>
      <c r="B3158" t="s">
        <v>14</v>
      </c>
      <c r="C3158" t="s">
        <v>15565</v>
      </c>
      <c r="D3158" t="s">
        <v>37</v>
      </c>
      <c r="E3158">
        <v>442849</v>
      </c>
      <c r="F3158">
        <v>20401</v>
      </c>
      <c r="G3158">
        <v>0</v>
      </c>
      <c r="H3158" t="s">
        <v>15566</v>
      </c>
      <c r="I3158">
        <v>24</v>
      </c>
      <c r="J3158" t="s">
        <v>53</v>
      </c>
      <c r="K3158">
        <v>167</v>
      </c>
      <c r="L3158" t="s">
        <v>40</v>
      </c>
      <c r="M3158" t="s">
        <v>15567</v>
      </c>
    </row>
    <row r="3159" spans="1:13" x14ac:dyDescent="0.35">
      <c r="A3159" t="s">
        <v>15568</v>
      </c>
      <c r="B3159" t="s">
        <v>14</v>
      </c>
      <c r="C3159" t="s">
        <v>15569</v>
      </c>
      <c r="D3159" t="s">
        <v>37</v>
      </c>
      <c r="E3159">
        <v>1468446</v>
      </c>
      <c r="F3159">
        <v>46929</v>
      </c>
      <c r="G3159">
        <v>0</v>
      </c>
      <c r="H3159" t="s">
        <v>15570</v>
      </c>
      <c r="I3159">
        <v>24</v>
      </c>
      <c r="J3159" t="s">
        <v>53</v>
      </c>
      <c r="K3159">
        <v>320</v>
      </c>
      <c r="L3159" t="s">
        <v>40</v>
      </c>
      <c r="M3159" t="s">
        <v>15571</v>
      </c>
    </row>
    <row r="3160" spans="1:13" x14ac:dyDescent="0.35">
      <c r="A3160" t="s">
        <v>15572</v>
      </c>
      <c r="B3160" t="s">
        <v>14</v>
      </c>
      <c r="C3160" t="s">
        <v>15573</v>
      </c>
      <c r="D3160" t="s">
        <v>37</v>
      </c>
      <c r="E3160">
        <v>33025</v>
      </c>
      <c r="F3160">
        <v>4110</v>
      </c>
      <c r="G3160">
        <v>0</v>
      </c>
      <c r="H3160" t="s">
        <v>15574</v>
      </c>
      <c r="I3160">
        <v>24</v>
      </c>
      <c r="J3160" t="s">
        <v>15575</v>
      </c>
      <c r="K3160">
        <v>198</v>
      </c>
      <c r="L3160" t="s">
        <v>40</v>
      </c>
      <c r="M3160" t="s">
        <v>15576</v>
      </c>
    </row>
    <row r="3161" spans="1:13" x14ac:dyDescent="0.35">
      <c r="A3161" t="s">
        <v>15577</v>
      </c>
      <c r="B3161" t="s">
        <v>14</v>
      </c>
      <c r="C3161" t="s">
        <v>15578</v>
      </c>
      <c r="D3161" t="s">
        <v>37</v>
      </c>
      <c r="E3161">
        <v>194211</v>
      </c>
      <c r="F3161">
        <v>12442</v>
      </c>
      <c r="G3161">
        <v>0</v>
      </c>
      <c r="H3161" t="s">
        <v>15579</v>
      </c>
      <c r="I3161">
        <v>24</v>
      </c>
      <c r="J3161" t="s">
        <v>53</v>
      </c>
      <c r="K3161">
        <v>179</v>
      </c>
      <c r="L3161" t="s">
        <v>40</v>
      </c>
    </row>
    <row r="3162" spans="1:13" x14ac:dyDescent="0.35">
      <c r="A3162" t="s">
        <v>15580</v>
      </c>
      <c r="B3162" t="s">
        <v>14</v>
      </c>
      <c r="C3162" t="s">
        <v>15581</v>
      </c>
      <c r="D3162" t="s">
        <v>37</v>
      </c>
      <c r="E3162">
        <v>190112</v>
      </c>
      <c r="F3162">
        <v>13821</v>
      </c>
      <c r="G3162">
        <v>0</v>
      </c>
      <c r="H3162" t="s">
        <v>15582</v>
      </c>
      <c r="I3162">
        <v>24</v>
      </c>
      <c r="J3162" t="s">
        <v>53</v>
      </c>
      <c r="K3162">
        <v>196</v>
      </c>
      <c r="L3162" t="s">
        <v>40</v>
      </c>
      <c r="M3162" t="s">
        <v>15583</v>
      </c>
    </row>
    <row r="3163" spans="1:13" x14ac:dyDescent="0.35">
      <c r="A3163" t="s">
        <v>15584</v>
      </c>
      <c r="B3163" t="s">
        <v>14</v>
      </c>
      <c r="C3163" t="s">
        <v>15585</v>
      </c>
      <c r="D3163" t="s">
        <v>37</v>
      </c>
      <c r="E3163">
        <v>51896</v>
      </c>
      <c r="F3163">
        <v>4958</v>
      </c>
      <c r="G3163">
        <v>0</v>
      </c>
      <c r="H3163" t="s">
        <v>15586</v>
      </c>
      <c r="I3163">
        <v>24</v>
      </c>
      <c r="J3163" t="s">
        <v>15016</v>
      </c>
      <c r="K3163">
        <v>250</v>
      </c>
      <c r="L3163" t="s">
        <v>40</v>
      </c>
      <c r="M3163" t="s">
        <v>15587</v>
      </c>
    </row>
    <row r="3164" spans="1:13" x14ac:dyDescent="0.35">
      <c r="A3164" t="s">
        <v>15588</v>
      </c>
      <c r="B3164" t="s">
        <v>14</v>
      </c>
      <c r="C3164" t="s">
        <v>15589</v>
      </c>
      <c r="D3164" t="s">
        <v>37</v>
      </c>
      <c r="E3164">
        <v>388117</v>
      </c>
      <c r="F3164">
        <v>25612</v>
      </c>
      <c r="G3164">
        <v>0</v>
      </c>
      <c r="H3164" t="s">
        <v>15590</v>
      </c>
      <c r="I3164">
        <v>24</v>
      </c>
      <c r="J3164" t="s">
        <v>53</v>
      </c>
      <c r="K3164">
        <v>139</v>
      </c>
      <c r="L3164" t="s">
        <v>40</v>
      </c>
      <c r="M3164" t="s">
        <v>15591</v>
      </c>
    </row>
    <row r="3165" spans="1:13" x14ac:dyDescent="0.35">
      <c r="A3165" t="s">
        <v>15592</v>
      </c>
      <c r="B3165" t="s">
        <v>14</v>
      </c>
      <c r="C3165" t="s">
        <v>15593</v>
      </c>
      <c r="D3165" t="s">
        <v>37</v>
      </c>
      <c r="E3165">
        <v>448147</v>
      </c>
      <c r="F3165">
        <v>26968</v>
      </c>
      <c r="G3165">
        <v>0</v>
      </c>
      <c r="H3165" t="s">
        <v>15594</v>
      </c>
      <c r="I3165">
        <v>24</v>
      </c>
      <c r="J3165" t="s">
        <v>53</v>
      </c>
      <c r="K3165">
        <v>285</v>
      </c>
      <c r="L3165" t="s">
        <v>40</v>
      </c>
      <c r="M3165" t="s">
        <v>15595</v>
      </c>
    </row>
    <row r="3166" spans="1:13" x14ac:dyDescent="0.35">
      <c r="A3166" t="s">
        <v>15596</v>
      </c>
      <c r="B3166" t="s">
        <v>14</v>
      </c>
      <c r="C3166" t="s">
        <v>15597</v>
      </c>
      <c r="D3166" t="s">
        <v>37</v>
      </c>
      <c r="E3166">
        <v>169255</v>
      </c>
      <c r="F3166">
        <v>10704</v>
      </c>
      <c r="G3166">
        <v>0</v>
      </c>
      <c r="H3166" t="s">
        <v>15598</v>
      </c>
      <c r="I3166">
        <v>24</v>
      </c>
      <c r="J3166" t="s">
        <v>53</v>
      </c>
      <c r="K3166">
        <v>382</v>
      </c>
      <c r="L3166" t="s">
        <v>40</v>
      </c>
    </row>
    <row r="3167" spans="1:13" x14ac:dyDescent="0.35">
      <c r="A3167" t="s">
        <v>15599</v>
      </c>
      <c r="B3167" t="s">
        <v>14</v>
      </c>
      <c r="C3167" t="s">
        <v>15600</v>
      </c>
      <c r="D3167" t="s">
        <v>37</v>
      </c>
      <c r="E3167">
        <v>247871</v>
      </c>
      <c r="F3167">
        <v>18314</v>
      </c>
      <c r="G3167">
        <v>0</v>
      </c>
      <c r="H3167" t="s">
        <v>15601</v>
      </c>
      <c r="I3167">
        <v>24</v>
      </c>
      <c r="J3167" t="s">
        <v>53</v>
      </c>
      <c r="K3167">
        <v>162</v>
      </c>
      <c r="L3167" t="s">
        <v>40</v>
      </c>
      <c r="M3167" t="s">
        <v>15602</v>
      </c>
    </row>
    <row r="3168" spans="1:13" x14ac:dyDescent="0.35">
      <c r="A3168" t="s">
        <v>15603</v>
      </c>
      <c r="B3168" t="s">
        <v>14</v>
      </c>
      <c r="C3168" t="s">
        <v>15604</v>
      </c>
      <c r="D3168" t="s">
        <v>37</v>
      </c>
      <c r="E3168">
        <v>203668</v>
      </c>
      <c r="F3168">
        <v>7068</v>
      </c>
      <c r="G3168">
        <v>0</v>
      </c>
      <c r="H3168" t="s">
        <v>15605</v>
      </c>
      <c r="I3168">
        <v>24</v>
      </c>
      <c r="J3168" t="s">
        <v>15016</v>
      </c>
      <c r="K3168">
        <v>255</v>
      </c>
      <c r="L3168" t="s">
        <v>40</v>
      </c>
      <c r="M3168" t="s">
        <v>15606</v>
      </c>
    </row>
    <row r="3169" spans="1:13" x14ac:dyDescent="0.35">
      <c r="A3169" t="s">
        <v>15607</v>
      </c>
      <c r="B3169" t="s">
        <v>14</v>
      </c>
      <c r="C3169" t="s">
        <v>15608</v>
      </c>
      <c r="D3169" t="s">
        <v>37</v>
      </c>
      <c r="E3169">
        <v>183404</v>
      </c>
      <c r="F3169">
        <v>13604</v>
      </c>
      <c r="G3169">
        <v>0</v>
      </c>
      <c r="H3169" t="s">
        <v>15609</v>
      </c>
      <c r="I3169">
        <v>24</v>
      </c>
      <c r="J3169" t="s">
        <v>53</v>
      </c>
      <c r="K3169">
        <v>233</v>
      </c>
      <c r="L3169" t="s">
        <v>40</v>
      </c>
      <c r="M3169" t="s">
        <v>15610</v>
      </c>
    </row>
    <row r="3170" spans="1:13" x14ac:dyDescent="0.35">
      <c r="A3170" t="s">
        <v>15611</v>
      </c>
      <c r="B3170" t="s">
        <v>14</v>
      </c>
      <c r="C3170" t="s">
        <v>15612</v>
      </c>
      <c r="D3170" t="s">
        <v>37</v>
      </c>
      <c r="E3170">
        <v>662696</v>
      </c>
      <c r="F3170">
        <v>38582</v>
      </c>
      <c r="G3170">
        <v>0</v>
      </c>
      <c r="H3170" t="s">
        <v>15613</v>
      </c>
      <c r="I3170">
        <v>24</v>
      </c>
      <c r="J3170" t="s">
        <v>53</v>
      </c>
      <c r="K3170">
        <v>356</v>
      </c>
      <c r="L3170" t="s">
        <v>40</v>
      </c>
      <c r="M3170" t="s">
        <v>15614</v>
      </c>
    </row>
    <row r="3171" spans="1:13" x14ac:dyDescent="0.35">
      <c r="A3171" t="s">
        <v>15615</v>
      </c>
      <c r="B3171" t="s">
        <v>14</v>
      </c>
      <c r="C3171" t="s">
        <v>15616</v>
      </c>
      <c r="D3171" t="s">
        <v>37</v>
      </c>
      <c r="E3171">
        <v>217365</v>
      </c>
      <c r="F3171">
        <v>18348</v>
      </c>
      <c r="G3171">
        <v>0</v>
      </c>
      <c r="H3171" t="s">
        <v>15617</v>
      </c>
      <c r="I3171">
        <v>24</v>
      </c>
      <c r="J3171" t="s">
        <v>53</v>
      </c>
      <c r="K3171">
        <v>317</v>
      </c>
      <c r="L3171" t="s">
        <v>40</v>
      </c>
      <c r="M3171" t="s">
        <v>15618</v>
      </c>
    </row>
    <row r="3172" spans="1:13" x14ac:dyDescent="0.35">
      <c r="A3172" t="s">
        <v>15619</v>
      </c>
      <c r="B3172" t="s">
        <v>14</v>
      </c>
      <c r="C3172" t="s">
        <v>15620</v>
      </c>
      <c r="D3172" t="s">
        <v>37</v>
      </c>
      <c r="E3172">
        <v>139636</v>
      </c>
      <c r="F3172">
        <v>11176</v>
      </c>
      <c r="G3172">
        <v>0</v>
      </c>
      <c r="H3172" t="s">
        <v>15621</v>
      </c>
      <c r="I3172">
        <v>24</v>
      </c>
      <c r="J3172" t="s">
        <v>53</v>
      </c>
      <c r="K3172">
        <v>380</v>
      </c>
      <c r="L3172" t="s">
        <v>40</v>
      </c>
    </row>
    <row r="3173" spans="1:13" x14ac:dyDescent="0.35">
      <c r="A3173" t="s">
        <v>15622</v>
      </c>
      <c r="B3173" t="s">
        <v>14</v>
      </c>
      <c r="C3173" t="s">
        <v>15623</v>
      </c>
      <c r="D3173" t="s">
        <v>37</v>
      </c>
      <c r="E3173">
        <v>219638</v>
      </c>
      <c r="F3173">
        <v>13333</v>
      </c>
      <c r="G3173">
        <v>0</v>
      </c>
      <c r="H3173" t="s">
        <v>15624</v>
      </c>
      <c r="I3173">
        <v>24</v>
      </c>
      <c r="J3173" t="s">
        <v>53</v>
      </c>
      <c r="K3173">
        <v>138</v>
      </c>
      <c r="L3173" t="s">
        <v>40</v>
      </c>
      <c r="M3173" t="s">
        <v>15625</v>
      </c>
    </row>
    <row r="3174" spans="1:13" x14ac:dyDescent="0.35">
      <c r="A3174" t="s">
        <v>15626</v>
      </c>
      <c r="B3174" t="s">
        <v>14</v>
      </c>
      <c r="C3174" t="s">
        <v>15627</v>
      </c>
      <c r="D3174" t="s">
        <v>37</v>
      </c>
      <c r="E3174">
        <v>308242</v>
      </c>
      <c r="F3174">
        <v>13738</v>
      </c>
      <c r="G3174">
        <v>0</v>
      </c>
      <c r="H3174" t="s">
        <v>15628</v>
      </c>
      <c r="I3174">
        <v>24</v>
      </c>
      <c r="J3174" t="s">
        <v>53</v>
      </c>
      <c r="K3174">
        <v>617</v>
      </c>
      <c r="L3174" t="s">
        <v>40</v>
      </c>
      <c r="M3174" t="s">
        <v>15629</v>
      </c>
    </row>
    <row r="3175" spans="1:13" x14ac:dyDescent="0.35">
      <c r="A3175" t="s">
        <v>15630</v>
      </c>
      <c r="B3175" t="s">
        <v>14</v>
      </c>
      <c r="C3175" t="s">
        <v>15631</v>
      </c>
      <c r="D3175" t="s">
        <v>37</v>
      </c>
      <c r="E3175">
        <v>215337</v>
      </c>
      <c r="F3175">
        <v>9220</v>
      </c>
      <c r="G3175">
        <v>0</v>
      </c>
      <c r="H3175" t="s">
        <v>15632</v>
      </c>
      <c r="I3175">
        <v>24</v>
      </c>
      <c r="J3175" t="s">
        <v>15016</v>
      </c>
      <c r="K3175">
        <v>213</v>
      </c>
      <c r="L3175" t="s">
        <v>40</v>
      </c>
      <c r="M3175" t="s">
        <v>15633</v>
      </c>
    </row>
    <row r="3176" spans="1:13" x14ac:dyDescent="0.35">
      <c r="A3176" t="s">
        <v>15634</v>
      </c>
      <c r="B3176" t="s">
        <v>14</v>
      </c>
      <c r="C3176" t="s">
        <v>15635</v>
      </c>
      <c r="D3176" t="s">
        <v>37</v>
      </c>
      <c r="E3176">
        <v>265954</v>
      </c>
      <c r="F3176">
        <v>9873</v>
      </c>
      <c r="G3176">
        <v>0</v>
      </c>
      <c r="H3176" t="s">
        <v>15636</v>
      </c>
      <c r="I3176">
        <v>24</v>
      </c>
      <c r="J3176" t="s">
        <v>53</v>
      </c>
      <c r="K3176">
        <v>345</v>
      </c>
      <c r="L3176" t="s">
        <v>40</v>
      </c>
      <c r="M3176" t="s">
        <v>15637</v>
      </c>
    </row>
    <row r="3177" spans="1:13" x14ac:dyDescent="0.35">
      <c r="A3177" t="s">
        <v>15638</v>
      </c>
      <c r="B3177" t="s">
        <v>14</v>
      </c>
      <c r="C3177" t="s">
        <v>15639</v>
      </c>
      <c r="D3177" t="s">
        <v>37</v>
      </c>
      <c r="E3177">
        <v>249537</v>
      </c>
      <c r="F3177">
        <v>19760</v>
      </c>
      <c r="G3177">
        <v>0</v>
      </c>
      <c r="H3177" t="s">
        <v>15640</v>
      </c>
      <c r="I3177">
        <v>24</v>
      </c>
      <c r="J3177" t="s">
        <v>53</v>
      </c>
      <c r="K3177">
        <v>155</v>
      </c>
      <c r="L3177" t="s">
        <v>40</v>
      </c>
      <c r="M3177" t="s">
        <v>15641</v>
      </c>
    </row>
    <row r="3178" spans="1:13" x14ac:dyDescent="0.35">
      <c r="A3178" t="s">
        <v>15642</v>
      </c>
      <c r="B3178" t="s">
        <v>14</v>
      </c>
      <c r="C3178" t="s">
        <v>15643</v>
      </c>
      <c r="D3178" t="s">
        <v>37</v>
      </c>
      <c r="E3178">
        <v>898848</v>
      </c>
      <c r="F3178">
        <v>53922</v>
      </c>
      <c r="G3178">
        <v>0</v>
      </c>
      <c r="H3178" t="s">
        <v>15644</v>
      </c>
      <c r="I3178">
        <v>24</v>
      </c>
      <c r="J3178" t="s">
        <v>53</v>
      </c>
      <c r="K3178">
        <v>412</v>
      </c>
      <c r="L3178" t="s">
        <v>40</v>
      </c>
      <c r="M3178" t="s">
        <v>15645</v>
      </c>
    </row>
    <row r="3179" spans="1:13" x14ac:dyDescent="0.35">
      <c r="A3179" t="s">
        <v>15646</v>
      </c>
      <c r="B3179" t="s">
        <v>14</v>
      </c>
      <c r="C3179" t="s">
        <v>15647</v>
      </c>
      <c r="D3179" t="s">
        <v>37</v>
      </c>
      <c r="E3179">
        <v>136804</v>
      </c>
      <c r="F3179">
        <v>10390</v>
      </c>
      <c r="G3179">
        <v>0</v>
      </c>
      <c r="H3179" t="s">
        <v>15648</v>
      </c>
      <c r="I3179">
        <v>24</v>
      </c>
      <c r="J3179" t="s">
        <v>15016</v>
      </c>
      <c r="K3179">
        <v>167</v>
      </c>
      <c r="L3179" t="s">
        <v>40</v>
      </c>
      <c r="M3179" t="s">
        <v>15649</v>
      </c>
    </row>
    <row r="3180" spans="1:13" x14ac:dyDescent="0.35">
      <c r="A3180" t="s">
        <v>15650</v>
      </c>
      <c r="B3180" t="s">
        <v>14</v>
      </c>
      <c r="C3180" t="s">
        <v>15651</v>
      </c>
      <c r="D3180" t="s">
        <v>37</v>
      </c>
      <c r="E3180">
        <v>407115</v>
      </c>
      <c r="F3180">
        <v>25810</v>
      </c>
      <c r="G3180">
        <v>0</v>
      </c>
      <c r="H3180" t="s">
        <v>15652</v>
      </c>
      <c r="I3180">
        <v>24</v>
      </c>
      <c r="J3180" t="s">
        <v>53</v>
      </c>
      <c r="K3180">
        <v>213</v>
      </c>
      <c r="L3180" t="s">
        <v>40</v>
      </c>
      <c r="M3180" t="s">
        <v>15653</v>
      </c>
    </row>
    <row r="3181" spans="1:13" x14ac:dyDescent="0.35">
      <c r="A3181" t="s">
        <v>15654</v>
      </c>
      <c r="B3181" t="s">
        <v>14</v>
      </c>
      <c r="C3181" t="s">
        <v>15655</v>
      </c>
      <c r="D3181" t="s">
        <v>37</v>
      </c>
      <c r="E3181">
        <v>440062</v>
      </c>
      <c r="F3181">
        <v>28828</v>
      </c>
      <c r="G3181">
        <v>0</v>
      </c>
      <c r="H3181" t="s">
        <v>15656</v>
      </c>
      <c r="I3181">
        <v>24</v>
      </c>
      <c r="J3181" t="s">
        <v>53</v>
      </c>
      <c r="K3181">
        <v>207</v>
      </c>
      <c r="L3181" t="s">
        <v>40</v>
      </c>
      <c r="M3181" t="s">
        <v>15657</v>
      </c>
    </row>
    <row r="3182" spans="1:13" x14ac:dyDescent="0.35">
      <c r="A3182" t="s">
        <v>15658</v>
      </c>
      <c r="B3182" t="s">
        <v>14</v>
      </c>
      <c r="C3182" t="s">
        <v>15659</v>
      </c>
      <c r="D3182" t="s">
        <v>37</v>
      </c>
      <c r="E3182">
        <v>338610</v>
      </c>
      <c r="F3182">
        <v>24779</v>
      </c>
      <c r="G3182">
        <v>0</v>
      </c>
      <c r="H3182" t="s">
        <v>15660</v>
      </c>
      <c r="I3182">
        <v>24</v>
      </c>
      <c r="J3182" t="s">
        <v>53</v>
      </c>
      <c r="K3182">
        <v>162</v>
      </c>
      <c r="L3182" t="s">
        <v>40</v>
      </c>
      <c r="M3182" t="s">
        <v>15661</v>
      </c>
    </row>
    <row r="3183" spans="1:13" x14ac:dyDescent="0.35">
      <c r="A3183" t="s">
        <v>15662</v>
      </c>
      <c r="B3183" t="s">
        <v>14</v>
      </c>
      <c r="C3183" t="s">
        <v>15663</v>
      </c>
      <c r="D3183" t="s">
        <v>37</v>
      </c>
      <c r="E3183">
        <v>235211</v>
      </c>
      <c r="F3183">
        <v>9829</v>
      </c>
      <c r="G3183">
        <v>0</v>
      </c>
      <c r="H3183" t="s">
        <v>15664</v>
      </c>
      <c r="I3183">
        <v>24</v>
      </c>
      <c r="J3183" t="s">
        <v>15016</v>
      </c>
      <c r="K3183">
        <v>342</v>
      </c>
      <c r="L3183" t="s">
        <v>40</v>
      </c>
      <c r="M3183" t="s">
        <v>15665</v>
      </c>
    </row>
    <row r="3184" spans="1:13" x14ac:dyDescent="0.35">
      <c r="A3184" t="s">
        <v>15666</v>
      </c>
      <c r="B3184" t="s">
        <v>14</v>
      </c>
      <c r="C3184" t="s">
        <v>15667</v>
      </c>
      <c r="D3184" t="s">
        <v>37</v>
      </c>
      <c r="E3184">
        <v>583615</v>
      </c>
      <c r="F3184">
        <v>38360</v>
      </c>
      <c r="G3184">
        <v>0</v>
      </c>
      <c r="H3184" t="s">
        <v>15668</v>
      </c>
      <c r="I3184">
        <v>24</v>
      </c>
      <c r="J3184" t="s">
        <v>53</v>
      </c>
      <c r="K3184">
        <v>230</v>
      </c>
      <c r="L3184" t="s">
        <v>40</v>
      </c>
      <c r="M3184" t="s">
        <v>15669</v>
      </c>
    </row>
    <row r="3185" spans="1:13" x14ac:dyDescent="0.35">
      <c r="A3185" t="s">
        <v>15670</v>
      </c>
      <c r="B3185" t="s">
        <v>14</v>
      </c>
      <c r="C3185" t="s">
        <v>15671</v>
      </c>
      <c r="D3185" t="s">
        <v>37</v>
      </c>
      <c r="E3185">
        <v>236408</v>
      </c>
      <c r="F3185">
        <v>10774</v>
      </c>
      <c r="G3185">
        <v>0</v>
      </c>
      <c r="H3185" t="s">
        <v>15672</v>
      </c>
      <c r="I3185">
        <v>24</v>
      </c>
      <c r="J3185" t="s">
        <v>15016</v>
      </c>
      <c r="K3185">
        <v>226</v>
      </c>
      <c r="L3185" t="s">
        <v>40</v>
      </c>
      <c r="M3185" t="s">
        <v>15673</v>
      </c>
    </row>
    <row r="3186" spans="1:13" x14ac:dyDescent="0.35">
      <c r="A3186" t="s">
        <v>15674</v>
      </c>
      <c r="B3186" t="s">
        <v>14</v>
      </c>
      <c r="C3186" t="s">
        <v>15675</v>
      </c>
      <c r="D3186" t="s">
        <v>37</v>
      </c>
      <c r="E3186">
        <v>302320</v>
      </c>
      <c r="F3186">
        <v>18169</v>
      </c>
      <c r="G3186">
        <v>0</v>
      </c>
      <c r="H3186" t="s">
        <v>15676</v>
      </c>
      <c r="I3186">
        <v>24</v>
      </c>
      <c r="J3186" t="s">
        <v>53</v>
      </c>
      <c r="K3186">
        <v>127</v>
      </c>
      <c r="L3186" t="s">
        <v>40</v>
      </c>
      <c r="M3186" t="s">
        <v>15677</v>
      </c>
    </row>
    <row r="3187" spans="1:13" x14ac:dyDescent="0.35">
      <c r="A3187" t="s">
        <v>15678</v>
      </c>
      <c r="B3187" t="s">
        <v>14</v>
      </c>
      <c r="C3187" t="s">
        <v>15679</v>
      </c>
      <c r="D3187" t="s">
        <v>37</v>
      </c>
      <c r="E3187">
        <v>238512</v>
      </c>
      <c r="F3187">
        <v>7715</v>
      </c>
      <c r="G3187">
        <v>0</v>
      </c>
      <c r="H3187" t="s">
        <v>15680</v>
      </c>
      <c r="I3187">
        <v>24</v>
      </c>
      <c r="J3187" t="s">
        <v>15016</v>
      </c>
      <c r="K3187">
        <v>219</v>
      </c>
      <c r="L3187" t="s">
        <v>40</v>
      </c>
      <c r="M3187" t="s">
        <v>15681</v>
      </c>
    </row>
    <row r="3188" spans="1:13" x14ac:dyDescent="0.35">
      <c r="A3188" t="s">
        <v>15682</v>
      </c>
      <c r="B3188" t="s">
        <v>14</v>
      </c>
      <c r="C3188" t="s">
        <v>15683</v>
      </c>
      <c r="D3188" t="s">
        <v>37</v>
      </c>
      <c r="E3188">
        <v>1376920</v>
      </c>
      <c r="F3188">
        <v>71666</v>
      </c>
      <c r="G3188">
        <v>0</v>
      </c>
      <c r="H3188" t="s">
        <v>15684</v>
      </c>
      <c r="I3188">
        <v>24</v>
      </c>
      <c r="J3188" t="s">
        <v>53</v>
      </c>
      <c r="K3188">
        <v>538</v>
      </c>
      <c r="L3188" t="s">
        <v>40</v>
      </c>
      <c r="M3188" t="s">
        <v>15685</v>
      </c>
    </row>
    <row r="3189" spans="1:13" x14ac:dyDescent="0.35">
      <c r="A3189" t="s">
        <v>15686</v>
      </c>
      <c r="B3189" t="s">
        <v>14</v>
      </c>
      <c r="C3189" t="s">
        <v>15687</v>
      </c>
      <c r="D3189" t="s">
        <v>37</v>
      </c>
      <c r="E3189">
        <v>405008</v>
      </c>
      <c r="F3189">
        <v>27233</v>
      </c>
      <c r="G3189">
        <v>0</v>
      </c>
      <c r="H3189" t="s">
        <v>15688</v>
      </c>
      <c r="I3189">
        <v>24</v>
      </c>
      <c r="J3189" t="s">
        <v>53</v>
      </c>
      <c r="K3189">
        <v>343</v>
      </c>
      <c r="L3189" t="s">
        <v>40</v>
      </c>
      <c r="M3189" t="s">
        <v>15689</v>
      </c>
    </row>
    <row r="3190" spans="1:13" x14ac:dyDescent="0.35">
      <c r="A3190" t="s">
        <v>15690</v>
      </c>
      <c r="B3190" t="s">
        <v>14</v>
      </c>
      <c r="C3190" t="s">
        <v>15691</v>
      </c>
      <c r="D3190" t="s">
        <v>37</v>
      </c>
      <c r="E3190">
        <v>334031</v>
      </c>
      <c r="F3190">
        <v>24491</v>
      </c>
      <c r="G3190">
        <v>0</v>
      </c>
      <c r="H3190" t="s">
        <v>15692</v>
      </c>
      <c r="I3190">
        <v>24</v>
      </c>
      <c r="J3190" t="s">
        <v>53</v>
      </c>
      <c r="K3190">
        <v>179</v>
      </c>
      <c r="L3190" t="s">
        <v>40</v>
      </c>
      <c r="M3190" t="s">
        <v>15693</v>
      </c>
    </row>
    <row r="3191" spans="1:13" x14ac:dyDescent="0.35">
      <c r="A3191" t="s">
        <v>15694</v>
      </c>
      <c r="B3191" t="s">
        <v>14</v>
      </c>
      <c r="C3191" t="s">
        <v>15695</v>
      </c>
      <c r="D3191" t="s">
        <v>37</v>
      </c>
      <c r="E3191">
        <v>128745</v>
      </c>
      <c r="F3191">
        <v>7106</v>
      </c>
      <c r="G3191">
        <v>0</v>
      </c>
      <c r="H3191" t="s">
        <v>15696</v>
      </c>
      <c r="I3191">
        <v>24</v>
      </c>
      <c r="J3191" t="s">
        <v>53</v>
      </c>
      <c r="K3191">
        <v>148</v>
      </c>
      <c r="L3191" t="s">
        <v>40</v>
      </c>
    </row>
    <row r="3192" spans="1:13" x14ac:dyDescent="0.35">
      <c r="A3192" t="s">
        <v>15697</v>
      </c>
      <c r="B3192" t="s">
        <v>14</v>
      </c>
      <c r="C3192" t="s">
        <v>15698</v>
      </c>
      <c r="D3192" t="s">
        <v>37</v>
      </c>
      <c r="E3192">
        <v>242927</v>
      </c>
      <c r="F3192">
        <v>12919</v>
      </c>
      <c r="G3192">
        <v>0</v>
      </c>
      <c r="H3192" t="s">
        <v>15699</v>
      </c>
      <c r="I3192">
        <v>24</v>
      </c>
      <c r="J3192" t="s">
        <v>53</v>
      </c>
      <c r="K3192">
        <v>206</v>
      </c>
      <c r="L3192" t="s">
        <v>40</v>
      </c>
    </row>
    <row r="3193" spans="1:13" x14ac:dyDescent="0.35">
      <c r="A3193" t="s">
        <v>15700</v>
      </c>
      <c r="B3193" t="s">
        <v>14</v>
      </c>
      <c r="C3193" t="s">
        <v>15701</v>
      </c>
      <c r="D3193" t="s">
        <v>37</v>
      </c>
      <c r="E3193">
        <v>436221</v>
      </c>
      <c r="F3193">
        <v>34339</v>
      </c>
      <c r="G3193">
        <v>0</v>
      </c>
      <c r="H3193" t="s">
        <v>15702</v>
      </c>
      <c r="I3193">
        <v>24</v>
      </c>
      <c r="J3193" t="s">
        <v>53</v>
      </c>
      <c r="K3193">
        <v>219</v>
      </c>
      <c r="L3193" t="s">
        <v>40</v>
      </c>
      <c r="M3193" t="s">
        <v>15703</v>
      </c>
    </row>
    <row r="3194" spans="1:13" x14ac:dyDescent="0.35">
      <c r="A3194" t="s">
        <v>15704</v>
      </c>
      <c r="B3194" t="s">
        <v>14</v>
      </c>
      <c r="C3194" t="s">
        <v>15705</v>
      </c>
      <c r="D3194" t="s">
        <v>37</v>
      </c>
      <c r="E3194">
        <v>646305</v>
      </c>
      <c r="F3194">
        <v>54792</v>
      </c>
      <c r="G3194">
        <v>0</v>
      </c>
      <c r="H3194" t="s">
        <v>15706</v>
      </c>
      <c r="I3194">
        <v>24</v>
      </c>
      <c r="J3194" t="s">
        <v>53</v>
      </c>
      <c r="K3194">
        <v>325</v>
      </c>
      <c r="L3194" t="s">
        <v>40</v>
      </c>
      <c r="M3194" t="s">
        <v>15707</v>
      </c>
    </row>
    <row r="3195" spans="1:13" x14ac:dyDescent="0.35">
      <c r="A3195" t="s">
        <v>15708</v>
      </c>
      <c r="B3195" t="s">
        <v>14</v>
      </c>
      <c r="C3195" t="s">
        <v>15709</v>
      </c>
      <c r="D3195" t="s">
        <v>37</v>
      </c>
      <c r="E3195">
        <v>337962</v>
      </c>
      <c r="F3195">
        <v>29216</v>
      </c>
      <c r="G3195">
        <v>0</v>
      </c>
      <c r="H3195" t="s">
        <v>15710</v>
      </c>
      <c r="I3195">
        <v>24</v>
      </c>
      <c r="J3195" t="s">
        <v>53</v>
      </c>
      <c r="K3195">
        <v>244</v>
      </c>
      <c r="L3195" t="s">
        <v>40</v>
      </c>
      <c r="M3195" t="s">
        <v>15711</v>
      </c>
    </row>
    <row r="3196" spans="1:13" x14ac:dyDescent="0.35">
      <c r="A3196" t="s">
        <v>15712</v>
      </c>
      <c r="B3196" t="s">
        <v>14</v>
      </c>
      <c r="C3196" t="s">
        <v>15713</v>
      </c>
      <c r="D3196" t="s">
        <v>37</v>
      </c>
      <c r="E3196">
        <v>222725</v>
      </c>
      <c r="F3196">
        <v>19607</v>
      </c>
      <c r="G3196">
        <v>0</v>
      </c>
      <c r="H3196" t="s">
        <v>15714</v>
      </c>
      <c r="I3196">
        <v>24</v>
      </c>
      <c r="J3196" t="s">
        <v>53</v>
      </c>
      <c r="K3196">
        <v>110</v>
      </c>
      <c r="L3196" t="s">
        <v>40</v>
      </c>
      <c r="M3196" t="s">
        <v>15715</v>
      </c>
    </row>
    <row r="3197" spans="1:13" x14ac:dyDescent="0.35">
      <c r="A3197" t="s">
        <v>15716</v>
      </c>
      <c r="B3197" t="s">
        <v>14</v>
      </c>
      <c r="C3197" t="s">
        <v>15717</v>
      </c>
      <c r="D3197" t="s">
        <v>37</v>
      </c>
      <c r="E3197">
        <v>375352</v>
      </c>
      <c r="F3197">
        <v>16865</v>
      </c>
      <c r="G3197">
        <v>0</v>
      </c>
      <c r="H3197" t="s">
        <v>15718</v>
      </c>
      <c r="I3197">
        <v>24</v>
      </c>
      <c r="J3197" t="s">
        <v>15016</v>
      </c>
      <c r="K3197">
        <v>427</v>
      </c>
      <c r="L3197" t="s">
        <v>40</v>
      </c>
      <c r="M3197" t="s">
        <v>15719</v>
      </c>
    </row>
    <row r="3198" spans="1:13" x14ac:dyDescent="0.35">
      <c r="A3198" t="s">
        <v>15720</v>
      </c>
      <c r="B3198" t="s">
        <v>14</v>
      </c>
      <c r="C3198" t="s">
        <v>15721</v>
      </c>
      <c r="D3198" t="s">
        <v>37</v>
      </c>
      <c r="E3198">
        <v>393602</v>
      </c>
      <c r="F3198">
        <v>16602</v>
      </c>
      <c r="G3198">
        <v>0</v>
      </c>
      <c r="H3198" t="s">
        <v>15722</v>
      </c>
      <c r="I3198">
        <v>24</v>
      </c>
      <c r="J3198" t="s">
        <v>15016</v>
      </c>
      <c r="K3198">
        <v>442</v>
      </c>
      <c r="L3198" t="s">
        <v>40</v>
      </c>
      <c r="M3198" t="s">
        <v>15723</v>
      </c>
    </row>
    <row r="3199" spans="1:13" x14ac:dyDescent="0.35">
      <c r="A3199" t="s">
        <v>15724</v>
      </c>
      <c r="B3199" t="s">
        <v>14</v>
      </c>
      <c r="C3199" t="s">
        <v>15725</v>
      </c>
      <c r="D3199" t="s">
        <v>37</v>
      </c>
      <c r="E3199">
        <v>224998</v>
      </c>
      <c r="F3199">
        <v>23710</v>
      </c>
      <c r="G3199">
        <v>0</v>
      </c>
      <c r="H3199" t="s">
        <v>15726</v>
      </c>
      <c r="I3199">
        <v>24</v>
      </c>
      <c r="J3199" t="s">
        <v>53</v>
      </c>
      <c r="K3199">
        <v>227</v>
      </c>
      <c r="L3199" t="s">
        <v>40</v>
      </c>
      <c r="M3199" t="s">
        <v>15727</v>
      </c>
    </row>
    <row r="3200" spans="1:13" x14ac:dyDescent="0.35">
      <c r="A3200" t="s">
        <v>15728</v>
      </c>
      <c r="B3200" t="s">
        <v>14</v>
      </c>
      <c r="C3200" t="s">
        <v>15729</v>
      </c>
      <c r="D3200" t="s">
        <v>37</v>
      </c>
      <c r="E3200">
        <v>281091</v>
      </c>
      <c r="F3200">
        <v>27509</v>
      </c>
      <c r="G3200">
        <v>0</v>
      </c>
      <c r="H3200" t="s">
        <v>15730</v>
      </c>
      <c r="I3200">
        <v>24</v>
      </c>
      <c r="J3200" t="s">
        <v>53</v>
      </c>
      <c r="K3200">
        <v>206</v>
      </c>
      <c r="L3200" t="s">
        <v>40</v>
      </c>
      <c r="M3200" t="s">
        <v>15731</v>
      </c>
    </row>
    <row r="3201" spans="1:13" x14ac:dyDescent="0.35">
      <c r="A3201" t="s">
        <v>15732</v>
      </c>
      <c r="B3201" t="s">
        <v>14</v>
      </c>
      <c r="C3201" t="s">
        <v>15733</v>
      </c>
      <c r="D3201" t="s">
        <v>37</v>
      </c>
      <c r="E3201">
        <v>309071</v>
      </c>
      <c r="F3201">
        <v>11024</v>
      </c>
      <c r="G3201">
        <v>0</v>
      </c>
      <c r="H3201" t="s">
        <v>15734</v>
      </c>
      <c r="I3201">
        <v>24</v>
      </c>
      <c r="J3201" t="s">
        <v>15016</v>
      </c>
      <c r="K3201">
        <v>366</v>
      </c>
      <c r="L3201" t="s">
        <v>40</v>
      </c>
      <c r="M3201" t="s">
        <v>15735</v>
      </c>
    </row>
    <row r="3202" spans="1:13" x14ac:dyDescent="0.35">
      <c r="A3202" t="s">
        <v>15736</v>
      </c>
      <c r="B3202" t="s">
        <v>14</v>
      </c>
      <c r="C3202" t="s">
        <v>15737</v>
      </c>
      <c r="D3202" t="s">
        <v>37</v>
      </c>
      <c r="E3202">
        <v>625782</v>
      </c>
      <c r="F3202">
        <v>53284</v>
      </c>
      <c r="G3202">
        <v>0</v>
      </c>
      <c r="H3202" t="s">
        <v>15738</v>
      </c>
      <c r="I3202">
        <v>24</v>
      </c>
      <c r="J3202" t="s">
        <v>53</v>
      </c>
      <c r="K3202">
        <v>338</v>
      </c>
      <c r="L3202" t="s">
        <v>40</v>
      </c>
      <c r="M3202" t="s">
        <v>15739</v>
      </c>
    </row>
    <row r="3203" spans="1:13" x14ac:dyDescent="0.35">
      <c r="A3203" t="s">
        <v>15740</v>
      </c>
      <c r="B3203" t="s">
        <v>14</v>
      </c>
      <c r="C3203" t="s">
        <v>15741</v>
      </c>
      <c r="D3203" t="s">
        <v>37</v>
      </c>
      <c r="E3203">
        <v>268725</v>
      </c>
      <c r="F3203">
        <v>11561</v>
      </c>
      <c r="G3203">
        <v>0</v>
      </c>
      <c r="H3203" t="s">
        <v>15742</v>
      </c>
      <c r="I3203">
        <v>24</v>
      </c>
      <c r="J3203" t="s">
        <v>15016</v>
      </c>
      <c r="K3203">
        <v>317</v>
      </c>
      <c r="L3203" t="s">
        <v>40</v>
      </c>
      <c r="M3203" t="s">
        <v>15743</v>
      </c>
    </row>
    <row r="3204" spans="1:13" x14ac:dyDescent="0.35">
      <c r="A3204" t="s">
        <v>15744</v>
      </c>
      <c r="B3204" t="s">
        <v>14</v>
      </c>
      <c r="C3204" t="s">
        <v>15745</v>
      </c>
      <c r="D3204" t="s">
        <v>37</v>
      </c>
      <c r="E3204">
        <v>523780</v>
      </c>
      <c r="F3204">
        <v>44349</v>
      </c>
      <c r="G3204">
        <v>0</v>
      </c>
      <c r="H3204" t="s">
        <v>15746</v>
      </c>
      <c r="I3204">
        <v>24</v>
      </c>
      <c r="J3204" t="s">
        <v>53</v>
      </c>
      <c r="K3204">
        <v>287</v>
      </c>
      <c r="L3204" t="s">
        <v>40</v>
      </c>
      <c r="M3204" t="s">
        <v>15747</v>
      </c>
    </row>
    <row r="3205" spans="1:13" x14ac:dyDescent="0.35">
      <c r="A3205" t="s">
        <v>15748</v>
      </c>
      <c r="B3205" t="s">
        <v>14</v>
      </c>
      <c r="C3205" t="s">
        <v>15749</v>
      </c>
      <c r="D3205" t="s">
        <v>37</v>
      </c>
      <c r="E3205">
        <v>251190</v>
      </c>
      <c r="F3205">
        <v>28302</v>
      </c>
      <c r="G3205">
        <v>0</v>
      </c>
      <c r="H3205" t="s">
        <v>15750</v>
      </c>
      <c r="I3205">
        <v>24</v>
      </c>
      <c r="J3205" t="s">
        <v>53</v>
      </c>
      <c r="K3205">
        <v>237</v>
      </c>
      <c r="L3205" t="s">
        <v>40</v>
      </c>
      <c r="M3205" t="s">
        <v>15751</v>
      </c>
    </row>
    <row r="3206" spans="1:13" x14ac:dyDescent="0.35">
      <c r="A3206" t="s">
        <v>15752</v>
      </c>
      <c r="B3206" t="s">
        <v>14</v>
      </c>
      <c r="C3206" t="s">
        <v>15753</v>
      </c>
      <c r="D3206" t="s">
        <v>37</v>
      </c>
      <c r="E3206">
        <v>347313</v>
      </c>
      <c r="F3206">
        <v>32854</v>
      </c>
      <c r="G3206">
        <v>0</v>
      </c>
      <c r="H3206" t="s">
        <v>15754</v>
      </c>
      <c r="I3206">
        <v>24</v>
      </c>
      <c r="J3206" t="s">
        <v>53</v>
      </c>
      <c r="K3206">
        <v>207</v>
      </c>
      <c r="L3206" t="s">
        <v>40</v>
      </c>
      <c r="M3206" t="s">
        <v>15755</v>
      </c>
    </row>
    <row r="3207" spans="1:13" x14ac:dyDescent="0.35">
      <c r="A3207" t="s">
        <v>15756</v>
      </c>
      <c r="B3207" t="s">
        <v>14</v>
      </c>
      <c r="C3207" t="s">
        <v>15757</v>
      </c>
      <c r="D3207" t="s">
        <v>37</v>
      </c>
      <c r="E3207">
        <v>184537</v>
      </c>
      <c r="F3207">
        <v>22906</v>
      </c>
      <c r="G3207">
        <v>0</v>
      </c>
      <c r="H3207" t="s">
        <v>15758</v>
      </c>
      <c r="I3207">
        <v>24</v>
      </c>
      <c r="J3207" t="s">
        <v>53</v>
      </c>
      <c r="K3207">
        <v>248</v>
      </c>
      <c r="L3207" t="s">
        <v>40</v>
      </c>
      <c r="M3207" t="s">
        <v>15759</v>
      </c>
    </row>
    <row r="3208" spans="1:13" x14ac:dyDescent="0.35">
      <c r="A3208" t="s">
        <v>15760</v>
      </c>
      <c r="B3208" t="s">
        <v>14</v>
      </c>
      <c r="C3208" t="s">
        <v>15761</v>
      </c>
      <c r="D3208" t="s">
        <v>37</v>
      </c>
      <c r="E3208">
        <v>729549</v>
      </c>
      <c r="F3208">
        <v>76065</v>
      </c>
      <c r="G3208">
        <v>0</v>
      </c>
      <c r="H3208" t="s">
        <v>15762</v>
      </c>
      <c r="I3208">
        <v>24</v>
      </c>
      <c r="J3208" t="s">
        <v>53</v>
      </c>
      <c r="K3208">
        <v>569</v>
      </c>
      <c r="L3208" t="s">
        <v>40</v>
      </c>
      <c r="M3208" t="s">
        <v>15763</v>
      </c>
    </row>
    <row r="3209" spans="1:13" x14ac:dyDescent="0.35">
      <c r="A3209" t="s">
        <v>15764</v>
      </c>
      <c r="B3209" t="s">
        <v>14</v>
      </c>
      <c r="C3209" t="s">
        <v>15765</v>
      </c>
      <c r="D3209" t="s">
        <v>37</v>
      </c>
      <c r="E3209">
        <v>277462</v>
      </c>
      <c r="F3209">
        <v>18926</v>
      </c>
      <c r="G3209">
        <v>0</v>
      </c>
      <c r="H3209" t="s">
        <v>15766</v>
      </c>
      <c r="I3209">
        <v>24</v>
      </c>
      <c r="J3209" t="s">
        <v>15016</v>
      </c>
      <c r="K3209">
        <v>393</v>
      </c>
      <c r="L3209" t="s">
        <v>40</v>
      </c>
      <c r="M3209" t="s">
        <v>15767</v>
      </c>
    </row>
    <row r="3210" spans="1:13" x14ac:dyDescent="0.35">
      <c r="A3210" t="s">
        <v>15768</v>
      </c>
      <c r="B3210" t="s">
        <v>14</v>
      </c>
      <c r="C3210" t="s">
        <v>15769</v>
      </c>
      <c r="D3210" t="s">
        <v>37</v>
      </c>
      <c r="E3210">
        <v>856123</v>
      </c>
      <c r="F3210">
        <v>42227</v>
      </c>
      <c r="G3210">
        <v>0</v>
      </c>
      <c r="H3210" t="s">
        <v>15770</v>
      </c>
      <c r="I3210">
        <v>24</v>
      </c>
      <c r="J3210" t="s">
        <v>15016</v>
      </c>
      <c r="K3210">
        <v>564</v>
      </c>
      <c r="L3210" t="s">
        <v>40</v>
      </c>
      <c r="M3210" t="s">
        <v>15771</v>
      </c>
    </row>
    <row r="3211" spans="1:13" x14ac:dyDescent="0.35">
      <c r="A3211" t="s">
        <v>15772</v>
      </c>
      <c r="B3211" t="s">
        <v>14</v>
      </c>
      <c r="C3211" t="s">
        <v>15773</v>
      </c>
      <c r="D3211" t="s">
        <v>37</v>
      </c>
      <c r="E3211">
        <v>136128</v>
      </c>
      <c r="F3211">
        <v>18281</v>
      </c>
      <c r="G3211">
        <v>0</v>
      </c>
      <c r="H3211" t="s">
        <v>15774</v>
      </c>
      <c r="I3211">
        <v>24</v>
      </c>
      <c r="J3211" t="s">
        <v>53</v>
      </c>
      <c r="K3211">
        <v>226</v>
      </c>
      <c r="L3211" t="s">
        <v>40</v>
      </c>
      <c r="M3211" t="s">
        <v>15775</v>
      </c>
    </row>
    <row r="3212" spans="1:13" x14ac:dyDescent="0.35">
      <c r="A3212" t="s">
        <v>15776</v>
      </c>
      <c r="B3212" t="s">
        <v>14</v>
      </c>
      <c r="C3212" t="s">
        <v>15777</v>
      </c>
      <c r="D3212" t="s">
        <v>37</v>
      </c>
      <c r="E3212">
        <v>1168639</v>
      </c>
      <c r="F3212">
        <v>58918</v>
      </c>
      <c r="G3212">
        <v>0</v>
      </c>
      <c r="H3212" t="s">
        <v>15778</v>
      </c>
      <c r="I3212">
        <v>24</v>
      </c>
      <c r="J3212" t="s">
        <v>53</v>
      </c>
      <c r="K3212">
        <v>515</v>
      </c>
      <c r="L3212" t="s">
        <v>40</v>
      </c>
      <c r="M3212" t="s">
        <v>15779</v>
      </c>
    </row>
    <row r="3213" spans="1:13" x14ac:dyDescent="0.35">
      <c r="A3213" t="s">
        <v>15780</v>
      </c>
      <c r="B3213" t="s">
        <v>14</v>
      </c>
      <c r="C3213" t="s">
        <v>15781</v>
      </c>
      <c r="D3213" t="s">
        <v>37</v>
      </c>
      <c r="E3213">
        <v>372431</v>
      </c>
      <c r="F3213">
        <v>35491</v>
      </c>
      <c r="G3213">
        <v>0</v>
      </c>
      <c r="H3213" t="s">
        <v>15782</v>
      </c>
      <c r="I3213">
        <v>24</v>
      </c>
      <c r="J3213" t="s">
        <v>53</v>
      </c>
      <c r="K3213">
        <v>206</v>
      </c>
      <c r="L3213" t="s">
        <v>40</v>
      </c>
      <c r="M3213" t="s">
        <v>15783</v>
      </c>
    </row>
    <row r="3214" spans="1:13" x14ac:dyDescent="0.35">
      <c r="A3214" t="s">
        <v>15784</v>
      </c>
      <c r="B3214" t="s">
        <v>14</v>
      </c>
      <c r="C3214" t="s">
        <v>15785</v>
      </c>
      <c r="D3214" t="s">
        <v>37</v>
      </c>
      <c r="E3214">
        <v>951710</v>
      </c>
      <c r="F3214">
        <v>58219</v>
      </c>
      <c r="G3214">
        <v>0</v>
      </c>
      <c r="H3214" t="s">
        <v>15786</v>
      </c>
      <c r="I3214">
        <v>24</v>
      </c>
      <c r="J3214" t="s">
        <v>15016</v>
      </c>
      <c r="K3214">
        <v>1624</v>
      </c>
      <c r="L3214" t="s">
        <v>40</v>
      </c>
      <c r="M3214" t="s">
        <v>15787</v>
      </c>
    </row>
    <row r="3215" spans="1:13" x14ac:dyDescent="0.35">
      <c r="A3215" t="s">
        <v>15788</v>
      </c>
      <c r="B3215" t="s">
        <v>14</v>
      </c>
      <c r="C3215" t="s">
        <v>15789</v>
      </c>
      <c r="D3215" t="s">
        <v>37</v>
      </c>
      <c r="E3215">
        <v>214238</v>
      </c>
      <c r="F3215">
        <v>20729</v>
      </c>
      <c r="G3215">
        <v>0</v>
      </c>
      <c r="H3215" t="s">
        <v>15790</v>
      </c>
      <c r="I3215">
        <v>24</v>
      </c>
      <c r="J3215" t="s">
        <v>53</v>
      </c>
      <c r="K3215">
        <v>231</v>
      </c>
      <c r="L3215" t="s">
        <v>40</v>
      </c>
      <c r="M3215" t="s">
        <v>15791</v>
      </c>
    </row>
    <row r="3216" spans="1:13" x14ac:dyDescent="0.35">
      <c r="A3216" t="s">
        <v>15792</v>
      </c>
      <c r="B3216" t="s">
        <v>14</v>
      </c>
      <c r="C3216" t="s">
        <v>15793</v>
      </c>
      <c r="D3216" t="s">
        <v>37</v>
      </c>
      <c r="E3216">
        <v>449286</v>
      </c>
      <c r="F3216">
        <v>37227</v>
      </c>
      <c r="G3216">
        <v>0</v>
      </c>
      <c r="H3216" t="s">
        <v>15794</v>
      </c>
      <c r="I3216">
        <v>24</v>
      </c>
      <c r="J3216" t="s">
        <v>53</v>
      </c>
      <c r="K3216">
        <v>230</v>
      </c>
      <c r="L3216" t="s">
        <v>40</v>
      </c>
      <c r="M3216" t="s">
        <v>15795</v>
      </c>
    </row>
    <row r="3217" spans="1:13" x14ac:dyDescent="0.35">
      <c r="A3217" t="s">
        <v>15796</v>
      </c>
      <c r="B3217" t="s">
        <v>14</v>
      </c>
      <c r="C3217" t="s">
        <v>15797</v>
      </c>
      <c r="D3217" t="s">
        <v>37</v>
      </c>
      <c r="E3217">
        <v>100154</v>
      </c>
      <c r="F3217">
        <v>9174</v>
      </c>
      <c r="G3217">
        <v>0</v>
      </c>
      <c r="H3217" t="s">
        <v>15798</v>
      </c>
      <c r="I3217">
        <v>24</v>
      </c>
      <c r="J3217" t="s">
        <v>15016</v>
      </c>
      <c r="K3217">
        <v>295</v>
      </c>
      <c r="L3217" t="s">
        <v>40</v>
      </c>
      <c r="M3217" t="s">
        <v>15799</v>
      </c>
    </row>
    <row r="3218" spans="1:13" x14ac:dyDescent="0.35">
      <c r="A3218" t="s">
        <v>15800</v>
      </c>
      <c r="B3218" t="s">
        <v>14</v>
      </c>
      <c r="C3218" t="s">
        <v>15801</v>
      </c>
      <c r="D3218" t="s">
        <v>37</v>
      </c>
      <c r="E3218">
        <v>287481</v>
      </c>
      <c r="F3218">
        <v>33350</v>
      </c>
      <c r="G3218">
        <v>0</v>
      </c>
      <c r="H3218" t="s">
        <v>15802</v>
      </c>
      <c r="I3218">
        <v>24</v>
      </c>
      <c r="J3218" t="s">
        <v>53</v>
      </c>
      <c r="K3218">
        <v>273</v>
      </c>
      <c r="L3218" t="s">
        <v>40</v>
      </c>
      <c r="M3218" t="s">
        <v>15803</v>
      </c>
    </row>
    <row r="3219" spans="1:13" x14ac:dyDescent="0.35">
      <c r="A3219" t="s">
        <v>15804</v>
      </c>
      <c r="B3219" t="s">
        <v>14</v>
      </c>
      <c r="C3219" t="s">
        <v>15805</v>
      </c>
      <c r="D3219" t="s">
        <v>37</v>
      </c>
      <c r="E3219">
        <v>6980090</v>
      </c>
      <c r="F3219">
        <v>168792</v>
      </c>
      <c r="G3219">
        <v>0</v>
      </c>
      <c r="H3219" t="s">
        <v>15806</v>
      </c>
      <c r="I3219">
        <v>24</v>
      </c>
      <c r="J3219" t="s">
        <v>15016</v>
      </c>
      <c r="K3219">
        <v>3956</v>
      </c>
      <c r="L3219" t="s">
        <v>40</v>
      </c>
      <c r="M3219" t="s">
        <v>15807</v>
      </c>
    </row>
    <row r="3220" spans="1:13" x14ac:dyDescent="0.35">
      <c r="A3220" t="s">
        <v>15808</v>
      </c>
      <c r="B3220" t="s">
        <v>14</v>
      </c>
      <c r="C3220" t="s">
        <v>15809</v>
      </c>
      <c r="D3220" t="s">
        <v>37</v>
      </c>
      <c r="E3220">
        <v>689662</v>
      </c>
      <c r="F3220">
        <v>64967</v>
      </c>
      <c r="G3220">
        <v>0</v>
      </c>
      <c r="H3220" t="s">
        <v>15810</v>
      </c>
      <c r="I3220">
        <v>24</v>
      </c>
      <c r="J3220" t="s">
        <v>53</v>
      </c>
      <c r="K3220">
        <v>526</v>
      </c>
      <c r="L3220" t="s">
        <v>40</v>
      </c>
      <c r="M3220" t="s">
        <v>15811</v>
      </c>
    </row>
    <row r="3221" spans="1:13" x14ac:dyDescent="0.35">
      <c r="A3221" t="s">
        <v>15812</v>
      </c>
      <c r="B3221" t="s">
        <v>14</v>
      </c>
      <c r="C3221" t="s">
        <v>15813</v>
      </c>
      <c r="D3221" t="s">
        <v>37</v>
      </c>
      <c r="E3221">
        <v>627973</v>
      </c>
      <c r="F3221">
        <v>57793</v>
      </c>
      <c r="G3221">
        <v>0</v>
      </c>
      <c r="H3221" t="s">
        <v>15814</v>
      </c>
      <c r="I3221">
        <v>24</v>
      </c>
      <c r="J3221" t="s">
        <v>53</v>
      </c>
      <c r="K3221">
        <v>422</v>
      </c>
      <c r="L3221" t="s">
        <v>40</v>
      </c>
      <c r="M3221" t="s">
        <v>15815</v>
      </c>
    </row>
    <row r="3222" spans="1:13" x14ac:dyDescent="0.35">
      <c r="A3222" t="s">
        <v>15816</v>
      </c>
      <c r="B3222" t="s">
        <v>14</v>
      </c>
      <c r="C3222" t="s">
        <v>15817</v>
      </c>
      <c r="D3222" t="s">
        <v>37</v>
      </c>
      <c r="E3222">
        <v>143825</v>
      </c>
      <c r="F3222">
        <v>20870</v>
      </c>
      <c r="G3222">
        <v>0</v>
      </c>
      <c r="H3222" t="s">
        <v>15818</v>
      </c>
      <c r="I3222">
        <v>24</v>
      </c>
      <c r="J3222" t="s">
        <v>53</v>
      </c>
      <c r="K3222">
        <v>212</v>
      </c>
      <c r="L3222" t="s">
        <v>40</v>
      </c>
      <c r="M3222" t="s">
        <v>15819</v>
      </c>
    </row>
    <row r="3223" spans="1:13" x14ac:dyDescent="0.35">
      <c r="A3223" t="s">
        <v>15820</v>
      </c>
      <c r="B3223" t="s">
        <v>14</v>
      </c>
      <c r="C3223" t="s">
        <v>15821</v>
      </c>
      <c r="D3223" t="s">
        <v>37</v>
      </c>
      <c r="E3223">
        <v>1103208</v>
      </c>
      <c r="F3223">
        <v>25267</v>
      </c>
      <c r="G3223">
        <v>0</v>
      </c>
      <c r="H3223" t="s">
        <v>15822</v>
      </c>
      <c r="I3223">
        <v>24</v>
      </c>
      <c r="J3223" t="s">
        <v>15016</v>
      </c>
      <c r="K3223">
        <v>1145</v>
      </c>
      <c r="L3223" t="s">
        <v>40</v>
      </c>
      <c r="M3223" t="s">
        <v>15823</v>
      </c>
    </row>
    <row r="3224" spans="1:13" x14ac:dyDescent="0.35">
      <c r="A3224" t="s">
        <v>15824</v>
      </c>
      <c r="B3224" t="s">
        <v>14</v>
      </c>
      <c r="C3224" t="s">
        <v>15825</v>
      </c>
      <c r="D3224" t="s">
        <v>37</v>
      </c>
      <c r="E3224">
        <v>1587980</v>
      </c>
      <c r="F3224">
        <v>37166</v>
      </c>
      <c r="G3224">
        <v>0</v>
      </c>
      <c r="H3224" t="s">
        <v>15826</v>
      </c>
      <c r="I3224">
        <v>24</v>
      </c>
      <c r="J3224" t="s">
        <v>15016</v>
      </c>
      <c r="K3224">
        <v>1816</v>
      </c>
      <c r="L3224" t="s">
        <v>40</v>
      </c>
      <c r="M3224" t="s">
        <v>15827</v>
      </c>
    </row>
    <row r="3225" spans="1:13" x14ac:dyDescent="0.35">
      <c r="A3225" t="s">
        <v>15828</v>
      </c>
      <c r="B3225" t="s">
        <v>14</v>
      </c>
      <c r="C3225" t="s">
        <v>15829</v>
      </c>
      <c r="D3225" t="s">
        <v>37</v>
      </c>
      <c r="E3225">
        <v>418560</v>
      </c>
      <c r="F3225">
        <v>13861</v>
      </c>
      <c r="G3225">
        <v>0</v>
      </c>
      <c r="H3225" t="s">
        <v>15830</v>
      </c>
      <c r="I3225">
        <v>24</v>
      </c>
      <c r="J3225" t="s">
        <v>15016</v>
      </c>
      <c r="K3225">
        <v>567</v>
      </c>
      <c r="L3225" t="s">
        <v>40</v>
      </c>
      <c r="M3225" t="s">
        <v>15831</v>
      </c>
    </row>
    <row r="3226" spans="1:13" x14ac:dyDescent="0.35">
      <c r="A3226" t="s">
        <v>15832</v>
      </c>
      <c r="B3226" t="s">
        <v>14</v>
      </c>
      <c r="C3226" t="s">
        <v>15833</v>
      </c>
      <c r="D3226" t="s">
        <v>37</v>
      </c>
      <c r="E3226">
        <v>573237</v>
      </c>
      <c r="F3226">
        <v>17758</v>
      </c>
      <c r="G3226">
        <v>0</v>
      </c>
      <c r="H3226" t="s">
        <v>15834</v>
      </c>
      <c r="I3226">
        <v>24</v>
      </c>
      <c r="J3226" t="s">
        <v>15016</v>
      </c>
      <c r="K3226">
        <v>865</v>
      </c>
      <c r="L3226" t="s">
        <v>40</v>
      </c>
      <c r="M3226" t="s">
        <v>15835</v>
      </c>
    </row>
    <row r="3227" spans="1:13" x14ac:dyDescent="0.35">
      <c r="A3227" t="s">
        <v>15836</v>
      </c>
      <c r="B3227" t="s">
        <v>14</v>
      </c>
      <c r="C3227" t="s">
        <v>15837</v>
      </c>
      <c r="D3227" t="s">
        <v>37</v>
      </c>
      <c r="E3227">
        <v>387071</v>
      </c>
      <c r="F3227">
        <v>11706</v>
      </c>
      <c r="G3227">
        <v>0</v>
      </c>
      <c r="H3227" t="s">
        <v>15838</v>
      </c>
      <c r="I3227">
        <v>24</v>
      </c>
      <c r="J3227" t="s">
        <v>15016</v>
      </c>
      <c r="K3227">
        <v>371</v>
      </c>
      <c r="L3227" t="s">
        <v>40</v>
      </c>
      <c r="M3227" t="s">
        <v>15839</v>
      </c>
    </row>
    <row r="3228" spans="1:13" x14ac:dyDescent="0.35">
      <c r="A3228" t="s">
        <v>15840</v>
      </c>
      <c r="B3228" t="s">
        <v>14</v>
      </c>
      <c r="C3228" t="s">
        <v>15841</v>
      </c>
      <c r="D3228" t="s">
        <v>37</v>
      </c>
      <c r="E3228">
        <v>796128</v>
      </c>
      <c r="F3228">
        <v>21315</v>
      </c>
      <c r="G3228">
        <v>0</v>
      </c>
      <c r="H3228" t="s">
        <v>15842</v>
      </c>
      <c r="I3228">
        <v>24</v>
      </c>
      <c r="J3228" t="s">
        <v>15016</v>
      </c>
      <c r="K3228">
        <v>612</v>
      </c>
      <c r="L3228" t="s">
        <v>40</v>
      </c>
      <c r="M3228" t="s">
        <v>15843</v>
      </c>
    </row>
    <row r="3229" spans="1:13" x14ac:dyDescent="0.35">
      <c r="A3229" t="s">
        <v>15844</v>
      </c>
      <c r="B3229" t="s">
        <v>14</v>
      </c>
      <c r="C3229" t="s">
        <v>15845</v>
      </c>
      <c r="D3229" t="s">
        <v>37</v>
      </c>
      <c r="E3229">
        <v>175595</v>
      </c>
      <c r="F3229">
        <v>12070</v>
      </c>
      <c r="G3229">
        <v>0</v>
      </c>
      <c r="H3229" t="s">
        <v>15846</v>
      </c>
      <c r="I3229">
        <v>24</v>
      </c>
      <c r="J3229" t="s">
        <v>15016</v>
      </c>
      <c r="K3229">
        <v>200</v>
      </c>
      <c r="L3229" t="s">
        <v>40</v>
      </c>
      <c r="M3229" t="s">
        <v>15847</v>
      </c>
    </row>
    <row r="3230" spans="1:13" x14ac:dyDescent="0.35">
      <c r="A3230" t="s">
        <v>15848</v>
      </c>
      <c r="B3230" t="s">
        <v>14</v>
      </c>
      <c r="C3230" t="s">
        <v>15849</v>
      </c>
      <c r="D3230" t="s">
        <v>37</v>
      </c>
      <c r="E3230">
        <v>283669</v>
      </c>
      <c r="F3230">
        <v>7857</v>
      </c>
      <c r="G3230">
        <v>0</v>
      </c>
      <c r="H3230" t="s">
        <v>15850</v>
      </c>
      <c r="I3230">
        <v>24</v>
      </c>
      <c r="J3230" t="s">
        <v>15016</v>
      </c>
      <c r="K3230">
        <v>324</v>
      </c>
      <c r="L3230" t="s">
        <v>40</v>
      </c>
      <c r="M3230" t="s">
        <v>15851</v>
      </c>
    </row>
    <row r="3231" spans="1:13" x14ac:dyDescent="0.35">
      <c r="A3231" t="s">
        <v>15852</v>
      </c>
      <c r="B3231" t="s">
        <v>14</v>
      </c>
      <c r="C3231" t="s">
        <v>15853</v>
      </c>
      <c r="D3231" t="s">
        <v>37</v>
      </c>
      <c r="E3231">
        <v>99512</v>
      </c>
      <c r="F3231">
        <v>13612</v>
      </c>
      <c r="G3231">
        <v>0</v>
      </c>
      <c r="H3231" t="s">
        <v>15854</v>
      </c>
      <c r="I3231">
        <v>24</v>
      </c>
      <c r="J3231" t="s">
        <v>15016</v>
      </c>
      <c r="K3231">
        <v>153</v>
      </c>
      <c r="L3231" t="s">
        <v>40</v>
      </c>
      <c r="M3231" t="s">
        <v>15855</v>
      </c>
    </row>
    <row r="3232" spans="1:13" x14ac:dyDescent="0.35">
      <c r="A3232" t="s">
        <v>15856</v>
      </c>
      <c r="B3232" t="s">
        <v>14</v>
      </c>
      <c r="C3232" t="s">
        <v>15857</v>
      </c>
      <c r="D3232" t="s">
        <v>37</v>
      </c>
      <c r="E3232">
        <v>47701</v>
      </c>
      <c r="F3232">
        <v>7345</v>
      </c>
      <c r="G3232">
        <v>0</v>
      </c>
      <c r="H3232" t="s">
        <v>15858</v>
      </c>
      <c r="I3232">
        <v>24</v>
      </c>
      <c r="J3232" t="s">
        <v>15016</v>
      </c>
      <c r="K3232">
        <v>60</v>
      </c>
      <c r="L3232" t="s">
        <v>40</v>
      </c>
      <c r="M3232" t="s">
        <v>15859</v>
      </c>
    </row>
    <row r="3233" spans="1:13" x14ac:dyDescent="0.35">
      <c r="A3233" t="s">
        <v>15860</v>
      </c>
      <c r="B3233" t="s">
        <v>14</v>
      </c>
      <c r="C3233" t="s">
        <v>15861</v>
      </c>
      <c r="D3233" t="s">
        <v>37</v>
      </c>
      <c r="E3233">
        <v>58841</v>
      </c>
      <c r="F3233">
        <v>9554</v>
      </c>
      <c r="G3233">
        <v>0</v>
      </c>
      <c r="H3233" t="s">
        <v>15862</v>
      </c>
      <c r="I3233">
        <v>24</v>
      </c>
      <c r="J3233" t="s">
        <v>15016</v>
      </c>
      <c r="K3233">
        <v>54</v>
      </c>
      <c r="L3233" t="s">
        <v>40</v>
      </c>
      <c r="M3233" t="s">
        <v>15863</v>
      </c>
    </row>
    <row r="3234" spans="1:13" x14ac:dyDescent="0.35">
      <c r="A3234" t="s">
        <v>15864</v>
      </c>
      <c r="B3234" t="s">
        <v>14</v>
      </c>
      <c r="C3234" t="s">
        <v>15865</v>
      </c>
      <c r="D3234" t="s">
        <v>37</v>
      </c>
      <c r="E3234">
        <v>53237</v>
      </c>
      <c r="F3234">
        <v>9144</v>
      </c>
      <c r="G3234">
        <v>0</v>
      </c>
      <c r="H3234" t="s">
        <v>15866</v>
      </c>
      <c r="I3234">
        <v>24</v>
      </c>
      <c r="J3234" t="s">
        <v>15016</v>
      </c>
      <c r="K3234">
        <v>72</v>
      </c>
      <c r="L3234" t="s">
        <v>40</v>
      </c>
      <c r="M3234" t="s">
        <v>15867</v>
      </c>
    </row>
    <row r="3235" spans="1:13" x14ac:dyDescent="0.35">
      <c r="A3235" t="s">
        <v>15868</v>
      </c>
      <c r="B3235" t="s">
        <v>14</v>
      </c>
      <c r="C3235" t="s">
        <v>15869</v>
      </c>
      <c r="D3235" t="s">
        <v>37</v>
      </c>
      <c r="E3235">
        <v>72864</v>
      </c>
      <c r="F3235">
        <v>8020</v>
      </c>
      <c r="G3235">
        <v>0</v>
      </c>
      <c r="H3235" t="s">
        <v>15870</v>
      </c>
      <c r="I3235">
        <v>24</v>
      </c>
      <c r="J3235" t="s">
        <v>15016</v>
      </c>
      <c r="K3235">
        <v>292</v>
      </c>
      <c r="L3235" t="s">
        <v>40</v>
      </c>
      <c r="M3235" t="s">
        <v>15871</v>
      </c>
    </row>
    <row r="3236" spans="1:13" x14ac:dyDescent="0.35">
      <c r="A3236" t="s">
        <v>15872</v>
      </c>
      <c r="B3236" t="s">
        <v>14</v>
      </c>
      <c r="C3236" t="s">
        <v>15873</v>
      </c>
      <c r="D3236" t="s">
        <v>37</v>
      </c>
      <c r="E3236">
        <v>72429</v>
      </c>
      <c r="F3236">
        <v>6039</v>
      </c>
      <c r="G3236">
        <v>0</v>
      </c>
      <c r="H3236" t="s">
        <v>15874</v>
      </c>
      <c r="I3236">
        <v>24</v>
      </c>
      <c r="J3236" t="s">
        <v>53</v>
      </c>
      <c r="K3236">
        <v>122</v>
      </c>
      <c r="L3236" t="s">
        <v>40</v>
      </c>
    </row>
    <row r="3237" spans="1:13" x14ac:dyDescent="0.35">
      <c r="A3237" t="s">
        <v>15875</v>
      </c>
      <c r="B3237" t="s">
        <v>14</v>
      </c>
      <c r="C3237" t="s">
        <v>15876</v>
      </c>
      <c r="D3237" t="s">
        <v>37</v>
      </c>
      <c r="E3237">
        <v>348729</v>
      </c>
      <c r="F3237">
        <v>18932</v>
      </c>
      <c r="G3237">
        <v>0</v>
      </c>
      <c r="H3237" t="s">
        <v>15877</v>
      </c>
      <c r="I3237">
        <v>24</v>
      </c>
      <c r="J3237" t="s">
        <v>15016</v>
      </c>
      <c r="K3237">
        <v>611</v>
      </c>
      <c r="L3237" t="s">
        <v>40</v>
      </c>
      <c r="M3237" t="s">
        <v>15878</v>
      </c>
    </row>
    <row r="3238" spans="1:13" x14ac:dyDescent="0.35">
      <c r="A3238" t="s">
        <v>15879</v>
      </c>
      <c r="B3238" t="s">
        <v>14</v>
      </c>
      <c r="C3238" t="s">
        <v>15880</v>
      </c>
      <c r="D3238" t="s">
        <v>37</v>
      </c>
      <c r="E3238">
        <v>272207</v>
      </c>
      <c r="F3238">
        <v>8461</v>
      </c>
      <c r="G3238">
        <v>0</v>
      </c>
      <c r="H3238" t="s">
        <v>15881</v>
      </c>
      <c r="I3238">
        <v>24</v>
      </c>
      <c r="J3238" t="s">
        <v>15016</v>
      </c>
      <c r="K3238">
        <v>347</v>
      </c>
      <c r="L3238" t="s">
        <v>40</v>
      </c>
      <c r="M3238" t="s">
        <v>15882</v>
      </c>
    </row>
    <row r="3239" spans="1:13" x14ac:dyDescent="0.35">
      <c r="A3239" t="s">
        <v>15883</v>
      </c>
      <c r="B3239" t="s">
        <v>14</v>
      </c>
      <c r="C3239" t="s">
        <v>15884</v>
      </c>
      <c r="D3239" t="s">
        <v>37</v>
      </c>
      <c r="E3239">
        <v>352343</v>
      </c>
      <c r="F3239">
        <v>36753</v>
      </c>
      <c r="G3239">
        <v>0</v>
      </c>
      <c r="H3239" t="s">
        <v>15885</v>
      </c>
      <c r="I3239">
        <v>24</v>
      </c>
      <c r="J3239" t="s">
        <v>53</v>
      </c>
      <c r="K3239">
        <v>355</v>
      </c>
      <c r="L3239" t="s">
        <v>40</v>
      </c>
      <c r="M3239" t="s">
        <v>15886</v>
      </c>
    </row>
    <row r="3240" spans="1:13" x14ac:dyDescent="0.35">
      <c r="A3240" t="s">
        <v>15887</v>
      </c>
      <c r="B3240" t="s">
        <v>14</v>
      </c>
      <c r="C3240" t="s">
        <v>15888</v>
      </c>
      <c r="D3240" t="s">
        <v>37</v>
      </c>
      <c r="E3240">
        <v>680200</v>
      </c>
      <c r="F3240">
        <v>44339</v>
      </c>
      <c r="G3240">
        <v>0</v>
      </c>
      <c r="H3240" t="s">
        <v>15889</v>
      </c>
      <c r="I3240">
        <v>24</v>
      </c>
      <c r="J3240" t="s">
        <v>15016</v>
      </c>
      <c r="K3240">
        <v>1148</v>
      </c>
      <c r="L3240" t="s">
        <v>40</v>
      </c>
      <c r="M3240" t="s">
        <v>15890</v>
      </c>
    </row>
    <row r="3241" spans="1:13" x14ac:dyDescent="0.35">
      <c r="A3241" t="s">
        <v>15891</v>
      </c>
      <c r="B3241" t="s">
        <v>14</v>
      </c>
      <c r="C3241" t="s">
        <v>15892</v>
      </c>
      <c r="D3241" t="s">
        <v>37</v>
      </c>
      <c r="E3241">
        <v>1080425</v>
      </c>
      <c r="F3241">
        <v>60720</v>
      </c>
      <c r="G3241">
        <v>0</v>
      </c>
      <c r="H3241" t="s">
        <v>15893</v>
      </c>
      <c r="I3241">
        <v>24</v>
      </c>
      <c r="J3241" t="s">
        <v>15016</v>
      </c>
      <c r="K3241">
        <v>3302</v>
      </c>
      <c r="L3241" t="s">
        <v>40</v>
      </c>
      <c r="M3241" t="s">
        <v>15894</v>
      </c>
    </row>
    <row r="3242" spans="1:13" x14ac:dyDescent="0.35">
      <c r="A3242" t="s">
        <v>15895</v>
      </c>
      <c r="B3242" t="s">
        <v>14</v>
      </c>
      <c r="C3242" t="s">
        <v>15896</v>
      </c>
      <c r="D3242" t="s">
        <v>37</v>
      </c>
      <c r="E3242">
        <v>609687</v>
      </c>
      <c r="F3242">
        <v>15997</v>
      </c>
      <c r="G3242">
        <v>0</v>
      </c>
      <c r="H3242" t="s">
        <v>15897</v>
      </c>
      <c r="I3242">
        <v>24</v>
      </c>
      <c r="J3242" t="s">
        <v>15898</v>
      </c>
      <c r="K3242">
        <v>499</v>
      </c>
      <c r="L3242" t="s">
        <v>40</v>
      </c>
      <c r="M3242" t="s">
        <v>15899</v>
      </c>
    </row>
    <row r="3243" spans="1:13" x14ac:dyDescent="0.35">
      <c r="A3243" t="s">
        <v>15900</v>
      </c>
      <c r="B3243" t="s">
        <v>14</v>
      </c>
      <c r="C3243" t="s">
        <v>15901</v>
      </c>
      <c r="D3243" t="s">
        <v>37</v>
      </c>
      <c r="E3243">
        <v>310185</v>
      </c>
      <c r="F3243">
        <v>34285</v>
      </c>
      <c r="G3243">
        <v>0</v>
      </c>
      <c r="H3243" t="s">
        <v>15902</v>
      </c>
      <c r="I3243">
        <v>24</v>
      </c>
      <c r="J3243" t="s">
        <v>53</v>
      </c>
      <c r="K3243">
        <v>197</v>
      </c>
      <c r="L3243" t="s">
        <v>40</v>
      </c>
      <c r="M3243" t="s">
        <v>15903</v>
      </c>
    </row>
    <row r="3244" spans="1:13" x14ac:dyDescent="0.35">
      <c r="A3244" t="s">
        <v>15904</v>
      </c>
      <c r="B3244" t="s">
        <v>14</v>
      </c>
      <c r="C3244" t="s">
        <v>15905</v>
      </c>
      <c r="D3244" t="s">
        <v>37</v>
      </c>
      <c r="E3244">
        <v>1531921</v>
      </c>
      <c r="F3244">
        <v>90173</v>
      </c>
      <c r="G3244">
        <v>0</v>
      </c>
      <c r="H3244" t="s">
        <v>15906</v>
      </c>
      <c r="I3244">
        <v>24</v>
      </c>
      <c r="J3244" t="s">
        <v>15898</v>
      </c>
      <c r="K3244">
        <v>1541</v>
      </c>
      <c r="L3244" t="s">
        <v>40</v>
      </c>
      <c r="M3244" t="s">
        <v>15907</v>
      </c>
    </row>
    <row r="3245" spans="1:13" x14ac:dyDescent="0.35">
      <c r="A3245" t="s">
        <v>15908</v>
      </c>
      <c r="B3245" t="s">
        <v>14</v>
      </c>
      <c r="C3245" t="s">
        <v>15909</v>
      </c>
      <c r="D3245" t="s">
        <v>37</v>
      </c>
      <c r="E3245">
        <v>702221</v>
      </c>
      <c r="F3245">
        <v>68574</v>
      </c>
      <c r="G3245">
        <v>0</v>
      </c>
      <c r="H3245" t="s">
        <v>15910</v>
      </c>
      <c r="I3245">
        <v>24</v>
      </c>
      <c r="J3245" t="s">
        <v>53</v>
      </c>
      <c r="K3245">
        <v>935</v>
      </c>
      <c r="L3245" t="s">
        <v>40</v>
      </c>
      <c r="M3245" t="s">
        <v>15911</v>
      </c>
    </row>
    <row r="3246" spans="1:13" x14ac:dyDescent="0.35">
      <c r="A3246" t="s">
        <v>15912</v>
      </c>
      <c r="B3246" t="s">
        <v>14</v>
      </c>
      <c r="C3246" t="s">
        <v>15913</v>
      </c>
      <c r="D3246" t="s">
        <v>37</v>
      </c>
      <c r="E3246">
        <v>109745</v>
      </c>
      <c r="F3246">
        <v>19743</v>
      </c>
      <c r="G3246">
        <v>0</v>
      </c>
      <c r="H3246" t="s">
        <v>15914</v>
      </c>
      <c r="I3246">
        <v>24</v>
      </c>
      <c r="J3246" t="s">
        <v>53</v>
      </c>
      <c r="K3246">
        <v>272</v>
      </c>
      <c r="L3246" t="s">
        <v>40</v>
      </c>
      <c r="M3246" t="s">
        <v>15915</v>
      </c>
    </row>
    <row r="3247" spans="1:13" x14ac:dyDescent="0.35">
      <c r="A3247" t="s">
        <v>15916</v>
      </c>
      <c r="B3247" t="s">
        <v>14</v>
      </c>
      <c r="C3247" t="s">
        <v>14123</v>
      </c>
      <c r="D3247" t="s">
        <v>37</v>
      </c>
      <c r="E3247">
        <v>130380</v>
      </c>
      <c r="F3247">
        <v>11010</v>
      </c>
      <c r="G3247">
        <v>0</v>
      </c>
      <c r="H3247" t="s">
        <v>15917</v>
      </c>
      <c r="I3247">
        <v>24</v>
      </c>
      <c r="J3247" t="s">
        <v>53</v>
      </c>
      <c r="K3247">
        <v>417</v>
      </c>
      <c r="L3247" t="s">
        <v>40</v>
      </c>
    </row>
    <row r="3248" spans="1:13" x14ac:dyDescent="0.35">
      <c r="A3248" t="s">
        <v>15918</v>
      </c>
      <c r="B3248" t="s">
        <v>14</v>
      </c>
      <c r="C3248" t="s">
        <v>15919</v>
      </c>
      <c r="D3248" t="s">
        <v>37</v>
      </c>
      <c r="E3248">
        <v>3345518</v>
      </c>
      <c r="F3248">
        <v>62528</v>
      </c>
      <c r="G3248">
        <v>0</v>
      </c>
      <c r="H3248" t="s">
        <v>15920</v>
      </c>
      <c r="I3248">
        <v>24</v>
      </c>
      <c r="J3248" t="s">
        <v>15898</v>
      </c>
      <c r="K3248">
        <v>2480</v>
      </c>
      <c r="L3248" t="s">
        <v>40</v>
      </c>
      <c r="M3248" t="s">
        <v>15921</v>
      </c>
    </row>
    <row r="3249" spans="1:13" x14ac:dyDescent="0.35">
      <c r="A3249" t="s">
        <v>15922</v>
      </c>
      <c r="B3249" t="s">
        <v>14</v>
      </c>
      <c r="C3249" t="s">
        <v>15923</v>
      </c>
      <c r="D3249" t="s">
        <v>37</v>
      </c>
      <c r="E3249">
        <v>2445610</v>
      </c>
      <c r="F3249">
        <v>75103</v>
      </c>
      <c r="G3249">
        <v>0</v>
      </c>
      <c r="H3249" t="s">
        <v>15924</v>
      </c>
      <c r="I3249">
        <v>24</v>
      </c>
      <c r="J3249" t="s">
        <v>15898</v>
      </c>
      <c r="K3249">
        <v>2594</v>
      </c>
      <c r="L3249" t="s">
        <v>40</v>
      </c>
      <c r="M3249" t="s">
        <v>15925</v>
      </c>
    </row>
    <row r="3250" spans="1:13" x14ac:dyDescent="0.35">
      <c r="A3250" t="s">
        <v>15926</v>
      </c>
      <c r="B3250" t="s">
        <v>14</v>
      </c>
      <c r="C3250" t="s">
        <v>15927</v>
      </c>
      <c r="D3250" t="s">
        <v>37</v>
      </c>
      <c r="E3250">
        <v>81138</v>
      </c>
      <c r="F3250">
        <v>14149</v>
      </c>
      <c r="G3250">
        <v>0</v>
      </c>
      <c r="H3250" t="s">
        <v>15928</v>
      </c>
      <c r="I3250">
        <v>24</v>
      </c>
      <c r="J3250" t="s">
        <v>53</v>
      </c>
      <c r="K3250">
        <v>247</v>
      </c>
      <c r="L3250" t="s">
        <v>40</v>
      </c>
      <c r="M3250" t="s">
        <v>15929</v>
      </c>
    </row>
    <row r="3251" spans="1:13" x14ac:dyDescent="0.35">
      <c r="A3251" t="s">
        <v>15930</v>
      </c>
      <c r="B3251" t="s">
        <v>14</v>
      </c>
      <c r="C3251" t="s">
        <v>15931</v>
      </c>
      <c r="D3251" t="s">
        <v>37</v>
      </c>
      <c r="E3251">
        <v>221926</v>
      </c>
      <c r="F3251">
        <v>31595</v>
      </c>
      <c r="G3251">
        <v>0</v>
      </c>
      <c r="H3251" t="s">
        <v>15932</v>
      </c>
      <c r="I3251">
        <v>24</v>
      </c>
      <c r="J3251" t="s">
        <v>53</v>
      </c>
      <c r="K3251">
        <v>370</v>
      </c>
      <c r="L3251" t="s">
        <v>40</v>
      </c>
      <c r="M3251" t="s">
        <v>15933</v>
      </c>
    </row>
    <row r="3252" spans="1:13" x14ac:dyDescent="0.35">
      <c r="A3252" t="s">
        <v>15934</v>
      </c>
      <c r="B3252" t="s">
        <v>14</v>
      </c>
      <c r="C3252" t="s">
        <v>15935</v>
      </c>
      <c r="D3252" t="s">
        <v>37</v>
      </c>
      <c r="E3252">
        <v>1641500</v>
      </c>
      <c r="F3252">
        <v>66690</v>
      </c>
      <c r="G3252">
        <v>0</v>
      </c>
      <c r="H3252" t="s">
        <v>15936</v>
      </c>
      <c r="I3252">
        <v>24</v>
      </c>
      <c r="J3252" t="s">
        <v>15898</v>
      </c>
      <c r="K3252">
        <v>2994</v>
      </c>
      <c r="L3252" t="s">
        <v>40</v>
      </c>
      <c r="M3252" t="s">
        <v>15937</v>
      </c>
    </row>
    <row r="3253" spans="1:13" x14ac:dyDescent="0.35">
      <c r="A3253" t="s">
        <v>15938</v>
      </c>
      <c r="B3253" t="s">
        <v>14</v>
      </c>
      <c r="C3253" t="s">
        <v>15939</v>
      </c>
      <c r="D3253" t="s">
        <v>37</v>
      </c>
      <c r="E3253">
        <v>629389</v>
      </c>
      <c r="F3253">
        <v>20964</v>
      </c>
      <c r="G3253">
        <v>0</v>
      </c>
      <c r="H3253" t="s">
        <v>15940</v>
      </c>
      <c r="I3253">
        <v>24</v>
      </c>
      <c r="J3253" t="s">
        <v>15898</v>
      </c>
      <c r="K3253">
        <v>884</v>
      </c>
      <c r="L3253" t="s">
        <v>40</v>
      </c>
      <c r="M3253" t="s">
        <v>15941</v>
      </c>
    </row>
    <row r="3254" spans="1:13" x14ac:dyDescent="0.35">
      <c r="A3254" t="s">
        <v>15942</v>
      </c>
      <c r="B3254" t="s">
        <v>14</v>
      </c>
      <c r="C3254" t="s">
        <v>15943</v>
      </c>
      <c r="D3254" t="s">
        <v>37</v>
      </c>
      <c r="E3254">
        <v>434452</v>
      </c>
      <c r="F3254">
        <v>37001</v>
      </c>
      <c r="G3254">
        <v>0</v>
      </c>
      <c r="H3254" t="s">
        <v>15944</v>
      </c>
      <c r="I3254">
        <v>24</v>
      </c>
      <c r="J3254" t="s">
        <v>53</v>
      </c>
      <c r="K3254">
        <v>437</v>
      </c>
      <c r="L3254" t="s">
        <v>40</v>
      </c>
      <c r="M3254" t="s">
        <v>15945</v>
      </c>
    </row>
    <row r="3255" spans="1:13" x14ac:dyDescent="0.35">
      <c r="A3255" t="s">
        <v>15946</v>
      </c>
      <c r="B3255" t="s">
        <v>14</v>
      </c>
      <c r="C3255" t="s">
        <v>15947</v>
      </c>
      <c r="D3255" t="s">
        <v>37</v>
      </c>
      <c r="E3255">
        <v>235258</v>
      </c>
      <c r="F3255">
        <v>11305</v>
      </c>
      <c r="G3255">
        <v>0</v>
      </c>
      <c r="H3255" t="s">
        <v>15948</v>
      </c>
      <c r="I3255">
        <v>24</v>
      </c>
      <c r="J3255" t="s">
        <v>15898</v>
      </c>
      <c r="K3255">
        <v>496</v>
      </c>
      <c r="L3255" t="s">
        <v>40</v>
      </c>
      <c r="M3255" t="s">
        <v>15949</v>
      </c>
    </row>
    <row r="3256" spans="1:13" x14ac:dyDescent="0.35">
      <c r="A3256" t="s">
        <v>15950</v>
      </c>
      <c r="B3256" t="s">
        <v>14</v>
      </c>
      <c r="C3256" t="s">
        <v>15951</v>
      </c>
      <c r="D3256" t="s">
        <v>37</v>
      </c>
      <c r="E3256">
        <v>307500</v>
      </c>
      <c r="F3256">
        <v>34883</v>
      </c>
      <c r="G3256">
        <v>0</v>
      </c>
      <c r="H3256" t="s">
        <v>15952</v>
      </c>
      <c r="I3256">
        <v>24</v>
      </c>
      <c r="J3256" t="s">
        <v>53</v>
      </c>
      <c r="K3256">
        <v>546</v>
      </c>
      <c r="L3256" t="s">
        <v>40</v>
      </c>
      <c r="M3256" t="s">
        <v>15953</v>
      </c>
    </row>
    <row r="3257" spans="1:13" x14ac:dyDescent="0.35">
      <c r="A3257" t="s">
        <v>15954</v>
      </c>
      <c r="B3257" t="s">
        <v>14</v>
      </c>
      <c r="C3257" t="s">
        <v>15955</v>
      </c>
      <c r="D3257" t="s">
        <v>37</v>
      </c>
      <c r="E3257">
        <v>170138</v>
      </c>
      <c r="F3257">
        <v>10354</v>
      </c>
      <c r="G3257">
        <v>0</v>
      </c>
      <c r="H3257" t="s">
        <v>15956</v>
      </c>
      <c r="I3257">
        <v>24</v>
      </c>
      <c r="J3257" t="s">
        <v>53</v>
      </c>
      <c r="K3257">
        <v>371</v>
      </c>
      <c r="L3257" t="s">
        <v>40</v>
      </c>
      <c r="M3257" t="s">
        <v>15957</v>
      </c>
    </row>
    <row r="3258" spans="1:13" x14ac:dyDescent="0.35">
      <c r="A3258" t="s">
        <v>15958</v>
      </c>
      <c r="B3258" t="s">
        <v>14</v>
      </c>
      <c r="C3258" t="s">
        <v>15959</v>
      </c>
      <c r="D3258" t="s">
        <v>37</v>
      </c>
      <c r="E3258">
        <v>148355</v>
      </c>
      <c r="F3258">
        <v>7920</v>
      </c>
      <c r="G3258">
        <v>0</v>
      </c>
      <c r="H3258" t="s">
        <v>15960</v>
      </c>
      <c r="I3258">
        <v>24</v>
      </c>
      <c r="J3258" t="s">
        <v>53</v>
      </c>
      <c r="K3258">
        <v>134</v>
      </c>
      <c r="L3258" t="s">
        <v>40</v>
      </c>
    </row>
    <row r="3259" spans="1:13" x14ac:dyDescent="0.35">
      <c r="A3259" t="s">
        <v>15961</v>
      </c>
      <c r="B3259" t="s">
        <v>14</v>
      </c>
      <c r="C3259" t="s">
        <v>15962</v>
      </c>
      <c r="D3259" t="s">
        <v>37</v>
      </c>
      <c r="E3259">
        <v>112756</v>
      </c>
      <c r="F3259">
        <v>7746</v>
      </c>
      <c r="G3259">
        <v>0</v>
      </c>
      <c r="H3259" t="s">
        <v>15963</v>
      </c>
      <c r="I3259">
        <v>24</v>
      </c>
      <c r="J3259" t="s">
        <v>53</v>
      </c>
      <c r="K3259">
        <v>105</v>
      </c>
      <c r="L3259" t="s">
        <v>40</v>
      </c>
    </row>
    <row r="3260" spans="1:13" x14ac:dyDescent="0.35">
      <c r="A3260" t="s">
        <v>15964</v>
      </c>
      <c r="B3260" t="s">
        <v>14</v>
      </c>
      <c r="C3260" t="s">
        <v>15965</v>
      </c>
      <c r="D3260" t="s">
        <v>37</v>
      </c>
      <c r="E3260">
        <v>58447</v>
      </c>
      <c r="F3260">
        <v>7288</v>
      </c>
      <c r="G3260">
        <v>0</v>
      </c>
      <c r="H3260" t="s">
        <v>15966</v>
      </c>
      <c r="I3260">
        <v>24</v>
      </c>
      <c r="J3260" t="s">
        <v>53</v>
      </c>
      <c r="K3260">
        <v>346</v>
      </c>
      <c r="L3260" t="s">
        <v>40</v>
      </c>
    </row>
    <row r="3261" spans="1:13" x14ac:dyDescent="0.35">
      <c r="A3261" t="e">
        <f>-XBpWa5_Qso</f>
        <v>#NAME?</v>
      </c>
      <c r="B3261" t="s">
        <v>14</v>
      </c>
      <c r="C3261" t="s">
        <v>15967</v>
      </c>
      <c r="D3261" t="s">
        <v>37</v>
      </c>
      <c r="E3261">
        <v>270081</v>
      </c>
      <c r="F3261">
        <v>11798</v>
      </c>
      <c r="G3261">
        <v>0</v>
      </c>
      <c r="H3261" t="s">
        <v>15968</v>
      </c>
      <c r="I3261">
        <v>24</v>
      </c>
      <c r="J3261" t="s">
        <v>15969</v>
      </c>
      <c r="K3261">
        <v>468</v>
      </c>
      <c r="L3261" t="s">
        <v>40</v>
      </c>
      <c r="M3261" t="s">
        <v>15970</v>
      </c>
    </row>
    <row r="3262" spans="1:13" x14ac:dyDescent="0.35">
      <c r="A3262" t="s">
        <v>15971</v>
      </c>
      <c r="B3262" t="s">
        <v>14</v>
      </c>
      <c r="C3262" t="s">
        <v>15972</v>
      </c>
      <c r="D3262" t="s">
        <v>37</v>
      </c>
      <c r="E3262">
        <v>149290</v>
      </c>
      <c r="F3262">
        <v>22104</v>
      </c>
      <c r="G3262">
        <v>0</v>
      </c>
      <c r="H3262" t="s">
        <v>15973</v>
      </c>
      <c r="I3262">
        <v>24</v>
      </c>
      <c r="J3262" t="s">
        <v>53</v>
      </c>
      <c r="K3262">
        <v>217</v>
      </c>
      <c r="L3262" t="s">
        <v>40</v>
      </c>
      <c r="M3262" t="s">
        <v>15974</v>
      </c>
    </row>
    <row r="3263" spans="1:13" x14ac:dyDescent="0.35">
      <c r="A3263" t="s">
        <v>15975</v>
      </c>
      <c r="B3263" t="s">
        <v>14</v>
      </c>
      <c r="C3263" t="s">
        <v>15976</v>
      </c>
      <c r="D3263" t="s">
        <v>37</v>
      </c>
      <c r="E3263">
        <v>46621</v>
      </c>
      <c r="F3263">
        <v>5064</v>
      </c>
      <c r="G3263">
        <v>0</v>
      </c>
      <c r="H3263" t="s">
        <v>15977</v>
      </c>
      <c r="I3263">
        <v>24</v>
      </c>
      <c r="J3263" t="s">
        <v>15969</v>
      </c>
      <c r="K3263">
        <v>268</v>
      </c>
      <c r="L3263" t="s">
        <v>40</v>
      </c>
      <c r="M3263" t="s">
        <v>15978</v>
      </c>
    </row>
    <row r="3264" spans="1:13" x14ac:dyDescent="0.35">
      <c r="A3264" t="s">
        <v>15979</v>
      </c>
      <c r="B3264" t="s">
        <v>14</v>
      </c>
      <c r="C3264" t="s">
        <v>15980</v>
      </c>
      <c r="D3264" t="s">
        <v>37</v>
      </c>
      <c r="E3264">
        <v>183468</v>
      </c>
      <c r="F3264">
        <v>29022</v>
      </c>
      <c r="G3264">
        <v>0</v>
      </c>
      <c r="H3264" t="s">
        <v>15981</v>
      </c>
      <c r="I3264">
        <v>24</v>
      </c>
      <c r="J3264" t="s">
        <v>53</v>
      </c>
      <c r="K3264">
        <v>472</v>
      </c>
      <c r="L3264" t="s">
        <v>40</v>
      </c>
      <c r="M3264" t="s">
        <v>15982</v>
      </c>
    </row>
    <row r="3265" spans="1:13" x14ac:dyDescent="0.35">
      <c r="A3265" t="s">
        <v>15983</v>
      </c>
      <c r="B3265" t="s">
        <v>14</v>
      </c>
      <c r="C3265" t="s">
        <v>15984</v>
      </c>
      <c r="D3265" t="s">
        <v>37</v>
      </c>
      <c r="E3265">
        <v>1553117</v>
      </c>
      <c r="F3265">
        <v>129327</v>
      </c>
      <c r="G3265">
        <v>0</v>
      </c>
      <c r="H3265" t="s">
        <v>15985</v>
      </c>
      <c r="I3265">
        <v>24</v>
      </c>
      <c r="J3265" t="s">
        <v>15969</v>
      </c>
      <c r="K3265">
        <v>3567</v>
      </c>
      <c r="L3265" t="s">
        <v>40</v>
      </c>
      <c r="M3265" t="s">
        <v>15986</v>
      </c>
    </row>
    <row r="3266" spans="1:13" x14ac:dyDescent="0.35">
      <c r="A3266" t="s">
        <v>15987</v>
      </c>
      <c r="B3266" t="s">
        <v>14</v>
      </c>
      <c r="C3266" t="s">
        <v>15988</v>
      </c>
      <c r="D3266" t="s">
        <v>37</v>
      </c>
      <c r="E3266">
        <v>523698</v>
      </c>
      <c r="F3266">
        <v>22424</v>
      </c>
      <c r="G3266">
        <v>0</v>
      </c>
      <c r="H3266" t="s">
        <v>15989</v>
      </c>
      <c r="I3266">
        <v>24</v>
      </c>
      <c r="J3266" t="s">
        <v>15969</v>
      </c>
      <c r="K3266">
        <v>532</v>
      </c>
      <c r="L3266" t="s">
        <v>40</v>
      </c>
      <c r="M3266" t="s">
        <v>15990</v>
      </c>
    </row>
    <row r="3267" spans="1:13" x14ac:dyDescent="0.35">
      <c r="A3267" t="s">
        <v>15991</v>
      </c>
      <c r="B3267" t="s">
        <v>14</v>
      </c>
      <c r="C3267" t="s">
        <v>15992</v>
      </c>
      <c r="D3267" t="s">
        <v>37</v>
      </c>
      <c r="E3267">
        <v>296401</v>
      </c>
      <c r="F3267">
        <v>26987</v>
      </c>
      <c r="G3267">
        <v>0</v>
      </c>
      <c r="H3267" t="s">
        <v>15993</v>
      </c>
      <c r="I3267">
        <v>24</v>
      </c>
      <c r="J3267" t="s">
        <v>53</v>
      </c>
      <c r="K3267">
        <v>347</v>
      </c>
      <c r="L3267" t="s">
        <v>40</v>
      </c>
      <c r="M3267" t="s">
        <v>15994</v>
      </c>
    </row>
    <row r="3268" spans="1:13" x14ac:dyDescent="0.35">
      <c r="A3268" t="s">
        <v>15995</v>
      </c>
      <c r="B3268" t="s">
        <v>14</v>
      </c>
      <c r="C3268" t="s">
        <v>15996</v>
      </c>
      <c r="D3268" t="s">
        <v>37</v>
      </c>
      <c r="E3268">
        <v>415053</v>
      </c>
      <c r="F3268">
        <v>48769</v>
      </c>
      <c r="G3268">
        <v>0</v>
      </c>
      <c r="H3268" t="s">
        <v>15997</v>
      </c>
      <c r="I3268">
        <v>24</v>
      </c>
      <c r="J3268" t="s">
        <v>53</v>
      </c>
      <c r="K3268">
        <v>461</v>
      </c>
      <c r="L3268" t="s">
        <v>40</v>
      </c>
      <c r="M3268" t="s">
        <v>15998</v>
      </c>
    </row>
    <row r="3269" spans="1:13" x14ac:dyDescent="0.35">
      <c r="A3269" t="s">
        <v>15999</v>
      </c>
      <c r="B3269" t="s">
        <v>14</v>
      </c>
      <c r="C3269" t="s">
        <v>16000</v>
      </c>
      <c r="D3269" t="s">
        <v>37</v>
      </c>
      <c r="E3269">
        <v>450517</v>
      </c>
      <c r="F3269">
        <v>54403</v>
      </c>
      <c r="G3269">
        <v>0</v>
      </c>
      <c r="H3269" t="s">
        <v>16001</v>
      </c>
      <c r="I3269">
        <v>24</v>
      </c>
      <c r="J3269" t="s">
        <v>53</v>
      </c>
      <c r="K3269">
        <v>528</v>
      </c>
      <c r="L3269" t="s">
        <v>40</v>
      </c>
      <c r="M3269" t="s">
        <v>16002</v>
      </c>
    </row>
    <row r="3270" spans="1:13" x14ac:dyDescent="0.35">
      <c r="A3270" t="s">
        <v>16003</v>
      </c>
      <c r="B3270" t="s">
        <v>14</v>
      </c>
      <c r="C3270" t="s">
        <v>16004</v>
      </c>
      <c r="D3270" t="s">
        <v>37</v>
      </c>
      <c r="E3270">
        <v>47437</v>
      </c>
      <c r="F3270">
        <v>6164</v>
      </c>
      <c r="G3270">
        <v>0</v>
      </c>
      <c r="H3270" t="s">
        <v>16005</v>
      </c>
      <c r="I3270">
        <v>24</v>
      </c>
      <c r="J3270" t="s">
        <v>15969</v>
      </c>
      <c r="K3270">
        <v>391</v>
      </c>
      <c r="L3270" t="s">
        <v>40</v>
      </c>
      <c r="M3270" t="s">
        <v>16006</v>
      </c>
    </row>
    <row r="3271" spans="1:13" x14ac:dyDescent="0.35">
      <c r="A3271" t="s">
        <v>16007</v>
      </c>
      <c r="B3271" t="s">
        <v>14</v>
      </c>
      <c r="C3271" t="s">
        <v>16008</v>
      </c>
      <c r="D3271" t="s">
        <v>37</v>
      </c>
      <c r="E3271">
        <v>379878</v>
      </c>
      <c r="F3271">
        <v>11342</v>
      </c>
      <c r="G3271">
        <v>0</v>
      </c>
      <c r="H3271" t="s">
        <v>16009</v>
      </c>
      <c r="I3271">
        <v>24</v>
      </c>
      <c r="J3271" t="s">
        <v>15969</v>
      </c>
      <c r="K3271">
        <v>448</v>
      </c>
      <c r="L3271" t="s">
        <v>40</v>
      </c>
      <c r="M3271" t="s">
        <v>16010</v>
      </c>
    </row>
    <row r="3272" spans="1:13" x14ac:dyDescent="0.35">
      <c r="A3272" t="s">
        <v>16011</v>
      </c>
      <c r="B3272" t="s">
        <v>14</v>
      </c>
      <c r="C3272" t="s">
        <v>16012</v>
      </c>
      <c r="D3272" t="s">
        <v>37</v>
      </c>
      <c r="E3272">
        <v>4382364</v>
      </c>
      <c r="F3272">
        <v>225148</v>
      </c>
      <c r="G3272">
        <v>0</v>
      </c>
      <c r="H3272" t="s">
        <v>16013</v>
      </c>
      <c r="I3272">
        <v>24</v>
      </c>
      <c r="J3272" t="s">
        <v>53</v>
      </c>
      <c r="K3272">
        <v>1101</v>
      </c>
      <c r="L3272" t="s">
        <v>40</v>
      </c>
      <c r="M3272" t="s">
        <v>16014</v>
      </c>
    </row>
    <row r="3273" spans="1:13" x14ac:dyDescent="0.35">
      <c r="A3273" t="s">
        <v>16015</v>
      </c>
      <c r="B3273" t="s">
        <v>14</v>
      </c>
      <c r="C3273" t="s">
        <v>16016</v>
      </c>
      <c r="D3273" t="s">
        <v>44</v>
      </c>
      <c r="E3273">
        <v>269</v>
      </c>
      <c r="F3273">
        <v>52</v>
      </c>
      <c r="G3273">
        <v>0</v>
      </c>
      <c r="H3273" t="s">
        <v>16017</v>
      </c>
      <c r="I3273">
        <v>1</v>
      </c>
      <c r="J3273" t="s">
        <v>16018</v>
      </c>
      <c r="K3273">
        <v>3</v>
      </c>
      <c r="L3273" t="s">
        <v>47</v>
      </c>
      <c r="M3273" t="s">
        <v>16019</v>
      </c>
    </row>
    <row r="3274" spans="1:13" x14ac:dyDescent="0.35">
      <c r="A3274" t="s">
        <v>16020</v>
      </c>
      <c r="B3274" t="s">
        <v>14</v>
      </c>
      <c r="C3274" t="s">
        <v>16021</v>
      </c>
      <c r="D3274" t="s">
        <v>44</v>
      </c>
      <c r="E3274">
        <v>84</v>
      </c>
      <c r="F3274">
        <v>7</v>
      </c>
      <c r="G3274">
        <v>0</v>
      </c>
      <c r="H3274" t="s">
        <v>16022</v>
      </c>
      <c r="I3274">
        <v>1</v>
      </c>
      <c r="J3274" t="s">
        <v>16023</v>
      </c>
      <c r="K3274">
        <v>0</v>
      </c>
      <c r="L3274" t="s">
        <v>47</v>
      </c>
      <c r="M3274" t="s">
        <v>16024</v>
      </c>
    </row>
    <row r="3275" spans="1:13" x14ac:dyDescent="0.35">
      <c r="A3275" t="s">
        <v>16025</v>
      </c>
      <c r="B3275" t="s">
        <v>14</v>
      </c>
      <c r="C3275" t="s">
        <v>16026</v>
      </c>
      <c r="D3275" t="s">
        <v>44</v>
      </c>
      <c r="E3275">
        <v>534</v>
      </c>
      <c r="F3275">
        <v>100</v>
      </c>
      <c r="G3275">
        <v>0</v>
      </c>
      <c r="H3275" t="s">
        <v>16027</v>
      </c>
      <c r="I3275">
        <v>1</v>
      </c>
      <c r="J3275" t="s">
        <v>16028</v>
      </c>
      <c r="K3275">
        <v>2</v>
      </c>
      <c r="L3275" t="s">
        <v>47</v>
      </c>
      <c r="M3275" t="s">
        <v>16029</v>
      </c>
    </row>
    <row r="3276" spans="1:13" x14ac:dyDescent="0.35">
      <c r="A3276" t="s">
        <v>16030</v>
      </c>
      <c r="B3276" t="s">
        <v>14</v>
      </c>
      <c r="C3276" t="s">
        <v>16031</v>
      </c>
      <c r="D3276" t="s">
        <v>44</v>
      </c>
      <c r="E3276">
        <v>3034</v>
      </c>
      <c r="F3276">
        <v>222</v>
      </c>
      <c r="G3276">
        <v>0</v>
      </c>
      <c r="H3276" t="s">
        <v>16032</v>
      </c>
      <c r="I3276">
        <v>1</v>
      </c>
      <c r="J3276" t="s">
        <v>16033</v>
      </c>
      <c r="K3276">
        <v>25</v>
      </c>
      <c r="L3276" t="s">
        <v>47</v>
      </c>
      <c r="M3276" t="s">
        <v>16034</v>
      </c>
    </row>
    <row r="3277" spans="1:13" x14ac:dyDescent="0.35">
      <c r="A3277" t="s">
        <v>16035</v>
      </c>
      <c r="B3277" t="s">
        <v>14</v>
      </c>
      <c r="C3277" t="s">
        <v>16036</v>
      </c>
      <c r="D3277" t="s">
        <v>44</v>
      </c>
      <c r="E3277">
        <v>4868</v>
      </c>
      <c r="F3277">
        <v>220</v>
      </c>
      <c r="G3277">
        <v>0</v>
      </c>
      <c r="H3277" t="s">
        <v>16037</v>
      </c>
      <c r="I3277">
        <v>1</v>
      </c>
      <c r="J3277" t="s">
        <v>16038</v>
      </c>
      <c r="K3277">
        <v>18</v>
      </c>
      <c r="L3277" t="s">
        <v>47</v>
      </c>
      <c r="M3277" t="s">
        <v>16039</v>
      </c>
    </row>
    <row r="3278" spans="1:13" x14ac:dyDescent="0.35">
      <c r="A3278" t="s">
        <v>16040</v>
      </c>
      <c r="B3278" t="s">
        <v>14</v>
      </c>
      <c r="C3278" t="s">
        <v>16041</v>
      </c>
      <c r="D3278" t="s">
        <v>44</v>
      </c>
      <c r="E3278">
        <v>7121</v>
      </c>
      <c r="F3278">
        <v>365</v>
      </c>
      <c r="G3278">
        <v>0</v>
      </c>
      <c r="H3278" t="s">
        <v>16042</v>
      </c>
      <c r="I3278">
        <v>1</v>
      </c>
      <c r="J3278" t="s">
        <v>16043</v>
      </c>
      <c r="K3278">
        <v>87</v>
      </c>
      <c r="L3278" t="s">
        <v>47</v>
      </c>
      <c r="M3278" t="s">
        <v>16044</v>
      </c>
    </row>
    <row r="3279" spans="1:13" x14ac:dyDescent="0.35">
      <c r="A3279" t="s">
        <v>16045</v>
      </c>
      <c r="B3279" t="s">
        <v>14</v>
      </c>
      <c r="C3279" t="s">
        <v>16046</v>
      </c>
      <c r="D3279" t="s">
        <v>44</v>
      </c>
      <c r="E3279">
        <v>20648</v>
      </c>
      <c r="F3279">
        <v>1959</v>
      </c>
      <c r="G3279">
        <v>0</v>
      </c>
      <c r="H3279" t="s">
        <v>16047</v>
      </c>
      <c r="I3279">
        <v>1</v>
      </c>
      <c r="J3279" t="s">
        <v>16048</v>
      </c>
      <c r="K3279">
        <v>231</v>
      </c>
      <c r="L3279" t="s">
        <v>47</v>
      </c>
      <c r="M3279" t="s">
        <v>16049</v>
      </c>
    </row>
    <row r="3280" spans="1:13" x14ac:dyDescent="0.35">
      <c r="A3280" t="s">
        <v>16050</v>
      </c>
      <c r="B3280" t="s">
        <v>14</v>
      </c>
      <c r="C3280" t="s">
        <v>16051</v>
      </c>
      <c r="D3280" t="s">
        <v>44</v>
      </c>
      <c r="E3280">
        <v>1859</v>
      </c>
      <c r="F3280">
        <v>119</v>
      </c>
      <c r="G3280">
        <v>0</v>
      </c>
      <c r="H3280" t="s">
        <v>16052</v>
      </c>
      <c r="I3280">
        <v>1</v>
      </c>
      <c r="J3280" t="s">
        <v>16053</v>
      </c>
      <c r="K3280">
        <v>5</v>
      </c>
      <c r="L3280" t="s">
        <v>47</v>
      </c>
      <c r="M3280" t="s">
        <v>16054</v>
      </c>
    </row>
    <row r="3281" spans="1:13" x14ac:dyDescent="0.35">
      <c r="A3281" t="s">
        <v>16055</v>
      </c>
      <c r="B3281" t="s">
        <v>14</v>
      </c>
      <c r="C3281" t="s">
        <v>16056</v>
      </c>
      <c r="D3281" t="s">
        <v>44</v>
      </c>
      <c r="E3281">
        <v>25709</v>
      </c>
      <c r="F3281">
        <v>950</v>
      </c>
      <c r="G3281">
        <v>0</v>
      </c>
      <c r="H3281" t="s">
        <v>16057</v>
      </c>
      <c r="I3281">
        <v>1</v>
      </c>
      <c r="J3281" t="s">
        <v>16058</v>
      </c>
      <c r="K3281">
        <v>99</v>
      </c>
      <c r="L3281" t="s">
        <v>47</v>
      </c>
      <c r="M3281" t="s">
        <v>16059</v>
      </c>
    </row>
    <row r="3282" spans="1:13" x14ac:dyDescent="0.35">
      <c r="A3282" t="s">
        <v>16060</v>
      </c>
      <c r="B3282" t="s">
        <v>14</v>
      </c>
      <c r="C3282" t="s">
        <v>16061</v>
      </c>
      <c r="D3282" t="s">
        <v>44</v>
      </c>
      <c r="E3282">
        <v>220599</v>
      </c>
      <c r="F3282">
        <v>7232</v>
      </c>
      <c r="G3282">
        <v>0</v>
      </c>
      <c r="H3282" t="s">
        <v>16062</v>
      </c>
      <c r="I3282">
        <v>1</v>
      </c>
      <c r="J3282" t="s">
        <v>16063</v>
      </c>
      <c r="K3282">
        <v>551</v>
      </c>
      <c r="L3282" t="s">
        <v>47</v>
      </c>
      <c r="M3282" t="s">
        <v>16064</v>
      </c>
    </row>
    <row r="3283" spans="1:13" x14ac:dyDescent="0.35">
      <c r="A3283" t="s">
        <v>16065</v>
      </c>
      <c r="B3283" t="s">
        <v>14</v>
      </c>
      <c r="C3283" t="s">
        <v>16066</v>
      </c>
      <c r="D3283" t="s">
        <v>44</v>
      </c>
      <c r="E3283">
        <v>82946</v>
      </c>
      <c r="F3283">
        <v>1824</v>
      </c>
      <c r="G3283">
        <v>0</v>
      </c>
      <c r="H3283" t="s">
        <v>16067</v>
      </c>
      <c r="I3283">
        <v>1</v>
      </c>
      <c r="J3283" t="s">
        <v>16068</v>
      </c>
      <c r="K3283">
        <v>75</v>
      </c>
      <c r="L3283" t="s">
        <v>47</v>
      </c>
      <c r="M3283" t="s">
        <v>16069</v>
      </c>
    </row>
    <row r="3284" spans="1:13" x14ac:dyDescent="0.35">
      <c r="A3284" t="s">
        <v>16070</v>
      </c>
      <c r="B3284" t="s">
        <v>14</v>
      </c>
      <c r="C3284" t="s">
        <v>16071</v>
      </c>
      <c r="D3284" t="s">
        <v>44</v>
      </c>
      <c r="E3284">
        <v>91568</v>
      </c>
      <c r="F3284">
        <v>3027</v>
      </c>
      <c r="G3284">
        <v>0</v>
      </c>
      <c r="H3284" t="s">
        <v>16072</v>
      </c>
      <c r="I3284">
        <v>1</v>
      </c>
      <c r="J3284" t="s">
        <v>16073</v>
      </c>
      <c r="K3284">
        <v>205</v>
      </c>
      <c r="L3284" t="s">
        <v>47</v>
      </c>
      <c r="M3284" t="s">
        <v>16074</v>
      </c>
    </row>
    <row r="3285" spans="1:13" x14ac:dyDescent="0.35">
      <c r="A3285" t="s">
        <v>16075</v>
      </c>
      <c r="B3285" t="s">
        <v>14</v>
      </c>
      <c r="C3285" t="s">
        <v>16076</v>
      </c>
      <c r="D3285" t="s">
        <v>44</v>
      </c>
      <c r="E3285">
        <v>11521</v>
      </c>
      <c r="F3285">
        <v>700</v>
      </c>
      <c r="G3285">
        <v>0</v>
      </c>
      <c r="H3285" t="s">
        <v>16077</v>
      </c>
      <c r="I3285">
        <v>1</v>
      </c>
      <c r="J3285" t="s">
        <v>16078</v>
      </c>
      <c r="K3285">
        <v>52</v>
      </c>
      <c r="L3285" t="s">
        <v>47</v>
      </c>
      <c r="M3285" t="s">
        <v>16079</v>
      </c>
    </row>
    <row r="3286" spans="1:13" x14ac:dyDescent="0.35">
      <c r="A3286" t="s">
        <v>16080</v>
      </c>
      <c r="B3286" t="s">
        <v>14</v>
      </c>
      <c r="C3286" t="s">
        <v>16081</v>
      </c>
      <c r="D3286" t="s">
        <v>44</v>
      </c>
      <c r="E3286">
        <v>34674</v>
      </c>
      <c r="F3286">
        <v>1423</v>
      </c>
      <c r="G3286">
        <v>0</v>
      </c>
      <c r="H3286" t="s">
        <v>16082</v>
      </c>
      <c r="I3286">
        <v>1</v>
      </c>
      <c r="J3286" t="s">
        <v>16083</v>
      </c>
      <c r="K3286">
        <v>87</v>
      </c>
      <c r="L3286" t="s">
        <v>47</v>
      </c>
      <c r="M3286" t="s">
        <v>16084</v>
      </c>
    </row>
    <row r="3287" spans="1:13" x14ac:dyDescent="0.35">
      <c r="A3287" t="s">
        <v>16085</v>
      </c>
      <c r="B3287" t="s">
        <v>14</v>
      </c>
      <c r="C3287" t="s">
        <v>16086</v>
      </c>
      <c r="D3287" t="s">
        <v>44</v>
      </c>
      <c r="E3287">
        <v>9233</v>
      </c>
      <c r="F3287">
        <v>816</v>
      </c>
      <c r="G3287">
        <v>0</v>
      </c>
      <c r="H3287" t="s">
        <v>16087</v>
      </c>
      <c r="I3287">
        <v>1</v>
      </c>
      <c r="J3287" t="s">
        <v>16088</v>
      </c>
      <c r="K3287">
        <v>46</v>
      </c>
      <c r="L3287" t="s">
        <v>47</v>
      </c>
      <c r="M3287" t="s">
        <v>16089</v>
      </c>
    </row>
    <row r="3288" spans="1:13" x14ac:dyDescent="0.35">
      <c r="A3288" t="s">
        <v>16090</v>
      </c>
      <c r="B3288" t="s">
        <v>14</v>
      </c>
      <c r="C3288" t="s">
        <v>16091</v>
      </c>
      <c r="D3288" t="s">
        <v>44</v>
      </c>
      <c r="E3288">
        <v>11871</v>
      </c>
      <c r="F3288">
        <v>216</v>
      </c>
      <c r="G3288">
        <v>0</v>
      </c>
      <c r="H3288" t="s">
        <v>16092</v>
      </c>
      <c r="I3288">
        <v>1</v>
      </c>
      <c r="J3288" t="s">
        <v>16093</v>
      </c>
      <c r="K3288">
        <v>8</v>
      </c>
      <c r="L3288" t="s">
        <v>47</v>
      </c>
      <c r="M3288" t="s">
        <v>16094</v>
      </c>
    </row>
    <row r="3289" spans="1:13" x14ac:dyDescent="0.35">
      <c r="A3289" t="s">
        <v>16095</v>
      </c>
      <c r="B3289" t="s">
        <v>14</v>
      </c>
      <c r="C3289" t="s">
        <v>16096</v>
      </c>
      <c r="D3289" t="s">
        <v>44</v>
      </c>
      <c r="E3289">
        <v>237503</v>
      </c>
      <c r="F3289">
        <v>13327</v>
      </c>
      <c r="G3289">
        <v>0</v>
      </c>
      <c r="H3289" t="s">
        <v>16097</v>
      </c>
      <c r="I3289">
        <v>1</v>
      </c>
      <c r="J3289" t="s">
        <v>16098</v>
      </c>
      <c r="K3289">
        <v>663</v>
      </c>
      <c r="L3289" t="s">
        <v>47</v>
      </c>
      <c r="M3289" t="s">
        <v>16099</v>
      </c>
    </row>
    <row r="3290" spans="1:13" x14ac:dyDescent="0.35">
      <c r="A3290" t="s">
        <v>16100</v>
      </c>
      <c r="B3290" t="s">
        <v>14</v>
      </c>
      <c r="C3290" t="s">
        <v>16101</v>
      </c>
      <c r="D3290" t="s">
        <v>44</v>
      </c>
      <c r="E3290">
        <v>6945</v>
      </c>
      <c r="F3290">
        <v>315</v>
      </c>
      <c r="G3290">
        <v>0</v>
      </c>
      <c r="H3290" t="s">
        <v>16102</v>
      </c>
      <c r="I3290">
        <v>1</v>
      </c>
      <c r="J3290" t="s">
        <v>16103</v>
      </c>
      <c r="K3290">
        <v>13</v>
      </c>
      <c r="L3290" t="s">
        <v>47</v>
      </c>
      <c r="M3290" t="s">
        <v>16104</v>
      </c>
    </row>
    <row r="3291" spans="1:13" x14ac:dyDescent="0.35">
      <c r="A3291" t="s">
        <v>16105</v>
      </c>
      <c r="B3291" t="s">
        <v>14</v>
      </c>
      <c r="C3291" t="s">
        <v>16106</v>
      </c>
      <c r="D3291" t="s">
        <v>44</v>
      </c>
      <c r="E3291">
        <v>109763</v>
      </c>
      <c r="F3291">
        <v>1742</v>
      </c>
      <c r="G3291">
        <v>0</v>
      </c>
      <c r="H3291" t="s">
        <v>16107</v>
      </c>
      <c r="I3291">
        <v>1</v>
      </c>
      <c r="J3291" t="s">
        <v>16108</v>
      </c>
      <c r="K3291">
        <v>68</v>
      </c>
      <c r="L3291" t="s">
        <v>47</v>
      </c>
      <c r="M3291" t="s">
        <v>16109</v>
      </c>
    </row>
    <row r="3292" spans="1:13" x14ac:dyDescent="0.35">
      <c r="A3292" t="s">
        <v>16110</v>
      </c>
      <c r="B3292" t="s">
        <v>14</v>
      </c>
      <c r="C3292" t="s">
        <v>16111</v>
      </c>
      <c r="D3292" t="s">
        <v>44</v>
      </c>
      <c r="E3292">
        <v>35947</v>
      </c>
      <c r="F3292">
        <v>1735</v>
      </c>
      <c r="G3292">
        <v>0</v>
      </c>
      <c r="H3292" t="s">
        <v>16112</v>
      </c>
      <c r="I3292">
        <v>1</v>
      </c>
      <c r="J3292" t="s">
        <v>16113</v>
      </c>
      <c r="K3292">
        <v>72</v>
      </c>
      <c r="L3292" t="s">
        <v>47</v>
      </c>
      <c r="M3292" t="s">
        <v>16114</v>
      </c>
    </row>
    <row r="3293" spans="1:13" x14ac:dyDescent="0.35">
      <c r="A3293" t="s">
        <v>16115</v>
      </c>
      <c r="B3293" t="s">
        <v>14</v>
      </c>
      <c r="C3293" t="s">
        <v>16116</v>
      </c>
      <c r="D3293" t="s">
        <v>44</v>
      </c>
      <c r="E3293">
        <v>6075</v>
      </c>
      <c r="F3293">
        <v>448</v>
      </c>
      <c r="G3293">
        <v>0</v>
      </c>
      <c r="H3293" t="s">
        <v>16117</v>
      </c>
      <c r="I3293">
        <v>1</v>
      </c>
      <c r="J3293" t="s">
        <v>16118</v>
      </c>
      <c r="K3293">
        <v>0</v>
      </c>
      <c r="L3293" t="s">
        <v>47</v>
      </c>
      <c r="M3293" t="s">
        <v>16116</v>
      </c>
    </row>
    <row r="3294" spans="1:13" x14ac:dyDescent="0.35">
      <c r="A3294" t="s">
        <v>16119</v>
      </c>
      <c r="B3294" t="s">
        <v>14</v>
      </c>
      <c r="C3294" t="s">
        <v>16120</v>
      </c>
      <c r="D3294" t="s">
        <v>44</v>
      </c>
      <c r="E3294">
        <v>16691</v>
      </c>
      <c r="F3294">
        <v>1122</v>
      </c>
      <c r="G3294">
        <v>0</v>
      </c>
      <c r="H3294" t="s">
        <v>16121</v>
      </c>
      <c r="I3294">
        <v>1</v>
      </c>
      <c r="J3294" t="s">
        <v>16122</v>
      </c>
      <c r="K3294">
        <v>61</v>
      </c>
      <c r="L3294" t="s">
        <v>47</v>
      </c>
      <c r="M3294" t="s">
        <v>16123</v>
      </c>
    </row>
    <row r="3295" spans="1:13" x14ac:dyDescent="0.35">
      <c r="A3295" t="s">
        <v>16124</v>
      </c>
      <c r="B3295" t="s">
        <v>14</v>
      </c>
      <c r="C3295" t="s">
        <v>16125</v>
      </c>
      <c r="D3295" t="s">
        <v>44</v>
      </c>
      <c r="E3295">
        <v>100284</v>
      </c>
      <c r="F3295">
        <v>2918</v>
      </c>
      <c r="G3295">
        <v>0</v>
      </c>
      <c r="H3295" t="s">
        <v>16126</v>
      </c>
      <c r="I3295">
        <v>1</v>
      </c>
      <c r="J3295" t="s">
        <v>16127</v>
      </c>
      <c r="K3295">
        <v>154</v>
      </c>
      <c r="L3295" t="s">
        <v>47</v>
      </c>
      <c r="M3295" t="s">
        <v>16128</v>
      </c>
    </row>
    <row r="3296" spans="1:13" x14ac:dyDescent="0.35">
      <c r="A3296" t="s">
        <v>16129</v>
      </c>
      <c r="B3296" t="s">
        <v>14</v>
      </c>
      <c r="C3296" t="s">
        <v>16130</v>
      </c>
      <c r="D3296" t="s">
        <v>44</v>
      </c>
      <c r="E3296">
        <v>3963</v>
      </c>
      <c r="F3296">
        <v>275</v>
      </c>
      <c r="G3296">
        <v>0</v>
      </c>
      <c r="H3296" t="s">
        <v>16131</v>
      </c>
      <c r="I3296">
        <v>1</v>
      </c>
      <c r="J3296" t="s">
        <v>16132</v>
      </c>
      <c r="K3296">
        <v>13</v>
      </c>
      <c r="L3296" t="s">
        <v>47</v>
      </c>
      <c r="M3296" t="s">
        <v>16133</v>
      </c>
    </row>
    <row r="3297" spans="1:13" x14ac:dyDescent="0.35">
      <c r="A3297" t="s">
        <v>16134</v>
      </c>
      <c r="B3297" t="s">
        <v>14</v>
      </c>
      <c r="C3297" t="s">
        <v>16135</v>
      </c>
      <c r="D3297" t="s">
        <v>44</v>
      </c>
      <c r="E3297">
        <v>7008</v>
      </c>
      <c r="F3297">
        <v>323</v>
      </c>
      <c r="G3297">
        <v>0</v>
      </c>
      <c r="H3297" t="s">
        <v>16136</v>
      </c>
      <c r="I3297">
        <v>1</v>
      </c>
      <c r="J3297" t="s">
        <v>16137</v>
      </c>
      <c r="K3297">
        <v>8</v>
      </c>
      <c r="L3297" t="s">
        <v>47</v>
      </c>
      <c r="M3297" t="s">
        <v>16138</v>
      </c>
    </row>
    <row r="3298" spans="1:13" x14ac:dyDescent="0.35">
      <c r="A3298" t="s">
        <v>16139</v>
      </c>
      <c r="B3298" t="s">
        <v>14</v>
      </c>
      <c r="C3298" t="s">
        <v>16140</v>
      </c>
      <c r="D3298" t="s">
        <v>44</v>
      </c>
      <c r="E3298">
        <v>70607</v>
      </c>
      <c r="F3298">
        <v>624</v>
      </c>
      <c r="G3298">
        <v>0</v>
      </c>
      <c r="H3298" t="s">
        <v>16141</v>
      </c>
      <c r="I3298">
        <v>1</v>
      </c>
      <c r="J3298" t="s">
        <v>16142</v>
      </c>
      <c r="K3298">
        <v>35</v>
      </c>
      <c r="L3298" t="s">
        <v>47</v>
      </c>
      <c r="M3298" t="s">
        <v>16143</v>
      </c>
    </row>
    <row r="3299" spans="1:13" x14ac:dyDescent="0.35">
      <c r="A3299" t="s">
        <v>16144</v>
      </c>
      <c r="B3299" t="s">
        <v>14</v>
      </c>
      <c r="C3299" t="s">
        <v>16145</v>
      </c>
      <c r="D3299" t="s">
        <v>44</v>
      </c>
      <c r="E3299">
        <v>31257</v>
      </c>
      <c r="F3299">
        <v>1095</v>
      </c>
      <c r="G3299">
        <v>0</v>
      </c>
      <c r="H3299" t="s">
        <v>16146</v>
      </c>
      <c r="I3299">
        <v>1</v>
      </c>
      <c r="J3299" t="s">
        <v>16147</v>
      </c>
      <c r="K3299">
        <v>25</v>
      </c>
      <c r="L3299" t="s">
        <v>47</v>
      </c>
      <c r="M3299" t="s">
        <v>16148</v>
      </c>
    </row>
    <row r="3300" spans="1:13" x14ac:dyDescent="0.35">
      <c r="A3300" t="s">
        <v>16149</v>
      </c>
      <c r="B3300" t="s">
        <v>14</v>
      </c>
      <c r="C3300" t="s">
        <v>16150</v>
      </c>
      <c r="D3300" t="s">
        <v>44</v>
      </c>
      <c r="E3300">
        <v>5263</v>
      </c>
      <c r="F3300">
        <v>315</v>
      </c>
      <c r="G3300">
        <v>0</v>
      </c>
      <c r="H3300" t="s">
        <v>16151</v>
      </c>
      <c r="I3300">
        <v>1</v>
      </c>
      <c r="J3300" t="s">
        <v>16152</v>
      </c>
      <c r="K3300">
        <v>15</v>
      </c>
      <c r="L3300" t="s">
        <v>47</v>
      </c>
      <c r="M3300" t="s">
        <v>16153</v>
      </c>
    </row>
    <row r="3301" spans="1:13" x14ac:dyDescent="0.35">
      <c r="A3301" t="s">
        <v>16154</v>
      </c>
      <c r="B3301" t="s">
        <v>14</v>
      </c>
      <c r="C3301" t="s">
        <v>16155</v>
      </c>
      <c r="D3301" t="s">
        <v>44</v>
      </c>
      <c r="E3301">
        <v>34303</v>
      </c>
      <c r="F3301">
        <v>1217</v>
      </c>
      <c r="G3301">
        <v>0</v>
      </c>
      <c r="H3301" t="s">
        <v>16156</v>
      </c>
      <c r="I3301">
        <v>1</v>
      </c>
      <c r="J3301" t="s">
        <v>16157</v>
      </c>
      <c r="K3301">
        <v>101</v>
      </c>
      <c r="L3301" t="s">
        <v>47</v>
      </c>
      <c r="M3301" t="s">
        <v>16158</v>
      </c>
    </row>
    <row r="3302" spans="1:13" x14ac:dyDescent="0.35">
      <c r="A3302" t="s">
        <v>16159</v>
      </c>
      <c r="B3302" t="s">
        <v>14</v>
      </c>
      <c r="C3302" t="s">
        <v>16160</v>
      </c>
      <c r="D3302" t="s">
        <v>44</v>
      </c>
      <c r="E3302">
        <v>130341</v>
      </c>
      <c r="F3302">
        <v>3990</v>
      </c>
      <c r="G3302">
        <v>0</v>
      </c>
      <c r="H3302" t="s">
        <v>16161</v>
      </c>
      <c r="I3302">
        <v>1</v>
      </c>
      <c r="J3302" t="s">
        <v>16162</v>
      </c>
      <c r="K3302">
        <v>301</v>
      </c>
      <c r="L3302" t="s">
        <v>47</v>
      </c>
      <c r="M3302" t="s">
        <v>16163</v>
      </c>
    </row>
    <row r="3303" spans="1:13" x14ac:dyDescent="0.35">
      <c r="A3303" t="s">
        <v>16164</v>
      </c>
      <c r="B3303" t="s">
        <v>14</v>
      </c>
      <c r="C3303" t="s">
        <v>16165</v>
      </c>
      <c r="D3303" t="s">
        <v>44</v>
      </c>
      <c r="E3303">
        <v>2911</v>
      </c>
      <c r="F3303">
        <v>129</v>
      </c>
      <c r="G3303">
        <v>0</v>
      </c>
      <c r="H3303" t="s">
        <v>16166</v>
      </c>
      <c r="I3303">
        <v>1</v>
      </c>
      <c r="J3303" t="s">
        <v>16167</v>
      </c>
      <c r="K3303">
        <v>6</v>
      </c>
      <c r="L3303" t="s">
        <v>47</v>
      </c>
      <c r="M3303" t="s">
        <v>16168</v>
      </c>
    </row>
    <row r="3304" spans="1:13" x14ac:dyDescent="0.35">
      <c r="A3304" t="s">
        <v>16169</v>
      </c>
      <c r="B3304" t="s">
        <v>14</v>
      </c>
      <c r="C3304" t="s">
        <v>16170</v>
      </c>
      <c r="D3304" t="s">
        <v>44</v>
      </c>
      <c r="E3304">
        <v>60558</v>
      </c>
      <c r="F3304">
        <v>1952</v>
      </c>
      <c r="G3304">
        <v>0</v>
      </c>
      <c r="H3304" t="s">
        <v>16171</v>
      </c>
      <c r="I3304">
        <v>1</v>
      </c>
      <c r="J3304" t="s">
        <v>16172</v>
      </c>
      <c r="K3304">
        <v>152</v>
      </c>
      <c r="L3304" t="s">
        <v>47</v>
      </c>
      <c r="M3304" t="s">
        <v>16173</v>
      </c>
    </row>
    <row r="3305" spans="1:13" x14ac:dyDescent="0.35">
      <c r="A3305" t="s">
        <v>16174</v>
      </c>
      <c r="B3305" t="s">
        <v>14</v>
      </c>
      <c r="C3305" t="s">
        <v>16175</v>
      </c>
      <c r="D3305" t="s">
        <v>44</v>
      </c>
      <c r="E3305">
        <v>85834</v>
      </c>
      <c r="F3305">
        <v>2158</v>
      </c>
      <c r="G3305">
        <v>0</v>
      </c>
      <c r="H3305" t="s">
        <v>16176</v>
      </c>
      <c r="I3305">
        <v>1</v>
      </c>
      <c r="J3305" t="s">
        <v>16177</v>
      </c>
      <c r="K3305">
        <v>112</v>
      </c>
      <c r="L3305" t="s">
        <v>47</v>
      </c>
      <c r="M3305" t="s">
        <v>16178</v>
      </c>
    </row>
    <row r="3306" spans="1:13" x14ac:dyDescent="0.35">
      <c r="A3306" t="s">
        <v>16179</v>
      </c>
      <c r="B3306" t="s">
        <v>14</v>
      </c>
      <c r="C3306" t="s">
        <v>16180</v>
      </c>
      <c r="D3306" t="s">
        <v>44</v>
      </c>
      <c r="E3306">
        <v>5689</v>
      </c>
      <c r="F3306">
        <v>306</v>
      </c>
      <c r="G3306">
        <v>0</v>
      </c>
      <c r="H3306" t="s">
        <v>16181</v>
      </c>
      <c r="I3306">
        <v>1</v>
      </c>
      <c r="J3306" t="s">
        <v>16182</v>
      </c>
      <c r="K3306">
        <v>25</v>
      </c>
      <c r="L3306" t="s">
        <v>47</v>
      </c>
      <c r="M3306" t="s">
        <v>16183</v>
      </c>
    </row>
    <row r="3307" spans="1:13" x14ac:dyDescent="0.35">
      <c r="A3307" t="s">
        <v>16184</v>
      </c>
      <c r="B3307" t="s">
        <v>14</v>
      </c>
      <c r="C3307" t="s">
        <v>16185</v>
      </c>
      <c r="D3307" t="s">
        <v>44</v>
      </c>
      <c r="E3307">
        <v>10612</v>
      </c>
      <c r="F3307">
        <v>735</v>
      </c>
      <c r="G3307">
        <v>0</v>
      </c>
      <c r="H3307" t="s">
        <v>16186</v>
      </c>
      <c r="I3307">
        <v>1</v>
      </c>
      <c r="J3307" t="s">
        <v>16187</v>
      </c>
      <c r="K3307">
        <v>49</v>
      </c>
      <c r="L3307" t="s">
        <v>47</v>
      </c>
      <c r="M3307" t="s">
        <v>16188</v>
      </c>
    </row>
    <row r="3308" spans="1:13" x14ac:dyDescent="0.35">
      <c r="A3308" t="s">
        <v>16189</v>
      </c>
      <c r="B3308" t="s">
        <v>14</v>
      </c>
      <c r="C3308" t="s">
        <v>16190</v>
      </c>
      <c r="D3308" t="s">
        <v>44</v>
      </c>
      <c r="E3308">
        <v>4777</v>
      </c>
      <c r="F3308">
        <v>183</v>
      </c>
      <c r="G3308">
        <v>0</v>
      </c>
      <c r="H3308" t="s">
        <v>16191</v>
      </c>
      <c r="I3308">
        <v>1</v>
      </c>
      <c r="J3308" t="s">
        <v>16192</v>
      </c>
      <c r="K3308">
        <v>7</v>
      </c>
      <c r="L3308" t="s">
        <v>47</v>
      </c>
      <c r="M3308" t="s">
        <v>16193</v>
      </c>
    </row>
    <row r="3309" spans="1:13" x14ac:dyDescent="0.35">
      <c r="A3309" t="s">
        <v>16194</v>
      </c>
      <c r="B3309" t="s">
        <v>14</v>
      </c>
      <c r="C3309" t="s">
        <v>16195</v>
      </c>
      <c r="D3309" t="s">
        <v>44</v>
      </c>
      <c r="E3309">
        <v>3026</v>
      </c>
      <c r="F3309">
        <v>171</v>
      </c>
      <c r="G3309">
        <v>0</v>
      </c>
      <c r="H3309" t="s">
        <v>16196</v>
      </c>
      <c r="I3309">
        <v>1</v>
      </c>
      <c r="J3309" t="s">
        <v>16197</v>
      </c>
      <c r="K3309">
        <v>20</v>
      </c>
      <c r="L3309" t="s">
        <v>47</v>
      </c>
      <c r="M3309" t="s">
        <v>16198</v>
      </c>
    </row>
    <row r="3310" spans="1:13" x14ac:dyDescent="0.35">
      <c r="A3310" t="s">
        <v>16199</v>
      </c>
      <c r="B3310" t="s">
        <v>14</v>
      </c>
      <c r="C3310" t="s">
        <v>16200</v>
      </c>
      <c r="D3310" t="s">
        <v>44</v>
      </c>
      <c r="E3310">
        <v>2298</v>
      </c>
      <c r="F3310">
        <v>95</v>
      </c>
      <c r="G3310">
        <v>0</v>
      </c>
      <c r="H3310" t="s">
        <v>16201</v>
      </c>
      <c r="I3310">
        <v>1</v>
      </c>
      <c r="J3310" t="s">
        <v>16202</v>
      </c>
      <c r="K3310">
        <v>6</v>
      </c>
      <c r="L3310" t="s">
        <v>47</v>
      </c>
      <c r="M3310" t="s">
        <v>16203</v>
      </c>
    </row>
    <row r="3311" spans="1:13" x14ac:dyDescent="0.35">
      <c r="A3311" t="s">
        <v>16204</v>
      </c>
      <c r="B3311" t="s">
        <v>14</v>
      </c>
      <c r="C3311" t="s">
        <v>16205</v>
      </c>
      <c r="D3311" t="s">
        <v>44</v>
      </c>
      <c r="E3311">
        <v>2840</v>
      </c>
      <c r="F3311">
        <v>95</v>
      </c>
      <c r="G3311">
        <v>0</v>
      </c>
      <c r="H3311" t="s">
        <v>16206</v>
      </c>
      <c r="I3311">
        <v>1</v>
      </c>
      <c r="J3311" t="s">
        <v>16207</v>
      </c>
      <c r="K3311">
        <v>6</v>
      </c>
      <c r="L3311" t="s">
        <v>47</v>
      </c>
      <c r="M3311" t="s">
        <v>16208</v>
      </c>
    </row>
    <row r="3312" spans="1:13" x14ac:dyDescent="0.35">
      <c r="A3312" t="s">
        <v>16209</v>
      </c>
      <c r="B3312" t="s">
        <v>14</v>
      </c>
      <c r="C3312" t="s">
        <v>16210</v>
      </c>
      <c r="D3312" t="s">
        <v>44</v>
      </c>
      <c r="E3312">
        <v>1603</v>
      </c>
      <c r="F3312">
        <v>143</v>
      </c>
      <c r="G3312">
        <v>0</v>
      </c>
      <c r="H3312" t="s">
        <v>16211</v>
      </c>
      <c r="I3312">
        <v>1</v>
      </c>
      <c r="J3312" t="s">
        <v>16212</v>
      </c>
      <c r="K3312">
        <v>6</v>
      </c>
      <c r="L3312" t="s">
        <v>47</v>
      </c>
      <c r="M3312" t="s">
        <v>16213</v>
      </c>
    </row>
    <row r="3313" spans="1:13" x14ac:dyDescent="0.35">
      <c r="A3313" t="s">
        <v>16214</v>
      </c>
      <c r="B3313" t="s">
        <v>14</v>
      </c>
      <c r="C3313" t="s">
        <v>16215</v>
      </c>
      <c r="D3313" t="s">
        <v>44</v>
      </c>
      <c r="E3313">
        <v>2081</v>
      </c>
      <c r="F3313">
        <v>149</v>
      </c>
      <c r="G3313">
        <v>0</v>
      </c>
      <c r="H3313" t="s">
        <v>16216</v>
      </c>
      <c r="I3313">
        <v>1</v>
      </c>
      <c r="J3313" t="s">
        <v>16217</v>
      </c>
      <c r="K3313">
        <v>2</v>
      </c>
      <c r="L3313" t="s">
        <v>47</v>
      </c>
      <c r="M3313" t="s">
        <v>16218</v>
      </c>
    </row>
    <row r="3314" spans="1:13" x14ac:dyDescent="0.35">
      <c r="A3314" t="s">
        <v>16219</v>
      </c>
      <c r="B3314" t="s">
        <v>14</v>
      </c>
      <c r="C3314" t="s">
        <v>16220</v>
      </c>
      <c r="D3314" t="s">
        <v>44</v>
      </c>
      <c r="E3314">
        <v>11361</v>
      </c>
      <c r="F3314">
        <v>899</v>
      </c>
      <c r="G3314">
        <v>0</v>
      </c>
      <c r="H3314" t="s">
        <v>16221</v>
      </c>
      <c r="I3314">
        <v>1</v>
      </c>
      <c r="J3314" t="s">
        <v>16222</v>
      </c>
      <c r="K3314">
        <v>55</v>
      </c>
      <c r="L3314" t="s">
        <v>47</v>
      </c>
      <c r="M3314" t="s">
        <v>16223</v>
      </c>
    </row>
    <row r="3315" spans="1:13" x14ac:dyDescent="0.35">
      <c r="A3315" t="s">
        <v>16224</v>
      </c>
      <c r="B3315" t="s">
        <v>14</v>
      </c>
      <c r="C3315" t="s">
        <v>16225</v>
      </c>
      <c r="D3315" t="s">
        <v>44</v>
      </c>
      <c r="E3315">
        <v>29037</v>
      </c>
      <c r="F3315">
        <v>544</v>
      </c>
      <c r="G3315">
        <v>0</v>
      </c>
      <c r="H3315" t="s">
        <v>16226</v>
      </c>
      <c r="I3315">
        <v>1</v>
      </c>
      <c r="J3315" t="s">
        <v>16227</v>
      </c>
      <c r="K3315">
        <v>17</v>
      </c>
      <c r="L3315" t="s">
        <v>47</v>
      </c>
      <c r="M3315" t="s">
        <v>16228</v>
      </c>
    </row>
    <row r="3316" spans="1:13" x14ac:dyDescent="0.35">
      <c r="A3316" t="s">
        <v>16229</v>
      </c>
      <c r="B3316" t="s">
        <v>14</v>
      </c>
      <c r="C3316" t="s">
        <v>16230</v>
      </c>
      <c r="D3316" t="s">
        <v>44</v>
      </c>
      <c r="E3316">
        <v>89891</v>
      </c>
      <c r="F3316">
        <v>3419</v>
      </c>
      <c r="G3316">
        <v>0</v>
      </c>
      <c r="H3316" t="s">
        <v>16231</v>
      </c>
      <c r="I3316">
        <v>1</v>
      </c>
      <c r="J3316" t="s">
        <v>16232</v>
      </c>
      <c r="K3316">
        <v>234</v>
      </c>
      <c r="L3316" t="s">
        <v>47</v>
      </c>
      <c r="M3316" t="s">
        <v>16233</v>
      </c>
    </row>
    <row r="3317" spans="1:13" x14ac:dyDescent="0.35">
      <c r="A3317" t="s">
        <v>16234</v>
      </c>
      <c r="B3317" t="s">
        <v>14</v>
      </c>
      <c r="C3317" t="s">
        <v>16235</v>
      </c>
      <c r="D3317" t="s">
        <v>44</v>
      </c>
      <c r="E3317">
        <v>7659</v>
      </c>
      <c r="F3317">
        <v>206</v>
      </c>
      <c r="G3317">
        <v>0</v>
      </c>
      <c r="H3317" t="s">
        <v>16236</v>
      </c>
      <c r="I3317">
        <v>1</v>
      </c>
      <c r="J3317" t="s">
        <v>16237</v>
      </c>
      <c r="K3317">
        <v>3</v>
      </c>
      <c r="L3317" t="s">
        <v>47</v>
      </c>
      <c r="M3317" t="s">
        <v>16238</v>
      </c>
    </row>
    <row r="3318" spans="1:13" x14ac:dyDescent="0.35">
      <c r="A3318" t="s">
        <v>16239</v>
      </c>
      <c r="B3318" t="s">
        <v>14</v>
      </c>
      <c r="C3318" t="s">
        <v>16240</v>
      </c>
      <c r="D3318" t="s">
        <v>44</v>
      </c>
      <c r="E3318">
        <v>5259</v>
      </c>
      <c r="F3318">
        <v>230</v>
      </c>
      <c r="G3318">
        <v>0</v>
      </c>
      <c r="H3318" t="s">
        <v>16241</v>
      </c>
      <c r="I3318">
        <v>1</v>
      </c>
      <c r="J3318" t="s">
        <v>16242</v>
      </c>
      <c r="K3318">
        <v>15</v>
      </c>
      <c r="L3318" t="s">
        <v>47</v>
      </c>
      <c r="M3318" t="s">
        <v>16243</v>
      </c>
    </row>
    <row r="3319" spans="1:13" x14ac:dyDescent="0.35">
      <c r="A3319" t="s">
        <v>16244</v>
      </c>
      <c r="B3319" t="s">
        <v>14</v>
      </c>
      <c r="C3319" t="s">
        <v>16245</v>
      </c>
      <c r="D3319" t="s">
        <v>44</v>
      </c>
      <c r="E3319">
        <v>3169</v>
      </c>
      <c r="F3319">
        <v>146</v>
      </c>
      <c r="G3319">
        <v>0</v>
      </c>
      <c r="H3319" t="s">
        <v>16246</v>
      </c>
      <c r="I3319">
        <v>1</v>
      </c>
      <c r="J3319" t="s">
        <v>16247</v>
      </c>
      <c r="K3319">
        <v>10</v>
      </c>
      <c r="L3319" t="s">
        <v>47</v>
      </c>
      <c r="M3319" t="s">
        <v>16248</v>
      </c>
    </row>
    <row r="3320" spans="1:13" x14ac:dyDescent="0.35">
      <c r="A3320" t="s">
        <v>16249</v>
      </c>
      <c r="B3320" t="s">
        <v>14</v>
      </c>
      <c r="C3320" t="s">
        <v>16250</v>
      </c>
      <c r="D3320" t="s">
        <v>44</v>
      </c>
      <c r="E3320">
        <v>98401</v>
      </c>
      <c r="F3320">
        <v>5994</v>
      </c>
      <c r="G3320">
        <v>0</v>
      </c>
      <c r="H3320" t="s">
        <v>16251</v>
      </c>
      <c r="I3320">
        <v>1</v>
      </c>
      <c r="J3320" t="s">
        <v>16252</v>
      </c>
      <c r="K3320">
        <v>298</v>
      </c>
      <c r="L3320" t="s">
        <v>47</v>
      </c>
      <c r="M3320" t="s">
        <v>16253</v>
      </c>
    </row>
    <row r="3321" spans="1:13" x14ac:dyDescent="0.35">
      <c r="A3321" t="s">
        <v>16254</v>
      </c>
      <c r="B3321" t="s">
        <v>14</v>
      </c>
      <c r="C3321" t="s">
        <v>16255</v>
      </c>
      <c r="D3321" t="s">
        <v>44</v>
      </c>
      <c r="E3321">
        <v>14457</v>
      </c>
      <c r="F3321">
        <v>822</v>
      </c>
      <c r="G3321">
        <v>0</v>
      </c>
      <c r="H3321" t="s">
        <v>16256</v>
      </c>
      <c r="I3321">
        <v>1</v>
      </c>
      <c r="J3321" t="s">
        <v>16257</v>
      </c>
      <c r="K3321">
        <v>50</v>
      </c>
      <c r="L3321" t="s">
        <v>47</v>
      </c>
      <c r="M3321" t="s">
        <v>16258</v>
      </c>
    </row>
    <row r="3322" spans="1:13" x14ac:dyDescent="0.35">
      <c r="A3322" t="s">
        <v>16259</v>
      </c>
      <c r="B3322" t="s">
        <v>14</v>
      </c>
      <c r="C3322" t="s">
        <v>16260</v>
      </c>
      <c r="D3322" t="s">
        <v>44</v>
      </c>
      <c r="E3322">
        <v>30561</v>
      </c>
      <c r="F3322">
        <v>1238</v>
      </c>
      <c r="G3322">
        <v>0</v>
      </c>
      <c r="H3322" t="s">
        <v>16261</v>
      </c>
      <c r="I3322">
        <v>1</v>
      </c>
      <c r="J3322" t="s">
        <v>16262</v>
      </c>
      <c r="K3322">
        <v>82</v>
      </c>
      <c r="L3322" t="s">
        <v>47</v>
      </c>
      <c r="M3322" t="s">
        <v>16263</v>
      </c>
    </row>
    <row r="3323" spans="1:13" x14ac:dyDescent="0.35">
      <c r="A3323" t="s">
        <v>16264</v>
      </c>
      <c r="B3323" t="s">
        <v>14</v>
      </c>
      <c r="C3323" t="s">
        <v>16265</v>
      </c>
      <c r="D3323" t="s">
        <v>44</v>
      </c>
      <c r="E3323">
        <v>31908</v>
      </c>
      <c r="F3323">
        <v>509</v>
      </c>
      <c r="G3323">
        <v>0</v>
      </c>
      <c r="H3323" t="s">
        <v>16266</v>
      </c>
      <c r="I3323">
        <v>1</v>
      </c>
      <c r="J3323" t="s">
        <v>16267</v>
      </c>
      <c r="K3323">
        <v>29</v>
      </c>
      <c r="L3323" t="s">
        <v>47</v>
      </c>
      <c r="M3323" t="s">
        <v>16268</v>
      </c>
    </row>
    <row r="3324" spans="1:13" x14ac:dyDescent="0.35">
      <c r="A3324" t="s">
        <v>16269</v>
      </c>
      <c r="B3324" t="s">
        <v>14</v>
      </c>
      <c r="C3324" t="s">
        <v>16270</v>
      </c>
      <c r="D3324" t="s">
        <v>44</v>
      </c>
      <c r="E3324">
        <v>6984</v>
      </c>
      <c r="F3324">
        <v>280</v>
      </c>
      <c r="G3324">
        <v>0</v>
      </c>
      <c r="H3324" t="s">
        <v>16271</v>
      </c>
      <c r="I3324">
        <v>1</v>
      </c>
      <c r="J3324" t="s">
        <v>16272</v>
      </c>
      <c r="K3324">
        <v>10</v>
      </c>
      <c r="L3324" t="s">
        <v>47</v>
      </c>
      <c r="M3324" t="s">
        <v>16273</v>
      </c>
    </row>
    <row r="3325" spans="1:13" x14ac:dyDescent="0.35">
      <c r="A3325" t="s">
        <v>16274</v>
      </c>
      <c r="B3325" t="s">
        <v>14</v>
      </c>
      <c r="C3325" t="s">
        <v>16275</v>
      </c>
      <c r="D3325" t="s">
        <v>44</v>
      </c>
      <c r="E3325">
        <v>4964</v>
      </c>
      <c r="F3325">
        <v>344</v>
      </c>
      <c r="G3325">
        <v>0</v>
      </c>
      <c r="H3325" t="s">
        <v>16276</v>
      </c>
      <c r="I3325">
        <v>1</v>
      </c>
      <c r="J3325" t="s">
        <v>16277</v>
      </c>
      <c r="K3325">
        <v>37</v>
      </c>
      <c r="L3325" t="s">
        <v>47</v>
      </c>
      <c r="M3325" t="s">
        <v>16278</v>
      </c>
    </row>
    <row r="3326" spans="1:13" x14ac:dyDescent="0.35">
      <c r="A3326" t="s">
        <v>16279</v>
      </c>
      <c r="B3326" t="s">
        <v>14</v>
      </c>
      <c r="C3326" t="s">
        <v>16280</v>
      </c>
      <c r="D3326" t="s">
        <v>44</v>
      </c>
      <c r="E3326">
        <v>8957</v>
      </c>
      <c r="F3326">
        <v>407</v>
      </c>
      <c r="G3326">
        <v>0</v>
      </c>
      <c r="H3326" t="s">
        <v>16281</v>
      </c>
      <c r="I3326">
        <v>1</v>
      </c>
      <c r="J3326" t="s">
        <v>16282</v>
      </c>
      <c r="K3326">
        <v>17</v>
      </c>
      <c r="L3326" t="s">
        <v>47</v>
      </c>
      <c r="M3326" t="s">
        <v>16283</v>
      </c>
    </row>
    <row r="3327" spans="1:13" x14ac:dyDescent="0.35">
      <c r="A3327" t="s">
        <v>16284</v>
      </c>
      <c r="B3327" t="s">
        <v>14</v>
      </c>
      <c r="C3327" t="s">
        <v>16285</v>
      </c>
      <c r="D3327" t="s">
        <v>44</v>
      </c>
      <c r="E3327">
        <v>3112</v>
      </c>
      <c r="F3327">
        <v>279</v>
      </c>
      <c r="G3327">
        <v>0</v>
      </c>
      <c r="H3327" t="s">
        <v>16286</v>
      </c>
      <c r="I3327">
        <v>1</v>
      </c>
      <c r="J3327" t="s">
        <v>16287</v>
      </c>
      <c r="K3327">
        <v>13</v>
      </c>
      <c r="L3327" t="s">
        <v>47</v>
      </c>
      <c r="M3327" t="s">
        <v>16288</v>
      </c>
    </row>
    <row r="3328" spans="1:13" x14ac:dyDescent="0.35">
      <c r="A3328" t="s">
        <v>16289</v>
      </c>
      <c r="B3328" t="s">
        <v>14</v>
      </c>
      <c r="C3328" t="s">
        <v>16290</v>
      </c>
      <c r="D3328" t="s">
        <v>44</v>
      </c>
      <c r="E3328">
        <v>5603</v>
      </c>
      <c r="F3328">
        <v>423</v>
      </c>
      <c r="G3328">
        <v>0</v>
      </c>
      <c r="H3328" t="s">
        <v>16291</v>
      </c>
      <c r="I3328">
        <v>1</v>
      </c>
      <c r="J3328" t="s">
        <v>16292</v>
      </c>
      <c r="K3328">
        <v>27</v>
      </c>
      <c r="L3328" t="s">
        <v>47</v>
      </c>
      <c r="M3328" t="s">
        <v>16293</v>
      </c>
    </row>
    <row r="3329" spans="1:13" x14ac:dyDescent="0.35">
      <c r="A3329" t="s">
        <v>16294</v>
      </c>
      <c r="B3329" t="s">
        <v>14</v>
      </c>
      <c r="C3329" t="s">
        <v>16295</v>
      </c>
      <c r="D3329" t="s">
        <v>44</v>
      </c>
      <c r="E3329">
        <v>6905</v>
      </c>
      <c r="F3329">
        <v>365</v>
      </c>
      <c r="G3329">
        <v>0</v>
      </c>
      <c r="H3329" t="s">
        <v>16296</v>
      </c>
      <c r="I3329">
        <v>1</v>
      </c>
      <c r="J3329" t="s">
        <v>16297</v>
      </c>
      <c r="K3329">
        <v>21</v>
      </c>
      <c r="L3329" t="s">
        <v>47</v>
      </c>
      <c r="M3329" t="s">
        <v>16298</v>
      </c>
    </row>
    <row r="3330" spans="1:13" x14ac:dyDescent="0.35">
      <c r="A3330" t="s">
        <v>16299</v>
      </c>
      <c r="B3330" t="s">
        <v>14</v>
      </c>
      <c r="C3330" t="s">
        <v>16300</v>
      </c>
      <c r="D3330" t="s">
        <v>44</v>
      </c>
      <c r="E3330">
        <v>73157</v>
      </c>
      <c r="F3330">
        <v>2570</v>
      </c>
      <c r="G3330">
        <v>0</v>
      </c>
      <c r="H3330" t="s">
        <v>16301</v>
      </c>
      <c r="I3330">
        <v>1</v>
      </c>
      <c r="J3330" t="s">
        <v>16302</v>
      </c>
      <c r="K3330">
        <v>245</v>
      </c>
      <c r="L3330" t="s">
        <v>47</v>
      </c>
      <c r="M3330" t="s">
        <v>16303</v>
      </c>
    </row>
    <row r="3331" spans="1:13" x14ac:dyDescent="0.35">
      <c r="A3331" t="s">
        <v>16304</v>
      </c>
      <c r="B3331" t="s">
        <v>14</v>
      </c>
      <c r="C3331" t="s">
        <v>16305</v>
      </c>
      <c r="D3331" t="s">
        <v>44</v>
      </c>
      <c r="E3331">
        <v>33531</v>
      </c>
      <c r="F3331">
        <v>1221</v>
      </c>
      <c r="G3331">
        <v>0</v>
      </c>
      <c r="H3331" t="s">
        <v>16306</v>
      </c>
      <c r="I3331">
        <v>1</v>
      </c>
      <c r="J3331" t="s">
        <v>16307</v>
      </c>
      <c r="K3331">
        <v>85</v>
      </c>
      <c r="L3331" t="s">
        <v>47</v>
      </c>
      <c r="M3331" t="s">
        <v>16308</v>
      </c>
    </row>
    <row r="3332" spans="1:13" x14ac:dyDescent="0.35">
      <c r="A3332" t="s">
        <v>16309</v>
      </c>
      <c r="B3332" t="s">
        <v>14</v>
      </c>
      <c r="C3332" t="s">
        <v>16310</v>
      </c>
      <c r="D3332" t="s">
        <v>44</v>
      </c>
      <c r="E3332">
        <v>109192</v>
      </c>
      <c r="F3332">
        <v>2028</v>
      </c>
      <c r="G3332">
        <v>0</v>
      </c>
      <c r="H3332" t="s">
        <v>16311</v>
      </c>
      <c r="I3332">
        <v>1</v>
      </c>
      <c r="J3332" t="s">
        <v>16312</v>
      </c>
      <c r="K3332">
        <v>89</v>
      </c>
      <c r="L3332" t="s">
        <v>47</v>
      </c>
      <c r="M3332" t="s">
        <v>16313</v>
      </c>
    </row>
    <row r="3333" spans="1:13" x14ac:dyDescent="0.35">
      <c r="A3333" t="s">
        <v>16314</v>
      </c>
      <c r="B3333" t="s">
        <v>14</v>
      </c>
      <c r="C3333" t="s">
        <v>16315</v>
      </c>
      <c r="D3333" t="s">
        <v>44</v>
      </c>
      <c r="E3333">
        <v>3412</v>
      </c>
      <c r="F3333">
        <v>190</v>
      </c>
      <c r="G3333">
        <v>0</v>
      </c>
      <c r="H3333" t="s">
        <v>16316</v>
      </c>
      <c r="I3333">
        <v>1</v>
      </c>
      <c r="J3333" t="s">
        <v>16317</v>
      </c>
      <c r="K3333">
        <v>5</v>
      </c>
      <c r="L3333" t="s">
        <v>47</v>
      </c>
      <c r="M3333" t="s">
        <v>16318</v>
      </c>
    </row>
    <row r="3334" spans="1:13" x14ac:dyDescent="0.35">
      <c r="A3334" t="s">
        <v>16319</v>
      </c>
      <c r="B3334" t="s">
        <v>14</v>
      </c>
      <c r="C3334" t="s">
        <v>16320</v>
      </c>
      <c r="D3334" t="s">
        <v>44</v>
      </c>
      <c r="E3334">
        <v>25399</v>
      </c>
      <c r="F3334">
        <v>738</v>
      </c>
      <c r="G3334">
        <v>0</v>
      </c>
      <c r="H3334" t="s">
        <v>16321</v>
      </c>
      <c r="I3334">
        <v>1</v>
      </c>
      <c r="J3334" t="s">
        <v>16322</v>
      </c>
      <c r="K3334">
        <v>61</v>
      </c>
      <c r="L3334" t="s">
        <v>47</v>
      </c>
      <c r="M3334" t="s">
        <v>16323</v>
      </c>
    </row>
    <row r="3335" spans="1:13" x14ac:dyDescent="0.35">
      <c r="A3335" t="s">
        <v>16324</v>
      </c>
      <c r="B3335" t="s">
        <v>14</v>
      </c>
      <c r="C3335" t="s">
        <v>16325</v>
      </c>
      <c r="D3335" t="s">
        <v>44</v>
      </c>
      <c r="E3335">
        <v>12727</v>
      </c>
      <c r="F3335">
        <v>749</v>
      </c>
      <c r="G3335">
        <v>0</v>
      </c>
      <c r="H3335" t="s">
        <v>16326</v>
      </c>
      <c r="I3335">
        <v>1</v>
      </c>
      <c r="J3335" t="s">
        <v>16327</v>
      </c>
      <c r="K3335">
        <v>43</v>
      </c>
      <c r="L3335" t="s">
        <v>47</v>
      </c>
      <c r="M3335" t="s">
        <v>16328</v>
      </c>
    </row>
    <row r="3336" spans="1:13" x14ac:dyDescent="0.35">
      <c r="A3336" t="s">
        <v>16329</v>
      </c>
      <c r="B3336" t="s">
        <v>14</v>
      </c>
      <c r="C3336" t="s">
        <v>16330</v>
      </c>
      <c r="D3336" t="s">
        <v>44</v>
      </c>
      <c r="E3336">
        <v>7629</v>
      </c>
      <c r="F3336">
        <v>340</v>
      </c>
      <c r="G3336">
        <v>0</v>
      </c>
      <c r="H3336" t="s">
        <v>16331</v>
      </c>
      <c r="I3336">
        <v>1</v>
      </c>
      <c r="J3336" t="s">
        <v>16332</v>
      </c>
      <c r="K3336">
        <v>22</v>
      </c>
      <c r="L3336" t="s">
        <v>47</v>
      </c>
      <c r="M3336" t="s">
        <v>16333</v>
      </c>
    </row>
    <row r="3337" spans="1:13" x14ac:dyDescent="0.35">
      <c r="A3337" t="s">
        <v>16334</v>
      </c>
      <c r="B3337" t="s">
        <v>14</v>
      </c>
      <c r="C3337" t="s">
        <v>16335</v>
      </c>
      <c r="D3337" t="s">
        <v>44</v>
      </c>
      <c r="E3337">
        <v>84227</v>
      </c>
      <c r="F3337">
        <v>2535</v>
      </c>
      <c r="G3337">
        <v>0</v>
      </c>
      <c r="H3337" t="s">
        <v>16336</v>
      </c>
      <c r="I3337">
        <v>1</v>
      </c>
      <c r="J3337" t="s">
        <v>16337</v>
      </c>
      <c r="K3337">
        <v>113</v>
      </c>
      <c r="L3337" t="s">
        <v>47</v>
      </c>
      <c r="M3337" t="s">
        <v>16338</v>
      </c>
    </row>
    <row r="3338" spans="1:13" x14ac:dyDescent="0.35">
      <c r="A3338" t="s">
        <v>16339</v>
      </c>
      <c r="B3338" t="s">
        <v>14</v>
      </c>
      <c r="C3338" t="s">
        <v>16340</v>
      </c>
      <c r="D3338" t="s">
        <v>44</v>
      </c>
      <c r="E3338">
        <v>8230</v>
      </c>
      <c r="F3338">
        <v>403</v>
      </c>
      <c r="G3338">
        <v>0</v>
      </c>
      <c r="H3338" t="s">
        <v>16341</v>
      </c>
      <c r="I3338">
        <v>1</v>
      </c>
      <c r="J3338" t="s">
        <v>16342</v>
      </c>
      <c r="K3338">
        <v>29</v>
      </c>
      <c r="L3338" t="s">
        <v>47</v>
      </c>
      <c r="M3338" t="s">
        <v>16343</v>
      </c>
    </row>
    <row r="3339" spans="1:13" x14ac:dyDescent="0.35">
      <c r="A3339" t="s">
        <v>16344</v>
      </c>
      <c r="B3339" t="s">
        <v>14</v>
      </c>
      <c r="C3339" t="s">
        <v>16345</v>
      </c>
      <c r="D3339" t="s">
        <v>44</v>
      </c>
      <c r="E3339">
        <v>5855</v>
      </c>
      <c r="F3339">
        <v>377</v>
      </c>
      <c r="G3339">
        <v>0</v>
      </c>
      <c r="H3339" t="s">
        <v>16346</v>
      </c>
      <c r="I3339">
        <v>1</v>
      </c>
      <c r="J3339" t="s">
        <v>16347</v>
      </c>
      <c r="K3339">
        <v>18</v>
      </c>
      <c r="L3339" t="s">
        <v>47</v>
      </c>
      <c r="M3339" t="s">
        <v>16348</v>
      </c>
    </row>
    <row r="3340" spans="1:13" x14ac:dyDescent="0.35">
      <c r="A3340" t="s">
        <v>16349</v>
      </c>
      <c r="B3340" t="s">
        <v>14</v>
      </c>
      <c r="C3340" t="s">
        <v>16350</v>
      </c>
      <c r="D3340" t="s">
        <v>44</v>
      </c>
      <c r="E3340">
        <v>395749</v>
      </c>
      <c r="F3340">
        <v>9938</v>
      </c>
      <c r="G3340">
        <v>0</v>
      </c>
      <c r="H3340" t="s">
        <v>16351</v>
      </c>
      <c r="I3340">
        <v>1</v>
      </c>
      <c r="J3340" t="s">
        <v>16352</v>
      </c>
      <c r="K3340">
        <v>340</v>
      </c>
      <c r="L3340" t="s">
        <v>47</v>
      </c>
      <c r="M3340" t="s">
        <v>16353</v>
      </c>
    </row>
    <row r="3341" spans="1:13" x14ac:dyDescent="0.35">
      <c r="A3341" t="s">
        <v>16354</v>
      </c>
      <c r="B3341" t="s">
        <v>14</v>
      </c>
      <c r="C3341" t="s">
        <v>16355</v>
      </c>
      <c r="D3341" t="s">
        <v>44</v>
      </c>
      <c r="E3341">
        <v>20365</v>
      </c>
      <c r="F3341">
        <v>522</v>
      </c>
      <c r="G3341">
        <v>0</v>
      </c>
      <c r="H3341" t="s">
        <v>16356</v>
      </c>
      <c r="I3341">
        <v>1</v>
      </c>
      <c r="J3341" t="s">
        <v>16357</v>
      </c>
      <c r="K3341">
        <v>28</v>
      </c>
      <c r="L3341" t="s">
        <v>47</v>
      </c>
      <c r="M3341" t="s">
        <v>16358</v>
      </c>
    </row>
    <row r="3342" spans="1:13" x14ac:dyDescent="0.35">
      <c r="A3342" t="s">
        <v>16359</v>
      </c>
      <c r="B3342" t="s">
        <v>14</v>
      </c>
      <c r="C3342" t="s">
        <v>16360</v>
      </c>
      <c r="D3342" t="s">
        <v>44</v>
      </c>
      <c r="E3342">
        <v>29908</v>
      </c>
      <c r="F3342">
        <v>1051</v>
      </c>
      <c r="G3342">
        <v>0</v>
      </c>
      <c r="H3342" t="s">
        <v>16361</v>
      </c>
      <c r="I3342">
        <v>1</v>
      </c>
      <c r="J3342" t="s">
        <v>16362</v>
      </c>
      <c r="K3342">
        <v>88</v>
      </c>
      <c r="L3342" t="s">
        <v>47</v>
      </c>
      <c r="M3342" t="s">
        <v>16363</v>
      </c>
    </row>
    <row r="3343" spans="1:13" x14ac:dyDescent="0.35">
      <c r="A3343" t="s">
        <v>16364</v>
      </c>
      <c r="B3343" t="s">
        <v>14</v>
      </c>
      <c r="C3343" t="s">
        <v>16365</v>
      </c>
      <c r="D3343" t="s">
        <v>44</v>
      </c>
      <c r="E3343">
        <v>17399</v>
      </c>
      <c r="F3343">
        <v>740</v>
      </c>
      <c r="G3343">
        <v>0</v>
      </c>
      <c r="H3343" t="s">
        <v>16366</v>
      </c>
      <c r="I3343">
        <v>1</v>
      </c>
      <c r="J3343" t="s">
        <v>16367</v>
      </c>
      <c r="K3343">
        <v>74</v>
      </c>
      <c r="L3343" t="s">
        <v>47</v>
      </c>
      <c r="M3343" t="s">
        <v>16368</v>
      </c>
    </row>
    <row r="3344" spans="1:13" x14ac:dyDescent="0.35">
      <c r="A3344" t="s">
        <v>16369</v>
      </c>
      <c r="B3344" t="s">
        <v>14</v>
      </c>
      <c r="C3344" t="s">
        <v>16370</v>
      </c>
      <c r="D3344" t="s">
        <v>44</v>
      </c>
      <c r="E3344">
        <v>242955</v>
      </c>
      <c r="F3344">
        <v>6061</v>
      </c>
      <c r="G3344">
        <v>0</v>
      </c>
      <c r="H3344" t="s">
        <v>16371</v>
      </c>
      <c r="I3344">
        <v>1</v>
      </c>
      <c r="J3344" t="s">
        <v>16372</v>
      </c>
      <c r="K3344">
        <v>283</v>
      </c>
      <c r="L3344" t="s">
        <v>47</v>
      </c>
      <c r="M3344" t="s">
        <v>16373</v>
      </c>
    </row>
    <row r="3345" spans="1:13" x14ac:dyDescent="0.35">
      <c r="A3345" t="s">
        <v>16374</v>
      </c>
      <c r="B3345" t="s">
        <v>14</v>
      </c>
      <c r="C3345" t="s">
        <v>16375</v>
      </c>
      <c r="D3345" t="s">
        <v>44</v>
      </c>
      <c r="E3345">
        <v>5511</v>
      </c>
      <c r="F3345">
        <v>321</v>
      </c>
      <c r="G3345">
        <v>0</v>
      </c>
      <c r="H3345" t="s">
        <v>16376</v>
      </c>
      <c r="I3345">
        <v>1</v>
      </c>
      <c r="J3345" t="s">
        <v>16377</v>
      </c>
      <c r="K3345">
        <v>16</v>
      </c>
      <c r="L3345" t="s">
        <v>47</v>
      </c>
      <c r="M3345" t="s">
        <v>16378</v>
      </c>
    </row>
    <row r="3346" spans="1:13" x14ac:dyDescent="0.35">
      <c r="A3346" t="s">
        <v>16379</v>
      </c>
      <c r="B3346" t="s">
        <v>14</v>
      </c>
      <c r="C3346" t="s">
        <v>16380</v>
      </c>
      <c r="D3346" t="s">
        <v>44</v>
      </c>
      <c r="E3346">
        <v>7234</v>
      </c>
      <c r="F3346">
        <v>435</v>
      </c>
      <c r="G3346">
        <v>0</v>
      </c>
      <c r="H3346" t="s">
        <v>16381</v>
      </c>
      <c r="I3346">
        <v>1</v>
      </c>
      <c r="J3346" t="s">
        <v>16382</v>
      </c>
      <c r="K3346">
        <v>22</v>
      </c>
      <c r="L3346" t="s">
        <v>47</v>
      </c>
      <c r="M3346" t="s">
        <v>16383</v>
      </c>
    </row>
    <row r="3347" spans="1:13" x14ac:dyDescent="0.35">
      <c r="A3347" t="s">
        <v>16384</v>
      </c>
      <c r="B3347" t="s">
        <v>14</v>
      </c>
      <c r="C3347" t="s">
        <v>16385</v>
      </c>
      <c r="D3347" t="s">
        <v>44</v>
      </c>
      <c r="E3347">
        <v>18440</v>
      </c>
      <c r="F3347">
        <v>407</v>
      </c>
      <c r="G3347">
        <v>0</v>
      </c>
      <c r="H3347" t="s">
        <v>16386</v>
      </c>
      <c r="I3347">
        <v>1</v>
      </c>
      <c r="J3347" t="s">
        <v>16262</v>
      </c>
      <c r="K3347">
        <v>14</v>
      </c>
      <c r="L3347" t="s">
        <v>47</v>
      </c>
      <c r="M3347" t="s">
        <v>16385</v>
      </c>
    </row>
    <row r="3348" spans="1:13" x14ac:dyDescent="0.35">
      <c r="A3348" t="s">
        <v>16387</v>
      </c>
      <c r="B3348" t="s">
        <v>14</v>
      </c>
      <c r="C3348" t="s">
        <v>16388</v>
      </c>
      <c r="D3348" t="s">
        <v>44</v>
      </c>
      <c r="E3348">
        <v>45411</v>
      </c>
      <c r="F3348">
        <v>2291</v>
      </c>
      <c r="G3348">
        <v>0</v>
      </c>
      <c r="H3348" t="s">
        <v>16389</v>
      </c>
      <c r="I3348">
        <v>1</v>
      </c>
      <c r="J3348" t="s">
        <v>16390</v>
      </c>
      <c r="K3348">
        <v>220</v>
      </c>
      <c r="L3348" t="s">
        <v>47</v>
      </c>
      <c r="M3348" t="s">
        <v>16391</v>
      </c>
    </row>
    <row r="3349" spans="1:13" x14ac:dyDescent="0.35">
      <c r="A3349" t="s">
        <v>16392</v>
      </c>
      <c r="B3349" t="s">
        <v>14</v>
      </c>
      <c r="C3349" t="s">
        <v>16393</v>
      </c>
      <c r="D3349" t="s">
        <v>44</v>
      </c>
      <c r="E3349">
        <v>3744</v>
      </c>
      <c r="F3349">
        <v>272</v>
      </c>
      <c r="G3349">
        <v>0</v>
      </c>
      <c r="H3349" t="s">
        <v>16394</v>
      </c>
      <c r="I3349">
        <v>1</v>
      </c>
      <c r="J3349" t="s">
        <v>16395</v>
      </c>
      <c r="K3349">
        <v>21</v>
      </c>
      <c r="L3349" t="s">
        <v>47</v>
      </c>
      <c r="M3349" t="s">
        <v>16396</v>
      </c>
    </row>
    <row r="3350" spans="1:13" x14ac:dyDescent="0.35">
      <c r="A3350" t="s">
        <v>16397</v>
      </c>
      <c r="B3350" t="s">
        <v>14</v>
      </c>
      <c r="C3350" t="s">
        <v>16398</v>
      </c>
      <c r="D3350" t="s">
        <v>44</v>
      </c>
      <c r="E3350">
        <v>2463</v>
      </c>
      <c r="F3350">
        <v>127</v>
      </c>
      <c r="G3350">
        <v>0</v>
      </c>
      <c r="H3350" t="s">
        <v>16399</v>
      </c>
      <c r="I3350">
        <v>1</v>
      </c>
      <c r="J3350" t="s">
        <v>16262</v>
      </c>
      <c r="K3350">
        <v>0</v>
      </c>
      <c r="L3350" t="s">
        <v>47</v>
      </c>
      <c r="M3350" t="s">
        <v>16400</v>
      </c>
    </row>
    <row r="3351" spans="1:13" x14ac:dyDescent="0.35">
      <c r="A3351" t="s">
        <v>16401</v>
      </c>
      <c r="B3351" t="s">
        <v>14</v>
      </c>
      <c r="C3351" t="s">
        <v>16402</v>
      </c>
      <c r="D3351" t="s">
        <v>44</v>
      </c>
      <c r="E3351">
        <v>3029</v>
      </c>
      <c r="F3351">
        <v>171</v>
      </c>
      <c r="G3351">
        <v>0</v>
      </c>
      <c r="H3351" t="s">
        <v>16403</v>
      </c>
      <c r="I3351">
        <v>1</v>
      </c>
      <c r="J3351" t="s">
        <v>16404</v>
      </c>
      <c r="K3351">
        <v>3</v>
      </c>
      <c r="L3351" t="s">
        <v>47</v>
      </c>
      <c r="M3351" t="s">
        <v>16405</v>
      </c>
    </row>
    <row r="3352" spans="1:13" x14ac:dyDescent="0.35">
      <c r="A3352" t="s">
        <v>16406</v>
      </c>
      <c r="B3352" t="s">
        <v>14</v>
      </c>
      <c r="C3352" t="s">
        <v>16407</v>
      </c>
      <c r="D3352" t="s">
        <v>44</v>
      </c>
      <c r="E3352">
        <v>65949</v>
      </c>
      <c r="F3352">
        <v>2575</v>
      </c>
      <c r="G3352">
        <v>0</v>
      </c>
      <c r="H3352" t="s">
        <v>16408</v>
      </c>
      <c r="I3352">
        <v>1</v>
      </c>
      <c r="J3352" t="s">
        <v>16409</v>
      </c>
      <c r="K3352">
        <v>71</v>
      </c>
      <c r="L3352" t="s">
        <v>47</v>
      </c>
      <c r="M3352" t="s">
        <v>16410</v>
      </c>
    </row>
    <row r="3353" spans="1:13" x14ac:dyDescent="0.35">
      <c r="A3353" t="s">
        <v>16411</v>
      </c>
      <c r="B3353" t="s">
        <v>14</v>
      </c>
      <c r="C3353" t="s">
        <v>16412</v>
      </c>
      <c r="D3353" t="s">
        <v>44</v>
      </c>
      <c r="E3353">
        <v>8077</v>
      </c>
      <c r="F3353">
        <v>614</v>
      </c>
      <c r="G3353">
        <v>0</v>
      </c>
      <c r="H3353" t="s">
        <v>16413</v>
      </c>
      <c r="I3353">
        <v>1</v>
      </c>
      <c r="J3353" t="s">
        <v>16414</v>
      </c>
      <c r="K3353">
        <v>39</v>
      </c>
      <c r="L3353" t="s">
        <v>47</v>
      </c>
      <c r="M3353" t="s">
        <v>16415</v>
      </c>
    </row>
    <row r="3354" spans="1:13" x14ac:dyDescent="0.35">
      <c r="A3354" t="s">
        <v>16416</v>
      </c>
      <c r="B3354" t="s">
        <v>14</v>
      </c>
      <c r="C3354" t="s">
        <v>16417</v>
      </c>
      <c r="D3354" t="s">
        <v>44</v>
      </c>
      <c r="E3354">
        <v>45653</v>
      </c>
      <c r="F3354">
        <v>545</v>
      </c>
      <c r="G3354">
        <v>0</v>
      </c>
      <c r="H3354" t="s">
        <v>16418</v>
      </c>
      <c r="I3354">
        <v>1</v>
      </c>
      <c r="J3354" t="s">
        <v>16419</v>
      </c>
      <c r="K3354">
        <v>21</v>
      </c>
      <c r="L3354" t="s">
        <v>47</v>
      </c>
      <c r="M3354" t="s">
        <v>16420</v>
      </c>
    </row>
    <row r="3355" spans="1:13" x14ac:dyDescent="0.35">
      <c r="A3355" t="s">
        <v>16421</v>
      </c>
      <c r="B3355" t="s">
        <v>14</v>
      </c>
      <c r="C3355" t="s">
        <v>16422</v>
      </c>
      <c r="D3355" t="s">
        <v>44</v>
      </c>
      <c r="E3355">
        <v>7462</v>
      </c>
      <c r="F3355">
        <v>423</v>
      </c>
      <c r="G3355">
        <v>0</v>
      </c>
      <c r="H3355" t="s">
        <v>16423</v>
      </c>
      <c r="I3355">
        <v>1</v>
      </c>
      <c r="J3355" t="s">
        <v>16424</v>
      </c>
      <c r="K3355">
        <v>52</v>
      </c>
      <c r="L3355" t="s">
        <v>47</v>
      </c>
      <c r="M3355" t="s">
        <v>16425</v>
      </c>
    </row>
    <row r="3356" spans="1:13" x14ac:dyDescent="0.35">
      <c r="A3356" t="s">
        <v>16426</v>
      </c>
      <c r="B3356" t="s">
        <v>14</v>
      </c>
      <c r="C3356" t="s">
        <v>16427</v>
      </c>
      <c r="D3356" t="s">
        <v>44</v>
      </c>
      <c r="E3356">
        <v>2730</v>
      </c>
      <c r="F3356">
        <v>183</v>
      </c>
      <c r="G3356">
        <v>0</v>
      </c>
      <c r="H3356" t="s">
        <v>16428</v>
      </c>
      <c r="I3356">
        <v>1</v>
      </c>
      <c r="J3356" t="s">
        <v>16429</v>
      </c>
      <c r="K3356">
        <v>3</v>
      </c>
      <c r="L3356" t="s">
        <v>47</v>
      </c>
      <c r="M3356" t="s">
        <v>16430</v>
      </c>
    </row>
    <row r="3357" spans="1:13" x14ac:dyDescent="0.35">
      <c r="A3357" t="s">
        <v>16431</v>
      </c>
      <c r="B3357" t="s">
        <v>14</v>
      </c>
      <c r="C3357" t="s">
        <v>16432</v>
      </c>
      <c r="D3357" t="s">
        <v>44</v>
      </c>
      <c r="E3357">
        <v>52772</v>
      </c>
      <c r="F3357">
        <v>2345</v>
      </c>
      <c r="G3357">
        <v>0</v>
      </c>
      <c r="H3357" t="s">
        <v>16433</v>
      </c>
      <c r="I3357">
        <v>1</v>
      </c>
      <c r="J3357" t="s">
        <v>16434</v>
      </c>
      <c r="K3357">
        <v>253</v>
      </c>
      <c r="L3357" t="s">
        <v>47</v>
      </c>
      <c r="M3357" t="s">
        <v>16435</v>
      </c>
    </row>
    <row r="3358" spans="1:13" x14ac:dyDescent="0.35">
      <c r="A3358" t="s">
        <v>16436</v>
      </c>
      <c r="B3358" t="s">
        <v>14</v>
      </c>
      <c r="C3358" t="s">
        <v>16437</v>
      </c>
      <c r="D3358" t="s">
        <v>44</v>
      </c>
      <c r="E3358">
        <v>11551</v>
      </c>
      <c r="F3358">
        <v>678</v>
      </c>
      <c r="G3358">
        <v>0</v>
      </c>
      <c r="H3358" t="s">
        <v>16438</v>
      </c>
      <c r="I3358">
        <v>1</v>
      </c>
      <c r="J3358" t="s">
        <v>16439</v>
      </c>
      <c r="K3358">
        <v>36</v>
      </c>
      <c r="L3358" t="s">
        <v>47</v>
      </c>
      <c r="M3358" t="s">
        <v>16440</v>
      </c>
    </row>
    <row r="3359" spans="1:13" x14ac:dyDescent="0.35">
      <c r="A3359" t="s">
        <v>16441</v>
      </c>
      <c r="B3359" t="s">
        <v>14</v>
      </c>
      <c r="C3359" t="s">
        <v>16442</v>
      </c>
      <c r="D3359" t="s">
        <v>44</v>
      </c>
      <c r="E3359">
        <v>286423</v>
      </c>
      <c r="F3359">
        <v>11932</v>
      </c>
      <c r="G3359">
        <v>0</v>
      </c>
      <c r="H3359" t="s">
        <v>16443</v>
      </c>
      <c r="I3359">
        <v>1</v>
      </c>
      <c r="J3359" t="s">
        <v>16444</v>
      </c>
      <c r="K3359">
        <v>1044</v>
      </c>
      <c r="L3359" t="s">
        <v>47</v>
      </c>
      <c r="M3359" t="s">
        <v>16445</v>
      </c>
    </row>
    <row r="3360" spans="1:13" x14ac:dyDescent="0.35">
      <c r="A3360" t="s">
        <v>16446</v>
      </c>
      <c r="B3360" t="s">
        <v>14</v>
      </c>
      <c r="C3360" t="s">
        <v>16447</v>
      </c>
      <c r="D3360" t="s">
        <v>44</v>
      </c>
      <c r="E3360">
        <v>28789</v>
      </c>
      <c r="F3360">
        <v>1722</v>
      </c>
      <c r="G3360">
        <v>0</v>
      </c>
      <c r="H3360" t="s">
        <v>16448</v>
      </c>
      <c r="I3360">
        <v>1</v>
      </c>
      <c r="J3360" t="s">
        <v>16449</v>
      </c>
      <c r="K3360">
        <v>223</v>
      </c>
      <c r="L3360" t="s">
        <v>47</v>
      </c>
      <c r="M3360" t="s">
        <v>16450</v>
      </c>
    </row>
    <row r="3361" spans="1:13" x14ac:dyDescent="0.35">
      <c r="A3361" t="s">
        <v>16451</v>
      </c>
      <c r="B3361" t="s">
        <v>14</v>
      </c>
      <c r="C3361" t="s">
        <v>16452</v>
      </c>
      <c r="D3361" t="s">
        <v>44</v>
      </c>
      <c r="E3361">
        <v>42804</v>
      </c>
      <c r="F3361">
        <v>1052</v>
      </c>
      <c r="G3361">
        <v>0</v>
      </c>
      <c r="H3361" t="s">
        <v>16453</v>
      </c>
      <c r="I3361">
        <v>1</v>
      </c>
      <c r="J3361" t="s">
        <v>16454</v>
      </c>
      <c r="K3361">
        <v>59</v>
      </c>
      <c r="L3361" t="s">
        <v>47</v>
      </c>
      <c r="M3361" t="s">
        <v>16455</v>
      </c>
    </row>
    <row r="3362" spans="1:13" x14ac:dyDescent="0.35">
      <c r="A3362" t="s">
        <v>16456</v>
      </c>
      <c r="B3362" t="s">
        <v>14</v>
      </c>
      <c r="C3362" t="s">
        <v>16457</v>
      </c>
      <c r="D3362" t="s">
        <v>44</v>
      </c>
      <c r="E3362">
        <v>41144</v>
      </c>
      <c r="F3362">
        <v>1683</v>
      </c>
      <c r="G3362">
        <v>0</v>
      </c>
      <c r="H3362" t="s">
        <v>16458</v>
      </c>
      <c r="I3362">
        <v>1</v>
      </c>
      <c r="J3362" t="s">
        <v>16459</v>
      </c>
      <c r="K3362">
        <v>274</v>
      </c>
      <c r="L3362" t="s">
        <v>47</v>
      </c>
      <c r="M3362" t="s">
        <v>16460</v>
      </c>
    </row>
    <row r="3363" spans="1:13" x14ac:dyDescent="0.35">
      <c r="A3363" t="s">
        <v>16461</v>
      </c>
      <c r="B3363" t="s">
        <v>14</v>
      </c>
      <c r="C3363" t="s">
        <v>16462</v>
      </c>
      <c r="D3363" t="s">
        <v>44</v>
      </c>
      <c r="E3363">
        <v>28173</v>
      </c>
      <c r="F3363">
        <v>1066</v>
      </c>
      <c r="G3363">
        <v>0</v>
      </c>
      <c r="H3363" t="s">
        <v>16463</v>
      </c>
      <c r="I3363">
        <v>1</v>
      </c>
      <c r="J3363" t="s">
        <v>16464</v>
      </c>
      <c r="K3363">
        <v>72</v>
      </c>
      <c r="L3363" t="s">
        <v>47</v>
      </c>
      <c r="M3363" t="s">
        <v>16465</v>
      </c>
    </row>
    <row r="3364" spans="1:13" x14ac:dyDescent="0.35">
      <c r="A3364" t="s">
        <v>16466</v>
      </c>
      <c r="B3364" t="s">
        <v>14</v>
      </c>
      <c r="C3364" t="s">
        <v>16467</v>
      </c>
      <c r="D3364" t="s">
        <v>44</v>
      </c>
      <c r="E3364">
        <v>34702</v>
      </c>
      <c r="F3364">
        <v>1012</v>
      </c>
      <c r="G3364">
        <v>0</v>
      </c>
      <c r="H3364" t="s">
        <v>16468</v>
      </c>
      <c r="I3364">
        <v>1</v>
      </c>
      <c r="J3364" t="s">
        <v>16469</v>
      </c>
      <c r="K3364">
        <v>61</v>
      </c>
      <c r="L3364" t="s">
        <v>47</v>
      </c>
      <c r="M3364" t="s">
        <v>16470</v>
      </c>
    </row>
    <row r="3365" spans="1:13" x14ac:dyDescent="0.35">
      <c r="A3365" t="s">
        <v>16471</v>
      </c>
      <c r="B3365" t="s">
        <v>14</v>
      </c>
      <c r="C3365" t="s">
        <v>16472</v>
      </c>
      <c r="D3365" t="s">
        <v>44</v>
      </c>
      <c r="E3365">
        <v>26948</v>
      </c>
      <c r="F3365">
        <v>1451</v>
      </c>
      <c r="G3365">
        <v>0</v>
      </c>
      <c r="H3365" t="s">
        <v>16473</v>
      </c>
      <c r="I3365">
        <v>1</v>
      </c>
      <c r="J3365" t="s">
        <v>16474</v>
      </c>
      <c r="K3365">
        <v>67</v>
      </c>
      <c r="L3365" t="s">
        <v>47</v>
      </c>
      <c r="M3365" t="s">
        <v>16475</v>
      </c>
    </row>
    <row r="3366" spans="1:13" x14ac:dyDescent="0.35">
      <c r="A3366" t="e">
        <f>-oB47qx8OzY</f>
        <v>#NAME?</v>
      </c>
      <c r="B3366" t="s">
        <v>14</v>
      </c>
      <c r="C3366" t="s">
        <v>16476</v>
      </c>
      <c r="D3366" t="s">
        <v>44</v>
      </c>
      <c r="E3366">
        <v>278354</v>
      </c>
      <c r="F3366">
        <v>11655</v>
      </c>
      <c r="G3366">
        <v>0</v>
      </c>
      <c r="H3366" t="s">
        <v>16477</v>
      </c>
      <c r="I3366">
        <v>1</v>
      </c>
      <c r="J3366" t="s">
        <v>16478</v>
      </c>
      <c r="K3366">
        <v>614</v>
      </c>
      <c r="L3366" t="s">
        <v>47</v>
      </c>
      <c r="M3366" t="s">
        <v>16479</v>
      </c>
    </row>
    <row r="3367" spans="1:13" x14ac:dyDescent="0.35">
      <c r="A3367" t="s">
        <v>16480</v>
      </c>
      <c r="B3367" t="s">
        <v>14</v>
      </c>
      <c r="C3367" t="s">
        <v>16481</v>
      </c>
      <c r="D3367" t="s">
        <v>44</v>
      </c>
      <c r="E3367">
        <v>10545</v>
      </c>
      <c r="F3367">
        <v>349</v>
      </c>
      <c r="G3367">
        <v>0</v>
      </c>
      <c r="H3367" t="s">
        <v>16482</v>
      </c>
      <c r="I3367">
        <v>1</v>
      </c>
      <c r="J3367" t="s">
        <v>16483</v>
      </c>
      <c r="K3367">
        <v>14</v>
      </c>
      <c r="L3367" t="s">
        <v>47</v>
      </c>
      <c r="M3367" t="s">
        <v>16484</v>
      </c>
    </row>
    <row r="3368" spans="1:13" x14ac:dyDescent="0.35">
      <c r="A3368" t="s">
        <v>16485</v>
      </c>
      <c r="B3368" t="s">
        <v>14</v>
      </c>
      <c r="C3368" t="s">
        <v>16486</v>
      </c>
      <c r="D3368" t="s">
        <v>44</v>
      </c>
      <c r="E3368">
        <v>9579</v>
      </c>
      <c r="F3368">
        <v>334</v>
      </c>
      <c r="G3368">
        <v>0</v>
      </c>
      <c r="H3368" t="s">
        <v>16487</v>
      </c>
      <c r="I3368">
        <v>1</v>
      </c>
      <c r="J3368" t="s">
        <v>16488</v>
      </c>
      <c r="K3368">
        <v>16</v>
      </c>
      <c r="L3368" t="s">
        <v>47</v>
      </c>
      <c r="M3368" t="s">
        <v>16489</v>
      </c>
    </row>
    <row r="3369" spans="1:13" x14ac:dyDescent="0.35">
      <c r="A3369" t="s">
        <v>16490</v>
      </c>
      <c r="B3369" t="s">
        <v>14</v>
      </c>
      <c r="C3369" t="s">
        <v>16491</v>
      </c>
      <c r="D3369" t="s">
        <v>44</v>
      </c>
      <c r="E3369">
        <v>1923</v>
      </c>
      <c r="F3369">
        <v>117</v>
      </c>
      <c r="G3369">
        <v>0</v>
      </c>
      <c r="H3369" t="s">
        <v>16492</v>
      </c>
      <c r="I3369">
        <v>1</v>
      </c>
      <c r="J3369" t="s">
        <v>16493</v>
      </c>
      <c r="K3369">
        <v>8</v>
      </c>
      <c r="L3369" t="s">
        <v>47</v>
      </c>
      <c r="M3369" t="s">
        <v>16494</v>
      </c>
    </row>
    <row r="3370" spans="1:13" x14ac:dyDescent="0.35">
      <c r="A3370" t="s">
        <v>16495</v>
      </c>
      <c r="B3370" t="s">
        <v>14</v>
      </c>
      <c r="C3370" t="s">
        <v>16496</v>
      </c>
      <c r="D3370" t="s">
        <v>44</v>
      </c>
      <c r="E3370">
        <v>28425</v>
      </c>
      <c r="F3370">
        <v>779</v>
      </c>
      <c r="G3370">
        <v>0</v>
      </c>
      <c r="H3370" t="s">
        <v>16497</v>
      </c>
      <c r="I3370">
        <v>1</v>
      </c>
      <c r="J3370" t="s">
        <v>16498</v>
      </c>
      <c r="K3370">
        <v>47</v>
      </c>
      <c r="L3370" t="s">
        <v>47</v>
      </c>
      <c r="M3370" t="s">
        <v>16499</v>
      </c>
    </row>
    <row r="3371" spans="1:13" x14ac:dyDescent="0.35">
      <c r="A3371" t="s">
        <v>16500</v>
      </c>
      <c r="B3371" t="s">
        <v>14</v>
      </c>
      <c r="C3371" t="s">
        <v>16501</v>
      </c>
      <c r="D3371" t="s">
        <v>44</v>
      </c>
      <c r="E3371">
        <v>58001</v>
      </c>
      <c r="F3371">
        <v>2346</v>
      </c>
      <c r="G3371">
        <v>0</v>
      </c>
      <c r="H3371" t="s">
        <v>16502</v>
      </c>
      <c r="I3371">
        <v>1</v>
      </c>
      <c r="J3371" t="s">
        <v>16503</v>
      </c>
      <c r="K3371">
        <v>155</v>
      </c>
      <c r="L3371" t="s">
        <v>47</v>
      </c>
      <c r="M3371" t="s">
        <v>16504</v>
      </c>
    </row>
    <row r="3372" spans="1:13" x14ac:dyDescent="0.35">
      <c r="A3372" t="s">
        <v>16505</v>
      </c>
      <c r="B3372" t="s">
        <v>14</v>
      </c>
      <c r="C3372" t="s">
        <v>16506</v>
      </c>
      <c r="D3372" t="s">
        <v>44</v>
      </c>
      <c r="E3372">
        <v>2826</v>
      </c>
      <c r="F3372">
        <v>139</v>
      </c>
      <c r="G3372">
        <v>0</v>
      </c>
      <c r="H3372" t="s">
        <v>16507</v>
      </c>
      <c r="I3372">
        <v>1</v>
      </c>
      <c r="J3372" t="s">
        <v>16508</v>
      </c>
      <c r="K3372">
        <v>5</v>
      </c>
      <c r="L3372" t="s">
        <v>47</v>
      </c>
      <c r="M3372" t="s">
        <v>16509</v>
      </c>
    </row>
    <row r="3373" spans="1:13" x14ac:dyDescent="0.35">
      <c r="A3373" t="s">
        <v>16510</v>
      </c>
      <c r="B3373" t="s">
        <v>14</v>
      </c>
      <c r="C3373" t="s">
        <v>16511</v>
      </c>
      <c r="D3373" t="s">
        <v>44</v>
      </c>
      <c r="E3373">
        <v>108720</v>
      </c>
      <c r="F3373">
        <v>859</v>
      </c>
      <c r="G3373">
        <v>0</v>
      </c>
      <c r="H3373" t="s">
        <v>16512</v>
      </c>
      <c r="I3373">
        <v>1</v>
      </c>
      <c r="J3373" t="s">
        <v>16513</v>
      </c>
      <c r="K3373">
        <v>41</v>
      </c>
      <c r="L3373" t="s">
        <v>47</v>
      </c>
      <c r="M3373" t="s">
        <v>16514</v>
      </c>
    </row>
    <row r="3374" spans="1:13" x14ac:dyDescent="0.35">
      <c r="A3374" t="s">
        <v>16515</v>
      </c>
      <c r="B3374" t="s">
        <v>14</v>
      </c>
      <c r="C3374" t="s">
        <v>16516</v>
      </c>
      <c r="D3374" t="s">
        <v>44</v>
      </c>
      <c r="E3374">
        <v>57792</v>
      </c>
      <c r="F3374">
        <v>862</v>
      </c>
      <c r="G3374">
        <v>0</v>
      </c>
      <c r="H3374" t="s">
        <v>16517</v>
      </c>
      <c r="I3374">
        <v>1</v>
      </c>
      <c r="J3374" t="s">
        <v>16518</v>
      </c>
      <c r="K3374">
        <v>44</v>
      </c>
      <c r="L3374" t="s">
        <v>47</v>
      </c>
      <c r="M3374" t="s">
        <v>16519</v>
      </c>
    </row>
    <row r="3375" spans="1:13" x14ac:dyDescent="0.35">
      <c r="A3375" t="s">
        <v>16520</v>
      </c>
      <c r="B3375" t="s">
        <v>14</v>
      </c>
      <c r="C3375" t="s">
        <v>16521</v>
      </c>
      <c r="D3375" t="s">
        <v>44</v>
      </c>
      <c r="E3375">
        <v>2146</v>
      </c>
      <c r="F3375">
        <v>70</v>
      </c>
      <c r="G3375">
        <v>0</v>
      </c>
      <c r="H3375" t="s">
        <v>16522</v>
      </c>
      <c r="I3375">
        <v>1</v>
      </c>
      <c r="J3375" t="s">
        <v>16523</v>
      </c>
      <c r="K3375">
        <v>5</v>
      </c>
      <c r="L3375" t="s">
        <v>47</v>
      </c>
      <c r="M3375" t="s">
        <v>16524</v>
      </c>
    </row>
    <row r="3376" spans="1:13" x14ac:dyDescent="0.35">
      <c r="A3376" t="s">
        <v>16525</v>
      </c>
      <c r="B3376" t="s">
        <v>14</v>
      </c>
      <c r="C3376" t="s">
        <v>16526</v>
      </c>
      <c r="D3376" t="s">
        <v>44</v>
      </c>
      <c r="E3376">
        <v>16729</v>
      </c>
      <c r="F3376">
        <v>464</v>
      </c>
      <c r="G3376">
        <v>0</v>
      </c>
      <c r="H3376" t="s">
        <v>16527</v>
      </c>
      <c r="I3376">
        <v>1</v>
      </c>
      <c r="J3376" t="s">
        <v>16528</v>
      </c>
      <c r="K3376">
        <v>12</v>
      </c>
      <c r="L3376" t="s">
        <v>47</v>
      </c>
      <c r="M3376" t="s">
        <v>16529</v>
      </c>
    </row>
    <row r="3377" spans="1:13" x14ac:dyDescent="0.35">
      <c r="A3377" t="s">
        <v>16530</v>
      </c>
      <c r="B3377" t="s">
        <v>14</v>
      </c>
      <c r="C3377" t="s">
        <v>16531</v>
      </c>
      <c r="D3377" t="s">
        <v>44</v>
      </c>
      <c r="E3377">
        <v>44838</v>
      </c>
      <c r="F3377">
        <v>2640</v>
      </c>
      <c r="G3377">
        <v>0</v>
      </c>
      <c r="H3377" t="s">
        <v>16532</v>
      </c>
      <c r="I3377">
        <v>1</v>
      </c>
      <c r="J3377" t="s">
        <v>16533</v>
      </c>
      <c r="K3377">
        <v>162</v>
      </c>
      <c r="L3377" t="s">
        <v>47</v>
      </c>
      <c r="M3377" t="s">
        <v>16534</v>
      </c>
    </row>
    <row r="3378" spans="1:13" x14ac:dyDescent="0.35">
      <c r="A3378" t="s">
        <v>16535</v>
      </c>
      <c r="B3378" t="s">
        <v>14</v>
      </c>
      <c r="C3378" t="s">
        <v>16536</v>
      </c>
      <c r="D3378" t="s">
        <v>44</v>
      </c>
      <c r="E3378">
        <v>78956</v>
      </c>
      <c r="F3378">
        <v>2046</v>
      </c>
      <c r="G3378">
        <v>0</v>
      </c>
      <c r="H3378" t="s">
        <v>16537</v>
      </c>
      <c r="I3378">
        <v>1</v>
      </c>
      <c r="J3378" t="s">
        <v>16538</v>
      </c>
      <c r="K3378">
        <v>153</v>
      </c>
      <c r="L3378" t="s">
        <v>47</v>
      </c>
      <c r="M3378" t="s">
        <v>16539</v>
      </c>
    </row>
    <row r="3379" spans="1:13" x14ac:dyDescent="0.35">
      <c r="A3379" t="s">
        <v>16540</v>
      </c>
      <c r="B3379" t="s">
        <v>14</v>
      </c>
      <c r="C3379" t="s">
        <v>16541</v>
      </c>
      <c r="D3379" t="s">
        <v>44</v>
      </c>
      <c r="E3379">
        <v>8882</v>
      </c>
      <c r="F3379">
        <v>492</v>
      </c>
      <c r="G3379">
        <v>0</v>
      </c>
      <c r="H3379" t="s">
        <v>16542</v>
      </c>
      <c r="I3379">
        <v>1</v>
      </c>
      <c r="J3379" t="s">
        <v>16543</v>
      </c>
      <c r="K3379">
        <v>46</v>
      </c>
      <c r="L3379" t="s">
        <v>47</v>
      </c>
      <c r="M3379" t="s">
        <v>16544</v>
      </c>
    </row>
    <row r="3380" spans="1:13" x14ac:dyDescent="0.35">
      <c r="A3380" t="s">
        <v>16545</v>
      </c>
      <c r="B3380" t="s">
        <v>14</v>
      </c>
      <c r="C3380" t="s">
        <v>16546</v>
      </c>
      <c r="D3380" t="s">
        <v>44</v>
      </c>
      <c r="E3380">
        <v>27635</v>
      </c>
      <c r="F3380">
        <v>1468</v>
      </c>
      <c r="G3380">
        <v>0</v>
      </c>
      <c r="H3380" t="s">
        <v>16547</v>
      </c>
      <c r="I3380">
        <v>1</v>
      </c>
      <c r="J3380" t="s">
        <v>16548</v>
      </c>
      <c r="K3380">
        <v>0</v>
      </c>
      <c r="L3380" t="s">
        <v>47</v>
      </c>
      <c r="M3380" t="s">
        <v>16549</v>
      </c>
    </row>
    <row r="3381" spans="1:13" x14ac:dyDescent="0.35">
      <c r="A3381" t="s">
        <v>16550</v>
      </c>
      <c r="B3381" t="s">
        <v>14</v>
      </c>
      <c r="C3381" t="s">
        <v>16551</v>
      </c>
      <c r="D3381" t="s">
        <v>44</v>
      </c>
      <c r="E3381">
        <v>120720</v>
      </c>
      <c r="F3381">
        <v>3023</v>
      </c>
      <c r="G3381">
        <v>0</v>
      </c>
      <c r="H3381" t="s">
        <v>16552</v>
      </c>
      <c r="I3381">
        <v>1</v>
      </c>
      <c r="J3381" t="s">
        <v>16553</v>
      </c>
      <c r="K3381">
        <v>317</v>
      </c>
      <c r="L3381" t="s">
        <v>47</v>
      </c>
      <c r="M3381" t="s">
        <v>16554</v>
      </c>
    </row>
    <row r="3382" spans="1:13" x14ac:dyDescent="0.35">
      <c r="A3382" t="s">
        <v>16555</v>
      </c>
      <c r="B3382" t="s">
        <v>14</v>
      </c>
      <c r="C3382" t="s">
        <v>16556</v>
      </c>
      <c r="D3382" t="s">
        <v>44</v>
      </c>
      <c r="E3382">
        <v>25803</v>
      </c>
      <c r="F3382">
        <v>1526</v>
      </c>
      <c r="G3382">
        <v>0</v>
      </c>
      <c r="H3382" t="s">
        <v>16557</v>
      </c>
      <c r="I3382">
        <v>1</v>
      </c>
      <c r="J3382" t="s">
        <v>16558</v>
      </c>
      <c r="K3382">
        <v>58</v>
      </c>
      <c r="L3382" t="s">
        <v>47</v>
      </c>
      <c r="M3382" t="s">
        <v>16559</v>
      </c>
    </row>
    <row r="3383" spans="1:13" x14ac:dyDescent="0.35">
      <c r="A3383" t="s">
        <v>16560</v>
      </c>
      <c r="B3383" t="s">
        <v>14</v>
      </c>
      <c r="C3383" t="s">
        <v>16561</v>
      </c>
      <c r="D3383" t="s">
        <v>44</v>
      </c>
      <c r="E3383">
        <v>79455</v>
      </c>
      <c r="F3383">
        <v>1556</v>
      </c>
      <c r="G3383">
        <v>0</v>
      </c>
      <c r="H3383" t="s">
        <v>16562</v>
      </c>
      <c r="I3383">
        <v>1</v>
      </c>
      <c r="J3383" t="s">
        <v>16563</v>
      </c>
      <c r="K3383">
        <v>109</v>
      </c>
      <c r="L3383" t="s">
        <v>47</v>
      </c>
      <c r="M3383" t="s">
        <v>16564</v>
      </c>
    </row>
    <row r="3384" spans="1:13" x14ac:dyDescent="0.35">
      <c r="A3384" t="s">
        <v>16565</v>
      </c>
      <c r="B3384" t="s">
        <v>14</v>
      </c>
      <c r="C3384" t="s">
        <v>16175</v>
      </c>
      <c r="D3384" t="s">
        <v>44</v>
      </c>
      <c r="E3384">
        <v>72792</v>
      </c>
      <c r="F3384">
        <v>1729</v>
      </c>
      <c r="G3384">
        <v>0</v>
      </c>
      <c r="H3384" t="s">
        <v>16566</v>
      </c>
      <c r="I3384">
        <v>1</v>
      </c>
      <c r="J3384" t="s">
        <v>16567</v>
      </c>
      <c r="K3384">
        <v>93</v>
      </c>
      <c r="L3384" t="s">
        <v>47</v>
      </c>
      <c r="M3384" t="s">
        <v>16178</v>
      </c>
    </row>
    <row r="3385" spans="1:13" x14ac:dyDescent="0.35">
      <c r="A3385" t="s">
        <v>16568</v>
      </c>
      <c r="B3385" t="s">
        <v>14</v>
      </c>
      <c r="C3385" t="s">
        <v>16061</v>
      </c>
      <c r="D3385" t="s">
        <v>44</v>
      </c>
      <c r="E3385">
        <v>30169</v>
      </c>
      <c r="F3385">
        <v>1505</v>
      </c>
      <c r="G3385">
        <v>0</v>
      </c>
      <c r="H3385" t="s">
        <v>16569</v>
      </c>
      <c r="I3385">
        <v>1</v>
      </c>
      <c r="J3385" t="s">
        <v>16570</v>
      </c>
      <c r="K3385">
        <v>134</v>
      </c>
      <c r="L3385" t="s">
        <v>47</v>
      </c>
      <c r="M3385" t="s">
        <v>16571</v>
      </c>
    </row>
    <row r="3386" spans="1:13" x14ac:dyDescent="0.35">
      <c r="A3386" t="s">
        <v>16572</v>
      </c>
      <c r="B3386" t="s">
        <v>14</v>
      </c>
      <c r="C3386" t="s">
        <v>16573</v>
      </c>
      <c r="D3386" t="s">
        <v>44</v>
      </c>
      <c r="E3386">
        <v>73232</v>
      </c>
      <c r="F3386">
        <v>2673</v>
      </c>
      <c r="G3386">
        <v>0</v>
      </c>
      <c r="H3386" t="s">
        <v>16574</v>
      </c>
      <c r="I3386">
        <v>1</v>
      </c>
      <c r="J3386" t="s">
        <v>16575</v>
      </c>
      <c r="K3386">
        <v>154</v>
      </c>
      <c r="L3386" t="s">
        <v>47</v>
      </c>
      <c r="M3386" t="s">
        <v>16576</v>
      </c>
    </row>
    <row r="3387" spans="1:13" x14ac:dyDescent="0.35">
      <c r="A3387" t="s">
        <v>16577</v>
      </c>
      <c r="B3387" t="s">
        <v>14</v>
      </c>
      <c r="C3387" t="s">
        <v>16578</v>
      </c>
      <c r="D3387" t="s">
        <v>44</v>
      </c>
      <c r="E3387">
        <v>1676</v>
      </c>
      <c r="F3387">
        <v>95</v>
      </c>
      <c r="G3387">
        <v>0</v>
      </c>
      <c r="H3387" t="s">
        <v>16579</v>
      </c>
      <c r="I3387">
        <v>1</v>
      </c>
      <c r="J3387" t="s">
        <v>16580</v>
      </c>
      <c r="K3387">
        <v>2</v>
      </c>
      <c r="L3387" t="s">
        <v>47</v>
      </c>
      <c r="M3387" t="s">
        <v>16581</v>
      </c>
    </row>
    <row r="3388" spans="1:13" x14ac:dyDescent="0.35">
      <c r="A3388" t="s">
        <v>16582</v>
      </c>
      <c r="B3388" t="s">
        <v>14</v>
      </c>
      <c r="C3388" t="s">
        <v>16583</v>
      </c>
      <c r="D3388" t="s">
        <v>44</v>
      </c>
      <c r="E3388">
        <v>14609</v>
      </c>
      <c r="F3388">
        <v>729</v>
      </c>
      <c r="G3388">
        <v>0</v>
      </c>
      <c r="H3388" t="s">
        <v>16584</v>
      </c>
      <c r="I3388">
        <v>1</v>
      </c>
      <c r="J3388" t="s">
        <v>16585</v>
      </c>
      <c r="K3388">
        <v>44</v>
      </c>
      <c r="L3388" t="s">
        <v>47</v>
      </c>
      <c r="M3388" t="s">
        <v>16586</v>
      </c>
    </row>
    <row r="3389" spans="1:13" x14ac:dyDescent="0.35">
      <c r="A3389" t="s">
        <v>16587</v>
      </c>
      <c r="B3389" t="s">
        <v>14</v>
      </c>
      <c r="C3389" t="s">
        <v>16588</v>
      </c>
      <c r="D3389" t="s">
        <v>44</v>
      </c>
      <c r="E3389">
        <v>5131</v>
      </c>
      <c r="F3389">
        <v>337</v>
      </c>
      <c r="G3389">
        <v>0</v>
      </c>
      <c r="H3389" t="s">
        <v>16589</v>
      </c>
      <c r="I3389">
        <v>1</v>
      </c>
      <c r="J3389" t="s">
        <v>16590</v>
      </c>
      <c r="K3389">
        <v>17</v>
      </c>
      <c r="L3389" t="s">
        <v>47</v>
      </c>
      <c r="M3389" t="s">
        <v>16591</v>
      </c>
    </row>
    <row r="3390" spans="1:13" x14ac:dyDescent="0.35">
      <c r="A3390" t="s">
        <v>16592</v>
      </c>
      <c r="B3390" t="s">
        <v>14</v>
      </c>
      <c r="C3390" t="s">
        <v>16593</v>
      </c>
      <c r="D3390" t="s">
        <v>44</v>
      </c>
      <c r="E3390">
        <v>2350</v>
      </c>
      <c r="F3390">
        <v>177</v>
      </c>
      <c r="G3390">
        <v>0</v>
      </c>
      <c r="H3390" t="s">
        <v>16594</v>
      </c>
      <c r="I3390">
        <v>1</v>
      </c>
      <c r="J3390" t="s">
        <v>16595</v>
      </c>
      <c r="K3390">
        <v>7</v>
      </c>
      <c r="L3390" t="s">
        <v>47</v>
      </c>
      <c r="M3390" t="s">
        <v>16596</v>
      </c>
    </row>
    <row r="3391" spans="1:13" x14ac:dyDescent="0.35">
      <c r="A3391" t="s">
        <v>16597</v>
      </c>
      <c r="B3391" t="s">
        <v>14</v>
      </c>
      <c r="C3391" t="s">
        <v>16598</v>
      </c>
      <c r="D3391" t="s">
        <v>44</v>
      </c>
      <c r="E3391">
        <v>22570</v>
      </c>
      <c r="F3391">
        <v>644</v>
      </c>
      <c r="G3391">
        <v>0</v>
      </c>
      <c r="H3391" t="s">
        <v>16599</v>
      </c>
      <c r="I3391">
        <v>1</v>
      </c>
      <c r="J3391" t="s">
        <v>16600</v>
      </c>
      <c r="K3391">
        <v>17</v>
      </c>
      <c r="L3391" t="s">
        <v>47</v>
      </c>
      <c r="M3391" t="s">
        <v>16601</v>
      </c>
    </row>
    <row r="3392" spans="1:13" x14ac:dyDescent="0.35">
      <c r="A3392" t="s">
        <v>16602</v>
      </c>
      <c r="B3392" t="s">
        <v>14</v>
      </c>
      <c r="C3392" t="s">
        <v>16603</v>
      </c>
      <c r="D3392" t="s">
        <v>44</v>
      </c>
      <c r="E3392">
        <v>53678</v>
      </c>
      <c r="F3392">
        <v>1472</v>
      </c>
      <c r="G3392">
        <v>0</v>
      </c>
      <c r="H3392" t="s">
        <v>16604</v>
      </c>
      <c r="I3392">
        <v>1</v>
      </c>
      <c r="J3392" t="s">
        <v>16605</v>
      </c>
      <c r="K3392">
        <v>0</v>
      </c>
      <c r="L3392" t="s">
        <v>47</v>
      </c>
      <c r="M3392" t="s">
        <v>16606</v>
      </c>
    </row>
    <row r="3393" spans="1:13" x14ac:dyDescent="0.35">
      <c r="A3393" t="s">
        <v>16607</v>
      </c>
      <c r="B3393" t="s">
        <v>14</v>
      </c>
      <c r="C3393" t="s">
        <v>16608</v>
      </c>
      <c r="D3393" t="s">
        <v>44</v>
      </c>
      <c r="E3393">
        <v>4626</v>
      </c>
      <c r="F3393">
        <v>374</v>
      </c>
      <c r="G3393">
        <v>0</v>
      </c>
      <c r="H3393" t="s">
        <v>16609</v>
      </c>
      <c r="I3393">
        <v>1</v>
      </c>
      <c r="J3393" t="s">
        <v>16610</v>
      </c>
      <c r="K3393">
        <v>10</v>
      </c>
      <c r="L3393" t="s">
        <v>47</v>
      </c>
      <c r="M3393" t="s">
        <v>16611</v>
      </c>
    </row>
    <row r="3394" spans="1:13" x14ac:dyDescent="0.35">
      <c r="A3394" t="s">
        <v>16612</v>
      </c>
      <c r="B3394" t="s">
        <v>14</v>
      </c>
      <c r="C3394" t="s">
        <v>16613</v>
      </c>
      <c r="D3394" t="s">
        <v>44</v>
      </c>
      <c r="E3394">
        <v>6132</v>
      </c>
      <c r="F3394">
        <v>340</v>
      </c>
      <c r="G3394">
        <v>0</v>
      </c>
      <c r="H3394" t="s">
        <v>16614</v>
      </c>
      <c r="I3394">
        <v>1</v>
      </c>
      <c r="J3394" t="s">
        <v>16615</v>
      </c>
      <c r="K3394">
        <v>11</v>
      </c>
      <c r="L3394" t="s">
        <v>47</v>
      </c>
      <c r="M3394" t="s">
        <v>16616</v>
      </c>
    </row>
    <row r="3395" spans="1:13" x14ac:dyDescent="0.35">
      <c r="A3395" t="s">
        <v>16617</v>
      </c>
      <c r="B3395" t="s">
        <v>14</v>
      </c>
      <c r="C3395" t="s">
        <v>16618</v>
      </c>
      <c r="D3395" t="s">
        <v>44</v>
      </c>
      <c r="E3395">
        <v>225058</v>
      </c>
      <c r="F3395">
        <v>7331</v>
      </c>
      <c r="G3395">
        <v>0</v>
      </c>
      <c r="H3395" t="s">
        <v>16619</v>
      </c>
      <c r="I3395">
        <v>1</v>
      </c>
      <c r="J3395" t="s">
        <v>16620</v>
      </c>
      <c r="K3395">
        <v>411</v>
      </c>
      <c r="L3395" t="s">
        <v>47</v>
      </c>
      <c r="M3395" t="s">
        <v>16621</v>
      </c>
    </row>
    <row r="3396" spans="1:13" x14ac:dyDescent="0.35">
      <c r="A3396" t="s">
        <v>16622</v>
      </c>
      <c r="B3396" t="s">
        <v>14</v>
      </c>
      <c r="C3396" t="s">
        <v>16623</v>
      </c>
      <c r="D3396" t="s">
        <v>44</v>
      </c>
      <c r="E3396">
        <v>45905</v>
      </c>
      <c r="F3396">
        <v>2802</v>
      </c>
      <c r="G3396">
        <v>0</v>
      </c>
      <c r="H3396" t="s">
        <v>16624</v>
      </c>
      <c r="I3396">
        <v>1</v>
      </c>
      <c r="J3396" t="s">
        <v>16625</v>
      </c>
      <c r="K3396">
        <v>100</v>
      </c>
      <c r="L3396" t="s">
        <v>47</v>
      </c>
      <c r="M3396" t="s">
        <v>16626</v>
      </c>
    </row>
    <row r="3397" spans="1:13" x14ac:dyDescent="0.35">
      <c r="A3397" t="s">
        <v>16627</v>
      </c>
      <c r="B3397" t="s">
        <v>14</v>
      </c>
      <c r="C3397" t="s">
        <v>16628</v>
      </c>
      <c r="D3397" t="s">
        <v>44</v>
      </c>
      <c r="E3397">
        <v>20689</v>
      </c>
      <c r="F3397">
        <v>1146</v>
      </c>
      <c r="G3397">
        <v>0</v>
      </c>
      <c r="H3397" t="s">
        <v>16629</v>
      </c>
      <c r="I3397">
        <v>1</v>
      </c>
      <c r="J3397" t="s">
        <v>16630</v>
      </c>
      <c r="K3397">
        <v>94</v>
      </c>
      <c r="L3397" t="s">
        <v>47</v>
      </c>
      <c r="M3397" t="s">
        <v>16631</v>
      </c>
    </row>
    <row r="3398" spans="1:13" x14ac:dyDescent="0.35">
      <c r="A3398" t="s">
        <v>16632</v>
      </c>
      <c r="B3398" t="s">
        <v>14</v>
      </c>
      <c r="C3398" t="s">
        <v>16633</v>
      </c>
      <c r="D3398" t="s">
        <v>44</v>
      </c>
      <c r="E3398">
        <v>130125</v>
      </c>
      <c r="F3398">
        <v>1166</v>
      </c>
      <c r="G3398">
        <v>0</v>
      </c>
      <c r="H3398" t="s">
        <v>16634</v>
      </c>
      <c r="I3398">
        <v>1</v>
      </c>
      <c r="J3398" t="s">
        <v>16635</v>
      </c>
      <c r="K3398">
        <v>54</v>
      </c>
      <c r="L3398" t="s">
        <v>47</v>
      </c>
      <c r="M3398" t="s">
        <v>16636</v>
      </c>
    </row>
    <row r="3399" spans="1:13" x14ac:dyDescent="0.35">
      <c r="A3399" t="s">
        <v>16637</v>
      </c>
      <c r="B3399" t="s">
        <v>14</v>
      </c>
      <c r="C3399" t="s">
        <v>16638</v>
      </c>
      <c r="D3399" t="s">
        <v>44</v>
      </c>
      <c r="E3399">
        <v>11382</v>
      </c>
      <c r="F3399">
        <v>729</v>
      </c>
      <c r="G3399">
        <v>0</v>
      </c>
      <c r="H3399" t="s">
        <v>16639</v>
      </c>
      <c r="I3399">
        <v>1</v>
      </c>
      <c r="J3399" t="s">
        <v>16640</v>
      </c>
      <c r="K3399">
        <v>90</v>
      </c>
      <c r="L3399" t="s">
        <v>47</v>
      </c>
      <c r="M3399" t="s">
        <v>16641</v>
      </c>
    </row>
    <row r="3400" spans="1:13" x14ac:dyDescent="0.35">
      <c r="A3400" t="s">
        <v>16642</v>
      </c>
      <c r="B3400" t="s">
        <v>14</v>
      </c>
      <c r="C3400" t="s">
        <v>16643</v>
      </c>
      <c r="D3400" t="s">
        <v>44</v>
      </c>
      <c r="E3400">
        <v>10396</v>
      </c>
      <c r="F3400">
        <v>145</v>
      </c>
      <c r="G3400">
        <v>0</v>
      </c>
      <c r="H3400" t="s">
        <v>16644</v>
      </c>
      <c r="I3400">
        <v>1</v>
      </c>
      <c r="J3400" t="s">
        <v>16645</v>
      </c>
      <c r="K3400">
        <v>0</v>
      </c>
      <c r="L3400" t="s">
        <v>47</v>
      </c>
      <c r="M3400" t="s">
        <v>16646</v>
      </c>
    </row>
    <row r="3401" spans="1:13" x14ac:dyDescent="0.35">
      <c r="A3401" t="s">
        <v>16647</v>
      </c>
      <c r="B3401" t="s">
        <v>14</v>
      </c>
      <c r="C3401" t="s">
        <v>16648</v>
      </c>
      <c r="D3401" t="s">
        <v>44</v>
      </c>
      <c r="E3401">
        <v>497923</v>
      </c>
      <c r="F3401">
        <v>2757</v>
      </c>
      <c r="G3401">
        <v>0</v>
      </c>
      <c r="H3401" t="s">
        <v>16649</v>
      </c>
      <c r="I3401">
        <v>1</v>
      </c>
      <c r="J3401" t="s">
        <v>16650</v>
      </c>
      <c r="K3401">
        <v>151</v>
      </c>
      <c r="L3401" t="s">
        <v>47</v>
      </c>
      <c r="M3401" t="s">
        <v>16651</v>
      </c>
    </row>
    <row r="3402" spans="1:13" x14ac:dyDescent="0.35">
      <c r="A3402" t="s">
        <v>16652</v>
      </c>
      <c r="B3402" t="s">
        <v>14</v>
      </c>
      <c r="C3402" t="s">
        <v>16653</v>
      </c>
      <c r="D3402" t="s">
        <v>44</v>
      </c>
      <c r="E3402">
        <v>120612</v>
      </c>
      <c r="F3402">
        <v>2591</v>
      </c>
      <c r="G3402">
        <v>0</v>
      </c>
      <c r="H3402" t="s">
        <v>16654</v>
      </c>
      <c r="I3402">
        <v>1</v>
      </c>
      <c r="J3402" t="s">
        <v>16655</v>
      </c>
      <c r="K3402">
        <v>175</v>
      </c>
      <c r="L3402" t="s">
        <v>47</v>
      </c>
      <c r="M3402" t="s">
        <v>16656</v>
      </c>
    </row>
    <row r="3403" spans="1:13" x14ac:dyDescent="0.35">
      <c r="A3403" t="s">
        <v>16657</v>
      </c>
      <c r="B3403" t="s">
        <v>14</v>
      </c>
      <c r="C3403" t="s">
        <v>16658</v>
      </c>
      <c r="D3403" t="s">
        <v>44</v>
      </c>
      <c r="E3403">
        <v>86576</v>
      </c>
      <c r="F3403">
        <v>1569</v>
      </c>
      <c r="G3403">
        <v>0</v>
      </c>
      <c r="H3403" t="s">
        <v>16659</v>
      </c>
      <c r="I3403">
        <v>1</v>
      </c>
      <c r="J3403" t="s">
        <v>16660</v>
      </c>
      <c r="K3403">
        <v>85</v>
      </c>
      <c r="L3403" t="s">
        <v>47</v>
      </c>
      <c r="M3403" t="s">
        <v>16661</v>
      </c>
    </row>
    <row r="3404" spans="1:13" x14ac:dyDescent="0.35">
      <c r="A3404" t="s">
        <v>16662</v>
      </c>
      <c r="B3404" t="s">
        <v>14</v>
      </c>
      <c r="C3404" t="s">
        <v>16663</v>
      </c>
      <c r="D3404" t="s">
        <v>44</v>
      </c>
      <c r="E3404">
        <v>3244</v>
      </c>
      <c r="F3404">
        <v>183</v>
      </c>
      <c r="G3404">
        <v>0</v>
      </c>
      <c r="H3404" t="s">
        <v>16664</v>
      </c>
      <c r="I3404">
        <v>1</v>
      </c>
      <c r="J3404" t="s">
        <v>16665</v>
      </c>
      <c r="K3404">
        <v>10</v>
      </c>
      <c r="L3404" t="s">
        <v>47</v>
      </c>
      <c r="M3404" t="s">
        <v>16666</v>
      </c>
    </row>
    <row r="3405" spans="1:13" x14ac:dyDescent="0.35">
      <c r="A3405" t="s">
        <v>16667</v>
      </c>
      <c r="B3405" t="s">
        <v>14</v>
      </c>
      <c r="C3405" t="s">
        <v>16668</v>
      </c>
      <c r="D3405" t="s">
        <v>44</v>
      </c>
      <c r="E3405">
        <v>4119</v>
      </c>
      <c r="F3405">
        <v>255</v>
      </c>
      <c r="G3405">
        <v>0</v>
      </c>
      <c r="H3405" t="s">
        <v>16669</v>
      </c>
      <c r="I3405">
        <v>1</v>
      </c>
      <c r="J3405" t="s">
        <v>16670</v>
      </c>
      <c r="K3405">
        <v>10</v>
      </c>
      <c r="L3405" t="s">
        <v>47</v>
      </c>
      <c r="M3405" t="s">
        <v>16671</v>
      </c>
    </row>
    <row r="3406" spans="1:13" x14ac:dyDescent="0.35">
      <c r="A3406" t="s">
        <v>16672</v>
      </c>
      <c r="B3406" t="s">
        <v>14</v>
      </c>
      <c r="C3406" t="s">
        <v>16673</v>
      </c>
      <c r="D3406" t="s">
        <v>44</v>
      </c>
      <c r="E3406">
        <v>96737</v>
      </c>
      <c r="F3406">
        <v>2240</v>
      </c>
      <c r="G3406">
        <v>0</v>
      </c>
      <c r="H3406" t="s">
        <v>16674</v>
      </c>
      <c r="I3406">
        <v>1</v>
      </c>
      <c r="J3406" t="s">
        <v>16675</v>
      </c>
      <c r="K3406">
        <v>299</v>
      </c>
      <c r="L3406" t="s">
        <v>47</v>
      </c>
      <c r="M3406" t="s">
        <v>16676</v>
      </c>
    </row>
    <row r="3407" spans="1:13" x14ac:dyDescent="0.35">
      <c r="A3407" t="s">
        <v>16677</v>
      </c>
      <c r="B3407" t="s">
        <v>14</v>
      </c>
      <c r="C3407" t="s">
        <v>16678</v>
      </c>
      <c r="D3407" t="s">
        <v>44</v>
      </c>
      <c r="E3407">
        <v>65995</v>
      </c>
      <c r="F3407">
        <v>1367</v>
      </c>
      <c r="G3407">
        <v>0</v>
      </c>
      <c r="H3407" t="s">
        <v>16679</v>
      </c>
      <c r="I3407">
        <v>1</v>
      </c>
      <c r="J3407" t="s">
        <v>16680</v>
      </c>
      <c r="K3407">
        <v>25</v>
      </c>
      <c r="L3407" t="s">
        <v>47</v>
      </c>
      <c r="M3407" t="s">
        <v>16681</v>
      </c>
    </row>
    <row r="3408" spans="1:13" x14ac:dyDescent="0.35">
      <c r="A3408" t="s">
        <v>16682</v>
      </c>
      <c r="B3408" t="s">
        <v>14</v>
      </c>
      <c r="C3408" t="s">
        <v>16683</v>
      </c>
      <c r="D3408" t="s">
        <v>44</v>
      </c>
      <c r="E3408">
        <v>38057</v>
      </c>
      <c r="F3408">
        <v>552</v>
      </c>
      <c r="G3408">
        <v>0</v>
      </c>
      <c r="H3408" t="s">
        <v>16684</v>
      </c>
      <c r="I3408">
        <v>1</v>
      </c>
      <c r="J3408" t="s">
        <v>16685</v>
      </c>
      <c r="K3408">
        <v>42</v>
      </c>
      <c r="L3408" t="s">
        <v>47</v>
      </c>
      <c r="M3408" t="s">
        <v>16686</v>
      </c>
    </row>
    <row r="3409" spans="1:13" x14ac:dyDescent="0.35">
      <c r="A3409" t="s">
        <v>16687</v>
      </c>
      <c r="B3409" t="s">
        <v>14</v>
      </c>
      <c r="C3409" t="s">
        <v>16688</v>
      </c>
      <c r="D3409" t="s">
        <v>44</v>
      </c>
      <c r="E3409">
        <v>22324</v>
      </c>
      <c r="F3409">
        <v>1191</v>
      </c>
      <c r="G3409">
        <v>0</v>
      </c>
      <c r="H3409" t="s">
        <v>16689</v>
      </c>
      <c r="I3409">
        <v>1</v>
      </c>
      <c r="J3409" t="s">
        <v>16690</v>
      </c>
      <c r="K3409">
        <v>64</v>
      </c>
      <c r="L3409" t="s">
        <v>47</v>
      </c>
      <c r="M3409" t="s">
        <v>16691</v>
      </c>
    </row>
    <row r="3410" spans="1:13" x14ac:dyDescent="0.35">
      <c r="A3410" t="s">
        <v>16692</v>
      </c>
      <c r="B3410" t="s">
        <v>14</v>
      </c>
      <c r="C3410" t="s">
        <v>16693</v>
      </c>
      <c r="D3410" t="s">
        <v>44</v>
      </c>
      <c r="E3410">
        <v>12160</v>
      </c>
      <c r="F3410">
        <v>432</v>
      </c>
      <c r="G3410">
        <v>0</v>
      </c>
      <c r="H3410" t="s">
        <v>16694</v>
      </c>
      <c r="I3410">
        <v>1</v>
      </c>
      <c r="J3410" t="s">
        <v>16695</v>
      </c>
      <c r="K3410">
        <v>14</v>
      </c>
      <c r="L3410" t="s">
        <v>47</v>
      </c>
      <c r="M3410" t="s">
        <v>16696</v>
      </c>
    </row>
    <row r="3411" spans="1:13" x14ac:dyDescent="0.35">
      <c r="A3411" t="s">
        <v>16697</v>
      </c>
      <c r="B3411" t="s">
        <v>14</v>
      </c>
      <c r="C3411" t="s">
        <v>16698</v>
      </c>
      <c r="D3411" t="s">
        <v>44</v>
      </c>
      <c r="E3411">
        <v>17640</v>
      </c>
      <c r="F3411">
        <v>347</v>
      </c>
      <c r="G3411">
        <v>0</v>
      </c>
      <c r="H3411" t="s">
        <v>16699</v>
      </c>
      <c r="I3411">
        <v>1</v>
      </c>
      <c r="J3411" t="s">
        <v>16700</v>
      </c>
      <c r="K3411">
        <v>0</v>
      </c>
      <c r="L3411" t="s">
        <v>47</v>
      </c>
      <c r="M3411" t="s">
        <v>16701</v>
      </c>
    </row>
    <row r="3412" spans="1:13" x14ac:dyDescent="0.35">
      <c r="A3412" t="s">
        <v>16702</v>
      </c>
      <c r="B3412" t="s">
        <v>14</v>
      </c>
      <c r="C3412" t="s">
        <v>16703</v>
      </c>
      <c r="D3412" t="s">
        <v>44</v>
      </c>
      <c r="E3412">
        <v>187705</v>
      </c>
      <c r="F3412">
        <v>5372</v>
      </c>
      <c r="G3412">
        <v>0</v>
      </c>
      <c r="H3412" t="s">
        <v>16704</v>
      </c>
      <c r="I3412">
        <v>1</v>
      </c>
      <c r="J3412" t="s">
        <v>16705</v>
      </c>
      <c r="K3412">
        <v>322</v>
      </c>
      <c r="L3412" t="s">
        <v>47</v>
      </c>
      <c r="M3412" t="s">
        <v>16706</v>
      </c>
    </row>
    <row r="3413" spans="1:13" x14ac:dyDescent="0.35">
      <c r="A3413" t="s">
        <v>16707</v>
      </c>
      <c r="B3413" t="s">
        <v>14</v>
      </c>
      <c r="C3413" t="s">
        <v>16708</v>
      </c>
      <c r="D3413" t="s">
        <v>44</v>
      </c>
      <c r="E3413">
        <v>63351</v>
      </c>
      <c r="F3413">
        <v>1069</v>
      </c>
      <c r="G3413">
        <v>0</v>
      </c>
      <c r="H3413" t="s">
        <v>16709</v>
      </c>
      <c r="I3413">
        <v>1</v>
      </c>
      <c r="J3413" t="s">
        <v>16710</v>
      </c>
      <c r="K3413">
        <v>38</v>
      </c>
      <c r="L3413" t="s">
        <v>47</v>
      </c>
      <c r="M3413" t="s">
        <v>16711</v>
      </c>
    </row>
    <row r="3414" spans="1:13" x14ac:dyDescent="0.35">
      <c r="A3414" t="s">
        <v>16712</v>
      </c>
      <c r="B3414" t="s">
        <v>14</v>
      </c>
      <c r="C3414" t="s">
        <v>16713</v>
      </c>
      <c r="D3414" t="s">
        <v>44</v>
      </c>
      <c r="E3414">
        <v>1424</v>
      </c>
      <c r="F3414">
        <v>41</v>
      </c>
      <c r="G3414">
        <v>0</v>
      </c>
      <c r="H3414" t="s">
        <v>16714</v>
      </c>
      <c r="I3414">
        <v>1</v>
      </c>
      <c r="J3414" t="s">
        <v>16715</v>
      </c>
      <c r="K3414">
        <v>0</v>
      </c>
      <c r="L3414" t="s">
        <v>47</v>
      </c>
      <c r="M3414" t="s">
        <v>16716</v>
      </c>
    </row>
    <row r="3415" spans="1:13" x14ac:dyDescent="0.35">
      <c r="A3415" t="s">
        <v>16717</v>
      </c>
      <c r="B3415" t="s">
        <v>14</v>
      </c>
      <c r="C3415" t="s">
        <v>16718</v>
      </c>
      <c r="D3415" t="s">
        <v>44</v>
      </c>
      <c r="E3415">
        <v>20640</v>
      </c>
      <c r="F3415">
        <v>784</v>
      </c>
      <c r="G3415">
        <v>0</v>
      </c>
      <c r="H3415" t="s">
        <v>16719</v>
      </c>
      <c r="I3415">
        <v>1</v>
      </c>
      <c r="J3415" t="s">
        <v>16720</v>
      </c>
      <c r="K3415">
        <v>43</v>
      </c>
      <c r="L3415" t="s">
        <v>47</v>
      </c>
      <c r="M3415" t="s">
        <v>16721</v>
      </c>
    </row>
    <row r="3416" spans="1:13" x14ac:dyDescent="0.35">
      <c r="A3416" t="s">
        <v>16722</v>
      </c>
      <c r="B3416" t="s">
        <v>14</v>
      </c>
      <c r="C3416" t="s">
        <v>16723</v>
      </c>
      <c r="D3416" t="s">
        <v>44</v>
      </c>
      <c r="E3416">
        <v>15327</v>
      </c>
      <c r="F3416">
        <v>557</v>
      </c>
      <c r="G3416">
        <v>0</v>
      </c>
      <c r="H3416" t="s">
        <v>16724</v>
      </c>
      <c r="I3416">
        <v>1</v>
      </c>
      <c r="J3416" t="s">
        <v>16725</v>
      </c>
      <c r="K3416">
        <v>95</v>
      </c>
      <c r="L3416" t="s">
        <v>47</v>
      </c>
      <c r="M3416" t="s">
        <v>16726</v>
      </c>
    </row>
    <row r="3417" spans="1:13" x14ac:dyDescent="0.35">
      <c r="A3417" t="s">
        <v>16727</v>
      </c>
      <c r="B3417" t="s">
        <v>14</v>
      </c>
      <c r="C3417" t="s">
        <v>16728</v>
      </c>
      <c r="D3417" t="s">
        <v>44</v>
      </c>
      <c r="E3417">
        <v>244236</v>
      </c>
      <c r="F3417">
        <v>19226</v>
      </c>
      <c r="G3417">
        <v>0</v>
      </c>
      <c r="H3417" t="s">
        <v>16729</v>
      </c>
      <c r="I3417">
        <v>1</v>
      </c>
      <c r="J3417" t="s">
        <v>16730</v>
      </c>
      <c r="K3417">
        <v>599</v>
      </c>
      <c r="L3417" t="s">
        <v>47</v>
      </c>
      <c r="M3417" t="s">
        <v>16731</v>
      </c>
    </row>
    <row r="3418" spans="1:13" x14ac:dyDescent="0.35">
      <c r="A3418" t="s">
        <v>16732</v>
      </c>
      <c r="B3418" t="s">
        <v>14</v>
      </c>
      <c r="C3418" t="s">
        <v>16733</v>
      </c>
      <c r="D3418" t="s">
        <v>44</v>
      </c>
      <c r="E3418">
        <v>70835</v>
      </c>
      <c r="F3418">
        <v>2082</v>
      </c>
      <c r="G3418">
        <v>0</v>
      </c>
      <c r="H3418" t="s">
        <v>16734</v>
      </c>
      <c r="I3418">
        <v>1</v>
      </c>
      <c r="J3418" t="s">
        <v>16735</v>
      </c>
      <c r="K3418">
        <v>116</v>
      </c>
      <c r="L3418" t="s">
        <v>47</v>
      </c>
      <c r="M3418" t="s">
        <v>16736</v>
      </c>
    </row>
    <row r="3419" spans="1:13" x14ac:dyDescent="0.35">
      <c r="A3419" t="s">
        <v>16737</v>
      </c>
      <c r="B3419" t="s">
        <v>14</v>
      </c>
      <c r="C3419" t="s">
        <v>16738</v>
      </c>
      <c r="D3419" t="s">
        <v>44</v>
      </c>
      <c r="E3419">
        <v>540950</v>
      </c>
      <c r="F3419">
        <v>8214</v>
      </c>
      <c r="G3419">
        <v>0</v>
      </c>
      <c r="H3419" t="s">
        <v>16739</v>
      </c>
      <c r="I3419">
        <v>1</v>
      </c>
      <c r="J3419" t="s">
        <v>16740</v>
      </c>
      <c r="K3419">
        <v>552</v>
      </c>
      <c r="L3419" t="s">
        <v>47</v>
      </c>
      <c r="M3419" t="s">
        <v>16741</v>
      </c>
    </row>
    <row r="3420" spans="1:13" x14ac:dyDescent="0.35">
      <c r="A3420" t="s">
        <v>16742</v>
      </c>
      <c r="B3420" t="s">
        <v>14</v>
      </c>
      <c r="C3420" t="s">
        <v>16743</v>
      </c>
      <c r="D3420" t="s">
        <v>44</v>
      </c>
      <c r="E3420">
        <v>8186</v>
      </c>
      <c r="F3420">
        <v>380</v>
      </c>
      <c r="G3420">
        <v>0</v>
      </c>
      <c r="H3420" t="s">
        <v>16744</v>
      </c>
      <c r="I3420">
        <v>1</v>
      </c>
      <c r="J3420" t="s">
        <v>16745</v>
      </c>
      <c r="K3420">
        <v>14</v>
      </c>
      <c r="L3420" t="s">
        <v>47</v>
      </c>
      <c r="M3420" t="s">
        <v>16746</v>
      </c>
    </row>
    <row r="3421" spans="1:13" x14ac:dyDescent="0.35">
      <c r="A3421" t="s">
        <v>16747</v>
      </c>
      <c r="B3421" t="s">
        <v>14</v>
      </c>
      <c r="C3421" t="s">
        <v>16748</v>
      </c>
      <c r="D3421" t="s">
        <v>44</v>
      </c>
      <c r="E3421">
        <v>6377</v>
      </c>
      <c r="F3421">
        <v>229</v>
      </c>
      <c r="G3421">
        <v>0</v>
      </c>
      <c r="H3421" t="s">
        <v>16749</v>
      </c>
      <c r="I3421">
        <v>1</v>
      </c>
      <c r="J3421" t="s">
        <v>16750</v>
      </c>
      <c r="K3421">
        <v>18</v>
      </c>
      <c r="L3421" t="s">
        <v>47</v>
      </c>
      <c r="M3421" t="s">
        <v>16751</v>
      </c>
    </row>
    <row r="3422" spans="1:13" x14ac:dyDescent="0.35">
      <c r="A3422" t="s">
        <v>16752</v>
      </c>
      <c r="B3422" t="s">
        <v>14</v>
      </c>
      <c r="C3422" t="s">
        <v>16753</v>
      </c>
      <c r="D3422" t="s">
        <v>44</v>
      </c>
      <c r="E3422">
        <v>134851</v>
      </c>
      <c r="F3422">
        <v>2367</v>
      </c>
      <c r="G3422">
        <v>0</v>
      </c>
      <c r="H3422" t="s">
        <v>16754</v>
      </c>
      <c r="I3422">
        <v>1</v>
      </c>
      <c r="J3422" t="s">
        <v>16755</v>
      </c>
      <c r="K3422">
        <v>0</v>
      </c>
      <c r="L3422" t="s">
        <v>47</v>
      </c>
      <c r="M3422" t="s">
        <v>16756</v>
      </c>
    </row>
    <row r="3423" spans="1:13" x14ac:dyDescent="0.35">
      <c r="A3423" t="s">
        <v>16757</v>
      </c>
      <c r="B3423" t="s">
        <v>14</v>
      </c>
      <c r="C3423" t="s">
        <v>16758</v>
      </c>
      <c r="D3423" t="s">
        <v>44</v>
      </c>
      <c r="E3423">
        <v>21071</v>
      </c>
      <c r="F3423">
        <v>415</v>
      </c>
      <c r="G3423">
        <v>0</v>
      </c>
      <c r="H3423" t="s">
        <v>16759</v>
      </c>
      <c r="I3423">
        <v>1</v>
      </c>
      <c r="J3423" t="s">
        <v>16760</v>
      </c>
      <c r="K3423">
        <v>16</v>
      </c>
      <c r="L3423" t="s">
        <v>47</v>
      </c>
      <c r="M3423" t="s">
        <v>16761</v>
      </c>
    </row>
    <row r="3424" spans="1:13" x14ac:dyDescent="0.35">
      <c r="A3424" t="s">
        <v>16762</v>
      </c>
      <c r="B3424" t="s">
        <v>14</v>
      </c>
      <c r="C3424" t="s">
        <v>16763</v>
      </c>
      <c r="D3424" t="s">
        <v>44</v>
      </c>
      <c r="E3424">
        <v>7080</v>
      </c>
      <c r="F3424">
        <v>292</v>
      </c>
      <c r="G3424">
        <v>0</v>
      </c>
      <c r="H3424" t="s">
        <v>16764</v>
      </c>
      <c r="I3424">
        <v>1</v>
      </c>
      <c r="J3424" t="s">
        <v>16765</v>
      </c>
      <c r="K3424">
        <v>23</v>
      </c>
      <c r="L3424" t="s">
        <v>47</v>
      </c>
      <c r="M3424" t="s">
        <v>16766</v>
      </c>
    </row>
    <row r="3425" spans="1:13" x14ac:dyDescent="0.35">
      <c r="A3425" t="s">
        <v>16767</v>
      </c>
      <c r="B3425" t="s">
        <v>14</v>
      </c>
      <c r="C3425" t="s">
        <v>16768</v>
      </c>
      <c r="D3425" t="s">
        <v>44</v>
      </c>
      <c r="E3425">
        <v>9264</v>
      </c>
      <c r="F3425">
        <v>526</v>
      </c>
      <c r="G3425">
        <v>0</v>
      </c>
      <c r="H3425" t="s">
        <v>16769</v>
      </c>
      <c r="I3425">
        <v>1</v>
      </c>
      <c r="J3425" t="s">
        <v>16770</v>
      </c>
      <c r="K3425">
        <v>53</v>
      </c>
      <c r="L3425" t="s">
        <v>47</v>
      </c>
      <c r="M3425" t="s">
        <v>16771</v>
      </c>
    </row>
    <row r="3426" spans="1:13" x14ac:dyDescent="0.35">
      <c r="A3426" t="s">
        <v>16772</v>
      </c>
      <c r="B3426" t="s">
        <v>14</v>
      </c>
      <c r="C3426" t="s">
        <v>16773</v>
      </c>
      <c r="D3426" t="s">
        <v>44</v>
      </c>
      <c r="E3426">
        <v>278186</v>
      </c>
      <c r="F3426">
        <v>5794</v>
      </c>
      <c r="G3426">
        <v>0</v>
      </c>
      <c r="H3426" t="s">
        <v>16774</v>
      </c>
      <c r="I3426">
        <v>1</v>
      </c>
      <c r="J3426" t="s">
        <v>16775</v>
      </c>
      <c r="K3426">
        <v>326</v>
      </c>
      <c r="L3426" t="s">
        <v>47</v>
      </c>
      <c r="M3426" t="s">
        <v>16776</v>
      </c>
    </row>
    <row r="3427" spans="1:13" x14ac:dyDescent="0.35">
      <c r="A3427" t="s">
        <v>16777</v>
      </c>
      <c r="B3427" t="s">
        <v>14</v>
      </c>
      <c r="C3427" t="s">
        <v>16778</v>
      </c>
      <c r="D3427" t="s">
        <v>44</v>
      </c>
      <c r="E3427">
        <v>7011</v>
      </c>
      <c r="F3427">
        <v>242</v>
      </c>
      <c r="G3427">
        <v>0</v>
      </c>
      <c r="H3427" t="s">
        <v>16779</v>
      </c>
      <c r="I3427">
        <v>1</v>
      </c>
      <c r="J3427" t="s">
        <v>16780</v>
      </c>
      <c r="K3427">
        <v>11</v>
      </c>
      <c r="L3427" t="s">
        <v>47</v>
      </c>
      <c r="M3427" t="s">
        <v>16781</v>
      </c>
    </row>
    <row r="3428" spans="1:13" x14ac:dyDescent="0.35">
      <c r="A3428" t="s">
        <v>16782</v>
      </c>
      <c r="B3428" t="s">
        <v>14</v>
      </c>
      <c r="C3428" t="s">
        <v>16783</v>
      </c>
      <c r="D3428" t="s">
        <v>44</v>
      </c>
      <c r="E3428">
        <v>139127</v>
      </c>
      <c r="F3428">
        <v>3039</v>
      </c>
      <c r="G3428">
        <v>0</v>
      </c>
      <c r="H3428" t="s">
        <v>16784</v>
      </c>
      <c r="I3428">
        <v>1</v>
      </c>
      <c r="J3428" t="s">
        <v>16785</v>
      </c>
      <c r="K3428">
        <v>213</v>
      </c>
      <c r="L3428" t="s">
        <v>47</v>
      </c>
      <c r="M3428" t="s">
        <v>16786</v>
      </c>
    </row>
    <row r="3429" spans="1:13" x14ac:dyDescent="0.35">
      <c r="A3429" t="s">
        <v>16787</v>
      </c>
      <c r="B3429" t="s">
        <v>14</v>
      </c>
      <c r="C3429" t="s">
        <v>16788</v>
      </c>
      <c r="D3429" t="s">
        <v>44</v>
      </c>
      <c r="E3429">
        <v>44493</v>
      </c>
      <c r="F3429">
        <v>1029</v>
      </c>
      <c r="G3429">
        <v>0</v>
      </c>
      <c r="H3429" t="s">
        <v>16789</v>
      </c>
      <c r="I3429">
        <v>1</v>
      </c>
      <c r="J3429" t="s">
        <v>16790</v>
      </c>
      <c r="K3429">
        <v>44</v>
      </c>
      <c r="L3429" t="s">
        <v>47</v>
      </c>
      <c r="M3429" t="s">
        <v>16791</v>
      </c>
    </row>
    <row r="3430" spans="1:13" x14ac:dyDescent="0.35">
      <c r="A3430" t="s">
        <v>16792</v>
      </c>
      <c r="B3430" t="s">
        <v>14</v>
      </c>
      <c r="C3430" t="s">
        <v>16793</v>
      </c>
      <c r="D3430" t="s">
        <v>44</v>
      </c>
      <c r="E3430">
        <v>25131</v>
      </c>
      <c r="F3430">
        <v>647</v>
      </c>
      <c r="G3430">
        <v>0</v>
      </c>
      <c r="H3430" t="s">
        <v>16794</v>
      </c>
      <c r="I3430">
        <v>1</v>
      </c>
      <c r="J3430" t="s">
        <v>16795</v>
      </c>
      <c r="K3430">
        <v>0</v>
      </c>
      <c r="L3430" t="s">
        <v>47</v>
      </c>
      <c r="M3430" t="s">
        <v>16796</v>
      </c>
    </row>
    <row r="3431" spans="1:13" x14ac:dyDescent="0.35">
      <c r="A3431" t="s">
        <v>16797</v>
      </c>
      <c r="B3431" t="s">
        <v>14</v>
      </c>
      <c r="C3431" t="s">
        <v>16798</v>
      </c>
      <c r="D3431" t="s">
        <v>44</v>
      </c>
      <c r="E3431">
        <v>2462</v>
      </c>
      <c r="F3431">
        <v>107</v>
      </c>
      <c r="G3431">
        <v>0</v>
      </c>
      <c r="H3431" t="s">
        <v>16799</v>
      </c>
      <c r="I3431">
        <v>1</v>
      </c>
      <c r="J3431" t="s">
        <v>16800</v>
      </c>
      <c r="K3431">
        <v>1</v>
      </c>
      <c r="L3431" t="s">
        <v>47</v>
      </c>
      <c r="M3431" t="s">
        <v>16801</v>
      </c>
    </row>
    <row r="3432" spans="1:13" x14ac:dyDescent="0.35">
      <c r="A3432" t="s">
        <v>16802</v>
      </c>
      <c r="B3432" t="s">
        <v>14</v>
      </c>
      <c r="C3432" t="s">
        <v>16803</v>
      </c>
      <c r="D3432" t="s">
        <v>44</v>
      </c>
      <c r="E3432">
        <v>2592</v>
      </c>
      <c r="F3432">
        <v>247</v>
      </c>
      <c r="G3432">
        <v>0</v>
      </c>
      <c r="H3432" t="s">
        <v>16804</v>
      </c>
      <c r="I3432">
        <v>1</v>
      </c>
      <c r="J3432" t="s">
        <v>16805</v>
      </c>
      <c r="K3432">
        <v>7</v>
      </c>
      <c r="L3432" t="s">
        <v>47</v>
      </c>
      <c r="M3432" t="s">
        <v>16806</v>
      </c>
    </row>
    <row r="3433" spans="1:13" x14ac:dyDescent="0.35">
      <c r="A3433" t="s">
        <v>16807</v>
      </c>
      <c r="B3433" t="s">
        <v>14</v>
      </c>
      <c r="C3433" t="s">
        <v>16808</v>
      </c>
      <c r="D3433" t="s">
        <v>44</v>
      </c>
      <c r="E3433">
        <v>71261</v>
      </c>
      <c r="F3433">
        <v>1899</v>
      </c>
      <c r="G3433">
        <v>0</v>
      </c>
      <c r="H3433" t="s">
        <v>16809</v>
      </c>
      <c r="I3433">
        <v>1</v>
      </c>
      <c r="J3433" t="s">
        <v>16810</v>
      </c>
      <c r="K3433">
        <v>112</v>
      </c>
      <c r="L3433" t="s">
        <v>47</v>
      </c>
      <c r="M3433" t="s">
        <v>16811</v>
      </c>
    </row>
    <row r="3434" spans="1:13" x14ac:dyDescent="0.35">
      <c r="A3434" t="s">
        <v>16812</v>
      </c>
      <c r="B3434" t="s">
        <v>14</v>
      </c>
      <c r="C3434" t="s">
        <v>16813</v>
      </c>
      <c r="D3434" t="s">
        <v>44</v>
      </c>
      <c r="E3434">
        <v>5995</v>
      </c>
      <c r="F3434">
        <v>384</v>
      </c>
      <c r="G3434">
        <v>0</v>
      </c>
      <c r="H3434" t="s">
        <v>16814</v>
      </c>
      <c r="I3434">
        <v>1</v>
      </c>
      <c r="J3434" t="s">
        <v>16815</v>
      </c>
      <c r="K3434">
        <v>18</v>
      </c>
      <c r="L3434" t="s">
        <v>47</v>
      </c>
      <c r="M3434" t="s">
        <v>16816</v>
      </c>
    </row>
    <row r="3435" spans="1:13" x14ac:dyDescent="0.35">
      <c r="A3435" t="s">
        <v>16817</v>
      </c>
      <c r="B3435" t="s">
        <v>14</v>
      </c>
      <c r="C3435" t="s">
        <v>16818</v>
      </c>
      <c r="D3435" t="s">
        <v>44</v>
      </c>
      <c r="E3435">
        <v>595456</v>
      </c>
      <c r="F3435">
        <v>17014</v>
      </c>
      <c r="G3435">
        <v>0</v>
      </c>
      <c r="H3435" t="s">
        <v>16819</v>
      </c>
      <c r="I3435">
        <v>1</v>
      </c>
      <c r="J3435" t="s">
        <v>16820</v>
      </c>
      <c r="K3435">
        <v>577</v>
      </c>
      <c r="L3435" t="s">
        <v>47</v>
      </c>
      <c r="M3435" t="s">
        <v>16821</v>
      </c>
    </row>
    <row r="3436" spans="1:13" x14ac:dyDescent="0.35">
      <c r="A3436" t="s">
        <v>16822</v>
      </c>
      <c r="B3436" t="s">
        <v>14</v>
      </c>
      <c r="C3436" t="s">
        <v>16823</v>
      </c>
      <c r="D3436" t="s">
        <v>44</v>
      </c>
      <c r="E3436">
        <v>43997</v>
      </c>
      <c r="F3436">
        <v>1298</v>
      </c>
      <c r="G3436">
        <v>0</v>
      </c>
      <c r="H3436" t="s">
        <v>16824</v>
      </c>
      <c r="I3436">
        <v>1</v>
      </c>
      <c r="J3436" t="s">
        <v>16513</v>
      </c>
      <c r="K3436">
        <v>78</v>
      </c>
      <c r="L3436" t="s">
        <v>47</v>
      </c>
      <c r="M3436" t="s">
        <v>16825</v>
      </c>
    </row>
    <row r="3437" spans="1:13" x14ac:dyDescent="0.35">
      <c r="A3437" t="s">
        <v>16826</v>
      </c>
      <c r="B3437" t="s">
        <v>14</v>
      </c>
      <c r="C3437" t="s">
        <v>16827</v>
      </c>
      <c r="D3437" t="s">
        <v>44</v>
      </c>
      <c r="E3437">
        <v>31210</v>
      </c>
      <c r="F3437">
        <v>808</v>
      </c>
      <c r="G3437">
        <v>0</v>
      </c>
      <c r="H3437" t="s">
        <v>16828</v>
      </c>
      <c r="I3437">
        <v>1</v>
      </c>
      <c r="J3437" t="s">
        <v>16829</v>
      </c>
      <c r="K3437">
        <v>76</v>
      </c>
      <c r="L3437" t="s">
        <v>47</v>
      </c>
      <c r="M3437" t="s">
        <v>16830</v>
      </c>
    </row>
    <row r="3438" spans="1:13" x14ac:dyDescent="0.35">
      <c r="A3438" t="s">
        <v>16831</v>
      </c>
      <c r="B3438" t="s">
        <v>14</v>
      </c>
      <c r="C3438" t="s">
        <v>16832</v>
      </c>
      <c r="D3438" t="s">
        <v>44</v>
      </c>
      <c r="E3438">
        <v>11602</v>
      </c>
      <c r="F3438">
        <v>844</v>
      </c>
      <c r="G3438">
        <v>0</v>
      </c>
      <c r="H3438" t="s">
        <v>16833</v>
      </c>
      <c r="I3438">
        <v>1</v>
      </c>
      <c r="J3438" t="s">
        <v>16834</v>
      </c>
      <c r="K3438">
        <v>45</v>
      </c>
      <c r="L3438" t="s">
        <v>47</v>
      </c>
      <c r="M3438" t="s">
        <v>16835</v>
      </c>
    </row>
    <row r="3439" spans="1:13" x14ac:dyDescent="0.35">
      <c r="A3439" t="s">
        <v>16836</v>
      </c>
      <c r="B3439" t="s">
        <v>14</v>
      </c>
      <c r="C3439" t="s">
        <v>16837</v>
      </c>
      <c r="D3439" t="s">
        <v>44</v>
      </c>
      <c r="E3439">
        <v>162736</v>
      </c>
      <c r="F3439">
        <v>1139</v>
      </c>
      <c r="G3439">
        <v>0</v>
      </c>
      <c r="H3439" t="s">
        <v>16838</v>
      </c>
      <c r="I3439">
        <v>1</v>
      </c>
      <c r="J3439" t="s">
        <v>16839</v>
      </c>
      <c r="K3439">
        <v>28</v>
      </c>
      <c r="L3439" t="s">
        <v>47</v>
      </c>
      <c r="M3439" t="s">
        <v>16840</v>
      </c>
    </row>
    <row r="3440" spans="1:13" x14ac:dyDescent="0.35">
      <c r="A3440" t="s">
        <v>16841</v>
      </c>
      <c r="B3440" t="s">
        <v>14</v>
      </c>
      <c r="C3440" t="s">
        <v>16842</v>
      </c>
      <c r="D3440" t="s">
        <v>44</v>
      </c>
      <c r="E3440">
        <v>23830</v>
      </c>
      <c r="F3440">
        <v>798</v>
      </c>
      <c r="G3440">
        <v>0</v>
      </c>
      <c r="H3440" t="s">
        <v>16843</v>
      </c>
      <c r="I3440">
        <v>1</v>
      </c>
      <c r="J3440" t="s">
        <v>16844</v>
      </c>
      <c r="K3440">
        <v>37</v>
      </c>
      <c r="L3440" t="s">
        <v>47</v>
      </c>
      <c r="M3440" t="s">
        <v>16845</v>
      </c>
    </row>
    <row r="3441" spans="1:13" x14ac:dyDescent="0.35">
      <c r="A3441" t="s">
        <v>16846</v>
      </c>
      <c r="B3441" t="s">
        <v>14</v>
      </c>
      <c r="C3441" t="s">
        <v>16847</v>
      </c>
      <c r="D3441" t="s">
        <v>44</v>
      </c>
      <c r="E3441">
        <v>12468</v>
      </c>
      <c r="F3441">
        <v>304</v>
      </c>
      <c r="G3441">
        <v>0</v>
      </c>
      <c r="H3441" t="s">
        <v>16848</v>
      </c>
      <c r="I3441">
        <v>1</v>
      </c>
      <c r="J3441" t="s">
        <v>16849</v>
      </c>
      <c r="K3441">
        <v>7</v>
      </c>
      <c r="L3441" t="s">
        <v>47</v>
      </c>
      <c r="M3441" t="s">
        <v>16850</v>
      </c>
    </row>
    <row r="3442" spans="1:13" x14ac:dyDescent="0.35">
      <c r="A3442" t="s">
        <v>16851</v>
      </c>
      <c r="B3442" t="s">
        <v>14</v>
      </c>
      <c r="C3442" t="s">
        <v>16852</v>
      </c>
      <c r="D3442" t="s">
        <v>44</v>
      </c>
      <c r="E3442">
        <v>50587</v>
      </c>
      <c r="F3442">
        <v>1061</v>
      </c>
      <c r="G3442">
        <v>0</v>
      </c>
      <c r="H3442" t="s">
        <v>16853</v>
      </c>
      <c r="I3442">
        <v>1</v>
      </c>
      <c r="J3442" t="s">
        <v>16513</v>
      </c>
      <c r="K3442">
        <v>42</v>
      </c>
      <c r="L3442" t="s">
        <v>47</v>
      </c>
      <c r="M3442" t="s">
        <v>16854</v>
      </c>
    </row>
    <row r="3443" spans="1:13" x14ac:dyDescent="0.35">
      <c r="A3443" t="s">
        <v>16855</v>
      </c>
      <c r="B3443" t="s">
        <v>14</v>
      </c>
      <c r="C3443" t="s">
        <v>16856</v>
      </c>
      <c r="D3443" t="s">
        <v>44</v>
      </c>
      <c r="E3443">
        <v>24361</v>
      </c>
      <c r="F3443">
        <v>411</v>
      </c>
      <c r="G3443">
        <v>0</v>
      </c>
      <c r="H3443" t="s">
        <v>16857</v>
      </c>
      <c r="I3443">
        <v>1</v>
      </c>
      <c r="J3443" t="s">
        <v>16858</v>
      </c>
      <c r="K3443">
        <v>23</v>
      </c>
      <c r="L3443" t="s">
        <v>47</v>
      </c>
      <c r="M3443" t="s">
        <v>16859</v>
      </c>
    </row>
    <row r="3444" spans="1:13" x14ac:dyDescent="0.35">
      <c r="A3444" t="s">
        <v>16860</v>
      </c>
      <c r="B3444" t="s">
        <v>14</v>
      </c>
      <c r="C3444" t="s">
        <v>16861</v>
      </c>
      <c r="D3444" t="s">
        <v>44</v>
      </c>
      <c r="E3444">
        <v>353912</v>
      </c>
      <c r="F3444">
        <v>11324</v>
      </c>
      <c r="G3444">
        <v>0</v>
      </c>
      <c r="H3444" t="s">
        <v>16862</v>
      </c>
      <c r="I3444">
        <v>1</v>
      </c>
      <c r="J3444" t="s">
        <v>16863</v>
      </c>
      <c r="K3444">
        <v>567</v>
      </c>
      <c r="L3444" t="s">
        <v>47</v>
      </c>
      <c r="M3444" t="s">
        <v>16864</v>
      </c>
    </row>
    <row r="3445" spans="1:13" x14ac:dyDescent="0.35">
      <c r="A3445" t="s">
        <v>16865</v>
      </c>
      <c r="B3445" t="s">
        <v>14</v>
      </c>
      <c r="C3445" t="s">
        <v>16866</v>
      </c>
      <c r="D3445" t="s">
        <v>44</v>
      </c>
      <c r="E3445">
        <v>10568</v>
      </c>
      <c r="F3445">
        <v>676</v>
      </c>
      <c r="G3445">
        <v>0</v>
      </c>
      <c r="H3445" t="s">
        <v>16867</v>
      </c>
      <c r="I3445">
        <v>1</v>
      </c>
      <c r="J3445" t="s">
        <v>16868</v>
      </c>
      <c r="K3445">
        <v>18</v>
      </c>
      <c r="L3445" t="s">
        <v>47</v>
      </c>
      <c r="M3445" t="s">
        <v>16869</v>
      </c>
    </row>
    <row r="3446" spans="1:13" x14ac:dyDescent="0.35">
      <c r="A3446" t="s">
        <v>16870</v>
      </c>
      <c r="B3446" t="s">
        <v>14</v>
      </c>
      <c r="C3446" t="s">
        <v>16871</v>
      </c>
      <c r="D3446" t="s">
        <v>44</v>
      </c>
      <c r="E3446">
        <v>579489</v>
      </c>
      <c r="F3446">
        <v>6905</v>
      </c>
      <c r="G3446">
        <v>0</v>
      </c>
      <c r="H3446" t="s">
        <v>16872</v>
      </c>
      <c r="I3446">
        <v>1</v>
      </c>
      <c r="J3446" t="s">
        <v>16513</v>
      </c>
      <c r="K3446">
        <v>501</v>
      </c>
      <c r="L3446" t="s">
        <v>47</v>
      </c>
      <c r="M3446" t="s">
        <v>16873</v>
      </c>
    </row>
    <row r="3447" spans="1:13" x14ac:dyDescent="0.35">
      <c r="A3447" t="s">
        <v>16874</v>
      </c>
      <c r="B3447" t="s">
        <v>14</v>
      </c>
      <c r="C3447" t="s">
        <v>16875</v>
      </c>
      <c r="D3447" t="s">
        <v>44</v>
      </c>
      <c r="E3447">
        <v>6916</v>
      </c>
      <c r="F3447">
        <v>178</v>
      </c>
      <c r="G3447">
        <v>0</v>
      </c>
      <c r="H3447" t="s">
        <v>16876</v>
      </c>
      <c r="I3447">
        <v>1</v>
      </c>
      <c r="J3447" t="s">
        <v>16877</v>
      </c>
      <c r="K3447">
        <v>5</v>
      </c>
      <c r="L3447" t="s">
        <v>47</v>
      </c>
      <c r="M3447" t="s">
        <v>16878</v>
      </c>
    </row>
    <row r="3448" spans="1:13" x14ac:dyDescent="0.35">
      <c r="A3448" t="s">
        <v>16879</v>
      </c>
      <c r="B3448" t="s">
        <v>14</v>
      </c>
      <c r="C3448" t="s">
        <v>16768</v>
      </c>
      <c r="D3448" t="s">
        <v>44</v>
      </c>
      <c r="E3448">
        <v>42898</v>
      </c>
      <c r="F3448">
        <v>727</v>
      </c>
      <c r="G3448">
        <v>0</v>
      </c>
      <c r="H3448" t="s">
        <v>16880</v>
      </c>
      <c r="I3448">
        <v>1</v>
      </c>
      <c r="J3448" t="s">
        <v>16881</v>
      </c>
      <c r="K3448">
        <v>107</v>
      </c>
      <c r="L3448" t="s">
        <v>47</v>
      </c>
      <c r="M3448" t="s">
        <v>16882</v>
      </c>
    </row>
    <row r="3449" spans="1:13" x14ac:dyDescent="0.35">
      <c r="A3449" t="s">
        <v>16883</v>
      </c>
      <c r="B3449" t="s">
        <v>14</v>
      </c>
      <c r="C3449" t="s">
        <v>16884</v>
      </c>
      <c r="D3449" t="s">
        <v>44</v>
      </c>
      <c r="E3449">
        <v>25227</v>
      </c>
      <c r="F3449">
        <v>1084</v>
      </c>
      <c r="G3449">
        <v>0</v>
      </c>
      <c r="H3449" t="s">
        <v>16885</v>
      </c>
      <c r="I3449">
        <v>1</v>
      </c>
      <c r="J3449" t="s">
        <v>16886</v>
      </c>
      <c r="K3449">
        <v>70</v>
      </c>
      <c r="L3449" t="s">
        <v>47</v>
      </c>
      <c r="M3449" t="s">
        <v>16887</v>
      </c>
    </row>
    <row r="3450" spans="1:13" x14ac:dyDescent="0.35">
      <c r="A3450" t="s">
        <v>16888</v>
      </c>
      <c r="B3450" t="s">
        <v>14</v>
      </c>
      <c r="C3450" t="s">
        <v>16889</v>
      </c>
      <c r="D3450" t="s">
        <v>44</v>
      </c>
      <c r="E3450">
        <v>2089</v>
      </c>
      <c r="F3450">
        <v>128</v>
      </c>
      <c r="G3450">
        <v>0</v>
      </c>
      <c r="H3450" t="s">
        <v>16890</v>
      </c>
      <c r="I3450">
        <v>1</v>
      </c>
      <c r="J3450" t="s">
        <v>16891</v>
      </c>
      <c r="K3450">
        <v>4</v>
      </c>
      <c r="L3450" t="s">
        <v>47</v>
      </c>
      <c r="M3450" t="s">
        <v>16892</v>
      </c>
    </row>
    <row r="3451" spans="1:13" x14ac:dyDescent="0.35">
      <c r="A3451" t="s">
        <v>16893</v>
      </c>
      <c r="B3451" t="s">
        <v>14</v>
      </c>
      <c r="C3451" t="s">
        <v>16894</v>
      </c>
      <c r="D3451" t="s">
        <v>44</v>
      </c>
      <c r="E3451">
        <v>5236</v>
      </c>
      <c r="F3451">
        <v>308</v>
      </c>
      <c r="G3451">
        <v>0</v>
      </c>
      <c r="H3451" t="s">
        <v>16895</v>
      </c>
      <c r="I3451">
        <v>1</v>
      </c>
      <c r="J3451" t="s">
        <v>16896</v>
      </c>
      <c r="K3451">
        <v>34</v>
      </c>
      <c r="L3451" t="s">
        <v>47</v>
      </c>
      <c r="M3451" t="s">
        <v>16897</v>
      </c>
    </row>
    <row r="3452" spans="1:13" x14ac:dyDescent="0.35">
      <c r="A3452" t="s">
        <v>16898</v>
      </c>
      <c r="B3452" t="s">
        <v>14</v>
      </c>
      <c r="C3452" t="s">
        <v>16899</v>
      </c>
      <c r="D3452" t="s">
        <v>44</v>
      </c>
      <c r="E3452">
        <v>22244</v>
      </c>
      <c r="F3452">
        <v>560</v>
      </c>
      <c r="G3452">
        <v>0</v>
      </c>
      <c r="H3452" t="s">
        <v>16900</v>
      </c>
      <c r="I3452">
        <v>1</v>
      </c>
      <c r="J3452" t="s">
        <v>16901</v>
      </c>
      <c r="K3452">
        <v>23</v>
      </c>
      <c r="L3452" t="s">
        <v>47</v>
      </c>
      <c r="M3452" t="s">
        <v>16902</v>
      </c>
    </row>
    <row r="3453" spans="1:13" x14ac:dyDescent="0.35">
      <c r="A3453" t="s">
        <v>16903</v>
      </c>
      <c r="B3453" t="s">
        <v>14</v>
      </c>
      <c r="C3453" t="s">
        <v>16904</v>
      </c>
      <c r="D3453" t="s">
        <v>44</v>
      </c>
      <c r="E3453">
        <v>89552</v>
      </c>
      <c r="F3453">
        <v>1641</v>
      </c>
      <c r="G3453">
        <v>0</v>
      </c>
      <c r="H3453" t="s">
        <v>16905</v>
      </c>
      <c r="I3453">
        <v>1</v>
      </c>
      <c r="J3453" t="s">
        <v>16906</v>
      </c>
      <c r="K3453">
        <v>55</v>
      </c>
      <c r="L3453" t="s">
        <v>47</v>
      </c>
      <c r="M3453" t="s">
        <v>16907</v>
      </c>
    </row>
    <row r="3454" spans="1:13" x14ac:dyDescent="0.35">
      <c r="A3454" t="s">
        <v>16908</v>
      </c>
      <c r="B3454" t="s">
        <v>14</v>
      </c>
      <c r="C3454" t="s">
        <v>16909</v>
      </c>
      <c r="D3454" t="s">
        <v>44</v>
      </c>
      <c r="E3454">
        <v>46018</v>
      </c>
      <c r="F3454">
        <v>683</v>
      </c>
      <c r="G3454">
        <v>0</v>
      </c>
      <c r="H3454" t="s">
        <v>16910</v>
      </c>
      <c r="I3454">
        <v>1</v>
      </c>
      <c r="J3454" t="s">
        <v>16911</v>
      </c>
      <c r="K3454">
        <v>25</v>
      </c>
      <c r="L3454" t="s">
        <v>47</v>
      </c>
      <c r="M3454" t="s">
        <v>16912</v>
      </c>
    </row>
    <row r="3455" spans="1:13" x14ac:dyDescent="0.35">
      <c r="A3455" t="e">
        <f>-TIK10OBIwA</f>
        <v>#NAME?</v>
      </c>
      <c r="B3455" t="s">
        <v>14</v>
      </c>
      <c r="C3455" t="s">
        <v>16913</v>
      </c>
      <c r="D3455" t="s">
        <v>44</v>
      </c>
      <c r="E3455">
        <v>3454</v>
      </c>
      <c r="F3455">
        <v>212</v>
      </c>
      <c r="G3455">
        <v>0</v>
      </c>
      <c r="H3455" t="s">
        <v>16914</v>
      </c>
      <c r="I3455">
        <v>1</v>
      </c>
      <c r="J3455" t="s">
        <v>16915</v>
      </c>
      <c r="K3455">
        <v>13</v>
      </c>
      <c r="L3455" t="s">
        <v>47</v>
      </c>
      <c r="M3455" t="s">
        <v>16916</v>
      </c>
    </row>
    <row r="3456" spans="1:13" x14ac:dyDescent="0.35">
      <c r="A3456" t="s">
        <v>16917</v>
      </c>
      <c r="B3456" t="s">
        <v>14</v>
      </c>
      <c r="C3456" t="s">
        <v>16918</v>
      </c>
      <c r="D3456" t="s">
        <v>44</v>
      </c>
      <c r="E3456">
        <v>32606</v>
      </c>
      <c r="F3456">
        <v>829</v>
      </c>
      <c r="G3456">
        <v>0</v>
      </c>
      <c r="H3456" t="s">
        <v>16919</v>
      </c>
      <c r="I3456">
        <v>1</v>
      </c>
      <c r="J3456" t="s">
        <v>16920</v>
      </c>
      <c r="K3456">
        <v>122</v>
      </c>
      <c r="L3456" t="s">
        <v>47</v>
      </c>
      <c r="M3456" t="s">
        <v>16921</v>
      </c>
    </row>
    <row r="3457" spans="1:13" x14ac:dyDescent="0.35">
      <c r="A3457" t="s">
        <v>16922</v>
      </c>
      <c r="B3457" t="s">
        <v>14</v>
      </c>
      <c r="C3457" t="s">
        <v>16923</v>
      </c>
      <c r="D3457" t="s">
        <v>44</v>
      </c>
      <c r="E3457">
        <v>14943</v>
      </c>
      <c r="F3457">
        <v>640</v>
      </c>
      <c r="G3457">
        <v>0</v>
      </c>
      <c r="H3457" t="s">
        <v>16924</v>
      </c>
      <c r="I3457">
        <v>1</v>
      </c>
      <c r="J3457" t="s">
        <v>16925</v>
      </c>
      <c r="K3457">
        <v>50</v>
      </c>
      <c r="L3457" t="s">
        <v>47</v>
      </c>
      <c r="M3457" t="s">
        <v>16926</v>
      </c>
    </row>
    <row r="3458" spans="1:13" x14ac:dyDescent="0.35">
      <c r="A3458" t="s">
        <v>16927</v>
      </c>
      <c r="B3458" t="s">
        <v>14</v>
      </c>
      <c r="C3458" t="s">
        <v>16928</v>
      </c>
      <c r="D3458" t="s">
        <v>44</v>
      </c>
      <c r="E3458">
        <v>10599</v>
      </c>
      <c r="F3458">
        <v>996</v>
      </c>
      <c r="G3458">
        <v>0</v>
      </c>
      <c r="H3458" t="s">
        <v>16929</v>
      </c>
      <c r="I3458">
        <v>1</v>
      </c>
      <c r="J3458" t="s">
        <v>16930</v>
      </c>
      <c r="K3458">
        <v>85</v>
      </c>
      <c r="L3458" t="s">
        <v>47</v>
      </c>
      <c r="M3458" t="s">
        <v>16931</v>
      </c>
    </row>
    <row r="3459" spans="1:13" x14ac:dyDescent="0.35">
      <c r="A3459" t="s">
        <v>16932</v>
      </c>
      <c r="B3459" t="s">
        <v>14</v>
      </c>
      <c r="C3459" t="s">
        <v>16933</v>
      </c>
      <c r="D3459" t="s">
        <v>44</v>
      </c>
      <c r="E3459">
        <v>10209</v>
      </c>
      <c r="F3459">
        <v>312</v>
      </c>
      <c r="G3459">
        <v>0</v>
      </c>
      <c r="H3459" t="s">
        <v>16934</v>
      </c>
      <c r="I3459">
        <v>1</v>
      </c>
      <c r="J3459" t="s">
        <v>16935</v>
      </c>
      <c r="K3459">
        <v>7</v>
      </c>
      <c r="L3459" t="s">
        <v>47</v>
      </c>
      <c r="M3459" t="s">
        <v>16936</v>
      </c>
    </row>
    <row r="3460" spans="1:13" x14ac:dyDescent="0.35">
      <c r="A3460" t="s">
        <v>16937</v>
      </c>
      <c r="B3460" t="s">
        <v>14</v>
      </c>
      <c r="C3460" t="s">
        <v>16938</v>
      </c>
      <c r="D3460" t="s">
        <v>44</v>
      </c>
      <c r="E3460">
        <v>16932</v>
      </c>
      <c r="F3460">
        <v>418</v>
      </c>
      <c r="G3460">
        <v>0</v>
      </c>
      <c r="H3460" t="s">
        <v>16939</v>
      </c>
      <c r="I3460">
        <v>1</v>
      </c>
      <c r="J3460" t="s">
        <v>16940</v>
      </c>
      <c r="K3460">
        <v>17</v>
      </c>
      <c r="L3460" t="s">
        <v>47</v>
      </c>
      <c r="M3460" t="s">
        <v>16941</v>
      </c>
    </row>
    <row r="3461" spans="1:13" x14ac:dyDescent="0.35">
      <c r="A3461" t="s">
        <v>16942</v>
      </c>
      <c r="B3461" t="s">
        <v>14</v>
      </c>
      <c r="C3461" t="s">
        <v>16943</v>
      </c>
      <c r="D3461" t="s">
        <v>44</v>
      </c>
      <c r="E3461">
        <v>9266</v>
      </c>
      <c r="F3461">
        <v>340</v>
      </c>
      <c r="G3461">
        <v>0</v>
      </c>
      <c r="H3461" t="s">
        <v>16944</v>
      </c>
      <c r="I3461">
        <v>1</v>
      </c>
      <c r="J3461" t="s">
        <v>16945</v>
      </c>
      <c r="K3461">
        <v>9</v>
      </c>
      <c r="L3461" t="s">
        <v>47</v>
      </c>
      <c r="M3461" t="s">
        <v>16946</v>
      </c>
    </row>
    <row r="3462" spans="1:13" x14ac:dyDescent="0.35">
      <c r="A3462" t="s">
        <v>16947</v>
      </c>
      <c r="B3462" t="s">
        <v>14</v>
      </c>
      <c r="C3462" t="s">
        <v>16948</v>
      </c>
      <c r="D3462" t="s">
        <v>44</v>
      </c>
      <c r="E3462">
        <v>12376</v>
      </c>
      <c r="F3462">
        <v>321</v>
      </c>
      <c r="G3462">
        <v>0</v>
      </c>
      <c r="H3462" t="s">
        <v>16949</v>
      </c>
      <c r="I3462">
        <v>1</v>
      </c>
      <c r="J3462" t="s">
        <v>16950</v>
      </c>
      <c r="K3462">
        <v>22</v>
      </c>
      <c r="L3462" t="s">
        <v>47</v>
      </c>
      <c r="M3462" t="s">
        <v>16951</v>
      </c>
    </row>
    <row r="3463" spans="1:13" x14ac:dyDescent="0.35">
      <c r="A3463" t="s">
        <v>16952</v>
      </c>
      <c r="B3463" t="s">
        <v>14</v>
      </c>
      <c r="C3463" t="s">
        <v>16953</v>
      </c>
      <c r="D3463" t="s">
        <v>44</v>
      </c>
      <c r="E3463">
        <v>9853</v>
      </c>
      <c r="F3463">
        <v>299</v>
      </c>
      <c r="G3463">
        <v>0</v>
      </c>
      <c r="H3463" t="s">
        <v>16954</v>
      </c>
      <c r="I3463">
        <v>1</v>
      </c>
      <c r="J3463" t="s">
        <v>16955</v>
      </c>
      <c r="K3463">
        <v>30</v>
      </c>
      <c r="L3463" t="s">
        <v>47</v>
      </c>
      <c r="M3463" t="s">
        <v>16956</v>
      </c>
    </row>
    <row r="3464" spans="1:13" x14ac:dyDescent="0.35">
      <c r="A3464" t="s">
        <v>16957</v>
      </c>
      <c r="B3464" t="s">
        <v>14</v>
      </c>
      <c r="C3464" t="s">
        <v>16958</v>
      </c>
      <c r="D3464" t="s">
        <v>44</v>
      </c>
      <c r="E3464">
        <v>12833</v>
      </c>
      <c r="F3464">
        <v>335</v>
      </c>
      <c r="G3464">
        <v>0</v>
      </c>
      <c r="H3464" t="s">
        <v>16959</v>
      </c>
      <c r="I3464">
        <v>1</v>
      </c>
      <c r="J3464" t="s">
        <v>16960</v>
      </c>
      <c r="K3464">
        <v>12</v>
      </c>
      <c r="L3464" t="s">
        <v>47</v>
      </c>
      <c r="M3464" t="s">
        <v>16961</v>
      </c>
    </row>
    <row r="3465" spans="1:13" x14ac:dyDescent="0.35">
      <c r="A3465" t="s">
        <v>16962</v>
      </c>
      <c r="B3465" t="s">
        <v>14</v>
      </c>
      <c r="C3465" t="s">
        <v>16963</v>
      </c>
      <c r="D3465" t="s">
        <v>44</v>
      </c>
      <c r="E3465">
        <v>7803</v>
      </c>
      <c r="F3465">
        <v>671</v>
      </c>
      <c r="G3465">
        <v>0</v>
      </c>
      <c r="H3465" t="s">
        <v>16964</v>
      </c>
      <c r="I3465">
        <v>1</v>
      </c>
      <c r="J3465" t="s">
        <v>16965</v>
      </c>
      <c r="K3465">
        <v>40</v>
      </c>
      <c r="L3465" t="s">
        <v>47</v>
      </c>
      <c r="M3465" t="s">
        <v>16966</v>
      </c>
    </row>
    <row r="3466" spans="1:13" x14ac:dyDescent="0.35">
      <c r="A3466" t="s">
        <v>16967</v>
      </c>
      <c r="B3466" t="s">
        <v>14</v>
      </c>
      <c r="C3466" t="s">
        <v>16968</v>
      </c>
      <c r="D3466" t="s">
        <v>44</v>
      </c>
      <c r="E3466">
        <v>102171</v>
      </c>
      <c r="F3466">
        <v>2407</v>
      </c>
      <c r="G3466">
        <v>0</v>
      </c>
      <c r="H3466" t="s">
        <v>16969</v>
      </c>
      <c r="I3466">
        <v>1</v>
      </c>
      <c r="J3466" t="s">
        <v>16970</v>
      </c>
      <c r="K3466">
        <v>61</v>
      </c>
      <c r="L3466" t="s">
        <v>47</v>
      </c>
      <c r="M3466" t="s">
        <v>16971</v>
      </c>
    </row>
    <row r="3467" spans="1:13" x14ac:dyDescent="0.35">
      <c r="A3467" t="s">
        <v>16972</v>
      </c>
      <c r="B3467" t="s">
        <v>14</v>
      </c>
      <c r="C3467" t="s">
        <v>16973</v>
      </c>
      <c r="D3467" t="s">
        <v>44</v>
      </c>
      <c r="E3467">
        <v>63500</v>
      </c>
      <c r="F3467">
        <v>1146</v>
      </c>
      <c r="G3467">
        <v>0</v>
      </c>
      <c r="H3467" t="s">
        <v>16974</v>
      </c>
      <c r="I3467">
        <v>1</v>
      </c>
      <c r="J3467" t="s">
        <v>16975</v>
      </c>
      <c r="K3467">
        <v>34</v>
      </c>
      <c r="L3467" t="s">
        <v>47</v>
      </c>
      <c r="M3467" t="s">
        <v>16976</v>
      </c>
    </row>
    <row r="3468" spans="1:13" x14ac:dyDescent="0.35">
      <c r="A3468" t="s">
        <v>16977</v>
      </c>
      <c r="B3468" t="s">
        <v>14</v>
      </c>
      <c r="C3468" t="s">
        <v>16978</v>
      </c>
      <c r="D3468" t="s">
        <v>44</v>
      </c>
      <c r="E3468">
        <v>2177</v>
      </c>
      <c r="F3468">
        <v>194</v>
      </c>
      <c r="G3468">
        <v>0</v>
      </c>
      <c r="H3468" t="s">
        <v>16979</v>
      </c>
      <c r="I3468">
        <v>1</v>
      </c>
      <c r="J3468" t="s">
        <v>16980</v>
      </c>
      <c r="K3468">
        <v>5</v>
      </c>
      <c r="L3468" t="s">
        <v>47</v>
      </c>
      <c r="M3468" t="s">
        <v>16981</v>
      </c>
    </row>
    <row r="3469" spans="1:13" x14ac:dyDescent="0.35">
      <c r="A3469" t="s">
        <v>16982</v>
      </c>
      <c r="B3469" t="s">
        <v>14</v>
      </c>
      <c r="C3469" t="s">
        <v>16983</v>
      </c>
      <c r="D3469" t="s">
        <v>44</v>
      </c>
      <c r="E3469">
        <v>4345</v>
      </c>
      <c r="F3469">
        <v>179</v>
      </c>
      <c r="G3469">
        <v>0</v>
      </c>
      <c r="H3469" t="s">
        <v>16984</v>
      </c>
      <c r="I3469">
        <v>1</v>
      </c>
      <c r="J3469" t="s">
        <v>16985</v>
      </c>
      <c r="K3469">
        <v>4</v>
      </c>
      <c r="L3469" t="s">
        <v>47</v>
      </c>
      <c r="M3469" t="s">
        <v>16986</v>
      </c>
    </row>
    <row r="3470" spans="1:13" x14ac:dyDescent="0.35">
      <c r="A3470" t="s">
        <v>16987</v>
      </c>
      <c r="B3470" t="s">
        <v>14</v>
      </c>
      <c r="C3470" t="s">
        <v>16988</v>
      </c>
      <c r="D3470" t="s">
        <v>44</v>
      </c>
      <c r="E3470">
        <v>4911</v>
      </c>
      <c r="F3470">
        <v>215</v>
      </c>
      <c r="G3470">
        <v>0</v>
      </c>
      <c r="H3470" t="s">
        <v>16989</v>
      </c>
      <c r="I3470">
        <v>1</v>
      </c>
      <c r="J3470" t="s">
        <v>16990</v>
      </c>
      <c r="K3470">
        <v>3</v>
      </c>
      <c r="L3470" t="s">
        <v>47</v>
      </c>
      <c r="M3470" t="s">
        <v>16991</v>
      </c>
    </row>
    <row r="3471" spans="1:13" x14ac:dyDescent="0.35">
      <c r="A3471" t="s">
        <v>16992</v>
      </c>
      <c r="B3471" t="s">
        <v>14</v>
      </c>
      <c r="C3471" t="s">
        <v>16993</v>
      </c>
      <c r="D3471" t="s">
        <v>44</v>
      </c>
      <c r="E3471">
        <v>3626</v>
      </c>
      <c r="F3471">
        <v>147</v>
      </c>
      <c r="G3471">
        <v>0</v>
      </c>
      <c r="H3471" t="s">
        <v>16994</v>
      </c>
      <c r="I3471">
        <v>1</v>
      </c>
      <c r="J3471" t="s">
        <v>16995</v>
      </c>
      <c r="K3471">
        <v>4</v>
      </c>
      <c r="L3471" t="s">
        <v>47</v>
      </c>
      <c r="M3471" t="s">
        <v>16996</v>
      </c>
    </row>
    <row r="3472" spans="1:13" x14ac:dyDescent="0.35">
      <c r="A3472" t="s">
        <v>16997</v>
      </c>
      <c r="B3472" t="s">
        <v>14</v>
      </c>
      <c r="C3472" t="s">
        <v>16998</v>
      </c>
      <c r="D3472" t="s">
        <v>44</v>
      </c>
      <c r="E3472">
        <v>32060</v>
      </c>
      <c r="F3472">
        <v>1802</v>
      </c>
      <c r="G3472">
        <v>0</v>
      </c>
      <c r="H3472" t="s">
        <v>16999</v>
      </c>
      <c r="I3472">
        <v>1</v>
      </c>
      <c r="J3472" t="s">
        <v>17000</v>
      </c>
      <c r="K3472">
        <v>65</v>
      </c>
      <c r="L3472" t="s">
        <v>47</v>
      </c>
      <c r="M3472" t="s">
        <v>17001</v>
      </c>
    </row>
    <row r="3473" spans="1:13" x14ac:dyDescent="0.35">
      <c r="A3473" t="s">
        <v>17002</v>
      </c>
      <c r="B3473" t="s">
        <v>14</v>
      </c>
      <c r="C3473" t="s">
        <v>17003</v>
      </c>
      <c r="D3473" t="s">
        <v>44</v>
      </c>
      <c r="E3473">
        <v>28746</v>
      </c>
      <c r="F3473">
        <v>947</v>
      </c>
      <c r="G3473">
        <v>0</v>
      </c>
      <c r="H3473" t="s">
        <v>17004</v>
      </c>
      <c r="I3473">
        <v>1</v>
      </c>
      <c r="J3473" t="s">
        <v>17005</v>
      </c>
      <c r="K3473">
        <v>52</v>
      </c>
      <c r="L3473" t="s">
        <v>47</v>
      </c>
      <c r="M3473" t="s">
        <v>17006</v>
      </c>
    </row>
    <row r="3474" spans="1:13" x14ac:dyDescent="0.35">
      <c r="A3474" t="s">
        <v>17007</v>
      </c>
      <c r="B3474" t="s">
        <v>14</v>
      </c>
      <c r="C3474" t="s">
        <v>17008</v>
      </c>
      <c r="D3474" t="s">
        <v>44</v>
      </c>
      <c r="E3474">
        <v>83251</v>
      </c>
      <c r="F3474">
        <v>1740</v>
      </c>
      <c r="G3474">
        <v>0</v>
      </c>
      <c r="H3474" t="s">
        <v>17009</v>
      </c>
      <c r="I3474">
        <v>1</v>
      </c>
      <c r="J3474" t="s">
        <v>17010</v>
      </c>
      <c r="K3474">
        <v>106</v>
      </c>
      <c r="L3474" t="s">
        <v>47</v>
      </c>
      <c r="M3474" t="s">
        <v>17011</v>
      </c>
    </row>
    <row r="3475" spans="1:13" x14ac:dyDescent="0.35">
      <c r="A3475" t="s">
        <v>17012</v>
      </c>
      <c r="B3475" t="s">
        <v>14</v>
      </c>
      <c r="C3475" t="s">
        <v>17013</v>
      </c>
      <c r="D3475" t="s">
        <v>44</v>
      </c>
      <c r="E3475">
        <v>17154</v>
      </c>
      <c r="F3475">
        <v>689</v>
      </c>
      <c r="G3475">
        <v>0</v>
      </c>
      <c r="H3475" t="s">
        <v>17014</v>
      </c>
      <c r="I3475">
        <v>1</v>
      </c>
      <c r="J3475" t="s">
        <v>17015</v>
      </c>
      <c r="K3475">
        <v>19</v>
      </c>
      <c r="L3475" t="s">
        <v>47</v>
      </c>
      <c r="M3475" t="s">
        <v>17016</v>
      </c>
    </row>
    <row r="3476" spans="1:13" x14ac:dyDescent="0.35">
      <c r="A3476" t="s">
        <v>17017</v>
      </c>
      <c r="B3476" t="s">
        <v>14</v>
      </c>
      <c r="C3476" t="s">
        <v>17018</v>
      </c>
      <c r="D3476" t="s">
        <v>44</v>
      </c>
      <c r="E3476">
        <v>29747</v>
      </c>
      <c r="F3476">
        <v>483</v>
      </c>
      <c r="G3476">
        <v>0</v>
      </c>
      <c r="H3476" t="s">
        <v>17019</v>
      </c>
      <c r="I3476">
        <v>1</v>
      </c>
      <c r="J3476" t="s">
        <v>17020</v>
      </c>
      <c r="K3476">
        <v>25</v>
      </c>
      <c r="L3476" t="s">
        <v>47</v>
      </c>
      <c r="M3476" t="s">
        <v>17021</v>
      </c>
    </row>
    <row r="3477" spans="1:13" x14ac:dyDescent="0.35">
      <c r="A3477" t="s">
        <v>17022</v>
      </c>
      <c r="B3477" t="s">
        <v>14</v>
      </c>
      <c r="C3477" t="s">
        <v>17023</v>
      </c>
      <c r="D3477" t="s">
        <v>44</v>
      </c>
      <c r="E3477">
        <v>14528</v>
      </c>
      <c r="F3477">
        <v>771</v>
      </c>
      <c r="G3477">
        <v>0</v>
      </c>
      <c r="H3477" t="s">
        <v>17024</v>
      </c>
      <c r="I3477">
        <v>1</v>
      </c>
      <c r="J3477" t="s">
        <v>17025</v>
      </c>
      <c r="K3477">
        <v>80</v>
      </c>
      <c r="L3477" t="s">
        <v>47</v>
      </c>
      <c r="M3477" t="s">
        <v>17026</v>
      </c>
    </row>
    <row r="3478" spans="1:13" x14ac:dyDescent="0.35">
      <c r="A3478" t="s">
        <v>17027</v>
      </c>
      <c r="B3478" t="s">
        <v>14</v>
      </c>
      <c r="C3478" t="s">
        <v>17028</v>
      </c>
      <c r="D3478" t="s">
        <v>44</v>
      </c>
      <c r="E3478">
        <v>1765</v>
      </c>
      <c r="F3478">
        <v>143</v>
      </c>
      <c r="G3478">
        <v>0</v>
      </c>
      <c r="H3478" t="s">
        <v>17029</v>
      </c>
      <c r="I3478">
        <v>1</v>
      </c>
      <c r="J3478" t="s">
        <v>17030</v>
      </c>
      <c r="K3478">
        <v>0</v>
      </c>
      <c r="L3478" t="s">
        <v>47</v>
      </c>
      <c r="M3478" t="s">
        <v>17031</v>
      </c>
    </row>
    <row r="3479" spans="1:13" x14ac:dyDescent="0.35">
      <c r="A3479" t="s">
        <v>17032</v>
      </c>
      <c r="B3479" t="s">
        <v>14</v>
      </c>
      <c r="C3479" t="s">
        <v>17033</v>
      </c>
      <c r="D3479" t="s">
        <v>44</v>
      </c>
      <c r="E3479">
        <v>4518</v>
      </c>
      <c r="F3479">
        <v>208</v>
      </c>
      <c r="G3479">
        <v>0</v>
      </c>
      <c r="H3479" t="s">
        <v>17034</v>
      </c>
      <c r="I3479">
        <v>1</v>
      </c>
      <c r="J3479" t="s">
        <v>16513</v>
      </c>
      <c r="K3479">
        <v>3</v>
      </c>
      <c r="L3479" t="s">
        <v>47</v>
      </c>
      <c r="M3479" t="s">
        <v>17035</v>
      </c>
    </row>
    <row r="3480" spans="1:13" x14ac:dyDescent="0.35">
      <c r="A3480" t="s">
        <v>17036</v>
      </c>
      <c r="B3480" t="s">
        <v>14</v>
      </c>
      <c r="C3480" t="s">
        <v>17037</v>
      </c>
      <c r="D3480" t="s">
        <v>44</v>
      </c>
      <c r="E3480">
        <v>2660</v>
      </c>
      <c r="F3480">
        <v>166</v>
      </c>
      <c r="G3480">
        <v>0</v>
      </c>
      <c r="H3480" t="s">
        <v>17038</v>
      </c>
      <c r="I3480">
        <v>1</v>
      </c>
      <c r="J3480" t="s">
        <v>17039</v>
      </c>
      <c r="K3480">
        <v>5</v>
      </c>
      <c r="L3480" t="s">
        <v>47</v>
      </c>
      <c r="M3480" t="s">
        <v>17040</v>
      </c>
    </row>
    <row r="3481" spans="1:13" x14ac:dyDescent="0.35">
      <c r="A3481" t="s">
        <v>17041</v>
      </c>
      <c r="B3481" t="s">
        <v>14</v>
      </c>
      <c r="C3481" t="s">
        <v>17042</v>
      </c>
      <c r="D3481" t="s">
        <v>44</v>
      </c>
      <c r="E3481">
        <v>59318</v>
      </c>
      <c r="F3481">
        <v>2419</v>
      </c>
      <c r="G3481">
        <v>0</v>
      </c>
      <c r="H3481" t="s">
        <v>17043</v>
      </c>
      <c r="I3481">
        <v>1</v>
      </c>
      <c r="J3481" t="s">
        <v>17044</v>
      </c>
      <c r="K3481">
        <v>98</v>
      </c>
      <c r="L3481" t="s">
        <v>47</v>
      </c>
      <c r="M3481" t="s">
        <v>17045</v>
      </c>
    </row>
    <row r="3482" spans="1:13" x14ac:dyDescent="0.35">
      <c r="A3482" t="s">
        <v>17046</v>
      </c>
      <c r="B3482" t="s">
        <v>14</v>
      </c>
      <c r="C3482" t="s">
        <v>17047</v>
      </c>
      <c r="D3482" t="s">
        <v>44</v>
      </c>
      <c r="E3482">
        <v>175573</v>
      </c>
      <c r="F3482">
        <v>4093</v>
      </c>
      <c r="G3482">
        <v>0</v>
      </c>
      <c r="H3482" t="s">
        <v>17048</v>
      </c>
      <c r="I3482">
        <v>1</v>
      </c>
      <c r="J3482" t="s">
        <v>17049</v>
      </c>
      <c r="K3482">
        <v>283</v>
      </c>
      <c r="L3482" t="s">
        <v>47</v>
      </c>
      <c r="M3482" t="s">
        <v>17050</v>
      </c>
    </row>
    <row r="3483" spans="1:13" x14ac:dyDescent="0.35">
      <c r="A3483" t="s">
        <v>17051</v>
      </c>
      <c r="B3483" t="s">
        <v>14</v>
      </c>
      <c r="C3483" t="s">
        <v>17052</v>
      </c>
      <c r="D3483" t="s">
        <v>44</v>
      </c>
      <c r="E3483">
        <v>292765</v>
      </c>
      <c r="F3483">
        <v>6001</v>
      </c>
      <c r="G3483">
        <v>0</v>
      </c>
      <c r="H3483" t="s">
        <v>17053</v>
      </c>
      <c r="I3483">
        <v>1</v>
      </c>
      <c r="J3483" t="s">
        <v>17054</v>
      </c>
      <c r="K3483">
        <v>338</v>
      </c>
      <c r="L3483" t="s">
        <v>47</v>
      </c>
      <c r="M3483" t="s">
        <v>17055</v>
      </c>
    </row>
    <row r="3484" spans="1:13" x14ac:dyDescent="0.35">
      <c r="A3484" t="s">
        <v>17056</v>
      </c>
      <c r="B3484" t="s">
        <v>14</v>
      </c>
      <c r="C3484" t="s">
        <v>17057</v>
      </c>
      <c r="D3484" t="s">
        <v>44</v>
      </c>
      <c r="E3484">
        <v>15164</v>
      </c>
      <c r="F3484">
        <v>465</v>
      </c>
      <c r="G3484">
        <v>0</v>
      </c>
      <c r="H3484" t="s">
        <v>17058</v>
      </c>
      <c r="I3484">
        <v>1</v>
      </c>
      <c r="J3484" t="s">
        <v>17059</v>
      </c>
      <c r="K3484">
        <v>41</v>
      </c>
      <c r="L3484" t="s">
        <v>47</v>
      </c>
      <c r="M3484" t="s">
        <v>17060</v>
      </c>
    </row>
    <row r="3485" spans="1:13" x14ac:dyDescent="0.35">
      <c r="A3485" t="s">
        <v>17061</v>
      </c>
      <c r="B3485" t="s">
        <v>14</v>
      </c>
      <c r="C3485" t="s">
        <v>17062</v>
      </c>
      <c r="D3485" t="s">
        <v>44</v>
      </c>
      <c r="E3485">
        <v>57559</v>
      </c>
      <c r="F3485">
        <v>894</v>
      </c>
      <c r="G3485">
        <v>0</v>
      </c>
      <c r="H3485" t="s">
        <v>17063</v>
      </c>
      <c r="I3485">
        <v>1</v>
      </c>
      <c r="J3485" t="s">
        <v>17064</v>
      </c>
      <c r="K3485">
        <v>29</v>
      </c>
      <c r="L3485" t="s">
        <v>47</v>
      </c>
      <c r="M3485" t="s">
        <v>17065</v>
      </c>
    </row>
    <row r="3486" spans="1:13" x14ac:dyDescent="0.35">
      <c r="A3486" t="s">
        <v>17066</v>
      </c>
      <c r="B3486" t="s">
        <v>14</v>
      </c>
      <c r="C3486" t="s">
        <v>17067</v>
      </c>
      <c r="D3486" t="s">
        <v>44</v>
      </c>
      <c r="E3486">
        <v>7969</v>
      </c>
      <c r="F3486">
        <v>383</v>
      </c>
      <c r="G3486">
        <v>0</v>
      </c>
      <c r="H3486" t="s">
        <v>17068</v>
      </c>
      <c r="I3486">
        <v>1</v>
      </c>
      <c r="J3486" t="s">
        <v>17069</v>
      </c>
      <c r="K3486">
        <v>12</v>
      </c>
      <c r="L3486" t="s">
        <v>47</v>
      </c>
      <c r="M3486" t="s">
        <v>17070</v>
      </c>
    </row>
    <row r="3487" spans="1:13" x14ac:dyDescent="0.35">
      <c r="A3487" t="s">
        <v>17071</v>
      </c>
      <c r="B3487" t="s">
        <v>14</v>
      </c>
      <c r="C3487" t="s">
        <v>17072</v>
      </c>
      <c r="D3487" t="s">
        <v>44</v>
      </c>
      <c r="E3487">
        <v>7786</v>
      </c>
      <c r="F3487">
        <v>268</v>
      </c>
      <c r="G3487">
        <v>0</v>
      </c>
      <c r="H3487" t="s">
        <v>17073</v>
      </c>
      <c r="I3487">
        <v>1</v>
      </c>
      <c r="J3487" t="s">
        <v>17074</v>
      </c>
      <c r="K3487">
        <v>17</v>
      </c>
      <c r="L3487" t="s">
        <v>47</v>
      </c>
      <c r="M3487" t="s">
        <v>17075</v>
      </c>
    </row>
    <row r="3488" spans="1:13" x14ac:dyDescent="0.35">
      <c r="A3488" t="s">
        <v>17076</v>
      </c>
      <c r="B3488" t="s">
        <v>14</v>
      </c>
      <c r="C3488" t="s">
        <v>17077</v>
      </c>
      <c r="D3488" t="s">
        <v>44</v>
      </c>
      <c r="E3488">
        <v>44880</v>
      </c>
      <c r="F3488">
        <v>771</v>
      </c>
      <c r="G3488">
        <v>0</v>
      </c>
      <c r="H3488" t="s">
        <v>17078</v>
      </c>
      <c r="I3488">
        <v>1</v>
      </c>
      <c r="J3488" t="s">
        <v>17079</v>
      </c>
      <c r="K3488">
        <v>24</v>
      </c>
      <c r="L3488" t="s">
        <v>47</v>
      </c>
      <c r="M3488" t="s">
        <v>17080</v>
      </c>
    </row>
    <row r="3489" spans="1:13" x14ac:dyDescent="0.35">
      <c r="A3489" t="s">
        <v>17081</v>
      </c>
      <c r="B3489" t="s">
        <v>14</v>
      </c>
      <c r="C3489" t="s">
        <v>17082</v>
      </c>
      <c r="D3489" t="s">
        <v>44</v>
      </c>
      <c r="E3489">
        <v>8954</v>
      </c>
      <c r="F3489">
        <v>176</v>
      </c>
      <c r="G3489">
        <v>0</v>
      </c>
      <c r="H3489" t="s">
        <v>17083</v>
      </c>
      <c r="I3489">
        <v>1</v>
      </c>
      <c r="J3489" t="s">
        <v>17084</v>
      </c>
      <c r="K3489">
        <v>5</v>
      </c>
      <c r="L3489" t="s">
        <v>47</v>
      </c>
      <c r="M3489" t="s">
        <v>17085</v>
      </c>
    </row>
    <row r="3490" spans="1:13" x14ac:dyDescent="0.35">
      <c r="A3490" t="s">
        <v>17086</v>
      </c>
      <c r="B3490" t="s">
        <v>14</v>
      </c>
      <c r="C3490" t="s">
        <v>17087</v>
      </c>
      <c r="D3490" t="s">
        <v>44</v>
      </c>
      <c r="E3490">
        <v>145826</v>
      </c>
      <c r="F3490">
        <v>3710</v>
      </c>
      <c r="G3490">
        <v>0</v>
      </c>
      <c r="H3490" t="s">
        <v>17088</v>
      </c>
      <c r="I3490">
        <v>1</v>
      </c>
      <c r="J3490" t="s">
        <v>17089</v>
      </c>
      <c r="K3490">
        <v>118</v>
      </c>
      <c r="L3490" t="s">
        <v>47</v>
      </c>
      <c r="M3490" t="s">
        <v>17090</v>
      </c>
    </row>
    <row r="3491" spans="1:13" x14ac:dyDescent="0.35">
      <c r="A3491" t="s">
        <v>17091</v>
      </c>
      <c r="B3491" t="s">
        <v>14</v>
      </c>
      <c r="C3491" t="s">
        <v>17092</v>
      </c>
      <c r="D3491" t="s">
        <v>44</v>
      </c>
      <c r="E3491">
        <v>7675</v>
      </c>
      <c r="F3491">
        <v>569</v>
      </c>
      <c r="G3491">
        <v>0</v>
      </c>
      <c r="H3491" t="s">
        <v>17093</v>
      </c>
      <c r="I3491">
        <v>1</v>
      </c>
      <c r="J3491" t="s">
        <v>17094</v>
      </c>
      <c r="K3491">
        <v>28</v>
      </c>
      <c r="L3491" t="s">
        <v>47</v>
      </c>
      <c r="M3491" t="s">
        <v>17095</v>
      </c>
    </row>
    <row r="3492" spans="1:13" x14ac:dyDescent="0.35">
      <c r="A3492" t="s">
        <v>17096</v>
      </c>
      <c r="B3492" t="s">
        <v>14</v>
      </c>
      <c r="C3492" t="s">
        <v>17097</v>
      </c>
      <c r="D3492" t="s">
        <v>44</v>
      </c>
      <c r="E3492">
        <v>23120</v>
      </c>
      <c r="F3492">
        <v>460</v>
      </c>
      <c r="G3492">
        <v>0</v>
      </c>
      <c r="H3492" t="s">
        <v>17098</v>
      </c>
      <c r="I3492">
        <v>1</v>
      </c>
      <c r="J3492" t="s">
        <v>17099</v>
      </c>
      <c r="K3492">
        <v>12</v>
      </c>
      <c r="L3492" t="s">
        <v>47</v>
      </c>
      <c r="M3492" t="s">
        <v>17100</v>
      </c>
    </row>
    <row r="3493" spans="1:13" x14ac:dyDescent="0.35">
      <c r="A3493" t="s">
        <v>17101</v>
      </c>
      <c r="B3493" t="s">
        <v>14</v>
      </c>
      <c r="C3493" t="s">
        <v>17102</v>
      </c>
      <c r="D3493" t="s">
        <v>44</v>
      </c>
      <c r="E3493">
        <v>9256</v>
      </c>
      <c r="F3493">
        <v>412</v>
      </c>
      <c r="G3493">
        <v>0</v>
      </c>
      <c r="H3493" t="s">
        <v>17103</v>
      </c>
      <c r="I3493">
        <v>1</v>
      </c>
      <c r="J3493" t="s">
        <v>17104</v>
      </c>
      <c r="K3493">
        <v>10</v>
      </c>
      <c r="L3493" t="s">
        <v>47</v>
      </c>
      <c r="M3493" t="s">
        <v>17105</v>
      </c>
    </row>
    <row r="3494" spans="1:13" x14ac:dyDescent="0.35">
      <c r="A3494" t="s">
        <v>17106</v>
      </c>
      <c r="B3494" t="s">
        <v>14</v>
      </c>
      <c r="C3494" t="s">
        <v>17107</v>
      </c>
      <c r="D3494" t="s">
        <v>44</v>
      </c>
      <c r="E3494">
        <v>455100</v>
      </c>
      <c r="F3494">
        <v>12572</v>
      </c>
      <c r="G3494">
        <v>0</v>
      </c>
      <c r="H3494" t="s">
        <v>17108</v>
      </c>
      <c r="I3494">
        <v>1</v>
      </c>
      <c r="J3494" t="s">
        <v>17109</v>
      </c>
      <c r="K3494">
        <v>520</v>
      </c>
      <c r="L3494" t="s">
        <v>47</v>
      </c>
      <c r="M3494" t="s">
        <v>17110</v>
      </c>
    </row>
    <row r="3495" spans="1:13" x14ac:dyDescent="0.35">
      <c r="A3495" t="s">
        <v>17111</v>
      </c>
      <c r="B3495" t="s">
        <v>14</v>
      </c>
      <c r="C3495" t="s">
        <v>17112</v>
      </c>
      <c r="D3495" t="s">
        <v>44</v>
      </c>
      <c r="E3495">
        <v>141507</v>
      </c>
      <c r="F3495">
        <v>2028</v>
      </c>
      <c r="G3495">
        <v>0</v>
      </c>
      <c r="H3495" t="s">
        <v>17113</v>
      </c>
      <c r="I3495">
        <v>1</v>
      </c>
      <c r="J3495" t="s">
        <v>17114</v>
      </c>
      <c r="K3495">
        <v>88</v>
      </c>
      <c r="L3495" t="s">
        <v>47</v>
      </c>
      <c r="M3495" t="s">
        <v>17115</v>
      </c>
    </row>
    <row r="3496" spans="1:13" x14ac:dyDescent="0.35">
      <c r="A3496" t="s">
        <v>17116</v>
      </c>
      <c r="B3496" t="s">
        <v>14</v>
      </c>
      <c r="C3496" t="s">
        <v>17117</v>
      </c>
      <c r="D3496" t="s">
        <v>44</v>
      </c>
      <c r="E3496">
        <v>73930</v>
      </c>
      <c r="F3496">
        <v>558</v>
      </c>
      <c r="G3496">
        <v>0</v>
      </c>
      <c r="H3496" t="s">
        <v>17118</v>
      </c>
      <c r="I3496">
        <v>1</v>
      </c>
      <c r="J3496" t="s">
        <v>17119</v>
      </c>
      <c r="K3496">
        <v>29</v>
      </c>
      <c r="L3496" t="s">
        <v>47</v>
      </c>
      <c r="M3496" t="s">
        <v>17120</v>
      </c>
    </row>
    <row r="3497" spans="1:13" x14ac:dyDescent="0.35">
      <c r="A3497" t="s">
        <v>17121</v>
      </c>
      <c r="B3497" t="s">
        <v>14</v>
      </c>
      <c r="C3497" t="s">
        <v>17122</v>
      </c>
      <c r="D3497" t="s">
        <v>44</v>
      </c>
      <c r="E3497">
        <v>100209</v>
      </c>
      <c r="F3497">
        <v>2210</v>
      </c>
      <c r="G3497">
        <v>0</v>
      </c>
      <c r="H3497" t="s">
        <v>17123</v>
      </c>
      <c r="I3497">
        <v>1</v>
      </c>
      <c r="J3497" t="s">
        <v>17124</v>
      </c>
      <c r="K3497">
        <v>170</v>
      </c>
      <c r="L3497" t="s">
        <v>47</v>
      </c>
      <c r="M3497" t="s">
        <v>17125</v>
      </c>
    </row>
    <row r="3498" spans="1:13" x14ac:dyDescent="0.35">
      <c r="A3498" t="s">
        <v>17126</v>
      </c>
      <c r="B3498" t="s">
        <v>14</v>
      </c>
      <c r="C3498" t="s">
        <v>17127</v>
      </c>
      <c r="D3498" t="s">
        <v>44</v>
      </c>
      <c r="E3498">
        <v>5028</v>
      </c>
      <c r="F3498">
        <v>212</v>
      </c>
      <c r="G3498">
        <v>0</v>
      </c>
      <c r="H3498" t="s">
        <v>17128</v>
      </c>
      <c r="I3498">
        <v>1</v>
      </c>
      <c r="J3498" t="s">
        <v>17129</v>
      </c>
      <c r="K3498">
        <v>4</v>
      </c>
      <c r="L3498" t="s">
        <v>47</v>
      </c>
      <c r="M3498" t="s">
        <v>17130</v>
      </c>
    </row>
    <row r="3499" spans="1:13" x14ac:dyDescent="0.35">
      <c r="A3499" t="s">
        <v>17131</v>
      </c>
      <c r="B3499" t="s">
        <v>14</v>
      </c>
      <c r="C3499" t="s">
        <v>17132</v>
      </c>
      <c r="D3499" t="s">
        <v>44</v>
      </c>
      <c r="E3499">
        <v>109168</v>
      </c>
      <c r="F3499">
        <v>3612</v>
      </c>
      <c r="G3499">
        <v>0</v>
      </c>
      <c r="H3499" t="s">
        <v>17133</v>
      </c>
      <c r="I3499">
        <v>1</v>
      </c>
      <c r="J3499" t="s">
        <v>16513</v>
      </c>
      <c r="K3499">
        <v>189</v>
      </c>
      <c r="L3499" t="s">
        <v>47</v>
      </c>
      <c r="M3499" t="s">
        <v>17134</v>
      </c>
    </row>
    <row r="3500" spans="1:13" x14ac:dyDescent="0.35">
      <c r="A3500" t="s">
        <v>17135</v>
      </c>
      <c r="B3500" t="s">
        <v>14</v>
      </c>
      <c r="C3500" t="s">
        <v>17136</v>
      </c>
      <c r="D3500" t="s">
        <v>44</v>
      </c>
      <c r="E3500">
        <v>93401</v>
      </c>
      <c r="F3500">
        <v>3277</v>
      </c>
      <c r="G3500">
        <v>0</v>
      </c>
      <c r="H3500" t="s">
        <v>17137</v>
      </c>
      <c r="I3500">
        <v>1</v>
      </c>
      <c r="J3500" t="s">
        <v>17138</v>
      </c>
      <c r="K3500">
        <v>0</v>
      </c>
      <c r="L3500" t="s">
        <v>47</v>
      </c>
      <c r="M3500" t="s">
        <v>17139</v>
      </c>
    </row>
    <row r="3501" spans="1:13" x14ac:dyDescent="0.35">
      <c r="A3501" t="s">
        <v>17140</v>
      </c>
      <c r="B3501" t="s">
        <v>14</v>
      </c>
      <c r="C3501" t="s">
        <v>17141</v>
      </c>
      <c r="D3501" t="s">
        <v>44</v>
      </c>
      <c r="E3501">
        <v>6113</v>
      </c>
      <c r="F3501">
        <v>195</v>
      </c>
      <c r="G3501">
        <v>0</v>
      </c>
      <c r="H3501" t="s">
        <v>17142</v>
      </c>
      <c r="I3501">
        <v>1</v>
      </c>
      <c r="J3501" t="s">
        <v>17143</v>
      </c>
      <c r="K3501">
        <v>7</v>
      </c>
      <c r="L3501" t="s">
        <v>47</v>
      </c>
      <c r="M3501" t="s">
        <v>17144</v>
      </c>
    </row>
    <row r="3502" spans="1:13" x14ac:dyDescent="0.35">
      <c r="A3502" t="s">
        <v>17145</v>
      </c>
      <c r="B3502" t="s">
        <v>14</v>
      </c>
      <c r="C3502" t="s">
        <v>17146</v>
      </c>
      <c r="D3502" t="s">
        <v>44</v>
      </c>
      <c r="E3502">
        <v>241876</v>
      </c>
      <c r="F3502">
        <v>3850</v>
      </c>
      <c r="G3502">
        <v>0</v>
      </c>
      <c r="H3502" t="s">
        <v>17147</v>
      </c>
      <c r="I3502">
        <v>1</v>
      </c>
      <c r="J3502" t="s">
        <v>17148</v>
      </c>
      <c r="K3502">
        <v>161</v>
      </c>
      <c r="L3502" t="s">
        <v>47</v>
      </c>
      <c r="M3502" t="s">
        <v>17149</v>
      </c>
    </row>
    <row r="3503" spans="1:13" x14ac:dyDescent="0.35">
      <c r="A3503" t="s">
        <v>17150</v>
      </c>
      <c r="B3503" t="s">
        <v>14</v>
      </c>
      <c r="C3503" t="s">
        <v>17151</v>
      </c>
      <c r="D3503" t="s">
        <v>44</v>
      </c>
      <c r="E3503">
        <v>23206</v>
      </c>
      <c r="F3503">
        <v>526</v>
      </c>
      <c r="G3503">
        <v>0</v>
      </c>
      <c r="H3503" t="s">
        <v>17152</v>
      </c>
      <c r="I3503">
        <v>1</v>
      </c>
      <c r="J3503" t="s">
        <v>17153</v>
      </c>
      <c r="K3503">
        <v>21</v>
      </c>
      <c r="L3503" t="s">
        <v>47</v>
      </c>
      <c r="M3503" t="s">
        <v>17154</v>
      </c>
    </row>
    <row r="3504" spans="1:13" x14ac:dyDescent="0.35">
      <c r="A3504" t="s">
        <v>17155</v>
      </c>
      <c r="B3504" t="s">
        <v>14</v>
      </c>
      <c r="C3504" t="s">
        <v>17156</v>
      </c>
      <c r="D3504" t="s">
        <v>44</v>
      </c>
      <c r="E3504">
        <v>554166</v>
      </c>
      <c r="F3504">
        <v>8124</v>
      </c>
      <c r="G3504">
        <v>0</v>
      </c>
      <c r="H3504" t="s">
        <v>17157</v>
      </c>
      <c r="I3504">
        <v>1</v>
      </c>
      <c r="J3504" t="s">
        <v>17158</v>
      </c>
      <c r="K3504">
        <v>362</v>
      </c>
      <c r="L3504" t="s">
        <v>47</v>
      </c>
      <c r="M3504" t="s">
        <v>17159</v>
      </c>
    </row>
    <row r="3505" spans="1:13" x14ac:dyDescent="0.35">
      <c r="A3505" t="s">
        <v>17160</v>
      </c>
      <c r="B3505" t="s">
        <v>14</v>
      </c>
      <c r="C3505" t="s">
        <v>17161</v>
      </c>
      <c r="D3505" t="s">
        <v>44</v>
      </c>
      <c r="E3505">
        <v>162789</v>
      </c>
      <c r="F3505">
        <v>5007</v>
      </c>
      <c r="G3505">
        <v>0</v>
      </c>
      <c r="H3505" t="s">
        <v>17162</v>
      </c>
      <c r="I3505">
        <v>1</v>
      </c>
      <c r="J3505" t="s">
        <v>17163</v>
      </c>
      <c r="K3505">
        <v>335</v>
      </c>
      <c r="L3505" t="s">
        <v>47</v>
      </c>
      <c r="M3505" t="s">
        <v>17164</v>
      </c>
    </row>
    <row r="3506" spans="1:13" x14ac:dyDescent="0.35">
      <c r="A3506" t="s">
        <v>17165</v>
      </c>
      <c r="B3506" t="s">
        <v>14</v>
      </c>
      <c r="C3506" t="s">
        <v>17166</v>
      </c>
      <c r="D3506" t="s">
        <v>44</v>
      </c>
      <c r="E3506">
        <v>148398</v>
      </c>
      <c r="F3506">
        <v>5381</v>
      </c>
      <c r="G3506">
        <v>0</v>
      </c>
      <c r="H3506" t="s">
        <v>17167</v>
      </c>
      <c r="I3506">
        <v>1</v>
      </c>
      <c r="J3506" t="s">
        <v>17168</v>
      </c>
      <c r="K3506">
        <v>200</v>
      </c>
      <c r="L3506" t="s">
        <v>47</v>
      </c>
      <c r="M3506" t="s">
        <v>17169</v>
      </c>
    </row>
    <row r="3507" spans="1:13" x14ac:dyDescent="0.35">
      <c r="A3507" t="s">
        <v>17170</v>
      </c>
      <c r="B3507" t="s">
        <v>14</v>
      </c>
      <c r="C3507" t="s">
        <v>17171</v>
      </c>
      <c r="D3507" t="s">
        <v>44</v>
      </c>
      <c r="E3507">
        <v>101950</v>
      </c>
      <c r="F3507">
        <v>4246</v>
      </c>
      <c r="G3507">
        <v>0</v>
      </c>
      <c r="H3507" t="s">
        <v>17172</v>
      </c>
      <c r="I3507">
        <v>1</v>
      </c>
      <c r="J3507" t="s">
        <v>17173</v>
      </c>
      <c r="K3507">
        <v>416</v>
      </c>
      <c r="L3507" t="s">
        <v>47</v>
      </c>
      <c r="M3507" t="s">
        <v>17174</v>
      </c>
    </row>
    <row r="3508" spans="1:13" x14ac:dyDescent="0.35">
      <c r="A3508" t="s">
        <v>17175</v>
      </c>
      <c r="B3508" t="s">
        <v>14</v>
      </c>
      <c r="C3508" t="s">
        <v>17176</v>
      </c>
      <c r="D3508" t="s">
        <v>44</v>
      </c>
      <c r="E3508">
        <v>60465</v>
      </c>
      <c r="F3508">
        <v>1245</v>
      </c>
      <c r="G3508">
        <v>0</v>
      </c>
      <c r="H3508" t="s">
        <v>17177</v>
      </c>
      <c r="I3508">
        <v>1</v>
      </c>
      <c r="J3508" t="s">
        <v>17178</v>
      </c>
      <c r="K3508">
        <v>77</v>
      </c>
      <c r="L3508" t="s">
        <v>47</v>
      </c>
      <c r="M3508" t="s">
        <v>17179</v>
      </c>
    </row>
    <row r="3509" spans="1:13" x14ac:dyDescent="0.35">
      <c r="A3509" t="s">
        <v>17180</v>
      </c>
      <c r="B3509" t="s">
        <v>14</v>
      </c>
      <c r="C3509" t="s">
        <v>17181</v>
      </c>
      <c r="D3509" t="s">
        <v>44</v>
      </c>
      <c r="E3509">
        <v>62582</v>
      </c>
      <c r="F3509">
        <v>1072</v>
      </c>
      <c r="G3509">
        <v>0</v>
      </c>
      <c r="H3509" t="s">
        <v>17182</v>
      </c>
      <c r="I3509">
        <v>1</v>
      </c>
      <c r="J3509" t="s">
        <v>17183</v>
      </c>
      <c r="K3509">
        <v>65</v>
      </c>
      <c r="L3509" t="s">
        <v>47</v>
      </c>
      <c r="M3509" t="s">
        <v>17184</v>
      </c>
    </row>
    <row r="3510" spans="1:13" x14ac:dyDescent="0.35">
      <c r="A3510" t="s">
        <v>17185</v>
      </c>
      <c r="B3510" t="s">
        <v>14</v>
      </c>
      <c r="C3510" t="s">
        <v>17186</v>
      </c>
      <c r="D3510" t="s">
        <v>44</v>
      </c>
      <c r="E3510">
        <v>26224</v>
      </c>
      <c r="F3510">
        <v>494</v>
      </c>
      <c r="G3510">
        <v>0</v>
      </c>
      <c r="H3510" t="s">
        <v>17187</v>
      </c>
      <c r="I3510">
        <v>1</v>
      </c>
      <c r="J3510" t="s">
        <v>17188</v>
      </c>
      <c r="K3510">
        <v>12</v>
      </c>
      <c r="L3510" t="s">
        <v>47</v>
      </c>
      <c r="M3510" t="s">
        <v>17189</v>
      </c>
    </row>
    <row r="3511" spans="1:13" x14ac:dyDescent="0.35">
      <c r="A3511" t="s">
        <v>17190</v>
      </c>
      <c r="B3511" t="s">
        <v>14</v>
      </c>
      <c r="C3511" t="s">
        <v>17191</v>
      </c>
      <c r="D3511" t="s">
        <v>44</v>
      </c>
      <c r="E3511">
        <v>18828</v>
      </c>
      <c r="F3511">
        <v>292</v>
      </c>
      <c r="G3511">
        <v>0</v>
      </c>
      <c r="H3511" t="s">
        <v>17192</v>
      </c>
      <c r="I3511">
        <v>1</v>
      </c>
      <c r="J3511" t="s">
        <v>17193</v>
      </c>
      <c r="K3511">
        <v>15</v>
      </c>
      <c r="L3511" t="s">
        <v>47</v>
      </c>
      <c r="M3511" t="s">
        <v>17194</v>
      </c>
    </row>
    <row r="3512" spans="1:13" x14ac:dyDescent="0.35">
      <c r="A3512" t="s">
        <v>17195</v>
      </c>
      <c r="B3512" t="s">
        <v>14</v>
      </c>
      <c r="C3512" t="s">
        <v>17196</v>
      </c>
      <c r="D3512" t="s">
        <v>44</v>
      </c>
      <c r="E3512">
        <v>34705</v>
      </c>
      <c r="F3512">
        <v>642</v>
      </c>
      <c r="G3512">
        <v>0</v>
      </c>
      <c r="H3512" t="s">
        <v>17197</v>
      </c>
      <c r="I3512">
        <v>1</v>
      </c>
      <c r="J3512" t="s">
        <v>17198</v>
      </c>
      <c r="K3512">
        <v>46</v>
      </c>
      <c r="L3512" t="s">
        <v>47</v>
      </c>
      <c r="M3512" t="s">
        <v>17199</v>
      </c>
    </row>
    <row r="3513" spans="1:13" x14ac:dyDescent="0.35">
      <c r="A3513" t="s">
        <v>17200</v>
      </c>
      <c r="B3513" t="s">
        <v>14</v>
      </c>
      <c r="C3513" t="s">
        <v>17201</v>
      </c>
      <c r="D3513" t="s">
        <v>44</v>
      </c>
      <c r="E3513">
        <v>49654</v>
      </c>
      <c r="F3513">
        <v>1247</v>
      </c>
      <c r="G3513">
        <v>0</v>
      </c>
      <c r="H3513" t="s">
        <v>17202</v>
      </c>
      <c r="I3513">
        <v>1</v>
      </c>
      <c r="J3513" t="s">
        <v>17203</v>
      </c>
      <c r="K3513">
        <v>84</v>
      </c>
      <c r="L3513" t="s">
        <v>47</v>
      </c>
      <c r="M3513" t="s">
        <v>17204</v>
      </c>
    </row>
    <row r="3514" spans="1:13" x14ac:dyDescent="0.35">
      <c r="A3514" t="s">
        <v>17205</v>
      </c>
      <c r="B3514" t="s">
        <v>14</v>
      </c>
      <c r="C3514" t="s">
        <v>17206</v>
      </c>
      <c r="D3514" t="s">
        <v>44</v>
      </c>
      <c r="E3514">
        <v>21257</v>
      </c>
      <c r="F3514">
        <v>413</v>
      </c>
      <c r="G3514">
        <v>0</v>
      </c>
      <c r="H3514" t="s">
        <v>17207</v>
      </c>
      <c r="I3514">
        <v>1</v>
      </c>
      <c r="J3514" t="s">
        <v>17208</v>
      </c>
      <c r="K3514">
        <v>22</v>
      </c>
      <c r="L3514" t="s">
        <v>47</v>
      </c>
      <c r="M3514" t="s">
        <v>17209</v>
      </c>
    </row>
    <row r="3515" spans="1:13" x14ac:dyDescent="0.35">
      <c r="A3515" t="s">
        <v>17210</v>
      </c>
      <c r="B3515" t="s">
        <v>14</v>
      </c>
      <c r="C3515" t="s">
        <v>17211</v>
      </c>
      <c r="D3515" t="s">
        <v>44</v>
      </c>
      <c r="E3515">
        <v>91772</v>
      </c>
      <c r="F3515">
        <v>2072</v>
      </c>
      <c r="G3515">
        <v>0</v>
      </c>
      <c r="H3515" t="s">
        <v>17212</v>
      </c>
      <c r="I3515">
        <v>1</v>
      </c>
      <c r="J3515" t="s">
        <v>17213</v>
      </c>
      <c r="K3515">
        <v>45</v>
      </c>
      <c r="L3515" t="s">
        <v>47</v>
      </c>
      <c r="M3515" t="s">
        <v>17214</v>
      </c>
    </row>
    <row r="3516" spans="1:13" x14ac:dyDescent="0.35">
      <c r="A3516" t="s">
        <v>17215</v>
      </c>
      <c r="B3516" t="s">
        <v>14</v>
      </c>
      <c r="C3516" t="s">
        <v>17216</v>
      </c>
      <c r="D3516" t="s">
        <v>44</v>
      </c>
      <c r="E3516">
        <v>289219</v>
      </c>
      <c r="F3516">
        <v>3500</v>
      </c>
      <c r="G3516">
        <v>0</v>
      </c>
      <c r="H3516" t="s">
        <v>17217</v>
      </c>
      <c r="I3516">
        <v>1</v>
      </c>
      <c r="J3516" t="s">
        <v>17218</v>
      </c>
      <c r="K3516">
        <v>245</v>
      </c>
      <c r="L3516" t="s">
        <v>47</v>
      </c>
      <c r="M3516" t="s">
        <v>17219</v>
      </c>
    </row>
    <row r="3517" spans="1:13" x14ac:dyDescent="0.35">
      <c r="A3517" t="s">
        <v>17220</v>
      </c>
      <c r="B3517" t="s">
        <v>14</v>
      </c>
      <c r="C3517" t="s">
        <v>17221</v>
      </c>
      <c r="D3517" t="s">
        <v>44</v>
      </c>
      <c r="E3517">
        <v>104332</v>
      </c>
      <c r="F3517">
        <v>1458</v>
      </c>
      <c r="G3517">
        <v>0</v>
      </c>
      <c r="H3517" t="s">
        <v>17222</v>
      </c>
      <c r="I3517">
        <v>1</v>
      </c>
      <c r="J3517" t="s">
        <v>17223</v>
      </c>
      <c r="K3517">
        <v>85</v>
      </c>
      <c r="L3517" t="s">
        <v>47</v>
      </c>
      <c r="M3517" t="s">
        <v>17224</v>
      </c>
    </row>
    <row r="3518" spans="1:13" x14ac:dyDescent="0.35">
      <c r="A3518" t="s">
        <v>17225</v>
      </c>
      <c r="B3518" t="s">
        <v>14</v>
      </c>
      <c r="C3518" t="s">
        <v>17226</v>
      </c>
      <c r="D3518" t="s">
        <v>44</v>
      </c>
      <c r="E3518">
        <v>37379</v>
      </c>
      <c r="F3518">
        <v>1461</v>
      </c>
      <c r="G3518">
        <v>0</v>
      </c>
      <c r="H3518" t="s">
        <v>17227</v>
      </c>
      <c r="I3518">
        <v>1</v>
      </c>
      <c r="J3518" t="s">
        <v>17228</v>
      </c>
      <c r="K3518">
        <v>88</v>
      </c>
      <c r="L3518" t="s">
        <v>47</v>
      </c>
      <c r="M3518" t="s">
        <v>17229</v>
      </c>
    </row>
    <row r="3519" spans="1:13" x14ac:dyDescent="0.35">
      <c r="A3519" t="s">
        <v>17230</v>
      </c>
      <c r="B3519" t="s">
        <v>14</v>
      </c>
      <c r="C3519" t="s">
        <v>17231</v>
      </c>
      <c r="D3519" t="s">
        <v>44</v>
      </c>
      <c r="E3519">
        <v>236236</v>
      </c>
      <c r="F3519">
        <v>5680</v>
      </c>
      <c r="G3519">
        <v>0</v>
      </c>
      <c r="H3519" t="s">
        <v>17232</v>
      </c>
      <c r="I3519">
        <v>1</v>
      </c>
      <c r="J3519" t="s">
        <v>17233</v>
      </c>
      <c r="K3519">
        <v>383</v>
      </c>
      <c r="L3519" t="s">
        <v>47</v>
      </c>
      <c r="M3519" t="s">
        <v>17234</v>
      </c>
    </row>
    <row r="3520" spans="1:13" x14ac:dyDescent="0.35">
      <c r="A3520" t="s">
        <v>17235</v>
      </c>
      <c r="B3520" t="s">
        <v>14</v>
      </c>
      <c r="C3520" t="s">
        <v>17236</v>
      </c>
      <c r="D3520" t="s">
        <v>44</v>
      </c>
      <c r="E3520">
        <v>72526</v>
      </c>
      <c r="F3520">
        <v>3119</v>
      </c>
      <c r="G3520">
        <v>0</v>
      </c>
      <c r="H3520" t="s">
        <v>17237</v>
      </c>
      <c r="I3520">
        <v>1</v>
      </c>
      <c r="J3520" t="s">
        <v>17238</v>
      </c>
      <c r="K3520">
        <v>104</v>
      </c>
      <c r="L3520" t="s">
        <v>47</v>
      </c>
      <c r="M3520" t="s">
        <v>17239</v>
      </c>
    </row>
    <row r="3521" spans="1:13" x14ac:dyDescent="0.35">
      <c r="A3521" t="s">
        <v>17240</v>
      </c>
      <c r="B3521" t="s">
        <v>14</v>
      </c>
      <c r="C3521" t="s">
        <v>17241</v>
      </c>
      <c r="D3521" t="s">
        <v>44</v>
      </c>
      <c r="E3521">
        <v>14323</v>
      </c>
      <c r="F3521">
        <v>792</v>
      </c>
      <c r="G3521">
        <v>0</v>
      </c>
      <c r="H3521" t="s">
        <v>17242</v>
      </c>
      <c r="I3521">
        <v>1</v>
      </c>
      <c r="J3521" t="s">
        <v>17243</v>
      </c>
      <c r="K3521">
        <v>70</v>
      </c>
      <c r="L3521" t="s">
        <v>47</v>
      </c>
      <c r="M3521" t="s">
        <v>17244</v>
      </c>
    </row>
    <row r="3522" spans="1:13" x14ac:dyDescent="0.35">
      <c r="A3522" t="s">
        <v>17245</v>
      </c>
      <c r="B3522" t="s">
        <v>14</v>
      </c>
      <c r="C3522" t="s">
        <v>17246</v>
      </c>
      <c r="D3522" t="s">
        <v>44</v>
      </c>
      <c r="E3522">
        <v>38566</v>
      </c>
      <c r="F3522">
        <v>900</v>
      </c>
      <c r="G3522">
        <v>0</v>
      </c>
      <c r="H3522" t="s">
        <v>17247</v>
      </c>
      <c r="I3522">
        <v>1</v>
      </c>
      <c r="J3522" t="s">
        <v>17248</v>
      </c>
      <c r="K3522">
        <v>40</v>
      </c>
      <c r="L3522" t="s">
        <v>47</v>
      </c>
      <c r="M3522" t="s">
        <v>17249</v>
      </c>
    </row>
    <row r="3523" spans="1:13" x14ac:dyDescent="0.35">
      <c r="A3523" t="s">
        <v>17250</v>
      </c>
      <c r="B3523" t="s">
        <v>14</v>
      </c>
      <c r="C3523" t="s">
        <v>17251</v>
      </c>
      <c r="D3523" t="s">
        <v>44</v>
      </c>
      <c r="E3523">
        <v>6155</v>
      </c>
      <c r="F3523">
        <v>529</v>
      </c>
      <c r="G3523">
        <v>0</v>
      </c>
      <c r="H3523" t="s">
        <v>17252</v>
      </c>
      <c r="I3523">
        <v>1</v>
      </c>
      <c r="J3523" t="s">
        <v>17253</v>
      </c>
      <c r="K3523">
        <v>24</v>
      </c>
      <c r="L3523" t="s">
        <v>47</v>
      </c>
      <c r="M3523" t="s">
        <v>17254</v>
      </c>
    </row>
    <row r="3524" spans="1:13" x14ac:dyDescent="0.35">
      <c r="A3524" t="s">
        <v>17255</v>
      </c>
      <c r="B3524" t="s">
        <v>14</v>
      </c>
      <c r="C3524" t="s">
        <v>17256</v>
      </c>
      <c r="D3524" t="s">
        <v>44</v>
      </c>
      <c r="E3524">
        <v>44959</v>
      </c>
      <c r="F3524">
        <v>1673</v>
      </c>
      <c r="G3524">
        <v>0</v>
      </c>
      <c r="H3524" t="s">
        <v>17257</v>
      </c>
      <c r="I3524">
        <v>1</v>
      </c>
      <c r="J3524" t="s">
        <v>17258</v>
      </c>
      <c r="K3524">
        <v>80</v>
      </c>
      <c r="L3524" t="s">
        <v>47</v>
      </c>
      <c r="M3524" t="s">
        <v>17259</v>
      </c>
    </row>
    <row r="3525" spans="1:13" x14ac:dyDescent="0.35">
      <c r="A3525" t="s">
        <v>17260</v>
      </c>
      <c r="B3525" t="s">
        <v>14</v>
      </c>
      <c r="C3525" t="s">
        <v>17261</v>
      </c>
      <c r="D3525" t="s">
        <v>44</v>
      </c>
      <c r="E3525">
        <v>5922</v>
      </c>
      <c r="F3525">
        <v>203</v>
      </c>
      <c r="G3525">
        <v>0</v>
      </c>
      <c r="H3525" t="s">
        <v>17262</v>
      </c>
      <c r="I3525">
        <v>1</v>
      </c>
      <c r="J3525" t="s">
        <v>17263</v>
      </c>
      <c r="K3525">
        <v>3</v>
      </c>
      <c r="L3525" t="s">
        <v>47</v>
      </c>
      <c r="M3525" t="s">
        <v>17264</v>
      </c>
    </row>
    <row r="3526" spans="1:13" x14ac:dyDescent="0.35">
      <c r="A3526" t="s">
        <v>17265</v>
      </c>
      <c r="B3526" t="s">
        <v>14</v>
      </c>
      <c r="C3526" t="s">
        <v>17266</v>
      </c>
      <c r="D3526" t="s">
        <v>44</v>
      </c>
      <c r="E3526">
        <v>189476</v>
      </c>
      <c r="F3526">
        <v>2705</v>
      </c>
      <c r="G3526">
        <v>0</v>
      </c>
      <c r="H3526" t="s">
        <v>17267</v>
      </c>
      <c r="I3526">
        <v>1</v>
      </c>
      <c r="J3526" t="s">
        <v>17268</v>
      </c>
      <c r="K3526">
        <v>120</v>
      </c>
      <c r="L3526" t="s">
        <v>47</v>
      </c>
      <c r="M3526" t="s">
        <v>17269</v>
      </c>
    </row>
    <row r="3527" spans="1:13" x14ac:dyDescent="0.35">
      <c r="A3527" t="s">
        <v>17270</v>
      </c>
      <c r="B3527" t="s">
        <v>14</v>
      </c>
      <c r="C3527" t="s">
        <v>17271</v>
      </c>
      <c r="D3527" t="s">
        <v>44</v>
      </c>
      <c r="E3527">
        <v>38461</v>
      </c>
      <c r="F3527">
        <v>1202</v>
      </c>
      <c r="G3527">
        <v>0</v>
      </c>
      <c r="H3527" t="s">
        <v>17272</v>
      </c>
      <c r="I3527">
        <v>1</v>
      </c>
      <c r="J3527" t="s">
        <v>17273</v>
      </c>
      <c r="K3527">
        <v>34</v>
      </c>
      <c r="L3527" t="s">
        <v>47</v>
      </c>
      <c r="M3527" t="s">
        <v>17274</v>
      </c>
    </row>
    <row r="3528" spans="1:13" x14ac:dyDescent="0.35">
      <c r="A3528" t="s">
        <v>17275</v>
      </c>
      <c r="B3528" t="s">
        <v>14</v>
      </c>
      <c r="C3528" t="s">
        <v>17276</v>
      </c>
      <c r="D3528" t="s">
        <v>44</v>
      </c>
      <c r="E3528">
        <v>87090</v>
      </c>
      <c r="F3528">
        <v>793</v>
      </c>
      <c r="G3528">
        <v>0</v>
      </c>
      <c r="H3528" t="s">
        <v>17277</v>
      </c>
      <c r="I3528">
        <v>1</v>
      </c>
      <c r="J3528" t="s">
        <v>17278</v>
      </c>
      <c r="K3528">
        <v>0</v>
      </c>
      <c r="L3528" t="s">
        <v>47</v>
      </c>
      <c r="M3528" t="s">
        <v>17279</v>
      </c>
    </row>
    <row r="3529" spans="1:13" x14ac:dyDescent="0.35">
      <c r="A3529" t="s">
        <v>17280</v>
      </c>
      <c r="B3529" t="s">
        <v>14</v>
      </c>
      <c r="C3529" t="s">
        <v>17281</v>
      </c>
      <c r="D3529" t="s">
        <v>44</v>
      </c>
      <c r="E3529">
        <v>2070</v>
      </c>
      <c r="F3529">
        <v>155</v>
      </c>
      <c r="G3529">
        <v>0</v>
      </c>
      <c r="H3529" t="s">
        <v>17282</v>
      </c>
      <c r="I3529">
        <v>1</v>
      </c>
      <c r="J3529" t="s">
        <v>17283</v>
      </c>
      <c r="K3529">
        <v>6</v>
      </c>
      <c r="L3529" t="s">
        <v>47</v>
      </c>
      <c r="M3529" t="s">
        <v>17284</v>
      </c>
    </row>
    <row r="3530" spans="1:13" x14ac:dyDescent="0.35">
      <c r="A3530" t="s">
        <v>17285</v>
      </c>
      <c r="B3530" t="s">
        <v>14</v>
      </c>
      <c r="C3530" t="s">
        <v>17286</v>
      </c>
      <c r="D3530" t="s">
        <v>44</v>
      </c>
      <c r="E3530">
        <v>6829</v>
      </c>
      <c r="F3530">
        <v>418</v>
      </c>
      <c r="G3530">
        <v>0</v>
      </c>
      <c r="H3530" t="s">
        <v>17287</v>
      </c>
      <c r="I3530">
        <v>1</v>
      </c>
      <c r="J3530" t="s">
        <v>17288</v>
      </c>
      <c r="K3530">
        <v>24</v>
      </c>
      <c r="L3530" t="s">
        <v>47</v>
      </c>
      <c r="M3530" t="s">
        <v>17289</v>
      </c>
    </row>
    <row r="3531" spans="1:13" x14ac:dyDescent="0.35">
      <c r="A3531" t="s">
        <v>17290</v>
      </c>
      <c r="B3531" t="s">
        <v>14</v>
      </c>
      <c r="C3531" t="s">
        <v>17291</v>
      </c>
      <c r="D3531" t="s">
        <v>44</v>
      </c>
      <c r="E3531">
        <v>2525</v>
      </c>
      <c r="F3531">
        <v>85</v>
      </c>
      <c r="G3531">
        <v>0</v>
      </c>
      <c r="H3531" t="s">
        <v>17292</v>
      </c>
      <c r="I3531">
        <v>1</v>
      </c>
      <c r="J3531" t="s">
        <v>17293</v>
      </c>
      <c r="K3531">
        <v>0</v>
      </c>
      <c r="L3531" t="s">
        <v>47</v>
      </c>
      <c r="M3531" t="s">
        <v>17294</v>
      </c>
    </row>
    <row r="3532" spans="1:13" x14ac:dyDescent="0.35">
      <c r="A3532" t="s">
        <v>17295</v>
      </c>
      <c r="B3532" t="s">
        <v>14</v>
      </c>
      <c r="C3532" t="s">
        <v>17296</v>
      </c>
      <c r="D3532" t="s">
        <v>44</v>
      </c>
      <c r="E3532">
        <v>4144</v>
      </c>
      <c r="F3532">
        <v>262</v>
      </c>
      <c r="G3532">
        <v>0</v>
      </c>
      <c r="H3532" t="s">
        <v>17297</v>
      </c>
      <c r="I3532">
        <v>1</v>
      </c>
      <c r="J3532" t="s">
        <v>17298</v>
      </c>
      <c r="K3532">
        <v>13</v>
      </c>
      <c r="L3532" t="s">
        <v>47</v>
      </c>
      <c r="M3532" t="s">
        <v>17299</v>
      </c>
    </row>
    <row r="3533" spans="1:13" x14ac:dyDescent="0.35">
      <c r="A3533" t="s">
        <v>17300</v>
      </c>
      <c r="B3533" t="s">
        <v>14</v>
      </c>
      <c r="C3533" t="s">
        <v>17301</v>
      </c>
      <c r="D3533" t="s">
        <v>44</v>
      </c>
      <c r="E3533">
        <v>10334</v>
      </c>
      <c r="F3533">
        <v>469</v>
      </c>
      <c r="G3533">
        <v>0</v>
      </c>
      <c r="H3533" t="s">
        <v>17302</v>
      </c>
      <c r="I3533">
        <v>1</v>
      </c>
      <c r="J3533" t="s">
        <v>17303</v>
      </c>
      <c r="K3533">
        <v>18</v>
      </c>
      <c r="L3533" t="s">
        <v>47</v>
      </c>
      <c r="M3533" t="s">
        <v>17304</v>
      </c>
    </row>
    <row r="3534" spans="1:13" x14ac:dyDescent="0.35">
      <c r="A3534" t="s">
        <v>17305</v>
      </c>
      <c r="B3534" t="s">
        <v>14</v>
      </c>
      <c r="C3534" t="s">
        <v>17306</v>
      </c>
      <c r="D3534" t="s">
        <v>44</v>
      </c>
      <c r="E3534">
        <v>27948</v>
      </c>
      <c r="F3534">
        <v>921</v>
      </c>
      <c r="G3534">
        <v>0</v>
      </c>
      <c r="H3534" t="s">
        <v>17307</v>
      </c>
      <c r="I3534">
        <v>1</v>
      </c>
      <c r="J3534" t="s">
        <v>17308</v>
      </c>
      <c r="K3534">
        <v>56</v>
      </c>
      <c r="L3534" t="s">
        <v>47</v>
      </c>
      <c r="M3534" t="s">
        <v>17309</v>
      </c>
    </row>
    <row r="3535" spans="1:13" x14ac:dyDescent="0.35">
      <c r="A3535" t="s">
        <v>17310</v>
      </c>
      <c r="B3535" t="s">
        <v>14</v>
      </c>
      <c r="C3535" t="s">
        <v>17311</v>
      </c>
      <c r="D3535" t="s">
        <v>44</v>
      </c>
      <c r="E3535">
        <v>5747</v>
      </c>
      <c r="F3535">
        <v>333</v>
      </c>
      <c r="G3535">
        <v>0</v>
      </c>
      <c r="H3535" t="s">
        <v>17312</v>
      </c>
      <c r="I3535">
        <v>1</v>
      </c>
      <c r="J3535" t="s">
        <v>17313</v>
      </c>
      <c r="K3535">
        <v>25</v>
      </c>
      <c r="L3535" t="s">
        <v>47</v>
      </c>
      <c r="M3535" t="s">
        <v>17314</v>
      </c>
    </row>
    <row r="3536" spans="1:13" x14ac:dyDescent="0.35">
      <c r="A3536" t="s">
        <v>17315</v>
      </c>
      <c r="B3536" t="s">
        <v>14</v>
      </c>
      <c r="C3536" t="s">
        <v>17316</v>
      </c>
      <c r="D3536" t="s">
        <v>44</v>
      </c>
      <c r="E3536">
        <v>5802</v>
      </c>
      <c r="F3536">
        <v>350</v>
      </c>
      <c r="G3536">
        <v>0</v>
      </c>
      <c r="H3536" t="s">
        <v>17317</v>
      </c>
      <c r="I3536">
        <v>1</v>
      </c>
      <c r="J3536" t="s">
        <v>17318</v>
      </c>
      <c r="K3536">
        <v>14</v>
      </c>
      <c r="L3536" t="s">
        <v>47</v>
      </c>
      <c r="M3536" t="s">
        <v>17319</v>
      </c>
    </row>
    <row r="3537" spans="1:13" x14ac:dyDescent="0.35">
      <c r="A3537" t="s">
        <v>17320</v>
      </c>
      <c r="B3537" t="s">
        <v>14</v>
      </c>
      <c r="C3537" t="s">
        <v>17321</v>
      </c>
      <c r="D3537" t="s">
        <v>44</v>
      </c>
      <c r="E3537">
        <v>9838</v>
      </c>
      <c r="F3537">
        <v>425</v>
      </c>
      <c r="G3537">
        <v>0</v>
      </c>
      <c r="H3537" t="s">
        <v>17322</v>
      </c>
      <c r="I3537">
        <v>1</v>
      </c>
      <c r="J3537" t="s">
        <v>17323</v>
      </c>
      <c r="K3537">
        <v>28</v>
      </c>
      <c r="L3537" t="s">
        <v>47</v>
      </c>
      <c r="M3537" t="s">
        <v>17324</v>
      </c>
    </row>
    <row r="3538" spans="1:13" x14ac:dyDescent="0.35">
      <c r="A3538" t="s">
        <v>17325</v>
      </c>
      <c r="B3538" t="s">
        <v>14</v>
      </c>
      <c r="C3538" t="s">
        <v>17326</v>
      </c>
      <c r="D3538" t="s">
        <v>44</v>
      </c>
      <c r="E3538">
        <v>52779</v>
      </c>
      <c r="F3538">
        <v>1817</v>
      </c>
      <c r="G3538">
        <v>0</v>
      </c>
      <c r="H3538" t="s">
        <v>17327</v>
      </c>
      <c r="I3538">
        <v>1</v>
      </c>
      <c r="J3538" t="s">
        <v>17328</v>
      </c>
      <c r="K3538">
        <v>125</v>
      </c>
      <c r="L3538" t="s">
        <v>47</v>
      </c>
      <c r="M3538" t="s">
        <v>17329</v>
      </c>
    </row>
    <row r="3539" spans="1:13" x14ac:dyDescent="0.35">
      <c r="A3539" t="s">
        <v>17330</v>
      </c>
      <c r="B3539" t="s">
        <v>14</v>
      </c>
      <c r="C3539" t="s">
        <v>17331</v>
      </c>
      <c r="D3539" t="s">
        <v>44</v>
      </c>
      <c r="E3539">
        <v>4759</v>
      </c>
      <c r="F3539">
        <v>368</v>
      </c>
      <c r="G3539">
        <v>0</v>
      </c>
      <c r="H3539" t="s">
        <v>17332</v>
      </c>
      <c r="I3539">
        <v>1</v>
      </c>
      <c r="J3539" t="s">
        <v>17333</v>
      </c>
      <c r="K3539">
        <v>26</v>
      </c>
      <c r="L3539" t="s">
        <v>47</v>
      </c>
      <c r="M3539" t="s">
        <v>17334</v>
      </c>
    </row>
    <row r="3540" spans="1:13" x14ac:dyDescent="0.35">
      <c r="A3540" t="s">
        <v>17335</v>
      </c>
      <c r="B3540" t="s">
        <v>14</v>
      </c>
      <c r="C3540" t="s">
        <v>17336</v>
      </c>
      <c r="D3540" t="s">
        <v>44</v>
      </c>
      <c r="E3540">
        <v>84732</v>
      </c>
      <c r="F3540">
        <v>1162</v>
      </c>
      <c r="G3540">
        <v>0</v>
      </c>
      <c r="H3540" t="s">
        <v>17337</v>
      </c>
      <c r="I3540">
        <v>1</v>
      </c>
      <c r="J3540" t="s">
        <v>17223</v>
      </c>
      <c r="K3540">
        <v>44</v>
      </c>
      <c r="L3540" t="s">
        <v>47</v>
      </c>
      <c r="M3540" t="s">
        <v>17338</v>
      </c>
    </row>
    <row r="3541" spans="1:13" x14ac:dyDescent="0.35">
      <c r="A3541" t="s">
        <v>17339</v>
      </c>
      <c r="B3541" t="s">
        <v>14</v>
      </c>
      <c r="C3541" t="s">
        <v>17340</v>
      </c>
      <c r="D3541" t="s">
        <v>44</v>
      </c>
      <c r="E3541">
        <v>35000</v>
      </c>
      <c r="F3541">
        <v>604</v>
      </c>
      <c r="G3541">
        <v>0</v>
      </c>
      <c r="H3541" t="s">
        <v>17341</v>
      </c>
      <c r="I3541">
        <v>1</v>
      </c>
      <c r="J3541" t="s">
        <v>17342</v>
      </c>
      <c r="K3541">
        <v>27</v>
      </c>
      <c r="L3541" t="s">
        <v>47</v>
      </c>
      <c r="M3541" t="s">
        <v>17343</v>
      </c>
    </row>
    <row r="3542" spans="1:13" x14ac:dyDescent="0.35">
      <c r="A3542" t="s">
        <v>17344</v>
      </c>
      <c r="B3542" t="s">
        <v>14</v>
      </c>
      <c r="C3542" t="s">
        <v>17345</v>
      </c>
      <c r="D3542" t="s">
        <v>44</v>
      </c>
      <c r="E3542">
        <v>75602</v>
      </c>
      <c r="F3542">
        <v>1212</v>
      </c>
      <c r="G3542">
        <v>0</v>
      </c>
      <c r="H3542" t="s">
        <v>17346</v>
      </c>
      <c r="I3542">
        <v>1</v>
      </c>
      <c r="J3542" t="s">
        <v>17347</v>
      </c>
      <c r="K3542">
        <v>125</v>
      </c>
      <c r="L3542" t="s">
        <v>47</v>
      </c>
      <c r="M3542" t="s">
        <v>17348</v>
      </c>
    </row>
    <row r="3543" spans="1:13" x14ac:dyDescent="0.35">
      <c r="A3543" t="s">
        <v>17349</v>
      </c>
      <c r="B3543" t="s">
        <v>14</v>
      </c>
      <c r="C3543" t="s">
        <v>17350</v>
      </c>
      <c r="D3543" t="s">
        <v>44</v>
      </c>
      <c r="E3543">
        <v>77014</v>
      </c>
      <c r="F3543">
        <v>1699</v>
      </c>
      <c r="G3543">
        <v>0</v>
      </c>
      <c r="H3543" t="s">
        <v>17351</v>
      </c>
      <c r="I3543">
        <v>1</v>
      </c>
      <c r="J3543" t="s">
        <v>17352</v>
      </c>
      <c r="K3543">
        <v>52</v>
      </c>
      <c r="L3543" t="s">
        <v>47</v>
      </c>
      <c r="M3543" t="s">
        <v>17353</v>
      </c>
    </row>
    <row r="3544" spans="1:13" x14ac:dyDescent="0.35">
      <c r="A3544" t="s">
        <v>17354</v>
      </c>
      <c r="B3544" t="s">
        <v>14</v>
      </c>
      <c r="C3544" t="s">
        <v>17355</v>
      </c>
      <c r="D3544" t="s">
        <v>44</v>
      </c>
      <c r="E3544">
        <v>6154</v>
      </c>
      <c r="F3544">
        <v>288</v>
      </c>
      <c r="G3544">
        <v>0</v>
      </c>
      <c r="H3544" t="s">
        <v>17356</v>
      </c>
      <c r="I3544">
        <v>1</v>
      </c>
      <c r="J3544" t="s">
        <v>17357</v>
      </c>
      <c r="K3544">
        <v>10</v>
      </c>
      <c r="L3544" t="s">
        <v>47</v>
      </c>
      <c r="M3544" t="s">
        <v>17358</v>
      </c>
    </row>
    <row r="3545" spans="1:13" x14ac:dyDescent="0.35">
      <c r="A3545" t="s">
        <v>17359</v>
      </c>
      <c r="B3545" t="s">
        <v>14</v>
      </c>
      <c r="C3545" t="s">
        <v>17360</v>
      </c>
      <c r="D3545" t="s">
        <v>44</v>
      </c>
      <c r="E3545">
        <v>26412</v>
      </c>
      <c r="F3545">
        <v>1193</v>
      </c>
      <c r="G3545">
        <v>0</v>
      </c>
      <c r="H3545" t="s">
        <v>17361</v>
      </c>
      <c r="I3545">
        <v>1</v>
      </c>
      <c r="J3545" t="s">
        <v>17362</v>
      </c>
      <c r="K3545">
        <v>69</v>
      </c>
      <c r="L3545" t="s">
        <v>47</v>
      </c>
      <c r="M3545" t="s">
        <v>17363</v>
      </c>
    </row>
    <row r="3546" spans="1:13" x14ac:dyDescent="0.35">
      <c r="A3546" t="s">
        <v>17364</v>
      </c>
      <c r="B3546" t="s">
        <v>14</v>
      </c>
      <c r="C3546" t="s">
        <v>17365</v>
      </c>
      <c r="D3546" t="s">
        <v>44</v>
      </c>
      <c r="E3546">
        <v>10213</v>
      </c>
      <c r="F3546">
        <v>401</v>
      </c>
      <c r="G3546">
        <v>0</v>
      </c>
      <c r="H3546" t="s">
        <v>17366</v>
      </c>
      <c r="I3546">
        <v>1</v>
      </c>
      <c r="J3546" t="s">
        <v>17367</v>
      </c>
      <c r="K3546">
        <v>18</v>
      </c>
      <c r="L3546" t="s">
        <v>47</v>
      </c>
      <c r="M3546" t="s">
        <v>17368</v>
      </c>
    </row>
    <row r="3547" spans="1:13" x14ac:dyDescent="0.35">
      <c r="A3547" t="s">
        <v>17369</v>
      </c>
      <c r="B3547" t="s">
        <v>14</v>
      </c>
      <c r="C3547" t="s">
        <v>17370</v>
      </c>
      <c r="D3547" t="s">
        <v>44</v>
      </c>
      <c r="E3547">
        <v>3948</v>
      </c>
      <c r="F3547">
        <v>200</v>
      </c>
      <c r="G3547">
        <v>0</v>
      </c>
      <c r="H3547" t="s">
        <v>17371</v>
      </c>
      <c r="I3547">
        <v>1</v>
      </c>
      <c r="J3547" t="s">
        <v>17372</v>
      </c>
      <c r="K3547">
        <v>18</v>
      </c>
      <c r="L3547" t="s">
        <v>47</v>
      </c>
      <c r="M3547" t="s">
        <v>17373</v>
      </c>
    </row>
    <row r="3548" spans="1:13" x14ac:dyDescent="0.35">
      <c r="A3548" t="s">
        <v>17374</v>
      </c>
      <c r="B3548" t="s">
        <v>14</v>
      </c>
      <c r="C3548" t="s">
        <v>17375</v>
      </c>
      <c r="D3548" t="s">
        <v>44</v>
      </c>
      <c r="E3548">
        <v>45931</v>
      </c>
      <c r="F3548">
        <v>1468</v>
      </c>
      <c r="G3548">
        <v>0</v>
      </c>
      <c r="H3548" t="s">
        <v>17376</v>
      </c>
      <c r="I3548">
        <v>1</v>
      </c>
      <c r="J3548" t="s">
        <v>17377</v>
      </c>
      <c r="K3548">
        <v>67</v>
      </c>
      <c r="L3548" t="s">
        <v>47</v>
      </c>
      <c r="M3548" t="s">
        <v>17378</v>
      </c>
    </row>
    <row r="3549" spans="1:13" x14ac:dyDescent="0.35">
      <c r="A3549" t="s">
        <v>17379</v>
      </c>
      <c r="B3549" t="s">
        <v>14</v>
      </c>
      <c r="C3549" t="s">
        <v>17380</v>
      </c>
      <c r="D3549" t="s">
        <v>44</v>
      </c>
      <c r="E3549">
        <v>10642</v>
      </c>
      <c r="F3549">
        <v>573</v>
      </c>
      <c r="G3549">
        <v>0</v>
      </c>
      <c r="H3549" t="s">
        <v>17381</v>
      </c>
      <c r="I3549">
        <v>1</v>
      </c>
      <c r="J3549" t="s">
        <v>17382</v>
      </c>
      <c r="K3549">
        <v>19</v>
      </c>
      <c r="L3549" t="s">
        <v>47</v>
      </c>
      <c r="M3549" t="s">
        <v>17383</v>
      </c>
    </row>
    <row r="3550" spans="1:13" x14ac:dyDescent="0.35">
      <c r="A3550" t="s">
        <v>17384</v>
      </c>
      <c r="B3550" t="s">
        <v>14</v>
      </c>
      <c r="C3550" t="s">
        <v>17385</v>
      </c>
      <c r="D3550" t="s">
        <v>44</v>
      </c>
      <c r="E3550">
        <v>8718</v>
      </c>
      <c r="F3550">
        <v>379</v>
      </c>
      <c r="G3550">
        <v>0</v>
      </c>
      <c r="H3550" t="s">
        <v>17386</v>
      </c>
      <c r="I3550">
        <v>1</v>
      </c>
      <c r="J3550" t="s">
        <v>17387</v>
      </c>
      <c r="K3550">
        <v>23</v>
      </c>
      <c r="L3550" t="s">
        <v>47</v>
      </c>
      <c r="M3550" t="s">
        <v>17388</v>
      </c>
    </row>
    <row r="3551" spans="1:13" x14ac:dyDescent="0.35">
      <c r="A3551" t="s">
        <v>17389</v>
      </c>
      <c r="B3551" t="s">
        <v>14</v>
      </c>
      <c r="C3551" t="s">
        <v>17390</v>
      </c>
      <c r="D3551" t="s">
        <v>44</v>
      </c>
      <c r="E3551">
        <v>48243</v>
      </c>
      <c r="F3551">
        <v>1169</v>
      </c>
      <c r="G3551">
        <v>0</v>
      </c>
      <c r="H3551" t="s">
        <v>17391</v>
      </c>
      <c r="I3551">
        <v>1</v>
      </c>
      <c r="J3551" t="s">
        <v>17392</v>
      </c>
      <c r="K3551">
        <v>58</v>
      </c>
      <c r="L3551" t="s">
        <v>47</v>
      </c>
      <c r="M3551" t="s">
        <v>17393</v>
      </c>
    </row>
    <row r="3552" spans="1:13" x14ac:dyDescent="0.35">
      <c r="A3552" t="s">
        <v>17394</v>
      </c>
      <c r="B3552" t="s">
        <v>14</v>
      </c>
      <c r="C3552" t="s">
        <v>17395</v>
      </c>
      <c r="D3552" t="s">
        <v>44</v>
      </c>
      <c r="E3552">
        <v>4123</v>
      </c>
      <c r="F3552">
        <v>151</v>
      </c>
      <c r="G3552">
        <v>0</v>
      </c>
      <c r="H3552" t="s">
        <v>17396</v>
      </c>
      <c r="I3552">
        <v>1</v>
      </c>
      <c r="J3552" t="s">
        <v>17397</v>
      </c>
      <c r="K3552">
        <v>3</v>
      </c>
      <c r="L3552" t="s">
        <v>47</v>
      </c>
      <c r="M3552" t="s">
        <v>17398</v>
      </c>
    </row>
    <row r="3553" spans="1:13" x14ac:dyDescent="0.35">
      <c r="A3553" t="s">
        <v>17399</v>
      </c>
      <c r="B3553" t="s">
        <v>14</v>
      </c>
      <c r="C3553" t="s">
        <v>17400</v>
      </c>
      <c r="D3553" t="s">
        <v>44</v>
      </c>
      <c r="E3553">
        <v>58383</v>
      </c>
      <c r="F3553">
        <v>1820</v>
      </c>
      <c r="G3553">
        <v>0</v>
      </c>
      <c r="H3553" t="s">
        <v>17401</v>
      </c>
      <c r="I3553">
        <v>1</v>
      </c>
      <c r="J3553" t="s">
        <v>17402</v>
      </c>
      <c r="K3553">
        <v>138</v>
      </c>
      <c r="L3553" t="s">
        <v>47</v>
      </c>
      <c r="M3553" t="s">
        <v>17403</v>
      </c>
    </row>
    <row r="3554" spans="1:13" x14ac:dyDescent="0.35">
      <c r="A3554" t="s">
        <v>17404</v>
      </c>
      <c r="B3554" t="s">
        <v>14</v>
      </c>
      <c r="C3554" t="s">
        <v>17405</v>
      </c>
      <c r="D3554" t="s">
        <v>44</v>
      </c>
      <c r="E3554">
        <v>56188</v>
      </c>
      <c r="F3554">
        <v>1364</v>
      </c>
      <c r="G3554">
        <v>0</v>
      </c>
      <c r="H3554" t="s">
        <v>17406</v>
      </c>
      <c r="I3554">
        <v>1</v>
      </c>
      <c r="J3554" t="s">
        <v>17407</v>
      </c>
      <c r="K3554">
        <v>171</v>
      </c>
      <c r="L3554" t="s">
        <v>47</v>
      </c>
      <c r="M3554" t="s">
        <v>17408</v>
      </c>
    </row>
    <row r="3555" spans="1:13" x14ac:dyDescent="0.35">
      <c r="A3555" t="s">
        <v>17409</v>
      </c>
      <c r="B3555" t="s">
        <v>14</v>
      </c>
      <c r="C3555" t="s">
        <v>17410</v>
      </c>
      <c r="D3555" t="s">
        <v>44</v>
      </c>
      <c r="E3555">
        <v>7198</v>
      </c>
      <c r="F3555">
        <v>254</v>
      </c>
      <c r="G3555">
        <v>0</v>
      </c>
      <c r="H3555" t="s">
        <v>17411</v>
      </c>
      <c r="I3555">
        <v>1</v>
      </c>
      <c r="J3555" t="s">
        <v>17412</v>
      </c>
      <c r="K3555">
        <v>8</v>
      </c>
      <c r="L3555" t="s">
        <v>47</v>
      </c>
      <c r="M3555" t="s">
        <v>17413</v>
      </c>
    </row>
    <row r="3556" spans="1:13" x14ac:dyDescent="0.35">
      <c r="A3556" t="s">
        <v>17414</v>
      </c>
      <c r="B3556" t="s">
        <v>14</v>
      </c>
      <c r="C3556" t="s">
        <v>17415</v>
      </c>
      <c r="D3556" t="s">
        <v>44</v>
      </c>
      <c r="E3556">
        <v>12551</v>
      </c>
      <c r="F3556">
        <v>478</v>
      </c>
      <c r="G3556">
        <v>0</v>
      </c>
      <c r="H3556" t="s">
        <v>17416</v>
      </c>
      <c r="I3556">
        <v>1</v>
      </c>
      <c r="J3556" t="s">
        <v>17417</v>
      </c>
      <c r="K3556">
        <v>56</v>
      </c>
      <c r="L3556" t="s">
        <v>47</v>
      </c>
      <c r="M3556" t="s">
        <v>17418</v>
      </c>
    </row>
    <row r="3557" spans="1:13" x14ac:dyDescent="0.35">
      <c r="A3557" t="s">
        <v>17419</v>
      </c>
      <c r="B3557" t="s">
        <v>14</v>
      </c>
      <c r="C3557" t="s">
        <v>17420</v>
      </c>
      <c r="D3557" t="s">
        <v>44</v>
      </c>
      <c r="E3557">
        <v>132096</v>
      </c>
      <c r="F3557">
        <v>3230</v>
      </c>
      <c r="G3557">
        <v>0</v>
      </c>
      <c r="H3557" t="s">
        <v>17421</v>
      </c>
      <c r="I3557">
        <v>1</v>
      </c>
      <c r="J3557" t="s">
        <v>17422</v>
      </c>
      <c r="K3557">
        <v>193</v>
      </c>
      <c r="L3557" t="s">
        <v>47</v>
      </c>
      <c r="M3557" t="s">
        <v>17423</v>
      </c>
    </row>
    <row r="3558" spans="1:13" x14ac:dyDescent="0.35">
      <c r="A3558" t="s">
        <v>17424</v>
      </c>
      <c r="B3558" t="s">
        <v>14</v>
      </c>
      <c r="C3558" t="s">
        <v>17425</v>
      </c>
      <c r="D3558" t="s">
        <v>44</v>
      </c>
      <c r="E3558">
        <v>8444</v>
      </c>
      <c r="F3558">
        <v>437</v>
      </c>
      <c r="G3558">
        <v>0</v>
      </c>
      <c r="H3558" t="s">
        <v>17426</v>
      </c>
      <c r="I3558">
        <v>1</v>
      </c>
      <c r="J3558" t="s">
        <v>17427</v>
      </c>
      <c r="K3558">
        <v>24</v>
      </c>
      <c r="L3558" t="s">
        <v>47</v>
      </c>
      <c r="M3558" t="s">
        <v>17428</v>
      </c>
    </row>
    <row r="3559" spans="1:13" x14ac:dyDescent="0.35">
      <c r="A3559" t="s">
        <v>17429</v>
      </c>
      <c r="B3559" t="s">
        <v>14</v>
      </c>
      <c r="C3559" t="s">
        <v>17430</v>
      </c>
      <c r="D3559" t="s">
        <v>44</v>
      </c>
      <c r="E3559">
        <v>48790</v>
      </c>
      <c r="F3559">
        <v>1260</v>
      </c>
      <c r="G3559">
        <v>0</v>
      </c>
      <c r="H3559" t="s">
        <v>17431</v>
      </c>
      <c r="I3559">
        <v>1</v>
      </c>
      <c r="J3559" t="s">
        <v>17432</v>
      </c>
      <c r="K3559">
        <v>33</v>
      </c>
      <c r="L3559" t="s">
        <v>47</v>
      </c>
      <c r="M3559" t="s">
        <v>17433</v>
      </c>
    </row>
    <row r="3560" spans="1:13" x14ac:dyDescent="0.35">
      <c r="A3560" t="s">
        <v>17434</v>
      </c>
      <c r="B3560" t="s">
        <v>14</v>
      </c>
      <c r="C3560" t="s">
        <v>17435</v>
      </c>
      <c r="D3560" t="s">
        <v>44</v>
      </c>
      <c r="E3560">
        <v>10353</v>
      </c>
      <c r="F3560">
        <v>460</v>
      </c>
      <c r="G3560">
        <v>0</v>
      </c>
      <c r="H3560" t="s">
        <v>17436</v>
      </c>
      <c r="I3560">
        <v>1</v>
      </c>
      <c r="J3560" t="s">
        <v>17437</v>
      </c>
      <c r="K3560">
        <v>10</v>
      </c>
      <c r="L3560" t="s">
        <v>47</v>
      </c>
      <c r="M3560" t="s">
        <v>17438</v>
      </c>
    </row>
    <row r="3561" spans="1:13" x14ac:dyDescent="0.35">
      <c r="A3561" t="s">
        <v>17439</v>
      </c>
      <c r="B3561" t="s">
        <v>14</v>
      </c>
      <c r="C3561" t="s">
        <v>17440</v>
      </c>
      <c r="D3561" t="s">
        <v>44</v>
      </c>
      <c r="E3561">
        <v>46295</v>
      </c>
      <c r="F3561">
        <v>2302</v>
      </c>
      <c r="G3561">
        <v>0</v>
      </c>
      <c r="H3561" t="s">
        <v>17441</v>
      </c>
      <c r="I3561">
        <v>1</v>
      </c>
      <c r="J3561" t="s">
        <v>17442</v>
      </c>
      <c r="K3561">
        <v>145</v>
      </c>
      <c r="L3561" t="s">
        <v>47</v>
      </c>
      <c r="M3561" t="s">
        <v>17443</v>
      </c>
    </row>
    <row r="3562" spans="1:13" x14ac:dyDescent="0.35">
      <c r="A3562" t="s">
        <v>17444</v>
      </c>
      <c r="B3562" t="s">
        <v>14</v>
      </c>
      <c r="C3562" t="s">
        <v>17445</v>
      </c>
      <c r="D3562" t="s">
        <v>44</v>
      </c>
      <c r="E3562">
        <v>104274</v>
      </c>
      <c r="F3562">
        <v>2013</v>
      </c>
      <c r="G3562">
        <v>0</v>
      </c>
      <c r="H3562" t="s">
        <v>17446</v>
      </c>
      <c r="I3562">
        <v>1</v>
      </c>
      <c r="J3562" t="s">
        <v>17447</v>
      </c>
      <c r="K3562">
        <v>69</v>
      </c>
      <c r="L3562" t="s">
        <v>47</v>
      </c>
      <c r="M3562" t="s">
        <v>17448</v>
      </c>
    </row>
    <row r="3563" spans="1:13" x14ac:dyDescent="0.35">
      <c r="A3563" t="s">
        <v>17449</v>
      </c>
      <c r="B3563" t="s">
        <v>14</v>
      </c>
      <c r="C3563" t="s">
        <v>17450</v>
      </c>
      <c r="D3563" t="s">
        <v>44</v>
      </c>
      <c r="E3563">
        <v>10540</v>
      </c>
      <c r="F3563">
        <v>433</v>
      </c>
      <c r="G3563">
        <v>0</v>
      </c>
      <c r="H3563" t="s">
        <v>17451</v>
      </c>
      <c r="I3563">
        <v>1</v>
      </c>
      <c r="J3563" t="s">
        <v>17452</v>
      </c>
      <c r="K3563">
        <v>15</v>
      </c>
      <c r="L3563" t="s">
        <v>47</v>
      </c>
      <c r="M3563" t="s">
        <v>17453</v>
      </c>
    </row>
    <row r="3564" spans="1:13" x14ac:dyDescent="0.35">
      <c r="A3564" t="s">
        <v>17454</v>
      </c>
      <c r="B3564" t="s">
        <v>14</v>
      </c>
      <c r="C3564" t="s">
        <v>17455</v>
      </c>
      <c r="D3564" t="s">
        <v>44</v>
      </c>
      <c r="E3564">
        <v>3213</v>
      </c>
      <c r="F3564">
        <v>257</v>
      </c>
      <c r="G3564">
        <v>0</v>
      </c>
      <c r="H3564" t="s">
        <v>17456</v>
      </c>
      <c r="I3564">
        <v>1</v>
      </c>
      <c r="J3564" t="s">
        <v>17457</v>
      </c>
      <c r="K3564">
        <v>11</v>
      </c>
      <c r="L3564" t="s">
        <v>47</v>
      </c>
      <c r="M3564" t="s">
        <v>17458</v>
      </c>
    </row>
    <row r="3565" spans="1:13" x14ac:dyDescent="0.35">
      <c r="A3565" t="s">
        <v>17459</v>
      </c>
      <c r="B3565" t="s">
        <v>14</v>
      </c>
      <c r="C3565" t="s">
        <v>17460</v>
      </c>
      <c r="D3565" t="s">
        <v>44</v>
      </c>
      <c r="E3565">
        <v>7762</v>
      </c>
      <c r="F3565">
        <v>397</v>
      </c>
      <c r="G3565">
        <v>0</v>
      </c>
      <c r="H3565" t="s">
        <v>17461</v>
      </c>
      <c r="I3565">
        <v>1</v>
      </c>
      <c r="J3565" t="s">
        <v>17462</v>
      </c>
      <c r="K3565">
        <v>7</v>
      </c>
      <c r="L3565" t="s">
        <v>47</v>
      </c>
      <c r="M3565" t="s">
        <v>17463</v>
      </c>
    </row>
    <row r="3566" spans="1:13" x14ac:dyDescent="0.35">
      <c r="A3566" t="s">
        <v>17464</v>
      </c>
      <c r="B3566" t="s">
        <v>14</v>
      </c>
      <c r="C3566" t="s">
        <v>17465</v>
      </c>
      <c r="D3566" t="s">
        <v>44</v>
      </c>
      <c r="E3566">
        <v>95559</v>
      </c>
      <c r="F3566">
        <v>3581</v>
      </c>
      <c r="G3566">
        <v>0</v>
      </c>
      <c r="H3566" t="s">
        <v>17466</v>
      </c>
      <c r="I3566">
        <v>1</v>
      </c>
      <c r="J3566" t="s">
        <v>17467</v>
      </c>
      <c r="K3566">
        <v>272</v>
      </c>
      <c r="L3566" t="s">
        <v>47</v>
      </c>
      <c r="M3566" t="s">
        <v>17468</v>
      </c>
    </row>
    <row r="3567" spans="1:13" x14ac:dyDescent="0.35">
      <c r="A3567" t="s">
        <v>17469</v>
      </c>
      <c r="B3567" t="s">
        <v>14</v>
      </c>
      <c r="C3567" t="s">
        <v>17470</v>
      </c>
      <c r="D3567" t="s">
        <v>44</v>
      </c>
      <c r="E3567">
        <v>12516</v>
      </c>
      <c r="F3567">
        <v>602</v>
      </c>
      <c r="G3567">
        <v>0</v>
      </c>
      <c r="H3567" t="s">
        <v>17471</v>
      </c>
      <c r="I3567">
        <v>1</v>
      </c>
      <c r="J3567" t="s">
        <v>17472</v>
      </c>
      <c r="K3567">
        <v>21</v>
      </c>
      <c r="L3567" t="s">
        <v>47</v>
      </c>
      <c r="M3567" t="s">
        <v>17473</v>
      </c>
    </row>
    <row r="3568" spans="1:13" x14ac:dyDescent="0.35">
      <c r="A3568" t="s">
        <v>17474</v>
      </c>
      <c r="B3568" t="s">
        <v>14</v>
      </c>
      <c r="C3568" t="s">
        <v>17475</v>
      </c>
      <c r="D3568" t="s">
        <v>44</v>
      </c>
      <c r="E3568">
        <v>25550</v>
      </c>
      <c r="F3568">
        <v>724</v>
      </c>
      <c r="G3568">
        <v>0</v>
      </c>
      <c r="H3568" t="s">
        <v>17476</v>
      </c>
      <c r="I3568">
        <v>1</v>
      </c>
      <c r="J3568" t="s">
        <v>17477</v>
      </c>
      <c r="K3568">
        <v>47</v>
      </c>
      <c r="L3568" t="s">
        <v>47</v>
      </c>
      <c r="M3568" t="s">
        <v>17478</v>
      </c>
    </row>
    <row r="3569" spans="1:13" x14ac:dyDescent="0.35">
      <c r="A3569" t="s">
        <v>17479</v>
      </c>
      <c r="B3569" t="s">
        <v>14</v>
      </c>
      <c r="C3569" t="s">
        <v>16788</v>
      </c>
      <c r="D3569" t="s">
        <v>44</v>
      </c>
      <c r="E3569">
        <v>62637</v>
      </c>
      <c r="F3569">
        <v>1559</v>
      </c>
      <c r="G3569">
        <v>0</v>
      </c>
      <c r="H3569" t="s">
        <v>17480</v>
      </c>
      <c r="I3569">
        <v>1</v>
      </c>
      <c r="J3569" t="s">
        <v>17481</v>
      </c>
      <c r="K3569">
        <v>88</v>
      </c>
      <c r="L3569" t="s">
        <v>47</v>
      </c>
      <c r="M3569" t="s">
        <v>17482</v>
      </c>
    </row>
    <row r="3570" spans="1:13" x14ac:dyDescent="0.35">
      <c r="A3570" t="s">
        <v>17483</v>
      </c>
      <c r="B3570" t="s">
        <v>14</v>
      </c>
      <c r="C3570" t="s">
        <v>17484</v>
      </c>
      <c r="D3570" t="s">
        <v>44</v>
      </c>
      <c r="E3570">
        <v>17075</v>
      </c>
      <c r="F3570">
        <v>1076</v>
      </c>
      <c r="G3570">
        <v>0</v>
      </c>
      <c r="H3570" t="s">
        <v>17485</v>
      </c>
      <c r="I3570">
        <v>1</v>
      </c>
      <c r="J3570" t="s">
        <v>17486</v>
      </c>
      <c r="K3570">
        <v>27</v>
      </c>
      <c r="L3570" t="s">
        <v>47</v>
      </c>
      <c r="M3570" t="s">
        <v>17487</v>
      </c>
    </row>
    <row r="3571" spans="1:13" x14ac:dyDescent="0.35">
      <c r="A3571" t="s">
        <v>17488</v>
      </c>
      <c r="B3571" t="s">
        <v>14</v>
      </c>
      <c r="C3571" t="s">
        <v>17489</v>
      </c>
      <c r="D3571" t="s">
        <v>44</v>
      </c>
      <c r="E3571">
        <v>6931</v>
      </c>
      <c r="F3571">
        <v>390</v>
      </c>
      <c r="G3571">
        <v>0</v>
      </c>
      <c r="H3571" t="s">
        <v>17490</v>
      </c>
      <c r="I3571">
        <v>1</v>
      </c>
      <c r="J3571" t="s">
        <v>17491</v>
      </c>
      <c r="K3571">
        <v>18</v>
      </c>
      <c r="L3571" t="s">
        <v>47</v>
      </c>
      <c r="M3571" t="s">
        <v>17492</v>
      </c>
    </row>
    <row r="3572" spans="1:13" x14ac:dyDescent="0.35">
      <c r="A3572" t="s">
        <v>17493</v>
      </c>
      <c r="B3572" t="s">
        <v>14</v>
      </c>
      <c r="C3572" t="s">
        <v>17494</v>
      </c>
      <c r="D3572" t="s">
        <v>44</v>
      </c>
      <c r="E3572">
        <v>8906</v>
      </c>
      <c r="F3572">
        <v>307</v>
      </c>
      <c r="G3572">
        <v>0</v>
      </c>
      <c r="H3572" t="s">
        <v>17495</v>
      </c>
      <c r="I3572">
        <v>1</v>
      </c>
      <c r="J3572" t="s">
        <v>16911</v>
      </c>
      <c r="K3572">
        <v>8</v>
      </c>
      <c r="L3572" t="s">
        <v>47</v>
      </c>
      <c r="M3572" t="s">
        <v>17496</v>
      </c>
    </row>
    <row r="3573" spans="1:13" x14ac:dyDescent="0.35">
      <c r="A3573" t="s">
        <v>17497</v>
      </c>
      <c r="B3573" t="s">
        <v>14</v>
      </c>
      <c r="C3573" t="s">
        <v>17498</v>
      </c>
      <c r="D3573" t="s">
        <v>44</v>
      </c>
      <c r="E3573">
        <v>36871</v>
      </c>
      <c r="F3573">
        <v>1120</v>
      </c>
      <c r="G3573">
        <v>0</v>
      </c>
      <c r="H3573" t="s">
        <v>17499</v>
      </c>
      <c r="I3573">
        <v>1</v>
      </c>
      <c r="J3573" t="s">
        <v>17500</v>
      </c>
      <c r="K3573">
        <v>89</v>
      </c>
      <c r="L3573" t="s">
        <v>47</v>
      </c>
      <c r="M3573" t="s">
        <v>17501</v>
      </c>
    </row>
    <row r="3574" spans="1:13" x14ac:dyDescent="0.35">
      <c r="A3574" t="s">
        <v>17502</v>
      </c>
      <c r="B3574" t="s">
        <v>14</v>
      </c>
      <c r="C3574" t="s">
        <v>17503</v>
      </c>
      <c r="D3574" t="s">
        <v>44</v>
      </c>
      <c r="E3574">
        <v>59404</v>
      </c>
      <c r="F3574">
        <v>2025</v>
      </c>
      <c r="G3574">
        <v>0</v>
      </c>
      <c r="H3574" t="s">
        <v>17504</v>
      </c>
      <c r="I3574">
        <v>1</v>
      </c>
      <c r="J3574" t="s">
        <v>17505</v>
      </c>
      <c r="K3574">
        <v>104</v>
      </c>
      <c r="L3574" t="s">
        <v>47</v>
      </c>
      <c r="M3574" t="s">
        <v>17506</v>
      </c>
    </row>
    <row r="3575" spans="1:13" x14ac:dyDescent="0.35">
      <c r="A3575" t="s">
        <v>17507</v>
      </c>
      <c r="B3575" t="s">
        <v>14</v>
      </c>
      <c r="C3575" t="s">
        <v>17508</v>
      </c>
      <c r="D3575" t="s">
        <v>44</v>
      </c>
      <c r="E3575">
        <v>19682</v>
      </c>
      <c r="F3575">
        <v>674</v>
      </c>
      <c r="G3575">
        <v>0</v>
      </c>
      <c r="H3575" t="s">
        <v>17509</v>
      </c>
      <c r="I3575">
        <v>1</v>
      </c>
      <c r="J3575" t="s">
        <v>17510</v>
      </c>
      <c r="K3575">
        <v>41</v>
      </c>
      <c r="L3575" t="s">
        <v>47</v>
      </c>
      <c r="M3575" t="s">
        <v>17511</v>
      </c>
    </row>
    <row r="3576" spans="1:13" x14ac:dyDescent="0.35">
      <c r="A3576" t="s">
        <v>17512</v>
      </c>
      <c r="B3576" t="s">
        <v>14</v>
      </c>
      <c r="C3576" t="s">
        <v>17513</v>
      </c>
      <c r="D3576" t="s">
        <v>44</v>
      </c>
      <c r="E3576">
        <v>12230</v>
      </c>
      <c r="F3576">
        <v>555</v>
      </c>
      <c r="G3576">
        <v>0</v>
      </c>
      <c r="H3576" t="s">
        <v>17514</v>
      </c>
      <c r="I3576">
        <v>1</v>
      </c>
      <c r="J3576" t="s">
        <v>17515</v>
      </c>
      <c r="K3576">
        <v>16</v>
      </c>
      <c r="L3576" t="s">
        <v>47</v>
      </c>
      <c r="M3576" t="s">
        <v>17516</v>
      </c>
    </row>
    <row r="3577" spans="1:13" x14ac:dyDescent="0.35">
      <c r="A3577" t="s">
        <v>17517</v>
      </c>
      <c r="B3577" t="s">
        <v>14</v>
      </c>
      <c r="C3577" t="s">
        <v>17518</v>
      </c>
      <c r="D3577" t="s">
        <v>44</v>
      </c>
      <c r="E3577">
        <v>112616</v>
      </c>
      <c r="F3577">
        <v>2562</v>
      </c>
      <c r="G3577">
        <v>0</v>
      </c>
      <c r="H3577" t="s">
        <v>17519</v>
      </c>
      <c r="I3577">
        <v>1</v>
      </c>
      <c r="J3577" t="s">
        <v>17520</v>
      </c>
      <c r="K3577">
        <v>110</v>
      </c>
      <c r="L3577" t="s">
        <v>47</v>
      </c>
      <c r="M3577" t="s">
        <v>17521</v>
      </c>
    </row>
    <row r="3578" spans="1:13" x14ac:dyDescent="0.35">
      <c r="A3578" t="s">
        <v>17522</v>
      </c>
      <c r="B3578" t="s">
        <v>14</v>
      </c>
      <c r="C3578" t="s">
        <v>17523</v>
      </c>
      <c r="D3578" t="s">
        <v>44</v>
      </c>
      <c r="E3578">
        <v>132429</v>
      </c>
      <c r="F3578">
        <v>2051</v>
      </c>
      <c r="G3578">
        <v>0</v>
      </c>
      <c r="H3578" t="s">
        <v>17524</v>
      </c>
      <c r="I3578">
        <v>1</v>
      </c>
      <c r="J3578" t="s">
        <v>17525</v>
      </c>
      <c r="K3578">
        <v>106</v>
      </c>
      <c r="L3578" t="s">
        <v>47</v>
      </c>
      <c r="M3578" t="s">
        <v>17526</v>
      </c>
    </row>
    <row r="3579" spans="1:13" x14ac:dyDescent="0.35">
      <c r="A3579" t="s">
        <v>17527</v>
      </c>
      <c r="B3579" t="s">
        <v>14</v>
      </c>
      <c r="C3579" t="s">
        <v>17528</v>
      </c>
      <c r="D3579" t="s">
        <v>44</v>
      </c>
      <c r="E3579">
        <v>82439</v>
      </c>
      <c r="F3579">
        <v>2110</v>
      </c>
      <c r="G3579">
        <v>0</v>
      </c>
      <c r="H3579" t="s">
        <v>17529</v>
      </c>
      <c r="I3579">
        <v>1</v>
      </c>
      <c r="J3579" t="s">
        <v>17530</v>
      </c>
      <c r="K3579">
        <v>142</v>
      </c>
      <c r="L3579" t="s">
        <v>47</v>
      </c>
      <c r="M3579" t="s">
        <v>17531</v>
      </c>
    </row>
    <row r="3580" spans="1:13" x14ac:dyDescent="0.35">
      <c r="A3580" t="s">
        <v>17532</v>
      </c>
      <c r="B3580" t="s">
        <v>14</v>
      </c>
      <c r="C3580" t="s">
        <v>17533</v>
      </c>
      <c r="D3580" t="s">
        <v>44</v>
      </c>
      <c r="E3580">
        <v>8383</v>
      </c>
      <c r="F3580">
        <v>431</v>
      </c>
      <c r="G3580">
        <v>0</v>
      </c>
      <c r="H3580" t="s">
        <v>17534</v>
      </c>
      <c r="I3580">
        <v>1</v>
      </c>
      <c r="J3580" t="s">
        <v>17535</v>
      </c>
      <c r="K3580">
        <v>28</v>
      </c>
      <c r="L3580" t="s">
        <v>47</v>
      </c>
      <c r="M3580" t="s">
        <v>17536</v>
      </c>
    </row>
    <row r="3581" spans="1:13" x14ac:dyDescent="0.35">
      <c r="A3581" t="s">
        <v>17537</v>
      </c>
      <c r="B3581" t="s">
        <v>14</v>
      </c>
      <c r="C3581" t="s">
        <v>17538</v>
      </c>
      <c r="D3581" t="s">
        <v>44</v>
      </c>
      <c r="E3581">
        <v>14182</v>
      </c>
      <c r="F3581">
        <v>677</v>
      </c>
      <c r="G3581">
        <v>0</v>
      </c>
      <c r="H3581" t="s">
        <v>17539</v>
      </c>
      <c r="I3581">
        <v>1</v>
      </c>
      <c r="J3581" t="s">
        <v>17540</v>
      </c>
      <c r="K3581">
        <v>30</v>
      </c>
      <c r="L3581" t="s">
        <v>47</v>
      </c>
      <c r="M3581" t="s">
        <v>17541</v>
      </c>
    </row>
    <row r="3582" spans="1:13" x14ac:dyDescent="0.35">
      <c r="A3582" t="s">
        <v>17542</v>
      </c>
      <c r="B3582" t="s">
        <v>14</v>
      </c>
      <c r="C3582" t="s">
        <v>17543</v>
      </c>
      <c r="D3582" t="s">
        <v>44</v>
      </c>
      <c r="E3582">
        <v>31536</v>
      </c>
      <c r="F3582">
        <v>1213</v>
      </c>
      <c r="G3582">
        <v>0</v>
      </c>
      <c r="H3582" t="s">
        <v>17544</v>
      </c>
      <c r="I3582">
        <v>1</v>
      </c>
      <c r="J3582" t="s">
        <v>17545</v>
      </c>
      <c r="K3582">
        <v>0</v>
      </c>
      <c r="L3582" t="s">
        <v>47</v>
      </c>
      <c r="M3582" t="s">
        <v>17546</v>
      </c>
    </row>
    <row r="3583" spans="1:13" x14ac:dyDescent="0.35">
      <c r="A3583" t="s">
        <v>17547</v>
      </c>
      <c r="B3583" t="s">
        <v>14</v>
      </c>
      <c r="C3583" t="s">
        <v>17548</v>
      </c>
      <c r="D3583" t="s">
        <v>44</v>
      </c>
      <c r="E3583">
        <v>92485</v>
      </c>
      <c r="F3583">
        <v>4527</v>
      </c>
      <c r="G3583">
        <v>0</v>
      </c>
      <c r="H3583" t="s">
        <v>17549</v>
      </c>
      <c r="I3583">
        <v>1</v>
      </c>
      <c r="J3583" t="s">
        <v>17550</v>
      </c>
      <c r="K3583">
        <v>197</v>
      </c>
      <c r="L3583" t="s">
        <v>47</v>
      </c>
      <c r="M3583" t="s">
        <v>17551</v>
      </c>
    </row>
    <row r="3584" spans="1:13" x14ac:dyDescent="0.35">
      <c r="A3584" t="s">
        <v>17552</v>
      </c>
      <c r="B3584" t="s">
        <v>14</v>
      </c>
      <c r="C3584" t="s">
        <v>17553</v>
      </c>
      <c r="D3584" t="s">
        <v>44</v>
      </c>
      <c r="E3584">
        <v>4167</v>
      </c>
      <c r="F3584">
        <v>327</v>
      </c>
      <c r="G3584">
        <v>0</v>
      </c>
      <c r="H3584" t="s">
        <v>17554</v>
      </c>
      <c r="I3584">
        <v>1</v>
      </c>
      <c r="J3584" t="s">
        <v>17555</v>
      </c>
      <c r="K3584">
        <v>5</v>
      </c>
      <c r="L3584" t="s">
        <v>47</v>
      </c>
      <c r="M3584" t="s">
        <v>17556</v>
      </c>
    </row>
    <row r="3585" spans="1:13" x14ac:dyDescent="0.35">
      <c r="A3585" t="s">
        <v>17557</v>
      </c>
      <c r="B3585" t="s">
        <v>14</v>
      </c>
      <c r="C3585" t="s">
        <v>17558</v>
      </c>
      <c r="D3585" t="s">
        <v>44</v>
      </c>
      <c r="E3585">
        <v>99864</v>
      </c>
      <c r="F3585">
        <v>2977</v>
      </c>
      <c r="G3585">
        <v>0</v>
      </c>
      <c r="H3585" t="s">
        <v>17559</v>
      </c>
      <c r="I3585">
        <v>1</v>
      </c>
      <c r="J3585" t="s">
        <v>17560</v>
      </c>
      <c r="K3585">
        <v>203</v>
      </c>
      <c r="L3585" t="s">
        <v>47</v>
      </c>
      <c r="M3585" t="s">
        <v>17561</v>
      </c>
    </row>
    <row r="3586" spans="1:13" x14ac:dyDescent="0.35">
      <c r="A3586" t="s">
        <v>17562</v>
      </c>
      <c r="B3586" t="s">
        <v>14</v>
      </c>
      <c r="C3586" t="s">
        <v>17563</v>
      </c>
      <c r="D3586" t="s">
        <v>44</v>
      </c>
      <c r="E3586">
        <v>38910</v>
      </c>
      <c r="F3586">
        <v>639</v>
      </c>
      <c r="G3586">
        <v>0</v>
      </c>
      <c r="H3586" t="s">
        <v>17564</v>
      </c>
      <c r="I3586">
        <v>1</v>
      </c>
      <c r="J3586" t="s">
        <v>17565</v>
      </c>
      <c r="K3586">
        <v>36</v>
      </c>
      <c r="L3586" t="s">
        <v>47</v>
      </c>
      <c r="M3586" t="s">
        <v>17566</v>
      </c>
    </row>
    <row r="3587" spans="1:13" x14ac:dyDescent="0.35">
      <c r="A3587" t="s">
        <v>17567</v>
      </c>
      <c r="B3587" t="s">
        <v>14</v>
      </c>
      <c r="C3587" t="s">
        <v>17568</v>
      </c>
      <c r="D3587" t="s">
        <v>44</v>
      </c>
      <c r="E3587">
        <v>7983</v>
      </c>
      <c r="F3587">
        <v>267</v>
      </c>
      <c r="G3587">
        <v>0</v>
      </c>
      <c r="H3587" t="s">
        <v>17569</v>
      </c>
      <c r="I3587">
        <v>1</v>
      </c>
      <c r="J3587" t="s">
        <v>17570</v>
      </c>
      <c r="K3587">
        <v>10</v>
      </c>
      <c r="L3587" t="s">
        <v>47</v>
      </c>
      <c r="M3587" t="s">
        <v>17571</v>
      </c>
    </row>
    <row r="3588" spans="1:13" x14ac:dyDescent="0.35">
      <c r="A3588" t="s">
        <v>17572</v>
      </c>
      <c r="B3588" t="s">
        <v>14</v>
      </c>
      <c r="C3588" t="s">
        <v>17573</v>
      </c>
      <c r="D3588" t="s">
        <v>44</v>
      </c>
      <c r="E3588">
        <v>418933</v>
      </c>
      <c r="F3588">
        <v>10373</v>
      </c>
      <c r="G3588">
        <v>0</v>
      </c>
      <c r="H3588" t="s">
        <v>17574</v>
      </c>
      <c r="I3588">
        <v>1</v>
      </c>
      <c r="J3588" t="s">
        <v>17575</v>
      </c>
      <c r="K3588">
        <v>350</v>
      </c>
      <c r="L3588" t="s">
        <v>47</v>
      </c>
      <c r="M3588" t="s">
        <v>17576</v>
      </c>
    </row>
    <row r="3589" spans="1:13" x14ac:dyDescent="0.35">
      <c r="A3589" t="s">
        <v>17577</v>
      </c>
      <c r="B3589" t="s">
        <v>14</v>
      </c>
      <c r="C3589" t="s">
        <v>17578</v>
      </c>
      <c r="D3589" t="s">
        <v>44</v>
      </c>
      <c r="E3589">
        <v>15181</v>
      </c>
      <c r="F3589">
        <v>593</v>
      </c>
      <c r="G3589">
        <v>0</v>
      </c>
      <c r="H3589" t="s">
        <v>17579</v>
      </c>
      <c r="I3589">
        <v>1</v>
      </c>
      <c r="J3589" t="s">
        <v>17580</v>
      </c>
      <c r="K3589">
        <v>37</v>
      </c>
      <c r="L3589" t="s">
        <v>47</v>
      </c>
      <c r="M3589" t="s">
        <v>17581</v>
      </c>
    </row>
    <row r="3590" spans="1:13" x14ac:dyDescent="0.35">
      <c r="A3590" t="s">
        <v>17582</v>
      </c>
      <c r="B3590" t="s">
        <v>14</v>
      </c>
      <c r="C3590" t="s">
        <v>17583</v>
      </c>
      <c r="D3590" t="s">
        <v>44</v>
      </c>
      <c r="E3590">
        <v>9156</v>
      </c>
      <c r="F3590">
        <v>834</v>
      </c>
      <c r="G3590">
        <v>0</v>
      </c>
      <c r="H3590" t="s">
        <v>17584</v>
      </c>
      <c r="I3590">
        <v>1</v>
      </c>
      <c r="J3590" t="s">
        <v>17585</v>
      </c>
      <c r="K3590">
        <v>31</v>
      </c>
      <c r="L3590" t="s">
        <v>47</v>
      </c>
      <c r="M3590" t="s">
        <v>17586</v>
      </c>
    </row>
    <row r="3591" spans="1:13" x14ac:dyDescent="0.35">
      <c r="A3591" t="s">
        <v>17587</v>
      </c>
      <c r="B3591" t="s">
        <v>14</v>
      </c>
      <c r="C3591" t="s">
        <v>17588</v>
      </c>
      <c r="D3591" t="s">
        <v>44</v>
      </c>
      <c r="E3591">
        <v>136763</v>
      </c>
      <c r="F3591">
        <v>4553</v>
      </c>
      <c r="G3591">
        <v>0</v>
      </c>
      <c r="H3591" t="s">
        <v>17589</v>
      </c>
      <c r="I3591">
        <v>1</v>
      </c>
      <c r="J3591" t="s">
        <v>17590</v>
      </c>
      <c r="K3591">
        <v>286</v>
      </c>
      <c r="L3591" t="s">
        <v>47</v>
      </c>
      <c r="M3591" t="s">
        <v>17591</v>
      </c>
    </row>
    <row r="3592" spans="1:13" x14ac:dyDescent="0.35">
      <c r="A3592" t="s">
        <v>17592</v>
      </c>
      <c r="B3592" t="s">
        <v>14</v>
      </c>
      <c r="C3592" t="s">
        <v>17593</v>
      </c>
      <c r="D3592" t="s">
        <v>44</v>
      </c>
      <c r="E3592">
        <v>5043</v>
      </c>
      <c r="F3592">
        <v>281</v>
      </c>
      <c r="G3592">
        <v>0</v>
      </c>
      <c r="H3592" t="s">
        <v>17594</v>
      </c>
      <c r="I3592">
        <v>1</v>
      </c>
      <c r="J3592" t="s">
        <v>17595</v>
      </c>
      <c r="K3592">
        <v>7</v>
      </c>
      <c r="L3592" t="s">
        <v>47</v>
      </c>
      <c r="M3592" t="s">
        <v>17596</v>
      </c>
    </row>
    <row r="3593" spans="1:13" x14ac:dyDescent="0.35">
      <c r="A3593" t="s">
        <v>17597</v>
      </c>
      <c r="B3593" t="s">
        <v>14</v>
      </c>
      <c r="C3593" t="s">
        <v>17598</v>
      </c>
      <c r="D3593" t="s">
        <v>44</v>
      </c>
      <c r="E3593">
        <v>145008</v>
      </c>
      <c r="F3593">
        <v>1701</v>
      </c>
      <c r="G3593">
        <v>0</v>
      </c>
      <c r="H3593" t="s">
        <v>17599</v>
      </c>
      <c r="I3593">
        <v>1</v>
      </c>
      <c r="J3593" t="s">
        <v>17600</v>
      </c>
      <c r="K3593">
        <v>212</v>
      </c>
      <c r="L3593" t="s">
        <v>47</v>
      </c>
      <c r="M3593" t="s">
        <v>17601</v>
      </c>
    </row>
    <row r="3594" spans="1:13" x14ac:dyDescent="0.35">
      <c r="A3594" t="s">
        <v>17602</v>
      </c>
      <c r="B3594" t="s">
        <v>14</v>
      </c>
      <c r="C3594" t="s">
        <v>17603</v>
      </c>
      <c r="D3594" t="s">
        <v>44</v>
      </c>
      <c r="E3594">
        <v>7580</v>
      </c>
      <c r="F3594">
        <v>287</v>
      </c>
      <c r="G3594">
        <v>0</v>
      </c>
      <c r="H3594" t="s">
        <v>17604</v>
      </c>
      <c r="I3594">
        <v>1</v>
      </c>
      <c r="J3594" t="s">
        <v>17605</v>
      </c>
      <c r="K3594">
        <v>0</v>
      </c>
      <c r="L3594" t="s">
        <v>47</v>
      </c>
      <c r="M3594" t="s">
        <v>17606</v>
      </c>
    </row>
    <row r="3595" spans="1:13" x14ac:dyDescent="0.35">
      <c r="A3595" t="s">
        <v>17607</v>
      </c>
      <c r="B3595" t="s">
        <v>14</v>
      </c>
      <c r="C3595" t="s">
        <v>17608</v>
      </c>
      <c r="D3595" t="s">
        <v>44</v>
      </c>
      <c r="E3595">
        <v>9176</v>
      </c>
      <c r="F3595">
        <v>346</v>
      </c>
      <c r="G3595">
        <v>0</v>
      </c>
      <c r="H3595" t="s">
        <v>17609</v>
      </c>
      <c r="I3595">
        <v>1</v>
      </c>
      <c r="J3595" t="s">
        <v>17610</v>
      </c>
      <c r="K3595">
        <v>13</v>
      </c>
      <c r="L3595" t="s">
        <v>47</v>
      </c>
      <c r="M3595" t="s">
        <v>17611</v>
      </c>
    </row>
    <row r="3596" spans="1:13" x14ac:dyDescent="0.35">
      <c r="A3596" t="s">
        <v>17612</v>
      </c>
      <c r="B3596" t="s">
        <v>14</v>
      </c>
      <c r="C3596" t="s">
        <v>17613</v>
      </c>
      <c r="D3596" t="s">
        <v>44</v>
      </c>
      <c r="E3596">
        <v>75746</v>
      </c>
      <c r="F3596">
        <v>1525</v>
      </c>
      <c r="G3596">
        <v>0</v>
      </c>
      <c r="H3596" t="s">
        <v>17614</v>
      </c>
      <c r="I3596">
        <v>1</v>
      </c>
      <c r="J3596" t="s">
        <v>17615</v>
      </c>
      <c r="K3596">
        <v>101</v>
      </c>
      <c r="L3596" t="s">
        <v>47</v>
      </c>
      <c r="M3596" t="s">
        <v>17616</v>
      </c>
    </row>
    <row r="3597" spans="1:13" x14ac:dyDescent="0.35">
      <c r="A3597" t="s">
        <v>17617</v>
      </c>
      <c r="B3597" t="s">
        <v>14</v>
      </c>
      <c r="C3597" t="s">
        <v>17618</v>
      </c>
      <c r="D3597" t="s">
        <v>44</v>
      </c>
      <c r="E3597">
        <v>5935</v>
      </c>
      <c r="F3597">
        <v>324</v>
      </c>
      <c r="G3597">
        <v>0</v>
      </c>
      <c r="H3597" t="s">
        <v>17619</v>
      </c>
      <c r="I3597">
        <v>1</v>
      </c>
      <c r="J3597" t="s">
        <v>17620</v>
      </c>
      <c r="K3597">
        <v>9</v>
      </c>
      <c r="L3597" t="s">
        <v>47</v>
      </c>
      <c r="M3597" t="s">
        <v>17621</v>
      </c>
    </row>
    <row r="3598" spans="1:13" x14ac:dyDescent="0.35">
      <c r="A3598" t="s">
        <v>17622</v>
      </c>
      <c r="B3598" t="s">
        <v>14</v>
      </c>
      <c r="C3598" t="s">
        <v>17623</v>
      </c>
      <c r="D3598" t="s">
        <v>44</v>
      </c>
      <c r="E3598">
        <v>11566</v>
      </c>
      <c r="F3598">
        <v>694</v>
      </c>
      <c r="G3598">
        <v>0</v>
      </c>
      <c r="H3598" t="s">
        <v>17624</v>
      </c>
      <c r="I3598">
        <v>1</v>
      </c>
      <c r="J3598" t="s">
        <v>17625</v>
      </c>
      <c r="K3598">
        <v>13</v>
      </c>
      <c r="L3598" t="s">
        <v>47</v>
      </c>
      <c r="M3598" t="s">
        <v>17626</v>
      </c>
    </row>
    <row r="3599" spans="1:13" x14ac:dyDescent="0.35">
      <c r="A3599" t="s">
        <v>17627</v>
      </c>
      <c r="B3599" t="s">
        <v>14</v>
      </c>
      <c r="C3599" t="s">
        <v>17628</v>
      </c>
      <c r="D3599" t="s">
        <v>44</v>
      </c>
      <c r="E3599">
        <v>14479</v>
      </c>
      <c r="F3599">
        <v>368</v>
      </c>
      <c r="G3599">
        <v>0</v>
      </c>
      <c r="H3599" t="s">
        <v>17629</v>
      </c>
      <c r="I3599">
        <v>1</v>
      </c>
      <c r="J3599" t="s">
        <v>17630</v>
      </c>
      <c r="K3599">
        <v>52</v>
      </c>
      <c r="L3599" t="s">
        <v>47</v>
      </c>
      <c r="M3599" t="s">
        <v>17631</v>
      </c>
    </row>
    <row r="3600" spans="1:13" x14ac:dyDescent="0.35">
      <c r="A3600" t="s">
        <v>17632</v>
      </c>
      <c r="B3600" t="s">
        <v>14</v>
      </c>
      <c r="C3600" t="s">
        <v>17633</v>
      </c>
      <c r="D3600" t="s">
        <v>44</v>
      </c>
      <c r="E3600">
        <v>6973</v>
      </c>
      <c r="F3600">
        <v>153</v>
      </c>
      <c r="G3600">
        <v>0</v>
      </c>
      <c r="H3600" t="s">
        <v>17634</v>
      </c>
      <c r="I3600">
        <v>1</v>
      </c>
      <c r="J3600" t="s">
        <v>17635</v>
      </c>
      <c r="K3600">
        <v>11</v>
      </c>
      <c r="L3600" t="s">
        <v>47</v>
      </c>
      <c r="M3600" t="s">
        <v>17636</v>
      </c>
    </row>
    <row r="3601" spans="1:13" x14ac:dyDescent="0.35">
      <c r="A3601" t="s">
        <v>17637</v>
      </c>
      <c r="B3601" t="s">
        <v>14</v>
      </c>
      <c r="C3601" t="s">
        <v>17638</v>
      </c>
      <c r="D3601" t="s">
        <v>44</v>
      </c>
      <c r="E3601">
        <v>34469</v>
      </c>
      <c r="F3601">
        <v>722</v>
      </c>
      <c r="G3601">
        <v>0</v>
      </c>
      <c r="H3601" t="s">
        <v>17639</v>
      </c>
      <c r="I3601">
        <v>1</v>
      </c>
      <c r="J3601" t="s">
        <v>17640</v>
      </c>
      <c r="K3601">
        <v>39</v>
      </c>
      <c r="L3601" t="s">
        <v>47</v>
      </c>
      <c r="M3601" t="s">
        <v>17641</v>
      </c>
    </row>
    <row r="3602" spans="1:13" x14ac:dyDescent="0.35">
      <c r="A3602" t="s">
        <v>17642</v>
      </c>
      <c r="B3602" t="s">
        <v>14</v>
      </c>
      <c r="C3602" t="s">
        <v>17643</v>
      </c>
      <c r="D3602" t="s">
        <v>44</v>
      </c>
      <c r="E3602">
        <v>4772</v>
      </c>
      <c r="F3602">
        <v>365</v>
      </c>
      <c r="G3602">
        <v>0</v>
      </c>
      <c r="H3602" t="s">
        <v>17644</v>
      </c>
      <c r="I3602">
        <v>1</v>
      </c>
      <c r="J3602" t="s">
        <v>17645</v>
      </c>
      <c r="K3602">
        <v>25</v>
      </c>
      <c r="L3602" t="s">
        <v>47</v>
      </c>
      <c r="M3602" t="s">
        <v>17646</v>
      </c>
    </row>
    <row r="3603" spans="1:13" x14ac:dyDescent="0.35">
      <c r="A3603" t="s">
        <v>17647</v>
      </c>
      <c r="B3603" t="s">
        <v>14</v>
      </c>
      <c r="C3603" t="s">
        <v>17648</v>
      </c>
      <c r="D3603" t="s">
        <v>44</v>
      </c>
      <c r="E3603">
        <v>12130</v>
      </c>
      <c r="F3603">
        <v>472</v>
      </c>
      <c r="G3603">
        <v>0</v>
      </c>
      <c r="H3603" t="s">
        <v>17649</v>
      </c>
      <c r="I3603">
        <v>1</v>
      </c>
      <c r="J3603" t="s">
        <v>17650</v>
      </c>
      <c r="K3603">
        <v>46</v>
      </c>
      <c r="L3603" t="s">
        <v>47</v>
      </c>
      <c r="M3603" t="s">
        <v>17651</v>
      </c>
    </row>
    <row r="3604" spans="1:13" x14ac:dyDescent="0.35">
      <c r="A3604" t="s">
        <v>17652</v>
      </c>
      <c r="B3604" t="s">
        <v>14</v>
      </c>
      <c r="C3604" t="s">
        <v>17653</v>
      </c>
      <c r="D3604" t="s">
        <v>44</v>
      </c>
      <c r="E3604">
        <v>6407</v>
      </c>
      <c r="F3604">
        <v>180</v>
      </c>
      <c r="G3604">
        <v>0</v>
      </c>
      <c r="H3604" t="s">
        <v>17654</v>
      </c>
      <c r="I3604">
        <v>1</v>
      </c>
      <c r="J3604" t="s">
        <v>17655</v>
      </c>
      <c r="K3604">
        <v>1</v>
      </c>
      <c r="L3604" t="s">
        <v>47</v>
      </c>
      <c r="M3604" t="s">
        <v>17656</v>
      </c>
    </row>
    <row r="3605" spans="1:13" x14ac:dyDescent="0.35">
      <c r="A3605" t="s">
        <v>17657</v>
      </c>
      <c r="B3605" t="s">
        <v>14</v>
      </c>
      <c r="C3605" t="s">
        <v>17658</v>
      </c>
      <c r="D3605" t="s">
        <v>44</v>
      </c>
      <c r="E3605">
        <v>6237</v>
      </c>
      <c r="F3605">
        <v>310</v>
      </c>
      <c r="G3605">
        <v>0</v>
      </c>
      <c r="H3605" t="s">
        <v>17659</v>
      </c>
      <c r="I3605">
        <v>1</v>
      </c>
      <c r="J3605" t="s">
        <v>17660</v>
      </c>
      <c r="K3605">
        <v>8</v>
      </c>
      <c r="L3605" t="s">
        <v>47</v>
      </c>
      <c r="M3605" t="s">
        <v>17661</v>
      </c>
    </row>
    <row r="3606" spans="1:13" x14ac:dyDescent="0.35">
      <c r="A3606" t="s">
        <v>17662</v>
      </c>
      <c r="B3606" t="s">
        <v>14</v>
      </c>
      <c r="C3606" t="s">
        <v>17663</v>
      </c>
      <c r="D3606" t="s">
        <v>44</v>
      </c>
      <c r="E3606">
        <v>73152</v>
      </c>
      <c r="F3606">
        <v>2504</v>
      </c>
      <c r="G3606">
        <v>0</v>
      </c>
      <c r="H3606" t="s">
        <v>17664</v>
      </c>
      <c r="I3606">
        <v>1</v>
      </c>
      <c r="J3606" t="s">
        <v>17665</v>
      </c>
      <c r="K3606">
        <v>140</v>
      </c>
      <c r="L3606" t="s">
        <v>47</v>
      </c>
      <c r="M3606" t="s">
        <v>17666</v>
      </c>
    </row>
    <row r="3607" spans="1:13" x14ac:dyDescent="0.35">
      <c r="A3607" t="s">
        <v>17667</v>
      </c>
      <c r="B3607" t="s">
        <v>14</v>
      </c>
      <c r="C3607" t="s">
        <v>17668</v>
      </c>
      <c r="D3607" t="s">
        <v>44</v>
      </c>
      <c r="E3607">
        <v>16566</v>
      </c>
      <c r="F3607">
        <v>544</v>
      </c>
      <c r="G3607">
        <v>0</v>
      </c>
      <c r="H3607" t="s">
        <v>17669</v>
      </c>
      <c r="I3607">
        <v>1</v>
      </c>
      <c r="J3607" t="s">
        <v>17670</v>
      </c>
      <c r="K3607">
        <v>16</v>
      </c>
      <c r="L3607" t="s">
        <v>47</v>
      </c>
      <c r="M3607" t="s">
        <v>17671</v>
      </c>
    </row>
    <row r="3608" spans="1:13" x14ac:dyDescent="0.35">
      <c r="A3608" t="s">
        <v>17672</v>
      </c>
      <c r="B3608" t="s">
        <v>14</v>
      </c>
      <c r="C3608" t="s">
        <v>17673</v>
      </c>
      <c r="D3608" t="s">
        <v>44</v>
      </c>
      <c r="E3608">
        <v>8485</v>
      </c>
      <c r="F3608">
        <v>430</v>
      </c>
      <c r="G3608">
        <v>0</v>
      </c>
      <c r="H3608" t="s">
        <v>17674</v>
      </c>
      <c r="I3608">
        <v>1</v>
      </c>
      <c r="J3608" t="s">
        <v>17675</v>
      </c>
      <c r="K3608">
        <v>23</v>
      </c>
      <c r="L3608" t="s">
        <v>47</v>
      </c>
      <c r="M3608" t="s">
        <v>17676</v>
      </c>
    </row>
    <row r="3609" spans="1:13" x14ac:dyDescent="0.35">
      <c r="A3609" t="s">
        <v>17677</v>
      </c>
      <c r="B3609" t="s">
        <v>14</v>
      </c>
      <c r="C3609" t="s">
        <v>17678</v>
      </c>
      <c r="D3609" t="s">
        <v>44</v>
      </c>
      <c r="E3609">
        <v>17522</v>
      </c>
      <c r="F3609">
        <v>380</v>
      </c>
      <c r="G3609">
        <v>0</v>
      </c>
      <c r="H3609" t="s">
        <v>17679</v>
      </c>
      <c r="I3609">
        <v>1</v>
      </c>
      <c r="J3609" t="s">
        <v>17680</v>
      </c>
      <c r="K3609">
        <v>23</v>
      </c>
      <c r="L3609" t="s">
        <v>47</v>
      </c>
      <c r="M3609" t="s">
        <v>17681</v>
      </c>
    </row>
    <row r="3610" spans="1:13" x14ac:dyDescent="0.35">
      <c r="A3610" t="s">
        <v>17682</v>
      </c>
      <c r="B3610" t="s">
        <v>14</v>
      </c>
      <c r="C3610" t="s">
        <v>17683</v>
      </c>
      <c r="D3610" t="s">
        <v>44</v>
      </c>
      <c r="E3610">
        <v>4977</v>
      </c>
      <c r="F3610">
        <v>236</v>
      </c>
      <c r="G3610">
        <v>0</v>
      </c>
      <c r="H3610" t="s">
        <v>17684</v>
      </c>
      <c r="I3610">
        <v>1</v>
      </c>
      <c r="J3610" t="s">
        <v>17685</v>
      </c>
      <c r="K3610">
        <v>3</v>
      </c>
      <c r="L3610" t="s">
        <v>47</v>
      </c>
      <c r="M3610" t="s">
        <v>17686</v>
      </c>
    </row>
    <row r="3611" spans="1:13" x14ac:dyDescent="0.35">
      <c r="A3611" t="s">
        <v>17687</v>
      </c>
      <c r="B3611" t="s">
        <v>14</v>
      </c>
      <c r="C3611" t="s">
        <v>17688</v>
      </c>
      <c r="D3611" t="s">
        <v>44</v>
      </c>
      <c r="E3611">
        <v>79108</v>
      </c>
      <c r="F3611">
        <v>2366</v>
      </c>
      <c r="G3611">
        <v>0</v>
      </c>
      <c r="H3611" t="s">
        <v>17689</v>
      </c>
      <c r="I3611">
        <v>1</v>
      </c>
      <c r="J3611" t="s">
        <v>17690</v>
      </c>
      <c r="K3611">
        <v>134</v>
      </c>
      <c r="L3611" t="s">
        <v>47</v>
      </c>
      <c r="M3611" t="s">
        <v>17691</v>
      </c>
    </row>
    <row r="3612" spans="1:13" x14ac:dyDescent="0.35">
      <c r="A3612" t="s">
        <v>17692</v>
      </c>
      <c r="B3612" t="s">
        <v>14</v>
      </c>
      <c r="C3612" t="s">
        <v>17693</v>
      </c>
      <c r="D3612" t="s">
        <v>44</v>
      </c>
      <c r="E3612">
        <v>8468</v>
      </c>
      <c r="F3612">
        <v>926</v>
      </c>
      <c r="G3612">
        <v>0</v>
      </c>
      <c r="H3612" t="s">
        <v>17694</v>
      </c>
      <c r="I3612">
        <v>1</v>
      </c>
      <c r="J3612" t="s">
        <v>17695</v>
      </c>
      <c r="K3612">
        <v>64</v>
      </c>
      <c r="L3612" t="s">
        <v>47</v>
      </c>
      <c r="M3612" t="s">
        <v>17696</v>
      </c>
    </row>
    <row r="3613" spans="1:13" x14ac:dyDescent="0.35">
      <c r="A3613" t="s">
        <v>17697</v>
      </c>
      <c r="B3613" t="s">
        <v>14</v>
      </c>
      <c r="C3613" t="s">
        <v>17698</v>
      </c>
      <c r="D3613" t="s">
        <v>44</v>
      </c>
      <c r="E3613">
        <v>105875</v>
      </c>
      <c r="F3613">
        <v>2792</v>
      </c>
      <c r="G3613">
        <v>0</v>
      </c>
      <c r="H3613" t="s">
        <v>17699</v>
      </c>
      <c r="I3613">
        <v>1</v>
      </c>
      <c r="J3613" t="s">
        <v>17700</v>
      </c>
      <c r="K3613">
        <v>241</v>
      </c>
      <c r="L3613" t="s">
        <v>47</v>
      </c>
      <c r="M3613" t="s">
        <v>17701</v>
      </c>
    </row>
    <row r="3614" spans="1:13" x14ac:dyDescent="0.35">
      <c r="A3614" t="s">
        <v>17702</v>
      </c>
      <c r="B3614" t="s">
        <v>14</v>
      </c>
      <c r="C3614" t="s">
        <v>17703</v>
      </c>
      <c r="D3614" t="s">
        <v>44</v>
      </c>
      <c r="E3614">
        <v>6584</v>
      </c>
      <c r="F3614">
        <v>301</v>
      </c>
      <c r="G3614">
        <v>0</v>
      </c>
      <c r="H3614" t="s">
        <v>17704</v>
      </c>
      <c r="I3614">
        <v>1</v>
      </c>
      <c r="J3614" t="s">
        <v>17705</v>
      </c>
      <c r="K3614">
        <v>6</v>
      </c>
      <c r="L3614" t="s">
        <v>47</v>
      </c>
      <c r="M3614" t="s">
        <v>17706</v>
      </c>
    </row>
    <row r="3615" spans="1:13" x14ac:dyDescent="0.35">
      <c r="A3615" t="s">
        <v>17707</v>
      </c>
      <c r="B3615" t="s">
        <v>14</v>
      </c>
      <c r="C3615" t="s">
        <v>17708</v>
      </c>
      <c r="D3615" t="s">
        <v>44</v>
      </c>
      <c r="E3615">
        <v>16033</v>
      </c>
      <c r="F3615">
        <v>421</v>
      </c>
      <c r="G3615">
        <v>0</v>
      </c>
      <c r="H3615" t="s">
        <v>17709</v>
      </c>
      <c r="I3615">
        <v>1</v>
      </c>
      <c r="J3615" t="s">
        <v>17710</v>
      </c>
      <c r="K3615">
        <v>41</v>
      </c>
      <c r="L3615" t="s">
        <v>47</v>
      </c>
      <c r="M3615" t="s">
        <v>17711</v>
      </c>
    </row>
    <row r="3616" spans="1:13" x14ac:dyDescent="0.35">
      <c r="A3616" t="s">
        <v>17712</v>
      </c>
      <c r="B3616" t="s">
        <v>14</v>
      </c>
      <c r="C3616" t="s">
        <v>17713</v>
      </c>
      <c r="D3616" t="s">
        <v>44</v>
      </c>
      <c r="E3616">
        <v>2974</v>
      </c>
      <c r="F3616">
        <v>245</v>
      </c>
      <c r="G3616">
        <v>0</v>
      </c>
      <c r="H3616" t="s">
        <v>17714</v>
      </c>
      <c r="I3616">
        <v>1</v>
      </c>
      <c r="J3616" t="s">
        <v>17715</v>
      </c>
      <c r="K3616">
        <v>9</v>
      </c>
      <c r="L3616" t="s">
        <v>47</v>
      </c>
      <c r="M3616" t="s">
        <v>17716</v>
      </c>
    </row>
    <row r="3617" spans="1:13" x14ac:dyDescent="0.35">
      <c r="A3617" t="s">
        <v>17717</v>
      </c>
      <c r="B3617" t="s">
        <v>14</v>
      </c>
      <c r="C3617" t="s">
        <v>17718</v>
      </c>
      <c r="D3617" t="s">
        <v>44</v>
      </c>
      <c r="E3617">
        <v>25353</v>
      </c>
      <c r="F3617">
        <v>544</v>
      </c>
      <c r="G3617">
        <v>0</v>
      </c>
      <c r="H3617" t="s">
        <v>17719</v>
      </c>
      <c r="I3617">
        <v>1</v>
      </c>
      <c r="J3617" t="s">
        <v>17720</v>
      </c>
      <c r="K3617">
        <v>13</v>
      </c>
      <c r="L3617" t="s">
        <v>47</v>
      </c>
      <c r="M3617" t="s">
        <v>17721</v>
      </c>
    </row>
    <row r="3618" spans="1:13" x14ac:dyDescent="0.35">
      <c r="A3618" t="s">
        <v>17722</v>
      </c>
      <c r="B3618" t="s">
        <v>14</v>
      </c>
      <c r="C3618" t="s">
        <v>17723</v>
      </c>
      <c r="D3618" t="s">
        <v>44</v>
      </c>
      <c r="E3618">
        <v>24525</v>
      </c>
      <c r="F3618">
        <v>569</v>
      </c>
      <c r="G3618">
        <v>0</v>
      </c>
      <c r="H3618" t="s">
        <v>17724</v>
      </c>
      <c r="I3618">
        <v>1</v>
      </c>
      <c r="J3618" t="s">
        <v>17725</v>
      </c>
      <c r="K3618">
        <v>25</v>
      </c>
      <c r="L3618" t="s">
        <v>47</v>
      </c>
      <c r="M3618" t="s">
        <v>17726</v>
      </c>
    </row>
    <row r="3619" spans="1:13" x14ac:dyDescent="0.35">
      <c r="A3619" t="s">
        <v>17727</v>
      </c>
      <c r="B3619" t="s">
        <v>14</v>
      </c>
      <c r="C3619" t="s">
        <v>17728</v>
      </c>
      <c r="D3619" t="s">
        <v>44</v>
      </c>
      <c r="E3619">
        <v>304340</v>
      </c>
      <c r="F3619">
        <v>6676</v>
      </c>
      <c r="G3619">
        <v>0</v>
      </c>
      <c r="H3619" t="s">
        <v>17729</v>
      </c>
      <c r="I3619">
        <v>1</v>
      </c>
      <c r="J3619" t="s">
        <v>17730</v>
      </c>
      <c r="K3619">
        <v>186</v>
      </c>
      <c r="L3619" t="s">
        <v>47</v>
      </c>
      <c r="M3619" t="s">
        <v>17731</v>
      </c>
    </row>
    <row r="3620" spans="1:13" x14ac:dyDescent="0.35">
      <c r="A3620" t="s">
        <v>17732</v>
      </c>
      <c r="B3620" t="s">
        <v>14</v>
      </c>
      <c r="C3620" t="s">
        <v>17733</v>
      </c>
      <c r="D3620" t="s">
        <v>44</v>
      </c>
      <c r="E3620">
        <v>25719</v>
      </c>
      <c r="F3620">
        <v>592</v>
      </c>
      <c r="G3620">
        <v>0</v>
      </c>
      <c r="H3620" t="s">
        <v>17734</v>
      </c>
      <c r="I3620">
        <v>1</v>
      </c>
      <c r="J3620" t="s">
        <v>17735</v>
      </c>
      <c r="K3620">
        <v>20</v>
      </c>
      <c r="L3620" t="s">
        <v>47</v>
      </c>
      <c r="M3620" t="s">
        <v>17736</v>
      </c>
    </row>
    <row r="3621" spans="1:13" x14ac:dyDescent="0.35">
      <c r="A3621" t="s">
        <v>17737</v>
      </c>
      <c r="B3621" t="s">
        <v>14</v>
      </c>
      <c r="C3621" t="s">
        <v>17738</v>
      </c>
      <c r="D3621" t="s">
        <v>44</v>
      </c>
      <c r="E3621">
        <v>11465</v>
      </c>
      <c r="F3621">
        <v>387</v>
      </c>
      <c r="G3621">
        <v>0</v>
      </c>
      <c r="H3621" t="s">
        <v>17739</v>
      </c>
      <c r="I3621">
        <v>1</v>
      </c>
      <c r="J3621" t="s">
        <v>17740</v>
      </c>
      <c r="K3621">
        <v>23</v>
      </c>
      <c r="L3621" t="s">
        <v>47</v>
      </c>
      <c r="M3621" t="s">
        <v>17741</v>
      </c>
    </row>
    <row r="3622" spans="1:13" x14ac:dyDescent="0.35">
      <c r="A3622" t="s">
        <v>17742</v>
      </c>
      <c r="B3622" t="s">
        <v>14</v>
      </c>
      <c r="C3622" t="s">
        <v>17743</v>
      </c>
      <c r="D3622" t="s">
        <v>44</v>
      </c>
      <c r="E3622">
        <v>7049</v>
      </c>
      <c r="F3622">
        <v>164</v>
      </c>
      <c r="G3622">
        <v>0</v>
      </c>
      <c r="H3622" t="s">
        <v>17744</v>
      </c>
      <c r="I3622">
        <v>1</v>
      </c>
      <c r="J3622" t="s">
        <v>17745</v>
      </c>
      <c r="K3622">
        <v>4</v>
      </c>
      <c r="L3622" t="s">
        <v>47</v>
      </c>
      <c r="M3622" t="s">
        <v>17746</v>
      </c>
    </row>
    <row r="3623" spans="1:13" x14ac:dyDescent="0.35">
      <c r="A3623" t="s">
        <v>17747</v>
      </c>
      <c r="B3623" t="s">
        <v>14</v>
      </c>
      <c r="C3623" t="s">
        <v>17748</v>
      </c>
      <c r="D3623" t="s">
        <v>44</v>
      </c>
      <c r="E3623">
        <v>15119</v>
      </c>
      <c r="F3623">
        <v>504</v>
      </c>
      <c r="G3623">
        <v>0</v>
      </c>
      <c r="H3623" t="s">
        <v>17749</v>
      </c>
      <c r="I3623">
        <v>1</v>
      </c>
      <c r="J3623" t="s">
        <v>17750</v>
      </c>
      <c r="K3623">
        <v>18</v>
      </c>
      <c r="L3623" t="s">
        <v>47</v>
      </c>
      <c r="M3623" t="s">
        <v>17751</v>
      </c>
    </row>
    <row r="3624" spans="1:13" x14ac:dyDescent="0.35">
      <c r="A3624" t="s">
        <v>17752</v>
      </c>
      <c r="B3624" t="s">
        <v>14</v>
      </c>
      <c r="C3624" t="s">
        <v>17753</v>
      </c>
      <c r="D3624" t="s">
        <v>44</v>
      </c>
      <c r="E3624">
        <v>5791</v>
      </c>
      <c r="F3624">
        <v>276</v>
      </c>
      <c r="G3624">
        <v>0</v>
      </c>
      <c r="H3624" t="s">
        <v>17754</v>
      </c>
      <c r="I3624">
        <v>1</v>
      </c>
      <c r="J3624" t="s">
        <v>17755</v>
      </c>
      <c r="K3624">
        <v>11</v>
      </c>
      <c r="L3624" t="s">
        <v>47</v>
      </c>
      <c r="M3624" t="s">
        <v>17756</v>
      </c>
    </row>
    <row r="3625" spans="1:13" x14ac:dyDescent="0.35">
      <c r="A3625" t="s">
        <v>17757</v>
      </c>
      <c r="B3625" t="s">
        <v>14</v>
      </c>
      <c r="C3625" t="s">
        <v>17758</v>
      </c>
      <c r="D3625" t="s">
        <v>44</v>
      </c>
      <c r="E3625">
        <v>28284</v>
      </c>
      <c r="F3625">
        <v>806</v>
      </c>
      <c r="G3625">
        <v>0</v>
      </c>
      <c r="H3625" t="s">
        <v>17759</v>
      </c>
      <c r="I3625">
        <v>1</v>
      </c>
      <c r="J3625" t="s">
        <v>17760</v>
      </c>
      <c r="K3625">
        <v>44</v>
      </c>
      <c r="L3625" t="s">
        <v>47</v>
      </c>
      <c r="M3625" t="s">
        <v>17761</v>
      </c>
    </row>
    <row r="3626" spans="1:13" x14ac:dyDescent="0.35">
      <c r="A3626" t="s">
        <v>17762</v>
      </c>
      <c r="B3626" t="s">
        <v>14</v>
      </c>
      <c r="C3626" t="s">
        <v>17763</v>
      </c>
      <c r="D3626" t="s">
        <v>44</v>
      </c>
      <c r="E3626">
        <v>36289</v>
      </c>
      <c r="F3626">
        <v>240</v>
      </c>
      <c r="G3626">
        <v>0</v>
      </c>
      <c r="H3626" t="s">
        <v>17764</v>
      </c>
      <c r="I3626">
        <v>1</v>
      </c>
      <c r="J3626" t="s">
        <v>17765</v>
      </c>
      <c r="K3626">
        <v>6</v>
      </c>
      <c r="L3626" t="s">
        <v>47</v>
      </c>
      <c r="M3626" t="s">
        <v>17766</v>
      </c>
    </row>
    <row r="3627" spans="1:13" x14ac:dyDescent="0.35">
      <c r="A3627" t="s">
        <v>17767</v>
      </c>
      <c r="B3627" t="s">
        <v>14</v>
      </c>
      <c r="C3627" t="s">
        <v>17768</v>
      </c>
      <c r="D3627" t="s">
        <v>44</v>
      </c>
      <c r="E3627">
        <v>1055066</v>
      </c>
      <c r="F3627">
        <v>7494</v>
      </c>
      <c r="G3627">
        <v>0</v>
      </c>
      <c r="H3627" t="s">
        <v>17769</v>
      </c>
      <c r="I3627">
        <v>1</v>
      </c>
      <c r="J3627" t="s">
        <v>17770</v>
      </c>
      <c r="K3627">
        <v>1253</v>
      </c>
      <c r="L3627" t="s">
        <v>47</v>
      </c>
      <c r="M3627" t="s">
        <v>17771</v>
      </c>
    </row>
    <row r="3628" spans="1:13" x14ac:dyDescent="0.35">
      <c r="A3628" t="s">
        <v>17772</v>
      </c>
      <c r="B3628" t="s">
        <v>14</v>
      </c>
      <c r="C3628" t="s">
        <v>17773</v>
      </c>
      <c r="D3628" t="s">
        <v>44</v>
      </c>
      <c r="E3628">
        <v>71208</v>
      </c>
      <c r="F3628">
        <v>1659</v>
      </c>
      <c r="G3628">
        <v>0</v>
      </c>
      <c r="H3628" t="s">
        <v>17774</v>
      </c>
      <c r="I3628">
        <v>1</v>
      </c>
      <c r="J3628" t="s">
        <v>17775</v>
      </c>
      <c r="K3628">
        <v>58</v>
      </c>
      <c r="L3628" t="s">
        <v>47</v>
      </c>
      <c r="M3628" t="s">
        <v>17776</v>
      </c>
    </row>
    <row r="3629" spans="1:13" x14ac:dyDescent="0.35">
      <c r="A3629" t="s">
        <v>17777</v>
      </c>
      <c r="B3629" t="s">
        <v>14</v>
      </c>
      <c r="C3629" t="s">
        <v>17778</v>
      </c>
      <c r="D3629" t="s">
        <v>44</v>
      </c>
      <c r="E3629">
        <v>175942</v>
      </c>
      <c r="F3629">
        <v>2893</v>
      </c>
      <c r="G3629">
        <v>0</v>
      </c>
      <c r="H3629" t="s">
        <v>17779</v>
      </c>
      <c r="I3629">
        <v>1</v>
      </c>
      <c r="J3629" t="s">
        <v>17780</v>
      </c>
      <c r="K3629">
        <v>117</v>
      </c>
      <c r="L3629" t="s">
        <v>47</v>
      </c>
      <c r="M3629" t="s">
        <v>17781</v>
      </c>
    </row>
    <row r="3630" spans="1:13" x14ac:dyDescent="0.35">
      <c r="A3630" t="s">
        <v>17782</v>
      </c>
      <c r="B3630" t="s">
        <v>14</v>
      </c>
      <c r="C3630" t="s">
        <v>17783</v>
      </c>
      <c r="D3630" t="s">
        <v>44</v>
      </c>
      <c r="E3630">
        <v>3664</v>
      </c>
      <c r="F3630">
        <v>336</v>
      </c>
      <c r="G3630">
        <v>0</v>
      </c>
      <c r="H3630" t="s">
        <v>17784</v>
      </c>
      <c r="I3630">
        <v>1</v>
      </c>
      <c r="J3630" t="s">
        <v>17785</v>
      </c>
      <c r="K3630">
        <v>16</v>
      </c>
      <c r="L3630" t="s">
        <v>47</v>
      </c>
      <c r="M3630" t="s">
        <v>17786</v>
      </c>
    </row>
    <row r="3631" spans="1:13" x14ac:dyDescent="0.35">
      <c r="A3631" t="s">
        <v>17787</v>
      </c>
      <c r="B3631" t="s">
        <v>14</v>
      </c>
      <c r="C3631" t="s">
        <v>17788</v>
      </c>
      <c r="D3631" t="s">
        <v>44</v>
      </c>
      <c r="E3631">
        <v>14236</v>
      </c>
      <c r="F3631">
        <v>501</v>
      </c>
      <c r="G3631">
        <v>0</v>
      </c>
      <c r="H3631" t="s">
        <v>17789</v>
      </c>
      <c r="I3631">
        <v>1</v>
      </c>
      <c r="J3631" t="s">
        <v>17755</v>
      </c>
      <c r="K3631">
        <v>52</v>
      </c>
      <c r="L3631" t="s">
        <v>47</v>
      </c>
      <c r="M3631" t="s">
        <v>17790</v>
      </c>
    </row>
    <row r="3632" spans="1:13" x14ac:dyDescent="0.35">
      <c r="A3632" t="s">
        <v>17791</v>
      </c>
      <c r="B3632" t="s">
        <v>14</v>
      </c>
      <c r="C3632" t="s">
        <v>17792</v>
      </c>
      <c r="D3632" t="s">
        <v>44</v>
      </c>
      <c r="E3632">
        <v>160226</v>
      </c>
      <c r="F3632">
        <v>2574</v>
      </c>
      <c r="G3632">
        <v>0</v>
      </c>
      <c r="H3632" t="s">
        <v>17793</v>
      </c>
      <c r="I3632">
        <v>1</v>
      </c>
      <c r="J3632" t="s">
        <v>17794</v>
      </c>
      <c r="K3632">
        <v>324</v>
      </c>
      <c r="L3632" t="s">
        <v>47</v>
      </c>
      <c r="M3632" t="s">
        <v>17795</v>
      </c>
    </row>
    <row r="3633" spans="1:13" x14ac:dyDescent="0.35">
      <c r="A3633" t="s">
        <v>17796</v>
      </c>
      <c r="B3633" t="s">
        <v>14</v>
      </c>
      <c r="C3633" t="s">
        <v>17797</v>
      </c>
      <c r="D3633" t="s">
        <v>44</v>
      </c>
      <c r="E3633">
        <v>24757</v>
      </c>
      <c r="F3633">
        <v>1143</v>
      </c>
      <c r="G3633">
        <v>0</v>
      </c>
      <c r="H3633" t="s">
        <v>17798</v>
      </c>
      <c r="I3633">
        <v>1</v>
      </c>
      <c r="J3633" t="s">
        <v>17799</v>
      </c>
      <c r="K3633">
        <v>63</v>
      </c>
      <c r="L3633" t="s">
        <v>47</v>
      </c>
      <c r="M3633" t="s">
        <v>17800</v>
      </c>
    </row>
    <row r="3634" spans="1:13" x14ac:dyDescent="0.35">
      <c r="A3634" t="s">
        <v>17801</v>
      </c>
      <c r="B3634" t="s">
        <v>14</v>
      </c>
      <c r="C3634" t="s">
        <v>17802</v>
      </c>
      <c r="D3634" t="s">
        <v>44</v>
      </c>
      <c r="E3634">
        <v>9882</v>
      </c>
      <c r="F3634">
        <v>243</v>
      </c>
      <c r="G3634">
        <v>0</v>
      </c>
      <c r="H3634" t="s">
        <v>17803</v>
      </c>
      <c r="I3634">
        <v>1</v>
      </c>
      <c r="J3634" t="s">
        <v>17804</v>
      </c>
      <c r="K3634">
        <v>4</v>
      </c>
      <c r="L3634" t="s">
        <v>47</v>
      </c>
      <c r="M3634" t="s">
        <v>17805</v>
      </c>
    </row>
    <row r="3635" spans="1:13" x14ac:dyDescent="0.35">
      <c r="A3635" t="s">
        <v>17806</v>
      </c>
      <c r="B3635" t="s">
        <v>14</v>
      </c>
      <c r="C3635" t="s">
        <v>17807</v>
      </c>
      <c r="D3635" t="s">
        <v>44</v>
      </c>
      <c r="E3635">
        <v>23800</v>
      </c>
      <c r="F3635">
        <v>857</v>
      </c>
      <c r="G3635">
        <v>0</v>
      </c>
      <c r="H3635" t="s">
        <v>17808</v>
      </c>
      <c r="I3635">
        <v>1</v>
      </c>
      <c r="J3635" t="s">
        <v>17809</v>
      </c>
      <c r="K3635">
        <v>37</v>
      </c>
      <c r="L3635" t="s">
        <v>47</v>
      </c>
      <c r="M3635" t="s">
        <v>17810</v>
      </c>
    </row>
    <row r="3636" spans="1:13" x14ac:dyDescent="0.35">
      <c r="A3636" t="s">
        <v>17811</v>
      </c>
      <c r="B3636" t="s">
        <v>14</v>
      </c>
      <c r="C3636" t="s">
        <v>17812</v>
      </c>
      <c r="D3636" t="s">
        <v>44</v>
      </c>
      <c r="E3636">
        <v>10706</v>
      </c>
      <c r="F3636">
        <v>359</v>
      </c>
      <c r="G3636">
        <v>0</v>
      </c>
      <c r="H3636" t="s">
        <v>17813</v>
      </c>
      <c r="I3636">
        <v>1</v>
      </c>
      <c r="J3636" t="s">
        <v>17814</v>
      </c>
      <c r="K3636">
        <v>19</v>
      </c>
      <c r="L3636" t="s">
        <v>47</v>
      </c>
      <c r="M3636" t="s">
        <v>17815</v>
      </c>
    </row>
    <row r="3637" spans="1:13" x14ac:dyDescent="0.35">
      <c r="A3637" t="s">
        <v>17816</v>
      </c>
      <c r="B3637" t="s">
        <v>14</v>
      </c>
      <c r="C3637" t="s">
        <v>17817</v>
      </c>
      <c r="D3637" t="s">
        <v>44</v>
      </c>
      <c r="E3637">
        <v>204586</v>
      </c>
      <c r="F3637">
        <v>961</v>
      </c>
      <c r="G3637">
        <v>0</v>
      </c>
      <c r="H3637" t="s">
        <v>17818</v>
      </c>
      <c r="I3637">
        <v>1</v>
      </c>
      <c r="J3637" t="s">
        <v>17819</v>
      </c>
      <c r="K3637">
        <v>59</v>
      </c>
      <c r="L3637" t="s">
        <v>47</v>
      </c>
      <c r="M3637" t="s">
        <v>17820</v>
      </c>
    </row>
    <row r="3638" spans="1:13" x14ac:dyDescent="0.35">
      <c r="A3638" t="s">
        <v>17821</v>
      </c>
      <c r="B3638" t="s">
        <v>14</v>
      </c>
      <c r="C3638" t="s">
        <v>17822</v>
      </c>
      <c r="D3638" t="s">
        <v>44</v>
      </c>
      <c r="E3638">
        <v>3548</v>
      </c>
      <c r="F3638">
        <v>224</v>
      </c>
      <c r="G3638">
        <v>0</v>
      </c>
      <c r="H3638" t="s">
        <v>17823</v>
      </c>
      <c r="I3638">
        <v>1</v>
      </c>
      <c r="J3638" t="s">
        <v>17824</v>
      </c>
      <c r="K3638">
        <v>8</v>
      </c>
      <c r="L3638" t="s">
        <v>47</v>
      </c>
      <c r="M3638" t="s">
        <v>17825</v>
      </c>
    </row>
    <row r="3639" spans="1:13" x14ac:dyDescent="0.35">
      <c r="A3639" t="s">
        <v>17826</v>
      </c>
      <c r="B3639" t="s">
        <v>14</v>
      </c>
      <c r="C3639" t="s">
        <v>17827</v>
      </c>
      <c r="D3639" t="s">
        <v>44</v>
      </c>
      <c r="E3639">
        <v>64960</v>
      </c>
      <c r="F3639">
        <v>3181</v>
      </c>
      <c r="G3639">
        <v>0</v>
      </c>
      <c r="H3639" t="s">
        <v>17828</v>
      </c>
      <c r="I3639">
        <v>1</v>
      </c>
      <c r="J3639" t="s">
        <v>17829</v>
      </c>
      <c r="K3639">
        <v>191</v>
      </c>
      <c r="L3639" t="s">
        <v>47</v>
      </c>
      <c r="M3639" t="s">
        <v>17830</v>
      </c>
    </row>
    <row r="3640" spans="1:13" x14ac:dyDescent="0.35">
      <c r="A3640" t="s">
        <v>17831</v>
      </c>
      <c r="B3640" t="s">
        <v>14</v>
      </c>
      <c r="C3640" t="s">
        <v>17832</v>
      </c>
      <c r="D3640" t="s">
        <v>44</v>
      </c>
      <c r="E3640">
        <v>11788</v>
      </c>
      <c r="F3640">
        <v>768</v>
      </c>
      <c r="G3640">
        <v>0</v>
      </c>
      <c r="H3640" t="s">
        <v>17833</v>
      </c>
      <c r="I3640">
        <v>1</v>
      </c>
      <c r="J3640" t="s">
        <v>17834</v>
      </c>
      <c r="K3640">
        <v>68</v>
      </c>
      <c r="L3640" t="s">
        <v>47</v>
      </c>
      <c r="M3640" t="s">
        <v>17835</v>
      </c>
    </row>
    <row r="3641" spans="1:13" x14ac:dyDescent="0.35">
      <c r="A3641" t="s">
        <v>17836</v>
      </c>
      <c r="B3641" t="s">
        <v>14</v>
      </c>
      <c r="C3641" t="s">
        <v>17837</v>
      </c>
      <c r="D3641" t="s">
        <v>44</v>
      </c>
      <c r="E3641">
        <v>90982</v>
      </c>
      <c r="F3641">
        <v>1514</v>
      </c>
      <c r="G3641">
        <v>0</v>
      </c>
      <c r="H3641" t="s">
        <v>17838</v>
      </c>
      <c r="I3641">
        <v>1</v>
      </c>
      <c r="J3641" t="s">
        <v>17839</v>
      </c>
      <c r="K3641">
        <v>135</v>
      </c>
      <c r="L3641" t="s">
        <v>47</v>
      </c>
      <c r="M3641" t="s">
        <v>17840</v>
      </c>
    </row>
    <row r="3642" spans="1:13" x14ac:dyDescent="0.35">
      <c r="A3642" t="s">
        <v>17841</v>
      </c>
      <c r="B3642" t="s">
        <v>14</v>
      </c>
      <c r="C3642" t="s">
        <v>17842</v>
      </c>
      <c r="D3642" t="s">
        <v>44</v>
      </c>
      <c r="E3642">
        <v>18674</v>
      </c>
      <c r="F3642">
        <v>686</v>
      </c>
      <c r="G3642">
        <v>0</v>
      </c>
      <c r="H3642" t="s">
        <v>17843</v>
      </c>
      <c r="I3642">
        <v>1</v>
      </c>
      <c r="J3642" t="s">
        <v>17844</v>
      </c>
      <c r="K3642">
        <v>34</v>
      </c>
      <c r="L3642" t="s">
        <v>47</v>
      </c>
      <c r="M3642" t="s">
        <v>17845</v>
      </c>
    </row>
    <row r="3643" spans="1:13" x14ac:dyDescent="0.35">
      <c r="A3643" t="s">
        <v>17846</v>
      </c>
      <c r="B3643" t="s">
        <v>14</v>
      </c>
      <c r="C3643" t="s">
        <v>17847</v>
      </c>
      <c r="D3643" t="s">
        <v>44</v>
      </c>
      <c r="E3643">
        <v>185793</v>
      </c>
      <c r="F3643">
        <v>3390</v>
      </c>
      <c r="G3643">
        <v>0</v>
      </c>
      <c r="H3643" t="s">
        <v>17848</v>
      </c>
      <c r="I3643">
        <v>1</v>
      </c>
      <c r="J3643" t="s">
        <v>17725</v>
      </c>
      <c r="K3643">
        <v>190</v>
      </c>
      <c r="L3643" t="s">
        <v>47</v>
      </c>
      <c r="M3643" t="s">
        <v>17849</v>
      </c>
    </row>
    <row r="3644" spans="1:13" x14ac:dyDescent="0.35">
      <c r="A3644" t="s">
        <v>17850</v>
      </c>
      <c r="B3644" t="s">
        <v>14</v>
      </c>
      <c r="C3644" t="s">
        <v>17851</v>
      </c>
      <c r="D3644" t="s">
        <v>44</v>
      </c>
      <c r="E3644">
        <v>161743</v>
      </c>
      <c r="F3644">
        <v>2227</v>
      </c>
      <c r="G3644">
        <v>0</v>
      </c>
      <c r="H3644" t="s">
        <v>17852</v>
      </c>
      <c r="I3644">
        <v>1</v>
      </c>
      <c r="J3644" t="s">
        <v>17853</v>
      </c>
      <c r="K3644">
        <v>121</v>
      </c>
      <c r="L3644" t="s">
        <v>47</v>
      </c>
      <c r="M3644" t="s">
        <v>17854</v>
      </c>
    </row>
    <row r="3645" spans="1:13" x14ac:dyDescent="0.35">
      <c r="A3645" t="s">
        <v>17855</v>
      </c>
      <c r="B3645" t="s">
        <v>14</v>
      </c>
      <c r="C3645" t="s">
        <v>17856</v>
      </c>
      <c r="D3645" t="s">
        <v>44</v>
      </c>
      <c r="E3645">
        <v>13426</v>
      </c>
      <c r="F3645">
        <v>520</v>
      </c>
      <c r="G3645">
        <v>0</v>
      </c>
      <c r="H3645" t="s">
        <v>17857</v>
      </c>
      <c r="I3645">
        <v>1</v>
      </c>
      <c r="J3645" t="s">
        <v>17858</v>
      </c>
      <c r="K3645">
        <v>10</v>
      </c>
      <c r="L3645" t="s">
        <v>47</v>
      </c>
      <c r="M3645" t="s">
        <v>17859</v>
      </c>
    </row>
    <row r="3646" spans="1:13" x14ac:dyDescent="0.35">
      <c r="A3646" t="s">
        <v>17860</v>
      </c>
      <c r="B3646" t="s">
        <v>14</v>
      </c>
      <c r="C3646" t="s">
        <v>17861</v>
      </c>
      <c r="D3646" t="s">
        <v>44</v>
      </c>
      <c r="E3646">
        <v>71073</v>
      </c>
      <c r="F3646">
        <v>2016</v>
      </c>
      <c r="G3646">
        <v>0</v>
      </c>
      <c r="H3646" t="s">
        <v>17862</v>
      </c>
      <c r="I3646">
        <v>1</v>
      </c>
      <c r="J3646" t="s">
        <v>17863</v>
      </c>
      <c r="K3646">
        <v>170</v>
      </c>
      <c r="L3646" t="s">
        <v>47</v>
      </c>
      <c r="M3646" t="s">
        <v>17864</v>
      </c>
    </row>
    <row r="3647" spans="1:13" x14ac:dyDescent="0.35">
      <c r="A3647" t="s">
        <v>17865</v>
      </c>
      <c r="B3647" t="s">
        <v>14</v>
      </c>
      <c r="C3647" t="s">
        <v>17866</v>
      </c>
      <c r="D3647" t="s">
        <v>44</v>
      </c>
      <c r="E3647">
        <v>204061</v>
      </c>
      <c r="F3647">
        <v>2306</v>
      </c>
      <c r="G3647">
        <v>0</v>
      </c>
      <c r="H3647" t="s">
        <v>17867</v>
      </c>
      <c r="I3647">
        <v>1</v>
      </c>
      <c r="J3647" t="s">
        <v>17868</v>
      </c>
      <c r="K3647">
        <v>177</v>
      </c>
      <c r="L3647" t="s">
        <v>47</v>
      </c>
      <c r="M3647" t="s">
        <v>17869</v>
      </c>
    </row>
    <row r="3648" spans="1:13" x14ac:dyDescent="0.35">
      <c r="A3648" t="s">
        <v>17870</v>
      </c>
      <c r="B3648" t="s">
        <v>14</v>
      </c>
      <c r="C3648" t="s">
        <v>17871</v>
      </c>
      <c r="D3648" t="s">
        <v>44</v>
      </c>
      <c r="E3648">
        <v>167653</v>
      </c>
      <c r="F3648">
        <v>4492</v>
      </c>
      <c r="G3648">
        <v>0</v>
      </c>
      <c r="H3648" t="s">
        <v>17872</v>
      </c>
      <c r="I3648">
        <v>1</v>
      </c>
      <c r="J3648" t="s">
        <v>17725</v>
      </c>
      <c r="K3648">
        <v>400</v>
      </c>
      <c r="L3648" t="s">
        <v>47</v>
      </c>
      <c r="M3648" t="s">
        <v>17873</v>
      </c>
    </row>
    <row r="3649" spans="1:13" x14ac:dyDescent="0.35">
      <c r="A3649" t="s">
        <v>17874</v>
      </c>
      <c r="B3649" t="s">
        <v>14</v>
      </c>
      <c r="C3649" t="s">
        <v>17875</v>
      </c>
      <c r="D3649" t="s">
        <v>44</v>
      </c>
      <c r="E3649">
        <v>51651</v>
      </c>
      <c r="F3649">
        <v>2488</v>
      </c>
      <c r="G3649">
        <v>0</v>
      </c>
      <c r="H3649" t="s">
        <v>17876</v>
      </c>
      <c r="I3649">
        <v>1</v>
      </c>
      <c r="J3649" t="s">
        <v>17877</v>
      </c>
      <c r="K3649">
        <v>225</v>
      </c>
      <c r="L3649" t="s">
        <v>47</v>
      </c>
      <c r="M3649" t="s">
        <v>17878</v>
      </c>
    </row>
    <row r="3650" spans="1:13" x14ac:dyDescent="0.35">
      <c r="A3650" t="s">
        <v>17879</v>
      </c>
      <c r="B3650" t="s">
        <v>14</v>
      </c>
      <c r="C3650" t="s">
        <v>17880</v>
      </c>
      <c r="D3650" t="s">
        <v>44</v>
      </c>
      <c r="E3650">
        <v>4304</v>
      </c>
      <c r="F3650">
        <v>354</v>
      </c>
      <c r="G3650">
        <v>0</v>
      </c>
      <c r="H3650" t="s">
        <v>17881</v>
      </c>
      <c r="I3650">
        <v>1</v>
      </c>
      <c r="J3650" t="s">
        <v>17882</v>
      </c>
      <c r="K3650">
        <v>28</v>
      </c>
      <c r="L3650" t="s">
        <v>47</v>
      </c>
      <c r="M3650" t="s">
        <v>17883</v>
      </c>
    </row>
    <row r="3651" spans="1:13" x14ac:dyDescent="0.35">
      <c r="A3651" t="s">
        <v>17884</v>
      </c>
      <c r="B3651" t="s">
        <v>14</v>
      </c>
      <c r="C3651" t="s">
        <v>17885</v>
      </c>
      <c r="D3651" t="s">
        <v>44</v>
      </c>
      <c r="E3651">
        <v>45624</v>
      </c>
      <c r="F3651">
        <v>1316</v>
      </c>
      <c r="G3651">
        <v>0</v>
      </c>
      <c r="H3651" t="s">
        <v>17886</v>
      </c>
      <c r="I3651">
        <v>1</v>
      </c>
      <c r="J3651" t="s">
        <v>17887</v>
      </c>
      <c r="K3651">
        <v>93</v>
      </c>
      <c r="L3651" t="s">
        <v>47</v>
      </c>
      <c r="M3651" t="s">
        <v>17888</v>
      </c>
    </row>
    <row r="3652" spans="1:13" x14ac:dyDescent="0.35">
      <c r="A3652" t="s">
        <v>17889</v>
      </c>
      <c r="B3652" t="s">
        <v>14</v>
      </c>
      <c r="C3652" t="s">
        <v>17890</v>
      </c>
      <c r="D3652" t="s">
        <v>44</v>
      </c>
      <c r="E3652">
        <v>15518</v>
      </c>
      <c r="F3652">
        <v>945</v>
      </c>
      <c r="G3652">
        <v>0</v>
      </c>
      <c r="H3652" t="s">
        <v>17891</v>
      </c>
      <c r="I3652">
        <v>1</v>
      </c>
      <c r="J3652" t="s">
        <v>17892</v>
      </c>
      <c r="K3652">
        <v>54</v>
      </c>
      <c r="L3652" t="s">
        <v>47</v>
      </c>
      <c r="M3652" t="s">
        <v>17893</v>
      </c>
    </row>
    <row r="3653" spans="1:13" x14ac:dyDescent="0.35">
      <c r="A3653" t="s">
        <v>17894</v>
      </c>
      <c r="B3653" t="s">
        <v>14</v>
      </c>
      <c r="C3653" t="s">
        <v>17895</v>
      </c>
      <c r="D3653" t="s">
        <v>44</v>
      </c>
      <c r="E3653">
        <v>79577</v>
      </c>
      <c r="F3653">
        <v>1610</v>
      </c>
      <c r="G3653">
        <v>0</v>
      </c>
      <c r="H3653" t="s">
        <v>17896</v>
      </c>
      <c r="I3653">
        <v>1</v>
      </c>
      <c r="J3653" t="s">
        <v>17897</v>
      </c>
      <c r="K3653">
        <v>136</v>
      </c>
      <c r="L3653" t="s">
        <v>47</v>
      </c>
      <c r="M3653" t="s">
        <v>17898</v>
      </c>
    </row>
    <row r="3654" spans="1:13" x14ac:dyDescent="0.35">
      <c r="A3654" t="s">
        <v>17899</v>
      </c>
      <c r="B3654" t="s">
        <v>14</v>
      </c>
      <c r="C3654" t="s">
        <v>17900</v>
      </c>
      <c r="D3654" t="s">
        <v>44</v>
      </c>
      <c r="E3654">
        <v>4955</v>
      </c>
      <c r="F3654">
        <v>195</v>
      </c>
      <c r="G3654">
        <v>0</v>
      </c>
      <c r="H3654" t="s">
        <v>17901</v>
      </c>
      <c r="I3654">
        <v>1</v>
      </c>
      <c r="J3654" t="s">
        <v>17902</v>
      </c>
      <c r="K3654">
        <v>17</v>
      </c>
      <c r="L3654" t="s">
        <v>47</v>
      </c>
      <c r="M3654" t="s">
        <v>17903</v>
      </c>
    </row>
    <row r="3655" spans="1:13" x14ac:dyDescent="0.35">
      <c r="A3655" t="s">
        <v>17904</v>
      </c>
      <c r="B3655" t="s">
        <v>14</v>
      </c>
      <c r="C3655" t="s">
        <v>17905</v>
      </c>
      <c r="D3655" t="s">
        <v>44</v>
      </c>
      <c r="E3655">
        <v>3435</v>
      </c>
      <c r="F3655">
        <v>224</v>
      </c>
      <c r="G3655">
        <v>0</v>
      </c>
      <c r="H3655" t="s">
        <v>17906</v>
      </c>
      <c r="I3655">
        <v>1</v>
      </c>
      <c r="J3655" t="s">
        <v>17725</v>
      </c>
      <c r="K3655">
        <v>9</v>
      </c>
      <c r="L3655" t="s">
        <v>47</v>
      </c>
      <c r="M3655" t="s">
        <v>17907</v>
      </c>
    </row>
    <row r="3656" spans="1:13" x14ac:dyDescent="0.35">
      <c r="A3656" t="s">
        <v>17908</v>
      </c>
      <c r="B3656" t="s">
        <v>14</v>
      </c>
      <c r="C3656" t="s">
        <v>17909</v>
      </c>
      <c r="D3656" t="s">
        <v>44</v>
      </c>
      <c r="E3656">
        <v>9692</v>
      </c>
      <c r="F3656">
        <v>421</v>
      </c>
      <c r="G3656">
        <v>0</v>
      </c>
      <c r="H3656" t="s">
        <v>17910</v>
      </c>
      <c r="I3656">
        <v>1</v>
      </c>
      <c r="J3656" t="s">
        <v>17911</v>
      </c>
      <c r="K3656">
        <v>43</v>
      </c>
      <c r="L3656" t="s">
        <v>47</v>
      </c>
      <c r="M3656" t="s">
        <v>17912</v>
      </c>
    </row>
    <row r="3657" spans="1:13" x14ac:dyDescent="0.35">
      <c r="A3657" t="s">
        <v>17913</v>
      </c>
      <c r="B3657" t="s">
        <v>14</v>
      </c>
      <c r="C3657" t="s">
        <v>17914</v>
      </c>
      <c r="D3657" t="s">
        <v>44</v>
      </c>
      <c r="E3657">
        <v>33638</v>
      </c>
      <c r="F3657">
        <v>918</v>
      </c>
      <c r="G3657">
        <v>0</v>
      </c>
      <c r="H3657" t="s">
        <v>17915</v>
      </c>
      <c r="I3657">
        <v>1</v>
      </c>
      <c r="J3657" t="s">
        <v>17916</v>
      </c>
      <c r="K3657">
        <v>39</v>
      </c>
      <c r="L3657" t="s">
        <v>47</v>
      </c>
      <c r="M3657" t="s">
        <v>17917</v>
      </c>
    </row>
    <row r="3658" spans="1:13" x14ac:dyDescent="0.35">
      <c r="A3658" t="s">
        <v>17918</v>
      </c>
      <c r="B3658" t="s">
        <v>14</v>
      </c>
      <c r="C3658" t="s">
        <v>17919</v>
      </c>
      <c r="D3658" t="s">
        <v>44</v>
      </c>
      <c r="E3658">
        <v>25170</v>
      </c>
      <c r="F3658">
        <v>1021</v>
      </c>
      <c r="G3658">
        <v>0</v>
      </c>
      <c r="H3658" t="s">
        <v>17920</v>
      </c>
      <c r="I3658">
        <v>1</v>
      </c>
      <c r="J3658" t="s">
        <v>17921</v>
      </c>
      <c r="K3658">
        <v>67</v>
      </c>
      <c r="L3658" t="s">
        <v>47</v>
      </c>
      <c r="M3658" t="s">
        <v>17922</v>
      </c>
    </row>
    <row r="3659" spans="1:13" x14ac:dyDescent="0.35">
      <c r="A3659" t="s">
        <v>17923</v>
      </c>
      <c r="B3659" t="s">
        <v>14</v>
      </c>
      <c r="C3659" t="s">
        <v>17924</v>
      </c>
      <c r="D3659" t="s">
        <v>44</v>
      </c>
      <c r="E3659">
        <v>2480</v>
      </c>
      <c r="F3659">
        <v>260</v>
      </c>
      <c r="G3659">
        <v>0</v>
      </c>
      <c r="H3659" t="s">
        <v>17925</v>
      </c>
      <c r="I3659">
        <v>1</v>
      </c>
      <c r="J3659" t="s">
        <v>17926</v>
      </c>
      <c r="K3659">
        <v>5</v>
      </c>
      <c r="L3659" t="s">
        <v>47</v>
      </c>
      <c r="M3659" t="s">
        <v>17927</v>
      </c>
    </row>
    <row r="3660" spans="1:13" x14ac:dyDescent="0.35">
      <c r="A3660" t="s">
        <v>17928</v>
      </c>
      <c r="B3660" t="s">
        <v>14</v>
      </c>
      <c r="C3660" t="s">
        <v>17929</v>
      </c>
      <c r="D3660" t="s">
        <v>44</v>
      </c>
      <c r="E3660">
        <v>18322</v>
      </c>
      <c r="F3660">
        <v>392</v>
      </c>
      <c r="G3660">
        <v>0</v>
      </c>
      <c r="H3660" t="s">
        <v>17930</v>
      </c>
      <c r="I3660">
        <v>1</v>
      </c>
      <c r="J3660" t="s">
        <v>17931</v>
      </c>
      <c r="K3660">
        <v>19</v>
      </c>
      <c r="L3660" t="s">
        <v>47</v>
      </c>
      <c r="M3660" t="s">
        <v>17932</v>
      </c>
    </row>
    <row r="3661" spans="1:13" x14ac:dyDescent="0.35">
      <c r="A3661" t="s">
        <v>17933</v>
      </c>
      <c r="B3661" t="s">
        <v>14</v>
      </c>
      <c r="C3661" t="s">
        <v>17934</v>
      </c>
      <c r="D3661" t="s">
        <v>44</v>
      </c>
      <c r="E3661">
        <v>50230</v>
      </c>
      <c r="F3661">
        <v>3224</v>
      </c>
      <c r="G3661">
        <v>0</v>
      </c>
      <c r="H3661" t="s">
        <v>17935</v>
      </c>
      <c r="I3661">
        <v>1</v>
      </c>
      <c r="J3661" t="s">
        <v>17936</v>
      </c>
      <c r="K3661">
        <v>151</v>
      </c>
      <c r="L3661" t="s">
        <v>47</v>
      </c>
      <c r="M3661" t="s">
        <v>17937</v>
      </c>
    </row>
    <row r="3662" spans="1:13" x14ac:dyDescent="0.35">
      <c r="A3662" t="s">
        <v>17938</v>
      </c>
      <c r="B3662" t="s">
        <v>14</v>
      </c>
      <c r="C3662" t="s">
        <v>17939</v>
      </c>
      <c r="D3662" t="s">
        <v>44</v>
      </c>
      <c r="E3662">
        <v>3150</v>
      </c>
      <c r="F3662">
        <v>287</v>
      </c>
      <c r="G3662">
        <v>0</v>
      </c>
      <c r="H3662" t="s">
        <v>17940</v>
      </c>
      <c r="I3662">
        <v>1</v>
      </c>
      <c r="J3662" t="s">
        <v>17941</v>
      </c>
      <c r="K3662">
        <v>10</v>
      </c>
      <c r="L3662" t="s">
        <v>47</v>
      </c>
      <c r="M3662" t="s">
        <v>17942</v>
      </c>
    </row>
    <row r="3663" spans="1:13" x14ac:dyDescent="0.35">
      <c r="A3663" t="s">
        <v>17943</v>
      </c>
      <c r="B3663" t="s">
        <v>14</v>
      </c>
      <c r="C3663" t="s">
        <v>17944</v>
      </c>
      <c r="D3663" t="s">
        <v>44</v>
      </c>
      <c r="E3663">
        <v>26327</v>
      </c>
      <c r="F3663">
        <v>1123</v>
      </c>
      <c r="G3663">
        <v>0</v>
      </c>
      <c r="H3663" t="s">
        <v>17945</v>
      </c>
      <c r="I3663">
        <v>1</v>
      </c>
      <c r="J3663" t="s">
        <v>17946</v>
      </c>
      <c r="K3663">
        <v>68</v>
      </c>
      <c r="L3663" t="s">
        <v>47</v>
      </c>
      <c r="M3663" t="s">
        <v>17947</v>
      </c>
    </row>
    <row r="3664" spans="1:13" x14ac:dyDescent="0.35">
      <c r="A3664" t="s">
        <v>17948</v>
      </c>
      <c r="B3664" t="s">
        <v>14</v>
      </c>
      <c r="C3664" t="s">
        <v>17949</v>
      </c>
      <c r="D3664" t="s">
        <v>44</v>
      </c>
      <c r="E3664">
        <v>12559</v>
      </c>
      <c r="F3664">
        <v>484</v>
      </c>
      <c r="G3664">
        <v>0</v>
      </c>
      <c r="H3664" t="s">
        <v>17950</v>
      </c>
      <c r="I3664">
        <v>1</v>
      </c>
      <c r="J3664" t="s">
        <v>17951</v>
      </c>
      <c r="K3664">
        <v>25</v>
      </c>
      <c r="L3664" t="s">
        <v>47</v>
      </c>
      <c r="M3664" t="s">
        <v>17952</v>
      </c>
    </row>
    <row r="3665" spans="1:13" x14ac:dyDescent="0.35">
      <c r="A3665" t="s">
        <v>17953</v>
      </c>
      <c r="B3665" t="s">
        <v>14</v>
      </c>
      <c r="C3665" t="s">
        <v>17954</v>
      </c>
      <c r="D3665" t="s">
        <v>44</v>
      </c>
      <c r="E3665">
        <v>19462</v>
      </c>
      <c r="F3665">
        <v>1010</v>
      </c>
      <c r="G3665">
        <v>0</v>
      </c>
      <c r="H3665" t="s">
        <v>17955</v>
      </c>
      <c r="I3665">
        <v>1</v>
      </c>
      <c r="J3665" t="s">
        <v>17956</v>
      </c>
      <c r="K3665">
        <v>100</v>
      </c>
      <c r="L3665" t="s">
        <v>47</v>
      </c>
      <c r="M3665" t="s">
        <v>17957</v>
      </c>
    </row>
    <row r="3666" spans="1:13" x14ac:dyDescent="0.35">
      <c r="A3666" t="s">
        <v>17958</v>
      </c>
      <c r="B3666" t="s">
        <v>14</v>
      </c>
      <c r="C3666" t="s">
        <v>17959</v>
      </c>
      <c r="D3666" t="s">
        <v>44</v>
      </c>
      <c r="E3666">
        <v>28939</v>
      </c>
      <c r="F3666">
        <v>1004</v>
      </c>
      <c r="G3666">
        <v>0</v>
      </c>
      <c r="H3666" t="s">
        <v>17960</v>
      </c>
      <c r="I3666">
        <v>1</v>
      </c>
      <c r="J3666" t="s">
        <v>17961</v>
      </c>
      <c r="K3666">
        <v>46</v>
      </c>
      <c r="L3666" t="s">
        <v>47</v>
      </c>
      <c r="M3666" t="s">
        <v>17962</v>
      </c>
    </row>
    <row r="3667" spans="1:13" x14ac:dyDescent="0.35">
      <c r="A3667" t="s">
        <v>17963</v>
      </c>
      <c r="B3667" t="s">
        <v>14</v>
      </c>
      <c r="C3667" t="s">
        <v>17964</v>
      </c>
      <c r="D3667" t="s">
        <v>44</v>
      </c>
      <c r="E3667">
        <v>57451</v>
      </c>
      <c r="F3667">
        <v>779</v>
      </c>
      <c r="G3667">
        <v>0</v>
      </c>
      <c r="H3667" t="s">
        <v>17965</v>
      </c>
      <c r="I3667">
        <v>1</v>
      </c>
      <c r="J3667" t="s">
        <v>17966</v>
      </c>
      <c r="K3667">
        <v>24</v>
      </c>
      <c r="L3667" t="s">
        <v>47</v>
      </c>
      <c r="M3667" t="s">
        <v>17967</v>
      </c>
    </row>
    <row r="3668" spans="1:13" x14ac:dyDescent="0.35">
      <c r="A3668" t="s">
        <v>17968</v>
      </c>
      <c r="B3668" t="s">
        <v>14</v>
      </c>
      <c r="C3668" t="s">
        <v>17969</v>
      </c>
      <c r="D3668" t="s">
        <v>44</v>
      </c>
      <c r="E3668">
        <v>299631</v>
      </c>
      <c r="F3668">
        <v>2733</v>
      </c>
      <c r="G3668">
        <v>0</v>
      </c>
      <c r="H3668" t="s">
        <v>17970</v>
      </c>
      <c r="I3668">
        <v>1</v>
      </c>
      <c r="J3668" t="s">
        <v>17971</v>
      </c>
      <c r="K3668">
        <v>123</v>
      </c>
      <c r="L3668" t="s">
        <v>47</v>
      </c>
      <c r="M3668" t="s">
        <v>17972</v>
      </c>
    </row>
    <row r="3669" spans="1:13" x14ac:dyDescent="0.35">
      <c r="A3669" t="s">
        <v>17973</v>
      </c>
      <c r="B3669" t="s">
        <v>14</v>
      </c>
      <c r="C3669" t="s">
        <v>17974</v>
      </c>
      <c r="D3669" t="s">
        <v>44</v>
      </c>
      <c r="E3669">
        <v>4450</v>
      </c>
      <c r="F3669">
        <v>235</v>
      </c>
      <c r="G3669">
        <v>0</v>
      </c>
      <c r="H3669" t="s">
        <v>17975</v>
      </c>
      <c r="I3669">
        <v>1</v>
      </c>
      <c r="J3669" t="s">
        <v>17976</v>
      </c>
      <c r="K3669">
        <v>6</v>
      </c>
      <c r="L3669" t="s">
        <v>47</v>
      </c>
      <c r="M3669" t="s">
        <v>17977</v>
      </c>
    </row>
    <row r="3670" spans="1:13" x14ac:dyDescent="0.35">
      <c r="A3670" t="s">
        <v>17978</v>
      </c>
      <c r="B3670" t="s">
        <v>14</v>
      </c>
      <c r="C3670" t="s">
        <v>17979</v>
      </c>
      <c r="D3670" t="s">
        <v>44</v>
      </c>
      <c r="E3670">
        <v>32062</v>
      </c>
      <c r="F3670">
        <v>464</v>
      </c>
      <c r="G3670">
        <v>0</v>
      </c>
      <c r="H3670" t="s">
        <v>17980</v>
      </c>
      <c r="I3670">
        <v>1</v>
      </c>
      <c r="J3670" t="s">
        <v>17981</v>
      </c>
      <c r="K3670">
        <v>20</v>
      </c>
      <c r="L3670" t="s">
        <v>47</v>
      </c>
      <c r="M3670" t="s">
        <v>17982</v>
      </c>
    </row>
    <row r="3671" spans="1:13" x14ac:dyDescent="0.35">
      <c r="A3671" t="s">
        <v>17983</v>
      </c>
      <c r="B3671" t="s">
        <v>14</v>
      </c>
      <c r="C3671" t="s">
        <v>17984</v>
      </c>
      <c r="D3671" t="s">
        <v>44</v>
      </c>
      <c r="E3671">
        <v>16002</v>
      </c>
      <c r="F3671">
        <v>670</v>
      </c>
      <c r="G3671">
        <v>0</v>
      </c>
      <c r="H3671" t="s">
        <v>17985</v>
      </c>
      <c r="I3671">
        <v>1</v>
      </c>
      <c r="J3671" t="s">
        <v>17986</v>
      </c>
      <c r="K3671">
        <v>0</v>
      </c>
      <c r="L3671" t="s">
        <v>47</v>
      </c>
      <c r="M3671" t="s">
        <v>17987</v>
      </c>
    </row>
    <row r="3672" spans="1:13" x14ac:dyDescent="0.35">
      <c r="A3672" t="s">
        <v>17988</v>
      </c>
      <c r="B3672" t="s">
        <v>14</v>
      </c>
      <c r="C3672" t="s">
        <v>17989</v>
      </c>
      <c r="D3672" t="s">
        <v>44</v>
      </c>
      <c r="E3672">
        <v>17457</v>
      </c>
      <c r="F3672">
        <v>748</v>
      </c>
      <c r="G3672">
        <v>0</v>
      </c>
      <c r="H3672" t="s">
        <v>17990</v>
      </c>
      <c r="I3672">
        <v>1</v>
      </c>
      <c r="J3672" t="s">
        <v>17936</v>
      </c>
      <c r="K3672">
        <v>34</v>
      </c>
      <c r="L3672" t="s">
        <v>47</v>
      </c>
      <c r="M3672" t="s">
        <v>17991</v>
      </c>
    </row>
    <row r="3673" spans="1:13" x14ac:dyDescent="0.35">
      <c r="A3673" t="s">
        <v>17992</v>
      </c>
      <c r="B3673" t="s">
        <v>14</v>
      </c>
      <c r="C3673" t="s">
        <v>17993</v>
      </c>
      <c r="D3673" t="s">
        <v>44</v>
      </c>
      <c r="E3673">
        <v>18775</v>
      </c>
      <c r="F3673">
        <v>373</v>
      </c>
      <c r="G3673">
        <v>0</v>
      </c>
      <c r="H3673" t="s">
        <v>17994</v>
      </c>
      <c r="I3673">
        <v>1</v>
      </c>
      <c r="J3673" t="s">
        <v>17995</v>
      </c>
      <c r="K3673">
        <v>16</v>
      </c>
      <c r="L3673" t="s">
        <v>47</v>
      </c>
      <c r="M3673" t="s">
        <v>17996</v>
      </c>
    </row>
    <row r="3674" spans="1:13" x14ac:dyDescent="0.35">
      <c r="A3674" t="s">
        <v>17997</v>
      </c>
      <c r="B3674" t="s">
        <v>14</v>
      </c>
      <c r="C3674" t="s">
        <v>17998</v>
      </c>
      <c r="D3674" t="s">
        <v>44</v>
      </c>
      <c r="E3674">
        <v>835233</v>
      </c>
      <c r="F3674">
        <v>5254</v>
      </c>
      <c r="G3674">
        <v>0</v>
      </c>
      <c r="H3674" t="s">
        <v>17999</v>
      </c>
      <c r="I3674">
        <v>1</v>
      </c>
      <c r="J3674" t="s">
        <v>18000</v>
      </c>
      <c r="K3674">
        <v>0</v>
      </c>
      <c r="L3674" t="s">
        <v>47</v>
      </c>
      <c r="M3674" t="s">
        <v>18001</v>
      </c>
    </row>
    <row r="3675" spans="1:13" x14ac:dyDescent="0.35">
      <c r="A3675" t="s">
        <v>18002</v>
      </c>
      <c r="B3675" t="s">
        <v>14</v>
      </c>
      <c r="C3675" t="s">
        <v>18003</v>
      </c>
      <c r="D3675" t="s">
        <v>44</v>
      </c>
      <c r="E3675">
        <v>21383</v>
      </c>
      <c r="F3675">
        <v>377</v>
      </c>
      <c r="G3675">
        <v>0</v>
      </c>
      <c r="H3675" t="s">
        <v>18004</v>
      </c>
      <c r="I3675">
        <v>1</v>
      </c>
      <c r="J3675" t="s">
        <v>18005</v>
      </c>
      <c r="K3675">
        <v>9</v>
      </c>
      <c r="L3675" t="s">
        <v>47</v>
      </c>
      <c r="M3675" t="s">
        <v>18006</v>
      </c>
    </row>
    <row r="3676" spans="1:13" x14ac:dyDescent="0.35">
      <c r="A3676" t="s">
        <v>18007</v>
      </c>
      <c r="B3676" t="s">
        <v>14</v>
      </c>
      <c r="C3676" t="s">
        <v>18008</v>
      </c>
      <c r="D3676" t="s">
        <v>44</v>
      </c>
      <c r="E3676">
        <v>35901</v>
      </c>
      <c r="F3676">
        <v>719</v>
      </c>
      <c r="G3676">
        <v>0</v>
      </c>
      <c r="H3676" t="s">
        <v>18009</v>
      </c>
      <c r="I3676">
        <v>1</v>
      </c>
      <c r="J3676" t="s">
        <v>18010</v>
      </c>
      <c r="K3676">
        <v>90</v>
      </c>
      <c r="L3676" t="s">
        <v>47</v>
      </c>
      <c r="M3676" t="s">
        <v>18011</v>
      </c>
    </row>
    <row r="3677" spans="1:13" x14ac:dyDescent="0.35">
      <c r="A3677" t="s">
        <v>18012</v>
      </c>
      <c r="B3677" t="s">
        <v>14</v>
      </c>
      <c r="C3677" t="s">
        <v>18013</v>
      </c>
      <c r="D3677" t="s">
        <v>44</v>
      </c>
      <c r="E3677">
        <v>44951</v>
      </c>
      <c r="F3677">
        <v>1161</v>
      </c>
      <c r="G3677">
        <v>0</v>
      </c>
      <c r="H3677" t="s">
        <v>18014</v>
      </c>
      <c r="I3677">
        <v>1</v>
      </c>
      <c r="J3677" t="s">
        <v>18015</v>
      </c>
      <c r="K3677">
        <v>38</v>
      </c>
      <c r="L3677" t="s">
        <v>47</v>
      </c>
      <c r="M3677" t="s">
        <v>18016</v>
      </c>
    </row>
    <row r="3678" spans="1:13" x14ac:dyDescent="0.35">
      <c r="A3678" t="s">
        <v>18017</v>
      </c>
      <c r="B3678" t="s">
        <v>14</v>
      </c>
      <c r="C3678" t="s">
        <v>18018</v>
      </c>
      <c r="D3678" t="s">
        <v>44</v>
      </c>
      <c r="E3678">
        <v>66535</v>
      </c>
      <c r="F3678">
        <v>2369</v>
      </c>
      <c r="G3678">
        <v>0</v>
      </c>
      <c r="H3678" t="s">
        <v>18019</v>
      </c>
      <c r="I3678">
        <v>1</v>
      </c>
      <c r="J3678" t="s">
        <v>18020</v>
      </c>
      <c r="K3678">
        <v>194</v>
      </c>
      <c r="L3678" t="s">
        <v>47</v>
      </c>
      <c r="M3678" t="s">
        <v>18021</v>
      </c>
    </row>
    <row r="3679" spans="1:13" x14ac:dyDescent="0.35">
      <c r="A3679" t="s">
        <v>18022</v>
      </c>
      <c r="B3679" t="s">
        <v>14</v>
      </c>
      <c r="C3679" t="s">
        <v>18023</v>
      </c>
      <c r="D3679" t="s">
        <v>44</v>
      </c>
      <c r="E3679">
        <v>17788</v>
      </c>
      <c r="F3679">
        <v>1069</v>
      </c>
      <c r="G3679">
        <v>0</v>
      </c>
      <c r="H3679" t="s">
        <v>18024</v>
      </c>
      <c r="I3679">
        <v>1</v>
      </c>
      <c r="J3679" t="s">
        <v>18025</v>
      </c>
      <c r="K3679">
        <v>56</v>
      </c>
      <c r="L3679" t="s">
        <v>47</v>
      </c>
      <c r="M3679" t="s">
        <v>18026</v>
      </c>
    </row>
    <row r="3680" spans="1:13" x14ac:dyDescent="0.35">
      <c r="A3680" t="s">
        <v>18027</v>
      </c>
      <c r="B3680" t="s">
        <v>14</v>
      </c>
      <c r="C3680" t="s">
        <v>18028</v>
      </c>
      <c r="D3680" t="s">
        <v>44</v>
      </c>
      <c r="E3680">
        <v>256466</v>
      </c>
      <c r="F3680">
        <v>3079</v>
      </c>
      <c r="G3680">
        <v>0</v>
      </c>
      <c r="H3680" t="s">
        <v>18029</v>
      </c>
      <c r="I3680">
        <v>1</v>
      </c>
      <c r="J3680" t="s">
        <v>18030</v>
      </c>
      <c r="K3680">
        <v>263</v>
      </c>
      <c r="L3680" t="s">
        <v>47</v>
      </c>
      <c r="M3680" t="s">
        <v>18031</v>
      </c>
    </row>
    <row r="3681" spans="1:13" x14ac:dyDescent="0.35">
      <c r="A3681" t="s">
        <v>18032</v>
      </c>
      <c r="B3681" t="s">
        <v>14</v>
      </c>
      <c r="C3681" t="s">
        <v>18033</v>
      </c>
      <c r="D3681" t="s">
        <v>44</v>
      </c>
      <c r="E3681">
        <v>15808</v>
      </c>
      <c r="F3681">
        <v>844</v>
      </c>
      <c r="G3681">
        <v>0</v>
      </c>
      <c r="H3681" t="s">
        <v>18034</v>
      </c>
      <c r="I3681">
        <v>1</v>
      </c>
      <c r="J3681" t="s">
        <v>18035</v>
      </c>
      <c r="K3681">
        <v>62</v>
      </c>
      <c r="L3681" t="s">
        <v>47</v>
      </c>
      <c r="M3681" t="s">
        <v>18036</v>
      </c>
    </row>
    <row r="3682" spans="1:13" x14ac:dyDescent="0.35">
      <c r="A3682" t="s">
        <v>18037</v>
      </c>
      <c r="B3682" t="s">
        <v>14</v>
      </c>
      <c r="C3682" t="s">
        <v>18038</v>
      </c>
      <c r="D3682" t="s">
        <v>44</v>
      </c>
      <c r="E3682">
        <v>19504</v>
      </c>
      <c r="F3682">
        <v>1081</v>
      </c>
      <c r="G3682">
        <v>0</v>
      </c>
      <c r="H3682" t="s">
        <v>18039</v>
      </c>
      <c r="I3682">
        <v>1</v>
      </c>
      <c r="J3682" t="s">
        <v>18040</v>
      </c>
      <c r="K3682">
        <v>61</v>
      </c>
      <c r="L3682" t="s">
        <v>47</v>
      </c>
      <c r="M3682" t="s">
        <v>18041</v>
      </c>
    </row>
    <row r="3683" spans="1:13" x14ac:dyDescent="0.35">
      <c r="A3683" t="s">
        <v>18042</v>
      </c>
      <c r="B3683" t="s">
        <v>14</v>
      </c>
      <c r="C3683" t="s">
        <v>18043</v>
      </c>
      <c r="D3683" t="s">
        <v>44</v>
      </c>
      <c r="E3683">
        <v>5285</v>
      </c>
      <c r="F3683">
        <v>379</v>
      </c>
      <c r="G3683">
        <v>0</v>
      </c>
      <c r="H3683" t="s">
        <v>18044</v>
      </c>
      <c r="I3683">
        <v>1</v>
      </c>
      <c r="J3683" t="s">
        <v>18045</v>
      </c>
      <c r="K3683">
        <v>14</v>
      </c>
      <c r="L3683" t="s">
        <v>47</v>
      </c>
      <c r="M3683" t="s">
        <v>18046</v>
      </c>
    </row>
    <row r="3684" spans="1:13" x14ac:dyDescent="0.35">
      <c r="A3684" t="s">
        <v>18047</v>
      </c>
      <c r="B3684" t="s">
        <v>14</v>
      </c>
      <c r="C3684" t="s">
        <v>18048</v>
      </c>
      <c r="D3684" t="s">
        <v>44</v>
      </c>
      <c r="E3684">
        <v>903935</v>
      </c>
      <c r="F3684">
        <v>7399</v>
      </c>
      <c r="G3684">
        <v>0</v>
      </c>
      <c r="H3684" t="s">
        <v>18049</v>
      </c>
      <c r="I3684">
        <v>1</v>
      </c>
      <c r="J3684" t="s">
        <v>18050</v>
      </c>
      <c r="K3684">
        <v>386</v>
      </c>
      <c r="L3684" t="s">
        <v>47</v>
      </c>
      <c r="M3684" t="s">
        <v>18051</v>
      </c>
    </row>
    <row r="3685" spans="1:13" x14ac:dyDescent="0.35">
      <c r="A3685" t="s">
        <v>18052</v>
      </c>
      <c r="B3685" t="s">
        <v>14</v>
      </c>
      <c r="C3685" t="s">
        <v>18053</v>
      </c>
      <c r="D3685" t="s">
        <v>44</v>
      </c>
      <c r="E3685">
        <v>22270</v>
      </c>
      <c r="F3685">
        <v>493</v>
      </c>
      <c r="G3685">
        <v>0</v>
      </c>
      <c r="H3685" t="s">
        <v>18054</v>
      </c>
      <c r="I3685">
        <v>1</v>
      </c>
      <c r="J3685" t="s">
        <v>18055</v>
      </c>
      <c r="K3685">
        <v>21</v>
      </c>
      <c r="L3685" t="s">
        <v>47</v>
      </c>
      <c r="M3685" t="s">
        <v>18056</v>
      </c>
    </row>
    <row r="3686" spans="1:13" x14ac:dyDescent="0.35">
      <c r="A3686" t="s">
        <v>18057</v>
      </c>
      <c r="B3686" t="s">
        <v>14</v>
      </c>
      <c r="C3686" t="s">
        <v>18058</v>
      </c>
      <c r="D3686" t="s">
        <v>44</v>
      </c>
      <c r="E3686">
        <v>126337</v>
      </c>
      <c r="F3686">
        <v>3414</v>
      </c>
      <c r="G3686">
        <v>0</v>
      </c>
      <c r="H3686" t="s">
        <v>18059</v>
      </c>
      <c r="I3686">
        <v>1</v>
      </c>
      <c r="J3686" t="s">
        <v>18060</v>
      </c>
      <c r="K3686">
        <v>0</v>
      </c>
      <c r="L3686" t="s">
        <v>47</v>
      </c>
      <c r="M3686" t="s">
        <v>18061</v>
      </c>
    </row>
    <row r="3687" spans="1:13" x14ac:dyDescent="0.35">
      <c r="A3687" t="s">
        <v>18062</v>
      </c>
      <c r="B3687" t="s">
        <v>14</v>
      </c>
      <c r="C3687" t="s">
        <v>18063</v>
      </c>
      <c r="D3687" t="s">
        <v>44</v>
      </c>
      <c r="E3687">
        <v>34505</v>
      </c>
      <c r="F3687">
        <v>469</v>
      </c>
      <c r="G3687">
        <v>0</v>
      </c>
      <c r="H3687" t="s">
        <v>18064</v>
      </c>
      <c r="I3687">
        <v>1</v>
      </c>
      <c r="J3687" t="s">
        <v>18065</v>
      </c>
      <c r="K3687">
        <v>15</v>
      </c>
      <c r="L3687" t="s">
        <v>47</v>
      </c>
      <c r="M3687" t="s">
        <v>18066</v>
      </c>
    </row>
    <row r="3688" spans="1:13" x14ac:dyDescent="0.35">
      <c r="A3688" t="s">
        <v>18067</v>
      </c>
      <c r="B3688" t="s">
        <v>14</v>
      </c>
      <c r="C3688" t="s">
        <v>18068</v>
      </c>
      <c r="D3688" t="s">
        <v>44</v>
      </c>
      <c r="E3688">
        <v>18069</v>
      </c>
      <c r="F3688">
        <v>823</v>
      </c>
      <c r="G3688">
        <v>0</v>
      </c>
      <c r="H3688" t="s">
        <v>18069</v>
      </c>
      <c r="I3688">
        <v>1</v>
      </c>
      <c r="J3688" t="s">
        <v>18070</v>
      </c>
      <c r="K3688">
        <v>37</v>
      </c>
      <c r="L3688" t="s">
        <v>47</v>
      </c>
      <c r="M3688" t="s">
        <v>18071</v>
      </c>
    </row>
    <row r="3689" spans="1:13" x14ac:dyDescent="0.35">
      <c r="A3689" t="s">
        <v>18072</v>
      </c>
      <c r="B3689" t="s">
        <v>14</v>
      </c>
      <c r="C3689" t="s">
        <v>18073</v>
      </c>
      <c r="D3689" t="s">
        <v>44</v>
      </c>
      <c r="E3689">
        <v>7318</v>
      </c>
      <c r="F3689">
        <v>237</v>
      </c>
      <c r="G3689">
        <v>0</v>
      </c>
      <c r="H3689" t="s">
        <v>18074</v>
      </c>
      <c r="I3689">
        <v>1</v>
      </c>
      <c r="J3689" t="s">
        <v>17804</v>
      </c>
      <c r="K3689">
        <v>14</v>
      </c>
      <c r="L3689" t="s">
        <v>47</v>
      </c>
      <c r="M3689" t="s">
        <v>18075</v>
      </c>
    </row>
    <row r="3690" spans="1:13" x14ac:dyDescent="0.35">
      <c r="A3690" t="s">
        <v>18076</v>
      </c>
      <c r="B3690" t="s">
        <v>14</v>
      </c>
      <c r="C3690" t="s">
        <v>18077</v>
      </c>
      <c r="D3690" t="s">
        <v>44</v>
      </c>
      <c r="E3690">
        <v>14698</v>
      </c>
      <c r="F3690">
        <v>268</v>
      </c>
      <c r="G3690">
        <v>0</v>
      </c>
      <c r="H3690" t="s">
        <v>18078</v>
      </c>
      <c r="I3690">
        <v>1</v>
      </c>
      <c r="J3690" t="s">
        <v>18079</v>
      </c>
      <c r="K3690">
        <v>22</v>
      </c>
      <c r="L3690" t="s">
        <v>47</v>
      </c>
      <c r="M3690" t="s">
        <v>18080</v>
      </c>
    </row>
    <row r="3691" spans="1:13" x14ac:dyDescent="0.35">
      <c r="A3691" t="s">
        <v>18081</v>
      </c>
      <c r="B3691" t="s">
        <v>14</v>
      </c>
      <c r="C3691" t="s">
        <v>18082</v>
      </c>
      <c r="D3691" t="s">
        <v>44</v>
      </c>
      <c r="E3691">
        <v>46767</v>
      </c>
      <c r="F3691">
        <v>361</v>
      </c>
      <c r="G3691">
        <v>0</v>
      </c>
      <c r="H3691" t="s">
        <v>18083</v>
      </c>
      <c r="I3691">
        <v>1</v>
      </c>
      <c r="J3691" t="s">
        <v>18084</v>
      </c>
      <c r="K3691">
        <v>25</v>
      </c>
      <c r="L3691" t="s">
        <v>47</v>
      </c>
      <c r="M3691" t="s">
        <v>18085</v>
      </c>
    </row>
    <row r="3692" spans="1:13" x14ac:dyDescent="0.35">
      <c r="A3692" t="s">
        <v>18086</v>
      </c>
      <c r="B3692" t="s">
        <v>14</v>
      </c>
      <c r="C3692" t="s">
        <v>18087</v>
      </c>
      <c r="D3692" t="s">
        <v>44</v>
      </c>
      <c r="E3692">
        <v>4083</v>
      </c>
      <c r="F3692">
        <v>137</v>
      </c>
      <c r="G3692">
        <v>0</v>
      </c>
      <c r="H3692" t="s">
        <v>18088</v>
      </c>
      <c r="I3692">
        <v>1</v>
      </c>
      <c r="J3692" t="s">
        <v>18089</v>
      </c>
      <c r="K3692">
        <v>11</v>
      </c>
      <c r="L3692" t="s">
        <v>47</v>
      </c>
      <c r="M3692" t="s">
        <v>18090</v>
      </c>
    </row>
    <row r="3693" spans="1:13" x14ac:dyDescent="0.35">
      <c r="A3693" t="s">
        <v>18091</v>
      </c>
      <c r="B3693" t="s">
        <v>14</v>
      </c>
      <c r="C3693" t="s">
        <v>18092</v>
      </c>
      <c r="D3693" t="s">
        <v>44</v>
      </c>
      <c r="E3693">
        <v>2578</v>
      </c>
      <c r="F3693">
        <v>218</v>
      </c>
      <c r="G3693">
        <v>0</v>
      </c>
      <c r="H3693" t="s">
        <v>18093</v>
      </c>
      <c r="I3693">
        <v>1</v>
      </c>
      <c r="J3693" t="s">
        <v>18094</v>
      </c>
      <c r="K3693">
        <v>9</v>
      </c>
      <c r="L3693" t="s">
        <v>47</v>
      </c>
      <c r="M3693" t="s">
        <v>18095</v>
      </c>
    </row>
    <row r="3694" spans="1:13" x14ac:dyDescent="0.35">
      <c r="A3694" t="s">
        <v>18096</v>
      </c>
      <c r="B3694" t="s">
        <v>14</v>
      </c>
      <c r="C3694" t="s">
        <v>18097</v>
      </c>
      <c r="D3694" t="s">
        <v>44</v>
      </c>
      <c r="E3694">
        <v>3517</v>
      </c>
      <c r="F3694">
        <v>224</v>
      </c>
      <c r="G3694">
        <v>0</v>
      </c>
      <c r="H3694" t="s">
        <v>18098</v>
      </c>
      <c r="I3694">
        <v>1</v>
      </c>
      <c r="J3694" t="s">
        <v>18099</v>
      </c>
      <c r="K3694">
        <v>47</v>
      </c>
      <c r="L3694" t="s">
        <v>47</v>
      </c>
      <c r="M3694" t="s">
        <v>18100</v>
      </c>
    </row>
    <row r="3695" spans="1:13" x14ac:dyDescent="0.35">
      <c r="A3695" t="s">
        <v>18101</v>
      </c>
      <c r="B3695" t="s">
        <v>14</v>
      </c>
      <c r="C3695" t="s">
        <v>18102</v>
      </c>
      <c r="D3695" t="s">
        <v>44</v>
      </c>
      <c r="E3695">
        <v>8850</v>
      </c>
      <c r="F3695">
        <v>272</v>
      </c>
      <c r="G3695">
        <v>0</v>
      </c>
      <c r="H3695" t="s">
        <v>18103</v>
      </c>
      <c r="I3695">
        <v>1</v>
      </c>
      <c r="J3695" t="s">
        <v>18104</v>
      </c>
      <c r="K3695">
        <v>8</v>
      </c>
      <c r="L3695" t="s">
        <v>47</v>
      </c>
      <c r="M3695" t="s">
        <v>18105</v>
      </c>
    </row>
    <row r="3696" spans="1:13" x14ac:dyDescent="0.35">
      <c r="A3696" t="s">
        <v>18106</v>
      </c>
      <c r="B3696" t="s">
        <v>14</v>
      </c>
      <c r="C3696" t="s">
        <v>18107</v>
      </c>
      <c r="D3696" t="s">
        <v>44</v>
      </c>
      <c r="E3696">
        <v>24830</v>
      </c>
      <c r="F3696">
        <v>626</v>
      </c>
      <c r="G3696">
        <v>0</v>
      </c>
      <c r="H3696" t="s">
        <v>18108</v>
      </c>
      <c r="I3696">
        <v>1</v>
      </c>
      <c r="J3696" t="s">
        <v>18109</v>
      </c>
      <c r="K3696">
        <v>46</v>
      </c>
      <c r="L3696" t="s">
        <v>47</v>
      </c>
      <c r="M3696" t="s">
        <v>18110</v>
      </c>
    </row>
    <row r="3697" spans="1:13" x14ac:dyDescent="0.35">
      <c r="A3697" t="s">
        <v>18111</v>
      </c>
      <c r="B3697" t="s">
        <v>14</v>
      </c>
      <c r="C3697" t="s">
        <v>18112</v>
      </c>
      <c r="D3697" t="s">
        <v>44</v>
      </c>
      <c r="E3697">
        <v>10880</v>
      </c>
      <c r="F3697">
        <v>212</v>
      </c>
      <c r="G3697">
        <v>0</v>
      </c>
      <c r="H3697" t="s">
        <v>18113</v>
      </c>
      <c r="I3697">
        <v>1</v>
      </c>
      <c r="J3697" t="s">
        <v>18114</v>
      </c>
      <c r="K3697">
        <v>6</v>
      </c>
      <c r="L3697" t="s">
        <v>47</v>
      </c>
      <c r="M3697" t="s">
        <v>18115</v>
      </c>
    </row>
    <row r="3698" spans="1:13" x14ac:dyDescent="0.35">
      <c r="A3698" t="s">
        <v>18116</v>
      </c>
      <c r="B3698" t="s">
        <v>14</v>
      </c>
      <c r="C3698" t="s">
        <v>18117</v>
      </c>
      <c r="D3698" t="s">
        <v>44</v>
      </c>
      <c r="E3698">
        <v>5787</v>
      </c>
      <c r="F3698">
        <v>439</v>
      </c>
      <c r="G3698">
        <v>0</v>
      </c>
      <c r="H3698" t="s">
        <v>18118</v>
      </c>
      <c r="I3698">
        <v>1</v>
      </c>
      <c r="J3698" t="s">
        <v>18119</v>
      </c>
      <c r="K3698">
        <v>8</v>
      </c>
      <c r="L3698" t="s">
        <v>47</v>
      </c>
      <c r="M3698" t="s">
        <v>18120</v>
      </c>
    </row>
    <row r="3699" spans="1:13" x14ac:dyDescent="0.35">
      <c r="A3699" t="s">
        <v>18121</v>
      </c>
      <c r="B3699" t="s">
        <v>14</v>
      </c>
      <c r="C3699" t="s">
        <v>18122</v>
      </c>
      <c r="D3699" t="s">
        <v>44</v>
      </c>
      <c r="E3699">
        <v>2903</v>
      </c>
      <c r="F3699">
        <v>209</v>
      </c>
      <c r="G3699">
        <v>0</v>
      </c>
      <c r="H3699" t="s">
        <v>18123</v>
      </c>
      <c r="I3699">
        <v>1</v>
      </c>
      <c r="J3699" t="s">
        <v>18124</v>
      </c>
      <c r="K3699">
        <v>8</v>
      </c>
      <c r="L3699" t="s">
        <v>47</v>
      </c>
      <c r="M3699" t="s">
        <v>18125</v>
      </c>
    </row>
    <row r="3700" spans="1:13" x14ac:dyDescent="0.35">
      <c r="A3700" t="s">
        <v>18126</v>
      </c>
      <c r="B3700" t="s">
        <v>14</v>
      </c>
      <c r="C3700" t="s">
        <v>18127</v>
      </c>
      <c r="D3700" t="s">
        <v>44</v>
      </c>
      <c r="E3700">
        <v>78153</v>
      </c>
      <c r="F3700">
        <v>3660</v>
      </c>
      <c r="G3700">
        <v>0</v>
      </c>
      <c r="H3700" t="s">
        <v>18128</v>
      </c>
      <c r="I3700">
        <v>1</v>
      </c>
      <c r="J3700" t="s">
        <v>18129</v>
      </c>
      <c r="K3700">
        <v>100</v>
      </c>
      <c r="L3700" t="s">
        <v>47</v>
      </c>
      <c r="M3700" t="s">
        <v>18130</v>
      </c>
    </row>
    <row r="3701" spans="1:13" x14ac:dyDescent="0.35">
      <c r="A3701" t="s">
        <v>18131</v>
      </c>
      <c r="B3701" t="s">
        <v>14</v>
      </c>
      <c r="C3701" t="s">
        <v>18132</v>
      </c>
      <c r="D3701" t="s">
        <v>44</v>
      </c>
      <c r="E3701">
        <v>2973</v>
      </c>
      <c r="F3701">
        <v>164</v>
      </c>
      <c r="G3701">
        <v>0</v>
      </c>
      <c r="H3701" t="s">
        <v>18133</v>
      </c>
      <c r="I3701">
        <v>1</v>
      </c>
      <c r="J3701" t="s">
        <v>18134</v>
      </c>
      <c r="K3701">
        <v>5</v>
      </c>
      <c r="L3701" t="s">
        <v>47</v>
      </c>
      <c r="M3701" t="s">
        <v>18135</v>
      </c>
    </row>
    <row r="3702" spans="1:13" x14ac:dyDescent="0.35">
      <c r="A3702" t="s">
        <v>18136</v>
      </c>
      <c r="B3702" t="s">
        <v>14</v>
      </c>
      <c r="C3702" t="s">
        <v>18137</v>
      </c>
      <c r="D3702" t="s">
        <v>44</v>
      </c>
      <c r="E3702">
        <v>10340</v>
      </c>
      <c r="F3702">
        <v>287</v>
      </c>
      <c r="G3702">
        <v>0</v>
      </c>
      <c r="H3702" t="s">
        <v>18138</v>
      </c>
      <c r="I3702">
        <v>1</v>
      </c>
      <c r="J3702" t="s">
        <v>18139</v>
      </c>
      <c r="K3702">
        <v>6</v>
      </c>
      <c r="L3702" t="s">
        <v>47</v>
      </c>
      <c r="M3702" t="s">
        <v>18140</v>
      </c>
    </row>
    <row r="3703" spans="1:13" x14ac:dyDescent="0.35">
      <c r="A3703" t="s">
        <v>18141</v>
      </c>
      <c r="B3703" t="s">
        <v>14</v>
      </c>
      <c r="C3703" t="s">
        <v>18142</v>
      </c>
      <c r="D3703" t="s">
        <v>44</v>
      </c>
      <c r="E3703">
        <v>150009</v>
      </c>
      <c r="F3703">
        <v>7067</v>
      </c>
      <c r="G3703">
        <v>0</v>
      </c>
      <c r="H3703" t="s">
        <v>18143</v>
      </c>
      <c r="I3703">
        <v>1</v>
      </c>
      <c r="J3703" t="s">
        <v>18144</v>
      </c>
      <c r="K3703">
        <v>278</v>
      </c>
      <c r="L3703" t="s">
        <v>47</v>
      </c>
      <c r="M3703" t="s">
        <v>18145</v>
      </c>
    </row>
    <row r="3704" spans="1:13" x14ac:dyDescent="0.35">
      <c r="A3704" t="s">
        <v>18146</v>
      </c>
      <c r="B3704" t="s">
        <v>14</v>
      </c>
      <c r="C3704" t="s">
        <v>18147</v>
      </c>
      <c r="D3704" t="s">
        <v>44</v>
      </c>
      <c r="E3704">
        <v>24281</v>
      </c>
      <c r="F3704">
        <v>452</v>
      </c>
      <c r="G3704">
        <v>0</v>
      </c>
      <c r="H3704" t="s">
        <v>18148</v>
      </c>
      <c r="I3704">
        <v>1</v>
      </c>
      <c r="J3704" t="s">
        <v>18149</v>
      </c>
      <c r="K3704">
        <v>15</v>
      </c>
      <c r="L3704" t="s">
        <v>47</v>
      </c>
      <c r="M3704" t="s">
        <v>18150</v>
      </c>
    </row>
    <row r="3705" spans="1:13" x14ac:dyDescent="0.35">
      <c r="A3705" t="s">
        <v>18151</v>
      </c>
      <c r="B3705" t="s">
        <v>14</v>
      </c>
      <c r="C3705" t="s">
        <v>18152</v>
      </c>
      <c r="D3705" t="s">
        <v>44</v>
      </c>
      <c r="E3705">
        <v>114260</v>
      </c>
      <c r="F3705">
        <v>3077</v>
      </c>
      <c r="G3705">
        <v>0</v>
      </c>
      <c r="H3705" t="s">
        <v>18153</v>
      </c>
      <c r="I3705">
        <v>1</v>
      </c>
      <c r="J3705" t="s">
        <v>18154</v>
      </c>
      <c r="K3705">
        <v>430</v>
      </c>
      <c r="L3705" t="s">
        <v>47</v>
      </c>
      <c r="M3705" t="s">
        <v>18155</v>
      </c>
    </row>
    <row r="3706" spans="1:13" x14ac:dyDescent="0.35">
      <c r="A3706" t="s">
        <v>18156</v>
      </c>
      <c r="B3706" t="s">
        <v>14</v>
      </c>
      <c r="C3706" t="s">
        <v>18157</v>
      </c>
      <c r="D3706" t="s">
        <v>44</v>
      </c>
      <c r="E3706">
        <v>784285</v>
      </c>
      <c r="F3706">
        <v>10097</v>
      </c>
      <c r="G3706">
        <v>0</v>
      </c>
      <c r="H3706" t="s">
        <v>18158</v>
      </c>
      <c r="I3706">
        <v>1</v>
      </c>
      <c r="J3706" t="s">
        <v>18159</v>
      </c>
      <c r="K3706">
        <v>0</v>
      </c>
      <c r="L3706" t="s">
        <v>47</v>
      </c>
      <c r="M3706" t="s">
        <v>18160</v>
      </c>
    </row>
    <row r="3707" spans="1:13" x14ac:dyDescent="0.35">
      <c r="A3707" t="s">
        <v>18161</v>
      </c>
      <c r="B3707" t="s">
        <v>14</v>
      </c>
      <c r="C3707" t="s">
        <v>18162</v>
      </c>
      <c r="D3707" t="s">
        <v>44</v>
      </c>
      <c r="E3707">
        <v>4320</v>
      </c>
      <c r="F3707">
        <v>167</v>
      </c>
      <c r="G3707">
        <v>0</v>
      </c>
      <c r="H3707" t="s">
        <v>18163</v>
      </c>
      <c r="I3707">
        <v>1</v>
      </c>
      <c r="J3707" t="s">
        <v>18164</v>
      </c>
      <c r="K3707">
        <v>5</v>
      </c>
      <c r="L3707" t="s">
        <v>47</v>
      </c>
      <c r="M3707" t="s">
        <v>18165</v>
      </c>
    </row>
    <row r="3708" spans="1:13" x14ac:dyDescent="0.35">
      <c r="A3708" t="s">
        <v>18166</v>
      </c>
      <c r="B3708" t="s">
        <v>14</v>
      </c>
      <c r="C3708" t="s">
        <v>18167</v>
      </c>
      <c r="D3708" t="s">
        <v>44</v>
      </c>
      <c r="E3708">
        <v>3367</v>
      </c>
      <c r="F3708">
        <v>175</v>
      </c>
      <c r="G3708">
        <v>0</v>
      </c>
      <c r="H3708" t="s">
        <v>18168</v>
      </c>
      <c r="I3708">
        <v>1</v>
      </c>
      <c r="J3708" t="s">
        <v>18169</v>
      </c>
      <c r="K3708">
        <v>7</v>
      </c>
      <c r="L3708" t="s">
        <v>47</v>
      </c>
      <c r="M3708" t="s">
        <v>18170</v>
      </c>
    </row>
    <row r="3709" spans="1:13" x14ac:dyDescent="0.35">
      <c r="A3709" t="s">
        <v>18171</v>
      </c>
      <c r="B3709" t="s">
        <v>14</v>
      </c>
      <c r="C3709" t="s">
        <v>18172</v>
      </c>
      <c r="D3709" t="s">
        <v>44</v>
      </c>
      <c r="E3709">
        <v>6421</v>
      </c>
      <c r="F3709">
        <v>221</v>
      </c>
      <c r="G3709">
        <v>0</v>
      </c>
      <c r="H3709" t="s">
        <v>18173</v>
      </c>
      <c r="I3709">
        <v>1</v>
      </c>
      <c r="J3709" t="s">
        <v>18174</v>
      </c>
      <c r="K3709">
        <v>6</v>
      </c>
      <c r="L3709" t="s">
        <v>47</v>
      </c>
      <c r="M3709" t="s">
        <v>18175</v>
      </c>
    </row>
    <row r="3710" spans="1:13" x14ac:dyDescent="0.35">
      <c r="A3710" t="s">
        <v>18176</v>
      </c>
      <c r="B3710" t="s">
        <v>14</v>
      </c>
      <c r="C3710" t="s">
        <v>18177</v>
      </c>
      <c r="D3710" t="s">
        <v>44</v>
      </c>
      <c r="E3710">
        <v>37525</v>
      </c>
      <c r="F3710">
        <v>646</v>
      </c>
      <c r="G3710">
        <v>0</v>
      </c>
      <c r="H3710" t="s">
        <v>18178</v>
      </c>
      <c r="I3710">
        <v>1</v>
      </c>
      <c r="J3710" t="s">
        <v>18179</v>
      </c>
      <c r="K3710">
        <v>37</v>
      </c>
      <c r="L3710" t="s">
        <v>47</v>
      </c>
      <c r="M3710" t="s">
        <v>18180</v>
      </c>
    </row>
    <row r="3711" spans="1:13" x14ac:dyDescent="0.35">
      <c r="A3711" t="s">
        <v>18181</v>
      </c>
      <c r="B3711" t="s">
        <v>14</v>
      </c>
      <c r="C3711" t="s">
        <v>18182</v>
      </c>
      <c r="D3711" t="s">
        <v>44</v>
      </c>
      <c r="E3711">
        <v>10078</v>
      </c>
      <c r="F3711">
        <v>208</v>
      </c>
      <c r="G3711">
        <v>0</v>
      </c>
      <c r="H3711" t="s">
        <v>18183</v>
      </c>
      <c r="I3711">
        <v>1</v>
      </c>
      <c r="J3711" t="s">
        <v>18184</v>
      </c>
      <c r="K3711">
        <v>8</v>
      </c>
      <c r="L3711" t="s">
        <v>47</v>
      </c>
      <c r="M3711" t="s">
        <v>18185</v>
      </c>
    </row>
    <row r="3712" spans="1:13" x14ac:dyDescent="0.35">
      <c r="A3712" t="s">
        <v>18186</v>
      </c>
      <c r="B3712" t="s">
        <v>14</v>
      </c>
      <c r="C3712" t="s">
        <v>18187</v>
      </c>
      <c r="D3712" t="s">
        <v>44</v>
      </c>
      <c r="E3712">
        <v>19927</v>
      </c>
      <c r="F3712">
        <v>435</v>
      </c>
      <c r="G3712">
        <v>0</v>
      </c>
      <c r="H3712" t="s">
        <v>18188</v>
      </c>
      <c r="I3712">
        <v>1</v>
      </c>
      <c r="J3712" t="s">
        <v>17725</v>
      </c>
      <c r="K3712">
        <v>7</v>
      </c>
      <c r="L3712" t="s">
        <v>47</v>
      </c>
      <c r="M3712" t="s">
        <v>18189</v>
      </c>
    </row>
    <row r="3713" spans="1:13" x14ac:dyDescent="0.35">
      <c r="A3713" t="s">
        <v>18190</v>
      </c>
      <c r="B3713" t="s">
        <v>14</v>
      </c>
      <c r="C3713" t="s">
        <v>18191</v>
      </c>
      <c r="D3713" t="s">
        <v>44</v>
      </c>
      <c r="E3713">
        <v>168842</v>
      </c>
      <c r="F3713">
        <v>6037</v>
      </c>
      <c r="G3713">
        <v>0</v>
      </c>
      <c r="H3713" t="s">
        <v>18192</v>
      </c>
      <c r="I3713">
        <v>1</v>
      </c>
      <c r="J3713" t="s">
        <v>18193</v>
      </c>
      <c r="K3713">
        <v>197</v>
      </c>
      <c r="L3713" t="s">
        <v>47</v>
      </c>
      <c r="M3713" t="s">
        <v>18194</v>
      </c>
    </row>
    <row r="3714" spans="1:13" x14ac:dyDescent="0.35">
      <c r="A3714" t="s">
        <v>18195</v>
      </c>
      <c r="B3714" t="s">
        <v>14</v>
      </c>
      <c r="C3714" t="s">
        <v>18196</v>
      </c>
      <c r="D3714" t="s">
        <v>44</v>
      </c>
      <c r="E3714">
        <v>55032</v>
      </c>
      <c r="F3714">
        <v>1512</v>
      </c>
      <c r="G3714">
        <v>0</v>
      </c>
      <c r="H3714" t="s">
        <v>18197</v>
      </c>
      <c r="I3714">
        <v>1</v>
      </c>
      <c r="J3714" t="s">
        <v>18198</v>
      </c>
      <c r="K3714">
        <v>39</v>
      </c>
      <c r="L3714" t="s">
        <v>47</v>
      </c>
      <c r="M3714" t="s">
        <v>18199</v>
      </c>
    </row>
    <row r="3715" spans="1:13" x14ac:dyDescent="0.35">
      <c r="A3715" t="s">
        <v>18200</v>
      </c>
      <c r="B3715" t="s">
        <v>14</v>
      </c>
      <c r="C3715" t="s">
        <v>18201</v>
      </c>
      <c r="D3715" t="s">
        <v>44</v>
      </c>
      <c r="E3715">
        <v>47254</v>
      </c>
      <c r="F3715">
        <v>1208</v>
      </c>
      <c r="G3715">
        <v>0</v>
      </c>
      <c r="H3715" t="s">
        <v>18202</v>
      </c>
      <c r="I3715">
        <v>1</v>
      </c>
      <c r="J3715" t="s">
        <v>18203</v>
      </c>
      <c r="K3715">
        <v>69</v>
      </c>
      <c r="L3715" t="s">
        <v>47</v>
      </c>
      <c r="M3715" t="s">
        <v>18204</v>
      </c>
    </row>
    <row r="3716" spans="1:13" x14ac:dyDescent="0.35">
      <c r="A3716" t="s">
        <v>18205</v>
      </c>
      <c r="B3716" t="s">
        <v>14</v>
      </c>
      <c r="C3716" t="s">
        <v>18206</v>
      </c>
      <c r="D3716" t="s">
        <v>44</v>
      </c>
      <c r="E3716">
        <v>10001</v>
      </c>
      <c r="F3716">
        <v>710</v>
      </c>
      <c r="G3716">
        <v>0</v>
      </c>
      <c r="H3716" t="s">
        <v>18207</v>
      </c>
      <c r="I3716">
        <v>1</v>
      </c>
      <c r="J3716" t="s">
        <v>18208</v>
      </c>
      <c r="K3716">
        <v>51</v>
      </c>
      <c r="L3716" t="s">
        <v>47</v>
      </c>
      <c r="M3716" t="s">
        <v>18209</v>
      </c>
    </row>
    <row r="3717" spans="1:13" x14ac:dyDescent="0.35">
      <c r="A3717" t="s">
        <v>18210</v>
      </c>
      <c r="B3717" t="s">
        <v>14</v>
      </c>
      <c r="C3717" t="s">
        <v>18211</v>
      </c>
      <c r="D3717" t="s">
        <v>44</v>
      </c>
      <c r="E3717">
        <v>37044</v>
      </c>
      <c r="F3717">
        <v>501</v>
      </c>
      <c r="G3717">
        <v>0</v>
      </c>
      <c r="H3717" t="s">
        <v>18212</v>
      </c>
      <c r="I3717">
        <v>1</v>
      </c>
      <c r="J3717" t="s">
        <v>18213</v>
      </c>
      <c r="K3717">
        <v>15</v>
      </c>
      <c r="L3717" t="s">
        <v>47</v>
      </c>
      <c r="M3717" t="s">
        <v>18214</v>
      </c>
    </row>
    <row r="3718" spans="1:13" x14ac:dyDescent="0.35">
      <c r="A3718" t="s">
        <v>18215</v>
      </c>
      <c r="B3718" t="s">
        <v>14</v>
      </c>
      <c r="C3718" t="s">
        <v>18216</v>
      </c>
      <c r="D3718" t="s">
        <v>44</v>
      </c>
      <c r="E3718">
        <v>5754</v>
      </c>
      <c r="F3718">
        <v>233</v>
      </c>
      <c r="G3718">
        <v>0</v>
      </c>
      <c r="H3718" t="s">
        <v>18217</v>
      </c>
      <c r="I3718">
        <v>1</v>
      </c>
      <c r="J3718" t="s">
        <v>18218</v>
      </c>
      <c r="K3718">
        <v>3</v>
      </c>
      <c r="L3718" t="s">
        <v>47</v>
      </c>
      <c r="M3718" t="s">
        <v>18219</v>
      </c>
    </row>
    <row r="3719" spans="1:13" x14ac:dyDescent="0.35">
      <c r="A3719" t="s">
        <v>18220</v>
      </c>
      <c r="B3719" t="s">
        <v>14</v>
      </c>
      <c r="C3719" t="s">
        <v>18221</v>
      </c>
      <c r="D3719" t="s">
        <v>44</v>
      </c>
      <c r="E3719">
        <v>76687</v>
      </c>
      <c r="F3719">
        <v>2232</v>
      </c>
      <c r="G3719">
        <v>0</v>
      </c>
      <c r="H3719" t="s">
        <v>18222</v>
      </c>
      <c r="I3719">
        <v>1</v>
      </c>
      <c r="J3719" t="s">
        <v>18223</v>
      </c>
      <c r="K3719">
        <v>0</v>
      </c>
      <c r="L3719" t="s">
        <v>47</v>
      </c>
      <c r="M3719" t="s">
        <v>18224</v>
      </c>
    </row>
    <row r="3720" spans="1:13" x14ac:dyDescent="0.35">
      <c r="A3720" t="s">
        <v>18225</v>
      </c>
      <c r="B3720" t="s">
        <v>14</v>
      </c>
      <c r="C3720" t="s">
        <v>18226</v>
      </c>
      <c r="D3720" t="s">
        <v>44</v>
      </c>
      <c r="E3720">
        <v>499306</v>
      </c>
      <c r="F3720">
        <v>9915</v>
      </c>
      <c r="G3720">
        <v>0</v>
      </c>
      <c r="H3720" t="s">
        <v>18227</v>
      </c>
      <c r="I3720">
        <v>1</v>
      </c>
      <c r="J3720" t="s">
        <v>17725</v>
      </c>
      <c r="K3720">
        <v>404</v>
      </c>
      <c r="L3720" t="s">
        <v>47</v>
      </c>
      <c r="M3720" t="s">
        <v>18228</v>
      </c>
    </row>
    <row r="3721" spans="1:13" x14ac:dyDescent="0.35">
      <c r="A3721" t="s">
        <v>18229</v>
      </c>
      <c r="B3721" t="s">
        <v>14</v>
      </c>
      <c r="C3721" t="s">
        <v>18230</v>
      </c>
      <c r="D3721" t="s">
        <v>44</v>
      </c>
      <c r="E3721">
        <v>202115</v>
      </c>
      <c r="F3721">
        <v>5245</v>
      </c>
      <c r="G3721">
        <v>0</v>
      </c>
      <c r="H3721" t="s">
        <v>18231</v>
      </c>
      <c r="I3721">
        <v>1</v>
      </c>
      <c r="J3721" t="s">
        <v>18232</v>
      </c>
      <c r="K3721">
        <v>1315</v>
      </c>
      <c r="L3721" t="s">
        <v>47</v>
      </c>
      <c r="M3721" t="s">
        <v>18233</v>
      </c>
    </row>
    <row r="3722" spans="1:13" x14ac:dyDescent="0.35">
      <c r="A3722" t="s">
        <v>18234</v>
      </c>
      <c r="B3722" t="s">
        <v>14</v>
      </c>
      <c r="C3722" t="s">
        <v>18235</v>
      </c>
      <c r="D3722" t="s">
        <v>44</v>
      </c>
      <c r="E3722">
        <v>438709</v>
      </c>
      <c r="F3722">
        <v>6906</v>
      </c>
      <c r="G3722">
        <v>0</v>
      </c>
      <c r="H3722" t="s">
        <v>18236</v>
      </c>
      <c r="I3722">
        <v>1</v>
      </c>
      <c r="J3722" t="s">
        <v>18237</v>
      </c>
      <c r="K3722">
        <v>591</v>
      </c>
      <c r="L3722" t="s">
        <v>47</v>
      </c>
      <c r="M3722" t="s">
        <v>18238</v>
      </c>
    </row>
    <row r="3723" spans="1:13" x14ac:dyDescent="0.35">
      <c r="A3723" t="s">
        <v>18239</v>
      </c>
      <c r="B3723" t="s">
        <v>14</v>
      </c>
      <c r="C3723" t="s">
        <v>18240</v>
      </c>
      <c r="D3723" t="s">
        <v>44</v>
      </c>
      <c r="E3723">
        <v>92643</v>
      </c>
      <c r="F3723">
        <v>1137</v>
      </c>
      <c r="G3723">
        <v>0</v>
      </c>
      <c r="H3723" t="s">
        <v>18241</v>
      </c>
      <c r="I3723">
        <v>1</v>
      </c>
      <c r="J3723" t="s">
        <v>18242</v>
      </c>
      <c r="K3723">
        <v>90</v>
      </c>
      <c r="L3723" t="s">
        <v>47</v>
      </c>
      <c r="M3723" t="s">
        <v>18243</v>
      </c>
    </row>
    <row r="3724" spans="1:13" x14ac:dyDescent="0.35">
      <c r="A3724" t="s">
        <v>18244</v>
      </c>
      <c r="B3724" t="s">
        <v>14</v>
      </c>
      <c r="C3724" t="s">
        <v>18245</v>
      </c>
      <c r="D3724" t="s">
        <v>44</v>
      </c>
      <c r="E3724">
        <v>76197</v>
      </c>
      <c r="F3724">
        <v>1819</v>
      </c>
      <c r="G3724">
        <v>0</v>
      </c>
      <c r="H3724" t="s">
        <v>18246</v>
      </c>
      <c r="I3724">
        <v>1</v>
      </c>
      <c r="J3724" t="s">
        <v>18247</v>
      </c>
      <c r="K3724">
        <v>168</v>
      </c>
      <c r="L3724" t="s">
        <v>47</v>
      </c>
      <c r="M3724" t="s">
        <v>18248</v>
      </c>
    </row>
    <row r="3725" spans="1:13" x14ac:dyDescent="0.35">
      <c r="A3725" t="s">
        <v>18249</v>
      </c>
      <c r="B3725" t="s">
        <v>14</v>
      </c>
      <c r="C3725" t="s">
        <v>18250</v>
      </c>
      <c r="D3725" t="s">
        <v>44</v>
      </c>
      <c r="E3725">
        <v>20485</v>
      </c>
      <c r="F3725">
        <v>621</v>
      </c>
      <c r="G3725">
        <v>0</v>
      </c>
      <c r="H3725" t="s">
        <v>18251</v>
      </c>
      <c r="I3725">
        <v>1</v>
      </c>
      <c r="J3725" t="s">
        <v>18252</v>
      </c>
      <c r="K3725">
        <v>35</v>
      </c>
      <c r="L3725" t="s">
        <v>47</v>
      </c>
      <c r="M3725" t="s">
        <v>18253</v>
      </c>
    </row>
    <row r="3726" spans="1:13" x14ac:dyDescent="0.35">
      <c r="A3726" t="s">
        <v>18254</v>
      </c>
      <c r="B3726" t="s">
        <v>14</v>
      </c>
      <c r="C3726" t="s">
        <v>18255</v>
      </c>
      <c r="D3726" t="s">
        <v>44</v>
      </c>
      <c r="E3726">
        <v>1487</v>
      </c>
      <c r="F3726">
        <v>89</v>
      </c>
      <c r="G3726">
        <v>0</v>
      </c>
      <c r="H3726" t="s">
        <v>18256</v>
      </c>
      <c r="I3726">
        <v>1</v>
      </c>
      <c r="J3726" t="s">
        <v>18257</v>
      </c>
      <c r="K3726">
        <v>1</v>
      </c>
      <c r="L3726" t="s">
        <v>47</v>
      </c>
      <c r="M3726" t="s">
        <v>18258</v>
      </c>
    </row>
    <row r="3727" spans="1:13" x14ac:dyDescent="0.35">
      <c r="A3727" t="s">
        <v>18259</v>
      </c>
      <c r="B3727" t="s">
        <v>14</v>
      </c>
      <c r="C3727" t="s">
        <v>18260</v>
      </c>
      <c r="D3727" t="s">
        <v>44</v>
      </c>
      <c r="E3727">
        <v>17070</v>
      </c>
      <c r="F3727">
        <v>400</v>
      </c>
      <c r="G3727">
        <v>0</v>
      </c>
      <c r="H3727" t="s">
        <v>18261</v>
      </c>
      <c r="I3727">
        <v>1</v>
      </c>
      <c r="J3727" t="s">
        <v>18262</v>
      </c>
      <c r="K3727">
        <v>8</v>
      </c>
      <c r="L3727" t="s">
        <v>47</v>
      </c>
      <c r="M3727" t="s">
        <v>18263</v>
      </c>
    </row>
    <row r="3728" spans="1:13" x14ac:dyDescent="0.35">
      <c r="A3728" t="s">
        <v>18264</v>
      </c>
      <c r="B3728" t="s">
        <v>14</v>
      </c>
      <c r="C3728" t="s">
        <v>18265</v>
      </c>
      <c r="D3728" t="s">
        <v>44</v>
      </c>
      <c r="E3728">
        <v>69462</v>
      </c>
      <c r="F3728">
        <v>1267</v>
      </c>
      <c r="G3728">
        <v>0</v>
      </c>
      <c r="H3728" t="s">
        <v>18266</v>
      </c>
      <c r="I3728">
        <v>1</v>
      </c>
      <c r="J3728" t="s">
        <v>18267</v>
      </c>
      <c r="K3728">
        <v>54</v>
      </c>
      <c r="L3728" t="s">
        <v>47</v>
      </c>
      <c r="M3728" t="s">
        <v>18268</v>
      </c>
    </row>
    <row r="3729" spans="1:13" x14ac:dyDescent="0.35">
      <c r="A3729" t="s">
        <v>18269</v>
      </c>
      <c r="B3729" t="s">
        <v>14</v>
      </c>
      <c r="C3729" t="s">
        <v>17445</v>
      </c>
      <c r="D3729" t="s">
        <v>44</v>
      </c>
      <c r="E3729">
        <v>34598</v>
      </c>
      <c r="F3729">
        <v>1264</v>
      </c>
      <c r="G3729">
        <v>0</v>
      </c>
      <c r="H3729" t="s">
        <v>18270</v>
      </c>
      <c r="I3729">
        <v>1</v>
      </c>
      <c r="J3729" t="s">
        <v>18271</v>
      </c>
      <c r="K3729">
        <v>93</v>
      </c>
      <c r="L3729" t="s">
        <v>47</v>
      </c>
      <c r="M3729" t="s">
        <v>18272</v>
      </c>
    </row>
    <row r="3730" spans="1:13" x14ac:dyDescent="0.35">
      <c r="A3730" t="s">
        <v>18273</v>
      </c>
      <c r="B3730" t="s">
        <v>14</v>
      </c>
      <c r="C3730" t="s">
        <v>18274</v>
      </c>
      <c r="D3730" t="s">
        <v>44</v>
      </c>
      <c r="E3730">
        <v>33627</v>
      </c>
      <c r="F3730">
        <v>623</v>
      </c>
      <c r="G3730">
        <v>0</v>
      </c>
      <c r="H3730" t="s">
        <v>18275</v>
      </c>
      <c r="I3730">
        <v>1</v>
      </c>
      <c r="J3730" t="s">
        <v>18276</v>
      </c>
      <c r="K3730">
        <v>57</v>
      </c>
      <c r="L3730" t="s">
        <v>47</v>
      </c>
      <c r="M3730" t="s">
        <v>18277</v>
      </c>
    </row>
    <row r="3731" spans="1:13" x14ac:dyDescent="0.35">
      <c r="A3731" t="s">
        <v>18278</v>
      </c>
      <c r="B3731" t="s">
        <v>14</v>
      </c>
      <c r="C3731" t="s">
        <v>18279</v>
      </c>
      <c r="D3731" t="s">
        <v>44</v>
      </c>
      <c r="E3731">
        <v>43765</v>
      </c>
      <c r="F3731">
        <v>1671</v>
      </c>
      <c r="G3731">
        <v>0</v>
      </c>
      <c r="H3731" t="s">
        <v>18280</v>
      </c>
      <c r="I3731">
        <v>1</v>
      </c>
      <c r="J3731" t="s">
        <v>18281</v>
      </c>
      <c r="K3731">
        <v>213</v>
      </c>
      <c r="L3731" t="s">
        <v>47</v>
      </c>
      <c r="M3731" t="s">
        <v>18282</v>
      </c>
    </row>
    <row r="3732" spans="1:13" x14ac:dyDescent="0.35">
      <c r="A3732" t="s">
        <v>18283</v>
      </c>
      <c r="B3732" t="s">
        <v>14</v>
      </c>
      <c r="C3732" t="s">
        <v>18284</v>
      </c>
      <c r="D3732" t="s">
        <v>44</v>
      </c>
      <c r="E3732">
        <v>135380</v>
      </c>
      <c r="F3732">
        <v>1313</v>
      </c>
      <c r="G3732">
        <v>0</v>
      </c>
      <c r="H3732" t="s">
        <v>18285</v>
      </c>
      <c r="I3732">
        <v>1</v>
      </c>
      <c r="J3732" t="s">
        <v>18286</v>
      </c>
      <c r="K3732">
        <v>28</v>
      </c>
      <c r="L3732" t="s">
        <v>47</v>
      </c>
      <c r="M3732" t="s">
        <v>18287</v>
      </c>
    </row>
    <row r="3733" spans="1:13" x14ac:dyDescent="0.35">
      <c r="A3733" t="s">
        <v>18288</v>
      </c>
      <c r="B3733" t="s">
        <v>14</v>
      </c>
      <c r="C3733" t="s">
        <v>18289</v>
      </c>
      <c r="D3733" t="s">
        <v>44</v>
      </c>
      <c r="E3733">
        <v>8659</v>
      </c>
      <c r="F3733">
        <v>352</v>
      </c>
      <c r="G3733">
        <v>0</v>
      </c>
      <c r="H3733" t="s">
        <v>18290</v>
      </c>
      <c r="I3733">
        <v>1</v>
      </c>
      <c r="J3733" t="s">
        <v>18291</v>
      </c>
      <c r="K3733">
        <v>30</v>
      </c>
      <c r="L3733" t="s">
        <v>47</v>
      </c>
      <c r="M3733" t="s">
        <v>18292</v>
      </c>
    </row>
    <row r="3734" spans="1:13" x14ac:dyDescent="0.35">
      <c r="A3734" t="s">
        <v>18293</v>
      </c>
      <c r="B3734" t="s">
        <v>14</v>
      </c>
      <c r="C3734" t="s">
        <v>18294</v>
      </c>
      <c r="D3734" t="s">
        <v>44</v>
      </c>
      <c r="E3734">
        <v>2898</v>
      </c>
      <c r="F3734">
        <v>180</v>
      </c>
      <c r="G3734">
        <v>0</v>
      </c>
      <c r="H3734" t="s">
        <v>18295</v>
      </c>
      <c r="I3734">
        <v>1</v>
      </c>
      <c r="J3734" t="s">
        <v>18296</v>
      </c>
      <c r="K3734">
        <v>10</v>
      </c>
      <c r="L3734" t="s">
        <v>47</v>
      </c>
      <c r="M3734" t="s">
        <v>18297</v>
      </c>
    </row>
    <row r="3735" spans="1:13" x14ac:dyDescent="0.35">
      <c r="A3735" t="s">
        <v>18298</v>
      </c>
      <c r="B3735" t="s">
        <v>14</v>
      </c>
      <c r="C3735" t="s">
        <v>18299</v>
      </c>
      <c r="D3735" t="s">
        <v>44</v>
      </c>
      <c r="E3735">
        <v>20752</v>
      </c>
      <c r="F3735">
        <v>670</v>
      </c>
      <c r="G3735">
        <v>0</v>
      </c>
      <c r="H3735" t="s">
        <v>18300</v>
      </c>
      <c r="I3735">
        <v>1</v>
      </c>
      <c r="J3735" t="s">
        <v>18301</v>
      </c>
      <c r="K3735">
        <v>30</v>
      </c>
      <c r="L3735" t="s">
        <v>47</v>
      </c>
      <c r="M3735" t="s">
        <v>18302</v>
      </c>
    </row>
    <row r="3736" spans="1:13" x14ac:dyDescent="0.35">
      <c r="A3736" t="s">
        <v>18303</v>
      </c>
      <c r="B3736" t="s">
        <v>14</v>
      </c>
      <c r="C3736" t="s">
        <v>18304</v>
      </c>
      <c r="D3736" t="s">
        <v>44</v>
      </c>
      <c r="E3736">
        <v>34167</v>
      </c>
      <c r="F3736">
        <v>757</v>
      </c>
      <c r="G3736">
        <v>0</v>
      </c>
      <c r="H3736" t="s">
        <v>18305</v>
      </c>
      <c r="I3736">
        <v>1</v>
      </c>
      <c r="J3736" t="s">
        <v>18306</v>
      </c>
      <c r="K3736">
        <v>26</v>
      </c>
      <c r="L3736" t="s">
        <v>47</v>
      </c>
      <c r="M3736" t="s">
        <v>18307</v>
      </c>
    </row>
    <row r="3737" spans="1:13" x14ac:dyDescent="0.35">
      <c r="A3737" t="s">
        <v>18308</v>
      </c>
      <c r="B3737" t="s">
        <v>14</v>
      </c>
      <c r="C3737" t="s">
        <v>18309</v>
      </c>
      <c r="D3737" t="s">
        <v>44</v>
      </c>
      <c r="E3737">
        <v>57509</v>
      </c>
      <c r="F3737">
        <v>790</v>
      </c>
      <c r="G3737">
        <v>0</v>
      </c>
      <c r="H3737" t="s">
        <v>18310</v>
      </c>
      <c r="I3737">
        <v>1</v>
      </c>
      <c r="J3737" t="s">
        <v>18311</v>
      </c>
      <c r="K3737">
        <v>52</v>
      </c>
      <c r="L3737" t="s">
        <v>47</v>
      </c>
      <c r="M3737" t="s">
        <v>18312</v>
      </c>
    </row>
    <row r="3738" spans="1:13" x14ac:dyDescent="0.35">
      <c r="A3738" t="s">
        <v>18313</v>
      </c>
      <c r="B3738" t="s">
        <v>14</v>
      </c>
      <c r="C3738" t="s">
        <v>18314</v>
      </c>
      <c r="D3738" t="s">
        <v>44</v>
      </c>
      <c r="E3738">
        <v>7390</v>
      </c>
      <c r="F3738">
        <v>590</v>
      </c>
      <c r="G3738">
        <v>0</v>
      </c>
      <c r="H3738" t="s">
        <v>18315</v>
      </c>
      <c r="I3738">
        <v>1</v>
      </c>
      <c r="J3738" t="s">
        <v>18316</v>
      </c>
      <c r="K3738">
        <v>71</v>
      </c>
      <c r="L3738" t="s">
        <v>47</v>
      </c>
      <c r="M3738" t="s">
        <v>18317</v>
      </c>
    </row>
    <row r="3739" spans="1:13" x14ac:dyDescent="0.35">
      <c r="A3739" t="s">
        <v>18318</v>
      </c>
      <c r="B3739" t="s">
        <v>14</v>
      </c>
      <c r="C3739" t="s">
        <v>18319</v>
      </c>
      <c r="D3739" t="s">
        <v>44</v>
      </c>
      <c r="E3739">
        <v>31766</v>
      </c>
      <c r="F3739">
        <v>678</v>
      </c>
      <c r="G3739">
        <v>0</v>
      </c>
      <c r="H3739" t="s">
        <v>18320</v>
      </c>
      <c r="I3739">
        <v>1</v>
      </c>
      <c r="J3739" t="s">
        <v>18321</v>
      </c>
      <c r="K3739">
        <v>63</v>
      </c>
      <c r="L3739" t="s">
        <v>47</v>
      </c>
      <c r="M3739" t="s">
        <v>18322</v>
      </c>
    </row>
    <row r="3740" spans="1:13" x14ac:dyDescent="0.35">
      <c r="A3740" t="s">
        <v>18323</v>
      </c>
      <c r="B3740" t="s">
        <v>14</v>
      </c>
      <c r="C3740" t="s">
        <v>18324</v>
      </c>
      <c r="D3740" t="s">
        <v>44</v>
      </c>
      <c r="E3740">
        <v>5046</v>
      </c>
      <c r="F3740">
        <v>248</v>
      </c>
      <c r="G3740">
        <v>0</v>
      </c>
      <c r="H3740" t="s">
        <v>18325</v>
      </c>
      <c r="I3740">
        <v>1</v>
      </c>
      <c r="J3740" t="s">
        <v>18326</v>
      </c>
      <c r="K3740">
        <v>11</v>
      </c>
      <c r="L3740" t="s">
        <v>47</v>
      </c>
      <c r="M3740" t="s">
        <v>18327</v>
      </c>
    </row>
    <row r="3741" spans="1:13" x14ac:dyDescent="0.35">
      <c r="A3741" t="s">
        <v>18328</v>
      </c>
      <c r="B3741" t="s">
        <v>14</v>
      </c>
      <c r="C3741" t="s">
        <v>18329</v>
      </c>
      <c r="D3741" t="s">
        <v>44</v>
      </c>
      <c r="E3741">
        <v>38040</v>
      </c>
      <c r="F3741">
        <v>1542</v>
      </c>
      <c r="G3741">
        <v>0</v>
      </c>
      <c r="H3741" t="s">
        <v>18330</v>
      </c>
      <c r="I3741">
        <v>1</v>
      </c>
      <c r="J3741" t="s">
        <v>18331</v>
      </c>
      <c r="K3741">
        <v>150</v>
      </c>
      <c r="L3741" t="s">
        <v>47</v>
      </c>
      <c r="M3741" t="s">
        <v>18332</v>
      </c>
    </row>
    <row r="3742" spans="1:13" x14ac:dyDescent="0.35">
      <c r="A3742" t="s">
        <v>18333</v>
      </c>
      <c r="B3742" t="s">
        <v>14</v>
      </c>
      <c r="C3742" t="s">
        <v>18334</v>
      </c>
      <c r="D3742" t="s">
        <v>44</v>
      </c>
      <c r="E3742">
        <v>48081</v>
      </c>
      <c r="F3742">
        <v>1500</v>
      </c>
      <c r="G3742">
        <v>0</v>
      </c>
      <c r="H3742" t="s">
        <v>18335</v>
      </c>
      <c r="I3742">
        <v>1</v>
      </c>
      <c r="J3742" t="s">
        <v>18336</v>
      </c>
      <c r="K3742">
        <v>73</v>
      </c>
      <c r="L3742" t="s">
        <v>47</v>
      </c>
      <c r="M3742" t="s">
        <v>18337</v>
      </c>
    </row>
    <row r="3743" spans="1:13" x14ac:dyDescent="0.35">
      <c r="A3743" t="s">
        <v>18338</v>
      </c>
      <c r="B3743" t="s">
        <v>14</v>
      </c>
      <c r="C3743" t="s">
        <v>18339</v>
      </c>
      <c r="D3743" t="s">
        <v>44</v>
      </c>
      <c r="E3743">
        <v>62069</v>
      </c>
      <c r="F3743">
        <v>381</v>
      </c>
      <c r="G3743">
        <v>0</v>
      </c>
      <c r="H3743" t="s">
        <v>18340</v>
      </c>
      <c r="I3743">
        <v>1</v>
      </c>
      <c r="J3743" t="s">
        <v>18341</v>
      </c>
      <c r="K3743">
        <v>34</v>
      </c>
      <c r="L3743" t="s">
        <v>47</v>
      </c>
      <c r="M3743" t="s">
        <v>18342</v>
      </c>
    </row>
    <row r="3744" spans="1:13" x14ac:dyDescent="0.35">
      <c r="A3744" t="s">
        <v>18343</v>
      </c>
      <c r="B3744" t="s">
        <v>14</v>
      </c>
      <c r="C3744" t="s">
        <v>18344</v>
      </c>
      <c r="D3744" t="s">
        <v>44</v>
      </c>
      <c r="E3744">
        <v>3168</v>
      </c>
      <c r="F3744">
        <v>196</v>
      </c>
      <c r="G3744">
        <v>0</v>
      </c>
      <c r="H3744" t="s">
        <v>18345</v>
      </c>
      <c r="I3744">
        <v>1</v>
      </c>
      <c r="J3744" t="s">
        <v>18346</v>
      </c>
      <c r="K3744">
        <v>12</v>
      </c>
      <c r="L3744" t="s">
        <v>47</v>
      </c>
      <c r="M3744" t="s">
        <v>18347</v>
      </c>
    </row>
    <row r="3745" spans="1:13" x14ac:dyDescent="0.35">
      <c r="A3745" t="s">
        <v>18348</v>
      </c>
      <c r="B3745" t="s">
        <v>14</v>
      </c>
      <c r="C3745" t="s">
        <v>18349</v>
      </c>
      <c r="D3745" t="s">
        <v>44</v>
      </c>
      <c r="E3745">
        <v>48532</v>
      </c>
      <c r="F3745">
        <v>1305</v>
      </c>
      <c r="G3745">
        <v>0</v>
      </c>
      <c r="H3745" t="s">
        <v>18350</v>
      </c>
      <c r="I3745">
        <v>1</v>
      </c>
      <c r="J3745" t="s">
        <v>18351</v>
      </c>
      <c r="K3745">
        <v>28</v>
      </c>
      <c r="L3745" t="s">
        <v>47</v>
      </c>
      <c r="M3745" t="s">
        <v>18352</v>
      </c>
    </row>
    <row r="3746" spans="1:13" x14ac:dyDescent="0.35">
      <c r="A3746" t="s">
        <v>18353</v>
      </c>
      <c r="B3746" t="s">
        <v>14</v>
      </c>
      <c r="C3746" t="s">
        <v>18354</v>
      </c>
      <c r="D3746" t="s">
        <v>44</v>
      </c>
      <c r="E3746">
        <v>9923</v>
      </c>
      <c r="F3746">
        <v>331</v>
      </c>
      <c r="G3746">
        <v>0</v>
      </c>
      <c r="H3746" t="s">
        <v>18355</v>
      </c>
      <c r="I3746">
        <v>1</v>
      </c>
      <c r="J3746" t="s">
        <v>18356</v>
      </c>
      <c r="K3746">
        <v>32</v>
      </c>
      <c r="L3746" t="s">
        <v>47</v>
      </c>
      <c r="M3746" t="s">
        <v>18357</v>
      </c>
    </row>
    <row r="3747" spans="1:13" x14ac:dyDescent="0.35">
      <c r="A3747" t="s">
        <v>18358</v>
      </c>
      <c r="B3747" t="s">
        <v>14</v>
      </c>
      <c r="C3747" t="s">
        <v>18359</v>
      </c>
      <c r="D3747" t="s">
        <v>44</v>
      </c>
      <c r="E3747">
        <v>6790</v>
      </c>
      <c r="F3747">
        <v>362</v>
      </c>
      <c r="G3747">
        <v>0</v>
      </c>
      <c r="H3747" t="s">
        <v>18360</v>
      </c>
      <c r="I3747">
        <v>1</v>
      </c>
      <c r="J3747" t="s">
        <v>18361</v>
      </c>
      <c r="K3747">
        <v>25</v>
      </c>
      <c r="L3747" t="s">
        <v>47</v>
      </c>
      <c r="M3747" t="s">
        <v>18362</v>
      </c>
    </row>
    <row r="3748" spans="1:13" x14ac:dyDescent="0.35">
      <c r="A3748" t="s">
        <v>18363</v>
      </c>
      <c r="B3748" t="s">
        <v>14</v>
      </c>
      <c r="C3748" t="s">
        <v>18364</v>
      </c>
      <c r="D3748" t="s">
        <v>44</v>
      </c>
      <c r="E3748">
        <v>135535</v>
      </c>
      <c r="F3748">
        <v>2989</v>
      </c>
      <c r="G3748">
        <v>0</v>
      </c>
      <c r="H3748" t="s">
        <v>18365</v>
      </c>
      <c r="I3748">
        <v>1</v>
      </c>
      <c r="J3748" t="s">
        <v>18366</v>
      </c>
      <c r="K3748">
        <v>168</v>
      </c>
      <c r="L3748" t="s">
        <v>47</v>
      </c>
      <c r="M3748" t="s">
        <v>18367</v>
      </c>
    </row>
    <row r="3749" spans="1:13" x14ac:dyDescent="0.35">
      <c r="A3749" t="s">
        <v>18368</v>
      </c>
      <c r="B3749" t="s">
        <v>14</v>
      </c>
      <c r="C3749" t="s">
        <v>18369</v>
      </c>
      <c r="D3749" t="s">
        <v>44</v>
      </c>
      <c r="E3749">
        <v>33733</v>
      </c>
      <c r="F3749">
        <v>793</v>
      </c>
      <c r="G3749">
        <v>0</v>
      </c>
      <c r="H3749" t="s">
        <v>18370</v>
      </c>
      <c r="I3749">
        <v>1</v>
      </c>
      <c r="J3749" t="s">
        <v>18371</v>
      </c>
      <c r="K3749">
        <v>30</v>
      </c>
      <c r="L3749" t="s">
        <v>47</v>
      </c>
      <c r="M3749" t="s">
        <v>18372</v>
      </c>
    </row>
    <row r="3750" spans="1:13" x14ac:dyDescent="0.35">
      <c r="A3750" t="s">
        <v>18373</v>
      </c>
      <c r="B3750" t="s">
        <v>14</v>
      </c>
      <c r="C3750" t="s">
        <v>18374</v>
      </c>
      <c r="D3750" t="s">
        <v>44</v>
      </c>
      <c r="E3750">
        <v>11971</v>
      </c>
      <c r="F3750">
        <v>386</v>
      </c>
      <c r="G3750">
        <v>0</v>
      </c>
      <c r="H3750" t="s">
        <v>18375</v>
      </c>
      <c r="I3750">
        <v>1</v>
      </c>
      <c r="J3750" t="s">
        <v>18376</v>
      </c>
      <c r="K3750">
        <v>9</v>
      </c>
      <c r="L3750" t="s">
        <v>47</v>
      </c>
      <c r="M3750" t="s">
        <v>18377</v>
      </c>
    </row>
    <row r="3751" spans="1:13" x14ac:dyDescent="0.35">
      <c r="A3751" t="s">
        <v>18378</v>
      </c>
      <c r="B3751" t="s">
        <v>14</v>
      </c>
      <c r="C3751" t="s">
        <v>18379</v>
      </c>
      <c r="D3751" t="s">
        <v>44</v>
      </c>
      <c r="E3751">
        <v>68583</v>
      </c>
      <c r="F3751">
        <v>783</v>
      </c>
      <c r="G3751">
        <v>0</v>
      </c>
      <c r="H3751" t="s">
        <v>18380</v>
      </c>
      <c r="I3751">
        <v>1</v>
      </c>
      <c r="J3751" t="s">
        <v>18381</v>
      </c>
      <c r="K3751">
        <v>38</v>
      </c>
      <c r="L3751" t="s">
        <v>47</v>
      </c>
      <c r="M3751" t="s">
        <v>18382</v>
      </c>
    </row>
    <row r="3752" spans="1:13" x14ac:dyDescent="0.35">
      <c r="A3752" t="s">
        <v>18383</v>
      </c>
      <c r="B3752" t="s">
        <v>14</v>
      </c>
      <c r="C3752" t="s">
        <v>18384</v>
      </c>
      <c r="D3752" t="s">
        <v>44</v>
      </c>
      <c r="E3752">
        <v>97463</v>
      </c>
      <c r="F3752">
        <v>865</v>
      </c>
      <c r="G3752">
        <v>0</v>
      </c>
      <c r="H3752" t="s">
        <v>18385</v>
      </c>
      <c r="I3752">
        <v>1</v>
      </c>
      <c r="J3752" t="s">
        <v>18386</v>
      </c>
      <c r="K3752">
        <v>41</v>
      </c>
      <c r="L3752" t="s">
        <v>47</v>
      </c>
      <c r="M3752" t="s">
        <v>18387</v>
      </c>
    </row>
    <row r="3753" spans="1:13" x14ac:dyDescent="0.35">
      <c r="A3753" t="s">
        <v>18388</v>
      </c>
      <c r="B3753" t="s">
        <v>14</v>
      </c>
      <c r="C3753" t="s">
        <v>18389</v>
      </c>
      <c r="D3753" t="s">
        <v>44</v>
      </c>
      <c r="E3753">
        <v>2262</v>
      </c>
      <c r="F3753">
        <v>147</v>
      </c>
      <c r="G3753">
        <v>0</v>
      </c>
      <c r="H3753" t="s">
        <v>18390</v>
      </c>
      <c r="I3753">
        <v>1</v>
      </c>
      <c r="J3753" t="s">
        <v>18391</v>
      </c>
      <c r="K3753">
        <v>3</v>
      </c>
      <c r="L3753" t="s">
        <v>47</v>
      </c>
      <c r="M3753" t="s">
        <v>18389</v>
      </c>
    </row>
    <row r="3754" spans="1:13" x14ac:dyDescent="0.35">
      <c r="A3754" t="s">
        <v>18392</v>
      </c>
      <c r="B3754" t="s">
        <v>14</v>
      </c>
      <c r="C3754" t="s">
        <v>18393</v>
      </c>
      <c r="D3754" t="s">
        <v>44</v>
      </c>
      <c r="E3754">
        <v>36405</v>
      </c>
      <c r="F3754">
        <v>1386</v>
      </c>
      <c r="G3754">
        <v>0</v>
      </c>
      <c r="H3754" t="s">
        <v>18394</v>
      </c>
      <c r="I3754">
        <v>1</v>
      </c>
      <c r="J3754" t="s">
        <v>18395</v>
      </c>
      <c r="K3754">
        <v>85</v>
      </c>
      <c r="L3754" t="s">
        <v>47</v>
      </c>
      <c r="M3754" t="s">
        <v>18396</v>
      </c>
    </row>
    <row r="3755" spans="1:13" x14ac:dyDescent="0.35">
      <c r="A3755" t="s">
        <v>18397</v>
      </c>
      <c r="B3755" t="s">
        <v>14</v>
      </c>
      <c r="C3755" t="s">
        <v>18398</v>
      </c>
      <c r="D3755" t="s">
        <v>44</v>
      </c>
      <c r="E3755">
        <v>3433</v>
      </c>
      <c r="F3755">
        <v>185</v>
      </c>
      <c r="G3755">
        <v>0</v>
      </c>
      <c r="H3755" t="s">
        <v>18399</v>
      </c>
      <c r="I3755">
        <v>1</v>
      </c>
      <c r="J3755" t="s">
        <v>18400</v>
      </c>
      <c r="K3755">
        <v>8</v>
      </c>
      <c r="L3755" t="s">
        <v>47</v>
      </c>
      <c r="M3755" t="s">
        <v>18401</v>
      </c>
    </row>
    <row r="3756" spans="1:13" x14ac:dyDescent="0.35">
      <c r="A3756" t="s">
        <v>18402</v>
      </c>
      <c r="B3756" t="s">
        <v>14</v>
      </c>
      <c r="C3756" t="s">
        <v>18403</v>
      </c>
      <c r="D3756" t="s">
        <v>44</v>
      </c>
      <c r="E3756">
        <v>470840</v>
      </c>
      <c r="F3756">
        <v>5296</v>
      </c>
      <c r="G3756">
        <v>0</v>
      </c>
      <c r="H3756" t="s">
        <v>18404</v>
      </c>
      <c r="I3756">
        <v>1</v>
      </c>
      <c r="J3756" t="s">
        <v>18405</v>
      </c>
      <c r="K3756">
        <v>220</v>
      </c>
      <c r="L3756" t="s">
        <v>47</v>
      </c>
      <c r="M3756" t="s">
        <v>18406</v>
      </c>
    </row>
    <row r="3757" spans="1:13" x14ac:dyDescent="0.35">
      <c r="A3757" t="s">
        <v>18407</v>
      </c>
      <c r="B3757" t="s">
        <v>14</v>
      </c>
      <c r="C3757" t="s">
        <v>18408</v>
      </c>
      <c r="D3757" t="s">
        <v>44</v>
      </c>
      <c r="E3757">
        <v>8154</v>
      </c>
      <c r="F3757">
        <v>183</v>
      </c>
      <c r="G3757">
        <v>0</v>
      </c>
      <c r="H3757" t="s">
        <v>18409</v>
      </c>
      <c r="I3757">
        <v>1</v>
      </c>
      <c r="J3757" t="s">
        <v>18410</v>
      </c>
      <c r="K3757">
        <v>1</v>
      </c>
      <c r="L3757" t="s">
        <v>47</v>
      </c>
      <c r="M3757" t="s">
        <v>18411</v>
      </c>
    </row>
    <row r="3758" spans="1:13" x14ac:dyDescent="0.35">
      <c r="A3758" t="s">
        <v>18412</v>
      </c>
      <c r="B3758" t="s">
        <v>14</v>
      </c>
      <c r="C3758" t="s">
        <v>18413</v>
      </c>
      <c r="D3758" t="s">
        <v>44</v>
      </c>
      <c r="E3758">
        <v>96351</v>
      </c>
      <c r="F3758">
        <v>1364</v>
      </c>
      <c r="G3758">
        <v>0</v>
      </c>
      <c r="H3758" t="s">
        <v>18414</v>
      </c>
      <c r="I3758">
        <v>1</v>
      </c>
      <c r="J3758" t="s">
        <v>18415</v>
      </c>
      <c r="K3758">
        <v>55</v>
      </c>
      <c r="L3758" t="s">
        <v>47</v>
      </c>
      <c r="M3758" t="s">
        <v>18416</v>
      </c>
    </row>
    <row r="3759" spans="1:13" x14ac:dyDescent="0.35">
      <c r="A3759" t="s">
        <v>18417</v>
      </c>
      <c r="B3759" t="s">
        <v>14</v>
      </c>
      <c r="C3759" t="s">
        <v>18418</v>
      </c>
      <c r="D3759" t="s">
        <v>44</v>
      </c>
      <c r="E3759">
        <v>7206</v>
      </c>
      <c r="F3759">
        <v>212</v>
      </c>
      <c r="G3759">
        <v>0</v>
      </c>
      <c r="H3759" t="s">
        <v>18419</v>
      </c>
      <c r="I3759">
        <v>1</v>
      </c>
      <c r="J3759" t="s">
        <v>18420</v>
      </c>
      <c r="K3759">
        <v>7</v>
      </c>
      <c r="L3759" t="s">
        <v>47</v>
      </c>
      <c r="M3759" t="s">
        <v>18421</v>
      </c>
    </row>
    <row r="3760" spans="1:13" x14ac:dyDescent="0.35">
      <c r="A3760" t="s">
        <v>18422</v>
      </c>
      <c r="B3760" t="s">
        <v>14</v>
      </c>
      <c r="C3760" t="s">
        <v>18423</v>
      </c>
      <c r="D3760" t="s">
        <v>44</v>
      </c>
      <c r="E3760">
        <v>19372</v>
      </c>
      <c r="F3760">
        <v>603</v>
      </c>
      <c r="G3760">
        <v>0</v>
      </c>
      <c r="H3760" t="s">
        <v>18424</v>
      </c>
      <c r="I3760">
        <v>1</v>
      </c>
      <c r="J3760" t="s">
        <v>18425</v>
      </c>
      <c r="K3760">
        <v>253</v>
      </c>
      <c r="L3760" t="s">
        <v>47</v>
      </c>
      <c r="M3760" t="s">
        <v>18426</v>
      </c>
    </row>
    <row r="3761" spans="1:13" x14ac:dyDescent="0.35">
      <c r="A3761" t="s">
        <v>18427</v>
      </c>
      <c r="B3761" t="s">
        <v>14</v>
      </c>
      <c r="C3761" t="s">
        <v>18428</v>
      </c>
      <c r="D3761" t="s">
        <v>44</v>
      </c>
      <c r="E3761">
        <v>8665</v>
      </c>
      <c r="F3761">
        <v>223</v>
      </c>
      <c r="G3761">
        <v>0</v>
      </c>
      <c r="H3761" t="s">
        <v>18429</v>
      </c>
      <c r="I3761">
        <v>1</v>
      </c>
      <c r="J3761" t="s">
        <v>18430</v>
      </c>
      <c r="K3761">
        <v>16</v>
      </c>
      <c r="L3761" t="s">
        <v>47</v>
      </c>
      <c r="M3761" t="s">
        <v>18431</v>
      </c>
    </row>
    <row r="3762" spans="1:13" x14ac:dyDescent="0.35">
      <c r="A3762" t="s">
        <v>18432</v>
      </c>
      <c r="B3762" t="s">
        <v>14</v>
      </c>
      <c r="C3762" t="s">
        <v>18433</v>
      </c>
      <c r="D3762" t="s">
        <v>44</v>
      </c>
      <c r="E3762">
        <v>42335</v>
      </c>
      <c r="F3762">
        <v>2214</v>
      </c>
      <c r="G3762">
        <v>0</v>
      </c>
      <c r="H3762" t="s">
        <v>18434</v>
      </c>
      <c r="I3762">
        <v>1</v>
      </c>
      <c r="J3762" t="s">
        <v>18435</v>
      </c>
      <c r="K3762">
        <v>180</v>
      </c>
      <c r="L3762" t="s">
        <v>47</v>
      </c>
      <c r="M3762" t="s">
        <v>18436</v>
      </c>
    </row>
    <row r="3763" spans="1:13" x14ac:dyDescent="0.35">
      <c r="A3763" t="s">
        <v>18437</v>
      </c>
      <c r="B3763" t="s">
        <v>14</v>
      </c>
      <c r="C3763" t="s">
        <v>18438</v>
      </c>
      <c r="D3763" t="s">
        <v>44</v>
      </c>
      <c r="E3763">
        <v>50360</v>
      </c>
      <c r="F3763">
        <v>1548</v>
      </c>
      <c r="G3763">
        <v>0</v>
      </c>
      <c r="H3763" t="s">
        <v>18439</v>
      </c>
      <c r="I3763">
        <v>1</v>
      </c>
      <c r="J3763" t="s">
        <v>18440</v>
      </c>
      <c r="K3763">
        <v>0</v>
      </c>
      <c r="L3763" t="s">
        <v>47</v>
      </c>
      <c r="M3763" t="s">
        <v>18441</v>
      </c>
    </row>
    <row r="3764" spans="1:13" x14ac:dyDescent="0.35">
      <c r="A3764" t="s">
        <v>18442</v>
      </c>
      <c r="B3764" t="s">
        <v>14</v>
      </c>
      <c r="C3764" t="s">
        <v>18443</v>
      </c>
      <c r="D3764" t="s">
        <v>44</v>
      </c>
      <c r="E3764">
        <v>8932</v>
      </c>
      <c r="F3764">
        <v>276</v>
      </c>
      <c r="G3764">
        <v>0</v>
      </c>
      <c r="H3764" t="s">
        <v>18444</v>
      </c>
      <c r="I3764">
        <v>1</v>
      </c>
      <c r="J3764" t="s">
        <v>18445</v>
      </c>
      <c r="K3764">
        <v>25</v>
      </c>
      <c r="L3764" t="s">
        <v>47</v>
      </c>
      <c r="M3764" t="s">
        <v>18446</v>
      </c>
    </row>
    <row r="3765" spans="1:13" x14ac:dyDescent="0.35">
      <c r="A3765" t="s">
        <v>18447</v>
      </c>
      <c r="B3765" t="s">
        <v>14</v>
      </c>
      <c r="C3765" t="s">
        <v>18448</v>
      </c>
      <c r="D3765" t="s">
        <v>44</v>
      </c>
      <c r="E3765">
        <v>25951</v>
      </c>
      <c r="F3765">
        <v>635</v>
      </c>
      <c r="G3765">
        <v>0</v>
      </c>
      <c r="H3765" t="s">
        <v>18449</v>
      </c>
      <c r="I3765">
        <v>1</v>
      </c>
      <c r="J3765" t="s">
        <v>18450</v>
      </c>
      <c r="K3765">
        <v>0</v>
      </c>
      <c r="L3765" t="s">
        <v>47</v>
      </c>
      <c r="M3765" t="s">
        <v>18451</v>
      </c>
    </row>
    <row r="3766" spans="1:13" x14ac:dyDescent="0.35">
      <c r="A3766" t="s">
        <v>18452</v>
      </c>
      <c r="B3766" t="s">
        <v>14</v>
      </c>
      <c r="C3766" t="s">
        <v>18453</v>
      </c>
      <c r="D3766" t="s">
        <v>44</v>
      </c>
      <c r="E3766">
        <v>139248</v>
      </c>
      <c r="F3766">
        <v>2649</v>
      </c>
      <c r="G3766">
        <v>0</v>
      </c>
      <c r="H3766" t="s">
        <v>18454</v>
      </c>
      <c r="I3766">
        <v>1</v>
      </c>
      <c r="J3766" t="s">
        <v>18455</v>
      </c>
      <c r="K3766">
        <v>255</v>
      </c>
      <c r="L3766" t="s">
        <v>47</v>
      </c>
      <c r="M3766" t="s">
        <v>18456</v>
      </c>
    </row>
    <row r="3767" spans="1:13" x14ac:dyDescent="0.35">
      <c r="A3767" t="s">
        <v>18457</v>
      </c>
      <c r="B3767" t="s">
        <v>14</v>
      </c>
      <c r="C3767" t="s">
        <v>18458</v>
      </c>
      <c r="D3767" t="s">
        <v>44</v>
      </c>
      <c r="E3767">
        <v>270423</v>
      </c>
      <c r="F3767">
        <v>3492</v>
      </c>
      <c r="G3767">
        <v>0</v>
      </c>
      <c r="H3767" t="s">
        <v>18459</v>
      </c>
      <c r="I3767">
        <v>1</v>
      </c>
      <c r="J3767" t="s">
        <v>18460</v>
      </c>
      <c r="K3767">
        <v>43</v>
      </c>
      <c r="L3767" t="s">
        <v>47</v>
      </c>
      <c r="M3767" t="s">
        <v>18461</v>
      </c>
    </row>
    <row r="3768" spans="1:13" x14ac:dyDescent="0.35">
      <c r="A3768" t="s">
        <v>18462</v>
      </c>
      <c r="B3768" t="s">
        <v>14</v>
      </c>
      <c r="C3768" t="s">
        <v>18463</v>
      </c>
      <c r="D3768" t="s">
        <v>44</v>
      </c>
      <c r="E3768">
        <v>19119</v>
      </c>
      <c r="F3768">
        <v>612</v>
      </c>
      <c r="G3768">
        <v>0</v>
      </c>
      <c r="H3768" t="s">
        <v>18464</v>
      </c>
      <c r="I3768">
        <v>1</v>
      </c>
      <c r="J3768" t="s">
        <v>18465</v>
      </c>
      <c r="K3768">
        <v>68</v>
      </c>
      <c r="L3768" t="s">
        <v>47</v>
      </c>
      <c r="M3768" t="s">
        <v>18466</v>
      </c>
    </row>
    <row r="3769" spans="1:13" x14ac:dyDescent="0.35">
      <c r="A3769" t="s">
        <v>18467</v>
      </c>
      <c r="B3769" t="s">
        <v>14</v>
      </c>
      <c r="C3769" t="s">
        <v>17895</v>
      </c>
      <c r="D3769" t="s">
        <v>44</v>
      </c>
      <c r="E3769">
        <v>173932</v>
      </c>
      <c r="F3769">
        <v>4649</v>
      </c>
      <c r="G3769">
        <v>0</v>
      </c>
      <c r="H3769" t="s">
        <v>18468</v>
      </c>
      <c r="I3769">
        <v>1</v>
      </c>
      <c r="J3769" t="s">
        <v>18469</v>
      </c>
      <c r="K3769">
        <v>309</v>
      </c>
      <c r="L3769" t="s">
        <v>47</v>
      </c>
      <c r="M3769" t="s">
        <v>18470</v>
      </c>
    </row>
    <row r="3770" spans="1:13" x14ac:dyDescent="0.35">
      <c r="A3770" t="s">
        <v>18471</v>
      </c>
      <c r="B3770" t="s">
        <v>14</v>
      </c>
      <c r="C3770" t="s">
        <v>18472</v>
      </c>
      <c r="D3770" t="s">
        <v>44</v>
      </c>
      <c r="E3770">
        <v>10513</v>
      </c>
      <c r="F3770">
        <v>566</v>
      </c>
      <c r="G3770">
        <v>0</v>
      </c>
      <c r="H3770" t="s">
        <v>18473</v>
      </c>
      <c r="I3770">
        <v>1</v>
      </c>
      <c r="J3770" t="s">
        <v>18474</v>
      </c>
      <c r="K3770">
        <v>115</v>
      </c>
      <c r="L3770" t="s">
        <v>47</v>
      </c>
      <c r="M3770" t="s">
        <v>18475</v>
      </c>
    </row>
    <row r="3771" spans="1:13" x14ac:dyDescent="0.35">
      <c r="A3771" t="s">
        <v>18476</v>
      </c>
      <c r="B3771" t="s">
        <v>14</v>
      </c>
      <c r="C3771" t="s">
        <v>18477</v>
      </c>
      <c r="D3771" t="s">
        <v>44</v>
      </c>
      <c r="E3771">
        <v>524974</v>
      </c>
      <c r="F3771">
        <v>19670</v>
      </c>
      <c r="G3771">
        <v>0</v>
      </c>
      <c r="H3771" t="s">
        <v>18478</v>
      </c>
      <c r="I3771">
        <v>1</v>
      </c>
      <c r="J3771" t="s">
        <v>18479</v>
      </c>
      <c r="K3771">
        <v>1728</v>
      </c>
      <c r="L3771" t="s">
        <v>47</v>
      </c>
      <c r="M3771" t="s">
        <v>18480</v>
      </c>
    </row>
    <row r="3772" spans="1:13" x14ac:dyDescent="0.35">
      <c r="A3772" t="s">
        <v>18481</v>
      </c>
      <c r="B3772" t="s">
        <v>14</v>
      </c>
      <c r="C3772" t="s">
        <v>18482</v>
      </c>
      <c r="D3772" t="s">
        <v>51</v>
      </c>
      <c r="E3772">
        <v>141114</v>
      </c>
      <c r="F3772">
        <v>18693</v>
      </c>
      <c r="G3772">
        <v>0</v>
      </c>
      <c r="H3772" t="s">
        <v>18483</v>
      </c>
      <c r="I3772">
        <v>20</v>
      </c>
      <c r="J3772" t="s">
        <v>18484</v>
      </c>
      <c r="K3772">
        <v>2713</v>
      </c>
      <c r="L3772" t="s">
        <v>54</v>
      </c>
      <c r="M3772" t="s">
        <v>18485</v>
      </c>
    </row>
    <row r="3773" spans="1:13" x14ac:dyDescent="0.35">
      <c r="A3773" t="s">
        <v>18486</v>
      </c>
      <c r="B3773" t="s">
        <v>14</v>
      </c>
      <c r="C3773" t="s">
        <v>18487</v>
      </c>
      <c r="D3773" t="s">
        <v>51</v>
      </c>
      <c r="E3773">
        <v>1672651</v>
      </c>
      <c r="F3773">
        <v>75492</v>
      </c>
      <c r="G3773">
        <v>0</v>
      </c>
      <c r="H3773" t="s">
        <v>18488</v>
      </c>
      <c r="I3773">
        <v>20</v>
      </c>
      <c r="J3773" t="s">
        <v>18489</v>
      </c>
      <c r="K3773">
        <v>5886</v>
      </c>
      <c r="L3773" t="s">
        <v>54</v>
      </c>
      <c r="M3773" t="s">
        <v>18490</v>
      </c>
    </row>
    <row r="3774" spans="1:13" x14ac:dyDescent="0.35">
      <c r="A3774" t="s">
        <v>18491</v>
      </c>
      <c r="B3774" t="s">
        <v>14</v>
      </c>
      <c r="C3774" t="s">
        <v>18492</v>
      </c>
      <c r="D3774" t="s">
        <v>51</v>
      </c>
      <c r="E3774">
        <v>1585517</v>
      </c>
      <c r="F3774">
        <v>89748</v>
      </c>
      <c r="G3774">
        <v>0</v>
      </c>
      <c r="H3774" t="s">
        <v>18493</v>
      </c>
      <c r="I3774">
        <v>20</v>
      </c>
      <c r="J3774" t="s">
        <v>18494</v>
      </c>
      <c r="K3774">
        <v>6180</v>
      </c>
      <c r="L3774" t="s">
        <v>54</v>
      </c>
      <c r="M3774" t="s">
        <v>18495</v>
      </c>
    </row>
    <row r="3775" spans="1:13" x14ac:dyDescent="0.35">
      <c r="A3775" t="s">
        <v>18496</v>
      </c>
      <c r="B3775" t="s">
        <v>14</v>
      </c>
      <c r="C3775" t="s">
        <v>18497</v>
      </c>
      <c r="D3775" t="s">
        <v>51</v>
      </c>
      <c r="E3775">
        <v>1097737</v>
      </c>
      <c r="F3775">
        <v>51977</v>
      </c>
      <c r="G3775">
        <v>0</v>
      </c>
      <c r="H3775" t="s">
        <v>18498</v>
      </c>
      <c r="I3775">
        <v>20</v>
      </c>
      <c r="J3775" t="s">
        <v>18499</v>
      </c>
      <c r="K3775">
        <v>6973</v>
      </c>
      <c r="L3775" t="s">
        <v>54</v>
      </c>
      <c r="M3775" t="s">
        <v>18500</v>
      </c>
    </row>
    <row r="3776" spans="1:13" x14ac:dyDescent="0.35">
      <c r="A3776" t="s">
        <v>18501</v>
      </c>
      <c r="B3776" t="s">
        <v>14</v>
      </c>
      <c r="C3776" t="s">
        <v>18502</v>
      </c>
      <c r="D3776" t="s">
        <v>51</v>
      </c>
      <c r="E3776">
        <v>1602683</v>
      </c>
      <c r="F3776">
        <v>100924</v>
      </c>
      <c r="G3776">
        <v>0</v>
      </c>
      <c r="H3776" t="s">
        <v>18503</v>
      </c>
      <c r="I3776">
        <v>20</v>
      </c>
      <c r="J3776" t="s">
        <v>53</v>
      </c>
      <c r="K3776">
        <v>13005</v>
      </c>
      <c r="L3776" t="s">
        <v>54</v>
      </c>
      <c r="M3776" t="s">
        <v>18504</v>
      </c>
    </row>
    <row r="3777" spans="1:13" x14ac:dyDescent="0.35">
      <c r="A3777" t="s">
        <v>18505</v>
      </c>
      <c r="B3777" t="s">
        <v>14</v>
      </c>
      <c r="C3777" t="s">
        <v>18506</v>
      </c>
      <c r="D3777" t="s">
        <v>51</v>
      </c>
      <c r="E3777">
        <v>2698824</v>
      </c>
      <c r="F3777">
        <v>124079</v>
      </c>
      <c r="G3777">
        <v>0</v>
      </c>
      <c r="H3777" t="s">
        <v>18507</v>
      </c>
      <c r="I3777">
        <v>20</v>
      </c>
      <c r="J3777" t="s">
        <v>18508</v>
      </c>
      <c r="K3777">
        <v>14203</v>
      </c>
      <c r="L3777" t="s">
        <v>54</v>
      </c>
      <c r="M3777" t="s">
        <v>18509</v>
      </c>
    </row>
    <row r="3778" spans="1:13" x14ac:dyDescent="0.35">
      <c r="A3778" t="s">
        <v>18510</v>
      </c>
      <c r="B3778" t="s">
        <v>14</v>
      </c>
      <c r="C3778" t="s">
        <v>18511</v>
      </c>
      <c r="D3778" t="s">
        <v>51</v>
      </c>
      <c r="E3778">
        <v>2319499</v>
      </c>
      <c r="F3778">
        <v>115970</v>
      </c>
      <c r="G3778">
        <v>0</v>
      </c>
      <c r="H3778" t="s">
        <v>18512</v>
      </c>
      <c r="I3778">
        <v>20</v>
      </c>
      <c r="J3778" t="s">
        <v>18513</v>
      </c>
      <c r="K3778">
        <v>14414</v>
      </c>
      <c r="L3778" t="s">
        <v>54</v>
      </c>
      <c r="M3778" t="s">
        <v>18514</v>
      </c>
    </row>
    <row r="3779" spans="1:13" x14ac:dyDescent="0.35">
      <c r="A3779" t="s">
        <v>18515</v>
      </c>
      <c r="B3779" t="s">
        <v>14</v>
      </c>
      <c r="C3779" t="s">
        <v>18516</v>
      </c>
      <c r="D3779" t="s">
        <v>51</v>
      </c>
      <c r="E3779">
        <v>2234268</v>
      </c>
      <c r="F3779">
        <v>112514</v>
      </c>
      <c r="G3779">
        <v>0</v>
      </c>
      <c r="H3779" t="s">
        <v>18517</v>
      </c>
      <c r="I3779">
        <v>20</v>
      </c>
      <c r="J3779" t="s">
        <v>18518</v>
      </c>
      <c r="K3779">
        <v>7832</v>
      </c>
      <c r="L3779" t="s">
        <v>54</v>
      </c>
      <c r="M3779" t="s">
        <v>18519</v>
      </c>
    </row>
    <row r="3780" spans="1:13" x14ac:dyDescent="0.35">
      <c r="A3780" t="s">
        <v>18520</v>
      </c>
      <c r="B3780" t="s">
        <v>14</v>
      </c>
      <c r="C3780" t="s">
        <v>18521</v>
      </c>
      <c r="D3780" t="s">
        <v>51</v>
      </c>
      <c r="E3780">
        <v>2554712</v>
      </c>
      <c r="F3780">
        <v>106258</v>
      </c>
      <c r="G3780">
        <v>0</v>
      </c>
      <c r="H3780" t="s">
        <v>18522</v>
      </c>
      <c r="I3780">
        <v>20</v>
      </c>
      <c r="J3780" t="s">
        <v>18523</v>
      </c>
      <c r="K3780">
        <v>6653</v>
      </c>
      <c r="L3780" t="s">
        <v>54</v>
      </c>
      <c r="M3780" t="s">
        <v>18524</v>
      </c>
    </row>
    <row r="3781" spans="1:13" x14ac:dyDescent="0.35">
      <c r="A3781" t="s">
        <v>18525</v>
      </c>
      <c r="B3781" t="s">
        <v>14</v>
      </c>
      <c r="C3781" t="s">
        <v>18526</v>
      </c>
      <c r="D3781" t="s">
        <v>51</v>
      </c>
      <c r="E3781">
        <v>2267582</v>
      </c>
      <c r="F3781">
        <v>111947</v>
      </c>
      <c r="G3781">
        <v>0</v>
      </c>
      <c r="H3781" t="s">
        <v>2533</v>
      </c>
      <c r="I3781">
        <v>20</v>
      </c>
      <c r="J3781" t="s">
        <v>18527</v>
      </c>
      <c r="K3781">
        <v>6502</v>
      </c>
      <c r="L3781" t="s">
        <v>54</v>
      </c>
      <c r="M3781" t="s">
        <v>18528</v>
      </c>
    </row>
    <row r="3782" spans="1:13" x14ac:dyDescent="0.35">
      <c r="A3782" t="s">
        <v>18529</v>
      </c>
      <c r="B3782" t="s">
        <v>14</v>
      </c>
      <c r="C3782" t="s">
        <v>18530</v>
      </c>
      <c r="D3782" t="s">
        <v>51</v>
      </c>
      <c r="E3782">
        <v>2044785</v>
      </c>
      <c r="F3782">
        <v>104458</v>
      </c>
      <c r="G3782">
        <v>0</v>
      </c>
      <c r="H3782" t="s">
        <v>18531</v>
      </c>
      <c r="I3782">
        <v>20</v>
      </c>
      <c r="J3782" t="s">
        <v>18532</v>
      </c>
      <c r="K3782">
        <v>4886</v>
      </c>
      <c r="L3782" t="s">
        <v>54</v>
      </c>
      <c r="M3782" t="s">
        <v>18533</v>
      </c>
    </row>
    <row r="3783" spans="1:13" x14ac:dyDescent="0.35">
      <c r="A3783" t="s">
        <v>18534</v>
      </c>
      <c r="B3783" t="s">
        <v>14</v>
      </c>
      <c r="C3783" t="s">
        <v>18535</v>
      </c>
      <c r="D3783" t="s">
        <v>51</v>
      </c>
      <c r="E3783">
        <v>2179044</v>
      </c>
      <c r="F3783">
        <v>104130</v>
      </c>
      <c r="G3783">
        <v>0</v>
      </c>
      <c r="H3783" t="s">
        <v>18536</v>
      </c>
      <c r="I3783">
        <v>20</v>
      </c>
      <c r="J3783" t="s">
        <v>18537</v>
      </c>
      <c r="K3783">
        <v>4615</v>
      </c>
      <c r="L3783" t="s">
        <v>54</v>
      </c>
      <c r="M3783" t="s">
        <v>18538</v>
      </c>
    </row>
    <row r="3784" spans="1:13" x14ac:dyDescent="0.35">
      <c r="A3784" t="s">
        <v>18539</v>
      </c>
      <c r="B3784" t="s">
        <v>14</v>
      </c>
      <c r="C3784" t="s">
        <v>18540</v>
      </c>
      <c r="D3784" t="s">
        <v>51</v>
      </c>
      <c r="E3784">
        <v>2363254</v>
      </c>
      <c r="F3784">
        <v>108842</v>
      </c>
      <c r="G3784">
        <v>0</v>
      </c>
      <c r="H3784" t="s">
        <v>18541</v>
      </c>
      <c r="I3784">
        <v>20</v>
      </c>
      <c r="J3784" t="s">
        <v>18542</v>
      </c>
      <c r="K3784">
        <v>6973</v>
      </c>
      <c r="L3784" t="s">
        <v>54</v>
      </c>
      <c r="M3784" t="s">
        <v>18543</v>
      </c>
    </row>
    <row r="3785" spans="1:13" x14ac:dyDescent="0.35">
      <c r="A3785" t="s">
        <v>18544</v>
      </c>
      <c r="B3785" t="s">
        <v>14</v>
      </c>
      <c r="C3785" t="s">
        <v>18545</v>
      </c>
      <c r="D3785" t="s">
        <v>51</v>
      </c>
      <c r="E3785">
        <v>2225040</v>
      </c>
      <c r="F3785">
        <v>108985</v>
      </c>
      <c r="G3785">
        <v>0</v>
      </c>
      <c r="H3785" t="s">
        <v>18546</v>
      </c>
      <c r="I3785">
        <v>20</v>
      </c>
      <c r="J3785" t="s">
        <v>18547</v>
      </c>
      <c r="K3785">
        <v>7629</v>
      </c>
      <c r="L3785" t="s">
        <v>54</v>
      </c>
      <c r="M3785" t="s">
        <v>18548</v>
      </c>
    </row>
    <row r="3786" spans="1:13" x14ac:dyDescent="0.35">
      <c r="A3786" t="s">
        <v>18549</v>
      </c>
      <c r="B3786" t="s">
        <v>14</v>
      </c>
      <c r="C3786" t="s">
        <v>18550</v>
      </c>
      <c r="D3786" t="s">
        <v>51</v>
      </c>
      <c r="E3786">
        <v>2042111</v>
      </c>
      <c r="F3786">
        <v>110024</v>
      </c>
      <c r="G3786">
        <v>0</v>
      </c>
      <c r="H3786" t="s">
        <v>18551</v>
      </c>
      <c r="I3786">
        <v>20</v>
      </c>
      <c r="J3786" t="s">
        <v>18552</v>
      </c>
      <c r="K3786">
        <v>6956</v>
      </c>
      <c r="L3786" t="s">
        <v>54</v>
      </c>
      <c r="M3786" t="s">
        <v>18553</v>
      </c>
    </row>
    <row r="3787" spans="1:13" x14ac:dyDescent="0.35">
      <c r="A3787" t="s">
        <v>18554</v>
      </c>
      <c r="B3787" t="s">
        <v>14</v>
      </c>
      <c r="C3787" t="s">
        <v>18555</v>
      </c>
      <c r="D3787" t="s">
        <v>51</v>
      </c>
      <c r="E3787">
        <v>1420917</v>
      </c>
      <c r="F3787">
        <v>89726</v>
      </c>
      <c r="G3787">
        <v>0</v>
      </c>
      <c r="H3787" t="s">
        <v>18556</v>
      </c>
      <c r="I3787">
        <v>20</v>
      </c>
      <c r="J3787" t="s">
        <v>53</v>
      </c>
      <c r="K3787">
        <v>5556</v>
      </c>
      <c r="L3787" t="s">
        <v>54</v>
      </c>
      <c r="M3787" t="s">
        <v>18557</v>
      </c>
    </row>
    <row r="3788" spans="1:13" x14ac:dyDescent="0.35">
      <c r="A3788" t="s">
        <v>18558</v>
      </c>
      <c r="B3788" t="s">
        <v>14</v>
      </c>
      <c r="C3788" t="s">
        <v>18559</v>
      </c>
      <c r="D3788" t="s">
        <v>51</v>
      </c>
      <c r="E3788">
        <v>2065329</v>
      </c>
      <c r="F3788">
        <v>91964</v>
      </c>
      <c r="G3788">
        <v>0</v>
      </c>
      <c r="H3788" t="s">
        <v>18560</v>
      </c>
      <c r="I3788">
        <v>20</v>
      </c>
      <c r="J3788" t="s">
        <v>18561</v>
      </c>
      <c r="K3788">
        <v>5831</v>
      </c>
      <c r="L3788" t="s">
        <v>54</v>
      </c>
      <c r="M3788" t="s">
        <v>18562</v>
      </c>
    </row>
    <row r="3789" spans="1:13" x14ac:dyDescent="0.35">
      <c r="A3789" t="s">
        <v>18563</v>
      </c>
      <c r="B3789" t="s">
        <v>14</v>
      </c>
      <c r="C3789" t="s">
        <v>18564</v>
      </c>
      <c r="D3789" t="s">
        <v>51</v>
      </c>
      <c r="E3789">
        <v>2070824</v>
      </c>
      <c r="F3789">
        <v>94855</v>
      </c>
      <c r="G3789">
        <v>0</v>
      </c>
      <c r="H3789" t="s">
        <v>18565</v>
      </c>
      <c r="I3789">
        <v>20</v>
      </c>
      <c r="J3789" t="s">
        <v>18566</v>
      </c>
      <c r="K3789">
        <v>9001</v>
      </c>
      <c r="L3789" t="s">
        <v>54</v>
      </c>
      <c r="M3789" t="s">
        <v>18567</v>
      </c>
    </row>
    <row r="3790" spans="1:13" x14ac:dyDescent="0.35">
      <c r="A3790" t="s">
        <v>18568</v>
      </c>
      <c r="B3790" t="s">
        <v>14</v>
      </c>
      <c r="C3790" t="s">
        <v>18569</v>
      </c>
      <c r="D3790" t="s">
        <v>51</v>
      </c>
      <c r="E3790">
        <v>2723089</v>
      </c>
      <c r="F3790">
        <v>128074</v>
      </c>
      <c r="G3790">
        <v>0</v>
      </c>
      <c r="H3790" t="s">
        <v>18570</v>
      </c>
      <c r="I3790">
        <v>20</v>
      </c>
      <c r="J3790" t="s">
        <v>18571</v>
      </c>
      <c r="K3790">
        <v>9773</v>
      </c>
      <c r="L3790" t="s">
        <v>54</v>
      </c>
      <c r="M3790" t="s">
        <v>18572</v>
      </c>
    </row>
    <row r="3791" spans="1:13" x14ac:dyDescent="0.35">
      <c r="A3791" t="s">
        <v>18573</v>
      </c>
      <c r="B3791" t="s">
        <v>14</v>
      </c>
      <c r="C3791" t="s">
        <v>18574</v>
      </c>
      <c r="D3791" t="s">
        <v>51</v>
      </c>
      <c r="E3791">
        <v>3201796</v>
      </c>
      <c r="F3791">
        <v>136196</v>
      </c>
      <c r="G3791">
        <v>0</v>
      </c>
      <c r="H3791" t="s">
        <v>18575</v>
      </c>
      <c r="I3791">
        <v>20</v>
      </c>
      <c r="J3791" t="s">
        <v>18576</v>
      </c>
      <c r="K3791">
        <v>10510</v>
      </c>
      <c r="L3791" t="s">
        <v>54</v>
      </c>
      <c r="M3791" t="s">
        <v>18577</v>
      </c>
    </row>
    <row r="3792" spans="1:13" x14ac:dyDescent="0.35">
      <c r="A3792" t="s">
        <v>18578</v>
      </c>
      <c r="B3792" t="s">
        <v>14</v>
      </c>
      <c r="C3792" t="s">
        <v>18579</v>
      </c>
      <c r="D3792" t="s">
        <v>51</v>
      </c>
      <c r="E3792">
        <v>1955596</v>
      </c>
      <c r="F3792">
        <v>103829</v>
      </c>
      <c r="G3792">
        <v>0</v>
      </c>
      <c r="H3792" t="s">
        <v>18580</v>
      </c>
      <c r="I3792">
        <v>20</v>
      </c>
      <c r="J3792" t="s">
        <v>18581</v>
      </c>
      <c r="K3792">
        <v>7009</v>
      </c>
      <c r="L3792" t="s">
        <v>54</v>
      </c>
      <c r="M3792" t="s">
        <v>18582</v>
      </c>
    </row>
    <row r="3793" spans="1:13" x14ac:dyDescent="0.35">
      <c r="A3793" t="s">
        <v>18583</v>
      </c>
      <c r="B3793" t="s">
        <v>14</v>
      </c>
      <c r="C3793" t="s">
        <v>18584</v>
      </c>
      <c r="D3793" t="s">
        <v>51</v>
      </c>
      <c r="E3793">
        <v>1442326</v>
      </c>
      <c r="F3793">
        <v>74039</v>
      </c>
      <c r="G3793">
        <v>0</v>
      </c>
      <c r="H3793" t="s">
        <v>18585</v>
      </c>
      <c r="I3793">
        <v>20</v>
      </c>
      <c r="J3793" t="s">
        <v>18586</v>
      </c>
      <c r="K3793">
        <v>4363</v>
      </c>
      <c r="L3793" t="s">
        <v>54</v>
      </c>
      <c r="M3793" t="s">
        <v>18587</v>
      </c>
    </row>
    <row r="3794" spans="1:13" x14ac:dyDescent="0.35">
      <c r="A3794" t="s">
        <v>18588</v>
      </c>
      <c r="B3794" t="s">
        <v>14</v>
      </c>
      <c r="C3794" t="s">
        <v>18589</v>
      </c>
      <c r="D3794" t="s">
        <v>51</v>
      </c>
      <c r="E3794">
        <v>1261981</v>
      </c>
      <c r="F3794">
        <v>89767</v>
      </c>
      <c r="G3794">
        <v>0</v>
      </c>
      <c r="H3794" t="s">
        <v>18590</v>
      </c>
      <c r="I3794">
        <v>20</v>
      </c>
      <c r="J3794" t="s">
        <v>18591</v>
      </c>
      <c r="K3794">
        <v>5752</v>
      </c>
      <c r="L3794" t="s">
        <v>54</v>
      </c>
      <c r="M3794" t="s">
        <v>18592</v>
      </c>
    </row>
    <row r="3795" spans="1:13" x14ac:dyDescent="0.35">
      <c r="A3795" t="s">
        <v>18593</v>
      </c>
      <c r="B3795" t="s">
        <v>14</v>
      </c>
      <c r="C3795" t="s">
        <v>18594</v>
      </c>
      <c r="D3795" t="s">
        <v>51</v>
      </c>
      <c r="E3795">
        <v>2022537</v>
      </c>
      <c r="F3795">
        <v>121884</v>
      </c>
      <c r="G3795">
        <v>0</v>
      </c>
      <c r="H3795" t="s">
        <v>18595</v>
      </c>
      <c r="I3795">
        <v>20</v>
      </c>
      <c r="J3795" t="s">
        <v>18596</v>
      </c>
      <c r="K3795">
        <v>9648</v>
      </c>
      <c r="L3795" t="s">
        <v>54</v>
      </c>
      <c r="M3795" t="s">
        <v>18597</v>
      </c>
    </row>
    <row r="3796" spans="1:13" x14ac:dyDescent="0.35">
      <c r="A3796" t="s">
        <v>18598</v>
      </c>
      <c r="B3796" t="s">
        <v>14</v>
      </c>
      <c r="C3796" t="s">
        <v>18599</v>
      </c>
      <c r="D3796" t="s">
        <v>51</v>
      </c>
      <c r="E3796">
        <v>2655929</v>
      </c>
      <c r="F3796">
        <v>100868</v>
      </c>
      <c r="G3796">
        <v>0</v>
      </c>
      <c r="H3796" t="s">
        <v>18600</v>
      </c>
      <c r="I3796">
        <v>20</v>
      </c>
      <c r="J3796" t="s">
        <v>18601</v>
      </c>
      <c r="K3796">
        <v>7472</v>
      </c>
      <c r="L3796" t="s">
        <v>54</v>
      </c>
      <c r="M3796" t="s">
        <v>18602</v>
      </c>
    </row>
    <row r="3797" spans="1:13" x14ac:dyDescent="0.35">
      <c r="A3797" t="s">
        <v>18603</v>
      </c>
      <c r="B3797" t="s">
        <v>14</v>
      </c>
      <c r="C3797" t="s">
        <v>18604</v>
      </c>
      <c r="D3797" t="s">
        <v>51</v>
      </c>
      <c r="E3797">
        <v>2636867</v>
      </c>
      <c r="F3797">
        <v>114224</v>
      </c>
      <c r="G3797">
        <v>0</v>
      </c>
      <c r="H3797" t="s">
        <v>18605</v>
      </c>
      <c r="I3797">
        <v>20</v>
      </c>
      <c r="J3797" t="s">
        <v>53</v>
      </c>
      <c r="K3797">
        <v>7129</v>
      </c>
      <c r="L3797" t="s">
        <v>54</v>
      </c>
      <c r="M3797" t="s">
        <v>18606</v>
      </c>
    </row>
    <row r="3798" spans="1:13" x14ac:dyDescent="0.35">
      <c r="A3798" t="s">
        <v>18607</v>
      </c>
      <c r="B3798" t="s">
        <v>14</v>
      </c>
      <c r="C3798" t="s">
        <v>18608</v>
      </c>
      <c r="D3798" t="s">
        <v>51</v>
      </c>
      <c r="E3798">
        <v>3940175</v>
      </c>
      <c r="F3798">
        <v>169848</v>
      </c>
      <c r="G3798">
        <v>0</v>
      </c>
      <c r="H3798" t="s">
        <v>18609</v>
      </c>
      <c r="I3798">
        <v>20</v>
      </c>
      <c r="J3798" t="s">
        <v>18610</v>
      </c>
      <c r="K3798">
        <v>28779</v>
      </c>
      <c r="L3798" t="s">
        <v>54</v>
      </c>
      <c r="M3798" t="s">
        <v>18611</v>
      </c>
    </row>
    <row r="3799" spans="1:13" x14ac:dyDescent="0.35">
      <c r="A3799" t="s">
        <v>18612</v>
      </c>
      <c r="B3799" t="s">
        <v>14</v>
      </c>
      <c r="C3799" t="s">
        <v>18613</v>
      </c>
      <c r="D3799" t="s">
        <v>51</v>
      </c>
      <c r="E3799">
        <v>2142315</v>
      </c>
      <c r="F3799">
        <v>98144</v>
      </c>
      <c r="G3799">
        <v>0</v>
      </c>
      <c r="H3799" t="s">
        <v>18614</v>
      </c>
      <c r="I3799">
        <v>20</v>
      </c>
      <c r="J3799" t="s">
        <v>18615</v>
      </c>
      <c r="K3799">
        <v>5014</v>
      </c>
      <c r="L3799" t="s">
        <v>54</v>
      </c>
      <c r="M3799" t="s">
        <v>18616</v>
      </c>
    </row>
    <row r="3800" spans="1:13" x14ac:dyDescent="0.35">
      <c r="A3800" t="s">
        <v>18617</v>
      </c>
      <c r="B3800" t="s">
        <v>14</v>
      </c>
      <c r="C3800" t="s">
        <v>18618</v>
      </c>
      <c r="D3800" t="s">
        <v>51</v>
      </c>
      <c r="E3800">
        <v>1703894</v>
      </c>
      <c r="F3800">
        <v>118233</v>
      </c>
      <c r="G3800">
        <v>0</v>
      </c>
      <c r="H3800" t="s">
        <v>18619</v>
      </c>
      <c r="I3800">
        <v>20</v>
      </c>
      <c r="J3800" t="s">
        <v>18591</v>
      </c>
      <c r="K3800">
        <v>9933</v>
      </c>
      <c r="L3800" t="s">
        <v>54</v>
      </c>
      <c r="M3800" t="s">
        <v>18620</v>
      </c>
    </row>
    <row r="3801" spans="1:13" x14ac:dyDescent="0.35">
      <c r="A3801" t="s">
        <v>18621</v>
      </c>
      <c r="B3801" t="s">
        <v>14</v>
      </c>
      <c r="C3801" t="s">
        <v>18622</v>
      </c>
      <c r="D3801" t="s">
        <v>51</v>
      </c>
      <c r="E3801">
        <v>2876870</v>
      </c>
      <c r="F3801">
        <v>148143</v>
      </c>
      <c r="G3801">
        <v>0</v>
      </c>
      <c r="H3801" t="s">
        <v>18623</v>
      </c>
      <c r="I3801">
        <v>20</v>
      </c>
      <c r="J3801" t="s">
        <v>53</v>
      </c>
      <c r="K3801">
        <v>8438</v>
      </c>
      <c r="L3801" t="s">
        <v>54</v>
      </c>
      <c r="M3801" t="s">
        <v>18624</v>
      </c>
    </row>
    <row r="3802" spans="1:13" x14ac:dyDescent="0.35">
      <c r="A3802" t="s">
        <v>18625</v>
      </c>
      <c r="B3802" t="s">
        <v>14</v>
      </c>
      <c r="C3802" t="s">
        <v>18626</v>
      </c>
      <c r="D3802" t="s">
        <v>51</v>
      </c>
      <c r="E3802">
        <v>3622163</v>
      </c>
      <c r="F3802">
        <v>147796</v>
      </c>
      <c r="G3802">
        <v>0</v>
      </c>
      <c r="H3802" t="s">
        <v>18627</v>
      </c>
      <c r="I3802">
        <v>20</v>
      </c>
      <c r="J3802" t="s">
        <v>18628</v>
      </c>
      <c r="K3802">
        <v>13279</v>
      </c>
      <c r="L3802" t="s">
        <v>54</v>
      </c>
      <c r="M3802" t="s">
        <v>18629</v>
      </c>
    </row>
    <row r="3803" spans="1:13" x14ac:dyDescent="0.35">
      <c r="A3803" t="s">
        <v>18630</v>
      </c>
      <c r="B3803" t="s">
        <v>14</v>
      </c>
      <c r="C3803" t="s">
        <v>18631</v>
      </c>
      <c r="D3803" t="s">
        <v>51</v>
      </c>
      <c r="E3803">
        <v>2755865</v>
      </c>
      <c r="F3803">
        <v>110979</v>
      </c>
      <c r="G3803">
        <v>0</v>
      </c>
      <c r="H3803" t="s">
        <v>18632</v>
      </c>
      <c r="I3803">
        <v>20</v>
      </c>
      <c r="J3803" t="s">
        <v>18633</v>
      </c>
      <c r="K3803">
        <v>7725</v>
      </c>
      <c r="L3803" t="s">
        <v>54</v>
      </c>
      <c r="M3803" t="s">
        <v>18634</v>
      </c>
    </row>
    <row r="3804" spans="1:13" x14ac:dyDescent="0.35">
      <c r="A3804" t="s">
        <v>18635</v>
      </c>
      <c r="B3804" t="s">
        <v>14</v>
      </c>
      <c r="C3804" t="s">
        <v>18636</v>
      </c>
      <c r="D3804" t="s">
        <v>51</v>
      </c>
      <c r="E3804">
        <v>2295937</v>
      </c>
      <c r="F3804">
        <v>104522</v>
      </c>
      <c r="G3804">
        <v>0</v>
      </c>
      <c r="H3804" t="s">
        <v>18637</v>
      </c>
      <c r="I3804">
        <v>20</v>
      </c>
      <c r="J3804" t="s">
        <v>18638</v>
      </c>
      <c r="K3804">
        <v>7034</v>
      </c>
      <c r="L3804" t="s">
        <v>54</v>
      </c>
      <c r="M3804" t="s">
        <v>18639</v>
      </c>
    </row>
    <row r="3805" spans="1:13" x14ac:dyDescent="0.35">
      <c r="A3805" t="s">
        <v>18640</v>
      </c>
      <c r="B3805" t="s">
        <v>14</v>
      </c>
      <c r="C3805" t="s">
        <v>18641</v>
      </c>
      <c r="D3805" t="s">
        <v>51</v>
      </c>
      <c r="E3805">
        <v>2917217</v>
      </c>
      <c r="F3805">
        <v>101189</v>
      </c>
      <c r="G3805">
        <v>0</v>
      </c>
      <c r="H3805" t="s">
        <v>18642</v>
      </c>
      <c r="I3805">
        <v>20</v>
      </c>
      <c r="J3805" t="s">
        <v>18643</v>
      </c>
      <c r="K3805">
        <v>6968</v>
      </c>
      <c r="L3805" t="s">
        <v>54</v>
      </c>
      <c r="M3805" t="s">
        <v>18644</v>
      </c>
    </row>
    <row r="3806" spans="1:13" x14ac:dyDescent="0.35">
      <c r="A3806" t="s">
        <v>18645</v>
      </c>
      <c r="B3806" t="s">
        <v>14</v>
      </c>
      <c r="C3806" t="s">
        <v>18646</v>
      </c>
      <c r="D3806" t="s">
        <v>51</v>
      </c>
      <c r="E3806">
        <v>2639275</v>
      </c>
      <c r="F3806">
        <v>188746</v>
      </c>
      <c r="G3806">
        <v>0</v>
      </c>
      <c r="H3806" t="s">
        <v>18647</v>
      </c>
      <c r="I3806">
        <v>20</v>
      </c>
      <c r="J3806" t="s">
        <v>18591</v>
      </c>
      <c r="K3806">
        <v>13609</v>
      </c>
      <c r="L3806" t="s">
        <v>54</v>
      </c>
      <c r="M3806" t="s">
        <v>18648</v>
      </c>
    </row>
    <row r="3807" spans="1:13" x14ac:dyDescent="0.35">
      <c r="A3807" t="s">
        <v>18649</v>
      </c>
      <c r="B3807" t="s">
        <v>14</v>
      </c>
      <c r="C3807" t="s">
        <v>18650</v>
      </c>
      <c r="D3807" t="s">
        <v>51</v>
      </c>
      <c r="E3807">
        <v>1845311</v>
      </c>
      <c r="F3807">
        <v>94733</v>
      </c>
      <c r="G3807">
        <v>0</v>
      </c>
      <c r="H3807" t="s">
        <v>18651</v>
      </c>
      <c r="I3807">
        <v>20</v>
      </c>
      <c r="J3807" t="s">
        <v>18652</v>
      </c>
      <c r="K3807">
        <v>5722</v>
      </c>
      <c r="L3807" t="s">
        <v>54</v>
      </c>
      <c r="M3807" t="s">
        <v>18653</v>
      </c>
    </row>
    <row r="3808" spans="1:13" x14ac:dyDescent="0.35">
      <c r="A3808" t="s">
        <v>18654</v>
      </c>
      <c r="B3808" t="s">
        <v>14</v>
      </c>
      <c r="C3808" t="s">
        <v>18655</v>
      </c>
      <c r="D3808" t="s">
        <v>51</v>
      </c>
      <c r="E3808">
        <v>2446314</v>
      </c>
      <c r="F3808">
        <v>104713</v>
      </c>
      <c r="G3808">
        <v>0</v>
      </c>
      <c r="H3808" t="s">
        <v>18656</v>
      </c>
      <c r="I3808">
        <v>20</v>
      </c>
      <c r="J3808" t="s">
        <v>18657</v>
      </c>
      <c r="K3808">
        <v>17769</v>
      </c>
      <c r="L3808" t="s">
        <v>54</v>
      </c>
      <c r="M3808" t="s">
        <v>18658</v>
      </c>
    </row>
    <row r="3809" spans="1:13" x14ac:dyDescent="0.35">
      <c r="A3809" t="s">
        <v>18659</v>
      </c>
      <c r="B3809" t="s">
        <v>14</v>
      </c>
      <c r="C3809" t="s">
        <v>18660</v>
      </c>
      <c r="D3809" t="s">
        <v>51</v>
      </c>
      <c r="E3809">
        <v>4776028</v>
      </c>
      <c r="F3809">
        <v>140871</v>
      </c>
      <c r="G3809">
        <v>0</v>
      </c>
      <c r="H3809" t="s">
        <v>18661</v>
      </c>
      <c r="I3809">
        <v>20</v>
      </c>
      <c r="J3809" t="s">
        <v>53</v>
      </c>
      <c r="K3809">
        <v>10598</v>
      </c>
      <c r="L3809" t="s">
        <v>54</v>
      </c>
      <c r="M3809" t="s">
        <v>18662</v>
      </c>
    </row>
    <row r="3810" spans="1:13" x14ac:dyDescent="0.35">
      <c r="A3810" t="s">
        <v>18663</v>
      </c>
      <c r="B3810" t="s">
        <v>14</v>
      </c>
      <c r="C3810" t="s">
        <v>18664</v>
      </c>
      <c r="D3810" t="s">
        <v>51</v>
      </c>
      <c r="E3810">
        <v>4561512</v>
      </c>
      <c r="F3810">
        <v>171300</v>
      </c>
      <c r="G3810">
        <v>0</v>
      </c>
      <c r="H3810" t="s">
        <v>18665</v>
      </c>
      <c r="I3810">
        <v>20</v>
      </c>
      <c r="J3810" t="s">
        <v>18666</v>
      </c>
      <c r="K3810">
        <v>10708</v>
      </c>
      <c r="L3810" t="s">
        <v>54</v>
      </c>
      <c r="M3810" t="s">
        <v>18667</v>
      </c>
    </row>
    <row r="3811" spans="1:13" x14ac:dyDescent="0.35">
      <c r="A3811" t="s">
        <v>18668</v>
      </c>
      <c r="B3811" t="s">
        <v>14</v>
      </c>
      <c r="C3811" t="s">
        <v>18669</v>
      </c>
      <c r="D3811" t="s">
        <v>51</v>
      </c>
      <c r="E3811">
        <v>3870401</v>
      </c>
      <c r="F3811">
        <v>100433</v>
      </c>
      <c r="G3811">
        <v>0</v>
      </c>
      <c r="H3811" t="s">
        <v>18670</v>
      </c>
      <c r="I3811">
        <v>20</v>
      </c>
      <c r="J3811" t="s">
        <v>18671</v>
      </c>
      <c r="K3811">
        <v>7106</v>
      </c>
      <c r="L3811" t="s">
        <v>54</v>
      </c>
      <c r="M3811" t="s">
        <v>18672</v>
      </c>
    </row>
    <row r="3812" spans="1:13" x14ac:dyDescent="0.35">
      <c r="A3812" t="s">
        <v>18673</v>
      </c>
      <c r="B3812" t="s">
        <v>14</v>
      </c>
      <c r="C3812" t="s">
        <v>18674</v>
      </c>
      <c r="D3812" t="s">
        <v>51</v>
      </c>
      <c r="E3812">
        <v>1939144</v>
      </c>
      <c r="F3812">
        <v>104474</v>
      </c>
      <c r="G3812">
        <v>0</v>
      </c>
      <c r="H3812" t="s">
        <v>18675</v>
      </c>
      <c r="I3812">
        <v>20</v>
      </c>
      <c r="J3812" t="s">
        <v>18676</v>
      </c>
      <c r="K3812">
        <v>7706</v>
      </c>
      <c r="L3812" t="s">
        <v>54</v>
      </c>
      <c r="M3812" t="s">
        <v>18677</v>
      </c>
    </row>
    <row r="3813" spans="1:13" x14ac:dyDescent="0.35">
      <c r="A3813" t="s">
        <v>18678</v>
      </c>
      <c r="B3813" t="s">
        <v>14</v>
      </c>
      <c r="C3813" t="s">
        <v>18679</v>
      </c>
      <c r="D3813" t="s">
        <v>51</v>
      </c>
      <c r="E3813">
        <v>2709833</v>
      </c>
      <c r="F3813">
        <v>95940</v>
      </c>
      <c r="G3813">
        <v>0</v>
      </c>
      <c r="H3813" t="s">
        <v>18680</v>
      </c>
      <c r="I3813">
        <v>20</v>
      </c>
      <c r="J3813" t="s">
        <v>18681</v>
      </c>
      <c r="K3813">
        <v>11167</v>
      </c>
      <c r="L3813" t="s">
        <v>54</v>
      </c>
      <c r="M3813" t="s">
        <v>18682</v>
      </c>
    </row>
    <row r="3814" spans="1:13" x14ac:dyDescent="0.35">
      <c r="A3814" t="s">
        <v>18683</v>
      </c>
      <c r="B3814" t="s">
        <v>14</v>
      </c>
      <c r="C3814" t="s">
        <v>18684</v>
      </c>
      <c r="D3814" t="s">
        <v>51</v>
      </c>
      <c r="E3814">
        <v>1404095</v>
      </c>
      <c r="F3814">
        <v>182055</v>
      </c>
      <c r="G3814">
        <v>0</v>
      </c>
      <c r="H3814" t="s">
        <v>18685</v>
      </c>
      <c r="I3814">
        <v>20</v>
      </c>
      <c r="J3814" t="s">
        <v>18686</v>
      </c>
      <c r="K3814">
        <v>20927</v>
      </c>
      <c r="L3814" t="s">
        <v>54</v>
      </c>
      <c r="M3814" t="s">
        <v>18687</v>
      </c>
    </row>
    <row r="3815" spans="1:13" x14ac:dyDescent="0.35">
      <c r="A3815" t="s">
        <v>18688</v>
      </c>
      <c r="B3815" t="s">
        <v>14</v>
      </c>
      <c r="C3815" t="s">
        <v>18689</v>
      </c>
      <c r="D3815" t="s">
        <v>51</v>
      </c>
      <c r="E3815">
        <v>2485226</v>
      </c>
      <c r="F3815">
        <v>104105</v>
      </c>
      <c r="G3815">
        <v>0</v>
      </c>
      <c r="H3815" t="s">
        <v>18690</v>
      </c>
      <c r="I3815">
        <v>20</v>
      </c>
      <c r="J3815" t="s">
        <v>18691</v>
      </c>
      <c r="K3815">
        <v>6919</v>
      </c>
      <c r="L3815" t="s">
        <v>54</v>
      </c>
      <c r="M3815" t="s">
        <v>18692</v>
      </c>
    </row>
    <row r="3816" spans="1:13" x14ac:dyDescent="0.35">
      <c r="A3816" t="s">
        <v>18693</v>
      </c>
      <c r="B3816" t="s">
        <v>14</v>
      </c>
      <c r="C3816" t="s">
        <v>18694</v>
      </c>
      <c r="D3816" t="s">
        <v>51</v>
      </c>
      <c r="E3816">
        <v>2086592</v>
      </c>
      <c r="F3816">
        <v>93895</v>
      </c>
      <c r="G3816">
        <v>0</v>
      </c>
      <c r="H3816" t="s">
        <v>18695</v>
      </c>
      <c r="I3816">
        <v>20</v>
      </c>
      <c r="J3816" t="s">
        <v>18696</v>
      </c>
      <c r="K3816">
        <v>5096</v>
      </c>
      <c r="L3816" t="s">
        <v>54</v>
      </c>
      <c r="M3816" t="s">
        <v>18697</v>
      </c>
    </row>
    <row r="3817" spans="1:13" x14ac:dyDescent="0.35">
      <c r="A3817" t="s">
        <v>18698</v>
      </c>
      <c r="B3817" t="s">
        <v>14</v>
      </c>
      <c r="C3817" t="s">
        <v>18699</v>
      </c>
      <c r="D3817" t="s">
        <v>51</v>
      </c>
      <c r="E3817">
        <v>3408629</v>
      </c>
      <c r="F3817">
        <v>148536</v>
      </c>
      <c r="G3817">
        <v>0</v>
      </c>
      <c r="H3817" t="s">
        <v>18700</v>
      </c>
      <c r="I3817">
        <v>20</v>
      </c>
      <c r="J3817" t="s">
        <v>18701</v>
      </c>
      <c r="K3817">
        <v>9907</v>
      </c>
      <c r="L3817" t="s">
        <v>54</v>
      </c>
      <c r="M3817" t="s">
        <v>18702</v>
      </c>
    </row>
    <row r="3818" spans="1:13" x14ac:dyDescent="0.35">
      <c r="A3818" t="s">
        <v>18703</v>
      </c>
      <c r="B3818" t="s">
        <v>14</v>
      </c>
      <c r="C3818" t="s">
        <v>18704</v>
      </c>
      <c r="D3818" t="s">
        <v>51</v>
      </c>
      <c r="E3818">
        <v>2138174</v>
      </c>
      <c r="F3818">
        <v>89177</v>
      </c>
      <c r="G3818">
        <v>0</v>
      </c>
      <c r="H3818" t="s">
        <v>18705</v>
      </c>
      <c r="I3818">
        <v>20</v>
      </c>
      <c r="J3818" t="s">
        <v>18706</v>
      </c>
      <c r="K3818">
        <v>5085</v>
      </c>
      <c r="L3818" t="s">
        <v>54</v>
      </c>
      <c r="M3818" t="s">
        <v>18707</v>
      </c>
    </row>
    <row r="3819" spans="1:13" x14ac:dyDescent="0.35">
      <c r="A3819" t="s">
        <v>18708</v>
      </c>
      <c r="B3819" t="s">
        <v>14</v>
      </c>
      <c r="C3819" t="s">
        <v>18709</v>
      </c>
      <c r="D3819" t="s">
        <v>51</v>
      </c>
      <c r="E3819">
        <v>2462981</v>
      </c>
      <c r="F3819">
        <v>104183</v>
      </c>
      <c r="G3819">
        <v>0</v>
      </c>
      <c r="H3819" t="s">
        <v>18710</v>
      </c>
      <c r="I3819">
        <v>20</v>
      </c>
      <c r="J3819" t="s">
        <v>18711</v>
      </c>
      <c r="K3819">
        <v>7364</v>
      </c>
      <c r="L3819" t="s">
        <v>54</v>
      </c>
      <c r="M3819" t="s">
        <v>18712</v>
      </c>
    </row>
    <row r="3820" spans="1:13" x14ac:dyDescent="0.35">
      <c r="A3820" t="s">
        <v>18713</v>
      </c>
      <c r="B3820" t="s">
        <v>14</v>
      </c>
      <c r="C3820" t="s">
        <v>18714</v>
      </c>
      <c r="D3820" t="s">
        <v>51</v>
      </c>
      <c r="E3820">
        <v>1712446</v>
      </c>
      <c r="F3820">
        <v>83557</v>
      </c>
      <c r="G3820">
        <v>0</v>
      </c>
      <c r="H3820" t="s">
        <v>18715</v>
      </c>
      <c r="I3820">
        <v>20</v>
      </c>
      <c r="J3820" t="s">
        <v>18716</v>
      </c>
      <c r="K3820">
        <v>4219</v>
      </c>
      <c r="L3820" t="s">
        <v>54</v>
      </c>
      <c r="M3820" t="s">
        <v>18717</v>
      </c>
    </row>
    <row r="3821" spans="1:13" x14ac:dyDescent="0.35">
      <c r="A3821" t="s">
        <v>18718</v>
      </c>
      <c r="B3821" t="s">
        <v>14</v>
      </c>
      <c r="C3821" t="s">
        <v>18719</v>
      </c>
      <c r="D3821" t="s">
        <v>51</v>
      </c>
      <c r="E3821">
        <v>2605199</v>
      </c>
      <c r="F3821">
        <v>115488</v>
      </c>
      <c r="G3821">
        <v>0</v>
      </c>
      <c r="H3821" t="s">
        <v>18720</v>
      </c>
      <c r="I3821">
        <v>20</v>
      </c>
      <c r="J3821" t="s">
        <v>18721</v>
      </c>
      <c r="K3821">
        <v>6702</v>
      </c>
      <c r="L3821" t="s">
        <v>54</v>
      </c>
      <c r="M3821" t="s">
        <v>18722</v>
      </c>
    </row>
    <row r="3822" spans="1:13" x14ac:dyDescent="0.35">
      <c r="A3822" t="s">
        <v>18723</v>
      </c>
      <c r="B3822" t="s">
        <v>14</v>
      </c>
      <c r="C3822" t="s">
        <v>18724</v>
      </c>
      <c r="D3822" t="s">
        <v>51</v>
      </c>
      <c r="E3822">
        <v>3000627</v>
      </c>
      <c r="F3822">
        <v>121329</v>
      </c>
      <c r="G3822">
        <v>0</v>
      </c>
      <c r="H3822" t="s">
        <v>18725</v>
      </c>
      <c r="I3822">
        <v>20</v>
      </c>
      <c r="J3822" t="s">
        <v>18726</v>
      </c>
      <c r="K3822">
        <v>6931</v>
      </c>
      <c r="L3822" t="s">
        <v>54</v>
      </c>
      <c r="M3822" t="s">
        <v>18727</v>
      </c>
    </row>
    <row r="3823" spans="1:13" x14ac:dyDescent="0.35">
      <c r="A3823" t="s">
        <v>18728</v>
      </c>
      <c r="B3823" t="s">
        <v>14</v>
      </c>
      <c r="C3823" t="s">
        <v>18729</v>
      </c>
      <c r="D3823" t="s">
        <v>51</v>
      </c>
      <c r="E3823">
        <v>3433125</v>
      </c>
      <c r="F3823">
        <v>116233</v>
      </c>
      <c r="G3823">
        <v>0</v>
      </c>
      <c r="H3823" t="s">
        <v>18730</v>
      </c>
      <c r="I3823">
        <v>20</v>
      </c>
      <c r="J3823" t="s">
        <v>18731</v>
      </c>
      <c r="K3823">
        <v>4611</v>
      </c>
      <c r="L3823" t="s">
        <v>54</v>
      </c>
      <c r="M3823" t="s">
        <v>18732</v>
      </c>
    </row>
    <row r="3824" spans="1:13" x14ac:dyDescent="0.35">
      <c r="A3824" t="s">
        <v>18733</v>
      </c>
      <c r="B3824" t="s">
        <v>14</v>
      </c>
      <c r="C3824" t="s">
        <v>18734</v>
      </c>
      <c r="D3824" t="s">
        <v>51</v>
      </c>
      <c r="E3824">
        <v>3286767</v>
      </c>
      <c r="F3824">
        <v>102021</v>
      </c>
      <c r="G3824">
        <v>0</v>
      </c>
      <c r="H3824" t="s">
        <v>18735</v>
      </c>
      <c r="I3824">
        <v>20</v>
      </c>
      <c r="J3824" t="s">
        <v>18736</v>
      </c>
      <c r="K3824">
        <v>5852</v>
      </c>
      <c r="L3824" t="s">
        <v>54</v>
      </c>
      <c r="M3824" t="s">
        <v>18737</v>
      </c>
    </row>
    <row r="3825" spans="1:13" x14ac:dyDescent="0.35">
      <c r="A3825" t="s">
        <v>18738</v>
      </c>
      <c r="B3825" t="s">
        <v>14</v>
      </c>
      <c r="C3825" t="s">
        <v>18739</v>
      </c>
      <c r="D3825" t="s">
        <v>51</v>
      </c>
      <c r="E3825">
        <v>2305253</v>
      </c>
      <c r="F3825">
        <v>93365</v>
      </c>
      <c r="G3825">
        <v>0</v>
      </c>
      <c r="H3825" t="s">
        <v>18740</v>
      </c>
      <c r="I3825">
        <v>20</v>
      </c>
      <c r="J3825" t="s">
        <v>18741</v>
      </c>
      <c r="K3825">
        <v>5500</v>
      </c>
      <c r="L3825" t="s">
        <v>54</v>
      </c>
      <c r="M3825" t="s">
        <v>18742</v>
      </c>
    </row>
    <row r="3826" spans="1:13" x14ac:dyDescent="0.35">
      <c r="A3826" t="s">
        <v>18743</v>
      </c>
      <c r="B3826" t="s">
        <v>14</v>
      </c>
      <c r="C3826" t="s">
        <v>18744</v>
      </c>
      <c r="D3826" t="s">
        <v>51</v>
      </c>
      <c r="E3826">
        <v>1684608</v>
      </c>
      <c r="F3826">
        <v>79706</v>
      </c>
      <c r="G3826">
        <v>0</v>
      </c>
      <c r="H3826" t="s">
        <v>18745</v>
      </c>
      <c r="I3826">
        <v>20</v>
      </c>
      <c r="J3826" t="s">
        <v>18746</v>
      </c>
      <c r="K3826">
        <v>4050</v>
      </c>
      <c r="L3826" t="s">
        <v>54</v>
      </c>
      <c r="M3826" t="s">
        <v>18747</v>
      </c>
    </row>
    <row r="3827" spans="1:13" x14ac:dyDescent="0.35">
      <c r="A3827" t="s">
        <v>18748</v>
      </c>
      <c r="B3827" t="s">
        <v>14</v>
      </c>
      <c r="C3827" t="s">
        <v>18749</v>
      </c>
      <c r="D3827" t="s">
        <v>51</v>
      </c>
      <c r="E3827">
        <v>1662747</v>
      </c>
      <c r="F3827">
        <v>67322</v>
      </c>
      <c r="G3827">
        <v>0</v>
      </c>
      <c r="H3827" t="s">
        <v>18750</v>
      </c>
      <c r="I3827">
        <v>20</v>
      </c>
      <c r="J3827" t="s">
        <v>18751</v>
      </c>
      <c r="K3827">
        <v>3063</v>
      </c>
      <c r="L3827" t="s">
        <v>54</v>
      </c>
      <c r="M3827" t="s">
        <v>18752</v>
      </c>
    </row>
    <row r="3828" spans="1:13" x14ac:dyDescent="0.35">
      <c r="A3828" t="s">
        <v>18753</v>
      </c>
      <c r="B3828" t="s">
        <v>14</v>
      </c>
      <c r="C3828" t="s">
        <v>18754</v>
      </c>
      <c r="D3828" t="s">
        <v>51</v>
      </c>
      <c r="E3828">
        <v>3381633</v>
      </c>
      <c r="F3828">
        <v>125237</v>
      </c>
      <c r="G3828">
        <v>0</v>
      </c>
      <c r="H3828" t="s">
        <v>18755</v>
      </c>
      <c r="I3828">
        <v>20</v>
      </c>
      <c r="J3828" t="s">
        <v>18756</v>
      </c>
      <c r="K3828">
        <v>4868</v>
      </c>
      <c r="L3828" t="s">
        <v>54</v>
      </c>
      <c r="M3828" t="s">
        <v>18757</v>
      </c>
    </row>
    <row r="3829" spans="1:13" x14ac:dyDescent="0.35">
      <c r="A3829" t="s">
        <v>18758</v>
      </c>
      <c r="B3829" t="s">
        <v>14</v>
      </c>
      <c r="C3829" t="s">
        <v>18759</v>
      </c>
      <c r="D3829" t="s">
        <v>51</v>
      </c>
      <c r="E3829">
        <v>5465112</v>
      </c>
      <c r="F3829">
        <v>147829</v>
      </c>
      <c r="G3829">
        <v>0</v>
      </c>
      <c r="H3829" t="s">
        <v>18760</v>
      </c>
      <c r="I3829">
        <v>20</v>
      </c>
      <c r="J3829" t="s">
        <v>18676</v>
      </c>
      <c r="K3829">
        <v>5841</v>
      </c>
      <c r="L3829" t="s">
        <v>54</v>
      </c>
      <c r="M3829" t="s">
        <v>18761</v>
      </c>
    </row>
    <row r="3830" spans="1:13" x14ac:dyDescent="0.35">
      <c r="A3830" t="s">
        <v>18762</v>
      </c>
      <c r="B3830" t="s">
        <v>14</v>
      </c>
      <c r="C3830" t="s">
        <v>18763</v>
      </c>
      <c r="D3830" t="s">
        <v>51</v>
      </c>
      <c r="E3830">
        <v>2201798</v>
      </c>
      <c r="F3830">
        <v>96136</v>
      </c>
      <c r="G3830">
        <v>0</v>
      </c>
      <c r="H3830" t="s">
        <v>18764</v>
      </c>
      <c r="I3830">
        <v>20</v>
      </c>
      <c r="J3830" t="s">
        <v>53</v>
      </c>
      <c r="K3830">
        <v>6889</v>
      </c>
      <c r="L3830" t="s">
        <v>54</v>
      </c>
      <c r="M3830" t="s">
        <v>18765</v>
      </c>
    </row>
    <row r="3831" spans="1:13" x14ac:dyDescent="0.35">
      <c r="A3831" t="s">
        <v>18766</v>
      </c>
      <c r="B3831" t="s">
        <v>14</v>
      </c>
      <c r="C3831" t="s">
        <v>18767</v>
      </c>
      <c r="D3831" t="s">
        <v>51</v>
      </c>
      <c r="E3831">
        <v>1532802</v>
      </c>
      <c r="F3831">
        <v>62097</v>
      </c>
      <c r="G3831">
        <v>0</v>
      </c>
      <c r="H3831" t="s">
        <v>18768</v>
      </c>
      <c r="I3831">
        <v>20</v>
      </c>
      <c r="J3831" t="s">
        <v>18769</v>
      </c>
      <c r="K3831">
        <v>2722</v>
      </c>
      <c r="L3831" t="s">
        <v>54</v>
      </c>
      <c r="M3831" t="s">
        <v>18770</v>
      </c>
    </row>
    <row r="3832" spans="1:13" x14ac:dyDescent="0.35">
      <c r="A3832" t="s">
        <v>18771</v>
      </c>
      <c r="B3832" t="s">
        <v>14</v>
      </c>
      <c r="C3832" t="s">
        <v>18772</v>
      </c>
      <c r="D3832" t="s">
        <v>51</v>
      </c>
      <c r="E3832">
        <v>2184645</v>
      </c>
      <c r="F3832">
        <v>105536</v>
      </c>
      <c r="G3832">
        <v>0</v>
      </c>
      <c r="H3832" t="s">
        <v>18773</v>
      </c>
      <c r="I3832">
        <v>20</v>
      </c>
      <c r="J3832" t="s">
        <v>18774</v>
      </c>
      <c r="K3832">
        <v>5442</v>
      </c>
      <c r="L3832" t="s">
        <v>54</v>
      </c>
      <c r="M3832" t="s">
        <v>18775</v>
      </c>
    </row>
    <row r="3833" spans="1:13" x14ac:dyDescent="0.35">
      <c r="A3833" t="s">
        <v>18776</v>
      </c>
      <c r="B3833" t="s">
        <v>14</v>
      </c>
      <c r="C3833" t="s">
        <v>18777</v>
      </c>
      <c r="D3833" t="s">
        <v>51</v>
      </c>
      <c r="E3833">
        <v>2197256</v>
      </c>
      <c r="F3833">
        <v>94038</v>
      </c>
      <c r="G3833">
        <v>0</v>
      </c>
      <c r="H3833" t="s">
        <v>18778</v>
      </c>
      <c r="I3833">
        <v>20</v>
      </c>
      <c r="J3833" t="s">
        <v>18779</v>
      </c>
      <c r="K3833">
        <v>5910</v>
      </c>
      <c r="L3833" t="s">
        <v>54</v>
      </c>
      <c r="M3833" t="s">
        <v>18780</v>
      </c>
    </row>
    <row r="3834" spans="1:13" x14ac:dyDescent="0.35">
      <c r="A3834" t="s">
        <v>18781</v>
      </c>
      <c r="B3834" t="s">
        <v>14</v>
      </c>
      <c r="C3834" t="s">
        <v>18782</v>
      </c>
      <c r="D3834" t="s">
        <v>51</v>
      </c>
      <c r="E3834">
        <v>2592757</v>
      </c>
      <c r="F3834">
        <v>96623</v>
      </c>
      <c r="G3834">
        <v>0</v>
      </c>
      <c r="H3834" t="s">
        <v>18783</v>
      </c>
      <c r="I3834">
        <v>20</v>
      </c>
      <c r="J3834" t="s">
        <v>18784</v>
      </c>
      <c r="K3834">
        <v>4508</v>
      </c>
      <c r="L3834" t="s">
        <v>54</v>
      </c>
      <c r="M3834" t="s">
        <v>18785</v>
      </c>
    </row>
    <row r="3835" spans="1:13" x14ac:dyDescent="0.35">
      <c r="A3835" t="s">
        <v>18786</v>
      </c>
      <c r="B3835" t="s">
        <v>14</v>
      </c>
      <c r="C3835" t="s">
        <v>18787</v>
      </c>
      <c r="D3835" t="s">
        <v>51</v>
      </c>
      <c r="E3835">
        <v>4480092</v>
      </c>
      <c r="F3835">
        <v>117483</v>
      </c>
      <c r="G3835">
        <v>0</v>
      </c>
      <c r="H3835" t="s">
        <v>18788</v>
      </c>
      <c r="I3835">
        <v>20</v>
      </c>
      <c r="J3835" t="s">
        <v>18789</v>
      </c>
      <c r="K3835">
        <v>8773</v>
      </c>
      <c r="L3835" t="s">
        <v>54</v>
      </c>
      <c r="M3835" t="s">
        <v>18790</v>
      </c>
    </row>
    <row r="3836" spans="1:13" x14ac:dyDescent="0.35">
      <c r="A3836" t="s">
        <v>18791</v>
      </c>
      <c r="B3836" t="s">
        <v>14</v>
      </c>
      <c r="C3836" t="s">
        <v>18792</v>
      </c>
      <c r="D3836" t="s">
        <v>51</v>
      </c>
      <c r="E3836">
        <v>2598629</v>
      </c>
      <c r="F3836">
        <v>95743</v>
      </c>
      <c r="G3836">
        <v>0</v>
      </c>
      <c r="H3836" t="s">
        <v>18793</v>
      </c>
      <c r="I3836">
        <v>20</v>
      </c>
      <c r="J3836" t="s">
        <v>18794</v>
      </c>
      <c r="K3836">
        <v>5347</v>
      </c>
      <c r="L3836" t="s">
        <v>54</v>
      </c>
      <c r="M3836" t="s">
        <v>18795</v>
      </c>
    </row>
    <row r="3837" spans="1:13" x14ac:dyDescent="0.35">
      <c r="A3837" t="s">
        <v>18796</v>
      </c>
      <c r="B3837" t="s">
        <v>14</v>
      </c>
      <c r="C3837" t="s">
        <v>18797</v>
      </c>
      <c r="D3837" t="s">
        <v>51</v>
      </c>
      <c r="E3837">
        <v>1983545</v>
      </c>
      <c r="F3837">
        <v>72586</v>
      </c>
      <c r="G3837">
        <v>0</v>
      </c>
      <c r="H3837" t="s">
        <v>18798</v>
      </c>
      <c r="I3837">
        <v>20</v>
      </c>
      <c r="J3837" t="s">
        <v>18799</v>
      </c>
      <c r="K3837">
        <v>2921</v>
      </c>
      <c r="L3837" t="s">
        <v>54</v>
      </c>
      <c r="M3837" t="s">
        <v>18800</v>
      </c>
    </row>
    <row r="3838" spans="1:13" x14ac:dyDescent="0.35">
      <c r="A3838" t="s">
        <v>18801</v>
      </c>
      <c r="B3838" t="s">
        <v>14</v>
      </c>
      <c r="C3838" t="s">
        <v>18802</v>
      </c>
      <c r="D3838" t="s">
        <v>51</v>
      </c>
      <c r="E3838">
        <v>2334787</v>
      </c>
      <c r="F3838">
        <v>73104</v>
      </c>
      <c r="G3838">
        <v>0</v>
      </c>
      <c r="H3838" t="s">
        <v>18803</v>
      </c>
      <c r="I3838">
        <v>20</v>
      </c>
      <c r="J3838" t="s">
        <v>18804</v>
      </c>
      <c r="K3838">
        <v>3156</v>
      </c>
      <c r="L3838" t="s">
        <v>54</v>
      </c>
      <c r="M3838" t="s">
        <v>18805</v>
      </c>
    </row>
    <row r="3839" spans="1:13" x14ac:dyDescent="0.35">
      <c r="A3839" t="s">
        <v>18806</v>
      </c>
      <c r="B3839" t="s">
        <v>14</v>
      </c>
      <c r="C3839" t="s">
        <v>18807</v>
      </c>
      <c r="D3839" t="s">
        <v>51</v>
      </c>
      <c r="E3839">
        <v>1556405</v>
      </c>
      <c r="F3839">
        <v>67239</v>
      </c>
      <c r="G3839">
        <v>0</v>
      </c>
      <c r="H3839" t="s">
        <v>18808</v>
      </c>
      <c r="I3839">
        <v>20</v>
      </c>
      <c r="J3839" t="s">
        <v>18809</v>
      </c>
      <c r="K3839">
        <v>3978</v>
      </c>
      <c r="L3839" t="s">
        <v>54</v>
      </c>
      <c r="M3839" t="s">
        <v>18810</v>
      </c>
    </row>
    <row r="3840" spans="1:13" x14ac:dyDescent="0.35">
      <c r="A3840" t="s">
        <v>18811</v>
      </c>
      <c r="B3840" t="s">
        <v>14</v>
      </c>
      <c r="C3840" t="s">
        <v>18812</v>
      </c>
      <c r="D3840" t="s">
        <v>51</v>
      </c>
      <c r="E3840">
        <v>3333699</v>
      </c>
      <c r="F3840">
        <v>108744</v>
      </c>
      <c r="G3840">
        <v>0</v>
      </c>
      <c r="H3840" t="s">
        <v>18813</v>
      </c>
      <c r="I3840">
        <v>20</v>
      </c>
      <c r="J3840" t="s">
        <v>18676</v>
      </c>
      <c r="K3840">
        <v>4184</v>
      </c>
      <c r="L3840" t="s">
        <v>54</v>
      </c>
      <c r="M3840" t="s">
        <v>18814</v>
      </c>
    </row>
    <row r="3841" spans="1:13" x14ac:dyDescent="0.35">
      <c r="A3841" t="s">
        <v>18815</v>
      </c>
      <c r="B3841" t="s">
        <v>14</v>
      </c>
      <c r="C3841" t="s">
        <v>18816</v>
      </c>
      <c r="D3841" t="s">
        <v>51</v>
      </c>
      <c r="E3841">
        <v>1835161</v>
      </c>
      <c r="F3841">
        <v>64558</v>
      </c>
      <c r="G3841">
        <v>0</v>
      </c>
      <c r="H3841" t="s">
        <v>18817</v>
      </c>
      <c r="I3841">
        <v>20</v>
      </c>
      <c r="J3841" t="s">
        <v>18818</v>
      </c>
      <c r="K3841">
        <v>2905</v>
      </c>
      <c r="L3841" t="s">
        <v>54</v>
      </c>
      <c r="M3841" t="s">
        <v>18819</v>
      </c>
    </row>
    <row r="3842" spans="1:13" x14ac:dyDescent="0.35">
      <c r="A3842" t="s">
        <v>18820</v>
      </c>
      <c r="B3842" t="s">
        <v>14</v>
      </c>
      <c r="C3842" t="s">
        <v>18821</v>
      </c>
      <c r="D3842" t="s">
        <v>51</v>
      </c>
      <c r="E3842">
        <v>2359498</v>
      </c>
      <c r="F3842">
        <v>101710</v>
      </c>
      <c r="G3842">
        <v>0</v>
      </c>
      <c r="H3842" t="s">
        <v>18822</v>
      </c>
      <c r="I3842">
        <v>20</v>
      </c>
      <c r="J3842" t="s">
        <v>18823</v>
      </c>
      <c r="K3842">
        <v>4648</v>
      </c>
      <c r="L3842" t="s">
        <v>54</v>
      </c>
      <c r="M3842" t="s">
        <v>18824</v>
      </c>
    </row>
    <row r="3843" spans="1:13" x14ac:dyDescent="0.35">
      <c r="A3843" t="s">
        <v>18825</v>
      </c>
      <c r="B3843" t="s">
        <v>14</v>
      </c>
      <c r="C3843" t="s">
        <v>18826</v>
      </c>
      <c r="D3843" t="s">
        <v>51</v>
      </c>
      <c r="E3843">
        <v>2570406</v>
      </c>
      <c r="F3843">
        <v>74007</v>
      </c>
      <c r="G3843">
        <v>0</v>
      </c>
      <c r="H3843" t="s">
        <v>18827</v>
      </c>
      <c r="I3843">
        <v>20</v>
      </c>
      <c r="J3843" t="s">
        <v>18828</v>
      </c>
      <c r="K3843">
        <v>3508</v>
      </c>
      <c r="L3843" t="s">
        <v>54</v>
      </c>
      <c r="M3843" t="s">
        <v>18829</v>
      </c>
    </row>
    <row r="3844" spans="1:13" x14ac:dyDescent="0.35">
      <c r="A3844" t="s">
        <v>18830</v>
      </c>
      <c r="B3844" t="s">
        <v>14</v>
      </c>
      <c r="C3844" t="s">
        <v>18831</v>
      </c>
      <c r="D3844" t="s">
        <v>51</v>
      </c>
      <c r="E3844">
        <v>3973994</v>
      </c>
      <c r="F3844">
        <v>106201</v>
      </c>
      <c r="G3844">
        <v>0</v>
      </c>
      <c r="H3844" t="s">
        <v>18832</v>
      </c>
      <c r="I3844">
        <v>20</v>
      </c>
      <c r="J3844" t="s">
        <v>18833</v>
      </c>
      <c r="K3844">
        <v>5257</v>
      </c>
      <c r="L3844" t="s">
        <v>54</v>
      </c>
      <c r="M3844" t="s">
        <v>18834</v>
      </c>
    </row>
    <row r="3845" spans="1:13" x14ac:dyDescent="0.35">
      <c r="A3845" t="s">
        <v>18835</v>
      </c>
      <c r="B3845" t="s">
        <v>14</v>
      </c>
      <c r="C3845" t="s">
        <v>18836</v>
      </c>
      <c r="D3845" t="s">
        <v>51</v>
      </c>
      <c r="E3845">
        <v>2569776</v>
      </c>
      <c r="F3845">
        <v>72538</v>
      </c>
      <c r="G3845">
        <v>0</v>
      </c>
      <c r="H3845" t="s">
        <v>18837</v>
      </c>
      <c r="I3845">
        <v>20</v>
      </c>
      <c r="J3845" t="s">
        <v>18838</v>
      </c>
      <c r="K3845">
        <v>3389</v>
      </c>
      <c r="L3845" t="s">
        <v>54</v>
      </c>
      <c r="M3845" t="s">
        <v>18839</v>
      </c>
    </row>
    <row r="3846" spans="1:13" x14ac:dyDescent="0.35">
      <c r="A3846" t="s">
        <v>18840</v>
      </c>
      <c r="B3846" t="s">
        <v>14</v>
      </c>
      <c r="C3846" t="s">
        <v>18841</v>
      </c>
      <c r="D3846" t="s">
        <v>51</v>
      </c>
      <c r="E3846">
        <v>3603446</v>
      </c>
      <c r="F3846">
        <v>107221</v>
      </c>
      <c r="G3846">
        <v>0</v>
      </c>
      <c r="H3846" t="s">
        <v>18842</v>
      </c>
      <c r="I3846">
        <v>20</v>
      </c>
      <c r="J3846" t="s">
        <v>18676</v>
      </c>
      <c r="K3846">
        <v>3489</v>
      </c>
      <c r="L3846" t="s">
        <v>54</v>
      </c>
      <c r="M3846" t="s">
        <v>18843</v>
      </c>
    </row>
    <row r="3847" spans="1:13" x14ac:dyDescent="0.35">
      <c r="A3847" t="s">
        <v>18844</v>
      </c>
      <c r="B3847" t="s">
        <v>14</v>
      </c>
      <c r="C3847" t="s">
        <v>18845</v>
      </c>
      <c r="D3847" t="s">
        <v>51</v>
      </c>
      <c r="E3847">
        <v>3339433</v>
      </c>
      <c r="F3847">
        <v>82213</v>
      </c>
      <c r="G3847">
        <v>0</v>
      </c>
      <c r="H3847" t="s">
        <v>18846</v>
      </c>
      <c r="I3847">
        <v>20</v>
      </c>
      <c r="J3847" t="s">
        <v>18847</v>
      </c>
      <c r="K3847">
        <v>4312</v>
      </c>
      <c r="L3847" t="s">
        <v>54</v>
      </c>
      <c r="M3847" t="s">
        <v>18848</v>
      </c>
    </row>
    <row r="3848" spans="1:13" x14ac:dyDescent="0.35">
      <c r="A3848" t="s">
        <v>18849</v>
      </c>
      <c r="B3848" t="s">
        <v>14</v>
      </c>
      <c r="C3848" t="s">
        <v>18850</v>
      </c>
      <c r="D3848" t="s">
        <v>51</v>
      </c>
      <c r="E3848">
        <v>2109051</v>
      </c>
      <c r="F3848">
        <v>83055</v>
      </c>
      <c r="G3848">
        <v>0</v>
      </c>
      <c r="H3848" t="s">
        <v>18851</v>
      </c>
      <c r="I3848">
        <v>20</v>
      </c>
      <c r="J3848" t="s">
        <v>18852</v>
      </c>
      <c r="K3848">
        <v>4591</v>
      </c>
      <c r="L3848" t="s">
        <v>54</v>
      </c>
      <c r="M3848" t="s">
        <v>18853</v>
      </c>
    </row>
    <row r="3849" spans="1:13" x14ac:dyDescent="0.35">
      <c r="A3849" t="s">
        <v>18854</v>
      </c>
      <c r="B3849" t="s">
        <v>14</v>
      </c>
      <c r="C3849" t="s">
        <v>18855</v>
      </c>
      <c r="D3849" t="s">
        <v>51</v>
      </c>
      <c r="E3849">
        <v>2083832</v>
      </c>
      <c r="F3849">
        <v>94205</v>
      </c>
      <c r="G3849">
        <v>0</v>
      </c>
      <c r="H3849" t="s">
        <v>18856</v>
      </c>
      <c r="I3849">
        <v>20</v>
      </c>
      <c r="J3849" t="s">
        <v>53</v>
      </c>
      <c r="K3849">
        <v>5154</v>
      </c>
      <c r="L3849" t="s">
        <v>54</v>
      </c>
      <c r="M3849" t="s">
        <v>18857</v>
      </c>
    </row>
    <row r="3850" spans="1:13" x14ac:dyDescent="0.35">
      <c r="A3850" t="s">
        <v>18858</v>
      </c>
      <c r="B3850" t="s">
        <v>14</v>
      </c>
      <c r="C3850" t="s">
        <v>18859</v>
      </c>
      <c r="D3850" t="s">
        <v>51</v>
      </c>
      <c r="E3850">
        <v>1853128</v>
      </c>
      <c r="F3850">
        <v>88776</v>
      </c>
      <c r="G3850">
        <v>0</v>
      </c>
      <c r="H3850" t="s">
        <v>18860</v>
      </c>
      <c r="I3850">
        <v>20</v>
      </c>
      <c r="J3850" t="s">
        <v>18861</v>
      </c>
      <c r="K3850">
        <v>3526</v>
      </c>
      <c r="L3850" t="s">
        <v>54</v>
      </c>
      <c r="M3850" t="s">
        <v>18862</v>
      </c>
    </row>
    <row r="3851" spans="1:13" x14ac:dyDescent="0.35">
      <c r="A3851" t="s">
        <v>18863</v>
      </c>
      <c r="B3851" t="s">
        <v>14</v>
      </c>
      <c r="C3851" t="s">
        <v>18864</v>
      </c>
      <c r="D3851" t="s">
        <v>51</v>
      </c>
      <c r="E3851">
        <v>2971375</v>
      </c>
      <c r="F3851">
        <v>103002</v>
      </c>
      <c r="G3851">
        <v>0</v>
      </c>
      <c r="H3851" t="s">
        <v>18865</v>
      </c>
      <c r="I3851">
        <v>20</v>
      </c>
      <c r="J3851" t="s">
        <v>18866</v>
      </c>
      <c r="K3851">
        <v>3620</v>
      </c>
      <c r="L3851" t="s">
        <v>54</v>
      </c>
      <c r="M3851" t="s">
        <v>18867</v>
      </c>
    </row>
    <row r="3852" spans="1:13" x14ac:dyDescent="0.35">
      <c r="A3852" t="s">
        <v>18868</v>
      </c>
      <c r="B3852" t="s">
        <v>14</v>
      </c>
      <c r="C3852" t="s">
        <v>18869</v>
      </c>
      <c r="D3852" t="s">
        <v>51</v>
      </c>
      <c r="E3852">
        <v>3047505</v>
      </c>
      <c r="F3852">
        <v>97286</v>
      </c>
      <c r="G3852">
        <v>0</v>
      </c>
      <c r="H3852" t="s">
        <v>18870</v>
      </c>
      <c r="I3852">
        <v>20</v>
      </c>
      <c r="J3852" t="s">
        <v>18676</v>
      </c>
      <c r="K3852">
        <v>3952</v>
      </c>
      <c r="L3852" t="s">
        <v>54</v>
      </c>
      <c r="M3852" t="s">
        <v>18871</v>
      </c>
    </row>
    <row r="3853" spans="1:13" x14ac:dyDescent="0.35">
      <c r="A3853" t="s">
        <v>18872</v>
      </c>
      <c r="B3853" t="s">
        <v>14</v>
      </c>
      <c r="C3853" t="s">
        <v>18873</v>
      </c>
      <c r="D3853" t="s">
        <v>51</v>
      </c>
      <c r="E3853">
        <v>2590108</v>
      </c>
      <c r="F3853">
        <v>84305</v>
      </c>
      <c r="G3853">
        <v>0</v>
      </c>
      <c r="H3853" t="s">
        <v>18874</v>
      </c>
      <c r="I3853">
        <v>20</v>
      </c>
      <c r="J3853" t="s">
        <v>18875</v>
      </c>
      <c r="K3853">
        <v>5297</v>
      </c>
      <c r="L3853" t="s">
        <v>54</v>
      </c>
      <c r="M3853" t="s">
        <v>18876</v>
      </c>
    </row>
    <row r="3854" spans="1:13" x14ac:dyDescent="0.35">
      <c r="A3854" t="s">
        <v>18877</v>
      </c>
      <c r="B3854" t="s">
        <v>14</v>
      </c>
      <c r="C3854" t="s">
        <v>18878</v>
      </c>
      <c r="D3854" t="s">
        <v>51</v>
      </c>
      <c r="E3854">
        <v>2487320</v>
      </c>
      <c r="F3854">
        <v>96113</v>
      </c>
      <c r="G3854">
        <v>0</v>
      </c>
      <c r="H3854" t="s">
        <v>18879</v>
      </c>
      <c r="I3854">
        <v>20</v>
      </c>
      <c r="J3854" t="s">
        <v>18880</v>
      </c>
      <c r="K3854">
        <v>5117</v>
      </c>
      <c r="L3854" t="s">
        <v>54</v>
      </c>
      <c r="M3854" t="s">
        <v>18881</v>
      </c>
    </row>
    <row r="3855" spans="1:13" x14ac:dyDescent="0.35">
      <c r="A3855" t="s">
        <v>18882</v>
      </c>
      <c r="B3855" t="s">
        <v>14</v>
      </c>
      <c r="C3855" t="s">
        <v>18883</v>
      </c>
      <c r="D3855" t="s">
        <v>51</v>
      </c>
      <c r="E3855">
        <v>6502466</v>
      </c>
      <c r="F3855">
        <v>97983</v>
      </c>
      <c r="G3855">
        <v>0</v>
      </c>
      <c r="H3855" t="s">
        <v>18884</v>
      </c>
      <c r="I3855">
        <v>20</v>
      </c>
      <c r="J3855" t="s">
        <v>18885</v>
      </c>
      <c r="K3855">
        <v>15066</v>
      </c>
      <c r="L3855" t="s">
        <v>54</v>
      </c>
      <c r="M3855" t="s">
        <v>18886</v>
      </c>
    </row>
    <row r="3856" spans="1:13" x14ac:dyDescent="0.35">
      <c r="A3856" t="s">
        <v>18887</v>
      </c>
      <c r="B3856" t="s">
        <v>14</v>
      </c>
      <c r="C3856" t="s">
        <v>18888</v>
      </c>
      <c r="D3856" t="s">
        <v>51</v>
      </c>
      <c r="E3856">
        <v>3714123</v>
      </c>
      <c r="F3856">
        <v>107692</v>
      </c>
      <c r="G3856">
        <v>0</v>
      </c>
      <c r="H3856" t="s">
        <v>18889</v>
      </c>
      <c r="I3856">
        <v>20</v>
      </c>
      <c r="J3856" t="s">
        <v>18890</v>
      </c>
      <c r="K3856">
        <v>4774</v>
      </c>
      <c r="L3856" t="s">
        <v>54</v>
      </c>
      <c r="M3856" t="s">
        <v>18891</v>
      </c>
    </row>
    <row r="3857" spans="1:13" x14ac:dyDescent="0.35">
      <c r="A3857" t="s">
        <v>18892</v>
      </c>
      <c r="B3857" t="s">
        <v>14</v>
      </c>
      <c r="C3857" t="s">
        <v>18893</v>
      </c>
      <c r="D3857" t="s">
        <v>51</v>
      </c>
      <c r="E3857">
        <v>3483179</v>
      </c>
      <c r="F3857">
        <v>97649</v>
      </c>
      <c r="G3857">
        <v>0</v>
      </c>
      <c r="H3857" t="s">
        <v>18894</v>
      </c>
      <c r="I3857">
        <v>20</v>
      </c>
      <c r="J3857" t="s">
        <v>18895</v>
      </c>
      <c r="K3857">
        <v>3264</v>
      </c>
      <c r="L3857" t="s">
        <v>54</v>
      </c>
      <c r="M3857" t="s">
        <v>18896</v>
      </c>
    </row>
    <row r="3858" spans="1:13" x14ac:dyDescent="0.35">
      <c r="A3858" t="s">
        <v>18897</v>
      </c>
      <c r="B3858" t="s">
        <v>14</v>
      </c>
      <c r="C3858" t="s">
        <v>18898</v>
      </c>
      <c r="D3858" t="s">
        <v>51</v>
      </c>
      <c r="E3858">
        <v>3595000</v>
      </c>
      <c r="F3858">
        <v>111984</v>
      </c>
      <c r="G3858">
        <v>0</v>
      </c>
      <c r="H3858" t="s">
        <v>18899</v>
      </c>
      <c r="I3858">
        <v>20</v>
      </c>
      <c r="J3858" t="s">
        <v>18676</v>
      </c>
      <c r="K3858">
        <v>5489</v>
      </c>
      <c r="L3858" t="s">
        <v>54</v>
      </c>
      <c r="M3858" t="s">
        <v>18900</v>
      </c>
    </row>
    <row r="3859" spans="1:13" x14ac:dyDescent="0.35">
      <c r="A3859" t="s">
        <v>18901</v>
      </c>
      <c r="B3859" t="s">
        <v>14</v>
      </c>
      <c r="C3859" t="s">
        <v>18902</v>
      </c>
      <c r="D3859" t="s">
        <v>51</v>
      </c>
      <c r="E3859">
        <v>2467978</v>
      </c>
      <c r="F3859">
        <v>85907</v>
      </c>
      <c r="G3859">
        <v>0</v>
      </c>
      <c r="H3859" t="s">
        <v>18903</v>
      </c>
      <c r="I3859">
        <v>20</v>
      </c>
      <c r="J3859" t="s">
        <v>18904</v>
      </c>
      <c r="K3859">
        <v>4842</v>
      </c>
      <c r="L3859" t="s">
        <v>54</v>
      </c>
      <c r="M3859" t="s">
        <v>18905</v>
      </c>
    </row>
    <row r="3860" spans="1:13" x14ac:dyDescent="0.35">
      <c r="A3860" t="s">
        <v>18906</v>
      </c>
      <c r="B3860" t="s">
        <v>14</v>
      </c>
      <c r="C3860" t="s">
        <v>18907</v>
      </c>
      <c r="D3860" t="s">
        <v>51</v>
      </c>
      <c r="E3860">
        <v>3268951</v>
      </c>
      <c r="F3860">
        <v>97218</v>
      </c>
      <c r="G3860">
        <v>0</v>
      </c>
      <c r="H3860" t="s">
        <v>18908</v>
      </c>
      <c r="I3860">
        <v>20</v>
      </c>
      <c r="J3860" t="s">
        <v>18909</v>
      </c>
      <c r="K3860">
        <v>5809</v>
      </c>
      <c r="L3860" t="s">
        <v>54</v>
      </c>
      <c r="M3860" t="s">
        <v>18910</v>
      </c>
    </row>
    <row r="3861" spans="1:13" x14ac:dyDescent="0.35">
      <c r="A3861" t="s">
        <v>18911</v>
      </c>
      <c r="B3861" t="s">
        <v>14</v>
      </c>
      <c r="C3861" t="s">
        <v>18912</v>
      </c>
      <c r="D3861" t="s">
        <v>51</v>
      </c>
      <c r="E3861">
        <v>2904295</v>
      </c>
      <c r="F3861">
        <v>104496</v>
      </c>
      <c r="G3861">
        <v>0</v>
      </c>
      <c r="H3861" t="s">
        <v>18913</v>
      </c>
      <c r="I3861">
        <v>20</v>
      </c>
      <c r="J3861" t="s">
        <v>18914</v>
      </c>
      <c r="K3861">
        <v>3733</v>
      </c>
      <c r="L3861" t="s">
        <v>54</v>
      </c>
      <c r="M3861" t="s">
        <v>18915</v>
      </c>
    </row>
    <row r="3862" spans="1:13" x14ac:dyDescent="0.35">
      <c r="A3862" t="s">
        <v>18916</v>
      </c>
      <c r="B3862" t="s">
        <v>14</v>
      </c>
      <c r="C3862" t="s">
        <v>18917</v>
      </c>
      <c r="D3862" t="s">
        <v>51</v>
      </c>
      <c r="E3862">
        <v>2077197</v>
      </c>
      <c r="F3862">
        <v>71029</v>
      </c>
      <c r="G3862">
        <v>0</v>
      </c>
      <c r="H3862" t="s">
        <v>18918</v>
      </c>
      <c r="I3862">
        <v>20</v>
      </c>
      <c r="J3862" t="s">
        <v>18919</v>
      </c>
      <c r="K3862">
        <v>3021</v>
      </c>
      <c r="L3862" t="s">
        <v>54</v>
      </c>
      <c r="M3862" t="s">
        <v>18920</v>
      </c>
    </row>
    <row r="3863" spans="1:13" x14ac:dyDescent="0.35">
      <c r="A3863" t="s">
        <v>18921</v>
      </c>
      <c r="B3863" t="s">
        <v>14</v>
      </c>
      <c r="C3863" t="s">
        <v>18922</v>
      </c>
      <c r="D3863" t="s">
        <v>51</v>
      </c>
      <c r="E3863">
        <v>6566223</v>
      </c>
      <c r="F3863">
        <v>176829</v>
      </c>
      <c r="G3863">
        <v>0</v>
      </c>
      <c r="H3863" t="s">
        <v>18923</v>
      </c>
      <c r="I3863">
        <v>20</v>
      </c>
      <c r="J3863" t="s">
        <v>18924</v>
      </c>
      <c r="K3863">
        <v>11614</v>
      </c>
      <c r="L3863" t="s">
        <v>54</v>
      </c>
      <c r="M3863" t="s">
        <v>18925</v>
      </c>
    </row>
    <row r="3864" spans="1:13" x14ac:dyDescent="0.35">
      <c r="A3864" t="s">
        <v>18926</v>
      </c>
      <c r="B3864" t="s">
        <v>14</v>
      </c>
      <c r="C3864" t="s">
        <v>18927</v>
      </c>
      <c r="D3864" t="s">
        <v>51</v>
      </c>
      <c r="E3864">
        <v>3995463</v>
      </c>
      <c r="F3864">
        <v>144166</v>
      </c>
      <c r="G3864">
        <v>0</v>
      </c>
      <c r="H3864" t="s">
        <v>18928</v>
      </c>
      <c r="I3864">
        <v>20</v>
      </c>
      <c r="J3864" t="s">
        <v>18676</v>
      </c>
      <c r="K3864">
        <v>4998</v>
      </c>
      <c r="L3864" t="s">
        <v>54</v>
      </c>
      <c r="M3864" t="s">
        <v>18929</v>
      </c>
    </row>
    <row r="3865" spans="1:13" x14ac:dyDescent="0.35">
      <c r="A3865" t="s">
        <v>18930</v>
      </c>
      <c r="B3865" t="s">
        <v>14</v>
      </c>
      <c r="C3865" t="s">
        <v>18931</v>
      </c>
      <c r="D3865" t="s">
        <v>51</v>
      </c>
      <c r="E3865">
        <v>1646634</v>
      </c>
      <c r="F3865">
        <v>52642</v>
      </c>
      <c r="G3865">
        <v>0</v>
      </c>
      <c r="H3865" t="s">
        <v>18932</v>
      </c>
      <c r="I3865">
        <v>20</v>
      </c>
      <c r="J3865" t="s">
        <v>18933</v>
      </c>
      <c r="K3865">
        <v>3172</v>
      </c>
      <c r="L3865" t="s">
        <v>54</v>
      </c>
      <c r="M3865" t="s">
        <v>18934</v>
      </c>
    </row>
    <row r="3866" spans="1:13" x14ac:dyDescent="0.35">
      <c r="A3866" t="s">
        <v>18935</v>
      </c>
      <c r="B3866" t="s">
        <v>14</v>
      </c>
      <c r="C3866" t="s">
        <v>18936</v>
      </c>
      <c r="D3866" t="s">
        <v>51</v>
      </c>
      <c r="E3866">
        <v>3148812</v>
      </c>
      <c r="F3866">
        <v>105328</v>
      </c>
      <c r="G3866">
        <v>0</v>
      </c>
      <c r="H3866" t="s">
        <v>18937</v>
      </c>
      <c r="I3866">
        <v>20</v>
      </c>
      <c r="J3866" t="s">
        <v>18938</v>
      </c>
      <c r="K3866">
        <v>4876</v>
      </c>
      <c r="L3866" t="s">
        <v>54</v>
      </c>
      <c r="M3866" t="s">
        <v>18939</v>
      </c>
    </row>
    <row r="3867" spans="1:13" x14ac:dyDescent="0.35">
      <c r="A3867" t="s">
        <v>18940</v>
      </c>
      <c r="B3867" t="s">
        <v>14</v>
      </c>
      <c r="C3867" t="s">
        <v>18941</v>
      </c>
      <c r="D3867" t="s">
        <v>51</v>
      </c>
      <c r="E3867">
        <v>2030910</v>
      </c>
      <c r="F3867">
        <v>84163</v>
      </c>
      <c r="G3867">
        <v>0</v>
      </c>
      <c r="H3867" t="s">
        <v>18942</v>
      </c>
      <c r="I3867">
        <v>20</v>
      </c>
      <c r="J3867" t="s">
        <v>18943</v>
      </c>
      <c r="K3867">
        <v>3244</v>
      </c>
      <c r="L3867" t="s">
        <v>54</v>
      </c>
      <c r="M3867" t="s">
        <v>18944</v>
      </c>
    </row>
    <row r="3868" spans="1:13" x14ac:dyDescent="0.35">
      <c r="A3868" t="s">
        <v>18945</v>
      </c>
      <c r="B3868" t="s">
        <v>14</v>
      </c>
      <c r="C3868" t="s">
        <v>18946</v>
      </c>
      <c r="D3868" t="s">
        <v>51</v>
      </c>
      <c r="E3868">
        <v>2822367</v>
      </c>
      <c r="F3868">
        <v>91921</v>
      </c>
      <c r="G3868">
        <v>0</v>
      </c>
      <c r="H3868" t="s">
        <v>18947</v>
      </c>
      <c r="I3868">
        <v>20</v>
      </c>
      <c r="J3868" t="s">
        <v>18948</v>
      </c>
      <c r="K3868">
        <v>4179</v>
      </c>
      <c r="L3868" t="s">
        <v>54</v>
      </c>
      <c r="M3868" t="s">
        <v>18949</v>
      </c>
    </row>
    <row r="3869" spans="1:13" x14ac:dyDescent="0.35">
      <c r="A3869" t="s">
        <v>18950</v>
      </c>
      <c r="B3869" t="s">
        <v>14</v>
      </c>
      <c r="C3869" t="s">
        <v>18951</v>
      </c>
      <c r="D3869" t="s">
        <v>51</v>
      </c>
      <c r="E3869">
        <v>3237163</v>
      </c>
      <c r="F3869">
        <v>181680</v>
      </c>
      <c r="G3869">
        <v>0</v>
      </c>
      <c r="H3869" t="s">
        <v>18952</v>
      </c>
      <c r="I3869">
        <v>20</v>
      </c>
      <c r="J3869" t="s">
        <v>18953</v>
      </c>
      <c r="K3869">
        <v>7686</v>
      </c>
      <c r="L3869" t="s">
        <v>54</v>
      </c>
      <c r="M3869" t="s">
        <v>18954</v>
      </c>
    </row>
    <row r="3870" spans="1:13" x14ac:dyDescent="0.35">
      <c r="A3870" t="s">
        <v>18955</v>
      </c>
      <c r="B3870" t="s">
        <v>14</v>
      </c>
      <c r="C3870" t="s">
        <v>18956</v>
      </c>
      <c r="D3870" t="s">
        <v>51</v>
      </c>
      <c r="E3870">
        <v>3630536</v>
      </c>
      <c r="F3870">
        <v>94377</v>
      </c>
      <c r="G3870">
        <v>0</v>
      </c>
      <c r="H3870" t="s">
        <v>18957</v>
      </c>
      <c r="I3870">
        <v>20</v>
      </c>
      <c r="J3870" t="s">
        <v>18885</v>
      </c>
      <c r="K3870">
        <v>3547</v>
      </c>
      <c r="L3870" t="s">
        <v>54</v>
      </c>
      <c r="M3870" t="s">
        <v>18958</v>
      </c>
    </row>
    <row r="3871" spans="1:13" x14ac:dyDescent="0.35">
      <c r="A3871" t="s">
        <v>18959</v>
      </c>
      <c r="B3871" t="s">
        <v>14</v>
      </c>
      <c r="C3871" t="s">
        <v>18960</v>
      </c>
      <c r="D3871" t="s">
        <v>51</v>
      </c>
      <c r="E3871">
        <v>2097157</v>
      </c>
      <c r="F3871">
        <v>81749</v>
      </c>
      <c r="G3871">
        <v>0</v>
      </c>
      <c r="H3871" t="s">
        <v>18961</v>
      </c>
      <c r="I3871">
        <v>20</v>
      </c>
      <c r="J3871" t="s">
        <v>18933</v>
      </c>
      <c r="K3871">
        <v>4641</v>
      </c>
      <c r="L3871" t="s">
        <v>54</v>
      </c>
      <c r="M3871" t="s">
        <v>18962</v>
      </c>
    </row>
    <row r="3872" spans="1:13" x14ac:dyDescent="0.35">
      <c r="A3872" t="s">
        <v>18963</v>
      </c>
      <c r="B3872" t="s">
        <v>14</v>
      </c>
      <c r="C3872" t="s">
        <v>18964</v>
      </c>
      <c r="D3872" t="s">
        <v>51</v>
      </c>
      <c r="E3872">
        <v>4445757</v>
      </c>
      <c r="F3872">
        <v>146362</v>
      </c>
      <c r="G3872">
        <v>0</v>
      </c>
      <c r="H3872" t="s">
        <v>18965</v>
      </c>
      <c r="I3872">
        <v>20</v>
      </c>
      <c r="J3872" t="s">
        <v>18966</v>
      </c>
      <c r="K3872">
        <v>5722</v>
      </c>
      <c r="L3872" t="s">
        <v>54</v>
      </c>
      <c r="M3872" t="s">
        <v>18967</v>
      </c>
    </row>
    <row r="3873" spans="1:13" x14ac:dyDescent="0.35">
      <c r="A3873" t="s">
        <v>18968</v>
      </c>
      <c r="B3873" t="s">
        <v>14</v>
      </c>
      <c r="C3873" t="s">
        <v>18969</v>
      </c>
      <c r="D3873" t="s">
        <v>51</v>
      </c>
      <c r="E3873">
        <v>2867096</v>
      </c>
      <c r="F3873">
        <v>94975</v>
      </c>
      <c r="G3873">
        <v>0</v>
      </c>
      <c r="H3873" t="s">
        <v>18970</v>
      </c>
      <c r="I3873">
        <v>20</v>
      </c>
      <c r="J3873" t="s">
        <v>18971</v>
      </c>
      <c r="K3873">
        <v>2934</v>
      </c>
      <c r="L3873" t="s">
        <v>54</v>
      </c>
      <c r="M3873" t="s">
        <v>18972</v>
      </c>
    </row>
    <row r="3874" spans="1:13" x14ac:dyDescent="0.35">
      <c r="A3874" t="s">
        <v>18973</v>
      </c>
      <c r="B3874" t="s">
        <v>14</v>
      </c>
      <c r="C3874" t="s">
        <v>18974</v>
      </c>
      <c r="D3874" t="s">
        <v>51</v>
      </c>
      <c r="E3874">
        <v>4045019</v>
      </c>
      <c r="F3874">
        <v>123619</v>
      </c>
      <c r="G3874">
        <v>0</v>
      </c>
      <c r="H3874" t="s">
        <v>18975</v>
      </c>
      <c r="I3874">
        <v>20</v>
      </c>
      <c r="J3874" t="s">
        <v>18976</v>
      </c>
      <c r="K3874">
        <v>3638</v>
      </c>
      <c r="L3874" t="s">
        <v>54</v>
      </c>
      <c r="M3874" t="s">
        <v>18977</v>
      </c>
    </row>
    <row r="3875" spans="1:13" x14ac:dyDescent="0.35">
      <c r="A3875" t="s">
        <v>18978</v>
      </c>
      <c r="B3875" t="s">
        <v>14</v>
      </c>
      <c r="C3875" t="s">
        <v>18979</v>
      </c>
      <c r="D3875" t="s">
        <v>51</v>
      </c>
      <c r="E3875">
        <v>3947269</v>
      </c>
      <c r="F3875">
        <v>111642</v>
      </c>
      <c r="G3875">
        <v>0</v>
      </c>
      <c r="H3875" t="s">
        <v>18980</v>
      </c>
      <c r="I3875">
        <v>20</v>
      </c>
      <c r="J3875" t="s">
        <v>18676</v>
      </c>
      <c r="K3875">
        <v>5658</v>
      </c>
      <c r="L3875" t="s">
        <v>54</v>
      </c>
      <c r="M3875" t="s">
        <v>18981</v>
      </c>
    </row>
    <row r="3876" spans="1:13" x14ac:dyDescent="0.35">
      <c r="A3876" t="s">
        <v>18982</v>
      </c>
      <c r="B3876" t="s">
        <v>14</v>
      </c>
      <c r="C3876" t="s">
        <v>18983</v>
      </c>
      <c r="D3876" t="s">
        <v>51</v>
      </c>
      <c r="E3876">
        <v>3024175</v>
      </c>
      <c r="F3876">
        <v>106452</v>
      </c>
      <c r="G3876">
        <v>0</v>
      </c>
      <c r="H3876" t="s">
        <v>18984</v>
      </c>
      <c r="I3876">
        <v>20</v>
      </c>
      <c r="J3876" t="s">
        <v>18706</v>
      </c>
      <c r="K3876">
        <v>8015</v>
      </c>
      <c r="L3876" t="s">
        <v>54</v>
      </c>
      <c r="M3876" t="s">
        <v>18985</v>
      </c>
    </row>
    <row r="3877" spans="1:13" x14ac:dyDescent="0.35">
      <c r="A3877" t="s">
        <v>18986</v>
      </c>
      <c r="B3877" t="s">
        <v>14</v>
      </c>
      <c r="C3877" t="s">
        <v>18987</v>
      </c>
      <c r="D3877" t="s">
        <v>51</v>
      </c>
      <c r="E3877">
        <v>2304894</v>
      </c>
      <c r="F3877">
        <v>100359</v>
      </c>
      <c r="G3877">
        <v>0</v>
      </c>
      <c r="H3877" t="s">
        <v>18988</v>
      </c>
      <c r="I3877">
        <v>20</v>
      </c>
      <c r="J3877" t="s">
        <v>18989</v>
      </c>
      <c r="K3877">
        <v>5691</v>
      </c>
      <c r="L3877" t="s">
        <v>54</v>
      </c>
      <c r="M3877" t="s">
        <v>18990</v>
      </c>
    </row>
    <row r="3878" spans="1:13" x14ac:dyDescent="0.35">
      <c r="A3878" t="s">
        <v>18991</v>
      </c>
      <c r="B3878" t="s">
        <v>14</v>
      </c>
      <c r="C3878" t="s">
        <v>18992</v>
      </c>
      <c r="D3878" t="s">
        <v>51</v>
      </c>
      <c r="E3878">
        <v>4428809</v>
      </c>
      <c r="F3878">
        <v>151504</v>
      </c>
      <c r="G3878">
        <v>0</v>
      </c>
      <c r="H3878" t="s">
        <v>18993</v>
      </c>
      <c r="I3878">
        <v>20</v>
      </c>
      <c r="J3878" t="s">
        <v>18994</v>
      </c>
      <c r="K3878">
        <v>8782</v>
      </c>
      <c r="L3878" t="s">
        <v>54</v>
      </c>
      <c r="M3878" t="s">
        <v>18995</v>
      </c>
    </row>
    <row r="3879" spans="1:13" x14ac:dyDescent="0.35">
      <c r="A3879" t="s">
        <v>18996</v>
      </c>
      <c r="B3879" t="s">
        <v>14</v>
      </c>
      <c r="C3879" t="s">
        <v>18997</v>
      </c>
      <c r="D3879" t="s">
        <v>51</v>
      </c>
      <c r="E3879">
        <v>5003903</v>
      </c>
      <c r="F3879">
        <v>125525</v>
      </c>
      <c r="G3879">
        <v>0</v>
      </c>
      <c r="H3879" t="s">
        <v>18998</v>
      </c>
      <c r="I3879">
        <v>20</v>
      </c>
      <c r="J3879" t="s">
        <v>18999</v>
      </c>
      <c r="K3879">
        <v>5987</v>
      </c>
      <c r="L3879" t="s">
        <v>54</v>
      </c>
      <c r="M3879" t="s">
        <v>19000</v>
      </c>
    </row>
    <row r="3880" spans="1:13" x14ac:dyDescent="0.35">
      <c r="A3880" t="s">
        <v>19001</v>
      </c>
      <c r="B3880" t="s">
        <v>14</v>
      </c>
      <c r="C3880" t="s">
        <v>19002</v>
      </c>
      <c r="D3880" t="s">
        <v>51</v>
      </c>
      <c r="E3880">
        <v>2743538</v>
      </c>
      <c r="F3880">
        <v>112560</v>
      </c>
      <c r="G3880">
        <v>0</v>
      </c>
      <c r="H3880" t="s">
        <v>19003</v>
      </c>
      <c r="I3880">
        <v>20</v>
      </c>
      <c r="J3880" t="s">
        <v>19004</v>
      </c>
      <c r="K3880">
        <v>7750</v>
      </c>
      <c r="L3880" t="s">
        <v>54</v>
      </c>
      <c r="M3880" t="s">
        <v>19005</v>
      </c>
    </row>
    <row r="3881" spans="1:13" x14ac:dyDescent="0.35">
      <c r="A3881" t="s">
        <v>19006</v>
      </c>
      <c r="B3881" t="s">
        <v>14</v>
      </c>
      <c r="C3881" t="s">
        <v>19007</v>
      </c>
      <c r="D3881" t="s">
        <v>51</v>
      </c>
      <c r="E3881">
        <v>3178669</v>
      </c>
      <c r="F3881">
        <v>95713</v>
      </c>
      <c r="G3881">
        <v>0</v>
      </c>
      <c r="H3881" t="s">
        <v>19008</v>
      </c>
      <c r="I3881">
        <v>20</v>
      </c>
      <c r="J3881" t="s">
        <v>18676</v>
      </c>
      <c r="K3881">
        <v>5066</v>
      </c>
      <c r="L3881" t="s">
        <v>54</v>
      </c>
      <c r="M3881" t="s">
        <v>19009</v>
      </c>
    </row>
    <row r="3882" spans="1:13" x14ac:dyDescent="0.35">
      <c r="A3882" t="s">
        <v>19010</v>
      </c>
      <c r="B3882" t="s">
        <v>14</v>
      </c>
      <c r="C3882" t="s">
        <v>19011</v>
      </c>
      <c r="D3882" t="s">
        <v>51</v>
      </c>
      <c r="E3882">
        <v>3798022</v>
      </c>
      <c r="F3882">
        <v>116657</v>
      </c>
      <c r="G3882">
        <v>0</v>
      </c>
      <c r="H3882" t="s">
        <v>19012</v>
      </c>
      <c r="I3882">
        <v>20</v>
      </c>
      <c r="J3882" t="s">
        <v>53</v>
      </c>
      <c r="K3882">
        <v>4964</v>
      </c>
      <c r="L3882" t="s">
        <v>54</v>
      </c>
      <c r="M3882" t="s">
        <v>19013</v>
      </c>
    </row>
    <row r="3883" spans="1:13" x14ac:dyDescent="0.35">
      <c r="A3883" t="s">
        <v>19014</v>
      </c>
      <c r="B3883" t="s">
        <v>14</v>
      </c>
      <c r="C3883" t="s">
        <v>19015</v>
      </c>
      <c r="D3883" t="s">
        <v>51</v>
      </c>
      <c r="E3883">
        <v>3054636</v>
      </c>
      <c r="F3883">
        <v>95091</v>
      </c>
      <c r="G3883">
        <v>0</v>
      </c>
      <c r="H3883" t="s">
        <v>19016</v>
      </c>
      <c r="I3883">
        <v>20</v>
      </c>
      <c r="J3883" t="s">
        <v>19017</v>
      </c>
      <c r="K3883">
        <v>5879</v>
      </c>
      <c r="L3883" t="s">
        <v>54</v>
      </c>
      <c r="M3883" t="s">
        <v>19018</v>
      </c>
    </row>
    <row r="3884" spans="1:13" x14ac:dyDescent="0.35">
      <c r="A3884" t="s">
        <v>19019</v>
      </c>
      <c r="B3884" t="s">
        <v>14</v>
      </c>
      <c r="C3884" t="s">
        <v>19020</v>
      </c>
      <c r="D3884" t="s">
        <v>51</v>
      </c>
      <c r="E3884">
        <v>4342002</v>
      </c>
      <c r="F3884">
        <v>124348</v>
      </c>
      <c r="G3884">
        <v>0</v>
      </c>
      <c r="H3884" t="s">
        <v>19021</v>
      </c>
      <c r="I3884">
        <v>20</v>
      </c>
      <c r="J3884" t="s">
        <v>19022</v>
      </c>
      <c r="K3884">
        <v>5265</v>
      </c>
      <c r="L3884" t="s">
        <v>54</v>
      </c>
      <c r="M3884" t="s">
        <v>19023</v>
      </c>
    </row>
    <row r="3885" spans="1:13" x14ac:dyDescent="0.35">
      <c r="A3885" t="s">
        <v>19024</v>
      </c>
      <c r="B3885" t="s">
        <v>14</v>
      </c>
      <c r="C3885" t="s">
        <v>19025</v>
      </c>
      <c r="D3885" t="s">
        <v>51</v>
      </c>
      <c r="E3885">
        <v>6214662</v>
      </c>
      <c r="F3885">
        <v>118896</v>
      </c>
      <c r="G3885">
        <v>0</v>
      </c>
      <c r="H3885" t="s">
        <v>19026</v>
      </c>
      <c r="I3885">
        <v>20</v>
      </c>
      <c r="J3885" t="s">
        <v>19027</v>
      </c>
      <c r="K3885">
        <v>12771</v>
      </c>
      <c r="L3885" t="s">
        <v>54</v>
      </c>
      <c r="M3885" t="s">
        <v>19028</v>
      </c>
    </row>
    <row r="3886" spans="1:13" x14ac:dyDescent="0.35">
      <c r="A3886" t="s">
        <v>19029</v>
      </c>
      <c r="B3886" t="s">
        <v>14</v>
      </c>
      <c r="C3886" t="s">
        <v>19030</v>
      </c>
      <c r="D3886" t="s">
        <v>51</v>
      </c>
      <c r="E3886">
        <v>4260873</v>
      </c>
      <c r="F3886">
        <v>117132</v>
      </c>
      <c r="G3886">
        <v>0</v>
      </c>
      <c r="H3886" t="s">
        <v>19031</v>
      </c>
      <c r="I3886">
        <v>20</v>
      </c>
      <c r="J3886" t="s">
        <v>19032</v>
      </c>
      <c r="K3886">
        <v>7291</v>
      </c>
      <c r="L3886" t="s">
        <v>54</v>
      </c>
      <c r="M3886" t="s">
        <v>19033</v>
      </c>
    </row>
    <row r="3887" spans="1:13" x14ac:dyDescent="0.35">
      <c r="A3887" t="s">
        <v>19034</v>
      </c>
      <c r="B3887" t="s">
        <v>14</v>
      </c>
      <c r="C3887" t="s">
        <v>19035</v>
      </c>
      <c r="D3887" t="s">
        <v>51</v>
      </c>
      <c r="E3887">
        <v>4678353</v>
      </c>
      <c r="F3887">
        <v>157591</v>
      </c>
      <c r="G3887">
        <v>0</v>
      </c>
      <c r="H3887" t="s">
        <v>19036</v>
      </c>
      <c r="I3887">
        <v>20</v>
      </c>
      <c r="J3887" t="s">
        <v>18706</v>
      </c>
      <c r="K3887">
        <v>9116</v>
      </c>
      <c r="L3887" t="s">
        <v>54</v>
      </c>
      <c r="M3887" t="s">
        <v>19037</v>
      </c>
    </row>
    <row r="3888" spans="1:13" x14ac:dyDescent="0.35">
      <c r="A3888" t="s">
        <v>19038</v>
      </c>
      <c r="B3888" t="s">
        <v>14</v>
      </c>
      <c r="C3888" t="s">
        <v>19039</v>
      </c>
      <c r="D3888" t="s">
        <v>51</v>
      </c>
      <c r="E3888">
        <v>4821396</v>
      </c>
      <c r="F3888">
        <v>169323</v>
      </c>
      <c r="G3888">
        <v>0</v>
      </c>
      <c r="H3888" t="s">
        <v>19040</v>
      </c>
      <c r="I3888">
        <v>20</v>
      </c>
      <c r="J3888" t="s">
        <v>19041</v>
      </c>
      <c r="K3888">
        <v>8007</v>
      </c>
      <c r="L3888" t="s">
        <v>54</v>
      </c>
      <c r="M3888" t="s">
        <v>19042</v>
      </c>
    </row>
    <row r="3889" spans="1:13" x14ac:dyDescent="0.35">
      <c r="A3889" t="s">
        <v>19043</v>
      </c>
      <c r="B3889" t="s">
        <v>14</v>
      </c>
      <c r="C3889" t="s">
        <v>19044</v>
      </c>
      <c r="D3889" t="s">
        <v>51</v>
      </c>
      <c r="E3889">
        <v>2101760</v>
      </c>
      <c r="F3889">
        <v>67473</v>
      </c>
      <c r="G3889">
        <v>0</v>
      </c>
      <c r="H3889" t="s">
        <v>19045</v>
      </c>
      <c r="I3889">
        <v>20</v>
      </c>
      <c r="J3889" t="s">
        <v>19046</v>
      </c>
      <c r="K3889">
        <v>4906</v>
      </c>
      <c r="L3889" t="s">
        <v>54</v>
      </c>
      <c r="M3889" t="s">
        <v>19047</v>
      </c>
    </row>
    <row r="3890" spans="1:13" x14ac:dyDescent="0.35">
      <c r="A3890" t="s">
        <v>19048</v>
      </c>
      <c r="B3890" t="s">
        <v>14</v>
      </c>
      <c r="C3890" t="s">
        <v>19049</v>
      </c>
      <c r="D3890" t="s">
        <v>51</v>
      </c>
      <c r="E3890">
        <v>2984155</v>
      </c>
      <c r="F3890">
        <v>87449</v>
      </c>
      <c r="G3890">
        <v>0</v>
      </c>
      <c r="H3890" t="s">
        <v>19050</v>
      </c>
      <c r="I3890">
        <v>20</v>
      </c>
      <c r="J3890" t="s">
        <v>19051</v>
      </c>
      <c r="K3890">
        <v>8883</v>
      </c>
      <c r="L3890" t="s">
        <v>54</v>
      </c>
      <c r="M3890" t="s">
        <v>19052</v>
      </c>
    </row>
    <row r="3891" spans="1:13" x14ac:dyDescent="0.35">
      <c r="A3891" t="s">
        <v>19053</v>
      </c>
      <c r="B3891" t="s">
        <v>14</v>
      </c>
      <c r="C3891" t="s">
        <v>19054</v>
      </c>
      <c r="D3891" t="s">
        <v>51</v>
      </c>
      <c r="E3891">
        <v>3376423</v>
      </c>
      <c r="F3891">
        <v>79755</v>
      </c>
      <c r="G3891">
        <v>0</v>
      </c>
      <c r="H3891" t="s">
        <v>19055</v>
      </c>
      <c r="I3891">
        <v>20</v>
      </c>
      <c r="J3891" t="s">
        <v>19056</v>
      </c>
      <c r="K3891">
        <v>3243</v>
      </c>
      <c r="L3891" t="s">
        <v>54</v>
      </c>
      <c r="M3891" t="s">
        <v>19057</v>
      </c>
    </row>
    <row r="3892" spans="1:13" x14ac:dyDescent="0.35">
      <c r="A3892" t="s">
        <v>19058</v>
      </c>
      <c r="B3892" t="s">
        <v>14</v>
      </c>
      <c r="C3892" t="s">
        <v>19059</v>
      </c>
      <c r="D3892" t="s">
        <v>51</v>
      </c>
      <c r="E3892">
        <v>2628284</v>
      </c>
      <c r="F3892">
        <v>93674</v>
      </c>
      <c r="G3892">
        <v>0</v>
      </c>
      <c r="H3892" t="s">
        <v>19060</v>
      </c>
      <c r="I3892">
        <v>20</v>
      </c>
      <c r="J3892" t="s">
        <v>18676</v>
      </c>
      <c r="K3892">
        <v>5639</v>
      </c>
      <c r="L3892" t="s">
        <v>54</v>
      </c>
      <c r="M3892" t="s">
        <v>19061</v>
      </c>
    </row>
    <row r="3893" spans="1:13" x14ac:dyDescent="0.35">
      <c r="A3893" t="s">
        <v>19062</v>
      </c>
      <c r="B3893" t="s">
        <v>14</v>
      </c>
      <c r="C3893" t="s">
        <v>19063</v>
      </c>
      <c r="D3893" t="s">
        <v>51</v>
      </c>
      <c r="E3893">
        <v>5736427</v>
      </c>
      <c r="F3893">
        <v>136292</v>
      </c>
      <c r="G3893">
        <v>0</v>
      </c>
      <c r="H3893" t="s">
        <v>19064</v>
      </c>
      <c r="I3893">
        <v>20</v>
      </c>
      <c r="J3893" t="s">
        <v>53</v>
      </c>
      <c r="K3893">
        <v>7184</v>
      </c>
      <c r="L3893" t="s">
        <v>54</v>
      </c>
      <c r="M3893" t="s">
        <v>19065</v>
      </c>
    </row>
    <row r="3894" spans="1:13" x14ac:dyDescent="0.35">
      <c r="A3894" t="s">
        <v>19066</v>
      </c>
      <c r="B3894" t="s">
        <v>14</v>
      </c>
      <c r="C3894" t="s">
        <v>19067</v>
      </c>
      <c r="D3894" t="s">
        <v>51</v>
      </c>
      <c r="E3894">
        <v>2470133</v>
      </c>
      <c r="F3894">
        <v>98902</v>
      </c>
      <c r="G3894">
        <v>0</v>
      </c>
      <c r="H3894" t="s">
        <v>19068</v>
      </c>
      <c r="I3894">
        <v>20</v>
      </c>
      <c r="J3894" t="s">
        <v>19069</v>
      </c>
      <c r="K3894">
        <v>4997</v>
      </c>
      <c r="L3894" t="s">
        <v>54</v>
      </c>
      <c r="M3894" t="s">
        <v>19070</v>
      </c>
    </row>
    <row r="3895" spans="1:13" x14ac:dyDescent="0.35">
      <c r="A3895" t="s">
        <v>19071</v>
      </c>
      <c r="B3895" t="s">
        <v>14</v>
      </c>
      <c r="C3895" t="s">
        <v>19072</v>
      </c>
      <c r="D3895" t="s">
        <v>51</v>
      </c>
      <c r="E3895">
        <v>3966561</v>
      </c>
      <c r="F3895">
        <v>99266</v>
      </c>
      <c r="G3895">
        <v>0</v>
      </c>
      <c r="H3895" t="s">
        <v>19073</v>
      </c>
      <c r="I3895">
        <v>20</v>
      </c>
      <c r="J3895" t="s">
        <v>53</v>
      </c>
      <c r="K3895">
        <v>4021</v>
      </c>
      <c r="L3895" t="s">
        <v>54</v>
      </c>
      <c r="M3895" t="s">
        <v>19074</v>
      </c>
    </row>
    <row r="3896" spans="1:13" x14ac:dyDescent="0.35">
      <c r="A3896" t="s">
        <v>19075</v>
      </c>
      <c r="B3896" t="s">
        <v>14</v>
      </c>
      <c r="C3896" t="s">
        <v>19076</v>
      </c>
      <c r="D3896" t="s">
        <v>51</v>
      </c>
      <c r="E3896">
        <v>3277862</v>
      </c>
      <c r="F3896">
        <v>112309</v>
      </c>
      <c r="G3896">
        <v>0</v>
      </c>
      <c r="H3896" t="s">
        <v>19077</v>
      </c>
      <c r="I3896">
        <v>20</v>
      </c>
      <c r="J3896" t="s">
        <v>19027</v>
      </c>
      <c r="K3896">
        <v>10286</v>
      </c>
      <c r="L3896" t="s">
        <v>54</v>
      </c>
      <c r="M3896" t="s">
        <v>19078</v>
      </c>
    </row>
    <row r="3897" spans="1:13" x14ac:dyDescent="0.35">
      <c r="A3897" t="s">
        <v>19079</v>
      </c>
      <c r="B3897" t="s">
        <v>14</v>
      </c>
      <c r="C3897" t="s">
        <v>19080</v>
      </c>
      <c r="D3897" t="s">
        <v>51</v>
      </c>
      <c r="E3897">
        <v>3374632</v>
      </c>
      <c r="F3897">
        <v>103599</v>
      </c>
      <c r="G3897">
        <v>0</v>
      </c>
      <c r="H3897" t="s">
        <v>19081</v>
      </c>
      <c r="I3897">
        <v>20</v>
      </c>
      <c r="J3897" t="s">
        <v>19082</v>
      </c>
      <c r="K3897">
        <v>8334</v>
      </c>
      <c r="L3897" t="s">
        <v>54</v>
      </c>
      <c r="M3897" t="s">
        <v>19083</v>
      </c>
    </row>
    <row r="3898" spans="1:13" x14ac:dyDescent="0.35">
      <c r="A3898" t="s">
        <v>19084</v>
      </c>
      <c r="B3898" t="s">
        <v>14</v>
      </c>
      <c r="C3898" t="s">
        <v>19085</v>
      </c>
      <c r="D3898" t="s">
        <v>51</v>
      </c>
      <c r="E3898">
        <v>2217988</v>
      </c>
      <c r="F3898">
        <v>99848</v>
      </c>
      <c r="G3898">
        <v>0</v>
      </c>
      <c r="H3898" t="s">
        <v>19086</v>
      </c>
      <c r="I3898">
        <v>20</v>
      </c>
      <c r="J3898" t="s">
        <v>19087</v>
      </c>
      <c r="K3898">
        <v>6291</v>
      </c>
      <c r="L3898" t="s">
        <v>54</v>
      </c>
      <c r="M3898" t="s">
        <v>19088</v>
      </c>
    </row>
    <row r="3899" spans="1:13" x14ac:dyDescent="0.35">
      <c r="A3899" t="s">
        <v>19089</v>
      </c>
      <c r="B3899" t="s">
        <v>14</v>
      </c>
      <c r="C3899" t="s">
        <v>19090</v>
      </c>
      <c r="D3899" t="s">
        <v>51</v>
      </c>
      <c r="E3899">
        <v>3419529</v>
      </c>
      <c r="F3899">
        <v>110779</v>
      </c>
      <c r="G3899">
        <v>0</v>
      </c>
      <c r="H3899" t="s">
        <v>19091</v>
      </c>
      <c r="I3899">
        <v>20</v>
      </c>
      <c r="J3899" t="s">
        <v>19092</v>
      </c>
      <c r="K3899">
        <v>5433</v>
      </c>
      <c r="L3899" t="s">
        <v>54</v>
      </c>
      <c r="M3899" t="s">
        <v>19093</v>
      </c>
    </row>
    <row r="3900" spans="1:13" x14ac:dyDescent="0.35">
      <c r="A3900" t="s">
        <v>19094</v>
      </c>
      <c r="B3900" t="s">
        <v>14</v>
      </c>
      <c r="C3900" t="s">
        <v>19095</v>
      </c>
      <c r="D3900" t="s">
        <v>51</v>
      </c>
      <c r="E3900">
        <v>1740327</v>
      </c>
      <c r="F3900">
        <v>60458</v>
      </c>
      <c r="G3900">
        <v>0</v>
      </c>
      <c r="H3900" t="s">
        <v>19096</v>
      </c>
      <c r="I3900">
        <v>20</v>
      </c>
      <c r="J3900" t="s">
        <v>19046</v>
      </c>
      <c r="K3900">
        <v>3655</v>
      </c>
      <c r="L3900" t="s">
        <v>54</v>
      </c>
      <c r="M3900" t="s">
        <v>19097</v>
      </c>
    </row>
    <row r="3901" spans="1:13" x14ac:dyDescent="0.35">
      <c r="A3901" t="s">
        <v>19098</v>
      </c>
      <c r="B3901" t="s">
        <v>14</v>
      </c>
      <c r="C3901" t="s">
        <v>19099</v>
      </c>
      <c r="D3901" t="s">
        <v>51</v>
      </c>
      <c r="E3901">
        <v>2154511</v>
      </c>
      <c r="F3901">
        <v>88195</v>
      </c>
      <c r="G3901">
        <v>0</v>
      </c>
      <c r="H3901" t="s">
        <v>19100</v>
      </c>
      <c r="I3901">
        <v>20</v>
      </c>
      <c r="J3901" t="s">
        <v>19101</v>
      </c>
      <c r="K3901">
        <v>3818</v>
      </c>
      <c r="L3901" t="s">
        <v>54</v>
      </c>
      <c r="M3901" t="s">
        <v>19102</v>
      </c>
    </row>
    <row r="3902" spans="1:13" x14ac:dyDescent="0.35">
      <c r="A3902" t="s">
        <v>19103</v>
      </c>
      <c r="B3902" t="s">
        <v>14</v>
      </c>
      <c r="C3902" t="s">
        <v>19104</v>
      </c>
      <c r="D3902" t="s">
        <v>51</v>
      </c>
      <c r="E3902">
        <v>4138929</v>
      </c>
      <c r="F3902">
        <v>129717</v>
      </c>
      <c r="G3902">
        <v>0</v>
      </c>
      <c r="H3902" t="s">
        <v>19105</v>
      </c>
      <c r="I3902">
        <v>20</v>
      </c>
      <c r="J3902" t="s">
        <v>19106</v>
      </c>
      <c r="K3902">
        <v>22259</v>
      </c>
      <c r="L3902" t="s">
        <v>54</v>
      </c>
      <c r="M3902" t="s">
        <v>19107</v>
      </c>
    </row>
    <row r="3903" spans="1:13" x14ac:dyDescent="0.35">
      <c r="A3903" t="s">
        <v>19108</v>
      </c>
      <c r="B3903" t="s">
        <v>14</v>
      </c>
      <c r="C3903" t="s">
        <v>19109</v>
      </c>
      <c r="D3903" t="s">
        <v>51</v>
      </c>
      <c r="E3903">
        <v>2156691</v>
      </c>
      <c r="F3903">
        <v>74828</v>
      </c>
      <c r="G3903">
        <v>0</v>
      </c>
      <c r="H3903" t="s">
        <v>19110</v>
      </c>
      <c r="I3903">
        <v>20</v>
      </c>
      <c r="J3903" t="s">
        <v>19111</v>
      </c>
      <c r="K3903">
        <v>3524</v>
      </c>
      <c r="L3903" t="s">
        <v>54</v>
      </c>
      <c r="M3903" t="s">
        <v>19112</v>
      </c>
    </row>
    <row r="3904" spans="1:13" x14ac:dyDescent="0.35">
      <c r="A3904" t="s">
        <v>19113</v>
      </c>
      <c r="B3904" t="s">
        <v>14</v>
      </c>
      <c r="C3904" t="s">
        <v>19114</v>
      </c>
      <c r="D3904" t="s">
        <v>51</v>
      </c>
      <c r="E3904">
        <v>2346123</v>
      </c>
      <c r="F3904">
        <v>92994</v>
      </c>
      <c r="G3904">
        <v>0</v>
      </c>
      <c r="H3904" t="s">
        <v>19115</v>
      </c>
      <c r="I3904">
        <v>20</v>
      </c>
      <c r="J3904" t="s">
        <v>19116</v>
      </c>
      <c r="K3904">
        <v>4610</v>
      </c>
      <c r="L3904" t="s">
        <v>54</v>
      </c>
      <c r="M3904" t="s">
        <v>19117</v>
      </c>
    </row>
    <row r="3905" spans="1:13" x14ac:dyDescent="0.35">
      <c r="A3905" t="s">
        <v>19118</v>
      </c>
      <c r="B3905" t="s">
        <v>14</v>
      </c>
      <c r="C3905" t="s">
        <v>19119</v>
      </c>
      <c r="D3905" t="s">
        <v>51</v>
      </c>
      <c r="E3905">
        <v>4301830</v>
      </c>
      <c r="F3905">
        <v>124402</v>
      </c>
      <c r="G3905">
        <v>0</v>
      </c>
      <c r="H3905" t="s">
        <v>19120</v>
      </c>
      <c r="I3905">
        <v>20</v>
      </c>
      <c r="J3905" t="s">
        <v>19121</v>
      </c>
      <c r="K3905">
        <v>10322</v>
      </c>
      <c r="L3905" t="s">
        <v>54</v>
      </c>
      <c r="M3905" t="s">
        <v>19122</v>
      </c>
    </row>
    <row r="3906" spans="1:13" x14ac:dyDescent="0.35">
      <c r="A3906" t="s">
        <v>19123</v>
      </c>
      <c r="B3906" t="s">
        <v>14</v>
      </c>
      <c r="C3906" t="s">
        <v>19124</v>
      </c>
      <c r="D3906" t="s">
        <v>51</v>
      </c>
      <c r="E3906">
        <v>1805894</v>
      </c>
      <c r="F3906">
        <v>64655</v>
      </c>
      <c r="G3906">
        <v>0</v>
      </c>
      <c r="H3906" t="s">
        <v>19125</v>
      </c>
      <c r="I3906">
        <v>20</v>
      </c>
      <c r="J3906" t="s">
        <v>53</v>
      </c>
      <c r="K3906">
        <v>2486</v>
      </c>
      <c r="L3906" t="s">
        <v>54</v>
      </c>
      <c r="M3906" t="s">
        <v>19126</v>
      </c>
    </row>
    <row r="3907" spans="1:13" x14ac:dyDescent="0.35">
      <c r="A3907" t="s">
        <v>19127</v>
      </c>
      <c r="B3907" t="s">
        <v>14</v>
      </c>
      <c r="C3907" t="s">
        <v>19128</v>
      </c>
      <c r="D3907" t="s">
        <v>51</v>
      </c>
      <c r="E3907">
        <v>3083078</v>
      </c>
      <c r="F3907">
        <v>113537</v>
      </c>
      <c r="G3907">
        <v>0</v>
      </c>
      <c r="H3907" t="s">
        <v>19129</v>
      </c>
      <c r="I3907">
        <v>20</v>
      </c>
      <c r="J3907" t="s">
        <v>19130</v>
      </c>
      <c r="K3907">
        <v>4453</v>
      </c>
      <c r="L3907" t="s">
        <v>54</v>
      </c>
      <c r="M3907" t="s">
        <v>19131</v>
      </c>
    </row>
    <row r="3908" spans="1:13" x14ac:dyDescent="0.35">
      <c r="A3908" t="s">
        <v>19132</v>
      </c>
      <c r="B3908" t="s">
        <v>14</v>
      </c>
      <c r="C3908" t="s">
        <v>19133</v>
      </c>
      <c r="D3908" t="s">
        <v>51</v>
      </c>
      <c r="E3908">
        <v>2501018</v>
      </c>
      <c r="F3908">
        <v>100100</v>
      </c>
      <c r="G3908">
        <v>0</v>
      </c>
      <c r="H3908" t="s">
        <v>19134</v>
      </c>
      <c r="I3908">
        <v>20</v>
      </c>
      <c r="J3908" t="s">
        <v>18676</v>
      </c>
      <c r="K3908">
        <v>3326</v>
      </c>
      <c r="L3908" t="s">
        <v>54</v>
      </c>
      <c r="M3908" t="s">
        <v>19135</v>
      </c>
    </row>
    <row r="3909" spans="1:13" x14ac:dyDescent="0.35">
      <c r="A3909" t="s">
        <v>19136</v>
      </c>
      <c r="B3909" t="s">
        <v>14</v>
      </c>
      <c r="C3909" t="s">
        <v>19137</v>
      </c>
      <c r="D3909" t="s">
        <v>51</v>
      </c>
      <c r="E3909">
        <v>4065894</v>
      </c>
      <c r="F3909">
        <v>123754</v>
      </c>
      <c r="G3909">
        <v>0</v>
      </c>
      <c r="H3909" t="s">
        <v>19138</v>
      </c>
      <c r="I3909">
        <v>20</v>
      </c>
      <c r="J3909" t="s">
        <v>19139</v>
      </c>
      <c r="K3909">
        <v>6393</v>
      </c>
      <c r="L3909" t="s">
        <v>54</v>
      </c>
      <c r="M3909" t="s">
        <v>19140</v>
      </c>
    </row>
    <row r="3910" spans="1:13" x14ac:dyDescent="0.35">
      <c r="A3910" t="s">
        <v>19141</v>
      </c>
      <c r="B3910" t="s">
        <v>14</v>
      </c>
      <c r="C3910" t="s">
        <v>19142</v>
      </c>
      <c r="D3910" t="s">
        <v>51</v>
      </c>
      <c r="E3910">
        <v>5647744</v>
      </c>
      <c r="F3910">
        <v>131821</v>
      </c>
      <c r="G3910">
        <v>0</v>
      </c>
      <c r="H3910" t="s">
        <v>19143</v>
      </c>
      <c r="I3910">
        <v>20</v>
      </c>
      <c r="J3910" t="s">
        <v>19027</v>
      </c>
      <c r="K3910">
        <v>16955</v>
      </c>
      <c r="L3910" t="s">
        <v>54</v>
      </c>
      <c r="M3910" t="s">
        <v>19144</v>
      </c>
    </row>
    <row r="3911" spans="1:13" x14ac:dyDescent="0.35">
      <c r="A3911" t="s">
        <v>19145</v>
      </c>
      <c r="B3911" t="s">
        <v>14</v>
      </c>
      <c r="C3911" t="s">
        <v>19146</v>
      </c>
      <c r="D3911" t="s">
        <v>51</v>
      </c>
      <c r="E3911">
        <v>2041262</v>
      </c>
      <c r="F3911">
        <v>64936</v>
      </c>
      <c r="G3911">
        <v>0</v>
      </c>
      <c r="H3911" t="s">
        <v>19147</v>
      </c>
      <c r="I3911">
        <v>20</v>
      </c>
      <c r="J3911" t="s">
        <v>19148</v>
      </c>
      <c r="K3911">
        <v>3281</v>
      </c>
      <c r="L3911" t="s">
        <v>54</v>
      </c>
      <c r="M3911" t="s">
        <v>19149</v>
      </c>
    </row>
    <row r="3912" spans="1:13" x14ac:dyDescent="0.35">
      <c r="A3912" t="e">
        <f>-Pz9r3h35_Q</f>
        <v>#NAME?</v>
      </c>
      <c r="B3912" t="s">
        <v>14</v>
      </c>
      <c r="C3912" t="s">
        <v>19150</v>
      </c>
      <c r="D3912" t="s">
        <v>51</v>
      </c>
      <c r="E3912">
        <v>3064042</v>
      </c>
      <c r="F3912">
        <v>110623</v>
      </c>
      <c r="G3912">
        <v>0</v>
      </c>
      <c r="H3912" t="s">
        <v>19151</v>
      </c>
      <c r="I3912">
        <v>20</v>
      </c>
      <c r="J3912" t="s">
        <v>19152</v>
      </c>
      <c r="K3912">
        <v>3620</v>
      </c>
      <c r="L3912" t="s">
        <v>54</v>
      </c>
      <c r="M3912" t="s">
        <v>19153</v>
      </c>
    </row>
    <row r="3913" spans="1:13" x14ac:dyDescent="0.35">
      <c r="A3913" t="s">
        <v>19154</v>
      </c>
      <c r="B3913" t="s">
        <v>14</v>
      </c>
      <c r="C3913" t="s">
        <v>19155</v>
      </c>
      <c r="D3913" t="s">
        <v>51</v>
      </c>
      <c r="E3913">
        <v>2181286</v>
      </c>
      <c r="F3913">
        <v>93542</v>
      </c>
      <c r="G3913">
        <v>0</v>
      </c>
      <c r="H3913" t="s">
        <v>19156</v>
      </c>
      <c r="I3913">
        <v>20</v>
      </c>
      <c r="J3913" t="s">
        <v>19157</v>
      </c>
      <c r="K3913">
        <v>4286</v>
      </c>
      <c r="L3913" t="s">
        <v>54</v>
      </c>
      <c r="M3913" t="s">
        <v>19158</v>
      </c>
    </row>
    <row r="3914" spans="1:13" x14ac:dyDescent="0.35">
      <c r="A3914" t="s">
        <v>19159</v>
      </c>
      <c r="B3914" t="s">
        <v>14</v>
      </c>
      <c r="C3914" t="s">
        <v>19160</v>
      </c>
      <c r="D3914" t="s">
        <v>51</v>
      </c>
      <c r="E3914">
        <v>5691201</v>
      </c>
      <c r="F3914">
        <v>129905</v>
      </c>
      <c r="G3914">
        <v>0</v>
      </c>
      <c r="H3914" t="s">
        <v>19161</v>
      </c>
      <c r="I3914">
        <v>20</v>
      </c>
      <c r="J3914" t="s">
        <v>19162</v>
      </c>
      <c r="K3914">
        <v>8062</v>
      </c>
      <c r="L3914" t="s">
        <v>54</v>
      </c>
      <c r="M3914" t="s">
        <v>19163</v>
      </c>
    </row>
    <row r="3915" spans="1:13" x14ac:dyDescent="0.35">
      <c r="A3915" t="s">
        <v>19164</v>
      </c>
      <c r="B3915" t="s">
        <v>14</v>
      </c>
      <c r="C3915" t="s">
        <v>19165</v>
      </c>
      <c r="D3915" t="s">
        <v>51</v>
      </c>
      <c r="E3915">
        <v>2975265</v>
      </c>
      <c r="F3915">
        <v>108799</v>
      </c>
      <c r="G3915">
        <v>0</v>
      </c>
      <c r="H3915" t="s">
        <v>19166</v>
      </c>
      <c r="I3915">
        <v>20</v>
      </c>
      <c r="J3915" t="s">
        <v>19167</v>
      </c>
      <c r="K3915">
        <v>4992</v>
      </c>
      <c r="L3915" t="s">
        <v>54</v>
      </c>
      <c r="M3915" t="s">
        <v>19168</v>
      </c>
    </row>
    <row r="3916" spans="1:13" x14ac:dyDescent="0.35">
      <c r="A3916" t="s">
        <v>19169</v>
      </c>
      <c r="B3916" t="s">
        <v>14</v>
      </c>
      <c r="C3916" t="s">
        <v>19170</v>
      </c>
      <c r="D3916" t="s">
        <v>51</v>
      </c>
      <c r="E3916">
        <v>4209682</v>
      </c>
      <c r="F3916">
        <v>91653</v>
      </c>
      <c r="G3916">
        <v>0</v>
      </c>
      <c r="H3916" t="s">
        <v>19171</v>
      </c>
      <c r="I3916">
        <v>20</v>
      </c>
      <c r="J3916" t="s">
        <v>19172</v>
      </c>
      <c r="K3916">
        <v>4930</v>
      </c>
      <c r="L3916" t="s">
        <v>54</v>
      </c>
      <c r="M3916" t="s">
        <v>19173</v>
      </c>
    </row>
    <row r="3917" spans="1:13" x14ac:dyDescent="0.35">
      <c r="A3917" t="s">
        <v>19174</v>
      </c>
      <c r="B3917" t="s">
        <v>14</v>
      </c>
      <c r="C3917" t="s">
        <v>19175</v>
      </c>
      <c r="D3917" t="s">
        <v>51</v>
      </c>
      <c r="E3917">
        <v>2071308</v>
      </c>
      <c r="F3917">
        <v>74574</v>
      </c>
      <c r="G3917">
        <v>0</v>
      </c>
      <c r="H3917" t="s">
        <v>19176</v>
      </c>
      <c r="I3917">
        <v>20</v>
      </c>
      <c r="J3917" t="s">
        <v>19148</v>
      </c>
      <c r="K3917">
        <v>3845</v>
      </c>
      <c r="L3917" t="s">
        <v>54</v>
      </c>
      <c r="M3917" t="s">
        <v>19177</v>
      </c>
    </row>
    <row r="3918" spans="1:13" x14ac:dyDescent="0.35">
      <c r="A3918" t="s">
        <v>19178</v>
      </c>
      <c r="B3918" t="s">
        <v>14</v>
      </c>
      <c r="C3918" t="s">
        <v>19179</v>
      </c>
      <c r="D3918" t="s">
        <v>51</v>
      </c>
      <c r="E3918">
        <v>1804491</v>
      </c>
      <c r="F3918">
        <v>92692</v>
      </c>
      <c r="G3918">
        <v>0</v>
      </c>
      <c r="H3918" t="s">
        <v>19180</v>
      </c>
      <c r="I3918">
        <v>20</v>
      </c>
      <c r="J3918" t="s">
        <v>53</v>
      </c>
      <c r="K3918">
        <v>4499</v>
      </c>
      <c r="L3918" t="s">
        <v>54</v>
      </c>
      <c r="M3918" t="s">
        <v>19181</v>
      </c>
    </row>
    <row r="3919" spans="1:13" x14ac:dyDescent="0.35">
      <c r="A3919" t="s">
        <v>19182</v>
      </c>
      <c r="B3919" t="s">
        <v>14</v>
      </c>
      <c r="C3919" t="s">
        <v>19183</v>
      </c>
      <c r="D3919" t="s">
        <v>51</v>
      </c>
      <c r="E3919">
        <v>3744802</v>
      </c>
      <c r="F3919">
        <v>136621</v>
      </c>
      <c r="G3919">
        <v>0</v>
      </c>
      <c r="H3919" t="s">
        <v>19184</v>
      </c>
      <c r="I3919">
        <v>20</v>
      </c>
      <c r="J3919" t="s">
        <v>19185</v>
      </c>
      <c r="K3919">
        <v>5224</v>
      </c>
      <c r="L3919" t="s">
        <v>54</v>
      </c>
      <c r="M3919" t="s">
        <v>19186</v>
      </c>
    </row>
    <row r="3920" spans="1:13" x14ac:dyDescent="0.35">
      <c r="A3920" t="s">
        <v>19187</v>
      </c>
      <c r="B3920" t="s">
        <v>14</v>
      </c>
      <c r="C3920" t="s">
        <v>19188</v>
      </c>
      <c r="D3920" t="s">
        <v>51</v>
      </c>
      <c r="E3920">
        <v>4185094</v>
      </c>
      <c r="F3920">
        <v>168137</v>
      </c>
      <c r="G3920">
        <v>0</v>
      </c>
      <c r="H3920" t="s">
        <v>19189</v>
      </c>
      <c r="I3920">
        <v>20</v>
      </c>
      <c r="J3920" t="s">
        <v>53</v>
      </c>
      <c r="K3920">
        <v>9054</v>
      </c>
      <c r="L3920" t="s">
        <v>54</v>
      </c>
      <c r="M3920" t="s">
        <v>19190</v>
      </c>
    </row>
    <row r="3921" spans="1:13" x14ac:dyDescent="0.35">
      <c r="A3921" t="s">
        <v>19191</v>
      </c>
      <c r="B3921" t="s">
        <v>14</v>
      </c>
      <c r="C3921" t="s">
        <v>19192</v>
      </c>
      <c r="D3921" t="s">
        <v>51</v>
      </c>
      <c r="E3921">
        <v>3121326</v>
      </c>
      <c r="F3921">
        <v>127886</v>
      </c>
      <c r="G3921">
        <v>0</v>
      </c>
      <c r="H3921" t="s">
        <v>19193</v>
      </c>
      <c r="I3921">
        <v>20</v>
      </c>
      <c r="J3921" t="s">
        <v>53</v>
      </c>
      <c r="K3921">
        <v>5035</v>
      </c>
      <c r="L3921" t="s">
        <v>54</v>
      </c>
      <c r="M3921" t="s">
        <v>18857</v>
      </c>
    </row>
    <row r="3922" spans="1:13" x14ac:dyDescent="0.35">
      <c r="A3922" t="s">
        <v>19194</v>
      </c>
      <c r="B3922" t="s">
        <v>14</v>
      </c>
      <c r="C3922" t="s">
        <v>19195</v>
      </c>
      <c r="D3922" t="s">
        <v>51</v>
      </c>
      <c r="E3922">
        <v>5682391</v>
      </c>
      <c r="F3922">
        <v>138929</v>
      </c>
      <c r="G3922">
        <v>0</v>
      </c>
      <c r="H3922" t="s">
        <v>19196</v>
      </c>
      <c r="I3922">
        <v>20</v>
      </c>
      <c r="J3922" t="s">
        <v>19172</v>
      </c>
      <c r="K3922">
        <v>6218</v>
      </c>
      <c r="L3922" t="s">
        <v>54</v>
      </c>
      <c r="M3922" t="s">
        <v>19197</v>
      </c>
    </row>
    <row r="3923" spans="1:13" x14ac:dyDescent="0.35">
      <c r="A3923" t="s">
        <v>19198</v>
      </c>
      <c r="B3923" t="s">
        <v>14</v>
      </c>
      <c r="C3923" t="s">
        <v>19199</v>
      </c>
      <c r="D3923" t="s">
        <v>51</v>
      </c>
      <c r="E3923">
        <v>3503717</v>
      </c>
      <c r="F3923">
        <v>107958</v>
      </c>
      <c r="G3923">
        <v>0</v>
      </c>
      <c r="H3923" t="s">
        <v>19200</v>
      </c>
      <c r="I3923">
        <v>20</v>
      </c>
      <c r="J3923" t="s">
        <v>19201</v>
      </c>
      <c r="K3923">
        <v>3076</v>
      </c>
      <c r="L3923" t="s">
        <v>54</v>
      </c>
      <c r="M3923" t="s">
        <v>19202</v>
      </c>
    </row>
    <row r="3924" spans="1:13" x14ac:dyDescent="0.35">
      <c r="A3924" t="s">
        <v>19203</v>
      </c>
      <c r="B3924" t="s">
        <v>14</v>
      </c>
      <c r="C3924" t="s">
        <v>19204</v>
      </c>
      <c r="D3924" t="s">
        <v>51</v>
      </c>
      <c r="E3924">
        <v>1765392</v>
      </c>
      <c r="F3924">
        <v>71228</v>
      </c>
      <c r="G3924">
        <v>0</v>
      </c>
      <c r="H3924" t="s">
        <v>19205</v>
      </c>
      <c r="I3924">
        <v>20</v>
      </c>
      <c r="J3924" t="s">
        <v>19206</v>
      </c>
      <c r="K3924">
        <v>2618</v>
      </c>
      <c r="L3924" t="s">
        <v>54</v>
      </c>
      <c r="M3924" t="s">
        <v>19207</v>
      </c>
    </row>
    <row r="3925" spans="1:13" x14ac:dyDescent="0.35">
      <c r="A3925" t="s">
        <v>19208</v>
      </c>
      <c r="B3925" t="s">
        <v>14</v>
      </c>
      <c r="C3925" t="s">
        <v>19209</v>
      </c>
      <c r="D3925" t="s">
        <v>51</v>
      </c>
      <c r="E3925">
        <v>3970805</v>
      </c>
      <c r="F3925">
        <v>95265</v>
      </c>
      <c r="G3925">
        <v>0</v>
      </c>
      <c r="H3925" t="s">
        <v>19210</v>
      </c>
      <c r="I3925">
        <v>20</v>
      </c>
      <c r="J3925" t="s">
        <v>18676</v>
      </c>
      <c r="K3925">
        <v>3601</v>
      </c>
      <c r="L3925" t="s">
        <v>54</v>
      </c>
      <c r="M3925" t="s">
        <v>19211</v>
      </c>
    </row>
    <row r="3926" spans="1:13" x14ac:dyDescent="0.35">
      <c r="A3926" t="s">
        <v>19212</v>
      </c>
      <c r="B3926" t="s">
        <v>14</v>
      </c>
      <c r="C3926" t="s">
        <v>19213</v>
      </c>
      <c r="D3926" t="s">
        <v>51</v>
      </c>
      <c r="E3926">
        <v>5559659</v>
      </c>
      <c r="F3926">
        <v>138919</v>
      </c>
      <c r="G3926">
        <v>0</v>
      </c>
      <c r="H3926" t="s">
        <v>19214</v>
      </c>
      <c r="I3926">
        <v>20</v>
      </c>
      <c r="J3926" t="s">
        <v>19215</v>
      </c>
      <c r="K3926">
        <v>5847</v>
      </c>
      <c r="L3926" t="s">
        <v>54</v>
      </c>
      <c r="M3926" t="s">
        <v>19216</v>
      </c>
    </row>
    <row r="3927" spans="1:13" x14ac:dyDescent="0.35">
      <c r="A3927" t="s">
        <v>19217</v>
      </c>
      <c r="B3927" t="s">
        <v>14</v>
      </c>
      <c r="C3927" t="s">
        <v>19218</v>
      </c>
      <c r="D3927" t="s">
        <v>51</v>
      </c>
      <c r="E3927">
        <v>7293592</v>
      </c>
      <c r="F3927">
        <v>139888</v>
      </c>
      <c r="G3927">
        <v>0</v>
      </c>
      <c r="H3927" t="s">
        <v>19219</v>
      </c>
      <c r="I3927">
        <v>20</v>
      </c>
      <c r="J3927" t="s">
        <v>19220</v>
      </c>
      <c r="K3927">
        <v>8101</v>
      </c>
      <c r="L3927" t="s">
        <v>54</v>
      </c>
      <c r="M3927" t="s">
        <v>19221</v>
      </c>
    </row>
    <row r="3928" spans="1:13" x14ac:dyDescent="0.35">
      <c r="A3928" t="s">
        <v>19222</v>
      </c>
      <c r="B3928" t="s">
        <v>14</v>
      </c>
      <c r="C3928" t="s">
        <v>19223</v>
      </c>
      <c r="D3928" t="s">
        <v>51</v>
      </c>
      <c r="E3928">
        <v>1680545</v>
      </c>
      <c r="F3928">
        <v>73017</v>
      </c>
      <c r="G3928">
        <v>0</v>
      </c>
      <c r="H3928" t="s">
        <v>19224</v>
      </c>
      <c r="I3928">
        <v>20</v>
      </c>
      <c r="J3928" t="s">
        <v>19046</v>
      </c>
      <c r="K3928">
        <v>3146</v>
      </c>
      <c r="L3928" t="s">
        <v>54</v>
      </c>
      <c r="M3928" t="s">
        <v>19225</v>
      </c>
    </row>
    <row r="3929" spans="1:13" x14ac:dyDescent="0.35">
      <c r="A3929" t="s">
        <v>19226</v>
      </c>
      <c r="B3929" t="s">
        <v>14</v>
      </c>
      <c r="C3929" t="s">
        <v>19227</v>
      </c>
      <c r="D3929" t="s">
        <v>51</v>
      </c>
      <c r="E3929">
        <v>4392481</v>
      </c>
      <c r="F3929">
        <v>109495</v>
      </c>
      <c r="G3929">
        <v>0</v>
      </c>
      <c r="H3929" t="s">
        <v>19228</v>
      </c>
      <c r="I3929">
        <v>20</v>
      </c>
      <c r="J3929" t="s">
        <v>19229</v>
      </c>
      <c r="K3929">
        <v>3512</v>
      </c>
      <c r="L3929" t="s">
        <v>54</v>
      </c>
      <c r="M3929" t="s">
        <v>19230</v>
      </c>
    </row>
    <row r="3930" spans="1:13" x14ac:dyDescent="0.35">
      <c r="A3930" t="s">
        <v>19231</v>
      </c>
      <c r="B3930" t="s">
        <v>14</v>
      </c>
      <c r="C3930" t="s">
        <v>19232</v>
      </c>
      <c r="D3930" t="s">
        <v>51</v>
      </c>
      <c r="E3930">
        <v>3939497</v>
      </c>
      <c r="F3930">
        <v>115045</v>
      </c>
      <c r="G3930">
        <v>0</v>
      </c>
      <c r="H3930" t="s">
        <v>19233</v>
      </c>
      <c r="I3930">
        <v>20</v>
      </c>
      <c r="J3930" t="s">
        <v>19234</v>
      </c>
      <c r="K3930">
        <v>4295</v>
      </c>
      <c r="L3930" t="s">
        <v>54</v>
      </c>
      <c r="M3930" t="s">
        <v>19235</v>
      </c>
    </row>
    <row r="3931" spans="1:13" x14ac:dyDescent="0.35">
      <c r="A3931" t="s">
        <v>19236</v>
      </c>
      <c r="B3931" t="s">
        <v>14</v>
      </c>
      <c r="C3931" t="s">
        <v>19237</v>
      </c>
      <c r="D3931" t="s">
        <v>51</v>
      </c>
      <c r="E3931">
        <v>2898518</v>
      </c>
      <c r="F3931">
        <v>101711</v>
      </c>
      <c r="G3931">
        <v>0</v>
      </c>
      <c r="H3931" t="s">
        <v>19238</v>
      </c>
      <c r="I3931">
        <v>20</v>
      </c>
      <c r="J3931" t="s">
        <v>19239</v>
      </c>
      <c r="K3931">
        <v>4943</v>
      </c>
      <c r="L3931" t="s">
        <v>54</v>
      </c>
      <c r="M3931" t="s">
        <v>19240</v>
      </c>
    </row>
    <row r="3932" spans="1:13" x14ac:dyDescent="0.35">
      <c r="A3932" t="s">
        <v>19241</v>
      </c>
      <c r="B3932" t="s">
        <v>14</v>
      </c>
      <c r="C3932" t="s">
        <v>19242</v>
      </c>
      <c r="D3932" t="s">
        <v>51</v>
      </c>
      <c r="E3932">
        <v>2155797</v>
      </c>
      <c r="F3932">
        <v>83225</v>
      </c>
      <c r="G3932">
        <v>0</v>
      </c>
      <c r="H3932" t="s">
        <v>19243</v>
      </c>
      <c r="I3932">
        <v>20</v>
      </c>
      <c r="J3932" t="s">
        <v>19244</v>
      </c>
      <c r="K3932">
        <v>4328</v>
      </c>
      <c r="L3932" t="s">
        <v>54</v>
      </c>
      <c r="M3932" t="s">
        <v>19245</v>
      </c>
    </row>
    <row r="3933" spans="1:13" x14ac:dyDescent="0.35">
      <c r="A3933" t="s">
        <v>19246</v>
      </c>
      <c r="B3933" t="s">
        <v>14</v>
      </c>
      <c r="C3933" t="s">
        <v>19247</v>
      </c>
      <c r="D3933" t="s">
        <v>51</v>
      </c>
      <c r="E3933">
        <v>6393333</v>
      </c>
      <c r="F3933">
        <v>191940</v>
      </c>
      <c r="G3933">
        <v>0</v>
      </c>
      <c r="H3933" t="s">
        <v>19248</v>
      </c>
      <c r="I3933">
        <v>20</v>
      </c>
      <c r="J3933" t="s">
        <v>19220</v>
      </c>
      <c r="K3933">
        <v>14714</v>
      </c>
      <c r="L3933" t="s">
        <v>54</v>
      </c>
      <c r="M3933" t="s">
        <v>19249</v>
      </c>
    </row>
    <row r="3934" spans="1:13" x14ac:dyDescent="0.35">
      <c r="A3934" t="s">
        <v>19250</v>
      </c>
      <c r="B3934" t="s">
        <v>14</v>
      </c>
      <c r="C3934" t="s">
        <v>19251</v>
      </c>
      <c r="D3934" t="s">
        <v>51</v>
      </c>
      <c r="E3934">
        <v>1814251</v>
      </c>
      <c r="F3934">
        <v>82087</v>
      </c>
      <c r="G3934">
        <v>0</v>
      </c>
      <c r="H3934" t="s">
        <v>19252</v>
      </c>
      <c r="I3934">
        <v>20</v>
      </c>
      <c r="J3934" t="s">
        <v>19148</v>
      </c>
      <c r="K3934">
        <v>3269</v>
      </c>
      <c r="L3934" t="s">
        <v>54</v>
      </c>
      <c r="M3934" t="s">
        <v>19253</v>
      </c>
    </row>
    <row r="3935" spans="1:13" x14ac:dyDescent="0.35">
      <c r="A3935" t="s">
        <v>19254</v>
      </c>
      <c r="B3935" t="s">
        <v>14</v>
      </c>
      <c r="C3935" t="s">
        <v>19255</v>
      </c>
      <c r="D3935" t="s">
        <v>51</v>
      </c>
      <c r="E3935">
        <v>4074830</v>
      </c>
      <c r="F3935">
        <v>115708</v>
      </c>
      <c r="G3935">
        <v>0</v>
      </c>
      <c r="H3935" t="s">
        <v>19256</v>
      </c>
      <c r="I3935">
        <v>20</v>
      </c>
      <c r="J3935" t="s">
        <v>19257</v>
      </c>
      <c r="K3935">
        <v>3795</v>
      </c>
      <c r="L3935" t="s">
        <v>54</v>
      </c>
      <c r="M3935" t="s">
        <v>19258</v>
      </c>
    </row>
    <row r="3936" spans="1:13" x14ac:dyDescent="0.35">
      <c r="A3936" t="s">
        <v>19259</v>
      </c>
      <c r="B3936" t="s">
        <v>14</v>
      </c>
      <c r="C3936" t="s">
        <v>19260</v>
      </c>
      <c r="D3936" t="s">
        <v>51</v>
      </c>
      <c r="E3936">
        <v>4021790</v>
      </c>
      <c r="F3936">
        <v>117993</v>
      </c>
      <c r="G3936">
        <v>0</v>
      </c>
      <c r="H3936" t="s">
        <v>19261</v>
      </c>
      <c r="I3936">
        <v>20</v>
      </c>
      <c r="J3936" t="s">
        <v>19262</v>
      </c>
      <c r="K3936">
        <v>4996</v>
      </c>
      <c r="L3936" t="s">
        <v>54</v>
      </c>
      <c r="M3936" t="s">
        <v>19263</v>
      </c>
    </row>
    <row r="3937" spans="1:13" x14ac:dyDescent="0.35">
      <c r="A3937" t="s">
        <v>19264</v>
      </c>
      <c r="B3937" t="s">
        <v>14</v>
      </c>
      <c r="C3937" t="s">
        <v>19265</v>
      </c>
      <c r="D3937" t="s">
        <v>51</v>
      </c>
      <c r="E3937">
        <v>2350696</v>
      </c>
      <c r="F3937">
        <v>100295</v>
      </c>
      <c r="G3937">
        <v>0</v>
      </c>
      <c r="H3937" t="s">
        <v>19266</v>
      </c>
      <c r="I3937">
        <v>20</v>
      </c>
      <c r="J3937" t="s">
        <v>19267</v>
      </c>
      <c r="K3937">
        <v>5255</v>
      </c>
      <c r="L3937" t="s">
        <v>54</v>
      </c>
      <c r="M3937" t="s">
        <v>19268</v>
      </c>
    </row>
    <row r="3938" spans="1:13" x14ac:dyDescent="0.35">
      <c r="A3938" t="s">
        <v>19269</v>
      </c>
      <c r="B3938" t="s">
        <v>14</v>
      </c>
      <c r="C3938" t="s">
        <v>19270</v>
      </c>
      <c r="D3938" t="s">
        <v>51</v>
      </c>
      <c r="E3938">
        <v>2399969</v>
      </c>
      <c r="F3938">
        <v>89194</v>
      </c>
      <c r="G3938">
        <v>0</v>
      </c>
      <c r="H3938" t="s">
        <v>19271</v>
      </c>
      <c r="I3938">
        <v>20</v>
      </c>
      <c r="J3938" t="s">
        <v>19272</v>
      </c>
      <c r="K3938">
        <v>4864</v>
      </c>
      <c r="L3938" t="s">
        <v>54</v>
      </c>
      <c r="M3938" t="s">
        <v>19273</v>
      </c>
    </row>
    <row r="3939" spans="1:13" x14ac:dyDescent="0.35">
      <c r="A3939" t="s">
        <v>19274</v>
      </c>
      <c r="B3939" t="s">
        <v>14</v>
      </c>
      <c r="C3939" t="s">
        <v>19275</v>
      </c>
      <c r="D3939" t="s">
        <v>51</v>
      </c>
      <c r="E3939">
        <v>5259663</v>
      </c>
      <c r="F3939">
        <v>170369</v>
      </c>
      <c r="G3939">
        <v>0</v>
      </c>
      <c r="H3939" t="s">
        <v>19276</v>
      </c>
      <c r="I3939">
        <v>20</v>
      </c>
      <c r="J3939" t="s">
        <v>19220</v>
      </c>
      <c r="K3939">
        <v>15136</v>
      </c>
      <c r="L3939" t="s">
        <v>54</v>
      </c>
      <c r="M3939" t="s">
        <v>19277</v>
      </c>
    </row>
    <row r="3940" spans="1:13" x14ac:dyDescent="0.35">
      <c r="A3940" t="s">
        <v>19278</v>
      </c>
      <c r="B3940" t="s">
        <v>14</v>
      </c>
      <c r="C3940" t="s">
        <v>19279</v>
      </c>
      <c r="D3940" t="s">
        <v>51</v>
      </c>
      <c r="E3940">
        <v>2503193</v>
      </c>
      <c r="F3940">
        <v>112924</v>
      </c>
      <c r="G3940">
        <v>0</v>
      </c>
      <c r="H3940" t="s">
        <v>19280</v>
      </c>
      <c r="I3940">
        <v>20</v>
      </c>
      <c r="J3940" t="s">
        <v>19206</v>
      </c>
      <c r="K3940">
        <v>6256</v>
      </c>
      <c r="L3940" t="s">
        <v>54</v>
      </c>
      <c r="M3940" t="s">
        <v>19281</v>
      </c>
    </row>
    <row r="3941" spans="1:13" x14ac:dyDescent="0.35">
      <c r="A3941" t="s">
        <v>19282</v>
      </c>
      <c r="B3941" t="s">
        <v>14</v>
      </c>
      <c r="C3941" t="s">
        <v>19283</v>
      </c>
      <c r="D3941" t="s">
        <v>51</v>
      </c>
      <c r="E3941">
        <v>1987077</v>
      </c>
      <c r="F3941">
        <v>86921</v>
      </c>
      <c r="G3941">
        <v>0</v>
      </c>
      <c r="H3941" t="s">
        <v>19284</v>
      </c>
      <c r="I3941">
        <v>20</v>
      </c>
      <c r="J3941" t="s">
        <v>19285</v>
      </c>
      <c r="K3941">
        <v>3308</v>
      </c>
      <c r="L3941" t="s">
        <v>54</v>
      </c>
      <c r="M3941" t="s">
        <v>19286</v>
      </c>
    </row>
    <row r="3942" spans="1:13" x14ac:dyDescent="0.35">
      <c r="A3942" t="s">
        <v>19287</v>
      </c>
      <c r="B3942" t="s">
        <v>14</v>
      </c>
      <c r="C3942" t="s">
        <v>19288</v>
      </c>
      <c r="D3942" t="s">
        <v>51</v>
      </c>
      <c r="E3942">
        <v>3161791</v>
      </c>
      <c r="F3942">
        <v>102155</v>
      </c>
      <c r="G3942">
        <v>0</v>
      </c>
      <c r="H3942" t="s">
        <v>19289</v>
      </c>
      <c r="I3942">
        <v>20</v>
      </c>
      <c r="J3942" t="s">
        <v>19290</v>
      </c>
      <c r="K3942">
        <v>4038</v>
      </c>
      <c r="L3942" t="s">
        <v>54</v>
      </c>
      <c r="M3942" t="s">
        <v>19291</v>
      </c>
    </row>
    <row r="3943" spans="1:13" x14ac:dyDescent="0.35">
      <c r="A3943" t="s">
        <v>19292</v>
      </c>
      <c r="B3943" t="s">
        <v>14</v>
      </c>
      <c r="C3943" t="s">
        <v>19293</v>
      </c>
      <c r="D3943" t="s">
        <v>51</v>
      </c>
      <c r="E3943">
        <v>1615956</v>
      </c>
      <c r="F3943">
        <v>72507</v>
      </c>
      <c r="G3943">
        <v>0</v>
      </c>
      <c r="H3943" t="s">
        <v>19294</v>
      </c>
      <c r="I3943">
        <v>20</v>
      </c>
      <c r="J3943" t="s">
        <v>53</v>
      </c>
      <c r="K3943">
        <v>3672</v>
      </c>
      <c r="L3943" t="s">
        <v>54</v>
      </c>
      <c r="M3943" t="s">
        <v>19295</v>
      </c>
    </row>
    <row r="3944" spans="1:13" x14ac:dyDescent="0.35">
      <c r="A3944" t="s">
        <v>19296</v>
      </c>
      <c r="B3944" t="s">
        <v>14</v>
      </c>
      <c r="C3944" t="s">
        <v>19297</v>
      </c>
      <c r="D3944" t="s">
        <v>51</v>
      </c>
      <c r="E3944">
        <v>2176979</v>
      </c>
      <c r="F3944">
        <v>97359</v>
      </c>
      <c r="G3944">
        <v>0</v>
      </c>
      <c r="H3944" t="s">
        <v>19298</v>
      </c>
      <c r="I3944">
        <v>20</v>
      </c>
      <c r="J3944" t="s">
        <v>19299</v>
      </c>
      <c r="K3944">
        <v>7977</v>
      </c>
      <c r="L3944" t="s">
        <v>54</v>
      </c>
      <c r="M3944" t="s">
        <v>19300</v>
      </c>
    </row>
    <row r="3945" spans="1:13" x14ac:dyDescent="0.35">
      <c r="A3945" t="s">
        <v>19301</v>
      </c>
      <c r="B3945" t="s">
        <v>14</v>
      </c>
      <c r="C3945" t="s">
        <v>19302</v>
      </c>
      <c r="D3945" t="s">
        <v>51</v>
      </c>
      <c r="E3945">
        <v>2678762</v>
      </c>
      <c r="F3945">
        <v>99976</v>
      </c>
      <c r="G3945">
        <v>0</v>
      </c>
      <c r="H3945" t="s">
        <v>19303</v>
      </c>
      <c r="I3945">
        <v>20</v>
      </c>
      <c r="J3945" t="s">
        <v>19304</v>
      </c>
      <c r="K3945">
        <v>6584</v>
      </c>
      <c r="L3945" t="s">
        <v>54</v>
      </c>
      <c r="M3945" t="s">
        <v>19305</v>
      </c>
    </row>
    <row r="3946" spans="1:13" x14ac:dyDescent="0.35">
      <c r="A3946" t="s">
        <v>19306</v>
      </c>
      <c r="B3946" t="s">
        <v>14</v>
      </c>
      <c r="C3946" t="s">
        <v>19307</v>
      </c>
      <c r="D3946" t="s">
        <v>51</v>
      </c>
      <c r="E3946">
        <v>2476980</v>
      </c>
      <c r="F3946">
        <v>92783</v>
      </c>
      <c r="G3946">
        <v>0</v>
      </c>
      <c r="H3946" t="s">
        <v>19308</v>
      </c>
      <c r="I3946">
        <v>20</v>
      </c>
      <c r="J3946" t="s">
        <v>19309</v>
      </c>
      <c r="K3946">
        <v>5309</v>
      </c>
      <c r="L3946" t="s">
        <v>54</v>
      </c>
      <c r="M3946" t="s">
        <v>19310</v>
      </c>
    </row>
    <row r="3947" spans="1:13" x14ac:dyDescent="0.35">
      <c r="A3947" t="s">
        <v>19311</v>
      </c>
      <c r="B3947" t="s">
        <v>14</v>
      </c>
      <c r="C3947" t="s">
        <v>19312</v>
      </c>
      <c r="D3947" t="s">
        <v>51</v>
      </c>
      <c r="E3947">
        <v>2877567</v>
      </c>
      <c r="F3947">
        <v>101605</v>
      </c>
      <c r="G3947">
        <v>0</v>
      </c>
      <c r="H3947" t="s">
        <v>19313</v>
      </c>
      <c r="I3947">
        <v>20</v>
      </c>
      <c r="J3947" t="s">
        <v>19314</v>
      </c>
      <c r="K3947">
        <v>4649</v>
      </c>
      <c r="L3947" t="s">
        <v>54</v>
      </c>
      <c r="M3947" t="s">
        <v>19315</v>
      </c>
    </row>
    <row r="3948" spans="1:13" x14ac:dyDescent="0.35">
      <c r="A3948" t="s">
        <v>19316</v>
      </c>
      <c r="B3948" t="s">
        <v>14</v>
      </c>
      <c r="C3948" t="s">
        <v>19317</v>
      </c>
      <c r="D3948" t="s">
        <v>51</v>
      </c>
      <c r="E3948">
        <v>2443387</v>
      </c>
      <c r="F3948">
        <v>94744</v>
      </c>
      <c r="G3948">
        <v>0</v>
      </c>
      <c r="H3948" t="s">
        <v>19318</v>
      </c>
      <c r="I3948">
        <v>20</v>
      </c>
      <c r="J3948" t="s">
        <v>19319</v>
      </c>
      <c r="K3948">
        <v>4879</v>
      </c>
      <c r="L3948" t="s">
        <v>54</v>
      </c>
      <c r="M3948" t="s">
        <v>19320</v>
      </c>
    </row>
    <row r="3949" spans="1:13" x14ac:dyDescent="0.35">
      <c r="A3949" t="s">
        <v>19321</v>
      </c>
      <c r="B3949" t="s">
        <v>14</v>
      </c>
      <c r="C3949" t="s">
        <v>19322</v>
      </c>
      <c r="D3949" t="s">
        <v>51</v>
      </c>
      <c r="E3949">
        <v>2115123</v>
      </c>
      <c r="F3949">
        <v>90988</v>
      </c>
      <c r="G3949">
        <v>0</v>
      </c>
      <c r="H3949" t="s">
        <v>19323</v>
      </c>
      <c r="I3949">
        <v>20</v>
      </c>
      <c r="J3949" t="s">
        <v>19324</v>
      </c>
      <c r="K3949">
        <v>4218</v>
      </c>
      <c r="L3949" t="s">
        <v>54</v>
      </c>
      <c r="M3949" t="s">
        <v>19325</v>
      </c>
    </row>
    <row r="3950" spans="1:13" x14ac:dyDescent="0.35">
      <c r="A3950" t="s">
        <v>19326</v>
      </c>
      <c r="B3950" t="s">
        <v>14</v>
      </c>
      <c r="C3950" t="s">
        <v>19327</v>
      </c>
      <c r="D3950" t="s">
        <v>51</v>
      </c>
      <c r="E3950">
        <v>1668355</v>
      </c>
      <c r="F3950">
        <v>80191</v>
      </c>
      <c r="G3950">
        <v>0</v>
      </c>
      <c r="H3950" t="s">
        <v>19328</v>
      </c>
      <c r="I3950">
        <v>20</v>
      </c>
      <c r="J3950" t="s">
        <v>19304</v>
      </c>
      <c r="K3950">
        <v>4392</v>
      </c>
      <c r="L3950" t="s">
        <v>54</v>
      </c>
      <c r="M3950" t="s">
        <v>19329</v>
      </c>
    </row>
    <row r="3951" spans="1:13" x14ac:dyDescent="0.35">
      <c r="A3951" t="s">
        <v>19330</v>
      </c>
      <c r="B3951" t="s">
        <v>14</v>
      </c>
      <c r="C3951" t="s">
        <v>19331</v>
      </c>
      <c r="D3951" t="s">
        <v>51</v>
      </c>
      <c r="E3951">
        <v>3238960</v>
      </c>
      <c r="F3951">
        <v>113550</v>
      </c>
      <c r="G3951">
        <v>0</v>
      </c>
      <c r="H3951" t="s">
        <v>19332</v>
      </c>
      <c r="I3951">
        <v>20</v>
      </c>
      <c r="J3951" t="s">
        <v>19333</v>
      </c>
      <c r="K3951">
        <v>6067</v>
      </c>
      <c r="L3951" t="s">
        <v>54</v>
      </c>
      <c r="M3951" t="s">
        <v>19334</v>
      </c>
    </row>
    <row r="3952" spans="1:13" x14ac:dyDescent="0.35">
      <c r="A3952" t="s">
        <v>19335</v>
      </c>
      <c r="B3952" t="s">
        <v>14</v>
      </c>
      <c r="C3952" t="s">
        <v>19336</v>
      </c>
      <c r="D3952" t="s">
        <v>51</v>
      </c>
      <c r="E3952">
        <v>2616111</v>
      </c>
      <c r="F3952">
        <v>94709</v>
      </c>
      <c r="G3952">
        <v>0</v>
      </c>
      <c r="H3952" t="s">
        <v>19337</v>
      </c>
      <c r="I3952">
        <v>20</v>
      </c>
      <c r="J3952" t="s">
        <v>19338</v>
      </c>
      <c r="K3952">
        <v>3862</v>
      </c>
      <c r="L3952" t="s">
        <v>54</v>
      </c>
      <c r="M3952" t="s">
        <v>19339</v>
      </c>
    </row>
    <row r="3953" spans="1:13" x14ac:dyDescent="0.35">
      <c r="A3953" t="s">
        <v>19340</v>
      </c>
      <c r="B3953" t="s">
        <v>14</v>
      </c>
      <c r="C3953" t="s">
        <v>19341</v>
      </c>
      <c r="D3953" t="s">
        <v>51</v>
      </c>
      <c r="E3953">
        <v>2274367</v>
      </c>
      <c r="F3953">
        <v>92375</v>
      </c>
      <c r="G3953">
        <v>0</v>
      </c>
      <c r="H3953" t="s">
        <v>19342</v>
      </c>
      <c r="I3953">
        <v>20</v>
      </c>
      <c r="J3953" t="s">
        <v>18676</v>
      </c>
      <c r="K3953">
        <v>3855</v>
      </c>
      <c r="L3953" t="s">
        <v>54</v>
      </c>
      <c r="M3953" t="s">
        <v>19343</v>
      </c>
    </row>
    <row r="3954" spans="1:13" x14ac:dyDescent="0.35">
      <c r="A3954" t="s">
        <v>19344</v>
      </c>
      <c r="B3954" t="s">
        <v>14</v>
      </c>
      <c r="C3954" t="s">
        <v>19345</v>
      </c>
      <c r="D3954" t="s">
        <v>51</v>
      </c>
      <c r="E3954">
        <v>2004944</v>
      </c>
      <c r="F3954">
        <v>72568</v>
      </c>
      <c r="G3954">
        <v>0</v>
      </c>
      <c r="H3954" t="s">
        <v>19346</v>
      </c>
      <c r="I3954">
        <v>20</v>
      </c>
      <c r="J3954" t="s">
        <v>19347</v>
      </c>
      <c r="K3954">
        <v>3997</v>
      </c>
      <c r="L3954" t="s">
        <v>54</v>
      </c>
      <c r="M3954" t="s">
        <v>19348</v>
      </c>
    </row>
    <row r="3955" spans="1:13" x14ac:dyDescent="0.35">
      <c r="A3955" t="s">
        <v>19349</v>
      </c>
      <c r="B3955" t="s">
        <v>14</v>
      </c>
      <c r="C3955" t="s">
        <v>19350</v>
      </c>
      <c r="D3955" t="s">
        <v>51</v>
      </c>
      <c r="E3955">
        <v>3915241</v>
      </c>
      <c r="F3955">
        <v>127231</v>
      </c>
      <c r="G3955">
        <v>0</v>
      </c>
      <c r="H3955" t="s">
        <v>19351</v>
      </c>
      <c r="I3955">
        <v>20</v>
      </c>
      <c r="J3955" t="s">
        <v>19352</v>
      </c>
      <c r="K3955">
        <v>5672</v>
      </c>
      <c r="L3955" t="s">
        <v>54</v>
      </c>
      <c r="M3955" t="s">
        <v>19353</v>
      </c>
    </row>
    <row r="3956" spans="1:13" x14ac:dyDescent="0.35">
      <c r="A3956" t="s">
        <v>19354</v>
      </c>
      <c r="B3956" t="s">
        <v>14</v>
      </c>
      <c r="C3956" t="s">
        <v>19355</v>
      </c>
      <c r="D3956" t="s">
        <v>51</v>
      </c>
      <c r="E3956">
        <v>2096182</v>
      </c>
      <c r="F3956">
        <v>78859</v>
      </c>
      <c r="G3956">
        <v>0</v>
      </c>
      <c r="H3956" t="s">
        <v>19356</v>
      </c>
      <c r="I3956">
        <v>20</v>
      </c>
      <c r="J3956" t="s">
        <v>19357</v>
      </c>
      <c r="K3956">
        <v>3375</v>
      </c>
      <c r="L3956" t="s">
        <v>54</v>
      </c>
      <c r="M3956" t="s">
        <v>19358</v>
      </c>
    </row>
    <row r="3957" spans="1:13" x14ac:dyDescent="0.35">
      <c r="A3957" t="s">
        <v>19359</v>
      </c>
      <c r="B3957" t="s">
        <v>14</v>
      </c>
      <c r="C3957" t="s">
        <v>19360</v>
      </c>
      <c r="D3957" t="s">
        <v>51</v>
      </c>
      <c r="E3957">
        <v>2318012</v>
      </c>
      <c r="F3957">
        <v>92763</v>
      </c>
      <c r="G3957">
        <v>0</v>
      </c>
      <c r="H3957" t="s">
        <v>19361</v>
      </c>
      <c r="I3957">
        <v>20</v>
      </c>
      <c r="J3957" t="s">
        <v>19362</v>
      </c>
      <c r="K3957">
        <v>3290</v>
      </c>
      <c r="L3957" t="s">
        <v>54</v>
      </c>
      <c r="M3957" t="s">
        <v>19363</v>
      </c>
    </row>
    <row r="3958" spans="1:13" x14ac:dyDescent="0.35">
      <c r="A3958" t="s">
        <v>19364</v>
      </c>
      <c r="B3958" t="s">
        <v>14</v>
      </c>
      <c r="C3958" t="s">
        <v>19365</v>
      </c>
      <c r="D3958" t="s">
        <v>51</v>
      </c>
      <c r="E3958">
        <v>2795961</v>
      </c>
      <c r="F3958">
        <v>103318</v>
      </c>
      <c r="G3958">
        <v>0</v>
      </c>
      <c r="H3958" t="s">
        <v>19366</v>
      </c>
      <c r="I3958">
        <v>20</v>
      </c>
      <c r="J3958" t="s">
        <v>19367</v>
      </c>
      <c r="K3958">
        <v>3908</v>
      </c>
      <c r="L3958" t="s">
        <v>54</v>
      </c>
      <c r="M3958" t="s">
        <v>19368</v>
      </c>
    </row>
    <row r="3959" spans="1:13" x14ac:dyDescent="0.35">
      <c r="A3959" t="s">
        <v>19369</v>
      </c>
      <c r="B3959" t="s">
        <v>14</v>
      </c>
      <c r="C3959" t="s">
        <v>19370</v>
      </c>
      <c r="D3959" t="s">
        <v>51</v>
      </c>
      <c r="E3959">
        <v>5155822</v>
      </c>
      <c r="F3959">
        <v>121024</v>
      </c>
      <c r="G3959">
        <v>0</v>
      </c>
      <c r="H3959" t="s">
        <v>19371</v>
      </c>
      <c r="I3959">
        <v>20</v>
      </c>
      <c r="J3959" t="s">
        <v>19372</v>
      </c>
      <c r="K3959">
        <v>5531</v>
      </c>
      <c r="L3959" t="s">
        <v>54</v>
      </c>
      <c r="M3959" t="s">
        <v>19373</v>
      </c>
    </row>
    <row r="3960" spans="1:13" x14ac:dyDescent="0.35">
      <c r="A3960" t="s">
        <v>19374</v>
      </c>
      <c r="B3960" t="s">
        <v>14</v>
      </c>
      <c r="C3960" t="s">
        <v>19375</v>
      </c>
      <c r="D3960" t="s">
        <v>51</v>
      </c>
      <c r="E3960">
        <v>3556116</v>
      </c>
      <c r="F3960">
        <v>106307</v>
      </c>
      <c r="G3960">
        <v>0</v>
      </c>
      <c r="H3960" t="s">
        <v>19376</v>
      </c>
      <c r="I3960">
        <v>20</v>
      </c>
      <c r="J3960" t="s">
        <v>19377</v>
      </c>
      <c r="K3960">
        <v>4089</v>
      </c>
      <c r="L3960" t="s">
        <v>54</v>
      </c>
      <c r="M3960" t="s">
        <v>19378</v>
      </c>
    </row>
    <row r="3961" spans="1:13" x14ac:dyDescent="0.35">
      <c r="A3961" t="s">
        <v>19379</v>
      </c>
      <c r="B3961" t="s">
        <v>14</v>
      </c>
      <c r="C3961" t="s">
        <v>19380</v>
      </c>
      <c r="D3961" t="s">
        <v>51</v>
      </c>
      <c r="E3961">
        <v>4526406</v>
      </c>
      <c r="F3961">
        <v>122200</v>
      </c>
      <c r="G3961">
        <v>0</v>
      </c>
      <c r="H3961" t="s">
        <v>19381</v>
      </c>
      <c r="I3961">
        <v>20</v>
      </c>
      <c r="J3961" t="s">
        <v>19382</v>
      </c>
      <c r="K3961">
        <v>4338</v>
      </c>
      <c r="L3961" t="s">
        <v>54</v>
      </c>
      <c r="M3961" t="s">
        <v>19383</v>
      </c>
    </row>
    <row r="3962" spans="1:13" x14ac:dyDescent="0.35">
      <c r="A3962" t="s">
        <v>19384</v>
      </c>
      <c r="B3962" t="s">
        <v>14</v>
      </c>
      <c r="C3962" t="s">
        <v>19385</v>
      </c>
      <c r="D3962" t="s">
        <v>51</v>
      </c>
      <c r="E3962">
        <v>2419400</v>
      </c>
      <c r="F3962">
        <v>86094</v>
      </c>
      <c r="G3962">
        <v>0</v>
      </c>
      <c r="H3962" t="s">
        <v>19386</v>
      </c>
      <c r="I3962">
        <v>20</v>
      </c>
      <c r="J3962" t="s">
        <v>19387</v>
      </c>
      <c r="K3962">
        <v>3559</v>
      </c>
      <c r="L3962" t="s">
        <v>54</v>
      </c>
      <c r="M3962" t="s">
        <v>19388</v>
      </c>
    </row>
    <row r="3963" spans="1:13" x14ac:dyDescent="0.35">
      <c r="A3963" t="s">
        <v>19389</v>
      </c>
      <c r="B3963" t="s">
        <v>14</v>
      </c>
      <c r="C3963" t="s">
        <v>19390</v>
      </c>
      <c r="D3963" t="s">
        <v>51</v>
      </c>
      <c r="E3963">
        <v>3407773</v>
      </c>
      <c r="F3963">
        <v>118139</v>
      </c>
      <c r="G3963">
        <v>0</v>
      </c>
      <c r="H3963" t="s">
        <v>19391</v>
      </c>
      <c r="I3963">
        <v>20</v>
      </c>
      <c r="J3963" t="s">
        <v>19392</v>
      </c>
      <c r="K3963">
        <v>3755</v>
      </c>
      <c r="L3963" t="s">
        <v>54</v>
      </c>
      <c r="M3963" t="s">
        <v>19393</v>
      </c>
    </row>
    <row r="3964" spans="1:13" x14ac:dyDescent="0.35">
      <c r="A3964" t="s">
        <v>19394</v>
      </c>
      <c r="B3964" t="s">
        <v>14</v>
      </c>
      <c r="C3964" t="s">
        <v>19395</v>
      </c>
      <c r="D3964" t="s">
        <v>51</v>
      </c>
      <c r="E3964">
        <v>4892588</v>
      </c>
      <c r="F3964">
        <v>126333</v>
      </c>
      <c r="G3964">
        <v>0</v>
      </c>
      <c r="H3964" t="s">
        <v>19396</v>
      </c>
      <c r="I3964">
        <v>20</v>
      </c>
      <c r="J3964" t="s">
        <v>19397</v>
      </c>
      <c r="K3964">
        <v>7640</v>
      </c>
      <c r="L3964" t="s">
        <v>54</v>
      </c>
      <c r="M3964" t="s">
        <v>19398</v>
      </c>
    </row>
    <row r="3965" spans="1:13" x14ac:dyDescent="0.35">
      <c r="A3965" t="s">
        <v>19399</v>
      </c>
      <c r="B3965" t="s">
        <v>14</v>
      </c>
      <c r="C3965" t="s">
        <v>19400</v>
      </c>
      <c r="D3965" t="s">
        <v>51</v>
      </c>
      <c r="E3965">
        <v>7724299</v>
      </c>
      <c r="F3965">
        <v>179940</v>
      </c>
      <c r="G3965">
        <v>0</v>
      </c>
      <c r="H3965" t="s">
        <v>19401</v>
      </c>
      <c r="I3965">
        <v>20</v>
      </c>
      <c r="J3965" t="s">
        <v>19402</v>
      </c>
      <c r="K3965">
        <v>10254</v>
      </c>
      <c r="L3965" t="s">
        <v>54</v>
      </c>
      <c r="M3965" t="s">
        <v>19403</v>
      </c>
    </row>
    <row r="3966" spans="1:13" x14ac:dyDescent="0.35">
      <c r="A3966" t="s">
        <v>19404</v>
      </c>
      <c r="B3966" t="s">
        <v>14</v>
      </c>
      <c r="C3966" t="s">
        <v>19405</v>
      </c>
      <c r="D3966" t="s">
        <v>51</v>
      </c>
      <c r="E3966">
        <v>2614156</v>
      </c>
      <c r="F3966">
        <v>99334</v>
      </c>
      <c r="G3966">
        <v>0</v>
      </c>
      <c r="H3966" t="s">
        <v>19406</v>
      </c>
      <c r="I3966">
        <v>20</v>
      </c>
      <c r="J3966" t="s">
        <v>19167</v>
      </c>
      <c r="K3966">
        <v>6515</v>
      </c>
      <c r="L3966" t="s">
        <v>54</v>
      </c>
      <c r="M3966" t="s">
        <v>19407</v>
      </c>
    </row>
    <row r="3967" spans="1:13" x14ac:dyDescent="0.35">
      <c r="A3967" t="s">
        <v>19408</v>
      </c>
      <c r="B3967" t="s">
        <v>14</v>
      </c>
      <c r="C3967" t="s">
        <v>19409</v>
      </c>
      <c r="D3967" t="s">
        <v>51</v>
      </c>
      <c r="E3967">
        <v>1634095</v>
      </c>
      <c r="F3967">
        <v>79581</v>
      </c>
      <c r="G3967">
        <v>0</v>
      </c>
      <c r="H3967" t="s">
        <v>19410</v>
      </c>
      <c r="I3967">
        <v>20</v>
      </c>
      <c r="J3967" t="s">
        <v>19304</v>
      </c>
      <c r="K3967">
        <v>2923</v>
      </c>
      <c r="L3967" t="s">
        <v>54</v>
      </c>
      <c r="M3967" t="s">
        <v>19411</v>
      </c>
    </row>
    <row r="3968" spans="1:13" x14ac:dyDescent="0.35">
      <c r="A3968" t="s">
        <v>19412</v>
      </c>
      <c r="B3968" t="s">
        <v>14</v>
      </c>
      <c r="C3968" t="s">
        <v>19413</v>
      </c>
      <c r="D3968" t="s">
        <v>51</v>
      </c>
      <c r="E3968">
        <v>6146554</v>
      </c>
      <c r="F3968">
        <v>139320</v>
      </c>
      <c r="G3968">
        <v>0</v>
      </c>
      <c r="H3968" t="s">
        <v>19414</v>
      </c>
      <c r="I3968">
        <v>20</v>
      </c>
      <c r="J3968" t="s">
        <v>19415</v>
      </c>
      <c r="K3968">
        <v>3823</v>
      </c>
      <c r="L3968" t="s">
        <v>54</v>
      </c>
      <c r="M3968" t="s">
        <v>19416</v>
      </c>
    </row>
    <row r="3969" spans="1:13" x14ac:dyDescent="0.35">
      <c r="A3969" t="s">
        <v>19417</v>
      </c>
      <c r="B3969" t="s">
        <v>14</v>
      </c>
      <c r="C3969" t="s">
        <v>19418</v>
      </c>
      <c r="D3969" t="s">
        <v>51</v>
      </c>
      <c r="E3969">
        <v>3185391</v>
      </c>
      <c r="F3969">
        <v>113571</v>
      </c>
      <c r="G3969">
        <v>0</v>
      </c>
      <c r="H3969" t="s">
        <v>19419</v>
      </c>
      <c r="I3969">
        <v>20</v>
      </c>
      <c r="J3969" t="s">
        <v>19130</v>
      </c>
      <c r="K3969">
        <v>4959</v>
      </c>
      <c r="L3969" t="s">
        <v>54</v>
      </c>
      <c r="M3969" t="s">
        <v>19420</v>
      </c>
    </row>
    <row r="3970" spans="1:13" x14ac:dyDescent="0.35">
      <c r="A3970" t="s">
        <v>19421</v>
      </c>
      <c r="B3970" t="s">
        <v>14</v>
      </c>
      <c r="C3970" t="s">
        <v>19422</v>
      </c>
      <c r="D3970" t="s">
        <v>51</v>
      </c>
      <c r="E3970">
        <v>4913256</v>
      </c>
      <c r="F3970">
        <v>112192</v>
      </c>
      <c r="G3970">
        <v>0</v>
      </c>
      <c r="H3970" t="s">
        <v>19423</v>
      </c>
      <c r="I3970">
        <v>20</v>
      </c>
      <c r="J3970" t="s">
        <v>53</v>
      </c>
      <c r="K3970">
        <v>4728</v>
      </c>
      <c r="L3970" t="s">
        <v>54</v>
      </c>
      <c r="M3970" t="s">
        <v>19424</v>
      </c>
    </row>
    <row r="3971" spans="1:13" x14ac:dyDescent="0.35">
      <c r="A3971" t="s">
        <v>19425</v>
      </c>
      <c r="B3971" t="s">
        <v>14</v>
      </c>
      <c r="C3971" t="s">
        <v>19426</v>
      </c>
      <c r="D3971" t="s">
        <v>51</v>
      </c>
      <c r="E3971">
        <v>3530283</v>
      </c>
      <c r="F3971">
        <v>136894</v>
      </c>
      <c r="G3971">
        <v>0</v>
      </c>
      <c r="H3971" t="s">
        <v>19427</v>
      </c>
      <c r="I3971">
        <v>20</v>
      </c>
      <c r="J3971" t="s">
        <v>19428</v>
      </c>
      <c r="K3971">
        <v>7710</v>
      </c>
      <c r="L3971" t="s">
        <v>54</v>
      </c>
      <c r="M3971" t="s">
        <v>19429</v>
      </c>
    </row>
    <row r="3972" spans="1:13" x14ac:dyDescent="0.35">
      <c r="A3972" t="s">
        <v>19430</v>
      </c>
      <c r="B3972" t="s">
        <v>14</v>
      </c>
      <c r="C3972" t="s">
        <v>19431</v>
      </c>
      <c r="D3972" t="s">
        <v>51</v>
      </c>
      <c r="E3972">
        <v>1815426</v>
      </c>
      <c r="F3972">
        <v>82267</v>
      </c>
      <c r="G3972">
        <v>0</v>
      </c>
      <c r="H3972" t="s">
        <v>19432</v>
      </c>
      <c r="I3972">
        <v>20</v>
      </c>
      <c r="J3972" t="s">
        <v>19304</v>
      </c>
      <c r="K3972">
        <v>3883</v>
      </c>
      <c r="L3972" t="s">
        <v>54</v>
      </c>
      <c r="M3972" t="s">
        <v>19433</v>
      </c>
    </row>
    <row r="3973" spans="1:13" x14ac:dyDescent="0.35">
      <c r="A3973" t="s">
        <v>19434</v>
      </c>
      <c r="B3973" t="s">
        <v>14</v>
      </c>
      <c r="C3973" t="s">
        <v>19435</v>
      </c>
      <c r="D3973" t="s">
        <v>51</v>
      </c>
      <c r="E3973">
        <v>3853336</v>
      </c>
      <c r="F3973">
        <v>140070</v>
      </c>
      <c r="G3973">
        <v>0</v>
      </c>
      <c r="H3973" t="s">
        <v>19436</v>
      </c>
      <c r="I3973">
        <v>20</v>
      </c>
      <c r="J3973" t="s">
        <v>53</v>
      </c>
      <c r="K3973">
        <v>11946</v>
      </c>
      <c r="L3973" t="s">
        <v>54</v>
      </c>
      <c r="M3973" t="s">
        <v>19437</v>
      </c>
    </row>
    <row r="3974" spans="1:13" x14ac:dyDescent="0.35">
      <c r="A3974" t="s">
        <v>19438</v>
      </c>
      <c r="B3974" t="s">
        <v>14</v>
      </c>
      <c r="C3974" t="s">
        <v>19439</v>
      </c>
      <c r="D3974" t="s">
        <v>51</v>
      </c>
      <c r="E3974">
        <v>2086764</v>
      </c>
      <c r="F3974">
        <v>87296</v>
      </c>
      <c r="G3974">
        <v>0</v>
      </c>
      <c r="H3974" t="s">
        <v>19440</v>
      </c>
      <c r="I3974">
        <v>20</v>
      </c>
      <c r="J3974" t="s">
        <v>19441</v>
      </c>
      <c r="K3974">
        <v>3877</v>
      </c>
      <c r="L3974" t="s">
        <v>54</v>
      </c>
      <c r="M3974" t="s">
        <v>19442</v>
      </c>
    </row>
    <row r="3975" spans="1:13" x14ac:dyDescent="0.35">
      <c r="A3975" t="s">
        <v>19443</v>
      </c>
      <c r="B3975" t="s">
        <v>14</v>
      </c>
      <c r="C3975" t="s">
        <v>19444</v>
      </c>
      <c r="D3975" t="s">
        <v>51</v>
      </c>
      <c r="E3975">
        <v>3895310</v>
      </c>
      <c r="F3975">
        <v>103775</v>
      </c>
      <c r="G3975">
        <v>0</v>
      </c>
      <c r="H3975" t="s">
        <v>19445</v>
      </c>
      <c r="I3975">
        <v>20</v>
      </c>
      <c r="J3975" t="s">
        <v>19446</v>
      </c>
      <c r="K3975">
        <v>4211</v>
      </c>
      <c r="L3975" t="s">
        <v>54</v>
      </c>
      <c r="M3975" t="s">
        <v>19447</v>
      </c>
    </row>
    <row r="3976" spans="1:13" x14ac:dyDescent="0.35">
      <c r="A3976" t="s">
        <v>19448</v>
      </c>
      <c r="B3976" t="s">
        <v>14</v>
      </c>
      <c r="C3976" t="s">
        <v>19449</v>
      </c>
      <c r="D3976" t="s">
        <v>51</v>
      </c>
      <c r="E3976">
        <v>3039184</v>
      </c>
      <c r="F3976">
        <v>110619</v>
      </c>
      <c r="G3976">
        <v>0</v>
      </c>
      <c r="H3976" t="s">
        <v>19450</v>
      </c>
      <c r="I3976">
        <v>20</v>
      </c>
      <c r="J3976" t="s">
        <v>19451</v>
      </c>
      <c r="K3976">
        <v>3309</v>
      </c>
      <c r="L3976" t="s">
        <v>54</v>
      </c>
      <c r="M3976" t="s">
        <v>19452</v>
      </c>
    </row>
    <row r="3977" spans="1:13" x14ac:dyDescent="0.35">
      <c r="A3977" t="s">
        <v>19453</v>
      </c>
      <c r="B3977" t="s">
        <v>14</v>
      </c>
      <c r="C3977" t="s">
        <v>19454</v>
      </c>
      <c r="D3977" t="s">
        <v>51</v>
      </c>
      <c r="E3977">
        <v>3294171</v>
      </c>
      <c r="F3977">
        <v>113671</v>
      </c>
      <c r="G3977">
        <v>0</v>
      </c>
      <c r="H3977" t="s">
        <v>19455</v>
      </c>
      <c r="I3977">
        <v>20</v>
      </c>
      <c r="J3977" t="s">
        <v>19456</v>
      </c>
      <c r="K3977">
        <v>6283</v>
      </c>
      <c r="L3977" t="s">
        <v>54</v>
      </c>
      <c r="M3977" t="s">
        <v>19457</v>
      </c>
    </row>
    <row r="3978" spans="1:13" x14ac:dyDescent="0.35">
      <c r="A3978" t="s">
        <v>19458</v>
      </c>
      <c r="B3978" t="s">
        <v>14</v>
      </c>
      <c r="C3978" t="s">
        <v>19459</v>
      </c>
      <c r="D3978" t="s">
        <v>51</v>
      </c>
      <c r="E3978">
        <v>2115958</v>
      </c>
      <c r="F3978">
        <v>85945</v>
      </c>
      <c r="G3978">
        <v>0</v>
      </c>
      <c r="H3978" t="s">
        <v>19460</v>
      </c>
      <c r="I3978">
        <v>20</v>
      </c>
      <c r="J3978" t="s">
        <v>19304</v>
      </c>
      <c r="K3978">
        <v>3505</v>
      </c>
      <c r="L3978" t="s">
        <v>54</v>
      </c>
      <c r="M3978" t="s">
        <v>19461</v>
      </c>
    </row>
    <row r="3979" spans="1:13" x14ac:dyDescent="0.35">
      <c r="A3979" t="s">
        <v>19462</v>
      </c>
      <c r="B3979" t="s">
        <v>14</v>
      </c>
      <c r="C3979" t="s">
        <v>19463</v>
      </c>
      <c r="D3979" t="s">
        <v>51</v>
      </c>
      <c r="E3979">
        <v>4452275</v>
      </c>
      <c r="F3979">
        <v>136460</v>
      </c>
      <c r="G3979">
        <v>0</v>
      </c>
      <c r="H3979" t="s">
        <v>19464</v>
      </c>
      <c r="I3979">
        <v>20</v>
      </c>
      <c r="J3979" t="s">
        <v>19465</v>
      </c>
      <c r="K3979">
        <v>14396</v>
      </c>
      <c r="L3979" t="s">
        <v>54</v>
      </c>
      <c r="M3979" t="s">
        <v>19466</v>
      </c>
    </row>
    <row r="3980" spans="1:13" x14ac:dyDescent="0.35">
      <c r="A3980" t="s">
        <v>19467</v>
      </c>
      <c r="B3980" t="s">
        <v>14</v>
      </c>
      <c r="C3980" t="s">
        <v>19468</v>
      </c>
      <c r="D3980" t="s">
        <v>51</v>
      </c>
      <c r="E3980">
        <v>2394729</v>
      </c>
      <c r="F3980">
        <v>98824</v>
      </c>
      <c r="G3980">
        <v>0</v>
      </c>
      <c r="H3980" t="s">
        <v>19469</v>
      </c>
      <c r="I3980">
        <v>20</v>
      </c>
      <c r="J3980" t="s">
        <v>19470</v>
      </c>
      <c r="K3980">
        <v>4943</v>
      </c>
      <c r="L3980" t="s">
        <v>54</v>
      </c>
      <c r="M3980" t="s">
        <v>19471</v>
      </c>
    </row>
    <row r="3981" spans="1:13" x14ac:dyDescent="0.35">
      <c r="A3981" t="s">
        <v>19472</v>
      </c>
      <c r="B3981" t="s">
        <v>14</v>
      </c>
      <c r="C3981" t="s">
        <v>19473</v>
      </c>
      <c r="D3981" t="s">
        <v>51</v>
      </c>
      <c r="E3981">
        <v>2295458</v>
      </c>
      <c r="F3981">
        <v>95204</v>
      </c>
      <c r="G3981">
        <v>0</v>
      </c>
      <c r="H3981" t="s">
        <v>19474</v>
      </c>
      <c r="I3981">
        <v>20</v>
      </c>
      <c r="J3981" t="s">
        <v>19475</v>
      </c>
      <c r="K3981">
        <v>4462</v>
      </c>
      <c r="L3981" t="s">
        <v>54</v>
      </c>
      <c r="M3981" t="s">
        <v>19476</v>
      </c>
    </row>
    <row r="3982" spans="1:13" x14ac:dyDescent="0.35">
      <c r="A3982" t="s">
        <v>19477</v>
      </c>
      <c r="B3982" t="s">
        <v>14</v>
      </c>
      <c r="C3982" t="s">
        <v>19478</v>
      </c>
      <c r="D3982" t="s">
        <v>51</v>
      </c>
      <c r="E3982">
        <v>2279836</v>
      </c>
      <c r="F3982">
        <v>95452</v>
      </c>
      <c r="G3982">
        <v>0</v>
      </c>
      <c r="H3982" t="s">
        <v>19479</v>
      </c>
      <c r="I3982">
        <v>20</v>
      </c>
      <c r="J3982" t="s">
        <v>19304</v>
      </c>
      <c r="K3982">
        <v>3252</v>
      </c>
      <c r="L3982" t="s">
        <v>54</v>
      </c>
      <c r="M3982" t="s">
        <v>19480</v>
      </c>
    </row>
    <row r="3983" spans="1:13" x14ac:dyDescent="0.35">
      <c r="A3983" t="s">
        <v>19481</v>
      </c>
      <c r="B3983" t="s">
        <v>14</v>
      </c>
      <c r="C3983" t="s">
        <v>19482</v>
      </c>
      <c r="D3983" t="s">
        <v>51</v>
      </c>
      <c r="E3983">
        <v>3503418</v>
      </c>
      <c r="F3983">
        <v>110157</v>
      </c>
      <c r="G3983">
        <v>0</v>
      </c>
      <c r="H3983" t="s">
        <v>19483</v>
      </c>
      <c r="I3983">
        <v>20</v>
      </c>
      <c r="J3983" t="s">
        <v>19484</v>
      </c>
      <c r="K3983">
        <v>4162</v>
      </c>
      <c r="L3983" t="s">
        <v>54</v>
      </c>
      <c r="M3983" t="s">
        <v>19485</v>
      </c>
    </row>
    <row r="3984" spans="1:13" x14ac:dyDescent="0.35">
      <c r="A3984" t="s">
        <v>19486</v>
      </c>
      <c r="B3984" t="s">
        <v>14</v>
      </c>
      <c r="C3984" t="s">
        <v>19487</v>
      </c>
      <c r="D3984" t="s">
        <v>51</v>
      </c>
      <c r="E3984">
        <v>2358166</v>
      </c>
      <c r="F3984">
        <v>101631</v>
      </c>
      <c r="G3984">
        <v>0</v>
      </c>
      <c r="H3984" t="s">
        <v>19488</v>
      </c>
      <c r="I3984">
        <v>20</v>
      </c>
      <c r="J3984" t="s">
        <v>19489</v>
      </c>
      <c r="K3984">
        <v>6147</v>
      </c>
      <c r="L3984" t="s">
        <v>54</v>
      </c>
      <c r="M3984" t="s">
        <v>19490</v>
      </c>
    </row>
    <row r="3985" spans="1:13" x14ac:dyDescent="0.35">
      <c r="A3985" t="s">
        <v>19491</v>
      </c>
      <c r="B3985" t="s">
        <v>14</v>
      </c>
      <c r="C3985" t="s">
        <v>19492</v>
      </c>
      <c r="D3985" t="s">
        <v>51</v>
      </c>
      <c r="E3985">
        <v>2878769</v>
      </c>
      <c r="F3985">
        <v>102450</v>
      </c>
      <c r="G3985">
        <v>0</v>
      </c>
      <c r="H3985" t="s">
        <v>19493</v>
      </c>
      <c r="I3985">
        <v>20</v>
      </c>
      <c r="J3985" t="s">
        <v>19494</v>
      </c>
      <c r="K3985">
        <v>3262</v>
      </c>
      <c r="L3985" t="s">
        <v>54</v>
      </c>
      <c r="M3985" t="s">
        <v>19495</v>
      </c>
    </row>
    <row r="3986" spans="1:13" x14ac:dyDescent="0.35">
      <c r="A3986" t="s">
        <v>19496</v>
      </c>
      <c r="B3986" t="s">
        <v>14</v>
      </c>
      <c r="C3986" t="s">
        <v>19497</v>
      </c>
      <c r="D3986" t="s">
        <v>51</v>
      </c>
      <c r="E3986">
        <v>2579113</v>
      </c>
      <c r="F3986">
        <v>114701</v>
      </c>
      <c r="G3986">
        <v>0</v>
      </c>
      <c r="H3986" t="s">
        <v>19498</v>
      </c>
      <c r="I3986">
        <v>20</v>
      </c>
      <c r="J3986" t="s">
        <v>19499</v>
      </c>
      <c r="K3986">
        <v>6753</v>
      </c>
      <c r="L3986" t="s">
        <v>54</v>
      </c>
      <c r="M3986" t="s">
        <v>19500</v>
      </c>
    </row>
    <row r="3987" spans="1:13" x14ac:dyDescent="0.35">
      <c r="A3987" t="s">
        <v>19501</v>
      </c>
      <c r="B3987" t="s">
        <v>14</v>
      </c>
      <c r="C3987" t="s">
        <v>19502</v>
      </c>
      <c r="D3987" t="s">
        <v>51</v>
      </c>
      <c r="E3987">
        <v>4167873</v>
      </c>
      <c r="F3987">
        <v>140491</v>
      </c>
      <c r="G3987">
        <v>0</v>
      </c>
      <c r="H3987" t="s">
        <v>19503</v>
      </c>
      <c r="I3987">
        <v>20</v>
      </c>
      <c r="J3987" t="s">
        <v>19504</v>
      </c>
      <c r="K3987">
        <v>6952</v>
      </c>
      <c r="L3987" t="s">
        <v>54</v>
      </c>
      <c r="M3987" t="s">
        <v>19505</v>
      </c>
    </row>
    <row r="3988" spans="1:13" x14ac:dyDescent="0.35">
      <c r="A3988" t="s">
        <v>19506</v>
      </c>
      <c r="B3988" t="s">
        <v>14</v>
      </c>
      <c r="C3988" t="s">
        <v>19507</v>
      </c>
      <c r="D3988" t="s">
        <v>51</v>
      </c>
      <c r="E3988">
        <v>2533226</v>
      </c>
      <c r="F3988">
        <v>93605</v>
      </c>
      <c r="G3988">
        <v>0</v>
      </c>
      <c r="H3988" t="s">
        <v>19508</v>
      </c>
      <c r="I3988">
        <v>20</v>
      </c>
      <c r="J3988" t="s">
        <v>19304</v>
      </c>
      <c r="K3988">
        <v>3151</v>
      </c>
      <c r="L3988" t="s">
        <v>54</v>
      </c>
      <c r="M3988" t="s">
        <v>19509</v>
      </c>
    </row>
    <row r="3989" spans="1:13" x14ac:dyDescent="0.35">
      <c r="A3989" t="s">
        <v>19510</v>
      </c>
      <c r="B3989" t="s">
        <v>14</v>
      </c>
      <c r="C3989" t="s">
        <v>19511</v>
      </c>
      <c r="D3989" t="s">
        <v>51</v>
      </c>
      <c r="E3989">
        <v>4012333</v>
      </c>
      <c r="F3989">
        <v>146545</v>
      </c>
      <c r="G3989">
        <v>0</v>
      </c>
      <c r="H3989" t="s">
        <v>19512</v>
      </c>
      <c r="I3989">
        <v>20</v>
      </c>
      <c r="J3989" t="s">
        <v>19513</v>
      </c>
      <c r="K3989">
        <v>3812</v>
      </c>
      <c r="L3989" t="s">
        <v>54</v>
      </c>
      <c r="M3989" t="s">
        <v>19514</v>
      </c>
    </row>
    <row r="3990" spans="1:13" x14ac:dyDescent="0.35">
      <c r="A3990" t="s">
        <v>19515</v>
      </c>
      <c r="B3990" t="s">
        <v>14</v>
      </c>
      <c r="C3990" t="s">
        <v>19516</v>
      </c>
      <c r="D3990" t="s">
        <v>51</v>
      </c>
      <c r="E3990">
        <v>3107444</v>
      </c>
      <c r="F3990">
        <v>93231</v>
      </c>
      <c r="G3990">
        <v>0</v>
      </c>
      <c r="H3990" t="s">
        <v>19517</v>
      </c>
      <c r="I3990">
        <v>20</v>
      </c>
      <c r="J3990" t="s">
        <v>18686</v>
      </c>
      <c r="K3990">
        <v>4282</v>
      </c>
      <c r="L3990" t="s">
        <v>54</v>
      </c>
      <c r="M3990" t="s">
        <v>19518</v>
      </c>
    </row>
    <row r="3991" spans="1:13" x14ac:dyDescent="0.35">
      <c r="A3991" t="s">
        <v>19519</v>
      </c>
      <c r="B3991" t="s">
        <v>14</v>
      </c>
      <c r="C3991" t="s">
        <v>19520</v>
      </c>
      <c r="D3991" t="s">
        <v>51</v>
      </c>
      <c r="E3991">
        <v>2770537</v>
      </c>
      <c r="F3991">
        <v>112144</v>
      </c>
      <c r="G3991">
        <v>0</v>
      </c>
      <c r="H3991" t="s">
        <v>19521</v>
      </c>
      <c r="I3991">
        <v>20</v>
      </c>
      <c r="J3991" t="s">
        <v>19522</v>
      </c>
      <c r="K3991">
        <v>4539</v>
      </c>
      <c r="L3991" t="s">
        <v>54</v>
      </c>
      <c r="M3991" t="s">
        <v>19523</v>
      </c>
    </row>
    <row r="3992" spans="1:13" x14ac:dyDescent="0.35">
      <c r="A3992" t="s">
        <v>19524</v>
      </c>
      <c r="B3992" t="s">
        <v>14</v>
      </c>
      <c r="C3992" t="s">
        <v>19525</v>
      </c>
      <c r="D3992" t="s">
        <v>51</v>
      </c>
      <c r="E3992">
        <v>3069265</v>
      </c>
      <c r="F3992">
        <v>108370</v>
      </c>
      <c r="G3992">
        <v>0</v>
      </c>
      <c r="H3992" t="s">
        <v>19526</v>
      </c>
      <c r="I3992">
        <v>20</v>
      </c>
      <c r="J3992" t="s">
        <v>19527</v>
      </c>
      <c r="K3992">
        <v>5078</v>
      </c>
      <c r="L3992" t="s">
        <v>54</v>
      </c>
      <c r="M3992" t="s">
        <v>19528</v>
      </c>
    </row>
    <row r="3993" spans="1:13" x14ac:dyDescent="0.35">
      <c r="A3993" t="s">
        <v>19529</v>
      </c>
      <c r="B3993" t="s">
        <v>14</v>
      </c>
      <c r="C3993" t="s">
        <v>19530</v>
      </c>
      <c r="D3993" t="s">
        <v>51</v>
      </c>
      <c r="E3993">
        <v>2564622</v>
      </c>
      <c r="F3993">
        <v>116137</v>
      </c>
      <c r="G3993">
        <v>0</v>
      </c>
      <c r="H3993" t="s">
        <v>19531</v>
      </c>
      <c r="I3993">
        <v>20</v>
      </c>
      <c r="J3993" t="s">
        <v>53</v>
      </c>
      <c r="K3993">
        <v>4578</v>
      </c>
      <c r="L3993" t="s">
        <v>54</v>
      </c>
      <c r="M3993" t="s">
        <v>19532</v>
      </c>
    </row>
    <row r="3994" spans="1:13" x14ac:dyDescent="0.35">
      <c r="A3994" t="s">
        <v>19533</v>
      </c>
      <c r="B3994" t="s">
        <v>14</v>
      </c>
      <c r="C3994" t="s">
        <v>19534</v>
      </c>
      <c r="D3994" t="s">
        <v>51</v>
      </c>
      <c r="E3994">
        <v>2849689</v>
      </c>
      <c r="F3994">
        <v>107315</v>
      </c>
      <c r="G3994">
        <v>0</v>
      </c>
      <c r="H3994" t="s">
        <v>19535</v>
      </c>
      <c r="I3994">
        <v>20</v>
      </c>
      <c r="J3994" t="s">
        <v>19304</v>
      </c>
      <c r="K3994">
        <v>3309</v>
      </c>
      <c r="L3994" t="s">
        <v>54</v>
      </c>
      <c r="M3994" t="s">
        <v>19536</v>
      </c>
    </row>
    <row r="3995" spans="1:13" x14ac:dyDescent="0.35">
      <c r="A3995" t="s">
        <v>19537</v>
      </c>
      <c r="B3995" t="s">
        <v>14</v>
      </c>
      <c r="C3995" t="s">
        <v>19538</v>
      </c>
      <c r="D3995" t="s">
        <v>51</v>
      </c>
      <c r="E3995">
        <v>3534981</v>
      </c>
      <c r="F3995">
        <v>125833</v>
      </c>
      <c r="G3995">
        <v>0</v>
      </c>
      <c r="H3995" t="s">
        <v>19539</v>
      </c>
      <c r="I3995">
        <v>20</v>
      </c>
      <c r="J3995" t="s">
        <v>53</v>
      </c>
      <c r="K3995">
        <v>6450</v>
      </c>
      <c r="L3995" t="s">
        <v>54</v>
      </c>
      <c r="M3995" t="s">
        <v>19540</v>
      </c>
    </row>
    <row r="3996" spans="1:13" x14ac:dyDescent="0.35">
      <c r="A3996" t="s">
        <v>19541</v>
      </c>
      <c r="B3996" t="s">
        <v>14</v>
      </c>
      <c r="C3996" t="s">
        <v>19542</v>
      </c>
      <c r="D3996" t="s">
        <v>51</v>
      </c>
      <c r="E3996">
        <v>6035149</v>
      </c>
      <c r="F3996">
        <v>120056</v>
      </c>
      <c r="G3996">
        <v>0</v>
      </c>
      <c r="H3996" t="s">
        <v>19543</v>
      </c>
      <c r="I3996">
        <v>20</v>
      </c>
      <c r="J3996" t="s">
        <v>53</v>
      </c>
      <c r="K3996">
        <v>4210</v>
      </c>
      <c r="L3996" t="s">
        <v>54</v>
      </c>
      <c r="M3996" t="s">
        <v>19544</v>
      </c>
    </row>
    <row r="3997" spans="1:13" x14ac:dyDescent="0.35">
      <c r="A3997" t="s">
        <v>19545</v>
      </c>
      <c r="B3997" t="s">
        <v>14</v>
      </c>
      <c r="C3997" t="s">
        <v>19546</v>
      </c>
      <c r="D3997" t="s">
        <v>51</v>
      </c>
      <c r="E3997">
        <v>2893656</v>
      </c>
      <c r="F3997">
        <v>96401</v>
      </c>
      <c r="G3997">
        <v>0</v>
      </c>
      <c r="H3997" t="s">
        <v>19547</v>
      </c>
      <c r="I3997">
        <v>20</v>
      </c>
      <c r="J3997" t="s">
        <v>18686</v>
      </c>
      <c r="K3997">
        <v>3604</v>
      </c>
      <c r="L3997" t="s">
        <v>54</v>
      </c>
      <c r="M3997" t="s">
        <v>19548</v>
      </c>
    </row>
    <row r="3998" spans="1:13" x14ac:dyDescent="0.35">
      <c r="A3998" t="s">
        <v>19549</v>
      </c>
      <c r="B3998" t="s">
        <v>14</v>
      </c>
      <c r="C3998" t="s">
        <v>19550</v>
      </c>
      <c r="D3998" t="s">
        <v>51</v>
      </c>
      <c r="E3998">
        <v>5409825</v>
      </c>
      <c r="F3998">
        <v>140617</v>
      </c>
      <c r="G3998">
        <v>0</v>
      </c>
      <c r="H3998" t="s">
        <v>19551</v>
      </c>
      <c r="I3998">
        <v>20</v>
      </c>
      <c r="J3998" t="s">
        <v>19552</v>
      </c>
      <c r="K3998">
        <v>7874</v>
      </c>
      <c r="L3998" t="s">
        <v>54</v>
      </c>
      <c r="M3998" t="s">
        <v>19553</v>
      </c>
    </row>
    <row r="3999" spans="1:13" x14ac:dyDescent="0.35">
      <c r="A3999" t="s">
        <v>19554</v>
      </c>
      <c r="B3999" t="s">
        <v>14</v>
      </c>
      <c r="C3999" t="s">
        <v>19555</v>
      </c>
      <c r="D3999" t="s">
        <v>51</v>
      </c>
      <c r="E3999">
        <v>2088102</v>
      </c>
      <c r="F3999">
        <v>88675</v>
      </c>
      <c r="G3999">
        <v>0</v>
      </c>
      <c r="H3999" t="s">
        <v>19556</v>
      </c>
      <c r="I3999">
        <v>20</v>
      </c>
      <c r="J3999" t="s">
        <v>19557</v>
      </c>
      <c r="K3999">
        <v>4405</v>
      </c>
      <c r="L3999" t="s">
        <v>54</v>
      </c>
      <c r="M3999" t="s">
        <v>19558</v>
      </c>
    </row>
    <row r="4000" spans="1:13" x14ac:dyDescent="0.35">
      <c r="A4000" t="s">
        <v>19559</v>
      </c>
      <c r="B4000" t="s">
        <v>14</v>
      </c>
      <c r="C4000" t="s">
        <v>19560</v>
      </c>
      <c r="D4000" t="s">
        <v>51</v>
      </c>
      <c r="E4000">
        <v>2372445</v>
      </c>
      <c r="F4000">
        <v>109705</v>
      </c>
      <c r="G4000">
        <v>0</v>
      </c>
      <c r="H4000" t="s">
        <v>19561</v>
      </c>
      <c r="I4000">
        <v>20</v>
      </c>
      <c r="J4000" t="s">
        <v>19304</v>
      </c>
      <c r="K4000">
        <v>5078</v>
      </c>
      <c r="L4000" t="s">
        <v>54</v>
      </c>
      <c r="M4000" t="s">
        <v>19562</v>
      </c>
    </row>
    <row r="4001" spans="1:13" x14ac:dyDescent="0.35">
      <c r="A4001" t="s">
        <v>19563</v>
      </c>
      <c r="B4001" t="s">
        <v>14</v>
      </c>
      <c r="C4001" t="s">
        <v>19564</v>
      </c>
      <c r="D4001" t="s">
        <v>51</v>
      </c>
      <c r="E4001">
        <v>3112365</v>
      </c>
      <c r="F4001">
        <v>98114</v>
      </c>
      <c r="G4001">
        <v>0</v>
      </c>
      <c r="H4001" t="s">
        <v>19565</v>
      </c>
      <c r="I4001">
        <v>20</v>
      </c>
      <c r="J4001" t="s">
        <v>53</v>
      </c>
      <c r="K4001">
        <v>3981</v>
      </c>
      <c r="L4001" t="s">
        <v>54</v>
      </c>
      <c r="M4001" t="s">
        <v>19566</v>
      </c>
    </row>
    <row r="4002" spans="1:13" x14ac:dyDescent="0.35">
      <c r="A4002" t="s">
        <v>19567</v>
      </c>
      <c r="B4002" t="s">
        <v>14</v>
      </c>
      <c r="C4002" t="s">
        <v>19568</v>
      </c>
      <c r="D4002" t="s">
        <v>51</v>
      </c>
      <c r="E4002">
        <v>5594460</v>
      </c>
      <c r="F4002">
        <v>121184</v>
      </c>
      <c r="G4002">
        <v>0</v>
      </c>
      <c r="H4002" t="s">
        <v>19569</v>
      </c>
      <c r="I4002">
        <v>20</v>
      </c>
      <c r="J4002" t="s">
        <v>19570</v>
      </c>
      <c r="K4002">
        <v>3177</v>
      </c>
      <c r="L4002" t="s">
        <v>54</v>
      </c>
      <c r="M4002" t="s">
        <v>19571</v>
      </c>
    </row>
    <row r="4003" spans="1:13" x14ac:dyDescent="0.35">
      <c r="A4003" t="s">
        <v>19572</v>
      </c>
      <c r="B4003" t="s">
        <v>14</v>
      </c>
      <c r="C4003" t="s">
        <v>19573</v>
      </c>
      <c r="D4003" t="s">
        <v>51</v>
      </c>
      <c r="E4003">
        <v>2966274</v>
      </c>
      <c r="F4003">
        <v>106993</v>
      </c>
      <c r="G4003">
        <v>0</v>
      </c>
      <c r="H4003" t="s">
        <v>19574</v>
      </c>
      <c r="I4003">
        <v>20</v>
      </c>
      <c r="J4003" t="s">
        <v>53</v>
      </c>
      <c r="K4003">
        <v>5614</v>
      </c>
      <c r="L4003" t="s">
        <v>54</v>
      </c>
      <c r="M4003" t="s">
        <v>19575</v>
      </c>
    </row>
    <row r="4004" spans="1:13" x14ac:dyDescent="0.35">
      <c r="A4004" t="s">
        <v>19576</v>
      </c>
      <c r="B4004" t="s">
        <v>14</v>
      </c>
      <c r="C4004" t="s">
        <v>19577</v>
      </c>
      <c r="D4004" t="s">
        <v>51</v>
      </c>
      <c r="E4004">
        <v>3343359</v>
      </c>
      <c r="F4004">
        <v>129939</v>
      </c>
      <c r="G4004">
        <v>0</v>
      </c>
      <c r="H4004" t="s">
        <v>19578</v>
      </c>
      <c r="I4004">
        <v>20</v>
      </c>
      <c r="J4004" t="s">
        <v>18686</v>
      </c>
      <c r="K4004">
        <v>6365</v>
      </c>
      <c r="L4004" t="s">
        <v>54</v>
      </c>
      <c r="M4004" t="s">
        <v>19579</v>
      </c>
    </row>
    <row r="4005" spans="1:13" x14ac:dyDescent="0.35">
      <c r="A4005" t="s">
        <v>19580</v>
      </c>
      <c r="B4005" t="s">
        <v>14</v>
      </c>
      <c r="C4005" t="s">
        <v>19581</v>
      </c>
      <c r="D4005" t="s">
        <v>51</v>
      </c>
      <c r="E4005">
        <v>1958477</v>
      </c>
      <c r="F4005">
        <v>89206</v>
      </c>
      <c r="G4005">
        <v>0</v>
      </c>
      <c r="H4005" t="s">
        <v>19582</v>
      </c>
      <c r="I4005">
        <v>20</v>
      </c>
      <c r="J4005" t="s">
        <v>53</v>
      </c>
      <c r="K4005">
        <v>3785</v>
      </c>
      <c r="L4005" t="s">
        <v>54</v>
      </c>
      <c r="M4005" t="s">
        <v>19583</v>
      </c>
    </row>
    <row r="4006" spans="1:13" x14ac:dyDescent="0.35">
      <c r="A4006" t="s">
        <v>19584</v>
      </c>
      <c r="B4006" t="s">
        <v>14</v>
      </c>
      <c r="C4006" t="s">
        <v>19585</v>
      </c>
      <c r="D4006" t="s">
        <v>51</v>
      </c>
      <c r="E4006">
        <v>3802156</v>
      </c>
      <c r="F4006">
        <v>93121</v>
      </c>
      <c r="G4006">
        <v>0</v>
      </c>
      <c r="H4006" t="s">
        <v>19586</v>
      </c>
      <c r="I4006">
        <v>20</v>
      </c>
      <c r="J4006" t="s">
        <v>53</v>
      </c>
      <c r="K4006">
        <v>3500</v>
      </c>
      <c r="L4006" t="s">
        <v>54</v>
      </c>
      <c r="M4006" t="s">
        <v>19587</v>
      </c>
    </row>
    <row r="4007" spans="1:13" x14ac:dyDescent="0.35">
      <c r="A4007" t="s">
        <v>19588</v>
      </c>
      <c r="B4007" t="s">
        <v>14</v>
      </c>
      <c r="C4007" t="s">
        <v>19589</v>
      </c>
      <c r="D4007" t="s">
        <v>51</v>
      </c>
      <c r="E4007">
        <v>4409680</v>
      </c>
      <c r="F4007">
        <v>116273</v>
      </c>
      <c r="G4007">
        <v>0</v>
      </c>
      <c r="H4007" t="s">
        <v>19590</v>
      </c>
      <c r="I4007">
        <v>20</v>
      </c>
      <c r="J4007" t="s">
        <v>19591</v>
      </c>
      <c r="K4007">
        <v>3850</v>
      </c>
      <c r="L4007" t="s">
        <v>54</v>
      </c>
      <c r="M4007" t="s">
        <v>19592</v>
      </c>
    </row>
    <row r="4008" spans="1:13" x14ac:dyDescent="0.35">
      <c r="A4008" t="s">
        <v>19593</v>
      </c>
      <c r="B4008" t="s">
        <v>14</v>
      </c>
      <c r="C4008" t="s">
        <v>19594</v>
      </c>
      <c r="D4008" t="s">
        <v>51</v>
      </c>
      <c r="E4008">
        <v>2264608</v>
      </c>
      <c r="F4008">
        <v>144007</v>
      </c>
      <c r="G4008">
        <v>0</v>
      </c>
      <c r="H4008" t="s">
        <v>19595</v>
      </c>
      <c r="I4008">
        <v>20</v>
      </c>
      <c r="J4008" t="s">
        <v>19596</v>
      </c>
      <c r="K4008">
        <v>7398</v>
      </c>
      <c r="L4008" t="s">
        <v>54</v>
      </c>
      <c r="M4008" t="s">
        <v>19597</v>
      </c>
    </row>
    <row r="4009" spans="1:13" x14ac:dyDescent="0.35">
      <c r="A4009" t="s">
        <v>19598</v>
      </c>
      <c r="B4009" t="s">
        <v>14</v>
      </c>
      <c r="C4009" t="s">
        <v>19599</v>
      </c>
      <c r="D4009" t="s">
        <v>51</v>
      </c>
      <c r="E4009">
        <v>4000035</v>
      </c>
      <c r="F4009">
        <v>123029</v>
      </c>
      <c r="G4009">
        <v>0</v>
      </c>
      <c r="H4009" t="s">
        <v>19600</v>
      </c>
      <c r="I4009">
        <v>20</v>
      </c>
      <c r="J4009" t="s">
        <v>18686</v>
      </c>
      <c r="K4009">
        <v>5957</v>
      </c>
      <c r="L4009" t="s">
        <v>54</v>
      </c>
      <c r="M4009" t="s">
        <v>19601</v>
      </c>
    </row>
    <row r="4010" spans="1:13" x14ac:dyDescent="0.35">
      <c r="A4010" t="s">
        <v>19602</v>
      </c>
      <c r="B4010" t="s">
        <v>14</v>
      </c>
      <c r="C4010" t="s">
        <v>19603</v>
      </c>
      <c r="D4010" t="s">
        <v>51</v>
      </c>
      <c r="E4010">
        <v>3426561</v>
      </c>
      <c r="F4010">
        <v>143761</v>
      </c>
      <c r="G4010">
        <v>0</v>
      </c>
      <c r="H4010" t="s">
        <v>19604</v>
      </c>
      <c r="I4010">
        <v>20</v>
      </c>
      <c r="J4010" t="s">
        <v>53</v>
      </c>
      <c r="K4010">
        <v>12592</v>
      </c>
      <c r="L4010" t="s">
        <v>54</v>
      </c>
      <c r="M4010" t="s">
        <v>19605</v>
      </c>
    </row>
    <row r="4011" spans="1:13" x14ac:dyDescent="0.35">
      <c r="A4011" t="s">
        <v>19606</v>
      </c>
      <c r="B4011" t="s">
        <v>14</v>
      </c>
      <c r="C4011" t="s">
        <v>19607</v>
      </c>
      <c r="D4011" t="s">
        <v>51</v>
      </c>
      <c r="E4011">
        <v>3832922</v>
      </c>
      <c r="F4011">
        <v>129899</v>
      </c>
      <c r="G4011">
        <v>0</v>
      </c>
      <c r="H4011" t="s">
        <v>19608</v>
      </c>
      <c r="I4011">
        <v>20</v>
      </c>
      <c r="J4011" t="s">
        <v>53</v>
      </c>
      <c r="K4011">
        <v>5017</v>
      </c>
      <c r="L4011" t="s">
        <v>54</v>
      </c>
      <c r="M4011" t="s">
        <v>19609</v>
      </c>
    </row>
    <row r="4012" spans="1:13" x14ac:dyDescent="0.35">
      <c r="A4012" t="s">
        <v>19610</v>
      </c>
      <c r="B4012" t="s">
        <v>14</v>
      </c>
      <c r="C4012" t="s">
        <v>19611</v>
      </c>
      <c r="D4012" t="s">
        <v>51</v>
      </c>
      <c r="E4012">
        <v>3190041</v>
      </c>
      <c r="F4012">
        <v>115921</v>
      </c>
      <c r="G4012">
        <v>0</v>
      </c>
      <c r="H4012" t="s">
        <v>19612</v>
      </c>
      <c r="I4012">
        <v>20</v>
      </c>
      <c r="J4012" t="s">
        <v>53</v>
      </c>
      <c r="K4012">
        <v>4575</v>
      </c>
      <c r="L4012" t="s">
        <v>54</v>
      </c>
      <c r="M4012" t="s">
        <v>19613</v>
      </c>
    </row>
    <row r="4013" spans="1:13" x14ac:dyDescent="0.35">
      <c r="A4013" t="s">
        <v>19614</v>
      </c>
      <c r="B4013" t="s">
        <v>14</v>
      </c>
      <c r="C4013" t="s">
        <v>19615</v>
      </c>
      <c r="D4013" t="s">
        <v>51</v>
      </c>
      <c r="E4013">
        <v>4702622</v>
      </c>
      <c r="F4013">
        <v>135733</v>
      </c>
      <c r="G4013">
        <v>0</v>
      </c>
      <c r="H4013" t="s">
        <v>19616</v>
      </c>
      <c r="I4013">
        <v>20</v>
      </c>
      <c r="J4013" t="s">
        <v>19617</v>
      </c>
      <c r="K4013">
        <v>4017</v>
      </c>
      <c r="L4013" t="s">
        <v>54</v>
      </c>
      <c r="M4013" t="s">
        <v>19618</v>
      </c>
    </row>
    <row r="4014" spans="1:13" x14ac:dyDescent="0.35">
      <c r="A4014" t="s">
        <v>19619</v>
      </c>
      <c r="B4014" t="s">
        <v>14</v>
      </c>
      <c r="C4014" t="s">
        <v>19620</v>
      </c>
      <c r="D4014" t="s">
        <v>51</v>
      </c>
      <c r="E4014">
        <v>2156279</v>
      </c>
      <c r="F4014">
        <v>81063</v>
      </c>
      <c r="G4014">
        <v>0</v>
      </c>
      <c r="H4014" t="s">
        <v>19621</v>
      </c>
      <c r="I4014">
        <v>20</v>
      </c>
      <c r="J4014" t="s">
        <v>19622</v>
      </c>
      <c r="K4014">
        <v>5081</v>
      </c>
      <c r="L4014" t="s">
        <v>54</v>
      </c>
      <c r="M4014" t="s">
        <v>19623</v>
      </c>
    </row>
    <row r="4015" spans="1:13" x14ac:dyDescent="0.35">
      <c r="A4015" t="s">
        <v>19624</v>
      </c>
      <c r="B4015" t="s">
        <v>14</v>
      </c>
      <c r="C4015" t="s">
        <v>19625</v>
      </c>
      <c r="D4015" t="s">
        <v>51</v>
      </c>
      <c r="E4015">
        <v>3670161</v>
      </c>
      <c r="F4015">
        <v>133814</v>
      </c>
      <c r="G4015">
        <v>0</v>
      </c>
      <c r="H4015" t="s">
        <v>19626</v>
      </c>
      <c r="I4015">
        <v>20</v>
      </c>
      <c r="J4015" t="s">
        <v>19627</v>
      </c>
      <c r="K4015">
        <v>6212</v>
      </c>
      <c r="L4015" t="s">
        <v>54</v>
      </c>
      <c r="M4015" t="s">
        <v>19628</v>
      </c>
    </row>
    <row r="4016" spans="1:13" x14ac:dyDescent="0.35">
      <c r="A4016" t="s">
        <v>19629</v>
      </c>
      <c r="B4016" t="s">
        <v>14</v>
      </c>
      <c r="C4016" t="s">
        <v>19630</v>
      </c>
      <c r="D4016" t="s">
        <v>51</v>
      </c>
      <c r="E4016">
        <v>1992948</v>
      </c>
      <c r="F4016">
        <v>89206</v>
      </c>
      <c r="G4016">
        <v>0</v>
      </c>
      <c r="H4016" t="s">
        <v>19631</v>
      </c>
      <c r="I4016">
        <v>20</v>
      </c>
      <c r="J4016" t="s">
        <v>18686</v>
      </c>
      <c r="K4016">
        <v>4915</v>
      </c>
      <c r="L4016" t="s">
        <v>54</v>
      </c>
      <c r="M4016" t="s">
        <v>19632</v>
      </c>
    </row>
    <row r="4017" spans="1:13" x14ac:dyDescent="0.35">
      <c r="A4017" t="s">
        <v>19633</v>
      </c>
      <c r="B4017" t="s">
        <v>14</v>
      </c>
      <c r="C4017" t="s">
        <v>19634</v>
      </c>
      <c r="D4017" t="s">
        <v>51</v>
      </c>
      <c r="E4017">
        <v>3205165</v>
      </c>
      <c r="F4017">
        <v>100140</v>
      </c>
      <c r="G4017">
        <v>0</v>
      </c>
      <c r="H4017" t="s">
        <v>19635</v>
      </c>
      <c r="I4017">
        <v>20</v>
      </c>
      <c r="J4017" t="s">
        <v>19636</v>
      </c>
      <c r="K4017">
        <v>4543</v>
      </c>
      <c r="L4017" t="s">
        <v>54</v>
      </c>
      <c r="M4017" t="s">
        <v>19637</v>
      </c>
    </row>
    <row r="4018" spans="1:13" x14ac:dyDescent="0.35">
      <c r="A4018" t="s">
        <v>19638</v>
      </c>
      <c r="B4018" t="s">
        <v>14</v>
      </c>
      <c r="C4018" t="s">
        <v>19639</v>
      </c>
      <c r="D4018" t="s">
        <v>51</v>
      </c>
      <c r="E4018">
        <v>7460383</v>
      </c>
      <c r="F4018">
        <v>164830</v>
      </c>
      <c r="G4018">
        <v>0</v>
      </c>
      <c r="H4018" t="s">
        <v>19640</v>
      </c>
      <c r="I4018">
        <v>20</v>
      </c>
      <c r="J4018" t="s">
        <v>19641</v>
      </c>
      <c r="K4018">
        <v>5615</v>
      </c>
      <c r="L4018" t="s">
        <v>54</v>
      </c>
      <c r="M4018" t="s">
        <v>19642</v>
      </c>
    </row>
    <row r="4019" spans="1:13" x14ac:dyDescent="0.35">
      <c r="A4019" t="s">
        <v>19643</v>
      </c>
      <c r="B4019" t="s">
        <v>14</v>
      </c>
      <c r="C4019" t="s">
        <v>19644</v>
      </c>
      <c r="D4019" t="s">
        <v>51</v>
      </c>
      <c r="E4019">
        <v>5333450</v>
      </c>
      <c r="F4019">
        <v>161657</v>
      </c>
      <c r="G4019">
        <v>0</v>
      </c>
      <c r="H4019" t="s">
        <v>19645</v>
      </c>
      <c r="I4019">
        <v>20</v>
      </c>
      <c r="J4019" t="s">
        <v>53</v>
      </c>
      <c r="K4019">
        <v>9100</v>
      </c>
      <c r="L4019" t="s">
        <v>54</v>
      </c>
      <c r="M4019" t="s">
        <v>19646</v>
      </c>
    </row>
    <row r="4020" spans="1:13" x14ac:dyDescent="0.35">
      <c r="A4020" t="s">
        <v>19647</v>
      </c>
      <c r="B4020" t="s">
        <v>14</v>
      </c>
      <c r="C4020" t="s">
        <v>19648</v>
      </c>
      <c r="D4020" t="s">
        <v>51</v>
      </c>
      <c r="E4020">
        <v>2887079</v>
      </c>
      <c r="F4020">
        <v>111249</v>
      </c>
      <c r="G4020">
        <v>0</v>
      </c>
      <c r="H4020" t="s">
        <v>19649</v>
      </c>
      <c r="I4020">
        <v>20</v>
      </c>
      <c r="J4020" t="s">
        <v>53</v>
      </c>
      <c r="K4020">
        <v>5488</v>
      </c>
      <c r="L4020" t="s">
        <v>54</v>
      </c>
      <c r="M4020" t="s">
        <v>19650</v>
      </c>
    </row>
    <row r="4021" spans="1:13" x14ac:dyDescent="0.35">
      <c r="A4021" t="s">
        <v>19651</v>
      </c>
      <c r="B4021" t="s">
        <v>14</v>
      </c>
      <c r="C4021" t="s">
        <v>19652</v>
      </c>
      <c r="D4021" t="s">
        <v>51</v>
      </c>
      <c r="E4021">
        <v>2929192</v>
      </c>
      <c r="F4021">
        <v>122928</v>
      </c>
      <c r="G4021">
        <v>0</v>
      </c>
      <c r="H4021" t="s">
        <v>19653</v>
      </c>
      <c r="I4021">
        <v>20</v>
      </c>
      <c r="J4021" t="s">
        <v>19654</v>
      </c>
      <c r="K4021">
        <v>6443</v>
      </c>
      <c r="L4021" t="s">
        <v>54</v>
      </c>
      <c r="M4021" t="s">
        <v>19655</v>
      </c>
    </row>
    <row r="4022" spans="1:13" x14ac:dyDescent="0.35">
      <c r="A4022" t="s">
        <v>19656</v>
      </c>
      <c r="B4022" t="s">
        <v>14</v>
      </c>
      <c r="C4022" t="s">
        <v>19657</v>
      </c>
      <c r="D4022" t="s">
        <v>51</v>
      </c>
      <c r="E4022">
        <v>2115879</v>
      </c>
      <c r="F4022">
        <v>88514</v>
      </c>
      <c r="G4022">
        <v>0</v>
      </c>
      <c r="H4022" t="s">
        <v>19658</v>
      </c>
      <c r="I4022">
        <v>20</v>
      </c>
      <c r="J4022" t="s">
        <v>19659</v>
      </c>
      <c r="K4022">
        <v>5073</v>
      </c>
      <c r="L4022" t="s">
        <v>54</v>
      </c>
      <c r="M4022" t="s">
        <v>19660</v>
      </c>
    </row>
    <row r="4023" spans="1:13" x14ac:dyDescent="0.35">
      <c r="A4023" t="s">
        <v>19661</v>
      </c>
      <c r="B4023" t="s">
        <v>14</v>
      </c>
      <c r="C4023" t="s">
        <v>19662</v>
      </c>
      <c r="D4023" t="s">
        <v>51</v>
      </c>
      <c r="E4023">
        <v>4131212</v>
      </c>
      <c r="F4023">
        <v>107547</v>
      </c>
      <c r="G4023">
        <v>0</v>
      </c>
      <c r="H4023" t="s">
        <v>19663</v>
      </c>
      <c r="I4023">
        <v>20</v>
      </c>
      <c r="J4023" t="s">
        <v>53</v>
      </c>
      <c r="K4023">
        <v>4955</v>
      </c>
      <c r="L4023" t="s">
        <v>54</v>
      </c>
      <c r="M4023" t="s">
        <v>19664</v>
      </c>
    </row>
    <row r="4024" spans="1:13" x14ac:dyDescent="0.35">
      <c r="A4024" t="s">
        <v>19665</v>
      </c>
      <c r="B4024" t="s">
        <v>14</v>
      </c>
      <c r="C4024" t="s">
        <v>19666</v>
      </c>
      <c r="D4024" t="s">
        <v>51</v>
      </c>
      <c r="E4024">
        <v>2538583</v>
      </c>
      <c r="F4024">
        <v>79950</v>
      </c>
      <c r="G4024">
        <v>0</v>
      </c>
      <c r="H4024" t="s">
        <v>19667</v>
      </c>
      <c r="I4024">
        <v>20</v>
      </c>
      <c r="J4024" t="s">
        <v>19668</v>
      </c>
      <c r="K4024">
        <v>2957</v>
      </c>
      <c r="L4024" t="s">
        <v>54</v>
      </c>
      <c r="M4024" t="s">
        <v>19669</v>
      </c>
    </row>
    <row r="4025" spans="1:13" x14ac:dyDescent="0.35">
      <c r="A4025" t="s">
        <v>19670</v>
      </c>
      <c r="B4025" t="s">
        <v>14</v>
      </c>
      <c r="C4025" t="s">
        <v>19671</v>
      </c>
      <c r="D4025" t="s">
        <v>51</v>
      </c>
      <c r="E4025">
        <v>3379463</v>
      </c>
      <c r="F4025">
        <v>116817</v>
      </c>
      <c r="G4025">
        <v>0</v>
      </c>
      <c r="H4025" t="s">
        <v>19672</v>
      </c>
      <c r="I4025">
        <v>20</v>
      </c>
      <c r="J4025" t="s">
        <v>19673</v>
      </c>
      <c r="K4025">
        <v>4074</v>
      </c>
      <c r="L4025" t="s">
        <v>54</v>
      </c>
      <c r="M4025" t="s">
        <v>19674</v>
      </c>
    </row>
    <row r="4026" spans="1:13" x14ac:dyDescent="0.35">
      <c r="A4026" t="s">
        <v>19675</v>
      </c>
      <c r="B4026" t="s">
        <v>14</v>
      </c>
      <c r="C4026" t="s">
        <v>19676</v>
      </c>
      <c r="D4026" t="s">
        <v>51</v>
      </c>
      <c r="E4026">
        <v>5439920</v>
      </c>
      <c r="F4026">
        <v>147112</v>
      </c>
      <c r="G4026">
        <v>0</v>
      </c>
      <c r="H4026" t="s">
        <v>19677</v>
      </c>
      <c r="I4026">
        <v>20</v>
      </c>
      <c r="J4026" t="s">
        <v>53</v>
      </c>
      <c r="K4026">
        <v>6149</v>
      </c>
      <c r="L4026" t="s">
        <v>54</v>
      </c>
      <c r="M4026" t="s">
        <v>19678</v>
      </c>
    </row>
    <row r="4027" spans="1:13" x14ac:dyDescent="0.35">
      <c r="A4027" t="s">
        <v>19679</v>
      </c>
      <c r="B4027" t="s">
        <v>14</v>
      </c>
      <c r="C4027" t="s">
        <v>19680</v>
      </c>
      <c r="D4027" t="s">
        <v>51</v>
      </c>
      <c r="E4027">
        <v>5289107</v>
      </c>
      <c r="F4027">
        <v>131019</v>
      </c>
      <c r="G4027">
        <v>0</v>
      </c>
      <c r="H4027" t="s">
        <v>19681</v>
      </c>
      <c r="I4027">
        <v>20</v>
      </c>
      <c r="J4027" t="s">
        <v>18686</v>
      </c>
      <c r="K4027">
        <v>6678</v>
      </c>
      <c r="L4027" t="s">
        <v>54</v>
      </c>
      <c r="M4027" t="s">
        <v>19682</v>
      </c>
    </row>
    <row r="4028" spans="1:13" x14ac:dyDescent="0.35">
      <c r="A4028" t="s">
        <v>19683</v>
      </c>
      <c r="B4028" t="s">
        <v>14</v>
      </c>
      <c r="C4028" t="s">
        <v>19684</v>
      </c>
      <c r="D4028" t="s">
        <v>51</v>
      </c>
      <c r="E4028">
        <v>2630192</v>
      </c>
      <c r="F4028">
        <v>96810</v>
      </c>
      <c r="G4028">
        <v>0</v>
      </c>
      <c r="H4028" t="s">
        <v>19685</v>
      </c>
      <c r="I4028">
        <v>20</v>
      </c>
      <c r="J4028" t="s">
        <v>19686</v>
      </c>
      <c r="K4028">
        <v>6012</v>
      </c>
      <c r="L4028" t="s">
        <v>54</v>
      </c>
      <c r="M4028" t="s">
        <v>19687</v>
      </c>
    </row>
    <row r="4029" spans="1:13" x14ac:dyDescent="0.35">
      <c r="A4029" t="s">
        <v>19688</v>
      </c>
      <c r="B4029" t="s">
        <v>14</v>
      </c>
      <c r="C4029" t="s">
        <v>19689</v>
      </c>
      <c r="D4029" t="s">
        <v>51</v>
      </c>
      <c r="E4029">
        <v>3093221</v>
      </c>
      <c r="F4029">
        <v>87928</v>
      </c>
      <c r="G4029">
        <v>0</v>
      </c>
      <c r="H4029" t="s">
        <v>19690</v>
      </c>
      <c r="I4029">
        <v>20</v>
      </c>
      <c r="J4029" t="s">
        <v>19691</v>
      </c>
      <c r="K4029">
        <v>2876</v>
      </c>
      <c r="L4029" t="s">
        <v>54</v>
      </c>
      <c r="M4029" t="s">
        <v>19692</v>
      </c>
    </row>
    <row r="4030" spans="1:13" x14ac:dyDescent="0.35">
      <c r="A4030" t="s">
        <v>19693</v>
      </c>
      <c r="B4030" t="s">
        <v>14</v>
      </c>
      <c r="C4030" t="s">
        <v>19694</v>
      </c>
      <c r="D4030" t="s">
        <v>51</v>
      </c>
      <c r="E4030">
        <v>3943413</v>
      </c>
      <c r="F4030">
        <v>110130</v>
      </c>
      <c r="G4030">
        <v>0</v>
      </c>
      <c r="H4030" t="s">
        <v>19695</v>
      </c>
      <c r="I4030">
        <v>20</v>
      </c>
      <c r="J4030" t="s">
        <v>18999</v>
      </c>
      <c r="K4030">
        <v>3673</v>
      </c>
      <c r="L4030" t="s">
        <v>54</v>
      </c>
      <c r="M4030" t="s">
        <v>19696</v>
      </c>
    </row>
    <row r="4031" spans="1:13" x14ac:dyDescent="0.35">
      <c r="A4031" t="s">
        <v>19697</v>
      </c>
      <c r="B4031" t="s">
        <v>14</v>
      </c>
      <c r="C4031" t="s">
        <v>19698</v>
      </c>
      <c r="D4031" t="s">
        <v>51</v>
      </c>
      <c r="E4031">
        <v>3566431</v>
      </c>
      <c r="F4031">
        <v>96466</v>
      </c>
      <c r="G4031">
        <v>0</v>
      </c>
      <c r="H4031" t="s">
        <v>19699</v>
      </c>
      <c r="I4031">
        <v>20</v>
      </c>
      <c r="J4031" t="s">
        <v>18676</v>
      </c>
      <c r="K4031">
        <v>3807</v>
      </c>
      <c r="L4031" t="s">
        <v>54</v>
      </c>
      <c r="M4031" t="s">
        <v>19700</v>
      </c>
    </row>
    <row r="4032" spans="1:13" x14ac:dyDescent="0.35">
      <c r="A4032" t="s">
        <v>19701</v>
      </c>
      <c r="B4032" t="s">
        <v>14</v>
      </c>
      <c r="C4032" t="s">
        <v>19702</v>
      </c>
      <c r="D4032" t="s">
        <v>51</v>
      </c>
      <c r="E4032">
        <v>3075151</v>
      </c>
      <c r="F4032">
        <v>106556</v>
      </c>
      <c r="G4032">
        <v>0</v>
      </c>
      <c r="H4032" t="s">
        <v>19703</v>
      </c>
      <c r="I4032">
        <v>20</v>
      </c>
      <c r="J4032" t="s">
        <v>18686</v>
      </c>
      <c r="K4032">
        <v>5356</v>
      </c>
      <c r="L4032" t="s">
        <v>54</v>
      </c>
      <c r="M4032" t="s">
        <v>19704</v>
      </c>
    </row>
    <row r="4033" spans="1:13" x14ac:dyDescent="0.35">
      <c r="A4033" t="s">
        <v>19705</v>
      </c>
      <c r="B4033" t="s">
        <v>14</v>
      </c>
      <c r="C4033" t="s">
        <v>19706</v>
      </c>
      <c r="D4033" t="s">
        <v>51</v>
      </c>
      <c r="E4033">
        <v>2295006</v>
      </c>
      <c r="F4033">
        <v>94689</v>
      </c>
      <c r="G4033">
        <v>0</v>
      </c>
      <c r="H4033" t="s">
        <v>19707</v>
      </c>
      <c r="I4033">
        <v>20</v>
      </c>
      <c r="J4033" t="s">
        <v>19708</v>
      </c>
      <c r="K4033">
        <v>5912</v>
      </c>
      <c r="L4033" t="s">
        <v>54</v>
      </c>
      <c r="M4033" t="s">
        <v>19709</v>
      </c>
    </row>
    <row r="4034" spans="1:13" x14ac:dyDescent="0.35">
      <c r="A4034" t="s">
        <v>19710</v>
      </c>
      <c r="B4034" t="s">
        <v>14</v>
      </c>
      <c r="C4034" t="s">
        <v>19711</v>
      </c>
      <c r="D4034" t="s">
        <v>51</v>
      </c>
      <c r="E4034">
        <v>2450418</v>
      </c>
      <c r="F4034">
        <v>97871</v>
      </c>
      <c r="G4034">
        <v>0</v>
      </c>
      <c r="H4034" t="s">
        <v>19712</v>
      </c>
      <c r="I4034">
        <v>20</v>
      </c>
      <c r="J4034" t="s">
        <v>19713</v>
      </c>
      <c r="K4034">
        <v>3508</v>
      </c>
      <c r="L4034" t="s">
        <v>54</v>
      </c>
      <c r="M4034" t="s">
        <v>19714</v>
      </c>
    </row>
    <row r="4035" spans="1:13" x14ac:dyDescent="0.35">
      <c r="A4035" t="s">
        <v>19715</v>
      </c>
      <c r="B4035" t="s">
        <v>14</v>
      </c>
      <c r="C4035" t="s">
        <v>19716</v>
      </c>
      <c r="D4035" t="s">
        <v>51</v>
      </c>
      <c r="E4035">
        <v>3179137</v>
      </c>
      <c r="F4035">
        <v>125837</v>
      </c>
      <c r="G4035">
        <v>0</v>
      </c>
      <c r="H4035" t="s">
        <v>19717</v>
      </c>
      <c r="I4035">
        <v>20</v>
      </c>
      <c r="J4035" t="s">
        <v>53</v>
      </c>
      <c r="K4035">
        <v>4031</v>
      </c>
      <c r="L4035" t="s">
        <v>54</v>
      </c>
      <c r="M4035" t="s">
        <v>19718</v>
      </c>
    </row>
    <row r="4036" spans="1:13" x14ac:dyDescent="0.35">
      <c r="A4036" t="s">
        <v>19719</v>
      </c>
      <c r="B4036" t="s">
        <v>14</v>
      </c>
      <c r="C4036" t="s">
        <v>19720</v>
      </c>
      <c r="D4036" t="s">
        <v>51</v>
      </c>
      <c r="E4036">
        <v>3466628</v>
      </c>
      <c r="F4036">
        <v>162475</v>
      </c>
      <c r="G4036">
        <v>0</v>
      </c>
      <c r="H4036" t="s">
        <v>19721</v>
      </c>
      <c r="I4036">
        <v>20</v>
      </c>
      <c r="J4036" t="s">
        <v>19722</v>
      </c>
      <c r="K4036">
        <v>6437</v>
      </c>
      <c r="L4036" t="s">
        <v>54</v>
      </c>
      <c r="M4036" t="s">
        <v>19723</v>
      </c>
    </row>
    <row r="4037" spans="1:13" x14ac:dyDescent="0.35">
      <c r="A4037" t="s">
        <v>19724</v>
      </c>
      <c r="B4037" t="s">
        <v>14</v>
      </c>
      <c r="C4037" t="s">
        <v>19725</v>
      </c>
      <c r="D4037" t="s">
        <v>51</v>
      </c>
      <c r="E4037">
        <v>6391858</v>
      </c>
      <c r="F4037">
        <v>129182</v>
      </c>
      <c r="G4037">
        <v>0</v>
      </c>
      <c r="H4037" t="s">
        <v>19726</v>
      </c>
      <c r="I4037">
        <v>20</v>
      </c>
      <c r="J4037" t="s">
        <v>19727</v>
      </c>
      <c r="K4037">
        <v>6631</v>
      </c>
      <c r="L4037" t="s">
        <v>54</v>
      </c>
      <c r="M4037" t="s">
        <v>19728</v>
      </c>
    </row>
    <row r="4038" spans="1:13" x14ac:dyDescent="0.35">
      <c r="A4038" t="s">
        <v>19729</v>
      </c>
      <c r="B4038" t="s">
        <v>14</v>
      </c>
      <c r="C4038" t="s">
        <v>19730</v>
      </c>
      <c r="D4038" t="s">
        <v>51</v>
      </c>
      <c r="E4038">
        <v>3429495</v>
      </c>
      <c r="F4038">
        <v>109407</v>
      </c>
      <c r="G4038">
        <v>0</v>
      </c>
      <c r="H4038" t="s">
        <v>19731</v>
      </c>
      <c r="I4038">
        <v>20</v>
      </c>
      <c r="J4038" t="s">
        <v>19732</v>
      </c>
      <c r="K4038">
        <v>4409</v>
      </c>
      <c r="L4038" t="s">
        <v>54</v>
      </c>
      <c r="M4038" t="s">
        <v>19733</v>
      </c>
    </row>
    <row r="4039" spans="1:13" x14ac:dyDescent="0.35">
      <c r="A4039" t="s">
        <v>19734</v>
      </c>
      <c r="B4039" t="s">
        <v>14</v>
      </c>
      <c r="C4039" t="s">
        <v>19735</v>
      </c>
      <c r="D4039" t="s">
        <v>51</v>
      </c>
      <c r="E4039">
        <v>2308531</v>
      </c>
      <c r="F4039">
        <v>98571</v>
      </c>
      <c r="G4039">
        <v>0</v>
      </c>
      <c r="H4039" t="s">
        <v>19736</v>
      </c>
      <c r="I4039">
        <v>20</v>
      </c>
      <c r="J4039" t="s">
        <v>53</v>
      </c>
      <c r="K4039">
        <v>5312</v>
      </c>
      <c r="L4039" t="s">
        <v>54</v>
      </c>
      <c r="M4039" t="s">
        <v>19737</v>
      </c>
    </row>
    <row r="4040" spans="1:13" x14ac:dyDescent="0.35">
      <c r="A4040" t="s">
        <v>19738</v>
      </c>
      <c r="B4040" t="s">
        <v>14</v>
      </c>
      <c r="C4040" t="s">
        <v>19739</v>
      </c>
      <c r="D4040" t="s">
        <v>51</v>
      </c>
      <c r="E4040">
        <v>4107183</v>
      </c>
      <c r="F4040">
        <v>108941</v>
      </c>
      <c r="G4040">
        <v>0</v>
      </c>
      <c r="H4040" t="s">
        <v>19740</v>
      </c>
      <c r="I4040">
        <v>20</v>
      </c>
      <c r="J4040" t="s">
        <v>19741</v>
      </c>
      <c r="K4040">
        <v>6242</v>
      </c>
      <c r="L4040" t="s">
        <v>54</v>
      </c>
      <c r="M4040" t="s">
        <v>19742</v>
      </c>
    </row>
    <row r="4041" spans="1:13" x14ac:dyDescent="0.35">
      <c r="A4041" t="s">
        <v>19743</v>
      </c>
      <c r="B4041" t="s">
        <v>14</v>
      </c>
      <c r="C4041" t="s">
        <v>19744</v>
      </c>
      <c r="D4041" t="s">
        <v>51</v>
      </c>
      <c r="E4041">
        <v>6009349</v>
      </c>
      <c r="F4041">
        <v>107764</v>
      </c>
      <c r="G4041">
        <v>0</v>
      </c>
      <c r="H4041" t="s">
        <v>19745</v>
      </c>
      <c r="I4041">
        <v>20</v>
      </c>
      <c r="J4041" t="s">
        <v>19746</v>
      </c>
      <c r="K4041">
        <v>5464</v>
      </c>
      <c r="L4041" t="s">
        <v>54</v>
      </c>
      <c r="M4041" t="s">
        <v>19747</v>
      </c>
    </row>
    <row r="4042" spans="1:13" x14ac:dyDescent="0.35">
      <c r="A4042" t="s">
        <v>19748</v>
      </c>
      <c r="B4042" t="s">
        <v>14</v>
      </c>
      <c r="C4042" t="s">
        <v>19749</v>
      </c>
      <c r="D4042" t="s">
        <v>51</v>
      </c>
      <c r="E4042">
        <v>4772343</v>
      </c>
      <c r="F4042">
        <v>141192</v>
      </c>
      <c r="G4042">
        <v>0</v>
      </c>
      <c r="H4042" t="s">
        <v>19750</v>
      </c>
      <c r="I4042">
        <v>20</v>
      </c>
      <c r="J4042" t="s">
        <v>19751</v>
      </c>
      <c r="K4042">
        <v>6019</v>
      </c>
      <c r="L4042" t="s">
        <v>54</v>
      </c>
      <c r="M4042" t="s">
        <v>19752</v>
      </c>
    </row>
    <row r="4043" spans="1:13" x14ac:dyDescent="0.35">
      <c r="A4043" t="s">
        <v>19753</v>
      </c>
      <c r="B4043" t="s">
        <v>14</v>
      </c>
      <c r="C4043" t="s">
        <v>19754</v>
      </c>
      <c r="D4043" t="s">
        <v>51</v>
      </c>
      <c r="E4043">
        <v>3369504</v>
      </c>
      <c r="F4043">
        <v>97601</v>
      </c>
      <c r="G4043">
        <v>0</v>
      </c>
      <c r="H4043" t="s">
        <v>19755</v>
      </c>
      <c r="I4043">
        <v>20</v>
      </c>
      <c r="J4043" t="s">
        <v>19756</v>
      </c>
      <c r="K4043">
        <v>5988</v>
      </c>
      <c r="L4043" t="s">
        <v>54</v>
      </c>
      <c r="M4043" t="s">
        <v>19757</v>
      </c>
    </row>
    <row r="4044" spans="1:13" x14ac:dyDescent="0.35">
      <c r="A4044" t="s">
        <v>19758</v>
      </c>
      <c r="B4044" t="s">
        <v>14</v>
      </c>
      <c r="C4044" t="s">
        <v>19759</v>
      </c>
      <c r="D4044" t="s">
        <v>51</v>
      </c>
      <c r="E4044">
        <v>3100685</v>
      </c>
      <c r="F4044">
        <v>121495</v>
      </c>
      <c r="G4044">
        <v>0</v>
      </c>
      <c r="H4044" t="s">
        <v>19760</v>
      </c>
      <c r="I4044">
        <v>20</v>
      </c>
      <c r="J4044" t="s">
        <v>53</v>
      </c>
      <c r="K4044">
        <v>5399</v>
      </c>
      <c r="L4044" t="s">
        <v>54</v>
      </c>
      <c r="M4044" t="s">
        <v>19761</v>
      </c>
    </row>
    <row r="4045" spans="1:13" x14ac:dyDescent="0.35">
      <c r="A4045" t="s">
        <v>19762</v>
      </c>
      <c r="B4045" t="s">
        <v>14</v>
      </c>
      <c r="C4045" t="s">
        <v>19763</v>
      </c>
      <c r="D4045" t="s">
        <v>51</v>
      </c>
      <c r="E4045">
        <v>2274322</v>
      </c>
      <c r="F4045">
        <v>95922</v>
      </c>
      <c r="G4045">
        <v>0</v>
      </c>
      <c r="H4045" t="s">
        <v>19764</v>
      </c>
      <c r="I4045">
        <v>20</v>
      </c>
      <c r="J4045" t="s">
        <v>19659</v>
      </c>
      <c r="K4045">
        <v>5223</v>
      </c>
      <c r="L4045" t="s">
        <v>54</v>
      </c>
      <c r="M4045" t="s">
        <v>19765</v>
      </c>
    </row>
    <row r="4046" spans="1:13" x14ac:dyDescent="0.35">
      <c r="A4046" t="s">
        <v>19766</v>
      </c>
      <c r="B4046" t="s">
        <v>14</v>
      </c>
      <c r="C4046" t="s">
        <v>19767</v>
      </c>
      <c r="D4046" t="s">
        <v>51</v>
      </c>
      <c r="E4046">
        <v>4334510</v>
      </c>
      <c r="F4046">
        <v>142925</v>
      </c>
      <c r="G4046">
        <v>0</v>
      </c>
      <c r="H4046" t="s">
        <v>19768</v>
      </c>
      <c r="I4046">
        <v>20</v>
      </c>
      <c r="J4046" t="s">
        <v>19769</v>
      </c>
      <c r="K4046">
        <v>6228</v>
      </c>
      <c r="L4046" t="s">
        <v>54</v>
      </c>
      <c r="M4046" t="s">
        <v>19770</v>
      </c>
    </row>
    <row r="4047" spans="1:13" x14ac:dyDescent="0.35">
      <c r="A4047" t="s">
        <v>19771</v>
      </c>
      <c r="B4047" t="s">
        <v>14</v>
      </c>
      <c r="C4047" t="s">
        <v>19772</v>
      </c>
      <c r="D4047" t="s">
        <v>51</v>
      </c>
      <c r="E4047">
        <v>3473872</v>
      </c>
      <c r="F4047">
        <v>127601</v>
      </c>
      <c r="G4047">
        <v>0</v>
      </c>
      <c r="H4047" t="s">
        <v>19773</v>
      </c>
      <c r="I4047">
        <v>20</v>
      </c>
      <c r="J4047" t="s">
        <v>19774</v>
      </c>
      <c r="K4047">
        <v>5669</v>
      </c>
      <c r="L4047" t="s">
        <v>54</v>
      </c>
      <c r="M4047" t="s">
        <v>19775</v>
      </c>
    </row>
    <row r="4048" spans="1:13" x14ac:dyDescent="0.35">
      <c r="A4048" t="s">
        <v>19776</v>
      </c>
      <c r="B4048" t="s">
        <v>14</v>
      </c>
      <c r="C4048" t="s">
        <v>19777</v>
      </c>
      <c r="D4048" t="s">
        <v>51</v>
      </c>
      <c r="E4048">
        <v>3359092</v>
      </c>
      <c r="F4048">
        <v>101608</v>
      </c>
      <c r="G4048">
        <v>0</v>
      </c>
      <c r="H4048" t="s">
        <v>19778</v>
      </c>
      <c r="I4048">
        <v>20</v>
      </c>
      <c r="J4048" t="s">
        <v>18676</v>
      </c>
      <c r="K4048">
        <v>3825</v>
      </c>
      <c r="L4048" t="s">
        <v>54</v>
      </c>
      <c r="M4048" t="s">
        <v>19779</v>
      </c>
    </row>
    <row r="4049" spans="1:13" x14ac:dyDescent="0.35">
      <c r="A4049" t="s">
        <v>19780</v>
      </c>
      <c r="B4049" t="s">
        <v>14</v>
      </c>
      <c r="C4049" t="s">
        <v>19781</v>
      </c>
      <c r="D4049" t="s">
        <v>51</v>
      </c>
      <c r="E4049">
        <v>4638009</v>
      </c>
      <c r="F4049">
        <v>120223</v>
      </c>
      <c r="G4049">
        <v>0</v>
      </c>
      <c r="H4049" t="s">
        <v>19782</v>
      </c>
      <c r="I4049">
        <v>20</v>
      </c>
      <c r="J4049" t="s">
        <v>19783</v>
      </c>
      <c r="K4049">
        <v>10218</v>
      </c>
      <c r="L4049" t="s">
        <v>54</v>
      </c>
      <c r="M4049" t="s">
        <v>19784</v>
      </c>
    </row>
    <row r="4050" spans="1:13" x14ac:dyDescent="0.35">
      <c r="A4050" t="s">
        <v>19785</v>
      </c>
      <c r="B4050" t="s">
        <v>14</v>
      </c>
      <c r="C4050" t="s">
        <v>19786</v>
      </c>
      <c r="D4050" t="s">
        <v>51</v>
      </c>
      <c r="E4050">
        <v>4201252</v>
      </c>
      <c r="F4050">
        <v>139086</v>
      </c>
      <c r="G4050">
        <v>0</v>
      </c>
      <c r="H4050" t="s">
        <v>19787</v>
      </c>
      <c r="I4050">
        <v>20</v>
      </c>
      <c r="J4050" t="s">
        <v>19788</v>
      </c>
      <c r="K4050">
        <v>6478</v>
      </c>
      <c r="L4050" t="s">
        <v>54</v>
      </c>
      <c r="M4050" t="s">
        <v>19789</v>
      </c>
    </row>
    <row r="4051" spans="1:13" x14ac:dyDescent="0.35">
      <c r="A4051" t="s">
        <v>19790</v>
      </c>
      <c r="B4051" t="s">
        <v>14</v>
      </c>
      <c r="C4051" t="s">
        <v>19791</v>
      </c>
      <c r="D4051" t="s">
        <v>51</v>
      </c>
      <c r="E4051">
        <v>2217020</v>
      </c>
      <c r="F4051">
        <v>99645</v>
      </c>
      <c r="G4051">
        <v>0</v>
      </c>
      <c r="H4051" t="s">
        <v>19792</v>
      </c>
      <c r="I4051">
        <v>20</v>
      </c>
      <c r="J4051" t="s">
        <v>19659</v>
      </c>
      <c r="K4051">
        <v>5345</v>
      </c>
      <c r="L4051" t="s">
        <v>54</v>
      </c>
      <c r="M4051" t="s">
        <v>19793</v>
      </c>
    </row>
    <row r="4052" spans="1:13" x14ac:dyDescent="0.35">
      <c r="A4052" t="s">
        <v>19794</v>
      </c>
      <c r="B4052" t="s">
        <v>14</v>
      </c>
      <c r="C4052" t="s">
        <v>19795</v>
      </c>
      <c r="D4052" t="s">
        <v>51</v>
      </c>
      <c r="E4052">
        <v>2545976</v>
      </c>
      <c r="F4052">
        <v>82701</v>
      </c>
      <c r="G4052">
        <v>0</v>
      </c>
      <c r="H4052" t="s">
        <v>19796</v>
      </c>
      <c r="I4052">
        <v>20</v>
      </c>
      <c r="J4052" t="s">
        <v>19797</v>
      </c>
      <c r="K4052">
        <v>2901</v>
      </c>
      <c r="L4052" t="s">
        <v>54</v>
      </c>
      <c r="M4052" t="s">
        <v>19798</v>
      </c>
    </row>
    <row r="4053" spans="1:13" x14ac:dyDescent="0.35">
      <c r="A4053" t="s">
        <v>19799</v>
      </c>
      <c r="B4053" t="s">
        <v>14</v>
      </c>
      <c r="C4053" t="s">
        <v>19800</v>
      </c>
      <c r="D4053" t="s">
        <v>51</v>
      </c>
      <c r="E4053">
        <v>5014138</v>
      </c>
      <c r="F4053">
        <v>145536</v>
      </c>
      <c r="G4053">
        <v>0</v>
      </c>
      <c r="H4053" t="s">
        <v>19801</v>
      </c>
      <c r="I4053">
        <v>20</v>
      </c>
      <c r="J4053" t="s">
        <v>19802</v>
      </c>
      <c r="K4053">
        <v>6772</v>
      </c>
      <c r="L4053" t="s">
        <v>54</v>
      </c>
      <c r="M4053" t="s">
        <v>19803</v>
      </c>
    </row>
    <row r="4054" spans="1:13" x14ac:dyDescent="0.35">
      <c r="A4054" t="s">
        <v>19804</v>
      </c>
      <c r="B4054" t="s">
        <v>14</v>
      </c>
      <c r="C4054" t="s">
        <v>19805</v>
      </c>
      <c r="D4054" t="s">
        <v>51</v>
      </c>
      <c r="E4054">
        <v>6602620</v>
      </c>
      <c r="F4054">
        <v>212343</v>
      </c>
      <c r="G4054">
        <v>0</v>
      </c>
      <c r="H4054" t="s">
        <v>19806</v>
      </c>
      <c r="I4054">
        <v>20</v>
      </c>
      <c r="J4054" t="s">
        <v>53</v>
      </c>
      <c r="K4054">
        <v>10010</v>
      </c>
      <c r="L4054" t="s">
        <v>54</v>
      </c>
      <c r="M4054" t="s">
        <v>19807</v>
      </c>
    </row>
    <row r="4055" spans="1:13" x14ac:dyDescent="0.35">
      <c r="A4055" t="s">
        <v>19808</v>
      </c>
      <c r="B4055" t="s">
        <v>14</v>
      </c>
      <c r="C4055" t="s">
        <v>19809</v>
      </c>
      <c r="D4055" t="s">
        <v>51</v>
      </c>
      <c r="E4055">
        <v>4673998</v>
      </c>
      <c r="F4055">
        <v>119285</v>
      </c>
      <c r="G4055">
        <v>0</v>
      </c>
      <c r="H4055" t="s">
        <v>19810</v>
      </c>
      <c r="I4055">
        <v>20</v>
      </c>
      <c r="J4055" t="s">
        <v>19811</v>
      </c>
      <c r="K4055">
        <v>6760</v>
      </c>
      <c r="L4055" t="s">
        <v>54</v>
      </c>
      <c r="M4055" t="s">
        <v>19812</v>
      </c>
    </row>
    <row r="4056" spans="1:13" x14ac:dyDescent="0.35">
      <c r="A4056" t="s">
        <v>19813</v>
      </c>
      <c r="B4056" t="s">
        <v>14</v>
      </c>
      <c r="C4056" t="s">
        <v>19814</v>
      </c>
      <c r="D4056" t="s">
        <v>51</v>
      </c>
      <c r="E4056">
        <v>3165470</v>
      </c>
      <c r="F4056">
        <v>103838</v>
      </c>
      <c r="G4056">
        <v>0</v>
      </c>
      <c r="H4056" t="s">
        <v>19815</v>
      </c>
      <c r="I4056">
        <v>20</v>
      </c>
      <c r="J4056" t="s">
        <v>18686</v>
      </c>
      <c r="K4056">
        <v>6483</v>
      </c>
      <c r="L4056" t="s">
        <v>54</v>
      </c>
      <c r="M4056" t="s">
        <v>19816</v>
      </c>
    </row>
    <row r="4057" spans="1:13" x14ac:dyDescent="0.35">
      <c r="A4057" t="s">
        <v>19817</v>
      </c>
      <c r="B4057" t="s">
        <v>14</v>
      </c>
      <c r="C4057" t="s">
        <v>19818</v>
      </c>
      <c r="D4057" t="s">
        <v>51</v>
      </c>
      <c r="E4057">
        <v>3394285</v>
      </c>
      <c r="F4057">
        <v>119911</v>
      </c>
      <c r="G4057">
        <v>0</v>
      </c>
      <c r="H4057" t="s">
        <v>19819</v>
      </c>
      <c r="I4057">
        <v>20</v>
      </c>
      <c r="J4057" t="s">
        <v>19820</v>
      </c>
      <c r="K4057">
        <v>8594</v>
      </c>
      <c r="L4057" t="s">
        <v>54</v>
      </c>
      <c r="M4057" t="s">
        <v>19821</v>
      </c>
    </row>
    <row r="4058" spans="1:13" x14ac:dyDescent="0.35">
      <c r="A4058" t="s">
        <v>19822</v>
      </c>
      <c r="B4058" t="s">
        <v>14</v>
      </c>
      <c r="C4058" t="s">
        <v>19823</v>
      </c>
      <c r="D4058" t="s">
        <v>51</v>
      </c>
      <c r="E4058">
        <v>3997362</v>
      </c>
      <c r="F4058">
        <v>132427</v>
      </c>
      <c r="G4058">
        <v>0</v>
      </c>
      <c r="H4058" t="s">
        <v>19824</v>
      </c>
      <c r="I4058">
        <v>20</v>
      </c>
      <c r="J4058" t="s">
        <v>53</v>
      </c>
      <c r="K4058">
        <v>7475</v>
      </c>
      <c r="L4058" t="s">
        <v>54</v>
      </c>
      <c r="M4058" t="s">
        <v>19825</v>
      </c>
    </row>
    <row r="4059" spans="1:13" x14ac:dyDescent="0.35">
      <c r="A4059" t="s">
        <v>19826</v>
      </c>
      <c r="B4059" t="s">
        <v>14</v>
      </c>
      <c r="C4059" t="s">
        <v>19827</v>
      </c>
      <c r="D4059" t="s">
        <v>51</v>
      </c>
      <c r="E4059">
        <v>5601912</v>
      </c>
      <c r="F4059">
        <v>110116</v>
      </c>
      <c r="G4059">
        <v>0</v>
      </c>
      <c r="H4059" t="s">
        <v>19828</v>
      </c>
      <c r="I4059">
        <v>20</v>
      </c>
      <c r="J4059" t="s">
        <v>19829</v>
      </c>
      <c r="K4059">
        <v>5643</v>
      </c>
      <c r="L4059" t="s">
        <v>54</v>
      </c>
      <c r="M4059" t="s">
        <v>19830</v>
      </c>
    </row>
    <row r="4060" spans="1:13" x14ac:dyDescent="0.35">
      <c r="A4060" t="s">
        <v>19831</v>
      </c>
      <c r="B4060" t="s">
        <v>14</v>
      </c>
      <c r="C4060" t="s">
        <v>19832</v>
      </c>
      <c r="D4060" t="s">
        <v>51</v>
      </c>
      <c r="E4060">
        <v>6300219</v>
      </c>
      <c r="F4060">
        <v>159646</v>
      </c>
      <c r="G4060">
        <v>0</v>
      </c>
      <c r="H4060" t="s">
        <v>19833</v>
      </c>
      <c r="I4060">
        <v>20</v>
      </c>
      <c r="J4060" t="s">
        <v>18676</v>
      </c>
      <c r="K4060">
        <v>6549</v>
      </c>
      <c r="L4060" t="s">
        <v>54</v>
      </c>
      <c r="M4060" t="s">
        <v>19834</v>
      </c>
    </row>
    <row r="4061" spans="1:13" x14ac:dyDescent="0.35">
      <c r="A4061" t="s">
        <v>19835</v>
      </c>
      <c r="B4061" t="s">
        <v>14</v>
      </c>
      <c r="C4061" t="s">
        <v>19836</v>
      </c>
      <c r="D4061" t="s">
        <v>51</v>
      </c>
      <c r="E4061">
        <v>5000556</v>
      </c>
      <c r="F4061">
        <v>132982</v>
      </c>
      <c r="G4061">
        <v>0</v>
      </c>
      <c r="H4061" t="s">
        <v>19837</v>
      </c>
      <c r="I4061">
        <v>20</v>
      </c>
      <c r="J4061" t="s">
        <v>53</v>
      </c>
      <c r="K4061">
        <v>7350</v>
      </c>
      <c r="L4061" t="s">
        <v>54</v>
      </c>
      <c r="M4061" t="s">
        <v>19838</v>
      </c>
    </row>
    <row r="4062" spans="1:13" x14ac:dyDescent="0.35">
      <c r="A4062" t="s">
        <v>19839</v>
      </c>
      <c r="B4062" t="s">
        <v>14</v>
      </c>
      <c r="C4062" t="s">
        <v>19840</v>
      </c>
      <c r="D4062" t="s">
        <v>51</v>
      </c>
      <c r="E4062">
        <v>4042620</v>
      </c>
      <c r="F4062">
        <v>145073</v>
      </c>
      <c r="G4062">
        <v>0</v>
      </c>
      <c r="H4062" t="s">
        <v>19841</v>
      </c>
      <c r="I4062">
        <v>20</v>
      </c>
      <c r="J4062" t="s">
        <v>19842</v>
      </c>
      <c r="K4062">
        <v>7974</v>
      </c>
      <c r="L4062" t="s">
        <v>54</v>
      </c>
      <c r="M4062" t="s">
        <v>19843</v>
      </c>
    </row>
    <row r="4063" spans="1:13" x14ac:dyDescent="0.35">
      <c r="A4063" t="s">
        <v>19844</v>
      </c>
      <c r="B4063" t="s">
        <v>14</v>
      </c>
      <c r="C4063" t="s">
        <v>19845</v>
      </c>
      <c r="D4063" t="s">
        <v>51</v>
      </c>
      <c r="E4063">
        <v>2784857</v>
      </c>
      <c r="F4063">
        <v>121623</v>
      </c>
      <c r="G4063">
        <v>0</v>
      </c>
      <c r="H4063" t="s">
        <v>19846</v>
      </c>
      <c r="I4063">
        <v>20</v>
      </c>
      <c r="J4063" t="s">
        <v>19708</v>
      </c>
      <c r="K4063">
        <v>9209</v>
      </c>
      <c r="L4063" t="s">
        <v>54</v>
      </c>
      <c r="M4063" t="s">
        <v>19847</v>
      </c>
    </row>
    <row r="4064" spans="1:13" x14ac:dyDescent="0.35">
      <c r="A4064" t="s">
        <v>19848</v>
      </c>
      <c r="B4064" t="s">
        <v>14</v>
      </c>
      <c r="C4064" t="s">
        <v>19849</v>
      </c>
      <c r="D4064" t="s">
        <v>51</v>
      </c>
      <c r="E4064">
        <v>4380459</v>
      </c>
      <c r="F4064">
        <v>118672</v>
      </c>
      <c r="G4064">
        <v>0</v>
      </c>
      <c r="H4064" t="s">
        <v>19850</v>
      </c>
      <c r="I4064">
        <v>20</v>
      </c>
      <c r="J4064" t="s">
        <v>53</v>
      </c>
      <c r="K4064">
        <v>6075</v>
      </c>
      <c r="L4064" t="s">
        <v>54</v>
      </c>
      <c r="M4064" t="s">
        <v>18857</v>
      </c>
    </row>
    <row r="4065" spans="1:13" x14ac:dyDescent="0.35">
      <c r="A4065" t="s">
        <v>19851</v>
      </c>
      <c r="B4065" t="s">
        <v>14</v>
      </c>
      <c r="C4065" t="s">
        <v>19852</v>
      </c>
      <c r="D4065" t="s">
        <v>51</v>
      </c>
      <c r="E4065">
        <v>4703734</v>
      </c>
      <c r="F4065">
        <v>145673</v>
      </c>
      <c r="G4065">
        <v>0</v>
      </c>
      <c r="H4065" t="s">
        <v>19853</v>
      </c>
      <c r="I4065">
        <v>20</v>
      </c>
      <c r="J4065" t="s">
        <v>19854</v>
      </c>
      <c r="K4065">
        <v>7487</v>
      </c>
      <c r="L4065" t="s">
        <v>54</v>
      </c>
      <c r="M4065" t="s">
        <v>19855</v>
      </c>
    </row>
    <row r="4066" spans="1:13" x14ac:dyDescent="0.35">
      <c r="A4066" t="s">
        <v>19856</v>
      </c>
      <c r="B4066" t="s">
        <v>14</v>
      </c>
      <c r="C4066" t="s">
        <v>19857</v>
      </c>
      <c r="D4066" t="s">
        <v>51</v>
      </c>
      <c r="E4066">
        <v>4755255</v>
      </c>
      <c r="F4066">
        <v>122080</v>
      </c>
      <c r="G4066">
        <v>0</v>
      </c>
      <c r="H4066" t="s">
        <v>19858</v>
      </c>
      <c r="I4066">
        <v>20</v>
      </c>
      <c r="J4066" t="s">
        <v>53</v>
      </c>
      <c r="K4066">
        <v>9606</v>
      </c>
      <c r="L4066" t="s">
        <v>54</v>
      </c>
      <c r="M4066" t="s">
        <v>18857</v>
      </c>
    </row>
    <row r="4067" spans="1:13" x14ac:dyDescent="0.35">
      <c r="A4067" t="s">
        <v>19859</v>
      </c>
      <c r="B4067" t="s">
        <v>14</v>
      </c>
      <c r="C4067" t="s">
        <v>19860</v>
      </c>
      <c r="D4067" t="s">
        <v>51</v>
      </c>
      <c r="E4067">
        <v>7285094</v>
      </c>
      <c r="F4067">
        <v>148370</v>
      </c>
      <c r="G4067">
        <v>0</v>
      </c>
      <c r="H4067" t="s">
        <v>19861</v>
      </c>
      <c r="I4067">
        <v>20</v>
      </c>
      <c r="J4067" t="s">
        <v>19862</v>
      </c>
      <c r="K4067">
        <v>6589</v>
      </c>
      <c r="L4067" t="s">
        <v>54</v>
      </c>
      <c r="M4067" t="s">
        <v>19863</v>
      </c>
    </row>
    <row r="4068" spans="1:13" x14ac:dyDescent="0.35">
      <c r="A4068" t="s">
        <v>19864</v>
      </c>
      <c r="B4068" t="s">
        <v>14</v>
      </c>
      <c r="C4068" t="s">
        <v>19865</v>
      </c>
      <c r="D4068" t="s">
        <v>51</v>
      </c>
      <c r="E4068">
        <v>3520696</v>
      </c>
      <c r="F4068">
        <v>140624</v>
      </c>
      <c r="G4068">
        <v>0</v>
      </c>
      <c r="H4068" t="s">
        <v>19866</v>
      </c>
      <c r="I4068">
        <v>20</v>
      </c>
      <c r="J4068" t="s">
        <v>53</v>
      </c>
      <c r="K4068">
        <v>9708</v>
      </c>
      <c r="L4068" t="s">
        <v>54</v>
      </c>
      <c r="M4068" t="s">
        <v>19867</v>
      </c>
    </row>
    <row r="4069" spans="1:13" x14ac:dyDescent="0.35">
      <c r="A4069" t="s">
        <v>19868</v>
      </c>
      <c r="B4069" t="s">
        <v>14</v>
      </c>
      <c r="C4069" t="s">
        <v>19869</v>
      </c>
      <c r="D4069" t="s">
        <v>51</v>
      </c>
      <c r="E4069">
        <v>3934807</v>
      </c>
      <c r="F4069">
        <v>101374</v>
      </c>
      <c r="G4069">
        <v>0</v>
      </c>
      <c r="H4069" t="s">
        <v>19870</v>
      </c>
      <c r="I4069">
        <v>20</v>
      </c>
      <c r="J4069" t="s">
        <v>19871</v>
      </c>
      <c r="K4069">
        <v>4572</v>
      </c>
      <c r="L4069" t="s">
        <v>54</v>
      </c>
      <c r="M4069" t="s">
        <v>19872</v>
      </c>
    </row>
    <row r="4070" spans="1:13" x14ac:dyDescent="0.35">
      <c r="A4070" t="s">
        <v>19873</v>
      </c>
      <c r="B4070" t="s">
        <v>14</v>
      </c>
      <c r="C4070" t="s">
        <v>19874</v>
      </c>
      <c r="D4070" t="s">
        <v>51</v>
      </c>
      <c r="E4070">
        <v>3842904</v>
      </c>
      <c r="F4070">
        <v>123915</v>
      </c>
      <c r="G4070">
        <v>0</v>
      </c>
      <c r="H4070" t="s">
        <v>19875</v>
      </c>
      <c r="I4070">
        <v>20</v>
      </c>
      <c r="J4070" t="s">
        <v>19876</v>
      </c>
      <c r="K4070">
        <v>5995</v>
      </c>
      <c r="L4070" t="s">
        <v>54</v>
      </c>
      <c r="M4070" t="s">
        <v>19877</v>
      </c>
    </row>
    <row r="4071" spans="1:13" x14ac:dyDescent="0.35">
      <c r="A4071" t="s">
        <v>19878</v>
      </c>
      <c r="B4071" t="s">
        <v>14</v>
      </c>
      <c r="C4071" t="s">
        <v>19879</v>
      </c>
      <c r="D4071" t="s">
        <v>51</v>
      </c>
      <c r="E4071">
        <v>12231757</v>
      </c>
      <c r="F4071">
        <v>195291</v>
      </c>
      <c r="G4071">
        <v>0</v>
      </c>
      <c r="H4071" t="s">
        <v>19880</v>
      </c>
      <c r="I4071">
        <v>20</v>
      </c>
      <c r="J4071" t="s">
        <v>19881</v>
      </c>
      <c r="K4071">
        <v>6098</v>
      </c>
      <c r="L4071" t="s">
        <v>54</v>
      </c>
      <c r="M4071" t="s">
        <v>19882</v>
      </c>
    </row>
    <row r="4072" spans="1:13" x14ac:dyDescent="0.35">
      <c r="A4072" t="s">
        <v>19883</v>
      </c>
      <c r="B4072" t="s">
        <v>14</v>
      </c>
      <c r="C4072" t="s">
        <v>19884</v>
      </c>
      <c r="D4072" t="s">
        <v>51</v>
      </c>
      <c r="E4072">
        <v>4945798</v>
      </c>
      <c r="F4072">
        <v>209469</v>
      </c>
      <c r="G4072">
        <v>0</v>
      </c>
      <c r="H4072" t="s">
        <v>19885</v>
      </c>
      <c r="I4072">
        <v>20</v>
      </c>
      <c r="J4072" t="s">
        <v>19886</v>
      </c>
      <c r="K4072">
        <v>8121</v>
      </c>
      <c r="L4072" t="s">
        <v>54</v>
      </c>
      <c r="M4072" t="s">
        <v>19887</v>
      </c>
    </row>
    <row r="4073" spans="1:13" x14ac:dyDescent="0.35">
      <c r="A4073" t="s">
        <v>19888</v>
      </c>
      <c r="B4073" t="s">
        <v>14</v>
      </c>
      <c r="C4073" t="s">
        <v>19889</v>
      </c>
      <c r="D4073" t="s">
        <v>51</v>
      </c>
      <c r="E4073">
        <v>5240424</v>
      </c>
      <c r="F4073">
        <v>154410</v>
      </c>
      <c r="G4073">
        <v>0</v>
      </c>
      <c r="H4073" t="s">
        <v>19890</v>
      </c>
      <c r="I4073">
        <v>20</v>
      </c>
      <c r="J4073" t="s">
        <v>19891</v>
      </c>
      <c r="K4073">
        <v>8005</v>
      </c>
      <c r="L4073" t="s">
        <v>54</v>
      </c>
      <c r="M4073" t="s">
        <v>19892</v>
      </c>
    </row>
    <row r="4074" spans="1:13" x14ac:dyDescent="0.35">
      <c r="A4074" t="s">
        <v>19893</v>
      </c>
      <c r="B4074" t="s">
        <v>14</v>
      </c>
      <c r="C4074" t="s">
        <v>19894</v>
      </c>
      <c r="D4074" t="s">
        <v>51</v>
      </c>
      <c r="E4074">
        <v>2679174</v>
      </c>
      <c r="F4074">
        <v>153037</v>
      </c>
      <c r="G4074">
        <v>0</v>
      </c>
      <c r="H4074" t="s">
        <v>19895</v>
      </c>
      <c r="I4074">
        <v>20</v>
      </c>
      <c r="J4074" t="s">
        <v>53</v>
      </c>
      <c r="K4074">
        <v>12602</v>
      </c>
      <c r="L4074" t="s">
        <v>54</v>
      </c>
      <c r="M4074" t="s">
        <v>19896</v>
      </c>
    </row>
    <row r="4075" spans="1:13" x14ac:dyDescent="0.35">
      <c r="A4075" t="s">
        <v>19897</v>
      </c>
      <c r="B4075" t="s">
        <v>14</v>
      </c>
      <c r="C4075" t="s">
        <v>19898</v>
      </c>
      <c r="D4075" t="s">
        <v>51</v>
      </c>
      <c r="E4075">
        <v>5960244</v>
      </c>
      <c r="F4075">
        <v>192906</v>
      </c>
      <c r="G4075">
        <v>0</v>
      </c>
      <c r="H4075" t="s">
        <v>19899</v>
      </c>
      <c r="I4075">
        <v>20</v>
      </c>
      <c r="J4075" t="s">
        <v>19900</v>
      </c>
      <c r="K4075">
        <v>14920</v>
      </c>
      <c r="L4075" t="s">
        <v>54</v>
      </c>
      <c r="M4075" t="s">
        <v>19901</v>
      </c>
    </row>
    <row r="4076" spans="1:13" x14ac:dyDescent="0.35">
      <c r="A4076" t="s">
        <v>19902</v>
      </c>
      <c r="B4076" t="s">
        <v>14</v>
      </c>
      <c r="C4076" t="s">
        <v>19903</v>
      </c>
      <c r="D4076" t="s">
        <v>51</v>
      </c>
      <c r="E4076">
        <v>3583571</v>
      </c>
      <c r="F4076">
        <v>124511</v>
      </c>
      <c r="G4076">
        <v>0</v>
      </c>
      <c r="H4076" t="s">
        <v>19904</v>
      </c>
      <c r="I4076">
        <v>20</v>
      </c>
      <c r="J4076" t="s">
        <v>18686</v>
      </c>
      <c r="K4076">
        <v>4005</v>
      </c>
      <c r="L4076" t="s">
        <v>54</v>
      </c>
      <c r="M4076" t="s">
        <v>19905</v>
      </c>
    </row>
    <row r="4077" spans="1:13" x14ac:dyDescent="0.35">
      <c r="A4077" t="s">
        <v>19906</v>
      </c>
      <c r="B4077" t="s">
        <v>14</v>
      </c>
      <c r="C4077" t="s">
        <v>19907</v>
      </c>
      <c r="D4077" t="s">
        <v>51</v>
      </c>
      <c r="E4077">
        <v>4496395</v>
      </c>
      <c r="F4077">
        <v>125496</v>
      </c>
      <c r="G4077">
        <v>0</v>
      </c>
      <c r="H4077" t="s">
        <v>19908</v>
      </c>
      <c r="I4077">
        <v>20</v>
      </c>
      <c r="J4077" t="s">
        <v>18686</v>
      </c>
      <c r="K4077">
        <v>4493</v>
      </c>
      <c r="L4077" t="s">
        <v>54</v>
      </c>
      <c r="M4077" t="s">
        <v>19909</v>
      </c>
    </row>
    <row r="4078" spans="1:13" x14ac:dyDescent="0.35">
      <c r="A4078" t="s">
        <v>19910</v>
      </c>
      <c r="B4078" t="s">
        <v>14</v>
      </c>
      <c r="C4078" t="s">
        <v>19911</v>
      </c>
      <c r="D4078" t="s">
        <v>51</v>
      </c>
      <c r="E4078">
        <v>14165502</v>
      </c>
      <c r="F4078">
        <v>392734</v>
      </c>
      <c r="G4078">
        <v>0</v>
      </c>
      <c r="H4078" t="s">
        <v>19912</v>
      </c>
      <c r="I4078">
        <v>20</v>
      </c>
      <c r="J4078" t="s">
        <v>19913</v>
      </c>
      <c r="K4078">
        <v>36495</v>
      </c>
      <c r="L4078" t="s">
        <v>54</v>
      </c>
      <c r="M4078" t="s">
        <v>19914</v>
      </c>
    </row>
    <row r="4079" spans="1:13" x14ac:dyDescent="0.35">
      <c r="A4079" t="s">
        <v>19915</v>
      </c>
      <c r="B4079" t="s">
        <v>14</v>
      </c>
      <c r="C4079" t="s">
        <v>19916</v>
      </c>
      <c r="D4079" t="s">
        <v>51</v>
      </c>
      <c r="E4079">
        <v>2656931</v>
      </c>
      <c r="F4079">
        <v>106136</v>
      </c>
      <c r="G4079">
        <v>0</v>
      </c>
      <c r="H4079" t="s">
        <v>19917</v>
      </c>
      <c r="I4079">
        <v>20</v>
      </c>
      <c r="J4079" t="s">
        <v>18686</v>
      </c>
      <c r="K4079">
        <v>5625</v>
      </c>
      <c r="L4079" t="s">
        <v>54</v>
      </c>
      <c r="M4079" t="s">
        <v>19918</v>
      </c>
    </row>
    <row r="4080" spans="1:13" x14ac:dyDescent="0.35">
      <c r="A4080" t="s">
        <v>19919</v>
      </c>
      <c r="B4080" t="s">
        <v>14</v>
      </c>
      <c r="C4080" t="s">
        <v>19920</v>
      </c>
      <c r="D4080" t="s">
        <v>51</v>
      </c>
      <c r="E4080">
        <v>2030038</v>
      </c>
      <c r="F4080">
        <v>92504</v>
      </c>
      <c r="G4080">
        <v>0</v>
      </c>
      <c r="H4080" t="s">
        <v>19921</v>
      </c>
      <c r="I4080">
        <v>20</v>
      </c>
      <c r="J4080" t="s">
        <v>19922</v>
      </c>
      <c r="K4080">
        <v>6610</v>
      </c>
      <c r="L4080" t="s">
        <v>54</v>
      </c>
      <c r="M4080" t="s">
        <v>19923</v>
      </c>
    </row>
    <row r="4081" spans="1:13" x14ac:dyDescent="0.35">
      <c r="A4081" t="s">
        <v>19924</v>
      </c>
      <c r="B4081" t="s">
        <v>14</v>
      </c>
      <c r="C4081" t="s">
        <v>19925</v>
      </c>
      <c r="D4081" t="s">
        <v>51</v>
      </c>
      <c r="E4081">
        <v>1836719</v>
      </c>
      <c r="F4081">
        <v>84169</v>
      </c>
      <c r="G4081">
        <v>0</v>
      </c>
      <c r="H4081" t="s">
        <v>19926</v>
      </c>
      <c r="I4081">
        <v>20</v>
      </c>
      <c r="J4081" t="s">
        <v>53</v>
      </c>
      <c r="K4081">
        <v>5636</v>
      </c>
      <c r="L4081" t="s">
        <v>54</v>
      </c>
      <c r="M4081" t="s">
        <v>19927</v>
      </c>
    </row>
    <row r="4082" spans="1:13" x14ac:dyDescent="0.35">
      <c r="A4082" t="s">
        <v>19928</v>
      </c>
      <c r="B4082" t="s">
        <v>14</v>
      </c>
      <c r="C4082" t="s">
        <v>19929</v>
      </c>
      <c r="D4082" t="s">
        <v>51</v>
      </c>
      <c r="E4082">
        <v>2676013</v>
      </c>
      <c r="F4082">
        <v>118057</v>
      </c>
      <c r="G4082">
        <v>0</v>
      </c>
      <c r="H4082" t="s">
        <v>19930</v>
      </c>
      <c r="I4082">
        <v>20</v>
      </c>
      <c r="J4082" t="s">
        <v>53</v>
      </c>
      <c r="K4082">
        <v>6747</v>
      </c>
      <c r="L4082" t="s">
        <v>54</v>
      </c>
      <c r="M4082" t="s">
        <v>19931</v>
      </c>
    </row>
    <row r="4083" spans="1:13" x14ac:dyDescent="0.35">
      <c r="A4083" t="s">
        <v>19932</v>
      </c>
      <c r="B4083" t="s">
        <v>14</v>
      </c>
      <c r="C4083" t="s">
        <v>19933</v>
      </c>
      <c r="D4083" t="s">
        <v>51</v>
      </c>
      <c r="E4083">
        <v>3022976</v>
      </c>
      <c r="F4083">
        <v>102409</v>
      </c>
      <c r="G4083">
        <v>0</v>
      </c>
      <c r="H4083" t="s">
        <v>19934</v>
      </c>
      <c r="I4083">
        <v>20</v>
      </c>
      <c r="J4083" t="s">
        <v>19935</v>
      </c>
      <c r="K4083">
        <v>5774</v>
      </c>
      <c r="L4083" t="s">
        <v>54</v>
      </c>
      <c r="M4083" t="s">
        <v>19936</v>
      </c>
    </row>
    <row r="4084" spans="1:13" x14ac:dyDescent="0.35">
      <c r="A4084" t="s">
        <v>19937</v>
      </c>
      <c r="B4084" t="s">
        <v>14</v>
      </c>
      <c r="C4084" t="s">
        <v>19938</v>
      </c>
      <c r="D4084" t="s">
        <v>51</v>
      </c>
      <c r="E4084">
        <v>3057111</v>
      </c>
      <c r="F4084">
        <v>94361</v>
      </c>
      <c r="G4084">
        <v>0</v>
      </c>
      <c r="H4084" t="s">
        <v>19939</v>
      </c>
      <c r="I4084">
        <v>20</v>
      </c>
      <c r="J4084" t="s">
        <v>19940</v>
      </c>
      <c r="K4084">
        <v>7961</v>
      </c>
      <c r="L4084" t="s">
        <v>54</v>
      </c>
      <c r="M4084" t="s">
        <v>19941</v>
      </c>
    </row>
    <row r="4085" spans="1:13" x14ac:dyDescent="0.35">
      <c r="A4085" t="s">
        <v>19942</v>
      </c>
      <c r="B4085" t="s">
        <v>14</v>
      </c>
      <c r="C4085" t="s">
        <v>19943</v>
      </c>
      <c r="D4085" t="s">
        <v>51</v>
      </c>
      <c r="E4085">
        <v>2361993</v>
      </c>
      <c r="F4085">
        <v>102891</v>
      </c>
      <c r="G4085">
        <v>0</v>
      </c>
      <c r="H4085" t="s">
        <v>19944</v>
      </c>
      <c r="I4085">
        <v>20</v>
      </c>
      <c r="J4085" t="s">
        <v>19945</v>
      </c>
      <c r="K4085">
        <v>7846</v>
      </c>
      <c r="L4085" t="s">
        <v>54</v>
      </c>
      <c r="M4085" t="s">
        <v>19946</v>
      </c>
    </row>
    <row r="4086" spans="1:13" x14ac:dyDescent="0.35">
      <c r="A4086" t="s">
        <v>19947</v>
      </c>
      <c r="B4086" t="s">
        <v>14</v>
      </c>
      <c r="C4086" t="s">
        <v>19948</v>
      </c>
      <c r="D4086" t="s">
        <v>51</v>
      </c>
      <c r="E4086">
        <v>2177956</v>
      </c>
      <c r="F4086">
        <v>105379</v>
      </c>
      <c r="G4086">
        <v>0</v>
      </c>
      <c r="H4086" t="s">
        <v>19949</v>
      </c>
      <c r="I4086">
        <v>20</v>
      </c>
      <c r="J4086" t="s">
        <v>19922</v>
      </c>
      <c r="K4086">
        <v>14127</v>
      </c>
      <c r="L4086" t="s">
        <v>54</v>
      </c>
      <c r="M4086" t="s">
        <v>19950</v>
      </c>
    </row>
    <row r="4087" spans="1:13" x14ac:dyDescent="0.35">
      <c r="A4087" t="s">
        <v>19951</v>
      </c>
      <c r="B4087" t="s">
        <v>14</v>
      </c>
      <c r="C4087" t="s">
        <v>19952</v>
      </c>
      <c r="D4087" t="s">
        <v>51</v>
      </c>
      <c r="E4087">
        <v>3206205</v>
      </c>
      <c r="F4087">
        <v>147290</v>
      </c>
      <c r="G4087">
        <v>0</v>
      </c>
      <c r="H4087" t="s">
        <v>19953</v>
      </c>
      <c r="I4087">
        <v>20</v>
      </c>
      <c r="J4087" t="s">
        <v>19954</v>
      </c>
      <c r="K4087">
        <v>8872</v>
      </c>
      <c r="L4087" t="s">
        <v>54</v>
      </c>
      <c r="M4087" t="s">
        <v>19955</v>
      </c>
    </row>
    <row r="4088" spans="1:13" x14ac:dyDescent="0.35">
      <c r="A4088" t="s">
        <v>19956</v>
      </c>
      <c r="B4088" t="s">
        <v>14</v>
      </c>
      <c r="C4088" t="s">
        <v>19957</v>
      </c>
      <c r="D4088" t="s">
        <v>51</v>
      </c>
      <c r="E4088">
        <v>7357615</v>
      </c>
      <c r="F4088">
        <v>181740</v>
      </c>
      <c r="G4088">
        <v>0</v>
      </c>
      <c r="H4088" t="s">
        <v>19958</v>
      </c>
      <c r="I4088">
        <v>20</v>
      </c>
      <c r="J4088" t="s">
        <v>18676</v>
      </c>
      <c r="K4088">
        <v>8807</v>
      </c>
      <c r="L4088" t="s">
        <v>54</v>
      </c>
      <c r="M4088" t="s">
        <v>19959</v>
      </c>
    </row>
    <row r="4089" spans="1:13" x14ac:dyDescent="0.35">
      <c r="A4089" t="s">
        <v>19960</v>
      </c>
      <c r="B4089" t="s">
        <v>14</v>
      </c>
      <c r="C4089" t="s">
        <v>19961</v>
      </c>
      <c r="D4089" t="s">
        <v>51</v>
      </c>
      <c r="E4089">
        <v>4669610</v>
      </c>
      <c r="F4089">
        <v>145290</v>
      </c>
      <c r="G4089">
        <v>0</v>
      </c>
      <c r="H4089" t="s">
        <v>19962</v>
      </c>
      <c r="I4089">
        <v>20</v>
      </c>
      <c r="J4089" t="s">
        <v>19963</v>
      </c>
      <c r="K4089">
        <v>11927</v>
      </c>
      <c r="L4089" t="s">
        <v>54</v>
      </c>
      <c r="M4089" t="s">
        <v>19964</v>
      </c>
    </row>
    <row r="4090" spans="1:13" x14ac:dyDescent="0.35">
      <c r="A4090" t="s">
        <v>19965</v>
      </c>
      <c r="B4090" t="s">
        <v>14</v>
      </c>
      <c r="C4090" t="s">
        <v>19966</v>
      </c>
      <c r="D4090" t="s">
        <v>51</v>
      </c>
      <c r="E4090">
        <v>3581096</v>
      </c>
      <c r="F4090">
        <v>117299</v>
      </c>
      <c r="G4090">
        <v>0</v>
      </c>
      <c r="H4090" t="s">
        <v>19967</v>
      </c>
      <c r="I4090">
        <v>20</v>
      </c>
      <c r="J4090" t="s">
        <v>53</v>
      </c>
      <c r="K4090">
        <v>9039</v>
      </c>
      <c r="L4090" t="s">
        <v>54</v>
      </c>
      <c r="M4090" t="s">
        <v>19968</v>
      </c>
    </row>
    <row r="4091" spans="1:13" x14ac:dyDescent="0.35">
      <c r="A4091" t="s">
        <v>19969</v>
      </c>
      <c r="B4091" t="s">
        <v>14</v>
      </c>
      <c r="C4091" t="s">
        <v>19970</v>
      </c>
      <c r="D4091" t="s">
        <v>51</v>
      </c>
      <c r="E4091">
        <v>2490596</v>
      </c>
      <c r="F4091">
        <v>237872</v>
      </c>
      <c r="G4091">
        <v>0</v>
      </c>
      <c r="H4091" t="s">
        <v>19971</v>
      </c>
      <c r="I4091">
        <v>20</v>
      </c>
      <c r="J4091" t="s">
        <v>19972</v>
      </c>
      <c r="K4091">
        <v>25690</v>
      </c>
      <c r="L4091" t="s">
        <v>54</v>
      </c>
      <c r="M4091" t="s">
        <v>19973</v>
      </c>
    </row>
    <row r="4092" spans="1:13" x14ac:dyDescent="0.35">
      <c r="A4092" t="s">
        <v>19974</v>
      </c>
      <c r="B4092" t="s">
        <v>14</v>
      </c>
      <c r="C4092" t="s">
        <v>19975</v>
      </c>
      <c r="D4092" t="s">
        <v>51</v>
      </c>
      <c r="E4092">
        <v>2188014</v>
      </c>
      <c r="F4092">
        <v>89317</v>
      </c>
      <c r="G4092">
        <v>0</v>
      </c>
      <c r="H4092" t="s">
        <v>19976</v>
      </c>
      <c r="I4092">
        <v>20</v>
      </c>
      <c r="J4092" t="s">
        <v>18686</v>
      </c>
      <c r="K4092">
        <v>4617</v>
      </c>
      <c r="L4092" t="s">
        <v>54</v>
      </c>
      <c r="M4092" t="s">
        <v>19977</v>
      </c>
    </row>
    <row r="4093" spans="1:13" x14ac:dyDescent="0.35">
      <c r="A4093" t="s">
        <v>19978</v>
      </c>
      <c r="B4093" t="s">
        <v>14</v>
      </c>
      <c r="C4093" t="s">
        <v>19979</v>
      </c>
      <c r="D4093" t="s">
        <v>51</v>
      </c>
      <c r="E4093">
        <v>7479655</v>
      </c>
      <c r="F4093">
        <v>150844</v>
      </c>
      <c r="G4093">
        <v>0</v>
      </c>
      <c r="H4093" t="s">
        <v>19980</v>
      </c>
      <c r="I4093">
        <v>20</v>
      </c>
      <c r="J4093" t="s">
        <v>19981</v>
      </c>
      <c r="K4093">
        <v>8201</v>
      </c>
      <c r="L4093" t="s">
        <v>54</v>
      </c>
      <c r="M4093" t="s">
        <v>19982</v>
      </c>
    </row>
    <row r="4094" spans="1:13" x14ac:dyDescent="0.35">
      <c r="A4094" t="s">
        <v>19983</v>
      </c>
      <c r="B4094" t="s">
        <v>14</v>
      </c>
      <c r="C4094" t="s">
        <v>19984</v>
      </c>
      <c r="D4094" t="s">
        <v>51</v>
      </c>
      <c r="E4094">
        <v>9112870</v>
      </c>
      <c r="F4094">
        <v>184200</v>
      </c>
      <c r="G4094">
        <v>0</v>
      </c>
      <c r="H4094" t="s">
        <v>19985</v>
      </c>
      <c r="I4094">
        <v>20</v>
      </c>
      <c r="J4094" t="s">
        <v>53</v>
      </c>
      <c r="K4094">
        <v>11280</v>
      </c>
      <c r="L4094" t="s">
        <v>54</v>
      </c>
      <c r="M4094" t="s">
        <v>18857</v>
      </c>
    </row>
    <row r="4095" spans="1:13" x14ac:dyDescent="0.35">
      <c r="A4095" t="s">
        <v>19986</v>
      </c>
      <c r="B4095" t="s">
        <v>14</v>
      </c>
      <c r="C4095" t="s">
        <v>19987</v>
      </c>
      <c r="D4095" t="s">
        <v>51</v>
      </c>
      <c r="E4095">
        <v>7494482</v>
      </c>
      <c r="F4095">
        <v>208139</v>
      </c>
      <c r="G4095">
        <v>0</v>
      </c>
      <c r="H4095" t="s">
        <v>19988</v>
      </c>
      <c r="I4095">
        <v>20</v>
      </c>
      <c r="J4095" t="s">
        <v>53</v>
      </c>
      <c r="K4095">
        <v>14454</v>
      </c>
      <c r="L4095" t="s">
        <v>54</v>
      </c>
      <c r="M4095" t="s">
        <v>19989</v>
      </c>
    </row>
    <row r="4096" spans="1:13" x14ac:dyDescent="0.35">
      <c r="A4096" t="s">
        <v>19990</v>
      </c>
      <c r="B4096" t="s">
        <v>14</v>
      </c>
      <c r="C4096" t="s">
        <v>19991</v>
      </c>
      <c r="D4096" t="s">
        <v>51</v>
      </c>
      <c r="E4096">
        <v>3201962</v>
      </c>
      <c r="F4096">
        <v>111337</v>
      </c>
      <c r="G4096">
        <v>0</v>
      </c>
      <c r="H4096" t="s">
        <v>19992</v>
      </c>
      <c r="I4096">
        <v>20</v>
      </c>
      <c r="J4096" t="s">
        <v>53</v>
      </c>
      <c r="K4096">
        <v>8758</v>
      </c>
      <c r="L4096" t="s">
        <v>54</v>
      </c>
      <c r="M4096" t="s">
        <v>19993</v>
      </c>
    </row>
    <row r="4097" spans="1:13" x14ac:dyDescent="0.35">
      <c r="A4097" t="s">
        <v>19994</v>
      </c>
      <c r="B4097" t="s">
        <v>14</v>
      </c>
      <c r="C4097" t="s">
        <v>19995</v>
      </c>
      <c r="D4097" t="s">
        <v>51</v>
      </c>
      <c r="E4097">
        <v>2328535</v>
      </c>
      <c r="F4097">
        <v>110273</v>
      </c>
      <c r="G4097">
        <v>0</v>
      </c>
      <c r="H4097" t="s">
        <v>19996</v>
      </c>
      <c r="I4097">
        <v>20</v>
      </c>
      <c r="J4097" t="s">
        <v>53</v>
      </c>
      <c r="K4097">
        <v>9038</v>
      </c>
      <c r="L4097" t="s">
        <v>54</v>
      </c>
      <c r="M4097" t="s">
        <v>18857</v>
      </c>
    </row>
    <row r="4098" spans="1:13" x14ac:dyDescent="0.35">
      <c r="A4098" t="s">
        <v>19997</v>
      </c>
      <c r="B4098" t="s">
        <v>14</v>
      </c>
      <c r="C4098" t="s">
        <v>19998</v>
      </c>
      <c r="D4098" t="s">
        <v>51</v>
      </c>
      <c r="E4098">
        <v>3984201</v>
      </c>
      <c r="F4098">
        <v>137690</v>
      </c>
      <c r="G4098">
        <v>0</v>
      </c>
      <c r="H4098" t="s">
        <v>19999</v>
      </c>
      <c r="I4098">
        <v>20</v>
      </c>
      <c r="J4098" t="s">
        <v>18686</v>
      </c>
      <c r="K4098">
        <v>9007</v>
      </c>
      <c r="L4098" t="s">
        <v>54</v>
      </c>
      <c r="M4098" t="s">
        <v>20000</v>
      </c>
    </row>
    <row r="4099" spans="1:13" x14ac:dyDescent="0.35">
      <c r="A4099" t="s">
        <v>20001</v>
      </c>
      <c r="B4099" t="s">
        <v>14</v>
      </c>
      <c r="C4099" t="s">
        <v>20002</v>
      </c>
      <c r="D4099" t="s">
        <v>51</v>
      </c>
      <c r="E4099">
        <v>3103495</v>
      </c>
      <c r="F4099">
        <v>147679</v>
      </c>
      <c r="G4099">
        <v>0</v>
      </c>
      <c r="H4099" t="s">
        <v>20003</v>
      </c>
      <c r="I4099">
        <v>20</v>
      </c>
      <c r="J4099" t="s">
        <v>53</v>
      </c>
      <c r="K4099">
        <v>9751</v>
      </c>
      <c r="L4099" t="s">
        <v>54</v>
      </c>
      <c r="M4099" t="s">
        <v>20004</v>
      </c>
    </row>
    <row r="4100" spans="1:13" x14ac:dyDescent="0.35">
      <c r="A4100" t="s">
        <v>20005</v>
      </c>
      <c r="B4100" t="s">
        <v>14</v>
      </c>
      <c r="C4100" t="s">
        <v>20006</v>
      </c>
      <c r="D4100" t="s">
        <v>51</v>
      </c>
      <c r="E4100">
        <v>4099333</v>
      </c>
      <c r="F4100">
        <v>134864</v>
      </c>
      <c r="G4100">
        <v>0</v>
      </c>
      <c r="H4100" t="s">
        <v>20007</v>
      </c>
      <c r="I4100">
        <v>20</v>
      </c>
      <c r="J4100" t="s">
        <v>53</v>
      </c>
      <c r="K4100">
        <v>7721</v>
      </c>
      <c r="L4100" t="s">
        <v>54</v>
      </c>
      <c r="M4100" t="s">
        <v>20008</v>
      </c>
    </row>
    <row r="4101" spans="1:13" x14ac:dyDescent="0.35">
      <c r="A4101" t="s">
        <v>20009</v>
      </c>
      <c r="B4101" t="s">
        <v>14</v>
      </c>
      <c r="C4101" t="s">
        <v>20010</v>
      </c>
      <c r="D4101" t="s">
        <v>51</v>
      </c>
      <c r="E4101">
        <v>4796076</v>
      </c>
      <c r="F4101">
        <v>155716</v>
      </c>
      <c r="G4101">
        <v>0</v>
      </c>
      <c r="H4101" t="s">
        <v>20011</v>
      </c>
      <c r="I4101">
        <v>20</v>
      </c>
      <c r="J4101" t="s">
        <v>53</v>
      </c>
      <c r="K4101">
        <v>8829</v>
      </c>
      <c r="L4101" t="s">
        <v>54</v>
      </c>
      <c r="M4101" t="s">
        <v>20012</v>
      </c>
    </row>
    <row r="4102" spans="1:13" x14ac:dyDescent="0.35">
      <c r="A4102" t="s">
        <v>20013</v>
      </c>
      <c r="B4102" t="s">
        <v>14</v>
      </c>
      <c r="C4102" t="s">
        <v>20014</v>
      </c>
      <c r="D4102" t="s">
        <v>51</v>
      </c>
      <c r="E4102">
        <v>2161296</v>
      </c>
      <c r="F4102">
        <v>117304</v>
      </c>
      <c r="G4102">
        <v>0</v>
      </c>
      <c r="H4102" t="s">
        <v>20015</v>
      </c>
      <c r="I4102">
        <v>20</v>
      </c>
      <c r="J4102" t="s">
        <v>19922</v>
      </c>
      <c r="K4102">
        <v>9523</v>
      </c>
      <c r="L4102" t="s">
        <v>54</v>
      </c>
      <c r="M4102" t="s">
        <v>20016</v>
      </c>
    </row>
    <row r="4103" spans="1:13" x14ac:dyDescent="0.35">
      <c r="A4103" t="s">
        <v>20017</v>
      </c>
      <c r="B4103" t="s">
        <v>14</v>
      </c>
      <c r="C4103" t="s">
        <v>20018</v>
      </c>
      <c r="D4103" t="s">
        <v>51</v>
      </c>
      <c r="E4103">
        <v>4297236</v>
      </c>
      <c r="F4103">
        <v>138675</v>
      </c>
      <c r="G4103">
        <v>0</v>
      </c>
      <c r="H4103" t="s">
        <v>20019</v>
      </c>
      <c r="I4103">
        <v>20</v>
      </c>
      <c r="J4103" t="s">
        <v>53</v>
      </c>
      <c r="K4103">
        <v>15132</v>
      </c>
      <c r="L4103" t="s">
        <v>54</v>
      </c>
      <c r="M4103" t="s">
        <v>20020</v>
      </c>
    </row>
    <row r="4104" spans="1:13" x14ac:dyDescent="0.35">
      <c r="A4104" t="s">
        <v>20021</v>
      </c>
      <c r="B4104" t="s">
        <v>14</v>
      </c>
      <c r="C4104" t="s">
        <v>20022</v>
      </c>
      <c r="D4104" t="s">
        <v>51</v>
      </c>
      <c r="E4104">
        <v>2840663</v>
      </c>
      <c r="F4104">
        <v>336219</v>
      </c>
      <c r="G4104">
        <v>0</v>
      </c>
      <c r="H4104" t="s">
        <v>20023</v>
      </c>
      <c r="I4104">
        <v>20</v>
      </c>
      <c r="J4104" t="s">
        <v>53</v>
      </c>
      <c r="K4104">
        <v>50075</v>
      </c>
      <c r="L4104" t="s">
        <v>54</v>
      </c>
      <c r="M4104" t="s">
        <v>20024</v>
      </c>
    </row>
    <row r="4105" spans="1:13" x14ac:dyDescent="0.35">
      <c r="A4105" t="s">
        <v>20025</v>
      </c>
      <c r="B4105" t="s">
        <v>14</v>
      </c>
      <c r="C4105" t="s">
        <v>20026</v>
      </c>
      <c r="D4105" t="s">
        <v>51</v>
      </c>
      <c r="E4105">
        <v>2450031</v>
      </c>
      <c r="F4105">
        <v>112883</v>
      </c>
      <c r="G4105">
        <v>0</v>
      </c>
      <c r="H4105" t="s">
        <v>20027</v>
      </c>
      <c r="I4105">
        <v>20</v>
      </c>
      <c r="J4105" t="s">
        <v>53</v>
      </c>
      <c r="K4105">
        <v>7292</v>
      </c>
      <c r="L4105" t="s">
        <v>54</v>
      </c>
      <c r="M4105" t="s">
        <v>20028</v>
      </c>
    </row>
    <row r="4106" spans="1:13" x14ac:dyDescent="0.35">
      <c r="A4106" t="s">
        <v>20029</v>
      </c>
      <c r="B4106" t="s">
        <v>14</v>
      </c>
      <c r="C4106" t="s">
        <v>20030</v>
      </c>
      <c r="D4106" t="s">
        <v>51</v>
      </c>
      <c r="E4106">
        <v>2914754</v>
      </c>
      <c r="F4106">
        <v>113871</v>
      </c>
      <c r="G4106">
        <v>0</v>
      </c>
      <c r="H4106" t="s">
        <v>20031</v>
      </c>
      <c r="I4106">
        <v>20</v>
      </c>
      <c r="J4106" t="s">
        <v>53</v>
      </c>
      <c r="K4106">
        <v>5166</v>
      </c>
      <c r="L4106" t="s">
        <v>54</v>
      </c>
      <c r="M4106" t="s">
        <v>20032</v>
      </c>
    </row>
    <row r="4107" spans="1:13" x14ac:dyDescent="0.35">
      <c r="A4107" t="s">
        <v>20033</v>
      </c>
      <c r="B4107" t="s">
        <v>14</v>
      </c>
      <c r="C4107" t="s">
        <v>20034</v>
      </c>
      <c r="D4107" t="s">
        <v>51</v>
      </c>
      <c r="E4107">
        <v>5497844</v>
      </c>
      <c r="F4107">
        <v>156445</v>
      </c>
      <c r="G4107">
        <v>0</v>
      </c>
      <c r="H4107" t="s">
        <v>20035</v>
      </c>
      <c r="I4107">
        <v>20</v>
      </c>
      <c r="J4107" t="s">
        <v>53</v>
      </c>
      <c r="K4107">
        <v>11288</v>
      </c>
      <c r="L4107" t="s">
        <v>54</v>
      </c>
      <c r="M4107" t="s">
        <v>20036</v>
      </c>
    </row>
    <row r="4108" spans="1:13" x14ac:dyDescent="0.35">
      <c r="A4108" t="s">
        <v>20037</v>
      </c>
      <c r="B4108" t="s">
        <v>14</v>
      </c>
      <c r="C4108" t="s">
        <v>20038</v>
      </c>
      <c r="D4108" t="s">
        <v>51</v>
      </c>
      <c r="E4108">
        <v>2608734</v>
      </c>
      <c r="F4108">
        <v>108576</v>
      </c>
      <c r="G4108">
        <v>0</v>
      </c>
      <c r="H4108" t="s">
        <v>20039</v>
      </c>
      <c r="I4108">
        <v>20</v>
      </c>
      <c r="J4108" t="s">
        <v>53</v>
      </c>
      <c r="K4108">
        <v>5994</v>
      </c>
      <c r="L4108" t="s">
        <v>54</v>
      </c>
      <c r="M4108" t="s">
        <v>20040</v>
      </c>
    </row>
    <row r="4109" spans="1:13" x14ac:dyDescent="0.35">
      <c r="A4109" t="s">
        <v>20041</v>
      </c>
      <c r="B4109" t="s">
        <v>14</v>
      </c>
      <c r="C4109" t="s">
        <v>20042</v>
      </c>
      <c r="D4109" t="s">
        <v>51</v>
      </c>
      <c r="E4109">
        <v>3302302</v>
      </c>
      <c r="F4109">
        <v>121951</v>
      </c>
      <c r="G4109">
        <v>0</v>
      </c>
      <c r="H4109" t="s">
        <v>20043</v>
      </c>
      <c r="I4109">
        <v>20</v>
      </c>
      <c r="J4109" t="s">
        <v>53</v>
      </c>
      <c r="K4109">
        <v>9308</v>
      </c>
      <c r="L4109" t="s">
        <v>54</v>
      </c>
      <c r="M4109" t="s">
        <v>20044</v>
      </c>
    </row>
    <row r="4110" spans="1:13" x14ac:dyDescent="0.35">
      <c r="A4110" t="s">
        <v>20045</v>
      </c>
      <c r="B4110" t="s">
        <v>14</v>
      </c>
      <c r="C4110" t="s">
        <v>20046</v>
      </c>
      <c r="D4110" t="s">
        <v>51</v>
      </c>
      <c r="E4110">
        <v>4580093</v>
      </c>
      <c r="F4110">
        <v>121998</v>
      </c>
      <c r="G4110">
        <v>0</v>
      </c>
      <c r="H4110" t="s">
        <v>20047</v>
      </c>
      <c r="I4110">
        <v>20</v>
      </c>
      <c r="J4110" t="s">
        <v>20048</v>
      </c>
      <c r="K4110">
        <v>6889</v>
      </c>
      <c r="L4110" t="s">
        <v>54</v>
      </c>
      <c r="M4110" t="s">
        <v>20049</v>
      </c>
    </row>
    <row r="4111" spans="1:13" x14ac:dyDescent="0.35">
      <c r="A4111" t="s">
        <v>20050</v>
      </c>
      <c r="B4111" t="s">
        <v>14</v>
      </c>
      <c r="C4111" t="s">
        <v>20051</v>
      </c>
      <c r="D4111" t="s">
        <v>51</v>
      </c>
      <c r="E4111">
        <v>12681300</v>
      </c>
      <c r="F4111">
        <v>163581</v>
      </c>
      <c r="G4111">
        <v>0</v>
      </c>
      <c r="H4111" t="s">
        <v>20052</v>
      </c>
      <c r="I4111">
        <v>20</v>
      </c>
      <c r="J4111" t="s">
        <v>19981</v>
      </c>
      <c r="K4111">
        <v>8387</v>
      </c>
      <c r="L4111" t="s">
        <v>54</v>
      </c>
      <c r="M4111" t="s">
        <v>20053</v>
      </c>
    </row>
    <row r="4112" spans="1:13" x14ac:dyDescent="0.35">
      <c r="A4112" t="s">
        <v>20054</v>
      </c>
      <c r="B4112" t="s">
        <v>14</v>
      </c>
      <c r="C4112" t="s">
        <v>20055</v>
      </c>
      <c r="D4112" t="s">
        <v>51</v>
      </c>
      <c r="E4112">
        <v>6446999</v>
      </c>
      <c r="F4112">
        <v>125907</v>
      </c>
      <c r="G4112">
        <v>0</v>
      </c>
      <c r="H4112" t="s">
        <v>20056</v>
      </c>
      <c r="I4112">
        <v>20</v>
      </c>
      <c r="J4112" t="s">
        <v>20057</v>
      </c>
      <c r="K4112">
        <v>5352</v>
      </c>
      <c r="L4112" t="s">
        <v>54</v>
      </c>
      <c r="M4112" t="s">
        <v>20058</v>
      </c>
    </row>
    <row r="4113" spans="1:13" x14ac:dyDescent="0.35">
      <c r="A4113" t="s">
        <v>20059</v>
      </c>
      <c r="B4113" t="s">
        <v>14</v>
      </c>
      <c r="C4113" t="s">
        <v>20060</v>
      </c>
      <c r="D4113" t="s">
        <v>51</v>
      </c>
      <c r="E4113">
        <v>3494704</v>
      </c>
      <c r="F4113">
        <v>90768</v>
      </c>
      <c r="G4113">
        <v>0</v>
      </c>
      <c r="H4113" t="s">
        <v>20061</v>
      </c>
      <c r="I4113">
        <v>20</v>
      </c>
      <c r="J4113" t="s">
        <v>20062</v>
      </c>
      <c r="K4113">
        <v>5444</v>
      </c>
      <c r="L4113" t="s">
        <v>54</v>
      </c>
      <c r="M4113" t="s">
        <v>20063</v>
      </c>
    </row>
    <row r="4114" spans="1:13" x14ac:dyDescent="0.35">
      <c r="A4114" t="s">
        <v>20064</v>
      </c>
      <c r="B4114" t="s">
        <v>14</v>
      </c>
      <c r="C4114" t="s">
        <v>20065</v>
      </c>
      <c r="D4114" t="s">
        <v>51</v>
      </c>
      <c r="E4114">
        <v>3337825</v>
      </c>
      <c r="F4114">
        <v>131141</v>
      </c>
      <c r="G4114">
        <v>0</v>
      </c>
      <c r="H4114" t="s">
        <v>20066</v>
      </c>
      <c r="I4114">
        <v>20</v>
      </c>
      <c r="J4114" t="s">
        <v>20067</v>
      </c>
      <c r="K4114">
        <v>9822</v>
      </c>
      <c r="L4114" t="s">
        <v>54</v>
      </c>
      <c r="M4114" t="s">
        <v>20068</v>
      </c>
    </row>
    <row r="4115" spans="1:13" x14ac:dyDescent="0.35">
      <c r="A4115" t="s">
        <v>20069</v>
      </c>
      <c r="B4115" t="s">
        <v>14</v>
      </c>
      <c r="C4115" t="s">
        <v>20070</v>
      </c>
      <c r="D4115" t="s">
        <v>51</v>
      </c>
      <c r="E4115">
        <v>3368409</v>
      </c>
      <c r="F4115">
        <v>143381</v>
      </c>
      <c r="G4115">
        <v>0</v>
      </c>
      <c r="H4115" t="s">
        <v>20071</v>
      </c>
      <c r="I4115">
        <v>20</v>
      </c>
      <c r="J4115" t="s">
        <v>20072</v>
      </c>
      <c r="K4115">
        <v>71610</v>
      </c>
      <c r="L4115" t="s">
        <v>54</v>
      </c>
      <c r="M4115" t="s">
        <v>20073</v>
      </c>
    </row>
    <row r="4116" spans="1:13" x14ac:dyDescent="0.35">
      <c r="A4116" t="s">
        <v>20074</v>
      </c>
      <c r="B4116" t="s">
        <v>14</v>
      </c>
      <c r="C4116" t="s">
        <v>20075</v>
      </c>
      <c r="D4116" t="s">
        <v>51</v>
      </c>
      <c r="E4116">
        <v>2794086</v>
      </c>
      <c r="F4116">
        <v>100926</v>
      </c>
      <c r="G4116">
        <v>0</v>
      </c>
      <c r="H4116" t="s">
        <v>20076</v>
      </c>
      <c r="I4116">
        <v>20</v>
      </c>
      <c r="J4116" t="s">
        <v>20077</v>
      </c>
      <c r="K4116">
        <v>7041</v>
      </c>
      <c r="L4116" t="s">
        <v>54</v>
      </c>
      <c r="M4116" t="s">
        <v>20078</v>
      </c>
    </row>
    <row r="4117" spans="1:13" x14ac:dyDescent="0.35">
      <c r="A4117" t="s">
        <v>20079</v>
      </c>
      <c r="B4117" t="s">
        <v>14</v>
      </c>
      <c r="C4117" t="s">
        <v>20080</v>
      </c>
      <c r="D4117" t="s">
        <v>51</v>
      </c>
      <c r="E4117">
        <v>2789887</v>
      </c>
      <c r="F4117">
        <v>114505</v>
      </c>
      <c r="G4117">
        <v>0</v>
      </c>
      <c r="H4117" t="s">
        <v>20081</v>
      </c>
      <c r="I4117">
        <v>20</v>
      </c>
      <c r="J4117" t="s">
        <v>20082</v>
      </c>
      <c r="K4117">
        <v>5773</v>
      </c>
      <c r="L4117" t="s">
        <v>54</v>
      </c>
      <c r="M4117" t="s">
        <v>20083</v>
      </c>
    </row>
    <row r="4118" spans="1:13" x14ac:dyDescent="0.35">
      <c r="A4118" t="s">
        <v>20084</v>
      </c>
      <c r="B4118" t="s">
        <v>14</v>
      </c>
      <c r="C4118" t="s">
        <v>20085</v>
      </c>
      <c r="D4118" t="s">
        <v>51</v>
      </c>
      <c r="E4118">
        <v>6362951</v>
      </c>
      <c r="F4118">
        <v>184628</v>
      </c>
      <c r="G4118">
        <v>0</v>
      </c>
      <c r="H4118" t="s">
        <v>20086</v>
      </c>
      <c r="I4118">
        <v>20</v>
      </c>
      <c r="J4118" t="s">
        <v>20087</v>
      </c>
      <c r="K4118">
        <v>10899</v>
      </c>
      <c r="L4118" t="s">
        <v>54</v>
      </c>
      <c r="M4118" t="s">
        <v>20088</v>
      </c>
    </row>
    <row r="4119" spans="1:13" x14ac:dyDescent="0.35">
      <c r="A4119" t="s">
        <v>20089</v>
      </c>
      <c r="B4119" t="s">
        <v>14</v>
      </c>
      <c r="C4119" t="s">
        <v>20090</v>
      </c>
      <c r="D4119" t="s">
        <v>51</v>
      </c>
      <c r="E4119">
        <v>1978073</v>
      </c>
      <c r="F4119">
        <v>75951</v>
      </c>
      <c r="G4119">
        <v>0</v>
      </c>
      <c r="H4119" t="s">
        <v>20091</v>
      </c>
      <c r="I4119">
        <v>20</v>
      </c>
      <c r="J4119" t="s">
        <v>18686</v>
      </c>
      <c r="K4119">
        <v>3701</v>
      </c>
      <c r="L4119" t="s">
        <v>54</v>
      </c>
      <c r="M4119" t="s">
        <v>20092</v>
      </c>
    </row>
    <row r="4120" spans="1:13" x14ac:dyDescent="0.35">
      <c r="A4120" t="s">
        <v>20093</v>
      </c>
      <c r="B4120" t="s">
        <v>14</v>
      </c>
      <c r="C4120" t="s">
        <v>20094</v>
      </c>
      <c r="D4120" t="s">
        <v>51</v>
      </c>
      <c r="E4120">
        <v>2641747</v>
      </c>
      <c r="F4120">
        <v>96208</v>
      </c>
      <c r="G4120">
        <v>0</v>
      </c>
      <c r="H4120" t="s">
        <v>20095</v>
      </c>
      <c r="I4120">
        <v>20</v>
      </c>
      <c r="J4120" t="s">
        <v>53</v>
      </c>
      <c r="K4120">
        <v>4584</v>
      </c>
      <c r="L4120" t="s">
        <v>54</v>
      </c>
      <c r="M4120" t="s">
        <v>20096</v>
      </c>
    </row>
    <row r="4121" spans="1:13" x14ac:dyDescent="0.35">
      <c r="A4121" t="s">
        <v>20097</v>
      </c>
      <c r="B4121" t="s">
        <v>14</v>
      </c>
      <c r="C4121" t="s">
        <v>20098</v>
      </c>
      <c r="D4121" t="s">
        <v>51</v>
      </c>
      <c r="E4121">
        <v>2973644</v>
      </c>
      <c r="F4121">
        <v>117733</v>
      </c>
      <c r="G4121">
        <v>0</v>
      </c>
      <c r="H4121" t="s">
        <v>20099</v>
      </c>
      <c r="I4121">
        <v>20</v>
      </c>
      <c r="J4121" t="s">
        <v>20100</v>
      </c>
      <c r="K4121">
        <v>7349</v>
      </c>
      <c r="L4121" t="s">
        <v>54</v>
      </c>
      <c r="M4121" t="s">
        <v>20101</v>
      </c>
    </row>
    <row r="4122" spans="1:13" x14ac:dyDescent="0.35">
      <c r="A4122" t="s">
        <v>20102</v>
      </c>
      <c r="B4122" t="s">
        <v>14</v>
      </c>
      <c r="C4122" t="s">
        <v>20103</v>
      </c>
      <c r="D4122" t="s">
        <v>51</v>
      </c>
      <c r="E4122">
        <v>2589338</v>
      </c>
      <c r="F4122">
        <v>92401</v>
      </c>
      <c r="G4122">
        <v>0</v>
      </c>
      <c r="H4122" t="s">
        <v>20104</v>
      </c>
      <c r="I4122">
        <v>20</v>
      </c>
      <c r="J4122" t="s">
        <v>18686</v>
      </c>
      <c r="K4122">
        <v>4296</v>
      </c>
      <c r="L4122" t="s">
        <v>54</v>
      </c>
      <c r="M4122" t="s">
        <v>20105</v>
      </c>
    </row>
    <row r="4123" spans="1:13" x14ac:dyDescent="0.35">
      <c r="A4123" t="s">
        <v>20106</v>
      </c>
      <c r="B4123" t="s">
        <v>14</v>
      </c>
      <c r="C4123" t="s">
        <v>20107</v>
      </c>
      <c r="D4123" t="s">
        <v>51</v>
      </c>
      <c r="E4123">
        <v>3126474</v>
      </c>
      <c r="F4123">
        <v>101909</v>
      </c>
      <c r="G4123">
        <v>0</v>
      </c>
      <c r="H4123" t="s">
        <v>20108</v>
      </c>
      <c r="I4123">
        <v>20</v>
      </c>
      <c r="J4123" t="s">
        <v>20109</v>
      </c>
      <c r="K4123">
        <v>4597</v>
      </c>
      <c r="L4123" t="s">
        <v>54</v>
      </c>
      <c r="M4123" t="s">
        <v>20110</v>
      </c>
    </row>
    <row r="4124" spans="1:13" x14ac:dyDescent="0.35">
      <c r="A4124" t="s">
        <v>20111</v>
      </c>
      <c r="B4124" t="s">
        <v>14</v>
      </c>
      <c r="C4124" t="s">
        <v>20112</v>
      </c>
      <c r="D4124" t="s">
        <v>51</v>
      </c>
      <c r="E4124">
        <v>7876875</v>
      </c>
      <c r="F4124">
        <v>184028</v>
      </c>
      <c r="G4124">
        <v>0</v>
      </c>
      <c r="H4124" t="s">
        <v>20113</v>
      </c>
      <c r="I4124">
        <v>20</v>
      </c>
      <c r="J4124" t="s">
        <v>53</v>
      </c>
      <c r="K4124">
        <v>13169</v>
      </c>
      <c r="L4124" t="s">
        <v>54</v>
      </c>
      <c r="M4124" t="s">
        <v>20114</v>
      </c>
    </row>
    <row r="4125" spans="1:13" x14ac:dyDescent="0.35">
      <c r="A4125" t="s">
        <v>20115</v>
      </c>
      <c r="B4125" t="s">
        <v>14</v>
      </c>
      <c r="C4125" t="s">
        <v>20116</v>
      </c>
      <c r="D4125" t="s">
        <v>51</v>
      </c>
      <c r="E4125">
        <v>2619867</v>
      </c>
      <c r="F4125">
        <v>107118</v>
      </c>
      <c r="G4125">
        <v>0</v>
      </c>
      <c r="H4125" t="s">
        <v>20117</v>
      </c>
      <c r="I4125">
        <v>20</v>
      </c>
      <c r="J4125" t="s">
        <v>53</v>
      </c>
      <c r="K4125">
        <v>3560</v>
      </c>
      <c r="L4125" t="s">
        <v>54</v>
      </c>
      <c r="M4125" t="s">
        <v>20118</v>
      </c>
    </row>
    <row r="4126" spans="1:13" x14ac:dyDescent="0.35">
      <c r="A4126" t="s">
        <v>20119</v>
      </c>
      <c r="B4126" t="s">
        <v>14</v>
      </c>
      <c r="C4126" t="s">
        <v>20120</v>
      </c>
      <c r="D4126" t="s">
        <v>51</v>
      </c>
      <c r="E4126">
        <v>2324010</v>
      </c>
      <c r="F4126">
        <v>96977</v>
      </c>
      <c r="G4126">
        <v>0</v>
      </c>
      <c r="H4126" t="s">
        <v>20121</v>
      </c>
      <c r="I4126">
        <v>20</v>
      </c>
      <c r="J4126" t="s">
        <v>18686</v>
      </c>
      <c r="K4126">
        <v>3069</v>
      </c>
      <c r="L4126" t="s">
        <v>54</v>
      </c>
      <c r="M4126" t="s">
        <v>20122</v>
      </c>
    </row>
    <row r="4127" spans="1:13" x14ac:dyDescent="0.35">
      <c r="A4127" t="s">
        <v>20123</v>
      </c>
      <c r="B4127" t="s">
        <v>14</v>
      </c>
      <c r="C4127" t="s">
        <v>20124</v>
      </c>
      <c r="D4127" t="s">
        <v>51</v>
      </c>
      <c r="E4127">
        <v>2369319</v>
      </c>
      <c r="F4127">
        <v>119014</v>
      </c>
      <c r="G4127">
        <v>0</v>
      </c>
      <c r="H4127" t="s">
        <v>20125</v>
      </c>
      <c r="I4127">
        <v>20</v>
      </c>
      <c r="J4127" t="s">
        <v>19922</v>
      </c>
      <c r="K4127">
        <v>16224</v>
      </c>
      <c r="L4127" t="s">
        <v>54</v>
      </c>
      <c r="M4127" t="s">
        <v>20126</v>
      </c>
    </row>
    <row r="4128" spans="1:13" x14ac:dyDescent="0.35">
      <c r="A4128" t="s">
        <v>20127</v>
      </c>
      <c r="B4128" t="s">
        <v>14</v>
      </c>
      <c r="C4128" t="s">
        <v>20128</v>
      </c>
      <c r="D4128" t="s">
        <v>51</v>
      </c>
      <c r="E4128">
        <v>2809695</v>
      </c>
      <c r="F4128">
        <v>97140</v>
      </c>
      <c r="G4128">
        <v>0</v>
      </c>
      <c r="H4128" t="s">
        <v>20129</v>
      </c>
      <c r="I4128">
        <v>20</v>
      </c>
      <c r="J4128" t="s">
        <v>20130</v>
      </c>
      <c r="K4128">
        <v>4822</v>
      </c>
      <c r="L4128" t="s">
        <v>54</v>
      </c>
      <c r="M4128" t="s">
        <v>20131</v>
      </c>
    </row>
    <row r="4129" spans="1:13" x14ac:dyDescent="0.35">
      <c r="A4129" t="s">
        <v>20132</v>
      </c>
      <c r="B4129" t="s">
        <v>14</v>
      </c>
      <c r="C4129" t="s">
        <v>20133</v>
      </c>
      <c r="D4129" t="s">
        <v>51</v>
      </c>
      <c r="E4129">
        <v>2856638</v>
      </c>
      <c r="F4129">
        <v>103946</v>
      </c>
      <c r="G4129">
        <v>0</v>
      </c>
      <c r="H4129" t="s">
        <v>20134</v>
      </c>
      <c r="I4129">
        <v>20</v>
      </c>
      <c r="J4129" t="s">
        <v>20135</v>
      </c>
      <c r="K4129">
        <v>3973</v>
      </c>
      <c r="L4129" t="s">
        <v>54</v>
      </c>
      <c r="M4129" t="s">
        <v>20136</v>
      </c>
    </row>
    <row r="4130" spans="1:13" x14ac:dyDescent="0.35">
      <c r="A4130" t="s">
        <v>20137</v>
      </c>
      <c r="B4130" t="s">
        <v>14</v>
      </c>
      <c r="C4130" t="s">
        <v>20138</v>
      </c>
      <c r="D4130" t="s">
        <v>51</v>
      </c>
      <c r="E4130">
        <v>3498169</v>
      </c>
      <c r="F4130">
        <v>140143</v>
      </c>
      <c r="G4130">
        <v>0</v>
      </c>
      <c r="H4130" t="s">
        <v>20139</v>
      </c>
      <c r="I4130">
        <v>20</v>
      </c>
      <c r="J4130" t="s">
        <v>20140</v>
      </c>
      <c r="K4130">
        <v>3885</v>
      </c>
      <c r="L4130" t="s">
        <v>54</v>
      </c>
      <c r="M4130" t="s">
        <v>20141</v>
      </c>
    </row>
    <row r="4131" spans="1:13" x14ac:dyDescent="0.35">
      <c r="A4131" t="s">
        <v>20142</v>
      </c>
      <c r="B4131" t="s">
        <v>14</v>
      </c>
      <c r="C4131" t="s">
        <v>20143</v>
      </c>
      <c r="D4131" t="s">
        <v>51</v>
      </c>
      <c r="E4131">
        <v>5617553</v>
      </c>
      <c r="F4131">
        <v>156311</v>
      </c>
      <c r="G4131">
        <v>0</v>
      </c>
      <c r="H4131" t="s">
        <v>20144</v>
      </c>
      <c r="I4131">
        <v>20</v>
      </c>
      <c r="J4131" t="s">
        <v>53</v>
      </c>
      <c r="K4131">
        <v>7371</v>
      </c>
      <c r="L4131" t="s">
        <v>54</v>
      </c>
      <c r="M4131" t="s">
        <v>20145</v>
      </c>
    </row>
    <row r="4132" spans="1:13" x14ac:dyDescent="0.35">
      <c r="A4132" t="s">
        <v>20146</v>
      </c>
      <c r="B4132" t="s">
        <v>14</v>
      </c>
      <c r="C4132" t="s">
        <v>20147</v>
      </c>
      <c r="D4132" t="s">
        <v>51</v>
      </c>
      <c r="E4132">
        <v>3364408</v>
      </c>
      <c r="F4132">
        <v>115542</v>
      </c>
      <c r="G4132">
        <v>0</v>
      </c>
      <c r="H4132" t="s">
        <v>20148</v>
      </c>
      <c r="I4132">
        <v>20</v>
      </c>
      <c r="J4132" t="s">
        <v>53</v>
      </c>
      <c r="K4132">
        <v>3902</v>
      </c>
      <c r="L4132" t="s">
        <v>54</v>
      </c>
      <c r="M4132" t="s">
        <v>20149</v>
      </c>
    </row>
    <row r="4133" spans="1:13" x14ac:dyDescent="0.35">
      <c r="A4133" t="s">
        <v>20150</v>
      </c>
      <c r="B4133" t="s">
        <v>14</v>
      </c>
      <c r="C4133" t="s">
        <v>20151</v>
      </c>
      <c r="D4133" t="s">
        <v>51</v>
      </c>
      <c r="E4133">
        <v>1641243</v>
      </c>
      <c r="F4133">
        <v>113955</v>
      </c>
      <c r="G4133">
        <v>0</v>
      </c>
      <c r="H4133" t="s">
        <v>20152</v>
      </c>
      <c r="I4133">
        <v>20</v>
      </c>
      <c r="J4133" t="s">
        <v>53</v>
      </c>
      <c r="K4133">
        <v>6348</v>
      </c>
      <c r="L4133" t="s">
        <v>54</v>
      </c>
      <c r="M4133" t="s">
        <v>20153</v>
      </c>
    </row>
    <row r="4134" spans="1:13" x14ac:dyDescent="0.35">
      <c r="A4134" t="s">
        <v>20154</v>
      </c>
      <c r="B4134" t="s">
        <v>14</v>
      </c>
      <c r="C4134" t="s">
        <v>20155</v>
      </c>
      <c r="D4134" t="s">
        <v>51</v>
      </c>
      <c r="E4134">
        <v>4029386</v>
      </c>
      <c r="F4134">
        <v>155750</v>
      </c>
      <c r="G4134">
        <v>0</v>
      </c>
      <c r="H4134" t="s">
        <v>20156</v>
      </c>
      <c r="I4134">
        <v>20</v>
      </c>
      <c r="J4134" t="s">
        <v>53</v>
      </c>
      <c r="K4134">
        <v>6530</v>
      </c>
      <c r="L4134" t="s">
        <v>54</v>
      </c>
      <c r="M4134" t="s">
        <v>18857</v>
      </c>
    </row>
    <row r="4135" spans="1:13" x14ac:dyDescent="0.35">
      <c r="A4135" t="s">
        <v>20157</v>
      </c>
      <c r="B4135" t="s">
        <v>14</v>
      </c>
      <c r="C4135" t="s">
        <v>20158</v>
      </c>
      <c r="D4135" t="s">
        <v>51</v>
      </c>
      <c r="E4135">
        <v>4377417</v>
      </c>
      <c r="F4135">
        <v>124806</v>
      </c>
      <c r="G4135">
        <v>0</v>
      </c>
      <c r="H4135" t="s">
        <v>20159</v>
      </c>
      <c r="I4135">
        <v>20</v>
      </c>
      <c r="J4135" t="s">
        <v>18686</v>
      </c>
      <c r="K4135">
        <v>5164</v>
      </c>
      <c r="L4135" t="s">
        <v>54</v>
      </c>
      <c r="M4135" t="s">
        <v>20160</v>
      </c>
    </row>
    <row r="4136" spans="1:13" x14ac:dyDescent="0.35">
      <c r="A4136" t="s">
        <v>20161</v>
      </c>
      <c r="B4136" t="s">
        <v>14</v>
      </c>
      <c r="C4136" t="s">
        <v>20162</v>
      </c>
      <c r="D4136" t="s">
        <v>51</v>
      </c>
      <c r="E4136">
        <v>5169321</v>
      </c>
      <c r="F4136">
        <v>134229</v>
      </c>
      <c r="G4136">
        <v>0</v>
      </c>
      <c r="H4136" t="s">
        <v>20163</v>
      </c>
      <c r="I4136">
        <v>20</v>
      </c>
      <c r="J4136" t="s">
        <v>20164</v>
      </c>
      <c r="K4136">
        <v>3936</v>
      </c>
      <c r="L4136" t="s">
        <v>54</v>
      </c>
      <c r="M4136" t="s">
        <v>20165</v>
      </c>
    </row>
    <row r="4137" spans="1:13" x14ac:dyDescent="0.35">
      <c r="A4137" t="s">
        <v>20166</v>
      </c>
      <c r="B4137" t="s">
        <v>14</v>
      </c>
      <c r="C4137" t="s">
        <v>20167</v>
      </c>
      <c r="D4137" t="s">
        <v>51</v>
      </c>
      <c r="E4137">
        <v>3427824</v>
      </c>
      <c r="F4137">
        <v>107005</v>
      </c>
      <c r="G4137">
        <v>0</v>
      </c>
      <c r="H4137" t="s">
        <v>20168</v>
      </c>
      <c r="I4137">
        <v>20</v>
      </c>
      <c r="J4137" t="s">
        <v>20169</v>
      </c>
      <c r="K4137">
        <v>5640</v>
      </c>
      <c r="L4137" t="s">
        <v>54</v>
      </c>
      <c r="M4137" t="s">
        <v>20170</v>
      </c>
    </row>
    <row r="4138" spans="1:13" x14ac:dyDescent="0.35">
      <c r="A4138" t="s">
        <v>20171</v>
      </c>
      <c r="B4138" t="s">
        <v>14</v>
      </c>
      <c r="C4138" t="s">
        <v>20172</v>
      </c>
      <c r="D4138" t="s">
        <v>51</v>
      </c>
      <c r="E4138">
        <v>3695307</v>
      </c>
      <c r="F4138">
        <v>115505</v>
      </c>
      <c r="G4138">
        <v>0</v>
      </c>
      <c r="H4138" t="s">
        <v>20173</v>
      </c>
      <c r="I4138">
        <v>20</v>
      </c>
      <c r="J4138" t="s">
        <v>18686</v>
      </c>
      <c r="K4138">
        <v>5958</v>
      </c>
      <c r="L4138" t="s">
        <v>54</v>
      </c>
      <c r="M4138" t="s">
        <v>20174</v>
      </c>
    </row>
    <row r="4139" spans="1:13" x14ac:dyDescent="0.35">
      <c r="A4139" t="s">
        <v>20175</v>
      </c>
      <c r="B4139" t="s">
        <v>14</v>
      </c>
      <c r="C4139" t="s">
        <v>20176</v>
      </c>
      <c r="D4139" t="s">
        <v>51</v>
      </c>
      <c r="E4139">
        <v>2372905</v>
      </c>
      <c r="F4139">
        <v>132799</v>
      </c>
      <c r="G4139">
        <v>0</v>
      </c>
      <c r="H4139" t="s">
        <v>20177</v>
      </c>
      <c r="I4139">
        <v>20</v>
      </c>
      <c r="J4139" t="s">
        <v>19922</v>
      </c>
      <c r="K4139">
        <v>20951</v>
      </c>
      <c r="L4139" t="s">
        <v>54</v>
      </c>
      <c r="M4139" t="s">
        <v>20178</v>
      </c>
    </row>
    <row r="4140" spans="1:13" x14ac:dyDescent="0.35">
      <c r="A4140" t="s">
        <v>20179</v>
      </c>
      <c r="B4140" t="s">
        <v>14</v>
      </c>
      <c r="C4140" t="s">
        <v>20180</v>
      </c>
      <c r="D4140" t="s">
        <v>51</v>
      </c>
      <c r="E4140">
        <v>2002716</v>
      </c>
      <c r="F4140">
        <v>87224</v>
      </c>
      <c r="G4140">
        <v>0</v>
      </c>
      <c r="H4140" t="s">
        <v>20181</v>
      </c>
      <c r="I4140">
        <v>20</v>
      </c>
      <c r="J4140" t="s">
        <v>53</v>
      </c>
      <c r="K4140">
        <v>5252</v>
      </c>
      <c r="L4140" t="s">
        <v>54</v>
      </c>
      <c r="M4140" t="s">
        <v>20182</v>
      </c>
    </row>
    <row r="4141" spans="1:13" x14ac:dyDescent="0.35">
      <c r="A4141" t="s">
        <v>20183</v>
      </c>
      <c r="B4141" t="s">
        <v>14</v>
      </c>
      <c r="C4141" t="s">
        <v>20184</v>
      </c>
      <c r="D4141" t="s">
        <v>51</v>
      </c>
      <c r="E4141">
        <v>5138954</v>
      </c>
      <c r="F4141">
        <v>170417</v>
      </c>
      <c r="G4141">
        <v>0</v>
      </c>
      <c r="H4141" t="s">
        <v>20185</v>
      </c>
      <c r="I4141">
        <v>20</v>
      </c>
      <c r="J4141" t="s">
        <v>18686</v>
      </c>
      <c r="K4141">
        <v>6650</v>
      </c>
      <c r="L4141" t="s">
        <v>54</v>
      </c>
      <c r="M4141" t="s">
        <v>20186</v>
      </c>
    </row>
    <row r="4142" spans="1:13" x14ac:dyDescent="0.35">
      <c r="A4142" t="s">
        <v>20187</v>
      </c>
      <c r="B4142" t="s">
        <v>14</v>
      </c>
      <c r="C4142" t="s">
        <v>20188</v>
      </c>
      <c r="D4142" t="s">
        <v>51</v>
      </c>
      <c r="E4142">
        <v>2216943</v>
      </c>
      <c r="F4142">
        <v>101080</v>
      </c>
      <c r="G4142">
        <v>0</v>
      </c>
      <c r="H4142" t="s">
        <v>20189</v>
      </c>
      <c r="I4142">
        <v>20</v>
      </c>
      <c r="J4142" t="s">
        <v>18686</v>
      </c>
      <c r="K4142">
        <v>4193</v>
      </c>
      <c r="L4142" t="s">
        <v>54</v>
      </c>
      <c r="M4142" t="s">
        <v>20190</v>
      </c>
    </row>
    <row r="4143" spans="1:13" x14ac:dyDescent="0.35">
      <c r="A4143" t="s">
        <v>20191</v>
      </c>
      <c r="B4143" t="s">
        <v>14</v>
      </c>
      <c r="C4143" t="s">
        <v>20192</v>
      </c>
      <c r="D4143" t="s">
        <v>51</v>
      </c>
      <c r="E4143">
        <v>5090926</v>
      </c>
      <c r="F4143">
        <v>132563</v>
      </c>
      <c r="G4143">
        <v>0</v>
      </c>
      <c r="H4143" t="s">
        <v>20193</v>
      </c>
      <c r="I4143">
        <v>20</v>
      </c>
      <c r="J4143" t="s">
        <v>20194</v>
      </c>
      <c r="K4143">
        <v>5895</v>
      </c>
      <c r="L4143" t="s">
        <v>54</v>
      </c>
      <c r="M4143" t="s">
        <v>20195</v>
      </c>
    </row>
    <row r="4144" spans="1:13" x14ac:dyDescent="0.35">
      <c r="A4144" t="s">
        <v>20196</v>
      </c>
      <c r="B4144" t="s">
        <v>14</v>
      </c>
      <c r="C4144" t="s">
        <v>20197</v>
      </c>
      <c r="D4144" t="s">
        <v>51</v>
      </c>
      <c r="E4144">
        <v>6986516</v>
      </c>
      <c r="F4144">
        <v>161737</v>
      </c>
      <c r="G4144">
        <v>0</v>
      </c>
      <c r="H4144" t="s">
        <v>20198</v>
      </c>
      <c r="I4144">
        <v>20</v>
      </c>
      <c r="J4144" t="s">
        <v>18686</v>
      </c>
      <c r="K4144">
        <v>7038</v>
      </c>
      <c r="L4144" t="s">
        <v>54</v>
      </c>
      <c r="M4144" t="s">
        <v>20199</v>
      </c>
    </row>
    <row r="4145" spans="1:13" x14ac:dyDescent="0.35">
      <c r="A4145" t="s">
        <v>20200</v>
      </c>
      <c r="B4145" t="s">
        <v>14</v>
      </c>
      <c r="C4145" t="s">
        <v>20201</v>
      </c>
      <c r="D4145" t="s">
        <v>51</v>
      </c>
      <c r="E4145">
        <v>2457092</v>
      </c>
      <c r="F4145">
        <v>130135</v>
      </c>
      <c r="G4145">
        <v>0</v>
      </c>
      <c r="H4145" t="s">
        <v>20202</v>
      </c>
      <c r="I4145">
        <v>20</v>
      </c>
      <c r="J4145" t="s">
        <v>19922</v>
      </c>
      <c r="K4145">
        <v>8299</v>
      </c>
      <c r="L4145" t="s">
        <v>54</v>
      </c>
      <c r="M4145" t="s">
        <v>20203</v>
      </c>
    </row>
    <row r="4146" spans="1:13" x14ac:dyDescent="0.35">
      <c r="A4146" t="s">
        <v>20204</v>
      </c>
      <c r="B4146" t="s">
        <v>14</v>
      </c>
      <c r="C4146" t="s">
        <v>20205</v>
      </c>
      <c r="D4146" t="s">
        <v>51</v>
      </c>
      <c r="E4146">
        <v>1998756</v>
      </c>
      <c r="F4146">
        <v>67881</v>
      </c>
      <c r="G4146">
        <v>0</v>
      </c>
      <c r="H4146" t="s">
        <v>20206</v>
      </c>
      <c r="I4146">
        <v>20</v>
      </c>
      <c r="J4146" t="s">
        <v>53</v>
      </c>
      <c r="K4146">
        <v>3162</v>
      </c>
      <c r="L4146" t="s">
        <v>54</v>
      </c>
      <c r="M4146" t="s">
        <v>20207</v>
      </c>
    </row>
    <row r="4147" spans="1:13" x14ac:dyDescent="0.35">
      <c r="A4147" t="s">
        <v>20208</v>
      </c>
      <c r="B4147" t="s">
        <v>14</v>
      </c>
      <c r="C4147" t="s">
        <v>20209</v>
      </c>
      <c r="D4147" t="s">
        <v>51</v>
      </c>
      <c r="E4147">
        <v>3353846</v>
      </c>
      <c r="F4147">
        <v>113977</v>
      </c>
      <c r="G4147">
        <v>0</v>
      </c>
      <c r="H4147" t="s">
        <v>20210</v>
      </c>
      <c r="I4147">
        <v>20</v>
      </c>
      <c r="J4147" t="s">
        <v>53</v>
      </c>
      <c r="K4147">
        <v>4412</v>
      </c>
      <c r="L4147" t="s">
        <v>54</v>
      </c>
      <c r="M4147" t="s">
        <v>20211</v>
      </c>
    </row>
    <row r="4148" spans="1:13" x14ac:dyDescent="0.35">
      <c r="A4148" t="s">
        <v>20212</v>
      </c>
      <c r="B4148" t="s">
        <v>14</v>
      </c>
      <c r="C4148" t="s">
        <v>20213</v>
      </c>
      <c r="D4148" t="s">
        <v>51</v>
      </c>
      <c r="E4148">
        <v>2656811</v>
      </c>
      <c r="F4148">
        <v>121463</v>
      </c>
      <c r="G4148">
        <v>0</v>
      </c>
      <c r="H4148" t="s">
        <v>20214</v>
      </c>
      <c r="I4148">
        <v>20</v>
      </c>
      <c r="J4148" t="s">
        <v>53</v>
      </c>
      <c r="K4148">
        <v>4607</v>
      </c>
      <c r="L4148" t="s">
        <v>54</v>
      </c>
      <c r="M4148" t="s">
        <v>20215</v>
      </c>
    </row>
    <row r="4149" spans="1:13" x14ac:dyDescent="0.35">
      <c r="A4149" t="s">
        <v>20216</v>
      </c>
      <c r="B4149" t="s">
        <v>14</v>
      </c>
      <c r="C4149" t="s">
        <v>20217</v>
      </c>
      <c r="D4149" t="s">
        <v>51</v>
      </c>
      <c r="E4149">
        <v>4995517</v>
      </c>
      <c r="F4149">
        <v>127736</v>
      </c>
      <c r="G4149">
        <v>0</v>
      </c>
      <c r="H4149" t="s">
        <v>20218</v>
      </c>
      <c r="I4149">
        <v>20</v>
      </c>
      <c r="J4149" t="s">
        <v>20219</v>
      </c>
      <c r="K4149">
        <v>6340</v>
      </c>
      <c r="L4149" t="s">
        <v>54</v>
      </c>
      <c r="M4149" t="s">
        <v>20220</v>
      </c>
    </row>
    <row r="4150" spans="1:13" x14ac:dyDescent="0.35">
      <c r="A4150" t="s">
        <v>20221</v>
      </c>
      <c r="B4150" t="s">
        <v>14</v>
      </c>
      <c r="C4150" t="s">
        <v>20222</v>
      </c>
      <c r="D4150" t="s">
        <v>51</v>
      </c>
      <c r="E4150">
        <v>6136118</v>
      </c>
      <c r="F4150">
        <v>168188</v>
      </c>
      <c r="G4150">
        <v>0</v>
      </c>
      <c r="H4150" t="s">
        <v>20223</v>
      </c>
      <c r="I4150">
        <v>20</v>
      </c>
      <c r="J4150" t="s">
        <v>18686</v>
      </c>
      <c r="K4150">
        <v>9475</v>
      </c>
      <c r="L4150" t="s">
        <v>54</v>
      </c>
      <c r="M4150" t="s">
        <v>20224</v>
      </c>
    </row>
    <row r="4151" spans="1:13" x14ac:dyDescent="0.35">
      <c r="A4151" t="s">
        <v>20225</v>
      </c>
      <c r="B4151" t="s">
        <v>14</v>
      </c>
      <c r="C4151" t="s">
        <v>20226</v>
      </c>
      <c r="D4151" t="s">
        <v>51</v>
      </c>
      <c r="E4151">
        <v>3202631</v>
      </c>
      <c r="F4151">
        <v>133151</v>
      </c>
      <c r="G4151">
        <v>0</v>
      </c>
      <c r="H4151" t="s">
        <v>20227</v>
      </c>
      <c r="I4151">
        <v>20</v>
      </c>
      <c r="J4151" t="s">
        <v>19922</v>
      </c>
      <c r="K4151">
        <v>20841</v>
      </c>
      <c r="L4151" t="s">
        <v>54</v>
      </c>
      <c r="M4151" t="s">
        <v>20228</v>
      </c>
    </row>
    <row r="4152" spans="1:13" x14ac:dyDescent="0.35">
      <c r="A4152" t="s">
        <v>20229</v>
      </c>
      <c r="B4152" t="s">
        <v>14</v>
      </c>
      <c r="C4152" t="s">
        <v>20230</v>
      </c>
      <c r="D4152" t="s">
        <v>51</v>
      </c>
      <c r="E4152">
        <v>3030201</v>
      </c>
      <c r="F4152">
        <v>116264</v>
      </c>
      <c r="G4152">
        <v>0</v>
      </c>
      <c r="H4152" t="s">
        <v>20231</v>
      </c>
      <c r="I4152">
        <v>20</v>
      </c>
      <c r="J4152" t="s">
        <v>18686</v>
      </c>
      <c r="K4152">
        <v>3706</v>
      </c>
      <c r="L4152" t="s">
        <v>54</v>
      </c>
      <c r="M4152" t="s">
        <v>20232</v>
      </c>
    </row>
    <row r="4153" spans="1:13" x14ac:dyDescent="0.35">
      <c r="A4153" t="s">
        <v>20233</v>
      </c>
      <c r="B4153" t="s">
        <v>14</v>
      </c>
      <c r="C4153" t="s">
        <v>20234</v>
      </c>
      <c r="D4153" t="s">
        <v>51</v>
      </c>
      <c r="E4153">
        <v>3628320</v>
      </c>
      <c r="F4153">
        <v>110150</v>
      </c>
      <c r="G4153">
        <v>0</v>
      </c>
      <c r="H4153" t="s">
        <v>20235</v>
      </c>
      <c r="I4153">
        <v>20</v>
      </c>
      <c r="J4153" t="s">
        <v>20236</v>
      </c>
      <c r="K4153">
        <v>4253</v>
      </c>
      <c r="L4153" t="s">
        <v>54</v>
      </c>
      <c r="M4153" t="s">
        <v>20237</v>
      </c>
    </row>
    <row r="4154" spans="1:13" x14ac:dyDescent="0.35">
      <c r="A4154" t="s">
        <v>20238</v>
      </c>
      <c r="B4154" t="s">
        <v>14</v>
      </c>
      <c r="C4154" t="s">
        <v>20239</v>
      </c>
      <c r="D4154" t="s">
        <v>51</v>
      </c>
      <c r="E4154">
        <v>6852665</v>
      </c>
      <c r="F4154">
        <v>162088</v>
      </c>
      <c r="G4154">
        <v>0</v>
      </c>
      <c r="H4154" t="s">
        <v>20240</v>
      </c>
      <c r="I4154">
        <v>20</v>
      </c>
      <c r="J4154" t="s">
        <v>18676</v>
      </c>
      <c r="K4154">
        <v>5684</v>
      </c>
      <c r="L4154" t="s">
        <v>54</v>
      </c>
      <c r="M4154" t="s">
        <v>20241</v>
      </c>
    </row>
    <row r="4155" spans="1:13" x14ac:dyDescent="0.35">
      <c r="A4155" t="s">
        <v>20242</v>
      </c>
      <c r="B4155" t="s">
        <v>14</v>
      </c>
      <c r="C4155" t="s">
        <v>20243</v>
      </c>
      <c r="D4155" t="s">
        <v>51</v>
      </c>
      <c r="E4155">
        <v>3672880</v>
      </c>
      <c r="F4155">
        <v>107575</v>
      </c>
      <c r="G4155">
        <v>0</v>
      </c>
      <c r="H4155" t="s">
        <v>20244</v>
      </c>
      <c r="I4155">
        <v>20</v>
      </c>
      <c r="J4155" t="s">
        <v>18686</v>
      </c>
      <c r="K4155">
        <v>5944</v>
      </c>
      <c r="L4155" t="s">
        <v>54</v>
      </c>
      <c r="M4155" t="s">
        <v>20245</v>
      </c>
    </row>
    <row r="4156" spans="1:13" x14ac:dyDescent="0.35">
      <c r="A4156" t="s">
        <v>20246</v>
      </c>
      <c r="B4156" t="s">
        <v>14</v>
      </c>
      <c r="C4156" t="s">
        <v>20247</v>
      </c>
      <c r="D4156" t="s">
        <v>51</v>
      </c>
      <c r="E4156">
        <v>4937635</v>
      </c>
      <c r="F4156">
        <v>139435</v>
      </c>
      <c r="G4156">
        <v>0</v>
      </c>
      <c r="H4156" t="s">
        <v>20248</v>
      </c>
      <c r="I4156">
        <v>20</v>
      </c>
      <c r="J4156" t="s">
        <v>53</v>
      </c>
      <c r="K4156">
        <v>6820</v>
      </c>
      <c r="L4156" t="s">
        <v>54</v>
      </c>
      <c r="M4156" t="s">
        <v>20249</v>
      </c>
    </row>
    <row r="4157" spans="1:13" x14ac:dyDescent="0.35">
      <c r="A4157" t="s">
        <v>20250</v>
      </c>
      <c r="B4157" t="s">
        <v>14</v>
      </c>
      <c r="C4157" t="s">
        <v>20251</v>
      </c>
      <c r="D4157" t="s">
        <v>51</v>
      </c>
      <c r="E4157">
        <v>3565061</v>
      </c>
      <c r="F4157">
        <v>126178</v>
      </c>
      <c r="G4157">
        <v>0</v>
      </c>
      <c r="H4157" t="s">
        <v>20252</v>
      </c>
      <c r="I4157">
        <v>20</v>
      </c>
      <c r="J4157" t="s">
        <v>53</v>
      </c>
      <c r="K4157">
        <v>7529</v>
      </c>
      <c r="L4157" t="s">
        <v>54</v>
      </c>
      <c r="M4157" t="s">
        <v>20253</v>
      </c>
    </row>
    <row r="4158" spans="1:13" x14ac:dyDescent="0.35">
      <c r="A4158" t="s">
        <v>20254</v>
      </c>
      <c r="B4158" t="s">
        <v>14</v>
      </c>
      <c r="C4158" t="s">
        <v>20255</v>
      </c>
      <c r="D4158" t="s">
        <v>51</v>
      </c>
      <c r="E4158">
        <v>3640458</v>
      </c>
      <c r="F4158">
        <v>89696</v>
      </c>
      <c r="G4158">
        <v>0</v>
      </c>
      <c r="H4158" t="s">
        <v>20256</v>
      </c>
      <c r="I4158">
        <v>20</v>
      </c>
      <c r="J4158" t="s">
        <v>53</v>
      </c>
      <c r="K4158">
        <v>4195</v>
      </c>
      <c r="L4158" t="s">
        <v>54</v>
      </c>
      <c r="M4158" t="s">
        <v>20257</v>
      </c>
    </row>
    <row r="4159" spans="1:13" x14ac:dyDescent="0.35">
      <c r="A4159" t="s">
        <v>20258</v>
      </c>
      <c r="B4159" t="s">
        <v>14</v>
      </c>
      <c r="C4159" t="s">
        <v>20259</v>
      </c>
      <c r="D4159" t="s">
        <v>51</v>
      </c>
      <c r="E4159">
        <v>2397918</v>
      </c>
      <c r="F4159">
        <v>107962</v>
      </c>
      <c r="G4159">
        <v>0</v>
      </c>
      <c r="H4159" t="s">
        <v>20260</v>
      </c>
      <c r="I4159">
        <v>20</v>
      </c>
      <c r="J4159" t="s">
        <v>20261</v>
      </c>
      <c r="K4159">
        <v>5454</v>
      </c>
      <c r="L4159" t="s">
        <v>54</v>
      </c>
      <c r="M4159" t="s">
        <v>20262</v>
      </c>
    </row>
    <row r="4160" spans="1:13" x14ac:dyDescent="0.35">
      <c r="A4160" t="s">
        <v>20263</v>
      </c>
      <c r="B4160" t="s">
        <v>14</v>
      </c>
      <c r="C4160" t="s">
        <v>20264</v>
      </c>
      <c r="D4160" t="s">
        <v>51</v>
      </c>
      <c r="E4160">
        <v>3649249</v>
      </c>
      <c r="F4160">
        <v>112675</v>
      </c>
      <c r="G4160">
        <v>0</v>
      </c>
      <c r="H4160" t="s">
        <v>20265</v>
      </c>
      <c r="I4160">
        <v>20</v>
      </c>
      <c r="J4160" t="s">
        <v>20266</v>
      </c>
      <c r="K4160">
        <v>5729</v>
      </c>
      <c r="L4160" t="s">
        <v>54</v>
      </c>
      <c r="M4160" t="s">
        <v>20267</v>
      </c>
    </row>
    <row r="4161" spans="1:13" x14ac:dyDescent="0.35">
      <c r="A4161" t="s">
        <v>20268</v>
      </c>
      <c r="B4161" t="s">
        <v>14</v>
      </c>
      <c r="C4161" t="s">
        <v>20269</v>
      </c>
      <c r="D4161" t="s">
        <v>51</v>
      </c>
      <c r="E4161">
        <v>1841753</v>
      </c>
      <c r="F4161">
        <v>96197</v>
      </c>
      <c r="G4161">
        <v>0</v>
      </c>
      <c r="H4161" t="s">
        <v>20270</v>
      </c>
      <c r="I4161">
        <v>20</v>
      </c>
      <c r="J4161" t="s">
        <v>18686</v>
      </c>
      <c r="K4161">
        <v>4381</v>
      </c>
      <c r="L4161" t="s">
        <v>54</v>
      </c>
      <c r="M4161" t="s">
        <v>20271</v>
      </c>
    </row>
    <row r="4162" spans="1:13" x14ac:dyDescent="0.35">
      <c r="A4162" t="s">
        <v>20272</v>
      </c>
      <c r="B4162" t="s">
        <v>14</v>
      </c>
      <c r="C4162" t="s">
        <v>20273</v>
      </c>
      <c r="D4162" t="s">
        <v>51</v>
      </c>
      <c r="E4162">
        <v>2441639</v>
      </c>
      <c r="F4162">
        <v>135773</v>
      </c>
      <c r="G4162">
        <v>0</v>
      </c>
      <c r="H4162" t="s">
        <v>20274</v>
      </c>
      <c r="I4162">
        <v>20</v>
      </c>
      <c r="J4162" t="s">
        <v>18686</v>
      </c>
      <c r="K4162">
        <v>7649</v>
      </c>
      <c r="L4162" t="s">
        <v>54</v>
      </c>
      <c r="M4162" t="s">
        <v>20275</v>
      </c>
    </row>
    <row r="4163" spans="1:13" x14ac:dyDescent="0.35">
      <c r="A4163" t="s">
        <v>20276</v>
      </c>
      <c r="B4163" t="s">
        <v>14</v>
      </c>
      <c r="C4163" t="s">
        <v>20277</v>
      </c>
      <c r="D4163" t="s">
        <v>51</v>
      </c>
      <c r="E4163">
        <v>2689230</v>
      </c>
      <c r="F4163">
        <v>120069</v>
      </c>
      <c r="G4163">
        <v>0</v>
      </c>
      <c r="H4163" t="s">
        <v>20278</v>
      </c>
      <c r="I4163">
        <v>20</v>
      </c>
      <c r="J4163" t="s">
        <v>19922</v>
      </c>
      <c r="K4163">
        <v>8852</v>
      </c>
      <c r="L4163" t="s">
        <v>54</v>
      </c>
      <c r="M4163" t="s">
        <v>20279</v>
      </c>
    </row>
    <row r="4164" spans="1:13" x14ac:dyDescent="0.35">
      <c r="A4164" t="s">
        <v>20280</v>
      </c>
      <c r="B4164" t="s">
        <v>14</v>
      </c>
      <c r="C4164" t="s">
        <v>20281</v>
      </c>
      <c r="D4164" t="s">
        <v>51</v>
      </c>
      <c r="E4164">
        <v>5872582</v>
      </c>
      <c r="F4164">
        <v>129578</v>
      </c>
      <c r="G4164">
        <v>0</v>
      </c>
      <c r="H4164" t="s">
        <v>20282</v>
      </c>
      <c r="I4164">
        <v>20</v>
      </c>
      <c r="J4164" t="s">
        <v>20283</v>
      </c>
      <c r="K4164">
        <v>6142</v>
      </c>
      <c r="L4164" t="s">
        <v>54</v>
      </c>
      <c r="M4164" t="s">
        <v>20284</v>
      </c>
    </row>
    <row r="4165" spans="1:13" x14ac:dyDescent="0.35">
      <c r="A4165" t="s">
        <v>20285</v>
      </c>
      <c r="B4165" t="s">
        <v>14</v>
      </c>
      <c r="C4165" t="s">
        <v>20286</v>
      </c>
      <c r="D4165" t="s">
        <v>51</v>
      </c>
      <c r="E4165">
        <v>3351936</v>
      </c>
      <c r="F4165">
        <v>113015</v>
      </c>
      <c r="G4165">
        <v>0</v>
      </c>
      <c r="H4165" t="s">
        <v>20287</v>
      </c>
      <c r="I4165">
        <v>20</v>
      </c>
      <c r="J4165" t="s">
        <v>53</v>
      </c>
      <c r="K4165">
        <v>5153</v>
      </c>
      <c r="L4165" t="s">
        <v>54</v>
      </c>
      <c r="M4165" t="s">
        <v>20288</v>
      </c>
    </row>
    <row r="4166" spans="1:13" x14ac:dyDescent="0.35">
      <c r="A4166" t="s">
        <v>20289</v>
      </c>
      <c r="B4166" t="s">
        <v>14</v>
      </c>
      <c r="C4166" t="s">
        <v>20290</v>
      </c>
      <c r="D4166" t="s">
        <v>51</v>
      </c>
      <c r="E4166">
        <v>5756270</v>
      </c>
      <c r="F4166">
        <v>172300</v>
      </c>
      <c r="G4166">
        <v>0</v>
      </c>
      <c r="H4166" t="s">
        <v>20291</v>
      </c>
      <c r="I4166">
        <v>20</v>
      </c>
      <c r="J4166" t="s">
        <v>20292</v>
      </c>
      <c r="K4166">
        <v>5780</v>
      </c>
      <c r="L4166" t="s">
        <v>54</v>
      </c>
      <c r="M4166" t="s">
        <v>20293</v>
      </c>
    </row>
    <row r="4167" spans="1:13" x14ac:dyDescent="0.35">
      <c r="A4167" t="s">
        <v>20294</v>
      </c>
      <c r="B4167" t="s">
        <v>14</v>
      </c>
      <c r="C4167" t="s">
        <v>20295</v>
      </c>
      <c r="D4167" t="s">
        <v>51</v>
      </c>
      <c r="E4167">
        <v>5567393</v>
      </c>
      <c r="F4167">
        <v>176437</v>
      </c>
      <c r="G4167">
        <v>0</v>
      </c>
      <c r="H4167" t="s">
        <v>20296</v>
      </c>
      <c r="I4167">
        <v>20</v>
      </c>
      <c r="J4167" t="s">
        <v>18686</v>
      </c>
      <c r="K4167">
        <v>8435</v>
      </c>
      <c r="L4167" t="s">
        <v>54</v>
      </c>
      <c r="M4167" t="s">
        <v>20297</v>
      </c>
    </row>
    <row r="4168" spans="1:13" x14ac:dyDescent="0.35">
      <c r="A4168" t="s">
        <v>20298</v>
      </c>
      <c r="B4168" t="s">
        <v>14</v>
      </c>
      <c r="C4168" t="s">
        <v>20299</v>
      </c>
      <c r="D4168" t="s">
        <v>51</v>
      </c>
      <c r="E4168">
        <v>2530514</v>
      </c>
      <c r="F4168">
        <v>106988</v>
      </c>
      <c r="G4168">
        <v>0</v>
      </c>
      <c r="H4168" t="s">
        <v>20300</v>
      </c>
      <c r="I4168">
        <v>20</v>
      </c>
      <c r="J4168" t="s">
        <v>53</v>
      </c>
      <c r="K4168">
        <v>5281</v>
      </c>
      <c r="L4168" t="s">
        <v>54</v>
      </c>
      <c r="M4168" t="s">
        <v>20301</v>
      </c>
    </row>
    <row r="4169" spans="1:13" x14ac:dyDescent="0.35">
      <c r="A4169" t="s">
        <v>20302</v>
      </c>
      <c r="B4169" t="s">
        <v>14</v>
      </c>
      <c r="C4169" t="s">
        <v>20303</v>
      </c>
      <c r="D4169" t="s">
        <v>51</v>
      </c>
      <c r="E4169">
        <v>2815255</v>
      </c>
      <c r="F4169">
        <v>122746</v>
      </c>
      <c r="G4169">
        <v>0</v>
      </c>
      <c r="H4169" t="s">
        <v>20304</v>
      </c>
      <c r="I4169">
        <v>20</v>
      </c>
      <c r="J4169" t="s">
        <v>53</v>
      </c>
      <c r="K4169">
        <v>7566</v>
      </c>
      <c r="L4169" t="s">
        <v>54</v>
      </c>
      <c r="M4169" t="s">
        <v>20305</v>
      </c>
    </row>
    <row r="4170" spans="1:13" x14ac:dyDescent="0.35">
      <c r="A4170" t="s">
        <v>20306</v>
      </c>
      <c r="B4170" t="s">
        <v>14</v>
      </c>
      <c r="C4170" t="s">
        <v>20307</v>
      </c>
      <c r="D4170" t="s">
        <v>51</v>
      </c>
      <c r="E4170">
        <v>5496819</v>
      </c>
      <c r="F4170">
        <v>131291</v>
      </c>
      <c r="G4170">
        <v>0</v>
      </c>
      <c r="H4170" t="s">
        <v>20308</v>
      </c>
      <c r="I4170">
        <v>20</v>
      </c>
      <c r="J4170" t="s">
        <v>53</v>
      </c>
      <c r="K4170">
        <v>6105</v>
      </c>
      <c r="L4170" t="s">
        <v>54</v>
      </c>
      <c r="M4170" t="s">
        <v>20309</v>
      </c>
    </row>
    <row r="4171" spans="1:13" x14ac:dyDescent="0.35">
      <c r="A4171" t="s">
        <v>20310</v>
      </c>
      <c r="B4171" t="s">
        <v>14</v>
      </c>
      <c r="C4171" t="s">
        <v>20311</v>
      </c>
      <c r="D4171" t="s">
        <v>51</v>
      </c>
      <c r="E4171">
        <v>2479720</v>
      </c>
      <c r="F4171">
        <v>117598</v>
      </c>
      <c r="G4171">
        <v>0</v>
      </c>
      <c r="H4171" t="s">
        <v>20312</v>
      </c>
      <c r="I4171">
        <v>20</v>
      </c>
      <c r="J4171" t="s">
        <v>18686</v>
      </c>
      <c r="K4171">
        <v>6005</v>
      </c>
      <c r="L4171" t="s">
        <v>54</v>
      </c>
      <c r="M4171" t="s">
        <v>20313</v>
      </c>
    </row>
    <row r="4172" spans="1:13" x14ac:dyDescent="0.35">
      <c r="A4172" t="s">
        <v>20314</v>
      </c>
      <c r="B4172" t="s">
        <v>14</v>
      </c>
      <c r="C4172" t="s">
        <v>20315</v>
      </c>
      <c r="D4172" t="s">
        <v>51</v>
      </c>
      <c r="E4172">
        <v>5977297</v>
      </c>
      <c r="F4172">
        <v>153477</v>
      </c>
      <c r="G4172">
        <v>0</v>
      </c>
      <c r="H4172" t="s">
        <v>20316</v>
      </c>
      <c r="I4172">
        <v>20</v>
      </c>
      <c r="J4172" t="s">
        <v>20317</v>
      </c>
      <c r="K4172">
        <v>7113</v>
      </c>
      <c r="L4172" t="s">
        <v>54</v>
      </c>
      <c r="M4172" t="s">
        <v>20318</v>
      </c>
    </row>
    <row r="4173" spans="1:13" x14ac:dyDescent="0.35">
      <c r="A4173" t="s">
        <v>20319</v>
      </c>
      <c r="B4173" t="s">
        <v>14</v>
      </c>
      <c r="C4173" t="s">
        <v>20320</v>
      </c>
      <c r="D4173" t="s">
        <v>51</v>
      </c>
      <c r="E4173">
        <v>2892555</v>
      </c>
      <c r="F4173">
        <v>80783</v>
      </c>
      <c r="G4173">
        <v>0</v>
      </c>
      <c r="H4173" t="s">
        <v>20321</v>
      </c>
      <c r="I4173">
        <v>20</v>
      </c>
      <c r="J4173" t="s">
        <v>53</v>
      </c>
      <c r="K4173">
        <v>4228</v>
      </c>
      <c r="L4173" t="s">
        <v>54</v>
      </c>
      <c r="M4173" t="s">
        <v>20322</v>
      </c>
    </row>
    <row r="4174" spans="1:13" x14ac:dyDescent="0.35">
      <c r="A4174" t="s">
        <v>20323</v>
      </c>
      <c r="B4174" t="s">
        <v>14</v>
      </c>
      <c r="C4174" t="s">
        <v>20324</v>
      </c>
      <c r="D4174" t="s">
        <v>51</v>
      </c>
      <c r="E4174">
        <v>2353286</v>
      </c>
      <c r="F4174">
        <v>103396</v>
      </c>
      <c r="G4174">
        <v>0</v>
      </c>
      <c r="H4174" t="s">
        <v>20325</v>
      </c>
      <c r="I4174">
        <v>20</v>
      </c>
      <c r="J4174" t="s">
        <v>18686</v>
      </c>
      <c r="K4174">
        <v>4744</v>
      </c>
      <c r="L4174" t="s">
        <v>54</v>
      </c>
      <c r="M4174" t="s">
        <v>20326</v>
      </c>
    </row>
    <row r="4175" spans="1:13" x14ac:dyDescent="0.35">
      <c r="A4175" t="s">
        <v>20327</v>
      </c>
      <c r="B4175" t="s">
        <v>14</v>
      </c>
      <c r="C4175" t="s">
        <v>20328</v>
      </c>
      <c r="D4175" t="s">
        <v>51</v>
      </c>
      <c r="E4175">
        <v>2452190</v>
      </c>
      <c r="F4175">
        <v>119635</v>
      </c>
      <c r="G4175">
        <v>0</v>
      </c>
      <c r="H4175" t="s">
        <v>20329</v>
      </c>
      <c r="I4175">
        <v>20</v>
      </c>
      <c r="J4175" t="s">
        <v>19922</v>
      </c>
      <c r="K4175">
        <v>6659</v>
      </c>
      <c r="L4175" t="s">
        <v>54</v>
      </c>
      <c r="M4175" t="s">
        <v>20330</v>
      </c>
    </row>
    <row r="4176" spans="1:13" x14ac:dyDescent="0.35">
      <c r="A4176" t="s">
        <v>20331</v>
      </c>
      <c r="B4176" t="s">
        <v>14</v>
      </c>
      <c r="C4176" t="s">
        <v>20332</v>
      </c>
      <c r="D4176" t="s">
        <v>51</v>
      </c>
      <c r="E4176">
        <v>3873914</v>
      </c>
      <c r="F4176">
        <v>135525</v>
      </c>
      <c r="G4176">
        <v>0</v>
      </c>
      <c r="H4176" t="s">
        <v>20333</v>
      </c>
      <c r="I4176">
        <v>20</v>
      </c>
      <c r="J4176" t="s">
        <v>20334</v>
      </c>
      <c r="K4176">
        <v>5253</v>
      </c>
      <c r="L4176" t="s">
        <v>54</v>
      </c>
      <c r="M4176" t="s">
        <v>20335</v>
      </c>
    </row>
    <row r="4177" spans="1:13" x14ac:dyDescent="0.35">
      <c r="A4177" t="s">
        <v>20336</v>
      </c>
      <c r="B4177" t="s">
        <v>14</v>
      </c>
      <c r="C4177" t="s">
        <v>20337</v>
      </c>
      <c r="D4177" t="s">
        <v>51</v>
      </c>
      <c r="E4177">
        <v>3897389</v>
      </c>
      <c r="F4177">
        <v>142005</v>
      </c>
      <c r="G4177">
        <v>0</v>
      </c>
      <c r="H4177" t="s">
        <v>20338</v>
      </c>
      <c r="I4177">
        <v>20</v>
      </c>
      <c r="J4177" t="s">
        <v>18676</v>
      </c>
      <c r="K4177">
        <v>4942</v>
      </c>
      <c r="L4177" t="s">
        <v>54</v>
      </c>
      <c r="M4177" t="s">
        <v>20339</v>
      </c>
    </row>
    <row r="4178" spans="1:13" x14ac:dyDescent="0.35">
      <c r="A4178" t="s">
        <v>20340</v>
      </c>
      <c r="B4178" t="s">
        <v>14</v>
      </c>
      <c r="C4178" t="s">
        <v>20341</v>
      </c>
      <c r="D4178" t="s">
        <v>51</v>
      </c>
      <c r="E4178">
        <v>3617736</v>
      </c>
      <c r="F4178">
        <v>97321</v>
      </c>
      <c r="G4178">
        <v>0</v>
      </c>
      <c r="H4178" t="s">
        <v>20342</v>
      </c>
      <c r="I4178">
        <v>20</v>
      </c>
      <c r="J4178" t="s">
        <v>53</v>
      </c>
      <c r="K4178">
        <v>5828</v>
      </c>
      <c r="L4178" t="s">
        <v>54</v>
      </c>
      <c r="M4178" t="s">
        <v>20343</v>
      </c>
    </row>
    <row r="4179" spans="1:13" x14ac:dyDescent="0.35">
      <c r="A4179" t="s">
        <v>20344</v>
      </c>
      <c r="B4179" t="s">
        <v>14</v>
      </c>
      <c r="C4179" t="s">
        <v>20345</v>
      </c>
      <c r="D4179" t="s">
        <v>51</v>
      </c>
      <c r="E4179">
        <v>3487539</v>
      </c>
      <c r="F4179">
        <v>121167</v>
      </c>
      <c r="G4179">
        <v>0</v>
      </c>
      <c r="H4179" t="s">
        <v>20346</v>
      </c>
      <c r="I4179">
        <v>20</v>
      </c>
      <c r="J4179" t="s">
        <v>20347</v>
      </c>
      <c r="K4179">
        <v>10131</v>
      </c>
      <c r="L4179" t="s">
        <v>54</v>
      </c>
      <c r="M4179" t="s">
        <v>20348</v>
      </c>
    </row>
    <row r="4180" spans="1:13" x14ac:dyDescent="0.35">
      <c r="A4180" t="s">
        <v>20349</v>
      </c>
      <c r="B4180" t="s">
        <v>14</v>
      </c>
      <c r="C4180" t="s">
        <v>20350</v>
      </c>
      <c r="D4180" t="s">
        <v>51</v>
      </c>
      <c r="E4180">
        <v>2748985</v>
      </c>
      <c r="F4180">
        <v>111915</v>
      </c>
      <c r="G4180">
        <v>0</v>
      </c>
      <c r="H4180" t="s">
        <v>20351</v>
      </c>
      <c r="I4180">
        <v>20</v>
      </c>
      <c r="J4180" t="s">
        <v>18686</v>
      </c>
      <c r="K4180">
        <v>5346</v>
      </c>
      <c r="L4180" t="s">
        <v>54</v>
      </c>
      <c r="M4180" t="s">
        <v>20352</v>
      </c>
    </row>
    <row r="4181" spans="1:13" x14ac:dyDescent="0.35">
      <c r="A4181" t="s">
        <v>20353</v>
      </c>
      <c r="B4181" t="s">
        <v>14</v>
      </c>
      <c r="C4181" t="s">
        <v>20354</v>
      </c>
      <c r="D4181" t="s">
        <v>51</v>
      </c>
      <c r="E4181">
        <v>2206377</v>
      </c>
      <c r="F4181">
        <v>110854</v>
      </c>
      <c r="G4181">
        <v>0</v>
      </c>
      <c r="H4181" t="s">
        <v>20355</v>
      </c>
      <c r="I4181">
        <v>20</v>
      </c>
      <c r="J4181" t="s">
        <v>19922</v>
      </c>
      <c r="K4181">
        <v>5385</v>
      </c>
      <c r="L4181" t="s">
        <v>54</v>
      </c>
      <c r="M4181" t="s">
        <v>20356</v>
      </c>
    </row>
    <row r="4182" spans="1:13" x14ac:dyDescent="0.35">
      <c r="A4182" t="s">
        <v>20357</v>
      </c>
      <c r="B4182" t="s">
        <v>14</v>
      </c>
      <c r="C4182" t="s">
        <v>20358</v>
      </c>
      <c r="D4182" t="s">
        <v>51</v>
      </c>
      <c r="E4182">
        <v>8997825</v>
      </c>
      <c r="F4182">
        <v>161177</v>
      </c>
      <c r="G4182">
        <v>0</v>
      </c>
      <c r="H4182" t="s">
        <v>20359</v>
      </c>
      <c r="I4182">
        <v>20</v>
      </c>
      <c r="J4182" t="s">
        <v>20360</v>
      </c>
      <c r="K4182">
        <v>11456</v>
      </c>
      <c r="L4182" t="s">
        <v>54</v>
      </c>
      <c r="M4182" t="s">
        <v>20361</v>
      </c>
    </row>
    <row r="4183" spans="1:13" x14ac:dyDescent="0.35">
      <c r="A4183" t="s">
        <v>20362</v>
      </c>
      <c r="B4183" t="s">
        <v>14</v>
      </c>
      <c r="C4183" t="s">
        <v>20363</v>
      </c>
      <c r="D4183" t="s">
        <v>51</v>
      </c>
      <c r="E4183">
        <v>5164336</v>
      </c>
      <c r="F4183">
        <v>116072</v>
      </c>
      <c r="G4183">
        <v>0</v>
      </c>
      <c r="H4183" t="s">
        <v>20364</v>
      </c>
      <c r="I4183">
        <v>20</v>
      </c>
      <c r="J4183" t="s">
        <v>53</v>
      </c>
      <c r="K4183">
        <v>4963</v>
      </c>
      <c r="L4183" t="s">
        <v>54</v>
      </c>
      <c r="M4183" t="s">
        <v>20365</v>
      </c>
    </row>
    <row r="4184" spans="1:13" x14ac:dyDescent="0.35">
      <c r="A4184" t="s">
        <v>20366</v>
      </c>
      <c r="B4184" t="s">
        <v>14</v>
      </c>
      <c r="C4184" t="s">
        <v>20367</v>
      </c>
      <c r="D4184" t="s">
        <v>51</v>
      </c>
      <c r="E4184">
        <v>5405507</v>
      </c>
      <c r="F4184">
        <v>159593</v>
      </c>
      <c r="G4184">
        <v>0</v>
      </c>
      <c r="H4184" t="s">
        <v>20368</v>
      </c>
      <c r="I4184">
        <v>20</v>
      </c>
      <c r="J4184" t="s">
        <v>18686</v>
      </c>
      <c r="K4184">
        <v>9651</v>
      </c>
      <c r="L4184" t="s">
        <v>54</v>
      </c>
      <c r="M4184" t="s">
        <v>20369</v>
      </c>
    </row>
    <row r="4185" spans="1:13" x14ac:dyDescent="0.35">
      <c r="A4185" t="s">
        <v>20370</v>
      </c>
      <c r="B4185" t="s">
        <v>14</v>
      </c>
      <c r="C4185" t="s">
        <v>20371</v>
      </c>
      <c r="D4185" t="s">
        <v>51</v>
      </c>
      <c r="E4185">
        <v>2635444</v>
      </c>
      <c r="F4185">
        <v>114480</v>
      </c>
      <c r="G4185">
        <v>0</v>
      </c>
      <c r="H4185" t="s">
        <v>20372</v>
      </c>
      <c r="I4185">
        <v>20</v>
      </c>
      <c r="J4185" t="s">
        <v>53</v>
      </c>
      <c r="K4185">
        <v>8718</v>
      </c>
      <c r="L4185" t="s">
        <v>54</v>
      </c>
      <c r="M4185" t="s">
        <v>20373</v>
      </c>
    </row>
    <row r="4186" spans="1:13" x14ac:dyDescent="0.35">
      <c r="A4186" t="s">
        <v>20374</v>
      </c>
      <c r="B4186" t="s">
        <v>14</v>
      </c>
      <c r="C4186" t="s">
        <v>20375</v>
      </c>
      <c r="D4186" t="s">
        <v>51</v>
      </c>
      <c r="E4186">
        <v>2110519</v>
      </c>
      <c r="F4186">
        <v>96407</v>
      </c>
      <c r="G4186">
        <v>0</v>
      </c>
      <c r="H4186" t="s">
        <v>20376</v>
      </c>
      <c r="I4186">
        <v>20</v>
      </c>
      <c r="J4186" t="s">
        <v>53</v>
      </c>
      <c r="K4186">
        <v>5101</v>
      </c>
      <c r="L4186" t="s">
        <v>54</v>
      </c>
      <c r="M4186" t="s">
        <v>20377</v>
      </c>
    </row>
    <row r="4187" spans="1:13" x14ac:dyDescent="0.35">
      <c r="A4187" t="s">
        <v>20378</v>
      </c>
      <c r="B4187" t="s">
        <v>14</v>
      </c>
      <c r="C4187" t="s">
        <v>20379</v>
      </c>
      <c r="D4187" t="s">
        <v>51</v>
      </c>
      <c r="E4187">
        <v>3053435</v>
      </c>
      <c r="F4187">
        <v>139108</v>
      </c>
      <c r="G4187">
        <v>0</v>
      </c>
      <c r="H4187" t="s">
        <v>20380</v>
      </c>
      <c r="I4187">
        <v>20</v>
      </c>
      <c r="J4187" t="s">
        <v>19922</v>
      </c>
      <c r="K4187">
        <v>8486</v>
      </c>
      <c r="L4187" t="s">
        <v>54</v>
      </c>
      <c r="M4187" t="s">
        <v>20381</v>
      </c>
    </row>
    <row r="4188" spans="1:13" x14ac:dyDescent="0.35">
      <c r="A4188" t="s">
        <v>20382</v>
      </c>
      <c r="B4188" t="s">
        <v>14</v>
      </c>
      <c r="C4188" t="s">
        <v>20383</v>
      </c>
      <c r="D4188" t="s">
        <v>51</v>
      </c>
      <c r="E4188">
        <v>5699725</v>
      </c>
      <c r="F4188">
        <v>142376</v>
      </c>
      <c r="G4188">
        <v>0</v>
      </c>
      <c r="H4188" t="s">
        <v>20384</v>
      </c>
      <c r="I4188">
        <v>20</v>
      </c>
      <c r="J4188" t="s">
        <v>18999</v>
      </c>
      <c r="K4188">
        <v>4174</v>
      </c>
      <c r="L4188" t="s">
        <v>54</v>
      </c>
      <c r="M4188" t="s">
        <v>20385</v>
      </c>
    </row>
    <row r="4189" spans="1:13" x14ac:dyDescent="0.35">
      <c r="A4189" t="s">
        <v>20386</v>
      </c>
      <c r="B4189" t="s">
        <v>14</v>
      </c>
      <c r="C4189" t="s">
        <v>20387</v>
      </c>
      <c r="D4189" t="s">
        <v>51</v>
      </c>
      <c r="E4189">
        <v>2489962</v>
      </c>
      <c r="F4189">
        <v>92905</v>
      </c>
      <c r="G4189">
        <v>0</v>
      </c>
      <c r="H4189" t="s">
        <v>20388</v>
      </c>
      <c r="I4189">
        <v>20</v>
      </c>
      <c r="J4189" t="s">
        <v>53</v>
      </c>
      <c r="K4189">
        <v>4438</v>
      </c>
      <c r="L4189" t="s">
        <v>54</v>
      </c>
      <c r="M4189" t="s">
        <v>20207</v>
      </c>
    </row>
    <row r="4190" spans="1:13" x14ac:dyDescent="0.35">
      <c r="A4190" t="s">
        <v>20389</v>
      </c>
      <c r="B4190" t="s">
        <v>14</v>
      </c>
      <c r="C4190" t="s">
        <v>20390</v>
      </c>
      <c r="D4190" t="s">
        <v>51</v>
      </c>
      <c r="E4190">
        <v>3727382</v>
      </c>
      <c r="F4190">
        <v>132214</v>
      </c>
      <c r="G4190">
        <v>0</v>
      </c>
      <c r="H4190" t="s">
        <v>20391</v>
      </c>
      <c r="I4190">
        <v>20</v>
      </c>
      <c r="J4190" t="s">
        <v>20392</v>
      </c>
      <c r="K4190">
        <v>4648</v>
      </c>
      <c r="L4190" t="s">
        <v>54</v>
      </c>
      <c r="M4190" t="s">
        <v>20393</v>
      </c>
    </row>
    <row r="4191" spans="1:13" x14ac:dyDescent="0.35">
      <c r="A4191" t="s">
        <v>20394</v>
      </c>
      <c r="B4191" t="s">
        <v>14</v>
      </c>
      <c r="C4191" t="s">
        <v>20395</v>
      </c>
      <c r="D4191" t="s">
        <v>51</v>
      </c>
      <c r="E4191">
        <v>3775442</v>
      </c>
      <c r="F4191">
        <v>113963</v>
      </c>
      <c r="G4191">
        <v>0</v>
      </c>
      <c r="H4191" t="s">
        <v>20396</v>
      </c>
      <c r="I4191">
        <v>20</v>
      </c>
      <c r="J4191" t="s">
        <v>53</v>
      </c>
      <c r="K4191">
        <v>6169</v>
      </c>
      <c r="L4191" t="s">
        <v>54</v>
      </c>
      <c r="M4191" t="s">
        <v>20397</v>
      </c>
    </row>
    <row r="4192" spans="1:13" x14ac:dyDescent="0.35">
      <c r="A4192" t="s">
        <v>20398</v>
      </c>
      <c r="B4192" t="s">
        <v>14</v>
      </c>
      <c r="C4192" t="s">
        <v>20399</v>
      </c>
      <c r="D4192" t="s">
        <v>51</v>
      </c>
      <c r="E4192">
        <v>4223959</v>
      </c>
      <c r="F4192">
        <v>121690</v>
      </c>
      <c r="G4192">
        <v>0</v>
      </c>
      <c r="H4192" t="s">
        <v>20400</v>
      </c>
      <c r="I4192">
        <v>20</v>
      </c>
      <c r="J4192" t="s">
        <v>53</v>
      </c>
      <c r="K4192">
        <v>4065</v>
      </c>
      <c r="L4192" t="s">
        <v>54</v>
      </c>
      <c r="M4192" t="s">
        <v>20401</v>
      </c>
    </row>
    <row r="4193" spans="1:13" x14ac:dyDescent="0.35">
      <c r="A4193" t="s">
        <v>20402</v>
      </c>
      <c r="B4193" t="s">
        <v>14</v>
      </c>
      <c r="C4193" t="s">
        <v>20403</v>
      </c>
      <c r="D4193" t="s">
        <v>51</v>
      </c>
      <c r="E4193">
        <v>3323710</v>
      </c>
      <c r="F4193">
        <v>131682</v>
      </c>
      <c r="G4193">
        <v>0</v>
      </c>
      <c r="H4193" t="s">
        <v>20404</v>
      </c>
      <c r="I4193">
        <v>20</v>
      </c>
      <c r="J4193" t="s">
        <v>19922</v>
      </c>
      <c r="K4193">
        <v>8667</v>
      </c>
      <c r="L4193" t="s">
        <v>54</v>
      </c>
      <c r="M4193" t="s">
        <v>20405</v>
      </c>
    </row>
    <row r="4194" spans="1:13" x14ac:dyDescent="0.35">
      <c r="A4194" t="s">
        <v>20406</v>
      </c>
      <c r="B4194" t="s">
        <v>14</v>
      </c>
      <c r="C4194" t="s">
        <v>20407</v>
      </c>
      <c r="D4194" t="s">
        <v>51</v>
      </c>
      <c r="E4194">
        <v>1208071</v>
      </c>
      <c r="F4194">
        <v>60340</v>
      </c>
      <c r="G4194">
        <v>0</v>
      </c>
      <c r="H4194" t="s">
        <v>20408</v>
      </c>
      <c r="I4194">
        <v>20</v>
      </c>
      <c r="J4194" t="s">
        <v>20409</v>
      </c>
      <c r="K4194">
        <v>3486</v>
      </c>
      <c r="L4194" t="s">
        <v>54</v>
      </c>
      <c r="M4194" t="s">
        <v>20410</v>
      </c>
    </row>
    <row r="4195" spans="1:13" x14ac:dyDescent="0.35">
      <c r="A4195" t="s">
        <v>20411</v>
      </c>
      <c r="B4195" t="s">
        <v>14</v>
      </c>
      <c r="C4195" t="s">
        <v>20412</v>
      </c>
      <c r="D4195" t="s">
        <v>51</v>
      </c>
      <c r="E4195">
        <v>3461599</v>
      </c>
      <c r="F4195">
        <v>121990</v>
      </c>
      <c r="G4195">
        <v>0</v>
      </c>
      <c r="H4195" t="s">
        <v>20413</v>
      </c>
      <c r="I4195">
        <v>20</v>
      </c>
      <c r="J4195" t="s">
        <v>18999</v>
      </c>
      <c r="K4195">
        <v>4504</v>
      </c>
      <c r="L4195" t="s">
        <v>54</v>
      </c>
      <c r="M4195" t="s">
        <v>20414</v>
      </c>
    </row>
    <row r="4196" spans="1:13" x14ac:dyDescent="0.35">
      <c r="A4196" t="s">
        <v>20415</v>
      </c>
      <c r="B4196" t="s">
        <v>14</v>
      </c>
      <c r="C4196" t="s">
        <v>20416</v>
      </c>
      <c r="D4196" t="s">
        <v>51</v>
      </c>
      <c r="E4196">
        <v>4385619</v>
      </c>
      <c r="F4196">
        <v>78865</v>
      </c>
      <c r="G4196">
        <v>0</v>
      </c>
      <c r="H4196" t="s">
        <v>20417</v>
      </c>
      <c r="I4196">
        <v>20</v>
      </c>
      <c r="J4196" t="s">
        <v>53</v>
      </c>
      <c r="K4196">
        <v>2376</v>
      </c>
      <c r="L4196" t="s">
        <v>54</v>
      </c>
      <c r="M4196" t="s">
        <v>20418</v>
      </c>
    </row>
    <row r="4197" spans="1:13" x14ac:dyDescent="0.35">
      <c r="A4197" t="s">
        <v>20419</v>
      </c>
      <c r="B4197" t="s">
        <v>14</v>
      </c>
      <c r="C4197" t="s">
        <v>20420</v>
      </c>
      <c r="D4197" t="s">
        <v>51</v>
      </c>
      <c r="E4197">
        <v>6823594</v>
      </c>
      <c r="F4197">
        <v>148135</v>
      </c>
      <c r="G4197">
        <v>0</v>
      </c>
      <c r="H4197" t="s">
        <v>20421</v>
      </c>
      <c r="I4197">
        <v>20</v>
      </c>
      <c r="J4197" t="s">
        <v>20422</v>
      </c>
      <c r="K4197">
        <v>5829</v>
      </c>
      <c r="L4197" t="s">
        <v>54</v>
      </c>
      <c r="M4197" t="s">
        <v>20423</v>
      </c>
    </row>
    <row r="4198" spans="1:13" x14ac:dyDescent="0.35">
      <c r="A4198" t="s">
        <v>20424</v>
      </c>
      <c r="B4198" t="s">
        <v>14</v>
      </c>
      <c r="C4198" t="s">
        <v>20425</v>
      </c>
      <c r="D4198" t="s">
        <v>51</v>
      </c>
      <c r="E4198">
        <v>7946976</v>
      </c>
      <c r="F4198">
        <v>165084</v>
      </c>
      <c r="G4198">
        <v>0</v>
      </c>
      <c r="H4198" t="s">
        <v>20426</v>
      </c>
      <c r="I4198">
        <v>20</v>
      </c>
      <c r="J4198" t="s">
        <v>20427</v>
      </c>
      <c r="K4198">
        <v>8279</v>
      </c>
      <c r="L4198" t="s">
        <v>54</v>
      </c>
      <c r="M4198" t="s">
        <v>20428</v>
      </c>
    </row>
    <row r="4199" spans="1:13" x14ac:dyDescent="0.35">
      <c r="A4199" t="s">
        <v>20429</v>
      </c>
      <c r="B4199" t="s">
        <v>14</v>
      </c>
      <c r="C4199" t="s">
        <v>20430</v>
      </c>
      <c r="D4199" t="s">
        <v>51</v>
      </c>
      <c r="E4199">
        <v>3390073</v>
      </c>
      <c r="F4199">
        <v>116027</v>
      </c>
      <c r="G4199">
        <v>0</v>
      </c>
      <c r="H4199" t="s">
        <v>20431</v>
      </c>
      <c r="I4199">
        <v>20</v>
      </c>
      <c r="J4199" t="s">
        <v>53</v>
      </c>
      <c r="K4199">
        <v>4344</v>
      </c>
      <c r="L4199" t="s">
        <v>54</v>
      </c>
      <c r="M4199" t="s">
        <v>20432</v>
      </c>
    </row>
    <row r="4200" spans="1:13" x14ac:dyDescent="0.35">
      <c r="A4200" t="s">
        <v>20433</v>
      </c>
      <c r="B4200" t="s">
        <v>14</v>
      </c>
      <c r="C4200" t="s">
        <v>20434</v>
      </c>
      <c r="D4200" t="s">
        <v>51</v>
      </c>
      <c r="E4200">
        <v>3713276</v>
      </c>
      <c r="F4200">
        <v>141053</v>
      </c>
      <c r="G4200">
        <v>0</v>
      </c>
      <c r="H4200" t="s">
        <v>20435</v>
      </c>
      <c r="I4200">
        <v>20</v>
      </c>
      <c r="J4200" t="s">
        <v>53</v>
      </c>
      <c r="K4200">
        <v>14420</v>
      </c>
      <c r="L4200" t="s">
        <v>54</v>
      </c>
      <c r="M4200" t="s">
        <v>20436</v>
      </c>
    </row>
    <row r="4201" spans="1:13" x14ac:dyDescent="0.35">
      <c r="A4201" t="s">
        <v>20437</v>
      </c>
      <c r="B4201" t="s">
        <v>14</v>
      </c>
      <c r="C4201" t="s">
        <v>20438</v>
      </c>
      <c r="D4201" t="s">
        <v>51</v>
      </c>
      <c r="E4201">
        <v>2594584</v>
      </c>
      <c r="F4201">
        <v>111231</v>
      </c>
      <c r="G4201">
        <v>0</v>
      </c>
      <c r="H4201" t="s">
        <v>20439</v>
      </c>
      <c r="I4201">
        <v>20</v>
      </c>
      <c r="J4201" t="s">
        <v>20440</v>
      </c>
      <c r="K4201">
        <v>4907</v>
      </c>
      <c r="L4201" t="s">
        <v>54</v>
      </c>
      <c r="M4201" t="s">
        <v>20441</v>
      </c>
    </row>
    <row r="4202" spans="1:13" x14ac:dyDescent="0.35">
      <c r="A4202" t="s">
        <v>20442</v>
      </c>
      <c r="B4202" t="s">
        <v>14</v>
      </c>
      <c r="C4202" t="s">
        <v>20443</v>
      </c>
      <c r="D4202" t="s">
        <v>51</v>
      </c>
      <c r="E4202">
        <v>4322492</v>
      </c>
      <c r="F4202">
        <v>128049</v>
      </c>
      <c r="G4202">
        <v>0</v>
      </c>
      <c r="H4202" t="s">
        <v>20444</v>
      </c>
      <c r="I4202">
        <v>20</v>
      </c>
      <c r="J4202" t="s">
        <v>53</v>
      </c>
      <c r="K4202">
        <v>5259</v>
      </c>
      <c r="L4202" t="s">
        <v>54</v>
      </c>
      <c r="M4202" t="s">
        <v>20445</v>
      </c>
    </row>
    <row r="4203" spans="1:13" x14ac:dyDescent="0.35">
      <c r="A4203" t="s">
        <v>20446</v>
      </c>
      <c r="B4203" t="s">
        <v>14</v>
      </c>
      <c r="C4203" t="s">
        <v>20447</v>
      </c>
      <c r="D4203" t="s">
        <v>51</v>
      </c>
      <c r="E4203">
        <v>5884734</v>
      </c>
      <c r="F4203">
        <v>140489</v>
      </c>
      <c r="G4203">
        <v>0</v>
      </c>
      <c r="H4203" t="s">
        <v>20448</v>
      </c>
      <c r="I4203">
        <v>20</v>
      </c>
      <c r="J4203" t="s">
        <v>18676</v>
      </c>
      <c r="K4203">
        <v>3874</v>
      </c>
      <c r="L4203" t="s">
        <v>54</v>
      </c>
      <c r="M4203" t="s">
        <v>20449</v>
      </c>
    </row>
    <row r="4204" spans="1:13" x14ac:dyDescent="0.35">
      <c r="A4204" t="s">
        <v>20450</v>
      </c>
      <c r="B4204" t="s">
        <v>14</v>
      </c>
      <c r="C4204" t="s">
        <v>20451</v>
      </c>
      <c r="D4204" t="s">
        <v>51</v>
      </c>
      <c r="E4204">
        <v>6054449</v>
      </c>
      <c r="F4204">
        <v>124487</v>
      </c>
      <c r="G4204">
        <v>0</v>
      </c>
      <c r="H4204" t="s">
        <v>20452</v>
      </c>
      <c r="I4204">
        <v>20</v>
      </c>
      <c r="J4204" t="s">
        <v>18847</v>
      </c>
      <c r="K4204">
        <v>5531</v>
      </c>
      <c r="L4204" t="s">
        <v>54</v>
      </c>
      <c r="M4204" t="s">
        <v>20453</v>
      </c>
    </row>
    <row r="4205" spans="1:13" x14ac:dyDescent="0.35">
      <c r="A4205" t="s">
        <v>20454</v>
      </c>
      <c r="B4205" t="s">
        <v>14</v>
      </c>
      <c r="C4205" t="s">
        <v>20455</v>
      </c>
      <c r="D4205" t="s">
        <v>51</v>
      </c>
      <c r="E4205">
        <v>2465039</v>
      </c>
      <c r="F4205">
        <v>99077</v>
      </c>
      <c r="G4205">
        <v>0</v>
      </c>
      <c r="H4205" t="s">
        <v>20456</v>
      </c>
      <c r="I4205">
        <v>20</v>
      </c>
      <c r="J4205" t="s">
        <v>53</v>
      </c>
      <c r="K4205">
        <v>5334</v>
      </c>
      <c r="L4205" t="s">
        <v>54</v>
      </c>
      <c r="M4205" t="s">
        <v>20457</v>
      </c>
    </row>
    <row r="4206" spans="1:13" x14ac:dyDescent="0.35">
      <c r="A4206" t="s">
        <v>20458</v>
      </c>
      <c r="B4206" t="s">
        <v>14</v>
      </c>
      <c r="C4206" t="s">
        <v>20459</v>
      </c>
      <c r="D4206" t="s">
        <v>51</v>
      </c>
      <c r="E4206">
        <v>3913425</v>
      </c>
      <c r="F4206">
        <v>129065</v>
      </c>
      <c r="G4206">
        <v>0</v>
      </c>
      <c r="H4206" t="s">
        <v>20460</v>
      </c>
      <c r="I4206">
        <v>20</v>
      </c>
      <c r="J4206" t="s">
        <v>20461</v>
      </c>
      <c r="K4206">
        <v>6357</v>
      </c>
      <c r="L4206" t="s">
        <v>54</v>
      </c>
      <c r="M4206" t="s">
        <v>20462</v>
      </c>
    </row>
    <row r="4207" spans="1:13" x14ac:dyDescent="0.35">
      <c r="A4207" t="s">
        <v>20463</v>
      </c>
      <c r="B4207" t="s">
        <v>14</v>
      </c>
      <c r="C4207" t="s">
        <v>20464</v>
      </c>
      <c r="D4207" t="s">
        <v>51</v>
      </c>
      <c r="E4207">
        <v>3017199</v>
      </c>
      <c r="F4207">
        <v>189626</v>
      </c>
      <c r="G4207">
        <v>0</v>
      </c>
      <c r="H4207" t="s">
        <v>20465</v>
      </c>
      <c r="I4207">
        <v>20</v>
      </c>
      <c r="J4207" t="s">
        <v>53</v>
      </c>
      <c r="K4207">
        <v>7796</v>
      </c>
      <c r="L4207" t="s">
        <v>54</v>
      </c>
      <c r="M4207" t="s">
        <v>20466</v>
      </c>
    </row>
    <row r="4208" spans="1:13" x14ac:dyDescent="0.35">
      <c r="A4208" t="s">
        <v>20467</v>
      </c>
      <c r="B4208" t="s">
        <v>14</v>
      </c>
      <c r="C4208" t="s">
        <v>20468</v>
      </c>
      <c r="D4208" t="s">
        <v>51</v>
      </c>
      <c r="E4208">
        <v>3092726</v>
      </c>
      <c r="F4208">
        <v>97775</v>
      </c>
      <c r="G4208">
        <v>0</v>
      </c>
      <c r="H4208" t="s">
        <v>20469</v>
      </c>
      <c r="I4208">
        <v>20</v>
      </c>
      <c r="J4208" t="s">
        <v>20470</v>
      </c>
      <c r="K4208">
        <v>2802</v>
      </c>
      <c r="L4208" t="s">
        <v>54</v>
      </c>
      <c r="M4208" t="s">
        <v>20471</v>
      </c>
    </row>
    <row r="4209" spans="1:13" x14ac:dyDescent="0.35">
      <c r="A4209" t="s">
        <v>20472</v>
      </c>
      <c r="B4209" t="s">
        <v>14</v>
      </c>
      <c r="C4209" t="s">
        <v>20473</v>
      </c>
      <c r="D4209" t="s">
        <v>51</v>
      </c>
      <c r="E4209">
        <v>1935653</v>
      </c>
      <c r="F4209">
        <v>106144</v>
      </c>
      <c r="G4209">
        <v>0</v>
      </c>
      <c r="H4209" t="s">
        <v>20474</v>
      </c>
      <c r="I4209">
        <v>20</v>
      </c>
      <c r="J4209" t="s">
        <v>53</v>
      </c>
      <c r="K4209">
        <v>4352</v>
      </c>
      <c r="L4209" t="s">
        <v>54</v>
      </c>
      <c r="M4209" t="s">
        <v>20475</v>
      </c>
    </row>
    <row r="4210" spans="1:13" x14ac:dyDescent="0.35">
      <c r="A4210" t="s">
        <v>20476</v>
      </c>
      <c r="B4210" t="s">
        <v>14</v>
      </c>
      <c r="C4210" t="s">
        <v>20477</v>
      </c>
      <c r="D4210" t="s">
        <v>51</v>
      </c>
      <c r="E4210">
        <v>5098539</v>
      </c>
      <c r="F4210">
        <v>114616</v>
      </c>
      <c r="G4210">
        <v>0</v>
      </c>
      <c r="H4210" t="s">
        <v>20478</v>
      </c>
      <c r="I4210">
        <v>20</v>
      </c>
      <c r="J4210" t="s">
        <v>53</v>
      </c>
      <c r="K4210">
        <v>4889</v>
      </c>
      <c r="L4210" t="s">
        <v>54</v>
      </c>
      <c r="M4210" t="s">
        <v>20479</v>
      </c>
    </row>
    <row r="4211" spans="1:13" x14ac:dyDescent="0.35">
      <c r="A4211" t="s">
        <v>20480</v>
      </c>
      <c r="B4211" t="s">
        <v>14</v>
      </c>
      <c r="C4211" t="s">
        <v>20481</v>
      </c>
      <c r="D4211" t="s">
        <v>51</v>
      </c>
      <c r="E4211">
        <v>4884637</v>
      </c>
      <c r="F4211">
        <v>116841</v>
      </c>
      <c r="G4211">
        <v>0</v>
      </c>
      <c r="H4211" t="s">
        <v>20482</v>
      </c>
      <c r="I4211">
        <v>20</v>
      </c>
      <c r="J4211" t="s">
        <v>20483</v>
      </c>
      <c r="K4211">
        <v>4729</v>
      </c>
      <c r="L4211" t="s">
        <v>54</v>
      </c>
      <c r="M4211" t="s">
        <v>20484</v>
      </c>
    </row>
    <row r="4212" spans="1:13" x14ac:dyDescent="0.35">
      <c r="A4212" t="s">
        <v>20485</v>
      </c>
      <c r="B4212" t="s">
        <v>14</v>
      </c>
      <c r="C4212" t="s">
        <v>20486</v>
      </c>
      <c r="D4212" t="s">
        <v>51</v>
      </c>
      <c r="E4212">
        <v>2603512</v>
      </c>
      <c r="F4212">
        <v>91806</v>
      </c>
      <c r="G4212">
        <v>0</v>
      </c>
      <c r="H4212" t="s">
        <v>20487</v>
      </c>
      <c r="I4212">
        <v>20</v>
      </c>
      <c r="J4212" t="s">
        <v>18686</v>
      </c>
      <c r="K4212">
        <v>6309</v>
      </c>
      <c r="L4212" t="s">
        <v>54</v>
      </c>
      <c r="M4212" t="s">
        <v>20488</v>
      </c>
    </row>
    <row r="4213" spans="1:13" x14ac:dyDescent="0.35">
      <c r="A4213" t="s">
        <v>20489</v>
      </c>
      <c r="B4213" t="s">
        <v>14</v>
      </c>
      <c r="C4213" t="s">
        <v>20490</v>
      </c>
      <c r="D4213" t="s">
        <v>51</v>
      </c>
      <c r="E4213">
        <v>3074533</v>
      </c>
      <c r="F4213">
        <v>136314</v>
      </c>
      <c r="G4213">
        <v>0</v>
      </c>
      <c r="H4213" t="s">
        <v>20491</v>
      </c>
      <c r="I4213">
        <v>20</v>
      </c>
      <c r="J4213" t="s">
        <v>53</v>
      </c>
      <c r="K4213">
        <v>11704</v>
      </c>
      <c r="L4213" t="s">
        <v>54</v>
      </c>
      <c r="M4213" t="s">
        <v>20492</v>
      </c>
    </row>
    <row r="4214" spans="1:13" x14ac:dyDescent="0.35">
      <c r="A4214" t="s">
        <v>20493</v>
      </c>
      <c r="B4214" t="s">
        <v>14</v>
      </c>
      <c r="C4214" t="s">
        <v>20494</v>
      </c>
      <c r="D4214" t="s">
        <v>51</v>
      </c>
      <c r="E4214">
        <v>2178007</v>
      </c>
      <c r="F4214">
        <v>107691</v>
      </c>
      <c r="G4214">
        <v>0</v>
      </c>
      <c r="H4214" t="s">
        <v>20495</v>
      </c>
      <c r="I4214">
        <v>20</v>
      </c>
      <c r="J4214" t="s">
        <v>20130</v>
      </c>
      <c r="K4214">
        <v>5517</v>
      </c>
      <c r="L4214" t="s">
        <v>54</v>
      </c>
      <c r="M4214" t="s">
        <v>20496</v>
      </c>
    </row>
    <row r="4215" spans="1:13" x14ac:dyDescent="0.35">
      <c r="A4215" t="s">
        <v>20497</v>
      </c>
      <c r="B4215" t="s">
        <v>14</v>
      </c>
      <c r="C4215" t="s">
        <v>20498</v>
      </c>
      <c r="D4215" t="s">
        <v>51</v>
      </c>
      <c r="E4215">
        <v>2698701</v>
      </c>
      <c r="F4215">
        <v>101040</v>
      </c>
      <c r="G4215">
        <v>0</v>
      </c>
      <c r="H4215" t="s">
        <v>20499</v>
      </c>
      <c r="I4215">
        <v>20</v>
      </c>
      <c r="J4215" t="s">
        <v>20500</v>
      </c>
      <c r="K4215">
        <v>3938</v>
      </c>
      <c r="L4215" t="s">
        <v>54</v>
      </c>
      <c r="M4215" t="s">
        <v>20501</v>
      </c>
    </row>
    <row r="4216" spans="1:13" x14ac:dyDescent="0.35">
      <c r="A4216" t="s">
        <v>20502</v>
      </c>
      <c r="B4216" t="s">
        <v>14</v>
      </c>
      <c r="C4216" t="s">
        <v>20503</v>
      </c>
      <c r="D4216" t="s">
        <v>51</v>
      </c>
      <c r="E4216">
        <v>8230230</v>
      </c>
      <c r="F4216">
        <v>190314</v>
      </c>
      <c r="G4216">
        <v>0</v>
      </c>
      <c r="H4216" t="s">
        <v>20504</v>
      </c>
      <c r="I4216">
        <v>20</v>
      </c>
      <c r="J4216" t="s">
        <v>18676</v>
      </c>
      <c r="K4216">
        <v>5090</v>
      </c>
      <c r="L4216" t="s">
        <v>54</v>
      </c>
      <c r="M4216" t="s">
        <v>20505</v>
      </c>
    </row>
    <row r="4217" spans="1:13" x14ac:dyDescent="0.35">
      <c r="A4217" t="s">
        <v>20506</v>
      </c>
      <c r="B4217" t="s">
        <v>14</v>
      </c>
      <c r="C4217" t="s">
        <v>20507</v>
      </c>
      <c r="D4217" t="s">
        <v>51</v>
      </c>
      <c r="E4217">
        <v>3507122</v>
      </c>
      <c r="F4217">
        <v>108485</v>
      </c>
      <c r="G4217">
        <v>0</v>
      </c>
      <c r="H4217" t="s">
        <v>20508</v>
      </c>
      <c r="I4217">
        <v>20</v>
      </c>
      <c r="J4217" t="s">
        <v>20509</v>
      </c>
      <c r="K4217">
        <v>4191</v>
      </c>
      <c r="L4217" t="s">
        <v>54</v>
      </c>
      <c r="M4217" t="s">
        <v>20510</v>
      </c>
    </row>
    <row r="4218" spans="1:13" x14ac:dyDescent="0.35">
      <c r="A4218" t="s">
        <v>20511</v>
      </c>
      <c r="B4218" t="s">
        <v>14</v>
      </c>
      <c r="C4218" t="s">
        <v>20512</v>
      </c>
      <c r="D4218" t="s">
        <v>51</v>
      </c>
      <c r="E4218">
        <v>3187170</v>
      </c>
      <c r="F4218">
        <v>115798</v>
      </c>
      <c r="G4218">
        <v>0</v>
      </c>
      <c r="H4218" t="s">
        <v>20513</v>
      </c>
      <c r="I4218">
        <v>20</v>
      </c>
      <c r="J4218" t="s">
        <v>53</v>
      </c>
      <c r="K4218">
        <v>5766</v>
      </c>
      <c r="L4218" t="s">
        <v>54</v>
      </c>
      <c r="M4218" t="s">
        <v>20514</v>
      </c>
    </row>
    <row r="4219" spans="1:13" x14ac:dyDescent="0.35">
      <c r="A4219" t="s">
        <v>20515</v>
      </c>
      <c r="B4219" t="s">
        <v>14</v>
      </c>
      <c r="C4219" t="s">
        <v>20516</v>
      </c>
      <c r="D4219" t="s">
        <v>51</v>
      </c>
      <c r="E4219">
        <v>2802676</v>
      </c>
      <c r="F4219">
        <v>143655</v>
      </c>
      <c r="G4219">
        <v>0</v>
      </c>
      <c r="H4219" t="s">
        <v>20517</v>
      </c>
      <c r="I4219">
        <v>20</v>
      </c>
      <c r="J4219" t="s">
        <v>53</v>
      </c>
      <c r="K4219">
        <v>7934</v>
      </c>
      <c r="L4219" t="s">
        <v>54</v>
      </c>
      <c r="M4219" t="s">
        <v>20518</v>
      </c>
    </row>
    <row r="4220" spans="1:13" x14ac:dyDescent="0.35">
      <c r="A4220" t="s">
        <v>20519</v>
      </c>
      <c r="B4220" t="s">
        <v>14</v>
      </c>
      <c r="C4220" t="s">
        <v>20520</v>
      </c>
      <c r="D4220" t="s">
        <v>51</v>
      </c>
      <c r="E4220">
        <v>2888475</v>
      </c>
      <c r="F4220">
        <v>93354</v>
      </c>
      <c r="G4220">
        <v>0</v>
      </c>
      <c r="H4220" t="s">
        <v>20521</v>
      </c>
      <c r="I4220">
        <v>20</v>
      </c>
      <c r="J4220" t="s">
        <v>53</v>
      </c>
      <c r="K4220">
        <v>5508</v>
      </c>
      <c r="L4220" t="s">
        <v>54</v>
      </c>
      <c r="M4220" t="s">
        <v>20522</v>
      </c>
    </row>
    <row r="4221" spans="1:13" x14ac:dyDescent="0.35">
      <c r="A4221" t="s">
        <v>20523</v>
      </c>
      <c r="B4221" t="s">
        <v>14</v>
      </c>
      <c r="C4221" t="s">
        <v>20524</v>
      </c>
      <c r="D4221" t="s">
        <v>51</v>
      </c>
      <c r="E4221">
        <v>3687934</v>
      </c>
      <c r="F4221">
        <v>121263</v>
      </c>
      <c r="G4221">
        <v>0</v>
      </c>
      <c r="H4221" t="s">
        <v>20525</v>
      </c>
      <c r="I4221">
        <v>20</v>
      </c>
      <c r="J4221" t="s">
        <v>53</v>
      </c>
      <c r="K4221">
        <v>6568</v>
      </c>
      <c r="L4221" t="s">
        <v>54</v>
      </c>
      <c r="M4221" t="s">
        <v>20526</v>
      </c>
    </row>
    <row r="4222" spans="1:13" x14ac:dyDescent="0.35">
      <c r="A4222" t="s">
        <v>20527</v>
      </c>
      <c r="B4222" t="s">
        <v>14</v>
      </c>
      <c r="C4222" t="s">
        <v>20528</v>
      </c>
      <c r="D4222" t="s">
        <v>51</v>
      </c>
      <c r="E4222">
        <v>5277736</v>
      </c>
      <c r="F4222">
        <v>169213</v>
      </c>
      <c r="G4222">
        <v>0</v>
      </c>
      <c r="H4222" t="s">
        <v>20529</v>
      </c>
      <c r="I4222">
        <v>20</v>
      </c>
      <c r="J4222" t="s">
        <v>18686</v>
      </c>
      <c r="K4222">
        <v>6823</v>
      </c>
      <c r="L4222" t="s">
        <v>54</v>
      </c>
      <c r="M4222" t="s">
        <v>20530</v>
      </c>
    </row>
    <row r="4223" spans="1:13" x14ac:dyDescent="0.35">
      <c r="A4223" t="s">
        <v>20531</v>
      </c>
      <c r="B4223" t="s">
        <v>14</v>
      </c>
      <c r="C4223" t="s">
        <v>20532</v>
      </c>
      <c r="D4223" t="s">
        <v>51</v>
      </c>
      <c r="E4223">
        <v>1993882</v>
      </c>
      <c r="F4223">
        <v>110230</v>
      </c>
      <c r="G4223">
        <v>0</v>
      </c>
      <c r="H4223" t="s">
        <v>20533</v>
      </c>
      <c r="I4223">
        <v>20</v>
      </c>
      <c r="J4223" t="s">
        <v>18686</v>
      </c>
      <c r="K4223">
        <v>4543</v>
      </c>
      <c r="L4223" t="s">
        <v>54</v>
      </c>
      <c r="M4223" t="s">
        <v>20534</v>
      </c>
    </row>
    <row r="4224" spans="1:13" x14ac:dyDescent="0.35">
      <c r="A4224" t="s">
        <v>20535</v>
      </c>
      <c r="B4224" t="s">
        <v>14</v>
      </c>
      <c r="C4224" t="s">
        <v>20536</v>
      </c>
      <c r="D4224" t="s">
        <v>51</v>
      </c>
      <c r="E4224">
        <v>2989177</v>
      </c>
      <c r="F4224">
        <v>112064</v>
      </c>
      <c r="G4224">
        <v>0</v>
      </c>
      <c r="H4224" t="s">
        <v>20537</v>
      </c>
      <c r="I4224">
        <v>20</v>
      </c>
      <c r="J4224" t="s">
        <v>53</v>
      </c>
      <c r="K4224">
        <v>4942</v>
      </c>
      <c r="L4224" t="s">
        <v>54</v>
      </c>
      <c r="M4224" t="s">
        <v>20538</v>
      </c>
    </row>
    <row r="4225" spans="1:13" x14ac:dyDescent="0.35">
      <c r="A4225" t="s">
        <v>20539</v>
      </c>
      <c r="B4225" t="s">
        <v>14</v>
      </c>
      <c r="C4225" t="s">
        <v>20540</v>
      </c>
      <c r="D4225" t="s">
        <v>51</v>
      </c>
      <c r="E4225">
        <v>2758155</v>
      </c>
      <c r="F4225">
        <v>117477</v>
      </c>
      <c r="G4225">
        <v>0</v>
      </c>
      <c r="H4225" t="s">
        <v>20541</v>
      </c>
      <c r="I4225">
        <v>20</v>
      </c>
      <c r="J4225" t="s">
        <v>20542</v>
      </c>
      <c r="K4225">
        <v>8039</v>
      </c>
      <c r="L4225" t="s">
        <v>54</v>
      </c>
      <c r="M4225" t="s">
        <v>20543</v>
      </c>
    </row>
    <row r="4226" spans="1:13" x14ac:dyDescent="0.35">
      <c r="A4226" t="s">
        <v>20544</v>
      </c>
      <c r="B4226" t="s">
        <v>14</v>
      </c>
      <c r="C4226" t="s">
        <v>20545</v>
      </c>
      <c r="D4226" t="s">
        <v>51</v>
      </c>
      <c r="E4226">
        <v>5072506</v>
      </c>
      <c r="F4226">
        <v>141995</v>
      </c>
      <c r="G4226">
        <v>0</v>
      </c>
      <c r="H4226" t="s">
        <v>20546</v>
      </c>
      <c r="I4226">
        <v>20</v>
      </c>
      <c r="J4226" t="s">
        <v>20547</v>
      </c>
      <c r="K4226">
        <v>6044</v>
      </c>
      <c r="L4226" t="s">
        <v>54</v>
      </c>
      <c r="M4226" t="s">
        <v>20548</v>
      </c>
    </row>
    <row r="4227" spans="1:13" x14ac:dyDescent="0.35">
      <c r="A4227" t="s">
        <v>20549</v>
      </c>
      <c r="B4227" t="s">
        <v>14</v>
      </c>
      <c r="C4227" t="s">
        <v>20550</v>
      </c>
      <c r="D4227" t="s">
        <v>51</v>
      </c>
      <c r="E4227">
        <v>3519560</v>
      </c>
      <c r="F4227">
        <v>124687</v>
      </c>
      <c r="G4227">
        <v>0</v>
      </c>
      <c r="H4227" t="s">
        <v>20551</v>
      </c>
      <c r="I4227">
        <v>20</v>
      </c>
      <c r="J4227" t="s">
        <v>20552</v>
      </c>
      <c r="K4227">
        <v>4026</v>
      </c>
      <c r="L4227" t="s">
        <v>54</v>
      </c>
      <c r="M4227" t="s">
        <v>20553</v>
      </c>
    </row>
    <row r="4228" spans="1:13" x14ac:dyDescent="0.35">
      <c r="A4228" t="s">
        <v>20554</v>
      </c>
      <c r="B4228" t="s">
        <v>14</v>
      </c>
      <c r="C4228" t="s">
        <v>20555</v>
      </c>
      <c r="D4228" t="s">
        <v>51</v>
      </c>
      <c r="E4228">
        <v>9596136</v>
      </c>
      <c r="F4228">
        <v>183374</v>
      </c>
      <c r="G4228">
        <v>0</v>
      </c>
      <c r="H4228" t="s">
        <v>20556</v>
      </c>
      <c r="I4228">
        <v>20</v>
      </c>
      <c r="J4228" t="s">
        <v>18676</v>
      </c>
      <c r="K4228">
        <v>5866</v>
      </c>
      <c r="L4228" t="s">
        <v>54</v>
      </c>
      <c r="M4228" t="s">
        <v>20557</v>
      </c>
    </row>
    <row r="4229" spans="1:13" x14ac:dyDescent="0.35">
      <c r="A4229" t="s">
        <v>20558</v>
      </c>
      <c r="B4229" t="s">
        <v>14</v>
      </c>
      <c r="C4229" t="s">
        <v>20559</v>
      </c>
      <c r="D4229" t="s">
        <v>51</v>
      </c>
      <c r="E4229">
        <v>5539798</v>
      </c>
      <c r="F4229">
        <v>161319</v>
      </c>
      <c r="G4229">
        <v>0</v>
      </c>
      <c r="H4229" t="s">
        <v>20560</v>
      </c>
      <c r="I4229">
        <v>20</v>
      </c>
      <c r="J4229" t="s">
        <v>53</v>
      </c>
      <c r="K4229">
        <v>6271</v>
      </c>
      <c r="L4229" t="s">
        <v>54</v>
      </c>
      <c r="M4229" t="s">
        <v>20561</v>
      </c>
    </row>
    <row r="4230" spans="1:13" x14ac:dyDescent="0.35">
      <c r="A4230" t="s">
        <v>20562</v>
      </c>
      <c r="B4230" t="s">
        <v>14</v>
      </c>
      <c r="C4230" t="s">
        <v>20563</v>
      </c>
      <c r="D4230" t="s">
        <v>51</v>
      </c>
      <c r="E4230">
        <v>2766767</v>
      </c>
      <c r="F4230">
        <v>95564</v>
      </c>
      <c r="G4230">
        <v>0</v>
      </c>
      <c r="H4230" t="s">
        <v>20564</v>
      </c>
      <c r="I4230">
        <v>20</v>
      </c>
      <c r="J4230" t="s">
        <v>20565</v>
      </c>
      <c r="K4230">
        <v>5542</v>
      </c>
      <c r="L4230" t="s">
        <v>54</v>
      </c>
      <c r="M4230" t="s">
        <v>20566</v>
      </c>
    </row>
    <row r="4231" spans="1:13" x14ac:dyDescent="0.35">
      <c r="A4231" t="s">
        <v>20567</v>
      </c>
      <c r="B4231" t="s">
        <v>14</v>
      </c>
      <c r="C4231" t="s">
        <v>20568</v>
      </c>
      <c r="D4231" t="s">
        <v>51</v>
      </c>
      <c r="E4231">
        <v>2801829</v>
      </c>
      <c r="F4231">
        <v>123457</v>
      </c>
      <c r="G4231">
        <v>0</v>
      </c>
      <c r="H4231" t="s">
        <v>20569</v>
      </c>
      <c r="I4231">
        <v>20</v>
      </c>
      <c r="J4231" t="s">
        <v>53</v>
      </c>
      <c r="K4231">
        <v>11671</v>
      </c>
      <c r="L4231" t="s">
        <v>54</v>
      </c>
      <c r="M4231" t="s">
        <v>20570</v>
      </c>
    </row>
    <row r="4232" spans="1:13" x14ac:dyDescent="0.35">
      <c r="A4232" t="s">
        <v>20571</v>
      </c>
      <c r="B4232" t="s">
        <v>14</v>
      </c>
      <c r="C4232" t="s">
        <v>20572</v>
      </c>
      <c r="D4232" t="s">
        <v>51</v>
      </c>
      <c r="E4232">
        <v>6150145</v>
      </c>
      <c r="F4232">
        <v>118078</v>
      </c>
      <c r="G4232">
        <v>0</v>
      </c>
      <c r="H4232" t="s">
        <v>20573</v>
      </c>
      <c r="I4232">
        <v>20</v>
      </c>
      <c r="J4232" t="s">
        <v>20574</v>
      </c>
      <c r="K4232">
        <v>3367</v>
      </c>
      <c r="L4232" t="s">
        <v>54</v>
      </c>
      <c r="M4232" t="s">
        <v>20575</v>
      </c>
    </row>
    <row r="4233" spans="1:13" x14ac:dyDescent="0.35">
      <c r="A4233" t="s">
        <v>20576</v>
      </c>
      <c r="B4233" t="s">
        <v>14</v>
      </c>
      <c r="C4233" t="s">
        <v>20577</v>
      </c>
      <c r="D4233" t="s">
        <v>51</v>
      </c>
      <c r="E4233">
        <v>4618967</v>
      </c>
      <c r="F4233">
        <v>131280</v>
      </c>
      <c r="G4233">
        <v>0</v>
      </c>
      <c r="H4233" t="s">
        <v>20578</v>
      </c>
      <c r="I4233">
        <v>20</v>
      </c>
      <c r="J4233" t="s">
        <v>53</v>
      </c>
      <c r="K4233">
        <v>4203</v>
      </c>
      <c r="L4233" t="s">
        <v>54</v>
      </c>
      <c r="M4233" t="s">
        <v>20207</v>
      </c>
    </row>
    <row r="4234" spans="1:13" x14ac:dyDescent="0.35">
      <c r="A4234" t="s">
        <v>20579</v>
      </c>
      <c r="B4234" t="s">
        <v>14</v>
      </c>
      <c r="C4234" t="s">
        <v>20580</v>
      </c>
      <c r="D4234" t="s">
        <v>51</v>
      </c>
      <c r="E4234">
        <v>3600048</v>
      </c>
      <c r="F4234">
        <v>138701</v>
      </c>
      <c r="G4234">
        <v>0</v>
      </c>
      <c r="H4234" t="s">
        <v>20581</v>
      </c>
      <c r="I4234">
        <v>20</v>
      </c>
      <c r="J4234" t="s">
        <v>53</v>
      </c>
      <c r="K4234">
        <v>3452</v>
      </c>
      <c r="L4234" t="s">
        <v>54</v>
      </c>
      <c r="M4234" t="s">
        <v>20582</v>
      </c>
    </row>
    <row r="4235" spans="1:13" x14ac:dyDescent="0.35">
      <c r="A4235" t="s">
        <v>20583</v>
      </c>
      <c r="B4235" t="s">
        <v>14</v>
      </c>
      <c r="C4235" t="s">
        <v>20584</v>
      </c>
      <c r="D4235" t="s">
        <v>51</v>
      </c>
      <c r="E4235">
        <v>6183861</v>
      </c>
      <c r="F4235">
        <v>116557</v>
      </c>
      <c r="G4235">
        <v>0</v>
      </c>
      <c r="H4235" t="s">
        <v>20585</v>
      </c>
      <c r="I4235">
        <v>20</v>
      </c>
      <c r="J4235" t="s">
        <v>53</v>
      </c>
      <c r="K4235">
        <v>5153</v>
      </c>
      <c r="L4235" t="s">
        <v>54</v>
      </c>
      <c r="M4235" t="s">
        <v>20586</v>
      </c>
    </row>
    <row r="4236" spans="1:13" x14ac:dyDescent="0.35">
      <c r="A4236" t="s">
        <v>20587</v>
      </c>
      <c r="B4236" t="s">
        <v>14</v>
      </c>
      <c r="C4236" t="s">
        <v>20588</v>
      </c>
      <c r="D4236" t="s">
        <v>51</v>
      </c>
      <c r="E4236">
        <v>3971222</v>
      </c>
      <c r="F4236">
        <v>132845</v>
      </c>
      <c r="G4236">
        <v>0</v>
      </c>
      <c r="H4236" t="s">
        <v>20589</v>
      </c>
      <c r="I4236">
        <v>20</v>
      </c>
      <c r="J4236" t="s">
        <v>53</v>
      </c>
      <c r="K4236">
        <v>5463</v>
      </c>
      <c r="L4236" t="s">
        <v>54</v>
      </c>
      <c r="M4236" t="s">
        <v>20590</v>
      </c>
    </row>
    <row r="4237" spans="1:13" x14ac:dyDescent="0.35">
      <c r="A4237" t="s">
        <v>20591</v>
      </c>
      <c r="B4237" t="s">
        <v>14</v>
      </c>
      <c r="C4237" t="s">
        <v>20592</v>
      </c>
      <c r="D4237" t="s">
        <v>51</v>
      </c>
      <c r="E4237">
        <v>7815856</v>
      </c>
      <c r="F4237">
        <v>184624</v>
      </c>
      <c r="G4237">
        <v>0</v>
      </c>
      <c r="H4237" t="s">
        <v>20593</v>
      </c>
      <c r="I4237">
        <v>20</v>
      </c>
      <c r="J4237" t="s">
        <v>18686</v>
      </c>
      <c r="K4237">
        <v>8635</v>
      </c>
      <c r="L4237" t="s">
        <v>54</v>
      </c>
      <c r="M4237" t="s">
        <v>20594</v>
      </c>
    </row>
    <row r="4238" spans="1:13" x14ac:dyDescent="0.35">
      <c r="A4238" t="s">
        <v>20595</v>
      </c>
      <c r="B4238" t="s">
        <v>14</v>
      </c>
      <c r="C4238" t="s">
        <v>20596</v>
      </c>
      <c r="D4238" t="s">
        <v>51</v>
      </c>
      <c r="E4238">
        <v>3488813</v>
      </c>
      <c r="F4238">
        <v>150754</v>
      </c>
      <c r="G4238">
        <v>0</v>
      </c>
      <c r="H4238" t="s">
        <v>20597</v>
      </c>
      <c r="I4238">
        <v>20</v>
      </c>
      <c r="J4238" t="s">
        <v>53</v>
      </c>
      <c r="K4238">
        <v>7084</v>
      </c>
      <c r="L4238" t="s">
        <v>54</v>
      </c>
      <c r="M4238" t="s">
        <v>20598</v>
      </c>
    </row>
    <row r="4239" spans="1:13" x14ac:dyDescent="0.35">
      <c r="A4239" t="s">
        <v>20599</v>
      </c>
      <c r="B4239" t="s">
        <v>14</v>
      </c>
      <c r="C4239" t="s">
        <v>20600</v>
      </c>
      <c r="D4239" t="s">
        <v>51</v>
      </c>
      <c r="E4239">
        <v>5846235</v>
      </c>
      <c r="F4239">
        <v>139408</v>
      </c>
      <c r="G4239">
        <v>0</v>
      </c>
      <c r="H4239" t="s">
        <v>20601</v>
      </c>
      <c r="I4239">
        <v>20</v>
      </c>
      <c r="J4239" t="s">
        <v>20602</v>
      </c>
      <c r="K4239">
        <v>5052</v>
      </c>
      <c r="L4239" t="s">
        <v>54</v>
      </c>
      <c r="M4239" t="s">
        <v>20603</v>
      </c>
    </row>
    <row r="4240" spans="1:13" x14ac:dyDescent="0.35">
      <c r="A4240" t="s">
        <v>20604</v>
      </c>
      <c r="B4240" t="s">
        <v>14</v>
      </c>
      <c r="C4240" t="s">
        <v>20605</v>
      </c>
      <c r="D4240" t="s">
        <v>51</v>
      </c>
      <c r="E4240">
        <v>6850037</v>
      </c>
      <c r="F4240">
        <v>156931</v>
      </c>
      <c r="G4240">
        <v>0</v>
      </c>
      <c r="H4240" t="s">
        <v>20606</v>
      </c>
      <c r="I4240">
        <v>20</v>
      </c>
      <c r="J4240" t="s">
        <v>53</v>
      </c>
      <c r="K4240">
        <v>4977</v>
      </c>
      <c r="L4240" t="s">
        <v>54</v>
      </c>
      <c r="M4240" t="s">
        <v>20607</v>
      </c>
    </row>
    <row r="4241" spans="1:13" x14ac:dyDescent="0.35">
      <c r="A4241" t="s">
        <v>20608</v>
      </c>
      <c r="B4241" t="s">
        <v>14</v>
      </c>
      <c r="C4241" t="s">
        <v>20609</v>
      </c>
      <c r="D4241" t="s">
        <v>51</v>
      </c>
      <c r="E4241">
        <v>5202625</v>
      </c>
      <c r="F4241">
        <v>139679</v>
      </c>
      <c r="G4241">
        <v>0</v>
      </c>
      <c r="H4241" t="s">
        <v>20610</v>
      </c>
      <c r="I4241">
        <v>20</v>
      </c>
      <c r="J4241" t="s">
        <v>18676</v>
      </c>
      <c r="K4241">
        <v>4552</v>
      </c>
      <c r="L4241" t="s">
        <v>54</v>
      </c>
      <c r="M4241" t="s">
        <v>20611</v>
      </c>
    </row>
    <row r="4242" spans="1:13" x14ac:dyDescent="0.35">
      <c r="A4242" t="s">
        <v>20612</v>
      </c>
      <c r="B4242" t="s">
        <v>14</v>
      </c>
      <c r="C4242" t="s">
        <v>20613</v>
      </c>
      <c r="D4242" t="s">
        <v>51</v>
      </c>
      <c r="E4242">
        <v>8935565</v>
      </c>
      <c r="F4242">
        <v>121168</v>
      </c>
      <c r="G4242">
        <v>0</v>
      </c>
      <c r="H4242" t="s">
        <v>20614</v>
      </c>
      <c r="I4242">
        <v>20</v>
      </c>
      <c r="J4242" t="s">
        <v>53</v>
      </c>
      <c r="K4242">
        <v>3314</v>
      </c>
      <c r="L4242" t="s">
        <v>54</v>
      </c>
      <c r="M4242" t="s">
        <v>20615</v>
      </c>
    </row>
    <row r="4243" spans="1:13" x14ac:dyDescent="0.35">
      <c r="A4243" t="s">
        <v>20616</v>
      </c>
      <c r="B4243" t="s">
        <v>14</v>
      </c>
      <c r="C4243" t="s">
        <v>20617</v>
      </c>
      <c r="D4243" t="s">
        <v>51</v>
      </c>
      <c r="E4243">
        <v>5394179</v>
      </c>
      <c r="F4243">
        <v>162130</v>
      </c>
      <c r="G4243">
        <v>0</v>
      </c>
      <c r="H4243" t="s">
        <v>20618</v>
      </c>
      <c r="I4243">
        <v>20</v>
      </c>
      <c r="J4243" t="s">
        <v>53</v>
      </c>
      <c r="K4243">
        <v>7073</v>
      </c>
      <c r="L4243" t="s">
        <v>54</v>
      </c>
      <c r="M4243" t="s">
        <v>20619</v>
      </c>
    </row>
    <row r="4244" spans="1:13" x14ac:dyDescent="0.35">
      <c r="A4244" t="s">
        <v>20620</v>
      </c>
      <c r="B4244" t="s">
        <v>14</v>
      </c>
      <c r="C4244" t="s">
        <v>20621</v>
      </c>
      <c r="D4244" t="s">
        <v>51</v>
      </c>
      <c r="E4244">
        <v>3439252</v>
      </c>
      <c r="F4244">
        <v>86696</v>
      </c>
      <c r="G4244">
        <v>0</v>
      </c>
      <c r="H4244" t="s">
        <v>20622</v>
      </c>
      <c r="I4244">
        <v>20</v>
      </c>
      <c r="J4244" t="s">
        <v>53</v>
      </c>
      <c r="K4244">
        <v>5577</v>
      </c>
      <c r="L4244" t="s">
        <v>54</v>
      </c>
      <c r="M4244" t="s">
        <v>20623</v>
      </c>
    </row>
    <row r="4245" spans="1:13" x14ac:dyDescent="0.35">
      <c r="A4245" t="s">
        <v>20624</v>
      </c>
      <c r="B4245" t="s">
        <v>14</v>
      </c>
      <c r="C4245" t="s">
        <v>20625</v>
      </c>
      <c r="D4245" t="s">
        <v>51</v>
      </c>
      <c r="E4245">
        <v>3416175</v>
      </c>
      <c r="F4245">
        <v>103320</v>
      </c>
      <c r="G4245">
        <v>0</v>
      </c>
      <c r="H4245" t="s">
        <v>20626</v>
      </c>
      <c r="I4245">
        <v>20</v>
      </c>
      <c r="J4245" t="s">
        <v>18686</v>
      </c>
      <c r="K4245">
        <v>4364</v>
      </c>
      <c r="L4245" t="s">
        <v>54</v>
      </c>
      <c r="M4245" t="s">
        <v>20627</v>
      </c>
    </row>
    <row r="4246" spans="1:13" x14ac:dyDescent="0.35">
      <c r="A4246" t="s">
        <v>20628</v>
      </c>
      <c r="B4246" t="s">
        <v>14</v>
      </c>
      <c r="C4246" t="s">
        <v>20629</v>
      </c>
      <c r="D4246" t="s">
        <v>51</v>
      </c>
      <c r="E4246">
        <v>4570529</v>
      </c>
      <c r="F4246">
        <v>146499</v>
      </c>
      <c r="G4246">
        <v>0</v>
      </c>
      <c r="H4246" t="s">
        <v>20630</v>
      </c>
      <c r="I4246">
        <v>20</v>
      </c>
      <c r="J4246" t="s">
        <v>18676</v>
      </c>
      <c r="K4246">
        <v>4902</v>
      </c>
      <c r="L4246" t="s">
        <v>54</v>
      </c>
      <c r="M4246" t="s">
        <v>20631</v>
      </c>
    </row>
    <row r="4247" spans="1:13" x14ac:dyDescent="0.35">
      <c r="A4247" t="s">
        <v>20632</v>
      </c>
      <c r="B4247" t="s">
        <v>14</v>
      </c>
      <c r="C4247" t="s">
        <v>20633</v>
      </c>
      <c r="D4247" t="s">
        <v>51</v>
      </c>
      <c r="E4247">
        <v>2528330</v>
      </c>
      <c r="F4247">
        <v>126836</v>
      </c>
      <c r="G4247">
        <v>0</v>
      </c>
      <c r="H4247" t="s">
        <v>20634</v>
      </c>
      <c r="I4247">
        <v>20</v>
      </c>
      <c r="J4247" t="s">
        <v>18686</v>
      </c>
      <c r="K4247">
        <v>7592</v>
      </c>
      <c r="L4247" t="s">
        <v>54</v>
      </c>
      <c r="M4247" t="s">
        <v>20635</v>
      </c>
    </row>
    <row r="4248" spans="1:13" x14ac:dyDescent="0.35">
      <c r="A4248" t="s">
        <v>20636</v>
      </c>
      <c r="B4248" t="s">
        <v>14</v>
      </c>
      <c r="C4248" t="s">
        <v>20637</v>
      </c>
      <c r="D4248" t="s">
        <v>51</v>
      </c>
      <c r="E4248">
        <v>3097666</v>
      </c>
      <c r="F4248">
        <v>96751</v>
      </c>
      <c r="G4248">
        <v>0</v>
      </c>
      <c r="H4248" t="s">
        <v>20638</v>
      </c>
      <c r="I4248">
        <v>20</v>
      </c>
      <c r="J4248" t="s">
        <v>20639</v>
      </c>
      <c r="K4248">
        <v>5577</v>
      </c>
      <c r="L4248" t="s">
        <v>54</v>
      </c>
      <c r="M4248" t="s">
        <v>20640</v>
      </c>
    </row>
    <row r="4249" spans="1:13" x14ac:dyDescent="0.35">
      <c r="A4249" t="s">
        <v>20641</v>
      </c>
      <c r="B4249" t="s">
        <v>14</v>
      </c>
      <c r="C4249" t="s">
        <v>20642</v>
      </c>
      <c r="D4249" t="s">
        <v>51</v>
      </c>
      <c r="E4249">
        <v>1910319</v>
      </c>
      <c r="F4249">
        <v>81727</v>
      </c>
      <c r="G4249">
        <v>0</v>
      </c>
      <c r="H4249" t="s">
        <v>20643</v>
      </c>
      <c r="I4249">
        <v>20</v>
      </c>
      <c r="J4249" t="s">
        <v>20644</v>
      </c>
      <c r="K4249">
        <v>3381</v>
      </c>
      <c r="L4249" t="s">
        <v>54</v>
      </c>
      <c r="M4249" t="s">
        <v>20645</v>
      </c>
    </row>
    <row r="4250" spans="1:13" x14ac:dyDescent="0.35">
      <c r="A4250" t="s">
        <v>20646</v>
      </c>
      <c r="B4250" t="s">
        <v>14</v>
      </c>
      <c r="C4250" t="s">
        <v>20647</v>
      </c>
      <c r="D4250" t="s">
        <v>51</v>
      </c>
      <c r="E4250">
        <v>3669388</v>
      </c>
      <c r="F4250">
        <v>149041</v>
      </c>
      <c r="G4250">
        <v>0</v>
      </c>
      <c r="H4250" t="s">
        <v>20648</v>
      </c>
      <c r="I4250">
        <v>20</v>
      </c>
      <c r="J4250" t="s">
        <v>19922</v>
      </c>
      <c r="K4250">
        <v>6177</v>
      </c>
      <c r="L4250" t="s">
        <v>54</v>
      </c>
      <c r="M4250" t="s">
        <v>20649</v>
      </c>
    </row>
    <row r="4251" spans="1:13" x14ac:dyDescent="0.35">
      <c r="A4251" t="s">
        <v>20650</v>
      </c>
      <c r="B4251" t="s">
        <v>14</v>
      </c>
      <c r="C4251" t="s">
        <v>20651</v>
      </c>
      <c r="D4251" t="s">
        <v>51</v>
      </c>
      <c r="E4251">
        <v>2205002</v>
      </c>
      <c r="F4251">
        <v>75306</v>
      </c>
      <c r="G4251">
        <v>0</v>
      </c>
      <c r="H4251" t="s">
        <v>20652</v>
      </c>
      <c r="I4251">
        <v>20</v>
      </c>
      <c r="J4251" t="s">
        <v>20653</v>
      </c>
      <c r="K4251">
        <v>2821</v>
      </c>
      <c r="L4251" t="s">
        <v>54</v>
      </c>
      <c r="M4251" t="s">
        <v>20654</v>
      </c>
    </row>
    <row r="4252" spans="1:13" x14ac:dyDescent="0.35">
      <c r="A4252" t="s">
        <v>20655</v>
      </c>
      <c r="B4252" t="s">
        <v>14</v>
      </c>
      <c r="C4252" t="s">
        <v>20656</v>
      </c>
      <c r="D4252" t="s">
        <v>51</v>
      </c>
      <c r="E4252">
        <v>3496300</v>
      </c>
      <c r="F4252">
        <v>113437</v>
      </c>
      <c r="G4252">
        <v>0</v>
      </c>
      <c r="H4252" t="s">
        <v>20657</v>
      </c>
      <c r="I4252">
        <v>20</v>
      </c>
      <c r="J4252" t="s">
        <v>18999</v>
      </c>
      <c r="K4252">
        <v>4719</v>
      </c>
      <c r="L4252" t="s">
        <v>54</v>
      </c>
      <c r="M4252" t="s">
        <v>20658</v>
      </c>
    </row>
    <row r="4253" spans="1:13" x14ac:dyDescent="0.35">
      <c r="A4253" t="s">
        <v>20659</v>
      </c>
      <c r="B4253" t="s">
        <v>14</v>
      </c>
      <c r="C4253" t="s">
        <v>20660</v>
      </c>
      <c r="D4253" t="s">
        <v>51</v>
      </c>
      <c r="E4253">
        <v>5671461</v>
      </c>
      <c r="F4253">
        <v>161975</v>
      </c>
      <c r="G4253">
        <v>0</v>
      </c>
      <c r="H4253" t="s">
        <v>20661</v>
      </c>
      <c r="I4253">
        <v>20</v>
      </c>
      <c r="J4253" t="s">
        <v>20662</v>
      </c>
      <c r="K4253">
        <v>4912</v>
      </c>
      <c r="L4253" t="s">
        <v>54</v>
      </c>
      <c r="M4253" t="s">
        <v>20663</v>
      </c>
    </row>
    <row r="4254" spans="1:13" x14ac:dyDescent="0.35">
      <c r="A4254" t="s">
        <v>20664</v>
      </c>
      <c r="B4254" t="s">
        <v>14</v>
      </c>
      <c r="C4254" t="s">
        <v>20665</v>
      </c>
      <c r="D4254" t="s">
        <v>51</v>
      </c>
      <c r="E4254">
        <v>6724795</v>
      </c>
      <c r="F4254">
        <v>152611</v>
      </c>
      <c r="G4254">
        <v>0</v>
      </c>
      <c r="H4254" t="s">
        <v>20666</v>
      </c>
      <c r="I4254">
        <v>20</v>
      </c>
      <c r="J4254" t="s">
        <v>53</v>
      </c>
      <c r="K4254">
        <v>5594</v>
      </c>
      <c r="L4254" t="s">
        <v>54</v>
      </c>
      <c r="M4254" t="s">
        <v>20667</v>
      </c>
    </row>
    <row r="4255" spans="1:13" x14ac:dyDescent="0.35">
      <c r="A4255" t="s">
        <v>20668</v>
      </c>
      <c r="B4255" t="s">
        <v>14</v>
      </c>
      <c r="C4255" t="s">
        <v>20669</v>
      </c>
      <c r="D4255" t="s">
        <v>51</v>
      </c>
      <c r="E4255">
        <v>2582558</v>
      </c>
      <c r="F4255">
        <v>106780</v>
      </c>
      <c r="G4255">
        <v>0</v>
      </c>
      <c r="H4255" t="s">
        <v>20670</v>
      </c>
      <c r="I4255">
        <v>20</v>
      </c>
      <c r="J4255" t="s">
        <v>53</v>
      </c>
      <c r="K4255">
        <v>4620</v>
      </c>
      <c r="L4255" t="s">
        <v>54</v>
      </c>
      <c r="M4255" t="s">
        <v>20671</v>
      </c>
    </row>
    <row r="4256" spans="1:13" x14ac:dyDescent="0.35">
      <c r="A4256" t="s">
        <v>20672</v>
      </c>
      <c r="B4256" t="s">
        <v>14</v>
      </c>
      <c r="C4256" t="s">
        <v>20673</v>
      </c>
      <c r="D4256" t="s">
        <v>51</v>
      </c>
      <c r="E4256">
        <v>3691008</v>
      </c>
      <c r="F4256">
        <v>148102</v>
      </c>
      <c r="G4256">
        <v>0</v>
      </c>
      <c r="H4256" t="s">
        <v>20674</v>
      </c>
      <c r="I4256">
        <v>20</v>
      </c>
      <c r="J4256" t="s">
        <v>19922</v>
      </c>
      <c r="K4256">
        <v>5797</v>
      </c>
      <c r="L4256" t="s">
        <v>54</v>
      </c>
      <c r="M4256" t="s">
        <v>20675</v>
      </c>
    </row>
    <row r="4257" spans="1:13" x14ac:dyDescent="0.35">
      <c r="A4257" t="s">
        <v>20676</v>
      </c>
      <c r="B4257" t="s">
        <v>14</v>
      </c>
      <c r="C4257" t="s">
        <v>20677</v>
      </c>
      <c r="D4257" t="s">
        <v>51</v>
      </c>
      <c r="E4257">
        <v>4559554</v>
      </c>
      <c r="F4257">
        <v>110420</v>
      </c>
      <c r="G4257">
        <v>0</v>
      </c>
      <c r="H4257" t="s">
        <v>20678</v>
      </c>
      <c r="I4257">
        <v>20</v>
      </c>
      <c r="J4257" t="s">
        <v>53</v>
      </c>
      <c r="K4257">
        <v>4116</v>
      </c>
      <c r="L4257" t="s">
        <v>54</v>
      </c>
      <c r="M4257" t="s">
        <v>20679</v>
      </c>
    </row>
    <row r="4258" spans="1:13" x14ac:dyDescent="0.35">
      <c r="A4258" t="s">
        <v>20680</v>
      </c>
      <c r="B4258" t="s">
        <v>14</v>
      </c>
      <c r="C4258" t="s">
        <v>20681</v>
      </c>
      <c r="D4258" t="s">
        <v>51</v>
      </c>
      <c r="E4258">
        <v>2840625</v>
      </c>
      <c r="F4258">
        <v>102743</v>
      </c>
      <c r="G4258">
        <v>0</v>
      </c>
      <c r="H4258" t="s">
        <v>20682</v>
      </c>
      <c r="I4258">
        <v>20</v>
      </c>
      <c r="J4258" t="s">
        <v>53</v>
      </c>
      <c r="K4258">
        <v>7373</v>
      </c>
      <c r="L4258" t="s">
        <v>54</v>
      </c>
      <c r="M4258" t="s">
        <v>20683</v>
      </c>
    </row>
    <row r="4259" spans="1:13" x14ac:dyDescent="0.35">
      <c r="A4259" t="s">
        <v>20684</v>
      </c>
      <c r="B4259" t="s">
        <v>14</v>
      </c>
      <c r="C4259" t="s">
        <v>20685</v>
      </c>
      <c r="D4259" t="s">
        <v>51</v>
      </c>
      <c r="E4259">
        <v>6063947</v>
      </c>
      <c r="F4259">
        <v>173810</v>
      </c>
      <c r="G4259">
        <v>0</v>
      </c>
      <c r="H4259" t="s">
        <v>20686</v>
      </c>
      <c r="I4259">
        <v>20</v>
      </c>
      <c r="J4259" t="s">
        <v>18676</v>
      </c>
      <c r="K4259">
        <v>4897</v>
      </c>
      <c r="L4259" t="s">
        <v>54</v>
      </c>
      <c r="M4259" t="s">
        <v>20687</v>
      </c>
    </row>
    <row r="4260" spans="1:13" x14ac:dyDescent="0.35">
      <c r="A4260" t="s">
        <v>20688</v>
      </c>
      <c r="B4260" t="s">
        <v>14</v>
      </c>
      <c r="C4260" t="s">
        <v>20689</v>
      </c>
      <c r="D4260" t="s">
        <v>51</v>
      </c>
      <c r="E4260">
        <v>2728396</v>
      </c>
      <c r="F4260">
        <v>100760</v>
      </c>
      <c r="G4260">
        <v>0</v>
      </c>
      <c r="H4260" t="s">
        <v>20690</v>
      </c>
      <c r="I4260">
        <v>20</v>
      </c>
      <c r="J4260" t="s">
        <v>53</v>
      </c>
      <c r="K4260">
        <v>5729</v>
      </c>
      <c r="L4260" t="s">
        <v>54</v>
      </c>
      <c r="M4260" t="s">
        <v>20691</v>
      </c>
    </row>
    <row r="4261" spans="1:13" x14ac:dyDescent="0.35">
      <c r="A4261" t="s">
        <v>20692</v>
      </c>
      <c r="B4261" t="s">
        <v>14</v>
      </c>
      <c r="C4261" t="s">
        <v>20693</v>
      </c>
      <c r="D4261" t="s">
        <v>51</v>
      </c>
      <c r="E4261">
        <v>9148191</v>
      </c>
      <c r="F4261">
        <v>125483</v>
      </c>
      <c r="G4261">
        <v>0</v>
      </c>
      <c r="H4261" t="s">
        <v>20694</v>
      </c>
      <c r="I4261">
        <v>20</v>
      </c>
      <c r="J4261" t="s">
        <v>18686</v>
      </c>
      <c r="K4261">
        <v>4802</v>
      </c>
      <c r="L4261" t="s">
        <v>54</v>
      </c>
      <c r="M4261" t="s">
        <v>20695</v>
      </c>
    </row>
    <row r="4262" spans="1:13" x14ac:dyDescent="0.35">
      <c r="A4262" t="s">
        <v>20696</v>
      </c>
      <c r="B4262" t="s">
        <v>14</v>
      </c>
      <c r="C4262" t="s">
        <v>20697</v>
      </c>
      <c r="D4262" t="s">
        <v>51</v>
      </c>
      <c r="E4262">
        <v>3139051</v>
      </c>
      <c r="F4262">
        <v>118474</v>
      </c>
      <c r="G4262">
        <v>0</v>
      </c>
      <c r="H4262" t="s">
        <v>20698</v>
      </c>
      <c r="I4262">
        <v>20</v>
      </c>
      <c r="J4262" t="s">
        <v>18686</v>
      </c>
      <c r="K4262">
        <v>6649</v>
      </c>
      <c r="L4262" t="s">
        <v>54</v>
      </c>
      <c r="M4262" t="s">
        <v>20699</v>
      </c>
    </row>
    <row r="4263" spans="1:13" x14ac:dyDescent="0.35">
      <c r="A4263" t="s">
        <v>20700</v>
      </c>
      <c r="B4263" t="s">
        <v>14</v>
      </c>
      <c r="C4263" t="s">
        <v>20701</v>
      </c>
      <c r="D4263" t="s">
        <v>51</v>
      </c>
      <c r="E4263">
        <v>4597585</v>
      </c>
      <c r="F4263">
        <v>135943</v>
      </c>
      <c r="G4263">
        <v>0</v>
      </c>
      <c r="H4263" t="s">
        <v>20702</v>
      </c>
      <c r="I4263">
        <v>20</v>
      </c>
      <c r="J4263" t="s">
        <v>19922</v>
      </c>
      <c r="K4263">
        <v>6085</v>
      </c>
      <c r="L4263" t="s">
        <v>54</v>
      </c>
      <c r="M4263" t="s">
        <v>20703</v>
      </c>
    </row>
    <row r="4264" spans="1:13" x14ac:dyDescent="0.35">
      <c r="A4264" t="s">
        <v>20704</v>
      </c>
      <c r="B4264" t="s">
        <v>14</v>
      </c>
      <c r="C4264" t="s">
        <v>20705</v>
      </c>
      <c r="D4264" t="s">
        <v>51</v>
      </c>
      <c r="E4264">
        <v>5514725</v>
      </c>
      <c r="F4264">
        <v>139640</v>
      </c>
      <c r="G4264">
        <v>0</v>
      </c>
      <c r="H4264" t="s">
        <v>20706</v>
      </c>
      <c r="I4264">
        <v>20</v>
      </c>
      <c r="J4264" t="s">
        <v>20707</v>
      </c>
      <c r="K4264">
        <v>5036</v>
      </c>
      <c r="L4264" t="s">
        <v>54</v>
      </c>
      <c r="M4264" t="s">
        <v>20708</v>
      </c>
    </row>
    <row r="4265" spans="1:13" x14ac:dyDescent="0.35">
      <c r="A4265" t="s">
        <v>20709</v>
      </c>
      <c r="B4265" t="s">
        <v>14</v>
      </c>
      <c r="C4265" t="s">
        <v>20710</v>
      </c>
      <c r="D4265" t="s">
        <v>51</v>
      </c>
      <c r="E4265">
        <v>7446157</v>
      </c>
      <c r="F4265">
        <v>141087</v>
      </c>
      <c r="G4265">
        <v>0</v>
      </c>
      <c r="H4265" t="s">
        <v>20711</v>
      </c>
      <c r="I4265">
        <v>20</v>
      </c>
      <c r="J4265" t="s">
        <v>53</v>
      </c>
      <c r="K4265">
        <v>3833</v>
      </c>
      <c r="L4265" t="s">
        <v>54</v>
      </c>
      <c r="M4265" t="s">
        <v>20712</v>
      </c>
    </row>
    <row r="4266" spans="1:13" x14ac:dyDescent="0.35">
      <c r="A4266" t="s">
        <v>20713</v>
      </c>
      <c r="B4266" t="s">
        <v>14</v>
      </c>
      <c r="C4266" t="s">
        <v>20714</v>
      </c>
      <c r="D4266" t="s">
        <v>51</v>
      </c>
      <c r="E4266">
        <v>1692687</v>
      </c>
      <c r="F4266">
        <v>61778</v>
      </c>
      <c r="G4266">
        <v>0</v>
      </c>
      <c r="H4266" t="s">
        <v>20715</v>
      </c>
      <c r="I4266">
        <v>20</v>
      </c>
      <c r="J4266" t="s">
        <v>53</v>
      </c>
      <c r="K4266">
        <v>3129</v>
      </c>
      <c r="L4266" t="s">
        <v>54</v>
      </c>
      <c r="M4266" t="s">
        <v>20716</v>
      </c>
    </row>
    <row r="4267" spans="1:13" x14ac:dyDescent="0.35">
      <c r="A4267" t="s">
        <v>20717</v>
      </c>
      <c r="B4267" t="s">
        <v>14</v>
      </c>
      <c r="C4267" t="s">
        <v>20718</v>
      </c>
      <c r="D4267" t="s">
        <v>51</v>
      </c>
      <c r="E4267">
        <v>6673656</v>
      </c>
      <c r="F4267">
        <v>155490</v>
      </c>
      <c r="G4267">
        <v>0</v>
      </c>
      <c r="H4267" t="s">
        <v>20719</v>
      </c>
      <c r="I4267">
        <v>20</v>
      </c>
      <c r="J4267" t="s">
        <v>18686</v>
      </c>
      <c r="K4267">
        <v>3828</v>
      </c>
      <c r="L4267" t="s">
        <v>54</v>
      </c>
      <c r="M4267" t="s">
        <v>20720</v>
      </c>
    </row>
    <row r="4268" spans="1:13" x14ac:dyDescent="0.35">
      <c r="A4268" t="s">
        <v>20721</v>
      </c>
      <c r="B4268" t="s">
        <v>14</v>
      </c>
      <c r="C4268" t="s">
        <v>20722</v>
      </c>
      <c r="D4268" t="s">
        <v>51</v>
      </c>
      <c r="E4268">
        <v>9506575</v>
      </c>
      <c r="F4268">
        <v>173032</v>
      </c>
      <c r="G4268">
        <v>0</v>
      </c>
      <c r="H4268" t="s">
        <v>20723</v>
      </c>
      <c r="I4268">
        <v>20</v>
      </c>
      <c r="J4268" t="s">
        <v>53</v>
      </c>
      <c r="K4268">
        <v>7226</v>
      </c>
      <c r="L4268" t="s">
        <v>54</v>
      </c>
      <c r="M4268" t="s">
        <v>20724</v>
      </c>
    </row>
    <row r="4269" spans="1:13" x14ac:dyDescent="0.35">
      <c r="A4269" t="s">
        <v>20725</v>
      </c>
      <c r="B4269" t="s">
        <v>14</v>
      </c>
      <c r="C4269" t="s">
        <v>20726</v>
      </c>
      <c r="D4269" t="s">
        <v>51</v>
      </c>
      <c r="E4269">
        <v>9116276</v>
      </c>
      <c r="F4269">
        <v>175074</v>
      </c>
      <c r="G4269">
        <v>0</v>
      </c>
      <c r="H4269" t="s">
        <v>20727</v>
      </c>
      <c r="I4269">
        <v>20</v>
      </c>
      <c r="J4269" t="s">
        <v>18686</v>
      </c>
      <c r="K4269">
        <v>5489</v>
      </c>
      <c r="L4269" t="s">
        <v>54</v>
      </c>
      <c r="M4269" t="s">
        <v>20728</v>
      </c>
    </row>
    <row r="4270" spans="1:13" x14ac:dyDescent="0.35">
      <c r="A4270" t="s">
        <v>20729</v>
      </c>
      <c r="B4270" t="s">
        <v>14</v>
      </c>
      <c r="C4270" t="s">
        <v>20730</v>
      </c>
      <c r="D4270" t="s">
        <v>51</v>
      </c>
      <c r="E4270">
        <v>8030104</v>
      </c>
      <c r="F4270">
        <v>181119</v>
      </c>
      <c r="G4270">
        <v>0</v>
      </c>
      <c r="H4270" t="s">
        <v>20731</v>
      </c>
      <c r="I4270">
        <v>20</v>
      </c>
      <c r="J4270" t="s">
        <v>20732</v>
      </c>
      <c r="K4270">
        <v>7751</v>
      </c>
      <c r="L4270" t="s">
        <v>54</v>
      </c>
      <c r="M4270" t="s">
        <v>20733</v>
      </c>
    </row>
    <row r="4271" spans="1:13" x14ac:dyDescent="0.35">
      <c r="A4271" t="s">
        <v>20734</v>
      </c>
      <c r="B4271" t="s">
        <v>14</v>
      </c>
      <c r="C4271" t="s">
        <v>2600</v>
      </c>
      <c r="D4271" t="s">
        <v>58</v>
      </c>
      <c r="E4271">
        <v>4264</v>
      </c>
      <c r="F4271">
        <v>66</v>
      </c>
      <c r="G4271">
        <v>0</v>
      </c>
      <c r="H4271" t="s">
        <v>20735</v>
      </c>
      <c r="I4271">
        <v>10</v>
      </c>
      <c r="J4271" t="s">
        <v>60</v>
      </c>
      <c r="K4271">
        <v>20</v>
      </c>
      <c r="L4271" t="s">
        <v>61</v>
      </c>
      <c r="M4271" t="s">
        <v>2602</v>
      </c>
    </row>
    <row r="4272" spans="1:13" x14ac:dyDescent="0.35">
      <c r="A4272" t="s">
        <v>20736</v>
      </c>
      <c r="B4272" t="s">
        <v>14</v>
      </c>
      <c r="C4272" t="s">
        <v>20737</v>
      </c>
      <c r="D4272" t="s">
        <v>58</v>
      </c>
      <c r="E4272">
        <v>177721</v>
      </c>
      <c r="F4272">
        <v>1654</v>
      </c>
      <c r="G4272">
        <v>0</v>
      </c>
      <c r="H4272" t="s">
        <v>20738</v>
      </c>
      <c r="I4272">
        <v>10</v>
      </c>
      <c r="J4272" t="s">
        <v>60</v>
      </c>
      <c r="K4272">
        <v>76</v>
      </c>
      <c r="L4272" t="s">
        <v>61</v>
      </c>
      <c r="M4272" t="s">
        <v>20739</v>
      </c>
    </row>
    <row r="4273" spans="1:13" x14ac:dyDescent="0.35">
      <c r="A4273" t="s">
        <v>20740</v>
      </c>
      <c r="B4273" t="s">
        <v>14</v>
      </c>
      <c r="C4273" t="s">
        <v>2600</v>
      </c>
      <c r="D4273" t="s">
        <v>58</v>
      </c>
      <c r="E4273">
        <v>147633</v>
      </c>
      <c r="F4273">
        <v>1172</v>
      </c>
      <c r="G4273">
        <v>0</v>
      </c>
      <c r="H4273" t="s">
        <v>20741</v>
      </c>
      <c r="I4273">
        <v>10</v>
      </c>
      <c r="J4273" t="s">
        <v>60</v>
      </c>
      <c r="K4273">
        <v>61</v>
      </c>
      <c r="L4273" t="s">
        <v>61</v>
      </c>
      <c r="M4273" t="s">
        <v>2602</v>
      </c>
    </row>
    <row r="4274" spans="1:13" x14ac:dyDescent="0.35">
      <c r="A4274" t="s">
        <v>20742</v>
      </c>
      <c r="B4274" t="s">
        <v>14</v>
      </c>
      <c r="C4274" t="s">
        <v>57</v>
      </c>
      <c r="D4274" t="s">
        <v>58</v>
      </c>
      <c r="E4274">
        <v>232945</v>
      </c>
      <c r="F4274">
        <v>1999</v>
      </c>
      <c r="G4274">
        <v>0</v>
      </c>
      <c r="H4274" t="s">
        <v>20743</v>
      </c>
      <c r="I4274">
        <v>10</v>
      </c>
      <c r="J4274" t="s">
        <v>60</v>
      </c>
      <c r="K4274">
        <v>76</v>
      </c>
      <c r="L4274" t="s">
        <v>61</v>
      </c>
      <c r="M4274" t="s">
        <v>62</v>
      </c>
    </row>
    <row r="4275" spans="1:13" x14ac:dyDescent="0.35">
      <c r="A4275" t="s">
        <v>20744</v>
      </c>
      <c r="B4275" t="s">
        <v>14</v>
      </c>
      <c r="C4275" t="s">
        <v>20745</v>
      </c>
      <c r="D4275" t="s">
        <v>58</v>
      </c>
      <c r="E4275">
        <v>127969</v>
      </c>
      <c r="F4275">
        <v>1096</v>
      </c>
      <c r="G4275">
        <v>0</v>
      </c>
      <c r="H4275" t="s">
        <v>20746</v>
      </c>
      <c r="I4275">
        <v>10</v>
      </c>
      <c r="J4275" t="s">
        <v>60</v>
      </c>
      <c r="K4275">
        <v>57</v>
      </c>
      <c r="L4275" t="s">
        <v>61</v>
      </c>
      <c r="M4275" t="s">
        <v>20747</v>
      </c>
    </row>
    <row r="4276" spans="1:13" x14ac:dyDescent="0.35">
      <c r="A4276" t="s">
        <v>20748</v>
      </c>
      <c r="B4276" t="s">
        <v>14</v>
      </c>
      <c r="C4276" t="s">
        <v>20745</v>
      </c>
      <c r="D4276" t="s">
        <v>58</v>
      </c>
      <c r="E4276">
        <v>84370</v>
      </c>
      <c r="F4276">
        <v>592</v>
      </c>
      <c r="G4276">
        <v>0</v>
      </c>
      <c r="H4276" t="s">
        <v>20749</v>
      </c>
      <c r="I4276">
        <v>10</v>
      </c>
      <c r="J4276" t="s">
        <v>60</v>
      </c>
      <c r="K4276">
        <v>38</v>
      </c>
      <c r="L4276" t="s">
        <v>61</v>
      </c>
      <c r="M4276" t="s">
        <v>20747</v>
      </c>
    </row>
    <row r="4277" spans="1:13" x14ac:dyDescent="0.35">
      <c r="A4277" t="s">
        <v>20750</v>
      </c>
      <c r="B4277" t="s">
        <v>14</v>
      </c>
      <c r="C4277" t="s">
        <v>20751</v>
      </c>
      <c r="D4277" t="s">
        <v>58</v>
      </c>
      <c r="E4277">
        <v>56403</v>
      </c>
      <c r="F4277">
        <v>436</v>
      </c>
      <c r="G4277">
        <v>0</v>
      </c>
      <c r="H4277" t="s">
        <v>20752</v>
      </c>
      <c r="I4277">
        <v>10</v>
      </c>
      <c r="J4277" t="s">
        <v>60</v>
      </c>
      <c r="K4277">
        <v>23</v>
      </c>
      <c r="L4277" t="s">
        <v>61</v>
      </c>
      <c r="M4277" t="s">
        <v>20753</v>
      </c>
    </row>
    <row r="4278" spans="1:13" x14ac:dyDescent="0.35">
      <c r="A4278" t="s">
        <v>20754</v>
      </c>
      <c r="B4278" t="s">
        <v>14</v>
      </c>
      <c r="C4278" t="s">
        <v>20737</v>
      </c>
      <c r="D4278" t="s">
        <v>58</v>
      </c>
      <c r="E4278">
        <v>31458</v>
      </c>
      <c r="F4278">
        <v>188</v>
      </c>
      <c r="G4278">
        <v>0</v>
      </c>
      <c r="H4278" t="s">
        <v>20755</v>
      </c>
      <c r="I4278">
        <v>10</v>
      </c>
      <c r="J4278" t="s">
        <v>60</v>
      </c>
      <c r="K4278">
        <v>17</v>
      </c>
      <c r="L4278" t="s">
        <v>61</v>
      </c>
      <c r="M4278" t="s">
        <v>20739</v>
      </c>
    </row>
    <row r="4279" spans="1:13" x14ac:dyDescent="0.35">
      <c r="A4279" t="s">
        <v>20756</v>
      </c>
      <c r="B4279" t="s">
        <v>14</v>
      </c>
      <c r="C4279" t="s">
        <v>20745</v>
      </c>
      <c r="D4279" t="s">
        <v>58</v>
      </c>
      <c r="E4279">
        <v>98033</v>
      </c>
      <c r="F4279">
        <v>754</v>
      </c>
      <c r="G4279">
        <v>0</v>
      </c>
      <c r="H4279" t="s">
        <v>20757</v>
      </c>
      <c r="I4279">
        <v>10</v>
      </c>
      <c r="J4279" t="s">
        <v>60</v>
      </c>
      <c r="K4279">
        <v>28</v>
      </c>
      <c r="L4279" t="s">
        <v>61</v>
      </c>
      <c r="M4279" t="s">
        <v>20747</v>
      </c>
    </row>
    <row r="4280" spans="1:13" x14ac:dyDescent="0.35">
      <c r="A4280" t="s">
        <v>20758</v>
      </c>
      <c r="B4280" t="s">
        <v>14</v>
      </c>
      <c r="C4280" t="s">
        <v>20751</v>
      </c>
      <c r="D4280" t="s">
        <v>58</v>
      </c>
      <c r="E4280">
        <v>220127</v>
      </c>
      <c r="F4280">
        <v>1807</v>
      </c>
      <c r="G4280">
        <v>0</v>
      </c>
      <c r="H4280" t="s">
        <v>20759</v>
      </c>
      <c r="I4280">
        <v>10</v>
      </c>
      <c r="J4280" t="s">
        <v>60</v>
      </c>
      <c r="K4280">
        <v>73</v>
      </c>
      <c r="L4280" t="s">
        <v>61</v>
      </c>
      <c r="M4280" t="s">
        <v>20753</v>
      </c>
    </row>
    <row r="4281" spans="1:13" x14ac:dyDescent="0.35">
      <c r="A4281" t="s">
        <v>20760</v>
      </c>
      <c r="B4281" t="s">
        <v>14</v>
      </c>
      <c r="C4281" t="s">
        <v>20737</v>
      </c>
      <c r="D4281" t="s">
        <v>58</v>
      </c>
      <c r="E4281">
        <v>289404</v>
      </c>
      <c r="F4281">
        <v>2733</v>
      </c>
      <c r="G4281">
        <v>0</v>
      </c>
      <c r="H4281" t="s">
        <v>20761</v>
      </c>
      <c r="I4281">
        <v>10</v>
      </c>
      <c r="J4281" t="s">
        <v>60</v>
      </c>
      <c r="K4281">
        <v>121</v>
      </c>
      <c r="L4281" t="s">
        <v>61</v>
      </c>
      <c r="M4281" t="s">
        <v>20739</v>
      </c>
    </row>
    <row r="4282" spans="1:13" x14ac:dyDescent="0.35">
      <c r="A4282" t="s">
        <v>20762</v>
      </c>
      <c r="B4282" t="s">
        <v>14</v>
      </c>
      <c r="C4282" t="s">
        <v>20745</v>
      </c>
      <c r="D4282" t="s">
        <v>58</v>
      </c>
      <c r="E4282">
        <v>86855</v>
      </c>
      <c r="F4282">
        <v>769</v>
      </c>
      <c r="G4282">
        <v>0</v>
      </c>
      <c r="H4282" t="s">
        <v>20763</v>
      </c>
      <c r="I4282">
        <v>10</v>
      </c>
      <c r="J4282" t="s">
        <v>60</v>
      </c>
      <c r="K4282">
        <v>58</v>
      </c>
      <c r="L4282" t="s">
        <v>61</v>
      </c>
      <c r="M4282" t="s">
        <v>20747</v>
      </c>
    </row>
    <row r="4283" spans="1:13" x14ac:dyDescent="0.35">
      <c r="A4283" t="s">
        <v>20764</v>
      </c>
      <c r="B4283" t="s">
        <v>14</v>
      </c>
      <c r="C4283" t="s">
        <v>20751</v>
      </c>
      <c r="D4283" t="s">
        <v>58</v>
      </c>
      <c r="E4283">
        <v>235451</v>
      </c>
      <c r="F4283">
        <v>2136</v>
      </c>
      <c r="G4283">
        <v>0</v>
      </c>
      <c r="H4283" t="s">
        <v>20765</v>
      </c>
      <c r="I4283">
        <v>10</v>
      </c>
      <c r="J4283" t="s">
        <v>60</v>
      </c>
      <c r="K4283">
        <v>64</v>
      </c>
      <c r="L4283" t="s">
        <v>61</v>
      </c>
      <c r="M4283" t="s">
        <v>20753</v>
      </c>
    </row>
    <row r="4284" spans="1:13" x14ac:dyDescent="0.35">
      <c r="A4284" t="s">
        <v>20766</v>
      </c>
      <c r="B4284" t="s">
        <v>14</v>
      </c>
      <c r="C4284" t="s">
        <v>20737</v>
      </c>
      <c r="D4284" t="s">
        <v>58</v>
      </c>
      <c r="E4284">
        <v>131848</v>
      </c>
      <c r="F4284">
        <v>924</v>
      </c>
      <c r="G4284">
        <v>0</v>
      </c>
      <c r="H4284" t="s">
        <v>20767</v>
      </c>
      <c r="I4284">
        <v>10</v>
      </c>
      <c r="J4284" t="s">
        <v>60</v>
      </c>
      <c r="K4284">
        <v>61</v>
      </c>
      <c r="L4284" t="s">
        <v>61</v>
      </c>
      <c r="M4284" t="s">
        <v>20739</v>
      </c>
    </row>
    <row r="4285" spans="1:13" x14ac:dyDescent="0.35">
      <c r="A4285" t="s">
        <v>20768</v>
      </c>
      <c r="B4285" t="s">
        <v>14</v>
      </c>
      <c r="C4285" t="s">
        <v>20769</v>
      </c>
      <c r="D4285" t="s">
        <v>58</v>
      </c>
      <c r="E4285">
        <v>70925</v>
      </c>
      <c r="F4285">
        <v>593</v>
      </c>
      <c r="G4285">
        <v>0</v>
      </c>
      <c r="H4285" t="s">
        <v>20770</v>
      </c>
      <c r="I4285">
        <v>10</v>
      </c>
      <c r="J4285" t="s">
        <v>60</v>
      </c>
      <c r="K4285">
        <v>39</v>
      </c>
      <c r="L4285" t="s">
        <v>61</v>
      </c>
      <c r="M4285" t="s">
        <v>20771</v>
      </c>
    </row>
    <row r="4286" spans="1:13" x14ac:dyDescent="0.35">
      <c r="A4286" t="s">
        <v>20772</v>
      </c>
      <c r="B4286" t="s">
        <v>14</v>
      </c>
      <c r="C4286" t="s">
        <v>20745</v>
      </c>
      <c r="D4286" t="s">
        <v>58</v>
      </c>
      <c r="E4286">
        <v>41373</v>
      </c>
      <c r="F4286">
        <v>279</v>
      </c>
      <c r="G4286">
        <v>0</v>
      </c>
      <c r="H4286" t="s">
        <v>20773</v>
      </c>
      <c r="I4286">
        <v>10</v>
      </c>
      <c r="J4286" t="s">
        <v>60</v>
      </c>
      <c r="K4286">
        <v>6</v>
      </c>
      <c r="L4286" t="s">
        <v>61</v>
      </c>
      <c r="M4286" t="s">
        <v>20747</v>
      </c>
    </row>
    <row r="4287" spans="1:13" x14ac:dyDescent="0.35">
      <c r="A4287" t="s">
        <v>20774</v>
      </c>
      <c r="B4287" t="s">
        <v>14</v>
      </c>
      <c r="C4287" t="s">
        <v>20751</v>
      </c>
      <c r="D4287" t="s">
        <v>58</v>
      </c>
      <c r="E4287">
        <v>662958</v>
      </c>
      <c r="F4287">
        <v>4920</v>
      </c>
      <c r="G4287">
        <v>0</v>
      </c>
      <c r="H4287" t="s">
        <v>20775</v>
      </c>
      <c r="I4287">
        <v>10</v>
      </c>
      <c r="J4287" t="s">
        <v>60</v>
      </c>
      <c r="K4287">
        <v>204</v>
      </c>
      <c r="L4287" t="s">
        <v>61</v>
      </c>
      <c r="M4287" t="s">
        <v>20753</v>
      </c>
    </row>
    <row r="4288" spans="1:13" x14ac:dyDescent="0.35">
      <c r="A4288" t="s">
        <v>20776</v>
      </c>
      <c r="B4288" t="s">
        <v>14</v>
      </c>
      <c r="C4288" t="s">
        <v>20737</v>
      </c>
      <c r="D4288" t="s">
        <v>58</v>
      </c>
      <c r="E4288">
        <v>525979</v>
      </c>
      <c r="F4288">
        <v>3868</v>
      </c>
      <c r="G4288">
        <v>0</v>
      </c>
      <c r="H4288" t="s">
        <v>20777</v>
      </c>
      <c r="I4288">
        <v>10</v>
      </c>
      <c r="J4288" t="s">
        <v>60</v>
      </c>
      <c r="K4288">
        <v>147</v>
      </c>
      <c r="L4288" t="s">
        <v>61</v>
      </c>
      <c r="M4288" t="s">
        <v>20739</v>
      </c>
    </row>
    <row r="4289" spans="1:13" x14ac:dyDescent="0.35">
      <c r="A4289" t="s">
        <v>20778</v>
      </c>
      <c r="B4289" t="s">
        <v>14</v>
      </c>
      <c r="C4289" t="s">
        <v>20745</v>
      </c>
      <c r="D4289" t="s">
        <v>58</v>
      </c>
      <c r="E4289">
        <v>90379</v>
      </c>
      <c r="F4289">
        <v>828</v>
      </c>
      <c r="G4289">
        <v>0</v>
      </c>
      <c r="H4289" t="s">
        <v>20779</v>
      </c>
      <c r="I4289">
        <v>10</v>
      </c>
      <c r="J4289" t="s">
        <v>20780</v>
      </c>
      <c r="K4289">
        <v>43</v>
      </c>
      <c r="L4289" t="s">
        <v>61</v>
      </c>
      <c r="M4289" t="s">
        <v>20781</v>
      </c>
    </row>
    <row r="4290" spans="1:13" x14ac:dyDescent="0.35">
      <c r="A4290" t="s">
        <v>20782</v>
      </c>
      <c r="B4290" t="s">
        <v>14</v>
      </c>
      <c r="C4290" t="s">
        <v>20751</v>
      </c>
      <c r="D4290" t="s">
        <v>58</v>
      </c>
      <c r="E4290">
        <v>152576</v>
      </c>
      <c r="F4290">
        <v>1012</v>
      </c>
      <c r="G4290">
        <v>0</v>
      </c>
      <c r="H4290" t="s">
        <v>20783</v>
      </c>
      <c r="I4290">
        <v>10</v>
      </c>
      <c r="J4290" t="s">
        <v>60</v>
      </c>
      <c r="K4290">
        <v>53</v>
      </c>
      <c r="L4290" t="s">
        <v>61</v>
      </c>
      <c r="M4290" t="s">
        <v>20753</v>
      </c>
    </row>
    <row r="4291" spans="1:13" x14ac:dyDescent="0.35">
      <c r="A4291" t="s">
        <v>20784</v>
      </c>
      <c r="B4291" t="s">
        <v>14</v>
      </c>
      <c r="C4291" t="s">
        <v>20745</v>
      </c>
      <c r="D4291" t="s">
        <v>58</v>
      </c>
      <c r="E4291">
        <v>510552</v>
      </c>
      <c r="F4291">
        <v>3896</v>
      </c>
      <c r="G4291">
        <v>0</v>
      </c>
      <c r="H4291" t="s">
        <v>20785</v>
      </c>
      <c r="I4291">
        <v>10</v>
      </c>
      <c r="J4291" t="s">
        <v>60</v>
      </c>
      <c r="K4291">
        <v>147</v>
      </c>
      <c r="L4291" t="s">
        <v>61</v>
      </c>
      <c r="M4291" t="s">
        <v>20747</v>
      </c>
    </row>
    <row r="4292" spans="1:13" x14ac:dyDescent="0.35">
      <c r="A4292" t="s">
        <v>20786</v>
      </c>
      <c r="B4292" t="s">
        <v>14</v>
      </c>
      <c r="C4292" t="s">
        <v>20737</v>
      </c>
      <c r="D4292" t="s">
        <v>58</v>
      </c>
      <c r="E4292">
        <v>132448</v>
      </c>
      <c r="F4292">
        <v>1006</v>
      </c>
      <c r="G4292">
        <v>0</v>
      </c>
      <c r="H4292" t="s">
        <v>20787</v>
      </c>
      <c r="I4292">
        <v>10</v>
      </c>
      <c r="J4292" t="s">
        <v>60</v>
      </c>
      <c r="K4292">
        <v>34</v>
      </c>
      <c r="L4292" t="s">
        <v>61</v>
      </c>
      <c r="M4292" t="s">
        <v>20788</v>
      </c>
    </row>
    <row r="4293" spans="1:13" x14ac:dyDescent="0.35">
      <c r="A4293" t="s">
        <v>20789</v>
      </c>
      <c r="B4293" t="s">
        <v>14</v>
      </c>
      <c r="C4293" t="s">
        <v>20751</v>
      </c>
      <c r="D4293" t="s">
        <v>58</v>
      </c>
      <c r="E4293">
        <v>264291</v>
      </c>
      <c r="F4293">
        <v>1816</v>
      </c>
      <c r="G4293">
        <v>0</v>
      </c>
      <c r="H4293" t="s">
        <v>20790</v>
      </c>
      <c r="I4293">
        <v>10</v>
      </c>
      <c r="J4293" t="s">
        <v>60</v>
      </c>
      <c r="K4293">
        <v>71</v>
      </c>
      <c r="L4293" t="s">
        <v>61</v>
      </c>
      <c r="M4293" t="s">
        <v>20753</v>
      </c>
    </row>
    <row r="4294" spans="1:13" x14ac:dyDescent="0.35">
      <c r="A4294" t="s">
        <v>20791</v>
      </c>
      <c r="B4294" t="s">
        <v>14</v>
      </c>
      <c r="C4294" t="s">
        <v>20745</v>
      </c>
      <c r="D4294" t="s">
        <v>58</v>
      </c>
      <c r="E4294">
        <v>109247</v>
      </c>
      <c r="F4294">
        <v>862</v>
      </c>
      <c r="G4294">
        <v>0</v>
      </c>
      <c r="H4294" t="s">
        <v>20792</v>
      </c>
      <c r="I4294">
        <v>10</v>
      </c>
      <c r="J4294" t="s">
        <v>60</v>
      </c>
      <c r="K4294">
        <v>46</v>
      </c>
      <c r="L4294" t="s">
        <v>61</v>
      </c>
      <c r="M4294" t="s">
        <v>20793</v>
      </c>
    </row>
    <row r="4295" spans="1:13" x14ac:dyDescent="0.35">
      <c r="A4295" t="s">
        <v>20794</v>
      </c>
      <c r="B4295" t="s">
        <v>14</v>
      </c>
      <c r="C4295" t="s">
        <v>20737</v>
      </c>
      <c r="D4295" t="s">
        <v>58</v>
      </c>
      <c r="E4295">
        <v>298419</v>
      </c>
      <c r="F4295">
        <v>2330</v>
      </c>
      <c r="G4295">
        <v>0</v>
      </c>
      <c r="H4295" t="s">
        <v>20795</v>
      </c>
      <c r="I4295">
        <v>10</v>
      </c>
      <c r="J4295" t="s">
        <v>60</v>
      </c>
      <c r="K4295">
        <v>111</v>
      </c>
      <c r="L4295" t="s">
        <v>61</v>
      </c>
      <c r="M4295" t="s">
        <v>20739</v>
      </c>
    </row>
    <row r="4296" spans="1:13" x14ac:dyDescent="0.35">
      <c r="A4296" t="s">
        <v>20796</v>
      </c>
      <c r="B4296" t="s">
        <v>14</v>
      </c>
      <c r="C4296" t="s">
        <v>20745</v>
      </c>
      <c r="D4296" t="s">
        <v>58</v>
      </c>
      <c r="E4296">
        <v>411365</v>
      </c>
      <c r="F4296">
        <v>3866</v>
      </c>
      <c r="G4296">
        <v>0</v>
      </c>
      <c r="H4296" t="s">
        <v>20797</v>
      </c>
      <c r="I4296">
        <v>10</v>
      </c>
      <c r="J4296" t="s">
        <v>60</v>
      </c>
      <c r="K4296">
        <v>167</v>
      </c>
      <c r="L4296" t="s">
        <v>61</v>
      </c>
      <c r="M4296" t="s">
        <v>20793</v>
      </c>
    </row>
    <row r="4297" spans="1:13" x14ac:dyDescent="0.35">
      <c r="A4297" t="s">
        <v>20798</v>
      </c>
      <c r="B4297" t="s">
        <v>14</v>
      </c>
      <c r="C4297" t="s">
        <v>20751</v>
      </c>
      <c r="D4297" t="s">
        <v>58</v>
      </c>
      <c r="E4297">
        <v>332529</v>
      </c>
      <c r="F4297">
        <v>2340</v>
      </c>
      <c r="G4297">
        <v>0</v>
      </c>
      <c r="H4297" t="s">
        <v>20799</v>
      </c>
      <c r="I4297">
        <v>10</v>
      </c>
      <c r="J4297" t="s">
        <v>60</v>
      </c>
      <c r="K4297">
        <v>61</v>
      </c>
      <c r="L4297" t="s">
        <v>61</v>
      </c>
      <c r="M4297" t="s">
        <v>20753</v>
      </c>
    </row>
    <row r="4298" spans="1:13" x14ac:dyDescent="0.35">
      <c r="A4298" t="s">
        <v>20800</v>
      </c>
      <c r="B4298" t="s">
        <v>14</v>
      </c>
      <c r="C4298" t="s">
        <v>20737</v>
      </c>
      <c r="D4298" t="s">
        <v>58</v>
      </c>
      <c r="E4298">
        <v>177184</v>
      </c>
      <c r="F4298">
        <v>1308</v>
      </c>
      <c r="G4298">
        <v>0</v>
      </c>
      <c r="H4298" t="s">
        <v>20801</v>
      </c>
      <c r="I4298">
        <v>10</v>
      </c>
      <c r="J4298" t="s">
        <v>60</v>
      </c>
      <c r="K4298">
        <v>49</v>
      </c>
      <c r="L4298" t="s">
        <v>61</v>
      </c>
      <c r="M4298" t="s">
        <v>20739</v>
      </c>
    </row>
    <row r="4299" spans="1:13" x14ac:dyDescent="0.35">
      <c r="A4299" t="s">
        <v>20802</v>
      </c>
      <c r="B4299" t="s">
        <v>14</v>
      </c>
      <c r="C4299" t="s">
        <v>20745</v>
      </c>
      <c r="D4299" t="s">
        <v>58</v>
      </c>
      <c r="E4299">
        <v>608517</v>
      </c>
      <c r="F4299">
        <v>4529</v>
      </c>
      <c r="G4299">
        <v>0</v>
      </c>
      <c r="H4299" t="s">
        <v>20803</v>
      </c>
      <c r="I4299">
        <v>10</v>
      </c>
      <c r="J4299" t="s">
        <v>60</v>
      </c>
      <c r="K4299">
        <v>121</v>
      </c>
      <c r="L4299" t="s">
        <v>61</v>
      </c>
      <c r="M4299" t="s">
        <v>20747</v>
      </c>
    </row>
    <row r="4300" spans="1:13" x14ac:dyDescent="0.35">
      <c r="A4300" t="s">
        <v>20804</v>
      </c>
      <c r="B4300" t="s">
        <v>14</v>
      </c>
      <c r="C4300" t="s">
        <v>20751</v>
      </c>
      <c r="D4300" t="s">
        <v>58</v>
      </c>
      <c r="E4300">
        <v>481872</v>
      </c>
      <c r="F4300">
        <v>3623</v>
      </c>
      <c r="G4300">
        <v>0</v>
      </c>
      <c r="H4300" t="s">
        <v>20805</v>
      </c>
      <c r="I4300">
        <v>10</v>
      </c>
      <c r="J4300" t="s">
        <v>60</v>
      </c>
      <c r="K4300">
        <v>158</v>
      </c>
      <c r="L4300" t="s">
        <v>61</v>
      </c>
      <c r="M4300" t="s">
        <v>20753</v>
      </c>
    </row>
    <row r="4301" spans="1:13" x14ac:dyDescent="0.35">
      <c r="A4301" t="s">
        <v>20806</v>
      </c>
      <c r="B4301" t="s">
        <v>14</v>
      </c>
      <c r="C4301" t="s">
        <v>20737</v>
      </c>
      <c r="D4301" t="s">
        <v>58</v>
      </c>
      <c r="E4301">
        <v>127452</v>
      </c>
      <c r="F4301">
        <v>856</v>
      </c>
      <c r="G4301">
        <v>0</v>
      </c>
      <c r="H4301" t="s">
        <v>20807</v>
      </c>
      <c r="I4301">
        <v>10</v>
      </c>
      <c r="J4301" t="s">
        <v>60</v>
      </c>
      <c r="K4301">
        <v>32</v>
      </c>
      <c r="L4301" t="s">
        <v>61</v>
      </c>
      <c r="M4301" t="s">
        <v>20808</v>
      </c>
    </row>
    <row r="4302" spans="1:13" x14ac:dyDescent="0.35">
      <c r="A4302" t="s">
        <v>20809</v>
      </c>
      <c r="B4302" t="s">
        <v>14</v>
      </c>
      <c r="C4302" t="s">
        <v>20745</v>
      </c>
      <c r="D4302" t="s">
        <v>58</v>
      </c>
      <c r="E4302">
        <v>362225</v>
      </c>
      <c r="F4302">
        <v>2710</v>
      </c>
      <c r="G4302">
        <v>0</v>
      </c>
      <c r="H4302" t="s">
        <v>20810</v>
      </c>
      <c r="I4302">
        <v>10</v>
      </c>
      <c r="J4302" t="s">
        <v>60</v>
      </c>
      <c r="K4302">
        <v>70</v>
      </c>
      <c r="L4302" t="s">
        <v>61</v>
      </c>
      <c r="M4302" t="s">
        <v>20747</v>
      </c>
    </row>
    <row r="4303" spans="1:13" x14ac:dyDescent="0.35">
      <c r="A4303" t="s">
        <v>20811</v>
      </c>
      <c r="B4303" t="s">
        <v>14</v>
      </c>
      <c r="C4303" t="s">
        <v>20751</v>
      </c>
      <c r="D4303" t="s">
        <v>58</v>
      </c>
      <c r="E4303">
        <v>54081</v>
      </c>
      <c r="F4303">
        <v>320</v>
      </c>
      <c r="G4303">
        <v>0</v>
      </c>
      <c r="H4303" t="s">
        <v>20812</v>
      </c>
      <c r="I4303">
        <v>10</v>
      </c>
      <c r="J4303" t="s">
        <v>60</v>
      </c>
      <c r="K4303">
        <v>18</v>
      </c>
      <c r="L4303" t="s">
        <v>61</v>
      </c>
      <c r="M4303" t="s">
        <v>20753</v>
      </c>
    </row>
    <row r="4304" spans="1:13" x14ac:dyDescent="0.35">
      <c r="A4304" t="s">
        <v>20813</v>
      </c>
      <c r="B4304" t="s">
        <v>14</v>
      </c>
      <c r="C4304" t="s">
        <v>20737</v>
      </c>
      <c r="D4304" t="s">
        <v>58</v>
      </c>
      <c r="E4304">
        <v>101883</v>
      </c>
      <c r="F4304">
        <v>687</v>
      </c>
      <c r="G4304">
        <v>0</v>
      </c>
      <c r="H4304" t="s">
        <v>20814</v>
      </c>
      <c r="I4304">
        <v>10</v>
      </c>
      <c r="J4304" t="s">
        <v>60</v>
      </c>
      <c r="K4304">
        <v>26</v>
      </c>
      <c r="L4304" t="s">
        <v>61</v>
      </c>
      <c r="M4304" t="s">
        <v>20739</v>
      </c>
    </row>
    <row r="4305" spans="1:13" x14ac:dyDescent="0.35">
      <c r="A4305" t="s">
        <v>20815</v>
      </c>
      <c r="B4305" t="s">
        <v>14</v>
      </c>
      <c r="C4305" t="s">
        <v>20745</v>
      </c>
      <c r="D4305" t="s">
        <v>58</v>
      </c>
      <c r="E4305">
        <v>338119</v>
      </c>
      <c r="F4305">
        <v>2290</v>
      </c>
      <c r="G4305">
        <v>0</v>
      </c>
      <c r="H4305" t="s">
        <v>20816</v>
      </c>
      <c r="I4305">
        <v>10</v>
      </c>
      <c r="J4305" t="s">
        <v>60</v>
      </c>
      <c r="K4305">
        <v>74</v>
      </c>
      <c r="L4305" t="s">
        <v>61</v>
      </c>
      <c r="M4305" t="s">
        <v>20793</v>
      </c>
    </row>
    <row r="4306" spans="1:13" x14ac:dyDescent="0.35">
      <c r="A4306" t="s">
        <v>20817</v>
      </c>
      <c r="B4306" t="s">
        <v>14</v>
      </c>
      <c r="C4306" t="s">
        <v>20751</v>
      </c>
      <c r="D4306" t="s">
        <v>58</v>
      </c>
      <c r="E4306">
        <v>750090</v>
      </c>
      <c r="F4306">
        <v>5011</v>
      </c>
      <c r="G4306">
        <v>0</v>
      </c>
      <c r="H4306" t="s">
        <v>20818</v>
      </c>
      <c r="I4306">
        <v>10</v>
      </c>
      <c r="J4306" t="s">
        <v>60</v>
      </c>
      <c r="K4306">
        <v>147</v>
      </c>
      <c r="L4306" t="s">
        <v>61</v>
      </c>
      <c r="M4306" t="s">
        <v>20753</v>
      </c>
    </row>
    <row r="4307" spans="1:13" x14ac:dyDescent="0.35">
      <c r="A4307" t="s">
        <v>20819</v>
      </c>
      <c r="B4307" t="s">
        <v>14</v>
      </c>
      <c r="C4307" t="s">
        <v>20737</v>
      </c>
      <c r="D4307" t="s">
        <v>58</v>
      </c>
      <c r="E4307">
        <v>400920</v>
      </c>
      <c r="F4307">
        <v>2901</v>
      </c>
      <c r="G4307">
        <v>0</v>
      </c>
      <c r="H4307" t="s">
        <v>20820</v>
      </c>
      <c r="I4307">
        <v>10</v>
      </c>
      <c r="J4307" t="s">
        <v>60</v>
      </c>
      <c r="K4307">
        <v>124</v>
      </c>
      <c r="L4307" t="s">
        <v>61</v>
      </c>
      <c r="M4307" t="s">
        <v>20788</v>
      </c>
    </row>
    <row r="4308" spans="1:13" x14ac:dyDescent="0.35">
      <c r="A4308" t="s">
        <v>20821</v>
      </c>
      <c r="B4308" t="s">
        <v>14</v>
      </c>
      <c r="C4308" t="s">
        <v>20745</v>
      </c>
      <c r="D4308" t="s">
        <v>58</v>
      </c>
      <c r="E4308">
        <v>407859</v>
      </c>
      <c r="F4308">
        <v>2781</v>
      </c>
      <c r="G4308">
        <v>0</v>
      </c>
      <c r="H4308" t="s">
        <v>20822</v>
      </c>
      <c r="I4308">
        <v>10</v>
      </c>
      <c r="J4308" t="s">
        <v>60</v>
      </c>
      <c r="K4308">
        <v>79</v>
      </c>
      <c r="L4308" t="s">
        <v>61</v>
      </c>
      <c r="M4308" t="s">
        <v>20747</v>
      </c>
    </row>
    <row r="4309" spans="1:13" x14ac:dyDescent="0.35">
      <c r="A4309" t="s">
        <v>20823</v>
      </c>
      <c r="B4309" t="s">
        <v>14</v>
      </c>
      <c r="C4309" t="s">
        <v>20751</v>
      </c>
      <c r="D4309" t="s">
        <v>58</v>
      </c>
      <c r="E4309">
        <v>380373</v>
      </c>
      <c r="F4309">
        <v>2720</v>
      </c>
      <c r="G4309">
        <v>0</v>
      </c>
      <c r="H4309" t="s">
        <v>20824</v>
      </c>
      <c r="I4309">
        <v>10</v>
      </c>
      <c r="J4309" t="s">
        <v>60</v>
      </c>
      <c r="K4309">
        <v>97</v>
      </c>
      <c r="L4309" t="s">
        <v>61</v>
      </c>
      <c r="M4309" t="s">
        <v>20753</v>
      </c>
    </row>
    <row r="4310" spans="1:13" x14ac:dyDescent="0.35">
      <c r="A4310" t="s">
        <v>20825</v>
      </c>
      <c r="B4310" t="s">
        <v>14</v>
      </c>
      <c r="C4310" t="s">
        <v>20737</v>
      </c>
      <c r="D4310" t="s">
        <v>58</v>
      </c>
      <c r="E4310">
        <v>207184</v>
      </c>
      <c r="F4310">
        <v>1354</v>
      </c>
      <c r="G4310">
        <v>0</v>
      </c>
      <c r="H4310" t="s">
        <v>20826</v>
      </c>
      <c r="I4310">
        <v>10</v>
      </c>
      <c r="J4310" t="s">
        <v>60</v>
      </c>
      <c r="K4310">
        <v>27</v>
      </c>
      <c r="L4310" t="s">
        <v>61</v>
      </c>
      <c r="M4310" t="s">
        <v>20739</v>
      </c>
    </row>
    <row r="4311" spans="1:13" x14ac:dyDescent="0.35">
      <c r="A4311" t="s">
        <v>20827</v>
      </c>
      <c r="B4311" t="s">
        <v>14</v>
      </c>
      <c r="C4311" t="s">
        <v>20745</v>
      </c>
      <c r="D4311" t="s">
        <v>58</v>
      </c>
      <c r="E4311">
        <v>169934</v>
      </c>
      <c r="F4311">
        <v>1124</v>
      </c>
      <c r="G4311">
        <v>0</v>
      </c>
      <c r="H4311" t="s">
        <v>20828</v>
      </c>
      <c r="I4311">
        <v>10</v>
      </c>
      <c r="J4311" t="s">
        <v>60</v>
      </c>
      <c r="K4311">
        <v>32</v>
      </c>
      <c r="L4311" t="s">
        <v>61</v>
      </c>
      <c r="M4311" t="s">
        <v>20829</v>
      </c>
    </row>
    <row r="4312" spans="1:13" x14ac:dyDescent="0.35">
      <c r="A4312" t="s">
        <v>20830</v>
      </c>
      <c r="B4312" t="s">
        <v>14</v>
      </c>
      <c r="C4312" t="s">
        <v>20751</v>
      </c>
      <c r="D4312" t="s">
        <v>58</v>
      </c>
      <c r="E4312">
        <v>332762</v>
      </c>
      <c r="F4312">
        <v>2478</v>
      </c>
      <c r="G4312">
        <v>0</v>
      </c>
      <c r="H4312" t="s">
        <v>20831</v>
      </c>
      <c r="I4312">
        <v>10</v>
      </c>
      <c r="J4312" t="s">
        <v>60</v>
      </c>
      <c r="K4312">
        <v>107</v>
      </c>
      <c r="L4312" t="s">
        <v>61</v>
      </c>
      <c r="M4312" t="s">
        <v>20753</v>
      </c>
    </row>
    <row r="4313" spans="1:13" x14ac:dyDescent="0.35">
      <c r="A4313" t="s">
        <v>20832</v>
      </c>
      <c r="B4313" t="s">
        <v>14</v>
      </c>
      <c r="C4313" t="s">
        <v>20737</v>
      </c>
      <c r="D4313" t="s">
        <v>58</v>
      </c>
      <c r="E4313">
        <v>288808</v>
      </c>
      <c r="F4313">
        <v>1954</v>
      </c>
      <c r="G4313">
        <v>0</v>
      </c>
      <c r="H4313" t="s">
        <v>20833</v>
      </c>
      <c r="I4313">
        <v>10</v>
      </c>
      <c r="J4313" t="s">
        <v>60</v>
      </c>
      <c r="K4313">
        <v>72</v>
      </c>
      <c r="L4313" t="s">
        <v>61</v>
      </c>
      <c r="M4313" t="s">
        <v>20808</v>
      </c>
    </row>
    <row r="4314" spans="1:13" x14ac:dyDescent="0.35">
      <c r="A4314" t="e">
        <f>-XFiYMUuvFo</f>
        <v>#NAME?</v>
      </c>
      <c r="B4314" t="s">
        <v>14</v>
      </c>
      <c r="C4314" t="s">
        <v>20745</v>
      </c>
      <c r="D4314" t="s">
        <v>58</v>
      </c>
      <c r="E4314">
        <v>110317</v>
      </c>
      <c r="F4314">
        <v>634</v>
      </c>
      <c r="G4314">
        <v>0</v>
      </c>
      <c r="H4314" t="s">
        <v>20834</v>
      </c>
      <c r="I4314">
        <v>10</v>
      </c>
      <c r="J4314" t="s">
        <v>60</v>
      </c>
      <c r="K4314">
        <v>24</v>
      </c>
      <c r="L4314" t="s">
        <v>61</v>
      </c>
      <c r="M4314" t="s">
        <v>20793</v>
      </c>
    </row>
    <row r="4315" spans="1:13" x14ac:dyDescent="0.35">
      <c r="A4315" t="s">
        <v>20835</v>
      </c>
      <c r="B4315" t="s">
        <v>14</v>
      </c>
      <c r="C4315" t="s">
        <v>20751</v>
      </c>
      <c r="D4315" t="s">
        <v>58</v>
      </c>
      <c r="E4315">
        <v>326796</v>
      </c>
      <c r="F4315">
        <v>2150</v>
      </c>
      <c r="G4315">
        <v>0</v>
      </c>
      <c r="H4315" t="s">
        <v>20836</v>
      </c>
      <c r="I4315">
        <v>10</v>
      </c>
      <c r="J4315" t="s">
        <v>60</v>
      </c>
      <c r="K4315">
        <v>70</v>
      </c>
      <c r="L4315" t="s">
        <v>61</v>
      </c>
      <c r="M4315" t="s">
        <v>20753</v>
      </c>
    </row>
    <row r="4316" spans="1:13" x14ac:dyDescent="0.35">
      <c r="A4316" t="s">
        <v>20837</v>
      </c>
      <c r="B4316" t="s">
        <v>14</v>
      </c>
      <c r="C4316" t="s">
        <v>20838</v>
      </c>
      <c r="D4316" t="s">
        <v>58</v>
      </c>
      <c r="E4316">
        <v>7699</v>
      </c>
      <c r="F4316">
        <v>60</v>
      </c>
      <c r="G4316">
        <v>0</v>
      </c>
      <c r="H4316" t="s">
        <v>20839</v>
      </c>
      <c r="I4316">
        <v>10</v>
      </c>
      <c r="J4316" t="s">
        <v>20840</v>
      </c>
      <c r="K4316">
        <v>10</v>
      </c>
      <c r="L4316" t="s">
        <v>61</v>
      </c>
      <c r="M4316" t="s">
        <v>20841</v>
      </c>
    </row>
    <row r="4317" spans="1:13" x14ac:dyDescent="0.35">
      <c r="A4317" t="s">
        <v>20842</v>
      </c>
      <c r="B4317" t="s">
        <v>14</v>
      </c>
      <c r="C4317" t="s">
        <v>20737</v>
      </c>
      <c r="D4317" t="s">
        <v>58</v>
      </c>
      <c r="E4317">
        <v>265035</v>
      </c>
      <c r="F4317">
        <v>1665</v>
      </c>
      <c r="G4317">
        <v>0</v>
      </c>
      <c r="H4317" t="s">
        <v>20843</v>
      </c>
      <c r="I4317">
        <v>10</v>
      </c>
      <c r="J4317" t="s">
        <v>20844</v>
      </c>
      <c r="K4317">
        <v>55</v>
      </c>
      <c r="L4317" t="s">
        <v>61</v>
      </c>
      <c r="M4317" t="s">
        <v>20808</v>
      </c>
    </row>
    <row r="4318" spans="1:13" x14ac:dyDescent="0.35">
      <c r="A4318" t="s">
        <v>20845</v>
      </c>
      <c r="B4318" t="s">
        <v>14</v>
      </c>
      <c r="C4318" t="s">
        <v>20745</v>
      </c>
      <c r="D4318" t="s">
        <v>58</v>
      </c>
      <c r="E4318">
        <v>410048</v>
      </c>
      <c r="F4318">
        <v>2693</v>
      </c>
      <c r="G4318">
        <v>0</v>
      </c>
      <c r="H4318" t="s">
        <v>20846</v>
      </c>
      <c r="I4318">
        <v>10</v>
      </c>
      <c r="J4318" t="s">
        <v>60</v>
      </c>
      <c r="K4318">
        <v>77</v>
      </c>
      <c r="L4318" t="s">
        <v>61</v>
      </c>
      <c r="M4318" t="s">
        <v>20793</v>
      </c>
    </row>
    <row r="4319" spans="1:13" x14ac:dyDescent="0.35">
      <c r="A4319" t="s">
        <v>20847</v>
      </c>
      <c r="B4319" t="s">
        <v>14</v>
      </c>
      <c r="C4319" t="s">
        <v>20751</v>
      </c>
      <c r="D4319" t="s">
        <v>58</v>
      </c>
      <c r="E4319">
        <v>437629</v>
      </c>
      <c r="F4319">
        <v>2935</v>
      </c>
      <c r="G4319">
        <v>0</v>
      </c>
      <c r="H4319" t="s">
        <v>20848</v>
      </c>
      <c r="I4319">
        <v>10</v>
      </c>
      <c r="J4319" t="s">
        <v>60</v>
      </c>
      <c r="K4319">
        <v>113</v>
      </c>
      <c r="L4319" t="s">
        <v>61</v>
      </c>
      <c r="M4319" t="s">
        <v>20753</v>
      </c>
    </row>
    <row r="4320" spans="1:13" x14ac:dyDescent="0.35">
      <c r="A4320" t="s">
        <v>20849</v>
      </c>
      <c r="B4320" t="s">
        <v>14</v>
      </c>
      <c r="C4320" t="s">
        <v>20737</v>
      </c>
      <c r="D4320" t="s">
        <v>58</v>
      </c>
      <c r="E4320">
        <v>176659</v>
      </c>
      <c r="F4320">
        <v>1126</v>
      </c>
      <c r="G4320">
        <v>0</v>
      </c>
      <c r="H4320" t="s">
        <v>20850</v>
      </c>
      <c r="I4320">
        <v>10</v>
      </c>
      <c r="J4320" t="s">
        <v>60</v>
      </c>
      <c r="K4320">
        <v>34</v>
      </c>
      <c r="L4320" t="s">
        <v>61</v>
      </c>
      <c r="M4320" t="s">
        <v>20808</v>
      </c>
    </row>
    <row r="4321" spans="1:13" x14ac:dyDescent="0.35">
      <c r="A4321" t="s">
        <v>20851</v>
      </c>
      <c r="B4321" t="s">
        <v>14</v>
      </c>
      <c r="C4321" t="s">
        <v>20745</v>
      </c>
      <c r="D4321" t="s">
        <v>58</v>
      </c>
      <c r="E4321">
        <v>356769</v>
      </c>
      <c r="F4321">
        <v>2731</v>
      </c>
      <c r="G4321">
        <v>0</v>
      </c>
      <c r="H4321" t="s">
        <v>20852</v>
      </c>
      <c r="I4321">
        <v>10</v>
      </c>
      <c r="J4321" t="s">
        <v>60</v>
      </c>
      <c r="K4321">
        <v>80</v>
      </c>
      <c r="L4321" t="s">
        <v>61</v>
      </c>
      <c r="M4321" t="s">
        <v>20793</v>
      </c>
    </row>
    <row r="4322" spans="1:13" x14ac:dyDescent="0.35">
      <c r="A4322" t="s">
        <v>20853</v>
      </c>
      <c r="B4322" t="s">
        <v>14</v>
      </c>
      <c r="C4322" t="s">
        <v>20751</v>
      </c>
      <c r="D4322" t="s">
        <v>58</v>
      </c>
      <c r="E4322">
        <v>349488</v>
      </c>
      <c r="F4322">
        <v>2376</v>
      </c>
      <c r="G4322">
        <v>0</v>
      </c>
      <c r="H4322" t="s">
        <v>20854</v>
      </c>
      <c r="I4322">
        <v>10</v>
      </c>
      <c r="J4322" t="s">
        <v>60</v>
      </c>
      <c r="K4322">
        <v>73</v>
      </c>
      <c r="L4322" t="s">
        <v>61</v>
      </c>
      <c r="M4322" t="s">
        <v>20753</v>
      </c>
    </row>
    <row r="4323" spans="1:13" x14ac:dyDescent="0.35">
      <c r="A4323" t="s">
        <v>20855</v>
      </c>
      <c r="B4323" t="s">
        <v>14</v>
      </c>
      <c r="C4323" t="s">
        <v>20737</v>
      </c>
      <c r="D4323" t="s">
        <v>58</v>
      </c>
      <c r="E4323">
        <v>287944</v>
      </c>
      <c r="F4323">
        <v>1705</v>
      </c>
      <c r="G4323">
        <v>0</v>
      </c>
      <c r="H4323" t="s">
        <v>20856</v>
      </c>
      <c r="I4323">
        <v>10</v>
      </c>
      <c r="J4323" t="s">
        <v>60</v>
      </c>
      <c r="K4323">
        <v>64</v>
      </c>
      <c r="L4323" t="s">
        <v>61</v>
      </c>
      <c r="M4323" t="s">
        <v>20808</v>
      </c>
    </row>
    <row r="4324" spans="1:13" x14ac:dyDescent="0.35">
      <c r="A4324" t="s">
        <v>20857</v>
      </c>
      <c r="B4324" t="s">
        <v>14</v>
      </c>
      <c r="C4324" t="s">
        <v>20745</v>
      </c>
      <c r="D4324" t="s">
        <v>58</v>
      </c>
      <c r="E4324">
        <v>534318</v>
      </c>
      <c r="F4324">
        <v>3470</v>
      </c>
      <c r="G4324">
        <v>0</v>
      </c>
      <c r="H4324" t="s">
        <v>20858</v>
      </c>
      <c r="I4324">
        <v>10</v>
      </c>
      <c r="J4324" t="s">
        <v>60</v>
      </c>
      <c r="K4324">
        <v>103</v>
      </c>
      <c r="L4324" t="s">
        <v>61</v>
      </c>
      <c r="M4324" t="s">
        <v>20793</v>
      </c>
    </row>
    <row r="4325" spans="1:13" x14ac:dyDescent="0.35">
      <c r="A4325" t="s">
        <v>20859</v>
      </c>
      <c r="B4325" t="s">
        <v>14</v>
      </c>
      <c r="C4325" t="s">
        <v>20751</v>
      </c>
      <c r="D4325" t="s">
        <v>58</v>
      </c>
      <c r="E4325">
        <v>253015</v>
      </c>
      <c r="F4325">
        <v>1713</v>
      </c>
      <c r="G4325">
        <v>0</v>
      </c>
      <c r="H4325" t="s">
        <v>20860</v>
      </c>
      <c r="I4325">
        <v>10</v>
      </c>
      <c r="J4325" t="s">
        <v>60</v>
      </c>
      <c r="K4325">
        <v>58</v>
      </c>
      <c r="L4325" t="s">
        <v>61</v>
      </c>
      <c r="M4325" t="s">
        <v>20753</v>
      </c>
    </row>
    <row r="4326" spans="1:13" x14ac:dyDescent="0.35">
      <c r="A4326" t="s">
        <v>20861</v>
      </c>
      <c r="B4326" t="s">
        <v>14</v>
      </c>
      <c r="C4326" t="s">
        <v>20737</v>
      </c>
      <c r="D4326" t="s">
        <v>58</v>
      </c>
      <c r="E4326">
        <v>396720</v>
      </c>
      <c r="F4326">
        <v>2451</v>
      </c>
      <c r="G4326">
        <v>0</v>
      </c>
      <c r="H4326" t="s">
        <v>20862</v>
      </c>
      <c r="I4326">
        <v>10</v>
      </c>
      <c r="J4326" t="s">
        <v>60</v>
      </c>
      <c r="K4326">
        <v>86</v>
      </c>
      <c r="L4326" t="s">
        <v>61</v>
      </c>
      <c r="M4326" t="s">
        <v>20808</v>
      </c>
    </row>
    <row r="4327" spans="1:13" x14ac:dyDescent="0.35">
      <c r="A4327" t="s">
        <v>20863</v>
      </c>
      <c r="B4327" t="s">
        <v>14</v>
      </c>
      <c r="C4327" t="s">
        <v>20745</v>
      </c>
      <c r="D4327" t="s">
        <v>58</v>
      </c>
      <c r="E4327">
        <v>313198</v>
      </c>
      <c r="F4327">
        <v>2118</v>
      </c>
      <c r="G4327">
        <v>0</v>
      </c>
      <c r="H4327" t="s">
        <v>20864</v>
      </c>
      <c r="I4327">
        <v>10</v>
      </c>
      <c r="J4327" t="s">
        <v>60</v>
      </c>
      <c r="K4327">
        <v>84</v>
      </c>
      <c r="L4327" t="s">
        <v>61</v>
      </c>
      <c r="M4327" t="s">
        <v>20793</v>
      </c>
    </row>
    <row r="4328" spans="1:13" x14ac:dyDescent="0.35">
      <c r="A4328" t="s">
        <v>20865</v>
      </c>
      <c r="B4328" t="s">
        <v>14</v>
      </c>
      <c r="C4328" t="s">
        <v>20737</v>
      </c>
      <c r="D4328" t="s">
        <v>58</v>
      </c>
      <c r="E4328">
        <v>600977</v>
      </c>
      <c r="F4328">
        <v>3773</v>
      </c>
      <c r="G4328">
        <v>0</v>
      </c>
      <c r="H4328" t="s">
        <v>20866</v>
      </c>
      <c r="I4328">
        <v>10</v>
      </c>
      <c r="J4328" t="s">
        <v>60</v>
      </c>
      <c r="K4328">
        <v>146</v>
      </c>
      <c r="L4328" t="s">
        <v>61</v>
      </c>
      <c r="M4328" t="s">
        <v>20808</v>
      </c>
    </row>
    <row r="4329" spans="1:13" x14ac:dyDescent="0.35">
      <c r="A4329" t="s">
        <v>20867</v>
      </c>
      <c r="B4329" t="s">
        <v>14</v>
      </c>
      <c r="C4329" t="s">
        <v>20751</v>
      </c>
      <c r="D4329" t="s">
        <v>58</v>
      </c>
      <c r="E4329">
        <v>332041</v>
      </c>
      <c r="F4329">
        <v>2112</v>
      </c>
      <c r="G4329">
        <v>0</v>
      </c>
      <c r="H4329" t="s">
        <v>20868</v>
      </c>
      <c r="I4329">
        <v>10</v>
      </c>
      <c r="J4329" t="s">
        <v>60</v>
      </c>
      <c r="K4329">
        <v>74</v>
      </c>
      <c r="L4329" t="s">
        <v>61</v>
      </c>
      <c r="M4329" t="s">
        <v>20753</v>
      </c>
    </row>
    <row r="4330" spans="1:13" x14ac:dyDescent="0.35">
      <c r="A4330" t="s">
        <v>20869</v>
      </c>
      <c r="B4330" t="s">
        <v>14</v>
      </c>
      <c r="C4330" t="s">
        <v>20745</v>
      </c>
      <c r="D4330" t="s">
        <v>58</v>
      </c>
      <c r="E4330">
        <v>435192</v>
      </c>
      <c r="F4330">
        <v>3167</v>
      </c>
      <c r="G4330">
        <v>0</v>
      </c>
      <c r="H4330" t="s">
        <v>20870</v>
      </c>
      <c r="I4330">
        <v>10</v>
      </c>
      <c r="J4330" t="s">
        <v>60</v>
      </c>
      <c r="K4330">
        <v>130</v>
      </c>
      <c r="L4330" t="s">
        <v>61</v>
      </c>
      <c r="M4330" t="s">
        <v>20793</v>
      </c>
    </row>
    <row r="4331" spans="1:13" x14ac:dyDescent="0.35">
      <c r="A4331" t="s">
        <v>20871</v>
      </c>
      <c r="B4331" t="s">
        <v>14</v>
      </c>
      <c r="C4331" t="s">
        <v>20737</v>
      </c>
      <c r="D4331" t="s">
        <v>58</v>
      </c>
      <c r="E4331">
        <v>162810</v>
      </c>
      <c r="F4331">
        <v>1246</v>
      </c>
      <c r="G4331">
        <v>0</v>
      </c>
      <c r="H4331" t="s">
        <v>20872</v>
      </c>
      <c r="I4331">
        <v>10</v>
      </c>
      <c r="J4331" t="s">
        <v>60</v>
      </c>
      <c r="K4331">
        <v>47</v>
      </c>
      <c r="L4331" t="s">
        <v>61</v>
      </c>
      <c r="M4331" t="s">
        <v>20808</v>
      </c>
    </row>
    <row r="4332" spans="1:13" x14ac:dyDescent="0.35">
      <c r="A4332" t="s">
        <v>20873</v>
      </c>
      <c r="B4332" t="s">
        <v>14</v>
      </c>
      <c r="C4332" t="s">
        <v>20751</v>
      </c>
      <c r="D4332" t="s">
        <v>58</v>
      </c>
      <c r="E4332">
        <v>462531</v>
      </c>
      <c r="F4332">
        <v>3332</v>
      </c>
      <c r="G4332">
        <v>0</v>
      </c>
      <c r="H4332" t="s">
        <v>20874</v>
      </c>
      <c r="I4332">
        <v>10</v>
      </c>
      <c r="J4332" t="s">
        <v>60</v>
      </c>
      <c r="K4332">
        <v>131</v>
      </c>
      <c r="L4332" t="s">
        <v>61</v>
      </c>
      <c r="M4332" t="s">
        <v>20753</v>
      </c>
    </row>
    <row r="4333" spans="1:13" x14ac:dyDescent="0.35">
      <c r="A4333" t="s">
        <v>20875</v>
      </c>
      <c r="B4333" t="s">
        <v>14</v>
      </c>
      <c r="C4333" t="s">
        <v>20745</v>
      </c>
      <c r="D4333" t="s">
        <v>58</v>
      </c>
      <c r="E4333">
        <v>196964</v>
      </c>
      <c r="F4333">
        <v>1415</v>
      </c>
      <c r="G4333">
        <v>0</v>
      </c>
      <c r="H4333" t="s">
        <v>20876</v>
      </c>
      <c r="I4333">
        <v>10</v>
      </c>
      <c r="J4333" t="s">
        <v>60</v>
      </c>
      <c r="K4333">
        <v>57</v>
      </c>
      <c r="L4333" t="s">
        <v>61</v>
      </c>
      <c r="M4333" t="s">
        <v>20793</v>
      </c>
    </row>
    <row r="4334" spans="1:13" x14ac:dyDescent="0.35">
      <c r="A4334" t="s">
        <v>20877</v>
      </c>
      <c r="B4334" t="s">
        <v>14</v>
      </c>
      <c r="C4334" t="s">
        <v>20737</v>
      </c>
      <c r="D4334" t="s">
        <v>58</v>
      </c>
      <c r="E4334">
        <v>212849</v>
      </c>
      <c r="F4334">
        <v>1530</v>
      </c>
      <c r="G4334">
        <v>0</v>
      </c>
      <c r="H4334" t="s">
        <v>20878</v>
      </c>
      <c r="I4334">
        <v>10</v>
      </c>
      <c r="J4334" t="s">
        <v>60</v>
      </c>
      <c r="K4334">
        <v>57</v>
      </c>
      <c r="L4334" t="s">
        <v>61</v>
      </c>
      <c r="M4334" t="s">
        <v>20808</v>
      </c>
    </row>
    <row r="4335" spans="1:13" x14ac:dyDescent="0.35">
      <c r="A4335" t="s">
        <v>20879</v>
      </c>
      <c r="B4335" t="s">
        <v>14</v>
      </c>
      <c r="C4335" t="s">
        <v>20751</v>
      </c>
      <c r="D4335" t="s">
        <v>58</v>
      </c>
      <c r="E4335">
        <v>289643</v>
      </c>
      <c r="F4335">
        <v>2030</v>
      </c>
      <c r="G4335">
        <v>0</v>
      </c>
      <c r="H4335" t="s">
        <v>20880</v>
      </c>
      <c r="I4335">
        <v>10</v>
      </c>
      <c r="J4335" t="s">
        <v>60</v>
      </c>
      <c r="K4335">
        <v>86</v>
      </c>
      <c r="L4335" t="s">
        <v>61</v>
      </c>
      <c r="M4335" t="s">
        <v>20753</v>
      </c>
    </row>
    <row r="4336" spans="1:13" x14ac:dyDescent="0.35">
      <c r="A4336" t="s">
        <v>20881</v>
      </c>
      <c r="B4336" t="s">
        <v>14</v>
      </c>
      <c r="C4336" t="s">
        <v>20745</v>
      </c>
      <c r="D4336" t="s">
        <v>58</v>
      </c>
      <c r="E4336">
        <v>374014</v>
      </c>
      <c r="F4336">
        <v>2934</v>
      </c>
      <c r="G4336">
        <v>0</v>
      </c>
      <c r="H4336" t="s">
        <v>20882</v>
      </c>
      <c r="I4336">
        <v>10</v>
      </c>
      <c r="J4336" t="s">
        <v>60</v>
      </c>
      <c r="K4336">
        <v>141</v>
      </c>
      <c r="L4336" t="s">
        <v>61</v>
      </c>
      <c r="M4336" t="s">
        <v>20793</v>
      </c>
    </row>
    <row r="4337" spans="1:13" x14ac:dyDescent="0.35">
      <c r="A4337" t="s">
        <v>20883</v>
      </c>
      <c r="B4337" t="s">
        <v>14</v>
      </c>
      <c r="C4337" t="s">
        <v>20737</v>
      </c>
      <c r="D4337" t="s">
        <v>58</v>
      </c>
      <c r="E4337">
        <v>416712</v>
      </c>
      <c r="F4337">
        <v>2686</v>
      </c>
      <c r="G4337">
        <v>0</v>
      </c>
      <c r="H4337" t="s">
        <v>20884</v>
      </c>
      <c r="I4337">
        <v>10</v>
      </c>
      <c r="J4337" t="s">
        <v>60</v>
      </c>
      <c r="K4337">
        <v>119</v>
      </c>
      <c r="L4337" t="s">
        <v>61</v>
      </c>
      <c r="M4337" t="s">
        <v>20808</v>
      </c>
    </row>
    <row r="4338" spans="1:13" x14ac:dyDescent="0.35">
      <c r="A4338" t="s">
        <v>20885</v>
      </c>
      <c r="B4338" t="s">
        <v>14</v>
      </c>
      <c r="C4338" t="s">
        <v>20886</v>
      </c>
      <c r="D4338" t="s">
        <v>58</v>
      </c>
      <c r="E4338">
        <v>361076</v>
      </c>
      <c r="F4338">
        <v>2575</v>
      </c>
      <c r="G4338">
        <v>0</v>
      </c>
      <c r="H4338" t="s">
        <v>20887</v>
      </c>
      <c r="I4338">
        <v>10</v>
      </c>
      <c r="J4338" t="s">
        <v>60</v>
      </c>
      <c r="K4338">
        <v>82</v>
      </c>
      <c r="L4338" t="s">
        <v>61</v>
      </c>
      <c r="M4338" t="s">
        <v>20888</v>
      </c>
    </row>
    <row r="4339" spans="1:13" x14ac:dyDescent="0.35">
      <c r="A4339" t="s">
        <v>20889</v>
      </c>
      <c r="B4339" t="s">
        <v>14</v>
      </c>
      <c r="C4339" t="s">
        <v>20745</v>
      </c>
      <c r="D4339" t="s">
        <v>58</v>
      </c>
      <c r="E4339">
        <v>495552</v>
      </c>
      <c r="F4339">
        <v>3099</v>
      </c>
      <c r="G4339">
        <v>0</v>
      </c>
      <c r="H4339" t="s">
        <v>20890</v>
      </c>
      <c r="I4339">
        <v>10</v>
      </c>
      <c r="J4339" t="s">
        <v>60</v>
      </c>
      <c r="K4339">
        <v>141</v>
      </c>
      <c r="L4339" t="s">
        <v>61</v>
      </c>
      <c r="M4339" t="s">
        <v>20793</v>
      </c>
    </row>
    <row r="4340" spans="1:13" x14ac:dyDescent="0.35">
      <c r="A4340" t="s">
        <v>20891</v>
      </c>
      <c r="B4340" t="s">
        <v>14</v>
      </c>
      <c r="C4340" t="s">
        <v>20892</v>
      </c>
      <c r="D4340" t="s">
        <v>58</v>
      </c>
      <c r="E4340">
        <v>452278</v>
      </c>
      <c r="F4340">
        <v>3302</v>
      </c>
      <c r="G4340">
        <v>0</v>
      </c>
      <c r="H4340" t="s">
        <v>20893</v>
      </c>
      <c r="I4340">
        <v>10</v>
      </c>
      <c r="J4340" t="s">
        <v>20894</v>
      </c>
      <c r="K4340">
        <v>83</v>
      </c>
      <c r="L4340" t="s">
        <v>61</v>
      </c>
      <c r="M4340" t="s">
        <v>20895</v>
      </c>
    </row>
    <row r="4341" spans="1:13" x14ac:dyDescent="0.35">
      <c r="A4341" t="s">
        <v>20896</v>
      </c>
      <c r="B4341" t="s">
        <v>14</v>
      </c>
      <c r="C4341" t="s">
        <v>20886</v>
      </c>
      <c r="D4341" t="s">
        <v>58</v>
      </c>
      <c r="E4341">
        <v>177189</v>
      </c>
      <c r="F4341">
        <v>1232</v>
      </c>
      <c r="G4341">
        <v>0</v>
      </c>
      <c r="H4341" t="s">
        <v>20897</v>
      </c>
      <c r="I4341">
        <v>10</v>
      </c>
      <c r="J4341" t="s">
        <v>60</v>
      </c>
      <c r="K4341">
        <v>38</v>
      </c>
      <c r="L4341" t="s">
        <v>61</v>
      </c>
      <c r="M4341" t="s">
        <v>20898</v>
      </c>
    </row>
    <row r="4342" spans="1:13" x14ac:dyDescent="0.35">
      <c r="A4342" t="s">
        <v>20899</v>
      </c>
      <c r="B4342" t="s">
        <v>14</v>
      </c>
      <c r="C4342" t="s">
        <v>20745</v>
      </c>
      <c r="D4342" t="s">
        <v>58</v>
      </c>
      <c r="E4342">
        <v>215069</v>
      </c>
      <c r="F4342">
        <v>1503</v>
      </c>
      <c r="G4342">
        <v>0</v>
      </c>
      <c r="H4342" t="s">
        <v>20900</v>
      </c>
      <c r="I4342">
        <v>10</v>
      </c>
      <c r="J4342" t="s">
        <v>60</v>
      </c>
      <c r="K4342">
        <v>83</v>
      </c>
      <c r="L4342" t="s">
        <v>61</v>
      </c>
      <c r="M4342" t="s">
        <v>20793</v>
      </c>
    </row>
    <row r="4343" spans="1:13" x14ac:dyDescent="0.35">
      <c r="A4343" t="s">
        <v>20901</v>
      </c>
      <c r="B4343" t="s">
        <v>14</v>
      </c>
      <c r="C4343" t="s">
        <v>20892</v>
      </c>
      <c r="D4343" t="s">
        <v>58</v>
      </c>
      <c r="E4343">
        <v>189735</v>
      </c>
      <c r="F4343">
        <v>1307</v>
      </c>
      <c r="G4343">
        <v>0</v>
      </c>
      <c r="H4343" t="s">
        <v>20902</v>
      </c>
      <c r="I4343">
        <v>10</v>
      </c>
      <c r="J4343" t="s">
        <v>20903</v>
      </c>
      <c r="K4343">
        <v>80</v>
      </c>
      <c r="L4343" t="s">
        <v>61</v>
      </c>
      <c r="M4343" t="s">
        <v>20904</v>
      </c>
    </row>
    <row r="4344" spans="1:13" x14ac:dyDescent="0.35">
      <c r="A4344" t="s">
        <v>20905</v>
      </c>
      <c r="B4344" t="s">
        <v>14</v>
      </c>
      <c r="C4344" t="s">
        <v>20906</v>
      </c>
      <c r="D4344" t="s">
        <v>58</v>
      </c>
      <c r="E4344">
        <v>245072</v>
      </c>
      <c r="F4344">
        <v>1523</v>
      </c>
      <c r="G4344">
        <v>0</v>
      </c>
      <c r="H4344" t="s">
        <v>20907</v>
      </c>
      <c r="I4344">
        <v>10</v>
      </c>
      <c r="J4344" t="s">
        <v>60</v>
      </c>
      <c r="K4344">
        <v>41</v>
      </c>
      <c r="L4344" t="s">
        <v>61</v>
      </c>
      <c r="M4344" t="s">
        <v>20908</v>
      </c>
    </row>
    <row r="4345" spans="1:13" x14ac:dyDescent="0.35">
      <c r="A4345" t="e">
        <f>-dtdAIHdy8w</f>
        <v>#NAME?</v>
      </c>
      <c r="B4345" t="s">
        <v>14</v>
      </c>
      <c r="C4345" t="s">
        <v>20886</v>
      </c>
      <c r="D4345" t="s">
        <v>58</v>
      </c>
      <c r="E4345">
        <v>355255</v>
      </c>
      <c r="F4345">
        <v>2566</v>
      </c>
      <c r="G4345">
        <v>0</v>
      </c>
      <c r="H4345" t="s">
        <v>20909</v>
      </c>
      <c r="I4345">
        <v>10</v>
      </c>
      <c r="J4345" t="s">
        <v>60</v>
      </c>
      <c r="K4345">
        <v>103</v>
      </c>
      <c r="L4345" t="s">
        <v>61</v>
      </c>
      <c r="M4345" t="s">
        <v>20898</v>
      </c>
    </row>
    <row r="4346" spans="1:13" x14ac:dyDescent="0.35">
      <c r="A4346" t="s">
        <v>20910</v>
      </c>
      <c r="B4346" t="s">
        <v>14</v>
      </c>
      <c r="C4346" t="s">
        <v>20892</v>
      </c>
      <c r="D4346" t="s">
        <v>58</v>
      </c>
      <c r="E4346">
        <v>477516</v>
      </c>
      <c r="F4346">
        <v>3238</v>
      </c>
      <c r="G4346">
        <v>0</v>
      </c>
      <c r="H4346" t="s">
        <v>20911</v>
      </c>
      <c r="I4346">
        <v>10</v>
      </c>
      <c r="J4346" t="s">
        <v>20894</v>
      </c>
      <c r="K4346">
        <v>120</v>
      </c>
      <c r="L4346" t="s">
        <v>61</v>
      </c>
      <c r="M4346" t="s">
        <v>20895</v>
      </c>
    </row>
    <row r="4347" spans="1:13" x14ac:dyDescent="0.35">
      <c r="A4347" t="s">
        <v>20912</v>
      </c>
      <c r="B4347" t="s">
        <v>14</v>
      </c>
      <c r="C4347" t="s">
        <v>20906</v>
      </c>
      <c r="D4347" t="s">
        <v>58</v>
      </c>
      <c r="E4347">
        <v>987028</v>
      </c>
      <c r="F4347">
        <v>5198</v>
      </c>
      <c r="G4347">
        <v>0</v>
      </c>
      <c r="H4347" t="s">
        <v>20913</v>
      </c>
      <c r="I4347">
        <v>10</v>
      </c>
      <c r="J4347" t="s">
        <v>60</v>
      </c>
      <c r="K4347">
        <v>126</v>
      </c>
      <c r="L4347" t="s">
        <v>61</v>
      </c>
      <c r="M4347" t="s">
        <v>20908</v>
      </c>
    </row>
    <row r="4348" spans="1:13" x14ac:dyDescent="0.35">
      <c r="A4348" t="s">
        <v>20914</v>
      </c>
      <c r="B4348" t="s">
        <v>14</v>
      </c>
      <c r="C4348" t="s">
        <v>20886</v>
      </c>
      <c r="D4348" t="s">
        <v>58</v>
      </c>
      <c r="E4348">
        <v>379590</v>
      </c>
      <c r="F4348">
        <v>2627</v>
      </c>
      <c r="G4348">
        <v>0</v>
      </c>
      <c r="H4348" t="s">
        <v>20915</v>
      </c>
      <c r="I4348">
        <v>10</v>
      </c>
      <c r="J4348" t="s">
        <v>60</v>
      </c>
      <c r="K4348">
        <v>82</v>
      </c>
      <c r="L4348" t="s">
        <v>61</v>
      </c>
      <c r="M4348" t="s">
        <v>20898</v>
      </c>
    </row>
    <row r="4349" spans="1:13" x14ac:dyDescent="0.35">
      <c r="A4349" t="s">
        <v>20916</v>
      </c>
      <c r="B4349" t="s">
        <v>14</v>
      </c>
      <c r="C4349" t="s">
        <v>20892</v>
      </c>
      <c r="D4349" t="s">
        <v>58</v>
      </c>
      <c r="E4349">
        <v>403689</v>
      </c>
      <c r="F4349">
        <v>3071</v>
      </c>
      <c r="G4349">
        <v>0</v>
      </c>
      <c r="H4349" t="s">
        <v>20917</v>
      </c>
      <c r="I4349">
        <v>10</v>
      </c>
      <c r="J4349" t="s">
        <v>20903</v>
      </c>
      <c r="K4349">
        <v>84</v>
      </c>
      <c r="L4349" t="s">
        <v>61</v>
      </c>
      <c r="M4349" t="s">
        <v>20904</v>
      </c>
    </row>
    <row r="4350" spans="1:13" x14ac:dyDescent="0.35">
      <c r="A4350" t="s">
        <v>20918</v>
      </c>
      <c r="B4350" t="s">
        <v>14</v>
      </c>
      <c r="C4350" t="s">
        <v>20906</v>
      </c>
      <c r="D4350" t="s">
        <v>58</v>
      </c>
      <c r="E4350">
        <v>392022</v>
      </c>
      <c r="F4350">
        <v>2713</v>
      </c>
      <c r="G4350">
        <v>0</v>
      </c>
      <c r="H4350" t="s">
        <v>20919</v>
      </c>
      <c r="I4350">
        <v>10</v>
      </c>
      <c r="J4350" t="s">
        <v>60</v>
      </c>
      <c r="K4350">
        <v>83</v>
      </c>
      <c r="L4350" t="s">
        <v>61</v>
      </c>
      <c r="M4350" t="s">
        <v>20908</v>
      </c>
    </row>
    <row r="4351" spans="1:13" x14ac:dyDescent="0.35">
      <c r="A4351" t="s">
        <v>20920</v>
      </c>
      <c r="B4351" t="s">
        <v>14</v>
      </c>
      <c r="C4351" t="s">
        <v>20886</v>
      </c>
      <c r="D4351" t="s">
        <v>58</v>
      </c>
      <c r="E4351">
        <v>195764</v>
      </c>
      <c r="F4351">
        <v>1329</v>
      </c>
      <c r="G4351">
        <v>0</v>
      </c>
      <c r="H4351" t="s">
        <v>20921</v>
      </c>
      <c r="I4351">
        <v>10</v>
      </c>
      <c r="J4351" t="s">
        <v>60</v>
      </c>
      <c r="K4351">
        <v>46</v>
      </c>
      <c r="L4351" t="s">
        <v>61</v>
      </c>
      <c r="M4351" t="s">
        <v>20898</v>
      </c>
    </row>
    <row r="4352" spans="1:13" x14ac:dyDescent="0.35">
      <c r="A4352" t="s">
        <v>20922</v>
      </c>
      <c r="B4352" t="s">
        <v>14</v>
      </c>
      <c r="C4352" t="s">
        <v>20892</v>
      </c>
      <c r="D4352" t="s">
        <v>58</v>
      </c>
      <c r="E4352">
        <v>770376</v>
      </c>
      <c r="F4352">
        <v>4318</v>
      </c>
      <c r="G4352">
        <v>0</v>
      </c>
      <c r="H4352" t="s">
        <v>20923</v>
      </c>
      <c r="I4352">
        <v>10</v>
      </c>
      <c r="J4352" t="s">
        <v>20903</v>
      </c>
      <c r="K4352">
        <v>193</v>
      </c>
      <c r="L4352" t="s">
        <v>61</v>
      </c>
      <c r="M4352" t="s">
        <v>20904</v>
      </c>
    </row>
    <row r="4353" spans="1:13" x14ac:dyDescent="0.35">
      <c r="A4353" t="s">
        <v>20924</v>
      </c>
      <c r="B4353" t="s">
        <v>14</v>
      </c>
      <c r="C4353" t="s">
        <v>20906</v>
      </c>
      <c r="D4353" t="s">
        <v>58</v>
      </c>
      <c r="E4353">
        <v>301620</v>
      </c>
      <c r="F4353">
        <v>2124</v>
      </c>
      <c r="G4353">
        <v>0</v>
      </c>
      <c r="H4353" t="s">
        <v>20925</v>
      </c>
      <c r="I4353">
        <v>10</v>
      </c>
      <c r="J4353" t="s">
        <v>60</v>
      </c>
      <c r="K4353">
        <v>58</v>
      </c>
      <c r="L4353" t="s">
        <v>61</v>
      </c>
      <c r="M4353" t="s">
        <v>20908</v>
      </c>
    </row>
    <row r="4354" spans="1:13" x14ac:dyDescent="0.35">
      <c r="A4354" t="s">
        <v>20926</v>
      </c>
      <c r="B4354" t="s">
        <v>14</v>
      </c>
      <c r="C4354" t="s">
        <v>20886</v>
      </c>
      <c r="D4354" t="s">
        <v>58</v>
      </c>
      <c r="E4354">
        <v>259273</v>
      </c>
      <c r="F4354">
        <v>1798</v>
      </c>
      <c r="G4354">
        <v>0</v>
      </c>
      <c r="H4354" t="s">
        <v>20927</v>
      </c>
      <c r="I4354">
        <v>10</v>
      </c>
      <c r="J4354" t="s">
        <v>60</v>
      </c>
      <c r="K4354">
        <v>57</v>
      </c>
      <c r="L4354" t="s">
        <v>61</v>
      </c>
      <c r="M4354" t="s">
        <v>20898</v>
      </c>
    </row>
    <row r="4355" spans="1:13" x14ac:dyDescent="0.35">
      <c r="A4355" t="s">
        <v>20928</v>
      </c>
      <c r="B4355" t="s">
        <v>14</v>
      </c>
      <c r="C4355" t="s">
        <v>20892</v>
      </c>
      <c r="D4355" t="s">
        <v>58</v>
      </c>
      <c r="E4355">
        <v>256592</v>
      </c>
      <c r="F4355">
        <v>1622</v>
      </c>
      <c r="G4355">
        <v>0</v>
      </c>
      <c r="H4355" t="s">
        <v>20929</v>
      </c>
      <c r="I4355">
        <v>10</v>
      </c>
      <c r="J4355" t="s">
        <v>20903</v>
      </c>
      <c r="K4355">
        <v>80</v>
      </c>
      <c r="L4355" t="s">
        <v>61</v>
      </c>
      <c r="M4355" t="s">
        <v>20904</v>
      </c>
    </row>
    <row r="4356" spans="1:13" x14ac:dyDescent="0.35">
      <c r="A4356" t="s">
        <v>20930</v>
      </c>
      <c r="B4356" t="s">
        <v>14</v>
      </c>
      <c r="C4356" t="s">
        <v>20906</v>
      </c>
      <c r="D4356" t="s">
        <v>58</v>
      </c>
      <c r="E4356">
        <v>335121</v>
      </c>
      <c r="F4356">
        <v>2314</v>
      </c>
      <c r="G4356">
        <v>0</v>
      </c>
      <c r="H4356" t="s">
        <v>20931</v>
      </c>
      <c r="I4356">
        <v>10</v>
      </c>
      <c r="J4356" t="s">
        <v>60</v>
      </c>
      <c r="K4356">
        <v>83</v>
      </c>
      <c r="L4356" t="s">
        <v>61</v>
      </c>
      <c r="M4356" t="s">
        <v>20908</v>
      </c>
    </row>
    <row r="4357" spans="1:13" x14ac:dyDescent="0.35">
      <c r="A4357" t="s">
        <v>20932</v>
      </c>
      <c r="B4357" t="s">
        <v>14</v>
      </c>
      <c r="C4357" t="s">
        <v>20886</v>
      </c>
      <c r="D4357" t="s">
        <v>58</v>
      </c>
      <c r="E4357">
        <v>77008</v>
      </c>
      <c r="F4357">
        <v>491</v>
      </c>
      <c r="G4357">
        <v>0</v>
      </c>
      <c r="H4357" t="s">
        <v>20933</v>
      </c>
      <c r="I4357">
        <v>10</v>
      </c>
      <c r="J4357" t="s">
        <v>60</v>
      </c>
      <c r="K4357">
        <v>13</v>
      </c>
      <c r="L4357" t="s">
        <v>61</v>
      </c>
      <c r="M4357" t="s">
        <v>20898</v>
      </c>
    </row>
    <row r="4358" spans="1:13" x14ac:dyDescent="0.35">
      <c r="A4358" t="s">
        <v>20934</v>
      </c>
      <c r="B4358" t="s">
        <v>14</v>
      </c>
      <c r="C4358" t="s">
        <v>20892</v>
      </c>
      <c r="D4358" t="s">
        <v>58</v>
      </c>
      <c r="E4358">
        <v>343917</v>
      </c>
      <c r="F4358">
        <v>2538</v>
      </c>
      <c r="G4358">
        <v>0</v>
      </c>
      <c r="H4358" t="s">
        <v>20935</v>
      </c>
      <c r="I4358">
        <v>10</v>
      </c>
      <c r="J4358" t="s">
        <v>20903</v>
      </c>
      <c r="K4358">
        <v>109</v>
      </c>
      <c r="L4358" t="s">
        <v>61</v>
      </c>
      <c r="M4358" t="s">
        <v>20904</v>
      </c>
    </row>
    <row r="4359" spans="1:13" x14ac:dyDescent="0.35">
      <c r="A4359" t="s">
        <v>20936</v>
      </c>
      <c r="B4359" t="s">
        <v>14</v>
      </c>
      <c r="C4359" t="s">
        <v>20906</v>
      </c>
      <c r="D4359" t="s">
        <v>58</v>
      </c>
      <c r="E4359">
        <v>239295</v>
      </c>
      <c r="F4359">
        <v>1531</v>
      </c>
      <c r="G4359">
        <v>0</v>
      </c>
      <c r="H4359" t="s">
        <v>20937</v>
      </c>
      <c r="I4359">
        <v>10</v>
      </c>
      <c r="J4359" t="s">
        <v>60</v>
      </c>
      <c r="K4359">
        <v>41</v>
      </c>
      <c r="L4359" t="s">
        <v>61</v>
      </c>
      <c r="M4359" t="s">
        <v>20908</v>
      </c>
    </row>
    <row r="4360" spans="1:13" x14ac:dyDescent="0.35">
      <c r="A4360" t="s">
        <v>20938</v>
      </c>
      <c r="B4360" t="s">
        <v>14</v>
      </c>
      <c r="C4360" t="s">
        <v>20886</v>
      </c>
      <c r="D4360" t="s">
        <v>58</v>
      </c>
      <c r="E4360">
        <v>218476</v>
      </c>
      <c r="F4360">
        <v>1581</v>
      </c>
      <c r="G4360">
        <v>0</v>
      </c>
      <c r="H4360" t="s">
        <v>20939</v>
      </c>
      <c r="I4360">
        <v>10</v>
      </c>
      <c r="J4360" t="s">
        <v>60</v>
      </c>
      <c r="K4360">
        <v>59</v>
      </c>
      <c r="L4360" t="s">
        <v>61</v>
      </c>
      <c r="M4360" t="s">
        <v>20898</v>
      </c>
    </row>
    <row r="4361" spans="1:13" x14ac:dyDescent="0.35">
      <c r="A4361" t="s">
        <v>20940</v>
      </c>
      <c r="B4361" t="s">
        <v>14</v>
      </c>
      <c r="C4361" t="s">
        <v>20892</v>
      </c>
      <c r="D4361" t="s">
        <v>58</v>
      </c>
      <c r="E4361">
        <v>377261</v>
      </c>
      <c r="F4361">
        <v>2440</v>
      </c>
      <c r="G4361">
        <v>0</v>
      </c>
      <c r="H4361" t="s">
        <v>20941</v>
      </c>
      <c r="I4361">
        <v>10</v>
      </c>
      <c r="J4361" t="s">
        <v>20942</v>
      </c>
      <c r="K4361">
        <v>89</v>
      </c>
      <c r="L4361" t="s">
        <v>61</v>
      </c>
      <c r="M4361" t="s">
        <v>20943</v>
      </c>
    </row>
    <row r="4362" spans="1:13" x14ac:dyDescent="0.35">
      <c r="A4362" t="e">
        <f>-RP887NeARU</f>
        <v>#NAME?</v>
      </c>
      <c r="B4362" t="s">
        <v>14</v>
      </c>
      <c r="C4362" t="s">
        <v>20906</v>
      </c>
      <c r="D4362" t="s">
        <v>58</v>
      </c>
      <c r="E4362">
        <v>412745</v>
      </c>
      <c r="F4362">
        <v>2972</v>
      </c>
      <c r="G4362">
        <v>0</v>
      </c>
      <c r="H4362" t="s">
        <v>20944</v>
      </c>
      <c r="I4362">
        <v>10</v>
      </c>
      <c r="J4362" t="s">
        <v>60</v>
      </c>
      <c r="K4362">
        <v>119</v>
      </c>
      <c r="L4362" t="s">
        <v>61</v>
      </c>
      <c r="M4362" t="s">
        <v>20908</v>
      </c>
    </row>
    <row r="4363" spans="1:13" x14ac:dyDescent="0.35">
      <c r="A4363" t="s">
        <v>20945</v>
      </c>
      <c r="B4363" t="s">
        <v>14</v>
      </c>
      <c r="C4363" t="s">
        <v>20886</v>
      </c>
      <c r="D4363" t="s">
        <v>58</v>
      </c>
      <c r="E4363">
        <v>549415</v>
      </c>
      <c r="F4363">
        <v>3201</v>
      </c>
      <c r="G4363">
        <v>0</v>
      </c>
      <c r="H4363" t="s">
        <v>20946</v>
      </c>
      <c r="I4363">
        <v>10</v>
      </c>
      <c r="J4363" t="s">
        <v>60</v>
      </c>
      <c r="K4363">
        <v>140</v>
      </c>
      <c r="L4363" t="s">
        <v>61</v>
      </c>
      <c r="M4363" t="s">
        <v>20898</v>
      </c>
    </row>
    <row r="4364" spans="1:13" x14ac:dyDescent="0.35">
      <c r="A4364" t="s">
        <v>20947</v>
      </c>
      <c r="B4364" t="s">
        <v>14</v>
      </c>
      <c r="C4364" t="s">
        <v>20892</v>
      </c>
      <c r="D4364" t="s">
        <v>58</v>
      </c>
      <c r="E4364">
        <v>392681</v>
      </c>
      <c r="F4364">
        <v>2307</v>
      </c>
      <c r="G4364">
        <v>0</v>
      </c>
      <c r="H4364" t="s">
        <v>20948</v>
      </c>
      <c r="I4364">
        <v>10</v>
      </c>
      <c r="J4364" t="s">
        <v>20942</v>
      </c>
      <c r="K4364">
        <v>82</v>
      </c>
      <c r="L4364" t="s">
        <v>61</v>
      </c>
      <c r="M4364" t="s">
        <v>20943</v>
      </c>
    </row>
    <row r="4365" spans="1:13" x14ac:dyDescent="0.35">
      <c r="A4365" t="s">
        <v>20949</v>
      </c>
      <c r="B4365" t="s">
        <v>14</v>
      </c>
      <c r="C4365" t="s">
        <v>20906</v>
      </c>
      <c r="D4365" t="s">
        <v>58</v>
      </c>
      <c r="E4365">
        <v>299241</v>
      </c>
      <c r="F4365">
        <v>2043</v>
      </c>
      <c r="G4365">
        <v>0</v>
      </c>
      <c r="H4365" t="s">
        <v>20950</v>
      </c>
      <c r="I4365">
        <v>10</v>
      </c>
      <c r="J4365" t="s">
        <v>60</v>
      </c>
      <c r="K4365">
        <v>69</v>
      </c>
      <c r="L4365" t="s">
        <v>61</v>
      </c>
      <c r="M4365" t="s">
        <v>20908</v>
      </c>
    </row>
    <row r="4366" spans="1:13" x14ac:dyDescent="0.35">
      <c r="A4366" t="s">
        <v>20951</v>
      </c>
      <c r="B4366" t="s">
        <v>14</v>
      </c>
      <c r="C4366" t="s">
        <v>20886</v>
      </c>
      <c r="D4366" t="s">
        <v>58</v>
      </c>
      <c r="E4366">
        <v>146797</v>
      </c>
      <c r="F4366">
        <v>903</v>
      </c>
      <c r="G4366">
        <v>0</v>
      </c>
      <c r="H4366" t="s">
        <v>20952</v>
      </c>
      <c r="I4366">
        <v>10</v>
      </c>
      <c r="J4366" t="s">
        <v>60</v>
      </c>
      <c r="K4366">
        <v>19</v>
      </c>
      <c r="L4366" t="s">
        <v>61</v>
      </c>
      <c r="M4366" t="s">
        <v>20898</v>
      </c>
    </row>
    <row r="4367" spans="1:13" x14ac:dyDescent="0.35">
      <c r="A4367" t="s">
        <v>20953</v>
      </c>
      <c r="B4367" t="s">
        <v>14</v>
      </c>
      <c r="C4367" t="s">
        <v>20892</v>
      </c>
      <c r="D4367" t="s">
        <v>58</v>
      </c>
      <c r="E4367">
        <v>199640</v>
      </c>
      <c r="F4367">
        <v>1397</v>
      </c>
      <c r="G4367">
        <v>0</v>
      </c>
      <c r="H4367" t="s">
        <v>20954</v>
      </c>
      <c r="I4367">
        <v>10</v>
      </c>
      <c r="J4367" t="s">
        <v>20903</v>
      </c>
      <c r="K4367">
        <v>36</v>
      </c>
      <c r="L4367" t="s">
        <v>61</v>
      </c>
      <c r="M4367" t="s">
        <v>20904</v>
      </c>
    </row>
    <row r="4368" spans="1:13" x14ac:dyDescent="0.35">
      <c r="A4368" t="s">
        <v>20955</v>
      </c>
      <c r="B4368" t="s">
        <v>14</v>
      </c>
      <c r="C4368" t="s">
        <v>20906</v>
      </c>
      <c r="D4368" t="s">
        <v>58</v>
      </c>
      <c r="E4368">
        <v>213132</v>
      </c>
      <c r="F4368">
        <v>1650</v>
      </c>
      <c r="G4368">
        <v>0</v>
      </c>
      <c r="H4368" t="s">
        <v>20956</v>
      </c>
      <c r="I4368">
        <v>10</v>
      </c>
      <c r="J4368" t="s">
        <v>60</v>
      </c>
      <c r="K4368">
        <v>57</v>
      </c>
      <c r="L4368" t="s">
        <v>61</v>
      </c>
      <c r="M4368" t="s">
        <v>20908</v>
      </c>
    </row>
    <row r="4369" spans="1:13" x14ac:dyDescent="0.35">
      <c r="A4369" t="s">
        <v>20957</v>
      </c>
      <c r="B4369" t="s">
        <v>14</v>
      </c>
      <c r="C4369" t="s">
        <v>20886</v>
      </c>
      <c r="D4369" t="s">
        <v>58</v>
      </c>
      <c r="E4369">
        <v>147690</v>
      </c>
      <c r="F4369">
        <v>928</v>
      </c>
      <c r="G4369">
        <v>0</v>
      </c>
      <c r="H4369" t="s">
        <v>20958</v>
      </c>
      <c r="I4369">
        <v>10</v>
      </c>
      <c r="J4369" t="s">
        <v>60</v>
      </c>
      <c r="K4369">
        <v>19</v>
      </c>
      <c r="L4369" t="s">
        <v>61</v>
      </c>
      <c r="M4369" t="s">
        <v>20898</v>
      </c>
    </row>
    <row r="4370" spans="1:13" x14ac:dyDescent="0.35">
      <c r="A4370" t="s">
        <v>20959</v>
      </c>
      <c r="B4370" t="s">
        <v>14</v>
      </c>
      <c r="C4370" t="s">
        <v>20892</v>
      </c>
      <c r="D4370" t="s">
        <v>58</v>
      </c>
      <c r="E4370">
        <v>185727</v>
      </c>
      <c r="F4370">
        <v>1197</v>
      </c>
      <c r="G4370">
        <v>0</v>
      </c>
      <c r="H4370" t="s">
        <v>20960</v>
      </c>
      <c r="I4370">
        <v>10</v>
      </c>
      <c r="J4370" t="s">
        <v>20942</v>
      </c>
      <c r="K4370">
        <v>63</v>
      </c>
      <c r="L4370" t="s">
        <v>61</v>
      </c>
      <c r="M4370" t="s">
        <v>20943</v>
      </c>
    </row>
    <row r="4371" spans="1:13" x14ac:dyDescent="0.35">
      <c r="A4371" t="s">
        <v>20961</v>
      </c>
      <c r="B4371" t="s">
        <v>14</v>
      </c>
      <c r="C4371" t="s">
        <v>20906</v>
      </c>
      <c r="D4371" t="s">
        <v>58</v>
      </c>
      <c r="E4371">
        <v>471137</v>
      </c>
      <c r="F4371">
        <v>2953</v>
      </c>
      <c r="G4371">
        <v>0</v>
      </c>
      <c r="H4371" t="s">
        <v>20962</v>
      </c>
      <c r="I4371">
        <v>10</v>
      </c>
      <c r="J4371" t="s">
        <v>60</v>
      </c>
      <c r="K4371">
        <v>94</v>
      </c>
      <c r="L4371" t="s">
        <v>61</v>
      </c>
      <c r="M4371" t="s">
        <v>20908</v>
      </c>
    </row>
    <row r="4372" spans="1:13" x14ac:dyDescent="0.35">
      <c r="A4372" t="s">
        <v>20963</v>
      </c>
      <c r="B4372" t="s">
        <v>14</v>
      </c>
      <c r="C4372" t="s">
        <v>20886</v>
      </c>
      <c r="D4372" t="s">
        <v>58</v>
      </c>
      <c r="E4372">
        <v>227936</v>
      </c>
      <c r="F4372">
        <v>1665</v>
      </c>
      <c r="G4372">
        <v>0</v>
      </c>
      <c r="H4372" t="s">
        <v>20964</v>
      </c>
      <c r="I4372">
        <v>10</v>
      </c>
      <c r="J4372" t="s">
        <v>60</v>
      </c>
      <c r="K4372">
        <v>49</v>
      </c>
      <c r="L4372" t="s">
        <v>61</v>
      </c>
      <c r="M4372" t="s">
        <v>20898</v>
      </c>
    </row>
    <row r="4373" spans="1:13" x14ac:dyDescent="0.35">
      <c r="A4373" t="s">
        <v>20965</v>
      </c>
      <c r="B4373" t="s">
        <v>14</v>
      </c>
      <c r="C4373" t="s">
        <v>20892</v>
      </c>
      <c r="D4373" t="s">
        <v>58</v>
      </c>
      <c r="E4373">
        <v>267757</v>
      </c>
      <c r="F4373">
        <v>1768</v>
      </c>
      <c r="G4373">
        <v>0</v>
      </c>
      <c r="H4373" t="s">
        <v>20966</v>
      </c>
      <c r="I4373">
        <v>10</v>
      </c>
      <c r="J4373" t="s">
        <v>20903</v>
      </c>
      <c r="K4373">
        <v>82</v>
      </c>
      <c r="L4373" t="s">
        <v>61</v>
      </c>
      <c r="M4373" t="s">
        <v>20904</v>
      </c>
    </row>
    <row r="4374" spans="1:13" x14ac:dyDescent="0.35">
      <c r="A4374" t="s">
        <v>20967</v>
      </c>
      <c r="B4374" t="s">
        <v>14</v>
      </c>
      <c r="C4374" t="s">
        <v>20886</v>
      </c>
      <c r="D4374" t="s">
        <v>58</v>
      </c>
      <c r="E4374">
        <v>233867</v>
      </c>
      <c r="F4374">
        <v>1682</v>
      </c>
      <c r="G4374">
        <v>0</v>
      </c>
      <c r="H4374" t="s">
        <v>20968</v>
      </c>
      <c r="I4374">
        <v>10</v>
      </c>
      <c r="J4374" t="s">
        <v>60</v>
      </c>
      <c r="K4374">
        <v>64</v>
      </c>
      <c r="L4374" t="s">
        <v>61</v>
      </c>
      <c r="M4374" t="s">
        <v>20898</v>
      </c>
    </row>
    <row r="4375" spans="1:13" x14ac:dyDescent="0.35">
      <c r="A4375" t="s">
        <v>20969</v>
      </c>
      <c r="B4375" t="s">
        <v>14</v>
      </c>
      <c r="C4375" t="s">
        <v>20906</v>
      </c>
      <c r="D4375" t="s">
        <v>58</v>
      </c>
      <c r="E4375">
        <v>213247</v>
      </c>
      <c r="F4375">
        <v>1572</v>
      </c>
      <c r="G4375">
        <v>0</v>
      </c>
      <c r="H4375" t="s">
        <v>20970</v>
      </c>
      <c r="I4375">
        <v>10</v>
      </c>
      <c r="J4375" t="s">
        <v>60</v>
      </c>
      <c r="K4375">
        <v>50</v>
      </c>
      <c r="L4375" t="s">
        <v>61</v>
      </c>
      <c r="M4375" t="s">
        <v>20908</v>
      </c>
    </row>
    <row r="4376" spans="1:13" x14ac:dyDescent="0.35">
      <c r="A4376" t="s">
        <v>20971</v>
      </c>
      <c r="B4376" t="s">
        <v>14</v>
      </c>
      <c r="C4376" t="s">
        <v>20892</v>
      </c>
      <c r="D4376" t="s">
        <v>58</v>
      </c>
      <c r="E4376">
        <v>282692</v>
      </c>
      <c r="F4376">
        <v>2050</v>
      </c>
      <c r="G4376">
        <v>0</v>
      </c>
      <c r="H4376" t="s">
        <v>20972</v>
      </c>
      <c r="I4376">
        <v>10</v>
      </c>
      <c r="J4376" t="s">
        <v>20903</v>
      </c>
      <c r="K4376">
        <v>81</v>
      </c>
      <c r="L4376" t="s">
        <v>61</v>
      </c>
      <c r="M4376" t="s">
        <v>20904</v>
      </c>
    </row>
    <row r="4377" spans="1:13" x14ac:dyDescent="0.35">
      <c r="A4377" t="s">
        <v>20973</v>
      </c>
      <c r="B4377" t="s">
        <v>14</v>
      </c>
      <c r="C4377" t="s">
        <v>20886</v>
      </c>
      <c r="D4377" t="s">
        <v>58</v>
      </c>
      <c r="E4377">
        <v>321803</v>
      </c>
      <c r="F4377">
        <v>2132</v>
      </c>
      <c r="G4377">
        <v>0</v>
      </c>
      <c r="H4377" t="s">
        <v>20974</v>
      </c>
      <c r="I4377">
        <v>10</v>
      </c>
      <c r="J4377" t="s">
        <v>60</v>
      </c>
      <c r="K4377">
        <v>79</v>
      </c>
      <c r="L4377" t="s">
        <v>61</v>
      </c>
      <c r="M4377" t="s">
        <v>20898</v>
      </c>
    </row>
    <row r="4378" spans="1:13" x14ac:dyDescent="0.35">
      <c r="A4378" t="e">
        <f>-tEUkRCHT7Y</f>
        <v>#NAME?</v>
      </c>
      <c r="B4378" t="s">
        <v>14</v>
      </c>
      <c r="C4378" t="s">
        <v>20892</v>
      </c>
      <c r="D4378" t="s">
        <v>58</v>
      </c>
      <c r="E4378">
        <v>291553</v>
      </c>
      <c r="F4378">
        <v>1932</v>
      </c>
      <c r="G4378">
        <v>0</v>
      </c>
      <c r="H4378" t="s">
        <v>20975</v>
      </c>
      <c r="I4378">
        <v>10</v>
      </c>
      <c r="J4378" t="s">
        <v>20942</v>
      </c>
      <c r="K4378">
        <v>94</v>
      </c>
      <c r="L4378" t="s">
        <v>61</v>
      </c>
      <c r="M4378" t="s">
        <v>20943</v>
      </c>
    </row>
    <row r="4379" spans="1:13" x14ac:dyDescent="0.35">
      <c r="A4379" t="s">
        <v>20976</v>
      </c>
      <c r="B4379" t="s">
        <v>14</v>
      </c>
      <c r="C4379" t="s">
        <v>20906</v>
      </c>
      <c r="D4379" t="s">
        <v>58</v>
      </c>
      <c r="E4379">
        <v>321698</v>
      </c>
      <c r="F4379">
        <v>2160</v>
      </c>
      <c r="G4379">
        <v>0</v>
      </c>
      <c r="H4379" t="s">
        <v>20977</v>
      </c>
      <c r="I4379">
        <v>10</v>
      </c>
      <c r="J4379" t="s">
        <v>60</v>
      </c>
      <c r="K4379">
        <v>96</v>
      </c>
      <c r="L4379" t="s">
        <v>61</v>
      </c>
      <c r="M4379" t="s">
        <v>20908</v>
      </c>
    </row>
    <row r="4380" spans="1:13" x14ac:dyDescent="0.35">
      <c r="A4380" t="s">
        <v>20978</v>
      </c>
      <c r="B4380" t="s">
        <v>14</v>
      </c>
      <c r="C4380" t="s">
        <v>20886</v>
      </c>
      <c r="D4380" t="s">
        <v>58</v>
      </c>
      <c r="E4380">
        <v>163179</v>
      </c>
      <c r="F4380">
        <v>1172</v>
      </c>
      <c r="G4380">
        <v>0</v>
      </c>
      <c r="H4380" t="s">
        <v>20979</v>
      </c>
      <c r="I4380">
        <v>10</v>
      </c>
      <c r="J4380" t="s">
        <v>60</v>
      </c>
      <c r="K4380">
        <v>53</v>
      </c>
      <c r="L4380" t="s">
        <v>61</v>
      </c>
      <c r="M4380" t="s">
        <v>20898</v>
      </c>
    </row>
    <row r="4381" spans="1:13" x14ac:dyDescent="0.35">
      <c r="A4381" t="s">
        <v>20980</v>
      </c>
      <c r="B4381" t="s">
        <v>14</v>
      </c>
      <c r="C4381" t="s">
        <v>20892</v>
      </c>
      <c r="D4381" t="s">
        <v>58</v>
      </c>
      <c r="E4381">
        <v>309813</v>
      </c>
      <c r="F4381">
        <v>2262</v>
      </c>
      <c r="G4381">
        <v>0</v>
      </c>
      <c r="H4381" t="s">
        <v>20981</v>
      </c>
      <c r="I4381">
        <v>10</v>
      </c>
      <c r="J4381" t="s">
        <v>20903</v>
      </c>
      <c r="K4381">
        <v>98</v>
      </c>
      <c r="L4381" t="s">
        <v>61</v>
      </c>
      <c r="M4381" t="s">
        <v>20904</v>
      </c>
    </row>
    <row r="4382" spans="1:13" x14ac:dyDescent="0.35">
      <c r="A4382" t="s">
        <v>20982</v>
      </c>
      <c r="B4382" t="s">
        <v>14</v>
      </c>
      <c r="C4382" t="s">
        <v>20906</v>
      </c>
      <c r="D4382" t="s">
        <v>58</v>
      </c>
      <c r="E4382">
        <v>284562</v>
      </c>
      <c r="F4382">
        <v>1946</v>
      </c>
      <c r="G4382">
        <v>0</v>
      </c>
      <c r="H4382" t="s">
        <v>20983</v>
      </c>
      <c r="I4382">
        <v>10</v>
      </c>
      <c r="J4382" t="s">
        <v>60</v>
      </c>
      <c r="K4382">
        <v>84</v>
      </c>
      <c r="L4382" t="s">
        <v>61</v>
      </c>
      <c r="M4382" t="s">
        <v>20908</v>
      </c>
    </row>
    <row r="4383" spans="1:13" x14ac:dyDescent="0.35">
      <c r="A4383" t="s">
        <v>20984</v>
      </c>
      <c r="B4383" t="s">
        <v>14</v>
      </c>
      <c r="C4383" t="s">
        <v>20886</v>
      </c>
      <c r="D4383" t="s">
        <v>58</v>
      </c>
      <c r="E4383">
        <v>74584</v>
      </c>
      <c r="F4383">
        <v>537</v>
      </c>
      <c r="G4383">
        <v>0</v>
      </c>
      <c r="H4383" t="s">
        <v>20985</v>
      </c>
      <c r="I4383">
        <v>10</v>
      </c>
      <c r="J4383" t="s">
        <v>60</v>
      </c>
      <c r="K4383">
        <v>9</v>
      </c>
      <c r="L4383" t="s">
        <v>61</v>
      </c>
      <c r="M4383" t="s">
        <v>20898</v>
      </c>
    </row>
    <row r="4384" spans="1:13" x14ac:dyDescent="0.35">
      <c r="A4384" t="s">
        <v>20986</v>
      </c>
      <c r="B4384" t="s">
        <v>14</v>
      </c>
      <c r="C4384" t="s">
        <v>20892</v>
      </c>
      <c r="D4384" t="s">
        <v>58</v>
      </c>
      <c r="E4384">
        <v>172783</v>
      </c>
      <c r="F4384">
        <v>1209</v>
      </c>
      <c r="G4384">
        <v>0</v>
      </c>
      <c r="H4384" t="s">
        <v>20987</v>
      </c>
      <c r="I4384">
        <v>10</v>
      </c>
      <c r="J4384" t="s">
        <v>20942</v>
      </c>
      <c r="K4384">
        <v>23</v>
      </c>
      <c r="L4384" t="s">
        <v>61</v>
      </c>
      <c r="M4384" t="s">
        <v>20943</v>
      </c>
    </row>
    <row r="4385" spans="1:13" x14ac:dyDescent="0.35">
      <c r="A4385" t="s">
        <v>20988</v>
      </c>
      <c r="B4385" t="s">
        <v>14</v>
      </c>
      <c r="C4385" t="s">
        <v>20886</v>
      </c>
      <c r="D4385" t="s">
        <v>58</v>
      </c>
      <c r="E4385">
        <v>281878</v>
      </c>
      <c r="F4385">
        <v>2015</v>
      </c>
      <c r="G4385">
        <v>0</v>
      </c>
      <c r="H4385" t="s">
        <v>20989</v>
      </c>
      <c r="I4385">
        <v>10</v>
      </c>
      <c r="J4385" t="s">
        <v>60</v>
      </c>
      <c r="K4385">
        <v>90</v>
      </c>
      <c r="L4385" t="s">
        <v>61</v>
      </c>
      <c r="M4385" t="s">
        <v>20898</v>
      </c>
    </row>
    <row r="4386" spans="1:13" x14ac:dyDescent="0.35">
      <c r="A4386" t="s">
        <v>20990</v>
      </c>
      <c r="B4386" t="s">
        <v>14</v>
      </c>
      <c r="C4386" t="s">
        <v>20892</v>
      </c>
      <c r="D4386" t="s">
        <v>58</v>
      </c>
      <c r="E4386">
        <v>395475</v>
      </c>
      <c r="F4386">
        <v>2517</v>
      </c>
      <c r="G4386">
        <v>0</v>
      </c>
      <c r="H4386" t="s">
        <v>20991</v>
      </c>
      <c r="I4386">
        <v>10</v>
      </c>
      <c r="J4386" t="s">
        <v>20903</v>
      </c>
      <c r="K4386">
        <v>96</v>
      </c>
      <c r="L4386" t="s">
        <v>61</v>
      </c>
      <c r="M4386" t="s">
        <v>20904</v>
      </c>
    </row>
    <row r="4387" spans="1:13" x14ac:dyDescent="0.35">
      <c r="A4387" t="s">
        <v>20992</v>
      </c>
      <c r="B4387" t="s">
        <v>14</v>
      </c>
      <c r="C4387" t="s">
        <v>20906</v>
      </c>
      <c r="D4387" t="s">
        <v>58</v>
      </c>
      <c r="E4387">
        <v>248876</v>
      </c>
      <c r="F4387">
        <v>1634</v>
      </c>
      <c r="G4387">
        <v>0</v>
      </c>
      <c r="H4387" t="s">
        <v>20993</v>
      </c>
      <c r="I4387">
        <v>10</v>
      </c>
      <c r="J4387" t="s">
        <v>60</v>
      </c>
      <c r="K4387">
        <v>64</v>
      </c>
      <c r="L4387" t="s">
        <v>61</v>
      </c>
      <c r="M4387" t="s">
        <v>20908</v>
      </c>
    </row>
    <row r="4388" spans="1:13" x14ac:dyDescent="0.35">
      <c r="A4388" t="s">
        <v>20994</v>
      </c>
      <c r="B4388" t="s">
        <v>14</v>
      </c>
      <c r="C4388" t="s">
        <v>20886</v>
      </c>
      <c r="D4388" t="s">
        <v>58</v>
      </c>
      <c r="E4388">
        <v>377221</v>
      </c>
      <c r="F4388">
        <v>2413</v>
      </c>
      <c r="G4388">
        <v>0</v>
      </c>
      <c r="H4388" t="s">
        <v>20995</v>
      </c>
      <c r="I4388">
        <v>10</v>
      </c>
      <c r="J4388" t="s">
        <v>60</v>
      </c>
      <c r="K4388">
        <v>91</v>
      </c>
      <c r="L4388" t="s">
        <v>61</v>
      </c>
      <c r="M4388" t="s">
        <v>20898</v>
      </c>
    </row>
    <row r="4389" spans="1:13" x14ac:dyDescent="0.35">
      <c r="A4389" t="s">
        <v>20996</v>
      </c>
      <c r="B4389" t="s">
        <v>14</v>
      </c>
      <c r="C4389" t="s">
        <v>20892</v>
      </c>
      <c r="D4389" t="s">
        <v>58</v>
      </c>
      <c r="E4389">
        <v>270273</v>
      </c>
      <c r="F4389">
        <v>1703</v>
      </c>
      <c r="G4389">
        <v>0</v>
      </c>
      <c r="H4389" t="s">
        <v>20997</v>
      </c>
      <c r="I4389">
        <v>10</v>
      </c>
      <c r="J4389" t="s">
        <v>20903</v>
      </c>
      <c r="K4389">
        <v>74</v>
      </c>
      <c r="L4389" t="s">
        <v>61</v>
      </c>
      <c r="M4389" t="s">
        <v>20904</v>
      </c>
    </row>
    <row r="4390" spans="1:13" x14ac:dyDescent="0.35">
      <c r="A4390" t="s">
        <v>20998</v>
      </c>
      <c r="B4390" t="s">
        <v>14</v>
      </c>
      <c r="C4390" t="s">
        <v>20906</v>
      </c>
      <c r="D4390" t="s">
        <v>58</v>
      </c>
      <c r="E4390">
        <v>256044</v>
      </c>
      <c r="F4390">
        <v>1845</v>
      </c>
      <c r="G4390">
        <v>0</v>
      </c>
      <c r="H4390" t="s">
        <v>20999</v>
      </c>
      <c r="I4390">
        <v>10</v>
      </c>
      <c r="J4390" t="s">
        <v>60</v>
      </c>
      <c r="K4390">
        <v>44</v>
      </c>
      <c r="L4390" t="s">
        <v>61</v>
      </c>
      <c r="M4390" t="s">
        <v>20908</v>
      </c>
    </row>
    <row r="4391" spans="1:13" x14ac:dyDescent="0.35">
      <c r="A4391" t="s">
        <v>21000</v>
      </c>
      <c r="B4391" t="s">
        <v>14</v>
      </c>
      <c r="C4391" t="s">
        <v>20886</v>
      </c>
      <c r="D4391" t="s">
        <v>58</v>
      </c>
      <c r="E4391">
        <v>223537</v>
      </c>
      <c r="F4391">
        <v>1749</v>
      </c>
      <c r="G4391">
        <v>0</v>
      </c>
      <c r="H4391" t="s">
        <v>21001</v>
      </c>
      <c r="I4391">
        <v>10</v>
      </c>
      <c r="J4391" t="s">
        <v>60</v>
      </c>
      <c r="K4391">
        <v>80</v>
      </c>
      <c r="L4391" t="s">
        <v>61</v>
      </c>
      <c r="M4391" t="s">
        <v>20898</v>
      </c>
    </row>
    <row r="4392" spans="1:13" x14ac:dyDescent="0.35">
      <c r="A4392" t="s">
        <v>21002</v>
      </c>
      <c r="B4392" t="s">
        <v>14</v>
      </c>
      <c r="C4392" t="s">
        <v>21003</v>
      </c>
      <c r="D4392" t="s">
        <v>58</v>
      </c>
      <c r="E4392">
        <v>173270</v>
      </c>
      <c r="F4392">
        <v>1178</v>
      </c>
      <c r="G4392">
        <v>0</v>
      </c>
      <c r="H4392" t="s">
        <v>21004</v>
      </c>
      <c r="I4392">
        <v>10</v>
      </c>
      <c r="J4392" t="s">
        <v>21005</v>
      </c>
      <c r="K4392">
        <v>32</v>
      </c>
      <c r="L4392" t="s">
        <v>61</v>
      </c>
      <c r="M4392" t="s">
        <v>21006</v>
      </c>
    </row>
    <row r="4393" spans="1:13" x14ac:dyDescent="0.35">
      <c r="A4393" t="s">
        <v>21007</v>
      </c>
      <c r="B4393" t="s">
        <v>14</v>
      </c>
      <c r="C4393" t="s">
        <v>20906</v>
      </c>
      <c r="D4393" t="s">
        <v>58</v>
      </c>
      <c r="E4393">
        <v>5986</v>
      </c>
      <c r="F4393">
        <v>58</v>
      </c>
      <c r="G4393">
        <v>0</v>
      </c>
      <c r="H4393" t="s">
        <v>21008</v>
      </c>
      <c r="I4393">
        <v>10</v>
      </c>
      <c r="J4393" t="s">
        <v>60</v>
      </c>
      <c r="K4393">
        <v>2</v>
      </c>
      <c r="L4393" t="s">
        <v>61</v>
      </c>
      <c r="M4393" t="s">
        <v>20908</v>
      </c>
    </row>
    <row r="4394" spans="1:13" x14ac:dyDescent="0.35">
      <c r="A4394" t="s">
        <v>21009</v>
      </c>
      <c r="B4394" t="s">
        <v>14</v>
      </c>
      <c r="C4394" t="s">
        <v>20892</v>
      </c>
      <c r="D4394" t="s">
        <v>58</v>
      </c>
      <c r="E4394">
        <v>371272</v>
      </c>
      <c r="F4394">
        <v>2514</v>
      </c>
      <c r="G4394">
        <v>0</v>
      </c>
      <c r="H4394" t="s">
        <v>21010</v>
      </c>
      <c r="I4394">
        <v>10</v>
      </c>
      <c r="J4394" t="s">
        <v>20903</v>
      </c>
      <c r="K4394">
        <v>71</v>
      </c>
      <c r="L4394" t="s">
        <v>61</v>
      </c>
      <c r="M4394" t="s">
        <v>20904</v>
      </c>
    </row>
    <row r="4395" spans="1:13" x14ac:dyDescent="0.35">
      <c r="A4395" t="s">
        <v>21011</v>
      </c>
      <c r="B4395" t="s">
        <v>14</v>
      </c>
      <c r="C4395" t="s">
        <v>20886</v>
      </c>
      <c r="D4395" t="s">
        <v>58</v>
      </c>
      <c r="E4395">
        <v>346300</v>
      </c>
      <c r="F4395">
        <v>2383</v>
      </c>
      <c r="G4395">
        <v>0</v>
      </c>
      <c r="H4395" t="s">
        <v>21012</v>
      </c>
      <c r="I4395">
        <v>10</v>
      </c>
      <c r="J4395" t="s">
        <v>60</v>
      </c>
      <c r="K4395">
        <v>61</v>
      </c>
      <c r="L4395" t="s">
        <v>61</v>
      </c>
      <c r="M4395" t="s">
        <v>20898</v>
      </c>
    </row>
    <row r="4396" spans="1:13" x14ac:dyDescent="0.35">
      <c r="A4396" t="s">
        <v>21013</v>
      </c>
      <c r="B4396" t="s">
        <v>14</v>
      </c>
      <c r="C4396" t="s">
        <v>20906</v>
      </c>
      <c r="D4396" t="s">
        <v>58</v>
      </c>
      <c r="E4396">
        <v>13540</v>
      </c>
      <c r="F4396">
        <v>103</v>
      </c>
      <c r="G4396">
        <v>0</v>
      </c>
      <c r="H4396" t="s">
        <v>21014</v>
      </c>
      <c r="I4396">
        <v>10</v>
      </c>
      <c r="J4396" t="s">
        <v>60</v>
      </c>
      <c r="K4396">
        <v>6</v>
      </c>
      <c r="L4396" t="s">
        <v>61</v>
      </c>
      <c r="M4396" t="s">
        <v>20908</v>
      </c>
    </row>
    <row r="4397" spans="1:13" x14ac:dyDescent="0.35">
      <c r="A4397" t="s">
        <v>21015</v>
      </c>
      <c r="B4397" t="s">
        <v>14</v>
      </c>
      <c r="C4397" t="s">
        <v>20892</v>
      </c>
      <c r="D4397" t="s">
        <v>58</v>
      </c>
      <c r="E4397">
        <v>784955</v>
      </c>
      <c r="F4397">
        <v>4903</v>
      </c>
      <c r="G4397">
        <v>0</v>
      </c>
      <c r="H4397" t="s">
        <v>21016</v>
      </c>
      <c r="I4397">
        <v>10</v>
      </c>
      <c r="J4397" t="s">
        <v>20903</v>
      </c>
      <c r="K4397">
        <v>171</v>
      </c>
      <c r="L4397" t="s">
        <v>61</v>
      </c>
      <c r="M4397" t="s">
        <v>20904</v>
      </c>
    </row>
    <row r="4398" spans="1:13" x14ac:dyDescent="0.35">
      <c r="A4398" t="s">
        <v>21017</v>
      </c>
      <c r="B4398" t="s">
        <v>14</v>
      </c>
      <c r="C4398" t="s">
        <v>21003</v>
      </c>
      <c r="D4398" t="s">
        <v>58</v>
      </c>
      <c r="E4398">
        <v>192761</v>
      </c>
      <c r="F4398">
        <v>1517</v>
      </c>
      <c r="G4398">
        <v>0</v>
      </c>
      <c r="H4398" t="s">
        <v>21018</v>
      </c>
      <c r="I4398">
        <v>10</v>
      </c>
      <c r="J4398" t="s">
        <v>21005</v>
      </c>
      <c r="K4398">
        <v>54</v>
      </c>
      <c r="L4398" t="s">
        <v>61</v>
      </c>
      <c r="M4398" t="s">
        <v>21006</v>
      </c>
    </row>
    <row r="4399" spans="1:13" x14ac:dyDescent="0.35">
      <c r="A4399" t="s">
        <v>21019</v>
      </c>
      <c r="B4399" t="s">
        <v>14</v>
      </c>
      <c r="C4399" t="s">
        <v>20906</v>
      </c>
      <c r="D4399" t="s">
        <v>58</v>
      </c>
      <c r="E4399">
        <v>230616</v>
      </c>
      <c r="F4399">
        <v>1764</v>
      </c>
      <c r="G4399">
        <v>0</v>
      </c>
      <c r="H4399" t="s">
        <v>21020</v>
      </c>
      <c r="I4399">
        <v>10</v>
      </c>
      <c r="J4399" t="s">
        <v>60</v>
      </c>
      <c r="K4399">
        <v>90</v>
      </c>
      <c r="L4399" t="s">
        <v>61</v>
      </c>
      <c r="M4399" t="s">
        <v>20908</v>
      </c>
    </row>
    <row r="4400" spans="1:13" x14ac:dyDescent="0.35">
      <c r="A4400" t="s">
        <v>21021</v>
      </c>
      <c r="B4400" t="s">
        <v>14</v>
      </c>
      <c r="C4400" t="s">
        <v>20886</v>
      </c>
      <c r="D4400" t="s">
        <v>58</v>
      </c>
      <c r="E4400">
        <v>336827</v>
      </c>
      <c r="F4400">
        <v>2228</v>
      </c>
      <c r="G4400">
        <v>0</v>
      </c>
      <c r="H4400" t="s">
        <v>21022</v>
      </c>
      <c r="I4400">
        <v>10</v>
      </c>
      <c r="J4400" t="s">
        <v>60</v>
      </c>
      <c r="K4400">
        <v>95</v>
      </c>
      <c r="L4400" t="s">
        <v>61</v>
      </c>
      <c r="M4400" t="s">
        <v>20898</v>
      </c>
    </row>
    <row r="4401" spans="1:13" x14ac:dyDescent="0.35">
      <c r="A4401" t="s">
        <v>21023</v>
      </c>
      <c r="B4401" t="s">
        <v>14</v>
      </c>
      <c r="C4401" t="s">
        <v>20892</v>
      </c>
      <c r="D4401" t="s">
        <v>58</v>
      </c>
      <c r="E4401">
        <v>240482</v>
      </c>
      <c r="F4401">
        <v>1642</v>
      </c>
      <c r="G4401">
        <v>0</v>
      </c>
      <c r="H4401" t="s">
        <v>21024</v>
      </c>
      <c r="I4401">
        <v>10</v>
      </c>
      <c r="J4401" t="s">
        <v>20903</v>
      </c>
      <c r="K4401">
        <v>67</v>
      </c>
      <c r="L4401" t="s">
        <v>61</v>
      </c>
      <c r="M4401" t="s">
        <v>20904</v>
      </c>
    </row>
    <row r="4402" spans="1:13" x14ac:dyDescent="0.35">
      <c r="A4402" t="s">
        <v>21025</v>
      </c>
      <c r="B4402" t="s">
        <v>14</v>
      </c>
      <c r="C4402" t="s">
        <v>20906</v>
      </c>
      <c r="D4402" t="s">
        <v>58</v>
      </c>
      <c r="E4402">
        <v>392092</v>
      </c>
      <c r="F4402">
        <v>2542</v>
      </c>
      <c r="G4402">
        <v>0</v>
      </c>
      <c r="H4402" t="s">
        <v>21026</v>
      </c>
      <c r="I4402">
        <v>10</v>
      </c>
      <c r="J4402" t="s">
        <v>60</v>
      </c>
      <c r="K4402">
        <v>104</v>
      </c>
      <c r="L4402" t="s">
        <v>61</v>
      </c>
      <c r="M4402" t="s">
        <v>20908</v>
      </c>
    </row>
    <row r="4403" spans="1:13" x14ac:dyDescent="0.35">
      <c r="A4403" t="s">
        <v>21027</v>
      </c>
      <c r="B4403" t="s">
        <v>14</v>
      </c>
      <c r="C4403" t="s">
        <v>20886</v>
      </c>
      <c r="D4403" t="s">
        <v>58</v>
      </c>
      <c r="E4403">
        <v>366654</v>
      </c>
      <c r="F4403">
        <v>2442</v>
      </c>
      <c r="G4403">
        <v>0</v>
      </c>
      <c r="H4403" t="s">
        <v>21028</v>
      </c>
      <c r="I4403">
        <v>10</v>
      </c>
      <c r="J4403" t="s">
        <v>60</v>
      </c>
      <c r="K4403">
        <v>78</v>
      </c>
      <c r="L4403" t="s">
        <v>61</v>
      </c>
      <c r="M4403" t="s">
        <v>20898</v>
      </c>
    </row>
    <row r="4404" spans="1:13" x14ac:dyDescent="0.35">
      <c r="A4404" t="s">
        <v>21029</v>
      </c>
      <c r="B4404" t="s">
        <v>14</v>
      </c>
      <c r="C4404" t="s">
        <v>20892</v>
      </c>
      <c r="D4404" t="s">
        <v>58</v>
      </c>
      <c r="E4404">
        <v>223944</v>
      </c>
      <c r="F4404">
        <v>1547</v>
      </c>
      <c r="G4404">
        <v>0</v>
      </c>
      <c r="H4404" t="s">
        <v>21030</v>
      </c>
      <c r="I4404">
        <v>10</v>
      </c>
      <c r="J4404" t="s">
        <v>20903</v>
      </c>
      <c r="K4404">
        <v>53</v>
      </c>
      <c r="L4404" t="s">
        <v>61</v>
      </c>
      <c r="M4404" t="s">
        <v>20904</v>
      </c>
    </row>
    <row r="4405" spans="1:13" x14ac:dyDescent="0.35">
      <c r="A4405" t="s">
        <v>21031</v>
      </c>
      <c r="B4405" t="s">
        <v>14</v>
      </c>
      <c r="C4405" t="s">
        <v>20886</v>
      </c>
      <c r="D4405" t="s">
        <v>58</v>
      </c>
      <c r="E4405">
        <v>224555</v>
      </c>
      <c r="F4405">
        <v>1529</v>
      </c>
      <c r="G4405">
        <v>0</v>
      </c>
      <c r="H4405" t="s">
        <v>21032</v>
      </c>
      <c r="I4405">
        <v>10</v>
      </c>
      <c r="J4405" t="s">
        <v>60</v>
      </c>
      <c r="K4405">
        <v>43</v>
      </c>
      <c r="L4405" t="s">
        <v>61</v>
      </c>
      <c r="M4405" t="s">
        <v>20898</v>
      </c>
    </row>
    <row r="4406" spans="1:13" x14ac:dyDescent="0.35">
      <c r="A4406" t="s">
        <v>21033</v>
      </c>
      <c r="B4406" t="s">
        <v>14</v>
      </c>
      <c r="C4406" t="s">
        <v>21003</v>
      </c>
      <c r="D4406" t="s">
        <v>58</v>
      </c>
      <c r="E4406">
        <v>91883</v>
      </c>
      <c r="F4406">
        <v>562</v>
      </c>
      <c r="G4406">
        <v>0</v>
      </c>
      <c r="H4406" t="s">
        <v>21034</v>
      </c>
      <c r="I4406">
        <v>10</v>
      </c>
      <c r="J4406" t="s">
        <v>21005</v>
      </c>
      <c r="K4406">
        <v>23</v>
      </c>
      <c r="L4406" t="s">
        <v>61</v>
      </c>
      <c r="M4406" t="s">
        <v>21006</v>
      </c>
    </row>
    <row r="4407" spans="1:13" x14ac:dyDescent="0.35">
      <c r="A4407" t="s">
        <v>21035</v>
      </c>
      <c r="B4407" t="s">
        <v>14</v>
      </c>
      <c r="C4407" t="s">
        <v>20906</v>
      </c>
      <c r="D4407" t="s">
        <v>58</v>
      </c>
      <c r="E4407">
        <v>313719</v>
      </c>
      <c r="F4407">
        <v>2215</v>
      </c>
      <c r="G4407">
        <v>0</v>
      </c>
      <c r="H4407" t="s">
        <v>21036</v>
      </c>
      <c r="I4407">
        <v>10</v>
      </c>
      <c r="J4407" t="s">
        <v>60</v>
      </c>
      <c r="K4407">
        <v>96</v>
      </c>
      <c r="L4407" t="s">
        <v>61</v>
      </c>
      <c r="M4407" t="s">
        <v>20908</v>
      </c>
    </row>
    <row r="4408" spans="1:13" x14ac:dyDescent="0.35">
      <c r="A4408" t="s">
        <v>21037</v>
      </c>
      <c r="B4408" t="s">
        <v>14</v>
      </c>
      <c r="C4408" t="s">
        <v>20886</v>
      </c>
      <c r="D4408" t="s">
        <v>58</v>
      </c>
      <c r="E4408">
        <v>270317</v>
      </c>
      <c r="F4408">
        <v>1945</v>
      </c>
      <c r="G4408">
        <v>0</v>
      </c>
      <c r="H4408" t="s">
        <v>21038</v>
      </c>
      <c r="I4408">
        <v>10</v>
      </c>
      <c r="J4408" t="s">
        <v>60</v>
      </c>
      <c r="K4408">
        <v>91</v>
      </c>
      <c r="L4408" t="s">
        <v>61</v>
      </c>
      <c r="M4408" t="s">
        <v>20898</v>
      </c>
    </row>
    <row r="4409" spans="1:13" x14ac:dyDescent="0.35">
      <c r="A4409" t="s">
        <v>21039</v>
      </c>
      <c r="B4409" t="s">
        <v>14</v>
      </c>
      <c r="C4409" t="s">
        <v>20892</v>
      </c>
      <c r="D4409" t="s">
        <v>58</v>
      </c>
      <c r="E4409">
        <v>45159</v>
      </c>
      <c r="F4409">
        <v>364</v>
      </c>
      <c r="G4409">
        <v>0</v>
      </c>
      <c r="H4409" t="s">
        <v>21040</v>
      </c>
      <c r="I4409">
        <v>10</v>
      </c>
      <c r="J4409" t="s">
        <v>20942</v>
      </c>
      <c r="K4409">
        <v>32</v>
      </c>
      <c r="L4409" t="s">
        <v>61</v>
      </c>
      <c r="M4409" t="s">
        <v>20943</v>
      </c>
    </row>
    <row r="4410" spans="1:13" x14ac:dyDescent="0.35">
      <c r="A4410" t="s">
        <v>21041</v>
      </c>
      <c r="B4410" t="s">
        <v>14</v>
      </c>
      <c r="C4410" t="s">
        <v>20892</v>
      </c>
      <c r="D4410" t="s">
        <v>58</v>
      </c>
      <c r="E4410">
        <v>594027</v>
      </c>
      <c r="F4410">
        <v>3757</v>
      </c>
      <c r="G4410">
        <v>0</v>
      </c>
      <c r="H4410" t="s">
        <v>21042</v>
      </c>
      <c r="I4410">
        <v>10</v>
      </c>
      <c r="J4410" t="s">
        <v>20903</v>
      </c>
      <c r="K4410">
        <v>123</v>
      </c>
      <c r="L4410" t="s">
        <v>61</v>
      </c>
      <c r="M4410" t="s">
        <v>20904</v>
      </c>
    </row>
    <row r="4411" spans="1:13" x14ac:dyDescent="0.35">
      <c r="A4411" t="s">
        <v>21043</v>
      </c>
      <c r="B4411" t="s">
        <v>14</v>
      </c>
      <c r="C4411" t="s">
        <v>21003</v>
      </c>
      <c r="D4411" t="s">
        <v>58</v>
      </c>
      <c r="E4411">
        <v>247972</v>
      </c>
      <c r="F4411">
        <v>1717</v>
      </c>
      <c r="G4411">
        <v>0</v>
      </c>
      <c r="H4411" t="s">
        <v>21044</v>
      </c>
      <c r="I4411">
        <v>10</v>
      </c>
      <c r="J4411" t="s">
        <v>21005</v>
      </c>
      <c r="K4411">
        <v>62</v>
      </c>
      <c r="L4411" t="s">
        <v>61</v>
      </c>
      <c r="M4411" t="s">
        <v>21006</v>
      </c>
    </row>
    <row r="4412" spans="1:13" x14ac:dyDescent="0.35">
      <c r="A4412" t="s">
        <v>21045</v>
      </c>
      <c r="B4412" t="s">
        <v>14</v>
      </c>
      <c r="C4412" t="s">
        <v>20892</v>
      </c>
      <c r="D4412" t="s">
        <v>58</v>
      </c>
      <c r="E4412">
        <v>11231</v>
      </c>
      <c r="F4412">
        <v>96</v>
      </c>
      <c r="G4412">
        <v>0</v>
      </c>
      <c r="H4412" t="s">
        <v>21046</v>
      </c>
      <c r="I4412">
        <v>10</v>
      </c>
      <c r="J4412" t="s">
        <v>20903</v>
      </c>
      <c r="K4412">
        <v>13</v>
      </c>
      <c r="L4412" t="s">
        <v>61</v>
      </c>
      <c r="M4412" t="s">
        <v>20904</v>
      </c>
    </row>
    <row r="4413" spans="1:13" x14ac:dyDescent="0.35">
      <c r="A4413" t="s">
        <v>21047</v>
      </c>
      <c r="B4413" t="s">
        <v>14</v>
      </c>
      <c r="C4413" t="s">
        <v>21003</v>
      </c>
      <c r="D4413" t="s">
        <v>58</v>
      </c>
      <c r="E4413">
        <v>28335</v>
      </c>
      <c r="F4413">
        <v>167</v>
      </c>
      <c r="G4413">
        <v>0</v>
      </c>
      <c r="H4413" t="s">
        <v>21048</v>
      </c>
      <c r="I4413">
        <v>10</v>
      </c>
      <c r="J4413" t="s">
        <v>21005</v>
      </c>
      <c r="K4413">
        <v>6</v>
      </c>
      <c r="L4413" t="s">
        <v>61</v>
      </c>
      <c r="M4413" t="s">
        <v>21006</v>
      </c>
    </row>
    <row r="4414" spans="1:13" x14ac:dyDescent="0.35">
      <c r="A4414" t="s">
        <v>21049</v>
      </c>
      <c r="B4414" t="s">
        <v>14</v>
      </c>
      <c r="C4414" t="s">
        <v>20892</v>
      </c>
      <c r="D4414" t="s">
        <v>58</v>
      </c>
      <c r="E4414">
        <v>731353</v>
      </c>
      <c r="F4414">
        <v>3930</v>
      </c>
      <c r="G4414">
        <v>0</v>
      </c>
      <c r="H4414" t="s">
        <v>21050</v>
      </c>
      <c r="I4414">
        <v>10</v>
      </c>
      <c r="J4414" t="s">
        <v>20903</v>
      </c>
      <c r="K4414">
        <v>142</v>
      </c>
      <c r="L4414" t="s">
        <v>61</v>
      </c>
      <c r="M4414" t="s">
        <v>20904</v>
      </c>
    </row>
    <row r="4415" spans="1:13" x14ac:dyDescent="0.35">
      <c r="A4415" t="s">
        <v>21051</v>
      </c>
      <c r="B4415" t="s">
        <v>14</v>
      </c>
      <c r="C4415" t="s">
        <v>21003</v>
      </c>
      <c r="D4415" t="s">
        <v>58</v>
      </c>
      <c r="E4415">
        <v>657999</v>
      </c>
      <c r="F4415">
        <v>4196</v>
      </c>
      <c r="G4415">
        <v>0</v>
      </c>
      <c r="H4415" t="s">
        <v>21052</v>
      </c>
      <c r="I4415">
        <v>10</v>
      </c>
      <c r="J4415" t="s">
        <v>21005</v>
      </c>
      <c r="K4415">
        <v>152</v>
      </c>
      <c r="L4415" t="s">
        <v>61</v>
      </c>
      <c r="M4415" t="s">
        <v>21006</v>
      </c>
    </row>
    <row r="4416" spans="1:13" x14ac:dyDescent="0.35">
      <c r="A4416" t="s">
        <v>21053</v>
      </c>
      <c r="B4416" t="s">
        <v>14</v>
      </c>
      <c r="C4416" t="s">
        <v>20892</v>
      </c>
      <c r="D4416" t="s">
        <v>58</v>
      </c>
      <c r="E4416">
        <v>393737</v>
      </c>
      <c r="F4416">
        <v>2645</v>
      </c>
      <c r="G4416">
        <v>0</v>
      </c>
      <c r="H4416" t="s">
        <v>21054</v>
      </c>
      <c r="I4416">
        <v>10</v>
      </c>
      <c r="J4416" t="s">
        <v>20942</v>
      </c>
      <c r="K4416">
        <v>86</v>
      </c>
      <c r="L4416" t="s">
        <v>61</v>
      </c>
      <c r="M4416" t="s">
        <v>20943</v>
      </c>
    </row>
    <row r="4417" spans="1:13" x14ac:dyDescent="0.35">
      <c r="A4417" t="s">
        <v>21055</v>
      </c>
      <c r="B4417" t="s">
        <v>14</v>
      </c>
      <c r="C4417" t="s">
        <v>21003</v>
      </c>
      <c r="D4417" t="s">
        <v>58</v>
      </c>
      <c r="E4417">
        <v>340723</v>
      </c>
      <c r="F4417">
        <v>2085</v>
      </c>
      <c r="G4417">
        <v>0</v>
      </c>
      <c r="H4417" t="s">
        <v>21056</v>
      </c>
      <c r="I4417">
        <v>10</v>
      </c>
      <c r="J4417" t="s">
        <v>21005</v>
      </c>
      <c r="K4417">
        <v>90</v>
      </c>
      <c r="L4417" t="s">
        <v>61</v>
      </c>
      <c r="M4417" t="s">
        <v>21006</v>
      </c>
    </row>
    <row r="4418" spans="1:13" x14ac:dyDescent="0.35">
      <c r="A4418" t="s">
        <v>21057</v>
      </c>
      <c r="B4418" t="s">
        <v>14</v>
      </c>
      <c r="C4418" t="s">
        <v>20892</v>
      </c>
      <c r="D4418" t="s">
        <v>58</v>
      </c>
      <c r="E4418">
        <v>598005</v>
      </c>
      <c r="F4418">
        <v>3870</v>
      </c>
      <c r="G4418">
        <v>0</v>
      </c>
      <c r="H4418" t="s">
        <v>21058</v>
      </c>
      <c r="I4418">
        <v>10</v>
      </c>
      <c r="J4418" t="s">
        <v>20942</v>
      </c>
      <c r="K4418">
        <v>146</v>
      </c>
      <c r="L4418" t="s">
        <v>61</v>
      </c>
      <c r="M4418" t="s">
        <v>20943</v>
      </c>
    </row>
    <row r="4419" spans="1:13" x14ac:dyDescent="0.35">
      <c r="A4419" t="s">
        <v>21059</v>
      </c>
      <c r="B4419" t="s">
        <v>14</v>
      </c>
      <c r="C4419" t="s">
        <v>21003</v>
      </c>
      <c r="D4419" t="s">
        <v>58</v>
      </c>
      <c r="E4419">
        <v>13000</v>
      </c>
      <c r="F4419">
        <v>99</v>
      </c>
      <c r="G4419">
        <v>0</v>
      </c>
      <c r="H4419" t="s">
        <v>21060</v>
      </c>
      <c r="I4419">
        <v>10</v>
      </c>
      <c r="J4419" t="s">
        <v>60</v>
      </c>
      <c r="K4419">
        <v>14</v>
      </c>
      <c r="L4419" t="s">
        <v>61</v>
      </c>
      <c r="M4419" t="s">
        <v>21006</v>
      </c>
    </row>
    <row r="4420" spans="1:13" x14ac:dyDescent="0.35">
      <c r="A4420" t="s">
        <v>21061</v>
      </c>
      <c r="B4420" t="s">
        <v>14</v>
      </c>
      <c r="C4420" t="s">
        <v>21003</v>
      </c>
      <c r="D4420" t="s">
        <v>58</v>
      </c>
      <c r="E4420">
        <v>487608</v>
      </c>
      <c r="F4420">
        <v>3023</v>
      </c>
      <c r="G4420">
        <v>0</v>
      </c>
      <c r="H4420" t="s">
        <v>21062</v>
      </c>
      <c r="I4420">
        <v>10</v>
      </c>
      <c r="J4420" t="s">
        <v>21005</v>
      </c>
      <c r="K4420">
        <v>114</v>
      </c>
      <c r="L4420" t="s">
        <v>61</v>
      </c>
      <c r="M4420" t="s">
        <v>21006</v>
      </c>
    </row>
    <row r="4421" spans="1:13" x14ac:dyDescent="0.35">
      <c r="A4421" t="s">
        <v>21063</v>
      </c>
      <c r="B4421" t="s">
        <v>14</v>
      </c>
      <c r="C4421" t="s">
        <v>20892</v>
      </c>
      <c r="D4421" t="s">
        <v>58</v>
      </c>
      <c r="E4421">
        <v>361700</v>
      </c>
      <c r="F4421">
        <v>2372</v>
      </c>
      <c r="G4421">
        <v>0</v>
      </c>
      <c r="H4421" t="s">
        <v>21064</v>
      </c>
      <c r="I4421">
        <v>10</v>
      </c>
      <c r="J4421" t="s">
        <v>20903</v>
      </c>
      <c r="K4421">
        <v>54</v>
      </c>
      <c r="L4421" t="s">
        <v>61</v>
      </c>
      <c r="M4421" t="s">
        <v>20904</v>
      </c>
    </row>
    <row r="4422" spans="1:13" x14ac:dyDescent="0.35">
      <c r="A4422" t="s">
        <v>21065</v>
      </c>
      <c r="B4422" t="s">
        <v>14</v>
      </c>
      <c r="C4422" t="s">
        <v>21066</v>
      </c>
      <c r="D4422" t="s">
        <v>58</v>
      </c>
      <c r="E4422">
        <v>16188</v>
      </c>
      <c r="F4422">
        <v>149</v>
      </c>
      <c r="G4422">
        <v>0</v>
      </c>
      <c r="H4422" t="s">
        <v>21067</v>
      </c>
      <c r="I4422">
        <v>10</v>
      </c>
      <c r="J4422" t="s">
        <v>20903</v>
      </c>
      <c r="K4422">
        <v>11</v>
      </c>
      <c r="L4422" t="s">
        <v>61</v>
      </c>
      <c r="M4422" t="s">
        <v>21068</v>
      </c>
    </row>
    <row r="4423" spans="1:13" x14ac:dyDescent="0.35">
      <c r="A4423" t="s">
        <v>21069</v>
      </c>
      <c r="B4423" t="s">
        <v>14</v>
      </c>
      <c r="C4423" t="s">
        <v>21003</v>
      </c>
      <c r="D4423" t="s">
        <v>58</v>
      </c>
      <c r="E4423">
        <v>321425</v>
      </c>
      <c r="F4423">
        <v>2089</v>
      </c>
      <c r="G4423">
        <v>0</v>
      </c>
      <c r="H4423" t="s">
        <v>21070</v>
      </c>
      <c r="I4423">
        <v>10</v>
      </c>
      <c r="J4423" t="s">
        <v>21005</v>
      </c>
      <c r="K4423">
        <v>74</v>
      </c>
      <c r="L4423" t="s">
        <v>61</v>
      </c>
      <c r="M4423" t="s">
        <v>21006</v>
      </c>
    </row>
    <row r="4424" spans="1:13" x14ac:dyDescent="0.35">
      <c r="A4424" t="s">
        <v>21071</v>
      </c>
      <c r="B4424" t="s">
        <v>14</v>
      </c>
      <c r="C4424" t="s">
        <v>20892</v>
      </c>
      <c r="D4424" t="s">
        <v>58</v>
      </c>
      <c r="E4424">
        <v>222076</v>
      </c>
      <c r="F4424">
        <v>1413</v>
      </c>
      <c r="G4424">
        <v>0</v>
      </c>
      <c r="H4424" t="s">
        <v>21072</v>
      </c>
      <c r="I4424">
        <v>10</v>
      </c>
      <c r="J4424" t="s">
        <v>20903</v>
      </c>
      <c r="K4424">
        <v>41</v>
      </c>
      <c r="L4424" t="s">
        <v>61</v>
      </c>
      <c r="M4424" t="s">
        <v>20904</v>
      </c>
    </row>
    <row r="4425" spans="1:13" x14ac:dyDescent="0.35">
      <c r="A4425" t="s">
        <v>21073</v>
      </c>
      <c r="B4425" t="s">
        <v>14</v>
      </c>
      <c r="C4425" t="s">
        <v>21066</v>
      </c>
      <c r="D4425" t="s">
        <v>58</v>
      </c>
      <c r="E4425">
        <v>23227</v>
      </c>
      <c r="F4425">
        <v>151</v>
      </c>
      <c r="G4425">
        <v>0</v>
      </c>
      <c r="H4425" t="s">
        <v>21074</v>
      </c>
      <c r="I4425">
        <v>10</v>
      </c>
      <c r="J4425" t="s">
        <v>20903</v>
      </c>
      <c r="K4425">
        <v>12</v>
      </c>
      <c r="L4425" t="s">
        <v>61</v>
      </c>
      <c r="M4425" t="s">
        <v>21068</v>
      </c>
    </row>
    <row r="4426" spans="1:13" x14ac:dyDescent="0.35">
      <c r="A4426" t="s">
        <v>21075</v>
      </c>
      <c r="B4426" t="s">
        <v>14</v>
      </c>
      <c r="C4426" t="s">
        <v>21003</v>
      </c>
      <c r="D4426" t="s">
        <v>58</v>
      </c>
      <c r="E4426">
        <v>198235</v>
      </c>
      <c r="F4426">
        <v>1303</v>
      </c>
      <c r="G4426">
        <v>0</v>
      </c>
      <c r="H4426" t="s">
        <v>21076</v>
      </c>
      <c r="I4426">
        <v>10</v>
      </c>
      <c r="J4426" t="s">
        <v>21005</v>
      </c>
      <c r="K4426">
        <v>57</v>
      </c>
      <c r="L4426" t="s">
        <v>61</v>
      </c>
      <c r="M4426" t="s">
        <v>21006</v>
      </c>
    </row>
    <row r="4427" spans="1:13" x14ac:dyDescent="0.35">
      <c r="A4427" t="s">
        <v>21077</v>
      </c>
      <c r="B4427" t="s">
        <v>14</v>
      </c>
      <c r="C4427" t="s">
        <v>20892</v>
      </c>
      <c r="D4427" t="s">
        <v>58</v>
      </c>
      <c r="E4427">
        <v>135671</v>
      </c>
      <c r="F4427">
        <v>1077</v>
      </c>
      <c r="G4427">
        <v>0</v>
      </c>
      <c r="H4427" t="s">
        <v>21078</v>
      </c>
      <c r="I4427">
        <v>10</v>
      </c>
      <c r="J4427" t="s">
        <v>20903</v>
      </c>
      <c r="K4427">
        <v>67</v>
      </c>
      <c r="L4427" t="s">
        <v>61</v>
      </c>
      <c r="M4427" t="s">
        <v>20904</v>
      </c>
    </row>
    <row r="4428" spans="1:13" x14ac:dyDescent="0.35">
      <c r="A4428" t="s">
        <v>21079</v>
      </c>
      <c r="B4428" t="s">
        <v>14</v>
      </c>
      <c r="C4428" t="s">
        <v>21066</v>
      </c>
      <c r="D4428" t="s">
        <v>58</v>
      </c>
      <c r="E4428">
        <v>55162</v>
      </c>
      <c r="F4428">
        <v>500</v>
      </c>
      <c r="G4428">
        <v>0</v>
      </c>
      <c r="H4428" t="s">
        <v>21080</v>
      </c>
      <c r="I4428">
        <v>10</v>
      </c>
      <c r="J4428" t="s">
        <v>20903</v>
      </c>
      <c r="K4428">
        <v>28</v>
      </c>
      <c r="L4428" t="s">
        <v>61</v>
      </c>
      <c r="M4428" t="s">
        <v>21068</v>
      </c>
    </row>
    <row r="4429" spans="1:13" x14ac:dyDescent="0.35">
      <c r="A4429" t="s">
        <v>21081</v>
      </c>
      <c r="B4429" t="s">
        <v>14</v>
      </c>
      <c r="C4429" t="s">
        <v>21003</v>
      </c>
      <c r="D4429" t="s">
        <v>58</v>
      </c>
      <c r="E4429">
        <v>21120</v>
      </c>
      <c r="F4429">
        <v>193</v>
      </c>
      <c r="G4429">
        <v>0</v>
      </c>
      <c r="H4429" t="s">
        <v>21082</v>
      </c>
      <c r="I4429">
        <v>10</v>
      </c>
      <c r="J4429" t="s">
        <v>21005</v>
      </c>
      <c r="K4429">
        <v>10</v>
      </c>
      <c r="L4429" t="s">
        <v>61</v>
      </c>
      <c r="M4429" t="s">
        <v>21006</v>
      </c>
    </row>
    <row r="4430" spans="1:13" x14ac:dyDescent="0.35">
      <c r="A4430" t="s">
        <v>21083</v>
      </c>
      <c r="B4430" t="s">
        <v>14</v>
      </c>
      <c r="C4430" t="s">
        <v>20892</v>
      </c>
      <c r="D4430" t="s">
        <v>58</v>
      </c>
      <c r="E4430">
        <v>344509</v>
      </c>
      <c r="F4430">
        <v>2290</v>
      </c>
      <c r="G4430">
        <v>0</v>
      </c>
      <c r="H4430" t="s">
        <v>21084</v>
      </c>
      <c r="I4430">
        <v>10</v>
      </c>
      <c r="J4430" t="s">
        <v>20903</v>
      </c>
      <c r="K4430">
        <v>87</v>
      </c>
      <c r="L4430" t="s">
        <v>61</v>
      </c>
      <c r="M4430" t="s">
        <v>20904</v>
      </c>
    </row>
    <row r="4431" spans="1:13" x14ac:dyDescent="0.35">
      <c r="A4431" t="s">
        <v>21085</v>
      </c>
      <c r="B4431" t="s">
        <v>14</v>
      </c>
      <c r="C4431" t="s">
        <v>21003</v>
      </c>
      <c r="D4431" t="s">
        <v>58</v>
      </c>
      <c r="E4431">
        <v>636289</v>
      </c>
      <c r="F4431">
        <v>4128</v>
      </c>
      <c r="G4431">
        <v>0</v>
      </c>
      <c r="H4431" t="s">
        <v>21086</v>
      </c>
      <c r="I4431">
        <v>10</v>
      </c>
      <c r="J4431" t="s">
        <v>21005</v>
      </c>
      <c r="K4431">
        <v>100</v>
      </c>
      <c r="L4431" t="s">
        <v>61</v>
      </c>
      <c r="M4431" t="s">
        <v>21006</v>
      </c>
    </row>
    <row r="4432" spans="1:13" x14ac:dyDescent="0.35">
      <c r="A4432" t="s">
        <v>21087</v>
      </c>
      <c r="B4432" t="s">
        <v>14</v>
      </c>
      <c r="C4432" t="s">
        <v>20892</v>
      </c>
      <c r="D4432" t="s">
        <v>58</v>
      </c>
      <c r="E4432">
        <v>376753</v>
      </c>
      <c r="F4432">
        <v>2617</v>
      </c>
      <c r="G4432">
        <v>0</v>
      </c>
      <c r="H4432" t="s">
        <v>21088</v>
      </c>
      <c r="I4432">
        <v>10</v>
      </c>
      <c r="J4432" t="s">
        <v>20903</v>
      </c>
      <c r="K4432">
        <v>57</v>
      </c>
      <c r="L4432" t="s">
        <v>61</v>
      </c>
      <c r="M4432" t="s">
        <v>20904</v>
      </c>
    </row>
    <row r="4433" spans="1:13" x14ac:dyDescent="0.35">
      <c r="A4433" t="s">
        <v>21089</v>
      </c>
      <c r="B4433" t="s">
        <v>14</v>
      </c>
      <c r="C4433" t="s">
        <v>21066</v>
      </c>
      <c r="D4433" t="s">
        <v>58</v>
      </c>
      <c r="E4433">
        <v>255097</v>
      </c>
      <c r="F4433">
        <v>1617</v>
      </c>
      <c r="G4433">
        <v>0</v>
      </c>
      <c r="H4433" t="s">
        <v>21090</v>
      </c>
      <c r="I4433">
        <v>10</v>
      </c>
      <c r="J4433" t="s">
        <v>20903</v>
      </c>
      <c r="K4433">
        <v>73</v>
      </c>
      <c r="L4433" t="s">
        <v>61</v>
      </c>
      <c r="M4433" t="s">
        <v>21068</v>
      </c>
    </row>
    <row r="4434" spans="1:13" x14ac:dyDescent="0.35">
      <c r="A4434" t="s">
        <v>21091</v>
      </c>
      <c r="B4434" t="s">
        <v>14</v>
      </c>
      <c r="C4434" t="s">
        <v>21003</v>
      </c>
      <c r="D4434" t="s">
        <v>58</v>
      </c>
      <c r="E4434">
        <v>322243</v>
      </c>
      <c r="F4434">
        <v>2031</v>
      </c>
      <c r="G4434">
        <v>0</v>
      </c>
      <c r="H4434" t="s">
        <v>21092</v>
      </c>
      <c r="I4434">
        <v>10</v>
      </c>
      <c r="J4434" t="s">
        <v>21005</v>
      </c>
      <c r="K4434">
        <v>83</v>
      </c>
      <c r="L4434" t="s">
        <v>61</v>
      </c>
      <c r="M4434" t="s">
        <v>21006</v>
      </c>
    </row>
    <row r="4435" spans="1:13" x14ac:dyDescent="0.35">
      <c r="A4435" t="s">
        <v>21093</v>
      </c>
      <c r="B4435" t="s">
        <v>14</v>
      </c>
      <c r="C4435" t="s">
        <v>20892</v>
      </c>
      <c r="D4435" t="s">
        <v>58</v>
      </c>
      <c r="E4435">
        <v>29012</v>
      </c>
      <c r="F4435">
        <v>216</v>
      </c>
      <c r="G4435">
        <v>0</v>
      </c>
      <c r="H4435" t="s">
        <v>21094</v>
      </c>
      <c r="I4435">
        <v>10</v>
      </c>
      <c r="J4435" t="s">
        <v>20903</v>
      </c>
      <c r="K4435">
        <v>10</v>
      </c>
      <c r="L4435" t="s">
        <v>61</v>
      </c>
      <c r="M4435" t="s">
        <v>20904</v>
      </c>
    </row>
    <row r="4436" spans="1:13" x14ac:dyDescent="0.35">
      <c r="A4436" t="s">
        <v>21095</v>
      </c>
      <c r="B4436" t="s">
        <v>14</v>
      </c>
      <c r="C4436" t="s">
        <v>21066</v>
      </c>
      <c r="D4436" t="s">
        <v>58</v>
      </c>
      <c r="E4436">
        <v>269922</v>
      </c>
      <c r="F4436">
        <v>1854</v>
      </c>
      <c r="G4436">
        <v>0</v>
      </c>
      <c r="H4436" t="s">
        <v>21096</v>
      </c>
      <c r="I4436">
        <v>10</v>
      </c>
      <c r="J4436" t="s">
        <v>20903</v>
      </c>
      <c r="K4436">
        <v>65</v>
      </c>
      <c r="L4436" t="s">
        <v>61</v>
      </c>
      <c r="M4436" t="s">
        <v>21068</v>
      </c>
    </row>
    <row r="4437" spans="1:13" x14ac:dyDescent="0.35">
      <c r="A4437" t="s">
        <v>21097</v>
      </c>
      <c r="B4437" t="s">
        <v>14</v>
      </c>
      <c r="C4437" t="s">
        <v>21003</v>
      </c>
      <c r="D4437" t="s">
        <v>58</v>
      </c>
      <c r="E4437">
        <v>351529</v>
      </c>
      <c r="F4437">
        <v>2414</v>
      </c>
      <c r="G4437">
        <v>0</v>
      </c>
      <c r="H4437" t="s">
        <v>21098</v>
      </c>
      <c r="I4437">
        <v>10</v>
      </c>
      <c r="J4437" t="s">
        <v>21005</v>
      </c>
      <c r="K4437">
        <v>100</v>
      </c>
      <c r="L4437" t="s">
        <v>61</v>
      </c>
      <c r="M4437" t="s">
        <v>21006</v>
      </c>
    </row>
    <row r="4438" spans="1:13" x14ac:dyDescent="0.35">
      <c r="A4438" t="s">
        <v>21099</v>
      </c>
      <c r="B4438" t="s">
        <v>14</v>
      </c>
      <c r="C4438" t="s">
        <v>20892</v>
      </c>
      <c r="D4438" t="s">
        <v>58</v>
      </c>
      <c r="E4438">
        <v>231775</v>
      </c>
      <c r="F4438">
        <v>1602</v>
      </c>
      <c r="G4438">
        <v>0</v>
      </c>
      <c r="H4438" t="s">
        <v>21100</v>
      </c>
      <c r="I4438">
        <v>10</v>
      </c>
      <c r="J4438" t="s">
        <v>20903</v>
      </c>
      <c r="K4438">
        <v>53</v>
      </c>
      <c r="L4438" t="s">
        <v>61</v>
      </c>
      <c r="M4438" t="s">
        <v>20904</v>
      </c>
    </row>
    <row r="4439" spans="1:13" x14ac:dyDescent="0.35">
      <c r="A4439" t="s">
        <v>21101</v>
      </c>
      <c r="B4439" t="s">
        <v>14</v>
      </c>
      <c r="C4439" t="s">
        <v>21003</v>
      </c>
      <c r="D4439" t="s">
        <v>58</v>
      </c>
      <c r="E4439">
        <v>345245</v>
      </c>
      <c r="F4439">
        <v>2271</v>
      </c>
      <c r="G4439">
        <v>0</v>
      </c>
      <c r="H4439" t="s">
        <v>21102</v>
      </c>
      <c r="I4439">
        <v>10</v>
      </c>
      <c r="J4439" t="s">
        <v>21005</v>
      </c>
      <c r="K4439">
        <v>59</v>
      </c>
      <c r="L4439" t="s">
        <v>61</v>
      </c>
      <c r="M4439" t="s">
        <v>21006</v>
      </c>
    </row>
    <row r="4440" spans="1:13" x14ac:dyDescent="0.35">
      <c r="A4440" t="s">
        <v>21103</v>
      </c>
      <c r="B4440" t="s">
        <v>14</v>
      </c>
      <c r="C4440" t="s">
        <v>20892</v>
      </c>
      <c r="D4440" t="s">
        <v>58</v>
      </c>
      <c r="E4440">
        <v>238190</v>
      </c>
      <c r="F4440">
        <v>1523</v>
      </c>
      <c r="G4440">
        <v>0</v>
      </c>
      <c r="H4440" t="s">
        <v>21104</v>
      </c>
      <c r="I4440">
        <v>10</v>
      </c>
      <c r="J4440" t="s">
        <v>20903</v>
      </c>
      <c r="K4440">
        <v>73</v>
      </c>
      <c r="L4440" t="s">
        <v>61</v>
      </c>
      <c r="M4440" t="s">
        <v>20904</v>
      </c>
    </row>
    <row r="4441" spans="1:13" x14ac:dyDescent="0.35">
      <c r="A4441" t="s">
        <v>21105</v>
      </c>
      <c r="B4441" t="s">
        <v>14</v>
      </c>
      <c r="C4441" t="s">
        <v>21003</v>
      </c>
      <c r="D4441" t="s">
        <v>58</v>
      </c>
      <c r="E4441">
        <v>435892</v>
      </c>
      <c r="F4441">
        <v>2821</v>
      </c>
      <c r="G4441">
        <v>0</v>
      </c>
      <c r="H4441" t="s">
        <v>21106</v>
      </c>
      <c r="I4441">
        <v>10</v>
      </c>
      <c r="J4441" t="s">
        <v>21005</v>
      </c>
      <c r="K4441">
        <v>75</v>
      </c>
      <c r="L4441" t="s">
        <v>61</v>
      </c>
      <c r="M4441" t="s">
        <v>21006</v>
      </c>
    </row>
    <row r="4442" spans="1:13" x14ac:dyDescent="0.35">
      <c r="A4442" t="s">
        <v>21107</v>
      </c>
      <c r="B4442" t="s">
        <v>14</v>
      </c>
      <c r="C4442" t="s">
        <v>21066</v>
      </c>
      <c r="D4442" t="s">
        <v>58</v>
      </c>
      <c r="E4442">
        <v>169640</v>
      </c>
      <c r="F4442">
        <v>1109</v>
      </c>
      <c r="G4442">
        <v>0</v>
      </c>
      <c r="H4442" t="s">
        <v>21108</v>
      </c>
      <c r="I4442">
        <v>10</v>
      </c>
      <c r="J4442" t="s">
        <v>20903</v>
      </c>
      <c r="K4442">
        <v>47</v>
      </c>
      <c r="L4442" t="s">
        <v>61</v>
      </c>
      <c r="M4442" t="s">
        <v>21068</v>
      </c>
    </row>
    <row r="4443" spans="1:13" x14ac:dyDescent="0.35">
      <c r="A4443" t="s">
        <v>21109</v>
      </c>
      <c r="B4443" t="s">
        <v>14</v>
      </c>
      <c r="C4443" t="s">
        <v>21066</v>
      </c>
      <c r="D4443" t="s">
        <v>58</v>
      </c>
      <c r="E4443">
        <v>93150</v>
      </c>
      <c r="F4443">
        <v>783</v>
      </c>
      <c r="G4443">
        <v>0</v>
      </c>
      <c r="H4443" t="s">
        <v>21110</v>
      </c>
      <c r="I4443">
        <v>10</v>
      </c>
      <c r="J4443" t="s">
        <v>20903</v>
      </c>
      <c r="K4443">
        <v>32</v>
      </c>
      <c r="L4443" t="s">
        <v>61</v>
      </c>
      <c r="M4443" t="s">
        <v>21111</v>
      </c>
    </row>
    <row r="4444" spans="1:13" x14ac:dyDescent="0.35">
      <c r="A4444" t="s">
        <v>21112</v>
      </c>
      <c r="B4444" t="s">
        <v>14</v>
      </c>
      <c r="C4444" t="s">
        <v>21003</v>
      </c>
      <c r="D4444" t="s">
        <v>58</v>
      </c>
      <c r="E4444">
        <v>301412</v>
      </c>
      <c r="F4444">
        <v>1992</v>
      </c>
      <c r="G4444">
        <v>0</v>
      </c>
      <c r="H4444" t="s">
        <v>21113</v>
      </c>
      <c r="I4444">
        <v>10</v>
      </c>
      <c r="J4444" t="s">
        <v>21005</v>
      </c>
      <c r="K4444">
        <v>74</v>
      </c>
      <c r="L4444" t="s">
        <v>61</v>
      </c>
      <c r="M4444" t="s">
        <v>21006</v>
      </c>
    </row>
    <row r="4445" spans="1:13" x14ac:dyDescent="0.35">
      <c r="A4445" t="s">
        <v>21114</v>
      </c>
      <c r="B4445" t="s">
        <v>14</v>
      </c>
      <c r="C4445" t="s">
        <v>20892</v>
      </c>
      <c r="D4445" t="s">
        <v>58</v>
      </c>
      <c r="E4445">
        <v>442936</v>
      </c>
      <c r="F4445">
        <v>3122</v>
      </c>
      <c r="G4445">
        <v>0</v>
      </c>
      <c r="H4445" t="s">
        <v>21115</v>
      </c>
      <c r="I4445">
        <v>10</v>
      </c>
      <c r="J4445" t="s">
        <v>20942</v>
      </c>
      <c r="K4445">
        <v>91</v>
      </c>
      <c r="L4445" t="s">
        <v>61</v>
      </c>
      <c r="M4445" t="s">
        <v>20943</v>
      </c>
    </row>
    <row r="4446" spans="1:13" x14ac:dyDescent="0.35">
      <c r="A4446" t="s">
        <v>21116</v>
      </c>
      <c r="B4446" t="s">
        <v>14</v>
      </c>
      <c r="C4446" t="s">
        <v>20892</v>
      </c>
      <c r="D4446" t="s">
        <v>58</v>
      </c>
      <c r="E4446">
        <v>475141</v>
      </c>
      <c r="F4446">
        <v>2892</v>
      </c>
      <c r="G4446">
        <v>0</v>
      </c>
      <c r="H4446" t="s">
        <v>21117</v>
      </c>
      <c r="I4446">
        <v>10</v>
      </c>
      <c r="J4446" t="s">
        <v>20903</v>
      </c>
      <c r="K4446">
        <v>115</v>
      </c>
      <c r="L4446" t="s">
        <v>61</v>
      </c>
      <c r="M4446" t="s">
        <v>20904</v>
      </c>
    </row>
    <row r="4447" spans="1:13" x14ac:dyDescent="0.35">
      <c r="A4447" t="s">
        <v>21118</v>
      </c>
      <c r="B4447" t="s">
        <v>14</v>
      </c>
      <c r="C4447" t="s">
        <v>20892</v>
      </c>
      <c r="D4447" t="s">
        <v>58</v>
      </c>
      <c r="E4447">
        <v>82478</v>
      </c>
      <c r="F4447">
        <v>550</v>
      </c>
      <c r="G4447">
        <v>0</v>
      </c>
      <c r="H4447" t="s">
        <v>21119</v>
      </c>
      <c r="I4447">
        <v>10</v>
      </c>
      <c r="J4447" t="s">
        <v>21005</v>
      </c>
      <c r="K4447">
        <v>27</v>
      </c>
      <c r="L4447" t="s">
        <v>61</v>
      </c>
      <c r="M4447" t="s">
        <v>21006</v>
      </c>
    </row>
    <row r="4448" spans="1:13" x14ac:dyDescent="0.35">
      <c r="A4448" t="s">
        <v>21120</v>
      </c>
      <c r="B4448" t="s">
        <v>14</v>
      </c>
      <c r="C4448" t="s">
        <v>21121</v>
      </c>
      <c r="D4448" t="s">
        <v>58</v>
      </c>
      <c r="E4448">
        <v>90180</v>
      </c>
      <c r="F4448">
        <v>721</v>
      </c>
      <c r="G4448">
        <v>0</v>
      </c>
      <c r="H4448" t="s">
        <v>21122</v>
      </c>
      <c r="I4448">
        <v>10</v>
      </c>
      <c r="J4448" t="s">
        <v>20903</v>
      </c>
      <c r="K4448">
        <v>34</v>
      </c>
      <c r="L4448" t="s">
        <v>61</v>
      </c>
      <c r="M4448" t="s">
        <v>20904</v>
      </c>
    </row>
    <row r="4449" spans="1:13" x14ac:dyDescent="0.35">
      <c r="A4449" t="s">
        <v>21123</v>
      </c>
      <c r="B4449" t="s">
        <v>14</v>
      </c>
      <c r="C4449" t="s">
        <v>21066</v>
      </c>
      <c r="D4449" t="s">
        <v>58</v>
      </c>
      <c r="E4449">
        <v>357562</v>
      </c>
      <c r="F4449">
        <v>2454</v>
      </c>
      <c r="G4449">
        <v>0</v>
      </c>
      <c r="H4449" t="s">
        <v>21124</v>
      </c>
      <c r="I4449">
        <v>10</v>
      </c>
      <c r="J4449" t="s">
        <v>20903</v>
      </c>
      <c r="K4449">
        <v>97</v>
      </c>
      <c r="L4449" t="s">
        <v>61</v>
      </c>
      <c r="M4449" t="s">
        <v>21068</v>
      </c>
    </row>
    <row r="4450" spans="1:13" x14ac:dyDescent="0.35">
      <c r="A4450" t="s">
        <v>21125</v>
      </c>
      <c r="B4450" t="s">
        <v>14</v>
      </c>
      <c r="C4450" t="s">
        <v>21003</v>
      </c>
      <c r="D4450" t="s">
        <v>58</v>
      </c>
      <c r="E4450">
        <v>551678</v>
      </c>
      <c r="F4450">
        <v>3280</v>
      </c>
      <c r="G4450">
        <v>0</v>
      </c>
      <c r="H4450" t="s">
        <v>21126</v>
      </c>
      <c r="I4450">
        <v>10</v>
      </c>
      <c r="J4450" t="s">
        <v>21005</v>
      </c>
      <c r="K4450">
        <v>107</v>
      </c>
      <c r="L4450" t="s">
        <v>61</v>
      </c>
      <c r="M4450" t="s">
        <v>21006</v>
      </c>
    </row>
    <row r="4451" spans="1:13" x14ac:dyDescent="0.35">
      <c r="A4451" t="s">
        <v>21127</v>
      </c>
      <c r="B4451" t="s">
        <v>14</v>
      </c>
      <c r="C4451" t="s">
        <v>21066</v>
      </c>
      <c r="D4451" t="s">
        <v>58</v>
      </c>
      <c r="E4451">
        <v>148946</v>
      </c>
      <c r="F4451">
        <v>929</v>
      </c>
      <c r="G4451">
        <v>0</v>
      </c>
      <c r="H4451" t="s">
        <v>21128</v>
      </c>
      <c r="I4451">
        <v>10</v>
      </c>
      <c r="J4451" t="s">
        <v>20903</v>
      </c>
      <c r="K4451">
        <v>32</v>
      </c>
      <c r="L4451" t="s">
        <v>61</v>
      </c>
      <c r="M4451" t="s">
        <v>21111</v>
      </c>
    </row>
    <row r="4452" spans="1:13" x14ac:dyDescent="0.35">
      <c r="A4452" t="s">
        <v>21129</v>
      </c>
      <c r="B4452" t="s">
        <v>14</v>
      </c>
      <c r="C4452" t="s">
        <v>20892</v>
      </c>
      <c r="D4452" t="s">
        <v>58</v>
      </c>
      <c r="E4452">
        <v>140966</v>
      </c>
      <c r="F4452">
        <v>1000</v>
      </c>
      <c r="G4452">
        <v>0</v>
      </c>
      <c r="H4452" t="s">
        <v>21130</v>
      </c>
      <c r="I4452">
        <v>10</v>
      </c>
      <c r="J4452" t="s">
        <v>20903</v>
      </c>
      <c r="K4452">
        <v>23</v>
      </c>
      <c r="L4452" t="s">
        <v>61</v>
      </c>
      <c r="M4452" t="s">
        <v>20904</v>
      </c>
    </row>
    <row r="4453" spans="1:13" x14ac:dyDescent="0.35">
      <c r="A4453" t="s">
        <v>21131</v>
      </c>
      <c r="B4453" t="s">
        <v>14</v>
      </c>
      <c r="C4453" t="s">
        <v>21003</v>
      </c>
      <c r="D4453" t="s">
        <v>58</v>
      </c>
      <c r="E4453">
        <v>17778</v>
      </c>
      <c r="F4453">
        <v>94</v>
      </c>
      <c r="G4453">
        <v>0</v>
      </c>
      <c r="H4453" t="s">
        <v>21132</v>
      </c>
      <c r="I4453">
        <v>10</v>
      </c>
      <c r="J4453" t="s">
        <v>21005</v>
      </c>
      <c r="K4453">
        <v>6</v>
      </c>
      <c r="L4453" t="s">
        <v>61</v>
      </c>
      <c r="M4453" t="s">
        <v>21006</v>
      </c>
    </row>
    <row r="4454" spans="1:13" x14ac:dyDescent="0.35">
      <c r="A4454" t="s">
        <v>21133</v>
      </c>
      <c r="B4454" t="s">
        <v>14</v>
      </c>
      <c r="C4454" t="s">
        <v>21066</v>
      </c>
      <c r="D4454" t="s">
        <v>58</v>
      </c>
      <c r="E4454">
        <v>255465</v>
      </c>
      <c r="F4454">
        <v>1764</v>
      </c>
      <c r="G4454">
        <v>0</v>
      </c>
      <c r="H4454" t="s">
        <v>21134</v>
      </c>
      <c r="I4454">
        <v>10</v>
      </c>
      <c r="J4454" t="s">
        <v>20903</v>
      </c>
      <c r="K4454">
        <v>56</v>
      </c>
      <c r="L4454" t="s">
        <v>61</v>
      </c>
      <c r="M4454" t="s">
        <v>21068</v>
      </c>
    </row>
    <row r="4455" spans="1:13" x14ac:dyDescent="0.35">
      <c r="A4455" t="s">
        <v>21135</v>
      </c>
      <c r="B4455" t="s">
        <v>14</v>
      </c>
      <c r="C4455" t="s">
        <v>20892</v>
      </c>
      <c r="D4455" t="s">
        <v>58</v>
      </c>
      <c r="E4455">
        <v>493421</v>
      </c>
      <c r="F4455">
        <v>3198</v>
      </c>
      <c r="G4455">
        <v>0</v>
      </c>
      <c r="H4455" t="s">
        <v>21136</v>
      </c>
      <c r="I4455">
        <v>10</v>
      </c>
      <c r="J4455" t="s">
        <v>20903</v>
      </c>
      <c r="K4455">
        <v>140</v>
      </c>
      <c r="L4455" t="s">
        <v>61</v>
      </c>
      <c r="M4455" t="s">
        <v>20904</v>
      </c>
    </row>
    <row r="4456" spans="1:13" x14ac:dyDescent="0.35">
      <c r="A4456" t="s">
        <v>21137</v>
      </c>
      <c r="B4456" t="s">
        <v>14</v>
      </c>
      <c r="C4456" t="s">
        <v>20892</v>
      </c>
      <c r="D4456" t="s">
        <v>58</v>
      </c>
      <c r="E4456">
        <v>361321</v>
      </c>
      <c r="F4456">
        <v>2457</v>
      </c>
      <c r="G4456">
        <v>0</v>
      </c>
      <c r="H4456" t="s">
        <v>21138</v>
      </c>
      <c r="I4456">
        <v>10</v>
      </c>
      <c r="J4456" t="s">
        <v>20903</v>
      </c>
      <c r="K4456">
        <v>77</v>
      </c>
      <c r="L4456" t="s">
        <v>61</v>
      </c>
      <c r="M4456" t="s">
        <v>21068</v>
      </c>
    </row>
    <row r="4457" spans="1:13" x14ac:dyDescent="0.35">
      <c r="A4457" t="s">
        <v>21139</v>
      </c>
      <c r="B4457" t="s">
        <v>14</v>
      </c>
      <c r="C4457" t="s">
        <v>21003</v>
      </c>
      <c r="D4457" t="s">
        <v>58</v>
      </c>
      <c r="E4457">
        <v>335228</v>
      </c>
      <c r="F4457">
        <v>2247</v>
      </c>
      <c r="G4457">
        <v>0</v>
      </c>
      <c r="H4457" t="s">
        <v>21140</v>
      </c>
      <c r="I4457">
        <v>10</v>
      </c>
      <c r="J4457" t="s">
        <v>21005</v>
      </c>
      <c r="K4457">
        <v>145</v>
      </c>
      <c r="L4457" t="s">
        <v>61</v>
      </c>
      <c r="M4457" t="s">
        <v>21006</v>
      </c>
    </row>
    <row r="4458" spans="1:13" x14ac:dyDescent="0.35">
      <c r="A4458" t="s">
        <v>21141</v>
      </c>
      <c r="B4458" t="s">
        <v>14</v>
      </c>
      <c r="C4458" t="s">
        <v>20892</v>
      </c>
      <c r="D4458" t="s">
        <v>58</v>
      </c>
      <c r="E4458">
        <v>203099</v>
      </c>
      <c r="F4458">
        <v>1348</v>
      </c>
      <c r="G4458">
        <v>0</v>
      </c>
      <c r="H4458" t="s">
        <v>21142</v>
      </c>
      <c r="I4458">
        <v>10</v>
      </c>
      <c r="J4458" t="s">
        <v>20903</v>
      </c>
      <c r="K4458">
        <v>45</v>
      </c>
      <c r="L4458" t="s">
        <v>61</v>
      </c>
      <c r="M4458" t="s">
        <v>21111</v>
      </c>
    </row>
    <row r="4459" spans="1:13" x14ac:dyDescent="0.35">
      <c r="A4459" t="s">
        <v>21143</v>
      </c>
      <c r="B4459" t="s">
        <v>14</v>
      </c>
      <c r="C4459" t="s">
        <v>20892</v>
      </c>
      <c r="D4459" t="s">
        <v>58</v>
      </c>
      <c r="E4459">
        <v>272313</v>
      </c>
      <c r="F4459">
        <v>1790</v>
      </c>
      <c r="G4459">
        <v>0</v>
      </c>
      <c r="H4459" t="s">
        <v>21144</v>
      </c>
      <c r="I4459">
        <v>10</v>
      </c>
      <c r="J4459" t="s">
        <v>20903</v>
      </c>
      <c r="K4459">
        <v>61</v>
      </c>
      <c r="L4459" t="s">
        <v>61</v>
      </c>
      <c r="M4459" t="s">
        <v>21068</v>
      </c>
    </row>
    <row r="4460" spans="1:13" x14ac:dyDescent="0.35">
      <c r="A4460" t="s">
        <v>21145</v>
      </c>
      <c r="B4460" t="s">
        <v>14</v>
      </c>
      <c r="C4460" t="s">
        <v>20892</v>
      </c>
      <c r="D4460" t="s">
        <v>58</v>
      </c>
      <c r="E4460">
        <v>10518</v>
      </c>
      <c r="F4460">
        <v>85</v>
      </c>
      <c r="G4460">
        <v>0</v>
      </c>
      <c r="H4460" t="s">
        <v>21146</v>
      </c>
      <c r="I4460">
        <v>10</v>
      </c>
      <c r="J4460" t="s">
        <v>20903</v>
      </c>
      <c r="K4460">
        <v>7</v>
      </c>
      <c r="L4460" t="s">
        <v>61</v>
      </c>
      <c r="M4460" t="s">
        <v>20904</v>
      </c>
    </row>
    <row r="4461" spans="1:13" x14ac:dyDescent="0.35">
      <c r="A4461" t="s">
        <v>21147</v>
      </c>
      <c r="B4461" t="s">
        <v>14</v>
      </c>
      <c r="C4461" t="s">
        <v>21003</v>
      </c>
      <c r="D4461" t="s">
        <v>58</v>
      </c>
      <c r="E4461">
        <v>17471</v>
      </c>
      <c r="F4461">
        <v>89</v>
      </c>
      <c r="G4461">
        <v>0</v>
      </c>
      <c r="H4461" t="s">
        <v>21148</v>
      </c>
      <c r="I4461">
        <v>10</v>
      </c>
      <c r="J4461" t="s">
        <v>21005</v>
      </c>
      <c r="K4461">
        <v>7</v>
      </c>
      <c r="L4461" t="s">
        <v>61</v>
      </c>
      <c r="M4461" t="s">
        <v>21006</v>
      </c>
    </row>
    <row r="4462" spans="1:13" x14ac:dyDescent="0.35">
      <c r="A4462" t="s">
        <v>21149</v>
      </c>
      <c r="B4462" t="s">
        <v>14</v>
      </c>
      <c r="C4462" t="s">
        <v>20892</v>
      </c>
      <c r="D4462" t="s">
        <v>58</v>
      </c>
      <c r="E4462">
        <v>357441</v>
      </c>
      <c r="F4462">
        <v>2405</v>
      </c>
      <c r="G4462">
        <v>0</v>
      </c>
      <c r="H4462" t="s">
        <v>21150</v>
      </c>
      <c r="I4462">
        <v>10</v>
      </c>
      <c r="J4462" t="s">
        <v>20903</v>
      </c>
      <c r="K4462">
        <v>78</v>
      </c>
      <c r="L4462" t="s">
        <v>61</v>
      </c>
      <c r="M4462" t="s">
        <v>20904</v>
      </c>
    </row>
    <row r="4463" spans="1:13" x14ac:dyDescent="0.35">
      <c r="A4463" t="s">
        <v>21151</v>
      </c>
      <c r="B4463" t="s">
        <v>14</v>
      </c>
      <c r="C4463" t="s">
        <v>21066</v>
      </c>
      <c r="D4463" t="s">
        <v>58</v>
      </c>
      <c r="E4463">
        <v>44604</v>
      </c>
      <c r="F4463">
        <v>323</v>
      </c>
      <c r="G4463">
        <v>0</v>
      </c>
      <c r="H4463" t="s">
        <v>21152</v>
      </c>
      <c r="I4463">
        <v>10</v>
      </c>
      <c r="J4463" t="s">
        <v>20903</v>
      </c>
      <c r="K4463">
        <v>34</v>
      </c>
      <c r="L4463" t="s">
        <v>61</v>
      </c>
      <c r="M4463" t="s">
        <v>21068</v>
      </c>
    </row>
    <row r="4464" spans="1:13" x14ac:dyDescent="0.35">
      <c r="A4464" t="s">
        <v>21153</v>
      </c>
      <c r="B4464" t="s">
        <v>14</v>
      </c>
      <c r="C4464" t="s">
        <v>20892</v>
      </c>
      <c r="D4464" t="s">
        <v>58</v>
      </c>
      <c r="E4464">
        <v>346517</v>
      </c>
      <c r="F4464">
        <v>2306</v>
      </c>
      <c r="G4464">
        <v>0</v>
      </c>
      <c r="H4464" t="s">
        <v>21154</v>
      </c>
      <c r="I4464">
        <v>10</v>
      </c>
      <c r="J4464" t="s">
        <v>20903</v>
      </c>
      <c r="K4464">
        <v>126</v>
      </c>
      <c r="L4464" t="s">
        <v>61</v>
      </c>
      <c r="M4464" t="s">
        <v>20904</v>
      </c>
    </row>
    <row r="4465" spans="1:13" x14ac:dyDescent="0.35">
      <c r="A4465" t="s">
        <v>21155</v>
      </c>
      <c r="B4465" t="s">
        <v>14</v>
      </c>
      <c r="C4465" t="s">
        <v>21003</v>
      </c>
      <c r="D4465" t="s">
        <v>58</v>
      </c>
      <c r="E4465">
        <v>13251</v>
      </c>
      <c r="F4465">
        <v>129</v>
      </c>
      <c r="G4465">
        <v>0</v>
      </c>
      <c r="H4465" t="s">
        <v>21156</v>
      </c>
      <c r="I4465">
        <v>10</v>
      </c>
      <c r="J4465" t="s">
        <v>21005</v>
      </c>
      <c r="K4465">
        <v>5</v>
      </c>
      <c r="L4465" t="s">
        <v>61</v>
      </c>
      <c r="M4465" t="s">
        <v>21006</v>
      </c>
    </row>
    <row r="4466" spans="1:13" x14ac:dyDescent="0.35">
      <c r="A4466" t="s">
        <v>21157</v>
      </c>
      <c r="B4466" t="s">
        <v>14</v>
      </c>
      <c r="C4466" t="s">
        <v>21066</v>
      </c>
      <c r="D4466" t="s">
        <v>58</v>
      </c>
      <c r="E4466">
        <v>477168</v>
      </c>
      <c r="F4466">
        <v>3119</v>
      </c>
      <c r="G4466">
        <v>0</v>
      </c>
      <c r="H4466" t="s">
        <v>21158</v>
      </c>
      <c r="I4466">
        <v>10</v>
      </c>
      <c r="J4466" t="s">
        <v>20903</v>
      </c>
      <c r="K4466">
        <v>95</v>
      </c>
      <c r="L4466" t="s">
        <v>61</v>
      </c>
      <c r="M4466" t="s">
        <v>21068</v>
      </c>
    </row>
    <row r="4467" spans="1:13" x14ac:dyDescent="0.35">
      <c r="A4467" t="s">
        <v>21159</v>
      </c>
      <c r="B4467" t="s">
        <v>14</v>
      </c>
      <c r="C4467" t="s">
        <v>20892</v>
      </c>
      <c r="D4467" t="s">
        <v>58</v>
      </c>
      <c r="E4467">
        <v>331267</v>
      </c>
      <c r="F4467">
        <v>2260</v>
      </c>
      <c r="G4467">
        <v>0</v>
      </c>
      <c r="H4467" t="s">
        <v>21160</v>
      </c>
      <c r="I4467">
        <v>10</v>
      </c>
      <c r="J4467" t="s">
        <v>20903</v>
      </c>
      <c r="K4467">
        <v>56</v>
      </c>
      <c r="L4467" t="s">
        <v>61</v>
      </c>
      <c r="M4467" t="s">
        <v>20904</v>
      </c>
    </row>
    <row r="4468" spans="1:13" x14ac:dyDescent="0.35">
      <c r="A4468" t="s">
        <v>21161</v>
      </c>
      <c r="B4468" t="s">
        <v>14</v>
      </c>
      <c r="C4468" t="s">
        <v>21003</v>
      </c>
      <c r="D4468" t="s">
        <v>58</v>
      </c>
      <c r="E4468">
        <v>291723</v>
      </c>
      <c r="F4468">
        <v>1890</v>
      </c>
      <c r="G4468">
        <v>0</v>
      </c>
      <c r="H4468" t="s">
        <v>21162</v>
      </c>
      <c r="I4468">
        <v>10</v>
      </c>
      <c r="J4468" t="s">
        <v>21005</v>
      </c>
      <c r="K4468">
        <v>53</v>
      </c>
      <c r="L4468" t="s">
        <v>61</v>
      </c>
      <c r="M4468" t="s">
        <v>21006</v>
      </c>
    </row>
    <row r="4469" spans="1:13" x14ac:dyDescent="0.35">
      <c r="A4469" t="s">
        <v>21163</v>
      </c>
      <c r="B4469" t="s">
        <v>14</v>
      </c>
      <c r="C4469" t="s">
        <v>21066</v>
      </c>
      <c r="D4469" t="s">
        <v>58</v>
      </c>
      <c r="E4469">
        <v>270539</v>
      </c>
      <c r="F4469">
        <v>1908</v>
      </c>
      <c r="G4469">
        <v>0</v>
      </c>
      <c r="H4469" t="s">
        <v>21164</v>
      </c>
      <c r="I4469">
        <v>10</v>
      </c>
      <c r="J4469" t="s">
        <v>20903</v>
      </c>
      <c r="K4469">
        <v>68</v>
      </c>
      <c r="L4469" t="s">
        <v>61</v>
      </c>
      <c r="M4469" t="s">
        <v>21068</v>
      </c>
    </row>
    <row r="4470" spans="1:13" x14ac:dyDescent="0.35">
      <c r="A4470" t="s">
        <v>21165</v>
      </c>
      <c r="B4470" t="s">
        <v>14</v>
      </c>
      <c r="C4470" t="s">
        <v>20892</v>
      </c>
      <c r="D4470" t="s">
        <v>58</v>
      </c>
      <c r="E4470">
        <v>272545</v>
      </c>
      <c r="F4470">
        <v>1945</v>
      </c>
      <c r="G4470">
        <v>0</v>
      </c>
      <c r="H4470" t="s">
        <v>21166</v>
      </c>
      <c r="I4470">
        <v>10</v>
      </c>
      <c r="J4470" t="s">
        <v>20903</v>
      </c>
      <c r="K4470">
        <v>67</v>
      </c>
      <c r="L4470" t="s">
        <v>61</v>
      </c>
      <c r="M4470" t="s">
        <v>20904</v>
      </c>
    </row>
    <row r="4471" spans="1:13" x14ac:dyDescent="0.35">
      <c r="A4471" t="s">
        <v>21167</v>
      </c>
      <c r="B4471" t="s">
        <v>14</v>
      </c>
      <c r="C4471" t="s">
        <v>21003</v>
      </c>
      <c r="D4471" t="s">
        <v>58</v>
      </c>
      <c r="E4471">
        <v>424640</v>
      </c>
      <c r="F4471">
        <v>2852</v>
      </c>
      <c r="G4471">
        <v>0</v>
      </c>
      <c r="H4471" t="s">
        <v>21168</v>
      </c>
      <c r="I4471">
        <v>10</v>
      </c>
      <c r="J4471" t="s">
        <v>21005</v>
      </c>
      <c r="K4471">
        <v>71</v>
      </c>
      <c r="L4471" t="s">
        <v>61</v>
      </c>
      <c r="M4471" t="s">
        <v>21006</v>
      </c>
    </row>
    <row r="4472" spans="1:13" x14ac:dyDescent="0.35">
      <c r="A4472" t="s">
        <v>21169</v>
      </c>
      <c r="B4472" t="s">
        <v>14</v>
      </c>
      <c r="C4472" t="s">
        <v>21066</v>
      </c>
      <c r="D4472" t="s">
        <v>58</v>
      </c>
      <c r="E4472">
        <v>513929</v>
      </c>
      <c r="F4472">
        <v>3579</v>
      </c>
      <c r="G4472">
        <v>0</v>
      </c>
      <c r="H4472" t="s">
        <v>21170</v>
      </c>
      <c r="I4472">
        <v>10</v>
      </c>
      <c r="J4472" t="s">
        <v>20903</v>
      </c>
      <c r="K4472">
        <v>135</v>
      </c>
      <c r="L4472" t="s">
        <v>61</v>
      </c>
      <c r="M4472" t="s">
        <v>21068</v>
      </c>
    </row>
    <row r="4473" spans="1:13" x14ac:dyDescent="0.35">
      <c r="A4473" t="s">
        <v>21171</v>
      </c>
      <c r="B4473" t="s">
        <v>14</v>
      </c>
      <c r="C4473" t="s">
        <v>20892</v>
      </c>
      <c r="D4473" t="s">
        <v>58</v>
      </c>
      <c r="E4473">
        <v>316003</v>
      </c>
      <c r="F4473">
        <v>2376</v>
      </c>
      <c r="G4473">
        <v>0</v>
      </c>
      <c r="H4473" t="s">
        <v>21172</v>
      </c>
      <c r="I4473">
        <v>10</v>
      </c>
      <c r="J4473" t="s">
        <v>20903</v>
      </c>
      <c r="K4473">
        <v>101</v>
      </c>
      <c r="L4473" t="s">
        <v>61</v>
      </c>
      <c r="M4473" t="s">
        <v>20904</v>
      </c>
    </row>
    <row r="4474" spans="1:13" x14ac:dyDescent="0.35">
      <c r="A4474" t="s">
        <v>21173</v>
      </c>
      <c r="B4474" t="s">
        <v>14</v>
      </c>
      <c r="C4474" t="s">
        <v>20892</v>
      </c>
      <c r="D4474" t="s">
        <v>58</v>
      </c>
      <c r="E4474">
        <v>22730</v>
      </c>
      <c r="F4474">
        <v>181</v>
      </c>
      <c r="G4474">
        <v>0</v>
      </c>
      <c r="H4474" t="s">
        <v>21174</v>
      </c>
      <c r="I4474">
        <v>10</v>
      </c>
      <c r="J4474" t="s">
        <v>20903</v>
      </c>
      <c r="K4474">
        <v>9</v>
      </c>
      <c r="L4474" t="s">
        <v>61</v>
      </c>
      <c r="M4474" t="s">
        <v>20904</v>
      </c>
    </row>
    <row r="4475" spans="1:13" x14ac:dyDescent="0.35">
      <c r="A4475" t="s">
        <v>21175</v>
      </c>
      <c r="B4475" t="s">
        <v>14</v>
      </c>
      <c r="C4475" t="s">
        <v>21003</v>
      </c>
      <c r="D4475" t="s">
        <v>58</v>
      </c>
      <c r="E4475">
        <v>916474</v>
      </c>
      <c r="F4475">
        <v>6068</v>
      </c>
      <c r="G4475">
        <v>0</v>
      </c>
      <c r="H4475" t="s">
        <v>21176</v>
      </c>
      <c r="I4475">
        <v>10</v>
      </c>
      <c r="J4475" t="s">
        <v>21005</v>
      </c>
      <c r="K4475">
        <v>265</v>
      </c>
      <c r="L4475" t="s">
        <v>61</v>
      </c>
      <c r="M4475" t="s">
        <v>21006</v>
      </c>
    </row>
    <row r="4476" spans="1:13" x14ac:dyDescent="0.35">
      <c r="A4476" t="s">
        <v>21177</v>
      </c>
      <c r="B4476" t="s">
        <v>14</v>
      </c>
      <c r="C4476" t="s">
        <v>21066</v>
      </c>
      <c r="D4476" t="s">
        <v>58</v>
      </c>
      <c r="E4476">
        <v>349181</v>
      </c>
      <c r="F4476">
        <v>2565</v>
      </c>
      <c r="G4476">
        <v>0</v>
      </c>
      <c r="H4476" t="s">
        <v>21178</v>
      </c>
      <c r="I4476">
        <v>10</v>
      </c>
      <c r="J4476" t="s">
        <v>20903</v>
      </c>
      <c r="K4476">
        <v>119</v>
      </c>
      <c r="L4476" t="s">
        <v>61</v>
      </c>
      <c r="M4476" t="s">
        <v>21068</v>
      </c>
    </row>
    <row r="4477" spans="1:13" x14ac:dyDescent="0.35">
      <c r="A4477" t="s">
        <v>21179</v>
      </c>
      <c r="B4477" t="s">
        <v>14</v>
      </c>
      <c r="C4477" t="s">
        <v>20892</v>
      </c>
      <c r="D4477" t="s">
        <v>58</v>
      </c>
      <c r="E4477">
        <v>290210</v>
      </c>
      <c r="F4477">
        <v>2120</v>
      </c>
      <c r="G4477">
        <v>0</v>
      </c>
      <c r="H4477" t="s">
        <v>21180</v>
      </c>
      <c r="I4477">
        <v>10</v>
      </c>
      <c r="J4477" t="s">
        <v>20903</v>
      </c>
      <c r="K4477">
        <v>60</v>
      </c>
      <c r="L4477" t="s">
        <v>61</v>
      </c>
      <c r="M4477" t="s">
        <v>20904</v>
      </c>
    </row>
    <row r="4478" spans="1:13" x14ac:dyDescent="0.35">
      <c r="A4478" t="s">
        <v>21181</v>
      </c>
      <c r="B4478" t="s">
        <v>14</v>
      </c>
      <c r="C4478" t="s">
        <v>21003</v>
      </c>
      <c r="D4478" t="s">
        <v>58</v>
      </c>
      <c r="E4478">
        <v>259587</v>
      </c>
      <c r="F4478">
        <v>1949</v>
      </c>
      <c r="G4478">
        <v>0</v>
      </c>
      <c r="H4478" t="s">
        <v>21182</v>
      </c>
      <c r="I4478">
        <v>10</v>
      </c>
      <c r="J4478" t="s">
        <v>21005</v>
      </c>
      <c r="K4478">
        <v>65</v>
      </c>
      <c r="L4478" t="s">
        <v>61</v>
      </c>
      <c r="M4478" t="s">
        <v>21006</v>
      </c>
    </row>
    <row r="4479" spans="1:13" x14ac:dyDescent="0.35">
      <c r="A4479" t="s">
        <v>21183</v>
      </c>
      <c r="B4479" t="s">
        <v>14</v>
      </c>
      <c r="C4479" t="s">
        <v>21066</v>
      </c>
      <c r="D4479" t="s">
        <v>58</v>
      </c>
      <c r="E4479">
        <v>45648</v>
      </c>
      <c r="F4479">
        <v>323</v>
      </c>
      <c r="G4479">
        <v>0</v>
      </c>
      <c r="H4479" t="s">
        <v>21184</v>
      </c>
      <c r="I4479">
        <v>10</v>
      </c>
      <c r="J4479" t="s">
        <v>20903</v>
      </c>
      <c r="K4479">
        <v>21</v>
      </c>
      <c r="L4479" t="s">
        <v>61</v>
      </c>
      <c r="M4479" t="s">
        <v>21068</v>
      </c>
    </row>
    <row r="4480" spans="1:13" x14ac:dyDescent="0.35">
      <c r="A4480" t="s">
        <v>21185</v>
      </c>
      <c r="B4480" t="s">
        <v>14</v>
      </c>
      <c r="C4480" t="s">
        <v>20892</v>
      </c>
      <c r="D4480" t="s">
        <v>58</v>
      </c>
      <c r="E4480">
        <v>19383</v>
      </c>
      <c r="F4480">
        <v>166</v>
      </c>
      <c r="G4480">
        <v>0</v>
      </c>
      <c r="H4480" t="s">
        <v>21186</v>
      </c>
      <c r="I4480">
        <v>10</v>
      </c>
      <c r="J4480" t="s">
        <v>20942</v>
      </c>
      <c r="K4480">
        <v>8</v>
      </c>
      <c r="L4480" t="s">
        <v>61</v>
      </c>
      <c r="M4480" t="s">
        <v>20943</v>
      </c>
    </row>
    <row r="4481" spans="1:13" x14ac:dyDescent="0.35">
      <c r="A4481" t="s">
        <v>21187</v>
      </c>
      <c r="B4481" t="s">
        <v>14</v>
      </c>
      <c r="C4481" t="s">
        <v>20892</v>
      </c>
      <c r="D4481" t="s">
        <v>58</v>
      </c>
      <c r="E4481">
        <v>557294</v>
      </c>
      <c r="F4481">
        <v>4111</v>
      </c>
      <c r="G4481">
        <v>0</v>
      </c>
      <c r="H4481" t="s">
        <v>21188</v>
      </c>
      <c r="I4481">
        <v>10</v>
      </c>
      <c r="J4481" t="s">
        <v>20903</v>
      </c>
      <c r="K4481">
        <v>146</v>
      </c>
      <c r="L4481" t="s">
        <v>61</v>
      </c>
      <c r="M4481" t="s">
        <v>20904</v>
      </c>
    </row>
    <row r="4482" spans="1:13" x14ac:dyDescent="0.35">
      <c r="A4482" t="s">
        <v>21189</v>
      </c>
      <c r="B4482" t="s">
        <v>14</v>
      </c>
      <c r="C4482" t="s">
        <v>21003</v>
      </c>
      <c r="D4482" t="s">
        <v>58</v>
      </c>
      <c r="E4482">
        <v>343889</v>
      </c>
      <c r="F4482">
        <v>2510</v>
      </c>
      <c r="G4482">
        <v>0</v>
      </c>
      <c r="H4482" t="s">
        <v>21190</v>
      </c>
      <c r="I4482">
        <v>10</v>
      </c>
      <c r="J4482" t="s">
        <v>21005</v>
      </c>
      <c r="K4482">
        <v>95</v>
      </c>
      <c r="L4482" t="s">
        <v>61</v>
      </c>
      <c r="M4482" t="s">
        <v>21006</v>
      </c>
    </row>
    <row r="4483" spans="1:13" x14ac:dyDescent="0.35">
      <c r="A4483" t="s">
        <v>21191</v>
      </c>
      <c r="B4483" t="s">
        <v>14</v>
      </c>
      <c r="C4483" t="s">
        <v>20892</v>
      </c>
      <c r="D4483" t="s">
        <v>58</v>
      </c>
      <c r="E4483">
        <v>875544</v>
      </c>
      <c r="F4483">
        <v>5785</v>
      </c>
      <c r="G4483">
        <v>0</v>
      </c>
      <c r="H4483" t="s">
        <v>21192</v>
      </c>
      <c r="I4483">
        <v>10</v>
      </c>
      <c r="J4483" t="s">
        <v>20903</v>
      </c>
      <c r="K4483">
        <v>178</v>
      </c>
      <c r="L4483" t="s">
        <v>61</v>
      </c>
      <c r="M4483" t="s">
        <v>20904</v>
      </c>
    </row>
    <row r="4484" spans="1:13" x14ac:dyDescent="0.35">
      <c r="A4484" t="s">
        <v>21193</v>
      </c>
      <c r="B4484" t="s">
        <v>14</v>
      </c>
      <c r="C4484" t="s">
        <v>21066</v>
      </c>
      <c r="D4484" t="s">
        <v>58</v>
      </c>
      <c r="E4484">
        <v>289427</v>
      </c>
      <c r="F4484">
        <v>1958</v>
      </c>
      <c r="G4484">
        <v>0</v>
      </c>
      <c r="H4484" t="s">
        <v>21194</v>
      </c>
      <c r="I4484">
        <v>10</v>
      </c>
      <c r="J4484" t="s">
        <v>20903</v>
      </c>
      <c r="K4484">
        <v>110</v>
      </c>
      <c r="L4484" t="s">
        <v>61</v>
      </c>
      <c r="M4484" t="s">
        <v>21068</v>
      </c>
    </row>
    <row r="4485" spans="1:13" x14ac:dyDescent="0.35">
      <c r="A4485" t="s">
        <v>21195</v>
      </c>
      <c r="B4485" t="s">
        <v>14</v>
      </c>
      <c r="C4485" t="s">
        <v>21003</v>
      </c>
      <c r="D4485" t="s">
        <v>58</v>
      </c>
      <c r="E4485">
        <v>142213</v>
      </c>
      <c r="F4485">
        <v>1038</v>
      </c>
      <c r="G4485">
        <v>0</v>
      </c>
      <c r="H4485" t="s">
        <v>21196</v>
      </c>
      <c r="I4485">
        <v>10</v>
      </c>
      <c r="J4485" t="s">
        <v>21005</v>
      </c>
      <c r="K4485">
        <v>29</v>
      </c>
      <c r="L4485" t="s">
        <v>61</v>
      </c>
      <c r="M4485" t="s">
        <v>21006</v>
      </c>
    </row>
    <row r="4486" spans="1:13" x14ac:dyDescent="0.35">
      <c r="A4486" t="s">
        <v>21197</v>
      </c>
      <c r="B4486" t="s">
        <v>14</v>
      </c>
      <c r="C4486" t="s">
        <v>21066</v>
      </c>
      <c r="D4486" t="s">
        <v>58</v>
      </c>
      <c r="E4486">
        <v>294552</v>
      </c>
      <c r="F4486">
        <v>2253</v>
      </c>
      <c r="G4486">
        <v>0</v>
      </c>
      <c r="H4486" t="s">
        <v>21198</v>
      </c>
      <c r="I4486">
        <v>10</v>
      </c>
      <c r="J4486" t="s">
        <v>20903</v>
      </c>
      <c r="K4486">
        <v>88</v>
      </c>
      <c r="L4486" t="s">
        <v>61</v>
      </c>
      <c r="M4486" t="s">
        <v>21068</v>
      </c>
    </row>
    <row r="4487" spans="1:13" x14ac:dyDescent="0.35">
      <c r="A4487" t="s">
        <v>21199</v>
      </c>
      <c r="B4487" t="s">
        <v>14</v>
      </c>
      <c r="C4487" t="s">
        <v>20892</v>
      </c>
      <c r="D4487" t="s">
        <v>58</v>
      </c>
      <c r="E4487">
        <v>561740</v>
      </c>
      <c r="F4487">
        <v>4154</v>
      </c>
      <c r="G4487">
        <v>0</v>
      </c>
      <c r="H4487" t="s">
        <v>21200</v>
      </c>
      <c r="I4487">
        <v>10</v>
      </c>
      <c r="J4487" t="s">
        <v>20903</v>
      </c>
      <c r="K4487">
        <v>111</v>
      </c>
      <c r="L4487" t="s">
        <v>61</v>
      </c>
      <c r="M4487" t="s">
        <v>20904</v>
      </c>
    </row>
    <row r="4488" spans="1:13" x14ac:dyDescent="0.35">
      <c r="A4488" t="s">
        <v>21201</v>
      </c>
      <c r="B4488" t="s">
        <v>14</v>
      </c>
      <c r="C4488" t="s">
        <v>20892</v>
      </c>
      <c r="D4488" t="s">
        <v>58</v>
      </c>
      <c r="E4488">
        <v>634960</v>
      </c>
      <c r="F4488">
        <v>4943</v>
      </c>
      <c r="G4488">
        <v>0</v>
      </c>
      <c r="H4488" t="s">
        <v>21202</v>
      </c>
      <c r="I4488">
        <v>10</v>
      </c>
      <c r="J4488" t="s">
        <v>20903</v>
      </c>
      <c r="K4488">
        <v>173</v>
      </c>
      <c r="L4488" t="s">
        <v>61</v>
      </c>
      <c r="M4488" t="s">
        <v>20904</v>
      </c>
    </row>
    <row r="4489" spans="1:13" x14ac:dyDescent="0.35">
      <c r="A4489" t="s">
        <v>21203</v>
      </c>
      <c r="B4489" t="s">
        <v>14</v>
      </c>
      <c r="C4489" t="s">
        <v>20892</v>
      </c>
      <c r="D4489" t="s">
        <v>58</v>
      </c>
      <c r="E4489">
        <v>284680</v>
      </c>
      <c r="F4489">
        <v>2191</v>
      </c>
      <c r="G4489">
        <v>0</v>
      </c>
      <c r="H4489" t="s">
        <v>21204</v>
      </c>
      <c r="I4489">
        <v>10</v>
      </c>
      <c r="J4489" t="s">
        <v>20903</v>
      </c>
      <c r="K4489">
        <v>67</v>
      </c>
      <c r="L4489" t="s">
        <v>61</v>
      </c>
      <c r="M4489" t="s">
        <v>20904</v>
      </c>
    </row>
    <row r="4490" spans="1:13" x14ac:dyDescent="0.35">
      <c r="A4490" t="s">
        <v>21205</v>
      </c>
      <c r="B4490" t="s">
        <v>14</v>
      </c>
      <c r="C4490" t="s">
        <v>21003</v>
      </c>
      <c r="D4490" t="s">
        <v>58</v>
      </c>
      <c r="E4490">
        <v>45306</v>
      </c>
      <c r="F4490">
        <v>322</v>
      </c>
      <c r="G4490">
        <v>0</v>
      </c>
      <c r="H4490" t="s">
        <v>21206</v>
      </c>
      <c r="I4490">
        <v>10</v>
      </c>
      <c r="J4490" t="s">
        <v>21005</v>
      </c>
      <c r="K4490">
        <v>10</v>
      </c>
      <c r="L4490" t="s">
        <v>61</v>
      </c>
      <c r="M4490" t="s">
        <v>21006</v>
      </c>
    </row>
    <row r="4491" spans="1:13" x14ac:dyDescent="0.35">
      <c r="A4491" t="s">
        <v>21207</v>
      </c>
      <c r="B4491" t="s">
        <v>14</v>
      </c>
      <c r="C4491" t="s">
        <v>21066</v>
      </c>
      <c r="D4491" t="s">
        <v>58</v>
      </c>
      <c r="E4491">
        <v>599175</v>
      </c>
      <c r="F4491">
        <v>4428</v>
      </c>
      <c r="G4491">
        <v>0</v>
      </c>
      <c r="H4491" t="s">
        <v>21208</v>
      </c>
      <c r="I4491">
        <v>10</v>
      </c>
      <c r="J4491" t="s">
        <v>20903</v>
      </c>
      <c r="K4491">
        <v>150</v>
      </c>
      <c r="L4491" t="s">
        <v>61</v>
      </c>
      <c r="M4491" t="s">
        <v>21068</v>
      </c>
    </row>
    <row r="4492" spans="1:13" x14ac:dyDescent="0.35">
      <c r="A4492" t="s">
        <v>21209</v>
      </c>
      <c r="B4492" t="s">
        <v>14</v>
      </c>
      <c r="C4492" t="s">
        <v>20892</v>
      </c>
      <c r="D4492" t="s">
        <v>58</v>
      </c>
      <c r="E4492">
        <v>3321951</v>
      </c>
      <c r="F4492">
        <v>19814</v>
      </c>
      <c r="G4492">
        <v>0</v>
      </c>
      <c r="H4492" t="s">
        <v>21210</v>
      </c>
      <c r="I4492">
        <v>10</v>
      </c>
      <c r="J4492" t="s">
        <v>20903</v>
      </c>
      <c r="K4492">
        <v>749</v>
      </c>
      <c r="L4492" t="s">
        <v>61</v>
      </c>
      <c r="M4492" t="s">
        <v>20904</v>
      </c>
    </row>
    <row r="4493" spans="1:13" x14ac:dyDescent="0.35">
      <c r="A4493" t="s">
        <v>21211</v>
      </c>
      <c r="B4493" t="s">
        <v>14</v>
      </c>
      <c r="C4493" t="s">
        <v>21003</v>
      </c>
      <c r="D4493" t="s">
        <v>58</v>
      </c>
      <c r="E4493">
        <v>185824</v>
      </c>
      <c r="F4493">
        <v>1352</v>
      </c>
      <c r="G4493">
        <v>0</v>
      </c>
      <c r="H4493" t="s">
        <v>21212</v>
      </c>
      <c r="I4493">
        <v>10</v>
      </c>
      <c r="J4493" t="s">
        <v>21005</v>
      </c>
      <c r="K4493">
        <v>82</v>
      </c>
      <c r="L4493" t="s">
        <v>61</v>
      </c>
      <c r="M4493" t="s">
        <v>21006</v>
      </c>
    </row>
    <row r="4494" spans="1:13" x14ac:dyDescent="0.35">
      <c r="A4494" t="s">
        <v>21213</v>
      </c>
      <c r="B4494" t="s">
        <v>14</v>
      </c>
      <c r="C4494" t="s">
        <v>21066</v>
      </c>
      <c r="D4494" t="s">
        <v>58</v>
      </c>
      <c r="E4494">
        <v>203320</v>
      </c>
      <c r="F4494">
        <v>1523</v>
      </c>
      <c r="G4494">
        <v>0</v>
      </c>
      <c r="H4494" t="s">
        <v>21214</v>
      </c>
      <c r="I4494">
        <v>10</v>
      </c>
      <c r="J4494" t="s">
        <v>20903</v>
      </c>
      <c r="K4494">
        <v>70</v>
      </c>
      <c r="L4494" t="s">
        <v>61</v>
      </c>
      <c r="M4494" t="s">
        <v>21068</v>
      </c>
    </row>
    <row r="4495" spans="1:13" x14ac:dyDescent="0.35">
      <c r="A4495" t="s">
        <v>21215</v>
      </c>
      <c r="B4495" t="s">
        <v>14</v>
      </c>
      <c r="C4495" t="s">
        <v>20892</v>
      </c>
      <c r="D4495" t="s">
        <v>58</v>
      </c>
      <c r="E4495">
        <v>26013</v>
      </c>
      <c r="F4495">
        <v>201</v>
      </c>
      <c r="G4495">
        <v>0</v>
      </c>
      <c r="H4495" t="s">
        <v>21216</v>
      </c>
      <c r="I4495">
        <v>10</v>
      </c>
      <c r="J4495" t="s">
        <v>20903</v>
      </c>
      <c r="K4495">
        <v>23</v>
      </c>
      <c r="L4495" t="s">
        <v>61</v>
      </c>
      <c r="M4495" t="s">
        <v>20904</v>
      </c>
    </row>
    <row r="4496" spans="1:13" x14ac:dyDescent="0.35">
      <c r="A4496" t="s">
        <v>21217</v>
      </c>
      <c r="B4496" t="s">
        <v>14</v>
      </c>
      <c r="C4496" t="s">
        <v>21003</v>
      </c>
      <c r="D4496" t="s">
        <v>58</v>
      </c>
      <c r="E4496">
        <v>961919</v>
      </c>
      <c r="F4496">
        <v>8118</v>
      </c>
      <c r="G4496">
        <v>0</v>
      </c>
      <c r="H4496" t="s">
        <v>21218</v>
      </c>
      <c r="I4496">
        <v>10</v>
      </c>
      <c r="J4496" t="s">
        <v>21005</v>
      </c>
      <c r="K4496">
        <v>411</v>
      </c>
      <c r="L4496" t="s">
        <v>61</v>
      </c>
      <c r="M4496" t="s">
        <v>21006</v>
      </c>
    </row>
    <row r="4497" spans="1:13" x14ac:dyDescent="0.35">
      <c r="A4497" t="s">
        <v>21219</v>
      </c>
      <c r="B4497" t="s">
        <v>14</v>
      </c>
      <c r="C4497" t="s">
        <v>21066</v>
      </c>
      <c r="D4497" t="s">
        <v>58</v>
      </c>
      <c r="E4497">
        <v>408720</v>
      </c>
      <c r="F4497">
        <v>2892</v>
      </c>
      <c r="G4497">
        <v>0</v>
      </c>
      <c r="H4497" t="s">
        <v>21220</v>
      </c>
      <c r="I4497">
        <v>10</v>
      </c>
      <c r="J4497" t="s">
        <v>20903</v>
      </c>
      <c r="K4497">
        <v>93</v>
      </c>
      <c r="L4497" t="s">
        <v>61</v>
      </c>
      <c r="M4497" t="s">
        <v>21068</v>
      </c>
    </row>
    <row r="4498" spans="1:13" x14ac:dyDescent="0.35">
      <c r="A4498" t="s">
        <v>21221</v>
      </c>
      <c r="B4498" t="s">
        <v>14</v>
      </c>
      <c r="C4498" t="s">
        <v>20892</v>
      </c>
      <c r="D4498" t="s">
        <v>58</v>
      </c>
      <c r="E4498">
        <v>452517</v>
      </c>
      <c r="F4498">
        <v>3433</v>
      </c>
      <c r="G4498">
        <v>0</v>
      </c>
      <c r="H4498" t="s">
        <v>21222</v>
      </c>
      <c r="I4498">
        <v>10</v>
      </c>
      <c r="J4498" t="s">
        <v>20903</v>
      </c>
      <c r="K4498">
        <v>124</v>
      </c>
      <c r="L4498" t="s">
        <v>61</v>
      </c>
      <c r="M4498" t="s">
        <v>20904</v>
      </c>
    </row>
    <row r="4499" spans="1:13" x14ac:dyDescent="0.35">
      <c r="A4499" t="s">
        <v>21223</v>
      </c>
      <c r="B4499" t="s">
        <v>14</v>
      </c>
      <c r="C4499" t="s">
        <v>21003</v>
      </c>
      <c r="D4499" t="s">
        <v>58</v>
      </c>
      <c r="E4499">
        <v>333940</v>
      </c>
      <c r="F4499">
        <v>2357</v>
      </c>
      <c r="G4499">
        <v>0</v>
      </c>
      <c r="H4499" t="s">
        <v>21224</v>
      </c>
      <c r="I4499">
        <v>10</v>
      </c>
      <c r="J4499" t="s">
        <v>21005</v>
      </c>
      <c r="K4499">
        <v>110</v>
      </c>
      <c r="L4499" t="s">
        <v>61</v>
      </c>
      <c r="M4499" t="s">
        <v>21006</v>
      </c>
    </row>
    <row r="4500" spans="1:13" x14ac:dyDescent="0.35">
      <c r="A4500" t="s">
        <v>21225</v>
      </c>
      <c r="B4500" t="s">
        <v>14</v>
      </c>
      <c r="C4500" t="s">
        <v>21066</v>
      </c>
      <c r="D4500" t="s">
        <v>58</v>
      </c>
      <c r="E4500">
        <v>294520</v>
      </c>
      <c r="F4500">
        <v>2174</v>
      </c>
      <c r="G4500">
        <v>0</v>
      </c>
      <c r="H4500" t="s">
        <v>21226</v>
      </c>
      <c r="I4500">
        <v>10</v>
      </c>
      <c r="J4500" t="s">
        <v>20903</v>
      </c>
      <c r="K4500">
        <v>63</v>
      </c>
      <c r="L4500" t="s">
        <v>61</v>
      </c>
      <c r="M4500" t="s">
        <v>21068</v>
      </c>
    </row>
    <row r="4501" spans="1:13" x14ac:dyDescent="0.35">
      <c r="A4501" t="s">
        <v>21227</v>
      </c>
      <c r="B4501" t="s">
        <v>14</v>
      </c>
      <c r="C4501" t="s">
        <v>20892</v>
      </c>
      <c r="D4501" t="s">
        <v>58</v>
      </c>
      <c r="E4501">
        <v>346740</v>
      </c>
      <c r="F4501">
        <v>2588</v>
      </c>
      <c r="G4501">
        <v>0</v>
      </c>
      <c r="H4501" t="s">
        <v>21228</v>
      </c>
      <c r="I4501">
        <v>10</v>
      </c>
      <c r="J4501" t="s">
        <v>20903</v>
      </c>
      <c r="K4501">
        <v>124</v>
      </c>
      <c r="L4501" t="s">
        <v>61</v>
      </c>
      <c r="M4501" t="s">
        <v>20904</v>
      </c>
    </row>
    <row r="4502" spans="1:13" x14ac:dyDescent="0.35">
      <c r="A4502" t="s">
        <v>21229</v>
      </c>
      <c r="B4502" t="s">
        <v>14</v>
      </c>
      <c r="C4502" t="s">
        <v>21003</v>
      </c>
      <c r="D4502" t="s">
        <v>58</v>
      </c>
      <c r="E4502">
        <v>254251</v>
      </c>
      <c r="F4502">
        <v>1905</v>
      </c>
      <c r="G4502">
        <v>0</v>
      </c>
      <c r="H4502" t="s">
        <v>21230</v>
      </c>
      <c r="I4502">
        <v>10</v>
      </c>
      <c r="J4502" t="s">
        <v>21005</v>
      </c>
      <c r="K4502">
        <v>46</v>
      </c>
      <c r="L4502" t="s">
        <v>61</v>
      </c>
      <c r="M4502" t="s">
        <v>21006</v>
      </c>
    </row>
    <row r="4503" spans="1:13" x14ac:dyDescent="0.35">
      <c r="A4503" t="s">
        <v>21231</v>
      </c>
      <c r="B4503" t="s">
        <v>14</v>
      </c>
      <c r="C4503" t="s">
        <v>20892</v>
      </c>
      <c r="D4503" t="s">
        <v>58</v>
      </c>
      <c r="E4503">
        <v>1098639</v>
      </c>
      <c r="F4503">
        <v>5719</v>
      </c>
      <c r="G4503">
        <v>0</v>
      </c>
      <c r="H4503" t="s">
        <v>21232</v>
      </c>
      <c r="I4503">
        <v>10</v>
      </c>
      <c r="J4503" t="s">
        <v>20903</v>
      </c>
      <c r="K4503">
        <v>206</v>
      </c>
      <c r="L4503" t="s">
        <v>61</v>
      </c>
      <c r="M4503" t="s">
        <v>20904</v>
      </c>
    </row>
    <row r="4504" spans="1:13" x14ac:dyDescent="0.35">
      <c r="A4504" t="s">
        <v>21233</v>
      </c>
      <c r="B4504" t="s">
        <v>14</v>
      </c>
      <c r="C4504" t="s">
        <v>21066</v>
      </c>
      <c r="D4504" t="s">
        <v>58</v>
      </c>
      <c r="E4504">
        <v>391464</v>
      </c>
      <c r="F4504">
        <v>2752</v>
      </c>
      <c r="G4504">
        <v>0</v>
      </c>
      <c r="H4504" t="s">
        <v>21234</v>
      </c>
      <c r="I4504">
        <v>10</v>
      </c>
      <c r="J4504" t="s">
        <v>20903</v>
      </c>
      <c r="K4504">
        <v>127</v>
      </c>
      <c r="L4504" t="s">
        <v>61</v>
      </c>
      <c r="M4504" t="s">
        <v>21068</v>
      </c>
    </row>
    <row r="4505" spans="1:13" x14ac:dyDescent="0.35">
      <c r="A4505" t="s">
        <v>21235</v>
      </c>
      <c r="B4505" t="s">
        <v>14</v>
      </c>
      <c r="C4505" t="s">
        <v>21003</v>
      </c>
      <c r="D4505" t="s">
        <v>58</v>
      </c>
      <c r="E4505">
        <v>330599</v>
      </c>
      <c r="F4505">
        <v>2271</v>
      </c>
      <c r="G4505">
        <v>0</v>
      </c>
      <c r="H4505" t="s">
        <v>21236</v>
      </c>
      <c r="I4505">
        <v>10</v>
      </c>
      <c r="J4505" t="s">
        <v>21005</v>
      </c>
      <c r="K4505">
        <v>84</v>
      </c>
      <c r="L4505" t="s">
        <v>61</v>
      </c>
      <c r="M4505" t="s">
        <v>21006</v>
      </c>
    </row>
    <row r="4506" spans="1:13" x14ac:dyDescent="0.35">
      <c r="A4506" t="s">
        <v>21237</v>
      </c>
      <c r="B4506" t="s">
        <v>14</v>
      </c>
      <c r="C4506" t="s">
        <v>20892</v>
      </c>
      <c r="D4506" t="s">
        <v>58</v>
      </c>
      <c r="E4506">
        <v>416325</v>
      </c>
      <c r="F4506">
        <v>2582</v>
      </c>
      <c r="G4506">
        <v>0</v>
      </c>
      <c r="H4506" t="s">
        <v>21238</v>
      </c>
      <c r="I4506">
        <v>10</v>
      </c>
      <c r="J4506" t="s">
        <v>20903</v>
      </c>
      <c r="K4506">
        <v>88</v>
      </c>
      <c r="L4506" t="s">
        <v>61</v>
      </c>
      <c r="M4506" t="s">
        <v>20904</v>
      </c>
    </row>
    <row r="4507" spans="1:13" x14ac:dyDescent="0.35">
      <c r="A4507" t="s">
        <v>21239</v>
      </c>
      <c r="B4507" t="s">
        <v>14</v>
      </c>
      <c r="C4507" t="s">
        <v>21066</v>
      </c>
      <c r="D4507" t="s">
        <v>58</v>
      </c>
      <c r="E4507">
        <v>327747</v>
      </c>
      <c r="F4507">
        <v>2426</v>
      </c>
      <c r="G4507">
        <v>0</v>
      </c>
      <c r="H4507" t="s">
        <v>21240</v>
      </c>
      <c r="I4507">
        <v>10</v>
      </c>
      <c r="J4507" t="s">
        <v>20903</v>
      </c>
      <c r="K4507">
        <v>70</v>
      </c>
      <c r="L4507" t="s">
        <v>61</v>
      </c>
      <c r="M4507" t="s">
        <v>21068</v>
      </c>
    </row>
    <row r="4508" spans="1:13" x14ac:dyDescent="0.35">
      <c r="A4508" t="s">
        <v>21241</v>
      </c>
      <c r="B4508" t="s">
        <v>14</v>
      </c>
      <c r="C4508" t="s">
        <v>21003</v>
      </c>
      <c r="D4508" t="s">
        <v>58</v>
      </c>
      <c r="E4508">
        <v>340555</v>
      </c>
      <c r="F4508">
        <v>2819</v>
      </c>
      <c r="G4508">
        <v>0</v>
      </c>
      <c r="H4508" t="s">
        <v>21242</v>
      </c>
      <c r="I4508">
        <v>10</v>
      </c>
      <c r="J4508" t="s">
        <v>21005</v>
      </c>
      <c r="K4508">
        <v>113</v>
      </c>
      <c r="L4508" t="s">
        <v>61</v>
      </c>
      <c r="M4508" t="s">
        <v>21006</v>
      </c>
    </row>
    <row r="4509" spans="1:13" x14ac:dyDescent="0.35">
      <c r="A4509" t="s">
        <v>21243</v>
      </c>
      <c r="B4509" t="s">
        <v>14</v>
      </c>
      <c r="C4509" t="s">
        <v>20892</v>
      </c>
      <c r="D4509" t="s">
        <v>58</v>
      </c>
      <c r="E4509">
        <v>19294</v>
      </c>
      <c r="F4509">
        <v>171</v>
      </c>
      <c r="G4509">
        <v>0</v>
      </c>
      <c r="H4509" t="s">
        <v>21244</v>
      </c>
      <c r="I4509">
        <v>10</v>
      </c>
      <c r="J4509" t="s">
        <v>20903</v>
      </c>
      <c r="K4509">
        <v>8</v>
      </c>
      <c r="L4509" t="s">
        <v>61</v>
      </c>
      <c r="M4509" t="s">
        <v>20904</v>
      </c>
    </row>
    <row r="4510" spans="1:13" x14ac:dyDescent="0.35">
      <c r="A4510" t="s">
        <v>21245</v>
      </c>
      <c r="B4510" t="s">
        <v>14</v>
      </c>
      <c r="C4510" t="s">
        <v>21066</v>
      </c>
      <c r="D4510" t="s">
        <v>58</v>
      </c>
      <c r="E4510">
        <v>377143</v>
      </c>
      <c r="F4510">
        <v>2981</v>
      </c>
      <c r="G4510">
        <v>0</v>
      </c>
      <c r="H4510" t="s">
        <v>21246</v>
      </c>
      <c r="I4510">
        <v>10</v>
      </c>
      <c r="J4510" t="s">
        <v>20903</v>
      </c>
      <c r="K4510">
        <v>98</v>
      </c>
      <c r="L4510" t="s">
        <v>61</v>
      </c>
      <c r="M4510" t="s">
        <v>21068</v>
      </c>
    </row>
    <row r="4511" spans="1:13" x14ac:dyDescent="0.35">
      <c r="A4511" t="s">
        <v>21247</v>
      </c>
      <c r="B4511" t="s">
        <v>14</v>
      </c>
      <c r="C4511" t="s">
        <v>21003</v>
      </c>
      <c r="D4511" t="s">
        <v>58</v>
      </c>
      <c r="E4511">
        <v>199723</v>
      </c>
      <c r="F4511">
        <v>1581</v>
      </c>
      <c r="G4511">
        <v>0</v>
      </c>
      <c r="H4511" t="s">
        <v>21248</v>
      </c>
      <c r="I4511">
        <v>10</v>
      </c>
      <c r="J4511" t="s">
        <v>21005</v>
      </c>
      <c r="K4511">
        <v>103</v>
      </c>
      <c r="L4511" t="s">
        <v>61</v>
      </c>
      <c r="M4511" t="s">
        <v>21006</v>
      </c>
    </row>
    <row r="4512" spans="1:13" x14ac:dyDescent="0.35">
      <c r="A4512" t="s">
        <v>21249</v>
      </c>
      <c r="B4512" t="s">
        <v>14</v>
      </c>
      <c r="C4512" t="s">
        <v>20892</v>
      </c>
      <c r="D4512" t="s">
        <v>58</v>
      </c>
      <c r="E4512">
        <v>355756</v>
      </c>
      <c r="F4512">
        <v>2639</v>
      </c>
      <c r="G4512">
        <v>0</v>
      </c>
      <c r="H4512" t="s">
        <v>21250</v>
      </c>
      <c r="I4512">
        <v>10</v>
      </c>
      <c r="J4512" t="s">
        <v>20903</v>
      </c>
      <c r="K4512">
        <v>70</v>
      </c>
      <c r="L4512" t="s">
        <v>61</v>
      </c>
      <c r="M4512" t="s">
        <v>20904</v>
      </c>
    </row>
    <row r="4513" spans="1:13" x14ac:dyDescent="0.35">
      <c r="A4513" t="s">
        <v>21251</v>
      </c>
      <c r="B4513" t="s">
        <v>14</v>
      </c>
      <c r="C4513" t="s">
        <v>21066</v>
      </c>
      <c r="D4513" t="s">
        <v>58</v>
      </c>
      <c r="E4513">
        <v>419309</v>
      </c>
      <c r="F4513">
        <v>2940</v>
      </c>
      <c r="G4513">
        <v>0</v>
      </c>
      <c r="H4513" t="s">
        <v>21252</v>
      </c>
      <c r="I4513">
        <v>10</v>
      </c>
      <c r="J4513" t="s">
        <v>20903</v>
      </c>
      <c r="K4513">
        <v>135</v>
      </c>
      <c r="L4513" t="s">
        <v>61</v>
      </c>
      <c r="M4513" t="s">
        <v>21068</v>
      </c>
    </row>
    <row r="4514" spans="1:13" x14ac:dyDescent="0.35">
      <c r="A4514" t="s">
        <v>21253</v>
      </c>
      <c r="B4514" t="s">
        <v>14</v>
      </c>
      <c r="C4514" t="s">
        <v>21003</v>
      </c>
      <c r="D4514" t="s">
        <v>58</v>
      </c>
      <c r="E4514">
        <v>454149</v>
      </c>
      <c r="F4514">
        <v>3350</v>
      </c>
      <c r="G4514">
        <v>0</v>
      </c>
      <c r="H4514" t="s">
        <v>21254</v>
      </c>
      <c r="I4514">
        <v>10</v>
      </c>
      <c r="J4514" t="s">
        <v>21005</v>
      </c>
      <c r="K4514">
        <v>160</v>
      </c>
      <c r="L4514" t="s">
        <v>61</v>
      </c>
      <c r="M4514" t="s">
        <v>21006</v>
      </c>
    </row>
    <row r="4515" spans="1:13" x14ac:dyDescent="0.35">
      <c r="A4515" t="s">
        <v>21255</v>
      </c>
      <c r="B4515" t="s">
        <v>14</v>
      </c>
      <c r="C4515" t="s">
        <v>20892</v>
      </c>
      <c r="D4515" t="s">
        <v>58</v>
      </c>
      <c r="E4515">
        <v>40858</v>
      </c>
      <c r="F4515">
        <v>185</v>
      </c>
      <c r="G4515">
        <v>0</v>
      </c>
      <c r="H4515" t="s">
        <v>21256</v>
      </c>
      <c r="I4515">
        <v>10</v>
      </c>
      <c r="J4515" t="s">
        <v>20903</v>
      </c>
      <c r="K4515">
        <v>16</v>
      </c>
      <c r="L4515" t="s">
        <v>61</v>
      </c>
      <c r="M4515" t="s">
        <v>20904</v>
      </c>
    </row>
    <row r="4516" spans="1:13" x14ac:dyDescent="0.35">
      <c r="A4516" t="s">
        <v>21257</v>
      </c>
      <c r="B4516" t="s">
        <v>14</v>
      </c>
      <c r="C4516" t="s">
        <v>21066</v>
      </c>
      <c r="D4516" t="s">
        <v>58</v>
      </c>
      <c r="E4516">
        <v>259370</v>
      </c>
      <c r="F4516">
        <v>1904</v>
      </c>
      <c r="G4516">
        <v>0</v>
      </c>
      <c r="H4516" t="s">
        <v>21258</v>
      </c>
      <c r="I4516">
        <v>10</v>
      </c>
      <c r="J4516" t="s">
        <v>20903</v>
      </c>
      <c r="K4516">
        <v>53</v>
      </c>
      <c r="L4516" t="s">
        <v>61</v>
      </c>
      <c r="M4516" t="s">
        <v>21068</v>
      </c>
    </row>
    <row r="4517" spans="1:13" x14ac:dyDescent="0.35">
      <c r="A4517" t="s">
        <v>21259</v>
      </c>
      <c r="B4517" t="s">
        <v>14</v>
      </c>
      <c r="C4517" t="s">
        <v>20892</v>
      </c>
      <c r="D4517" t="s">
        <v>58</v>
      </c>
      <c r="E4517">
        <v>326752</v>
      </c>
      <c r="F4517">
        <v>2379</v>
      </c>
      <c r="G4517">
        <v>0</v>
      </c>
      <c r="H4517" t="s">
        <v>21260</v>
      </c>
      <c r="I4517">
        <v>10</v>
      </c>
      <c r="J4517" t="s">
        <v>20903</v>
      </c>
      <c r="K4517">
        <v>96</v>
      </c>
      <c r="L4517" t="s">
        <v>61</v>
      </c>
      <c r="M4517" t="s">
        <v>20904</v>
      </c>
    </row>
    <row r="4518" spans="1:13" x14ac:dyDescent="0.35">
      <c r="A4518" t="s">
        <v>21261</v>
      </c>
      <c r="B4518" t="s">
        <v>14</v>
      </c>
      <c r="C4518" t="s">
        <v>21003</v>
      </c>
      <c r="D4518" t="s">
        <v>58</v>
      </c>
      <c r="E4518">
        <v>398331</v>
      </c>
      <c r="F4518">
        <v>2852</v>
      </c>
      <c r="G4518">
        <v>0</v>
      </c>
      <c r="H4518" t="s">
        <v>21262</v>
      </c>
      <c r="I4518">
        <v>10</v>
      </c>
      <c r="J4518" t="s">
        <v>21005</v>
      </c>
      <c r="K4518">
        <v>89</v>
      </c>
      <c r="L4518" t="s">
        <v>61</v>
      </c>
      <c r="M4518" t="s">
        <v>21006</v>
      </c>
    </row>
    <row r="4519" spans="1:13" x14ac:dyDescent="0.35">
      <c r="A4519" t="s">
        <v>21263</v>
      </c>
      <c r="B4519" t="s">
        <v>14</v>
      </c>
      <c r="C4519" t="s">
        <v>21066</v>
      </c>
      <c r="D4519" t="s">
        <v>58</v>
      </c>
      <c r="E4519">
        <v>6544</v>
      </c>
      <c r="F4519">
        <v>78</v>
      </c>
      <c r="G4519">
        <v>0</v>
      </c>
      <c r="H4519" t="s">
        <v>21264</v>
      </c>
      <c r="I4519">
        <v>10</v>
      </c>
      <c r="J4519" t="s">
        <v>20903</v>
      </c>
      <c r="K4519">
        <v>17</v>
      </c>
      <c r="L4519" t="s">
        <v>61</v>
      </c>
      <c r="M4519" t="s">
        <v>21068</v>
      </c>
    </row>
    <row r="4520" spans="1:13" x14ac:dyDescent="0.35">
      <c r="A4520" t="s">
        <v>21265</v>
      </c>
      <c r="B4520" t="s">
        <v>14</v>
      </c>
      <c r="C4520" t="s">
        <v>20892</v>
      </c>
      <c r="D4520" t="s">
        <v>58</v>
      </c>
      <c r="E4520">
        <v>47467</v>
      </c>
      <c r="F4520">
        <v>374</v>
      </c>
      <c r="G4520">
        <v>0</v>
      </c>
      <c r="H4520" t="s">
        <v>21266</v>
      </c>
      <c r="I4520">
        <v>10</v>
      </c>
      <c r="J4520" t="s">
        <v>20903</v>
      </c>
      <c r="K4520">
        <v>31</v>
      </c>
      <c r="L4520" t="s">
        <v>61</v>
      </c>
      <c r="M4520" t="s">
        <v>20904</v>
      </c>
    </row>
    <row r="4521" spans="1:13" x14ac:dyDescent="0.35">
      <c r="A4521" t="s">
        <v>21267</v>
      </c>
      <c r="B4521" t="s">
        <v>14</v>
      </c>
      <c r="C4521" t="s">
        <v>21003</v>
      </c>
      <c r="D4521" t="s">
        <v>58</v>
      </c>
      <c r="E4521">
        <v>578303</v>
      </c>
      <c r="F4521">
        <v>4066</v>
      </c>
      <c r="G4521">
        <v>0</v>
      </c>
      <c r="H4521" t="s">
        <v>21268</v>
      </c>
      <c r="I4521">
        <v>10</v>
      </c>
      <c r="J4521" t="s">
        <v>21005</v>
      </c>
      <c r="K4521">
        <v>140</v>
      </c>
      <c r="L4521" t="s">
        <v>61</v>
      </c>
      <c r="M4521" t="s">
        <v>21006</v>
      </c>
    </row>
    <row r="4522" spans="1:13" x14ac:dyDescent="0.35">
      <c r="A4522" t="s">
        <v>21269</v>
      </c>
      <c r="B4522" t="s">
        <v>14</v>
      </c>
      <c r="C4522" t="s">
        <v>21066</v>
      </c>
      <c r="D4522" t="s">
        <v>58</v>
      </c>
      <c r="E4522">
        <v>704819</v>
      </c>
      <c r="F4522">
        <v>4771</v>
      </c>
      <c r="G4522">
        <v>0</v>
      </c>
      <c r="H4522" t="s">
        <v>21270</v>
      </c>
      <c r="I4522">
        <v>10</v>
      </c>
      <c r="J4522" t="s">
        <v>20903</v>
      </c>
      <c r="K4522">
        <v>193</v>
      </c>
      <c r="L4522" t="s">
        <v>61</v>
      </c>
      <c r="M4522" t="s">
        <v>21068</v>
      </c>
    </row>
    <row r="4523" spans="1:13" x14ac:dyDescent="0.35">
      <c r="A4523" t="s">
        <v>21271</v>
      </c>
      <c r="B4523" t="s">
        <v>14</v>
      </c>
      <c r="C4523" t="s">
        <v>20892</v>
      </c>
      <c r="D4523" t="s">
        <v>58</v>
      </c>
      <c r="E4523">
        <v>529342</v>
      </c>
      <c r="F4523">
        <v>3724</v>
      </c>
      <c r="G4523">
        <v>0</v>
      </c>
      <c r="H4523" t="s">
        <v>21272</v>
      </c>
      <c r="I4523">
        <v>10</v>
      </c>
      <c r="J4523" t="s">
        <v>20903</v>
      </c>
      <c r="K4523">
        <v>117</v>
      </c>
      <c r="L4523" t="s">
        <v>61</v>
      </c>
      <c r="M4523" t="s">
        <v>20904</v>
      </c>
    </row>
    <row r="4524" spans="1:13" x14ac:dyDescent="0.35">
      <c r="A4524" t="s">
        <v>21273</v>
      </c>
      <c r="B4524" t="s">
        <v>14</v>
      </c>
      <c r="C4524" t="s">
        <v>21003</v>
      </c>
      <c r="D4524" t="s">
        <v>58</v>
      </c>
      <c r="E4524">
        <v>570652</v>
      </c>
      <c r="F4524">
        <v>3615</v>
      </c>
      <c r="G4524">
        <v>0</v>
      </c>
      <c r="H4524" t="s">
        <v>21274</v>
      </c>
      <c r="I4524">
        <v>10</v>
      </c>
      <c r="J4524" t="s">
        <v>21005</v>
      </c>
      <c r="K4524">
        <v>131</v>
      </c>
      <c r="L4524" t="s">
        <v>61</v>
      </c>
      <c r="M4524" t="s">
        <v>21006</v>
      </c>
    </row>
    <row r="4525" spans="1:13" x14ac:dyDescent="0.35">
      <c r="A4525" t="s">
        <v>21275</v>
      </c>
      <c r="B4525" t="s">
        <v>14</v>
      </c>
      <c r="C4525" t="s">
        <v>21066</v>
      </c>
      <c r="D4525" t="s">
        <v>58</v>
      </c>
      <c r="E4525">
        <v>200421</v>
      </c>
      <c r="F4525">
        <v>1417</v>
      </c>
      <c r="G4525">
        <v>0</v>
      </c>
      <c r="H4525" t="s">
        <v>21276</v>
      </c>
      <c r="I4525">
        <v>10</v>
      </c>
      <c r="J4525" t="s">
        <v>20903</v>
      </c>
      <c r="K4525">
        <v>52</v>
      </c>
      <c r="L4525" t="s">
        <v>61</v>
      </c>
      <c r="M4525" t="s">
        <v>21068</v>
      </c>
    </row>
    <row r="4526" spans="1:13" x14ac:dyDescent="0.35">
      <c r="A4526" t="s">
        <v>21277</v>
      </c>
      <c r="B4526" t="s">
        <v>14</v>
      </c>
      <c r="C4526" t="s">
        <v>20892</v>
      </c>
      <c r="D4526" t="s">
        <v>58</v>
      </c>
      <c r="E4526">
        <v>73260</v>
      </c>
      <c r="F4526">
        <v>455</v>
      </c>
      <c r="G4526">
        <v>0</v>
      </c>
      <c r="H4526" t="s">
        <v>21278</v>
      </c>
      <c r="I4526">
        <v>10</v>
      </c>
      <c r="J4526" t="s">
        <v>20903</v>
      </c>
      <c r="K4526">
        <v>44</v>
      </c>
      <c r="L4526" t="s">
        <v>61</v>
      </c>
      <c r="M4526" t="s">
        <v>20904</v>
      </c>
    </row>
    <row r="4527" spans="1:13" x14ac:dyDescent="0.35">
      <c r="A4527" t="s">
        <v>21279</v>
      </c>
      <c r="B4527" t="s">
        <v>14</v>
      </c>
      <c r="C4527" t="s">
        <v>21003</v>
      </c>
      <c r="D4527" t="s">
        <v>58</v>
      </c>
      <c r="E4527">
        <v>384639</v>
      </c>
      <c r="F4527">
        <v>2785</v>
      </c>
      <c r="G4527">
        <v>0</v>
      </c>
      <c r="H4527" t="s">
        <v>21280</v>
      </c>
      <c r="I4527">
        <v>10</v>
      </c>
      <c r="J4527" t="s">
        <v>21005</v>
      </c>
      <c r="K4527">
        <v>82</v>
      </c>
      <c r="L4527" t="s">
        <v>61</v>
      </c>
      <c r="M4527" t="s">
        <v>21006</v>
      </c>
    </row>
    <row r="4528" spans="1:13" x14ac:dyDescent="0.35">
      <c r="A4528" t="s">
        <v>21281</v>
      </c>
      <c r="B4528" t="s">
        <v>14</v>
      </c>
      <c r="C4528" t="s">
        <v>21066</v>
      </c>
      <c r="D4528" t="s">
        <v>58</v>
      </c>
      <c r="E4528">
        <v>300125</v>
      </c>
      <c r="F4528">
        <v>2320</v>
      </c>
      <c r="G4528">
        <v>0</v>
      </c>
      <c r="H4528" t="s">
        <v>21282</v>
      </c>
      <c r="I4528">
        <v>10</v>
      </c>
      <c r="J4528" t="s">
        <v>20903</v>
      </c>
      <c r="K4528">
        <v>58</v>
      </c>
      <c r="L4528" t="s">
        <v>61</v>
      </c>
      <c r="M4528" t="s">
        <v>21068</v>
      </c>
    </row>
    <row r="4529" spans="1:13" x14ac:dyDescent="0.35">
      <c r="A4529" t="s">
        <v>21283</v>
      </c>
      <c r="B4529" t="s">
        <v>14</v>
      </c>
      <c r="C4529" t="s">
        <v>20892</v>
      </c>
      <c r="D4529" t="s">
        <v>58</v>
      </c>
      <c r="E4529">
        <v>395240</v>
      </c>
      <c r="F4529">
        <v>2769</v>
      </c>
      <c r="G4529">
        <v>0</v>
      </c>
      <c r="H4529" t="s">
        <v>21284</v>
      </c>
      <c r="I4529">
        <v>10</v>
      </c>
      <c r="J4529" t="s">
        <v>20903</v>
      </c>
      <c r="K4529">
        <v>85</v>
      </c>
      <c r="L4529" t="s">
        <v>61</v>
      </c>
      <c r="M4529" t="s">
        <v>20904</v>
      </c>
    </row>
    <row r="4530" spans="1:13" x14ac:dyDescent="0.35">
      <c r="A4530" t="s">
        <v>21285</v>
      </c>
      <c r="B4530" t="s">
        <v>14</v>
      </c>
      <c r="C4530" t="s">
        <v>20892</v>
      </c>
      <c r="D4530" t="s">
        <v>58</v>
      </c>
      <c r="E4530">
        <v>544072</v>
      </c>
      <c r="F4530">
        <v>4087</v>
      </c>
      <c r="G4530">
        <v>0</v>
      </c>
      <c r="H4530" t="s">
        <v>21286</v>
      </c>
      <c r="I4530">
        <v>10</v>
      </c>
      <c r="J4530" t="s">
        <v>20903</v>
      </c>
      <c r="K4530">
        <v>162</v>
      </c>
      <c r="L4530" t="s">
        <v>61</v>
      </c>
      <c r="M4530" t="s">
        <v>20904</v>
      </c>
    </row>
    <row r="4531" spans="1:13" x14ac:dyDescent="0.35">
      <c r="A4531" t="s">
        <v>21287</v>
      </c>
      <c r="B4531" t="s">
        <v>14</v>
      </c>
      <c r="C4531" t="s">
        <v>20892</v>
      </c>
      <c r="D4531" t="s">
        <v>58</v>
      </c>
      <c r="E4531">
        <v>253383</v>
      </c>
      <c r="F4531">
        <v>1763</v>
      </c>
      <c r="G4531">
        <v>0</v>
      </c>
      <c r="H4531" t="s">
        <v>21288</v>
      </c>
      <c r="I4531">
        <v>10</v>
      </c>
      <c r="J4531" t="s">
        <v>20903</v>
      </c>
      <c r="K4531">
        <v>135</v>
      </c>
      <c r="L4531" t="s">
        <v>61</v>
      </c>
      <c r="M4531" t="s">
        <v>20904</v>
      </c>
    </row>
    <row r="4532" spans="1:13" x14ac:dyDescent="0.35">
      <c r="A4532" t="s">
        <v>21289</v>
      </c>
      <c r="B4532" t="s">
        <v>14</v>
      </c>
      <c r="C4532" t="s">
        <v>21003</v>
      </c>
      <c r="D4532" t="s">
        <v>58</v>
      </c>
      <c r="E4532">
        <v>61271</v>
      </c>
      <c r="F4532">
        <v>429</v>
      </c>
      <c r="G4532">
        <v>0</v>
      </c>
      <c r="H4532" t="s">
        <v>21290</v>
      </c>
      <c r="I4532">
        <v>10</v>
      </c>
      <c r="J4532" t="s">
        <v>21005</v>
      </c>
      <c r="K4532">
        <v>20</v>
      </c>
      <c r="L4532" t="s">
        <v>61</v>
      </c>
      <c r="M4532" t="s">
        <v>21006</v>
      </c>
    </row>
    <row r="4533" spans="1:13" x14ac:dyDescent="0.35">
      <c r="A4533" t="s">
        <v>21291</v>
      </c>
      <c r="B4533" t="s">
        <v>14</v>
      </c>
      <c r="C4533" t="s">
        <v>21066</v>
      </c>
      <c r="D4533" t="s">
        <v>58</v>
      </c>
      <c r="E4533">
        <v>253488</v>
      </c>
      <c r="F4533">
        <v>1870</v>
      </c>
      <c r="G4533">
        <v>0</v>
      </c>
      <c r="H4533" t="s">
        <v>21292</v>
      </c>
      <c r="I4533">
        <v>10</v>
      </c>
      <c r="J4533" t="s">
        <v>20903</v>
      </c>
      <c r="K4533">
        <v>53</v>
      </c>
      <c r="L4533" t="s">
        <v>61</v>
      </c>
      <c r="M4533" t="s">
        <v>21068</v>
      </c>
    </row>
    <row r="4534" spans="1:13" x14ac:dyDescent="0.35">
      <c r="A4534" t="s">
        <v>21293</v>
      </c>
      <c r="B4534" t="s">
        <v>14</v>
      </c>
      <c r="C4534" t="s">
        <v>20892</v>
      </c>
      <c r="D4534" t="s">
        <v>58</v>
      </c>
      <c r="E4534">
        <v>469030</v>
      </c>
      <c r="F4534">
        <v>3144</v>
      </c>
      <c r="G4534">
        <v>0</v>
      </c>
      <c r="H4534" t="s">
        <v>21294</v>
      </c>
      <c r="I4534">
        <v>10</v>
      </c>
      <c r="J4534" t="s">
        <v>20903</v>
      </c>
      <c r="K4534">
        <v>215</v>
      </c>
      <c r="L4534" t="s">
        <v>61</v>
      </c>
      <c r="M4534" t="s">
        <v>20904</v>
      </c>
    </row>
    <row r="4535" spans="1:13" x14ac:dyDescent="0.35">
      <c r="A4535" t="s">
        <v>21295</v>
      </c>
      <c r="B4535" t="s">
        <v>14</v>
      </c>
      <c r="C4535" t="s">
        <v>21003</v>
      </c>
      <c r="D4535" t="s">
        <v>58</v>
      </c>
      <c r="E4535">
        <v>415794</v>
      </c>
      <c r="F4535">
        <v>3005</v>
      </c>
      <c r="G4535">
        <v>0</v>
      </c>
      <c r="H4535" t="s">
        <v>21296</v>
      </c>
      <c r="I4535">
        <v>10</v>
      </c>
      <c r="J4535" t="s">
        <v>21005</v>
      </c>
      <c r="K4535">
        <v>103</v>
      </c>
      <c r="L4535" t="s">
        <v>61</v>
      </c>
      <c r="M4535" t="s">
        <v>21006</v>
      </c>
    </row>
    <row r="4536" spans="1:13" x14ac:dyDescent="0.35">
      <c r="A4536" t="s">
        <v>21297</v>
      </c>
      <c r="B4536" t="s">
        <v>14</v>
      </c>
      <c r="C4536" t="s">
        <v>21066</v>
      </c>
      <c r="D4536" t="s">
        <v>58</v>
      </c>
      <c r="E4536">
        <v>260955</v>
      </c>
      <c r="F4536">
        <v>2012</v>
      </c>
      <c r="G4536">
        <v>0</v>
      </c>
      <c r="H4536" t="s">
        <v>21298</v>
      </c>
      <c r="I4536">
        <v>10</v>
      </c>
      <c r="J4536" t="s">
        <v>20903</v>
      </c>
      <c r="K4536">
        <v>80</v>
      </c>
      <c r="L4536" t="s">
        <v>61</v>
      </c>
      <c r="M4536" t="s">
        <v>21068</v>
      </c>
    </row>
    <row r="4537" spans="1:13" x14ac:dyDescent="0.35">
      <c r="A4537" t="s">
        <v>21299</v>
      </c>
      <c r="B4537" t="s">
        <v>14</v>
      </c>
      <c r="C4537" t="s">
        <v>20892</v>
      </c>
      <c r="D4537" t="s">
        <v>58</v>
      </c>
      <c r="E4537">
        <v>446873</v>
      </c>
      <c r="F4537">
        <v>3138</v>
      </c>
      <c r="G4537">
        <v>0</v>
      </c>
      <c r="H4537" t="s">
        <v>21300</v>
      </c>
      <c r="I4537">
        <v>10</v>
      </c>
      <c r="J4537" t="s">
        <v>20903</v>
      </c>
      <c r="K4537">
        <v>112</v>
      </c>
      <c r="L4537" t="s">
        <v>61</v>
      </c>
      <c r="M4537" t="s">
        <v>20904</v>
      </c>
    </row>
    <row r="4538" spans="1:13" x14ac:dyDescent="0.35">
      <c r="A4538" t="s">
        <v>21301</v>
      </c>
      <c r="B4538" t="s">
        <v>14</v>
      </c>
      <c r="C4538" t="s">
        <v>21003</v>
      </c>
      <c r="D4538" t="s">
        <v>58</v>
      </c>
      <c r="E4538">
        <v>382096</v>
      </c>
      <c r="F4538">
        <v>2890</v>
      </c>
      <c r="G4538">
        <v>0</v>
      </c>
      <c r="H4538" t="s">
        <v>21302</v>
      </c>
      <c r="I4538">
        <v>10</v>
      </c>
      <c r="J4538" t="s">
        <v>21005</v>
      </c>
      <c r="K4538">
        <v>102</v>
      </c>
      <c r="L4538" t="s">
        <v>61</v>
      </c>
      <c r="M4538" t="s">
        <v>21006</v>
      </c>
    </row>
    <row r="4539" spans="1:13" x14ac:dyDescent="0.35">
      <c r="A4539" t="s">
        <v>21303</v>
      </c>
      <c r="B4539" t="s">
        <v>14</v>
      </c>
      <c r="C4539" t="s">
        <v>21066</v>
      </c>
      <c r="D4539" t="s">
        <v>58</v>
      </c>
      <c r="E4539">
        <v>454149</v>
      </c>
      <c r="F4539">
        <v>3038</v>
      </c>
      <c r="G4539">
        <v>0</v>
      </c>
      <c r="H4539" t="s">
        <v>21304</v>
      </c>
      <c r="I4539">
        <v>10</v>
      </c>
      <c r="J4539" t="s">
        <v>20903</v>
      </c>
      <c r="K4539">
        <v>144</v>
      </c>
      <c r="L4539" t="s">
        <v>61</v>
      </c>
      <c r="M4539" t="s">
        <v>21068</v>
      </c>
    </row>
    <row r="4540" spans="1:13" x14ac:dyDescent="0.35">
      <c r="A4540" t="s">
        <v>21305</v>
      </c>
      <c r="B4540" t="s">
        <v>14</v>
      </c>
      <c r="C4540" t="s">
        <v>20892</v>
      </c>
      <c r="D4540" t="s">
        <v>58</v>
      </c>
      <c r="E4540">
        <v>418482</v>
      </c>
      <c r="F4540">
        <v>3054</v>
      </c>
      <c r="G4540">
        <v>0</v>
      </c>
      <c r="H4540" t="s">
        <v>21306</v>
      </c>
      <c r="I4540">
        <v>10</v>
      </c>
      <c r="J4540" t="s">
        <v>20903</v>
      </c>
      <c r="K4540">
        <v>112</v>
      </c>
      <c r="L4540" t="s">
        <v>61</v>
      </c>
      <c r="M4540" t="s">
        <v>20904</v>
      </c>
    </row>
    <row r="4541" spans="1:13" x14ac:dyDescent="0.35">
      <c r="A4541" t="s">
        <v>21307</v>
      </c>
      <c r="B4541" t="s">
        <v>14</v>
      </c>
      <c r="C4541" t="s">
        <v>21003</v>
      </c>
      <c r="D4541" t="s">
        <v>58</v>
      </c>
      <c r="E4541">
        <v>310979</v>
      </c>
      <c r="F4541">
        <v>2114</v>
      </c>
      <c r="G4541">
        <v>0</v>
      </c>
      <c r="H4541" t="s">
        <v>21308</v>
      </c>
      <c r="I4541">
        <v>10</v>
      </c>
      <c r="J4541" t="s">
        <v>21005</v>
      </c>
      <c r="K4541">
        <v>119</v>
      </c>
      <c r="L4541" t="s">
        <v>61</v>
      </c>
      <c r="M4541" t="s">
        <v>21006</v>
      </c>
    </row>
    <row r="4542" spans="1:13" x14ac:dyDescent="0.35">
      <c r="A4542" t="s">
        <v>21309</v>
      </c>
      <c r="B4542" t="s">
        <v>14</v>
      </c>
      <c r="C4542" t="s">
        <v>21066</v>
      </c>
      <c r="D4542" t="s">
        <v>58</v>
      </c>
      <c r="E4542">
        <v>381232</v>
      </c>
      <c r="F4542">
        <v>2447</v>
      </c>
      <c r="G4542">
        <v>0</v>
      </c>
      <c r="H4542" t="s">
        <v>21310</v>
      </c>
      <c r="I4542">
        <v>10</v>
      </c>
      <c r="J4542" t="s">
        <v>20903</v>
      </c>
      <c r="K4542">
        <v>83</v>
      </c>
      <c r="L4542" t="s">
        <v>61</v>
      </c>
      <c r="M4542" t="s">
        <v>21068</v>
      </c>
    </row>
    <row r="4543" spans="1:13" x14ac:dyDescent="0.35">
      <c r="A4543" t="s">
        <v>21311</v>
      </c>
      <c r="B4543" t="s">
        <v>14</v>
      </c>
      <c r="C4543" t="s">
        <v>20892</v>
      </c>
      <c r="D4543" t="s">
        <v>58</v>
      </c>
      <c r="E4543">
        <v>330738</v>
      </c>
      <c r="F4543">
        <v>2364</v>
      </c>
      <c r="G4543">
        <v>0</v>
      </c>
      <c r="H4543" t="s">
        <v>21312</v>
      </c>
      <c r="I4543">
        <v>10</v>
      </c>
      <c r="J4543" t="s">
        <v>20903</v>
      </c>
      <c r="K4543">
        <v>83</v>
      </c>
      <c r="L4543" t="s">
        <v>61</v>
      </c>
      <c r="M4543" t="s">
        <v>20904</v>
      </c>
    </row>
    <row r="4544" spans="1:13" x14ac:dyDescent="0.35">
      <c r="A4544" t="s">
        <v>21313</v>
      </c>
      <c r="B4544" t="s">
        <v>14</v>
      </c>
      <c r="C4544" t="s">
        <v>20892</v>
      </c>
      <c r="D4544" t="s">
        <v>58</v>
      </c>
      <c r="E4544">
        <v>602396</v>
      </c>
      <c r="F4544">
        <v>3932</v>
      </c>
      <c r="G4544">
        <v>0</v>
      </c>
      <c r="H4544" t="s">
        <v>21314</v>
      </c>
      <c r="I4544">
        <v>10</v>
      </c>
      <c r="J4544" t="s">
        <v>20903</v>
      </c>
      <c r="K4544">
        <v>143</v>
      </c>
      <c r="L4544" t="s">
        <v>61</v>
      </c>
      <c r="M4544" t="s">
        <v>20904</v>
      </c>
    </row>
    <row r="4545" spans="1:13" x14ac:dyDescent="0.35">
      <c r="A4545" t="s">
        <v>21315</v>
      </c>
      <c r="B4545" t="s">
        <v>14</v>
      </c>
      <c r="C4545" t="s">
        <v>21003</v>
      </c>
      <c r="D4545" t="s">
        <v>58</v>
      </c>
      <c r="E4545">
        <v>1307032</v>
      </c>
      <c r="F4545">
        <v>8112</v>
      </c>
      <c r="G4545">
        <v>0</v>
      </c>
      <c r="H4545" t="s">
        <v>21316</v>
      </c>
      <c r="I4545">
        <v>10</v>
      </c>
      <c r="J4545" t="s">
        <v>21005</v>
      </c>
      <c r="K4545">
        <v>291</v>
      </c>
      <c r="L4545" t="s">
        <v>61</v>
      </c>
      <c r="M4545" t="s">
        <v>21006</v>
      </c>
    </row>
    <row r="4546" spans="1:13" x14ac:dyDescent="0.35">
      <c r="A4546" t="s">
        <v>21317</v>
      </c>
      <c r="B4546" t="s">
        <v>14</v>
      </c>
      <c r="C4546" t="s">
        <v>20892</v>
      </c>
      <c r="D4546" t="s">
        <v>58</v>
      </c>
      <c r="E4546">
        <v>325644</v>
      </c>
      <c r="F4546">
        <v>2113</v>
      </c>
      <c r="G4546">
        <v>0</v>
      </c>
      <c r="H4546" t="s">
        <v>21318</v>
      </c>
      <c r="I4546">
        <v>10</v>
      </c>
      <c r="J4546" t="s">
        <v>20903</v>
      </c>
      <c r="K4546">
        <v>131</v>
      </c>
      <c r="L4546" t="s">
        <v>61</v>
      </c>
      <c r="M4546" t="s">
        <v>20904</v>
      </c>
    </row>
    <row r="4547" spans="1:13" x14ac:dyDescent="0.35">
      <c r="A4547" t="s">
        <v>21319</v>
      </c>
      <c r="B4547" t="s">
        <v>14</v>
      </c>
      <c r="C4547" t="s">
        <v>21003</v>
      </c>
      <c r="D4547" t="s">
        <v>58</v>
      </c>
      <c r="E4547">
        <v>403360</v>
      </c>
      <c r="F4547">
        <v>2690</v>
      </c>
      <c r="G4547">
        <v>0</v>
      </c>
      <c r="H4547" t="s">
        <v>21320</v>
      </c>
      <c r="I4547">
        <v>10</v>
      </c>
      <c r="J4547" t="s">
        <v>21005</v>
      </c>
      <c r="K4547">
        <v>134</v>
      </c>
      <c r="L4547" t="s">
        <v>61</v>
      </c>
      <c r="M4547" t="s">
        <v>21006</v>
      </c>
    </row>
    <row r="4548" spans="1:13" x14ac:dyDescent="0.35">
      <c r="A4548" t="s">
        <v>21321</v>
      </c>
      <c r="B4548" t="s">
        <v>14</v>
      </c>
      <c r="C4548" t="s">
        <v>21066</v>
      </c>
      <c r="D4548" t="s">
        <v>58</v>
      </c>
      <c r="E4548">
        <v>285478</v>
      </c>
      <c r="F4548">
        <v>1896</v>
      </c>
      <c r="G4548">
        <v>0</v>
      </c>
      <c r="H4548" t="s">
        <v>21322</v>
      </c>
      <c r="I4548">
        <v>10</v>
      </c>
      <c r="J4548" t="s">
        <v>20903</v>
      </c>
      <c r="K4548">
        <v>50</v>
      </c>
      <c r="L4548" t="s">
        <v>61</v>
      </c>
      <c r="M4548" t="s">
        <v>21068</v>
      </c>
    </row>
    <row r="4549" spans="1:13" x14ac:dyDescent="0.35">
      <c r="A4549" t="s">
        <v>21323</v>
      </c>
      <c r="B4549" t="s">
        <v>14</v>
      </c>
      <c r="C4549" t="s">
        <v>20892</v>
      </c>
      <c r="D4549" t="s">
        <v>58</v>
      </c>
      <c r="E4549">
        <v>451968</v>
      </c>
      <c r="F4549">
        <v>2993</v>
      </c>
      <c r="G4549">
        <v>0</v>
      </c>
      <c r="H4549" t="s">
        <v>21324</v>
      </c>
      <c r="I4549">
        <v>10</v>
      </c>
      <c r="J4549" t="s">
        <v>20903</v>
      </c>
      <c r="K4549">
        <v>94</v>
      </c>
      <c r="L4549" t="s">
        <v>61</v>
      </c>
      <c r="M4549" t="s">
        <v>20904</v>
      </c>
    </row>
    <row r="4550" spans="1:13" x14ac:dyDescent="0.35">
      <c r="A4550" t="s">
        <v>21325</v>
      </c>
      <c r="B4550" t="s">
        <v>14</v>
      </c>
      <c r="C4550" t="s">
        <v>21003</v>
      </c>
      <c r="D4550" t="s">
        <v>58</v>
      </c>
      <c r="E4550">
        <v>560307</v>
      </c>
      <c r="F4550">
        <v>3743</v>
      </c>
      <c r="G4550">
        <v>0</v>
      </c>
      <c r="H4550" t="s">
        <v>21326</v>
      </c>
      <c r="I4550">
        <v>10</v>
      </c>
      <c r="J4550" t="s">
        <v>21005</v>
      </c>
      <c r="K4550">
        <v>159</v>
      </c>
      <c r="L4550" t="s">
        <v>61</v>
      </c>
      <c r="M4550" t="s">
        <v>21006</v>
      </c>
    </row>
    <row r="4551" spans="1:13" x14ac:dyDescent="0.35">
      <c r="A4551" t="s">
        <v>21327</v>
      </c>
      <c r="B4551" t="s">
        <v>14</v>
      </c>
      <c r="C4551" t="s">
        <v>21066</v>
      </c>
      <c r="D4551" t="s">
        <v>58</v>
      </c>
      <c r="E4551">
        <v>467277</v>
      </c>
      <c r="F4551">
        <v>3187</v>
      </c>
      <c r="G4551">
        <v>0</v>
      </c>
      <c r="H4551" t="s">
        <v>21328</v>
      </c>
      <c r="I4551">
        <v>10</v>
      </c>
      <c r="J4551" t="s">
        <v>20903</v>
      </c>
      <c r="K4551">
        <v>153</v>
      </c>
      <c r="L4551" t="s">
        <v>61</v>
      </c>
      <c r="M4551" t="s">
        <v>21068</v>
      </c>
    </row>
    <row r="4552" spans="1:13" x14ac:dyDescent="0.35">
      <c r="A4552" t="s">
        <v>21329</v>
      </c>
      <c r="B4552" t="s">
        <v>14</v>
      </c>
      <c r="C4552" t="s">
        <v>20892</v>
      </c>
      <c r="D4552" t="s">
        <v>58</v>
      </c>
      <c r="E4552">
        <v>416194</v>
      </c>
      <c r="F4552">
        <v>2934</v>
      </c>
      <c r="G4552">
        <v>0</v>
      </c>
      <c r="H4552" t="s">
        <v>21330</v>
      </c>
      <c r="I4552">
        <v>10</v>
      </c>
      <c r="J4552" t="s">
        <v>20903</v>
      </c>
      <c r="K4552">
        <v>123</v>
      </c>
      <c r="L4552" t="s">
        <v>61</v>
      </c>
      <c r="M4552" t="s">
        <v>20904</v>
      </c>
    </row>
    <row r="4553" spans="1:13" x14ac:dyDescent="0.35">
      <c r="A4553" t="s">
        <v>21331</v>
      </c>
      <c r="B4553" t="s">
        <v>14</v>
      </c>
      <c r="C4553" t="s">
        <v>20892</v>
      </c>
      <c r="D4553" t="s">
        <v>58</v>
      </c>
      <c r="E4553">
        <v>670677</v>
      </c>
      <c r="F4553">
        <v>4396</v>
      </c>
      <c r="G4553">
        <v>0</v>
      </c>
      <c r="H4553" t="s">
        <v>21332</v>
      </c>
      <c r="I4553">
        <v>10</v>
      </c>
      <c r="J4553" t="s">
        <v>20903</v>
      </c>
      <c r="K4553">
        <v>223</v>
      </c>
      <c r="L4553" t="s">
        <v>61</v>
      </c>
      <c r="M4553" t="s">
        <v>20904</v>
      </c>
    </row>
    <row r="4554" spans="1:13" x14ac:dyDescent="0.35">
      <c r="A4554" t="s">
        <v>21333</v>
      </c>
      <c r="B4554" t="s">
        <v>14</v>
      </c>
      <c r="C4554" t="s">
        <v>21003</v>
      </c>
      <c r="D4554" t="s">
        <v>58</v>
      </c>
      <c r="E4554">
        <v>341048</v>
      </c>
      <c r="F4554">
        <v>2440</v>
      </c>
      <c r="G4554">
        <v>0</v>
      </c>
      <c r="H4554" t="s">
        <v>21334</v>
      </c>
      <c r="I4554">
        <v>10</v>
      </c>
      <c r="J4554" t="s">
        <v>21005</v>
      </c>
      <c r="K4554">
        <v>102</v>
      </c>
      <c r="L4554" t="s">
        <v>61</v>
      </c>
      <c r="M4554" t="s">
        <v>21006</v>
      </c>
    </row>
    <row r="4555" spans="1:13" x14ac:dyDescent="0.35">
      <c r="A4555" t="s">
        <v>21335</v>
      </c>
      <c r="B4555" t="s">
        <v>14</v>
      </c>
      <c r="C4555" t="s">
        <v>21066</v>
      </c>
      <c r="D4555" t="s">
        <v>58</v>
      </c>
      <c r="E4555">
        <v>314274</v>
      </c>
      <c r="F4555">
        <v>2269</v>
      </c>
      <c r="G4555">
        <v>0</v>
      </c>
      <c r="H4555" t="s">
        <v>21336</v>
      </c>
      <c r="I4555">
        <v>10</v>
      </c>
      <c r="J4555" t="s">
        <v>20903</v>
      </c>
      <c r="K4555">
        <v>100</v>
      </c>
      <c r="L4555" t="s">
        <v>61</v>
      </c>
      <c r="M4555" t="s">
        <v>21068</v>
      </c>
    </row>
    <row r="4556" spans="1:13" x14ac:dyDescent="0.35">
      <c r="A4556" t="s">
        <v>21337</v>
      </c>
      <c r="B4556" t="s">
        <v>14</v>
      </c>
      <c r="C4556" t="s">
        <v>21003</v>
      </c>
      <c r="D4556" t="s">
        <v>58</v>
      </c>
      <c r="E4556">
        <v>255410</v>
      </c>
      <c r="F4556">
        <v>1635</v>
      </c>
      <c r="G4556">
        <v>0</v>
      </c>
      <c r="H4556" t="s">
        <v>21338</v>
      </c>
      <c r="I4556">
        <v>10</v>
      </c>
      <c r="J4556" t="s">
        <v>21005</v>
      </c>
      <c r="K4556">
        <v>73</v>
      </c>
      <c r="L4556" t="s">
        <v>61</v>
      </c>
      <c r="M4556" t="s">
        <v>21006</v>
      </c>
    </row>
    <row r="4557" spans="1:13" x14ac:dyDescent="0.35">
      <c r="A4557" t="s">
        <v>21339</v>
      </c>
      <c r="B4557" t="s">
        <v>14</v>
      </c>
      <c r="C4557" t="s">
        <v>20892</v>
      </c>
      <c r="D4557" t="s">
        <v>58</v>
      </c>
      <c r="E4557">
        <v>878411</v>
      </c>
      <c r="F4557">
        <v>5955</v>
      </c>
      <c r="G4557">
        <v>0</v>
      </c>
      <c r="H4557" t="s">
        <v>21340</v>
      </c>
      <c r="I4557">
        <v>10</v>
      </c>
      <c r="J4557" t="s">
        <v>20903</v>
      </c>
      <c r="K4557">
        <v>289</v>
      </c>
      <c r="L4557" t="s">
        <v>61</v>
      </c>
      <c r="M4557" t="s">
        <v>20904</v>
      </c>
    </row>
    <row r="4558" spans="1:13" x14ac:dyDescent="0.35">
      <c r="A4558" t="s">
        <v>21341</v>
      </c>
      <c r="B4558" t="s">
        <v>14</v>
      </c>
      <c r="C4558" t="s">
        <v>21066</v>
      </c>
      <c r="D4558" t="s">
        <v>58</v>
      </c>
      <c r="E4558">
        <v>425761</v>
      </c>
      <c r="F4558">
        <v>2622</v>
      </c>
      <c r="G4558">
        <v>0</v>
      </c>
      <c r="H4558" t="s">
        <v>21342</v>
      </c>
      <c r="I4558">
        <v>10</v>
      </c>
      <c r="J4558" t="s">
        <v>20903</v>
      </c>
      <c r="K4558">
        <v>77</v>
      </c>
      <c r="L4558" t="s">
        <v>61</v>
      </c>
      <c r="M4558" t="s">
        <v>21068</v>
      </c>
    </row>
    <row r="4559" spans="1:13" x14ac:dyDescent="0.35">
      <c r="A4559" t="s">
        <v>21343</v>
      </c>
      <c r="B4559" t="s">
        <v>14</v>
      </c>
      <c r="C4559" t="s">
        <v>21003</v>
      </c>
      <c r="D4559" t="s">
        <v>58</v>
      </c>
      <c r="E4559">
        <v>659189</v>
      </c>
      <c r="F4559">
        <v>4324</v>
      </c>
      <c r="G4559">
        <v>0</v>
      </c>
      <c r="H4559" t="s">
        <v>21344</v>
      </c>
      <c r="I4559">
        <v>10</v>
      </c>
      <c r="J4559" t="s">
        <v>21345</v>
      </c>
      <c r="K4559">
        <v>147</v>
      </c>
      <c r="L4559" t="s">
        <v>61</v>
      </c>
      <c r="M4559" t="s">
        <v>21346</v>
      </c>
    </row>
    <row r="4560" spans="1:13" x14ac:dyDescent="0.35">
      <c r="A4560" t="s">
        <v>21347</v>
      </c>
      <c r="B4560" t="s">
        <v>14</v>
      </c>
      <c r="C4560" t="s">
        <v>20892</v>
      </c>
      <c r="D4560" t="s">
        <v>58</v>
      </c>
      <c r="E4560">
        <v>1170735</v>
      </c>
      <c r="F4560">
        <v>9327</v>
      </c>
      <c r="G4560">
        <v>0</v>
      </c>
      <c r="H4560" t="s">
        <v>21348</v>
      </c>
      <c r="I4560">
        <v>10</v>
      </c>
      <c r="J4560" t="s">
        <v>20903</v>
      </c>
      <c r="K4560">
        <v>439</v>
      </c>
      <c r="L4560" t="s">
        <v>61</v>
      </c>
      <c r="M4560" t="s">
        <v>20904</v>
      </c>
    </row>
    <row r="4561" spans="1:13" x14ac:dyDescent="0.35">
      <c r="A4561" t="s">
        <v>21349</v>
      </c>
      <c r="B4561" t="s">
        <v>14</v>
      </c>
      <c r="C4561" t="s">
        <v>21066</v>
      </c>
      <c r="D4561" t="s">
        <v>58</v>
      </c>
      <c r="E4561">
        <v>116991</v>
      </c>
      <c r="F4561">
        <v>804</v>
      </c>
      <c r="G4561">
        <v>0</v>
      </c>
      <c r="H4561" t="s">
        <v>21350</v>
      </c>
      <c r="I4561">
        <v>10</v>
      </c>
      <c r="J4561" t="s">
        <v>20903</v>
      </c>
      <c r="K4561">
        <v>32</v>
      </c>
      <c r="L4561" t="s">
        <v>61</v>
      </c>
      <c r="M4561" t="s">
        <v>21068</v>
      </c>
    </row>
    <row r="4562" spans="1:13" x14ac:dyDescent="0.35">
      <c r="A4562" t="s">
        <v>21351</v>
      </c>
      <c r="B4562" t="s">
        <v>14</v>
      </c>
      <c r="C4562" t="s">
        <v>20892</v>
      </c>
      <c r="D4562" t="s">
        <v>58</v>
      </c>
      <c r="E4562">
        <v>450753</v>
      </c>
      <c r="F4562">
        <v>3230</v>
      </c>
      <c r="G4562">
        <v>0</v>
      </c>
      <c r="H4562" t="s">
        <v>21352</v>
      </c>
      <c r="I4562">
        <v>10</v>
      </c>
      <c r="J4562" t="s">
        <v>20903</v>
      </c>
      <c r="K4562">
        <v>206</v>
      </c>
      <c r="L4562" t="s">
        <v>61</v>
      </c>
      <c r="M4562" t="s">
        <v>20904</v>
      </c>
    </row>
    <row r="4563" spans="1:13" x14ac:dyDescent="0.35">
      <c r="A4563" t="s">
        <v>21353</v>
      </c>
      <c r="B4563" t="s">
        <v>14</v>
      </c>
      <c r="C4563" t="s">
        <v>21003</v>
      </c>
      <c r="D4563" t="s">
        <v>58</v>
      </c>
      <c r="E4563">
        <v>264143</v>
      </c>
      <c r="F4563">
        <v>1853</v>
      </c>
      <c r="G4563">
        <v>0</v>
      </c>
      <c r="H4563" t="s">
        <v>21354</v>
      </c>
      <c r="I4563">
        <v>10</v>
      </c>
      <c r="J4563" t="s">
        <v>21345</v>
      </c>
      <c r="K4563">
        <v>73</v>
      </c>
      <c r="L4563" t="s">
        <v>61</v>
      </c>
      <c r="M4563" t="s">
        <v>21346</v>
      </c>
    </row>
    <row r="4564" spans="1:13" x14ac:dyDescent="0.35">
      <c r="A4564" t="s">
        <v>21355</v>
      </c>
      <c r="B4564" t="s">
        <v>14</v>
      </c>
      <c r="C4564" t="s">
        <v>21066</v>
      </c>
      <c r="D4564" t="s">
        <v>58</v>
      </c>
      <c r="E4564">
        <v>236711</v>
      </c>
      <c r="F4564">
        <v>1775</v>
      </c>
      <c r="G4564">
        <v>0</v>
      </c>
      <c r="H4564" t="s">
        <v>21356</v>
      </c>
      <c r="I4564">
        <v>10</v>
      </c>
      <c r="J4564" t="s">
        <v>20903</v>
      </c>
      <c r="K4564">
        <v>90</v>
      </c>
      <c r="L4564" t="s">
        <v>61</v>
      </c>
      <c r="M4564" t="s">
        <v>21068</v>
      </c>
    </row>
    <row r="4565" spans="1:13" x14ac:dyDescent="0.35">
      <c r="A4565" t="s">
        <v>21357</v>
      </c>
      <c r="B4565" t="s">
        <v>14</v>
      </c>
      <c r="C4565" t="s">
        <v>21066</v>
      </c>
      <c r="D4565" t="s">
        <v>58</v>
      </c>
      <c r="E4565">
        <v>196689</v>
      </c>
      <c r="F4565">
        <v>1550</v>
      </c>
      <c r="G4565">
        <v>0</v>
      </c>
      <c r="H4565" t="s">
        <v>21358</v>
      </c>
      <c r="I4565">
        <v>10</v>
      </c>
      <c r="J4565" t="s">
        <v>20903</v>
      </c>
      <c r="K4565">
        <v>47</v>
      </c>
      <c r="L4565" t="s">
        <v>61</v>
      </c>
      <c r="M4565" t="s">
        <v>21068</v>
      </c>
    </row>
    <row r="4566" spans="1:13" x14ac:dyDescent="0.35">
      <c r="A4566" t="s">
        <v>21359</v>
      </c>
      <c r="B4566" t="s">
        <v>14</v>
      </c>
      <c r="C4566" t="s">
        <v>20892</v>
      </c>
      <c r="D4566" t="s">
        <v>58</v>
      </c>
      <c r="E4566">
        <v>220161</v>
      </c>
      <c r="F4566">
        <v>1596</v>
      </c>
      <c r="G4566">
        <v>0</v>
      </c>
      <c r="H4566" t="s">
        <v>21360</v>
      </c>
      <c r="I4566">
        <v>10</v>
      </c>
      <c r="J4566" t="s">
        <v>20903</v>
      </c>
      <c r="K4566">
        <v>62</v>
      </c>
      <c r="L4566" t="s">
        <v>61</v>
      </c>
      <c r="M4566" t="s">
        <v>20904</v>
      </c>
    </row>
    <row r="4567" spans="1:13" x14ac:dyDescent="0.35">
      <c r="A4567" t="s">
        <v>21361</v>
      </c>
      <c r="B4567" t="s">
        <v>14</v>
      </c>
      <c r="C4567" t="s">
        <v>21066</v>
      </c>
      <c r="D4567" t="s">
        <v>58</v>
      </c>
      <c r="E4567">
        <v>285603</v>
      </c>
      <c r="F4567">
        <v>2178</v>
      </c>
      <c r="G4567">
        <v>0</v>
      </c>
      <c r="H4567" t="s">
        <v>21362</v>
      </c>
      <c r="I4567">
        <v>10</v>
      </c>
      <c r="J4567" t="s">
        <v>20903</v>
      </c>
      <c r="K4567">
        <v>78</v>
      </c>
      <c r="L4567" t="s">
        <v>61</v>
      </c>
      <c r="M4567" t="s">
        <v>21068</v>
      </c>
    </row>
    <row r="4568" spans="1:13" x14ac:dyDescent="0.35">
      <c r="A4568" t="s">
        <v>21363</v>
      </c>
      <c r="B4568" t="s">
        <v>14</v>
      </c>
      <c r="C4568" t="s">
        <v>21066</v>
      </c>
      <c r="D4568" t="s">
        <v>58</v>
      </c>
      <c r="E4568">
        <v>734616</v>
      </c>
      <c r="F4568">
        <v>4590</v>
      </c>
      <c r="G4568">
        <v>0</v>
      </c>
      <c r="H4568" t="s">
        <v>21364</v>
      </c>
      <c r="I4568">
        <v>10</v>
      </c>
      <c r="J4568" t="s">
        <v>20903</v>
      </c>
      <c r="K4568">
        <v>157</v>
      </c>
      <c r="L4568" t="s">
        <v>61</v>
      </c>
      <c r="M4568" t="s">
        <v>21068</v>
      </c>
    </row>
    <row r="4569" spans="1:13" x14ac:dyDescent="0.35">
      <c r="A4569" t="s">
        <v>21365</v>
      </c>
      <c r="B4569" t="s">
        <v>14</v>
      </c>
      <c r="C4569" t="s">
        <v>21066</v>
      </c>
      <c r="D4569" t="s">
        <v>58</v>
      </c>
      <c r="E4569">
        <v>450209</v>
      </c>
      <c r="F4569">
        <v>3194</v>
      </c>
      <c r="G4569">
        <v>0</v>
      </c>
      <c r="H4569" t="s">
        <v>21366</v>
      </c>
      <c r="I4569">
        <v>10</v>
      </c>
      <c r="J4569" t="s">
        <v>20903</v>
      </c>
      <c r="K4569">
        <v>104</v>
      </c>
      <c r="L4569" t="s">
        <v>61</v>
      </c>
      <c r="M4569" t="s">
        <v>21068</v>
      </c>
    </row>
    <row r="4570" spans="1:13" x14ac:dyDescent="0.35">
      <c r="A4570" t="s">
        <v>21367</v>
      </c>
      <c r="B4570" t="s">
        <v>14</v>
      </c>
      <c r="C4570" t="s">
        <v>21066</v>
      </c>
      <c r="D4570" t="s">
        <v>58</v>
      </c>
      <c r="E4570">
        <v>505795</v>
      </c>
      <c r="F4570">
        <v>3404</v>
      </c>
      <c r="G4570">
        <v>0</v>
      </c>
      <c r="H4570" t="s">
        <v>21368</v>
      </c>
      <c r="I4570">
        <v>10</v>
      </c>
      <c r="J4570" t="s">
        <v>20903</v>
      </c>
      <c r="K4570">
        <v>126</v>
      </c>
      <c r="L4570" t="s">
        <v>61</v>
      </c>
      <c r="M4570" t="s">
        <v>21068</v>
      </c>
    </row>
    <row r="4571" spans="1:13" x14ac:dyDescent="0.35">
      <c r="A4571" t="s">
        <v>21369</v>
      </c>
      <c r="B4571" t="s">
        <v>14</v>
      </c>
      <c r="C4571" t="s">
        <v>21066</v>
      </c>
      <c r="D4571" t="s">
        <v>58</v>
      </c>
      <c r="E4571">
        <v>412769</v>
      </c>
      <c r="F4571">
        <v>3147</v>
      </c>
      <c r="G4571">
        <v>0</v>
      </c>
      <c r="H4571" t="s">
        <v>21370</v>
      </c>
      <c r="I4571">
        <v>10</v>
      </c>
      <c r="J4571" t="s">
        <v>20903</v>
      </c>
      <c r="K4571">
        <v>170</v>
      </c>
      <c r="L4571" t="s">
        <v>61</v>
      </c>
      <c r="M4571" t="s">
        <v>21068</v>
      </c>
    </row>
    <row r="4572" spans="1:13" x14ac:dyDescent="0.35">
      <c r="A4572" t="s">
        <v>21371</v>
      </c>
      <c r="B4572" t="s">
        <v>14</v>
      </c>
      <c r="C4572" t="s">
        <v>21003</v>
      </c>
      <c r="D4572" t="s">
        <v>58</v>
      </c>
      <c r="E4572">
        <v>173250</v>
      </c>
      <c r="F4572">
        <v>1292</v>
      </c>
      <c r="G4572">
        <v>0</v>
      </c>
      <c r="H4572" t="s">
        <v>21372</v>
      </c>
      <c r="I4572">
        <v>10</v>
      </c>
      <c r="J4572" t="s">
        <v>21345</v>
      </c>
      <c r="K4572">
        <v>25</v>
      </c>
      <c r="L4572" t="s">
        <v>61</v>
      </c>
      <c r="M4572" t="s">
        <v>21346</v>
      </c>
    </row>
    <row r="4573" spans="1:13" x14ac:dyDescent="0.35">
      <c r="A4573" t="s">
        <v>21373</v>
      </c>
      <c r="B4573" t="s">
        <v>14</v>
      </c>
      <c r="C4573" t="s">
        <v>20892</v>
      </c>
      <c r="D4573" t="s">
        <v>58</v>
      </c>
      <c r="E4573">
        <v>264711</v>
      </c>
      <c r="F4573">
        <v>2101</v>
      </c>
      <c r="G4573">
        <v>0</v>
      </c>
      <c r="H4573" t="s">
        <v>21374</v>
      </c>
      <c r="I4573">
        <v>10</v>
      </c>
      <c r="J4573" t="s">
        <v>20903</v>
      </c>
      <c r="K4573">
        <v>108</v>
      </c>
      <c r="L4573" t="s">
        <v>61</v>
      </c>
      <c r="M4573" t="s">
        <v>20904</v>
      </c>
    </row>
    <row r="4574" spans="1:13" x14ac:dyDescent="0.35">
      <c r="A4574" t="s">
        <v>21375</v>
      </c>
      <c r="B4574" t="s">
        <v>14</v>
      </c>
      <c r="C4574" t="s">
        <v>21003</v>
      </c>
      <c r="D4574" t="s">
        <v>58</v>
      </c>
      <c r="E4574">
        <v>240194</v>
      </c>
      <c r="F4574">
        <v>1963</v>
      </c>
      <c r="G4574">
        <v>0</v>
      </c>
      <c r="H4574" t="s">
        <v>21376</v>
      </c>
      <c r="I4574">
        <v>10</v>
      </c>
      <c r="J4574" t="s">
        <v>21345</v>
      </c>
      <c r="K4574">
        <v>76</v>
      </c>
      <c r="L4574" t="s">
        <v>61</v>
      </c>
      <c r="M4574" t="s">
        <v>21346</v>
      </c>
    </row>
    <row r="4575" spans="1:13" x14ac:dyDescent="0.35">
      <c r="A4575" t="s">
        <v>21377</v>
      </c>
      <c r="B4575" t="s">
        <v>14</v>
      </c>
      <c r="C4575" t="s">
        <v>20892</v>
      </c>
      <c r="D4575" t="s">
        <v>58</v>
      </c>
      <c r="E4575">
        <v>564599</v>
      </c>
      <c r="F4575">
        <v>4846</v>
      </c>
      <c r="G4575">
        <v>0</v>
      </c>
      <c r="H4575" t="s">
        <v>21378</v>
      </c>
      <c r="I4575">
        <v>10</v>
      </c>
      <c r="J4575" t="s">
        <v>20903</v>
      </c>
      <c r="K4575">
        <v>171</v>
      </c>
      <c r="L4575" t="s">
        <v>61</v>
      </c>
      <c r="M4575" t="s">
        <v>20904</v>
      </c>
    </row>
    <row r="4576" spans="1:13" x14ac:dyDescent="0.35">
      <c r="A4576" t="s">
        <v>21379</v>
      </c>
      <c r="B4576" t="s">
        <v>14</v>
      </c>
      <c r="C4576" t="s">
        <v>21003</v>
      </c>
      <c r="D4576" t="s">
        <v>58</v>
      </c>
      <c r="E4576">
        <v>370766</v>
      </c>
      <c r="F4576">
        <v>3041</v>
      </c>
      <c r="G4576">
        <v>0</v>
      </c>
      <c r="H4576" t="s">
        <v>21380</v>
      </c>
      <c r="I4576">
        <v>10</v>
      </c>
      <c r="J4576" t="s">
        <v>21345</v>
      </c>
      <c r="K4576">
        <v>62</v>
      </c>
      <c r="L4576" t="s">
        <v>61</v>
      </c>
      <c r="M4576" t="s">
        <v>21346</v>
      </c>
    </row>
    <row r="4577" spans="1:13" x14ac:dyDescent="0.35">
      <c r="A4577" t="s">
        <v>21381</v>
      </c>
      <c r="B4577" t="s">
        <v>14</v>
      </c>
      <c r="C4577" t="s">
        <v>20892</v>
      </c>
      <c r="D4577" t="s">
        <v>58</v>
      </c>
      <c r="E4577">
        <v>261435</v>
      </c>
      <c r="F4577">
        <v>1860</v>
      </c>
      <c r="G4577">
        <v>0</v>
      </c>
      <c r="H4577" t="s">
        <v>21382</v>
      </c>
      <c r="I4577">
        <v>10</v>
      </c>
      <c r="J4577" t="s">
        <v>20903</v>
      </c>
      <c r="K4577">
        <v>92</v>
      </c>
      <c r="L4577" t="s">
        <v>61</v>
      </c>
      <c r="M4577" t="s">
        <v>20904</v>
      </c>
    </row>
    <row r="4578" spans="1:13" x14ac:dyDescent="0.35">
      <c r="A4578" t="s">
        <v>21383</v>
      </c>
      <c r="B4578" t="s">
        <v>14</v>
      </c>
      <c r="C4578" t="s">
        <v>21003</v>
      </c>
      <c r="D4578" t="s">
        <v>58</v>
      </c>
      <c r="E4578">
        <v>295017</v>
      </c>
      <c r="F4578">
        <v>2381</v>
      </c>
      <c r="G4578">
        <v>0</v>
      </c>
      <c r="H4578" t="s">
        <v>21384</v>
      </c>
      <c r="I4578">
        <v>10</v>
      </c>
      <c r="J4578" t="s">
        <v>20903</v>
      </c>
      <c r="K4578">
        <v>56</v>
      </c>
      <c r="L4578" t="s">
        <v>61</v>
      </c>
      <c r="M4578" t="s">
        <v>21385</v>
      </c>
    </row>
    <row r="4579" spans="1:13" x14ac:dyDescent="0.35">
      <c r="A4579" t="s">
        <v>21386</v>
      </c>
      <c r="B4579" t="s">
        <v>14</v>
      </c>
      <c r="C4579" t="s">
        <v>20892</v>
      </c>
      <c r="D4579" t="s">
        <v>58</v>
      </c>
      <c r="E4579">
        <v>321398</v>
      </c>
      <c r="F4579">
        <v>2466</v>
      </c>
      <c r="G4579">
        <v>0</v>
      </c>
      <c r="H4579" t="s">
        <v>21387</v>
      </c>
      <c r="I4579">
        <v>10</v>
      </c>
      <c r="J4579" t="s">
        <v>20903</v>
      </c>
      <c r="K4579">
        <v>113</v>
      </c>
      <c r="L4579" t="s">
        <v>61</v>
      </c>
      <c r="M4579" t="s">
        <v>20904</v>
      </c>
    </row>
    <row r="4580" spans="1:13" x14ac:dyDescent="0.35">
      <c r="A4580" t="s">
        <v>21388</v>
      </c>
      <c r="B4580" t="s">
        <v>14</v>
      </c>
      <c r="C4580" t="s">
        <v>21003</v>
      </c>
      <c r="D4580" t="s">
        <v>58</v>
      </c>
      <c r="E4580">
        <v>256706</v>
      </c>
      <c r="F4580">
        <v>2034</v>
      </c>
      <c r="G4580">
        <v>0</v>
      </c>
      <c r="H4580" t="s">
        <v>21389</v>
      </c>
      <c r="I4580">
        <v>10</v>
      </c>
      <c r="J4580" t="s">
        <v>21005</v>
      </c>
      <c r="K4580">
        <v>130</v>
      </c>
      <c r="L4580" t="s">
        <v>61</v>
      </c>
      <c r="M4580" t="s">
        <v>21006</v>
      </c>
    </row>
    <row r="4581" spans="1:13" x14ac:dyDescent="0.35">
      <c r="A4581" t="s">
        <v>21390</v>
      </c>
      <c r="B4581" t="s">
        <v>14</v>
      </c>
      <c r="C4581" t="s">
        <v>20892</v>
      </c>
      <c r="D4581" t="s">
        <v>58</v>
      </c>
      <c r="E4581">
        <v>174461</v>
      </c>
      <c r="F4581">
        <v>1387</v>
      </c>
      <c r="G4581">
        <v>0</v>
      </c>
      <c r="H4581" t="s">
        <v>21391</v>
      </c>
      <c r="I4581">
        <v>10</v>
      </c>
      <c r="J4581" t="s">
        <v>20942</v>
      </c>
      <c r="K4581">
        <v>42</v>
      </c>
      <c r="L4581" t="s">
        <v>61</v>
      </c>
      <c r="M4581" t="s">
        <v>20943</v>
      </c>
    </row>
    <row r="4582" spans="1:13" x14ac:dyDescent="0.35">
      <c r="A4582" t="s">
        <v>21392</v>
      </c>
      <c r="B4582" t="s">
        <v>14</v>
      </c>
      <c r="C4582" t="s">
        <v>20892</v>
      </c>
      <c r="D4582" t="s">
        <v>58</v>
      </c>
      <c r="E4582">
        <v>331849</v>
      </c>
      <c r="F4582">
        <v>2839</v>
      </c>
      <c r="G4582">
        <v>0</v>
      </c>
      <c r="H4582" t="s">
        <v>21393</v>
      </c>
      <c r="I4582">
        <v>10</v>
      </c>
      <c r="J4582" t="s">
        <v>20942</v>
      </c>
      <c r="K4582">
        <v>89</v>
      </c>
      <c r="L4582" t="s">
        <v>61</v>
      </c>
      <c r="M4582" t="s">
        <v>20943</v>
      </c>
    </row>
    <row r="4583" spans="1:13" x14ac:dyDescent="0.35">
      <c r="A4583" t="s">
        <v>21394</v>
      </c>
      <c r="B4583" t="s">
        <v>14</v>
      </c>
      <c r="C4583" t="s">
        <v>21003</v>
      </c>
      <c r="D4583" t="s">
        <v>58</v>
      </c>
      <c r="E4583">
        <v>335684</v>
      </c>
      <c r="F4583">
        <v>2593</v>
      </c>
      <c r="G4583">
        <v>0</v>
      </c>
      <c r="H4583" t="s">
        <v>21395</v>
      </c>
      <c r="I4583">
        <v>10</v>
      </c>
      <c r="J4583" t="s">
        <v>21005</v>
      </c>
      <c r="K4583">
        <v>68</v>
      </c>
      <c r="L4583" t="s">
        <v>61</v>
      </c>
      <c r="M4583" t="s">
        <v>21006</v>
      </c>
    </row>
    <row r="4584" spans="1:13" x14ac:dyDescent="0.35">
      <c r="A4584" t="s">
        <v>21396</v>
      </c>
      <c r="B4584" t="s">
        <v>14</v>
      </c>
      <c r="C4584" t="s">
        <v>20892</v>
      </c>
      <c r="D4584" t="s">
        <v>58</v>
      </c>
      <c r="E4584">
        <v>317598</v>
      </c>
      <c r="F4584">
        <v>2251</v>
      </c>
      <c r="G4584">
        <v>0</v>
      </c>
      <c r="H4584" t="s">
        <v>21397</v>
      </c>
      <c r="I4584">
        <v>10</v>
      </c>
      <c r="J4584" t="s">
        <v>20942</v>
      </c>
      <c r="K4584">
        <v>60</v>
      </c>
      <c r="L4584" t="s">
        <v>61</v>
      </c>
      <c r="M4584" t="s">
        <v>20943</v>
      </c>
    </row>
    <row r="4585" spans="1:13" x14ac:dyDescent="0.35">
      <c r="A4585" t="s">
        <v>21398</v>
      </c>
      <c r="B4585" t="s">
        <v>14</v>
      </c>
      <c r="C4585" t="s">
        <v>21003</v>
      </c>
      <c r="D4585" t="s">
        <v>58</v>
      </c>
      <c r="E4585">
        <v>230095</v>
      </c>
      <c r="F4585">
        <v>1772</v>
      </c>
      <c r="G4585">
        <v>0</v>
      </c>
      <c r="H4585" t="s">
        <v>21399</v>
      </c>
      <c r="I4585">
        <v>10</v>
      </c>
      <c r="J4585" t="s">
        <v>21005</v>
      </c>
      <c r="K4585">
        <v>81</v>
      </c>
      <c r="L4585" t="s">
        <v>61</v>
      </c>
      <c r="M4585" t="s">
        <v>21006</v>
      </c>
    </row>
    <row r="4586" spans="1:13" x14ac:dyDescent="0.35">
      <c r="A4586" t="s">
        <v>21400</v>
      </c>
      <c r="B4586" t="s">
        <v>14</v>
      </c>
      <c r="C4586" t="s">
        <v>20892</v>
      </c>
      <c r="D4586" t="s">
        <v>58</v>
      </c>
      <c r="E4586">
        <v>257960</v>
      </c>
      <c r="F4586">
        <v>2206</v>
      </c>
      <c r="G4586">
        <v>0</v>
      </c>
      <c r="H4586" t="s">
        <v>21401</v>
      </c>
      <c r="I4586">
        <v>10</v>
      </c>
      <c r="J4586" t="s">
        <v>20942</v>
      </c>
      <c r="K4586">
        <v>85</v>
      </c>
      <c r="L4586" t="s">
        <v>61</v>
      </c>
      <c r="M4586" t="s">
        <v>20943</v>
      </c>
    </row>
    <row r="4587" spans="1:13" x14ac:dyDescent="0.35">
      <c r="A4587" t="s">
        <v>21402</v>
      </c>
      <c r="B4587" t="s">
        <v>14</v>
      </c>
      <c r="C4587" t="s">
        <v>21003</v>
      </c>
      <c r="D4587" t="s">
        <v>58</v>
      </c>
      <c r="E4587">
        <v>147070</v>
      </c>
      <c r="F4587">
        <v>1105</v>
      </c>
      <c r="G4587">
        <v>0</v>
      </c>
      <c r="H4587" t="s">
        <v>21403</v>
      </c>
      <c r="I4587">
        <v>10</v>
      </c>
      <c r="J4587" t="s">
        <v>21005</v>
      </c>
      <c r="K4587">
        <v>52</v>
      </c>
      <c r="L4587" t="s">
        <v>61</v>
      </c>
      <c r="M4587" t="s">
        <v>21006</v>
      </c>
    </row>
    <row r="4588" spans="1:13" x14ac:dyDescent="0.35">
      <c r="A4588" t="s">
        <v>21404</v>
      </c>
      <c r="B4588" t="s">
        <v>14</v>
      </c>
      <c r="C4588" t="s">
        <v>20892</v>
      </c>
      <c r="D4588" t="s">
        <v>58</v>
      </c>
      <c r="E4588">
        <v>270491</v>
      </c>
      <c r="F4588">
        <v>2032</v>
      </c>
      <c r="G4588">
        <v>0</v>
      </c>
      <c r="H4588" t="s">
        <v>21405</v>
      </c>
      <c r="I4588">
        <v>10</v>
      </c>
      <c r="J4588" t="s">
        <v>20942</v>
      </c>
      <c r="K4588">
        <v>117</v>
      </c>
      <c r="L4588" t="s">
        <v>61</v>
      </c>
      <c r="M4588" t="s">
        <v>20943</v>
      </c>
    </row>
    <row r="4589" spans="1:13" x14ac:dyDescent="0.35">
      <c r="A4589" t="s">
        <v>21406</v>
      </c>
      <c r="B4589" t="s">
        <v>14</v>
      </c>
      <c r="C4589" t="s">
        <v>21003</v>
      </c>
      <c r="D4589" t="s">
        <v>58</v>
      </c>
      <c r="E4589">
        <v>364741</v>
      </c>
      <c r="F4589">
        <v>2815</v>
      </c>
      <c r="G4589">
        <v>0</v>
      </c>
      <c r="H4589" t="s">
        <v>21407</v>
      </c>
      <c r="I4589">
        <v>10</v>
      </c>
      <c r="J4589" t="s">
        <v>21005</v>
      </c>
      <c r="K4589">
        <v>110</v>
      </c>
      <c r="L4589" t="s">
        <v>61</v>
      </c>
      <c r="M4589" t="s">
        <v>21006</v>
      </c>
    </row>
    <row r="4590" spans="1:13" x14ac:dyDescent="0.35">
      <c r="A4590" t="s">
        <v>21408</v>
      </c>
      <c r="B4590" t="s">
        <v>14</v>
      </c>
      <c r="C4590" t="s">
        <v>20892</v>
      </c>
      <c r="D4590" t="s">
        <v>58</v>
      </c>
      <c r="E4590">
        <v>369641</v>
      </c>
      <c r="F4590">
        <v>2930</v>
      </c>
      <c r="G4590">
        <v>0</v>
      </c>
      <c r="H4590" t="s">
        <v>21409</v>
      </c>
      <c r="I4590">
        <v>10</v>
      </c>
      <c r="J4590" t="s">
        <v>20942</v>
      </c>
      <c r="K4590">
        <v>106</v>
      </c>
      <c r="L4590" t="s">
        <v>61</v>
      </c>
      <c r="M4590" t="s">
        <v>20943</v>
      </c>
    </row>
    <row r="4591" spans="1:13" x14ac:dyDescent="0.35">
      <c r="A4591" t="s">
        <v>21410</v>
      </c>
      <c r="B4591" t="s">
        <v>14</v>
      </c>
      <c r="C4591" t="s">
        <v>21003</v>
      </c>
      <c r="D4591" t="s">
        <v>58</v>
      </c>
      <c r="E4591">
        <v>432802</v>
      </c>
      <c r="F4591">
        <v>3340</v>
      </c>
      <c r="G4591">
        <v>0</v>
      </c>
      <c r="H4591" t="s">
        <v>21411</v>
      </c>
      <c r="I4591">
        <v>10</v>
      </c>
      <c r="J4591" t="s">
        <v>21005</v>
      </c>
      <c r="K4591">
        <v>83</v>
      </c>
      <c r="L4591" t="s">
        <v>61</v>
      </c>
      <c r="M4591" t="s">
        <v>21006</v>
      </c>
    </row>
    <row r="4592" spans="1:13" x14ac:dyDescent="0.35">
      <c r="A4592" t="s">
        <v>21412</v>
      </c>
      <c r="B4592" t="s">
        <v>14</v>
      </c>
      <c r="C4592" t="s">
        <v>20892</v>
      </c>
      <c r="D4592" t="s">
        <v>58</v>
      </c>
      <c r="E4592">
        <v>330470</v>
      </c>
      <c r="F4592">
        <v>2452</v>
      </c>
      <c r="G4592">
        <v>0</v>
      </c>
      <c r="H4592" t="s">
        <v>21413</v>
      </c>
      <c r="I4592">
        <v>10</v>
      </c>
      <c r="J4592" t="s">
        <v>20942</v>
      </c>
      <c r="K4592">
        <v>140</v>
      </c>
      <c r="L4592" t="s">
        <v>61</v>
      </c>
      <c r="M4592" t="s">
        <v>20943</v>
      </c>
    </row>
    <row r="4593" spans="1:13" x14ac:dyDescent="0.35">
      <c r="A4593" t="s">
        <v>21414</v>
      </c>
      <c r="B4593" t="s">
        <v>14</v>
      </c>
      <c r="C4593" t="s">
        <v>21003</v>
      </c>
      <c r="D4593" t="s">
        <v>58</v>
      </c>
      <c r="E4593">
        <v>306199</v>
      </c>
      <c r="F4593">
        <v>2517</v>
      </c>
      <c r="G4593">
        <v>0</v>
      </c>
      <c r="H4593" t="s">
        <v>21415</v>
      </c>
      <c r="I4593">
        <v>10</v>
      </c>
      <c r="J4593" t="s">
        <v>21005</v>
      </c>
      <c r="K4593">
        <v>107</v>
      </c>
      <c r="L4593" t="s">
        <v>61</v>
      </c>
      <c r="M4593" t="s">
        <v>21006</v>
      </c>
    </row>
    <row r="4594" spans="1:13" x14ac:dyDescent="0.35">
      <c r="A4594" t="s">
        <v>21416</v>
      </c>
      <c r="B4594" t="s">
        <v>14</v>
      </c>
      <c r="C4594" t="s">
        <v>21003</v>
      </c>
      <c r="D4594" t="s">
        <v>58</v>
      </c>
      <c r="E4594">
        <v>365175</v>
      </c>
      <c r="F4594">
        <v>2867</v>
      </c>
      <c r="G4594">
        <v>0</v>
      </c>
      <c r="H4594" t="s">
        <v>21417</v>
      </c>
      <c r="I4594">
        <v>10</v>
      </c>
      <c r="J4594" t="s">
        <v>21005</v>
      </c>
      <c r="K4594">
        <v>103</v>
      </c>
      <c r="L4594" t="s">
        <v>61</v>
      </c>
      <c r="M4594" t="s">
        <v>21006</v>
      </c>
    </row>
    <row r="4595" spans="1:13" x14ac:dyDescent="0.35">
      <c r="A4595" t="s">
        <v>21418</v>
      </c>
      <c r="B4595" t="s">
        <v>14</v>
      </c>
      <c r="C4595" t="s">
        <v>20892</v>
      </c>
      <c r="D4595" t="s">
        <v>58</v>
      </c>
      <c r="E4595">
        <v>306080</v>
      </c>
      <c r="F4595">
        <v>2620</v>
      </c>
      <c r="G4595">
        <v>0</v>
      </c>
      <c r="H4595" t="s">
        <v>21419</v>
      </c>
      <c r="I4595">
        <v>10</v>
      </c>
      <c r="J4595" t="s">
        <v>20942</v>
      </c>
      <c r="K4595">
        <v>109</v>
      </c>
      <c r="L4595" t="s">
        <v>61</v>
      </c>
      <c r="M4595" t="s">
        <v>20943</v>
      </c>
    </row>
    <row r="4596" spans="1:13" x14ac:dyDescent="0.35">
      <c r="A4596" t="s">
        <v>21420</v>
      </c>
      <c r="B4596" t="s">
        <v>14</v>
      </c>
      <c r="C4596" t="s">
        <v>21003</v>
      </c>
      <c r="D4596" t="s">
        <v>58</v>
      </c>
      <c r="E4596">
        <v>296005</v>
      </c>
      <c r="F4596">
        <v>2356</v>
      </c>
      <c r="G4596">
        <v>0</v>
      </c>
      <c r="H4596" t="s">
        <v>21421</v>
      </c>
      <c r="I4596">
        <v>10</v>
      </c>
      <c r="J4596" t="s">
        <v>21005</v>
      </c>
      <c r="K4596">
        <v>100</v>
      </c>
      <c r="L4596" t="s">
        <v>61</v>
      </c>
      <c r="M4596" t="s">
        <v>21006</v>
      </c>
    </row>
    <row r="4597" spans="1:13" x14ac:dyDescent="0.35">
      <c r="A4597" t="s">
        <v>21422</v>
      </c>
      <c r="B4597" t="s">
        <v>14</v>
      </c>
      <c r="C4597" t="s">
        <v>20892</v>
      </c>
      <c r="D4597" t="s">
        <v>58</v>
      </c>
      <c r="E4597">
        <v>839847</v>
      </c>
      <c r="F4597">
        <v>5777</v>
      </c>
      <c r="G4597">
        <v>0</v>
      </c>
      <c r="H4597" t="s">
        <v>21423</v>
      </c>
      <c r="I4597">
        <v>10</v>
      </c>
      <c r="J4597" t="s">
        <v>20942</v>
      </c>
      <c r="K4597">
        <v>223</v>
      </c>
      <c r="L4597" t="s">
        <v>61</v>
      </c>
      <c r="M4597" t="s">
        <v>20943</v>
      </c>
    </row>
    <row r="4598" spans="1:13" x14ac:dyDescent="0.35">
      <c r="A4598" t="s">
        <v>21424</v>
      </c>
      <c r="B4598" t="s">
        <v>14</v>
      </c>
      <c r="C4598" t="s">
        <v>21003</v>
      </c>
      <c r="D4598" t="s">
        <v>58</v>
      </c>
      <c r="E4598">
        <v>429787</v>
      </c>
      <c r="F4598">
        <v>3120</v>
      </c>
      <c r="G4598">
        <v>0</v>
      </c>
      <c r="H4598" t="s">
        <v>21425</v>
      </c>
      <c r="I4598">
        <v>10</v>
      </c>
      <c r="J4598" t="s">
        <v>21005</v>
      </c>
      <c r="K4598">
        <v>113</v>
      </c>
      <c r="L4598" t="s">
        <v>61</v>
      </c>
      <c r="M4598" t="s">
        <v>21006</v>
      </c>
    </row>
    <row r="4599" spans="1:13" x14ac:dyDescent="0.35">
      <c r="A4599" t="s">
        <v>21426</v>
      </c>
      <c r="B4599" t="s">
        <v>14</v>
      </c>
      <c r="C4599" t="s">
        <v>20892</v>
      </c>
      <c r="D4599" t="s">
        <v>58</v>
      </c>
      <c r="E4599">
        <v>734476</v>
      </c>
      <c r="F4599">
        <v>4238</v>
      </c>
      <c r="G4599">
        <v>0</v>
      </c>
      <c r="H4599" t="s">
        <v>21427</v>
      </c>
      <c r="I4599">
        <v>10</v>
      </c>
      <c r="J4599" t="s">
        <v>20942</v>
      </c>
      <c r="K4599">
        <v>140</v>
      </c>
      <c r="L4599" t="s">
        <v>61</v>
      </c>
      <c r="M4599" t="s">
        <v>20943</v>
      </c>
    </row>
    <row r="4600" spans="1:13" x14ac:dyDescent="0.35">
      <c r="A4600" t="s">
        <v>21428</v>
      </c>
      <c r="B4600" t="s">
        <v>14</v>
      </c>
      <c r="C4600" t="s">
        <v>21003</v>
      </c>
      <c r="D4600" t="s">
        <v>58</v>
      </c>
      <c r="E4600">
        <v>289236</v>
      </c>
      <c r="F4600">
        <v>2477</v>
      </c>
      <c r="G4600">
        <v>0</v>
      </c>
      <c r="H4600" t="s">
        <v>21429</v>
      </c>
      <c r="I4600">
        <v>10</v>
      </c>
      <c r="J4600" t="s">
        <v>21005</v>
      </c>
      <c r="K4600">
        <v>119</v>
      </c>
      <c r="L4600" t="s">
        <v>61</v>
      </c>
      <c r="M4600" t="s">
        <v>21006</v>
      </c>
    </row>
    <row r="4601" spans="1:13" x14ac:dyDescent="0.35">
      <c r="A4601" t="s">
        <v>21430</v>
      </c>
      <c r="B4601" t="s">
        <v>14</v>
      </c>
      <c r="C4601" t="s">
        <v>20892</v>
      </c>
      <c r="D4601" t="s">
        <v>58</v>
      </c>
      <c r="E4601">
        <v>364174</v>
      </c>
      <c r="F4601">
        <v>2524</v>
      </c>
      <c r="G4601">
        <v>0</v>
      </c>
      <c r="H4601" t="s">
        <v>21431</v>
      </c>
      <c r="I4601">
        <v>10</v>
      </c>
      <c r="J4601" t="s">
        <v>21005</v>
      </c>
      <c r="K4601">
        <v>134</v>
      </c>
      <c r="L4601" t="s">
        <v>61</v>
      </c>
      <c r="M4601" t="s">
        <v>20943</v>
      </c>
    </row>
    <row r="4602" spans="1:13" x14ac:dyDescent="0.35">
      <c r="A4602" t="s">
        <v>21432</v>
      </c>
      <c r="B4602" t="s">
        <v>14</v>
      </c>
      <c r="C4602" t="s">
        <v>20892</v>
      </c>
      <c r="D4602" t="s">
        <v>58</v>
      </c>
      <c r="E4602">
        <v>302861</v>
      </c>
      <c r="F4602">
        <v>2273</v>
      </c>
      <c r="G4602">
        <v>0</v>
      </c>
      <c r="H4602" t="s">
        <v>21433</v>
      </c>
      <c r="I4602">
        <v>10</v>
      </c>
      <c r="J4602" t="s">
        <v>21005</v>
      </c>
      <c r="K4602">
        <v>77</v>
      </c>
      <c r="L4602" t="s">
        <v>61</v>
      </c>
      <c r="M4602" t="s">
        <v>20943</v>
      </c>
    </row>
    <row r="4603" spans="1:13" x14ac:dyDescent="0.35">
      <c r="A4603" t="s">
        <v>21434</v>
      </c>
      <c r="B4603" t="s">
        <v>14</v>
      </c>
      <c r="C4603" t="s">
        <v>21003</v>
      </c>
      <c r="D4603" t="s">
        <v>58</v>
      </c>
      <c r="E4603">
        <v>220515</v>
      </c>
      <c r="F4603">
        <v>1718</v>
      </c>
      <c r="G4603">
        <v>0</v>
      </c>
      <c r="H4603" t="s">
        <v>21435</v>
      </c>
      <c r="I4603">
        <v>10</v>
      </c>
      <c r="J4603" t="s">
        <v>21005</v>
      </c>
      <c r="K4603">
        <v>92</v>
      </c>
      <c r="L4603" t="s">
        <v>61</v>
      </c>
      <c r="M4603" t="s">
        <v>21006</v>
      </c>
    </row>
    <row r="4604" spans="1:13" x14ac:dyDescent="0.35">
      <c r="A4604" t="s">
        <v>21436</v>
      </c>
      <c r="B4604" t="s">
        <v>14</v>
      </c>
      <c r="C4604" t="s">
        <v>20892</v>
      </c>
      <c r="D4604" t="s">
        <v>58</v>
      </c>
      <c r="E4604">
        <v>159825</v>
      </c>
      <c r="F4604">
        <v>1289</v>
      </c>
      <c r="G4604">
        <v>0</v>
      </c>
      <c r="H4604" t="s">
        <v>21437</v>
      </c>
      <c r="I4604">
        <v>10</v>
      </c>
      <c r="J4604" t="s">
        <v>21005</v>
      </c>
      <c r="K4604">
        <v>57</v>
      </c>
      <c r="L4604" t="s">
        <v>61</v>
      </c>
      <c r="M4604" t="s">
        <v>20943</v>
      </c>
    </row>
    <row r="4605" spans="1:13" x14ac:dyDescent="0.35">
      <c r="A4605" t="s">
        <v>21438</v>
      </c>
      <c r="B4605" t="s">
        <v>14</v>
      </c>
      <c r="C4605" t="s">
        <v>21003</v>
      </c>
      <c r="D4605" t="s">
        <v>58</v>
      </c>
      <c r="E4605">
        <v>326320</v>
      </c>
      <c r="F4605">
        <v>2611</v>
      </c>
      <c r="G4605">
        <v>0</v>
      </c>
      <c r="H4605" t="s">
        <v>21439</v>
      </c>
      <c r="I4605">
        <v>10</v>
      </c>
      <c r="J4605" t="s">
        <v>21005</v>
      </c>
      <c r="K4605">
        <v>78</v>
      </c>
      <c r="L4605" t="s">
        <v>61</v>
      </c>
      <c r="M4605" t="s">
        <v>21006</v>
      </c>
    </row>
    <row r="4606" spans="1:13" x14ac:dyDescent="0.35">
      <c r="A4606" t="s">
        <v>21440</v>
      </c>
      <c r="B4606" t="s">
        <v>14</v>
      </c>
      <c r="C4606" t="s">
        <v>20892</v>
      </c>
      <c r="D4606" t="s">
        <v>58</v>
      </c>
      <c r="E4606">
        <v>475619</v>
      </c>
      <c r="F4606">
        <v>3219</v>
      </c>
      <c r="G4606">
        <v>0</v>
      </c>
      <c r="H4606" t="s">
        <v>21441</v>
      </c>
      <c r="I4606">
        <v>10</v>
      </c>
      <c r="J4606" t="s">
        <v>20942</v>
      </c>
      <c r="K4606">
        <v>168</v>
      </c>
      <c r="L4606" t="s">
        <v>61</v>
      </c>
      <c r="M4606" t="s">
        <v>20943</v>
      </c>
    </row>
    <row r="4607" spans="1:13" x14ac:dyDescent="0.35">
      <c r="A4607" t="s">
        <v>21442</v>
      </c>
      <c r="B4607" t="s">
        <v>14</v>
      </c>
      <c r="C4607" t="s">
        <v>21003</v>
      </c>
      <c r="D4607" t="s">
        <v>58</v>
      </c>
      <c r="E4607">
        <v>260630</v>
      </c>
      <c r="F4607">
        <v>2106</v>
      </c>
      <c r="G4607">
        <v>0</v>
      </c>
      <c r="H4607" t="s">
        <v>21443</v>
      </c>
      <c r="I4607">
        <v>10</v>
      </c>
      <c r="J4607" t="s">
        <v>21005</v>
      </c>
      <c r="K4607">
        <v>112</v>
      </c>
      <c r="L4607" t="s">
        <v>61</v>
      </c>
      <c r="M4607" t="s">
        <v>21006</v>
      </c>
    </row>
    <row r="4608" spans="1:13" x14ac:dyDescent="0.35">
      <c r="A4608" t="s">
        <v>21444</v>
      </c>
      <c r="B4608" t="s">
        <v>14</v>
      </c>
      <c r="C4608" t="s">
        <v>20892</v>
      </c>
      <c r="D4608" t="s">
        <v>58</v>
      </c>
      <c r="E4608">
        <v>304115</v>
      </c>
      <c r="F4608">
        <v>2314</v>
      </c>
      <c r="G4608">
        <v>0</v>
      </c>
      <c r="H4608" t="s">
        <v>21445</v>
      </c>
      <c r="I4608">
        <v>10</v>
      </c>
      <c r="J4608" t="s">
        <v>21005</v>
      </c>
      <c r="K4608">
        <v>89</v>
      </c>
      <c r="L4608" t="s">
        <v>61</v>
      </c>
      <c r="M4608" t="s">
        <v>20943</v>
      </c>
    </row>
    <row r="4609" spans="1:13" x14ac:dyDescent="0.35">
      <c r="A4609" t="s">
        <v>21446</v>
      </c>
      <c r="B4609" t="s">
        <v>14</v>
      </c>
      <c r="C4609" t="s">
        <v>21003</v>
      </c>
      <c r="D4609" t="s">
        <v>58</v>
      </c>
      <c r="E4609">
        <v>481704</v>
      </c>
      <c r="F4609">
        <v>3209</v>
      </c>
      <c r="G4609">
        <v>0</v>
      </c>
      <c r="H4609" t="s">
        <v>21447</v>
      </c>
      <c r="I4609">
        <v>10</v>
      </c>
      <c r="J4609" t="s">
        <v>21005</v>
      </c>
      <c r="K4609">
        <v>129</v>
      </c>
      <c r="L4609" t="s">
        <v>61</v>
      </c>
      <c r="M4609" t="s">
        <v>21006</v>
      </c>
    </row>
    <row r="4610" spans="1:13" x14ac:dyDescent="0.35">
      <c r="A4610" t="s">
        <v>21448</v>
      </c>
      <c r="B4610" t="s">
        <v>14</v>
      </c>
      <c r="C4610" t="s">
        <v>20892</v>
      </c>
      <c r="D4610" t="s">
        <v>58</v>
      </c>
      <c r="E4610">
        <v>238896</v>
      </c>
      <c r="F4610">
        <v>1908</v>
      </c>
      <c r="G4610">
        <v>0</v>
      </c>
      <c r="H4610" t="s">
        <v>21449</v>
      </c>
      <c r="I4610">
        <v>10</v>
      </c>
      <c r="J4610" t="s">
        <v>21005</v>
      </c>
      <c r="K4610">
        <v>105</v>
      </c>
      <c r="L4610" t="s">
        <v>61</v>
      </c>
      <c r="M4610" t="s">
        <v>20943</v>
      </c>
    </row>
    <row r="4611" spans="1:13" x14ac:dyDescent="0.35">
      <c r="A4611" t="s">
        <v>21450</v>
      </c>
      <c r="B4611" t="s">
        <v>14</v>
      </c>
      <c r="C4611" t="s">
        <v>21003</v>
      </c>
      <c r="D4611" t="s">
        <v>58</v>
      </c>
      <c r="E4611">
        <v>227767</v>
      </c>
      <c r="F4611">
        <v>1884</v>
      </c>
      <c r="G4611">
        <v>0</v>
      </c>
      <c r="H4611" t="s">
        <v>21451</v>
      </c>
      <c r="I4611">
        <v>10</v>
      </c>
      <c r="J4611" t="s">
        <v>21005</v>
      </c>
      <c r="K4611">
        <v>72</v>
      </c>
      <c r="L4611" t="s">
        <v>61</v>
      </c>
      <c r="M4611" t="s">
        <v>21006</v>
      </c>
    </row>
    <row r="4612" spans="1:13" x14ac:dyDescent="0.35">
      <c r="A4612" t="s">
        <v>21452</v>
      </c>
      <c r="B4612" t="s">
        <v>14</v>
      </c>
      <c r="C4612" t="s">
        <v>20892</v>
      </c>
      <c r="D4612" t="s">
        <v>58</v>
      </c>
      <c r="E4612">
        <v>249692</v>
      </c>
      <c r="F4612">
        <v>2038</v>
      </c>
      <c r="G4612">
        <v>0</v>
      </c>
      <c r="H4612" t="s">
        <v>21453</v>
      </c>
      <c r="I4612">
        <v>10</v>
      </c>
      <c r="J4612" t="s">
        <v>20942</v>
      </c>
      <c r="K4612">
        <v>101</v>
      </c>
      <c r="L4612" t="s">
        <v>61</v>
      </c>
      <c r="M4612" t="s">
        <v>21454</v>
      </c>
    </row>
    <row r="4613" spans="1:13" x14ac:dyDescent="0.35">
      <c r="A4613" t="s">
        <v>21455</v>
      </c>
      <c r="B4613" t="s">
        <v>14</v>
      </c>
      <c r="C4613" t="s">
        <v>21003</v>
      </c>
      <c r="D4613" t="s">
        <v>58</v>
      </c>
      <c r="E4613">
        <v>294745</v>
      </c>
      <c r="F4613">
        <v>2301</v>
      </c>
      <c r="G4613">
        <v>0</v>
      </c>
      <c r="H4613" t="s">
        <v>21456</v>
      </c>
      <c r="I4613">
        <v>10</v>
      </c>
      <c r="J4613" t="s">
        <v>21005</v>
      </c>
      <c r="K4613">
        <v>106</v>
      </c>
      <c r="L4613" t="s">
        <v>61</v>
      </c>
      <c r="M4613" t="s">
        <v>21006</v>
      </c>
    </row>
    <row r="4614" spans="1:13" x14ac:dyDescent="0.35">
      <c r="A4614" t="s">
        <v>21457</v>
      </c>
      <c r="B4614" t="s">
        <v>14</v>
      </c>
      <c r="C4614" t="s">
        <v>20892</v>
      </c>
      <c r="D4614" t="s">
        <v>58</v>
      </c>
      <c r="E4614">
        <v>419783</v>
      </c>
      <c r="F4614">
        <v>3108</v>
      </c>
      <c r="G4614">
        <v>0</v>
      </c>
      <c r="H4614" t="s">
        <v>21458</v>
      </c>
      <c r="I4614">
        <v>10</v>
      </c>
      <c r="J4614" t="s">
        <v>21005</v>
      </c>
      <c r="K4614">
        <v>143</v>
      </c>
      <c r="L4614" t="s">
        <v>61</v>
      </c>
      <c r="M4614" t="s">
        <v>20943</v>
      </c>
    </row>
    <row r="4615" spans="1:13" x14ac:dyDescent="0.35">
      <c r="A4615" t="s">
        <v>21459</v>
      </c>
      <c r="B4615" t="s">
        <v>14</v>
      </c>
      <c r="C4615" t="s">
        <v>21003</v>
      </c>
      <c r="D4615" t="s">
        <v>58</v>
      </c>
      <c r="E4615">
        <v>260255</v>
      </c>
      <c r="F4615">
        <v>2035</v>
      </c>
      <c r="G4615">
        <v>0</v>
      </c>
      <c r="H4615" t="s">
        <v>21460</v>
      </c>
      <c r="I4615">
        <v>10</v>
      </c>
      <c r="J4615" t="s">
        <v>21005</v>
      </c>
      <c r="K4615">
        <v>99</v>
      </c>
      <c r="L4615" t="s">
        <v>61</v>
      </c>
      <c r="M4615" t="s">
        <v>21006</v>
      </c>
    </row>
    <row r="4616" spans="1:13" x14ac:dyDescent="0.35">
      <c r="A4616" t="s">
        <v>21461</v>
      </c>
      <c r="B4616" t="s">
        <v>14</v>
      </c>
      <c r="C4616" t="s">
        <v>20892</v>
      </c>
      <c r="D4616" t="s">
        <v>58</v>
      </c>
      <c r="E4616">
        <v>582206</v>
      </c>
      <c r="F4616">
        <v>3667</v>
      </c>
      <c r="G4616">
        <v>0</v>
      </c>
      <c r="H4616" t="s">
        <v>21462</v>
      </c>
      <c r="I4616">
        <v>10</v>
      </c>
      <c r="J4616" t="s">
        <v>21005</v>
      </c>
      <c r="K4616">
        <v>121</v>
      </c>
      <c r="L4616" t="s">
        <v>61</v>
      </c>
      <c r="M4616" t="s">
        <v>20943</v>
      </c>
    </row>
    <row r="4617" spans="1:13" x14ac:dyDescent="0.35">
      <c r="A4617" t="s">
        <v>21463</v>
      </c>
      <c r="B4617" t="s">
        <v>14</v>
      </c>
      <c r="C4617" t="s">
        <v>21003</v>
      </c>
      <c r="D4617" t="s">
        <v>58</v>
      </c>
      <c r="E4617">
        <v>277631</v>
      </c>
      <c r="F4617">
        <v>2159</v>
      </c>
      <c r="G4617">
        <v>0</v>
      </c>
      <c r="H4617" t="s">
        <v>21464</v>
      </c>
      <c r="I4617">
        <v>10</v>
      </c>
      <c r="J4617" t="s">
        <v>21005</v>
      </c>
      <c r="K4617">
        <v>99</v>
      </c>
      <c r="L4617" t="s">
        <v>61</v>
      </c>
      <c r="M4617" t="s">
        <v>21006</v>
      </c>
    </row>
    <row r="4618" spans="1:13" x14ac:dyDescent="0.35">
      <c r="A4618" t="s">
        <v>21465</v>
      </c>
      <c r="B4618" t="s">
        <v>14</v>
      </c>
      <c r="C4618" t="s">
        <v>20892</v>
      </c>
      <c r="D4618" t="s">
        <v>58</v>
      </c>
      <c r="E4618">
        <v>231566</v>
      </c>
      <c r="F4618">
        <v>1739</v>
      </c>
      <c r="G4618">
        <v>0</v>
      </c>
      <c r="H4618" t="s">
        <v>21466</v>
      </c>
      <c r="I4618">
        <v>10</v>
      </c>
      <c r="J4618" t="s">
        <v>21005</v>
      </c>
      <c r="K4618">
        <v>76</v>
      </c>
      <c r="L4618" t="s">
        <v>61</v>
      </c>
      <c r="M4618" t="s">
        <v>21467</v>
      </c>
    </row>
    <row r="4619" spans="1:13" x14ac:dyDescent="0.35">
      <c r="A4619" t="s">
        <v>21468</v>
      </c>
      <c r="B4619" t="s">
        <v>14</v>
      </c>
      <c r="C4619" t="s">
        <v>21003</v>
      </c>
      <c r="D4619" t="s">
        <v>58</v>
      </c>
      <c r="E4619">
        <v>320105</v>
      </c>
      <c r="F4619">
        <v>2483</v>
      </c>
      <c r="G4619">
        <v>0</v>
      </c>
      <c r="H4619" t="s">
        <v>21469</v>
      </c>
      <c r="I4619">
        <v>10</v>
      </c>
      <c r="J4619" t="s">
        <v>21005</v>
      </c>
      <c r="K4619">
        <v>64</v>
      </c>
      <c r="L4619" t="s">
        <v>61</v>
      </c>
      <c r="M4619" t="s">
        <v>21470</v>
      </c>
    </row>
    <row r="4620" spans="1:13" x14ac:dyDescent="0.35">
      <c r="A4620" t="s">
        <v>21471</v>
      </c>
      <c r="B4620" t="s">
        <v>14</v>
      </c>
      <c r="C4620" t="s">
        <v>20892</v>
      </c>
      <c r="D4620" t="s">
        <v>58</v>
      </c>
      <c r="E4620">
        <v>259305</v>
      </c>
      <c r="F4620">
        <v>2194</v>
      </c>
      <c r="G4620">
        <v>0</v>
      </c>
      <c r="H4620" t="s">
        <v>21472</v>
      </c>
      <c r="I4620">
        <v>10</v>
      </c>
      <c r="J4620" t="s">
        <v>20942</v>
      </c>
      <c r="K4620">
        <v>75</v>
      </c>
      <c r="L4620" t="s">
        <v>61</v>
      </c>
      <c r="M4620" t="s">
        <v>21454</v>
      </c>
    </row>
    <row r="4621" spans="1:13" x14ac:dyDescent="0.35">
      <c r="A4621" t="s">
        <v>21473</v>
      </c>
      <c r="B4621" t="s">
        <v>14</v>
      </c>
      <c r="C4621" t="s">
        <v>21003</v>
      </c>
      <c r="D4621" t="s">
        <v>58</v>
      </c>
      <c r="E4621">
        <v>323371</v>
      </c>
      <c r="F4621">
        <v>2622</v>
      </c>
      <c r="G4621">
        <v>0</v>
      </c>
      <c r="H4621" t="s">
        <v>21474</v>
      </c>
      <c r="I4621">
        <v>10</v>
      </c>
      <c r="J4621" t="s">
        <v>21005</v>
      </c>
      <c r="K4621">
        <v>172</v>
      </c>
      <c r="L4621" t="s">
        <v>61</v>
      </c>
      <c r="M4621" t="s">
        <v>21006</v>
      </c>
    </row>
    <row r="4622" spans="1:13" x14ac:dyDescent="0.35">
      <c r="A4622" t="s">
        <v>21475</v>
      </c>
      <c r="B4622" t="s">
        <v>14</v>
      </c>
      <c r="C4622" t="s">
        <v>20892</v>
      </c>
      <c r="D4622" t="s">
        <v>58</v>
      </c>
      <c r="E4622">
        <v>617943</v>
      </c>
      <c r="F4622">
        <v>4266</v>
      </c>
      <c r="G4622">
        <v>0</v>
      </c>
      <c r="H4622" t="s">
        <v>21476</v>
      </c>
      <c r="I4622">
        <v>10</v>
      </c>
      <c r="J4622" t="s">
        <v>21005</v>
      </c>
      <c r="K4622">
        <v>178</v>
      </c>
      <c r="L4622" t="s">
        <v>61</v>
      </c>
      <c r="M4622" t="s">
        <v>20943</v>
      </c>
    </row>
    <row r="4623" spans="1:13" x14ac:dyDescent="0.35">
      <c r="A4623" t="s">
        <v>21477</v>
      </c>
      <c r="B4623" t="s">
        <v>14</v>
      </c>
      <c r="C4623" t="s">
        <v>21003</v>
      </c>
      <c r="D4623" t="s">
        <v>58</v>
      </c>
      <c r="E4623">
        <v>357126</v>
      </c>
      <c r="F4623">
        <v>2908</v>
      </c>
      <c r="G4623">
        <v>0</v>
      </c>
      <c r="H4623" t="s">
        <v>21478</v>
      </c>
      <c r="I4623">
        <v>10</v>
      </c>
      <c r="J4623" t="s">
        <v>21005</v>
      </c>
      <c r="K4623">
        <v>118</v>
      </c>
      <c r="L4623" t="s">
        <v>61</v>
      </c>
      <c r="M4623" t="s">
        <v>21470</v>
      </c>
    </row>
    <row r="4624" spans="1:13" x14ac:dyDescent="0.35">
      <c r="A4624" t="s">
        <v>21479</v>
      </c>
      <c r="B4624" t="s">
        <v>14</v>
      </c>
      <c r="C4624" t="s">
        <v>20892</v>
      </c>
      <c r="D4624" t="s">
        <v>58</v>
      </c>
      <c r="E4624">
        <v>400032</v>
      </c>
      <c r="F4624">
        <v>2866</v>
      </c>
      <c r="G4624">
        <v>0</v>
      </c>
      <c r="H4624" t="s">
        <v>21480</v>
      </c>
      <c r="I4624">
        <v>10</v>
      </c>
      <c r="J4624" t="s">
        <v>21005</v>
      </c>
      <c r="K4624">
        <v>147</v>
      </c>
      <c r="L4624" t="s">
        <v>61</v>
      </c>
      <c r="M4624" t="s">
        <v>21454</v>
      </c>
    </row>
    <row r="4625" spans="1:13" x14ac:dyDescent="0.35">
      <c r="A4625" t="s">
        <v>21481</v>
      </c>
      <c r="B4625" t="s">
        <v>14</v>
      </c>
      <c r="C4625" t="s">
        <v>21003</v>
      </c>
      <c r="D4625" t="s">
        <v>58</v>
      </c>
      <c r="E4625">
        <v>290957</v>
      </c>
      <c r="F4625">
        <v>2247</v>
      </c>
      <c r="G4625">
        <v>0</v>
      </c>
      <c r="H4625" t="s">
        <v>21482</v>
      </c>
      <c r="I4625">
        <v>10</v>
      </c>
      <c r="J4625" t="s">
        <v>21005</v>
      </c>
      <c r="K4625">
        <v>77</v>
      </c>
      <c r="L4625" t="s">
        <v>61</v>
      </c>
      <c r="M4625" t="s">
        <v>21483</v>
      </c>
    </row>
    <row r="4626" spans="1:13" x14ac:dyDescent="0.35">
      <c r="A4626" t="s">
        <v>21484</v>
      </c>
      <c r="B4626" t="s">
        <v>14</v>
      </c>
      <c r="C4626" t="s">
        <v>21003</v>
      </c>
      <c r="D4626" t="s">
        <v>58</v>
      </c>
      <c r="E4626">
        <v>379695</v>
      </c>
      <c r="F4626">
        <v>2887</v>
      </c>
      <c r="G4626">
        <v>0</v>
      </c>
      <c r="H4626" t="s">
        <v>21485</v>
      </c>
      <c r="I4626">
        <v>10</v>
      </c>
      <c r="J4626" t="s">
        <v>21005</v>
      </c>
      <c r="K4626">
        <v>154</v>
      </c>
      <c r="L4626" t="s">
        <v>61</v>
      </c>
      <c r="M4626" t="s">
        <v>21470</v>
      </c>
    </row>
    <row r="4627" spans="1:13" x14ac:dyDescent="0.35">
      <c r="A4627" t="s">
        <v>21486</v>
      </c>
      <c r="B4627" t="s">
        <v>14</v>
      </c>
      <c r="C4627" t="s">
        <v>21487</v>
      </c>
      <c r="D4627" t="s">
        <v>58</v>
      </c>
      <c r="E4627">
        <v>21295</v>
      </c>
      <c r="F4627">
        <v>120</v>
      </c>
      <c r="G4627">
        <v>0</v>
      </c>
      <c r="H4627" t="s">
        <v>21488</v>
      </c>
      <c r="I4627">
        <v>10</v>
      </c>
      <c r="J4627" t="s">
        <v>21489</v>
      </c>
      <c r="K4627">
        <v>8</v>
      </c>
      <c r="L4627" t="s">
        <v>61</v>
      </c>
      <c r="M4627" t="s">
        <v>21490</v>
      </c>
    </row>
    <row r="4628" spans="1:13" x14ac:dyDescent="0.35">
      <c r="A4628" t="s">
        <v>21491</v>
      </c>
      <c r="B4628" t="s">
        <v>14</v>
      </c>
      <c r="C4628" t="s">
        <v>20892</v>
      </c>
      <c r="D4628" t="s">
        <v>58</v>
      </c>
      <c r="E4628">
        <v>390001</v>
      </c>
      <c r="F4628">
        <v>2905</v>
      </c>
      <c r="G4628">
        <v>0</v>
      </c>
      <c r="H4628" t="s">
        <v>21492</v>
      </c>
      <c r="I4628">
        <v>10</v>
      </c>
      <c r="J4628" t="s">
        <v>20942</v>
      </c>
      <c r="K4628">
        <v>103</v>
      </c>
      <c r="L4628" t="s">
        <v>61</v>
      </c>
      <c r="M4628" t="s">
        <v>21454</v>
      </c>
    </row>
    <row r="4629" spans="1:13" x14ac:dyDescent="0.35">
      <c r="A4629" t="s">
        <v>21493</v>
      </c>
      <c r="B4629" t="s">
        <v>14</v>
      </c>
      <c r="C4629" t="s">
        <v>21003</v>
      </c>
      <c r="D4629" t="s">
        <v>58</v>
      </c>
      <c r="E4629">
        <v>323626</v>
      </c>
      <c r="F4629">
        <v>1665</v>
      </c>
      <c r="G4629">
        <v>0</v>
      </c>
      <c r="H4629" t="s">
        <v>21494</v>
      </c>
      <c r="I4629">
        <v>10</v>
      </c>
      <c r="J4629" t="s">
        <v>21005</v>
      </c>
      <c r="K4629">
        <v>68</v>
      </c>
      <c r="L4629" t="s">
        <v>61</v>
      </c>
      <c r="M4629" t="s">
        <v>21470</v>
      </c>
    </row>
    <row r="4630" spans="1:13" x14ac:dyDescent="0.35">
      <c r="A4630" t="s">
        <v>21495</v>
      </c>
      <c r="B4630" t="s">
        <v>14</v>
      </c>
      <c r="C4630" t="s">
        <v>20892</v>
      </c>
      <c r="D4630" t="s">
        <v>58</v>
      </c>
      <c r="E4630">
        <v>773525</v>
      </c>
      <c r="F4630">
        <v>5164</v>
      </c>
      <c r="G4630">
        <v>0</v>
      </c>
      <c r="H4630" t="s">
        <v>21496</v>
      </c>
      <c r="I4630">
        <v>10</v>
      </c>
      <c r="J4630" t="s">
        <v>21005</v>
      </c>
      <c r="K4630">
        <v>191</v>
      </c>
      <c r="L4630" t="s">
        <v>61</v>
      </c>
      <c r="M4630" t="s">
        <v>21454</v>
      </c>
    </row>
    <row r="4631" spans="1:13" x14ac:dyDescent="0.35">
      <c r="A4631" t="s">
        <v>21497</v>
      </c>
      <c r="B4631" t="s">
        <v>14</v>
      </c>
      <c r="C4631" t="s">
        <v>21003</v>
      </c>
      <c r="D4631" t="s">
        <v>58</v>
      </c>
      <c r="E4631">
        <v>333738</v>
      </c>
      <c r="F4631">
        <v>2600</v>
      </c>
      <c r="G4631">
        <v>0</v>
      </c>
      <c r="H4631" t="s">
        <v>21498</v>
      </c>
      <c r="I4631">
        <v>10</v>
      </c>
      <c r="J4631" t="s">
        <v>21005</v>
      </c>
      <c r="K4631">
        <v>88</v>
      </c>
      <c r="L4631" t="s">
        <v>61</v>
      </c>
      <c r="M4631" t="s">
        <v>21470</v>
      </c>
    </row>
    <row r="4632" spans="1:13" x14ac:dyDescent="0.35">
      <c r="A4632" t="s">
        <v>21499</v>
      </c>
      <c r="B4632" t="s">
        <v>14</v>
      </c>
      <c r="C4632" t="s">
        <v>20892</v>
      </c>
      <c r="D4632" t="s">
        <v>58</v>
      </c>
      <c r="E4632">
        <v>279015</v>
      </c>
      <c r="F4632">
        <v>2364</v>
      </c>
      <c r="G4632">
        <v>0</v>
      </c>
      <c r="H4632" t="s">
        <v>21500</v>
      </c>
      <c r="I4632">
        <v>10</v>
      </c>
      <c r="J4632" t="s">
        <v>21005</v>
      </c>
      <c r="K4632">
        <v>102</v>
      </c>
      <c r="L4632" t="s">
        <v>61</v>
      </c>
      <c r="M4632" t="s">
        <v>21454</v>
      </c>
    </row>
    <row r="4633" spans="1:13" x14ac:dyDescent="0.35">
      <c r="A4633" t="s">
        <v>21501</v>
      </c>
      <c r="B4633" t="s">
        <v>14</v>
      </c>
      <c r="C4633" t="s">
        <v>21003</v>
      </c>
      <c r="D4633" t="s">
        <v>58</v>
      </c>
      <c r="E4633">
        <v>248021</v>
      </c>
      <c r="F4633">
        <v>2033</v>
      </c>
      <c r="G4633">
        <v>0</v>
      </c>
      <c r="H4633" t="s">
        <v>21502</v>
      </c>
      <c r="I4633">
        <v>10</v>
      </c>
      <c r="J4633" t="s">
        <v>21005</v>
      </c>
      <c r="K4633">
        <v>96</v>
      </c>
      <c r="L4633" t="s">
        <v>61</v>
      </c>
      <c r="M4633" t="s">
        <v>21470</v>
      </c>
    </row>
    <row r="4634" spans="1:13" x14ac:dyDescent="0.35">
      <c r="A4634" t="s">
        <v>21503</v>
      </c>
      <c r="B4634" t="s">
        <v>14</v>
      </c>
      <c r="C4634" t="s">
        <v>20892</v>
      </c>
      <c r="D4634" t="s">
        <v>58</v>
      </c>
      <c r="E4634">
        <v>386926</v>
      </c>
      <c r="F4634">
        <v>2891</v>
      </c>
      <c r="G4634">
        <v>0</v>
      </c>
      <c r="H4634" t="s">
        <v>21504</v>
      </c>
      <c r="I4634">
        <v>10</v>
      </c>
      <c r="J4634" t="s">
        <v>21005</v>
      </c>
      <c r="K4634">
        <v>78</v>
      </c>
      <c r="L4634" t="s">
        <v>61</v>
      </c>
      <c r="M4634" t="s">
        <v>21454</v>
      </c>
    </row>
    <row r="4635" spans="1:13" x14ac:dyDescent="0.35">
      <c r="A4635" t="s">
        <v>21505</v>
      </c>
      <c r="B4635" t="s">
        <v>14</v>
      </c>
      <c r="C4635" t="s">
        <v>21003</v>
      </c>
      <c r="D4635" t="s">
        <v>58</v>
      </c>
      <c r="E4635">
        <v>422051</v>
      </c>
      <c r="F4635">
        <v>3019</v>
      </c>
      <c r="G4635">
        <v>0</v>
      </c>
      <c r="H4635" t="s">
        <v>21506</v>
      </c>
      <c r="I4635">
        <v>10</v>
      </c>
      <c r="J4635" t="s">
        <v>21005</v>
      </c>
      <c r="K4635">
        <v>132</v>
      </c>
      <c r="L4635" t="s">
        <v>61</v>
      </c>
      <c r="M4635" t="s">
        <v>21470</v>
      </c>
    </row>
    <row r="4636" spans="1:13" x14ac:dyDescent="0.35">
      <c r="A4636" t="s">
        <v>21507</v>
      </c>
      <c r="B4636" t="s">
        <v>14</v>
      </c>
      <c r="C4636" t="s">
        <v>20892</v>
      </c>
      <c r="D4636" t="s">
        <v>58</v>
      </c>
      <c r="E4636">
        <v>369946</v>
      </c>
      <c r="F4636">
        <v>3092</v>
      </c>
      <c r="G4636">
        <v>0</v>
      </c>
      <c r="H4636" t="s">
        <v>21508</v>
      </c>
      <c r="I4636">
        <v>10</v>
      </c>
      <c r="J4636" t="s">
        <v>20942</v>
      </c>
      <c r="K4636">
        <v>122</v>
      </c>
      <c r="L4636" t="s">
        <v>61</v>
      </c>
      <c r="M4636" t="s">
        <v>21454</v>
      </c>
    </row>
    <row r="4637" spans="1:13" x14ac:dyDescent="0.35">
      <c r="A4637" t="s">
        <v>21509</v>
      </c>
      <c r="B4637" t="s">
        <v>14</v>
      </c>
      <c r="C4637" t="s">
        <v>21003</v>
      </c>
      <c r="D4637" t="s">
        <v>58</v>
      </c>
      <c r="E4637">
        <v>360536</v>
      </c>
      <c r="F4637">
        <v>3138</v>
      </c>
      <c r="G4637">
        <v>0</v>
      </c>
      <c r="H4637" t="s">
        <v>21510</v>
      </c>
      <c r="I4637">
        <v>10</v>
      </c>
      <c r="J4637" t="s">
        <v>21005</v>
      </c>
      <c r="K4637">
        <v>88</v>
      </c>
      <c r="L4637" t="s">
        <v>61</v>
      </c>
      <c r="M4637" t="s">
        <v>21470</v>
      </c>
    </row>
    <row r="4638" spans="1:13" x14ac:dyDescent="0.35">
      <c r="A4638" t="s">
        <v>21511</v>
      </c>
      <c r="B4638" t="s">
        <v>14</v>
      </c>
      <c r="C4638" t="s">
        <v>20892</v>
      </c>
      <c r="D4638" t="s">
        <v>58</v>
      </c>
      <c r="E4638">
        <v>493320</v>
      </c>
      <c r="F4638">
        <v>3419</v>
      </c>
      <c r="G4638">
        <v>0</v>
      </c>
      <c r="H4638" t="s">
        <v>21512</v>
      </c>
      <c r="I4638">
        <v>10</v>
      </c>
      <c r="J4638" t="s">
        <v>21005</v>
      </c>
      <c r="K4638">
        <v>121</v>
      </c>
      <c r="L4638" t="s">
        <v>61</v>
      </c>
      <c r="M4638" t="s">
        <v>21454</v>
      </c>
    </row>
    <row r="4639" spans="1:13" x14ac:dyDescent="0.35">
      <c r="A4639" t="s">
        <v>21513</v>
      </c>
      <c r="B4639" t="s">
        <v>14</v>
      </c>
      <c r="C4639" t="s">
        <v>21003</v>
      </c>
      <c r="D4639" t="s">
        <v>58</v>
      </c>
      <c r="E4639">
        <v>443728</v>
      </c>
      <c r="F4639">
        <v>3639</v>
      </c>
      <c r="G4639">
        <v>0</v>
      </c>
      <c r="H4639" t="s">
        <v>21514</v>
      </c>
      <c r="I4639">
        <v>10</v>
      </c>
      <c r="J4639" t="s">
        <v>21005</v>
      </c>
      <c r="K4639">
        <v>139</v>
      </c>
      <c r="L4639" t="s">
        <v>61</v>
      </c>
      <c r="M4639" t="s">
        <v>21470</v>
      </c>
    </row>
    <row r="4640" spans="1:13" x14ac:dyDescent="0.35">
      <c r="A4640" t="s">
        <v>21515</v>
      </c>
      <c r="B4640" t="s">
        <v>14</v>
      </c>
      <c r="C4640" t="s">
        <v>20892</v>
      </c>
      <c r="D4640" t="s">
        <v>58</v>
      </c>
      <c r="E4640">
        <v>331616</v>
      </c>
      <c r="F4640">
        <v>2447</v>
      </c>
      <c r="G4640">
        <v>0</v>
      </c>
      <c r="H4640" t="s">
        <v>21516</v>
      </c>
      <c r="I4640">
        <v>10</v>
      </c>
      <c r="J4640" t="s">
        <v>21005</v>
      </c>
      <c r="K4640">
        <v>77</v>
      </c>
      <c r="L4640" t="s">
        <v>61</v>
      </c>
      <c r="M4640" t="s">
        <v>21454</v>
      </c>
    </row>
    <row r="4641" spans="1:13" x14ac:dyDescent="0.35">
      <c r="A4641" t="s">
        <v>21517</v>
      </c>
      <c r="B4641" t="s">
        <v>14</v>
      </c>
      <c r="C4641" t="s">
        <v>21003</v>
      </c>
      <c r="D4641" t="s">
        <v>58</v>
      </c>
      <c r="E4641">
        <v>303155</v>
      </c>
      <c r="F4641">
        <v>2615</v>
      </c>
      <c r="G4641">
        <v>0</v>
      </c>
      <c r="H4641" t="s">
        <v>21518</v>
      </c>
      <c r="I4641">
        <v>10</v>
      </c>
      <c r="J4641" t="s">
        <v>21005</v>
      </c>
      <c r="K4641">
        <v>104</v>
      </c>
      <c r="L4641" t="s">
        <v>61</v>
      </c>
      <c r="M4641" t="s">
        <v>21470</v>
      </c>
    </row>
    <row r="4642" spans="1:13" x14ac:dyDescent="0.35">
      <c r="A4642" t="s">
        <v>21519</v>
      </c>
      <c r="B4642" t="s">
        <v>14</v>
      </c>
      <c r="C4642" t="s">
        <v>20892</v>
      </c>
      <c r="D4642" t="s">
        <v>58</v>
      </c>
      <c r="E4642">
        <v>283884</v>
      </c>
      <c r="F4642">
        <v>2107</v>
      </c>
      <c r="G4642">
        <v>0</v>
      </c>
      <c r="H4642" t="s">
        <v>21520</v>
      </c>
      <c r="I4642">
        <v>10</v>
      </c>
      <c r="J4642" t="s">
        <v>21005</v>
      </c>
      <c r="K4642">
        <v>60</v>
      </c>
      <c r="L4642" t="s">
        <v>61</v>
      </c>
      <c r="M4642" t="s">
        <v>21454</v>
      </c>
    </row>
    <row r="4643" spans="1:13" x14ac:dyDescent="0.35">
      <c r="A4643" t="s">
        <v>21521</v>
      </c>
      <c r="B4643" t="s">
        <v>14</v>
      </c>
      <c r="C4643" t="s">
        <v>21003</v>
      </c>
      <c r="D4643" t="s">
        <v>58</v>
      </c>
      <c r="E4643">
        <v>676471</v>
      </c>
      <c r="F4643">
        <v>5056</v>
      </c>
      <c r="G4643">
        <v>0</v>
      </c>
      <c r="H4643" t="s">
        <v>21522</v>
      </c>
      <c r="I4643">
        <v>10</v>
      </c>
      <c r="J4643" t="s">
        <v>21005</v>
      </c>
      <c r="K4643">
        <v>147</v>
      </c>
      <c r="L4643" t="s">
        <v>61</v>
      </c>
      <c r="M4643" t="s">
        <v>21470</v>
      </c>
    </row>
    <row r="4644" spans="1:13" x14ac:dyDescent="0.35">
      <c r="A4644" t="s">
        <v>21523</v>
      </c>
      <c r="B4644" t="s">
        <v>14</v>
      </c>
      <c r="C4644" t="s">
        <v>21524</v>
      </c>
      <c r="D4644" t="s">
        <v>58</v>
      </c>
      <c r="E4644">
        <v>70619</v>
      </c>
      <c r="F4644">
        <v>478</v>
      </c>
      <c r="G4644">
        <v>0</v>
      </c>
      <c r="H4644" t="s">
        <v>21525</v>
      </c>
      <c r="I4644">
        <v>10</v>
      </c>
      <c r="J4644" t="s">
        <v>21526</v>
      </c>
      <c r="K4644">
        <v>16</v>
      </c>
      <c r="L4644" t="s">
        <v>61</v>
      </c>
      <c r="M4644" t="s">
        <v>21527</v>
      </c>
    </row>
    <row r="4645" spans="1:13" x14ac:dyDescent="0.35">
      <c r="A4645" t="s">
        <v>21528</v>
      </c>
      <c r="B4645" t="s">
        <v>14</v>
      </c>
      <c r="C4645" t="s">
        <v>20892</v>
      </c>
      <c r="D4645" t="s">
        <v>58</v>
      </c>
      <c r="E4645">
        <v>336692</v>
      </c>
      <c r="F4645">
        <v>2717</v>
      </c>
      <c r="G4645">
        <v>0</v>
      </c>
      <c r="H4645" t="s">
        <v>21529</v>
      </c>
      <c r="I4645">
        <v>10</v>
      </c>
      <c r="J4645" t="s">
        <v>21005</v>
      </c>
      <c r="K4645">
        <v>63</v>
      </c>
      <c r="L4645" t="s">
        <v>61</v>
      </c>
      <c r="M4645" t="s">
        <v>21454</v>
      </c>
    </row>
    <row r="4646" spans="1:13" x14ac:dyDescent="0.35">
      <c r="A4646" t="s">
        <v>21530</v>
      </c>
      <c r="B4646" t="s">
        <v>14</v>
      </c>
      <c r="C4646" t="s">
        <v>21003</v>
      </c>
      <c r="D4646" t="s">
        <v>58</v>
      </c>
      <c r="E4646">
        <v>469143</v>
      </c>
      <c r="F4646">
        <v>3865</v>
      </c>
      <c r="G4646">
        <v>0</v>
      </c>
      <c r="H4646" t="s">
        <v>21531</v>
      </c>
      <c r="I4646">
        <v>10</v>
      </c>
      <c r="J4646" t="s">
        <v>21005</v>
      </c>
      <c r="K4646">
        <v>218</v>
      </c>
      <c r="L4646" t="s">
        <v>61</v>
      </c>
      <c r="M4646" t="s">
        <v>21470</v>
      </c>
    </row>
    <row r="4647" spans="1:13" x14ac:dyDescent="0.35">
      <c r="A4647" t="s">
        <v>21532</v>
      </c>
      <c r="B4647" t="s">
        <v>14</v>
      </c>
      <c r="C4647" t="s">
        <v>20892</v>
      </c>
      <c r="D4647" t="s">
        <v>58</v>
      </c>
      <c r="E4647">
        <v>415634</v>
      </c>
      <c r="F4647">
        <v>2903</v>
      </c>
      <c r="G4647">
        <v>0</v>
      </c>
      <c r="H4647" t="s">
        <v>21533</v>
      </c>
      <c r="I4647">
        <v>10</v>
      </c>
      <c r="J4647" t="s">
        <v>21534</v>
      </c>
      <c r="K4647">
        <v>90</v>
      </c>
      <c r="L4647" t="s">
        <v>61</v>
      </c>
      <c r="M4647" t="s">
        <v>21535</v>
      </c>
    </row>
    <row r="4648" spans="1:13" x14ac:dyDescent="0.35">
      <c r="A4648" t="s">
        <v>21536</v>
      </c>
      <c r="B4648" t="s">
        <v>14</v>
      </c>
      <c r="C4648" t="s">
        <v>21003</v>
      </c>
      <c r="D4648" t="s">
        <v>58</v>
      </c>
      <c r="E4648">
        <v>286208</v>
      </c>
      <c r="F4648">
        <v>2301</v>
      </c>
      <c r="G4648">
        <v>0</v>
      </c>
      <c r="H4648" t="s">
        <v>21537</v>
      </c>
      <c r="I4648">
        <v>10</v>
      </c>
      <c r="J4648" t="s">
        <v>21005</v>
      </c>
      <c r="K4648">
        <v>76</v>
      </c>
      <c r="L4648" t="s">
        <v>61</v>
      </c>
      <c r="M4648" t="s">
        <v>21470</v>
      </c>
    </row>
    <row r="4649" spans="1:13" x14ac:dyDescent="0.35">
      <c r="A4649" t="s">
        <v>21538</v>
      </c>
      <c r="B4649" t="s">
        <v>14</v>
      </c>
      <c r="C4649" t="s">
        <v>20892</v>
      </c>
      <c r="D4649" t="s">
        <v>58</v>
      </c>
      <c r="E4649">
        <v>527198</v>
      </c>
      <c r="F4649">
        <v>3697</v>
      </c>
      <c r="G4649">
        <v>0</v>
      </c>
      <c r="H4649" t="s">
        <v>21539</v>
      </c>
      <c r="I4649">
        <v>10</v>
      </c>
      <c r="J4649" t="s">
        <v>21005</v>
      </c>
      <c r="K4649">
        <v>171</v>
      </c>
      <c r="L4649" t="s">
        <v>61</v>
      </c>
      <c r="M4649" t="s">
        <v>21454</v>
      </c>
    </row>
    <row r="4650" spans="1:13" x14ac:dyDescent="0.35">
      <c r="A4650" t="s">
        <v>21540</v>
      </c>
      <c r="B4650" t="s">
        <v>14</v>
      </c>
      <c r="C4650" t="s">
        <v>21003</v>
      </c>
      <c r="D4650" t="s">
        <v>58</v>
      </c>
      <c r="E4650">
        <v>329114</v>
      </c>
      <c r="F4650">
        <v>2598</v>
      </c>
      <c r="G4650">
        <v>0</v>
      </c>
      <c r="H4650" t="s">
        <v>21541</v>
      </c>
      <c r="I4650">
        <v>10</v>
      </c>
      <c r="J4650" t="s">
        <v>21005</v>
      </c>
      <c r="K4650">
        <v>111</v>
      </c>
      <c r="L4650" t="s">
        <v>61</v>
      </c>
      <c r="M4650" t="s">
        <v>21470</v>
      </c>
    </row>
    <row r="4651" spans="1:13" x14ac:dyDescent="0.35">
      <c r="A4651" t="s">
        <v>21542</v>
      </c>
      <c r="B4651" t="s">
        <v>14</v>
      </c>
      <c r="C4651" t="s">
        <v>20892</v>
      </c>
      <c r="D4651" t="s">
        <v>58</v>
      </c>
      <c r="E4651">
        <v>431070</v>
      </c>
      <c r="F4651">
        <v>3179</v>
      </c>
      <c r="G4651">
        <v>0</v>
      </c>
      <c r="H4651" t="s">
        <v>21543</v>
      </c>
      <c r="I4651">
        <v>10</v>
      </c>
      <c r="J4651" t="s">
        <v>21005</v>
      </c>
      <c r="K4651">
        <v>107</v>
      </c>
      <c r="L4651" t="s">
        <v>61</v>
      </c>
      <c r="M4651" t="s">
        <v>21454</v>
      </c>
    </row>
    <row r="4652" spans="1:13" x14ac:dyDescent="0.35">
      <c r="A4652" t="s">
        <v>21544</v>
      </c>
      <c r="B4652" t="s">
        <v>14</v>
      </c>
      <c r="C4652" t="s">
        <v>21003</v>
      </c>
      <c r="D4652" t="s">
        <v>58</v>
      </c>
      <c r="E4652">
        <v>565232</v>
      </c>
      <c r="F4652">
        <v>3803</v>
      </c>
      <c r="G4652">
        <v>0</v>
      </c>
      <c r="H4652" t="s">
        <v>21545</v>
      </c>
      <c r="I4652">
        <v>10</v>
      </c>
      <c r="J4652" t="s">
        <v>21005</v>
      </c>
      <c r="K4652">
        <v>89</v>
      </c>
      <c r="L4652" t="s">
        <v>61</v>
      </c>
      <c r="M4652" t="s">
        <v>21470</v>
      </c>
    </row>
    <row r="4653" spans="1:13" x14ac:dyDescent="0.35">
      <c r="A4653" t="s">
        <v>21546</v>
      </c>
      <c r="B4653" t="s">
        <v>14</v>
      </c>
      <c r="C4653" t="s">
        <v>20892</v>
      </c>
      <c r="D4653" t="s">
        <v>58</v>
      </c>
      <c r="E4653">
        <v>277344</v>
      </c>
      <c r="F4653">
        <v>2125</v>
      </c>
      <c r="G4653">
        <v>0</v>
      </c>
      <c r="H4653" t="s">
        <v>21547</v>
      </c>
      <c r="I4653">
        <v>10</v>
      </c>
      <c r="J4653" t="s">
        <v>21534</v>
      </c>
      <c r="K4653">
        <v>75</v>
      </c>
      <c r="L4653" t="s">
        <v>61</v>
      </c>
      <c r="M4653" t="s">
        <v>21548</v>
      </c>
    </row>
    <row r="4654" spans="1:13" x14ac:dyDescent="0.35">
      <c r="A4654" t="s">
        <v>21549</v>
      </c>
      <c r="B4654" t="s">
        <v>14</v>
      </c>
      <c r="C4654" t="s">
        <v>21003</v>
      </c>
      <c r="D4654" t="s">
        <v>58</v>
      </c>
      <c r="E4654">
        <v>373813</v>
      </c>
      <c r="F4654">
        <v>2879</v>
      </c>
      <c r="G4654">
        <v>0</v>
      </c>
      <c r="H4654" t="s">
        <v>21550</v>
      </c>
      <c r="I4654">
        <v>10</v>
      </c>
      <c r="J4654" t="s">
        <v>21005</v>
      </c>
      <c r="K4654">
        <v>125</v>
      </c>
      <c r="L4654" t="s">
        <v>61</v>
      </c>
      <c r="M4654" t="s">
        <v>21470</v>
      </c>
    </row>
    <row r="4655" spans="1:13" x14ac:dyDescent="0.35">
      <c r="A4655" t="s">
        <v>21551</v>
      </c>
      <c r="B4655" t="s">
        <v>14</v>
      </c>
      <c r="C4655" t="s">
        <v>20892</v>
      </c>
      <c r="D4655" t="s">
        <v>58</v>
      </c>
      <c r="E4655">
        <v>258989</v>
      </c>
      <c r="F4655">
        <v>2123</v>
      </c>
      <c r="G4655">
        <v>0</v>
      </c>
      <c r="H4655" t="s">
        <v>21552</v>
      </c>
      <c r="I4655">
        <v>10</v>
      </c>
      <c r="J4655" t="s">
        <v>21005</v>
      </c>
      <c r="K4655">
        <v>104</v>
      </c>
      <c r="L4655" t="s">
        <v>61</v>
      </c>
      <c r="M4655" t="s">
        <v>21454</v>
      </c>
    </row>
    <row r="4656" spans="1:13" x14ac:dyDescent="0.35">
      <c r="A4656" t="s">
        <v>21553</v>
      </c>
      <c r="B4656" t="s">
        <v>14</v>
      </c>
      <c r="C4656" t="s">
        <v>21003</v>
      </c>
      <c r="D4656" t="s">
        <v>58</v>
      </c>
      <c r="E4656">
        <v>232120</v>
      </c>
      <c r="F4656">
        <v>1809</v>
      </c>
      <c r="G4656">
        <v>0</v>
      </c>
      <c r="H4656" t="s">
        <v>21554</v>
      </c>
      <c r="I4656">
        <v>10</v>
      </c>
      <c r="J4656" t="s">
        <v>21005</v>
      </c>
      <c r="K4656">
        <v>64</v>
      </c>
      <c r="L4656" t="s">
        <v>61</v>
      </c>
      <c r="M4656" t="s">
        <v>21470</v>
      </c>
    </row>
    <row r="4657" spans="1:13" x14ac:dyDescent="0.35">
      <c r="A4657" t="s">
        <v>21555</v>
      </c>
      <c r="B4657" t="s">
        <v>14</v>
      </c>
      <c r="C4657" t="s">
        <v>20892</v>
      </c>
      <c r="D4657" t="s">
        <v>58</v>
      </c>
      <c r="E4657">
        <v>180261</v>
      </c>
      <c r="F4657">
        <v>1468</v>
      </c>
      <c r="G4657">
        <v>0</v>
      </c>
      <c r="H4657" t="s">
        <v>21556</v>
      </c>
      <c r="I4657">
        <v>10</v>
      </c>
      <c r="J4657" t="s">
        <v>21005</v>
      </c>
      <c r="K4657">
        <v>48</v>
      </c>
      <c r="L4657" t="s">
        <v>61</v>
      </c>
      <c r="M4657" t="s">
        <v>21454</v>
      </c>
    </row>
    <row r="4658" spans="1:13" x14ac:dyDescent="0.35">
      <c r="A4658" t="s">
        <v>21557</v>
      </c>
      <c r="B4658" t="s">
        <v>14</v>
      </c>
      <c r="C4658" t="s">
        <v>21003</v>
      </c>
      <c r="D4658" t="s">
        <v>58</v>
      </c>
      <c r="E4658">
        <v>219961</v>
      </c>
      <c r="F4658">
        <v>1839</v>
      </c>
      <c r="G4658">
        <v>0</v>
      </c>
      <c r="H4658" t="s">
        <v>21558</v>
      </c>
      <c r="I4658">
        <v>10</v>
      </c>
      <c r="J4658" t="s">
        <v>21005</v>
      </c>
      <c r="K4658">
        <v>109</v>
      </c>
      <c r="L4658" t="s">
        <v>61</v>
      </c>
      <c r="M4658" t="s">
        <v>21548</v>
      </c>
    </row>
    <row r="4659" spans="1:13" x14ac:dyDescent="0.35">
      <c r="A4659" t="s">
        <v>21559</v>
      </c>
      <c r="B4659" t="s">
        <v>14</v>
      </c>
      <c r="C4659" t="s">
        <v>20892</v>
      </c>
      <c r="D4659" t="s">
        <v>58</v>
      </c>
      <c r="E4659">
        <v>22426</v>
      </c>
      <c r="F4659">
        <v>191</v>
      </c>
      <c r="G4659">
        <v>0</v>
      </c>
      <c r="H4659" t="s">
        <v>21560</v>
      </c>
      <c r="I4659">
        <v>10</v>
      </c>
      <c r="J4659" t="s">
        <v>21005</v>
      </c>
      <c r="K4659">
        <v>15</v>
      </c>
      <c r="L4659" t="s">
        <v>61</v>
      </c>
      <c r="M4659" t="s">
        <v>21454</v>
      </c>
    </row>
    <row r="4660" spans="1:13" x14ac:dyDescent="0.35">
      <c r="A4660" t="s">
        <v>21561</v>
      </c>
      <c r="B4660" t="s">
        <v>14</v>
      </c>
      <c r="C4660" t="s">
        <v>21003</v>
      </c>
      <c r="D4660" t="s">
        <v>58</v>
      </c>
      <c r="E4660">
        <v>514622</v>
      </c>
      <c r="F4660">
        <v>3844</v>
      </c>
      <c r="G4660">
        <v>0</v>
      </c>
      <c r="H4660" t="s">
        <v>21562</v>
      </c>
      <c r="I4660">
        <v>10</v>
      </c>
      <c r="J4660" t="s">
        <v>21005</v>
      </c>
      <c r="K4660">
        <v>181</v>
      </c>
      <c r="L4660" t="s">
        <v>61</v>
      </c>
      <c r="M4660" t="s">
        <v>21470</v>
      </c>
    </row>
    <row r="4661" spans="1:13" x14ac:dyDescent="0.35">
      <c r="A4661" t="s">
        <v>21563</v>
      </c>
      <c r="B4661" t="s">
        <v>14</v>
      </c>
      <c r="C4661" t="s">
        <v>20892</v>
      </c>
      <c r="D4661" t="s">
        <v>58</v>
      </c>
      <c r="E4661">
        <v>369395</v>
      </c>
      <c r="F4661">
        <v>3152</v>
      </c>
      <c r="G4661">
        <v>0</v>
      </c>
      <c r="H4661" t="s">
        <v>21564</v>
      </c>
      <c r="I4661">
        <v>10</v>
      </c>
      <c r="J4661" t="s">
        <v>21534</v>
      </c>
      <c r="K4661">
        <v>128</v>
      </c>
      <c r="L4661" t="s">
        <v>61</v>
      </c>
      <c r="M4661" t="s">
        <v>21565</v>
      </c>
    </row>
    <row r="4662" spans="1:13" x14ac:dyDescent="0.35">
      <c r="A4662" t="s">
        <v>21566</v>
      </c>
      <c r="B4662" t="s">
        <v>14</v>
      </c>
      <c r="C4662" t="s">
        <v>21003</v>
      </c>
      <c r="D4662" t="s">
        <v>58</v>
      </c>
      <c r="E4662">
        <v>17881</v>
      </c>
      <c r="F4662">
        <v>158</v>
      </c>
      <c r="G4662">
        <v>0</v>
      </c>
      <c r="H4662" t="s">
        <v>21567</v>
      </c>
      <c r="I4662">
        <v>10</v>
      </c>
      <c r="J4662" t="s">
        <v>21005</v>
      </c>
      <c r="K4662">
        <v>9</v>
      </c>
      <c r="L4662" t="s">
        <v>61</v>
      </c>
      <c r="M4662" t="s">
        <v>21470</v>
      </c>
    </row>
    <row r="4663" spans="1:13" x14ac:dyDescent="0.35">
      <c r="A4663" t="s">
        <v>21568</v>
      </c>
      <c r="B4663" t="s">
        <v>14</v>
      </c>
      <c r="C4663" t="s">
        <v>21003</v>
      </c>
      <c r="D4663" t="s">
        <v>58</v>
      </c>
      <c r="E4663">
        <v>351863</v>
      </c>
      <c r="F4663">
        <v>2571</v>
      </c>
      <c r="G4663">
        <v>0</v>
      </c>
      <c r="H4663" t="s">
        <v>21569</v>
      </c>
      <c r="I4663">
        <v>10</v>
      </c>
      <c r="J4663" t="s">
        <v>21005</v>
      </c>
      <c r="K4663">
        <v>80</v>
      </c>
      <c r="L4663" t="s">
        <v>61</v>
      </c>
      <c r="M4663" t="s">
        <v>21548</v>
      </c>
    </row>
    <row r="4664" spans="1:13" x14ac:dyDescent="0.35">
      <c r="A4664" t="s">
        <v>21570</v>
      </c>
      <c r="B4664" t="s">
        <v>14</v>
      </c>
      <c r="C4664" t="s">
        <v>20892</v>
      </c>
      <c r="D4664" t="s">
        <v>58</v>
      </c>
      <c r="E4664">
        <v>868531</v>
      </c>
      <c r="F4664">
        <v>5877</v>
      </c>
      <c r="G4664">
        <v>0</v>
      </c>
      <c r="H4664" t="s">
        <v>21571</v>
      </c>
      <c r="I4664">
        <v>10</v>
      </c>
      <c r="J4664" t="s">
        <v>21534</v>
      </c>
      <c r="K4664">
        <v>168</v>
      </c>
      <c r="L4664" t="s">
        <v>61</v>
      </c>
      <c r="M4664" t="s">
        <v>21548</v>
      </c>
    </row>
    <row r="4665" spans="1:13" x14ac:dyDescent="0.35">
      <c r="A4665" t="s">
        <v>21572</v>
      </c>
      <c r="B4665" t="s">
        <v>14</v>
      </c>
      <c r="C4665" t="s">
        <v>21003</v>
      </c>
      <c r="D4665" t="s">
        <v>58</v>
      </c>
      <c r="E4665">
        <v>385008</v>
      </c>
      <c r="F4665">
        <v>3092</v>
      </c>
      <c r="G4665">
        <v>0</v>
      </c>
      <c r="H4665" t="s">
        <v>21573</v>
      </c>
      <c r="I4665">
        <v>10</v>
      </c>
      <c r="J4665" t="s">
        <v>21005</v>
      </c>
      <c r="K4665">
        <v>105</v>
      </c>
      <c r="L4665" t="s">
        <v>61</v>
      </c>
      <c r="M4665" t="s">
        <v>21470</v>
      </c>
    </row>
    <row r="4666" spans="1:13" x14ac:dyDescent="0.35">
      <c r="A4666" t="s">
        <v>21574</v>
      </c>
      <c r="B4666" t="s">
        <v>14</v>
      </c>
      <c r="C4666" t="s">
        <v>20892</v>
      </c>
      <c r="D4666" t="s">
        <v>58</v>
      </c>
      <c r="E4666">
        <v>263350</v>
      </c>
      <c r="F4666">
        <v>2186</v>
      </c>
      <c r="G4666">
        <v>0</v>
      </c>
      <c r="H4666" t="s">
        <v>21575</v>
      </c>
      <c r="I4666">
        <v>10</v>
      </c>
      <c r="J4666" t="s">
        <v>21005</v>
      </c>
      <c r="K4666">
        <v>65</v>
      </c>
      <c r="L4666" t="s">
        <v>61</v>
      </c>
      <c r="M4666" t="s">
        <v>21454</v>
      </c>
    </row>
    <row r="4667" spans="1:13" x14ac:dyDescent="0.35">
      <c r="A4667" t="s">
        <v>21576</v>
      </c>
      <c r="B4667" t="s">
        <v>14</v>
      </c>
      <c r="C4667" t="s">
        <v>21003</v>
      </c>
      <c r="D4667" t="s">
        <v>58</v>
      </c>
      <c r="E4667">
        <v>368981</v>
      </c>
      <c r="F4667">
        <v>2817</v>
      </c>
      <c r="G4667">
        <v>0</v>
      </c>
      <c r="H4667" t="s">
        <v>21577</v>
      </c>
      <c r="I4667">
        <v>10</v>
      </c>
      <c r="J4667" t="s">
        <v>21005</v>
      </c>
      <c r="K4667">
        <v>135</v>
      </c>
      <c r="L4667" t="s">
        <v>61</v>
      </c>
      <c r="M4667" t="s">
        <v>21470</v>
      </c>
    </row>
    <row r="4668" spans="1:13" x14ac:dyDescent="0.35">
      <c r="A4668" t="s">
        <v>21578</v>
      </c>
      <c r="B4668" t="s">
        <v>14</v>
      </c>
      <c r="C4668" t="s">
        <v>20892</v>
      </c>
      <c r="D4668" t="s">
        <v>58</v>
      </c>
      <c r="E4668">
        <v>14843</v>
      </c>
      <c r="F4668">
        <v>148</v>
      </c>
      <c r="G4668">
        <v>0</v>
      </c>
      <c r="H4668" t="s">
        <v>21579</v>
      </c>
      <c r="I4668">
        <v>10</v>
      </c>
      <c r="J4668" t="s">
        <v>21005</v>
      </c>
      <c r="K4668">
        <v>22</v>
      </c>
      <c r="L4668" t="s">
        <v>61</v>
      </c>
      <c r="M4668" t="s">
        <v>21454</v>
      </c>
    </row>
    <row r="4669" spans="1:13" x14ac:dyDescent="0.35">
      <c r="A4669" t="s">
        <v>21580</v>
      </c>
      <c r="B4669" t="s">
        <v>14</v>
      </c>
      <c r="C4669" t="s">
        <v>21003</v>
      </c>
      <c r="D4669" t="s">
        <v>58</v>
      </c>
      <c r="E4669">
        <v>530057</v>
      </c>
      <c r="F4669">
        <v>4173</v>
      </c>
      <c r="G4669">
        <v>0</v>
      </c>
      <c r="H4669" t="s">
        <v>21581</v>
      </c>
      <c r="I4669">
        <v>10</v>
      </c>
      <c r="J4669" t="s">
        <v>21005</v>
      </c>
      <c r="K4669">
        <v>117</v>
      </c>
      <c r="L4669" t="s">
        <v>61</v>
      </c>
      <c r="M4669" t="s">
        <v>21470</v>
      </c>
    </row>
    <row r="4670" spans="1:13" x14ac:dyDescent="0.35">
      <c r="A4670" t="s">
        <v>21582</v>
      </c>
      <c r="B4670" t="s">
        <v>14</v>
      </c>
      <c r="C4670" t="s">
        <v>20892</v>
      </c>
      <c r="D4670" t="s">
        <v>58</v>
      </c>
      <c r="E4670">
        <v>249263</v>
      </c>
      <c r="F4670">
        <v>1934</v>
      </c>
      <c r="G4670">
        <v>0</v>
      </c>
      <c r="H4670" t="s">
        <v>21583</v>
      </c>
      <c r="I4670">
        <v>10</v>
      </c>
      <c r="J4670" t="s">
        <v>21005</v>
      </c>
      <c r="K4670">
        <v>52</v>
      </c>
      <c r="L4670" t="s">
        <v>61</v>
      </c>
      <c r="M4670" t="s">
        <v>21454</v>
      </c>
    </row>
    <row r="4671" spans="1:13" x14ac:dyDescent="0.35">
      <c r="A4671" t="s">
        <v>21584</v>
      </c>
      <c r="B4671" t="s">
        <v>14</v>
      </c>
      <c r="C4671" t="s">
        <v>21003</v>
      </c>
      <c r="D4671" t="s">
        <v>58</v>
      </c>
      <c r="E4671">
        <v>376590</v>
      </c>
      <c r="F4671">
        <v>3044</v>
      </c>
      <c r="G4671">
        <v>0</v>
      </c>
      <c r="H4671" t="s">
        <v>21585</v>
      </c>
      <c r="I4671">
        <v>10</v>
      </c>
      <c r="J4671" t="s">
        <v>21005</v>
      </c>
      <c r="K4671">
        <v>75</v>
      </c>
      <c r="L4671" t="s">
        <v>61</v>
      </c>
      <c r="M4671" t="s">
        <v>21470</v>
      </c>
    </row>
    <row r="4672" spans="1:13" x14ac:dyDescent="0.35">
      <c r="A4672" t="s">
        <v>21586</v>
      </c>
      <c r="B4672" t="s">
        <v>14</v>
      </c>
      <c r="C4672" t="s">
        <v>20892</v>
      </c>
      <c r="D4672" t="s">
        <v>58</v>
      </c>
      <c r="E4672">
        <v>613476</v>
      </c>
      <c r="F4672">
        <v>5229</v>
      </c>
      <c r="G4672">
        <v>0</v>
      </c>
      <c r="H4672" t="s">
        <v>21587</v>
      </c>
      <c r="I4672">
        <v>10</v>
      </c>
      <c r="J4672" t="s">
        <v>21005</v>
      </c>
      <c r="K4672">
        <v>138</v>
      </c>
      <c r="L4672" t="s">
        <v>61</v>
      </c>
      <c r="M4672" t="s">
        <v>21454</v>
      </c>
    </row>
    <row r="4673" spans="1:13" x14ac:dyDescent="0.35">
      <c r="A4673" t="s">
        <v>21588</v>
      </c>
      <c r="B4673" t="s">
        <v>14</v>
      </c>
      <c r="C4673" t="s">
        <v>21003</v>
      </c>
      <c r="D4673" t="s">
        <v>58</v>
      </c>
      <c r="E4673">
        <v>85407</v>
      </c>
      <c r="F4673">
        <v>660</v>
      </c>
      <c r="G4673">
        <v>0</v>
      </c>
      <c r="H4673" t="s">
        <v>21589</v>
      </c>
      <c r="I4673">
        <v>10</v>
      </c>
      <c r="J4673" t="s">
        <v>21005</v>
      </c>
      <c r="K4673">
        <v>50</v>
      </c>
      <c r="L4673" t="s">
        <v>61</v>
      </c>
      <c r="M4673" t="s">
        <v>21470</v>
      </c>
    </row>
    <row r="4674" spans="1:13" x14ac:dyDescent="0.35">
      <c r="A4674" t="s">
        <v>21590</v>
      </c>
      <c r="B4674" t="s">
        <v>14</v>
      </c>
      <c r="C4674" t="s">
        <v>20892</v>
      </c>
      <c r="D4674" t="s">
        <v>58</v>
      </c>
      <c r="E4674">
        <v>468959</v>
      </c>
      <c r="F4674">
        <v>3958</v>
      </c>
      <c r="G4674">
        <v>0</v>
      </c>
      <c r="H4674" t="s">
        <v>21591</v>
      </c>
      <c r="I4674">
        <v>10</v>
      </c>
      <c r="J4674" t="s">
        <v>21005</v>
      </c>
      <c r="K4674">
        <v>102</v>
      </c>
      <c r="L4674" t="s">
        <v>61</v>
      </c>
      <c r="M4674" t="s">
        <v>21454</v>
      </c>
    </row>
    <row r="4675" spans="1:13" x14ac:dyDescent="0.35">
      <c r="A4675" t="s">
        <v>21592</v>
      </c>
      <c r="B4675" t="s">
        <v>14</v>
      </c>
      <c r="C4675" t="s">
        <v>21003</v>
      </c>
      <c r="D4675" t="s">
        <v>58</v>
      </c>
      <c r="E4675">
        <v>297237</v>
      </c>
      <c r="F4675">
        <v>2693</v>
      </c>
      <c r="G4675">
        <v>0</v>
      </c>
      <c r="H4675" t="s">
        <v>21593</v>
      </c>
      <c r="I4675">
        <v>10</v>
      </c>
      <c r="J4675" t="s">
        <v>21005</v>
      </c>
      <c r="K4675">
        <v>97</v>
      </c>
      <c r="L4675" t="s">
        <v>61</v>
      </c>
      <c r="M4675" t="s">
        <v>21470</v>
      </c>
    </row>
    <row r="4676" spans="1:13" x14ac:dyDescent="0.35">
      <c r="A4676" t="s">
        <v>21594</v>
      </c>
      <c r="B4676" t="s">
        <v>14</v>
      </c>
      <c r="C4676" t="s">
        <v>20892</v>
      </c>
      <c r="D4676" t="s">
        <v>58</v>
      </c>
      <c r="E4676">
        <v>419899</v>
      </c>
      <c r="F4676">
        <v>3454</v>
      </c>
      <c r="G4676">
        <v>0</v>
      </c>
      <c r="H4676" t="s">
        <v>21595</v>
      </c>
      <c r="I4676">
        <v>10</v>
      </c>
      <c r="J4676" t="s">
        <v>21005</v>
      </c>
      <c r="K4676">
        <v>83</v>
      </c>
      <c r="L4676" t="s">
        <v>61</v>
      </c>
      <c r="M4676" t="s">
        <v>21454</v>
      </c>
    </row>
    <row r="4677" spans="1:13" x14ac:dyDescent="0.35">
      <c r="A4677" t="s">
        <v>21596</v>
      </c>
      <c r="B4677" t="s">
        <v>14</v>
      </c>
      <c r="C4677" t="s">
        <v>21003</v>
      </c>
      <c r="D4677" t="s">
        <v>58</v>
      </c>
      <c r="E4677">
        <v>371573</v>
      </c>
      <c r="F4677">
        <v>2964</v>
      </c>
      <c r="G4677">
        <v>0</v>
      </c>
      <c r="H4677" t="s">
        <v>21597</v>
      </c>
      <c r="I4677">
        <v>10</v>
      </c>
      <c r="J4677" t="s">
        <v>21005</v>
      </c>
      <c r="K4677">
        <v>88</v>
      </c>
      <c r="L4677" t="s">
        <v>61</v>
      </c>
      <c r="M4677" t="s">
        <v>21470</v>
      </c>
    </row>
    <row r="4678" spans="1:13" x14ac:dyDescent="0.35">
      <c r="A4678" t="s">
        <v>21598</v>
      </c>
      <c r="B4678" t="s">
        <v>14</v>
      </c>
      <c r="C4678" t="s">
        <v>20892</v>
      </c>
      <c r="D4678" t="s">
        <v>58</v>
      </c>
      <c r="E4678">
        <v>199389</v>
      </c>
      <c r="F4678">
        <v>1829</v>
      </c>
      <c r="G4678">
        <v>0</v>
      </c>
      <c r="H4678" t="s">
        <v>21599</v>
      </c>
      <c r="I4678">
        <v>10</v>
      </c>
      <c r="J4678" t="s">
        <v>21600</v>
      </c>
      <c r="K4678">
        <v>60</v>
      </c>
      <c r="L4678" t="s">
        <v>61</v>
      </c>
      <c r="M4678" t="s">
        <v>21601</v>
      </c>
    </row>
    <row r="4679" spans="1:13" x14ac:dyDescent="0.35">
      <c r="A4679" t="s">
        <v>21602</v>
      </c>
      <c r="B4679" t="s">
        <v>14</v>
      </c>
      <c r="C4679" t="s">
        <v>21003</v>
      </c>
      <c r="D4679" t="s">
        <v>58</v>
      </c>
      <c r="E4679">
        <v>224036</v>
      </c>
      <c r="F4679">
        <v>2028</v>
      </c>
      <c r="G4679">
        <v>0</v>
      </c>
      <c r="H4679" t="s">
        <v>21603</v>
      </c>
      <c r="I4679">
        <v>10</v>
      </c>
      <c r="J4679" t="s">
        <v>21005</v>
      </c>
      <c r="K4679">
        <v>78</v>
      </c>
      <c r="L4679" t="s">
        <v>61</v>
      </c>
      <c r="M4679" t="s">
        <v>21470</v>
      </c>
    </row>
    <row r="4680" spans="1:13" x14ac:dyDescent="0.35">
      <c r="A4680" t="s">
        <v>21604</v>
      </c>
      <c r="B4680" t="s">
        <v>14</v>
      </c>
      <c r="C4680" t="s">
        <v>20892</v>
      </c>
      <c r="D4680" t="s">
        <v>58</v>
      </c>
      <c r="E4680">
        <v>217347</v>
      </c>
      <c r="F4680">
        <v>2001</v>
      </c>
      <c r="G4680">
        <v>0</v>
      </c>
      <c r="H4680" t="s">
        <v>21605</v>
      </c>
      <c r="I4680">
        <v>10</v>
      </c>
      <c r="J4680" t="s">
        <v>21600</v>
      </c>
      <c r="K4680">
        <v>59</v>
      </c>
      <c r="L4680" t="s">
        <v>61</v>
      </c>
      <c r="M4680" t="s">
        <v>21601</v>
      </c>
    </row>
    <row r="4681" spans="1:13" x14ac:dyDescent="0.35">
      <c r="A4681" t="s">
        <v>21606</v>
      </c>
      <c r="B4681" t="s">
        <v>14</v>
      </c>
      <c r="C4681" t="s">
        <v>21003</v>
      </c>
      <c r="D4681" t="s">
        <v>58</v>
      </c>
      <c r="E4681">
        <v>356238</v>
      </c>
      <c r="F4681">
        <v>3094</v>
      </c>
      <c r="G4681">
        <v>0</v>
      </c>
      <c r="H4681" t="s">
        <v>21607</v>
      </c>
      <c r="I4681">
        <v>10</v>
      </c>
      <c r="J4681" t="s">
        <v>21600</v>
      </c>
      <c r="K4681">
        <v>130</v>
      </c>
      <c r="L4681" t="s">
        <v>61</v>
      </c>
      <c r="M4681" t="s">
        <v>21608</v>
      </c>
    </row>
    <row r="4682" spans="1:13" x14ac:dyDescent="0.35">
      <c r="A4682" t="s">
        <v>21609</v>
      </c>
      <c r="B4682" t="s">
        <v>14</v>
      </c>
      <c r="C4682" t="s">
        <v>20892</v>
      </c>
      <c r="D4682" t="s">
        <v>58</v>
      </c>
      <c r="E4682">
        <v>331546</v>
      </c>
      <c r="F4682">
        <v>2994</v>
      </c>
      <c r="G4682">
        <v>0</v>
      </c>
      <c r="H4682" t="s">
        <v>21610</v>
      </c>
      <c r="I4682">
        <v>10</v>
      </c>
      <c r="J4682" t="s">
        <v>21600</v>
      </c>
      <c r="K4682">
        <v>104</v>
      </c>
      <c r="L4682" t="s">
        <v>61</v>
      </c>
      <c r="M4682" t="s">
        <v>21601</v>
      </c>
    </row>
    <row r="4683" spans="1:13" x14ac:dyDescent="0.35">
      <c r="A4683" t="s">
        <v>21611</v>
      </c>
      <c r="B4683" t="s">
        <v>14</v>
      </c>
      <c r="C4683" t="s">
        <v>21003</v>
      </c>
      <c r="D4683" t="s">
        <v>58</v>
      </c>
      <c r="E4683">
        <v>423903</v>
      </c>
      <c r="F4683">
        <v>3556</v>
      </c>
      <c r="G4683">
        <v>0</v>
      </c>
      <c r="H4683" t="s">
        <v>21612</v>
      </c>
      <c r="I4683">
        <v>10</v>
      </c>
      <c r="J4683" t="s">
        <v>21600</v>
      </c>
      <c r="K4683">
        <v>146</v>
      </c>
      <c r="L4683" t="s">
        <v>61</v>
      </c>
      <c r="M4683" t="s">
        <v>21608</v>
      </c>
    </row>
    <row r="4684" spans="1:13" x14ac:dyDescent="0.35">
      <c r="A4684" t="s">
        <v>21613</v>
      </c>
      <c r="B4684" t="s">
        <v>14</v>
      </c>
      <c r="C4684" t="s">
        <v>20892</v>
      </c>
      <c r="D4684" t="s">
        <v>58</v>
      </c>
      <c r="E4684">
        <v>227246</v>
      </c>
      <c r="F4684">
        <v>1885</v>
      </c>
      <c r="G4684">
        <v>0</v>
      </c>
      <c r="H4684" t="s">
        <v>21614</v>
      </c>
      <c r="I4684">
        <v>10</v>
      </c>
      <c r="J4684" t="s">
        <v>21600</v>
      </c>
      <c r="K4684">
        <v>90</v>
      </c>
      <c r="L4684" t="s">
        <v>61</v>
      </c>
      <c r="M4684" t="s">
        <v>21601</v>
      </c>
    </row>
    <row r="4685" spans="1:13" x14ac:dyDescent="0.35">
      <c r="A4685" t="s">
        <v>21615</v>
      </c>
      <c r="B4685" t="s">
        <v>14</v>
      </c>
      <c r="C4685" t="s">
        <v>21003</v>
      </c>
      <c r="D4685" t="s">
        <v>58</v>
      </c>
      <c r="E4685">
        <v>323784</v>
      </c>
      <c r="F4685">
        <v>2800</v>
      </c>
      <c r="G4685">
        <v>0</v>
      </c>
      <c r="H4685" t="s">
        <v>21616</v>
      </c>
      <c r="I4685">
        <v>10</v>
      </c>
      <c r="J4685" t="s">
        <v>21600</v>
      </c>
      <c r="K4685">
        <v>81</v>
      </c>
      <c r="L4685" t="s">
        <v>61</v>
      </c>
      <c r="M4685" t="s">
        <v>21608</v>
      </c>
    </row>
    <row r="4686" spans="1:13" x14ac:dyDescent="0.35">
      <c r="A4686" t="s">
        <v>21617</v>
      </c>
      <c r="B4686" t="s">
        <v>14</v>
      </c>
      <c r="C4686" t="s">
        <v>20892</v>
      </c>
      <c r="D4686" t="s">
        <v>58</v>
      </c>
      <c r="E4686">
        <v>203820</v>
      </c>
      <c r="F4686">
        <v>1858</v>
      </c>
      <c r="G4686">
        <v>0</v>
      </c>
      <c r="H4686" t="s">
        <v>21618</v>
      </c>
      <c r="I4686">
        <v>10</v>
      </c>
      <c r="J4686" t="s">
        <v>21600</v>
      </c>
      <c r="K4686">
        <v>96</v>
      </c>
      <c r="L4686" t="s">
        <v>61</v>
      </c>
      <c r="M4686" t="s">
        <v>21601</v>
      </c>
    </row>
    <row r="4687" spans="1:13" x14ac:dyDescent="0.35">
      <c r="A4687" t="s">
        <v>21619</v>
      </c>
      <c r="B4687" t="s">
        <v>14</v>
      </c>
      <c r="C4687" t="s">
        <v>21003</v>
      </c>
      <c r="D4687" t="s">
        <v>58</v>
      </c>
      <c r="E4687">
        <v>325563</v>
      </c>
      <c r="F4687">
        <v>2811</v>
      </c>
      <c r="G4687">
        <v>0</v>
      </c>
      <c r="H4687" t="s">
        <v>21620</v>
      </c>
      <c r="I4687">
        <v>10</v>
      </c>
      <c r="J4687" t="s">
        <v>21600</v>
      </c>
      <c r="K4687">
        <v>76</v>
      </c>
      <c r="L4687" t="s">
        <v>61</v>
      </c>
      <c r="M4687" t="s">
        <v>21608</v>
      </c>
    </row>
    <row r="4688" spans="1:13" x14ac:dyDescent="0.35">
      <c r="A4688" t="s">
        <v>21621</v>
      </c>
      <c r="B4688" t="s">
        <v>14</v>
      </c>
      <c r="C4688" t="s">
        <v>20892</v>
      </c>
      <c r="D4688" t="s">
        <v>58</v>
      </c>
      <c r="E4688">
        <v>285030</v>
      </c>
      <c r="F4688">
        <v>2506</v>
      </c>
      <c r="G4688">
        <v>0</v>
      </c>
      <c r="H4688" t="s">
        <v>21622</v>
      </c>
      <c r="I4688">
        <v>10</v>
      </c>
      <c r="J4688" t="s">
        <v>21600</v>
      </c>
      <c r="K4688">
        <v>117</v>
      </c>
      <c r="L4688" t="s">
        <v>61</v>
      </c>
      <c r="M4688" t="s">
        <v>21601</v>
      </c>
    </row>
    <row r="4689" spans="1:13" x14ac:dyDescent="0.35">
      <c r="A4689" t="s">
        <v>21623</v>
      </c>
      <c r="B4689" t="s">
        <v>14</v>
      </c>
      <c r="C4689" t="s">
        <v>21003</v>
      </c>
      <c r="D4689" t="s">
        <v>58</v>
      </c>
      <c r="E4689">
        <v>385690</v>
      </c>
      <c r="F4689">
        <v>3283</v>
      </c>
      <c r="G4689">
        <v>0</v>
      </c>
      <c r="H4689" t="s">
        <v>21624</v>
      </c>
      <c r="I4689">
        <v>10</v>
      </c>
      <c r="J4689" t="s">
        <v>21600</v>
      </c>
      <c r="K4689">
        <v>138</v>
      </c>
      <c r="L4689" t="s">
        <v>61</v>
      </c>
      <c r="M4689" t="s">
        <v>21608</v>
      </c>
    </row>
    <row r="4690" spans="1:13" x14ac:dyDescent="0.35">
      <c r="A4690" t="s">
        <v>21625</v>
      </c>
      <c r="B4690" t="s">
        <v>14</v>
      </c>
      <c r="C4690" t="s">
        <v>20892</v>
      </c>
      <c r="D4690" t="s">
        <v>58</v>
      </c>
      <c r="E4690">
        <v>334744</v>
      </c>
      <c r="F4690">
        <v>2581</v>
      </c>
      <c r="G4690">
        <v>0</v>
      </c>
      <c r="H4690" t="s">
        <v>21626</v>
      </c>
      <c r="I4690">
        <v>10</v>
      </c>
      <c r="J4690" t="s">
        <v>21600</v>
      </c>
      <c r="K4690">
        <v>76</v>
      </c>
      <c r="L4690" t="s">
        <v>61</v>
      </c>
      <c r="M4690" t="s">
        <v>21601</v>
      </c>
    </row>
    <row r="4691" spans="1:13" x14ac:dyDescent="0.35">
      <c r="A4691" t="s">
        <v>21627</v>
      </c>
      <c r="B4691" t="s">
        <v>14</v>
      </c>
      <c r="C4691" t="s">
        <v>21003</v>
      </c>
      <c r="D4691" t="s">
        <v>58</v>
      </c>
      <c r="E4691">
        <v>268270</v>
      </c>
      <c r="F4691">
        <v>2162</v>
      </c>
      <c r="G4691">
        <v>0</v>
      </c>
      <c r="H4691" t="s">
        <v>21628</v>
      </c>
      <c r="I4691">
        <v>10</v>
      </c>
      <c r="J4691" t="s">
        <v>21600</v>
      </c>
      <c r="K4691">
        <v>82</v>
      </c>
      <c r="L4691" t="s">
        <v>61</v>
      </c>
      <c r="M4691" t="s">
        <v>21608</v>
      </c>
    </row>
    <row r="4692" spans="1:13" x14ac:dyDescent="0.35">
      <c r="A4692" t="s">
        <v>21629</v>
      </c>
      <c r="B4692" t="s">
        <v>14</v>
      </c>
      <c r="C4692" t="s">
        <v>20892</v>
      </c>
      <c r="D4692" t="s">
        <v>58</v>
      </c>
      <c r="E4692">
        <v>251200</v>
      </c>
      <c r="F4692">
        <v>2078</v>
      </c>
      <c r="G4692">
        <v>0</v>
      </c>
      <c r="H4692" t="s">
        <v>21630</v>
      </c>
      <c r="I4692">
        <v>10</v>
      </c>
      <c r="J4692" t="s">
        <v>21600</v>
      </c>
      <c r="K4692">
        <v>71</v>
      </c>
      <c r="L4692" t="s">
        <v>61</v>
      </c>
      <c r="M4692" t="s">
        <v>21601</v>
      </c>
    </row>
    <row r="4693" spans="1:13" x14ac:dyDescent="0.35">
      <c r="A4693" t="s">
        <v>21631</v>
      </c>
      <c r="B4693" t="s">
        <v>14</v>
      </c>
      <c r="C4693" t="s">
        <v>21003</v>
      </c>
      <c r="D4693" t="s">
        <v>58</v>
      </c>
      <c r="E4693">
        <v>276355</v>
      </c>
      <c r="F4693">
        <v>2514</v>
      </c>
      <c r="G4693">
        <v>0</v>
      </c>
      <c r="H4693" t="s">
        <v>21632</v>
      </c>
      <c r="I4693">
        <v>10</v>
      </c>
      <c r="J4693" t="s">
        <v>21600</v>
      </c>
      <c r="K4693">
        <v>60</v>
      </c>
      <c r="L4693" t="s">
        <v>61</v>
      </c>
      <c r="M4693" t="s">
        <v>21608</v>
      </c>
    </row>
    <row r="4694" spans="1:13" x14ac:dyDescent="0.35">
      <c r="A4694" t="s">
        <v>21633</v>
      </c>
      <c r="B4694" t="s">
        <v>14</v>
      </c>
      <c r="C4694" t="s">
        <v>20892</v>
      </c>
      <c r="D4694" t="s">
        <v>58</v>
      </c>
      <c r="E4694">
        <v>250756</v>
      </c>
      <c r="F4694">
        <v>2132</v>
      </c>
      <c r="G4694">
        <v>0</v>
      </c>
      <c r="H4694" t="s">
        <v>21634</v>
      </c>
      <c r="I4694">
        <v>10</v>
      </c>
      <c r="J4694" t="s">
        <v>21600</v>
      </c>
      <c r="K4694">
        <v>78</v>
      </c>
      <c r="L4694" t="s">
        <v>61</v>
      </c>
      <c r="M4694" t="s">
        <v>21601</v>
      </c>
    </row>
    <row r="4695" spans="1:13" x14ac:dyDescent="0.35">
      <c r="A4695" t="s">
        <v>21635</v>
      </c>
      <c r="B4695" t="s">
        <v>14</v>
      </c>
      <c r="C4695" t="s">
        <v>21003</v>
      </c>
      <c r="D4695" t="s">
        <v>58</v>
      </c>
      <c r="E4695">
        <v>229559</v>
      </c>
      <c r="F4695">
        <v>1960</v>
      </c>
      <c r="G4695">
        <v>0</v>
      </c>
      <c r="H4695" t="s">
        <v>21636</v>
      </c>
      <c r="I4695">
        <v>10</v>
      </c>
      <c r="J4695" t="s">
        <v>21600</v>
      </c>
      <c r="K4695">
        <v>46</v>
      </c>
      <c r="L4695" t="s">
        <v>61</v>
      </c>
      <c r="M4695" t="s">
        <v>21608</v>
      </c>
    </row>
    <row r="4696" spans="1:13" x14ac:dyDescent="0.35">
      <c r="A4696" t="s">
        <v>21637</v>
      </c>
      <c r="B4696" t="s">
        <v>14</v>
      </c>
      <c r="C4696" t="s">
        <v>20892</v>
      </c>
      <c r="D4696" t="s">
        <v>58</v>
      </c>
      <c r="E4696">
        <v>345244</v>
      </c>
      <c r="F4696">
        <v>2923</v>
      </c>
      <c r="G4696">
        <v>0</v>
      </c>
      <c r="H4696" t="s">
        <v>21638</v>
      </c>
      <c r="I4696">
        <v>10</v>
      </c>
      <c r="J4696" t="s">
        <v>21600</v>
      </c>
      <c r="K4696">
        <v>124</v>
      </c>
      <c r="L4696" t="s">
        <v>61</v>
      </c>
      <c r="M4696" t="s">
        <v>21601</v>
      </c>
    </row>
    <row r="4697" spans="1:13" x14ac:dyDescent="0.35">
      <c r="A4697" t="s">
        <v>21639</v>
      </c>
      <c r="B4697" t="s">
        <v>14</v>
      </c>
      <c r="C4697" t="s">
        <v>21003</v>
      </c>
      <c r="D4697" t="s">
        <v>58</v>
      </c>
      <c r="E4697">
        <v>244734</v>
      </c>
      <c r="F4697">
        <v>2091</v>
      </c>
      <c r="G4697">
        <v>0</v>
      </c>
      <c r="H4697" t="s">
        <v>21640</v>
      </c>
      <c r="I4697">
        <v>10</v>
      </c>
      <c r="J4697" t="s">
        <v>21600</v>
      </c>
      <c r="K4697">
        <v>87</v>
      </c>
      <c r="L4697" t="s">
        <v>61</v>
      </c>
      <c r="M4697" t="s">
        <v>21641</v>
      </c>
    </row>
    <row r="4698" spans="1:13" x14ac:dyDescent="0.35">
      <c r="A4698" t="s">
        <v>21642</v>
      </c>
      <c r="B4698" t="s">
        <v>14</v>
      </c>
      <c r="C4698" t="s">
        <v>20892</v>
      </c>
      <c r="D4698" t="s">
        <v>58</v>
      </c>
      <c r="E4698">
        <v>354908</v>
      </c>
      <c r="F4698">
        <v>2937</v>
      </c>
      <c r="G4698">
        <v>0</v>
      </c>
      <c r="H4698" t="s">
        <v>21643</v>
      </c>
      <c r="I4698">
        <v>10</v>
      </c>
      <c r="J4698" t="s">
        <v>21600</v>
      </c>
      <c r="K4698">
        <v>112</v>
      </c>
      <c r="L4698" t="s">
        <v>61</v>
      </c>
      <c r="M4698" t="s">
        <v>21601</v>
      </c>
    </row>
    <row r="4699" spans="1:13" x14ac:dyDescent="0.35">
      <c r="A4699" t="s">
        <v>21644</v>
      </c>
      <c r="B4699" t="s">
        <v>14</v>
      </c>
      <c r="C4699" t="s">
        <v>21003</v>
      </c>
      <c r="D4699" t="s">
        <v>58</v>
      </c>
      <c r="E4699">
        <v>202731</v>
      </c>
      <c r="F4699">
        <v>1904</v>
      </c>
      <c r="G4699">
        <v>0</v>
      </c>
      <c r="H4699" t="s">
        <v>21645</v>
      </c>
      <c r="I4699">
        <v>10</v>
      </c>
      <c r="J4699" t="s">
        <v>21600</v>
      </c>
      <c r="K4699">
        <v>66</v>
      </c>
      <c r="L4699" t="s">
        <v>61</v>
      </c>
      <c r="M4699" t="s">
        <v>21608</v>
      </c>
    </row>
    <row r="4700" spans="1:13" x14ac:dyDescent="0.35">
      <c r="A4700" t="s">
        <v>21646</v>
      </c>
      <c r="B4700" t="s">
        <v>14</v>
      </c>
      <c r="C4700" t="s">
        <v>20892</v>
      </c>
      <c r="D4700" t="s">
        <v>58</v>
      </c>
      <c r="E4700">
        <v>207210</v>
      </c>
      <c r="F4700">
        <v>1834</v>
      </c>
      <c r="G4700">
        <v>0</v>
      </c>
      <c r="H4700" t="s">
        <v>21647</v>
      </c>
      <c r="I4700">
        <v>10</v>
      </c>
      <c r="J4700" t="s">
        <v>21600</v>
      </c>
      <c r="K4700">
        <v>66</v>
      </c>
      <c r="L4700" t="s">
        <v>61</v>
      </c>
      <c r="M4700" t="s">
        <v>21601</v>
      </c>
    </row>
    <row r="4701" spans="1:13" x14ac:dyDescent="0.35">
      <c r="A4701" t="s">
        <v>21648</v>
      </c>
      <c r="B4701" t="s">
        <v>14</v>
      </c>
      <c r="C4701" t="s">
        <v>21003</v>
      </c>
      <c r="D4701" t="s">
        <v>58</v>
      </c>
      <c r="E4701">
        <v>311505</v>
      </c>
      <c r="F4701">
        <v>2740</v>
      </c>
      <c r="G4701">
        <v>0</v>
      </c>
      <c r="H4701" t="s">
        <v>21649</v>
      </c>
      <c r="I4701">
        <v>10</v>
      </c>
      <c r="J4701" t="s">
        <v>21600</v>
      </c>
      <c r="K4701">
        <v>126</v>
      </c>
      <c r="L4701" t="s">
        <v>61</v>
      </c>
      <c r="M4701" t="s">
        <v>21608</v>
      </c>
    </row>
    <row r="4702" spans="1:13" x14ac:dyDescent="0.35">
      <c r="A4702" t="s">
        <v>21650</v>
      </c>
      <c r="B4702" t="s">
        <v>14</v>
      </c>
      <c r="C4702" t="s">
        <v>20892</v>
      </c>
      <c r="D4702" t="s">
        <v>58</v>
      </c>
      <c r="E4702">
        <v>272937</v>
      </c>
      <c r="F4702">
        <v>2449</v>
      </c>
      <c r="G4702">
        <v>0</v>
      </c>
      <c r="H4702" t="s">
        <v>21651</v>
      </c>
      <c r="I4702">
        <v>10</v>
      </c>
      <c r="J4702" t="s">
        <v>21600</v>
      </c>
      <c r="K4702">
        <v>61</v>
      </c>
      <c r="L4702" t="s">
        <v>61</v>
      </c>
      <c r="M4702" t="s">
        <v>21601</v>
      </c>
    </row>
    <row r="4703" spans="1:13" x14ac:dyDescent="0.35">
      <c r="A4703" t="s">
        <v>21652</v>
      </c>
      <c r="B4703" t="s">
        <v>14</v>
      </c>
      <c r="C4703" t="s">
        <v>21003</v>
      </c>
      <c r="D4703" t="s">
        <v>58</v>
      </c>
      <c r="E4703">
        <v>135895</v>
      </c>
      <c r="F4703">
        <v>1210</v>
      </c>
      <c r="G4703">
        <v>0</v>
      </c>
      <c r="H4703" t="s">
        <v>21653</v>
      </c>
      <c r="I4703">
        <v>10</v>
      </c>
      <c r="J4703" t="s">
        <v>21600</v>
      </c>
      <c r="K4703">
        <v>38</v>
      </c>
      <c r="L4703" t="s">
        <v>61</v>
      </c>
      <c r="M4703" t="s">
        <v>21641</v>
      </c>
    </row>
    <row r="4704" spans="1:13" x14ac:dyDescent="0.35">
      <c r="A4704" t="s">
        <v>21654</v>
      </c>
      <c r="B4704" t="s">
        <v>14</v>
      </c>
      <c r="C4704" t="s">
        <v>20892</v>
      </c>
      <c r="D4704" t="s">
        <v>58</v>
      </c>
      <c r="E4704">
        <v>299868</v>
      </c>
      <c r="F4704">
        <v>2619</v>
      </c>
      <c r="G4704">
        <v>0</v>
      </c>
      <c r="H4704" t="s">
        <v>21655</v>
      </c>
      <c r="I4704">
        <v>10</v>
      </c>
      <c r="J4704" t="s">
        <v>21600</v>
      </c>
      <c r="K4704">
        <v>108</v>
      </c>
      <c r="L4704" t="s">
        <v>61</v>
      </c>
      <c r="M4704" t="s">
        <v>21601</v>
      </c>
    </row>
    <row r="4705" spans="1:13" x14ac:dyDescent="0.35">
      <c r="A4705" t="s">
        <v>21656</v>
      </c>
      <c r="B4705" t="s">
        <v>14</v>
      </c>
      <c r="C4705" t="s">
        <v>21003</v>
      </c>
      <c r="D4705" t="s">
        <v>58</v>
      </c>
      <c r="E4705">
        <v>243144</v>
      </c>
      <c r="F4705">
        <v>2233</v>
      </c>
      <c r="G4705">
        <v>0</v>
      </c>
      <c r="H4705" t="s">
        <v>21657</v>
      </c>
      <c r="I4705">
        <v>10</v>
      </c>
      <c r="J4705" t="s">
        <v>21600</v>
      </c>
      <c r="K4705">
        <v>87</v>
      </c>
      <c r="L4705" t="s">
        <v>61</v>
      </c>
      <c r="M4705" t="s">
        <v>21608</v>
      </c>
    </row>
    <row r="4706" spans="1:13" x14ac:dyDescent="0.35">
      <c r="A4706" t="s">
        <v>21658</v>
      </c>
      <c r="B4706" t="s">
        <v>14</v>
      </c>
      <c r="C4706" t="s">
        <v>20892</v>
      </c>
      <c r="D4706" t="s">
        <v>58</v>
      </c>
      <c r="E4706">
        <v>286180</v>
      </c>
      <c r="F4706">
        <v>2753</v>
      </c>
      <c r="G4706">
        <v>0</v>
      </c>
      <c r="H4706" t="s">
        <v>21659</v>
      </c>
      <c r="I4706">
        <v>10</v>
      </c>
      <c r="J4706" t="s">
        <v>21600</v>
      </c>
      <c r="K4706">
        <v>86</v>
      </c>
      <c r="L4706" t="s">
        <v>61</v>
      </c>
      <c r="M4706" t="s">
        <v>21660</v>
      </c>
    </row>
    <row r="4707" spans="1:13" x14ac:dyDescent="0.35">
      <c r="A4707" t="s">
        <v>21661</v>
      </c>
      <c r="B4707" t="s">
        <v>14</v>
      </c>
      <c r="C4707" t="s">
        <v>21003</v>
      </c>
      <c r="D4707" t="s">
        <v>58</v>
      </c>
      <c r="E4707">
        <v>276211</v>
      </c>
      <c r="F4707">
        <v>2324</v>
      </c>
      <c r="G4707">
        <v>0</v>
      </c>
      <c r="H4707" t="s">
        <v>21662</v>
      </c>
      <c r="I4707">
        <v>10</v>
      </c>
      <c r="J4707" t="s">
        <v>21600</v>
      </c>
      <c r="K4707">
        <v>106</v>
      </c>
      <c r="L4707" t="s">
        <v>61</v>
      </c>
      <c r="M4707" t="s">
        <v>21608</v>
      </c>
    </row>
    <row r="4708" spans="1:13" x14ac:dyDescent="0.35">
      <c r="A4708" t="s">
        <v>21663</v>
      </c>
      <c r="B4708" t="s">
        <v>14</v>
      </c>
      <c r="C4708" t="s">
        <v>20892</v>
      </c>
      <c r="D4708" t="s">
        <v>58</v>
      </c>
      <c r="E4708">
        <v>415820</v>
      </c>
      <c r="F4708">
        <v>4761</v>
      </c>
      <c r="G4708">
        <v>0</v>
      </c>
      <c r="H4708" t="s">
        <v>21664</v>
      </c>
      <c r="I4708">
        <v>10</v>
      </c>
      <c r="J4708" t="s">
        <v>21600</v>
      </c>
      <c r="K4708">
        <v>148</v>
      </c>
      <c r="L4708" t="s">
        <v>61</v>
      </c>
      <c r="M4708" t="s">
        <v>21660</v>
      </c>
    </row>
    <row r="4709" spans="1:13" x14ac:dyDescent="0.35">
      <c r="A4709" t="s">
        <v>21665</v>
      </c>
      <c r="B4709" t="s">
        <v>14</v>
      </c>
      <c r="C4709" t="s">
        <v>21003</v>
      </c>
      <c r="D4709" t="s">
        <v>58</v>
      </c>
      <c r="E4709">
        <v>202322</v>
      </c>
      <c r="F4709">
        <v>1692</v>
      </c>
      <c r="G4709">
        <v>0</v>
      </c>
      <c r="H4709" t="s">
        <v>21666</v>
      </c>
      <c r="I4709">
        <v>10</v>
      </c>
      <c r="J4709" t="s">
        <v>21600</v>
      </c>
      <c r="K4709">
        <v>42</v>
      </c>
      <c r="L4709" t="s">
        <v>61</v>
      </c>
      <c r="M4709" t="s">
        <v>21608</v>
      </c>
    </row>
    <row r="4710" spans="1:13" x14ac:dyDescent="0.35">
      <c r="A4710" t="s">
        <v>21667</v>
      </c>
      <c r="B4710" t="s">
        <v>14</v>
      </c>
      <c r="C4710" t="s">
        <v>21668</v>
      </c>
      <c r="D4710" t="s">
        <v>58</v>
      </c>
      <c r="E4710">
        <v>62460</v>
      </c>
      <c r="F4710">
        <v>271</v>
      </c>
      <c r="G4710">
        <v>0</v>
      </c>
      <c r="H4710" t="s">
        <v>21669</v>
      </c>
      <c r="I4710">
        <v>10</v>
      </c>
      <c r="J4710" t="s">
        <v>21670</v>
      </c>
      <c r="K4710">
        <v>24</v>
      </c>
      <c r="L4710" t="s">
        <v>61</v>
      </c>
      <c r="M4710" t="s">
        <v>21671</v>
      </c>
    </row>
    <row r="4711" spans="1:13" x14ac:dyDescent="0.35">
      <c r="A4711" t="s">
        <v>21672</v>
      </c>
      <c r="B4711" t="s">
        <v>14</v>
      </c>
      <c r="C4711" t="s">
        <v>20892</v>
      </c>
      <c r="D4711" t="s">
        <v>58</v>
      </c>
      <c r="E4711">
        <v>346942</v>
      </c>
      <c r="F4711">
        <v>2659</v>
      </c>
      <c r="G4711">
        <v>0</v>
      </c>
      <c r="H4711" t="s">
        <v>21673</v>
      </c>
      <c r="I4711">
        <v>10</v>
      </c>
      <c r="J4711" t="s">
        <v>21600</v>
      </c>
      <c r="K4711">
        <v>73</v>
      </c>
      <c r="L4711" t="s">
        <v>61</v>
      </c>
      <c r="M4711" t="s">
        <v>21601</v>
      </c>
    </row>
    <row r="4712" spans="1:13" x14ac:dyDescent="0.35">
      <c r="A4712" t="s">
        <v>21674</v>
      </c>
      <c r="B4712" t="s">
        <v>14</v>
      </c>
      <c r="C4712" t="s">
        <v>21675</v>
      </c>
      <c r="D4712" t="s">
        <v>58</v>
      </c>
      <c r="E4712">
        <v>30828</v>
      </c>
      <c r="F4712">
        <v>769</v>
      </c>
      <c r="G4712">
        <v>0</v>
      </c>
      <c r="H4712" t="s">
        <v>21676</v>
      </c>
      <c r="I4712">
        <v>10</v>
      </c>
      <c r="J4712" t="s">
        <v>53</v>
      </c>
      <c r="K4712">
        <v>12</v>
      </c>
      <c r="L4712" t="s">
        <v>61</v>
      </c>
    </row>
    <row r="4713" spans="1:13" x14ac:dyDescent="0.35">
      <c r="A4713" t="s">
        <v>21677</v>
      </c>
      <c r="B4713" t="s">
        <v>14</v>
      </c>
      <c r="C4713" t="s">
        <v>21003</v>
      </c>
      <c r="D4713" t="s">
        <v>58</v>
      </c>
      <c r="E4713">
        <v>321776</v>
      </c>
      <c r="F4713">
        <v>2617</v>
      </c>
      <c r="G4713">
        <v>0</v>
      </c>
      <c r="H4713" t="s">
        <v>21678</v>
      </c>
      <c r="I4713">
        <v>10</v>
      </c>
      <c r="J4713" t="s">
        <v>21600</v>
      </c>
      <c r="K4713">
        <v>99</v>
      </c>
      <c r="L4713" t="s">
        <v>61</v>
      </c>
      <c r="M4713" t="s">
        <v>21641</v>
      </c>
    </row>
    <row r="4714" spans="1:13" x14ac:dyDescent="0.35">
      <c r="A4714" t="s">
        <v>21679</v>
      </c>
      <c r="B4714" t="s">
        <v>14</v>
      </c>
      <c r="C4714" t="s">
        <v>20892</v>
      </c>
      <c r="D4714" t="s">
        <v>58</v>
      </c>
      <c r="E4714">
        <v>337468</v>
      </c>
      <c r="F4714">
        <v>2743</v>
      </c>
      <c r="G4714">
        <v>0</v>
      </c>
      <c r="H4714" t="s">
        <v>21680</v>
      </c>
      <c r="I4714">
        <v>10</v>
      </c>
      <c r="J4714" t="s">
        <v>21600</v>
      </c>
      <c r="K4714">
        <v>71</v>
      </c>
      <c r="L4714" t="s">
        <v>61</v>
      </c>
      <c r="M4714" t="s">
        <v>21660</v>
      </c>
    </row>
    <row r="4715" spans="1:13" x14ac:dyDescent="0.35">
      <c r="A4715" t="s">
        <v>21681</v>
      </c>
      <c r="B4715" t="s">
        <v>14</v>
      </c>
      <c r="C4715" t="s">
        <v>21003</v>
      </c>
      <c r="D4715" t="s">
        <v>58</v>
      </c>
      <c r="E4715">
        <v>243344</v>
      </c>
      <c r="F4715">
        <v>2139</v>
      </c>
      <c r="G4715">
        <v>0</v>
      </c>
      <c r="H4715" t="s">
        <v>21682</v>
      </c>
      <c r="I4715">
        <v>10</v>
      </c>
      <c r="J4715" t="s">
        <v>21600</v>
      </c>
      <c r="K4715">
        <v>65</v>
      </c>
      <c r="L4715" t="s">
        <v>61</v>
      </c>
      <c r="M4715" t="s">
        <v>21608</v>
      </c>
    </row>
    <row r="4716" spans="1:13" x14ac:dyDescent="0.35">
      <c r="A4716" t="s">
        <v>21683</v>
      </c>
      <c r="B4716" t="s">
        <v>14</v>
      </c>
      <c r="C4716" t="s">
        <v>20892</v>
      </c>
      <c r="D4716" t="s">
        <v>58</v>
      </c>
      <c r="E4716">
        <v>467554</v>
      </c>
      <c r="F4716">
        <v>3198</v>
      </c>
      <c r="G4716">
        <v>0</v>
      </c>
      <c r="H4716" t="s">
        <v>21684</v>
      </c>
      <c r="I4716">
        <v>10</v>
      </c>
      <c r="J4716" t="s">
        <v>21600</v>
      </c>
      <c r="K4716">
        <v>70</v>
      </c>
      <c r="L4716" t="s">
        <v>61</v>
      </c>
      <c r="M4716" t="s">
        <v>21601</v>
      </c>
    </row>
    <row r="4717" spans="1:13" x14ac:dyDescent="0.35">
      <c r="A4717" t="s">
        <v>21685</v>
      </c>
      <c r="B4717" t="s">
        <v>14</v>
      </c>
      <c r="C4717" t="s">
        <v>21003</v>
      </c>
      <c r="D4717" t="s">
        <v>58</v>
      </c>
      <c r="E4717">
        <v>439583</v>
      </c>
      <c r="F4717">
        <v>3593</v>
      </c>
      <c r="G4717">
        <v>0</v>
      </c>
      <c r="H4717" t="s">
        <v>21686</v>
      </c>
      <c r="I4717">
        <v>10</v>
      </c>
      <c r="J4717" t="s">
        <v>21600</v>
      </c>
      <c r="K4717">
        <v>119</v>
      </c>
      <c r="L4717" t="s">
        <v>61</v>
      </c>
      <c r="M4717" t="s">
        <v>21608</v>
      </c>
    </row>
    <row r="4718" spans="1:13" x14ac:dyDescent="0.35">
      <c r="A4718" t="s">
        <v>21687</v>
      </c>
      <c r="B4718" t="s">
        <v>14</v>
      </c>
      <c r="C4718" t="s">
        <v>20892</v>
      </c>
      <c r="D4718" t="s">
        <v>58</v>
      </c>
      <c r="E4718">
        <v>90431</v>
      </c>
      <c r="F4718">
        <v>738</v>
      </c>
      <c r="G4718">
        <v>0</v>
      </c>
      <c r="H4718" t="s">
        <v>21688</v>
      </c>
      <c r="I4718">
        <v>10</v>
      </c>
      <c r="J4718" t="s">
        <v>53</v>
      </c>
      <c r="K4718">
        <v>30</v>
      </c>
      <c r="L4718" t="s">
        <v>61</v>
      </c>
      <c r="M4718" t="s">
        <v>21601</v>
      </c>
    </row>
    <row r="4719" spans="1:13" x14ac:dyDescent="0.35">
      <c r="A4719" t="s">
        <v>21689</v>
      </c>
      <c r="B4719" t="s">
        <v>14</v>
      </c>
      <c r="C4719" t="s">
        <v>21003</v>
      </c>
      <c r="D4719" t="s">
        <v>58</v>
      </c>
      <c r="E4719">
        <v>806900</v>
      </c>
      <c r="F4719">
        <v>6101</v>
      </c>
      <c r="G4719">
        <v>0</v>
      </c>
      <c r="H4719" t="s">
        <v>21690</v>
      </c>
      <c r="I4719">
        <v>10</v>
      </c>
      <c r="J4719" t="s">
        <v>21600</v>
      </c>
      <c r="K4719">
        <v>201</v>
      </c>
      <c r="L4719" t="s">
        <v>61</v>
      </c>
      <c r="M4719" t="s">
        <v>21641</v>
      </c>
    </row>
    <row r="4720" spans="1:13" x14ac:dyDescent="0.35">
      <c r="A4720" t="s">
        <v>21691</v>
      </c>
      <c r="B4720" t="s">
        <v>14</v>
      </c>
      <c r="C4720" t="s">
        <v>20892</v>
      </c>
      <c r="D4720" t="s">
        <v>58</v>
      </c>
      <c r="E4720">
        <v>297307</v>
      </c>
      <c r="F4720">
        <v>2521</v>
      </c>
      <c r="G4720">
        <v>0</v>
      </c>
      <c r="H4720" t="s">
        <v>21692</v>
      </c>
      <c r="I4720">
        <v>10</v>
      </c>
      <c r="J4720" t="s">
        <v>21600</v>
      </c>
      <c r="K4720">
        <v>45</v>
      </c>
      <c r="L4720" t="s">
        <v>61</v>
      </c>
      <c r="M4720" t="s">
        <v>21601</v>
      </c>
    </row>
    <row r="4721" spans="1:13" x14ac:dyDescent="0.35">
      <c r="A4721" t="s">
        <v>21693</v>
      </c>
      <c r="B4721" t="s">
        <v>14</v>
      </c>
      <c r="C4721" t="s">
        <v>20892</v>
      </c>
      <c r="D4721" t="s">
        <v>58</v>
      </c>
      <c r="E4721">
        <v>415482</v>
      </c>
      <c r="F4721">
        <v>2789</v>
      </c>
      <c r="G4721">
        <v>0</v>
      </c>
      <c r="H4721" t="s">
        <v>21694</v>
      </c>
      <c r="I4721">
        <v>10</v>
      </c>
      <c r="J4721" t="s">
        <v>21600</v>
      </c>
      <c r="K4721">
        <v>81</v>
      </c>
      <c r="L4721" t="s">
        <v>61</v>
      </c>
      <c r="M4721" t="s">
        <v>21660</v>
      </c>
    </row>
    <row r="4722" spans="1:13" x14ac:dyDescent="0.35">
      <c r="A4722" t="s">
        <v>21695</v>
      </c>
      <c r="B4722" t="s">
        <v>14</v>
      </c>
      <c r="C4722" t="s">
        <v>21003</v>
      </c>
      <c r="D4722" t="s">
        <v>58</v>
      </c>
      <c r="E4722">
        <v>537228</v>
      </c>
      <c r="F4722">
        <v>3830</v>
      </c>
      <c r="G4722">
        <v>0</v>
      </c>
      <c r="H4722" t="s">
        <v>21696</v>
      </c>
      <c r="I4722">
        <v>10</v>
      </c>
      <c r="J4722" t="s">
        <v>21600</v>
      </c>
      <c r="K4722">
        <v>132</v>
      </c>
      <c r="L4722" t="s">
        <v>61</v>
      </c>
      <c r="M4722" t="s">
        <v>21608</v>
      </c>
    </row>
    <row r="4723" spans="1:13" x14ac:dyDescent="0.35">
      <c r="A4723" t="s">
        <v>21697</v>
      </c>
      <c r="B4723" t="s">
        <v>14</v>
      </c>
      <c r="C4723" t="s">
        <v>20892</v>
      </c>
      <c r="D4723" t="s">
        <v>58</v>
      </c>
      <c r="E4723">
        <v>275755</v>
      </c>
      <c r="F4723">
        <v>2394</v>
      </c>
      <c r="G4723">
        <v>0</v>
      </c>
      <c r="H4723" t="s">
        <v>21698</v>
      </c>
      <c r="I4723">
        <v>10</v>
      </c>
      <c r="J4723" t="s">
        <v>21600</v>
      </c>
      <c r="K4723">
        <v>76</v>
      </c>
      <c r="L4723" t="s">
        <v>61</v>
      </c>
      <c r="M4723" t="s">
        <v>21660</v>
      </c>
    </row>
    <row r="4724" spans="1:13" x14ac:dyDescent="0.35">
      <c r="A4724" t="s">
        <v>21699</v>
      </c>
      <c r="B4724" t="s">
        <v>14</v>
      </c>
      <c r="C4724" t="s">
        <v>21003</v>
      </c>
      <c r="D4724" t="s">
        <v>58</v>
      </c>
      <c r="E4724">
        <v>205084</v>
      </c>
      <c r="F4724">
        <v>1749</v>
      </c>
      <c r="G4724">
        <v>0</v>
      </c>
      <c r="H4724" t="s">
        <v>21700</v>
      </c>
      <c r="I4724">
        <v>10</v>
      </c>
      <c r="J4724" t="s">
        <v>21600</v>
      </c>
      <c r="K4724">
        <v>42</v>
      </c>
      <c r="L4724" t="s">
        <v>61</v>
      </c>
      <c r="M4724" t="s">
        <v>21641</v>
      </c>
    </row>
    <row r="4725" spans="1:13" x14ac:dyDescent="0.35">
      <c r="A4725" t="s">
        <v>21701</v>
      </c>
      <c r="B4725" t="s">
        <v>14</v>
      </c>
      <c r="C4725" t="s">
        <v>20892</v>
      </c>
      <c r="D4725" t="s">
        <v>58</v>
      </c>
      <c r="E4725">
        <v>465398</v>
      </c>
      <c r="F4725">
        <v>3660</v>
      </c>
      <c r="G4725">
        <v>0</v>
      </c>
      <c r="H4725" t="s">
        <v>21702</v>
      </c>
      <c r="I4725">
        <v>10</v>
      </c>
      <c r="J4725" t="s">
        <v>21600</v>
      </c>
      <c r="K4725">
        <v>231</v>
      </c>
      <c r="L4725" t="s">
        <v>61</v>
      </c>
      <c r="M4725" t="s">
        <v>21660</v>
      </c>
    </row>
    <row r="4726" spans="1:13" x14ac:dyDescent="0.35">
      <c r="A4726" t="s">
        <v>21703</v>
      </c>
      <c r="B4726" t="s">
        <v>14</v>
      </c>
      <c r="C4726" t="s">
        <v>21003</v>
      </c>
      <c r="D4726" t="s">
        <v>58</v>
      </c>
      <c r="E4726">
        <v>363409</v>
      </c>
      <c r="F4726">
        <v>3171</v>
      </c>
      <c r="G4726">
        <v>0</v>
      </c>
      <c r="H4726" t="s">
        <v>21704</v>
      </c>
      <c r="I4726">
        <v>10</v>
      </c>
      <c r="J4726" t="s">
        <v>21600</v>
      </c>
      <c r="K4726">
        <v>124</v>
      </c>
      <c r="L4726" t="s">
        <v>61</v>
      </c>
      <c r="M4726" t="s">
        <v>21641</v>
      </c>
    </row>
    <row r="4727" spans="1:13" x14ac:dyDescent="0.35">
      <c r="A4727" t="s">
        <v>21705</v>
      </c>
      <c r="B4727" t="s">
        <v>14</v>
      </c>
      <c r="C4727" t="s">
        <v>20892</v>
      </c>
      <c r="D4727" t="s">
        <v>58</v>
      </c>
      <c r="E4727">
        <v>362411</v>
      </c>
      <c r="F4727">
        <v>3135</v>
      </c>
      <c r="G4727">
        <v>0</v>
      </c>
      <c r="H4727" t="s">
        <v>21706</v>
      </c>
      <c r="I4727">
        <v>10</v>
      </c>
      <c r="J4727" t="s">
        <v>21600</v>
      </c>
      <c r="K4727">
        <v>77</v>
      </c>
      <c r="L4727" t="s">
        <v>61</v>
      </c>
      <c r="M4727" t="s">
        <v>21660</v>
      </c>
    </row>
    <row r="4728" spans="1:13" x14ac:dyDescent="0.35">
      <c r="A4728" t="s">
        <v>21707</v>
      </c>
      <c r="B4728" t="s">
        <v>14</v>
      </c>
      <c r="C4728" t="s">
        <v>21003</v>
      </c>
      <c r="D4728" t="s">
        <v>58</v>
      </c>
      <c r="E4728">
        <v>298793</v>
      </c>
      <c r="F4728">
        <v>2458</v>
      </c>
      <c r="G4728">
        <v>0</v>
      </c>
      <c r="H4728" t="s">
        <v>21708</v>
      </c>
      <c r="I4728">
        <v>10</v>
      </c>
      <c r="J4728" t="s">
        <v>21600</v>
      </c>
      <c r="K4728">
        <v>105</v>
      </c>
      <c r="L4728" t="s">
        <v>61</v>
      </c>
      <c r="M4728" t="s">
        <v>21709</v>
      </c>
    </row>
    <row r="4729" spans="1:13" x14ac:dyDescent="0.35">
      <c r="A4729" t="s">
        <v>21710</v>
      </c>
      <c r="B4729" t="s">
        <v>14</v>
      </c>
      <c r="C4729" t="s">
        <v>20892</v>
      </c>
      <c r="D4729" t="s">
        <v>58</v>
      </c>
      <c r="E4729">
        <v>229518</v>
      </c>
      <c r="F4729">
        <v>2110</v>
      </c>
      <c r="G4729">
        <v>0</v>
      </c>
      <c r="H4729" t="s">
        <v>21711</v>
      </c>
      <c r="I4729">
        <v>10</v>
      </c>
      <c r="J4729" t="s">
        <v>21600</v>
      </c>
      <c r="K4729">
        <v>85</v>
      </c>
      <c r="L4729" t="s">
        <v>61</v>
      </c>
      <c r="M4729" t="s">
        <v>21660</v>
      </c>
    </row>
    <row r="4730" spans="1:13" x14ac:dyDescent="0.35">
      <c r="A4730" t="s">
        <v>21712</v>
      </c>
      <c r="B4730" t="s">
        <v>14</v>
      </c>
      <c r="C4730" t="s">
        <v>21003</v>
      </c>
      <c r="D4730" t="s">
        <v>58</v>
      </c>
      <c r="E4730">
        <v>321052</v>
      </c>
      <c r="F4730">
        <v>2856</v>
      </c>
      <c r="G4730">
        <v>0</v>
      </c>
      <c r="H4730" t="s">
        <v>21713</v>
      </c>
      <c r="I4730">
        <v>10</v>
      </c>
      <c r="J4730" t="s">
        <v>21600</v>
      </c>
      <c r="K4730">
        <v>106</v>
      </c>
      <c r="L4730" t="s">
        <v>61</v>
      </c>
      <c r="M4730" t="s">
        <v>21641</v>
      </c>
    </row>
    <row r="4731" spans="1:13" x14ac:dyDescent="0.35">
      <c r="A4731" t="s">
        <v>21714</v>
      </c>
      <c r="B4731" t="s">
        <v>14</v>
      </c>
      <c r="C4731" t="s">
        <v>20892</v>
      </c>
      <c r="D4731" t="s">
        <v>58</v>
      </c>
      <c r="E4731">
        <v>732288</v>
      </c>
      <c r="F4731">
        <v>5470</v>
      </c>
      <c r="G4731">
        <v>0</v>
      </c>
      <c r="H4731" t="s">
        <v>21715</v>
      </c>
      <c r="I4731">
        <v>10</v>
      </c>
      <c r="J4731" t="s">
        <v>21600</v>
      </c>
      <c r="K4731">
        <v>106</v>
      </c>
      <c r="L4731" t="s">
        <v>61</v>
      </c>
      <c r="M4731" t="s">
        <v>21660</v>
      </c>
    </row>
    <row r="4732" spans="1:13" x14ac:dyDescent="0.35">
      <c r="A4732" t="s">
        <v>21716</v>
      </c>
      <c r="B4732" t="s">
        <v>14</v>
      </c>
      <c r="C4732" t="s">
        <v>20892</v>
      </c>
      <c r="D4732" t="s">
        <v>58</v>
      </c>
      <c r="E4732">
        <v>901411</v>
      </c>
      <c r="F4732">
        <v>7638</v>
      </c>
      <c r="G4732">
        <v>0</v>
      </c>
      <c r="H4732" t="s">
        <v>21717</v>
      </c>
      <c r="I4732">
        <v>10</v>
      </c>
      <c r="J4732" t="s">
        <v>21600</v>
      </c>
      <c r="K4732">
        <v>263</v>
      </c>
      <c r="L4732" t="s">
        <v>61</v>
      </c>
      <c r="M4732" t="s">
        <v>21660</v>
      </c>
    </row>
    <row r="4733" spans="1:13" x14ac:dyDescent="0.35">
      <c r="A4733" t="s">
        <v>21718</v>
      </c>
      <c r="B4733" t="s">
        <v>14</v>
      </c>
      <c r="C4733" t="s">
        <v>21719</v>
      </c>
      <c r="D4733" t="s">
        <v>58</v>
      </c>
      <c r="E4733">
        <v>57321</v>
      </c>
      <c r="F4733">
        <v>494</v>
      </c>
      <c r="G4733">
        <v>0</v>
      </c>
      <c r="H4733" t="s">
        <v>21720</v>
      </c>
      <c r="I4733">
        <v>10</v>
      </c>
      <c r="J4733" t="s">
        <v>21721</v>
      </c>
      <c r="K4733">
        <v>15</v>
      </c>
      <c r="L4733" t="s">
        <v>61</v>
      </c>
      <c r="M4733" t="s">
        <v>21722</v>
      </c>
    </row>
    <row r="4734" spans="1:13" x14ac:dyDescent="0.35">
      <c r="A4734" t="s">
        <v>21723</v>
      </c>
      <c r="B4734" t="s">
        <v>14</v>
      </c>
      <c r="C4734" t="s">
        <v>21003</v>
      </c>
      <c r="D4734" t="s">
        <v>58</v>
      </c>
      <c r="E4734">
        <v>391798</v>
      </c>
      <c r="F4734">
        <v>3168</v>
      </c>
      <c r="G4734">
        <v>0</v>
      </c>
      <c r="H4734" t="s">
        <v>21724</v>
      </c>
      <c r="I4734">
        <v>10</v>
      </c>
      <c r="J4734" t="s">
        <v>21600</v>
      </c>
      <c r="K4734">
        <v>175</v>
      </c>
      <c r="L4734" t="s">
        <v>61</v>
      </c>
      <c r="M4734" t="s">
        <v>21641</v>
      </c>
    </row>
    <row r="4735" spans="1:13" x14ac:dyDescent="0.35">
      <c r="A4735" t="s">
        <v>21725</v>
      </c>
      <c r="B4735" t="s">
        <v>14</v>
      </c>
      <c r="C4735" t="s">
        <v>20892</v>
      </c>
      <c r="D4735" t="s">
        <v>58</v>
      </c>
      <c r="E4735">
        <v>444690</v>
      </c>
      <c r="F4735">
        <v>3753</v>
      </c>
      <c r="G4735">
        <v>0</v>
      </c>
      <c r="H4735" t="s">
        <v>21726</v>
      </c>
      <c r="I4735">
        <v>10</v>
      </c>
      <c r="J4735" t="s">
        <v>21600</v>
      </c>
      <c r="K4735">
        <v>118</v>
      </c>
      <c r="L4735" t="s">
        <v>61</v>
      </c>
      <c r="M4735" t="s">
        <v>21660</v>
      </c>
    </row>
    <row r="4736" spans="1:13" x14ac:dyDescent="0.35">
      <c r="A4736" t="s">
        <v>21727</v>
      </c>
      <c r="B4736" t="s">
        <v>14</v>
      </c>
      <c r="C4736" t="s">
        <v>21003</v>
      </c>
      <c r="D4736" t="s">
        <v>58</v>
      </c>
      <c r="E4736">
        <v>539979</v>
      </c>
      <c r="F4736">
        <v>4379</v>
      </c>
      <c r="G4736">
        <v>0</v>
      </c>
      <c r="H4736" t="s">
        <v>21728</v>
      </c>
      <c r="I4736">
        <v>10</v>
      </c>
      <c r="J4736" t="s">
        <v>21600</v>
      </c>
      <c r="K4736">
        <v>196</v>
      </c>
      <c r="L4736" t="s">
        <v>61</v>
      </c>
      <c r="M4736" t="s">
        <v>21641</v>
      </c>
    </row>
    <row r="4737" spans="1:13" x14ac:dyDescent="0.35">
      <c r="A4737" t="s">
        <v>21729</v>
      </c>
      <c r="B4737" t="s">
        <v>14</v>
      </c>
      <c r="C4737" t="s">
        <v>20892</v>
      </c>
      <c r="D4737" t="s">
        <v>58</v>
      </c>
      <c r="E4737">
        <v>469833</v>
      </c>
      <c r="F4737">
        <v>4067</v>
      </c>
      <c r="G4737">
        <v>0</v>
      </c>
      <c r="H4737" t="s">
        <v>21730</v>
      </c>
      <c r="I4737">
        <v>10</v>
      </c>
      <c r="J4737" t="s">
        <v>21600</v>
      </c>
      <c r="K4737">
        <v>140</v>
      </c>
      <c r="L4737" t="s">
        <v>61</v>
      </c>
      <c r="M4737" t="s">
        <v>21660</v>
      </c>
    </row>
    <row r="4738" spans="1:13" x14ac:dyDescent="0.35">
      <c r="A4738" t="s">
        <v>21731</v>
      </c>
      <c r="B4738" t="s">
        <v>14</v>
      </c>
      <c r="C4738" t="s">
        <v>21003</v>
      </c>
      <c r="D4738" t="s">
        <v>58</v>
      </c>
      <c r="E4738">
        <v>1008829</v>
      </c>
      <c r="F4738">
        <v>7555</v>
      </c>
      <c r="G4738">
        <v>0</v>
      </c>
      <c r="H4738" t="s">
        <v>21732</v>
      </c>
      <c r="I4738">
        <v>10</v>
      </c>
      <c r="J4738" t="s">
        <v>21600</v>
      </c>
      <c r="K4738">
        <v>433</v>
      </c>
      <c r="L4738" t="s">
        <v>61</v>
      </c>
      <c r="M4738" t="s">
        <v>21641</v>
      </c>
    </row>
    <row r="4739" spans="1:13" x14ac:dyDescent="0.35">
      <c r="A4739" t="s">
        <v>21733</v>
      </c>
      <c r="B4739" t="s">
        <v>14</v>
      </c>
      <c r="C4739" t="s">
        <v>20892</v>
      </c>
      <c r="D4739" t="s">
        <v>58</v>
      </c>
      <c r="E4739">
        <v>685842</v>
      </c>
      <c r="F4739">
        <v>6280</v>
      </c>
      <c r="G4739">
        <v>0</v>
      </c>
      <c r="H4739" t="s">
        <v>21734</v>
      </c>
      <c r="I4739">
        <v>10</v>
      </c>
      <c r="J4739" t="s">
        <v>21600</v>
      </c>
      <c r="K4739">
        <v>249</v>
      </c>
      <c r="L4739" t="s">
        <v>61</v>
      </c>
      <c r="M4739" t="s">
        <v>21660</v>
      </c>
    </row>
    <row r="4740" spans="1:13" x14ac:dyDescent="0.35">
      <c r="A4740" t="s">
        <v>21735</v>
      </c>
      <c r="B4740" t="s">
        <v>14</v>
      </c>
      <c r="C4740" t="s">
        <v>21003</v>
      </c>
      <c r="D4740" t="s">
        <v>58</v>
      </c>
      <c r="E4740">
        <v>402937</v>
      </c>
      <c r="F4740">
        <v>3106</v>
      </c>
      <c r="G4740">
        <v>0</v>
      </c>
      <c r="H4740" t="s">
        <v>21736</v>
      </c>
      <c r="I4740">
        <v>10</v>
      </c>
      <c r="J4740" t="s">
        <v>21600</v>
      </c>
      <c r="K4740">
        <v>112</v>
      </c>
      <c r="L4740" t="s">
        <v>61</v>
      </c>
      <c r="M4740" t="s">
        <v>21641</v>
      </c>
    </row>
    <row r="4741" spans="1:13" x14ac:dyDescent="0.35">
      <c r="A4741" t="s">
        <v>21737</v>
      </c>
      <c r="B4741" t="s">
        <v>14</v>
      </c>
      <c r="C4741" t="s">
        <v>20892</v>
      </c>
      <c r="D4741" t="s">
        <v>58</v>
      </c>
      <c r="E4741">
        <v>306209</v>
      </c>
      <c r="F4741">
        <v>2225</v>
      </c>
      <c r="G4741">
        <v>0</v>
      </c>
      <c r="H4741" t="s">
        <v>21738</v>
      </c>
      <c r="I4741">
        <v>10</v>
      </c>
      <c r="J4741" t="s">
        <v>21600</v>
      </c>
      <c r="K4741">
        <v>115</v>
      </c>
      <c r="L4741" t="s">
        <v>61</v>
      </c>
      <c r="M4741" t="s">
        <v>21660</v>
      </c>
    </row>
    <row r="4742" spans="1:13" x14ac:dyDescent="0.35">
      <c r="A4742" t="s">
        <v>21739</v>
      </c>
      <c r="B4742" t="s">
        <v>14</v>
      </c>
      <c r="C4742" t="s">
        <v>21003</v>
      </c>
      <c r="D4742" t="s">
        <v>58</v>
      </c>
      <c r="E4742">
        <v>399446</v>
      </c>
      <c r="F4742">
        <v>3124</v>
      </c>
      <c r="G4742">
        <v>0</v>
      </c>
      <c r="H4742" t="s">
        <v>21740</v>
      </c>
      <c r="I4742">
        <v>10</v>
      </c>
      <c r="J4742" t="s">
        <v>21600</v>
      </c>
      <c r="K4742">
        <v>112</v>
      </c>
      <c r="L4742" t="s">
        <v>61</v>
      </c>
      <c r="M4742" t="s">
        <v>21641</v>
      </c>
    </row>
    <row r="4743" spans="1:13" x14ac:dyDescent="0.35">
      <c r="A4743" t="s">
        <v>21741</v>
      </c>
      <c r="B4743" t="s">
        <v>14</v>
      </c>
      <c r="C4743" t="s">
        <v>20892</v>
      </c>
      <c r="D4743" t="s">
        <v>58</v>
      </c>
      <c r="E4743">
        <v>530908</v>
      </c>
      <c r="F4743">
        <v>4516</v>
      </c>
      <c r="G4743">
        <v>0</v>
      </c>
      <c r="H4743" t="s">
        <v>21742</v>
      </c>
      <c r="I4743">
        <v>10</v>
      </c>
      <c r="J4743" t="s">
        <v>21600</v>
      </c>
      <c r="K4743">
        <v>214</v>
      </c>
      <c r="L4743" t="s">
        <v>61</v>
      </c>
      <c r="M4743" t="s">
        <v>21660</v>
      </c>
    </row>
    <row r="4744" spans="1:13" x14ac:dyDescent="0.35">
      <c r="A4744" t="s">
        <v>21743</v>
      </c>
      <c r="B4744" t="s">
        <v>14</v>
      </c>
      <c r="C4744" t="s">
        <v>21003</v>
      </c>
      <c r="D4744" t="s">
        <v>58</v>
      </c>
      <c r="E4744">
        <v>819168</v>
      </c>
      <c r="F4744">
        <v>6297</v>
      </c>
      <c r="G4744">
        <v>0</v>
      </c>
      <c r="H4744" t="s">
        <v>21744</v>
      </c>
      <c r="I4744">
        <v>10</v>
      </c>
      <c r="J4744" t="s">
        <v>21600</v>
      </c>
      <c r="K4744">
        <v>212</v>
      </c>
      <c r="L4744" t="s">
        <v>61</v>
      </c>
      <c r="M4744" t="s">
        <v>21641</v>
      </c>
    </row>
    <row r="4745" spans="1:13" x14ac:dyDescent="0.35">
      <c r="A4745" t="s">
        <v>21745</v>
      </c>
      <c r="B4745" t="s">
        <v>14</v>
      </c>
      <c r="C4745" t="s">
        <v>20892</v>
      </c>
      <c r="D4745" t="s">
        <v>58</v>
      </c>
      <c r="E4745">
        <v>437801</v>
      </c>
      <c r="F4745">
        <v>3891</v>
      </c>
      <c r="G4745">
        <v>0</v>
      </c>
      <c r="H4745" t="s">
        <v>21746</v>
      </c>
      <c r="I4745">
        <v>10</v>
      </c>
      <c r="J4745" t="s">
        <v>21600</v>
      </c>
      <c r="K4745">
        <v>101</v>
      </c>
      <c r="L4745" t="s">
        <v>61</v>
      </c>
      <c r="M4745" t="s">
        <v>21660</v>
      </c>
    </row>
    <row r="4746" spans="1:13" x14ac:dyDescent="0.35">
      <c r="A4746" t="s">
        <v>21747</v>
      </c>
      <c r="B4746" t="s">
        <v>14</v>
      </c>
      <c r="C4746" t="s">
        <v>21748</v>
      </c>
      <c r="D4746" t="s">
        <v>58</v>
      </c>
      <c r="E4746">
        <v>255010</v>
      </c>
      <c r="F4746">
        <v>2032</v>
      </c>
      <c r="G4746">
        <v>0</v>
      </c>
      <c r="H4746" t="s">
        <v>21749</v>
      </c>
      <c r="I4746">
        <v>10</v>
      </c>
      <c r="J4746" t="s">
        <v>21600</v>
      </c>
      <c r="K4746">
        <v>59</v>
      </c>
      <c r="L4746" t="s">
        <v>61</v>
      </c>
      <c r="M4746" t="s">
        <v>21750</v>
      </c>
    </row>
    <row r="4747" spans="1:13" x14ac:dyDescent="0.35">
      <c r="A4747" t="s">
        <v>21751</v>
      </c>
      <c r="B4747" t="s">
        <v>14</v>
      </c>
      <c r="C4747" t="s">
        <v>21752</v>
      </c>
      <c r="D4747" t="s">
        <v>58</v>
      </c>
      <c r="E4747">
        <v>328320</v>
      </c>
      <c r="F4747">
        <v>2514</v>
      </c>
      <c r="G4747">
        <v>0</v>
      </c>
      <c r="H4747" t="s">
        <v>21753</v>
      </c>
      <c r="I4747">
        <v>10</v>
      </c>
      <c r="J4747" t="s">
        <v>21600</v>
      </c>
      <c r="K4747">
        <v>80</v>
      </c>
      <c r="L4747" t="s">
        <v>61</v>
      </c>
      <c r="M4747" t="s">
        <v>21754</v>
      </c>
    </row>
    <row r="4748" spans="1:13" x14ac:dyDescent="0.35">
      <c r="A4748" t="s">
        <v>21755</v>
      </c>
      <c r="B4748" t="s">
        <v>14</v>
      </c>
      <c r="C4748" t="s">
        <v>21748</v>
      </c>
      <c r="D4748" t="s">
        <v>58</v>
      </c>
      <c r="E4748">
        <v>1170596</v>
      </c>
      <c r="F4748">
        <v>7511</v>
      </c>
      <c r="G4748">
        <v>0</v>
      </c>
      <c r="H4748" t="s">
        <v>21756</v>
      </c>
      <c r="I4748">
        <v>10</v>
      </c>
      <c r="J4748" t="s">
        <v>21600</v>
      </c>
      <c r="K4748">
        <v>244</v>
      </c>
      <c r="L4748" t="s">
        <v>61</v>
      </c>
      <c r="M4748" t="s">
        <v>21750</v>
      </c>
    </row>
    <row r="4749" spans="1:13" x14ac:dyDescent="0.35">
      <c r="A4749" t="s">
        <v>21757</v>
      </c>
      <c r="B4749" t="s">
        <v>14</v>
      </c>
      <c r="C4749" t="s">
        <v>20892</v>
      </c>
      <c r="D4749" t="s">
        <v>58</v>
      </c>
      <c r="E4749">
        <v>405111</v>
      </c>
      <c r="F4749">
        <v>3751</v>
      </c>
      <c r="G4749">
        <v>0</v>
      </c>
      <c r="H4749" t="s">
        <v>21758</v>
      </c>
      <c r="I4749">
        <v>10</v>
      </c>
      <c r="J4749" t="s">
        <v>21600</v>
      </c>
      <c r="K4749">
        <v>120</v>
      </c>
      <c r="L4749" t="s">
        <v>61</v>
      </c>
      <c r="M4749" t="s">
        <v>21660</v>
      </c>
    </row>
    <row r="4750" spans="1:13" x14ac:dyDescent="0.35">
      <c r="A4750" t="s">
        <v>21759</v>
      </c>
      <c r="B4750" t="s">
        <v>14</v>
      </c>
      <c r="C4750" t="s">
        <v>21003</v>
      </c>
      <c r="D4750" t="s">
        <v>58</v>
      </c>
      <c r="E4750">
        <v>373624</v>
      </c>
      <c r="F4750">
        <v>3392</v>
      </c>
      <c r="G4750">
        <v>0</v>
      </c>
      <c r="H4750" t="s">
        <v>21760</v>
      </c>
      <c r="I4750">
        <v>10</v>
      </c>
      <c r="J4750" t="s">
        <v>21600</v>
      </c>
      <c r="K4750">
        <v>200</v>
      </c>
      <c r="L4750" t="s">
        <v>61</v>
      </c>
      <c r="M4750" t="s">
        <v>21641</v>
      </c>
    </row>
    <row r="4751" spans="1:13" x14ac:dyDescent="0.35">
      <c r="A4751" t="s">
        <v>21761</v>
      </c>
      <c r="B4751" t="s">
        <v>14</v>
      </c>
      <c r="C4751" t="s">
        <v>21752</v>
      </c>
      <c r="D4751" t="s">
        <v>58</v>
      </c>
      <c r="E4751">
        <v>489840</v>
      </c>
      <c r="F4751">
        <v>3735</v>
      </c>
      <c r="G4751">
        <v>0</v>
      </c>
      <c r="H4751" t="s">
        <v>21762</v>
      </c>
      <c r="I4751">
        <v>10</v>
      </c>
      <c r="J4751" t="s">
        <v>21763</v>
      </c>
      <c r="K4751">
        <v>99</v>
      </c>
      <c r="L4751" t="s">
        <v>61</v>
      </c>
      <c r="M4751" t="s">
        <v>21764</v>
      </c>
    </row>
    <row r="4752" spans="1:13" x14ac:dyDescent="0.35">
      <c r="A4752" t="s">
        <v>21765</v>
      </c>
      <c r="B4752" t="s">
        <v>14</v>
      </c>
      <c r="C4752" t="s">
        <v>21748</v>
      </c>
      <c r="D4752" t="s">
        <v>58</v>
      </c>
      <c r="E4752">
        <v>578512</v>
      </c>
      <c r="F4752">
        <v>4852</v>
      </c>
      <c r="G4752">
        <v>0</v>
      </c>
      <c r="H4752" t="s">
        <v>21766</v>
      </c>
      <c r="I4752">
        <v>10</v>
      </c>
      <c r="J4752" t="s">
        <v>21763</v>
      </c>
      <c r="K4752">
        <v>129</v>
      </c>
      <c r="L4752" t="s">
        <v>61</v>
      </c>
      <c r="M4752" t="s">
        <v>21767</v>
      </c>
    </row>
    <row r="4753" spans="1:13" x14ac:dyDescent="0.35">
      <c r="A4753" t="s">
        <v>21768</v>
      </c>
      <c r="B4753" t="s">
        <v>14</v>
      </c>
      <c r="C4753" t="s">
        <v>21752</v>
      </c>
      <c r="D4753" t="s">
        <v>58</v>
      </c>
      <c r="E4753">
        <v>546326</v>
      </c>
      <c r="F4753">
        <v>4584</v>
      </c>
      <c r="G4753">
        <v>0</v>
      </c>
      <c r="H4753" t="s">
        <v>21769</v>
      </c>
      <c r="I4753">
        <v>10</v>
      </c>
      <c r="J4753" t="s">
        <v>21763</v>
      </c>
      <c r="K4753">
        <v>153</v>
      </c>
      <c r="L4753" t="s">
        <v>61</v>
      </c>
      <c r="M4753" t="s">
        <v>21764</v>
      </c>
    </row>
    <row r="4754" spans="1:13" x14ac:dyDescent="0.35">
      <c r="A4754" t="s">
        <v>21770</v>
      </c>
      <c r="B4754" t="s">
        <v>14</v>
      </c>
      <c r="C4754" t="s">
        <v>21748</v>
      </c>
      <c r="D4754" t="s">
        <v>58</v>
      </c>
      <c r="E4754">
        <v>489622</v>
      </c>
      <c r="F4754">
        <v>3908</v>
      </c>
      <c r="G4754">
        <v>0</v>
      </c>
      <c r="H4754" t="s">
        <v>21771</v>
      </c>
      <c r="I4754">
        <v>10</v>
      </c>
      <c r="J4754" t="s">
        <v>21772</v>
      </c>
      <c r="K4754">
        <v>118</v>
      </c>
      <c r="L4754" t="s">
        <v>61</v>
      </c>
      <c r="M4754" t="s">
        <v>21767</v>
      </c>
    </row>
    <row r="4755" spans="1:13" x14ac:dyDescent="0.35">
      <c r="A4755" t="s">
        <v>21773</v>
      </c>
      <c r="B4755" t="s">
        <v>14</v>
      </c>
      <c r="C4755" t="s">
        <v>21752</v>
      </c>
      <c r="D4755" t="s">
        <v>58</v>
      </c>
      <c r="E4755">
        <v>574380</v>
      </c>
      <c r="F4755">
        <v>4433</v>
      </c>
      <c r="G4755">
        <v>0</v>
      </c>
      <c r="H4755" t="s">
        <v>21774</v>
      </c>
      <c r="I4755">
        <v>10</v>
      </c>
      <c r="J4755" t="s">
        <v>21763</v>
      </c>
      <c r="K4755">
        <v>136</v>
      </c>
      <c r="L4755" t="s">
        <v>61</v>
      </c>
      <c r="M4755" t="s">
        <v>21775</v>
      </c>
    </row>
    <row r="4756" spans="1:13" x14ac:dyDescent="0.35">
      <c r="A4756" t="s">
        <v>21776</v>
      </c>
      <c r="B4756" t="s">
        <v>14</v>
      </c>
      <c r="C4756" t="s">
        <v>21748</v>
      </c>
      <c r="D4756" t="s">
        <v>58</v>
      </c>
      <c r="E4756">
        <v>359692</v>
      </c>
      <c r="F4756">
        <v>3000</v>
      </c>
      <c r="G4756">
        <v>0</v>
      </c>
      <c r="H4756" t="s">
        <v>21777</v>
      </c>
      <c r="I4756">
        <v>10</v>
      </c>
      <c r="J4756" t="s">
        <v>21763</v>
      </c>
      <c r="K4756">
        <v>159</v>
      </c>
      <c r="L4756" t="s">
        <v>61</v>
      </c>
      <c r="M4756" t="s">
        <v>21767</v>
      </c>
    </row>
    <row r="4757" spans="1:13" x14ac:dyDescent="0.35">
      <c r="A4757" t="s">
        <v>21778</v>
      </c>
      <c r="B4757" t="s">
        <v>14</v>
      </c>
      <c r="C4757" t="s">
        <v>21752</v>
      </c>
      <c r="D4757" t="s">
        <v>58</v>
      </c>
      <c r="E4757">
        <v>445774</v>
      </c>
      <c r="F4757">
        <v>3892</v>
      </c>
      <c r="G4757">
        <v>0</v>
      </c>
      <c r="H4757" t="s">
        <v>21779</v>
      </c>
      <c r="I4757">
        <v>10</v>
      </c>
      <c r="J4757" t="s">
        <v>21763</v>
      </c>
      <c r="K4757">
        <v>163</v>
      </c>
      <c r="L4757" t="s">
        <v>61</v>
      </c>
      <c r="M4757" t="s">
        <v>21775</v>
      </c>
    </row>
    <row r="4758" spans="1:13" x14ac:dyDescent="0.35">
      <c r="A4758" t="s">
        <v>21780</v>
      </c>
      <c r="B4758" t="s">
        <v>14</v>
      </c>
      <c r="C4758" t="s">
        <v>21748</v>
      </c>
      <c r="D4758" t="s">
        <v>58</v>
      </c>
      <c r="E4758">
        <v>419886</v>
      </c>
      <c r="F4758">
        <v>3318</v>
      </c>
      <c r="G4758">
        <v>0</v>
      </c>
      <c r="H4758" t="s">
        <v>21781</v>
      </c>
      <c r="I4758">
        <v>10</v>
      </c>
      <c r="J4758" t="s">
        <v>21763</v>
      </c>
      <c r="K4758">
        <v>99</v>
      </c>
      <c r="L4758" t="s">
        <v>61</v>
      </c>
      <c r="M4758" t="s">
        <v>21767</v>
      </c>
    </row>
    <row r="4759" spans="1:13" x14ac:dyDescent="0.35">
      <c r="A4759" t="s">
        <v>21782</v>
      </c>
      <c r="B4759" t="s">
        <v>14</v>
      </c>
      <c r="C4759" t="s">
        <v>21752</v>
      </c>
      <c r="D4759" t="s">
        <v>58</v>
      </c>
      <c r="E4759">
        <v>1740208</v>
      </c>
      <c r="F4759">
        <v>12850</v>
      </c>
      <c r="G4759">
        <v>0</v>
      </c>
      <c r="H4759" t="s">
        <v>21783</v>
      </c>
      <c r="I4759">
        <v>10</v>
      </c>
      <c r="J4759" t="s">
        <v>21763</v>
      </c>
      <c r="K4759">
        <v>554</v>
      </c>
      <c r="L4759" t="s">
        <v>61</v>
      </c>
      <c r="M4759" t="s">
        <v>21764</v>
      </c>
    </row>
    <row r="4760" spans="1:13" x14ac:dyDescent="0.35">
      <c r="A4760" t="s">
        <v>21784</v>
      </c>
      <c r="B4760" t="s">
        <v>14</v>
      </c>
      <c r="C4760" t="s">
        <v>21748</v>
      </c>
      <c r="D4760" t="s">
        <v>58</v>
      </c>
      <c r="E4760">
        <v>136444</v>
      </c>
      <c r="F4760">
        <v>1141</v>
      </c>
      <c r="G4760">
        <v>0</v>
      </c>
      <c r="H4760" t="s">
        <v>21785</v>
      </c>
      <c r="I4760">
        <v>10</v>
      </c>
      <c r="J4760" t="s">
        <v>21763</v>
      </c>
      <c r="K4760">
        <v>64</v>
      </c>
      <c r="L4760" t="s">
        <v>61</v>
      </c>
      <c r="M4760" t="s">
        <v>21767</v>
      </c>
    </row>
    <row r="4761" spans="1:13" x14ac:dyDescent="0.35">
      <c r="A4761" t="s">
        <v>21786</v>
      </c>
      <c r="B4761" t="s">
        <v>14</v>
      </c>
      <c r="C4761" t="s">
        <v>21752</v>
      </c>
      <c r="D4761" t="s">
        <v>58</v>
      </c>
      <c r="E4761">
        <v>240205</v>
      </c>
      <c r="F4761">
        <v>1949</v>
      </c>
      <c r="G4761">
        <v>0</v>
      </c>
      <c r="H4761" t="s">
        <v>21787</v>
      </c>
      <c r="I4761">
        <v>10</v>
      </c>
      <c r="J4761" t="s">
        <v>21788</v>
      </c>
      <c r="K4761">
        <v>89</v>
      </c>
      <c r="L4761" t="s">
        <v>61</v>
      </c>
      <c r="M4761" t="s">
        <v>21775</v>
      </c>
    </row>
    <row r="4762" spans="1:13" x14ac:dyDescent="0.35">
      <c r="A4762" t="s">
        <v>21789</v>
      </c>
      <c r="B4762" t="s">
        <v>14</v>
      </c>
      <c r="C4762" t="s">
        <v>21748</v>
      </c>
      <c r="D4762" t="s">
        <v>58</v>
      </c>
      <c r="E4762">
        <v>241560</v>
      </c>
      <c r="F4762">
        <v>2062</v>
      </c>
      <c r="G4762">
        <v>0</v>
      </c>
      <c r="H4762" t="s">
        <v>21790</v>
      </c>
      <c r="I4762">
        <v>10</v>
      </c>
      <c r="J4762" t="s">
        <v>21772</v>
      </c>
      <c r="K4762">
        <v>81</v>
      </c>
      <c r="L4762" t="s">
        <v>61</v>
      </c>
      <c r="M4762" t="s">
        <v>21767</v>
      </c>
    </row>
    <row r="4763" spans="1:13" x14ac:dyDescent="0.35">
      <c r="A4763" t="s">
        <v>21791</v>
      </c>
      <c r="B4763" t="s">
        <v>14</v>
      </c>
      <c r="C4763" t="s">
        <v>21752</v>
      </c>
      <c r="D4763" t="s">
        <v>58</v>
      </c>
      <c r="E4763">
        <v>176623</v>
      </c>
      <c r="F4763">
        <v>1421</v>
      </c>
      <c r="G4763">
        <v>0</v>
      </c>
      <c r="H4763" t="s">
        <v>21792</v>
      </c>
      <c r="I4763">
        <v>10</v>
      </c>
      <c r="J4763" t="s">
        <v>21763</v>
      </c>
      <c r="K4763">
        <v>37</v>
      </c>
      <c r="L4763" t="s">
        <v>61</v>
      </c>
      <c r="M4763" t="s">
        <v>21775</v>
      </c>
    </row>
    <row r="4764" spans="1:13" x14ac:dyDescent="0.35">
      <c r="A4764" t="s">
        <v>21793</v>
      </c>
      <c r="B4764" t="s">
        <v>14</v>
      </c>
      <c r="C4764" t="s">
        <v>21748</v>
      </c>
      <c r="D4764" t="s">
        <v>58</v>
      </c>
      <c r="E4764">
        <v>337966</v>
      </c>
      <c r="F4764">
        <v>3062</v>
      </c>
      <c r="G4764">
        <v>0</v>
      </c>
      <c r="H4764" t="s">
        <v>21794</v>
      </c>
      <c r="I4764">
        <v>10</v>
      </c>
      <c r="J4764" t="s">
        <v>21763</v>
      </c>
      <c r="K4764">
        <v>122</v>
      </c>
      <c r="L4764" t="s">
        <v>61</v>
      </c>
      <c r="M4764" t="s">
        <v>21767</v>
      </c>
    </row>
    <row r="4765" spans="1:13" x14ac:dyDescent="0.35">
      <c r="A4765" t="s">
        <v>21795</v>
      </c>
      <c r="B4765" t="s">
        <v>14</v>
      </c>
      <c r="C4765" t="s">
        <v>21752</v>
      </c>
      <c r="D4765" t="s">
        <v>58</v>
      </c>
      <c r="E4765">
        <v>300130</v>
      </c>
      <c r="F4765">
        <v>2595</v>
      </c>
      <c r="G4765">
        <v>0</v>
      </c>
      <c r="H4765" t="s">
        <v>21796</v>
      </c>
      <c r="I4765">
        <v>10</v>
      </c>
      <c r="J4765" t="s">
        <v>21763</v>
      </c>
      <c r="K4765">
        <v>96</v>
      </c>
      <c r="L4765" t="s">
        <v>61</v>
      </c>
      <c r="M4765" t="s">
        <v>21775</v>
      </c>
    </row>
    <row r="4766" spans="1:13" x14ac:dyDescent="0.35">
      <c r="A4766" t="s">
        <v>21797</v>
      </c>
      <c r="B4766" t="s">
        <v>14</v>
      </c>
      <c r="C4766" t="s">
        <v>21748</v>
      </c>
      <c r="D4766" t="s">
        <v>58</v>
      </c>
      <c r="E4766">
        <v>158456</v>
      </c>
      <c r="F4766">
        <v>1359</v>
      </c>
      <c r="G4766">
        <v>0</v>
      </c>
      <c r="H4766" t="s">
        <v>21798</v>
      </c>
      <c r="I4766">
        <v>10</v>
      </c>
      <c r="J4766" t="s">
        <v>21763</v>
      </c>
      <c r="K4766">
        <v>56</v>
      </c>
      <c r="L4766" t="s">
        <v>61</v>
      </c>
      <c r="M4766" t="s">
        <v>21767</v>
      </c>
    </row>
    <row r="4767" spans="1:13" x14ac:dyDescent="0.35">
      <c r="A4767" t="s">
        <v>21799</v>
      </c>
      <c r="B4767" t="s">
        <v>14</v>
      </c>
      <c r="C4767" t="s">
        <v>21752</v>
      </c>
      <c r="D4767" t="s">
        <v>58</v>
      </c>
      <c r="E4767">
        <v>363500</v>
      </c>
      <c r="F4767">
        <v>3444</v>
      </c>
      <c r="G4767">
        <v>0</v>
      </c>
      <c r="H4767" t="s">
        <v>21800</v>
      </c>
      <c r="I4767">
        <v>10</v>
      </c>
      <c r="J4767" t="s">
        <v>21788</v>
      </c>
      <c r="K4767">
        <v>162</v>
      </c>
      <c r="L4767" t="s">
        <v>61</v>
      </c>
      <c r="M4767" t="s">
        <v>21775</v>
      </c>
    </row>
    <row r="4768" spans="1:13" x14ac:dyDescent="0.35">
      <c r="A4768" t="s">
        <v>21801</v>
      </c>
      <c r="B4768" t="s">
        <v>14</v>
      </c>
      <c r="C4768" t="s">
        <v>21748</v>
      </c>
      <c r="D4768" t="s">
        <v>58</v>
      </c>
      <c r="E4768">
        <v>261939</v>
      </c>
      <c r="F4768">
        <v>2134</v>
      </c>
      <c r="G4768">
        <v>0</v>
      </c>
      <c r="H4768" t="s">
        <v>21802</v>
      </c>
      <c r="I4768">
        <v>10</v>
      </c>
      <c r="J4768" t="s">
        <v>21763</v>
      </c>
      <c r="K4768">
        <v>61</v>
      </c>
      <c r="L4768" t="s">
        <v>61</v>
      </c>
      <c r="M4768" t="s">
        <v>21767</v>
      </c>
    </row>
    <row r="4769" spans="1:13" x14ac:dyDescent="0.35">
      <c r="A4769" t="s">
        <v>21803</v>
      </c>
      <c r="B4769" t="s">
        <v>14</v>
      </c>
      <c r="C4769" t="s">
        <v>21804</v>
      </c>
      <c r="D4769" t="s">
        <v>65</v>
      </c>
      <c r="E4769">
        <v>3420</v>
      </c>
      <c r="F4769">
        <v>156</v>
      </c>
      <c r="G4769">
        <v>0</v>
      </c>
      <c r="H4769" t="s">
        <v>21805</v>
      </c>
      <c r="I4769">
        <v>24</v>
      </c>
      <c r="J4769" t="s">
        <v>21806</v>
      </c>
      <c r="K4769">
        <v>2</v>
      </c>
      <c r="L4769" t="s">
        <v>68</v>
      </c>
      <c r="M4769" t="s">
        <v>21807</v>
      </c>
    </row>
    <row r="4770" spans="1:13" x14ac:dyDescent="0.35">
      <c r="A4770" t="s">
        <v>21808</v>
      </c>
      <c r="B4770" t="s">
        <v>14</v>
      </c>
      <c r="C4770" t="s">
        <v>21809</v>
      </c>
      <c r="D4770" t="s">
        <v>65</v>
      </c>
      <c r="E4770">
        <v>54182</v>
      </c>
      <c r="F4770">
        <v>4181</v>
      </c>
      <c r="G4770">
        <v>0</v>
      </c>
      <c r="H4770" t="s">
        <v>21810</v>
      </c>
      <c r="I4770">
        <v>24</v>
      </c>
      <c r="J4770" t="s">
        <v>21811</v>
      </c>
      <c r="K4770">
        <v>179</v>
      </c>
      <c r="L4770" t="s">
        <v>68</v>
      </c>
      <c r="M4770" t="s">
        <v>21812</v>
      </c>
    </row>
    <row r="4771" spans="1:13" x14ac:dyDescent="0.35">
      <c r="A4771" t="s">
        <v>21813</v>
      </c>
      <c r="B4771" t="s">
        <v>14</v>
      </c>
      <c r="C4771" t="s">
        <v>21814</v>
      </c>
      <c r="D4771" t="s">
        <v>65</v>
      </c>
      <c r="E4771">
        <v>142792</v>
      </c>
      <c r="F4771">
        <v>14950</v>
      </c>
      <c r="G4771">
        <v>0</v>
      </c>
      <c r="H4771" t="s">
        <v>21815</v>
      </c>
      <c r="I4771">
        <v>24</v>
      </c>
      <c r="J4771" t="s">
        <v>21816</v>
      </c>
      <c r="K4771">
        <v>248</v>
      </c>
      <c r="L4771" t="s">
        <v>68</v>
      </c>
      <c r="M4771" t="s">
        <v>21817</v>
      </c>
    </row>
    <row r="4772" spans="1:13" x14ac:dyDescent="0.35">
      <c r="A4772" t="e">
        <f>-CyIvo7jmWg</f>
        <v>#NAME?</v>
      </c>
      <c r="B4772" t="s">
        <v>14</v>
      </c>
      <c r="C4772" t="s">
        <v>21818</v>
      </c>
      <c r="D4772" t="s">
        <v>65</v>
      </c>
      <c r="E4772">
        <v>10869</v>
      </c>
      <c r="F4772">
        <v>782</v>
      </c>
      <c r="G4772">
        <v>0</v>
      </c>
      <c r="H4772" t="s">
        <v>21819</v>
      </c>
      <c r="I4772">
        <v>20</v>
      </c>
      <c r="J4772" t="s">
        <v>53</v>
      </c>
      <c r="K4772">
        <v>29</v>
      </c>
      <c r="L4772" t="s">
        <v>68</v>
      </c>
      <c r="M4772" t="s">
        <v>21820</v>
      </c>
    </row>
    <row r="4773" spans="1:13" x14ac:dyDescent="0.35">
      <c r="A4773" t="s">
        <v>21821</v>
      </c>
      <c r="B4773" t="s">
        <v>14</v>
      </c>
      <c r="C4773" t="s">
        <v>21822</v>
      </c>
      <c r="D4773" t="s">
        <v>65</v>
      </c>
      <c r="E4773">
        <v>14270</v>
      </c>
      <c r="F4773">
        <v>868</v>
      </c>
      <c r="G4773">
        <v>0</v>
      </c>
      <c r="H4773" t="s">
        <v>21823</v>
      </c>
      <c r="I4773">
        <v>24</v>
      </c>
      <c r="J4773" t="s">
        <v>21806</v>
      </c>
      <c r="K4773">
        <v>94</v>
      </c>
      <c r="L4773" t="s">
        <v>68</v>
      </c>
      <c r="M4773" t="s">
        <v>21824</v>
      </c>
    </row>
    <row r="4774" spans="1:13" x14ac:dyDescent="0.35">
      <c r="A4774" t="s">
        <v>21825</v>
      </c>
      <c r="B4774" t="s">
        <v>14</v>
      </c>
      <c r="C4774" t="s">
        <v>21826</v>
      </c>
      <c r="D4774" t="s">
        <v>65</v>
      </c>
      <c r="E4774">
        <v>51446</v>
      </c>
      <c r="F4774">
        <v>6172</v>
      </c>
      <c r="G4774">
        <v>0</v>
      </c>
      <c r="H4774" t="s">
        <v>21827</v>
      </c>
      <c r="I4774">
        <v>24</v>
      </c>
      <c r="J4774" t="s">
        <v>21828</v>
      </c>
      <c r="K4774">
        <v>129</v>
      </c>
      <c r="L4774" t="s">
        <v>68</v>
      </c>
      <c r="M4774" t="s">
        <v>21829</v>
      </c>
    </row>
    <row r="4775" spans="1:13" x14ac:dyDescent="0.35">
      <c r="A4775" t="s">
        <v>21830</v>
      </c>
      <c r="B4775" t="s">
        <v>14</v>
      </c>
      <c r="C4775" t="s">
        <v>21831</v>
      </c>
      <c r="D4775" t="s">
        <v>65</v>
      </c>
      <c r="E4775">
        <v>20197</v>
      </c>
      <c r="F4775">
        <v>1315</v>
      </c>
      <c r="G4775">
        <v>0</v>
      </c>
      <c r="H4775" t="s">
        <v>21832</v>
      </c>
      <c r="I4775">
        <v>24</v>
      </c>
      <c r="J4775" t="s">
        <v>21806</v>
      </c>
      <c r="K4775">
        <v>111</v>
      </c>
      <c r="L4775" t="s">
        <v>68</v>
      </c>
      <c r="M4775" t="s">
        <v>21833</v>
      </c>
    </row>
    <row r="4776" spans="1:13" x14ac:dyDescent="0.35">
      <c r="A4776" t="s">
        <v>21834</v>
      </c>
      <c r="B4776" t="s">
        <v>14</v>
      </c>
      <c r="C4776" t="s">
        <v>21835</v>
      </c>
      <c r="D4776" t="s">
        <v>65</v>
      </c>
      <c r="E4776">
        <v>87072</v>
      </c>
      <c r="F4776">
        <v>8470</v>
      </c>
      <c r="G4776">
        <v>0</v>
      </c>
      <c r="H4776" t="s">
        <v>21836</v>
      </c>
      <c r="I4776">
        <v>24</v>
      </c>
      <c r="J4776" t="s">
        <v>21837</v>
      </c>
      <c r="K4776">
        <v>182</v>
      </c>
      <c r="L4776" t="s">
        <v>68</v>
      </c>
      <c r="M4776" t="s">
        <v>21838</v>
      </c>
    </row>
    <row r="4777" spans="1:13" x14ac:dyDescent="0.35">
      <c r="A4777" t="s">
        <v>21839</v>
      </c>
      <c r="B4777" t="s">
        <v>14</v>
      </c>
      <c r="C4777" t="s">
        <v>21840</v>
      </c>
      <c r="D4777" t="s">
        <v>65</v>
      </c>
      <c r="E4777">
        <v>9471</v>
      </c>
      <c r="F4777">
        <v>330</v>
      </c>
      <c r="G4777">
        <v>0</v>
      </c>
      <c r="H4777" t="s">
        <v>21841</v>
      </c>
      <c r="I4777">
        <v>24</v>
      </c>
      <c r="J4777" t="s">
        <v>21806</v>
      </c>
      <c r="K4777">
        <v>6</v>
      </c>
      <c r="L4777" t="s">
        <v>68</v>
      </c>
      <c r="M4777" t="s">
        <v>21807</v>
      </c>
    </row>
    <row r="4778" spans="1:13" x14ac:dyDescent="0.35">
      <c r="A4778" t="s">
        <v>21842</v>
      </c>
      <c r="B4778" t="s">
        <v>14</v>
      </c>
      <c r="C4778" t="s">
        <v>21843</v>
      </c>
      <c r="D4778" t="s">
        <v>65</v>
      </c>
      <c r="E4778">
        <v>83425</v>
      </c>
      <c r="F4778">
        <v>7483</v>
      </c>
      <c r="G4778">
        <v>0</v>
      </c>
      <c r="H4778" t="s">
        <v>21844</v>
      </c>
      <c r="I4778">
        <v>24</v>
      </c>
      <c r="J4778" t="s">
        <v>21845</v>
      </c>
      <c r="K4778">
        <v>425</v>
      </c>
      <c r="L4778" t="s">
        <v>68</v>
      </c>
      <c r="M4778" t="s">
        <v>21846</v>
      </c>
    </row>
    <row r="4779" spans="1:13" x14ac:dyDescent="0.35">
      <c r="A4779" t="s">
        <v>21847</v>
      </c>
      <c r="B4779" t="s">
        <v>14</v>
      </c>
      <c r="C4779" t="s">
        <v>21848</v>
      </c>
      <c r="D4779" t="s">
        <v>65</v>
      </c>
      <c r="E4779">
        <v>20778</v>
      </c>
      <c r="F4779">
        <v>1613</v>
      </c>
      <c r="G4779">
        <v>0</v>
      </c>
      <c r="H4779" t="s">
        <v>21849</v>
      </c>
      <c r="I4779">
        <v>24</v>
      </c>
      <c r="J4779" t="s">
        <v>21806</v>
      </c>
      <c r="K4779">
        <v>117</v>
      </c>
      <c r="L4779" t="s">
        <v>68</v>
      </c>
      <c r="M4779" t="s">
        <v>21850</v>
      </c>
    </row>
    <row r="4780" spans="1:13" x14ac:dyDescent="0.35">
      <c r="A4780" t="s">
        <v>21851</v>
      </c>
      <c r="B4780" t="s">
        <v>14</v>
      </c>
      <c r="C4780" t="s">
        <v>21852</v>
      </c>
      <c r="D4780" t="s">
        <v>65</v>
      </c>
      <c r="E4780">
        <v>1948</v>
      </c>
      <c r="F4780">
        <v>120</v>
      </c>
      <c r="G4780">
        <v>0</v>
      </c>
      <c r="H4780" t="s">
        <v>21853</v>
      </c>
      <c r="I4780">
        <v>24</v>
      </c>
      <c r="J4780" t="s">
        <v>21806</v>
      </c>
      <c r="K4780">
        <v>2</v>
      </c>
      <c r="L4780" t="s">
        <v>68</v>
      </c>
      <c r="M4780" t="s">
        <v>21854</v>
      </c>
    </row>
    <row r="4781" spans="1:13" x14ac:dyDescent="0.35">
      <c r="A4781" t="s">
        <v>21855</v>
      </c>
      <c r="B4781" t="s">
        <v>14</v>
      </c>
      <c r="C4781" t="s">
        <v>21856</v>
      </c>
      <c r="D4781" t="s">
        <v>65</v>
      </c>
      <c r="E4781">
        <v>257047</v>
      </c>
      <c r="F4781">
        <v>22384</v>
      </c>
      <c r="G4781">
        <v>0</v>
      </c>
      <c r="H4781" t="s">
        <v>21857</v>
      </c>
      <c r="I4781">
        <v>24</v>
      </c>
      <c r="J4781" t="s">
        <v>21858</v>
      </c>
      <c r="K4781">
        <v>1953</v>
      </c>
      <c r="L4781" t="s">
        <v>68</v>
      </c>
      <c r="M4781" t="s">
        <v>21859</v>
      </c>
    </row>
    <row r="4782" spans="1:13" x14ac:dyDescent="0.35">
      <c r="A4782" t="s">
        <v>21860</v>
      </c>
      <c r="B4782" t="s">
        <v>14</v>
      </c>
      <c r="C4782" t="s">
        <v>21861</v>
      </c>
      <c r="D4782" t="s">
        <v>65</v>
      </c>
      <c r="E4782">
        <v>20506</v>
      </c>
      <c r="F4782">
        <v>1626</v>
      </c>
      <c r="G4782">
        <v>0</v>
      </c>
      <c r="H4782" t="s">
        <v>21862</v>
      </c>
      <c r="I4782">
        <v>24</v>
      </c>
      <c r="J4782" t="s">
        <v>21806</v>
      </c>
      <c r="K4782">
        <v>153</v>
      </c>
      <c r="L4782" t="s">
        <v>68</v>
      </c>
      <c r="M4782" t="s">
        <v>21863</v>
      </c>
    </row>
    <row r="4783" spans="1:13" x14ac:dyDescent="0.35">
      <c r="A4783" t="s">
        <v>21864</v>
      </c>
      <c r="B4783" t="s">
        <v>14</v>
      </c>
      <c r="C4783" t="s">
        <v>21865</v>
      </c>
      <c r="D4783" t="s">
        <v>65</v>
      </c>
      <c r="E4783">
        <v>722</v>
      </c>
      <c r="F4783">
        <v>33</v>
      </c>
      <c r="G4783">
        <v>0</v>
      </c>
      <c r="H4783" t="s">
        <v>21853</v>
      </c>
      <c r="I4783">
        <v>24</v>
      </c>
      <c r="J4783" t="s">
        <v>21806</v>
      </c>
      <c r="K4783">
        <v>7</v>
      </c>
      <c r="L4783" t="s">
        <v>68</v>
      </c>
      <c r="M4783" t="s">
        <v>21866</v>
      </c>
    </row>
    <row r="4784" spans="1:13" x14ac:dyDescent="0.35">
      <c r="A4784" t="s">
        <v>21867</v>
      </c>
      <c r="B4784" t="s">
        <v>14</v>
      </c>
      <c r="C4784" t="s">
        <v>21868</v>
      </c>
      <c r="D4784" t="s">
        <v>65</v>
      </c>
      <c r="E4784">
        <v>0</v>
      </c>
      <c r="F4784">
        <v>90</v>
      </c>
      <c r="G4784">
        <v>0</v>
      </c>
      <c r="H4784" t="s">
        <v>21869</v>
      </c>
      <c r="I4784">
        <v>24</v>
      </c>
      <c r="J4784" t="s">
        <v>21870</v>
      </c>
      <c r="K4784">
        <v>0</v>
      </c>
      <c r="L4784" t="s">
        <v>68</v>
      </c>
      <c r="M4784" t="s">
        <v>21871</v>
      </c>
    </row>
    <row r="4785" spans="1:13" x14ac:dyDescent="0.35">
      <c r="A4785" t="s">
        <v>21872</v>
      </c>
      <c r="B4785" t="s">
        <v>14</v>
      </c>
      <c r="C4785" t="s">
        <v>21873</v>
      </c>
      <c r="D4785" t="s">
        <v>65</v>
      </c>
      <c r="E4785">
        <v>226939</v>
      </c>
      <c r="F4785">
        <v>22254</v>
      </c>
      <c r="G4785">
        <v>0</v>
      </c>
      <c r="H4785" t="s">
        <v>21874</v>
      </c>
      <c r="I4785">
        <v>24</v>
      </c>
      <c r="J4785" t="s">
        <v>21875</v>
      </c>
      <c r="K4785">
        <v>523</v>
      </c>
      <c r="L4785" t="s">
        <v>68</v>
      </c>
      <c r="M4785" t="s">
        <v>21876</v>
      </c>
    </row>
    <row r="4786" spans="1:13" x14ac:dyDescent="0.35">
      <c r="A4786" t="s">
        <v>21877</v>
      </c>
      <c r="B4786" t="s">
        <v>14</v>
      </c>
      <c r="C4786" t="s">
        <v>21878</v>
      </c>
      <c r="D4786" t="s">
        <v>65</v>
      </c>
      <c r="E4786">
        <v>13983</v>
      </c>
      <c r="F4786">
        <v>568</v>
      </c>
      <c r="G4786">
        <v>0</v>
      </c>
      <c r="H4786" t="s">
        <v>21879</v>
      </c>
      <c r="I4786">
        <v>24</v>
      </c>
      <c r="J4786" t="s">
        <v>21806</v>
      </c>
      <c r="K4786">
        <v>7</v>
      </c>
      <c r="L4786" t="s">
        <v>68</v>
      </c>
      <c r="M4786" t="s">
        <v>21807</v>
      </c>
    </row>
    <row r="4787" spans="1:13" x14ac:dyDescent="0.35">
      <c r="A4787" t="s">
        <v>21880</v>
      </c>
      <c r="B4787" t="s">
        <v>14</v>
      </c>
      <c r="C4787" t="s">
        <v>21881</v>
      </c>
      <c r="D4787" t="s">
        <v>65</v>
      </c>
      <c r="E4787">
        <v>61365</v>
      </c>
      <c r="F4787">
        <v>1921</v>
      </c>
      <c r="G4787">
        <v>0</v>
      </c>
      <c r="H4787" t="s">
        <v>21882</v>
      </c>
      <c r="I4787">
        <v>24</v>
      </c>
      <c r="J4787" t="s">
        <v>21806</v>
      </c>
      <c r="K4787">
        <v>26</v>
      </c>
      <c r="L4787" t="s">
        <v>68</v>
      </c>
      <c r="M4787" t="s">
        <v>21807</v>
      </c>
    </row>
    <row r="4788" spans="1:13" x14ac:dyDescent="0.35">
      <c r="A4788" t="s">
        <v>21883</v>
      </c>
      <c r="B4788" t="s">
        <v>14</v>
      </c>
      <c r="C4788" t="s">
        <v>21884</v>
      </c>
      <c r="D4788" t="s">
        <v>65</v>
      </c>
      <c r="E4788">
        <v>158925</v>
      </c>
      <c r="F4788">
        <v>13650</v>
      </c>
      <c r="G4788">
        <v>0</v>
      </c>
      <c r="H4788" t="s">
        <v>21885</v>
      </c>
      <c r="I4788">
        <v>24</v>
      </c>
      <c r="J4788" t="s">
        <v>21886</v>
      </c>
      <c r="K4788">
        <v>365</v>
      </c>
      <c r="L4788" t="s">
        <v>68</v>
      </c>
      <c r="M4788" t="s">
        <v>21887</v>
      </c>
    </row>
    <row r="4789" spans="1:13" x14ac:dyDescent="0.35">
      <c r="A4789" t="s">
        <v>21888</v>
      </c>
      <c r="B4789" t="s">
        <v>14</v>
      </c>
      <c r="C4789" t="s">
        <v>21889</v>
      </c>
      <c r="D4789" t="s">
        <v>65</v>
      </c>
      <c r="E4789">
        <v>287525</v>
      </c>
      <c r="F4789">
        <v>23703</v>
      </c>
      <c r="G4789">
        <v>0</v>
      </c>
      <c r="H4789" t="s">
        <v>21890</v>
      </c>
      <c r="I4789">
        <v>24</v>
      </c>
      <c r="J4789" t="s">
        <v>21891</v>
      </c>
      <c r="K4789">
        <v>582</v>
      </c>
      <c r="L4789" t="s">
        <v>68</v>
      </c>
      <c r="M4789" t="s">
        <v>21892</v>
      </c>
    </row>
    <row r="4790" spans="1:13" x14ac:dyDescent="0.35">
      <c r="A4790" t="s">
        <v>21893</v>
      </c>
      <c r="B4790" t="s">
        <v>14</v>
      </c>
      <c r="C4790" t="s">
        <v>21894</v>
      </c>
      <c r="D4790" t="s">
        <v>65</v>
      </c>
      <c r="E4790">
        <v>12618</v>
      </c>
      <c r="F4790">
        <v>310</v>
      </c>
      <c r="G4790">
        <v>0</v>
      </c>
      <c r="H4790" t="s">
        <v>21895</v>
      </c>
      <c r="I4790">
        <v>24</v>
      </c>
      <c r="J4790" t="s">
        <v>21806</v>
      </c>
      <c r="K4790">
        <v>1</v>
      </c>
      <c r="L4790" t="s">
        <v>68</v>
      </c>
      <c r="M4790" t="s">
        <v>21807</v>
      </c>
    </row>
    <row r="4791" spans="1:13" x14ac:dyDescent="0.35">
      <c r="A4791" t="s">
        <v>21896</v>
      </c>
      <c r="B4791" t="s">
        <v>14</v>
      </c>
      <c r="C4791" t="s">
        <v>21897</v>
      </c>
      <c r="D4791" t="s">
        <v>65</v>
      </c>
      <c r="E4791">
        <v>18878</v>
      </c>
      <c r="F4791">
        <v>1556</v>
      </c>
      <c r="G4791">
        <v>0</v>
      </c>
      <c r="H4791" t="s">
        <v>21898</v>
      </c>
      <c r="I4791">
        <v>24</v>
      </c>
      <c r="J4791" t="s">
        <v>21899</v>
      </c>
      <c r="K4791">
        <v>53</v>
      </c>
      <c r="L4791" t="s">
        <v>68</v>
      </c>
      <c r="M4791" t="s">
        <v>21900</v>
      </c>
    </row>
    <row r="4792" spans="1:13" x14ac:dyDescent="0.35">
      <c r="A4792" t="s">
        <v>21901</v>
      </c>
      <c r="B4792" t="s">
        <v>14</v>
      </c>
      <c r="C4792" t="s">
        <v>21902</v>
      </c>
      <c r="D4792" t="s">
        <v>65</v>
      </c>
      <c r="E4792">
        <v>63863</v>
      </c>
      <c r="F4792">
        <v>3056</v>
      </c>
      <c r="G4792">
        <v>0</v>
      </c>
      <c r="H4792" t="s">
        <v>21903</v>
      </c>
      <c r="I4792">
        <v>24</v>
      </c>
      <c r="J4792" t="s">
        <v>21806</v>
      </c>
      <c r="K4792">
        <v>67</v>
      </c>
      <c r="L4792" t="s">
        <v>68</v>
      </c>
      <c r="M4792" t="s">
        <v>21807</v>
      </c>
    </row>
    <row r="4793" spans="1:13" x14ac:dyDescent="0.35">
      <c r="A4793" t="s">
        <v>21904</v>
      </c>
      <c r="B4793" t="s">
        <v>14</v>
      </c>
      <c r="C4793" t="s">
        <v>21905</v>
      </c>
      <c r="D4793" t="s">
        <v>65</v>
      </c>
      <c r="E4793">
        <v>23462</v>
      </c>
      <c r="F4793">
        <v>1109</v>
      </c>
      <c r="G4793">
        <v>0</v>
      </c>
      <c r="H4793" t="s">
        <v>21906</v>
      </c>
      <c r="I4793">
        <v>24</v>
      </c>
      <c r="J4793" t="s">
        <v>21806</v>
      </c>
      <c r="K4793">
        <v>20</v>
      </c>
      <c r="L4793" t="s">
        <v>68</v>
      </c>
      <c r="M4793" t="s">
        <v>21807</v>
      </c>
    </row>
    <row r="4794" spans="1:13" x14ac:dyDescent="0.35">
      <c r="A4794" t="s">
        <v>21907</v>
      </c>
      <c r="B4794" t="s">
        <v>14</v>
      </c>
      <c r="C4794" t="s">
        <v>21908</v>
      </c>
      <c r="D4794" t="s">
        <v>65</v>
      </c>
      <c r="E4794">
        <v>152492</v>
      </c>
      <c r="F4794">
        <v>14967</v>
      </c>
      <c r="G4794">
        <v>0</v>
      </c>
      <c r="H4794" t="s">
        <v>21909</v>
      </c>
      <c r="I4794">
        <v>24</v>
      </c>
      <c r="J4794" t="s">
        <v>21910</v>
      </c>
      <c r="K4794">
        <v>259</v>
      </c>
      <c r="L4794" t="s">
        <v>68</v>
      </c>
      <c r="M4794" t="s">
        <v>21911</v>
      </c>
    </row>
    <row r="4795" spans="1:13" x14ac:dyDescent="0.35">
      <c r="A4795" t="s">
        <v>21912</v>
      </c>
      <c r="B4795" t="s">
        <v>14</v>
      </c>
      <c r="C4795" t="s">
        <v>21913</v>
      </c>
      <c r="D4795" t="s">
        <v>65</v>
      </c>
      <c r="E4795">
        <v>14080</v>
      </c>
      <c r="F4795">
        <v>259</v>
      </c>
      <c r="G4795">
        <v>0</v>
      </c>
      <c r="H4795" t="s">
        <v>21914</v>
      </c>
      <c r="I4795">
        <v>24</v>
      </c>
      <c r="J4795" t="s">
        <v>21806</v>
      </c>
      <c r="K4795">
        <v>5</v>
      </c>
      <c r="L4795" t="s">
        <v>68</v>
      </c>
      <c r="M4795" t="s">
        <v>21915</v>
      </c>
    </row>
    <row r="4796" spans="1:13" x14ac:dyDescent="0.35">
      <c r="A4796" t="s">
        <v>21916</v>
      </c>
      <c r="B4796" t="s">
        <v>14</v>
      </c>
      <c r="C4796" t="s">
        <v>21917</v>
      </c>
      <c r="D4796" t="s">
        <v>65</v>
      </c>
      <c r="E4796">
        <v>8743</v>
      </c>
      <c r="F4796">
        <v>243</v>
      </c>
      <c r="G4796">
        <v>0</v>
      </c>
      <c r="H4796" t="s">
        <v>21918</v>
      </c>
      <c r="I4796">
        <v>24</v>
      </c>
      <c r="J4796" t="s">
        <v>21806</v>
      </c>
      <c r="K4796">
        <v>2</v>
      </c>
      <c r="L4796" t="s">
        <v>68</v>
      </c>
      <c r="M4796" t="s">
        <v>21919</v>
      </c>
    </row>
    <row r="4797" spans="1:13" x14ac:dyDescent="0.35">
      <c r="A4797" t="s">
        <v>21920</v>
      </c>
      <c r="B4797" t="s">
        <v>14</v>
      </c>
      <c r="C4797" t="s">
        <v>21921</v>
      </c>
      <c r="D4797" t="s">
        <v>65</v>
      </c>
      <c r="E4797">
        <v>18768</v>
      </c>
      <c r="F4797">
        <v>357</v>
      </c>
      <c r="G4797">
        <v>0</v>
      </c>
      <c r="H4797" t="s">
        <v>21922</v>
      </c>
      <c r="I4797">
        <v>24</v>
      </c>
      <c r="J4797" t="s">
        <v>21806</v>
      </c>
      <c r="K4797">
        <v>5</v>
      </c>
      <c r="L4797" t="s">
        <v>68</v>
      </c>
      <c r="M4797" t="s">
        <v>21923</v>
      </c>
    </row>
    <row r="4798" spans="1:13" x14ac:dyDescent="0.35">
      <c r="A4798" t="s">
        <v>21924</v>
      </c>
      <c r="B4798" t="s">
        <v>14</v>
      </c>
      <c r="C4798" t="s">
        <v>21925</v>
      </c>
      <c r="D4798" t="s">
        <v>65</v>
      </c>
      <c r="E4798">
        <v>9350</v>
      </c>
      <c r="F4798">
        <v>370</v>
      </c>
      <c r="G4798">
        <v>0</v>
      </c>
      <c r="H4798" t="s">
        <v>21926</v>
      </c>
      <c r="I4798">
        <v>24</v>
      </c>
      <c r="J4798" t="s">
        <v>21806</v>
      </c>
      <c r="K4798">
        <v>4</v>
      </c>
      <c r="L4798" t="s">
        <v>68</v>
      </c>
      <c r="M4798" t="s">
        <v>21927</v>
      </c>
    </row>
    <row r="4799" spans="1:13" x14ac:dyDescent="0.35">
      <c r="A4799" t="s">
        <v>21928</v>
      </c>
      <c r="B4799" t="s">
        <v>14</v>
      </c>
      <c r="C4799" t="s">
        <v>21929</v>
      </c>
      <c r="D4799" t="s">
        <v>65</v>
      </c>
      <c r="E4799">
        <v>11085</v>
      </c>
      <c r="F4799">
        <v>365</v>
      </c>
      <c r="G4799">
        <v>0</v>
      </c>
      <c r="H4799" t="s">
        <v>21930</v>
      </c>
      <c r="I4799">
        <v>24</v>
      </c>
      <c r="J4799" t="s">
        <v>21806</v>
      </c>
      <c r="K4799">
        <v>5</v>
      </c>
      <c r="L4799" t="s">
        <v>68</v>
      </c>
      <c r="M4799" t="s">
        <v>21807</v>
      </c>
    </row>
    <row r="4800" spans="1:13" x14ac:dyDescent="0.35">
      <c r="A4800" t="s">
        <v>21931</v>
      </c>
      <c r="B4800" t="s">
        <v>14</v>
      </c>
      <c r="C4800" t="s">
        <v>21932</v>
      </c>
      <c r="D4800" t="s">
        <v>65</v>
      </c>
      <c r="E4800">
        <v>567439</v>
      </c>
      <c r="F4800">
        <v>17583</v>
      </c>
      <c r="G4800">
        <v>0</v>
      </c>
      <c r="H4800" t="s">
        <v>21933</v>
      </c>
      <c r="I4800">
        <v>24</v>
      </c>
      <c r="J4800" t="s">
        <v>21934</v>
      </c>
      <c r="K4800">
        <v>504</v>
      </c>
      <c r="L4800" t="s">
        <v>68</v>
      </c>
      <c r="M4800" t="s">
        <v>21935</v>
      </c>
    </row>
    <row r="4801" spans="1:13" x14ac:dyDescent="0.35">
      <c r="A4801" t="s">
        <v>21936</v>
      </c>
      <c r="B4801" t="s">
        <v>14</v>
      </c>
      <c r="C4801" t="s">
        <v>21937</v>
      </c>
      <c r="D4801" t="s">
        <v>65</v>
      </c>
      <c r="E4801">
        <v>111079</v>
      </c>
      <c r="F4801">
        <v>8046</v>
      </c>
      <c r="G4801">
        <v>0</v>
      </c>
      <c r="H4801" t="s">
        <v>21938</v>
      </c>
      <c r="I4801">
        <v>24</v>
      </c>
      <c r="J4801" t="s">
        <v>21939</v>
      </c>
      <c r="K4801">
        <v>230</v>
      </c>
      <c r="L4801" t="s">
        <v>68</v>
      </c>
      <c r="M4801" t="s">
        <v>21940</v>
      </c>
    </row>
    <row r="4802" spans="1:13" x14ac:dyDescent="0.35">
      <c r="A4802" t="s">
        <v>21941</v>
      </c>
      <c r="B4802" t="s">
        <v>14</v>
      </c>
      <c r="C4802" t="s">
        <v>21942</v>
      </c>
      <c r="D4802" t="s">
        <v>65</v>
      </c>
      <c r="E4802">
        <v>14989</v>
      </c>
      <c r="F4802">
        <v>509</v>
      </c>
      <c r="G4802">
        <v>0</v>
      </c>
      <c r="H4802" t="s">
        <v>21943</v>
      </c>
      <c r="I4802">
        <v>24</v>
      </c>
      <c r="J4802" t="s">
        <v>21806</v>
      </c>
      <c r="K4802">
        <v>5</v>
      </c>
      <c r="L4802" t="s">
        <v>68</v>
      </c>
      <c r="M4802" t="s">
        <v>21807</v>
      </c>
    </row>
    <row r="4803" spans="1:13" x14ac:dyDescent="0.35">
      <c r="A4803" t="s">
        <v>21944</v>
      </c>
      <c r="B4803" t="s">
        <v>14</v>
      </c>
      <c r="C4803" t="s">
        <v>21945</v>
      </c>
      <c r="D4803" t="s">
        <v>65</v>
      </c>
      <c r="E4803">
        <v>24668</v>
      </c>
      <c r="F4803">
        <v>1168</v>
      </c>
      <c r="G4803">
        <v>0</v>
      </c>
      <c r="H4803" t="s">
        <v>21946</v>
      </c>
      <c r="I4803">
        <v>24</v>
      </c>
      <c r="J4803" t="s">
        <v>21806</v>
      </c>
      <c r="K4803">
        <v>25</v>
      </c>
      <c r="L4803" t="s">
        <v>68</v>
      </c>
      <c r="M4803" t="s">
        <v>21807</v>
      </c>
    </row>
    <row r="4804" spans="1:13" x14ac:dyDescent="0.35">
      <c r="A4804" t="s">
        <v>21947</v>
      </c>
      <c r="B4804" t="s">
        <v>14</v>
      </c>
      <c r="C4804" t="s">
        <v>21948</v>
      </c>
      <c r="D4804" t="s">
        <v>65</v>
      </c>
      <c r="E4804">
        <v>1545765</v>
      </c>
      <c r="F4804">
        <v>26508</v>
      </c>
      <c r="G4804">
        <v>0</v>
      </c>
      <c r="H4804" t="s">
        <v>21949</v>
      </c>
      <c r="I4804">
        <v>24</v>
      </c>
      <c r="J4804" t="s">
        <v>21950</v>
      </c>
      <c r="K4804">
        <v>831</v>
      </c>
      <c r="L4804" t="s">
        <v>68</v>
      </c>
      <c r="M4804" t="s">
        <v>21951</v>
      </c>
    </row>
    <row r="4805" spans="1:13" x14ac:dyDescent="0.35">
      <c r="A4805" t="s">
        <v>21952</v>
      </c>
      <c r="B4805" t="s">
        <v>14</v>
      </c>
      <c r="C4805" t="s">
        <v>21953</v>
      </c>
      <c r="D4805" t="s">
        <v>65</v>
      </c>
      <c r="E4805">
        <v>2306854</v>
      </c>
      <c r="F4805">
        <v>24386</v>
      </c>
      <c r="G4805">
        <v>0</v>
      </c>
      <c r="H4805" t="s">
        <v>21954</v>
      </c>
      <c r="I4805">
        <v>24</v>
      </c>
      <c r="J4805" t="s">
        <v>21955</v>
      </c>
      <c r="K4805">
        <v>952</v>
      </c>
      <c r="L4805" t="s">
        <v>68</v>
      </c>
      <c r="M4805" t="s">
        <v>21956</v>
      </c>
    </row>
    <row r="4806" spans="1:13" x14ac:dyDescent="0.35">
      <c r="A4806" t="s">
        <v>21957</v>
      </c>
      <c r="B4806" t="s">
        <v>14</v>
      </c>
      <c r="C4806" t="s">
        <v>21958</v>
      </c>
      <c r="D4806" t="s">
        <v>65</v>
      </c>
      <c r="E4806">
        <v>20547</v>
      </c>
      <c r="F4806">
        <v>534</v>
      </c>
      <c r="G4806">
        <v>0</v>
      </c>
      <c r="H4806" t="s">
        <v>21959</v>
      </c>
      <c r="I4806">
        <v>24</v>
      </c>
      <c r="J4806" t="s">
        <v>21806</v>
      </c>
      <c r="K4806">
        <v>12</v>
      </c>
      <c r="L4806" t="s">
        <v>68</v>
      </c>
      <c r="M4806" t="s">
        <v>21807</v>
      </c>
    </row>
    <row r="4807" spans="1:13" x14ac:dyDescent="0.35">
      <c r="A4807" t="s">
        <v>21960</v>
      </c>
      <c r="B4807" t="s">
        <v>14</v>
      </c>
      <c r="C4807" t="s">
        <v>21961</v>
      </c>
      <c r="D4807" t="s">
        <v>65</v>
      </c>
      <c r="E4807">
        <v>128034</v>
      </c>
      <c r="F4807">
        <v>5773</v>
      </c>
      <c r="G4807">
        <v>0</v>
      </c>
      <c r="H4807" t="s">
        <v>21962</v>
      </c>
      <c r="I4807">
        <v>24</v>
      </c>
      <c r="J4807" t="s">
        <v>21806</v>
      </c>
      <c r="K4807">
        <v>68</v>
      </c>
      <c r="L4807" t="s">
        <v>68</v>
      </c>
      <c r="M4807" t="s">
        <v>21807</v>
      </c>
    </row>
    <row r="4808" spans="1:13" x14ac:dyDescent="0.35">
      <c r="A4808" t="s">
        <v>21963</v>
      </c>
      <c r="B4808" t="s">
        <v>14</v>
      </c>
      <c r="C4808" t="s">
        <v>21964</v>
      </c>
      <c r="D4808" t="s">
        <v>65</v>
      </c>
      <c r="E4808">
        <v>3887850</v>
      </c>
      <c r="F4808">
        <v>29672</v>
      </c>
      <c r="G4808">
        <v>0</v>
      </c>
      <c r="H4808" t="s">
        <v>21965</v>
      </c>
      <c r="I4808">
        <v>24</v>
      </c>
      <c r="J4808" t="s">
        <v>21966</v>
      </c>
      <c r="K4808">
        <v>1004</v>
      </c>
      <c r="L4808" t="s">
        <v>68</v>
      </c>
      <c r="M4808" t="s">
        <v>21967</v>
      </c>
    </row>
    <row r="4809" spans="1:13" x14ac:dyDescent="0.35">
      <c r="A4809" t="s">
        <v>21968</v>
      </c>
      <c r="B4809" t="s">
        <v>14</v>
      </c>
      <c r="C4809" t="s">
        <v>21969</v>
      </c>
      <c r="D4809" t="s">
        <v>65</v>
      </c>
      <c r="E4809">
        <v>14860</v>
      </c>
      <c r="F4809">
        <v>400</v>
      </c>
      <c r="G4809">
        <v>0</v>
      </c>
      <c r="H4809" t="s">
        <v>21970</v>
      </c>
      <c r="I4809">
        <v>24</v>
      </c>
      <c r="J4809" t="s">
        <v>21806</v>
      </c>
      <c r="K4809">
        <v>9</v>
      </c>
      <c r="L4809" t="s">
        <v>68</v>
      </c>
      <c r="M4809" t="s">
        <v>21807</v>
      </c>
    </row>
    <row r="4810" spans="1:13" x14ac:dyDescent="0.35">
      <c r="A4810" t="s">
        <v>21971</v>
      </c>
      <c r="B4810" t="s">
        <v>14</v>
      </c>
      <c r="C4810" t="s">
        <v>21972</v>
      </c>
      <c r="D4810" t="s">
        <v>65</v>
      </c>
      <c r="E4810">
        <v>33697</v>
      </c>
      <c r="F4810">
        <v>2880</v>
      </c>
      <c r="G4810">
        <v>0</v>
      </c>
      <c r="H4810" t="s">
        <v>21973</v>
      </c>
      <c r="I4810">
        <v>24</v>
      </c>
      <c r="J4810" t="s">
        <v>21974</v>
      </c>
      <c r="K4810">
        <v>139</v>
      </c>
      <c r="L4810" t="s">
        <v>68</v>
      </c>
      <c r="M4810" t="s">
        <v>21975</v>
      </c>
    </row>
    <row r="4811" spans="1:13" x14ac:dyDescent="0.35">
      <c r="A4811" t="s">
        <v>21976</v>
      </c>
      <c r="B4811" t="s">
        <v>14</v>
      </c>
      <c r="C4811" t="s">
        <v>21977</v>
      </c>
      <c r="D4811" t="s">
        <v>65</v>
      </c>
      <c r="E4811">
        <v>14726</v>
      </c>
      <c r="F4811">
        <v>523</v>
      </c>
      <c r="G4811">
        <v>0</v>
      </c>
      <c r="H4811" t="s">
        <v>21978</v>
      </c>
      <c r="I4811">
        <v>24</v>
      </c>
      <c r="J4811" t="s">
        <v>21806</v>
      </c>
      <c r="K4811">
        <v>5</v>
      </c>
      <c r="L4811" t="s">
        <v>68</v>
      </c>
      <c r="M4811" t="s">
        <v>21807</v>
      </c>
    </row>
    <row r="4812" spans="1:13" x14ac:dyDescent="0.35">
      <c r="A4812" t="s">
        <v>21979</v>
      </c>
      <c r="B4812" t="s">
        <v>14</v>
      </c>
      <c r="C4812" t="s">
        <v>21980</v>
      </c>
      <c r="D4812" t="s">
        <v>65</v>
      </c>
      <c r="E4812">
        <v>26818</v>
      </c>
      <c r="F4812">
        <v>2780</v>
      </c>
      <c r="G4812">
        <v>0</v>
      </c>
      <c r="H4812" t="s">
        <v>21981</v>
      </c>
      <c r="I4812">
        <v>24</v>
      </c>
      <c r="J4812" t="s">
        <v>21982</v>
      </c>
      <c r="K4812">
        <v>120</v>
      </c>
      <c r="L4812" t="s">
        <v>68</v>
      </c>
      <c r="M4812" t="s">
        <v>21983</v>
      </c>
    </row>
    <row r="4813" spans="1:13" x14ac:dyDescent="0.35">
      <c r="A4813" t="s">
        <v>21984</v>
      </c>
      <c r="B4813" t="s">
        <v>14</v>
      </c>
      <c r="C4813" t="s">
        <v>21985</v>
      </c>
      <c r="D4813" t="s">
        <v>65</v>
      </c>
      <c r="E4813">
        <v>18585</v>
      </c>
      <c r="F4813">
        <v>910</v>
      </c>
      <c r="G4813">
        <v>0</v>
      </c>
      <c r="H4813" t="s">
        <v>21986</v>
      </c>
      <c r="I4813">
        <v>24</v>
      </c>
      <c r="J4813" t="s">
        <v>21806</v>
      </c>
      <c r="K4813">
        <v>4</v>
      </c>
      <c r="L4813" t="s">
        <v>68</v>
      </c>
      <c r="M4813" t="s">
        <v>21807</v>
      </c>
    </row>
    <row r="4814" spans="1:13" x14ac:dyDescent="0.35">
      <c r="A4814" t="s">
        <v>21987</v>
      </c>
      <c r="B4814" t="s">
        <v>14</v>
      </c>
      <c r="C4814" t="s">
        <v>21988</v>
      </c>
      <c r="D4814" t="s">
        <v>65</v>
      </c>
      <c r="E4814">
        <v>88820</v>
      </c>
      <c r="F4814">
        <v>8527</v>
      </c>
      <c r="G4814">
        <v>0</v>
      </c>
      <c r="H4814" t="s">
        <v>21989</v>
      </c>
      <c r="I4814">
        <v>24</v>
      </c>
      <c r="J4814" t="s">
        <v>21990</v>
      </c>
      <c r="K4814">
        <v>236</v>
      </c>
      <c r="L4814" t="s">
        <v>68</v>
      </c>
      <c r="M4814" t="s">
        <v>21991</v>
      </c>
    </row>
    <row r="4815" spans="1:13" x14ac:dyDescent="0.35">
      <c r="A4815" t="s">
        <v>21992</v>
      </c>
      <c r="B4815" t="s">
        <v>14</v>
      </c>
      <c r="C4815" t="s">
        <v>21993</v>
      </c>
      <c r="D4815" t="s">
        <v>65</v>
      </c>
      <c r="E4815">
        <v>8590</v>
      </c>
      <c r="F4815">
        <v>276</v>
      </c>
      <c r="G4815">
        <v>0</v>
      </c>
      <c r="H4815" t="s">
        <v>21994</v>
      </c>
      <c r="I4815">
        <v>24</v>
      </c>
      <c r="J4815" t="s">
        <v>21806</v>
      </c>
      <c r="K4815">
        <v>2</v>
      </c>
      <c r="L4815" t="s">
        <v>68</v>
      </c>
      <c r="M4815" t="s">
        <v>21807</v>
      </c>
    </row>
    <row r="4816" spans="1:13" x14ac:dyDescent="0.35">
      <c r="A4816" t="s">
        <v>21995</v>
      </c>
      <c r="B4816" t="s">
        <v>14</v>
      </c>
      <c r="C4816" t="s">
        <v>21996</v>
      </c>
      <c r="D4816" t="s">
        <v>65</v>
      </c>
      <c r="E4816">
        <v>17736</v>
      </c>
      <c r="F4816">
        <v>1826</v>
      </c>
      <c r="G4816">
        <v>0</v>
      </c>
      <c r="H4816" t="s">
        <v>21997</v>
      </c>
      <c r="I4816">
        <v>24</v>
      </c>
      <c r="J4816" t="s">
        <v>21998</v>
      </c>
      <c r="K4816">
        <v>86</v>
      </c>
      <c r="L4816" t="s">
        <v>68</v>
      </c>
      <c r="M4816" t="s">
        <v>21999</v>
      </c>
    </row>
    <row r="4817" spans="1:13" x14ac:dyDescent="0.35">
      <c r="A4817" t="s">
        <v>22000</v>
      </c>
      <c r="B4817" t="s">
        <v>14</v>
      </c>
      <c r="C4817" t="s">
        <v>22001</v>
      </c>
      <c r="D4817" t="s">
        <v>65</v>
      </c>
      <c r="E4817">
        <v>9319</v>
      </c>
      <c r="F4817">
        <v>320</v>
      </c>
      <c r="G4817">
        <v>0</v>
      </c>
      <c r="H4817" t="s">
        <v>22002</v>
      </c>
      <c r="I4817">
        <v>24</v>
      </c>
      <c r="J4817" t="s">
        <v>21806</v>
      </c>
      <c r="K4817">
        <v>4</v>
      </c>
      <c r="L4817" t="s">
        <v>68</v>
      </c>
      <c r="M4817" t="s">
        <v>21807</v>
      </c>
    </row>
    <row r="4818" spans="1:13" x14ac:dyDescent="0.35">
      <c r="A4818" t="s">
        <v>22003</v>
      </c>
      <c r="B4818" t="s">
        <v>14</v>
      </c>
      <c r="C4818" t="s">
        <v>22004</v>
      </c>
      <c r="D4818" t="s">
        <v>65</v>
      </c>
      <c r="E4818">
        <v>46105</v>
      </c>
      <c r="F4818">
        <v>4305</v>
      </c>
      <c r="G4818">
        <v>0</v>
      </c>
      <c r="H4818" t="s">
        <v>22005</v>
      </c>
      <c r="I4818">
        <v>24</v>
      </c>
      <c r="J4818" t="s">
        <v>22006</v>
      </c>
      <c r="K4818">
        <v>63</v>
      </c>
      <c r="L4818" t="s">
        <v>68</v>
      </c>
      <c r="M4818" t="s">
        <v>22007</v>
      </c>
    </row>
    <row r="4819" spans="1:13" x14ac:dyDescent="0.35">
      <c r="A4819" t="s">
        <v>22008</v>
      </c>
      <c r="B4819" t="s">
        <v>14</v>
      </c>
      <c r="C4819" t="s">
        <v>22009</v>
      </c>
      <c r="D4819" t="s">
        <v>65</v>
      </c>
      <c r="E4819">
        <v>8989</v>
      </c>
      <c r="F4819">
        <v>232</v>
      </c>
      <c r="G4819">
        <v>0</v>
      </c>
      <c r="H4819" t="s">
        <v>22010</v>
      </c>
      <c r="I4819">
        <v>24</v>
      </c>
      <c r="J4819" t="s">
        <v>21806</v>
      </c>
      <c r="K4819">
        <v>1</v>
      </c>
      <c r="L4819" t="s">
        <v>68</v>
      </c>
      <c r="M4819" t="s">
        <v>21807</v>
      </c>
    </row>
    <row r="4820" spans="1:13" x14ac:dyDescent="0.35">
      <c r="A4820" t="s">
        <v>22011</v>
      </c>
      <c r="B4820" t="s">
        <v>14</v>
      </c>
      <c r="C4820" t="s">
        <v>22012</v>
      </c>
      <c r="D4820" t="s">
        <v>65</v>
      </c>
      <c r="E4820">
        <v>132459</v>
      </c>
      <c r="F4820">
        <v>13564</v>
      </c>
      <c r="G4820">
        <v>0</v>
      </c>
      <c r="H4820" t="s">
        <v>22013</v>
      </c>
      <c r="I4820">
        <v>24</v>
      </c>
      <c r="J4820" t="s">
        <v>22014</v>
      </c>
      <c r="K4820">
        <v>276</v>
      </c>
      <c r="L4820" t="s">
        <v>68</v>
      </c>
      <c r="M4820" t="s">
        <v>22015</v>
      </c>
    </row>
    <row r="4821" spans="1:13" x14ac:dyDescent="0.35">
      <c r="A4821" t="s">
        <v>22016</v>
      </c>
      <c r="B4821" t="s">
        <v>14</v>
      </c>
      <c r="C4821" t="s">
        <v>22017</v>
      </c>
      <c r="D4821" t="s">
        <v>65</v>
      </c>
      <c r="E4821">
        <v>16189</v>
      </c>
      <c r="F4821">
        <v>499</v>
      </c>
      <c r="G4821">
        <v>0</v>
      </c>
      <c r="H4821" t="s">
        <v>22018</v>
      </c>
      <c r="I4821">
        <v>24</v>
      </c>
      <c r="J4821" t="s">
        <v>21806</v>
      </c>
      <c r="K4821">
        <v>7</v>
      </c>
      <c r="L4821" t="s">
        <v>68</v>
      </c>
      <c r="M4821" t="s">
        <v>21807</v>
      </c>
    </row>
    <row r="4822" spans="1:13" x14ac:dyDescent="0.35">
      <c r="A4822" t="s">
        <v>22019</v>
      </c>
      <c r="B4822" t="s">
        <v>14</v>
      </c>
      <c r="C4822" t="s">
        <v>22020</v>
      </c>
      <c r="D4822" t="s">
        <v>65</v>
      </c>
      <c r="E4822">
        <v>36123</v>
      </c>
      <c r="F4822">
        <v>3661</v>
      </c>
      <c r="G4822">
        <v>0</v>
      </c>
      <c r="H4822" t="s">
        <v>22021</v>
      </c>
      <c r="I4822">
        <v>24</v>
      </c>
      <c r="J4822" t="s">
        <v>22022</v>
      </c>
      <c r="K4822">
        <v>80</v>
      </c>
      <c r="L4822" t="s">
        <v>68</v>
      </c>
      <c r="M4822" t="s">
        <v>22023</v>
      </c>
    </row>
    <row r="4823" spans="1:13" x14ac:dyDescent="0.35">
      <c r="A4823" t="s">
        <v>22024</v>
      </c>
      <c r="B4823" t="s">
        <v>14</v>
      </c>
      <c r="C4823" t="s">
        <v>22025</v>
      </c>
      <c r="D4823" t="s">
        <v>65</v>
      </c>
      <c r="E4823">
        <v>5163</v>
      </c>
      <c r="F4823">
        <v>76</v>
      </c>
      <c r="G4823">
        <v>0</v>
      </c>
      <c r="H4823" t="s">
        <v>22026</v>
      </c>
      <c r="I4823">
        <v>24</v>
      </c>
      <c r="J4823" t="s">
        <v>21806</v>
      </c>
      <c r="K4823">
        <v>6</v>
      </c>
      <c r="L4823" t="s">
        <v>68</v>
      </c>
      <c r="M4823" t="s">
        <v>22027</v>
      </c>
    </row>
    <row r="4824" spans="1:13" x14ac:dyDescent="0.35">
      <c r="A4824" t="s">
        <v>22028</v>
      </c>
      <c r="B4824" t="s">
        <v>14</v>
      </c>
      <c r="C4824" t="s">
        <v>22029</v>
      </c>
      <c r="D4824" t="s">
        <v>65</v>
      </c>
      <c r="E4824">
        <v>9176</v>
      </c>
      <c r="F4824">
        <v>602</v>
      </c>
      <c r="G4824">
        <v>0</v>
      </c>
      <c r="H4824" t="s">
        <v>22030</v>
      </c>
      <c r="I4824">
        <v>24</v>
      </c>
      <c r="J4824" t="s">
        <v>21806</v>
      </c>
      <c r="K4824">
        <v>5</v>
      </c>
      <c r="L4824" t="s">
        <v>68</v>
      </c>
      <c r="M4824" t="s">
        <v>21807</v>
      </c>
    </row>
    <row r="4825" spans="1:13" x14ac:dyDescent="0.35">
      <c r="A4825" t="s">
        <v>22031</v>
      </c>
      <c r="B4825" t="s">
        <v>14</v>
      </c>
      <c r="C4825" t="s">
        <v>22032</v>
      </c>
      <c r="D4825" t="s">
        <v>65</v>
      </c>
      <c r="E4825">
        <v>42893</v>
      </c>
      <c r="F4825">
        <v>3788</v>
      </c>
      <c r="G4825">
        <v>0</v>
      </c>
      <c r="H4825" t="s">
        <v>22033</v>
      </c>
      <c r="I4825">
        <v>24</v>
      </c>
      <c r="J4825" t="s">
        <v>22034</v>
      </c>
      <c r="K4825">
        <v>169</v>
      </c>
      <c r="L4825" t="s">
        <v>68</v>
      </c>
      <c r="M4825" t="s">
        <v>22035</v>
      </c>
    </row>
    <row r="4826" spans="1:13" x14ac:dyDescent="0.35">
      <c r="A4826" t="s">
        <v>22036</v>
      </c>
      <c r="B4826" t="s">
        <v>14</v>
      </c>
      <c r="C4826" t="s">
        <v>22037</v>
      </c>
      <c r="D4826" t="s">
        <v>65</v>
      </c>
      <c r="E4826">
        <v>4035</v>
      </c>
      <c r="F4826">
        <v>44</v>
      </c>
      <c r="G4826">
        <v>0</v>
      </c>
      <c r="H4826" t="s">
        <v>22038</v>
      </c>
      <c r="I4826">
        <v>24</v>
      </c>
      <c r="J4826" t="s">
        <v>21806</v>
      </c>
      <c r="K4826">
        <v>2</v>
      </c>
      <c r="L4826" t="s">
        <v>68</v>
      </c>
      <c r="M4826" t="s">
        <v>22039</v>
      </c>
    </row>
    <row r="4827" spans="1:13" x14ac:dyDescent="0.35">
      <c r="A4827" t="s">
        <v>22040</v>
      </c>
      <c r="B4827" t="s">
        <v>14</v>
      </c>
      <c r="C4827" t="s">
        <v>22041</v>
      </c>
      <c r="D4827" t="s">
        <v>65</v>
      </c>
      <c r="E4827">
        <v>21359</v>
      </c>
      <c r="F4827">
        <v>654</v>
      </c>
      <c r="G4827">
        <v>0</v>
      </c>
      <c r="H4827" t="s">
        <v>22042</v>
      </c>
      <c r="I4827">
        <v>24</v>
      </c>
      <c r="J4827" t="s">
        <v>21806</v>
      </c>
      <c r="K4827">
        <v>11</v>
      </c>
      <c r="L4827" t="s">
        <v>68</v>
      </c>
      <c r="M4827" t="s">
        <v>21807</v>
      </c>
    </row>
    <row r="4828" spans="1:13" x14ac:dyDescent="0.35">
      <c r="A4828" t="s">
        <v>22043</v>
      </c>
      <c r="B4828" t="s">
        <v>14</v>
      </c>
      <c r="C4828" t="s">
        <v>22044</v>
      </c>
      <c r="D4828" t="s">
        <v>65</v>
      </c>
      <c r="E4828">
        <v>48016</v>
      </c>
      <c r="F4828">
        <v>4890</v>
      </c>
      <c r="G4828">
        <v>0</v>
      </c>
      <c r="H4828" t="s">
        <v>22045</v>
      </c>
      <c r="I4828">
        <v>24</v>
      </c>
      <c r="J4828" t="s">
        <v>21806</v>
      </c>
      <c r="K4828">
        <v>143</v>
      </c>
      <c r="L4828" t="s">
        <v>68</v>
      </c>
      <c r="M4828" t="s">
        <v>22046</v>
      </c>
    </row>
    <row r="4829" spans="1:13" x14ac:dyDescent="0.35">
      <c r="A4829" t="s">
        <v>22047</v>
      </c>
      <c r="B4829" t="s">
        <v>14</v>
      </c>
      <c r="C4829" t="s">
        <v>22048</v>
      </c>
      <c r="D4829" t="s">
        <v>65</v>
      </c>
      <c r="E4829">
        <v>78711</v>
      </c>
      <c r="F4829">
        <v>6837</v>
      </c>
      <c r="G4829">
        <v>0</v>
      </c>
      <c r="H4829" t="s">
        <v>22049</v>
      </c>
      <c r="I4829">
        <v>24</v>
      </c>
      <c r="J4829" t="s">
        <v>22050</v>
      </c>
      <c r="K4829">
        <v>83</v>
      </c>
      <c r="L4829" t="s">
        <v>68</v>
      </c>
      <c r="M4829" t="s">
        <v>22051</v>
      </c>
    </row>
    <row r="4830" spans="1:13" x14ac:dyDescent="0.35">
      <c r="A4830" t="s">
        <v>22052</v>
      </c>
      <c r="B4830" t="s">
        <v>14</v>
      </c>
      <c r="C4830" t="s">
        <v>22053</v>
      </c>
      <c r="D4830" t="s">
        <v>65</v>
      </c>
      <c r="E4830">
        <v>45130</v>
      </c>
      <c r="F4830">
        <v>1999</v>
      </c>
      <c r="G4830">
        <v>0</v>
      </c>
      <c r="H4830" t="s">
        <v>22054</v>
      </c>
      <c r="I4830">
        <v>24</v>
      </c>
      <c r="J4830" t="s">
        <v>21806</v>
      </c>
      <c r="K4830">
        <v>21</v>
      </c>
      <c r="L4830" t="s">
        <v>68</v>
      </c>
      <c r="M4830" t="s">
        <v>21807</v>
      </c>
    </row>
    <row r="4831" spans="1:13" x14ac:dyDescent="0.35">
      <c r="A4831" t="s">
        <v>22055</v>
      </c>
      <c r="B4831" t="s">
        <v>14</v>
      </c>
      <c r="C4831" t="s">
        <v>22056</v>
      </c>
      <c r="D4831" t="s">
        <v>65</v>
      </c>
      <c r="E4831">
        <v>117581</v>
      </c>
      <c r="F4831">
        <v>12019</v>
      </c>
      <c r="G4831">
        <v>0</v>
      </c>
      <c r="H4831" t="s">
        <v>22057</v>
      </c>
      <c r="I4831">
        <v>24</v>
      </c>
      <c r="J4831" t="s">
        <v>21806</v>
      </c>
      <c r="K4831">
        <v>372</v>
      </c>
      <c r="L4831" t="s">
        <v>68</v>
      </c>
      <c r="M4831" t="s">
        <v>22058</v>
      </c>
    </row>
    <row r="4832" spans="1:13" x14ac:dyDescent="0.35">
      <c r="A4832" t="s">
        <v>22059</v>
      </c>
      <c r="B4832" t="s">
        <v>14</v>
      </c>
      <c r="C4832" t="s">
        <v>22060</v>
      </c>
      <c r="D4832" t="s">
        <v>65</v>
      </c>
      <c r="E4832">
        <v>108520</v>
      </c>
      <c r="F4832">
        <v>10656</v>
      </c>
      <c r="G4832">
        <v>0</v>
      </c>
      <c r="H4832" t="s">
        <v>22061</v>
      </c>
      <c r="I4832">
        <v>24</v>
      </c>
      <c r="J4832" t="s">
        <v>22062</v>
      </c>
      <c r="K4832">
        <v>433</v>
      </c>
      <c r="L4832" t="s">
        <v>68</v>
      </c>
      <c r="M4832" t="s">
        <v>22063</v>
      </c>
    </row>
    <row r="4833" spans="1:13" x14ac:dyDescent="0.35">
      <c r="A4833" t="s">
        <v>22064</v>
      </c>
      <c r="B4833" t="s">
        <v>14</v>
      </c>
      <c r="C4833" t="s">
        <v>22065</v>
      </c>
      <c r="D4833" t="s">
        <v>65</v>
      </c>
      <c r="E4833">
        <v>13291</v>
      </c>
      <c r="F4833">
        <v>539</v>
      </c>
      <c r="G4833">
        <v>0</v>
      </c>
      <c r="H4833" t="s">
        <v>22066</v>
      </c>
      <c r="I4833">
        <v>24</v>
      </c>
      <c r="J4833" t="s">
        <v>21806</v>
      </c>
      <c r="K4833">
        <v>4</v>
      </c>
      <c r="L4833" t="s">
        <v>68</v>
      </c>
      <c r="M4833" t="s">
        <v>21807</v>
      </c>
    </row>
    <row r="4834" spans="1:13" x14ac:dyDescent="0.35">
      <c r="A4834" t="s">
        <v>22067</v>
      </c>
      <c r="B4834" t="s">
        <v>14</v>
      </c>
      <c r="C4834" t="s">
        <v>22068</v>
      </c>
      <c r="D4834" t="s">
        <v>65</v>
      </c>
      <c r="E4834">
        <v>183015</v>
      </c>
      <c r="F4834">
        <v>18036</v>
      </c>
      <c r="G4834">
        <v>0</v>
      </c>
      <c r="H4834" t="s">
        <v>22069</v>
      </c>
      <c r="I4834">
        <v>24</v>
      </c>
      <c r="J4834" t="s">
        <v>22070</v>
      </c>
      <c r="K4834">
        <v>239</v>
      </c>
      <c r="L4834" t="s">
        <v>68</v>
      </c>
      <c r="M4834" t="s">
        <v>22071</v>
      </c>
    </row>
    <row r="4835" spans="1:13" x14ac:dyDescent="0.35">
      <c r="A4835" t="s">
        <v>22072</v>
      </c>
      <c r="B4835" t="s">
        <v>14</v>
      </c>
      <c r="C4835" t="s">
        <v>22073</v>
      </c>
      <c r="D4835" t="s">
        <v>65</v>
      </c>
      <c r="E4835">
        <v>14989</v>
      </c>
      <c r="F4835">
        <v>519</v>
      </c>
      <c r="G4835">
        <v>0</v>
      </c>
      <c r="H4835" t="s">
        <v>22074</v>
      </c>
      <c r="I4835">
        <v>24</v>
      </c>
      <c r="J4835" t="s">
        <v>21806</v>
      </c>
      <c r="K4835">
        <v>6</v>
      </c>
      <c r="L4835" t="s">
        <v>68</v>
      </c>
      <c r="M4835" t="s">
        <v>21807</v>
      </c>
    </row>
    <row r="4836" spans="1:13" x14ac:dyDescent="0.35">
      <c r="A4836" t="s">
        <v>22075</v>
      </c>
      <c r="B4836" t="s">
        <v>14</v>
      </c>
      <c r="C4836" t="s">
        <v>22076</v>
      </c>
      <c r="D4836" t="s">
        <v>65</v>
      </c>
      <c r="E4836">
        <v>73228</v>
      </c>
      <c r="F4836">
        <v>7615</v>
      </c>
      <c r="G4836">
        <v>0</v>
      </c>
      <c r="H4836" t="s">
        <v>22077</v>
      </c>
      <c r="I4836">
        <v>24</v>
      </c>
      <c r="J4836" t="s">
        <v>22078</v>
      </c>
      <c r="K4836">
        <v>300</v>
      </c>
      <c r="L4836" t="s">
        <v>68</v>
      </c>
      <c r="M4836" t="s">
        <v>22079</v>
      </c>
    </row>
    <row r="4837" spans="1:13" x14ac:dyDescent="0.35">
      <c r="A4837" t="s">
        <v>22080</v>
      </c>
      <c r="B4837" t="s">
        <v>14</v>
      </c>
      <c r="C4837" t="s">
        <v>22081</v>
      </c>
      <c r="D4837" t="s">
        <v>65</v>
      </c>
      <c r="E4837">
        <v>79849</v>
      </c>
      <c r="F4837">
        <v>6795</v>
      </c>
      <c r="G4837">
        <v>0</v>
      </c>
      <c r="H4837" t="s">
        <v>22082</v>
      </c>
      <c r="I4837">
        <v>24</v>
      </c>
      <c r="J4837" t="s">
        <v>22083</v>
      </c>
      <c r="K4837">
        <v>157</v>
      </c>
      <c r="L4837" t="s">
        <v>68</v>
      </c>
      <c r="M4837" t="s">
        <v>22084</v>
      </c>
    </row>
    <row r="4838" spans="1:13" x14ac:dyDescent="0.35">
      <c r="A4838" t="s">
        <v>22085</v>
      </c>
      <c r="B4838" t="s">
        <v>14</v>
      </c>
      <c r="C4838" t="s">
        <v>22086</v>
      </c>
      <c r="D4838" t="s">
        <v>65</v>
      </c>
      <c r="E4838">
        <v>37345</v>
      </c>
      <c r="F4838">
        <v>2745</v>
      </c>
      <c r="G4838">
        <v>0</v>
      </c>
      <c r="H4838" t="s">
        <v>22087</v>
      </c>
      <c r="I4838">
        <v>24</v>
      </c>
      <c r="J4838" t="s">
        <v>53</v>
      </c>
      <c r="K4838">
        <v>67</v>
      </c>
      <c r="L4838" t="s">
        <v>68</v>
      </c>
      <c r="M4838" t="s">
        <v>22088</v>
      </c>
    </row>
    <row r="4839" spans="1:13" x14ac:dyDescent="0.35">
      <c r="A4839" t="s">
        <v>22089</v>
      </c>
      <c r="B4839" t="s">
        <v>14</v>
      </c>
      <c r="C4839" t="s">
        <v>22090</v>
      </c>
      <c r="D4839" t="s">
        <v>65</v>
      </c>
      <c r="E4839">
        <v>135051</v>
      </c>
      <c r="F4839">
        <v>13512</v>
      </c>
      <c r="G4839">
        <v>0</v>
      </c>
      <c r="H4839" t="s">
        <v>22091</v>
      </c>
      <c r="I4839">
        <v>24</v>
      </c>
      <c r="J4839" t="s">
        <v>22092</v>
      </c>
      <c r="K4839">
        <v>574</v>
      </c>
      <c r="L4839" t="s">
        <v>68</v>
      </c>
      <c r="M4839" t="s">
        <v>22093</v>
      </c>
    </row>
    <row r="4840" spans="1:13" x14ac:dyDescent="0.35">
      <c r="A4840" t="s">
        <v>22094</v>
      </c>
      <c r="B4840" t="s">
        <v>14</v>
      </c>
      <c r="C4840" t="s">
        <v>22095</v>
      </c>
      <c r="D4840" t="s">
        <v>65</v>
      </c>
      <c r="E4840">
        <v>13034</v>
      </c>
      <c r="F4840">
        <v>543</v>
      </c>
      <c r="G4840">
        <v>0</v>
      </c>
      <c r="H4840" t="s">
        <v>22096</v>
      </c>
      <c r="I4840">
        <v>24</v>
      </c>
      <c r="J4840" t="s">
        <v>21806</v>
      </c>
      <c r="K4840">
        <v>7</v>
      </c>
      <c r="L4840" t="s">
        <v>68</v>
      </c>
      <c r="M4840" t="s">
        <v>21807</v>
      </c>
    </row>
    <row r="4841" spans="1:13" x14ac:dyDescent="0.35">
      <c r="A4841" t="s">
        <v>22097</v>
      </c>
      <c r="B4841" t="s">
        <v>14</v>
      </c>
      <c r="C4841" t="s">
        <v>22098</v>
      </c>
      <c r="D4841" t="s">
        <v>65</v>
      </c>
      <c r="E4841">
        <v>62149</v>
      </c>
      <c r="F4841">
        <v>5761</v>
      </c>
      <c r="G4841">
        <v>0</v>
      </c>
      <c r="H4841" t="s">
        <v>22099</v>
      </c>
      <c r="I4841">
        <v>24</v>
      </c>
      <c r="J4841" t="s">
        <v>22100</v>
      </c>
      <c r="K4841">
        <v>187</v>
      </c>
      <c r="L4841" t="s">
        <v>68</v>
      </c>
      <c r="M4841" t="s">
        <v>22101</v>
      </c>
    </row>
    <row r="4842" spans="1:13" x14ac:dyDescent="0.35">
      <c r="A4842" t="s">
        <v>22102</v>
      </c>
      <c r="B4842" t="s">
        <v>14</v>
      </c>
      <c r="C4842" t="s">
        <v>22103</v>
      </c>
      <c r="D4842" t="s">
        <v>65</v>
      </c>
      <c r="E4842">
        <v>12692</v>
      </c>
      <c r="F4842">
        <v>823</v>
      </c>
      <c r="G4842">
        <v>0</v>
      </c>
      <c r="H4842" t="s">
        <v>22104</v>
      </c>
      <c r="I4842">
        <v>24</v>
      </c>
      <c r="J4842" t="s">
        <v>53</v>
      </c>
      <c r="K4842">
        <v>16</v>
      </c>
      <c r="L4842" t="s">
        <v>68</v>
      </c>
      <c r="M4842" t="s">
        <v>22105</v>
      </c>
    </row>
    <row r="4843" spans="1:13" x14ac:dyDescent="0.35">
      <c r="A4843" t="s">
        <v>22106</v>
      </c>
      <c r="B4843" t="s">
        <v>14</v>
      </c>
      <c r="C4843" t="s">
        <v>22107</v>
      </c>
      <c r="D4843" t="s">
        <v>65</v>
      </c>
      <c r="E4843">
        <v>17239</v>
      </c>
      <c r="F4843">
        <v>879</v>
      </c>
      <c r="G4843">
        <v>0</v>
      </c>
      <c r="H4843" t="s">
        <v>22108</v>
      </c>
      <c r="I4843">
        <v>24</v>
      </c>
      <c r="J4843" t="s">
        <v>21806</v>
      </c>
      <c r="K4843">
        <v>5</v>
      </c>
      <c r="L4843" t="s">
        <v>68</v>
      </c>
      <c r="M4843" t="s">
        <v>21807</v>
      </c>
    </row>
    <row r="4844" spans="1:13" x14ac:dyDescent="0.35">
      <c r="A4844" t="s">
        <v>22109</v>
      </c>
      <c r="B4844" t="s">
        <v>14</v>
      </c>
      <c r="C4844" t="s">
        <v>22110</v>
      </c>
      <c r="D4844" t="s">
        <v>65</v>
      </c>
      <c r="E4844">
        <v>69757</v>
      </c>
      <c r="F4844">
        <v>7667</v>
      </c>
      <c r="G4844">
        <v>0</v>
      </c>
      <c r="H4844" t="s">
        <v>22111</v>
      </c>
      <c r="I4844">
        <v>24</v>
      </c>
      <c r="J4844" t="s">
        <v>21806</v>
      </c>
      <c r="K4844">
        <v>197</v>
      </c>
      <c r="L4844" t="s">
        <v>68</v>
      </c>
      <c r="M4844" t="s">
        <v>22112</v>
      </c>
    </row>
    <row r="4845" spans="1:13" x14ac:dyDescent="0.35">
      <c r="A4845" t="s">
        <v>22113</v>
      </c>
      <c r="B4845" t="s">
        <v>14</v>
      </c>
      <c r="C4845" t="s">
        <v>22114</v>
      </c>
      <c r="D4845" t="s">
        <v>65</v>
      </c>
      <c r="E4845">
        <v>10203</v>
      </c>
      <c r="F4845">
        <v>503</v>
      </c>
      <c r="G4845">
        <v>0</v>
      </c>
      <c r="H4845" t="s">
        <v>22115</v>
      </c>
      <c r="I4845">
        <v>24</v>
      </c>
      <c r="J4845" t="s">
        <v>21806</v>
      </c>
      <c r="K4845">
        <v>6</v>
      </c>
      <c r="L4845" t="s">
        <v>68</v>
      </c>
      <c r="M4845" t="s">
        <v>21807</v>
      </c>
    </row>
    <row r="4846" spans="1:13" x14ac:dyDescent="0.35">
      <c r="A4846" t="s">
        <v>22116</v>
      </c>
      <c r="B4846" t="s">
        <v>14</v>
      </c>
      <c r="C4846" t="s">
        <v>22117</v>
      </c>
      <c r="D4846" t="s">
        <v>65</v>
      </c>
      <c r="E4846">
        <v>82173</v>
      </c>
      <c r="F4846">
        <v>7487</v>
      </c>
      <c r="G4846">
        <v>0</v>
      </c>
      <c r="H4846" t="s">
        <v>22118</v>
      </c>
      <c r="I4846">
        <v>24</v>
      </c>
      <c r="J4846" t="s">
        <v>22119</v>
      </c>
      <c r="K4846">
        <v>235</v>
      </c>
      <c r="L4846" t="s">
        <v>68</v>
      </c>
      <c r="M4846" t="s">
        <v>22120</v>
      </c>
    </row>
    <row r="4847" spans="1:13" x14ac:dyDescent="0.35">
      <c r="A4847" t="s">
        <v>22121</v>
      </c>
      <c r="B4847" t="s">
        <v>14</v>
      </c>
      <c r="C4847" t="s">
        <v>22122</v>
      </c>
      <c r="D4847" t="s">
        <v>65</v>
      </c>
      <c r="E4847">
        <v>6411</v>
      </c>
      <c r="F4847">
        <v>383</v>
      </c>
      <c r="G4847">
        <v>0</v>
      </c>
      <c r="H4847" t="s">
        <v>22123</v>
      </c>
      <c r="I4847">
        <v>24</v>
      </c>
      <c r="J4847" t="s">
        <v>21806</v>
      </c>
      <c r="K4847">
        <v>3</v>
      </c>
      <c r="L4847" t="s">
        <v>68</v>
      </c>
      <c r="M4847" t="s">
        <v>22124</v>
      </c>
    </row>
    <row r="4848" spans="1:13" x14ac:dyDescent="0.35">
      <c r="A4848" t="s">
        <v>22125</v>
      </c>
      <c r="B4848" t="s">
        <v>14</v>
      </c>
      <c r="C4848" t="s">
        <v>22126</v>
      </c>
      <c r="D4848" t="s">
        <v>65</v>
      </c>
      <c r="E4848">
        <v>14741</v>
      </c>
      <c r="F4848">
        <v>587</v>
      </c>
      <c r="G4848">
        <v>0</v>
      </c>
      <c r="H4848" t="s">
        <v>22127</v>
      </c>
      <c r="I4848">
        <v>24</v>
      </c>
      <c r="J4848" t="s">
        <v>21806</v>
      </c>
      <c r="K4848">
        <v>10</v>
      </c>
      <c r="L4848" t="s">
        <v>68</v>
      </c>
      <c r="M4848" t="s">
        <v>21807</v>
      </c>
    </row>
    <row r="4849" spans="1:13" x14ac:dyDescent="0.35">
      <c r="A4849" t="s">
        <v>22128</v>
      </c>
      <c r="B4849" t="s">
        <v>14</v>
      </c>
      <c r="C4849" t="s">
        <v>22129</v>
      </c>
      <c r="D4849" t="s">
        <v>65</v>
      </c>
      <c r="E4849">
        <v>41462</v>
      </c>
      <c r="F4849">
        <v>4748</v>
      </c>
      <c r="G4849">
        <v>0</v>
      </c>
      <c r="H4849" t="s">
        <v>22130</v>
      </c>
      <c r="I4849">
        <v>24</v>
      </c>
      <c r="J4849" t="s">
        <v>22131</v>
      </c>
      <c r="K4849">
        <v>103</v>
      </c>
      <c r="L4849" t="s">
        <v>68</v>
      </c>
      <c r="M4849" t="s">
        <v>22132</v>
      </c>
    </row>
    <row r="4850" spans="1:13" x14ac:dyDescent="0.35">
      <c r="A4850" t="s">
        <v>22133</v>
      </c>
      <c r="B4850" t="s">
        <v>14</v>
      </c>
      <c r="C4850" t="s">
        <v>22134</v>
      </c>
      <c r="D4850" t="s">
        <v>65</v>
      </c>
      <c r="E4850">
        <v>10630</v>
      </c>
      <c r="F4850">
        <v>829</v>
      </c>
      <c r="G4850">
        <v>0</v>
      </c>
      <c r="H4850" t="s">
        <v>22135</v>
      </c>
      <c r="I4850">
        <v>24</v>
      </c>
      <c r="J4850" t="s">
        <v>21806</v>
      </c>
      <c r="K4850">
        <v>17</v>
      </c>
      <c r="L4850" t="s">
        <v>68</v>
      </c>
      <c r="M4850" t="s">
        <v>21807</v>
      </c>
    </row>
    <row r="4851" spans="1:13" x14ac:dyDescent="0.35">
      <c r="A4851" t="s">
        <v>22136</v>
      </c>
      <c r="B4851" t="s">
        <v>14</v>
      </c>
      <c r="C4851" t="s">
        <v>22137</v>
      </c>
      <c r="D4851" t="s">
        <v>65</v>
      </c>
      <c r="E4851">
        <v>8208</v>
      </c>
      <c r="F4851">
        <v>315</v>
      </c>
      <c r="G4851">
        <v>0</v>
      </c>
      <c r="H4851" t="s">
        <v>22138</v>
      </c>
      <c r="I4851">
        <v>24</v>
      </c>
      <c r="J4851" t="s">
        <v>21806</v>
      </c>
      <c r="K4851">
        <v>2</v>
      </c>
      <c r="L4851" t="s">
        <v>68</v>
      </c>
      <c r="M4851" t="s">
        <v>21807</v>
      </c>
    </row>
    <row r="4852" spans="1:13" x14ac:dyDescent="0.35">
      <c r="A4852" t="s">
        <v>22139</v>
      </c>
      <c r="B4852" t="s">
        <v>14</v>
      </c>
      <c r="C4852" t="s">
        <v>22140</v>
      </c>
      <c r="D4852" t="s">
        <v>65</v>
      </c>
      <c r="E4852">
        <v>80162</v>
      </c>
      <c r="F4852">
        <v>7501</v>
      </c>
      <c r="G4852">
        <v>0</v>
      </c>
      <c r="H4852" t="s">
        <v>22141</v>
      </c>
      <c r="I4852">
        <v>24</v>
      </c>
      <c r="J4852" t="s">
        <v>22142</v>
      </c>
      <c r="K4852">
        <v>157</v>
      </c>
      <c r="L4852" t="s">
        <v>68</v>
      </c>
      <c r="M4852" t="s">
        <v>22143</v>
      </c>
    </row>
    <row r="4853" spans="1:13" x14ac:dyDescent="0.35">
      <c r="A4853" t="s">
        <v>22144</v>
      </c>
      <c r="B4853" t="s">
        <v>14</v>
      </c>
      <c r="C4853" t="s">
        <v>22145</v>
      </c>
      <c r="D4853" t="s">
        <v>65</v>
      </c>
      <c r="E4853">
        <v>15042</v>
      </c>
      <c r="F4853">
        <v>921</v>
      </c>
      <c r="G4853">
        <v>0</v>
      </c>
      <c r="H4853" t="s">
        <v>22146</v>
      </c>
      <c r="I4853">
        <v>24</v>
      </c>
      <c r="J4853" t="s">
        <v>21806</v>
      </c>
      <c r="K4853">
        <v>8</v>
      </c>
      <c r="L4853" t="s">
        <v>68</v>
      </c>
      <c r="M4853" t="s">
        <v>21807</v>
      </c>
    </row>
    <row r="4854" spans="1:13" x14ac:dyDescent="0.35">
      <c r="A4854" t="s">
        <v>22147</v>
      </c>
      <c r="B4854" t="s">
        <v>14</v>
      </c>
      <c r="C4854" t="s">
        <v>22148</v>
      </c>
      <c r="D4854" t="s">
        <v>65</v>
      </c>
      <c r="E4854">
        <v>13204</v>
      </c>
      <c r="F4854">
        <v>427</v>
      </c>
      <c r="G4854">
        <v>0</v>
      </c>
      <c r="H4854" t="s">
        <v>22149</v>
      </c>
      <c r="I4854">
        <v>24</v>
      </c>
      <c r="J4854" t="s">
        <v>21806</v>
      </c>
      <c r="K4854">
        <v>7</v>
      </c>
      <c r="L4854" t="s">
        <v>68</v>
      </c>
      <c r="M4854" t="s">
        <v>21807</v>
      </c>
    </row>
    <row r="4855" spans="1:13" x14ac:dyDescent="0.35">
      <c r="A4855" t="s">
        <v>22150</v>
      </c>
      <c r="B4855" t="s">
        <v>14</v>
      </c>
      <c r="C4855" t="s">
        <v>22151</v>
      </c>
      <c r="D4855" t="s">
        <v>65</v>
      </c>
      <c r="E4855">
        <v>54695</v>
      </c>
      <c r="F4855">
        <v>6222</v>
      </c>
      <c r="G4855">
        <v>0</v>
      </c>
      <c r="H4855" t="s">
        <v>22152</v>
      </c>
      <c r="I4855">
        <v>24</v>
      </c>
      <c r="J4855" t="s">
        <v>22153</v>
      </c>
      <c r="K4855">
        <v>157</v>
      </c>
      <c r="L4855" t="s">
        <v>68</v>
      </c>
      <c r="M4855" t="s">
        <v>22154</v>
      </c>
    </row>
    <row r="4856" spans="1:13" x14ac:dyDescent="0.35">
      <c r="A4856" t="s">
        <v>22155</v>
      </c>
      <c r="B4856" t="s">
        <v>14</v>
      </c>
      <c r="C4856" t="s">
        <v>22156</v>
      </c>
      <c r="D4856" t="s">
        <v>65</v>
      </c>
      <c r="E4856">
        <v>11211</v>
      </c>
      <c r="F4856">
        <v>412</v>
      </c>
      <c r="G4856">
        <v>0</v>
      </c>
      <c r="H4856" t="s">
        <v>22157</v>
      </c>
      <c r="I4856">
        <v>24</v>
      </c>
      <c r="J4856" t="s">
        <v>21806</v>
      </c>
      <c r="K4856">
        <v>8</v>
      </c>
      <c r="L4856" t="s">
        <v>68</v>
      </c>
      <c r="M4856" t="s">
        <v>21807</v>
      </c>
    </row>
    <row r="4857" spans="1:13" x14ac:dyDescent="0.35">
      <c r="A4857" t="s">
        <v>22158</v>
      </c>
      <c r="B4857" t="s">
        <v>14</v>
      </c>
      <c r="C4857" t="s">
        <v>22159</v>
      </c>
      <c r="D4857" t="s">
        <v>65</v>
      </c>
      <c r="E4857">
        <v>26646</v>
      </c>
      <c r="F4857">
        <v>3005</v>
      </c>
      <c r="G4857">
        <v>0</v>
      </c>
      <c r="H4857" t="s">
        <v>22160</v>
      </c>
      <c r="I4857">
        <v>24</v>
      </c>
      <c r="J4857" t="s">
        <v>22161</v>
      </c>
      <c r="K4857">
        <v>83</v>
      </c>
      <c r="L4857" t="s">
        <v>68</v>
      </c>
      <c r="M4857" t="s">
        <v>22162</v>
      </c>
    </row>
    <row r="4858" spans="1:13" x14ac:dyDescent="0.35">
      <c r="A4858" t="s">
        <v>22163</v>
      </c>
      <c r="B4858" t="s">
        <v>14</v>
      </c>
      <c r="C4858" t="s">
        <v>22164</v>
      </c>
      <c r="D4858" t="s">
        <v>65</v>
      </c>
      <c r="E4858">
        <v>75840</v>
      </c>
      <c r="F4858">
        <v>6820</v>
      </c>
      <c r="G4858">
        <v>0</v>
      </c>
      <c r="H4858" t="s">
        <v>22165</v>
      </c>
      <c r="I4858">
        <v>24</v>
      </c>
      <c r="J4858" t="s">
        <v>53</v>
      </c>
      <c r="K4858">
        <v>182</v>
      </c>
      <c r="L4858" t="s">
        <v>68</v>
      </c>
      <c r="M4858" t="s">
        <v>22166</v>
      </c>
    </row>
    <row r="4859" spans="1:13" x14ac:dyDescent="0.35">
      <c r="A4859" t="s">
        <v>22167</v>
      </c>
      <c r="B4859" t="s">
        <v>14</v>
      </c>
      <c r="C4859" t="s">
        <v>22168</v>
      </c>
      <c r="D4859" t="s">
        <v>65</v>
      </c>
      <c r="E4859">
        <v>40859</v>
      </c>
      <c r="F4859">
        <v>5513</v>
      </c>
      <c r="G4859">
        <v>0</v>
      </c>
      <c r="H4859" t="s">
        <v>22169</v>
      </c>
      <c r="I4859">
        <v>24</v>
      </c>
      <c r="J4859" t="s">
        <v>22170</v>
      </c>
      <c r="K4859">
        <v>605</v>
      </c>
      <c r="L4859" t="s">
        <v>68</v>
      </c>
      <c r="M4859" t="s">
        <v>22171</v>
      </c>
    </row>
    <row r="4860" spans="1:13" x14ac:dyDescent="0.35">
      <c r="A4860" t="s">
        <v>22172</v>
      </c>
      <c r="B4860" t="s">
        <v>14</v>
      </c>
      <c r="C4860" t="s">
        <v>22173</v>
      </c>
      <c r="D4860" t="s">
        <v>65</v>
      </c>
      <c r="E4860">
        <v>14353</v>
      </c>
      <c r="F4860">
        <v>796</v>
      </c>
      <c r="G4860">
        <v>0</v>
      </c>
      <c r="H4860" t="s">
        <v>22174</v>
      </c>
      <c r="I4860">
        <v>24</v>
      </c>
      <c r="J4860" t="s">
        <v>21806</v>
      </c>
      <c r="K4860">
        <v>45</v>
      </c>
      <c r="L4860" t="s">
        <v>68</v>
      </c>
      <c r="M4860" t="s">
        <v>21807</v>
      </c>
    </row>
    <row r="4861" spans="1:13" x14ac:dyDescent="0.35">
      <c r="A4861" t="s">
        <v>22175</v>
      </c>
      <c r="B4861" t="s">
        <v>14</v>
      </c>
      <c r="C4861" t="s">
        <v>22176</v>
      </c>
      <c r="D4861" t="s">
        <v>65</v>
      </c>
      <c r="E4861">
        <v>107504</v>
      </c>
      <c r="F4861">
        <v>10607</v>
      </c>
      <c r="G4861">
        <v>0</v>
      </c>
      <c r="H4861" t="s">
        <v>22177</v>
      </c>
      <c r="I4861">
        <v>24</v>
      </c>
      <c r="J4861" t="s">
        <v>22178</v>
      </c>
      <c r="K4861">
        <v>294</v>
      </c>
      <c r="L4861" t="s">
        <v>68</v>
      </c>
      <c r="M4861" t="s">
        <v>22179</v>
      </c>
    </row>
    <row r="4862" spans="1:13" x14ac:dyDescent="0.35">
      <c r="A4862" t="s">
        <v>22180</v>
      </c>
      <c r="B4862" t="s">
        <v>14</v>
      </c>
      <c r="C4862" t="s">
        <v>22181</v>
      </c>
      <c r="D4862" t="s">
        <v>65</v>
      </c>
      <c r="E4862">
        <v>19590</v>
      </c>
      <c r="F4862">
        <v>953</v>
      </c>
      <c r="G4862">
        <v>0</v>
      </c>
      <c r="H4862" t="s">
        <v>22182</v>
      </c>
      <c r="I4862">
        <v>24</v>
      </c>
      <c r="J4862" t="s">
        <v>21806</v>
      </c>
      <c r="K4862">
        <v>22</v>
      </c>
      <c r="L4862" t="s">
        <v>68</v>
      </c>
      <c r="M4862" t="s">
        <v>21807</v>
      </c>
    </row>
    <row r="4863" spans="1:13" x14ac:dyDescent="0.35">
      <c r="A4863" t="s">
        <v>22183</v>
      </c>
      <c r="B4863" t="s">
        <v>14</v>
      </c>
      <c r="C4863" t="s">
        <v>22184</v>
      </c>
      <c r="D4863" t="s">
        <v>65</v>
      </c>
      <c r="E4863">
        <v>8955</v>
      </c>
      <c r="F4863">
        <v>525</v>
      </c>
      <c r="G4863">
        <v>0</v>
      </c>
      <c r="H4863" t="s">
        <v>22185</v>
      </c>
      <c r="I4863">
        <v>24</v>
      </c>
      <c r="J4863" t="s">
        <v>22186</v>
      </c>
      <c r="K4863">
        <v>23</v>
      </c>
      <c r="L4863" t="s">
        <v>68</v>
      </c>
      <c r="M4863" t="s">
        <v>22187</v>
      </c>
    </row>
    <row r="4864" spans="1:13" x14ac:dyDescent="0.35">
      <c r="A4864" t="s">
        <v>22188</v>
      </c>
      <c r="B4864" t="s">
        <v>14</v>
      </c>
      <c r="C4864" t="s">
        <v>22189</v>
      </c>
      <c r="D4864" t="s">
        <v>65</v>
      </c>
      <c r="E4864">
        <v>30296</v>
      </c>
      <c r="F4864">
        <v>1377</v>
      </c>
      <c r="G4864">
        <v>0</v>
      </c>
      <c r="H4864" t="s">
        <v>22190</v>
      </c>
      <c r="I4864">
        <v>24</v>
      </c>
      <c r="J4864" t="s">
        <v>21806</v>
      </c>
      <c r="K4864">
        <v>28</v>
      </c>
      <c r="L4864" t="s">
        <v>68</v>
      </c>
      <c r="M4864" t="s">
        <v>21807</v>
      </c>
    </row>
    <row r="4865" spans="1:13" x14ac:dyDescent="0.35">
      <c r="A4865" t="s">
        <v>22191</v>
      </c>
      <c r="B4865" t="s">
        <v>14</v>
      </c>
      <c r="C4865" t="s">
        <v>22192</v>
      </c>
      <c r="D4865" t="s">
        <v>65</v>
      </c>
      <c r="E4865">
        <v>125993</v>
      </c>
      <c r="F4865">
        <v>11624</v>
      </c>
      <c r="G4865">
        <v>0</v>
      </c>
      <c r="H4865" t="s">
        <v>22193</v>
      </c>
      <c r="I4865">
        <v>24</v>
      </c>
      <c r="J4865" t="s">
        <v>22194</v>
      </c>
      <c r="K4865">
        <v>475</v>
      </c>
      <c r="L4865" t="s">
        <v>68</v>
      </c>
      <c r="M4865" t="s">
        <v>22195</v>
      </c>
    </row>
    <row r="4866" spans="1:13" x14ac:dyDescent="0.35">
      <c r="A4866" t="s">
        <v>22196</v>
      </c>
      <c r="B4866" t="s">
        <v>14</v>
      </c>
      <c r="C4866" t="s">
        <v>22197</v>
      </c>
      <c r="D4866" t="s">
        <v>65</v>
      </c>
      <c r="E4866">
        <v>48070</v>
      </c>
      <c r="F4866">
        <v>4184</v>
      </c>
      <c r="G4866">
        <v>0</v>
      </c>
      <c r="H4866" t="s">
        <v>22198</v>
      </c>
      <c r="I4866">
        <v>24</v>
      </c>
      <c r="J4866" t="s">
        <v>22199</v>
      </c>
      <c r="K4866">
        <v>219</v>
      </c>
      <c r="L4866" t="s">
        <v>68</v>
      </c>
      <c r="M4866" t="s">
        <v>22200</v>
      </c>
    </row>
    <row r="4867" spans="1:13" x14ac:dyDescent="0.35">
      <c r="A4867" t="s">
        <v>22201</v>
      </c>
      <c r="B4867" t="s">
        <v>14</v>
      </c>
      <c r="C4867" t="s">
        <v>22202</v>
      </c>
      <c r="D4867" t="s">
        <v>65</v>
      </c>
      <c r="E4867">
        <v>20644</v>
      </c>
      <c r="F4867">
        <v>863</v>
      </c>
      <c r="G4867">
        <v>0</v>
      </c>
      <c r="H4867" t="s">
        <v>22203</v>
      </c>
      <c r="I4867">
        <v>24</v>
      </c>
      <c r="J4867" t="s">
        <v>21806</v>
      </c>
      <c r="K4867">
        <v>16</v>
      </c>
      <c r="L4867" t="s">
        <v>68</v>
      </c>
      <c r="M4867" t="s">
        <v>21807</v>
      </c>
    </row>
    <row r="4868" spans="1:13" x14ac:dyDescent="0.35">
      <c r="A4868" t="s">
        <v>22204</v>
      </c>
      <c r="B4868" t="s">
        <v>14</v>
      </c>
      <c r="C4868" t="s">
        <v>22205</v>
      </c>
      <c r="D4868" t="s">
        <v>65</v>
      </c>
      <c r="E4868">
        <v>92192</v>
      </c>
      <c r="F4868">
        <v>9643</v>
      </c>
      <c r="G4868">
        <v>0</v>
      </c>
      <c r="H4868" t="s">
        <v>22206</v>
      </c>
      <c r="I4868">
        <v>24</v>
      </c>
      <c r="J4868" t="s">
        <v>22207</v>
      </c>
      <c r="K4868">
        <v>590</v>
      </c>
      <c r="L4868" t="s">
        <v>68</v>
      </c>
      <c r="M4868" t="s">
        <v>22208</v>
      </c>
    </row>
    <row r="4869" spans="1:13" x14ac:dyDescent="0.35">
      <c r="A4869" t="s">
        <v>22209</v>
      </c>
      <c r="B4869" t="s">
        <v>14</v>
      </c>
      <c r="C4869" t="s">
        <v>22210</v>
      </c>
      <c r="D4869" t="s">
        <v>65</v>
      </c>
      <c r="E4869">
        <v>188333</v>
      </c>
      <c r="F4869">
        <v>17922</v>
      </c>
      <c r="G4869">
        <v>0</v>
      </c>
      <c r="H4869" t="s">
        <v>22211</v>
      </c>
      <c r="I4869">
        <v>24</v>
      </c>
      <c r="J4869" t="s">
        <v>22212</v>
      </c>
      <c r="K4869">
        <v>515</v>
      </c>
      <c r="L4869" t="s">
        <v>68</v>
      </c>
      <c r="M4869" t="s">
        <v>22213</v>
      </c>
    </row>
    <row r="4870" spans="1:13" x14ac:dyDescent="0.35">
      <c r="A4870" t="s">
        <v>22214</v>
      </c>
      <c r="B4870" t="s">
        <v>14</v>
      </c>
      <c r="C4870" t="s">
        <v>22215</v>
      </c>
      <c r="D4870" t="s">
        <v>65</v>
      </c>
      <c r="E4870">
        <v>14443</v>
      </c>
      <c r="F4870">
        <v>866</v>
      </c>
      <c r="G4870">
        <v>0</v>
      </c>
      <c r="H4870" t="s">
        <v>22216</v>
      </c>
      <c r="I4870">
        <v>24</v>
      </c>
      <c r="J4870" t="s">
        <v>21806</v>
      </c>
      <c r="K4870">
        <v>3</v>
      </c>
      <c r="L4870" t="s">
        <v>68</v>
      </c>
      <c r="M4870" t="s">
        <v>21807</v>
      </c>
    </row>
    <row r="4871" spans="1:13" x14ac:dyDescent="0.35">
      <c r="A4871" t="s">
        <v>22217</v>
      </c>
      <c r="B4871" t="s">
        <v>14</v>
      </c>
      <c r="C4871" t="s">
        <v>22218</v>
      </c>
      <c r="D4871" t="s">
        <v>65</v>
      </c>
      <c r="E4871">
        <v>18412</v>
      </c>
      <c r="F4871">
        <v>818</v>
      </c>
      <c r="G4871">
        <v>0</v>
      </c>
      <c r="H4871" t="s">
        <v>22219</v>
      </c>
      <c r="I4871">
        <v>24</v>
      </c>
      <c r="J4871" t="s">
        <v>21806</v>
      </c>
      <c r="K4871">
        <v>17</v>
      </c>
      <c r="L4871" t="s">
        <v>68</v>
      </c>
      <c r="M4871" t="s">
        <v>21807</v>
      </c>
    </row>
    <row r="4872" spans="1:13" x14ac:dyDescent="0.35">
      <c r="A4872" t="s">
        <v>22220</v>
      </c>
      <c r="B4872" t="s">
        <v>14</v>
      </c>
      <c r="C4872" t="s">
        <v>22221</v>
      </c>
      <c r="D4872" t="s">
        <v>65</v>
      </c>
      <c r="E4872">
        <v>5507</v>
      </c>
      <c r="F4872">
        <v>337</v>
      </c>
      <c r="G4872">
        <v>0</v>
      </c>
      <c r="H4872" t="s">
        <v>22222</v>
      </c>
      <c r="I4872">
        <v>24</v>
      </c>
      <c r="J4872" t="s">
        <v>53</v>
      </c>
      <c r="K4872">
        <v>5</v>
      </c>
      <c r="L4872" t="s">
        <v>68</v>
      </c>
      <c r="M4872" t="s">
        <v>22223</v>
      </c>
    </row>
    <row r="4873" spans="1:13" x14ac:dyDescent="0.35">
      <c r="A4873" t="s">
        <v>22224</v>
      </c>
      <c r="B4873" t="s">
        <v>14</v>
      </c>
      <c r="C4873" t="s">
        <v>22225</v>
      </c>
      <c r="D4873" t="s">
        <v>65</v>
      </c>
      <c r="E4873">
        <v>16898</v>
      </c>
      <c r="F4873">
        <v>503</v>
      </c>
      <c r="G4873">
        <v>0</v>
      </c>
      <c r="H4873" t="s">
        <v>22226</v>
      </c>
      <c r="I4873">
        <v>24</v>
      </c>
      <c r="J4873" t="s">
        <v>21806</v>
      </c>
      <c r="K4873">
        <v>1</v>
      </c>
      <c r="L4873" t="s">
        <v>68</v>
      </c>
      <c r="M4873" t="s">
        <v>21807</v>
      </c>
    </row>
    <row r="4874" spans="1:13" x14ac:dyDescent="0.35">
      <c r="A4874" t="s">
        <v>22227</v>
      </c>
      <c r="B4874" t="s">
        <v>14</v>
      </c>
      <c r="C4874" t="s">
        <v>22228</v>
      </c>
      <c r="D4874" t="s">
        <v>65</v>
      </c>
      <c r="E4874">
        <v>88971</v>
      </c>
      <c r="F4874">
        <v>9414</v>
      </c>
      <c r="G4874">
        <v>0</v>
      </c>
      <c r="H4874" t="s">
        <v>22229</v>
      </c>
      <c r="I4874">
        <v>24</v>
      </c>
      <c r="J4874" t="s">
        <v>22230</v>
      </c>
      <c r="K4874">
        <v>182</v>
      </c>
      <c r="L4874" t="s">
        <v>68</v>
      </c>
      <c r="M4874" t="s">
        <v>22231</v>
      </c>
    </row>
    <row r="4875" spans="1:13" x14ac:dyDescent="0.35">
      <c r="A4875" t="s">
        <v>22232</v>
      </c>
      <c r="B4875" t="s">
        <v>14</v>
      </c>
      <c r="C4875" t="s">
        <v>22233</v>
      </c>
      <c r="D4875" t="s">
        <v>65</v>
      </c>
      <c r="E4875">
        <v>7389</v>
      </c>
      <c r="F4875">
        <v>466</v>
      </c>
      <c r="G4875">
        <v>0</v>
      </c>
      <c r="H4875" t="s">
        <v>22234</v>
      </c>
      <c r="I4875">
        <v>24</v>
      </c>
      <c r="J4875" t="s">
        <v>53</v>
      </c>
      <c r="K4875">
        <v>8</v>
      </c>
      <c r="L4875" t="s">
        <v>68</v>
      </c>
      <c r="M4875" t="s">
        <v>22235</v>
      </c>
    </row>
    <row r="4876" spans="1:13" x14ac:dyDescent="0.35">
      <c r="A4876" t="s">
        <v>22236</v>
      </c>
      <c r="B4876" t="s">
        <v>14</v>
      </c>
      <c r="C4876" t="s">
        <v>22237</v>
      </c>
      <c r="D4876" t="s">
        <v>65</v>
      </c>
      <c r="E4876">
        <v>17404</v>
      </c>
      <c r="F4876">
        <v>1120</v>
      </c>
      <c r="G4876">
        <v>0</v>
      </c>
      <c r="H4876" t="s">
        <v>22238</v>
      </c>
      <c r="I4876">
        <v>24</v>
      </c>
      <c r="J4876" t="s">
        <v>21806</v>
      </c>
      <c r="K4876">
        <v>9</v>
      </c>
      <c r="L4876" t="s">
        <v>68</v>
      </c>
      <c r="M4876" t="s">
        <v>21807</v>
      </c>
    </row>
    <row r="4877" spans="1:13" x14ac:dyDescent="0.35">
      <c r="A4877" t="s">
        <v>22239</v>
      </c>
      <c r="B4877" t="s">
        <v>14</v>
      </c>
      <c r="C4877" t="s">
        <v>22240</v>
      </c>
      <c r="D4877" t="s">
        <v>65</v>
      </c>
      <c r="E4877">
        <v>16271</v>
      </c>
      <c r="F4877">
        <v>599</v>
      </c>
      <c r="G4877">
        <v>0</v>
      </c>
      <c r="H4877" t="s">
        <v>22241</v>
      </c>
      <c r="I4877">
        <v>24</v>
      </c>
      <c r="J4877" t="s">
        <v>21806</v>
      </c>
      <c r="K4877">
        <v>9</v>
      </c>
      <c r="L4877" t="s">
        <v>68</v>
      </c>
      <c r="M4877" t="s">
        <v>21807</v>
      </c>
    </row>
    <row r="4878" spans="1:13" x14ac:dyDescent="0.35">
      <c r="A4878" t="s">
        <v>22242</v>
      </c>
      <c r="B4878" t="s">
        <v>14</v>
      </c>
      <c r="C4878" t="s">
        <v>22243</v>
      </c>
      <c r="D4878" t="s">
        <v>65</v>
      </c>
      <c r="E4878">
        <v>111047</v>
      </c>
      <c r="F4878">
        <v>11259</v>
      </c>
      <c r="G4878">
        <v>0</v>
      </c>
      <c r="H4878" t="s">
        <v>22244</v>
      </c>
      <c r="I4878">
        <v>24</v>
      </c>
      <c r="J4878" t="s">
        <v>22245</v>
      </c>
      <c r="K4878">
        <v>248</v>
      </c>
      <c r="L4878" t="s">
        <v>68</v>
      </c>
      <c r="M4878" t="s">
        <v>22246</v>
      </c>
    </row>
    <row r="4879" spans="1:13" x14ac:dyDescent="0.35">
      <c r="A4879" t="s">
        <v>22247</v>
      </c>
      <c r="B4879" t="s">
        <v>14</v>
      </c>
      <c r="C4879" t="s">
        <v>22248</v>
      </c>
      <c r="D4879" t="s">
        <v>65</v>
      </c>
      <c r="E4879">
        <v>7567</v>
      </c>
      <c r="F4879">
        <v>474</v>
      </c>
      <c r="G4879">
        <v>0</v>
      </c>
      <c r="H4879" t="s">
        <v>22249</v>
      </c>
      <c r="I4879">
        <v>24</v>
      </c>
      <c r="J4879" t="s">
        <v>22250</v>
      </c>
      <c r="K4879">
        <v>9</v>
      </c>
      <c r="L4879" t="s">
        <v>68</v>
      </c>
      <c r="M4879" t="s">
        <v>22251</v>
      </c>
    </row>
    <row r="4880" spans="1:13" x14ac:dyDescent="0.35">
      <c r="A4880" t="s">
        <v>22252</v>
      </c>
      <c r="B4880" t="s">
        <v>14</v>
      </c>
      <c r="C4880" t="s">
        <v>22253</v>
      </c>
      <c r="D4880" t="s">
        <v>65</v>
      </c>
      <c r="E4880">
        <v>15248</v>
      </c>
      <c r="F4880">
        <v>485</v>
      </c>
      <c r="G4880">
        <v>0</v>
      </c>
      <c r="H4880" t="s">
        <v>22254</v>
      </c>
      <c r="I4880">
        <v>24</v>
      </c>
      <c r="J4880" t="s">
        <v>21806</v>
      </c>
      <c r="K4880">
        <v>2</v>
      </c>
      <c r="L4880" t="s">
        <v>68</v>
      </c>
      <c r="M4880" t="s">
        <v>21807</v>
      </c>
    </row>
    <row r="4881" spans="1:13" x14ac:dyDescent="0.35">
      <c r="A4881" t="s">
        <v>22255</v>
      </c>
      <c r="B4881" t="s">
        <v>14</v>
      </c>
      <c r="C4881" t="s">
        <v>22256</v>
      </c>
      <c r="D4881" t="s">
        <v>65</v>
      </c>
      <c r="E4881">
        <v>107479</v>
      </c>
      <c r="F4881">
        <v>11304</v>
      </c>
      <c r="G4881">
        <v>0</v>
      </c>
      <c r="H4881" t="s">
        <v>22257</v>
      </c>
      <c r="I4881">
        <v>24</v>
      </c>
      <c r="J4881" t="s">
        <v>22258</v>
      </c>
      <c r="K4881">
        <v>191</v>
      </c>
      <c r="L4881" t="s">
        <v>68</v>
      </c>
      <c r="M4881" t="s">
        <v>22259</v>
      </c>
    </row>
    <row r="4882" spans="1:13" x14ac:dyDescent="0.35">
      <c r="A4882" t="s">
        <v>22260</v>
      </c>
      <c r="B4882" t="s">
        <v>14</v>
      </c>
      <c r="C4882" t="s">
        <v>22261</v>
      </c>
      <c r="D4882" t="s">
        <v>65</v>
      </c>
      <c r="E4882">
        <v>27496</v>
      </c>
      <c r="F4882">
        <v>1207</v>
      </c>
      <c r="G4882">
        <v>0</v>
      </c>
      <c r="H4882" t="s">
        <v>22262</v>
      </c>
      <c r="I4882">
        <v>24</v>
      </c>
      <c r="J4882" t="s">
        <v>21806</v>
      </c>
      <c r="K4882">
        <v>12</v>
      </c>
      <c r="L4882" t="s">
        <v>68</v>
      </c>
      <c r="M4882" t="s">
        <v>22263</v>
      </c>
    </row>
    <row r="4883" spans="1:13" x14ac:dyDescent="0.35">
      <c r="A4883" t="s">
        <v>22264</v>
      </c>
      <c r="B4883" t="s">
        <v>14</v>
      </c>
      <c r="C4883" t="s">
        <v>22265</v>
      </c>
      <c r="D4883" t="s">
        <v>65</v>
      </c>
      <c r="E4883">
        <v>11654</v>
      </c>
      <c r="F4883">
        <v>473</v>
      </c>
      <c r="G4883">
        <v>0</v>
      </c>
      <c r="H4883" t="s">
        <v>22266</v>
      </c>
      <c r="I4883">
        <v>24</v>
      </c>
      <c r="J4883" t="s">
        <v>21806</v>
      </c>
      <c r="K4883">
        <v>4</v>
      </c>
      <c r="L4883" t="s">
        <v>68</v>
      </c>
      <c r="M4883" t="s">
        <v>21807</v>
      </c>
    </row>
    <row r="4884" spans="1:13" x14ac:dyDescent="0.35">
      <c r="A4884" t="s">
        <v>22267</v>
      </c>
      <c r="B4884" t="s">
        <v>14</v>
      </c>
      <c r="C4884" t="s">
        <v>22268</v>
      </c>
      <c r="D4884" t="s">
        <v>65</v>
      </c>
      <c r="E4884">
        <v>167214</v>
      </c>
      <c r="F4884">
        <v>16400</v>
      </c>
      <c r="G4884">
        <v>0</v>
      </c>
      <c r="H4884" t="s">
        <v>22269</v>
      </c>
      <c r="I4884">
        <v>24</v>
      </c>
      <c r="J4884" t="s">
        <v>22270</v>
      </c>
      <c r="K4884">
        <v>308</v>
      </c>
      <c r="L4884" t="s">
        <v>68</v>
      </c>
      <c r="M4884" t="s">
        <v>22271</v>
      </c>
    </row>
    <row r="4885" spans="1:13" x14ac:dyDescent="0.35">
      <c r="A4885" t="s">
        <v>22272</v>
      </c>
      <c r="B4885" t="s">
        <v>14</v>
      </c>
      <c r="C4885" t="s">
        <v>22273</v>
      </c>
      <c r="D4885" t="s">
        <v>65</v>
      </c>
      <c r="E4885">
        <v>10443</v>
      </c>
      <c r="F4885">
        <v>414</v>
      </c>
      <c r="G4885">
        <v>0</v>
      </c>
      <c r="H4885" t="s">
        <v>22274</v>
      </c>
      <c r="I4885">
        <v>24</v>
      </c>
      <c r="J4885" t="s">
        <v>21806</v>
      </c>
      <c r="K4885">
        <v>2</v>
      </c>
      <c r="L4885" t="s">
        <v>68</v>
      </c>
      <c r="M4885" t="s">
        <v>21807</v>
      </c>
    </row>
    <row r="4886" spans="1:13" x14ac:dyDescent="0.35">
      <c r="A4886" t="s">
        <v>22275</v>
      </c>
      <c r="B4886" t="s">
        <v>14</v>
      </c>
      <c r="C4886" t="s">
        <v>22276</v>
      </c>
      <c r="D4886" t="s">
        <v>65</v>
      </c>
      <c r="E4886">
        <v>48815</v>
      </c>
      <c r="F4886">
        <v>3443</v>
      </c>
      <c r="G4886">
        <v>0</v>
      </c>
      <c r="H4886" t="s">
        <v>22277</v>
      </c>
      <c r="I4886">
        <v>24</v>
      </c>
      <c r="J4886" t="s">
        <v>22278</v>
      </c>
      <c r="K4886">
        <v>76</v>
      </c>
      <c r="L4886" t="s">
        <v>68</v>
      </c>
      <c r="M4886" t="s">
        <v>22279</v>
      </c>
    </row>
    <row r="4887" spans="1:13" x14ac:dyDescent="0.35">
      <c r="A4887" t="s">
        <v>22280</v>
      </c>
      <c r="B4887" t="s">
        <v>14</v>
      </c>
      <c r="C4887" t="s">
        <v>22281</v>
      </c>
      <c r="D4887" t="s">
        <v>65</v>
      </c>
      <c r="E4887">
        <v>16810</v>
      </c>
      <c r="F4887">
        <v>709</v>
      </c>
      <c r="G4887">
        <v>0</v>
      </c>
      <c r="H4887" t="s">
        <v>22282</v>
      </c>
      <c r="I4887">
        <v>24</v>
      </c>
      <c r="J4887" t="s">
        <v>21806</v>
      </c>
      <c r="K4887">
        <v>10</v>
      </c>
      <c r="L4887" t="s">
        <v>68</v>
      </c>
      <c r="M4887" t="s">
        <v>22263</v>
      </c>
    </row>
    <row r="4888" spans="1:13" x14ac:dyDescent="0.35">
      <c r="A4888" t="s">
        <v>22283</v>
      </c>
      <c r="B4888" t="s">
        <v>14</v>
      </c>
      <c r="C4888" t="s">
        <v>22284</v>
      </c>
      <c r="D4888" t="s">
        <v>65</v>
      </c>
      <c r="E4888">
        <v>5451</v>
      </c>
      <c r="F4888">
        <v>468</v>
      </c>
      <c r="G4888">
        <v>0</v>
      </c>
      <c r="H4888" t="s">
        <v>22285</v>
      </c>
      <c r="I4888">
        <v>24</v>
      </c>
      <c r="J4888" t="s">
        <v>21806</v>
      </c>
      <c r="K4888">
        <v>28</v>
      </c>
      <c r="L4888" t="s">
        <v>68</v>
      </c>
      <c r="M4888" t="s">
        <v>22286</v>
      </c>
    </row>
    <row r="4889" spans="1:13" x14ac:dyDescent="0.35">
      <c r="A4889" t="s">
        <v>22287</v>
      </c>
      <c r="B4889" t="s">
        <v>14</v>
      </c>
      <c r="C4889" t="s">
        <v>22288</v>
      </c>
      <c r="D4889" t="s">
        <v>65</v>
      </c>
      <c r="E4889">
        <v>7803</v>
      </c>
      <c r="F4889">
        <v>456</v>
      </c>
      <c r="G4889">
        <v>0</v>
      </c>
      <c r="H4889" t="s">
        <v>22289</v>
      </c>
      <c r="I4889">
        <v>24</v>
      </c>
      <c r="J4889" t="s">
        <v>22290</v>
      </c>
      <c r="K4889">
        <v>3</v>
      </c>
      <c r="L4889" t="s">
        <v>68</v>
      </c>
      <c r="M4889" t="s">
        <v>22291</v>
      </c>
    </row>
    <row r="4890" spans="1:13" x14ac:dyDescent="0.35">
      <c r="A4890" t="s">
        <v>22292</v>
      </c>
      <c r="B4890" t="s">
        <v>14</v>
      </c>
      <c r="C4890" t="s">
        <v>22293</v>
      </c>
      <c r="D4890" t="s">
        <v>65</v>
      </c>
      <c r="E4890">
        <v>16538</v>
      </c>
      <c r="F4890">
        <v>1338</v>
      </c>
      <c r="G4890">
        <v>0</v>
      </c>
      <c r="H4890" t="s">
        <v>22294</v>
      </c>
      <c r="I4890">
        <v>24</v>
      </c>
      <c r="J4890" t="s">
        <v>21806</v>
      </c>
      <c r="K4890">
        <v>14</v>
      </c>
      <c r="L4890" t="s">
        <v>68</v>
      </c>
      <c r="M4890" t="s">
        <v>22263</v>
      </c>
    </row>
    <row r="4891" spans="1:13" x14ac:dyDescent="0.35">
      <c r="A4891" t="s">
        <v>22295</v>
      </c>
      <c r="B4891" t="s">
        <v>14</v>
      </c>
      <c r="C4891" t="s">
        <v>22296</v>
      </c>
      <c r="D4891" t="s">
        <v>65</v>
      </c>
      <c r="E4891">
        <v>36765</v>
      </c>
      <c r="F4891">
        <v>2219</v>
      </c>
      <c r="G4891">
        <v>0</v>
      </c>
      <c r="H4891" t="s">
        <v>22297</v>
      </c>
      <c r="I4891">
        <v>24</v>
      </c>
      <c r="J4891" t="s">
        <v>21806</v>
      </c>
      <c r="K4891">
        <v>24</v>
      </c>
      <c r="L4891" t="s">
        <v>68</v>
      </c>
      <c r="M4891" t="s">
        <v>21807</v>
      </c>
    </row>
    <row r="4892" spans="1:13" x14ac:dyDescent="0.35">
      <c r="A4892" t="s">
        <v>22298</v>
      </c>
      <c r="B4892" t="s">
        <v>14</v>
      </c>
      <c r="C4892" t="s">
        <v>22299</v>
      </c>
      <c r="D4892" t="s">
        <v>65</v>
      </c>
      <c r="E4892">
        <v>116059</v>
      </c>
      <c r="F4892">
        <v>12752</v>
      </c>
      <c r="G4892">
        <v>0</v>
      </c>
      <c r="H4892" t="s">
        <v>22300</v>
      </c>
      <c r="I4892">
        <v>24</v>
      </c>
      <c r="J4892" t="s">
        <v>22301</v>
      </c>
      <c r="K4892">
        <v>517</v>
      </c>
      <c r="L4892" t="s">
        <v>68</v>
      </c>
      <c r="M4892" t="s">
        <v>22302</v>
      </c>
    </row>
    <row r="4893" spans="1:13" x14ac:dyDescent="0.35">
      <c r="A4893" t="s">
        <v>22303</v>
      </c>
      <c r="B4893" t="s">
        <v>14</v>
      </c>
      <c r="C4893" t="s">
        <v>22304</v>
      </c>
      <c r="D4893" t="s">
        <v>65</v>
      </c>
      <c r="E4893">
        <v>12400</v>
      </c>
      <c r="F4893">
        <v>566</v>
      </c>
      <c r="G4893">
        <v>0</v>
      </c>
      <c r="H4893" t="s">
        <v>22305</v>
      </c>
      <c r="I4893">
        <v>24</v>
      </c>
      <c r="J4893" t="s">
        <v>53</v>
      </c>
      <c r="K4893">
        <v>5</v>
      </c>
      <c r="L4893" t="s">
        <v>68</v>
      </c>
      <c r="M4893" t="s">
        <v>22306</v>
      </c>
    </row>
    <row r="4894" spans="1:13" x14ac:dyDescent="0.35">
      <c r="A4894" t="s">
        <v>22307</v>
      </c>
      <c r="B4894" t="s">
        <v>14</v>
      </c>
      <c r="C4894" t="s">
        <v>22308</v>
      </c>
      <c r="D4894" t="s">
        <v>65</v>
      </c>
      <c r="E4894">
        <v>118379</v>
      </c>
      <c r="F4894">
        <v>11265</v>
      </c>
      <c r="G4894">
        <v>0</v>
      </c>
      <c r="H4894" t="s">
        <v>22309</v>
      </c>
      <c r="I4894">
        <v>24</v>
      </c>
      <c r="J4894" t="s">
        <v>22310</v>
      </c>
      <c r="K4894">
        <v>340</v>
      </c>
      <c r="L4894" t="s">
        <v>68</v>
      </c>
      <c r="M4894" t="s">
        <v>22311</v>
      </c>
    </row>
    <row r="4895" spans="1:13" x14ac:dyDescent="0.35">
      <c r="A4895" t="s">
        <v>22312</v>
      </c>
      <c r="B4895" t="s">
        <v>14</v>
      </c>
      <c r="C4895" t="s">
        <v>22313</v>
      </c>
      <c r="D4895" t="s">
        <v>65</v>
      </c>
      <c r="E4895">
        <v>9319</v>
      </c>
      <c r="F4895">
        <v>1044</v>
      </c>
      <c r="G4895">
        <v>0</v>
      </c>
      <c r="H4895" t="s">
        <v>22314</v>
      </c>
      <c r="I4895">
        <v>24</v>
      </c>
      <c r="J4895" t="s">
        <v>22315</v>
      </c>
      <c r="K4895">
        <v>28</v>
      </c>
      <c r="L4895" t="s">
        <v>68</v>
      </c>
      <c r="M4895" t="s">
        <v>22316</v>
      </c>
    </row>
    <row r="4896" spans="1:13" x14ac:dyDescent="0.35">
      <c r="A4896" t="s">
        <v>22317</v>
      </c>
      <c r="B4896" t="s">
        <v>14</v>
      </c>
      <c r="C4896" t="s">
        <v>22318</v>
      </c>
      <c r="D4896" t="s">
        <v>65</v>
      </c>
      <c r="E4896">
        <v>5979</v>
      </c>
      <c r="F4896">
        <v>317</v>
      </c>
      <c r="G4896">
        <v>0</v>
      </c>
      <c r="H4896" t="s">
        <v>22319</v>
      </c>
      <c r="I4896">
        <v>24</v>
      </c>
      <c r="J4896" t="s">
        <v>22320</v>
      </c>
      <c r="K4896">
        <v>1</v>
      </c>
      <c r="L4896" t="s">
        <v>68</v>
      </c>
      <c r="M4896" t="s">
        <v>21807</v>
      </c>
    </row>
    <row r="4897" spans="1:13" x14ac:dyDescent="0.35">
      <c r="A4897" t="s">
        <v>22321</v>
      </c>
      <c r="B4897" t="s">
        <v>14</v>
      </c>
      <c r="C4897" t="s">
        <v>22322</v>
      </c>
      <c r="D4897" t="s">
        <v>65</v>
      </c>
      <c r="E4897">
        <v>100251</v>
      </c>
      <c r="F4897">
        <v>8856</v>
      </c>
      <c r="G4897">
        <v>0</v>
      </c>
      <c r="H4897" t="s">
        <v>22323</v>
      </c>
      <c r="I4897">
        <v>24</v>
      </c>
      <c r="J4897" t="s">
        <v>22324</v>
      </c>
      <c r="K4897">
        <v>185</v>
      </c>
      <c r="L4897" t="s">
        <v>68</v>
      </c>
      <c r="M4897" t="s">
        <v>22325</v>
      </c>
    </row>
    <row r="4898" spans="1:13" x14ac:dyDescent="0.35">
      <c r="A4898" t="s">
        <v>22326</v>
      </c>
      <c r="B4898" t="s">
        <v>14</v>
      </c>
      <c r="C4898" t="s">
        <v>22327</v>
      </c>
      <c r="D4898" t="s">
        <v>65</v>
      </c>
      <c r="E4898">
        <v>14696</v>
      </c>
      <c r="F4898">
        <v>1026</v>
      </c>
      <c r="G4898">
        <v>0</v>
      </c>
      <c r="H4898" t="s">
        <v>22328</v>
      </c>
      <c r="I4898">
        <v>24</v>
      </c>
      <c r="J4898" t="s">
        <v>53</v>
      </c>
      <c r="K4898">
        <v>18</v>
      </c>
      <c r="L4898" t="s">
        <v>68</v>
      </c>
      <c r="M4898" t="s">
        <v>22329</v>
      </c>
    </row>
    <row r="4899" spans="1:13" x14ac:dyDescent="0.35">
      <c r="A4899" t="s">
        <v>22330</v>
      </c>
      <c r="B4899" t="s">
        <v>14</v>
      </c>
      <c r="C4899" t="s">
        <v>22331</v>
      </c>
      <c r="D4899" t="s">
        <v>65</v>
      </c>
      <c r="E4899">
        <v>21144</v>
      </c>
      <c r="F4899">
        <v>772</v>
      </c>
      <c r="G4899">
        <v>0</v>
      </c>
      <c r="H4899" t="s">
        <v>22332</v>
      </c>
      <c r="I4899">
        <v>24</v>
      </c>
      <c r="J4899" t="s">
        <v>21806</v>
      </c>
      <c r="K4899">
        <v>10</v>
      </c>
      <c r="L4899" t="s">
        <v>68</v>
      </c>
      <c r="M4899" t="s">
        <v>21807</v>
      </c>
    </row>
    <row r="4900" spans="1:13" x14ac:dyDescent="0.35">
      <c r="A4900" t="s">
        <v>22333</v>
      </c>
      <c r="B4900" t="s">
        <v>14</v>
      </c>
      <c r="C4900" t="s">
        <v>22334</v>
      </c>
      <c r="D4900" t="s">
        <v>65</v>
      </c>
      <c r="E4900">
        <v>151004</v>
      </c>
      <c r="F4900">
        <v>14771</v>
      </c>
      <c r="G4900">
        <v>0</v>
      </c>
      <c r="H4900" t="s">
        <v>22335</v>
      </c>
      <c r="I4900">
        <v>24</v>
      </c>
      <c r="J4900" t="s">
        <v>22336</v>
      </c>
      <c r="K4900">
        <v>262</v>
      </c>
      <c r="L4900" t="s">
        <v>68</v>
      </c>
      <c r="M4900" t="s">
        <v>22337</v>
      </c>
    </row>
    <row r="4901" spans="1:13" x14ac:dyDescent="0.35">
      <c r="A4901" t="s">
        <v>22338</v>
      </c>
      <c r="B4901" t="s">
        <v>14</v>
      </c>
      <c r="C4901" t="s">
        <v>22339</v>
      </c>
      <c r="D4901" t="s">
        <v>65</v>
      </c>
      <c r="E4901">
        <v>13513</v>
      </c>
      <c r="F4901">
        <v>464</v>
      </c>
      <c r="G4901">
        <v>0</v>
      </c>
      <c r="H4901" t="s">
        <v>22340</v>
      </c>
      <c r="I4901">
        <v>24</v>
      </c>
      <c r="J4901" t="s">
        <v>21806</v>
      </c>
      <c r="K4901">
        <v>3</v>
      </c>
      <c r="L4901" t="s">
        <v>68</v>
      </c>
      <c r="M4901" t="s">
        <v>21807</v>
      </c>
    </row>
    <row r="4902" spans="1:13" x14ac:dyDescent="0.35">
      <c r="A4902" t="s">
        <v>22341</v>
      </c>
      <c r="B4902" t="s">
        <v>14</v>
      </c>
      <c r="C4902" t="s">
        <v>22342</v>
      </c>
      <c r="D4902" t="s">
        <v>65</v>
      </c>
      <c r="E4902">
        <v>48429</v>
      </c>
      <c r="F4902">
        <v>4057</v>
      </c>
      <c r="G4902">
        <v>0</v>
      </c>
      <c r="H4902" t="s">
        <v>22343</v>
      </c>
      <c r="I4902">
        <v>24</v>
      </c>
      <c r="J4902" t="s">
        <v>22344</v>
      </c>
      <c r="K4902">
        <v>104</v>
      </c>
      <c r="L4902" t="s">
        <v>68</v>
      </c>
      <c r="M4902" t="s">
        <v>22345</v>
      </c>
    </row>
    <row r="4903" spans="1:13" x14ac:dyDescent="0.35">
      <c r="A4903" t="s">
        <v>22346</v>
      </c>
      <c r="B4903" t="s">
        <v>14</v>
      </c>
      <c r="C4903" t="s">
        <v>22347</v>
      </c>
      <c r="D4903" t="s">
        <v>65</v>
      </c>
      <c r="E4903">
        <v>3725</v>
      </c>
      <c r="F4903">
        <v>47</v>
      </c>
      <c r="G4903">
        <v>0</v>
      </c>
      <c r="H4903" t="s">
        <v>22348</v>
      </c>
      <c r="I4903">
        <v>24</v>
      </c>
      <c r="J4903" t="s">
        <v>21806</v>
      </c>
      <c r="K4903">
        <v>5</v>
      </c>
      <c r="L4903" t="s">
        <v>68</v>
      </c>
      <c r="M4903" t="s">
        <v>22349</v>
      </c>
    </row>
    <row r="4904" spans="1:13" x14ac:dyDescent="0.35">
      <c r="A4904" t="s">
        <v>22350</v>
      </c>
      <c r="B4904" t="s">
        <v>14</v>
      </c>
      <c r="C4904" t="s">
        <v>22351</v>
      </c>
      <c r="D4904" t="s">
        <v>65</v>
      </c>
      <c r="E4904">
        <v>20368</v>
      </c>
      <c r="F4904">
        <v>1046</v>
      </c>
      <c r="G4904">
        <v>0</v>
      </c>
      <c r="H4904" t="s">
        <v>22352</v>
      </c>
      <c r="I4904">
        <v>24</v>
      </c>
      <c r="J4904" t="s">
        <v>21806</v>
      </c>
      <c r="K4904">
        <v>6</v>
      </c>
      <c r="L4904" t="s">
        <v>68</v>
      </c>
      <c r="M4904" t="s">
        <v>22263</v>
      </c>
    </row>
    <row r="4905" spans="1:13" x14ac:dyDescent="0.35">
      <c r="A4905" t="s">
        <v>22353</v>
      </c>
      <c r="B4905" t="s">
        <v>14</v>
      </c>
      <c r="C4905" t="s">
        <v>22354</v>
      </c>
      <c r="D4905" t="s">
        <v>65</v>
      </c>
      <c r="E4905">
        <v>2907</v>
      </c>
      <c r="F4905">
        <v>48</v>
      </c>
      <c r="G4905">
        <v>0</v>
      </c>
      <c r="H4905" t="s">
        <v>22355</v>
      </c>
      <c r="I4905">
        <v>24</v>
      </c>
      <c r="J4905" t="s">
        <v>21806</v>
      </c>
      <c r="K4905">
        <v>8</v>
      </c>
      <c r="L4905" t="s">
        <v>68</v>
      </c>
      <c r="M4905" t="s">
        <v>22356</v>
      </c>
    </row>
    <row r="4906" spans="1:13" x14ac:dyDescent="0.35">
      <c r="A4906" t="s">
        <v>22357</v>
      </c>
      <c r="B4906" t="s">
        <v>14</v>
      </c>
      <c r="C4906" t="s">
        <v>22358</v>
      </c>
      <c r="D4906" t="s">
        <v>65</v>
      </c>
      <c r="E4906">
        <v>18505</v>
      </c>
      <c r="F4906">
        <v>1557</v>
      </c>
      <c r="G4906">
        <v>0</v>
      </c>
      <c r="H4906" t="s">
        <v>22359</v>
      </c>
      <c r="I4906">
        <v>24</v>
      </c>
      <c r="J4906" t="s">
        <v>22360</v>
      </c>
      <c r="K4906">
        <v>29</v>
      </c>
      <c r="L4906" t="s">
        <v>68</v>
      </c>
      <c r="M4906" t="s">
        <v>22361</v>
      </c>
    </row>
    <row r="4907" spans="1:13" x14ac:dyDescent="0.35">
      <c r="A4907" t="s">
        <v>22362</v>
      </c>
      <c r="B4907" t="s">
        <v>14</v>
      </c>
      <c r="C4907" t="s">
        <v>22363</v>
      </c>
      <c r="D4907" t="s">
        <v>65</v>
      </c>
      <c r="E4907">
        <v>20407</v>
      </c>
      <c r="F4907">
        <v>1138</v>
      </c>
      <c r="G4907">
        <v>0</v>
      </c>
      <c r="H4907" t="s">
        <v>22364</v>
      </c>
      <c r="I4907">
        <v>24</v>
      </c>
      <c r="J4907" t="s">
        <v>21806</v>
      </c>
      <c r="K4907">
        <v>16</v>
      </c>
      <c r="L4907" t="s">
        <v>68</v>
      </c>
      <c r="M4907" t="s">
        <v>22263</v>
      </c>
    </row>
    <row r="4908" spans="1:13" x14ac:dyDescent="0.35">
      <c r="A4908" t="s">
        <v>22365</v>
      </c>
      <c r="B4908" t="s">
        <v>14</v>
      </c>
      <c r="C4908" t="s">
        <v>22366</v>
      </c>
      <c r="D4908" t="s">
        <v>65</v>
      </c>
      <c r="E4908">
        <v>17556</v>
      </c>
      <c r="F4908">
        <v>937</v>
      </c>
      <c r="G4908">
        <v>0</v>
      </c>
      <c r="H4908" t="s">
        <v>22367</v>
      </c>
      <c r="I4908">
        <v>24</v>
      </c>
      <c r="J4908" t="s">
        <v>21806</v>
      </c>
      <c r="K4908">
        <v>7</v>
      </c>
      <c r="L4908" t="s">
        <v>68</v>
      </c>
      <c r="M4908" t="s">
        <v>22263</v>
      </c>
    </row>
    <row r="4909" spans="1:13" x14ac:dyDescent="0.35">
      <c r="A4909" t="s">
        <v>22368</v>
      </c>
      <c r="B4909" t="s">
        <v>14</v>
      </c>
      <c r="C4909" t="s">
        <v>22369</v>
      </c>
      <c r="D4909" t="s">
        <v>65</v>
      </c>
      <c r="E4909">
        <v>3147</v>
      </c>
      <c r="F4909">
        <v>40</v>
      </c>
      <c r="G4909">
        <v>0</v>
      </c>
      <c r="H4909" t="s">
        <v>22370</v>
      </c>
      <c r="I4909">
        <v>24</v>
      </c>
      <c r="J4909" t="s">
        <v>22371</v>
      </c>
      <c r="K4909">
        <v>1</v>
      </c>
      <c r="L4909" t="s">
        <v>68</v>
      </c>
      <c r="M4909" t="s">
        <v>22372</v>
      </c>
    </row>
    <row r="4910" spans="1:13" x14ac:dyDescent="0.35">
      <c r="A4910" t="s">
        <v>22373</v>
      </c>
      <c r="B4910" t="s">
        <v>14</v>
      </c>
      <c r="C4910" t="s">
        <v>22374</v>
      </c>
      <c r="D4910" t="s">
        <v>65</v>
      </c>
      <c r="E4910">
        <v>41039</v>
      </c>
      <c r="F4910">
        <v>1202</v>
      </c>
      <c r="G4910">
        <v>0</v>
      </c>
      <c r="H4910" t="s">
        <v>22375</v>
      </c>
      <c r="I4910">
        <v>24</v>
      </c>
      <c r="J4910" t="s">
        <v>21806</v>
      </c>
      <c r="K4910">
        <v>8</v>
      </c>
      <c r="L4910" t="s">
        <v>68</v>
      </c>
      <c r="M4910" t="s">
        <v>21807</v>
      </c>
    </row>
    <row r="4911" spans="1:13" x14ac:dyDescent="0.35">
      <c r="A4911" t="s">
        <v>22376</v>
      </c>
      <c r="B4911" t="s">
        <v>14</v>
      </c>
      <c r="C4911" t="s">
        <v>22377</v>
      </c>
      <c r="D4911" t="s">
        <v>65</v>
      </c>
      <c r="E4911">
        <v>70978</v>
      </c>
      <c r="F4911">
        <v>5706</v>
      </c>
      <c r="G4911">
        <v>0</v>
      </c>
      <c r="H4911" t="s">
        <v>22378</v>
      </c>
      <c r="I4911">
        <v>24</v>
      </c>
      <c r="J4911" t="s">
        <v>22379</v>
      </c>
      <c r="K4911">
        <v>139</v>
      </c>
      <c r="L4911" t="s">
        <v>68</v>
      </c>
      <c r="M4911" t="s">
        <v>22380</v>
      </c>
    </row>
    <row r="4912" spans="1:13" x14ac:dyDescent="0.35">
      <c r="A4912" t="s">
        <v>22381</v>
      </c>
      <c r="B4912" t="s">
        <v>14</v>
      </c>
      <c r="C4912" t="s">
        <v>22382</v>
      </c>
      <c r="D4912" t="s">
        <v>65</v>
      </c>
      <c r="E4912">
        <v>23833</v>
      </c>
      <c r="F4912">
        <v>2380</v>
      </c>
      <c r="G4912">
        <v>0</v>
      </c>
      <c r="H4912" t="s">
        <v>22383</v>
      </c>
      <c r="I4912">
        <v>24</v>
      </c>
      <c r="J4912" t="s">
        <v>22384</v>
      </c>
      <c r="K4912">
        <v>63</v>
      </c>
      <c r="L4912" t="s">
        <v>68</v>
      </c>
      <c r="M4912" t="s">
        <v>22385</v>
      </c>
    </row>
    <row r="4913" spans="1:13" x14ac:dyDescent="0.35">
      <c r="A4913" t="s">
        <v>22386</v>
      </c>
      <c r="B4913" t="s">
        <v>14</v>
      </c>
      <c r="C4913" t="s">
        <v>22387</v>
      </c>
      <c r="D4913" t="s">
        <v>65</v>
      </c>
      <c r="E4913">
        <v>3633</v>
      </c>
      <c r="F4913">
        <v>44</v>
      </c>
      <c r="G4913">
        <v>0</v>
      </c>
      <c r="H4913" t="s">
        <v>22388</v>
      </c>
      <c r="I4913">
        <v>24</v>
      </c>
      <c r="J4913" t="s">
        <v>22389</v>
      </c>
      <c r="K4913">
        <v>5</v>
      </c>
      <c r="L4913" t="s">
        <v>68</v>
      </c>
      <c r="M4913" t="s">
        <v>22390</v>
      </c>
    </row>
    <row r="4914" spans="1:13" x14ac:dyDescent="0.35">
      <c r="A4914" t="s">
        <v>22391</v>
      </c>
      <c r="B4914" t="s">
        <v>14</v>
      </c>
      <c r="C4914" t="s">
        <v>22392</v>
      </c>
      <c r="D4914" t="s">
        <v>65</v>
      </c>
      <c r="E4914">
        <v>3945</v>
      </c>
      <c r="F4914">
        <v>380</v>
      </c>
      <c r="G4914">
        <v>0</v>
      </c>
      <c r="H4914" t="s">
        <v>22393</v>
      </c>
      <c r="I4914">
        <v>24</v>
      </c>
      <c r="J4914" t="s">
        <v>21806</v>
      </c>
      <c r="K4914">
        <v>6</v>
      </c>
      <c r="L4914" t="s">
        <v>68</v>
      </c>
      <c r="M4914" t="s">
        <v>22316</v>
      </c>
    </row>
    <row r="4915" spans="1:13" x14ac:dyDescent="0.35">
      <c r="A4915" t="s">
        <v>22394</v>
      </c>
      <c r="B4915" t="s">
        <v>14</v>
      </c>
      <c r="C4915" t="s">
        <v>22395</v>
      </c>
      <c r="D4915" t="s">
        <v>65</v>
      </c>
      <c r="E4915">
        <v>8267</v>
      </c>
      <c r="F4915">
        <v>325</v>
      </c>
      <c r="G4915">
        <v>0</v>
      </c>
      <c r="H4915" t="s">
        <v>22396</v>
      </c>
      <c r="I4915">
        <v>24</v>
      </c>
      <c r="J4915" t="s">
        <v>21806</v>
      </c>
      <c r="K4915">
        <v>3</v>
      </c>
      <c r="L4915" t="s">
        <v>68</v>
      </c>
      <c r="M4915" t="s">
        <v>21807</v>
      </c>
    </row>
    <row r="4916" spans="1:13" x14ac:dyDescent="0.35">
      <c r="A4916" t="s">
        <v>22397</v>
      </c>
      <c r="B4916" t="s">
        <v>14</v>
      </c>
      <c r="C4916" t="s">
        <v>22398</v>
      </c>
      <c r="D4916" t="s">
        <v>65</v>
      </c>
      <c r="E4916">
        <v>75458</v>
      </c>
      <c r="F4916">
        <v>7544</v>
      </c>
      <c r="G4916">
        <v>0</v>
      </c>
      <c r="H4916" t="s">
        <v>22399</v>
      </c>
      <c r="I4916">
        <v>24</v>
      </c>
      <c r="J4916" t="s">
        <v>22400</v>
      </c>
      <c r="K4916">
        <v>248</v>
      </c>
      <c r="L4916" t="s">
        <v>68</v>
      </c>
      <c r="M4916" t="s">
        <v>22401</v>
      </c>
    </row>
    <row r="4917" spans="1:13" x14ac:dyDescent="0.35">
      <c r="A4917" t="s">
        <v>22402</v>
      </c>
      <c r="B4917" t="s">
        <v>14</v>
      </c>
      <c r="C4917" t="s">
        <v>22403</v>
      </c>
      <c r="D4917" t="s">
        <v>65</v>
      </c>
      <c r="E4917">
        <v>6695</v>
      </c>
      <c r="F4917">
        <v>675</v>
      </c>
      <c r="G4917">
        <v>0</v>
      </c>
      <c r="H4917" t="s">
        <v>22404</v>
      </c>
      <c r="I4917">
        <v>24</v>
      </c>
      <c r="J4917" t="s">
        <v>21806</v>
      </c>
      <c r="K4917">
        <v>6</v>
      </c>
      <c r="L4917" t="s">
        <v>68</v>
      </c>
      <c r="M4917" t="s">
        <v>22316</v>
      </c>
    </row>
    <row r="4918" spans="1:13" x14ac:dyDescent="0.35">
      <c r="A4918" t="s">
        <v>22405</v>
      </c>
      <c r="B4918" t="s">
        <v>14</v>
      </c>
      <c r="C4918" t="s">
        <v>22406</v>
      </c>
      <c r="D4918" t="s">
        <v>65</v>
      </c>
      <c r="E4918">
        <v>167745</v>
      </c>
      <c r="F4918">
        <v>10717</v>
      </c>
      <c r="G4918">
        <v>0</v>
      </c>
      <c r="H4918" t="s">
        <v>22407</v>
      </c>
      <c r="I4918">
        <v>24</v>
      </c>
      <c r="J4918" t="s">
        <v>22408</v>
      </c>
      <c r="K4918">
        <v>362</v>
      </c>
      <c r="L4918" t="s">
        <v>68</v>
      </c>
      <c r="M4918" t="s">
        <v>22409</v>
      </c>
    </row>
    <row r="4919" spans="1:13" x14ac:dyDescent="0.35">
      <c r="A4919" t="s">
        <v>22410</v>
      </c>
      <c r="B4919" t="s">
        <v>14</v>
      </c>
      <c r="C4919" t="s">
        <v>22411</v>
      </c>
      <c r="D4919" t="s">
        <v>65</v>
      </c>
      <c r="E4919">
        <v>17519</v>
      </c>
      <c r="F4919">
        <v>474</v>
      </c>
      <c r="G4919">
        <v>0</v>
      </c>
      <c r="H4919" t="s">
        <v>22412</v>
      </c>
      <c r="I4919">
        <v>24</v>
      </c>
      <c r="J4919" t="s">
        <v>21806</v>
      </c>
      <c r="K4919">
        <v>7</v>
      </c>
      <c r="L4919" t="s">
        <v>68</v>
      </c>
      <c r="M4919" t="s">
        <v>21807</v>
      </c>
    </row>
    <row r="4920" spans="1:13" x14ac:dyDescent="0.35">
      <c r="A4920" t="s">
        <v>22413</v>
      </c>
      <c r="B4920" t="s">
        <v>14</v>
      </c>
      <c r="C4920" t="s">
        <v>22414</v>
      </c>
      <c r="D4920" t="s">
        <v>65</v>
      </c>
      <c r="E4920">
        <v>15123</v>
      </c>
      <c r="F4920">
        <v>265</v>
      </c>
      <c r="G4920">
        <v>0</v>
      </c>
      <c r="H4920" t="s">
        <v>22415</v>
      </c>
      <c r="I4920">
        <v>24</v>
      </c>
      <c r="J4920" t="s">
        <v>21806</v>
      </c>
      <c r="K4920">
        <v>9</v>
      </c>
      <c r="L4920" t="s">
        <v>68</v>
      </c>
      <c r="M4920" t="s">
        <v>21807</v>
      </c>
    </row>
    <row r="4921" spans="1:13" x14ac:dyDescent="0.35">
      <c r="A4921" t="s">
        <v>22416</v>
      </c>
      <c r="B4921" t="s">
        <v>14</v>
      </c>
      <c r="C4921" t="s">
        <v>22417</v>
      </c>
      <c r="D4921" t="s">
        <v>65</v>
      </c>
      <c r="E4921">
        <v>10005</v>
      </c>
      <c r="F4921">
        <v>1009</v>
      </c>
      <c r="G4921">
        <v>0</v>
      </c>
      <c r="H4921" t="s">
        <v>22418</v>
      </c>
      <c r="I4921">
        <v>24</v>
      </c>
      <c r="J4921" t="s">
        <v>22419</v>
      </c>
      <c r="K4921">
        <v>6</v>
      </c>
      <c r="L4921" t="s">
        <v>68</v>
      </c>
      <c r="M4921" t="s">
        <v>22420</v>
      </c>
    </row>
    <row r="4922" spans="1:13" x14ac:dyDescent="0.35">
      <c r="A4922" t="s">
        <v>22421</v>
      </c>
      <c r="B4922" t="s">
        <v>14</v>
      </c>
      <c r="C4922" t="s">
        <v>22422</v>
      </c>
      <c r="D4922" t="s">
        <v>65</v>
      </c>
      <c r="E4922">
        <v>90439</v>
      </c>
      <c r="F4922">
        <v>6806</v>
      </c>
      <c r="G4922">
        <v>0</v>
      </c>
      <c r="H4922" t="s">
        <v>22423</v>
      </c>
      <c r="I4922">
        <v>24</v>
      </c>
      <c r="J4922" t="s">
        <v>22424</v>
      </c>
      <c r="K4922">
        <v>139</v>
      </c>
      <c r="L4922" t="s">
        <v>68</v>
      </c>
      <c r="M4922" t="s">
        <v>22425</v>
      </c>
    </row>
    <row r="4923" spans="1:13" x14ac:dyDescent="0.35">
      <c r="A4923" t="s">
        <v>22426</v>
      </c>
      <c r="B4923" t="s">
        <v>14</v>
      </c>
      <c r="C4923" t="s">
        <v>22427</v>
      </c>
      <c r="D4923" t="s">
        <v>65</v>
      </c>
      <c r="E4923">
        <v>4827</v>
      </c>
      <c r="F4923">
        <v>440</v>
      </c>
      <c r="G4923">
        <v>0</v>
      </c>
      <c r="H4923" t="s">
        <v>22428</v>
      </c>
      <c r="I4923">
        <v>24</v>
      </c>
      <c r="J4923" t="s">
        <v>21806</v>
      </c>
      <c r="K4923">
        <v>5</v>
      </c>
      <c r="L4923" t="s">
        <v>68</v>
      </c>
      <c r="M4923" t="s">
        <v>22316</v>
      </c>
    </row>
    <row r="4924" spans="1:13" x14ac:dyDescent="0.35">
      <c r="A4924" t="s">
        <v>22429</v>
      </c>
      <c r="B4924" t="s">
        <v>14</v>
      </c>
      <c r="C4924" t="s">
        <v>22430</v>
      </c>
      <c r="D4924" t="s">
        <v>65</v>
      </c>
      <c r="E4924">
        <v>4837</v>
      </c>
      <c r="F4924">
        <v>179</v>
      </c>
      <c r="G4924">
        <v>0</v>
      </c>
      <c r="H4924" t="s">
        <v>22431</v>
      </c>
      <c r="I4924">
        <v>24</v>
      </c>
      <c r="J4924" t="s">
        <v>21806</v>
      </c>
      <c r="K4924">
        <v>1</v>
      </c>
      <c r="L4924" t="s">
        <v>68</v>
      </c>
      <c r="M4924" t="s">
        <v>22432</v>
      </c>
    </row>
    <row r="4925" spans="1:13" x14ac:dyDescent="0.35">
      <c r="A4925" t="s">
        <v>22433</v>
      </c>
      <c r="B4925" t="s">
        <v>14</v>
      </c>
      <c r="C4925" t="s">
        <v>22434</v>
      </c>
      <c r="D4925" t="s">
        <v>65</v>
      </c>
      <c r="E4925">
        <v>142738</v>
      </c>
      <c r="F4925">
        <v>12762</v>
      </c>
      <c r="G4925">
        <v>0</v>
      </c>
      <c r="H4925" t="s">
        <v>22435</v>
      </c>
      <c r="I4925">
        <v>24</v>
      </c>
      <c r="J4925" t="s">
        <v>22436</v>
      </c>
      <c r="K4925">
        <v>251</v>
      </c>
      <c r="L4925" t="s">
        <v>68</v>
      </c>
      <c r="M4925" t="s">
        <v>22437</v>
      </c>
    </row>
    <row r="4926" spans="1:13" x14ac:dyDescent="0.35">
      <c r="A4926" t="s">
        <v>22438</v>
      </c>
      <c r="B4926" t="s">
        <v>14</v>
      </c>
      <c r="C4926" t="s">
        <v>22439</v>
      </c>
      <c r="D4926" t="s">
        <v>65</v>
      </c>
      <c r="E4926">
        <v>19226</v>
      </c>
      <c r="F4926">
        <v>2071</v>
      </c>
      <c r="G4926">
        <v>0</v>
      </c>
      <c r="H4926" t="s">
        <v>22440</v>
      </c>
      <c r="I4926">
        <v>24</v>
      </c>
      <c r="J4926" t="s">
        <v>21806</v>
      </c>
      <c r="K4926">
        <v>28</v>
      </c>
      <c r="L4926" t="s">
        <v>68</v>
      </c>
      <c r="M4926" t="s">
        <v>22316</v>
      </c>
    </row>
    <row r="4927" spans="1:13" x14ac:dyDescent="0.35">
      <c r="A4927" t="s">
        <v>22441</v>
      </c>
      <c r="B4927" t="s">
        <v>14</v>
      </c>
      <c r="C4927" t="s">
        <v>22442</v>
      </c>
      <c r="D4927" t="s">
        <v>65</v>
      </c>
      <c r="E4927">
        <v>29919</v>
      </c>
      <c r="F4927">
        <v>2005</v>
      </c>
      <c r="G4927">
        <v>0</v>
      </c>
      <c r="H4927" t="s">
        <v>22443</v>
      </c>
      <c r="I4927">
        <v>24</v>
      </c>
      <c r="J4927" t="s">
        <v>21806</v>
      </c>
      <c r="K4927">
        <v>22</v>
      </c>
      <c r="L4927" t="s">
        <v>68</v>
      </c>
      <c r="M4927" t="s">
        <v>22444</v>
      </c>
    </row>
    <row r="4928" spans="1:13" x14ac:dyDescent="0.35">
      <c r="A4928" t="s">
        <v>22445</v>
      </c>
      <c r="B4928" t="s">
        <v>14</v>
      </c>
      <c r="C4928" t="s">
        <v>22446</v>
      </c>
      <c r="D4928" t="s">
        <v>65</v>
      </c>
      <c r="E4928">
        <v>9562</v>
      </c>
      <c r="F4928">
        <v>407</v>
      </c>
      <c r="G4928">
        <v>0</v>
      </c>
      <c r="H4928" t="s">
        <v>22447</v>
      </c>
      <c r="I4928">
        <v>24</v>
      </c>
      <c r="J4928" t="s">
        <v>21806</v>
      </c>
      <c r="K4928">
        <v>5</v>
      </c>
      <c r="L4928" t="s">
        <v>68</v>
      </c>
      <c r="M4928" t="s">
        <v>22432</v>
      </c>
    </row>
    <row r="4929" spans="1:13" x14ac:dyDescent="0.35">
      <c r="A4929" t="s">
        <v>22448</v>
      </c>
      <c r="B4929" t="s">
        <v>14</v>
      </c>
      <c r="C4929" t="s">
        <v>22449</v>
      </c>
      <c r="D4929" t="s">
        <v>65</v>
      </c>
      <c r="E4929">
        <v>90994</v>
      </c>
      <c r="F4929">
        <v>6855</v>
      </c>
      <c r="G4929">
        <v>0</v>
      </c>
      <c r="H4929" t="s">
        <v>22450</v>
      </c>
      <c r="I4929">
        <v>24</v>
      </c>
      <c r="J4929" t="s">
        <v>22451</v>
      </c>
      <c r="K4929">
        <v>139</v>
      </c>
      <c r="L4929" t="s">
        <v>68</v>
      </c>
      <c r="M4929" t="s">
        <v>22452</v>
      </c>
    </row>
    <row r="4930" spans="1:13" x14ac:dyDescent="0.35">
      <c r="A4930" t="s">
        <v>22453</v>
      </c>
      <c r="B4930" t="s">
        <v>14</v>
      </c>
      <c r="C4930" t="s">
        <v>22454</v>
      </c>
      <c r="D4930" t="s">
        <v>65</v>
      </c>
      <c r="E4930">
        <v>52201</v>
      </c>
      <c r="F4930">
        <v>2452</v>
      </c>
      <c r="G4930">
        <v>0</v>
      </c>
      <c r="H4930" t="s">
        <v>22455</v>
      </c>
      <c r="I4930">
        <v>24</v>
      </c>
      <c r="J4930" t="s">
        <v>21806</v>
      </c>
      <c r="K4930">
        <v>7</v>
      </c>
      <c r="L4930" t="s">
        <v>68</v>
      </c>
      <c r="M4930" t="s">
        <v>22444</v>
      </c>
    </row>
    <row r="4931" spans="1:13" x14ac:dyDescent="0.35">
      <c r="A4931" t="s">
        <v>22456</v>
      </c>
      <c r="B4931" t="s">
        <v>14</v>
      </c>
      <c r="C4931" t="s">
        <v>22457</v>
      </c>
      <c r="D4931" t="s">
        <v>65</v>
      </c>
      <c r="E4931">
        <v>23584</v>
      </c>
      <c r="F4931">
        <v>1446</v>
      </c>
      <c r="G4931">
        <v>0</v>
      </c>
      <c r="H4931" t="s">
        <v>22458</v>
      </c>
      <c r="I4931">
        <v>24</v>
      </c>
      <c r="J4931" t="s">
        <v>21806</v>
      </c>
      <c r="K4931">
        <v>13</v>
      </c>
      <c r="L4931" t="s">
        <v>68</v>
      </c>
      <c r="M4931" t="s">
        <v>22444</v>
      </c>
    </row>
    <row r="4932" spans="1:13" x14ac:dyDescent="0.35">
      <c r="A4932" t="s">
        <v>22459</v>
      </c>
      <c r="B4932" t="s">
        <v>14</v>
      </c>
      <c r="C4932" t="s">
        <v>22460</v>
      </c>
      <c r="D4932" t="s">
        <v>65</v>
      </c>
      <c r="E4932">
        <v>18693</v>
      </c>
      <c r="F4932">
        <v>580</v>
      </c>
      <c r="G4932">
        <v>0</v>
      </c>
      <c r="H4932" t="s">
        <v>22461</v>
      </c>
      <c r="I4932">
        <v>24</v>
      </c>
      <c r="J4932" t="s">
        <v>21806</v>
      </c>
      <c r="K4932">
        <v>7</v>
      </c>
      <c r="L4932" t="s">
        <v>68</v>
      </c>
      <c r="M4932" t="s">
        <v>22432</v>
      </c>
    </row>
    <row r="4933" spans="1:13" x14ac:dyDescent="0.35">
      <c r="A4933" t="s">
        <v>22462</v>
      </c>
      <c r="B4933" t="s">
        <v>14</v>
      </c>
      <c r="C4933" t="s">
        <v>22463</v>
      </c>
      <c r="D4933" t="s">
        <v>65</v>
      </c>
      <c r="E4933">
        <v>69263</v>
      </c>
      <c r="F4933">
        <v>5582</v>
      </c>
      <c r="G4933">
        <v>0</v>
      </c>
      <c r="H4933" t="s">
        <v>22464</v>
      </c>
      <c r="I4933">
        <v>24</v>
      </c>
      <c r="J4933" t="s">
        <v>22465</v>
      </c>
      <c r="K4933">
        <v>155</v>
      </c>
      <c r="L4933" t="s">
        <v>68</v>
      </c>
      <c r="M4933" t="s">
        <v>22466</v>
      </c>
    </row>
    <row r="4934" spans="1:13" x14ac:dyDescent="0.35">
      <c r="A4934" t="s">
        <v>22467</v>
      </c>
      <c r="B4934" t="s">
        <v>14</v>
      </c>
      <c r="C4934" t="s">
        <v>22468</v>
      </c>
      <c r="D4934" t="s">
        <v>65</v>
      </c>
      <c r="E4934">
        <v>12104</v>
      </c>
      <c r="F4934">
        <v>631</v>
      </c>
      <c r="G4934">
        <v>0</v>
      </c>
      <c r="H4934" t="s">
        <v>22469</v>
      </c>
      <c r="I4934">
        <v>24</v>
      </c>
      <c r="J4934" t="s">
        <v>22470</v>
      </c>
      <c r="K4934">
        <v>73</v>
      </c>
      <c r="L4934" t="s">
        <v>68</v>
      </c>
      <c r="M4934" t="s">
        <v>22471</v>
      </c>
    </row>
    <row r="4935" spans="1:13" x14ac:dyDescent="0.35">
      <c r="A4935" t="s">
        <v>22472</v>
      </c>
      <c r="B4935" t="s">
        <v>14</v>
      </c>
      <c r="C4935" t="s">
        <v>22473</v>
      </c>
      <c r="D4935" t="s">
        <v>65</v>
      </c>
      <c r="E4935">
        <v>62290</v>
      </c>
      <c r="F4935">
        <v>2902</v>
      </c>
      <c r="G4935">
        <v>0</v>
      </c>
      <c r="H4935" t="s">
        <v>22474</v>
      </c>
      <c r="I4935">
        <v>24</v>
      </c>
      <c r="J4935" t="s">
        <v>21806</v>
      </c>
      <c r="K4935">
        <v>18</v>
      </c>
      <c r="L4935" t="s">
        <v>68</v>
      </c>
      <c r="M4935" t="s">
        <v>22432</v>
      </c>
    </row>
    <row r="4936" spans="1:13" x14ac:dyDescent="0.35">
      <c r="A4936" t="s">
        <v>22475</v>
      </c>
      <c r="B4936" t="s">
        <v>14</v>
      </c>
      <c r="C4936" t="s">
        <v>22476</v>
      </c>
      <c r="D4936" t="s">
        <v>65</v>
      </c>
      <c r="E4936">
        <v>155856</v>
      </c>
      <c r="F4936">
        <v>19013</v>
      </c>
      <c r="G4936">
        <v>0</v>
      </c>
      <c r="H4936" t="s">
        <v>22477</v>
      </c>
      <c r="I4936">
        <v>24</v>
      </c>
      <c r="J4936" t="s">
        <v>21806</v>
      </c>
      <c r="K4936">
        <v>297</v>
      </c>
      <c r="L4936" t="s">
        <v>68</v>
      </c>
      <c r="M4936" t="s">
        <v>22478</v>
      </c>
    </row>
    <row r="4937" spans="1:13" x14ac:dyDescent="0.35">
      <c r="A4937" t="s">
        <v>22479</v>
      </c>
      <c r="B4937" t="s">
        <v>14</v>
      </c>
      <c r="C4937" t="s">
        <v>22480</v>
      </c>
      <c r="D4937" t="s">
        <v>65</v>
      </c>
      <c r="E4937">
        <v>23401</v>
      </c>
      <c r="F4937">
        <v>968</v>
      </c>
      <c r="G4937">
        <v>0</v>
      </c>
      <c r="H4937" t="s">
        <v>22481</v>
      </c>
      <c r="I4937">
        <v>24</v>
      </c>
      <c r="J4937" t="s">
        <v>21806</v>
      </c>
      <c r="K4937">
        <v>11</v>
      </c>
      <c r="L4937" t="s">
        <v>68</v>
      </c>
      <c r="M4937" t="s">
        <v>22432</v>
      </c>
    </row>
    <row r="4938" spans="1:13" x14ac:dyDescent="0.35">
      <c r="A4938" t="s">
        <v>22482</v>
      </c>
      <c r="B4938" t="s">
        <v>14</v>
      </c>
      <c r="C4938" t="s">
        <v>22483</v>
      </c>
      <c r="D4938" t="s">
        <v>65</v>
      </c>
      <c r="E4938">
        <v>134624</v>
      </c>
      <c r="F4938">
        <v>14424</v>
      </c>
      <c r="G4938">
        <v>0</v>
      </c>
      <c r="H4938" t="s">
        <v>22484</v>
      </c>
      <c r="I4938">
        <v>24</v>
      </c>
      <c r="J4938" t="s">
        <v>22485</v>
      </c>
      <c r="K4938">
        <v>608</v>
      </c>
      <c r="L4938" t="s">
        <v>68</v>
      </c>
      <c r="M4938" t="s">
        <v>22486</v>
      </c>
    </row>
    <row r="4939" spans="1:13" x14ac:dyDescent="0.35">
      <c r="A4939" t="s">
        <v>22487</v>
      </c>
      <c r="B4939" t="s">
        <v>14</v>
      </c>
      <c r="C4939" t="s">
        <v>22488</v>
      </c>
      <c r="D4939" t="s">
        <v>65</v>
      </c>
      <c r="E4939">
        <v>27058</v>
      </c>
      <c r="F4939">
        <v>650</v>
      </c>
      <c r="G4939">
        <v>0</v>
      </c>
      <c r="H4939" t="s">
        <v>22489</v>
      </c>
      <c r="I4939">
        <v>24</v>
      </c>
      <c r="J4939" t="s">
        <v>21806</v>
      </c>
      <c r="K4939">
        <v>7</v>
      </c>
      <c r="L4939" t="s">
        <v>68</v>
      </c>
      <c r="M4939" t="s">
        <v>22432</v>
      </c>
    </row>
    <row r="4940" spans="1:13" x14ac:dyDescent="0.35">
      <c r="A4940" t="s">
        <v>22490</v>
      </c>
      <c r="B4940" t="s">
        <v>14</v>
      </c>
      <c r="C4940" t="s">
        <v>22491</v>
      </c>
      <c r="D4940" t="s">
        <v>65</v>
      </c>
      <c r="E4940">
        <v>83776</v>
      </c>
      <c r="F4940">
        <v>7558</v>
      </c>
      <c r="G4940">
        <v>0</v>
      </c>
      <c r="H4940" t="s">
        <v>22492</v>
      </c>
      <c r="I4940">
        <v>24</v>
      </c>
      <c r="J4940" t="s">
        <v>22493</v>
      </c>
      <c r="K4940">
        <v>210</v>
      </c>
      <c r="L4940" t="s">
        <v>68</v>
      </c>
      <c r="M4940" t="s">
        <v>22494</v>
      </c>
    </row>
    <row r="4941" spans="1:13" x14ac:dyDescent="0.35">
      <c r="A4941" t="s">
        <v>22495</v>
      </c>
      <c r="B4941" t="s">
        <v>14</v>
      </c>
      <c r="C4941" t="s">
        <v>22496</v>
      </c>
      <c r="D4941" t="s">
        <v>65</v>
      </c>
      <c r="E4941">
        <v>55992</v>
      </c>
      <c r="F4941">
        <v>2406</v>
      </c>
      <c r="G4941">
        <v>0</v>
      </c>
      <c r="H4941" t="s">
        <v>22497</v>
      </c>
      <c r="I4941">
        <v>24</v>
      </c>
      <c r="J4941" t="s">
        <v>21806</v>
      </c>
      <c r="K4941">
        <v>6</v>
      </c>
      <c r="L4941" t="s">
        <v>68</v>
      </c>
      <c r="M4941" t="s">
        <v>22432</v>
      </c>
    </row>
    <row r="4942" spans="1:13" x14ac:dyDescent="0.35">
      <c r="A4942" t="s">
        <v>22498</v>
      </c>
      <c r="B4942" t="s">
        <v>14</v>
      </c>
      <c r="C4942" t="s">
        <v>22499</v>
      </c>
      <c r="D4942" t="s">
        <v>65</v>
      </c>
      <c r="E4942">
        <v>82940</v>
      </c>
      <c r="F4942">
        <v>9558</v>
      </c>
      <c r="G4942">
        <v>0</v>
      </c>
      <c r="H4942" t="s">
        <v>22500</v>
      </c>
      <c r="I4942">
        <v>24</v>
      </c>
      <c r="J4942" t="s">
        <v>22501</v>
      </c>
      <c r="K4942">
        <v>97</v>
      </c>
      <c r="L4942" t="s">
        <v>68</v>
      </c>
      <c r="M4942" t="s">
        <v>22502</v>
      </c>
    </row>
    <row r="4943" spans="1:13" x14ac:dyDescent="0.35">
      <c r="A4943" t="s">
        <v>22503</v>
      </c>
      <c r="B4943" t="s">
        <v>14</v>
      </c>
      <c r="C4943" t="s">
        <v>22504</v>
      </c>
      <c r="D4943" t="s">
        <v>65</v>
      </c>
      <c r="E4943">
        <v>27816</v>
      </c>
      <c r="F4943">
        <v>1379</v>
      </c>
      <c r="G4943">
        <v>0</v>
      </c>
      <c r="H4943" t="s">
        <v>22505</v>
      </c>
      <c r="I4943">
        <v>24</v>
      </c>
      <c r="J4943" t="s">
        <v>21806</v>
      </c>
      <c r="K4943">
        <v>11</v>
      </c>
      <c r="L4943" t="s">
        <v>68</v>
      </c>
      <c r="M4943" t="s">
        <v>22444</v>
      </c>
    </row>
    <row r="4944" spans="1:13" x14ac:dyDescent="0.35">
      <c r="A4944" t="s">
        <v>22506</v>
      </c>
      <c r="B4944" t="s">
        <v>14</v>
      </c>
      <c r="C4944" t="s">
        <v>22507</v>
      </c>
      <c r="D4944" t="s">
        <v>65</v>
      </c>
      <c r="E4944">
        <v>10673</v>
      </c>
      <c r="F4944">
        <v>579</v>
      </c>
      <c r="G4944">
        <v>0</v>
      </c>
      <c r="H4944" t="s">
        <v>22508</v>
      </c>
      <c r="I4944">
        <v>24</v>
      </c>
      <c r="J4944" t="s">
        <v>21806</v>
      </c>
      <c r="K4944">
        <v>2</v>
      </c>
      <c r="L4944" t="s">
        <v>68</v>
      </c>
      <c r="M4944" t="s">
        <v>22432</v>
      </c>
    </row>
    <row r="4945" spans="1:13" x14ac:dyDescent="0.35">
      <c r="A4945" t="s">
        <v>22509</v>
      </c>
      <c r="B4945" t="s">
        <v>14</v>
      </c>
      <c r="C4945" t="s">
        <v>22510</v>
      </c>
      <c r="D4945" t="s">
        <v>65</v>
      </c>
      <c r="E4945">
        <v>245135</v>
      </c>
      <c r="F4945">
        <v>22795</v>
      </c>
      <c r="G4945">
        <v>0</v>
      </c>
      <c r="H4945" t="s">
        <v>22511</v>
      </c>
      <c r="I4945">
        <v>24</v>
      </c>
      <c r="J4945" t="s">
        <v>22512</v>
      </c>
      <c r="K4945">
        <v>566</v>
      </c>
      <c r="L4945" t="s">
        <v>68</v>
      </c>
      <c r="M4945" t="s">
        <v>22513</v>
      </c>
    </row>
    <row r="4946" spans="1:13" x14ac:dyDescent="0.35">
      <c r="A4946" t="s">
        <v>22514</v>
      </c>
      <c r="B4946" t="s">
        <v>14</v>
      </c>
      <c r="C4946" t="s">
        <v>22515</v>
      </c>
      <c r="D4946" t="s">
        <v>65</v>
      </c>
      <c r="E4946">
        <v>11817</v>
      </c>
      <c r="F4946">
        <v>450</v>
      </c>
      <c r="G4946">
        <v>0</v>
      </c>
      <c r="H4946" t="s">
        <v>22516</v>
      </c>
      <c r="I4946">
        <v>24</v>
      </c>
      <c r="J4946" t="s">
        <v>21806</v>
      </c>
      <c r="K4946">
        <v>1</v>
      </c>
      <c r="L4946" t="s">
        <v>68</v>
      </c>
      <c r="M4946" t="s">
        <v>22432</v>
      </c>
    </row>
    <row r="4947" spans="1:13" x14ac:dyDescent="0.35">
      <c r="A4947" t="s">
        <v>22517</v>
      </c>
      <c r="B4947" t="s">
        <v>14</v>
      </c>
      <c r="C4947" t="s">
        <v>22518</v>
      </c>
      <c r="D4947" t="s">
        <v>65</v>
      </c>
      <c r="E4947">
        <v>89567</v>
      </c>
      <c r="F4947">
        <v>7451</v>
      </c>
      <c r="G4947">
        <v>0</v>
      </c>
      <c r="H4947" t="s">
        <v>22519</v>
      </c>
      <c r="I4947">
        <v>24</v>
      </c>
      <c r="J4947" t="s">
        <v>22520</v>
      </c>
      <c r="K4947">
        <v>198</v>
      </c>
      <c r="L4947" t="s">
        <v>68</v>
      </c>
      <c r="M4947" t="s">
        <v>22521</v>
      </c>
    </row>
    <row r="4948" spans="1:13" x14ac:dyDescent="0.35">
      <c r="A4948" t="s">
        <v>22522</v>
      </c>
      <c r="B4948" t="s">
        <v>14</v>
      </c>
      <c r="C4948" t="s">
        <v>22523</v>
      </c>
      <c r="D4948" t="s">
        <v>65</v>
      </c>
      <c r="E4948">
        <v>9226</v>
      </c>
      <c r="F4948">
        <v>460</v>
      </c>
      <c r="G4948">
        <v>0</v>
      </c>
      <c r="H4948" t="s">
        <v>22524</v>
      </c>
      <c r="I4948">
        <v>24</v>
      </c>
      <c r="J4948" t="s">
        <v>21806</v>
      </c>
      <c r="K4948">
        <v>11</v>
      </c>
      <c r="L4948" t="s">
        <v>68</v>
      </c>
      <c r="M4948" t="s">
        <v>22432</v>
      </c>
    </row>
    <row r="4949" spans="1:13" x14ac:dyDescent="0.35">
      <c r="A4949" t="s">
        <v>22525</v>
      </c>
      <c r="B4949" t="s">
        <v>14</v>
      </c>
      <c r="C4949" t="s">
        <v>22526</v>
      </c>
      <c r="D4949" t="s">
        <v>65</v>
      </c>
      <c r="E4949">
        <v>75539</v>
      </c>
      <c r="F4949">
        <v>9164</v>
      </c>
      <c r="G4949">
        <v>0</v>
      </c>
      <c r="H4949" t="s">
        <v>22527</v>
      </c>
      <c r="I4949">
        <v>24</v>
      </c>
      <c r="J4949" t="s">
        <v>22528</v>
      </c>
      <c r="K4949">
        <v>143</v>
      </c>
      <c r="L4949" t="s">
        <v>68</v>
      </c>
      <c r="M4949" t="s">
        <v>22529</v>
      </c>
    </row>
    <row r="4950" spans="1:13" x14ac:dyDescent="0.35">
      <c r="A4950" t="s">
        <v>22530</v>
      </c>
      <c r="B4950" t="s">
        <v>14</v>
      </c>
      <c r="C4950" t="s">
        <v>22531</v>
      </c>
      <c r="D4950" t="s">
        <v>65</v>
      </c>
      <c r="E4950">
        <v>18269</v>
      </c>
      <c r="F4950">
        <v>1455</v>
      </c>
      <c r="G4950">
        <v>0</v>
      </c>
      <c r="H4950" t="s">
        <v>22532</v>
      </c>
      <c r="I4950">
        <v>24</v>
      </c>
      <c r="J4950" t="s">
        <v>21806</v>
      </c>
      <c r="K4950">
        <v>17</v>
      </c>
      <c r="L4950" t="s">
        <v>68</v>
      </c>
      <c r="M4950" t="s">
        <v>22444</v>
      </c>
    </row>
    <row r="4951" spans="1:13" x14ac:dyDescent="0.35">
      <c r="A4951" t="s">
        <v>22533</v>
      </c>
      <c r="B4951" t="s">
        <v>14</v>
      </c>
      <c r="C4951" t="s">
        <v>22534</v>
      </c>
      <c r="D4951" t="s">
        <v>65</v>
      </c>
      <c r="E4951">
        <v>18876</v>
      </c>
      <c r="F4951">
        <v>748</v>
      </c>
      <c r="G4951">
        <v>0</v>
      </c>
      <c r="H4951" t="s">
        <v>22535</v>
      </c>
      <c r="I4951">
        <v>24</v>
      </c>
      <c r="J4951" t="s">
        <v>21806</v>
      </c>
      <c r="K4951">
        <v>11</v>
      </c>
      <c r="L4951" t="s">
        <v>68</v>
      </c>
      <c r="M4951" t="s">
        <v>22432</v>
      </c>
    </row>
    <row r="4952" spans="1:13" x14ac:dyDescent="0.35">
      <c r="A4952" t="s">
        <v>22536</v>
      </c>
      <c r="B4952" t="s">
        <v>14</v>
      </c>
      <c r="C4952" t="s">
        <v>22537</v>
      </c>
      <c r="D4952" t="s">
        <v>65</v>
      </c>
      <c r="E4952">
        <v>263936</v>
      </c>
      <c r="F4952">
        <v>25047</v>
      </c>
      <c r="G4952">
        <v>0</v>
      </c>
      <c r="H4952" t="s">
        <v>22538</v>
      </c>
      <c r="I4952">
        <v>24</v>
      </c>
      <c r="J4952" t="s">
        <v>22539</v>
      </c>
      <c r="K4952">
        <v>469</v>
      </c>
      <c r="L4952" t="s">
        <v>68</v>
      </c>
      <c r="M4952" t="s">
        <v>22540</v>
      </c>
    </row>
    <row r="4953" spans="1:13" x14ac:dyDescent="0.35">
      <c r="A4953" t="s">
        <v>22541</v>
      </c>
      <c r="B4953" t="s">
        <v>14</v>
      </c>
      <c r="C4953" t="s">
        <v>22542</v>
      </c>
      <c r="D4953" t="s">
        <v>65</v>
      </c>
      <c r="E4953">
        <v>10802</v>
      </c>
      <c r="F4953">
        <v>309</v>
      </c>
      <c r="G4953">
        <v>0</v>
      </c>
      <c r="H4953" t="s">
        <v>22543</v>
      </c>
      <c r="I4953">
        <v>24</v>
      </c>
      <c r="J4953" t="s">
        <v>21806</v>
      </c>
      <c r="K4953">
        <v>1</v>
      </c>
      <c r="L4953" t="s">
        <v>68</v>
      </c>
      <c r="M4953" t="s">
        <v>22432</v>
      </c>
    </row>
    <row r="4954" spans="1:13" x14ac:dyDescent="0.35">
      <c r="A4954" t="s">
        <v>22544</v>
      </c>
      <c r="B4954" t="s">
        <v>14</v>
      </c>
      <c r="C4954" t="s">
        <v>22545</v>
      </c>
      <c r="D4954" t="s">
        <v>65</v>
      </c>
      <c r="E4954">
        <v>63354</v>
      </c>
      <c r="F4954">
        <v>5468</v>
      </c>
      <c r="G4954">
        <v>0</v>
      </c>
      <c r="H4954" t="s">
        <v>22546</v>
      </c>
      <c r="I4954">
        <v>24</v>
      </c>
      <c r="J4954" t="s">
        <v>22547</v>
      </c>
      <c r="K4954">
        <v>125</v>
      </c>
      <c r="L4954" t="s">
        <v>68</v>
      </c>
      <c r="M4954" t="s">
        <v>22548</v>
      </c>
    </row>
    <row r="4955" spans="1:13" x14ac:dyDescent="0.35">
      <c r="A4955" t="s">
        <v>22549</v>
      </c>
      <c r="B4955" t="s">
        <v>14</v>
      </c>
      <c r="C4955" t="s">
        <v>22550</v>
      </c>
      <c r="D4955" t="s">
        <v>65</v>
      </c>
      <c r="E4955">
        <v>69727</v>
      </c>
      <c r="F4955">
        <v>2212</v>
      </c>
      <c r="G4955">
        <v>0</v>
      </c>
      <c r="H4955" t="s">
        <v>22551</v>
      </c>
      <c r="I4955">
        <v>24</v>
      </c>
      <c r="J4955" t="s">
        <v>21806</v>
      </c>
      <c r="K4955">
        <v>8</v>
      </c>
      <c r="L4955" t="s">
        <v>68</v>
      </c>
      <c r="M4955" t="s">
        <v>22432</v>
      </c>
    </row>
    <row r="4956" spans="1:13" x14ac:dyDescent="0.35">
      <c r="A4956" t="s">
        <v>22552</v>
      </c>
      <c r="B4956" t="s">
        <v>14</v>
      </c>
      <c r="C4956" t="s">
        <v>22553</v>
      </c>
      <c r="D4956" t="s">
        <v>65</v>
      </c>
      <c r="E4956">
        <v>70965</v>
      </c>
      <c r="F4956">
        <v>8860</v>
      </c>
      <c r="G4956">
        <v>0</v>
      </c>
      <c r="H4956" t="s">
        <v>22554</v>
      </c>
      <c r="I4956">
        <v>24</v>
      </c>
      <c r="J4956" t="s">
        <v>22555</v>
      </c>
      <c r="K4956">
        <v>82</v>
      </c>
      <c r="L4956" t="s">
        <v>68</v>
      </c>
      <c r="M4956" t="s">
        <v>22556</v>
      </c>
    </row>
    <row r="4957" spans="1:13" x14ac:dyDescent="0.35">
      <c r="A4957" t="s">
        <v>22557</v>
      </c>
      <c r="B4957" t="s">
        <v>14</v>
      </c>
      <c r="C4957" t="s">
        <v>22558</v>
      </c>
      <c r="D4957" t="s">
        <v>65</v>
      </c>
      <c r="E4957">
        <v>12666</v>
      </c>
      <c r="F4957">
        <v>474</v>
      </c>
      <c r="G4957">
        <v>0</v>
      </c>
      <c r="H4957" t="s">
        <v>22559</v>
      </c>
      <c r="I4957">
        <v>24</v>
      </c>
      <c r="J4957" t="s">
        <v>22560</v>
      </c>
      <c r="K4957">
        <v>7</v>
      </c>
      <c r="L4957" t="s">
        <v>68</v>
      </c>
      <c r="M4957" t="s">
        <v>22561</v>
      </c>
    </row>
    <row r="4958" spans="1:13" x14ac:dyDescent="0.35">
      <c r="A4958" t="s">
        <v>22562</v>
      </c>
      <c r="B4958" t="s">
        <v>14</v>
      </c>
      <c r="C4958" t="s">
        <v>22563</v>
      </c>
      <c r="D4958" t="s">
        <v>65</v>
      </c>
      <c r="E4958">
        <v>29520</v>
      </c>
      <c r="F4958">
        <v>971</v>
      </c>
      <c r="G4958">
        <v>0</v>
      </c>
      <c r="H4958" t="s">
        <v>22564</v>
      </c>
      <c r="I4958">
        <v>24</v>
      </c>
      <c r="J4958" t="s">
        <v>21806</v>
      </c>
      <c r="K4958">
        <v>2</v>
      </c>
      <c r="L4958" t="s">
        <v>68</v>
      </c>
      <c r="M4958" t="s">
        <v>22444</v>
      </c>
    </row>
    <row r="4959" spans="1:13" x14ac:dyDescent="0.35">
      <c r="A4959" t="s">
        <v>22565</v>
      </c>
      <c r="B4959" t="s">
        <v>14</v>
      </c>
      <c r="C4959" t="s">
        <v>22566</v>
      </c>
      <c r="D4959" t="s">
        <v>65</v>
      </c>
      <c r="E4959">
        <v>204812</v>
      </c>
      <c r="F4959">
        <v>6789</v>
      </c>
      <c r="G4959">
        <v>0</v>
      </c>
      <c r="H4959" t="s">
        <v>22567</v>
      </c>
      <c r="I4959">
        <v>24</v>
      </c>
      <c r="J4959" t="s">
        <v>21806</v>
      </c>
      <c r="K4959">
        <v>16</v>
      </c>
      <c r="L4959" t="s">
        <v>68</v>
      </c>
      <c r="M4959" t="s">
        <v>22432</v>
      </c>
    </row>
    <row r="4960" spans="1:13" x14ac:dyDescent="0.35">
      <c r="A4960" t="s">
        <v>22568</v>
      </c>
      <c r="B4960" t="s">
        <v>14</v>
      </c>
      <c r="C4960" t="s">
        <v>22569</v>
      </c>
      <c r="D4960" t="s">
        <v>65</v>
      </c>
      <c r="E4960">
        <v>141812</v>
      </c>
      <c r="F4960">
        <v>13574</v>
      </c>
      <c r="G4960">
        <v>0</v>
      </c>
      <c r="H4960" t="s">
        <v>22570</v>
      </c>
      <c r="I4960">
        <v>24</v>
      </c>
      <c r="J4960" t="s">
        <v>21806</v>
      </c>
      <c r="K4960">
        <v>277</v>
      </c>
      <c r="L4960" t="s">
        <v>68</v>
      </c>
      <c r="M4960" t="s">
        <v>22571</v>
      </c>
    </row>
    <row r="4961" spans="1:13" x14ac:dyDescent="0.35">
      <c r="A4961" t="s">
        <v>22572</v>
      </c>
      <c r="B4961" t="s">
        <v>14</v>
      </c>
      <c r="C4961" t="s">
        <v>22573</v>
      </c>
      <c r="D4961" t="s">
        <v>65</v>
      </c>
      <c r="E4961">
        <v>15368</v>
      </c>
      <c r="F4961">
        <v>711</v>
      </c>
      <c r="G4961">
        <v>0</v>
      </c>
      <c r="H4961" t="s">
        <v>22574</v>
      </c>
      <c r="I4961">
        <v>24</v>
      </c>
      <c r="J4961" t="s">
        <v>21806</v>
      </c>
      <c r="K4961">
        <v>2</v>
      </c>
      <c r="L4961" t="s">
        <v>68</v>
      </c>
      <c r="M4961" t="s">
        <v>22432</v>
      </c>
    </row>
    <row r="4962" spans="1:13" x14ac:dyDescent="0.35">
      <c r="A4962" t="s">
        <v>22575</v>
      </c>
      <c r="B4962" t="s">
        <v>14</v>
      </c>
      <c r="C4962" t="s">
        <v>22576</v>
      </c>
      <c r="D4962" t="s">
        <v>65</v>
      </c>
      <c r="E4962">
        <v>136757</v>
      </c>
      <c r="F4962">
        <v>12566</v>
      </c>
      <c r="G4962">
        <v>0</v>
      </c>
      <c r="H4962" t="s">
        <v>22577</v>
      </c>
      <c r="I4962">
        <v>24</v>
      </c>
      <c r="J4962" t="s">
        <v>22520</v>
      </c>
      <c r="K4962">
        <v>546</v>
      </c>
      <c r="L4962" t="s">
        <v>68</v>
      </c>
      <c r="M4962" t="s">
        <v>22578</v>
      </c>
    </row>
    <row r="4963" spans="1:13" x14ac:dyDescent="0.35">
      <c r="A4963" t="s">
        <v>22579</v>
      </c>
      <c r="B4963" t="s">
        <v>14</v>
      </c>
      <c r="C4963" t="s">
        <v>22580</v>
      </c>
      <c r="D4963" t="s">
        <v>65</v>
      </c>
      <c r="E4963">
        <v>74218</v>
      </c>
      <c r="F4963">
        <v>3281</v>
      </c>
      <c r="G4963">
        <v>0</v>
      </c>
      <c r="H4963" t="s">
        <v>22581</v>
      </c>
      <c r="I4963">
        <v>24</v>
      </c>
      <c r="J4963" t="s">
        <v>21806</v>
      </c>
      <c r="K4963">
        <v>19</v>
      </c>
      <c r="L4963" t="s">
        <v>68</v>
      </c>
      <c r="M4963" t="s">
        <v>22432</v>
      </c>
    </row>
    <row r="4964" spans="1:13" x14ac:dyDescent="0.35">
      <c r="A4964" t="s">
        <v>22582</v>
      </c>
      <c r="B4964" t="s">
        <v>14</v>
      </c>
      <c r="C4964" t="s">
        <v>22583</v>
      </c>
      <c r="D4964" t="s">
        <v>65</v>
      </c>
      <c r="E4964">
        <v>113884</v>
      </c>
      <c r="F4964">
        <v>15427</v>
      </c>
      <c r="G4964">
        <v>0</v>
      </c>
      <c r="H4964" t="s">
        <v>22584</v>
      </c>
      <c r="I4964">
        <v>24</v>
      </c>
      <c r="J4964" t="s">
        <v>22585</v>
      </c>
      <c r="K4964">
        <v>721</v>
      </c>
      <c r="L4964" t="s">
        <v>68</v>
      </c>
      <c r="M4964" t="s">
        <v>22586</v>
      </c>
    </row>
    <row r="4965" spans="1:13" x14ac:dyDescent="0.35">
      <c r="A4965" t="s">
        <v>22587</v>
      </c>
      <c r="B4965" t="s">
        <v>14</v>
      </c>
      <c r="C4965" t="s">
        <v>22588</v>
      </c>
      <c r="D4965" t="s">
        <v>65</v>
      </c>
      <c r="E4965">
        <v>11631</v>
      </c>
      <c r="F4965">
        <v>357</v>
      </c>
      <c r="G4965">
        <v>0</v>
      </c>
      <c r="H4965" t="s">
        <v>22589</v>
      </c>
      <c r="I4965">
        <v>24</v>
      </c>
      <c r="J4965" t="s">
        <v>21806</v>
      </c>
      <c r="K4965">
        <v>15</v>
      </c>
      <c r="L4965" t="s">
        <v>68</v>
      </c>
      <c r="M4965" t="s">
        <v>22432</v>
      </c>
    </row>
    <row r="4966" spans="1:13" x14ac:dyDescent="0.35">
      <c r="A4966" t="s">
        <v>22590</v>
      </c>
      <c r="B4966" t="s">
        <v>14</v>
      </c>
      <c r="C4966" t="s">
        <v>22591</v>
      </c>
      <c r="D4966" t="s">
        <v>65</v>
      </c>
      <c r="E4966">
        <v>20870</v>
      </c>
      <c r="F4966">
        <v>654</v>
      </c>
      <c r="G4966">
        <v>0</v>
      </c>
      <c r="H4966" t="s">
        <v>22592</v>
      </c>
      <c r="I4966">
        <v>24</v>
      </c>
      <c r="J4966" t="s">
        <v>21806</v>
      </c>
      <c r="K4966">
        <v>13</v>
      </c>
      <c r="L4966" t="s">
        <v>68</v>
      </c>
      <c r="M4966" t="s">
        <v>22432</v>
      </c>
    </row>
    <row r="4967" spans="1:13" x14ac:dyDescent="0.35">
      <c r="A4967" t="s">
        <v>22593</v>
      </c>
      <c r="B4967" t="s">
        <v>14</v>
      </c>
      <c r="C4967" t="s">
        <v>22594</v>
      </c>
      <c r="D4967" t="s">
        <v>65</v>
      </c>
      <c r="E4967">
        <v>137456</v>
      </c>
      <c r="F4967">
        <v>12872</v>
      </c>
      <c r="G4967">
        <v>0</v>
      </c>
      <c r="H4967" t="s">
        <v>22595</v>
      </c>
      <c r="I4967">
        <v>24</v>
      </c>
      <c r="J4967" t="s">
        <v>22596</v>
      </c>
      <c r="K4967">
        <v>411</v>
      </c>
      <c r="L4967" t="s">
        <v>68</v>
      </c>
      <c r="M4967" t="s">
        <v>22597</v>
      </c>
    </row>
    <row r="4968" spans="1:13" x14ac:dyDescent="0.35">
      <c r="A4968" t="s">
        <v>22598</v>
      </c>
      <c r="B4968" t="s">
        <v>14</v>
      </c>
      <c r="C4968" t="s">
        <v>22599</v>
      </c>
      <c r="D4968" t="s">
        <v>65</v>
      </c>
      <c r="E4968">
        <v>12932</v>
      </c>
      <c r="F4968">
        <v>468</v>
      </c>
      <c r="G4968">
        <v>0</v>
      </c>
      <c r="H4968" t="s">
        <v>22600</v>
      </c>
      <c r="I4968">
        <v>24</v>
      </c>
      <c r="J4968" t="s">
        <v>21806</v>
      </c>
      <c r="K4968">
        <v>3</v>
      </c>
      <c r="L4968" t="s">
        <v>68</v>
      </c>
      <c r="M4968" t="s">
        <v>22432</v>
      </c>
    </row>
    <row r="4969" spans="1:13" x14ac:dyDescent="0.35">
      <c r="A4969" t="s">
        <v>22601</v>
      </c>
      <c r="B4969" t="s">
        <v>14</v>
      </c>
      <c r="C4969" t="s">
        <v>22602</v>
      </c>
      <c r="D4969" t="s">
        <v>65</v>
      </c>
      <c r="E4969">
        <v>89828</v>
      </c>
      <c r="F4969">
        <v>7848</v>
      </c>
      <c r="G4969">
        <v>0</v>
      </c>
      <c r="H4969" t="s">
        <v>22603</v>
      </c>
      <c r="I4969">
        <v>24</v>
      </c>
      <c r="J4969" t="s">
        <v>22547</v>
      </c>
      <c r="K4969">
        <v>259</v>
      </c>
      <c r="L4969" t="s">
        <v>68</v>
      </c>
      <c r="M4969" t="s">
        <v>22604</v>
      </c>
    </row>
    <row r="4970" spans="1:13" x14ac:dyDescent="0.35">
      <c r="A4970" t="s">
        <v>22605</v>
      </c>
      <c r="B4970" t="s">
        <v>14</v>
      </c>
      <c r="C4970" t="s">
        <v>22606</v>
      </c>
      <c r="D4970" t="s">
        <v>65</v>
      </c>
      <c r="E4970">
        <v>104812</v>
      </c>
      <c r="F4970">
        <v>5356</v>
      </c>
      <c r="G4970">
        <v>0</v>
      </c>
      <c r="H4970" t="s">
        <v>22607</v>
      </c>
      <c r="I4970">
        <v>24</v>
      </c>
      <c r="J4970" t="s">
        <v>21806</v>
      </c>
      <c r="K4970">
        <v>30</v>
      </c>
      <c r="L4970" t="s">
        <v>68</v>
      </c>
      <c r="M4970" t="s">
        <v>22432</v>
      </c>
    </row>
    <row r="4971" spans="1:13" x14ac:dyDescent="0.35">
      <c r="A4971" t="s">
        <v>22608</v>
      </c>
      <c r="B4971" t="s">
        <v>14</v>
      </c>
      <c r="C4971" t="s">
        <v>22609</v>
      </c>
      <c r="D4971" t="s">
        <v>65</v>
      </c>
      <c r="E4971">
        <v>59392</v>
      </c>
      <c r="F4971">
        <v>7072</v>
      </c>
      <c r="G4971">
        <v>0</v>
      </c>
      <c r="H4971" t="s">
        <v>22610</v>
      </c>
      <c r="I4971">
        <v>24</v>
      </c>
      <c r="J4971" t="s">
        <v>21806</v>
      </c>
      <c r="K4971">
        <v>98</v>
      </c>
      <c r="L4971" t="s">
        <v>68</v>
      </c>
      <c r="M4971" t="s">
        <v>22611</v>
      </c>
    </row>
    <row r="4972" spans="1:13" x14ac:dyDescent="0.35">
      <c r="A4972" t="s">
        <v>22612</v>
      </c>
      <c r="B4972" t="s">
        <v>14</v>
      </c>
      <c r="C4972" t="s">
        <v>22613</v>
      </c>
      <c r="D4972" t="s">
        <v>65</v>
      </c>
      <c r="E4972">
        <v>28602</v>
      </c>
      <c r="F4972">
        <v>986</v>
      </c>
      <c r="G4972">
        <v>0</v>
      </c>
      <c r="H4972" t="s">
        <v>22614</v>
      </c>
      <c r="I4972">
        <v>24</v>
      </c>
      <c r="J4972" t="s">
        <v>21806</v>
      </c>
      <c r="K4972">
        <v>5</v>
      </c>
      <c r="L4972" t="s">
        <v>68</v>
      </c>
      <c r="M4972" t="s">
        <v>22432</v>
      </c>
    </row>
    <row r="4973" spans="1:13" x14ac:dyDescent="0.35">
      <c r="A4973" t="s">
        <v>22615</v>
      </c>
      <c r="B4973" t="s">
        <v>14</v>
      </c>
      <c r="C4973" t="s">
        <v>22616</v>
      </c>
      <c r="D4973" t="s">
        <v>65</v>
      </c>
      <c r="E4973">
        <v>233846</v>
      </c>
      <c r="F4973">
        <v>21118</v>
      </c>
      <c r="G4973">
        <v>0</v>
      </c>
      <c r="H4973" t="s">
        <v>22617</v>
      </c>
      <c r="I4973">
        <v>24</v>
      </c>
      <c r="J4973" t="s">
        <v>22618</v>
      </c>
      <c r="K4973">
        <v>542</v>
      </c>
      <c r="L4973" t="s">
        <v>68</v>
      </c>
      <c r="M4973" t="s">
        <v>22619</v>
      </c>
    </row>
    <row r="4974" spans="1:13" x14ac:dyDescent="0.35">
      <c r="A4974" t="s">
        <v>22620</v>
      </c>
      <c r="B4974" t="s">
        <v>14</v>
      </c>
      <c r="C4974" t="s">
        <v>22621</v>
      </c>
      <c r="D4974" t="s">
        <v>65</v>
      </c>
      <c r="E4974">
        <v>17397</v>
      </c>
      <c r="F4974">
        <v>1032</v>
      </c>
      <c r="G4974">
        <v>0</v>
      </c>
      <c r="H4974" t="s">
        <v>22622</v>
      </c>
      <c r="I4974">
        <v>24</v>
      </c>
      <c r="J4974" t="s">
        <v>21806</v>
      </c>
      <c r="K4974">
        <v>5</v>
      </c>
      <c r="L4974" t="s">
        <v>68</v>
      </c>
      <c r="M4974" t="s">
        <v>22444</v>
      </c>
    </row>
    <row r="4975" spans="1:13" x14ac:dyDescent="0.35">
      <c r="A4975" t="s">
        <v>22623</v>
      </c>
      <c r="B4975" t="s">
        <v>14</v>
      </c>
      <c r="C4975" t="s">
        <v>22624</v>
      </c>
      <c r="D4975" t="s">
        <v>65</v>
      </c>
      <c r="E4975">
        <v>43689</v>
      </c>
      <c r="F4975">
        <v>2750</v>
      </c>
      <c r="G4975">
        <v>0</v>
      </c>
      <c r="H4975" t="s">
        <v>22625</v>
      </c>
      <c r="I4975">
        <v>24</v>
      </c>
      <c r="J4975" t="s">
        <v>21806</v>
      </c>
      <c r="K4975">
        <v>14</v>
      </c>
      <c r="L4975" t="s">
        <v>68</v>
      </c>
      <c r="M4975" t="s">
        <v>22432</v>
      </c>
    </row>
    <row r="4976" spans="1:13" x14ac:dyDescent="0.35">
      <c r="A4976" t="s">
        <v>22626</v>
      </c>
      <c r="B4976" t="s">
        <v>14</v>
      </c>
      <c r="C4976" t="s">
        <v>22627</v>
      </c>
      <c r="D4976" t="s">
        <v>65</v>
      </c>
      <c r="E4976">
        <v>116914</v>
      </c>
      <c r="F4976">
        <v>11254</v>
      </c>
      <c r="G4976">
        <v>0</v>
      </c>
      <c r="H4976" t="s">
        <v>22628</v>
      </c>
      <c r="I4976">
        <v>24</v>
      </c>
      <c r="J4976" t="s">
        <v>22629</v>
      </c>
      <c r="K4976">
        <v>227</v>
      </c>
      <c r="L4976" t="s">
        <v>68</v>
      </c>
      <c r="M4976" t="s">
        <v>22630</v>
      </c>
    </row>
    <row r="4977" spans="1:13" x14ac:dyDescent="0.35">
      <c r="A4977" t="s">
        <v>22631</v>
      </c>
      <c r="B4977" t="s">
        <v>14</v>
      </c>
      <c r="C4977" t="s">
        <v>22632</v>
      </c>
      <c r="D4977" t="s">
        <v>65</v>
      </c>
      <c r="E4977">
        <v>22966</v>
      </c>
      <c r="F4977">
        <v>780</v>
      </c>
      <c r="G4977">
        <v>0</v>
      </c>
      <c r="H4977" t="s">
        <v>22633</v>
      </c>
      <c r="I4977">
        <v>24</v>
      </c>
      <c r="J4977" t="s">
        <v>21806</v>
      </c>
      <c r="K4977">
        <v>2</v>
      </c>
      <c r="L4977" t="s">
        <v>68</v>
      </c>
      <c r="M4977" t="s">
        <v>22634</v>
      </c>
    </row>
    <row r="4978" spans="1:13" x14ac:dyDescent="0.35">
      <c r="A4978" t="s">
        <v>22635</v>
      </c>
      <c r="B4978" t="s">
        <v>14</v>
      </c>
      <c r="C4978" t="s">
        <v>22632</v>
      </c>
      <c r="D4978" t="s">
        <v>65</v>
      </c>
      <c r="E4978">
        <v>69260</v>
      </c>
      <c r="F4978">
        <v>8020</v>
      </c>
      <c r="G4978">
        <v>0</v>
      </c>
      <c r="H4978" t="s">
        <v>22636</v>
      </c>
      <c r="I4978">
        <v>24</v>
      </c>
      <c r="J4978" t="s">
        <v>21806</v>
      </c>
      <c r="K4978">
        <v>93</v>
      </c>
      <c r="L4978" t="s">
        <v>68</v>
      </c>
      <c r="M4978" t="s">
        <v>22634</v>
      </c>
    </row>
    <row r="4979" spans="1:13" x14ac:dyDescent="0.35">
      <c r="A4979" t="s">
        <v>22637</v>
      </c>
      <c r="B4979" t="s">
        <v>14</v>
      </c>
      <c r="C4979" t="s">
        <v>22638</v>
      </c>
      <c r="D4979" t="s">
        <v>65</v>
      </c>
      <c r="E4979">
        <v>17368</v>
      </c>
      <c r="F4979">
        <v>806</v>
      </c>
      <c r="G4979">
        <v>0</v>
      </c>
      <c r="H4979" t="s">
        <v>22639</v>
      </c>
      <c r="I4979">
        <v>24</v>
      </c>
      <c r="J4979" t="s">
        <v>21806</v>
      </c>
      <c r="K4979">
        <v>20</v>
      </c>
      <c r="L4979" t="s">
        <v>68</v>
      </c>
      <c r="M4979" t="s">
        <v>22432</v>
      </c>
    </row>
    <row r="4980" spans="1:13" x14ac:dyDescent="0.35">
      <c r="A4980" t="s">
        <v>22640</v>
      </c>
      <c r="B4980" t="s">
        <v>14</v>
      </c>
      <c r="C4980" t="s">
        <v>22641</v>
      </c>
      <c r="D4980" t="s">
        <v>65</v>
      </c>
      <c r="E4980">
        <v>29156</v>
      </c>
      <c r="F4980">
        <v>1636</v>
      </c>
      <c r="G4980">
        <v>0</v>
      </c>
      <c r="H4980" t="s">
        <v>22642</v>
      </c>
      <c r="I4980">
        <v>24</v>
      </c>
      <c r="J4980" t="s">
        <v>21806</v>
      </c>
      <c r="K4980">
        <v>16</v>
      </c>
      <c r="L4980" t="s">
        <v>68</v>
      </c>
      <c r="M4980" t="s">
        <v>22444</v>
      </c>
    </row>
    <row r="4981" spans="1:13" x14ac:dyDescent="0.35">
      <c r="A4981" t="s">
        <v>22643</v>
      </c>
      <c r="B4981" t="s">
        <v>14</v>
      </c>
      <c r="C4981" t="s">
        <v>22644</v>
      </c>
      <c r="D4981" t="s">
        <v>65</v>
      </c>
      <c r="E4981">
        <v>117885</v>
      </c>
      <c r="F4981">
        <v>13268</v>
      </c>
      <c r="G4981">
        <v>0</v>
      </c>
      <c r="H4981" t="s">
        <v>22645</v>
      </c>
      <c r="I4981">
        <v>24</v>
      </c>
      <c r="J4981" t="s">
        <v>22646</v>
      </c>
      <c r="K4981">
        <v>626</v>
      </c>
      <c r="L4981" t="s">
        <v>68</v>
      </c>
      <c r="M4981" t="s">
        <v>22647</v>
      </c>
    </row>
    <row r="4982" spans="1:13" x14ac:dyDescent="0.35">
      <c r="A4982" t="s">
        <v>22648</v>
      </c>
      <c r="B4982" t="s">
        <v>14</v>
      </c>
      <c r="C4982" t="s">
        <v>22649</v>
      </c>
      <c r="D4982" t="s">
        <v>65</v>
      </c>
      <c r="E4982">
        <v>18041</v>
      </c>
      <c r="F4982">
        <v>695</v>
      </c>
      <c r="G4982">
        <v>0</v>
      </c>
      <c r="H4982" t="s">
        <v>22650</v>
      </c>
      <c r="I4982">
        <v>24</v>
      </c>
      <c r="J4982" t="s">
        <v>21806</v>
      </c>
      <c r="K4982">
        <v>5</v>
      </c>
      <c r="L4982" t="s">
        <v>68</v>
      </c>
      <c r="M4982" t="s">
        <v>22432</v>
      </c>
    </row>
    <row r="4983" spans="1:13" x14ac:dyDescent="0.35">
      <c r="A4983" t="s">
        <v>22651</v>
      </c>
      <c r="B4983" t="s">
        <v>14</v>
      </c>
      <c r="C4983" t="s">
        <v>22652</v>
      </c>
      <c r="D4983" t="s">
        <v>65</v>
      </c>
      <c r="E4983">
        <v>98708</v>
      </c>
      <c r="F4983">
        <v>10361</v>
      </c>
      <c r="G4983">
        <v>0</v>
      </c>
      <c r="H4983" t="s">
        <v>22653</v>
      </c>
      <c r="I4983">
        <v>24</v>
      </c>
      <c r="J4983" t="s">
        <v>22654</v>
      </c>
      <c r="K4983">
        <v>229</v>
      </c>
      <c r="L4983" t="s">
        <v>68</v>
      </c>
      <c r="M4983" t="s">
        <v>22655</v>
      </c>
    </row>
    <row r="4984" spans="1:13" x14ac:dyDescent="0.35">
      <c r="A4984" t="s">
        <v>22656</v>
      </c>
      <c r="B4984" t="s">
        <v>14</v>
      </c>
      <c r="C4984" t="s">
        <v>22657</v>
      </c>
      <c r="D4984" t="s">
        <v>65</v>
      </c>
      <c r="E4984">
        <v>75280</v>
      </c>
      <c r="F4984">
        <v>3882</v>
      </c>
      <c r="G4984">
        <v>0</v>
      </c>
      <c r="H4984" t="s">
        <v>22658</v>
      </c>
      <c r="I4984">
        <v>24</v>
      </c>
      <c r="J4984" t="s">
        <v>21806</v>
      </c>
      <c r="K4984">
        <v>19</v>
      </c>
      <c r="L4984" t="s">
        <v>68</v>
      </c>
      <c r="M4984" t="s">
        <v>22432</v>
      </c>
    </row>
    <row r="4985" spans="1:13" x14ac:dyDescent="0.35">
      <c r="A4985" t="s">
        <v>22659</v>
      </c>
      <c r="B4985" t="s">
        <v>14</v>
      </c>
      <c r="C4985" t="s">
        <v>22660</v>
      </c>
      <c r="D4985" t="s">
        <v>65</v>
      </c>
      <c r="E4985">
        <v>74147</v>
      </c>
      <c r="F4985">
        <v>9811</v>
      </c>
      <c r="G4985">
        <v>0</v>
      </c>
      <c r="H4985" t="s">
        <v>22661</v>
      </c>
      <c r="I4985">
        <v>24</v>
      </c>
      <c r="J4985" t="s">
        <v>22662</v>
      </c>
      <c r="K4985">
        <v>164</v>
      </c>
      <c r="L4985" t="s">
        <v>68</v>
      </c>
      <c r="M4985" t="s">
        <v>22663</v>
      </c>
    </row>
    <row r="4986" spans="1:13" x14ac:dyDescent="0.35">
      <c r="A4986" t="s">
        <v>22664</v>
      </c>
      <c r="B4986" t="s">
        <v>14</v>
      </c>
      <c r="C4986" t="s">
        <v>22665</v>
      </c>
      <c r="D4986" t="s">
        <v>65</v>
      </c>
      <c r="E4986">
        <v>18966</v>
      </c>
      <c r="F4986">
        <v>983</v>
      </c>
      <c r="G4986">
        <v>0</v>
      </c>
      <c r="H4986" t="s">
        <v>22666</v>
      </c>
      <c r="I4986">
        <v>24</v>
      </c>
      <c r="J4986" t="s">
        <v>21806</v>
      </c>
      <c r="K4986">
        <v>6</v>
      </c>
      <c r="L4986" t="s">
        <v>68</v>
      </c>
      <c r="M4986" t="s">
        <v>22444</v>
      </c>
    </row>
    <row r="4987" spans="1:13" x14ac:dyDescent="0.35">
      <c r="A4987" t="s">
        <v>22667</v>
      </c>
      <c r="B4987" t="s">
        <v>14</v>
      </c>
      <c r="C4987" t="s">
        <v>22668</v>
      </c>
      <c r="D4987" t="s">
        <v>65</v>
      </c>
      <c r="E4987">
        <v>28113</v>
      </c>
      <c r="F4987">
        <v>1426</v>
      </c>
      <c r="G4987">
        <v>0</v>
      </c>
      <c r="H4987" t="s">
        <v>22669</v>
      </c>
      <c r="I4987">
        <v>24</v>
      </c>
      <c r="J4987" t="s">
        <v>21806</v>
      </c>
      <c r="K4987">
        <v>10</v>
      </c>
      <c r="L4987" t="s">
        <v>68</v>
      </c>
      <c r="M4987" t="s">
        <v>22432</v>
      </c>
    </row>
    <row r="4988" spans="1:13" x14ac:dyDescent="0.35">
      <c r="A4988" t="s">
        <v>22670</v>
      </c>
      <c r="B4988" t="s">
        <v>14</v>
      </c>
      <c r="C4988" t="s">
        <v>22671</v>
      </c>
      <c r="D4988" t="s">
        <v>65</v>
      </c>
      <c r="E4988">
        <v>15616</v>
      </c>
      <c r="F4988">
        <v>764</v>
      </c>
      <c r="G4988">
        <v>0</v>
      </c>
      <c r="H4988" t="s">
        <v>22672</v>
      </c>
      <c r="I4988">
        <v>24</v>
      </c>
      <c r="J4988" t="s">
        <v>21806</v>
      </c>
      <c r="K4988">
        <v>44</v>
      </c>
      <c r="L4988" t="s">
        <v>68</v>
      </c>
      <c r="M4988" t="s">
        <v>22432</v>
      </c>
    </row>
    <row r="4989" spans="1:13" x14ac:dyDescent="0.35">
      <c r="A4989" t="s">
        <v>22673</v>
      </c>
      <c r="B4989" t="s">
        <v>14</v>
      </c>
      <c r="C4989" t="s">
        <v>22674</v>
      </c>
      <c r="D4989" t="s">
        <v>65</v>
      </c>
      <c r="E4989">
        <v>161627</v>
      </c>
      <c r="F4989">
        <v>14351</v>
      </c>
      <c r="G4989">
        <v>0</v>
      </c>
      <c r="H4989" t="s">
        <v>22675</v>
      </c>
      <c r="I4989">
        <v>24</v>
      </c>
      <c r="J4989" t="s">
        <v>22676</v>
      </c>
      <c r="K4989">
        <v>497</v>
      </c>
      <c r="L4989" t="s">
        <v>68</v>
      </c>
      <c r="M4989" t="s">
        <v>22677</v>
      </c>
    </row>
    <row r="4990" spans="1:13" x14ac:dyDescent="0.35">
      <c r="A4990" t="s">
        <v>22678</v>
      </c>
      <c r="B4990" t="s">
        <v>14</v>
      </c>
      <c r="C4990" t="s">
        <v>22679</v>
      </c>
      <c r="D4990" t="s">
        <v>65</v>
      </c>
      <c r="E4990">
        <v>26032</v>
      </c>
      <c r="F4990">
        <v>1928</v>
      </c>
      <c r="G4990">
        <v>0</v>
      </c>
      <c r="H4990" t="s">
        <v>22680</v>
      </c>
      <c r="I4990">
        <v>24</v>
      </c>
      <c r="J4990" t="s">
        <v>21806</v>
      </c>
      <c r="K4990">
        <v>15</v>
      </c>
      <c r="L4990" t="s">
        <v>68</v>
      </c>
      <c r="M4990" t="s">
        <v>22432</v>
      </c>
    </row>
    <row r="4991" spans="1:13" x14ac:dyDescent="0.35">
      <c r="A4991" t="s">
        <v>22681</v>
      </c>
      <c r="B4991" t="s">
        <v>14</v>
      </c>
      <c r="C4991" t="s">
        <v>22682</v>
      </c>
      <c r="D4991" t="s">
        <v>65</v>
      </c>
      <c r="E4991">
        <v>49118</v>
      </c>
      <c r="F4991">
        <v>3911</v>
      </c>
      <c r="G4991">
        <v>0</v>
      </c>
      <c r="H4991" t="s">
        <v>22683</v>
      </c>
      <c r="I4991">
        <v>24</v>
      </c>
      <c r="J4991" t="s">
        <v>22684</v>
      </c>
      <c r="K4991">
        <v>85</v>
      </c>
      <c r="L4991" t="s">
        <v>68</v>
      </c>
      <c r="M4991" t="s">
        <v>22685</v>
      </c>
    </row>
    <row r="4992" spans="1:13" x14ac:dyDescent="0.35">
      <c r="A4992" t="s">
        <v>22686</v>
      </c>
      <c r="B4992" t="s">
        <v>14</v>
      </c>
      <c r="C4992" t="s">
        <v>22687</v>
      </c>
      <c r="D4992" t="s">
        <v>65</v>
      </c>
      <c r="E4992">
        <v>74949</v>
      </c>
      <c r="F4992">
        <v>9083</v>
      </c>
      <c r="G4992">
        <v>0</v>
      </c>
      <c r="H4992" t="s">
        <v>22688</v>
      </c>
      <c r="I4992">
        <v>24</v>
      </c>
      <c r="J4992" t="s">
        <v>22689</v>
      </c>
      <c r="K4992">
        <v>148</v>
      </c>
      <c r="L4992" t="s">
        <v>68</v>
      </c>
      <c r="M4992" t="s">
        <v>22690</v>
      </c>
    </row>
    <row r="4993" spans="1:13" x14ac:dyDescent="0.35">
      <c r="A4993" t="s">
        <v>22691</v>
      </c>
      <c r="B4993" t="s">
        <v>14</v>
      </c>
      <c r="C4993" t="s">
        <v>22692</v>
      </c>
      <c r="D4993" t="s">
        <v>65</v>
      </c>
      <c r="E4993">
        <v>23753</v>
      </c>
      <c r="F4993">
        <v>582</v>
      </c>
      <c r="G4993">
        <v>0</v>
      </c>
      <c r="H4993" t="s">
        <v>22693</v>
      </c>
      <c r="I4993">
        <v>24</v>
      </c>
      <c r="J4993" t="s">
        <v>22694</v>
      </c>
      <c r="K4993">
        <v>7</v>
      </c>
      <c r="L4993" t="s">
        <v>68</v>
      </c>
      <c r="M4993" t="s">
        <v>22444</v>
      </c>
    </row>
    <row r="4994" spans="1:13" x14ac:dyDescent="0.35">
      <c r="A4994" t="e">
        <f>-IpHUiQXeW0</f>
        <v>#NAME?</v>
      </c>
      <c r="B4994" t="s">
        <v>14</v>
      </c>
      <c r="C4994" t="s">
        <v>22695</v>
      </c>
      <c r="D4994" t="s">
        <v>65</v>
      </c>
      <c r="E4994">
        <v>48563</v>
      </c>
      <c r="F4994">
        <v>1615</v>
      </c>
      <c r="G4994">
        <v>0</v>
      </c>
      <c r="H4994" t="s">
        <v>22696</v>
      </c>
      <c r="I4994">
        <v>24</v>
      </c>
      <c r="J4994" t="s">
        <v>21806</v>
      </c>
      <c r="K4994">
        <v>25</v>
      </c>
      <c r="L4994" t="s">
        <v>68</v>
      </c>
      <c r="M4994" t="s">
        <v>22432</v>
      </c>
    </row>
    <row r="4995" spans="1:13" x14ac:dyDescent="0.35">
      <c r="A4995" t="s">
        <v>22697</v>
      </c>
      <c r="B4995" t="s">
        <v>14</v>
      </c>
      <c r="C4995" t="s">
        <v>22698</v>
      </c>
      <c r="D4995" t="s">
        <v>65</v>
      </c>
      <c r="E4995">
        <v>16014</v>
      </c>
      <c r="F4995">
        <v>1145</v>
      </c>
      <c r="G4995">
        <v>0</v>
      </c>
      <c r="H4995" t="s">
        <v>22699</v>
      </c>
      <c r="I4995">
        <v>24</v>
      </c>
      <c r="J4995" t="s">
        <v>21806</v>
      </c>
      <c r="K4995">
        <v>12</v>
      </c>
      <c r="L4995" t="s">
        <v>68</v>
      </c>
      <c r="M4995" t="s">
        <v>22432</v>
      </c>
    </row>
    <row r="4996" spans="1:13" x14ac:dyDescent="0.35">
      <c r="A4996" t="e">
        <f>-ZBfSX_f6zE</f>
        <v>#NAME?</v>
      </c>
      <c r="B4996" t="s">
        <v>14</v>
      </c>
      <c r="C4996" t="s">
        <v>22700</v>
      </c>
      <c r="D4996" t="s">
        <v>65</v>
      </c>
      <c r="E4996">
        <v>87405</v>
      </c>
      <c r="F4996">
        <v>8787</v>
      </c>
      <c r="G4996">
        <v>0</v>
      </c>
      <c r="H4996" t="s">
        <v>22701</v>
      </c>
      <c r="I4996">
        <v>24</v>
      </c>
      <c r="J4996" t="s">
        <v>22702</v>
      </c>
      <c r="K4996">
        <v>224</v>
      </c>
      <c r="L4996" t="s">
        <v>68</v>
      </c>
      <c r="M4996" t="s">
        <v>22703</v>
      </c>
    </row>
    <row r="4997" spans="1:13" x14ac:dyDescent="0.35">
      <c r="A4997" t="s">
        <v>22704</v>
      </c>
      <c r="B4997" t="s">
        <v>14</v>
      </c>
      <c r="C4997" t="s">
        <v>22705</v>
      </c>
      <c r="D4997" t="s">
        <v>65</v>
      </c>
      <c r="E4997">
        <v>16428</v>
      </c>
      <c r="F4997">
        <v>664</v>
      </c>
      <c r="G4997">
        <v>0</v>
      </c>
      <c r="H4997" t="s">
        <v>22706</v>
      </c>
      <c r="I4997">
        <v>24</v>
      </c>
      <c r="J4997" t="s">
        <v>21806</v>
      </c>
      <c r="K4997">
        <v>13</v>
      </c>
      <c r="L4997" t="s">
        <v>68</v>
      </c>
      <c r="M4997" t="s">
        <v>22432</v>
      </c>
    </row>
    <row r="4998" spans="1:13" x14ac:dyDescent="0.35">
      <c r="A4998" t="s">
        <v>22707</v>
      </c>
      <c r="B4998" t="s">
        <v>14</v>
      </c>
      <c r="C4998" t="s">
        <v>22708</v>
      </c>
      <c r="D4998" t="s">
        <v>65</v>
      </c>
      <c r="E4998">
        <v>126017</v>
      </c>
      <c r="F4998">
        <v>11946</v>
      </c>
      <c r="G4998">
        <v>0</v>
      </c>
      <c r="H4998" t="s">
        <v>22709</v>
      </c>
      <c r="I4998">
        <v>24</v>
      </c>
      <c r="J4998" t="s">
        <v>22710</v>
      </c>
      <c r="K4998">
        <v>264</v>
      </c>
      <c r="L4998" t="s">
        <v>68</v>
      </c>
      <c r="M4998" t="s">
        <v>22711</v>
      </c>
    </row>
    <row r="4999" spans="1:13" x14ac:dyDescent="0.35">
      <c r="A4999" t="s">
        <v>22712</v>
      </c>
      <c r="B4999" t="s">
        <v>14</v>
      </c>
      <c r="C4999" t="s">
        <v>22713</v>
      </c>
      <c r="D4999" t="s">
        <v>65</v>
      </c>
      <c r="E4999">
        <v>93840</v>
      </c>
      <c r="F4999">
        <v>5174</v>
      </c>
      <c r="G4999">
        <v>0</v>
      </c>
      <c r="H4999" t="s">
        <v>22714</v>
      </c>
      <c r="I4999">
        <v>24</v>
      </c>
      <c r="J4999" t="s">
        <v>21806</v>
      </c>
      <c r="K4999">
        <v>14</v>
      </c>
      <c r="L4999" t="s">
        <v>68</v>
      </c>
      <c r="M4999" t="s">
        <v>22432</v>
      </c>
    </row>
    <row r="5000" spans="1:13" x14ac:dyDescent="0.35">
      <c r="A5000" t="s">
        <v>22715</v>
      </c>
      <c r="B5000" t="s">
        <v>14</v>
      </c>
      <c r="C5000" t="s">
        <v>22716</v>
      </c>
      <c r="D5000" t="s">
        <v>65</v>
      </c>
      <c r="E5000">
        <v>51756</v>
      </c>
      <c r="F5000">
        <v>6298</v>
      </c>
      <c r="G5000">
        <v>0</v>
      </c>
      <c r="H5000" t="s">
        <v>22717</v>
      </c>
      <c r="I5000">
        <v>24</v>
      </c>
      <c r="J5000" t="s">
        <v>22718</v>
      </c>
      <c r="K5000">
        <v>59</v>
      </c>
      <c r="L5000" t="s">
        <v>68</v>
      </c>
      <c r="M5000" t="s">
        <v>22719</v>
      </c>
    </row>
    <row r="5001" spans="1:13" x14ac:dyDescent="0.35">
      <c r="A5001" t="s">
        <v>22720</v>
      </c>
      <c r="B5001" t="s">
        <v>14</v>
      </c>
      <c r="C5001" t="s">
        <v>22721</v>
      </c>
      <c r="D5001" t="s">
        <v>65</v>
      </c>
      <c r="E5001">
        <v>16670</v>
      </c>
      <c r="F5001">
        <v>1134</v>
      </c>
      <c r="G5001">
        <v>0</v>
      </c>
      <c r="H5001" t="s">
        <v>22722</v>
      </c>
      <c r="I5001">
        <v>24</v>
      </c>
      <c r="J5001" t="s">
        <v>21806</v>
      </c>
      <c r="K5001">
        <v>9</v>
      </c>
      <c r="L5001" t="s">
        <v>68</v>
      </c>
      <c r="M5001" t="s">
        <v>22432</v>
      </c>
    </row>
    <row r="5002" spans="1:13" x14ac:dyDescent="0.35">
      <c r="A5002" t="s">
        <v>22723</v>
      </c>
      <c r="B5002" t="s">
        <v>14</v>
      </c>
      <c r="C5002" t="s">
        <v>22724</v>
      </c>
      <c r="D5002" t="s">
        <v>65</v>
      </c>
      <c r="E5002">
        <v>14002</v>
      </c>
      <c r="F5002">
        <v>1135</v>
      </c>
      <c r="G5002">
        <v>0</v>
      </c>
      <c r="H5002" t="s">
        <v>22725</v>
      </c>
      <c r="I5002">
        <v>24</v>
      </c>
      <c r="J5002" t="s">
        <v>21806</v>
      </c>
      <c r="K5002">
        <v>9</v>
      </c>
      <c r="L5002" t="s">
        <v>68</v>
      </c>
      <c r="M5002" t="s">
        <v>22432</v>
      </c>
    </row>
    <row r="5003" spans="1:13" x14ac:dyDescent="0.35">
      <c r="A5003" t="s">
        <v>22726</v>
      </c>
      <c r="B5003" t="s">
        <v>14</v>
      </c>
      <c r="C5003" t="s">
        <v>22727</v>
      </c>
      <c r="D5003" t="s">
        <v>65</v>
      </c>
      <c r="E5003">
        <v>5615</v>
      </c>
      <c r="F5003">
        <v>852</v>
      </c>
      <c r="G5003">
        <v>0</v>
      </c>
      <c r="H5003" t="s">
        <v>22728</v>
      </c>
      <c r="I5003">
        <v>24</v>
      </c>
      <c r="J5003" t="s">
        <v>21806</v>
      </c>
      <c r="K5003">
        <v>37</v>
      </c>
      <c r="L5003" t="s">
        <v>68</v>
      </c>
      <c r="M5003" t="s">
        <v>22432</v>
      </c>
    </row>
    <row r="5004" spans="1:13" x14ac:dyDescent="0.35">
      <c r="A5004" t="s">
        <v>22729</v>
      </c>
      <c r="B5004" t="s">
        <v>14</v>
      </c>
      <c r="C5004" t="s">
        <v>22730</v>
      </c>
      <c r="D5004" t="s">
        <v>65</v>
      </c>
      <c r="E5004">
        <v>122666</v>
      </c>
      <c r="F5004">
        <v>10230</v>
      </c>
      <c r="G5004">
        <v>0</v>
      </c>
      <c r="H5004" t="s">
        <v>22731</v>
      </c>
      <c r="I5004">
        <v>24</v>
      </c>
      <c r="J5004" t="s">
        <v>22732</v>
      </c>
      <c r="K5004">
        <v>395</v>
      </c>
      <c r="L5004" t="s">
        <v>68</v>
      </c>
      <c r="M5004" t="s">
        <v>22733</v>
      </c>
    </row>
    <row r="5005" spans="1:13" x14ac:dyDescent="0.35">
      <c r="A5005" t="s">
        <v>22734</v>
      </c>
      <c r="B5005" t="s">
        <v>14</v>
      </c>
      <c r="C5005" t="s">
        <v>22735</v>
      </c>
      <c r="D5005" t="s">
        <v>65</v>
      </c>
      <c r="E5005">
        <v>57918</v>
      </c>
      <c r="F5005">
        <v>4242</v>
      </c>
      <c r="G5005">
        <v>0</v>
      </c>
      <c r="H5005" t="s">
        <v>22736</v>
      </c>
      <c r="I5005">
        <v>24</v>
      </c>
      <c r="J5005" t="s">
        <v>22737</v>
      </c>
      <c r="K5005">
        <v>15</v>
      </c>
      <c r="L5005" t="s">
        <v>68</v>
      </c>
      <c r="M5005" t="s">
        <v>22432</v>
      </c>
    </row>
    <row r="5006" spans="1:13" x14ac:dyDescent="0.35">
      <c r="A5006" t="s">
        <v>22738</v>
      </c>
      <c r="B5006" t="s">
        <v>14</v>
      </c>
      <c r="C5006" t="s">
        <v>22739</v>
      </c>
      <c r="D5006" t="s">
        <v>65</v>
      </c>
      <c r="E5006">
        <v>62990</v>
      </c>
      <c r="F5006">
        <v>7910</v>
      </c>
      <c r="G5006">
        <v>0</v>
      </c>
      <c r="H5006" t="s">
        <v>22740</v>
      </c>
      <c r="I5006">
        <v>24</v>
      </c>
      <c r="J5006" t="s">
        <v>21806</v>
      </c>
      <c r="K5006">
        <v>83</v>
      </c>
      <c r="L5006" t="s">
        <v>68</v>
      </c>
      <c r="M5006" t="s">
        <v>22741</v>
      </c>
    </row>
    <row r="5007" spans="1:13" x14ac:dyDescent="0.35">
      <c r="A5007" t="s">
        <v>22742</v>
      </c>
      <c r="B5007" t="s">
        <v>14</v>
      </c>
      <c r="C5007" t="s">
        <v>22743</v>
      </c>
      <c r="D5007" t="s">
        <v>65</v>
      </c>
      <c r="E5007">
        <v>8808</v>
      </c>
      <c r="F5007">
        <v>633</v>
      </c>
      <c r="G5007">
        <v>0</v>
      </c>
      <c r="H5007" t="s">
        <v>22744</v>
      </c>
      <c r="I5007">
        <v>24</v>
      </c>
      <c r="J5007" t="s">
        <v>21806</v>
      </c>
      <c r="K5007">
        <v>10</v>
      </c>
      <c r="L5007" t="s">
        <v>68</v>
      </c>
      <c r="M5007" t="s">
        <v>22432</v>
      </c>
    </row>
    <row r="5008" spans="1:13" x14ac:dyDescent="0.35">
      <c r="A5008" t="s">
        <v>22745</v>
      </c>
      <c r="B5008" t="s">
        <v>14</v>
      </c>
      <c r="C5008" t="s">
        <v>22746</v>
      </c>
      <c r="D5008" t="s">
        <v>65</v>
      </c>
      <c r="E5008">
        <v>143619</v>
      </c>
      <c r="F5008">
        <v>13127</v>
      </c>
      <c r="G5008">
        <v>0</v>
      </c>
      <c r="H5008" t="s">
        <v>22747</v>
      </c>
      <c r="I5008">
        <v>24</v>
      </c>
      <c r="J5008" t="s">
        <v>22748</v>
      </c>
      <c r="K5008">
        <v>229</v>
      </c>
      <c r="L5008" t="s">
        <v>68</v>
      </c>
      <c r="M5008" t="s">
        <v>22749</v>
      </c>
    </row>
    <row r="5009" spans="1:13" x14ac:dyDescent="0.35">
      <c r="A5009" t="s">
        <v>22750</v>
      </c>
      <c r="B5009" t="s">
        <v>14</v>
      </c>
      <c r="C5009" t="s">
        <v>22751</v>
      </c>
      <c r="D5009" t="s">
        <v>65</v>
      </c>
      <c r="E5009">
        <v>6488</v>
      </c>
      <c r="F5009">
        <v>497</v>
      </c>
      <c r="G5009">
        <v>0</v>
      </c>
      <c r="H5009" t="s">
        <v>22752</v>
      </c>
      <c r="I5009">
        <v>24</v>
      </c>
      <c r="J5009" t="s">
        <v>21806</v>
      </c>
      <c r="K5009">
        <v>2</v>
      </c>
      <c r="L5009" t="s">
        <v>68</v>
      </c>
      <c r="M5009" t="s">
        <v>22432</v>
      </c>
    </row>
    <row r="5010" spans="1:13" x14ac:dyDescent="0.35">
      <c r="A5010" t="s">
        <v>22753</v>
      </c>
      <c r="B5010" t="s">
        <v>14</v>
      </c>
      <c r="C5010" t="s">
        <v>22754</v>
      </c>
      <c r="D5010" t="s">
        <v>65</v>
      </c>
      <c r="E5010">
        <v>142683</v>
      </c>
      <c r="F5010">
        <v>11786</v>
      </c>
      <c r="G5010">
        <v>0</v>
      </c>
      <c r="H5010" t="s">
        <v>22755</v>
      </c>
      <c r="I5010">
        <v>24</v>
      </c>
      <c r="J5010" t="s">
        <v>22756</v>
      </c>
      <c r="K5010">
        <v>273</v>
      </c>
      <c r="L5010" t="s">
        <v>68</v>
      </c>
      <c r="M5010" t="s">
        <v>22757</v>
      </c>
    </row>
    <row r="5011" spans="1:13" x14ac:dyDescent="0.35">
      <c r="A5011" t="s">
        <v>22758</v>
      </c>
      <c r="B5011" t="s">
        <v>14</v>
      </c>
      <c r="C5011" t="s">
        <v>22759</v>
      </c>
      <c r="D5011" t="s">
        <v>65</v>
      </c>
      <c r="E5011">
        <v>34850</v>
      </c>
      <c r="F5011">
        <v>2801</v>
      </c>
      <c r="G5011">
        <v>0</v>
      </c>
      <c r="H5011" t="s">
        <v>22760</v>
      </c>
      <c r="I5011">
        <v>24</v>
      </c>
      <c r="J5011" t="s">
        <v>21806</v>
      </c>
      <c r="K5011">
        <v>17</v>
      </c>
      <c r="L5011" t="s">
        <v>68</v>
      </c>
      <c r="M5011" t="s">
        <v>22432</v>
      </c>
    </row>
    <row r="5012" spans="1:13" x14ac:dyDescent="0.35">
      <c r="A5012" t="s">
        <v>22761</v>
      </c>
      <c r="B5012" t="s">
        <v>14</v>
      </c>
      <c r="C5012" t="s">
        <v>22762</v>
      </c>
      <c r="D5012" t="s">
        <v>65</v>
      </c>
      <c r="E5012">
        <v>57987</v>
      </c>
      <c r="F5012">
        <v>6943</v>
      </c>
      <c r="G5012">
        <v>0</v>
      </c>
      <c r="H5012" t="s">
        <v>22763</v>
      </c>
      <c r="I5012">
        <v>24</v>
      </c>
      <c r="J5012" t="s">
        <v>22764</v>
      </c>
      <c r="K5012">
        <v>137</v>
      </c>
      <c r="L5012" t="s">
        <v>68</v>
      </c>
      <c r="M5012" t="s">
        <v>22765</v>
      </c>
    </row>
    <row r="5013" spans="1:13" x14ac:dyDescent="0.35">
      <c r="A5013" t="s">
        <v>22766</v>
      </c>
      <c r="B5013" t="s">
        <v>14</v>
      </c>
      <c r="C5013" t="s">
        <v>22767</v>
      </c>
      <c r="D5013" t="s">
        <v>65</v>
      </c>
      <c r="E5013">
        <v>15665</v>
      </c>
      <c r="F5013">
        <v>1484</v>
      </c>
      <c r="G5013">
        <v>0</v>
      </c>
      <c r="H5013" t="s">
        <v>22768</v>
      </c>
      <c r="I5013">
        <v>24</v>
      </c>
      <c r="J5013" t="s">
        <v>21806</v>
      </c>
      <c r="K5013">
        <v>13</v>
      </c>
      <c r="L5013" t="s">
        <v>68</v>
      </c>
      <c r="M5013" t="s">
        <v>22432</v>
      </c>
    </row>
    <row r="5014" spans="1:13" x14ac:dyDescent="0.35">
      <c r="A5014" t="s">
        <v>22769</v>
      </c>
      <c r="B5014" t="s">
        <v>14</v>
      </c>
      <c r="C5014" t="s">
        <v>22770</v>
      </c>
      <c r="D5014" t="s">
        <v>65</v>
      </c>
      <c r="E5014">
        <v>7357</v>
      </c>
      <c r="F5014">
        <v>662</v>
      </c>
      <c r="G5014">
        <v>0</v>
      </c>
      <c r="H5014" t="s">
        <v>22771</v>
      </c>
      <c r="I5014">
        <v>24</v>
      </c>
      <c r="J5014" t="s">
        <v>21806</v>
      </c>
      <c r="K5014">
        <v>2</v>
      </c>
      <c r="L5014" t="s">
        <v>68</v>
      </c>
      <c r="M5014" t="s">
        <v>22432</v>
      </c>
    </row>
    <row r="5015" spans="1:13" x14ac:dyDescent="0.35">
      <c r="A5015" t="s">
        <v>22772</v>
      </c>
      <c r="B5015" t="s">
        <v>14</v>
      </c>
      <c r="C5015" t="s">
        <v>22773</v>
      </c>
      <c r="D5015" t="s">
        <v>65</v>
      </c>
      <c r="E5015">
        <v>69064</v>
      </c>
      <c r="F5015">
        <v>7916</v>
      </c>
      <c r="G5015">
        <v>0</v>
      </c>
      <c r="H5015" t="s">
        <v>22774</v>
      </c>
      <c r="I5015">
        <v>24</v>
      </c>
      <c r="J5015" t="s">
        <v>22775</v>
      </c>
      <c r="K5015">
        <v>303</v>
      </c>
      <c r="L5015" t="s">
        <v>68</v>
      </c>
      <c r="M5015" t="s">
        <v>22776</v>
      </c>
    </row>
    <row r="5016" spans="1:13" x14ac:dyDescent="0.35">
      <c r="A5016" t="s">
        <v>22777</v>
      </c>
      <c r="B5016" t="s">
        <v>14</v>
      </c>
      <c r="C5016" t="s">
        <v>22778</v>
      </c>
      <c r="D5016" t="s">
        <v>65</v>
      </c>
      <c r="E5016">
        <v>4150</v>
      </c>
      <c r="F5016">
        <v>232</v>
      </c>
      <c r="G5016">
        <v>0</v>
      </c>
      <c r="H5016" t="s">
        <v>22779</v>
      </c>
      <c r="I5016">
        <v>24</v>
      </c>
      <c r="J5016" t="s">
        <v>21806</v>
      </c>
      <c r="K5016">
        <v>3</v>
      </c>
      <c r="L5016" t="s">
        <v>68</v>
      </c>
      <c r="M5016" t="s">
        <v>22432</v>
      </c>
    </row>
    <row r="5017" spans="1:13" x14ac:dyDescent="0.35">
      <c r="A5017" t="s">
        <v>22780</v>
      </c>
      <c r="B5017" t="s">
        <v>14</v>
      </c>
      <c r="C5017" t="s">
        <v>22781</v>
      </c>
      <c r="D5017" t="s">
        <v>65</v>
      </c>
      <c r="E5017">
        <v>25076</v>
      </c>
      <c r="F5017">
        <v>2126</v>
      </c>
      <c r="G5017">
        <v>0</v>
      </c>
      <c r="H5017" t="s">
        <v>22782</v>
      </c>
      <c r="I5017">
        <v>24</v>
      </c>
      <c r="J5017" t="s">
        <v>21806</v>
      </c>
      <c r="K5017">
        <v>13</v>
      </c>
      <c r="L5017" t="s">
        <v>68</v>
      </c>
      <c r="M5017" t="s">
        <v>22432</v>
      </c>
    </row>
    <row r="5018" spans="1:13" x14ac:dyDescent="0.35">
      <c r="A5018" t="s">
        <v>22783</v>
      </c>
      <c r="B5018" t="s">
        <v>14</v>
      </c>
      <c r="C5018" t="s">
        <v>22784</v>
      </c>
      <c r="D5018" t="s">
        <v>65</v>
      </c>
      <c r="E5018">
        <v>36488</v>
      </c>
      <c r="F5018">
        <v>3383</v>
      </c>
      <c r="G5018">
        <v>0</v>
      </c>
      <c r="H5018" t="s">
        <v>22785</v>
      </c>
      <c r="I5018">
        <v>24</v>
      </c>
      <c r="J5018" t="s">
        <v>22786</v>
      </c>
      <c r="K5018">
        <v>159</v>
      </c>
      <c r="L5018" t="s">
        <v>68</v>
      </c>
      <c r="M5018" t="s">
        <v>22787</v>
      </c>
    </row>
    <row r="5019" spans="1:13" x14ac:dyDescent="0.35">
      <c r="A5019" t="s">
        <v>22788</v>
      </c>
      <c r="B5019" t="s">
        <v>14</v>
      </c>
      <c r="C5019" t="s">
        <v>22789</v>
      </c>
      <c r="D5019" t="s">
        <v>65</v>
      </c>
      <c r="E5019">
        <v>90584</v>
      </c>
      <c r="F5019">
        <v>9097</v>
      </c>
      <c r="G5019">
        <v>0</v>
      </c>
      <c r="H5019" t="s">
        <v>22790</v>
      </c>
      <c r="I5019">
        <v>24</v>
      </c>
      <c r="J5019" t="s">
        <v>21806</v>
      </c>
      <c r="K5019">
        <v>43</v>
      </c>
      <c r="L5019" t="s">
        <v>68</v>
      </c>
      <c r="M5019" t="s">
        <v>22432</v>
      </c>
    </row>
    <row r="5020" spans="1:13" x14ac:dyDescent="0.35">
      <c r="A5020" t="s">
        <v>22791</v>
      </c>
      <c r="B5020" t="s">
        <v>14</v>
      </c>
      <c r="C5020" t="s">
        <v>22792</v>
      </c>
      <c r="D5020" t="s">
        <v>65</v>
      </c>
      <c r="E5020">
        <v>63325</v>
      </c>
      <c r="F5020">
        <v>8586</v>
      </c>
      <c r="G5020">
        <v>0</v>
      </c>
      <c r="H5020" t="s">
        <v>22793</v>
      </c>
      <c r="I5020">
        <v>24</v>
      </c>
      <c r="J5020" t="s">
        <v>22794</v>
      </c>
      <c r="K5020">
        <v>102</v>
      </c>
      <c r="L5020" t="s">
        <v>68</v>
      </c>
      <c r="M5020" t="s">
        <v>22795</v>
      </c>
    </row>
    <row r="5021" spans="1:13" x14ac:dyDescent="0.35">
      <c r="A5021" t="s">
        <v>22796</v>
      </c>
      <c r="B5021" t="s">
        <v>14</v>
      </c>
      <c r="C5021" t="s">
        <v>22797</v>
      </c>
      <c r="D5021" t="s">
        <v>65</v>
      </c>
      <c r="E5021">
        <v>11289</v>
      </c>
      <c r="F5021">
        <v>904</v>
      </c>
      <c r="G5021">
        <v>0</v>
      </c>
      <c r="H5021" t="s">
        <v>22798</v>
      </c>
      <c r="I5021">
        <v>24</v>
      </c>
      <c r="J5021" t="s">
        <v>21806</v>
      </c>
      <c r="K5021">
        <v>7</v>
      </c>
      <c r="L5021" t="s">
        <v>68</v>
      </c>
      <c r="M5021" t="s">
        <v>22444</v>
      </c>
    </row>
    <row r="5022" spans="1:13" x14ac:dyDescent="0.35">
      <c r="A5022" t="s">
        <v>22799</v>
      </c>
      <c r="B5022" t="s">
        <v>14</v>
      </c>
      <c r="C5022" t="s">
        <v>22800</v>
      </c>
      <c r="D5022" t="s">
        <v>65</v>
      </c>
      <c r="E5022">
        <v>3345</v>
      </c>
      <c r="F5022">
        <v>241</v>
      </c>
      <c r="G5022">
        <v>0</v>
      </c>
      <c r="H5022" t="s">
        <v>22801</v>
      </c>
      <c r="I5022">
        <v>24</v>
      </c>
      <c r="J5022" t="s">
        <v>21806</v>
      </c>
      <c r="K5022">
        <v>0</v>
      </c>
      <c r="L5022" t="s">
        <v>68</v>
      </c>
      <c r="M5022" t="s">
        <v>22432</v>
      </c>
    </row>
    <row r="5023" spans="1:13" x14ac:dyDescent="0.35">
      <c r="A5023" t="s">
        <v>22802</v>
      </c>
      <c r="B5023" t="s">
        <v>14</v>
      </c>
      <c r="C5023" t="s">
        <v>22803</v>
      </c>
      <c r="D5023" t="s">
        <v>65</v>
      </c>
      <c r="E5023">
        <v>4208</v>
      </c>
      <c r="F5023">
        <v>301</v>
      </c>
      <c r="G5023">
        <v>0</v>
      </c>
      <c r="H5023" t="s">
        <v>22804</v>
      </c>
      <c r="I5023">
        <v>24</v>
      </c>
      <c r="J5023" t="s">
        <v>21806</v>
      </c>
      <c r="K5023">
        <v>2</v>
      </c>
      <c r="L5023" t="s">
        <v>68</v>
      </c>
      <c r="M5023" t="s">
        <v>22444</v>
      </c>
    </row>
    <row r="5024" spans="1:13" x14ac:dyDescent="0.35">
      <c r="A5024" t="s">
        <v>22805</v>
      </c>
      <c r="B5024" t="s">
        <v>14</v>
      </c>
      <c r="C5024" t="s">
        <v>22806</v>
      </c>
      <c r="D5024" t="s">
        <v>65</v>
      </c>
      <c r="E5024">
        <v>4930</v>
      </c>
      <c r="F5024">
        <v>299</v>
      </c>
      <c r="G5024">
        <v>0</v>
      </c>
      <c r="H5024" t="s">
        <v>22807</v>
      </c>
      <c r="I5024">
        <v>24</v>
      </c>
      <c r="J5024" t="s">
        <v>21806</v>
      </c>
      <c r="K5024">
        <v>2</v>
      </c>
      <c r="L5024" t="s">
        <v>68</v>
      </c>
      <c r="M5024" t="s">
        <v>22444</v>
      </c>
    </row>
    <row r="5025" spans="1:13" x14ac:dyDescent="0.35">
      <c r="A5025" t="s">
        <v>22808</v>
      </c>
      <c r="B5025" t="s">
        <v>14</v>
      </c>
      <c r="C5025" t="s">
        <v>22809</v>
      </c>
      <c r="D5025" t="s">
        <v>65</v>
      </c>
      <c r="E5025">
        <v>77343</v>
      </c>
      <c r="F5025">
        <v>9357</v>
      </c>
      <c r="G5025">
        <v>0</v>
      </c>
      <c r="H5025" t="s">
        <v>22810</v>
      </c>
      <c r="I5025">
        <v>24</v>
      </c>
      <c r="J5025" t="s">
        <v>22811</v>
      </c>
      <c r="K5025">
        <v>245</v>
      </c>
      <c r="L5025" t="s">
        <v>68</v>
      </c>
      <c r="M5025" t="s">
        <v>22812</v>
      </c>
    </row>
    <row r="5026" spans="1:13" x14ac:dyDescent="0.35">
      <c r="A5026" t="s">
        <v>22813</v>
      </c>
      <c r="B5026" t="s">
        <v>14</v>
      </c>
      <c r="C5026" t="s">
        <v>22814</v>
      </c>
      <c r="D5026" t="s">
        <v>65</v>
      </c>
      <c r="E5026">
        <v>281290</v>
      </c>
      <c r="F5026">
        <v>15359</v>
      </c>
      <c r="G5026">
        <v>0</v>
      </c>
      <c r="H5026" t="s">
        <v>22815</v>
      </c>
      <c r="I5026">
        <v>24</v>
      </c>
      <c r="J5026" t="s">
        <v>22816</v>
      </c>
      <c r="K5026">
        <v>125</v>
      </c>
      <c r="L5026" t="s">
        <v>68</v>
      </c>
      <c r="M5026" t="s">
        <v>22817</v>
      </c>
    </row>
    <row r="5027" spans="1:13" x14ac:dyDescent="0.35">
      <c r="A5027" t="s">
        <v>22818</v>
      </c>
      <c r="B5027" t="s">
        <v>14</v>
      </c>
      <c r="C5027" t="s">
        <v>22819</v>
      </c>
      <c r="D5027" t="s">
        <v>65</v>
      </c>
      <c r="E5027">
        <v>4872</v>
      </c>
      <c r="F5027">
        <v>454</v>
      </c>
      <c r="G5027">
        <v>0</v>
      </c>
      <c r="H5027" t="s">
        <v>22820</v>
      </c>
      <c r="I5027">
        <v>24</v>
      </c>
      <c r="J5027" t="s">
        <v>21806</v>
      </c>
      <c r="K5027">
        <v>10</v>
      </c>
      <c r="L5027" t="s">
        <v>68</v>
      </c>
      <c r="M5027" t="s">
        <v>22432</v>
      </c>
    </row>
    <row r="5028" spans="1:13" x14ac:dyDescent="0.35">
      <c r="A5028" t="s">
        <v>22821</v>
      </c>
      <c r="B5028" t="s">
        <v>14</v>
      </c>
      <c r="C5028" t="s">
        <v>22822</v>
      </c>
      <c r="D5028" t="s">
        <v>65</v>
      </c>
      <c r="E5028">
        <v>19274</v>
      </c>
      <c r="F5028">
        <v>1648</v>
      </c>
      <c r="G5028">
        <v>0</v>
      </c>
      <c r="H5028" t="s">
        <v>22823</v>
      </c>
      <c r="I5028">
        <v>24</v>
      </c>
      <c r="J5028" t="s">
        <v>21806</v>
      </c>
      <c r="K5028">
        <v>10</v>
      </c>
      <c r="L5028" t="s">
        <v>68</v>
      </c>
      <c r="M5028" t="s">
        <v>22432</v>
      </c>
    </row>
    <row r="5029" spans="1:13" x14ac:dyDescent="0.35">
      <c r="A5029" t="s">
        <v>22824</v>
      </c>
      <c r="B5029" t="s">
        <v>14</v>
      </c>
      <c r="C5029" t="s">
        <v>22825</v>
      </c>
      <c r="D5029" t="s">
        <v>65</v>
      </c>
      <c r="E5029">
        <v>65197</v>
      </c>
      <c r="F5029">
        <v>8162</v>
      </c>
      <c r="G5029">
        <v>0</v>
      </c>
      <c r="H5029" t="s">
        <v>22826</v>
      </c>
      <c r="I5029">
        <v>24</v>
      </c>
      <c r="J5029" t="s">
        <v>22827</v>
      </c>
      <c r="K5029">
        <v>84</v>
      </c>
      <c r="L5029" t="s">
        <v>68</v>
      </c>
      <c r="M5029" t="s">
        <v>22828</v>
      </c>
    </row>
    <row r="5030" spans="1:13" x14ac:dyDescent="0.35">
      <c r="A5030" t="s">
        <v>22829</v>
      </c>
      <c r="B5030" t="s">
        <v>14</v>
      </c>
      <c r="C5030" t="s">
        <v>22830</v>
      </c>
      <c r="D5030" t="s">
        <v>65</v>
      </c>
      <c r="E5030">
        <v>55249</v>
      </c>
      <c r="F5030">
        <v>3810</v>
      </c>
      <c r="G5030">
        <v>0</v>
      </c>
      <c r="H5030" t="s">
        <v>22831</v>
      </c>
      <c r="I5030">
        <v>24</v>
      </c>
      <c r="J5030" t="s">
        <v>21806</v>
      </c>
      <c r="K5030">
        <v>39</v>
      </c>
      <c r="L5030" t="s">
        <v>68</v>
      </c>
      <c r="M5030" t="s">
        <v>22432</v>
      </c>
    </row>
    <row r="5031" spans="1:13" x14ac:dyDescent="0.35">
      <c r="A5031" t="s">
        <v>22832</v>
      </c>
      <c r="B5031" t="s">
        <v>14</v>
      </c>
      <c r="C5031" t="s">
        <v>22833</v>
      </c>
      <c r="D5031" t="s">
        <v>65</v>
      </c>
      <c r="E5031">
        <v>200462</v>
      </c>
      <c r="F5031">
        <v>20410</v>
      </c>
      <c r="G5031">
        <v>0</v>
      </c>
      <c r="H5031" t="s">
        <v>22834</v>
      </c>
      <c r="I5031">
        <v>24</v>
      </c>
      <c r="J5031" t="s">
        <v>22835</v>
      </c>
      <c r="K5031">
        <v>891</v>
      </c>
      <c r="L5031" t="s">
        <v>68</v>
      </c>
      <c r="M5031" t="s">
        <v>22836</v>
      </c>
    </row>
    <row r="5032" spans="1:13" x14ac:dyDescent="0.35">
      <c r="A5032" t="s">
        <v>22837</v>
      </c>
      <c r="B5032" t="s">
        <v>14</v>
      </c>
      <c r="C5032" t="s">
        <v>22838</v>
      </c>
      <c r="D5032" t="s">
        <v>65</v>
      </c>
      <c r="E5032">
        <v>64434</v>
      </c>
      <c r="F5032">
        <v>7602</v>
      </c>
      <c r="G5032">
        <v>0</v>
      </c>
      <c r="H5032" t="s">
        <v>22839</v>
      </c>
      <c r="I5032">
        <v>24</v>
      </c>
      <c r="J5032" t="s">
        <v>22840</v>
      </c>
      <c r="K5032">
        <v>41</v>
      </c>
      <c r="L5032" t="s">
        <v>68</v>
      </c>
      <c r="M5032" t="s">
        <v>22432</v>
      </c>
    </row>
    <row r="5033" spans="1:13" x14ac:dyDescent="0.35">
      <c r="A5033" t="s">
        <v>22841</v>
      </c>
      <c r="B5033" t="s">
        <v>14</v>
      </c>
      <c r="C5033" t="s">
        <v>22842</v>
      </c>
      <c r="D5033" t="s">
        <v>65</v>
      </c>
      <c r="E5033">
        <v>67842</v>
      </c>
      <c r="F5033">
        <v>8363</v>
      </c>
      <c r="G5033">
        <v>0</v>
      </c>
      <c r="H5033" t="s">
        <v>22843</v>
      </c>
      <c r="I5033">
        <v>24</v>
      </c>
      <c r="J5033" t="s">
        <v>22840</v>
      </c>
      <c r="K5033">
        <v>71</v>
      </c>
      <c r="L5033" t="s">
        <v>68</v>
      </c>
      <c r="M5033" t="s">
        <v>22844</v>
      </c>
    </row>
    <row r="5034" spans="1:13" x14ac:dyDescent="0.35">
      <c r="A5034" t="s">
        <v>22845</v>
      </c>
      <c r="B5034" t="s">
        <v>14</v>
      </c>
      <c r="C5034" t="s">
        <v>22846</v>
      </c>
      <c r="D5034" t="s">
        <v>65</v>
      </c>
      <c r="E5034">
        <v>14078</v>
      </c>
      <c r="F5034">
        <v>1015</v>
      </c>
      <c r="G5034">
        <v>0</v>
      </c>
      <c r="H5034" t="s">
        <v>22847</v>
      </c>
      <c r="I5034">
        <v>24</v>
      </c>
      <c r="J5034" t="s">
        <v>21806</v>
      </c>
      <c r="K5034">
        <v>20</v>
      </c>
      <c r="L5034" t="s">
        <v>68</v>
      </c>
      <c r="M5034" t="s">
        <v>22432</v>
      </c>
    </row>
    <row r="5035" spans="1:13" x14ac:dyDescent="0.35">
      <c r="A5035" t="s">
        <v>22848</v>
      </c>
      <c r="B5035" t="s">
        <v>14</v>
      </c>
      <c r="C5035" t="s">
        <v>22849</v>
      </c>
      <c r="D5035" t="s">
        <v>65</v>
      </c>
      <c r="E5035">
        <v>236556</v>
      </c>
      <c r="F5035">
        <v>21885</v>
      </c>
      <c r="G5035">
        <v>0</v>
      </c>
      <c r="H5035" t="s">
        <v>22850</v>
      </c>
      <c r="I5035">
        <v>24</v>
      </c>
      <c r="J5035" t="s">
        <v>22851</v>
      </c>
      <c r="K5035">
        <v>1148</v>
      </c>
      <c r="L5035" t="s">
        <v>68</v>
      </c>
      <c r="M5035" t="s">
        <v>22852</v>
      </c>
    </row>
    <row r="5036" spans="1:13" x14ac:dyDescent="0.35">
      <c r="A5036" t="s">
        <v>22853</v>
      </c>
      <c r="B5036" t="s">
        <v>14</v>
      </c>
      <c r="C5036" t="s">
        <v>22854</v>
      </c>
      <c r="D5036" t="s">
        <v>65</v>
      </c>
      <c r="E5036">
        <v>30871</v>
      </c>
      <c r="F5036">
        <v>2262</v>
      </c>
      <c r="G5036">
        <v>0</v>
      </c>
      <c r="H5036" t="s">
        <v>22855</v>
      </c>
      <c r="I5036">
        <v>24</v>
      </c>
      <c r="J5036" t="s">
        <v>21806</v>
      </c>
      <c r="K5036">
        <v>4</v>
      </c>
      <c r="L5036" t="s">
        <v>68</v>
      </c>
      <c r="M5036" t="s">
        <v>22432</v>
      </c>
    </row>
    <row r="5037" spans="1:13" x14ac:dyDescent="0.35">
      <c r="A5037" t="s">
        <v>22856</v>
      </c>
      <c r="B5037" t="s">
        <v>14</v>
      </c>
      <c r="C5037" t="s">
        <v>22857</v>
      </c>
      <c r="D5037" t="s">
        <v>65</v>
      </c>
      <c r="E5037">
        <v>65640</v>
      </c>
      <c r="F5037">
        <v>7681</v>
      </c>
      <c r="G5037">
        <v>0</v>
      </c>
      <c r="H5037" t="s">
        <v>22858</v>
      </c>
      <c r="I5037">
        <v>24</v>
      </c>
      <c r="J5037" t="s">
        <v>22859</v>
      </c>
      <c r="K5037">
        <v>52</v>
      </c>
      <c r="L5037" t="s">
        <v>68</v>
      </c>
      <c r="M5037" t="s">
        <v>22860</v>
      </c>
    </row>
    <row r="5038" spans="1:13" x14ac:dyDescent="0.35">
      <c r="A5038" t="s">
        <v>22861</v>
      </c>
      <c r="B5038" t="s">
        <v>14</v>
      </c>
      <c r="C5038" t="s">
        <v>22862</v>
      </c>
      <c r="D5038" t="s">
        <v>65</v>
      </c>
      <c r="E5038">
        <v>15831</v>
      </c>
      <c r="F5038">
        <v>980</v>
      </c>
      <c r="G5038">
        <v>0</v>
      </c>
      <c r="H5038" t="s">
        <v>22863</v>
      </c>
      <c r="I5038">
        <v>24</v>
      </c>
      <c r="J5038" t="s">
        <v>21806</v>
      </c>
      <c r="K5038">
        <v>12</v>
      </c>
      <c r="L5038" t="s">
        <v>68</v>
      </c>
      <c r="M5038" t="s">
        <v>22444</v>
      </c>
    </row>
    <row r="5039" spans="1:13" x14ac:dyDescent="0.35">
      <c r="A5039" t="s">
        <v>22864</v>
      </c>
      <c r="B5039" t="s">
        <v>14</v>
      </c>
      <c r="C5039" t="s">
        <v>22865</v>
      </c>
      <c r="D5039" t="s">
        <v>65</v>
      </c>
      <c r="E5039">
        <v>8020</v>
      </c>
      <c r="F5039">
        <v>584</v>
      </c>
      <c r="G5039">
        <v>0</v>
      </c>
      <c r="H5039" t="s">
        <v>22866</v>
      </c>
      <c r="I5039">
        <v>24</v>
      </c>
      <c r="J5039" t="s">
        <v>21806</v>
      </c>
      <c r="K5039">
        <v>4</v>
      </c>
      <c r="L5039" t="s">
        <v>68</v>
      </c>
      <c r="M5039" t="s">
        <v>22444</v>
      </c>
    </row>
    <row r="5040" spans="1:13" x14ac:dyDescent="0.35">
      <c r="A5040" t="s">
        <v>22867</v>
      </c>
      <c r="B5040" t="s">
        <v>14</v>
      </c>
      <c r="C5040" t="s">
        <v>22868</v>
      </c>
      <c r="D5040" t="s">
        <v>65</v>
      </c>
      <c r="E5040">
        <v>10017</v>
      </c>
      <c r="F5040">
        <v>466</v>
      </c>
      <c r="G5040">
        <v>0</v>
      </c>
      <c r="H5040" t="s">
        <v>22869</v>
      </c>
      <c r="I5040">
        <v>24</v>
      </c>
      <c r="J5040" t="s">
        <v>21806</v>
      </c>
      <c r="K5040">
        <v>3</v>
      </c>
      <c r="L5040" t="s">
        <v>68</v>
      </c>
      <c r="M5040" t="s">
        <v>22444</v>
      </c>
    </row>
    <row r="5041" spans="1:13" x14ac:dyDescent="0.35">
      <c r="A5041" t="s">
        <v>22870</v>
      </c>
      <c r="B5041" t="s">
        <v>14</v>
      </c>
      <c r="C5041" t="s">
        <v>22871</v>
      </c>
      <c r="D5041" t="s">
        <v>65</v>
      </c>
      <c r="E5041">
        <v>10224</v>
      </c>
      <c r="F5041">
        <v>674</v>
      </c>
      <c r="G5041">
        <v>0</v>
      </c>
      <c r="H5041" t="s">
        <v>22872</v>
      </c>
      <c r="I5041">
        <v>24</v>
      </c>
      <c r="J5041" t="s">
        <v>22873</v>
      </c>
      <c r="K5041">
        <v>10</v>
      </c>
      <c r="L5041" t="s">
        <v>68</v>
      </c>
      <c r="M5041" t="s">
        <v>22432</v>
      </c>
    </row>
    <row r="5042" spans="1:13" x14ac:dyDescent="0.35">
      <c r="A5042" t="s">
        <v>22874</v>
      </c>
      <c r="B5042" t="s">
        <v>14</v>
      </c>
      <c r="C5042" t="s">
        <v>22875</v>
      </c>
      <c r="D5042" t="s">
        <v>65</v>
      </c>
      <c r="E5042">
        <v>253866</v>
      </c>
      <c r="F5042">
        <v>27765</v>
      </c>
      <c r="G5042">
        <v>0</v>
      </c>
      <c r="H5042" t="s">
        <v>22876</v>
      </c>
      <c r="I5042">
        <v>24</v>
      </c>
      <c r="J5042" t="s">
        <v>22877</v>
      </c>
      <c r="K5042">
        <v>697</v>
      </c>
      <c r="L5042" t="s">
        <v>68</v>
      </c>
      <c r="M5042" t="s">
        <v>22878</v>
      </c>
    </row>
    <row r="5043" spans="1:13" x14ac:dyDescent="0.35">
      <c r="A5043" t="s">
        <v>22879</v>
      </c>
      <c r="B5043" t="s">
        <v>14</v>
      </c>
      <c r="C5043" t="s">
        <v>22880</v>
      </c>
      <c r="D5043" t="s">
        <v>65</v>
      </c>
      <c r="E5043">
        <v>67411</v>
      </c>
      <c r="F5043">
        <v>6806</v>
      </c>
      <c r="G5043">
        <v>0</v>
      </c>
      <c r="H5043" t="s">
        <v>22881</v>
      </c>
      <c r="I5043">
        <v>24</v>
      </c>
      <c r="J5043" t="s">
        <v>21806</v>
      </c>
      <c r="K5043">
        <v>26</v>
      </c>
      <c r="L5043" t="s">
        <v>68</v>
      </c>
      <c r="M5043" t="s">
        <v>22432</v>
      </c>
    </row>
    <row r="5044" spans="1:13" x14ac:dyDescent="0.35">
      <c r="A5044" t="s">
        <v>22882</v>
      </c>
      <c r="B5044" t="s">
        <v>14</v>
      </c>
      <c r="C5044" t="s">
        <v>22883</v>
      </c>
      <c r="D5044" t="s">
        <v>65</v>
      </c>
      <c r="E5044">
        <v>75909</v>
      </c>
      <c r="F5044">
        <v>9792</v>
      </c>
      <c r="G5044">
        <v>0</v>
      </c>
      <c r="H5044" t="s">
        <v>22884</v>
      </c>
      <c r="I5044">
        <v>24</v>
      </c>
      <c r="J5044" t="s">
        <v>22885</v>
      </c>
      <c r="K5044">
        <v>136</v>
      </c>
      <c r="L5044" t="s">
        <v>68</v>
      </c>
      <c r="M5044" t="s">
        <v>22886</v>
      </c>
    </row>
    <row r="5045" spans="1:13" x14ac:dyDescent="0.35">
      <c r="A5045" t="s">
        <v>22887</v>
      </c>
      <c r="B5045" t="s">
        <v>14</v>
      </c>
      <c r="C5045" t="s">
        <v>22888</v>
      </c>
      <c r="D5045" t="s">
        <v>65</v>
      </c>
      <c r="E5045">
        <v>5393</v>
      </c>
      <c r="F5045">
        <v>420</v>
      </c>
      <c r="G5045">
        <v>0</v>
      </c>
      <c r="H5045" t="s">
        <v>22889</v>
      </c>
      <c r="I5045">
        <v>24</v>
      </c>
      <c r="J5045" t="s">
        <v>21806</v>
      </c>
      <c r="K5045">
        <v>11</v>
      </c>
      <c r="L5045" t="s">
        <v>68</v>
      </c>
      <c r="M5045" t="s">
        <v>22444</v>
      </c>
    </row>
    <row r="5046" spans="1:13" x14ac:dyDescent="0.35">
      <c r="A5046" t="s">
        <v>22890</v>
      </c>
      <c r="B5046" t="s">
        <v>14</v>
      </c>
      <c r="C5046" t="s">
        <v>22891</v>
      </c>
      <c r="D5046" t="s">
        <v>65</v>
      </c>
      <c r="E5046">
        <v>16097</v>
      </c>
      <c r="F5046">
        <v>1228</v>
      </c>
      <c r="G5046">
        <v>0</v>
      </c>
      <c r="H5046" t="s">
        <v>22892</v>
      </c>
      <c r="I5046">
        <v>24</v>
      </c>
      <c r="J5046" t="s">
        <v>21806</v>
      </c>
      <c r="K5046">
        <v>7</v>
      </c>
      <c r="L5046" t="s">
        <v>68</v>
      </c>
      <c r="M5046" t="s">
        <v>22444</v>
      </c>
    </row>
    <row r="5047" spans="1:13" x14ac:dyDescent="0.35">
      <c r="A5047" t="s">
        <v>22893</v>
      </c>
      <c r="B5047" t="s">
        <v>14</v>
      </c>
      <c r="C5047" t="s">
        <v>22894</v>
      </c>
      <c r="D5047" t="s">
        <v>65</v>
      </c>
      <c r="E5047">
        <v>49514</v>
      </c>
      <c r="F5047">
        <v>4858</v>
      </c>
      <c r="G5047">
        <v>0</v>
      </c>
      <c r="H5047" t="s">
        <v>22895</v>
      </c>
      <c r="I5047">
        <v>24</v>
      </c>
      <c r="J5047" t="s">
        <v>21806</v>
      </c>
      <c r="K5047">
        <v>19</v>
      </c>
      <c r="L5047" t="s">
        <v>68</v>
      </c>
      <c r="M5047" t="s">
        <v>22432</v>
      </c>
    </row>
    <row r="5048" spans="1:13" x14ac:dyDescent="0.35">
      <c r="A5048" t="s">
        <v>22896</v>
      </c>
      <c r="B5048" t="s">
        <v>14</v>
      </c>
      <c r="C5048" t="s">
        <v>22897</v>
      </c>
      <c r="D5048" t="s">
        <v>65</v>
      </c>
      <c r="E5048">
        <v>69754</v>
      </c>
      <c r="F5048">
        <v>8156</v>
      </c>
      <c r="G5048">
        <v>0</v>
      </c>
      <c r="H5048" t="s">
        <v>22898</v>
      </c>
      <c r="I5048">
        <v>24</v>
      </c>
      <c r="J5048" t="s">
        <v>22899</v>
      </c>
      <c r="K5048">
        <v>80</v>
      </c>
      <c r="L5048" t="s">
        <v>68</v>
      </c>
      <c r="M5048" t="s">
        <v>22900</v>
      </c>
    </row>
    <row r="5049" spans="1:13" x14ac:dyDescent="0.35">
      <c r="A5049" t="s">
        <v>22901</v>
      </c>
      <c r="B5049" t="s">
        <v>14</v>
      </c>
      <c r="C5049" t="s">
        <v>22902</v>
      </c>
      <c r="D5049" t="s">
        <v>65</v>
      </c>
      <c r="E5049">
        <v>7019</v>
      </c>
      <c r="F5049">
        <v>469</v>
      </c>
      <c r="G5049">
        <v>0</v>
      </c>
      <c r="H5049" t="s">
        <v>22903</v>
      </c>
      <c r="I5049">
        <v>24</v>
      </c>
      <c r="J5049" t="s">
        <v>21806</v>
      </c>
      <c r="K5049">
        <v>3</v>
      </c>
      <c r="L5049" t="s">
        <v>68</v>
      </c>
      <c r="M5049" t="s">
        <v>22432</v>
      </c>
    </row>
    <row r="5050" spans="1:13" x14ac:dyDescent="0.35">
      <c r="A5050" t="s">
        <v>22904</v>
      </c>
      <c r="B5050" t="s">
        <v>14</v>
      </c>
      <c r="C5050" t="s">
        <v>22905</v>
      </c>
      <c r="D5050" t="s">
        <v>65</v>
      </c>
      <c r="E5050">
        <v>168165</v>
      </c>
      <c r="F5050">
        <v>19980</v>
      </c>
      <c r="G5050">
        <v>0</v>
      </c>
      <c r="H5050" t="s">
        <v>22906</v>
      </c>
      <c r="I5050">
        <v>24</v>
      </c>
      <c r="J5050" t="s">
        <v>22907</v>
      </c>
      <c r="K5050">
        <v>344</v>
      </c>
      <c r="L5050" t="s">
        <v>68</v>
      </c>
      <c r="M5050" t="s">
        <v>22908</v>
      </c>
    </row>
    <row r="5051" spans="1:13" x14ac:dyDescent="0.35">
      <c r="A5051" t="s">
        <v>22909</v>
      </c>
      <c r="B5051" t="s">
        <v>14</v>
      </c>
      <c r="C5051" t="s">
        <v>22910</v>
      </c>
      <c r="D5051" t="s">
        <v>65</v>
      </c>
      <c r="E5051">
        <v>17377</v>
      </c>
      <c r="F5051">
        <v>1322</v>
      </c>
      <c r="G5051">
        <v>0</v>
      </c>
      <c r="H5051" t="s">
        <v>22911</v>
      </c>
      <c r="I5051">
        <v>24</v>
      </c>
      <c r="J5051" t="s">
        <v>21806</v>
      </c>
      <c r="K5051">
        <v>10</v>
      </c>
      <c r="L5051" t="s">
        <v>68</v>
      </c>
      <c r="M5051" t="s">
        <v>22444</v>
      </c>
    </row>
    <row r="5052" spans="1:13" x14ac:dyDescent="0.35">
      <c r="A5052" t="s">
        <v>22912</v>
      </c>
      <c r="B5052" t="s">
        <v>14</v>
      </c>
      <c r="C5052" t="s">
        <v>22913</v>
      </c>
      <c r="D5052" t="s">
        <v>65</v>
      </c>
      <c r="E5052">
        <v>10986</v>
      </c>
      <c r="F5052">
        <v>1082</v>
      </c>
      <c r="G5052">
        <v>0</v>
      </c>
      <c r="H5052" t="s">
        <v>22914</v>
      </c>
      <c r="I5052">
        <v>24</v>
      </c>
      <c r="J5052" t="s">
        <v>21806</v>
      </c>
      <c r="K5052">
        <v>7</v>
      </c>
      <c r="L5052" t="s">
        <v>68</v>
      </c>
      <c r="M5052" t="s">
        <v>22432</v>
      </c>
    </row>
    <row r="5053" spans="1:13" x14ac:dyDescent="0.35">
      <c r="A5053" t="s">
        <v>22915</v>
      </c>
      <c r="B5053" t="s">
        <v>14</v>
      </c>
      <c r="C5053" t="s">
        <v>22916</v>
      </c>
      <c r="D5053" t="s">
        <v>65</v>
      </c>
      <c r="E5053">
        <v>61782</v>
      </c>
      <c r="F5053">
        <v>8298</v>
      </c>
      <c r="G5053">
        <v>0</v>
      </c>
      <c r="H5053" t="s">
        <v>22917</v>
      </c>
      <c r="I5053">
        <v>24</v>
      </c>
      <c r="J5053" t="s">
        <v>22918</v>
      </c>
      <c r="K5053">
        <v>44</v>
      </c>
      <c r="L5053" t="s">
        <v>68</v>
      </c>
      <c r="M5053" t="s">
        <v>22919</v>
      </c>
    </row>
    <row r="5054" spans="1:13" x14ac:dyDescent="0.35">
      <c r="A5054" t="s">
        <v>22920</v>
      </c>
      <c r="B5054" t="s">
        <v>14</v>
      </c>
      <c r="C5054" t="s">
        <v>22921</v>
      </c>
      <c r="D5054" t="s">
        <v>65</v>
      </c>
      <c r="E5054">
        <v>5165</v>
      </c>
      <c r="F5054">
        <v>301</v>
      </c>
      <c r="G5054">
        <v>0</v>
      </c>
      <c r="H5054" t="s">
        <v>22922</v>
      </c>
      <c r="I5054">
        <v>24</v>
      </c>
      <c r="J5054" t="s">
        <v>21806</v>
      </c>
      <c r="K5054">
        <v>2</v>
      </c>
      <c r="L5054" t="s">
        <v>68</v>
      </c>
      <c r="M5054" t="s">
        <v>22444</v>
      </c>
    </row>
    <row r="5055" spans="1:13" x14ac:dyDescent="0.35">
      <c r="A5055" t="s">
        <v>22923</v>
      </c>
      <c r="B5055" t="s">
        <v>14</v>
      </c>
      <c r="C5055" t="s">
        <v>22924</v>
      </c>
      <c r="D5055" t="s">
        <v>65</v>
      </c>
      <c r="E5055">
        <v>159241</v>
      </c>
      <c r="F5055">
        <v>14650</v>
      </c>
      <c r="G5055">
        <v>0</v>
      </c>
      <c r="H5055" t="s">
        <v>22925</v>
      </c>
      <c r="I5055">
        <v>24</v>
      </c>
      <c r="J5055" t="s">
        <v>22926</v>
      </c>
      <c r="K5055">
        <v>271</v>
      </c>
      <c r="L5055" t="s">
        <v>68</v>
      </c>
      <c r="M5055" t="s">
        <v>22927</v>
      </c>
    </row>
    <row r="5056" spans="1:13" x14ac:dyDescent="0.35">
      <c r="A5056" t="s">
        <v>22928</v>
      </c>
      <c r="B5056" t="s">
        <v>14</v>
      </c>
      <c r="C5056" t="s">
        <v>22929</v>
      </c>
      <c r="D5056" t="s">
        <v>65</v>
      </c>
      <c r="E5056">
        <v>408595</v>
      </c>
      <c r="F5056">
        <v>46265</v>
      </c>
      <c r="G5056">
        <v>0</v>
      </c>
      <c r="H5056" t="s">
        <v>22930</v>
      </c>
      <c r="I5056">
        <v>24</v>
      </c>
      <c r="J5056" t="s">
        <v>21806</v>
      </c>
      <c r="K5056">
        <v>167</v>
      </c>
      <c r="L5056" t="s">
        <v>68</v>
      </c>
      <c r="M5056" t="s">
        <v>22444</v>
      </c>
    </row>
    <row r="5057" spans="1:13" x14ac:dyDescent="0.35">
      <c r="A5057" t="s">
        <v>22931</v>
      </c>
      <c r="B5057" t="s">
        <v>14</v>
      </c>
      <c r="C5057" t="s">
        <v>22932</v>
      </c>
      <c r="D5057" t="s">
        <v>65</v>
      </c>
      <c r="E5057">
        <v>5210</v>
      </c>
      <c r="F5057">
        <v>358</v>
      </c>
      <c r="G5057">
        <v>0</v>
      </c>
      <c r="H5057" t="s">
        <v>22933</v>
      </c>
      <c r="I5057">
        <v>24</v>
      </c>
      <c r="J5057" t="s">
        <v>21806</v>
      </c>
      <c r="K5057">
        <v>1</v>
      </c>
      <c r="L5057" t="s">
        <v>68</v>
      </c>
      <c r="M5057" t="s">
        <v>22432</v>
      </c>
    </row>
    <row r="5058" spans="1:13" x14ac:dyDescent="0.35">
      <c r="A5058" t="s">
        <v>22934</v>
      </c>
      <c r="B5058" t="s">
        <v>14</v>
      </c>
      <c r="C5058" t="s">
        <v>22935</v>
      </c>
      <c r="D5058" t="s">
        <v>65</v>
      </c>
      <c r="E5058">
        <v>65985</v>
      </c>
      <c r="F5058">
        <v>5934</v>
      </c>
      <c r="G5058">
        <v>0</v>
      </c>
      <c r="H5058" t="s">
        <v>22936</v>
      </c>
      <c r="I5058">
        <v>20</v>
      </c>
      <c r="J5058" t="s">
        <v>22937</v>
      </c>
      <c r="K5058">
        <v>244</v>
      </c>
      <c r="L5058" t="s">
        <v>68</v>
      </c>
      <c r="M5058" t="s">
        <v>22938</v>
      </c>
    </row>
    <row r="5059" spans="1:13" x14ac:dyDescent="0.35">
      <c r="A5059" t="s">
        <v>22939</v>
      </c>
      <c r="B5059" t="s">
        <v>14</v>
      </c>
      <c r="C5059" t="s">
        <v>22940</v>
      </c>
      <c r="D5059" t="s">
        <v>65</v>
      </c>
      <c r="E5059">
        <v>17017</v>
      </c>
      <c r="F5059">
        <v>1528</v>
      </c>
      <c r="G5059">
        <v>0</v>
      </c>
      <c r="H5059" t="s">
        <v>22941</v>
      </c>
      <c r="I5059">
        <v>24</v>
      </c>
      <c r="J5059" t="s">
        <v>21806</v>
      </c>
      <c r="K5059">
        <v>4</v>
      </c>
      <c r="L5059" t="s">
        <v>68</v>
      </c>
      <c r="M5059" t="s">
        <v>22432</v>
      </c>
    </row>
    <row r="5060" spans="1:13" x14ac:dyDescent="0.35">
      <c r="A5060" t="s">
        <v>22942</v>
      </c>
      <c r="B5060" t="s">
        <v>14</v>
      </c>
      <c r="C5060" t="s">
        <v>22943</v>
      </c>
      <c r="D5060" t="s">
        <v>65</v>
      </c>
      <c r="E5060">
        <v>67098</v>
      </c>
      <c r="F5060">
        <v>7739</v>
      </c>
      <c r="G5060">
        <v>0</v>
      </c>
      <c r="H5060" t="s">
        <v>22944</v>
      </c>
      <c r="I5060">
        <v>24</v>
      </c>
      <c r="J5060" t="s">
        <v>22945</v>
      </c>
      <c r="K5060">
        <v>53</v>
      </c>
      <c r="L5060" t="s">
        <v>68</v>
      </c>
      <c r="M5060" t="s">
        <v>22946</v>
      </c>
    </row>
    <row r="5061" spans="1:13" x14ac:dyDescent="0.35">
      <c r="A5061" t="s">
        <v>22947</v>
      </c>
      <c r="B5061" t="s">
        <v>14</v>
      </c>
      <c r="C5061" t="s">
        <v>22948</v>
      </c>
      <c r="D5061" t="s">
        <v>65</v>
      </c>
      <c r="E5061">
        <v>7204</v>
      </c>
      <c r="F5061">
        <v>502</v>
      </c>
      <c r="G5061">
        <v>0</v>
      </c>
      <c r="H5061" t="s">
        <v>22949</v>
      </c>
      <c r="I5061">
        <v>24</v>
      </c>
      <c r="J5061" t="s">
        <v>21806</v>
      </c>
      <c r="K5061">
        <v>4</v>
      </c>
      <c r="L5061" t="s">
        <v>68</v>
      </c>
      <c r="M5061" t="s">
        <v>22432</v>
      </c>
    </row>
    <row r="5062" spans="1:13" x14ac:dyDescent="0.35">
      <c r="A5062" t="s">
        <v>22950</v>
      </c>
      <c r="B5062" t="s">
        <v>14</v>
      </c>
      <c r="C5062" t="s">
        <v>22951</v>
      </c>
      <c r="D5062" t="s">
        <v>65</v>
      </c>
      <c r="E5062">
        <v>126449</v>
      </c>
      <c r="F5062">
        <v>13449</v>
      </c>
      <c r="G5062">
        <v>0</v>
      </c>
      <c r="H5062" t="s">
        <v>22952</v>
      </c>
      <c r="I5062">
        <v>24</v>
      </c>
      <c r="J5062" t="s">
        <v>22953</v>
      </c>
      <c r="K5062">
        <v>321</v>
      </c>
      <c r="L5062" t="s">
        <v>68</v>
      </c>
      <c r="M5062" t="s">
        <v>22954</v>
      </c>
    </row>
    <row r="5063" spans="1:13" x14ac:dyDescent="0.35">
      <c r="A5063" t="s">
        <v>22955</v>
      </c>
      <c r="B5063" t="s">
        <v>14</v>
      </c>
      <c r="C5063" t="s">
        <v>22956</v>
      </c>
      <c r="D5063" t="s">
        <v>65</v>
      </c>
      <c r="E5063">
        <v>116461</v>
      </c>
      <c r="F5063">
        <v>12778</v>
      </c>
      <c r="G5063">
        <v>0</v>
      </c>
      <c r="H5063" t="s">
        <v>22957</v>
      </c>
      <c r="I5063">
        <v>24</v>
      </c>
      <c r="J5063" t="s">
        <v>21806</v>
      </c>
      <c r="K5063">
        <v>73</v>
      </c>
      <c r="L5063" t="s">
        <v>68</v>
      </c>
      <c r="M5063" t="s">
        <v>22444</v>
      </c>
    </row>
    <row r="5064" spans="1:13" x14ac:dyDescent="0.35">
      <c r="A5064" t="s">
        <v>22958</v>
      </c>
      <c r="B5064" t="s">
        <v>14</v>
      </c>
      <c r="C5064" t="s">
        <v>22959</v>
      </c>
      <c r="D5064" t="s">
        <v>65</v>
      </c>
      <c r="E5064">
        <v>5731</v>
      </c>
      <c r="F5064">
        <v>407</v>
      </c>
      <c r="G5064">
        <v>0</v>
      </c>
      <c r="H5064" t="s">
        <v>22960</v>
      </c>
      <c r="I5064">
        <v>24</v>
      </c>
      <c r="J5064" t="s">
        <v>21806</v>
      </c>
      <c r="K5064">
        <v>2</v>
      </c>
      <c r="L5064" t="s">
        <v>68</v>
      </c>
      <c r="M5064" t="s">
        <v>22432</v>
      </c>
    </row>
    <row r="5065" spans="1:13" x14ac:dyDescent="0.35">
      <c r="A5065" t="s">
        <v>22961</v>
      </c>
      <c r="B5065" t="s">
        <v>14</v>
      </c>
      <c r="C5065" t="s">
        <v>22962</v>
      </c>
      <c r="D5065" t="s">
        <v>65</v>
      </c>
      <c r="E5065">
        <v>81008</v>
      </c>
      <c r="F5065">
        <v>7286</v>
      </c>
      <c r="G5065">
        <v>0</v>
      </c>
      <c r="H5065" t="s">
        <v>22963</v>
      </c>
      <c r="I5065">
        <v>24</v>
      </c>
      <c r="J5065" t="s">
        <v>22465</v>
      </c>
      <c r="K5065">
        <v>212</v>
      </c>
      <c r="L5065" t="s">
        <v>68</v>
      </c>
      <c r="M5065" t="s">
        <v>22964</v>
      </c>
    </row>
    <row r="5066" spans="1:13" x14ac:dyDescent="0.35">
      <c r="A5066" t="s">
        <v>22965</v>
      </c>
      <c r="B5066" t="s">
        <v>14</v>
      </c>
      <c r="C5066" t="s">
        <v>22966</v>
      </c>
      <c r="D5066" t="s">
        <v>65</v>
      </c>
      <c r="E5066">
        <v>7397</v>
      </c>
      <c r="F5066">
        <v>597</v>
      </c>
      <c r="G5066">
        <v>0</v>
      </c>
      <c r="H5066" t="s">
        <v>22967</v>
      </c>
      <c r="I5066">
        <v>24</v>
      </c>
      <c r="J5066" t="s">
        <v>21806</v>
      </c>
      <c r="K5066">
        <v>7</v>
      </c>
      <c r="L5066" t="s">
        <v>68</v>
      </c>
      <c r="M5066" t="s">
        <v>22432</v>
      </c>
    </row>
    <row r="5067" spans="1:13" x14ac:dyDescent="0.35">
      <c r="A5067" t="s">
        <v>22968</v>
      </c>
      <c r="B5067" t="s">
        <v>14</v>
      </c>
      <c r="C5067" t="s">
        <v>22969</v>
      </c>
      <c r="D5067" t="s">
        <v>65</v>
      </c>
      <c r="E5067">
        <v>5511</v>
      </c>
      <c r="F5067">
        <v>369</v>
      </c>
      <c r="G5067">
        <v>0</v>
      </c>
      <c r="H5067" t="s">
        <v>22970</v>
      </c>
      <c r="I5067">
        <v>24</v>
      </c>
      <c r="J5067" t="s">
        <v>21806</v>
      </c>
      <c r="K5067">
        <v>15</v>
      </c>
      <c r="L5067" t="s">
        <v>68</v>
      </c>
      <c r="M5067" t="s">
        <v>22444</v>
      </c>
    </row>
    <row r="5068" spans="1:13" x14ac:dyDescent="0.35">
      <c r="A5068" t="s">
        <v>22971</v>
      </c>
      <c r="B5068" t="s">
        <v>14</v>
      </c>
      <c r="C5068" t="s">
        <v>22972</v>
      </c>
      <c r="D5068" t="s">
        <v>65</v>
      </c>
      <c r="E5068">
        <v>4908</v>
      </c>
      <c r="F5068">
        <v>381</v>
      </c>
      <c r="G5068">
        <v>0</v>
      </c>
      <c r="H5068" t="s">
        <v>22973</v>
      </c>
      <c r="I5068">
        <v>24</v>
      </c>
      <c r="J5068" t="s">
        <v>21806</v>
      </c>
      <c r="K5068">
        <v>4</v>
      </c>
      <c r="L5068" t="s">
        <v>68</v>
      </c>
      <c r="M5068" t="s">
        <v>22444</v>
      </c>
    </row>
    <row r="5069" spans="1:13" x14ac:dyDescent="0.35">
      <c r="A5069" t="s">
        <v>22974</v>
      </c>
      <c r="B5069" t="s">
        <v>14</v>
      </c>
      <c r="C5069" t="s">
        <v>22975</v>
      </c>
      <c r="D5069" t="s">
        <v>65</v>
      </c>
      <c r="E5069">
        <v>6499</v>
      </c>
      <c r="F5069">
        <v>818</v>
      </c>
      <c r="G5069">
        <v>0</v>
      </c>
      <c r="H5069" t="s">
        <v>22976</v>
      </c>
      <c r="I5069">
        <v>24</v>
      </c>
      <c r="J5069" t="s">
        <v>22977</v>
      </c>
      <c r="K5069">
        <v>35</v>
      </c>
      <c r="L5069" t="s">
        <v>68</v>
      </c>
      <c r="M5069" t="s">
        <v>22432</v>
      </c>
    </row>
    <row r="5070" spans="1:13" x14ac:dyDescent="0.35">
      <c r="A5070" t="s">
        <v>22978</v>
      </c>
      <c r="B5070" t="s">
        <v>14</v>
      </c>
      <c r="C5070" t="s">
        <v>22979</v>
      </c>
      <c r="D5070" t="s">
        <v>65</v>
      </c>
      <c r="E5070">
        <v>286700</v>
      </c>
      <c r="F5070">
        <v>24549</v>
      </c>
      <c r="G5070">
        <v>0</v>
      </c>
      <c r="H5070" t="s">
        <v>22980</v>
      </c>
      <c r="I5070">
        <v>24</v>
      </c>
      <c r="J5070" t="s">
        <v>22981</v>
      </c>
      <c r="K5070">
        <v>1177</v>
      </c>
      <c r="L5070" t="s">
        <v>68</v>
      </c>
      <c r="M5070" t="s">
        <v>22982</v>
      </c>
    </row>
    <row r="5071" spans="1:13" x14ac:dyDescent="0.35">
      <c r="A5071" t="s">
        <v>22983</v>
      </c>
      <c r="B5071" t="s">
        <v>14</v>
      </c>
      <c r="C5071" t="s">
        <v>22984</v>
      </c>
      <c r="D5071" t="s">
        <v>65</v>
      </c>
      <c r="E5071">
        <v>25306</v>
      </c>
      <c r="F5071">
        <v>1926</v>
      </c>
      <c r="G5071">
        <v>0</v>
      </c>
      <c r="H5071" t="s">
        <v>22985</v>
      </c>
      <c r="I5071">
        <v>24</v>
      </c>
      <c r="J5071" t="s">
        <v>21806</v>
      </c>
      <c r="K5071">
        <v>12</v>
      </c>
      <c r="L5071" t="s">
        <v>68</v>
      </c>
      <c r="M5071" t="s">
        <v>22444</v>
      </c>
    </row>
    <row r="5072" spans="1:13" x14ac:dyDescent="0.35">
      <c r="A5072" t="s">
        <v>22986</v>
      </c>
      <c r="B5072" t="s">
        <v>14</v>
      </c>
      <c r="C5072" t="s">
        <v>22987</v>
      </c>
      <c r="D5072" t="s">
        <v>65</v>
      </c>
      <c r="E5072">
        <v>135700</v>
      </c>
      <c r="F5072">
        <v>15585</v>
      </c>
      <c r="G5072">
        <v>0</v>
      </c>
      <c r="H5072" t="s">
        <v>22988</v>
      </c>
      <c r="I5072">
        <v>24</v>
      </c>
      <c r="J5072" t="s">
        <v>21806</v>
      </c>
      <c r="K5072">
        <v>100</v>
      </c>
      <c r="L5072" t="s">
        <v>68</v>
      </c>
      <c r="M5072" t="s">
        <v>22444</v>
      </c>
    </row>
    <row r="5073" spans="1:13" x14ac:dyDescent="0.35">
      <c r="A5073" t="s">
        <v>22989</v>
      </c>
      <c r="B5073" t="s">
        <v>14</v>
      </c>
      <c r="C5073" t="s">
        <v>22990</v>
      </c>
      <c r="D5073" t="s">
        <v>65</v>
      </c>
      <c r="E5073">
        <v>22667</v>
      </c>
      <c r="F5073">
        <v>1966</v>
      </c>
      <c r="G5073">
        <v>0</v>
      </c>
      <c r="H5073" t="s">
        <v>22991</v>
      </c>
      <c r="I5073">
        <v>24</v>
      </c>
      <c r="J5073" t="s">
        <v>22992</v>
      </c>
      <c r="K5073">
        <v>8</v>
      </c>
      <c r="L5073" t="s">
        <v>68</v>
      </c>
      <c r="M5073" t="s">
        <v>22444</v>
      </c>
    </row>
    <row r="5074" spans="1:13" x14ac:dyDescent="0.35">
      <c r="A5074" t="s">
        <v>22993</v>
      </c>
      <c r="B5074" t="s">
        <v>14</v>
      </c>
      <c r="C5074" t="s">
        <v>22994</v>
      </c>
      <c r="D5074" t="s">
        <v>65</v>
      </c>
      <c r="E5074">
        <v>110097</v>
      </c>
      <c r="F5074">
        <v>11446</v>
      </c>
      <c r="G5074">
        <v>0</v>
      </c>
      <c r="H5074" t="s">
        <v>22995</v>
      </c>
      <c r="I5074">
        <v>24</v>
      </c>
      <c r="J5074" t="s">
        <v>22996</v>
      </c>
      <c r="K5074">
        <v>126</v>
      </c>
      <c r="L5074" t="s">
        <v>68</v>
      </c>
      <c r="M5074" t="s">
        <v>22997</v>
      </c>
    </row>
    <row r="5075" spans="1:13" x14ac:dyDescent="0.35">
      <c r="A5075" t="s">
        <v>22998</v>
      </c>
      <c r="B5075" t="s">
        <v>14</v>
      </c>
      <c r="C5075" t="s">
        <v>22999</v>
      </c>
      <c r="D5075" t="s">
        <v>65</v>
      </c>
      <c r="E5075">
        <v>9038</v>
      </c>
      <c r="F5075">
        <v>534</v>
      </c>
      <c r="G5075">
        <v>0</v>
      </c>
      <c r="H5075" t="s">
        <v>23000</v>
      </c>
      <c r="I5075">
        <v>24</v>
      </c>
      <c r="J5075" t="s">
        <v>21806</v>
      </c>
      <c r="K5075">
        <v>3</v>
      </c>
      <c r="L5075" t="s">
        <v>68</v>
      </c>
      <c r="M5075" t="s">
        <v>22444</v>
      </c>
    </row>
    <row r="5076" spans="1:13" x14ac:dyDescent="0.35">
      <c r="A5076" t="s">
        <v>23001</v>
      </c>
      <c r="B5076" t="s">
        <v>14</v>
      </c>
      <c r="C5076" t="s">
        <v>23002</v>
      </c>
      <c r="D5076" t="s">
        <v>65</v>
      </c>
      <c r="E5076">
        <v>8387</v>
      </c>
      <c r="F5076">
        <v>655</v>
      </c>
      <c r="G5076">
        <v>0</v>
      </c>
      <c r="H5076" t="s">
        <v>23003</v>
      </c>
      <c r="I5076">
        <v>24</v>
      </c>
      <c r="J5076" t="s">
        <v>23004</v>
      </c>
      <c r="K5076">
        <v>12</v>
      </c>
      <c r="L5076" t="s">
        <v>68</v>
      </c>
      <c r="M5076" t="s">
        <v>22432</v>
      </c>
    </row>
    <row r="5077" spans="1:13" x14ac:dyDescent="0.35">
      <c r="A5077" t="s">
        <v>23005</v>
      </c>
      <c r="B5077" t="s">
        <v>14</v>
      </c>
      <c r="C5077" t="s">
        <v>23006</v>
      </c>
      <c r="D5077" t="s">
        <v>65</v>
      </c>
      <c r="E5077">
        <v>5612</v>
      </c>
      <c r="F5077">
        <v>407</v>
      </c>
      <c r="G5077">
        <v>0</v>
      </c>
      <c r="H5077" t="s">
        <v>23007</v>
      </c>
      <c r="I5077">
        <v>24</v>
      </c>
      <c r="J5077" t="s">
        <v>21806</v>
      </c>
      <c r="K5077">
        <v>1</v>
      </c>
      <c r="L5077" t="s">
        <v>68</v>
      </c>
      <c r="M5077" t="s">
        <v>22444</v>
      </c>
    </row>
    <row r="5078" spans="1:13" x14ac:dyDescent="0.35">
      <c r="A5078" t="s">
        <v>23008</v>
      </c>
      <c r="B5078" t="s">
        <v>14</v>
      </c>
      <c r="C5078" t="s">
        <v>23009</v>
      </c>
      <c r="D5078" t="s">
        <v>65</v>
      </c>
      <c r="E5078">
        <v>383070</v>
      </c>
      <c r="F5078">
        <v>35875</v>
      </c>
      <c r="G5078">
        <v>0</v>
      </c>
      <c r="H5078" t="s">
        <v>23010</v>
      </c>
      <c r="I5078">
        <v>24</v>
      </c>
      <c r="J5078" t="s">
        <v>22512</v>
      </c>
      <c r="K5078">
        <v>1079</v>
      </c>
      <c r="L5078" t="s">
        <v>68</v>
      </c>
      <c r="M5078" t="s">
        <v>23011</v>
      </c>
    </row>
    <row r="5079" spans="1:13" x14ac:dyDescent="0.35">
      <c r="A5079" t="s">
        <v>23012</v>
      </c>
      <c r="B5079" t="s">
        <v>14</v>
      </c>
      <c r="C5079" t="s">
        <v>23013</v>
      </c>
      <c r="D5079" t="s">
        <v>65</v>
      </c>
      <c r="E5079">
        <v>5488</v>
      </c>
      <c r="F5079">
        <v>649</v>
      </c>
      <c r="G5079">
        <v>0</v>
      </c>
      <c r="H5079" t="s">
        <v>23014</v>
      </c>
      <c r="I5079">
        <v>24</v>
      </c>
      <c r="J5079" t="s">
        <v>23015</v>
      </c>
      <c r="K5079">
        <v>7</v>
      </c>
      <c r="L5079" t="s">
        <v>68</v>
      </c>
      <c r="M5079" t="s">
        <v>22432</v>
      </c>
    </row>
    <row r="5080" spans="1:13" x14ac:dyDescent="0.35">
      <c r="A5080" t="s">
        <v>23016</v>
      </c>
      <c r="B5080" t="s">
        <v>14</v>
      </c>
      <c r="C5080" t="s">
        <v>23017</v>
      </c>
      <c r="D5080" t="s">
        <v>65</v>
      </c>
      <c r="E5080">
        <v>92093</v>
      </c>
      <c r="F5080">
        <v>8351</v>
      </c>
      <c r="G5080">
        <v>0</v>
      </c>
      <c r="H5080" t="s">
        <v>23018</v>
      </c>
      <c r="I5080">
        <v>24</v>
      </c>
      <c r="J5080" t="s">
        <v>23019</v>
      </c>
      <c r="K5080">
        <v>257</v>
      </c>
      <c r="L5080" t="s">
        <v>68</v>
      </c>
      <c r="M5080" t="s">
        <v>23020</v>
      </c>
    </row>
    <row r="5081" spans="1:13" x14ac:dyDescent="0.35">
      <c r="A5081" t="s">
        <v>23021</v>
      </c>
      <c r="B5081" t="s">
        <v>14</v>
      </c>
      <c r="C5081" t="s">
        <v>23022</v>
      </c>
      <c r="D5081" t="s">
        <v>65</v>
      </c>
      <c r="E5081">
        <v>3845</v>
      </c>
      <c r="F5081">
        <v>266</v>
      </c>
      <c r="G5081">
        <v>0</v>
      </c>
      <c r="H5081" t="s">
        <v>23023</v>
      </c>
      <c r="I5081">
        <v>24</v>
      </c>
      <c r="J5081" t="s">
        <v>23024</v>
      </c>
      <c r="K5081">
        <v>6</v>
      </c>
      <c r="L5081" t="s">
        <v>68</v>
      </c>
      <c r="M5081" t="s">
        <v>22444</v>
      </c>
    </row>
    <row r="5082" spans="1:13" x14ac:dyDescent="0.35">
      <c r="A5082" t="s">
        <v>23025</v>
      </c>
      <c r="B5082" t="s">
        <v>14</v>
      </c>
      <c r="C5082" t="s">
        <v>23026</v>
      </c>
      <c r="D5082" t="s">
        <v>65</v>
      </c>
      <c r="E5082">
        <v>3816</v>
      </c>
      <c r="F5082">
        <v>213</v>
      </c>
      <c r="G5082">
        <v>0</v>
      </c>
      <c r="H5082" t="s">
        <v>23027</v>
      </c>
      <c r="I5082">
        <v>24</v>
      </c>
      <c r="J5082" t="s">
        <v>21806</v>
      </c>
      <c r="K5082">
        <v>5</v>
      </c>
      <c r="L5082" t="s">
        <v>68</v>
      </c>
      <c r="M5082" t="s">
        <v>22444</v>
      </c>
    </row>
    <row r="5083" spans="1:13" x14ac:dyDescent="0.35">
      <c r="A5083" t="s">
        <v>23028</v>
      </c>
      <c r="B5083" t="s">
        <v>14</v>
      </c>
      <c r="C5083" t="s">
        <v>23029</v>
      </c>
      <c r="D5083" t="s">
        <v>65</v>
      </c>
      <c r="E5083">
        <v>25323</v>
      </c>
      <c r="F5083">
        <v>1703</v>
      </c>
      <c r="G5083">
        <v>0</v>
      </c>
      <c r="H5083" t="s">
        <v>23030</v>
      </c>
      <c r="I5083">
        <v>24</v>
      </c>
      <c r="J5083" t="s">
        <v>21806</v>
      </c>
      <c r="K5083">
        <v>14</v>
      </c>
      <c r="L5083" t="s">
        <v>68</v>
      </c>
      <c r="M5083" t="s">
        <v>22444</v>
      </c>
    </row>
    <row r="5084" spans="1:13" x14ac:dyDescent="0.35">
      <c r="A5084" t="s">
        <v>23031</v>
      </c>
      <c r="B5084" t="s">
        <v>14</v>
      </c>
      <c r="C5084" t="s">
        <v>23032</v>
      </c>
      <c r="D5084" t="s">
        <v>65</v>
      </c>
      <c r="E5084">
        <v>67715</v>
      </c>
      <c r="F5084">
        <v>7514</v>
      </c>
      <c r="G5084">
        <v>0</v>
      </c>
      <c r="H5084" t="s">
        <v>23033</v>
      </c>
      <c r="I5084">
        <v>24</v>
      </c>
      <c r="J5084" t="s">
        <v>23034</v>
      </c>
      <c r="K5084">
        <v>88</v>
      </c>
      <c r="L5084" t="s">
        <v>68</v>
      </c>
      <c r="M5084" t="s">
        <v>23035</v>
      </c>
    </row>
    <row r="5085" spans="1:13" x14ac:dyDescent="0.35">
      <c r="A5085" t="s">
        <v>23036</v>
      </c>
      <c r="B5085" t="s">
        <v>14</v>
      </c>
      <c r="C5085" t="s">
        <v>23037</v>
      </c>
      <c r="D5085" t="s">
        <v>65</v>
      </c>
      <c r="E5085">
        <v>15182</v>
      </c>
      <c r="F5085">
        <v>1222</v>
      </c>
      <c r="G5085">
        <v>0</v>
      </c>
      <c r="H5085" t="s">
        <v>23038</v>
      </c>
      <c r="I5085">
        <v>24</v>
      </c>
      <c r="J5085" t="s">
        <v>21806</v>
      </c>
      <c r="K5085">
        <v>11</v>
      </c>
      <c r="L5085" t="s">
        <v>68</v>
      </c>
      <c r="M5085" t="s">
        <v>22444</v>
      </c>
    </row>
    <row r="5086" spans="1:13" x14ac:dyDescent="0.35">
      <c r="A5086" t="s">
        <v>23039</v>
      </c>
      <c r="B5086" t="s">
        <v>14</v>
      </c>
      <c r="C5086" t="s">
        <v>23040</v>
      </c>
      <c r="D5086" t="s">
        <v>65</v>
      </c>
      <c r="E5086">
        <v>2807</v>
      </c>
      <c r="F5086">
        <v>239</v>
      </c>
      <c r="G5086">
        <v>0</v>
      </c>
      <c r="H5086" t="s">
        <v>23041</v>
      </c>
      <c r="I5086">
        <v>24</v>
      </c>
      <c r="J5086" t="s">
        <v>21806</v>
      </c>
      <c r="K5086">
        <v>3</v>
      </c>
      <c r="L5086" t="s">
        <v>68</v>
      </c>
      <c r="M5086" t="s">
        <v>23042</v>
      </c>
    </row>
    <row r="5087" spans="1:13" x14ac:dyDescent="0.35">
      <c r="A5087" t="s">
        <v>23043</v>
      </c>
      <c r="B5087" t="s">
        <v>14</v>
      </c>
      <c r="C5087" t="s">
        <v>23044</v>
      </c>
      <c r="D5087" t="s">
        <v>65</v>
      </c>
      <c r="E5087">
        <v>5324</v>
      </c>
      <c r="F5087">
        <v>328</v>
      </c>
      <c r="G5087">
        <v>0</v>
      </c>
      <c r="H5087" t="s">
        <v>23045</v>
      </c>
      <c r="I5087">
        <v>24</v>
      </c>
      <c r="J5087" t="s">
        <v>21806</v>
      </c>
      <c r="K5087">
        <v>5</v>
      </c>
      <c r="L5087" t="s">
        <v>68</v>
      </c>
      <c r="M5087" t="s">
        <v>22444</v>
      </c>
    </row>
    <row r="5088" spans="1:13" x14ac:dyDescent="0.35">
      <c r="A5088" t="s">
        <v>23046</v>
      </c>
      <c r="B5088" t="s">
        <v>14</v>
      </c>
      <c r="C5088" t="s">
        <v>23047</v>
      </c>
      <c r="D5088" t="s">
        <v>65</v>
      </c>
      <c r="E5088">
        <v>25348</v>
      </c>
      <c r="F5088">
        <v>2230</v>
      </c>
      <c r="G5088">
        <v>0</v>
      </c>
      <c r="H5088" t="s">
        <v>23048</v>
      </c>
      <c r="I5088">
        <v>24</v>
      </c>
      <c r="J5088" t="s">
        <v>21806</v>
      </c>
      <c r="K5088">
        <v>9</v>
      </c>
      <c r="L5088" t="s">
        <v>68</v>
      </c>
      <c r="M5088" t="s">
        <v>22444</v>
      </c>
    </row>
    <row r="5089" spans="1:13" x14ac:dyDescent="0.35">
      <c r="A5089" t="s">
        <v>23049</v>
      </c>
      <c r="B5089" t="s">
        <v>14</v>
      </c>
      <c r="C5089" t="s">
        <v>23050</v>
      </c>
      <c r="D5089" t="s">
        <v>65</v>
      </c>
      <c r="E5089">
        <v>875589</v>
      </c>
      <c r="F5089">
        <v>75527</v>
      </c>
      <c r="G5089">
        <v>0</v>
      </c>
      <c r="H5089" t="s">
        <v>23051</v>
      </c>
      <c r="I5089">
        <v>24</v>
      </c>
      <c r="J5089" t="s">
        <v>21806</v>
      </c>
      <c r="K5089">
        <v>189</v>
      </c>
      <c r="L5089" t="s">
        <v>68</v>
      </c>
      <c r="M5089" t="s">
        <v>22444</v>
      </c>
    </row>
    <row r="5090" spans="1:13" x14ac:dyDescent="0.35">
      <c r="A5090" t="s">
        <v>23052</v>
      </c>
      <c r="B5090" t="s">
        <v>14</v>
      </c>
      <c r="C5090" t="s">
        <v>23053</v>
      </c>
      <c r="D5090" t="s">
        <v>65</v>
      </c>
      <c r="E5090">
        <v>7543</v>
      </c>
      <c r="F5090">
        <v>540</v>
      </c>
      <c r="G5090">
        <v>0</v>
      </c>
      <c r="H5090" t="s">
        <v>23054</v>
      </c>
      <c r="I5090">
        <v>24</v>
      </c>
      <c r="J5090" t="s">
        <v>23055</v>
      </c>
      <c r="K5090">
        <v>14</v>
      </c>
      <c r="L5090" t="s">
        <v>68</v>
      </c>
      <c r="M5090" t="s">
        <v>23056</v>
      </c>
    </row>
    <row r="5091" spans="1:13" x14ac:dyDescent="0.35">
      <c r="A5091" t="s">
        <v>23057</v>
      </c>
      <c r="B5091" t="s">
        <v>14</v>
      </c>
      <c r="C5091" t="s">
        <v>23058</v>
      </c>
      <c r="D5091" t="s">
        <v>65</v>
      </c>
      <c r="E5091">
        <v>622127</v>
      </c>
      <c r="F5091">
        <v>36944</v>
      </c>
      <c r="G5091">
        <v>0</v>
      </c>
      <c r="H5091" t="s">
        <v>23059</v>
      </c>
      <c r="I5091">
        <v>24</v>
      </c>
      <c r="J5091" t="s">
        <v>23060</v>
      </c>
      <c r="K5091">
        <v>3110</v>
      </c>
      <c r="L5091" t="s">
        <v>68</v>
      </c>
      <c r="M5091" t="s">
        <v>23061</v>
      </c>
    </row>
    <row r="5092" spans="1:13" x14ac:dyDescent="0.35">
      <c r="A5092" t="s">
        <v>23062</v>
      </c>
      <c r="B5092" t="s">
        <v>14</v>
      </c>
      <c r="C5092" t="s">
        <v>23063</v>
      </c>
      <c r="D5092" t="s">
        <v>65</v>
      </c>
      <c r="E5092">
        <v>36056</v>
      </c>
      <c r="F5092">
        <v>2983</v>
      </c>
      <c r="G5092">
        <v>0</v>
      </c>
      <c r="H5092" t="s">
        <v>23064</v>
      </c>
      <c r="I5092">
        <v>24</v>
      </c>
      <c r="J5092" t="s">
        <v>21806</v>
      </c>
      <c r="K5092">
        <v>26</v>
      </c>
      <c r="L5092" t="s">
        <v>68</v>
      </c>
      <c r="M5092" t="s">
        <v>22432</v>
      </c>
    </row>
    <row r="5093" spans="1:13" x14ac:dyDescent="0.35">
      <c r="A5093" t="s">
        <v>23065</v>
      </c>
      <c r="B5093" t="s">
        <v>14</v>
      </c>
      <c r="C5093" t="s">
        <v>23066</v>
      </c>
      <c r="D5093" t="s">
        <v>65</v>
      </c>
      <c r="E5093">
        <v>77712</v>
      </c>
      <c r="F5093">
        <v>8595</v>
      </c>
      <c r="G5093">
        <v>0</v>
      </c>
      <c r="H5093" t="s">
        <v>23067</v>
      </c>
      <c r="I5093">
        <v>24</v>
      </c>
      <c r="J5093" t="s">
        <v>23068</v>
      </c>
      <c r="K5093">
        <v>243</v>
      </c>
      <c r="L5093" t="s">
        <v>68</v>
      </c>
      <c r="M5093" t="s">
        <v>23069</v>
      </c>
    </row>
    <row r="5094" spans="1:13" x14ac:dyDescent="0.35">
      <c r="A5094" t="s">
        <v>23070</v>
      </c>
      <c r="B5094" t="s">
        <v>14</v>
      </c>
      <c r="C5094" t="s">
        <v>23071</v>
      </c>
      <c r="D5094" t="s">
        <v>65</v>
      </c>
      <c r="E5094">
        <v>6267</v>
      </c>
      <c r="F5094">
        <v>435</v>
      </c>
      <c r="G5094">
        <v>0</v>
      </c>
      <c r="H5094" t="s">
        <v>23072</v>
      </c>
      <c r="I5094">
        <v>24</v>
      </c>
      <c r="J5094" t="s">
        <v>21806</v>
      </c>
      <c r="K5094">
        <v>1</v>
      </c>
      <c r="L5094" t="s">
        <v>68</v>
      </c>
      <c r="M5094" t="s">
        <v>22432</v>
      </c>
    </row>
    <row r="5095" spans="1:13" x14ac:dyDescent="0.35">
      <c r="A5095" t="s">
        <v>23073</v>
      </c>
      <c r="B5095" t="s">
        <v>14</v>
      </c>
      <c r="C5095" t="s">
        <v>23074</v>
      </c>
      <c r="D5095" t="s">
        <v>65</v>
      </c>
      <c r="E5095">
        <v>89675</v>
      </c>
      <c r="F5095">
        <v>8499</v>
      </c>
      <c r="G5095">
        <v>0</v>
      </c>
      <c r="H5095" t="s">
        <v>23075</v>
      </c>
      <c r="I5095">
        <v>24</v>
      </c>
      <c r="J5095" t="s">
        <v>23076</v>
      </c>
      <c r="K5095">
        <v>215</v>
      </c>
      <c r="L5095" t="s">
        <v>68</v>
      </c>
      <c r="M5095" t="s">
        <v>23077</v>
      </c>
    </row>
    <row r="5096" spans="1:13" x14ac:dyDescent="0.35">
      <c r="A5096" t="s">
        <v>23078</v>
      </c>
      <c r="B5096" t="s">
        <v>14</v>
      </c>
      <c r="C5096" t="s">
        <v>23079</v>
      </c>
      <c r="D5096" t="s">
        <v>65</v>
      </c>
      <c r="E5096">
        <v>6381</v>
      </c>
      <c r="F5096">
        <v>533</v>
      </c>
      <c r="G5096">
        <v>0</v>
      </c>
      <c r="H5096" t="s">
        <v>23080</v>
      </c>
      <c r="I5096">
        <v>24</v>
      </c>
      <c r="J5096" t="s">
        <v>21806</v>
      </c>
      <c r="K5096">
        <v>4</v>
      </c>
      <c r="L5096" t="s">
        <v>68</v>
      </c>
      <c r="M5096" t="s">
        <v>22432</v>
      </c>
    </row>
    <row r="5097" spans="1:13" x14ac:dyDescent="0.35">
      <c r="A5097" t="s">
        <v>23081</v>
      </c>
      <c r="B5097" t="s">
        <v>14</v>
      </c>
      <c r="C5097" t="s">
        <v>23082</v>
      </c>
      <c r="D5097" t="s">
        <v>65</v>
      </c>
      <c r="E5097">
        <v>122395</v>
      </c>
      <c r="F5097">
        <v>9754</v>
      </c>
      <c r="G5097">
        <v>0</v>
      </c>
      <c r="H5097" t="s">
        <v>23083</v>
      </c>
      <c r="I5097">
        <v>24</v>
      </c>
      <c r="J5097" t="s">
        <v>23084</v>
      </c>
      <c r="K5097">
        <v>244</v>
      </c>
      <c r="L5097" t="s">
        <v>68</v>
      </c>
      <c r="M5097" t="s">
        <v>23085</v>
      </c>
    </row>
    <row r="5098" spans="1:13" x14ac:dyDescent="0.35">
      <c r="A5098" t="s">
        <v>23086</v>
      </c>
      <c r="B5098" t="s">
        <v>14</v>
      </c>
      <c r="C5098" t="s">
        <v>23087</v>
      </c>
      <c r="D5098" t="s">
        <v>65</v>
      </c>
      <c r="E5098">
        <v>179940</v>
      </c>
      <c r="F5098">
        <v>14362</v>
      </c>
      <c r="G5098">
        <v>0</v>
      </c>
      <c r="H5098" t="s">
        <v>23088</v>
      </c>
      <c r="I5098">
        <v>24</v>
      </c>
      <c r="J5098" t="s">
        <v>23089</v>
      </c>
      <c r="K5098">
        <v>430</v>
      </c>
      <c r="L5098" t="s">
        <v>68</v>
      </c>
      <c r="M5098" t="s">
        <v>23090</v>
      </c>
    </row>
    <row r="5099" spans="1:13" x14ac:dyDescent="0.35">
      <c r="A5099" t="s">
        <v>23091</v>
      </c>
      <c r="B5099" t="s">
        <v>14</v>
      </c>
      <c r="C5099" t="s">
        <v>23092</v>
      </c>
      <c r="D5099" t="s">
        <v>65</v>
      </c>
      <c r="E5099">
        <v>41603</v>
      </c>
      <c r="F5099">
        <v>2617</v>
      </c>
      <c r="G5099">
        <v>0</v>
      </c>
      <c r="H5099" t="s">
        <v>23093</v>
      </c>
      <c r="I5099">
        <v>24</v>
      </c>
      <c r="J5099" t="s">
        <v>21806</v>
      </c>
      <c r="K5099">
        <v>9</v>
      </c>
      <c r="L5099" t="s">
        <v>68</v>
      </c>
      <c r="M5099" t="s">
        <v>22432</v>
      </c>
    </row>
    <row r="5100" spans="1:13" x14ac:dyDescent="0.35">
      <c r="A5100" t="s">
        <v>23094</v>
      </c>
      <c r="B5100" t="s">
        <v>14</v>
      </c>
      <c r="C5100" t="s">
        <v>23095</v>
      </c>
      <c r="D5100" t="s">
        <v>65</v>
      </c>
      <c r="E5100">
        <v>82678</v>
      </c>
      <c r="F5100">
        <v>9095</v>
      </c>
      <c r="G5100">
        <v>0</v>
      </c>
      <c r="H5100" t="s">
        <v>23096</v>
      </c>
      <c r="I5100">
        <v>24</v>
      </c>
      <c r="J5100" t="s">
        <v>23097</v>
      </c>
      <c r="K5100">
        <v>73</v>
      </c>
      <c r="L5100" t="s">
        <v>68</v>
      </c>
      <c r="M5100" t="s">
        <v>23098</v>
      </c>
    </row>
    <row r="5101" spans="1:13" x14ac:dyDescent="0.35">
      <c r="A5101" t="s">
        <v>23099</v>
      </c>
      <c r="B5101" t="s">
        <v>14</v>
      </c>
      <c r="C5101" t="s">
        <v>23100</v>
      </c>
      <c r="D5101" t="s">
        <v>65</v>
      </c>
      <c r="E5101">
        <v>7337</v>
      </c>
      <c r="F5101">
        <v>658</v>
      </c>
      <c r="G5101">
        <v>0</v>
      </c>
      <c r="H5101" t="s">
        <v>23101</v>
      </c>
      <c r="I5101">
        <v>24</v>
      </c>
      <c r="J5101" t="s">
        <v>21806</v>
      </c>
      <c r="K5101">
        <v>10</v>
      </c>
      <c r="L5101" t="s">
        <v>68</v>
      </c>
      <c r="M5101" t="s">
        <v>22444</v>
      </c>
    </row>
    <row r="5102" spans="1:13" x14ac:dyDescent="0.35">
      <c r="A5102" t="s">
        <v>23102</v>
      </c>
      <c r="B5102" t="s">
        <v>14</v>
      </c>
      <c r="C5102" t="s">
        <v>23103</v>
      </c>
      <c r="D5102" t="s">
        <v>65</v>
      </c>
      <c r="E5102">
        <v>25815</v>
      </c>
      <c r="F5102">
        <v>2367</v>
      </c>
      <c r="G5102">
        <v>0</v>
      </c>
      <c r="H5102" t="s">
        <v>23104</v>
      </c>
      <c r="I5102">
        <v>24</v>
      </c>
      <c r="J5102" t="s">
        <v>21806</v>
      </c>
      <c r="K5102">
        <v>12</v>
      </c>
      <c r="L5102" t="s">
        <v>68</v>
      </c>
      <c r="M5102" t="s">
        <v>22444</v>
      </c>
    </row>
    <row r="5103" spans="1:13" x14ac:dyDescent="0.35">
      <c r="A5103" t="s">
        <v>23105</v>
      </c>
      <c r="B5103" t="s">
        <v>14</v>
      </c>
      <c r="C5103" t="s">
        <v>23106</v>
      </c>
      <c r="D5103" t="s">
        <v>65</v>
      </c>
      <c r="E5103">
        <v>18040</v>
      </c>
      <c r="F5103">
        <v>1918</v>
      </c>
      <c r="G5103">
        <v>0</v>
      </c>
      <c r="H5103" t="s">
        <v>23107</v>
      </c>
      <c r="I5103">
        <v>24</v>
      </c>
      <c r="J5103" t="s">
        <v>21806</v>
      </c>
      <c r="K5103">
        <v>7</v>
      </c>
      <c r="L5103" t="s">
        <v>68</v>
      </c>
      <c r="M5103" t="s">
        <v>22444</v>
      </c>
    </row>
    <row r="5104" spans="1:13" x14ac:dyDescent="0.35">
      <c r="A5104" t="s">
        <v>23108</v>
      </c>
      <c r="B5104" t="s">
        <v>14</v>
      </c>
      <c r="C5104" t="s">
        <v>23109</v>
      </c>
      <c r="D5104" t="s">
        <v>65</v>
      </c>
      <c r="E5104">
        <v>70954</v>
      </c>
      <c r="F5104">
        <v>8138</v>
      </c>
      <c r="G5104">
        <v>0</v>
      </c>
      <c r="H5104" t="s">
        <v>23110</v>
      </c>
      <c r="I5104">
        <v>24</v>
      </c>
      <c r="J5104" t="s">
        <v>21806</v>
      </c>
      <c r="K5104">
        <v>66</v>
      </c>
      <c r="L5104" t="s">
        <v>68</v>
      </c>
      <c r="M5104" t="s">
        <v>23111</v>
      </c>
    </row>
    <row r="5105" spans="1:13" x14ac:dyDescent="0.35">
      <c r="A5105" t="s">
        <v>23112</v>
      </c>
      <c r="B5105" t="s">
        <v>14</v>
      </c>
      <c r="C5105" t="s">
        <v>23113</v>
      </c>
      <c r="D5105" t="s">
        <v>65</v>
      </c>
      <c r="E5105">
        <v>74119</v>
      </c>
      <c r="F5105">
        <v>6126</v>
      </c>
      <c r="G5105">
        <v>0</v>
      </c>
      <c r="H5105" t="s">
        <v>23114</v>
      </c>
      <c r="I5105">
        <v>24</v>
      </c>
      <c r="J5105" t="s">
        <v>21806</v>
      </c>
      <c r="K5105">
        <v>19</v>
      </c>
      <c r="L5105" t="s">
        <v>68</v>
      </c>
      <c r="M5105" t="s">
        <v>22444</v>
      </c>
    </row>
    <row r="5106" spans="1:13" x14ac:dyDescent="0.35">
      <c r="A5106" t="s">
        <v>23115</v>
      </c>
      <c r="B5106" t="s">
        <v>14</v>
      </c>
      <c r="C5106" t="s">
        <v>23116</v>
      </c>
      <c r="D5106" t="s">
        <v>65</v>
      </c>
      <c r="E5106">
        <v>5024</v>
      </c>
      <c r="F5106">
        <v>405</v>
      </c>
      <c r="G5106">
        <v>0</v>
      </c>
      <c r="H5106" t="s">
        <v>23117</v>
      </c>
      <c r="I5106">
        <v>24</v>
      </c>
      <c r="J5106" t="s">
        <v>21806</v>
      </c>
      <c r="K5106">
        <v>4</v>
      </c>
      <c r="L5106" t="s">
        <v>68</v>
      </c>
      <c r="M5106" t="s">
        <v>22432</v>
      </c>
    </row>
    <row r="5107" spans="1:13" x14ac:dyDescent="0.35">
      <c r="A5107" t="s">
        <v>23118</v>
      </c>
      <c r="B5107" t="s">
        <v>14</v>
      </c>
      <c r="C5107" t="s">
        <v>23119</v>
      </c>
      <c r="D5107" t="s">
        <v>65</v>
      </c>
      <c r="E5107">
        <v>143942</v>
      </c>
      <c r="F5107">
        <v>14450</v>
      </c>
      <c r="G5107">
        <v>0</v>
      </c>
      <c r="H5107" t="s">
        <v>23120</v>
      </c>
      <c r="I5107">
        <v>24</v>
      </c>
      <c r="J5107" t="s">
        <v>23121</v>
      </c>
      <c r="K5107">
        <v>356</v>
      </c>
      <c r="L5107" t="s">
        <v>68</v>
      </c>
      <c r="M5107" t="s">
        <v>23122</v>
      </c>
    </row>
    <row r="5108" spans="1:13" x14ac:dyDescent="0.35">
      <c r="A5108" t="s">
        <v>23123</v>
      </c>
      <c r="B5108" t="s">
        <v>14</v>
      </c>
      <c r="C5108" t="s">
        <v>23124</v>
      </c>
      <c r="D5108" t="s">
        <v>65</v>
      </c>
      <c r="E5108">
        <v>42810</v>
      </c>
      <c r="F5108">
        <v>4022</v>
      </c>
      <c r="G5108">
        <v>0</v>
      </c>
      <c r="H5108" t="s">
        <v>23125</v>
      </c>
      <c r="I5108">
        <v>24</v>
      </c>
      <c r="J5108" t="s">
        <v>21806</v>
      </c>
      <c r="K5108">
        <v>36</v>
      </c>
      <c r="L5108" t="s">
        <v>68</v>
      </c>
      <c r="M5108" t="s">
        <v>22444</v>
      </c>
    </row>
    <row r="5109" spans="1:13" x14ac:dyDescent="0.35">
      <c r="A5109" t="s">
        <v>23126</v>
      </c>
      <c r="B5109" t="s">
        <v>14</v>
      </c>
      <c r="C5109" t="s">
        <v>23127</v>
      </c>
      <c r="D5109" t="s">
        <v>65</v>
      </c>
      <c r="E5109">
        <v>6442</v>
      </c>
      <c r="F5109">
        <v>477</v>
      </c>
      <c r="G5109">
        <v>0</v>
      </c>
      <c r="H5109" t="s">
        <v>23128</v>
      </c>
      <c r="I5109">
        <v>24</v>
      </c>
      <c r="J5109" t="s">
        <v>21806</v>
      </c>
      <c r="K5109">
        <v>2</v>
      </c>
      <c r="L5109" t="s">
        <v>68</v>
      </c>
      <c r="M5109" t="s">
        <v>22432</v>
      </c>
    </row>
    <row r="5110" spans="1:13" x14ac:dyDescent="0.35">
      <c r="A5110" t="s">
        <v>23129</v>
      </c>
      <c r="B5110" t="s">
        <v>14</v>
      </c>
      <c r="C5110" t="s">
        <v>23130</v>
      </c>
      <c r="D5110" t="s">
        <v>65</v>
      </c>
      <c r="E5110">
        <v>87216</v>
      </c>
      <c r="F5110">
        <v>8217</v>
      </c>
      <c r="G5110">
        <v>0</v>
      </c>
      <c r="H5110" t="s">
        <v>23131</v>
      </c>
      <c r="I5110">
        <v>20</v>
      </c>
      <c r="J5110" t="s">
        <v>23132</v>
      </c>
      <c r="K5110">
        <v>201</v>
      </c>
      <c r="L5110" t="s">
        <v>68</v>
      </c>
      <c r="M5110" t="s">
        <v>23133</v>
      </c>
    </row>
    <row r="5111" spans="1:13" x14ac:dyDescent="0.35">
      <c r="A5111" t="s">
        <v>23134</v>
      </c>
      <c r="B5111" t="s">
        <v>14</v>
      </c>
      <c r="C5111" t="s">
        <v>23135</v>
      </c>
      <c r="D5111" t="s">
        <v>65</v>
      </c>
      <c r="E5111">
        <v>95497</v>
      </c>
      <c r="F5111">
        <v>12765</v>
      </c>
      <c r="G5111">
        <v>0</v>
      </c>
      <c r="H5111" t="s">
        <v>23136</v>
      </c>
      <c r="I5111">
        <v>24</v>
      </c>
      <c r="J5111" t="s">
        <v>21806</v>
      </c>
      <c r="K5111">
        <v>48</v>
      </c>
      <c r="L5111" t="s">
        <v>68</v>
      </c>
      <c r="M5111" t="s">
        <v>22432</v>
      </c>
    </row>
    <row r="5112" spans="1:13" x14ac:dyDescent="0.35">
      <c r="A5112" t="s">
        <v>23137</v>
      </c>
      <c r="B5112" t="s">
        <v>14</v>
      </c>
      <c r="C5112" t="s">
        <v>23138</v>
      </c>
      <c r="D5112" t="s">
        <v>65</v>
      </c>
      <c r="E5112">
        <v>74059</v>
      </c>
      <c r="F5112">
        <v>8914</v>
      </c>
      <c r="G5112">
        <v>0</v>
      </c>
      <c r="H5112" t="s">
        <v>23139</v>
      </c>
      <c r="I5112">
        <v>24</v>
      </c>
      <c r="J5112" t="s">
        <v>23140</v>
      </c>
      <c r="K5112">
        <v>75</v>
      </c>
      <c r="L5112" t="s">
        <v>68</v>
      </c>
      <c r="M5112" t="s">
        <v>23141</v>
      </c>
    </row>
    <row r="5113" spans="1:13" x14ac:dyDescent="0.35">
      <c r="A5113" t="s">
        <v>23142</v>
      </c>
      <c r="B5113" t="s">
        <v>14</v>
      </c>
      <c r="C5113" t="s">
        <v>23143</v>
      </c>
      <c r="D5113" t="s">
        <v>65</v>
      </c>
      <c r="E5113">
        <v>51991</v>
      </c>
      <c r="F5113">
        <v>3649</v>
      </c>
      <c r="G5113">
        <v>0</v>
      </c>
      <c r="H5113" t="s">
        <v>23144</v>
      </c>
      <c r="I5113">
        <v>24</v>
      </c>
      <c r="J5113" t="s">
        <v>21806</v>
      </c>
      <c r="K5113">
        <v>17</v>
      </c>
      <c r="L5113" t="s">
        <v>68</v>
      </c>
      <c r="M5113" t="s">
        <v>22444</v>
      </c>
    </row>
    <row r="5114" spans="1:13" x14ac:dyDescent="0.35">
      <c r="A5114" t="s">
        <v>23145</v>
      </c>
      <c r="B5114" t="s">
        <v>14</v>
      </c>
      <c r="C5114" t="s">
        <v>23146</v>
      </c>
      <c r="D5114" t="s">
        <v>65</v>
      </c>
      <c r="E5114">
        <v>20817</v>
      </c>
      <c r="F5114">
        <v>1866</v>
      </c>
      <c r="G5114">
        <v>0</v>
      </c>
      <c r="H5114" t="s">
        <v>23147</v>
      </c>
      <c r="I5114">
        <v>24</v>
      </c>
      <c r="J5114" t="s">
        <v>21806</v>
      </c>
      <c r="K5114">
        <v>22</v>
      </c>
      <c r="L5114" t="s">
        <v>68</v>
      </c>
      <c r="M5114" t="s">
        <v>22432</v>
      </c>
    </row>
    <row r="5115" spans="1:13" x14ac:dyDescent="0.35">
      <c r="A5115" t="s">
        <v>23148</v>
      </c>
      <c r="B5115" t="s">
        <v>14</v>
      </c>
      <c r="C5115" t="s">
        <v>23149</v>
      </c>
      <c r="D5115" t="s">
        <v>65</v>
      </c>
      <c r="E5115">
        <v>117490</v>
      </c>
      <c r="F5115">
        <v>13167</v>
      </c>
      <c r="G5115">
        <v>0</v>
      </c>
      <c r="H5115" t="s">
        <v>23150</v>
      </c>
      <c r="I5115">
        <v>24</v>
      </c>
      <c r="J5115" t="s">
        <v>23151</v>
      </c>
      <c r="K5115">
        <v>288</v>
      </c>
      <c r="L5115" t="s">
        <v>68</v>
      </c>
      <c r="M5115" t="s">
        <v>23152</v>
      </c>
    </row>
    <row r="5116" spans="1:13" x14ac:dyDescent="0.35">
      <c r="A5116" t="s">
        <v>23153</v>
      </c>
      <c r="B5116" t="s">
        <v>14</v>
      </c>
      <c r="C5116" t="s">
        <v>23154</v>
      </c>
      <c r="D5116" t="s">
        <v>65</v>
      </c>
      <c r="E5116">
        <v>62844</v>
      </c>
      <c r="F5116">
        <v>4597</v>
      </c>
      <c r="G5116">
        <v>0</v>
      </c>
      <c r="H5116" t="s">
        <v>23155</v>
      </c>
      <c r="I5116">
        <v>24</v>
      </c>
      <c r="J5116" t="s">
        <v>21806</v>
      </c>
      <c r="K5116">
        <v>27</v>
      </c>
      <c r="L5116" t="s">
        <v>68</v>
      </c>
      <c r="M5116" t="s">
        <v>23156</v>
      </c>
    </row>
    <row r="5117" spans="1:13" x14ac:dyDescent="0.35">
      <c r="A5117" t="s">
        <v>23157</v>
      </c>
      <c r="B5117" t="s">
        <v>14</v>
      </c>
      <c r="C5117" t="s">
        <v>23158</v>
      </c>
      <c r="D5117" t="s">
        <v>65</v>
      </c>
      <c r="E5117">
        <v>8268</v>
      </c>
      <c r="F5117">
        <v>528</v>
      </c>
      <c r="G5117">
        <v>0</v>
      </c>
      <c r="H5117" t="s">
        <v>23159</v>
      </c>
      <c r="I5117">
        <v>24</v>
      </c>
      <c r="J5117" t="s">
        <v>21806</v>
      </c>
      <c r="K5117">
        <v>10</v>
      </c>
      <c r="L5117" t="s">
        <v>68</v>
      </c>
      <c r="M5117" t="s">
        <v>22432</v>
      </c>
    </row>
    <row r="5118" spans="1:13" x14ac:dyDescent="0.35">
      <c r="A5118" t="s">
        <v>23160</v>
      </c>
      <c r="B5118" t="s">
        <v>14</v>
      </c>
      <c r="C5118" t="s">
        <v>23161</v>
      </c>
      <c r="D5118" t="s">
        <v>65</v>
      </c>
      <c r="E5118">
        <v>78807</v>
      </c>
      <c r="F5118">
        <v>5715</v>
      </c>
      <c r="G5118">
        <v>0</v>
      </c>
      <c r="H5118" t="s">
        <v>23162</v>
      </c>
      <c r="I5118">
        <v>20</v>
      </c>
      <c r="J5118" t="s">
        <v>21806</v>
      </c>
      <c r="K5118">
        <v>424</v>
      </c>
      <c r="L5118" t="s">
        <v>68</v>
      </c>
      <c r="M5118" t="s">
        <v>23163</v>
      </c>
    </row>
    <row r="5119" spans="1:13" x14ac:dyDescent="0.35">
      <c r="A5119" t="s">
        <v>23164</v>
      </c>
      <c r="B5119" t="s">
        <v>14</v>
      </c>
      <c r="C5119" t="s">
        <v>23165</v>
      </c>
      <c r="D5119" t="s">
        <v>65</v>
      </c>
      <c r="E5119">
        <v>67332</v>
      </c>
      <c r="F5119">
        <v>7334</v>
      </c>
      <c r="G5119">
        <v>0</v>
      </c>
      <c r="H5119" t="s">
        <v>23166</v>
      </c>
      <c r="I5119">
        <v>24</v>
      </c>
      <c r="J5119" t="s">
        <v>21806</v>
      </c>
      <c r="K5119">
        <v>24</v>
      </c>
      <c r="L5119" t="s">
        <v>68</v>
      </c>
      <c r="M5119" t="s">
        <v>22432</v>
      </c>
    </row>
    <row r="5120" spans="1:13" x14ac:dyDescent="0.35">
      <c r="A5120" t="s">
        <v>23167</v>
      </c>
      <c r="B5120" t="s">
        <v>14</v>
      </c>
      <c r="C5120" t="s">
        <v>23168</v>
      </c>
      <c r="D5120" t="s">
        <v>65</v>
      </c>
      <c r="E5120">
        <v>139815</v>
      </c>
      <c r="F5120">
        <v>14626</v>
      </c>
      <c r="G5120">
        <v>0</v>
      </c>
      <c r="H5120" t="s">
        <v>23169</v>
      </c>
      <c r="I5120">
        <v>24</v>
      </c>
      <c r="J5120" t="s">
        <v>23170</v>
      </c>
      <c r="K5120">
        <v>121</v>
      </c>
      <c r="L5120" t="s">
        <v>68</v>
      </c>
      <c r="M5120" t="s">
        <v>23171</v>
      </c>
    </row>
    <row r="5121" spans="1:13" x14ac:dyDescent="0.35">
      <c r="A5121" t="s">
        <v>23172</v>
      </c>
      <c r="B5121" t="s">
        <v>14</v>
      </c>
      <c r="C5121" t="s">
        <v>23173</v>
      </c>
      <c r="D5121" t="s">
        <v>65</v>
      </c>
      <c r="E5121">
        <v>34403</v>
      </c>
      <c r="F5121">
        <v>3707</v>
      </c>
      <c r="G5121">
        <v>0</v>
      </c>
      <c r="H5121" t="s">
        <v>23174</v>
      </c>
      <c r="I5121">
        <v>24</v>
      </c>
      <c r="J5121" t="s">
        <v>21806</v>
      </c>
      <c r="K5121">
        <v>12</v>
      </c>
      <c r="L5121" t="s">
        <v>68</v>
      </c>
      <c r="M5121" t="s">
        <v>23156</v>
      </c>
    </row>
    <row r="5122" spans="1:13" x14ac:dyDescent="0.35">
      <c r="A5122" t="s">
        <v>23175</v>
      </c>
      <c r="B5122" t="s">
        <v>14</v>
      </c>
      <c r="C5122" t="s">
        <v>23176</v>
      </c>
      <c r="D5122" t="s">
        <v>65</v>
      </c>
      <c r="E5122">
        <v>323861</v>
      </c>
      <c r="F5122">
        <v>21425</v>
      </c>
      <c r="G5122">
        <v>0</v>
      </c>
      <c r="H5122" t="s">
        <v>23177</v>
      </c>
      <c r="I5122">
        <v>24</v>
      </c>
      <c r="J5122" t="s">
        <v>21806</v>
      </c>
      <c r="K5122">
        <v>109</v>
      </c>
      <c r="L5122" t="s">
        <v>68</v>
      </c>
      <c r="M5122" t="s">
        <v>23156</v>
      </c>
    </row>
    <row r="5123" spans="1:13" x14ac:dyDescent="0.35">
      <c r="A5123" t="s">
        <v>23178</v>
      </c>
      <c r="B5123" t="s">
        <v>14</v>
      </c>
      <c r="C5123" t="s">
        <v>23179</v>
      </c>
      <c r="D5123" t="s">
        <v>65</v>
      </c>
      <c r="E5123">
        <v>74116</v>
      </c>
      <c r="F5123">
        <v>6233</v>
      </c>
      <c r="G5123">
        <v>0</v>
      </c>
      <c r="H5123" t="s">
        <v>23180</v>
      </c>
      <c r="I5123">
        <v>24</v>
      </c>
      <c r="J5123" t="s">
        <v>21806</v>
      </c>
      <c r="K5123">
        <v>37</v>
      </c>
      <c r="L5123" t="s">
        <v>68</v>
      </c>
      <c r="M5123" t="s">
        <v>23156</v>
      </c>
    </row>
    <row r="5124" spans="1:13" x14ac:dyDescent="0.35">
      <c r="A5124" t="s">
        <v>23181</v>
      </c>
      <c r="B5124" t="s">
        <v>14</v>
      </c>
      <c r="C5124" t="s">
        <v>23182</v>
      </c>
      <c r="D5124" t="s">
        <v>65</v>
      </c>
      <c r="E5124">
        <v>12182</v>
      </c>
      <c r="F5124">
        <v>929</v>
      </c>
      <c r="G5124">
        <v>0</v>
      </c>
      <c r="H5124" t="s">
        <v>23183</v>
      </c>
      <c r="I5124">
        <v>24</v>
      </c>
      <c r="J5124" t="s">
        <v>21806</v>
      </c>
      <c r="K5124">
        <v>5</v>
      </c>
      <c r="L5124" t="s">
        <v>68</v>
      </c>
      <c r="M5124" t="s">
        <v>22432</v>
      </c>
    </row>
    <row r="5125" spans="1:13" x14ac:dyDescent="0.35">
      <c r="A5125" t="s">
        <v>23184</v>
      </c>
      <c r="B5125" t="s">
        <v>14</v>
      </c>
      <c r="C5125" t="s">
        <v>23185</v>
      </c>
      <c r="D5125" t="s">
        <v>65</v>
      </c>
      <c r="E5125">
        <v>56258</v>
      </c>
      <c r="F5125">
        <v>4614</v>
      </c>
      <c r="G5125">
        <v>0</v>
      </c>
      <c r="H5125" t="s">
        <v>23186</v>
      </c>
      <c r="I5125">
        <v>24</v>
      </c>
      <c r="J5125" t="s">
        <v>23187</v>
      </c>
      <c r="K5125">
        <v>94</v>
      </c>
      <c r="L5125" t="s">
        <v>68</v>
      </c>
      <c r="M5125" t="s">
        <v>23188</v>
      </c>
    </row>
    <row r="5126" spans="1:13" x14ac:dyDescent="0.35">
      <c r="A5126" t="s">
        <v>23189</v>
      </c>
      <c r="B5126" t="s">
        <v>14</v>
      </c>
      <c r="C5126" t="s">
        <v>23190</v>
      </c>
      <c r="D5126" t="s">
        <v>65</v>
      </c>
      <c r="E5126">
        <v>17858</v>
      </c>
      <c r="F5126">
        <v>2275</v>
      </c>
      <c r="G5126">
        <v>0</v>
      </c>
      <c r="H5126" t="s">
        <v>23191</v>
      </c>
      <c r="I5126">
        <v>24</v>
      </c>
      <c r="J5126" t="s">
        <v>21806</v>
      </c>
      <c r="K5126">
        <v>17</v>
      </c>
      <c r="L5126" t="s">
        <v>68</v>
      </c>
      <c r="M5126" t="s">
        <v>22432</v>
      </c>
    </row>
    <row r="5127" spans="1:13" x14ac:dyDescent="0.35">
      <c r="A5127" t="s">
        <v>23192</v>
      </c>
      <c r="B5127" t="s">
        <v>14</v>
      </c>
      <c r="C5127" t="s">
        <v>23193</v>
      </c>
      <c r="D5127" t="s">
        <v>65</v>
      </c>
      <c r="E5127">
        <v>77678</v>
      </c>
      <c r="F5127">
        <v>8814</v>
      </c>
      <c r="G5127">
        <v>0</v>
      </c>
      <c r="H5127" t="s">
        <v>23194</v>
      </c>
      <c r="I5127">
        <v>24</v>
      </c>
      <c r="J5127" t="s">
        <v>23195</v>
      </c>
      <c r="K5127">
        <v>118</v>
      </c>
      <c r="L5127" t="s">
        <v>68</v>
      </c>
      <c r="M5127" t="s">
        <v>23196</v>
      </c>
    </row>
    <row r="5128" spans="1:13" x14ac:dyDescent="0.35">
      <c r="A5128" t="s">
        <v>23197</v>
      </c>
      <c r="B5128" t="s">
        <v>14</v>
      </c>
      <c r="C5128" t="s">
        <v>23198</v>
      </c>
      <c r="D5128" t="s">
        <v>65</v>
      </c>
      <c r="E5128">
        <v>89852</v>
      </c>
      <c r="F5128">
        <v>7626</v>
      </c>
      <c r="G5128">
        <v>0</v>
      </c>
      <c r="H5128" t="s">
        <v>23199</v>
      </c>
      <c r="I5128">
        <v>24</v>
      </c>
      <c r="J5128" t="s">
        <v>21806</v>
      </c>
      <c r="K5128">
        <v>44</v>
      </c>
      <c r="L5128" t="s">
        <v>68</v>
      </c>
      <c r="M5128" t="s">
        <v>23156</v>
      </c>
    </row>
    <row r="5129" spans="1:13" x14ac:dyDescent="0.35">
      <c r="A5129" t="s">
        <v>23200</v>
      </c>
      <c r="B5129" t="s">
        <v>14</v>
      </c>
      <c r="C5129" t="s">
        <v>23201</v>
      </c>
      <c r="D5129" t="s">
        <v>65</v>
      </c>
      <c r="E5129">
        <v>10251</v>
      </c>
      <c r="F5129">
        <v>920</v>
      </c>
      <c r="G5129">
        <v>0</v>
      </c>
      <c r="H5129" t="s">
        <v>23202</v>
      </c>
      <c r="I5129">
        <v>24</v>
      </c>
      <c r="J5129" t="s">
        <v>21806</v>
      </c>
      <c r="K5129">
        <v>12</v>
      </c>
      <c r="L5129" t="s">
        <v>68</v>
      </c>
      <c r="M5129" t="s">
        <v>22432</v>
      </c>
    </row>
    <row r="5130" spans="1:13" x14ac:dyDescent="0.35">
      <c r="A5130" t="s">
        <v>23203</v>
      </c>
      <c r="B5130" t="s">
        <v>14</v>
      </c>
      <c r="C5130" t="s">
        <v>23204</v>
      </c>
      <c r="D5130" t="s">
        <v>65</v>
      </c>
      <c r="E5130">
        <v>171432</v>
      </c>
      <c r="F5130">
        <v>16762</v>
      </c>
      <c r="G5130">
        <v>0</v>
      </c>
      <c r="H5130" t="s">
        <v>23205</v>
      </c>
      <c r="I5130">
        <v>24</v>
      </c>
      <c r="J5130" t="s">
        <v>23206</v>
      </c>
      <c r="K5130">
        <v>489</v>
      </c>
      <c r="L5130" t="s">
        <v>68</v>
      </c>
      <c r="M5130" t="s">
        <v>23207</v>
      </c>
    </row>
    <row r="5131" spans="1:13" x14ac:dyDescent="0.35">
      <c r="A5131" t="s">
        <v>23208</v>
      </c>
      <c r="B5131" t="s">
        <v>14</v>
      </c>
      <c r="C5131" t="s">
        <v>23209</v>
      </c>
      <c r="D5131" t="s">
        <v>65</v>
      </c>
      <c r="E5131">
        <v>39183</v>
      </c>
      <c r="F5131">
        <v>3582</v>
      </c>
      <c r="G5131">
        <v>0</v>
      </c>
      <c r="H5131" t="s">
        <v>23210</v>
      </c>
      <c r="I5131">
        <v>24</v>
      </c>
      <c r="J5131" t="s">
        <v>21806</v>
      </c>
      <c r="K5131">
        <v>12</v>
      </c>
      <c r="L5131" t="s">
        <v>68</v>
      </c>
      <c r="M5131" t="s">
        <v>23156</v>
      </c>
    </row>
    <row r="5132" spans="1:13" x14ac:dyDescent="0.35">
      <c r="A5132" t="s">
        <v>23211</v>
      </c>
      <c r="B5132" t="s">
        <v>14</v>
      </c>
      <c r="C5132" t="s">
        <v>23212</v>
      </c>
      <c r="D5132" t="s">
        <v>65</v>
      </c>
      <c r="E5132">
        <v>5613</v>
      </c>
      <c r="F5132">
        <v>454</v>
      </c>
      <c r="G5132">
        <v>0</v>
      </c>
      <c r="H5132" t="s">
        <v>23213</v>
      </c>
      <c r="I5132">
        <v>24</v>
      </c>
      <c r="J5132" t="s">
        <v>21806</v>
      </c>
      <c r="K5132">
        <v>6</v>
      </c>
      <c r="L5132" t="s">
        <v>68</v>
      </c>
      <c r="M5132" t="s">
        <v>22432</v>
      </c>
    </row>
    <row r="5133" spans="1:13" x14ac:dyDescent="0.35">
      <c r="A5133" t="s">
        <v>23214</v>
      </c>
      <c r="B5133" t="s">
        <v>14</v>
      </c>
      <c r="C5133" t="s">
        <v>23215</v>
      </c>
      <c r="D5133" t="s">
        <v>65</v>
      </c>
      <c r="E5133">
        <v>112149</v>
      </c>
      <c r="F5133">
        <v>8905</v>
      </c>
      <c r="G5133">
        <v>0</v>
      </c>
      <c r="H5133" t="s">
        <v>23216</v>
      </c>
      <c r="I5133">
        <v>20</v>
      </c>
      <c r="J5133" t="s">
        <v>23217</v>
      </c>
      <c r="K5133">
        <v>261</v>
      </c>
      <c r="L5133" t="s">
        <v>68</v>
      </c>
      <c r="M5133" t="s">
        <v>23218</v>
      </c>
    </row>
    <row r="5134" spans="1:13" x14ac:dyDescent="0.35">
      <c r="A5134" t="s">
        <v>23219</v>
      </c>
      <c r="B5134" t="s">
        <v>14</v>
      </c>
      <c r="C5134" t="s">
        <v>23220</v>
      </c>
      <c r="D5134" t="s">
        <v>65</v>
      </c>
      <c r="E5134">
        <v>57168</v>
      </c>
      <c r="F5134">
        <v>6030</v>
      </c>
      <c r="G5134">
        <v>0</v>
      </c>
      <c r="H5134" t="s">
        <v>23221</v>
      </c>
      <c r="I5134">
        <v>24</v>
      </c>
      <c r="J5134" t="s">
        <v>21806</v>
      </c>
      <c r="K5134">
        <v>12</v>
      </c>
      <c r="L5134" t="s">
        <v>68</v>
      </c>
      <c r="M5134" t="s">
        <v>22432</v>
      </c>
    </row>
    <row r="5135" spans="1:13" x14ac:dyDescent="0.35">
      <c r="A5135" t="s">
        <v>23222</v>
      </c>
      <c r="B5135" t="s">
        <v>14</v>
      </c>
      <c r="C5135" t="s">
        <v>23223</v>
      </c>
      <c r="D5135" t="s">
        <v>65</v>
      </c>
      <c r="E5135">
        <v>69840</v>
      </c>
      <c r="F5135">
        <v>8664</v>
      </c>
      <c r="G5135">
        <v>0</v>
      </c>
      <c r="H5135" t="s">
        <v>23224</v>
      </c>
      <c r="I5135">
        <v>24</v>
      </c>
      <c r="J5135" t="s">
        <v>23195</v>
      </c>
      <c r="K5135">
        <v>148</v>
      </c>
      <c r="L5135" t="s">
        <v>68</v>
      </c>
      <c r="M5135" t="s">
        <v>23225</v>
      </c>
    </row>
    <row r="5136" spans="1:13" x14ac:dyDescent="0.35">
      <c r="A5136" t="s">
        <v>23226</v>
      </c>
      <c r="B5136" t="s">
        <v>14</v>
      </c>
      <c r="C5136" t="s">
        <v>23227</v>
      </c>
      <c r="D5136" t="s">
        <v>65</v>
      </c>
      <c r="E5136">
        <v>83720</v>
      </c>
      <c r="F5136">
        <v>7668</v>
      </c>
      <c r="G5136">
        <v>0</v>
      </c>
      <c r="H5136" t="s">
        <v>23228</v>
      </c>
      <c r="I5136">
        <v>24</v>
      </c>
      <c r="J5136" t="s">
        <v>21806</v>
      </c>
      <c r="K5136">
        <v>49</v>
      </c>
      <c r="L5136" t="s">
        <v>68</v>
      </c>
      <c r="M5136" t="s">
        <v>23156</v>
      </c>
    </row>
    <row r="5137" spans="1:13" x14ac:dyDescent="0.35">
      <c r="A5137" t="s">
        <v>23229</v>
      </c>
      <c r="B5137" t="s">
        <v>14</v>
      </c>
      <c r="C5137" t="s">
        <v>23230</v>
      </c>
      <c r="D5137" t="s">
        <v>65</v>
      </c>
      <c r="E5137">
        <v>47602</v>
      </c>
      <c r="F5137">
        <v>2673</v>
      </c>
      <c r="G5137">
        <v>0</v>
      </c>
      <c r="H5137" t="s">
        <v>23231</v>
      </c>
      <c r="I5137">
        <v>24</v>
      </c>
      <c r="J5137" t="s">
        <v>53</v>
      </c>
      <c r="K5137">
        <v>37</v>
      </c>
      <c r="L5137" t="s">
        <v>68</v>
      </c>
      <c r="M5137" t="s">
        <v>23232</v>
      </c>
    </row>
    <row r="5138" spans="1:13" x14ac:dyDescent="0.35">
      <c r="A5138" t="s">
        <v>23233</v>
      </c>
      <c r="B5138" t="s">
        <v>14</v>
      </c>
      <c r="C5138" t="s">
        <v>23234</v>
      </c>
      <c r="D5138" t="s">
        <v>65</v>
      </c>
      <c r="E5138">
        <v>133933</v>
      </c>
      <c r="F5138">
        <v>11098</v>
      </c>
      <c r="G5138">
        <v>0</v>
      </c>
      <c r="H5138" t="s">
        <v>23235</v>
      </c>
      <c r="I5138">
        <v>24</v>
      </c>
      <c r="J5138" t="s">
        <v>21806</v>
      </c>
      <c r="K5138">
        <v>202</v>
      </c>
      <c r="L5138" t="s">
        <v>68</v>
      </c>
      <c r="M5138" t="s">
        <v>22432</v>
      </c>
    </row>
    <row r="5139" spans="1:13" x14ac:dyDescent="0.35">
      <c r="A5139" t="s">
        <v>23236</v>
      </c>
      <c r="B5139" t="s">
        <v>14</v>
      </c>
      <c r="C5139" t="s">
        <v>23237</v>
      </c>
      <c r="D5139" t="s">
        <v>65</v>
      </c>
      <c r="E5139">
        <v>216950</v>
      </c>
      <c r="F5139">
        <v>23048</v>
      </c>
      <c r="G5139">
        <v>0</v>
      </c>
      <c r="H5139" t="s">
        <v>23238</v>
      </c>
      <c r="I5139">
        <v>24</v>
      </c>
      <c r="J5139" t="s">
        <v>23239</v>
      </c>
      <c r="K5139">
        <v>593</v>
      </c>
      <c r="L5139" t="s">
        <v>68</v>
      </c>
      <c r="M5139" t="s">
        <v>23240</v>
      </c>
    </row>
    <row r="5140" spans="1:13" x14ac:dyDescent="0.35">
      <c r="A5140" t="s">
        <v>23241</v>
      </c>
      <c r="B5140" t="s">
        <v>14</v>
      </c>
      <c r="C5140" t="s">
        <v>23242</v>
      </c>
      <c r="D5140" t="s">
        <v>65</v>
      </c>
      <c r="E5140">
        <v>164646</v>
      </c>
      <c r="F5140">
        <v>25876</v>
      </c>
      <c r="G5140">
        <v>0</v>
      </c>
      <c r="H5140" t="s">
        <v>23243</v>
      </c>
      <c r="I5140">
        <v>24</v>
      </c>
      <c r="J5140" t="s">
        <v>21806</v>
      </c>
      <c r="K5140">
        <v>35</v>
      </c>
      <c r="L5140" t="s">
        <v>68</v>
      </c>
      <c r="M5140" t="s">
        <v>23156</v>
      </c>
    </row>
    <row r="5141" spans="1:13" x14ac:dyDescent="0.35">
      <c r="A5141" t="s">
        <v>23244</v>
      </c>
      <c r="B5141" t="s">
        <v>14</v>
      </c>
      <c r="C5141" t="s">
        <v>23245</v>
      </c>
      <c r="D5141" t="s">
        <v>65</v>
      </c>
      <c r="E5141">
        <v>7416</v>
      </c>
      <c r="F5141">
        <v>607</v>
      </c>
      <c r="G5141">
        <v>0</v>
      </c>
      <c r="H5141" t="s">
        <v>23246</v>
      </c>
      <c r="I5141">
        <v>24</v>
      </c>
      <c r="J5141" t="s">
        <v>21806</v>
      </c>
      <c r="K5141">
        <v>6</v>
      </c>
      <c r="L5141" t="s">
        <v>68</v>
      </c>
      <c r="M5141" t="s">
        <v>22432</v>
      </c>
    </row>
    <row r="5142" spans="1:13" x14ac:dyDescent="0.35">
      <c r="A5142" t="s">
        <v>23247</v>
      </c>
      <c r="B5142" t="s">
        <v>14</v>
      </c>
      <c r="C5142" t="s">
        <v>23248</v>
      </c>
      <c r="D5142" t="s">
        <v>65</v>
      </c>
      <c r="E5142">
        <v>111309</v>
      </c>
      <c r="F5142">
        <v>9991</v>
      </c>
      <c r="G5142">
        <v>0</v>
      </c>
      <c r="H5142" t="s">
        <v>23249</v>
      </c>
      <c r="I5142">
        <v>24</v>
      </c>
      <c r="J5142" t="s">
        <v>23250</v>
      </c>
      <c r="K5142">
        <v>187</v>
      </c>
      <c r="L5142" t="s">
        <v>68</v>
      </c>
      <c r="M5142" t="s">
        <v>23251</v>
      </c>
    </row>
    <row r="5143" spans="1:13" x14ac:dyDescent="0.35">
      <c r="A5143" t="s">
        <v>23252</v>
      </c>
      <c r="B5143" t="s">
        <v>14</v>
      </c>
      <c r="C5143" t="s">
        <v>23253</v>
      </c>
      <c r="D5143" t="s">
        <v>65</v>
      </c>
      <c r="E5143">
        <v>9491</v>
      </c>
      <c r="F5143">
        <v>952</v>
      </c>
      <c r="G5143">
        <v>0</v>
      </c>
      <c r="H5143" t="s">
        <v>23254</v>
      </c>
      <c r="I5143">
        <v>24</v>
      </c>
      <c r="J5143" t="s">
        <v>21806</v>
      </c>
      <c r="K5143">
        <v>2</v>
      </c>
      <c r="L5143" t="s">
        <v>68</v>
      </c>
      <c r="M5143" t="s">
        <v>22432</v>
      </c>
    </row>
    <row r="5144" spans="1:13" x14ac:dyDescent="0.35">
      <c r="A5144" t="s">
        <v>23255</v>
      </c>
      <c r="B5144" t="s">
        <v>14</v>
      </c>
      <c r="C5144" t="s">
        <v>23256</v>
      </c>
      <c r="D5144" t="s">
        <v>65</v>
      </c>
      <c r="E5144">
        <v>61877</v>
      </c>
      <c r="F5144">
        <v>7653</v>
      </c>
      <c r="G5144">
        <v>0</v>
      </c>
      <c r="H5144" t="s">
        <v>23257</v>
      </c>
      <c r="I5144">
        <v>24</v>
      </c>
      <c r="J5144" t="s">
        <v>23258</v>
      </c>
      <c r="K5144">
        <v>124</v>
      </c>
      <c r="L5144" t="s">
        <v>68</v>
      </c>
      <c r="M5144" t="s">
        <v>23259</v>
      </c>
    </row>
    <row r="5145" spans="1:13" x14ac:dyDescent="0.35">
      <c r="A5145" t="s">
        <v>23260</v>
      </c>
      <c r="B5145" t="s">
        <v>14</v>
      </c>
      <c r="C5145" t="s">
        <v>23261</v>
      </c>
      <c r="D5145" t="s">
        <v>65</v>
      </c>
      <c r="E5145">
        <v>98083</v>
      </c>
      <c r="F5145">
        <v>10162</v>
      </c>
      <c r="G5145">
        <v>0</v>
      </c>
      <c r="H5145" t="s">
        <v>23262</v>
      </c>
      <c r="I5145">
        <v>24</v>
      </c>
      <c r="J5145" t="s">
        <v>21806</v>
      </c>
      <c r="K5145">
        <v>20</v>
      </c>
      <c r="L5145" t="s">
        <v>68</v>
      </c>
      <c r="M5145" t="s">
        <v>23156</v>
      </c>
    </row>
    <row r="5146" spans="1:13" x14ac:dyDescent="0.35">
      <c r="A5146" t="s">
        <v>23263</v>
      </c>
      <c r="B5146" t="s">
        <v>14</v>
      </c>
      <c r="C5146" t="s">
        <v>23264</v>
      </c>
      <c r="D5146" t="s">
        <v>65</v>
      </c>
      <c r="E5146">
        <v>3609</v>
      </c>
      <c r="F5146">
        <v>325</v>
      </c>
      <c r="G5146">
        <v>0</v>
      </c>
      <c r="H5146" t="s">
        <v>23265</v>
      </c>
      <c r="I5146">
        <v>24</v>
      </c>
      <c r="J5146" t="s">
        <v>21806</v>
      </c>
      <c r="K5146">
        <v>1</v>
      </c>
      <c r="L5146" t="s">
        <v>68</v>
      </c>
      <c r="M5146" t="s">
        <v>22432</v>
      </c>
    </row>
    <row r="5147" spans="1:13" x14ac:dyDescent="0.35">
      <c r="A5147" t="s">
        <v>23266</v>
      </c>
      <c r="B5147" t="s">
        <v>14</v>
      </c>
      <c r="C5147" t="s">
        <v>23267</v>
      </c>
      <c r="D5147" t="s">
        <v>65</v>
      </c>
      <c r="E5147">
        <v>128202</v>
      </c>
      <c r="F5147">
        <v>12190</v>
      </c>
      <c r="G5147">
        <v>0</v>
      </c>
      <c r="H5147" t="s">
        <v>23268</v>
      </c>
      <c r="I5147">
        <v>24</v>
      </c>
      <c r="J5147" t="s">
        <v>23269</v>
      </c>
      <c r="K5147">
        <v>242</v>
      </c>
      <c r="L5147" t="s">
        <v>68</v>
      </c>
      <c r="M5147" t="s">
        <v>23270</v>
      </c>
    </row>
    <row r="5148" spans="1:13" x14ac:dyDescent="0.35">
      <c r="A5148" t="s">
        <v>23271</v>
      </c>
      <c r="B5148" t="s">
        <v>14</v>
      </c>
      <c r="C5148" t="s">
        <v>23272</v>
      </c>
      <c r="D5148" t="s">
        <v>65</v>
      </c>
      <c r="E5148">
        <v>18663</v>
      </c>
      <c r="F5148">
        <v>1394</v>
      </c>
      <c r="G5148">
        <v>0</v>
      </c>
      <c r="H5148" t="s">
        <v>23273</v>
      </c>
      <c r="I5148">
        <v>24</v>
      </c>
      <c r="J5148" t="s">
        <v>21806</v>
      </c>
      <c r="K5148">
        <v>10</v>
      </c>
      <c r="L5148" t="s">
        <v>68</v>
      </c>
      <c r="M5148" t="s">
        <v>23156</v>
      </c>
    </row>
    <row r="5149" spans="1:13" x14ac:dyDescent="0.35">
      <c r="A5149" t="s">
        <v>23274</v>
      </c>
      <c r="B5149" t="s">
        <v>14</v>
      </c>
      <c r="C5149" t="s">
        <v>23275</v>
      </c>
      <c r="D5149" t="s">
        <v>65</v>
      </c>
      <c r="E5149">
        <v>5086</v>
      </c>
      <c r="F5149">
        <v>369</v>
      </c>
      <c r="G5149">
        <v>0</v>
      </c>
      <c r="H5149" t="s">
        <v>23276</v>
      </c>
      <c r="I5149">
        <v>24</v>
      </c>
      <c r="J5149" t="s">
        <v>21806</v>
      </c>
      <c r="K5149">
        <v>0</v>
      </c>
      <c r="L5149" t="s">
        <v>68</v>
      </c>
      <c r="M5149" t="s">
        <v>22432</v>
      </c>
    </row>
    <row r="5150" spans="1:13" x14ac:dyDescent="0.35">
      <c r="A5150" t="s">
        <v>23277</v>
      </c>
      <c r="B5150" t="s">
        <v>14</v>
      </c>
      <c r="C5150" t="s">
        <v>23278</v>
      </c>
      <c r="D5150" t="s">
        <v>65</v>
      </c>
      <c r="E5150">
        <v>79094</v>
      </c>
      <c r="F5150">
        <v>6591</v>
      </c>
      <c r="G5150">
        <v>0</v>
      </c>
      <c r="H5150" t="s">
        <v>23279</v>
      </c>
      <c r="I5150">
        <v>24</v>
      </c>
      <c r="J5150" t="s">
        <v>23280</v>
      </c>
      <c r="K5150">
        <v>255</v>
      </c>
      <c r="L5150" t="s">
        <v>68</v>
      </c>
      <c r="M5150" t="s">
        <v>23281</v>
      </c>
    </row>
    <row r="5151" spans="1:13" x14ac:dyDescent="0.35">
      <c r="A5151" t="s">
        <v>23282</v>
      </c>
      <c r="B5151" t="s">
        <v>14</v>
      </c>
      <c r="C5151" t="s">
        <v>23283</v>
      </c>
      <c r="D5151" t="s">
        <v>65</v>
      </c>
      <c r="E5151">
        <v>41962</v>
      </c>
      <c r="F5151">
        <v>2243</v>
      </c>
      <c r="G5151">
        <v>0</v>
      </c>
      <c r="H5151" t="s">
        <v>23284</v>
      </c>
      <c r="I5151">
        <v>24</v>
      </c>
      <c r="J5151" t="s">
        <v>53</v>
      </c>
      <c r="K5151">
        <v>50</v>
      </c>
      <c r="L5151" t="s">
        <v>68</v>
      </c>
      <c r="M5151" t="s">
        <v>23285</v>
      </c>
    </row>
    <row r="5152" spans="1:13" x14ac:dyDescent="0.35">
      <c r="A5152" t="s">
        <v>23286</v>
      </c>
      <c r="B5152" t="s">
        <v>14</v>
      </c>
      <c r="C5152" t="s">
        <v>23287</v>
      </c>
      <c r="D5152" t="s">
        <v>65</v>
      </c>
      <c r="E5152">
        <v>25569</v>
      </c>
      <c r="F5152">
        <v>2583</v>
      </c>
      <c r="G5152">
        <v>0</v>
      </c>
      <c r="H5152" t="s">
        <v>23288</v>
      </c>
      <c r="I5152">
        <v>24</v>
      </c>
      <c r="J5152" t="s">
        <v>21806</v>
      </c>
      <c r="K5152">
        <v>14</v>
      </c>
      <c r="L5152" t="s">
        <v>68</v>
      </c>
      <c r="M5152" t="s">
        <v>22432</v>
      </c>
    </row>
    <row r="5153" spans="1:13" x14ac:dyDescent="0.35">
      <c r="A5153" t="s">
        <v>23289</v>
      </c>
      <c r="B5153" t="s">
        <v>14</v>
      </c>
      <c r="C5153" t="s">
        <v>23290</v>
      </c>
      <c r="D5153" t="s">
        <v>65</v>
      </c>
      <c r="E5153">
        <v>84574</v>
      </c>
      <c r="F5153">
        <v>11032</v>
      </c>
      <c r="G5153">
        <v>0</v>
      </c>
      <c r="H5153" t="s">
        <v>23291</v>
      </c>
      <c r="I5153">
        <v>24</v>
      </c>
      <c r="J5153" t="s">
        <v>23258</v>
      </c>
      <c r="K5153">
        <v>115</v>
      </c>
      <c r="L5153" t="s">
        <v>68</v>
      </c>
      <c r="M5153" t="s">
        <v>23292</v>
      </c>
    </row>
    <row r="5154" spans="1:13" x14ac:dyDescent="0.35">
      <c r="A5154" t="s">
        <v>23293</v>
      </c>
      <c r="B5154" t="s">
        <v>14</v>
      </c>
      <c r="C5154" t="s">
        <v>23294</v>
      </c>
      <c r="D5154" t="s">
        <v>65</v>
      </c>
      <c r="E5154">
        <v>10937</v>
      </c>
      <c r="F5154">
        <v>839</v>
      </c>
      <c r="G5154">
        <v>0</v>
      </c>
      <c r="H5154" t="s">
        <v>23295</v>
      </c>
      <c r="I5154">
        <v>24</v>
      </c>
      <c r="J5154" t="s">
        <v>21806</v>
      </c>
      <c r="K5154">
        <v>7</v>
      </c>
      <c r="L5154" t="s">
        <v>68</v>
      </c>
      <c r="M5154" t="s">
        <v>22444</v>
      </c>
    </row>
    <row r="5155" spans="1:13" x14ac:dyDescent="0.35">
      <c r="A5155" t="s">
        <v>23296</v>
      </c>
      <c r="B5155" t="s">
        <v>14</v>
      </c>
      <c r="C5155" t="s">
        <v>23297</v>
      </c>
      <c r="D5155" t="s">
        <v>65</v>
      </c>
      <c r="E5155">
        <v>28353</v>
      </c>
      <c r="F5155">
        <v>3268</v>
      </c>
      <c r="G5155">
        <v>0</v>
      </c>
      <c r="H5155" t="s">
        <v>23298</v>
      </c>
      <c r="I5155">
        <v>24</v>
      </c>
      <c r="J5155" t="s">
        <v>23299</v>
      </c>
      <c r="K5155">
        <v>202</v>
      </c>
      <c r="L5155" t="s">
        <v>68</v>
      </c>
      <c r="M5155" t="s">
        <v>23300</v>
      </c>
    </row>
    <row r="5156" spans="1:13" x14ac:dyDescent="0.35">
      <c r="A5156" t="s">
        <v>23301</v>
      </c>
      <c r="B5156" t="s">
        <v>14</v>
      </c>
      <c r="C5156" t="s">
        <v>23302</v>
      </c>
      <c r="D5156" t="s">
        <v>65</v>
      </c>
      <c r="E5156">
        <v>17862</v>
      </c>
      <c r="F5156">
        <v>1751</v>
      </c>
      <c r="G5156">
        <v>0</v>
      </c>
      <c r="H5156" t="s">
        <v>23303</v>
      </c>
      <c r="I5156">
        <v>24</v>
      </c>
      <c r="J5156" t="s">
        <v>21806</v>
      </c>
      <c r="K5156">
        <v>21</v>
      </c>
      <c r="L5156" t="s">
        <v>68</v>
      </c>
      <c r="M5156" t="s">
        <v>22444</v>
      </c>
    </row>
    <row r="5157" spans="1:13" x14ac:dyDescent="0.35">
      <c r="A5157" t="s">
        <v>23304</v>
      </c>
      <c r="B5157" t="s">
        <v>14</v>
      </c>
      <c r="C5157" t="s">
        <v>23305</v>
      </c>
      <c r="D5157" t="s">
        <v>65</v>
      </c>
      <c r="E5157">
        <v>16436</v>
      </c>
      <c r="F5157">
        <v>1400</v>
      </c>
      <c r="G5157">
        <v>0</v>
      </c>
      <c r="H5157" t="s">
        <v>23306</v>
      </c>
      <c r="I5157">
        <v>24</v>
      </c>
      <c r="J5157" t="s">
        <v>21806</v>
      </c>
      <c r="K5157">
        <v>6</v>
      </c>
      <c r="L5157" t="s">
        <v>68</v>
      </c>
      <c r="M5157" t="s">
        <v>22444</v>
      </c>
    </row>
    <row r="5158" spans="1:13" x14ac:dyDescent="0.35">
      <c r="A5158" t="s">
        <v>23307</v>
      </c>
      <c r="B5158" t="s">
        <v>14</v>
      </c>
      <c r="C5158" t="s">
        <v>23308</v>
      </c>
      <c r="D5158" t="s">
        <v>65</v>
      </c>
      <c r="E5158">
        <v>4191</v>
      </c>
      <c r="F5158">
        <v>391</v>
      </c>
      <c r="G5158">
        <v>0</v>
      </c>
      <c r="H5158" t="s">
        <v>23309</v>
      </c>
      <c r="I5158">
        <v>24</v>
      </c>
      <c r="J5158" t="s">
        <v>23310</v>
      </c>
      <c r="K5158">
        <v>1</v>
      </c>
      <c r="L5158" t="s">
        <v>68</v>
      </c>
      <c r="M5158" t="s">
        <v>22432</v>
      </c>
    </row>
    <row r="5159" spans="1:13" x14ac:dyDescent="0.35">
      <c r="A5159" t="s">
        <v>23311</v>
      </c>
      <c r="B5159" t="s">
        <v>14</v>
      </c>
      <c r="C5159" t="s">
        <v>23312</v>
      </c>
      <c r="D5159" t="s">
        <v>65</v>
      </c>
      <c r="E5159">
        <v>64603</v>
      </c>
      <c r="F5159">
        <v>3561</v>
      </c>
      <c r="G5159">
        <v>0</v>
      </c>
      <c r="H5159" t="s">
        <v>23313</v>
      </c>
      <c r="I5159">
        <v>24</v>
      </c>
      <c r="J5159" t="s">
        <v>53</v>
      </c>
      <c r="K5159">
        <v>65</v>
      </c>
      <c r="L5159" t="s">
        <v>68</v>
      </c>
      <c r="M5159" t="s">
        <v>23314</v>
      </c>
    </row>
    <row r="5160" spans="1:13" x14ac:dyDescent="0.35">
      <c r="A5160" t="s">
        <v>23315</v>
      </c>
      <c r="B5160" t="s">
        <v>14</v>
      </c>
      <c r="C5160" t="s">
        <v>23316</v>
      </c>
      <c r="D5160" t="s">
        <v>65</v>
      </c>
      <c r="E5160">
        <v>101751</v>
      </c>
      <c r="F5160">
        <v>8848</v>
      </c>
      <c r="G5160">
        <v>0</v>
      </c>
      <c r="H5160" t="s">
        <v>23317</v>
      </c>
      <c r="I5160">
        <v>20</v>
      </c>
      <c r="J5160" t="s">
        <v>23318</v>
      </c>
      <c r="K5160">
        <v>307</v>
      </c>
      <c r="L5160" t="s">
        <v>68</v>
      </c>
      <c r="M5160" t="s">
        <v>23319</v>
      </c>
    </row>
    <row r="5161" spans="1:13" x14ac:dyDescent="0.35">
      <c r="A5161" t="s">
        <v>23320</v>
      </c>
      <c r="B5161" t="s">
        <v>14</v>
      </c>
      <c r="C5161" t="s">
        <v>23321</v>
      </c>
      <c r="D5161" t="s">
        <v>65</v>
      </c>
      <c r="E5161">
        <v>60460</v>
      </c>
      <c r="F5161">
        <v>7516</v>
      </c>
      <c r="G5161">
        <v>0</v>
      </c>
      <c r="H5161" t="s">
        <v>23322</v>
      </c>
      <c r="I5161">
        <v>24</v>
      </c>
      <c r="J5161" t="s">
        <v>23323</v>
      </c>
      <c r="K5161">
        <v>32</v>
      </c>
      <c r="L5161" t="s">
        <v>68</v>
      </c>
      <c r="M5161" t="s">
        <v>22432</v>
      </c>
    </row>
    <row r="5162" spans="1:13" x14ac:dyDescent="0.35">
      <c r="A5162" t="s">
        <v>23324</v>
      </c>
      <c r="B5162" t="s">
        <v>14</v>
      </c>
      <c r="C5162" t="s">
        <v>23325</v>
      </c>
      <c r="D5162" t="s">
        <v>65</v>
      </c>
      <c r="E5162">
        <v>76136</v>
      </c>
      <c r="F5162">
        <v>10043</v>
      </c>
      <c r="G5162">
        <v>0</v>
      </c>
      <c r="H5162" t="s">
        <v>23326</v>
      </c>
      <c r="I5162">
        <v>24</v>
      </c>
      <c r="J5162" t="s">
        <v>23323</v>
      </c>
      <c r="K5162">
        <v>112</v>
      </c>
      <c r="L5162" t="s">
        <v>68</v>
      </c>
      <c r="M5162" t="s">
        <v>23327</v>
      </c>
    </row>
    <row r="5163" spans="1:13" x14ac:dyDescent="0.35">
      <c r="A5163" t="s">
        <v>23328</v>
      </c>
      <c r="B5163" t="s">
        <v>14</v>
      </c>
      <c r="C5163" t="s">
        <v>23329</v>
      </c>
      <c r="D5163" t="s">
        <v>65</v>
      </c>
      <c r="E5163">
        <v>8372</v>
      </c>
      <c r="F5163">
        <v>633</v>
      </c>
      <c r="G5163">
        <v>0</v>
      </c>
      <c r="H5163" t="s">
        <v>23330</v>
      </c>
      <c r="I5163">
        <v>24</v>
      </c>
      <c r="J5163" t="s">
        <v>21806</v>
      </c>
      <c r="K5163">
        <v>3</v>
      </c>
      <c r="L5163" t="s">
        <v>68</v>
      </c>
      <c r="M5163" t="s">
        <v>22432</v>
      </c>
    </row>
    <row r="5164" spans="1:13" x14ac:dyDescent="0.35">
      <c r="A5164" t="s">
        <v>23331</v>
      </c>
      <c r="B5164" t="s">
        <v>14</v>
      </c>
      <c r="C5164" t="s">
        <v>23332</v>
      </c>
      <c r="D5164" t="s">
        <v>65</v>
      </c>
      <c r="E5164">
        <v>143058</v>
      </c>
      <c r="F5164">
        <v>11472</v>
      </c>
      <c r="G5164">
        <v>0</v>
      </c>
      <c r="H5164" t="s">
        <v>23333</v>
      </c>
      <c r="I5164">
        <v>24</v>
      </c>
      <c r="J5164" t="s">
        <v>23334</v>
      </c>
      <c r="K5164">
        <v>511</v>
      </c>
      <c r="L5164" t="s">
        <v>68</v>
      </c>
      <c r="M5164" t="s">
        <v>23335</v>
      </c>
    </row>
    <row r="5165" spans="1:13" x14ac:dyDescent="0.35">
      <c r="A5165" t="s">
        <v>23336</v>
      </c>
      <c r="B5165" t="s">
        <v>14</v>
      </c>
      <c r="C5165" t="s">
        <v>23337</v>
      </c>
      <c r="D5165" t="s">
        <v>65</v>
      </c>
      <c r="E5165">
        <v>13530</v>
      </c>
      <c r="F5165">
        <v>952</v>
      </c>
      <c r="G5165">
        <v>0</v>
      </c>
      <c r="H5165" t="s">
        <v>23338</v>
      </c>
      <c r="I5165">
        <v>24</v>
      </c>
      <c r="J5165" t="s">
        <v>21806</v>
      </c>
      <c r="K5165">
        <v>20</v>
      </c>
      <c r="L5165" t="s">
        <v>68</v>
      </c>
      <c r="M5165" t="s">
        <v>22432</v>
      </c>
    </row>
    <row r="5166" spans="1:13" x14ac:dyDescent="0.35">
      <c r="A5166" t="s">
        <v>23339</v>
      </c>
      <c r="B5166" t="s">
        <v>14</v>
      </c>
      <c r="C5166" t="s">
        <v>23340</v>
      </c>
      <c r="D5166" t="s">
        <v>65</v>
      </c>
      <c r="E5166">
        <v>4061</v>
      </c>
      <c r="F5166">
        <v>366</v>
      </c>
      <c r="G5166">
        <v>0</v>
      </c>
      <c r="H5166" t="s">
        <v>23341</v>
      </c>
      <c r="I5166">
        <v>24</v>
      </c>
      <c r="J5166" t="s">
        <v>21806</v>
      </c>
      <c r="K5166">
        <v>5</v>
      </c>
      <c r="L5166" t="s">
        <v>68</v>
      </c>
      <c r="M5166" t="s">
        <v>23342</v>
      </c>
    </row>
    <row r="5167" spans="1:13" x14ac:dyDescent="0.35">
      <c r="A5167" t="s">
        <v>23343</v>
      </c>
      <c r="B5167" t="s">
        <v>14</v>
      </c>
      <c r="C5167" t="s">
        <v>23344</v>
      </c>
      <c r="D5167" t="s">
        <v>65</v>
      </c>
      <c r="E5167">
        <v>144658</v>
      </c>
      <c r="F5167">
        <v>12462</v>
      </c>
      <c r="G5167">
        <v>0</v>
      </c>
      <c r="H5167" t="s">
        <v>23345</v>
      </c>
      <c r="I5167">
        <v>20</v>
      </c>
      <c r="J5167" t="s">
        <v>23346</v>
      </c>
      <c r="K5167">
        <v>353</v>
      </c>
      <c r="L5167" t="s">
        <v>68</v>
      </c>
      <c r="M5167" t="s">
        <v>23347</v>
      </c>
    </row>
    <row r="5168" spans="1:13" x14ac:dyDescent="0.35">
      <c r="A5168" t="s">
        <v>23348</v>
      </c>
      <c r="B5168" t="s">
        <v>14</v>
      </c>
      <c r="C5168" t="s">
        <v>23349</v>
      </c>
      <c r="D5168" t="s">
        <v>65</v>
      </c>
      <c r="E5168">
        <v>15914</v>
      </c>
      <c r="F5168">
        <v>1828</v>
      </c>
      <c r="G5168">
        <v>0</v>
      </c>
      <c r="H5168" t="s">
        <v>23350</v>
      </c>
      <c r="I5168">
        <v>24</v>
      </c>
      <c r="J5168" t="s">
        <v>21806</v>
      </c>
      <c r="K5168">
        <v>11</v>
      </c>
      <c r="L5168" t="s">
        <v>68</v>
      </c>
      <c r="M5168" t="s">
        <v>22432</v>
      </c>
    </row>
    <row r="5169" spans="1:13" x14ac:dyDescent="0.35">
      <c r="A5169" t="s">
        <v>23351</v>
      </c>
      <c r="B5169" t="s">
        <v>14</v>
      </c>
      <c r="C5169" t="s">
        <v>23352</v>
      </c>
      <c r="D5169" t="s">
        <v>65</v>
      </c>
      <c r="E5169">
        <v>106458</v>
      </c>
      <c r="F5169">
        <v>13176</v>
      </c>
      <c r="G5169">
        <v>0</v>
      </c>
      <c r="H5169" t="s">
        <v>23353</v>
      </c>
      <c r="I5169">
        <v>24</v>
      </c>
      <c r="J5169" t="s">
        <v>23354</v>
      </c>
      <c r="K5169">
        <v>294</v>
      </c>
      <c r="L5169" t="s">
        <v>68</v>
      </c>
      <c r="M5169" t="s">
        <v>23355</v>
      </c>
    </row>
    <row r="5170" spans="1:13" x14ac:dyDescent="0.35">
      <c r="A5170" t="s">
        <v>23356</v>
      </c>
      <c r="B5170" t="s">
        <v>14</v>
      </c>
      <c r="C5170" t="s">
        <v>23357</v>
      </c>
      <c r="D5170" t="s">
        <v>65</v>
      </c>
      <c r="E5170">
        <v>5237</v>
      </c>
      <c r="F5170">
        <v>403</v>
      </c>
      <c r="G5170">
        <v>0</v>
      </c>
      <c r="H5170" t="s">
        <v>23358</v>
      </c>
      <c r="I5170">
        <v>24</v>
      </c>
      <c r="J5170" t="s">
        <v>21806</v>
      </c>
      <c r="K5170">
        <v>5</v>
      </c>
      <c r="L5170" t="s">
        <v>68</v>
      </c>
      <c r="M5170" t="s">
        <v>22444</v>
      </c>
    </row>
    <row r="5171" spans="1:13" x14ac:dyDescent="0.35">
      <c r="A5171" t="s">
        <v>23359</v>
      </c>
      <c r="B5171" t="s">
        <v>14</v>
      </c>
      <c r="C5171" t="s">
        <v>23360</v>
      </c>
      <c r="D5171" t="s">
        <v>65</v>
      </c>
      <c r="E5171">
        <v>7138</v>
      </c>
      <c r="F5171">
        <v>531</v>
      </c>
      <c r="G5171">
        <v>0</v>
      </c>
      <c r="H5171" t="s">
        <v>23361</v>
      </c>
      <c r="I5171">
        <v>24</v>
      </c>
      <c r="J5171" t="s">
        <v>21806</v>
      </c>
      <c r="K5171">
        <v>5</v>
      </c>
      <c r="L5171" t="s">
        <v>68</v>
      </c>
      <c r="M5171" t="s">
        <v>22444</v>
      </c>
    </row>
    <row r="5172" spans="1:13" x14ac:dyDescent="0.35">
      <c r="A5172" t="s">
        <v>23362</v>
      </c>
      <c r="B5172" t="s">
        <v>14</v>
      </c>
      <c r="C5172" t="s">
        <v>23363</v>
      </c>
      <c r="D5172" t="s">
        <v>65</v>
      </c>
      <c r="E5172">
        <v>229547</v>
      </c>
      <c r="F5172">
        <v>20359</v>
      </c>
      <c r="G5172">
        <v>0</v>
      </c>
      <c r="H5172" t="s">
        <v>23364</v>
      </c>
      <c r="I5172">
        <v>24</v>
      </c>
      <c r="J5172" t="s">
        <v>23365</v>
      </c>
      <c r="K5172">
        <v>554</v>
      </c>
      <c r="L5172" t="s">
        <v>68</v>
      </c>
      <c r="M5172" t="s">
        <v>23366</v>
      </c>
    </row>
    <row r="5173" spans="1:13" x14ac:dyDescent="0.35">
      <c r="A5173" t="s">
        <v>23367</v>
      </c>
      <c r="B5173" t="s">
        <v>14</v>
      </c>
      <c r="C5173" t="s">
        <v>23368</v>
      </c>
      <c r="D5173" t="s">
        <v>65</v>
      </c>
      <c r="E5173">
        <v>14094</v>
      </c>
      <c r="F5173">
        <v>1065</v>
      </c>
      <c r="G5173">
        <v>0</v>
      </c>
      <c r="H5173" t="s">
        <v>23369</v>
      </c>
      <c r="I5173">
        <v>24</v>
      </c>
      <c r="J5173" t="s">
        <v>21806</v>
      </c>
      <c r="K5173">
        <v>5</v>
      </c>
      <c r="L5173" t="s">
        <v>68</v>
      </c>
      <c r="M5173" t="s">
        <v>22444</v>
      </c>
    </row>
    <row r="5174" spans="1:13" x14ac:dyDescent="0.35">
      <c r="A5174" t="s">
        <v>23370</v>
      </c>
      <c r="B5174" t="s">
        <v>14</v>
      </c>
      <c r="C5174" t="s">
        <v>23371</v>
      </c>
      <c r="D5174" t="s">
        <v>65</v>
      </c>
      <c r="E5174">
        <v>1011399</v>
      </c>
      <c r="F5174">
        <v>119976</v>
      </c>
      <c r="G5174">
        <v>0</v>
      </c>
      <c r="H5174" t="s">
        <v>23372</v>
      </c>
      <c r="I5174">
        <v>24</v>
      </c>
      <c r="J5174" t="s">
        <v>21806</v>
      </c>
      <c r="K5174">
        <v>264</v>
      </c>
      <c r="L5174" t="s">
        <v>68</v>
      </c>
      <c r="M5174" t="s">
        <v>22444</v>
      </c>
    </row>
    <row r="5175" spans="1:13" x14ac:dyDescent="0.35">
      <c r="A5175" t="s">
        <v>23373</v>
      </c>
      <c r="B5175" t="s">
        <v>14</v>
      </c>
      <c r="C5175" t="s">
        <v>23374</v>
      </c>
      <c r="D5175" t="s">
        <v>65</v>
      </c>
      <c r="E5175">
        <v>5917</v>
      </c>
      <c r="F5175">
        <v>436</v>
      </c>
      <c r="G5175">
        <v>0</v>
      </c>
      <c r="H5175" t="s">
        <v>23375</v>
      </c>
      <c r="I5175">
        <v>24</v>
      </c>
      <c r="J5175" t="s">
        <v>21806</v>
      </c>
      <c r="K5175">
        <v>8</v>
      </c>
      <c r="L5175" t="s">
        <v>68</v>
      </c>
      <c r="M5175" t="s">
        <v>22432</v>
      </c>
    </row>
    <row r="5176" spans="1:13" x14ac:dyDescent="0.35">
      <c r="A5176" t="s">
        <v>23376</v>
      </c>
      <c r="B5176" t="s">
        <v>14</v>
      </c>
      <c r="C5176" t="s">
        <v>23377</v>
      </c>
      <c r="D5176" t="s">
        <v>65</v>
      </c>
      <c r="E5176">
        <v>179667</v>
      </c>
      <c r="F5176">
        <v>16681</v>
      </c>
      <c r="G5176">
        <v>0</v>
      </c>
      <c r="H5176" t="s">
        <v>23378</v>
      </c>
      <c r="I5176">
        <v>24</v>
      </c>
      <c r="J5176" t="s">
        <v>23379</v>
      </c>
      <c r="K5176">
        <v>450</v>
      </c>
      <c r="L5176" t="s">
        <v>68</v>
      </c>
      <c r="M5176" t="s">
        <v>23380</v>
      </c>
    </row>
    <row r="5177" spans="1:13" x14ac:dyDescent="0.35">
      <c r="A5177" t="s">
        <v>23381</v>
      </c>
      <c r="B5177" t="s">
        <v>14</v>
      </c>
      <c r="C5177" t="s">
        <v>23382</v>
      </c>
      <c r="D5177" t="s">
        <v>65</v>
      </c>
      <c r="E5177">
        <v>17558</v>
      </c>
      <c r="F5177">
        <v>2300</v>
      </c>
      <c r="G5177">
        <v>0</v>
      </c>
      <c r="H5177" t="s">
        <v>23383</v>
      </c>
      <c r="I5177">
        <v>24</v>
      </c>
      <c r="J5177" t="s">
        <v>21806</v>
      </c>
      <c r="K5177">
        <v>29</v>
      </c>
      <c r="L5177" t="s">
        <v>68</v>
      </c>
      <c r="M5177" t="s">
        <v>22432</v>
      </c>
    </row>
    <row r="5178" spans="1:13" x14ac:dyDescent="0.35">
      <c r="A5178" t="s">
        <v>23384</v>
      </c>
      <c r="B5178" t="s">
        <v>14</v>
      </c>
      <c r="C5178" t="s">
        <v>23385</v>
      </c>
      <c r="D5178" t="s">
        <v>65</v>
      </c>
      <c r="E5178">
        <v>165399</v>
      </c>
      <c r="F5178">
        <v>15860</v>
      </c>
      <c r="G5178">
        <v>0</v>
      </c>
      <c r="H5178" t="s">
        <v>23386</v>
      </c>
      <c r="I5178">
        <v>24</v>
      </c>
      <c r="J5178" t="s">
        <v>21806</v>
      </c>
      <c r="K5178">
        <v>89</v>
      </c>
      <c r="L5178" t="s">
        <v>68</v>
      </c>
      <c r="M5178" t="s">
        <v>22432</v>
      </c>
    </row>
    <row r="5179" spans="1:13" x14ac:dyDescent="0.35">
      <c r="A5179" t="s">
        <v>23387</v>
      </c>
      <c r="B5179" t="s">
        <v>14</v>
      </c>
      <c r="C5179" t="s">
        <v>23388</v>
      </c>
      <c r="D5179" t="s">
        <v>65</v>
      </c>
      <c r="E5179">
        <v>82246</v>
      </c>
      <c r="F5179">
        <v>9344</v>
      </c>
      <c r="G5179">
        <v>0</v>
      </c>
      <c r="H5179" t="s">
        <v>23389</v>
      </c>
      <c r="I5179">
        <v>24</v>
      </c>
      <c r="J5179" t="s">
        <v>23390</v>
      </c>
      <c r="K5179">
        <v>105</v>
      </c>
      <c r="L5179" t="s">
        <v>68</v>
      </c>
      <c r="M5179" t="s">
        <v>23391</v>
      </c>
    </row>
    <row r="5180" spans="1:13" x14ac:dyDescent="0.35">
      <c r="A5180" t="s">
        <v>23392</v>
      </c>
      <c r="B5180" t="s">
        <v>14</v>
      </c>
      <c r="C5180" t="s">
        <v>23393</v>
      </c>
      <c r="D5180" t="s">
        <v>65</v>
      </c>
      <c r="E5180">
        <v>10946</v>
      </c>
      <c r="F5180">
        <v>761</v>
      </c>
      <c r="G5180">
        <v>0</v>
      </c>
      <c r="H5180" t="s">
        <v>23394</v>
      </c>
      <c r="I5180">
        <v>24</v>
      </c>
      <c r="J5180" t="s">
        <v>21806</v>
      </c>
      <c r="K5180">
        <v>2</v>
      </c>
      <c r="L5180" t="s">
        <v>68</v>
      </c>
      <c r="M5180" t="s">
        <v>22444</v>
      </c>
    </row>
    <row r="5181" spans="1:13" x14ac:dyDescent="0.35">
      <c r="A5181" t="s">
        <v>23395</v>
      </c>
      <c r="B5181" t="s">
        <v>14</v>
      </c>
      <c r="C5181" t="s">
        <v>23396</v>
      </c>
      <c r="D5181" t="s">
        <v>65</v>
      </c>
      <c r="E5181">
        <v>4294</v>
      </c>
      <c r="F5181">
        <v>450</v>
      </c>
      <c r="G5181">
        <v>0</v>
      </c>
      <c r="H5181" t="s">
        <v>23397</v>
      </c>
      <c r="I5181">
        <v>24</v>
      </c>
      <c r="J5181" t="s">
        <v>21806</v>
      </c>
      <c r="K5181">
        <v>4</v>
      </c>
      <c r="L5181" t="s">
        <v>68</v>
      </c>
      <c r="M5181" t="s">
        <v>22444</v>
      </c>
    </row>
    <row r="5182" spans="1:13" x14ac:dyDescent="0.35">
      <c r="A5182" t="s">
        <v>23398</v>
      </c>
      <c r="B5182" t="s">
        <v>14</v>
      </c>
      <c r="C5182" t="s">
        <v>23399</v>
      </c>
      <c r="D5182" t="s">
        <v>65</v>
      </c>
      <c r="E5182">
        <v>4941</v>
      </c>
      <c r="F5182">
        <v>325</v>
      </c>
      <c r="G5182">
        <v>0</v>
      </c>
      <c r="H5182" t="s">
        <v>23400</v>
      </c>
      <c r="I5182">
        <v>24</v>
      </c>
      <c r="J5182" t="s">
        <v>23401</v>
      </c>
      <c r="K5182">
        <v>0</v>
      </c>
      <c r="L5182" t="s">
        <v>68</v>
      </c>
      <c r="M5182" t="s">
        <v>22432</v>
      </c>
    </row>
    <row r="5183" spans="1:13" x14ac:dyDescent="0.35">
      <c r="A5183" t="s">
        <v>23402</v>
      </c>
      <c r="B5183" t="s">
        <v>14</v>
      </c>
      <c r="C5183" t="s">
        <v>23403</v>
      </c>
      <c r="D5183" t="s">
        <v>65</v>
      </c>
      <c r="E5183">
        <v>110410</v>
      </c>
      <c r="F5183">
        <v>11600</v>
      </c>
      <c r="G5183">
        <v>0</v>
      </c>
      <c r="H5183" t="s">
        <v>23404</v>
      </c>
      <c r="I5183">
        <v>24</v>
      </c>
      <c r="J5183" t="s">
        <v>23405</v>
      </c>
      <c r="K5183">
        <v>254</v>
      </c>
      <c r="L5183" t="s">
        <v>68</v>
      </c>
      <c r="M5183" t="s">
        <v>23406</v>
      </c>
    </row>
    <row r="5184" spans="1:13" x14ac:dyDescent="0.35">
      <c r="A5184" t="s">
        <v>23407</v>
      </c>
      <c r="B5184" t="s">
        <v>14</v>
      </c>
      <c r="C5184" t="s">
        <v>23408</v>
      </c>
      <c r="D5184" t="s">
        <v>65</v>
      </c>
      <c r="E5184">
        <v>13260</v>
      </c>
      <c r="F5184">
        <v>1176</v>
      </c>
      <c r="G5184">
        <v>0</v>
      </c>
      <c r="H5184" t="s">
        <v>23409</v>
      </c>
      <c r="I5184">
        <v>24</v>
      </c>
      <c r="J5184" t="s">
        <v>21806</v>
      </c>
      <c r="K5184">
        <v>24</v>
      </c>
      <c r="L5184" t="s">
        <v>68</v>
      </c>
      <c r="M5184" t="s">
        <v>22444</v>
      </c>
    </row>
    <row r="5185" spans="1:13" x14ac:dyDescent="0.35">
      <c r="A5185" t="s">
        <v>23410</v>
      </c>
      <c r="B5185" t="s">
        <v>14</v>
      </c>
      <c r="C5185" t="s">
        <v>23411</v>
      </c>
      <c r="D5185" t="s">
        <v>65</v>
      </c>
      <c r="E5185">
        <v>7366</v>
      </c>
      <c r="F5185">
        <v>589</v>
      </c>
      <c r="G5185">
        <v>0</v>
      </c>
      <c r="H5185" t="s">
        <v>23412</v>
      </c>
      <c r="I5185">
        <v>24</v>
      </c>
      <c r="J5185" t="s">
        <v>23413</v>
      </c>
      <c r="K5185">
        <v>7</v>
      </c>
      <c r="L5185" t="s">
        <v>68</v>
      </c>
      <c r="M5185" t="s">
        <v>22444</v>
      </c>
    </row>
    <row r="5186" spans="1:13" x14ac:dyDescent="0.35">
      <c r="A5186" t="s">
        <v>23414</v>
      </c>
      <c r="B5186" t="s">
        <v>14</v>
      </c>
      <c r="C5186" t="s">
        <v>23415</v>
      </c>
      <c r="D5186" t="s">
        <v>65</v>
      </c>
      <c r="E5186">
        <v>1218507</v>
      </c>
      <c r="F5186">
        <v>113154</v>
      </c>
      <c r="G5186">
        <v>0</v>
      </c>
      <c r="H5186" t="s">
        <v>23416</v>
      </c>
      <c r="I5186">
        <v>24</v>
      </c>
      <c r="J5186" t="s">
        <v>21806</v>
      </c>
      <c r="K5186">
        <v>354</v>
      </c>
      <c r="L5186" t="s">
        <v>68</v>
      </c>
      <c r="M5186" t="s">
        <v>22444</v>
      </c>
    </row>
    <row r="5187" spans="1:13" x14ac:dyDescent="0.35">
      <c r="A5187" t="s">
        <v>23417</v>
      </c>
      <c r="B5187" t="s">
        <v>14</v>
      </c>
      <c r="C5187" t="s">
        <v>23418</v>
      </c>
      <c r="D5187" t="s">
        <v>65</v>
      </c>
      <c r="E5187">
        <v>11370</v>
      </c>
      <c r="F5187">
        <v>1095</v>
      </c>
      <c r="G5187">
        <v>0</v>
      </c>
      <c r="H5187" t="s">
        <v>23419</v>
      </c>
      <c r="I5187">
        <v>24</v>
      </c>
      <c r="J5187" t="s">
        <v>21806</v>
      </c>
      <c r="K5187">
        <v>6</v>
      </c>
      <c r="L5187" t="s">
        <v>68</v>
      </c>
      <c r="M5187" t="s">
        <v>22444</v>
      </c>
    </row>
    <row r="5188" spans="1:13" x14ac:dyDescent="0.35">
      <c r="A5188" t="s">
        <v>23420</v>
      </c>
      <c r="B5188" t="s">
        <v>14</v>
      </c>
      <c r="C5188" t="s">
        <v>23421</v>
      </c>
      <c r="D5188" t="s">
        <v>65</v>
      </c>
      <c r="E5188">
        <v>5499</v>
      </c>
      <c r="F5188">
        <v>489</v>
      </c>
      <c r="G5188">
        <v>0</v>
      </c>
      <c r="H5188" t="s">
        <v>23422</v>
      </c>
      <c r="I5188">
        <v>24</v>
      </c>
      <c r="J5188" t="s">
        <v>23423</v>
      </c>
      <c r="K5188">
        <v>3</v>
      </c>
      <c r="L5188" t="s">
        <v>68</v>
      </c>
      <c r="M5188" t="s">
        <v>22432</v>
      </c>
    </row>
    <row r="5189" spans="1:13" x14ac:dyDescent="0.35">
      <c r="A5189" t="s">
        <v>23424</v>
      </c>
      <c r="B5189" t="s">
        <v>14</v>
      </c>
      <c r="C5189" t="s">
        <v>23425</v>
      </c>
      <c r="D5189" t="s">
        <v>65</v>
      </c>
      <c r="E5189">
        <v>187983</v>
      </c>
      <c r="F5189">
        <v>14557</v>
      </c>
      <c r="G5189">
        <v>0</v>
      </c>
      <c r="H5189" t="s">
        <v>23426</v>
      </c>
      <c r="I5189">
        <v>20</v>
      </c>
      <c r="J5189" t="s">
        <v>23427</v>
      </c>
      <c r="K5189">
        <v>480</v>
      </c>
      <c r="L5189" t="s">
        <v>68</v>
      </c>
      <c r="M5189" t="s">
        <v>23428</v>
      </c>
    </row>
    <row r="5190" spans="1:13" x14ac:dyDescent="0.35">
      <c r="A5190" t="s">
        <v>23429</v>
      </c>
      <c r="B5190" t="s">
        <v>14</v>
      </c>
      <c r="C5190" t="s">
        <v>23430</v>
      </c>
      <c r="D5190" t="s">
        <v>65</v>
      </c>
      <c r="E5190">
        <v>60495</v>
      </c>
      <c r="F5190">
        <v>6776</v>
      </c>
      <c r="G5190">
        <v>0</v>
      </c>
      <c r="H5190" t="s">
        <v>23431</v>
      </c>
      <c r="I5190">
        <v>24</v>
      </c>
      <c r="J5190" t="s">
        <v>21806</v>
      </c>
      <c r="K5190">
        <v>27</v>
      </c>
      <c r="L5190" t="s">
        <v>68</v>
      </c>
      <c r="M5190" t="s">
        <v>22432</v>
      </c>
    </row>
    <row r="5191" spans="1:13" x14ac:dyDescent="0.35">
      <c r="A5191" t="s">
        <v>23432</v>
      </c>
      <c r="B5191" t="s">
        <v>14</v>
      </c>
      <c r="C5191" t="s">
        <v>23433</v>
      </c>
      <c r="D5191" t="s">
        <v>65</v>
      </c>
      <c r="E5191">
        <v>99732</v>
      </c>
      <c r="F5191">
        <v>12089</v>
      </c>
      <c r="G5191">
        <v>0</v>
      </c>
      <c r="H5191" t="s">
        <v>23434</v>
      </c>
      <c r="I5191">
        <v>24</v>
      </c>
      <c r="J5191" t="s">
        <v>21806</v>
      </c>
      <c r="K5191">
        <v>121</v>
      </c>
      <c r="L5191" t="s">
        <v>68</v>
      </c>
      <c r="M5191" t="s">
        <v>23435</v>
      </c>
    </row>
    <row r="5192" spans="1:13" x14ac:dyDescent="0.35">
      <c r="A5192" t="e">
        <f>-d8GmM7hGY8</f>
        <v>#NAME?</v>
      </c>
      <c r="B5192" t="s">
        <v>14</v>
      </c>
      <c r="C5192" t="s">
        <v>23436</v>
      </c>
      <c r="D5192" t="s">
        <v>65</v>
      </c>
      <c r="E5192">
        <v>24679</v>
      </c>
      <c r="F5192">
        <v>2549</v>
      </c>
      <c r="G5192">
        <v>0</v>
      </c>
      <c r="H5192" t="s">
        <v>23437</v>
      </c>
      <c r="I5192">
        <v>24</v>
      </c>
      <c r="J5192" t="s">
        <v>23438</v>
      </c>
      <c r="K5192">
        <v>16</v>
      </c>
      <c r="L5192" t="s">
        <v>68</v>
      </c>
      <c r="M5192" t="s">
        <v>22444</v>
      </c>
    </row>
    <row r="5193" spans="1:13" x14ac:dyDescent="0.35">
      <c r="A5193" t="s">
        <v>23439</v>
      </c>
      <c r="B5193" t="s">
        <v>14</v>
      </c>
      <c r="C5193" t="s">
        <v>23440</v>
      </c>
      <c r="D5193" t="s">
        <v>65</v>
      </c>
      <c r="E5193">
        <v>18300</v>
      </c>
      <c r="F5193">
        <v>1883</v>
      </c>
      <c r="G5193">
        <v>0</v>
      </c>
      <c r="H5193" t="s">
        <v>23441</v>
      </c>
      <c r="I5193">
        <v>24</v>
      </c>
      <c r="J5193" t="s">
        <v>23438</v>
      </c>
      <c r="K5193">
        <v>16</v>
      </c>
      <c r="L5193" t="s">
        <v>68</v>
      </c>
      <c r="M5193" t="s">
        <v>22444</v>
      </c>
    </row>
    <row r="5194" spans="1:13" x14ac:dyDescent="0.35">
      <c r="A5194" t="s">
        <v>23442</v>
      </c>
      <c r="B5194" t="s">
        <v>14</v>
      </c>
      <c r="C5194" t="s">
        <v>23443</v>
      </c>
      <c r="D5194" t="s">
        <v>65</v>
      </c>
      <c r="E5194">
        <v>4379</v>
      </c>
      <c r="F5194">
        <v>342</v>
      </c>
      <c r="G5194">
        <v>0</v>
      </c>
      <c r="H5194" t="s">
        <v>23444</v>
      </c>
      <c r="I5194">
        <v>24</v>
      </c>
      <c r="J5194" t="s">
        <v>21806</v>
      </c>
      <c r="K5194">
        <v>3</v>
      </c>
      <c r="L5194" t="s">
        <v>68</v>
      </c>
      <c r="M5194" t="s">
        <v>22444</v>
      </c>
    </row>
    <row r="5195" spans="1:13" x14ac:dyDescent="0.35">
      <c r="A5195" t="s">
        <v>23445</v>
      </c>
      <c r="B5195" t="s">
        <v>14</v>
      </c>
      <c r="C5195" t="s">
        <v>23446</v>
      </c>
      <c r="D5195" t="s">
        <v>65</v>
      </c>
      <c r="E5195">
        <v>3431</v>
      </c>
      <c r="F5195">
        <v>357</v>
      </c>
      <c r="G5195">
        <v>0</v>
      </c>
      <c r="H5195" t="s">
        <v>23447</v>
      </c>
      <c r="I5195">
        <v>24</v>
      </c>
      <c r="J5195" t="s">
        <v>21806</v>
      </c>
      <c r="K5195">
        <v>2</v>
      </c>
      <c r="L5195" t="s">
        <v>68</v>
      </c>
      <c r="M5195" t="s">
        <v>22444</v>
      </c>
    </row>
    <row r="5196" spans="1:13" x14ac:dyDescent="0.35">
      <c r="A5196" t="s">
        <v>23448</v>
      </c>
      <c r="B5196" t="s">
        <v>14</v>
      </c>
      <c r="C5196" t="s">
        <v>23449</v>
      </c>
      <c r="D5196" t="s">
        <v>65</v>
      </c>
      <c r="E5196">
        <v>59544</v>
      </c>
      <c r="F5196">
        <v>4695</v>
      </c>
      <c r="G5196">
        <v>0</v>
      </c>
      <c r="H5196" t="s">
        <v>23450</v>
      </c>
      <c r="I5196">
        <v>24</v>
      </c>
      <c r="J5196" t="s">
        <v>23451</v>
      </c>
      <c r="K5196">
        <v>125</v>
      </c>
      <c r="L5196" t="s">
        <v>68</v>
      </c>
      <c r="M5196" t="s">
        <v>23452</v>
      </c>
    </row>
    <row r="5197" spans="1:13" x14ac:dyDescent="0.35">
      <c r="A5197" t="s">
        <v>23453</v>
      </c>
      <c r="B5197" t="s">
        <v>14</v>
      </c>
      <c r="C5197" t="s">
        <v>23454</v>
      </c>
      <c r="D5197" t="s">
        <v>65</v>
      </c>
      <c r="E5197">
        <v>12176</v>
      </c>
      <c r="F5197">
        <v>1269</v>
      </c>
      <c r="G5197">
        <v>0</v>
      </c>
      <c r="H5197" t="s">
        <v>23455</v>
      </c>
      <c r="I5197">
        <v>24</v>
      </c>
      <c r="J5197" t="s">
        <v>21806</v>
      </c>
      <c r="K5197">
        <v>18</v>
      </c>
      <c r="L5197" t="s">
        <v>68</v>
      </c>
      <c r="M5197" t="s">
        <v>22444</v>
      </c>
    </row>
    <row r="5198" spans="1:13" x14ac:dyDescent="0.35">
      <c r="A5198" t="s">
        <v>23456</v>
      </c>
      <c r="B5198" t="s">
        <v>14</v>
      </c>
      <c r="C5198" t="s">
        <v>23457</v>
      </c>
      <c r="D5198" t="s">
        <v>65</v>
      </c>
      <c r="E5198">
        <v>13486</v>
      </c>
      <c r="F5198">
        <v>1493</v>
      </c>
      <c r="G5198">
        <v>0</v>
      </c>
      <c r="H5198" t="s">
        <v>23458</v>
      </c>
      <c r="I5198">
        <v>24</v>
      </c>
      <c r="J5198" t="s">
        <v>21806</v>
      </c>
      <c r="K5198">
        <v>7</v>
      </c>
      <c r="L5198" t="s">
        <v>68</v>
      </c>
      <c r="M5198" t="s">
        <v>22444</v>
      </c>
    </row>
    <row r="5199" spans="1:13" x14ac:dyDescent="0.35">
      <c r="A5199" t="s">
        <v>23459</v>
      </c>
      <c r="B5199" t="s">
        <v>14</v>
      </c>
      <c r="C5199" t="s">
        <v>23460</v>
      </c>
      <c r="D5199" t="s">
        <v>65</v>
      </c>
      <c r="E5199">
        <v>5925</v>
      </c>
      <c r="F5199">
        <v>380</v>
      </c>
      <c r="G5199">
        <v>0</v>
      </c>
      <c r="H5199" t="s">
        <v>23461</v>
      </c>
      <c r="I5199">
        <v>24</v>
      </c>
      <c r="J5199" t="s">
        <v>21806</v>
      </c>
      <c r="K5199">
        <v>0</v>
      </c>
      <c r="L5199" t="s">
        <v>68</v>
      </c>
      <c r="M5199" t="s">
        <v>22444</v>
      </c>
    </row>
    <row r="5200" spans="1:13" x14ac:dyDescent="0.35">
      <c r="A5200" t="s">
        <v>23462</v>
      </c>
      <c r="B5200" t="s">
        <v>14</v>
      </c>
      <c r="C5200" t="s">
        <v>23463</v>
      </c>
      <c r="D5200" t="s">
        <v>65</v>
      </c>
      <c r="E5200">
        <v>109157</v>
      </c>
      <c r="F5200">
        <v>12569</v>
      </c>
      <c r="G5200">
        <v>0</v>
      </c>
      <c r="H5200" t="s">
        <v>23464</v>
      </c>
      <c r="I5200">
        <v>24</v>
      </c>
      <c r="J5200" t="s">
        <v>21806</v>
      </c>
      <c r="K5200">
        <v>45</v>
      </c>
      <c r="L5200" t="s">
        <v>68</v>
      </c>
      <c r="M5200" t="s">
        <v>22432</v>
      </c>
    </row>
    <row r="5201" spans="1:13" x14ac:dyDescent="0.35">
      <c r="A5201" t="s">
        <v>23465</v>
      </c>
      <c r="B5201" t="s">
        <v>14</v>
      </c>
      <c r="C5201" t="s">
        <v>23466</v>
      </c>
      <c r="D5201" t="s">
        <v>65</v>
      </c>
      <c r="E5201">
        <v>85931</v>
      </c>
      <c r="F5201">
        <v>9322</v>
      </c>
      <c r="G5201">
        <v>0</v>
      </c>
      <c r="H5201" t="s">
        <v>23467</v>
      </c>
      <c r="I5201">
        <v>24</v>
      </c>
      <c r="J5201" t="s">
        <v>23468</v>
      </c>
      <c r="K5201">
        <v>82</v>
      </c>
      <c r="L5201" t="s">
        <v>68</v>
      </c>
      <c r="M5201" t="s">
        <v>23469</v>
      </c>
    </row>
    <row r="5202" spans="1:13" x14ac:dyDescent="0.35">
      <c r="A5202" t="s">
        <v>23470</v>
      </c>
      <c r="B5202" t="s">
        <v>14</v>
      </c>
      <c r="C5202" t="s">
        <v>23471</v>
      </c>
      <c r="D5202" t="s">
        <v>65</v>
      </c>
      <c r="E5202">
        <v>12776</v>
      </c>
      <c r="F5202">
        <v>924</v>
      </c>
      <c r="G5202">
        <v>0</v>
      </c>
      <c r="H5202" t="s">
        <v>23472</v>
      </c>
      <c r="I5202">
        <v>24</v>
      </c>
      <c r="J5202" t="s">
        <v>21806</v>
      </c>
      <c r="K5202">
        <v>7</v>
      </c>
      <c r="L5202" t="s">
        <v>68</v>
      </c>
      <c r="M5202" t="s">
        <v>22432</v>
      </c>
    </row>
    <row r="5203" spans="1:13" x14ac:dyDescent="0.35">
      <c r="A5203" t="s">
        <v>23473</v>
      </c>
      <c r="B5203" t="s">
        <v>14</v>
      </c>
      <c r="C5203" t="s">
        <v>23474</v>
      </c>
      <c r="D5203" t="s">
        <v>65</v>
      </c>
      <c r="E5203">
        <v>78217</v>
      </c>
      <c r="F5203">
        <v>7923</v>
      </c>
      <c r="G5203">
        <v>0</v>
      </c>
      <c r="H5203" t="s">
        <v>23475</v>
      </c>
      <c r="I5203">
        <v>24</v>
      </c>
      <c r="J5203" t="s">
        <v>23476</v>
      </c>
      <c r="K5203">
        <v>158</v>
      </c>
      <c r="L5203" t="s">
        <v>68</v>
      </c>
      <c r="M5203" t="s">
        <v>23477</v>
      </c>
    </row>
    <row r="5204" spans="1:13" x14ac:dyDescent="0.35">
      <c r="A5204" t="s">
        <v>23478</v>
      </c>
      <c r="B5204" t="s">
        <v>14</v>
      </c>
      <c r="C5204" t="s">
        <v>23479</v>
      </c>
      <c r="D5204" t="s">
        <v>65</v>
      </c>
      <c r="E5204">
        <v>91633</v>
      </c>
      <c r="F5204">
        <v>7591</v>
      </c>
      <c r="G5204">
        <v>0</v>
      </c>
      <c r="H5204" t="s">
        <v>23480</v>
      </c>
      <c r="I5204">
        <v>24</v>
      </c>
      <c r="J5204" t="s">
        <v>21806</v>
      </c>
      <c r="K5204">
        <v>58</v>
      </c>
      <c r="L5204" t="s">
        <v>68</v>
      </c>
      <c r="M5204" t="s">
        <v>22432</v>
      </c>
    </row>
    <row r="5205" spans="1:13" x14ac:dyDescent="0.35">
      <c r="A5205" t="s">
        <v>23481</v>
      </c>
      <c r="B5205" t="s">
        <v>14</v>
      </c>
      <c r="C5205" t="s">
        <v>23482</v>
      </c>
      <c r="D5205" t="s">
        <v>65</v>
      </c>
      <c r="E5205">
        <v>3696</v>
      </c>
      <c r="F5205">
        <v>301</v>
      </c>
      <c r="G5205">
        <v>0</v>
      </c>
      <c r="H5205" t="s">
        <v>23483</v>
      </c>
      <c r="I5205">
        <v>24</v>
      </c>
      <c r="J5205" t="s">
        <v>21806</v>
      </c>
      <c r="K5205">
        <v>4</v>
      </c>
      <c r="L5205" t="s">
        <v>68</v>
      </c>
      <c r="M5205" t="s">
        <v>22432</v>
      </c>
    </row>
    <row r="5206" spans="1:13" x14ac:dyDescent="0.35">
      <c r="A5206" t="s">
        <v>23484</v>
      </c>
      <c r="B5206" t="s">
        <v>14</v>
      </c>
      <c r="C5206" t="s">
        <v>23485</v>
      </c>
      <c r="D5206" t="s">
        <v>65</v>
      </c>
      <c r="E5206">
        <v>9248</v>
      </c>
      <c r="F5206">
        <v>680</v>
      </c>
      <c r="G5206">
        <v>0</v>
      </c>
      <c r="H5206" t="s">
        <v>23486</v>
      </c>
      <c r="I5206">
        <v>24</v>
      </c>
      <c r="J5206" t="s">
        <v>21806</v>
      </c>
      <c r="K5206">
        <v>6</v>
      </c>
      <c r="L5206" t="s">
        <v>68</v>
      </c>
      <c r="M5206" t="s">
        <v>22432</v>
      </c>
    </row>
    <row r="5207" spans="1:13" x14ac:dyDescent="0.35">
      <c r="A5207" t="s">
        <v>23487</v>
      </c>
      <c r="B5207" t="s">
        <v>14</v>
      </c>
      <c r="C5207" t="s">
        <v>23488</v>
      </c>
      <c r="D5207" t="s">
        <v>65</v>
      </c>
      <c r="E5207">
        <v>62421</v>
      </c>
      <c r="F5207">
        <v>6219</v>
      </c>
      <c r="G5207">
        <v>0</v>
      </c>
      <c r="H5207" t="s">
        <v>23489</v>
      </c>
      <c r="I5207">
        <v>24</v>
      </c>
      <c r="J5207" t="s">
        <v>21806</v>
      </c>
      <c r="K5207">
        <v>37</v>
      </c>
      <c r="L5207" t="s">
        <v>68</v>
      </c>
      <c r="M5207" t="s">
        <v>22432</v>
      </c>
    </row>
    <row r="5208" spans="1:13" x14ac:dyDescent="0.35">
      <c r="A5208" t="s">
        <v>23490</v>
      </c>
      <c r="B5208" t="s">
        <v>14</v>
      </c>
      <c r="C5208" t="s">
        <v>23491</v>
      </c>
      <c r="D5208" t="s">
        <v>65</v>
      </c>
      <c r="E5208">
        <v>341167</v>
      </c>
      <c r="F5208">
        <v>26608</v>
      </c>
      <c r="G5208">
        <v>0</v>
      </c>
      <c r="H5208" t="s">
        <v>23492</v>
      </c>
      <c r="I5208">
        <v>24</v>
      </c>
      <c r="J5208" t="s">
        <v>21806</v>
      </c>
      <c r="K5208">
        <v>154</v>
      </c>
      <c r="L5208" t="s">
        <v>68</v>
      </c>
      <c r="M5208" t="s">
        <v>22432</v>
      </c>
    </row>
    <row r="5209" spans="1:13" x14ac:dyDescent="0.35">
      <c r="A5209" t="s">
        <v>23493</v>
      </c>
      <c r="B5209" t="s">
        <v>14</v>
      </c>
      <c r="C5209" t="s">
        <v>23494</v>
      </c>
      <c r="D5209" t="s">
        <v>65</v>
      </c>
      <c r="E5209">
        <v>11771</v>
      </c>
      <c r="F5209">
        <v>584</v>
      </c>
      <c r="G5209">
        <v>0</v>
      </c>
      <c r="H5209" t="s">
        <v>23495</v>
      </c>
      <c r="I5209">
        <v>24</v>
      </c>
      <c r="J5209" t="s">
        <v>21806</v>
      </c>
      <c r="K5209">
        <v>2</v>
      </c>
      <c r="L5209" t="s">
        <v>68</v>
      </c>
      <c r="M5209" t="s">
        <v>22432</v>
      </c>
    </row>
    <row r="5210" spans="1:13" x14ac:dyDescent="0.35">
      <c r="A5210" t="s">
        <v>23496</v>
      </c>
      <c r="B5210" t="s">
        <v>14</v>
      </c>
      <c r="C5210" t="s">
        <v>23497</v>
      </c>
      <c r="D5210" t="s">
        <v>65</v>
      </c>
      <c r="E5210">
        <v>76381</v>
      </c>
      <c r="F5210">
        <v>6968</v>
      </c>
      <c r="G5210">
        <v>0</v>
      </c>
      <c r="H5210" t="s">
        <v>23498</v>
      </c>
      <c r="I5210">
        <v>24</v>
      </c>
      <c r="J5210" t="s">
        <v>23499</v>
      </c>
      <c r="K5210">
        <v>192</v>
      </c>
      <c r="L5210" t="s">
        <v>68</v>
      </c>
      <c r="M5210" t="s">
        <v>23500</v>
      </c>
    </row>
    <row r="5211" spans="1:13" x14ac:dyDescent="0.35">
      <c r="A5211" t="s">
        <v>23501</v>
      </c>
      <c r="B5211" t="s">
        <v>14</v>
      </c>
      <c r="C5211" t="s">
        <v>23502</v>
      </c>
      <c r="D5211" t="s">
        <v>65</v>
      </c>
      <c r="E5211">
        <v>45492</v>
      </c>
      <c r="F5211">
        <v>5089</v>
      </c>
      <c r="G5211">
        <v>0</v>
      </c>
      <c r="H5211" t="s">
        <v>23503</v>
      </c>
      <c r="I5211">
        <v>24</v>
      </c>
      <c r="J5211" t="s">
        <v>21806</v>
      </c>
      <c r="K5211">
        <v>13</v>
      </c>
      <c r="L5211" t="s">
        <v>68</v>
      </c>
      <c r="M5211" t="s">
        <v>22432</v>
      </c>
    </row>
    <row r="5212" spans="1:13" x14ac:dyDescent="0.35">
      <c r="A5212" t="s">
        <v>23504</v>
      </c>
      <c r="B5212" t="s">
        <v>14</v>
      </c>
      <c r="C5212" t="s">
        <v>23505</v>
      </c>
      <c r="D5212" t="s">
        <v>65</v>
      </c>
      <c r="E5212">
        <v>85026</v>
      </c>
      <c r="F5212">
        <v>9471</v>
      </c>
      <c r="G5212">
        <v>0</v>
      </c>
      <c r="H5212" t="s">
        <v>23506</v>
      </c>
      <c r="I5212">
        <v>24</v>
      </c>
      <c r="J5212" t="s">
        <v>23507</v>
      </c>
      <c r="K5212">
        <v>68</v>
      </c>
      <c r="L5212" t="s">
        <v>68</v>
      </c>
      <c r="M5212" t="s">
        <v>23508</v>
      </c>
    </row>
    <row r="5213" spans="1:13" x14ac:dyDescent="0.35">
      <c r="A5213" t="s">
        <v>23509</v>
      </c>
      <c r="B5213" t="s">
        <v>14</v>
      </c>
      <c r="C5213" t="s">
        <v>23510</v>
      </c>
      <c r="D5213" t="s">
        <v>65</v>
      </c>
      <c r="E5213">
        <v>6865</v>
      </c>
      <c r="F5213">
        <v>476</v>
      </c>
      <c r="G5213">
        <v>0</v>
      </c>
      <c r="H5213" t="s">
        <v>23511</v>
      </c>
      <c r="I5213">
        <v>24</v>
      </c>
      <c r="J5213" t="s">
        <v>21806</v>
      </c>
      <c r="K5213">
        <v>0</v>
      </c>
      <c r="L5213" t="s">
        <v>68</v>
      </c>
      <c r="M5213" t="s">
        <v>22432</v>
      </c>
    </row>
    <row r="5214" spans="1:13" x14ac:dyDescent="0.35">
      <c r="A5214" t="s">
        <v>23512</v>
      </c>
      <c r="B5214" t="s">
        <v>14</v>
      </c>
      <c r="C5214" t="s">
        <v>23513</v>
      </c>
      <c r="D5214" t="s">
        <v>65</v>
      </c>
      <c r="E5214">
        <v>142769</v>
      </c>
      <c r="F5214">
        <v>13394</v>
      </c>
      <c r="G5214">
        <v>0</v>
      </c>
      <c r="H5214" t="s">
        <v>23514</v>
      </c>
      <c r="I5214">
        <v>24</v>
      </c>
      <c r="J5214" t="s">
        <v>23515</v>
      </c>
      <c r="K5214">
        <v>368</v>
      </c>
      <c r="L5214" t="s">
        <v>68</v>
      </c>
      <c r="M5214" t="s">
        <v>23516</v>
      </c>
    </row>
    <row r="5215" spans="1:13" x14ac:dyDescent="0.35">
      <c r="A5215" t="e">
        <f>-V0DZ5W8qzM</f>
        <v>#NAME?</v>
      </c>
      <c r="B5215" t="s">
        <v>14</v>
      </c>
      <c r="C5215" t="s">
        <v>23517</v>
      </c>
      <c r="D5215" t="s">
        <v>65</v>
      </c>
      <c r="E5215">
        <v>156894</v>
      </c>
      <c r="F5215">
        <v>9086</v>
      </c>
      <c r="G5215">
        <v>0</v>
      </c>
      <c r="H5215" t="s">
        <v>23518</v>
      </c>
      <c r="I5215">
        <v>24</v>
      </c>
      <c r="J5215" t="s">
        <v>23519</v>
      </c>
      <c r="K5215">
        <v>294</v>
      </c>
      <c r="L5215" t="s">
        <v>68</v>
      </c>
      <c r="M5215" t="s">
        <v>23520</v>
      </c>
    </row>
    <row r="5216" spans="1:13" x14ac:dyDescent="0.35">
      <c r="A5216" t="s">
        <v>23521</v>
      </c>
      <c r="B5216" t="s">
        <v>14</v>
      </c>
      <c r="C5216" t="s">
        <v>23522</v>
      </c>
      <c r="D5216" t="s">
        <v>65</v>
      </c>
      <c r="E5216">
        <v>103682</v>
      </c>
      <c r="F5216">
        <v>10218</v>
      </c>
      <c r="G5216">
        <v>0</v>
      </c>
      <c r="H5216" t="s">
        <v>23523</v>
      </c>
      <c r="I5216">
        <v>24</v>
      </c>
      <c r="J5216" t="s">
        <v>23524</v>
      </c>
      <c r="K5216">
        <v>344</v>
      </c>
      <c r="L5216" t="s">
        <v>68</v>
      </c>
      <c r="M5216" t="s">
        <v>23525</v>
      </c>
    </row>
    <row r="5217" spans="1:13" x14ac:dyDescent="0.35">
      <c r="A5217" t="s">
        <v>23526</v>
      </c>
      <c r="B5217" t="s">
        <v>14</v>
      </c>
      <c r="C5217" t="s">
        <v>23527</v>
      </c>
      <c r="D5217" t="s">
        <v>65</v>
      </c>
      <c r="E5217">
        <v>58754</v>
      </c>
      <c r="F5217">
        <v>6073</v>
      </c>
      <c r="G5217">
        <v>0</v>
      </c>
      <c r="H5217" t="s">
        <v>23528</v>
      </c>
      <c r="I5217">
        <v>24</v>
      </c>
      <c r="J5217" t="s">
        <v>21806</v>
      </c>
      <c r="K5217">
        <v>11</v>
      </c>
      <c r="L5217" t="s">
        <v>68</v>
      </c>
      <c r="M5217" t="s">
        <v>22432</v>
      </c>
    </row>
    <row r="5218" spans="1:13" x14ac:dyDescent="0.35">
      <c r="A5218" t="s">
        <v>23529</v>
      </c>
      <c r="B5218" t="s">
        <v>14</v>
      </c>
      <c r="C5218" t="s">
        <v>23530</v>
      </c>
      <c r="D5218" t="s">
        <v>65</v>
      </c>
      <c r="E5218">
        <v>95705</v>
      </c>
      <c r="F5218">
        <v>10820</v>
      </c>
      <c r="G5218">
        <v>0</v>
      </c>
      <c r="H5218" t="s">
        <v>23531</v>
      </c>
      <c r="I5218">
        <v>24</v>
      </c>
      <c r="J5218" t="s">
        <v>23532</v>
      </c>
      <c r="K5218">
        <v>87</v>
      </c>
      <c r="L5218" t="s">
        <v>68</v>
      </c>
      <c r="M5218" t="s">
        <v>23533</v>
      </c>
    </row>
    <row r="5219" spans="1:13" x14ac:dyDescent="0.35">
      <c r="A5219" t="s">
        <v>23534</v>
      </c>
      <c r="B5219" t="s">
        <v>14</v>
      </c>
      <c r="C5219" t="s">
        <v>23535</v>
      </c>
      <c r="D5219" t="s">
        <v>65</v>
      </c>
      <c r="E5219">
        <v>5782</v>
      </c>
      <c r="F5219">
        <v>428</v>
      </c>
      <c r="G5219">
        <v>0</v>
      </c>
      <c r="H5219" t="s">
        <v>23536</v>
      </c>
      <c r="I5219">
        <v>24</v>
      </c>
      <c r="J5219" t="s">
        <v>23537</v>
      </c>
      <c r="K5219">
        <v>1</v>
      </c>
      <c r="L5219" t="s">
        <v>68</v>
      </c>
      <c r="M5219" t="s">
        <v>23538</v>
      </c>
    </row>
    <row r="5220" spans="1:13" x14ac:dyDescent="0.35">
      <c r="A5220" t="s">
        <v>23539</v>
      </c>
      <c r="B5220" t="s">
        <v>14</v>
      </c>
      <c r="C5220" t="s">
        <v>23540</v>
      </c>
      <c r="D5220" t="s">
        <v>65</v>
      </c>
      <c r="E5220">
        <v>15780</v>
      </c>
      <c r="F5220">
        <v>1337</v>
      </c>
      <c r="G5220">
        <v>0</v>
      </c>
      <c r="H5220" t="s">
        <v>23541</v>
      </c>
      <c r="I5220">
        <v>24</v>
      </c>
      <c r="J5220" t="s">
        <v>21806</v>
      </c>
      <c r="K5220">
        <v>6</v>
      </c>
      <c r="L5220" t="s">
        <v>68</v>
      </c>
      <c r="M5220" t="s">
        <v>22432</v>
      </c>
    </row>
    <row r="5221" spans="1:13" x14ac:dyDescent="0.35">
      <c r="A5221" t="s">
        <v>23542</v>
      </c>
      <c r="B5221" t="s">
        <v>14</v>
      </c>
      <c r="C5221" t="s">
        <v>23543</v>
      </c>
      <c r="D5221" t="s">
        <v>65</v>
      </c>
      <c r="E5221">
        <v>4162</v>
      </c>
      <c r="F5221">
        <v>257</v>
      </c>
      <c r="G5221">
        <v>0</v>
      </c>
      <c r="H5221" t="s">
        <v>23544</v>
      </c>
      <c r="I5221">
        <v>24</v>
      </c>
      <c r="J5221" t="s">
        <v>21806</v>
      </c>
      <c r="K5221">
        <v>4</v>
      </c>
      <c r="L5221" t="s">
        <v>68</v>
      </c>
      <c r="M5221" t="s">
        <v>22432</v>
      </c>
    </row>
    <row r="5222" spans="1:13" x14ac:dyDescent="0.35">
      <c r="A5222" t="s">
        <v>23545</v>
      </c>
      <c r="B5222" t="s">
        <v>14</v>
      </c>
      <c r="C5222" t="s">
        <v>23546</v>
      </c>
      <c r="D5222" t="s">
        <v>65</v>
      </c>
      <c r="E5222">
        <v>72443</v>
      </c>
      <c r="F5222">
        <v>4899</v>
      </c>
      <c r="G5222">
        <v>0</v>
      </c>
      <c r="H5222" t="s">
        <v>23547</v>
      </c>
      <c r="I5222">
        <v>24</v>
      </c>
      <c r="J5222" t="s">
        <v>21806</v>
      </c>
      <c r="K5222">
        <v>754</v>
      </c>
      <c r="L5222" t="s">
        <v>68</v>
      </c>
      <c r="M5222" t="s">
        <v>23548</v>
      </c>
    </row>
    <row r="5223" spans="1:13" x14ac:dyDescent="0.35">
      <c r="A5223" t="e">
        <f>-E5etQbsUKk</f>
        <v>#NAME?</v>
      </c>
      <c r="B5223" t="s">
        <v>14</v>
      </c>
      <c r="C5223" t="s">
        <v>23549</v>
      </c>
      <c r="D5223" t="s">
        <v>65</v>
      </c>
      <c r="E5223">
        <v>87077</v>
      </c>
      <c r="F5223">
        <v>9756</v>
      </c>
      <c r="G5223">
        <v>0</v>
      </c>
      <c r="H5223" t="s">
        <v>23550</v>
      </c>
      <c r="I5223">
        <v>24</v>
      </c>
      <c r="J5223" t="s">
        <v>23551</v>
      </c>
      <c r="K5223">
        <v>69</v>
      </c>
      <c r="L5223" t="s">
        <v>68</v>
      </c>
      <c r="M5223" t="s">
        <v>23552</v>
      </c>
    </row>
    <row r="5224" spans="1:13" x14ac:dyDescent="0.35">
      <c r="A5224" t="s">
        <v>23553</v>
      </c>
      <c r="B5224" t="s">
        <v>14</v>
      </c>
      <c r="C5224" t="s">
        <v>23554</v>
      </c>
      <c r="D5224" t="s">
        <v>65</v>
      </c>
      <c r="E5224">
        <v>141194</v>
      </c>
      <c r="F5224">
        <v>14561</v>
      </c>
      <c r="G5224">
        <v>0</v>
      </c>
      <c r="H5224" t="s">
        <v>23555</v>
      </c>
      <c r="I5224">
        <v>24</v>
      </c>
      <c r="J5224" t="s">
        <v>23556</v>
      </c>
      <c r="K5224">
        <v>326</v>
      </c>
      <c r="L5224" t="s">
        <v>68</v>
      </c>
      <c r="M5224" t="s">
        <v>23557</v>
      </c>
    </row>
    <row r="5225" spans="1:13" x14ac:dyDescent="0.35">
      <c r="A5225" t="s">
        <v>23558</v>
      </c>
      <c r="B5225" t="s">
        <v>14</v>
      </c>
      <c r="C5225" t="s">
        <v>23559</v>
      </c>
      <c r="D5225" t="s">
        <v>65</v>
      </c>
      <c r="E5225">
        <v>138321</v>
      </c>
      <c r="F5225">
        <v>10347</v>
      </c>
      <c r="G5225">
        <v>0</v>
      </c>
      <c r="H5225" t="s">
        <v>23560</v>
      </c>
      <c r="I5225">
        <v>24</v>
      </c>
      <c r="J5225" t="s">
        <v>23561</v>
      </c>
      <c r="K5225">
        <v>397</v>
      </c>
      <c r="L5225" t="s">
        <v>68</v>
      </c>
      <c r="M5225" t="s">
        <v>23562</v>
      </c>
    </row>
    <row r="5226" spans="1:13" x14ac:dyDescent="0.35">
      <c r="A5226" t="s">
        <v>23563</v>
      </c>
      <c r="B5226" t="s">
        <v>14</v>
      </c>
      <c r="C5226" t="s">
        <v>23564</v>
      </c>
      <c r="D5226" t="s">
        <v>65</v>
      </c>
      <c r="E5226">
        <v>13318</v>
      </c>
      <c r="F5226">
        <v>1414</v>
      </c>
      <c r="G5226">
        <v>0</v>
      </c>
      <c r="H5226" t="s">
        <v>23565</v>
      </c>
      <c r="I5226">
        <v>24</v>
      </c>
      <c r="J5226" t="s">
        <v>23566</v>
      </c>
      <c r="K5226">
        <v>51</v>
      </c>
      <c r="L5226" t="s">
        <v>68</v>
      </c>
      <c r="M5226" t="s">
        <v>23567</v>
      </c>
    </row>
    <row r="5227" spans="1:13" x14ac:dyDescent="0.35">
      <c r="A5227" t="s">
        <v>23568</v>
      </c>
      <c r="B5227" t="s">
        <v>14</v>
      </c>
      <c r="C5227" t="s">
        <v>23569</v>
      </c>
      <c r="D5227" t="s">
        <v>65</v>
      </c>
      <c r="E5227">
        <v>40142</v>
      </c>
      <c r="F5227">
        <v>5437</v>
      </c>
      <c r="G5227">
        <v>0</v>
      </c>
      <c r="H5227" t="s">
        <v>23570</v>
      </c>
      <c r="I5227">
        <v>24</v>
      </c>
      <c r="J5227" t="s">
        <v>21806</v>
      </c>
      <c r="K5227">
        <v>17</v>
      </c>
      <c r="L5227" t="s">
        <v>68</v>
      </c>
      <c r="M5227" t="s">
        <v>22432</v>
      </c>
    </row>
    <row r="5228" spans="1:13" x14ac:dyDescent="0.35">
      <c r="A5228" t="s">
        <v>23571</v>
      </c>
      <c r="B5228" t="s">
        <v>14</v>
      </c>
      <c r="C5228" t="s">
        <v>23572</v>
      </c>
      <c r="D5228" t="s">
        <v>65</v>
      </c>
      <c r="E5228">
        <v>85850</v>
      </c>
      <c r="F5228">
        <v>10930</v>
      </c>
      <c r="G5228">
        <v>0</v>
      </c>
      <c r="H5228" t="s">
        <v>23573</v>
      </c>
      <c r="I5228">
        <v>24</v>
      </c>
      <c r="J5228" t="s">
        <v>23574</v>
      </c>
      <c r="K5228">
        <v>68</v>
      </c>
      <c r="L5228" t="s">
        <v>68</v>
      </c>
      <c r="M5228" t="s">
        <v>23575</v>
      </c>
    </row>
    <row r="5229" spans="1:13" x14ac:dyDescent="0.35">
      <c r="A5229" t="s">
        <v>23576</v>
      </c>
      <c r="B5229" t="s">
        <v>14</v>
      </c>
      <c r="C5229" t="s">
        <v>23577</v>
      </c>
      <c r="D5229" t="s">
        <v>65</v>
      </c>
      <c r="E5229">
        <v>4480</v>
      </c>
      <c r="F5229">
        <v>290</v>
      </c>
      <c r="G5229">
        <v>0</v>
      </c>
      <c r="H5229" t="s">
        <v>23578</v>
      </c>
      <c r="I5229">
        <v>24</v>
      </c>
      <c r="J5229" t="s">
        <v>21806</v>
      </c>
      <c r="K5229">
        <v>0</v>
      </c>
      <c r="L5229" t="s">
        <v>68</v>
      </c>
      <c r="M5229" t="s">
        <v>22432</v>
      </c>
    </row>
    <row r="5230" spans="1:13" x14ac:dyDescent="0.35">
      <c r="A5230" t="s">
        <v>23579</v>
      </c>
      <c r="B5230" t="s">
        <v>14</v>
      </c>
      <c r="C5230" t="s">
        <v>23580</v>
      </c>
      <c r="D5230" t="s">
        <v>65</v>
      </c>
      <c r="E5230">
        <v>8009</v>
      </c>
      <c r="F5230">
        <v>583</v>
      </c>
      <c r="G5230">
        <v>0</v>
      </c>
      <c r="H5230" t="s">
        <v>23581</v>
      </c>
      <c r="I5230">
        <v>24</v>
      </c>
      <c r="J5230" t="s">
        <v>21806</v>
      </c>
      <c r="K5230">
        <v>8</v>
      </c>
      <c r="L5230" t="s">
        <v>68</v>
      </c>
      <c r="M5230" t="s">
        <v>22432</v>
      </c>
    </row>
    <row r="5231" spans="1:13" x14ac:dyDescent="0.35">
      <c r="A5231" t="s">
        <v>23582</v>
      </c>
      <c r="B5231" t="s">
        <v>14</v>
      </c>
      <c r="C5231" t="s">
        <v>23583</v>
      </c>
      <c r="D5231" t="s">
        <v>65</v>
      </c>
      <c r="E5231">
        <v>90467</v>
      </c>
      <c r="F5231">
        <v>7311</v>
      </c>
      <c r="G5231">
        <v>0</v>
      </c>
      <c r="H5231" t="s">
        <v>23584</v>
      </c>
      <c r="I5231">
        <v>24</v>
      </c>
      <c r="J5231" t="s">
        <v>23585</v>
      </c>
      <c r="K5231">
        <v>181</v>
      </c>
      <c r="L5231" t="s">
        <v>68</v>
      </c>
      <c r="M5231" t="s">
        <v>23586</v>
      </c>
    </row>
    <row r="5232" spans="1:13" x14ac:dyDescent="0.35">
      <c r="A5232" t="s">
        <v>23587</v>
      </c>
      <c r="B5232" t="s">
        <v>14</v>
      </c>
      <c r="C5232" t="s">
        <v>23588</v>
      </c>
      <c r="D5232" t="s">
        <v>65</v>
      </c>
      <c r="E5232">
        <v>6534</v>
      </c>
      <c r="F5232">
        <v>283</v>
      </c>
      <c r="G5232">
        <v>0</v>
      </c>
      <c r="H5232" t="s">
        <v>23589</v>
      </c>
      <c r="I5232">
        <v>24</v>
      </c>
      <c r="J5232" t="s">
        <v>21806</v>
      </c>
      <c r="K5232">
        <v>0</v>
      </c>
      <c r="L5232" t="s">
        <v>68</v>
      </c>
      <c r="M5232" t="s">
        <v>22432</v>
      </c>
    </row>
    <row r="5233" spans="1:13" x14ac:dyDescent="0.35">
      <c r="A5233" t="s">
        <v>23590</v>
      </c>
      <c r="B5233" t="s">
        <v>14</v>
      </c>
      <c r="C5233" t="s">
        <v>23591</v>
      </c>
      <c r="D5233" t="s">
        <v>65</v>
      </c>
      <c r="E5233">
        <v>122219</v>
      </c>
      <c r="F5233">
        <v>9659</v>
      </c>
      <c r="G5233">
        <v>0</v>
      </c>
      <c r="H5233" t="s">
        <v>23592</v>
      </c>
      <c r="I5233">
        <v>24</v>
      </c>
      <c r="J5233" t="s">
        <v>23593</v>
      </c>
      <c r="K5233">
        <v>211</v>
      </c>
      <c r="L5233" t="s">
        <v>68</v>
      </c>
      <c r="M5233" t="s">
        <v>23594</v>
      </c>
    </row>
    <row r="5234" spans="1:13" x14ac:dyDescent="0.35">
      <c r="A5234" t="s">
        <v>23595</v>
      </c>
      <c r="B5234" t="s">
        <v>14</v>
      </c>
      <c r="C5234" t="s">
        <v>23596</v>
      </c>
      <c r="D5234" t="s">
        <v>65</v>
      </c>
      <c r="E5234">
        <v>10597</v>
      </c>
      <c r="F5234">
        <v>852</v>
      </c>
      <c r="G5234">
        <v>0</v>
      </c>
      <c r="H5234" t="s">
        <v>23597</v>
      </c>
      <c r="I5234">
        <v>24</v>
      </c>
      <c r="J5234" t="s">
        <v>21806</v>
      </c>
      <c r="K5234">
        <v>4</v>
      </c>
      <c r="L5234" t="s">
        <v>68</v>
      </c>
      <c r="M5234" t="s">
        <v>22432</v>
      </c>
    </row>
    <row r="5235" spans="1:13" x14ac:dyDescent="0.35">
      <c r="A5235" t="s">
        <v>23598</v>
      </c>
      <c r="B5235" t="s">
        <v>14</v>
      </c>
      <c r="C5235" t="s">
        <v>23599</v>
      </c>
      <c r="D5235" t="s">
        <v>65</v>
      </c>
      <c r="E5235">
        <v>89182</v>
      </c>
      <c r="F5235">
        <v>9114</v>
      </c>
      <c r="G5235">
        <v>0</v>
      </c>
      <c r="H5235" t="s">
        <v>23600</v>
      </c>
      <c r="I5235">
        <v>24</v>
      </c>
      <c r="J5235" t="s">
        <v>21806</v>
      </c>
      <c r="K5235">
        <v>110</v>
      </c>
      <c r="L5235" t="s">
        <v>68</v>
      </c>
      <c r="M5235" t="s">
        <v>23601</v>
      </c>
    </row>
    <row r="5236" spans="1:13" x14ac:dyDescent="0.35">
      <c r="A5236" t="s">
        <v>23602</v>
      </c>
      <c r="B5236" t="s">
        <v>14</v>
      </c>
      <c r="C5236" t="s">
        <v>23603</v>
      </c>
      <c r="D5236" t="s">
        <v>65</v>
      </c>
      <c r="E5236">
        <v>9417</v>
      </c>
      <c r="F5236">
        <v>741</v>
      </c>
      <c r="G5236">
        <v>0</v>
      </c>
      <c r="H5236" t="s">
        <v>23604</v>
      </c>
      <c r="I5236">
        <v>24</v>
      </c>
      <c r="J5236" t="s">
        <v>21806</v>
      </c>
      <c r="K5236">
        <v>24</v>
      </c>
      <c r="L5236" t="s">
        <v>68</v>
      </c>
      <c r="M5236" t="s">
        <v>22432</v>
      </c>
    </row>
    <row r="5237" spans="1:13" x14ac:dyDescent="0.35">
      <c r="A5237" t="e">
        <f>-HnxIsFXpjM</f>
        <v>#NAME?</v>
      </c>
      <c r="B5237" t="s">
        <v>14</v>
      </c>
      <c r="C5237" t="s">
        <v>23605</v>
      </c>
      <c r="D5237" t="s">
        <v>65</v>
      </c>
      <c r="E5237">
        <v>208496</v>
      </c>
      <c r="F5237">
        <v>17194</v>
      </c>
      <c r="G5237">
        <v>0</v>
      </c>
      <c r="H5237" t="s">
        <v>23606</v>
      </c>
      <c r="I5237">
        <v>24</v>
      </c>
      <c r="J5237" t="s">
        <v>23607</v>
      </c>
      <c r="K5237">
        <v>423</v>
      </c>
      <c r="L5237" t="s">
        <v>68</v>
      </c>
      <c r="M5237" t="s">
        <v>23608</v>
      </c>
    </row>
    <row r="5238" spans="1:13" x14ac:dyDescent="0.35">
      <c r="A5238" t="s">
        <v>23609</v>
      </c>
      <c r="B5238" t="s">
        <v>14</v>
      </c>
      <c r="C5238" t="s">
        <v>23610</v>
      </c>
      <c r="D5238" t="s">
        <v>65</v>
      </c>
      <c r="E5238">
        <v>7253</v>
      </c>
      <c r="F5238">
        <v>526</v>
      </c>
      <c r="G5238">
        <v>0</v>
      </c>
      <c r="H5238" t="s">
        <v>23611</v>
      </c>
      <c r="I5238">
        <v>24</v>
      </c>
      <c r="J5238" t="s">
        <v>21806</v>
      </c>
      <c r="K5238">
        <v>9</v>
      </c>
      <c r="L5238" t="s">
        <v>68</v>
      </c>
      <c r="M5238" t="s">
        <v>22444</v>
      </c>
    </row>
    <row r="5239" spans="1:13" x14ac:dyDescent="0.35">
      <c r="A5239" t="s">
        <v>23612</v>
      </c>
      <c r="B5239" t="s">
        <v>14</v>
      </c>
      <c r="C5239" t="s">
        <v>23613</v>
      </c>
      <c r="D5239" t="s">
        <v>65</v>
      </c>
      <c r="E5239">
        <v>8397</v>
      </c>
      <c r="F5239">
        <v>794</v>
      </c>
      <c r="G5239">
        <v>0</v>
      </c>
      <c r="H5239" t="s">
        <v>23614</v>
      </c>
      <c r="I5239">
        <v>24</v>
      </c>
      <c r="J5239" t="s">
        <v>21806</v>
      </c>
      <c r="K5239">
        <v>8</v>
      </c>
      <c r="L5239" t="s">
        <v>68</v>
      </c>
      <c r="M5239" t="s">
        <v>22444</v>
      </c>
    </row>
    <row r="5240" spans="1:13" x14ac:dyDescent="0.35">
      <c r="A5240" t="s">
        <v>23615</v>
      </c>
      <c r="B5240" t="s">
        <v>14</v>
      </c>
      <c r="C5240" t="s">
        <v>23616</v>
      </c>
      <c r="D5240" t="s">
        <v>65</v>
      </c>
      <c r="E5240">
        <v>5472</v>
      </c>
      <c r="F5240">
        <v>529</v>
      </c>
      <c r="G5240">
        <v>0</v>
      </c>
      <c r="H5240" t="s">
        <v>23617</v>
      </c>
      <c r="I5240">
        <v>24</v>
      </c>
      <c r="J5240" t="s">
        <v>21806</v>
      </c>
      <c r="K5240">
        <v>5</v>
      </c>
      <c r="L5240" t="s">
        <v>68</v>
      </c>
      <c r="M5240" t="s">
        <v>22444</v>
      </c>
    </row>
    <row r="5241" spans="1:13" x14ac:dyDescent="0.35">
      <c r="A5241" t="s">
        <v>23618</v>
      </c>
      <c r="B5241" t="s">
        <v>14</v>
      </c>
      <c r="C5241" t="s">
        <v>23619</v>
      </c>
      <c r="D5241" t="s">
        <v>65</v>
      </c>
      <c r="E5241">
        <v>8579</v>
      </c>
      <c r="F5241">
        <v>663</v>
      </c>
      <c r="G5241">
        <v>0</v>
      </c>
      <c r="H5241" t="s">
        <v>23620</v>
      </c>
      <c r="I5241">
        <v>24</v>
      </c>
      <c r="J5241" t="s">
        <v>21806</v>
      </c>
      <c r="K5241">
        <v>2</v>
      </c>
      <c r="L5241" t="s">
        <v>68</v>
      </c>
      <c r="M5241" t="s">
        <v>22432</v>
      </c>
    </row>
    <row r="5242" spans="1:13" x14ac:dyDescent="0.35">
      <c r="A5242" t="s">
        <v>23621</v>
      </c>
      <c r="B5242" t="s">
        <v>14</v>
      </c>
      <c r="C5242" t="s">
        <v>23622</v>
      </c>
      <c r="D5242" t="s">
        <v>65</v>
      </c>
      <c r="E5242">
        <v>4547</v>
      </c>
      <c r="F5242">
        <v>368</v>
      </c>
      <c r="G5242">
        <v>0</v>
      </c>
      <c r="H5242" t="s">
        <v>23623</v>
      </c>
      <c r="I5242">
        <v>24</v>
      </c>
      <c r="J5242" t="s">
        <v>21806</v>
      </c>
      <c r="K5242">
        <v>6</v>
      </c>
      <c r="L5242" t="s">
        <v>68</v>
      </c>
      <c r="M5242" t="s">
        <v>22432</v>
      </c>
    </row>
    <row r="5243" spans="1:13" x14ac:dyDescent="0.35">
      <c r="A5243" t="s">
        <v>23624</v>
      </c>
      <c r="B5243" t="s">
        <v>14</v>
      </c>
      <c r="C5243" t="s">
        <v>23625</v>
      </c>
      <c r="D5243" t="s">
        <v>65</v>
      </c>
      <c r="E5243">
        <v>3766</v>
      </c>
      <c r="F5243">
        <v>255</v>
      </c>
      <c r="G5243">
        <v>0</v>
      </c>
      <c r="H5243" t="s">
        <v>23626</v>
      </c>
      <c r="I5243">
        <v>24</v>
      </c>
      <c r="J5243" t="s">
        <v>21806</v>
      </c>
      <c r="K5243">
        <v>0</v>
      </c>
      <c r="L5243" t="s">
        <v>68</v>
      </c>
      <c r="M5243" t="s">
        <v>22432</v>
      </c>
    </row>
    <row r="5244" spans="1:13" x14ac:dyDescent="0.35">
      <c r="A5244" t="s">
        <v>23627</v>
      </c>
      <c r="B5244" t="s">
        <v>14</v>
      </c>
      <c r="C5244" t="s">
        <v>23628</v>
      </c>
      <c r="D5244" t="s">
        <v>65</v>
      </c>
      <c r="E5244">
        <v>55209</v>
      </c>
      <c r="F5244">
        <v>5001</v>
      </c>
      <c r="G5244">
        <v>0</v>
      </c>
      <c r="H5244" t="s">
        <v>23629</v>
      </c>
      <c r="I5244">
        <v>24</v>
      </c>
      <c r="J5244" t="s">
        <v>21806</v>
      </c>
      <c r="K5244">
        <v>100</v>
      </c>
      <c r="L5244" t="s">
        <v>68</v>
      </c>
      <c r="M5244" t="s">
        <v>23630</v>
      </c>
    </row>
    <row r="5245" spans="1:13" x14ac:dyDescent="0.35">
      <c r="A5245" t="s">
        <v>23631</v>
      </c>
      <c r="B5245" t="s">
        <v>14</v>
      </c>
      <c r="C5245" t="s">
        <v>23632</v>
      </c>
      <c r="D5245" t="s">
        <v>65</v>
      </c>
      <c r="E5245">
        <v>6947</v>
      </c>
      <c r="F5245">
        <v>610</v>
      </c>
      <c r="G5245">
        <v>0</v>
      </c>
      <c r="H5245" t="s">
        <v>23633</v>
      </c>
      <c r="I5245">
        <v>24</v>
      </c>
      <c r="J5245" t="s">
        <v>21806</v>
      </c>
      <c r="K5245">
        <v>4</v>
      </c>
      <c r="L5245" t="s">
        <v>68</v>
      </c>
      <c r="M5245" t="s">
        <v>22444</v>
      </c>
    </row>
    <row r="5246" spans="1:13" x14ac:dyDescent="0.35">
      <c r="A5246" t="s">
        <v>23634</v>
      </c>
      <c r="B5246" t="s">
        <v>14</v>
      </c>
      <c r="C5246" t="s">
        <v>23635</v>
      </c>
      <c r="D5246" t="s">
        <v>65</v>
      </c>
      <c r="E5246">
        <v>4638</v>
      </c>
      <c r="F5246">
        <v>471</v>
      </c>
      <c r="G5246">
        <v>0</v>
      </c>
      <c r="H5246" t="s">
        <v>23636</v>
      </c>
      <c r="I5246">
        <v>24</v>
      </c>
      <c r="J5246" t="s">
        <v>21806</v>
      </c>
      <c r="K5246">
        <v>3</v>
      </c>
      <c r="L5246" t="s">
        <v>68</v>
      </c>
      <c r="M5246" t="s">
        <v>22444</v>
      </c>
    </row>
    <row r="5247" spans="1:13" x14ac:dyDescent="0.35">
      <c r="A5247" t="s">
        <v>23637</v>
      </c>
      <c r="B5247" t="s">
        <v>14</v>
      </c>
      <c r="C5247" t="s">
        <v>23638</v>
      </c>
      <c r="D5247" t="s">
        <v>65</v>
      </c>
      <c r="E5247">
        <v>10843</v>
      </c>
      <c r="F5247">
        <v>1022</v>
      </c>
      <c r="G5247">
        <v>0</v>
      </c>
      <c r="H5247" t="s">
        <v>23639</v>
      </c>
      <c r="I5247">
        <v>24</v>
      </c>
      <c r="J5247" t="s">
        <v>21806</v>
      </c>
      <c r="K5247">
        <v>15</v>
      </c>
      <c r="L5247" t="s">
        <v>68</v>
      </c>
      <c r="M5247" t="s">
        <v>22432</v>
      </c>
    </row>
    <row r="5248" spans="1:13" x14ac:dyDescent="0.35">
      <c r="A5248" t="s">
        <v>23640</v>
      </c>
      <c r="B5248" t="s">
        <v>14</v>
      </c>
      <c r="C5248" t="s">
        <v>23641</v>
      </c>
      <c r="D5248" t="s">
        <v>65</v>
      </c>
      <c r="E5248">
        <v>107920</v>
      </c>
      <c r="F5248">
        <v>12409</v>
      </c>
      <c r="G5248">
        <v>0</v>
      </c>
      <c r="H5248" t="s">
        <v>23642</v>
      </c>
      <c r="I5248">
        <v>24</v>
      </c>
      <c r="J5248" t="s">
        <v>21806</v>
      </c>
      <c r="K5248">
        <v>153</v>
      </c>
      <c r="L5248" t="s">
        <v>68</v>
      </c>
      <c r="M5248" t="s">
        <v>23643</v>
      </c>
    </row>
    <row r="5249" spans="1:13" x14ac:dyDescent="0.35">
      <c r="A5249" t="s">
        <v>23644</v>
      </c>
      <c r="B5249" t="s">
        <v>14</v>
      </c>
      <c r="C5249" t="s">
        <v>23645</v>
      </c>
      <c r="D5249" t="s">
        <v>65</v>
      </c>
      <c r="E5249">
        <v>229028</v>
      </c>
      <c r="F5249">
        <v>18027</v>
      </c>
      <c r="G5249">
        <v>0</v>
      </c>
      <c r="H5249" t="s">
        <v>23646</v>
      </c>
      <c r="I5249">
        <v>24</v>
      </c>
      <c r="J5249" t="s">
        <v>23647</v>
      </c>
      <c r="K5249">
        <v>523</v>
      </c>
      <c r="L5249" t="s">
        <v>68</v>
      </c>
      <c r="M5249" t="s">
        <v>23648</v>
      </c>
    </row>
    <row r="5250" spans="1:13" x14ac:dyDescent="0.35">
      <c r="A5250" t="s">
        <v>23649</v>
      </c>
      <c r="B5250" t="s">
        <v>14</v>
      </c>
      <c r="C5250" t="s">
        <v>23650</v>
      </c>
      <c r="D5250" t="s">
        <v>65</v>
      </c>
      <c r="E5250">
        <v>8747</v>
      </c>
      <c r="F5250">
        <v>693</v>
      </c>
      <c r="G5250">
        <v>0</v>
      </c>
      <c r="H5250" t="s">
        <v>23651</v>
      </c>
      <c r="I5250">
        <v>24</v>
      </c>
      <c r="J5250" t="s">
        <v>21806</v>
      </c>
      <c r="K5250">
        <v>4</v>
      </c>
      <c r="L5250" t="s">
        <v>68</v>
      </c>
      <c r="M5250" t="s">
        <v>22444</v>
      </c>
    </row>
    <row r="5251" spans="1:13" x14ac:dyDescent="0.35">
      <c r="A5251" t="s">
        <v>23652</v>
      </c>
      <c r="B5251" t="s">
        <v>14</v>
      </c>
      <c r="C5251" t="s">
        <v>23653</v>
      </c>
      <c r="D5251" t="s">
        <v>65</v>
      </c>
      <c r="E5251">
        <v>19678</v>
      </c>
      <c r="F5251">
        <v>1044</v>
      </c>
      <c r="G5251">
        <v>0</v>
      </c>
      <c r="H5251" t="s">
        <v>23654</v>
      </c>
      <c r="I5251">
        <v>24</v>
      </c>
      <c r="J5251" t="s">
        <v>21806</v>
      </c>
      <c r="K5251">
        <v>8</v>
      </c>
      <c r="L5251" t="s">
        <v>68</v>
      </c>
      <c r="M5251" t="s">
        <v>22432</v>
      </c>
    </row>
    <row r="5252" spans="1:13" x14ac:dyDescent="0.35">
      <c r="A5252" t="s">
        <v>23655</v>
      </c>
      <c r="B5252" t="s">
        <v>14</v>
      </c>
      <c r="C5252" t="s">
        <v>23656</v>
      </c>
      <c r="D5252" t="s">
        <v>65</v>
      </c>
      <c r="E5252">
        <v>3912</v>
      </c>
      <c r="F5252">
        <v>339</v>
      </c>
      <c r="G5252">
        <v>0</v>
      </c>
      <c r="H5252" t="s">
        <v>23657</v>
      </c>
      <c r="I5252">
        <v>24</v>
      </c>
      <c r="J5252" t="s">
        <v>21806</v>
      </c>
      <c r="K5252">
        <v>4</v>
      </c>
      <c r="L5252" t="s">
        <v>68</v>
      </c>
      <c r="M5252" t="s">
        <v>22432</v>
      </c>
    </row>
    <row r="5253" spans="1:13" x14ac:dyDescent="0.35">
      <c r="A5253" t="s">
        <v>23658</v>
      </c>
      <c r="B5253" t="s">
        <v>14</v>
      </c>
      <c r="C5253" t="s">
        <v>23659</v>
      </c>
      <c r="D5253" t="s">
        <v>65</v>
      </c>
      <c r="E5253">
        <v>127761</v>
      </c>
      <c r="F5253">
        <v>11393</v>
      </c>
      <c r="G5253">
        <v>0</v>
      </c>
      <c r="H5253" t="s">
        <v>23660</v>
      </c>
      <c r="I5253">
        <v>20</v>
      </c>
      <c r="J5253" t="s">
        <v>21806</v>
      </c>
      <c r="K5253">
        <v>198</v>
      </c>
      <c r="L5253" t="s">
        <v>68</v>
      </c>
      <c r="M5253" t="s">
        <v>23661</v>
      </c>
    </row>
    <row r="5254" spans="1:13" x14ac:dyDescent="0.35">
      <c r="A5254" t="s">
        <v>23662</v>
      </c>
      <c r="B5254" t="s">
        <v>14</v>
      </c>
      <c r="C5254" t="s">
        <v>23663</v>
      </c>
      <c r="D5254" t="s">
        <v>65</v>
      </c>
      <c r="E5254">
        <v>55449</v>
      </c>
      <c r="F5254">
        <v>6330</v>
      </c>
      <c r="G5254">
        <v>0</v>
      </c>
      <c r="H5254" t="s">
        <v>23664</v>
      </c>
      <c r="I5254">
        <v>24</v>
      </c>
      <c r="J5254" t="s">
        <v>21806</v>
      </c>
      <c r="K5254">
        <v>44</v>
      </c>
      <c r="L5254" t="s">
        <v>68</v>
      </c>
      <c r="M5254" t="s">
        <v>22432</v>
      </c>
    </row>
    <row r="5255" spans="1:13" x14ac:dyDescent="0.35">
      <c r="A5255" t="s">
        <v>23665</v>
      </c>
      <c r="B5255" t="s">
        <v>14</v>
      </c>
      <c r="C5255" t="s">
        <v>23666</v>
      </c>
      <c r="D5255" t="s">
        <v>65</v>
      </c>
      <c r="E5255">
        <v>63957</v>
      </c>
      <c r="F5255">
        <v>6293</v>
      </c>
      <c r="G5255">
        <v>0</v>
      </c>
      <c r="H5255" t="s">
        <v>23667</v>
      </c>
      <c r="I5255">
        <v>24</v>
      </c>
      <c r="J5255" t="s">
        <v>23668</v>
      </c>
      <c r="K5255">
        <v>59</v>
      </c>
      <c r="L5255" t="s">
        <v>68</v>
      </c>
      <c r="M5255" t="s">
        <v>23669</v>
      </c>
    </row>
    <row r="5256" spans="1:13" x14ac:dyDescent="0.35">
      <c r="A5256" t="s">
        <v>23670</v>
      </c>
      <c r="B5256" t="s">
        <v>14</v>
      </c>
      <c r="C5256" t="s">
        <v>23671</v>
      </c>
      <c r="D5256" t="s">
        <v>65</v>
      </c>
      <c r="E5256">
        <v>7132</v>
      </c>
      <c r="F5256">
        <v>492</v>
      </c>
      <c r="G5256">
        <v>0</v>
      </c>
      <c r="H5256" t="s">
        <v>23672</v>
      </c>
      <c r="I5256">
        <v>24</v>
      </c>
      <c r="J5256" t="s">
        <v>21806</v>
      </c>
      <c r="K5256">
        <v>3</v>
      </c>
      <c r="L5256" t="s">
        <v>68</v>
      </c>
      <c r="M5256" t="s">
        <v>22444</v>
      </c>
    </row>
    <row r="5257" spans="1:13" x14ac:dyDescent="0.35">
      <c r="A5257" t="s">
        <v>23673</v>
      </c>
      <c r="B5257" t="s">
        <v>14</v>
      </c>
      <c r="C5257" t="s">
        <v>23674</v>
      </c>
      <c r="D5257" t="s">
        <v>65</v>
      </c>
      <c r="E5257">
        <v>5217</v>
      </c>
      <c r="F5257">
        <v>453</v>
      </c>
      <c r="G5257">
        <v>0</v>
      </c>
      <c r="H5257" t="s">
        <v>23675</v>
      </c>
      <c r="I5257">
        <v>24</v>
      </c>
      <c r="J5257" t="s">
        <v>21806</v>
      </c>
      <c r="K5257">
        <v>4</v>
      </c>
      <c r="L5257" t="s">
        <v>68</v>
      </c>
      <c r="M5257" t="s">
        <v>22432</v>
      </c>
    </row>
    <row r="5258" spans="1:13" x14ac:dyDescent="0.35">
      <c r="A5258" t="s">
        <v>23676</v>
      </c>
      <c r="B5258" t="s">
        <v>14</v>
      </c>
      <c r="C5258" t="s">
        <v>23677</v>
      </c>
      <c r="D5258" t="s">
        <v>65</v>
      </c>
      <c r="E5258">
        <v>16871</v>
      </c>
      <c r="F5258">
        <v>934</v>
      </c>
      <c r="G5258">
        <v>0</v>
      </c>
      <c r="H5258" t="s">
        <v>23678</v>
      </c>
      <c r="I5258">
        <v>24</v>
      </c>
      <c r="J5258" t="s">
        <v>21806</v>
      </c>
      <c r="K5258">
        <v>4</v>
      </c>
      <c r="L5258" t="s">
        <v>68</v>
      </c>
      <c r="M5258" t="s">
        <v>22432</v>
      </c>
    </row>
    <row r="5259" spans="1:13" x14ac:dyDescent="0.35">
      <c r="A5259" t="s">
        <v>23679</v>
      </c>
      <c r="B5259" t="s">
        <v>14</v>
      </c>
      <c r="C5259" t="s">
        <v>23680</v>
      </c>
      <c r="D5259" t="s">
        <v>65</v>
      </c>
      <c r="E5259">
        <v>11091</v>
      </c>
      <c r="F5259">
        <v>827</v>
      </c>
      <c r="G5259">
        <v>0</v>
      </c>
      <c r="H5259" t="s">
        <v>23681</v>
      </c>
      <c r="I5259">
        <v>24</v>
      </c>
      <c r="J5259" t="s">
        <v>21806</v>
      </c>
      <c r="K5259">
        <v>6</v>
      </c>
      <c r="L5259" t="s">
        <v>68</v>
      </c>
      <c r="M5259" t="s">
        <v>22432</v>
      </c>
    </row>
    <row r="5260" spans="1:13" x14ac:dyDescent="0.35">
      <c r="A5260" t="s">
        <v>23682</v>
      </c>
      <c r="B5260" t="s">
        <v>14</v>
      </c>
      <c r="C5260" t="s">
        <v>23683</v>
      </c>
      <c r="D5260" t="s">
        <v>65</v>
      </c>
      <c r="E5260">
        <v>123276</v>
      </c>
      <c r="F5260">
        <v>11981</v>
      </c>
      <c r="G5260">
        <v>0</v>
      </c>
      <c r="H5260" t="s">
        <v>23684</v>
      </c>
      <c r="I5260">
        <v>24</v>
      </c>
      <c r="J5260" t="s">
        <v>23685</v>
      </c>
      <c r="K5260">
        <v>187</v>
      </c>
      <c r="L5260" t="s">
        <v>68</v>
      </c>
      <c r="M5260" t="s">
        <v>23686</v>
      </c>
    </row>
    <row r="5261" spans="1:13" x14ac:dyDescent="0.35">
      <c r="A5261" t="s">
        <v>23687</v>
      </c>
      <c r="B5261" t="s">
        <v>14</v>
      </c>
      <c r="C5261" t="s">
        <v>23688</v>
      </c>
      <c r="D5261" t="s">
        <v>65</v>
      </c>
      <c r="E5261">
        <v>4130</v>
      </c>
      <c r="F5261">
        <v>365</v>
      </c>
      <c r="G5261">
        <v>0</v>
      </c>
      <c r="H5261" t="s">
        <v>23689</v>
      </c>
      <c r="I5261">
        <v>24</v>
      </c>
      <c r="J5261" t="s">
        <v>21806</v>
      </c>
      <c r="K5261">
        <v>0</v>
      </c>
      <c r="L5261" t="s">
        <v>68</v>
      </c>
      <c r="M5261" t="s">
        <v>22444</v>
      </c>
    </row>
    <row r="5262" spans="1:13" x14ac:dyDescent="0.35">
      <c r="A5262" t="s">
        <v>23690</v>
      </c>
      <c r="B5262" t="s">
        <v>14</v>
      </c>
      <c r="C5262" t="s">
        <v>23691</v>
      </c>
      <c r="D5262" t="s">
        <v>65</v>
      </c>
      <c r="E5262">
        <v>54656</v>
      </c>
      <c r="F5262">
        <v>3163</v>
      </c>
      <c r="G5262">
        <v>0</v>
      </c>
      <c r="H5262" t="s">
        <v>23692</v>
      </c>
      <c r="I5262">
        <v>24</v>
      </c>
      <c r="J5262" t="s">
        <v>23693</v>
      </c>
      <c r="K5262">
        <v>9</v>
      </c>
      <c r="L5262" t="s">
        <v>68</v>
      </c>
      <c r="M5262" t="s">
        <v>22444</v>
      </c>
    </row>
    <row r="5263" spans="1:13" x14ac:dyDescent="0.35">
      <c r="A5263" t="s">
        <v>23694</v>
      </c>
      <c r="B5263" t="s">
        <v>14</v>
      </c>
      <c r="C5263" t="s">
        <v>23695</v>
      </c>
      <c r="D5263" t="s">
        <v>65</v>
      </c>
      <c r="E5263">
        <v>14781</v>
      </c>
      <c r="F5263">
        <v>1199</v>
      </c>
      <c r="G5263">
        <v>0</v>
      </c>
      <c r="H5263" t="s">
        <v>23696</v>
      </c>
      <c r="I5263">
        <v>24</v>
      </c>
      <c r="J5263" t="s">
        <v>23697</v>
      </c>
      <c r="K5263">
        <v>4</v>
      </c>
      <c r="L5263" t="s">
        <v>68</v>
      </c>
      <c r="M5263" t="s">
        <v>22432</v>
      </c>
    </row>
    <row r="5264" spans="1:13" x14ac:dyDescent="0.35">
      <c r="A5264" t="s">
        <v>23698</v>
      </c>
      <c r="B5264" t="s">
        <v>14</v>
      </c>
      <c r="C5264" t="s">
        <v>23699</v>
      </c>
      <c r="D5264" t="s">
        <v>65</v>
      </c>
      <c r="E5264">
        <v>201799</v>
      </c>
      <c r="F5264">
        <v>22773</v>
      </c>
      <c r="G5264">
        <v>0</v>
      </c>
      <c r="H5264" t="s">
        <v>23700</v>
      </c>
      <c r="I5264">
        <v>24</v>
      </c>
      <c r="J5264" t="s">
        <v>21806</v>
      </c>
      <c r="K5264">
        <v>479</v>
      </c>
      <c r="L5264" t="s">
        <v>68</v>
      </c>
      <c r="M5264" t="s">
        <v>23701</v>
      </c>
    </row>
    <row r="5265" spans="1:13" x14ac:dyDescent="0.35">
      <c r="A5265" t="s">
        <v>23702</v>
      </c>
      <c r="B5265" t="s">
        <v>14</v>
      </c>
      <c r="C5265" t="s">
        <v>23703</v>
      </c>
      <c r="D5265" t="s">
        <v>65</v>
      </c>
      <c r="E5265">
        <v>764287</v>
      </c>
      <c r="F5265">
        <v>64392</v>
      </c>
      <c r="G5265">
        <v>0</v>
      </c>
      <c r="H5265" t="s">
        <v>23704</v>
      </c>
      <c r="I5265">
        <v>24</v>
      </c>
      <c r="J5265" t="s">
        <v>23705</v>
      </c>
      <c r="K5265">
        <v>119</v>
      </c>
      <c r="L5265" t="s">
        <v>68</v>
      </c>
      <c r="M5265" t="s">
        <v>22444</v>
      </c>
    </row>
    <row r="5266" spans="1:13" x14ac:dyDescent="0.35">
      <c r="A5266" t="s">
        <v>23706</v>
      </c>
      <c r="B5266" t="s">
        <v>14</v>
      </c>
      <c r="C5266" t="s">
        <v>23707</v>
      </c>
      <c r="D5266" t="s">
        <v>65</v>
      </c>
      <c r="E5266">
        <v>11003</v>
      </c>
      <c r="F5266">
        <v>1065</v>
      </c>
      <c r="G5266">
        <v>0</v>
      </c>
      <c r="H5266" t="s">
        <v>23708</v>
      </c>
      <c r="I5266">
        <v>24</v>
      </c>
      <c r="J5266" t="s">
        <v>21806</v>
      </c>
      <c r="K5266">
        <v>10</v>
      </c>
      <c r="L5266" t="s">
        <v>68</v>
      </c>
      <c r="M5266" t="s">
        <v>22432</v>
      </c>
    </row>
    <row r="5267" spans="1:13" x14ac:dyDescent="0.35">
      <c r="A5267" t="s">
        <v>23709</v>
      </c>
      <c r="B5267" t="s">
        <v>14</v>
      </c>
      <c r="C5267" t="s">
        <v>23710</v>
      </c>
      <c r="D5267" t="s">
        <v>65</v>
      </c>
      <c r="E5267">
        <v>82603</v>
      </c>
      <c r="F5267">
        <v>8809</v>
      </c>
      <c r="G5267">
        <v>0</v>
      </c>
      <c r="H5267" t="s">
        <v>23711</v>
      </c>
      <c r="I5267">
        <v>24</v>
      </c>
      <c r="J5267" t="s">
        <v>23712</v>
      </c>
      <c r="K5267">
        <v>66</v>
      </c>
      <c r="L5267" t="s">
        <v>68</v>
      </c>
      <c r="M5267" t="s">
        <v>23713</v>
      </c>
    </row>
    <row r="5268" spans="1:13" x14ac:dyDescent="0.35">
      <c r="A5268" t="s">
        <v>23714</v>
      </c>
      <c r="B5268" t="s">
        <v>14</v>
      </c>
      <c r="C5268" t="s">
        <v>23715</v>
      </c>
      <c r="D5268" t="s">
        <v>72</v>
      </c>
      <c r="E5268">
        <v>81557</v>
      </c>
      <c r="F5268">
        <v>1586</v>
      </c>
      <c r="G5268">
        <v>0</v>
      </c>
      <c r="H5268" t="s">
        <v>515</v>
      </c>
      <c r="I5268">
        <v>20</v>
      </c>
      <c r="J5268" t="s">
        <v>74</v>
      </c>
      <c r="K5268">
        <v>33</v>
      </c>
      <c r="L5268" t="s">
        <v>75</v>
      </c>
      <c r="M5268" t="s">
        <v>76</v>
      </c>
    </row>
    <row r="5269" spans="1:13" x14ac:dyDescent="0.35">
      <c r="A5269" t="s">
        <v>23716</v>
      </c>
      <c r="B5269" t="s">
        <v>14</v>
      </c>
      <c r="C5269" t="s">
        <v>23717</v>
      </c>
      <c r="D5269" t="s">
        <v>72</v>
      </c>
      <c r="E5269">
        <v>42396</v>
      </c>
      <c r="F5269">
        <v>1359</v>
      </c>
      <c r="G5269">
        <v>0</v>
      </c>
      <c r="H5269" t="s">
        <v>23718</v>
      </c>
      <c r="I5269">
        <v>20</v>
      </c>
      <c r="J5269" t="s">
        <v>74</v>
      </c>
      <c r="K5269">
        <v>53</v>
      </c>
      <c r="L5269" t="s">
        <v>75</v>
      </c>
      <c r="M5269" t="s">
        <v>76</v>
      </c>
    </row>
    <row r="5270" spans="1:13" x14ac:dyDescent="0.35">
      <c r="A5270" t="s">
        <v>23719</v>
      </c>
      <c r="B5270" t="s">
        <v>14</v>
      </c>
      <c r="C5270" t="s">
        <v>23720</v>
      </c>
      <c r="D5270" t="s">
        <v>72</v>
      </c>
      <c r="E5270">
        <v>410393</v>
      </c>
      <c r="F5270">
        <v>9355</v>
      </c>
      <c r="G5270">
        <v>0</v>
      </c>
      <c r="H5270" t="s">
        <v>23721</v>
      </c>
      <c r="I5270">
        <v>20</v>
      </c>
      <c r="J5270" t="s">
        <v>74</v>
      </c>
      <c r="K5270">
        <v>310</v>
      </c>
      <c r="L5270" t="s">
        <v>75</v>
      </c>
      <c r="M5270" t="s">
        <v>76</v>
      </c>
    </row>
    <row r="5271" spans="1:13" x14ac:dyDescent="0.35">
      <c r="A5271" t="s">
        <v>23722</v>
      </c>
      <c r="B5271" t="s">
        <v>14</v>
      </c>
      <c r="C5271" t="s">
        <v>23723</v>
      </c>
      <c r="D5271" t="s">
        <v>72</v>
      </c>
      <c r="E5271">
        <v>44719</v>
      </c>
      <c r="F5271">
        <v>1427</v>
      </c>
      <c r="G5271">
        <v>0</v>
      </c>
      <c r="H5271" t="s">
        <v>23724</v>
      </c>
      <c r="I5271">
        <v>20</v>
      </c>
      <c r="J5271" t="s">
        <v>74</v>
      </c>
      <c r="K5271">
        <v>35</v>
      </c>
      <c r="L5271" t="s">
        <v>75</v>
      </c>
      <c r="M5271" t="s">
        <v>76</v>
      </c>
    </row>
    <row r="5272" spans="1:13" x14ac:dyDescent="0.35">
      <c r="A5272" t="s">
        <v>23725</v>
      </c>
      <c r="B5272" t="s">
        <v>14</v>
      </c>
      <c r="C5272" t="s">
        <v>23726</v>
      </c>
      <c r="D5272" t="s">
        <v>72</v>
      </c>
      <c r="E5272">
        <v>38961</v>
      </c>
      <c r="F5272">
        <v>1330</v>
      </c>
      <c r="G5272">
        <v>0</v>
      </c>
      <c r="H5272" t="s">
        <v>23727</v>
      </c>
      <c r="I5272">
        <v>20</v>
      </c>
      <c r="J5272" t="s">
        <v>74</v>
      </c>
      <c r="K5272">
        <v>42</v>
      </c>
      <c r="L5272" t="s">
        <v>75</v>
      </c>
      <c r="M5272" t="s">
        <v>76</v>
      </c>
    </row>
    <row r="5273" spans="1:13" x14ac:dyDescent="0.35">
      <c r="A5273" t="s">
        <v>23728</v>
      </c>
      <c r="B5273" t="s">
        <v>14</v>
      </c>
      <c r="C5273" t="s">
        <v>23729</v>
      </c>
      <c r="D5273" t="s">
        <v>72</v>
      </c>
      <c r="E5273">
        <v>393410</v>
      </c>
      <c r="F5273">
        <v>8275</v>
      </c>
      <c r="G5273">
        <v>0</v>
      </c>
      <c r="H5273" t="s">
        <v>23730</v>
      </c>
      <c r="I5273">
        <v>20</v>
      </c>
      <c r="J5273" t="s">
        <v>74</v>
      </c>
      <c r="K5273">
        <v>393</v>
      </c>
      <c r="L5273" t="s">
        <v>75</v>
      </c>
      <c r="M5273" t="s">
        <v>76</v>
      </c>
    </row>
    <row r="5274" spans="1:13" x14ac:dyDescent="0.35">
      <c r="A5274" t="s">
        <v>23731</v>
      </c>
      <c r="B5274" t="s">
        <v>14</v>
      </c>
      <c r="C5274" t="s">
        <v>23732</v>
      </c>
      <c r="D5274" t="s">
        <v>72</v>
      </c>
      <c r="E5274">
        <v>228769</v>
      </c>
      <c r="F5274">
        <v>4883</v>
      </c>
      <c r="G5274">
        <v>0</v>
      </c>
      <c r="H5274" t="s">
        <v>23733</v>
      </c>
      <c r="I5274">
        <v>20</v>
      </c>
      <c r="J5274" t="s">
        <v>74</v>
      </c>
      <c r="K5274">
        <v>56</v>
      </c>
      <c r="L5274" t="s">
        <v>75</v>
      </c>
      <c r="M5274" t="s">
        <v>76</v>
      </c>
    </row>
    <row r="5275" spans="1:13" x14ac:dyDescent="0.35">
      <c r="A5275" t="s">
        <v>23734</v>
      </c>
      <c r="B5275" t="s">
        <v>14</v>
      </c>
      <c r="C5275" t="s">
        <v>23735</v>
      </c>
      <c r="D5275" t="s">
        <v>72</v>
      </c>
      <c r="E5275">
        <v>77774</v>
      </c>
      <c r="F5275">
        <v>1771</v>
      </c>
      <c r="G5275">
        <v>0</v>
      </c>
      <c r="H5275" t="s">
        <v>23736</v>
      </c>
      <c r="I5275">
        <v>20</v>
      </c>
      <c r="J5275" t="s">
        <v>74</v>
      </c>
      <c r="K5275">
        <v>55</v>
      </c>
      <c r="L5275" t="s">
        <v>75</v>
      </c>
      <c r="M5275" t="s">
        <v>76</v>
      </c>
    </row>
    <row r="5276" spans="1:13" x14ac:dyDescent="0.35">
      <c r="A5276" t="s">
        <v>23737</v>
      </c>
      <c r="B5276" t="s">
        <v>14</v>
      </c>
      <c r="C5276" t="s">
        <v>23738</v>
      </c>
      <c r="D5276" t="s">
        <v>72</v>
      </c>
      <c r="E5276">
        <v>490449</v>
      </c>
      <c r="F5276">
        <v>10785</v>
      </c>
      <c r="G5276">
        <v>0</v>
      </c>
      <c r="H5276" t="s">
        <v>23739</v>
      </c>
      <c r="I5276">
        <v>20</v>
      </c>
      <c r="J5276" t="s">
        <v>74</v>
      </c>
      <c r="K5276">
        <v>437</v>
      </c>
      <c r="L5276" t="s">
        <v>75</v>
      </c>
      <c r="M5276" t="s">
        <v>76</v>
      </c>
    </row>
    <row r="5277" spans="1:13" x14ac:dyDescent="0.35">
      <c r="A5277" t="s">
        <v>23740</v>
      </c>
      <c r="B5277" t="s">
        <v>14</v>
      </c>
      <c r="C5277" t="s">
        <v>23741</v>
      </c>
      <c r="D5277" t="s">
        <v>72</v>
      </c>
      <c r="E5277">
        <v>85471</v>
      </c>
      <c r="F5277">
        <v>2761</v>
      </c>
      <c r="G5277">
        <v>0</v>
      </c>
      <c r="H5277" t="s">
        <v>23742</v>
      </c>
      <c r="I5277">
        <v>20</v>
      </c>
      <c r="J5277" t="s">
        <v>74</v>
      </c>
      <c r="K5277">
        <v>64</v>
      </c>
      <c r="L5277" t="s">
        <v>75</v>
      </c>
      <c r="M5277" t="s">
        <v>76</v>
      </c>
    </row>
    <row r="5278" spans="1:13" x14ac:dyDescent="0.35">
      <c r="A5278" t="s">
        <v>23743</v>
      </c>
      <c r="B5278" t="s">
        <v>14</v>
      </c>
      <c r="C5278" t="s">
        <v>23744</v>
      </c>
      <c r="D5278" t="s">
        <v>72</v>
      </c>
      <c r="E5278">
        <v>78275</v>
      </c>
      <c r="F5278">
        <v>1763</v>
      </c>
      <c r="G5278">
        <v>0</v>
      </c>
      <c r="H5278" t="s">
        <v>23745</v>
      </c>
      <c r="I5278">
        <v>20</v>
      </c>
      <c r="J5278" t="s">
        <v>74</v>
      </c>
      <c r="K5278">
        <v>62</v>
      </c>
      <c r="L5278" t="s">
        <v>75</v>
      </c>
      <c r="M5278" t="s">
        <v>76</v>
      </c>
    </row>
    <row r="5279" spans="1:13" x14ac:dyDescent="0.35">
      <c r="A5279" t="s">
        <v>23746</v>
      </c>
      <c r="B5279" t="s">
        <v>14</v>
      </c>
      <c r="C5279" t="s">
        <v>23747</v>
      </c>
      <c r="D5279" t="s">
        <v>72</v>
      </c>
      <c r="E5279">
        <v>549623</v>
      </c>
      <c r="F5279">
        <v>10959</v>
      </c>
      <c r="G5279">
        <v>0</v>
      </c>
      <c r="H5279" t="s">
        <v>23748</v>
      </c>
      <c r="I5279">
        <v>20</v>
      </c>
      <c r="J5279" t="s">
        <v>74</v>
      </c>
      <c r="K5279">
        <v>455</v>
      </c>
      <c r="L5279" t="s">
        <v>75</v>
      </c>
      <c r="M5279" t="s">
        <v>76</v>
      </c>
    </row>
    <row r="5280" spans="1:13" x14ac:dyDescent="0.35">
      <c r="A5280" t="s">
        <v>23749</v>
      </c>
      <c r="B5280" t="s">
        <v>14</v>
      </c>
      <c r="C5280" t="s">
        <v>23750</v>
      </c>
      <c r="D5280" t="s">
        <v>72</v>
      </c>
      <c r="E5280">
        <v>65958</v>
      </c>
      <c r="F5280">
        <v>1632</v>
      </c>
      <c r="G5280">
        <v>0</v>
      </c>
      <c r="H5280" t="s">
        <v>23751</v>
      </c>
      <c r="I5280">
        <v>20</v>
      </c>
      <c r="J5280" t="s">
        <v>74</v>
      </c>
      <c r="K5280">
        <v>47</v>
      </c>
      <c r="L5280" t="s">
        <v>75</v>
      </c>
      <c r="M5280" t="s">
        <v>76</v>
      </c>
    </row>
    <row r="5281" spans="1:13" x14ac:dyDescent="0.35">
      <c r="A5281" t="s">
        <v>23752</v>
      </c>
      <c r="B5281" t="s">
        <v>14</v>
      </c>
      <c r="C5281" t="s">
        <v>23753</v>
      </c>
      <c r="D5281" t="s">
        <v>72</v>
      </c>
      <c r="E5281">
        <v>73982</v>
      </c>
      <c r="F5281">
        <v>2236</v>
      </c>
      <c r="G5281">
        <v>0</v>
      </c>
      <c r="H5281" t="s">
        <v>23754</v>
      </c>
      <c r="I5281">
        <v>20</v>
      </c>
      <c r="J5281" t="s">
        <v>74</v>
      </c>
      <c r="K5281">
        <v>64</v>
      </c>
      <c r="L5281" t="s">
        <v>75</v>
      </c>
      <c r="M5281" t="s">
        <v>76</v>
      </c>
    </row>
    <row r="5282" spans="1:13" x14ac:dyDescent="0.35">
      <c r="A5282" t="s">
        <v>23755</v>
      </c>
      <c r="B5282" t="s">
        <v>14</v>
      </c>
      <c r="C5282" t="s">
        <v>23756</v>
      </c>
      <c r="D5282" t="s">
        <v>72</v>
      </c>
      <c r="E5282">
        <v>428738</v>
      </c>
      <c r="F5282">
        <v>10404</v>
      </c>
      <c r="G5282">
        <v>0</v>
      </c>
      <c r="H5282" t="s">
        <v>23757</v>
      </c>
      <c r="I5282">
        <v>20</v>
      </c>
      <c r="J5282" t="s">
        <v>74</v>
      </c>
      <c r="K5282">
        <v>616</v>
      </c>
      <c r="L5282" t="s">
        <v>75</v>
      </c>
      <c r="M5282" t="s">
        <v>76</v>
      </c>
    </row>
    <row r="5283" spans="1:13" x14ac:dyDescent="0.35">
      <c r="A5283" t="s">
        <v>23758</v>
      </c>
      <c r="B5283" t="s">
        <v>14</v>
      </c>
      <c r="C5283" t="s">
        <v>23759</v>
      </c>
      <c r="D5283" t="s">
        <v>72</v>
      </c>
      <c r="E5283">
        <v>130990</v>
      </c>
      <c r="F5283">
        <v>2507</v>
      </c>
      <c r="G5283">
        <v>0</v>
      </c>
      <c r="H5283" t="s">
        <v>6334</v>
      </c>
      <c r="I5283">
        <v>20</v>
      </c>
      <c r="J5283" t="s">
        <v>74</v>
      </c>
      <c r="K5283">
        <v>96</v>
      </c>
      <c r="L5283" t="s">
        <v>75</v>
      </c>
      <c r="M5283" t="s">
        <v>76</v>
      </c>
    </row>
    <row r="5284" spans="1:13" x14ac:dyDescent="0.35">
      <c r="A5284" t="s">
        <v>23760</v>
      </c>
      <c r="B5284" t="s">
        <v>14</v>
      </c>
      <c r="C5284" t="s">
        <v>23761</v>
      </c>
      <c r="D5284" t="s">
        <v>72</v>
      </c>
      <c r="E5284">
        <v>115300</v>
      </c>
      <c r="F5284">
        <v>2723</v>
      </c>
      <c r="G5284">
        <v>0</v>
      </c>
      <c r="H5284" t="s">
        <v>4219</v>
      </c>
      <c r="I5284">
        <v>20</v>
      </c>
      <c r="J5284" t="s">
        <v>74</v>
      </c>
      <c r="K5284">
        <v>45</v>
      </c>
      <c r="L5284" t="s">
        <v>75</v>
      </c>
      <c r="M5284" t="s">
        <v>76</v>
      </c>
    </row>
    <row r="5285" spans="1:13" x14ac:dyDescent="0.35">
      <c r="A5285" t="s">
        <v>23762</v>
      </c>
      <c r="B5285" t="s">
        <v>14</v>
      </c>
      <c r="C5285" t="s">
        <v>23763</v>
      </c>
      <c r="D5285" t="s">
        <v>72</v>
      </c>
      <c r="E5285">
        <v>576397</v>
      </c>
      <c r="F5285">
        <v>12240</v>
      </c>
      <c r="G5285">
        <v>0</v>
      </c>
      <c r="H5285" t="s">
        <v>23764</v>
      </c>
      <c r="I5285">
        <v>20</v>
      </c>
      <c r="J5285" t="s">
        <v>74</v>
      </c>
      <c r="K5285">
        <v>635</v>
      </c>
      <c r="L5285" t="s">
        <v>75</v>
      </c>
      <c r="M5285" t="s">
        <v>76</v>
      </c>
    </row>
    <row r="5286" spans="1:13" x14ac:dyDescent="0.35">
      <c r="A5286" t="s">
        <v>23765</v>
      </c>
      <c r="B5286" t="s">
        <v>14</v>
      </c>
      <c r="C5286" t="s">
        <v>23766</v>
      </c>
      <c r="D5286" t="s">
        <v>72</v>
      </c>
      <c r="E5286">
        <v>238572</v>
      </c>
      <c r="F5286">
        <v>3637</v>
      </c>
      <c r="G5286">
        <v>0</v>
      </c>
      <c r="H5286" t="s">
        <v>9454</v>
      </c>
      <c r="I5286">
        <v>20</v>
      </c>
      <c r="J5286" t="s">
        <v>74</v>
      </c>
      <c r="K5286">
        <v>62</v>
      </c>
      <c r="L5286" t="s">
        <v>75</v>
      </c>
      <c r="M5286" t="s">
        <v>76</v>
      </c>
    </row>
    <row r="5287" spans="1:13" x14ac:dyDescent="0.35">
      <c r="A5287" t="s">
        <v>23767</v>
      </c>
      <c r="B5287" t="s">
        <v>14</v>
      </c>
      <c r="C5287" t="s">
        <v>23768</v>
      </c>
      <c r="D5287" t="s">
        <v>72</v>
      </c>
      <c r="E5287">
        <v>99040</v>
      </c>
      <c r="F5287">
        <v>3802</v>
      </c>
      <c r="G5287">
        <v>0</v>
      </c>
      <c r="H5287" t="s">
        <v>23769</v>
      </c>
      <c r="I5287">
        <v>20</v>
      </c>
      <c r="J5287" t="s">
        <v>74</v>
      </c>
      <c r="K5287">
        <v>64</v>
      </c>
      <c r="L5287" t="s">
        <v>75</v>
      </c>
      <c r="M5287" t="s">
        <v>76</v>
      </c>
    </row>
    <row r="5288" spans="1:13" x14ac:dyDescent="0.35">
      <c r="A5288" t="s">
        <v>23770</v>
      </c>
      <c r="B5288" t="s">
        <v>14</v>
      </c>
      <c r="C5288" t="s">
        <v>23771</v>
      </c>
      <c r="D5288" t="s">
        <v>72</v>
      </c>
      <c r="E5288">
        <v>439426</v>
      </c>
      <c r="F5288">
        <v>9342</v>
      </c>
      <c r="G5288">
        <v>0</v>
      </c>
      <c r="H5288" t="s">
        <v>23772</v>
      </c>
      <c r="I5288">
        <v>20</v>
      </c>
      <c r="J5288" t="s">
        <v>74</v>
      </c>
      <c r="K5288">
        <v>535</v>
      </c>
      <c r="L5288" t="s">
        <v>75</v>
      </c>
      <c r="M5288" t="s">
        <v>76</v>
      </c>
    </row>
    <row r="5289" spans="1:13" x14ac:dyDescent="0.35">
      <c r="A5289" t="s">
        <v>23773</v>
      </c>
      <c r="B5289" t="s">
        <v>14</v>
      </c>
      <c r="C5289" t="s">
        <v>23774</v>
      </c>
      <c r="D5289" t="s">
        <v>72</v>
      </c>
      <c r="E5289">
        <v>311931</v>
      </c>
      <c r="F5289">
        <v>4900</v>
      </c>
      <c r="G5289">
        <v>0</v>
      </c>
      <c r="H5289" t="s">
        <v>1814</v>
      </c>
      <c r="I5289">
        <v>20</v>
      </c>
      <c r="J5289" t="s">
        <v>74</v>
      </c>
      <c r="K5289">
        <v>87</v>
      </c>
      <c r="L5289" t="s">
        <v>75</v>
      </c>
      <c r="M5289" t="s">
        <v>76</v>
      </c>
    </row>
    <row r="5290" spans="1:13" x14ac:dyDescent="0.35">
      <c r="A5290" t="s">
        <v>23775</v>
      </c>
      <c r="B5290" t="s">
        <v>14</v>
      </c>
      <c r="C5290" t="s">
        <v>23776</v>
      </c>
      <c r="D5290" t="s">
        <v>72</v>
      </c>
      <c r="E5290">
        <v>107146</v>
      </c>
      <c r="F5290">
        <v>2870</v>
      </c>
      <c r="G5290">
        <v>0</v>
      </c>
      <c r="H5290" t="s">
        <v>23777</v>
      </c>
      <c r="I5290">
        <v>20</v>
      </c>
      <c r="J5290" t="s">
        <v>74</v>
      </c>
      <c r="K5290">
        <v>57</v>
      </c>
      <c r="L5290" t="s">
        <v>75</v>
      </c>
      <c r="M5290" t="s">
        <v>76</v>
      </c>
    </row>
    <row r="5291" spans="1:13" x14ac:dyDescent="0.35">
      <c r="A5291" t="s">
        <v>23778</v>
      </c>
      <c r="B5291" t="s">
        <v>14</v>
      </c>
      <c r="C5291" t="s">
        <v>23779</v>
      </c>
      <c r="D5291" t="s">
        <v>72</v>
      </c>
      <c r="E5291">
        <v>601552</v>
      </c>
      <c r="F5291">
        <v>11603</v>
      </c>
      <c r="G5291">
        <v>0</v>
      </c>
      <c r="H5291" t="s">
        <v>23780</v>
      </c>
      <c r="I5291">
        <v>20</v>
      </c>
      <c r="J5291" t="s">
        <v>74</v>
      </c>
      <c r="K5291">
        <v>514</v>
      </c>
      <c r="L5291" t="s">
        <v>75</v>
      </c>
      <c r="M5291" t="s">
        <v>76</v>
      </c>
    </row>
    <row r="5292" spans="1:13" x14ac:dyDescent="0.35">
      <c r="A5292" t="s">
        <v>23781</v>
      </c>
      <c r="B5292" t="s">
        <v>14</v>
      </c>
      <c r="C5292" t="s">
        <v>23782</v>
      </c>
      <c r="D5292" t="s">
        <v>72</v>
      </c>
      <c r="E5292">
        <v>93279</v>
      </c>
      <c r="F5292">
        <v>2267</v>
      </c>
      <c r="G5292">
        <v>0</v>
      </c>
      <c r="H5292" t="s">
        <v>23783</v>
      </c>
      <c r="I5292">
        <v>20</v>
      </c>
      <c r="J5292" t="s">
        <v>74</v>
      </c>
      <c r="K5292">
        <v>61</v>
      </c>
      <c r="L5292" t="s">
        <v>75</v>
      </c>
      <c r="M5292" t="s">
        <v>76</v>
      </c>
    </row>
    <row r="5293" spans="1:13" x14ac:dyDescent="0.35">
      <c r="A5293" t="s">
        <v>23784</v>
      </c>
      <c r="B5293" t="s">
        <v>14</v>
      </c>
      <c r="C5293" t="s">
        <v>23785</v>
      </c>
      <c r="D5293" t="s">
        <v>72</v>
      </c>
      <c r="E5293">
        <v>311198</v>
      </c>
      <c r="F5293">
        <v>5455</v>
      </c>
      <c r="G5293">
        <v>0</v>
      </c>
      <c r="H5293" t="s">
        <v>23786</v>
      </c>
      <c r="I5293">
        <v>20</v>
      </c>
      <c r="J5293" t="s">
        <v>74</v>
      </c>
      <c r="K5293">
        <v>101</v>
      </c>
      <c r="L5293" t="s">
        <v>75</v>
      </c>
      <c r="M5293" t="s">
        <v>76</v>
      </c>
    </row>
    <row r="5294" spans="1:13" x14ac:dyDescent="0.35">
      <c r="A5294" t="s">
        <v>23787</v>
      </c>
      <c r="B5294" t="s">
        <v>14</v>
      </c>
      <c r="C5294" t="s">
        <v>23788</v>
      </c>
      <c r="D5294" t="s">
        <v>72</v>
      </c>
      <c r="E5294">
        <v>616195</v>
      </c>
      <c r="F5294">
        <v>12374</v>
      </c>
      <c r="G5294">
        <v>0</v>
      </c>
      <c r="H5294" t="s">
        <v>23789</v>
      </c>
      <c r="I5294">
        <v>20</v>
      </c>
      <c r="J5294" t="s">
        <v>74</v>
      </c>
      <c r="K5294">
        <v>555</v>
      </c>
      <c r="L5294" t="s">
        <v>75</v>
      </c>
      <c r="M5294" t="s">
        <v>76</v>
      </c>
    </row>
    <row r="5295" spans="1:13" x14ac:dyDescent="0.35">
      <c r="A5295" t="s">
        <v>23790</v>
      </c>
      <c r="B5295" t="s">
        <v>14</v>
      </c>
      <c r="C5295" t="s">
        <v>23791</v>
      </c>
      <c r="D5295" t="s">
        <v>72</v>
      </c>
      <c r="E5295">
        <v>82009</v>
      </c>
      <c r="F5295">
        <v>1885</v>
      </c>
      <c r="G5295">
        <v>0</v>
      </c>
      <c r="H5295" t="s">
        <v>23792</v>
      </c>
      <c r="I5295">
        <v>20</v>
      </c>
      <c r="J5295" t="s">
        <v>74</v>
      </c>
      <c r="K5295">
        <v>58</v>
      </c>
      <c r="L5295" t="s">
        <v>75</v>
      </c>
      <c r="M5295" t="s">
        <v>76</v>
      </c>
    </row>
    <row r="5296" spans="1:13" x14ac:dyDescent="0.35">
      <c r="A5296" t="s">
        <v>23793</v>
      </c>
      <c r="B5296" t="s">
        <v>14</v>
      </c>
      <c r="C5296" t="s">
        <v>23794</v>
      </c>
      <c r="D5296" t="s">
        <v>72</v>
      </c>
      <c r="E5296">
        <v>1537430</v>
      </c>
      <c r="F5296">
        <v>15564</v>
      </c>
      <c r="G5296">
        <v>0</v>
      </c>
      <c r="H5296" t="s">
        <v>23795</v>
      </c>
      <c r="I5296">
        <v>20</v>
      </c>
      <c r="J5296" t="s">
        <v>74</v>
      </c>
      <c r="K5296">
        <v>177</v>
      </c>
      <c r="L5296" t="s">
        <v>75</v>
      </c>
      <c r="M5296" t="s">
        <v>76</v>
      </c>
    </row>
    <row r="5297" spans="1:13" x14ac:dyDescent="0.35">
      <c r="A5297" t="s">
        <v>23796</v>
      </c>
      <c r="B5297" t="s">
        <v>14</v>
      </c>
      <c r="C5297" t="s">
        <v>23797</v>
      </c>
      <c r="D5297" t="s">
        <v>72</v>
      </c>
      <c r="E5297">
        <v>487937</v>
      </c>
      <c r="F5297">
        <v>11207</v>
      </c>
      <c r="G5297">
        <v>0</v>
      </c>
      <c r="H5297" t="s">
        <v>23798</v>
      </c>
      <c r="I5297">
        <v>20</v>
      </c>
      <c r="J5297" t="s">
        <v>74</v>
      </c>
      <c r="K5297">
        <v>555</v>
      </c>
      <c r="L5297" t="s">
        <v>75</v>
      </c>
      <c r="M5297" t="s">
        <v>76</v>
      </c>
    </row>
    <row r="5298" spans="1:13" x14ac:dyDescent="0.35">
      <c r="A5298" t="s">
        <v>23799</v>
      </c>
      <c r="B5298" t="s">
        <v>14</v>
      </c>
      <c r="C5298" t="s">
        <v>23800</v>
      </c>
      <c r="D5298" t="s">
        <v>72</v>
      </c>
      <c r="E5298">
        <v>558637</v>
      </c>
      <c r="F5298">
        <v>6813</v>
      </c>
      <c r="G5298">
        <v>0</v>
      </c>
      <c r="H5298" t="s">
        <v>5111</v>
      </c>
      <c r="I5298">
        <v>20</v>
      </c>
      <c r="J5298" t="s">
        <v>74</v>
      </c>
      <c r="K5298">
        <v>76</v>
      </c>
      <c r="L5298" t="s">
        <v>75</v>
      </c>
      <c r="M5298" t="s">
        <v>76</v>
      </c>
    </row>
    <row r="5299" spans="1:13" x14ac:dyDescent="0.35">
      <c r="A5299" t="s">
        <v>23801</v>
      </c>
      <c r="B5299" t="s">
        <v>14</v>
      </c>
      <c r="C5299" t="s">
        <v>23802</v>
      </c>
      <c r="D5299" t="s">
        <v>72</v>
      </c>
      <c r="E5299">
        <v>111027</v>
      </c>
      <c r="F5299">
        <v>2760</v>
      </c>
      <c r="G5299">
        <v>0</v>
      </c>
      <c r="H5299" t="s">
        <v>23803</v>
      </c>
      <c r="I5299">
        <v>20</v>
      </c>
      <c r="J5299" t="s">
        <v>74</v>
      </c>
      <c r="K5299">
        <v>71</v>
      </c>
      <c r="L5299" t="s">
        <v>75</v>
      </c>
      <c r="M5299" t="s">
        <v>76</v>
      </c>
    </row>
    <row r="5300" spans="1:13" x14ac:dyDescent="0.35">
      <c r="A5300" t="s">
        <v>23804</v>
      </c>
      <c r="B5300" t="s">
        <v>14</v>
      </c>
      <c r="C5300" t="s">
        <v>23805</v>
      </c>
      <c r="D5300" t="s">
        <v>72</v>
      </c>
      <c r="E5300">
        <v>524602</v>
      </c>
      <c r="F5300">
        <v>9090</v>
      </c>
      <c r="G5300">
        <v>0</v>
      </c>
      <c r="H5300" t="s">
        <v>23806</v>
      </c>
      <c r="I5300">
        <v>20</v>
      </c>
      <c r="J5300" t="s">
        <v>74</v>
      </c>
      <c r="K5300">
        <v>404</v>
      </c>
      <c r="L5300" t="s">
        <v>75</v>
      </c>
      <c r="M5300" t="s">
        <v>76</v>
      </c>
    </row>
    <row r="5301" spans="1:13" x14ac:dyDescent="0.35">
      <c r="A5301" t="s">
        <v>23807</v>
      </c>
      <c r="B5301" t="s">
        <v>14</v>
      </c>
      <c r="C5301" t="s">
        <v>23808</v>
      </c>
      <c r="D5301" t="s">
        <v>72</v>
      </c>
      <c r="E5301">
        <v>145135</v>
      </c>
      <c r="F5301">
        <v>3513</v>
      </c>
      <c r="G5301">
        <v>0</v>
      </c>
      <c r="H5301" t="s">
        <v>23809</v>
      </c>
      <c r="I5301">
        <v>20</v>
      </c>
      <c r="J5301" t="s">
        <v>74</v>
      </c>
      <c r="K5301">
        <v>77</v>
      </c>
      <c r="L5301" t="s">
        <v>75</v>
      </c>
      <c r="M5301" t="s">
        <v>76</v>
      </c>
    </row>
    <row r="5302" spans="1:13" x14ac:dyDescent="0.35">
      <c r="A5302" t="s">
        <v>23810</v>
      </c>
      <c r="B5302" t="s">
        <v>14</v>
      </c>
      <c r="C5302" t="s">
        <v>23811</v>
      </c>
      <c r="D5302" t="s">
        <v>72</v>
      </c>
      <c r="E5302">
        <v>525271</v>
      </c>
      <c r="F5302">
        <v>13054</v>
      </c>
      <c r="G5302">
        <v>0</v>
      </c>
      <c r="H5302" t="s">
        <v>23812</v>
      </c>
      <c r="I5302">
        <v>20</v>
      </c>
      <c r="J5302" t="s">
        <v>74</v>
      </c>
      <c r="K5302">
        <v>111</v>
      </c>
      <c r="L5302" t="s">
        <v>75</v>
      </c>
      <c r="M5302" t="s">
        <v>76</v>
      </c>
    </row>
    <row r="5303" spans="1:13" x14ac:dyDescent="0.35">
      <c r="A5303" t="s">
        <v>23813</v>
      </c>
      <c r="B5303" t="s">
        <v>14</v>
      </c>
      <c r="C5303" t="s">
        <v>23814</v>
      </c>
      <c r="D5303" t="s">
        <v>72</v>
      </c>
      <c r="E5303">
        <v>492819</v>
      </c>
      <c r="F5303">
        <v>9903</v>
      </c>
      <c r="G5303">
        <v>0</v>
      </c>
      <c r="H5303" t="s">
        <v>23815</v>
      </c>
      <c r="I5303">
        <v>20</v>
      </c>
      <c r="J5303" t="s">
        <v>74</v>
      </c>
      <c r="K5303">
        <v>527</v>
      </c>
      <c r="L5303" t="s">
        <v>75</v>
      </c>
      <c r="M5303" t="s">
        <v>76</v>
      </c>
    </row>
    <row r="5304" spans="1:13" x14ac:dyDescent="0.35">
      <c r="A5304" t="e">
        <f>-fII6AUWFl0</f>
        <v>#NAME?</v>
      </c>
      <c r="B5304" t="s">
        <v>14</v>
      </c>
      <c r="C5304" t="s">
        <v>23816</v>
      </c>
      <c r="D5304" t="s">
        <v>72</v>
      </c>
      <c r="E5304">
        <v>92918</v>
      </c>
      <c r="F5304">
        <v>1727</v>
      </c>
      <c r="G5304">
        <v>0</v>
      </c>
      <c r="H5304" t="s">
        <v>23817</v>
      </c>
      <c r="I5304">
        <v>20</v>
      </c>
      <c r="J5304" t="s">
        <v>74</v>
      </c>
      <c r="K5304">
        <v>64</v>
      </c>
      <c r="L5304" t="s">
        <v>75</v>
      </c>
      <c r="M5304" t="s">
        <v>76</v>
      </c>
    </row>
    <row r="5305" spans="1:13" x14ac:dyDescent="0.35">
      <c r="A5305" t="s">
        <v>23818</v>
      </c>
      <c r="B5305" t="s">
        <v>14</v>
      </c>
      <c r="C5305" t="s">
        <v>23819</v>
      </c>
      <c r="D5305" t="s">
        <v>72</v>
      </c>
      <c r="E5305">
        <v>126721</v>
      </c>
      <c r="F5305">
        <v>3748</v>
      </c>
      <c r="G5305">
        <v>0</v>
      </c>
      <c r="H5305" t="s">
        <v>23820</v>
      </c>
      <c r="I5305">
        <v>20</v>
      </c>
      <c r="J5305" t="s">
        <v>74</v>
      </c>
      <c r="K5305">
        <v>97</v>
      </c>
      <c r="L5305" t="s">
        <v>75</v>
      </c>
      <c r="M5305" t="s">
        <v>76</v>
      </c>
    </row>
    <row r="5306" spans="1:13" x14ac:dyDescent="0.35">
      <c r="A5306" t="s">
        <v>23821</v>
      </c>
      <c r="B5306" t="s">
        <v>14</v>
      </c>
      <c r="C5306" t="s">
        <v>23822</v>
      </c>
      <c r="D5306" t="s">
        <v>72</v>
      </c>
      <c r="E5306">
        <v>440727</v>
      </c>
      <c r="F5306">
        <v>10633</v>
      </c>
      <c r="G5306">
        <v>0</v>
      </c>
      <c r="H5306" t="s">
        <v>23823</v>
      </c>
      <c r="I5306">
        <v>20</v>
      </c>
      <c r="J5306" t="s">
        <v>74</v>
      </c>
      <c r="K5306">
        <v>606</v>
      </c>
      <c r="L5306" t="s">
        <v>75</v>
      </c>
      <c r="M5306" t="s">
        <v>76</v>
      </c>
    </row>
    <row r="5307" spans="1:13" x14ac:dyDescent="0.35">
      <c r="A5307" t="s">
        <v>23824</v>
      </c>
      <c r="B5307" t="s">
        <v>14</v>
      </c>
      <c r="C5307" t="s">
        <v>23825</v>
      </c>
      <c r="D5307" t="s">
        <v>72</v>
      </c>
      <c r="E5307">
        <v>220756</v>
      </c>
      <c r="F5307">
        <v>3794</v>
      </c>
      <c r="G5307">
        <v>0</v>
      </c>
      <c r="H5307" t="s">
        <v>23826</v>
      </c>
      <c r="I5307">
        <v>20</v>
      </c>
      <c r="J5307" t="s">
        <v>74</v>
      </c>
      <c r="K5307">
        <v>116</v>
      </c>
      <c r="L5307" t="s">
        <v>75</v>
      </c>
      <c r="M5307" t="s">
        <v>76</v>
      </c>
    </row>
    <row r="5308" spans="1:13" x14ac:dyDescent="0.35">
      <c r="A5308" t="s">
        <v>23827</v>
      </c>
      <c r="B5308" t="s">
        <v>14</v>
      </c>
      <c r="C5308" t="s">
        <v>23828</v>
      </c>
      <c r="D5308" t="s">
        <v>72</v>
      </c>
      <c r="E5308">
        <v>72991</v>
      </c>
      <c r="F5308">
        <v>2478</v>
      </c>
      <c r="G5308">
        <v>0</v>
      </c>
      <c r="H5308" t="s">
        <v>23829</v>
      </c>
      <c r="I5308">
        <v>20</v>
      </c>
      <c r="J5308" t="s">
        <v>53</v>
      </c>
      <c r="K5308">
        <v>66</v>
      </c>
      <c r="L5308" t="s">
        <v>75</v>
      </c>
      <c r="M5308" t="s">
        <v>23830</v>
      </c>
    </row>
    <row r="5309" spans="1:13" x14ac:dyDescent="0.35">
      <c r="A5309" t="s">
        <v>23831</v>
      </c>
      <c r="B5309" t="s">
        <v>14</v>
      </c>
      <c r="C5309" t="s">
        <v>23832</v>
      </c>
      <c r="D5309" t="s">
        <v>72</v>
      </c>
      <c r="E5309">
        <v>513530</v>
      </c>
      <c r="F5309">
        <v>9574</v>
      </c>
      <c r="G5309">
        <v>0</v>
      </c>
      <c r="H5309" t="s">
        <v>23833</v>
      </c>
      <c r="I5309">
        <v>20</v>
      </c>
      <c r="J5309" t="s">
        <v>74</v>
      </c>
      <c r="K5309">
        <v>415</v>
      </c>
      <c r="L5309" t="s">
        <v>75</v>
      </c>
      <c r="M5309" t="s">
        <v>76</v>
      </c>
    </row>
    <row r="5310" spans="1:13" x14ac:dyDescent="0.35">
      <c r="A5310" t="s">
        <v>23834</v>
      </c>
      <c r="B5310" t="s">
        <v>14</v>
      </c>
      <c r="C5310" t="s">
        <v>23835</v>
      </c>
      <c r="D5310" t="s">
        <v>72</v>
      </c>
      <c r="E5310">
        <v>110815</v>
      </c>
      <c r="F5310">
        <v>2312</v>
      </c>
      <c r="G5310">
        <v>0</v>
      </c>
      <c r="H5310" t="s">
        <v>23836</v>
      </c>
      <c r="I5310">
        <v>20</v>
      </c>
      <c r="J5310" t="s">
        <v>74</v>
      </c>
      <c r="K5310">
        <v>50</v>
      </c>
      <c r="L5310" t="s">
        <v>75</v>
      </c>
      <c r="M5310" t="s">
        <v>76</v>
      </c>
    </row>
    <row r="5311" spans="1:13" x14ac:dyDescent="0.35">
      <c r="A5311" t="s">
        <v>23837</v>
      </c>
      <c r="B5311" t="s">
        <v>14</v>
      </c>
      <c r="C5311" t="s">
        <v>23838</v>
      </c>
      <c r="D5311" t="s">
        <v>72</v>
      </c>
      <c r="E5311">
        <v>292629</v>
      </c>
      <c r="F5311">
        <v>7552</v>
      </c>
      <c r="G5311">
        <v>0</v>
      </c>
      <c r="H5311" t="s">
        <v>23839</v>
      </c>
      <c r="I5311">
        <v>20</v>
      </c>
      <c r="J5311" t="s">
        <v>74</v>
      </c>
      <c r="K5311">
        <v>358</v>
      </c>
      <c r="L5311" t="s">
        <v>75</v>
      </c>
      <c r="M5311" t="s">
        <v>23840</v>
      </c>
    </row>
    <row r="5312" spans="1:13" x14ac:dyDescent="0.35">
      <c r="A5312" t="s">
        <v>23841</v>
      </c>
      <c r="B5312" t="s">
        <v>14</v>
      </c>
      <c r="C5312" t="s">
        <v>23842</v>
      </c>
      <c r="D5312" t="s">
        <v>72</v>
      </c>
      <c r="E5312">
        <v>190442</v>
      </c>
      <c r="F5312">
        <v>2530</v>
      </c>
      <c r="G5312">
        <v>0</v>
      </c>
      <c r="H5312" t="s">
        <v>23843</v>
      </c>
      <c r="I5312">
        <v>20</v>
      </c>
      <c r="J5312" t="s">
        <v>74</v>
      </c>
      <c r="K5312">
        <v>75</v>
      </c>
      <c r="L5312" t="s">
        <v>75</v>
      </c>
      <c r="M5312" t="s">
        <v>76</v>
      </c>
    </row>
    <row r="5313" spans="1:13" x14ac:dyDescent="0.35">
      <c r="A5313" t="s">
        <v>23844</v>
      </c>
      <c r="B5313" t="s">
        <v>14</v>
      </c>
      <c r="C5313" t="s">
        <v>23845</v>
      </c>
      <c r="D5313" t="s">
        <v>72</v>
      </c>
      <c r="E5313">
        <v>1422883</v>
      </c>
      <c r="F5313">
        <v>16401</v>
      </c>
      <c r="G5313">
        <v>0</v>
      </c>
      <c r="H5313" t="s">
        <v>23846</v>
      </c>
      <c r="I5313">
        <v>20</v>
      </c>
      <c r="J5313" t="s">
        <v>74</v>
      </c>
      <c r="K5313">
        <v>152</v>
      </c>
      <c r="L5313" t="s">
        <v>75</v>
      </c>
      <c r="M5313" t="s">
        <v>76</v>
      </c>
    </row>
    <row r="5314" spans="1:13" x14ac:dyDescent="0.35">
      <c r="A5314" t="s">
        <v>23847</v>
      </c>
      <c r="B5314" t="s">
        <v>14</v>
      </c>
      <c r="C5314" t="s">
        <v>23848</v>
      </c>
      <c r="D5314" t="s">
        <v>72</v>
      </c>
      <c r="E5314">
        <v>921528</v>
      </c>
      <c r="F5314">
        <v>15280</v>
      </c>
      <c r="G5314">
        <v>0</v>
      </c>
      <c r="H5314" t="s">
        <v>23849</v>
      </c>
      <c r="I5314">
        <v>20</v>
      </c>
      <c r="J5314" t="s">
        <v>74</v>
      </c>
      <c r="K5314">
        <v>580</v>
      </c>
      <c r="L5314" t="s">
        <v>75</v>
      </c>
      <c r="M5314" t="s">
        <v>76</v>
      </c>
    </row>
    <row r="5315" spans="1:13" x14ac:dyDescent="0.35">
      <c r="A5315" t="s">
        <v>23850</v>
      </c>
      <c r="B5315" t="s">
        <v>14</v>
      </c>
      <c r="C5315" t="s">
        <v>23851</v>
      </c>
      <c r="D5315" t="s">
        <v>72</v>
      </c>
      <c r="E5315">
        <v>329857</v>
      </c>
      <c r="F5315">
        <v>7276</v>
      </c>
      <c r="G5315">
        <v>0</v>
      </c>
      <c r="H5315" t="s">
        <v>23852</v>
      </c>
      <c r="I5315">
        <v>20</v>
      </c>
      <c r="J5315" t="s">
        <v>74</v>
      </c>
      <c r="K5315">
        <v>82</v>
      </c>
      <c r="L5315" t="s">
        <v>75</v>
      </c>
      <c r="M5315" t="s">
        <v>76</v>
      </c>
    </row>
    <row r="5316" spans="1:13" x14ac:dyDescent="0.35">
      <c r="A5316" t="s">
        <v>23853</v>
      </c>
      <c r="B5316" t="s">
        <v>14</v>
      </c>
      <c r="C5316" t="s">
        <v>23854</v>
      </c>
      <c r="D5316" t="s">
        <v>72</v>
      </c>
      <c r="E5316">
        <v>293188</v>
      </c>
      <c r="F5316">
        <v>4907</v>
      </c>
      <c r="G5316">
        <v>0</v>
      </c>
      <c r="H5316" t="s">
        <v>23855</v>
      </c>
      <c r="I5316">
        <v>20</v>
      </c>
      <c r="J5316" t="s">
        <v>74</v>
      </c>
      <c r="K5316">
        <v>77</v>
      </c>
      <c r="L5316" t="s">
        <v>75</v>
      </c>
      <c r="M5316" t="s">
        <v>76</v>
      </c>
    </row>
    <row r="5317" spans="1:13" x14ac:dyDescent="0.35">
      <c r="A5317" t="s">
        <v>23856</v>
      </c>
      <c r="B5317" t="s">
        <v>14</v>
      </c>
      <c r="C5317" t="s">
        <v>23857</v>
      </c>
      <c r="D5317" t="s">
        <v>72</v>
      </c>
      <c r="E5317">
        <v>432599</v>
      </c>
      <c r="F5317">
        <v>10697</v>
      </c>
      <c r="G5317">
        <v>0</v>
      </c>
      <c r="H5317" t="s">
        <v>23858</v>
      </c>
      <c r="I5317">
        <v>20</v>
      </c>
      <c r="J5317" t="s">
        <v>74</v>
      </c>
      <c r="K5317">
        <v>647</v>
      </c>
      <c r="L5317" t="s">
        <v>75</v>
      </c>
      <c r="M5317" t="s">
        <v>76</v>
      </c>
    </row>
    <row r="5318" spans="1:13" x14ac:dyDescent="0.35">
      <c r="A5318" t="s">
        <v>23859</v>
      </c>
      <c r="B5318" t="s">
        <v>14</v>
      </c>
      <c r="C5318" t="s">
        <v>23860</v>
      </c>
      <c r="D5318" t="s">
        <v>72</v>
      </c>
      <c r="E5318">
        <v>122865</v>
      </c>
      <c r="F5318">
        <v>3191</v>
      </c>
      <c r="G5318">
        <v>0</v>
      </c>
      <c r="H5318" t="s">
        <v>23861</v>
      </c>
      <c r="I5318">
        <v>20</v>
      </c>
      <c r="J5318" t="s">
        <v>74</v>
      </c>
      <c r="K5318">
        <v>94</v>
      </c>
      <c r="L5318" t="s">
        <v>75</v>
      </c>
      <c r="M5318" t="s">
        <v>76</v>
      </c>
    </row>
    <row r="5319" spans="1:13" x14ac:dyDescent="0.35">
      <c r="A5319" t="s">
        <v>23862</v>
      </c>
      <c r="B5319" t="s">
        <v>14</v>
      </c>
      <c r="C5319" t="s">
        <v>23863</v>
      </c>
      <c r="D5319" t="s">
        <v>72</v>
      </c>
      <c r="E5319">
        <v>137146</v>
      </c>
      <c r="F5319">
        <v>4045</v>
      </c>
      <c r="G5319">
        <v>0</v>
      </c>
      <c r="H5319" t="s">
        <v>23864</v>
      </c>
      <c r="I5319">
        <v>20</v>
      </c>
      <c r="J5319" t="s">
        <v>74</v>
      </c>
      <c r="K5319">
        <v>123</v>
      </c>
      <c r="L5319" t="s">
        <v>75</v>
      </c>
      <c r="M5319" t="s">
        <v>76</v>
      </c>
    </row>
    <row r="5320" spans="1:13" x14ac:dyDescent="0.35">
      <c r="A5320" t="s">
        <v>23865</v>
      </c>
      <c r="B5320" t="s">
        <v>14</v>
      </c>
      <c r="C5320" t="s">
        <v>23866</v>
      </c>
      <c r="D5320" t="s">
        <v>72</v>
      </c>
      <c r="E5320">
        <v>600870</v>
      </c>
      <c r="F5320">
        <v>10861</v>
      </c>
      <c r="G5320">
        <v>0</v>
      </c>
      <c r="H5320" t="s">
        <v>23867</v>
      </c>
      <c r="I5320">
        <v>20</v>
      </c>
      <c r="J5320" t="s">
        <v>74</v>
      </c>
      <c r="K5320">
        <v>538</v>
      </c>
      <c r="L5320" t="s">
        <v>75</v>
      </c>
      <c r="M5320" t="s">
        <v>76</v>
      </c>
    </row>
    <row r="5321" spans="1:13" x14ac:dyDescent="0.35">
      <c r="A5321" t="s">
        <v>23868</v>
      </c>
      <c r="B5321" t="s">
        <v>14</v>
      </c>
      <c r="C5321" t="s">
        <v>23869</v>
      </c>
      <c r="D5321" t="s">
        <v>72</v>
      </c>
      <c r="E5321">
        <v>300980</v>
      </c>
      <c r="F5321">
        <v>3948</v>
      </c>
      <c r="G5321">
        <v>0</v>
      </c>
      <c r="H5321" t="s">
        <v>23870</v>
      </c>
      <c r="I5321">
        <v>20</v>
      </c>
      <c r="J5321" t="s">
        <v>74</v>
      </c>
      <c r="K5321">
        <v>127</v>
      </c>
      <c r="L5321" t="s">
        <v>75</v>
      </c>
      <c r="M5321" t="s">
        <v>76</v>
      </c>
    </row>
    <row r="5322" spans="1:13" x14ac:dyDescent="0.35">
      <c r="A5322" t="s">
        <v>23871</v>
      </c>
      <c r="B5322" t="s">
        <v>14</v>
      </c>
      <c r="C5322" t="s">
        <v>23872</v>
      </c>
      <c r="D5322" t="s">
        <v>72</v>
      </c>
      <c r="E5322">
        <v>127416</v>
      </c>
      <c r="F5322">
        <v>2984</v>
      </c>
      <c r="G5322">
        <v>0</v>
      </c>
      <c r="H5322" t="s">
        <v>23873</v>
      </c>
      <c r="I5322">
        <v>20</v>
      </c>
      <c r="J5322" t="s">
        <v>74</v>
      </c>
      <c r="K5322">
        <v>115</v>
      </c>
      <c r="L5322" t="s">
        <v>75</v>
      </c>
      <c r="M5322" t="s">
        <v>76</v>
      </c>
    </row>
    <row r="5323" spans="1:13" x14ac:dyDescent="0.35">
      <c r="A5323" t="s">
        <v>23874</v>
      </c>
      <c r="B5323" t="s">
        <v>14</v>
      </c>
      <c r="C5323" t="s">
        <v>23875</v>
      </c>
      <c r="D5323" t="s">
        <v>72</v>
      </c>
      <c r="E5323">
        <v>627538</v>
      </c>
      <c r="F5323">
        <v>12190</v>
      </c>
      <c r="G5323">
        <v>0</v>
      </c>
      <c r="H5323" t="s">
        <v>23876</v>
      </c>
      <c r="I5323">
        <v>20</v>
      </c>
      <c r="J5323" t="s">
        <v>74</v>
      </c>
      <c r="K5323">
        <v>440</v>
      </c>
      <c r="L5323" t="s">
        <v>75</v>
      </c>
      <c r="M5323" t="s">
        <v>76</v>
      </c>
    </row>
    <row r="5324" spans="1:13" x14ac:dyDescent="0.35">
      <c r="A5324" t="s">
        <v>23877</v>
      </c>
      <c r="B5324" t="s">
        <v>14</v>
      </c>
      <c r="C5324" t="s">
        <v>23878</v>
      </c>
      <c r="D5324" t="s">
        <v>72</v>
      </c>
      <c r="E5324">
        <v>1484110</v>
      </c>
      <c r="F5324">
        <v>56291</v>
      </c>
      <c r="G5324">
        <v>0</v>
      </c>
      <c r="H5324" t="s">
        <v>23879</v>
      </c>
      <c r="I5324">
        <v>20</v>
      </c>
      <c r="J5324" t="s">
        <v>74</v>
      </c>
      <c r="K5324">
        <v>5023</v>
      </c>
      <c r="L5324" t="s">
        <v>75</v>
      </c>
      <c r="M5324" t="s">
        <v>76</v>
      </c>
    </row>
    <row r="5325" spans="1:13" x14ac:dyDescent="0.35">
      <c r="A5325" t="s">
        <v>23880</v>
      </c>
      <c r="B5325" t="s">
        <v>14</v>
      </c>
      <c r="C5325" t="s">
        <v>23881</v>
      </c>
      <c r="D5325" t="s">
        <v>72</v>
      </c>
      <c r="E5325">
        <v>88403</v>
      </c>
      <c r="F5325">
        <v>2344</v>
      </c>
      <c r="G5325">
        <v>0</v>
      </c>
      <c r="H5325" t="s">
        <v>23882</v>
      </c>
      <c r="I5325">
        <v>20</v>
      </c>
      <c r="J5325" t="s">
        <v>74</v>
      </c>
      <c r="K5325">
        <v>87</v>
      </c>
      <c r="L5325" t="s">
        <v>75</v>
      </c>
      <c r="M5325" t="s">
        <v>76</v>
      </c>
    </row>
    <row r="5326" spans="1:13" x14ac:dyDescent="0.35">
      <c r="A5326" t="s">
        <v>23883</v>
      </c>
      <c r="B5326" t="s">
        <v>14</v>
      </c>
      <c r="C5326" t="s">
        <v>23884</v>
      </c>
      <c r="D5326" t="s">
        <v>72</v>
      </c>
      <c r="E5326">
        <v>742467</v>
      </c>
      <c r="F5326">
        <v>13231</v>
      </c>
      <c r="G5326">
        <v>0</v>
      </c>
      <c r="H5326" t="s">
        <v>23885</v>
      </c>
      <c r="I5326">
        <v>20</v>
      </c>
      <c r="J5326" t="s">
        <v>74</v>
      </c>
      <c r="K5326">
        <v>506</v>
      </c>
      <c r="L5326" t="s">
        <v>75</v>
      </c>
      <c r="M5326" t="s">
        <v>76</v>
      </c>
    </row>
    <row r="5327" spans="1:13" x14ac:dyDescent="0.35">
      <c r="A5327" t="s">
        <v>23886</v>
      </c>
      <c r="B5327" t="s">
        <v>14</v>
      </c>
      <c r="C5327" t="s">
        <v>23887</v>
      </c>
      <c r="D5327" t="s">
        <v>72</v>
      </c>
      <c r="E5327">
        <v>893449</v>
      </c>
      <c r="F5327">
        <v>13129</v>
      </c>
      <c r="G5327">
        <v>0</v>
      </c>
      <c r="H5327" t="s">
        <v>23888</v>
      </c>
      <c r="I5327">
        <v>20</v>
      </c>
      <c r="J5327" t="s">
        <v>74</v>
      </c>
      <c r="K5327">
        <v>100</v>
      </c>
      <c r="L5327" t="s">
        <v>75</v>
      </c>
      <c r="M5327" t="s">
        <v>76</v>
      </c>
    </row>
    <row r="5328" spans="1:13" x14ac:dyDescent="0.35">
      <c r="A5328" t="s">
        <v>23889</v>
      </c>
      <c r="B5328" t="s">
        <v>14</v>
      </c>
      <c r="C5328" t="s">
        <v>23890</v>
      </c>
      <c r="D5328" t="s">
        <v>72</v>
      </c>
      <c r="E5328">
        <v>121739</v>
      </c>
      <c r="F5328">
        <v>2667</v>
      </c>
      <c r="G5328">
        <v>0</v>
      </c>
      <c r="H5328" t="s">
        <v>23891</v>
      </c>
      <c r="I5328">
        <v>20</v>
      </c>
      <c r="J5328" t="s">
        <v>74</v>
      </c>
      <c r="K5328">
        <v>86</v>
      </c>
      <c r="L5328" t="s">
        <v>75</v>
      </c>
      <c r="M5328" t="s">
        <v>76</v>
      </c>
    </row>
    <row r="5329" spans="1:13" x14ac:dyDescent="0.35">
      <c r="A5329" t="s">
        <v>23892</v>
      </c>
      <c r="B5329" t="s">
        <v>14</v>
      </c>
      <c r="C5329" t="s">
        <v>23893</v>
      </c>
      <c r="D5329" t="s">
        <v>72</v>
      </c>
      <c r="E5329">
        <v>955751</v>
      </c>
      <c r="F5329">
        <v>15825</v>
      </c>
      <c r="G5329">
        <v>0</v>
      </c>
      <c r="H5329" t="s">
        <v>23894</v>
      </c>
      <c r="I5329">
        <v>20</v>
      </c>
      <c r="J5329" t="s">
        <v>74</v>
      </c>
      <c r="K5329">
        <v>710</v>
      </c>
      <c r="L5329" t="s">
        <v>75</v>
      </c>
      <c r="M5329" t="s">
        <v>76</v>
      </c>
    </row>
    <row r="5330" spans="1:13" x14ac:dyDescent="0.35">
      <c r="A5330" t="s">
        <v>23895</v>
      </c>
      <c r="B5330" t="s">
        <v>14</v>
      </c>
      <c r="C5330" t="s">
        <v>23896</v>
      </c>
      <c r="D5330" t="s">
        <v>72</v>
      </c>
      <c r="E5330">
        <v>100641</v>
      </c>
      <c r="F5330">
        <v>2232</v>
      </c>
      <c r="G5330">
        <v>0</v>
      </c>
      <c r="H5330" t="s">
        <v>23897</v>
      </c>
      <c r="I5330">
        <v>20</v>
      </c>
      <c r="J5330" t="s">
        <v>74</v>
      </c>
      <c r="K5330">
        <v>87</v>
      </c>
      <c r="L5330" t="s">
        <v>75</v>
      </c>
      <c r="M5330" t="s">
        <v>76</v>
      </c>
    </row>
    <row r="5331" spans="1:13" x14ac:dyDescent="0.35">
      <c r="A5331" t="s">
        <v>23898</v>
      </c>
      <c r="B5331" t="s">
        <v>14</v>
      </c>
      <c r="C5331" t="s">
        <v>23899</v>
      </c>
      <c r="D5331" t="s">
        <v>72</v>
      </c>
      <c r="E5331">
        <v>175036</v>
      </c>
      <c r="F5331">
        <v>5306</v>
      </c>
      <c r="G5331">
        <v>0</v>
      </c>
      <c r="H5331" t="s">
        <v>23900</v>
      </c>
      <c r="I5331">
        <v>20</v>
      </c>
      <c r="J5331" t="s">
        <v>74</v>
      </c>
      <c r="K5331">
        <v>115</v>
      </c>
      <c r="L5331" t="s">
        <v>75</v>
      </c>
      <c r="M5331" t="s">
        <v>76</v>
      </c>
    </row>
    <row r="5332" spans="1:13" x14ac:dyDescent="0.35">
      <c r="A5332" t="s">
        <v>23901</v>
      </c>
      <c r="B5332" t="s">
        <v>14</v>
      </c>
      <c r="C5332" t="s">
        <v>23902</v>
      </c>
      <c r="D5332" t="s">
        <v>72</v>
      </c>
      <c r="E5332">
        <v>1148231</v>
      </c>
      <c r="F5332">
        <v>20623</v>
      </c>
      <c r="G5332">
        <v>0</v>
      </c>
      <c r="H5332" t="s">
        <v>23903</v>
      </c>
      <c r="I5332">
        <v>20</v>
      </c>
      <c r="J5332" t="s">
        <v>74</v>
      </c>
      <c r="K5332">
        <v>538</v>
      </c>
      <c r="L5332" t="s">
        <v>75</v>
      </c>
      <c r="M5332" t="s">
        <v>76</v>
      </c>
    </row>
    <row r="5333" spans="1:13" x14ac:dyDescent="0.35">
      <c r="A5333" t="s">
        <v>23904</v>
      </c>
      <c r="B5333" t="s">
        <v>14</v>
      </c>
      <c r="C5333" t="s">
        <v>23905</v>
      </c>
      <c r="D5333" t="s">
        <v>72</v>
      </c>
      <c r="E5333">
        <v>151045</v>
      </c>
      <c r="F5333">
        <v>3011</v>
      </c>
      <c r="G5333">
        <v>0</v>
      </c>
      <c r="H5333" t="s">
        <v>23906</v>
      </c>
      <c r="I5333">
        <v>20</v>
      </c>
      <c r="J5333" t="s">
        <v>74</v>
      </c>
      <c r="K5333">
        <v>75</v>
      </c>
      <c r="L5333" t="s">
        <v>75</v>
      </c>
      <c r="M5333" t="s">
        <v>76</v>
      </c>
    </row>
    <row r="5334" spans="1:13" x14ac:dyDescent="0.35">
      <c r="A5334" t="s">
        <v>23907</v>
      </c>
      <c r="B5334" t="s">
        <v>14</v>
      </c>
      <c r="C5334" t="s">
        <v>23908</v>
      </c>
      <c r="D5334" t="s">
        <v>72</v>
      </c>
      <c r="E5334">
        <v>145513</v>
      </c>
      <c r="F5334">
        <v>4357</v>
      </c>
      <c r="G5334">
        <v>0</v>
      </c>
      <c r="H5334" t="s">
        <v>23909</v>
      </c>
      <c r="I5334">
        <v>20</v>
      </c>
      <c r="J5334" t="s">
        <v>74</v>
      </c>
      <c r="K5334">
        <v>102</v>
      </c>
      <c r="L5334" t="s">
        <v>75</v>
      </c>
      <c r="M5334" t="s">
        <v>76</v>
      </c>
    </row>
    <row r="5335" spans="1:13" x14ac:dyDescent="0.35">
      <c r="A5335" t="s">
        <v>23910</v>
      </c>
      <c r="B5335" t="s">
        <v>14</v>
      </c>
      <c r="C5335" t="s">
        <v>23911</v>
      </c>
      <c r="D5335" t="s">
        <v>72</v>
      </c>
      <c r="E5335">
        <v>801707</v>
      </c>
      <c r="F5335">
        <v>14438</v>
      </c>
      <c r="G5335">
        <v>0</v>
      </c>
      <c r="H5335" t="s">
        <v>23912</v>
      </c>
      <c r="I5335">
        <v>20</v>
      </c>
      <c r="J5335" t="s">
        <v>74</v>
      </c>
      <c r="K5335">
        <v>500</v>
      </c>
      <c r="L5335" t="s">
        <v>75</v>
      </c>
      <c r="M5335" t="s">
        <v>76</v>
      </c>
    </row>
    <row r="5336" spans="1:13" x14ac:dyDescent="0.35">
      <c r="A5336" t="s">
        <v>23913</v>
      </c>
      <c r="B5336" t="s">
        <v>14</v>
      </c>
      <c r="C5336" t="s">
        <v>23914</v>
      </c>
      <c r="D5336" t="s">
        <v>72</v>
      </c>
      <c r="E5336">
        <v>137278</v>
      </c>
      <c r="F5336">
        <v>2985</v>
      </c>
      <c r="G5336">
        <v>0</v>
      </c>
      <c r="H5336" t="s">
        <v>23915</v>
      </c>
      <c r="I5336">
        <v>20</v>
      </c>
      <c r="J5336" t="s">
        <v>74</v>
      </c>
      <c r="K5336">
        <v>116</v>
      </c>
      <c r="L5336" t="s">
        <v>75</v>
      </c>
      <c r="M5336" t="s">
        <v>76</v>
      </c>
    </row>
    <row r="5337" spans="1:13" x14ac:dyDescent="0.35">
      <c r="A5337" t="s">
        <v>23916</v>
      </c>
      <c r="B5337" t="s">
        <v>14</v>
      </c>
      <c r="C5337" t="s">
        <v>23917</v>
      </c>
      <c r="D5337" t="s">
        <v>72</v>
      </c>
      <c r="E5337">
        <v>180143</v>
      </c>
      <c r="F5337">
        <v>4155</v>
      </c>
      <c r="G5337">
        <v>0</v>
      </c>
      <c r="H5337" t="s">
        <v>23918</v>
      </c>
      <c r="I5337">
        <v>20</v>
      </c>
      <c r="J5337" t="s">
        <v>74</v>
      </c>
      <c r="K5337">
        <v>99</v>
      </c>
      <c r="L5337" t="s">
        <v>75</v>
      </c>
      <c r="M5337" t="s">
        <v>76</v>
      </c>
    </row>
    <row r="5338" spans="1:13" x14ac:dyDescent="0.35">
      <c r="A5338" t="s">
        <v>23919</v>
      </c>
      <c r="B5338" t="s">
        <v>14</v>
      </c>
      <c r="C5338" t="s">
        <v>23920</v>
      </c>
      <c r="D5338" t="s">
        <v>72</v>
      </c>
      <c r="E5338">
        <v>677976</v>
      </c>
      <c r="F5338">
        <v>14523</v>
      </c>
      <c r="G5338">
        <v>0</v>
      </c>
      <c r="H5338" t="s">
        <v>23921</v>
      </c>
      <c r="I5338">
        <v>20</v>
      </c>
      <c r="J5338" t="s">
        <v>74</v>
      </c>
      <c r="K5338">
        <v>634</v>
      </c>
      <c r="L5338" t="s">
        <v>75</v>
      </c>
      <c r="M5338" t="s">
        <v>76</v>
      </c>
    </row>
    <row r="5339" spans="1:13" x14ac:dyDescent="0.35">
      <c r="A5339" t="s">
        <v>23922</v>
      </c>
      <c r="B5339" t="s">
        <v>14</v>
      </c>
      <c r="C5339" t="s">
        <v>23923</v>
      </c>
      <c r="D5339" t="s">
        <v>72</v>
      </c>
      <c r="E5339">
        <v>120034</v>
      </c>
      <c r="F5339">
        <v>3402</v>
      </c>
      <c r="G5339">
        <v>0</v>
      </c>
      <c r="H5339" t="s">
        <v>23924</v>
      </c>
      <c r="I5339">
        <v>20</v>
      </c>
      <c r="J5339" t="s">
        <v>74</v>
      </c>
      <c r="K5339">
        <v>112</v>
      </c>
      <c r="L5339" t="s">
        <v>75</v>
      </c>
      <c r="M5339" t="s">
        <v>76</v>
      </c>
    </row>
    <row r="5340" spans="1:13" x14ac:dyDescent="0.35">
      <c r="A5340" t="s">
        <v>23925</v>
      </c>
      <c r="B5340" t="s">
        <v>14</v>
      </c>
      <c r="C5340" t="s">
        <v>23926</v>
      </c>
      <c r="D5340" t="s">
        <v>72</v>
      </c>
      <c r="E5340">
        <v>125252</v>
      </c>
      <c r="F5340">
        <v>2759</v>
      </c>
      <c r="G5340">
        <v>0</v>
      </c>
      <c r="H5340" t="s">
        <v>23927</v>
      </c>
      <c r="I5340">
        <v>20</v>
      </c>
      <c r="J5340" t="s">
        <v>74</v>
      </c>
      <c r="K5340">
        <v>74</v>
      </c>
      <c r="L5340" t="s">
        <v>75</v>
      </c>
      <c r="M5340" t="s">
        <v>76</v>
      </c>
    </row>
    <row r="5341" spans="1:13" x14ac:dyDescent="0.35">
      <c r="A5341" t="s">
        <v>23928</v>
      </c>
      <c r="B5341" t="s">
        <v>14</v>
      </c>
      <c r="C5341" t="s">
        <v>23929</v>
      </c>
      <c r="D5341" t="s">
        <v>72</v>
      </c>
      <c r="E5341">
        <v>1171101</v>
      </c>
      <c r="F5341">
        <v>18767</v>
      </c>
      <c r="G5341">
        <v>0</v>
      </c>
      <c r="H5341" t="s">
        <v>23930</v>
      </c>
      <c r="I5341">
        <v>20</v>
      </c>
      <c r="J5341" t="s">
        <v>74</v>
      </c>
      <c r="K5341">
        <v>585</v>
      </c>
      <c r="L5341" t="s">
        <v>75</v>
      </c>
      <c r="M5341" t="s">
        <v>76</v>
      </c>
    </row>
    <row r="5342" spans="1:13" x14ac:dyDescent="0.35">
      <c r="A5342" t="s">
        <v>23931</v>
      </c>
      <c r="B5342" t="s">
        <v>14</v>
      </c>
      <c r="C5342" t="s">
        <v>23932</v>
      </c>
      <c r="D5342" t="s">
        <v>72</v>
      </c>
      <c r="E5342">
        <v>134476</v>
      </c>
      <c r="F5342">
        <v>3515</v>
      </c>
      <c r="G5342">
        <v>0</v>
      </c>
      <c r="H5342" t="s">
        <v>23933</v>
      </c>
      <c r="I5342">
        <v>20</v>
      </c>
      <c r="J5342" t="s">
        <v>74</v>
      </c>
      <c r="K5342">
        <v>145</v>
      </c>
      <c r="L5342" t="s">
        <v>75</v>
      </c>
      <c r="M5342" t="s">
        <v>76</v>
      </c>
    </row>
    <row r="5343" spans="1:13" x14ac:dyDescent="0.35">
      <c r="A5343" t="s">
        <v>23934</v>
      </c>
      <c r="B5343" t="s">
        <v>14</v>
      </c>
      <c r="C5343" t="s">
        <v>23935</v>
      </c>
      <c r="D5343" t="s">
        <v>72</v>
      </c>
      <c r="E5343">
        <v>88696</v>
      </c>
      <c r="F5343">
        <v>3096</v>
      </c>
      <c r="G5343">
        <v>0</v>
      </c>
      <c r="H5343" t="s">
        <v>23936</v>
      </c>
      <c r="I5343">
        <v>20</v>
      </c>
      <c r="J5343" t="s">
        <v>74</v>
      </c>
      <c r="K5343">
        <v>83</v>
      </c>
      <c r="L5343" t="s">
        <v>75</v>
      </c>
      <c r="M5343" t="s">
        <v>76</v>
      </c>
    </row>
    <row r="5344" spans="1:13" x14ac:dyDescent="0.35">
      <c r="A5344" t="s">
        <v>23937</v>
      </c>
      <c r="B5344" t="s">
        <v>14</v>
      </c>
      <c r="C5344" t="s">
        <v>23938</v>
      </c>
      <c r="D5344" t="s">
        <v>72</v>
      </c>
      <c r="E5344">
        <v>466359</v>
      </c>
      <c r="F5344">
        <v>8955</v>
      </c>
      <c r="G5344">
        <v>0</v>
      </c>
      <c r="H5344" t="s">
        <v>23939</v>
      </c>
      <c r="I5344">
        <v>20</v>
      </c>
      <c r="J5344" t="s">
        <v>74</v>
      </c>
      <c r="K5344">
        <v>383</v>
      </c>
      <c r="L5344" t="s">
        <v>75</v>
      </c>
      <c r="M5344" t="s">
        <v>76</v>
      </c>
    </row>
    <row r="5345" spans="1:13" x14ac:dyDescent="0.35">
      <c r="A5345" t="s">
        <v>23940</v>
      </c>
      <c r="B5345" t="s">
        <v>14</v>
      </c>
      <c r="C5345" t="s">
        <v>23941</v>
      </c>
      <c r="D5345" t="s">
        <v>72</v>
      </c>
      <c r="E5345">
        <v>167697</v>
      </c>
      <c r="F5345">
        <v>4310</v>
      </c>
      <c r="G5345">
        <v>0</v>
      </c>
      <c r="H5345" t="s">
        <v>23942</v>
      </c>
      <c r="I5345">
        <v>20</v>
      </c>
      <c r="J5345" t="s">
        <v>74</v>
      </c>
      <c r="K5345">
        <v>280</v>
      </c>
      <c r="L5345" t="s">
        <v>75</v>
      </c>
      <c r="M5345" t="s">
        <v>76</v>
      </c>
    </row>
    <row r="5346" spans="1:13" x14ac:dyDescent="0.35">
      <c r="A5346" t="s">
        <v>23943</v>
      </c>
      <c r="B5346" t="s">
        <v>14</v>
      </c>
      <c r="C5346" t="s">
        <v>23944</v>
      </c>
      <c r="D5346" t="s">
        <v>72</v>
      </c>
      <c r="E5346">
        <v>100667</v>
      </c>
      <c r="F5346">
        <v>2982</v>
      </c>
      <c r="G5346">
        <v>0</v>
      </c>
      <c r="H5346" t="s">
        <v>23945</v>
      </c>
      <c r="I5346">
        <v>20</v>
      </c>
      <c r="J5346" t="s">
        <v>74</v>
      </c>
      <c r="K5346">
        <v>103</v>
      </c>
      <c r="L5346" t="s">
        <v>75</v>
      </c>
      <c r="M5346" t="s">
        <v>76</v>
      </c>
    </row>
    <row r="5347" spans="1:13" x14ac:dyDescent="0.35">
      <c r="A5347" t="s">
        <v>23946</v>
      </c>
      <c r="B5347" t="s">
        <v>14</v>
      </c>
      <c r="C5347" t="s">
        <v>23947</v>
      </c>
      <c r="D5347" t="s">
        <v>72</v>
      </c>
      <c r="E5347">
        <v>1259889</v>
      </c>
      <c r="F5347">
        <v>20618</v>
      </c>
      <c r="G5347">
        <v>0</v>
      </c>
      <c r="H5347" t="s">
        <v>23948</v>
      </c>
      <c r="I5347">
        <v>20</v>
      </c>
      <c r="J5347" t="s">
        <v>74</v>
      </c>
      <c r="K5347">
        <v>652</v>
      </c>
      <c r="L5347" t="s">
        <v>75</v>
      </c>
      <c r="M5347" t="s">
        <v>76</v>
      </c>
    </row>
    <row r="5348" spans="1:13" x14ac:dyDescent="0.35">
      <c r="A5348" t="s">
        <v>23949</v>
      </c>
      <c r="B5348" t="s">
        <v>14</v>
      </c>
      <c r="C5348" t="s">
        <v>23950</v>
      </c>
      <c r="D5348" t="s">
        <v>72</v>
      </c>
      <c r="E5348">
        <v>383292</v>
      </c>
      <c r="F5348">
        <v>7715</v>
      </c>
      <c r="G5348">
        <v>0</v>
      </c>
      <c r="H5348" t="s">
        <v>23951</v>
      </c>
      <c r="I5348">
        <v>20</v>
      </c>
      <c r="J5348" t="s">
        <v>74</v>
      </c>
      <c r="K5348">
        <v>220</v>
      </c>
      <c r="L5348" t="s">
        <v>75</v>
      </c>
      <c r="M5348" t="s">
        <v>76</v>
      </c>
    </row>
    <row r="5349" spans="1:13" x14ac:dyDescent="0.35">
      <c r="A5349" t="s">
        <v>23952</v>
      </c>
      <c r="B5349" t="s">
        <v>14</v>
      </c>
      <c r="C5349" t="s">
        <v>23953</v>
      </c>
      <c r="D5349" t="s">
        <v>72</v>
      </c>
      <c r="E5349">
        <v>67693</v>
      </c>
      <c r="F5349">
        <v>1940</v>
      </c>
      <c r="G5349">
        <v>0</v>
      </c>
      <c r="H5349" t="s">
        <v>23954</v>
      </c>
      <c r="I5349">
        <v>20</v>
      </c>
      <c r="J5349" t="s">
        <v>53</v>
      </c>
      <c r="K5349">
        <v>109</v>
      </c>
      <c r="L5349" t="s">
        <v>75</v>
      </c>
    </row>
    <row r="5350" spans="1:13" x14ac:dyDescent="0.35">
      <c r="A5350" t="s">
        <v>23955</v>
      </c>
      <c r="B5350" t="s">
        <v>14</v>
      </c>
      <c r="C5350" t="s">
        <v>23956</v>
      </c>
      <c r="D5350" t="s">
        <v>72</v>
      </c>
      <c r="E5350">
        <v>170485</v>
      </c>
      <c r="F5350">
        <v>3733</v>
      </c>
      <c r="G5350">
        <v>0</v>
      </c>
      <c r="H5350" t="s">
        <v>23957</v>
      </c>
      <c r="I5350">
        <v>20</v>
      </c>
      <c r="J5350" t="s">
        <v>74</v>
      </c>
      <c r="K5350">
        <v>318</v>
      </c>
      <c r="L5350" t="s">
        <v>75</v>
      </c>
      <c r="M5350" t="s">
        <v>23958</v>
      </c>
    </row>
    <row r="5351" spans="1:13" x14ac:dyDescent="0.35">
      <c r="A5351" t="s">
        <v>23959</v>
      </c>
      <c r="B5351" t="s">
        <v>14</v>
      </c>
      <c r="C5351" t="s">
        <v>23960</v>
      </c>
      <c r="D5351" t="s">
        <v>72</v>
      </c>
      <c r="E5351">
        <v>1048170</v>
      </c>
      <c r="F5351">
        <v>15914</v>
      </c>
      <c r="G5351">
        <v>0</v>
      </c>
      <c r="H5351" t="s">
        <v>23961</v>
      </c>
      <c r="I5351">
        <v>20</v>
      </c>
      <c r="J5351" t="s">
        <v>74</v>
      </c>
      <c r="K5351">
        <v>683</v>
      </c>
      <c r="L5351" t="s">
        <v>75</v>
      </c>
      <c r="M5351" t="s">
        <v>76</v>
      </c>
    </row>
    <row r="5352" spans="1:13" x14ac:dyDescent="0.35">
      <c r="A5352" t="s">
        <v>23962</v>
      </c>
      <c r="B5352" t="s">
        <v>14</v>
      </c>
      <c r="C5352" t="s">
        <v>23963</v>
      </c>
      <c r="D5352" t="s">
        <v>72</v>
      </c>
      <c r="E5352">
        <v>114851</v>
      </c>
      <c r="F5352">
        <v>5166</v>
      </c>
      <c r="G5352">
        <v>0</v>
      </c>
      <c r="H5352" t="s">
        <v>23964</v>
      </c>
      <c r="I5352">
        <v>20</v>
      </c>
      <c r="J5352" t="s">
        <v>74</v>
      </c>
      <c r="K5352">
        <v>223</v>
      </c>
      <c r="L5352" t="s">
        <v>75</v>
      </c>
      <c r="M5352" t="s">
        <v>23958</v>
      </c>
    </row>
    <row r="5353" spans="1:13" x14ac:dyDescent="0.35">
      <c r="A5353" t="s">
        <v>23965</v>
      </c>
      <c r="B5353" t="s">
        <v>14</v>
      </c>
      <c r="C5353" t="s">
        <v>23966</v>
      </c>
      <c r="D5353" t="s">
        <v>72</v>
      </c>
      <c r="E5353">
        <v>113597</v>
      </c>
      <c r="F5353">
        <v>2539</v>
      </c>
      <c r="G5353">
        <v>0</v>
      </c>
      <c r="H5353" t="s">
        <v>23967</v>
      </c>
      <c r="I5353">
        <v>20</v>
      </c>
      <c r="J5353" t="s">
        <v>74</v>
      </c>
      <c r="K5353">
        <v>119</v>
      </c>
      <c r="L5353" t="s">
        <v>75</v>
      </c>
      <c r="M5353" t="s">
        <v>23958</v>
      </c>
    </row>
    <row r="5354" spans="1:13" x14ac:dyDescent="0.35">
      <c r="A5354" t="s">
        <v>23968</v>
      </c>
      <c r="B5354" t="s">
        <v>14</v>
      </c>
      <c r="C5354" t="s">
        <v>23969</v>
      </c>
      <c r="D5354" t="s">
        <v>72</v>
      </c>
      <c r="E5354">
        <v>420389</v>
      </c>
      <c r="F5354">
        <v>11886</v>
      </c>
      <c r="G5354">
        <v>0</v>
      </c>
      <c r="H5354" t="s">
        <v>23970</v>
      </c>
      <c r="I5354">
        <v>20</v>
      </c>
      <c r="J5354" t="s">
        <v>74</v>
      </c>
      <c r="K5354">
        <v>907</v>
      </c>
      <c r="L5354" t="s">
        <v>75</v>
      </c>
      <c r="M5354" t="s">
        <v>23971</v>
      </c>
    </row>
    <row r="5355" spans="1:13" x14ac:dyDescent="0.35">
      <c r="A5355" t="s">
        <v>23972</v>
      </c>
      <c r="B5355" t="s">
        <v>14</v>
      </c>
      <c r="C5355" t="s">
        <v>23973</v>
      </c>
      <c r="D5355" t="s">
        <v>72</v>
      </c>
      <c r="E5355">
        <v>105673</v>
      </c>
      <c r="F5355">
        <v>3295</v>
      </c>
      <c r="G5355">
        <v>0</v>
      </c>
      <c r="H5355" t="s">
        <v>23974</v>
      </c>
      <c r="I5355">
        <v>20</v>
      </c>
      <c r="J5355" t="s">
        <v>74</v>
      </c>
      <c r="K5355">
        <v>142</v>
      </c>
      <c r="L5355" t="s">
        <v>75</v>
      </c>
      <c r="M5355" t="s">
        <v>23958</v>
      </c>
    </row>
    <row r="5356" spans="1:13" x14ac:dyDescent="0.35">
      <c r="A5356" t="s">
        <v>23975</v>
      </c>
      <c r="B5356" t="s">
        <v>14</v>
      </c>
      <c r="C5356" t="s">
        <v>23976</v>
      </c>
      <c r="D5356" t="s">
        <v>72</v>
      </c>
      <c r="E5356">
        <v>82083</v>
      </c>
      <c r="F5356">
        <v>1983</v>
      </c>
      <c r="G5356">
        <v>0</v>
      </c>
      <c r="H5356" t="s">
        <v>23977</v>
      </c>
      <c r="I5356">
        <v>20</v>
      </c>
      <c r="J5356" t="s">
        <v>74</v>
      </c>
      <c r="K5356">
        <v>71</v>
      </c>
      <c r="L5356" t="s">
        <v>75</v>
      </c>
      <c r="M5356" t="s">
        <v>23958</v>
      </c>
    </row>
    <row r="5357" spans="1:13" x14ac:dyDescent="0.35">
      <c r="A5357" t="s">
        <v>23978</v>
      </c>
      <c r="B5357" t="s">
        <v>14</v>
      </c>
      <c r="C5357" t="s">
        <v>23979</v>
      </c>
      <c r="D5357" t="s">
        <v>72</v>
      </c>
      <c r="E5357">
        <v>808967</v>
      </c>
      <c r="F5357">
        <v>14291</v>
      </c>
      <c r="G5357">
        <v>0</v>
      </c>
      <c r="H5357" t="s">
        <v>23980</v>
      </c>
      <c r="I5357">
        <v>20</v>
      </c>
      <c r="J5357" t="s">
        <v>74</v>
      </c>
      <c r="K5357">
        <v>554</v>
      </c>
      <c r="L5357" t="s">
        <v>75</v>
      </c>
      <c r="M5357" t="s">
        <v>23958</v>
      </c>
    </row>
    <row r="5358" spans="1:13" x14ac:dyDescent="0.35">
      <c r="A5358" t="s">
        <v>23981</v>
      </c>
      <c r="B5358" t="s">
        <v>14</v>
      </c>
      <c r="C5358" t="s">
        <v>23982</v>
      </c>
      <c r="D5358" t="s">
        <v>72</v>
      </c>
      <c r="E5358">
        <v>782693</v>
      </c>
      <c r="F5358">
        <v>18333</v>
      </c>
      <c r="G5358">
        <v>0</v>
      </c>
      <c r="H5358" t="s">
        <v>23983</v>
      </c>
      <c r="I5358">
        <v>20</v>
      </c>
      <c r="J5358" t="s">
        <v>74</v>
      </c>
      <c r="K5358">
        <v>140</v>
      </c>
      <c r="L5358" t="s">
        <v>75</v>
      </c>
      <c r="M5358" t="s">
        <v>23958</v>
      </c>
    </row>
    <row r="5359" spans="1:13" x14ac:dyDescent="0.35">
      <c r="A5359" t="s">
        <v>23984</v>
      </c>
      <c r="B5359" t="s">
        <v>14</v>
      </c>
      <c r="C5359" t="s">
        <v>23985</v>
      </c>
      <c r="D5359" t="s">
        <v>72</v>
      </c>
      <c r="E5359">
        <v>363316</v>
      </c>
      <c r="F5359">
        <v>5171</v>
      </c>
      <c r="G5359">
        <v>0</v>
      </c>
      <c r="H5359" t="s">
        <v>23986</v>
      </c>
      <c r="I5359">
        <v>20</v>
      </c>
      <c r="J5359" t="s">
        <v>74</v>
      </c>
      <c r="K5359">
        <v>189</v>
      </c>
      <c r="L5359" t="s">
        <v>75</v>
      </c>
      <c r="M5359" t="s">
        <v>23958</v>
      </c>
    </row>
    <row r="5360" spans="1:13" x14ac:dyDescent="0.35">
      <c r="A5360" t="s">
        <v>23987</v>
      </c>
      <c r="B5360" t="s">
        <v>14</v>
      </c>
      <c r="C5360" t="s">
        <v>23988</v>
      </c>
      <c r="D5360" t="s">
        <v>72</v>
      </c>
      <c r="E5360">
        <v>779131</v>
      </c>
      <c r="F5360">
        <v>12797</v>
      </c>
      <c r="G5360">
        <v>0</v>
      </c>
      <c r="H5360" t="s">
        <v>23989</v>
      </c>
      <c r="I5360">
        <v>20</v>
      </c>
      <c r="J5360" t="s">
        <v>74</v>
      </c>
      <c r="K5360">
        <v>591</v>
      </c>
      <c r="L5360" t="s">
        <v>75</v>
      </c>
      <c r="M5360" t="s">
        <v>23958</v>
      </c>
    </row>
    <row r="5361" spans="1:13" x14ac:dyDescent="0.35">
      <c r="A5361" t="s">
        <v>23990</v>
      </c>
      <c r="B5361" t="s">
        <v>14</v>
      </c>
      <c r="C5361" t="s">
        <v>23991</v>
      </c>
      <c r="D5361" t="s">
        <v>72</v>
      </c>
      <c r="E5361">
        <v>136553</v>
      </c>
      <c r="F5361">
        <v>3015</v>
      </c>
      <c r="G5361">
        <v>0</v>
      </c>
      <c r="H5361" t="s">
        <v>23992</v>
      </c>
      <c r="I5361">
        <v>20</v>
      </c>
      <c r="J5361" t="s">
        <v>74</v>
      </c>
      <c r="K5361">
        <v>87</v>
      </c>
      <c r="L5361" t="s">
        <v>75</v>
      </c>
      <c r="M5361" t="s">
        <v>23958</v>
      </c>
    </row>
    <row r="5362" spans="1:13" x14ac:dyDescent="0.35">
      <c r="A5362" t="s">
        <v>23993</v>
      </c>
      <c r="B5362" t="s">
        <v>14</v>
      </c>
      <c r="C5362" t="s">
        <v>23994</v>
      </c>
      <c r="D5362" t="s">
        <v>72</v>
      </c>
      <c r="E5362">
        <v>127551</v>
      </c>
      <c r="F5362">
        <v>2810</v>
      </c>
      <c r="G5362">
        <v>0</v>
      </c>
      <c r="H5362" t="s">
        <v>23995</v>
      </c>
      <c r="I5362">
        <v>20</v>
      </c>
      <c r="J5362" t="s">
        <v>74</v>
      </c>
      <c r="K5362">
        <v>104</v>
      </c>
      <c r="L5362" t="s">
        <v>75</v>
      </c>
      <c r="M5362" t="s">
        <v>23958</v>
      </c>
    </row>
    <row r="5363" spans="1:13" x14ac:dyDescent="0.35">
      <c r="A5363" t="s">
        <v>23996</v>
      </c>
      <c r="B5363" t="s">
        <v>14</v>
      </c>
      <c r="C5363" t="s">
        <v>23997</v>
      </c>
      <c r="D5363" t="s">
        <v>72</v>
      </c>
      <c r="E5363">
        <v>1058544</v>
      </c>
      <c r="F5363">
        <v>17958</v>
      </c>
      <c r="G5363">
        <v>0</v>
      </c>
      <c r="H5363" t="s">
        <v>23998</v>
      </c>
      <c r="I5363">
        <v>20</v>
      </c>
      <c r="J5363" t="s">
        <v>74</v>
      </c>
      <c r="K5363">
        <v>559</v>
      </c>
      <c r="L5363" t="s">
        <v>75</v>
      </c>
      <c r="M5363" t="s">
        <v>23958</v>
      </c>
    </row>
    <row r="5364" spans="1:13" x14ac:dyDescent="0.35">
      <c r="A5364" t="s">
        <v>23999</v>
      </c>
      <c r="B5364" t="s">
        <v>14</v>
      </c>
      <c r="C5364" t="s">
        <v>24000</v>
      </c>
      <c r="D5364" t="s">
        <v>72</v>
      </c>
      <c r="E5364">
        <v>118194</v>
      </c>
      <c r="F5364">
        <v>3484</v>
      </c>
      <c r="G5364">
        <v>0</v>
      </c>
      <c r="H5364" t="s">
        <v>24001</v>
      </c>
      <c r="I5364">
        <v>20</v>
      </c>
      <c r="J5364" t="s">
        <v>74</v>
      </c>
      <c r="K5364">
        <v>85</v>
      </c>
      <c r="L5364" t="s">
        <v>75</v>
      </c>
      <c r="M5364" t="s">
        <v>23958</v>
      </c>
    </row>
    <row r="5365" spans="1:13" x14ac:dyDescent="0.35">
      <c r="A5365" t="s">
        <v>24002</v>
      </c>
      <c r="B5365" t="s">
        <v>14</v>
      </c>
      <c r="C5365" t="s">
        <v>24003</v>
      </c>
      <c r="D5365" t="s">
        <v>72</v>
      </c>
      <c r="E5365">
        <v>152877</v>
      </c>
      <c r="F5365">
        <v>3766</v>
      </c>
      <c r="G5365">
        <v>0</v>
      </c>
      <c r="H5365" t="s">
        <v>24004</v>
      </c>
      <c r="I5365">
        <v>20</v>
      </c>
      <c r="J5365" t="s">
        <v>74</v>
      </c>
      <c r="K5365">
        <v>121</v>
      </c>
      <c r="L5365" t="s">
        <v>75</v>
      </c>
      <c r="M5365" t="s">
        <v>23958</v>
      </c>
    </row>
    <row r="5366" spans="1:13" x14ac:dyDescent="0.35">
      <c r="A5366" t="s">
        <v>24005</v>
      </c>
      <c r="B5366" t="s">
        <v>14</v>
      </c>
      <c r="C5366" t="s">
        <v>24006</v>
      </c>
      <c r="D5366" t="s">
        <v>72</v>
      </c>
      <c r="E5366">
        <v>963592</v>
      </c>
      <c r="F5366">
        <v>15414</v>
      </c>
      <c r="G5366">
        <v>0</v>
      </c>
      <c r="H5366" t="s">
        <v>24007</v>
      </c>
      <c r="I5366">
        <v>20</v>
      </c>
      <c r="J5366" t="s">
        <v>74</v>
      </c>
      <c r="K5366">
        <v>510</v>
      </c>
      <c r="L5366" t="s">
        <v>75</v>
      </c>
      <c r="M5366" t="s">
        <v>23958</v>
      </c>
    </row>
    <row r="5367" spans="1:13" x14ac:dyDescent="0.35">
      <c r="A5367" t="s">
        <v>24008</v>
      </c>
      <c r="B5367" t="s">
        <v>14</v>
      </c>
      <c r="C5367" t="s">
        <v>24009</v>
      </c>
      <c r="D5367" t="s">
        <v>72</v>
      </c>
      <c r="E5367">
        <v>316318</v>
      </c>
      <c r="F5367">
        <v>6680</v>
      </c>
      <c r="G5367">
        <v>0</v>
      </c>
      <c r="H5367" t="s">
        <v>24010</v>
      </c>
      <c r="I5367">
        <v>20</v>
      </c>
      <c r="J5367" t="s">
        <v>74</v>
      </c>
      <c r="K5367">
        <v>268</v>
      </c>
      <c r="L5367" t="s">
        <v>75</v>
      </c>
      <c r="M5367" t="s">
        <v>23958</v>
      </c>
    </row>
    <row r="5368" spans="1:13" x14ac:dyDescent="0.35">
      <c r="A5368" t="s">
        <v>24011</v>
      </c>
      <c r="B5368" t="s">
        <v>14</v>
      </c>
      <c r="C5368" t="s">
        <v>24012</v>
      </c>
      <c r="D5368" t="s">
        <v>72</v>
      </c>
      <c r="E5368">
        <v>126154</v>
      </c>
      <c r="F5368">
        <v>3337</v>
      </c>
      <c r="G5368">
        <v>0</v>
      </c>
      <c r="H5368" t="s">
        <v>24013</v>
      </c>
      <c r="I5368">
        <v>20</v>
      </c>
      <c r="J5368" t="s">
        <v>74</v>
      </c>
      <c r="K5368">
        <v>118</v>
      </c>
      <c r="L5368" t="s">
        <v>75</v>
      </c>
      <c r="M5368" t="s">
        <v>23958</v>
      </c>
    </row>
    <row r="5369" spans="1:13" x14ac:dyDescent="0.35">
      <c r="A5369" t="s">
        <v>24014</v>
      </c>
      <c r="B5369" t="s">
        <v>14</v>
      </c>
      <c r="C5369" t="s">
        <v>24015</v>
      </c>
      <c r="D5369" t="s">
        <v>72</v>
      </c>
      <c r="E5369">
        <v>606451</v>
      </c>
      <c r="F5369">
        <v>12045</v>
      </c>
      <c r="G5369">
        <v>0</v>
      </c>
      <c r="H5369" t="s">
        <v>24016</v>
      </c>
      <c r="I5369">
        <v>20</v>
      </c>
      <c r="J5369" t="s">
        <v>74</v>
      </c>
      <c r="K5369">
        <v>578</v>
      </c>
      <c r="L5369" t="s">
        <v>75</v>
      </c>
      <c r="M5369" t="s">
        <v>23958</v>
      </c>
    </row>
    <row r="5370" spans="1:13" x14ac:dyDescent="0.35">
      <c r="A5370" t="s">
        <v>24017</v>
      </c>
      <c r="B5370" t="s">
        <v>14</v>
      </c>
      <c r="C5370" t="s">
        <v>24018</v>
      </c>
      <c r="D5370" t="s">
        <v>72</v>
      </c>
      <c r="E5370">
        <v>137944</v>
      </c>
      <c r="F5370">
        <v>4161</v>
      </c>
      <c r="G5370">
        <v>0</v>
      </c>
      <c r="H5370" t="s">
        <v>24019</v>
      </c>
      <c r="I5370">
        <v>20</v>
      </c>
      <c r="J5370" t="s">
        <v>74</v>
      </c>
      <c r="K5370">
        <v>121</v>
      </c>
      <c r="L5370" t="s">
        <v>75</v>
      </c>
      <c r="M5370" t="s">
        <v>23958</v>
      </c>
    </row>
    <row r="5371" spans="1:13" x14ac:dyDescent="0.35">
      <c r="A5371" t="s">
        <v>24020</v>
      </c>
      <c r="B5371" t="s">
        <v>14</v>
      </c>
      <c r="C5371" t="s">
        <v>24021</v>
      </c>
      <c r="D5371" t="s">
        <v>72</v>
      </c>
      <c r="E5371">
        <v>385869</v>
      </c>
      <c r="F5371">
        <v>7098</v>
      </c>
      <c r="G5371">
        <v>0</v>
      </c>
      <c r="H5371" t="s">
        <v>24022</v>
      </c>
      <c r="I5371">
        <v>20</v>
      </c>
      <c r="J5371" t="s">
        <v>74</v>
      </c>
      <c r="K5371">
        <v>209</v>
      </c>
      <c r="L5371" t="s">
        <v>75</v>
      </c>
      <c r="M5371" t="s">
        <v>23958</v>
      </c>
    </row>
    <row r="5372" spans="1:13" x14ac:dyDescent="0.35">
      <c r="A5372" t="s">
        <v>24023</v>
      </c>
      <c r="B5372" t="s">
        <v>14</v>
      </c>
      <c r="C5372" t="s">
        <v>24024</v>
      </c>
      <c r="D5372" t="s">
        <v>72</v>
      </c>
      <c r="E5372">
        <v>562168</v>
      </c>
      <c r="F5372">
        <v>11177</v>
      </c>
      <c r="G5372">
        <v>0</v>
      </c>
      <c r="H5372" t="s">
        <v>24025</v>
      </c>
      <c r="I5372">
        <v>20</v>
      </c>
      <c r="J5372" t="s">
        <v>74</v>
      </c>
      <c r="K5372">
        <v>493</v>
      </c>
      <c r="L5372" t="s">
        <v>75</v>
      </c>
      <c r="M5372" t="s">
        <v>24026</v>
      </c>
    </row>
    <row r="5373" spans="1:13" x14ac:dyDescent="0.35">
      <c r="A5373" t="s">
        <v>24027</v>
      </c>
      <c r="B5373" t="s">
        <v>14</v>
      </c>
      <c r="C5373" t="s">
        <v>24028</v>
      </c>
      <c r="D5373" t="s">
        <v>72</v>
      </c>
      <c r="E5373">
        <v>167770</v>
      </c>
      <c r="F5373">
        <v>2873</v>
      </c>
      <c r="G5373">
        <v>0</v>
      </c>
      <c r="H5373" t="s">
        <v>24029</v>
      </c>
      <c r="I5373">
        <v>20</v>
      </c>
      <c r="J5373" t="s">
        <v>74</v>
      </c>
      <c r="K5373">
        <v>142</v>
      </c>
      <c r="L5373" t="s">
        <v>75</v>
      </c>
      <c r="M5373" t="s">
        <v>23958</v>
      </c>
    </row>
    <row r="5374" spans="1:13" x14ac:dyDescent="0.35">
      <c r="A5374" t="s">
        <v>24030</v>
      </c>
      <c r="B5374" t="s">
        <v>14</v>
      </c>
      <c r="C5374" t="s">
        <v>24031</v>
      </c>
      <c r="D5374" t="s">
        <v>72</v>
      </c>
      <c r="E5374">
        <v>147179</v>
      </c>
      <c r="F5374">
        <v>3529</v>
      </c>
      <c r="G5374">
        <v>0</v>
      </c>
      <c r="H5374" t="s">
        <v>24032</v>
      </c>
      <c r="I5374">
        <v>20</v>
      </c>
      <c r="J5374" t="s">
        <v>74</v>
      </c>
      <c r="K5374">
        <v>119</v>
      </c>
      <c r="L5374" t="s">
        <v>75</v>
      </c>
      <c r="M5374" t="s">
        <v>23958</v>
      </c>
    </row>
    <row r="5375" spans="1:13" x14ac:dyDescent="0.35">
      <c r="A5375" t="s">
        <v>24033</v>
      </c>
      <c r="B5375" t="s">
        <v>14</v>
      </c>
      <c r="C5375" t="s">
        <v>24034</v>
      </c>
      <c r="D5375" t="s">
        <v>72</v>
      </c>
      <c r="E5375">
        <v>573966</v>
      </c>
      <c r="F5375">
        <v>10564</v>
      </c>
      <c r="G5375">
        <v>0</v>
      </c>
      <c r="H5375" t="s">
        <v>24035</v>
      </c>
      <c r="I5375">
        <v>20</v>
      </c>
      <c r="J5375" t="s">
        <v>74</v>
      </c>
      <c r="K5375">
        <v>468</v>
      </c>
      <c r="L5375" t="s">
        <v>75</v>
      </c>
      <c r="M5375" t="s">
        <v>23958</v>
      </c>
    </row>
    <row r="5376" spans="1:13" x14ac:dyDescent="0.35">
      <c r="A5376" t="s">
        <v>24036</v>
      </c>
      <c r="B5376" t="s">
        <v>14</v>
      </c>
      <c r="C5376" t="s">
        <v>24037</v>
      </c>
      <c r="D5376" t="s">
        <v>72</v>
      </c>
      <c r="E5376">
        <v>401565</v>
      </c>
      <c r="F5376">
        <v>6552</v>
      </c>
      <c r="G5376">
        <v>0</v>
      </c>
      <c r="H5376" t="s">
        <v>24038</v>
      </c>
      <c r="I5376">
        <v>20</v>
      </c>
      <c r="J5376" t="s">
        <v>74</v>
      </c>
      <c r="K5376">
        <v>266</v>
      </c>
      <c r="L5376" t="s">
        <v>75</v>
      </c>
      <c r="M5376" t="s">
        <v>23958</v>
      </c>
    </row>
    <row r="5377" spans="1:13" x14ac:dyDescent="0.35">
      <c r="A5377" t="s">
        <v>24039</v>
      </c>
      <c r="B5377" t="s">
        <v>14</v>
      </c>
      <c r="C5377" t="s">
        <v>24040</v>
      </c>
      <c r="D5377" t="s">
        <v>72</v>
      </c>
      <c r="E5377">
        <v>138432</v>
      </c>
      <c r="F5377">
        <v>3277</v>
      </c>
      <c r="G5377">
        <v>0</v>
      </c>
      <c r="H5377" t="s">
        <v>24041</v>
      </c>
      <c r="I5377">
        <v>20</v>
      </c>
      <c r="J5377" t="s">
        <v>74</v>
      </c>
      <c r="K5377">
        <v>159</v>
      </c>
      <c r="L5377" t="s">
        <v>75</v>
      </c>
      <c r="M5377" t="s">
        <v>23958</v>
      </c>
    </row>
    <row r="5378" spans="1:13" x14ac:dyDescent="0.35">
      <c r="A5378" t="s">
        <v>24042</v>
      </c>
      <c r="B5378" t="s">
        <v>14</v>
      </c>
      <c r="C5378" t="s">
        <v>24043</v>
      </c>
      <c r="D5378" t="s">
        <v>72</v>
      </c>
      <c r="E5378">
        <v>864723</v>
      </c>
      <c r="F5378">
        <v>19114</v>
      </c>
      <c r="G5378">
        <v>0</v>
      </c>
      <c r="H5378" t="s">
        <v>24044</v>
      </c>
      <c r="I5378">
        <v>20</v>
      </c>
      <c r="J5378" t="s">
        <v>74</v>
      </c>
      <c r="K5378">
        <v>1035</v>
      </c>
      <c r="L5378" t="s">
        <v>75</v>
      </c>
      <c r="M5378" t="s">
        <v>23958</v>
      </c>
    </row>
    <row r="5379" spans="1:13" x14ac:dyDescent="0.35">
      <c r="A5379" t="s">
        <v>24045</v>
      </c>
      <c r="B5379" t="s">
        <v>14</v>
      </c>
      <c r="C5379" t="s">
        <v>24046</v>
      </c>
      <c r="D5379" t="s">
        <v>72</v>
      </c>
      <c r="E5379">
        <v>220508</v>
      </c>
      <c r="F5379">
        <v>7171</v>
      </c>
      <c r="G5379">
        <v>0</v>
      </c>
      <c r="H5379" t="s">
        <v>24047</v>
      </c>
      <c r="I5379">
        <v>20</v>
      </c>
      <c r="J5379" t="s">
        <v>74</v>
      </c>
      <c r="K5379">
        <v>439</v>
      </c>
      <c r="L5379" t="s">
        <v>75</v>
      </c>
      <c r="M5379" t="s">
        <v>23958</v>
      </c>
    </row>
    <row r="5380" spans="1:13" x14ac:dyDescent="0.35">
      <c r="A5380" t="s">
        <v>24048</v>
      </c>
      <c r="B5380" t="s">
        <v>14</v>
      </c>
      <c r="C5380" t="s">
        <v>24049</v>
      </c>
      <c r="D5380" t="s">
        <v>72</v>
      </c>
      <c r="E5380">
        <v>127114</v>
      </c>
      <c r="F5380">
        <v>4259</v>
      </c>
      <c r="G5380">
        <v>0</v>
      </c>
      <c r="H5380" t="s">
        <v>24050</v>
      </c>
      <c r="I5380">
        <v>20</v>
      </c>
      <c r="J5380" t="s">
        <v>74</v>
      </c>
      <c r="K5380">
        <v>209</v>
      </c>
      <c r="L5380" t="s">
        <v>75</v>
      </c>
      <c r="M5380" t="s">
        <v>23958</v>
      </c>
    </row>
    <row r="5381" spans="1:13" x14ac:dyDescent="0.35">
      <c r="A5381" t="s">
        <v>24051</v>
      </c>
      <c r="B5381" t="s">
        <v>14</v>
      </c>
      <c r="C5381" t="s">
        <v>24052</v>
      </c>
      <c r="D5381" t="s">
        <v>72</v>
      </c>
      <c r="E5381">
        <v>1836379</v>
      </c>
      <c r="F5381">
        <v>25505</v>
      </c>
      <c r="G5381">
        <v>0</v>
      </c>
      <c r="H5381" t="s">
        <v>24053</v>
      </c>
      <c r="I5381">
        <v>20</v>
      </c>
      <c r="J5381" t="s">
        <v>74</v>
      </c>
      <c r="K5381">
        <v>677</v>
      </c>
      <c r="L5381" t="s">
        <v>75</v>
      </c>
      <c r="M5381" t="s">
        <v>23958</v>
      </c>
    </row>
    <row r="5382" spans="1:13" x14ac:dyDescent="0.35">
      <c r="A5382" t="s">
        <v>24054</v>
      </c>
      <c r="B5382" t="s">
        <v>14</v>
      </c>
      <c r="C5382" t="s">
        <v>24055</v>
      </c>
      <c r="D5382" t="s">
        <v>72</v>
      </c>
      <c r="E5382">
        <v>653327</v>
      </c>
      <c r="F5382">
        <v>13685</v>
      </c>
      <c r="G5382">
        <v>0</v>
      </c>
      <c r="H5382" t="s">
        <v>24056</v>
      </c>
      <c r="I5382">
        <v>20</v>
      </c>
      <c r="J5382" t="s">
        <v>74</v>
      </c>
      <c r="K5382">
        <v>605</v>
      </c>
      <c r="L5382" t="s">
        <v>75</v>
      </c>
      <c r="M5382" t="s">
        <v>23958</v>
      </c>
    </row>
    <row r="5383" spans="1:13" x14ac:dyDescent="0.35">
      <c r="A5383" t="s">
        <v>24057</v>
      </c>
      <c r="B5383" t="s">
        <v>14</v>
      </c>
      <c r="C5383" t="s">
        <v>24058</v>
      </c>
      <c r="D5383" t="s">
        <v>72</v>
      </c>
      <c r="E5383">
        <v>510413</v>
      </c>
      <c r="F5383">
        <v>9375</v>
      </c>
      <c r="G5383">
        <v>0</v>
      </c>
      <c r="H5383" t="s">
        <v>24059</v>
      </c>
      <c r="I5383">
        <v>20</v>
      </c>
      <c r="J5383" t="s">
        <v>74</v>
      </c>
      <c r="K5383">
        <v>592</v>
      </c>
      <c r="L5383" t="s">
        <v>75</v>
      </c>
      <c r="M5383" t="s">
        <v>23958</v>
      </c>
    </row>
    <row r="5384" spans="1:13" x14ac:dyDescent="0.35">
      <c r="A5384" t="s">
        <v>24060</v>
      </c>
      <c r="B5384" t="s">
        <v>14</v>
      </c>
      <c r="C5384" t="s">
        <v>24061</v>
      </c>
      <c r="D5384" t="s">
        <v>72</v>
      </c>
      <c r="E5384">
        <v>633204</v>
      </c>
      <c r="F5384">
        <v>12502</v>
      </c>
      <c r="G5384">
        <v>0</v>
      </c>
      <c r="H5384" t="s">
        <v>24062</v>
      </c>
      <c r="I5384">
        <v>20</v>
      </c>
      <c r="J5384" t="s">
        <v>74</v>
      </c>
      <c r="K5384">
        <v>871</v>
      </c>
      <c r="L5384" t="s">
        <v>75</v>
      </c>
      <c r="M5384" t="s">
        <v>23958</v>
      </c>
    </row>
    <row r="5385" spans="1:13" x14ac:dyDescent="0.35">
      <c r="A5385" t="s">
        <v>24063</v>
      </c>
      <c r="B5385" t="s">
        <v>14</v>
      </c>
      <c r="C5385" t="s">
        <v>24064</v>
      </c>
      <c r="D5385" t="s">
        <v>72</v>
      </c>
      <c r="E5385">
        <v>114889</v>
      </c>
      <c r="F5385">
        <v>5307</v>
      </c>
      <c r="G5385">
        <v>0</v>
      </c>
      <c r="H5385" t="s">
        <v>24065</v>
      </c>
      <c r="I5385">
        <v>20</v>
      </c>
      <c r="J5385" t="s">
        <v>74</v>
      </c>
      <c r="K5385">
        <v>266</v>
      </c>
      <c r="L5385" t="s">
        <v>75</v>
      </c>
      <c r="M5385" t="s">
        <v>23958</v>
      </c>
    </row>
    <row r="5386" spans="1:13" x14ac:dyDescent="0.35">
      <c r="A5386" t="s">
        <v>24066</v>
      </c>
      <c r="B5386" t="s">
        <v>14</v>
      </c>
      <c r="C5386" t="s">
        <v>24067</v>
      </c>
      <c r="D5386" t="s">
        <v>72</v>
      </c>
      <c r="E5386">
        <v>224828</v>
      </c>
      <c r="F5386">
        <v>6165</v>
      </c>
      <c r="G5386">
        <v>0</v>
      </c>
      <c r="H5386" t="s">
        <v>24068</v>
      </c>
      <c r="I5386">
        <v>20</v>
      </c>
      <c r="J5386" t="s">
        <v>74</v>
      </c>
      <c r="K5386">
        <v>424</v>
      </c>
      <c r="L5386" t="s">
        <v>75</v>
      </c>
      <c r="M5386" t="s">
        <v>23958</v>
      </c>
    </row>
    <row r="5387" spans="1:13" x14ac:dyDescent="0.35">
      <c r="A5387" t="s">
        <v>24069</v>
      </c>
      <c r="B5387" t="s">
        <v>14</v>
      </c>
      <c r="C5387" t="s">
        <v>24070</v>
      </c>
      <c r="D5387" t="s">
        <v>72</v>
      </c>
      <c r="E5387">
        <v>802069</v>
      </c>
      <c r="F5387">
        <v>12759</v>
      </c>
      <c r="G5387">
        <v>0</v>
      </c>
      <c r="H5387" t="s">
        <v>24071</v>
      </c>
      <c r="I5387">
        <v>20</v>
      </c>
      <c r="J5387" t="s">
        <v>74</v>
      </c>
      <c r="K5387">
        <v>623</v>
      </c>
      <c r="L5387" t="s">
        <v>75</v>
      </c>
      <c r="M5387" t="s">
        <v>23958</v>
      </c>
    </row>
    <row r="5388" spans="1:13" x14ac:dyDescent="0.35">
      <c r="A5388" t="s">
        <v>24072</v>
      </c>
      <c r="B5388" t="s">
        <v>14</v>
      </c>
      <c r="C5388" t="s">
        <v>24073</v>
      </c>
      <c r="D5388" t="s">
        <v>72</v>
      </c>
      <c r="E5388">
        <v>202934</v>
      </c>
      <c r="F5388">
        <v>4670</v>
      </c>
      <c r="G5388">
        <v>0</v>
      </c>
      <c r="H5388" t="s">
        <v>24074</v>
      </c>
      <c r="I5388">
        <v>20</v>
      </c>
      <c r="J5388" t="s">
        <v>74</v>
      </c>
      <c r="K5388">
        <v>90</v>
      </c>
      <c r="L5388" t="s">
        <v>75</v>
      </c>
      <c r="M5388" t="s">
        <v>23958</v>
      </c>
    </row>
    <row r="5389" spans="1:13" x14ac:dyDescent="0.35">
      <c r="A5389" t="s">
        <v>24075</v>
      </c>
      <c r="B5389" t="s">
        <v>14</v>
      </c>
      <c r="C5389" t="s">
        <v>24076</v>
      </c>
      <c r="D5389" t="s">
        <v>72</v>
      </c>
      <c r="E5389">
        <v>185579</v>
      </c>
      <c r="F5389">
        <v>3140</v>
      </c>
      <c r="G5389">
        <v>0</v>
      </c>
      <c r="H5389" t="s">
        <v>24077</v>
      </c>
      <c r="I5389">
        <v>20</v>
      </c>
      <c r="J5389" t="s">
        <v>74</v>
      </c>
      <c r="K5389">
        <v>43</v>
      </c>
      <c r="L5389" t="s">
        <v>75</v>
      </c>
      <c r="M5389" t="s">
        <v>23958</v>
      </c>
    </row>
    <row r="5390" spans="1:13" x14ac:dyDescent="0.35">
      <c r="A5390" t="s">
        <v>24078</v>
      </c>
      <c r="B5390" t="s">
        <v>14</v>
      </c>
      <c r="C5390" t="s">
        <v>24079</v>
      </c>
      <c r="D5390" t="s">
        <v>72</v>
      </c>
      <c r="E5390">
        <v>912139</v>
      </c>
      <c r="F5390">
        <v>16805</v>
      </c>
      <c r="G5390">
        <v>0</v>
      </c>
      <c r="H5390" t="s">
        <v>24080</v>
      </c>
      <c r="I5390">
        <v>20</v>
      </c>
      <c r="J5390" t="s">
        <v>74</v>
      </c>
      <c r="K5390">
        <v>609</v>
      </c>
      <c r="L5390" t="s">
        <v>75</v>
      </c>
      <c r="M5390" t="s">
        <v>23958</v>
      </c>
    </row>
    <row r="5391" spans="1:13" x14ac:dyDescent="0.35">
      <c r="A5391" t="s">
        <v>24081</v>
      </c>
      <c r="B5391" t="s">
        <v>14</v>
      </c>
      <c r="C5391" t="s">
        <v>24082</v>
      </c>
      <c r="D5391" t="s">
        <v>72</v>
      </c>
      <c r="E5391">
        <v>164551</v>
      </c>
      <c r="F5391">
        <v>3327</v>
      </c>
      <c r="G5391">
        <v>0</v>
      </c>
      <c r="H5391" t="s">
        <v>24083</v>
      </c>
      <c r="I5391">
        <v>20</v>
      </c>
      <c r="J5391" t="s">
        <v>74</v>
      </c>
      <c r="K5391">
        <v>82</v>
      </c>
      <c r="L5391" t="s">
        <v>75</v>
      </c>
      <c r="M5391" t="s">
        <v>23958</v>
      </c>
    </row>
    <row r="5392" spans="1:13" x14ac:dyDescent="0.35">
      <c r="A5392" t="s">
        <v>24084</v>
      </c>
      <c r="B5392" t="s">
        <v>14</v>
      </c>
      <c r="C5392" t="s">
        <v>24085</v>
      </c>
      <c r="D5392" t="s">
        <v>72</v>
      </c>
      <c r="E5392">
        <v>767060</v>
      </c>
      <c r="F5392">
        <v>10403</v>
      </c>
      <c r="G5392">
        <v>0</v>
      </c>
      <c r="H5392" t="s">
        <v>24086</v>
      </c>
      <c r="I5392">
        <v>20</v>
      </c>
      <c r="J5392" t="s">
        <v>74</v>
      </c>
      <c r="K5392">
        <v>226</v>
      </c>
      <c r="L5392" t="s">
        <v>75</v>
      </c>
      <c r="M5392" t="s">
        <v>23958</v>
      </c>
    </row>
    <row r="5393" spans="1:13" x14ac:dyDescent="0.35">
      <c r="A5393" t="s">
        <v>24087</v>
      </c>
      <c r="B5393" t="s">
        <v>14</v>
      </c>
      <c r="C5393" t="s">
        <v>24088</v>
      </c>
      <c r="D5393" t="s">
        <v>72</v>
      </c>
      <c r="E5393">
        <v>784761</v>
      </c>
      <c r="F5393">
        <v>16458</v>
      </c>
      <c r="G5393">
        <v>0</v>
      </c>
      <c r="H5393" t="s">
        <v>24089</v>
      </c>
      <c r="I5393">
        <v>20</v>
      </c>
      <c r="J5393" t="s">
        <v>74</v>
      </c>
      <c r="K5393">
        <v>1063</v>
      </c>
      <c r="L5393" t="s">
        <v>75</v>
      </c>
      <c r="M5393" t="s">
        <v>23958</v>
      </c>
    </row>
    <row r="5394" spans="1:13" x14ac:dyDescent="0.35">
      <c r="A5394" t="s">
        <v>24090</v>
      </c>
      <c r="B5394" t="s">
        <v>14</v>
      </c>
      <c r="C5394" t="s">
        <v>24091</v>
      </c>
      <c r="D5394" t="s">
        <v>72</v>
      </c>
      <c r="E5394">
        <v>499457</v>
      </c>
      <c r="F5394">
        <v>4474</v>
      </c>
      <c r="G5394">
        <v>0</v>
      </c>
      <c r="H5394" t="s">
        <v>24092</v>
      </c>
      <c r="I5394">
        <v>20</v>
      </c>
      <c r="J5394" t="s">
        <v>74</v>
      </c>
      <c r="K5394">
        <v>112</v>
      </c>
      <c r="L5394" t="s">
        <v>75</v>
      </c>
      <c r="M5394" t="s">
        <v>23958</v>
      </c>
    </row>
    <row r="5395" spans="1:13" x14ac:dyDescent="0.35">
      <c r="A5395" t="s">
        <v>24093</v>
      </c>
      <c r="B5395" t="s">
        <v>14</v>
      </c>
      <c r="C5395" t="s">
        <v>24094</v>
      </c>
      <c r="D5395" t="s">
        <v>72</v>
      </c>
      <c r="E5395">
        <v>97561</v>
      </c>
      <c r="F5395">
        <v>2529</v>
      </c>
      <c r="G5395">
        <v>0</v>
      </c>
      <c r="H5395" t="s">
        <v>24095</v>
      </c>
      <c r="I5395">
        <v>20</v>
      </c>
      <c r="J5395" t="s">
        <v>74</v>
      </c>
      <c r="K5395">
        <v>81</v>
      </c>
      <c r="L5395" t="s">
        <v>75</v>
      </c>
      <c r="M5395" t="s">
        <v>23958</v>
      </c>
    </row>
    <row r="5396" spans="1:13" x14ac:dyDescent="0.35">
      <c r="A5396" t="s">
        <v>24096</v>
      </c>
      <c r="B5396" t="s">
        <v>14</v>
      </c>
      <c r="C5396" t="s">
        <v>24097</v>
      </c>
      <c r="D5396" t="s">
        <v>72</v>
      </c>
      <c r="E5396">
        <v>553230</v>
      </c>
      <c r="F5396">
        <v>11107</v>
      </c>
      <c r="G5396">
        <v>0</v>
      </c>
      <c r="H5396" t="s">
        <v>24098</v>
      </c>
      <c r="I5396">
        <v>20</v>
      </c>
      <c r="J5396" t="s">
        <v>74</v>
      </c>
      <c r="K5396">
        <v>544</v>
      </c>
      <c r="L5396" t="s">
        <v>75</v>
      </c>
      <c r="M5396" t="s">
        <v>23958</v>
      </c>
    </row>
    <row r="5397" spans="1:13" x14ac:dyDescent="0.35">
      <c r="A5397" t="s">
        <v>24099</v>
      </c>
      <c r="B5397" t="s">
        <v>14</v>
      </c>
      <c r="C5397" t="s">
        <v>24100</v>
      </c>
      <c r="D5397" t="s">
        <v>72</v>
      </c>
      <c r="E5397">
        <v>1516299</v>
      </c>
      <c r="F5397">
        <v>25281</v>
      </c>
      <c r="G5397">
        <v>0</v>
      </c>
      <c r="H5397" t="s">
        <v>24101</v>
      </c>
      <c r="I5397">
        <v>20</v>
      </c>
      <c r="J5397" t="s">
        <v>74</v>
      </c>
      <c r="K5397">
        <v>140</v>
      </c>
      <c r="L5397" t="s">
        <v>75</v>
      </c>
      <c r="M5397" t="s">
        <v>23958</v>
      </c>
    </row>
    <row r="5398" spans="1:13" x14ac:dyDescent="0.35">
      <c r="A5398" t="s">
        <v>24102</v>
      </c>
      <c r="B5398" t="s">
        <v>14</v>
      </c>
      <c r="C5398" t="s">
        <v>24103</v>
      </c>
      <c r="D5398" t="s">
        <v>72</v>
      </c>
      <c r="E5398">
        <v>104031</v>
      </c>
      <c r="F5398">
        <v>2537</v>
      </c>
      <c r="G5398">
        <v>0</v>
      </c>
      <c r="H5398" t="s">
        <v>24104</v>
      </c>
      <c r="I5398">
        <v>20</v>
      </c>
      <c r="J5398" t="s">
        <v>74</v>
      </c>
      <c r="K5398">
        <v>46</v>
      </c>
      <c r="L5398" t="s">
        <v>75</v>
      </c>
      <c r="M5398" t="s">
        <v>23958</v>
      </c>
    </row>
    <row r="5399" spans="1:13" x14ac:dyDescent="0.35">
      <c r="A5399" t="s">
        <v>24105</v>
      </c>
      <c r="B5399" t="s">
        <v>14</v>
      </c>
      <c r="C5399" t="s">
        <v>24106</v>
      </c>
      <c r="D5399" t="s">
        <v>72</v>
      </c>
      <c r="E5399">
        <v>855388</v>
      </c>
      <c r="F5399">
        <v>14476</v>
      </c>
      <c r="G5399">
        <v>0</v>
      </c>
      <c r="H5399" t="s">
        <v>24107</v>
      </c>
      <c r="I5399">
        <v>20</v>
      </c>
      <c r="J5399" t="s">
        <v>74</v>
      </c>
      <c r="K5399">
        <v>626</v>
      </c>
      <c r="L5399" t="s">
        <v>75</v>
      </c>
      <c r="M5399" t="s">
        <v>23958</v>
      </c>
    </row>
    <row r="5400" spans="1:13" x14ac:dyDescent="0.35">
      <c r="A5400" t="s">
        <v>24108</v>
      </c>
      <c r="B5400" t="s">
        <v>14</v>
      </c>
      <c r="C5400" t="s">
        <v>24109</v>
      </c>
      <c r="D5400" t="s">
        <v>72</v>
      </c>
      <c r="E5400">
        <v>626504</v>
      </c>
      <c r="F5400">
        <v>8526</v>
      </c>
      <c r="G5400">
        <v>0</v>
      </c>
      <c r="H5400" t="s">
        <v>24110</v>
      </c>
      <c r="I5400">
        <v>20</v>
      </c>
      <c r="J5400" t="s">
        <v>74</v>
      </c>
      <c r="K5400">
        <v>90</v>
      </c>
      <c r="L5400" t="s">
        <v>75</v>
      </c>
      <c r="M5400" t="s">
        <v>23958</v>
      </c>
    </row>
    <row r="5401" spans="1:13" x14ac:dyDescent="0.35">
      <c r="A5401" t="s">
        <v>24111</v>
      </c>
      <c r="B5401" t="s">
        <v>14</v>
      </c>
      <c r="C5401" t="s">
        <v>24112</v>
      </c>
      <c r="D5401" t="s">
        <v>72</v>
      </c>
      <c r="E5401">
        <v>112780</v>
      </c>
      <c r="F5401">
        <v>1992</v>
      </c>
      <c r="G5401">
        <v>0</v>
      </c>
      <c r="H5401" t="s">
        <v>24113</v>
      </c>
      <c r="I5401">
        <v>20</v>
      </c>
      <c r="J5401" t="s">
        <v>74</v>
      </c>
      <c r="K5401">
        <v>33</v>
      </c>
      <c r="L5401" t="s">
        <v>75</v>
      </c>
      <c r="M5401" t="s">
        <v>23958</v>
      </c>
    </row>
    <row r="5402" spans="1:13" x14ac:dyDescent="0.35">
      <c r="A5402" t="s">
        <v>24114</v>
      </c>
      <c r="B5402" t="s">
        <v>14</v>
      </c>
      <c r="C5402" t="s">
        <v>24115</v>
      </c>
      <c r="D5402" t="s">
        <v>72</v>
      </c>
      <c r="E5402">
        <v>750372</v>
      </c>
      <c r="F5402">
        <v>12299</v>
      </c>
      <c r="G5402">
        <v>0</v>
      </c>
      <c r="H5402" t="s">
        <v>24116</v>
      </c>
      <c r="I5402">
        <v>20</v>
      </c>
      <c r="J5402" t="s">
        <v>74</v>
      </c>
      <c r="K5402">
        <v>503</v>
      </c>
      <c r="L5402" t="s">
        <v>75</v>
      </c>
      <c r="M5402" t="s">
        <v>23958</v>
      </c>
    </row>
    <row r="5403" spans="1:13" x14ac:dyDescent="0.35">
      <c r="A5403" t="s">
        <v>24117</v>
      </c>
      <c r="B5403" t="s">
        <v>14</v>
      </c>
      <c r="C5403" t="s">
        <v>24118</v>
      </c>
      <c r="D5403" t="s">
        <v>72</v>
      </c>
      <c r="E5403">
        <v>1229094</v>
      </c>
      <c r="F5403">
        <v>22611</v>
      </c>
      <c r="G5403">
        <v>0</v>
      </c>
      <c r="H5403" t="s">
        <v>24119</v>
      </c>
      <c r="I5403">
        <v>20</v>
      </c>
      <c r="J5403" t="s">
        <v>74</v>
      </c>
      <c r="K5403">
        <v>436</v>
      </c>
      <c r="L5403" t="s">
        <v>75</v>
      </c>
      <c r="M5403" t="s">
        <v>23958</v>
      </c>
    </row>
    <row r="5404" spans="1:13" x14ac:dyDescent="0.35">
      <c r="A5404" t="s">
        <v>24120</v>
      </c>
      <c r="B5404" t="s">
        <v>14</v>
      </c>
      <c r="C5404" t="s">
        <v>24121</v>
      </c>
      <c r="D5404" t="s">
        <v>72</v>
      </c>
      <c r="E5404">
        <v>180989</v>
      </c>
      <c r="F5404">
        <v>3640</v>
      </c>
      <c r="G5404">
        <v>0</v>
      </c>
      <c r="H5404" t="s">
        <v>24122</v>
      </c>
      <c r="I5404">
        <v>20</v>
      </c>
      <c r="J5404" t="s">
        <v>74</v>
      </c>
      <c r="K5404">
        <v>40</v>
      </c>
      <c r="L5404" t="s">
        <v>75</v>
      </c>
      <c r="M5404" t="s">
        <v>23958</v>
      </c>
    </row>
    <row r="5405" spans="1:13" x14ac:dyDescent="0.35">
      <c r="A5405" t="s">
        <v>24123</v>
      </c>
      <c r="B5405" t="s">
        <v>14</v>
      </c>
      <c r="C5405" t="s">
        <v>24124</v>
      </c>
      <c r="D5405" t="s">
        <v>72</v>
      </c>
      <c r="E5405">
        <v>1182880</v>
      </c>
      <c r="F5405">
        <v>20405</v>
      </c>
      <c r="G5405">
        <v>0</v>
      </c>
      <c r="H5405" t="s">
        <v>24125</v>
      </c>
      <c r="I5405">
        <v>20</v>
      </c>
      <c r="J5405" t="s">
        <v>74</v>
      </c>
      <c r="K5405">
        <v>630</v>
      </c>
      <c r="L5405" t="s">
        <v>75</v>
      </c>
      <c r="M5405" t="s">
        <v>23958</v>
      </c>
    </row>
    <row r="5406" spans="1:13" x14ac:dyDescent="0.35">
      <c r="A5406" t="s">
        <v>24126</v>
      </c>
      <c r="B5406" t="s">
        <v>14</v>
      </c>
      <c r="C5406" t="s">
        <v>24127</v>
      </c>
      <c r="D5406" t="s">
        <v>72</v>
      </c>
      <c r="E5406">
        <v>1939193</v>
      </c>
      <c r="F5406">
        <v>25349</v>
      </c>
      <c r="G5406">
        <v>0</v>
      </c>
      <c r="H5406" t="s">
        <v>24128</v>
      </c>
      <c r="I5406">
        <v>20</v>
      </c>
      <c r="J5406" t="s">
        <v>74</v>
      </c>
      <c r="K5406">
        <v>7344</v>
      </c>
      <c r="L5406" t="s">
        <v>75</v>
      </c>
      <c r="M5406" t="s">
        <v>23958</v>
      </c>
    </row>
    <row r="5407" spans="1:13" x14ac:dyDescent="0.35">
      <c r="A5407" t="s">
        <v>24129</v>
      </c>
      <c r="B5407" t="s">
        <v>14</v>
      </c>
      <c r="C5407" t="s">
        <v>24130</v>
      </c>
      <c r="D5407" t="s">
        <v>72</v>
      </c>
      <c r="E5407">
        <v>196975</v>
      </c>
      <c r="F5407">
        <v>5105</v>
      </c>
      <c r="G5407">
        <v>0</v>
      </c>
      <c r="H5407" t="s">
        <v>24131</v>
      </c>
      <c r="I5407">
        <v>20</v>
      </c>
      <c r="J5407" t="s">
        <v>74</v>
      </c>
      <c r="K5407">
        <v>91</v>
      </c>
      <c r="L5407" t="s">
        <v>75</v>
      </c>
      <c r="M5407" t="s">
        <v>23958</v>
      </c>
    </row>
    <row r="5408" spans="1:13" x14ac:dyDescent="0.35">
      <c r="A5408" t="s">
        <v>24132</v>
      </c>
      <c r="B5408" t="s">
        <v>14</v>
      </c>
      <c r="C5408" t="s">
        <v>24133</v>
      </c>
      <c r="D5408" t="s">
        <v>72</v>
      </c>
      <c r="E5408">
        <v>888197</v>
      </c>
      <c r="F5408">
        <v>14860</v>
      </c>
      <c r="G5408">
        <v>0</v>
      </c>
      <c r="H5408" t="s">
        <v>24134</v>
      </c>
      <c r="I5408">
        <v>20</v>
      </c>
      <c r="J5408" t="s">
        <v>74</v>
      </c>
      <c r="K5408">
        <v>777</v>
      </c>
      <c r="L5408" t="s">
        <v>75</v>
      </c>
      <c r="M5408" t="s">
        <v>23958</v>
      </c>
    </row>
    <row r="5409" spans="1:13" x14ac:dyDescent="0.35">
      <c r="A5409" t="s">
        <v>24135</v>
      </c>
      <c r="B5409" t="s">
        <v>14</v>
      </c>
      <c r="C5409" t="s">
        <v>24136</v>
      </c>
      <c r="D5409" t="s">
        <v>72</v>
      </c>
      <c r="E5409">
        <v>302205</v>
      </c>
      <c r="F5409">
        <v>5868</v>
      </c>
      <c r="G5409">
        <v>0</v>
      </c>
      <c r="H5409" t="s">
        <v>24137</v>
      </c>
      <c r="I5409">
        <v>20</v>
      </c>
      <c r="J5409" t="s">
        <v>74</v>
      </c>
      <c r="K5409">
        <v>46</v>
      </c>
      <c r="L5409" t="s">
        <v>75</v>
      </c>
      <c r="M5409" t="s">
        <v>23958</v>
      </c>
    </row>
    <row r="5410" spans="1:13" x14ac:dyDescent="0.35">
      <c r="A5410" t="s">
        <v>24138</v>
      </c>
      <c r="B5410" t="s">
        <v>14</v>
      </c>
      <c r="C5410" t="s">
        <v>24139</v>
      </c>
      <c r="D5410" t="s">
        <v>72</v>
      </c>
      <c r="E5410">
        <v>849732</v>
      </c>
      <c r="F5410">
        <v>20626</v>
      </c>
      <c r="G5410">
        <v>0</v>
      </c>
      <c r="H5410" t="s">
        <v>24140</v>
      </c>
      <c r="I5410">
        <v>20</v>
      </c>
      <c r="J5410" t="s">
        <v>74</v>
      </c>
      <c r="K5410">
        <v>195</v>
      </c>
      <c r="L5410" t="s">
        <v>75</v>
      </c>
      <c r="M5410" t="s">
        <v>23958</v>
      </c>
    </row>
    <row r="5411" spans="1:13" x14ac:dyDescent="0.35">
      <c r="A5411" t="s">
        <v>24141</v>
      </c>
      <c r="B5411" t="s">
        <v>14</v>
      </c>
      <c r="C5411" t="s">
        <v>24142</v>
      </c>
      <c r="D5411" t="s">
        <v>72</v>
      </c>
      <c r="E5411">
        <v>847787</v>
      </c>
      <c r="F5411">
        <v>15263</v>
      </c>
      <c r="G5411">
        <v>0</v>
      </c>
      <c r="H5411" t="s">
        <v>24143</v>
      </c>
      <c r="I5411">
        <v>20</v>
      </c>
      <c r="J5411" t="s">
        <v>74</v>
      </c>
      <c r="K5411">
        <v>671</v>
      </c>
      <c r="L5411" t="s">
        <v>75</v>
      </c>
      <c r="M5411" t="s">
        <v>23958</v>
      </c>
    </row>
    <row r="5412" spans="1:13" x14ac:dyDescent="0.35">
      <c r="A5412" t="s">
        <v>24144</v>
      </c>
      <c r="B5412" t="s">
        <v>14</v>
      </c>
      <c r="C5412" t="s">
        <v>24145</v>
      </c>
      <c r="D5412" t="s">
        <v>72</v>
      </c>
      <c r="E5412">
        <v>273156</v>
      </c>
      <c r="F5412">
        <v>3599</v>
      </c>
      <c r="G5412">
        <v>0</v>
      </c>
      <c r="H5412" t="s">
        <v>24146</v>
      </c>
      <c r="I5412">
        <v>20</v>
      </c>
      <c r="J5412" t="s">
        <v>74</v>
      </c>
      <c r="K5412">
        <v>64</v>
      </c>
      <c r="L5412" t="s">
        <v>75</v>
      </c>
      <c r="M5412" t="s">
        <v>23958</v>
      </c>
    </row>
    <row r="5413" spans="1:13" x14ac:dyDescent="0.35">
      <c r="A5413" t="s">
        <v>24147</v>
      </c>
      <c r="B5413" t="s">
        <v>14</v>
      </c>
      <c r="C5413" t="s">
        <v>24148</v>
      </c>
      <c r="D5413" t="s">
        <v>72</v>
      </c>
      <c r="E5413">
        <v>287821</v>
      </c>
      <c r="F5413">
        <v>4293</v>
      </c>
      <c r="G5413">
        <v>0</v>
      </c>
      <c r="H5413" t="s">
        <v>24149</v>
      </c>
      <c r="I5413">
        <v>20</v>
      </c>
      <c r="J5413" t="s">
        <v>74</v>
      </c>
      <c r="K5413">
        <v>76</v>
      </c>
      <c r="L5413" t="s">
        <v>75</v>
      </c>
      <c r="M5413" t="s">
        <v>23958</v>
      </c>
    </row>
    <row r="5414" spans="1:13" x14ac:dyDescent="0.35">
      <c r="A5414" t="s">
        <v>24150</v>
      </c>
      <c r="B5414" t="s">
        <v>14</v>
      </c>
      <c r="C5414" t="s">
        <v>24151</v>
      </c>
      <c r="D5414" t="s">
        <v>72</v>
      </c>
      <c r="E5414">
        <v>932651</v>
      </c>
      <c r="F5414">
        <v>15106</v>
      </c>
      <c r="G5414">
        <v>0</v>
      </c>
      <c r="H5414" t="s">
        <v>24152</v>
      </c>
      <c r="I5414">
        <v>20</v>
      </c>
      <c r="J5414" t="s">
        <v>74</v>
      </c>
      <c r="K5414">
        <v>534</v>
      </c>
      <c r="L5414" t="s">
        <v>75</v>
      </c>
      <c r="M5414" t="s">
        <v>23958</v>
      </c>
    </row>
    <row r="5415" spans="1:13" x14ac:dyDescent="0.35">
      <c r="A5415" t="s">
        <v>24153</v>
      </c>
      <c r="B5415" t="s">
        <v>14</v>
      </c>
      <c r="C5415" t="s">
        <v>24154</v>
      </c>
      <c r="D5415" t="s">
        <v>72</v>
      </c>
      <c r="E5415">
        <v>529720</v>
      </c>
      <c r="F5415">
        <v>6180</v>
      </c>
      <c r="G5415">
        <v>0</v>
      </c>
      <c r="H5415" t="s">
        <v>24155</v>
      </c>
      <c r="I5415">
        <v>20</v>
      </c>
      <c r="J5415" t="s">
        <v>74</v>
      </c>
      <c r="K5415">
        <v>63</v>
      </c>
      <c r="L5415" t="s">
        <v>75</v>
      </c>
      <c r="M5415" t="s">
        <v>23958</v>
      </c>
    </row>
    <row r="5416" spans="1:13" x14ac:dyDescent="0.35">
      <c r="A5416" t="s">
        <v>24156</v>
      </c>
      <c r="B5416" t="s">
        <v>14</v>
      </c>
      <c r="C5416" t="s">
        <v>24157</v>
      </c>
      <c r="D5416" t="s">
        <v>72</v>
      </c>
      <c r="E5416">
        <v>116042</v>
      </c>
      <c r="F5416">
        <v>3355</v>
      </c>
      <c r="G5416">
        <v>0</v>
      </c>
      <c r="H5416" t="s">
        <v>24158</v>
      </c>
      <c r="I5416">
        <v>20</v>
      </c>
      <c r="J5416" t="s">
        <v>74</v>
      </c>
      <c r="K5416">
        <v>449</v>
      </c>
      <c r="L5416" t="s">
        <v>75</v>
      </c>
      <c r="M5416" t="s">
        <v>23958</v>
      </c>
    </row>
    <row r="5417" spans="1:13" x14ac:dyDescent="0.35">
      <c r="A5417" t="s">
        <v>24159</v>
      </c>
      <c r="B5417" t="s">
        <v>14</v>
      </c>
      <c r="C5417" t="s">
        <v>24160</v>
      </c>
      <c r="D5417" t="s">
        <v>72</v>
      </c>
      <c r="E5417">
        <v>1074447</v>
      </c>
      <c r="F5417">
        <v>18036</v>
      </c>
      <c r="G5417">
        <v>0</v>
      </c>
      <c r="H5417" t="s">
        <v>24161</v>
      </c>
      <c r="I5417">
        <v>20</v>
      </c>
      <c r="J5417" t="s">
        <v>74</v>
      </c>
      <c r="K5417">
        <v>463</v>
      </c>
      <c r="L5417" t="s">
        <v>75</v>
      </c>
      <c r="M5417" t="s">
        <v>23958</v>
      </c>
    </row>
    <row r="5418" spans="1:13" x14ac:dyDescent="0.35">
      <c r="A5418" t="s">
        <v>24162</v>
      </c>
      <c r="B5418" t="s">
        <v>14</v>
      </c>
      <c r="C5418" t="s">
        <v>24163</v>
      </c>
      <c r="D5418" t="s">
        <v>72</v>
      </c>
      <c r="E5418">
        <v>315426</v>
      </c>
      <c r="F5418">
        <v>6587</v>
      </c>
      <c r="G5418">
        <v>0</v>
      </c>
      <c r="H5418" t="s">
        <v>24164</v>
      </c>
      <c r="I5418">
        <v>20</v>
      </c>
      <c r="J5418" t="s">
        <v>74</v>
      </c>
      <c r="K5418">
        <v>105</v>
      </c>
      <c r="L5418" t="s">
        <v>75</v>
      </c>
      <c r="M5418" t="s">
        <v>23958</v>
      </c>
    </row>
    <row r="5419" spans="1:13" x14ac:dyDescent="0.35">
      <c r="A5419" t="s">
        <v>24165</v>
      </c>
      <c r="B5419" t="s">
        <v>14</v>
      </c>
      <c r="C5419" t="s">
        <v>24166</v>
      </c>
      <c r="D5419" t="s">
        <v>72</v>
      </c>
      <c r="E5419">
        <v>391735</v>
      </c>
      <c r="F5419">
        <v>5166</v>
      </c>
      <c r="G5419">
        <v>0</v>
      </c>
      <c r="H5419" t="s">
        <v>24167</v>
      </c>
      <c r="I5419">
        <v>20</v>
      </c>
      <c r="J5419" t="s">
        <v>74</v>
      </c>
      <c r="K5419">
        <v>69</v>
      </c>
      <c r="L5419" t="s">
        <v>75</v>
      </c>
      <c r="M5419" t="s">
        <v>23958</v>
      </c>
    </row>
    <row r="5420" spans="1:13" x14ac:dyDescent="0.35">
      <c r="A5420" t="s">
        <v>24168</v>
      </c>
      <c r="B5420" t="s">
        <v>14</v>
      </c>
      <c r="C5420" t="s">
        <v>24169</v>
      </c>
      <c r="D5420" t="s">
        <v>72</v>
      </c>
      <c r="E5420">
        <v>2258546</v>
      </c>
      <c r="F5420">
        <v>27077</v>
      </c>
      <c r="G5420">
        <v>0</v>
      </c>
      <c r="H5420" t="s">
        <v>24170</v>
      </c>
      <c r="I5420">
        <v>20</v>
      </c>
      <c r="J5420" t="s">
        <v>74</v>
      </c>
      <c r="K5420">
        <v>550</v>
      </c>
      <c r="L5420" t="s">
        <v>75</v>
      </c>
      <c r="M5420" t="s">
        <v>23958</v>
      </c>
    </row>
    <row r="5421" spans="1:13" x14ac:dyDescent="0.35">
      <c r="A5421" t="s">
        <v>24171</v>
      </c>
      <c r="B5421" t="s">
        <v>14</v>
      </c>
      <c r="C5421" t="s">
        <v>24172</v>
      </c>
      <c r="D5421" t="s">
        <v>72</v>
      </c>
      <c r="E5421">
        <v>597509</v>
      </c>
      <c r="F5421">
        <v>12844</v>
      </c>
      <c r="G5421">
        <v>0</v>
      </c>
      <c r="H5421" t="s">
        <v>24173</v>
      </c>
      <c r="I5421">
        <v>20</v>
      </c>
      <c r="J5421" t="s">
        <v>74</v>
      </c>
      <c r="K5421">
        <v>103</v>
      </c>
      <c r="L5421" t="s">
        <v>75</v>
      </c>
      <c r="M5421" t="s">
        <v>23958</v>
      </c>
    </row>
    <row r="5422" spans="1:13" x14ac:dyDescent="0.35">
      <c r="A5422" t="s">
        <v>24174</v>
      </c>
      <c r="B5422" t="s">
        <v>14</v>
      </c>
      <c r="C5422" t="s">
        <v>24175</v>
      </c>
      <c r="D5422" t="s">
        <v>72</v>
      </c>
      <c r="E5422">
        <v>618628</v>
      </c>
      <c r="F5422">
        <v>11629</v>
      </c>
      <c r="G5422">
        <v>0</v>
      </c>
      <c r="H5422" t="s">
        <v>24176</v>
      </c>
      <c r="I5422">
        <v>20</v>
      </c>
      <c r="J5422" t="s">
        <v>74</v>
      </c>
      <c r="K5422">
        <v>145</v>
      </c>
      <c r="L5422" t="s">
        <v>75</v>
      </c>
      <c r="M5422" t="s">
        <v>23958</v>
      </c>
    </row>
    <row r="5423" spans="1:13" x14ac:dyDescent="0.35">
      <c r="A5423" t="s">
        <v>24177</v>
      </c>
      <c r="B5423" t="s">
        <v>14</v>
      </c>
      <c r="C5423" t="s">
        <v>24178</v>
      </c>
      <c r="D5423" t="s">
        <v>72</v>
      </c>
      <c r="E5423">
        <v>862862</v>
      </c>
      <c r="F5423">
        <v>15061</v>
      </c>
      <c r="G5423">
        <v>0</v>
      </c>
      <c r="H5423" t="s">
        <v>24179</v>
      </c>
      <c r="I5423">
        <v>20</v>
      </c>
      <c r="J5423" t="s">
        <v>74</v>
      </c>
      <c r="K5423">
        <v>736</v>
      </c>
      <c r="L5423" t="s">
        <v>75</v>
      </c>
      <c r="M5423" t="s">
        <v>23958</v>
      </c>
    </row>
    <row r="5424" spans="1:13" x14ac:dyDescent="0.35">
      <c r="A5424" t="s">
        <v>24180</v>
      </c>
      <c r="B5424" t="s">
        <v>14</v>
      </c>
      <c r="C5424" t="s">
        <v>24181</v>
      </c>
      <c r="D5424" t="s">
        <v>72</v>
      </c>
      <c r="E5424">
        <v>235693</v>
      </c>
      <c r="F5424">
        <v>5006</v>
      </c>
      <c r="G5424">
        <v>0</v>
      </c>
      <c r="H5424" t="s">
        <v>24182</v>
      </c>
      <c r="I5424">
        <v>20</v>
      </c>
      <c r="J5424" t="s">
        <v>74</v>
      </c>
      <c r="K5424">
        <v>61</v>
      </c>
      <c r="L5424" t="s">
        <v>75</v>
      </c>
      <c r="M5424" t="s">
        <v>23958</v>
      </c>
    </row>
    <row r="5425" spans="1:13" x14ac:dyDescent="0.35">
      <c r="A5425" t="s">
        <v>24183</v>
      </c>
      <c r="B5425" t="s">
        <v>14</v>
      </c>
      <c r="C5425" t="s">
        <v>24184</v>
      </c>
      <c r="D5425" t="s">
        <v>72</v>
      </c>
      <c r="E5425">
        <v>117547</v>
      </c>
      <c r="F5425">
        <v>2938</v>
      </c>
      <c r="G5425">
        <v>0</v>
      </c>
      <c r="H5425" t="s">
        <v>24185</v>
      </c>
      <c r="I5425">
        <v>20</v>
      </c>
      <c r="J5425" t="s">
        <v>74</v>
      </c>
      <c r="K5425">
        <v>440</v>
      </c>
      <c r="L5425" t="s">
        <v>75</v>
      </c>
      <c r="M5425" t="s">
        <v>23958</v>
      </c>
    </row>
    <row r="5426" spans="1:13" x14ac:dyDescent="0.35">
      <c r="A5426" t="s">
        <v>24186</v>
      </c>
      <c r="B5426" t="s">
        <v>14</v>
      </c>
      <c r="C5426" t="s">
        <v>24187</v>
      </c>
      <c r="D5426" t="s">
        <v>72</v>
      </c>
      <c r="E5426">
        <v>1617841</v>
      </c>
      <c r="F5426">
        <v>20612</v>
      </c>
      <c r="G5426">
        <v>0</v>
      </c>
      <c r="H5426" t="s">
        <v>24188</v>
      </c>
      <c r="I5426">
        <v>20</v>
      </c>
      <c r="J5426" t="s">
        <v>74</v>
      </c>
      <c r="K5426">
        <v>802</v>
      </c>
      <c r="L5426" t="s">
        <v>75</v>
      </c>
      <c r="M5426" t="s">
        <v>23958</v>
      </c>
    </row>
    <row r="5427" spans="1:13" x14ac:dyDescent="0.35">
      <c r="A5427" t="s">
        <v>24189</v>
      </c>
      <c r="B5427" t="s">
        <v>14</v>
      </c>
      <c r="C5427" t="s">
        <v>24190</v>
      </c>
      <c r="D5427" t="s">
        <v>72</v>
      </c>
      <c r="E5427">
        <v>401039</v>
      </c>
      <c r="F5427">
        <v>9188</v>
      </c>
      <c r="G5427">
        <v>0</v>
      </c>
      <c r="H5427" t="s">
        <v>24191</v>
      </c>
      <c r="I5427">
        <v>20</v>
      </c>
      <c r="J5427" t="s">
        <v>74</v>
      </c>
      <c r="K5427">
        <v>144</v>
      </c>
      <c r="L5427" t="s">
        <v>75</v>
      </c>
      <c r="M5427" t="s">
        <v>23958</v>
      </c>
    </row>
    <row r="5428" spans="1:13" x14ac:dyDescent="0.35">
      <c r="A5428" t="s">
        <v>24192</v>
      </c>
      <c r="B5428" t="s">
        <v>14</v>
      </c>
      <c r="C5428" t="s">
        <v>24193</v>
      </c>
      <c r="D5428" t="s">
        <v>72</v>
      </c>
      <c r="E5428">
        <v>819098</v>
      </c>
      <c r="F5428">
        <v>14032</v>
      </c>
      <c r="G5428">
        <v>0</v>
      </c>
      <c r="H5428" t="s">
        <v>24194</v>
      </c>
      <c r="I5428">
        <v>20</v>
      </c>
      <c r="J5428" t="s">
        <v>74</v>
      </c>
      <c r="K5428">
        <v>117</v>
      </c>
      <c r="L5428" t="s">
        <v>75</v>
      </c>
      <c r="M5428" t="s">
        <v>23958</v>
      </c>
    </row>
    <row r="5429" spans="1:13" x14ac:dyDescent="0.35">
      <c r="A5429" t="s">
        <v>24195</v>
      </c>
      <c r="B5429" t="s">
        <v>14</v>
      </c>
      <c r="C5429" t="s">
        <v>24196</v>
      </c>
      <c r="D5429" t="s">
        <v>72</v>
      </c>
      <c r="E5429">
        <v>1070904</v>
      </c>
      <c r="F5429">
        <v>18108</v>
      </c>
      <c r="G5429">
        <v>0</v>
      </c>
      <c r="H5429" t="s">
        <v>24197</v>
      </c>
      <c r="I5429">
        <v>20</v>
      </c>
      <c r="J5429" t="s">
        <v>74</v>
      </c>
      <c r="K5429">
        <v>732</v>
      </c>
      <c r="L5429" t="s">
        <v>75</v>
      </c>
      <c r="M5429" t="s">
        <v>23958</v>
      </c>
    </row>
    <row r="5430" spans="1:13" x14ac:dyDescent="0.35">
      <c r="A5430" t="s">
        <v>24198</v>
      </c>
      <c r="B5430" t="s">
        <v>14</v>
      </c>
      <c r="C5430" t="s">
        <v>24199</v>
      </c>
      <c r="D5430" t="s">
        <v>72</v>
      </c>
      <c r="E5430">
        <v>1017267</v>
      </c>
      <c r="F5430">
        <v>19039</v>
      </c>
      <c r="G5430">
        <v>0</v>
      </c>
      <c r="H5430" t="s">
        <v>24200</v>
      </c>
      <c r="I5430">
        <v>20</v>
      </c>
      <c r="J5430" t="s">
        <v>74</v>
      </c>
      <c r="K5430">
        <v>149</v>
      </c>
      <c r="L5430" t="s">
        <v>75</v>
      </c>
      <c r="M5430" t="s">
        <v>23958</v>
      </c>
    </row>
    <row r="5431" spans="1:13" x14ac:dyDescent="0.35">
      <c r="A5431" t="s">
        <v>24201</v>
      </c>
      <c r="B5431" t="s">
        <v>14</v>
      </c>
      <c r="C5431" t="s">
        <v>24202</v>
      </c>
      <c r="D5431" t="s">
        <v>72</v>
      </c>
      <c r="E5431">
        <v>261733</v>
      </c>
      <c r="F5431">
        <v>5714</v>
      </c>
      <c r="G5431">
        <v>0</v>
      </c>
      <c r="H5431" t="s">
        <v>24203</v>
      </c>
      <c r="I5431">
        <v>20</v>
      </c>
      <c r="J5431" t="s">
        <v>74</v>
      </c>
      <c r="K5431">
        <v>109</v>
      </c>
      <c r="L5431" t="s">
        <v>75</v>
      </c>
      <c r="M5431" t="s">
        <v>23958</v>
      </c>
    </row>
    <row r="5432" spans="1:13" x14ac:dyDescent="0.35">
      <c r="A5432" t="s">
        <v>24204</v>
      </c>
      <c r="B5432" t="s">
        <v>14</v>
      </c>
      <c r="C5432" t="s">
        <v>24205</v>
      </c>
      <c r="D5432" t="s">
        <v>72</v>
      </c>
      <c r="E5432">
        <v>1091974</v>
      </c>
      <c r="F5432">
        <v>16965</v>
      </c>
      <c r="G5432">
        <v>0</v>
      </c>
      <c r="H5432" t="s">
        <v>24206</v>
      </c>
      <c r="I5432">
        <v>20</v>
      </c>
      <c r="J5432" t="s">
        <v>74</v>
      </c>
      <c r="K5432">
        <v>690</v>
      </c>
      <c r="L5432" t="s">
        <v>75</v>
      </c>
      <c r="M5432" t="s">
        <v>23958</v>
      </c>
    </row>
    <row r="5433" spans="1:13" x14ac:dyDescent="0.35">
      <c r="A5433" t="s">
        <v>24207</v>
      </c>
      <c r="B5433" t="s">
        <v>14</v>
      </c>
      <c r="C5433" t="s">
        <v>24208</v>
      </c>
      <c r="D5433" t="s">
        <v>72</v>
      </c>
      <c r="E5433">
        <v>224096</v>
      </c>
      <c r="F5433">
        <v>4640</v>
      </c>
      <c r="G5433">
        <v>0</v>
      </c>
      <c r="H5433" t="s">
        <v>24209</v>
      </c>
      <c r="I5433">
        <v>20</v>
      </c>
      <c r="J5433" t="s">
        <v>74</v>
      </c>
      <c r="K5433">
        <v>92</v>
      </c>
      <c r="L5433" t="s">
        <v>75</v>
      </c>
      <c r="M5433" t="s">
        <v>23958</v>
      </c>
    </row>
    <row r="5434" spans="1:13" x14ac:dyDescent="0.35">
      <c r="A5434" t="s">
        <v>24210</v>
      </c>
      <c r="B5434" t="s">
        <v>14</v>
      </c>
      <c r="C5434" t="s">
        <v>24211</v>
      </c>
      <c r="D5434" t="s">
        <v>72</v>
      </c>
      <c r="E5434">
        <v>1019485</v>
      </c>
      <c r="F5434">
        <v>14475</v>
      </c>
      <c r="G5434">
        <v>0</v>
      </c>
      <c r="H5434" t="s">
        <v>24212</v>
      </c>
      <c r="I5434">
        <v>20</v>
      </c>
      <c r="J5434" t="s">
        <v>74</v>
      </c>
      <c r="K5434">
        <v>904</v>
      </c>
      <c r="L5434" t="s">
        <v>75</v>
      </c>
      <c r="M5434" t="s">
        <v>23958</v>
      </c>
    </row>
    <row r="5435" spans="1:13" x14ac:dyDescent="0.35">
      <c r="A5435" t="s">
        <v>24213</v>
      </c>
      <c r="B5435" t="s">
        <v>14</v>
      </c>
      <c r="C5435" t="s">
        <v>24214</v>
      </c>
      <c r="D5435" t="s">
        <v>72</v>
      </c>
      <c r="E5435">
        <v>2005827</v>
      </c>
      <c r="F5435">
        <v>28942</v>
      </c>
      <c r="G5435">
        <v>0</v>
      </c>
      <c r="H5435" t="s">
        <v>24215</v>
      </c>
      <c r="I5435">
        <v>20</v>
      </c>
      <c r="J5435" t="s">
        <v>74</v>
      </c>
      <c r="K5435">
        <v>196</v>
      </c>
      <c r="L5435" t="s">
        <v>75</v>
      </c>
      <c r="M5435" t="s">
        <v>23958</v>
      </c>
    </row>
    <row r="5436" spans="1:13" x14ac:dyDescent="0.35">
      <c r="A5436" t="s">
        <v>24216</v>
      </c>
      <c r="B5436" t="s">
        <v>14</v>
      </c>
      <c r="C5436" t="s">
        <v>24217</v>
      </c>
      <c r="D5436" t="s">
        <v>72</v>
      </c>
      <c r="E5436">
        <v>397695</v>
      </c>
      <c r="F5436">
        <v>6511</v>
      </c>
      <c r="G5436">
        <v>0</v>
      </c>
      <c r="H5436" t="s">
        <v>24218</v>
      </c>
      <c r="I5436">
        <v>20</v>
      </c>
      <c r="J5436" t="s">
        <v>74</v>
      </c>
      <c r="K5436">
        <v>49</v>
      </c>
      <c r="L5436" t="s">
        <v>75</v>
      </c>
      <c r="M5436" t="s">
        <v>23958</v>
      </c>
    </row>
    <row r="5437" spans="1:13" x14ac:dyDescent="0.35">
      <c r="A5437" t="s">
        <v>24219</v>
      </c>
      <c r="B5437" t="s">
        <v>14</v>
      </c>
      <c r="C5437" t="s">
        <v>24220</v>
      </c>
      <c r="D5437" t="s">
        <v>72</v>
      </c>
      <c r="E5437">
        <v>633654</v>
      </c>
      <c r="F5437">
        <v>9944</v>
      </c>
      <c r="G5437">
        <v>0</v>
      </c>
      <c r="H5437" t="s">
        <v>24221</v>
      </c>
      <c r="I5437">
        <v>20</v>
      </c>
      <c r="J5437" t="s">
        <v>74</v>
      </c>
      <c r="K5437">
        <v>77</v>
      </c>
      <c r="L5437" t="s">
        <v>75</v>
      </c>
      <c r="M5437" t="s">
        <v>23958</v>
      </c>
    </row>
    <row r="5438" spans="1:13" x14ac:dyDescent="0.35">
      <c r="A5438" t="s">
        <v>24222</v>
      </c>
      <c r="B5438" t="s">
        <v>14</v>
      </c>
      <c r="C5438" t="s">
        <v>24223</v>
      </c>
      <c r="D5438" t="s">
        <v>72</v>
      </c>
      <c r="E5438">
        <v>1337293</v>
      </c>
      <c r="F5438">
        <v>22396</v>
      </c>
      <c r="G5438">
        <v>0</v>
      </c>
      <c r="H5438" t="s">
        <v>24224</v>
      </c>
      <c r="I5438">
        <v>20</v>
      </c>
      <c r="J5438" t="s">
        <v>74</v>
      </c>
      <c r="K5438">
        <v>1274</v>
      </c>
      <c r="L5438" t="s">
        <v>75</v>
      </c>
      <c r="M5438" t="s">
        <v>24225</v>
      </c>
    </row>
    <row r="5439" spans="1:13" x14ac:dyDescent="0.35">
      <c r="A5439" t="s">
        <v>24226</v>
      </c>
      <c r="B5439" t="s">
        <v>14</v>
      </c>
      <c r="C5439" t="s">
        <v>24227</v>
      </c>
      <c r="D5439" t="s">
        <v>72</v>
      </c>
      <c r="E5439">
        <v>163391</v>
      </c>
      <c r="F5439">
        <v>4689</v>
      </c>
      <c r="G5439">
        <v>0</v>
      </c>
      <c r="H5439" t="s">
        <v>24228</v>
      </c>
      <c r="I5439">
        <v>20</v>
      </c>
      <c r="J5439" t="s">
        <v>74</v>
      </c>
      <c r="K5439">
        <v>58</v>
      </c>
      <c r="L5439" t="s">
        <v>75</v>
      </c>
      <c r="M5439" t="s">
        <v>23958</v>
      </c>
    </row>
    <row r="5440" spans="1:13" x14ac:dyDescent="0.35">
      <c r="A5440" t="s">
        <v>24229</v>
      </c>
      <c r="B5440" t="s">
        <v>14</v>
      </c>
      <c r="C5440" t="s">
        <v>24230</v>
      </c>
      <c r="D5440" t="s">
        <v>72</v>
      </c>
      <c r="E5440">
        <v>179882</v>
      </c>
      <c r="F5440">
        <v>3783</v>
      </c>
      <c r="G5440">
        <v>0</v>
      </c>
      <c r="H5440" t="s">
        <v>24231</v>
      </c>
      <c r="I5440">
        <v>20</v>
      </c>
      <c r="J5440" t="s">
        <v>74</v>
      </c>
      <c r="K5440">
        <v>69</v>
      </c>
      <c r="L5440" t="s">
        <v>75</v>
      </c>
      <c r="M5440" t="s">
        <v>23958</v>
      </c>
    </row>
    <row r="5441" spans="1:13" x14ac:dyDescent="0.35">
      <c r="A5441" t="s">
        <v>24232</v>
      </c>
      <c r="B5441" t="s">
        <v>14</v>
      </c>
      <c r="C5441" t="s">
        <v>24233</v>
      </c>
      <c r="D5441" t="s">
        <v>72</v>
      </c>
      <c r="E5441">
        <v>1110118</v>
      </c>
      <c r="F5441">
        <v>17567</v>
      </c>
      <c r="G5441">
        <v>0</v>
      </c>
      <c r="H5441" t="s">
        <v>24234</v>
      </c>
      <c r="I5441">
        <v>20</v>
      </c>
      <c r="J5441" t="s">
        <v>74</v>
      </c>
      <c r="K5441">
        <v>594</v>
      </c>
      <c r="L5441" t="s">
        <v>75</v>
      </c>
      <c r="M5441" t="s">
        <v>23958</v>
      </c>
    </row>
    <row r="5442" spans="1:13" x14ac:dyDescent="0.35">
      <c r="A5442" t="s">
        <v>24235</v>
      </c>
      <c r="B5442" t="s">
        <v>14</v>
      </c>
      <c r="C5442" t="s">
        <v>24236</v>
      </c>
      <c r="D5442" t="s">
        <v>72</v>
      </c>
      <c r="E5442">
        <v>1739506</v>
      </c>
      <c r="F5442">
        <v>20903</v>
      </c>
      <c r="G5442">
        <v>0</v>
      </c>
      <c r="H5442" t="s">
        <v>24237</v>
      </c>
      <c r="I5442">
        <v>20</v>
      </c>
      <c r="J5442" t="s">
        <v>74</v>
      </c>
      <c r="K5442">
        <v>152</v>
      </c>
      <c r="L5442" t="s">
        <v>75</v>
      </c>
      <c r="M5442" t="s">
        <v>23958</v>
      </c>
    </row>
    <row r="5443" spans="1:13" x14ac:dyDescent="0.35">
      <c r="A5443" t="s">
        <v>24238</v>
      </c>
      <c r="B5443" t="s">
        <v>14</v>
      </c>
      <c r="C5443" t="s">
        <v>24239</v>
      </c>
      <c r="D5443" t="s">
        <v>72</v>
      </c>
      <c r="E5443">
        <v>811943</v>
      </c>
      <c r="F5443">
        <v>13910</v>
      </c>
      <c r="G5443">
        <v>0</v>
      </c>
      <c r="H5443" t="s">
        <v>24240</v>
      </c>
      <c r="I5443">
        <v>20</v>
      </c>
      <c r="J5443" t="s">
        <v>74</v>
      </c>
      <c r="K5443">
        <v>152</v>
      </c>
      <c r="L5443" t="s">
        <v>75</v>
      </c>
      <c r="M5443" t="s">
        <v>23958</v>
      </c>
    </row>
    <row r="5444" spans="1:13" x14ac:dyDescent="0.35">
      <c r="A5444" t="s">
        <v>24241</v>
      </c>
      <c r="B5444" t="s">
        <v>14</v>
      </c>
      <c r="C5444" t="s">
        <v>24242</v>
      </c>
      <c r="D5444" t="s">
        <v>72</v>
      </c>
      <c r="E5444">
        <v>741126</v>
      </c>
      <c r="F5444">
        <v>14331</v>
      </c>
      <c r="G5444">
        <v>0</v>
      </c>
      <c r="H5444" t="s">
        <v>24243</v>
      </c>
      <c r="I5444">
        <v>20</v>
      </c>
      <c r="J5444" t="s">
        <v>74</v>
      </c>
      <c r="K5444">
        <v>775</v>
      </c>
      <c r="L5444" t="s">
        <v>75</v>
      </c>
      <c r="M5444" t="s">
        <v>23958</v>
      </c>
    </row>
    <row r="5445" spans="1:13" x14ac:dyDescent="0.35">
      <c r="A5445" t="s">
        <v>24244</v>
      </c>
      <c r="B5445" t="s">
        <v>14</v>
      </c>
      <c r="C5445" t="s">
        <v>24245</v>
      </c>
      <c r="D5445" t="s">
        <v>72</v>
      </c>
      <c r="E5445">
        <v>207925</v>
      </c>
      <c r="F5445">
        <v>4392</v>
      </c>
      <c r="G5445">
        <v>0</v>
      </c>
      <c r="H5445" t="s">
        <v>24246</v>
      </c>
      <c r="I5445">
        <v>20</v>
      </c>
      <c r="J5445" t="s">
        <v>74</v>
      </c>
      <c r="K5445">
        <v>41</v>
      </c>
      <c r="L5445" t="s">
        <v>75</v>
      </c>
      <c r="M5445" t="s">
        <v>23958</v>
      </c>
    </row>
    <row r="5446" spans="1:13" x14ac:dyDescent="0.35">
      <c r="A5446" t="s">
        <v>24247</v>
      </c>
      <c r="B5446" t="s">
        <v>14</v>
      </c>
      <c r="C5446" t="s">
        <v>24248</v>
      </c>
      <c r="D5446" t="s">
        <v>72</v>
      </c>
      <c r="E5446">
        <v>294665</v>
      </c>
      <c r="F5446">
        <v>6056</v>
      </c>
      <c r="G5446">
        <v>0</v>
      </c>
      <c r="H5446" t="s">
        <v>24249</v>
      </c>
      <c r="I5446">
        <v>20</v>
      </c>
      <c r="J5446" t="s">
        <v>74</v>
      </c>
      <c r="K5446">
        <v>126</v>
      </c>
      <c r="L5446" t="s">
        <v>75</v>
      </c>
      <c r="M5446" t="s">
        <v>23958</v>
      </c>
    </row>
    <row r="5447" spans="1:13" x14ac:dyDescent="0.35">
      <c r="A5447" t="s">
        <v>24250</v>
      </c>
      <c r="B5447" t="s">
        <v>14</v>
      </c>
      <c r="C5447" t="s">
        <v>24251</v>
      </c>
      <c r="D5447" t="s">
        <v>72</v>
      </c>
      <c r="E5447">
        <v>680335</v>
      </c>
      <c r="F5447">
        <v>11355</v>
      </c>
      <c r="G5447">
        <v>0</v>
      </c>
      <c r="H5447" t="s">
        <v>24252</v>
      </c>
      <c r="I5447">
        <v>20</v>
      </c>
      <c r="J5447" t="s">
        <v>74</v>
      </c>
      <c r="K5447">
        <v>963</v>
      </c>
      <c r="L5447" t="s">
        <v>75</v>
      </c>
      <c r="M5447" t="s">
        <v>23958</v>
      </c>
    </row>
    <row r="5448" spans="1:13" x14ac:dyDescent="0.35">
      <c r="A5448" t="e">
        <f>-eaZslgBxDs</f>
        <v>#NAME?</v>
      </c>
      <c r="B5448" t="s">
        <v>14</v>
      </c>
      <c r="C5448" t="s">
        <v>24253</v>
      </c>
      <c r="D5448" t="s">
        <v>72</v>
      </c>
      <c r="E5448">
        <v>161360</v>
      </c>
      <c r="F5448">
        <v>3858</v>
      </c>
      <c r="G5448">
        <v>0</v>
      </c>
      <c r="H5448" t="s">
        <v>24254</v>
      </c>
      <c r="I5448">
        <v>20</v>
      </c>
      <c r="J5448" t="s">
        <v>74</v>
      </c>
      <c r="K5448">
        <v>62</v>
      </c>
      <c r="L5448" t="s">
        <v>75</v>
      </c>
      <c r="M5448" t="s">
        <v>23958</v>
      </c>
    </row>
    <row r="5449" spans="1:13" x14ac:dyDescent="0.35">
      <c r="A5449" t="s">
        <v>24255</v>
      </c>
      <c r="B5449" t="s">
        <v>14</v>
      </c>
      <c r="C5449" t="s">
        <v>24256</v>
      </c>
      <c r="D5449" t="s">
        <v>72</v>
      </c>
      <c r="E5449">
        <v>357425</v>
      </c>
      <c r="F5449">
        <v>4195</v>
      </c>
      <c r="G5449">
        <v>0</v>
      </c>
      <c r="H5449" t="s">
        <v>24257</v>
      </c>
      <c r="I5449">
        <v>20</v>
      </c>
      <c r="J5449" t="s">
        <v>74</v>
      </c>
      <c r="K5449">
        <v>46</v>
      </c>
      <c r="L5449" t="s">
        <v>75</v>
      </c>
      <c r="M5449" t="s">
        <v>23958</v>
      </c>
    </row>
    <row r="5450" spans="1:13" x14ac:dyDescent="0.35">
      <c r="A5450" t="s">
        <v>24258</v>
      </c>
      <c r="B5450" t="s">
        <v>14</v>
      </c>
      <c r="C5450" t="s">
        <v>24259</v>
      </c>
      <c r="D5450" t="s">
        <v>72</v>
      </c>
      <c r="E5450">
        <v>1284988</v>
      </c>
      <c r="F5450">
        <v>23114</v>
      </c>
      <c r="G5450">
        <v>0</v>
      </c>
      <c r="H5450" t="s">
        <v>24260</v>
      </c>
      <c r="I5450">
        <v>20</v>
      </c>
      <c r="J5450" t="s">
        <v>74</v>
      </c>
      <c r="K5450">
        <v>705</v>
      </c>
      <c r="L5450" t="s">
        <v>75</v>
      </c>
      <c r="M5450" t="s">
        <v>23958</v>
      </c>
    </row>
    <row r="5451" spans="1:13" x14ac:dyDescent="0.35">
      <c r="A5451" t="s">
        <v>24261</v>
      </c>
      <c r="B5451" t="s">
        <v>14</v>
      </c>
      <c r="C5451" t="s">
        <v>24262</v>
      </c>
      <c r="D5451" t="s">
        <v>72</v>
      </c>
      <c r="E5451">
        <v>842753</v>
      </c>
      <c r="F5451">
        <v>20429</v>
      </c>
      <c r="G5451">
        <v>0</v>
      </c>
      <c r="H5451" t="s">
        <v>24263</v>
      </c>
      <c r="I5451">
        <v>20</v>
      </c>
      <c r="J5451" t="s">
        <v>74</v>
      </c>
      <c r="K5451">
        <v>88</v>
      </c>
      <c r="L5451" t="s">
        <v>75</v>
      </c>
      <c r="M5451" t="s">
        <v>23958</v>
      </c>
    </row>
    <row r="5452" spans="1:13" x14ac:dyDescent="0.35">
      <c r="A5452" t="s">
        <v>24264</v>
      </c>
      <c r="B5452" t="s">
        <v>14</v>
      </c>
      <c r="C5452" t="s">
        <v>24265</v>
      </c>
      <c r="D5452" t="s">
        <v>72</v>
      </c>
      <c r="E5452">
        <v>8430500</v>
      </c>
      <c r="F5452">
        <v>125514</v>
      </c>
      <c r="G5452">
        <v>0</v>
      </c>
      <c r="H5452" t="s">
        <v>24266</v>
      </c>
      <c r="I5452">
        <v>20</v>
      </c>
      <c r="J5452" t="s">
        <v>74</v>
      </c>
      <c r="K5452">
        <v>629</v>
      </c>
      <c r="L5452" t="s">
        <v>75</v>
      </c>
      <c r="M5452" t="s">
        <v>23958</v>
      </c>
    </row>
    <row r="5453" spans="1:13" x14ac:dyDescent="0.35">
      <c r="A5453" t="s">
        <v>24267</v>
      </c>
      <c r="B5453" t="s">
        <v>14</v>
      </c>
      <c r="C5453" t="s">
        <v>24268</v>
      </c>
      <c r="D5453" t="s">
        <v>72</v>
      </c>
      <c r="E5453">
        <v>958111</v>
      </c>
      <c r="F5453">
        <v>14106</v>
      </c>
      <c r="G5453">
        <v>0</v>
      </c>
      <c r="H5453" t="s">
        <v>24269</v>
      </c>
      <c r="I5453">
        <v>20</v>
      </c>
      <c r="J5453" t="s">
        <v>74</v>
      </c>
      <c r="K5453">
        <v>685</v>
      </c>
      <c r="L5453" t="s">
        <v>75</v>
      </c>
      <c r="M5453" t="s">
        <v>23958</v>
      </c>
    </row>
    <row r="5454" spans="1:13" x14ac:dyDescent="0.35">
      <c r="A5454" t="s">
        <v>24270</v>
      </c>
      <c r="B5454" t="s">
        <v>14</v>
      </c>
      <c r="C5454" t="s">
        <v>24271</v>
      </c>
      <c r="D5454" t="s">
        <v>72</v>
      </c>
      <c r="E5454">
        <v>2232508</v>
      </c>
      <c r="F5454">
        <v>59672</v>
      </c>
      <c r="G5454">
        <v>0</v>
      </c>
      <c r="H5454" t="s">
        <v>24272</v>
      </c>
      <c r="I5454">
        <v>20</v>
      </c>
      <c r="J5454" t="s">
        <v>74</v>
      </c>
      <c r="K5454">
        <v>343</v>
      </c>
      <c r="L5454" t="s">
        <v>75</v>
      </c>
      <c r="M5454" t="s">
        <v>23958</v>
      </c>
    </row>
    <row r="5455" spans="1:13" x14ac:dyDescent="0.35">
      <c r="A5455" t="s">
        <v>24273</v>
      </c>
      <c r="B5455" t="s">
        <v>14</v>
      </c>
      <c r="C5455" t="s">
        <v>24274</v>
      </c>
      <c r="D5455" t="s">
        <v>72</v>
      </c>
      <c r="E5455">
        <v>905197</v>
      </c>
      <c r="F5455">
        <v>18798</v>
      </c>
      <c r="G5455">
        <v>0</v>
      </c>
      <c r="H5455" t="s">
        <v>24275</v>
      </c>
      <c r="I5455">
        <v>20</v>
      </c>
      <c r="J5455" t="s">
        <v>74</v>
      </c>
      <c r="K5455">
        <v>131</v>
      </c>
      <c r="L5455" t="s">
        <v>75</v>
      </c>
      <c r="M5455" t="s">
        <v>23958</v>
      </c>
    </row>
    <row r="5456" spans="1:13" x14ac:dyDescent="0.35">
      <c r="A5456" t="s">
        <v>24276</v>
      </c>
      <c r="B5456" t="s">
        <v>14</v>
      </c>
      <c r="C5456" t="s">
        <v>24277</v>
      </c>
      <c r="D5456" t="s">
        <v>72</v>
      </c>
      <c r="E5456">
        <v>1788384</v>
      </c>
      <c r="F5456">
        <v>28845</v>
      </c>
      <c r="G5456">
        <v>0</v>
      </c>
      <c r="H5456" t="s">
        <v>24278</v>
      </c>
      <c r="I5456">
        <v>20</v>
      </c>
      <c r="J5456" t="s">
        <v>74</v>
      </c>
      <c r="K5456">
        <v>1073</v>
      </c>
      <c r="L5456" t="s">
        <v>75</v>
      </c>
      <c r="M5456" t="s">
        <v>23958</v>
      </c>
    </row>
    <row r="5457" spans="1:13" x14ac:dyDescent="0.35">
      <c r="A5457" t="s">
        <v>24279</v>
      </c>
      <c r="B5457" t="s">
        <v>14</v>
      </c>
      <c r="C5457" t="s">
        <v>24280</v>
      </c>
      <c r="D5457" t="s">
        <v>72</v>
      </c>
      <c r="E5457">
        <v>483332</v>
      </c>
      <c r="F5457">
        <v>10391</v>
      </c>
      <c r="G5457">
        <v>0</v>
      </c>
      <c r="H5457" t="s">
        <v>24281</v>
      </c>
      <c r="I5457">
        <v>20</v>
      </c>
      <c r="J5457" t="s">
        <v>74</v>
      </c>
      <c r="K5457">
        <v>188</v>
      </c>
      <c r="L5457" t="s">
        <v>75</v>
      </c>
      <c r="M5457" t="s">
        <v>23958</v>
      </c>
    </row>
    <row r="5458" spans="1:13" x14ac:dyDescent="0.35">
      <c r="A5458" t="s">
        <v>24282</v>
      </c>
      <c r="B5458" t="s">
        <v>14</v>
      </c>
      <c r="C5458" t="s">
        <v>24283</v>
      </c>
      <c r="D5458" t="s">
        <v>72</v>
      </c>
      <c r="E5458">
        <v>446817</v>
      </c>
      <c r="F5458">
        <v>5961</v>
      </c>
      <c r="G5458">
        <v>0</v>
      </c>
      <c r="H5458" t="s">
        <v>24284</v>
      </c>
      <c r="I5458">
        <v>20</v>
      </c>
      <c r="J5458" t="s">
        <v>74</v>
      </c>
      <c r="K5458">
        <v>47</v>
      </c>
      <c r="L5458" t="s">
        <v>75</v>
      </c>
      <c r="M5458" t="s">
        <v>23958</v>
      </c>
    </row>
    <row r="5459" spans="1:13" x14ac:dyDescent="0.35">
      <c r="A5459" t="s">
        <v>24285</v>
      </c>
      <c r="B5459" t="s">
        <v>14</v>
      </c>
      <c r="C5459" t="s">
        <v>24286</v>
      </c>
      <c r="D5459" t="s">
        <v>72</v>
      </c>
      <c r="E5459">
        <v>1143750</v>
      </c>
      <c r="F5459">
        <v>17147</v>
      </c>
      <c r="G5459">
        <v>0</v>
      </c>
      <c r="H5459" t="s">
        <v>24287</v>
      </c>
      <c r="I5459">
        <v>20</v>
      </c>
      <c r="J5459" t="s">
        <v>74</v>
      </c>
      <c r="K5459">
        <v>527</v>
      </c>
      <c r="L5459" t="s">
        <v>75</v>
      </c>
      <c r="M5459" t="s">
        <v>23958</v>
      </c>
    </row>
    <row r="5460" spans="1:13" x14ac:dyDescent="0.35">
      <c r="A5460" t="s">
        <v>24288</v>
      </c>
      <c r="B5460" t="s">
        <v>14</v>
      </c>
      <c r="C5460" t="s">
        <v>24289</v>
      </c>
      <c r="D5460" t="s">
        <v>72</v>
      </c>
      <c r="E5460">
        <v>855847</v>
      </c>
      <c r="F5460">
        <v>5573</v>
      </c>
      <c r="G5460">
        <v>0</v>
      </c>
      <c r="H5460" t="s">
        <v>24290</v>
      </c>
      <c r="I5460">
        <v>20</v>
      </c>
      <c r="J5460" t="s">
        <v>74</v>
      </c>
      <c r="K5460">
        <v>80</v>
      </c>
      <c r="L5460" t="s">
        <v>75</v>
      </c>
      <c r="M5460" t="s">
        <v>23958</v>
      </c>
    </row>
    <row r="5461" spans="1:13" x14ac:dyDescent="0.35">
      <c r="A5461" t="s">
        <v>24291</v>
      </c>
      <c r="B5461" t="s">
        <v>14</v>
      </c>
      <c r="C5461" t="s">
        <v>24292</v>
      </c>
      <c r="D5461" t="s">
        <v>72</v>
      </c>
      <c r="E5461">
        <v>913490</v>
      </c>
      <c r="F5461">
        <v>14180</v>
      </c>
      <c r="G5461">
        <v>0</v>
      </c>
      <c r="H5461" t="s">
        <v>24293</v>
      </c>
      <c r="I5461">
        <v>20</v>
      </c>
      <c r="J5461" t="s">
        <v>74</v>
      </c>
      <c r="K5461">
        <v>64</v>
      </c>
      <c r="L5461" t="s">
        <v>75</v>
      </c>
      <c r="M5461" t="s">
        <v>23958</v>
      </c>
    </row>
    <row r="5462" spans="1:13" x14ac:dyDescent="0.35">
      <c r="A5462" t="s">
        <v>24294</v>
      </c>
      <c r="B5462" t="s">
        <v>14</v>
      </c>
      <c r="C5462" t="s">
        <v>24295</v>
      </c>
      <c r="D5462" t="s">
        <v>72</v>
      </c>
      <c r="E5462">
        <v>926497</v>
      </c>
      <c r="F5462">
        <v>15348</v>
      </c>
      <c r="G5462">
        <v>0</v>
      </c>
      <c r="H5462" t="s">
        <v>24296</v>
      </c>
      <c r="I5462">
        <v>20</v>
      </c>
      <c r="J5462" t="s">
        <v>74</v>
      </c>
      <c r="K5462">
        <v>553</v>
      </c>
      <c r="L5462" t="s">
        <v>75</v>
      </c>
      <c r="M5462" t="s">
        <v>23958</v>
      </c>
    </row>
    <row r="5463" spans="1:13" x14ac:dyDescent="0.35">
      <c r="A5463" t="s">
        <v>24297</v>
      </c>
      <c r="B5463" t="s">
        <v>14</v>
      </c>
      <c r="C5463" t="s">
        <v>24298</v>
      </c>
      <c r="D5463" t="s">
        <v>72</v>
      </c>
      <c r="E5463">
        <v>136305</v>
      </c>
      <c r="F5463">
        <v>3747</v>
      </c>
      <c r="G5463">
        <v>0</v>
      </c>
      <c r="H5463" t="s">
        <v>24299</v>
      </c>
      <c r="I5463">
        <v>20</v>
      </c>
      <c r="J5463" t="s">
        <v>74</v>
      </c>
      <c r="K5463">
        <v>117</v>
      </c>
      <c r="L5463" t="s">
        <v>75</v>
      </c>
      <c r="M5463" t="s">
        <v>23958</v>
      </c>
    </row>
    <row r="5464" spans="1:13" x14ac:dyDescent="0.35">
      <c r="A5464" t="s">
        <v>24300</v>
      </c>
      <c r="B5464" t="s">
        <v>14</v>
      </c>
      <c r="C5464" t="s">
        <v>24301</v>
      </c>
      <c r="D5464" t="s">
        <v>72</v>
      </c>
      <c r="E5464">
        <v>156389</v>
      </c>
      <c r="F5464">
        <v>2571</v>
      </c>
      <c r="G5464">
        <v>0</v>
      </c>
      <c r="H5464" t="s">
        <v>24302</v>
      </c>
      <c r="I5464">
        <v>20</v>
      </c>
      <c r="J5464" t="s">
        <v>74</v>
      </c>
      <c r="K5464">
        <v>63</v>
      </c>
      <c r="L5464" t="s">
        <v>75</v>
      </c>
      <c r="M5464" t="s">
        <v>23958</v>
      </c>
    </row>
    <row r="5465" spans="1:13" x14ac:dyDescent="0.35">
      <c r="A5465" t="s">
        <v>24303</v>
      </c>
      <c r="B5465" t="s">
        <v>14</v>
      </c>
      <c r="C5465" t="s">
        <v>24304</v>
      </c>
      <c r="D5465" t="s">
        <v>72</v>
      </c>
      <c r="E5465">
        <v>1533857</v>
      </c>
      <c r="F5465">
        <v>24172</v>
      </c>
      <c r="G5465">
        <v>0</v>
      </c>
      <c r="H5465" t="s">
        <v>24305</v>
      </c>
      <c r="I5465">
        <v>20</v>
      </c>
      <c r="J5465" t="s">
        <v>74</v>
      </c>
      <c r="K5465">
        <v>681</v>
      </c>
      <c r="L5465" t="s">
        <v>75</v>
      </c>
      <c r="M5465" t="s">
        <v>24306</v>
      </c>
    </row>
    <row r="5466" spans="1:13" x14ac:dyDescent="0.35">
      <c r="A5466" t="s">
        <v>24307</v>
      </c>
      <c r="B5466" t="s">
        <v>14</v>
      </c>
      <c r="C5466" t="s">
        <v>24308</v>
      </c>
      <c r="D5466" t="s">
        <v>72</v>
      </c>
      <c r="E5466">
        <v>163263</v>
      </c>
      <c r="F5466">
        <v>2542</v>
      </c>
      <c r="G5466">
        <v>0</v>
      </c>
      <c r="H5466" t="s">
        <v>24309</v>
      </c>
      <c r="I5466">
        <v>20</v>
      </c>
      <c r="J5466" t="s">
        <v>74</v>
      </c>
      <c r="K5466">
        <v>50</v>
      </c>
      <c r="L5466" t="s">
        <v>75</v>
      </c>
      <c r="M5466" t="s">
        <v>23958</v>
      </c>
    </row>
    <row r="5467" spans="1:13" x14ac:dyDescent="0.35">
      <c r="A5467" t="s">
        <v>24310</v>
      </c>
      <c r="B5467" t="s">
        <v>14</v>
      </c>
      <c r="C5467" t="s">
        <v>24311</v>
      </c>
      <c r="D5467" t="s">
        <v>72</v>
      </c>
      <c r="E5467">
        <v>131562</v>
      </c>
      <c r="F5467">
        <v>3556</v>
      </c>
      <c r="G5467">
        <v>0</v>
      </c>
      <c r="H5467" t="s">
        <v>24312</v>
      </c>
      <c r="I5467">
        <v>20</v>
      </c>
      <c r="J5467" t="s">
        <v>74</v>
      </c>
      <c r="K5467">
        <v>62</v>
      </c>
      <c r="L5467" t="s">
        <v>75</v>
      </c>
      <c r="M5467" t="s">
        <v>23958</v>
      </c>
    </row>
    <row r="5468" spans="1:13" x14ac:dyDescent="0.35">
      <c r="A5468" t="s">
        <v>24313</v>
      </c>
      <c r="B5468" t="s">
        <v>14</v>
      </c>
      <c r="C5468" t="s">
        <v>24314</v>
      </c>
      <c r="D5468" t="s">
        <v>72</v>
      </c>
      <c r="E5468">
        <v>1111371</v>
      </c>
      <c r="F5468">
        <v>16652</v>
      </c>
      <c r="G5468">
        <v>0</v>
      </c>
      <c r="H5468" t="s">
        <v>24315</v>
      </c>
      <c r="I5468">
        <v>20</v>
      </c>
      <c r="J5468" t="s">
        <v>74</v>
      </c>
      <c r="K5468">
        <v>777</v>
      </c>
      <c r="L5468" t="s">
        <v>75</v>
      </c>
      <c r="M5468" t="s">
        <v>23958</v>
      </c>
    </row>
    <row r="5469" spans="1:13" x14ac:dyDescent="0.35">
      <c r="A5469" t="s">
        <v>24316</v>
      </c>
      <c r="B5469" t="s">
        <v>14</v>
      </c>
      <c r="C5469" t="s">
        <v>24317</v>
      </c>
      <c r="D5469" t="s">
        <v>72</v>
      </c>
      <c r="E5469">
        <v>168196</v>
      </c>
      <c r="F5469">
        <v>5188</v>
      </c>
      <c r="G5469">
        <v>0</v>
      </c>
      <c r="H5469" t="s">
        <v>24318</v>
      </c>
      <c r="I5469">
        <v>20</v>
      </c>
      <c r="J5469" t="s">
        <v>74</v>
      </c>
      <c r="K5469">
        <v>104</v>
      </c>
      <c r="L5469" t="s">
        <v>75</v>
      </c>
      <c r="M5469" t="s">
        <v>23958</v>
      </c>
    </row>
    <row r="5470" spans="1:13" x14ac:dyDescent="0.35">
      <c r="A5470" t="s">
        <v>24319</v>
      </c>
      <c r="B5470" t="s">
        <v>14</v>
      </c>
      <c r="C5470" t="s">
        <v>24320</v>
      </c>
      <c r="D5470" t="s">
        <v>72</v>
      </c>
      <c r="E5470">
        <v>87332</v>
      </c>
      <c r="F5470">
        <v>2643</v>
      </c>
      <c r="G5470">
        <v>0</v>
      </c>
      <c r="H5470" t="s">
        <v>24321</v>
      </c>
      <c r="I5470">
        <v>20</v>
      </c>
      <c r="J5470" t="s">
        <v>74</v>
      </c>
      <c r="K5470">
        <v>78</v>
      </c>
      <c r="L5470" t="s">
        <v>75</v>
      </c>
      <c r="M5470" t="s">
        <v>23958</v>
      </c>
    </row>
    <row r="5471" spans="1:13" x14ac:dyDescent="0.35">
      <c r="A5471" t="e">
        <f>-Pxk4gfjrPY</f>
        <v>#NAME?</v>
      </c>
      <c r="B5471" t="s">
        <v>14</v>
      </c>
      <c r="C5471" t="s">
        <v>24322</v>
      </c>
      <c r="D5471" t="s">
        <v>72</v>
      </c>
      <c r="E5471">
        <v>839504</v>
      </c>
      <c r="F5471">
        <v>16317</v>
      </c>
      <c r="G5471">
        <v>0</v>
      </c>
      <c r="H5471" t="s">
        <v>24323</v>
      </c>
      <c r="I5471">
        <v>20</v>
      </c>
      <c r="J5471" t="s">
        <v>74</v>
      </c>
      <c r="K5471">
        <v>961</v>
      </c>
      <c r="L5471" t="s">
        <v>75</v>
      </c>
      <c r="M5471" t="s">
        <v>23958</v>
      </c>
    </row>
    <row r="5472" spans="1:13" x14ac:dyDescent="0.35">
      <c r="A5472" t="s">
        <v>24324</v>
      </c>
      <c r="B5472" t="s">
        <v>14</v>
      </c>
      <c r="C5472" t="s">
        <v>24325</v>
      </c>
      <c r="D5472" t="s">
        <v>72</v>
      </c>
      <c r="E5472">
        <v>141377</v>
      </c>
      <c r="F5472">
        <v>4237</v>
      </c>
      <c r="G5472">
        <v>0</v>
      </c>
      <c r="H5472" t="s">
        <v>24326</v>
      </c>
      <c r="I5472">
        <v>20</v>
      </c>
      <c r="J5472" t="s">
        <v>74</v>
      </c>
      <c r="K5472">
        <v>166</v>
      </c>
      <c r="L5472" t="s">
        <v>75</v>
      </c>
      <c r="M5472" t="s">
        <v>23958</v>
      </c>
    </row>
    <row r="5473" spans="1:13" x14ac:dyDescent="0.35">
      <c r="A5473" t="s">
        <v>24327</v>
      </c>
      <c r="B5473" t="s">
        <v>14</v>
      </c>
      <c r="C5473" t="s">
        <v>24328</v>
      </c>
      <c r="D5473" t="s">
        <v>72</v>
      </c>
      <c r="E5473">
        <v>113085</v>
      </c>
      <c r="F5473">
        <v>2252</v>
      </c>
      <c r="G5473">
        <v>0</v>
      </c>
      <c r="H5473" t="s">
        <v>24329</v>
      </c>
      <c r="I5473">
        <v>20</v>
      </c>
      <c r="J5473" t="s">
        <v>74</v>
      </c>
      <c r="K5473">
        <v>64</v>
      </c>
      <c r="L5473" t="s">
        <v>75</v>
      </c>
      <c r="M5473" t="s">
        <v>23958</v>
      </c>
    </row>
    <row r="5474" spans="1:13" x14ac:dyDescent="0.35">
      <c r="A5474" t="s">
        <v>24330</v>
      </c>
      <c r="B5474" t="s">
        <v>14</v>
      </c>
      <c r="C5474" t="s">
        <v>24331</v>
      </c>
      <c r="D5474" t="s">
        <v>72</v>
      </c>
      <c r="E5474">
        <v>949248</v>
      </c>
      <c r="F5474">
        <v>17329</v>
      </c>
      <c r="G5474">
        <v>0</v>
      </c>
      <c r="H5474" t="s">
        <v>24332</v>
      </c>
      <c r="I5474">
        <v>20</v>
      </c>
      <c r="J5474" t="s">
        <v>74</v>
      </c>
      <c r="K5474">
        <v>1178</v>
      </c>
      <c r="L5474" t="s">
        <v>75</v>
      </c>
      <c r="M5474" t="s">
        <v>23958</v>
      </c>
    </row>
    <row r="5475" spans="1:13" x14ac:dyDescent="0.35">
      <c r="A5475" t="s">
        <v>24333</v>
      </c>
      <c r="B5475" t="s">
        <v>14</v>
      </c>
      <c r="C5475" t="s">
        <v>24334</v>
      </c>
      <c r="D5475" t="s">
        <v>72</v>
      </c>
      <c r="E5475">
        <v>280010</v>
      </c>
      <c r="F5475">
        <v>5499</v>
      </c>
      <c r="G5475">
        <v>0</v>
      </c>
      <c r="H5475" t="s">
        <v>24335</v>
      </c>
      <c r="I5475">
        <v>20</v>
      </c>
      <c r="J5475" t="s">
        <v>74</v>
      </c>
      <c r="K5475">
        <v>156</v>
      </c>
      <c r="L5475" t="s">
        <v>75</v>
      </c>
      <c r="M5475" t="s">
        <v>23958</v>
      </c>
    </row>
    <row r="5476" spans="1:13" x14ac:dyDescent="0.35">
      <c r="A5476" t="s">
        <v>24336</v>
      </c>
      <c r="B5476" t="s">
        <v>14</v>
      </c>
      <c r="C5476" t="s">
        <v>24337</v>
      </c>
      <c r="D5476" t="s">
        <v>72</v>
      </c>
      <c r="E5476">
        <v>125717</v>
      </c>
      <c r="F5476">
        <v>2544</v>
      </c>
      <c r="G5476">
        <v>0</v>
      </c>
      <c r="H5476" t="s">
        <v>24338</v>
      </c>
      <c r="I5476">
        <v>20</v>
      </c>
      <c r="J5476" t="s">
        <v>74</v>
      </c>
      <c r="K5476">
        <v>31</v>
      </c>
      <c r="L5476" t="s">
        <v>75</v>
      </c>
      <c r="M5476" t="s">
        <v>23958</v>
      </c>
    </row>
    <row r="5477" spans="1:13" x14ac:dyDescent="0.35">
      <c r="A5477" t="s">
        <v>24339</v>
      </c>
      <c r="B5477" t="s">
        <v>14</v>
      </c>
      <c r="C5477" t="s">
        <v>24340</v>
      </c>
      <c r="D5477" t="s">
        <v>72</v>
      </c>
      <c r="E5477">
        <v>985168</v>
      </c>
      <c r="F5477">
        <v>14733</v>
      </c>
      <c r="G5477">
        <v>0</v>
      </c>
      <c r="H5477" t="s">
        <v>24341</v>
      </c>
      <c r="I5477">
        <v>20</v>
      </c>
      <c r="J5477" t="s">
        <v>74</v>
      </c>
      <c r="K5477">
        <v>869</v>
      </c>
      <c r="L5477" t="s">
        <v>75</v>
      </c>
      <c r="M5477" t="s">
        <v>23958</v>
      </c>
    </row>
    <row r="5478" spans="1:13" x14ac:dyDescent="0.35">
      <c r="A5478" t="s">
        <v>24342</v>
      </c>
      <c r="B5478" t="s">
        <v>14</v>
      </c>
      <c r="C5478" t="s">
        <v>24343</v>
      </c>
      <c r="D5478" t="s">
        <v>72</v>
      </c>
      <c r="E5478">
        <v>1422975</v>
      </c>
      <c r="F5478">
        <v>29565</v>
      </c>
      <c r="G5478">
        <v>0</v>
      </c>
      <c r="H5478" t="s">
        <v>24344</v>
      </c>
      <c r="I5478">
        <v>20</v>
      </c>
      <c r="J5478" t="s">
        <v>74</v>
      </c>
      <c r="K5478">
        <v>169</v>
      </c>
      <c r="L5478" t="s">
        <v>75</v>
      </c>
      <c r="M5478" t="s">
        <v>23958</v>
      </c>
    </row>
    <row r="5479" spans="1:13" x14ac:dyDescent="0.35">
      <c r="A5479" t="s">
        <v>24345</v>
      </c>
      <c r="B5479" t="s">
        <v>14</v>
      </c>
      <c r="C5479" t="s">
        <v>24346</v>
      </c>
      <c r="D5479" t="s">
        <v>72</v>
      </c>
      <c r="E5479">
        <v>219842</v>
      </c>
      <c r="F5479">
        <v>3503</v>
      </c>
      <c r="G5479">
        <v>0</v>
      </c>
      <c r="H5479" t="s">
        <v>24347</v>
      </c>
      <c r="I5479">
        <v>20</v>
      </c>
      <c r="J5479" t="s">
        <v>74</v>
      </c>
      <c r="K5479">
        <v>263</v>
      </c>
      <c r="L5479" t="s">
        <v>75</v>
      </c>
      <c r="M5479" t="s">
        <v>23958</v>
      </c>
    </row>
    <row r="5480" spans="1:13" x14ac:dyDescent="0.35">
      <c r="A5480" t="s">
        <v>24348</v>
      </c>
      <c r="B5480" t="s">
        <v>14</v>
      </c>
      <c r="C5480" t="s">
        <v>24349</v>
      </c>
      <c r="D5480" t="s">
        <v>72</v>
      </c>
      <c r="E5480">
        <v>1115466</v>
      </c>
      <c r="F5480">
        <v>21901</v>
      </c>
      <c r="G5480">
        <v>0</v>
      </c>
      <c r="H5480" t="s">
        <v>24350</v>
      </c>
      <c r="I5480">
        <v>20</v>
      </c>
      <c r="J5480" t="s">
        <v>74</v>
      </c>
      <c r="K5480">
        <v>587</v>
      </c>
      <c r="L5480" t="s">
        <v>75</v>
      </c>
      <c r="M5480" t="s">
        <v>23958</v>
      </c>
    </row>
    <row r="5481" spans="1:13" x14ac:dyDescent="0.35">
      <c r="A5481" t="s">
        <v>24351</v>
      </c>
      <c r="B5481" t="s">
        <v>14</v>
      </c>
      <c r="C5481" t="s">
        <v>24352</v>
      </c>
      <c r="D5481" t="s">
        <v>72</v>
      </c>
      <c r="E5481">
        <v>1026529</v>
      </c>
      <c r="F5481">
        <v>16246</v>
      </c>
      <c r="G5481">
        <v>0</v>
      </c>
      <c r="H5481" t="s">
        <v>24353</v>
      </c>
      <c r="I5481">
        <v>20</v>
      </c>
      <c r="J5481" t="s">
        <v>74</v>
      </c>
      <c r="K5481">
        <v>184</v>
      </c>
      <c r="L5481" t="s">
        <v>75</v>
      </c>
      <c r="M5481" t="s">
        <v>23958</v>
      </c>
    </row>
    <row r="5482" spans="1:13" x14ac:dyDescent="0.35">
      <c r="A5482" t="s">
        <v>24354</v>
      </c>
      <c r="B5482" t="s">
        <v>14</v>
      </c>
      <c r="C5482" t="s">
        <v>24355</v>
      </c>
      <c r="D5482" t="s">
        <v>72</v>
      </c>
      <c r="E5482">
        <v>203655</v>
      </c>
      <c r="F5482">
        <v>3287</v>
      </c>
      <c r="G5482">
        <v>0</v>
      </c>
      <c r="H5482" t="s">
        <v>24356</v>
      </c>
      <c r="I5482">
        <v>20</v>
      </c>
      <c r="J5482" t="s">
        <v>74</v>
      </c>
      <c r="K5482">
        <v>53</v>
      </c>
      <c r="L5482" t="s">
        <v>75</v>
      </c>
      <c r="M5482" t="s">
        <v>23958</v>
      </c>
    </row>
    <row r="5483" spans="1:13" x14ac:dyDescent="0.35">
      <c r="A5483" t="s">
        <v>24357</v>
      </c>
      <c r="B5483" t="s">
        <v>14</v>
      </c>
      <c r="C5483" t="s">
        <v>24358</v>
      </c>
      <c r="D5483" t="s">
        <v>72</v>
      </c>
      <c r="E5483">
        <v>872195</v>
      </c>
      <c r="F5483">
        <v>13752</v>
      </c>
      <c r="G5483">
        <v>0</v>
      </c>
      <c r="H5483" t="s">
        <v>24359</v>
      </c>
      <c r="I5483">
        <v>20</v>
      </c>
      <c r="J5483" t="s">
        <v>74</v>
      </c>
      <c r="K5483">
        <v>572</v>
      </c>
      <c r="L5483" t="s">
        <v>75</v>
      </c>
      <c r="M5483" t="s">
        <v>23958</v>
      </c>
    </row>
    <row r="5484" spans="1:13" x14ac:dyDescent="0.35">
      <c r="A5484" t="s">
        <v>24360</v>
      </c>
      <c r="B5484" t="s">
        <v>14</v>
      </c>
      <c r="C5484" t="s">
        <v>24361</v>
      </c>
      <c r="D5484" t="s">
        <v>72</v>
      </c>
      <c r="E5484">
        <v>119955</v>
      </c>
      <c r="F5484">
        <v>2456</v>
      </c>
      <c r="G5484">
        <v>0</v>
      </c>
      <c r="H5484" t="s">
        <v>24362</v>
      </c>
      <c r="I5484">
        <v>20</v>
      </c>
      <c r="J5484" t="s">
        <v>74</v>
      </c>
      <c r="K5484">
        <v>53</v>
      </c>
      <c r="L5484" t="s">
        <v>75</v>
      </c>
      <c r="M5484" t="s">
        <v>23958</v>
      </c>
    </row>
    <row r="5485" spans="1:13" x14ac:dyDescent="0.35">
      <c r="A5485" t="s">
        <v>24363</v>
      </c>
      <c r="B5485" t="s">
        <v>14</v>
      </c>
      <c r="C5485" t="s">
        <v>24364</v>
      </c>
      <c r="D5485" t="s">
        <v>72</v>
      </c>
      <c r="E5485">
        <v>155400</v>
      </c>
      <c r="F5485">
        <v>3179</v>
      </c>
      <c r="G5485">
        <v>0</v>
      </c>
      <c r="H5485" t="s">
        <v>24365</v>
      </c>
      <c r="I5485">
        <v>20</v>
      </c>
      <c r="J5485" t="s">
        <v>74</v>
      </c>
      <c r="K5485">
        <v>72</v>
      </c>
      <c r="L5485" t="s">
        <v>75</v>
      </c>
      <c r="M5485" t="s">
        <v>23958</v>
      </c>
    </row>
    <row r="5486" spans="1:13" x14ac:dyDescent="0.35">
      <c r="A5486" t="s">
        <v>24366</v>
      </c>
      <c r="B5486" t="s">
        <v>14</v>
      </c>
      <c r="C5486" t="s">
        <v>24367</v>
      </c>
      <c r="D5486" t="s">
        <v>72</v>
      </c>
      <c r="E5486">
        <v>1195457</v>
      </c>
      <c r="F5486">
        <v>18989</v>
      </c>
      <c r="G5486">
        <v>0</v>
      </c>
      <c r="H5486" t="s">
        <v>24368</v>
      </c>
      <c r="I5486">
        <v>20</v>
      </c>
      <c r="J5486" t="s">
        <v>74</v>
      </c>
      <c r="K5486">
        <v>685</v>
      </c>
      <c r="L5486" t="s">
        <v>75</v>
      </c>
      <c r="M5486" t="s">
        <v>23958</v>
      </c>
    </row>
    <row r="5487" spans="1:13" x14ac:dyDescent="0.35">
      <c r="A5487" t="s">
        <v>24369</v>
      </c>
      <c r="B5487" t="s">
        <v>14</v>
      </c>
      <c r="C5487" t="s">
        <v>24370</v>
      </c>
      <c r="D5487" t="s">
        <v>72</v>
      </c>
      <c r="E5487">
        <v>176594</v>
      </c>
      <c r="F5487">
        <v>2499</v>
      </c>
      <c r="G5487">
        <v>0</v>
      </c>
      <c r="H5487" t="s">
        <v>24371</v>
      </c>
      <c r="I5487">
        <v>20</v>
      </c>
      <c r="J5487" t="s">
        <v>74</v>
      </c>
      <c r="K5487">
        <v>57</v>
      </c>
      <c r="L5487" t="s">
        <v>75</v>
      </c>
      <c r="M5487" t="s">
        <v>23958</v>
      </c>
    </row>
    <row r="5488" spans="1:13" x14ac:dyDescent="0.35">
      <c r="A5488" t="s">
        <v>24372</v>
      </c>
      <c r="B5488" t="s">
        <v>14</v>
      </c>
      <c r="C5488" t="s">
        <v>24373</v>
      </c>
      <c r="D5488" t="s">
        <v>72</v>
      </c>
      <c r="E5488">
        <v>1222581</v>
      </c>
      <c r="F5488">
        <v>31088</v>
      </c>
      <c r="G5488">
        <v>0</v>
      </c>
      <c r="H5488" t="s">
        <v>24374</v>
      </c>
      <c r="I5488">
        <v>20</v>
      </c>
      <c r="J5488" t="s">
        <v>74</v>
      </c>
      <c r="K5488">
        <v>251</v>
      </c>
      <c r="L5488" t="s">
        <v>75</v>
      </c>
      <c r="M5488" t="s">
        <v>23958</v>
      </c>
    </row>
    <row r="5489" spans="1:13" x14ac:dyDescent="0.35">
      <c r="A5489" t="s">
        <v>24375</v>
      </c>
      <c r="B5489" t="s">
        <v>14</v>
      </c>
      <c r="C5489" t="s">
        <v>24376</v>
      </c>
      <c r="D5489" t="s">
        <v>72</v>
      </c>
      <c r="E5489">
        <v>836219</v>
      </c>
      <c r="F5489">
        <v>14164</v>
      </c>
      <c r="G5489">
        <v>0</v>
      </c>
      <c r="H5489" t="s">
        <v>24377</v>
      </c>
      <c r="I5489">
        <v>20</v>
      </c>
      <c r="J5489" t="s">
        <v>74</v>
      </c>
      <c r="K5489">
        <v>544</v>
      </c>
      <c r="L5489" t="s">
        <v>75</v>
      </c>
      <c r="M5489" t="s">
        <v>23958</v>
      </c>
    </row>
    <row r="5490" spans="1:13" x14ac:dyDescent="0.35">
      <c r="A5490" t="s">
        <v>24378</v>
      </c>
      <c r="B5490" t="s">
        <v>14</v>
      </c>
      <c r="C5490" t="s">
        <v>24379</v>
      </c>
      <c r="D5490" t="s">
        <v>72</v>
      </c>
      <c r="E5490">
        <v>115536</v>
      </c>
      <c r="F5490">
        <v>3016</v>
      </c>
      <c r="G5490">
        <v>0</v>
      </c>
      <c r="H5490" t="s">
        <v>24380</v>
      </c>
      <c r="I5490">
        <v>20</v>
      </c>
      <c r="J5490" t="s">
        <v>74</v>
      </c>
      <c r="K5490">
        <v>43</v>
      </c>
      <c r="L5490" t="s">
        <v>75</v>
      </c>
      <c r="M5490" t="s">
        <v>23958</v>
      </c>
    </row>
    <row r="5491" spans="1:13" x14ac:dyDescent="0.35">
      <c r="A5491" t="s">
        <v>24381</v>
      </c>
      <c r="B5491" t="s">
        <v>14</v>
      </c>
      <c r="C5491" t="s">
        <v>24382</v>
      </c>
      <c r="D5491" t="s">
        <v>72</v>
      </c>
      <c r="E5491">
        <v>586216</v>
      </c>
      <c r="F5491">
        <v>12438</v>
      </c>
      <c r="G5491">
        <v>0</v>
      </c>
      <c r="H5491" t="s">
        <v>24383</v>
      </c>
      <c r="I5491">
        <v>20</v>
      </c>
      <c r="J5491" t="s">
        <v>74</v>
      </c>
      <c r="K5491">
        <v>99</v>
      </c>
      <c r="L5491" t="s">
        <v>75</v>
      </c>
      <c r="M5491" t="s">
        <v>23958</v>
      </c>
    </row>
    <row r="5492" spans="1:13" x14ac:dyDescent="0.35">
      <c r="A5492" t="s">
        <v>24384</v>
      </c>
      <c r="B5492" t="s">
        <v>14</v>
      </c>
      <c r="C5492" t="s">
        <v>24385</v>
      </c>
      <c r="D5492" t="s">
        <v>72</v>
      </c>
      <c r="E5492">
        <v>852838</v>
      </c>
      <c r="F5492">
        <v>13308</v>
      </c>
      <c r="G5492">
        <v>0</v>
      </c>
      <c r="H5492" t="s">
        <v>24386</v>
      </c>
      <c r="I5492">
        <v>20</v>
      </c>
      <c r="J5492" t="s">
        <v>74</v>
      </c>
      <c r="K5492">
        <v>494</v>
      </c>
      <c r="L5492" t="s">
        <v>75</v>
      </c>
      <c r="M5492" t="s">
        <v>23958</v>
      </c>
    </row>
    <row r="5493" spans="1:13" x14ac:dyDescent="0.35">
      <c r="A5493" t="s">
        <v>24387</v>
      </c>
      <c r="B5493" t="s">
        <v>14</v>
      </c>
      <c r="C5493" t="s">
        <v>24388</v>
      </c>
      <c r="D5493" t="s">
        <v>72</v>
      </c>
      <c r="E5493">
        <v>1048469</v>
      </c>
      <c r="F5493">
        <v>14721</v>
      </c>
      <c r="G5493">
        <v>0</v>
      </c>
      <c r="H5493" t="s">
        <v>24389</v>
      </c>
      <c r="I5493">
        <v>20</v>
      </c>
      <c r="J5493" t="s">
        <v>74</v>
      </c>
      <c r="K5493">
        <v>371</v>
      </c>
      <c r="L5493" t="s">
        <v>75</v>
      </c>
      <c r="M5493" t="s">
        <v>23958</v>
      </c>
    </row>
    <row r="5494" spans="1:13" x14ac:dyDescent="0.35">
      <c r="A5494" t="s">
        <v>24390</v>
      </c>
      <c r="B5494" t="s">
        <v>14</v>
      </c>
      <c r="C5494" t="s">
        <v>24391</v>
      </c>
      <c r="D5494" t="s">
        <v>72</v>
      </c>
      <c r="E5494">
        <v>596636</v>
      </c>
      <c r="F5494">
        <v>6801</v>
      </c>
      <c r="G5494">
        <v>0</v>
      </c>
      <c r="H5494" t="s">
        <v>24392</v>
      </c>
      <c r="I5494">
        <v>20</v>
      </c>
      <c r="J5494" t="s">
        <v>74</v>
      </c>
      <c r="K5494">
        <v>67</v>
      </c>
      <c r="L5494" t="s">
        <v>75</v>
      </c>
      <c r="M5494" t="s">
        <v>23958</v>
      </c>
    </row>
    <row r="5495" spans="1:13" x14ac:dyDescent="0.35">
      <c r="A5495" t="s">
        <v>24393</v>
      </c>
      <c r="B5495" t="s">
        <v>14</v>
      </c>
      <c r="C5495" t="s">
        <v>24394</v>
      </c>
      <c r="D5495" t="s">
        <v>72</v>
      </c>
      <c r="E5495">
        <v>956985</v>
      </c>
      <c r="F5495">
        <v>14341</v>
      </c>
      <c r="G5495">
        <v>0</v>
      </c>
      <c r="H5495" t="s">
        <v>24395</v>
      </c>
      <c r="I5495">
        <v>20</v>
      </c>
      <c r="J5495" t="s">
        <v>74</v>
      </c>
      <c r="K5495">
        <v>525</v>
      </c>
      <c r="L5495" t="s">
        <v>75</v>
      </c>
      <c r="M5495" t="s">
        <v>23958</v>
      </c>
    </row>
    <row r="5496" spans="1:13" x14ac:dyDescent="0.35">
      <c r="A5496" t="s">
        <v>24396</v>
      </c>
      <c r="B5496" t="s">
        <v>14</v>
      </c>
      <c r="C5496" t="s">
        <v>24397</v>
      </c>
      <c r="D5496" t="s">
        <v>72</v>
      </c>
      <c r="E5496">
        <v>235935</v>
      </c>
      <c r="F5496">
        <v>2826</v>
      </c>
      <c r="G5496">
        <v>0</v>
      </c>
      <c r="H5496" t="s">
        <v>24398</v>
      </c>
      <c r="I5496">
        <v>20</v>
      </c>
      <c r="J5496" t="s">
        <v>74</v>
      </c>
      <c r="K5496">
        <v>45</v>
      </c>
      <c r="L5496" t="s">
        <v>75</v>
      </c>
      <c r="M5496" t="s">
        <v>23958</v>
      </c>
    </row>
    <row r="5497" spans="1:13" x14ac:dyDescent="0.35">
      <c r="A5497" t="s">
        <v>24399</v>
      </c>
      <c r="B5497" t="s">
        <v>14</v>
      </c>
      <c r="C5497" t="s">
        <v>24400</v>
      </c>
      <c r="D5497" t="s">
        <v>72</v>
      </c>
      <c r="E5497">
        <v>1658850</v>
      </c>
      <c r="F5497">
        <v>25355</v>
      </c>
      <c r="G5497">
        <v>0</v>
      </c>
      <c r="H5497" t="s">
        <v>24401</v>
      </c>
      <c r="I5497">
        <v>20</v>
      </c>
      <c r="J5497" t="s">
        <v>74</v>
      </c>
      <c r="K5497">
        <v>311</v>
      </c>
      <c r="L5497" t="s">
        <v>75</v>
      </c>
      <c r="M5497" t="s">
        <v>23958</v>
      </c>
    </row>
    <row r="5498" spans="1:13" x14ac:dyDescent="0.35">
      <c r="A5498" t="s">
        <v>24402</v>
      </c>
      <c r="B5498" t="s">
        <v>14</v>
      </c>
      <c r="C5498" t="s">
        <v>24403</v>
      </c>
      <c r="D5498" t="s">
        <v>72</v>
      </c>
      <c r="E5498">
        <v>972703</v>
      </c>
      <c r="F5498">
        <v>14784</v>
      </c>
      <c r="G5498">
        <v>0</v>
      </c>
      <c r="H5498" t="s">
        <v>24404</v>
      </c>
      <c r="I5498">
        <v>20</v>
      </c>
      <c r="J5498" t="s">
        <v>74</v>
      </c>
      <c r="K5498">
        <v>756</v>
      </c>
      <c r="L5498" t="s">
        <v>75</v>
      </c>
      <c r="M5498" t="s">
        <v>23958</v>
      </c>
    </row>
    <row r="5499" spans="1:13" x14ac:dyDescent="0.35">
      <c r="A5499" t="s">
        <v>24405</v>
      </c>
      <c r="B5499" t="s">
        <v>14</v>
      </c>
      <c r="C5499" t="s">
        <v>24406</v>
      </c>
      <c r="D5499" t="s">
        <v>72</v>
      </c>
      <c r="E5499">
        <v>221469</v>
      </c>
      <c r="F5499">
        <v>3437</v>
      </c>
      <c r="G5499">
        <v>0</v>
      </c>
      <c r="H5499" t="s">
        <v>24407</v>
      </c>
      <c r="I5499">
        <v>20</v>
      </c>
      <c r="J5499" t="s">
        <v>74</v>
      </c>
      <c r="K5499">
        <v>43</v>
      </c>
      <c r="L5499" t="s">
        <v>75</v>
      </c>
      <c r="M5499" t="s">
        <v>23958</v>
      </c>
    </row>
    <row r="5500" spans="1:13" x14ac:dyDescent="0.35">
      <c r="A5500" t="s">
        <v>24408</v>
      </c>
      <c r="B5500" t="s">
        <v>14</v>
      </c>
      <c r="C5500" t="s">
        <v>24409</v>
      </c>
      <c r="D5500" t="s">
        <v>72</v>
      </c>
      <c r="E5500">
        <v>337940</v>
      </c>
      <c r="F5500">
        <v>10617</v>
      </c>
      <c r="G5500">
        <v>0</v>
      </c>
      <c r="H5500" t="s">
        <v>24410</v>
      </c>
      <c r="I5500">
        <v>20</v>
      </c>
      <c r="J5500" t="s">
        <v>74</v>
      </c>
      <c r="K5500">
        <v>182</v>
      </c>
      <c r="L5500" t="s">
        <v>75</v>
      </c>
      <c r="M5500" t="s">
        <v>23958</v>
      </c>
    </row>
    <row r="5501" spans="1:13" x14ac:dyDescent="0.35">
      <c r="A5501" t="s">
        <v>24411</v>
      </c>
      <c r="B5501" t="s">
        <v>14</v>
      </c>
      <c r="C5501" t="s">
        <v>24412</v>
      </c>
      <c r="D5501" t="s">
        <v>72</v>
      </c>
      <c r="E5501">
        <v>776926</v>
      </c>
      <c r="F5501">
        <v>13510</v>
      </c>
      <c r="G5501">
        <v>0</v>
      </c>
      <c r="H5501" t="s">
        <v>24413</v>
      </c>
      <c r="I5501">
        <v>20</v>
      </c>
      <c r="J5501" t="s">
        <v>74</v>
      </c>
      <c r="K5501">
        <v>472</v>
      </c>
      <c r="L5501" t="s">
        <v>75</v>
      </c>
      <c r="M5501" t="s">
        <v>23958</v>
      </c>
    </row>
    <row r="5502" spans="1:13" x14ac:dyDescent="0.35">
      <c r="A5502" t="s">
        <v>24414</v>
      </c>
      <c r="B5502" t="s">
        <v>14</v>
      </c>
      <c r="C5502" t="s">
        <v>24415</v>
      </c>
      <c r="D5502" t="s">
        <v>72</v>
      </c>
      <c r="E5502">
        <v>428711</v>
      </c>
      <c r="F5502">
        <v>14252</v>
      </c>
      <c r="G5502">
        <v>0</v>
      </c>
      <c r="H5502" t="s">
        <v>24416</v>
      </c>
      <c r="I5502">
        <v>20</v>
      </c>
      <c r="J5502" t="s">
        <v>74</v>
      </c>
      <c r="K5502">
        <v>1779</v>
      </c>
      <c r="L5502" t="s">
        <v>75</v>
      </c>
      <c r="M5502" t="s">
        <v>23958</v>
      </c>
    </row>
    <row r="5503" spans="1:13" x14ac:dyDescent="0.35">
      <c r="A5503" t="s">
        <v>24417</v>
      </c>
      <c r="B5503" t="s">
        <v>14</v>
      </c>
      <c r="C5503" t="s">
        <v>24418</v>
      </c>
      <c r="D5503" t="s">
        <v>72</v>
      </c>
      <c r="E5503">
        <v>130044</v>
      </c>
      <c r="F5503">
        <v>2585</v>
      </c>
      <c r="G5503">
        <v>0</v>
      </c>
      <c r="H5503" t="s">
        <v>24419</v>
      </c>
      <c r="I5503">
        <v>20</v>
      </c>
      <c r="J5503" t="s">
        <v>74</v>
      </c>
      <c r="K5503">
        <v>44</v>
      </c>
      <c r="L5503" t="s">
        <v>75</v>
      </c>
      <c r="M5503" t="s">
        <v>23958</v>
      </c>
    </row>
    <row r="5504" spans="1:13" x14ac:dyDescent="0.35">
      <c r="A5504" t="s">
        <v>24420</v>
      </c>
      <c r="B5504" t="s">
        <v>14</v>
      </c>
      <c r="C5504" t="s">
        <v>24421</v>
      </c>
      <c r="D5504" t="s">
        <v>72</v>
      </c>
      <c r="E5504">
        <v>1512307</v>
      </c>
      <c r="F5504">
        <v>22049</v>
      </c>
      <c r="G5504">
        <v>0</v>
      </c>
      <c r="H5504" t="s">
        <v>24422</v>
      </c>
      <c r="I5504">
        <v>20</v>
      </c>
      <c r="J5504" t="s">
        <v>74</v>
      </c>
      <c r="K5504">
        <v>806</v>
      </c>
      <c r="L5504" t="s">
        <v>75</v>
      </c>
      <c r="M5504" t="s">
        <v>23958</v>
      </c>
    </row>
    <row r="5505" spans="1:13" x14ac:dyDescent="0.35">
      <c r="A5505" t="s">
        <v>24423</v>
      </c>
      <c r="B5505" t="s">
        <v>14</v>
      </c>
      <c r="C5505" t="s">
        <v>24424</v>
      </c>
      <c r="D5505" t="s">
        <v>72</v>
      </c>
      <c r="E5505">
        <v>1863927</v>
      </c>
      <c r="F5505">
        <v>16096</v>
      </c>
      <c r="G5505">
        <v>0</v>
      </c>
      <c r="H5505" t="s">
        <v>24425</v>
      </c>
      <c r="I5505">
        <v>20</v>
      </c>
      <c r="J5505" t="s">
        <v>74</v>
      </c>
      <c r="K5505">
        <v>123</v>
      </c>
      <c r="L5505" t="s">
        <v>75</v>
      </c>
      <c r="M5505" t="s">
        <v>23958</v>
      </c>
    </row>
    <row r="5506" spans="1:13" x14ac:dyDescent="0.35">
      <c r="A5506" t="s">
        <v>24426</v>
      </c>
      <c r="B5506" t="s">
        <v>14</v>
      </c>
      <c r="C5506" t="s">
        <v>24427</v>
      </c>
      <c r="D5506" t="s">
        <v>72</v>
      </c>
      <c r="E5506">
        <v>549134</v>
      </c>
      <c r="F5506">
        <v>10182</v>
      </c>
      <c r="G5506">
        <v>0</v>
      </c>
      <c r="H5506" t="s">
        <v>24428</v>
      </c>
      <c r="I5506">
        <v>20</v>
      </c>
      <c r="J5506" t="s">
        <v>74</v>
      </c>
      <c r="K5506">
        <v>89</v>
      </c>
      <c r="L5506" t="s">
        <v>75</v>
      </c>
      <c r="M5506" t="s">
        <v>23958</v>
      </c>
    </row>
    <row r="5507" spans="1:13" x14ac:dyDescent="0.35">
      <c r="A5507" t="s">
        <v>24429</v>
      </c>
      <c r="B5507" t="s">
        <v>14</v>
      </c>
      <c r="C5507" t="s">
        <v>24430</v>
      </c>
      <c r="D5507" t="s">
        <v>72</v>
      </c>
      <c r="E5507">
        <v>1137254</v>
      </c>
      <c r="F5507">
        <v>18514</v>
      </c>
      <c r="G5507">
        <v>0</v>
      </c>
      <c r="H5507" t="s">
        <v>24431</v>
      </c>
      <c r="I5507">
        <v>20</v>
      </c>
      <c r="J5507" t="s">
        <v>74</v>
      </c>
      <c r="K5507">
        <v>783</v>
      </c>
      <c r="L5507" t="s">
        <v>75</v>
      </c>
      <c r="M5507" t="s">
        <v>24432</v>
      </c>
    </row>
    <row r="5508" spans="1:13" x14ac:dyDescent="0.35">
      <c r="A5508" t="s">
        <v>24433</v>
      </c>
      <c r="B5508" t="s">
        <v>14</v>
      </c>
      <c r="C5508" t="s">
        <v>24434</v>
      </c>
      <c r="D5508" t="s">
        <v>72</v>
      </c>
      <c r="E5508">
        <v>245429</v>
      </c>
      <c r="F5508">
        <v>3935</v>
      </c>
      <c r="G5508">
        <v>0</v>
      </c>
      <c r="H5508" t="s">
        <v>24435</v>
      </c>
      <c r="I5508">
        <v>20</v>
      </c>
      <c r="J5508" t="s">
        <v>74</v>
      </c>
      <c r="K5508">
        <v>31</v>
      </c>
      <c r="L5508" t="s">
        <v>75</v>
      </c>
      <c r="M5508" t="s">
        <v>23958</v>
      </c>
    </row>
    <row r="5509" spans="1:13" x14ac:dyDescent="0.35">
      <c r="A5509" t="s">
        <v>24436</v>
      </c>
      <c r="B5509" t="s">
        <v>14</v>
      </c>
      <c r="C5509" t="s">
        <v>24437</v>
      </c>
      <c r="D5509" t="s">
        <v>72</v>
      </c>
      <c r="E5509">
        <v>133756</v>
      </c>
      <c r="F5509">
        <v>2597</v>
      </c>
      <c r="G5509">
        <v>0</v>
      </c>
      <c r="H5509" t="s">
        <v>24438</v>
      </c>
      <c r="I5509">
        <v>20</v>
      </c>
      <c r="J5509" t="s">
        <v>74</v>
      </c>
      <c r="K5509">
        <v>48</v>
      </c>
      <c r="L5509" t="s">
        <v>75</v>
      </c>
      <c r="M5509" t="s">
        <v>23958</v>
      </c>
    </row>
    <row r="5510" spans="1:13" x14ac:dyDescent="0.35">
      <c r="A5510" t="s">
        <v>24439</v>
      </c>
      <c r="B5510" t="s">
        <v>14</v>
      </c>
      <c r="C5510" t="s">
        <v>24440</v>
      </c>
      <c r="D5510" t="s">
        <v>72</v>
      </c>
      <c r="E5510">
        <v>898632</v>
      </c>
      <c r="F5510">
        <v>13799</v>
      </c>
      <c r="G5510">
        <v>0</v>
      </c>
      <c r="H5510" t="s">
        <v>24441</v>
      </c>
      <c r="I5510">
        <v>20</v>
      </c>
      <c r="J5510" t="s">
        <v>74</v>
      </c>
      <c r="K5510">
        <v>569</v>
      </c>
      <c r="L5510" t="s">
        <v>75</v>
      </c>
      <c r="M5510" t="s">
        <v>23958</v>
      </c>
    </row>
    <row r="5511" spans="1:13" x14ac:dyDescent="0.35">
      <c r="A5511" t="s">
        <v>24442</v>
      </c>
      <c r="B5511" t="s">
        <v>14</v>
      </c>
      <c r="C5511" t="s">
        <v>24443</v>
      </c>
      <c r="D5511" t="s">
        <v>72</v>
      </c>
      <c r="E5511">
        <v>147391</v>
      </c>
      <c r="F5511">
        <v>3431</v>
      </c>
      <c r="G5511">
        <v>0</v>
      </c>
      <c r="H5511" t="s">
        <v>24444</v>
      </c>
      <c r="I5511">
        <v>20</v>
      </c>
      <c r="J5511" t="s">
        <v>74</v>
      </c>
      <c r="K5511">
        <v>56</v>
      </c>
      <c r="L5511" t="s">
        <v>75</v>
      </c>
      <c r="M5511" t="s">
        <v>23958</v>
      </c>
    </row>
    <row r="5512" spans="1:13" x14ac:dyDescent="0.35">
      <c r="A5512" t="s">
        <v>24445</v>
      </c>
      <c r="B5512" t="s">
        <v>14</v>
      </c>
      <c r="C5512" t="s">
        <v>24446</v>
      </c>
      <c r="D5512" t="s">
        <v>72</v>
      </c>
      <c r="E5512">
        <v>150961</v>
      </c>
      <c r="F5512">
        <v>2807</v>
      </c>
      <c r="G5512">
        <v>0</v>
      </c>
      <c r="H5512" t="s">
        <v>24447</v>
      </c>
      <c r="I5512">
        <v>20</v>
      </c>
      <c r="J5512" t="s">
        <v>74</v>
      </c>
      <c r="K5512">
        <v>33</v>
      </c>
      <c r="L5512" t="s">
        <v>75</v>
      </c>
      <c r="M5512" t="s">
        <v>23958</v>
      </c>
    </row>
    <row r="5513" spans="1:13" x14ac:dyDescent="0.35">
      <c r="A5513" t="s">
        <v>24448</v>
      </c>
      <c r="B5513" t="s">
        <v>14</v>
      </c>
      <c r="C5513" t="s">
        <v>24449</v>
      </c>
      <c r="D5513" t="s">
        <v>72</v>
      </c>
      <c r="E5513">
        <v>329768</v>
      </c>
      <c r="F5513">
        <v>5716</v>
      </c>
      <c r="G5513">
        <v>0</v>
      </c>
      <c r="H5513" t="s">
        <v>24450</v>
      </c>
      <c r="I5513">
        <v>20</v>
      </c>
      <c r="J5513" t="s">
        <v>74</v>
      </c>
      <c r="K5513">
        <v>406</v>
      </c>
      <c r="L5513" t="s">
        <v>75</v>
      </c>
      <c r="M5513" t="s">
        <v>24451</v>
      </c>
    </row>
    <row r="5514" spans="1:13" x14ac:dyDescent="0.35">
      <c r="A5514" t="s">
        <v>24452</v>
      </c>
      <c r="B5514" t="s">
        <v>14</v>
      </c>
      <c r="C5514" t="s">
        <v>24453</v>
      </c>
      <c r="D5514" t="s">
        <v>72</v>
      </c>
      <c r="E5514">
        <v>379970</v>
      </c>
      <c r="F5514">
        <v>5687</v>
      </c>
      <c r="G5514">
        <v>0</v>
      </c>
      <c r="H5514" t="s">
        <v>24454</v>
      </c>
      <c r="I5514">
        <v>20</v>
      </c>
      <c r="J5514" t="s">
        <v>74</v>
      </c>
      <c r="K5514">
        <v>64</v>
      </c>
      <c r="L5514" t="s">
        <v>75</v>
      </c>
      <c r="M5514" t="s">
        <v>23958</v>
      </c>
    </row>
    <row r="5515" spans="1:13" x14ac:dyDescent="0.35">
      <c r="A5515" t="s">
        <v>24455</v>
      </c>
      <c r="B5515" t="s">
        <v>14</v>
      </c>
      <c r="C5515" t="s">
        <v>24456</v>
      </c>
      <c r="D5515" t="s">
        <v>72</v>
      </c>
      <c r="E5515">
        <v>2320994</v>
      </c>
      <c r="F5515">
        <v>38001</v>
      </c>
      <c r="G5515">
        <v>0</v>
      </c>
      <c r="H5515" t="s">
        <v>24457</v>
      </c>
      <c r="I5515">
        <v>20</v>
      </c>
      <c r="J5515" t="s">
        <v>74</v>
      </c>
      <c r="K5515">
        <v>248</v>
      </c>
      <c r="L5515" t="s">
        <v>75</v>
      </c>
      <c r="M5515" t="s">
        <v>23958</v>
      </c>
    </row>
    <row r="5516" spans="1:13" x14ac:dyDescent="0.35">
      <c r="A5516" t="s">
        <v>24458</v>
      </c>
      <c r="B5516" t="s">
        <v>14</v>
      </c>
      <c r="C5516" t="s">
        <v>24459</v>
      </c>
      <c r="D5516" t="s">
        <v>72</v>
      </c>
      <c r="E5516">
        <v>695599</v>
      </c>
      <c r="F5516">
        <v>12008</v>
      </c>
      <c r="G5516">
        <v>0</v>
      </c>
      <c r="H5516" t="s">
        <v>24460</v>
      </c>
      <c r="I5516">
        <v>20</v>
      </c>
      <c r="J5516" t="s">
        <v>74</v>
      </c>
      <c r="K5516">
        <v>466</v>
      </c>
      <c r="L5516" t="s">
        <v>75</v>
      </c>
      <c r="M5516" t="s">
        <v>23958</v>
      </c>
    </row>
    <row r="5517" spans="1:13" x14ac:dyDescent="0.35">
      <c r="A5517" t="s">
        <v>24461</v>
      </c>
      <c r="B5517" t="s">
        <v>14</v>
      </c>
      <c r="C5517" t="s">
        <v>24462</v>
      </c>
      <c r="D5517" t="s">
        <v>72</v>
      </c>
      <c r="E5517">
        <v>149189</v>
      </c>
      <c r="F5517">
        <v>3106</v>
      </c>
      <c r="G5517">
        <v>0</v>
      </c>
      <c r="H5517" t="s">
        <v>24463</v>
      </c>
      <c r="I5517">
        <v>20</v>
      </c>
      <c r="J5517" t="s">
        <v>74</v>
      </c>
      <c r="K5517">
        <v>49</v>
      </c>
      <c r="L5517" t="s">
        <v>75</v>
      </c>
      <c r="M5517" t="s">
        <v>23958</v>
      </c>
    </row>
    <row r="5518" spans="1:13" x14ac:dyDescent="0.35">
      <c r="A5518" t="s">
        <v>24464</v>
      </c>
      <c r="B5518" t="s">
        <v>14</v>
      </c>
      <c r="C5518" t="s">
        <v>24465</v>
      </c>
      <c r="D5518" t="s">
        <v>72</v>
      </c>
      <c r="E5518">
        <v>151727</v>
      </c>
      <c r="F5518">
        <v>2265</v>
      </c>
      <c r="G5518">
        <v>0</v>
      </c>
      <c r="H5518" t="s">
        <v>24466</v>
      </c>
      <c r="I5518">
        <v>20</v>
      </c>
      <c r="J5518" t="s">
        <v>74</v>
      </c>
      <c r="K5518">
        <v>44</v>
      </c>
      <c r="L5518" t="s">
        <v>75</v>
      </c>
      <c r="M5518" t="s">
        <v>23958</v>
      </c>
    </row>
    <row r="5519" spans="1:13" x14ac:dyDescent="0.35">
      <c r="A5519" t="s">
        <v>24467</v>
      </c>
      <c r="B5519" t="s">
        <v>14</v>
      </c>
      <c r="C5519" t="s">
        <v>24468</v>
      </c>
      <c r="D5519" t="s">
        <v>72</v>
      </c>
      <c r="E5519">
        <v>2194721</v>
      </c>
      <c r="F5519">
        <v>30775</v>
      </c>
      <c r="G5519">
        <v>0</v>
      </c>
      <c r="H5519" t="s">
        <v>24469</v>
      </c>
      <c r="I5519">
        <v>20</v>
      </c>
      <c r="J5519" t="s">
        <v>74</v>
      </c>
      <c r="K5519">
        <v>1522</v>
      </c>
      <c r="L5519" t="s">
        <v>75</v>
      </c>
      <c r="M5519" t="s">
        <v>23958</v>
      </c>
    </row>
    <row r="5520" spans="1:13" x14ac:dyDescent="0.35">
      <c r="A5520" t="s">
        <v>24470</v>
      </c>
      <c r="B5520" t="s">
        <v>14</v>
      </c>
      <c r="C5520" t="s">
        <v>24471</v>
      </c>
      <c r="D5520" t="s">
        <v>72</v>
      </c>
      <c r="E5520">
        <v>557162</v>
      </c>
      <c r="F5520">
        <v>8058</v>
      </c>
      <c r="G5520">
        <v>0</v>
      </c>
      <c r="H5520" t="s">
        <v>24472</v>
      </c>
      <c r="I5520">
        <v>20</v>
      </c>
      <c r="J5520" t="s">
        <v>74</v>
      </c>
      <c r="K5520">
        <v>48</v>
      </c>
      <c r="L5520" t="s">
        <v>75</v>
      </c>
      <c r="M5520" t="s">
        <v>23958</v>
      </c>
    </row>
    <row r="5521" spans="1:13" x14ac:dyDescent="0.35">
      <c r="A5521" t="s">
        <v>24473</v>
      </c>
      <c r="B5521" t="s">
        <v>14</v>
      </c>
      <c r="C5521" t="s">
        <v>24474</v>
      </c>
      <c r="D5521" t="s">
        <v>72</v>
      </c>
      <c r="E5521">
        <v>1811943</v>
      </c>
      <c r="F5521">
        <v>20876</v>
      </c>
      <c r="G5521">
        <v>0</v>
      </c>
      <c r="H5521" t="s">
        <v>24475</v>
      </c>
      <c r="I5521">
        <v>20</v>
      </c>
      <c r="J5521" t="s">
        <v>74</v>
      </c>
      <c r="K5521">
        <v>161</v>
      </c>
      <c r="L5521" t="s">
        <v>75</v>
      </c>
      <c r="M5521" t="s">
        <v>23958</v>
      </c>
    </row>
    <row r="5522" spans="1:13" x14ac:dyDescent="0.35">
      <c r="A5522" t="s">
        <v>24476</v>
      </c>
      <c r="B5522" t="s">
        <v>14</v>
      </c>
      <c r="C5522" t="s">
        <v>24477</v>
      </c>
      <c r="D5522" t="s">
        <v>72</v>
      </c>
      <c r="E5522">
        <v>2139696</v>
      </c>
      <c r="F5522">
        <v>26974</v>
      </c>
      <c r="G5522">
        <v>0</v>
      </c>
      <c r="H5522" t="s">
        <v>24478</v>
      </c>
      <c r="I5522">
        <v>20</v>
      </c>
      <c r="J5522" t="s">
        <v>74</v>
      </c>
      <c r="K5522">
        <v>499</v>
      </c>
      <c r="L5522" t="s">
        <v>75</v>
      </c>
      <c r="M5522" t="s">
        <v>23958</v>
      </c>
    </row>
    <row r="5523" spans="1:13" x14ac:dyDescent="0.35">
      <c r="A5523" t="s">
        <v>24479</v>
      </c>
      <c r="B5523" t="s">
        <v>14</v>
      </c>
      <c r="C5523" t="s">
        <v>24480</v>
      </c>
      <c r="D5523" t="s">
        <v>72</v>
      </c>
      <c r="E5523">
        <v>1128790</v>
      </c>
      <c r="F5523">
        <v>11071</v>
      </c>
      <c r="G5523">
        <v>0</v>
      </c>
      <c r="H5523" t="s">
        <v>24481</v>
      </c>
      <c r="I5523">
        <v>20</v>
      </c>
      <c r="J5523" t="s">
        <v>74</v>
      </c>
      <c r="K5523">
        <v>111</v>
      </c>
      <c r="L5523" t="s">
        <v>75</v>
      </c>
      <c r="M5523" t="s">
        <v>23958</v>
      </c>
    </row>
    <row r="5524" spans="1:13" x14ac:dyDescent="0.35">
      <c r="A5524" t="s">
        <v>24482</v>
      </c>
      <c r="B5524" t="s">
        <v>14</v>
      </c>
      <c r="C5524" t="s">
        <v>24483</v>
      </c>
      <c r="D5524" t="s">
        <v>72</v>
      </c>
      <c r="E5524">
        <v>223603</v>
      </c>
      <c r="F5524">
        <v>4989</v>
      </c>
      <c r="G5524">
        <v>0</v>
      </c>
      <c r="H5524" t="s">
        <v>24484</v>
      </c>
      <c r="I5524">
        <v>20</v>
      </c>
      <c r="J5524" t="s">
        <v>74</v>
      </c>
      <c r="K5524">
        <v>50</v>
      </c>
      <c r="L5524" t="s">
        <v>75</v>
      </c>
      <c r="M5524" t="s">
        <v>23958</v>
      </c>
    </row>
    <row r="5525" spans="1:13" x14ac:dyDescent="0.35">
      <c r="A5525" t="s">
        <v>24485</v>
      </c>
      <c r="B5525" t="s">
        <v>14</v>
      </c>
      <c r="C5525" t="s">
        <v>24486</v>
      </c>
      <c r="D5525" t="s">
        <v>72</v>
      </c>
      <c r="E5525">
        <v>1267734</v>
      </c>
      <c r="F5525">
        <v>16967</v>
      </c>
      <c r="G5525">
        <v>0</v>
      </c>
      <c r="H5525" t="s">
        <v>24487</v>
      </c>
      <c r="I5525">
        <v>20</v>
      </c>
      <c r="J5525" t="s">
        <v>74</v>
      </c>
      <c r="K5525">
        <v>515</v>
      </c>
      <c r="L5525" t="s">
        <v>75</v>
      </c>
      <c r="M5525" t="s">
        <v>23958</v>
      </c>
    </row>
    <row r="5526" spans="1:13" x14ac:dyDescent="0.35">
      <c r="A5526" t="s">
        <v>24488</v>
      </c>
      <c r="B5526" t="s">
        <v>14</v>
      </c>
      <c r="C5526" t="s">
        <v>24489</v>
      </c>
      <c r="D5526" t="s">
        <v>72</v>
      </c>
      <c r="E5526">
        <v>5878690</v>
      </c>
      <c r="F5526">
        <v>58618</v>
      </c>
      <c r="G5526">
        <v>0</v>
      </c>
      <c r="H5526" t="s">
        <v>24490</v>
      </c>
      <c r="I5526">
        <v>20</v>
      </c>
      <c r="J5526" t="s">
        <v>74</v>
      </c>
      <c r="K5526">
        <v>229</v>
      </c>
      <c r="L5526" t="s">
        <v>75</v>
      </c>
      <c r="M5526" t="s">
        <v>23958</v>
      </c>
    </row>
    <row r="5527" spans="1:13" x14ac:dyDescent="0.35">
      <c r="A5527" t="s">
        <v>24491</v>
      </c>
      <c r="B5527" t="s">
        <v>14</v>
      </c>
      <c r="C5527" t="s">
        <v>24492</v>
      </c>
      <c r="D5527" t="s">
        <v>72</v>
      </c>
      <c r="E5527">
        <v>1067076</v>
      </c>
      <c r="F5527">
        <v>15432</v>
      </c>
      <c r="G5527">
        <v>0</v>
      </c>
      <c r="H5527" t="s">
        <v>24493</v>
      </c>
      <c r="I5527">
        <v>20</v>
      </c>
      <c r="J5527" t="s">
        <v>74</v>
      </c>
      <c r="K5527">
        <v>81</v>
      </c>
      <c r="L5527" t="s">
        <v>75</v>
      </c>
      <c r="M5527" t="s">
        <v>23958</v>
      </c>
    </row>
    <row r="5528" spans="1:13" x14ac:dyDescent="0.35">
      <c r="A5528" t="s">
        <v>24494</v>
      </c>
      <c r="B5528" t="s">
        <v>14</v>
      </c>
      <c r="C5528" t="s">
        <v>24495</v>
      </c>
      <c r="D5528" t="s">
        <v>72</v>
      </c>
      <c r="E5528">
        <v>1405558</v>
      </c>
      <c r="F5528">
        <v>21517</v>
      </c>
      <c r="G5528">
        <v>0</v>
      </c>
      <c r="H5528" t="s">
        <v>24496</v>
      </c>
      <c r="I5528">
        <v>20</v>
      </c>
      <c r="J5528" t="s">
        <v>74</v>
      </c>
      <c r="K5528">
        <v>705</v>
      </c>
      <c r="L5528" t="s">
        <v>75</v>
      </c>
      <c r="M5528" t="s">
        <v>23958</v>
      </c>
    </row>
    <row r="5529" spans="1:13" x14ac:dyDescent="0.35">
      <c r="A5529" t="s">
        <v>24497</v>
      </c>
      <c r="B5529" t="s">
        <v>14</v>
      </c>
      <c r="C5529" t="s">
        <v>24498</v>
      </c>
      <c r="D5529" t="s">
        <v>72</v>
      </c>
      <c r="E5529">
        <v>266457</v>
      </c>
      <c r="F5529">
        <v>6512</v>
      </c>
      <c r="G5529">
        <v>0</v>
      </c>
      <c r="H5529" t="s">
        <v>24499</v>
      </c>
      <c r="I5529">
        <v>20</v>
      </c>
      <c r="J5529" t="s">
        <v>74</v>
      </c>
      <c r="K5529">
        <v>73</v>
      </c>
      <c r="L5529" t="s">
        <v>75</v>
      </c>
      <c r="M5529" t="s">
        <v>23958</v>
      </c>
    </row>
    <row r="5530" spans="1:13" x14ac:dyDescent="0.35">
      <c r="A5530" t="s">
        <v>24500</v>
      </c>
      <c r="B5530" t="s">
        <v>14</v>
      </c>
      <c r="C5530" t="s">
        <v>24501</v>
      </c>
      <c r="D5530" t="s">
        <v>72</v>
      </c>
      <c r="E5530">
        <v>205568</v>
      </c>
      <c r="F5530">
        <v>3500</v>
      </c>
      <c r="G5530">
        <v>0</v>
      </c>
      <c r="H5530" t="s">
        <v>24502</v>
      </c>
      <c r="I5530">
        <v>20</v>
      </c>
      <c r="J5530" t="s">
        <v>74</v>
      </c>
      <c r="K5530">
        <v>40</v>
      </c>
      <c r="L5530" t="s">
        <v>75</v>
      </c>
      <c r="M5530" t="s">
        <v>23958</v>
      </c>
    </row>
    <row r="5531" spans="1:13" x14ac:dyDescent="0.35">
      <c r="A5531" t="s">
        <v>24503</v>
      </c>
      <c r="B5531" t="s">
        <v>14</v>
      </c>
      <c r="C5531" t="s">
        <v>24504</v>
      </c>
      <c r="D5531" t="s">
        <v>72</v>
      </c>
      <c r="E5531">
        <v>1331475</v>
      </c>
      <c r="F5531">
        <v>19753</v>
      </c>
      <c r="G5531">
        <v>0</v>
      </c>
      <c r="H5531" t="s">
        <v>24505</v>
      </c>
      <c r="I5531">
        <v>20</v>
      </c>
      <c r="J5531" t="s">
        <v>74</v>
      </c>
      <c r="K5531">
        <v>803</v>
      </c>
      <c r="L5531" t="s">
        <v>75</v>
      </c>
      <c r="M5531" t="s">
        <v>23958</v>
      </c>
    </row>
    <row r="5532" spans="1:13" x14ac:dyDescent="0.35">
      <c r="A5532" t="s">
        <v>24506</v>
      </c>
      <c r="B5532" t="s">
        <v>14</v>
      </c>
      <c r="C5532" t="s">
        <v>24507</v>
      </c>
      <c r="D5532" t="s">
        <v>72</v>
      </c>
      <c r="E5532">
        <v>1174174</v>
      </c>
      <c r="F5532">
        <v>17219</v>
      </c>
      <c r="G5532">
        <v>0</v>
      </c>
      <c r="H5532" t="s">
        <v>24508</v>
      </c>
      <c r="I5532">
        <v>20</v>
      </c>
      <c r="J5532" t="s">
        <v>74</v>
      </c>
      <c r="K5532">
        <v>81</v>
      </c>
      <c r="L5532" t="s">
        <v>75</v>
      </c>
      <c r="M5532" t="s">
        <v>23958</v>
      </c>
    </row>
    <row r="5533" spans="1:13" x14ac:dyDescent="0.35">
      <c r="A5533" t="s">
        <v>24509</v>
      </c>
      <c r="B5533" t="s">
        <v>14</v>
      </c>
      <c r="C5533" t="s">
        <v>24510</v>
      </c>
      <c r="D5533" t="s">
        <v>72</v>
      </c>
      <c r="E5533">
        <v>241344</v>
      </c>
      <c r="F5533">
        <v>8032</v>
      </c>
      <c r="G5533">
        <v>0</v>
      </c>
      <c r="H5533" t="s">
        <v>24511</v>
      </c>
      <c r="I5533">
        <v>20</v>
      </c>
      <c r="J5533" t="s">
        <v>74</v>
      </c>
      <c r="K5533">
        <v>1373</v>
      </c>
      <c r="L5533" t="s">
        <v>75</v>
      </c>
      <c r="M5533" t="s">
        <v>24512</v>
      </c>
    </row>
    <row r="5534" spans="1:13" x14ac:dyDescent="0.35">
      <c r="A5534" t="s">
        <v>24513</v>
      </c>
      <c r="B5534" t="s">
        <v>14</v>
      </c>
      <c r="C5534" t="s">
        <v>24514</v>
      </c>
      <c r="D5534" t="s">
        <v>72</v>
      </c>
      <c r="E5534">
        <v>208765</v>
      </c>
      <c r="F5534">
        <v>3774</v>
      </c>
      <c r="G5534">
        <v>0</v>
      </c>
      <c r="H5534" t="s">
        <v>24515</v>
      </c>
      <c r="I5534">
        <v>20</v>
      </c>
      <c r="J5534" t="s">
        <v>74</v>
      </c>
      <c r="K5534">
        <v>40</v>
      </c>
      <c r="L5534" t="s">
        <v>75</v>
      </c>
      <c r="M5534" t="s">
        <v>23958</v>
      </c>
    </row>
    <row r="5535" spans="1:13" x14ac:dyDescent="0.35">
      <c r="A5535" t="s">
        <v>24516</v>
      </c>
      <c r="B5535" t="s">
        <v>14</v>
      </c>
      <c r="C5535" t="s">
        <v>24517</v>
      </c>
      <c r="D5535" t="s">
        <v>72</v>
      </c>
      <c r="E5535">
        <v>1706261</v>
      </c>
      <c r="F5535">
        <v>22610</v>
      </c>
      <c r="G5535">
        <v>0</v>
      </c>
      <c r="H5535" t="s">
        <v>24518</v>
      </c>
      <c r="I5535">
        <v>20</v>
      </c>
      <c r="J5535" t="s">
        <v>74</v>
      </c>
      <c r="K5535">
        <v>410</v>
      </c>
      <c r="L5535" t="s">
        <v>75</v>
      </c>
      <c r="M5535" t="s">
        <v>23958</v>
      </c>
    </row>
    <row r="5536" spans="1:13" x14ac:dyDescent="0.35">
      <c r="A5536" t="s">
        <v>24519</v>
      </c>
      <c r="B5536" t="s">
        <v>14</v>
      </c>
      <c r="C5536" t="s">
        <v>24520</v>
      </c>
      <c r="D5536" t="s">
        <v>72</v>
      </c>
      <c r="E5536">
        <v>183916</v>
      </c>
      <c r="F5536">
        <v>3074</v>
      </c>
      <c r="G5536">
        <v>0</v>
      </c>
      <c r="H5536" t="s">
        <v>24521</v>
      </c>
      <c r="I5536">
        <v>20</v>
      </c>
      <c r="J5536" t="s">
        <v>74</v>
      </c>
      <c r="K5536">
        <v>64</v>
      </c>
      <c r="L5536" t="s">
        <v>75</v>
      </c>
      <c r="M5536" t="s">
        <v>23958</v>
      </c>
    </row>
    <row r="5537" spans="1:13" x14ac:dyDescent="0.35">
      <c r="A5537" t="s">
        <v>24522</v>
      </c>
      <c r="B5537" t="s">
        <v>14</v>
      </c>
      <c r="C5537" t="s">
        <v>24523</v>
      </c>
      <c r="D5537" t="s">
        <v>72</v>
      </c>
      <c r="E5537">
        <v>3328923</v>
      </c>
      <c r="F5537">
        <v>54025</v>
      </c>
      <c r="G5537">
        <v>0</v>
      </c>
      <c r="H5537" t="s">
        <v>24524</v>
      </c>
      <c r="I5537">
        <v>20</v>
      </c>
      <c r="J5537" t="s">
        <v>74</v>
      </c>
      <c r="K5537">
        <v>192</v>
      </c>
      <c r="L5537" t="s">
        <v>75</v>
      </c>
      <c r="M5537" t="s">
        <v>23958</v>
      </c>
    </row>
    <row r="5538" spans="1:13" x14ac:dyDescent="0.35">
      <c r="A5538" t="s">
        <v>24525</v>
      </c>
      <c r="B5538" t="s">
        <v>14</v>
      </c>
      <c r="C5538" t="s">
        <v>24526</v>
      </c>
      <c r="D5538" t="s">
        <v>72</v>
      </c>
      <c r="E5538">
        <v>880985</v>
      </c>
      <c r="F5538">
        <v>12523</v>
      </c>
      <c r="G5538">
        <v>0</v>
      </c>
      <c r="H5538" t="s">
        <v>24527</v>
      </c>
      <c r="I5538">
        <v>20</v>
      </c>
      <c r="J5538" t="s">
        <v>74</v>
      </c>
      <c r="K5538">
        <v>719</v>
      </c>
      <c r="L5538" t="s">
        <v>75</v>
      </c>
      <c r="M5538" t="s">
        <v>23958</v>
      </c>
    </row>
    <row r="5539" spans="1:13" x14ac:dyDescent="0.35">
      <c r="A5539" t="s">
        <v>24528</v>
      </c>
      <c r="B5539" t="s">
        <v>14</v>
      </c>
      <c r="C5539" t="s">
        <v>24529</v>
      </c>
      <c r="D5539" t="s">
        <v>72</v>
      </c>
      <c r="E5539">
        <v>265823</v>
      </c>
      <c r="F5539">
        <v>5786</v>
      </c>
      <c r="G5539">
        <v>0</v>
      </c>
      <c r="H5539" t="s">
        <v>24530</v>
      </c>
      <c r="I5539">
        <v>20</v>
      </c>
      <c r="J5539" t="s">
        <v>74</v>
      </c>
      <c r="K5539">
        <v>90</v>
      </c>
      <c r="L5539" t="s">
        <v>75</v>
      </c>
      <c r="M5539" t="s">
        <v>23958</v>
      </c>
    </row>
    <row r="5540" spans="1:13" x14ac:dyDescent="0.35">
      <c r="A5540" t="s">
        <v>24531</v>
      </c>
      <c r="B5540" t="s">
        <v>14</v>
      </c>
      <c r="C5540" t="s">
        <v>24532</v>
      </c>
      <c r="D5540" t="s">
        <v>72</v>
      </c>
      <c r="E5540">
        <v>382285</v>
      </c>
      <c r="F5540">
        <v>5950</v>
      </c>
      <c r="G5540">
        <v>0</v>
      </c>
      <c r="H5540" t="s">
        <v>24533</v>
      </c>
      <c r="I5540">
        <v>20</v>
      </c>
      <c r="J5540" t="s">
        <v>74</v>
      </c>
      <c r="K5540">
        <v>94</v>
      </c>
      <c r="L5540" t="s">
        <v>75</v>
      </c>
      <c r="M5540" t="s">
        <v>23958</v>
      </c>
    </row>
    <row r="5541" spans="1:13" x14ac:dyDescent="0.35">
      <c r="A5541" t="s">
        <v>24534</v>
      </c>
      <c r="B5541" t="s">
        <v>14</v>
      </c>
      <c r="C5541" t="s">
        <v>24535</v>
      </c>
      <c r="D5541" t="s">
        <v>72</v>
      </c>
      <c r="E5541">
        <v>947421</v>
      </c>
      <c r="F5541">
        <v>14302</v>
      </c>
      <c r="G5541">
        <v>0</v>
      </c>
      <c r="H5541" t="s">
        <v>24536</v>
      </c>
      <c r="I5541">
        <v>20</v>
      </c>
      <c r="J5541" t="s">
        <v>74</v>
      </c>
      <c r="K5541">
        <v>490</v>
      </c>
      <c r="L5541" t="s">
        <v>75</v>
      </c>
      <c r="M5541" t="s">
        <v>23958</v>
      </c>
    </row>
    <row r="5542" spans="1:13" x14ac:dyDescent="0.35">
      <c r="A5542" t="s">
        <v>24537</v>
      </c>
      <c r="B5542" t="s">
        <v>14</v>
      </c>
      <c r="C5542" t="s">
        <v>24538</v>
      </c>
      <c r="D5542" t="s">
        <v>72</v>
      </c>
      <c r="E5542">
        <v>179227</v>
      </c>
      <c r="F5542">
        <v>2527</v>
      </c>
      <c r="G5542">
        <v>0</v>
      </c>
      <c r="H5542" t="s">
        <v>24539</v>
      </c>
      <c r="I5542">
        <v>20</v>
      </c>
      <c r="J5542" t="s">
        <v>74</v>
      </c>
      <c r="K5542">
        <v>359</v>
      </c>
      <c r="L5542" t="s">
        <v>75</v>
      </c>
      <c r="M5542" t="s">
        <v>23958</v>
      </c>
    </row>
    <row r="5543" spans="1:13" x14ac:dyDescent="0.35">
      <c r="A5543" t="s">
        <v>24540</v>
      </c>
      <c r="B5543" t="s">
        <v>14</v>
      </c>
      <c r="C5543" t="s">
        <v>24541</v>
      </c>
      <c r="D5543" t="s">
        <v>72</v>
      </c>
      <c r="E5543">
        <v>116695</v>
      </c>
      <c r="F5543">
        <v>3556</v>
      </c>
      <c r="G5543">
        <v>0</v>
      </c>
      <c r="H5543" t="s">
        <v>24542</v>
      </c>
      <c r="I5543">
        <v>20</v>
      </c>
      <c r="J5543" t="s">
        <v>74</v>
      </c>
      <c r="K5543">
        <v>62</v>
      </c>
      <c r="L5543" t="s">
        <v>75</v>
      </c>
      <c r="M5543" t="s">
        <v>23958</v>
      </c>
    </row>
    <row r="5544" spans="1:13" x14ac:dyDescent="0.35">
      <c r="A5544" t="s">
        <v>24543</v>
      </c>
      <c r="B5544" t="s">
        <v>14</v>
      </c>
      <c r="C5544" t="s">
        <v>24544</v>
      </c>
      <c r="D5544" t="s">
        <v>72</v>
      </c>
      <c r="E5544">
        <v>1204500</v>
      </c>
      <c r="F5544">
        <v>20493</v>
      </c>
      <c r="G5544">
        <v>0</v>
      </c>
      <c r="H5544" t="s">
        <v>24545</v>
      </c>
      <c r="I5544">
        <v>20</v>
      </c>
      <c r="J5544" t="s">
        <v>74</v>
      </c>
      <c r="K5544">
        <v>771</v>
      </c>
      <c r="L5544" t="s">
        <v>75</v>
      </c>
      <c r="M5544" t="s">
        <v>24546</v>
      </c>
    </row>
    <row r="5545" spans="1:13" x14ac:dyDescent="0.35">
      <c r="A5545" t="s">
        <v>24547</v>
      </c>
      <c r="B5545" t="s">
        <v>14</v>
      </c>
      <c r="C5545" t="s">
        <v>24548</v>
      </c>
      <c r="D5545" t="s">
        <v>72</v>
      </c>
      <c r="E5545">
        <v>451804</v>
      </c>
      <c r="F5545">
        <v>8832</v>
      </c>
      <c r="G5545">
        <v>0</v>
      </c>
      <c r="H5545" t="s">
        <v>24549</v>
      </c>
      <c r="I5545">
        <v>20</v>
      </c>
      <c r="J5545" t="s">
        <v>74</v>
      </c>
      <c r="K5545">
        <v>116</v>
      </c>
      <c r="L5545" t="s">
        <v>75</v>
      </c>
      <c r="M5545" t="s">
        <v>23958</v>
      </c>
    </row>
    <row r="5546" spans="1:13" x14ac:dyDescent="0.35">
      <c r="A5546" t="s">
        <v>24550</v>
      </c>
      <c r="B5546" t="s">
        <v>14</v>
      </c>
      <c r="C5546" t="s">
        <v>24551</v>
      </c>
      <c r="D5546" t="s">
        <v>72</v>
      </c>
      <c r="E5546">
        <v>308926</v>
      </c>
      <c r="F5546">
        <v>4318</v>
      </c>
      <c r="G5546">
        <v>0</v>
      </c>
      <c r="H5546" t="s">
        <v>24552</v>
      </c>
      <c r="I5546">
        <v>20</v>
      </c>
      <c r="J5546" t="s">
        <v>74</v>
      </c>
      <c r="K5546">
        <v>34</v>
      </c>
      <c r="L5546" t="s">
        <v>75</v>
      </c>
      <c r="M5546" t="s">
        <v>23958</v>
      </c>
    </row>
    <row r="5547" spans="1:13" x14ac:dyDescent="0.35">
      <c r="A5547" t="s">
        <v>24553</v>
      </c>
      <c r="B5547" t="s">
        <v>14</v>
      </c>
      <c r="C5547" t="s">
        <v>24554</v>
      </c>
      <c r="D5547" t="s">
        <v>72</v>
      </c>
      <c r="E5547">
        <v>903662</v>
      </c>
      <c r="F5547">
        <v>13879</v>
      </c>
      <c r="G5547">
        <v>0</v>
      </c>
      <c r="H5547" t="s">
        <v>24555</v>
      </c>
      <c r="I5547">
        <v>20</v>
      </c>
      <c r="J5547" t="s">
        <v>74</v>
      </c>
      <c r="K5547">
        <v>542</v>
      </c>
      <c r="L5547" t="s">
        <v>75</v>
      </c>
      <c r="M5547" t="s">
        <v>23958</v>
      </c>
    </row>
    <row r="5548" spans="1:13" x14ac:dyDescent="0.35">
      <c r="A5548" t="s">
        <v>24556</v>
      </c>
      <c r="B5548" t="s">
        <v>14</v>
      </c>
      <c r="C5548" t="s">
        <v>24557</v>
      </c>
      <c r="D5548" t="s">
        <v>72</v>
      </c>
      <c r="E5548">
        <v>538337</v>
      </c>
      <c r="F5548">
        <v>5943</v>
      </c>
      <c r="G5548">
        <v>0</v>
      </c>
      <c r="H5548" t="s">
        <v>24558</v>
      </c>
      <c r="I5548">
        <v>20</v>
      </c>
      <c r="J5548" t="s">
        <v>74</v>
      </c>
      <c r="K5548">
        <v>66</v>
      </c>
      <c r="L5548" t="s">
        <v>75</v>
      </c>
      <c r="M5548" t="s">
        <v>23958</v>
      </c>
    </row>
    <row r="5549" spans="1:13" x14ac:dyDescent="0.35">
      <c r="A5549" t="s">
        <v>24559</v>
      </c>
      <c r="B5549" t="s">
        <v>14</v>
      </c>
      <c r="C5549" t="s">
        <v>24560</v>
      </c>
      <c r="D5549" t="s">
        <v>72</v>
      </c>
      <c r="E5549">
        <v>1819855</v>
      </c>
      <c r="F5549">
        <v>20671</v>
      </c>
      <c r="G5549">
        <v>0</v>
      </c>
      <c r="H5549" t="s">
        <v>24561</v>
      </c>
      <c r="I5549">
        <v>20</v>
      </c>
      <c r="J5549" t="s">
        <v>74</v>
      </c>
      <c r="K5549">
        <v>166</v>
      </c>
      <c r="L5549" t="s">
        <v>75</v>
      </c>
      <c r="M5549" t="s">
        <v>23958</v>
      </c>
    </row>
    <row r="5550" spans="1:13" x14ac:dyDescent="0.35">
      <c r="A5550" t="s">
        <v>24562</v>
      </c>
      <c r="B5550" t="s">
        <v>14</v>
      </c>
      <c r="C5550" t="s">
        <v>24563</v>
      </c>
      <c r="D5550" t="s">
        <v>72</v>
      </c>
      <c r="E5550">
        <v>2086978</v>
      </c>
      <c r="F5550">
        <v>29920</v>
      </c>
      <c r="G5550">
        <v>0</v>
      </c>
      <c r="H5550" t="s">
        <v>24564</v>
      </c>
      <c r="I5550">
        <v>20</v>
      </c>
      <c r="J5550" t="s">
        <v>74</v>
      </c>
      <c r="K5550">
        <v>1140</v>
      </c>
      <c r="L5550" t="s">
        <v>75</v>
      </c>
      <c r="M5550" t="s">
        <v>23958</v>
      </c>
    </row>
    <row r="5551" spans="1:13" x14ac:dyDescent="0.35">
      <c r="A5551" t="s">
        <v>24565</v>
      </c>
      <c r="B5551" t="s">
        <v>14</v>
      </c>
      <c r="C5551" t="s">
        <v>24566</v>
      </c>
      <c r="D5551" t="s">
        <v>72</v>
      </c>
      <c r="E5551">
        <v>438922</v>
      </c>
      <c r="F5551">
        <v>9451</v>
      </c>
      <c r="G5551">
        <v>0</v>
      </c>
      <c r="H5551" t="s">
        <v>24567</v>
      </c>
      <c r="I5551">
        <v>20</v>
      </c>
      <c r="J5551" t="s">
        <v>74</v>
      </c>
      <c r="K5551">
        <v>107</v>
      </c>
      <c r="L5551" t="s">
        <v>75</v>
      </c>
      <c r="M5551" t="s">
        <v>23958</v>
      </c>
    </row>
    <row r="5552" spans="1:13" x14ac:dyDescent="0.35">
      <c r="A5552" t="s">
        <v>24568</v>
      </c>
      <c r="B5552" t="s">
        <v>14</v>
      </c>
      <c r="C5552" t="s">
        <v>24569</v>
      </c>
      <c r="D5552" t="s">
        <v>72</v>
      </c>
      <c r="E5552">
        <v>107802</v>
      </c>
      <c r="F5552">
        <v>2617</v>
      </c>
      <c r="G5552">
        <v>0</v>
      </c>
      <c r="H5552" t="s">
        <v>24570</v>
      </c>
      <c r="I5552">
        <v>20</v>
      </c>
      <c r="J5552" t="s">
        <v>74</v>
      </c>
      <c r="K5552">
        <v>47</v>
      </c>
      <c r="L5552" t="s">
        <v>75</v>
      </c>
      <c r="M5552" t="s">
        <v>23958</v>
      </c>
    </row>
    <row r="5553" spans="1:13" x14ac:dyDescent="0.35">
      <c r="A5553" t="s">
        <v>24571</v>
      </c>
      <c r="B5553" t="s">
        <v>14</v>
      </c>
      <c r="C5553" t="s">
        <v>24572</v>
      </c>
      <c r="D5553" t="s">
        <v>72</v>
      </c>
      <c r="E5553">
        <v>783157</v>
      </c>
      <c r="F5553">
        <v>14486</v>
      </c>
      <c r="G5553">
        <v>0</v>
      </c>
      <c r="H5553" t="s">
        <v>24573</v>
      </c>
      <c r="I5553">
        <v>20</v>
      </c>
      <c r="J5553" t="s">
        <v>74</v>
      </c>
      <c r="K5553">
        <v>577</v>
      </c>
      <c r="L5553" t="s">
        <v>75</v>
      </c>
      <c r="M5553" t="s">
        <v>23958</v>
      </c>
    </row>
    <row r="5554" spans="1:13" x14ac:dyDescent="0.35">
      <c r="A5554" t="s">
        <v>24574</v>
      </c>
      <c r="B5554" t="s">
        <v>14</v>
      </c>
      <c r="C5554" t="s">
        <v>24575</v>
      </c>
      <c r="D5554" t="s">
        <v>72</v>
      </c>
      <c r="E5554">
        <v>166329</v>
      </c>
      <c r="F5554">
        <v>3529</v>
      </c>
      <c r="G5554">
        <v>0</v>
      </c>
      <c r="H5554" t="s">
        <v>24576</v>
      </c>
      <c r="I5554">
        <v>20</v>
      </c>
      <c r="J5554" t="s">
        <v>74</v>
      </c>
      <c r="K5554">
        <v>140</v>
      </c>
      <c r="L5554" t="s">
        <v>75</v>
      </c>
      <c r="M5554" t="s">
        <v>23958</v>
      </c>
    </row>
    <row r="5555" spans="1:13" x14ac:dyDescent="0.35">
      <c r="A5555" t="s">
        <v>24577</v>
      </c>
      <c r="B5555" t="s">
        <v>14</v>
      </c>
      <c r="C5555" t="s">
        <v>24578</v>
      </c>
      <c r="D5555" t="s">
        <v>72</v>
      </c>
      <c r="E5555">
        <v>358010</v>
      </c>
      <c r="F5555">
        <v>5560</v>
      </c>
      <c r="G5555">
        <v>0</v>
      </c>
      <c r="H5555" t="s">
        <v>24579</v>
      </c>
      <c r="I5555">
        <v>20</v>
      </c>
      <c r="J5555" t="s">
        <v>74</v>
      </c>
      <c r="K5555">
        <v>59</v>
      </c>
      <c r="L5555" t="s">
        <v>75</v>
      </c>
      <c r="M5555" t="s">
        <v>23958</v>
      </c>
    </row>
    <row r="5556" spans="1:13" x14ac:dyDescent="0.35">
      <c r="A5556" t="s">
        <v>24580</v>
      </c>
      <c r="B5556" t="s">
        <v>14</v>
      </c>
      <c r="C5556" t="s">
        <v>24581</v>
      </c>
      <c r="D5556" t="s">
        <v>72</v>
      </c>
      <c r="E5556">
        <v>1470509</v>
      </c>
      <c r="F5556">
        <v>21768</v>
      </c>
      <c r="G5556">
        <v>0</v>
      </c>
      <c r="H5556" t="s">
        <v>24582</v>
      </c>
      <c r="I5556">
        <v>20</v>
      </c>
      <c r="J5556" t="s">
        <v>74</v>
      </c>
      <c r="K5556">
        <v>616</v>
      </c>
      <c r="L5556" t="s">
        <v>75</v>
      </c>
      <c r="M5556" t="s">
        <v>23958</v>
      </c>
    </row>
    <row r="5557" spans="1:13" x14ac:dyDescent="0.35">
      <c r="A5557" t="s">
        <v>24583</v>
      </c>
      <c r="B5557" t="s">
        <v>14</v>
      </c>
      <c r="C5557" t="s">
        <v>24584</v>
      </c>
      <c r="D5557" t="s">
        <v>72</v>
      </c>
      <c r="E5557">
        <v>437940</v>
      </c>
      <c r="F5557">
        <v>10443</v>
      </c>
      <c r="G5557">
        <v>0</v>
      </c>
      <c r="H5557" t="s">
        <v>24585</v>
      </c>
      <c r="I5557">
        <v>20</v>
      </c>
      <c r="J5557" t="s">
        <v>74</v>
      </c>
      <c r="K5557">
        <v>1206</v>
      </c>
      <c r="L5557" t="s">
        <v>75</v>
      </c>
      <c r="M5557" t="s">
        <v>23958</v>
      </c>
    </row>
    <row r="5558" spans="1:13" x14ac:dyDescent="0.35">
      <c r="A5558" t="s">
        <v>24586</v>
      </c>
      <c r="B5558" t="s">
        <v>14</v>
      </c>
      <c r="C5558" t="s">
        <v>24587</v>
      </c>
      <c r="D5558" t="s">
        <v>72</v>
      </c>
      <c r="E5558">
        <v>178311</v>
      </c>
      <c r="F5558">
        <v>3117</v>
      </c>
      <c r="G5558">
        <v>0</v>
      </c>
      <c r="H5558" t="s">
        <v>24588</v>
      </c>
      <c r="I5558">
        <v>20</v>
      </c>
      <c r="J5558" t="s">
        <v>74</v>
      </c>
      <c r="K5558">
        <v>47</v>
      </c>
      <c r="L5558" t="s">
        <v>75</v>
      </c>
      <c r="M5558" t="s">
        <v>23958</v>
      </c>
    </row>
    <row r="5559" spans="1:13" x14ac:dyDescent="0.35">
      <c r="A5559" t="s">
        <v>24589</v>
      </c>
      <c r="B5559" t="s">
        <v>14</v>
      </c>
      <c r="C5559" t="s">
        <v>24590</v>
      </c>
      <c r="D5559" t="s">
        <v>72</v>
      </c>
      <c r="E5559">
        <v>1524642</v>
      </c>
      <c r="F5559">
        <v>22663</v>
      </c>
      <c r="G5559">
        <v>0</v>
      </c>
      <c r="H5559" t="s">
        <v>24591</v>
      </c>
      <c r="I5559">
        <v>20</v>
      </c>
      <c r="J5559" t="s">
        <v>74</v>
      </c>
      <c r="K5559">
        <v>568</v>
      </c>
      <c r="L5559" t="s">
        <v>75</v>
      </c>
      <c r="M5559" t="s">
        <v>23958</v>
      </c>
    </row>
    <row r="5560" spans="1:13" x14ac:dyDescent="0.35">
      <c r="A5560" t="s">
        <v>24592</v>
      </c>
      <c r="B5560" t="s">
        <v>14</v>
      </c>
      <c r="C5560" t="s">
        <v>24593</v>
      </c>
      <c r="D5560" t="s">
        <v>72</v>
      </c>
      <c r="E5560">
        <v>330531</v>
      </c>
      <c r="F5560">
        <v>7296</v>
      </c>
      <c r="G5560">
        <v>0</v>
      </c>
      <c r="H5560" t="s">
        <v>24594</v>
      </c>
      <c r="I5560">
        <v>20</v>
      </c>
      <c r="J5560" t="s">
        <v>74</v>
      </c>
      <c r="K5560">
        <v>65</v>
      </c>
      <c r="L5560" t="s">
        <v>75</v>
      </c>
      <c r="M5560" t="s">
        <v>23958</v>
      </c>
    </row>
    <row r="5561" spans="1:13" x14ac:dyDescent="0.35">
      <c r="A5561" t="s">
        <v>24595</v>
      </c>
      <c r="B5561" t="s">
        <v>14</v>
      </c>
      <c r="C5561" t="s">
        <v>24596</v>
      </c>
      <c r="D5561" t="s">
        <v>72</v>
      </c>
      <c r="E5561">
        <v>2392949</v>
      </c>
      <c r="F5561">
        <v>87634</v>
      </c>
      <c r="G5561">
        <v>0</v>
      </c>
      <c r="H5561" t="s">
        <v>24597</v>
      </c>
      <c r="I5561">
        <v>20</v>
      </c>
      <c r="J5561" t="s">
        <v>74</v>
      </c>
      <c r="K5561">
        <v>248</v>
      </c>
      <c r="L5561" t="s">
        <v>75</v>
      </c>
      <c r="M5561" t="s">
        <v>23958</v>
      </c>
    </row>
    <row r="5562" spans="1:13" x14ac:dyDescent="0.35">
      <c r="A5562" t="s">
        <v>24598</v>
      </c>
      <c r="B5562" t="s">
        <v>14</v>
      </c>
      <c r="C5562" t="s">
        <v>24599</v>
      </c>
      <c r="D5562" t="s">
        <v>72</v>
      </c>
      <c r="E5562">
        <v>1074173</v>
      </c>
      <c r="F5562">
        <v>16781</v>
      </c>
      <c r="G5562">
        <v>0</v>
      </c>
      <c r="H5562" t="s">
        <v>24600</v>
      </c>
      <c r="I5562">
        <v>20</v>
      </c>
      <c r="J5562" t="s">
        <v>74</v>
      </c>
      <c r="K5562">
        <v>499</v>
      </c>
      <c r="L5562" t="s">
        <v>75</v>
      </c>
      <c r="M5562" t="s">
        <v>23958</v>
      </c>
    </row>
    <row r="5563" spans="1:13" x14ac:dyDescent="0.35">
      <c r="A5563" t="s">
        <v>24601</v>
      </c>
      <c r="B5563" t="s">
        <v>14</v>
      </c>
      <c r="C5563" t="s">
        <v>24602</v>
      </c>
      <c r="D5563" t="s">
        <v>72</v>
      </c>
      <c r="E5563">
        <v>2148782</v>
      </c>
      <c r="F5563">
        <v>24027</v>
      </c>
      <c r="G5563">
        <v>0</v>
      </c>
      <c r="H5563" t="s">
        <v>24603</v>
      </c>
      <c r="I5563">
        <v>20</v>
      </c>
      <c r="J5563" t="s">
        <v>74</v>
      </c>
      <c r="K5563">
        <v>346</v>
      </c>
      <c r="L5563" t="s">
        <v>75</v>
      </c>
      <c r="M5563" t="s">
        <v>23958</v>
      </c>
    </row>
    <row r="5564" spans="1:13" x14ac:dyDescent="0.35">
      <c r="A5564" t="s">
        <v>24604</v>
      </c>
      <c r="B5564" t="s">
        <v>14</v>
      </c>
      <c r="C5564" t="s">
        <v>24605</v>
      </c>
      <c r="D5564" t="s">
        <v>72</v>
      </c>
      <c r="E5564">
        <v>231415</v>
      </c>
      <c r="F5564">
        <v>6346</v>
      </c>
      <c r="G5564">
        <v>0</v>
      </c>
      <c r="H5564" t="s">
        <v>24606</v>
      </c>
      <c r="I5564">
        <v>20</v>
      </c>
      <c r="J5564" t="s">
        <v>74</v>
      </c>
      <c r="K5564">
        <v>58</v>
      </c>
      <c r="L5564" t="s">
        <v>75</v>
      </c>
      <c r="M5564" t="s">
        <v>23958</v>
      </c>
    </row>
    <row r="5565" spans="1:13" x14ac:dyDescent="0.35">
      <c r="A5565" t="s">
        <v>24607</v>
      </c>
      <c r="B5565" t="s">
        <v>14</v>
      </c>
      <c r="C5565" t="s">
        <v>24608</v>
      </c>
      <c r="D5565" t="s">
        <v>72</v>
      </c>
      <c r="E5565">
        <v>3330733</v>
      </c>
      <c r="F5565">
        <v>45329</v>
      </c>
      <c r="G5565">
        <v>0</v>
      </c>
      <c r="H5565" t="s">
        <v>24609</v>
      </c>
      <c r="I5565">
        <v>20</v>
      </c>
      <c r="J5565" t="s">
        <v>74</v>
      </c>
      <c r="K5565">
        <v>1265</v>
      </c>
      <c r="L5565" t="s">
        <v>75</v>
      </c>
      <c r="M5565" t="s">
        <v>23958</v>
      </c>
    </row>
    <row r="5566" spans="1:13" x14ac:dyDescent="0.35">
      <c r="A5566" t="s">
        <v>24610</v>
      </c>
      <c r="B5566" t="s">
        <v>14</v>
      </c>
      <c r="C5566" t="s">
        <v>24611</v>
      </c>
      <c r="D5566" t="s">
        <v>72</v>
      </c>
      <c r="E5566">
        <v>188051</v>
      </c>
      <c r="F5566">
        <v>3299</v>
      </c>
      <c r="G5566">
        <v>0</v>
      </c>
      <c r="H5566" t="s">
        <v>24612</v>
      </c>
      <c r="I5566">
        <v>20</v>
      </c>
      <c r="J5566" t="s">
        <v>74</v>
      </c>
      <c r="K5566">
        <v>28</v>
      </c>
      <c r="L5566" t="s">
        <v>75</v>
      </c>
      <c r="M5566" t="s">
        <v>23958</v>
      </c>
    </row>
    <row r="5567" spans="1:13" x14ac:dyDescent="0.35">
      <c r="A5567" t="s">
        <v>24613</v>
      </c>
      <c r="B5567" t="s">
        <v>14</v>
      </c>
      <c r="C5567" t="s">
        <v>24614</v>
      </c>
      <c r="D5567" t="s">
        <v>72</v>
      </c>
      <c r="E5567">
        <v>3918876</v>
      </c>
      <c r="F5567">
        <v>49624</v>
      </c>
      <c r="G5567">
        <v>0</v>
      </c>
      <c r="H5567" t="s">
        <v>24615</v>
      </c>
      <c r="I5567">
        <v>20</v>
      </c>
      <c r="J5567" t="s">
        <v>74</v>
      </c>
      <c r="K5567">
        <v>433</v>
      </c>
      <c r="L5567" t="s">
        <v>75</v>
      </c>
      <c r="M5567" t="s">
        <v>23958</v>
      </c>
    </row>
    <row r="5568" spans="1:13" x14ac:dyDescent="0.35">
      <c r="A5568" t="s">
        <v>24616</v>
      </c>
      <c r="B5568" t="s">
        <v>14</v>
      </c>
      <c r="C5568" t="s">
        <v>24617</v>
      </c>
      <c r="D5568" t="s">
        <v>72</v>
      </c>
      <c r="E5568">
        <v>1160580</v>
      </c>
      <c r="F5568">
        <v>17477</v>
      </c>
      <c r="G5568">
        <v>0</v>
      </c>
      <c r="H5568" t="s">
        <v>24618</v>
      </c>
      <c r="I5568">
        <v>20</v>
      </c>
      <c r="J5568" t="s">
        <v>74</v>
      </c>
      <c r="K5568">
        <v>463</v>
      </c>
      <c r="L5568" t="s">
        <v>75</v>
      </c>
      <c r="M5568" t="s">
        <v>23958</v>
      </c>
    </row>
    <row r="5569" spans="1:13" x14ac:dyDescent="0.35">
      <c r="A5569" t="s">
        <v>24619</v>
      </c>
      <c r="B5569" t="s">
        <v>14</v>
      </c>
      <c r="C5569" t="s">
        <v>24620</v>
      </c>
      <c r="D5569" t="s">
        <v>72</v>
      </c>
      <c r="E5569">
        <v>99377</v>
      </c>
      <c r="F5569">
        <v>3568</v>
      </c>
      <c r="G5569">
        <v>0</v>
      </c>
      <c r="H5569" t="s">
        <v>24621</v>
      </c>
      <c r="I5569">
        <v>20</v>
      </c>
      <c r="J5569" t="s">
        <v>74</v>
      </c>
      <c r="K5569">
        <v>54</v>
      </c>
      <c r="L5569" t="s">
        <v>75</v>
      </c>
      <c r="M5569" t="s">
        <v>23958</v>
      </c>
    </row>
    <row r="5570" spans="1:13" x14ac:dyDescent="0.35">
      <c r="A5570" t="s">
        <v>24622</v>
      </c>
      <c r="B5570" t="s">
        <v>14</v>
      </c>
      <c r="C5570" t="s">
        <v>24623</v>
      </c>
      <c r="D5570" t="s">
        <v>72</v>
      </c>
      <c r="E5570">
        <v>388929</v>
      </c>
      <c r="F5570">
        <v>7007</v>
      </c>
      <c r="G5570">
        <v>0</v>
      </c>
      <c r="H5570" t="s">
        <v>24624</v>
      </c>
      <c r="I5570">
        <v>20</v>
      </c>
      <c r="J5570" t="s">
        <v>74</v>
      </c>
      <c r="K5570">
        <v>41</v>
      </c>
      <c r="L5570" t="s">
        <v>75</v>
      </c>
      <c r="M5570" t="s">
        <v>23958</v>
      </c>
    </row>
    <row r="5571" spans="1:13" x14ac:dyDescent="0.35">
      <c r="A5571" t="s">
        <v>24625</v>
      </c>
      <c r="B5571" t="s">
        <v>14</v>
      </c>
      <c r="C5571" t="s">
        <v>24626</v>
      </c>
      <c r="D5571" t="s">
        <v>72</v>
      </c>
      <c r="E5571">
        <v>2050522</v>
      </c>
      <c r="F5571">
        <v>25876</v>
      </c>
      <c r="G5571">
        <v>0</v>
      </c>
      <c r="H5571" t="s">
        <v>24627</v>
      </c>
      <c r="I5571">
        <v>20</v>
      </c>
      <c r="J5571" t="s">
        <v>74</v>
      </c>
      <c r="K5571">
        <v>935</v>
      </c>
      <c r="L5571" t="s">
        <v>75</v>
      </c>
      <c r="M5571" t="s">
        <v>23958</v>
      </c>
    </row>
    <row r="5572" spans="1:13" x14ac:dyDescent="0.35">
      <c r="A5572" t="s">
        <v>24628</v>
      </c>
      <c r="B5572" t="s">
        <v>14</v>
      </c>
      <c r="C5572" t="s">
        <v>24629</v>
      </c>
      <c r="D5572" t="s">
        <v>72</v>
      </c>
      <c r="E5572">
        <v>243996</v>
      </c>
      <c r="F5572">
        <v>6173</v>
      </c>
      <c r="G5572">
        <v>0</v>
      </c>
      <c r="H5572" t="s">
        <v>24630</v>
      </c>
      <c r="I5572">
        <v>20</v>
      </c>
      <c r="J5572" t="s">
        <v>74</v>
      </c>
      <c r="K5572">
        <v>55</v>
      </c>
      <c r="L5572" t="s">
        <v>75</v>
      </c>
      <c r="M5572" t="s">
        <v>23958</v>
      </c>
    </row>
    <row r="5573" spans="1:13" x14ac:dyDescent="0.35">
      <c r="A5573" t="s">
        <v>24631</v>
      </c>
      <c r="B5573" t="s">
        <v>14</v>
      </c>
      <c r="C5573" t="s">
        <v>24632</v>
      </c>
      <c r="D5573" t="s">
        <v>72</v>
      </c>
      <c r="E5573">
        <v>5187633</v>
      </c>
      <c r="F5573">
        <v>55623</v>
      </c>
      <c r="G5573">
        <v>0</v>
      </c>
      <c r="H5573" t="s">
        <v>24633</v>
      </c>
      <c r="I5573">
        <v>20</v>
      </c>
      <c r="J5573" t="s">
        <v>74</v>
      </c>
      <c r="K5573">
        <v>431</v>
      </c>
      <c r="L5573" t="s">
        <v>75</v>
      </c>
      <c r="M5573" t="s">
        <v>23958</v>
      </c>
    </row>
    <row r="5574" spans="1:13" x14ac:dyDescent="0.35">
      <c r="A5574" t="e">
        <f>-x53JXJ_9wE</f>
        <v>#NAME?</v>
      </c>
      <c r="B5574" t="s">
        <v>14</v>
      </c>
      <c r="C5574" t="s">
        <v>24634</v>
      </c>
      <c r="D5574" t="s">
        <v>72</v>
      </c>
      <c r="E5574">
        <v>1397099</v>
      </c>
      <c r="F5574">
        <v>22303</v>
      </c>
      <c r="G5574">
        <v>0</v>
      </c>
      <c r="H5574" t="s">
        <v>24635</v>
      </c>
      <c r="I5574">
        <v>20</v>
      </c>
      <c r="J5574" t="s">
        <v>74</v>
      </c>
      <c r="K5574">
        <v>616</v>
      </c>
      <c r="L5574" t="s">
        <v>75</v>
      </c>
      <c r="M5574" t="s">
        <v>23958</v>
      </c>
    </row>
    <row r="5575" spans="1:13" x14ac:dyDescent="0.35">
      <c r="A5575" t="s">
        <v>24636</v>
      </c>
      <c r="B5575" t="s">
        <v>14</v>
      </c>
      <c r="C5575" t="s">
        <v>24637</v>
      </c>
      <c r="D5575" t="s">
        <v>72</v>
      </c>
      <c r="E5575">
        <v>433204</v>
      </c>
      <c r="F5575">
        <v>6189</v>
      </c>
      <c r="G5575">
        <v>0</v>
      </c>
      <c r="H5575" t="s">
        <v>24638</v>
      </c>
      <c r="I5575">
        <v>20</v>
      </c>
      <c r="J5575" t="s">
        <v>74</v>
      </c>
      <c r="K5575">
        <v>71</v>
      </c>
      <c r="L5575" t="s">
        <v>75</v>
      </c>
      <c r="M5575" t="s">
        <v>23958</v>
      </c>
    </row>
    <row r="5576" spans="1:13" x14ac:dyDescent="0.35">
      <c r="A5576" t="s">
        <v>24639</v>
      </c>
      <c r="B5576" t="s">
        <v>14</v>
      </c>
      <c r="C5576" t="s">
        <v>24640</v>
      </c>
      <c r="D5576" t="s">
        <v>72</v>
      </c>
      <c r="E5576">
        <v>267730</v>
      </c>
      <c r="F5576">
        <v>5052</v>
      </c>
      <c r="G5576">
        <v>0</v>
      </c>
      <c r="H5576" t="s">
        <v>24641</v>
      </c>
      <c r="I5576">
        <v>20</v>
      </c>
      <c r="J5576" t="s">
        <v>74</v>
      </c>
      <c r="K5576">
        <v>721</v>
      </c>
      <c r="L5576" t="s">
        <v>75</v>
      </c>
      <c r="M5576" t="s">
        <v>23958</v>
      </c>
    </row>
    <row r="5577" spans="1:13" x14ac:dyDescent="0.35">
      <c r="A5577" t="s">
        <v>24642</v>
      </c>
      <c r="B5577" t="s">
        <v>14</v>
      </c>
      <c r="C5577" t="s">
        <v>24643</v>
      </c>
      <c r="D5577" t="s">
        <v>72</v>
      </c>
      <c r="E5577">
        <v>684608</v>
      </c>
      <c r="F5577">
        <v>12098</v>
      </c>
      <c r="G5577">
        <v>0</v>
      </c>
      <c r="H5577" t="s">
        <v>24644</v>
      </c>
      <c r="I5577">
        <v>20</v>
      </c>
      <c r="J5577" t="s">
        <v>74</v>
      </c>
      <c r="K5577">
        <v>454</v>
      </c>
      <c r="L5577" t="s">
        <v>75</v>
      </c>
      <c r="M5577" t="s">
        <v>23958</v>
      </c>
    </row>
    <row r="5578" spans="1:13" x14ac:dyDescent="0.35">
      <c r="A5578" t="s">
        <v>24645</v>
      </c>
      <c r="B5578" t="s">
        <v>14</v>
      </c>
      <c r="C5578" t="s">
        <v>24646</v>
      </c>
      <c r="D5578" t="s">
        <v>72</v>
      </c>
      <c r="E5578">
        <v>185544</v>
      </c>
      <c r="F5578">
        <v>4318</v>
      </c>
      <c r="G5578">
        <v>0</v>
      </c>
      <c r="H5578" t="s">
        <v>24647</v>
      </c>
      <c r="I5578">
        <v>20</v>
      </c>
      <c r="J5578" t="s">
        <v>53</v>
      </c>
      <c r="K5578">
        <v>46</v>
      </c>
      <c r="L5578" t="s">
        <v>75</v>
      </c>
      <c r="M5578" t="s">
        <v>23958</v>
      </c>
    </row>
    <row r="5579" spans="1:13" x14ac:dyDescent="0.35">
      <c r="A5579" t="s">
        <v>24648</v>
      </c>
      <c r="B5579" t="s">
        <v>14</v>
      </c>
      <c r="C5579" t="s">
        <v>24649</v>
      </c>
      <c r="D5579" t="s">
        <v>72</v>
      </c>
      <c r="E5579">
        <v>501280</v>
      </c>
      <c r="F5579">
        <v>6684</v>
      </c>
      <c r="G5579">
        <v>0</v>
      </c>
      <c r="H5579" t="s">
        <v>24650</v>
      </c>
      <c r="I5579">
        <v>20</v>
      </c>
      <c r="J5579" t="s">
        <v>53</v>
      </c>
      <c r="K5579">
        <v>417</v>
      </c>
      <c r="L5579" t="s">
        <v>75</v>
      </c>
      <c r="M5579" t="s">
        <v>23958</v>
      </c>
    </row>
    <row r="5580" spans="1:13" x14ac:dyDescent="0.35">
      <c r="A5580" t="s">
        <v>24651</v>
      </c>
      <c r="B5580" t="s">
        <v>14</v>
      </c>
      <c r="C5580" t="s">
        <v>24652</v>
      </c>
      <c r="D5580" t="s">
        <v>72</v>
      </c>
      <c r="E5580">
        <v>1120379</v>
      </c>
      <c r="F5580">
        <v>15005</v>
      </c>
      <c r="G5580">
        <v>0</v>
      </c>
      <c r="H5580" t="s">
        <v>24653</v>
      </c>
      <c r="I5580">
        <v>20</v>
      </c>
      <c r="J5580" t="s">
        <v>74</v>
      </c>
      <c r="K5580">
        <v>711</v>
      </c>
      <c r="L5580" t="s">
        <v>75</v>
      </c>
      <c r="M5580" t="s">
        <v>23958</v>
      </c>
    </row>
    <row r="5581" spans="1:13" x14ac:dyDescent="0.35">
      <c r="A5581" t="s">
        <v>24654</v>
      </c>
      <c r="B5581" t="s">
        <v>14</v>
      </c>
      <c r="C5581" t="s">
        <v>24655</v>
      </c>
      <c r="D5581" t="s">
        <v>72</v>
      </c>
      <c r="E5581">
        <v>3297958</v>
      </c>
      <c r="F5581">
        <v>49833</v>
      </c>
      <c r="G5581">
        <v>0</v>
      </c>
      <c r="H5581" t="s">
        <v>24656</v>
      </c>
      <c r="I5581">
        <v>20</v>
      </c>
      <c r="J5581" t="s">
        <v>74</v>
      </c>
      <c r="K5581">
        <v>252</v>
      </c>
      <c r="L5581" t="s">
        <v>75</v>
      </c>
      <c r="M5581" t="s">
        <v>23958</v>
      </c>
    </row>
    <row r="5582" spans="1:13" x14ac:dyDescent="0.35">
      <c r="A5582" t="s">
        <v>24657</v>
      </c>
      <c r="B5582" t="s">
        <v>14</v>
      </c>
      <c r="C5582" t="s">
        <v>24658</v>
      </c>
      <c r="D5582" t="s">
        <v>72</v>
      </c>
      <c r="E5582">
        <v>396229</v>
      </c>
      <c r="F5582">
        <v>5690</v>
      </c>
      <c r="G5582">
        <v>0</v>
      </c>
      <c r="H5582" t="s">
        <v>24659</v>
      </c>
      <c r="I5582">
        <v>20</v>
      </c>
      <c r="J5582" t="s">
        <v>74</v>
      </c>
      <c r="K5582">
        <v>79</v>
      </c>
      <c r="L5582" t="s">
        <v>75</v>
      </c>
      <c r="M5582" t="s">
        <v>23958</v>
      </c>
    </row>
    <row r="5583" spans="1:13" x14ac:dyDescent="0.35">
      <c r="A5583" t="s">
        <v>24660</v>
      </c>
      <c r="B5583" t="s">
        <v>14</v>
      </c>
      <c r="C5583" t="s">
        <v>24661</v>
      </c>
      <c r="D5583" t="s">
        <v>72</v>
      </c>
      <c r="E5583">
        <v>1188572</v>
      </c>
      <c r="F5583">
        <v>19059</v>
      </c>
      <c r="G5583">
        <v>0</v>
      </c>
      <c r="H5583" t="s">
        <v>24662</v>
      </c>
      <c r="I5583">
        <v>20</v>
      </c>
      <c r="J5583" t="s">
        <v>74</v>
      </c>
      <c r="K5583">
        <v>633</v>
      </c>
      <c r="L5583" t="s">
        <v>75</v>
      </c>
      <c r="M5583" t="s">
        <v>23958</v>
      </c>
    </row>
    <row r="5584" spans="1:13" x14ac:dyDescent="0.35">
      <c r="A5584" t="s">
        <v>24663</v>
      </c>
      <c r="B5584" t="s">
        <v>14</v>
      </c>
      <c r="C5584" t="s">
        <v>24664</v>
      </c>
      <c r="D5584" t="s">
        <v>72</v>
      </c>
      <c r="E5584">
        <v>202503</v>
      </c>
      <c r="F5584">
        <v>6077</v>
      </c>
      <c r="G5584">
        <v>0</v>
      </c>
      <c r="H5584" t="s">
        <v>24665</v>
      </c>
      <c r="I5584">
        <v>20</v>
      </c>
      <c r="J5584" t="s">
        <v>74</v>
      </c>
      <c r="K5584">
        <v>95</v>
      </c>
      <c r="L5584" t="s">
        <v>75</v>
      </c>
      <c r="M5584" t="s">
        <v>23958</v>
      </c>
    </row>
    <row r="5585" spans="1:13" x14ac:dyDescent="0.35">
      <c r="A5585" t="s">
        <v>24666</v>
      </c>
      <c r="B5585" t="s">
        <v>14</v>
      </c>
      <c r="C5585" t="s">
        <v>24667</v>
      </c>
      <c r="D5585" t="s">
        <v>72</v>
      </c>
      <c r="E5585">
        <v>402555</v>
      </c>
      <c r="F5585">
        <v>7222</v>
      </c>
      <c r="G5585">
        <v>0</v>
      </c>
      <c r="H5585" t="s">
        <v>24668</v>
      </c>
      <c r="I5585">
        <v>20</v>
      </c>
      <c r="J5585" t="s">
        <v>74</v>
      </c>
      <c r="K5585">
        <v>126</v>
      </c>
      <c r="L5585" t="s">
        <v>75</v>
      </c>
      <c r="M5585" t="s">
        <v>23958</v>
      </c>
    </row>
    <row r="5586" spans="1:13" x14ac:dyDescent="0.35">
      <c r="A5586" t="s">
        <v>24669</v>
      </c>
      <c r="B5586" t="s">
        <v>14</v>
      </c>
      <c r="C5586" t="s">
        <v>24670</v>
      </c>
      <c r="D5586" t="s">
        <v>72</v>
      </c>
      <c r="E5586">
        <v>1570114</v>
      </c>
      <c r="F5586">
        <v>20853</v>
      </c>
      <c r="G5586">
        <v>0</v>
      </c>
      <c r="H5586" t="s">
        <v>24671</v>
      </c>
      <c r="I5586">
        <v>20</v>
      </c>
      <c r="J5586" t="s">
        <v>74</v>
      </c>
      <c r="K5586">
        <v>500</v>
      </c>
      <c r="L5586" t="s">
        <v>75</v>
      </c>
      <c r="M5586" t="s">
        <v>23958</v>
      </c>
    </row>
    <row r="5587" spans="1:13" x14ac:dyDescent="0.35">
      <c r="A5587" t="s">
        <v>24672</v>
      </c>
      <c r="B5587" t="s">
        <v>14</v>
      </c>
      <c r="C5587" t="s">
        <v>24673</v>
      </c>
      <c r="D5587" t="s">
        <v>72</v>
      </c>
      <c r="E5587">
        <v>214935</v>
      </c>
      <c r="F5587">
        <v>4434</v>
      </c>
      <c r="G5587">
        <v>0</v>
      </c>
      <c r="H5587" t="s">
        <v>24674</v>
      </c>
      <c r="I5587">
        <v>20</v>
      </c>
      <c r="J5587" t="s">
        <v>74</v>
      </c>
      <c r="K5587">
        <v>56</v>
      </c>
      <c r="L5587" t="s">
        <v>75</v>
      </c>
      <c r="M5587" t="s">
        <v>23958</v>
      </c>
    </row>
    <row r="5588" spans="1:13" x14ac:dyDescent="0.35">
      <c r="A5588" t="s">
        <v>24675</v>
      </c>
      <c r="B5588" t="s">
        <v>14</v>
      </c>
      <c r="C5588" t="s">
        <v>24676</v>
      </c>
      <c r="D5588" t="s">
        <v>72</v>
      </c>
      <c r="E5588">
        <v>976190</v>
      </c>
      <c r="F5588">
        <v>20126</v>
      </c>
      <c r="G5588">
        <v>0</v>
      </c>
      <c r="H5588" t="s">
        <v>24677</v>
      </c>
      <c r="I5588">
        <v>20</v>
      </c>
      <c r="J5588" t="s">
        <v>74</v>
      </c>
      <c r="K5588">
        <v>172</v>
      </c>
      <c r="L5588" t="s">
        <v>75</v>
      </c>
      <c r="M5588" t="s">
        <v>23958</v>
      </c>
    </row>
    <row r="5589" spans="1:13" x14ac:dyDescent="0.35">
      <c r="A5589" t="s">
        <v>24678</v>
      </c>
      <c r="B5589" t="s">
        <v>14</v>
      </c>
      <c r="C5589" t="s">
        <v>24679</v>
      </c>
      <c r="D5589" t="s">
        <v>72</v>
      </c>
      <c r="E5589">
        <v>939453</v>
      </c>
      <c r="F5589">
        <v>13806</v>
      </c>
      <c r="G5589">
        <v>0</v>
      </c>
      <c r="H5589" t="s">
        <v>24680</v>
      </c>
      <c r="I5589">
        <v>20</v>
      </c>
      <c r="J5589" t="s">
        <v>74</v>
      </c>
      <c r="K5589">
        <v>471</v>
      </c>
      <c r="L5589" t="s">
        <v>75</v>
      </c>
      <c r="M5589" t="s">
        <v>23958</v>
      </c>
    </row>
    <row r="5590" spans="1:13" x14ac:dyDescent="0.35">
      <c r="A5590" t="s">
        <v>24681</v>
      </c>
      <c r="B5590" t="s">
        <v>14</v>
      </c>
      <c r="C5590" t="s">
        <v>24682</v>
      </c>
      <c r="D5590" t="s">
        <v>72</v>
      </c>
      <c r="E5590">
        <v>267552</v>
      </c>
      <c r="F5590">
        <v>4049</v>
      </c>
      <c r="G5590">
        <v>0</v>
      </c>
      <c r="H5590" t="s">
        <v>24683</v>
      </c>
      <c r="I5590">
        <v>20</v>
      </c>
      <c r="J5590" t="s">
        <v>74</v>
      </c>
      <c r="K5590">
        <v>48</v>
      </c>
      <c r="L5590" t="s">
        <v>75</v>
      </c>
      <c r="M5590" t="s">
        <v>23958</v>
      </c>
    </row>
    <row r="5591" spans="1:13" x14ac:dyDescent="0.35">
      <c r="A5591" t="s">
        <v>24684</v>
      </c>
      <c r="B5591" t="s">
        <v>14</v>
      </c>
      <c r="C5591" t="s">
        <v>24685</v>
      </c>
      <c r="D5591" t="s">
        <v>72</v>
      </c>
      <c r="E5591">
        <v>459046</v>
      </c>
      <c r="F5591">
        <v>7672</v>
      </c>
      <c r="G5591">
        <v>0</v>
      </c>
      <c r="H5591" t="s">
        <v>24686</v>
      </c>
      <c r="I5591">
        <v>20</v>
      </c>
      <c r="J5591" t="s">
        <v>74</v>
      </c>
      <c r="K5591">
        <v>51</v>
      </c>
      <c r="L5591" t="s">
        <v>75</v>
      </c>
      <c r="M5591" t="s">
        <v>23958</v>
      </c>
    </row>
    <row r="5592" spans="1:13" x14ac:dyDescent="0.35">
      <c r="A5592" t="s">
        <v>24687</v>
      </c>
      <c r="B5592" t="s">
        <v>14</v>
      </c>
      <c r="C5592" t="s">
        <v>24688</v>
      </c>
      <c r="D5592" t="s">
        <v>72</v>
      </c>
      <c r="E5592">
        <v>1957704</v>
      </c>
      <c r="F5592">
        <v>24142</v>
      </c>
      <c r="G5592">
        <v>0</v>
      </c>
      <c r="H5592" t="s">
        <v>24689</v>
      </c>
      <c r="I5592">
        <v>20</v>
      </c>
      <c r="J5592" t="s">
        <v>74</v>
      </c>
      <c r="K5592">
        <v>585</v>
      </c>
      <c r="L5592" t="s">
        <v>75</v>
      </c>
      <c r="M5592" t="s">
        <v>23958</v>
      </c>
    </row>
    <row r="5593" spans="1:13" x14ac:dyDescent="0.35">
      <c r="A5593" t="s">
        <v>24690</v>
      </c>
      <c r="B5593" t="s">
        <v>14</v>
      </c>
      <c r="C5593" t="s">
        <v>24691</v>
      </c>
      <c r="D5593" t="s">
        <v>72</v>
      </c>
      <c r="E5593">
        <v>304273</v>
      </c>
      <c r="F5593">
        <v>5603</v>
      </c>
      <c r="G5593">
        <v>0</v>
      </c>
      <c r="H5593" t="s">
        <v>24692</v>
      </c>
      <c r="I5593">
        <v>20</v>
      </c>
      <c r="J5593" t="s">
        <v>74</v>
      </c>
      <c r="K5593">
        <v>42</v>
      </c>
      <c r="L5593" t="s">
        <v>75</v>
      </c>
      <c r="M5593" t="s">
        <v>23958</v>
      </c>
    </row>
    <row r="5594" spans="1:13" x14ac:dyDescent="0.35">
      <c r="A5594" t="s">
        <v>24693</v>
      </c>
      <c r="B5594" t="s">
        <v>14</v>
      </c>
      <c r="C5594" t="s">
        <v>24694</v>
      </c>
      <c r="D5594" t="s">
        <v>72</v>
      </c>
      <c r="E5594">
        <v>169201</v>
      </c>
      <c r="F5594">
        <v>3606</v>
      </c>
      <c r="G5594">
        <v>0</v>
      </c>
      <c r="H5594" t="s">
        <v>24695</v>
      </c>
      <c r="I5594">
        <v>20</v>
      </c>
      <c r="J5594" t="s">
        <v>74</v>
      </c>
      <c r="K5594">
        <v>56</v>
      </c>
      <c r="L5594" t="s">
        <v>75</v>
      </c>
      <c r="M5594" t="s">
        <v>23958</v>
      </c>
    </row>
    <row r="5595" spans="1:13" x14ac:dyDescent="0.35">
      <c r="A5595" t="s">
        <v>24696</v>
      </c>
      <c r="B5595" t="s">
        <v>14</v>
      </c>
      <c r="C5595" t="s">
        <v>24697</v>
      </c>
      <c r="D5595" t="s">
        <v>72</v>
      </c>
      <c r="E5595">
        <v>1219922</v>
      </c>
      <c r="F5595">
        <v>21929</v>
      </c>
      <c r="G5595">
        <v>0</v>
      </c>
      <c r="H5595" t="s">
        <v>24698</v>
      </c>
      <c r="I5595">
        <v>20</v>
      </c>
      <c r="J5595" t="s">
        <v>74</v>
      </c>
      <c r="K5595">
        <v>833</v>
      </c>
      <c r="L5595" t="s">
        <v>75</v>
      </c>
      <c r="M5595" t="s">
        <v>23958</v>
      </c>
    </row>
    <row r="5596" spans="1:13" x14ac:dyDescent="0.35">
      <c r="A5596" t="s">
        <v>24699</v>
      </c>
      <c r="B5596" t="s">
        <v>14</v>
      </c>
      <c r="C5596" t="s">
        <v>24700</v>
      </c>
      <c r="D5596" t="s">
        <v>72</v>
      </c>
      <c r="E5596">
        <v>2344808</v>
      </c>
      <c r="F5596">
        <v>48221</v>
      </c>
      <c r="G5596">
        <v>0</v>
      </c>
      <c r="H5596" t="s">
        <v>24701</v>
      </c>
      <c r="I5596">
        <v>20</v>
      </c>
      <c r="J5596" t="s">
        <v>74</v>
      </c>
      <c r="K5596">
        <v>250</v>
      </c>
      <c r="L5596" t="s">
        <v>75</v>
      </c>
      <c r="M5596" t="s">
        <v>23958</v>
      </c>
    </row>
    <row r="5597" spans="1:13" x14ac:dyDescent="0.35">
      <c r="A5597" t="s">
        <v>24702</v>
      </c>
      <c r="B5597" t="s">
        <v>14</v>
      </c>
      <c r="C5597" t="s">
        <v>24703</v>
      </c>
      <c r="D5597" t="s">
        <v>72</v>
      </c>
      <c r="E5597">
        <v>1004274</v>
      </c>
      <c r="F5597">
        <v>25628</v>
      </c>
      <c r="G5597">
        <v>0</v>
      </c>
      <c r="H5597" t="s">
        <v>24704</v>
      </c>
      <c r="I5597">
        <v>20</v>
      </c>
      <c r="J5597" t="s">
        <v>74</v>
      </c>
      <c r="K5597">
        <v>14605</v>
      </c>
      <c r="L5597" t="s">
        <v>75</v>
      </c>
      <c r="M5597" t="s">
        <v>23958</v>
      </c>
    </row>
    <row r="5598" spans="1:13" x14ac:dyDescent="0.35">
      <c r="A5598" t="e">
        <f>-g9YW3PMs1Y</f>
        <v>#NAME?</v>
      </c>
      <c r="B5598" t="s">
        <v>14</v>
      </c>
      <c r="C5598" t="s">
        <v>24705</v>
      </c>
      <c r="D5598" t="s">
        <v>72</v>
      </c>
      <c r="E5598">
        <v>1209367</v>
      </c>
      <c r="F5598">
        <v>15746</v>
      </c>
      <c r="G5598">
        <v>0</v>
      </c>
      <c r="H5598" t="s">
        <v>24706</v>
      </c>
      <c r="I5598">
        <v>20</v>
      </c>
      <c r="J5598" t="s">
        <v>74</v>
      </c>
      <c r="K5598">
        <v>522</v>
      </c>
      <c r="L5598" t="s">
        <v>75</v>
      </c>
      <c r="M5598" t="s">
        <v>23958</v>
      </c>
    </row>
    <row r="5599" spans="1:13" x14ac:dyDescent="0.35">
      <c r="A5599" t="s">
        <v>24707</v>
      </c>
      <c r="B5599" t="s">
        <v>14</v>
      </c>
      <c r="C5599" t="s">
        <v>24708</v>
      </c>
      <c r="D5599" t="s">
        <v>72</v>
      </c>
      <c r="E5599">
        <v>1401004</v>
      </c>
      <c r="F5599">
        <v>27492</v>
      </c>
      <c r="G5599">
        <v>0</v>
      </c>
      <c r="H5599" t="s">
        <v>24709</v>
      </c>
      <c r="I5599">
        <v>20</v>
      </c>
      <c r="J5599" t="s">
        <v>74</v>
      </c>
      <c r="K5599">
        <v>104</v>
      </c>
      <c r="L5599" t="s">
        <v>75</v>
      </c>
      <c r="M5599" t="s">
        <v>23958</v>
      </c>
    </row>
    <row r="5600" spans="1:13" x14ac:dyDescent="0.35">
      <c r="A5600" t="s">
        <v>24710</v>
      </c>
      <c r="B5600" t="s">
        <v>14</v>
      </c>
      <c r="C5600" t="s">
        <v>24711</v>
      </c>
      <c r="D5600" t="s">
        <v>72</v>
      </c>
      <c r="E5600">
        <v>434221</v>
      </c>
      <c r="F5600">
        <v>10384</v>
      </c>
      <c r="G5600">
        <v>0</v>
      </c>
      <c r="H5600" t="s">
        <v>24712</v>
      </c>
      <c r="I5600">
        <v>20</v>
      </c>
      <c r="J5600" t="s">
        <v>74</v>
      </c>
      <c r="K5600">
        <v>113</v>
      </c>
      <c r="L5600" t="s">
        <v>75</v>
      </c>
      <c r="M5600" t="s">
        <v>23958</v>
      </c>
    </row>
    <row r="5601" spans="1:13" x14ac:dyDescent="0.35">
      <c r="A5601" t="s">
        <v>24713</v>
      </c>
      <c r="B5601" t="s">
        <v>14</v>
      </c>
      <c r="C5601" t="s">
        <v>24714</v>
      </c>
      <c r="D5601" t="s">
        <v>72</v>
      </c>
      <c r="E5601">
        <v>1852003</v>
      </c>
      <c r="F5601">
        <v>22414</v>
      </c>
      <c r="G5601">
        <v>0</v>
      </c>
      <c r="H5601" t="s">
        <v>24715</v>
      </c>
      <c r="I5601">
        <v>20</v>
      </c>
      <c r="J5601" t="s">
        <v>74</v>
      </c>
      <c r="K5601">
        <v>419</v>
      </c>
      <c r="L5601" t="s">
        <v>75</v>
      </c>
      <c r="M5601" t="s">
        <v>23958</v>
      </c>
    </row>
    <row r="5602" spans="1:13" x14ac:dyDescent="0.35">
      <c r="A5602" t="s">
        <v>24716</v>
      </c>
      <c r="B5602" t="s">
        <v>14</v>
      </c>
      <c r="C5602" t="s">
        <v>24717</v>
      </c>
      <c r="D5602" t="s">
        <v>72</v>
      </c>
      <c r="E5602">
        <v>655155</v>
      </c>
      <c r="F5602">
        <v>10009</v>
      </c>
      <c r="G5602">
        <v>0</v>
      </c>
      <c r="H5602" t="s">
        <v>24718</v>
      </c>
      <c r="I5602">
        <v>20</v>
      </c>
      <c r="J5602" t="s">
        <v>74</v>
      </c>
      <c r="K5602">
        <v>158</v>
      </c>
      <c r="L5602" t="s">
        <v>75</v>
      </c>
      <c r="M5602" t="s">
        <v>23958</v>
      </c>
    </row>
    <row r="5603" spans="1:13" x14ac:dyDescent="0.35">
      <c r="A5603" t="s">
        <v>24719</v>
      </c>
      <c r="B5603" t="s">
        <v>14</v>
      </c>
      <c r="C5603" t="s">
        <v>24720</v>
      </c>
      <c r="D5603" t="s">
        <v>72</v>
      </c>
      <c r="E5603">
        <v>274578</v>
      </c>
      <c r="F5603">
        <v>6299</v>
      </c>
      <c r="G5603">
        <v>0</v>
      </c>
      <c r="H5603" t="s">
        <v>24721</v>
      </c>
      <c r="I5603">
        <v>20</v>
      </c>
      <c r="J5603" t="s">
        <v>74</v>
      </c>
      <c r="K5603">
        <v>76</v>
      </c>
      <c r="L5603" t="s">
        <v>75</v>
      </c>
      <c r="M5603" t="s">
        <v>23958</v>
      </c>
    </row>
    <row r="5604" spans="1:13" x14ac:dyDescent="0.35">
      <c r="A5604" t="s">
        <v>24722</v>
      </c>
      <c r="B5604" t="s">
        <v>14</v>
      </c>
      <c r="C5604" t="s">
        <v>24723</v>
      </c>
      <c r="D5604" t="s">
        <v>72</v>
      </c>
      <c r="E5604">
        <v>815912</v>
      </c>
      <c r="F5604">
        <v>13056</v>
      </c>
      <c r="G5604">
        <v>0</v>
      </c>
      <c r="H5604" t="s">
        <v>24724</v>
      </c>
      <c r="I5604">
        <v>20</v>
      </c>
      <c r="J5604" t="s">
        <v>74</v>
      </c>
      <c r="K5604">
        <v>368</v>
      </c>
      <c r="L5604" t="s">
        <v>75</v>
      </c>
      <c r="M5604" t="s">
        <v>23958</v>
      </c>
    </row>
    <row r="5605" spans="1:13" x14ac:dyDescent="0.35">
      <c r="A5605" t="s">
        <v>24725</v>
      </c>
      <c r="B5605" t="s">
        <v>14</v>
      </c>
      <c r="C5605" t="s">
        <v>24726</v>
      </c>
      <c r="D5605" t="s">
        <v>72</v>
      </c>
      <c r="E5605">
        <v>198835</v>
      </c>
      <c r="F5605">
        <v>3855</v>
      </c>
      <c r="G5605">
        <v>0</v>
      </c>
      <c r="H5605" t="s">
        <v>24727</v>
      </c>
      <c r="I5605">
        <v>20</v>
      </c>
      <c r="J5605" t="s">
        <v>74</v>
      </c>
      <c r="K5605">
        <v>47</v>
      </c>
      <c r="L5605" t="s">
        <v>75</v>
      </c>
      <c r="M5605" t="s">
        <v>23958</v>
      </c>
    </row>
    <row r="5606" spans="1:13" x14ac:dyDescent="0.35">
      <c r="A5606" t="s">
        <v>24728</v>
      </c>
      <c r="B5606" t="s">
        <v>14</v>
      </c>
      <c r="C5606" t="s">
        <v>24729</v>
      </c>
      <c r="D5606" t="s">
        <v>72</v>
      </c>
      <c r="E5606">
        <v>483743</v>
      </c>
      <c r="F5606">
        <v>8885</v>
      </c>
      <c r="G5606">
        <v>0</v>
      </c>
      <c r="H5606" t="s">
        <v>24730</v>
      </c>
      <c r="I5606">
        <v>20</v>
      </c>
      <c r="J5606" t="s">
        <v>74</v>
      </c>
      <c r="K5606">
        <v>83</v>
      </c>
      <c r="L5606" t="s">
        <v>75</v>
      </c>
      <c r="M5606" t="s">
        <v>23958</v>
      </c>
    </row>
    <row r="5607" spans="1:13" x14ac:dyDescent="0.35">
      <c r="A5607" t="s">
        <v>24731</v>
      </c>
      <c r="B5607" t="s">
        <v>14</v>
      </c>
      <c r="C5607" t="s">
        <v>24732</v>
      </c>
      <c r="D5607" t="s">
        <v>72</v>
      </c>
      <c r="E5607">
        <v>3234276</v>
      </c>
      <c r="F5607">
        <v>38801</v>
      </c>
      <c r="G5607">
        <v>0</v>
      </c>
      <c r="H5607" t="s">
        <v>24733</v>
      </c>
      <c r="I5607">
        <v>20</v>
      </c>
      <c r="J5607" t="s">
        <v>74</v>
      </c>
      <c r="K5607">
        <v>667</v>
      </c>
      <c r="L5607" t="s">
        <v>75</v>
      </c>
      <c r="M5607" t="s">
        <v>23958</v>
      </c>
    </row>
    <row r="5608" spans="1:13" x14ac:dyDescent="0.35">
      <c r="A5608" t="s">
        <v>24734</v>
      </c>
      <c r="B5608" t="s">
        <v>14</v>
      </c>
      <c r="C5608" t="s">
        <v>24735</v>
      </c>
      <c r="D5608" t="s">
        <v>72</v>
      </c>
      <c r="E5608">
        <v>158201</v>
      </c>
      <c r="F5608">
        <v>4304</v>
      </c>
      <c r="G5608">
        <v>0</v>
      </c>
      <c r="H5608" t="s">
        <v>24736</v>
      </c>
      <c r="I5608">
        <v>20</v>
      </c>
      <c r="J5608" t="s">
        <v>74</v>
      </c>
      <c r="K5608">
        <v>59</v>
      </c>
      <c r="L5608" t="s">
        <v>75</v>
      </c>
      <c r="M5608" t="s">
        <v>23958</v>
      </c>
    </row>
    <row r="5609" spans="1:13" x14ac:dyDescent="0.35">
      <c r="A5609" t="s">
        <v>24737</v>
      </c>
      <c r="B5609" t="s">
        <v>14</v>
      </c>
      <c r="C5609" t="s">
        <v>24738</v>
      </c>
      <c r="D5609" t="s">
        <v>72</v>
      </c>
      <c r="E5609">
        <v>289489</v>
      </c>
      <c r="F5609">
        <v>7475</v>
      </c>
      <c r="G5609">
        <v>0</v>
      </c>
      <c r="H5609" t="s">
        <v>24739</v>
      </c>
      <c r="I5609">
        <v>20</v>
      </c>
      <c r="J5609" t="s">
        <v>74</v>
      </c>
      <c r="K5609">
        <v>73</v>
      </c>
      <c r="L5609" t="s">
        <v>75</v>
      </c>
      <c r="M5609" t="s">
        <v>23958</v>
      </c>
    </row>
    <row r="5610" spans="1:13" x14ac:dyDescent="0.35">
      <c r="A5610" t="s">
        <v>24740</v>
      </c>
      <c r="B5610" t="s">
        <v>14</v>
      </c>
      <c r="C5610" t="s">
        <v>24741</v>
      </c>
      <c r="D5610" t="s">
        <v>72</v>
      </c>
      <c r="E5610">
        <v>1115787</v>
      </c>
      <c r="F5610">
        <v>18186</v>
      </c>
      <c r="G5610">
        <v>0</v>
      </c>
      <c r="H5610" t="s">
        <v>24742</v>
      </c>
      <c r="I5610">
        <v>20</v>
      </c>
      <c r="J5610" t="s">
        <v>74</v>
      </c>
      <c r="K5610">
        <v>443</v>
      </c>
      <c r="L5610" t="s">
        <v>75</v>
      </c>
      <c r="M5610" t="s">
        <v>24743</v>
      </c>
    </row>
    <row r="5611" spans="1:13" x14ac:dyDescent="0.35">
      <c r="A5611" t="s">
        <v>24744</v>
      </c>
      <c r="B5611" t="s">
        <v>14</v>
      </c>
      <c r="C5611" t="s">
        <v>24745</v>
      </c>
      <c r="D5611" t="s">
        <v>72</v>
      </c>
      <c r="E5611">
        <v>182050</v>
      </c>
      <c r="F5611">
        <v>3738</v>
      </c>
      <c r="G5611">
        <v>0</v>
      </c>
      <c r="H5611" t="s">
        <v>24746</v>
      </c>
      <c r="I5611">
        <v>20</v>
      </c>
      <c r="J5611" t="s">
        <v>74</v>
      </c>
      <c r="K5611">
        <v>73</v>
      </c>
      <c r="L5611" t="s">
        <v>75</v>
      </c>
      <c r="M5611" t="s">
        <v>23958</v>
      </c>
    </row>
    <row r="5612" spans="1:13" x14ac:dyDescent="0.35">
      <c r="A5612" t="s">
        <v>24747</v>
      </c>
      <c r="B5612" t="s">
        <v>14</v>
      </c>
      <c r="C5612" t="s">
        <v>24748</v>
      </c>
      <c r="D5612" t="s">
        <v>72</v>
      </c>
      <c r="E5612">
        <v>2075676</v>
      </c>
      <c r="F5612">
        <v>32109</v>
      </c>
      <c r="G5612">
        <v>0</v>
      </c>
      <c r="H5612" t="s">
        <v>24749</v>
      </c>
      <c r="I5612">
        <v>20</v>
      </c>
      <c r="J5612" t="s">
        <v>74</v>
      </c>
      <c r="K5612">
        <v>584</v>
      </c>
      <c r="L5612" t="s">
        <v>75</v>
      </c>
      <c r="M5612" t="s">
        <v>23958</v>
      </c>
    </row>
    <row r="5613" spans="1:13" x14ac:dyDescent="0.35">
      <c r="A5613" t="s">
        <v>24750</v>
      </c>
      <c r="B5613" t="s">
        <v>14</v>
      </c>
      <c r="C5613" t="s">
        <v>24751</v>
      </c>
      <c r="D5613" t="s">
        <v>72</v>
      </c>
      <c r="E5613">
        <v>1090981</v>
      </c>
      <c r="F5613">
        <v>15444</v>
      </c>
      <c r="G5613">
        <v>0</v>
      </c>
      <c r="H5613" t="s">
        <v>24752</v>
      </c>
      <c r="I5613">
        <v>20</v>
      </c>
      <c r="J5613" t="s">
        <v>74</v>
      </c>
      <c r="K5613">
        <v>426</v>
      </c>
      <c r="L5613" t="s">
        <v>75</v>
      </c>
      <c r="M5613" t="s">
        <v>23958</v>
      </c>
    </row>
    <row r="5614" spans="1:13" x14ac:dyDescent="0.35">
      <c r="A5614" t="s">
        <v>24753</v>
      </c>
      <c r="B5614" t="s">
        <v>14</v>
      </c>
      <c r="C5614" t="s">
        <v>24754</v>
      </c>
      <c r="D5614" t="s">
        <v>72</v>
      </c>
      <c r="E5614">
        <v>395505</v>
      </c>
      <c r="F5614">
        <v>4950</v>
      </c>
      <c r="G5614">
        <v>0</v>
      </c>
      <c r="H5614" t="s">
        <v>24755</v>
      </c>
      <c r="I5614">
        <v>20</v>
      </c>
      <c r="J5614" t="s">
        <v>74</v>
      </c>
      <c r="K5614">
        <v>43</v>
      </c>
      <c r="L5614" t="s">
        <v>75</v>
      </c>
      <c r="M5614" t="s">
        <v>23958</v>
      </c>
    </row>
    <row r="5615" spans="1:13" x14ac:dyDescent="0.35">
      <c r="A5615" t="s">
        <v>24756</v>
      </c>
      <c r="B5615" t="s">
        <v>14</v>
      </c>
      <c r="C5615" t="s">
        <v>24757</v>
      </c>
      <c r="D5615" t="s">
        <v>72</v>
      </c>
      <c r="E5615">
        <v>548347</v>
      </c>
      <c r="F5615">
        <v>9642</v>
      </c>
      <c r="G5615">
        <v>0</v>
      </c>
      <c r="H5615" t="s">
        <v>24758</v>
      </c>
      <c r="I5615">
        <v>20</v>
      </c>
      <c r="J5615" t="s">
        <v>74</v>
      </c>
      <c r="K5615">
        <v>156</v>
      </c>
      <c r="L5615" t="s">
        <v>75</v>
      </c>
      <c r="M5615" t="s">
        <v>23958</v>
      </c>
    </row>
    <row r="5616" spans="1:13" x14ac:dyDescent="0.35">
      <c r="A5616" t="s">
        <v>24759</v>
      </c>
      <c r="B5616" t="s">
        <v>14</v>
      </c>
      <c r="C5616" t="s">
        <v>24760</v>
      </c>
      <c r="D5616" t="s">
        <v>72</v>
      </c>
      <c r="E5616">
        <v>1817513</v>
      </c>
      <c r="F5616">
        <v>25017</v>
      </c>
      <c r="G5616">
        <v>0</v>
      </c>
      <c r="H5616" t="s">
        <v>24761</v>
      </c>
      <c r="I5616">
        <v>20</v>
      </c>
      <c r="J5616" t="s">
        <v>74</v>
      </c>
      <c r="K5616">
        <v>618</v>
      </c>
      <c r="L5616" t="s">
        <v>75</v>
      </c>
      <c r="M5616" t="s">
        <v>23958</v>
      </c>
    </row>
    <row r="5617" spans="1:13" x14ac:dyDescent="0.35">
      <c r="A5617" t="s">
        <v>24762</v>
      </c>
      <c r="B5617" t="s">
        <v>14</v>
      </c>
      <c r="C5617" t="s">
        <v>24763</v>
      </c>
      <c r="D5617" t="s">
        <v>72</v>
      </c>
      <c r="E5617">
        <v>360044</v>
      </c>
      <c r="F5617">
        <v>6692</v>
      </c>
      <c r="G5617">
        <v>0</v>
      </c>
      <c r="H5617" t="s">
        <v>24764</v>
      </c>
      <c r="I5617">
        <v>20</v>
      </c>
      <c r="J5617" t="s">
        <v>74</v>
      </c>
      <c r="K5617">
        <v>66</v>
      </c>
      <c r="L5617" t="s">
        <v>75</v>
      </c>
      <c r="M5617" t="s">
        <v>23958</v>
      </c>
    </row>
    <row r="5618" spans="1:13" x14ac:dyDescent="0.35">
      <c r="A5618" t="s">
        <v>24765</v>
      </c>
      <c r="B5618" t="s">
        <v>14</v>
      </c>
      <c r="C5618" t="s">
        <v>24766</v>
      </c>
      <c r="D5618" t="s">
        <v>72</v>
      </c>
      <c r="E5618">
        <v>141815</v>
      </c>
      <c r="F5618">
        <v>3062</v>
      </c>
      <c r="G5618">
        <v>0</v>
      </c>
      <c r="H5618" t="s">
        <v>24767</v>
      </c>
      <c r="I5618">
        <v>20</v>
      </c>
      <c r="J5618" t="s">
        <v>74</v>
      </c>
      <c r="K5618">
        <v>35</v>
      </c>
      <c r="L5618" t="s">
        <v>75</v>
      </c>
      <c r="M5618" t="s">
        <v>23958</v>
      </c>
    </row>
    <row r="5619" spans="1:13" x14ac:dyDescent="0.35">
      <c r="A5619" t="s">
        <v>24768</v>
      </c>
      <c r="B5619" t="s">
        <v>14</v>
      </c>
      <c r="C5619" t="s">
        <v>24769</v>
      </c>
      <c r="D5619" t="s">
        <v>72</v>
      </c>
      <c r="E5619">
        <v>1971754</v>
      </c>
      <c r="F5619">
        <v>29030</v>
      </c>
      <c r="G5619">
        <v>0</v>
      </c>
      <c r="H5619" t="s">
        <v>24770</v>
      </c>
      <c r="I5619">
        <v>20</v>
      </c>
      <c r="J5619" t="s">
        <v>74</v>
      </c>
      <c r="K5619">
        <v>526</v>
      </c>
      <c r="L5619" t="s">
        <v>75</v>
      </c>
      <c r="M5619" t="s">
        <v>23958</v>
      </c>
    </row>
    <row r="5620" spans="1:13" x14ac:dyDescent="0.35">
      <c r="A5620" t="s">
        <v>24771</v>
      </c>
      <c r="B5620" t="s">
        <v>14</v>
      </c>
      <c r="C5620" t="s">
        <v>24772</v>
      </c>
      <c r="D5620" t="s">
        <v>72</v>
      </c>
      <c r="E5620">
        <v>287131</v>
      </c>
      <c r="F5620">
        <v>5926</v>
      </c>
      <c r="G5620">
        <v>0</v>
      </c>
      <c r="H5620" t="s">
        <v>24773</v>
      </c>
      <c r="I5620">
        <v>20</v>
      </c>
      <c r="J5620" t="s">
        <v>74</v>
      </c>
      <c r="K5620">
        <v>81</v>
      </c>
      <c r="L5620" t="s">
        <v>75</v>
      </c>
      <c r="M5620" t="s">
        <v>23958</v>
      </c>
    </row>
    <row r="5621" spans="1:13" x14ac:dyDescent="0.35">
      <c r="A5621" t="s">
        <v>24774</v>
      </c>
      <c r="B5621" t="s">
        <v>14</v>
      </c>
      <c r="C5621" t="s">
        <v>24775</v>
      </c>
      <c r="D5621" t="s">
        <v>72</v>
      </c>
      <c r="E5621">
        <v>436265</v>
      </c>
      <c r="F5621">
        <v>9250</v>
      </c>
      <c r="G5621">
        <v>0</v>
      </c>
      <c r="H5621" t="s">
        <v>24776</v>
      </c>
      <c r="I5621">
        <v>20</v>
      </c>
      <c r="J5621" t="s">
        <v>74</v>
      </c>
      <c r="K5621">
        <v>49</v>
      </c>
      <c r="L5621" t="s">
        <v>75</v>
      </c>
      <c r="M5621" t="s">
        <v>23958</v>
      </c>
    </row>
    <row r="5622" spans="1:13" x14ac:dyDescent="0.35">
      <c r="A5622" t="s">
        <v>24777</v>
      </c>
      <c r="B5622" t="s">
        <v>14</v>
      </c>
      <c r="C5622" t="s">
        <v>24778</v>
      </c>
      <c r="D5622" t="s">
        <v>72</v>
      </c>
      <c r="E5622">
        <v>1178846</v>
      </c>
      <c r="F5622">
        <v>18892</v>
      </c>
      <c r="G5622">
        <v>0</v>
      </c>
      <c r="H5622" t="s">
        <v>24779</v>
      </c>
      <c r="I5622">
        <v>20</v>
      </c>
      <c r="J5622" t="s">
        <v>74</v>
      </c>
      <c r="K5622">
        <v>460</v>
      </c>
      <c r="L5622" t="s">
        <v>75</v>
      </c>
      <c r="M5622" t="s">
        <v>23958</v>
      </c>
    </row>
    <row r="5623" spans="1:13" x14ac:dyDescent="0.35">
      <c r="A5623" t="s">
        <v>24780</v>
      </c>
      <c r="B5623" t="s">
        <v>14</v>
      </c>
      <c r="C5623" t="s">
        <v>24781</v>
      </c>
      <c r="D5623" t="s">
        <v>72</v>
      </c>
      <c r="E5623">
        <v>197249</v>
      </c>
      <c r="F5623">
        <v>3701</v>
      </c>
      <c r="G5623">
        <v>0</v>
      </c>
      <c r="H5623" t="s">
        <v>24782</v>
      </c>
      <c r="I5623">
        <v>20</v>
      </c>
      <c r="J5623" t="s">
        <v>74</v>
      </c>
      <c r="K5623">
        <v>45</v>
      </c>
      <c r="L5623" t="s">
        <v>75</v>
      </c>
      <c r="M5623" t="s">
        <v>23958</v>
      </c>
    </row>
    <row r="5624" spans="1:13" x14ac:dyDescent="0.35">
      <c r="A5624" t="s">
        <v>24783</v>
      </c>
      <c r="B5624" t="s">
        <v>14</v>
      </c>
      <c r="C5624" t="s">
        <v>24154</v>
      </c>
      <c r="D5624" t="s">
        <v>72</v>
      </c>
      <c r="E5624">
        <v>351622</v>
      </c>
      <c r="F5624">
        <v>5751</v>
      </c>
      <c r="G5624">
        <v>0</v>
      </c>
      <c r="H5624" t="s">
        <v>24784</v>
      </c>
      <c r="I5624">
        <v>20</v>
      </c>
      <c r="J5624" t="s">
        <v>74</v>
      </c>
      <c r="K5624">
        <v>43</v>
      </c>
      <c r="L5624" t="s">
        <v>75</v>
      </c>
      <c r="M5624" t="s">
        <v>23958</v>
      </c>
    </row>
    <row r="5625" spans="1:13" x14ac:dyDescent="0.35">
      <c r="A5625" t="s">
        <v>24785</v>
      </c>
      <c r="B5625" t="s">
        <v>14</v>
      </c>
      <c r="C5625" t="s">
        <v>24786</v>
      </c>
      <c r="D5625" t="s">
        <v>72</v>
      </c>
      <c r="E5625">
        <v>1055126</v>
      </c>
      <c r="F5625">
        <v>19951</v>
      </c>
      <c r="G5625">
        <v>0</v>
      </c>
      <c r="H5625" t="s">
        <v>24787</v>
      </c>
      <c r="I5625">
        <v>20</v>
      </c>
      <c r="J5625" t="s">
        <v>74</v>
      </c>
      <c r="K5625">
        <v>735</v>
      </c>
      <c r="L5625" t="s">
        <v>75</v>
      </c>
      <c r="M5625" t="s">
        <v>23958</v>
      </c>
    </row>
    <row r="5626" spans="1:13" x14ac:dyDescent="0.35">
      <c r="A5626" t="s">
        <v>24788</v>
      </c>
      <c r="B5626" t="s">
        <v>14</v>
      </c>
      <c r="C5626" t="s">
        <v>24789</v>
      </c>
      <c r="D5626" t="s">
        <v>72</v>
      </c>
      <c r="E5626">
        <v>2265993</v>
      </c>
      <c r="F5626">
        <v>93567</v>
      </c>
      <c r="G5626">
        <v>0</v>
      </c>
      <c r="H5626" t="s">
        <v>24790</v>
      </c>
      <c r="I5626">
        <v>20</v>
      </c>
      <c r="J5626" t="s">
        <v>53</v>
      </c>
      <c r="K5626">
        <v>875</v>
      </c>
      <c r="L5626" t="s">
        <v>75</v>
      </c>
      <c r="M5626" t="s">
        <v>23958</v>
      </c>
    </row>
    <row r="5627" spans="1:13" x14ac:dyDescent="0.35">
      <c r="A5627" t="s">
        <v>24791</v>
      </c>
      <c r="B5627" t="s">
        <v>14</v>
      </c>
      <c r="C5627" t="s">
        <v>24792</v>
      </c>
      <c r="D5627" t="s">
        <v>72</v>
      </c>
      <c r="E5627">
        <v>263899</v>
      </c>
      <c r="F5627">
        <v>4404</v>
      </c>
      <c r="G5627">
        <v>0</v>
      </c>
      <c r="H5627" t="s">
        <v>24793</v>
      </c>
      <c r="I5627">
        <v>20</v>
      </c>
      <c r="J5627" t="s">
        <v>53</v>
      </c>
      <c r="K5627">
        <v>88</v>
      </c>
      <c r="L5627" t="s">
        <v>75</v>
      </c>
      <c r="M5627" t="s">
        <v>23958</v>
      </c>
    </row>
    <row r="5628" spans="1:13" x14ac:dyDescent="0.35">
      <c r="A5628" t="s">
        <v>24794</v>
      </c>
      <c r="B5628" t="s">
        <v>14</v>
      </c>
      <c r="C5628" t="s">
        <v>24795</v>
      </c>
      <c r="D5628" t="s">
        <v>72</v>
      </c>
      <c r="E5628">
        <v>1016980</v>
      </c>
      <c r="F5628">
        <v>16888</v>
      </c>
      <c r="G5628">
        <v>0</v>
      </c>
      <c r="H5628" t="s">
        <v>24796</v>
      </c>
      <c r="I5628">
        <v>20</v>
      </c>
      <c r="J5628" t="s">
        <v>74</v>
      </c>
      <c r="K5628">
        <v>463</v>
      </c>
      <c r="L5628" t="s">
        <v>75</v>
      </c>
      <c r="M5628" t="s">
        <v>23958</v>
      </c>
    </row>
    <row r="5629" spans="1:13" x14ac:dyDescent="0.35">
      <c r="A5629" t="s">
        <v>24797</v>
      </c>
      <c r="B5629" t="s">
        <v>14</v>
      </c>
      <c r="C5629" t="s">
        <v>24798</v>
      </c>
      <c r="D5629" t="s">
        <v>72</v>
      </c>
      <c r="E5629">
        <v>2619700</v>
      </c>
      <c r="F5629">
        <v>101003</v>
      </c>
      <c r="G5629">
        <v>0</v>
      </c>
      <c r="H5629" t="s">
        <v>24799</v>
      </c>
      <c r="I5629">
        <v>20</v>
      </c>
      <c r="J5629" t="s">
        <v>74</v>
      </c>
      <c r="K5629">
        <v>278</v>
      </c>
      <c r="L5629" t="s">
        <v>75</v>
      </c>
      <c r="M5629" t="s">
        <v>23958</v>
      </c>
    </row>
    <row r="5630" spans="1:13" x14ac:dyDescent="0.35">
      <c r="A5630" t="s">
        <v>24800</v>
      </c>
      <c r="B5630" t="s">
        <v>14</v>
      </c>
      <c r="C5630" t="s">
        <v>24801</v>
      </c>
      <c r="D5630" t="s">
        <v>72</v>
      </c>
      <c r="E5630">
        <v>873386</v>
      </c>
      <c r="F5630">
        <v>11702</v>
      </c>
      <c r="G5630">
        <v>0</v>
      </c>
      <c r="H5630" t="s">
        <v>24802</v>
      </c>
      <c r="I5630">
        <v>20</v>
      </c>
      <c r="J5630" t="s">
        <v>74</v>
      </c>
      <c r="K5630">
        <v>66</v>
      </c>
      <c r="L5630" t="s">
        <v>75</v>
      </c>
      <c r="M5630" t="s">
        <v>23958</v>
      </c>
    </row>
    <row r="5631" spans="1:13" x14ac:dyDescent="0.35">
      <c r="A5631" t="s">
        <v>24803</v>
      </c>
      <c r="B5631" t="s">
        <v>14</v>
      </c>
      <c r="C5631" t="s">
        <v>24804</v>
      </c>
      <c r="D5631" t="s">
        <v>72</v>
      </c>
      <c r="E5631">
        <v>1527317</v>
      </c>
      <c r="F5631">
        <v>17875</v>
      </c>
      <c r="G5631">
        <v>0</v>
      </c>
      <c r="H5631" t="s">
        <v>24805</v>
      </c>
      <c r="I5631">
        <v>20</v>
      </c>
      <c r="J5631" t="s">
        <v>74</v>
      </c>
      <c r="K5631">
        <v>550</v>
      </c>
      <c r="L5631" t="s">
        <v>75</v>
      </c>
      <c r="M5631" t="s">
        <v>23958</v>
      </c>
    </row>
    <row r="5632" spans="1:13" x14ac:dyDescent="0.35">
      <c r="A5632" t="s">
        <v>24806</v>
      </c>
      <c r="B5632" t="s">
        <v>14</v>
      </c>
      <c r="C5632" t="s">
        <v>24807</v>
      </c>
      <c r="D5632" t="s">
        <v>72</v>
      </c>
      <c r="E5632">
        <v>1638361</v>
      </c>
      <c r="F5632">
        <v>24763</v>
      </c>
      <c r="G5632">
        <v>0</v>
      </c>
      <c r="H5632" t="s">
        <v>24808</v>
      </c>
      <c r="I5632">
        <v>20</v>
      </c>
      <c r="J5632" t="s">
        <v>74</v>
      </c>
      <c r="K5632">
        <v>550</v>
      </c>
      <c r="L5632" t="s">
        <v>75</v>
      </c>
      <c r="M5632" t="s">
        <v>23958</v>
      </c>
    </row>
    <row r="5633" spans="1:13" x14ac:dyDescent="0.35">
      <c r="A5633" t="s">
        <v>24809</v>
      </c>
      <c r="B5633" t="s">
        <v>14</v>
      </c>
      <c r="C5633" t="s">
        <v>24810</v>
      </c>
      <c r="D5633" t="s">
        <v>72</v>
      </c>
      <c r="E5633">
        <v>312365</v>
      </c>
      <c r="F5633">
        <v>6848</v>
      </c>
      <c r="G5633">
        <v>0</v>
      </c>
      <c r="H5633" t="s">
        <v>24811</v>
      </c>
      <c r="I5633">
        <v>20</v>
      </c>
      <c r="J5633" t="s">
        <v>74</v>
      </c>
      <c r="K5633">
        <v>350</v>
      </c>
      <c r="L5633" t="s">
        <v>75</v>
      </c>
      <c r="M5633" t="s">
        <v>23958</v>
      </c>
    </row>
    <row r="5634" spans="1:13" x14ac:dyDescent="0.35">
      <c r="A5634" t="s">
        <v>24812</v>
      </c>
      <c r="B5634" t="s">
        <v>14</v>
      </c>
      <c r="C5634" t="s">
        <v>24813</v>
      </c>
      <c r="D5634" t="s">
        <v>72</v>
      </c>
      <c r="E5634">
        <v>2220179</v>
      </c>
      <c r="F5634">
        <v>22344</v>
      </c>
      <c r="G5634">
        <v>0</v>
      </c>
      <c r="H5634" t="s">
        <v>24814</v>
      </c>
      <c r="I5634">
        <v>20</v>
      </c>
      <c r="J5634" t="s">
        <v>74</v>
      </c>
      <c r="K5634">
        <v>574</v>
      </c>
      <c r="L5634" t="s">
        <v>75</v>
      </c>
      <c r="M5634" t="s">
        <v>23958</v>
      </c>
    </row>
    <row r="5635" spans="1:13" x14ac:dyDescent="0.35">
      <c r="A5635" t="s">
        <v>24815</v>
      </c>
      <c r="B5635" t="s">
        <v>14</v>
      </c>
      <c r="C5635" t="s">
        <v>24816</v>
      </c>
      <c r="D5635" t="s">
        <v>72</v>
      </c>
      <c r="E5635">
        <v>795646</v>
      </c>
      <c r="F5635">
        <v>14169</v>
      </c>
      <c r="G5635">
        <v>0</v>
      </c>
      <c r="H5635" t="s">
        <v>24817</v>
      </c>
      <c r="I5635">
        <v>20</v>
      </c>
      <c r="J5635" t="s">
        <v>74</v>
      </c>
      <c r="K5635">
        <v>105</v>
      </c>
      <c r="L5635" t="s">
        <v>75</v>
      </c>
      <c r="M5635" t="s">
        <v>23958</v>
      </c>
    </row>
    <row r="5636" spans="1:13" x14ac:dyDescent="0.35">
      <c r="A5636" t="s">
        <v>24818</v>
      </c>
      <c r="B5636" t="s">
        <v>14</v>
      </c>
      <c r="C5636" t="s">
        <v>24819</v>
      </c>
      <c r="D5636" t="s">
        <v>72</v>
      </c>
      <c r="E5636">
        <v>379415</v>
      </c>
      <c r="F5636">
        <v>8415</v>
      </c>
      <c r="G5636">
        <v>0</v>
      </c>
      <c r="H5636" t="s">
        <v>24820</v>
      </c>
      <c r="I5636">
        <v>20</v>
      </c>
      <c r="J5636" t="s">
        <v>74</v>
      </c>
      <c r="K5636">
        <v>75</v>
      </c>
      <c r="L5636" t="s">
        <v>75</v>
      </c>
      <c r="M5636" t="s">
        <v>23958</v>
      </c>
    </row>
    <row r="5637" spans="1:13" x14ac:dyDescent="0.35">
      <c r="A5637" t="e">
        <f>-l5bSfFaaDo</f>
        <v>#NAME?</v>
      </c>
      <c r="B5637" t="s">
        <v>14</v>
      </c>
      <c r="C5637" t="s">
        <v>24821</v>
      </c>
      <c r="D5637" t="s">
        <v>72</v>
      </c>
      <c r="E5637">
        <v>2386418</v>
      </c>
      <c r="F5637">
        <v>27042</v>
      </c>
      <c r="G5637">
        <v>0</v>
      </c>
      <c r="H5637" t="s">
        <v>24822</v>
      </c>
      <c r="I5637">
        <v>20</v>
      </c>
      <c r="J5637" t="s">
        <v>74</v>
      </c>
      <c r="K5637">
        <v>921</v>
      </c>
      <c r="L5637" t="s">
        <v>75</v>
      </c>
      <c r="M5637" t="s">
        <v>23958</v>
      </c>
    </row>
    <row r="5638" spans="1:13" x14ac:dyDescent="0.35">
      <c r="A5638" t="s">
        <v>24823</v>
      </c>
      <c r="B5638" t="s">
        <v>14</v>
      </c>
      <c r="C5638" t="s">
        <v>24824</v>
      </c>
      <c r="D5638" t="s">
        <v>72</v>
      </c>
      <c r="E5638">
        <v>182708</v>
      </c>
      <c r="F5638">
        <v>3888</v>
      </c>
      <c r="G5638">
        <v>0</v>
      </c>
      <c r="H5638" t="s">
        <v>24825</v>
      </c>
      <c r="I5638">
        <v>20</v>
      </c>
      <c r="J5638" t="s">
        <v>74</v>
      </c>
      <c r="K5638">
        <v>87</v>
      </c>
      <c r="L5638" t="s">
        <v>75</v>
      </c>
      <c r="M5638" t="s">
        <v>23958</v>
      </c>
    </row>
    <row r="5639" spans="1:13" x14ac:dyDescent="0.35">
      <c r="A5639" t="s">
        <v>24826</v>
      </c>
      <c r="B5639" t="s">
        <v>14</v>
      </c>
      <c r="C5639" t="s">
        <v>24827</v>
      </c>
      <c r="D5639" t="s">
        <v>72</v>
      </c>
      <c r="E5639">
        <v>1097049</v>
      </c>
      <c r="F5639">
        <v>24637</v>
      </c>
      <c r="G5639">
        <v>0</v>
      </c>
      <c r="H5639" t="s">
        <v>24828</v>
      </c>
      <c r="I5639">
        <v>20</v>
      </c>
      <c r="J5639" t="s">
        <v>74</v>
      </c>
      <c r="K5639">
        <v>131</v>
      </c>
      <c r="L5639" t="s">
        <v>75</v>
      </c>
      <c r="M5639" t="s">
        <v>23958</v>
      </c>
    </row>
    <row r="5640" spans="1:13" x14ac:dyDescent="0.35">
      <c r="A5640" t="s">
        <v>24829</v>
      </c>
      <c r="B5640" t="s">
        <v>14</v>
      </c>
      <c r="C5640" t="s">
        <v>24830</v>
      </c>
      <c r="D5640" t="s">
        <v>72</v>
      </c>
      <c r="E5640">
        <v>981452</v>
      </c>
      <c r="F5640">
        <v>15151</v>
      </c>
      <c r="G5640">
        <v>0</v>
      </c>
      <c r="H5640" t="s">
        <v>24831</v>
      </c>
      <c r="I5640">
        <v>20</v>
      </c>
      <c r="J5640" t="s">
        <v>74</v>
      </c>
      <c r="K5640">
        <v>382</v>
      </c>
      <c r="L5640" t="s">
        <v>75</v>
      </c>
      <c r="M5640" t="s">
        <v>24225</v>
      </c>
    </row>
    <row r="5641" spans="1:13" x14ac:dyDescent="0.35">
      <c r="A5641" t="s">
        <v>24832</v>
      </c>
      <c r="B5641" t="s">
        <v>14</v>
      </c>
      <c r="C5641" t="s">
        <v>24833</v>
      </c>
      <c r="D5641" t="s">
        <v>72</v>
      </c>
      <c r="E5641">
        <v>343724</v>
      </c>
      <c r="F5641">
        <v>6684</v>
      </c>
      <c r="G5641">
        <v>0</v>
      </c>
      <c r="H5641" t="s">
        <v>24834</v>
      </c>
      <c r="I5641">
        <v>20</v>
      </c>
      <c r="J5641" t="s">
        <v>74</v>
      </c>
      <c r="K5641">
        <v>160</v>
      </c>
      <c r="L5641" t="s">
        <v>75</v>
      </c>
      <c r="M5641" t="s">
        <v>23958</v>
      </c>
    </row>
    <row r="5642" spans="1:13" x14ac:dyDescent="0.35">
      <c r="A5642" t="s">
        <v>24835</v>
      </c>
      <c r="B5642" t="s">
        <v>14</v>
      </c>
      <c r="C5642" t="s">
        <v>24836</v>
      </c>
      <c r="D5642" t="s">
        <v>72</v>
      </c>
      <c r="E5642">
        <v>1798750</v>
      </c>
      <c r="F5642">
        <v>40497</v>
      </c>
      <c r="G5642">
        <v>0</v>
      </c>
      <c r="H5642" t="s">
        <v>24837</v>
      </c>
      <c r="I5642">
        <v>20</v>
      </c>
      <c r="J5642" t="s">
        <v>74</v>
      </c>
      <c r="K5642">
        <v>289</v>
      </c>
      <c r="L5642" t="s">
        <v>75</v>
      </c>
      <c r="M5642" t="s">
        <v>23958</v>
      </c>
    </row>
    <row r="5643" spans="1:13" x14ac:dyDescent="0.35">
      <c r="A5643" t="s">
        <v>24838</v>
      </c>
      <c r="B5643" t="s">
        <v>14</v>
      </c>
      <c r="C5643" t="s">
        <v>24839</v>
      </c>
      <c r="D5643" t="s">
        <v>72</v>
      </c>
      <c r="E5643">
        <v>1752775</v>
      </c>
      <c r="F5643">
        <v>26160</v>
      </c>
      <c r="G5643">
        <v>0</v>
      </c>
      <c r="H5643" t="s">
        <v>24840</v>
      </c>
      <c r="I5643">
        <v>20</v>
      </c>
      <c r="J5643" t="s">
        <v>74</v>
      </c>
      <c r="K5643">
        <v>584</v>
      </c>
      <c r="L5643" t="s">
        <v>75</v>
      </c>
      <c r="M5643" t="s">
        <v>23958</v>
      </c>
    </row>
    <row r="5644" spans="1:13" x14ac:dyDescent="0.35">
      <c r="A5644" t="s">
        <v>24841</v>
      </c>
      <c r="B5644" t="s">
        <v>14</v>
      </c>
      <c r="C5644" t="s">
        <v>24842</v>
      </c>
      <c r="D5644" t="s">
        <v>72</v>
      </c>
      <c r="E5644">
        <v>190965</v>
      </c>
      <c r="F5644">
        <v>3771</v>
      </c>
      <c r="G5644">
        <v>0</v>
      </c>
      <c r="H5644" t="s">
        <v>24843</v>
      </c>
      <c r="I5644">
        <v>20</v>
      </c>
      <c r="J5644" t="s">
        <v>74</v>
      </c>
      <c r="K5644">
        <v>40</v>
      </c>
      <c r="L5644" t="s">
        <v>75</v>
      </c>
      <c r="M5644" t="s">
        <v>23958</v>
      </c>
    </row>
    <row r="5645" spans="1:13" x14ac:dyDescent="0.35">
      <c r="A5645" t="s">
        <v>24844</v>
      </c>
      <c r="B5645" t="s">
        <v>14</v>
      </c>
      <c r="C5645" t="s">
        <v>24845</v>
      </c>
      <c r="D5645" t="s">
        <v>72</v>
      </c>
      <c r="E5645">
        <v>203836</v>
      </c>
      <c r="F5645">
        <v>3453</v>
      </c>
      <c r="G5645">
        <v>0</v>
      </c>
      <c r="H5645" t="s">
        <v>24846</v>
      </c>
      <c r="I5645">
        <v>20</v>
      </c>
      <c r="J5645" t="s">
        <v>74</v>
      </c>
      <c r="K5645">
        <v>78</v>
      </c>
      <c r="L5645" t="s">
        <v>75</v>
      </c>
      <c r="M5645" t="s">
        <v>23958</v>
      </c>
    </row>
    <row r="5646" spans="1:13" x14ac:dyDescent="0.35">
      <c r="A5646" t="s">
        <v>24847</v>
      </c>
      <c r="B5646" t="s">
        <v>14</v>
      </c>
      <c r="C5646" t="s">
        <v>24848</v>
      </c>
      <c r="D5646" t="s">
        <v>72</v>
      </c>
      <c r="E5646">
        <v>2104321</v>
      </c>
      <c r="F5646">
        <v>31226</v>
      </c>
      <c r="G5646">
        <v>0</v>
      </c>
      <c r="H5646" t="s">
        <v>24849</v>
      </c>
      <c r="I5646">
        <v>20</v>
      </c>
      <c r="J5646" t="s">
        <v>74</v>
      </c>
      <c r="K5646">
        <v>531</v>
      </c>
      <c r="L5646" t="s">
        <v>75</v>
      </c>
      <c r="M5646" t="s">
        <v>23958</v>
      </c>
    </row>
    <row r="5647" spans="1:13" x14ac:dyDescent="0.35">
      <c r="A5647" t="s">
        <v>24850</v>
      </c>
      <c r="B5647" t="s">
        <v>14</v>
      </c>
      <c r="C5647" t="s">
        <v>24851</v>
      </c>
      <c r="D5647" t="s">
        <v>72</v>
      </c>
      <c r="E5647">
        <v>726536</v>
      </c>
      <c r="F5647">
        <v>11126</v>
      </c>
      <c r="G5647">
        <v>0</v>
      </c>
      <c r="H5647" t="s">
        <v>24852</v>
      </c>
      <c r="I5647">
        <v>20</v>
      </c>
      <c r="J5647" t="s">
        <v>74</v>
      </c>
      <c r="K5647">
        <v>58</v>
      </c>
      <c r="L5647" t="s">
        <v>75</v>
      </c>
      <c r="M5647" t="s">
        <v>23958</v>
      </c>
    </row>
    <row r="5648" spans="1:13" x14ac:dyDescent="0.35">
      <c r="A5648" t="s">
        <v>24853</v>
      </c>
      <c r="B5648" t="s">
        <v>14</v>
      </c>
      <c r="C5648" t="s">
        <v>24854</v>
      </c>
      <c r="D5648" t="s">
        <v>72</v>
      </c>
      <c r="E5648">
        <v>296723</v>
      </c>
      <c r="F5648">
        <v>4597</v>
      </c>
      <c r="G5648">
        <v>0</v>
      </c>
      <c r="H5648" t="s">
        <v>24855</v>
      </c>
      <c r="I5648">
        <v>20</v>
      </c>
      <c r="J5648" t="s">
        <v>74</v>
      </c>
      <c r="K5648">
        <v>39</v>
      </c>
      <c r="L5648" t="s">
        <v>75</v>
      </c>
      <c r="M5648" t="s">
        <v>23958</v>
      </c>
    </row>
    <row r="5649" spans="1:13" x14ac:dyDescent="0.35">
      <c r="A5649" t="s">
        <v>24856</v>
      </c>
      <c r="B5649" t="s">
        <v>14</v>
      </c>
      <c r="C5649" t="s">
        <v>24857</v>
      </c>
      <c r="D5649" t="s">
        <v>72</v>
      </c>
      <c r="E5649">
        <v>1494394</v>
      </c>
      <c r="F5649">
        <v>20084</v>
      </c>
      <c r="G5649">
        <v>0</v>
      </c>
      <c r="H5649" t="s">
        <v>24858</v>
      </c>
      <c r="I5649">
        <v>20</v>
      </c>
      <c r="J5649" t="s">
        <v>74</v>
      </c>
      <c r="K5649">
        <v>580</v>
      </c>
      <c r="L5649" t="s">
        <v>75</v>
      </c>
      <c r="M5649" t="s">
        <v>23958</v>
      </c>
    </row>
    <row r="5650" spans="1:13" x14ac:dyDescent="0.35">
      <c r="A5650" t="s">
        <v>24859</v>
      </c>
      <c r="B5650" t="s">
        <v>14</v>
      </c>
      <c r="C5650" t="s">
        <v>24860</v>
      </c>
      <c r="D5650" t="s">
        <v>72</v>
      </c>
      <c r="E5650">
        <v>3856154</v>
      </c>
      <c r="F5650">
        <v>60980</v>
      </c>
      <c r="G5650">
        <v>0</v>
      </c>
      <c r="H5650" t="s">
        <v>24861</v>
      </c>
      <c r="I5650">
        <v>20</v>
      </c>
      <c r="J5650" t="s">
        <v>74</v>
      </c>
      <c r="K5650">
        <v>170</v>
      </c>
      <c r="L5650" t="s">
        <v>75</v>
      </c>
      <c r="M5650" t="s">
        <v>23958</v>
      </c>
    </row>
    <row r="5651" spans="1:13" x14ac:dyDescent="0.35">
      <c r="A5651" t="s">
        <v>24862</v>
      </c>
      <c r="B5651" t="s">
        <v>14</v>
      </c>
      <c r="C5651" t="s">
        <v>24863</v>
      </c>
      <c r="D5651" t="s">
        <v>72</v>
      </c>
      <c r="E5651">
        <v>490914</v>
      </c>
      <c r="F5651">
        <v>10578</v>
      </c>
      <c r="G5651">
        <v>0</v>
      </c>
      <c r="H5651" t="s">
        <v>24864</v>
      </c>
      <c r="I5651">
        <v>20</v>
      </c>
      <c r="J5651" t="s">
        <v>74</v>
      </c>
      <c r="K5651">
        <v>38</v>
      </c>
      <c r="L5651" t="s">
        <v>75</v>
      </c>
      <c r="M5651" t="s">
        <v>23958</v>
      </c>
    </row>
    <row r="5652" spans="1:13" x14ac:dyDescent="0.35">
      <c r="A5652" t="s">
        <v>24865</v>
      </c>
      <c r="B5652" t="s">
        <v>14</v>
      </c>
      <c r="C5652" t="s">
        <v>24866</v>
      </c>
      <c r="D5652" t="s">
        <v>72</v>
      </c>
      <c r="E5652">
        <v>1657119</v>
      </c>
      <c r="F5652">
        <v>22288</v>
      </c>
      <c r="G5652">
        <v>0</v>
      </c>
      <c r="H5652" t="s">
        <v>24867</v>
      </c>
      <c r="I5652">
        <v>20</v>
      </c>
      <c r="J5652" t="s">
        <v>74</v>
      </c>
      <c r="K5652">
        <v>463</v>
      </c>
      <c r="L5652" t="s">
        <v>75</v>
      </c>
      <c r="M5652" t="s">
        <v>23958</v>
      </c>
    </row>
    <row r="5653" spans="1:13" x14ac:dyDescent="0.35">
      <c r="A5653" t="s">
        <v>24868</v>
      </c>
      <c r="B5653" t="s">
        <v>14</v>
      </c>
      <c r="C5653" t="s">
        <v>24869</v>
      </c>
      <c r="D5653" t="s">
        <v>72</v>
      </c>
      <c r="E5653">
        <v>662404</v>
      </c>
      <c r="F5653">
        <v>7939</v>
      </c>
      <c r="G5653">
        <v>0</v>
      </c>
      <c r="H5653" t="s">
        <v>24870</v>
      </c>
      <c r="I5653">
        <v>20</v>
      </c>
      <c r="J5653" t="s">
        <v>74</v>
      </c>
      <c r="K5653">
        <v>112</v>
      </c>
      <c r="L5653" t="s">
        <v>75</v>
      </c>
      <c r="M5653" t="s">
        <v>23958</v>
      </c>
    </row>
    <row r="5654" spans="1:13" x14ac:dyDescent="0.35">
      <c r="A5654" t="s">
        <v>24871</v>
      </c>
      <c r="B5654" t="s">
        <v>14</v>
      </c>
      <c r="C5654" t="s">
        <v>24872</v>
      </c>
      <c r="D5654" t="s">
        <v>72</v>
      </c>
      <c r="E5654">
        <v>210787</v>
      </c>
      <c r="F5654">
        <v>3570</v>
      </c>
      <c r="G5654">
        <v>0</v>
      </c>
      <c r="H5654" t="s">
        <v>24873</v>
      </c>
      <c r="I5654">
        <v>20</v>
      </c>
      <c r="J5654" t="s">
        <v>74</v>
      </c>
      <c r="K5654">
        <v>55</v>
      </c>
      <c r="L5654" t="s">
        <v>75</v>
      </c>
      <c r="M5654" t="s">
        <v>23958</v>
      </c>
    </row>
    <row r="5655" spans="1:13" x14ac:dyDescent="0.35">
      <c r="A5655" t="s">
        <v>24874</v>
      </c>
      <c r="B5655" t="s">
        <v>14</v>
      </c>
      <c r="C5655" t="s">
        <v>24875</v>
      </c>
      <c r="D5655" t="s">
        <v>72</v>
      </c>
      <c r="E5655">
        <v>1747615</v>
      </c>
      <c r="F5655">
        <v>22328</v>
      </c>
      <c r="G5655">
        <v>0</v>
      </c>
      <c r="H5655" t="s">
        <v>24876</v>
      </c>
      <c r="I5655">
        <v>20</v>
      </c>
      <c r="J5655" t="s">
        <v>74</v>
      </c>
      <c r="K5655">
        <v>719</v>
      </c>
      <c r="L5655" t="s">
        <v>75</v>
      </c>
      <c r="M5655" t="s">
        <v>23958</v>
      </c>
    </row>
    <row r="5656" spans="1:13" x14ac:dyDescent="0.35">
      <c r="A5656" t="s">
        <v>24877</v>
      </c>
      <c r="B5656" t="s">
        <v>14</v>
      </c>
      <c r="C5656" t="s">
        <v>24878</v>
      </c>
      <c r="D5656" t="s">
        <v>72</v>
      </c>
      <c r="E5656">
        <v>172354</v>
      </c>
      <c r="F5656">
        <v>3577</v>
      </c>
      <c r="G5656">
        <v>0</v>
      </c>
      <c r="H5656" t="s">
        <v>24879</v>
      </c>
      <c r="I5656">
        <v>20</v>
      </c>
      <c r="J5656" t="s">
        <v>74</v>
      </c>
      <c r="K5656">
        <v>45</v>
      </c>
      <c r="L5656" t="s">
        <v>75</v>
      </c>
      <c r="M5656" t="s">
        <v>23958</v>
      </c>
    </row>
    <row r="5657" spans="1:13" x14ac:dyDescent="0.35">
      <c r="A5657" t="s">
        <v>24880</v>
      </c>
      <c r="B5657" t="s">
        <v>14</v>
      </c>
      <c r="C5657" t="s">
        <v>24881</v>
      </c>
      <c r="D5657" t="s">
        <v>72</v>
      </c>
      <c r="E5657">
        <v>583693</v>
      </c>
      <c r="F5657">
        <v>7803</v>
      </c>
      <c r="G5657">
        <v>0</v>
      </c>
      <c r="H5657" t="s">
        <v>24882</v>
      </c>
      <c r="I5657">
        <v>20</v>
      </c>
      <c r="J5657" t="s">
        <v>74</v>
      </c>
      <c r="K5657">
        <v>113</v>
      </c>
      <c r="L5657" t="s">
        <v>75</v>
      </c>
      <c r="M5657" t="s">
        <v>23958</v>
      </c>
    </row>
    <row r="5658" spans="1:13" x14ac:dyDescent="0.35">
      <c r="A5658" t="s">
        <v>24883</v>
      </c>
      <c r="B5658" t="s">
        <v>14</v>
      </c>
      <c r="C5658" t="s">
        <v>24884</v>
      </c>
      <c r="D5658" t="s">
        <v>72</v>
      </c>
      <c r="E5658">
        <v>971123</v>
      </c>
      <c r="F5658">
        <v>16528</v>
      </c>
      <c r="G5658">
        <v>0</v>
      </c>
      <c r="H5658" t="s">
        <v>24885</v>
      </c>
      <c r="I5658">
        <v>20</v>
      </c>
      <c r="J5658" t="s">
        <v>74</v>
      </c>
      <c r="K5658">
        <v>690</v>
      </c>
      <c r="L5658" t="s">
        <v>75</v>
      </c>
      <c r="M5658" t="s">
        <v>23958</v>
      </c>
    </row>
    <row r="5659" spans="1:13" x14ac:dyDescent="0.35">
      <c r="A5659" t="s">
        <v>24886</v>
      </c>
      <c r="B5659" t="s">
        <v>14</v>
      </c>
      <c r="C5659" t="s">
        <v>24887</v>
      </c>
      <c r="D5659" t="s">
        <v>72</v>
      </c>
      <c r="E5659">
        <v>196968</v>
      </c>
      <c r="F5659">
        <v>3375</v>
      </c>
      <c r="G5659">
        <v>0</v>
      </c>
      <c r="H5659" t="s">
        <v>24888</v>
      </c>
      <c r="I5659">
        <v>20</v>
      </c>
      <c r="J5659" t="s">
        <v>74</v>
      </c>
      <c r="K5659">
        <v>99</v>
      </c>
      <c r="L5659" t="s">
        <v>75</v>
      </c>
      <c r="M5659" t="s">
        <v>23958</v>
      </c>
    </row>
    <row r="5660" spans="1:13" x14ac:dyDescent="0.35">
      <c r="A5660" t="s">
        <v>24889</v>
      </c>
      <c r="B5660" t="s">
        <v>14</v>
      </c>
      <c r="C5660" t="s">
        <v>24890</v>
      </c>
      <c r="D5660" t="s">
        <v>72</v>
      </c>
      <c r="E5660">
        <v>601389</v>
      </c>
      <c r="F5660">
        <v>6491</v>
      </c>
      <c r="G5660">
        <v>0</v>
      </c>
      <c r="H5660" t="s">
        <v>24891</v>
      </c>
      <c r="I5660">
        <v>20</v>
      </c>
      <c r="J5660" t="s">
        <v>74</v>
      </c>
      <c r="K5660">
        <v>45</v>
      </c>
      <c r="L5660" t="s">
        <v>75</v>
      </c>
      <c r="M5660" t="s">
        <v>23958</v>
      </c>
    </row>
    <row r="5661" spans="1:13" x14ac:dyDescent="0.35">
      <c r="A5661" t="s">
        <v>24892</v>
      </c>
      <c r="B5661" t="s">
        <v>14</v>
      </c>
      <c r="C5661" t="s">
        <v>24893</v>
      </c>
      <c r="D5661" t="s">
        <v>72</v>
      </c>
      <c r="E5661">
        <v>884547</v>
      </c>
      <c r="F5661">
        <v>15188</v>
      </c>
      <c r="G5661">
        <v>0</v>
      </c>
      <c r="H5661" t="s">
        <v>24894</v>
      </c>
      <c r="I5661">
        <v>20</v>
      </c>
      <c r="J5661" t="s">
        <v>74</v>
      </c>
      <c r="K5661">
        <v>634</v>
      </c>
      <c r="L5661" t="s">
        <v>75</v>
      </c>
      <c r="M5661" t="s">
        <v>24225</v>
      </c>
    </row>
    <row r="5662" spans="1:13" x14ac:dyDescent="0.35">
      <c r="A5662" t="s">
        <v>24895</v>
      </c>
      <c r="B5662" t="s">
        <v>14</v>
      </c>
      <c r="C5662" t="s">
        <v>24896</v>
      </c>
      <c r="D5662" t="s">
        <v>72</v>
      </c>
      <c r="E5662">
        <v>146926</v>
      </c>
      <c r="F5662">
        <v>2580</v>
      </c>
      <c r="G5662">
        <v>0</v>
      </c>
      <c r="H5662" t="s">
        <v>24897</v>
      </c>
      <c r="I5662">
        <v>20</v>
      </c>
      <c r="J5662" t="s">
        <v>74</v>
      </c>
      <c r="K5662">
        <v>58</v>
      </c>
      <c r="L5662" t="s">
        <v>75</v>
      </c>
      <c r="M5662" t="s">
        <v>23958</v>
      </c>
    </row>
    <row r="5663" spans="1:13" x14ac:dyDescent="0.35">
      <c r="A5663" t="s">
        <v>24898</v>
      </c>
      <c r="B5663" t="s">
        <v>14</v>
      </c>
      <c r="C5663" t="s">
        <v>24899</v>
      </c>
      <c r="D5663" t="s">
        <v>72</v>
      </c>
      <c r="E5663">
        <v>631399</v>
      </c>
      <c r="F5663">
        <v>6688</v>
      </c>
      <c r="G5663">
        <v>0</v>
      </c>
      <c r="H5663" t="s">
        <v>24900</v>
      </c>
      <c r="I5663">
        <v>20</v>
      </c>
      <c r="J5663" t="s">
        <v>74</v>
      </c>
      <c r="K5663">
        <v>46</v>
      </c>
      <c r="L5663" t="s">
        <v>75</v>
      </c>
      <c r="M5663" t="s">
        <v>23958</v>
      </c>
    </row>
    <row r="5664" spans="1:13" x14ac:dyDescent="0.35">
      <c r="A5664" t="s">
        <v>24901</v>
      </c>
      <c r="B5664" t="s">
        <v>14</v>
      </c>
      <c r="C5664" t="s">
        <v>24902</v>
      </c>
      <c r="D5664" t="s">
        <v>72</v>
      </c>
      <c r="E5664">
        <v>1070775</v>
      </c>
      <c r="F5664">
        <v>16175</v>
      </c>
      <c r="G5664">
        <v>0</v>
      </c>
      <c r="H5664" t="s">
        <v>24903</v>
      </c>
      <c r="I5664">
        <v>20</v>
      </c>
      <c r="J5664" t="s">
        <v>74</v>
      </c>
      <c r="K5664">
        <v>410</v>
      </c>
      <c r="L5664" t="s">
        <v>75</v>
      </c>
      <c r="M5664" t="s">
        <v>24306</v>
      </c>
    </row>
    <row r="5665" spans="1:13" x14ac:dyDescent="0.35">
      <c r="A5665" t="s">
        <v>24904</v>
      </c>
      <c r="B5665" t="s">
        <v>14</v>
      </c>
      <c r="C5665" t="s">
        <v>24905</v>
      </c>
      <c r="D5665" t="s">
        <v>72</v>
      </c>
      <c r="E5665">
        <v>208831</v>
      </c>
      <c r="F5665">
        <v>3985</v>
      </c>
      <c r="G5665">
        <v>0</v>
      </c>
      <c r="H5665" t="s">
        <v>24906</v>
      </c>
      <c r="I5665">
        <v>20</v>
      </c>
      <c r="J5665" t="s">
        <v>74</v>
      </c>
      <c r="K5665">
        <v>82</v>
      </c>
      <c r="L5665" t="s">
        <v>75</v>
      </c>
      <c r="M5665" t="s">
        <v>23958</v>
      </c>
    </row>
    <row r="5666" spans="1:13" x14ac:dyDescent="0.35">
      <c r="A5666" t="s">
        <v>24907</v>
      </c>
      <c r="B5666" t="s">
        <v>14</v>
      </c>
      <c r="C5666" t="s">
        <v>24908</v>
      </c>
      <c r="D5666" t="s">
        <v>72</v>
      </c>
      <c r="E5666">
        <v>740729</v>
      </c>
      <c r="F5666">
        <v>6122</v>
      </c>
      <c r="G5666">
        <v>0</v>
      </c>
      <c r="H5666" t="s">
        <v>24909</v>
      </c>
      <c r="I5666">
        <v>20</v>
      </c>
      <c r="J5666" t="s">
        <v>74</v>
      </c>
      <c r="K5666">
        <v>87</v>
      </c>
      <c r="L5666" t="s">
        <v>75</v>
      </c>
      <c r="M5666" t="s">
        <v>23958</v>
      </c>
    </row>
    <row r="5667" spans="1:13" x14ac:dyDescent="0.35">
      <c r="A5667" t="s">
        <v>24910</v>
      </c>
      <c r="B5667" t="s">
        <v>14</v>
      </c>
      <c r="C5667" t="s">
        <v>24911</v>
      </c>
      <c r="D5667" t="s">
        <v>72</v>
      </c>
      <c r="E5667">
        <v>2904812</v>
      </c>
      <c r="F5667">
        <v>34378</v>
      </c>
      <c r="G5667">
        <v>0</v>
      </c>
      <c r="H5667" t="s">
        <v>24912</v>
      </c>
      <c r="I5667">
        <v>20</v>
      </c>
      <c r="J5667" t="s">
        <v>74</v>
      </c>
      <c r="K5667">
        <v>638</v>
      </c>
      <c r="L5667" t="s">
        <v>75</v>
      </c>
      <c r="M5667" t="s">
        <v>24306</v>
      </c>
    </row>
    <row r="5668" spans="1:13" x14ac:dyDescent="0.35">
      <c r="A5668" t="s">
        <v>24913</v>
      </c>
      <c r="B5668" t="s">
        <v>14</v>
      </c>
      <c r="C5668" t="s">
        <v>24914</v>
      </c>
      <c r="D5668" t="s">
        <v>72</v>
      </c>
      <c r="E5668">
        <v>313180</v>
      </c>
      <c r="F5668">
        <v>4255</v>
      </c>
      <c r="G5668">
        <v>0</v>
      </c>
      <c r="H5668" t="s">
        <v>24915</v>
      </c>
      <c r="I5668">
        <v>20</v>
      </c>
      <c r="J5668" t="s">
        <v>53</v>
      </c>
      <c r="K5668">
        <v>60</v>
      </c>
      <c r="L5668" t="s">
        <v>75</v>
      </c>
      <c r="M5668" t="s">
        <v>23958</v>
      </c>
    </row>
    <row r="5669" spans="1:13" x14ac:dyDescent="0.35">
      <c r="A5669" t="s">
        <v>24916</v>
      </c>
      <c r="B5669" t="s">
        <v>14</v>
      </c>
      <c r="C5669" t="s">
        <v>24917</v>
      </c>
      <c r="D5669" t="s">
        <v>72</v>
      </c>
      <c r="E5669">
        <v>523924</v>
      </c>
      <c r="F5669">
        <v>10144</v>
      </c>
      <c r="G5669">
        <v>0</v>
      </c>
      <c r="H5669" t="s">
        <v>24918</v>
      </c>
      <c r="I5669">
        <v>20</v>
      </c>
      <c r="J5669" t="s">
        <v>74</v>
      </c>
      <c r="K5669">
        <v>67</v>
      </c>
      <c r="L5669" t="s">
        <v>75</v>
      </c>
      <c r="M5669" t="s">
        <v>23958</v>
      </c>
    </row>
    <row r="5670" spans="1:13" x14ac:dyDescent="0.35">
      <c r="A5670" t="s">
        <v>24919</v>
      </c>
      <c r="B5670" t="s">
        <v>14</v>
      </c>
      <c r="C5670" t="s">
        <v>24920</v>
      </c>
      <c r="D5670" t="s">
        <v>72</v>
      </c>
      <c r="E5670">
        <v>3157142</v>
      </c>
      <c r="F5670">
        <v>46819</v>
      </c>
      <c r="G5670">
        <v>0</v>
      </c>
      <c r="H5670" t="s">
        <v>24921</v>
      </c>
      <c r="I5670">
        <v>20</v>
      </c>
      <c r="J5670" t="s">
        <v>74</v>
      </c>
      <c r="K5670">
        <v>2073</v>
      </c>
      <c r="L5670" t="s">
        <v>75</v>
      </c>
      <c r="M5670" t="s">
        <v>24306</v>
      </c>
    </row>
    <row r="5671" spans="1:13" x14ac:dyDescent="0.35">
      <c r="A5671" t="s">
        <v>24922</v>
      </c>
      <c r="B5671" t="s">
        <v>14</v>
      </c>
      <c r="C5671" t="s">
        <v>24923</v>
      </c>
      <c r="D5671" t="s">
        <v>72</v>
      </c>
      <c r="E5671">
        <v>497533</v>
      </c>
      <c r="F5671">
        <v>7204</v>
      </c>
      <c r="G5671">
        <v>0</v>
      </c>
      <c r="H5671" t="s">
        <v>24924</v>
      </c>
      <c r="I5671">
        <v>20</v>
      </c>
      <c r="J5671" t="s">
        <v>74</v>
      </c>
      <c r="K5671">
        <v>58</v>
      </c>
      <c r="L5671" t="s">
        <v>75</v>
      </c>
      <c r="M5671" t="s">
        <v>23958</v>
      </c>
    </row>
    <row r="5672" spans="1:13" x14ac:dyDescent="0.35">
      <c r="A5672" t="s">
        <v>24925</v>
      </c>
      <c r="B5672" t="s">
        <v>14</v>
      </c>
      <c r="C5672" t="s">
        <v>24926</v>
      </c>
      <c r="D5672" t="s">
        <v>72</v>
      </c>
      <c r="E5672">
        <v>194930</v>
      </c>
      <c r="F5672">
        <v>5181</v>
      </c>
      <c r="G5672">
        <v>0</v>
      </c>
      <c r="H5672" t="s">
        <v>24927</v>
      </c>
      <c r="I5672">
        <v>20</v>
      </c>
      <c r="J5672" t="s">
        <v>74</v>
      </c>
      <c r="K5672">
        <v>152</v>
      </c>
      <c r="L5672" t="s">
        <v>75</v>
      </c>
      <c r="M5672" t="s">
        <v>23958</v>
      </c>
    </row>
    <row r="5673" spans="1:13" x14ac:dyDescent="0.35">
      <c r="A5673" t="s">
        <v>24928</v>
      </c>
      <c r="B5673" t="s">
        <v>14</v>
      </c>
      <c r="C5673" t="s">
        <v>24929</v>
      </c>
      <c r="D5673" t="s">
        <v>72</v>
      </c>
      <c r="E5673">
        <v>943077</v>
      </c>
      <c r="F5673">
        <v>15366</v>
      </c>
      <c r="G5673">
        <v>0</v>
      </c>
      <c r="H5673" t="s">
        <v>24930</v>
      </c>
      <c r="I5673">
        <v>20</v>
      </c>
      <c r="J5673" t="s">
        <v>74</v>
      </c>
      <c r="K5673">
        <v>460</v>
      </c>
      <c r="L5673" t="s">
        <v>75</v>
      </c>
      <c r="M5673" t="s">
        <v>24306</v>
      </c>
    </row>
    <row r="5674" spans="1:13" x14ac:dyDescent="0.35">
      <c r="A5674" t="s">
        <v>24931</v>
      </c>
      <c r="B5674" t="s">
        <v>14</v>
      </c>
      <c r="C5674" t="s">
        <v>24932</v>
      </c>
      <c r="D5674" t="s">
        <v>72</v>
      </c>
      <c r="E5674">
        <v>778930</v>
      </c>
      <c r="F5674">
        <v>19410</v>
      </c>
      <c r="G5674">
        <v>0</v>
      </c>
      <c r="H5674" t="s">
        <v>24933</v>
      </c>
      <c r="I5674">
        <v>20</v>
      </c>
      <c r="J5674" t="s">
        <v>74</v>
      </c>
      <c r="K5674">
        <v>87</v>
      </c>
      <c r="L5674" t="s">
        <v>75</v>
      </c>
      <c r="M5674" t="s">
        <v>24306</v>
      </c>
    </row>
    <row r="5675" spans="1:13" x14ac:dyDescent="0.35">
      <c r="A5675" t="s">
        <v>24934</v>
      </c>
      <c r="B5675" t="s">
        <v>14</v>
      </c>
      <c r="C5675" t="s">
        <v>24935</v>
      </c>
      <c r="D5675" t="s">
        <v>72</v>
      </c>
      <c r="E5675">
        <v>1715218</v>
      </c>
      <c r="F5675">
        <v>23195</v>
      </c>
      <c r="G5675">
        <v>0</v>
      </c>
      <c r="H5675" t="s">
        <v>24936</v>
      </c>
      <c r="I5675">
        <v>20</v>
      </c>
      <c r="J5675" t="s">
        <v>74</v>
      </c>
      <c r="K5675">
        <v>671</v>
      </c>
      <c r="L5675" t="s">
        <v>75</v>
      </c>
      <c r="M5675" t="s">
        <v>24306</v>
      </c>
    </row>
    <row r="5676" spans="1:13" x14ac:dyDescent="0.35">
      <c r="A5676" t="s">
        <v>24937</v>
      </c>
      <c r="B5676" t="s">
        <v>14</v>
      </c>
      <c r="C5676" t="s">
        <v>24938</v>
      </c>
      <c r="D5676" t="s">
        <v>72</v>
      </c>
      <c r="E5676">
        <v>629558</v>
      </c>
      <c r="F5676">
        <v>10313</v>
      </c>
      <c r="G5676">
        <v>0</v>
      </c>
      <c r="H5676" t="s">
        <v>24939</v>
      </c>
      <c r="I5676">
        <v>20</v>
      </c>
      <c r="J5676" t="s">
        <v>74</v>
      </c>
      <c r="K5676">
        <v>79</v>
      </c>
      <c r="L5676" t="s">
        <v>75</v>
      </c>
      <c r="M5676" t="s">
        <v>24306</v>
      </c>
    </row>
    <row r="5677" spans="1:13" x14ac:dyDescent="0.35">
      <c r="A5677" t="s">
        <v>24940</v>
      </c>
      <c r="B5677" t="s">
        <v>14</v>
      </c>
      <c r="C5677" t="s">
        <v>24941</v>
      </c>
      <c r="D5677" t="s">
        <v>72</v>
      </c>
      <c r="E5677">
        <v>943374</v>
      </c>
      <c r="F5677">
        <v>14713</v>
      </c>
      <c r="G5677">
        <v>0</v>
      </c>
      <c r="H5677" t="s">
        <v>24942</v>
      </c>
      <c r="I5677">
        <v>20</v>
      </c>
      <c r="J5677" t="s">
        <v>74</v>
      </c>
      <c r="K5677">
        <v>58</v>
      </c>
      <c r="L5677" t="s">
        <v>75</v>
      </c>
      <c r="M5677" t="s">
        <v>24306</v>
      </c>
    </row>
    <row r="5678" spans="1:13" x14ac:dyDescent="0.35">
      <c r="A5678" t="s">
        <v>24943</v>
      </c>
      <c r="B5678" t="s">
        <v>14</v>
      </c>
      <c r="C5678" t="s">
        <v>24944</v>
      </c>
      <c r="D5678" t="s">
        <v>72</v>
      </c>
      <c r="E5678">
        <v>3361945</v>
      </c>
      <c r="F5678">
        <v>34257</v>
      </c>
      <c r="G5678">
        <v>0</v>
      </c>
      <c r="H5678" t="s">
        <v>24945</v>
      </c>
      <c r="I5678">
        <v>20</v>
      </c>
      <c r="J5678" t="s">
        <v>74</v>
      </c>
      <c r="K5678">
        <v>107</v>
      </c>
      <c r="L5678" t="s">
        <v>75</v>
      </c>
      <c r="M5678" t="s">
        <v>24306</v>
      </c>
    </row>
    <row r="5679" spans="1:13" x14ac:dyDescent="0.35">
      <c r="A5679" t="s">
        <v>24946</v>
      </c>
      <c r="B5679" t="s">
        <v>14</v>
      </c>
      <c r="C5679" t="s">
        <v>24947</v>
      </c>
      <c r="D5679" t="s">
        <v>72</v>
      </c>
      <c r="E5679">
        <v>3323170</v>
      </c>
      <c r="F5679">
        <v>42890</v>
      </c>
      <c r="G5679">
        <v>0</v>
      </c>
      <c r="H5679" t="s">
        <v>24948</v>
      </c>
      <c r="I5679">
        <v>20</v>
      </c>
      <c r="J5679" t="s">
        <v>74</v>
      </c>
      <c r="K5679">
        <v>755</v>
      </c>
      <c r="L5679" t="s">
        <v>75</v>
      </c>
      <c r="M5679" t="s">
        <v>24306</v>
      </c>
    </row>
    <row r="5680" spans="1:13" x14ac:dyDescent="0.35">
      <c r="A5680" t="s">
        <v>24949</v>
      </c>
      <c r="B5680" t="s">
        <v>14</v>
      </c>
      <c r="C5680" t="s">
        <v>24950</v>
      </c>
      <c r="D5680" t="s">
        <v>72</v>
      </c>
      <c r="E5680">
        <v>592588</v>
      </c>
      <c r="F5680">
        <v>11976</v>
      </c>
      <c r="G5680">
        <v>0</v>
      </c>
      <c r="H5680" t="s">
        <v>24951</v>
      </c>
      <c r="I5680">
        <v>20</v>
      </c>
      <c r="J5680" t="s">
        <v>74</v>
      </c>
      <c r="K5680">
        <v>48</v>
      </c>
      <c r="L5680" t="s">
        <v>75</v>
      </c>
      <c r="M5680" t="s">
        <v>24306</v>
      </c>
    </row>
    <row r="5681" spans="1:13" x14ac:dyDescent="0.35">
      <c r="A5681" t="s">
        <v>24952</v>
      </c>
      <c r="B5681" t="s">
        <v>14</v>
      </c>
      <c r="C5681" t="s">
        <v>24953</v>
      </c>
      <c r="D5681" t="s">
        <v>72</v>
      </c>
      <c r="E5681">
        <v>343053</v>
      </c>
      <c r="F5681">
        <v>6827</v>
      </c>
      <c r="G5681">
        <v>0</v>
      </c>
      <c r="H5681" t="s">
        <v>24954</v>
      </c>
      <c r="I5681">
        <v>20</v>
      </c>
      <c r="J5681" t="s">
        <v>74</v>
      </c>
      <c r="K5681">
        <v>53</v>
      </c>
      <c r="L5681" t="s">
        <v>75</v>
      </c>
      <c r="M5681" t="s">
        <v>24306</v>
      </c>
    </row>
    <row r="5682" spans="1:13" x14ac:dyDescent="0.35">
      <c r="A5682" t="s">
        <v>24955</v>
      </c>
      <c r="B5682" t="s">
        <v>14</v>
      </c>
      <c r="C5682" t="s">
        <v>24956</v>
      </c>
      <c r="D5682" t="s">
        <v>72</v>
      </c>
      <c r="E5682">
        <v>1107940</v>
      </c>
      <c r="F5682">
        <v>24833</v>
      </c>
      <c r="G5682">
        <v>0</v>
      </c>
      <c r="H5682" t="s">
        <v>24957</v>
      </c>
      <c r="I5682">
        <v>20</v>
      </c>
      <c r="J5682" t="s">
        <v>74</v>
      </c>
      <c r="K5682">
        <v>1446</v>
      </c>
      <c r="L5682" t="s">
        <v>75</v>
      </c>
      <c r="M5682" t="s">
        <v>24306</v>
      </c>
    </row>
    <row r="5683" spans="1:13" x14ac:dyDescent="0.35">
      <c r="A5683" t="s">
        <v>24958</v>
      </c>
      <c r="B5683" t="s">
        <v>14</v>
      </c>
      <c r="C5683" t="s">
        <v>24959</v>
      </c>
      <c r="D5683" t="s">
        <v>72</v>
      </c>
      <c r="E5683">
        <v>443665</v>
      </c>
      <c r="F5683">
        <v>7894</v>
      </c>
      <c r="G5683">
        <v>0</v>
      </c>
      <c r="H5683" t="s">
        <v>24960</v>
      </c>
      <c r="I5683">
        <v>20</v>
      </c>
      <c r="J5683" t="s">
        <v>74</v>
      </c>
      <c r="K5683">
        <v>52</v>
      </c>
      <c r="L5683" t="s">
        <v>75</v>
      </c>
      <c r="M5683" t="s">
        <v>24306</v>
      </c>
    </row>
    <row r="5684" spans="1:13" x14ac:dyDescent="0.35">
      <c r="A5684" t="e">
        <f>-l_wmbHC5Ew</f>
        <v>#NAME?</v>
      </c>
      <c r="B5684" t="s">
        <v>14</v>
      </c>
      <c r="C5684" t="s">
        <v>24961</v>
      </c>
      <c r="D5684" t="s">
        <v>72</v>
      </c>
      <c r="E5684">
        <v>166860</v>
      </c>
      <c r="F5684">
        <v>2904</v>
      </c>
      <c r="G5684">
        <v>0</v>
      </c>
      <c r="H5684" t="s">
        <v>24962</v>
      </c>
      <c r="I5684">
        <v>20</v>
      </c>
      <c r="J5684" t="s">
        <v>74</v>
      </c>
      <c r="K5684">
        <v>49</v>
      </c>
      <c r="L5684" t="s">
        <v>75</v>
      </c>
      <c r="M5684" t="s">
        <v>24306</v>
      </c>
    </row>
    <row r="5685" spans="1:13" x14ac:dyDescent="0.35">
      <c r="A5685" t="s">
        <v>24963</v>
      </c>
      <c r="B5685" t="s">
        <v>14</v>
      </c>
      <c r="C5685" t="s">
        <v>24964</v>
      </c>
      <c r="D5685" t="s">
        <v>72</v>
      </c>
      <c r="E5685">
        <v>818513</v>
      </c>
      <c r="F5685">
        <v>13045</v>
      </c>
      <c r="G5685">
        <v>0</v>
      </c>
      <c r="H5685" t="s">
        <v>24965</v>
      </c>
      <c r="I5685">
        <v>20</v>
      </c>
      <c r="J5685" t="s">
        <v>74</v>
      </c>
      <c r="K5685">
        <v>414</v>
      </c>
      <c r="L5685" t="s">
        <v>75</v>
      </c>
      <c r="M5685" t="s">
        <v>24306</v>
      </c>
    </row>
    <row r="5686" spans="1:13" x14ac:dyDescent="0.35">
      <c r="A5686" t="s">
        <v>24966</v>
      </c>
      <c r="B5686" t="s">
        <v>14</v>
      </c>
      <c r="C5686" t="s">
        <v>24967</v>
      </c>
      <c r="D5686" t="s">
        <v>72</v>
      </c>
      <c r="E5686">
        <v>196916</v>
      </c>
      <c r="F5686">
        <v>3234</v>
      </c>
      <c r="G5686">
        <v>0</v>
      </c>
      <c r="H5686" t="s">
        <v>24968</v>
      </c>
      <c r="I5686">
        <v>20</v>
      </c>
      <c r="J5686" t="s">
        <v>74</v>
      </c>
      <c r="K5686">
        <v>190</v>
      </c>
      <c r="L5686" t="s">
        <v>75</v>
      </c>
      <c r="M5686" t="s">
        <v>24306</v>
      </c>
    </row>
    <row r="5687" spans="1:13" x14ac:dyDescent="0.35">
      <c r="A5687" t="s">
        <v>24969</v>
      </c>
      <c r="B5687" t="s">
        <v>14</v>
      </c>
      <c r="C5687" t="s">
        <v>24970</v>
      </c>
      <c r="D5687" t="s">
        <v>72</v>
      </c>
      <c r="E5687">
        <v>350110</v>
      </c>
      <c r="F5687">
        <v>5081</v>
      </c>
      <c r="G5687">
        <v>0</v>
      </c>
      <c r="H5687" t="s">
        <v>24971</v>
      </c>
      <c r="I5687">
        <v>20</v>
      </c>
      <c r="J5687" t="s">
        <v>74</v>
      </c>
      <c r="K5687">
        <v>48</v>
      </c>
      <c r="L5687" t="s">
        <v>75</v>
      </c>
      <c r="M5687" t="s">
        <v>24306</v>
      </c>
    </row>
    <row r="5688" spans="1:13" x14ac:dyDescent="0.35">
      <c r="A5688" t="s">
        <v>24972</v>
      </c>
      <c r="B5688" t="s">
        <v>14</v>
      </c>
      <c r="C5688" t="s">
        <v>24973</v>
      </c>
      <c r="D5688" t="s">
        <v>72</v>
      </c>
      <c r="E5688">
        <v>1395278</v>
      </c>
      <c r="F5688">
        <v>22233</v>
      </c>
      <c r="G5688">
        <v>0</v>
      </c>
      <c r="H5688" t="s">
        <v>24974</v>
      </c>
      <c r="I5688">
        <v>20</v>
      </c>
      <c r="J5688" t="s">
        <v>74</v>
      </c>
      <c r="K5688">
        <v>621</v>
      </c>
      <c r="L5688" t="s">
        <v>75</v>
      </c>
      <c r="M5688" t="s">
        <v>24225</v>
      </c>
    </row>
    <row r="5689" spans="1:13" x14ac:dyDescent="0.35">
      <c r="A5689" t="s">
        <v>24975</v>
      </c>
      <c r="B5689" t="s">
        <v>14</v>
      </c>
      <c r="C5689" t="s">
        <v>24976</v>
      </c>
      <c r="D5689" t="s">
        <v>72</v>
      </c>
      <c r="E5689">
        <v>330191</v>
      </c>
      <c r="F5689">
        <v>4338</v>
      </c>
      <c r="G5689">
        <v>0</v>
      </c>
      <c r="H5689" t="s">
        <v>24977</v>
      </c>
      <c r="I5689">
        <v>20</v>
      </c>
      <c r="J5689" t="s">
        <v>74</v>
      </c>
      <c r="K5689">
        <v>42</v>
      </c>
      <c r="L5689" t="s">
        <v>75</v>
      </c>
      <c r="M5689" t="s">
        <v>24306</v>
      </c>
    </row>
    <row r="5690" spans="1:13" x14ac:dyDescent="0.35">
      <c r="A5690" t="s">
        <v>24978</v>
      </c>
      <c r="B5690" t="s">
        <v>14</v>
      </c>
      <c r="C5690" t="s">
        <v>24979</v>
      </c>
      <c r="D5690" t="s">
        <v>72</v>
      </c>
      <c r="E5690">
        <v>347511</v>
      </c>
      <c r="F5690">
        <v>6169</v>
      </c>
      <c r="G5690">
        <v>0</v>
      </c>
      <c r="H5690" t="s">
        <v>24980</v>
      </c>
      <c r="I5690">
        <v>20</v>
      </c>
      <c r="J5690" t="s">
        <v>74</v>
      </c>
      <c r="K5690">
        <v>148</v>
      </c>
      <c r="L5690" t="s">
        <v>75</v>
      </c>
      <c r="M5690" t="s">
        <v>24306</v>
      </c>
    </row>
    <row r="5691" spans="1:13" x14ac:dyDescent="0.35">
      <c r="A5691" t="s">
        <v>24981</v>
      </c>
      <c r="B5691" t="s">
        <v>14</v>
      </c>
      <c r="C5691" t="s">
        <v>24982</v>
      </c>
      <c r="D5691" t="s">
        <v>72</v>
      </c>
      <c r="E5691">
        <v>1102334</v>
      </c>
      <c r="F5691">
        <v>15611</v>
      </c>
      <c r="G5691">
        <v>0</v>
      </c>
      <c r="H5691" t="s">
        <v>24983</v>
      </c>
      <c r="I5691">
        <v>20</v>
      </c>
      <c r="J5691" t="s">
        <v>74</v>
      </c>
      <c r="K5691">
        <v>582</v>
      </c>
      <c r="L5691" t="s">
        <v>75</v>
      </c>
      <c r="M5691" t="s">
        <v>24306</v>
      </c>
    </row>
    <row r="5692" spans="1:13" x14ac:dyDescent="0.35">
      <c r="A5692" t="s">
        <v>24984</v>
      </c>
      <c r="B5692" t="s">
        <v>14</v>
      </c>
      <c r="C5692" t="s">
        <v>24985</v>
      </c>
      <c r="D5692" t="s">
        <v>72</v>
      </c>
      <c r="E5692">
        <v>324740</v>
      </c>
      <c r="F5692">
        <v>6811</v>
      </c>
      <c r="G5692">
        <v>0</v>
      </c>
      <c r="H5692" t="s">
        <v>24986</v>
      </c>
      <c r="I5692">
        <v>20</v>
      </c>
      <c r="J5692" t="s">
        <v>74</v>
      </c>
      <c r="K5692">
        <v>46</v>
      </c>
      <c r="L5692" t="s">
        <v>75</v>
      </c>
      <c r="M5692" t="s">
        <v>24306</v>
      </c>
    </row>
    <row r="5693" spans="1:13" x14ac:dyDescent="0.35">
      <c r="A5693" t="s">
        <v>24987</v>
      </c>
      <c r="B5693" t="s">
        <v>14</v>
      </c>
      <c r="C5693" t="s">
        <v>24988</v>
      </c>
      <c r="D5693" t="s">
        <v>72</v>
      </c>
      <c r="E5693">
        <v>357554</v>
      </c>
      <c r="F5693">
        <v>4869</v>
      </c>
      <c r="G5693">
        <v>0</v>
      </c>
      <c r="H5693" t="s">
        <v>24989</v>
      </c>
      <c r="I5693">
        <v>20</v>
      </c>
      <c r="J5693" t="s">
        <v>74</v>
      </c>
      <c r="K5693">
        <v>52</v>
      </c>
      <c r="L5693" t="s">
        <v>75</v>
      </c>
      <c r="M5693" t="s">
        <v>24306</v>
      </c>
    </row>
    <row r="5694" spans="1:13" x14ac:dyDescent="0.35">
      <c r="A5694" t="s">
        <v>24990</v>
      </c>
      <c r="B5694" t="s">
        <v>14</v>
      </c>
      <c r="C5694" t="s">
        <v>24991</v>
      </c>
      <c r="D5694" t="s">
        <v>72</v>
      </c>
      <c r="E5694">
        <v>992400</v>
      </c>
      <c r="F5694">
        <v>13550</v>
      </c>
      <c r="G5694">
        <v>0</v>
      </c>
      <c r="H5694" t="s">
        <v>24992</v>
      </c>
      <c r="I5694">
        <v>20</v>
      </c>
      <c r="J5694" t="s">
        <v>74</v>
      </c>
      <c r="K5694">
        <v>444</v>
      </c>
      <c r="L5694" t="s">
        <v>75</v>
      </c>
      <c r="M5694" t="s">
        <v>24306</v>
      </c>
    </row>
    <row r="5695" spans="1:13" x14ac:dyDescent="0.35">
      <c r="A5695" t="s">
        <v>24993</v>
      </c>
      <c r="B5695" t="s">
        <v>14</v>
      </c>
      <c r="C5695" t="s">
        <v>24994</v>
      </c>
      <c r="D5695" t="s">
        <v>72</v>
      </c>
      <c r="E5695">
        <v>1399069</v>
      </c>
      <c r="F5695">
        <v>9332</v>
      </c>
      <c r="G5695">
        <v>0</v>
      </c>
      <c r="H5695" t="s">
        <v>24995</v>
      </c>
      <c r="I5695">
        <v>20</v>
      </c>
      <c r="J5695" t="s">
        <v>74</v>
      </c>
      <c r="K5695">
        <v>60</v>
      </c>
      <c r="L5695" t="s">
        <v>75</v>
      </c>
      <c r="M5695" t="s">
        <v>24306</v>
      </c>
    </row>
    <row r="5696" spans="1:13" x14ac:dyDescent="0.35">
      <c r="A5696" t="s">
        <v>24996</v>
      </c>
      <c r="B5696" t="s">
        <v>14</v>
      </c>
      <c r="C5696" t="s">
        <v>24997</v>
      </c>
      <c r="D5696" t="s">
        <v>72</v>
      </c>
      <c r="E5696">
        <v>651087</v>
      </c>
      <c r="F5696">
        <v>8208</v>
      </c>
      <c r="G5696">
        <v>0</v>
      </c>
      <c r="H5696" t="s">
        <v>24998</v>
      </c>
      <c r="I5696">
        <v>20</v>
      </c>
      <c r="J5696" t="s">
        <v>74</v>
      </c>
      <c r="K5696">
        <v>66</v>
      </c>
      <c r="L5696" t="s">
        <v>75</v>
      </c>
      <c r="M5696" t="s">
        <v>24306</v>
      </c>
    </row>
    <row r="5697" spans="1:13" x14ac:dyDescent="0.35">
      <c r="A5697" t="s">
        <v>24999</v>
      </c>
      <c r="B5697" t="s">
        <v>14</v>
      </c>
      <c r="C5697" t="s">
        <v>25000</v>
      </c>
      <c r="D5697" t="s">
        <v>72</v>
      </c>
      <c r="E5697">
        <v>1769864</v>
      </c>
      <c r="F5697">
        <v>25148</v>
      </c>
      <c r="G5697">
        <v>0</v>
      </c>
      <c r="H5697" t="s">
        <v>25001</v>
      </c>
      <c r="I5697">
        <v>20</v>
      </c>
      <c r="J5697" t="s">
        <v>74</v>
      </c>
      <c r="K5697">
        <v>542</v>
      </c>
      <c r="L5697" t="s">
        <v>75</v>
      </c>
      <c r="M5697" t="s">
        <v>24306</v>
      </c>
    </row>
    <row r="5698" spans="1:13" x14ac:dyDescent="0.35">
      <c r="A5698" t="s">
        <v>25002</v>
      </c>
      <c r="B5698" t="s">
        <v>14</v>
      </c>
      <c r="C5698" t="s">
        <v>25003</v>
      </c>
      <c r="D5698" t="s">
        <v>72</v>
      </c>
      <c r="E5698">
        <v>722819</v>
      </c>
      <c r="F5698">
        <v>7793</v>
      </c>
      <c r="G5698">
        <v>0</v>
      </c>
      <c r="H5698" t="s">
        <v>25004</v>
      </c>
      <c r="I5698">
        <v>20</v>
      </c>
      <c r="J5698" t="s">
        <v>74</v>
      </c>
      <c r="K5698">
        <v>80</v>
      </c>
      <c r="L5698" t="s">
        <v>75</v>
      </c>
      <c r="M5698" t="s">
        <v>24306</v>
      </c>
    </row>
    <row r="5699" spans="1:13" x14ac:dyDescent="0.35">
      <c r="A5699" t="s">
        <v>25005</v>
      </c>
      <c r="B5699" t="s">
        <v>14</v>
      </c>
      <c r="C5699" t="s">
        <v>25006</v>
      </c>
      <c r="D5699" t="s">
        <v>72</v>
      </c>
      <c r="E5699">
        <v>1052959</v>
      </c>
      <c r="F5699">
        <v>12521</v>
      </c>
      <c r="G5699">
        <v>0</v>
      </c>
      <c r="H5699" t="s">
        <v>25007</v>
      </c>
      <c r="I5699">
        <v>20</v>
      </c>
      <c r="J5699" t="s">
        <v>74</v>
      </c>
      <c r="K5699">
        <v>95</v>
      </c>
      <c r="L5699" t="s">
        <v>75</v>
      </c>
      <c r="M5699" t="s">
        <v>24306</v>
      </c>
    </row>
    <row r="5700" spans="1:13" x14ac:dyDescent="0.35">
      <c r="A5700" t="s">
        <v>25008</v>
      </c>
      <c r="B5700" t="s">
        <v>14</v>
      </c>
      <c r="C5700" t="s">
        <v>25009</v>
      </c>
      <c r="D5700" t="s">
        <v>72</v>
      </c>
      <c r="E5700">
        <v>2346180</v>
      </c>
      <c r="F5700">
        <v>31596</v>
      </c>
      <c r="G5700">
        <v>0</v>
      </c>
      <c r="H5700" t="s">
        <v>25010</v>
      </c>
      <c r="I5700">
        <v>20</v>
      </c>
      <c r="J5700" t="s">
        <v>74</v>
      </c>
      <c r="K5700">
        <v>943</v>
      </c>
      <c r="L5700" t="s">
        <v>75</v>
      </c>
      <c r="M5700" t="s">
        <v>24306</v>
      </c>
    </row>
    <row r="5701" spans="1:13" x14ac:dyDescent="0.35">
      <c r="A5701" t="s">
        <v>25011</v>
      </c>
      <c r="B5701" t="s">
        <v>14</v>
      </c>
      <c r="C5701" t="s">
        <v>25012</v>
      </c>
      <c r="D5701" t="s">
        <v>72</v>
      </c>
      <c r="E5701">
        <v>1713339</v>
      </c>
      <c r="F5701">
        <v>21459</v>
      </c>
      <c r="G5701">
        <v>0</v>
      </c>
      <c r="H5701" t="s">
        <v>25013</v>
      </c>
      <c r="I5701">
        <v>20</v>
      </c>
      <c r="J5701" t="s">
        <v>74</v>
      </c>
      <c r="K5701">
        <v>80</v>
      </c>
      <c r="L5701" t="s">
        <v>75</v>
      </c>
      <c r="M5701" t="s">
        <v>24306</v>
      </c>
    </row>
    <row r="5702" spans="1:13" x14ac:dyDescent="0.35">
      <c r="A5702" t="s">
        <v>25014</v>
      </c>
      <c r="B5702" t="s">
        <v>14</v>
      </c>
      <c r="C5702" t="s">
        <v>25015</v>
      </c>
      <c r="D5702" t="s">
        <v>72</v>
      </c>
      <c r="E5702">
        <v>337740</v>
      </c>
      <c r="F5702">
        <v>8865</v>
      </c>
      <c r="G5702">
        <v>0</v>
      </c>
      <c r="H5702" t="s">
        <v>25016</v>
      </c>
      <c r="I5702">
        <v>20</v>
      </c>
      <c r="J5702" t="s">
        <v>74</v>
      </c>
      <c r="K5702">
        <v>53</v>
      </c>
      <c r="L5702" t="s">
        <v>75</v>
      </c>
      <c r="M5702" t="s">
        <v>24306</v>
      </c>
    </row>
    <row r="5703" spans="1:13" x14ac:dyDescent="0.35">
      <c r="A5703" t="s">
        <v>25017</v>
      </c>
      <c r="B5703" t="s">
        <v>14</v>
      </c>
      <c r="C5703" t="s">
        <v>25018</v>
      </c>
      <c r="D5703" t="s">
        <v>72</v>
      </c>
      <c r="E5703">
        <v>1530095</v>
      </c>
      <c r="F5703">
        <v>19270</v>
      </c>
      <c r="G5703">
        <v>0</v>
      </c>
      <c r="H5703" t="s">
        <v>25019</v>
      </c>
      <c r="I5703">
        <v>20</v>
      </c>
      <c r="J5703" t="s">
        <v>74</v>
      </c>
      <c r="K5703">
        <v>543</v>
      </c>
      <c r="L5703" t="s">
        <v>75</v>
      </c>
      <c r="M5703" t="s">
        <v>24225</v>
      </c>
    </row>
    <row r="5704" spans="1:13" x14ac:dyDescent="0.35">
      <c r="A5704" t="s">
        <v>25020</v>
      </c>
      <c r="B5704" t="s">
        <v>14</v>
      </c>
      <c r="C5704" t="s">
        <v>25021</v>
      </c>
      <c r="D5704" t="s">
        <v>72</v>
      </c>
      <c r="E5704">
        <v>283255</v>
      </c>
      <c r="F5704">
        <v>4970</v>
      </c>
      <c r="G5704">
        <v>0</v>
      </c>
      <c r="H5704" t="s">
        <v>25022</v>
      </c>
      <c r="I5704">
        <v>20</v>
      </c>
      <c r="J5704" t="s">
        <v>74</v>
      </c>
      <c r="K5704">
        <v>82</v>
      </c>
      <c r="L5704" t="s">
        <v>75</v>
      </c>
      <c r="M5704" t="s">
        <v>24306</v>
      </c>
    </row>
    <row r="5705" spans="1:13" x14ac:dyDescent="0.35">
      <c r="A5705" t="s">
        <v>25023</v>
      </c>
      <c r="B5705" t="s">
        <v>14</v>
      </c>
      <c r="C5705" t="s">
        <v>25024</v>
      </c>
      <c r="D5705" t="s">
        <v>72</v>
      </c>
      <c r="E5705">
        <v>932405</v>
      </c>
      <c r="F5705">
        <v>8611</v>
      </c>
      <c r="G5705">
        <v>0</v>
      </c>
      <c r="H5705" t="s">
        <v>25025</v>
      </c>
      <c r="I5705">
        <v>20</v>
      </c>
      <c r="J5705" t="s">
        <v>74</v>
      </c>
      <c r="K5705">
        <v>58</v>
      </c>
      <c r="L5705" t="s">
        <v>75</v>
      </c>
      <c r="M5705" t="s">
        <v>24306</v>
      </c>
    </row>
    <row r="5706" spans="1:13" x14ac:dyDescent="0.35">
      <c r="A5706" t="s">
        <v>25026</v>
      </c>
      <c r="B5706" t="s">
        <v>14</v>
      </c>
      <c r="C5706" t="s">
        <v>25027</v>
      </c>
      <c r="D5706" t="s">
        <v>72</v>
      </c>
      <c r="E5706">
        <v>1982659</v>
      </c>
      <c r="F5706">
        <v>27067</v>
      </c>
      <c r="G5706">
        <v>0</v>
      </c>
      <c r="H5706" t="s">
        <v>25028</v>
      </c>
      <c r="I5706">
        <v>20</v>
      </c>
      <c r="J5706" t="s">
        <v>74</v>
      </c>
      <c r="K5706">
        <v>415</v>
      </c>
      <c r="L5706" t="s">
        <v>75</v>
      </c>
      <c r="M5706" t="s">
        <v>24306</v>
      </c>
    </row>
    <row r="5707" spans="1:13" x14ac:dyDescent="0.35">
      <c r="A5707" t="s">
        <v>25029</v>
      </c>
      <c r="B5707" t="s">
        <v>14</v>
      </c>
      <c r="C5707" t="s">
        <v>25030</v>
      </c>
      <c r="D5707" t="s">
        <v>72</v>
      </c>
      <c r="E5707">
        <v>853196</v>
      </c>
      <c r="F5707">
        <v>21599</v>
      </c>
      <c r="G5707">
        <v>0</v>
      </c>
      <c r="H5707" t="s">
        <v>25031</v>
      </c>
      <c r="I5707">
        <v>20</v>
      </c>
      <c r="J5707" t="s">
        <v>74</v>
      </c>
      <c r="K5707">
        <v>205</v>
      </c>
      <c r="L5707" t="s">
        <v>75</v>
      </c>
      <c r="M5707" t="s">
        <v>24306</v>
      </c>
    </row>
    <row r="5708" spans="1:13" x14ac:dyDescent="0.35">
      <c r="A5708" t="s">
        <v>25032</v>
      </c>
      <c r="B5708" t="s">
        <v>14</v>
      </c>
      <c r="C5708" t="s">
        <v>25033</v>
      </c>
      <c r="D5708" t="s">
        <v>72</v>
      </c>
      <c r="E5708">
        <v>354971</v>
      </c>
      <c r="F5708">
        <v>4921</v>
      </c>
      <c r="G5708">
        <v>0</v>
      </c>
      <c r="H5708" t="s">
        <v>25034</v>
      </c>
      <c r="I5708">
        <v>20</v>
      </c>
      <c r="J5708" t="s">
        <v>74</v>
      </c>
      <c r="K5708">
        <v>45</v>
      </c>
      <c r="L5708" t="s">
        <v>75</v>
      </c>
      <c r="M5708" t="s">
        <v>24306</v>
      </c>
    </row>
    <row r="5709" spans="1:13" x14ac:dyDescent="0.35">
      <c r="A5709" t="s">
        <v>25035</v>
      </c>
      <c r="B5709" t="s">
        <v>14</v>
      </c>
      <c r="C5709" t="s">
        <v>25036</v>
      </c>
      <c r="D5709" t="s">
        <v>72</v>
      </c>
      <c r="E5709">
        <v>692024</v>
      </c>
      <c r="F5709">
        <v>12018</v>
      </c>
      <c r="G5709">
        <v>0</v>
      </c>
      <c r="H5709" t="s">
        <v>25037</v>
      </c>
      <c r="I5709">
        <v>20</v>
      </c>
      <c r="J5709" t="s">
        <v>74</v>
      </c>
      <c r="K5709">
        <v>503</v>
      </c>
      <c r="L5709" t="s">
        <v>75</v>
      </c>
      <c r="M5709" t="s">
        <v>24225</v>
      </c>
    </row>
    <row r="5710" spans="1:13" x14ac:dyDescent="0.35">
      <c r="A5710" t="s">
        <v>25038</v>
      </c>
      <c r="B5710" t="s">
        <v>14</v>
      </c>
      <c r="C5710" t="s">
        <v>25039</v>
      </c>
      <c r="D5710" t="s">
        <v>72</v>
      </c>
      <c r="E5710">
        <v>466524</v>
      </c>
      <c r="F5710">
        <v>7573</v>
      </c>
      <c r="G5710">
        <v>0</v>
      </c>
      <c r="H5710" t="s">
        <v>25040</v>
      </c>
      <c r="I5710">
        <v>20</v>
      </c>
      <c r="J5710" t="s">
        <v>74</v>
      </c>
      <c r="K5710">
        <v>50</v>
      </c>
      <c r="L5710" t="s">
        <v>75</v>
      </c>
      <c r="M5710" t="s">
        <v>24306</v>
      </c>
    </row>
    <row r="5711" spans="1:13" x14ac:dyDescent="0.35">
      <c r="A5711" t="s">
        <v>25041</v>
      </c>
      <c r="B5711" t="s">
        <v>14</v>
      </c>
      <c r="C5711" t="s">
        <v>25042</v>
      </c>
      <c r="D5711" t="s">
        <v>72</v>
      </c>
      <c r="E5711">
        <v>339268</v>
      </c>
      <c r="F5711">
        <v>8581</v>
      </c>
      <c r="G5711">
        <v>0</v>
      </c>
      <c r="H5711" t="s">
        <v>25043</v>
      </c>
      <c r="I5711">
        <v>20</v>
      </c>
      <c r="J5711" t="s">
        <v>74</v>
      </c>
      <c r="K5711">
        <v>81</v>
      </c>
      <c r="L5711" t="s">
        <v>75</v>
      </c>
      <c r="M5711" t="s">
        <v>24306</v>
      </c>
    </row>
    <row r="5712" spans="1:13" x14ac:dyDescent="0.35">
      <c r="A5712" t="s">
        <v>25044</v>
      </c>
      <c r="B5712" t="s">
        <v>14</v>
      </c>
      <c r="C5712" t="s">
        <v>25045</v>
      </c>
      <c r="D5712" t="s">
        <v>72</v>
      </c>
      <c r="E5712">
        <v>2054561</v>
      </c>
      <c r="F5712">
        <v>25002</v>
      </c>
      <c r="G5712">
        <v>0</v>
      </c>
      <c r="H5712" t="s">
        <v>25046</v>
      </c>
      <c r="I5712">
        <v>20</v>
      </c>
      <c r="J5712" t="s">
        <v>74</v>
      </c>
      <c r="K5712">
        <v>601</v>
      </c>
      <c r="L5712" t="s">
        <v>75</v>
      </c>
      <c r="M5712" t="s">
        <v>24306</v>
      </c>
    </row>
    <row r="5713" spans="1:13" x14ac:dyDescent="0.35">
      <c r="A5713" t="s">
        <v>25047</v>
      </c>
      <c r="B5713" t="s">
        <v>14</v>
      </c>
      <c r="C5713" t="s">
        <v>25048</v>
      </c>
      <c r="D5713" t="s">
        <v>72</v>
      </c>
      <c r="E5713">
        <v>296041</v>
      </c>
      <c r="F5713">
        <v>4467</v>
      </c>
      <c r="G5713">
        <v>0</v>
      </c>
      <c r="H5713" t="s">
        <v>25049</v>
      </c>
      <c r="I5713">
        <v>20</v>
      </c>
      <c r="J5713" t="s">
        <v>74</v>
      </c>
      <c r="K5713">
        <v>36</v>
      </c>
      <c r="L5713" t="s">
        <v>75</v>
      </c>
      <c r="M5713" t="s">
        <v>24306</v>
      </c>
    </row>
    <row r="5714" spans="1:13" x14ac:dyDescent="0.35">
      <c r="A5714" t="s">
        <v>25050</v>
      </c>
      <c r="B5714" t="s">
        <v>14</v>
      </c>
      <c r="C5714" t="s">
        <v>25051</v>
      </c>
      <c r="D5714" t="s">
        <v>72</v>
      </c>
      <c r="E5714">
        <v>366793</v>
      </c>
      <c r="F5714">
        <v>9159</v>
      </c>
      <c r="G5714">
        <v>0</v>
      </c>
      <c r="H5714" t="s">
        <v>19060</v>
      </c>
      <c r="I5714">
        <v>20</v>
      </c>
      <c r="J5714" t="s">
        <v>74</v>
      </c>
      <c r="K5714">
        <v>81</v>
      </c>
      <c r="L5714" t="s">
        <v>75</v>
      </c>
      <c r="M5714" t="s">
        <v>24306</v>
      </c>
    </row>
    <row r="5715" spans="1:13" x14ac:dyDescent="0.35">
      <c r="A5715" t="s">
        <v>25052</v>
      </c>
      <c r="B5715" t="s">
        <v>14</v>
      </c>
      <c r="C5715" t="s">
        <v>25053</v>
      </c>
      <c r="D5715" t="s">
        <v>72</v>
      </c>
      <c r="E5715">
        <v>1915497</v>
      </c>
      <c r="F5715">
        <v>26573</v>
      </c>
      <c r="G5715">
        <v>0</v>
      </c>
      <c r="H5715" t="s">
        <v>25054</v>
      </c>
      <c r="I5715">
        <v>20</v>
      </c>
      <c r="J5715" t="s">
        <v>74</v>
      </c>
      <c r="K5715">
        <v>619</v>
      </c>
      <c r="L5715" t="s">
        <v>75</v>
      </c>
      <c r="M5715" t="s">
        <v>24306</v>
      </c>
    </row>
    <row r="5716" spans="1:13" x14ac:dyDescent="0.35">
      <c r="A5716" t="s">
        <v>25055</v>
      </c>
      <c r="B5716" t="s">
        <v>14</v>
      </c>
      <c r="C5716" t="s">
        <v>25056</v>
      </c>
      <c r="D5716" t="s">
        <v>72</v>
      </c>
      <c r="E5716">
        <v>271027</v>
      </c>
      <c r="F5716">
        <v>4258</v>
      </c>
      <c r="G5716">
        <v>0</v>
      </c>
      <c r="H5716" t="s">
        <v>25057</v>
      </c>
      <c r="I5716">
        <v>20</v>
      </c>
      <c r="J5716" t="s">
        <v>74</v>
      </c>
      <c r="K5716">
        <v>70</v>
      </c>
      <c r="L5716" t="s">
        <v>75</v>
      </c>
      <c r="M5716" t="s">
        <v>24306</v>
      </c>
    </row>
    <row r="5717" spans="1:13" x14ac:dyDescent="0.35">
      <c r="A5717" t="s">
        <v>25058</v>
      </c>
      <c r="B5717" t="s">
        <v>14</v>
      </c>
      <c r="C5717" t="s">
        <v>25059</v>
      </c>
      <c r="D5717" t="s">
        <v>72</v>
      </c>
      <c r="E5717">
        <v>197264</v>
      </c>
      <c r="F5717">
        <v>3664</v>
      </c>
      <c r="G5717">
        <v>0</v>
      </c>
      <c r="H5717" t="s">
        <v>25060</v>
      </c>
      <c r="I5717">
        <v>20</v>
      </c>
      <c r="J5717" t="s">
        <v>74</v>
      </c>
      <c r="K5717">
        <v>44</v>
      </c>
      <c r="L5717" t="s">
        <v>75</v>
      </c>
      <c r="M5717" t="s">
        <v>24306</v>
      </c>
    </row>
    <row r="5718" spans="1:13" x14ac:dyDescent="0.35">
      <c r="A5718" t="s">
        <v>25061</v>
      </c>
      <c r="B5718" t="s">
        <v>14</v>
      </c>
      <c r="C5718" t="s">
        <v>25062</v>
      </c>
      <c r="D5718" t="s">
        <v>72</v>
      </c>
      <c r="E5718">
        <v>1330378</v>
      </c>
      <c r="F5718">
        <v>19707</v>
      </c>
      <c r="G5718">
        <v>0</v>
      </c>
      <c r="H5718" t="s">
        <v>25063</v>
      </c>
      <c r="I5718">
        <v>20</v>
      </c>
      <c r="J5718" t="s">
        <v>74</v>
      </c>
      <c r="K5718">
        <v>708</v>
      </c>
      <c r="L5718" t="s">
        <v>75</v>
      </c>
      <c r="M5718" t="s">
        <v>24225</v>
      </c>
    </row>
    <row r="5719" spans="1:13" x14ac:dyDescent="0.35">
      <c r="A5719" t="s">
        <v>25064</v>
      </c>
      <c r="B5719" t="s">
        <v>14</v>
      </c>
      <c r="C5719" t="s">
        <v>25065</v>
      </c>
      <c r="D5719" t="s">
        <v>72</v>
      </c>
      <c r="E5719">
        <v>164719</v>
      </c>
      <c r="F5719">
        <v>3840</v>
      </c>
      <c r="G5719">
        <v>0</v>
      </c>
      <c r="H5719" t="s">
        <v>25066</v>
      </c>
      <c r="I5719">
        <v>20</v>
      </c>
      <c r="J5719" t="s">
        <v>74</v>
      </c>
      <c r="K5719">
        <v>142</v>
      </c>
      <c r="L5719" t="s">
        <v>75</v>
      </c>
      <c r="M5719" t="s">
        <v>24306</v>
      </c>
    </row>
    <row r="5720" spans="1:13" x14ac:dyDescent="0.35">
      <c r="A5720" t="s">
        <v>25067</v>
      </c>
      <c r="B5720" t="s">
        <v>14</v>
      </c>
      <c r="C5720" t="s">
        <v>25068</v>
      </c>
      <c r="D5720" t="s">
        <v>72</v>
      </c>
      <c r="E5720">
        <v>288752</v>
      </c>
      <c r="F5720">
        <v>4597</v>
      </c>
      <c r="G5720">
        <v>0</v>
      </c>
      <c r="H5720" t="s">
        <v>25069</v>
      </c>
      <c r="I5720">
        <v>20</v>
      </c>
      <c r="J5720" t="s">
        <v>74</v>
      </c>
      <c r="K5720">
        <v>95</v>
      </c>
      <c r="L5720" t="s">
        <v>75</v>
      </c>
      <c r="M5720" t="s">
        <v>24306</v>
      </c>
    </row>
    <row r="5721" spans="1:13" x14ac:dyDescent="0.35">
      <c r="A5721" t="s">
        <v>25070</v>
      </c>
      <c r="B5721" t="s">
        <v>14</v>
      </c>
      <c r="C5721" t="s">
        <v>25071</v>
      </c>
      <c r="D5721" t="s">
        <v>72</v>
      </c>
      <c r="E5721">
        <v>1696071</v>
      </c>
      <c r="F5721">
        <v>21003</v>
      </c>
      <c r="G5721">
        <v>0</v>
      </c>
      <c r="H5721" t="s">
        <v>25072</v>
      </c>
      <c r="I5721">
        <v>20</v>
      </c>
      <c r="J5721" t="s">
        <v>74</v>
      </c>
      <c r="K5721">
        <v>486</v>
      </c>
      <c r="L5721" t="s">
        <v>75</v>
      </c>
      <c r="M5721" t="s">
        <v>24225</v>
      </c>
    </row>
    <row r="5722" spans="1:13" x14ac:dyDescent="0.35">
      <c r="A5722" t="s">
        <v>25073</v>
      </c>
      <c r="B5722" t="s">
        <v>14</v>
      </c>
      <c r="C5722" t="s">
        <v>25074</v>
      </c>
      <c r="D5722" t="s">
        <v>72</v>
      </c>
      <c r="E5722">
        <v>1551575</v>
      </c>
      <c r="F5722">
        <v>21432</v>
      </c>
      <c r="G5722">
        <v>0</v>
      </c>
      <c r="H5722" t="s">
        <v>25075</v>
      </c>
      <c r="I5722">
        <v>20</v>
      </c>
      <c r="J5722" t="s">
        <v>74</v>
      </c>
      <c r="K5722">
        <v>59</v>
      </c>
      <c r="L5722" t="s">
        <v>75</v>
      </c>
      <c r="M5722" t="s">
        <v>24306</v>
      </c>
    </row>
    <row r="5723" spans="1:13" x14ac:dyDescent="0.35">
      <c r="A5723" t="s">
        <v>25076</v>
      </c>
      <c r="B5723" t="s">
        <v>14</v>
      </c>
      <c r="C5723" t="s">
        <v>25077</v>
      </c>
      <c r="D5723" t="s">
        <v>72</v>
      </c>
      <c r="E5723">
        <v>233453</v>
      </c>
      <c r="F5723">
        <v>4899</v>
      </c>
      <c r="G5723">
        <v>0</v>
      </c>
      <c r="H5723" t="s">
        <v>25078</v>
      </c>
      <c r="I5723">
        <v>20</v>
      </c>
      <c r="J5723" t="s">
        <v>74</v>
      </c>
      <c r="K5723">
        <v>74</v>
      </c>
      <c r="L5723" t="s">
        <v>75</v>
      </c>
      <c r="M5723" t="s">
        <v>24306</v>
      </c>
    </row>
    <row r="5724" spans="1:13" x14ac:dyDescent="0.35">
      <c r="A5724" t="s">
        <v>25079</v>
      </c>
      <c r="B5724" t="s">
        <v>14</v>
      </c>
      <c r="C5724" t="s">
        <v>25080</v>
      </c>
      <c r="D5724" t="s">
        <v>72</v>
      </c>
      <c r="E5724">
        <v>1354801</v>
      </c>
      <c r="F5724">
        <v>18857</v>
      </c>
      <c r="G5724">
        <v>0</v>
      </c>
      <c r="H5724" t="s">
        <v>25081</v>
      </c>
      <c r="I5724">
        <v>20</v>
      </c>
      <c r="J5724" t="s">
        <v>74</v>
      </c>
      <c r="K5724">
        <v>542</v>
      </c>
      <c r="L5724" t="s">
        <v>75</v>
      </c>
      <c r="M5724" t="s">
        <v>24225</v>
      </c>
    </row>
    <row r="5725" spans="1:13" x14ac:dyDescent="0.35">
      <c r="A5725" t="s">
        <v>25082</v>
      </c>
      <c r="B5725" t="s">
        <v>14</v>
      </c>
      <c r="C5725" t="s">
        <v>25083</v>
      </c>
      <c r="D5725" t="s">
        <v>72</v>
      </c>
      <c r="E5725">
        <v>295356</v>
      </c>
      <c r="F5725">
        <v>6031</v>
      </c>
      <c r="G5725">
        <v>0</v>
      </c>
      <c r="H5725" t="s">
        <v>25084</v>
      </c>
      <c r="I5725">
        <v>20</v>
      </c>
      <c r="J5725" t="s">
        <v>74</v>
      </c>
      <c r="K5725">
        <v>88</v>
      </c>
      <c r="L5725" t="s">
        <v>75</v>
      </c>
      <c r="M5725" t="s">
        <v>24306</v>
      </c>
    </row>
    <row r="5726" spans="1:13" x14ac:dyDescent="0.35">
      <c r="A5726" t="s">
        <v>25085</v>
      </c>
      <c r="B5726" t="s">
        <v>14</v>
      </c>
      <c r="C5726" t="s">
        <v>25086</v>
      </c>
      <c r="D5726" t="s">
        <v>72</v>
      </c>
      <c r="E5726">
        <v>296490</v>
      </c>
      <c r="F5726">
        <v>5439</v>
      </c>
      <c r="G5726">
        <v>0</v>
      </c>
      <c r="H5726" t="s">
        <v>25087</v>
      </c>
      <c r="I5726">
        <v>20</v>
      </c>
      <c r="J5726" t="s">
        <v>74</v>
      </c>
      <c r="K5726">
        <v>79</v>
      </c>
      <c r="L5726" t="s">
        <v>75</v>
      </c>
      <c r="M5726" t="s">
        <v>24306</v>
      </c>
    </row>
    <row r="5727" spans="1:13" x14ac:dyDescent="0.35">
      <c r="A5727" t="s">
        <v>25088</v>
      </c>
      <c r="B5727" t="s">
        <v>14</v>
      </c>
      <c r="C5727" t="s">
        <v>25089</v>
      </c>
      <c r="D5727" t="s">
        <v>72</v>
      </c>
      <c r="E5727">
        <v>1360594</v>
      </c>
      <c r="F5727">
        <v>19944</v>
      </c>
      <c r="G5727">
        <v>0</v>
      </c>
      <c r="H5727" t="s">
        <v>25090</v>
      </c>
      <c r="I5727">
        <v>20</v>
      </c>
      <c r="J5727" t="s">
        <v>74</v>
      </c>
      <c r="K5727">
        <v>496</v>
      </c>
      <c r="L5727" t="s">
        <v>75</v>
      </c>
      <c r="M5727" t="s">
        <v>24225</v>
      </c>
    </row>
    <row r="5728" spans="1:13" x14ac:dyDescent="0.35">
      <c r="A5728" t="s">
        <v>25091</v>
      </c>
      <c r="B5728" t="s">
        <v>14</v>
      </c>
      <c r="C5728" t="s">
        <v>25092</v>
      </c>
      <c r="D5728" t="s">
        <v>72</v>
      </c>
      <c r="E5728">
        <v>191072</v>
      </c>
      <c r="F5728">
        <v>4508</v>
      </c>
      <c r="G5728">
        <v>0</v>
      </c>
      <c r="H5728" t="s">
        <v>25093</v>
      </c>
      <c r="I5728">
        <v>20</v>
      </c>
      <c r="J5728" t="s">
        <v>74</v>
      </c>
      <c r="K5728">
        <v>51</v>
      </c>
      <c r="L5728" t="s">
        <v>75</v>
      </c>
      <c r="M5728" t="s">
        <v>24306</v>
      </c>
    </row>
    <row r="5729" spans="1:13" x14ac:dyDescent="0.35">
      <c r="A5729" t="s">
        <v>25094</v>
      </c>
      <c r="B5729" t="s">
        <v>14</v>
      </c>
      <c r="C5729" t="s">
        <v>25095</v>
      </c>
      <c r="D5729" t="s">
        <v>72</v>
      </c>
      <c r="E5729">
        <v>947699</v>
      </c>
      <c r="F5729">
        <v>16141</v>
      </c>
      <c r="G5729">
        <v>0</v>
      </c>
      <c r="H5729" t="s">
        <v>25096</v>
      </c>
      <c r="I5729">
        <v>20</v>
      </c>
      <c r="J5729" t="s">
        <v>74</v>
      </c>
      <c r="K5729">
        <v>627</v>
      </c>
      <c r="L5729" t="s">
        <v>75</v>
      </c>
      <c r="M5729" t="s">
        <v>25097</v>
      </c>
    </row>
    <row r="5730" spans="1:13" x14ac:dyDescent="0.35">
      <c r="A5730" t="s">
        <v>25098</v>
      </c>
      <c r="B5730" t="s">
        <v>14</v>
      </c>
      <c r="C5730" t="s">
        <v>25099</v>
      </c>
      <c r="D5730" t="s">
        <v>72</v>
      </c>
      <c r="E5730">
        <v>199248</v>
      </c>
      <c r="F5730">
        <v>3971</v>
      </c>
      <c r="G5730">
        <v>0</v>
      </c>
      <c r="H5730" t="s">
        <v>25100</v>
      </c>
      <c r="I5730">
        <v>20</v>
      </c>
      <c r="J5730" t="s">
        <v>74</v>
      </c>
      <c r="K5730">
        <v>33</v>
      </c>
      <c r="L5730" t="s">
        <v>75</v>
      </c>
      <c r="M5730" t="s">
        <v>24225</v>
      </c>
    </row>
    <row r="5731" spans="1:13" x14ac:dyDescent="0.35">
      <c r="A5731" t="s">
        <v>25101</v>
      </c>
      <c r="B5731" t="s">
        <v>14</v>
      </c>
      <c r="C5731" t="s">
        <v>25102</v>
      </c>
      <c r="D5731" t="s">
        <v>72</v>
      </c>
      <c r="E5731">
        <v>1254145</v>
      </c>
      <c r="F5731">
        <v>15574</v>
      </c>
      <c r="G5731">
        <v>0</v>
      </c>
      <c r="H5731" t="s">
        <v>25103</v>
      </c>
      <c r="I5731">
        <v>20</v>
      </c>
      <c r="J5731" t="s">
        <v>74</v>
      </c>
      <c r="K5731">
        <v>511</v>
      </c>
      <c r="L5731" t="s">
        <v>75</v>
      </c>
      <c r="M5731" t="s">
        <v>24225</v>
      </c>
    </row>
    <row r="5732" spans="1:13" x14ac:dyDescent="0.35">
      <c r="A5732" t="s">
        <v>25104</v>
      </c>
      <c r="B5732" t="s">
        <v>14</v>
      </c>
      <c r="C5732" t="s">
        <v>25105</v>
      </c>
      <c r="D5732" t="s">
        <v>72</v>
      </c>
      <c r="E5732">
        <v>307825</v>
      </c>
      <c r="F5732">
        <v>6272</v>
      </c>
      <c r="G5732">
        <v>0</v>
      </c>
      <c r="H5732" t="s">
        <v>25106</v>
      </c>
      <c r="I5732">
        <v>20</v>
      </c>
      <c r="J5732" t="s">
        <v>74</v>
      </c>
      <c r="K5732">
        <v>31</v>
      </c>
      <c r="L5732" t="s">
        <v>75</v>
      </c>
      <c r="M5732" t="s">
        <v>24225</v>
      </c>
    </row>
    <row r="5733" spans="1:13" x14ac:dyDescent="0.35">
      <c r="A5733" t="s">
        <v>25107</v>
      </c>
      <c r="B5733" t="s">
        <v>14</v>
      </c>
      <c r="C5733" t="s">
        <v>25108</v>
      </c>
      <c r="D5733" t="s">
        <v>72</v>
      </c>
      <c r="E5733">
        <v>628695</v>
      </c>
      <c r="F5733">
        <v>11481</v>
      </c>
      <c r="G5733">
        <v>0</v>
      </c>
      <c r="H5733" t="s">
        <v>25109</v>
      </c>
      <c r="I5733">
        <v>20</v>
      </c>
      <c r="J5733" t="s">
        <v>74</v>
      </c>
      <c r="K5733">
        <v>104</v>
      </c>
      <c r="L5733" t="s">
        <v>75</v>
      </c>
      <c r="M5733" t="s">
        <v>24225</v>
      </c>
    </row>
    <row r="5734" spans="1:13" x14ac:dyDescent="0.35">
      <c r="A5734" t="s">
        <v>25110</v>
      </c>
      <c r="B5734" t="s">
        <v>14</v>
      </c>
      <c r="C5734" t="s">
        <v>25111</v>
      </c>
      <c r="D5734" t="s">
        <v>72</v>
      </c>
      <c r="E5734">
        <v>926921</v>
      </c>
      <c r="F5734">
        <v>13737</v>
      </c>
      <c r="G5734">
        <v>0</v>
      </c>
      <c r="H5734" t="s">
        <v>25112</v>
      </c>
      <c r="I5734">
        <v>20</v>
      </c>
      <c r="J5734" t="s">
        <v>74</v>
      </c>
      <c r="K5734">
        <v>572</v>
      </c>
      <c r="L5734" t="s">
        <v>75</v>
      </c>
      <c r="M5734" t="s">
        <v>24225</v>
      </c>
    </row>
    <row r="5735" spans="1:13" x14ac:dyDescent="0.35">
      <c r="A5735" t="s">
        <v>25113</v>
      </c>
      <c r="B5735" t="s">
        <v>14</v>
      </c>
      <c r="C5735" t="s">
        <v>25114</v>
      </c>
      <c r="D5735" t="s">
        <v>72</v>
      </c>
      <c r="E5735">
        <v>218351</v>
      </c>
      <c r="F5735">
        <v>5793</v>
      </c>
      <c r="G5735">
        <v>0</v>
      </c>
      <c r="H5735" t="s">
        <v>25115</v>
      </c>
      <c r="I5735">
        <v>20</v>
      </c>
      <c r="J5735" t="s">
        <v>74</v>
      </c>
      <c r="K5735">
        <v>49</v>
      </c>
      <c r="L5735" t="s">
        <v>75</v>
      </c>
      <c r="M5735" t="s">
        <v>24225</v>
      </c>
    </row>
    <row r="5736" spans="1:13" x14ac:dyDescent="0.35">
      <c r="A5736" t="s">
        <v>25116</v>
      </c>
      <c r="B5736" t="s">
        <v>14</v>
      </c>
      <c r="C5736" t="s">
        <v>25117</v>
      </c>
      <c r="D5736" t="s">
        <v>72</v>
      </c>
      <c r="E5736">
        <v>319650</v>
      </c>
      <c r="F5736">
        <v>6226</v>
      </c>
      <c r="G5736">
        <v>0</v>
      </c>
      <c r="H5736" t="s">
        <v>25118</v>
      </c>
      <c r="I5736">
        <v>20</v>
      </c>
      <c r="J5736" t="s">
        <v>74</v>
      </c>
      <c r="K5736">
        <v>58</v>
      </c>
      <c r="L5736" t="s">
        <v>75</v>
      </c>
      <c r="M5736" t="s">
        <v>24225</v>
      </c>
    </row>
    <row r="5737" spans="1:13" x14ac:dyDescent="0.35">
      <c r="A5737" t="s">
        <v>25119</v>
      </c>
      <c r="B5737" t="s">
        <v>14</v>
      </c>
      <c r="C5737" t="s">
        <v>25120</v>
      </c>
      <c r="D5737" t="s">
        <v>72</v>
      </c>
      <c r="E5737">
        <v>1040590</v>
      </c>
      <c r="F5737">
        <v>15249</v>
      </c>
      <c r="G5737">
        <v>0</v>
      </c>
      <c r="H5737" t="s">
        <v>25121</v>
      </c>
      <c r="I5737">
        <v>20</v>
      </c>
      <c r="J5737" t="s">
        <v>74</v>
      </c>
      <c r="K5737">
        <v>831</v>
      </c>
      <c r="L5737" t="s">
        <v>75</v>
      </c>
      <c r="M5737" t="s">
        <v>24225</v>
      </c>
    </row>
    <row r="5738" spans="1:13" x14ac:dyDescent="0.35">
      <c r="A5738" t="s">
        <v>25122</v>
      </c>
      <c r="B5738" t="s">
        <v>14</v>
      </c>
      <c r="C5738" t="s">
        <v>25123</v>
      </c>
      <c r="D5738" t="s">
        <v>72</v>
      </c>
      <c r="E5738">
        <v>145973</v>
      </c>
      <c r="F5738">
        <v>3078</v>
      </c>
      <c r="G5738">
        <v>0</v>
      </c>
      <c r="H5738" t="s">
        <v>25124</v>
      </c>
      <c r="I5738">
        <v>20</v>
      </c>
      <c r="J5738" t="s">
        <v>74</v>
      </c>
      <c r="K5738">
        <v>46</v>
      </c>
      <c r="L5738" t="s">
        <v>75</v>
      </c>
      <c r="M5738" t="s">
        <v>24225</v>
      </c>
    </row>
    <row r="5739" spans="1:13" x14ac:dyDescent="0.35">
      <c r="A5739" t="s">
        <v>25125</v>
      </c>
      <c r="B5739" t="s">
        <v>14</v>
      </c>
      <c r="C5739" t="s">
        <v>25126</v>
      </c>
      <c r="D5739" t="s">
        <v>72</v>
      </c>
      <c r="E5739">
        <v>860163</v>
      </c>
      <c r="F5739">
        <v>21377</v>
      </c>
      <c r="G5739">
        <v>0</v>
      </c>
      <c r="H5739" t="s">
        <v>25127</v>
      </c>
      <c r="I5739">
        <v>20</v>
      </c>
      <c r="J5739" t="s">
        <v>74</v>
      </c>
      <c r="K5739">
        <v>129</v>
      </c>
      <c r="L5739" t="s">
        <v>75</v>
      </c>
      <c r="M5739" t="s">
        <v>24225</v>
      </c>
    </row>
    <row r="5740" spans="1:13" x14ac:dyDescent="0.35">
      <c r="A5740" t="s">
        <v>25128</v>
      </c>
      <c r="B5740" t="s">
        <v>14</v>
      </c>
      <c r="C5740" t="s">
        <v>25129</v>
      </c>
      <c r="D5740" t="s">
        <v>72</v>
      </c>
      <c r="E5740">
        <v>1229962</v>
      </c>
      <c r="F5740">
        <v>17773</v>
      </c>
      <c r="G5740">
        <v>0</v>
      </c>
      <c r="H5740" t="s">
        <v>25130</v>
      </c>
      <c r="I5740">
        <v>20</v>
      </c>
      <c r="J5740" t="s">
        <v>74</v>
      </c>
      <c r="K5740">
        <v>1088</v>
      </c>
      <c r="L5740" t="s">
        <v>75</v>
      </c>
      <c r="M5740" t="s">
        <v>24225</v>
      </c>
    </row>
    <row r="5741" spans="1:13" x14ac:dyDescent="0.35">
      <c r="A5741" t="s">
        <v>25131</v>
      </c>
      <c r="B5741" t="s">
        <v>14</v>
      </c>
      <c r="C5741" t="s">
        <v>25132</v>
      </c>
      <c r="D5741" t="s">
        <v>72</v>
      </c>
      <c r="E5741">
        <v>528726</v>
      </c>
      <c r="F5741">
        <v>9714</v>
      </c>
      <c r="G5741">
        <v>0</v>
      </c>
      <c r="H5741" t="s">
        <v>25133</v>
      </c>
      <c r="I5741">
        <v>20</v>
      </c>
      <c r="J5741" t="s">
        <v>74</v>
      </c>
      <c r="K5741">
        <v>174</v>
      </c>
      <c r="L5741" t="s">
        <v>75</v>
      </c>
      <c r="M5741" t="s">
        <v>24225</v>
      </c>
    </row>
    <row r="5742" spans="1:13" x14ac:dyDescent="0.35">
      <c r="A5742" t="s">
        <v>25134</v>
      </c>
      <c r="B5742" t="s">
        <v>14</v>
      </c>
      <c r="C5742" t="s">
        <v>25135</v>
      </c>
      <c r="D5742" t="s">
        <v>72</v>
      </c>
      <c r="E5742">
        <v>190855</v>
      </c>
      <c r="F5742">
        <v>4075</v>
      </c>
      <c r="G5742">
        <v>0</v>
      </c>
      <c r="H5742" t="s">
        <v>25136</v>
      </c>
      <c r="I5742">
        <v>20</v>
      </c>
      <c r="J5742" t="s">
        <v>74</v>
      </c>
      <c r="K5742">
        <v>113</v>
      </c>
      <c r="L5742" t="s">
        <v>75</v>
      </c>
      <c r="M5742" t="s">
        <v>24225</v>
      </c>
    </row>
    <row r="5743" spans="1:13" x14ac:dyDescent="0.35">
      <c r="A5743" t="s">
        <v>25137</v>
      </c>
      <c r="B5743" t="s">
        <v>14</v>
      </c>
      <c r="C5743" t="s">
        <v>25138</v>
      </c>
      <c r="D5743" t="s">
        <v>72</v>
      </c>
      <c r="E5743">
        <v>1662376</v>
      </c>
      <c r="F5743">
        <v>20627</v>
      </c>
      <c r="G5743">
        <v>0</v>
      </c>
      <c r="H5743" t="s">
        <v>25139</v>
      </c>
      <c r="I5743">
        <v>20</v>
      </c>
      <c r="J5743" t="s">
        <v>74</v>
      </c>
      <c r="K5743">
        <v>740</v>
      </c>
      <c r="L5743" t="s">
        <v>75</v>
      </c>
      <c r="M5743" t="s">
        <v>24225</v>
      </c>
    </row>
    <row r="5744" spans="1:13" x14ac:dyDescent="0.35">
      <c r="A5744" t="s">
        <v>25140</v>
      </c>
      <c r="B5744" t="s">
        <v>14</v>
      </c>
      <c r="C5744" t="s">
        <v>25141</v>
      </c>
      <c r="D5744" t="s">
        <v>72</v>
      </c>
      <c r="E5744">
        <v>237200</v>
      </c>
      <c r="F5744">
        <v>5989</v>
      </c>
      <c r="G5744">
        <v>0</v>
      </c>
      <c r="H5744" t="s">
        <v>25142</v>
      </c>
      <c r="I5744">
        <v>20</v>
      </c>
      <c r="J5744" t="s">
        <v>74</v>
      </c>
      <c r="K5744">
        <v>51</v>
      </c>
      <c r="L5744" t="s">
        <v>75</v>
      </c>
      <c r="M5744" t="s">
        <v>24225</v>
      </c>
    </row>
    <row r="5745" spans="1:13" x14ac:dyDescent="0.35">
      <c r="A5745" t="s">
        <v>25143</v>
      </c>
      <c r="B5745" t="s">
        <v>14</v>
      </c>
      <c r="C5745" t="s">
        <v>25144</v>
      </c>
      <c r="D5745" t="s">
        <v>72</v>
      </c>
      <c r="E5745">
        <v>482756</v>
      </c>
      <c r="F5745">
        <v>7483</v>
      </c>
      <c r="G5745">
        <v>0</v>
      </c>
      <c r="H5745" t="s">
        <v>25145</v>
      </c>
      <c r="I5745">
        <v>20</v>
      </c>
      <c r="J5745" t="s">
        <v>74</v>
      </c>
      <c r="K5745">
        <v>63</v>
      </c>
      <c r="L5745" t="s">
        <v>75</v>
      </c>
      <c r="M5745" t="s">
        <v>24225</v>
      </c>
    </row>
    <row r="5746" spans="1:13" x14ac:dyDescent="0.35">
      <c r="A5746" t="s">
        <v>25146</v>
      </c>
      <c r="B5746" t="s">
        <v>14</v>
      </c>
      <c r="C5746" t="s">
        <v>25147</v>
      </c>
      <c r="D5746" t="s">
        <v>72</v>
      </c>
      <c r="E5746">
        <v>1324142</v>
      </c>
      <c r="F5746">
        <v>20762</v>
      </c>
      <c r="G5746">
        <v>0</v>
      </c>
      <c r="H5746" t="s">
        <v>25148</v>
      </c>
      <c r="I5746">
        <v>20</v>
      </c>
      <c r="J5746" t="s">
        <v>74</v>
      </c>
      <c r="K5746">
        <v>548</v>
      </c>
      <c r="L5746" t="s">
        <v>75</v>
      </c>
      <c r="M5746" t="s">
        <v>24225</v>
      </c>
    </row>
    <row r="5747" spans="1:13" x14ac:dyDescent="0.35">
      <c r="A5747" t="s">
        <v>25149</v>
      </c>
      <c r="B5747" t="s">
        <v>14</v>
      </c>
      <c r="C5747" t="s">
        <v>25150</v>
      </c>
      <c r="D5747" t="s">
        <v>72</v>
      </c>
      <c r="E5747">
        <v>279558</v>
      </c>
      <c r="F5747">
        <v>7311</v>
      </c>
      <c r="G5747">
        <v>0</v>
      </c>
      <c r="H5747" t="s">
        <v>25151</v>
      </c>
      <c r="I5747">
        <v>20</v>
      </c>
      <c r="J5747" t="s">
        <v>74</v>
      </c>
      <c r="K5747">
        <v>94</v>
      </c>
      <c r="L5747" t="s">
        <v>75</v>
      </c>
      <c r="M5747" t="s">
        <v>24225</v>
      </c>
    </row>
    <row r="5748" spans="1:13" x14ac:dyDescent="0.35">
      <c r="A5748" t="s">
        <v>25152</v>
      </c>
      <c r="B5748" t="s">
        <v>14</v>
      </c>
      <c r="C5748" t="s">
        <v>25153</v>
      </c>
      <c r="D5748" t="s">
        <v>72</v>
      </c>
      <c r="E5748">
        <v>2163246</v>
      </c>
      <c r="F5748">
        <v>19635</v>
      </c>
      <c r="G5748">
        <v>0</v>
      </c>
      <c r="H5748" t="s">
        <v>25154</v>
      </c>
      <c r="I5748">
        <v>20</v>
      </c>
      <c r="J5748" t="s">
        <v>74</v>
      </c>
      <c r="K5748">
        <v>118</v>
      </c>
      <c r="L5748" t="s">
        <v>75</v>
      </c>
      <c r="M5748" t="s">
        <v>24225</v>
      </c>
    </row>
    <row r="5749" spans="1:13" x14ac:dyDescent="0.35">
      <c r="A5749" t="s">
        <v>25155</v>
      </c>
      <c r="B5749" t="s">
        <v>14</v>
      </c>
      <c r="C5749" t="s">
        <v>25156</v>
      </c>
      <c r="D5749" t="s">
        <v>72</v>
      </c>
      <c r="E5749">
        <v>1342732</v>
      </c>
      <c r="F5749">
        <v>18457</v>
      </c>
      <c r="G5749">
        <v>0</v>
      </c>
      <c r="H5749" t="s">
        <v>25157</v>
      </c>
      <c r="I5749">
        <v>20</v>
      </c>
      <c r="J5749" t="s">
        <v>74</v>
      </c>
      <c r="K5749">
        <v>1545</v>
      </c>
      <c r="L5749" t="s">
        <v>75</v>
      </c>
      <c r="M5749" t="s">
        <v>24225</v>
      </c>
    </row>
    <row r="5750" spans="1:13" x14ac:dyDescent="0.35">
      <c r="A5750" t="s">
        <v>25158</v>
      </c>
      <c r="B5750" t="s">
        <v>14</v>
      </c>
      <c r="C5750" t="s">
        <v>25159</v>
      </c>
      <c r="D5750" t="s">
        <v>72</v>
      </c>
      <c r="E5750">
        <v>566806</v>
      </c>
      <c r="F5750">
        <v>7118</v>
      </c>
      <c r="G5750">
        <v>0</v>
      </c>
      <c r="H5750" t="s">
        <v>25160</v>
      </c>
      <c r="I5750">
        <v>20</v>
      </c>
      <c r="J5750" t="s">
        <v>74</v>
      </c>
      <c r="K5750">
        <v>54</v>
      </c>
      <c r="L5750" t="s">
        <v>75</v>
      </c>
      <c r="M5750" t="s">
        <v>24225</v>
      </c>
    </row>
    <row r="5751" spans="1:13" x14ac:dyDescent="0.35">
      <c r="A5751" t="s">
        <v>25161</v>
      </c>
      <c r="B5751" t="s">
        <v>14</v>
      </c>
      <c r="C5751" t="s">
        <v>25162</v>
      </c>
      <c r="D5751" t="s">
        <v>72</v>
      </c>
      <c r="E5751">
        <v>208249</v>
      </c>
      <c r="F5751">
        <v>3946</v>
      </c>
      <c r="G5751">
        <v>0</v>
      </c>
      <c r="H5751" t="s">
        <v>25163</v>
      </c>
      <c r="I5751">
        <v>20</v>
      </c>
      <c r="J5751" t="s">
        <v>74</v>
      </c>
      <c r="K5751">
        <v>50</v>
      </c>
      <c r="L5751" t="s">
        <v>75</v>
      </c>
      <c r="M5751" t="s">
        <v>24225</v>
      </c>
    </row>
    <row r="5752" spans="1:13" x14ac:dyDescent="0.35">
      <c r="A5752" t="s">
        <v>25164</v>
      </c>
      <c r="B5752" t="s">
        <v>14</v>
      </c>
      <c r="C5752" t="s">
        <v>25165</v>
      </c>
      <c r="D5752" t="s">
        <v>72</v>
      </c>
      <c r="E5752">
        <v>2502417</v>
      </c>
      <c r="F5752">
        <v>28667</v>
      </c>
      <c r="G5752">
        <v>0</v>
      </c>
      <c r="H5752" t="s">
        <v>25166</v>
      </c>
      <c r="I5752">
        <v>20</v>
      </c>
      <c r="J5752" t="s">
        <v>74</v>
      </c>
      <c r="K5752">
        <v>500</v>
      </c>
      <c r="L5752" t="s">
        <v>75</v>
      </c>
      <c r="M5752" t="s">
        <v>24225</v>
      </c>
    </row>
    <row r="5753" spans="1:13" x14ac:dyDescent="0.35">
      <c r="A5753" t="s">
        <v>25167</v>
      </c>
      <c r="B5753" t="s">
        <v>14</v>
      </c>
      <c r="C5753" t="s">
        <v>25168</v>
      </c>
      <c r="D5753" t="s">
        <v>72</v>
      </c>
      <c r="E5753">
        <v>334745</v>
      </c>
      <c r="F5753">
        <v>7029</v>
      </c>
      <c r="G5753">
        <v>0</v>
      </c>
      <c r="H5753" t="s">
        <v>25169</v>
      </c>
      <c r="I5753">
        <v>20</v>
      </c>
      <c r="J5753" t="s">
        <v>53</v>
      </c>
      <c r="K5753">
        <v>80</v>
      </c>
      <c r="L5753" t="s">
        <v>75</v>
      </c>
      <c r="M5753" t="s">
        <v>24225</v>
      </c>
    </row>
    <row r="5754" spans="1:13" x14ac:dyDescent="0.35">
      <c r="A5754" t="s">
        <v>25170</v>
      </c>
      <c r="B5754" t="s">
        <v>14</v>
      </c>
      <c r="C5754" t="s">
        <v>25171</v>
      </c>
      <c r="D5754" t="s">
        <v>72</v>
      </c>
      <c r="E5754">
        <v>175751</v>
      </c>
      <c r="F5754">
        <v>3289</v>
      </c>
      <c r="G5754">
        <v>0</v>
      </c>
      <c r="H5754" t="s">
        <v>25172</v>
      </c>
      <c r="I5754">
        <v>20</v>
      </c>
      <c r="J5754" t="s">
        <v>74</v>
      </c>
      <c r="K5754">
        <v>47</v>
      </c>
      <c r="L5754" t="s">
        <v>75</v>
      </c>
      <c r="M5754" t="s">
        <v>24225</v>
      </c>
    </row>
    <row r="5755" spans="1:13" x14ac:dyDescent="0.35">
      <c r="A5755" t="s">
        <v>25173</v>
      </c>
      <c r="B5755" t="s">
        <v>14</v>
      </c>
      <c r="C5755" t="s">
        <v>25174</v>
      </c>
      <c r="D5755" t="s">
        <v>72</v>
      </c>
      <c r="E5755">
        <v>1856255</v>
      </c>
      <c r="F5755">
        <v>22039</v>
      </c>
      <c r="G5755">
        <v>0</v>
      </c>
      <c r="H5755" t="s">
        <v>25175</v>
      </c>
      <c r="I5755">
        <v>20</v>
      </c>
      <c r="J5755" t="s">
        <v>74</v>
      </c>
      <c r="K5755">
        <v>645</v>
      </c>
      <c r="L5755" t="s">
        <v>75</v>
      </c>
      <c r="M5755" t="s">
        <v>24225</v>
      </c>
    </row>
    <row r="5756" spans="1:13" x14ac:dyDescent="0.35">
      <c r="A5756" t="s">
        <v>25176</v>
      </c>
      <c r="B5756" t="s">
        <v>14</v>
      </c>
      <c r="C5756" t="s">
        <v>25177</v>
      </c>
      <c r="D5756" t="s">
        <v>72</v>
      </c>
      <c r="E5756">
        <v>201637</v>
      </c>
      <c r="F5756">
        <v>3022</v>
      </c>
      <c r="G5756">
        <v>0</v>
      </c>
      <c r="H5756" t="s">
        <v>25178</v>
      </c>
      <c r="I5756">
        <v>20</v>
      </c>
      <c r="J5756" t="s">
        <v>74</v>
      </c>
      <c r="K5756">
        <v>53</v>
      </c>
      <c r="L5756" t="s">
        <v>75</v>
      </c>
      <c r="M5756" t="s">
        <v>24225</v>
      </c>
    </row>
    <row r="5757" spans="1:13" x14ac:dyDescent="0.35">
      <c r="A5757" t="s">
        <v>25179</v>
      </c>
      <c r="B5757" t="s">
        <v>14</v>
      </c>
      <c r="C5757" t="s">
        <v>25180</v>
      </c>
      <c r="D5757" t="s">
        <v>72</v>
      </c>
      <c r="E5757">
        <v>165040</v>
      </c>
      <c r="F5757">
        <v>3470</v>
      </c>
      <c r="G5757">
        <v>0</v>
      </c>
      <c r="H5757" t="s">
        <v>25181</v>
      </c>
      <c r="I5757">
        <v>20</v>
      </c>
      <c r="J5757" t="s">
        <v>74</v>
      </c>
      <c r="K5757">
        <v>74</v>
      </c>
      <c r="L5757" t="s">
        <v>75</v>
      </c>
      <c r="M5757" t="s">
        <v>24225</v>
      </c>
    </row>
    <row r="5758" spans="1:13" x14ac:dyDescent="0.35">
      <c r="A5758" t="s">
        <v>25182</v>
      </c>
      <c r="B5758" t="s">
        <v>14</v>
      </c>
      <c r="C5758" t="s">
        <v>25183</v>
      </c>
      <c r="D5758" t="s">
        <v>72</v>
      </c>
      <c r="E5758">
        <v>1472482</v>
      </c>
      <c r="F5758">
        <v>22081</v>
      </c>
      <c r="G5758">
        <v>0</v>
      </c>
      <c r="H5758" t="s">
        <v>25184</v>
      </c>
      <c r="I5758">
        <v>20</v>
      </c>
      <c r="J5758" t="s">
        <v>74</v>
      </c>
      <c r="K5758">
        <v>2334</v>
      </c>
      <c r="L5758" t="s">
        <v>75</v>
      </c>
      <c r="M5758" t="s">
        <v>24225</v>
      </c>
    </row>
    <row r="5759" spans="1:13" x14ac:dyDescent="0.35">
      <c r="A5759" t="s">
        <v>25185</v>
      </c>
      <c r="B5759" t="s">
        <v>14</v>
      </c>
      <c r="C5759" t="s">
        <v>25186</v>
      </c>
      <c r="D5759" t="s">
        <v>72</v>
      </c>
      <c r="E5759">
        <v>327720</v>
      </c>
      <c r="F5759">
        <v>4515</v>
      </c>
      <c r="G5759">
        <v>0</v>
      </c>
      <c r="H5759" t="s">
        <v>25187</v>
      </c>
      <c r="I5759">
        <v>20</v>
      </c>
      <c r="J5759" t="s">
        <v>74</v>
      </c>
      <c r="K5759">
        <v>75</v>
      </c>
      <c r="L5759" t="s">
        <v>75</v>
      </c>
      <c r="M5759" t="s">
        <v>24225</v>
      </c>
    </row>
    <row r="5760" spans="1:13" x14ac:dyDescent="0.35">
      <c r="A5760" t="s">
        <v>25188</v>
      </c>
      <c r="B5760" t="s">
        <v>14</v>
      </c>
      <c r="C5760" t="s">
        <v>25189</v>
      </c>
      <c r="D5760" t="s">
        <v>72</v>
      </c>
      <c r="E5760">
        <v>1207346</v>
      </c>
      <c r="F5760">
        <v>15673</v>
      </c>
      <c r="G5760">
        <v>0</v>
      </c>
      <c r="H5760" t="s">
        <v>25190</v>
      </c>
      <c r="I5760">
        <v>20</v>
      </c>
      <c r="J5760" t="s">
        <v>74</v>
      </c>
      <c r="K5760">
        <v>468</v>
      </c>
      <c r="L5760" t="s">
        <v>75</v>
      </c>
      <c r="M5760" t="s">
        <v>24225</v>
      </c>
    </row>
    <row r="5761" spans="1:13" x14ac:dyDescent="0.35">
      <c r="A5761" t="s">
        <v>25191</v>
      </c>
      <c r="B5761" t="s">
        <v>14</v>
      </c>
      <c r="C5761" t="s">
        <v>25192</v>
      </c>
      <c r="D5761" t="s">
        <v>72</v>
      </c>
      <c r="E5761">
        <v>143761</v>
      </c>
      <c r="F5761">
        <v>3063</v>
      </c>
      <c r="G5761">
        <v>0</v>
      </c>
      <c r="H5761" t="s">
        <v>25193</v>
      </c>
      <c r="I5761">
        <v>20</v>
      </c>
      <c r="J5761" t="s">
        <v>74</v>
      </c>
      <c r="K5761">
        <v>60</v>
      </c>
      <c r="L5761" t="s">
        <v>75</v>
      </c>
      <c r="M5761" t="s">
        <v>24225</v>
      </c>
    </row>
    <row r="5762" spans="1:13" x14ac:dyDescent="0.35">
      <c r="A5762" t="s">
        <v>25194</v>
      </c>
      <c r="B5762" t="s">
        <v>14</v>
      </c>
      <c r="C5762" t="s">
        <v>25195</v>
      </c>
      <c r="D5762" t="s">
        <v>72</v>
      </c>
      <c r="E5762">
        <v>729403</v>
      </c>
      <c r="F5762">
        <v>13272</v>
      </c>
      <c r="G5762">
        <v>0</v>
      </c>
      <c r="H5762" t="s">
        <v>25196</v>
      </c>
      <c r="I5762">
        <v>20</v>
      </c>
      <c r="J5762" t="s">
        <v>74</v>
      </c>
      <c r="K5762">
        <v>371</v>
      </c>
      <c r="L5762" t="s">
        <v>75</v>
      </c>
      <c r="M5762" t="s">
        <v>25197</v>
      </c>
    </row>
    <row r="5763" spans="1:13" x14ac:dyDescent="0.35">
      <c r="A5763" t="s">
        <v>25198</v>
      </c>
      <c r="B5763" t="s">
        <v>14</v>
      </c>
      <c r="C5763" t="s">
        <v>25199</v>
      </c>
      <c r="D5763" t="s">
        <v>72</v>
      </c>
      <c r="E5763">
        <v>166339</v>
      </c>
      <c r="F5763">
        <v>3112</v>
      </c>
      <c r="G5763">
        <v>0</v>
      </c>
      <c r="H5763" t="s">
        <v>25200</v>
      </c>
      <c r="I5763">
        <v>20</v>
      </c>
      <c r="J5763" t="s">
        <v>74</v>
      </c>
      <c r="K5763">
        <v>38</v>
      </c>
      <c r="L5763" t="s">
        <v>75</v>
      </c>
      <c r="M5763" t="s">
        <v>24225</v>
      </c>
    </row>
    <row r="5764" spans="1:13" x14ac:dyDescent="0.35">
      <c r="A5764" t="s">
        <v>25201</v>
      </c>
      <c r="B5764" t="s">
        <v>14</v>
      </c>
      <c r="C5764" t="s">
        <v>25202</v>
      </c>
      <c r="D5764" t="s">
        <v>72</v>
      </c>
      <c r="E5764">
        <v>414351</v>
      </c>
      <c r="F5764">
        <v>10006</v>
      </c>
      <c r="G5764">
        <v>0</v>
      </c>
      <c r="H5764" t="s">
        <v>25203</v>
      </c>
      <c r="I5764">
        <v>20</v>
      </c>
      <c r="J5764" t="s">
        <v>74</v>
      </c>
      <c r="K5764">
        <v>102</v>
      </c>
      <c r="L5764" t="s">
        <v>75</v>
      </c>
      <c r="M5764" t="s">
        <v>24225</v>
      </c>
    </row>
    <row r="5765" spans="1:13" x14ac:dyDescent="0.35">
      <c r="A5765" t="s">
        <v>25204</v>
      </c>
      <c r="B5765" t="s">
        <v>14</v>
      </c>
      <c r="C5765" t="s">
        <v>25205</v>
      </c>
      <c r="D5765" t="s">
        <v>72</v>
      </c>
      <c r="E5765">
        <v>1211169</v>
      </c>
      <c r="F5765">
        <v>18720</v>
      </c>
      <c r="G5765">
        <v>0</v>
      </c>
      <c r="H5765" t="s">
        <v>25206</v>
      </c>
      <c r="I5765">
        <v>20</v>
      </c>
      <c r="J5765" t="s">
        <v>74</v>
      </c>
      <c r="K5765">
        <v>530</v>
      </c>
      <c r="L5765" t="s">
        <v>75</v>
      </c>
      <c r="M5765" t="s">
        <v>24225</v>
      </c>
    </row>
    <row r="5766" spans="1:13" x14ac:dyDescent="0.35">
      <c r="A5766" t="s">
        <v>25207</v>
      </c>
      <c r="B5766" t="s">
        <v>14</v>
      </c>
      <c r="C5766" t="s">
        <v>25208</v>
      </c>
      <c r="D5766" t="s">
        <v>72</v>
      </c>
      <c r="E5766">
        <v>432366</v>
      </c>
      <c r="F5766">
        <v>7895</v>
      </c>
      <c r="G5766">
        <v>0</v>
      </c>
      <c r="H5766" t="s">
        <v>25209</v>
      </c>
      <c r="I5766">
        <v>20</v>
      </c>
      <c r="J5766" t="s">
        <v>74</v>
      </c>
      <c r="K5766">
        <v>113</v>
      </c>
      <c r="L5766" t="s">
        <v>75</v>
      </c>
      <c r="M5766" t="s">
        <v>24225</v>
      </c>
    </row>
    <row r="5767" spans="1:13" x14ac:dyDescent="0.35">
      <c r="A5767" t="s">
        <v>25210</v>
      </c>
      <c r="B5767" t="s">
        <v>14</v>
      </c>
      <c r="C5767" t="s">
        <v>25211</v>
      </c>
      <c r="D5767" t="s">
        <v>79</v>
      </c>
      <c r="E5767">
        <v>1775</v>
      </c>
      <c r="F5767">
        <v>64</v>
      </c>
      <c r="G5767">
        <v>0</v>
      </c>
      <c r="H5767" t="s">
        <v>25212</v>
      </c>
      <c r="I5767">
        <v>10</v>
      </c>
      <c r="J5767" t="s">
        <v>53</v>
      </c>
      <c r="K5767">
        <v>7</v>
      </c>
      <c r="L5767" t="s">
        <v>81</v>
      </c>
    </row>
    <row r="5768" spans="1:13" x14ac:dyDescent="0.35">
      <c r="A5768" t="s">
        <v>25213</v>
      </c>
      <c r="B5768" t="s">
        <v>14</v>
      </c>
      <c r="C5768" t="s">
        <v>25214</v>
      </c>
      <c r="D5768" t="s">
        <v>79</v>
      </c>
      <c r="E5768">
        <v>2846</v>
      </c>
      <c r="F5768">
        <v>279</v>
      </c>
      <c r="G5768">
        <v>0</v>
      </c>
      <c r="H5768" t="s">
        <v>25215</v>
      </c>
      <c r="I5768">
        <v>10</v>
      </c>
      <c r="J5768" t="s">
        <v>53</v>
      </c>
      <c r="K5768">
        <v>16</v>
      </c>
      <c r="L5768" t="s">
        <v>81</v>
      </c>
    </row>
    <row r="5769" spans="1:13" x14ac:dyDescent="0.35">
      <c r="A5769" t="s">
        <v>25216</v>
      </c>
      <c r="B5769" t="s">
        <v>14</v>
      </c>
      <c r="C5769" t="s">
        <v>25217</v>
      </c>
      <c r="D5769" t="s">
        <v>79</v>
      </c>
      <c r="E5769">
        <v>35325</v>
      </c>
      <c r="F5769">
        <v>400</v>
      </c>
      <c r="G5769">
        <v>0</v>
      </c>
      <c r="H5769" t="s">
        <v>25218</v>
      </c>
      <c r="I5769">
        <v>10</v>
      </c>
      <c r="J5769" t="s">
        <v>53</v>
      </c>
      <c r="K5769">
        <v>12</v>
      </c>
      <c r="L5769" t="s">
        <v>81</v>
      </c>
    </row>
    <row r="5770" spans="1:13" x14ac:dyDescent="0.35">
      <c r="A5770" t="s">
        <v>25219</v>
      </c>
      <c r="B5770" t="s">
        <v>14</v>
      </c>
      <c r="C5770" t="s">
        <v>25220</v>
      </c>
      <c r="D5770" t="s">
        <v>79</v>
      </c>
      <c r="E5770">
        <v>1979</v>
      </c>
      <c r="F5770">
        <v>49</v>
      </c>
      <c r="G5770">
        <v>0</v>
      </c>
      <c r="H5770" t="s">
        <v>25221</v>
      </c>
      <c r="I5770">
        <v>10</v>
      </c>
      <c r="J5770" t="s">
        <v>53</v>
      </c>
      <c r="K5770">
        <v>3</v>
      </c>
      <c r="L5770" t="s">
        <v>81</v>
      </c>
    </row>
    <row r="5771" spans="1:13" x14ac:dyDescent="0.35">
      <c r="A5771" t="s">
        <v>25222</v>
      </c>
      <c r="B5771" t="s">
        <v>14</v>
      </c>
      <c r="C5771" t="s">
        <v>25223</v>
      </c>
      <c r="D5771" t="s">
        <v>79</v>
      </c>
      <c r="E5771">
        <v>5216</v>
      </c>
      <c r="F5771">
        <v>49</v>
      </c>
      <c r="G5771">
        <v>0</v>
      </c>
      <c r="H5771" t="s">
        <v>25224</v>
      </c>
      <c r="I5771">
        <v>10</v>
      </c>
      <c r="J5771" t="s">
        <v>53</v>
      </c>
      <c r="K5771">
        <v>0</v>
      </c>
      <c r="L5771" t="s">
        <v>81</v>
      </c>
    </row>
    <row r="5772" spans="1:13" x14ac:dyDescent="0.35">
      <c r="A5772" t="s">
        <v>25225</v>
      </c>
      <c r="B5772" t="s">
        <v>14</v>
      </c>
      <c r="C5772" t="s">
        <v>25226</v>
      </c>
      <c r="D5772" t="s">
        <v>79</v>
      </c>
      <c r="E5772">
        <v>6904</v>
      </c>
      <c r="F5772">
        <v>568</v>
      </c>
      <c r="G5772">
        <v>0</v>
      </c>
      <c r="H5772" t="s">
        <v>25227</v>
      </c>
      <c r="I5772">
        <v>10</v>
      </c>
      <c r="J5772" t="s">
        <v>53</v>
      </c>
      <c r="K5772">
        <v>30</v>
      </c>
      <c r="L5772" t="s">
        <v>81</v>
      </c>
    </row>
    <row r="5773" spans="1:13" x14ac:dyDescent="0.35">
      <c r="A5773" t="s">
        <v>25228</v>
      </c>
      <c r="B5773" t="s">
        <v>14</v>
      </c>
      <c r="C5773" t="s">
        <v>25229</v>
      </c>
      <c r="D5773" t="s">
        <v>79</v>
      </c>
      <c r="E5773">
        <v>2986</v>
      </c>
      <c r="F5773">
        <v>56</v>
      </c>
      <c r="G5773">
        <v>0</v>
      </c>
      <c r="H5773" t="s">
        <v>25230</v>
      </c>
      <c r="I5773">
        <v>10</v>
      </c>
      <c r="J5773" t="s">
        <v>53</v>
      </c>
      <c r="K5773">
        <v>3</v>
      </c>
      <c r="L5773" t="s">
        <v>81</v>
      </c>
    </row>
    <row r="5774" spans="1:13" x14ac:dyDescent="0.35">
      <c r="A5774" t="s">
        <v>25231</v>
      </c>
      <c r="B5774" t="s">
        <v>14</v>
      </c>
      <c r="C5774" t="s">
        <v>25232</v>
      </c>
      <c r="D5774" t="s">
        <v>79</v>
      </c>
      <c r="E5774">
        <v>1694</v>
      </c>
      <c r="F5774">
        <v>60</v>
      </c>
      <c r="G5774">
        <v>0</v>
      </c>
      <c r="H5774" t="s">
        <v>25233</v>
      </c>
      <c r="I5774">
        <v>10</v>
      </c>
      <c r="J5774" t="s">
        <v>53</v>
      </c>
      <c r="K5774">
        <v>3</v>
      </c>
      <c r="L5774" t="s">
        <v>81</v>
      </c>
    </row>
    <row r="5775" spans="1:13" x14ac:dyDescent="0.35">
      <c r="A5775" t="s">
        <v>25234</v>
      </c>
      <c r="B5775" t="s">
        <v>14</v>
      </c>
      <c r="C5775" t="s">
        <v>25235</v>
      </c>
      <c r="D5775" t="s">
        <v>79</v>
      </c>
      <c r="E5775">
        <v>5042</v>
      </c>
      <c r="F5775">
        <v>213</v>
      </c>
      <c r="G5775">
        <v>0</v>
      </c>
      <c r="H5775" t="s">
        <v>25236</v>
      </c>
      <c r="I5775">
        <v>10</v>
      </c>
      <c r="J5775" t="s">
        <v>53</v>
      </c>
      <c r="K5775">
        <v>10</v>
      </c>
      <c r="L5775" t="s">
        <v>81</v>
      </c>
    </row>
    <row r="5776" spans="1:13" x14ac:dyDescent="0.35">
      <c r="A5776" t="s">
        <v>25237</v>
      </c>
      <c r="B5776" t="s">
        <v>14</v>
      </c>
      <c r="C5776" t="s">
        <v>25238</v>
      </c>
      <c r="D5776" t="s">
        <v>79</v>
      </c>
      <c r="E5776">
        <v>2355</v>
      </c>
      <c r="F5776">
        <v>71</v>
      </c>
      <c r="G5776">
        <v>0</v>
      </c>
      <c r="H5776" t="s">
        <v>25239</v>
      </c>
      <c r="I5776">
        <v>10</v>
      </c>
      <c r="J5776" t="s">
        <v>53</v>
      </c>
      <c r="K5776">
        <v>5</v>
      </c>
      <c r="L5776" t="s">
        <v>81</v>
      </c>
    </row>
    <row r="5777" spans="1:13" x14ac:dyDescent="0.35">
      <c r="A5777" t="s">
        <v>25240</v>
      </c>
      <c r="B5777" t="s">
        <v>14</v>
      </c>
      <c r="C5777" t="s">
        <v>25241</v>
      </c>
      <c r="D5777" t="s">
        <v>79</v>
      </c>
      <c r="E5777">
        <v>47583</v>
      </c>
      <c r="F5777">
        <v>2023</v>
      </c>
      <c r="G5777">
        <v>0</v>
      </c>
      <c r="H5777" t="s">
        <v>25242</v>
      </c>
      <c r="I5777">
        <v>10</v>
      </c>
      <c r="J5777" t="s">
        <v>53</v>
      </c>
      <c r="K5777">
        <v>167</v>
      </c>
      <c r="L5777" t="s">
        <v>81</v>
      </c>
      <c r="M5777" t="s">
        <v>25243</v>
      </c>
    </row>
    <row r="5778" spans="1:13" x14ac:dyDescent="0.35">
      <c r="A5778" t="s">
        <v>25244</v>
      </c>
      <c r="B5778" t="s">
        <v>14</v>
      </c>
      <c r="C5778" t="s">
        <v>25245</v>
      </c>
      <c r="D5778" t="s">
        <v>79</v>
      </c>
      <c r="E5778">
        <v>1740</v>
      </c>
      <c r="F5778">
        <v>51</v>
      </c>
      <c r="G5778">
        <v>0</v>
      </c>
      <c r="H5778" t="s">
        <v>25246</v>
      </c>
      <c r="I5778">
        <v>10</v>
      </c>
      <c r="J5778" t="s">
        <v>53</v>
      </c>
      <c r="K5778">
        <v>6</v>
      </c>
      <c r="L5778" t="s">
        <v>81</v>
      </c>
    </row>
    <row r="5779" spans="1:13" x14ac:dyDescent="0.35">
      <c r="A5779" t="s">
        <v>25247</v>
      </c>
      <c r="B5779" t="s">
        <v>14</v>
      </c>
      <c r="C5779" t="s">
        <v>25248</v>
      </c>
      <c r="D5779" t="s">
        <v>79</v>
      </c>
      <c r="E5779">
        <v>3206</v>
      </c>
      <c r="F5779">
        <v>169</v>
      </c>
      <c r="G5779">
        <v>0</v>
      </c>
      <c r="H5779" t="s">
        <v>25249</v>
      </c>
      <c r="I5779">
        <v>10</v>
      </c>
      <c r="J5779" t="s">
        <v>53</v>
      </c>
      <c r="K5779">
        <v>15</v>
      </c>
      <c r="L5779" t="s">
        <v>81</v>
      </c>
    </row>
    <row r="5780" spans="1:13" x14ac:dyDescent="0.35">
      <c r="A5780" t="s">
        <v>25250</v>
      </c>
      <c r="B5780" t="s">
        <v>14</v>
      </c>
      <c r="C5780" t="s">
        <v>25251</v>
      </c>
      <c r="D5780" t="s">
        <v>79</v>
      </c>
      <c r="E5780">
        <v>2547</v>
      </c>
      <c r="F5780">
        <v>103</v>
      </c>
      <c r="G5780">
        <v>0</v>
      </c>
      <c r="H5780" t="s">
        <v>25252</v>
      </c>
      <c r="I5780">
        <v>10</v>
      </c>
      <c r="J5780" t="s">
        <v>53</v>
      </c>
      <c r="K5780">
        <v>6</v>
      </c>
      <c r="L5780" t="s">
        <v>81</v>
      </c>
    </row>
    <row r="5781" spans="1:13" x14ac:dyDescent="0.35">
      <c r="A5781" t="s">
        <v>25253</v>
      </c>
      <c r="B5781" t="s">
        <v>14</v>
      </c>
      <c r="C5781" t="s">
        <v>25254</v>
      </c>
      <c r="D5781" t="s">
        <v>79</v>
      </c>
      <c r="E5781">
        <v>10128</v>
      </c>
      <c r="F5781">
        <v>607</v>
      </c>
      <c r="G5781">
        <v>0</v>
      </c>
      <c r="H5781" t="s">
        <v>25255</v>
      </c>
      <c r="I5781">
        <v>10</v>
      </c>
      <c r="J5781" t="s">
        <v>53</v>
      </c>
      <c r="K5781">
        <v>16</v>
      </c>
      <c r="L5781" t="s">
        <v>81</v>
      </c>
    </row>
    <row r="5782" spans="1:13" x14ac:dyDescent="0.35">
      <c r="A5782" t="s">
        <v>25256</v>
      </c>
      <c r="B5782" t="s">
        <v>14</v>
      </c>
      <c r="C5782" t="s">
        <v>25257</v>
      </c>
      <c r="D5782" t="s">
        <v>79</v>
      </c>
      <c r="E5782">
        <v>4825</v>
      </c>
      <c r="F5782">
        <v>391</v>
      </c>
      <c r="G5782">
        <v>0</v>
      </c>
      <c r="H5782" t="s">
        <v>25258</v>
      </c>
      <c r="I5782">
        <v>10</v>
      </c>
      <c r="J5782" t="s">
        <v>53</v>
      </c>
      <c r="K5782">
        <v>12</v>
      </c>
      <c r="L5782" t="s">
        <v>81</v>
      </c>
    </row>
    <row r="5783" spans="1:13" x14ac:dyDescent="0.35">
      <c r="A5783" t="s">
        <v>25259</v>
      </c>
      <c r="B5783" t="s">
        <v>14</v>
      </c>
      <c r="C5783" t="s">
        <v>25260</v>
      </c>
      <c r="D5783" t="s">
        <v>79</v>
      </c>
      <c r="E5783">
        <v>769</v>
      </c>
      <c r="F5783">
        <v>35</v>
      </c>
      <c r="G5783">
        <v>0</v>
      </c>
      <c r="H5783" t="s">
        <v>25261</v>
      </c>
      <c r="I5783">
        <v>10</v>
      </c>
      <c r="J5783" t="s">
        <v>53</v>
      </c>
      <c r="K5783">
        <v>5</v>
      </c>
      <c r="L5783" t="s">
        <v>81</v>
      </c>
    </row>
    <row r="5784" spans="1:13" x14ac:dyDescent="0.35">
      <c r="A5784" t="s">
        <v>25262</v>
      </c>
      <c r="B5784" t="s">
        <v>14</v>
      </c>
      <c r="C5784" t="s">
        <v>25263</v>
      </c>
      <c r="D5784" t="s">
        <v>79</v>
      </c>
      <c r="E5784">
        <v>458702</v>
      </c>
      <c r="F5784">
        <v>2555</v>
      </c>
      <c r="G5784">
        <v>0</v>
      </c>
      <c r="H5784" t="s">
        <v>25264</v>
      </c>
      <c r="I5784">
        <v>10</v>
      </c>
      <c r="J5784" t="s">
        <v>53</v>
      </c>
      <c r="K5784">
        <v>180</v>
      </c>
      <c r="L5784" t="s">
        <v>81</v>
      </c>
      <c r="M5784" t="s">
        <v>25265</v>
      </c>
    </row>
    <row r="5785" spans="1:13" x14ac:dyDescent="0.35">
      <c r="A5785" t="s">
        <v>25266</v>
      </c>
      <c r="B5785" t="s">
        <v>14</v>
      </c>
      <c r="C5785" t="s">
        <v>25267</v>
      </c>
      <c r="D5785" t="s">
        <v>79</v>
      </c>
      <c r="E5785">
        <v>134086</v>
      </c>
      <c r="F5785">
        <v>2599</v>
      </c>
      <c r="G5785">
        <v>0</v>
      </c>
      <c r="H5785" t="s">
        <v>25268</v>
      </c>
      <c r="I5785">
        <v>10</v>
      </c>
      <c r="J5785" t="s">
        <v>53</v>
      </c>
      <c r="K5785">
        <v>2</v>
      </c>
      <c r="L5785" t="s">
        <v>81</v>
      </c>
    </row>
    <row r="5786" spans="1:13" x14ac:dyDescent="0.35">
      <c r="A5786" t="s">
        <v>25269</v>
      </c>
      <c r="B5786" t="s">
        <v>14</v>
      </c>
      <c r="C5786" t="s">
        <v>25270</v>
      </c>
      <c r="D5786" t="s">
        <v>79</v>
      </c>
      <c r="E5786">
        <v>1857</v>
      </c>
      <c r="F5786">
        <v>110</v>
      </c>
      <c r="G5786">
        <v>0</v>
      </c>
      <c r="H5786" t="s">
        <v>25271</v>
      </c>
      <c r="I5786">
        <v>10</v>
      </c>
      <c r="J5786" t="s">
        <v>53</v>
      </c>
      <c r="K5786">
        <v>3</v>
      </c>
      <c r="L5786" t="s">
        <v>81</v>
      </c>
    </row>
    <row r="5787" spans="1:13" x14ac:dyDescent="0.35">
      <c r="A5787" t="s">
        <v>25272</v>
      </c>
      <c r="B5787" t="s">
        <v>14</v>
      </c>
      <c r="C5787" t="s">
        <v>25273</v>
      </c>
      <c r="D5787" t="s">
        <v>79</v>
      </c>
      <c r="E5787">
        <v>1274</v>
      </c>
      <c r="F5787">
        <v>64</v>
      </c>
      <c r="G5787">
        <v>0</v>
      </c>
      <c r="H5787" t="s">
        <v>25274</v>
      </c>
      <c r="I5787">
        <v>10</v>
      </c>
      <c r="J5787" t="s">
        <v>53</v>
      </c>
      <c r="K5787">
        <v>3</v>
      </c>
      <c r="L5787" t="s">
        <v>81</v>
      </c>
    </row>
    <row r="5788" spans="1:13" x14ac:dyDescent="0.35">
      <c r="A5788" t="s">
        <v>25275</v>
      </c>
      <c r="B5788" t="s">
        <v>14</v>
      </c>
      <c r="C5788" t="s">
        <v>25276</v>
      </c>
      <c r="D5788" t="s">
        <v>79</v>
      </c>
      <c r="E5788">
        <v>101666</v>
      </c>
      <c r="F5788">
        <v>2137</v>
      </c>
      <c r="G5788">
        <v>0</v>
      </c>
      <c r="H5788" t="s">
        <v>25277</v>
      </c>
      <c r="I5788">
        <v>10</v>
      </c>
      <c r="J5788" t="s">
        <v>53</v>
      </c>
      <c r="K5788">
        <v>152</v>
      </c>
      <c r="L5788" t="s">
        <v>81</v>
      </c>
      <c r="M5788" t="s">
        <v>25278</v>
      </c>
    </row>
    <row r="5789" spans="1:13" x14ac:dyDescent="0.35">
      <c r="A5789" t="s">
        <v>25279</v>
      </c>
      <c r="B5789" t="s">
        <v>14</v>
      </c>
      <c r="C5789" t="s">
        <v>25280</v>
      </c>
      <c r="D5789" t="s">
        <v>79</v>
      </c>
      <c r="E5789">
        <v>21099</v>
      </c>
      <c r="F5789">
        <v>1159</v>
      </c>
      <c r="G5789">
        <v>0</v>
      </c>
      <c r="H5789" t="s">
        <v>25281</v>
      </c>
      <c r="I5789">
        <v>10</v>
      </c>
      <c r="J5789" t="s">
        <v>53</v>
      </c>
      <c r="K5789">
        <v>114</v>
      </c>
      <c r="L5789" t="s">
        <v>81</v>
      </c>
      <c r="M5789" t="s">
        <v>25282</v>
      </c>
    </row>
    <row r="5790" spans="1:13" x14ac:dyDescent="0.35">
      <c r="A5790" t="s">
        <v>25283</v>
      </c>
      <c r="B5790" t="s">
        <v>14</v>
      </c>
      <c r="C5790" t="s">
        <v>25284</v>
      </c>
      <c r="D5790" t="s">
        <v>79</v>
      </c>
      <c r="E5790">
        <v>878</v>
      </c>
      <c r="F5790">
        <v>48</v>
      </c>
      <c r="G5790">
        <v>0</v>
      </c>
      <c r="H5790" t="s">
        <v>25285</v>
      </c>
      <c r="I5790">
        <v>10</v>
      </c>
      <c r="J5790" t="s">
        <v>53</v>
      </c>
      <c r="K5790">
        <v>1</v>
      </c>
      <c r="L5790" t="s">
        <v>81</v>
      </c>
    </row>
    <row r="5791" spans="1:13" x14ac:dyDescent="0.35">
      <c r="A5791" t="s">
        <v>25286</v>
      </c>
      <c r="B5791" t="s">
        <v>14</v>
      </c>
      <c r="C5791" t="s">
        <v>25287</v>
      </c>
      <c r="D5791" t="s">
        <v>79</v>
      </c>
      <c r="E5791">
        <v>421</v>
      </c>
      <c r="F5791">
        <v>27</v>
      </c>
      <c r="G5791">
        <v>0</v>
      </c>
      <c r="H5791" t="s">
        <v>25288</v>
      </c>
      <c r="I5791">
        <v>10</v>
      </c>
      <c r="J5791" t="s">
        <v>53</v>
      </c>
      <c r="K5791">
        <v>2</v>
      </c>
      <c r="L5791" t="s">
        <v>81</v>
      </c>
    </row>
    <row r="5792" spans="1:13" x14ac:dyDescent="0.35">
      <c r="A5792" t="s">
        <v>25289</v>
      </c>
      <c r="B5792" t="s">
        <v>14</v>
      </c>
      <c r="C5792" t="s">
        <v>25290</v>
      </c>
      <c r="D5792" t="s">
        <v>79</v>
      </c>
      <c r="E5792">
        <v>3781</v>
      </c>
      <c r="F5792">
        <v>214</v>
      </c>
      <c r="G5792">
        <v>0</v>
      </c>
      <c r="H5792" t="s">
        <v>25291</v>
      </c>
      <c r="I5792">
        <v>10</v>
      </c>
      <c r="J5792" t="s">
        <v>53</v>
      </c>
      <c r="K5792">
        <v>8</v>
      </c>
      <c r="L5792" t="s">
        <v>81</v>
      </c>
    </row>
    <row r="5793" spans="1:13" x14ac:dyDescent="0.35">
      <c r="A5793" t="s">
        <v>25292</v>
      </c>
      <c r="B5793" t="s">
        <v>14</v>
      </c>
      <c r="C5793" t="s">
        <v>25293</v>
      </c>
      <c r="D5793" t="s">
        <v>79</v>
      </c>
      <c r="E5793">
        <v>391</v>
      </c>
      <c r="F5793">
        <v>33</v>
      </c>
      <c r="G5793">
        <v>0</v>
      </c>
      <c r="H5793" t="s">
        <v>25294</v>
      </c>
      <c r="I5793">
        <v>10</v>
      </c>
      <c r="J5793" t="s">
        <v>53</v>
      </c>
      <c r="K5793">
        <v>1</v>
      </c>
      <c r="L5793" t="s">
        <v>81</v>
      </c>
    </row>
    <row r="5794" spans="1:13" x14ac:dyDescent="0.35">
      <c r="A5794" t="s">
        <v>25295</v>
      </c>
      <c r="B5794" t="s">
        <v>14</v>
      </c>
      <c r="C5794" t="s">
        <v>25296</v>
      </c>
      <c r="D5794" t="s">
        <v>79</v>
      </c>
      <c r="E5794">
        <v>34306</v>
      </c>
      <c r="F5794">
        <v>2237</v>
      </c>
      <c r="G5794">
        <v>0</v>
      </c>
      <c r="H5794" t="s">
        <v>25297</v>
      </c>
      <c r="I5794">
        <v>10</v>
      </c>
      <c r="J5794" t="s">
        <v>53</v>
      </c>
      <c r="K5794">
        <v>165</v>
      </c>
      <c r="L5794" t="s">
        <v>81</v>
      </c>
      <c r="M5794" t="s">
        <v>25298</v>
      </c>
    </row>
    <row r="5795" spans="1:13" x14ac:dyDescent="0.35">
      <c r="A5795" t="s">
        <v>25299</v>
      </c>
      <c r="B5795" t="s">
        <v>14</v>
      </c>
      <c r="C5795" t="s">
        <v>25300</v>
      </c>
      <c r="D5795" t="s">
        <v>79</v>
      </c>
      <c r="E5795">
        <v>11978</v>
      </c>
      <c r="F5795">
        <v>221</v>
      </c>
      <c r="G5795">
        <v>0</v>
      </c>
      <c r="H5795" t="s">
        <v>25301</v>
      </c>
      <c r="I5795">
        <v>10</v>
      </c>
      <c r="J5795" t="s">
        <v>53</v>
      </c>
      <c r="K5795">
        <v>1</v>
      </c>
      <c r="L5795" t="s">
        <v>81</v>
      </c>
    </row>
    <row r="5796" spans="1:13" x14ac:dyDescent="0.35">
      <c r="A5796" t="s">
        <v>25302</v>
      </c>
      <c r="B5796" t="s">
        <v>14</v>
      </c>
      <c r="C5796" t="s">
        <v>25303</v>
      </c>
      <c r="D5796" t="s">
        <v>79</v>
      </c>
      <c r="E5796">
        <v>1258</v>
      </c>
      <c r="F5796">
        <v>63</v>
      </c>
      <c r="G5796">
        <v>0</v>
      </c>
      <c r="H5796" t="s">
        <v>25304</v>
      </c>
      <c r="I5796">
        <v>10</v>
      </c>
      <c r="J5796" t="s">
        <v>53</v>
      </c>
      <c r="K5796">
        <v>3</v>
      </c>
      <c r="L5796" t="s">
        <v>81</v>
      </c>
    </row>
    <row r="5797" spans="1:13" x14ac:dyDescent="0.35">
      <c r="A5797" t="s">
        <v>25305</v>
      </c>
      <c r="B5797" t="s">
        <v>14</v>
      </c>
      <c r="C5797" t="s">
        <v>25306</v>
      </c>
      <c r="D5797" t="s">
        <v>79</v>
      </c>
      <c r="E5797">
        <v>693</v>
      </c>
      <c r="F5797">
        <v>33</v>
      </c>
      <c r="G5797">
        <v>0</v>
      </c>
      <c r="H5797" t="s">
        <v>25307</v>
      </c>
      <c r="I5797">
        <v>10</v>
      </c>
      <c r="J5797" t="s">
        <v>53</v>
      </c>
      <c r="K5797">
        <v>2</v>
      </c>
      <c r="L5797" t="s">
        <v>81</v>
      </c>
    </row>
    <row r="5798" spans="1:13" x14ac:dyDescent="0.35">
      <c r="A5798" t="s">
        <v>25308</v>
      </c>
      <c r="B5798" t="s">
        <v>14</v>
      </c>
      <c r="C5798" t="s">
        <v>25309</v>
      </c>
      <c r="D5798" t="s">
        <v>79</v>
      </c>
      <c r="E5798">
        <v>449</v>
      </c>
      <c r="F5798">
        <v>40</v>
      </c>
      <c r="G5798">
        <v>0</v>
      </c>
      <c r="H5798" t="s">
        <v>25310</v>
      </c>
      <c r="I5798">
        <v>10</v>
      </c>
      <c r="J5798" t="s">
        <v>53</v>
      </c>
      <c r="K5798">
        <v>3</v>
      </c>
      <c r="L5798" t="s">
        <v>81</v>
      </c>
    </row>
    <row r="5799" spans="1:13" x14ac:dyDescent="0.35">
      <c r="A5799" t="s">
        <v>25311</v>
      </c>
      <c r="B5799" t="s">
        <v>14</v>
      </c>
      <c r="C5799" t="s">
        <v>25312</v>
      </c>
      <c r="D5799" t="s">
        <v>79</v>
      </c>
      <c r="E5799">
        <v>427</v>
      </c>
      <c r="F5799">
        <v>30</v>
      </c>
      <c r="G5799">
        <v>0</v>
      </c>
      <c r="H5799" t="s">
        <v>25313</v>
      </c>
      <c r="I5799">
        <v>10</v>
      </c>
      <c r="J5799" t="s">
        <v>53</v>
      </c>
      <c r="K5799">
        <v>0</v>
      </c>
      <c r="L5799" t="s">
        <v>81</v>
      </c>
    </row>
    <row r="5800" spans="1:13" x14ac:dyDescent="0.35">
      <c r="A5800" t="s">
        <v>25314</v>
      </c>
      <c r="B5800" t="s">
        <v>14</v>
      </c>
      <c r="C5800" t="s">
        <v>25315</v>
      </c>
      <c r="D5800" t="s">
        <v>79</v>
      </c>
      <c r="E5800">
        <v>3588</v>
      </c>
      <c r="F5800">
        <v>225</v>
      </c>
      <c r="G5800">
        <v>0</v>
      </c>
      <c r="H5800" t="s">
        <v>25316</v>
      </c>
      <c r="I5800">
        <v>10</v>
      </c>
      <c r="J5800" t="s">
        <v>53</v>
      </c>
      <c r="K5800">
        <v>3</v>
      </c>
      <c r="L5800" t="s">
        <v>81</v>
      </c>
    </row>
    <row r="5801" spans="1:13" x14ac:dyDescent="0.35">
      <c r="A5801" t="s">
        <v>25317</v>
      </c>
      <c r="B5801" t="s">
        <v>14</v>
      </c>
      <c r="C5801" t="s">
        <v>25318</v>
      </c>
      <c r="D5801" t="s">
        <v>79</v>
      </c>
      <c r="E5801">
        <v>2239</v>
      </c>
      <c r="F5801">
        <v>149</v>
      </c>
      <c r="G5801">
        <v>0</v>
      </c>
      <c r="H5801" t="s">
        <v>25319</v>
      </c>
      <c r="I5801">
        <v>10</v>
      </c>
      <c r="J5801" t="s">
        <v>53</v>
      </c>
      <c r="K5801">
        <v>4</v>
      </c>
      <c r="L5801" t="s">
        <v>81</v>
      </c>
    </row>
    <row r="5802" spans="1:13" x14ac:dyDescent="0.35">
      <c r="A5802" t="s">
        <v>25320</v>
      </c>
      <c r="B5802" t="s">
        <v>14</v>
      </c>
      <c r="C5802" t="s">
        <v>25321</v>
      </c>
      <c r="D5802" t="s">
        <v>79</v>
      </c>
      <c r="E5802">
        <v>320897</v>
      </c>
      <c r="F5802">
        <v>4260</v>
      </c>
      <c r="G5802">
        <v>0</v>
      </c>
      <c r="H5802" t="s">
        <v>25322</v>
      </c>
      <c r="I5802">
        <v>10</v>
      </c>
      <c r="J5802" t="s">
        <v>53</v>
      </c>
      <c r="K5802">
        <v>120</v>
      </c>
      <c r="L5802" t="s">
        <v>81</v>
      </c>
      <c r="M5802" t="s">
        <v>25323</v>
      </c>
    </row>
    <row r="5803" spans="1:13" x14ac:dyDescent="0.35">
      <c r="A5803" t="s">
        <v>25324</v>
      </c>
      <c r="B5803" t="s">
        <v>14</v>
      </c>
      <c r="C5803" t="s">
        <v>25325</v>
      </c>
      <c r="D5803" t="s">
        <v>79</v>
      </c>
      <c r="E5803">
        <v>303176</v>
      </c>
      <c r="F5803">
        <v>4254</v>
      </c>
      <c r="G5803">
        <v>0</v>
      </c>
      <c r="H5803" t="s">
        <v>25326</v>
      </c>
      <c r="I5803">
        <v>10</v>
      </c>
      <c r="J5803" t="s">
        <v>53</v>
      </c>
      <c r="K5803">
        <v>286</v>
      </c>
      <c r="L5803" t="s">
        <v>81</v>
      </c>
      <c r="M5803" t="s">
        <v>25327</v>
      </c>
    </row>
    <row r="5804" spans="1:13" x14ac:dyDescent="0.35">
      <c r="A5804" t="s">
        <v>25328</v>
      </c>
      <c r="B5804" t="s">
        <v>14</v>
      </c>
      <c r="C5804" t="s">
        <v>25329</v>
      </c>
      <c r="D5804" t="s">
        <v>79</v>
      </c>
      <c r="E5804">
        <v>3323</v>
      </c>
      <c r="F5804">
        <v>288</v>
      </c>
      <c r="G5804">
        <v>0</v>
      </c>
      <c r="H5804" t="s">
        <v>25330</v>
      </c>
      <c r="I5804">
        <v>10</v>
      </c>
      <c r="J5804" t="s">
        <v>53</v>
      </c>
      <c r="K5804">
        <v>8</v>
      </c>
      <c r="L5804" t="s">
        <v>81</v>
      </c>
    </row>
    <row r="5805" spans="1:13" x14ac:dyDescent="0.35">
      <c r="A5805" t="s">
        <v>25331</v>
      </c>
      <c r="B5805" t="s">
        <v>14</v>
      </c>
      <c r="C5805" t="s">
        <v>25332</v>
      </c>
      <c r="D5805" t="s">
        <v>79</v>
      </c>
      <c r="E5805">
        <v>9167</v>
      </c>
      <c r="F5805">
        <v>507</v>
      </c>
      <c r="G5805">
        <v>0</v>
      </c>
      <c r="H5805" t="s">
        <v>25333</v>
      </c>
      <c r="I5805">
        <v>10</v>
      </c>
      <c r="J5805" t="s">
        <v>53</v>
      </c>
      <c r="K5805">
        <v>5</v>
      </c>
      <c r="L5805" t="s">
        <v>81</v>
      </c>
    </row>
    <row r="5806" spans="1:13" x14ac:dyDescent="0.35">
      <c r="A5806" t="s">
        <v>25334</v>
      </c>
      <c r="B5806" t="s">
        <v>14</v>
      </c>
      <c r="C5806" t="s">
        <v>25335</v>
      </c>
      <c r="D5806" t="s">
        <v>79</v>
      </c>
      <c r="E5806">
        <v>2886</v>
      </c>
      <c r="F5806">
        <v>155</v>
      </c>
      <c r="G5806">
        <v>0</v>
      </c>
      <c r="H5806" t="s">
        <v>25336</v>
      </c>
      <c r="I5806">
        <v>10</v>
      </c>
      <c r="J5806" t="s">
        <v>53</v>
      </c>
      <c r="K5806">
        <v>2</v>
      </c>
      <c r="L5806" t="s">
        <v>81</v>
      </c>
    </row>
    <row r="5807" spans="1:13" x14ac:dyDescent="0.35">
      <c r="A5807" t="s">
        <v>25337</v>
      </c>
      <c r="B5807" t="s">
        <v>14</v>
      </c>
      <c r="C5807" t="s">
        <v>25338</v>
      </c>
      <c r="D5807" t="s">
        <v>79</v>
      </c>
      <c r="E5807">
        <v>5353</v>
      </c>
      <c r="F5807">
        <v>146</v>
      </c>
      <c r="G5807">
        <v>0</v>
      </c>
      <c r="H5807" t="s">
        <v>25339</v>
      </c>
      <c r="I5807">
        <v>10</v>
      </c>
      <c r="J5807" t="s">
        <v>53</v>
      </c>
      <c r="K5807">
        <v>3</v>
      </c>
      <c r="L5807" t="s">
        <v>81</v>
      </c>
    </row>
    <row r="5808" spans="1:13" x14ac:dyDescent="0.35">
      <c r="A5808" t="s">
        <v>25340</v>
      </c>
      <c r="B5808" t="s">
        <v>14</v>
      </c>
      <c r="C5808" t="s">
        <v>25341</v>
      </c>
      <c r="D5808" t="s">
        <v>79</v>
      </c>
      <c r="E5808">
        <v>27892</v>
      </c>
      <c r="F5808">
        <v>1045</v>
      </c>
      <c r="G5808">
        <v>0</v>
      </c>
      <c r="H5808" t="s">
        <v>25342</v>
      </c>
      <c r="I5808">
        <v>10</v>
      </c>
      <c r="J5808" t="s">
        <v>53</v>
      </c>
      <c r="K5808">
        <v>0</v>
      </c>
      <c r="L5808" t="s">
        <v>81</v>
      </c>
      <c r="M5808" t="s">
        <v>25343</v>
      </c>
    </row>
    <row r="5809" spans="1:13" x14ac:dyDescent="0.35">
      <c r="A5809" t="s">
        <v>25344</v>
      </c>
      <c r="B5809" t="s">
        <v>14</v>
      </c>
      <c r="C5809" t="s">
        <v>25345</v>
      </c>
      <c r="D5809" t="s">
        <v>79</v>
      </c>
      <c r="E5809">
        <v>14441</v>
      </c>
      <c r="F5809">
        <v>712</v>
      </c>
      <c r="G5809">
        <v>0</v>
      </c>
      <c r="H5809" t="s">
        <v>25346</v>
      </c>
      <c r="I5809">
        <v>10</v>
      </c>
      <c r="J5809" t="s">
        <v>53</v>
      </c>
      <c r="K5809">
        <v>30</v>
      </c>
      <c r="L5809" t="s">
        <v>81</v>
      </c>
      <c r="M5809" t="s">
        <v>25343</v>
      </c>
    </row>
    <row r="5810" spans="1:13" x14ac:dyDescent="0.35">
      <c r="A5810" t="s">
        <v>25347</v>
      </c>
      <c r="B5810" t="s">
        <v>14</v>
      </c>
      <c r="C5810" t="s">
        <v>25348</v>
      </c>
      <c r="D5810" t="s">
        <v>79</v>
      </c>
      <c r="E5810">
        <v>15016</v>
      </c>
      <c r="F5810">
        <v>603</v>
      </c>
      <c r="G5810">
        <v>0</v>
      </c>
      <c r="H5810" t="s">
        <v>25349</v>
      </c>
      <c r="I5810">
        <v>10</v>
      </c>
      <c r="J5810" t="s">
        <v>53</v>
      </c>
      <c r="K5810">
        <v>19</v>
      </c>
      <c r="L5810" t="s">
        <v>81</v>
      </c>
      <c r="M5810" t="s">
        <v>25343</v>
      </c>
    </row>
    <row r="5811" spans="1:13" x14ac:dyDescent="0.35">
      <c r="A5811" t="s">
        <v>25350</v>
      </c>
      <c r="B5811" t="s">
        <v>14</v>
      </c>
      <c r="C5811" t="s">
        <v>25351</v>
      </c>
      <c r="D5811" t="s">
        <v>79</v>
      </c>
      <c r="E5811">
        <v>14036</v>
      </c>
      <c r="F5811">
        <v>549</v>
      </c>
      <c r="G5811">
        <v>0</v>
      </c>
      <c r="H5811" t="s">
        <v>25352</v>
      </c>
      <c r="I5811">
        <v>10</v>
      </c>
      <c r="J5811" t="s">
        <v>53</v>
      </c>
      <c r="K5811">
        <v>24</v>
      </c>
      <c r="L5811" t="s">
        <v>81</v>
      </c>
      <c r="M5811" t="s">
        <v>25343</v>
      </c>
    </row>
    <row r="5812" spans="1:13" x14ac:dyDescent="0.35">
      <c r="A5812" t="s">
        <v>25353</v>
      </c>
      <c r="B5812" t="s">
        <v>14</v>
      </c>
      <c r="C5812" t="s">
        <v>25354</v>
      </c>
      <c r="D5812" t="s">
        <v>79</v>
      </c>
      <c r="E5812">
        <v>17561</v>
      </c>
      <c r="F5812">
        <v>596</v>
      </c>
      <c r="G5812">
        <v>0</v>
      </c>
      <c r="H5812" t="s">
        <v>25352</v>
      </c>
      <c r="I5812">
        <v>10</v>
      </c>
      <c r="J5812" t="s">
        <v>53</v>
      </c>
      <c r="K5812">
        <v>46</v>
      </c>
      <c r="L5812" t="s">
        <v>81</v>
      </c>
      <c r="M5812" t="s">
        <v>25343</v>
      </c>
    </row>
    <row r="5813" spans="1:13" x14ac:dyDescent="0.35">
      <c r="A5813" t="s">
        <v>25355</v>
      </c>
      <c r="B5813" t="s">
        <v>14</v>
      </c>
      <c r="C5813" t="s">
        <v>25356</v>
      </c>
      <c r="D5813" t="s">
        <v>79</v>
      </c>
      <c r="E5813">
        <v>19036</v>
      </c>
      <c r="F5813">
        <v>667</v>
      </c>
      <c r="G5813">
        <v>0</v>
      </c>
      <c r="H5813" t="s">
        <v>25357</v>
      </c>
      <c r="I5813">
        <v>10</v>
      </c>
      <c r="J5813" t="s">
        <v>53</v>
      </c>
      <c r="K5813">
        <v>35</v>
      </c>
      <c r="L5813" t="s">
        <v>81</v>
      </c>
      <c r="M5813" t="s">
        <v>25343</v>
      </c>
    </row>
    <row r="5814" spans="1:13" x14ac:dyDescent="0.35">
      <c r="A5814" t="s">
        <v>25358</v>
      </c>
      <c r="B5814" t="s">
        <v>14</v>
      </c>
      <c r="C5814" t="s">
        <v>25359</v>
      </c>
      <c r="D5814" t="s">
        <v>79</v>
      </c>
      <c r="E5814">
        <v>13213</v>
      </c>
      <c r="F5814">
        <v>646</v>
      </c>
      <c r="G5814">
        <v>0</v>
      </c>
      <c r="H5814" t="s">
        <v>25360</v>
      </c>
      <c r="I5814">
        <v>10</v>
      </c>
      <c r="J5814" t="s">
        <v>53</v>
      </c>
      <c r="K5814">
        <v>36</v>
      </c>
      <c r="L5814" t="s">
        <v>81</v>
      </c>
      <c r="M5814" t="s">
        <v>25343</v>
      </c>
    </row>
    <row r="5815" spans="1:13" x14ac:dyDescent="0.35">
      <c r="A5815" t="s">
        <v>25361</v>
      </c>
      <c r="B5815" t="s">
        <v>14</v>
      </c>
      <c r="C5815" t="s">
        <v>25362</v>
      </c>
      <c r="D5815" t="s">
        <v>79</v>
      </c>
      <c r="E5815">
        <v>16997</v>
      </c>
      <c r="F5815">
        <v>744</v>
      </c>
      <c r="G5815">
        <v>0</v>
      </c>
      <c r="H5815" t="s">
        <v>25360</v>
      </c>
      <c r="I5815">
        <v>10</v>
      </c>
      <c r="J5815" t="s">
        <v>53</v>
      </c>
      <c r="K5815">
        <v>41</v>
      </c>
      <c r="L5815" t="s">
        <v>81</v>
      </c>
      <c r="M5815" t="s">
        <v>25343</v>
      </c>
    </row>
    <row r="5816" spans="1:13" x14ac:dyDescent="0.35">
      <c r="A5816" t="s">
        <v>25363</v>
      </c>
      <c r="B5816" t="s">
        <v>14</v>
      </c>
      <c r="C5816" t="s">
        <v>25364</v>
      </c>
      <c r="D5816" t="s">
        <v>79</v>
      </c>
      <c r="E5816">
        <v>8536</v>
      </c>
      <c r="F5816">
        <v>486</v>
      </c>
      <c r="G5816">
        <v>0</v>
      </c>
      <c r="H5816" t="s">
        <v>25360</v>
      </c>
      <c r="I5816">
        <v>10</v>
      </c>
      <c r="J5816" t="s">
        <v>53</v>
      </c>
      <c r="K5816">
        <v>28</v>
      </c>
      <c r="L5816" t="s">
        <v>81</v>
      </c>
      <c r="M5816" t="s">
        <v>25343</v>
      </c>
    </row>
    <row r="5817" spans="1:13" x14ac:dyDescent="0.35">
      <c r="A5817" t="s">
        <v>25365</v>
      </c>
      <c r="B5817" t="s">
        <v>14</v>
      </c>
      <c r="C5817" t="s">
        <v>25366</v>
      </c>
      <c r="D5817" t="s">
        <v>79</v>
      </c>
      <c r="E5817">
        <v>9450</v>
      </c>
      <c r="F5817">
        <v>814</v>
      </c>
      <c r="G5817">
        <v>0</v>
      </c>
      <c r="H5817" t="s">
        <v>25367</v>
      </c>
      <c r="I5817">
        <v>10</v>
      </c>
      <c r="J5817" t="s">
        <v>53</v>
      </c>
      <c r="K5817">
        <v>63</v>
      </c>
      <c r="L5817" t="s">
        <v>81</v>
      </c>
      <c r="M5817" t="s">
        <v>25368</v>
      </c>
    </row>
    <row r="5818" spans="1:13" x14ac:dyDescent="0.35">
      <c r="A5818" t="s">
        <v>25369</v>
      </c>
      <c r="B5818" t="s">
        <v>14</v>
      </c>
      <c r="C5818" t="s">
        <v>25370</v>
      </c>
      <c r="D5818" t="s">
        <v>79</v>
      </c>
      <c r="E5818">
        <v>2725</v>
      </c>
      <c r="F5818">
        <v>199</v>
      </c>
      <c r="G5818">
        <v>0</v>
      </c>
      <c r="H5818" t="s">
        <v>25371</v>
      </c>
      <c r="I5818">
        <v>10</v>
      </c>
      <c r="J5818" t="s">
        <v>53</v>
      </c>
      <c r="K5818">
        <v>5</v>
      </c>
      <c r="L5818" t="s">
        <v>81</v>
      </c>
    </row>
    <row r="5819" spans="1:13" x14ac:dyDescent="0.35">
      <c r="A5819" t="s">
        <v>25372</v>
      </c>
      <c r="B5819" t="s">
        <v>14</v>
      </c>
      <c r="C5819" t="s">
        <v>25373</v>
      </c>
      <c r="D5819" t="s">
        <v>79</v>
      </c>
      <c r="E5819">
        <v>2760</v>
      </c>
      <c r="F5819">
        <v>127</v>
      </c>
      <c r="G5819">
        <v>0</v>
      </c>
      <c r="H5819" t="s">
        <v>25374</v>
      </c>
      <c r="I5819">
        <v>10</v>
      </c>
      <c r="J5819" t="s">
        <v>53</v>
      </c>
      <c r="K5819">
        <v>2</v>
      </c>
      <c r="L5819" t="s">
        <v>81</v>
      </c>
    </row>
    <row r="5820" spans="1:13" x14ac:dyDescent="0.35">
      <c r="A5820" t="s">
        <v>25375</v>
      </c>
      <c r="B5820" t="s">
        <v>14</v>
      </c>
      <c r="C5820" t="s">
        <v>25376</v>
      </c>
      <c r="D5820" t="s">
        <v>79</v>
      </c>
      <c r="E5820">
        <v>31791</v>
      </c>
      <c r="F5820">
        <v>1599</v>
      </c>
      <c r="G5820">
        <v>0</v>
      </c>
      <c r="H5820" t="s">
        <v>25377</v>
      </c>
      <c r="I5820">
        <v>10</v>
      </c>
      <c r="J5820" t="s">
        <v>53</v>
      </c>
      <c r="K5820">
        <v>117</v>
      </c>
      <c r="L5820" t="s">
        <v>81</v>
      </c>
      <c r="M5820" t="s">
        <v>25378</v>
      </c>
    </row>
    <row r="5821" spans="1:13" x14ac:dyDescent="0.35">
      <c r="A5821" t="s">
        <v>25379</v>
      </c>
      <c r="B5821" t="s">
        <v>14</v>
      </c>
      <c r="C5821" t="s">
        <v>25380</v>
      </c>
      <c r="D5821" t="s">
        <v>79</v>
      </c>
      <c r="E5821">
        <v>3161</v>
      </c>
      <c r="F5821">
        <v>259</v>
      </c>
      <c r="G5821">
        <v>0</v>
      </c>
      <c r="H5821" t="s">
        <v>25381</v>
      </c>
      <c r="I5821">
        <v>10</v>
      </c>
      <c r="J5821" t="s">
        <v>53</v>
      </c>
      <c r="K5821">
        <v>12</v>
      </c>
      <c r="L5821" t="s">
        <v>81</v>
      </c>
    </row>
    <row r="5822" spans="1:13" x14ac:dyDescent="0.35">
      <c r="A5822" t="s">
        <v>25382</v>
      </c>
      <c r="B5822" t="s">
        <v>14</v>
      </c>
      <c r="C5822" t="s">
        <v>25383</v>
      </c>
      <c r="D5822" t="s">
        <v>79</v>
      </c>
      <c r="E5822">
        <v>94198</v>
      </c>
      <c r="F5822">
        <v>4238</v>
      </c>
      <c r="G5822">
        <v>0</v>
      </c>
      <c r="H5822" t="s">
        <v>25384</v>
      </c>
      <c r="I5822">
        <v>10</v>
      </c>
      <c r="J5822" t="s">
        <v>53</v>
      </c>
      <c r="K5822">
        <v>256</v>
      </c>
      <c r="L5822" t="s">
        <v>81</v>
      </c>
      <c r="M5822" t="s">
        <v>25385</v>
      </c>
    </row>
    <row r="5823" spans="1:13" x14ac:dyDescent="0.35">
      <c r="A5823" t="s">
        <v>25386</v>
      </c>
      <c r="B5823" t="s">
        <v>14</v>
      </c>
      <c r="C5823" t="s">
        <v>25387</v>
      </c>
      <c r="D5823" t="s">
        <v>79</v>
      </c>
      <c r="E5823">
        <v>1634</v>
      </c>
      <c r="F5823">
        <v>209</v>
      </c>
      <c r="G5823">
        <v>0</v>
      </c>
      <c r="H5823" t="s">
        <v>25388</v>
      </c>
      <c r="I5823">
        <v>10</v>
      </c>
      <c r="J5823" t="s">
        <v>53</v>
      </c>
      <c r="K5823">
        <v>10</v>
      </c>
      <c r="L5823" t="s">
        <v>81</v>
      </c>
    </row>
    <row r="5824" spans="1:13" x14ac:dyDescent="0.35">
      <c r="A5824" t="s">
        <v>25389</v>
      </c>
      <c r="B5824" t="s">
        <v>14</v>
      </c>
      <c r="C5824" t="s">
        <v>25390</v>
      </c>
      <c r="D5824" t="s">
        <v>79</v>
      </c>
      <c r="E5824">
        <v>16138</v>
      </c>
      <c r="F5824">
        <v>1022</v>
      </c>
      <c r="G5824">
        <v>0</v>
      </c>
      <c r="H5824" t="s">
        <v>25391</v>
      </c>
      <c r="I5824">
        <v>10</v>
      </c>
      <c r="J5824" t="s">
        <v>53</v>
      </c>
      <c r="K5824">
        <v>22</v>
      </c>
      <c r="L5824" t="s">
        <v>81</v>
      </c>
    </row>
    <row r="5825" spans="1:13" x14ac:dyDescent="0.35">
      <c r="A5825" t="s">
        <v>25392</v>
      </c>
      <c r="B5825" t="s">
        <v>14</v>
      </c>
      <c r="C5825" t="s">
        <v>25393</v>
      </c>
      <c r="D5825" t="s">
        <v>79</v>
      </c>
      <c r="E5825">
        <v>226006</v>
      </c>
      <c r="F5825">
        <v>9150</v>
      </c>
      <c r="G5825">
        <v>0</v>
      </c>
      <c r="H5825" t="s">
        <v>25394</v>
      </c>
      <c r="I5825">
        <v>10</v>
      </c>
      <c r="J5825" t="s">
        <v>53</v>
      </c>
      <c r="K5825">
        <v>508</v>
      </c>
      <c r="L5825" t="s">
        <v>81</v>
      </c>
      <c r="M5825" t="s">
        <v>25395</v>
      </c>
    </row>
    <row r="5826" spans="1:13" x14ac:dyDescent="0.35">
      <c r="A5826" t="s">
        <v>25396</v>
      </c>
      <c r="B5826" t="s">
        <v>14</v>
      </c>
      <c r="C5826" t="s">
        <v>25397</v>
      </c>
      <c r="D5826" t="s">
        <v>79</v>
      </c>
      <c r="E5826">
        <v>784511</v>
      </c>
      <c r="F5826">
        <v>36863</v>
      </c>
      <c r="G5826">
        <v>0</v>
      </c>
      <c r="H5826" t="s">
        <v>25398</v>
      </c>
      <c r="I5826">
        <v>10</v>
      </c>
      <c r="J5826" t="s">
        <v>25399</v>
      </c>
      <c r="K5826">
        <v>731</v>
      </c>
      <c r="L5826" t="s">
        <v>81</v>
      </c>
      <c r="M5826" t="s">
        <v>25400</v>
      </c>
    </row>
    <row r="5827" spans="1:13" x14ac:dyDescent="0.35">
      <c r="A5827" t="s">
        <v>25401</v>
      </c>
      <c r="B5827" t="s">
        <v>14</v>
      </c>
      <c r="C5827" t="s">
        <v>25402</v>
      </c>
      <c r="D5827" t="s">
        <v>79</v>
      </c>
      <c r="E5827">
        <v>770146</v>
      </c>
      <c r="F5827">
        <v>25640</v>
      </c>
      <c r="G5827">
        <v>0</v>
      </c>
      <c r="H5827" t="s">
        <v>25403</v>
      </c>
      <c r="I5827">
        <v>10</v>
      </c>
      <c r="J5827" t="s">
        <v>25404</v>
      </c>
      <c r="K5827">
        <v>635</v>
      </c>
      <c r="L5827" t="s">
        <v>81</v>
      </c>
      <c r="M5827" t="s">
        <v>25405</v>
      </c>
    </row>
    <row r="5828" spans="1:13" x14ac:dyDescent="0.35">
      <c r="A5828" t="s">
        <v>25406</v>
      </c>
      <c r="B5828" t="s">
        <v>14</v>
      </c>
      <c r="C5828" t="s">
        <v>25407</v>
      </c>
      <c r="D5828" t="s">
        <v>79</v>
      </c>
      <c r="E5828">
        <v>1441695</v>
      </c>
      <c r="F5828">
        <v>43699</v>
      </c>
      <c r="G5828">
        <v>0</v>
      </c>
      <c r="H5828" t="s">
        <v>25408</v>
      </c>
      <c r="I5828">
        <v>10</v>
      </c>
      <c r="J5828" t="s">
        <v>25409</v>
      </c>
      <c r="K5828">
        <v>785</v>
      </c>
      <c r="L5828" t="s">
        <v>81</v>
      </c>
      <c r="M5828" t="s">
        <v>25410</v>
      </c>
    </row>
    <row r="5829" spans="1:13" x14ac:dyDescent="0.35">
      <c r="A5829" t="s">
        <v>25411</v>
      </c>
      <c r="B5829" t="s">
        <v>14</v>
      </c>
      <c r="C5829" t="s">
        <v>25412</v>
      </c>
      <c r="D5829" t="s">
        <v>79</v>
      </c>
      <c r="E5829">
        <v>1171352</v>
      </c>
      <c r="F5829">
        <v>48237</v>
      </c>
      <c r="G5829">
        <v>0</v>
      </c>
      <c r="H5829" t="s">
        <v>25413</v>
      </c>
      <c r="I5829">
        <v>10</v>
      </c>
      <c r="J5829" t="s">
        <v>25414</v>
      </c>
      <c r="K5829">
        <v>1171</v>
      </c>
      <c r="L5829" t="s">
        <v>81</v>
      </c>
      <c r="M5829" t="s">
        <v>25415</v>
      </c>
    </row>
    <row r="5830" spans="1:13" x14ac:dyDescent="0.35">
      <c r="A5830" t="s">
        <v>25416</v>
      </c>
      <c r="B5830" t="s">
        <v>14</v>
      </c>
      <c r="C5830" t="s">
        <v>25417</v>
      </c>
      <c r="D5830" t="s">
        <v>79</v>
      </c>
      <c r="E5830">
        <v>312435</v>
      </c>
      <c r="F5830">
        <v>16786</v>
      </c>
      <c r="G5830">
        <v>0</v>
      </c>
      <c r="H5830" t="s">
        <v>25418</v>
      </c>
      <c r="I5830">
        <v>10</v>
      </c>
      <c r="J5830" t="s">
        <v>25419</v>
      </c>
      <c r="K5830">
        <v>592</v>
      </c>
      <c r="L5830" t="s">
        <v>81</v>
      </c>
      <c r="M5830" t="s">
        <v>25420</v>
      </c>
    </row>
    <row r="5831" spans="1:13" x14ac:dyDescent="0.35">
      <c r="A5831" t="s">
        <v>25421</v>
      </c>
      <c r="B5831" t="s">
        <v>14</v>
      </c>
      <c r="C5831" t="s">
        <v>25422</v>
      </c>
      <c r="D5831" t="s">
        <v>79</v>
      </c>
      <c r="E5831">
        <v>222558</v>
      </c>
      <c r="F5831">
        <v>8544</v>
      </c>
      <c r="G5831">
        <v>0</v>
      </c>
      <c r="H5831" t="s">
        <v>25423</v>
      </c>
      <c r="I5831">
        <v>10</v>
      </c>
      <c r="J5831" t="s">
        <v>25424</v>
      </c>
      <c r="K5831">
        <v>183</v>
      </c>
      <c r="L5831" t="s">
        <v>81</v>
      </c>
      <c r="M5831" t="s">
        <v>25425</v>
      </c>
    </row>
    <row r="5832" spans="1:13" x14ac:dyDescent="0.35">
      <c r="A5832" t="s">
        <v>25426</v>
      </c>
      <c r="B5832" t="s">
        <v>14</v>
      </c>
      <c r="C5832" t="s">
        <v>25427</v>
      </c>
      <c r="D5832" t="s">
        <v>79</v>
      </c>
      <c r="E5832">
        <v>118391</v>
      </c>
      <c r="F5832">
        <v>4475</v>
      </c>
      <c r="G5832">
        <v>0</v>
      </c>
      <c r="H5832" t="s">
        <v>25428</v>
      </c>
      <c r="I5832">
        <v>10</v>
      </c>
      <c r="J5832" t="s">
        <v>53</v>
      </c>
      <c r="K5832">
        <v>99</v>
      </c>
      <c r="L5832" t="s">
        <v>81</v>
      </c>
      <c r="M5832" t="s">
        <v>25429</v>
      </c>
    </row>
    <row r="5833" spans="1:13" x14ac:dyDescent="0.35">
      <c r="A5833" t="s">
        <v>25430</v>
      </c>
      <c r="B5833" t="s">
        <v>14</v>
      </c>
      <c r="C5833" t="s">
        <v>25431</v>
      </c>
      <c r="D5833" t="s">
        <v>79</v>
      </c>
      <c r="E5833">
        <v>111042</v>
      </c>
      <c r="F5833">
        <v>3984</v>
      </c>
      <c r="G5833">
        <v>0</v>
      </c>
      <c r="H5833" t="s">
        <v>25432</v>
      </c>
      <c r="I5833">
        <v>10</v>
      </c>
      <c r="J5833" t="s">
        <v>53</v>
      </c>
      <c r="K5833">
        <v>78</v>
      </c>
      <c r="L5833" t="s">
        <v>81</v>
      </c>
      <c r="M5833" t="s">
        <v>25433</v>
      </c>
    </row>
    <row r="5834" spans="1:13" x14ac:dyDescent="0.35">
      <c r="A5834" t="s">
        <v>25434</v>
      </c>
      <c r="B5834" t="s">
        <v>14</v>
      </c>
      <c r="C5834" t="s">
        <v>25435</v>
      </c>
      <c r="D5834" t="s">
        <v>79</v>
      </c>
      <c r="E5834">
        <v>111662</v>
      </c>
      <c r="F5834">
        <v>5003</v>
      </c>
      <c r="G5834">
        <v>0</v>
      </c>
      <c r="H5834" t="s">
        <v>25432</v>
      </c>
      <c r="I5834">
        <v>10</v>
      </c>
      <c r="J5834" t="s">
        <v>53</v>
      </c>
      <c r="K5834">
        <v>112</v>
      </c>
      <c r="L5834" t="s">
        <v>81</v>
      </c>
      <c r="M5834" t="s">
        <v>25436</v>
      </c>
    </row>
    <row r="5835" spans="1:13" x14ac:dyDescent="0.35">
      <c r="A5835" t="s">
        <v>25437</v>
      </c>
      <c r="B5835" t="s">
        <v>14</v>
      </c>
      <c r="C5835" t="s">
        <v>25438</v>
      </c>
      <c r="D5835" t="s">
        <v>79</v>
      </c>
      <c r="E5835">
        <v>138640</v>
      </c>
      <c r="F5835">
        <v>4757</v>
      </c>
      <c r="G5835">
        <v>0</v>
      </c>
      <c r="H5835" t="s">
        <v>25432</v>
      </c>
      <c r="I5835">
        <v>10</v>
      </c>
      <c r="J5835" t="s">
        <v>53</v>
      </c>
      <c r="K5835">
        <v>106</v>
      </c>
      <c r="L5835" t="s">
        <v>81</v>
      </c>
      <c r="M5835" t="s">
        <v>25439</v>
      </c>
    </row>
    <row r="5836" spans="1:13" x14ac:dyDescent="0.35">
      <c r="A5836" t="s">
        <v>25440</v>
      </c>
      <c r="B5836" t="s">
        <v>14</v>
      </c>
      <c r="C5836" t="s">
        <v>25441</v>
      </c>
      <c r="D5836" t="s">
        <v>79</v>
      </c>
      <c r="E5836">
        <v>140551</v>
      </c>
      <c r="F5836">
        <v>6009</v>
      </c>
      <c r="G5836">
        <v>0</v>
      </c>
      <c r="H5836" t="s">
        <v>25432</v>
      </c>
      <c r="I5836">
        <v>10</v>
      </c>
      <c r="J5836" t="s">
        <v>53</v>
      </c>
      <c r="K5836">
        <v>158</v>
      </c>
      <c r="L5836" t="s">
        <v>81</v>
      </c>
      <c r="M5836" t="s">
        <v>25442</v>
      </c>
    </row>
    <row r="5837" spans="1:13" x14ac:dyDescent="0.35">
      <c r="A5837" t="s">
        <v>25443</v>
      </c>
      <c r="B5837" t="s">
        <v>14</v>
      </c>
      <c r="C5837" t="s">
        <v>25444</v>
      </c>
      <c r="D5837" t="s">
        <v>79</v>
      </c>
      <c r="E5837">
        <v>127843</v>
      </c>
      <c r="F5837">
        <v>4491</v>
      </c>
      <c r="G5837">
        <v>0</v>
      </c>
      <c r="H5837" t="s">
        <v>25432</v>
      </c>
      <c r="I5837">
        <v>10</v>
      </c>
      <c r="J5837" t="s">
        <v>53</v>
      </c>
      <c r="K5837">
        <v>97</v>
      </c>
      <c r="L5837" t="s">
        <v>81</v>
      </c>
      <c r="M5837" t="s">
        <v>25445</v>
      </c>
    </row>
    <row r="5838" spans="1:13" x14ac:dyDescent="0.35">
      <c r="A5838" t="s">
        <v>25446</v>
      </c>
      <c r="B5838" t="s">
        <v>14</v>
      </c>
      <c r="C5838" t="s">
        <v>25447</v>
      </c>
      <c r="D5838" t="s">
        <v>79</v>
      </c>
      <c r="E5838">
        <v>171815</v>
      </c>
      <c r="F5838">
        <v>6008</v>
      </c>
      <c r="G5838">
        <v>0</v>
      </c>
      <c r="H5838" t="s">
        <v>25432</v>
      </c>
      <c r="I5838">
        <v>10</v>
      </c>
      <c r="J5838" t="s">
        <v>53</v>
      </c>
      <c r="K5838">
        <v>122</v>
      </c>
      <c r="L5838" t="s">
        <v>81</v>
      </c>
      <c r="M5838" t="s">
        <v>25448</v>
      </c>
    </row>
    <row r="5839" spans="1:13" x14ac:dyDescent="0.35">
      <c r="A5839" t="s">
        <v>25449</v>
      </c>
      <c r="B5839" t="s">
        <v>14</v>
      </c>
      <c r="C5839" t="s">
        <v>25450</v>
      </c>
      <c r="D5839" t="s">
        <v>79</v>
      </c>
      <c r="E5839">
        <v>425596</v>
      </c>
      <c r="F5839">
        <v>13039</v>
      </c>
      <c r="G5839">
        <v>0</v>
      </c>
      <c r="H5839" t="s">
        <v>25432</v>
      </c>
      <c r="I5839">
        <v>10</v>
      </c>
      <c r="J5839" t="s">
        <v>53</v>
      </c>
      <c r="K5839">
        <v>251</v>
      </c>
      <c r="L5839" t="s">
        <v>81</v>
      </c>
      <c r="M5839" t="s">
        <v>25451</v>
      </c>
    </row>
    <row r="5840" spans="1:13" x14ac:dyDescent="0.35">
      <c r="A5840" t="s">
        <v>25452</v>
      </c>
      <c r="B5840" t="s">
        <v>14</v>
      </c>
      <c r="C5840" t="s">
        <v>25453</v>
      </c>
      <c r="D5840" t="s">
        <v>79</v>
      </c>
      <c r="E5840">
        <v>127438</v>
      </c>
      <c r="F5840">
        <v>4556</v>
      </c>
      <c r="G5840">
        <v>0</v>
      </c>
      <c r="H5840" t="s">
        <v>25454</v>
      </c>
      <c r="I5840">
        <v>10</v>
      </c>
      <c r="J5840" t="s">
        <v>53</v>
      </c>
      <c r="K5840">
        <v>110</v>
      </c>
      <c r="L5840" t="s">
        <v>81</v>
      </c>
      <c r="M5840" t="s">
        <v>25455</v>
      </c>
    </row>
    <row r="5841" spans="1:13" x14ac:dyDescent="0.35">
      <c r="A5841" t="s">
        <v>25456</v>
      </c>
      <c r="B5841" t="s">
        <v>14</v>
      </c>
      <c r="C5841" t="s">
        <v>25457</v>
      </c>
      <c r="D5841" t="s">
        <v>79</v>
      </c>
      <c r="E5841">
        <v>171194</v>
      </c>
      <c r="F5841">
        <v>5850</v>
      </c>
      <c r="G5841">
        <v>0</v>
      </c>
      <c r="H5841" t="s">
        <v>25454</v>
      </c>
      <c r="I5841">
        <v>10</v>
      </c>
      <c r="J5841" t="s">
        <v>53</v>
      </c>
      <c r="K5841">
        <v>105</v>
      </c>
      <c r="L5841" t="s">
        <v>81</v>
      </c>
      <c r="M5841" t="s">
        <v>25433</v>
      </c>
    </row>
    <row r="5842" spans="1:13" x14ac:dyDescent="0.35">
      <c r="A5842" t="s">
        <v>25458</v>
      </c>
      <c r="B5842" t="s">
        <v>14</v>
      </c>
      <c r="C5842" t="s">
        <v>25459</v>
      </c>
      <c r="D5842" t="s">
        <v>79</v>
      </c>
      <c r="E5842">
        <v>69996</v>
      </c>
      <c r="F5842">
        <v>3526</v>
      </c>
      <c r="G5842">
        <v>0</v>
      </c>
      <c r="H5842" t="s">
        <v>25454</v>
      </c>
      <c r="I5842">
        <v>10</v>
      </c>
      <c r="J5842" t="s">
        <v>25460</v>
      </c>
      <c r="K5842">
        <v>88</v>
      </c>
      <c r="L5842" t="s">
        <v>81</v>
      </c>
      <c r="M5842" t="s">
        <v>25461</v>
      </c>
    </row>
    <row r="5843" spans="1:13" x14ac:dyDescent="0.35">
      <c r="A5843" t="e">
        <f>-mZXL4DfeqI</f>
        <v>#NAME?</v>
      </c>
      <c r="B5843" t="s">
        <v>14</v>
      </c>
      <c r="C5843" t="s">
        <v>25462</v>
      </c>
      <c r="D5843" t="s">
        <v>79</v>
      </c>
      <c r="E5843">
        <v>1908000</v>
      </c>
      <c r="F5843">
        <v>52348</v>
      </c>
      <c r="G5843">
        <v>0</v>
      </c>
      <c r="H5843" t="s">
        <v>25463</v>
      </c>
      <c r="I5843">
        <v>10</v>
      </c>
      <c r="J5843" t="s">
        <v>25464</v>
      </c>
      <c r="K5843">
        <v>1440</v>
      </c>
      <c r="L5843" t="s">
        <v>81</v>
      </c>
      <c r="M5843" t="s">
        <v>25465</v>
      </c>
    </row>
    <row r="5844" spans="1:13" x14ac:dyDescent="0.35">
      <c r="A5844" t="s">
        <v>25466</v>
      </c>
      <c r="B5844" t="s">
        <v>14</v>
      </c>
      <c r="C5844" t="s">
        <v>25467</v>
      </c>
      <c r="D5844" t="s">
        <v>79</v>
      </c>
      <c r="E5844">
        <v>81032</v>
      </c>
      <c r="F5844">
        <v>5457</v>
      </c>
      <c r="G5844">
        <v>0</v>
      </c>
      <c r="H5844" t="s">
        <v>25468</v>
      </c>
      <c r="I5844">
        <v>10</v>
      </c>
      <c r="J5844" t="s">
        <v>25469</v>
      </c>
      <c r="K5844">
        <v>180</v>
      </c>
      <c r="L5844" t="s">
        <v>81</v>
      </c>
      <c r="M5844" t="s">
        <v>25470</v>
      </c>
    </row>
    <row r="5845" spans="1:13" x14ac:dyDescent="0.35">
      <c r="A5845" t="s">
        <v>25471</v>
      </c>
      <c r="B5845" t="s">
        <v>14</v>
      </c>
      <c r="C5845" t="s">
        <v>25472</v>
      </c>
      <c r="D5845" t="s">
        <v>79</v>
      </c>
      <c r="E5845">
        <v>1150381</v>
      </c>
      <c r="F5845">
        <v>39573</v>
      </c>
      <c r="G5845">
        <v>0</v>
      </c>
      <c r="H5845" t="s">
        <v>25473</v>
      </c>
      <c r="I5845">
        <v>10</v>
      </c>
      <c r="J5845" t="s">
        <v>25474</v>
      </c>
      <c r="K5845">
        <v>823</v>
      </c>
      <c r="L5845" t="s">
        <v>81</v>
      </c>
      <c r="M5845" t="s">
        <v>25475</v>
      </c>
    </row>
    <row r="5846" spans="1:13" x14ac:dyDescent="0.35">
      <c r="A5846" t="s">
        <v>25476</v>
      </c>
      <c r="B5846" t="s">
        <v>14</v>
      </c>
      <c r="C5846" t="s">
        <v>25477</v>
      </c>
      <c r="D5846" t="s">
        <v>79</v>
      </c>
      <c r="E5846">
        <v>1684764</v>
      </c>
      <c r="F5846">
        <v>59648</v>
      </c>
      <c r="G5846">
        <v>0</v>
      </c>
      <c r="H5846" t="s">
        <v>25478</v>
      </c>
      <c r="I5846">
        <v>10</v>
      </c>
      <c r="J5846" t="s">
        <v>25479</v>
      </c>
      <c r="K5846">
        <v>1219</v>
      </c>
      <c r="L5846" t="s">
        <v>81</v>
      </c>
      <c r="M5846" t="s">
        <v>25480</v>
      </c>
    </row>
    <row r="5847" spans="1:13" x14ac:dyDescent="0.35">
      <c r="A5847" t="s">
        <v>25481</v>
      </c>
      <c r="B5847" t="s">
        <v>14</v>
      </c>
      <c r="C5847" t="s">
        <v>25482</v>
      </c>
      <c r="D5847" t="s">
        <v>79</v>
      </c>
      <c r="E5847">
        <v>1880970</v>
      </c>
      <c r="F5847">
        <v>78465</v>
      </c>
      <c r="G5847">
        <v>0</v>
      </c>
      <c r="H5847" t="s">
        <v>25483</v>
      </c>
      <c r="I5847">
        <v>10</v>
      </c>
      <c r="J5847" t="s">
        <v>53</v>
      </c>
      <c r="K5847">
        <v>1388</v>
      </c>
      <c r="L5847" t="s">
        <v>81</v>
      </c>
      <c r="M5847" t="s">
        <v>25484</v>
      </c>
    </row>
    <row r="5848" spans="1:13" x14ac:dyDescent="0.35">
      <c r="A5848" t="s">
        <v>25485</v>
      </c>
      <c r="B5848" t="s">
        <v>14</v>
      </c>
      <c r="C5848" t="s">
        <v>25486</v>
      </c>
      <c r="D5848" t="s">
        <v>79</v>
      </c>
      <c r="E5848">
        <v>137402308</v>
      </c>
      <c r="F5848">
        <v>1259066</v>
      </c>
      <c r="G5848">
        <v>0</v>
      </c>
      <c r="H5848" t="s">
        <v>25487</v>
      </c>
      <c r="I5848">
        <v>10</v>
      </c>
      <c r="J5848" t="s">
        <v>25488</v>
      </c>
      <c r="K5848">
        <v>20908</v>
      </c>
      <c r="L5848" t="s">
        <v>81</v>
      </c>
      <c r="M5848" t="s">
        <v>25489</v>
      </c>
    </row>
    <row r="5849" spans="1:13" x14ac:dyDescent="0.35">
      <c r="A5849" t="s">
        <v>25490</v>
      </c>
      <c r="B5849" t="s">
        <v>14</v>
      </c>
      <c r="C5849" t="s">
        <v>25491</v>
      </c>
      <c r="D5849" t="s">
        <v>79</v>
      </c>
      <c r="E5849">
        <v>929749</v>
      </c>
      <c r="F5849">
        <v>29955</v>
      </c>
      <c r="G5849">
        <v>0</v>
      </c>
      <c r="H5849" t="s">
        <v>25492</v>
      </c>
      <c r="I5849">
        <v>10</v>
      </c>
      <c r="J5849" t="s">
        <v>53</v>
      </c>
      <c r="K5849">
        <v>390</v>
      </c>
      <c r="L5849" t="s">
        <v>81</v>
      </c>
      <c r="M5849" t="s">
        <v>25493</v>
      </c>
    </row>
    <row r="5850" spans="1:13" x14ac:dyDescent="0.35">
      <c r="A5850" t="s">
        <v>25494</v>
      </c>
      <c r="B5850" t="s">
        <v>14</v>
      </c>
      <c r="C5850" t="s">
        <v>25495</v>
      </c>
      <c r="D5850" t="s">
        <v>79</v>
      </c>
      <c r="E5850">
        <v>173105</v>
      </c>
      <c r="F5850">
        <v>7677</v>
      </c>
      <c r="G5850">
        <v>0</v>
      </c>
      <c r="H5850" t="s">
        <v>25496</v>
      </c>
      <c r="I5850">
        <v>10</v>
      </c>
      <c r="J5850" t="s">
        <v>25497</v>
      </c>
      <c r="K5850">
        <v>103</v>
      </c>
      <c r="L5850" t="s">
        <v>81</v>
      </c>
      <c r="M5850" t="s">
        <v>25498</v>
      </c>
    </row>
    <row r="5851" spans="1:13" x14ac:dyDescent="0.35">
      <c r="A5851" t="s">
        <v>25499</v>
      </c>
      <c r="B5851" t="s">
        <v>14</v>
      </c>
      <c r="C5851" t="s">
        <v>25500</v>
      </c>
      <c r="D5851" t="s">
        <v>79</v>
      </c>
      <c r="E5851">
        <v>596730</v>
      </c>
      <c r="F5851">
        <v>14782</v>
      </c>
      <c r="G5851">
        <v>0</v>
      </c>
      <c r="H5851" t="s">
        <v>25501</v>
      </c>
      <c r="I5851">
        <v>10</v>
      </c>
      <c r="J5851" t="s">
        <v>25502</v>
      </c>
      <c r="K5851">
        <v>266</v>
      </c>
      <c r="L5851" t="s">
        <v>81</v>
      </c>
      <c r="M5851" t="s">
        <v>25503</v>
      </c>
    </row>
    <row r="5852" spans="1:13" x14ac:dyDescent="0.35">
      <c r="A5852" t="s">
        <v>25504</v>
      </c>
      <c r="B5852" t="s">
        <v>14</v>
      </c>
      <c r="C5852" t="s">
        <v>25505</v>
      </c>
      <c r="D5852" t="s">
        <v>79</v>
      </c>
      <c r="E5852">
        <v>76454</v>
      </c>
      <c r="F5852">
        <v>3610</v>
      </c>
      <c r="G5852">
        <v>0</v>
      </c>
      <c r="H5852" t="s">
        <v>25506</v>
      </c>
      <c r="I5852">
        <v>10</v>
      </c>
      <c r="J5852" t="s">
        <v>25507</v>
      </c>
      <c r="K5852">
        <v>63</v>
      </c>
      <c r="L5852" t="s">
        <v>81</v>
      </c>
      <c r="M5852" t="s">
        <v>25508</v>
      </c>
    </row>
    <row r="5853" spans="1:13" x14ac:dyDescent="0.35">
      <c r="A5853" t="s">
        <v>25509</v>
      </c>
      <c r="B5853" t="s">
        <v>14</v>
      </c>
      <c r="C5853" t="s">
        <v>25510</v>
      </c>
      <c r="D5853" t="s">
        <v>79</v>
      </c>
      <c r="E5853">
        <v>538512</v>
      </c>
      <c r="F5853">
        <v>19794</v>
      </c>
      <c r="G5853">
        <v>0</v>
      </c>
      <c r="H5853" t="s">
        <v>25511</v>
      </c>
      <c r="I5853">
        <v>10</v>
      </c>
      <c r="J5853" t="s">
        <v>25512</v>
      </c>
      <c r="K5853">
        <v>255</v>
      </c>
      <c r="L5853" t="s">
        <v>81</v>
      </c>
      <c r="M5853" t="s">
        <v>25513</v>
      </c>
    </row>
    <row r="5854" spans="1:13" x14ac:dyDescent="0.35">
      <c r="A5854" t="s">
        <v>25514</v>
      </c>
      <c r="B5854" t="s">
        <v>14</v>
      </c>
      <c r="C5854" t="s">
        <v>25515</v>
      </c>
      <c r="D5854" t="s">
        <v>79</v>
      </c>
      <c r="E5854">
        <v>979087</v>
      </c>
      <c r="F5854">
        <v>32195</v>
      </c>
      <c r="G5854">
        <v>0</v>
      </c>
      <c r="H5854" t="s">
        <v>25516</v>
      </c>
      <c r="I5854">
        <v>10</v>
      </c>
      <c r="J5854" t="s">
        <v>53</v>
      </c>
      <c r="K5854">
        <v>361</v>
      </c>
      <c r="L5854" t="s">
        <v>81</v>
      </c>
      <c r="M5854" t="s">
        <v>25517</v>
      </c>
    </row>
    <row r="5855" spans="1:13" x14ac:dyDescent="0.35">
      <c r="A5855" t="s">
        <v>25518</v>
      </c>
      <c r="B5855" t="s">
        <v>14</v>
      </c>
      <c r="C5855" t="s">
        <v>25519</v>
      </c>
      <c r="D5855" t="s">
        <v>85</v>
      </c>
      <c r="E5855">
        <v>555444</v>
      </c>
      <c r="F5855">
        <v>108315</v>
      </c>
      <c r="G5855">
        <v>0</v>
      </c>
      <c r="H5855" t="s">
        <v>25520</v>
      </c>
      <c r="I5855">
        <v>10</v>
      </c>
      <c r="J5855" t="s">
        <v>87</v>
      </c>
      <c r="K5855">
        <v>5148</v>
      </c>
      <c r="L5855" t="s">
        <v>88</v>
      </c>
      <c r="M5855" t="s">
        <v>25521</v>
      </c>
    </row>
    <row r="5856" spans="1:13" x14ac:dyDescent="0.35">
      <c r="A5856" t="s">
        <v>25522</v>
      </c>
      <c r="B5856" t="s">
        <v>14</v>
      </c>
      <c r="C5856" t="s">
        <v>25523</v>
      </c>
      <c r="D5856" t="s">
        <v>85</v>
      </c>
      <c r="E5856">
        <v>2080416</v>
      </c>
      <c r="F5856">
        <v>361374</v>
      </c>
      <c r="G5856">
        <v>0</v>
      </c>
      <c r="H5856" t="s">
        <v>25524</v>
      </c>
      <c r="I5856">
        <v>10</v>
      </c>
      <c r="J5856" t="s">
        <v>87</v>
      </c>
      <c r="K5856">
        <v>21041</v>
      </c>
      <c r="L5856" t="s">
        <v>88</v>
      </c>
      <c r="M5856" t="s">
        <v>25525</v>
      </c>
    </row>
    <row r="5857" spans="1:13" x14ac:dyDescent="0.35">
      <c r="A5857" t="s">
        <v>25526</v>
      </c>
      <c r="B5857" t="s">
        <v>14</v>
      </c>
      <c r="C5857" t="s">
        <v>25527</v>
      </c>
      <c r="D5857" t="s">
        <v>85</v>
      </c>
      <c r="E5857">
        <v>420651</v>
      </c>
      <c r="F5857">
        <v>65476</v>
      </c>
      <c r="G5857">
        <v>0</v>
      </c>
      <c r="H5857" t="s">
        <v>25528</v>
      </c>
      <c r="I5857">
        <v>10</v>
      </c>
      <c r="J5857" t="s">
        <v>87</v>
      </c>
      <c r="K5857">
        <v>3979</v>
      </c>
      <c r="L5857" t="s">
        <v>88</v>
      </c>
      <c r="M5857" t="s">
        <v>25529</v>
      </c>
    </row>
    <row r="5858" spans="1:13" x14ac:dyDescent="0.35">
      <c r="A5858" t="s">
        <v>25530</v>
      </c>
      <c r="B5858" t="s">
        <v>14</v>
      </c>
      <c r="C5858" t="s">
        <v>25531</v>
      </c>
      <c r="D5858" t="s">
        <v>85</v>
      </c>
      <c r="E5858">
        <v>527910</v>
      </c>
      <c r="F5858">
        <v>70173</v>
      </c>
      <c r="G5858">
        <v>0</v>
      </c>
      <c r="H5858" t="s">
        <v>25532</v>
      </c>
      <c r="I5858">
        <v>10</v>
      </c>
      <c r="J5858" t="s">
        <v>87</v>
      </c>
      <c r="K5858">
        <v>4608</v>
      </c>
      <c r="L5858" t="s">
        <v>88</v>
      </c>
      <c r="M5858" t="s">
        <v>25533</v>
      </c>
    </row>
    <row r="5859" spans="1:13" x14ac:dyDescent="0.35">
      <c r="A5859" t="s">
        <v>25534</v>
      </c>
      <c r="B5859" t="s">
        <v>14</v>
      </c>
      <c r="C5859" t="s">
        <v>25535</v>
      </c>
      <c r="D5859" t="s">
        <v>85</v>
      </c>
      <c r="E5859">
        <v>216812</v>
      </c>
      <c r="F5859">
        <v>45932</v>
      </c>
      <c r="G5859">
        <v>0</v>
      </c>
      <c r="H5859" t="s">
        <v>25536</v>
      </c>
      <c r="I5859">
        <v>10</v>
      </c>
      <c r="J5859" t="s">
        <v>87</v>
      </c>
      <c r="K5859">
        <v>2205</v>
      </c>
      <c r="L5859" t="s">
        <v>88</v>
      </c>
      <c r="M5859" t="s">
        <v>25537</v>
      </c>
    </row>
    <row r="5860" spans="1:13" x14ac:dyDescent="0.35">
      <c r="A5860" t="s">
        <v>25538</v>
      </c>
      <c r="B5860" t="s">
        <v>14</v>
      </c>
      <c r="C5860" t="s">
        <v>25539</v>
      </c>
      <c r="D5860" t="s">
        <v>85</v>
      </c>
      <c r="E5860">
        <v>577207</v>
      </c>
      <c r="F5860">
        <v>79622</v>
      </c>
      <c r="G5860">
        <v>0</v>
      </c>
      <c r="H5860" t="s">
        <v>25540</v>
      </c>
      <c r="I5860">
        <v>10</v>
      </c>
      <c r="J5860" t="s">
        <v>87</v>
      </c>
      <c r="K5860">
        <v>3985</v>
      </c>
      <c r="L5860" t="s">
        <v>88</v>
      </c>
      <c r="M5860" t="s">
        <v>25541</v>
      </c>
    </row>
    <row r="5861" spans="1:13" x14ac:dyDescent="0.35">
      <c r="A5861" t="s">
        <v>25542</v>
      </c>
      <c r="B5861" t="s">
        <v>14</v>
      </c>
      <c r="C5861" t="s">
        <v>25543</v>
      </c>
      <c r="D5861" t="s">
        <v>85</v>
      </c>
      <c r="E5861">
        <v>209925</v>
      </c>
      <c r="F5861">
        <v>58262</v>
      </c>
      <c r="G5861">
        <v>0</v>
      </c>
      <c r="H5861" t="s">
        <v>25544</v>
      </c>
      <c r="I5861">
        <v>10</v>
      </c>
      <c r="J5861" t="s">
        <v>87</v>
      </c>
      <c r="K5861">
        <v>3158</v>
      </c>
      <c r="L5861" t="s">
        <v>88</v>
      </c>
      <c r="M5861" t="s">
        <v>25545</v>
      </c>
    </row>
    <row r="5862" spans="1:13" x14ac:dyDescent="0.35">
      <c r="A5862" t="s">
        <v>25546</v>
      </c>
      <c r="B5862" t="s">
        <v>14</v>
      </c>
      <c r="C5862" t="s">
        <v>25547</v>
      </c>
      <c r="D5862" t="s">
        <v>85</v>
      </c>
      <c r="E5862">
        <v>1584907</v>
      </c>
      <c r="F5862">
        <v>179690</v>
      </c>
      <c r="G5862">
        <v>0</v>
      </c>
      <c r="H5862" t="s">
        <v>25548</v>
      </c>
      <c r="I5862">
        <v>10</v>
      </c>
      <c r="J5862" t="s">
        <v>87</v>
      </c>
      <c r="K5862">
        <v>5897</v>
      </c>
      <c r="L5862" t="s">
        <v>88</v>
      </c>
      <c r="M5862" t="s">
        <v>25549</v>
      </c>
    </row>
    <row r="5863" spans="1:13" x14ac:dyDescent="0.35">
      <c r="A5863" t="s">
        <v>25550</v>
      </c>
      <c r="B5863" t="s">
        <v>14</v>
      </c>
      <c r="C5863" t="s">
        <v>25551</v>
      </c>
      <c r="D5863" t="s">
        <v>85</v>
      </c>
      <c r="E5863">
        <v>1550460</v>
      </c>
      <c r="F5863">
        <v>231456</v>
      </c>
      <c r="G5863">
        <v>0</v>
      </c>
      <c r="H5863" t="s">
        <v>25552</v>
      </c>
      <c r="I5863">
        <v>10</v>
      </c>
      <c r="J5863" t="s">
        <v>87</v>
      </c>
      <c r="K5863">
        <v>21397</v>
      </c>
      <c r="L5863" t="s">
        <v>88</v>
      </c>
    </row>
    <row r="5864" spans="1:13" x14ac:dyDescent="0.35">
      <c r="A5864" t="s">
        <v>25553</v>
      </c>
      <c r="B5864" t="s">
        <v>14</v>
      </c>
      <c r="C5864" t="s">
        <v>25554</v>
      </c>
      <c r="D5864" t="s">
        <v>85</v>
      </c>
      <c r="E5864">
        <v>1229849</v>
      </c>
      <c r="F5864">
        <v>147243</v>
      </c>
      <c r="G5864">
        <v>0</v>
      </c>
      <c r="H5864" t="s">
        <v>25555</v>
      </c>
      <c r="I5864">
        <v>10</v>
      </c>
      <c r="J5864" t="s">
        <v>53</v>
      </c>
      <c r="K5864">
        <v>4193</v>
      </c>
      <c r="L5864" t="s">
        <v>88</v>
      </c>
      <c r="M5864" t="s">
        <v>25556</v>
      </c>
    </row>
    <row r="5865" spans="1:13" x14ac:dyDescent="0.35">
      <c r="A5865" t="s">
        <v>25557</v>
      </c>
      <c r="B5865" t="s">
        <v>14</v>
      </c>
      <c r="C5865" t="s">
        <v>25558</v>
      </c>
      <c r="D5865" t="s">
        <v>85</v>
      </c>
      <c r="E5865">
        <v>321732</v>
      </c>
      <c r="F5865">
        <v>62464</v>
      </c>
      <c r="G5865">
        <v>0</v>
      </c>
      <c r="H5865" t="s">
        <v>25559</v>
      </c>
      <c r="I5865">
        <v>10</v>
      </c>
      <c r="J5865" t="s">
        <v>87</v>
      </c>
      <c r="K5865">
        <v>4122</v>
      </c>
      <c r="L5865" t="s">
        <v>88</v>
      </c>
      <c r="M5865" t="s">
        <v>25560</v>
      </c>
    </row>
    <row r="5866" spans="1:13" x14ac:dyDescent="0.35">
      <c r="A5866" t="s">
        <v>25561</v>
      </c>
      <c r="B5866" t="s">
        <v>14</v>
      </c>
      <c r="C5866" t="s">
        <v>25562</v>
      </c>
      <c r="D5866" t="s">
        <v>85</v>
      </c>
      <c r="E5866">
        <v>1365284</v>
      </c>
      <c r="F5866">
        <v>118537</v>
      </c>
      <c r="G5866">
        <v>0</v>
      </c>
      <c r="H5866" t="s">
        <v>25563</v>
      </c>
      <c r="I5866">
        <v>10</v>
      </c>
      <c r="J5866" t="s">
        <v>87</v>
      </c>
      <c r="K5866">
        <v>2908</v>
      </c>
      <c r="L5866" t="s">
        <v>88</v>
      </c>
      <c r="M5866" t="s">
        <v>25564</v>
      </c>
    </row>
    <row r="5867" spans="1:13" x14ac:dyDescent="0.35">
      <c r="A5867" t="s">
        <v>25565</v>
      </c>
      <c r="B5867" t="s">
        <v>14</v>
      </c>
      <c r="C5867" t="s">
        <v>25566</v>
      </c>
      <c r="D5867" t="s">
        <v>85</v>
      </c>
      <c r="E5867">
        <v>2909368</v>
      </c>
      <c r="F5867">
        <v>562128</v>
      </c>
      <c r="G5867">
        <v>0</v>
      </c>
      <c r="H5867" t="s">
        <v>25567</v>
      </c>
      <c r="I5867">
        <v>10</v>
      </c>
      <c r="J5867" t="s">
        <v>87</v>
      </c>
      <c r="K5867">
        <v>54020</v>
      </c>
      <c r="L5867" t="s">
        <v>88</v>
      </c>
      <c r="M5867" t="s">
        <v>25568</v>
      </c>
    </row>
    <row r="5868" spans="1:13" x14ac:dyDescent="0.35">
      <c r="A5868" t="s">
        <v>25569</v>
      </c>
      <c r="B5868" t="s">
        <v>14</v>
      </c>
      <c r="C5868" t="s">
        <v>25570</v>
      </c>
      <c r="D5868" t="s">
        <v>85</v>
      </c>
      <c r="E5868">
        <v>1188445</v>
      </c>
      <c r="F5868">
        <v>111656</v>
      </c>
      <c r="G5868">
        <v>0</v>
      </c>
      <c r="H5868" t="s">
        <v>25571</v>
      </c>
      <c r="I5868">
        <v>10</v>
      </c>
      <c r="J5868" t="s">
        <v>87</v>
      </c>
      <c r="K5868">
        <v>2509</v>
      </c>
      <c r="L5868" t="s">
        <v>88</v>
      </c>
      <c r="M5868" t="s">
        <v>25572</v>
      </c>
    </row>
    <row r="5869" spans="1:13" x14ac:dyDescent="0.35">
      <c r="A5869" t="s">
        <v>25573</v>
      </c>
      <c r="B5869" t="s">
        <v>14</v>
      </c>
      <c r="C5869" t="s">
        <v>25574</v>
      </c>
      <c r="D5869" t="s">
        <v>85</v>
      </c>
      <c r="E5869">
        <v>1476795</v>
      </c>
      <c r="F5869">
        <v>234184</v>
      </c>
      <c r="G5869">
        <v>0</v>
      </c>
      <c r="H5869" t="s">
        <v>25575</v>
      </c>
      <c r="I5869">
        <v>10</v>
      </c>
      <c r="J5869" t="s">
        <v>87</v>
      </c>
      <c r="K5869">
        <v>17818</v>
      </c>
      <c r="L5869" t="s">
        <v>88</v>
      </c>
      <c r="M5869" t="s">
        <v>25576</v>
      </c>
    </row>
    <row r="5870" spans="1:13" x14ac:dyDescent="0.35">
      <c r="A5870" t="s">
        <v>25577</v>
      </c>
      <c r="B5870" t="s">
        <v>14</v>
      </c>
      <c r="C5870" t="s">
        <v>25578</v>
      </c>
      <c r="D5870" t="s">
        <v>85</v>
      </c>
      <c r="E5870">
        <v>1092869</v>
      </c>
      <c r="F5870">
        <v>107374</v>
      </c>
      <c r="G5870">
        <v>0</v>
      </c>
      <c r="H5870" t="s">
        <v>25579</v>
      </c>
      <c r="I5870">
        <v>10</v>
      </c>
      <c r="J5870" t="s">
        <v>87</v>
      </c>
      <c r="K5870">
        <v>2598</v>
      </c>
      <c r="L5870" t="s">
        <v>88</v>
      </c>
      <c r="M5870" t="s">
        <v>25580</v>
      </c>
    </row>
    <row r="5871" spans="1:13" x14ac:dyDescent="0.35">
      <c r="A5871" t="s">
        <v>25581</v>
      </c>
      <c r="B5871" t="s">
        <v>14</v>
      </c>
      <c r="C5871" t="s">
        <v>25582</v>
      </c>
      <c r="D5871" t="s">
        <v>85</v>
      </c>
      <c r="E5871">
        <v>431485</v>
      </c>
      <c r="F5871">
        <v>76382</v>
      </c>
      <c r="G5871">
        <v>0</v>
      </c>
      <c r="H5871" t="s">
        <v>25583</v>
      </c>
      <c r="I5871">
        <v>10</v>
      </c>
      <c r="J5871" t="s">
        <v>87</v>
      </c>
      <c r="K5871">
        <v>3286</v>
      </c>
      <c r="L5871" t="s">
        <v>88</v>
      </c>
      <c r="M5871" t="s">
        <v>25580</v>
      </c>
    </row>
    <row r="5872" spans="1:13" x14ac:dyDescent="0.35">
      <c r="A5872" t="s">
        <v>25584</v>
      </c>
      <c r="B5872" t="s">
        <v>14</v>
      </c>
      <c r="C5872" t="s">
        <v>25585</v>
      </c>
      <c r="D5872" t="s">
        <v>85</v>
      </c>
      <c r="E5872">
        <v>652697</v>
      </c>
      <c r="F5872">
        <v>78378</v>
      </c>
      <c r="G5872">
        <v>0</v>
      </c>
      <c r="H5872" t="s">
        <v>25586</v>
      </c>
      <c r="I5872">
        <v>10</v>
      </c>
      <c r="J5872" t="s">
        <v>87</v>
      </c>
      <c r="K5872">
        <v>1810</v>
      </c>
      <c r="L5872" t="s">
        <v>88</v>
      </c>
      <c r="M5872" t="s">
        <v>25587</v>
      </c>
    </row>
    <row r="5873" spans="1:13" x14ac:dyDescent="0.35">
      <c r="A5873" t="s">
        <v>25588</v>
      </c>
      <c r="B5873" t="s">
        <v>14</v>
      </c>
      <c r="C5873" t="s">
        <v>25589</v>
      </c>
      <c r="D5873" t="s">
        <v>85</v>
      </c>
      <c r="E5873">
        <v>592850</v>
      </c>
      <c r="F5873">
        <v>71345</v>
      </c>
      <c r="G5873">
        <v>0</v>
      </c>
      <c r="H5873" t="s">
        <v>25590</v>
      </c>
      <c r="I5873">
        <v>10</v>
      </c>
      <c r="J5873" t="s">
        <v>87</v>
      </c>
      <c r="K5873">
        <v>1493</v>
      </c>
      <c r="L5873" t="s">
        <v>88</v>
      </c>
      <c r="M5873" t="s">
        <v>25587</v>
      </c>
    </row>
    <row r="5874" spans="1:13" x14ac:dyDescent="0.35">
      <c r="A5874" t="s">
        <v>25591</v>
      </c>
      <c r="B5874" t="s">
        <v>14</v>
      </c>
      <c r="C5874" t="s">
        <v>25592</v>
      </c>
      <c r="D5874" t="s">
        <v>85</v>
      </c>
      <c r="E5874">
        <v>254586</v>
      </c>
      <c r="F5874">
        <v>51046</v>
      </c>
      <c r="G5874">
        <v>0</v>
      </c>
      <c r="H5874" t="s">
        <v>25593</v>
      </c>
      <c r="I5874">
        <v>10</v>
      </c>
      <c r="J5874" t="s">
        <v>87</v>
      </c>
      <c r="K5874">
        <v>1878</v>
      </c>
      <c r="L5874" t="s">
        <v>88</v>
      </c>
      <c r="M5874" t="s">
        <v>25594</v>
      </c>
    </row>
    <row r="5875" spans="1:13" x14ac:dyDescent="0.35">
      <c r="A5875" t="s">
        <v>25595</v>
      </c>
      <c r="B5875" t="s">
        <v>14</v>
      </c>
      <c r="C5875" t="s">
        <v>25596</v>
      </c>
      <c r="D5875" t="s">
        <v>85</v>
      </c>
      <c r="E5875">
        <v>203881</v>
      </c>
      <c r="F5875">
        <v>42790</v>
      </c>
      <c r="G5875">
        <v>0</v>
      </c>
      <c r="H5875" t="s">
        <v>25597</v>
      </c>
      <c r="I5875">
        <v>10</v>
      </c>
      <c r="J5875" t="s">
        <v>87</v>
      </c>
      <c r="K5875">
        <v>1674</v>
      </c>
      <c r="L5875" t="s">
        <v>88</v>
      </c>
      <c r="M5875" t="s">
        <v>25598</v>
      </c>
    </row>
    <row r="5876" spans="1:13" x14ac:dyDescent="0.35">
      <c r="A5876" t="s">
        <v>25599</v>
      </c>
      <c r="B5876" t="s">
        <v>14</v>
      </c>
      <c r="C5876" t="s">
        <v>25600</v>
      </c>
      <c r="D5876" t="s">
        <v>85</v>
      </c>
      <c r="E5876">
        <v>1095940</v>
      </c>
      <c r="F5876">
        <v>123759</v>
      </c>
      <c r="G5876">
        <v>0</v>
      </c>
      <c r="H5876" t="s">
        <v>25601</v>
      </c>
      <c r="I5876">
        <v>10</v>
      </c>
      <c r="J5876" t="s">
        <v>87</v>
      </c>
      <c r="K5876">
        <v>6170</v>
      </c>
      <c r="L5876" t="s">
        <v>88</v>
      </c>
      <c r="M5876" t="s">
        <v>25602</v>
      </c>
    </row>
    <row r="5877" spans="1:13" x14ac:dyDescent="0.35">
      <c r="A5877" t="s">
        <v>25603</v>
      </c>
      <c r="B5877" t="s">
        <v>14</v>
      </c>
      <c r="C5877" t="s">
        <v>25604</v>
      </c>
      <c r="D5877" t="s">
        <v>85</v>
      </c>
      <c r="E5877">
        <v>542508</v>
      </c>
      <c r="F5877">
        <v>76507</v>
      </c>
      <c r="G5877">
        <v>0</v>
      </c>
      <c r="H5877" t="s">
        <v>25605</v>
      </c>
      <c r="I5877">
        <v>10</v>
      </c>
      <c r="J5877" t="s">
        <v>87</v>
      </c>
      <c r="K5877">
        <v>7504</v>
      </c>
      <c r="L5877" t="s">
        <v>88</v>
      </c>
      <c r="M5877" t="s">
        <v>25606</v>
      </c>
    </row>
    <row r="5878" spans="1:13" x14ac:dyDescent="0.35">
      <c r="A5878" t="s">
        <v>25607</v>
      </c>
      <c r="B5878" t="s">
        <v>14</v>
      </c>
      <c r="C5878" t="s">
        <v>25608</v>
      </c>
      <c r="D5878" t="s">
        <v>85</v>
      </c>
      <c r="E5878">
        <v>688776</v>
      </c>
      <c r="F5878">
        <v>76108</v>
      </c>
      <c r="G5878">
        <v>0</v>
      </c>
      <c r="H5878" t="s">
        <v>25609</v>
      </c>
      <c r="I5878">
        <v>10</v>
      </c>
      <c r="J5878" t="s">
        <v>87</v>
      </c>
      <c r="K5878">
        <v>7450</v>
      </c>
      <c r="L5878" t="s">
        <v>88</v>
      </c>
      <c r="M5878" t="s">
        <v>25610</v>
      </c>
    </row>
    <row r="5879" spans="1:13" x14ac:dyDescent="0.35">
      <c r="A5879" t="s">
        <v>25611</v>
      </c>
      <c r="B5879" t="s">
        <v>14</v>
      </c>
      <c r="C5879" t="s">
        <v>25612</v>
      </c>
      <c r="D5879" t="s">
        <v>85</v>
      </c>
      <c r="E5879">
        <v>1689482</v>
      </c>
      <c r="F5879">
        <v>188131</v>
      </c>
      <c r="G5879">
        <v>0</v>
      </c>
      <c r="H5879" t="s">
        <v>25613</v>
      </c>
      <c r="I5879">
        <v>10</v>
      </c>
      <c r="J5879" t="s">
        <v>53</v>
      </c>
      <c r="K5879">
        <v>16778</v>
      </c>
      <c r="L5879" t="s">
        <v>88</v>
      </c>
    </row>
    <row r="5880" spans="1:13" x14ac:dyDescent="0.35">
      <c r="A5880" t="s">
        <v>25614</v>
      </c>
      <c r="B5880" t="s">
        <v>14</v>
      </c>
      <c r="C5880" t="s">
        <v>25615</v>
      </c>
      <c r="D5880" t="s">
        <v>85</v>
      </c>
      <c r="E5880">
        <v>3330227</v>
      </c>
      <c r="F5880">
        <v>387847</v>
      </c>
      <c r="G5880">
        <v>0</v>
      </c>
      <c r="H5880" t="s">
        <v>25616</v>
      </c>
      <c r="I5880">
        <v>10</v>
      </c>
      <c r="J5880" t="s">
        <v>87</v>
      </c>
      <c r="K5880">
        <v>57563</v>
      </c>
      <c r="L5880" t="s">
        <v>88</v>
      </c>
      <c r="M5880" t="s">
        <v>25576</v>
      </c>
    </row>
    <row r="5881" spans="1:13" x14ac:dyDescent="0.35">
      <c r="A5881" t="s">
        <v>25617</v>
      </c>
      <c r="B5881" t="s">
        <v>14</v>
      </c>
      <c r="C5881" t="s">
        <v>25618</v>
      </c>
      <c r="D5881" t="s">
        <v>85</v>
      </c>
      <c r="E5881">
        <v>231836</v>
      </c>
      <c r="F5881">
        <v>57878</v>
      </c>
      <c r="G5881">
        <v>0</v>
      </c>
      <c r="H5881" t="s">
        <v>25619</v>
      </c>
      <c r="I5881">
        <v>10</v>
      </c>
      <c r="J5881" t="s">
        <v>87</v>
      </c>
      <c r="K5881">
        <v>3035</v>
      </c>
      <c r="L5881" t="s">
        <v>88</v>
      </c>
      <c r="M5881" t="s">
        <v>25620</v>
      </c>
    </row>
    <row r="5882" spans="1:13" x14ac:dyDescent="0.35">
      <c r="A5882" t="s">
        <v>25621</v>
      </c>
      <c r="B5882" t="s">
        <v>14</v>
      </c>
      <c r="C5882" t="s">
        <v>25622</v>
      </c>
      <c r="D5882" t="s">
        <v>85</v>
      </c>
      <c r="E5882">
        <v>609332</v>
      </c>
      <c r="F5882">
        <v>88102</v>
      </c>
      <c r="G5882">
        <v>0</v>
      </c>
      <c r="H5882" t="s">
        <v>25623</v>
      </c>
      <c r="I5882">
        <v>10</v>
      </c>
      <c r="J5882" t="s">
        <v>87</v>
      </c>
      <c r="K5882">
        <v>2684</v>
      </c>
      <c r="L5882" t="s">
        <v>88</v>
      </c>
      <c r="M5882" t="s">
        <v>25624</v>
      </c>
    </row>
    <row r="5883" spans="1:13" x14ac:dyDescent="0.35">
      <c r="A5883" t="s">
        <v>25625</v>
      </c>
      <c r="B5883" t="s">
        <v>14</v>
      </c>
      <c r="C5883" t="s">
        <v>25626</v>
      </c>
      <c r="D5883" t="s">
        <v>85</v>
      </c>
      <c r="E5883">
        <v>122325</v>
      </c>
      <c r="F5883">
        <v>35968</v>
      </c>
      <c r="G5883">
        <v>0</v>
      </c>
      <c r="H5883" t="s">
        <v>25627</v>
      </c>
      <c r="I5883">
        <v>10</v>
      </c>
      <c r="J5883" t="s">
        <v>87</v>
      </c>
      <c r="K5883">
        <v>1796</v>
      </c>
      <c r="L5883" t="s">
        <v>88</v>
      </c>
      <c r="M5883" t="s">
        <v>25628</v>
      </c>
    </row>
    <row r="5884" spans="1:13" x14ac:dyDescent="0.35">
      <c r="A5884" t="s">
        <v>25629</v>
      </c>
      <c r="B5884" t="s">
        <v>14</v>
      </c>
      <c r="C5884" t="s">
        <v>25630</v>
      </c>
      <c r="D5884" t="s">
        <v>85</v>
      </c>
      <c r="E5884">
        <v>560226</v>
      </c>
      <c r="F5884">
        <v>78382</v>
      </c>
      <c r="G5884">
        <v>0</v>
      </c>
      <c r="H5884" t="s">
        <v>25631</v>
      </c>
      <c r="I5884">
        <v>10</v>
      </c>
      <c r="J5884" t="s">
        <v>87</v>
      </c>
      <c r="K5884">
        <v>2506</v>
      </c>
      <c r="L5884" t="s">
        <v>88</v>
      </c>
      <c r="M5884" t="s">
        <v>25632</v>
      </c>
    </row>
    <row r="5885" spans="1:13" x14ac:dyDescent="0.35">
      <c r="A5885" t="s">
        <v>25633</v>
      </c>
      <c r="B5885" t="s">
        <v>14</v>
      </c>
      <c r="C5885" t="s">
        <v>25634</v>
      </c>
      <c r="D5885" t="s">
        <v>85</v>
      </c>
      <c r="E5885">
        <v>150481</v>
      </c>
      <c r="F5885">
        <v>44030</v>
      </c>
      <c r="G5885">
        <v>0</v>
      </c>
      <c r="H5885" t="s">
        <v>25635</v>
      </c>
      <c r="I5885">
        <v>10</v>
      </c>
      <c r="J5885" t="s">
        <v>87</v>
      </c>
      <c r="K5885">
        <v>2585</v>
      </c>
      <c r="L5885" t="s">
        <v>88</v>
      </c>
      <c r="M5885" t="s">
        <v>25636</v>
      </c>
    </row>
    <row r="5886" spans="1:13" x14ac:dyDescent="0.35">
      <c r="A5886" t="s">
        <v>25637</v>
      </c>
      <c r="B5886" t="s">
        <v>14</v>
      </c>
      <c r="C5886" t="s">
        <v>25638</v>
      </c>
      <c r="D5886" t="s">
        <v>85</v>
      </c>
      <c r="E5886">
        <v>1360751</v>
      </c>
      <c r="F5886">
        <v>196471</v>
      </c>
      <c r="G5886">
        <v>0</v>
      </c>
      <c r="H5886" t="s">
        <v>25639</v>
      </c>
      <c r="I5886">
        <v>10</v>
      </c>
      <c r="J5886" t="s">
        <v>87</v>
      </c>
      <c r="K5886">
        <v>9835</v>
      </c>
      <c r="L5886" t="s">
        <v>88</v>
      </c>
      <c r="M5886" t="s">
        <v>25640</v>
      </c>
    </row>
    <row r="5887" spans="1:13" x14ac:dyDescent="0.35">
      <c r="A5887" t="s">
        <v>25641</v>
      </c>
      <c r="B5887" t="s">
        <v>14</v>
      </c>
      <c r="C5887" t="s">
        <v>25642</v>
      </c>
      <c r="D5887" t="s">
        <v>85</v>
      </c>
      <c r="E5887">
        <v>1404834</v>
      </c>
      <c r="F5887">
        <v>146109</v>
      </c>
      <c r="G5887">
        <v>0</v>
      </c>
      <c r="H5887" t="s">
        <v>25643</v>
      </c>
      <c r="I5887">
        <v>10</v>
      </c>
      <c r="J5887" t="s">
        <v>87</v>
      </c>
      <c r="K5887">
        <v>4170</v>
      </c>
      <c r="L5887" t="s">
        <v>88</v>
      </c>
    </row>
    <row r="5888" spans="1:13" x14ac:dyDescent="0.35">
      <c r="A5888" t="s">
        <v>25644</v>
      </c>
      <c r="B5888" t="s">
        <v>14</v>
      </c>
      <c r="C5888" t="s">
        <v>25645</v>
      </c>
      <c r="D5888" t="s">
        <v>85</v>
      </c>
      <c r="E5888">
        <v>249711</v>
      </c>
      <c r="F5888">
        <v>46164</v>
      </c>
      <c r="G5888">
        <v>0</v>
      </c>
      <c r="H5888" t="s">
        <v>25646</v>
      </c>
      <c r="I5888">
        <v>10</v>
      </c>
      <c r="J5888" t="s">
        <v>87</v>
      </c>
      <c r="K5888">
        <v>2567</v>
      </c>
      <c r="L5888" t="s">
        <v>88</v>
      </c>
      <c r="M5888" t="s">
        <v>25647</v>
      </c>
    </row>
    <row r="5889" spans="1:13" x14ac:dyDescent="0.35">
      <c r="A5889" t="s">
        <v>25648</v>
      </c>
      <c r="B5889" t="s">
        <v>14</v>
      </c>
      <c r="C5889" t="s">
        <v>25649</v>
      </c>
      <c r="D5889" t="s">
        <v>85</v>
      </c>
      <c r="E5889">
        <v>185733</v>
      </c>
      <c r="F5889">
        <v>35982</v>
      </c>
      <c r="G5889">
        <v>0</v>
      </c>
      <c r="H5889" t="s">
        <v>25650</v>
      </c>
      <c r="I5889">
        <v>10</v>
      </c>
      <c r="J5889" t="s">
        <v>87</v>
      </c>
      <c r="K5889">
        <v>1695</v>
      </c>
      <c r="L5889" t="s">
        <v>88</v>
      </c>
      <c r="M5889" t="s">
        <v>25651</v>
      </c>
    </row>
    <row r="5890" spans="1:13" x14ac:dyDescent="0.35">
      <c r="A5890" t="s">
        <v>25652</v>
      </c>
      <c r="B5890" t="s">
        <v>14</v>
      </c>
      <c r="C5890" t="s">
        <v>25653</v>
      </c>
      <c r="D5890" t="s">
        <v>85</v>
      </c>
      <c r="E5890">
        <v>2007119</v>
      </c>
      <c r="F5890">
        <v>193246</v>
      </c>
      <c r="G5890">
        <v>0</v>
      </c>
      <c r="H5890" t="s">
        <v>25654</v>
      </c>
      <c r="I5890">
        <v>10</v>
      </c>
      <c r="J5890" t="s">
        <v>53</v>
      </c>
      <c r="K5890">
        <v>5824</v>
      </c>
      <c r="L5890" t="s">
        <v>88</v>
      </c>
      <c r="M5890" t="s">
        <v>25655</v>
      </c>
    </row>
    <row r="5891" spans="1:13" x14ac:dyDescent="0.35">
      <c r="A5891" t="s">
        <v>25656</v>
      </c>
      <c r="B5891" t="s">
        <v>14</v>
      </c>
      <c r="C5891" t="s">
        <v>25657</v>
      </c>
      <c r="D5891" t="s">
        <v>85</v>
      </c>
      <c r="E5891">
        <v>260598</v>
      </c>
      <c r="F5891">
        <v>52217</v>
      </c>
      <c r="G5891">
        <v>0</v>
      </c>
      <c r="H5891" t="s">
        <v>25658</v>
      </c>
      <c r="I5891">
        <v>10</v>
      </c>
      <c r="J5891" t="s">
        <v>87</v>
      </c>
      <c r="K5891">
        <v>2538</v>
      </c>
      <c r="L5891" t="s">
        <v>88</v>
      </c>
      <c r="M5891" t="s">
        <v>25659</v>
      </c>
    </row>
    <row r="5892" spans="1:13" x14ac:dyDescent="0.35">
      <c r="A5892" t="s">
        <v>25660</v>
      </c>
      <c r="B5892" t="s">
        <v>14</v>
      </c>
      <c r="C5892" t="s">
        <v>25661</v>
      </c>
      <c r="D5892" t="s">
        <v>85</v>
      </c>
      <c r="E5892">
        <v>263290</v>
      </c>
      <c r="F5892">
        <v>50112</v>
      </c>
      <c r="G5892">
        <v>0</v>
      </c>
      <c r="H5892" t="s">
        <v>25662</v>
      </c>
      <c r="I5892">
        <v>10</v>
      </c>
      <c r="J5892" t="s">
        <v>87</v>
      </c>
      <c r="K5892">
        <v>2224</v>
      </c>
      <c r="L5892" t="s">
        <v>88</v>
      </c>
      <c r="M5892" t="s">
        <v>25663</v>
      </c>
    </row>
    <row r="5893" spans="1:13" x14ac:dyDescent="0.35">
      <c r="A5893" t="s">
        <v>25664</v>
      </c>
      <c r="B5893" t="s">
        <v>14</v>
      </c>
      <c r="C5893" t="s">
        <v>25665</v>
      </c>
      <c r="D5893" t="s">
        <v>85</v>
      </c>
      <c r="E5893">
        <v>563356</v>
      </c>
      <c r="F5893">
        <v>78203</v>
      </c>
      <c r="G5893">
        <v>0</v>
      </c>
      <c r="H5893" t="s">
        <v>25666</v>
      </c>
      <c r="I5893">
        <v>10</v>
      </c>
      <c r="J5893" t="s">
        <v>87</v>
      </c>
      <c r="K5893">
        <v>4228</v>
      </c>
      <c r="L5893" t="s">
        <v>88</v>
      </c>
      <c r="M5893" t="s">
        <v>25667</v>
      </c>
    </row>
    <row r="5894" spans="1:13" x14ac:dyDescent="0.35">
      <c r="A5894" t="s">
        <v>25668</v>
      </c>
      <c r="B5894" t="s">
        <v>14</v>
      </c>
      <c r="C5894" t="s">
        <v>25669</v>
      </c>
      <c r="D5894" t="s">
        <v>85</v>
      </c>
      <c r="E5894">
        <v>271428</v>
      </c>
      <c r="F5894">
        <v>54000</v>
      </c>
      <c r="G5894">
        <v>0</v>
      </c>
      <c r="H5894" t="s">
        <v>25670</v>
      </c>
      <c r="I5894">
        <v>10</v>
      </c>
      <c r="J5894" t="s">
        <v>87</v>
      </c>
      <c r="K5894">
        <v>2471</v>
      </c>
      <c r="L5894" t="s">
        <v>88</v>
      </c>
      <c r="M5894" t="s">
        <v>25671</v>
      </c>
    </row>
    <row r="5895" spans="1:13" x14ac:dyDescent="0.35">
      <c r="A5895" t="s">
        <v>25672</v>
      </c>
      <c r="B5895" t="s">
        <v>14</v>
      </c>
      <c r="C5895" t="s">
        <v>25673</v>
      </c>
      <c r="D5895" t="s">
        <v>85</v>
      </c>
      <c r="E5895">
        <v>343854</v>
      </c>
      <c r="F5895">
        <v>60269</v>
      </c>
      <c r="G5895">
        <v>0</v>
      </c>
      <c r="H5895" t="s">
        <v>25674</v>
      </c>
      <c r="I5895">
        <v>10</v>
      </c>
      <c r="J5895" t="s">
        <v>87</v>
      </c>
      <c r="K5895">
        <v>2638</v>
      </c>
      <c r="L5895" t="s">
        <v>88</v>
      </c>
      <c r="M5895" t="s">
        <v>25675</v>
      </c>
    </row>
    <row r="5896" spans="1:13" x14ac:dyDescent="0.35">
      <c r="A5896" t="s">
        <v>25676</v>
      </c>
      <c r="B5896" t="s">
        <v>14</v>
      </c>
      <c r="C5896" t="s">
        <v>25677</v>
      </c>
      <c r="D5896" t="s">
        <v>85</v>
      </c>
      <c r="E5896">
        <v>674339</v>
      </c>
      <c r="F5896">
        <v>82550</v>
      </c>
      <c r="G5896">
        <v>0</v>
      </c>
      <c r="H5896" t="s">
        <v>25678</v>
      </c>
      <c r="I5896">
        <v>10</v>
      </c>
      <c r="J5896" t="s">
        <v>87</v>
      </c>
      <c r="K5896">
        <v>3866</v>
      </c>
      <c r="L5896" t="s">
        <v>88</v>
      </c>
      <c r="M5896" t="s">
        <v>25679</v>
      </c>
    </row>
    <row r="5897" spans="1:13" x14ac:dyDescent="0.35">
      <c r="A5897" t="s">
        <v>25680</v>
      </c>
      <c r="B5897" t="s">
        <v>14</v>
      </c>
      <c r="C5897" t="s">
        <v>25681</v>
      </c>
      <c r="D5897" t="s">
        <v>85</v>
      </c>
      <c r="E5897">
        <v>394113</v>
      </c>
      <c r="F5897">
        <v>74047</v>
      </c>
      <c r="G5897">
        <v>0</v>
      </c>
      <c r="H5897" t="s">
        <v>25682</v>
      </c>
      <c r="I5897">
        <v>10</v>
      </c>
      <c r="J5897" t="s">
        <v>87</v>
      </c>
      <c r="K5897">
        <v>4390</v>
      </c>
      <c r="L5897" t="s">
        <v>88</v>
      </c>
      <c r="M5897" t="s">
        <v>25683</v>
      </c>
    </row>
    <row r="5898" spans="1:13" x14ac:dyDescent="0.35">
      <c r="A5898" t="s">
        <v>25684</v>
      </c>
      <c r="B5898" t="s">
        <v>14</v>
      </c>
      <c r="C5898" t="s">
        <v>25685</v>
      </c>
      <c r="D5898" t="s">
        <v>85</v>
      </c>
      <c r="E5898">
        <v>1914723</v>
      </c>
      <c r="F5898">
        <v>276650</v>
      </c>
      <c r="G5898">
        <v>0</v>
      </c>
      <c r="H5898" t="s">
        <v>25686</v>
      </c>
      <c r="I5898">
        <v>10</v>
      </c>
      <c r="J5898" t="s">
        <v>87</v>
      </c>
      <c r="K5898">
        <v>20667</v>
      </c>
      <c r="L5898" t="s">
        <v>88</v>
      </c>
      <c r="M5898" t="s">
        <v>25687</v>
      </c>
    </row>
    <row r="5899" spans="1:13" x14ac:dyDescent="0.35">
      <c r="A5899" t="s">
        <v>25688</v>
      </c>
      <c r="B5899" t="s">
        <v>14</v>
      </c>
      <c r="C5899" t="s">
        <v>25689</v>
      </c>
      <c r="D5899" t="s">
        <v>85</v>
      </c>
      <c r="E5899">
        <v>1222335</v>
      </c>
      <c r="F5899">
        <v>138134</v>
      </c>
      <c r="G5899">
        <v>0</v>
      </c>
      <c r="H5899" t="s">
        <v>25690</v>
      </c>
      <c r="I5899">
        <v>10</v>
      </c>
      <c r="J5899" t="s">
        <v>87</v>
      </c>
      <c r="K5899">
        <v>6032</v>
      </c>
      <c r="L5899" t="s">
        <v>88</v>
      </c>
    </row>
    <row r="5900" spans="1:13" x14ac:dyDescent="0.35">
      <c r="A5900" t="s">
        <v>25691</v>
      </c>
      <c r="B5900" t="s">
        <v>14</v>
      </c>
      <c r="C5900" t="s">
        <v>25692</v>
      </c>
      <c r="D5900" t="s">
        <v>85</v>
      </c>
      <c r="E5900">
        <v>1337636</v>
      </c>
      <c r="F5900">
        <v>136892</v>
      </c>
      <c r="G5900">
        <v>0</v>
      </c>
      <c r="H5900" t="s">
        <v>25693</v>
      </c>
      <c r="I5900">
        <v>10</v>
      </c>
      <c r="J5900" t="s">
        <v>53</v>
      </c>
      <c r="K5900">
        <v>4857</v>
      </c>
      <c r="L5900" t="s">
        <v>88</v>
      </c>
    </row>
    <row r="5901" spans="1:13" x14ac:dyDescent="0.35">
      <c r="A5901" t="s">
        <v>25694</v>
      </c>
      <c r="B5901" t="s">
        <v>14</v>
      </c>
      <c r="C5901" t="s">
        <v>25695</v>
      </c>
      <c r="D5901" t="s">
        <v>85</v>
      </c>
      <c r="E5901">
        <v>893966</v>
      </c>
      <c r="F5901">
        <v>91552</v>
      </c>
      <c r="G5901">
        <v>0</v>
      </c>
      <c r="H5901" t="s">
        <v>25696</v>
      </c>
      <c r="I5901">
        <v>10</v>
      </c>
      <c r="J5901" t="s">
        <v>87</v>
      </c>
      <c r="K5901">
        <v>5333</v>
      </c>
      <c r="L5901" t="s">
        <v>88</v>
      </c>
      <c r="M5901" t="s">
        <v>25697</v>
      </c>
    </row>
    <row r="5902" spans="1:13" x14ac:dyDescent="0.35">
      <c r="A5902" t="s">
        <v>25698</v>
      </c>
      <c r="B5902" t="s">
        <v>14</v>
      </c>
      <c r="C5902" t="s">
        <v>25699</v>
      </c>
      <c r="D5902" t="s">
        <v>85</v>
      </c>
      <c r="E5902">
        <v>874271</v>
      </c>
      <c r="F5902">
        <v>124471</v>
      </c>
      <c r="G5902">
        <v>0</v>
      </c>
      <c r="H5902" t="s">
        <v>25700</v>
      </c>
      <c r="I5902">
        <v>10</v>
      </c>
      <c r="J5902" t="s">
        <v>87</v>
      </c>
      <c r="K5902">
        <v>6959</v>
      </c>
      <c r="L5902" t="s">
        <v>88</v>
      </c>
      <c r="M5902" t="s">
        <v>25701</v>
      </c>
    </row>
    <row r="5903" spans="1:13" x14ac:dyDescent="0.35">
      <c r="A5903" t="s">
        <v>25702</v>
      </c>
      <c r="B5903" t="s">
        <v>14</v>
      </c>
      <c r="C5903" t="s">
        <v>25703</v>
      </c>
      <c r="D5903" t="s">
        <v>85</v>
      </c>
      <c r="E5903">
        <v>3994516</v>
      </c>
      <c r="F5903">
        <v>460884</v>
      </c>
      <c r="G5903">
        <v>0</v>
      </c>
      <c r="H5903" t="s">
        <v>25704</v>
      </c>
      <c r="I5903">
        <v>10</v>
      </c>
      <c r="J5903" t="s">
        <v>53</v>
      </c>
      <c r="K5903">
        <v>38221</v>
      </c>
      <c r="L5903" t="s">
        <v>88</v>
      </c>
    </row>
    <row r="5904" spans="1:13" x14ac:dyDescent="0.35">
      <c r="A5904" t="s">
        <v>25705</v>
      </c>
      <c r="B5904" t="s">
        <v>14</v>
      </c>
      <c r="C5904" t="s">
        <v>25706</v>
      </c>
      <c r="D5904" t="s">
        <v>85</v>
      </c>
      <c r="E5904">
        <v>651174</v>
      </c>
      <c r="F5904">
        <v>75866</v>
      </c>
      <c r="G5904">
        <v>0</v>
      </c>
      <c r="H5904" t="s">
        <v>25707</v>
      </c>
      <c r="I5904">
        <v>10</v>
      </c>
      <c r="J5904" t="s">
        <v>87</v>
      </c>
      <c r="K5904">
        <v>3756</v>
      </c>
      <c r="L5904" t="s">
        <v>88</v>
      </c>
      <c r="M5904" t="s">
        <v>25602</v>
      </c>
    </row>
    <row r="5905" spans="1:13" x14ac:dyDescent="0.35">
      <c r="A5905" t="s">
        <v>25708</v>
      </c>
      <c r="B5905" t="s">
        <v>14</v>
      </c>
      <c r="C5905" t="s">
        <v>25709</v>
      </c>
      <c r="D5905" t="s">
        <v>85</v>
      </c>
      <c r="E5905">
        <v>413248</v>
      </c>
      <c r="F5905">
        <v>74478</v>
      </c>
      <c r="G5905">
        <v>0</v>
      </c>
      <c r="H5905" t="s">
        <v>25710</v>
      </c>
      <c r="I5905">
        <v>10</v>
      </c>
      <c r="J5905" t="s">
        <v>87</v>
      </c>
      <c r="K5905">
        <v>4193</v>
      </c>
      <c r="L5905" t="s">
        <v>88</v>
      </c>
      <c r="M5905" t="s">
        <v>25711</v>
      </c>
    </row>
    <row r="5906" spans="1:13" x14ac:dyDescent="0.35">
      <c r="A5906" t="s">
        <v>25712</v>
      </c>
      <c r="B5906" t="s">
        <v>14</v>
      </c>
      <c r="C5906" t="s">
        <v>25713</v>
      </c>
      <c r="D5906" t="s">
        <v>85</v>
      </c>
      <c r="E5906">
        <v>1146211</v>
      </c>
      <c r="F5906">
        <v>103422</v>
      </c>
      <c r="G5906">
        <v>0</v>
      </c>
      <c r="H5906" t="s">
        <v>25710</v>
      </c>
      <c r="I5906">
        <v>10</v>
      </c>
      <c r="J5906" t="s">
        <v>87</v>
      </c>
      <c r="K5906">
        <v>5640</v>
      </c>
      <c r="L5906" t="s">
        <v>88</v>
      </c>
      <c r="M5906" t="s">
        <v>25714</v>
      </c>
    </row>
    <row r="5907" spans="1:13" x14ac:dyDescent="0.35">
      <c r="A5907" t="s">
        <v>25715</v>
      </c>
      <c r="B5907" t="s">
        <v>14</v>
      </c>
      <c r="C5907" t="s">
        <v>25716</v>
      </c>
      <c r="D5907" t="s">
        <v>85</v>
      </c>
      <c r="E5907">
        <v>1304258</v>
      </c>
      <c r="F5907">
        <v>137240</v>
      </c>
      <c r="G5907">
        <v>0</v>
      </c>
      <c r="H5907" t="s">
        <v>25717</v>
      </c>
      <c r="I5907">
        <v>10</v>
      </c>
      <c r="J5907" t="s">
        <v>87</v>
      </c>
      <c r="K5907">
        <v>4020</v>
      </c>
      <c r="L5907" t="s">
        <v>88</v>
      </c>
      <c r="M5907" t="s">
        <v>25718</v>
      </c>
    </row>
    <row r="5908" spans="1:13" x14ac:dyDescent="0.35">
      <c r="A5908" t="s">
        <v>25719</v>
      </c>
      <c r="B5908" t="s">
        <v>14</v>
      </c>
      <c r="C5908" t="s">
        <v>25720</v>
      </c>
      <c r="D5908" t="s">
        <v>85</v>
      </c>
      <c r="E5908">
        <v>631453</v>
      </c>
      <c r="F5908">
        <v>79779</v>
      </c>
      <c r="G5908">
        <v>0</v>
      </c>
      <c r="H5908" t="s">
        <v>25721</v>
      </c>
      <c r="I5908">
        <v>10</v>
      </c>
      <c r="J5908" t="s">
        <v>87</v>
      </c>
      <c r="K5908">
        <v>3519</v>
      </c>
      <c r="L5908" t="s">
        <v>88</v>
      </c>
      <c r="M5908" t="s">
        <v>25722</v>
      </c>
    </row>
    <row r="5909" spans="1:13" x14ac:dyDescent="0.35">
      <c r="A5909" t="s">
        <v>25723</v>
      </c>
      <c r="B5909" t="s">
        <v>14</v>
      </c>
      <c r="C5909" t="s">
        <v>25724</v>
      </c>
      <c r="D5909" t="s">
        <v>85</v>
      </c>
      <c r="E5909">
        <v>1218641</v>
      </c>
      <c r="F5909">
        <v>128489</v>
      </c>
      <c r="G5909">
        <v>0</v>
      </c>
      <c r="H5909" t="s">
        <v>25725</v>
      </c>
      <c r="I5909">
        <v>10</v>
      </c>
      <c r="J5909" t="s">
        <v>87</v>
      </c>
      <c r="K5909">
        <v>3507</v>
      </c>
      <c r="L5909" t="s">
        <v>88</v>
      </c>
      <c r="M5909" t="s">
        <v>25718</v>
      </c>
    </row>
    <row r="5910" spans="1:13" x14ac:dyDescent="0.35">
      <c r="A5910" t="s">
        <v>25726</v>
      </c>
      <c r="B5910" t="s">
        <v>14</v>
      </c>
      <c r="C5910" t="s">
        <v>25727</v>
      </c>
      <c r="D5910" t="s">
        <v>85</v>
      </c>
      <c r="E5910">
        <v>1162838</v>
      </c>
      <c r="F5910">
        <v>122694</v>
      </c>
      <c r="G5910">
        <v>0</v>
      </c>
      <c r="H5910" t="s">
        <v>25728</v>
      </c>
      <c r="I5910">
        <v>10</v>
      </c>
      <c r="J5910" t="s">
        <v>87</v>
      </c>
      <c r="K5910">
        <v>3446</v>
      </c>
      <c r="L5910" t="s">
        <v>88</v>
      </c>
      <c r="M5910" t="s">
        <v>25729</v>
      </c>
    </row>
    <row r="5911" spans="1:13" x14ac:dyDescent="0.35">
      <c r="A5911" t="s">
        <v>25730</v>
      </c>
      <c r="B5911" t="s">
        <v>14</v>
      </c>
      <c r="C5911" t="s">
        <v>25731</v>
      </c>
      <c r="D5911" t="s">
        <v>85</v>
      </c>
      <c r="E5911">
        <v>1213910</v>
      </c>
      <c r="F5911">
        <v>130770</v>
      </c>
      <c r="G5911">
        <v>0</v>
      </c>
      <c r="H5911" t="s">
        <v>25732</v>
      </c>
      <c r="I5911">
        <v>10</v>
      </c>
      <c r="J5911" t="s">
        <v>87</v>
      </c>
      <c r="K5911">
        <v>3172</v>
      </c>
      <c r="L5911" t="s">
        <v>88</v>
      </c>
      <c r="M5911" t="s">
        <v>25729</v>
      </c>
    </row>
    <row r="5912" spans="1:13" x14ac:dyDescent="0.35">
      <c r="A5912" t="s">
        <v>25733</v>
      </c>
      <c r="B5912" t="s">
        <v>14</v>
      </c>
      <c r="C5912" t="s">
        <v>25734</v>
      </c>
      <c r="D5912" t="s">
        <v>85</v>
      </c>
      <c r="E5912">
        <v>819003</v>
      </c>
      <c r="F5912">
        <v>103742</v>
      </c>
      <c r="G5912">
        <v>0</v>
      </c>
      <c r="H5912" t="s">
        <v>25735</v>
      </c>
      <c r="I5912">
        <v>10</v>
      </c>
      <c r="J5912" t="s">
        <v>87</v>
      </c>
      <c r="K5912">
        <v>4268</v>
      </c>
      <c r="L5912" t="s">
        <v>88</v>
      </c>
      <c r="M5912" t="s">
        <v>25729</v>
      </c>
    </row>
    <row r="5913" spans="1:13" x14ac:dyDescent="0.35">
      <c r="A5913" t="s">
        <v>25736</v>
      </c>
      <c r="B5913" t="s">
        <v>14</v>
      </c>
      <c r="C5913" t="s">
        <v>25737</v>
      </c>
      <c r="D5913" t="s">
        <v>85</v>
      </c>
      <c r="E5913">
        <v>523173</v>
      </c>
      <c r="F5913">
        <v>77596</v>
      </c>
      <c r="G5913">
        <v>0</v>
      </c>
      <c r="H5913" t="s">
        <v>25738</v>
      </c>
      <c r="I5913">
        <v>10</v>
      </c>
      <c r="J5913" t="s">
        <v>87</v>
      </c>
      <c r="K5913">
        <v>3520</v>
      </c>
      <c r="L5913" t="s">
        <v>88</v>
      </c>
      <c r="M5913" t="s">
        <v>25739</v>
      </c>
    </row>
    <row r="5914" spans="1:13" x14ac:dyDescent="0.35">
      <c r="A5914" t="s">
        <v>25740</v>
      </c>
      <c r="B5914" t="s">
        <v>14</v>
      </c>
      <c r="C5914" t="s">
        <v>25741</v>
      </c>
      <c r="D5914" t="s">
        <v>85</v>
      </c>
      <c r="E5914">
        <v>965907</v>
      </c>
      <c r="F5914">
        <v>107757</v>
      </c>
      <c r="G5914">
        <v>0</v>
      </c>
      <c r="H5914" t="s">
        <v>25742</v>
      </c>
      <c r="I5914">
        <v>10</v>
      </c>
      <c r="J5914" t="s">
        <v>87</v>
      </c>
      <c r="K5914">
        <v>2565</v>
      </c>
      <c r="L5914" t="s">
        <v>88</v>
      </c>
      <c r="M5914" t="s">
        <v>25718</v>
      </c>
    </row>
    <row r="5915" spans="1:13" x14ac:dyDescent="0.35">
      <c r="A5915" t="s">
        <v>25743</v>
      </c>
      <c r="B5915" t="s">
        <v>14</v>
      </c>
      <c r="C5915" t="s">
        <v>25744</v>
      </c>
      <c r="D5915" t="s">
        <v>85</v>
      </c>
      <c r="E5915">
        <v>901020</v>
      </c>
      <c r="F5915">
        <v>107884</v>
      </c>
      <c r="G5915">
        <v>0</v>
      </c>
      <c r="H5915" t="s">
        <v>25745</v>
      </c>
      <c r="I5915">
        <v>10</v>
      </c>
      <c r="J5915" t="s">
        <v>87</v>
      </c>
      <c r="K5915">
        <v>2299</v>
      </c>
      <c r="L5915" t="s">
        <v>88</v>
      </c>
      <c r="M5915" t="s">
        <v>25718</v>
      </c>
    </row>
    <row r="5916" spans="1:13" x14ac:dyDescent="0.35">
      <c r="A5916" t="s">
        <v>25746</v>
      </c>
      <c r="B5916" t="s">
        <v>14</v>
      </c>
      <c r="C5916" t="s">
        <v>25747</v>
      </c>
      <c r="D5916" t="s">
        <v>85</v>
      </c>
      <c r="E5916">
        <v>713440</v>
      </c>
      <c r="F5916">
        <v>80614</v>
      </c>
      <c r="G5916">
        <v>0</v>
      </c>
      <c r="H5916" t="s">
        <v>25748</v>
      </c>
      <c r="I5916">
        <v>10</v>
      </c>
      <c r="J5916" t="s">
        <v>87</v>
      </c>
      <c r="K5916">
        <v>2624</v>
      </c>
      <c r="L5916" t="s">
        <v>88</v>
      </c>
      <c r="M5916" t="s">
        <v>25749</v>
      </c>
    </row>
    <row r="5917" spans="1:13" x14ac:dyDescent="0.35">
      <c r="A5917" t="s">
        <v>25750</v>
      </c>
      <c r="B5917" t="s">
        <v>14</v>
      </c>
      <c r="C5917" t="s">
        <v>25751</v>
      </c>
      <c r="D5917" t="s">
        <v>85</v>
      </c>
      <c r="E5917">
        <v>929204</v>
      </c>
      <c r="F5917">
        <v>108204</v>
      </c>
      <c r="G5917">
        <v>0</v>
      </c>
      <c r="H5917" t="s">
        <v>25752</v>
      </c>
      <c r="I5917">
        <v>10</v>
      </c>
      <c r="J5917" t="s">
        <v>87</v>
      </c>
      <c r="K5917">
        <v>2368</v>
      </c>
      <c r="L5917" t="s">
        <v>88</v>
      </c>
      <c r="M5917" t="s">
        <v>25718</v>
      </c>
    </row>
    <row r="5918" spans="1:13" x14ac:dyDescent="0.35">
      <c r="A5918" t="s">
        <v>25753</v>
      </c>
      <c r="B5918" t="s">
        <v>14</v>
      </c>
      <c r="C5918" t="s">
        <v>25754</v>
      </c>
      <c r="D5918" t="s">
        <v>85</v>
      </c>
      <c r="E5918">
        <v>263614</v>
      </c>
      <c r="F5918">
        <v>51843</v>
      </c>
      <c r="G5918">
        <v>0</v>
      </c>
      <c r="H5918" t="s">
        <v>25755</v>
      </c>
      <c r="I5918">
        <v>10</v>
      </c>
      <c r="J5918" t="s">
        <v>87</v>
      </c>
      <c r="K5918">
        <v>2395</v>
      </c>
      <c r="L5918" t="s">
        <v>88</v>
      </c>
      <c r="M5918" t="s">
        <v>25756</v>
      </c>
    </row>
    <row r="5919" spans="1:13" x14ac:dyDescent="0.35">
      <c r="A5919" t="s">
        <v>25757</v>
      </c>
      <c r="B5919" t="s">
        <v>14</v>
      </c>
      <c r="C5919" t="s">
        <v>25758</v>
      </c>
      <c r="D5919" t="s">
        <v>85</v>
      </c>
      <c r="E5919">
        <v>687718</v>
      </c>
      <c r="F5919">
        <v>84665</v>
      </c>
      <c r="G5919">
        <v>0</v>
      </c>
      <c r="H5919" t="s">
        <v>25759</v>
      </c>
      <c r="I5919">
        <v>10</v>
      </c>
      <c r="J5919" t="s">
        <v>87</v>
      </c>
      <c r="K5919">
        <v>2023</v>
      </c>
      <c r="L5919" t="s">
        <v>88</v>
      </c>
      <c r="M5919" t="s">
        <v>25718</v>
      </c>
    </row>
    <row r="5920" spans="1:13" x14ac:dyDescent="0.35">
      <c r="A5920" t="s">
        <v>25760</v>
      </c>
      <c r="B5920" t="s">
        <v>14</v>
      </c>
      <c r="C5920" t="s">
        <v>25761</v>
      </c>
      <c r="D5920" t="s">
        <v>85</v>
      </c>
      <c r="E5920">
        <v>565438</v>
      </c>
      <c r="F5920">
        <v>73303</v>
      </c>
      <c r="G5920">
        <v>0</v>
      </c>
      <c r="H5920" t="s">
        <v>25762</v>
      </c>
      <c r="I5920">
        <v>10</v>
      </c>
      <c r="J5920" t="s">
        <v>87</v>
      </c>
      <c r="K5920">
        <v>1683</v>
      </c>
      <c r="L5920" t="s">
        <v>88</v>
      </c>
      <c r="M5920" t="s">
        <v>25718</v>
      </c>
    </row>
    <row r="5921" spans="1:13" x14ac:dyDescent="0.35">
      <c r="A5921" t="s">
        <v>25763</v>
      </c>
      <c r="B5921" t="s">
        <v>14</v>
      </c>
      <c r="C5921" t="s">
        <v>25764</v>
      </c>
      <c r="D5921" t="s">
        <v>85</v>
      </c>
      <c r="E5921">
        <v>1269586</v>
      </c>
      <c r="F5921">
        <v>124877</v>
      </c>
      <c r="G5921">
        <v>0</v>
      </c>
      <c r="H5921" t="s">
        <v>25765</v>
      </c>
      <c r="I5921">
        <v>10</v>
      </c>
      <c r="J5921" t="s">
        <v>87</v>
      </c>
      <c r="K5921">
        <v>4711</v>
      </c>
      <c r="L5921" t="s">
        <v>88</v>
      </c>
      <c r="M5921" t="s">
        <v>25766</v>
      </c>
    </row>
    <row r="5922" spans="1:13" x14ac:dyDescent="0.35">
      <c r="A5922" t="s">
        <v>25767</v>
      </c>
      <c r="B5922" t="s">
        <v>14</v>
      </c>
      <c r="C5922" t="s">
        <v>25768</v>
      </c>
      <c r="D5922" t="s">
        <v>85</v>
      </c>
      <c r="E5922">
        <v>182314</v>
      </c>
      <c r="F5922">
        <v>42867</v>
      </c>
      <c r="G5922">
        <v>0</v>
      </c>
      <c r="H5922" t="s">
        <v>25769</v>
      </c>
      <c r="I5922">
        <v>10</v>
      </c>
      <c r="J5922" t="s">
        <v>87</v>
      </c>
      <c r="K5922">
        <v>1527</v>
      </c>
      <c r="L5922" t="s">
        <v>88</v>
      </c>
      <c r="M5922" t="s">
        <v>25770</v>
      </c>
    </row>
    <row r="5923" spans="1:13" x14ac:dyDescent="0.35">
      <c r="A5923" t="s">
        <v>25771</v>
      </c>
      <c r="B5923" t="s">
        <v>14</v>
      </c>
      <c r="C5923" t="s">
        <v>25772</v>
      </c>
      <c r="D5923" t="s">
        <v>85</v>
      </c>
      <c r="E5923">
        <v>376374</v>
      </c>
      <c r="F5923">
        <v>58560</v>
      </c>
      <c r="G5923">
        <v>0</v>
      </c>
      <c r="H5923" t="s">
        <v>19308</v>
      </c>
      <c r="I5923">
        <v>10</v>
      </c>
      <c r="J5923" t="s">
        <v>87</v>
      </c>
      <c r="K5923">
        <v>2216</v>
      </c>
      <c r="L5923" t="s">
        <v>88</v>
      </c>
      <c r="M5923" t="s">
        <v>25773</v>
      </c>
    </row>
    <row r="5924" spans="1:13" x14ac:dyDescent="0.35">
      <c r="A5924" t="s">
        <v>25774</v>
      </c>
      <c r="B5924" t="s">
        <v>14</v>
      </c>
      <c r="C5924" t="s">
        <v>25775</v>
      </c>
      <c r="D5924" t="s">
        <v>85</v>
      </c>
      <c r="E5924">
        <v>1306461</v>
      </c>
      <c r="F5924">
        <v>154946</v>
      </c>
      <c r="G5924">
        <v>0</v>
      </c>
      <c r="H5924" t="s">
        <v>25776</v>
      </c>
      <c r="I5924">
        <v>10</v>
      </c>
      <c r="J5924" t="s">
        <v>87</v>
      </c>
      <c r="K5924">
        <v>5406</v>
      </c>
      <c r="L5924" t="s">
        <v>88</v>
      </c>
      <c r="M5924" t="s">
        <v>25777</v>
      </c>
    </row>
    <row r="5925" spans="1:13" x14ac:dyDescent="0.35">
      <c r="A5925" t="s">
        <v>25778</v>
      </c>
      <c r="B5925" t="s">
        <v>14</v>
      </c>
      <c r="C5925" t="s">
        <v>25779</v>
      </c>
      <c r="D5925" t="s">
        <v>85</v>
      </c>
      <c r="E5925">
        <v>827950</v>
      </c>
      <c r="F5925">
        <v>47673</v>
      </c>
      <c r="G5925">
        <v>0</v>
      </c>
      <c r="H5925" t="s">
        <v>25780</v>
      </c>
      <c r="I5925">
        <v>10</v>
      </c>
      <c r="J5925" t="s">
        <v>87</v>
      </c>
      <c r="K5925">
        <v>1197</v>
      </c>
      <c r="L5925" t="s">
        <v>88</v>
      </c>
      <c r="M5925" t="s">
        <v>25781</v>
      </c>
    </row>
    <row r="5926" spans="1:13" x14ac:dyDescent="0.35">
      <c r="A5926" t="s">
        <v>25782</v>
      </c>
      <c r="B5926" t="s">
        <v>14</v>
      </c>
      <c r="C5926" t="s">
        <v>25783</v>
      </c>
      <c r="D5926" t="s">
        <v>85</v>
      </c>
      <c r="E5926">
        <v>100102</v>
      </c>
      <c r="F5926">
        <v>19480</v>
      </c>
      <c r="G5926">
        <v>0</v>
      </c>
      <c r="H5926" t="s">
        <v>25780</v>
      </c>
      <c r="I5926">
        <v>10</v>
      </c>
      <c r="J5926" t="s">
        <v>87</v>
      </c>
      <c r="K5926">
        <v>499</v>
      </c>
      <c r="L5926" t="s">
        <v>88</v>
      </c>
      <c r="M5926" t="s">
        <v>25781</v>
      </c>
    </row>
    <row r="5927" spans="1:13" x14ac:dyDescent="0.35">
      <c r="A5927" t="s">
        <v>25784</v>
      </c>
      <c r="B5927" t="s">
        <v>14</v>
      </c>
      <c r="C5927" t="s">
        <v>25785</v>
      </c>
      <c r="D5927" t="s">
        <v>85</v>
      </c>
      <c r="E5927">
        <v>204077</v>
      </c>
      <c r="F5927">
        <v>22066</v>
      </c>
      <c r="G5927">
        <v>0</v>
      </c>
      <c r="H5927" t="s">
        <v>25780</v>
      </c>
      <c r="I5927">
        <v>10</v>
      </c>
      <c r="J5927" t="s">
        <v>87</v>
      </c>
      <c r="K5927">
        <v>577</v>
      </c>
      <c r="L5927" t="s">
        <v>88</v>
      </c>
      <c r="M5927" t="s">
        <v>25781</v>
      </c>
    </row>
    <row r="5928" spans="1:13" x14ac:dyDescent="0.35">
      <c r="A5928" t="s">
        <v>25786</v>
      </c>
      <c r="B5928" t="s">
        <v>14</v>
      </c>
      <c r="C5928" t="s">
        <v>25787</v>
      </c>
      <c r="D5928" t="s">
        <v>85</v>
      </c>
      <c r="E5928">
        <v>83510</v>
      </c>
      <c r="F5928">
        <v>18665</v>
      </c>
      <c r="G5928">
        <v>0</v>
      </c>
      <c r="H5928" t="s">
        <v>25780</v>
      </c>
      <c r="I5928">
        <v>10</v>
      </c>
      <c r="J5928" t="s">
        <v>87</v>
      </c>
      <c r="K5928">
        <v>525</v>
      </c>
      <c r="L5928" t="s">
        <v>88</v>
      </c>
      <c r="M5928" t="s">
        <v>25781</v>
      </c>
    </row>
    <row r="5929" spans="1:13" x14ac:dyDescent="0.35">
      <c r="A5929" t="s">
        <v>25788</v>
      </c>
      <c r="B5929" t="s">
        <v>14</v>
      </c>
      <c r="C5929" t="s">
        <v>25789</v>
      </c>
      <c r="D5929" t="s">
        <v>85</v>
      </c>
      <c r="E5929">
        <v>243300</v>
      </c>
      <c r="F5929">
        <v>22280</v>
      </c>
      <c r="G5929">
        <v>0</v>
      </c>
      <c r="H5929" t="s">
        <v>25780</v>
      </c>
      <c r="I5929">
        <v>10</v>
      </c>
      <c r="J5929" t="s">
        <v>87</v>
      </c>
      <c r="K5929">
        <v>502</v>
      </c>
      <c r="L5929" t="s">
        <v>88</v>
      </c>
      <c r="M5929" t="s">
        <v>25781</v>
      </c>
    </row>
    <row r="5930" spans="1:13" x14ac:dyDescent="0.35">
      <c r="A5930" t="s">
        <v>25790</v>
      </c>
      <c r="B5930" t="s">
        <v>14</v>
      </c>
      <c r="C5930" t="s">
        <v>25791</v>
      </c>
      <c r="D5930" t="s">
        <v>85</v>
      </c>
      <c r="E5930">
        <v>126262</v>
      </c>
      <c r="F5930">
        <v>18393</v>
      </c>
      <c r="G5930">
        <v>0</v>
      </c>
      <c r="H5930" t="s">
        <v>25780</v>
      </c>
      <c r="I5930">
        <v>10</v>
      </c>
      <c r="J5930" t="s">
        <v>87</v>
      </c>
      <c r="K5930">
        <v>436</v>
      </c>
      <c r="L5930" t="s">
        <v>88</v>
      </c>
      <c r="M5930" t="s">
        <v>25781</v>
      </c>
    </row>
    <row r="5931" spans="1:13" x14ac:dyDescent="0.35">
      <c r="A5931" t="s">
        <v>25792</v>
      </c>
      <c r="B5931" t="s">
        <v>14</v>
      </c>
      <c r="C5931" t="s">
        <v>25793</v>
      </c>
      <c r="D5931" t="s">
        <v>85</v>
      </c>
      <c r="E5931">
        <v>72830</v>
      </c>
      <c r="F5931">
        <v>17256</v>
      </c>
      <c r="G5931">
        <v>0</v>
      </c>
      <c r="H5931" t="s">
        <v>25780</v>
      </c>
      <c r="I5931">
        <v>10</v>
      </c>
      <c r="J5931" t="s">
        <v>87</v>
      </c>
      <c r="K5931">
        <v>376</v>
      </c>
      <c r="L5931" t="s">
        <v>88</v>
      </c>
      <c r="M5931" t="s">
        <v>25781</v>
      </c>
    </row>
    <row r="5932" spans="1:13" x14ac:dyDescent="0.35">
      <c r="A5932" t="s">
        <v>25794</v>
      </c>
      <c r="B5932" t="s">
        <v>14</v>
      </c>
      <c r="C5932" t="s">
        <v>25795</v>
      </c>
      <c r="D5932" t="s">
        <v>85</v>
      </c>
      <c r="E5932">
        <v>1086876</v>
      </c>
      <c r="F5932">
        <v>51145</v>
      </c>
      <c r="G5932">
        <v>0</v>
      </c>
      <c r="H5932" t="s">
        <v>25780</v>
      </c>
      <c r="I5932">
        <v>10</v>
      </c>
      <c r="J5932" t="s">
        <v>87</v>
      </c>
      <c r="K5932">
        <v>961</v>
      </c>
      <c r="L5932" t="s">
        <v>88</v>
      </c>
      <c r="M5932" t="s">
        <v>25781</v>
      </c>
    </row>
    <row r="5933" spans="1:13" x14ac:dyDescent="0.35">
      <c r="A5933" t="s">
        <v>25796</v>
      </c>
      <c r="B5933" t="s">
        <v>14</v>
      </c>
      <c r="C5933" t="s">
        <v>25797</v>
      </c>
      <c r="D5933" t="s">
        <v>85</v>
      </c>
      <c r="E5933">
        <v>199899</v>
      </c>
      <c r="F5933">
        <v>24664</v>
      </c>
      <c r="G5933">
        <v>0</v>
      </c>
      <c r="H5933" t="s">
        <v>25780</v>
      </c>
      <c r="I5933">
        <v>10</v>
      </c>
      <c r="J5933" t="s">
        <v>87</v>
      </c>
      <c r="K5933">
        <v>634</v>
      </c>
      <c r="L5933" t="s">
        <v>88</v>
      </c>
      <c r="M5933" t="s">
        <v>25781</v>
      </c>
    </row>
    <row r="5934" spans="1:13" x14ac:dyDescent="0.35">
      <c r="A5934" t="s">
        <v>25798</v>
      </c>
      <c r="B5934" t="s">
        <v>14</v>
      </c>
      <c r="C5934" t="s">
        <v>25799</v>
      </c>
      <c r="D5934" t="s">
        <v>85</v>
      </c>
      <c r="E5934">
        <v>173537</v>
      </c>
      <c r="F5934">
        <v>20480</v>
      </c>
      <c r="G5934">
        <v>0</v>
      </c>
      <c r="H5934" t="s">
        <v>25800</v>
      </c>
      <c r="I5934">
        <v>10</v>
      </c>
      <c r="J5934" t="s">
        <v>87</v>
      </c>
      <c r="K5934">
        <v>607</v>
      </c>
      <c r="L5934" t="s">
        <v>88</v>
      </c>
      <c r="M5934" t="s">
        <v>25781</v>
      </c>
    </row>
    <row r="5935" spans="1:13" x14ac:dyDescent="0.35">
      <c r="A5935" t="s">
        <v>25801</v>
      </c>
      <c r="B5935" t="s">
        <v>14</v>
      </c>
      <c r="C5935" t="s">
        <v>25802</v>
      </c>
      <c r="D5935" t="s">
        <v>85</v>
      </c>
      <c r="E5935">
        <v>129875</v>
      </c>
      <c r="F5935">
        <v>17704</v>
      </c>
      <c r="G5935">
        <v>0</v>
      </c>
      <c r="H5935" t="s">
        <v>25800</v>
      </c>
      <c r="I5935">
        <v>10</v>
      </c>
      <c r="J5935" t="s">
        <v>87</v>
      </c>
      <c r="K5935">
        <v>416</v>
      </c>
      <c r="L5935" t="s">
        <v>88</v>
      </c>
      <c r="M5935" t="s">
        <v>25803</v>
      </c>
    </row>
    <row r="5936" spans="1:13" x14ac:dyDescent="0.35">
      <c r="A5936" t="s">
        <v>25804</v>
      </c>
      <c r="B5936" t="s">
        <v>14</v>
      </c>
      <c r="C5936" t="s">
        <v>25805</v>
      </c>
      <c r="D5936" t="s">
        <v>85</v>
      </c>
      <c r="E5936">
        <v>129140</v>
      </c>
      <c r="F5936">
        <v>29666</v>
      </c>
      <c r="G5936">
        <v>0</v>
      </c>
      <c r="H5936" t="s">
        <v>25800</v>
      </c>
      <c r="I5936">
        <v>10</v>
      </c>
      <c r="J5936" t="s">
        <v>87</v>
      </c>
      <c r="K5936">
        <v>1130</v>
      </c>
      <c r="L5936" t="s">
        <v>88</v>
      </c>
      <c r="M5936" t="s">
        <v>25781</v>
      </c>
    </row>
    <row r="5937" spans="1:13" x14ac:dyDescent="0.35">
      <c r="A5937" t="s">
        <v>25806</v>
      </c>
      <c r="B5937" t="s">
        <v>14</v>
      </c>
      <c r="C5937" t="s">
        <v>25807</v>
      </c>
      <c r="D5937" t="s">
        <v>85</v>
      </c>
      <c r="E5937">
        <v>173244</v>
      </c>
      <c r="F5937">
        <v>20036</v>
      </c>
      <c r="G5937">
        <v>0</v>
      </c>
      <c r="H5937" t="s">
        <v>25800</v>
      </c>
      <c r="I5937">
        <v>10</v>
      </c>
      <c r="J5937" t="s">
        <v>87</v>
      </c>
      <c r="K5937">
        <v>446</v>
      </c>
      <c r="L5937" t="s">
        <v>88</v>
      </c>
      <c r="M5937" t="s">
        <v>25781</v>
      </c>
    </row>
    <row r="5938" spans="1:13" x14ac:dyDescent="0.35">
      <c r="A5938" t="s">
        <v>25808</v>
      </c>
      <c r="B5938" t="s">
        <v>14</v>
      </c>
      <c r="C5938" t="s">
        <v>25809</v>
      </c>
      <c r="D5938" t="s">
        <v>85</v>
      </c>
      <c r="E5938">
        <v>376671</v>
      </c>
      <c r="F5938">
        <v>22012</v>
      </c>
      <c r="G5938">
        <v>0</v>
      </c>
      <c r="H5938" t="s">
        <v>25800</v>
      </c>
      <c r="I5938">
        <v>10</v>
      </c>
      <c r="J5938" t="s">
        <v>87</v>
      </c>
      <c r="K5938">
        <v>534</v>
      </c>
      <c r="L5938" t="s">
        <v>88</v>
      </c>
      <c r="M5938" t="s">
        <v>25781</v>
      </c>
    </row>
    <row r="5939" spans="1:13" x14ac:dyDescent="0.35">
      <c r="A5939" t="s">
        <v>25810</v>
      </c>
      <c r="B5939" t="s">
        <v>14</v>
      </c>
      <c r="C5939" t="s">
        <v>25811</v>
      </c>
      <c r="D5939" t="s">
        <v>85</v>
      </c>
      <c r="E5939">
        <v>311118</v>
      </c>
      <c r="F5939">
        <v>29050</v>
      </c>
      <c r="G5939">
        <v>0</v>
      </c>
      <c r="H5939" t="s">
        <v>25800</v>
      </c>
      <c r="I5939">
        <v>10</v>
      </c>
      <c r="J5939" t="s">
        <v>87</v>
      </c>
      <c r="K5939">
        <v>979</v>
      </c>
      <c r="L5939" t="s">
        <v>88</v>
      </c>
      <c r="M5939" t="s">
        <v>25781</v>
      </c>
    </row>
    <row r="5940" spans="1:13" x14ac:dyDescent="0.35">
      <c r="A5940" t="s">
        <v>25812</v>
      </c>
      <c r="B5940" t="s">
        <v>14</v>
      </c>
      <c r="C5940" t="s">
        <v>25813</v>
      </c>
      <c r="D5940" t="s">
        <v>85</v>
      </c>
      <c r="E5940">
        <v>172196</v>
      </c>
      <c r="F5940">
        <v>18794</v>
      </c>
      <c r="G5940">
        <v>0</v>
      </c>
      <c r="H5940" t="s">
        <v>25800</v>
      </c>
      <c r="I5940">
        <v>10</v>
      </c>
      <c r="J5940" t="s">
        <v>87</v>
      </c>
      <c r="K5940">
        <v>446</v>
      </c>
      <c r="L5940" t="s">
        <v>88</v>
      </c>
      <c r="M5940" t="s">
        <v>25781</v>
      </c>
    </row>
    <row r="5941" spans="1:13" x14ac:dyDescent="0.35">
      <c r="A5941" t="s">
        <v>25814</v>
      </c>
      <c r="B5941" t="s">
        <v>14</v>
      </c>
      <c r="C5941" t="s">
        <v>25815</v>
      </c>
      <c r="D5941" t="s">
        <v>85</v>
      </c>
      <c r="E5941">
        <v>412722</v>
      </c>
      <c r="F5941">
        <v>27280</v>
      </c>
      <c r="G5941">
        <v>0</v>
      </c>
      <c r="H5941" t="s">
        <v>25800</v>
      </c>
      <c r="I5941">
        <v>10</v>
      </c>
      <c r="J5941" t="s">
        <v>87</v>
      </c>
      <c r="K5941">
        <v>623</v>
      </c>
      <c r="L5941" t="s">
        <v>88</v>
      </c>
      <c r="M5941" t="s">
        <v>25781</v>
      </c>
    </row>
    <row r="5942" spans="1:13" x14ac:dyDescent="0.35">
      <c r="A5942" t="s">
        <v>25816</v>
      </c>
      <c r="B5942" t="s">
        <v>14</v>
      </c>
      <c r="C5942" t="s">
        <v>25817</v>
      </c>
      <c r="D5942" t="s">
        <v>85</v>
      </c>
      <c r="E5942">
        <v>246094</v>
      </c>
      <c r="F5942">
        <v>25276</v>
      </c>
      <c r="G5942">
        <v>0</v>
      </c>
      <c r="H5942" t="s">
        <v>25800</v>
      </c>
      <c r="I5942">
        <v>10</v>
      </c>
      <c r="J5942" t="s">
        <v>87</v>
      </c>
      <c r="K5942">
        <v>535</v>
      </c>
      <c r="L5942" t="s">
        <v>88</v>
      </c>
      <c r="M5942" t="s">
        <v>25781</v>
      </c>
    </row>
    <row r="5943" spans="1:13" x14ac:dyDescent="0.35">
      <c r="A5943" t="s">
        <v>25818</v>
      </c>
      <c r="B5943" t="s">
        <v>14</v>
      </c>
      <c r="C5943" t="s">
        <v>25819</v>
      </c>
      <c r="D5943" t="s">
        <v>85</v>
      </c>
      <c r="E5943">
        <v>84541</v>
      </c>
      <c r="F5943">
        <v>18237</v>
      </c>
      <c r="G5943">
        <v>0</v>
      </c>
      <c r="H5943" t="s">
        <v>25800</v>
      </c>
      <c r="I5943">
        <v>10</v>
      </c>
      <c r="J5943" t="s">
        <v>87</v>
      </c>
      <c r="K5943">
        <v>469</v>
      </c>
      <c r="L5943" t="s">
        <v>88</v>
      </c>
      <c r="M5943" t="s">
        <v>25781</v>
      </c>
    </row>
    <row r="5944" spans="1:13" x14ac:dyDescent="0.35">
      <c r="A5944" t="s">
        <v>25820</v>
      </c>
      <c r="B5944" t="s">
        <v>14</v>
      </c>
      <c r="C5944" t="s">
        <v>25821</v>
      </c>
      <c r="D5944" t="s">
        <v>85</v>
      </c>
      <c r="E5944">
        <v>1562918</v>
      </c>
      <c r="F5944">
        <v>212519</v>
      </c>
      <c r="G5944">
        <v>0</v>
      </c>
      <c r="H5944" t="s">
        <v>25822</v>
      </c>
      <c r="I5944">
        <v>10</v>
      </c>
      <c r="J5944" t="s">
        <v>87</v>
      </c>
      <c r="K5944">
        <v>9679</v>
      </c>
      <c r="L5944" t="s">
        <v>88</v>
      </c>
      <c r="M5944" t="s">
        <v>25823</v>
      </c>
    </row>
    <row r="5945" spans="1:13" x14ac:dyDescent="0.35">
      <c r="A5945" t="s">
        <v>25824</v>
      </c>
      <c r="B5945" t="s">
        <v>14</v>
      </c>
      <c r="C5945" t="s">
        <v>25825</v>
      </c>
      <c r="D5945" t="s">
        <v>85</v>
      </c>
      <c r="E5945">
        <v>604717</v>
      </c>
      <c r="F5945">
        <v>77845</v>
      </c>
      <c r="G5945">
        <v>0</v>
      </c>
      <c r="H5945" t="s">
        <v>25826</v>
      </c>
      <c r="I5945">
        <v>10</v>
      </c>
      <c r="J5945" t="s">
        <v>53</v>
      </c>
      <c r="K5945">
        <v>1992</v>
      </c>
      <c r="L5945" t="s">
        <v>88</v>
      </c>
    </row>
    <row r="5946" spans="1:13" x14ac:dyDescent="0.35">
      <c r="A5946" t="s">
        <v>25827</v>
      </c>
      <c r="B5946" t="s">
        <v>14</v>
      </c>
      <c r="C5946" t="s">
        <v>25828</v>
      </c>
      <c r="D5946" t="s">
        <v>85</v>
      </c>
      <c r="E5946">
        <v>1197831</v>
      </c>
      <c r="F5946">
        <v>108943</v>
      </c>
      <c r="G5946">
        <v>0</v>
      </c>
      <c r="H5946" t="s">
        <v>25829</v>
      </c>
      <c r="I5946">
        <v>10</v>
      </c>
      <c r="J5946" t="s">
        <v>87</v>
      </c>
      <c r="K5946">
        <v>2877</v>
      </c>
      <c r="L5946" t="s">
        <v>88</v>
      </c>
      <c r="M5946" t="s">
        <v>25749</v>
      </c>
    </row>
    <row r="5947" spans="1:13" x14ac:dyDescent="0.35">
      <c r="A5947" t="s">
        <v>25830</v>
      </c>
      <c r="B5947" t="s">
        <v>14</v>
      </c>
      <c r="C5947" t="s">
        <v>25831</v>
      </c>
      <c r="D5947" t="s">
        <v>85</v>
      </c>
      <c r="E5947">
        <v>1055013</v>
      </c>
      <c r="F5947">
        <v>116412</v>
      </c>
      <c r="G5947">
        <v>0</v>
      </c>
      <c r="H5947" t="s">
        <v>25832</v>
      </c>
      <c r="I5947">
        <v>10</v>
      </c>
      <c r="J5947" t="s">
        <v>53</v>
      </c>
      <c r="K5947">
        <v>2815</v>
      </c>
      <c r="L5947" t="s">
        <v>88</v>
      </c>
    </row>
    <row r="5948" spans="1:13" x14ac:dyDescent="0.35">
      <c r="A5948" t="s">
        <v>25833</v>
      </c>
      <c r="B5948" t="s">
        <v>14</v>
      </c>
      <c r="C5948" t="s">
        <v>25834</v>
      </c>
      <c r="D5948" t="s">
        <v>85</v>
      </c>
      <c r="E5948">
        <v>576908</v>
      </c>
      <c r="F5948">
        <v>88208</v>
      </c>
      <c r="G5948">
        <v>0</v>
      </c>
      <c r="H5948" t="s">
        <v>25835</v>
      </c>
      <c r="I5948">
        <v>10</v>
      </c>
      <c r="J5948" t="s">
        <v>87</v>
      </c>
      <c r="K5948">
        <v>4849</v>
      </c>
      <c r="L5948" t="s">
        <v>88</v>
      </c>
      <c r="M5948" t="s">
        <v>25766</v>
      </c>
    </row>
    <row r="5949" spans="1:13" x14ac:dyDescent="0.35">
      <c r="A5949" t="s">
        <v>25836</v>
      </c>
      <c r="B5949" t="s">
        <v>14</v>
      </c>
      <c r="C5949" t="s">
        <v>25837</v>
      </c>
      <c r="D5949" t="s">
        <v>85</v>
      </c>
      <c r="E5949">
        <v>409534</v>
      </c>
      <c r="F5949">
        <v>65518</v>
      </c>
      <c r="G5949">
        <v>0</v>
      </c>
      <c r="H5949" t="s">
        <v>25838</v>
      </c>
      <c r="I5949">
        <v>10</v>
      </c>
      <c r="J5949" t="s">
        <v>87</v>
      </c>
      <c r="K5949">
        <v>2243</v>
      </c>
      <c r="L5949" t="s">
        <v>88</v>
      </c>
      <c r="M5949" t="s">
        <v>25839</v>
      </c>
    </row>
    <row r="5950" spans="1:13" x14ac:dyDescent="0.35">
      <c r="A5950" t="s">
        <v>25840</v>
      </c>
      <c r="B5950" t="s">
        <v>14</v>
      </c>
      <c r="C5950" t="s">
        <v>25841</v>
      </c>
      <c r="D5950" t="s">
        <v>85</v>
      </c>
      <c r="E5950">
        <v>242024</v>
      </c>
      <c r="F5950">
        <v>57765</v>
      </c>
      <c r="G5950">
        <v>0</v>
      </c>
      <c r="H5950" t="s">
        <v>25842</v>
      </c>
      <c r="I5950">
        <v>10</v>
      </c>
      <c r="J5950" t="s">
        <v>87</v>
      </c>
      <c r="K5950">
        <v>2635</v>
      </c>
      <c r="L5950" t="s">
        <v>88</v>
      </c>
      <c r="M5950" t="s">
        <v>25843</v>
      </c>
    </row>
    <row r="5951" spans="1:13" x14ac:dyDescent="0.35">
      <c r="A5951" t="s">
        <v>25844</v>
      </c>
      <c r="B5951" t="s">
        <v>14</v>
      </c>
      <c r="C5951" t="s">
        <v>25845</v>
      </c>
      <c r="D5951" t="s">
        <v>85</v>
      </c>
      <c r="E5951">
        <v>746491</v>
      </c>
      <c r="F5951">
        <v>88528</v>
      </c>
      <c r="G5951">
        <v>0</v>
      </c>
      <c r="H5951" t="s">
        <v>25846</v>
      </c>
      <c r="I5951">
        <v>10</v>
      </c>
      <c r="J5951" t="s">
        <v>87</v>
      </c>
      <c r="K5951">
        <v>2135</v>
      </c>
      <c r="L5951" t="s">
        <v>88</v>
      </c>
      <c r="M5951" t="s">
        <v>25718</v>
      </c>
    </row>
    <row r="5952" spans="1:13" x14ac:dyDescent="0.35">
      <c r="A5952" t="e">
        <f>-YCex08v-UQ</f>
        <v>#NAME?</v>
      </c>
      <c r="B5952" t="s">
        <v>14</v>
      </c>
      <c r="C5952" t="s">
        <v>25847</v>
      </c>
      <c r="D5952" t="s">
        <v>85</v>
      </c>
      <c r="E5952">
        <v>3670853</v>
      </c>
      <c r="F5952">
        <v>392869</v>
      </c>
      <c r="G5952">
        <v>0</v>
      </c>
      <c r="H5952" t="s">
        <v>25848</v>
      </c>
      <c r="I5952">
        <v>10</v>
      </c>
      <c r="J5952" t="s">
        <v>87</v>
      </c>
      <c r="K5952">
        <v>6760</v>
      </c>
      <c r="L5952" t="s">
        <v>88</v>
      </c>
      <c r="M5952" t="s">
        <v>25849</v>
      </c>
    </row>
    <row r="5953" spans="1:13" x14ac:dyDescent="0.35">
      <c r="A5953" t="s">
        <v>25850</v>
      </c>
      <c r="B5953" t="s">
        <v>14</v>
      </c>
      <c r="C5953" t="s">
        <v>25851</v>
      </c>
      <c r="D5953" t="s">
        <v>85</v>
      </c>
      <c r="E5953">
        <v>3726440</v>
      </c>
      <c r="F5953">
        <v>276878</v>
      </c>
      <c r="G5953">
        <v>0</v>
      </c>
      <c r="H5953" t="s">
        <v>25852</v>
      </c>
      <c r="I5953">
        <v>10</v>
      </c>
      <c r="J5953" t="s">
        <v>53</v>
      </c>
      <c r="K5953">
        <v>3328</v>
      </c>
      <c r="L5953" t="s">
        <v>88</v>
      </c>
    </row>
    <row r="5954" spans="1:13" x14ac:dyDescent="0.35">
      <c r="A5954" t="s">
        <v>25853</v>
      </c>
      <c r="B5954" t="s">
        <v>14</v>
      </c>
      <c r="C5954" t="s">
        <v>25854</v>
      </c>
      <c r="D5954" t="s">
        <v>85</v>
      </c>
      <c r="E5954">
        <v>460212</v>
      </c>
      <c r="F5954">
        <v>74340</v>
      </c>
      <c r="G5954">
        <v>0</v>
      </c>
      <c r="H5954" t="s">
        <v>25855</v>
      </c>
      <c r="I5954">
        <v>10</v>
      </c>
      <c r="J5954" t="s">
        <v>87</v>
      </c>
      <c r="K5954">
        <v>3756</v>
      </c>
      <c r="L5954" t="s">
        <v>88</v>
      </c>
      <c r="M5954" t="s">
        <v>25856</v>
      </c>
    </row>
    <row r="5955" spans="1:13" x14ac:dyDescent="0.35">
      <c r="A5955" t="s">
        <v>25857</v>
      </c>
      <c r="B5955" t="s">
        <v>14</v>
      </c>
      <c r="C5955" t="s">
        <v>25858</v>
      </c>
      <c r="D5955" t="s">
        <v>85</v>
      </c>
      <c r="E5955">
        <v>626443</v>
      </c>
      <c r="F5955">
        <v>91007</v>
      </c>
      <c r="G5955">
        <v>0</v>
      </c>
      <c r="H5955" t="s">
        <v>25859</v>
      </c>
      <c r="I5955">
        <v>10</v>
      </c>
      <c r="J5955" t="s">
        <v>87</v>
      </c>
      <c r="K5955">
        <v>3396</v>
      </c>
      <c r="L5955" t="s">
        <v>88</v>
      </c>
      <c r="M5955" t="s">
        <v>25777</v>
      </c>
    </row>
    <row r="5956" spans="1:13" x14ac:dyDescent="0.35">
      <c r="A5956" t="s">
        <v>25860</v>
      </c>
      <c r="B5956" t="s">
        <v>14</v>
      </c>
      <c r="C5956" t="s">
        <v>25861</v>
      </c>
      <c r="D5956" t="s">
        <v>85</v>
      </c>
      <c r="E5956">
        <v>832595</v>
      </c>
      <c r="F5956">
        <v>96640</v>
      </c>
      <c r="G5956">
        <v>0</v>
      </c>
      <c r="H5956" t="s">
        <v>25862</v>
      </c>
      <c r="I5956">
        <v>10</v>
      </c>
      <c r="J5956" t="s">
        <v>87</v>
      </c>
      <c r="K5956">
        <v>2122</v>
      </c>
      <c r="L5956" t="s">
        <v>88</v>
      </c>
      <c r="M5956" t="s">
        <v>25718</v>
      </c>
    </row>
    <row r="5957" spans="1:13" x14ac:dyDescent="0.35">
      <c r="A5957" t="s">
        <v>25863</v>
      </c>
      <c r="B5957" t="s">
        <v>14</v>
      </c>
      <c r="C5957" t="s">
        <v>25864</v>
      </c>
      <c r="D5957" t="s">
        <v>85</v>
      </c>
      <c r="E5957">
        <v>5385039</v>
      </c>
      <c r="F5957">
        <v>280850</v>
      </c>
      <c r="G5957">
        <v>0</v>
      </c>
      <c r="H5957" t="s">
        <v>25865</v>
      </c>
      <c r="I5957">
        <v>10</v>
      </c>
      <c r="J5957" t="s">
        <v>53</v>
      </c>
      <c r="K5957">
        <v>3203</v>
      </c>
      <c r="L5957" t="s">
        <v>88</v>
      </c>
    </row>
    <row r="5958" spans="1:13" x14ac:dyDescent="0.35">
      <c r="A5958" t="s">
        <v>25866</v>
      </c>
      <c r="B5958" t="s">
        <v>14</v>
      </c>
      <c r="C5958" t="s">
        <v>25867</v>
      </c>
      <c r="D5958" t="s">
        <v>85</v>
      </c>
      <c r="E5958">
        <v>1239723</v>
      </c>
      <c r="F5958">
        <v>168768</v>
      </c>
      <c r="G5958">
        <v>0</v>
      </c>
      <c r="H5958" t="s">
        <v>25868</v>
      </c>
      <c r="I5958">
        <v>10</v>
      </c>
      <c r="J5958" t="s">
        <v>87</v>
      </c>
      <c r="K5958">
        <v>7917</v>
      </c>
      <c r="L5958" t="s">
        <v>88</v>
      </c>
      <c r="M5958" t="s">
        <v>25869</v>
      </c>
    </row>
    <row r="5959" spans="1:13" x14ac:dyDescent="0.35">
      <c r="A5959" t="s">
        <v>25870</v>
      </c>
      <c r="B5959" t="s">
        <v>14</v>
      </c>
      <c r="C5959" t="s">
        <v>25871</v>
      </c>
      <c r="D5959" t="s">
        <v>85</v>
      </c>
      <c r="E5959">
        <v>6431871</v>
      </c>
      <c r="F5959">
        <v>416347</v>
      </c>
      <c r="G5959">
        <v>0</v>
      </c>
      <c r="H5959" t="s">
        <v>25872</v>
      </c>
      <c r="I5959">
        <v>10</v>
      </c>
      <c r="J5959" t="s">
        <v>53</v>
      </c>
      <c r="K5959">
        <v>3978</v>
      </c>
      <c r="L5959" t="s">
        <v>88</v>
      </c>
    </row>
    <row r="5960" spans="1:13" x14ac:dyDescent="0.35">
      <c r="A5960" t="s">
        <v>25873</v>
      </c>
      <c r="B5960" t="s">
        <v>14</v>
      </c>
      <c r="C5960" t="s">
        <v>25874</v>
      </c>
      <c r="D5960" t="s">
        <v>85</v>
      </c>
      <c r="E5960">
        <v>1169283</v>
      </c>
      <c r="F5960">
        <v>108217</v>
      </c>
      <c r="G5960">
        <v>0</v>
      </c>
      <c r="H5960" t="s">
        <v>25875</v>
      </c>
      <c r="I5960">
        <v>10</v>
      </c>
      <c r="J5960" t="s">
        <v>87</v>
      </c>
      <c r="K5960">
        <v>1909</v>
      </c>
      <c r="L5960" t="s">
        <v>88</v>
      </c>
      <c r="M5960" t="s">
        <v>25876</v>
      </c>
    </row>
    <row r="5961" spans="1:13" x14ac:dyDescent="0.35">
      <c r="A5961" t="s">
        <v>25877</v>
      </c>
      <c r="B5961" t="s">
        <v>14</v>
      </c>
      <c r="C5961" t="s">
        <v>25878</v>
      </c>
      <c r="D5961" t="s">
        <v>85</v>
      </c>
      <c r="E5961">
        <v>785196</v>
      </c>
      <c r="F5961">
        <v>96241</v>
      </c>
      <c r="G5961">
        <v>0</v>
      </c>
      <c r="H5961" t="s">
        <v>25879</v>
      </c>
      <c r="I5961">
        <v>10</v>
      </c>
      <c r="J5961" t="s">
        <v>87</v>
      </c>
      <c r="K5961">
        <v>2010</v>
      </c>
      <c r="L5961" t="s">
        <v>88</v>
      </c>
      <c r="M5961" t="s">
        <v>25718</v>
      </c>
    </row>
    <row r="5962" spans="1:13" x14ac:dyDescent="0.35">
      <c r="A5962" t="s">
        <v>25880</v>
      </c>
      <c r="B5962" t="s">
        <v>14</v>
      </c>
      <c r="C5962" t="s">
        <v>25881</v>
      </c>
      <c r="D5962" t="s">
        <v>85</v>
      </c>
      <c r="E5962">
        <v>2038420</v>
      </c>
      <c r="F5962">
        <v>153138</v>
      </c>
      <c r="G5962">
        <v>0</v>
      </c>
      <c r="H5962" t="s">
        <v>25882</v>
      </c>
      <c r="I5962">
        <v>10</v>
      </c>
      <c r="J5962" t="s">
        <v>87</v>
      </c>
      <c r="K5962">
        <v>3616</v>
      </c>
      <c r="L5962" t="s">
        <v>88</v>
      </c>
      <c r="M5962" t="s">
        <v>25883</v>
      </c>
    </row>
    <row r="5963" spans="1:13" x14ac:dyDescent="0.35">
      <c r="A5963" t="s">
        <v>25884</v>
      </c>
      <c r="B5963" t="s">
        <v>14</v>
      </c>
      <c r="C5963" t="s">
        <v>25885</v>
      </c>
      <c r="D5963" t="s">
        <v>85</v>
      </c>
      <c r="E5963">
        <v>856811</v>
      </c>
      <c r="F5963">
        <v>144714</v>
      </c>
      <c r="G5963">
        <v>0</v>
      </c>
      <c r="H5963" t="s">
        <v>25886</v>
      </c>
      <c r="I5963">
        <v>10</v>
      </c>
      <c r="J5963" t="s">
        <v>87</v>
      </c>
      <c r="K5963">
        <v>6305</v>
      </c>
      <c r="L5963" t="s">
        <v>88</v>
      </c>
      <c r="M5963" t="s">
        <v>25887</v>
      </c>
    </row>
    <row r="5964" spans="1:13" x14ac:dyDescent="0.35">
      <c r="A5964" t="s">
        <v>25888</v>
      </c>
      <c r="B5964" t="s">
        <v>14</v>
      </c>
      <c r="C5964" t="s">
        <v>25889</v>
      </c>
      <c r="D5964" t="s">
        <v>85</v>
      </c>
      <c r="E5964">
        <v>495537</v>
      </c>
      <c r="F5964">
        <v>82314</v>
      </c>
      <c r="G5964">
        <v>0</v>
      </c>
      <c r="H5964" t="s">
        <v>25890</v>
      </c>
      <c r="I5964">
        <v>10</v>
      </c>
      <c r="J5964" t="s">
        <v>87</v>
      </c>
      <c r="K5964">
        <v>3765</v>
      </c>
      <c r="L5964" t="s">
        <v>88</v>
      </c>
      <c r="M5964" t="s">
        <v>25891</v>
      </c>
    </row>
    <row r="5965" spans="1:13" x14ac:dyDescent="0.35">
      <c r="A5965" t="s">
        <v>25892</v>
      </c>
      <c r="B5965" t="s">
        <v>14</v>
      </c>
      <c r="C5965" t="s">
        <v>25893</v>
      </c>
      <c r="D5965" t="s">
        <v>85</v>
      </c>
      <c r="E5965">
        <v>2010745</v>
      </c>
      <c r="F5965">
        <v>181436</v>
      </c>
      <c r="G5965">
        <v>0</v>
      </c>
      <c r="H5965" t="s">
        <v>25894</v>
      </c>
      <c r="I5965">
        <v>10</v>
      </c>
      <c r="J5965" t="s">
        <v>87</v>
      </c>
      <c r="K5965">
        <v>7378</v>
      </c>
      <c r="L5965" t="s">
        <v>88</v>
      </c>
      <c r="M5965" t="s">
        <v>25895</v>
      </c>
    </row>
    <row r="5966" spans="1:13" x14ac:dyDescent="0.35">
      <c r="A5966" t="s">
        <v>25896</v>
      </c>
      <c r="B5966" t="s">
        <v>14</v>
      </c>
      <c r="C5966" t="s">
        <v>25897</v>
      </c>
      <c r="D5966" t="s">
        <v>85</v>
      </c>
      <c r="E5966">
        <v>7403930</v>
      </c>
      <c r="F5966">
        <v>453467</v>
      </c>
      <c r="G5966">
        <v>0</v>
      </c>
      <c r="H5966" t="s">
        <v>25898</v>
      </c>
      <c r="I5966">
        <v>10</v>
      </c>
      <c r="J5966" t="s">
        <v>53</v>
      </c>
      <c r="K5966">
        <v>5815</v>
      </c>
      <c r="L5966" t="s">
        <v>88</v>
      </c>
    </row>
    <row r="5967" spans="1:13" x14ac:dyDescent="0.35">
      <c r="A5967" t="s">
        <v>25899</v>
      </c>
      <c r="B5967" t="s">
        <v>14</v>
      </c>
      <c r="C5967" t="s">
        <v>25900</v>
      </c>
      <c r="D5967" t="s">
        <v>85</v>
      </c>
      <c r="E5967">
        <v>494535</v>
      </c>
      <c r="F5967">
        <v>80546</v>
      </c>
      <c r="G5967">
        <v>0</v>
      </c>
      <c r="H5967" t="s">
        <v>25901</v>
      </c>
      <c r="I5967">
        <v>10</v>
      </c>
      <c r="J5967" t="s">
        <v>87</v>
      </c>
      <c r="K5967">
        <v>2706</v>
      </c>
      <c r="L5967" t="s">
        <v>88</v>
      </c>
      <c r="M5967" t="s">
        <v>25718</v>
      </c>
    </row>
    <row r="5968" spans="1:13" x14ac:dyDescent="0.35">
      <c r="A5968" t="s">
        <v>25902</v>
      </c>
      <c r="B5968" t="s">
        <v>14</v>
      </c>
      <c r="C5968" t="s">
        <v>25903</v>
      </c>
      <c r="D5968" t="s">
        <v>85</v>
      </c>
      <c r="E5968">
        <v>4575679</v>
      </c>
      <c r="F5968">
        <v>283822</v>
      </c>
      <c r="G5968">
        <v>0</v>
      </c>
      <c r="H5968" t="s">
        <v>25904</v>
      </c>
      <c r="I5968">
        <v>10</v>
      </c>
      <c r="J5968" t="s">
        <v>53</v>
      </c>
      <c r="K5968">
        <v>2543</v>
      </c>
      <c r="L5968" t="s">
        <v>88</v>
      </c>
    </row>
    <row r="5969" spans="1:13" x14ac:dyDescent="0.35">
      <c r="A5969" t="s">
        <v>25905</v>
      </c>
      <c r="B5969" t="s">
        <v>14</v>
      </c>
      <c r="C5969" t="s">
        <v>25906</v>
      </c>
      <c r="D5969" t="s">
        <v>85</v>
      </c>
      <c r="E5969">
        <v>1471667</v>
      </c>
      <c r="F5969">
        <v>126898</v>
      </c>
      <c r="G5969">
        <v>0</v>
      </c>
      <c r="H5969" t="s">
        <v>25907</v>
      </c>
      <c r="I5969">
        <v>10</v>
      </c>
      <c r="J5969" t="s">
        <v>53</v>
      </c>
      <c r="K5969">
        <v>1602</v>
      </c>
      <c r="L5969" t="s">
        <v>88</v>
      </c>
    </row>
    <row r="5970" spans="1:13" x14ac:dyDescent="0.35">
      <c r="A5970" t="s">
        <v>25908</v>
      </c>
      <c r="B5970" t="s">
        <v>14</v>
      </c>
      <c r="C5970" t="s">
        <v>25909</v>
      </c>
      <c r="D5970" t="s">
        <v>85</v>
      </c>
      <c r="E5970">
        <v>2777442</v>
      </c>
      <c r="F5970">
        <v>211437</v>
      </c>
      <c r="G5970">
        <v>0</v>
      </c>
      <c r="H5970" t="s">
        <v>25910</v>
      </c>
      <c r="I5970">
        <v>10</v>
      </c>
      <c r="J5970" t="s">
        <v>53</v>
      </c>
      <c r="K5970">
        <v>2034</v>
      </c>
      <c r="L5970" t="s">
        <v>88</v>
      </c>
    </row>
    <row r="5971" spans="1:13" x14ac:dyDescent="0.35">
      <c r="A5971" t="s">
        <v>25911</v>
      </c>
      <c r="B5971" t="s">
        <v>14</v>
      </c>
      <c r="C5971" t="s">
        <v>25912</v>
      </c>
      <c r="D5971" t="s">
        <v>85</v>
      </c>
      <c r="E5971">
        <v>6928903</v>
      </c>
      <c r="F5971">
        <v>429025</v>
      </c>
      <c r="G5971">
        <v>0</v>
      </c>
      <c r="H5971" t="s">
        <v>25913</v>
      </c>
      <c r="I5971">
        <v>10</v>
      </c>
      <c r="J5971" t="s">
        <v>53</v>
      </c>
      <c r="K5971">
        <v>3897</v>
      </c>
      <c r="L5971" t="s">
        <v>88</v>
      </c>
    </row>
    <row r="5972" spans="1:13" x14ac:dyDescent="0.35">
      <c r="A5972" t="s">
        <v>25914</v>
      </c>
      <c r="B5972" t="s">
        <v>14</v>
      </c>
      <c r="C5972" t="s">
        <v>25915</v>
      </c>
      <c r="D5972" t="s">
        <v>85</v>
      </c>
      <c r="E5972">
        <v>9814194</v>
      </c>
      <c r="F5972">
        <v>562331</v>
      </c>
      <c r="G5972">
        <v>0</v>
      </c>
      <c r="H5972" t="s">
        <v>25916</v>
      </c>
      <c r="I5972">
        <v>10</v>
      </c>
      <c r="J5972" t="s">
        <v>53</v>
      </c>
      <c r="K5972">
        <v>4614</v>
      </c>
      <c r="L5972" t="s">
        <v>88</v>
      </c>
    </row>
    <row r="5973" spans="1:13" x14ac:dyDescent="0.35">
      <c r="A5973" t="s">
        <v>25917</v>
      </c>
      <c r="B5973" t="s">
        <v>14</v>
      </c>
      <c r="C5973" t="s">
        <v>25918</v>
      </c>
      <c r="D5973" t="s">
        <v>85</v>
      </c>
      <c r="E5973">
        <v>2014785</v>
      </c>
      <c r="F5973">
        <v>176356</v>
      </c>
      <c r="G5973">
        <v>0</v>
      </c>
      <c r="H5973" t="s">
        <v>25919</v>
      </c>
      <c r="I5973">
        <v>10</v>
      </c>
      <c r="J5973" t="s">
        <v>53</v>
      </c>
      <c r="K5973">
        <v>1836</v>
      </c>
      <c r="L5973" t="s">
        <v>88</v>
      </c>
    </row>
    <row r="5974" spans="1:13" x14ac:dyDescent="0.35">
      <c r="A5974" t="s">
        <v>25920</v>
      </c>
      <c r="B5974" t="s">
        <v>14</v>
      </c>
      <c r="C5974" t="s">
        <v>25921</v>
      </c>
      <c r="D5974" t="s">
        <v>85</v>
      </c>
      <c r="E5974">
        <v>343588</v>
      </c>
      <c r="F5974">
        <v>71350</v>
      </c>
      <c r="G5974">
        <v>0</v>
      </c>
      <c r="H5974" t="s">
        <v>25922</v>
      </c>
      <c r="I5974">
        <v>10</v>
      </c>
      <c r="J5974" t="s">
        <v>87</v>
      </c>
      <c r="K5974">
        <v>2387</v>
      </c>
      <c r="L5974" t="s">
        <v>88</v>
      </c>
      <c r="M5974" t="s">
        <v>25718</v>
      </c>
    </row>
    <row r="5975" spans="1:13" x14ac:dyDescent="0.35">
      <c r="A5975" t="s">
        <v>25923</v>
      </c>
      <c r="B5975" t="s">
        <v>14</v>
      </c>
      <c r="C5975" t="s">
        <v>25924</v>
      </c>
      <c r="D5975" t="s">
        <v>85</v>
      </c>
      <c r="E5975">
        <v>4148876</v>
      </c>
      <c r="F5975">
        <v>291389</v>
      </c>
      <c r="G5975">
        <v>0</v>
      </c>
      <c r="H5975" t="s">
        <v>25925</v>
      </c>
      <c r="I5975">
        <v>10</v>
      </c>
      <c r="J5975" t="s">
        <v>53</v>
      </c>
      <c r="K5975">
        <v>2714</v>
      </c>
      <c r="L5975" t="s">
        <v>88</v>
      </c>
    </row>
    <row r="5976" spans="1:13" x14ac:dyDescent="0.35">
      <c r="A5976" t="s">
        <v>25926</v>
      </c>
      <c r="B5976" t="s">
        <v>14</v>
      </c>
      <c r="C5976" t="s">
        <v>25927</v>
      </c>
      <c r="D5976" t="s">
        <v>85</v>
      </c>
      <c r="E5976">
        <v>454778</v>
      </c>
      <c r="F5976">
        <v>68269</v>
      </c>
      <c r="G5976">
        <v>0</v>
      </c>
      <c r="H5976" t="s">
        <v>25928</v>
      </c>
      <c r="I5976">
        <v>10</v>
      </c>
      <c r="J5976" t="s">
        <v>87</v>
      </c>
      <c r="K5976">
        <v>2697</v>
      </c>
      <c r="L5976" t="s">
        <v>88</v>
      </c>
      <c r="M5976" t="s">
        <v>25929</v>
      </c>
    </row>
    <row r="5977" spans="1:13" x14ac:dyDescent="0.35">
      <c r="A5977" t="s">
        <v>25930</v>
      </c>
      <c r="B5977" t="s">
        <v>14</v>
      </c>
      <c r="C5977" t="s">
        <v>25931</v>
      </c>
      <c r="D5977" t="s">
        <v>85</v>
      </c>
      <c r="E5977">
        <v>668966</v>
      </c>
      <c r="F5977">
        <v>103321</v>
      </c>
      <c r="G5977">
        <v>0</v>
      </c>
      <c r="H5977" t="s">
        <v>25928</v>
      </c>
      <c r="I5977">
        <v>10</v>
      </c>
      <c r="J5977" t="s">
        <v>87</v>
      </c>
      <c r="K5977">
        <v>7738</v>
      </c>
      <c r="L5977" t="s">
        <v>88</v>
      </c>
      <c r="M5977" t="s">
        <v>25929</v>
      </c>
    </row>
    <row r="5978" spans="1:13" x14ac:dyDescent="0.35">
      <c r="A5978" t="s">
        <v>25932</v>
      </c>
      <c r="B5978" t="s">
        <v>14</v>
      </c>
      <c r="C5978" t="s">
        <v>25933</v>
      </c>
      <c r="D5978" t="s">
        <v>85</v>
      </c>
      <c r="E5978">
        <v>361916</v>
      </c>
      <c r="F5978">
        <v>62493</v>
      </c>
      <c r="G5978">
        <v>0</v>
      </c>
      <c r="H5978" t="s">
        <v>25934</v>
      </c>
      <c r="I5978">
        <v>10</v>
      </c>
      <c r="J5978" t="s">
        <v>87</v>
      </c>
      <c r="K5978">
        <v>2163</v>
      </c>
      <c r="L5978" t="s">
        <v>88</v>
      </c>
      <c r="M5978" t="s">
        <v>25929</v>
      </c>
    </row>
    <row r="5979" spans="1:13" x14ac:dyDescent="0.35">
      <c r="A5979" t="s">
        <v>25935</v>
      </c>
      <c r="B5979" t="s">
        <v>14</v>
      </c>
      <c r="C5979" t="s">
        <v>25936</v>
      </c>
      <c r="D5979" t="s">
        <v>85</v>
      </c>
      <c r="E5979">
        <v>1695610</v>
      </c>
      <c r="F5979">
        <v>160285</v>
      </c>
      <c r="G5979">
        <v>0</v>
      </c>
      <c r="H5979" t="s">
        <v>25937</v>
      </c>
      <c r="I5979">
        <v>10</v>
      </c>
      <c r="J5979" t="s">
        <v>53</v>
      </c>
      <c r="K5979">
        <v>2049</v>
      </c>
      <c r="L5979" t="s">
        <v>88</v>
      </c>
    </row>
    <row r="5980" spans="1:13" x14ac:dyDescent="0.35">
      <c r="A5980" t="s">
        <v>25938</v>
      </c>
      <c r="B5980" t="s">
        <v>14</v>
      </c>
      <c r="C5980" t="s">
        <v>25939</v>
      </c>
      <c r="D5980" t="s">
        <v>85</v>
      </c>
      <c r="E5980">
        <v>752892</v>
      </c>
      <c r="F5980">
        <v>97234</v>
      </c>
      <c r="G5980">
        <v>0</v>
      </c>
      <c r="H5980" t="s">
        <v>25940</v>
      </c>
      <c r="I5980">
        <v>10</v>
      </c>
      <c r="J5980" t="s">
        <v>87</v>
      </c>
      <c r="K5980">
        <v>1748</v>
      </c>
      <c r="L5980" t="s">
        <v>88</v>
      </c>
      <c r="M5980" t="s">
        <v>25718</v>
      </c>
    </row>
    <row r="5981" spans="1:13" x14ac:dyDescent="0.35">
      <c r="A5981" t="s">
        <v>25941</v>
      </c>
      <c r="B5981" t="s">
        <v>14</v>
      </c>
      <c r="C5981" t="s">
        <v>25942</v>
      </c>
      <c r="D5981" t="s">
        <v>85</v>
      </c>
      <c r="E5981">
        <v>6944368</v>
      </c>
      <c r="F5981">
        <v>405547</v>
      </c>
      <c r="G5981">
        <v>0</v>
      </c>
      <c r="H5981" t="s">
        <v>25943</v>
      </c>
      <c r="I5981">
        <v>10</v>
      </c>
      <c r="J5981" t="s">
        <v>53</v>
      </c>
      <c r="K5981">
        <v>4559</v>
      </c>
      <c r="L5981" t="s">
        <v>88</v>
      </c>
    </row>
    <row r="5982" spans="1:13" x14ac:dyDescent="0.35">
      <c r="A5982" t="s">
        <v>25944</v>
      </c>
      <c r="B5982" t="s">
        <v>14</v>
      </c>
      <c r="C5982" t="s">
        <v>25945</v>
      </c>
      <c r="D5982" t="s">
        <v>85</v>
      </c>
      <c r="E5982">
        <v>2592665</v>
      </c>
      <c r="F5982">
        <v>211889</v>
      </c>
      <c r="G5982">
        <v>0</v>
      </c>
      <c r="H5982" t="s">
        <v>25946</v>
      </c>
      <c r="I5982">
        <v>10</v>
      </c>
      <c r="J5982" t="s">
        <v>53</v>
      </c>
      <c r="K5982">
        <v>1837</v>
      </c>
      <c r="L5982" t="s">
        <v>88</v>
      </c>
    </row>
    <row r="5983" spans="1:13" x14ac:dyDescent="0.35">
      <c r="A5983" t="s">
        <v>25947</v>
      </c>
      <c r="B5983" t="s">
        <v>14</v>
      </c>
      <c r="C5983" t="s">
        <v>25948</v>
      </c>
      <c r="D5983" t="s">
        <v>85</v>
      </c>
      <c r="E5983">
        <v>4516476</v>
      </c>
      <c r="F5983">
        <v>286736</v>
      </c>
      <c r="G5983">
        <v>0</v>
      </c>
      <c r="H5983" t="s">
        <v>25949</v>
      </c>
      <c r="I5983">
        <v>10</v>
      </c>
      <c r="J5983" t="s">
        <v>53</v>
      </c>
      <c r="K5983">
        <v>1959</v>
      </c>
      <c r="L5983" t="s">
        <v>88</v>
      </c>
    </row>
    <row r="5984" spans="1:13" x14ac:dyDescent="0.35">
      <c r="A5984" t="s">
        <v>25950</v>
      </c>
      <c r="B5984" t="s">
        <v>14</v>
      </c>
      <c r="C5984" t="s">
        <v>25951</v>
      </c>
      <c r="D5984" t="s">
        <v>85</v>
      </c>
      <c r="E5984">
        <v>7443479</v>
      </c>
      <c r="F5984">
        <v>465861</v>
      </c>
      <c r="G5984">
        <v>0</v>
      </c>
      <c r="H5984" t="s">
        <v>25952</v>
      </c>
      <c r="I5984">
        <v>10</v>
      </c>
      <c r="J5984" t="s">
        <v>53</v>
      </c>
      <c r="K5984">
        <v>5796</v>
      </c>
      <c r="L5984" t="s">
        <v>88</v>
      </c>
    </row>
    <row r="5985" spans="1:13" x14ac:dyDescent="0.35">
      <c r="A5985" t="s">
        <v>25953</v>
      </c>
      <c r="B5985" t="s">
        <v>14</v>
      </c>
      <c r="C5985" t="s">
        <v>25954</v>
      </c>
      <c r="D5985" t="s">
        <v>85</v>
      </c>
      <c r="E5985">
        <v>2286742</v>
      </c>
      <c r="F5985">
        <v>200332</v>
      </c>
      <c r="G5985">
        <v>0</v>
      </c>
      <c r="H5985" t="s">
        <v>25955</v>
      </c>
      <c r="I5985">
        <v>10</v>
      </c>
      <c r="J5985" t="s">
        <v>53</v>
      </c>
      <c r="K5985">
        <v>1696</v>
      </c>
      <c r="L5985" t="s">
        <v>88</v>
      </c>
    </row>
    <row r="5986" spans="1:13" x14ac:dyDescent="0.35">
      <c r="A5986" t="s">
        <v>25956</v>
      </c>
      <c r="B5986" t="s">
        <v>14</v>
      </c>
      <c r="C5986" t="s">
        <v>25957</v>
      </c>
      <c r="D5986" t="s">
        <v>85</v>
      </c>
      <c r="E5986">
        <v>1498861</v>
      </c>
      <c r="F5986">
        <v>112519</v>
      </c>
      <c r="G5986">
        <v>0</v>
      </c>
      <c r="H5986" t="s">
        <v>25958</v>
      </c>
      <c r="I5986">
        <v>10</v>
      </c>
      <c r="J5986" t="s">
        <v>87</v>
      </c>
      <c r="K5986">
        <v>2723</v>
      </c>
      <c r="L5986" t="s">
        <v>88</v>
      </c>
      <c r="M5986" t="s">
        <v>25959</v>
      </c>
    </row>
    <row r="5987" spans="1:13" x14ac:dyDescent="0.35">
      <c r="A5987" t="e">
        <f>-SuPSzWVUFo</f>
        <v>#NAME?</v>
      </c>
      <c r="B5987" t="s">
        <v>14</v>
      </c>
      <c r="C5987" t="s">
        <v>25960</v>
      </c>
      <c r="D5987" t="s">
        <v>85</v>
      </c>
      <c r="E5987">
        <v>12850055</v>
      </c>
      <c r="F5987">
        <v>418054</v>
      </c>
      <c r="G5987">
        <v>0</v>
      </c>
      <c r="H5987" t="s">
        <v>25961</v>
      </c>
      <c r="I5987">
        <v>10</v>
      </c>
      <c r="J5987" t="s">
        <v>87</v>
      </c>
      <c r="K5987">
        <v>9671</v>
      </c>
      <c r="L5987" t="s">
        <v>88</v>
      </c>
      <c r="M5987" t="s">
        <v>25959</v>
      </c>
    </row>
    <row r="5988" spans="1:13" x14ac:dyDescent="0.35">
      <c r="A5988" t="s">
        <v>25962</v>
      </c>
      <c r="B5988" t="s">
        <v>14</v>
      </c>
      <c r="C5988" t="s">
        <v>25963</v>
      </c>
      <c r="D5988" t="s">
        <v>85</v>
      </c>
      <c r="E5988">
        <v>594867</v>
      </c>
      <c r="F5988">
        <v>94108</v>
      </c>
      <c r="G5988">
        <v>0</v>
      </c>
      <c r="H5988" t="s">
        <v>25964</v>
      </c>
      <c r="I5988">
        <v>10</v>
      </c>
      <c r="J5988" t="s">
        <v>87</v>
      </c>
      <c r="K5988">
        <v>3996</v>
      </c>
      <c r="L5988" t="s">
        <v>88</v>
      </c>
      <c r="M5988" t="s">
        <v>25718</v>
      </c>
    </row>
    <row r="5989" spans="1:13" x14ac:dyDescent="0.35">
      <c r="A5989" t="s">
        <v>25965</v>
      </c>
      <c r="B5989" t="s">
        <v>14</v>
      </c>
      <c r="C5989" t="s">
        <v>25966</v>
      </c>
      <c r="D5989" t="s">
        <v>85</v>
      </c>
      <c r="E5989">
        <v>2348164</v>
      </c>
      <c r="F5989">
        <v>189870</v>
      </c>
      <c r="G5989">
        <v>0</v>
      </c>
      <c r="H5989" t="s">
        <v>25967</v>
      </c>
      <c r="I5989">
        <v>10</v>
      </c>
      <c r="J5989" t="s">
        <v>87</v>
      </c>
      <c r="K5989">
        <v>7183</v>
      </c>
      <c r="L5989" t="s">
        <v>88</v>
      </c>
      <c r="M5989" t="s">
        <v>25968</v>
      </c>
    </row>
    <row r="5990" spans="1:13" x14ac:dyDescent="0.35">
      <c r="A5990" t="s">
        <v>25969</v>
      </c>
      <c r="B5990" t="s">
        <v>14</v>
      </c>
      <c r="C5990" t="s">
        <v>25970</v>
      </c>
      <c r="D5990" t="s">
        <v>85</v>
      </c>
      <c r="E5990">
        <v>2295687</v>
      </c>
      <c r="F5990">
        <v>174107</v>
      </c>
      <c r="G5990">
        <v>0</v>
      </c>
      <c r="H5990" t="s">
        <v>25971</v>
      </c>
      <c r="I5990">
        <v>10</v>
      </c>
      <c r="J5990" t="s">
        <v>53</v>
      </c>
      <c r="K5990">
        <v>2272</v>
      </c>
      <c r="L5990" t="s">
        <v>88</v>
      </c>
    </row>
    <row r="5991" spans="1:13" x14ac:dyDescent="0.35">
      <c r="A5991" t="s">
        <v>25972</v>
      </c>
      <c r="B5991" t="s">
        <v>14</v>
      </c>
      <c r="C5991" t="s">
        <v>25973</v>
      </c>
      <c r="D5991" t="s">
        <v>85</v>
      </c>
      <c r="E5991">
        <v>3696019</v>
      </c>
      <c r="F5991">
        <v>269641</v>
      </c>
      <c r="G5991">
        <v>0</v>
      </c>
      <c r="H5991" t="s">
        <v>25974</v>
      </c>
      <c r="I5991">
        <v>10</v>
      </c>
      <c r="J5991" t="s">
        <v>87</v>
      </c>
      <c r="K5991">
        <v>10128</v>
      </c>
      <c r="L5991" t="s">
        <v>88</v>
      </c>
      <c r="M5991" t="s">
        <v>25968</v>
      </c>
    </row>
    <row r="5992" spans="1:13" x14ac:dyDescent="0.35">
      <c r="A5992" t="s">
        <v>25975</v>
      </c>
      <c r="B5992" t="s">
        <v>14</v>
      </c>
      <c r="C5992" t="s">
        <v>25976</v>
      </c>
      <c r="D5992" t="s">
        <v>85</v>
      </c>
      <c r="E5992">
        <v>2631616</v>
      </c>
      <c r="F5992">
        <v>233824</v>
      </c>
      <c r="G5992">
        <v>0</v>
      </c>
      <c r="H5992" t="s">
        <v>25977</v>
      </c>
      <c r="I5992">
        <v>10</v>
      </c>
      <c r="J5992" t="s">
        <v>53</v>
      </c>
      <c r="K5992">
        <v>4923</v>
      </c>
      <c r="L5992" t="s">
        <v>88</v>
      </c>
    </row>
    <row r="5993" spans="1:13" x14ac:dyDescent="0.35">
      <c r="A5993" t="s">
        <v>25978</v>
      </c>
      <c r="B5993" t="s">
        <v>14</v>
      </c>
      <c r="C5993" t="s">
        <v>25979</v>
      </c>
      <c r="D5993" t="s">
        <v>85</v>
      </c>
      <c r="E5993">
        <v>2140969</v>
      </c>
      <c r="F5993">
        <v>251481</v>
      </c>
      <c r="G5993">
        <v>0</v>
      </c>
      <c r="H5993" t="s">
        <v>25980</v>
      </c>
      <c r="I5993">
        <v>10</v>
      </c>
      <c r="J5993" t="s">
        <v>87</v>
      </c>
      <c r="K5993">
        <v>13813</v>
      </c>
      <c r="L5993" t="s">
        <v>88</v>
      </c>
      <c r="M5993" t="s">
        <v>25981</v>
      </c>
    </row>
    <row r="5994" spans="1:13" x14ac:dyDescent="0.35">
      <c r="A5994" t="s">
        <v>25982</v>
      </c>
      <c r="B5994" t="s">
        <v>14</v>
      </c>
      <c r="C5994" t="s">
        <v>25983</v>
      </c>
      <c r="D5994" t="s">
        <v>85</v>
      </c>
      <c r="E5994">
        <v>888773</v>
      </c>
      <c r="F5994">
        <v>142191</v>
      </c>
      <c r="G5994">
        <v>0</v>
      </c>
      <c r="H5994" t="s">
        <v>25984</v>
      </c>
      <c r="I5994">
        <v>10</v>
      </c>
      <c r="J5994" t="s">
        <v>87</v>
      </c>
      <c r="K5994">
        <v>5238</v>
      </c>
      <c r="L5994" t="s">
        <v>88</v>
      </c>
      <c r="M5994" t="s">
        <v>25985</v>
      </c>
    </row>
    <row r="5995" spans="1:13" x14ac:dyDescent="0.35">
      <c r="A5995" t="s">
        <v>25986</v>
      </c>
      <c r="B5995" t="s">
        <v>14</v>
      </c>
      <c r="C5995" t="s">
        <v>25987</v>
      </c>
      <c r="D5995" t="s">
        <v>85</v>
      </c>
      <c r="E5995">
        <v>900809</v>
      </c>
      <c r="F5995">
        <v>119790</v>
      </c>
      <c r="G5995">
        <v>0</v>
      </c>
      <c r="H5995" t="s">
        <v>25988</v>
      </c>
      <c r="I5995">
        <v>10</v>
      </c>
      <c r="J5995" t="s">
        <v>87</v>
      </c>
      <c r="K5995">
        <v>2143</v>
      </c>
      <c r="L5995" t="s">
        <v>88</v>
      </c>
      <c r="M5995" t="s">
        <v>25718</v>
      </c>
    </row>
    <row r="5996" spans="1:13" x14ac:dyDescent="0.35">
      <c r="A5996" t="s">
        <v>25989</v>
      </c>
      <c r="B5996" t="s">
        <v>14</v>
      </c>
      <c r="C5996" t="s">
        <v>25990</v>
      </c>
      <c r="D5996" t="s">
        <v>85</v>
      </c>
      <c r="E5996">
        <v>858134</v>
      </c>
      <c r="F5996">
        <v>110080</v>
      </c>
      <c r="G5996">
        <v>0</v>
      </c>
      <c r="H5996" t="s">
        <v>25991</v>
      </c>
      <c r="I5996">
        <v>10</v>
      </c>
      <c r="J5996" t="s">
        <v>87</v>
      </c>
      <c r="K5996">
        <v>2054</v>
      </c>
      <c r="L5996" t="s">
        <v>88</v>
      </c>
      <c r="M5996" t="s">
        <v>25718</v>
      </c>
    </row>
    <row r="5997" spans="1:13" x14ac:dyDescent="0.35">
      <c r="A5997" t="s">
        <v>25992</v>
      </c>
      <c r="B5997" t="s">
        <v>14</v>
      </c>
      <c r="C5997" t="s">
        <v>25993</v>
      </c>
      <c r="D5997" t="s">
        <v>85</v>
      </c>
      <c r="E5997">
        <v>1204674</v>
      </c>
      <c r="F5997">
        <v>195385</v>
      </c>
      <c r="G5997">
        <v>0</v>
      </c>
      <c r="H5997" t="s">
        <v>25994</v>
      </c>
      <c r="I5997">
        <v>10</v>
      </c>
      <c r="J5997" t="s">
        <v>87</v>
      </c>
      <c r="K5997">
        <v>7959</v>
      </c>
      <c r="L5997" t="s">
        <v>88</v>
      </c>
      <c r="M5997" t="s">
        <v>25985</v>
      </c>
    </row>
    <row r="5998" spans="1:13" x14ac:dyDescent="0.35">
      <c r="A5998" t="s">
        <v>25995</v>
      </c>
      <c r="B5998" t="s">
        <v>14</v>
      </c>
      <c r="C5998" t="s">
        <v>25996</v>
      </c>
      <c r="D5998" t="s">
        <v>85</v>
      </c>
      <c r="E5998">
        <v>1072565</v>
      </c>
      <c r="F5998">
        <v>202211</v>
      </c>
      <c r="G5998">
        <v>0</v>
      </c>
      <c r="H5998" t="s">
        <v>25997</v>
      </c>
      <c r="I5998">
        <v>10</v>
      </c>
      <c r="J5998" t="s">
        <v>87</v>
      </c>
      <c r="K5998">
        <v>9786</v>
      </c>
      <c r="L5998" t="s">
        <v>88</v>
      </c>
      <c r="M5998" t="s">
        <v>25998</v>
      </c>
    </row>
    <row r="5999" spans="1:13" x14ac:dyDescent="0.35">
      <c r="A5999" t="s">
        <v>25999</v>
      </c>
      <c r="B5999" t="s">
        <v>14</v>
      </c>
      <c r="C5999" t="s">
        <v>26000</v>
      </c>
      <c r="D5999" t="s">
        <v>85</v>
      </c>
      <c r="E5999">
        <v>749968</v>
      </c>
      <c r="F5999">
        <v>95045</v>
      </c>
      <c r="G5999">
        <v>0</v>
      </c>
      <c r="H5999" t="s">
        <v>26001</v>
      </c>
      <c r="I5999">
        <v>10</v>
      </c>
      <c r="J5999" t="s">
        <v>87</v>
      </c>
      <c r="K5999">
        <v>1853</v>
      </c>
      <c r="L5999" t="s">
        <v>88</v>
      </c>
      <c r="M5999" t="s">
        <v>26002</v>
      </c>
    </row>
    <row r="6000" spans="1:13" x14ac:dyDescent="0.35">
      <c r="A6000" t="s">
        <v>26003</v>
      </c>
      <c r="B6000" t="s">
        <v>14</v>
      </c>
      <c r="C6000" t="s">
        <v>26004</v>
      </c>
      <c r="D6000" t="s">
        <v>85</v>
      </c>
      <c r="E6000">
        <v>1974723</v>
      </c>
      <c r="F6000">
        <v>391481</v>
      </c>
      <c r="G6000">
        <v>0</v>
      </c>
      <c r="H6000" t="s">
        <v>26005</v>
      </c>
      <c r="I6000">
        <v>10</v>
      </c>
      <c r="J6000" t="s">
        <v>87</v>
      </c>
      <c r="K6000">
        <v>21839</v>
      </c>
      <c r="L6000" t="s">
        <v>88</v>
      </c>
      <c r="M6000" t="s">
        <v>26006</v>
      </c>
    </row>
    <row r="6001" spans="1:13" x14ac:dyDescent="0.35">
      <c r="A6001" t="s">
        <v>26007</v>
      </c>
      <c r="B6001" t="s">
        <v>14</v>
      </c>
      <c r="C6001" t="s">
        <v>26008</v>
      </c>
      <c r="D6001" t="s">
        <v>85</v>
      </c>
      <c r="E6001">
        <v>608683</v>
      </c>
      <c r="F6001">
        <v>82522</v>
      </c>
      <c r="G6001">
        <v>0</v>
      </c>
      <c r="H6001" t="s">
        <v>26009</v>
      </c>
      <c r="I6001">
        <v>10</v>
      </c>
      <c r="J6001" t="s">
        <v>87</v>
      </c>
      <c r="K6001">
        <v>2795</v>
      </c>
      <c r="L6001" t="s">
        <v>88</v>
      </c>
      <c r="M6001" t="s">
        <v>25766</v>
      </c>
    </row>
    <row r="6002" spans="1:13" x14ac:dyDescent="0.35">
      <c r="A6002" t="s">
        <v>26010</v>
      </c>
      <c r="B6002" t="s">
        <v>14</v>
      </c>
      <c r="C6002" t="s">
        <v>26011</v>
      </c>
      <c r="D6002" t="s">
        <v>85</v>
      </c>
      <c r="E6002">
        <v>541800</v>
      </c>
      <c r="F6002">
        <v>75042</v>
      </c>
      <c r="G6002">
        <v>0</v>
      </c>
      <c r="H6002" t="s">
        <v>26012</v>
      </c>
      <c r="I6002">
        <v>10</v>
      </c>
      <c r="J6002" t="s">
        <v>87</v>
      </c>
      <c r="K6002">
        <v>4044</v>
      </c>
      <c r="L6002" t="s">
        <v>88</v>
      </c>
      <c r="M6002" t="s">
        <v>26013</v>
      </c>
    </row>
    <row r="6003" spans="1:13" x14ac:dyDescent="0.35">
      <c r="A6003" t="s">
        <v>26014</v>
      </c>
      <c r="B6003" t="s">
        <v>14</v>
      </c>
      <c r="C6003" t="s">
        <v>26015</v>
      </c>
      <c r="D6003" t="s">
        <v>85</v>
      </c>
      <c r="E6003">
        <v>201115</v>
      </c>
      <c r="F6003">
        <v>51313</v>
      </c>
      <c r="G6003">
        <v>0</v>
      </c>
      <c r="H6003" t="s">
        <v>26016</v>
      </c>
      <c r="I6003">
        <v>10</v>
      </c>
      <c r="J6003" t="s">
        <v>87</v>
      </c>
      <c r="K6003">
        <v>2183</v>
      </c>
      <c r="L6003" t="s">
        <v>88</v>
      </c>
      <c r="M6003" t="s">
        <v>26017</v>
      </c>
    </row>
    <row r="6004" spans="1:13" x14ac:dyDescent="0.35">
      <c r="A6004" t="s">
        <v>26018</v>
      </c>
      <c r="B6004" t="s">
        <v>14</v>
      </c>
      <c r="C6004" t="s">
        <v>26019</v>
      </c>
      <c r="D6004" t="s">
        <v>85</v>
      </c>
      <c r="E6004">
        <v>659307</v>
      </c>
      <c r="F6004">
        <v>84722</v>
      </c>
      <c r="G6004">
        <v>0</v>
      </c>
      <c r="H6004" t="s">
        <v>26020</v>
      </c>
      <c r="I6004">
        <v>10</v>
      </c>
      <c r="J6004" t="s">
        <v>87</v>
      </c>
      <c r="K6004">
        <v>2949</v>
      </c>
      <c r="L6004" t="s">
        <v>88</v>
      </c>
      <c r="M6004" t="s">
        <v>25777</v>
      </c>
    </row>
    <row r="6005" spans="1:13" x14ac:dyDescent="0.35">
      <c r="A6005" t="s">
        <v>26021</v>
      </c>
      <c r="B6005" t="s">
        <v>14</v>
      </c>
      <c r="C6005" t="s">
        <v>26022</v>
      </c>
      <c r="D6005" t="s">
        <v>85</v>
      </c>
      <c r="E6005">
        <v>899653</v>
      </c>
      <c r="F6005">
        <v>86668</v>
      </c>
      <c r="G6005">
        <v>0</v>
      </c>
      <c r="H6005" t="s">
        <v>26023</v>
      </c>
      <c r="I6005">
        <v>10</v>
      </c>
      <c r="J6005" t="s">
        <v>87</v>
      </c>
      <c r="K6005">
        <v>1899</v>
      </c>
      <c r="L6005" t="s">
        <v>88</v>
      </c>
      <c r="M6005" t="s">
        <v>25718</v>
      </c>
    </row>
    <row r="6006" spans="1:13" x14ac:dyDescent="0.35">
      <c r="A6006" t="s">
        <v>26024</v>
      </c>
      <c r="B6006" t="s">
        <v>14</v>
      </c>
      <c r="C6006" t="s">
        <v>26025</v>
      </c>
      <c r="D6006" t="s">
        <v>85</v>
      </c>
      <c r="E6006">
        <v>1588348</v>
      </c>
      <c r="F6006">
        <v>138413</v>
      </c>
      <c r="G6006">
        <v>0</v>
      </c>
      <c r="H6006" t="s">
        <v>26026</v>
      </c>
      <c r="I6006">
        <v>10</v>
      </c>
      <c r="J6006" t="s">
        <v>87</v>
      </c>
      <c r="K6006">
        <v>11064</v>
      </c>
      <c r="L6006" t="s">
        <v>88</v>
      </c>
      <c r="M6006" t="s">
        <v>26027</v>
      </c>
    </row>
    <row r="6007" spans="1:13" x14ac:dyDescent="0.35">
      <c r="A6007" t="s">
        <v>26028</v>
      </c>
      <c r="B6007" t="s">
        <v>14</v>
      </c>
      <c r="C6007" t="s">
        <v>26029</v>
      </c>
      <c r="D6007" t="s">
        <v>85</v>
      </c>
      <c r="E6007">
        <v>638369</v>
      </c>
      <c r="F6007">
        <v>84837</v>
      </c>
      <c r="G6007">
        <v>0</v>
      </c>
      <c r="H6007" t="s">
        <v>26030</v>
      </c>
      <c r="I6007">
        <v>10</v>
      </c>
      <c r="J6007" t="s">
        <v>87</v>
      </c>
      <c r="K6007">
        <v>4234</v>
      </c>
      <c r="L6007" t="s">
        <v>88</v>
      </c>
      <c r="M6007" t="s">
        <v>26031</v>
      </c>
    </row>
    <row r="6008" spans="1:13" x14ac:dyDescent="0.35">
      <c r="A6008" t="s">
        <v>26032</v>
      </c>
      <c r="B6008" t="s">
        <v>14</v>
      </c>
      <c r="C6008" t="s">
        <v>26033</v>
      </c>
      <c r="D6008" t="s">
        <v>85</v>
      </c>
      <c r="E6008">
        <v>1691507</v>
      </c>
      <c r="F6008">
        <v>97843</v>
      </c>
      <c r="G6008">
        <v>0</v>
      </c>
      <c r="H6008" t="s">
        <v>26034</v>
      </c>
      <c r="I6008">
        <v>10</v>
      </c>
      <c r="J6008" t="s">
        <v>87</v>
      </c>
      <c r="K6008">
        <v>5142</v>
      </c>
      <c r="L6008" t="s">
        <v>88</v>
      </c>
      <c r="M6008" t="s">
        <v>25891</v>
      </c>
    </row>
    <row r="6009" spans="1:13" x14ac:dyDescent="0.35">
      <c r="A6009" t="s">
        <v>26035</v>
      </c>
      <c r="B6009" t="s">
        <v>14</v>
      </c>
      <c r="C6009" t="s">
        <v>26036</v>
      </c>
      <c r="D6009" t="s">
        <v>85</v>
      </c>
      <c r="E6009">
        <v>534778</v>
      </c>
      <c r="F6009">
        <v>71650</v>
      </c>
      <c r="G6009">
        <v>0</v>
      </c>
      <c r="H6009" t="s">
        <v>26037</v>
      </c>
      <c r="I6009">
        <v>10</v>
      </c>
      <c r="J6009" t="s">
        <v>87</v>
      </c>
      <c r="K6009">
        <v>1320</v>
      </c>
      <c r="L6009" t="s">
        <v>88</v>
      </c>
      <c r="M6009" t="s">
        <v>26038</v>
      </c>
    </row>
    <row r="6010" spans="1:13" x14ac:dyDescent="0.35">
      <c r="A6010" t="s">
        <v>26039</v>
      </c>
      <c r="B6010" t="s">
        <v>14</v>
      </c>
      <c r="C6010" t="s">
        <v>26040</v>
      </c>
      <c r="D6010" t="s">
        <v>85</v>
      </c>
      <c r="E6010">
        <v>467514</v>
      </c>
      <c r="F6010">
        <v>88530</v>
      </c>
      <c r="G6010">
        <v>0</v>
      </c>
      <c r="H6010" t="s">
        <v>26041</v>
      </c>
      <c r="I6010">
        <v>10</v>
      </c>
      <c r="J6010" t="s">
        <v>87</v>
      </c>
      <c r="K6010">
        <v>2914</v>
      </c>
      <c r="L6010" t="s">
        <v>88</v>
      </c>
      <c r="M6010" t="s">
        <v>25891</v>
      </c>
    </row>
    <row r="6011" spans="1:13" x14ac:dyDescent="0.35">
      <c r="A6011" t="s">
        <v>26042</v>
      </c>
      <c r="B6011" t="s">
        <v>14</v>
      </c>
      <c r="C6011" t="s">
        <v>26043</v>
      </c>
      <c r="D6011" t="s">
        <v>85</v>
      </c>
      <c r="E6011">
        <v>767659</v>
      </c>
      <c r="F6011">
        <v>112696</v>
      </c>
      <c r="G6011">
        <v>0</v>
      </c>
      <c r="H6011" t="s">
        <v>26044</v>
      </c>
      <c r="I6011">
        <v>10</v>
      </c>
      <c r="J6011" t="s">
        <v>87</v>
      </c>
      <c r="K6011">
        <v>4822</v>
      </c>
      <c r="L6011" t="s">
        <v>88</v>
      </c>
      <c r="M6011" t="s">
        <v>25891</v>
      </c>
    </row>
    <row r="6012" spans="1:13" x14ac:dyDescent="0.35">
      <c r="A6012" t="s">
        <v>26045</v>
      </c>
      <c r="B6012" t="s">
        <v>14</v>
      </c>
      <c r="C6012" t="s">
        <v>26046</v>
      </c>
      <c r="D6012" t="s">
        <v>85</v>
      </c>
      <c r="E6012">
        <v>2193092</v>
      </c>
      <c r="F6012">
        <v>141396</v>
      </c>
      <c r="G6012">
        <v>0</v>
      </c>
      <c r="H6012" t="s">
        <v>26047</v>
      </c>
      <c r="I6012">
        <v>10</v>
      </c>
      <c r="J6012" t="s">
        <v>87</v>
      </c>
      <c r="K6012">
        <v>1972</v>
      </c>
      <c r="L6012" t="s">
        <v>88</v>
      </c>
      <c r="M6012" t="s">
        <v>25718</v>
      </c>
    </row>
    <row r="6013" spans="1:13" x14ac:dyDescent="0.35">
      <c r="A6013" t="s">
        <v>26048</v>
      </c>
      <c r="B6013" t="s">
        <v>14</v>
      </c>
      <c r="C6013" t="s">
        <v>26049</v>
      </c>
      <c r="D6013" t="s">
        <v>85</v>
      </c>
      <c r="E6013">
        <v>2063504</v>
      </c>
      <c r="F6013">
        <v>212412</v>
      </c>
      <c r="G6013">
        <v>0</v>
      </c>
      <c r="H6013" t="s">
        <v>26050</v>
      </c>
      <c r="I6013">
        <v>10</v>
      </c>
      <c r="J6013" t="s">
        <v>87</v>
      </c>
      <c r="K6013">
        <v>8833</v>
      </c>
      <c r="L6013" t="s">
        <v>88</v>
      </c>
      <c r="M6013" t="s">
        <v>26027</v>
      </c>
    </row>
    <row r="6014" spans="1:13" x14ac:dyDescent="0.35">
      <c r="A6014" t="s">
        <v>26051</v>
      </c>
      <c r="B6014" t="s">
        <v>14</v>
      </c>
      <c r="C6014" t="s">
        <v>26052</v>
      </c>
      <c r="D6014" t="s">
        <v>85</v>
      </c>
      <c r="E6014">
        <v>499500</v>
      </c>
      <c r="F6014">
        <v>62570</v>
      </c>
      <c r="G6014">
        <v>0</v>
      </c>
      <c r="H6014" t="s">
        <v>26053</v>
      </c>
      <c r="I6014">
        <v>10</v>
      </c>
      <c r="J6014" t="s">
        <v>87</v>
      </c>
      <c r="K6014">
        <v>1047</v>
      </c>
      <c r="L6014" t="s">
        <v>88</v>
      </c>
      <c r="M6014" t="s">
        <v>26054</v>
      </c>
    </row>
    <row r="6015" spans="1:13" x14ac:dyDescent="0.35">
      <c r="A6015" t="s">
        <v>26055</v>
      </c>
      <c r="B6015" t="s">
        <v>14</v>
      </c>
      <c r="C6015" t="s">
        <v>26056</v>
      </c>
      <c r="D6015" t="s">
        <v>85</v>
      </c>
      <c r="E6015">
        <v>623986</v>
      </c>
      <c r="F6015">
        <v>51837</v>
      </c>
      <c r="G6015">
        <v>0</v>
      </c>
      <c r="H6015" t="s">
        <v>26057</v>
      </c>
      <c r="I6015">
        <v>10</v>
      </c>
      <c r="J6015" t="s">
        <v>87</v>
      </c>
      <c r="K6015">
        <v>2326</v>
      </c>
      <c r="L6015" t="s">
        <v>88</v>
      </c>
      <c r="M6015" t="s">
        <v>26058</v>
      </c>
    </row>
    <row r="6016" spans="1:13" x14ac:dyDescent="0.35">
      <c r="A6016" t="s">
        <v>26059</v>
      </c>
      <c r="B6016" t="s">
        <v>14</v>
      </c>
      <c r="C6016" t="s">
        <v>26060</v>
      </c>
      <c r="D6016" t="s">
        <v>85</v>
      </c>
      <c r="E6016">
        <v>539796</v>
      </c>
      <c r="F6016">
        <v>44181</v>
      </c>
      <c r="G6016">
        <v>0</v>
      </c>
      <c r="H6016" t="s">
        <v>26061</v>
      </c>
      <c r="I6016">
        <v>10</v>
      </c>
      <c r="J6016" t="s">
        <v>87</v>
      </c>
      <c r="K6016">
        <v>1680</v>
      </c>
      <c r="L6016" t="s">
        <v>88</v>
      </c>
      <c r="M6016" t="s">
        <v>26058</v>
      </c>
    </row>
    <row r="6017" spans="1:13" x14ac:dyDescent="0.35">
      <c r="A6017" t="s">
        <v>26062</v>
      </c>
      <c r="B6017" t="s">
        <v>14</v>
      </c>
      <c r="C6017" t="s">
        <v>26063</v>
      </c>
      <c r="D6017" t="s">
        <v>85</v>
      </c>
      <c r="E6017">
        <v>672888</v>
      </c>
      <c r="F6017">
        <v>64244</v>
      </c>
      <c r="G6017">
        <v>0</v>
      </c>
      <c r="H6017" t="s">
        <v>26064</v>
      </c>
      <c r="I6017">
        <v>10</v>
      </c>
      <c r="J6017" t="s">
        <v>87</v>
      </c>
      <c r="K6017">
        <v>2703</v>
      </c>
      <c r="L6017" t="s">
        <v>88</v>
      </c>
      <c r="M6017" t="s">
        <v>26058</v>
      </c>
    </row>
    <row r="6018" spans="1:13" x14ac:dyDescent="0.35">
      <c r="A6018" t="s">
        <v>26065</v>
      </c>
      <c r="B6018" t="s">
        <v>14</v>
      </c>
      <c r="C6018" t="s">
        <v>26066</v>
      </c>
      <c r="D6018" t="s">
        <v>85</v>
      </c>
      <c r="E6018">
        <v>858020</v>
      </c>
      <c r="F6018">
        <v>65685</v>
      </c>
      <c r="G6018">
        <v>0</v>
      </c>
      <c r="H6018" t="s">
        <v>26067</v>
      </c>
      <c r="I6018">
        <v>10</v>
      </c>
      <c r="J6018" t="s">
        <v>87</v>
      </c>
      <c r="K6018">
        <v>2889</v>
      </c>
      <c r="L6018" t="s">
        <v>88</v>
      </c>
      <c r="M6018" t="s">
        <v>26058</v>
      </c>
    </row>
    <row r="6019" spans="1:13" x14ac:dyDescent="0.35">
      <c r="A6019" t="s">
        <v>26068</v>
      </c>
      <c r="B6019" t="s">
        <v>14</v>
      </c>
      <c r="C6019" t="s">
        <v>26069</v>
      </c>
      <c r="D6019" t="s">
        <v>85</v>
      </c>
      <c r="E6019">
        <v>191549</v>
      </c>
      <c r="F6019">
        <v>45772</v>
      </c>
      <c r="G6019">
        <v>0</v>
      </c>
      <c r="H6019" t="s">
        <v>26070</v>
      </c>
      <c r="I6019">
        <v>10</v>
      </c>
      <c r="J6019" t="s">
        <v>87</v>
      </c>
      <c r="K6019">
        <v>1931</v>
      </c>
      <c r="L6019" t="s">
        <v>88</v>
      </c>
      <c r="M6019" t="s">
        <v>26071</v>
      </c>
    </row>
    <row r="6020" spans="1:13" x14ac:dyDescent="0.35">
      <c r="A6020" t="s">
        <v>26072</v>
      </c>
      <c r="B6020" t="s">
        <v>14</v>
      </c>
      <c r="C6020" t="s">
        <v>26073</v>
      </c>
      <c r="D6020" t="s">
        <v>85</v>
      </c>
      <c r="E6020">
        <v>1229730</v>
      </c>
      <c r="F6020">
        <v>109323</v>
      </c>
      <c r="G6020">
        <v>0</v>
      </c>
      <c r="H6020" t="s">
        <v>26074</v>
      </c>
      <c r="I6020">
        <v>10</v>
      </c>
      <c r="J6020" t="s">
        <v>87</v>
      </c>
      <c r="K6020">
        <v>5682</v>
      </c>
      <c r="L6020" t="s">
        <v>88</v>
      </c>
      <c r="M6020" t="s">
        <v>26058</v>
      </c>
    </row>
    <row r="6021" spans="1:13" x14ac:dyDescent="0.35">
      <c r="A6021" t="s">
        <v>26075</v>
      </c>
      <c r="B6021" t="s">
        <v>14</v>
      </c>
      <c r="C6021" t="s">
        <v>26076</v>
      </c>
      <c r="D6021" t="s">
        <v>85</v>
      </c>
      <c r="E6021">
        <v>2001238</v>
      </c>
      <c r="F6021">
        <v>159331</v>
      </c>
      <c r="G6021">
        <v>0</v>
      </c>
      <c r="H6021" t="s">
        <v>26077</v>
      </c>
      <c r="I6021">
        <v>10</v>
      </c>
      <c r="J6021" t="s">
        <v>87</v>
      </c>
      <c r="K6021">
        <v>7746</v>
      </c>
      <c r="L6021" t="s">
        <v>88</v>
      </c>
      <c r="M6021" t="s">
        <v>26058</v>
      </c>
    </row>
    <row r="6022" spans="1:13" x14ac:dyDescent="0.35">
      <c r="A6022" t="s">
        <v>26078</v>
      </c>
      <c r="B6022" t="s">
        <v>14</v>
      </c>
      <c r="C6022" t="s">
        <v>26079</v>
      </c>
      <c r="D6022" t="s">
        <v>85</v>
      </c>
      <c r="E6022">
        <v>773441</v>
      </c>
      <c r="F6022">
        <v>72335</v>
      </c>
      <c r="G6022">
        <v>0</v>
      </c>
      <c r="H6022" t="s">
        <v>26080</v>
      </c>
      <c r="I6022">
        <v>10</v>
      </c>
      <c r="J6022" t="s">
        <v>87</v>
      </c>
      <c r="K6022">
        <v>1030</v>
      </c>
      <c r="L6022" t="s">
        <v>88</v>
      </c>
      <c r="M6022" t="s">
        <v>25718</v>
      </c>
    </row>
    <row r="6023" spans="1:13" x14ac:dyDescent="0.35">
      <c r="A6023" t="s">
        <v>26081</v>
      </c>
      <c r="B6023" t="s">
        <v>14</v>
      </c>
      <c r="C6023" t="s">
        <v>26082</v>
      </c>
      <c r="D6023" t="s">
        <v>85</v>
      </c>
      <c r="E6023">
        <v>1224793</v>
      </c>
      <c r="F6023">
        <v>115424</v>
      </c>
      <c r="G6023">
        <v>0</v>
      </c>
      <c r="H6023" t="s">
        <v>26083</v>
      </c>
      <c r="I6023">
        <v>10</v>
      </c>
      <c r="J6023" t="s">
        <v>87</v>
      </c>
      <c r="K6023">
        <v>4708</v>
      </c>
      <c r="L6023" t="s">
        <v>88</v>
      </c>
      <c r="M6023" t="s">
        <v>26027</v>
      </c>
    </row>
    <row r="6024" spans="1:13" x14ac:dyDescent="0.35">
      <c r="A6024" t="s">
        <v>26084</v>
      </c>
      <c r="B6024" t="s">
        <v>14</v>
      </c>
      <c r="C6024" t="s">
        <v>26085</v>
      </c>
      <c r="D6024" t="s">
        <v>85</v>
      </c>
      <c r="E6024">
        <v>597793</v>
      </c>
      <c r="F6024">
        <v>79557</v>
      </c>
      <c r="G6024">
        <v>0</v>
      </c>
      <c r="H6024" t="s">
        <v>26086</v>
      </c>
      <c r="I6024">
        <v>10</v>
      </c>
      <c r="J6024" t="s">
        <v>87</v>
      </c>
      <c r="K6024">
        <v>1537</v>
      </c>
      <c r="L6024" t="s">
        <v>88</v>
      </c>
      <c r="M6024" t="s">
        <v>26087</v>
      </c>
    </row>
    <row r="6025" spans="1:13" x14ac:dyDescent="0.35">
      <c r="A6025" t="s">
        <v>26088</v>
      </c>
      <c r="B6025" t="s">
        <v>14</v>
      </c>
      <c r="C6025" t="s">
        <v>26089</v>
      </c>
      <c r="D6025" t="s">
        <v>85</v>
      </c>
      <c r="E6025">
        <v>297434</v>
      </c>
      <c r="F6025">
        <v>58206</v>
      </c>
      <c r="G6025">
        <v>0</v>
      </c>
      <c r="H6025" t="s">
        <v>26090</v>
      </c>
      <c r="I6025">
        <v>10</v>
      </c>
      <c r="J6025" t="s">
        <v>87</v>
      </c>
      <c r="K6025">
        <v>2321</v>
      </c>
      <c r="L6025" t="s">
        <v>88</v>
      </c>
      <c r="M6025" t="s">
        <v>26091</v>
      </c>
    </row>
    <row r="6026" spans="1:13" x14ac:dyDescent="0.35">
      <c r="A6026" t="s">
        <v>26092</v>
      </c>
      <c r="B6026" t="s">
        <v>14</v>
      </c>
      <c r="C6026" t="s">
        <v>26093</v>
      </c>
      <c r="D6026" t="s">
        <v>85</v>
      </c>
      <c r="E6026">
        <v>161226</v>
      </c>
      <c r="F6026">
        <v>44934</v>
      </c>
      <c r="G6026">
        <v>0</v>
      </c>
      <c r="H6026" t="s">
        <v>26094</v>
      </c>
      <c r="I6026">
        <v>10</v>
      </c>
      <c r="J6026" t="s">
        <v>87</v>
      </c>
      <c r="K6026">
        <v>1770</v>
      </c>
      <c r="L6026" t="s">
        <v>88</v>
      </c>
      <c r="M6026" t="s">
        <v>26095</v>
      </c>
    </row>
    <row r="6027" spans="1:13" x14ac:dyDescent="0.35">
      <c r="A6027" t="s">
        <v>26096</v>
      </c>
      <c r="B6027" t="s">
        <v>14</v>
      </c>
      <c r="C6027" t="s">
        <v>26097</v>
      </c>
      <c r="D6027" t="s">
        <v>85</v>
      </c>
      <c r="E6027">
        <v>736042</v>
      </c>
      <c r="F6027">
        <v>126221</v>
      </c>
      <c r="G6027">
        <v>0</v>
      </c>
      <c r="H6027" t="s">
        <v>26098</v>
      </c>
      <c r="I6027">
        <v>10</v>
      </c>
      <c r="J6027" t="s">
        <v>87</v>
      </c>
      <c r="K6027">
        <v>5689</v>
      </c>
      <c r="L6027" t="s">
        <v>88</v>
      </c>
      <c r="M6027" t="s">
        <v>26031</v>
      </c>
    </row>
    <row r="6028" spans="1:13" x14ac:dyDescent="0.35">
      <c r="A6028" t="s">
        <v>26099</v>
      </c>
      <c r="B6028" t="s">
        <v>14</v>
      </c>
      <c r="C6028" t="s">
        <v>26100</v>
      </c>
      <c r="D6028" t="s">
        <v>85</v>
      </c>
      <c r="E6028">
        <v>647318</v>
      </c>
      <c r="F6028">
        <v>113246</v>
      </c>
      <c r="G6028">
        <v>0</v>
      </c>
      <c r="H6028" t="s">
        <v>26101</v>
      </c>
      <c r="I6028">
        <v>10</v>
      </c>
      <c r="J6028" t="s">
        <v>87</v>
      </c>
      <c r="K6028">
        <v>6847</v>
      </c>
      <c r="L6028" t="s">
        <v>88</v>
      </c>
      <c r="M6028" t="s">
        <v>25718</v>
      </c>
    </row>
    <row r="6029" spans="1:13" x14ac:dyDescent="0.35">
      <c r="A6029" t="s">
        <v>26102</v>
      </c>
      <c r="B6029" t="s">
        <v>14</v>
      </c>
      <c r="C6029" t="s">
        <v>26103</v>
      </c>
      <c r="D6029" t="s">
        <v>85</v>
      </c>
      <c r="E6029">
        <v>735979</v>
      </c>
      <c r="F6029">
        <v>83627</v>
      </c>
      <c r="G6029">
        <v>0</v>
      </c>
      <c r="H6029" t="s">
        <v>26104</v>
      </c>
      <c r="I6029">
        <v>10</v>
      </c>
      <c r="J6029" t="s">
        <v>87</v>
      </c>
      <c r="K6029">
        <v>2221</v>
      </c>
      <c r="L6029" t="s">
        <v>88</v>
      </c>
      <c r="M6029" t="s">
        <v>25718</v>
      </c>
    </row>
    <row r="6030" spans="1:13" x14ac:dyDescent="0.35">
      <c r="A6030" t="s">
        <v>26105</v>
      </c>
      <c r="B6030" t="s">
        <v>14</v>
      </c>
      <c r="C6030" t="s">
        <v>26106</v>
      </c>
      <c r="D6030" t="s">
        <v>85</v>
      </c>
      <c r="E6030">
        <v>2034725</v>
      </c>
      <c r="F6030">
        <v>203303</v>
      </c>
      <c r="G6030">
        <v>0</v>
      </c>
      <c r="H6030" t="s">
        <v>26107</v>
      </c>
      <c r="I6030">
        <v>10</v>
      </c>
      <c r="J6030" t="s">
        <v>87</v>
      </c>
      <c r="K6030">
        <v>12133</v>
      </c>
      <c r="L6030" t="s">
        <v>88</v>
      </c>
      <c r="M6030" t="s">
        <v>26027</v>
      </c>
    </row>
    <row r="6031" spans="1:13" x14ac:dyDescent="0.35">
      <c r="A6031" t="s">
        <v>26108</v>
      </c>
      <c r="B6031" t="s">
        <v>14</v>
      </c>
      <c r="C6031" t="s">
        <v>26109</v>
      </c>
      <c r="D6031" t="s">
        <v>85</v>
      </c>
      <c r="E6031">
        <v>2342695</v>
      </c>
      <c r="F6031">
        <v>174647</v>
      </c>
      <c r="G6031">
        <v>0</v>
      </c>
      <c r="H6031" t="s">
        <v>26110</v>
      </c>
      <c r="I6031">
        <v>10</v>
      </c>
      <c r="J6031" t="s">
        <v>53</v>
      </c>
      <c r="K6031">
        <v>2376</v>
      </c>
      <c r="L6031" t="s">
        <v>88</v>
      </c>
    </row>
    <row r="6032" spans="1:13" x14ac:dyDescent="0.35">
      <c r="A6032" t="s">
        <v>26111</v>
      </c>
      <c r="B6032" t="s">
        <v>14</v>
      </c>
      <c r="C6032" t="s">
        <v>26112</v>
      </c>
      <c r="D6032" t="s">
        <v>85</v>
      </c>
      <c r="E6032">
        <v>496548</v>
      </c>
      <c r="F6032">
        <v>71587</v>
      </c>
      <c r="G6032">
        <v>0</v>
      </c>
      <c r="H6032" t="s">
        <v>26113</v>
      </c>
      <c r="I6032">
        <v>10</v>
      </c>
      <c r="J6032" t="s">
        <v>87</v>
      </c>
      <c r="K6032">
        <v>1495</v>
      </c>
      <c r="L6032" t="s">
        <v>88</v>
      </c>
      <c r="M6032" t="s">
        <v>26114</v>
      </c>
    </row>
    <row r="6033" spans="1:13" x14ac:dyDescent="0.35">
      <c r="A6033" t="s">
        <v>26115</v>
      </c>
      <c r="B6033" t="s">
        <v>14</v>
      </c>
      <c r="C6033" t="s">
        <v>26116</v>
      </c>
      <c r="D6033" t="s">
        <v>85</v>
      </c>
      <c r="E6033">
        <v>468934</v>
      </c>
      <c r="F6033">
        <v>82749</v>
      </c>
      <c r="G6033">
        <v>0</v>
      </c>
      <c r="H6033" t="s">
        <v>26117</v>
      </c>
      <c r="I6033">
        <v>10</v>
      </c>
      <c r="J6033" t="s">
        <v>87</v>
      </c>
      <c r="K6033">
        <v>3491</v>
      </c>
      <c r="L6033" t="s">
        <v>88</v>
      </c>
      <c r="M6033" t="s">
        <v>26118</v>
      </c>
    </row>
    <row r="6034" spans="1:13" x14ac:dyDescent="0.35">
      <c r="A6034" t="s">
        <v>26119</v>
      </c>
      <c r="B6034" t="s">
        <v>14</v>
      </c>
      <c r="C6034" t="s">
        <v>26120</v>
      </c>
      <c r="D6034" t="s">
        <v>85</v>
      </c>
      <c r="E6034">
        <v>246966</v>
      </c>
      <c r="F6034">
        <v>53343</v>
      </c>
      <c r="G6034">
        <v>0</v>
      </c>
      <c r="H6034" t="s">
        <v>26121</v>
      </c>
      <c r="I6034">
        <v>10</v>
      </c>
      <c r="J6034" t="s">
        <v>87</v>
      </c>
      <c r="K6034">
        <v>2353</v>
      </c>
      <c r="L6034" t="s">
        <v>88</v>
      </c>
      <c r="M6034" t="s">
        <v>26122</v>
      </c>
    </row>
    <row r="6035" spans="1:13" x14ac:dyDescent="0.35">
      <c r="A6035" t="s">
        <v>26123</v>
      </c>
      <c r="B6035" t="s">
        <v>14</v>
      </c>
      <c r="C6035" t="s">
        <v>26124</v>
      </c>
      <c r="D6035" t="s">
        <v>85</v>
      </c>
      <c r="E6035">
        <v>869254</v>
      </c>
      <c r="F6035">
        <v>82173</v>
      </c>
      <c r="G6035">
        <v>0</v>
      </c>
      <c r="H6035" t="s">
        <v>26125</v>
      </c>
      <c r="I6035">
        <v>10</v>
      </c>
      <c r="J6035" t="s">
        <v>87</v>
      </c>
      <c r="K6035">
        <v>1063</v>
      </c>
      <c r="L6035" t="s">
        <v>88</v>
      </c>
      <c r="M6035" t="s">
        <v>25718</v>
      </c>
    </row>
    <row r="6036" spans="1:13" x14ac:dyDescent="0.35">
      <c r="A6036" t="s">
        <v>26126</v>
      </c>
      <c r="B6036" t="s">
        <v>14</v>
      </c>
      <c r="C6036" t="s">
        <v>26127</v>
      </c>
      <c r="D6036" t="s">
        <v>85</v>
      </c>
      <c r="E6036">
        <v>3323697</v>
      </c>
      <c r="F6036">
        <v>246781</v>
      </c>
      <c r="G6036">
        <v>0</v>
      </c>
      <c r="H6036" t="s">
        <v>26128</v>
      </c>
      <c r="I6036">
        <v>10</v>
      </c>
      <c r="J6036" t="s">
        <v>87</v>
      </c>
      <c r="K6036">
        <v>6134</v>
      </c>
      <c r="L6036" t="s">
        <v>88</v>
      </c>
      <c r="M6036" t="s">
        <v>26027</v>
      </c>
    </row>
    <row r="6037" spans="1:13" x14ac:dyDescent="0.35">
      <c r="A6037" t="s">
        <v>26129</v>
      </c>
      <c r="B6037" t="s">
        <v>14</v>
      </c>
      <c r="C6037" t="s">
        <v>26130</v>
      </c>
      <c r="D6037" t="s">
        <v>85</v>
      </c>
      <c r="E6037">
        <v>653091</v>
      </c>
      <c r="F6037">
        <v>81556</v>
      </c>
      <c r="G6037">
        <v>0</v>
      </c>
      <c r="H6037" t="s">
        <v>26131</v>
      </c>
      <c r="I6037">
        <v>10</v>
      </c>
      <c r="J6037" t="s">
        <v>87</v>
      </c>
      <c r="K6037">
        <v>1514</v>
      </c>
      <c r="L6037" t="s">
        <v>88</v>
      </c>
      <c r="M6037" t="s">
        <v>26132</v>
      </c>
    </row>
    <row r="6038" spans="1:13" x14ac:dyDescent="0.35">
      <c r="A6038" t="s">
        <v>26133</v>
      </c>
      <c r="B6038" t="s">
        <v>14</v>
      </c>
      <c r="C6038" t="s">
        <v>26134</v>
      </c>
      <c r="D6038" t="s">
        <v>85</v>
      </c>
      <c r="E6038">
        <v>1074632</v>
      </c>
      <c r="F6038">
        <v>128982</v>
      </c>
      <c r="G6038">
        <v>0</v>
      </c>
      <c r="H6038" t="s">
        <v>26135</v>
      </c>
      <c r="I6038">
        <v>10</v>
      </c>
      <c r="J6038" t="s">
        <v>87</v>
      </c>
      <c r="K6038">
        <v>3596</v>
      </c>
      <c r="L6038" t="s">
        <v>88</v>
      </c>
      <c r="M6038" t="s">
        <v>26136</v>
      </c>
    </row>
    <row r="6039" spans="1:13" x14ac:dyDescent="0.35">
      <c r="A6039" t="s">
        <v>26137</v>
      </c>
      <c r="B6039" t="s">
        <v>14</v>
      </c>
      <c r="C6039" t="s">
        <v>26138</v>
      </c>
      <c r="D6039" t="s">
        <v>85</v>
      </c>
      <c r="E6039">
        <v>816417</v>
      </c>
      <c r="F6039">
        <v>73890</v>
      </c>
      <c r="G6039">
        <v>0</v>
      </c>
      <c r="H6039" t="s">
        <v>26139</v>
      </c>
      <c r="I6039">
        <v>10</v>
      </c>
      <c r="J6039" t="s">
        <v>87</v>
      </c>
      <c r="K6039">
        <v>721</v>
      </c>
      <c r="L6039" t="s">
        <v>88</v>
      </c>
      <c r="M6039" t="s">
        <v>25718</v>
      </c>
    </row>
    <row r="6040" spans="1:13" x14ac:dyDescent="0.35">
      <c r="A6040" t="s">
        <v>26140</v>
      </c>
      <c r="B6040" t="s">
        <v>14</v>
      </c>
      <c r="C6040" t="s">
        <v>26141</v>
      </c>
      <c r="D6040" t="s">
        <v>85</v>
      </c>
      <c r="E6040">
        <v>575733</v>
      </c>
      <c r="F6040">
        <v>61322</v>
      </c>
      <c r="G6040">
        <v>0</v>
      </c>
      <c r="H6040" t="s">
        <v>26142</v>
      </c>
      <c r="I6040">
        <v>10</v>
      </c>
      <c r="J6040" t="s">
        <v>87</v>
      </c>
      <c r="K6040">
        <v>550</v>
      </c>
      <c r="L6040" t="s">
        <v>88</v>
      </c>
      <c r="M6040" t="s">
        <v>25718</v>
      </c>
    </row>
    <row r="6041" spans="1:13" x14ac:dyDescent="0.35">
      <c r="A6041" t="s">
        <v>26143</v>
      </c>
      <c r="B6041" t="s">
        <v>14</v>
      </c>
      <c r="C6041" t="s">
        <v>26144</v>
      </c>
      <c r="D6041" t="s">
        <v>85</v>
      </c>
      <c r="E6041">
        <v>516694</v>
      </c>
      <c r="F6041">
        <v>57773</v>
      </c>
      <c r="G6041">
        <v>0</v>
      </c>
      <c r="H6041" t="s">
        <v>26145</v>
      </c>
      <c r="I6041">
        <v>10</v>
      </c>
      <c r="J6041" t="s">
        <v>87</v>
      </c>
      <c r="K6041">
        <v>489</v>
      </c>
      <c r="L6041" t="s">
        <v>88</v>
      </c>
      <c r="M6041" t="s">
        <v>25718</v>
      </c>
    </row>
    <row r="6042" spans="1:13" x14ac:dyDescent="0.35">
      <c r="A6042" t="s">
        <v>26146</v>
      </c>
      <c r="B6042" t="s">
        <v>14</v>
      </c>
      <c r="C6042" t="s">
        <v>26147</v>
      </c>
      <c r="D6042" t="s">
        <v>85</v>
      </c>
      <c r="E6042">
        <v>5763372</v>
      </c>
      <c r="F6042">
        <v>432010</v>
      </c>
      <c r="G6042">
        <v>0</v>
      </c>
      <c r="H6042" t="s">
        <v>26148</v>
      </c>
      <c r="I6042">
        <v>10</v>
      </c>
      <c r="J6042" t="s">
        <v>87</v>
      </c>
      <c r="K6042">
        <v>13463</v>
      </c>
      <c r="L6042" t="s">
        <v>88</v>
      </c>
      <c r="M6042" t="s">
        <v>26027</v>
      </c>
    </row>
    <row r="6043" spans="1:13" x14ac:dyDescent="0.35">
      <c r="A6043" t="s">
        <v>26149</v>
      </c>
      <c r="B6043" t="s">
        <v>14</v>
      </c>
      <c r="C6043" t="s">
        <v>26150</v>
      </c>
      <c r="D6043" t="s">
        <v>85</v>
      </c>
      <c r="E6043">
        <v>603431</v>
      </c>
      <c r="F6043">
        <v>77873</v>
      </c>
      <c r="G6043">
        <v>0</v>
      </c>
      <c r="H6043" t="s">
        <v>26151</v>
      </c>
      <c r="I6043">
        <v>10</v>
      </c>
      <c r="J6043" t="s">
        <v>53</v>
      </c>
      <c r="K6043">
        <v>1448</v>
      </c>
      <c r="L6043" t="s">
        <v>88</v>
      </c>
      <c r="M6043" t="s">
        <v>26152</v>
      </c>
    </row>
    <row r="6044" spans="1:13" x14ac:dyDescent="0.35">
      <c r="A6044" t="s">
        <v>26153</v>
      </c>
      <c r="B6044" t="s">
        <v>14</v>
      </c>
      <c r="C6044" t="s">
        <v>26154</v>
      </c>
      <c r="D6044" t="s">
        <v>85</v>
      </c>
      <c r="E6044">
        <v>253545</v>
      </c>
      <c r="F6044">
        <v>51769</v>
      </c>
      <c r="G6044">
        <v>0</v>
      </c>
      <c r="H6044" t="s">
        <v>26155</v>
      </c>
      <c r="I6044">
        <v>10</v>
      </c>
      <c r="J6044" t="s">
        <v>87</v>
      </c>
      <c r="K6044">
        <v>2138</v>
      </c>
      <c r="L6044" t="s">
        <v>88</v>
      </c>
      <c r="M6044" t="s">
        <v>26156</v>
      </c>
    </row>
    <row r="6045" spans="1:13" x14ac:dyDescent="0.35">
      <c r="A6045" t="s">
        <v>26157</v>
      </c>
      <c r="B6045" t="s">
        <v>14</v>
      </c>
      <c r="C6045" t="s">
        <v>26158</v>
      </c>
      <c r="D6045" t="s">
        <v>85</v>
      </c>
      <c r="E6045">
        <v>735058</v>
      </c>
      <c r="F6045">
        <v>87693</v>
      </c>
      <c r="G6045">
        <v>0</v>
      </c>
      <c r="H6045" t="s">
        <v>26159</v>
      </c>
      <c r="I6045">
        <v>10</v>
      </c>
      <c r="J6045" t="s">
        <v>87</v>
      </c>
      <c r="K6045">
        <v>1506</v>
      </c>
      <c r="L6045" t="s">
        <v>88</v>
      </c>
      <c r="M6045" t="s">
        <v>25718</v>
      </c>
    </row>
    <row r="6046" spans="1:13" x14ac:dyDescent="0.35">
      <c r="A6046" t="s">
        <v>26160</v>
      </c>
      <c r="B6046" t="s">
        <v>14</v>
      </c>
      <c r="C6046" t="s">
        <v>26161</v>
      </c>
      <c r="D6046" t="s">
        <v>85</v>
      </c>
      <c r="E6046">
        <v>516105</v>
      </c>
      <c r="F6046">
        <v>80973</v>
      </c>
      <c r="G6046">
        <v>0</v>
      </c>
      <c r="H6046" t="s">
        <v>26162</v>
      </c>
      <c r="I6046">
        <v>10</v>
      </c>
      <c r="J6046" t="s">
        <v>87</v>
      </c>
      <c r="K6046">
        <v>1683</v>
      </c>
      <c r="L6046" t="s">
        <v>88</v>
      </c>
      <c r="M6046" t="s">
        <v>26163</v>
      </c>
    </row>
    <row r="6047" spans="1:13" x14ac:dyDescent="0.35">
      <c r="A6047" t="s">
        <v>26164</v>
      </c>
      <c r="B6047" t="s">
        <v>14</v>
      </c>
      <c r="C6047" t="s">
        <v>26165</v>
      </c>
      <c r="D6047" t="s">
        <v>85</v>
      </c>
      <c r="E6047">
        <v>616602</v>
      </c>
      <c r="F6047">
        <v>61082</v>
      </c>
      <c r="G6047">
        <v>0</v>
      </c>
      <c r="H6047" t="s">
        <v>26166</v>
      </c>
      <c r="I6047">
        <v>10</v>
      </c>
      <c r="J6047" t="s">
        <v>87</v>
      </c>
      <c r="K6047">
        <v>810</v>
      </c>
      <c r="L6047" t="s">
        <v>88</v>
      </c>
      <c r="M6047" t="s">
        <v>25718</v>
      </c>
    </row>
    <row r="6048" spans="1:13" x14ac:dyDescent="0.35">
      <c r="A6048" t="s">
        <v>26167</v>
      </c>
      <c r="B6048" t="s">
        <v>14</v>
      </c>
      <c r="C6048" t="s">
        <v>26168</v>
      </c>
      <c r="D6048" t="s">
        <v>85</v>
      </c>
      <c r="E6048">
        <v>3682839</v>
      </c>
      <c r="F6048">
        <v>162139</v>
      </c>
      <c r="G6048">
        <v>0</v>
      </c>
      <c r="H6048" t="s">
        <v>26169</v>
      </c>
      <c r="I6048">
        <v>10</v>
      </c>
      <c r="J6048" t="s">
        <v>87</v>
      </c>
      <c r="K6048">
        <v>5726</v>
      </c>
      <c r="L6048" t="s">
        <v>88</v>
      </c>
      <c r="M6048" t="s">
        <v>26027</v>
      </c>
    </row>
    <row r="6049" spans="1:13" x14ac:dyDescent="0.35">
      <c r="A6049" t="s">
        <v>26170</v>
      </c>
      <c r="B6049" t="s">
        <v>14</v>
      </c>
      <c r="C6049" t="s">
        <v>26171</v>
      </c>
      <c r="D6049" t="s">
        <v>85</v>
      </c>
      <c r="E6049">
        <v>603579</v>
      </c>
      <c r="F6049">
        <v>82906</v>
      </c>
      <c r="G6049">
        <v>0</v>
      </c>
      <c r="H6049" t="s">
        <v>26172</v>
      </c>
      <c r="I6049">
        <v>10</v>
      </c>
      <c r="J6049" t="s">
        <v>87</v>
      </c>
      <c r="K6049">
        <v>2814</v>
      </c>
      <c r="L6049" t="s">
        <v>88</v>
      </c>
      <c r="M6049" t="s">
        <v>26173</v>
      </c>
    </row>
    <row r="6050" spans="1:13" x14ac:dyDescent="0.35">
      <c r="A6050" t="s">
        <v>26174</v>
      </c>
      <c r="B6050" t="s">
        <v>14</v>
      </c>
      <c r="C6050" t="s">
        <v>26175</v>
      </c>
      <c r="D6050" t="s">
        <v>85</v>
      </c>
      <c r="E6050">
        <v>535028</v>
      </c>
      <c r="F6050">
        <v>60965</v>
      </c>
      <c r="G6050">
        <v>0</v>
      </c>
      <c r="H6050" t="s">
        <v>26176</v>
      </c>
      <c r="I6050">
        <v>10</v>
      </c>
      <c r="J6050" t="s">
        <v>87</v>
      </c>
      <c r="K6050">
        <v>1054</v>
      </c>
      <c r="L6050" t="s">
        <v>88</v>
      </c>
      <c r="M6050" t="s">
        <v>25718</v>
      </c>
    </row>
    <row r="6051" spans="1:13" x14ac:dyDescent="0.35">
      <c r="A6051" t="s">
        <v>26177</v>
      </c>
      <c r="B6051" t="s">
        <v>14</v>
      </c>
      <c r="C6051" t="s">
        <v>26178</v>
      </c>
      <c r="D6051" t="s">
        <v>85</v>
      </c>
      <c r="E6051">
        <v>1453870</v>
      </c>
      <c r="F6051">
        <v>119563</v>
      </c>
      <c r="G6051">
        <v>0</v>
      </c>
      <c r="H6051" t="s">
        <v>26179</v>
      </c>
      <c r="I6051">
        <v>10</v>
      </c>
      <c r="J6051" t="s">
        <v>87</v>
      </c>
      <c r="K6051">
        <v>4554</v>
      </c>
      <c r="L6051" t="s">
        <v>88</v>
      </c>
      <c r="M6051" t="s">
        <v>26027</v>
      </c>
    </row>
    <row r="6052" spans="1:13" x14ac:dyDescent="0.35">
      <c r="A6052" t="s">
        <v>26180</v>
      </c>
      <c r="B6052" t="s">
        <v>14</v>
      </c>
      <c r="C6052" t="s">
        <v>26181</v>
      </c>
      <c r="D6052" t="s">
        <v>85</v>
      </c>
      <c r="E6052">
        <v>402175</v>
      </c>
      <c r="F6052">
        <v>65034</v>
      </c>
      <c r="G6052">
        <v>0</v>
      </c>
      <c r="H6052" t="s">
        <v>26182</v>
      </c>
      <c r="I6052">
        <v>10</v>
      </c>
      <c r="J6052" t="s">
        <v>87</v>
      </c>
      <c r="K6052">
        <v>1209</v>
      </c>
      <c r="L6052" t="s">
        <v>88</v>
      </c>
      <c r="M6052" t="s">
        <v>25718</v>
      </c>
    </row>
    <row r="6053" spans="1:13" x14ac:dyDescent="0.35">
      <c r="A6053" t="s">
        <v>26183</v>
      </c>
      <c r="B6053" t="s">
        <v>14</v>
      </c>
      <c r="C6053" t="s">
        <v>26184</v>
      </c>
      <c r="D6053" t="s">
        <v>85</v>
      </c>
      <c r="E6053">
        <v>557636</v>
      </c>
      <c r="F6053">
        <v>72128</v>
      </c>
      <c r="G6053">
        <v>0</v>
      </c>
      <c r="H6053" t="s">
        <v>26185</v>
      </c>
      <c r="I6053">
        <v>10</v>
      </c>
      <c r="J6053" t="s">
        <v>87</v>
      </c>
      <c r="K6053">
        <v>1448</v>
      </c>
      <c r="L6053" t="s">
        <v>88</v>
      </c>
      <c r="M6053" t="s">
        <v>26186</v>
      </c>
    </row>
    <row r="6054" spans="1:13" x14ac:dyDescent="0.35">
      <c r="A6054" t="s">
        <v>26187</v>
      </c>
      <c r="B6054" t="s">
        <v>14</v>
      </c>
      <c r="C6054" t="s">
        <v>26188</v>
      </c>
      <c r="D6054" t="s">
        <v>85</v>
      </c>
      <c r="E6054">
        <v>809314</v>
      </c>
      <c r="F6054">
        <v>96018</v>
      </c>
      <c r="G6054">
        <v>0</v>
      </c>
      <c r="H6054" t="s">
        <v>26189</v>
      </c>
      <c r="I6054">
        <v>10</v>
      </c>
      <c r="J6054" t="s">
        <v>87</v>
      </c>
      <c r="K6054">
        <v>3317</v>
      </c>
      <c r="L6054" t="s">
        <v>88</v>
      </c>
      <c r="M6054" t="s">
        <v>26190</v>
      </c>
    </row>
    <row r="6055" spans="1:13" x14ac:dyDescent="0.35">
      <c r="A6055" t="s">
        <v>26191</v>
      </c>
      <c r="B6055" t="s">
        <v>14</v>
      </c>
      <c r="C6055" t="s">
        <v>26192</v>
      </c>
      <c r="D6055" t="s">
        <v>85</v>
      </c>
      <c r="E6055">
        <v>579623</v>
      </c>
      <c r="F6055">
        <v>79074</v>
      </c>
      <c r="G6055">
        <v>0</v>
      </c>
      <c r="H6055" t="s">
        <v>26193</v>
      </c>
      <c r="I6055">
        <v>10</v>
      </c>
      <c r="J6055" t="s">
        <v>87</v>
      </c>
      <c r="K6055">
        <v>1308</v>
      </c>
      <c r="L6055" t="s">
        <v>88</v>
      </c>
      <c r="M6055" t="s">
        <v>25718</v>
      </c>
    </row>
    <row r="6056" spans="1:13" x14ac:dyDescent="0.35">
      <c r="A6056" t="s">
        <v>26194</v>
      </c>
      <c r="B6056" t="s">
        <v>14</v>
      </c>
      <c r="C6056" t="s">
        <v>26195</v>
      </c>
      <c r="D6056" t="s">
        <v>85</v>
      </c>
      <c r="E6056">
        <v>667829</v>
      </c>
      <c r="F6056">
        <v>75493</v>
      </c>
      <c r="G6056">
        <v>0</v>
      </c>
      <c r="H6056" t="s">
        <v>26196</v>
      </c>
      <c r="I6056">
        <v>10</v>
      </c>
      <c r="J6056" t="s">
        <v>87</v>
      </c>
      <c r="K6056">
        <v>1087</v>
      </c>
      <c r="L6056" t="s">
        <v>88</v>
      </c>
      <c r="M6056" t="s">
        <v>25718</v>
      </c>
    </row>
    <row r="6057" spans="1:13" x14ac:dyDescent="0.35">
      <c r="A6057" t="s">
        <v>26197</v>
      </c>
      <c r="B6057" t="s">
        <v>14</v>
      </c>
      <c r="C6057" t="s">
        <v>26198</v>
      </c>
      <c r="D6057" t="s">
        <v>85</v>
      </c>
      <c r="E6057">
        <v>3233672</v>
      </c>
      <c r="F6057">
        <v>250792</v>
      </c>
      <c r="G6057">
        <v>0</v>
      </c>
      <c r="H6057" t="s">
        <v>26199</v>
      </c>
      <c r="I6057">
        <v>10</v>
      </c>
      <c r="J6057" t="s">
        <v>87</v>
      </c>
      <c r="K6057">
        <v>8439</v>
      </c>
      <c r="L6057" t="s">
        <v>88</v>
      </c>
      <c r="M6057" t="s">
        <v>26027</v>
      </c>
    </row>
    <row r="6058" spans="1:13" x14ac:dyDescent="0.35">
      <c r="A6058" t="s">
        <v>26200</v>
      </c>
      <c r="B6058" t="s">
        <v>14</v>
      </c>
      <c r="C6058" t="s">
        <v>26201</v>
      </c>
      <c r="D6058" t="s">
        <v>85</v>
      </c>
      <c r="E6058">
        <v>503552</v>
      </c>
      <c r="F6058">
        <v>67982</v>
      </c>
      <c r="G6058">
        <v>0</v>
      </c>
      <c r="H6058" t="s">
        <v>26202</v>
      </c>
      <c r="I6058">
        <v>10</v>
      </c>
      <c r="J6058" t="s">
        <v>87</v>
      </c>
      <c r="K6058">
        <v>3619</v>
      </c>
      <c r="L6058" t="s">
        <v>88</v>
      </c>
      <c r="M6058" t="s">
        <v>26203</v>
      </c>
    </row>
    <row r="6059" spans="1:13" x14ac:dyDescent="0.35">
      <c r="A6059" t="s">
        <v>26204</v>
      </c>
      <c r="B6059" t="s">
        <v>14</v>
      </c>
      <c r="C6059" t="s">
        <v>26205</v>
      </c>
      <c r="D6059" t="s">
        <v>85</v>
      </c>
      <c r="E6059">
        <v>1866953</v>
      </c>
      <c r="F6059">
        <v>159898</v>
      </c>
      <c r="G6059">
        <v>0</v>
      </c>
      <c r="H6059" t="s">
        <v>26206</v>
      </c>
      <c r="I6059">
        <v>10</v>
      </c>
      <c r="J6059" t="s">
        <v>87</v>
      </c>
      <c r="K6059">
        <v>3925</v>
      </c>
      <c r="L6059" t="s">
        <v>88</v>
      </c>
      <c r="M6059" t="s">
        <v>25749</v>
      </c>
    </row>
    <row r="6060" spans="1:13" x14ac:dyDescent="0.35">
      <c r="A6060" t="s">
        <v>26207</v>
      </c>
      <c r="B6060" t="s">
        <v>14</v>
      </c>
      <c r="C6060" t="s">
        <v>26208</v>
      </c>
      <c r="D6060" t="s">
        <v>85</v>
      </c>
      <c r="E6060">
        <v>457960</v>
      </c>
      <c r="F6060">
        <v>80423</v>
      </c>
      <c r="G6060">
        <v>0</v>
      </c>
      <c r="H6060" t="s">
        <v>26209</v>
      </c>
      <c r="I6060">
        <v>10</v>
      </c>
      <c r="J6060" t="s">
        <v>87</v>
      </c>
      <c r="K6060">
        <v>3210</v>
      </c>
      <c r="L6060" t="s">
        <v>88</v>
      </c>
      <c r="M6060" t="s">
        <v>26210</v>
      </c>
    </row>
    <row r="6061" spans="1:13" x14ac:dyDescent="0.35">
      <c r="A6061" t="s">
        <v>26211</v>
      </c>
      <c r="B6061" t="s">
        <v>14</v>
      </c>
      <c r="C6061" t="s">
        <v>26212</v>
      </c>
      <c r="D6061" t="s">
        <v>85</v>
      </c>
      <c r="E6061">
        <v>426803</v>
      </c>
      <c r="F6061">
        <v>81244</v>
      </c>
      <c r="G6061">
        <v>0</v>
      </c>
      <c r="H6061" t="s">
        <v>26213</v>
      </c>
      <c r="I6061">
        <v>10</v>
      </c>
      <c r="J6061" t="s">
        <v>53</v>
      </c>
      <c r="K6061">
        <v>1636</v>
      </c>
      <c r="L6061" t="s">
        <v>88</v>
      </c>
    </row>
    <row r="6062" spans="1:13" x14ac:dyDescent="0.35">
      <c r="A6062" t="s">
        <v>26214</v>
      </c>
      <c r="B6062" t="s">
        <v>14</v>
      </c>
      <c r="C6062" t="s">
        <v>26215</v>
      </c>
      <c r="D6062" t="s">
        <v>85</v>
      </c>
      <c r="E6062">
        <v>458469</v>
      </c>
      <c r="F6062">
        <v>74881</v>
      </c>
      <c r="G6062">
        <v>0</v>
      </c>
      <c r="H6062" t="s">
        <v>26216</v>
      </c>
      <c r="I6062">
        <v>10</v>
      </c>
      <c r="J6062" t="s">
        <v>87</v>
      </c>
      <c r="K6062">
        <v>1199</v>
      </c>
      <c r="L6062" t="s">
        <v>88</v>
      </c>
      <c r="M6062" t="s">
        <v>25718</v>
      </c>
    </row>
    <row r="6063" spans="1:13" x14ac:dyDescent="0.35">
      <c r="A6063" t="s">
        <v>26217</v>
      </c>
      <c r="B6063" t="s">
        <v>14</v>
      </c>
      <c r="C6063" t="s">
        <v>26218</v>
      </c>
      <c r="D6063" t="s">
        <v>85</v>
      </c>
      <c r="E6063">
        <v>1436476</v>
      </c>
      <c r="F6063">
        <v>131048</v>
      </c>
      <c r="G6063">
        <v>0</v>
      </c>
      <c r="H6063" t="s">
        <v>26219</v>
      </c>
      <c r="I6063">
        <v>10</v>
      </c>
      <c r="J6063" t="s">
        <v>87</v>
      </c>
      <c r="K6063">
        <v>6168</v>
      </c>
      <c r="L6063" t="s">
        <v>88</v>
      </c>
      <c r="M6063" t="s">
        <v>26027</v>
      </c>
    </row>
    <row r="6064" spans="1:13" x14ac:dyDescent="0.35">
      <c r="A6064" t="s">
        <v>26220</v>
      </c>
      <c r="B6064" t="s">
        <v>14</v>
      </c>
      <c r="C6064" t="s">
        <v>26221</v>
      </c>
      <c r="D6064" t="s">
        <v>85</v>
      </c>
      <c r="E6064">
        <v>330392</v>
      </c>
      <c r="F6064">
        <v>72680</v>
      </c>
      <c r="G6064">
        <v>0</v>
      </c>
      <c r="H6064" t="s">
        <v>26222</v>
      </c>
      <c r="I6064">
        <v>10</v>
      </c>
      <c r="J6064" t="s">
        <v>87</v>
      </c>
      <c r="K6064">
        <v>1024</v>
      </c>
      <c r="L6064" t="s">
        <v>88</v>
      </c>
      <c r="M6064" t="s">
        <v>25718</v>
      </c>
    </row>
    <row r="6065" spans="1:13" x14ac:dyDescent="0.35">
      <c r="A6065" t="s">
        <v>26223</v>
      </c>
      <c r="B6065" t="s">
        <v>14</v>
      </c>
      <c r="C6065" t="s">
        <v>26224</v>
      </c>
      <c r="D6065" t="s">
        <v>85</v>
      </c>
      <c r="E6065">
        <v>206938</v>
      </c>
      <c r="F6065">
        <v>53463</v>
      </c>
      <c r="G6065">
        <v>0</v>
      </c>
      <c r="H6065" t="s">
        <v>26225</v>
      </c>
      <c r="I6065">
        <v>10</v>
      </c>
      <c r="J6065" t="s">
        <v>87</v>
      </c>
      <c r="K6065">
        <v>684</v>
      </c>
      <c r="L6065" t="s">
        <v>88</v>
      </c>
      <c r="M6065" t="s">
        <v>25718</v>
      </c>
    </row>
    <row r="6066" spans="1:13" x14ac:dyDescent="0.35">
      <c r="A6066" t="s">
        <v>26226</v>
      </c>
      <c r="B6066" t="s">
        <v>14</v>
      </c>
      <c r="C6066" t="s">
        <v>26227</v>
      </c>
      <c r="D6066" t="s">
        <v>85</v>
      </c>
      <c r="E6066">
        <v>190217</v>
      </c>
      <c r="F6066">
        <v>53539</v>
      </c>
      <c r="G6066">
        <v>0</v>
      </c>
      <c r="H6066" t="s">
        <v>26228</v>
      </c>
      <c r="I6066">
        <v>10</v>
      </c>
      <c r="J6066" t="s">
        <v>87</v>
      </c>
      <c r="K6066">
        <v>818</v>
      </c>
      <c r="L6066" t="s">
        <v>88</v>
      </c>
      <c r="M6066" t="s">
        <v>25718</v>
      </c>
    </row>
    <row r="6067" spans="1:13" x14ac:dyDescent="0.35">
      <c r="A6067" t="s">
        <v>26229</v>
      </c>
      <c r="B6067" t="s">
        <v>14</v>
      </c>
      <c r="C6067" t="s">
        <v>26230</v>
      </c>
      <c r="D6067" t="s">
        <v>85</v>
      </c>
      <c r="E6067">
        <v>197433</v>
      </c>
      <c r="F6067">
        <v>52830</v>
      </c>
      <c r="G6067">
        <v>0</v>
      </c>
      <c r="H6067" t="s">
        <v>26231</v>
      </c>
      <c r="I6067">
        <v>10</v>
      </c>
      <c r="J6067" t="s">
        <v>87</v>
      </c>
      <c r="K6067">
        <v>704</v>
      </c>
      <c r="L6067" t="s">
        <v>88</v>
      </c>
      <c r="M6067" t="s">
        <v>25718</v>
      </c>
    </row>
    <row r="6068" spans="1:13" x14ac:dyDescent="0.35">
      <c r="A6068" t="s">
        <v>26232</v>
      </c>
      <c r="B6068" t="s">
        <v>14</v>
      </c>
      <c r="C6068" t="s">
        <v>26233</v>
      </c>
      <c r="D6068" t="s">
        <v>85</v>
      </c>
      <c r="E6068">
        <v>565322</v>
      </c>
      <c r="F6068">
        <v>72396</v>
      </c>
      <c r="G6068">
        <v>0</v>
      </c>
      <c r="H6068" t="s">
        <v>26234</v>
      </c>
      <c r="I6068">
        <v>10</v>
      </c>
      <c r="J6068" t="s">
        <v>87</v>
      </c>
      <c r="K6068">
        <v>3314</v>
      </c>
      <c r="L6068" t="s">
        <v>88</v>
      </c>
      <c r="M6068" t="s">
        <v>26235</v>
      </c>
    </row>
    <row r="6069" spans="1:13" x14ac:dyDescent="0.35">
      <c r="A6069" t="s">
        <v>26236</v>
      </c>
      <c r="B6069" t="s">
        <v>14</v>
      </c>
      <c r="C6069" t="s">
        <v>26237</v>
      </c>
      <c r="D6069" t="s">
        <v>85</v>
      </c>
      <c r="E6069">
        <v>553703</v>
      </c>
      <c r="F6069">
        <v>70802</v>
      </c>
      <c r="G6069">
        <v>0</v>
      </c>
      <c r="H6069" t="s">
        <v>26238</v>
      </c>
      <c r="I6069">
        <v>10</v>
      </c>
      <c r="J6069" t="s">
        <v>87</v>
      </c>
      <c r="K6069">
        <v>2573</v>
      </c>
      <c r="L6069" t="s">
        <v>88</v>
      </c>
      <c r="M6069" t="s">
        <v>26235</v>
      </c>
    </row>
    <row r="6070" spans="1:13" x14ac:dyDescent="0.35">
      <c r="A6070" t="s">
        <v>26239</v>
      </c>
      <c r="B6070" t="s">
        <v>14</v>
      </c>
      <c r="C6070" t="s">
        <v>26240</v>
      </c>
      <c r="D6070" t="s">
        <v>85</v>
      </c>
      <c r="E6070">
        <v>1897226</v>
      </c>
      <c r="F6070">
        <v>201849</v>
      </c>
      <c r="G6070">
        <v>0</v>
      </c>
      <c r="H6070" t="s">
        <v>26241</v>
      </c>
      <c r="I6070">
        <v>10</v>
      </c>
      <c r="J6070" t="s">
        <v>87</v>
      </c>
      <c r="K6070">
        <v>11321</v>
      </c>
      <c r="L6070" t="s">
        <v>88</v>
      </c>
      <c r="M6070" t="s">
        <v>26242</v>
      </c>
    </row>
    <row r="6071" spans="1:13" x14ac:dyDescent="0.35">
      <c r="A6071" t="s">
        <v>26243</v>
      </c>
      <c r="B6071" t="s">
        <v>14</v>
      </c>
      <c r="C6071" t="s">
        <v>26244</v>
      </c>
      <c r="D6071" t="s">
        <v>85</v>
      </c>
      <c r="E6071">
        <v>451695</v>
      </c>
      <c r="F6071">
        <v>116625</v>
      </c>
      <c r="G6071">
        <v>0</v>
      </c>
      <c r="H6071" t="s">
        <v>26245</v>
      </c>
      <c r="I6071">
        <v>10</v>
      </c>
      <c r="J6071" t="s">
        <v>87</v>
      </c>
      <c r="K6071">
        <v>2483</v>
      </c>
      <c r="L6071" t="s">
        <v>88</v>
      </c>
      <c r="M6071" t="s">
        <v>25718</v>
      </c>
    </row>
    <row r="6072" spans="1:13" x14ac:dyDescent="0.35">
      <c r="A6072" t="s">
        <v>26246</v>
      </c>
      <c r="B6072" t="s">
        <v>14</v>
      </c>
      <c r="C6072" t="s">
        <v>26247</v>
      </c>
      <c r="D6072" t="s">
        <v>85</v>
      </c>
      <c r="E6072">
        <v>4114567</v>
      </c>
      <c r="F6072">
        <v>395786</v>
      </c>
      <c r="G6072">
        <v>0</v>
      </c>
      <c r="H6072" t="s">
        <v>26248</v>
      </c>
      <c r="I6072">
        <v>10</v>
      </c>
      <c r="J6072" t="s">
        <v>53</v>
      </c>
      <c r="K6072">
        <v>3678</v>
      </c>
      <c r="L6072" t="s">
        <v>88</v>
      </c>
    </row>
    <row r="6073" spans="1:13" x14ac:dyDescent="0.35">
      <c r="A6073" t="s">
        <v>26249</v>
      </c>
      <c r="B6073" t="s">
        <v>14</v>
      </c>
      <c r="C6073" t="s">
        <v>26250</v>
      </c>
      <c r="D6073" t="s">
        <v>85</v>
      </c>
      <c r="E6073">
        <v>2230529</v>
      </c>
      <c r="F6073">
        <v>178022</v>
      </c>
      <c r="G6073">
        <v>0</v>
      </c>
      <c r="H6073" t="s">
        <v>26251</v>
      </c>
      <c r="I6073">
        <v>10</v>
      </c>
      <c r="J6073" t="s">
        <v>87</v>
      </c>
      <c r="K6073">
        <v>6296</v>
      </c>
      <c r="L6073" t="s">
        <v>88</v>
      </c>
      <c r="M6073" t="s">
        <v>26252</v>
      </c>
    </row>
    <row r="6074" spans="1:13" x14ac:dyDescent="0.35">
      <c r="A6074" t="s">
        <v>26253</v>
      </c>
      <c r="B6074" t="s">
        <v>14</v>
      </c>
      <c r="C6074" t="s">
        <v>26254</v>
      </c>
      <c r="D6074" t="s">
        <v>85</v>
      </c>
      <c r="E6074">
        <v>661326</v>
      </c>
      <c r="F6074">
        <v>147929</v>
      </c>
      <c r="G6074">
        <v>0</v>
      </c>
      <c r="H6074" t="s">
        <v>26255</v>
      </c>
      <c r="I6074">
        <v>10</v>
      </c>
      <c r="J6074" t="s">
        <v>53</v>
      </c>
      <c r="K6074">
        <v>2268</v>
      </c>
      <c r="L6074" t="s">
        <v>88</v>
      </c>
    </row>
    <row r="6075" spans="1:13" x14ac:dyDescent="0.35">
      <c r="A6075" t="s">
        <v>26256</v>
      </c>
      <c r="B6075" t="s">
        <v>14</v>
      </c>
      <c r="C6075" t="s">
        <v>26257</v>
      </c>
      <c r="D6075" t="s">
        <v>85</v>
      </c>
      <c r="E6075">
        <v>654310</v>
      </c>
      <c r="F6075">
        <v>125107</v>
      </c>
      <c r="G6075">
        <v>0</v>
      </c>
      <c r="H6075" t="s">
        <v>26258</v>
      </c>
      <c r="I6075">
        <v>10</v>
      </c>
      <c r="J6075" t="s">
        <v>87</v>
      </c>
      <c r="K6075">
        <v>1847</v>
      </c>
      <c r="L6075" t="s">
        <v>88</v>
      </c>
      <c r="M6075" t="s">
        <v>25718</v>
      </c>
    </row>
    <row r="6076" spans="1:13" x14ac:dyDescent="0.35">
      <c r="A6076" t="s">
        <v>26259</v>
      </c>
      <c r="B6076" t="s">
        <v>14</v>
      </c>
      <c r="C6076" t="s">
        <v>26260</v>
      </c>
      <c r="D6076" t="s">
        <v>85</v>
      </c>
      <c r="E6076">
        <v>668393</v>
      </c>
      <c r="F6076">
        <v>126593</v>
      </c>
      <c r="G6076">
        <v>0</v>
      </c>
      <c r="H6076" t="s">
        <v>26261</v>
      </c>
      <c r="I6076">
        <v>10</v>
      </c>
      <c r="J6076" t="s">
        <v>87</v>
      </c>
      <c r="K6076">
        <v>5262</v>
      </c>
      <c r="L6076" t="s">
        <v>88</v>
      </c>
      <c r="M6076" t="s">
        <v>26262</v>
      </c>
    </row>
    <row r="6077" spans="1:13" x14ac:dyDescent="0.35">
      <c r="A6077" t="s">
        <v>26263</v>
      </c>
      <c r="B6077" t="s">
        <v>14</v>
      </c>
      <c r="C6077" t="s">
        <v>26264</v>
      </c>
      <c r="D6077" t="s">
        <v>85</v>
      </c>
      <c r="E6077">
        <v>4825839</v>
      </c>
      <c r="F6077">
        <v>480151</v>
      </c>
      <c r="G6077">
        <v>0</v>
      </c>
      <c r="H6077" t="s">
        <v>26265</v>
      </c>
      <c r="I6077">
        <v>10</v>
      </c>
      <c r="J6077" t="s">
        <v>53</v>
      </c>
      <c r="K6077">
        <v>5261</v>
      </c>
      <c r="L6077" t="s">
        <v>88</v>
      </c>
    </row>
    <row r="6078" spans="1:13" x14ac:dyDescent="0.35">
      <c r="A6078" t="s">
        <v>26266</v>
      </c>
      <c r="B6078" t="s">
        <v>14</v>
      </c>
      <c r="C6078" t="s">
        <v>26267</v>
      </c>
      <c r="D6078" t="s">
        <v>85</v>
      </c>
      <c r="E6078">
        <v>337232</v>
      </c>
      <c r="F6078">
        <v>97352</v>
      </c>
      <c r="G6078">
        <v>0</v>
      </c>
      <c r="H6078" t="s">
        <v>26268</v>
      </c>
      <c r="I6078">
        <v>10</v>
      </c>
      <c r="J6078" t="s">
        <v>87</v>
      </c>
      <c r="K6078">
        <v>1838</v>
      </c>
      <c r="L6078" t="s">
        <v>88</v>
      </c>
      <c r="M6078" t="s">
        <v>25718</v>
      </c>
    </row>
    <row r="6079" spans="1:13" x14ac:dyDescent="0.35">
      <c r="A6079" t="s">
        <v>26269</v>
      </c>
      <c r="B6079" t="s">
        <v>14</v>
      </c>
      <c r="C6079" t="s">
        <v>26270</v>
      </c>
      <c r="D6079" t="s">
        <v>85</v>
      </c>
      <c r="E6079">
        <v>400598</v>
      </c>
      <c r="F6079">
        <v>73287</v>
      </c>
      <c r="G6079">
        <v>0</v>
      </c>
      <c r="H6079" t="s">
        <v>26271</v>
      </c>
      <c r="I6079">
        <v>10</v>
      </c>
      <c r="J6079" t="s">
        <v>87</v>
      </c>
      <c r="K6079">
        <v>1169</v>
      </c>
      <c r="L6079" t="s">
        <v>88</v>
      </c>
      <c r="M6079" t="s">
        <v>25718</v>
      </c>
    </row>
    <row r="6080" spans="1:13" x14ac:dyDescent="0.35">
      <c r="A6080" t="s">
        <v>26272</v>
      </c>
      <c r="B6080" t="s">
        <v>14</v>
      </c>
      <c r="C6080" t="s">
        <v>26273</v>
      </c>
      <c r="D6080" t="s">
        <v>85</v>
      </c>
      <c r="E6080">
        <v>2276262</v>
      </c>
      <c r="F6080">
        <v>129326</v>
      </c>
      <c r="G6080">
        <v>0</v>
      </c>
      <c r="H6080" t="s">
        <v>26274</v>
      </c>
      <c r="I6080">
        <v>10</v>
      </c>
      <c r="J6080" t="s">
        <v>87</v>
      </c>
      <c r="K6080">
        <v>4322</v>
      </c>
      <c r="L6080" t="s">
        <v>88</v>
      </c>
      <c r="M6080" t="s">
        <v>26027</v>
      </c>
    </row>
    <row r="6081" spans="1:13" x14ac:dyDescent="0.35">
      <c r="A6081" t="s">
        <v>26275</v>
      </c>
      <c r="B6081" t="s">
        <v>14</v>
      </c>
      <c r="C6081" t="s">
        <v>26276</v>
      </c>
      <c r="D6081" t="s">
        <v>85</v>
      </c>
      <c r="E6081">
        <v>3041742</v>
      </c>
      <c r="F6081">
        <v>249524</v>
      </c>
      <c r="G6081">
        <v>0</v>
      </c>
      <c r="H6081" t="s">
        <v>26277</v>
      </c>
      <c r="I6081">
        <v>10</v>
      </c>
      <c r="J6081" t="s">
        <v>87</v>
      </c>
      <c r="K6081">
        <v>7911</v>
      </c>
      <c r="L6081" t="s">
        <v>88</v>
      </c>
      <c r="M6081" t="s">
        <v>26278</v>
      </c>
    </row>
    <row r="6082" spans="1:13" x14ac:dyDescent="0.35">
      <c r="A6082" t="s">
        <v>26279</v>
      </c>
      <c r="B6082" t="s">
        <v>14</v>
      </c>
      <c r="C6082" t="s">
        <v>26280</v>
      </c>
      <c r="D6082" t="s">
        <v>85</v>
      </c>
      <c r="E6082">
        <v>737787</v>
      </c>
      <c r="F6082">
        <v>77233</v>
      </c>
      <c r="G6082">
        <v>0</v>
      </c>
      <c r="H6082" t="s">
        <v>26281</v>
      </c>
      <c r="I6082">
        <v>10</v>
      </c>
      <c r="J6082" t="s">
        <v>87</v>
      </c>
      <c r="K6082">
        <v>3829</v>
      </c>
      <c r="L6082" t="s">
        <v>88</v>
      </c>
      <c r="M6082" t="s">
        <v>26282</v>
      </c>
    </row>
    <row r="6083" spans="1:13" x14ac:dyDescent="0.35">
      <c r="A6083" t="s">
        <v>26283</v>
      </c>
      <c r="B6083" t="s">
        <v>14</v>
      </c>
      <c r="C6083" t="s">
        <v>26284</v>
      </c>
      <c r="D6083" t="s">
        <v>85</v>
      </c>
      <c r="E6083">
        <v>295625</v>
      </c>
      <c r="F6083">
        <v>92815</v>
      </c>
      <c r="G6083">
        <v>0</v>
      </c>
      <c r="H6083" t="s">
        <v>26285</v>
      </c>
      <c r="I6083">
        <v>10</v>
      </c>
      <c r="J6083" t="s">
        <v>87</v>
      </c>
      <c r="K6083">
        <v>2257</v>
      </c>
      <c r="L6083" t="s">
        <v>88</v>
      </c>
      <c r="M6083" t="s">
        <v>26286</v>
      </c>
    </row>
    <row r="6084" spans="1:13" x14ac:dyDescent="0.35">
      <c r="A6084" t="s">
        <v>26287</v>
      </c>
      <c r="B6084" t="s">
        <v>14</v>
      </c>
      <c r="C6084" t="s">
        <v>26288</v>
      </c>
      <c r="D6084" t="s">
        <v>85</v>
      </c>
      <c r="E6084">
        <v>481176</v>
      </c>
      <c r="F6084">
        <v>134339</v>
      </c>
      <c r="G6084">
        <v>0</v>
      </c>
      <c r="H6084" t="s">
        <v>26289</v>
      </c>
      <c r="I6084">
        <v>10</v>
      </c>
      <c r="J6084" t="s">
        <v>87</v>
      </c>
      <c r="K6084">
        <v>6983</v>
      </c>
      <c r="L6084" t="s">
        <v>88</v>
      </c>
      <c r="M6084" t="s">
        <v>26290</v>
      </c>
    </row>
    <row r="6085" spans="1:13" x14ac:dyDescent="0.35">
      <c r="A6085" t="s">
        <v>26291</v>
      </c>
      <c r="B6085" t="s">
        <v>14</v>
      </c>
      <c r="C6085" t="s">
        <v>26292</v>
      </c>
      <c r="D6085" t="s">
        <v>85</v>
      </c>
      <c r="E6085">
        <v>589336</v>
      </c>
      <c r="F6085">
        <v>153219</v>
      </c>
      <c r="G6085">
        <v>0</v>
      </c>
      <c r="H6085" t="s">
        <v>26293</v>
      </c>
      <c r="I6085">
        <v>10</v>
      </c>
      <c r="J6085" t="s">
        <v>87</v>
      </c>
      <c r="K6085">
        <v>3287</v>
      </c>
      <c r="L6085" t="s">
        <v>88</v>
      </c>
      <c r="M6085" t="s">
        <v>26294</v>
      </c>
    </row>
    <row r="6086" spans="1:13" x14ac:dyDescent="0.35">
      <c r="A6086" t="s">
        <v>26295</v>
      </c>
      <c r="B6086" t="s">
        <v>14</v>
      </c>
      <c r="C6086" t="s">
        <v>26296</v>
      </c>
      <c r="D6086" t="s">
        <v>85</v>
      </c>
      <c r="E6086">
        <v>348878</v>
      </c>
      <c r="F6086">
        <v>109253</v>
      </c>
      <c r="G6086">
        <v>0</v>
      </c>
      <c r="H6086" t="s">
        <v>26297</v>
      </c>
      <c r="I6086">
        <v>10</v>
      </c>
      <c r="J6086" t="s">
        <v>53</v>
      </c>
      <c r="K6086">
        <v>2159</v>
      </c>
      <c r="L6086" t="s">
        <v>88</v>
      </c>
    </row>
    <row r="6087" spans="1:13" x14ac:dyDescent="0.35">
      <c r="A6087" t="s">
        <v>26298</v>
      </c>
      <c r="B6087" t="s">
        <v>14</v>
      </c>
      <c r="C6087" t="s">
        <v>26299</v>
      </c>
      <c r="D6087" t="s">
        <v>85</v>
      </c>
      <c r="E6087">
        <v>2232773</v>
      </c>
      <c r="F6087">
        <v>268182</v>
      </c>
      <c r="G6087">
        <v>0</v>
      </c>
      <c r="H6087" t="s">
        <v>26300</v>
      </c>
      <c r="I6087">
        <v>10</v>
      </c>
      <c r="J6087" t="s">
        <v>53</v>
      </c>
      <c r="K6087">
        <v>3014</v>
      </c>
      <c r="L6087" t="s">
        <v>88</v>
      </c>
    </row>
    <row r="6088" spans="1:13" x14ac:dyDescent="0.35">
      <c r="A6088" t="s">
        <v>26301</v>
      </c>
      <c r="B6088" t="s">
        <v>14</v>
      </c>
      <c r="C6088" t="s">
        <v>26302</v>
      </c>
      <c r="D6088" t="s">
        <v>85</v>
      </c>
      <c r="E6088">
        <v>349075</v>
      </c>
      <c r="F6088">
        <v>78258</v>
      </c>
      <c r="G6088">
        <v>0</v>
      </c>
      <c r="H6088" t="s">
        <v>26303</v>
      </c>
      <c r="I6088">
        <v>10</v>
      </c>
      <c r="J6088" t="s">
        <v>87</v>
      </c>
      <c r="K6088">
        <v>3806</v>
      </c>
      <c r="L6088" t="s">
        <v>88</v>
      </c>
      <c r="M6088" t="s">
        <v>26304</v>
      </c>
    </row>
    <row r="6089" spans="1:13" x14ac:dyDescent="0.35">
      <c r="A6089" t="s">
        <v>26305</v>
      </c>
      <c r="B6089" t="s">
        <v>14</v>
      </c>
      <c r="C6089" t="s">
        <v>26306</v>
      </c>
      <c r="D6089" t="s">
        <v>85</v>
      </c>
      <c r="E6089">
        <v>371295</v>
      </c>
      <c r="F6089">
        <v>74818</v>
      </c>
      <c r="G6089">
        <v>0</v>
      </c>
      <c r="H6089" t="s">
        <v>26307</v>
      </c>
      <c r="I6089">
        <v>10</v>
      </c>
      <c r="J6089" t="s">
        <v>87</v>
      </c>
      <c r="K6089">
        <v>1047</v>
      </c>
      <c r="L6089" t="s">
        <v>88</v>
      </c>
      <c r="M6089" t="s">
        <v>25718</v>
      </c>
    </row>
    <row r="6090" spans="1:13" x14ac:dyDescent="0.35">
      <c r="A6090" t="s">
        <v>26308</v>
      </c>
      <c r="B6090" t="s">
        <v>14</v>
      </c>
      <c r="C6090" t="s">
        <v>26309</v>
      </c>
      <c r="D6090" t="s">
        <v>85</v>
      </c>
      <c r="E6090">
        <v>1144267</v>
      </c>
      <c r="F6090">
        <v>112131</v>
      </c>
      <c r="G6090">
        <v>0</v>
      </c>
      <c r="H6090" t="s">
        <v>26310</v>
      </c>
      <c r="I6090">
        <v>10</v>
      </c>
      <c r="J6090" t="s">
        <v>87</v>
      </c>
      <c r="K6090">
        <v>3954</v>
      </c>
      <c r="L6090" t="s">
        <v>88</v>
      </c>
      <c r="M6090" t="s">
        <v>26027</v>
      </c>
    </row>
    <row r="6091" spans="1:13" x14ac:dyDescent="0.35">
      <c r="A6091" t="s">
        <v>26311</v>
      </c>
      <c r="B6091" t="s">
        <v>14</v>
      </c>
      <c r="C6091" t="s">
        <v>26312</v>
      </c>
      <c r="D6091" t="s">
        <v>85</v>
      </c>
      <c r="E6091">
        <v>197800</v>
      </c>
      <c r="F6091">
        <v>61520</v>
      </c>
      <c r="G6091">
        <v>0</v>
      </c>
      <c r="H6091" t="s">
        <v>26313</v>
      </c>
      <c r="I6091">
        <v>10</v>
      </c>
      <c r="J6091" t="s">
        <v>87</v>
      </c>
      <c r="K6091">
        <v>825</v>
      </c>
      <c r="L6091" t="s">
        <v>88</v>
      </c>
      <c r="M6091" t="s">
        <v>25718</v>
      </c>
    </row>
    <row r="6092" spans="1:13" x14ac:dyDescent="0.35">
      <c r="A6092" t="s">
        <v>26314</v>
      </c>
      <c r="B6092" t="s">
        <v>14</v>
      </c>
      <c r="C6092" t="s">
        <v>26315</v>
      </c>
      <c r="D6092" t="s">
        <v>85</v>
      </c>
      <c r="E6092">
        <v>131694</v>
      </c>
      <c r="F6092">
        <v>55796</v>
      </c>
      <c r="G6092">
        <v>0</v>
      </c>
      <c r="H6092" t="s">
        <v>26316</v>
      </c>
      <c r="I6092">
        <v>10</v>
      </c>
      <c r="J6092" t="s">
        <v>87</v>
      </c>
      <c r="K6092">
        <v>763</v>
      </c>
      <c r="L6092" t="s">
        <v>88</v>
      </c>
      <c r="M6092" t="s">
        <v>25718</v>
      </c>
    </row>
    <row r="6093" spans="1:13" x14ac:dyDescent="0.35">
      <c r="A6093" t="s">
        <v>26317</v>
      </c>
      <c r="B6093" t="s">
        <v>14</v>
      </c>
      <c r="C6093" t="s">
        <v>26318</v>
      </c>
      <c r="D6093" t="s">
        <v>85</v>
      </c>
      <c r="E6093">
        <v>123979</v>
      </c>
      <c r="F6093">
        <v>55833</v>
      </c>
      <c r="G6093">
        <v>0</v>
      </c>
      <c r="H6093" t="s">
        <v>26319</v>
      </c>
      <c r="I6093">
        <v>10</v>
      </c>
      <c r="J6093" t="s">
        <v>87</v>
      </c>
      <c r="K6093">
        <v>854</v>
      </c>
      <c r="L6093" t="s">
        <v>88</v>
      </c>
      <c r="M6093" t="s">
        <v>25718</v>
      </c>
    </row>
    <row r="6094" spans="1:13" x14ac:dyDescent="0.35">
      <c r="A6094" t="s">
        <v>26320</v>
      </c>
      <c r="B6094" t="s">
        <v>14</v>
      </c>
      <c r="C6094" t="s">
        <v>26321</v>
      </c>
      <c r="D6094" t="s">
        <v>85</v>
      </c>
      <c r="E6094">
        <v>124508</v>
      </c>
      <c r="F6094">
        <v>52523</v>
      </c>
      <c r="G6094">
        <v>0</v>
      </c>
      <c r="H6094" t="s">
        <v>26322</v>
      </c>
      <c r="I6094">
        <v>10</v>
      </c>
      <c r="J6094" t="s">
        <v>87</v>
      </c>
      <c r="K6094">
        <v>750</v>
      </c>
      <c r="L6094" t="s">
        <v>88</v>
      </c>
      <c r="M6094" t="s">
        <v>25718</v>
      </c>
    </row>
    <row r="6095" spans="1:13" x14ac:dyDescent="0.35">
      <c r="A6095" t="s">
        <v>26323</v>
      </c>
      <c r="B6095" t="s">
        <v>14</v>
      </c>
      <c r="C6095" t="s">
        <v>26324</v>
      </c>
      <c r="D6095" t="s">
        <v>85</v>
      </c>
      <c r="E6095">
        <v>399791</v>
      </c>
      <c r="F6095">
        <v>49023</v>
      </c>
      <c r="G6095">
        <v>0</v>
      </c>
      <c r="H6095" t="s">
        <v>26325</v>
      </c>
      <c r="I6095">
        <v>10</v>
      </c>
      <c r="J6095" t="s">
        <v>87</v>
      </c>
      <c r="K6095">
        <v>2151</v>
      </c>
      <c r="L6095" t="s">
        <v>88</v>
      </c>
      <c r="M6095" t="s">
        <v>26326</v>
      </c>
    </row>
    <row r="6096" spans="1:13" x14ac:dyDescent="0.35">
      <c r="A6096" t="s">
        <v>26327</v>
      </c>
      <c r="B6096" t="s">
        <v>14</v>
      </c>
      <c r="C6096" t="s">
        <v>26328</v>
      </c>
      <c r="D6096" t="s">
        <v>85</v>
      </c>
      <c r="E6096">
        <v>388342</v>
      </c>
      <c r="F6096">
        <v>52979</v>
      </c>
      <c r="G6096">
        <v>0</v>
      </c>
      <c r="H6096" t="s">
        <v>26329</v>
      </c>
      <c r="I6096">
        <v>10</v>
      </c>
      <c r="J6096" t="s">
        <v>87</v>
      </c>
      <c r="K6096">
        <v>2328</v>
      </c>
      <c r="L6096" t="s">
        <v>88</v>
      </c>
      <c r="M6096" t="s">
        <v>26326</v>
      </c>
    </row>
    <row r="6097" spans="1:13" x14ac:dyDescent="0.35">
      <c r="A6097" t="s">
        <v>26330</v>
      </c>
      <c r="B6097" t="s">
        <v>14</v>
      </c>
      <c r="C6097" t="s">
        <v>26331</v>
      </c>
      <c r="D6097" t="s">
        <v>85</v>
      </c>
      <c r="E6097">
        <v>620845</v>
      </c>
      <c r="F6097">
        <v>64686</v>
      </c>
      <c r="G6097">
        <v>0</v>
      </c>
      <c r="H6097" t="s">
        <v>26332</v>
      </c>
      <c r="I6097">
        <v>10</v>
      </c>
      <c r="J6097" t="s">
        <v>87</v>
      </c>
      <c r="K6097">
        <v>2753</v>
      </c>
      <c r="L6097" t="s">
        <v>88</v>
      </c>
      <c r="M6097" t="s">
        <v>26326</v>
      </c>
    </row>
    <row r="6098" spans="1:13" x14ac:dyDescent="0.35">
      <c r="A6098" t="s">
        <v>26333</v>
      </c>
      <c r="B6098" t="s">
        <v>14</v>
      </c>
      <c r="C6098" t="s">
        <v>26334</v>
      </c>
      <c r="D6098" t="s">
        <v>85</v>
      </c>
      <c r="E6098">
        <v>1651189</v>
      </c>
      <c r="F6098">
        <v>80175</v>
      </c>
      <c r="G6098">
        <v>0</v>
      </c>
      <c r="H6098" t="s">
        <v>26335</v>
      </c>
      <c r="I6098">
        <v>10</v>
      </c>
      <c r="J6098" t="s">
        <v>87</v>
      </c>
      <c r="K6098">
        <v>2913</v>
      </c>
      <c r="L6098" t="s">
        <v>88</v>
      </c>
      <c r="M6098" t="s">
        <v>26326</v>
      </c>
    </row>
    <row r="6099" spans="1:13" x14ac:dyDescent="0.35">
      <c r="A6099" t="s">
        <v>26336</v>
      </c>
      <c r="B6099" t="s">
        <v>14</v>
      </c>
      <c r="C6099" t="s">
        <v>26337</v>
      </c>
      <c r="D6099" t="s">
        <v>85</v>
      </c>
      <c r="E6099">
        <v>2690390</v>
      </c>
      <c r="F6099">
        <v>331159</v>
      </c>
      <c r="G6099">
        <v>0</v>
      </c>
      <c r="H6099" t="s">
        <v>26338</v>
      </c>
      <c r="I6099">
        <v>10</v>
      </c>
      <c r="J6099" t="s">
        <v>53</v>
      </c>
      <c r="K6099">
        <v>3124</v>
      </c>
      <c r="L6099" t="s">
        <v>88</v>
      </c>
    </row>
    <row r="6100" spans="1:13" x14ac:dyDescent="0.35">
      <c r="A6100" t="s">
        <v>26339</v>
      </c>
      <c r="B6100" t="s">
        <v>14</v>
      </c>
      <c r="C6100" t="s">
        <v>26340</v>
      </c>
      <c r="D6100" t="s">
        <v>85</v>
      </c>
      <c r="E6100">
        <v>4060063</v>
      </c>
      <c r="F6100">
        <v>389557</v>
      </c>
      <c r="G6100">
        <v>0</v>
      </c>
      <c r="H6100" t="s">
        <v>26341</v>
      </c>
      <c r="I6100">
        <v>10</v>
      </c>
      <c r="J6100" t="s">
        <v>53</v>
      </c>
      <c r="K6100">
        <v>3550</v>
      </c>
      <c r="L6100" t="s">
        <v>88</v>
      </c>
    </row>
    <row r="6101" spans="1:13" x14ac:dyDescent="0.35">
      <c r="A6101" t="s">
        <v>26342</v>
      </c>
      <c r="B6101" t="s">
        <v>14</v>
      </c>
      <c r="C6101" t="s">
        <v>26343</v>
      </c>
      <c r="D6101" t="s">
        <v>85</v>
      </c>
      <c r="E6101">
        <v>2552987</v>
      </c>
      <c r="F6101">
        <v>332489</v>
      </c>
      <c r="G6101">
        <v>0</v>
      </c>
      <c r="H6101" t="s">
        <v>26344</v>
      </c>
      <c r="I6101">
        <v>10</v>
      </c>
      <c r="J6101" t="s">
        <v>53</v>
      </c>
      <c r="K6101">
        <v>3812</v>
      </c>
      <c r="L6101" t="s">
        <v>88</v>
      </c>
    </row>
    <row r="6102" spans="1:13" x14ac:dyDescent="0.35">
      <c r="A6102" t="s">
        <v>26345</v>
      </c>
      <c r="B6102" t="s">
        <v>14</v>
      </c>
      <c r="C6102" t="s">
        <v>26346</v>
      </c>
      <c r="D6102" t="s">
        <v>85</v>
      </c>
      <c r="E6102">
        <v>483943</v>
      </c>
      <c r="F6102">
        <v>158623</v>
      </c>
      <c r="G6102">
        <v>0</v>
      </c>
      <c r="H6102" t="s">
        <v>26347</v>
      </c>
      <c r="I6102">
        <v>10</v>
      </c>
      <c r="J6102" t="s">
        <v>87</v>
      </c>
      <c r="K6102">
        <v>14587</v>
      </c>
      <c r="L6102" t="s">
        <v>88</v>
      </c>
      <c r="M6102" t="s">
        <v>25718</v>
      </c>
    </row>
    <row r="6103" spans="1:13" x14ac:dyDescent="0.35">
      <c r="A6103" t="s">
        <v>26348</v>
      </c>
      <c r="B6103" t="s">
        <v>14</v>
      </c>
      <c r="C6103" t="s">
        <v>26349</v>
      </c>
      <c r="D6103" t="s">
        <v>85</v>
      </c>
      <c r="E6103">
        <v>3990374</v>
      </c>
      <c r="F6103">
        <v>471312</v>
      </c>
      <c r="G6103">
        <v>0</v>
      </c>
      <c r="H6103" t="s">
        <v>26350</v>
      </c>
      <c r="I6103">
        <v>10</v>
      </c>
      <c r="J6103" t="s">
        <v>53</v>
      </c>
      <c r="K6103">
        <v>9385</v>
      </c>
      <c r="L6103" t="s">
        <v>88</v>
      </c>
    </row>
    <row r="6104" spans="1:13" x14ac:dyDescent="0.35">
      <c r="A6104" t="s">
        <v>26351</v>
      </c>
      <c r="B6104" t="s">
        <v>14</v>
      </c>
      <c r="C6104" t="s">
        <v>26352</v>
      </c>
      <c r="D6104" t="s">
        <v>85</v>
      </c>
      <c r="E6104">
        <v>494747</v>
      </c>
      <c r="F6104">
        <v>100852</v>
      </c>
      <c r="G6104">
        <v>0</v>
      </c>
      <c r="H6104" t="s">
        <v>26353</v>
      </c>
      <c r="I6104">
        <v>10</v>
      </c>
      <c r="J6104" t="s">
        <v>87</v>
      </c>
      <c r="K6104">
        <v>4131</v>
      </c>
      <c r="L6104" t="s">
        <v>88</v>
      </c>
      <c r="M6104" t="s">
        <v>25718</v>
      </c>
    </row>
    <row r="6105" spans="1:13" x14ac:dyDescent="0.35">
      <c r="A6105" t="s">
        <v>26354</v>
      </c>
      <c r="B6105" t="s">
        <v>14</v>
      </c>
      <c r="C6105" t="s">
        <v>26355</v>
      </c>
      <c r="D6105" t="s">
        <v>85</v>
      </c>
      <c r="E6105">
        <v>2086241</v>
      </c>
      <c r="F6105">
        <v>315503</v>
      </c>
      <c r="G6105">
        <v>0</v>
      </c>
      <c r="H6105" t="s">
        <v>26356</v>
      </c>
      <c r="I6105">
        <v>10</v>
      </c>
      <c r="J6105" t="s">
        <v>53</v>
      </c>
      <c r="K6105">
        <v>3341</v>
      </c>
      <c r="L6105" t="s">
        <v>88</v>
      </c>
    </row>
    <row r="6106" spans="1:13" x14ac:dyDescent="0.35">
      <c r="A6106" t="s">
        <v>26357</v>
      </c>
      <c r="B6106" t="s">
        <v>14</v>
      </c>
      <c r="C6106" t="s">
        <v>26358</v>
      </c>
      <c r="D6106" t="s">
        <v>85</v>
      </c>
      <c r="E6106">
        <v>3215454</v>
      </c>
      <c r="F6106">
        <v>402461</v>
      </c>
      <c r="G6106">
        <v>0</v>
      </c>
      <c r="H6106" t="s">
        <v>26359</v>
      </c>
      <c r="I6106">
        <v>10</v>
      </c>
      <c r="J6106" t="s">
        <v>53</v>
      </c>
      <c r="K6106">
        <v>4218</v>
      </c>
      <c r="L6106" t="s">
        <v>88</v>
      </c>
    </row>
    <row r="6107" spans="1:13" x14ac:dyDescent="0.35">
      <c r="A6107" t="s">
        <v>26360</v>
      </c>
      <c r="B6107" t="s">
        <v>14</v>
      </c>
      <c r="C6107" t="s">
        <v>26361</v>
      </c>
      <c r="D6107" t="s">
        <v>85</v>
      </c>
      <c r="E6107">
        <v>1640267</v>
      </c>
      <c r="F6107">
        <v>273481</v>
      </c>
      <c r="G6107">
        <v>0</v>
      </c>
      <c r="H6107" t="s">
        <v>26362</v>
      </c>
      <c r="I6107">
        <v>10</v>
      </c>
      <c r="J6107" t="s">
        <v>53</v>
      </c>
      <c r="K6107">
        <v>2764</v>
      </c>
      <c r="L6107" t="s">
        <v>88</v>
      </c>
    </row>
    <row r="6108" spans="1:13" x14ac:dyDescent="0.35">
      <c r="A6108" t="s">
        <v>26363</v>
      </c>
      <c r="B6108" t="s">
        <v>14</v>
      </c>
      <c r="C6108" t="s">
        <v>26364</v>
      </c>
      <c r="D6108" t="s">
        <v>85</v>
      </c>
      <c r="E6108">
        <v>2337941</v>
      </c>
      <c r="F6108">
        <v>323777</v>
      </c>
      <c r="G6108">
        <v>0</v>
      </c>
      <c r="H6108" t="s">
        <v>26365</v>
      </c>
      <c r="I6108">
        <v>10</v>
      </c>
      <c r="J6108" t="s">
        <v>53</v>
      </c>
      <c r="K6108">
        <v>3639</v>
      </c>
      <c r="L6108" t="s">
        <v>88</v>
      </c>
    </row>
    <row r="6109" spans="1:13" x14ac:dyDescent="0.35">
      <c r="A6109" t="s">
        <v>26366</v>
      </c>
      <c r="B6109" t="s">
        <v>14</v>
      </c>
      <c r="C6109" t="s">
        <v>26367</v>
      </c>
      <c r="D6109" t="s">
        <v>85</v>
      </c>
      <c r="E6109">
        <v>2866405</v>
      </c>
      <c r="F6109">
        <v>406006</v>
      </c>
      <c r="G6109">
        <v>0</v>
      </c>
      <c r="H6109" t="s">
        <v>26368</v>
      </c>
      <c r="I6109">
        <v>10</v>
      </c>
      <c r="J6109" t="s">
        <v>53</v>
      </c>
      <c r="K6109">
        <v>3710</v>
      </c>
      <c r="L6109" t="s">
        <v>88</v>
      </c>
    </row>
    <row r="6110" spans="1:13" x14ac:dyDescent="0.35">
      <c r="A6110" t="s">
        <v>26369</v>
      </c>
      <c r="B6110" t="s">
        <v>14</v>
      </c>
      <c r="C6110" t="s">
        <v>26370</v>
      </c>
      <c r="D6110" t="s">
        <v>85</v>
      </c>
      <c r="E6110">
        <v>2308322</v>
      </c>
      <c r="F6110">
        <v>246503</v>
      </c>
      <c r="G6110">
        <v>0</v>
      </c>
      <c r="H6110" t="s">
        <v>26371</v>
      </c>
      <c r="I6110">
        <v>10</v>
      </c>
      <c r="J6110" t="s">
        <v>53</v>
      </c>
      <c r="K6110">
        <v>4829</v>
      </c>
      <c r="L6110" t="s">
        <v>88</v>
      </c>
    </row>
    <row r="6111" spans="1:13" x14ac:dyDescent="0.35">
      <c r="A6111" t="s">
        <v>26372</v>
      </c>
      <c r="B6111" t="s">
        <v>14</v>
      </c>
      <c r="C6111" t="s">
        <v>26373</v>
      </c>
      <c r="D6111" t="s">
        <v>85</v>
      </c>
      <c r="E6111">
        <v>5868925</v>
      </c>
      <c r="F6111">
        <v>705224</v>
      </c>
      <c r="G6111">
        <v>0</v>
      </c>
      <c r="H6111" t="s">
        <v>26374</v>
      </c>
      <c r="I6111">
        <v>10</v>
      </c>
      <c r="J6111" t="s">
        <v>53</v>
      </c>
      <c r="K6111">
        <v>13771</v>
      </c>
      <c r="L6111" t="s">
        <v>88</v>
      </c>
    </row>
    <row r="6112" spans="1:13" x14ac:dyDescent="0.35">
      <c r="A6112" t="s">
        <v>26375</v>
      </c>
      <c r="B6112" t="s">
        <v>14</v>
      </c>
      <c r="C6112" t="s">
        <v>26376</v>
      </c>
      <c r="D6112" t="s">
        <v>85</v>
      </c>
      <c r="E6112">
        <v>296837</v>
      </c>
      <c r="F6112">
        <v>76775</v>
      </c>
      <c r="G6112">
        <v>0</v>
      </c>
      <c r="H6112" t="s">
        <v>26377</v>
      </c>
      <c r="I6112">
        <v>10</v>
      </c>
      <c r="J6112" t="s">
        <v>53</v>
      </c>
      <c r="K6112">
        <v>1005</v>
      </c>
      <c r="L6112" t="s">
        <v>88</v>
      </c>
    </row>
    <row r="6113" spans="1:13" x14ac:dyDescent="0.35">
      <c r="A6113" t="s">
        <v>26378</v>
      </c>
      <c r="B6113" t="s">
        <v>14</v>
      </c>
      <c r="C6113" t="s">
        <v>26379</v>
      </c>
      <c r="D6113" t="s">
        <v>85</v>
      </c>
      <c r="E6113">
        <v>1894205</v>
      </c>
      <c r="F6113">
        <v>163180</v>
      </c>
      <c r="G6113">
        <v>0</v>
      </c>
      <c r="H6113" t="s">
        <v>26380</v>
      </c>
      <c r="I6113">
        <v>10</v>
      </c>
      <c r="J6113" t="s">
        <v>87</v>
      </c>
      <c r="K6113">
        <v>6104</v>
      </c>
      <c r="L6113" t="s">
        <v>88</v>
      </c>
      <c r="M6113" t="s">
        <v>26027</v>
      </c>
    </row>
    <row r="6114" spans="1:13" x14ac:dyDescent="0.35">
      <c r="A6114" t="s">
        <v>26381</v>
      </c>
      <c r="B6114" t="s">
        <v>14</v>
      </c>
      <c r="C6114" t="s">
        <v>26382</v>
      </c>
      <c r="D6114" t="s">
        <v>85</v>
      </c>
      <c r="E6114">
        <v>275092</v>
      </c>
      <c r="F6114">
        <v>92477</v>
      </c>
      <c r="G6114">
        <v>0</v>
      </c>
      <c r="H6114" t="s">
        <v>26383</v>
      </c>
      <c r="I6114">
        <v>10</v>
      </c>
      <c r="J6114" t="s">
        <v>53</v>
      </c>
      <c r="K6114">
        <v>1993</v>
      </c>
      <c r="L6114" t="s">
        <v>88</v>
      </c>
    </row>
    <row r="6115" spans="1:13" x14ac:dyDescent="0.35">
      <c r="A6115" t="s">
        <v>26384</v>
      </c>
      <c r="B6115" t="s">
        <v>14</v>
      </c>
      <c r="C6115" t="s">
        <v>26385</v>
      </c>
      <c r="D6115" t="s">
        <v>85</v>
      </c>
      <c r="E6115">
        <v>380650</v>
      </c>
      <c r="F6115">
        <v>84155</v>
      </c>
      <c r="G6115">
        <v>0</v>
      </c>
      <c r="H6115" t="s">
        <v>26386</v>
      </c>
      <c r="I6115">
        <v>10</v>
      </c>
      <c r="J6115" t="s">
        <v>53</v>
      </c>
      <c r="K6115">
        <v>1262</v>
      </c>
      <c r="L6115" t="s">
        <v>88</v>
      </c>
    </row>
    <row r="6116" spans="1:13" x14ac:dyDescent="0.35">
      <c r="A6116" t="s">
        <v>26387</v>
      </c>
      <c r="B6116" t="s">
        <v>14</v>
      </c>
      <c r="C6116" t="s">
        <v>26388</v>
      </c>
      <c r="D6116" t="s">
        <v>85</v>
      </c>
      <c r="E6116">
        <v>1882473</v>
      </c>
      <c r="F6116">
        <v>160746</v>
      </c>
      <c r="G6116">
        <v>0</v>
      </c>
      <c r="H6116" t="s">
        <v>26389</v>
      </c>
      <c r="I6116">
        <v>10</v>
      </c>
      <c r="J6116" t="s">
        <v>87</v>
      </c>
      <c r="K6116">
        <v>6122</v>
      </c>
      <c r="L6116" t="s">
        <v>88</v>
      </c>
      <c r="M6116" t="s">
        <v>26027</v>
      </c>
    </row>
    <row r="6117" spans="1:13" x14ac:dyDescent="0.35">
      <c r="A6117" t="s">
        <v>26390</v>
      </c>
      <c r="B6117" t="s">
        <v>14</v>
      </c>
      <c r="C6117" t="s">
        <v>26391</v>
      </c>
      <c r="D6117" t="s">
        <v>85</v>
      </c>
      <c r="E6117">
        <v>802175</v>
      </c>
      <c r="F6117">
        <v>132622</v>
      </c>
      <c r="G6117">
        <v>0</v>
      </c>
      <c r="H6117" t="s">
        <v>26392</v>
      </c>
      <c r="I6117">
        <v>10</v>
      </c>
      <c r="J6117" t="s">
        <v>87</v>
      </c>
      <c r="K6117">
        <v>6336</v>
      </c>
      <c r="L6117" t="s">
        <v>88</v>
      </c>
      <c r="M6117" t="s">
        <v>25722</v>
      </c>
    </row>
    <row r="6118" spans="1:13" x14ac:dyDescent="0.35">
      <c r="A6118" t="s">
        <v>26393</v>
      </c>
      <c r="B6118" t="s">
        <v>14</v>
      </c>
      <c r="C6118" t="s">
        <v>26394</v>
      </c>
      <c r="D6118" t="s">
        <v>85</v>
      </c>
      <c r="E6118">
        <v>322106</v>
      </c>
      <c r="F6118">
        <v>80336</v>
      </c>
      <c r="G6118">
        <v>0</v>
      </c>
      <c r="H6118" t="s">
        <v>26395</v>
      </c>
      <c r="I6118">
        <v>10</v>
      </c>
      <c r="J6118" t="s">
        <v>53</v>
      </c>
      <c r="K6118">
        <v>1533</v>
      </c>
      <c r="L6118" t="s">
        <v>88</v>
      </c>
    </row>
    <row r="6119" spans="1:13" x14ac:dyDescent="0.35">
      <c r="A6119" t="s">
        <v>26396</v>
      </c>
      <c r="B6119" t="s">
        <v>14</v>
      </c>
      <c r="C6119" t="s">
        <v>26397</v>
      </c>
      <c r="D6119" t="s">
        <v>85</v>
      </c>
      <c r="E6119">
        <v>1394509</v>
      </c>
      <c r="F6119">
        <v>134305</v>
      </c>
      <c r="G6119">
        <v>0</v>
      </c>
      <c r="H6119" t="s">
        <v>26398</v>
      </c>
      <c r="I6119">
        <v>10</v>
      </c>
      <c r="J6119" t="s">
        <v>87</v>
      </c>
      <c r="K6119">
        <v>5707</v>
      </c>
      <c r="L6119" t="s">
        <v>88</v>
      </c>
      <c r="M6119" t="s">
        <v>26027</v>
      </c>
    </row>
    <row r="6120" spans="1:13" x14ac:dyDescent="0.35">
      <c r="A6120" t="s">
        <v>26399</v>
      </c>
      <c r="B6120" t="s">
        <v>14</v>
      </c>
      <c r="C6120" t="s">
        <v>26400</v>
      </c>
      <c r="D6120" t="s">
        <v>85</v>
      </c>
      <c r="E6120">
        <v>373973</v>
      </c>
      <c r="F6120">
        <v>131973</v>
      </c>
      <c r="G6120">
        <v>0</v>
      </c>
      <c r="H6120" t="s">
        <v>26401</v>
      </c>
      <c r="I6120">
        <v>10</v>
      </c>
      <c r="J6120" t="s">
        <v>53</v>
      </c>
      <c r="K6120">
        <v>12545</v>
      </c>
      <c r="L6120" t="s">
        <v>88</v>
      </c>
      <c r="M6120" t="s">
        <v>25718</v>
      </c>
    </row>
    <row r="6121" spans="1:13" x14ac:dyDescent="0.35">
      <c r="A6121" t="s">
        <v>26402</v>
      </c>
      <c r="B6121" t="s">
        <v>14</v>
      </c>
      <c r="C6121" t="s">
        <v>26403</v>
      </c>
      <c r="D6121" t="s">
        <v>85</v>
      </c>
      <c r="E6121">
        <v>340178</v>
      </c>
      <c r="F6121">
        <v>78167</v>
      </c>
      <c r="G6121">
        <v>0</v>
      </c>
      <c r="H6121" t="s">
        <v>26404</v>
      </c>
      <c r="I6121">
        <v>10</v>
      </c>
      <c r="J6121" t="s">
        <v>53</v>
      </c>
      <c r="K6121">
        <v>1817</v>
      </c>
      <c r="L6121" t="s">
        <v>88</v>
      </c>
    </row>
    <row r="6122" spans="1:13" x14ac:dyDescent="0.35">
      <c r="A6122" t="s">
        <v>26405</v>
      </c>
      <c r="B6122" t="s">
        <v>14</v>
      </c>
      <c r="C6122" t="s">
        <v>26406</v>
      </c>
      <c r="D6122" t="s">
        <v>85</v>
      </c>
      <c r="E6122">
        <v>1143588</v>
      </c>
      <c r="F6122">
        <v>109052</v>
      </c>
      <c r="G6122">
        <v>0</v>
      </c>
      <c r="H6122" t="s">
        <v>26407</v>
      </c>
      <c r="I6122">
        <v>10</v>
      </c>
      <c r="J6122" t="s">
        <v>87</v>
      </c>
      <c r="K6122">
        <v>3959</v>
      </c>
      <c r="L6122" t="s">
        <v>88</v>
      </c>
      <c r="M6122" t="s">
        <v>26027</v>
      </c>
    </row>
    <row r="6123" spans="1:13" x14ac:dyDescent="0.35">
      <c r="A6123" t="s">
        <v>26408</v>
      </c>
      <c r="B6123" t="s">
        <v>14</v>
      </c>
      <c r="C6123" t="s">
        <v>26409</v>
      </c>
      <c r="D6123" t="s">
        <v>85</v>
      </c>
      <c r="E6123">
        <v>257451</v>
      </c>
      <c r="F6123">
        <v>72496</v>
      </c>
      <c r="G6123">
        <v>0</v>
      </c>
      <c r="H6123" t="s">
        <v>26410</v>
      </c>
      <c r="I6123">
        <v>10</v>
      </c>
      <c r="J6123" t="s">
        <v>53</v>
      </c>
      <c r="K6123">
        <v>2235</v>
      </c>
      <c r="L6123" t="s">
        <v>88</v>
      </c>
    </row>
    <row r="6124" spans="1:13" x14ac:dyDescent="0.35">
      <c r="A6124" t="s">
        <v>26411</v>
      </c>
      <c r="B6124" t="s">
        <v>14</v>
      </c>
      <c r="C6124" t="s">
        <v>26412</v>
      </c>
      <c r="D6124" t="s">
        <v>85</v>
      </c>
      <c r="E6124">
        <v>1496801</v>
      </c>
      <c r="F6124">
        <v>135748</v>
      </c>
      <c r="G6124">
        <v>0</v>
      </c>
      <c r="H6124" t="s">
        <v>26413</v>
      </c>
      <c r="I6124">
        <v>10</v>
      </c>
      <c r="J6124" t="s">
        <v>87</v>
      </c>
      <c r="K6124">
        <v>5102</v>
      </c>
      <c r="L6124" t="s">
        <v>88</v>
      </c>
      <c r="M6124" t="s">
        <v>26414</v>
      </c>
    </row>
    <row r="6125" spans="1:13" x14ac:dyDescent="0.35">
      <c r="A6125" t="s">
        <v>26415</v>
      </c>
      <c r="B6125" t="s">
        <v>14</v>
      </c>
      <c r="C6125" t="s">
        <v>26416</v>
      </c>
      <c r="D6125" t="s">
        <v>85</v>
      </c>
      <c r="E6125">
        <v>1304363</v>
      </c>
      <c r="F6125">
        <v>208544</v>
      </c>
      <c r="G6125">
        <v>0</v>
      </c>
      <c r="H6125" t="s">
        <v>26417</v>
      </c>
      <c r="I6125">
        <v>10</v>
      </c>
      <c r="J6125" t="s">
        <v>87</v>
      </c>
      <c r="K6125">
        <v>12283</v>
      </c>
      <c r="L6125" t="s">
        <v>88</v>
      </c>
      <c r="M6125" t="s">
        <v>26418</v>
      </c>
    </row>
    <row r="6126" spans="1:13" x14ac:dyDescent="0.35">
      <c r="A6126" t="s">
        <v>26419</v>
      </c>
      <c r="B6126" t="s">
        <v>14</v>
      </c>
      <c r="C6126" t="s">
        <v>26420</v>
      </c>
      <c r="D6126" t="s">
        <v>85</v>
      </c>
      <c r="E6126">
        <v>552528</v>
      </c>
      <c r="F6126">
        <v>97797</v>
      </c>
      <c r="G6126">
        <v>0</v>
      </c>
      <c r="H6126" t="s">
        <v>26421</v>
      </c>
      <c r="I6126">
        <v>10</v>
      </c>
      <c r="J6126" t="s">
        <v>53</v>
      </c>
      <c r="K6126">
        <v>1710</v>
      </c>
      <c r="L6126" t="s">
        <v>88</v>
      </c>
    </row>
    <row r="6127" spans="1:13" x14ac:dyDescent="0.35">
      <c r="A6127" t="s">
        <v>26422</v>
      </c>
      <c r="B6127" t="s">
        <v>14</v>
      </c>
      <c r="C6127" t="s">
        <v>26423</v>
      </c>
      <c r="D6127" t="s">
        <v>85</v>
      </c>
      <c r="E6127">
        <v>3633679</v>
      </c>
      <c r="F6127">
        <v>295054</v>
      </c>
      <c r="G6127">
        <v>0</v>
      </c>
      <c r="H6127" t="s">
        <v>26424</v>
      </c>
      <c r="I6127">
        <v>10</v>
      </c>
      <c r="J6127" t="s">
        <v>87</v>
      </c>
      <c r="K6127">
        <v>10464</v>
      </c>
      <c r="L6127" t="s">
        <v>88</v>
      </c>
      <c r="M6127" t="s">
        <v>26414</v>
      </c>
    </row>
    <row r="6128" spans="1:13" x14ac:dyDescent="0.35">
      <c r="A6128" t="s">
        <v>26425</v>
      </c>
      <c r="B6128" t="s">
        <v>14</v>
      </c>
      <c r="C6128" t="s">
        <v>26426</v>
      </c>
      <c r="D6128" t="s">
        <v>85</v>
      </c>
      <c r="E6128">
        <v>625420</v>
      </c>
      <c r="F6128">
        <v>154118</v>
      </c>
      <c r="G6128">
        <v>0</v>
      </c>
      <c r="H6128" t="s">
        <v>26427</v>
      </c>
      <c r="I6128">
        <v>10</v>
      </c>
      <c r="J6128" t="s">
        <v>87</v>
      </c>
      <c r="K6128">
        <v>7234</v>
      </c>
      <c r="L6128" t="s">
        <v>88</v>
      </c>
      <c r="M6128" t="s">
        <v>26428</v>
      </c>
    </row>
    <row r="6129" spans="1:13" x14ac:dyDescent="0.35">
      <c r="A6129" t="s">
        <v>26429</v>
      </c>
      <c r="B6129" t="s">
        <v>14</v>
      </c>
      <c r="C6129" t="s">
        <v>26430</v>
      </c>
      <c r="D6129" t="s">
        <v>85</v>
      </c>
      <c r="E6129">
        <v>702321</v>
      </c>
      <c r="F6129">
        <v>105415</v>
      </c>
      <c r="G6129">
        <v>0</v>
      </c>
      <c r="H6129" t="s">
        <v>26431</v>
      </c>
      <c r="I6129">
        <v>10</v>
      </c>
      <c r="J6129" t="s">
        <v>53</v>
      </c>
      <c r="K6129">
        <v>1385</v>
      </c>
      <c r="L6129" t="s">
        <v>88</v>
      </c>
    </row>
    <row r="6130" spans="1:13" x14ac:dyDescent="0.35">
      <c r="A6130" t="s">
        <v>26432</v>
      </c>
      <c r="B6130" t="s">
        <v>14</v>
      </c>
      <c r="C6130" t="s">
        <v>26433</v>
      </c>
      <c r="D6130" t="s">
        <v>85</v>
      </c>
      <c r="E6130">
        <v>408413</v>
      </c>
      <c r="F6130">
        <v>84474</v>
      </c>
      <c r="G6130">
        <v>0</v>
      </c>
      <c r="H6130" t="s">
        <v>26434</v>
      </c>
      <c r="I6130">
        <v>10</v>
      </c>
      <c r="J6130" t="s">
        <v>53</v>
      </c>
      <c r="K6130">
        <v>1324</v>
      </c>
      <c r="L6130" t="s">
        <v>88</v>
      </c>
    </row>
    <row r="6131" spans="1:13" x14ac:dyDescent="0.35">
      <c r="A6131" t="s">
        <v>26435</v>
      </c>
      <c r="B6131" t="s">
        <v>14</v>
      </c>
      <c r="C6131" t="s">
        <v>26436</v>
      </c>
      <c r="D6131" t="s">
        <v>85</v>
      </c>
      <c r="E6131">
        <v>1657529</v>
      </c>
      <c r="F6131">
        <v>150397</v>
      </c>
      <c r="G6131">
        <v>0</v>
      </c>
      <c r="H6131" t="s">
        <v>26437</v>
      </c>
      <c r="I6131">
        <v>10</v>
      </c>
      <c r="J6131" t="s">
        <v>87</v>
      </c>
      <c r="K6131">
        <v>5909</v>
      </c>
      <c r="L6131" t="s">
        <v>88</v>
      </c>
      <c r="M6131" t="s">
        <v>26414</v>
      </c>
    </row>
    <row r="6132" spans="1:13" x14ac:dyDescent="0.35">
      <c r="A6132" t="s">
        <v>26438</v>
      </c>
      <c r="B6132" t="s">
        <v>14</v>
      </c>
      <c r="C6132" t="s">
        <v>26439</v>
      </c>
      <c r="D6132" t="s">
        <v>85</v>
      </c>
      <c r="E6132">
        <v>711138</v>
      </c>
      <c r="F6132">
        <v>111477</v>
      </c>
      <c r="G6132">
        <v>0</v>
      </c>
      <c r="H6132" t="s">
        <v>26440</v>
      </c>
      <c r="I6132">
        <v>10</v>
      </c>
      <c r="J6132" t="s">
        <v>87</v>
      </c>
      <c r="K6132">
        <v>4573</v>
      </c>
      <c r="L6132" t="s">
        <v>88</v>
      </c>
      <c r="M6132" t="s">
        <v>26441</v>
      </c>
    </row>
    <row r="6133" spans="1:13" x14ac:dyDescent="0.35">
      <c r="A6133" t="s">
        <v>26442</v>
      </c>
      <c r="B6133" t="s">
        <v>14</v>
      </c>
      <c r="C6133" t="s">
        <v>26443</v>
      </c>
      <c r="D6133" t="s">
        <v>85</v>
      </c>
      <c r="E6133">
        <v>445931</v>
      </c>
      <c r="F6133">
        <v>93087</v>
      </c>
      <c r="G6133">
        <v>0</v>
      </c>
      <c r="H6133" t="s">
        <v>26444</v>
      </c>
      <c r="I6133">
        <v>10</v>
      </c>
      <c r="J6133" t="s">
        <v>53</v>
      </c>
      <c r="K6133">
        <v>1610</v>
      </c>
      <c r="L6133" t="s">
        <v>88</v>
      </c>
    </row>
    <row r="6134" spans="1:13" x14ac:dyDescent="0.35">
      <c r="A6134" t="s">
        <v>26445</v>
      </c>
      <c r="B6134" t="s">
        <v>14</v>
      </c>
      <c r="C6134" t="s">
        <v>26446</v>
      </c>
      <c r="D6134" t="s">
        <v>85</v>
      </c>
      <c r="E6134">
        <v>2142702</v>
      </c>
      <c r="F6134">
        <v>180656</v>
      </c>
      <c r="G6134">
        <v>0</v>
      </c>
      <c r="H6134" t="s">
        <v>26447</v>
      </c>
      <c r="I6134">
        <v>10</v>
      </c>
      <c r="J6134" t="s">
        <v>87</v>
      </c>
      <c r="K6134">
        <v>7086</v>
      </c>
      <c r="L6134" t="s">
        <v>88</v>
      </c>
      <c r="M6134" t="s">
        <v>26414</v>
      </c>
    </row>
    <row r="6135" spans="1:13" x14ac:dyDescent="0.35">
      <c r="A6135" t="s">
        <v>26448</v>
      </c>
      <c r="B6135" t="s">
        <v>14</v>
      </c>
      <c r="C6135" t="s">
        <v>26449</v>
      </c>
      <c r="D6135" t="s">
        <v>85</v>
      </c>
      <c r="E6135">
        <v>345074</v>
      </c>
      <c r="F6135">
        <v>117416</v>
      </c>
      <c r="G6135">
        <v>0</v>
      </c>
      <c r="H6135" t="s">
        <v>26450</v>
      </c>
      <c r="I6135">
        <v>10</v>
      </c>
      <c r="J6135" t="s">
        <v>87</v>
      </c>
      <c r="K6135">
        <v>3017</v>
      </c>
      <c r="L6135" t="s">
        <v>88</v>
      </c>
      <c r="M6135" t="s">
        <v>26451</v>
      </c>
    </row>
    <row r="6136" spans="1:13" x14ac:dyDescent="0.35">
      <c r="A6136" t="s">
        <v>26452</v>
      </c>
      <c r="B6136" t="s">
        <v>14</v>
      </c>
      <c r="C6136" t="s">
        <v>26453</v>
      </c>
      <c r="D6136" t="s">
        <v>85</v>
      </c>
      <c r="E6136">
        <v>967198</v>
      </c>
      <c r="F6136">
        <v>174955</v>
      </c>
      <c r="G6136">
        <v>0</v>
      </c>
      <c r="H6136" t="s">
        <v>26454</v>
      </c>
      <c r="I6136">
        <v>10</v>
      </c>
      <c r="J6136" t="s">
        <v>87</v>
      </c>
      <c r="K6136">
        <v>8838</v>
      </c>
      <c r="L6136" t="s">
        <v>88</v>
      </c>
      <c r="M6136" t="s">
        <v>25718</v>
      </c>
    </row>
    <row r="6137" spans="1:13" x14ac:dyDescent="0.35">
      <c r="A6137" t="s">
        <v>26455</v>
      </c>
      <c r="B6137" t="s">
        <v>14</v>
      </c>
      <c r="C6137" t="s">
        <v>26456</v>
      </c>
      <c r="D6137" t="s">
        <v>85</v>
      </c>
      <c r="E6137">
        <v>716478</v>
      </c>
      <c r="F6137">
        <v>192008</v>
      </c>
      <c r="G6137">
        <v>0</v>
      </c>
      <c r="H6137" t="s">
        <v>26457</v>
      </c>
      <c r="I6137">
        <v>10</v>
      </c>
      <c r="J6137" t="s">
        <v>87</v>
      </c>
      <c r="K6137">
        <v>10780</v>
      </c>
      <c r="L6137" t="s">
        <v>88</v>
      </c>
      <c r="M6137" t="s">
        <v>26458</v>
      </c>
    </row>
    <row r="6138" spans="1:13" x14ac:dyDescent="0.35">
      <c r="A6138" t="s">
        <v>26459</v>
      </c>
      <c r="B6138" t="s">
        <v>14</v>
      </c>
      <c r="C6138" t="s">
        <v>26460</v>
      </c>
      <c r="D6138" t="s">
        <v>85</v>
      </c>
      <c r="E6138">
        <v>4090794</v>
      </c>
      <c r="F6138">
        <v>354387</v>
      </c>
      <c r="G6138">
        <v>0</v>
      </c>
      <c r="H6138" t="s">
        <v>26461</v>
      </c>
      <c r="I6138">
        <v>10</v>
      </c>
      <c r="J6138" t="s">
        <v>87</v>
      </c>
      <c r="K6138">
        <v>11990</v>
      </c>
      <c r="L6138" t="s">
        <v>88</v>
      </c>
      <c r="M6138" t="s">
        <v>26414</v>
      </c>
    </row>
    <row r="6139" spans="1:13" x14ac:dyDescent="0.35">
      <c r="A6139" t="s">
        <v>26462</v>
      </c>
      <c r="B6139" t="s">
        <v>14</v>
      </c>
      <c r="C6139" t="s">
        <v>26463</v>
      </c>
      <c r="D6139" t="s">
        <v>85</v>
      </c>
      <c r="E6139">
        <v>521727</v>
      </c>
      <c r="F6139">
        <v>154126</v>
      </c>
      <c r="G6139">
        <v>0</v>
      </c>
      <c r="H6139" t="s">
        <v>26464</v>
      </c>
      <c r="I6139">
        <v>10</v>
      </c>
      <c r="J6139" t="s">
        <v>87</v>
      </c>
      <c r="K6139">
        <v>8468</v>
      </c>
      <c r="L6139" t="s">
        <v>88</v>
      </c>
      <c r="M6139" t="s">
        <v>25718</v>
      </c>
    </row>
    <row r="6140" spans="1:13" x14ac:dyDescent="0.35">
      <c r="A6140" t="s">
        <v>26465</v>
      </c>
      <c r="B6140" t="s">
        <v>14</v>
      </c>
      <c r="C6140" t="s">
        <v>26466</v>
      </c>
      <c r="D6140" t="s">
        <v>85</v>
      </c>
      <c r="E6140">
        <v>663550</v>
      </c>
      <c r="F6140">
        <v>106406</v>
      </c>
      <c r="G6140">
        <v>0</v>
      </c>
      <c r="H6140" t="s">
        <v>26467</v>
      </c>
      <c r="I6140">
        <v>10</v>
      </c>
      <c r="J6140" t="s">
        <v>87</v>
      </c>
      <c r="K6140">
        <v>4246</v>
      </c>
      <c r="L6140" t="s">
        <v>88</v>
      </c>
      <c r="M6140" t="s">
        <v>26468</v>
      </c>
    </row>
    <row r="6141" spans="1:13" x14ac:dyDescent="0.35">
      <c r="A6141" t="s">
        <v>26469</v>
      </c>
      <c r="B6141" t="s">
        <v>14</v>
      </c>
      <c r="C6141" t="s">
        <v>26470</v>
      </c>
      <c r="D6141" t="s">
        <v>85</v>
      </c>
      <c r="E6141">
        <v>588917</v>
      </c>
      <c r="F6141">
        <v>105018</v>
      </c>
      <c r="G6141">
        <v>0</v>
      </c>
      <c r="H6141" t="s">
        <v>26471</v>
      </c>
      <c r="I6141">
        <v>10</v>
      </c>
      <c r="J6141" t="s">
        <v>87</v>
      </c>
      <c r="K6141">
        <v>4293</v>
      </c>
      <c r="L6141" t="s">
        <v>88</v>
      </c>
      <c r="M6141" t="s">
        <v>26472</v>
      </c>
    </row>
    <row r="6142" spans="1:13" x14ac:dyDescent="0.35">
      <c r="A6142" t="s">
        <v>26473</v>
      </c>
      <c r="B6142" t="s">
        <v>14</v>
      </c>
      <c r="C6142" t="s">
        <v>26474</v>
      </c>
      <c r="D6142" t="s">
        <v>85</v>
      </c>
      <c r="E6142">
        <v>7547922</v>
      </c>
      <c r="F6142">
        <v>552514</v>
      </c>
      <c r="G6142">
        <v>0</v>
      </c>
      <c r="H6142" t="s">
        <v>26475</v>
      </c>
      <c r="I6142">
        <v>10</v>
      </c>
      <c r="J6142" t="s">
        <v>87</v>
      </c>
      <c r="K6142">
        <v>21452</v>
      </c>
      <c r="L6142" t="s">
        <v>88</v>
      </c>
      <c r="M6142" t="s">
        <v>26414</v>
      </c>
    </row>
    <row r="6143" spans="1:13" x14ac:dyDescent="0.35">
      <c r="A6143" t="s">
        <v>26476</v>
      </c>
      <c r="B6143" t="s">
        <v>14</v>
      </c>
      <c r="C6143" t="s">
        <v>26477</v>
      </c>
      <c r="D6143" t="s">
        <v>85</v>
      </c>
      <c r="E6143">
        <v>1834878</v>
      </c>
      <c r="F6143">
        <v>169593</v>
      </c>
      <c r="G6143">
        <v>0</v>
      </c>
      <c r="H6143" t="s">
        <v>26478</v>
      </c>
      <c r="I6143">
        <v>10</v>
      </c>
      <c r="J6143" t="s">
        <v>87</v>
      </c>
      <c r="K6143">
        <v>13837</v>
      </c>
      <c r="L6143" t="s">
        <v>88</v>
      </c>
      <c r="M6143" t="s">
        <v>26479</v>
      </c>
    </row>
    <row r="6144" spans="1:13" x14ac:dyDescent="0.35">
      <c r="A6144" t="s">
        <v>26480</v>
      </c>
      <c r="B6144" t="s">
        <v>14</v>
      </c>
      <c r="C6144" t="s">
        <v>26481</v>
      </c>
      <c r="D6144" t="s">
        <v>85</v>
      </c>
      <c r="E6144">
        <v>2648329</v>
      </c>
      <c r="F6144">
        <v>218588</v>
      </c>
      <c r="G6144">
        <v>0</v>
      </c>
      <c r="H6144" t="s">
        <v>26482</v>
      </c>
      <c r="I6144">
        <v>10</v>
      </c>
      <c r="J6144" t="s">
        <v>87</v>
      </c>
      <c r="K6144">
        <v>10512</v>
      </c>
      <c r="L6144" t="s">
        <v>88</v>
      </c>
      <c r="M6144" t="s">
        <v>26414</v>
      </c>
    </row>
    <row r="6145" spans="1:13" x14ac:dyDescent="0.35">
      <c r="A6145" t="s">
        <v>26483</v>
      </c>
      <c r="B6145" t="s">
        <v>14</v>
      </c>
      <c r="C6145" t="s">
        <v>26484</v>
      </c>
      <c r="D6145" t="s">
        <v>85</v>
      </c>
      <c r="E6145">
        <v>786722</v>
      </c>
      <c r="F6145">
        <v>113602</v>
      </c>
      <c r="G6145">
        <v>0</v>
      </c>
      <c r="H6145" t="s">
        <v>26485</v>
      </c>
      <c r="I6145">
        <v>10</v>
      </c>
      <c r="J6145" t="s">
        <v>87</v>
      </c>
      <c r="K6145">
        <v>4884</v>
      </c>
      <c r="L6145" t="s">
        <v>88</v>
      </c>
      <c r="M6145" t="s">
        <v>26486</v>
      </c>
    </row>
    <row r="6146" spans="1:13" x14ac:dyDescent="0.35">
      <c r="A6146" t="s">
        <v>26487</v>
      </c>
      <c r="B6146" t="s">
        <v>14</v>
      </c>
      <c r="C6146" t="s">
        <v>26488</v>
      </c>
      <c r="D6146" t="s">
        <v>85</v>
      </c>
      <c r="E6146">
        <v>602447</v>
      </c>
      <c r="F6146">
        <v>115022</v>
      </c>
      <c r="G6146">
        <v>0</v>
      </c>
      <c r="H6146" t="s">
        <v>26489</v>
      </c>
      <c r="I6146">
        <v>10</v>
      </c>
      <c r="J6146" t="s">
        <v>87</v>
      </c>
      <c r="K6146">
        <v>4410</v>
      </c>
      <c r="L6146" t="s">
        <v>88</v>
      </c>
      <c r="M6146" t="s">
        <v>26490</v>
      </c>
    </row>
    <row r="6147" spans="1:13" x14ac:dyDescent="0.35">
      <c r="A6147" t="s">
        <v>26491</v>
      </c>
      <c r="B6147" t="s">
        <v>14</v>
      </c>
      <c r="C6147" t="s">
        <v>26492</v>
      </c>
      <c r="D6147" t="s">
        <v>85</v>
      </c>
      <c r="E6147">
        <v>8272749</v>
      </c>
      <c r="F6147">
        <v>494696</v>
      </c>
      <c r="G6147">
        <v>0</v>
      </c>
      <c r="H6147" t="s">
        <v>26493</v>
      </c>
      <c r="I6147">
        <v>10</v>
      </c>
      <c r="J6147" t="s">
        <v>87</v>
      </c>
      <c r="K6147">
        <v>16617</v>
      </c>
      <c r="L6147" t="s">
        <v>88</v>
      </c>
      <c r="M6147" t="s">
        <v>26414</v>
      </c>
    </row>
    <row r="6148" spans="1:13" x14ac:dyDescent="0.35">
      <c r="A6148" t="s">
        <v>26494</v>
      </c>
      <c r="B6148" t="s">
        <v>14</v>
      </c>
      <c r="C6148" t="s">
        <v>26495</v>
      </c>
      <c r="D6148" t="s">
        <v>85</v>
      </c>
      <c r="E6148">
        <v>299888</v>
      </c>
      <c r="F6148">
        <v>76920</v>
      </c>
      <c r="G6148">
        <v>0</v>
      </c>
      <c r="H6148" t="s">
        <v>26496</v>
      </c>
      <c r="I6148">
        <v>10</v>
      </c>
      <c r="J6148" t="s">
        <v>87</v>
      </c>
      <c r="K6148">
        <v>1771</v>
      </c>
      <c r="L6148" t="s">
        <v>88</v>
      </c>
      <c r="M6148" t="s">
        <v>25718</v>
      </c>
    </row>
    <row r="6149" spans="1:13" x14ac:dyDescent="0.35">
      <c r="A6149" t="s">
        <v>26497</v>
      </c>
      <c r="B6149" t="s">
        <v>14</v>
      </c>
      <c r="C6149" t="s">
        <v>26498</v>
      </c>
      <c r="D6149" t="s">
        <v>85</v>
      </c>
      <c r="E6149">
        <v>232330</v>
      </c>
      <c r="F6149">
        <v>80452</v>
      </c>
      <c r="G6149">
        <v>0</v>
      </c>
      <c r="H6149" t="s">
        <v>26499</v>
      </c>
      <c r="I6149">
        <v>10</v>
      </c>
      <c r="J6149" t="s">
        <v>53</v>
      </c>
      <c r="K6149">
        <v>1505</v>
      </c>
      <c r="L6149" t="s">
        <v>88</v>
      </c>
    </row>
    <row r="6150" spans="1:13" x14ac:dyDescent="0.35">
      <c r="A6150" t="s">
        <v>26500</v>
      </c>
      <c r="B6150" t="s">
        <v>14</v>
      </c>
      <c r="C6150" t="s">
        <v>26501</v>
      </c>
      <c r="D6150" t="s">
        <v>85</v>
      </c>
      <c r="E6150">
        <v>535345</v>
      </c>
      <c r="F6150">
        <v>86817</v>
      </c>
      <c r="G6150">
        <v>0</v>
      </c>
      <c r="H6150" t="s">
        <v>26502</v>
      </c>
      <c r="I6150">
        <v>10</v>
      </c>
      <c r="J6150" t="s">
        <v>87</v>
      </c>
      <c r="K6150">
        <v>3190</v>
      </c>
      <c r="L6150" t="s">
        <v>88</v>
      </c>
      <c r="M6150" t="s">
        <v>26472</v>
      </c>
    </row>
    <row r="6151" spans="1:13" x14ac:dyDescent="0.35">
      <c r="A6151" t="s">
        <v>26503</v>
      </c>
      <c r="B6151" t="s">
        <v>14</v>
      </c>
      <c r="C6151" t="s">
        <v>26504</v>
      </c>
      <c r="D6151" t="s">
        <v>85</v>
      </c>
      <c r="E6151">
        <v>217010</v>
      </c>
      <c r="F6151">
        <v>43014</v>
      </c>
      <c r="G6151">
        <v>0</v>
      </c>
      <c r="H6151" t="s">
        <v>26505</v>
      </c>
      <c r="I6151">
        <v>10</v>
      </c>
      <c r="J6151" t="s">
        <v>87</v>
      </c>
      <c r="K6151">
        <v>1675</v>
      </c>
      <c r="L6151" t="s">
        <v>88</v>
      </c>
      <c r="M6151" t="s">
        <v>26486</v>
      </c>
    </row>
    <row r="6152" spans="1:13" x14ac:dyDescent="0.35">
      <c r="A6152" t="s">
        <v>26506</v>
      </c>
      <c r="B6152" t="s">
        <v>14</v>
      </c>
      <c r="C6152" t="s">
        <v>26507</v>
      </c>
      <c r="D6152" t="s">
        <v>85</v>
      </c>
      <c r="E6152">
        <v>168800</v>
      </c>
      <c r="F6152">
        <v>36909</v>
      </c>
      <c r="G6152">
        <v>0</v>
      </c>
      <c r="H6152" t="s">
        <v>26508</v>
      </c>
      <c r="I6152">
        <v>10</v>
      </c>
      <c r="J6152" t="s">
        <v>87</v>
      </c>
      <c r="K6152">
        <v>1152</v>
      </c>
      <c r="L6152" t="s">
        <v>88</v>
      </c>
      <c r="M6152" t="s">
        <v>26486</v>
      </c>
    </row>
    <row r="6153" spans="1:13" x14ac:dyDescent="0.35">
      <c r="A6153" t="s">
        <v>26509</v>
      </c>
      <c r="B6153" t="s">
        <v>14</v>
      </c>
      <c r="C6153" t="s">
        <v>26510</v>
      </c>
      <c r="D6153" t="s">
        <v>85</v>
      </c>
      <c r="E6153">
        <v>229389</v>
      </c>
      <c r="F6153">
        <v>42781</v>
      </c>
      <c r="G6153">
        <v>0</v>
      </c>
      <c r="H6153" t="s">
        <v>26511</v>
      </c>
      <c r="I6153">
        <v>10</v>
      </c>
      <c r="J6153" t="s">
        <v>87</v>
      </c>
      <c r="K6153">
        <v>1543</v>
      </c>
      <c r="L6153" t="s">
        <v>88</v>
      </c>
      <c r="M6153" t="s">
        <v>26486</v>
      </c>
    </row>
    <row r="6154" spans="1:13" x14ac:dyDescent="0.35">
      <c r="A6154" t="s">
        <v>26512</v>
      </c>
      <c r="B6154" t="s">
        <v>14</v>
      </c>
      <c r="C6154" t="s">
        <v>26513</v>
      </c>
      <c r="D6154" t="s">
        <v>85</v>
      </c>
      <c r="E6154">
        <v>325243</v>
      </c>
      <c r="F6154">
        <v>67285</v>
      </c>
      <c r="G6154">
        <v>0</v>
      </c>
      <c r="H6154" t="s">
        <v>26514</v>
      </c>
      <c r="I6154">
        <v>10</v>
      </c>
      <c r="J6154" t="s">
        <v>87</v>
      </c>
      <c r="K6154">
        <v>2788</v>
      </c>
      <c r="L6154" t="s">
        <v>88</v>
      </c>
      <c r="M6154" t="s">
        <v>26486</v>
      </c>
    </row>
    <row r="6155" spans="1:13" x14ac:dyDescent="0.35">
      <c r="A6155" t="s">
        <v>26515</v>
      </c>
      <c r="B6155" t="s">
        <v>14</v>
      </c>
      <c r="C6155" t="s">
        <v>26516</v>
      </c>
      <c r="D6155" t="s">
        <v>85</v>
      </c>
      <c r="E6155">
        <v>259906</v>
      </c>
      <c r="F6155">
        <v>71652</v>
      </c>
      <c r="G6155">
        <v>0</v>
      </c>
      <c r="H6155" t="s">
        <v>26517</v>
      </c>
      <c r="I6155">
        <v>10</v>
      </c>
      <c r="J6155" t="s">
        <v>87</v>
      </c>
      <c r="K6155">
        <v>2618</v>
      </c>
      <c r="L6155" t="s">
        <v>88</v>
      </c>
      <c r="M6155" t="s">
        <v>26518</v>
      </c>
    </row>
    <row r="6156" spans="1:13" x14ac:dyDescent="0.35">
      <c r="A6156" t="s">
        <v>26519</v>
      </c>
      <c r="B6156" t="s">
        <v>14</v>
      </c>
      <c r="C6156" t="s">
        <v>26520</v>
      </c>
      <c r="D6156" t="s">
        <v>85</v>
      </c>
      <c r="E6156">
        <v>344826</v>
      </c>
      <c r="F6156">
        <v>77392</v>
      </c>
      <c r="G6156">
        <v>0</v>
      </c>
      <c r="H6156" t="s">
        <v>26521</v>
      </c>
      <c r="I6156">
        <v>10</v>
      </c>
      <c r="J6156" t="s">
        <v>87</v>
      </c>
      <c r="K6156">
        <v>3564</v>
      </c>
      <c r="L6156" t="s">
        <v>88</v>
      </c>
      <c r="M6156" t="s">
        <v>26522</v>
      </c>
    </row>
    <row r="6157" spans="1:13" x14ac:dyDescent="0.35">
      <c r="A6157" t="s">
        <v>26523</v>
      </c>
      <c r="B6157" t="s">
        <v>14</v>
      </c>
      <c r="C6157" t="s">
        <v>26524</v>
      </c>
      <c r="D6157" t="s">
        <v>85</v>
      </c>
      <c r="E6157">
        <v>418516</v>
      </c>
      <c r="F6157">
        <v>124853</v>
      </c>
      <c r="G6157">
        <v>0</v>
      </c>
      <c r="H6157" t="s">
        <v>26525</v>
      </c>
      <c r="I6157">
        <v>10</v>
      </c>
      <c r="J6157" t="s">
        <v>87</v>
      </c>
      <c r="K6157">
        <v>9742</v>
      </c>
      <c r="L6157" t="s">
        <v>88</v>
      </c>
      <c r="M6157" t="s">
        <v>25718</v>
      </c>
    </row>
    <row r="6158" spans="1:13" x14ac:dyDescent="0.35">
      <c r="A6158" t="s">
        <v>26526</v>
      </c>
      <c r="B6158" t="s">
        <v>14</v>
      </c>
      <c r="C6158" t="s">
        <v>26527</v>
      </c>
      <c r="D6158" t="s">
        <v>85</v>
      </c>
      <c r="E6158">
        <v>2180357</v>
      </c>
      <c r="F6158">
        <v>190239</v>
      </c>
      <c r="G6158">
        <v>0</v>
      </c>
      <c r="H6158" t="s">
        <v>26528</v>
      </c>
      <c r="I6158">
        <v>10</v>
      </c>
      <c r="J6158" t="s">
        <v>87</v>
      </c>
      <c r="K6158">
        <v>7055</v>
      </c>
      <c r="L6158" t="s">
        <v>88</v>
      </c>
      <c r="M6158" t="s">
        <v>26414</v>
      </c>
    </row>
    <row r="6159" spans="1:13" x14ac:dyDescent="0.35">
      <c r="A6159" t="s">
        <v>26529</v>
      </c>
      <c r="B6159" t="s">
        <v>14</v>
      </c>
      <c r="C6159" t="s">
        <v>26530</v>
      </c>
      <c r="D6159" t="s">
        <v>85</v>
      </c>
      <c r="E6159">
        <v>203106</v>
      </c>
      <c r="F6159">
        <v>63329</v>
      </c>
      <c r="G6159">
        <v>0</v>
      </c>
      <c r="H6159" t="s">
        <v>26531</v>
      </c>
      <c r="I6159">
        <v>10</v>
      </c>
      <c r="J6159" t="s">
        <v>87</v>
      </c>
      <c r="K6159">
        <v>2352</v>
      </c>
      <c r="L6159" t="s">
        <v>88</v>
      </c>
      <c r="M6159" t="s">
        <v>26532</v>
      </c>
    </row>
    <row r="6160" spans="1:13" x14ac:dyDescent="0.35">
      <c r="A6160" t="s">
        <v>26533</v>
      </c>
      <c r="B6160" t="s">
        <v>14</v>
      </c>
      <c r="C6160" t="s">
        <v>26534</v>
      </c>
      <c r="D6160" t="s">
        <v>85</v>
      </c>
      <c r="E6160">
        <v>1631722</v>
      </c>
      <c r="F6160">
        <v>141879</v>
      </c>
      <c r="G6160">
        <v>0</v>
      </c>
      <c r="H6160" t="s">
        <v>26535</v>
      </c>
      <c r="I6160">
        <v>10</v>
      </c>
      <c r="J6160" t="s">
        <v>87</v>
      </c>
      <c r="K6160">
        <v>7377</v>
      </c>
      <c r="L6160" t="s">
        <v>88</v>
      </c>
      <c r="M6160" t="s">
        <v>26479</v>
      </c>
    </row>
    <row r="6161" spans="1:13" x14ac:dyDescent="0.35">
      <c r="A6161" t="s">
        <v>26536</v>
      </c>
      <c r="B6161" t="s">
        <v>14</v>
      </c>
      <c r="C6161" t="s">
        <v>26537</v>
      </c>
      <c r="D6161" t="s">
        <v>85</v>
      </c>
      <c r="E6161">
        <v>442818</v>
      </c>
      <c r="F6161">
        <v>106571</v>
      </c>
      <c r="G6161">
        <v>0</v>
      </c>
      <c r="H6161" t="s">
        <v>26538</v>
      </c>
      <c r="I6161">
        <v>10</v>
      </c>
      <c r="J6161" t="s">
        <v>53</v>
      </c>
      <c r="K6161">
        <v>2927</v>
      </c>
      <c r="L6161" t="s">
        <v>88</v>
      </c>
    </row>
    <row r="6162" spans="1:13" x14ac:dyDescent="0.35">
      <c r="A6162" t="s">
        <v>26539</v>
      </c>
      <c r="B6162" t="s">
        <v>14</v>
      </c>
      <c r="C6162" t="s">
        <v>26540</v>
      </c>
      <c r="D6162" t="s">
        <v>85</v>
      </c>
      <c r="E6162">
        <v>828101</v>
      </c>
      <c r="F6162">
        <v>135252</v>
      </c>
      <c r="G6162">
        <v>0</v>
      </c>
      <c r="H6162" t="s">
        <v>26541</v>
      </c>
      <c r="I6162">
        <v>10</v>
      </c>
      <c r="J6162" t="s">
        <v>87</v>
      </c>
      <c r="K6162">
        <v>5649</v>
      </c>
      <c r="L6162" t="s">
        <v>88</v>
      </c>
      <c r="M6162" t="s">
        <v>26542</v>
      </c>
    </row>
    <row r="6163" spans="1:13" x14ac:dyDescent="0.35">
      <c r="A6163" t="s">
        <v>26543</v>
      </c>
      <c r="B6163" t="s">
        <v>14</v>
      </c>
      <c r="C6163" t="s">
        <v>26544</v>
      </c>
      <c r="D6163" t="s">
        <v>85</v>
      </c>
      <c r="E6163">
        <v>1176950</v>
      </c>
      <c r="F6163">
        <v>195063</v>
      </c>
      <c r="G6163">
        <v>0</v>
      </c>
      <c r="H6163" t="s">
        <v>26545</v>
      </c>
      <c r="I6163">
        <v>10</v>
      </c>
      <c r="J6163" t="s">
        <v>87</v>
      </c>
      <c r="K6163">
        <v>9320</v>
      </c>
      <c r="L6163" t="s">
        <v>88</v>
      </c>
      <c r="M6163" t="s">
        <v>26542</v>
      </c>
    </row>
    <row r="6164" spans="1:13" x14ac:dyDescent="0.35">
      <c r="A6164" t="s">
        <v>26546</v>
      </c>
      <c r="B6164" t="s">
        <v>14</v>
      </c>
      <c r="C6164" t="s">
        <v>26547</v>
      </c>
      <c r="D6164" t="s">
        <v>85</v>
      </c>
      <c r="E6164">
        <v>424968</v>
      </c>
      <c r="F6164">
        <v>117851</v>
      </c>
      <c r="G6164">
        <v>0</v>
      </c>
      <c r="H6164" t="s">
        <v>26548</v>
      </c>
      <c r="I6164">
        <v>10</v>
      </c>
      <c r="J6164" t="s">
        <v>53</v>
      </c>
      <c r="K6164">
        <v>2985</v>
      </c>
      <c r="L6164" t="s">
        <v>88</v>
      </c>
    </row>
    <row r="6165" spans="1:13" x14ac:dyDescent="0.35">
      <c r="A6165" t="s">
        <v>26549</v>
      </c>
      <c r="B6165" t="s">
        <v>14</v>
      </c>
      <c r="C6165" t="s">
        <v>26550</v>
      </c>
      <c r="D6165" t="s">
        <v>85</v>
      </c>
      <c r="E6165">
        <v>569970</v>
      </c>
      <c r="F6165">
        <v>141462</v>
      </c>
      <c r="G6165">
        <v>0</v>
      </c>
      <c r="H6165" t="s">
        <v>26551</v>
      </c>
      <c r="I6165">
        <v>10</v>
      </c>
      <c r="J6165" t="s">
        <v>53</v>
      </c>
      <c r="K6165">
        <v>4149</v>
      </c>
      <c r="L6165" t="s">
        <v>88</v>
      </c>
    </row>
    <row r="6166" spans="1:13" x14ac:dyDescent="0.35">
      <c r="A6166" t="s">
        <v>26552</v>
      </c>
      <c r="B6166" t="s">
        <v>14</v>
      </c>
      <c r="C6166" t="s">
        <v>26553</v>
      </c>
      <c r="D6166" t="s">
        <v>85</v>
      </c>
      <c r="E6166">
        <v>259611</v>
      </c>
      <c r="F6166">
        <v>71465</v>
      </c>
      <c r="G6166">
        <v>0</v>
      </c>
      <c r="H6166" t="s">
        <v>26554</v>
      </c>
      <c r="I6166">
        <v>10</v>
      </c>
      <c r="J6166" t="s">
        <v>87</v>
      </c>
      <c r="K6166">
        <v>2011</v>
      </c>
      <c r="L6166" t="s">
        <v>88</v>
      </c>
      <c r="M6166" t="s">
        <v>26555</v>
      </c>
    </row>
    <row r="6167" spans="1:13" x14ac:dyDescent="0.35">
      <c r="A6167" t="s">
        <v>26556</v>
      </c>
      <c r="B6167" t="s">
        <v>14</v>
      </c>
      <c r="C6167" t="s">
        <v>26557</v>
      </c>
      <c r="D6167" t="s">
        <v>85</v>
      </c>
      <c r="E6167">
        <v>182239</v>
      </c>
      <c r="F6167">
        <v>66239</v>
      </c>
      <c r="G6167">
        <v>0</v>
      </c>
      <c r="H6167" t="s">
        <v>26558</v>
      </c>
      <c r="I6167">
        <v>10</v>
      </c>
      <c r="J6167" t="s">
        <v>53</v>
      </c>
      <c r="K6167">
        <v>1063</v>
      </c>
      <c r="L6167" t="s">
        <v>88</v>
      </c>
    </row>
    <row r="6168" spans="1:13" x14ac:dyDescent="0.35">
      <c r="A6168" t="s">
        <v>26559</v>
      </c>
      <c r="B6168" t="s">
        <v>14</v>
      </c>
      <c r="C6168" t="s">
        <v>26560</v>
      </c>
      <c r="D6168" t="s">
        <v>85</v>
      </c>
      <c r="E6168">
        <v>738873</v>
      </c>
      <c r="F6168">
        <v>130203</v>
      </c>
      <c r="G6168">
        <v>0</v>
      </c>
      <c r="H6168" t="s">
        <v>26561</v>
      </c>
      <c r="I6168">
        <v>10</v>
      </c>
      <c r="J6168" t="s">
        <v>87</v>
      </c>
      <c r="K6168">
        <v>6009</v>
      </c>
      <c r="L6168" t="s">
        <v>88</v>
      </c>
      <c r="M6168" t="s">
        <v>26472</v>
      </c>
    </row>
    <row r="6169" spans="1:13" x14ac:dyDescent="0.35">
      <c r="A6169" t="s">
        <v>26562</v>
      </c>
      <c r="B6169" t="s">
        <v>14</v>
      </c>
      <c r="C6169" t="s">
        <v>26563</v>
      </c>
      <c r="D6169" t="s">
        <v>85</v>
      </c>
      <c r="E6169">
        <v>1450344</v>
      </c>
      <c r="F6169">
        <v>181021</v>
      </c>
      <c r="G6169">
        <v>0</v>
      </c>
      <c r="H6169" t="s">
        <v>26564</v>
      </c>
      <c r="I6169">
        <v>10</v>
      </c>
      <c r="J6169" t="s">
        <v>87</v>
      </c>
      <c r="K6169">
        <v>6082</v>
      </c>
      <c r="L6169" t="s">
        <v>88</v>
      </c>
      <c r="M6169" t="s">
        <v>26472</v>
      </c>
    </row>
    <row r="6170" spans="1:13" x14ac:dyDescent="0.35">
      <c r="A6170" t="s">
        <v>26565</v>
      </c>
      <c r="B6170" t="s">
        <v>14</v>
      </c>
      <c r="C6170" t="s">
        <v>26566</v>
      </c>
      <c r="D6170" t="s">
        <v>85</v>
      </c>
      <c r="E6170">
        <v>313574</v>
      </c>
      <c r="F6170">
        <v>96527</v>
      </c>
      <c r="G6170">
        <v>0</v>
      </c>
      <c r="H6170" t="s">
        <v>26567</v>
      </c>
      <c r="I6170">
        <v>10</v>
      </c>
      <c r="J6170" t="s">
        <v>87</v>
      </c>
      <c r="K6170">
        <v>3908</v>
      </c>
      <c r="L6170" t="s">
        <v>88</v>
      </c>
      <c r="M6170" t="s">
        <v>26568</v>
      </c>
    </row>
    <row r="6171" spans="1:13" x14ac:dyDescent="0.35">
      <c r="A6171" t="s">
        <v>26569</v>
      </c>
      <c r="B6171" t="s">
        <v>14</v>
      </c>
      <c r="C6171" t="s">
        <v>26570</v>
      </c>
      <c r="D6171" t="s">
        <v>85</v>
      </c>
      <c r="E6171">
        <v>751043</v>
      </c>
      <c r="F6171">
        <v>126892</v>
      </c>
      <c r="G6171">
        <v>0</v>
      </c>
      <c r="H6171" t="s">
        <v>26571</v>
      </c>
      <c r="I6171">
        <v>10</v>
      </c>
      <c r="J6171" t="s">
        <v>87</v>
      </c>
      <c r="K6171">
        <v>5385</v>
      </c>
      <c r="L6171" t="s">
        <v>88</v>
      </c>
      <c r="M6171" t="s">
        <v>26414</v>
      </c>
    </row>
    <row r="6172" spans="1:13" x14ac:dyDescent="0.35">
      <c r="A6172" t="s">
        <v>26572</v>
      </c>
      <c r="B6172" t="s">
        <v>14</v>
      </c>
      <c r="C6172" t="s">
        <v>26573</v>
      </c>
      <c r="D6172" t="s">
        <v>85</v>
      </c>
      <c r="E6172">
        <v>863247</v>
      </c>
      <c r="F6172">
        <v>135335</v>
      </c>
      <c r="G6172">
        <v>0</v>
      </c>
      <c r="H6172" t="s">
        <v>26574</v>
      </c>
      <c r="I6172">
        <v>10</v>
      </c>
      <c r="J6172" t="s">
        <v>87</v>
      </c>
      <c r="K6172">
        <v>5626</v>
      </c>
      <c r="L6172" t="s">
        <v>88</v>
      </c>
      <c r="M6172" t="s">
        <v>26575</v>
      </c>
    </row>
    <row r="6173" spans="1:13" x14ac:dyDescent="0.35">
      <c r="A6173" t="s">
        <v>26576</v>
      </c>
      <c r="B6173" t="s">
        <v>14</v>
      </c>
      <c r="C6173" t="s">
        <v>26577</v>
      </c>
      <c r="D6173" t="s">
        <v>85</v>
      </c>
      <c r="E6173">
        <v>226344</v>
      </c>
      <c r="F6173">
        <v>76239</v>
      </c>
      <c r="G6173">
        <v>0</v>
      </c>
      <c r="H6173" t="s">
        <v>26578</v>
      </c>
      <c r="I6173">
        <v>10</v>
      </c>
      <c r="J6173" t="s">
        <v>53</v>
      </c>
      <c r="K6173">
        <v>1644</v>
      </c>
      <c r="L6173" t="s">
        <v>88</v>
      </c>
    </row>
    <row r="6174" spans="1:13" x14ac:dyDescent="0.35">
      <c r="A6174" t="s">
        <v>26579</v>
      </c>
      <c r="B6174" t="s">
        <v>14</v>
      </c>
      <c r="C6174" t="s">
        <v>26580</v>
      </c>
      <c r="D6174" t="s">
        <v>85</v>
      </c>
      <c r="E6174">
        <v>1207513</v>
      </c>
      <c r="F6174">
        <v>189083</v>
      </c>
      <c r="G6174">
        <v>0</v>
      </c>
      <c r="H6174" t="s">
        <v>26581</v>
      </c>
      <c r="I6174">
        <v>10</v>
      </c>
      <c r="J6174" t="s">
        <v>87</v>
      </c>
      <c r="K6174">
        <v>7798</v>
      </c>
      <c r="L6174" t="s">
        <v>88</v>
      </c>
      <c r="M6174" t="s">
        <v>26582</v>
      </c>
    </row>
    <row r="6175" spans="1:13" x14ac:dyDescent="0.35">
      <c r="A6175" t="s">
        <v>26583</v>
      </c>
      <c r="B6175" t="s">
        <v>14</v>
      </c>
      <c r="C6175" t="s">
        <v>26584</v>
      </c>
      <c r="D6175" t="s">
        <v>85</v>
      </c>
      <c r="E6175">
        <v>292305</v>
      </c>
      <c r="F6175">
        <v>76144</v>
      </c>
      <c r="G6175">
        <v>0</v>
      </c>
      <c r="H6175" t="s">
        <v>26585</v>
      </c>
      <c r="I6175">
        <v>10</v>
      </c>
      <c r="J6175" t="s">
        <v>87</v>
      </c>
      <c r="K6175">
        <v>3118</v>
      </c>
      <c r="L6175" t="s">
        <v>88</v>
      </c>
      <c r="M6175" t="s">
        <v>26586</v>
      </c>
    </row>
    <row r="6176" spans="1:13" x14ac:dyDescent="0.35">
      <c r="A6176" t="s">
        <v>26587</v>
      </c>
      <c r="B6176" t="s">
        <v>14</v>
      </c>
      <c r="C6176" t="s">
        <v>26588</v>
      </c>
      <c r="D6176" t="s">
        <v>85</v>
      </c>
      <c r="E6176">
        <v>463433</v>
      </c>
      <c r="F6176">
        <v>65420</v>
      </c>
      <c r="G6176">
        <v>0</v>
      </c>
      <c r="H6176" t="s">
        <v>26589</v>
      </c>
      <c r="I6176">
        <v>10</v>
      </c>
      <c r="J6176" t="s">
        <v>87</v>
      </c>
      <c r="K6176">
        <v>2340</v>
      </c>
      <c r="L6176" t="s">
        <v>88</v>
      </c>
      <c r="M6176" t="s">
        <v>26590</v>
      </c>
    </row>
    <row r="6177" spans="1:13" x14ac:dyDescent="0.35">
      <c r="A6177" t="s">
        <v>26591</v>
      </c>
      <c r="B6177" t="s">
        <v>14</v>
      </c>
      <c r="C6177" t="s">
        <v>26592</v>
      </c>
      <c r="D6177" t="s">
        <v>85</v>
      </c>
      <c r="E6177">
        <v>358685</v>
      </c>
      <c r="F6177">
        <v>50061</v>
      </c>
      <c r="G6177">
        <v>0</v>
      </c>
      <c r="H6177" t="s">
        <v>26593</v>
      </c>
      <c r="I6177">
        <v>10</v>
      </c>
      <c r="J6177" t="s">
        <v>87</v>
      </c>
      <c r="K6177">
        <v>1897</v>
      </c>
      <c r="L6177" t="s">
        <v>88</v>
      </c>
      <c r="M6177" t="s">
        <v>26590</v>
      </c>
    </row>
    <row r="6178" spans="1:13" x14ac:dyDescent="0.35">
      <c r="A6178" t="s">
        <v>26594</v>
      </c>
      <c r="B6178" t="s">
        <v>14</v>
      </c>
      <c r="C6178" t="s">
        <v>26595</v>
      </c>
      <c r="D6178" t="s">
        <v>85</v>
      </c>
      <c r="E6178">
        <v>557173</v>
      </c>
      <c r="F6178">
        <v>82104</v>
      </c>
      <c r="G6178">
        <v>0</v>
      </c>
      <c r="H6178" t="s">
        <v>26596</v>
      </c>
      <c r="I6178">
        <v>10</v>
      </c>
      <c r="J6178" t="s">
        <v>87</v>
      </c>
      <c r="K6178">
        <v>3988</v>
      </c>
      <c r="L6178" t="s">
        <v>88</v>
      </c>
      <c r="M6178" t="s">
        <v>26590</v>
      </c>
    </row>
    <row r="6179" spans="1:13" x14ac:dyDescent="0.35">
      <c r="A6179" t="e">
        <f>-rcT6fOxSHw</f>
        <v>#NAME?</v>
      </c>
      <c r="B6179" t="s">
        <v>14</v>
      </c>
      <c r="C6179" t="s">
        <v>26597</v>
      </c>
      <c r="D6179" t="s">
        <v>85</v>
      </c>
      <c r="E6179">
        <v>463452</v>
      </c>
      <c r="F6179">
        <v>58935</v>
      </c>
      <c r="G6179">
        <v>0</v>
      </c>
      <c r="H6179" t="s">
        <v>26598</v>
      </c>
      <c r="I6179">
        <v>10</v>
      </c>
      <c r="J6179" t="s">
        <v>87</v>
      </c>
      <c r="K6179">
        <v>2295</v>
      </c>
      <c r="L6179" t="s">
        <v>88</v>
      </c>
      <c r="M6179" t="s">
        <v>26590</v>
      </c>
    </row>
    <row r="6180" spans="1:13" x14ac:dyDescent="0.35">
      <c r="A6180" t="s">
        <v>26599</v>
      </c>
      <c r="B6180" t="s">
        <v>14</v>
      </c>
      <c r="C6180" t="s">
        <v>26600</v>
      </c>
      <c r="D6180" t="s">
        <v>85</v>
      </c>
      <c r="E6180">
        <v>646159</v>
      </c>
      <c r="F6180">
        <v>71777</v>
      </c>
      <c r="G6180">
        <v>0</v>
      </c>
      <c r="H6180" t="s">
        <v>26601</v>
      </c>
      <c r="I6180">
        <v>10</v>
      </c>
      <c r="J6180" t="s">
        <v>87</v>
      </c>
      <c r="K6180">
        <v>3050</v>
      </c>
      <c r="L6180" t="s">
        <v>88</v>
      </c>
      <c r="M6180" t="s">
        <v>26590</v>
      </c>
    </row>
    <row r="6181" spans="1:13" x14ac:dyDescent="0.35">
      <c r="A6181" t="s">
        <v>26602</v>
      </c>
      <c r="B6181" t="s">
        <v>14</v>
      </c>
      <c r="C6181" t="s">
        <v>26603</v>
      </c>
      <c r="D6181" t="s">
        <v>85</v>
      </c>
      <c r="E6181">
        <v>892776</v>
      </c>
      <c r="F6181">
        <v>76445</v>
      </c>
      <c r="G6181">
        <v>0</v>
      </c>
      <c r="H6181" t="s">
        <v>26604</v>
      </c>
      <c r="I6181">
        <v>10</v>
      </c>
      <c r="J6181" t="s">
        <v>87</v>
      </c>
      <c r="K6181">
        <v>3304</v>
      </c>
      <c r="L6181" t="s">
        <v>88</v>
      </c>
      <c r="M6181" t="s">
        <v>26590</v>
      </c>
    </row>
    <row r="6182" spans="1:13" x14ac:dyDescent="0.35">
      <c r="A6182" t="s">
        <v>26605</v>
      </c>
      <c r="B6182" t="s">
        <v>14</v>
      </c>
      <c r="C6182" t="s">
        <v>26606</v>
      </c>
      <c r="D6182" t="s">
        <v>85</v>
      </c>
      <c r="E6182">
        <v>4236129</v>
      </c>
      <c r="F6182">
        <v>280090</v>
      </c>
      <c r="G6182">
        <v>0</v>
      </c>
      <c r="H6182" t="s">
        <v>26607</v>
      </c>
      <c r="I6182">
        <v>10</v>
      </c>
      <c r="J6182" t="s">
        <v>87</v>
      </c>
      <c r="K6182">
        <v>17116</v>
      </c>
      <c r="L6182" t="s">
        <v>88</v>
      </c>
      <c r="M6182" t="s">
        <v>26608</v>
      </c>
    </row>
    <row r="6183" spans="1:13" x14ac:dyDescent="0.35">
      <c r="A6183" t="s">
        <v>26609</v>
      </c>
      <c r="B6183" t="s">
        <v>14</v>
      </c>
      <c r="C6183" t="s">
        <v>26610</v>
      </c>
      <c r="D6183" t="s">
        <v>85</v>
      </c>
      <c r="E6183">
        <v>1007363</v>
      </c>
      <c r="F6183">
        <v>213523</v>
      </c>
      <c r="G6183">
        <v>0</v>
      </c>
      <c r="H6183" t="s">
        <v>26611</v>
      </c>
      <c r="I6183">
        <v>10</v>
      </c>
      <c r="J6183" t="s">
        <v>53</v>
      </c>
      <c r="K6183">
        <v>4812</v>
      </c>
      <c r="L6183" t="s">
        <v>88</v>
      </c>
    </row>
    <row r="6184" spans="1:13" x14ac:dyDescent="0.35">
      <c r="A6184" t="s">
        <v>26612</v>
      </c>
      <c r="B6184" t="s">
        <v>14</v>
      </c>
      <c r="C6184" t="s">
        <v>26613</v>
      </c>
      <c r="D6184" t="s">
        <v>85</v>
      </c>
      <c r="E6184">
        <v>411824</v>
      </c>
      <c r="F6184">
        <v>122193</v>
      </c>
      <c r="G6184">
        <v>0</v>
      </c>
      <c r="H6184" t="s">
        <v>26614</v>
      </c>
      <c r="I6184">
        <v>10</v>
      </c>
      <c r="J6184" t="s">
        <v>87</v>
      </c>
      <c r="K6184">
        <v>4527</v>
      </c>
      <c r="L6184" t="s">
        <v>88</v>
      </c>
      <c r="M6184" t="s">
        <v>25718</v>
      </c>
    </row>
    <row r="6185" spans="1:13" x14ac:dyDescent="0.35">
      <c r="A6185" t="s">
        <v>26615</v>
      </c>
      <c r="B6185" t="s">
        <v>14</v>
      </c>
      <c r="C6185" t="s">
        <v>26616</v>
      </c>
      <c r="D6185" t="s">
        <v>85</v>
      </c>
      <c r="E6185">
        <v>660474</v>
      </c>
      <c r="F6185">
        <v>132986</v>
      </c>
      <c r="G6185">
        <v>0</v>
      </c>
      <c r="H6185" t="s">
        <v>26617</v>
      </c>
      <c r="I6185">
        <v>10</v>
      </c>
      <c r="J6185" t="s">
        <v>87</v>
      </c>
      <c r="K6185">
        <v>5401</v>
      </c>
      <c r="L6185" t="s">
        <v>88</v>
      </c>
      <c r="M6185" t="s">
        <v>26618</v>
      </c>
    </row>
    <row r="6186" spans="1:13" x14ac:dyDescent="0.35">
      <c r="A6186" t="s">
        <v>26619</v>
      </c>
      <c r="B6186" t="s">
        <v>14</v>
      </c>
      <c r="C6186" t="s">
        <v>26620</v>
      </c>
      <c r="D6186" t="s">
        <v>85</v>
      </c>
      <c r="E6186">
        <v>672686</v>
      </c>
      <c r="F6186">
        <v>151428</v>
      </c>
      <c r="G6186">
        <v>0</v>
      </c>
      <c r="H6186" t="s">
        <v>26621</v>
      </c>
      <c r="I6186">
        <v>10</v>
      </c>
      <c r="J6186" t="s">
        <v>87</v>
      </c>
      <c r="K6186">
        <v>6948</v>
      </c>
      <c r="L6186" t="s">
        <v>88</v>
      </c>
      <c r="M6186" t="s">
        <v>26472</v>
      </c>
    </row>
    <row r="6187" spans="1:13" x14ac:dyDescent="0.35">
      <c r="A6187" t="s">
        <v>26622</v>
      </c>
      <c r="B6187" t="s">
        <v>14</v>
      </c>
      <c r="C6187" t="s">
        <v>26623</v>
      </c>
      <c r="D6187" t="s">
        <v>85</v>
      </c>
      <c r="E6187">
        <v>275530</v>
      </c>
      <c r="F6187">
        <v>98091</v>
      </c>
      <c r="G6187">
        <v>0</v>
      </c>
      <c r="H6187" t="s">
        <v>26624</v>
      </c>
      <c r="I6187">
        <v>10</v>
      </c>
      <c r="J6187" t="s">
        <v>53</v>
      </c>
      <c r="K6187">
        <v>2093</v>
      </c>
      <c r="L6187" t="s">
        <v>88</v>
      </c>
    </row>
    <row r="6188" spans="1:13" x14ac:dyDescent="0.35">
      <c r="A6188" t="s">
        <v>26625</v>
      </c>
      <c r="B6188" t="s">
        <v>14</v>
      </c>
      <c r="C6188" t="s">
        <v>26626</v>
      </c>
      <c r="D6188" t="s">
        <v>85</v>
      </c>
      <c r="E6188">
        <v>2562753</v>
      </c>
      <c r="F6188">
        <v>128727</v>
      </c>
      <c r="G6188">
        <v>0</v>
      </c>
      <c r="H6188" t="s">
        <v>26627</v>
      </c>
      <c r="I6188">
        <v>10</v>
      </c>
      <c r="J6188" t="s">
        <v>87</v>
      </c>
      <c r="K6188">
        <v>4463</v>
      </c>
      <c r="L6188" t="s">
        <v>88</v>
      </c>
      <c r="M6188" t="s">
        <v>26628</v>
      </c>
    </row>
    <row r="6189" spans="1:13" x14ac:dyDescent="0.35">
      <c r="A6189" t="s">
        <v>26629</v>
      </c>
      <c r="B6189" t="s">
        <v>14</v>
      </c>
      <c r="C6189" t="s">
        <v>26630</v>
      </c>
      <c r="D6189" t="s">
        <v>85</v>
      </c>
      <c r="E6189">
        <v>427366</v>
      </c>
      <c r="F6189">
        <v>130844</v>
      </c>
      <c r="G6189">
        <v>0</v>
      </c>
      <c r="H6189" t="s">
        <v>26631</v>
      </c>
      <c r="I6189">
        <v>10</v>
      </c>
      <c r="J6189" t="s">
        <v>53</v>
      </c>
      <c r="K6189">
        <v>2851</v>
      </c>
      <c r="L6189" t="s">
        <v>88</v>
      </c>
    </row>
    <row r="6190" spans="1:13" x14ac:dyDescent="0.35">
      <c r="A6190" t="s">
        <v>26632</v>
      </c>
      <c r="B6190" t="s">
        <v>14</v>
      </c>
      <c r="C6190" t="s">
        <v>26633</v>
      </c>
      <c r="D6190" t="s">
        <v>85</v>
      </c>
      <c r="E6190">
        <v>857594</v>
      </c>
      <c r="F6190">
        <v>171558</v>
      </c>
      <c r="G6190">
        <v>0</v>
      </c>
      <c r="H6190" t="s">
        <v>26634</v>
      </c>
      <c r="I6190">
        <v>10</v>
      </c>
      <c r="J6190" t="s">
        <v>87</v>
      </c>
      <c r="K6190">
        <v>6391</v>
      </c>
      <c r="L6190" t="s">
        <v>88</v>
      </c>
      <c r="M6190" t="s">
        <v>25718</v>
      </c>
    </row>
    <row r="6191" spans="1:13" x14ac:dyDescent="0.35">
      <c r="A6191" t="s">
        <v>26635</v>
      </c>
      <c r="B6191" t="s">
        <v>14</v>
      </c>
      <c r="C6191" t="s">
        <v>26636</v>
      </c>
      <c r="D6191" t="s">
        <v>85</v>
      </c>
      <c r="E6191">
        <v>334804</v>
      </c>
      <c r="F6191">
        <v>111975</v>
      </c>
      <c r="G6191">
        <v>0</v>
      </c>
      <c r="H6191" t="s">
        <v>26637</v>
      </c>
      <c r="I6191">
        <v>10</v>
      </c>
      <c r="J6191" t="s">
        <v>53</v>
      </c>
      <c r="K6191">
        <v>2515</v>
      </c>
      <c r="L6191" t="s">
        <v>88</v>
      </c>
    </row>
    <row r="6192" spans="1:13" x14ac:dyDescent="0.35">
      <c r="A6192" t="s">
        <v>26638</v>
      </c>
      <c r="B6192" t="s">
        <v>14</v>
      </c>
      <c r="C6192" t="s">
        <v>26639</v>
      </c>
      <c r="D6192" t="s">
        <v>85</v>
      </c>
      <c r="E6192">
        <v>1514684</v>
      </c>
      <c r="F6192">
        <v>167810</v>
      </c>
      <c r="G6192">
        <v>0</v>
      </c>
      <c r="H6192" t="s">
        <v>26640</v>
      </c>
      <c r="I6192">
        <v>10</v>
      </c>
      <c r="J6192" t="s">
        <v>87</v>
      </c>
      <c r="K6192">
        <v>9084</v>
      </c>
      <c r="L6192" t="s">
        <v>88</v>
      </c>
      <c r="M6192" t="s">
        <v>26641</v>
      </c>
    </row>
    <row r="6193" spans="1:13" x14ac:dyDescent="0.35">
      <c r="A6193" t="s">
        <v>26642</v>
      </c>
      <c r="B6193" t="s">
        <v>14</v>
      </c>
      <c r="C6193" t="s">
        <v>26643</v>
      </c>
      <c r="D6193" t="s">
        <v>85</v>
      </c>
      <c r="E6193">
        <v>465512</v>
      </c>
      <c r="F6193">
        <v>130892</v>
      </c>
      <c r="G6193">
        <v>0</v>
      </c>
      <c r="H6193" t="s">
        <v>26644</v>
      </c>
      <c r="I6193">
        <v>10</v>
      </c>
      <c r="J6193" t="s">
        <v>53</v>
      </c>
      <c r="K6193">
        <v>2346</v>
      </c>
      <c r="L6193" t="s">
        <v>88</v>
      </c>
    </row>
    <row r="6194" spans="1:13" x14ac:dyDescent="0.35">
      <c r="A6194" t="s">
        <v>26645</v>
      </c>
      <c r="B6194" t="s">
        <v>14</v>
      </c>
      <c r="C6194" t="s">
        <v>26646</v>
      </c>
      <c r="D6194" t="s">
        <v>85</v>
      </c>
      <c r="E6194">
        <v>6659738</v>
      </c>
      <c r="F6194">
        <v>510986</v>
      </c>
      <c r="G6194">
        <v>0</v>
      </c>
      <c r="H6194" t="s">
        <v>26647</v>
      </c>
      <c r="I6194">
        <v>10</v>
      </c>
      <c r="J6194" t="s">
        <v>87</v>
      </c>
      <c r="K6194">
        <v>29447</v>
      </c>
      <c r="L6194" t="s">
        <v>88</v>
      </c>
      <c r="M6194" t="s">
        <v>26648</v>
      </c>
    </row>
    <row r="6195" spans="1:13" x14ac:dyDescent="0.35">
      <c r="A6195" t="s">
        <v>26649</v>
      </c>
      <c r="B6195" t="s">
        <v>14</v>
      </c>
      <c r="C6195" t="s">
        <v>26650</v>
      </c>
      <c r="D6195" t="s">
        <v>85</v>
      </c>
      <c r="E6195">
        <v>1368002</v>
      </c>
      <c r="F6195">
        <v>239689</v>
      </c>
      <c r="G6195">
        <v>0</v>
      </c>
      <c r="H6195" t="s">
        <v>26651</v>
      </c>
      <c r="I6195">
        <v>10</v>
      </c>
      <c r="J6195" t="s">
        <v>87</v>
      </c>
      <c r="K6195">
        <v>6265</v>
      </c>
      <c r="L6195" t="s">
        <v>88</v>
      </c>
      <c r="M6195" t="s">
        <v>26582</v>
      </c>
    </row>
    <row r="6196" spans="1:13" x14ac:dyDescent="0.35">
      <c r="A6196" t="s">
        <v>26652</v>
      </c>
      <c r="B6196" t="s">
        <v>14</v>
      </c>
      <c r="C6196" t="s">
        <v>26653</v>
      </c>
      <c r="D6196" t="s">
        <v>85</v>
      </c>
      <c r="E6196">
        <v>292833</v>
      </c>
      <c r="F6196">
        <v>106913</v>
      </c>
      <c r="G6196">
        <v>0</v>
      </c>
      <c r="H6196" t="s">
        <v>26654</v>
      </c>
      <c r="I6196">
        <v>10</v>
      </c>
      <c r="J6196" t="s">
        <v>53</v>
      </c>
      <c r="K6196">
        <v>2053</v>
      </c>
      <c r="L6196" t="s">
        <v>88</v>
      </c>
      <c r="M6196" t="s">
        <v>26655</v>
      </c>
    </row>
    <row r="6197" spans="1:13" x14ac:dyDescent="0.35">
      <c r="A6197" t="s">
        <v>26656</v>
      </c>
      <c r="B6197" t="s">
        <v>14</v>
      </c>
      <c r="C6197" t="s">
        <v>26657</v>
      </c>
      <c r="D6197" t="s">
        <v>85</v>
      </c>
      <c r="E6197">
        <v>2423630</v>
      </c>
      <c r="F6197">
        <v>250492</v>
      </c>
      <c r="G6197">
        <v>0</v>
      </c>
      <c r="H6197" t="s">
        <v>26658</v>
      </c>
      <c r="I6197">
        <v>10</v>
      </c>
      <c r="J6197" t="s">
        <v>87</v>
      </c>
      <c r="K6197">
        <v>11116</v>
      </c>
      <c r="L6197" t="s">
        <v>88</v>
      </c>
      <c r="M6197" t="s">
        <v>26414</v>
      </c>
    </row>
    <row r="6198" spans="1:13" x14ac:dyDescent="0.35">
      <c r="A6198" t="s">
        <v>26659</v>
      </c>
      <c r="B6198" t="s">
        <v>14</v>
      </c>
      <c r="C6198" t="s">
        <v>26660</v>
      </c>
      <c r="D6198" t="s">
        <v>85</v>
      </c>
      <c r="E6198">
        <v>807288</v>
      </c>
      <c r="F6198">
        <v>147779</v>
      </c>
      <c r="G6198">
        <v>0</v>
      </c>
      <c r="H6198" t="s">
        <v>26661</v>
      </c>
      <c r="I6198">
        <v>10</v>
      </c>
      <c r="J6198" t="s">
        <v>87</v>
      </c>
      <c r="K6198">
        <v>4088</v>
      </c>
      <c r="L6198" t="s">
        <v>88</v>
      </c>
      <c r="M6198" t="s">
        <v>26662</v>
      </c>
    </row>
    <row r="6199" spans="1:13" x14ac:dyDescent="0.35">
      <c r="A6199" t="s">
        <v>26663</v>
      </c>
      <c r="B6199" t="s">
        <v>14</v>
      </c>
      <c r="C6199" t="s">
        <v>26664</v>
      </c>
      <c r="D6199" t="s">
        <v>85</v>
      </c>
      <c r="E6199">
        <v>2377316</v>
      </c>
      <c r="F6199">
        <v>215604</v>
      </c>
      <c r="G6199">
        <v>0</v>
      </c>
      <c r="H6199" t="s">
        <v>26665</v>
      </c>
      <c r="I6199">
        <v>10</v>
      </c>
      <c r="J6199" t="s">
        <v>87</v>
      </c>
      <c r="K6199">
        <v>10793</v>
      </c>
      <c r="L6199" t="s">
        <v>88</v>
      </c>
      <c r="M6199" t="s">
        <v>26414</v>
      </c>
    </row>
    <row r="6200" spans="1:13" x14ac:dyDescent="0.35">
      <c r="A6200" t="s">
        <v>26666</v>
      </c>
      <c r="B6200" t="s">
        <v>14</v>
      </c>
      <c r="C6200" t="s">
        <v>26667</v>
      </c>
      <c r="D6200" t="s">
        <v>85</v>
      </c>
      <c r="E6200">
        <v>548171</v>
      </c>
      <c r="F6200">
        <v>179316</v>
      </c>
      <c r="G6200">
        <v>0</v>
      </c>
      <c r="H6200" t="s">
        <v>26668</v>
      </c>
      <c r="I6200">
        <v>10</v>
      </c>
      <c r="J6200" t="s">
        <v>53</v>
      </c>
      <c r="K6200">
        <v>17777</v>
      </c>
      <c r="L6200" t="s">
        <v>88</v>
      </c>
    </row>
    <row r="6201" spans="1:13" x14ac:dyDescent="0.35">
      <c r="A6201" t="s">
        <v>26669</v>
      </c>
      <c r="B6201" t="s">
        <v>14</v>
      </c>
      <c r="C6201" t="s">
        <v>26670</v>
      </c>
      <c r="D6201" t="s">
        <v>85</v>
      </c>
      <c r="E6201">
        <v>1526062</v>
      </c>
      <c r="F6201">
        <v>209421</v>
      </c>
      <c r="G6201">
        <v>0</v>
      </c>
      <c r="H6201" t="s">
        <v>26671</v>
      </c>
      <c r="I6201">
        <v>10</v>
      </c>
      <c r="J6201" t="s">
        <v>87</v>
      </c>
      <c r="K6201">
        <v>8111</v>
      </c>
      <c r="L6201" t="s">
        <v>88</v>
      </c>
      <c r="M6201" t="s">
        <v>26672</v>
      </c>
    </row>
    <row r="6202" spans="1:13" x14ac:dyDescent="0.35">
      <c r="A6202" t="s">
        <v>26673</v>
      </c>
      <c r="B6202" t="s">
        <v>14</v>
      </c>
      <c r="C6202" t="s">
        <v>26674</v>
      </c>
      <c r="D6202" t="s">
        <v>85</v>
      </c>
      <c r="E6202">
        <v>1250799</v>
      </c>
      <c r="F6202">
        <v>262237</v>
      </c>
      <c r="G6202">
        <v>0</v>
      </c>
      <c r="H6202" t="s">
        <v>26675</v>
      </c>
      <c r="I6202">
        <v>10</v>
      </c>
      <c r="J6202" t="s">
        <v>53</v>
      </c>
      <c r="K6202">
        <v>5719</v>
      </c>
      <c r="L6202" t="s">
        <v>88</v>
      </c>
    </row>
    <row r="6203" spans="1:13" x14ac:dyDescent="0.35">
      <c r="A6203" t="s">
        <v>26676</v>
      </c>
      <c r="B6203" t="s">
        <v>14</v>
      </c>
      <c r="C6203" t="s">
        <v>26677</v>
      </c>
      <c r="D6203" t="s">
        <v>85</v>
      </c>
      <c r="E6203">
        <v>31014432</v>
      </c>
      <c r="F6203">
        <v>1597605</v>
      </c>
      <c r="G6203">
        <v>0</v>
      </c>
      <c r="H6203" t="s">
        <v>26678</v>
      </c>
      <c r="I6203">
        <v>10</v>
      </c>
      <c r="J6203" t="s">
        <v>87</v>
      </c>
      <c r="K6203">
        <v>110415</v>
      </c>
      <c r="L6203" t="s">
        <v>88</v>
      </c>
      <c r="M6203" t="s">
        <v>26679</v>
      </c>
    </row>
    <row r="6204" spans="1:13" x14ac:dyDescent="0.35">
      <c r="A6204" t="s">
        <v>26680</v>
      </c>
      <c r="B6204" t="s">
        <v>14</v>
      </c>
      <c r="C6204" t="s">
        <v>26681</v>
      </c>
      <c r="D6204" t="s">
        <v>85</v>
      </c>
      <c r="E6204">
        <v>1311036</v>
      </c>
      <c r="F6204">
        <v>172241</v>
      </c>
      <c r="G6204">
        <v>0</v>
      </c>
      <c r="H6204" t="s">
        <v>26682</v>
      </c>
      <c r="I6204">
        <v>10</v>
      </c>
      <c r="J6204" t="s">
        <v>87</v>
      </c>
      <c r="K6204">
        <v>4748</v>
      </c>
      <c r="L6204" t="s">
        <v>88</v>
      </c>
      <c r="M6204" t="s">
        <v>26683</v>
      </c>
    </row>
    <row r="6205" spans="1:13" x14ac:dyDescent="0.35">
      <c r="A6205" t="s">
        <v>26684</v>
      </c>
      <c r="B6205" t="s">
        <v>14</v>
      </c>
      <c r="C6205" t="s">
        <v>26685</v>
      </c>
      <c r="D6205" t="s">
        <v>85</v>
      </c>
      <c r="E6205">
        <v>609328</v>
      </c>
      <c r="F6205">
        <v>110333</v>
      </c>
      <c r="G6205">
        <v>0</v>
      </c>
      <c r="H6205" t="s">
        <v>26682</v>
      </c>
      <c r="I6205">
        <v>10</v>
      </c>
      <c r="J6205" t="s">
        <v>87</v>
      </c>
      <c r="K6205">
        <v>2713</v>
      </c>
      <c r="L6205" t="s">
        <v>88</v>
      </c>
      <c r="M6205" t="s">
        <v>26683</v>
      </c>
    </row>
    <row r="6206" spans="1:13" x14ac:dyDescent="0.35">
      <c r="A6206" t="s">
        <v>26686</v>
      </c>
      <c r="B6206" t="s">
        <v>14</v>
      </c>
      <c r="C6206" t="s">
        <v>26687</v>
      </c>
      <c r="D6206" t="s">
        <v>85</v>
      </c>
      <c r="E6206">
        <v>549965</v>
      </c>
      <c r="F6206">
        <v>116808</v>
      </c>
      <c r="G6206">
        <v>0</v>
      </c>
      <c r="H6206" t="s">
        <v>26688</v>
      </c>
      <c r="I6206">
        <v>10</v>
      </c>
      <c r="J6206" t="s">
        <v>87</v>
      </c>
      <c r="K6206">
        <v>3566</v>
      </c>
      <c r="L6206" t="s">
        <v>88</v>
      </c>
      <c r="M6206" t="s">
        <v>26662</v>
      </c>
    </row>
    <row r="6207" spans="1:13" x14ac:dyDescent="0.35">
      <c r="A6207" t="s">
        <v>26689</v>
      </c>
      <c r="B6207" t="s">
        <v>14</v>
      </c>
      <c r="C6207" t="s">
        <v>26690</v>
      </c>
      <c r="D6207" t="s">
        <v>85</v>
      </c>
      <c r="E6207">
        <v>1002414</v>
      </c>
      <c r="F6207">
        <v>220624</v>
      </c>
      <c r="G6207">
        <v>0</v>
      </c>
      <c r="H6207" t="s">
        <v>26691</v>
      </c>
      <c r="I6207">
        <v>10</v>
      </c>
      <c r="J6207" t="s">
        <v>53</v>
      </c>
      <c r="K6207">
        <v>4472</v>
      </c>
      <c r="L6207" t="s">
        <v>88</v>
      </c>
    </row>
    <row r="6208" spans="1:13" x14ac:dyDescent="0.35">
      <c r="A6208" t="s">
        <v>26692</v>
      </c>
      <c r="B6208" t="s">
        <v>14</v>
      </c>
      <c r="C6208" t="s">
        <v>26693</v>
      </c>
      <c r="D6208" t="s">
        <v>85</v>
      </c>
      <c r="E6208">
        <v>2111714</v>
      </c>
      <c r="F6208">
        <v>192485</v>
      </c>
      <c r="G6208">
        <v>0</v>
      </c>
      <c r="H6208" t="s">
        <v>26694</v>
      </c>
      <c r="I6208">
        <v>10</v>
      </c>
      <c r="J6208" t="s">
        <v>87</v>
      </c>
      <c r="K6208">
        <v>7344</v>
      </c>
      <c r="L6208" t="s">
        <v>88</v>
      </c>
      <c r="M6208" t="s">
        <v>26414</v>
      </c>
    </row>
    <row r="6209" spans="1:13" x14ac:dyDescent="0.35">
      <c r="A6209" t="s">
        <v>26695</v>
      </c>
      <c r="B6209" t="s">
        <v>14</v>
      </c>
      <c r="C6209" t="s">
        <v>26696</v>
      </c>
      <c r="D6209" t="s">
        <v>85</v>
      </c>
      <c r="E6209">
        <v>736392</v>
      </c>
      <c r="F6209">
        <v>117541</v>
      </c>
      <c r="G6209">
        <v>0</v>
      </c>
      <c r="H6209" t="s">
        <v>26697</v>
      </c>
      <c r="I6209">
        <v>10</v>
      </c>
      <c r="J6209" t="s">
        <v>87</v>
      </c>
      <c r="K6209">
        <v>3232</v>
      </c>
      <c r="L6209" t="s">
        <v>88</v>
      </c>
      <c r="M6209" t="s">
        <v>26698</v>
      </c>
    </row>
    <row r="6210" spans="1:13" x14ac:dyDescent="0.35">
      <c r="A6210" t="s">
        <v>26699</v>
      </c>
      <c r="B6210" t="s">
        <v>14</v>
      </c>
      <c r="C6210" t="s">
        <v>26700</v>
      </c>
      <c r="D6210" t="s">
        <v>85</v>
      </c>
      <c r="E6210">
        <v>1427991</v>
      </c>
      <c r="F6210">
        <v>233081</v>
      </c>
      <c r="G6210">
        <v>0</v>
      </c>
      <c r="H6210" t="s">
        <v>26701</v>
      </c>
      <c r="I6210">
        <v>10</v>
      </c>
      <c r="J6210" t="s">
        <v>53</v>
      </c>
      <c r="K6210">
        <v>4510</v>
      </c>
      <c r="L6210" t="s">
        <v>88</v>
      </c>
    </row>
    <row r="6211" spans="1:13" x14ac:dyDescent="0.35">
      <c r="A6211" t="s">
        <v>26702</v>
      </c>
      <c r="B6211" t="s">
        <v>14</v>
      </c>
      <c r="C6211" t="s">
        <v>26703</v>
      </c>
      <c r="D6211" t="s">
        <v>85</v>
      </c>
      <c r="E6211">
        <v>1930093</v>
      </c>
      <c r="F6211">
        <v>172347</v>
      </c>
      <c r="G6211">
        <v>0</v>
      </c>
      <c r="H6211" t="s">
        <v>26704</v>
      </c>
      <c r="I6211">
        <v>10</v>
      </c>
      <c r="J6211" t="s">
        <v>87</v>
      </c>
      <c r="K6211">
        <v>6792</v>
      </c>
      <c r="L6211" t="s">
        <v>88</v>
      </c>
      <c r="M6211" t="s">
        <v>26414</v>
      </c>
    </row>
    <row r="6212" spans="1:13" x14ac:dyDescent="0.35">
      <c r="A6212" t="s">
        <v>26705</v>
      </c>
      <c r="B6212" t="s">
        <v>14</v>
      </c>
      <c r="C6212" t="s">
        <v>26706</v>
      </c>
      <c r="D6212" t="s">
        <v>85</v>
      </c>
      <c r="E6212">
        <v>1370484</v>
      </c>
      <c r="F6212">
        <v>173966</v>
      </c>
      <c r="G6212">
        <v>0</v>
      </c>
      <c r="H6212" t="s">
        <v>26707</v>
      </c>
      <c r="I6212">
        <v>10</v>
      </c>
      <c r="J6212" t="s">
        <v>53</v>
      </c>
      <c r="K6212">
        <v>2973</v>
      </c>
      <c r="L6212" t="s">
        <v>88</v>
      </c>
    </row>
    <row r="6213" spans="1:13" x14ac:dyDescent="0.35">
      <c r="A6213" t="s">
        <v>26708</v>
      </c>
      <c r="B6213" t="s">
        <v>14</v>
      </c>
      <c r="C6213" t="s">
        <v>26709</v>
      </c>
      <c r="D6213" t="s">
        <v>85</v>
      </c>
      <c r="E6213">
        <v>2047018</v>
      </c>
      <c r="F6213">
        <v>183846</v>
      </c>
      <c r="G6213">
        <v>0</v>
      </c>
      <c r="H6213" t="s">
        <v>26710</v>
      </c>
      <c r="I6213">
        <v>10</v>
      </c>
      <c r="J6213" t="s">
        <v>87</v>
      </c>
      <c r="K6213">
        <v>7051</v>
      </c>
      <c r="L6213" t="s">
        <v>88</v>
      </c>
      <c r="M6213" t="s">
        <v>26414</v>
      </c>
    </row>
    <row r="6214" spans="1:13" x14ac:dyDescent="0.35">
      <c r="A6214" t="s">
        <v>26711</v>
      </c>
      <c r="B6214" t="s">
        <v>14</v>
      </c>
      <c r="C6214" t="s">
        <v>26712</v>
      </c>
      <c r="D6214" t="s">
        <v>85</v>
      </c>
      <c r="E6214">
        <v>828755</v>
      </c>
      <c r="F6214">
        <v>162989</v>
      </c>
      <c r="G6214">
        <v>0</v>
      </c>
      <c r="H6214" t="s">
        <v>26713</v>
      </c>
      <c r="I6214">
        <v>10</v>
      </c>
      <c r="J6214" t="s">
        <v>53</v>
      </c>
      <c r="K6214">
        <v>2284</v>
      </c>
      <c r="L6214" t="s">
        <v>88</v>
      </c>
      <c r="M6214" t="s">
        <v>26714</v>
      </c>
    </row>
    <row r="6215" spans="1:13" x14ac:dyDescent="0.35">
      <c r="A6215" t="s">
        <v>26715</v>
      </c>
      <c r="B6215" t="s">
        <v>14</v>
      </c>
      <c r="C6215" t="s">
        <v>26716</v>
      </c>
      <c r="D6215" t="s">
        <v>85</v>
      </c>
      <c r="E6215">
        <v>605143</v>
      </c>
      <c r="F6215">
        <v>134916</v>
      </c>
      <c r="G6215">
        <v>0</v>
      </c>
      <c r="H6215" t="s">
        <v>26717</v>
      </c>
      <c r="I6215">
        <v>10</v>
      </c>
      <c r="J6215" t="s">
        <v>53</v>
      </c>
      <c r="K6215">
        <v>1720</v>
      </c>
      <c r="L6215" t="s">
        <v>88</v>
      </c>
      <c r="M6215" t="s">
        <v>26714</v>
      </c>
    </row>
    <row r="6216" spans="1:13" x14ac:dyDescent="0.35">
      <c r="A6216" t="s">
        <v>26718</v>
      </c>
      <c r="B6216" t="s">
        <v>14</v>
      </c>
      <c r="C6216" t="s">
        <v>26719</v>
      </c>
      <c r="D6216" t="s">
        <v>85</v>
      </c>
      <c r="E6216">
        <v>597730</v>
      </c>
      <c r="F6216">
        <v>146512</v>
      </c>
      <c r="G6216">
        <v>0</v>
      </c>
      <c r="H6216" t="s">
        <v>26720</v>
      </c>
      <c r="I6216">
        <v>10</v>
      </c>
      <c r="J6216" t="s">
        <v>53</v>
      </c>
      <c r="K6216">
        <v>1690</v>
      </c>
      <c r="L6216" t="s">
        <v>88</v>
      </c>
      <c r="M6216" t="s">
        <v>26714</v>
      </c>
    </row>
    <row r="6217" spans="1:13" x14ac:dyDescent="0.35">
      <c r="A6217" t="s">
        <v>26721</v>
      </c>
      <c r="B6217" t="s">
        <v>14</v>
      </c>
      <c r="C6217" t="s">
        <v>26722</v>
      </c>
      <c r="D6217" t="s">
        <v>85</v>
      </c>
      <c r="E6217">
        <v>524177</v>
      </c>
      <c r="F6217">
        <v>133066</v>
      </c>
      <c r="G6217">
        <v>0</v>
      </c>
      <c r="H6217" t="s">
        <v>26723</v>
      </c>
      <c r="I6217">
        <v>10</v>
      </c>
      <c r="J6217" t="s">
        <v>53</v>
      </c>
      <c r="K6217">
        <v>2354</v>
      </c>
      <c r="L6217" t="s">
        <v>88</v>
      </c>
    </row>
    <row r="6218" spans="1:13" x14ac:dyDescent="0.35">
      <c r="A6218" t="s">
        <v>26724</v>
      </c>
      <c r="B6218" t="s">
        <v>14</v>
      </c>
      <c r="C6218" t="s">
        <v>26725</v>
      </c>
      <c r="D6218" t="s">
        <v>85</v>
      </c>
      <c r="E6218">
        <v>611636</v>
      </c>
      <c r="F6218">
        <v>151296</v>
      </c>
      <c r="G6218">
        <v>0</v>
      </c>
      <c r="H6218" t="s">
        <v>26726</v>
      </c>
      <c r="I6218">
        <v>10</v>
      </c>
      <c r="J6218" t="s">
        <v>53</v>
      </c>
      <c r="K6218">
        <v>2611</v>
      </c>
      <c r="L6218" t="s">
        <v>88</v>
      </c>
    </row>
    <row r="6219" spans="1:13" x14ac:dyDescent="0.35">
      <c r="A6219" t="s">
        <v>26727</v>
      </c>
      <c r="B6219" t="s">
        <v>14</v>
      </c>
      <c r="C6219" t="s">
        <v>26728</v>
      </c>
      <c r="D6219" t="s">
        <v>85</v>
      </c>
      <c r="E6219">
        <v>507086</v>
      </c>
      <c r="F6219">
        <v>123850</v>
      </c>
      <c r="G6219">
        <v>0</v>
      </c>
      <c r="H6219" t="s">
        <v>26729</v>
      </c>
      <c r="I6219">
        <v>10</v>
      </c>
      <c r="J6219" t="s">
        <v>53</v>
      </c>
      <c r="K6219">
        <v>1944</v>
      </c>
      <c r="L6219" t="s">
        <v>88</v>
      </c>
    </row>
    <row r="6220" spans="1:13" x14ac:dyDescent="0.35">
      <c r="A6220" t="s">
        <v>26730</v>
      </c>
      <c r="B6220" t="s">
        <v>14</v>
      </c>
      <c r="C6220" t="s">
        <v>26731</v>
      </c>
      <c r="D6220" t="s">
        <v>85</v>
      </c>
      <c r="E6220">
        <v>648292</v>
      </c>
      <c r="F6220">
        <v>154626</v>
      </c>
      <c r="G6220">
        <v>0</v>
      </c>
      <c r="H6220" t="s">
        <v>26732</v>
      </c>
      <c r="I6220">
        <v>10</v>
      </c>
      <c r="J6220" t="s">
        <v>53</v>
      </c>
      <c r="K6220">
        <v>2345</v>
      </c>
      <c r="L6220" t="s">
        <v>88</v>
      </c>
    </row>
    <row r="6221" spans="1:13" x14ac:dyDescent="0.35">
      <c r="A6221" t="s">
        <v>26733</v>
      </c>
      <c r="B6221" t="s">
        <v>14</v>
      </c>
      <c r="C6221" t="s">
        <v>26734</v>
      </c>
      <c r="D6221" t="s">
        <v>85</v>
      </c>
      <c r="E6221">
        <v>349487</v>
      </c>
      <c r="F6221">
        <v>103372</v>
      </c>
      <c r="G6221">
        <v>0</v>
      </c>
      <c r="H6221" t="s">
        <v>26735</v>
      </c>
      <c r="I6221">
        <v>10</v>
      </c>
      <c r="J6221" t="s">
        <v>53</v>
      </c>
      <c r="K6221">
        <v>1356</v>
      </c>
      <c r="L6221" t="s">
        <v>88</v>
      </c>
      <c r="M6221" t="s">
        <v>26736</v>
      </c>
    </row>
    <row r="6222" spans="1:13" x14ac:dyDescent="0.35">
      <c r="A6222" t="s">
        <v>26737</v>
      </c>
      <c r="B6222" t="s">
        <v>14</v>
      </c>
      <c r="C6222" t="s">
        <v>26738</v>
      </c>
      <c r="D6222" t="s">
        <v>85</v>
      </c>
      <c r="E6222">
        <v>517264</v>
      </c>
      <c r="F6222">
        <v>87773</v>
      </c>
      <c r="G6222">
        <v>0</v>
      </c>
      <c r="H6222" t="s">
        <v>26739</v>
      </c>
      <c r="I6222">
        <v>10</v>
      </c>
      <c r="J6222" t="s">
        <v>87</v>
      </c>
      <c r="K6222">
        <v>2478</v>
      </c>
      <c r="L6222" t="s">
        <v>88</v>
      </c>
      <c r="M6222" t="s">
        <v>26414</v>
      </c>
    </row>
    <row r="6223" spans="1:13" x14ac:dyDescent="0.35">
      <c r="A6223" t="s">
        <v>26740</v>
      </c>
      <c r="B6223" t="s">
        <v>14</v>
      </c>
      <c r="C6223" t="s">
        <v>26741</v>
      </c>
      <c r="D6223" t="s">
        <v>85</v>
      </c>
      <c r="E6223">
        <v>3008639</v>
      </c>
      <c r="F6223">
        <v>260896</v>
      </c>
      <c r="G6223">
        <v>0</v>
      </c>
      <c r="H6223" t="s">
        <v>26742</v>
      </c>
      <c r="I6223">
        <v>10</v>
      </c>
      <c r="J6223" t="s">
        <v>87</v>
      </c>
      <c r="K6223">
        <v>9334</v>
      </c>
      <c r="L6223" t="s">
        <v>88</v>
      </c>
      <c r="M6223" t="s">
        <v>26414</v>
      </c>
    </row>
    <row r="6224" spans="1:13" x14ac:dyDescent="0.35">
      <c r="A6224" t="s">
        <v>26743</v>
      </c>
      <c r="B6224" t="s">
        <v>14</v>
      </c>
      <c r="C6224" t="s">
        <v>26744</v>
      </c>
      <c r="D6224" t="s">
        <v>85</v>
      </c>
      <c r="E6224">
        <v>503102</v>
      </c>
      <c r="F6224">
        <v>114869</v>
      </c>
      <c r="G6224">
        <v>0</v>
      </c>
      <c r="H6224" t="s">
        <v>26745</v>
      </c>
      <c r="I6224">
        <v>10</v>
      </c>
      <c r="J6224" t="s">
        <v>87</v>
      </c>
      <c r="K6224">
        <v>3999</v>
      </c>
      <c r="L6224" t="s">
        <v>88</v>
      </c>
      <c r="M6224" t="s">
        <v>26746</v>
      </c>
    </row>
    <row r="6225" spans="1:13" x14ac:dyDescent="0.35">
      <c r="A6225" t="s">
        <v>26747</v>
      </c>
      <c r="B6225" t="s">
        <v>14</v>
      </c>
      <c r="C6225" t="s">
        <v>26748</v>
      </c>
      <c r="D6225" t="s">
        <v>85</v>
      </c>
      <c r="E6225">
        <v>692679</v>
      </c>
      <c r="F6225">
        <v>144423</v>
      </c>
      <c r="G6225">
        <v>0</v>
      </c>
      <c r="H6225" t="s">
        <v>26749</v>
      </c>
      <c r="I6225">
        <v>10</v>
      </c>
      <c r="J6225" t="s">
        <v>87</v>
      </c>
      <c r="K6225">
        <v>4605</v>
      </c>
      <c r="L6225" t="s">
        <v>88</v>
      </c>
      <c r="M6225" t="s">
        <v>26750</v>
      </c>
    </row>
    <row r="6226" spans="1:13" x14ac:dyDescent="0.35">
      <c r="A6226" t="s">
        <v>26751</v>
      </c>
      <c r="B6226" t="s">
        <v>14</v>
      </c>
      <c r="C6226" t="s">
        <v>26752</v>
      </c>
      <c r="D6226" t="s">
        <v>85</v>
      </c>
      <c r="E6226">
        <v>814208</v>
      </c>
      <c r="F6226">
        <v>230917</v>
      </c>
      <c r="G6226">
        <v>0</v>
      </c>
      <c r="H6226" t="s">
        <v>26753</v>
      </c>
      <c r="I6226">
        <v>10</v>
      </c>
      <c r="J6226" t="s">
        <v>87</v>
      </c>
      <c r="K6226">
        <v>11028</v>
      </c>
      <c r="L6226" t="s">
        <v>88</v>
      </c>
      <c r="M6226" t="s">
        <v>26754</v>
      </c>
    </row>
    <row r="6227" spans="1:13" x14ac:dyDescent="0.35">
      <c r="A6227" t="s">
        <v>26755</v>
      </c>
      <c r="B6227" t="s">
        <v>14</v>
      </c>
      <c r="C6227" t="s">
        <v>26756</v>
      </c>
      <c r="D6227" t="s">
        <v>85</v>
      </c>
      <c r="E6227">
        <v>545061</v>
      </c>
      <c r="F6227">
        <v>194061</v>
      </c>
      <c r="G6227">
        <v>0</v>
      </c>
      <c r="H6227" t="s">
        <v>26757</v>
      </c>
      <c r="I6227">
        <v>10</v>
      </c>
      <c r="J6227" t="s">
        <v>53</v>
      </c>
      <c r="K6227">
        <v>17027</v>
      </c>
      <c r="L6227" t="s">
        <v>88</v>
      </c>
    </row>
    <row r="6228" spans="1:13" x14ac:dyDescent="0.35">
      <c r="A6228" t="s">
        <v>26758</v>
      </c>
      <c r="B6228" t="s">
        <v>14</v>
      </c>
      <c r="C6228" t="s">
        <v>26759</v>
      </c>
      <c r="D6228" t="s">
        <v>85</v>
      </c>
      <c r="E6228">
        <v>2855024</v>
      </c>
      <c r="F6228">
        <v>262268</v>
      </c>
      <c r="G6228">
        <v>0</v>
      </c>
      <c r="H6228" t="s">
        <v>26760</v>
      </c>
      <c r="I6228">
        <v>10</v>
      </c>
      <c r="J6228" t="s">
        <v>87</v>
      </c>
      <c r="K6228">
        <v>7067</v>
      </c>
      <c r="L6228" t="s">
        <v>88</v>
      </c>
      <c r="M6228" t="s">
        <v>26414</v>
      </c>
    </row>
    <row r="6229" spans="1:13" x14ac:dyDescent="0.35">
      <c r="A6229" t="s">
        <v>26761</v>
      </c>
      <c r="B6229" t="s">
        <v>14</v>
      </c>
      <c r="C6229" t="s">
        <v>26762</v>
      </c>
      <c r="D6229" t="s">
        <v>85</v>
      </c>
      <c r="E6229">
        <v>805384</v>
      </c>
      <c r="F6229">
        <v>158130</v>
      </c>
      <c r="G6229">
        <v>0</v>
      </c>
      <c r="H6229" t="s">
        <v>26763</v>
      </c>
      <c r="I6229">
        <v>10</v>
      </c>
      <c r="J6229" t="s">
        <v>87</v>
      </c>
      <c r="K6229">
        <v>4771</v>
      </c>
      <c r="L6229" t="s">
        <v>88</v>
      </c>
      <c r="M6229" t="s">
        <v>26764</v>
      </c>
    </row>
    <row r="6230" spans="1:13" x14ac:dyDescent="0.35">
      <c r="A6230" t="s">
        <v>26765</v>
      </c>
      <c r="B6230" t="s">
        <v>14</v>
      </c>
      <c r="C6230" t="s">
        <v>26766</v>
      </c>
      <c r="D6230" t="s">
        <v>85</v>
      </c>
      <c r="E6230">
        <v>782469</v>
      </c>
      <c r="F6230">
        <v>200157</v>
      </c>
      <c r="G6230">
        <v>0</v>
      </c>
      <c r="H6230" t="s">
        <v>26767</v>
      </c>
      <c r="I6230">
        <v>10</v>
      </c>
      <c r="J6230" t="s">
        <v>87</v>
      </c>
      <c r="K6230">
        <v>9139</v>
      </c>
      <c r="L6230" t="s">
        <v>88</v>
      </c>
      <c r="M6230" t="s">
        <v>26768</v>
      </c>
    </row>
    <row r="6231" spans="1:13" x14ac:dyDescent="0.35">
      <c r="A6231" t="s">
        <v>26769</v>
      </c>
      <c r="B6231" t="s">
        <v>14</v>
      </c>
      <c r="C6231" t="s">
        <v>26770</v>
      </c>
      <c r="D6231" t="s">
        <v>85</v>
      </c>
      <c r="E6231">
        <v>4492820</v>
      </c>
      <c r="F6231">
        <v>374499</v>
      </c>
      <c r="G6231">
        <v>0</v>
      </c>
      <c r="H6231" t="s">
        <v>26771</v>
      </c>
      <c r="I6231">
        <v>10</v>
      </c>
      <c r="J6231" t="s">
        <v>87</v>
      </c>
      <c r="K6231">
        <v>10187</v>
      </c>
      <c r="L6231" t="s">
        <v>88</v>
      </c>
      <c r="M6231" t="s">
        <v>26414</v>
      </c>
    </row>
    <row r="6232" spans="1:13" x14ac:dyDescent="0.35">
      <c r="A6232" t="s">
        <v>26772</v>
      </c>
      <c r="B6232" t="s">
        <v>14</v>
      </c>
      <c r="C6232" t="s">
        <v>26773</v>
      </c>
      <c r="D6232" t="s">
        <v>85</v>
      </c>
      <c r="E6232">
        <v>761978</v>
      </c>
      <c r="F6232">
        <v>158651</v>
      </c>
      <c r="G6232">
        <v>0</v>
      </c>
      <c r="H6232" t="s">
        <v>26774</v>
      </c>
      <c r="I6232">
        <v>10</v>
      </c>
      <c r="J6232" t="s">
        <v>87</v>
      </c>
      <c r="K6232">
        <v>4721</v>
      </c>
      <c r="L6232" t="s">
        <v>88</v>
      </c>
      <c r="M6232" t="s">
        <v>26775</v>
      </c>
    </row>
    <row r="6233" spans="1:13" x14ac:dyDescent="0.35">
      <c r="A6233" t="s">
        <v>26776</v>
      </c>
      <c r="B6233" t="s">
        <v>14</v>
      </c>
      <c r="C6233" t="s">
        <v>26777</v>
      </c>
      <c r="D6233" t="s">
        <v>85</v>
      </c>
      <c r="E6233">
        <v>1352977</v>
      </c>
      <c r="F6233">
        <v>250889</v>
      </c>
      <c r="G6233">
        <v>0</v>
      </c>
      <c r="H6233" t="s">
        <v>26778</v>
      </c>
      <c r="I6233">
        <v>10</v>
      </c>
      <c r="J6233" t="s">
        <v>87</v>
      </c>
      <c r="K6233">
        <v>7837</v>
      </c>
      <c r="L6233" t="s">
        <v>88</v>
      </c>
      <c r="M6233" t="s">
        <v>26779</v>
      </c>
    </row>
    <row r="6234" spans="1:13" x14ac:dyDescent="0.35">
      <c r="A6234" t="s">
        <v>26780</v>
      </c>
      <c r="B6234" t="s">
        <v>14</v>
      </c>
      <c r="C6234" t="s">
        <v>26781</v>
      </c>
      <c r="D6234" t="s">
        <v>85</v>
      </c>
      <c r="E6234">
        <v>913466</v>
      </c>
      <c r="F6234">
        <v>279421</v>
      </c>
      <c r="G6234">
        <v>0</v>
      </c>
      <c r="H6234" t="s">
        <v>26782</v>
      </c>
      <c r="I6234">
        <v>10</v>
      </c>
      <c r="J6234" t="s">
        <v>87</v>
      </c>
      <c r="K6234">
        <v>29122</v>
      </c>
      <c r="L6234" t="s">
        <v>88</v>
      </c>
      <c r="M6234" t="s">
        <v>25718</v>
      </c>
    </row>
    <row r="6235" spans="1:13" x14ac:dyDescent="0.35">
      <c r="A6235" t="s">
        <v>26783</v>
      </c>
      <c r="B6235" t="s">
        <v>14</v>
      </c>
      <c r="C6235" t="s">
        <v>26784</v>
      </c>
      <c r="D6235" t="s">
        <v>85</v>
      </c>
      <c r="E6235">
        <v>931703</v>
      </c>
      <c r="F6235">
        <v>201148</v>
      </c>
      <c r="G6235">
        <v>0</v>
      </c>
      <c r="H6235" t="s">
        <v>26785</v>
      </c>
      <c r="I6235">
        <v>10</v>
      </c>
      <c r="J6235" t="s">
        <v>53</v>
      </c>
      <c r="K6235">
        <v>3243</v>
      </c>
      <c r="L6235" t="s">
        <v>88</v>
      </c>
    </row>
    <row r="6236" spans="1:13" x14ac:dyDescent="0.35">
      <c r="A6236" t="s">
        <v>26786</v>
      </c>
      <c r="B6236" t="s">
        <v>14</v>
      </c>
      <c r="C6236" t="s">
        <v>26787</v>
      </c>
      <c r="D6236" t="s">
        <v>85</v>
      </c>
      <c r="E6236">
        <v>3348620</v>
      </c>
      <c r="F6236">
        <v>306333</v>
      </c>
      <c r="G6236">
        <v>0</v>
      </c>
      <c r="H6236" t="s">
        <v>26788</v>
      </c>
      <c r="I6236">
        <v>10</v>
      </c>
      <c r="J6236" t="s">
        <v>87</v>
      </c>
      <c r="K6236">
        <v>12285</v>
      </c>
      <c r="L6236" t="s">
        <v>88</v>
      </c>
      <c r="M6236" t="s">
        <v>26414</v>
      </c>
    </row>
    <row r="6237" spans="1:13" x14ac:dyDescent="0.35">
      <c r="A6237" t="s">
        <v>26789</v>
      </c>
      <c r="B6237" t="s">
        <v>14</v>
      </c>
      <c r="C6237" t="s">
        <v>26790</v>
      </c>
      <c r="D6237" t="s">
        <v>85</v>
      </c>
      <c r="E6237">
        <v>660854</v>
      </c>
      <c r="F6237">
        <v>125243</v>
      </c>
      <c r="G6237">
        <v>0</v>
      </c>
      <c r="H6237" t="s">
        <v>26791</v>
      </c>
      <c r="I6237">
        <v>10</v>
      </c>
      <c r="J6237" t="s">
        <v>87</v>
      </c>
      <c r="K6237">
        <v>3964</v>
      </c>
      <c r="L6237" t="s">
        <v>88</v>
      </c>
      <c r="M6237" t="s">
        <v>26792</v>
      </c>
    </row>
    <row r="6238" spans="1:13" x14ac:dyDescent="0.35">
      <c r="A6238" t="s">
        <v>26793</v>
      </c>
      <c r="B6238" t="s">
        <v>14</v>
      </c>
      <c r="C6238" t="s">
        <v>26794</v>
      </c>
      <c r="D6238" t="s">
        <v>85</v>
      </c>
      <c r="E6238">
        <v>818192</v>
      </c>
      <c r="F6238">
        <v>167304</v>
      </c>
      <c r="G6238">
        <v>0</v>
      </c>
      <c r="H6238" t="s">
        <v>26795</v>
      </c>
      <c r="I6238">
        <v>10</v>
      </c>
      <c r="J6238" t="s">
        <v>87</v>
      </c>
      <c r="K6238">
        <v>4872</v>
      </c>
      <c r="L6238" t="s">
        <v>88</v>
      </c>
      <c r="M6238" t="s">
        <v>26796</v>
      </c>
    </row>
    <row r="6239" spans="1:13" x14ac:dyDescent="0.35">
      <c r="A6239" t="s">
        <v>26797</v>
      </c>
      <c r="B6239" t="s">
        <v>14</v>
      </c>
      <c r="C6239" t="s">
        <v>26798</v>
      </c>
      <c r="D6239" t="s">
        <v>85</v>
      </c>
      <c r="E6239">
        <v>1437233</v>
      </c>
      <c r="F6239">
        <v>191074</v>
      </c>
      <c r="G6239">
        <v>0</v>
      </c>
      <c r="H6239" t="s">
        <v>26799</v>
      </c>
      <c r="I6239">
        <v>10</v>
      </c>
      <c r="J6239" t="s">
        <v>87</v>
      </c>
      <c r="K6239">
        <v>5457</v>
      </c>
      <c r="L6239" t="s">
        <v>88</v>
      </c>
      <c r="M6239" t="s">
        <v>26800</v>
      </c>
    </row>
    <row r="6240" spans="1:13" x14ac:dyDescent="0.35">
      <c r="A6240" t="s">
        <v>26801</v>
      </c>
      <c r="B6240" t="s">
        <v>14</v>
      </c>
      <c r="C6240" t="s">
        <v>26802</v>
      </c>
      <c r="D6240" t="s">
        <v>85</v>
      </c>
      <c r="E6240">
        <v>1443563</v>
      </c>
      <c r="F6240">
        <v>294605</v>
      </c>
      <c r="G6240">
        <v>0</v>
      </c>
      <c r="H6240" t="s">
        <v>26803</v>
      </c>
      <c r="I6240">
        <v>10</v>
      </c>
      <c r="J6240" t="s">
        <v>53</v>
      </c>
      <c r="K6240">
        <v>4975</v>
      </c>
      <c r="L6240" t="s">
        <v>88</v>
      </c>
      <c r="M6240" t="s">
        <v>26804</v>
      </c>
    </row>
    <row r="6241" spans="1:13" x14ac:dyDescent="0.35">
      <c r="A6241" t="s">
        <v>26805</v>
      </c>
      <c r="B6241" t="s">
        <v>14</v>
      </c>
      <c r="C6241" t="s">
        <v>26806</v>
      </c>
      <c r="D6241" t="s">
        <v>85</v>
      </c>
      <c r="E6241">
        <v>4248570</v>
      </c>
      <c r="F6241">
        <v>393879</v>
      </c>
      <c r="G6241">
        <v>0</v>
      </c>
      <c r="H6241" t="s">
        <v>26807</v>
      </c>
      <c r="I6241">
        <v>10</v>
      </c>
      <c r="J6241" t="s">
        <v>87</v>
      </c>
      <c r="K6241">
        <v>14044</v>
      </c>
      <c r="L6241" t="s">
        <v>88</v>
      </c>
      <c r="M6241" t="s">
        <v>26414</v>
      </c>
    </row>
    <row r="6242" spans="1:13" x14ac:dyDescent="0.35">
      <c r="A6242" t="s">
        <v>26808</v>
      </c>
      <c r="B6242" t="s">
        <v>14</v>
      </c>
      <c r="C6242" t="s">
        <v>26809</v>
      </c>
      <c r="D6242" t="s">
        <v>85</v>
      </c>
      <c r="E6242">
        <v>1364845</v>
      </c>
      <c r="F6242">
        <v>270321</v>
      </c>
      <c r="G6242">
        <v>0</v>
      </c>
      <c r="H6242" t="s">
        <v>26810</v>
      </c>
      <c r="I6242">
        <v>10</v>
      </c>
      <c r="J6242" t="s">
        <v>87</v>
      </c>
      <c r="K6242">
        <v>11220</v>
      </c>
      <c r="L6242" t="s">
        <v>88</v>
      </c>
      <c r="M6242" t="s">
        <v>26811</v>
      </c>
    </row>
    <row r="6243" spans="1:13" x14ac:dyDescent="0.35">
      <c r="A6243" t="s">
        <v>26812</v>
      </c>
      <c r="B6243" t="s">
        <v>14</v>
      </c>
      <c r="C6243" t="s">
        <v>26813</v>
      </c>
      <c r="D6243" t="s">
        <v>85</v>
      </c>
      <c r="E6243">
        <v>4549460</v>
      </c>
      <c r="F6243">
        <v>474982</v>
      </c>
      <c r="G6243">
        <v>0</v>
      </c>
      <c r="H6243" t="s">
        <v>26814</v>
      </c>
      <c r="I6243">
        <v>10</v>
      </c>
      <c r="J6243" t="s">
        <v>87</v>
      </c>
      <c r="K6243">
        <v>20543</v>
      </c>
      <c r="L6243" t="s">
        <v>88</v>
      </c>
      <c r="M6243" t="s">
        <v>26414</v>
      </c>
    </row>
    <row r="6244" spans="1:13" x14ac:dyDescent="0.35">
      <c r="A6244" t="s">
        <v>26815</v>
      </c>
      <c r="B6244" t="s">
        <v>14</v>
      </c>
      <c r="C6244" t="s">
        <v>26816</v>
      </c>
      <c r="D6244" t="s">
        <v>85</v>
      </c>
      <c r="E6244">
        <v>2282431</v>
      </c>
      <c r="F6244">
        <v>208747</v>
      </c>
      <c r="G6244">
        <v>0</v>
      </c>
      <c r="H6244" t="s">
        <v>26817</v>
      </c>
      <c r="I6244">
        <v>10</v>
      </c>
      <c r="J6244" t="s">
        <v>87</v>
      </c>
      <c r="K6244">
        <v>6878</v>
      </c>
      <c r="L6244" t="s">
        <v>88</v>
      </c>
      <c r="M6244" t="s">
        <v>26818</v>
      </c>
    </row>
    <row r="6245" spans="1:13" x14ac:dyDescent="0.35">
      <c r="A6245" t="s">
        <v>26819</v>
      </c>
      <c r="B6245" t="s">
        <v>14</v>
      </c>
      <c r="C6245" t="s">
        <v>26820</v>
      </c>
      <c r="D6245" t="s">
        <v>85</v>
      </c>
      <c r="E6245">
        <v>721848</v>
      </c>
      <c r="F6245">
        <v>156501</v>
      </c>
      <c r="G6245">
        <v>0</v>
      </c>
      <c r="H6245" t="s">
        <v>26821</v>
      </c>
      <c r="I6245">
        <v>10</v>
      </c>
      <c r="J6245" t="s">
        <v>53</v>
      </c>
      <c r="K6245">
        <v>3093</v>
      </c>
      <c r="L6245" t="s">
        <v>88</v>
      </c>
    </row>
    <row r="6246" spans="1:13" x14ac:dyDescent="0.35">
      <c r="A6246" t="s">
        <v>26822</v>
      </c>
      <c r="B6246" t="s">
        <v>14</v>
      </c>
      <c r="C6246" t="s">
        <v>26823</v>
      </c>
      <c r="D6246" t="s">
        <v>85</v>
      </c>
      <c r="E6246">
        <v>2105325</v>
      </c>
      <c r="F6246">
        <v>314901</v>
      </c>
      <c r="G6246">
        <v>0</v>
      </c>
      <c r="H6246" t="s">
        <v>26824</v>
      </c>
      <c r="I6246">
        <v>10</v>
      </c>
      <c r="J6246" t="s">
        <v>87</v>
      </c>
      <c r="K6246">
        <v>10038</v>
      </c>
      <c r="L6246" t="s">
        <v>88</v>
      </c>
      <c r="M6246" t="s">
        <v>26825</v>
      </c>
    </row>
    <row r="6247" spans="1:13" x14ac:dyDescent="0.35">
      <c r="A6247" t="s">
        <v>26826</v>
      </c>
      <c r="B6247" t="s">
        <v>14</v>
      </c>
      <c r="C6247" t="s">
        <v>26827</v>
      </c>
      <c r="D6247" t="s">
        <v>85</v>
      </c>
      <c r="E6247">
        <v>1155725</v>
      </c>
      <c r="F6247">
        <v>198186</v>
      </c>
      <c r="G6247">
        <v>0</v>
      </c>
      <c r="H6247" t="s">
        <v>26828</v>
      </c>
      <c r="I6247">
        <v>10</v>
      </c>
      <c r="J6247" t="s">
        <v>87</v>
      </c>
      <c r="K6247">
        <v>8774</v>
      </c>
      <c r="L6247" t="s">
        <v>88</v>
      </c>
      <c r="M6247" t="s">
        <v>26829</v>
      </c>
    </row>
    <row r="6248" spans="1:13" x14ac:dyDescent="0.35">
      <c r="A6248" t="s">
        <v>26830</v>
      </c>
      <c r="B6248" t="s">
        <v>14</v>
      </c>
      <c r="C6248" t="s">
        <v>26831</v>
      </c>
      <c r="D6248" t="s">
        <v>85</v>
      </c>
      <c r="E6248">
        <v>2441332</v>
      </c>
      <c r="F6248">
        <v>320793</v>
      </c>
      <c r="G6248">
        <v>0</v>
      </c>
      <c r="H6248" t="s">
        <v>26832</v>
      </c>
      <c r="I6248">
        <v>10</v>
      </c>
      <c r="J6248" t="s">
        <v>87</v>
      </c>
      <c r="K6248">
        <v>10608</v>
      </c>
      <c r="L6248" t="s">
        <v>88</v>
      </c>
      <c r="M6248" t="s">
        <v>26833</v>
      </c>
    </row>
    <row r="6249" spans="1:13" x14ac:dyDescent="0.35">
      <c r="A6249" t="s">
        <v>26834</v>
      </c>
      <c r="B6249" t="s">
        <v>14</v>
      </c>
      <c r="C6249" t="s">
        <v>26835</v>
      </c>
      <c r="D6249" t="s">
        <v>85</v>
      </c>
      <c r="E6249">
        <v>998711</v>
      </c>
      <c r="F6249">
        <v>238189</v>
      </c>
      <c r="G6249">
        <v>0</v>
      </c>
      <c r="H6249" t="s">
        <v>26836</v>
      </c>
      <c r="I6249">
        <v>10</v>
      </c>
      <c r="J6249" t="s">
        <v>53</v>
      </c>
      <c r="K6249">
        <v>3743</v>
      </c>
      <c r="L6249" t="s">
        <v>88</v>
      </c>
    </row>
    <row r="6250" spans="1:13" x14ac:dyDescent="0.35">
      <c r="A6250" t="s">
        <v>26837</v>
      </c>
      <c r="B6250" t="s">
        <v>14</v>
      </c>
      <c r="C6250" t="s">
        <v>26838</v>
      </c>
      <c r="D6250" t="s">
        <v>85</v>
      </c>
      <c r="E6250">
        <v>1273691</v>
      </c>
      <c r="F6250">
        <v>196831</v>
      </c>
      <c r="G6250">
        <v>0</v>
      </c>
      <c r="H6250" t="s">
        <v>26839</v>
      </c>
      <c r="I6250">
        <v>10</v>
      </c>
      <c r="J6250" t="s">
        <v>87</v>
      </c>
      <c r="K6250">
        <v>5716</v>
      </c>
      <c r="L6250" t="s">
        <v>88</v>
      </c>
      <c r="M6250" t="s">
        <v>26840</v>
      </c>
    </row>
    <row r="6251" spans="1:13" x14ac:dyDescent="0.35">
      <c r="A6251" t="s">
        <v>26841</v>
      </c>
      <c r="B6251" t="s">
        <v>14</v>
      </c>
      <c r="C6251" t="s">
        <v>26842</v>
      </c>
      <c r="D6251" t="s">
        <v>85</v>
      </c>
      <c r="E6251">
        <v>759136</v>
      </c>
      <c r="F6251">
        <v>215920</v>
      </c>
      <c r="G6251">
        <v>0</v>
      </c>
      <c r="H6251" t="s">
        <v>26843</v>
      </c>
      <c r="I6251">
        <v>10</v>
      </c>
      <c r="J6251" t="s">
        <v>53</v>
      </c>
      <c r="K6251">
        <v>3238</v>
      </c>
      <c r="L6251" t="s">
        <v>88</v>
      </c>
    </row>
    <row r="6252" spans="1:13" x14ac:dyDescent="0.35">
      <c r="A6252" t="s">
        <v>26844</v>
      </c>
      <c r="B6252" t="s">
        <v>14</v>
      </c>
      <c r="C6252" t="s">
        <v>26845</v>
      </c>
      <c r="D6252" t="s">
        <v>85</v>
      </c>
      <c r="E6252">
        <v>1215821</v>
      </c>
      <c r="F6252">
        <v>166110</v>
      </c>
      <c r="G6252">
        <v>0</v>
      </c>
      <c r="H6252" t="s">
        <v>26846</v>
      </c>
      <c r="I6252">
        <v>10</v>
      </c>
      <c r="J6252" t="s">
        <v>87</v>
      </c>
      <c r="K6252">
        <v>5523</v>
      </c>
      <c r="L6252" t="s">
        <v>88</v>
      </c>
      <c r="M6252" t="s">
        <v>26818</v>
      </c>
    </row>
    <row r="6253" spans="1:13" x14ac:dyDescent="0.35">
      <c r="A6253" t="s">
        <v>26847</v>
      </c>
      <c r="B6253" t="s">
        <v>14</v>
      </c>
      <c r="C6253" t="s">
        <v>26848</v>
      </c>
      <c r="D6253" t="s">
        <v>85</v>
      </c>
      <c r="E6253">
        <v>476973</v>
      </c>
      <c r="F6253">
        <v>134601</v>
      </c>
      <c r="G6253">
        <v>0</v>
      </c>
      <c r="H6253" t="s">
        <v>26849</v>
      </c>
      <c r="I6253">
        <v>10</v>
      </c>
      <c r="J6253" t="s">
        <v>53</v>
      </c>
      <c r="K6253">
        <v>2739</v>
      </c>
      <c r="L6253" t="s">
        <v>88</v>
      </c>
    </row>
    <row r="6254" spans="1:13" x14ac:dyDescent="0.35">
      <c r="A6254" t="s">
        <v>26850</v>
      </c>
      <c r="B6254" t="s">
        <v>14</v>
      </c>
      <c r="C6254" t="s">
        <v>26851</v>
      </c>
      <c r="D6254" t="s">
        <v>85</v>
      </c>
      <c r="E6254">
        <v>976243</v>
      </c>
      <c r="F6254">
        <v>244636</v>
      </c>
      <c r="G6254">
        <v>0</v>
      </c>
      <c r="H6254" t="s">
        <v>26852</v>
      </c>
      <c r="I6254">
        <v>10</v>
      </c>
      <c r="J6254" t="s">
        <v>53</v>
      </c>
      <c r="K6254">
        <v>3421</v>
      </c>
      <c r="L6254" t="s">
        <v>88</v>
      </c>
    </row>
    <row r="6255" spans="1:13" x14ac:dyDescent="0.35">
      <c r="A6255" t="s">
        <v>26853</v>
      </c>
      <c r="B6255" t="s">
        <v>14</v>
      </c>
      <c r="C6255" t="s">
        <v>26854</v>
      </c>
      <c r="D6255" t="s">
        <v>85</v>
      </c>
      <c r="E6255">
        <v>1014452</v>
      </c>
      <c r="F6255">
        <v>139908</v>
      </c>
      <c r="G6255">
        <v>0</v>
      </c>
      <c r="H6255" t="s">
        <v>26855</v>
      </c>
      <c r="I6255">
        <v>10</v>
      </c>
      <c r="J6255" t="s">
        <v>87</v>
      </c>
      <c r="K6255">
        <v>4042</v>
      </c>
      <c r="L6255" t="s">
        <v>88</v>
      </c>
      <c r="M6255" t="s">
        <v>26856</v>
      </c>
    </row>
    <row r="6256" spans="1:13" x14ac:dyDescent="0.35">
      <c r="A6256" t="s">
        <v>26857</v>
      </c>
      <c r="B6256" t="s">
        <v>14</v>
      </c>
      <c r="C6256" t="s">
        <v>26858</v>
      </c>
      <c r="D6256" t="s">
        <v>85</v>
      </c>
      <c r="E6256">
        <v>562932</v>
      </c>
      <c r="F6256">
        <v>170944</v>
      </c>
      <c r="G6256">
        <v>0</v>
      </c>
      <c r="H6256" t="s">
        <v>26859</v>
      </c>
      <c r="I6256">
        <v>10</v>
      </c>
      <c r="J6256" t="s">
        <v>53</v>
      </c>
      <c r="K6256">
        <v>2628</v>
      </c>
      <c r="L6256" t="s">
        <v>88</v>
      </c>
    </row>
    <row r="6257" spans="1:13" x14ac:dyDescent="0.35">
      <c r="A6257" t="s">
        <v>26860</v>
      </c>
      <c r="B6257" t="s">
        <v>14</v>
      </c>
      <c r="C6257" t="s">
        <v>26861</v>
      </c>
      <c r="D6257" t="s">
        <v>85</v>
      </c>
      <c r="E6257">
        <v>790426</v>
      </c>
      <c r="F6257">
        <v>237197</v>
      </c>
      <c r="G6257">
        <v>0</v>
      </c>
      <c r="H6257" t="s">
        <v>26862</v>
      </c>
      <c r="I6257">
        <v>10</v>
      </c>
      <c r="J6257" t="s">
        <v>53</v>
      </c>
      <c r="K6257">
        <v>2947</v>
      </c>
      <c r="L6257" t="s">
        <v>88</v>
      </c>
    </row>
    <row r="6258" spans="1:13" x14ac:dyDescent="0.35">
      <c r="A6258" t="s">
        <v>26863</v>
      </c>
      <c r="B6258" t="s">
        <v>14</v>
      </c>
      <c r="C6258" t="s">
        <v>26864</v>
      </c>
      <c r="D6258" t="s">
        <v>85</v>
      </c>
      <c r="E6258">
        <v>718123</v>
      </c>
      <c r="F6258">
        <v>225397</v>
      </c>
      <c r="G6258">
        <v>0</v>
      </c>
      <c r="H6258" t="s">
        <v>26865</v>
      </c>
      <c r="I6258">
        <v>10</v>
      </c>
      <c r="J6258" t="s">
        <v>53</v>
      </c>
      <c r="K6258">
        <v>3866</v>
      </c>
      <c r="L6258" t="s">
        <v>88</v>
      </c>
    </row>
    <row r="6259" spans="1:13" x14ac:dyDescent="0.35">
      <c r="A6259" t="s">
        <v>26866</v>
      </c>
      <c r="B6259" t="s">
        <v>14</v>
      </c>
      <c r="C6259" t="s">
        <v>26864</v>
      </c>
      <c r="D6259" t="s">
        <v>85</v>
      </c>
      <c r="E6259">
        <v>353770</v>
      </c>
      <c r="F6259">
        <v>154238</v>
      </c>
      <c r="G6259">
        <v>0</v>
      </c>
      <c r="H6259" t="s">
        <v>26867</v>
      </c>
      <c r="I6259">
        <v>10</v>
      </c>
      <c r="J6259" t="s">
        <v>53</v>
      </c>
      <c r="K6259">
        <v>2518</v>
      </c>
      <c r="L6259" t="s">
        <v>88</v>
      </c>
    </row>
    <row r="6260" spans="1:13" x14ac:dyDescent="0.35">
      <c r="A6260" t="s">
        <v>26868</v>
      </c>
      <c r="B6260" t="s">
        <v>14</v>
      </c>
      <c r="C6260" t="s">
        <v>26869</v>
      </c>
      <c r="D6260" t="s">
        <v>85</v>
      </c>
      <c r="E6260">
        <v>391367</v>
      </c>
      <c r="F6260">
        <v>153750</v>
      </c>
      <c r="G6260">
        <v>0</v>
      </c>
      <c r="H6260" t="s">
        <v>26870</v>
      </c>
      <c r="I6260">
        <v>10</v>
      </c>
      <c r="J6260" t="s">
        <v>53</v>
      </c>
      <c r="K6260">
        <v>3032</v>
      </c>
      <c r="L6260" t="s">
        <v>88</v>
      </c>
    </row>
    <row r="6261" spans="1:13" x14ac:dyDescent="0.35">
      <c r="A6261" t="s">
        <v>26871</v>
      </c>
      <c r="B6261" t="s">
        <v>14</v>
      </c>
      <c r="C6261" t="s">
        <v>26872</v>
      </c>
      <c r="D6261" t="s">
        <v>85</v>
      </c>
      <c r="E6261">
        <v>6950303</v>
      </c>
      <c r="F6261">
        <v>610961</v>
      </c>
      <c r="G6261">
        <v>0</v>
      </c>
      <c r="H6261" t="s">
        <v>26873</v>
      </c>
      <c r="I6261">
        <v>10</v>
      </c>
      <c r="J6261" t="s">
        <v>87</v>
      </c>
      <c r="K6261">
        <v>40372</v>
      </c>
      <c r="L6261" t="s">
        <v>88</v>
      </c>
      <c r="M6261" t="s">
        <v>26874</v>
      </c>
    </row>
    <row r="6262" spans="1:13" x14ac:dyDescent="0.35">
      <c r="A6262" t="s">
        <v>26875</v>
      </c>
      <c r="B6262" t="s">
        <v>14</v>
      </c>
      <c r="C6262" t="s">
        <v>26876</v>
      </c>
      <c r="D6262" t="s">
        <v>85</v>
      </c>
      <c r="E6262">
        <v>805527</v>
      </c>
      <c r="F6262">
        <v>200656</v>
      </c>
      <c r="G6262">
        <v>0</v>
      </c>
      <c r="H6262" t="s">
        <v>26877</v>
      </c>
      <c r="I6262">
        <v>10</v>
      </c>
      <c r="J6262" t="s">
        <v>53</v>
      </c>
      <c r="K6262">
        <v>3342</v>
      </c>
      <c r="L6262" t="s">
        <v>88</v>
      </c>
    </row>
    <row r="6263" spans="1:13" x14ac:dyDescent="0.35">
      <c r="A6263" t="s">
        <v>26878</v>
      </c>
      <c r="B6263" t="s">
        <v>14</v>
      </c>
      <c r="C6263" t="s">
        <v>26879</v>
      </c>
      <c r="D6263" t="s">
        <v>85</v>
      </c>
      <c r="E6263">
        <v>569536</v>
      </c>
      <c r="F6263">
        <v>162854</v>
      </c>
      <c r="G6263">
        <v>0</v>
      </c>
      <c r="H6263" t="s">
        <v>26880</v>
      </c>
      <c r="I6263">
        <v>10</v>
      </c>
      <c r="J6263" t="s">
        <v>53</v>
      </c>
      <c r="K6263">
        <v>3584</v>
      </c>
      <c r="L6263" t="s">
        <v>88</v>
      </c>
    </row>
    <row r="6264" spans="1:13" x14ac:dyDescent="0.35">
      <c r="A6264" t="s">
        <v>26881</v>
      </c>
      <c r="B6264" t="s">
        <v>14</v>
      </c>
      <c r="C6264" t="s">
        <v>26882</v>
      </c>
      <c r="D6264" t="s">
        <v>85</v>
      </c>
      <c r="E6264">
        <v>1724673</v>
      </c>
      <c r="F6264">
        <v>223859</v>
      </c>
      <c r="G6264">
        <v>0</v>
      </c>
      <c r="H6264" t="s">
        <v>26883</v>
      </c>
      <c r="I6264">
        <v>10</v>
      </c>
      <c r="J6264" t="s">
        <v>87</v>
      </c>
      <c r="K6264">
        <v>6179</v>
      </c>
      <c r="L6264" t="s">
        <v>88</v>
      </c>
      <c r="M6264" t="s">
        <v>26884</v>
      </c>
    </row>
    <row r="6265" spans="1:13" x14ac:dyDescent="0.35">
      <c r="A6265" t="s">
        <v>26885</v>
      </c>
      <c r="B6265" t="s">
        <v>14</v>
      </c>
      <c r="C6265" t="s">
        <v>26886</v>
      </c>
      <c r="D6265" t="s">
        <v>85</v>
      </c>
      <c r="E6265">
        <v>6773308</v>
      </c>
      <c r="F6265">
        <v>354421</v>
      </c>
      <c r="G6265">
        <v>0</v>
      </c>
      <c r="H6265" t="s">
        <v>26887</v>
      </c>
      <c r="I6265">
        <v>10</v>
      </c>
      <c r="J6265" t="s">
        <v>87</v>
      </c>
      <c r="K6265">
        <v>19770</v>
      </c>
      <c r="L6265" t="s">
        <v>88</v>
      </c>
      <c r="M6265" t="s">
        <v>26888</v>
      </c>
    </row>
    <row r="6266" spans="1:13" x14ac:dyDescent="0.35">
      <c r="A6266" t="s">
        <v>26889</v>
      </c>
      <c r="B6266" t="s">
        <v>14</v>
      </c>
      <c r="C6266" t="s">
        <v>26890</v>
      </c>
      <c r="D6266" t="s">
        <v>85</v>
      </c>
      <c r="E6266">
        <v>1920615</v>
      </c>
      <c r="F6266">
        <v>247237</v>
      </c>
      <c r="G6266">
        <v>0</v>
      </c>
      <c r="H6266" t="s">
        <v>26891</v>
      </c>
      <c r="I6266">
        <v>10</v>
      </c>
      <c r="J6266" t="s">
        <v>87</v>
      </c>
      <c r="K6266">
        <v>6649</v>
      </c>
      <c r="L6266" t="s">
        <v>88</v>
      </c>
      <c r="M6266" t="s">
        <v>26884</v>
      </c>
    </row>
    <row r="6267" spans="1:13" x14ac:dyDescent="0.35">
      <c r="A6267" t="s">
        <v>26892</v>
      </c>
      <c r="B6267" t="s">
        <v>14</v>
      </c>
      <c r="C6267" t="s">
        <v>26893</v>
      </c>
      <c r="D6267" t="s">
        <v>85</v>
      </c>
      <c r="E6267">
        <v>1143661</v>
      </c>
      <c r="F6267">
        <v>200151</v>
      </c>
      <c r="G6267">
        <v>0</v>
      </c>
      <c r="H6267" t="s">
        <v>26894</v>
      </c>
      <c r="I6267">
        <v>10</v>
      </c>
      <c r="J6267" t="s">
        <v>87</v>
      </c>
      <c r="K6267">
        <v>5276</v>
      </c>
      <c r="L6267" t="s">
        <v>88</v>
      </c>
      <c r="M6267" t="s">
        <v>26895</v>
      </c>
    </row>
    <row r="6268" spans="1:13" x14ac:dyDescent="0.35">
      <c r="A6268" t="e">
        <f>-JXOep6LPK0</f>
        <v>#NAME?</v>
      </c>
      <c r="B6268" t="s">
        <v>14</v>
      </c>
      <c r="C6268" t="s">
        <v>26896</v>
      </c>
      <c r="D6268" t="s">
        <v>85</v>
      </c>
      <c r="E6268">
        <v>1410927</v>
      </c>
      <c r="F6268">
        <v>191858</v>
      </c>
      <c r="G6268">
        <v>0</v>
      </c>
      <c r="H6268" t="s">
        <v>26897</v>
      </c>
      <c r="I6268">
        <v>10</v>
      </c>
      <c r="J6268" t="s">
        <v>87</v>
      </c>
      <c r="K6268">
        <v>7766</v>
      </c>
      <c r="L6268" t="s">
        <v>88</v>
      </c>
      <c r="M6268" t="s">
        <v>26818</v>
      </c>
    </row>
    <row r="6269" spans="1:13" x14ac:dyDescent="0.35">
      <c r="A6269" t="s">
        <v>26898</v>
      </c>
      <c r="B6269" t="s">
        <v>14</v>
      </c>
      <c r="C6269" t="s">
        <v>26899</v>
      </c>
      <c r="D6269" t="s">
        <v>85</v>
      </c>
      <c r="E6269">
        <v>463598</v>
      </c>
      <c r="F6269">
        <v>137051</v>
      </c>
      <c r="G6269">
        <v>0</v>
      </c>
      <c r="H6269" t="s">
        <v>26900</v>
      </c>
      <c r="I6269">
        <v>10</v>
      </c>
      <c r="J6269" t="s">
        <v>53</v>
      </c>
      <c r="K6269">
        <v>2297</v>
      </c>
      <c r="L6269" t="s">
        <v>88</v>
      </c>
    </row>
    <row r="6270" spans="1:13" x14ac:dyDescent="0.35">
      <c r="A6270" t="s">
        <v>26901</v>
      </c>
      <c r="B6270" t="s">
        <v>14</v>
      </c>
      <c r="C6270" t="s">
        <v>26902</v>
      </c>
      <c r="D6270" t="s">
        <v>85</v>
      </c>
      <c r="E6270">
        <v>1782113</v>
      </c>
      <c r="F6270">
        <v>276278</v>
      </c>
      <c r="G6270">
        <v>0</v>
      </c>
      <c r="H6270" t="s">
        <v>26903</v>
      </c>
      <c r="I6270">
        <v>10</v>
      </c>
      <c r="J6270" t="s">
        <v>87</v>
      </c>
      <c r="K6270">
        <v>9836</v>
      </c>
      <c r="L6270" t="s">
        <v>88</v>
      </c>
      <c r="M6270" t="s">
        <v>26904</v>
      </c>
    </row>
    <row r="6271" spans="1:13" x14ac:dyDescent="0.35">
      <c r="A6271" t="s">
        <v>26905</v>
      </c>
      <c r="B6271" t="s">
        <v>14</v>
      </c>
      <c r="C6271" t="s">
        <v>26906</v>
      </c>
      <c r="D6271" t="s">
        <v>85</v>
      </c>
      <c r="E6271">
        <v>2083973</v>
      </c>
      <c r="F6271">
        <v>343210</v>
      </c>
      <c r="G6271">
        <v>0</v>
      </c>
      <c r="H6271" t="s">
        <v>26907</v>
      </c>
      <c r="I6271">
        <v>10</v>
      </c>
      <c r="J6271" t="s">
        <v>87</v>
      </c>
      <c r="K6271">
        <v>9625</v>
      </c>
      <c r="L6271" t="s">
        <v>88</v>
      </c>
      <c r="M6271" t="s">
        <v>26908</v>
      </c>
    </row>
    <row r="6272" spans="1:13" x14ac:dyDescent="0.35">
      <c r="A6272" t="s">
        <v>26909</v>
      </c>
      <c r="B6272" t="s">
        <v>14</v>
      </c>
      <c r="C6272" t="s">
        <v>26910</v>
      </c>
      <c r="D6272" t="s">
        <v>85</v>
      </c>
      <c r="E6272">
        <v>1826374</v>
      </c>
      <c r="F6272">
        <v>214316</v>
      </c>
      <c r="G6272">
        <v>0</v>
      </c>
      <c r="H6272" t="s">
        <v>26911</v>
      </c>
      <c r="I6272">
        <v>10</v>
      </c>
      <c r="J6272" t="s">
        <v>87</v>
      </c>
      <c r="K6272">
        <v>8220</v>
      </c>
      <c r="L6272" t="s">
        <v>88</v>
      </c>
      <c r="M6272" t="s">
        <v>26912</v>
      </c>
    </row>
    <row r="6273" spans="1:13" x14ac:dyDescent="0.35">
      <c r="A6273" t="s">
        <v>26913</v>
      </c>
      <c r="B6273" t="s">
        <v>14</v>
      </c>
      <c r="C6273" t="s">
        <v>26914</v>
      </c>
      <c r="D6273" t="s">
        <v>85</v>
      </c>
      <c r="E6273">
        <v>586071</v>
      </c>
      <c r="F6273">
        <v>151594</v>
      </c>
      <c r="G6273">
        <v>0</v>
      </c>
      <c r="H6273" t="s">
        <v>26915</v>
      </c>
      <c r="I6273">
        <v>10</v>
      </c>
      <c r="J6273" t="s">
        <v>53</v>
      </c>
      <c r="K6273">
        <v>2755</v>
      </c>
      <c r="L6273" t="s">
        <v>88</v>
      </c>
    </row>
    <row r="6274" spans="1:13" x14ac:dyDescent="0.35">
      <c r="A6274" t="s">
        <v>26916</v>
      </c>
      <c r="B6274" t="s">
        <v>14</v>
      </c>
      <c r="C6274" t="s">
        <v>26917</v>
      </c>
      <c r="D6274" t="s">
        <v>85</v>
      </c>
      <c r="E6274">
        <v>2327782</v>
      </c>
      <c r="F6274">
        <v>432355</v>
      </c>
      <c r="G6274">
        <v>0</v>
      </c>
      <c r="H6274" t="s">
        <v>26918</v>
      </c>
      <c r="I6274">
        <v>10</v>
      </c>
      <c r="J6274" t="s">
        <v>53</v>
      </c>
      <c r="K6274">
        <v>7896</v>
      </c>
      <c r="L6274" t="s">
        <v>88</v>
      </c>
    </row>
    <row r="6275" spans="1:13" x14ac:dyDescent="0.35">
      <c r="A6275" t="s">
        <v>26919</v>
      </c>
      <c r="B6275" t="s">
        <v>14</v>
      </c>
      <c r="C6275" t="s">
        <v>26920</v>
      </c>
      <c r="D6275" t="s">
        <v>85</v>
      </c>
      <c r="E6275">
        <v>10728914</v>
      </c>
      <c r="F6275">
        <v>328850</v>
      </c>
      <c r="G6275">
        <v>0</v>
      </c>
      <c r="H6275" t="s">
        <v>26921</v>
      </c>
      <c r="I6275">
        <v>10</v>
      </c>
      <c r="J6275" t="s">
        <v>87</v>
      </c>
      <c r="K6275">
        <v>15392</v>
      </c>
      <c r="L6275" t="s">
        <v>88</v>
      </c>
      <c r="M6275" t="s">
        <v>26922</v>
      </c>
    </row>
    <row r="6276" spans="1:13" x14ac:dyDescent="0.35">
      <c r="A6276" t="s">
        <v>26923</v>
      </c>
      <c r="B6276" t="s">
        <v>14</v>
      </c>
      <c r="C6276" t="s">
        <v>26924</v>
      </c>
      <c r="D6276" t="s">
        <v>85</v>
      </c>
      <c r="E6276">
        <v>1785268</v>
      </c>
      <c r="F6276">
        <v>340646</v>
      </c>
      <c r="G6276">
        <v>0</v>
      </c>
      <c r="H6276" t="s">
        <v>26925</v>
      </c>
      <c r="I6276">
        <v>10</v>
      </c>
      <c r="J6276" t="s">
        <v>53</v>
      </c>
      <c r="K6276">
        <v>4721</v>
      </c>
      <c r="L6276" t="s">
        <v>88</v>
      </c>
    </row>
    <row r="6277" spans="1:13" x14ac:dyDescent="0.35">
      <c r="A6277" t="s">
        <v>26926</v>
      </c>
      <c r="B6277" t="s">
        <v>14</v>
      </c>
      <c r="C6277" t="s">
        <v>26927</v>
      </c>
      <c r="D6277" t="s">
        <v>85</v>
      </c>
      <c r="E6277">
        <v>16929881</v>
      </c>
      <c r="F6277">
        <v>524765</v>
      </c>
      <c r="G6277">
        <v>0</v>
      </c>
      <c r="H6277" t="s">
        <v>26928</v>
      </c>
      <c r="I6277">
        <v>10</v>
      </c>
      <c r="J6277" t="s">
        <v>87</v>
      </c>
      <c r="K6277">
        <v>20859</v>
      </c>
      <c r="L6277" t="s">
        <v>88</v>
      </c>
      <c r="M6277" t="s">
        <v>26929</v>
      </c>
    </row>
    <row r="6278" spans="1:13" x14ac:dyDescent="0.35">
      <c r="A6278" t="s">
        <v>26930</v>
      </c>
      <c r="B6278" t="s">
        <v>14</v>
      </c>
      <c r="C6278" t="s">
        <v>26931</v>
      </c>
      <c r="D6278" t="s">
        <v>85</v>
      </c>
      <c r="E6278">
        <v>1436429</v>
      </c>
      <c r="F6278">
        <v>135531</v>
      </c>
      <c r="G6278">
        <v>0</v>
      </c>
      <c r="H6278" t="s">
        <v>26932</v>
      </c>
      <c r="I6278">
        <v>10</v>
      </c>
      <c r="J6278" t="s">
        <v>87</v>
      </c>
      <c r="K6278">
        <v>5412</v>
      </c>
      <c r="L6278" t="s">
        <v>88</v>
      </c>
      <c r="M6278" t="s">
        <v>26933</v>
      </c>
    </row>
    <row r="6279" spans="1:13" x14ac:dyDescent="0.35">
      <c r="A6279" t="s">
        <v>26934</v>
      </c>
      <c r="B6279" t="s">
        <v>14</v>
      </c>
      <c r="C6279" t="s">
        <v>26935</v>
      </c>
      <c r="D6279" t="s">
        <v>85</v>
      </c>
      <c r="E6279">
        <v>3117037</v>
      </c>
      <c r="F6279">
        <v>221273</v>
      </c>
      <c r="G6279">
        <v>0</v>
      </c>
      <c r="H6279" t="s">
        <v>26932</v>
      </c>
      <c r="I6279">
        <v>10</v>
      </c>
      <c r="J6279" t="s">
        <v>87</v>
      </c>
      <c r="K6279">
        <v>10517</v>
      </c>
      <c r="L6279" t="s">
        <v>88</v>
      </c>
      <c r="M6279" t="s">
        <v>26933</v>
      </c>
    </row>
    <row r="6280" spans="1:13" x14ac:dyDescent="0.35">
      <c r="A6280" t="s">
        <v>26936</v>
      </c>
      <c r="B6280" t="s">
        <v>14</v>
      </c>
      <c r="C6280" t="s">
        <v>26937</v>
      </c>
      <c r="D6280" t="s">
        <v>85</v>
      </c>
      <c r="E6280">
        <v>1258366</v>
      </c>
      <c r="F6280">
        <v>97279</v>
      </c>
      <c r="G6280">
        <v>0</v>
      </c>
      <c r="H6280" t="s">
        <v>26932</v>
      </c>
      <c r="I6280">
        <v>10</v>
      </c>
      <c r="J6280" t="s">
        <v>87</v>
      </c>
      <c r="K6280">
        <v>3519</v>
      </c>
      <c r="L6280" t="s">
        <v>88</v>
      </c>
      <c r="M6280" t="s">
        <v>26933</v>
      </c>
    </row>
    <row r="6281" spans="1:13" x14ac:dyDescent="0.35">
      <c r="A6281" t="s">
        <v>26938</v>
      </c>
      <c r="B6281" t="s">
        <v>14</v>
      </c>
      <c r="C6281" t="s">
        <v>26939</v>
      </c>
      <c r="D6281" t="s">
        <v>85</v>
      </c>
      <c r="E6281">
        <v>1221041</v>
      </c>
      <c r="F6281">
        <v>127395</v>
      </c>
      <c r="G6281">
        <v>0</v>
      </c>
      <c r="H6281" t="s">
        <v>26932</v>
      </c>
      <c r="I6281">
        <v>10</v>
      </c>
      <c r="J6281" t="s">
        <v>87</v>
      </c>
      <c r="K6281">
        <v>4588</v>
      </c>
      <c r="L6281" t="s">
        <v>88</v>
      </c>
      <c r="M6281" t="s">
        <v>26933</v>
      </c>
    </row>
    <row r="6282" spans="1:13" x14ac:dyDescent="0.35">
      <c r="A6282" t="s">
        <v>26940</v>
      </c>
      <c r="B6282" t="s">
        <v>14</v>
      </c>
      <c r="C6282" t="s">
        <v>26941</v>
      </c>
      <c r="D6282" t="s">
        <v>85</v>
      </c>
      <c r="E6282">
        <v>2103759</v>
      </c>
      <c r="F6282">
        <v>151646</v>
      </c>
      <c r="G6282">
        <v>0</v>
      </c>
      <c r="H6282" t="s">
        <v>26932</v>
      </c>
      <c r="I6282">
        <v>10</v>
      </c>
      <c r="J6282" t="s">
        <v>87</v>
      </c>
      <c r="K6282">
        <v>6190</v>
      </c>
      <c r="L6282" t="s">
        <v>88</v>
      </c>
      <c r="M6282" t="s">
        <v>26933</v>
      </c>
    </row>
    <row r="6283" spans="1:13" x14ac:dyDescent="0.35">
      <c r="A6283" t="s">
        <v>26942</v>
      </c>
      <c r="B6283" t="s">
        <v>14</v>
      </c>
      <c r="C6283" t="s">
        <v>26943</v>
      </c>
      <c r="D6283" t="s">
        <v>85</v>
      </c>
      <c r="E6283">
        <v>1186652</v>
      </c>
      <c r="F6283">
        <v>209159</v>
      </c>
      <c r="G6283">
        <v>0</v>
      </c>
      <c r="H6283" t="s">
        <v>26944</v>
      </c>
      <c r="I6283">
        <v>10</v>
      </c>
      <c r="J6283" t="s">
        <v>87</v>
      </c>
      <c r="K6283">
        <v>7534</v>
      </c>
      <c r="L6283" t="s">
        <v>88</v>
      </c>
      <c r="M6283" t="s">
        <v>26945</v>
      </c>
    </row>
    <row r="6284" spans="1:13" x14ac:dyDescent="0.35">
      <c r="A6284" t="s">
        <v>26946</v>
      </c>
      <c r="B6284" t="s">
        <v>14</v>
      </c>
      <c r="C6284" t="s">
        <v>26947</v>
      </c>
      <c r="D6284" t="s">
        <v>85</v>
      </c>
      <c r="E6284">
        <v>571422</v>
      </c>
      <c r="F6284">
        <v>146052</v>
      </c>
      <c r="G6284">
        <v>0</v>
      </c>
      <c r="H6284" t="s">
        <v>26948</v>
      </c>
      <c r="I6284">
        <v>10</v>
      </c>
      <c r="J6284" t="s">
        <v>53</v>
      </c>
      <c r="K6284">
        <v>4378</v>
      </c>
      <c r="L6284" t="s">
        <v>88</v>
      </c>
    </row>
    <row r="6285" spans="1:13" x14ac:dyDescent="0.35">
      <c r="A6285" t="s">
        <v>26949</v>
      </c>
      <c r="B6285" t="s">
        <v>14</v>
      </c>
      <c r="C6285" t="s">
        <v>26950</v>
      </c>
      <c r="D6285" t="s">
        <v>85</v>
      </c>
      <c r="E6285">
        <v>2245086</v>
      </c>
      <c r="F6285">
        <v>388550</v>
      </c>
      <c r="G6285">
        <v>0</v>
      </c>
      <c r="H6285" t="s">
        <v>26951</v>
      </c>
      <c r="I6285">
        <v>10</v>
      </c>
      <c r="J6285" t="s">
        <v>87</v>
      </c>
      <c r="K6285">
        <v>12654</v>
      </c>
      <c r="L6285" t="s">
        <v>88</v>
      </c>
      <c r="M6285" t="s">
        <v>26952</v>
      </c>
    </row>
    <row r="6286" spans="1:13" x14ac:dyDescent="0.35">
      <c r="A6286" t="s">
        <v>26953</v>
      </c>
      <c r="B6286" t="s">
        <v>14</v>
      </c>
      <c r="C6286" t="s">
        <v>26954</v>
      </c>
      <c r="D6286" t="s">
        <v>85</v>
      </c>
      <c r="E6286">
        <v>2033836</v>
      </c>
      <c r="F6286">
        <v>266886</v>
      </c>
      <c r="G6286">
        <v>0</v>
      </c>
      <c r="H6286" t="s">
        <v>26955</v>
      </c>
      <c r="I6286">
        <v>10</v>
      </c>
      <c r="J6286" t="s">
        <v>26956</v>
      </c>
      <c r="K6286">
        <v>10170</v>
      </c>
      <c r="L6286" t="s">
        <v>88</v>
      </c>
      <c r="M6286" t="s">
        <v>26957</v>
      </c>
    </row>
    <row r="6287" spans="1:13" x14ac:dyDescent="0.35">
      <c r="A6287" t="s">
        <v>26958</v>
      </c>
      <c r="B6287" t="s">
        <v>14</v>
      </c>
      <c r="C6287" t="s">
        <v>26959</v>
      </c>
      <c r="D6287" t="s">
        <v>85</v>
      </c>
      <c r="E6287">
        <v>1421783</v>
      </c>
      <c r="F6287">
        <v>212581</v>
      </c>
      <c r="G6287">
        <v>0</v>
      </c>
      <c r="H6287" t="s">
        <v>26960</v>
      </c>
      <c r="I6287">
        <v>10</v>
      </c>
      <c r="J6287" t="s">
        <v>87</v>
      </c>
      <c r="K6287">
        <v>8065</v>
      </c>
      <c r="L6287" t="s">
        <v>88</v>
      </c>
      <c r="M6287" t="s">
        <v>25766</v>
      </c>
    </row>
    <row r="6288" spans="1:13" x14ac:dyDescent="0.35">
      <c r="A6288" t="s">
        <v>26961</v>
      </c>
      <c r="B6288" t="s">
        <v>14</v>
      </c>
      <c r="C6288" t="s">
        <v>26962</v>
      </c>
      <c r="D6288" t="s">
        <v>85</v>
      </c>
      <c r="E6288">
        <v>2411492</v>
      </c>
      <c r="F6288">
        <v>444027</v>
      </c>
      <c r="G6288">
        <v>0</v>
      </c>
      <c r="H6288" t="s">
        <v>26963</v>
      </c>
      <c r="I6288">
        <v>10</v>
      </c>
      <c r="J6288" t="s">
        <v>87</v>
      </c>
      <c r="K6288">
        <v>15410</v>
      </c>
      <c r="L6288" t="s">
        <v>88</v>
      </c>
      <c r="M6288" t="s">
        <v>26964</v>
      </c>
    </row>
    <row r="6289" spans="1:13" x14ac:dyDescent="0.35">
      <c r="A6289" t="s">
        <v>26965</v>
      </c>
      <c r="B6289" t="s">
        <v>14</v>
      </c>
      <c r="C6289" t="s">
        <v>26966</v>
      </c>
      <c r="D6289" t="s">
        <v>85</v>
      </c>
      <c r="E6289">
        <v>2497230</v>
      </c>
      <c r="F6289">
        <v>467356</v>
      </c>
      <c r="G6289">
        <v>0</v>
      </c>
      <c r="H6289" t="s">
        <v>26967</v>
      </c>
      <c r="I6289">
        <v>10</v>
      </c>
      <c r="J6289" t="s">
        <v>87</v>
      </c>
      <c r="K6289">
        <v>17690</v>
      </c>
      <c r="L6289" t="s">
        <v>88</v>
      </c>
      <c r="M6289" t="s">
        <v>26968</v>
      </c>
    </row>
    <row r="6290" spans="1:13" x14ac:dyDescent="0.35">
      <c r="A6290" t="s">
        <v>26969</v>
      </c>
      <c r="B6290" t="s">
        <v>14</v>
      </c>
      <c r="C6290" t="s">
        <v>26970</v>
      </c>
      <c r="D6290" t="s">
        <v>85</v>
      </c>
      <c r="E6290">
        <v>1067083</v>
      </c>
      <c r="F6290">
        <v>211850</v>
      </c>
      <c r="G6290">
        <v>0</v>
      </c>
      <c r="H6290" t="s">
        <v>26971</v>
      </c>
      <c r="I6290">
        <v>10</v>
      </c>
      <c r="J6290" t="s">
        <v>26956</v>
      </c>
      <c r="K6290">
        <v>6200</v>
      </c>
      <c r="L6290" t="s">
        <v>88</v>
      </c>
      <c r="M6290" t="s">
        <v>26972</v>
      </c>
    </row>
    <row r="6291" spans="1:13" x14ac:dyDescent="0.35">
      <c r="A6291" t="s">
        <v>26973</v>
      </c>
      <c r="B6291" t="s">
        <v>14</v>
      </c>
      <c r="C6291" t="s">
        <v>26974</v>
      </c>
      <c r="D6291" t="s">
        <v>85</v>
      </c>
      <c r="E6291">
        <v>3817420</v>
      </c>
      <c r="F6291">
        <v>442067</v>
      </c>
      <c r="G6291">
        <v>0</v>
      </c>
      <c r="H6291" t="s">
        <v>26975</v>
      </c>
      <c r="I6291">
        <v>10</v>
      </c>
      <c r="J6291" t="s">
        <v>87</v>
      </c>
      <c r="K6291">
        <v>17565</v>
      </c>
      <c r="L6291" t="s">
        <v>88</v>
      </c>
      <c r="M6291" t="s">
        <v>26976</v>
      </c>
    </row>
    <row r="6292" spans="1:13" x14ac:dyDescent="0.35">
      <c r="A6292" t="s">
        <v>26977</v>
      </c>
      <c r="B6292" t="s">
        <v>14</v>
      </c>
      <c r="C6292" t="s">
        <v>26978</v>
      </c>
      <c r="D6292" t="s">
        <v>85</v>
      </c>
      <c r="E6292">
        <v>2735232</v>
      </c>
      <c r="F6292">
        <v>311854</v>
      </c>
      <c r="G6292">
        <v>0</v>
      </c>
      <c r="H6292" t="s">
        <v>26979</v>
      </c>
      <c r="I6292">
        <v>10</v>
      </c>
      <c r="J6292" t="s">
        <v>87</v>
      </c>
      <c r="K6292">
        <v>12209</v>
      </c>
      <c r="L6292" t="s">
        <v>88</v>
      </c>
      <c r="M6292" t="s">
        <v>26980</v>
      </c>
    </row>
    <row r="6293" spans="1:13" x14ac:dyDescent="0.35">
      <c r="A6293" t="s">
        <v>26981</v>
      </c>
      <c r="B6293" t="s">
        <v>14</v>
      </c>
      <c r="C6293" t="s">
        <v>26982</v>
      </c>
      <c r="D6293" t="s">
        <v>85</v>
      </c>
      <c r="E6293">
        <v>948246</v>
      </c>
      <c r="F6293">
        <v>192434</v>
      </c>
      <c r="G6293">
        <v>0</v>
      </c>
      <c r="H6293" t="s">
        <v>26983</v>
      </c>
      <c r="I6293">
        <v>10</v>
      </c>
      <c r="J6293" t="s">
        <v>87</v>
      </c>
      <c r="K6293">
        <v>8029</v>
      </c>
      <c r="L6293" t="s">
        <v>88</v>
      </c>
      <c r="M6293" t="s">
        <v>26984</v>
      </c>
    </row>
    <row r="6294" spans="1:13" x14ac:dyDescent="0.35">
      <c r="A6294" t="s">
        <v>26985</v>
      </c>
      <c r="B6294" t="s">
        <v>14</v>
      </c>
      <c r="C6294" t="s">
        <v>26986</v>
      </c>
      <c r="D6294" t="s">
        <v>85</v>
      </c>
      <c r="E6294">
        <v>784008</v>
      </c>
      <c r="F6294">
        <v>154808</v>
      </c>
      <c r="G6294">
        <v>0</v>
      </c>
      <c r="H6294" t="s">
        <v>26987</v>
      </c>
      <c r="I6294">
        <v>10</v>
      </c>
      <c r="J6294" t="s">
        <v>87</v>
      </c>
      <c r="K6294">
        <v>5716</v>
      </c>
      <c r="L6294" t="s">
        <v>88</v>
      </c>
      <c r="M6294" t="s">
        <v>26468</v>
      </c>
    </row>
    <row r="6295" spans="1:13" x14ac:dyDescent="0.35">
      <c r="A6295" t="s">
        <v>26988</v>
      </c>
      <c r="B6295" t="s">
        <v>14</v>
      </c>
      <c r="C6295" t="s">
        <v>26989</v>
      </c>
      <c r="D6295" t="s">
        <v>85</v>
      </c>
      <c r="E6295">
        <v>813510</v>
      </c>
      <c r="F6295">
        <v>183599</v>
      </c>
      <c r="G6295">
        <v>0</v>
      </c>
      <c r="H6295" t="s">
        <v>26990</v>
      </c>
      <c r="I6295">
        <v>10</v>
      </c>
      <c r="J6295" t="s">
        <v>87</v>
      </c>
      <c r="K6295">
        <v>6752</v>
      </c>
      <c r="L6295" t="s">
        <v>88</v>
      </c>
      <c r="M6295" t="s">
        <v>26991</v>
      </c>
    </row>
    <row r="6296" spans="1:13" x14ac:dyDescent="0.35">
      <c r="A6296" t="s">
        <v>26992</v>
      </c>
      <c r="B6296" t="s">
        <v>14</v>
      </c>
      <c r="C6296" t="s">
        <v>26993</v>
      </c>
      <c r="D6296" t="s">
        <v>85</v>
      </c>
      <c r="E6296">
        <v>1236352</v>
      </c>
      <c r="F6296">
        <v>218372</v>
      </c>
      <c r="G6296">
        <v>0</v>
      </c>
      <c r="H6296" t="s">
        <v>26994</v>
      </c>
      <c r="I6296">
        <v>10</v>
      </c>
      <c r="J6296" t="s">
        <v>87</v>
      </c>
      <c r="K6296">
        <v>6574</v>
      </c>
      <c r="L6296" t="s">
        <v>88</v>
      </c>
      <c r="M6296" t="s">
        <v>26441</v>
      </c>
    </row>
    <row r="6297" spans="1:13" x14ac:dyDescent="0.35">
      <c r="A6297" t="s">
        <v>26995</v>
      </c>
      <c r="B6297" t="s">
        <v>14</v>
      </c>
      <c r="C6297" t="s">
        <v>26996</v>
      </c>
      <c r="D6297" t="s">
        <v>85</v>
      </c>
      <c r="E6297">
        <v>728188</v>
      </c>
      <c r="F6297">
        <v>185201</v>
      </c>
      <c r="G6297">
        <v>0</v>
      </c>
      <c r="H6297" t="s">
        <v>26997</v>
      </c>
      <c r="I6297">
        <v>10</v>
      </c>
      <c r="J6297" t="s">
        <v>87</v>
      </c>
      <c r="K6297">
        <v>7590</v>
      </c>
      <c r="L6297" t="s">
        <v>88</v>
      </c>
      <c r="M6297" t="s">
        <v>26998</v>
      </c>
    </row>
    <row r="6298" spans="1:13" x14ac:dyDescent="0.35">
      <c r="A6298" t="s">
        <v>26999</v>
      </c>
      <c r="B6298" t="s">
        <v>14</v>
      </c>
      <c r="C6298" t="s">
        <v>27000</v>
      </c>
      <c r="D6298" t="s">
        <v>85</v>
      </c>
      <c r="E6298">
        <v>1210858</v>
      </c>
      <c r="F6298">
        <v>245530</v>
      </c>
      <c r="G6298">
        <v>0</v>
      </c>
      <c r="H6298" t="s">
        <v>27001</v>
      </c>
      <c r="I6298">
        <v>10</v>
      </c>
      <c r="J6298" t="s">
        <v>87</v>
      </c>
      <c r="K6298">
        <v>7126</v>
      </c>
      <c r="L6298" t="s">
        <v>88</v>
      </c>
      <c r="M6298" t="s">
        <v>27002</v>
      </c>
    </row>
    <row r="6299" spans="1:13" x14ac:dyDescent="0.35">
      <c r="A6299" t="s">
        <v>27003</v>
      </c>
      <c r="B6299" t="s">
        <v>14</v>
      </c>
      <c r="C6299" t="s">
        <v>27004</v>
      </c>
      <c r="D6299" t="s">
        <v>85</v>
      </c>
      <c r="E6299">
        <v>1932814</v>
      </c>
      <c r="F6299">
        <v>303739</v>
      </c>
      <c r="G6299">
        <v>0</v>
      </c>
      <c r="H6299" t="s">
        <v>27005</v>
      </c>
      <c r="I6299">
        <v>10</v>
      </c>
      <c r="J6299" t="s">
        <v>87</v>
      </c>
      <c r="K6299">
        <v>14603</v>
      </c>
      <c r="L6299" t="s">
        <v>88</v>
      </c>
      <c r="M6299" t="s">
        <v>27006</v>
      </c>
    </row>
    <row r="6300" spans="1:13" x14ac:dyDescent="0.35">
      <c r="A6300" t="s">
        <v>27007</v>
      </c>
      <c r="B6300" t="s">
        <v>14</v>
      </c>
      <c r="C6300" t="s">
        <v>27008</v>
      </c>
      <c r="D6300" t="s">
        <v>85</v>
      </c>
      <c r="E6300">
        <v>706717</v>
      </c>
      <c r="F6300">
        <v>196944</v>
      </c>
      <c r="G6300">
        <v>0</v>
      </c>
      <c r="H6300" t="s">
        <v>27009</v>
      </c>
      <c r="I6300">
        <v>10</v>
      </c>
      <c r="J6300" t="s">
        <v>53</v>
      </c>
      <c r="K6300">
        <v>4708</v>
      </c>
      <c r="L6300" t="s">
        <v>88</v>
      </c>
    </row>
    <row r="6301" spans="1:13" x14ac:dyDescent="0.35">
      <c r="A6301" t="s">
        <v>27010</v>
      </c>
      <c r="B6301" t="s">
        <v>14</v>
      </c>
      <c r="C6301" t="s">
        <v>27011</v>
      </c>
      <c r="D6301" t="s">
        <v>85</v>
      </c>
      <c r="E6301">
        <v>2455012</v>
      </c>
      <c r="F6301">
        <v>414038</v>
      </c>
      <c r="G6301">
        <v>0</v>
      </c>
      <c r="H6301" t="s">
        <v>27012</v>
      </c>
      <c r="I6301">
        <v>10</v>
      </c>
      <c r="J6301" t="s">
        <v>53</v>
      </c>
      <c r="K6301">
        <v>5474</v>
      </c>
      <c r="L6301" t="s">
        <v>88</v>
      </c>
    </row>
    <row r="6302" spans="1:13" x14ac:dyDescent="0.35">
      <c r="A6302" t="s">
        <v>27013</v>
      </c>
      <c r="B6302" t="s">
        <v>14</v>
      </c>
      <c r="C6302" t="s">
        <v>27014</v>
      </c>
      <c r="D6302" t="s">
        <v>85</v>
      </c>
      <c r="E6302">
        <v>3331521</v>
      </c>
      <c r="F6302">
        <v>486029</v>
      </c>
      <c r="G6302">
        <v>0</v>
      </c>
      <c r="H6302" t="s">
        <v>27015</v>
      </c>
      <c r="I6302">
        <v>10</v>
      </c>
      <c r="J6302" t="s">
        <v>53</v>
      </c>
      <c r="K6302">
        <v>6875</v>
      </c>
      <c r="L6302" t="s">
        <v>88</v>
      </c>
    </row>
    <row r="6303" spans="1:13" x14ac:dyDescent="0.35">
      <c r="A6303" t="s">
        <v>27016</v>
      </c>
      <c r="B6303" t="s">
        <v>14</v>
      </c>
      <c r="C6303" t="s">
        <v>27017</v>
      </c>
      <c r="D6303" t="s">
        <v>85</v>
      </c>
      <c r="E6303">
        <v>2370328</v>
      </c>
      <c r="F6303">
        <v>477383</v>
      </c>
      <c r="G6303">
        <v>0</v>
      </c>
      <c r="H6303" t="s">
        <v>27018</v>
      </c>
      <c r="I6303">
        <v>10</v>
      </c>
      <c r="J6303" t="s">
        <v>53</v>
      </c>
      <c r="K6303">
        <v>7783</v>
      </c>
      <c r="L6303" t="s">
        <v>88</v>
      </c>
    </row>
    <row r="6304" spans="1:13" x14ac:dyDescent="0.35">
      <c r="A6304" t="s">
        <v>27019</v>
      </c>
      <c r="B6304" t="s">
        <v>14</v>
      </c>
      <c r="C6304" t="s">
        <v>27020</v>
      </c>
      <c r="D6304" t="s">
        <v>85</v>
      </c>
      <c r="E6304">
        <v>1055122</v>
      </c>
      <c r="F6304">
        <v>296808</v>
      </c>
      <c r="G6304">
        <v>0</v>
      </c>
      <c r="H6304" t="s">
        <v>27021</v>
      </c>
      <c r="I6304">
        <v>10</v>
      </c>
      <c r="J6304" t="s">
        <v>53</v>
      </c>
      <c r="K6304">
        <v>6577</v>
      </c>
      <c r="L6304" t="s">
        <v>88</v>
      </c>
    </row>
    <row r="6305" spans="1:13" x14ac:dyDescent="0.35">
      <c r="A6305" t="s">
        <v>27022</v>
      </c>
      <c r="B6305" t="s">
        <v>14</v>
      </c>
      <c r="C6305" t="s">
        <v>27023</v>
      </c>
      <c r="D6305" t="s">
        <v>85</v>
      </c>
      <c r="E6305">
        <v>1701993</v>
      </c>
      <c r="F6305">
        <v>289081</v>
      </c>
      <c r="G6305">
        <v>0</v>
      </c>
      <c r="H6305" t="s">
        <v>27024</v>
      </c>
      <c r="I6305">
        <v>10</v>
      </c>
      <c r="J6305" t="s">
        <v>87</v>
      </c>
      <c r="K6305">
        <v>9814</v>
      </c>
      <c r="L6305" t="s">
        <v>88</v>
      </c>
      <c r="M6305" t="s">
        <v>27025</v>
      </c>
    </row>
    <row r="6306" spans="1:13" x14ac:dyDescent="0.35">
      <c r="A6306" t="s">
        <v>27026</v>
      </c>
      <c r="B6306" t="s">
        <v>14</v>
      </c>
      <c r="C6306" t="s">
        <v>27027</v>
      </c>
      <c r="D6306" t="s">
        <v>85</v>
      </c>
      <c r="E6306">
        <v>1790535</v>
      </c>
      <c r="F6306">
        <v>245365</v>
      </c>
      <c r="G6306">
        <v>0</v>
      </c>
      <c r="H6306" t="s">
        <v>27028</v>
      </c>
      <c r="I6306">
        <v>10</v>
      </c>
      <c r="J6306" t="s">
        <v>87</v>
      </c>
      <c r="K6306">
        <v>8890</v>
      </c>
      <c r="L6306" t="s">
        <v>88</v>
      </c>
      <c r="M6306" t="s">
        <v>27029</v>
      </c>
    </row>
    <row r="6307" spans="1:13" x14ac:dyDescent="0.35">
      <c r="A6307" t="s">
        <v>27030</v>
      </c>
      <c r="B6307" t="s">
        <v>14</v>
      </c>
      <c r="C6307" t="s">
        <v>27031</v>
      </c>
      <c r="D6307" t="s">
        <v>85</v>
      </c>
      <c r="E6307">
        <v>3166474</v>
      </c>
      <c r="F6307">
        <v>387744</v>
      </c>
      <c r="G6307">
        <v>0</v>
      </c>
      <c r="H6307" t="s">
        <v>27032</v>
      </c>
      <c r="I6307">
        <v>10</v>
      </c>
      <c r="J6307" t="s">
        <v>87</v>
      </c>
      <c r="K6307">
        <v>15787</v>
      </c>
      <c r="L6307" t="s">
        <v>88</v>
      </c>
      <c r="M6307" t="s">
        <v>27033</v>
      </c>
    </row>
    <row r="6308" spans="1:13" x14ac:dyDescent="0.35">
      <c r="A6308" t="s">
        <v>27034</v>
      </c>
      <c r="B6308" t="s">
        <v>14</v>
      </c>
      <c r="C6308" t="s">
        <v>27035</v>
      </c>
      <c r="D6308" t="s">
        <v>85</v>
      </c>
      <c r="E6308">
        <v>750473</v>
      </c>
      <c r="F6308">
        <v>222800</v>
      </c>
      <c r="G6308">
        <v>0</v>
      </c>
      <c r="H6308" t="s">
        <v>27036</v>
      </c>
      <c r="I6308">
        <v>10</v>
      </c>
      <c r="J6308" t="s">
        <v>53</v>
      </c>
      <c r="K6308">
        <v>3997</v>
      </c>
      <c r="L6308" t="s">
        <v>88</v>
      </c>
    </row>
    <row r="6309" spans="1:13" x14ac:dyDescent="0.35">
      <c r="A6309" t="s">
        <v>27037</v>
      </c>
      <c r="B6309" t="s">
        <v>14</v>
      </c>
      <c r="C6309" t="s">
        <v>27038</v>
      </c>
      <c r="D6309" t="s">
        <v>85</v>
      </c>
      <c r="E6309">
        <v>14778434</v>
      </c>
      <c r="F6309">
        <v>640041</v>
      </c>
      <c r="G6309">
        <v>0</v>
      </c>
      <c r="H6309" t="s">
        <v>27039</v>
      </c>
      <c r="I6309">
        <v>10</v>
      </c>
      <c r="J6309" t="s">
        <v>87</v>
      </c>
      <c r="K6309">
        <v>32008</v>
      </c>
      <c r="L6309" t="s">
        <v>88</v>
      </c>
      <c r="M6309" t="s">
        <v>27040</v>
      </c>
    </row>
    <row r="6310" spans="1:13" x14ac:dyDescent="0.35">
      <c r="A6310" t="s">
        <v>27041</v>
      </c>
      <c r="B6310" t="s">
        <v>14</v>
      </c>
      <c r="C6310" t="s">
        <v>27042</v>
      </c>
      <c r="D6310" t="s">
        <v>85</v>
      </c>
      <c r="E6310">
        <v>18582846</v>
      </c>
      <c r="F6310">
        <v>709675</v>
      </c>
      <c r="G6310">
        <v>0</v>
      </c>
      <c r="H6310" t="s">
        <v>27043</v>
      </c>
      <c r="I6310">
        <v>10</v>
      </c>
      <c r="J6310" t="s">
        <v>87</v>
      </c>
      <c r="K6310">
        <v>28532</v>
      </c>
      <c r="L6310" t="s">
        <v>88</v>
      </c>
      <c r="M6310" t="s">
        <v>27044</v>
      </c>
    </row>
    <row r="6311" spans="1:13" x14ac:dyDescent="0.35">
      <c r="A6311" t="s">
        <v>27045</v>
      </c>
      <c r="B6311" t="s">
        <v>14</v>
      </c>
      <c r="C6311" t="s">
        <v>27046</v>
      </c>
      <c r="D6311" t="s">
        <v>85</v>
      </c>
      <c r="E6311">
        <v>1475237</v>
      </c>
      <c r="F6311">
        <v>225734</v>
      </c>
      <c r="G6311">
        <v>0</v>
      </c>
      <c r="H6311" t="s">
        <v>27047</v>
      </c>
      <c r="I6311">
        <v>10</v>
      </c>
      <c r="J6311" t="s">
        <v>87</v>
      </c>
      <c r="K6311">
        <v>5328</v>
      </c>
      <c r="L6311" t="s">
        <v>88</v>
      </c>
      <c r="M6311" t="s">
        <v>27002</v>
      </c>
    </row>
    <row r="6312" spans="1:13" x14ac:dyDescent="0.35">
      <c r="A6312" t="s">
        <v>27048</v>
      </c>
      <c r="B6312" t="s">
        <v>14</v>
      </c>
      <c r="C6312" t="s">
        <v>27049</v>
      </c>
      <c r="D6312" t="s">
        <v>85</v>
      </c>
      <c r="E6312">
        <v>2018230</v>
      </c>
      <c r="F6312">
        <v>269858</v>
      </c>
      <c r="G6312">
        <v>0</v>
      </c>
      <c r="H6312" t="s">
        <v>27050</v>
      </c>
      <c r="I6312">
        <v>10</v>
      </c>
      <c r="J6312" t="s">
        <v>87</v>
      </c>
      <c r="K6312">
        <v>6260</v>
      </c>
      <c r="L6312" t="s">
        <v>88</v>
      </c>
      <c r="M6312" t="s">
        <v>27051</v>
      </c>
    </row>
    <row r="6313" spans="1:13" x14ac:dyDescent="0.35">
      <c r="A6313" t="s">
        <v>27052</v>
      </c>
      <c r="B6313" t="s">
        <v>14</v>
      </c>
      <c r="C6313" t="s">
        <v>27053</v>
      </c>
      <c r="D6313" t="s">
        <v>85</v>
      </c>
      <c r="E6313">
        <v>1983669</v>
      </c>
      <c r="F6313">
        <v>301056</v>
      </c>
      <c r="G6313">
        <v>0</v>
      </c>
      <c r="H6313" t="s">
        <v>27054</v>
      </c>
      <c r="I6313">
        <v>10</v>
      </c>
      <c r="J6313" t="s">
        <v>87</v>
      </c>
      <c r="K6313">
        <v>7525</v>
      </c>
      <c r="L6313" t="s">
        <v>88</v>
      </c>
      <c r="M6313" t="s">
        <v>27051</v>
      </c>
    </row>
    <row r="6314" spans="1:13" x14ac:dyDescent="0.35">
      <c r="A6314" t="s">
        <v>27055</v>
      </c>
      <c r="B6314" t="s">
        <v>14</v>
      </c>
      <c r="C6314" t="s">
        <v>27056</v>
      </c>
      <c r="D6314" t="s">
        <v>85</v>
      </c>
      <c r="E6314">
        <v>998545</v>
      </c>
      <c r="F6314">
        <v>241630</v>
      </c>
      <c r="G6314">
        <v>0</v>
      </c>
      <c r="H6314" t="s">
        <v>27057</v>
      </c>
      <c r="I6314">
        <v>10</v>
      </c>
      <c r="J6314" t="s">
        <v>53</v>
      </c>
      <c r="K6314">
        <v>3957</v>
      </c>
      <c r="L6314" t="s">
        <v>88</v>
      </c>
    </row>
    <row r="6315" spans="1:13" x14ac:dyDescent="0.35">
      <c r="A6315" t="s">
        <v>27058</v>
      </c>
      <c r="B6315" t="s">
        <v>14</v>
      </c>
      <c r="C6315" t="s">
        <v>27059</v>
      </c>
      <c r="D6315" t="s">
        <v>85</v>
      </c>
      <c r="E6315">
        <v>10723828</v>
      </c>
      <c r="F6315">
        <v>669020</v>
      </c>
      <c r="G6315">
        <v>0</v>
      </c>
      <c r="H6315" t="s">
        <v>27060</v>
      </c>
      <c r="I6315">
        <v>10</v>
      </c>
      <c r="J6315" t="s">
        <v>87</v>
      </c>
      <c r="K6315">
        <v>42438</v>
      </c>
      <c r="L6315" t="s">
        <v>88</v>
      </c>
      <c r="M6315" t="s">
        <v>27061</v>
      </c>
    </row>
    <row r="6316" spans="1:13" x14ac:dyDescent="0.35">
      <c r="A6316" t="s">
        <v>27062</v>
      </c>
      <c r="B6316" t="s">
        <v>14</v>
      </c>
      <c r="C6316" t="s">
        <v>27063</v>
      </c>
      <c r="D6316" t="s">
        <v>85</v>
      </c>
      <c r="E6316">
        <v>2853142</v>
      </c>
      <c r="F6316">
        <v>387737</v>
      </c>
      <c r="G6316">
        <v>0</v>
      </c>
      <c r="H6316" t="s">
        <v>27064</v>
      </c>
      <c r="I6316">
        <v>10</v>
      </c>
      <c r="J6316" t="s">
        <v>87</v>
      </c>
      <c r="K6316">
        <v>19824</v>
      </c>
      <c r="L6316" t="s">
        <v>88</v>
      </c>
      <c r="M6316" t="s">
        <v>27065</v>
      </c>
    </row>
    <row r="6317" spans="1:13" x14ac:dyDescent="0.35">
      <c r="A6317" t="s">
        <v>27066</v>
      </c>
      <c r="B6317" t="s">
        <v>14</v>
      </c>
      <c r="C6317" t="s">
        <v>27067</v>
      </c>
      <c r="D6317" t="s">
        <v>85</v>
      </c>
      <c r="E6317">
        <v>428450</v>
      </c>
      <c r="F6317">
        <v>148821</v>
      </c>
      <c r="G6317">
        <v>0</v>
      </c>
      <c r="H6317" t="s">
        <v>27068</v>
      </c>
      <c r="I6317">
        <v>10</v>
      </c>
      <c r="J6317" t="s">
        <v>53</v>
      </c>
      <c r="K6317">
        <v>1735</v>
      </c>
      <c r="L6317" t="s">
        <v>88</v>
      </c>
      <c r="M6317" t="s">
        <v>27069</v>
      </c>
    </row>
    <row r="6318" spans="1:13" x14ac:dyDescent="0.35">
      <c r="A6318" t="s">
        <v>27070</v>
      </c>
      <c r="B6318" t="s">
        <v>14</v>
      </c>
      <c r="C6318" t="s">
        <v>27071</v>
      </c>
      <c r="D6318" t="s">
        <v>85</v>
      </c>
      <c r="E6318">
        <v>525316</v>
      </c>
      <c r="F6318">
        <v>169015</v>
      </c>
      <c r="G6318">
        <v>0</v>
      </c>
      <c r="H6318" t="s">
        <v>27072</v>
      </c>
      <c r="I6318">
        <v>10</v>
      </c>
      <c r="J6318" t="s">
        <v>53</v>
      </c>
      <c r="K6318">
        <v>2461</v>
      </c>
      <c r="L6318" t="s">
        <v>88</v>
      </c>
      <c r="M6318" t="s">
        <v>27073</v>
      </c>
    </row>
    <row r="6319" spans="1:13" x14ac:dyDescent="0.35">
      <c r="A6319" t="s">
        <v>27074</v>
      </c>
      <c r="B6319" t="s">
        <v>14</v>
      </c>
      <c r="C6319" t="s">
        <v>27075</v>
      </c>
      <c r="D6319" t="s">
        <v>85</v>
      </c>
      <c r="E6319">
        <v>509147</v>
      </c>
      <c r="F6319">
        <v>132215</v>
      </c>
      <c r="G6319">
        <v>0</v>
      </c>
      <c r="H6319" t="s">
        <v>27076</v>
      </c>
      <c r="I6319">
        <v>10</v>
      </c>
      <c r="J6319" t="s">
        <v>87</v>
      </c>
      <c r="K6319">
        <v>3982</v>
      </c>
      <c r="L6319" t="s">
        <v>88</v>
      </c>
      <c r="M6319" t="s">
        <v>27077</v>
      </c>
    </row>
    <row r="6320" spans="1:13" x14ac:dyDescent="0.35">
      <c r="A6320" t="s">
        <v>27078</v>
      </c>
      <c r="B6320" t="s">
        <v>14</v>
      </c>
      <c r="C6320" t="s">
        <v>27079</v>
      </c>
      <c r="D6320" t="s">
        <v>85</v>
      </c>
      <c r="E6320">
        <v>326364</v>
      </c>
      <c r="F6320">
        <v>114098</v>
      </c>
      <c r="G6320">
        <v>0</v>
      </c>
      <c r="H6320" t="s">
        <v>27080</v>
      </c>
      <c r="I6320">
        <v>10</v>
      </c>
      <c r="J6320" t="s">
        <v>53</v>
      </c>
      <c r="K6320">
        <v>1509</v>
      </c>
      <c r="L6320" t="s">
        <v>88</v>
      </c>
      <c r="M6320" t="s">
        <v>27081</v>
      </c>
    </row>
    <row r="6321" spans="1:13" x14ac:dyDescent="0.35">
      <c r="A6321" t="s">
        <v>27082</v>
      </c>
      <c r="B6321" t="s">
        <v>14</v>
      </c>
      <c r="C6321" t="s">
        <v>27083</v>
      </c>
      <c r="D6321" t="s">
        <v>85</v>
      </c>
      <c r="E6321">
        <v>597021</v>
      </c>
      <c r="F6321">
        <v>146532</v>
      </c>
      <c r="G6321">
        <v>0</v>
      </c>
      <c r="H6321" t="s">
        <v>27084</v>
      </c>
      <c r="I6321">
        <v>10</v>
      </c>
      <c r="J6321" t="s">
        <v>87</v>
      </c>
      <c r="K6321">
        <v>4860</v>
      </c>
      <c r="L6321" t="s">
        <v>88</v>
      </c>
      <c r="M6321" t="s">
        <v>27077</v>
      </c>
    </row>
    <row r="6322" spans="1:13" x14ac:dyDescent="0.35">
      <c r="A6322" t="s">
        <v>27085</v>
      </c>
      <c r="B6322" t="s">
        <v>14</v>
      </c>
      <c r="C6322" t="s">
        <v>27086</v>
      </c>
      <c r="D6322" t="s">
        <v>85</v>
      </c>
      <c r="E6322">
        <v>1672154</v>
      </c>
      <c r="F6322">
        <v>361070</v>
      </c>
      <c r="G6322">
        <v>0</v>
      </c>
      <c r="H6322" t="s">
        <v>27087</v>
      </c>
      <c r="I6322">
        <v>10</v>
      </c>
      <c r="J6322" t="s">
        <v>26956</v>
      </c>
      <c r="K6322">
        <v>13030</v>
      </c>
      <c r="L6322" t="s">
        <v>88</v>
      </c>
      <c r="M6322" t="s">
        <v>27088</v>
      </c>
    </row>
    <row r="6323" spans="1:13" x14ac:dyDescent="0.35">
      <c r="A6323" t="s">
        <v>27089</v>
      </c>
      <c r="B6323" t="s">
        <v>14</v>
      </c>
      <c r="C6323" t="s">
        <v>27090</v>
      </c>
      <c r="D6323" t="s">
        <v>85</v>
      </c>
      <c r="E6323">
        <v>1498668</v>
      </c>
      <c r="F6323">
        <v>348168</v>
      </c>
      <c r="G6323">
        <v>0</v>
      </c>
      <c r="H6323" t="s">
        <v>27091</v>
      </c>
      <c r="I6323">
        <v>10</v>
      </c>
      <c r="J6323" t="s">
        <v>87</v>
      </c>
      <c r="K6323">
        <v>21305</v>
      </c>
      <c r="L6323" t="s">
        <v>88</v>
      </c>
      <c r="M6323" t="s">
        <v>27092</v>
      </c>
    </row>
    <row r="6324" spans="1:13" x14ac:dyDescent="0.35">
      <c r="A6324" t="s">
        <v>27093</v>
      </c>
      <c r="B6324" t="s">
        <v>14</v>
      </c>
      <c r="C6324" t="s">
        <v>27094</v>
      </c>
      <c r="D6324" t="s">
        <v>85</v>
      </c>
      <c r="E6324">
        <v>633248</v>
      </c>
      <c r="F6324">
        <v>150555</v>
      </c>
      <c r="G6324">
        <v>0</v>
      </c>
      <c r="H6324" t="s">
        <v>27095</v>
      </c>
      <c r="I6324">
        <v>10</v>
      </c>
      <c r="J6324" t="s">
        <v>87</v>
      </c>
      <c r="K6324">
        <v>4749</v>
      </c>
      <c r="L6324" t="s">
        <v>88</v>
      </c>
      <c r="M6324" t="s">
        <v>27096</v>
      </c>
    </row>
    <row r="6325" spans="1:13" x14ac:dyDescent="0.35">
      <c r="A6325" t="s">
        <v>27097</v>
      </c>
      <c r="B6325" t="s">
        <v>14</v>
      </c>
      <c r="C6325" t="s">
        <v>27098</v>
      </c>
      <c r="D6325" t="s">
        <v>85</v>
      </c>
      <c r="E6325">
        <v>1007244</v>
      </c>
      <c r="F6325">
        <v>169229</v>
      </c>
      <c r="G6325">
        <v>0</v>
      </c>
      <c r="H6325" t="s">
        <v>27099</v>
      </c>
      <c r="I6325">
        <v>10</v>
      </c>
      <c r="J6325" t="s">
        <v>87</v>
      </c>
      <c r="K6325">
        <v>8176</v>
      </c>
      <c r="L6325" t="s">
        <v>88</v>
      </c>
      <c r="M6325" t="s">
        <v>27100</v>
      </c>
    </row>
    <row r="6326" spans="1:13" x14ac:dyDescent="0.35">
      <c r="A6326" t="s">
        <v>27101</v>
      </c>
      <c r="B6326" t="s">
        <v>14</v>
      </c>
      <c r="C6326" t="s">
        <v>27102</v>
      </c>
      <c r="D6326" t="s">
        <v>85</v>
      </c>
      <c r="E6326">
        <v>1618924</v>
      </c>
      <c r="F6326">
        <v>341465</v>
      </c>
      <c r="G6326">
        <v>0</v>
      </c>
      <c r="H6326" t="s">
        <v>27103</v>
      </c>
      <c r="I6326">
        <v>10</v>
      </c>
      <c r="J6326" t="s">
        <v>87</v>
      </c>
      <c r="K6326">
        <v>17067</v>
      </c>
      <c r="L6326" t="s">
        <v>88</v>
      </c>
      <c r="M6326" t="s">
        <v>27002</v>
      </c>
    </row>
    <row r="6327" spans="1:13" x14ac:dyDescent="0.35">
      <c r="A6327" t="s">
        <v>27104</v>
      </c>
      <c r="B6327" t="s">
        <v>14</v>
      </c>
      <c r="C6327" t="s">
        <v>27105</v>
      </c>
      <c r="D6327" t="s">
        <v>85</v>
      </c>
      <c r="E6327">
        <v>1042713</v>
      </c>
      <c r="F6327">
        <v>207381</v>
      </c>
      <c r="G6327">
        <v>0</v>
      </c>
      <c r="H6327" t="s">
        <v>27106</v>
      </c>
      <c r="I6327">
        <v>10</v>
      </c>
      <c r="J6327" t="s">
        <v>87</v>
      </c>
      <c r="K6327">
        <v>6522</v>
      </c>
      <c r="L6327" t="s">
        <v>88</v>
      </c>
      <c r="M6327" t="s">
        <v>27107</v>
      </c>
    </row>
    <row r="6328" spans="1:13" x14ac:dyDescent="0.35">
      <c r="A6328" t="s">
        <v>27108</v>
      </c>
      <c r="B6328" t="s">
        <v>14</v>
      </c>
      <c r="C6328" t="s">
        <v>27109</v>
      </c>
      <c r="D6328" t="s">
        <v>85</v>
      </c>
      <c r="E6328">
        <v>661652</v>
      </c>
      <c r="F6328">
        <v>127958</v>
      </c>
      <c r="G6328">
        <v>0</v>
      </c>
      <c r="H6328" t="s">
        <v>27110</v>
      </c>
      <c r="I6328">
        <v>10</v>
      </c>
      <c r="J6328" t="s">
        <v>87</v>
      </c>
      <c r="K6328">
        <v>5449</v>
      </c>
      <c r="L6328" t="s">
        <v>88</v>
      </c>
      <c r="M6328" t="s">
        <v>27111</v>
      </c>
    </row>
    <row r="6329" spans="1:13" x14ac:dyDescent="0.35">
      <c r="A6329" t="s">
        <v>27112</v>
      </c>
      <c r="B6329" t="s">
        <v>14</v>
      </c>
      <c r="C6329" t="s">
        <v>27113</v>
      </c>
      <c r="D6329" t="s">
        <v>85</v>
      </c>
      <c r="E6329">
        <v>444800</v>
      </c>
      <c r="F6329">
        <v>108336</v>
      </c>
      <c r="G6329">
        <v>0</v>
      </c>
      <c r="H6329" t="s">
        <v>27114</v>
      </c>
      <c r="I6329">
        <v>10</v>
      </c>
      <c r="J6329" t="s">
        <v>87</v>
      </c>
      <c r="K6329">
        <v>3818</v>
      </c>
      <c r="L6329" t="s">
        <v>88</v>
      </c>
      <c r="M6329" t="s">
        <v>27115</v>
      </c>
    </row>
    <row r="6330" spans="1:13" x14ac:dyDescent="0.35">
      <c r="A6330" t="s">
        <v>27116</v>
      </c>
      <c r="B6330" t="s">
        <v>14</v>
      </c>
      <c r="C6330" t="s">
        <v>27117</v>
      </c>
      <c r="D6330" t="s">
        <v>85</v>
      </c>
      <c r="E6330">
        <v>1312300</v>
      </c>
      <c r="F6330">
        <v>334091</v>
      </c>
      <c r="G6330">
        <v>0</v>
      </c>
      <c r="H6330" t="s">
        <v>27118</v>
      </c>
      <c r="I6330">
        <v>10</v>
      </c>
      <c r="J6330" t="s">
        <v>87</v>
      </c>
      <c r="K6330">
        <v>17273</v>
      </c>
      <c r="L6330" t="s">
        <v>88</v>
      </c>
      <c r="M6330" t="s">
        <v>27119</v>
      </c>
    </row>
    <row r="6331" spans="1:13" x14ac:dyDescent="0.35">
      <c r="A6331" t="s">
        <v>27120</v>
      </c>
      <c r="B6331" t="s">
        <v>14</v>
      </c>
      <c r="C6331" t="s">
        <v>27121</v>
      </c>
      <c r="D6331" t="s">
        <v>85</v>
      </c>
      <c r="E6331">
        <v>850102</v>
      </c>
      <c r="F6331">
        <v>176521</v>
      </c>
      <c r="G6331">
        <v>0</v>
      </c>
      <c r="H6331" t="s">
        <v>27122</v>
      </c>
      <c r="I6331">
        <v>10</v>
      </c>
      <c r="J6331" t="s">
        <v>53</v>
      </c>
      <c r="K6331">
        <v>2198</v>
      </c>
      <c r="L6331" t="s">
        <v>88</v>
      </c>
      <c r="M6331" t="s">
        <v>27123</v>
      </c>
    </row>
    <row r="6332" spans="1:13" x14ac:dyDescent="0.35">
      <c r="A6332" t="s">
        <v>27124</v>
      </c>
      <c r="B6332" t="s">
        <v>14</v>
      </c>
      <c r="C6332" t="s">
        <v>27125</v>
      </c>
      <c r="D6332" t="s">
        <v>85</v>
      </c>
      <c r="E6332">
        <v>880891</v>
      </c>
      <c r="F6332">
        <v>218086</v>
      </c>
      <c r="G6332">
        <v>0</v>
      </c>
      <c r="H6332" t="s">
        <v>27126</v>
      </c>
      <c r="I6332">
        <v>10</v>
      </c>
      <c r="J6332" t="s">
        <v>53</v>
      </c>
      <c r="K6332">
        <v>3033</v>
      </c>
      <c r="L6332" t="s">
        <v>88</v>
      </c>
      <c r="M6332" t="s">
        <v>27123</v>
      </c>
    </row>
    <row r="6333" spans="1:13" x14ac:dyDescent="0.35">
      <c r="A6333" t="s">
        <v>27127</v>
      </c>
      <c r="B6333" t="s">
        <v>14</v>
      </c>
      <c r="C6333" t="s">
        <v>27128</v>
      </c>
      <c r="D6333" t="s">
        <v>85</v>
      </c>
      <c r="E6333">
        <v>349787</v>
      </c>
      <c r="F6333">
        <v>89233</v>
      </c>
      <c r="G6333">
        <v>0</v>
      </c>
      <c r="H6333" t="s">
        <v>27129</v>
      </c>
      <c r="I6333">
        <v>10</v>
      </c>
      <c r="J6333" t="s">
        <v>87</v>
      </c>
      <c r="K6333">
        <v>2788</v>
      </c>
      <c r="L6333" t="s">
        <v>88</v>
      </c>
      <c r="M6333" t="s">
        <v>27130</v>
      </c>
    </row>
    <row r="6334" spans="1:13" x14ac:dyDescent="0.35">
      <c r="A6334" t="s">
        <v>27131</v>
      </c>
      <c r="B6334" t="s">
        <v>14</v>
      </c>
      <c r="C6334" t="s">
        <v>27132</v>
      </c>
      <c r="D6334" t="s">
        <v>85</v>
      </c>
      <c r="E6334">
        <v>1350198</v>
      </c>
      <c r="F6334">
        <v>205174</v>
      </c>
      <c r="G6334">
        <v>0</v>
      </c>
      <c r="H6334" t="s">
        <v>27133</v>
      </c>
      <c r="I6334">
        <v>10</v>
      </c>
      <c r="J6334" t="s">
        <v>87</v>
      </c>
      <c r="K6334">
        <v>6371</v>
      </c>
      <c r="L6334" t="s">
        <v>88</v>
      </c>
      <c r="M6334" t="s">
        <v>27029</v>
      </c>
    </row>
    <row r="6335" spans="1:13" x14ac:dyDescent="0.35">
      <c r="A6335" t="s">
        <v>27134</v>
      </c>
      <c r="B6335" t="s">
        <v>14</v>
      </c>
      <c r="C6335" t="s">
        <v>27135</v>
      </c>
      <c r="D6335" t="s">
        <v>85</v>
      </c>
      <c r="E6335">
        <v>729589</v>
      </c>
      <c r="F6335">
        <v>194513</v>
      </c>
      <c r="G6335">
        <v>0</v>
      </c>
      <c r="H6335" t="s">
        <v>27136</v>
      </c>
      <c r="I6335">
        <v>10</v>
      </c>
      <c r="J6335" t="s">
        <v>53</v>
      </c>
      <c r="K6335">
        <v>2934</v>
      </c>
      <c r="L6335" t="s">
        <v>88</v>
      </c>
      <c r="M6335" t="s">
        <v>27123</v>
      </c>
    </row>
    <row r="6336" spans="1:13" x14ac:dyDescent="0.35">
      <c r="A6336" t="s">
        <v>27137</v>
      </c>
      <c r="B6336" t="s">
        <v>14</v>
      </c>
      <c r="C6336" t="s">
        <v>27138</v>
      </c>
      <c r="D6336" t="s">
        <v>85</v>
      </c>
      <c r="E6336">
        <v>1105226</v>
      </c>
      <c r="F6336">
        <v>257544</v>
      </c>
      <c r="G6336">
        <v>0</v>
      </c>
      <c r="H6336" t="s">
        <v>27139</v>
      </c>
      <c r="I6336">
        <v>10</v>
      </c>
      <c r="J6336" t="s">
        <v>53</v>
      </c>
      <c r="K6336">
        <v>4096</v>
      </c>
      <c r="L6336" t="s">
        <v>88</v>
      </c>
      <c r="M6336" t="s">
        <v>27123</v>
      </c>
    </row>
    <row r="6337" spans="1:13" x14ac:dyDescent="0.35">
      <c r="A6337" t="s">
        <v>27140</v>
      </c>
      <c r="B6337" t="s">
        <v>14</v>
      </c>
      <c r="C6337" t="s">
        <v>27141</v>
      </c>
      <c r="D6337" t="s">
        <v>85</v>
      </c>
      <c r="E6337">
        <v>2627614</v>
      </c>
      <c r="F6337">
        <v>336803</v>
      </c>
      <c r="G6337">
        <v>0</v>
      </c>
      <c r="H6337" t="s">
        <v>27142</v>
      </c>
      <c r="I6337">
        <v>10</v>
      </c>
      <c r="J6337" t="s">
        <v>87</v>
      </c>
      <c r="K6337">
        <v>21241</v>
      </c>
      <c r="L6337" t="s">
        <v>88</v>
      </c>
      <c r="M6337" t="s">
        <v>27143</v>
      </c>
    </row>
    <row r="6338" spans="1:13" x14ac:dyDescent="0.35">
      <c r="A6338" t="s">
        <v>27144</v>
      </c>
      <c r="B6338" t="s">
        <v>14</v>
      </c>
      <c r="C6338" t="s">
        <v>27145</v>
      </c>
      <c r="D6338" t="s">
        <v>85</v>
      </c>
      <c r="E6338">
        <v>461271</v>
      </c>
      <c r="F6338">
        <v>133372</v>
      </c>
      <c r="G6338">
        <v>0</v>
      </c>
      <c r="H6338" t="s">
        <v>27146</v>
      </c>
      <c r="I6338">
        <v>10</v>
      </c>
      <c r="J6338" t="s">
        <v>87</v>
      </c>
      <c r="K6338">
        <v>6910</v>
      </c>
      <c r="L6338" t="s">
        <v>88</v>
      </c>
      <c r="M6338" t="s">
        <v>27147</v>
      </c>
    </row>
    <row r="6339" spans="1:13" x14ac:dyDescent="0.35">
      <c r="A6339" t="s">
        <v>27148</v>
      </c>
      <c r="B6339" t="s">
        <v>14</v>
      </c>
      <c r="C6339" t="s">
        <v>27149</v>
      </c>
      <c r="D6339" t="s">
        <v>85</v>
      </c>
      <c r="E6339">
        <v>853762</v>
      </c>
      <c r="F6339">
        <v>145293</v>
      </c>
      <c r="G6339">
        <v>0</v>
      </c>
      <c r="H6339" t="s">
        <v>27150</v>
      </c>
      <c r="I6339">
        <v>10</v>
      </c>
      <c r="J6339" t="s">
        <v>87</v>
      </c>
      <c r="K6339">
        <v>1538</v>
      </c>
      <c r="L6339" t="s">
        <v>88</v>
      </c>
      <c r="M6339" t="s">
        <v>27151</v>
      </c>
    </row>
    <row r="6340" spans="1:13" x14ac:dyDescent="0.35">
      <c r="A6340" t="s">
        <v>27152</v>
      </c>
      <c r="B6340" t="s">
        <v>14</v>
      </c>
      <c r="C6340" t="s">
        <v>27153</v>
      </c>
      <c r="D6340" t="s">
        <v>85</v>
      </c>
      <c r="E6340">
        <v>2032708</v>
      </c>
      <c r="F6340">
        <v>399976</v>
      </c>
      <c r="G6340">
        <v>0</v>
      </c>
      <c r="H6340" t="s">
        <v>27154</v>
      </c>
      <c r="I6340">
        <v>10</v>
      </c>
      <c r="J6340" t="s">
        <v>53</v>
      </c>
      <c r="K6340">
        <v>7077</v>
      </c>
      <c r="L6340" t="s">
        <v>88</v>
      </c>
      <c r="M6340" t="s">
        <v>27155</v>
      </c>
    </row>
    <row r="6341" spans="1:13" x14ac:dyDescent="0.35">
      <c r="A6341" t="s">
        <v>27156</v>
      </c>
      <c r="B6341" t="s">
        <v>14</v>
      </c>
      <c r="C6341" t="s">
        <v>27157</v>
      </c>
      <c r="D6341" t="s">
        <v>85</v>
      </c>
      <c r="E6341">
        <v>370899</v>
      </c>
      <c r="F6341">
        <v>147191</v>
      </c>
      <c r="G6341">
        <v>0</v>
      </c>
      <c r="H6341" t="s">
        <v>27158</v>
      </c>
      <c r="I6341">
        <v>10</v>
      </c>
      <c r="J6341" t="s">
        <v>53</v>
      </c>
      <c r="K6341">
        <v>1555</v>
      </c>
      <c r="L6341" t="s">
        <v>88</v>
      </c>
      <c r="M6341" t="s">
        <v>27159</v>
      </c>
    </row>
    <row r="6342" spans="1:13" x14ac:dyDescent="0.35">
      <c r="A6342" t="s">
        <v>27160</v>
      </c>
      <c r="B6342" t="s">
        <v>14</v>
      </c>
      <c r="C6342" t="s">
        <v>27161</v>
      </c>
      <c r="D6342" t="s">
        <v>85</v>
      </c>
      <c r="E6342">
        <v>828485</v>
      </c>
      <c r="F6342">
        <v>257451</v>
      </c>
      <c r="G6342">
        <v>0</v>
      </c>
      <c r="H6342" t="s">
        <v>27162</v>
      </c>
      <c r="I6342">
        <v>10</v>
      </c>
      <c r="J6342" t="s">
        <v>53</v>
      </c>
      <c r="K6342">
        <v>4456</v>
      </c>
      <c r="L6342" t="s">
        <v>88</v>
      </c>
      <c r="M6342" t="s">
        <v>27163</v>
      </c>
    </row>
    <row r="6343" spans="1:13" x14ac:dyDescent="0.35">
      <c r="A6343" t="s">
        <v>27164</v>
      </c>
      <c r="B6343" t="s">
        <v>14</v>
      </c>
      <c r="C6343" t="s">
        <v>27165</v>
      </c>
      <c r="D6343" t="s">
        <v>85</v>
      </c>
      <c r="E6343">
        <v>385591</v>
      </c>
      <c r="F6343">
        <v>114911</v>
      </c>
      <c r="G6343">
        <v>0</v>
      </c>
      <c r="H6343" t="s">
        <v>27166</v>
      </c>
      <c r="I6343">
        <v>10</v>
      </c>
      <c r="J6343" t="s">
        <v>87</v>
      </c>
      <c r="K6343">
        <v>4219</v>
      </c>
      <c r="L6343" t="s">
        <v>88</v>
      </c>
      <c r="M6343" t="s">
        <v>27167</v>
      </c>
    </row>
    <row r="6344" spans="1:13" x14ac:dyDescent="0.35">
      <c r="A6344" t="s">
        <v>27168</v>
      </c>
      <c r="B6344" t="s">
        <v>14</v>
      </c>
      <c r="C6344" t="s">
        <v>27169</v>
      </c>
      <c r="D6344" t="s">
        <v>85</v>
      </c>
      <c r="E6344">
        <v>414560</v>
      </c>
      <c r="F6344">
        <v>101891</v>
      </c>
      <c r="G6344">
        <v>0</v>
      </c>
      <c r="H6344" t="s">
        <v>27170</v>
      </c>
      <c r="I6344">
        <v>10</v>
      </c>
      <c r="J6344" t="s">
        <v>87</v>
      </c>
      <c r="K6344">
        <v>2689</v>
      </c>
      <c r="L6344" t="s">
        <v>88</v>
      </c>
      <c r="M6344" t="s">
        <v>27171</v>
      </c>
    </row>
    <row r="6345" spans="1:13" x14ac:dyDescent="0.35">
      <c r="A6345" t="s">
        <v>27172</v>
      </c>
      <c r="B6345" t="s">
        <v>14</v>
      </c>
      <c r="C6345" t="s">
        <v>27173</v>
      </c>
      <c r="D6345" t="s">
        <v>85</v>
      </c>
      <c r="E6345">
        <v>291060</v>
      </c>
      <c r="F6345">
        <v>130396</v>
      </c>
      <c r="G6345">
        <v>0</v>
      </c>
      <c r="H6345" t="s">
        <v>27174</v>
      </c>
      <c r="I6345">
        <v>10</v>
      </c>
      <c r="J6345" t="s">
        <v>87</v>
      </c>
      <c r="K6345">
        <v>1855</v>
      </c>
      <c r="L6345" t="s">
        <v>88</v>
      </c>
      <c r="M6345" t="s">
        <v>27175</v>
      </c>
    </row>
    <row r="6346" spans="1:13" x14ac:dyDescent="0.35">
      <c r="A6346" t="s">
        <v>27176</v>
      </c>
      <c r="B6346" t="s">
        <v>14</v>
      </c>
      <c r="C6346" t="s">
        <v>27177</v>
      </c>
      <c r="D6346" t="s">
        <v>85</v>
      </c>
      <c r="E6346">
        <v>508031</v>
      </c>
      <c r="F6346">
        <v>138235</v>
      </c>
      <c r="G6346">
        <v>0</v>
      </c>
      <c r="H6346" t="s">
        <v>27178</v>
      </c>
      <c r="I6346">
        <v>10</v>
      </c>
      <c r="J6346" t="s">
        <v>87</v>
      </c>
      <c r="K6346">
        <v>6575</v>
      </c>
      <c r="L6346" t="s">
        <v>88</v>
      </c>
      <c r="M6346" t="s">
        <v>27179</v>
      </c>
    </row>
    <row r="6347" spans="1:13" x14ac:dyDescent="0.35">
      <c r="A6347" t="s">
        <v>27180</v>
      </c>
      <c r="B6347" t="s">
        <v>14</v>
      </c>
      <c r="C6347" t="s">
        <v>27181</v>
      </c>
      <c r="D6347" t="s">
        <v>85</v>
      </c>
      <c r="E6347">
        <v>1032249</v>
      </c>
      <c r="F6347">
        <v>162147</v>
      </c>
      <c r="G6347">
        <v>0</v>
      </c>
      <c r="H6347" t="s">
        <v>27182</v>
      </c>
      <c r="I6347">
        <v>10</v>
      </c>
      <c r="J6347" t="s">
        <v>87</v>
      </c>
      <c r="K6347">
        <v>5443</v>
      </c>
      <c r="L6347" t="s">
        <v>88</v>
      </c>
      <c r="M6347" t="s">
        <v>27029</v>
      </c>
    </row>
    <row r="6348" spans="1:13" x14ac:dyDescent="0.35">
      <c r="A6348" t="s">
        <v>27183</v>
      </c>
      <c r="B6348" t="s">
        <v>14</v>
      </c>
      <c r="C6348" t="s">
        <v>27184</v>
      </c>
      <c r="D6348" t="s">
        <v>85</v>
      </c>
      <c r="E6348">
        <v>10248540</v>
      </c>
      <c r="F6348">
        <v>377075</v>
      </c>
      <c r="G6348">
        <v>0</v>
      </c>
      <c r="H6348" t="s">
        <v>27185</v>
      </c>
      <c r="I6348">
        <v>10</v>
      </c>
      <c r="J6348" t="s">
        <v>87</v>
      </c>
      <c r="K6348">
        <v>15399</v>
      </c>
      <c r="L6348" t="s">
        <v>88</v>
      </c>
      <c r="M6348" t="s">
        <v>27186</v>
      </c>
    </row>
    <row r="6349" spans="1:13" x14ac:dyDescent="0.35">
      <c r="A6349" t="s">
        <v>27187</v>
      </c>
      <c r="B6349" t="s">
        <v>14</v>
      </c>
      <c r="C6349" t="s">
        <v>27188</v>
      </c>
      <c r="D6349" t="s">
        <v>85</v>
      </c>
      <c r="E6349">
        <v>401945</v>
      </c>
      <c r="F6349">
        <v>115042</v>
      </c>
      <c r="G6349">
        <v>0</v>
      </c>
      <c r="H6349" t="s">
        <v>27189</v>
      </c>
      <c r="I6349">
        <v>10</v>
      </c>
      <c r="J6349" t="s">
        <v>87</v>
      </c>
      <c r="K6349">
        <v>3211</v>
      </c>
      <c r="L6349" t="s">
        <v>88</v>
      </c>
      <c r="M6349" t="s">
        <v>27167</v>
      </c>
    </row>
    <row r="6350" spans="1:13" x14ac:dyDescent="0.35">
      <c r="A6350" t="s">
        <v>27190</v>
      </c>
      <c r="B6350" t="s">
        <v>14</v>
      </c>
      <c r="C6350" t="s">
        <v>27191</v>
      </c>
      <c r="D6350" t="s">
        <v>85</v>
      </c>
      <c r="E6350">
        <v>1602887</v>
      </c>
      <c r="F6350">
        <v>195426</v>
      </c>
      <c r="G6350">
        <v>0</v>
      </c>
      <c r="H6350" t="s">
        <v>27192</v>
      </c>
      <c r="I6350">
        <v>10</v>
      </c>
      <c r="J6350" t="s">
        <v>87</v>
      </c>
      <c r="K6350">
        <v>4378</v>
      </c>
      <c r="L6350" t="s">
        <v>88</v>
      </c>
      <c r="M6350" t="s">
        <v>27193</v>
      </c>
    </row>
    <row r="6351" spans="1:13" x14ac:dyDescent="0.35">
      <c r="A6351" t="s">
        <v>27194</v>
      </c>
      <c r="B6351" t="s">
        <v>14</v>
      </c>
      <c r="C6351" t="s">
        <v>27195</v>
      </c>
      <c r="D6351" t="s">
        <v>85</v>
      </c>
      <c r="E6351">
        <v>373174</v>
      </c>
      <c r="F6351">
        <v>87720</v>
      </c>
      <c r="G6351">
        <v>0</v>
      </c>
      <c r="H6351" t="s">
        <v>27196</v>
      </c>
      <c r="I6351">
        <v>10</v>
      </c>
      <c r="J6351" t="s">
        <v>87</v>
      </c>
      <c r="K6351">
        <v>2323</v>
      </c>
      <c r="L6351" t="s">
        <v>88</v>
      </c>
      <c r="M6351" t="s">
        <v>27197</v>
      </c>
    </row>
    <row r="6352" spans="1:13" x14ac:dyDescent="0.35">
      <c r="A6352" t="s">
        <v>27198</v>
      </c>
      <c r="B6352" t="s">
        <v>14</v>
      </c>
      <c r="C6352" t="s">
        <v>27199</v>
      </c>
      <c r="D6352" t="s">
        <v>85</v>
      </c>
      <c r="E6352">
        <v>258561</v>
      </c>
      <c r="F6352">
        <v>78569</v>
      </c>
      <c r="G6352">
        <v>0</v>
      </c>
      <c r="H6352" t="s">
        <v>27196</v>
      </c>
      <c r="I6352">
        <v>10</v>
      </c>
      <c r="J6352" t="s">
        <v>87</v>
      </c>
      <c r="K6352">
        <v>1826</v>
      </c>
      <c r="L6352" t="s">
        <v>88</v>
      </c>
      <c r="M6352" t="s">
        <v>27200</v>
      </c>
    </row>
    <row r="6353" spans="1:13" x14ac:dyDescent="0.35">
      <c r="A6353" t="s">
        <v>27201</v>
      </c>
      <c r="B6353" t="s">
        <v>14</v>
      </c>
      <c r="C6353" t="s">
        <v>27202</v>
      </c>
      <c r="D6353" t="s">
        <v>85</v>
      </c>
      <c r="E6353">
        <v>1104070</v>
      </c>
      <c r="F6353">
        <v>173535</v>
      </c>
      <c r="G6353">
        <v>0</v>
      </c>
      <c r="H6353" t="s">
        <v>27203</v>
      </c>
      <c r="I6353">
        <v>10</v>
      </c>
      <c r="J6353" t="s">
        <v>53</v>
      </c>
      <c r="K6353">
        <v>1797</v>
      </c>
      <c r="L6353" t="s">
        <v>88</v>
      </c>
      <c r="M6353" t="s">
        <v>27204</v>
      </c>
    </row>
    <row r="6354" spans="1:13" x14ac:dyDescent="0.35">
      <c r="A6354" t="s">
        <v>27205</v>
      </c>
      <c r="B6354" t="s">
        <v>14</v>
      </c>
      <c r="C6354" t="s">
        <v>27206</v>
      </c>
      <c r="D6354" t="s">
        <v>92</v>
      </c>
      <c r="E6354">
        <v>315590</v>
      </c>
      <c r="F6354">
        <v>6509</v>
      </c>
      <c r="G6354">
        <v>0</v>
      </c>
      <c r="H6354" t="s">
        <v>27207</v>
      </c>
      <c r="I6354">
        <v>20</v>
      </c>
      <c r="J6354" t="s">
        <v>53</v>
      </c>
      <c r="K6354">
        <v>1759</v>
      </c>
      <c r="L6354" t="s">
        <v>94</v>
      </c>
      <c r="M6354" t="s">
        <v>27208</v>
      </c>
    </row>
    <row r="6355" spans="1:13" x14ac:dyDescent="0.35">
      <c r="A6355" t="s">
        <v>27209</v>
      </c>
      <c r="B6355" t="s">
        <v>14</v>
      </c>
      <c r="C6355" t="s">
        <v>27210</v>
      </c>
      <c r="D6355" t="s">
        <v>92</v>
      </c>
      <c r="E6355">
        <v>250271</v>
      </c>
      <c r="F6355">
        <v>4892</v>
      </c>
      <c r="G6355">
        <v>0</v>
      </c>
      <c r="H6355" t="s">
        <v>27211</v>
      </c>
      <c r="I6355">
        <v>20</v>
      </c>
      <c r="J6355" t="s">
        <v>53</v>
      </c>
      <c r="K6355">
        <v>548</v>
      </c>
      <c r="L6355" t="s">
        <v>94</v>
      </c>
      <c r="M6355" t="s">
        <v>27208</v>
      </c>
    </row>
    <row r="6356" spans="1:13" x14ac:dyDescent="0.35">
      <c r="A6356" t="s">
        <v>27212</v>
      </c>
      <c r="B6356" t="s">
        <v>14</v>
      </c>
      <c r="C6356" t="s">
        <v>27213</v>
      </c>
      <c r="D6356" t="s">
        <v>92</v>
      </c>
      <c r="E6356">
        <v>359399</v>
      </c>
      <c r="F6356">
        <v>7022</v>
      </c>
      <c r="G6356">
        <v>0</v>
      </c>
      <c r="H6356" t="s">
        <v>27214</v>
      </c>
      <c r="I6356">
        <v>20</v>
      </c>
      <c r="J6356" t="s">
        <v>53</v>
      </c>
      <c r="K6356">
        <v>986</v>
      </c>
      <c r="L6356" t="s">
        <v>94</v>
      </c>
      <c r="M6356" t="s">
        <v>27208</v>
      </c>
    </row>
    <row r="6357" spans="1:13" x14ac:dyDescent="0.35">
      <c r="A6357" t="s">
        <v>27215</v>
      </c>
      <c r="B6357" t="s">
        <v>14</v>
      </c>
      <c r="C6357" t="s">
        <v>27216</v>
      </c>
      <c r="D6357" t="s">
        <v>92</v>
      </c>
      <c r="E6357">
        <v>458765</v>
      </c>
      <c r="F6357">
        <v>12262</v>
      </c>
      <c r="G6357">
        <v>0</v>
      </c>
      <c r="H6357" t="s">
        <v>27217</v>
      </c>
      <c r="I6357">
        <v>20</v>
      </c>
      <c r="J6357" t="s">
        <v>53</v>
      </c>
      <c r="K6357">
        <v>1231</v>
      </c>
      <c r="L6357" t="s">
        <v>94</v>
      </c>
      <c r="M6357" t="s">
        <v>27208</v>
      </c>
    </row>
    <row r="6358" spans="1:13" x14ac:dyDescent="0.35">
      <c r="A6358" t="s">
        <v>27218</v>
      </c>
      <c r="B6358" t="s">
        <v>14</v>
      </c>
      <c r="C6358" t="s">
        <v>27219</v>
      </c>
      <c r="D6358" t="s">
        <v>92</v>
      </c>
      <c r="E6358">
        <v>368278</v>
      </c>
      <c r="F6358">
        <v>9387</v>
      </c>
      <c r="G6358">
        <v>0</v>
      </c>
      <c r="H6358" t="s">
        <v>27220</v>
      </c>
      <c r="I6358">
        <v>20</v>
      </c>
      <c r="J6358" t="s">
        <v>53</v>
      </c>
      <c r="K6358">
        <v>1217</v>
      </c>
      <c r="L6358" t="s">
        <v>94</v>
      </c>
      <c r="M6358" t="s">
        <v>27208</v>
      </c>
    </row>
    <row r="6359" spans="1:13" x14ac:dyDescent="0.35">
      <c r="A6359" t="s">
        <v>27221</v>
      </c>
      <c r="B6359" t="s">
        <v>14</v>
      </c>
      <c r="C6359" t="s">
        <v>27222</v>
      </c>
      <c r="D6359" t="s">
        <v>92</v>
      </c>
      <c r="E6359">
        <v>411387</v>
      </c>
      <c r="F6359">
        <v>7095</v>
      </c>
      <c r="G6359">
        <v>0</v>
      </c>
      <c r="H6359" t="s">
        <v>27223</v>
      </c>
      <c r="I6359">
        <v>20</v>
      </c>
      <c r="J6359" t="s">
        <v>53</v>
      </c>
      <c r="K6359">
        <v>925</v>
      </c>
      <c r="L6359" t="s">
        <v>94</v>
      </c>
      <c r="M6359" t="s">
        <v>27208</v>
      </c>
    </row>
    <row r="6360" spans="1:13" x14ac:dyDescent="0.35">
      <c r="A6360" t="s">
        <v>27224</v>
      </c>
      <c r="B6360" t="s">
        <v>14</v>
      </c>
      <c r="C6360" t="s">
        <v>27225</v>
      </c>
      <c r="D6360" t="s">
        <v>92</v>
      </c>
      <c r="E6360">
        <v>480669</v>
      </c>
      <c r="F6360">
        <v>7224</v>
      </c>
      <c r="G6360">
        <v>0</v>
      </c>
      <c r="H6360" t="s">
        <v>27226</v>
      </c>
      <c r="I6360">
        <v>20</v>
      </c>
      <c r="J6360" t="s">
        <v>53</v>
      </c>
      <c r="K6360">
        <v>987</v>
      </c>
      <c r="L6360" t="s">
        <v>94</v>
      </c>
      <c r="M6360" t="s">
        <v>27208</v>
      </c>
    </row>
    <row r="6361" spans="1:13" x14ac:dyDescent="0.35">
      <c r="A6361" t="s">
        <v>27227</v>
      </c>
      <c r="B6361" t="s">
        <v>14</v>
      </c>
      <c r="C6361" t="s">
        <v>27228</v>
      </c>
      <c r="D6361" t="s">
        <v>92</v>
      </c>
      <c r="E6361">
        <v>452495</v>
      </c>
      <c r="F6361">
        <v>7508</v>
      </c>
      <c r="G6361">
        <v>0</v>
      </c>
      <c r="H6361" t="s">
        <v>27229</v>
      </c>
      <c r="I6361">
        <v>20</v>
      </c>
      <c r="J6361" t="s">
        <v>53</v>
      </c>
      <c r="K6361">
        <v>956</v>
      </c>
      <c r="L6361" t="s">
        <v>94</v>
      </c>
      <c r="M6361" t="s">
        <v>27208</v>
      </c>
    </row>
    <row r="6362" spans="1:13" x14ac:dyDescent="0.35">
      <c r="A6362" t="s">
        <v>27230</v>
      </c>
      <c r="B6362" t="s">
        <v>14</v>
      </c>
      <c r="C6362" t="s">
        <v>27231</v>
      </c>
      <c r="D6362" t="s">
        <v>92</v>
      </c>
      <c r="E6362">
        <v>448010</v>
      </c>
      <c r="F6362">
        <v>6712</v>
      </c>
      <c r="G6362">
        <v>0</v>
      </c>
      <c r="H6362" t="s">
        <v>27232</v>
      </c>
      <c r="I6362">
        <v>20</v>
      </c>
      <c r="J6362" t="s">
        <v>53</v>
      </c>
      <c r="K6362">
        <v>710</v>
      </c>
      <c r="L6362" t="s">
        <v>94</v>
      </c>
      <c r="M6362" t="s">
        <v>27208</v>
      </c>
    </row>
    <row r="6363" spans="1:13" x14ac:dyDescent="0.35">
      <c r="A6363" t="s">
        <v>27233</v>
      </c>
      <c r="B6363" t="s">
        <v>14</v>
      </c>
      <c r="C6363" t="s">
        <v>27234</v>
      </c>
      <c r="D6363" t="s">
        <v>92</v>
      </c>
      <c r="E6363">
        <v>476456</v>
      </c>
      <c r="F6363">
        <v>7734</v>
      </c>
      <c r="G6363">
        <v>0</v>
      </c>
      <c r="H6363" t="s">
        <v>27235</v>
      </c>
      <c r="I6363">
        <v>20</v>
      </c>
      <c r="J6363" t="s">
        <v>53</v>
      </c>
      <c r="K6363">
        <v>889</v>
      </c>
      <c r="L6363" t="s">
        <v>94</v>
      </c>
      <c r="M6363" t="s">
        <v>27208</v>
      </c>
    </row>
    <row r="6364" spans="1:13" x14ac:dyDescent="0.35">
      <c r="A6364" t="s">
        <v>27236</v>
      </c>
      <c r="B6364" t="s">
        <v>14</v>
      </c>
      <c r="C6364" t="s">
        <v>27237</v>
      </c>
      <c r="D6364" t="s">
        <v>92</v>
      </c>
      <c r="E6364">
        <v>539479</v>
      </c>
      <c r="F6364">
        <v>8589</v>
      </c>
      <c r="G6364">
        <v>0</v>
      </c>
      <c r="H6364" t="s">
        <v>27238</v>
      </c>
      <c r="I6364">
        <v>20</v>
      </c>
      <c r="J6364" t="s">
        <v>53</v>
      </c>
      <c r="K6364">
        <v>944</v>
      </c>
      <c r="L6364" t="s">
        <v>94</v>
      </c>
      <c r="M6364" t="s">
        <v>27208</v>
      </c>
    </row>
    <row r="6365" spans="1:13" x14ac:dyDescent="0.35">
      <c r="A6365" t="s">
        <v>27239</v>
      </c>
      <c r="B6365" t="s">
        <v>14</v>
      </c>
      <c r="C6365" t="s">
        <v>27240</v>
      </c>
      <c r="D6365" t="s">
        <v>92</v>
      </c>
      <c r="E6365">
        <v>407992</v>
      </c>
      <c r="F6365">
        <v>7068</v>
      </c>
      <c r="G6365">
        <v>0</v>
      </c>
      <c r="H6365" t="s">
        <v>27241</v>
      </c>
      <c r="I6365">
        <v>20</v>
      </c>
      <c r="J6365" t="s">
        <v>53</v>
      </c>
      <c r="K6365">
        <v>1128</v>
      </c>
      <c r="L6365" t="s">
        <v>94</v>
      </c>
      <c r="M6365" t="s">
        <v>27208</v>
      </c>
    </row>
    <row r="6366" spans="1:13" x14ac:dyDescent="0.35">
      <c r="A6366" t="s">
        <v>27242</v>
      </c>
      <c r="B6366" t="s">
        <v>14</v>
      </c>
      <c r="C6366" t="s">
        <v>27243</v>
      </c>
      <c r="D6366" t="s">
        <v>92</v>
      </c>
      <c r="E6366">
        <v>448024</v>
      </c>
      <c r="F6366">
        <v>7938</v>
      </c>
      <c r="G6366">
        <v>0</v>
      </c>
      <c r="H6366" t="s">
        <v>27244</v>
      </c>
      <c r="I6366">
        <v>20</v>
      </c>
      <c r="J6366" t="s">
        <v>53</v>
      </c>
      <c r="K6366">
        <v>946</v>
      </c>
      <c r="L6366" t="s">
        <v>94</v>
      </c>
      <c r="M6366" t="s">
        <v>27245</v>
      </c>
    </row>
    <row r="6367" spans="1:13" x14ac:dyDescent="0.35">
      <c r="A6367" t="s">
        <v>27246</v>
      </c>
      <c r="B6367" t="s">
        <v>14</v>
      </c>
      <c r="C6367" t="s">
        <v>27247</v>
      </c>
      <c r="D6367" t="s">
        <v>92</v>
      </c>
      <c r="E6367">
        <v>843049</v>
      </c>
      <c r="F6367">
        <v>11218</v>
      </c>
      <c r="G6367">
        <v>0</v>
      </c>
      <c r="H6367" t="s">
        <v>27248</v>
      </c>
      <c r="I6367">
        <v>20</v>
      </c>
      <c r="J6367" t="s">
        <v>53</v>
      </c>
      <c r="K6367">
        <v>1123</v>
      </c>
      <c r="L6367" t="s">
        <v>94</v>
      </c>
      <c r="M6367" t="s">
        <v>27208</v>
      </c>
    </row>
    <row r="6368" spans="1:13" x14ac:dyDescent="0.35">
      <c r="A6368" t="s">
        <v>27249</v>
      </c>
      <c r="B6368" t="s">
        <v>14</v>
      </c>
      <c r="C6368" t="s">
        <v>27250</v>
      </c>
      <c r="D6368" t="s">
        <v>92</v>
      </c>
      <c r="E6368">
        <v>733921</v>
      </c>
      <c r="F6368">
        <v>10496</v>
      </c>
      <c r="G6368">
        <v>0</v>
      </c>
      <c r="H6368" t="s">
        <v>27251</v>
      </c>
      <c r="I6368">
        <v>20</v>
      </c>
      <c r="J6368" t="s">
        <v>53</v>
      </c>
      <c r="K6368">
        <v>964</v>
      </c>
      <c r="L6368" t="s">
        <v>94</v>
      </c>
      <c r="M6368" t="s">
        <v>27208</v>
      </c>
    </row>
    <row r="6369" spans="1:13" x14ac:dyDescent="0.35">
      <c r="A6369" t="s">
        <v>27252</v>
      </c>
      <c r="B6369" t="s">
        <v>14</v>
      </c>
      <c r="C6369" t="s">
        <v>27253</v>
      </c>
      <c r="D6369" t="s">
        <v>92</v>
      </c>
      <c r="E6369">
        <v>277304</v>
      </c>
      <c r="F6369">
        <v>6576</v>
      </c>
      <c r="G6369">
        <v>0</v>
      </c>
      <c r="H6369" t="s">
        <v>27254</v>
      </c>
      <c r="I6369">
        <v>20</v>
      </c>
      <c r="J6369" t="s">
        <v>53</v>
      </c>
      <c r="K6369">
        <v>775</v>
      </c>
      <c r="L6369" t="s">
        <v>94</v>
      </c>
      <c r="M6369" t="s">
        <v>27208</v>
      </c>
    </row>
    <row r="6370" spans="1:13" x14ac:dyDescent="0.35">
      <c r="A6370" t="s">
        <v>27255</v>
      </c>
      <c r="B6370" t="s">
        <v>14</v>
      </c>
      <c r="C6370" t="s">
        <v>27256</v>
      </c>
      <c r="D6370" t="s">
        <v>92</v>
      </c>
      <c r="E6370">
        <v>632351</v>
      </c>
      <c r="F6370">
        <v>9007</v>
      </c>
      <c r="G6370">
        <v>0</v>
      </c>
      <c r="H6370" t="s">
        <v>27257</v>
      </c>
      <c r="I6370">
        <v>20</v>
      </c>
      <c r="J6370" t="s">
        <v>53</v>
      </c>
      <c r="K6370">
        <v>1198</v>
      </c>
      <c r="L6370" t="s">
        <v>94</v>
      </c>
      <c r="M6370" t="s">
        <v>27208</v>
      </c>
    </row>
    <row r="6371" spans="1:13" x14ac:dyDescent="0.35">
      <c r="A6371" t="s">
        <v>27258</v>
      </c>
      <c r="B6371" t="s">
        <v>14</v>
      </c>
      <c r="C6371" t="s">
        <v>27259</v>
      </c>
      <c r="D6371" t="s">
        <v>92</v>
      </c>
      <c r="E6371">
        <v>1144903</v>
      </c>
      <c r="F6371">
        <v>18767</v>
      </c>
      <c r="G6371">
        <v>0</v>
      </c>
      <c r="H6371" t="s">
        <v>27260</v>
      </c>
      <c r="I6371">
        <v>20</v>
      </c>
      <c r="J6371" t="s">
        <v>53</v>
      </c>
      <c r="K6371">
        <v>5842</v>
      </c>
      <c r="L6371" t="s">
        <v>94</v>
      </c>
      <c r="M6371" t="s">
        <v>27208</v>
      </c>
    </row>
    <row r="6372" spans="1:13" x14ac:dyDescent="0.35">
      <c r="A6372" t="s">
        <v>27261</v>
      </c>
      <c r="B6372" t="s">
        <v>14</v>
      </c>
      <c r="C6372" t="s">
        <v>27262</v>
      </c>
      <c r="D6372" t="s">
        <v>92</v>
      </c>
      <c r="E6372">
        <v>751550</v>
      </c>
      <c r="F6372">
        <v>10633</v>
      </c>
      <c r="G6372">
        <v>0</v>
      </c>
      <c r="H6372" t="s">
        <v>27263</v>
      </c>
      <c r="I6372">
        <v>20</v>
      </c>
      <c r="J6372" t="s">
        <v>53</v>
      </c>
      <c r="K6372">
        <v>1811</v>
      </c>
      <c r="L6372" t="s">
        <v>94</v>
      </c>
      <c r="M6372" t="s">
        <v>27208</v>
      </c>
    </row>
    <row r="6373" spans="1:13" x14ac:dyDescent="0.35">
      <c r="A6373" t="s">
        <v>27264</v>
      </c>
      <c r="B6373" t="s">
        <v>14</v>
      </c>
      <c r="C6373" t="s">
        <v>27265</v>
      </c>
      <c r="D6373" t="s">
        <v>92</v>
      </c>
      <c r="E6373">
        <v>774020</v>
      </c>
      <c r="F6373">
        <v>10264</v>
      </c>
      <c r="G6373">
        <v>0</v>
      </c>
      <c r="H6373" t="s">
        <v>27266</v>
      </c>
      <c r="I6373">
        <v>20</v>
      </c>
      <c r="J6373" t="s">
        <v>53</v>
      </c>
      <c r="K6373">
        <v>1700</v>
      </c>
      <c r="L6373" t="s">
        <v>94</v>
      </c>
      <c r="M6373" t="s">
        <v>27267</v>
      </c>
    </row>
    <row r="6374" spans="1:13" x14ac:dyDescent="0.35">
      <c r="A6374" t="s">
        <v>27268</v>
      </c>
      <c r="B6374" t="s">
        <v>14</v>
      </c>
      <c r="C6374" t="s">
        <v>27269</v>
      </c>
      <c r="D6374" t="s">
        <v>92</v>
      </c>
      <c r="E6374">
        <v>676515</v>
      </c>
      <c r="F6374">
        <v>8410</v>
      </c>
      <c r="G6374">
        <v>0</v>
      </c>
      <c r="H6374" t="s">
        <v>27270</v>
      </c>
      <c r="I6374">
        <v>20</v>
      </c>
      <c r="J6374" t="s">
        <v>53</v>
      </c>
      <c r="K6374">
        <v>1226</v>
      </c>
      <c r="L6374" t="s">
        <v>94</v>
      </c>
      <c r="M6374" t="s">
        <v>27208</v>
      </c>
    </row>
    <row r="6375" spans="1:13" x14ac:dyDescent="0.35">
      <c r="A6375" t="s">
        <v>27271</v>
      </c>
      <c r="B6375" t="s">
        <v>14</v>
      </c>
      <c r="C6375" t="s">
        <v>27272</v>
      </c>
      <c r="D6375" t="s">
        <v>92</v>
      </c>
      <c r="E6375">
        <v>1129870</v>
      </c>
      <c r="F6375">
        <v>13097</v>
      </c>
      <c r="G6375">
        <v>0</v>
      </c>
      <c r="H6375" t="s">
        <v>27273</v>
      </c>
      <c r="I6375">
        <v>20</v>
      </c>
      <c r="J6375" t="s">
        <v>53</v>
      </c>
      <c r="K6375">
        <v>1478</v>
      </c>
      <c r="L6375" t="s">
        <v>94</v>
      </c>
      <c r="M6375" t="s">
        <v>27208</v>
      </c>
    </row>
    <row r="6376" spans="1:13" x14ac:dyDescent="0.35">
      <c r="A6376" t="s">
        <v>27274</v>
      </c>
      <c r="B6376" t="s">
        <v>14</v>
      </c>
      <c r="C6376" t="s">
        <v>27275</v>
      </c>
      <c r="D6376" t="s">
        <v>92</v>
      </c>
      <c r="E6376">
        <v>556055</v>
      </c>
      <c r="F6376">
        <v>8661</v>
      </c>
      <c r="G6376">
        <v>0</v>
      </c>
      <c r="H6376" t="s">
        <v>27276</v>
      </c>
      <c r="I6376">
        <v>20</v>
      </c>
      <c r="J6376" t="s">
        <v>53</v>
      </c>
      <c r="K6376">
        <v>743</v>
      </c>
      <c r="L6376" t="s">
        <v>94</v>
      </c>
      <c r="M6376" t="s">
        <v>27208</v>
      </c>
    </row>
    <row r="6377" spans="1:13" x14ac:dyDescent="0.35">
      <c r="A6377" t="s">
        <v>27277</v>
      </c>
      <c r="B6377" t="s">
        <v>14</v>
      </c>
      <c r="C6377" t="s">
        <v>27278</v>
      </c>
      <c r="D6377" t="s">
        <v>92</v>
      </c>
      <c r="E6377">
        <v>728075</v>
      </c>
      <c r="F6377">
        <v>37758</v>
      </c>
      <c r="G6377">
        <v>0</v>
      </c>
      <c r="H6377" t="s">
        <v>27279</v>
      </c>
      <c r="I6377">
        <v>20</v>
      </c>
      <c r="J6377" t="s">
        <v>53</v>
      </c>
      <c r="K6377">
        <v>3940</v>
      </c>
      <c r="L6377" t="s">
        <v>94</v>
      </c>
      <c r="M6377" t="s">
        <v>27280</v>
      </c>
    </row>
    <row r="6378" spans="1:13" x14ac:dyDescent="0.35">
      <c r="A6378" t="s">
        <v>27281</v>
      </c>
      <c r="B6378" t="s">
        <v>14</v>
      </c>
      <c r="C6378" t="s">
        <v>27282</v>
      </c>
      <c r="D6378" t="s">
        <v>92</v>
      </c>
      <c r="E6378">
        <v>224126</v>
      </c>
      <c r="F6378">
        <v>4275</v>
      </c>
      <c r="G6378">
        <v>0</v>
      </c>
      <c r="H6378" t="s">
        <v>27283</v>
      </c>
      <c r="I6378">
        <v>20</v>
      </c>
      <c r="J6378" t="s">
        <v>53</v>
      </c>
      <c r="K6378">
        <v>818</v>
      </c>
      <c r="L6378" t="s">
        <v>94</v>
      </c>
    </row>
    <row r="6379" spans="1:13" x14ac:dyDescent="0.35">
      <c r="A6379" t="s">
        <v>27284</v>
      </c>
      <c r="B6379" t="s">
        <v>14</v>
      </c>
      <c r="C6379" t="s">
        <v>27285</v>
      </c>
      <c r="D6379" t="s">
        <v>92</v>
      </c>
      <c r="E6379">
        <v>412660</v>
      </c>
      <c r="F6379">
        <v>6338</v>
      </c>
      <c r="G6379">
        <v>0</v>
      </c>
      <c r="H6379" t="s">
        <v>27286</v>
      </c>
      <c r="I6379">
        <v>20</v>
      </c>
      <c r="J6379" t="s">
        <v>53</v>
      </c>
      <c r="K6379">
        <v>946</v>
      </c>
      <c r="L6379" t="s">
        <v>94</v>
      </c>
      <c r="M6379" t="s">
        <v>27208</v>
      </c>
    </row>
    <row r="6380" spans="1:13" x14ac:dyDescent="0.35">
      <c r="A6380" t="s">
        <v>27287</v>
      </c>
      <c r="B6380" t="s">
        <v>14</v>
      </c>
      <c r="C6380" t="s">
        <v>27288</v>
      </c>
      <c r="D6380" t="s">
        <v>92</v>
      </c>
      <c r="E6380">
        <v>647911</v>
      </c>
      <c r="F6380">
        <v>8258</v>
      </c>
      <c r="G6380">
        <v>0</v>
      </c>
      <c r="H6380" t="s">
        <v>27289</v>
      </c>
      <c r="I6380">
        <v>20</v>
      </c>
      <c r="J6380" t="s">
        <v>53</v>
      </c>
      <c r="K6380">
        <v>1013</v>
      </c>
      <c r="L6380" t="s">
        <v>94</v>
      </c>
      <c r="M6380" t="s">
        <v>27208</v>
      </c>
    </row>
    <row r="6381" spans="1:13" x14ac:dyDescent="0.35">
      <c r="A6381" t="s">
        <v>27290</v>
      </c>
      <c r="B6381" t="s">
        <v>14</v>
      </c>
      <c r="C6381" t="s">
        <v>27291</v>
      </c>
      <c r="D6381" t="s">
        <v>92</v>
      </c>
      <c r="E6381">
        <v>690336</v>
      </c>
      <c r="F6381">
        <v>9371</v>
      </c>
      <c r="G6381">
        <v>0</v>
      </c>
      <c r="H6381" t="s">
        <v>27292</v>
      </c>
      <c r="I6381">
        <v>20</v>
      </c>
      <c r="J6381" t="s">
        <v>53</v>
      </c>
      <c r="K6381">
        <v>1457</v>
      </c>
      <c r="L6381" t="s">
        <v>94</v>
      </c>
      <c r="M6381" t="s">
        <v>27208</v>
      </c>
    </row>
    <row r="6382" spans="1:13" x14ac:dyDescent="0.35">
      <c r="A6382" t="s">
        <v>27293</v>
      </c>
      <c r="B6382" t="s">
        <v>14</v>
      </c>
      <c r="C6382" t="s">
        <v>27294</v>
      </c>
      <c r="D6382" t="s">
        <v>92</v>
      </c>
      <c r="E6382">
        <v>655820</v>
      </c>
      <c r="F6382">
        <v>10161</v>
      </c>
      <c r="G6382">
        <v>0</v>
      </c>
      <c r="H6382" t="s">
        <v>27295</v>
      </c>
      <c r="I6382">
        <v>20</v>
      </c>
      <c r="J6382" t="s">
        <v>53</v>
      </c>
      <c r="K6382">
        <v>1629</v>
      </c>
      <c r="L6382" t="s">
        <v>94</v>
      </c>
      <c r="M6382" t="s">
        <v>27208</v>
      </c>
    </row>
    <row r="6383" spans="1:13" x14ac:dyDescent="0.35">
      <c r="A6383" t="s">
        <v>27296</v>
      </c>
      <c r="B6383" t="s">
        <v>14</v>
      </c>
      <c r="C6383" t="s">
        <v>27297</v>
      </c>
      <c r="D6383" t="s">
        <v>92</v>
      </c>
      <c r="E6383">
        <v>573565</v>
      </c>
      <c r="F6383">
        <v>12393</v>
      </c>
      <c r="G6383">
        <v>0</v>
      </c>
      <c r="H6383" t="s">
        <v>27298</v>
      </c>
      <c r="I6383">
        <v>20</v>
      </c>
      <c r="J6383" t="s">
        <v>53</v>
      </c>
      <c r="K6383">
        <v>1589</v>
      </c>
      <c r="L6383" t="s">
        <v>94</v>
      </c>
      <c r="M6383" t="s">
        <v>27208</v>
      </c>
    </row>
    <row r="6384" spans="1:13" x14ac:dyDescent="0.35">
      <c r="A6384" t="s">
        <v>27299</v>
      </c>
      <c r="B6384" t="s">
        <v>14</v>
      </c>
      <c r="C6384" t="s">
        <v>27300</v>
      </c>
      <c r="D6384" t="s">
        <v>92</v>
      </c>
      <c r="E6384">
        <v>635251</v>
      </c>
      <c r="F6384">
        <v>10572</v>
      </c>
      <c r="G6384">
        <v>0</v>
      </c>
      <c r="H6384" t="s">
        <v>27301</v>
      </c>
      <c r="I6384">
        <v>20</v>
      </c>
      <c r="J6384" t="s">
        <v>53</v>
      </c>
      <c r="K6384">
        <v>2098</v>
      </c>
      <c r="L6384" t="s">
        <v>94</v>
      </c>
    </row>
    <row r="6385" spans="1:13" x14ac:dyDescent="0.35">
      <c r="A6385" t="s">
        <v>27302</v>
      </c>
      <c r="B6385" t="s">
        <v>14</v>
      </c>
      <c r="C6385" t="s">
        <v>27303</v>
      </c>
      <c r="D6385" t="s">
        <v>92</v>
      </c>
      <c r="E6385">
        <v>668538</v>
      </c>
      <c r="F6385">
        <v>11999</v>
      </c>
      <c r="G6385">
        <v>0</v>
      </c>
      <c r="H6385" t="s">
        <v>27304</v>
      </c>
      <c r="I6385">
        <v>20</v>
      </c>
      <c r="J6385" t="s">
        <v>53</v>
      </c>
      <c r="K6385">
        <v>1163</v>
      </c>
      <c r="L6385" t="s">
        <v>94</v>
      </c>
    </row>
    <row r="6386" spans="1:13" x14ac:dyDescent="0.35">
      <c r="A6386" t="s">
        <v>27305</v>
      </c>
      <c r="B6386" t="s">
        <v>14</v>
      </c>
      <c r="C6386" t="s">
        <v>27306</v>
      </c>
      <c r="D6386" t="s">
        <v>92</v>
      </c>
      <c r="E6386">
        <v>891980</v>
      </c>
      <c r="F6386">
        <v>10213</v>
      </c>
      <c r="G6386">
        <v>0</v>
      </c>
      <c r="H6386" t="s">
        <v>27307</v>
      </c>
      <c r="I6386">
        <v>20</v>
      </c>
      <c r="J6386" t="s">
        <v>53</v>
      </c>
      <c r="K6386">
        <v>1281</v>
      </c>
      <c r="L6386" t="s">
        <v>94</v>
      </c>
    </row>
    <row r="6387" spans="1:13" x14ac:dyDescent="0.35">
      <c r="A6387" t="s">
        <v>27308</v>
      </c>
      <c r="B6387" t="s">
        <v>14</v>
      </c>
      <c r="C6387" t="s">
        <v>27309</v>
      </c>
      <c r="D6387" t="s">
        <v>92</v>
      </c>
      <c r="E6387">
        <v>1887053</v>
      </c>
      <c r="F6387">
        <v>18201</v>
      </c>
      <c r="G6387">
        <v>0</v>
      </c>
      <c r="H6387" t="s">
        <v>27310</v>
      </c>
      <c r="I6387">
        <v>20</v>
      </c>
      <c r="J6387" t="s">
        <v>53</v>
      </c>
      <c r="K6387">
        <v>2999</v>
      </c>
      <c r="L6387" t="s">
        <v>94</v>
      </c>
      <c r="M6387" t="s">
        <v>27208</v>
      </c>
    </row>
    <row r="6388" spans="1:13" x14ac:dyDescent="0.35">
      <c r="A6388" t="s">
        <v>27311</v>
      </c>
      <c r="B6388" t="s">
        <v>14</v>
      </c>
      <c r="C6388" t="s">
        <v>27312</v>
      </c>
      <c r="D6388" t="s">
        <v>92</v>
      </c>
      <c r="E6388">
        <v>680278</v>
      </c>
      <c r="F6388">
        <v>12971</v>
      </c>
      <c r="G6388">
        <v>0</v>
      </c>
      <c r="H6388" t="s">
        <v>27313</v>
      </c>
      <c r="I6388">
        <v>20</v>
      </c>
      <c r="J6388" t="s">
        <v>53</v>
      </c>
      <c r="K6388">
        <v>1427</v>
      </c>
      <c r="L6388" t="s">
        <v>94</v>
      </c>
      <c r="M6388" t="s">
        <v>27208</v>
      </c>
    </row>
    <row r="6389" spans="1:13" x14ac:dyDescent="0.35">
      <c r="A6389" t="s">
        <v>27314</v>
      </c>
      <c r="B6389" t="s">
        <v>14</v>
      </c>
      <c r="C6389" t="s">
        <v>27315</v>
      </c>
      <c r="D6389" t="s">
        <v>92</v>
      </c>
      <c r="E6389">
        <v>1428041</v>
      </c>
      <c r="F6389">
        <v>15791</v>
      </c>
      <c r="G6389">
        <v>0</v>
      </c>
      <c r="H6389" t="s">
        <v>27316</v>
      </c>
      <c r="I6389">
        <v>20</v>
      </c>
      <c r="J6389" t="s">
        <v>53</v>
      </c>
      <c r="K6389">
        <v>1920</v>
      </c>
      <c r="L6389" t="s">
        <v>94</v>
      </c>
      <c r="M6389" t="s">
        <v>27208</v>
      </c>
    </row>
    <row r="6390" spans="1:13" x14ac:dyDescent="0.35">
      <c r="A6390" t="s">
        <v>27317</v>
      </c>
      <c r="B6390" t="s">
        <v>14</v>
      </c>
      <c r="C6390" t="s">
        <v>27318</v>
      </c>
      <c r="D6390" t="s">
        <v>92</v>
      </c>
      <c r="E6390">
        <v>655062</v>
      </c>
      <c r="F6390">
        <v>11165</v>
      </c>
      <c r="G6390">
        <v>0</v>
      </c>
      <c r="H6390" t="s">
        <v>27319</v>
      </c>
      <c r="I6390">
        <v>20</v>
      </c>
      <c r="J6390" t="s">
        <v>53</v>
      </c>
      <c r="K6390">
        <v>1476</v>
      </c>
      <c r="L6390" t="s">
        <v>94</v>
      </c>
      <c r="M6390" t="s">
        <v>27208</v>
      </c>
    </row>
    <row r="6391" spans="1:13" x14ac:dyDescent="0.35">
      <c r="A6391" t="s">
        <v>27320</v>
      </c>
      <c r="B6391" t="s">
        <v>14</v>
      </c>
      <c r="C6391" t="s">
        <v>27321</v>
      </c>
      <c r="D6391" t="s">
        <v>92</v>
      </c>
      <c r="E6391">
        <v>1162447</v>
      </c>
      <c r="F6391">
        <v>16204</v>
      </c>
      <c r="G6391">
        <v>0</v>
      </c>
      <c r="H6391" t="s">
        <v>27322</v>
      </c>
      <c r="I6391">
        <v>20</v>
      </c>
      <c r="J6391" t="s">
        <v>53</v>
      </c>
      <c r="K6391">
        <v>2097</v>
      </c>
      <c r="L6391" t="s">
        <v>94</v>
      </c>
    </row>
    <row r="6392" spans="1:13" x14ac:dyDescent="0.35">
      <c r="A6392" t="s">
        <v>27323</v>
      </c>
      <c r="B6392" t="s">
        <v>14</v>
      </c>
      <c r="C6392" t="s">
        <v>27324</v>
      </c>
      <c r="D6392" t="s">
        <v>92</v>
      </c>
      <c r="E6392">
        <v>212147</v>
      </c>
      <c r="F6392">
        <v>6435</v>
      </c>
      <c r="G6392">
        <v>0</v>
      </c>
      <c r="H6392" t="s">
        <v>27325</v>
      </c>
      <c r="I6392">
        <v>20</v>
      </c>
      <c r="J6392" t="s">
        <v>53</v>
      </c>
      <c r="K6392">
        <v>1059</v>
      </c>
      <c r="L6392" t="s">
        <v>94</v>
      </c>
    </row>
    <row r="6393" spans="1:13" x14ac:dyDescent="0.35">
      <c r="A6393" t="s">
        <v>27326</v>
      </c>
      <c r="B6393" t="s">
        <v>14</v>
      </c>
      <c r="C6393" t="s">
        <v>27327</v>
      </c>
      <c r="D6393" t="s">
        <v>92</v>
      </c>
      <c r="E6393">
        <v>725726</v>
      </c>
      <c r="F6393">
        <v>12094</v>
      </c>
      <c r="G6393">
        <v>0</v>
      </c>
      <c r="H6393" t="s">
        <v>27328</v>
      </c>
      <c r="I6393">
        <v>20</v>
      </c>
      <c r="J6393" t="s">
        <v>53</v>
      </c>
      <c r="K6393">
        <v>1398</v>
      </c>
      <c r="L6393" t="s">
        <v>94</v>
      </c>
      <c r="M6393" t="s">
        <v>27208</v>
      </c>
    </row>
    <row r="6394" spans="1:13" x14ac:dyDescent="0.35">
      <c r="A6394" t="s">
        <v>27329</v>
      </c>
      <c r="B6394" t="s">
        <v>14</v>
      </c>
      <c r="C6394" t="s">
        <v>27330</v>
      </c>
      <c r="D6394" t="s">
        <v>92</v>
      </c>
      <c r="E6394">
        <v>1116466</v>
      </c>
      <c r="F6394">
        <v>50703</v>
      </c>
      <c r="G6394">
        <v>0</v>
      </c>
      <c r="H6394" t="s">
        <v>27331</v>
      </c>
      <c r="I6394">
        <v>20</v>
      </c>
      <c r="J6394" t="s">
        <v>53</v>
      </c>
      <c r="K6394">
        <v>3649</v>
      </c>
      <c r="L6394" t="s">
        <v>94</v>
      </c>
      <c r="M6394" t="s">
        <v>27208</v>
      </c>
    </row>
    <row r="6395" spans="1:13" x14ac:dyDescent="0.35">
      <c r="A6395" t="s">
        <v>27332</v>
      </c>
      <c r="B6395" t="s">
        <v>14</v>
      </c>
      <c r="C6395" t="s">
        <v>27333</v>
      </c>
      <c r="D6395" t="s">
        <v>92</v>
      </c>
      <c r="E6395">
        <v>408086</v>
      </c>
      <c r="F6395">
        <v>11792</v>
      </c>
      <c r="G6395">
        <v>0</v>
      </c>
      <c r="H6395" t="s">
        <v>27334</v>
      </c>
      <c r="I6395">
        <v>20</v>
      </c>
      <c r="J6395" t="s">
        <v>53</v>
      </c>
      <c r="K6395">
        <v>1315</v>
      </c>
      <c r="L6395" t="s">
        <v>94</v>
      </c>
      <c r="M6395" t="s">
        <v>27208</v>
      </c>
    </row>
    <row r="6396" spans="1:13" x14ac:dyDescent="0.35">
      <c r="A6396" t="s">
        <v>27335</v>
      </c>
      <c r="B6396" t="s">
        <v>14</v>
      </c>
      <c r="C6396" t="s">
        <v>27336</v>
      </c>
      <c r="D6396" t="s">
        <v>92</v>
      </c>
      <c r="E6396">
        <v>718554</v>
      </c>
      <c r="F6396">
        <v>31524</v>
      </c>
      <c r="G6396">
        <v>0</v>
      </c>
      <c r="H6396" t="s">
        <v>27337</v>
      </c>
      <c r="I6396">
        <v>20</v>
      </c>
      <c r="J6396" t="s">
        <v>53</v>
      </c>
      <c r="K6396">
        <v>2377</v>
      </c>
      <c r="L6396" t="s">
        <v>94</v>
      </c>
      <c r="M6396" t="s">
        <v>27208</v>
      </c>
    </row>
    <row r="6397" spans="1:13" x14ac:dyDescent="0.35">
      <c r="A6397" t="s">
        <v>27338</v>
      </c>
      <c r="B6397" t="s">
        <v>14</v>
      </c>
      <c r="C6397" t="s">
        <v>27339</v>
      </c>
      <c r="D6397" t="s">
        <v>92</v>
      </c>
      <c r="E6397">
        <v>433897</v>
      </c>
      <c r="F6397">
        <v>15577</v>
      </c>
      <c r="G6397">
        <v>0</v>
      </c>
      <c r="H6397" t="s">
        <v>27340</v>
      </c>
      <c r="I6397">
        <v>20</v>
      </c>
      <c r="J6397" t="s">
        <v>53</v>
      </c>
      <c r="K6397">
        <v>3309</v>
      </c>
      <c r="L6397" t="s">
        <v>94</v>
      </c>
      <c r="M6397" t="s">
        <v>27208</v>
      </c>
    </row>
    <row r="6398" spans="1:13" x14ac:dyDescent="0.35">
      <c r="A6398" t="s">
        <v>27341</v>
      </c>
      <c r="B6398" t="s">
        <v>14</v>
      </c>
      <c r="C6398" t="s">
        <v>27342</v>
      </c>
      <c r="D6398" t="s">
        <v>92</v>
      </c>
      <c r="E6398">
        <v>151290</v>
      </c>
      <c r="F6398">
        <v>4304</v>
      </c>
      <c r="G6398">
        <v>0</v>
      </c>
      <c r="H6398" t="s">
        <v>27343</v>
      </c>
      <c r="I6398">
        <v>20</v>
      </c>
      <c r="J6398" t="s">
        <v>53</v>
      </c>
      <c r="K6398">
        <v>965</v>
      </c>
      <c r="L6398" t="s">
        <v>94</v>
      </c>
      <c r="M6398" t="s">
        <v>27208</v>
      </c>
    </row>
    <row r="6399" spans="1:13" x14ac:dyDescent="0.35">
      <c r="A6399" t="s">
        <v>27344</v>
      </c>
      <c r="B6399" t="s">
        <v>14</v>
      </c>
      <c r="C6399" t="s">
        <v>27345</v>
      </c>
      <c r="D6399" t="s">
        <v>92</v>
      </c>
      <c r="E6399">
        <v>179818</v>
      </c>
      <c r="F6399">
        <v>4003</v>
      </c>
      <c r="G6399">
        <v>0</v>
      </c>
      <c r="H6399" t="s">
        <v>27346</v>
      </c>
      <c r="I6399">
        <v>20</v>
      </c>
      <c r="J6399" t="s">
        <v>53</v>
      </c>
      <c r="K6399">
        <v>968</v>
      </c>
      <c r="L6399" t="s">
        <v>94</v>
      </c>
      <c r="M6399" t="s">
        <v>27208</v>
      </c>
    </row>
    <row r="6400" spans="1:13" x14ac:dyDescent="0.35">
      <c r="A6400" t="s">
        <v>27347</v>
      </c>
      <c r="B6400" t="s">
        <v>14</v>
      </c>
      <c r="C6400" t="s">
        <v>27348</v>
      </c>
      <c r="D6400" t="s">
        <v>92</v>
      </c>
      <c r="E6400">
        <v>622979</v>
      </c>
      <c r="F6400">
        <v>11114</v>
      </c>
      <c r="G6400">
        <v>0</v>
      </c>
      <c r="H6400" t="s">
        <v>27349</v>
      </c>
      <c r="I6400">
        <v>20</v>
      </c>
      <c r="J6400" t="s">
        <v>53</v>
      </c>
      <c r="K6400">
        <v>1595</v>
      </c>
      <c r="L6400" t="s">
        <v>94</v>
      </c>
    </row>
    <row r="6401" spans="1:13" x14ac:dyDescent="0.35">
      <c r="A6401" t="s">
        <v>27350</v>
      </c>
      <c r="B6401" t="s">
        <v>14</v>
      </c>
      <c r="C6401" t="s">
        <v>27351</v>
      </c>
      <c r="D6401" t="s">
        <v>92</v>
      </c>
      <c r="E6401">
        <v>409474</v>
      </c>
      <c r="F6401">
        <v>8579</v>
      </c>
      <c r="G6401">
        <v>0</v>
      </c>
      <c r="H6401" t="s">
        <v>27352</v>
      </c>
      <c r="I6401">
        <v>20</v>
      </c>
      <c r="J6401" t="s">
        <v>53</v>
      </c>
      <c r="K6401">
        <v>1398</v>
      </c>
      <c r="L6401" t="s">
        <v>94</v>
      </c>
      <c r="M6401" t="s">
        <v>27208</v>
      </c>
    </row>
    <row r="6402" spans="1:13" x14ac:dyDescent="0.35">
      <c r="A6402" t="s">
        <v>27353</v>
      </c>
      <c r="B6402" t="s">
        <v>14</v>
      </c>
      <c r="C6402" t="s">
        <v>27354</v>
      </c>
      <c r="D6402" t="s">
        <v>92</v>
      </c>
      <c r="E6402">
        <v>677065</v>
      </c>
      <c r="F6402">
        <v>10296</v>
      </c>
      <c r="G6402">
        <v>0</v>
      </c>
      <c r="H6402" t="s">
        <v>27355</v>
      </c>
      <c r="I6402">
        <v>20</v>
      </c>
      <c r="J6402" t="s">
        <v>53</v>
      </c>
      <c r="K6402">
        <v>1645</v>
      </c>
      <c r="L6402" t="s">
        <v>94</v>
      </c>
      <c r="M6402" t="s">
        <v>27208</v>
      </c>
    </row>
    <row r="6403" spans="1:13" x14ac:dyDescent="0.35">
      <c r="A6403" t="s">
        <v>27356</v>
      </c>
      <c r="B6403" t="s">
        <v>14</v>
      </c>
      <c r="C6403" t="s">
        <v>27357</v>
      </c>
      <c r="D6403" t="s">
        <v>92</v>
      </c>
      <c r="E6403">
        <v>373372</v>
      </c>
      <c r="F6403">
        <v>7076</v>
      </c>
      <c r="G6403">
        <v>0</v>
      </c>
      <c r="H6403" t="s">
        <v>27358</v>
      </c>
      <c r="I6403">
        <v>20</v>
      </c>
      <c r="J6403" t="s">
        <v>53</v>
      </c>
      <c r="K6403">
        <v>893</v>
      </c>
      <c r="L6403" t="s">
        <v>94</v>
      </c>
      <c r="M6403" t="s">
        <v>27208</v>
      </c>
    </row>
    <row r="6404" spans="1:13" x14ac:dyDescent="0.35">
      <c r="A6404" t="s">
        <v>27359</v>
      </c>
      <c r="B6404" t="s">
        <v>14</v>
      </c>
      <c r="C6404" t="s">
        <v>27360</v>
      </c>
      <c r="D6404" t="s">
        <v>92</v>
      </c>
      <c r="E6404">
        <v>1216850</v>
      </c>
      <c r="F6404">
        <v>22249</v>
      </c>
      <c r="G6404">
        <v>0</v>
      </c>
      <c r="H6404" t="s">
        <v>27361</v>
      </c>
      <c r="I6404">
        <v>20</v>
      </c>
      <c r="J6404" t="s">
        <v>53</v>
      </c>
      <c r="K6404">
        <v>2889</v>
      </c>
      <c r="L6404" t="s">
        <v>94</v>
      </c>
      <c r="M6404" t="s">
        <v>27208</v>
      </c>
    </row>
    <row r="6405" spans="1:13" x14ac:dyDescent="0.35">
      <c r="A6405" t="s">
        <v>27362</v>
      </c>
      <c r="B6405" t="s">
        <v>14</v>
      </c>
      <c r="C6405" t="s">
        <v>27363</v>
      </c>
      <c r="D6405" t="s">
        <v>92</v>
      </c>
      <c r="E6405">
        <v>256089</v>
      </c>
      <c r="F6405">
        <v>5259</v>
      </c>
      <c r="G6405">
        <v>0</v>
      </c>
      <c r="H6405" t="s">
        <v>27364</v>
      </c>
      <c r="I6405">
        <v>20</v>
      </c>
      <c r="J6405" t="s">
        <v>53</v>
      </c>
      <c r="K6405">
        <v>851</v>
      </c>
      <c r="L6405" t="s">
        <v>94</v>
      </c>
      <c r="M6405" t="s">
        <v>27208</v>
      </c>
    </row>
    <row r="6406" spans="1:13" x14ac:dyDescent="0.35">
      <c r="A6406" t="s">
        <v>27365</v>
      </c>
      <c r="B6406" t="s">
        <v>14</v>
      </c>
      <c r="C6406" t="s">
        <v>27366</v>
      </c>
      <c r="D6406" t="s">
        <v>92</v>
      </c>
      <c r="E6406">
        <v>451438</v>
      </c>
      <c r="F6406">
        <v>7788</v>
      </c>
      <c r="G6406">
        <v>0</v>
      </c>
      <c r="H6406" t="s">
        <v>27367</v>
      </c>
      <c r="I6406">
        <v>20</v>
      </c>
      <c r="J6406" t="s">
        <v>53</v>
      </c>
      <c r="K6406">
        <v>1057</v>
      </c>
      <c r="L6406" t="s">
        <v>94</v>
      </c>
      <c r="M6406" t="s">
        <v>27368</v>
      </c>
    </row>
    <row r="6407" spans="1:13" x14ac:dyDescent="0.35">
      <c r="A6407" t="s">
        <v>27369</v>
      </c>
      <c r="B6407" t="s">
        <v>14</v>
      </c>
      <c r="C6407" t="s">
        <v>27370</v>
      </c>
      <c r="D6407" t="s">
        <v>92</v>
      </c>
      <c r="E6407">
        <v>536829</v>
      </c>
      <c r="F6407">
        <v>8302</v>
      </c>
      <c r="G6407">
        <v>0</v>
      </c>
      <c r="H6407" t="s">
        <v>27371</v>
      </c>
      <c r="I6407">
        <v>20</v>
      </c>
      <c r="J6407" t="s">
        <v>53</v>
      </c>
      <c r="K6407">
        <v>1067</v>
      </c>
      <c r="L6407" t="s">
        <v>94</v>
      </c>
      <c r="M6407" t="s">
        <v>27208</v>
      </c>
    </row>
    <row r="6408" spans="1:13" x14ac:dyDescent="0.35">
      <c r="A6408" t="s">
        <v>27372</v>
      </c>
      <c r="B6408" t="s">
        <v>14</v>
      </c>
      <c r="C6408" t="s">
        <v>27373</v>
      </c>
      <c r="D6408" t="s">
        <v>92</v>
      </c>
      <c r="E6408">
        <v>524895</v>
      </c>
      <c r="F6408">
        <v>9648</v>
      </c>
      <c r="G6408">
        <v>0</v>
      </c>
      <c r="H6408" t="s">
        <v>27374</v>
      </c>
      <c r="I6408">
        <v>20</v>
      </c>
      <c r="J6408" t="s">
        <v>53</v>
      </c>
      <c r="K6408">
        <v>1218</v>
      </c>
      <c r="L6408" t="s">
        <v>94</v>
      </c>
      <c r="M6408" t="s">
        <v>27208</v>
      </c>
    </row>
    <row r="6409" spans="1:13" x14ac:dyDescent="0.35">
      <c r="A6409" t="s">
        <v>27375</v>
      </c>
      <c r="B6409" t="s">
        <v>14</v>
      </c>
      <c r="C6409" t="s">
        <v>27376</v>
      </c>
      <c r="D6409" t="s">
        <v>92</v>
      </c>
      <c r="E6409">
        <v>1610097</v>
      </c>
      <c r="F6409">
        <v>13383</v>
      </c>
      <c r="G6409">
        <v>0</v>
      </c>
      <c r="H6409" t="s">
        <v>27377</v>
      </c>
      <c r="I6409">
        <v>20</v>
      </c>
      <c r="J6409" t="s">
        <v>53</v>
      </c>
      <c r="K6409">
        <v>821</v>
      </c>
      <c r="L6409" t="s">
        <v>94</v>
      </c>
      <c r="M6409" t="s">
        <v>27208</v>
      </c>
    </row>
    <row r="6410" spans="1:13" x14ac:dyDescent="0.35">
      <c r="A6410" t="s">
        <v>27378</v>
      </c>
      <c r="B6410" t="s">
        <v>14</v>
      </c>
      <c r="C6410" t="s">
        <v>27379</v>
      </c>
      <c r="D6410" t="s">
        <v>92</v>
      </c>
      <c r="E6410">
        <v>382061</v>
      </c>
      <c r="F6410">
        <v>7364</v>
      </c>
      <c r="G6410">
        <v>0</v>
      </c>
      <c r="H6410" t="s">
        <v>27380</v>
      </c>
      <c r="I6410">
        <v>20</v>
      </c>
      <c r="J6410" t="s">
        <v>53</v>
      </c>
      <c r="K6410">
        <v>1048</v>
      </c>
      <c r="L6410" t="s">
        <v>94</v>
      </c>
      <c r="M6410" t="s">
        <v>27208</v>
      </c>
    </row>
    <row r="6411" spans="1:13" x14ac:dyDescent="0.35">
      <c r="A6411" t="s">
        <v>27381</v>
      </c>
      <c r="B6411" t="s">
        <v>14</v>
      </c>
      <c r="C6411" t="s">
        <v>27382</v>
      </c>
      <c r="D6411" t="s">
        <v>92</v>
      </c>
      <c r="E6411">
        <v>245259</v>
      </c>
      <c r="F6411">
        <v>6316</v>
      </c>
      <c r="G6411">
        <v>0</v>
      </c>
      <c r="H6411" t="s">
        <v>27383</v>
      </c>
      <c r="I6411">
        <v>20</v>
      </c>
      <c r="J6411" t="s">
        <v>53</v>
      </c>
      <c r="K6411">
        <v>1447</v>
      </c>
      <c r="L6411" t="s">
        <v>94</v>
      </c>
      <c r="M6411" t="s">
        <v>27208</v>
      </c>
    </row>
    <row r="6412" spans="1:13" x14ac:dyDescent="0.35">
      <c r="A6412" t="s">
        <v>27384</v>
      </c>
      <c r="B6412" t="s">
        <v>14</v>
      </c>
      <c r="C6412" t="s">
        <v>27385</v>
      </c>
      <c r="D6412" t="s">
        <v>92</v>
      </c>
      <c r="E6412">
        <v>434623</v>
      </c>
      <c r="F6412">
        <v>6899</v>
      </c>
      <c r="G6412">
        <v>0</v>
      </c>
      <c r="H6412" t="s">
        <v>27386</v>
      </c>
      <c r="I6412">
        <v>20</v>
      </c>
      <c r="J6412" t="s">
        <v>53</v>
      </c>
      <c r="K6412">
        <v>847</v>
      </c>
      <c r="L6412" t="s">
        <v>94</v>
      </c>
      <c r="M6412" t="s">
        <v>27208</v>
      </c>
    </row>
    <row r="6413" spans="1:13" x14ac:dyDescent="0.35">
      <c r="A6413" t="s">
        <v>27387</v>
      </c>
      <c r="B6413" t="s">
        <v>14</v>
      </c>
      <c r="C6413" t="s">
        <v>27388</v>
      </c>
      <c r="D6413" t="s">
        <v>92</v>
      </c>
      <c r="E6413">
        <v>190195</v>
      </c>
      <c r="F6413">
        <v>3932</v>
      </c>
      <c r="G6413">
        <v>0</v>
      </c>
      <c r="H6413" t="s">
        <v>27389</v>
      </c>
      <c r="I6413">
        <v>20</v>
      </c>
      <c r="J6413" t="s">
        <v>53</v>
      </c>
      <c r="K6413">
        <v>446</v>
      </c>
      <c r="L6413" t="s">
        <v>94</v>
      </c>
      <c r="M6413" t="s">
        <v>27208</v>
      </c>
    </row>
    <row r="6414" spans="1:13" x14ac:dyDescent="0.35">
      <c r="A6414" t="s">
        <v>27390</v>
      </c>
      <c r="B6414" t="s">
        <v>14</v>
      </c>
      <c r="C6414" t="s">
        <v>27391</v>
      </c>
      <c r="D6414" t="s">
        <v>92</v>
      </c>
      <c r="E6414">
        <v>329575</v>
      </c>
      <c r="F6414">
        <v>6601</v>
      </c>
      <c r="G6414">
        <v>0</v>
      </c>
      <c r="H6414" t="s">
        <v>27392</v>
      </c>
      <c r="I6414">
        <v>20</v>
      </c>
      <c r="J6414" t="s">
        <v>53</v>
      </c>
      <c r="K6414">
        <v>860</v>
      </c>
      <c r="L6414" t="s">
        <v>94</v>
      </c>
      <c r="M6414" t="s">
        <v>27208</v>
      </c>
    </row>
    <row r="6415" spans="1:13" x14ac:dyDescent="0.35">
      <c r="A6415" t="s">
        <v>27393</v>
      </c>
      <c r="B6415" t="s">
        <v>14</v>
      </c>
      <c r="C6415" t="s">
        <v>27394</v>
      </c>
      <c r="D6415" t="s">
        <v>92</v>
      </c>
      <c r="E6415">
        <v>646987</v>
      </c>
      <c r="F6415">
        <v>9890</v>
      </c>
      <c r="G6415">
        <v>0</v>
      </c>
      <c r="H6415" t="s">
        <v>27395</v>
      </c>
      <c r="I6415">
        <v>20</v>
      </c>
      <c r="J6415" t="s">
        <v>53</v>
      </c>
      <c r="K6415">
        <v>852</v>
      </c>
      <c r="L6415" t="s">
        <v>94</v>
      </c>
      <c r="M6415" t="s">
        <v>27208</v>
      </c>
    </row>
    <row r="6416" spans="1:13" x14ac:dyDescent="0.35">
      <c r="A6416" t="s">
        <v>27396</v>
      </c>
      <c r="B6416" t="s">
        <v>14</v>
      </c>
      <c r="C6416" t="s">
        <v>27397</v>
      </c>
      <c r="D6416" t="s">
        <v>92</v>
      </c>
      <c r="E6416">
        <v>822739</v>
      </c>
      <c r="F6416">
        <v>12755</v>
      </c>
      <c r="G6416">
        <v>0</v>
      </c>
      <c r="H6416" t="s">
        <v>27398</v>
      </c>
      <c r="I6416">
        <v>20</v>
      </c>
      <c r="J6416" t="s">
        <v>53</v>
      </c>
      <c r="K6416">
        <v>1352</v>
      </c>
      <c r="L6416" t="s">
        <v>94</v>
      </c>
      <c r="M6416" t="s">
        <v>27399</v>
      </c>
    </row>
    <row r="6417" spans="1:13" x14ac:dyDescent="0.35">
      <c r="A6417" t="s">
        <v>27400</v>
      </c>
      <c r="B6417" t="s">
        <v>14</v>
      </c>
      <c r="C6417" t="s">
        <v>27401</v>
      </c>
      <c r="D6417" t="s">
        <v>92</v>
      </c>
      <c r="E6417">
        <v>716780</v>
      </c>
      <c r="F6417">
        <v>10944</v>
      </c>
      <c r="G6417">
        <v>0</v>
      </c>
      <c r="H6417" t="s">
        <v>27402</v>
      </c>
      <c r="I6417">
        <v>20</v>
      </c>
      <c r="J6417" t="s">
        <v>53</v>
      </c>
      <c r="K6417">
        <v>1530</v>
      </c>
      <c r="L6417" t="s">
        <v>94</v>
      </c>
      <c r="M6417" t="s">
        <v>27208</v>
      </c>
    </row>
    <row r="6418" spans="1:13" x14ac:dyDescent="0.35">
      <c r="A6418" t="s">
        <v>27403</v>
      </c>
      <c r="B6418" t="s">
        <v>14</v>
      </c>
      <c r="C6418" t="s">
        <v>27404</v>
      </c>
      <c r="D6418" t="s">
        <v>92</v>
      </c>
      <c r="E6418">
        <v>1623461</v>
      </c>
      <c r="F6418">
        <v>19343</v>
      </c>
      <c r="G6418">
        <v>0</v>
      </c>
      <c r="H6418" t="s">
        <v>27405</v>
      </c>
      <c r="I6418">
        <v>20</v>
      </c>
      <c r="J6418" t="s">
        <v>53</v>
      </c>
      <c r="K6418">
        <v>1026</v>
      </c>
      <c r="L6418" t="s">
        <v>94</v>
      </c>
      <c r="M6418" t="s">
        <v>27208</v>
      </c>
    </row>
    <row r="6419" spans="1:13" x14ac:dyDescent="0.35">
      <c r="A6419" t="s">
        <v>27406</v>
      </c>
      <c r="B6419" t="s">
        <v>14</v>
      </c>
      <c r="C6419" t="s">
        <v>27407</v>
      </c>
      <c r="D6419" t="s">
        <v>92</v>
      </c>
      <c r="E6419">
        <v>231610</v>
      </c>
      <c r="F6419">
        <v>5232</v>
      </c>
      <c r="G6419">
        <v>0</v>
      </c>
      <c r="H6419" t="s">
        <v>27408</v>
      </c>
      <c r="I6419">
        <v>20</v>
      </c>
      <c r="J6419" t="s">
        <v>53</v>
      </c>
      <c r="K6419">
        <v>1004</v>
      </c>
      <c r="L6419" t="s">
        <v>94</v>
      </c>
      <c r="M6419" t="s">
        <v>27208</v>
      </c>
    </row>
    <row r="6420" spans="1:13" x14ac:dyDescent="0.35">
      <c r="A6420" t="s">
        <v>27409</v>
      </c>
      <c r="B6420" t="s">
        <v>14</v>
      </c>
      <c r="C6420" t="s">
        <v>27410</v>
      </c>
      <c r="D6420" t="s">
        <v>92</v>
      </c>
      <c r="E6420">
        <v>100794</v>
      </c>
      <c r="F6420">
        <v>2244</v>
      </c>
      <c r="G6420">
        <v>0</v>
      </c>
      <c r="H6420" t="s">
        <v>27411</v>
      </c>
      <c r="I6420">
        <v>20</v>
      </c>
      <c r="J6420" t="s">
        <v>53</v>
      </c>
      <c r="K6420">
        <v>482</v>
      </c>
      <c r="L6420" t="s">
        <v>94</v>
      </c>
      <c r="M6420" t="s">
        <v>27412</v>
      </c>
    </row>
    <row r="6421" spans="1:13" x14ac:dyDescent="0.35">
      <c r="A6421" t="s">
        <v>27413</v>
      </c>
      <c r="B6421" t="s">
        <v>14</v>
      </c>
      <c r="C6421" t="s">
        <v>27414</v>
      </c>
      <c r="D6421" t="s">
        <v>92</v>
      </c>
      <c r="E6421">
        <v>1521318</v>
      </c>
      <c r="F6421">
        <v>15079</v>
      </c>
      <c r="G6421">
        <v>0</v>
      </c>
      <c r="H6421" t="s">
        <v>27415</v>
      </c>
      <c r="I6421">
        <v>20</v>
      </c>
      <c r="J6421" t="s">
        <v>53</v>
      </c>
      <c r="K6421">
        <v>900</v>
      </c>
      <c r="L6421" t="s">
        <v>94</v>
      </c>
      <c r="M6421" t="s">
        <v>27208</v>
      </c>
    </row>
    <row r="6422" spans="1:13" x14ac:dyDescent="0.35">
      <c r="A6422" t="s">
        <v>27416</v>
      </c>
      <c r="B6422" t="s">
        <v>14</v>
      </c>
      <c r="C6422" t="s">
        <v>27417</v>
      </c>
      <c r="D6422" t="s">
        <v>92</v>
      </c>
      <c r="E6422">
        <v>633576</v>
      </c>
      <c r="F6422">
        <v>8502</v>
      </c>
      <c r="G6422">
        <v>0</v>
      </c>
      <c r="H6422" t="s">
        <v>27418</v>
      </c>
      <c r="I6422">
        <v>20</v>
      </c>
      <c r="J6422" t="s">
        <v>53</v>
      </c>
      <c r="K6422">
        <v>637</v>
      </c>
      <c r="L6422" t="s">
        <v>94</v>
      </c>
      <c r="M6422" t="s">
        <v>27208</v>
      </c>
    </row>
    <row r="6423" spans="1:13" x14ac:dyDescent="0.35">
      <c r="A6423" t="s">
        <v>27419</v>
      </c>
      <c r="B6423" t="s">
        <v>14</v>
      </c>
      <c r="C6423" t="s">
        <v>27420</v>
      </c>
      <c r="D6423" t="s">
        <v>92</v>
      </c>
      <c r="E6423">
        <v>1286493</v>
      </c>
      <c r="F6423">
        <v>23341</v>
      </c>
      <c r="G6423">
        <v>0</v>
      </c>
      <c r="H6423" t="s">
        <v>27421</v>
      </c>
      <c r="I6423">
        <v>20</v>
      </c>
      <c r="J6423" t="s">
        <v>53</v>
      </c>
      <c r="K6423">
        <v>2973</v>
      </c>
      <c r="L6423" t="s">
        <v>94</v>
      </c>
      <c r="M6423" t="s">
        <v>27208</v>
      </c>
    </row>
    <row r="6424" spans="1:13" x14ac:dyDescent="0.35">
      <c r="A6424" t="s">
        <v>27422</v>
      </c>
      <c r="B6424" t="s">
        <v>14</v>
      </c>
      <c r="C6424" t="s">
        <v>27423</v>
      </c>
      <c r="D6424" t="s">
        <v>92</v>
      </c>
      <c r="E6424">
        <v>979510</v>
      </c>
      <c r="F6424">
        <v>17792</v>
      </c>
      <c r="G6424">
        <v>0</v>
      </c>
      <c r="H6424" t="s">
        <v>27424</v>
      </c>
      <c r="I6424">
        <v>20</v>
      </c>
      <c r="J6424" t="s">
        <v>53</v>
      </c>
      <c r="K6424">
        <v>1163</v>
      </c>
      <c r="L6424" t="s">
        <v>94</v>
      </c>
      <c r="M6424" t="s">
        <v>27208</v>
      </c>
    </row>
    <row r="6425" spans="1:13" x14ac:dyDescent="0.35">
      <c r="A6425" t="s">
        <v>27425</v>
      </c>
      <c r="B6425" t="s">
        <v>14</v>
      </c>
      <c r="C6425" t="s">
        <v>27426</v>
      </c>
      <c r="D6425" t="s">
        <v>92</v>
      </c>
      <c r="E6425">
        <v>697630</v>
      </c>
      <c r="F6425">
        <v>14871</v>
      </c>
      <c r="G6425">
        <v>0</v>
      </c>
      <c r="H6425" t="s">
        <v>27427</v>
      </c>
      <c r="I6425">
        <v>20</v>
      </c>
      <c r="J6425" t="s">
        <v>53</v>
      </c>
      <c r="K6425">
        <v>1574</v>
      </c>
      <c r="L6425" t="s">
        <v>94</v>
      </c>
      <c r="M6425" t="s">
        <v>27208</v>
      </c>
    </row>
    <row r="6426" spans="1:13" x14ac:dyDescent="0.35">
      <c r="A6426" t="s">
        <v>27428</v>
      </c>
      <c r="B6426" t="s">
        <v>14</v>
      </c>
      <c r="C6426" t="s">
        <v>27429</v>
      </c>
      <c r="D6426" t="s">
        <v>92</v>
      </c>
      <c r="E6426">
        <v>417233</v>
      </c>
      <c r="F6426">
        <v>9003</v>
      </c>
      <c r="G6426">
        <v>0</v>
      </c>
      <c r="H6426" t="s">
        <v>27430</v>
      </c>
      <c r="I6426">
        <v>20</v>
      </c>
      <c r="J6426" t="s">
        <v>53</v>
      </c>
      <c r="K6426">
        <v>968</v>
      </c>
      <c r="L6426" t="s">
        <v>94</v>
      </c>
      <c r="M6426" t="s">
        <v>27208</v>
      </c>
    </row>
    <row r="6427" spans="1:13" x14ac:dyDescent="0.35">
      <c r="A6427" t="s">
        <v>27431</v>
      </c>
      <c r="B6427" t="s">
        <v>14</v>
      </c>
      <c r="C6427" t="s">
        <v>27432</v>
      </c>
      <c r="D6427" t="s">
        <v>92</v>
      </c>
      <c r="E6427">
        <v>1037151</v>
      </c>
      <c r="F6427">
        <v>16916</v>
      </c>
      <c r="G6427">
        <v>0</v>
      </c>
      <c r="H6427" t="s">
        <v>27433</v>
      </c>
      <c r="I6427">
        <v>20</v>
      </c>
      <c r="J6427" t="s">
        <v>53</v>
      </c>
      <c r="K6427">
        <v>1324</v>
      </c>
      <c r="L6427" t="s">
        <v>94</v>
      </c>
      <c r="M6427" t="s">
        <v>27208</v>
      </c>
    </row>
    <row r="6428" spans="1:13" x14ac:dyDescent="0.35">
      <c r="A6428" t="s">
        <v>27434</v>
      </c>
      <c r="B6428" t="s">
        <v>14</v>
      </c>
      <c r="C6428" t="s">
        <v>27435</v>
      </c>
      <c r="D6428" t="s">
        <v>92</v>
      </c>
      <c r="E6428">
        <v>439543</v>
      </c>
      <c r="F6428">
        <v>9135</v>
      </c>
      <c r="G6428">
        <v>0</v>
      </c>
      <c r="H6428" t="s">
        <v>27436</v>
      </c>
      <c r="I6428">
        <v>20</v>
      </c>
      <c r="J6428" t="s">
        <v>53</v>
      </c>
      <c r="K6428">
        <v>1315</v>
      </c>
      <c r="L6428" t="s">
        <v>94</v>
      </c>
      <c r="M6428" t="s">
        <v>27208</v>
      </c>
    </row>
    <row r="6429" spans="1:13" x14ac:dyDescent="0.35">
      <c r="A6429" t="s">
        <v>27437</v>
      </c>
      <c r="B6429" t="s">
        <v>14</v>
      </c>
      <c r="C6429" t="s">
        <v>27438</v>
      </c>
      <c r="D6429" t="s">
        <v>92</v>
      </c>
      <c r="E6429">
        <v>687892</v>
      </c>
      <c r="F6429">
        <v>10043</v>
      </c>
      <c r="G6429">
        <v>0</v>
      </c>
      <c r="H6429" t="s">
        <v>27439</v>
      </c>
      <c r="I6429">
        <v>20</v>
      </c>
      <c r="J6429" t="s">
        <v>53</v>
      </c>
      <c r="K6429">
        <v>863</v>
      </c>
      <c r="L6429" t="s">
        <v>94</v>
      </c>
      <c r="M6429" t="s">
        <v>27208</v>
      </c>
    </row>
    <row r="6430" spans="1:13" x14ac:dyDescent="0.35">
      <c r="A6430" t="s">
        <v>27440</v>
      </c>
      <c r="B6430" t="s">
        <v>14</v>
      </c>
      <c r="C6430" t="s">
        <v>27441</v>
      </c>
      <c r="D6430" t="s">
        <v>92</v>
      </c>
      <c r="E6430">
        <v>677154</v>
      </c>
      <c r="F6430">
        <v>10981</v>
      </c>
      <c r="G6430">
        <v>0</v>
      </c>
      <c r="H6430" t="s">
        <v>27442</v>
      </c>
      <c r="I6430">
        <v>20</v>
      </c>
      <c r="J6430" t="s">
        <v>53</v>
      </c>
      <c r="K6430">
        <v>923</v>
      </c>
      <c r="L6430" t="s">
        <v>94</v>
      </c>
      <c r="M6430" t="s">
        <v>27208</v>
      </c>
    </row>
    <row r="6431" spans="1:13" x14ac:dyDescent="0.35">
      <c r="A6431" t="s">
        <v>27443</v>
      </c>
      <c r="B6431" t="s">
        <v>14</v>
      </c>
      <c r="C6431" t="s">
        <v>27444</v>
      </c>
      <c r="D6431" t="s">
        <v>92</v>
      </c>
      <c r="E6431">
        <v>1500575</v>
      </c>
      <c r="F6431">
        <v>22730</v>
      </c>
      <c r="G6431">
        <v>0</v>
      </c>
      <c r="H6431" t="s">
        <v>27445</v>
      </c>
      <c r="I6431">
        <v>20</v>
      </c>
      <c r="J6431" t="s">
        <v>53</v>
      </c>
      <c r="K6431">
        <v>1333</v>
      </c>
      <c r="L6431" t="s">
        <v>94</v>
      </c>
      <c r="M6431" t="s">
        <v>27208</v>
      </c>
    </row>
    <row r="6432" spans="1:13" x14ac:dyDescent="0.35">
      <c r="A6432" t="s">
        <v>27446</v>
      </c>
      <c r="B6432" t="s">
        <v>14</v>
      </c>
      <c r="C6432" t="s">
        <v>27447</v>
      </c>
      <c r="D6432" t="s">
        <v>92</v>
      </c>
      <c r="E6432">
        <v>2001367</v>
      </c>
      <c r="F6432">
        <v>21211</v>
      </c>
      <c r="G6432">
        <v>0</v>
      </c>
      <c r="H6432" t="s">
        <v>27448</v>
      </c>
      <c r="I6432">
        <v>20</v>
      </c>
      <c r="J6432" t="s">
        <v>53</v>
      </c>
      <c r="K6432">
        <v>1786</v>
      </c>
      <c r="L6432" t="s">
        <v>94</v>
      </c>
      <c r="M6432" t="s">
        <v>27208</v>
      </c>
    </row>
    <row r="6433" spans="1:13" x14ac:dyDescent="0.35">
      <c r="A6433" t="s">
        <v>27449</v>
      </c>
      <c r="B6433" t="s">
        <v>14</v>
      </c>
      <c r="C6433" t="s">
        <v>27450</v>
      </c>
      <c r="D6433" t="s">
        <v>92</v>
      </c>
      <c r="E6433">
        <v>714954</v>
      </c>
      <c r="F6433">
        <v>11755</v>
      </c>
      <c r="G6433">
        <v>0</v>
      </c>
      <c r="H6433" t="s">
        <v>27451</v>
      </c>
      <c r="I6433">
        <v>20</v>
      </c>
      <c r="J6433" t="s">
        <v>53</v>
      </c>
      <c r="K6433">
        <v>984</v>
      </c>
      <c r="L6433" t="s">
        <v>94</v>
      </c>
      <c r="M6433" t="s">
        <v>27208</v>
      </c>
    </row>
    <row r="6434" spans="1:13" x14ac:dyDescent="0.35">
      <c r="A6434" t="s">
        <v>27452</v>
      </c>
      <c r="B6434" t="s">
        <v>14</v>
      </c>
      <c r="C6434" t="s">
        <v>27453</v>
      </c>
      <c r="D6434" t="s">
        <v>92</v>
      </c>
      <c r="E6434">
        <v>1286123</v>
      </c>
      <c r="F6434">
        <v>13989</v>
      </c>
      <c r="G6434">
        <v>0</v>
      </c>
      <c r="H6434" t="s">
        <v>27454</v>
      </c>
      <c r="I6434">
        <v>20</v>
      </c>
      <c r="J6434" t="s">
        <v>53</v>
      </c>
      <c r="K6434">
        <v>1293</v>
      </c>
      <c r="L6434" t="s">
        <v>94</v>
      </c>
      <c r="M6434" t="s">
        <v>27208</v>
      </c>
    </row>
    <row r="6435" spans="1:13" x14ac:dyDescent="0.35">
      <c r="A6435" t="s">
        <v>27455</v>
      </c>
      <c r="B6435" t="s">
        <v>14</v>
      </c>
      <c r="C6435" t="s">
        <v>27456</v>
      </c>
      <c r="D6435" t="s">
        <v>92</v>
      </c>
      <c r="E6435">
        <v>570790</v>
      </c>
      <c r="F6435">
        <v>9277</v>
      </c>
      <c r="G6435">
        <v>0</v>
      </c>
      <c r="H6435" t="s">
        <v>27457</v>
      </c>
      <c r="I6435">
        <v>20</v>
      </c>
      <c r="J6435" t="s">
        <v>53</v>
      </c>
      <c r="K6435">
        <v>937</v>
      </c>
      <c r="L6435" t="s">
        <v>94</v>
      </c>
      <c r="M6435" t="s">
        <v>27208</v>
      </c>
    </row>
    <row r="6436" spans="1:13" x14ac:dyDescent="0.35">
      <c r="A6436" t="s">
        <v>27458</v>
      </c>
      <c r="B6436" t="s">
        <v>14</v>
      </c>
      <c r="C6436" t="s">
        <v>27459</v>
      </c>
      <c r="D6436" t="s">
        <v>92</v>
      </c>
      <c r="E6436">
        <v>615860</v>
      </c>
      <c r="F6436">
        <v>9506</v>
      </c>
      <c r="G6436">
        <v>0</v>
      </c>
      <c r="H6436" t="s">
        <v>27460</v>
      </c>
      <c r="I6436">
        <v>20</v>
      </c>
      <c r="J6436" t="s">
        <v>53</v>
      </c>
      <c r="K6436">
        <v>1061</v>
      </c>
      <c r="L6436" t="s">
        <v>94</v>
      </c>
      <c r="M6436" t="s">
        <v>27208</v>
      </c>
    </row>
    <row r="6437" spans="1:13" x14ac:dyDescent="0.35">
      <c r="A6437" t="s">
        <v>27461</v>
      </c>
      <c r="B6437" t="s">
        <v>14</v>
      </c>
      <c r="C6437" t="s">
        <v>27462</v>
      </c>
      <c r="D6437" t="s">
        <v>92</v>
      </c>
      <c r="E6437">
        <v>911445</v>
      </c>
      <c r="F6437">
        <v>11133</v>
      </c>
      <c r="G6437">
        <v>0</v>
      </c>
      <c r="H6437" t="s">
        <v>27463</v>
      </c>
      <c r="I6437">
        <v>20</v>
      </c>
      <c r="J6437" t="s">
        <v>53</v>
      </c>
      <c r="K6437">
        <v>1079</v>
      </c>
      <c r="L6437" t="s">
        <v>94</v>
      </c>
      <c r="M6437" t="s">
        <v>27208</v>
      </c>
    </row>
    <row r="6438" spans="1:13" x14ac:dyDescent="0.35">
      <c r="A6438" t="s">
        <v>27464</v>
      </c>
      <c r="B6438" t="s">
        <v>14</v>
      </c>
      <c r="C6438" t="s">
        <v>27465</v>
      </c>
      <c r="D6438" t="s">
        <v>92</v>
      </c>
      <c r="E6438">
        <v>594132</v>
      </c>
      <c r="F6438">
        <v>9666</v>
      </c>
      <c r="G6438">
        <v>0</v>
      </c>
      <c r="H6438" t="s">
        <v>27466</v>
      </c>
      <c r="I6438">
        <v>20</v>
      </c>
      <c r="J6438" t="s">
        <v>53</v>
      </c>
      <c r="K6438">
        <v>1078</v>
      </c>
      <c r="L6438" t="s">
        <v>94</v>
      </c>
      <c r="M6438" t="s">
        <v>27208</v>
      </c>
    </row>
    <row r="6439" spans="1:13" x14ac:dyDescent="0.35">
      <c r="A6439" t="s">
        <v>27467</v>
      </c>
      <c r="B6439" t="s">
        <v>14</v>
      </c>
      <c r="C6439" t="s">
        <v>27468</v>
      </c>
      <c r="D6439" t="s">
        <v>92</v>
      </c>
      <c r="E6439">
        <v>849679</v>
      </c>
      <c r="F6439">
        <v>11805</v>
      </c>
      <c r="G6439">
        <v>0</v>
      </c>
      <c r="H6439" t="s">
        <v>27469</v>
      </c>
      <c r="I6439">
        <v>20</v>
      </c>
      <c r="J6439" t="s">
        <v>53</v>
      </c>
      <c r="K6439">
        <v>1191</v>
      </c>
      <c r="L6439" t="s">
        <v>94</v>
      </c>
      <c r="M6439" t="s">
        <v>27208</v>
      </c>
    </row>
    <row r="6440" spans="1:13" x14ac:dyDescent="0.35">
      <c r="A6440" t="s">
        <v>27470</v>
      </c>
      <c r="B6440" t="s">
        <v>14</v>
      </c>
      <c r="C6440" t="s">
        <v>27471</v>
      </c>
      <c r="D6440" t="s">
        <v>92</v>
      </c>
      <c r="E6440">
        <v>1238781</v>
      </c>
      <c r="F6440">
        <v>13076</v>
      </c>
      <c r="G6440">
        <v>0</v>
      </c>
      <c r="H6440" t="s">
        <v>27472</v>
      </c>
      <c r="I6440">
        <v>20</v>
      </c>
      <c r="J6440" t="s">
        <v>53</v>
      </c>
      <c r="K6440">
        <v>1513</v>
      </c>
      <c r="L6440" t="s">
        <v>94</v>
      </c>
      <c r="M6440" t="s">
        <v>27208</v>
      </c>
    </row>
    <row r="6441" spans="1:13" x14ac:dyDescent="0.35">
      <c r="A6441" t="s">
        <v>27473</v>
      </c>
      <c r="B6441" t="s">
        <v>14</v>
      </c>
      <c r="C6441" t="s">
        <v>27474</v>
      </c>
      <c r="D6441" t="s">
        <v>92</v>
      </c>
      <c r="E6441">
        <v>745119</v>
      </c>
      <c r="F6441">
        <v>13999</v>
      </c>
      <c r="G6441">
        <v>0</v>
      </c>
      <c r="H6441" t="s">
        <v>27475</v>
      </c>
      <c r="I6441">
        <v>20</v>
      </c>
      <c r="J6441" t="s">
        <v>53</v>
      </c>
      <c r="K6441">
        <v>1022</v>
      </c>
      <c r="L6441" t="s">
        <v>94</v>
      </c>
      <c r="M6441" t="s">
        <v>27208</v>
      </c>
    </row>
    <row r="6442" spans="1:13" x14ac:dyDescent="0.35">
      <c r="A6442" t="s">
        <v>27476</v>
      </c>
      <c r="B6442" t="s">
        <v>14</v>
      </c>
      <c r="C6442" t="s">
        <v>27477</v>
      </c>
      <c r="D6442" t="s">
        <v>92</v>
      </c>
      <c r="E6442">
        <v>1837721</v>
      </c>
      <c r="F6442">
        <v>19248</v>
      </c>
      <c r="G6442">
        <v>0</v>
      </c>
      <c r="H6442" t="s">
        <v>27478</v>
      </c>
      <c r="I6442">
        <v>20</v>
      </c>
      <c r="J6442" t="s">
        <v>53</v>
      </c>
      <c r="K6442">
        <v>1948</v>
      </c>
      <c r="L6442" t="s">
        <v>94</v>
      </c>
      <c r="M6442" t="s">
        <v>27208</v>
      </c>
    </row>
    <row r="6443" spans="1:13" x14ac:dyDescent="0.35">
      <c r="A6443" t="s">
        <v>27479</v>
      </c>
      <c r="B6443" t="s">
        <v>14</v>
      </c>
      <c r="C6443" t="s">
        <v>27480</v>
      </c>
      <c r="D6443" t="s">
        <v>92</v>
      </c>
      <c r="E6443">
        <v>149934</v>
      </c>
      <c r="F6443">
        <v>3290</v>
      </c>
      <c r="G6443">
        <v>0</v>
      </c>
      <c r="H6443" t="s">
        <v>27481</v>
      </c>
      <c r="I6443">
        <v>20</v>
      </c>
      <c r="J6443" t="s">
        <v>53</v>
      </c>
      <c r="K6443">
        <v>756</v>
      </c>
      <c r="L6443" t="s">
        <v>94</v>
      </c>
      <c r="M6443" t="s">
        <v>27208</v>
      </c>
    </row>
    <row r="6444" spans="1:13" x14ac:dyDescent="0.35">
      <c r="A6444" t="s">
        <v>27482</v>
      </c>
      <c r="B6444" t="s">
        <v>14</v>
      </c>
      <c r="C6444" t="s">
        <v>27483</v>
      </c>
      <c r="D6444" t="s">
        <v>92</v>
      </c>
      <c r="E6444">
        <v>1648712</v>
      </c>
      <c r="F6444">
        <v>17500</v>
      </c>
      <c r="G6444">
        <v>0</v>
      </c>
      <c r="H6444" t="s">
        <v>27484</v>
      </c>
      <c r="I6444">
        <v>20</v>
      </c>
      <c r="J6444" t="s">
        <v>53</v>
      </c>
      <c r="K6444">
        <v>1292</v>
      </c>
      <c r="L6444" t="s">
        <v>94</v>
      </c>
      <c r="M6444" t="s">
        <v>27208</v>
      </c>
    </row>
    <row r="6445" spans="1:13" x14ac:dyDescent="0.35">
      <c r="A6445" t="s">
        <v>27485</v>
      </c>
      <c r="B6445" t="s">
        <v>14</v>
      </c>
      <c r="C6445" t="s">
        <v>27486</v>
      </c>
      <c r="D6445" t="s">
        <v>92</v>
      </c>
      <c r="E6445">
        <v>1259214</v>
      </c>
      <c r="F6445">
        <v>14579</v>
      </c>
      <c r="G6445">
        <v>0</v>
      </c>
      <c r="H6445" t="s">
        <v>27487</v>
      </c>
      <c r="I6445">
        <v>20</v>
      </c>
      <c r="J6445" t="s">
        <v>53</v>
      </c>
      <c r="K6445">
        <v>1121</v>
      </c>
      <c r="L6445" t="s">
        <v>94</v>
      </c>
      <c r="M6445" t="s">
        <v>27208</v>
      </c>
    </row>
    <row r="6446" spans="1:13" x14ac:dyDescent="0.35">
      <c r="A6446" t="s">
        <v>27488</v>
      </c>
      <c r="B6446" t="s">
        <v>14</v>
      </c>
      <c r="C6446" t="s">
        <v>27489</v>
      </c>
      <c r="D6446" t="s">
        <v>92</v>
      </c>
      <c r="E6446">
        <v>632539</v>
      </c>
      <c r="F6446">
        <v>10630</v>
      </c>
      <c r="G6446">
        <v>0</v>
      </c>
      <c r="H6446" t="s">
        <v>27490</v>
      </c>
      <c r="I6446">
        <v>20</v>
      </c>
      <c r="J6446" t="s">
        <v>53</v>
      </c>
      <c r="K6446">
        <v>781</v>
      </c>
      <c r="L6446" t="s">
        <v>94</v>
      </c>
      <c r="M6446" t="s">
        <v>27208</v>
      </c>
    </row>
    <row r="6447" spans="1:13" x14ac:dyDescent="0.35">
      <c r="A6447" t="s">
        <v>27491</v>
      </c>
      <c r="B6447" t="s">
        <v>14</v>
      </c>
      <c r="C6447" t="s">
        <v>27492</v>
      </c>
      <c r="D6447" t="s">
        <v>92</v>
      </c>
      <c r="E6447">
        <v>1112210</v>
      </c>
      <c r="F6447">
        <v>14103</v>
      </c>
      <c r="G6447">
        <v>0</v>
      </c>
      <c r="H6447" t="s">
        <v>27493</v>
      </c>
      <c r="I6447">
        <v>20</v>
      </c>
      <c r="J6447" t="s">
        <v>53</v>
      </c>
      <c r="K6447">
        <v>1027</v>
      </c>
      <c r="L6447" t="s">
        <v>94</v>
      </c>
      <c r="M6447" t="s">
        <v>27208</v>
      </c>
    </row>
    <row r="6448" spans="1:13" x14ac:dyDescent="0.35">
      <c r="A6448" t="s">
        <v>27494</v>
      </c>
      <c r="B6448" t="s">
        <v>14</v>
      </c>
      <c r="C6448" t="s">
        <v>27495</v>
      </c>
      <c r="D6448" t="s">
        <v>92</v>
      </c>
      <c r="E6448">
        <v>877361</v>
      </c>
      <c r="F6448">
        <v>11135</v>
      </c>
      <c r="G6448">
        <v>0</v>
      </c>
      <c r="H6448" t="s">
        <v>27496</v>
      </c>
      <c r="I6448">
        <v>20</v>
      </c>
      <c r="J6448" t="s">
        <v>53</v>
      </c>
      <c r="K6448">
        <v>922</v>
      </c>
      <c r="L6448" t="s">
        <v>94</v>
      </c>
      <c r="M6448" t="s">
        <v>27208</v>
      </c>
    </row>
    <row r="6449" spans="1:13" x14ac:dyDescent="0.35">
      <c r="A6449" t="s">
        <v>27497</v>
      </c>
      <c r="B6449" t="s">
        <v>14</v>
      </c>
      <c r="C6449" t="s">
        <v>27498</v>
      </c>
      <c r="D6449" t="s">
        <v>92</v>
      </c>
      <c r="E6449">
        <v>760175</v>
      </c>
      <c r="F6449">
        <v>23259</v>
      </c>
      <c r="G6449">
        <v>0</v>
      </c>
      <c r="H6449" t="s">
        <v>27499</v>
      </c>
      <c r="I6449">
        <v>20</v>
      </c>
      <c r="J6449" t="s">
        <v>53</v>
      </c>
      <c r="K6449">
        <v>2438</v>
      </c>
      <c r="L6449" t="s">
        <v>94</v>
      </c>
      <c r="M6449" t="s">
        <v>27208</v>
      </c>
    </row>
    <row r="6450" spans="1:13" x14ac:dyDescent="0.35">
      <c r="A6450" t="s">
        <v>27500</v>
      </c>
      <c r="B6450" t="s">
        <v>14</v>
      </c>
      <c r="C6450" t="s">
        <v>27501</v>
      </c>
      <c r="D6450" t="s">
        <v>92</v>
      </c>
      <c r="E6450">
        <v>912764</v>
      </c>
      <c r="F6450">
        <v>13305</v>
      </c>
      <c r="G6450">
        <v>0</v>
      </c>
      <c r="H6450" t="s">
        <v>27502</v>
      </c>
      <c r="I6450">
        <v>20</v>
      </c>
      <c r="J6450" t="s">
        <v>53</v>
      </c>
      <c r="K6450">
        <v>1310</v>
      </c>
      <c r="L6450" t="s">
        <v>94</v>
      </c>
      <c r="M6450" t="s">
        <v>27208</v>
      </c>
    </row>
    <row r="6451" spans="1:13" x14ac:dyDescent="0.35">
      <c r="A6451" t="s">
        <v>27503</v>
      </c>
      <c r="B6451" t="s">
        <v>14</v>
      </c>
      <c r="C6451" t="s">
        <v>27504</v>
      </c>
      <c r="D6451" t="s">
        <v>92</v>
      </c>
      <c r="E6451">
        <v>477974</v>
      </c>
      <c r="F6451">
        <v>9711</v>
      </c>
      <c r="G6451">
        <v>0</v>
      </c>
      <c r="H6451" t="s">
        <v>27505</v>
      </c>
      <c r="I6451">
        <v>20</v>
      </c>
      <c r="J6451" t="s">
        <v>53</v>
      </c>
      <c r="K6451">
        <v>1317</v>
      </c>
      <c r="L6451" t="s">
        <v>94</v>
      </c>
      <c r="M6451" t="s">
        <v>27208</v>
      </c>
    </row>
    <row r="6452" spans="1:13" x14ac:dyDescent="0.35">
      <c r="A6452" t="s">
        <v>27506</v>
      </c>
      <c r="B6452" t="s">
        <v>14</v>
      </c>
      <c r="C6452" t="s">
        <v>27507</v>
      </c>
      <c r="D6452" t="s">
        <v>92</v>
      </c>
      <c r="E6452">
        <v>2036355</v>
      </c>
      <c r="F6452">
        <v>45959</v>
      </c>
      <c r="G6452">
        <v>0</v>
      </c>
      <c r="H6452" t="s">
        <v>27508</v>
      </c>
      <c r="I6452">
        <v>20</v>
      </c>
      <c r="J6452" t="s">
        <v>53</v>
      </c>
      <c r="K6452">
        <v>2150</v>
      </c>
      <c r="L6452" t="s">
        <v>94</v>
      </c>
      <c r="M6452" t="s">
        <v>27208</v>
      </c>
    </row>
    <row r="6453" spans="1:13" x14ac:dyDescent="0.35">
      <c r="A6453" t="s">
        <v>27509</v>
      </c>
      <c r="B6453" t="s">
        <v>14</v>
      </c>
      <c r="C6453" t="s">
        <v>27510</v>
      </c>
      <c r="D6453" t="s">
        <v>92</v>
      </c>
      <c r="E6453">
        <v>1711667</v>
      </c>
      <c r="F6453">
        <v>21553</v>
      </c>
      <c r="G6453">
        <v>0</v>
      </c>
      <c r="H6453" t="s">
        <v>27511</v>
      </c>
      <c r="I6453">
        <v>20</v>
      </c>
      <c r="J6453" t="s">
        <v>53</v>
      </c>
      <c r="K6453">
        <v>2160</v>
      </c>
      <c r="L6453" t="s">
        <v>94</v>
      </c>
      <c r="M6453" t="s">
        <v>27208</v>
      </c>
    </row>
    <row r="6454" spans="1:13" x14ac:dyDescent="0.35">
      <c r="A6454" t="s">
        <v>27512</v>
      </c>
      <c r="B6454" t="s">
        <v>14</v>
      </c>
      <c r="C6454" t="s">
        <v>27513</v>
      </c>
      <c r="D6454" t="s">
        <v>92</v>
      </c>
      <c r="E6454">
        <v>261649</v>
      </c>
      <c r="F6454">
        <v>5605</v>
      </c>
      <c r="G6454">
        <v>0</v>
      </c>
      <c r="H6454" t="s">
        <v>27514</v>
      </c>
      <c r="I6454">
        <v>20</v>
      </c>
      <c r="J6454" t="s">
        <v>53</v>
      </c>
      <c r="K6454">
        <v>620</v>
      </c>
      <c r="L6454" t="s">
        <v>94</v>
      </c>
      <c r="M6454" t="s">
        <v>27208</v>
      </c>
    </row>
    <row r="6455" spans="1:13" x14ac:dyDescent="0.35">
      <c r="A6455" t="s">
        <v>27515</v>
      </c>
      <c r="B6455" t="s">
        <v>14</v>
      </c>
      <c r="C6455" t="s">
        <v>27516</v>
      </c>
      <c r="D6455" t="s">
        <v>92</v>
      </c>
      <c r="E6455">
        <v>714794</v>
      </c>
      <c r="F6455">
        <v>11977</v>
      </c>
      <c r="G6455">
        <v>0</v>
      </c>
      <c r="H6455" t="s">
        <v>27517</v>
      </c>
      <c r="I6455">
        <v>20</v>
      </c>
      <c r="J6455" t="s">
        <v>53</v>
      </c>
      <c r="K6455">
        <v>874</v>
      </c>
      <c r="L6455" t="s">
        <v>94</v>
      </c>
      <c r="M6455" t="s">
        <v>27208</v>
      </c>
    </row>
    <row r="6456" spans="1:13" x14ac:dyDescent="0.35">
      <c r="A6456" t="s">
        <v>27518</v>
      </c>
      <c r="B6456" t="s">
        <v>14</v>
      </c>
      <c r="C6456" t="s">
        <v>27519</v>
      </c>
      <c r="D6456" t="s">
        <v>92</v>
      </c>
      <c r="E6456">
        <v>1023078</v>
      </c>
      <c r="F6456">
        <v>16794</v>
      </c>
      <c r="G6456">
        <v>0</v>
      </c>
      <c r="H6456" t="s">
        <v>27520</v>
      </c>
      <c r="I6456">
        <v>20</v>
      </c>
      <c r="J6456" t="s">
        <v>53</v>
      </c>
      <c r="K6456">
        <v>3802</v>
      </c>
      <c r="L6456" t="s">
        <v>94</v>
      </c>
      <c r="M6456" t="s">
        <v>27208</v>
      </c>
    </row>
    <row r="6457" spans="1:13" x14ac:dyDescent="0.35">
      <c r="A6457" t="s">
        <v>27521</v>
      </c>
      <c r="B6457" t="s">
        <v>14</v>
      </c>
      <c r="C6457" t="s">
        <v>27522</v>
      </c>
      <c r="D6457" t="s">
        <v>92</v>
      </c>
      <c r="E6457">
        <v>1385073</v>
      </c>
      <c r="F6457">
        <v>19101</v>
      </c>
      <c r="G6457">
        <v>0</v>
      </c>
      <c r="H6457" t="s">
        <v>27523</v>
      </c>
      <c r="I6457">
        <v>20</v>
      </c>
      <c r="J6457" t="s">
        <v>53</v>
      </c>
      <c r="K6457">
        <v>1306</v>
      </c>
      <c r="L6457" t="s">
        <v>94</v>
      </c>
      <c r="M6457" t="s">
        <v>27208</v>
      </c>
    </row>
    <row r="6458" spans="1:13" x14ac:dyDescent="0.35">
      <c r="A6458" t="s">
        <v>27524</v>
      </c>
      <c r="B6458" t="s">
        <v>14</v>
      </c>
      <c r="C6458" t="s">
        <v>27525</v>
      </c>
      <c r="D6458" t="s">
        <v>92</v>
      </c>
      <c r="E6458">
        <v>1373096</v>
      </c>
      <c r="F6458">
        <v>17112</v>
      </c>
      <c r="G6458">
        <v>0</v>
      </c>
      <c r="H6458" t="s">
        <v>27526</v>
      </c>
      <c r="I6458">
        <v>20</v>
      </c>
      <c r="J6458" t="s">
        <v>53</v>
      </c>
      <c r="K6458">
        <v>1306</v>
      </c>
      <c r="L6458" t="s">
        <v>94</v>
      </c>
      <c r="M6458" t="s">
        <v>27208</v>
      </c>
    </row>
    <row r="6459" spans="1:13" x14ac:dyDescent="0.35">
      <c r="A6459" t="s">
        <v>27527</v>
      </c>
      <c r="B6459" t="s">
        <v>14</v>
      </c>
      <c r="C6459" t="s">
        <v>27528</v>
      </c>
      <c r="D6459" t="s">
        <v>92</v>
      </c>
      <c r="E6459">
        <v>594681</v>
      </c>
      <c r="F6459">
        <v>8888</v>
      </c>
      <c r="G6459">
        <v>0</v>
      </c>
      <c r="H6459" t="s">
        <v>27529</v>
      </c>
      <c r="I6459">
        <v>20</v>
      </c>
      <c r="J6459" t="s">
        <v>53</v>
      </c>
      <c r="K6459">
        <v>849</v>
      </c>
      <c r="L6459" t="s">
        <v>94</v>
      </c>
      <c r="M6459" t="s">
        <v>27208</v>
      </c>
    </row>
    <row r="6460" spans="1:13" x14ac:dyDescent="0.35">
      <c r="A6460" t="s">
        <v>27530</v>
      </c>
      <c r="B6460" t="s">
        <v>14</v>
      </c>
      <c r="C6460" t="s">
        <v>27531</v>
      </c>
      <c r="D6460" t="s">
        <v>92</v>
      </c>
      <c r="E6460">
        <v>1128686</v>
      </c>
      <c r="F6460">
        <v>20225</v>
      </c>
      <c r="G6460">
        <v>0</v>
      </c>
      <c r="H6460" t="s">
        <v>27532</v>
      </c>
      <c r="I6460">
        <v>20</v>
      </c>
      <c r="J6460" t="s">
        <v>53</v>
      </c>
      <c r="K6460">
        <v>2012</v>
      </c>
      <c r="L6460" t="s">
        <v>94</v>
      </c>
      <c r="M6460" t="s">
        <v>27208</v>
      </c>
    </row>
    <row r="6461" spans="1:13" x14ac:dyDescent="0.35">
      <c r="A6461" t="s">
        <v>27533</v>
      </c>
      <c r="B6461" t="s">
        <v>14</v>
      </c>
      <c r="C6461" t="s">
        <v>27534</v>
      </c>
      <c r="D6461" t="s">
        <v>92</v>
      </c>
      <c r="E6461">
        <v>1049004</v>
      </c>
      <c r="F6461">
        <v>15893</v>
      </c>
      <c r="G6461">
        <v>0</v>
      </c>
      <c r="H6461" t="s">
        <v>27535</v>
      </c>
      <c r="I6461">
        <v>20</v>
      </c>
      <c r="J6461" t="s">
        <v>53</v>
      </c>
      <c r="K6461">
        <v>1648</v>
      </c>
      <c r="L6461" t="s">
        <v>94</v>
      </c>
      <c r="M6461" t="s">
        <v>27208</v>
      </c>
    </row>
    <row r="6462" spans="1:13" x14ac:dyDescent="0.35">
      <c r="A6462" t="s">
        <v>27536</v>
      </c>
      <c r="B6462" t="s">
        <v>14</v>
      </c>
      <c r="C6462" t="s">
        <v>27537</v>
      </c>
      <c r="D6462" t="s">
        <v>92</v>
      </c>
      <c r="E6462">
        <v>858319</v>
      </c>
      <c r="F6462">
        <v>15816</v>
      </c>
      <c r="G6462">
        <v>0</v>
      </c>
      <c r="H6462" t="s">
        <v>27538</v>
      </c>
      <c r="I6462">
        <v>20</v>
      </c>
      <c r="J6462" t="s">
        <v>53</v>
      </c>
      <c r="K6462">
        <v>2696</v>
      </c>
      <c r="L6462" t="s">
        <v>94</v>
      </c>
      <c r="M6462" t="s">
        <v>27208</v>
      </c>
    </row>
    <row r="6463" spans="1:13" x14ac:dyDescent="0.35">
      <c r="A6463" t="s">
        <v>27539</v>
      </c>
      <c r="B6463" t="s">
        <v>14</v>
      </c>
      <c r="C6463" t="s">
        <v>27540</v>
      </c>
      <c r="D6463" t="s">
        <v>92</v>
      </c>
      <c r="E6463">
        <v>1329820</v>
      </c>
      <c r="F6463">
        <v>16103</v>
      </c>
      <c r="G6463">
        <v>0</v>
      </c>
      <c r="H6463" t="s">
        <v>27541</v>
      </c>
      <c r="I6463">
        <v>20</v>
      </c>
      <c r="J6463" t="s">
        <v>53</v>
      </c>
      <c r="K6463">
        <v>1266</v>
      </c>
      <c r="L6463" t="s">
        <v>94</v>
      </c>
      <c r="M6463" t="s">
        <v>27208</v>
      </c>
    </row>
    <row r="6464" spans="1:13" x14ac:dyDescent="0.35">
      <c r="A6464" t="s">
        <v>27542</v>
      </c>
      <c r="B6464" t="s">
        <v>14</v>
      </c>
      <c r="C6464" t="s">
        <v>27543</v>
      </c>
      <c r="D6464" t="s">
        <v>92</v>
      </c>
      <c r="E6464">
        <v>566755</v>
      </c>
      <c r="F6464">
        <v>12245</v>
      </c>
      <c r="G6464">
        <v>0</v>
      </c>
      <c r="H6464" t="s">
        <v>27544</v>
      </c>
      <c r="I6464">
        <v>20</v>
      </c>
      <c r="J6464" t="s">
        <v>53</v>
      </c>
      <c r="K6464">
        <v>1102</v>
      </c>
      <c r="L6464" t="s">
        <v>94</v>
      </c>
      <c r="M6464" t="s">
        <v>27208</v>
      </c>
    </row>
    <row r="6465" spans="1:13" x14ac:dyDescent="0.35">
      <c r="A6465" t="s">
        <v>27545</v>
      </c>
      <c r="B6465" t="s">
        <v>14</v>
      </c>
      <c r="C6465" t="s">
        <v>27546</v>
      </c>
      <c r="D6465" t="s">
        <v>92</v>
      </c>
      <c r="E6465">
        <v>3094783</v>
      </c>
      <c r="F6465">
        <v>31614</v>
      </c>
      <c r="G6465">
        <v>0</v>
      </c>
      <c r="H6465" t="s">
        <v>27547</v>
      </c>
      <c r="I6465">
        <v>20</v>
      </c>
      <c r="J6465" t="s">
        <v>53</v>
      </c>
      <c r="K6465">
        <v>2528</v>
      </c>
      <c r="L6465" t="s">
        <v>94</v>
      </c>
      <c r="M6465" t="s">
        <v>27208</v>
      </c>
    </row>
    <row r="6466" spans="1:13" x14ac:dyDescent="0.35">
      <c r="A6466" t="s">
        <v>27548</v>
      </c>
      <c r="B6466" t="s">
        <v>14</v>
      </c>
      <c r="C6466" t="s">
        <v>27549</v>
      </c>
      <c r="D6466" t="s">
        <v>92</v>
      </c>
      <c r="E6466">
        <v>1288417</v>
      </c>
      <c r="F6466">
        <v>18101</v>
      </c>
      <c r="G6466">
        <v>0</v>
      </c>
      <c r="H6466" t="s">
        <v>27550</v>
      </c>
      <c r="I6466">
        <v>20</v>
      </c>
      <c r="J6466" t="s">
        <v>53</v>
      </c>
      <c r="K6466">
        <v>2585</v>
      </c>
      <c r="L6466" t="s">
        <v>94</v>
      </c>
      <c r="M6466" t="s">
        <v>27208</v>
      </c>
    </row>
    <row r="6467" spans="1:13" x14ac:dyDescent="0.35">
      <c r="A6467" t="s">
        <v>27551</v>
      </c>
      <c r="B6467" t="s">
        <v>14</v>
      </c>
      <c r="C6467" t="s">
        <v>27552</v>
      </c>
      <c r="D6467" t="s">
        <v>92</v>
      </c>
      <c r="E6467">
        <v>1166273</v>
      </c>
      <c r="F6467">
        <v>18103</v>
      </c>
      <c r="G6467">
        <v>0</v>
      </c>
      <c r="H6467" t="s">
        <v>27553</v>
      </c>
      <c r="I6467">
        <v>20</v>
      </c>
      <c r="J6467" t="s">
        <v>53</v>
      </c>
      <c r="K6467">
        <v>807</v>
      </c>
      <c r="L6467" t="s">
        <v>94</v>
      </c>
      <c r="M6467" t="s">
        <v>27208</v>
      </c>
    </row>
    <row r="6468" spans="1:13" x14ac:dyDescent="0.35">
      <c r="A6468" t="s">
        <v>27554</v>
      </c>
      <c r="B6468" t="s">
        <v>14</v>
      </c>
      <c r="C6468" t="s">
        <v>27555</v>
      </c>
      <c r="D6468" t="s">
        <v>92</v>
      </c>
      <c r="E6468">
        <v>1078831</v>
      </c>
      <c r="F6468">
        <v>14134</v>
      </c>
      <c r="G6468">
        <v>0</v>
      </c>
      <c r="H6468" t="s">
        <v>27556</v>
      </c>
      <c r="I6468">
        <v>20</v>
      </c>
      <c r="J6468" t="s">
        <v>53</v>
      </c>
      <c r="K6468">
        <v>1269</v>
      </c>
      <c r="L6468" t="s">
        <v>94</v>
      </c>
      <c r="M6468" t="s">
        <v>27208</v>
      </c>
    </row>
    <row r="6469" spans="1:13" x14ac:dyDescent="0.35">
      <c r="A6469" t="s">
        <v>27557</v>
      </c>
      <c r="B6469" t="s">
        <v>14</v>
      </c>
      <c r="C6469" t="s">
        <v>27558</v>
      </c>
      <c r="D6469" t="s">
        <v>92</v>
      </c>
      <c r="E6469">
        <v>222276</v>
      </c>
      <c r="F6469">
        <v>4747</v>
      </c>
      <c r="G6469">
        <v>0</v>
      </c>
      <c r="H6469" t="s">
        <v>27559</v>
      </c>
      <c r="I6469">
        <v>20</v>
      </c>
      <c r="J6469" t="s">
        <v>53</v>
      </c>
      <c r="K6469">
        <v>971</v>
      </c>
      <c r="L6469" t="s">
        <v>94</v>
      </c>
      <c r="M6469" t="s">
        <v>27208</v>
      </c>
    </row>
    <row r="6470" spans="1:13" x14ac:dyDescent="0.35">
      <c r="A6470" t="s">
        <v>27560</v>
      </c>
      <c r="B6470" t="s">
        <v>14</v>
      </c>
      <c r="C6470" t="s">
        <v>27561</v>
      </c>
      <c r="D6470" t="s">
        <v>92</v>
      </c>
      <c r="E6470">
        <v>961513</v>
      </c>
      <c r="F6470">
        <v>13274</v>
      </c>
      <c r="G6470">
        <v>0</v>
      </c>
      <c r="H6470" t="s">
        <v>27562</v>
      </c>
      <c r="I6470">
        <v>20</v>
      </c>
      <c r="J6470" t="s">
        <v>53</v>
      </c>
      <c r="K6470">
        <v>930</v>
      </c>
      <c r="L6470" t="s">
        <v>94</v>
      </c>
      <c r="M6470" t="s">
        <v>27208</v>
      </c>
    </row>
    <row r="6471" spans="1:13" x14ac:dyDescent="0.35">
      <c r="A6471" t="s">
        <v>27563</v>
      </c>
      <c r="B6471" t="s">
        <v>14</v>
      </c>
      <c r="C6471" t="s">
        <v>27564</v>
      </c>
      <c r="D6471" t="s">
        <v>92</v>
      </c>
      <c r="E6471">
        <v>886445</v>
      </c>
      <c r="F6471">
        <v>15818</v>
      </c>
      <c r="G6471">
        <v>0</v>
      </c>
      <c r="H6471" t="s">
        <v>27565</v>
      </c>
      <c r="I6471">
        <v>20</v>
      </c>
      <c r="J6471" t="s">
        <v>53</v>
      </c>
      <c r="K6471">
        <v>1810</v>
      </c>
      <c r="L6471" t="s">
        <v>94</v>
      </c>
      <c r="M6471" t="s">
        <v>27208</v>
      </c>
    </row>
    <row r="6472" spans="1:13" x14ac:dyDescent="0.35">
      <c r="A6472" t="s">
        <v>27566</v>
      </c>
      <c r="B6472" t="s">
        <v>14</v>
      </c>
      <c r="C6472" t="s">
        <v>27567</v>
      </c>
      <c r="D6472" t="s">
        <v>92</v>
      </c>
      <c r="E6472">
        <v>1460518</v>
      </c>
      <c r="F6472">
        <v>16766</v>
      </c>
      <c r="G6472">
        <v>0</v>
      </c>
      <c r="H6472" t="s">
        <v>27568</v>
      </c>
      <c r="I6472">
        <v>20</v>
      </c>
      <c r="J6472" t="s">
        <v>53</v>
      </c>
      <c r="K6472">
        <v>1529</v>
      </c>
      <c r="L6472" t="s">
        <v>94</v>
      </c>
      <c r="M6472" t="s">
        <v>27208</v>
      </c>
    </row>
    <row r="6473" spans="1:13" x14ac:dyDescent="0.35">
      <c r="A6473" t="s">
        <v>27569</v>
      </c>
      <c r="B6473" t="s">
        <v>14</v>
      </c>
      <c r="C6473" t="s">
        <v>27570</v>
      </c>
      <c r="D6473" t="s">
        <v>92</v>
      </c>
      <c r="E6473">
        <v>502882</v>
      </c>
      <c r="F6473">
        <v>9044</v>
      </c>
      <c r="G6473">
        <v>0</v>
      </c>
      <c r="H6473" t="s">
        <v>27571</v>
      </c>
      <c r="I6473">
        <v>20</v>
      </c>
      <c r="J6473" t="s">
        <v>53</v>
      </c>
      <c r="K6473">
        <v>659</v>
      </c>
      <c r="L6473" t="s">
        <v>94</v>
      </c>
      <c r="M6473" t="s">
        <v>27572</v>
      </c>
    </row>
    <row r="6474" spans="1:13" x14ac:dyDescent="0.35">
      <c r="A6474" t="s">
        <v>27573</v>
      </c>
      <c r="B6474" t="s">
        <v>14</v>
      </c>
      <c r="C6474" t="s">
        <v>27574</v>
      </c>
      <c r="D6474" t="s">
        <v>92</v>
      </c>
      <c r="E6474">
        <v>2583061</v>
      </c>
      <c r="F6474">
        <v>36496</v>
      </c>
      <c r="G6474">
        <v>0</v>
      </c>
      <c r="H6474" t="s">
        <v>27575</v>
      </c>
      <c r="I6474">
        <v>20</v>
      </c>
      <c r="J6474" t="s">
        <v>53</v>
      </c>
      <c r="K6474">
        <v>3273</v>
      </c>
      <c r="L6474" t="s">
        <v>94</v>
      </c>
      <c r="M6474" t="s">
        <v>27208</v>
      </c>
    </row>
    <row r="6475" spans="1:13" x14ac:dyDescent="0.35">
      <c r="A6475" t="s">
        <v>27576</v>
      </c>
      <c r="B6475" t="s">
        <v>14</v>
      </c>
      <c r="C6475" t="s">
        <v>27577</v>
      </c>
      <c r="D6475" t="s">
        <v>92</v>
      </c>
      <c r="E6475">
        <v>3019961</v>
      </c>
      <c r="F6475">
        <v>26742</v>
      </c>
      <c r="G6475">
        <v>0</v>
      </c>
      <c r="H6475" t="s">
        <v>27578</v>
      </c>
      <c r="I6475">
        <v>20</v>
      </c>
      <c r="J6475" t="s">
        <v>53</v>
      </c>
      <c r="K6475">
        <v>1723</v>
      </c>
      <c r="L6475" t="s">
        <v>94</v>
      </c>
      <c r="M6475" t="s">
        <v>27208</v>
      </c>
    </row>
    <row r="6476" spans="1:13" x14ac:dyDescent="0.35">
      <c r="A6476" t="e">
        <f>-tMyA6Adl_M</f>
        <v>#NAME?</v>
      </c>
      <c r="B6476" t="s">
        <v>14</v>
      </c>
      <c r="C6476" t="s">
        <v>27579</v>
      </c>
      <c r="D6476" t="s">
        <v>92</v>
      </c>
      <c r="E6476">
        <v>2607036</v>
      </c>
      <c r="F6476">
        <v>31428</v>
      </c>
      <c r="G6476">
        <v>0</v>
      </c>
      <c r="H6476" t="s">
        <v>27580</v>
      </c>
      <c r="I6476">
        <v>20</v>
      </c>
      <c r="J6476" t="s">
        <v>53</v>
      </c>
      <c r="K6476">
        <v>3719</v>
      </c>
      <c r="L6476" t="s">
        <v>94</v>
      </c>
      <c r="M6476" t="s">
        <v>27208</v>
      </c>
    </row>
    <row r="6477" spans="1:13" x14ac:dyDescent="0.35">
      <c r="A6477" t="s">
        <v>27581</v>
      </c>
      <c r="B6477" t="s">
        <v>14</v>
      </c>
      <c r="C6477" t="s">
        <v>27582</v>
      </c>
      <c r="D6477" t="s">
        <v>92</v>
      </c>
      <c r="E6477">
        <v>982111</v>
      </c>
      <c r="F6477">
        <v>16212</v>
      </c>
      <c r="G6477">
        <v>0</v>
      </c>
      <c r="H6477" t="s">
        <v>27583</v>
      </c>
      <c r="I6477">
        <v>20</v>
      </c>
      <c r="J6477" t="s">
        <v>53</v>
      </c>
      <c r="K6477">
        <v>1329</v>
      </c>
      <c r="L6477" t="s">
        <v>94</v>
      </c>
      <c r="M6477" t="s">
        <v>27208</v>
      </c>
    </row>
    <row r="6478" spans="1:13" x14ac:dyDescent="0.35">
      <c r="A6478" t="s">
        <v>27584</v>
      </c>
      <c r="B6478" t="s">
        <v>14</v>
      </c>
      <c r="C6478" t="s">
        <v>27585</v>
      </c>
      <c r="D6478" t="s">
        <v>92</v>
      </c>
      <c r="E6478">
        <v>279749</v>
      </c>
      <c r="F6478">
        <v>7793</v>
      </c>
      <c r="G6478">
        <v>0</v>
      </c>
      <c r="H6478" t="s">
        <v>27586</v>
      </c>
      <c r="I6478">
        <v>20</v>
      </c>
      <c r="J6478" t="s">
        <v>53</v>
      </c>
      <c r="K6478">
        <v>477</v>
      </c>
      <c r="L6478" t="s">
        <v>94</v>
      </c>
      <c r="M6478" t="s">
        <v>27208</v>
      </c>
    </row>
    <row r="6479" spans="1:13" x14ac:dyDescent="0.35">
      <c r="A6479" t="s">
        <v>27587</v>
      </c>
      <c r="B6479" t="s">
        <v>14</v>
      </c>
      <c r="C6479" t="s">
        <v>27588</v>
      </c>
      <c r="D6479" t="s">
        <v>92</v>
      </c>
      <c r="E6479">
        <v>1696853</v>
      </c>
      <c r="F6479">
        <v>21786</v>
      </c>
      <c r="G6479">
        <v>0</v>
      </c>
      <c r="H6479" t="s">
        <v>27589</v>
      </c>
      <c r="I6479">
        <v>20</v>
      </c>
      <c r="J6479" t="s">
        <v>53</v>
      </c>
      <c r="K6479">
        <v>1865</v>
      </c>
      <c r="L6479" t="s">
        <v>94</v>
      </c>
      <c r="M6479" t="s">
        <v>27208</v>
      </c>
    </row>
    <row r="6480" spans="1:13" x14ac:dyDescent="0.35">
      <c r="A6480" t="s">
        <v>27590</v>
      </c>
      <c r="B6480" t="s">
        <v>14</v>
      </c>
      <c r="C6480" t="s">
        <v>27591</v>
      </c>
      <c r="D6480" t="s">
        <v>92</v>
      </c>
      <c r="E6480">
        <v>1952210</v>
      </c>
      <c r="F6480">
        <v>19306</v>
      </c>
      <c r="G6480">
        <v>0</v>
      </c>
      <c r="H6480" t="s">
        <v>27592</v>
      </c>
      <c r="I6480">
        <v>20</v>
      </c>
      <c r="J6480" t="s">
        <v>53</v>
      </c>
      <c r="K6480">
        <v>1566</v>
      </c>
      <c r="L6480" t="s">
        <v>94</v>
      </c>
    </row>
    <row r="6481" spans="1:13" x14ac:dyDescent="0.35">
      <c r="A6481" t="s">
        <v>27593</v>
      </c>
      <c r="B6481" t="s">
        <v>14</v>
      </c>
      <c r="C6481" t="s">
        <v>27594</v>
      </c>
      <c r="D6481" t="s">
        <v>92</v>
      </c>
      <c r="E6481">
        <v>2580455</v>
      </c>
      <c r="F6481">
        <v>32747</v>
      </c>
      <c r="G6481">
        <v>0</v>
      </c>
      <c r="H6481" t="s">
        <v>27595</v>
      </c>
      <c r="I6481">
        <v>20</v>
      </c>
      <c r="J6481" t="s">
        <v>53</v>
      </c>
      <c r="K6481">
        <v>4107</v>
      </c>
      <c r="L6481" t="s">
        <v>94</v>
      </c>
      <c r="M6481" t="s">
        <v>27208</v>
      </c>
    </row>
    <row r="6482" spans="1:13" x14ac:dyDescent="0.35">
      <c r="A6482" t="s">
        <v>27596</v>
      </c>
      <c r="B6482" t="s">
        <v>14</v>
      </c>
      <c r="C6482" t="s">
        <v>27597</v>
      </c>
      <c r="D6482" t="s">
        <v>92</v>
      </c>
      <c r="E6482">
        <v>893525</v>
      </c>
      <c r="F6482">
        <v>8444</v>
      </c>
      <c r="G6482">
        <v>0</v>
      </c>
      <c r="H6482" t="s">
        <v>27598</v>
      </c>
      <c r="I6482">
        <v>20</v>
      </c>
      <c r="J6482" t="s">
        <v>53</v>
      </c>
      <c r="K6482">
        <v>618</v>
      </c>
      <c r="L6482" t="s">
        <v>94</v>
      </c>
      <c r="M6482" t="s">
        <v>27208</v>
      </c>
    </row>
    <row r="6483" spans="1:13" x14ac:dyDescent="0.35">
      <c r="A6483" t="s">
        <v>27599</v>
      </c>
      <c r="B6483" t="s">
        <v>14</v>
      </c>
      <c r="C6483" t="s">
        <v>27600</v>
      </c>
      <c r="D6483" t="s">
        <v>92</v>
      </c>
      <c r="E6483">
        <v>986458</v>
      </c>
      <c r="F6483">
        <v>12010</v>
      </c>
      <c r="G6483">
        <v>0</v>
      </c>
      <c r="H6483" t="s">
        <v>27601</v>
      </c>
      <c r="I6483">
        <v>20</v>
      </c>
      <c r="J6483" t="s">
        <v>53</v>
      </c>
      <c r="K6483">
        <v>995</v>
      </c>
      <c r="L6483" t="s">
        <v>94</v>
      </c>
      <c r="M6483" t="s">
        <v>27208</v>
      </c>
    </row>
    <row r="6484" spans="1:13" x14ac:dyDescent="0.35">
      <c r="A6484" t="s">
        <v>27602</v>
      </c>
      <c r="B6484" t="s">
        <v>14</v>
      </c>
      <c r="C6484" t="s">
        <v>27603</v>
      </c>
      <c r="D6484" t="s">
        <v>92</v>
      </c>
      <c r="E6484">
        <v>1707806</v>
      </c>
      <c r="F6484">
        <v>18176</v>
      </c>
      <c r="G6484">
        <v>0</v>
      </c>
      <c r="H6484" t="s">
        <v>27604</v>
      </c>
      <c r="I6484">
        <v>20</v>
      </c>
      <c r="J6484" t="s">
        <v>53</v>
      </c>
      <c r="K6484">
        <v>1259</v>
      </c>
      <c r="L6484" t="s">
        <v>94</v>
      </c>
      <c r="M6484" t="s">
        <v>27208</v>
      </c>
    </row>
    <row r="6485" spans="1:13" x14ac:dyDescent="0.35">
      <c r="A6485" t="s">
        <v>27605</v>
      </c>
      <c r="B6485" t="s">
        <v>14</v>
      </c>
      <c r="C6485" t="s">
        <v>27606</v>
      </c>
      <c r="D6485" t="s">
        <v>92</v>
      </c>
      <c r="E6485">
        <v>1337016</v>
      </c>
      <c r="F6485">
        <v>21066</v>
      </c>
      <c r="G6485">
        <v>0</v>
      </c>
      <c r="H6485" t="s">
        <v>27607</v>
      </c>
      <c r="I6485">
        <v>20</v>
      </c>
      <c r="J6485" t="s">
        <v>53</v>
      </c>
      <c r="K6485">
        <v>1490</v>
      </c>
      <c r="L6485" t="s">
        <v>94</v>
      </c>
      <c r="M6485" t="s">
        <v>27208</v>
      </c>
    </row>
    <row r="6486" spans="1:13" x14ac:dyDescent="0.35">
      <c r="A6486" t="s">
        <v>27608</v>
      </c>
      <c r="B6486" t="s">
        <v>14</v>
      </c>
      <c r="C6486" t="s">
        <v>27609</v>
      </c>
      <c r="D6486" t="s">
        <v>92</v>
      </c>
      <c r="E6486">
        <v>379562</v>
      </c>
      <c r="F6486">
        <v>9548</v>
      </c>
      <c r="G6486">
        <v>0</v>
      </c>
      <c r="H6486" t="s">
        <v>27610</v>
      </c>
      <c r="I6486">
        <v>20</v>
      </c>
      <c r="J6486" t="s">
        <v>53</v>
      </c>
      <c r="K6486">
        <v>951</v>
      </c>
      <c r="L6486" t="s">
        <v>94</v>
      </c>
      <c r="M6486" t="s">
        <v>27208</v>
      </c>
    </row>
    <row r="6487" spans="1:13" x14ac:dyDescent="0.35">
      <c r="A6487" t="s">
        <v>27611</v>
      </c>
      <c r="B6487" t="s">
        <v>14</v>
      </c>
      <c r="C6487" t="s">
        <v>27612</v>
      </c>
      <c r="D6487" t="s">
        <v>92</v>
      </c>
      <c r="E6487">
        <v>396626</v>
      </c>
      <c r="F6487">
        <v>6371</v>
      </c>
      <c r="G6487">
        <v>0</v>
      </c>
      <c r="H6487" t="s">
        <v>27613</v>
      </c>
      <c r="I6487">
        <v>20</v>
      </c>
      <c r="J6487" t="s">
        <v>53</v>
      </c>
      <c r="K6487">
        <v>812</v>
      </c>
      <c r="L6487" t="s">
        <v>94</v>
      </c>
      <c r="M6487" t="s">
        <v>27614</v>
      </c>
    </row>
    <row r="6488" spans="1:13" x14ac:dyDescent="0.35">
      <c r="A6488" t="s">
        <v>27615</v>
      </c>
      <c r="B6488" t="s">
        <v>14</v>
      </c>
      <c r="C6488" t="s">
        <v>27616</v>
      </c>
      <c r="D6488" t="s">
        <v>92</v>
      </c>
      <c r="E6488">
        <v>528798</v>
      </c>
      <c r="F6488">
        <v>9059</v>
      </c>
      <c r="G6488">
        <v>0</v>
      </c>
      <c r="H6488" t="s">
        <v>27617</v>
      </c>
      <c r="I6488">
        <v>20</v>
      </c>
      <c r="J6488" t="s">
        <v>53</v>
      </c>
      <c r="K6488">
        <v>1044</v>
      </c>
      <c r="L6488" t="s">
        <v>94</v>
      </c>
      <c r="M6488" t="s">
        <v>27208</v>
      </c>
    </row>
    <row r="6489" spans="1:13" x14ac:dyDescent="0.35">
      <c r="A6489" t="s">
        <v>27618</v>
      </c>
      <c r="B6489" t="s">
        <v>14</v>
      </c>
      <c r="C6489" t="s">
        <v>27619</v>
      </c>
      <c r="D6489" t="s">
        <v>92</v>
      </c>
      <c r="E6489">
        <v>1166666</v>
      </c>
      <c r="F6489">
        <v>24796</v>
      </c>
      <c r="G6489">
        <v>0</v>
      </c>
      <c r="H6489" t="s">
        <v>27620</v>
      </c>
      <c r="I6489">
        <v>20</v>
      </c>
      <c r="J6489" t="s">
        <v>53</v>
      </c>
      <c r="K6489">
        <v>2928</v>
      </c>
      <c r="L6489" t="s">
        <v>94</v>
      </c>
      <c r="M6489" t="s">
        <v>27621</v>
      </c>
    </row>
    <row r="6490" spans="1:13" x14ac:dyDescent="0.35">
      <c r="A6490" t="s">
        <v>27622</v>
      </c>
      <c r="B6490" t="s">
        <v>14</v>
      </c>
      <c r="C6490" t="s">
        <v>27623</v>
      </c>
      <c r="D6490" t="s">
        <v>92</v>
      </c>
      <c r="E6490">
        <v>2750441</v>
      </c>
      <c r="F6490">
        <v>33086</v>
      </c>
      <c r="G6490">
        <v>0</v>
      </c>
      <c r="H6490" t="s">
        <v>27624</v>
      </c>
      <c r="I6490">
        <v>20</v>
      </c>
      <c r="J6490" t="s">
        <v>53</v>
      </c>
      <c r="K6490">
        <v>2423</v>
      </c>
      <c r="L6490" t="s">
        <v>94</v>
      </c>
      <c r="M6490" t="s">
        <v>27208</v>
      </c>
    </row>
    <row r="6491" spans="1:13" x14ac:dyDescent="0.35">
      <c r="A6491" t="s">
        <v>27625</v>
      </c>
      <c r="B6491" t="s">
        <v>14</v>
      </c>
      <c r="C6491" t="s">
        <v>27626</v>
      </c>
      <c r="D6491" t="s">
        <v>92</v>
      </c>
      <c r="E6491">
        <v>880169</v>
      </c>
      <c r="F6491">
        <v>11869</v>
      </c>
      <c r="G6491">
        <v>0</v>
      </c>
      <c r="H6491" t="s">
        <v>27627</v>
      </c>
      <c r="I6491">
        <v>20</v>
      </c>
      <c r="J6491" t="s">
        <v>53</v>
      </c>
      <c r="K6491">
        <v>2348</v>
      </c>
      <c r="L6491" t="s">
        <v>94</v>
      </c>
      <c r="M6491" t="s">
        <v>27208</v>
      </c>
    </row>
    <row r="6492" spans="1:13" x14ac:dyDescent="0.35">
      <c r="A6492" t="s">
        <v>27628</v>
      </c>
      <c r="B6492" t="s">
        <v>14</v>
      </c>
      <c r="C6492" t="s">
        <v>27629</v>
      </c>
      <c r="D6492" t="s">
        <v>92</v>
      </c>
      <c r="E6492">
        <v>1325138</v>
      </c>
      <c r="F6492">
        <v>15062</v>
      </c>
      <c r="G6492">
        <v>0</v>
      </c>
      <c r="H6492" t="s">
        <v>27630</v>
      </c>
      <c r="I6492">
        <v>20</v>
      </c>
      <c r="J6492" t="s">
        <v>53</v>
      </c>
      <c r="K6492">
        <v>1345</v>
      </c>
      <c r="L6492" t="s">
        <v>94</v>
      </c>
      <c r="M6492" t="s">
        <v>27208</v>
      </c>
    </row>
    <row r="6493" spans="1:13" x14ac:dyDescent="0.35">
      <c r="A6493" t="s">
        <v>27631</v>
      </c>
      <c r="B6493" t="s">
        <v>14</v>
      </c>
      <c r="C6493" t="s">
        <v>27632</v>
      </c>
      <c r="D6493" t="s">
        <v>92</v>
      </c>
      <c r="E6493">
        <v>691294</v>
      </c>
      <c r="F6493">
        <v>9072</v>
      </c>
      <c r="G6493">
        <v>0</v>
      </c>
      <c r="H6493" t="s">
        <v>27633</v>
      </c>
      <c r="I6493">
        <v>20</v>
      </c>
      <c r="J6493" t="s">
        <v>53</v>
      </c>
      <c r="K6493">
        <v>882</v>
      </c>
      <c r="L6493" t="s">
        <v>94</v>
      </c>
      <c r="M6493" t="s">
        <v>27208</v>
      </c>
    </row>
    <row r="6494" spans="1:13" x14ac:dyDescent="0.35">
      <c r="A6494" t="s">
        <v>27634</v>
      </c>
      <c r="B6494" t="s">
        <v>14</v>
      </c>
      <c r="C6494" t="s">
        <v>27635</v>
      </c>
      <c r="D6494" t="s">
        <v>92</v>
      </c>
      <c r="E6494">
        <v>2446225</v>
      </c>
      <c r="F6494">
        <v>20648</v>
      </c>
      <c r="G6494">
        <v>0</v>
      </c>
      <c r="H6494" t="s">
        <v>27636</v>
      </c>
      <c r="I6494">
        <v>20</v>
      </c>
      <c r="J6494" t="s">
        <v>53</v>
      </c>
      <c r="K6494">
        <v>1777</v>
      </c>
      <c r="L6494" t="s">
        <v>94</v>
      </c>
      <c r="M6494" t="s">
        <v>27208</v>
      </c>
    </row>
    <row r="6495" spans="1:13" x14ac:dyDescent="0.35">
      <c r="A6495" t="s">
        <v>27637</v>
      </c>
      <c r="B6495" t="s">
        <v>14</v>
      </c>
      <c r="C6495" t="s">
        <v>27638</v>
      </c>
      <c r="D6495" t="s">
        <v>92</v>
      </c>
      <c r="E6495">
        <v>2254178</v>
      </c>
      <c r="F6495">
        <v>21701</v>
      </c>
      <c r="G6495">
        <v>0</v>
      </c>
      <c r="H6495" t="s">
        <v>27639</v>
      </c>
      <c r="I6495">
        <v>20</v>
      </c>
      <c r="J6495" t="s">
        <v>53</v>
      </c>
      <c r="K6495">
        <v>3069</v>
      </c>
      <c r="L6495" t="s">
        <v>94</v>
      </c>
      <c r="M6495" t="s">
        <v>27208</v>
      </c>
    </row>
    <row r="6496" spans="1:13" x14ac:dyDescent="0.35">
      <c r="A6496" t="s">
        <v>27640</v>
      </c>
      <c r="B6496" t="s">
        <v>14</v>
      </c>
      <c r="C6496" t="s">
        <v>27641</v>
      </c>
      <c r="D6496" t="s">
        <v>92</v>
      </c>
      <c r="E6496">
        <v>428427</v>
      </c>
      <c r="F6496">
        <v>9447</v>
      </c>
      <c r="G6496">
        <v>0</v>
      </c>
      <c r="H6496" t="s">
        <v>27642</v>
      </c>
      <c r="I6496">
        <v>20</v>
      </c>
      <c r="J6496" t="s">
        <v>53</v>
      </c>
      <c r="K6496">
        <v>925</v>
      </c>
      <c r="L6496" t="s">
        <v>94</v>
      </c>
      <c r="M6496" t="s">
        <v>27208</v>
      </c>
    </row>
    <row r="6497" spans="1:13" x14ac:dyDescent="0.35">
      <c r="A6497" t="s">
        <v>27643</v>
      </c>
      <c r="B6497" t="s">
        <v>14</v>
      </c>
      <c r="C6497" t="s">
        <v>27644</v>
      </c>
      <c r="D6497" t="s">
        <v>92</v>
      </c>
      <c r="E6497">
        <v>3267814</v>
      </c>
      <c r="F6497">
        <v>30982</v>
      </c>
      <c r="G6497">
        <v>0</v>
      </c>
      <c r="H6497" t="s">
        <v>27645</v>
      </c>
      <c r="I6497">
        <v>20</v>
      </c>
      <c r="J6497" t="s">
        <v>53</v>
      </c>
      <c r="K6497">
        <v>1912</v>
      </c>
      <c r="L6497" t="s">
        <v>94</v>
      </c>
      <c r="M6497" t="s">
        <v>27208</v>
      </c>
    </row>
    <row r="6498" spans="1:13" x14ac:dyDescent="0.35">
      <c r="A6498" t="s">
        <v>27646</v>
      </c>
      <c r="B6498" t="s">
        <v>14</v>
      </c>
      <c r="C6498" t="s">
        <v>27647</v>
      </c>
      <c r="D6498" t="s">
        <v>92</v>
      </c>
      <c r="E6498">
        <v>379776</v>
      </c>
      <c r="F6498">
        <v>7573</v>
      </c>
      <c r="G6498">
        <v>0</v>
      </c>
      <c r="H6498" t="s">
        <v>27648</v>
      </c>
      <c r="I6498">
        <v>20</v>
      </c>
      <c r="J6498" t="s">
        <v>53</v>
      </c>
      <c r="K6498">
        <v>831</v>
      </c>
      <c r="L6498" t="s">
        <v>94</v>
      </c>
      <c r="M6498" t="s">
        <v>27208</v>
      </c>
    </row>
    <row r="6499" spans="1:13" x14ac:dyDescent="0.35">
      <c r="A6499" t="s">
        <v>27649</v>
      </c>
      <c r="B6499" t="s">
        <v>14</v>
      </c>
      <c r="C6499" t="s">
        <v>27650</v>
      </c>
      <c r="D6499" t="s">
        <v>92</v>
      </c>
      <c r="E6499">
        <v>2886026</v>
      </c>
      <c r="F6499">
        <v>24913</v>
      </c>
      <c r="G6499">
        <v>0</v>
      </c>
      <c r="H6499" t="s">
        <v>27651</v>
      </c>
      <c r="I6499">
        <v>20</v>
      </c>
      <c r="J6499" t="s">
        <v>53</v>
      </c>
      <c r="K6499">
        <v>2113</v>
      </c>
      <c r="L6499" t="s">
        <v>94</v>
      </c>
      <c r="M6499" t="s">
        <v>27208</v>
      </c>
    </row>
    <row r="6500" spans="1:13" x14ac:dyDescent="0.35">
      <c r="A6500" t="s">
        <v>27652</v>
      </c>
      <c r="B6500" t="s">
        <v>14</v>
      </c>
      <c r="C6500" t="s">
        <v>27653</v>
      </c>
      <c r="D6500" t="s">
        <v>92</v>
      </c>
      <c r="E6500">
        <v>919590</v>
      </c>
      <c r="F6500">
        <v>13727</v>
      </c>
      <c r="G6500">
        <v>0</v>
      </c>
      <c r="H6500" t="s">
        <v>27654</v>
      </c>
      <c r="I6500">
        <v>20</v>
      </c>
      <c r="J6500" t="s">
        <v>53</v>
      </c>
      <c r="K6500">
        <v>1846</v>
      </c>
      <c r="L6500" t="s">
        <v>94</v>
      </c>
      <c r="M6500" t="s">
        <v>27208</v>
      </c>
    </row>
    <row r="6501" spans="1:13" x14ac:dyDescent="0.35">
      <c r="A6501" t="s">
        <v>27655</v>
      </c>
      <c r="B6501" t="s">
        <v>14</v>
      </c>
      <c r="C6501" t="s">
        <v>27656</v>
      </c>
      <c r="D6501" t="s">
        <v>92</v>
      </c>
      <c r="E6501">
        <v>2142999</v>
      </c>
      <c r="F6501">
        <v>24139</v>
      </c>
      <c r="G6501">
        <v>0</v>
      </c>
      <c r="H6501" t="s">
        <v>27657</v>
      </c>
      <c r="I6501">
        <v>20</v>
      </c>
      <c r="J6501" t="s">
        <v>53</v>
      </c>
      <c r="K6501">
        <v>1959</v>
      </c>
      <c r="L6501" t="s">
        <v>94</v>
      </c>
      <c r="M6501" t="s">
        <v>27208</v>
      </c>
    </row>
    <row r="6502" spans="1:13" x14ac:dyDescent="0.35">
      <c r="A6502" t="s">
        <v>27658</v>
      </c>
      <c r="B6502" t="s">
        <v>14</v>
      </c>
      <c r="C6502" t="s">
        <v>27659</v>
      </c>
      <c r="D6502" t="s">
        <v>92</v>
      </c>
      <c r="E6502">
        <v>816599</v>
      </c>
      <c r="F6502">
        <v>12700</v>
      </c>
      <c r="G6502">
        <v>0</v>
      </c>
      <c r="H6502" t="s">
        <v>27660</v>
      </c>
      <c r="I6502">
        <v>20</v>
      </c>
      <c r="J6502" t="s">
        <v>53</v>
      </c>
      <c r="K6502">
        <v>979</v>
      </c>
      <c r="L6502" t="s">
        <v>94</v>
      </c>
      <c r="M6502" t="s">
        <v>27208</v>
      </c>
    </row>
    <row r="6503" spans="1:13" x14ac:dyDescent="0.35">
      <c r="A6503" t="s">
        <v>27661</v>
      </c>
      <c r="B6503" t="s">
        <v>14</v>
      </c>
      <c r="C6503" t="s">
        <v>27662</v>
      </c>
      <c r="D6503" t="s">
        <v>92</v>
      </c>
      <c r="E6503">
        <v>634342</v>
      </c>
      <c r="F6503">
        <v>8698</v>
      </c>
      <c r="G6503">
        <v>0</v>
      </c>
      <c r="H6503" t="s">
        <v>27663</v>
      </c>
      <c r="I6503">
        <v>20</v>
      </c>
      <c r="J6503" t="s">
        <v>53</v>
      </c>
      <c r="K6503">
        <v>2550</v>
      </c>
      <c r="L6503" t="s">
        <v>94</v>
      </c>
      <c r="M6503" t="s">
        <v>27208</v>
      </c>
    </row>
    <row r="6504" spans="1:13" x14ac:dyDescent="0.35">
      <c r="A6504" t="s">
        <v>27664</v>
      </c>
      <c r="B6504" t="s">
        <v>14</v>
      </c>
      <c r="C6504" t="s">
        <v>27665</v>
      </c>
      <c r="D6504" t="s">
        <v>92</v>
      </c>
      <c r="E6504">
        <v>450599</v>
      </c>
      <c r="F6504">
        <v>7834</v>
      </c>
      <c r="G6504">
        <v>0</v>
      </c>
      <c r="H6504" t="s">
        <v>27666</v>
      </c>
      <c r="I6504">
        <v>20</v>
      </c>
      <c r="J6504" t="s">
        <v>53</v>
      </c>
      <c r="K6504">
        <v>735</v>
      </c>
      <c r="L6504" t="s">
        <v>94</v>
      </c>
      <c r="M6504" t="s">
        <v>27667</v>
      </c>
    </row>
    <row r="6505" spans="1:13" x14ac:dyDescent="0.35">
      <c r="A6505" t="s">
        <v>27668</v>
      </c>
      <c r="B6505" t="s">
        <v>14</v>
      </c>
      <c r="C6505" t="s">
        <v>27669</v>
      </c>
      <c r="D6505" t="s">
        <v>92</v>
      </c>
      <c r="E6505">
        <v>3263204</v>
      </c>
      <c r="F6505">
        <v>31624</v>
      </c>
      <c r="G6505">
        <v>0</v>
      </c>
      <c r="H6505" t="s">
        <v>27670</v>
      </c>
      <c r="I6505">
        <v>20</v>
      </c>
      <c r="J6505" t="s">
        <v>53</v>
      </c>
      <c r="K6505">
        <v>2558</v>
      </c>
      <c r="L6505" t="s">
        <v>94</v>
      </c>
      <c r="M6505" t="s">
        <v>27208</v>
      </c>
    </row>
    <row r="6506" spans="1:13" x14ac:dyDescent="0.35">
      <c r="A6506" t="s">
        <v>27671</v>
      </c>
      <c r="B6506" t="s">
        <v>14</v>
      </c>
      <c r="C6506" t="s">
        <v>27672</v>
      </c>
      <c r="D6506" t="s">
        <v>92</v>
      </c>
      <c r="E6506">
        <v>765569</v>
      </c>
      <c r="F6506">
        <v>29950</v>
      </c>
      <c r="G6506">
        <v>0</v>
      </c>
      <c r="H6506" t="s">
        <v>27673</v>
      </c>
      <c r="I6506">
        <v>20</v>
      </c>
      <c r="J6506" t="s">
        <v>53</v>
      </c>
      <c r="K6506">
        <v>1122</v>
      </c>
      <c r="L6506" t="s">
        <v>94</v>
      </c>
      <c r="M6506" t="s">
        <v>27208</v>
      </c>
    </row>
    <row r="6507" spans="1:13" x14ac:dyDescent="0.35">
      <c r="A6507" t="s">
        <v>27674</v>
      </c>
      <c r="B6507" t="s">
        <v>14</v>
      </c>
      <c r="C6507" t="s">
        <v>27675</v>
      </c>
      <c r="D6507" t="s">
        <v>92</v>
      </c>
      <c r="E6507">
        <v>3137841</v>
      </c>
      <c r="F6507">
        <v>32449</v>
      </c>
      <c r="G6507">
        <v>0</v>
      </c>
      <c r="H6507" t="s">
        <v>27676</v>
      </c>
      <c r="I6507">
        <v>20</v>
      </c>
      <c r="J6507" t="s">
        <v>53</v>
      </c>
      <c r="K6507">
        <v>2683</v>
      </c>
      <c r="L6507" t="s">
        <v>94</v>
      </c>
      <c r="M6507" t="s">
        <v>27208</v>
      </c>
    </row>
    <row r="6508" spans="1:13" x14ac:dyDescent="0.35">
      <c r="A6508" t="s">
        <v>27677</v>
      </c>
      <c r="B6508" t="s">
        <v>14</v>
      </c>
      <c r="C6508" t="s">
        <v>27678</v>
      </c>
      <c r="D6508" t="s">
        <v>92</v>
      </c>
      <c r="E6508">
        <v>3078156</v>
      </c>
      <c r="F6508">
        <v>30798</v>
      </c>
      <c r="G6508">
        <v>0</v>
      </c>
      <c r="H6508" t="s">
        <v>27679</v>
      </c>
      <c r="I6508">
        <v>20</v>
      </c>
      <c r="J6508" t="s">
        <v>53</v>
      </c>
      <c r="K6508">
        <v>12203</v>
      </c>
      <c r="L6508" t="s">
        <v>94</v>
      </c>
      <c r="M6508" t="s">
        <v>27208</v>
      </c>
    </row>
    <row r="6509" spans="1:13" x14ac:dyDescent="0.35">
      <c r="A6509" t="s">
        <v>27680</v>
      </c>
      <c r="B6509" t="s">
        <v>14</v>
      </c>
      <c r="C6509" t="s">
        <v>27681</v>
      </c>
      <c r="D6509" t="s">
        <v>92</v>
      </c>
      <c r="E6509">
        <v>1734802</v>
      </c>
      <c r="F6509">
        <v>17167</v>
      </c>
      <c r="G6509">
        <v>0</v>
      </c>
      <c r="H6509" t="s">
        <v>27682</v>
      </c>
      <c r="I6509">
        <v>20</v>
      </c>
      <c r="J6509" t="s">
        <v>53</v>
      </c>
      <c r="K6509">
        <v>1361</v>
      </c>
      <c r="L6509" t="s">
        <v>94</v>
      </c>
      <c r="M6509" t="s">
        <v>27208</v>
      </c>
    </row>
    <row r="6510" spans="1:13" x14ac:dyDescent="0.35">
      <c r="A6510" t="s">
        <v>27683</v>
      </c>
      <c r="B6510" t="s">
        <v>14</v>
      </c>
      <c r="C6510" t="s">
        <v>27684</v>
      </c>
      <c r="D6510" t="s">
        <v>92</v>
      </c>
      <c r="E6510">
        <v>1241566</v>
      </c>
      <c r="F6510">
        <v>15509</v>
      </c>
      <c r="G6510">
        <v>0</v>
      </c>
      <c r="H6510" t="s">
        <v>27685</v>
      </c>
      <c r="I6510">
        <v>20</v>
      </c>
      <c r="J6510" t="s">
        <v>53</v>
      </c>
      <c r="K6510">
        <v>1071</v>
      </c>
      <c r="L6510" t="s">
        <v>94</v>
      </c>
      <c r="M6510" t="s">
        <v>27208</v>
      </c>
    </row>
    <row r="6511" spans="1:13" x14ac:dyDescent="0.35">
      <c r="A6511" t="s">
        <v>27686</v>
      </c>
      <c r="B6511" t="s">
        <v>14</v>
      </c>
      <c r="C6511" t="s">
        <v>27687</v>
      </c>
      <c r="D6511" t="s">
        <v>92</v>
      </c>
      <c r="E6511">
        <v>618343</v>
      </c>
      <c r="F6511">
        <v>9681</v>
      </c>
      <c r="G6511">
        <v>0</v>
      </c>
      <c r="H6511" t="s">
        <v>27688</v>
      </c>
      <c r="I6511">
        <v>20</v>
      </c>
      <c r="J6511" t="s">
        <v>53</v>
      </c>
      <c r="K6511">
        <v>1677</v>
      </c>
      <c r="L6511" t="s">
        <v>94</v>
      </c>
      <c r="M6511" t="s">
        <v>27208</v>
      </c>
    </row>
    <row r="6512" spans="1:13" x14ac:dyDescent="0.35">
      <c r="A6512" t="s">
        <v>27689</v>
      </c>
      <c r="B6512" t="s">
        <v>14</v>
      </c>
      <c r="C6512" t="s">
        <v>27690</v>
      </c>
      <c r="D6512" t="s">
        <v>92</v>
      </c>
      <c r="E6512">
        <v>1140619</v>
      </c>
      <c r="F6512">
        <v>12993</v>
      </c>
      <c r="G6512">
        <v>0</v>
      </c>
      <c r="H6512" t="s">
        <v>27691</v>
      </c>
      <c r="I6512">
        <v>20</v>
      </c>
      <c r="J6512" t="s">
        <v>53</v>
      </c>
      <c r="K6512">
        <v>1065</v>
      </c>
      <c r="L6512" t="s">
        <v>94</v>
      </c>
      <c r="M6512" t="s">
        <v>27208</v>
      </c>
    </row>
    <row r="6513" spans="1:13" x14ac:dyDescent="0.35">
      <c r="A6513" t="s">
        <v>27692</v>
      </c>
      <c r="B6513" t="s">
        <v>14</v>
      </c>
      <c r="C6513" t="s">
        <v>27693</v>
      </c>
      <c r="D6513" t="s">
        <v>92</v>
      </c>
      <c r="E6513">
        <v>587061</v>
      </c>
      <c r="F6513">
        <v>8831</v>
      </c>
      <c r="G6513">
        <v>0</v>
      </c>
      <c r="H6513" t="s">
        <v>27694</v>
      </c>
      <c r="I6513">
        <v>20</v>
      </c>
      <c r="J6513" t="s">
        <v>53</v>
      </c>
      <c r="K6513">
        <v>570</v>
      </c>
      <c r="L6513" t="s">
        <v>94</v>
      </c>
      <c r="M6513" t="s">
        <v>27208</v>
      </c>
    </row>
    <row r="6514" spans="1:13" x14ac:dyDescent="0.35">
      <c r="A6514" t="e">
        <f>-eWztLNJCPo</f>
        <v>#NAME?</v>
      </c>
      <c r="B6514" t="s">
        <v>14</v>
      </c>
      <c r="C6514" t="s">
        <v>27695</v>
      </c>
      <c r="D6514" t="s">
        <v>92</v>
      </c>
      <c r="E6514">
        <v>3296167</v>
      </c>
      <c r="F6514">
        <v>67493</v>
      </c>
      <c r="G6514">
        <v>0</v>
      </c>
      <c r="H6514" t="s">
        <v>27696</v>
      </c>
      <c r="I6514">
        <v>20</v>
      </c>
      <c r="J6514" t="s">
        <v>53</v>
      </c>
      <c r="K6514">
        <v>3024</v>
      </c>
      <c r="L6514" t="s">
        <v>94</v>
      </c>
      <c r="M6514" t="s">
        <v>27208</v>
      </c>
    </row>
    <row r="6515" spans="1:13" x14ac:dyDescent="0.35">
      <c r="A6515" t="s">
        <v>27697</v>
      </c>
      <c r="B6515" t="s">
        <v>14</v>
      </c>
      <c r="C6515" t="s">
        <v>27698</v>
      </c>
      <c r="D6515" t="s">
        <v>92</v>
      </c>
      <c r="E6515">
        <v>449348</v>
      </c>
      <c r="F6515">
        <v>12290</v>
      </c>
      <c r="G6515">
        <v>0</v>
      </c>
      <c r="H6515" t="s">
        <v>27699</v>
      </c>
      <c r="I6515">
        <v>20</v>
      </c>
      <c r="J6515" t="s">
        <v>53</v>
      </c>
      <c r="K6515">
        <v>874</v>
      </c>
      <c r="L6515" t="s">
        <v>94</v>
      </c>
      <c r="M6515" t="s">
        <v>27208</v>
      </c>
    </row>
    <row r="6516" spans="1:13" x14ac:dyDescent="0.35">
      <c r="A6516" t="s">
        <v>27700</v>
      </c>
      <c r="B6516" t="s">
        <v>14</v>
      </c>
      <c r="C6516" t="s">
        <v>27701</v>
      </c>
      <c r="D6516" t="s">
        <v>92</v>
      </c>
      <c r="E6516">
        <v>1519246</v>
      </c>
      <c r="F6516">
        <v>15385</v>
      </c>
      <c r="G6516">
        <v>0</v>
      </c>
      <c r="H6516" t="s">
        <v>27702</v>
      </c>
      <c r="I6516">
        <v>20</v>
      </c>
      <c r="J6516" t="s">
        <v>53</v>
      </c>
      <c r="K6516">
        <v>1285</v>
      </c>
      <c r="L6516" t="s">
        <v>94</v>
      </c>
      <c r="M6516" t="s">
        <v>27208</v>
      </c>
    </row>
    <row r="6517" spans="1:13" x14ac:dyDescent="0.35">
      <c r="A6517" t="s">
        <v>27703</v>
      </c>
      <c r="B6517" t="s">
        <v>14</v>
      </c>
      <c r="C6517" t="s">
        <v>27704</v>
      </c>
      <c r="D6517" t="s">
        <v>92</v>
      </c>
      <c r="E6517">
        <v>532300</v>
      </c>
      <c r="F6517">
        <v>7641</v>
      </c>
      <c r="G6517">
        <v>0</v>
      </c>
      <c r="H6517" t="s">
        <v>27705</v>
      </c>
      <c r="I6517">
        <v>20</v>
      </c>
      <c r="J6517" t="s">
        <v>53</v>
      </c>
      <c r="K6517">
        <v>654</v>
      </c>
      <c r="L6517" t="s">
        <v>94</v>
      </c>
      <c r="M6517" t="s">
        <v>27208</v>
      </c>
    </row>
    <row r="6518" spans="1:13" x14ac:dyDescent="0.35">
      <c r="A6518" t="s">
        <v>27706</v>
      </c>
      <c r="B6518" t="s">
        <v>14</v>
      </c>
      <c r="C6518" t="s">
        <v>27707</v>
      </c>
      <c r="D6518" t="s">
        <v>92</v>
      </c>
      <c r="E6518">
        <v>2337273</v>
      </c>
      <c r="F6518">
        <v>25637</v>
      </c>
      <c r="G6518">
        <v>0</v>
      </c>
      <c r="H6518" t="s">
        <v>27708</v>
      </c>
      <c r="I6518">
        <v>20</v>
      </c>
      <c r="J6518" t="s">
        <v>53</v>
      </c>
      <c r="K6518">
        <v>2650</v>
      </c>
      <c r="L6518" t="s">
        <v>94</v>
      </c>
      <c r="M6518" t="s">
        <v>27208</v>
      </c>
    </row>
    <row r="6519" spans="1:13" x14ac:dyDescent="0.35">
      <c r="A6519" t="s">
        <v>27709</v>
      </c>
      <c r="B6519" t="s">
        <v>14</v>
      </c>
      <c r="C6519" t="s">
        <v>27710</v>
      </c>
      <c r="D6519" t="s">
        <v>92</v>
      </c>
      <c r="E6519">
        <v>387174</v>
      </c>
      <c r="F6519">
        <v>8246</v>
      </c>
      <c r="G6519">
        <v>0</v>
      </c>
      <c r="H6519" t="s">
        <v>27711</v>
      </c>
      <c r="I6519">
        <v>20</v>
      </c>
      <c r="J6519" t="s">
        <v>53</v>
      </c>
      <c r="K6519">
        <v>1249</v>
      </c>
      <c r="L6519" t="s">
        <v>94</v>
      </c>
      <c r="M6519" t="s">
        <v>27208</v>
      </c>
    </row>
    <row r="6520" spans="1:13" x14ac:dyDescent="0.35">
      <c r="A6520" t="s">
        <v>27712</v>
      </c>
      <c r="B6520" t="s">
        <v>14</v>
      </c>
      <c r="C6520" t="s">
        <v>27713</v>
      </c>
      <c r="D6520" t="s">
        <v>92</v>
      </c>
      <c r="E6520">
        <v>920170</v>
      </c>
      <c r="F6520">
        <v>15391</v>
      </c>
      <c r="G6520">
        <v>0</v>
      </c>
      <c r="H6520" t="s">
        <v>27714</v>
      </c>
      <c r="I6520">
        <v>20</v>
      </c>
      <c r="J6520" t="s">
        <v>53</v>
      </c>
      <c r="K6520">
        <v>1430</v>
      </c>
      <c r="L6520" t="s">
        <v>94</v>
      </c>
      <c r="M6520" t="s">
        <v>27208</v>
      </c>
    </row>
    <row r="6521" spans="1:13" x14ac:dyDescent="0.35">
      <c r="A6521" t="s">
        <v>27715</v>
      </c>
      <c r="B6521" t="s">
        <v>14</v>
      </c>
      <c r="C6521" t="s">
        <v>27716</v>
      </c>
      <c r="D6521" t="s">
        <v>92</v>
      </c>
      <c r="E6521">
        <v>1085941</v>
      </c>
      <c r="F6521">
        <v>14521</v>
      </c>
      <c r="G6521">
        <v>0</v>
      </c>
      <c r="H6521" t="s">
        <v>27717</v>
      </c>
      <c r="I6521">
        <v>20</v>
      </c>
      <c r="J6521" t="s">
        <v>53</v>
      </c>
      <c r="K6521">
        <v>1014</v>
      </c>
      <c r="L6521" t="s">
        <v>94</v>
      </c>
      <c r="M6521" t="s">
        <v>27208</v>
      </c>
    </row>
    <row r="6522" spans="1:13" x14ac:dyDescent="0.35">
      <c r="A6522" t="s">
        <v>27718</v>
      </c>
      <c r="B6522" t="s">
        <v>14</v>
      </c>
      <c r="C6522" t="s">
        <v>27719</v>
      </c>
      <c r="D6522" t="s">
        <v>92</v>
      </c>
      <c r="E6522">
        <v>389907</v>
      </c>
      <c r="F6522">
        <v>5956</v>
      </c>
      <c r="G6522">
        <v>0</v>
      </c>
      <c r="H6522" t="s">
        <v>27720</v>
      </c>
      <c r="I6522">
        <v>20</v>
      </c>
      <c r="J6522" t="s">
        <v>53</v>
      </c>
      <c r="K6522">
        <v>548</v>
      </c>
      <c r="L6522" t="s">
        <v>94</v>
      </c>
      <c r="M6522" t="s">
        <v>27208</v>
      </c>
    </row>
    <row r="6523" spans="1:13" x14ac:dyDescent="0.35">
      <c r="A6523" t="s">
        <v>27721</v>
      </c>
      <c r="B6523" t="s">
        <v>14</v>
      </c>
      <c r="C6523" t="s">
        <v>27722</v>
      </c>
      <c r="D6523" t="s">
        <v>92</v>
      </c>
      <c r="E6523">
        <v>70644</v>
      </c>
      <c r="F6523">
        <v>2119</v>
      </c>
      <c r="G6523">
        <v>0</v>
      </c>
      <c r="H6523" t="s">
        <v>27723</v>
      </c>
      <c r="I6523">
        <v>20</v>
      </c>
      <c r="J6523" t="s">
        <v>53</v>
      </c>
      <c r="K6523">
        <v>297</v>
      </c>
      <c r="L6523" t="s">
        <v>94</v>
      </c>
      <c r="M6523" t="s">
        <v>27724</v>
      </c>
    </row>
    <row r="6524" spans="1:13" x14ac:dyDescent="0.35">
      <c r="A6524" t="s">
        <v>27725</v>
      </c>
      <c r="B6524" t="s">
        <v>14</v>
      </c>
      <c r="C6524" t="s">
        <v>27726</v>
      </c>
      <c r="D6524" t="s">
        <v>92</v>
      </c>
      <c r="E6524">
        <v>1172144</v>
      </c>
      <c r="F6524">
        <v>15643</v>
      </c>
      <c r="G6524">
        <v>0</v>
      </c>
      <c r="H6524" t="s">
        <v>27727</v>
      </c>
      <c r="I6524">
        <v>20</v>
      </c>
      <c r="J6524" t="s">
        <v>53</v>
      </c>
      <c r="K6524">
        <v>1318</v>
      </c>
      <c r="L6524" t="s">
        <v>94</v>
      </c>
      <c r="M6524" t="s">
        <v>27208</v>
      </c>
    </row>
    <row r="6525" spans="1:13" x14ac:dyDescent="0.35">
      <c r="A6525" t="s">
        <v>27728</v>
      </c>
      <c r="B6525" t="s">
        <v>14</v>
      </c>
      <c r="C6525" t="s">
        <v>27729</v>
      </c>
      <c r="D6525" t="s">
        <v>92</v>
      </c>
      <c r="E6525">
        <v>1234275</v>
      </c>
      <c r="F6525">
        <v>13008</v>
      </c>
      <c r="G6525">
        <v>0</v>
      </c>
      <c r="H6525" t="s">
        <v>27730</v>
      </c>
      <c r="I6525">
        <v>20</v>
      </c>
      <c r="J6525" t="s">
        <v>53</v>
      </c>
      <c r="K6525">
        <v>822</v>
      </c>
      <c r="L6525" t="s">
        <v>94</v>
      </c>
      <c r="M6525" t="s">
        <v>27208</v>
      </c>
    </row>
    <row r="6526" spans="1:13" x14ac:dyDescent="0.35">
      <c r="A6526" t="s">
        <v>27731</v>
      </c>
      <c r="B6526" t="s">
        <v>14</v>
      </c>
      <c r="C6526" t="s">
        <v>27732</v>
      </c>
      <c r="D6526" t="s">
        <v>92</v>
      </c>
      <c r="E6526">
        <v>1258544</v>
      </c>
      <c r="F6526">
        <v>19088</v>
      </c>
      <c r="G6526">
        <v>0</v>
      </c>
      <c r="H6526" t="s">
        <v>27733</v>
      </c>
      <c r="I6526">
        <v>20</v>
      </c>
      <c r="J6526" t="s">
        <v>53</v>
      </c>
      <c r="K6526">
        <v>7457</v>
      </c>
      <c r="L6526" t="s">
        <v>94</v>
      </c>
      <c r="M6526" t="s">
        <v>27208</v>
      </c>
    </row>
    <row r="6527" spans="1:13" x14ac:dyDescent="0.35">
      <c r="A6527" t="s">
        <v>27734</v>
      </c>
      <c r="B6527" t="s">
        <v>14</v>
      </c>
      <c r="C6527" t="s">
        <v>27735</v>
      </c>
      <c r="D6527" t="s">
        <v>92</v>
      </c>
      <c r="E6527">
        <v>1580157</v>
      </c>
      <c r="F6527">
        <v>16520</v>
      </c>
      <c r="G6527">
        <v>0</v>
      </c>
      <c r="H6527" t="s">
        <v>27736</v>
      </c>
      <c r="I6527">
        <v>20</v>
      </c>
      <c r="J6527" t="s">
        <v>53</v>
      </c>
      <c r="K6527">
        <v>1009</v>
      </c>
      <c r="L6527" t="s">
        <v>94</v>
      </c>
      <c r="M6527" t="s">
        <v>27208</v>
      </c>
    </row>
    <row r="6528" spans="1:13" x14ac:dyDescent="0.35">
      <c r="A6528" t="s">
        <v>27737</v>
      </c>
      <c r="B6528" t="s">
        <v>14</v>
      </c>
      <c r="C6528" t="s">
        <v>27738</v>
      </c>
      <c r="D6528" t="s">
        <v>92</v>
      </c>
      <c r="E6528">
        <v>2032326</v>
      </c>
      <c r="F6528">
        <v>17512</v>
      </c>
      <c r="G6528">
        <v>0</v>
      </c>
      <c r="H6528" t="s">
        <v>27739</v>
      </c>
      <c r="I6528">
        <v>20</v>
      </c>
      <c r="J6528" t="s">
        <v>53</v>
      </c>
      <c r="K6528">
        <v>852</v>
      </c>
      <c r="L6528" t="s">
        <v>94</v>
      </c>
      <c r="M6528" t="s">
        <v>27208</v>
      </c>
    </row>
    <row r="6529" spans="1:13" x14ac:dyDescent="0.35">
      <c r="A6529" t="s">
        <v>27740</v>
      </c>
      <c r="B6529" t="s">
        <v>14</v>
      </c>
      <c r="C6529" t="s">
        <v>27741</v>
      </c>
      <c r="D6529" t="s">
        <v>92</v>
      </c>
      <c r="E6529">
        <v>1763271</v>
      </c>
      <c r="F6529">
        <v>17422</v>
      </c>
      <c r="G6529">
        <v>0</v>
      </c>
      <c r="H6529" t="s">
        <v>27742</v>
      </c>
      <c r="I6529">
        <v>20</v>
      </c>
      <c r="J6529" t="s">
        <v>53</v>
      </c>
      <c r="K6529">
        <v>858</v>
      </c>
      <c r="L6529" t="s">
        <v>94</v>
      </c>
      <c r="M6529" t="s">
        <v>27208</v>
      </c>
    </row>
    <row r="6530" spans="1:13" x14ac:dyDescent="0.35">
      <c r="A6530" t="s">
        <v>27743</v>
      </c>
      <c r="B6530" t="s">
        <v>14</v>
      </c>
      <c r="C6530" t="s">
        <v>27744</v>
      </c>
      <c r="D6530" t="s">
        <v>92</v>
      </c>
      <c r="E6530">
        <v>1060598</v>
      </c>
      <c r="F6530">
        <v>12662</v>
      </c>
      <c r="G6530">
        <v>0</v>
      </c>
      <c r="H6530" t="s">
        <v>27745</v>
      </c>
      <c r="I6530">
        <v>20</v>
      </c>
      <c r="J6530" t="s">
        <v>53</v>
      </c>
      <c r="K6530">
        <v>985</v>
      </c>
      <c r="L6530" t="s">
        <v>94</v>
      </c>
      <c r="M6530" t="s">
        <v>27208</v>
      </c>
    </row>
    <row r="6531" spans="1:13" x14ac:dyDescent="0.35">
      <c r="A6531" t="s">
        <v>27746</v>
      </c>
      <c r="B6531" t="s">
        <v>14</v>
      </c>
      <c r="C6531" t="s">
        <v>27747</v>
      </c>
      <c r="D6531" t="s">
        <v>92</v>
      </c>
      <c r="E6531">
        <v>662986</v>
      </c>
      <c r="F6531">
        <v>10047</v>
      </c>
      <c r="G6531">
        <v>0</v>
      </c>
      <c r="H6531" t="s">
        <v>27748</v>
      </c>
      <c r="I6531">
        <v>20</v>
      </c>
      <c r="J6531" t="s">
        <v>53</v>
      </c>
      <c r="K6531">
        <v>1085</v>
      </c>
      <c r="L6531" t="s">
        <v>94</v>
      </c>
      <c r="M6531" t="s">
        <v>27208</v>
      </c>
    </row>
    <row r="6532" spans="1:13" x14ac:dyDescent="0.35">
      <c r="A6532" t="s">
        <v>27749</v>
      </c>
      <c r="B6532" t="s">
        <v>14</v>
      </c>
      <c r="C6532" t="s">
        <v>27750</v>
      </c>
      <c r="D6532" t="s">
        <v>92</v>
      </c>
      <c r="E6532">
        <v>594807</v>
      </c>
      <c r="F6532">
        <v>8144</v>
      </c>
      <c r="G6532">
        <v>0</v>
      </c>
      <c r="H6532" t="s">
        <v>27751</v>
      </c>
      <c r="I6532">
        <v>20</v>
      </c>
      <c r="J6532" t="s">
        <v>53</v>
      </c>
      <c r="K6532">
        <v>687</v>
      </c>
      <c r="L6532" t="s">
        <v>94</v>
      </c>
      <c r="M6532" t="s">
        <v>27208</v>
      </c>
    </row>
    <row r="6533" spans="1:13" x14ac:dyDescent="0.35">
      <c r="A6533" t="s">
        <v>27752</v>
      </c>
      <c r="B6533" t="s">
        <v>14</v>
      </c>
      <c r="C6533" t="s">
        <v>27753</v>
      </c>
      <c r="D6533" t="s">
        <v>92</v>
      </c>
      <c r="E6533">
        <v>420018</v>
      </c>
      <c r="F6533">
        <v>6590</v>
      </c>
      <c r="G6533">
        <v>0</v>
      </c>
      <c r="H6533" t="s">
        <v>27754</v>
      </c>
      <c r="I6533">
        <v>20</v>
      </c>
      <c r="J6533" t="s">
        <v>53</v>
      </c>
      <c r="K6533">
        <v>758</v>
      </c>
      <c r="L6533" t="s">
        <v>94</v>
      </c>
      <c r="M6533" t="s">
        <v>27208</v>
      </c>
    </row>
    <row r="6534" spans="1:13" x14ac:dyDescent="0.35">
      <c r="A6534" t="s">
        <v>27755</v>
      </c>
      <c r="B6534" t="s">
        <v>14</v>
      </c>
      <c r="C6534" t="s">
        <v>27756</v>
      </c>
      <c r="D6534" t="s">
        <v>92</v>
      </c>
      <c r="E6534">
        <v>799423</v>
      </c>
      <c r="F6534">
        <v>11264</v>
      </c>
      <c r="G6534">
        <v>0</v>
      </c>
      <c r="H6534" t="s">
        <v>27757</v>
      </c>
      <c r="I6534">
        <v>20</v>
      </c>
      <c r="J6534" t="s">
        <v>53</v>
      </c>
      <c r="K6534">
        <v>878</v>
      </c>
      <c r="L6534" t="s">
        <v>94</v>
      </c>
      <c r="M6534" t="s">
        <v>27208</v>
      </c>
    </row>
    <row r="6535" spans="1:13" x14ac:dyDescent="0.35">
      <c r="A6535" t="s">
        <v>27758</v>
      </c>
      <c r="B6535" t="s">
        <v>14</v>
      </c>
      <c r="C6535" t="s">
        <v>27759</v>
      </c>
      <c r="D6535" t="s">
        <v>92</v>
      </c>
      <c r="E6535">
        <v>1114127</v>
      </c>
      <c r="F6535">
        <v>16754</v>
      </c>
      <c r="G6535">
        <v>0</v>
      </c>
      <c r="H6535" t="s">
        <v>27760</v>
      </c>
      <c r="I6535">
        <v>20</v>
      </c>
      <c r="J6535" t="s">
        <v>53</v>
      </c>
      <c r="K6535">
        <v>1540</v>
      </c>
      <c r="L6535" t="s">
        <v>94</v>
      </c>
      <c r="M6535" t="s">
        <v>27208</v>
      </c>
    </row>
    <row r="6536" spans="1:13" x14ac:dyDescent="0.35">
      <c r="A6536" t="s">
        <v>27761</v>
      </c>
      <c r="B6536" t="s">
        <v>14</v>
      </c>
      <c r="C6536" t="s">
        <v>27762</v>
      </c>
      <c r="D6536" t="s">
        <v>92</v>
      </c>
      <c r="E6536">
        <v>1354229</v>
      </c>
      <c r="F6536">
        <v>15693</v>
      </c>
      <c r="G6536">
        <v>0</v>
      </c>
      <c r="H6536" t="s">
        <v>27763</v>
      </c>
      <c r="I6536">
        <v>20</v>
      </c>
      <c r="J6536" t="s">
        <v>53</v>
      </c>
      <c r="K6536">
        <v>924</v>
      </c>
      <c r="L6536" t="s">
        <v>94</v>
      </c>
      <c r="M6536" t="s">
        <v>27208</v>
      </c>
    </row>
    <row r="6537" spans="1:13" x14ac:dyDescent="0.35">
      <c r="A6537" t="s">
        <v>27764</v>
      </c>
      <c r="B6537" t="s">
        <v>14</v>
      </c>
      <c r="C6537" t="s">
        <v>27765</v>
      </c>
      <c r="D6537" t="s">
        <v>92</v>
      </c>
      <c r="E6537">
        <v>180652</v>
      </c>
      <c r="F6537">
        <v>3725</v>
      </c>
      <c r="G6537">
        <v>0</v>
      </c>
      <c r="H6537" t="s">
        <v>27766</v>
      </c>
      <c r="I6537">
        <v>20</v>
      </c>
      <c r="J6537" t="s">
        <v>53</v>
      </c>
      <c r="K6537">
        <v>318</v>
      </c>
      <c r="L6537" t="s">
        <v>94</v>
      </c>
      <c r="M6537" t="s">
        <v>27208</v>
      </c>
    </row>
    <row r="6538" spans="1:13" x14ac:dyDescent="0.35">
      <c r="A6538" t="s">
        <v>27767</v>
      </c>
      <c r="B6538" t="s">
        <v>14</v>
      </c>
      <c r="C6538" t="s">
        <v>27768</v>
      </c>
      <c r="D6538" t="s">
        <v>92</v>
      </c>
      <c r="E6538">
        <v>1349194</v>
      </c>
      <c r="F6538">
        <v>12857</v>
      </c>
      <c r="G6538">
        <v>0</v>
      </c>
      <c r="H6538" t="s">
        <v>27769</v>
      </c>
      <c r="I6538">
        <v>20</v>
      </c>
      <c r="J6538" t="s">
        <v>53</v>
      </c>
      <c r="K6538">
        <v>660</v>
      </c>
      <c r="L6538" t="s">
        <v>94</v>
      </c>
      <c r="M6538" t="s">
        <v>27208</v>
      </c>
    </row>
    <row r="6539" spans="1:13" x14ac:dyDescent="0.35">
      <c r="A6539" t="s">
        <v>27770</v>
      </c>
      <c r="B6539" t="s">
        <v>14</v>
      </c>
      <c r="C6539" t="s">
        <v>27771</v>
      </c>
      <c r="D6539" t="s">
        <v>92</v>
      </c>
      <c r="E6539">
        <v>1788926</v>
      </c>
      <c r="F6539">
        <v>23301</v>
      </c>
      <c r="G6539">
        <v>0</v>
      </c>
      <c r="H6539" t="s">
        <v>27772</v>
      </c>
      <c r="I6539">
        <v>20</v>
      </c>
      <c r="J6539" t="s">
        <v>53</v>
      </c>
      <c r="K6539">
        <v>1204</v>
      </c>
      <c r="L6539" t="s">
        <v>94</v>
      </c>
      <c r="M6539" t="s">
        <v>27208</v>
      </c>
    </row>
    <row r="6540" spans="1:13" x14ac:dyDescent="0.35">
      <c r="A6540" t="s">
        <v>27773</v>
      </c>
      <c r="B6540" t="s">
        <v>14</v>
      </c>
      <c r="C6540" t="s">
        <v>27774</v>
      </c>
      <c r="D6540" t="s">
        <v>92</v>
      </c>
      <c r="E6540">
        <v>210457</v>
      </c>
      <c r="F6540">
        <v>3897</v>
      </c>
      <c r="G6540">
        <v>0</v>
      </c>
      <c r="H6540" t="s">
        <v>27775</v>
      </c>
      <c r="I6540">
        <v>20</v>
      </c>
      <c r="J6540" t="s">
        <v>53</v>
      </c>
      <c r="K6540">
        <v>396</v>
      </c>
      <c r="L6540" t="s">
        <v>94</v>
      </c>
      <c r="M6540" t="s">
        <v>27208</v>
      </c>
    </row>
    <row r="6541" spans="1:13" x14ac:dyDescent="0.35">
      <c r="A6541" t="s">
        <v>27776</v>
      </c>
      <c r="B6541" t="s">
        <v>14</v>
      </c>
      <c r="C6541" t="s">
        <v>27777</v>
      </c>
      <c r="D6541" t="s">
        <v>92</v>
      </c>
      <c r="E6541">
        <v>1254405</v>
      </c>
      <c r="F6541">
        <v>19182</v>
      </c>
      <c r="G6541">
        <v>0</v>
      </c>
      <c r="H6541" t="s">
        <v>27778</v>
      </c>
      <c r="I6541">
        <v>20</v>
      </c>
      <c r="J6541" t="s">
        <v>53</v>
      </c>
      <c r="K6541">
        <v>1185</v>
      </c>
      <c r="L6541" t="s">
        <v>94</v>
      </c>
      <c r="M6541" t="s">
        <v>27208</v>
      </c>
    </row>
    <row r="6542" spans="1:13" x14ac:dyDescent="0.35">
      <c r="A6542" t="s">
        <v>27779</v>
      </c>
      <c r="B6542" t="s">
        <v>14</v>
      </c>
      <c r="C6542" t="s">
        <v>27780</v>
      </c>
      <c r="D6542" t="s">
        <v>92</v>
      </c>
      <c r="E6542">
        <v>424273</v>
      </c>
      <c r="F6542">
        <v>9735</v>
      </c>
      <c r="G6542">
        <v>0</v>
      </c>
      <c r="H6542" t="s">
        <v>27781</v>
      </c>
      <c r="I6542">
        <v>20</v>
      </c>
      <c r="J6542" t="s">
        <v>53</v>
      </c>
      <c r="K6542">
        <v>636</v>
      </c>
      <c r="L6542" t="s">
        <v>94</v>
      </c>
      <c r="M6542" t="s">
        <v>27208</v>
      </c>
    </row>
    <row r="6543" spans="1:13" x14ac:dyDescent="0.35">
      <c r="A6543" t="s">
        <v>27782</v>
      </c>
      <c r="B6543" t="s">
        <v>14</v>
      </c>
      <c r="C6543" t="s">
        <v>27783</v>
      </c>
      <c r="D6543" t="s">
        <v>92</v>
      </c>
      <c r="E6543">
        <v>2000438</v>
      </c>
      <c r="F6543">
        <v>26420</v>
      </c>
      <c r="G6543">
        <v>0</v>
      </c>
      <c r="H6543" t="s">
        <v>27784</v>
      </c>
      <c r="I6543">
        <v>20</v>
      </c>
      <c r="J6543" t="s">
        <v>53</v>
      </c>
      <c r="K6543">
        <v>3023</v>
      </c>
      <c r="L6543" t="s">
        <v>94</v>
      </c>
      <c r="M6543" t="s">
        <v>27208</v>
      </c>
    </row>
    <row r="6544" spans="1:13" x14ac:dyDescent="0.35">
      <c r="A6544" t="s">
        <v>27785</v>
      </c>
      <c r="B6544" t="s">
        <v>14</v>
      </c>
      <c r="C6544" t="s">
        <v>27786</v>
      </c>
      <c r="D6544" t="s">
        <v>92</v>
      </c>
      <c r="E6544">
        <v>370484</v>
      </c>
      <c r="F6544">
        <v>8891</v>
      </c>
      <c r="G6544">
        <v>0</v>
      </c>
      <c r="H6544" t="s">
        <v>27787</v>
      </c>
      <c r="I6544">
        <v>20</v>
      </c>
      <c r="J6544" t="s">
        <v>53</v>
      </c>
      <c r="K6544">
        <v>906</v>
      </c>
      <c r="L6544" t="s">
        <v>94</v>
      </c>
      <c r="M6544" t="s">
        <v>27208</v>
      </c>
    </row>
    <row r="6545" spans="1:13" x14ac:dyDescent="0.35">
      <c r="A6545" t="s">
        <v>27788</v>
      </c>
      <c r="B6545" t="s">
        <v>14</v>
      </c>
      <c r="C6545" t="s">
        <v>27789</v>
      </c>
      <c r="D6545" t="s">
        <v>92</v>
      </c>
      <c r="E6545">
        <v>962396</v>
      </c>
      <c r="F6545">
        <v>11591</v>
      </c>
      <c r="G6545">
        <v>0</v>
      </c>
      <c r="H6545" t="s">
        <v>27790</v>
      </c>
      <c r="I6545">
        <v>20</v>
      </c>
      <c r="J6545" t="s">
        <v>53</v>
      </c>
      <c r="K6545">
        <v>851</v>
      </c>
      <c r="L6545" t="s">
        <v>94</v>
      </c>
      <c r="M6545" t="s">
        <v>27208</v>
      </c>
    </row>
    <row r="6546" spans="1:13" x14ac:dyDescent="0.35">
      <c r="A6546" t="s">
        <v>27791</v>
      </c>
      <c r="B6546" t="s">
        <v>14</v>
      </c>
      <c r="C6546" t="s">
        <v>27792</v>
      </c>
      <c r="D6546" t="s">
        <v>92</v>
      </c>
      <c r="E6546">
        <v>970639</v>
      </c>
      <c r="F6546">
        <v>14574</v>
      </c>
      <c r="G6546">
        <v>0</v>
      </c>
      <c r="H6546" t="s">
        <v>27793</v>
      </c>
      <c r="I6546">
        <v>20</v>
      </c>
      <c r="J6546" t="s">
        <v>53</v>
      </c>
      <c r="K6546">
        <v>1226</v>
      </c>
      <c r="L6546" t="s">
        <v>94</v>
      </c>
      <c r="M6546" t="s">
        <v>27208</v>
      </c>
    </row>
    <row r="6547" spans="1:13" x14ac:dyDescent="0.35">
      <c r="A6547" t="s">
        <v>27794</v>
      </c>
      <c r="B6547" t="s">
        <v>14</v>
      </c>
      <c r="C6547" t="s">
        <v>27795</v>
      </c>
      <c r="D6547" t="s">
        <v>92</v>
      </c>
      <c r="E6547">
        <v>2885120</v>
      </c>
      <c r="F6547">
        <v>37415</v>
      </c>
      <c r="G6547">
        <v>0</v>
      </c>
      <c r="H6547" t="s">
        <v>27796</v>
      </c>
      <c r="I6547">
        <v>20</v>
      </c>
      <c r="J6547" t="s">
        <v>53</v>
      </c>
      <c r="K6547">
        <v>7235</v>
      </c>
      <c r="L6547" t="s">
        <v>94</v>
      </c>
      <c r="M6547" t="s">
        <v>27208</v>
      </c>
    </row>
    <row r="6548" spans="1:13" x14ac:dyDescent="0.35">
      <c r="A6548" t="s">
        <v>27797</v>
      </c>
      <c r="B6548" t="s">
        <v>14</v>
      </c>
      <c r="C6548" t="s">
        <v>27798</v>
      </c>
      <c r="D6548" t="s">
        <v>92</v>
      </c>
      <c r="E6548">
        <v>426220</v>
      </c>
      <c r="F6548">
        <v>7885</v>
      </c>
      <c r="G6548">
        <v>0</v>
      </c>
      <c r="H6548" t="s">
        <v>27799</v>
      </c>
      <c r="I6548">
        <v>20</v>
      </c>
      <c r="J6548" t="s">
        <v>53</v>
      </c>
      <c r="K6548">
        <v>889</v>
      </c>
      <c r="L6548" t="s">
        <v>94</v>
      </c>
      <c r="M6548" t="s">
        <v>27208</v>
      </c>
    </row>
    <row r="6549" spans="1:13" x14ac:dyDescent="0.35">
      <c r="A6549" t="s">
        <v>27800</v>
      </c>
      <c r="B6549" t="s">
        <v>14</v>
      </c>
      <c r="C6549" t="s">
        <v>27801</v>
      </c>
      <c r="D6549" t="s">
        <v>92</v>
      </c>
      <c r="E6549">
        <v>1669202</v>
      </c>
      <c r="F6549">
        <v>19368</v>
      </c>
      <c r="G6549">
        <v>0</v>
      </c>
      <c r="H6549" t="s">
        <v>27802</v>
      </c>
      <c r="I6549">
        <v>20</v>
      </c>
      <c r="J6549" t="s">
        <v>53</v>
      </c>
      <c r="K6549">
        <v>1420</v>
      </c>
      <c r="L6549" t="s">
        <v>94</v>
      </c>
      <c r="M6549" t="s">
        <v>27208</v>
      </c>
    </row>
    <row r="6550" spans="1:13" x14ac:dyDescent="0.35">
      <c r="A6550" t="s">
        <v>27803</v>
      </c>
      <c r="B6550" t="s">
        <v>14</v>
      </c>
      <c r="C6550" t="s">
        <v>27804</v>
      </c>
      <c r="D6550" t="s">
        <v>92</v>
      </c>
      <c r="E6550">
        <v>668329</v>
      </c>
      <c r="F6550">
        <v>10371</v>
      </c>
      <c r="G6550">
        <v>0</v>
      </c>
      <c r="H6550" t="s">
        <v>27805</v>
      </c>
      <c r="I6550">
        <v>20</v>
      </c>
      <c r="J6550" t="s">
        <v>53</v>
      </c>
      <c r="K6550">
        <v>984</v>
      </c>
      <c r="L6550" t="s">
        <v>94</v>
      </c>
      <c r="M6550" t="s">
        <v>27208</v>
      </c>
    </row>
    <row r="6551" spans="1:13" x14ac:dyDescent="0.35">
      <c r="A6551" t="s">
        <v>27806</v>
      </c>
      <c r="B6551" t="s">
        <v>14</v>
      </c>
      <c r="C6551" t="s">
        <v>27807</v>
      </c>
      <c r="D6551" t="s">
        <v>92</v>
      </c>
      <c r="E6551">
        <v>2857655</v>
      </c>
      <c r="F6551">
        <v>22786</v>
      </c>
      <c r="G6551">
        <v>0</v>
      </c>
      <c r="H6551" t="s">
        <v>27808</v>
      </c>
      <c r="I6551">
        <v>20</v>
      </c>
      <c r="J6551" t="s">
        <v>53</v>
      </c>
      <c r="K6551">
        <v>1019</v>
      </c>
      <c r="L6551" t="s">
        <v>94</v>
      </c>
      <c r="M6551" t="s">
        <v>27208</v>
      </c>
    </row>
    <row r="6552" spans="1:13" x14ac:dyDescent="0.35">
      <c r="A6552" t="s">
        <v>27809</v>
      </c>
      <c r="B6552" t="s">
        <v>14</v>
      </c>
      <c r="C6552" t="s">
        <v>27810</v>
      </c>
      <c r="D6552" t="s">
        <v>92</v>
      </c>
      <c r="E6552">
        <v>488460</v>
      </c>
      <c r="F6552">
        <v>6361</v>
      </c>
      <c r="G6552">
        <v>0</v>
      </c>
      <c r="H6552" t="s">
        <v>27811</v>
      </c>
      <c r="I6552">
        <v>20</v>
      </c>
      <c r="J6552" t="s">
        <v>53</v>
      </c>
      <c r="K6552">
        <v>783</v>
      </c>
      <c r="L6552" t="s">
        <v>94</v>
      </c>
    </row>
    <row r="6553" spans="1:13" x14ac:dyDescent="0.35">
      <c r="A6553" t="s">
        <v>27812</v>
      </c>
      <c r="B6553" t="s">
        <v>14</v>
      </c>
      <c r="C6553" t="s">
        <v>27813</v>
      </c>
      <c r="D6553" t="s">
        <v>92</v>
      </c>
      <c r="E6553">
        <v>1096271</v>
      </c>
      <c r="F6553">
        <v>12013</v>
      </c>
      <c r="G6553">
        <v>0</v>
      </c>
      <c r="H6553" t="s">
        <v>27814</v>
      </c>
      <c r="I6553">
        <v>20</v>
      </c>
      <c r="J6553" t="s">
        <v>53</v>
      </c>
      <c r="K6553">
        <v>621</v>
      </c>
      <c r="L6553" t="s">
        <v>94</v>
      </c>
      <c r="M6553" t="s">
        <v>27208</v>
      </c>
    </row>
    <row r="6554" spans="1:13" x14ac:dyDescent="0.35">
      <c r="A6554" t="s">
        <v>27815</v>
      </c>
      <c r="B6554" t="s">
        <v>14</v>
      </c>
      <c r="C6554" t="s">
        <v>27816</v>
      </c>
      <c r="D6554" t="s">
        <v>92</v>
      </c>
      <c r="E6554">
        <v>1790324</v>
      </c>
      <c r="F6554">
        <v>16166</v>
      </c>
      <c r="G6554">
        <v>0</v>
      </c>
      <c r="H6554" t="s">
        <v>27817</v>
      </c>
      <c r="I6554">
        <v>20</v>
      </c>
      <c r="J6554" t="s">
        <v>53</v>
      </c>
      <c r="K6554">
        <v>1456</v>
      </c>
      <c r="L6554" t="s">
        <v>94</v>
      </c>
      <c r="M6554" t="s">
        <v>27208</v>
      </c>
    </row>
    <row r="6555" spans="1:13" x14ac:dyDescent="0.35">
      <c r="A6555" t="s">
        <v>27818</v>
      </c>
      <c r="B6555" t="s">
        <v>14</v>
      </c>
      <c r="C6555" t="s">
        <v>27819</v>
      </c>
      <c r="D6555" t="s">
        <v>92</v>
      </c>
      <c r="E6555">
        <v>284536</v>
      </c>
      <c r="F6555">
        <v>4528</v>
      </c>
      <c r="G6555">
        <v>0</v>
      </c>
      <c r="H6555" t="s">
        <v>27820</v>
      </c>
      <c r="I6555">
        <v>20</v>
      </c>
      <c r="J6555" t="s">
        <v>53</v>
      </c>
      <c r="K6555">
        <v>518</v>
      </c>
      <c r="L6555" t="s">
        <v>94</v>
      </c>
      <c r="M6555" t="s">
        <v>27208</v>
      </c>
    </row>
    <row r="6556" spans="1:13" x14ac:dyDescent="0.35">
      <c r="A6556" t="s">
        <v>27821</v>
      </c>
      <c r="B6556" t="s">
        <v>14</v>
      </c>
      <c r="C6556" t="s">
        <v>27822</v>
      </c>
      <c r="D6556" t="s">
        <v>92</v>
      </c>
      <c r="E6556">
        <v>679504</v>
      </c>
      <c r="F6556">
        <v>10399</v>
      </c>
      <c r="G6556">
        <v>0</v>
      </c>
      <c r="H6556" t="s">
        <v>27823</v>
      </c>
      <c r="I6556">
        <v>20</v>
      </c>
      <c r="J6556" t="s">
        <v>53</v>
      </c>
      <c r="K6556">
        <v>735</v>
      </c>
      <c r="L6556" t="s">
        <v>94</v>
      </c>
      <c r="M6556" t="s">
        <v>27208</v>
      </c>
    </row>
    <row r="6557" spans="1:13" x14ac:dyDescent="0.35">
      <c r="A6557" t="s">
        <v>27824</v>
      </c>
      <c r="B6557" t="s">
        <v>14</v>
      </c>
      <c r="C6557" t="s">
        <v>27825</v>
      </c>
      <c r="D6557" t="s">
        <v>92</v>
      </c>
      <c r="E6557">
        <v>176685</v>
      </c>
      <c r="F6557">
        <v>2945</v>
      </c>
      <c r="G6557">
        <v>0</v>
      </c>
      <c r="H6557" t="s">
        <v>27826</v>
      </c>
      <c r="I6557">
        <v>20</v>
      </c>
      <c r="J6557" t="s">
        <v>53</v>
      </c>
      <c r="K6557">
        <v>626</v>
      </c>
      <c r="L6557" t="s">
        <v>94</v>
      </c>
    </row>
    <row r="6558" spans="1:13" x14ac:dyDescent="0.35">
      <c r="A6558" t="s">
        <v>27827</v>
      </c>
      <c r="B6558" t="s">
        <v>14</v>
      </c>
      <c r="C6558" t="s">
        <v>27828</v>
      </c>
      <c r="D6558" t="s">
        <v>92</v>
      </c>
      <c r="E6558">
        <v>506206</v>
      </c>
      <c r="F6558">
        <v>9134</v>
      </c>
      <c r="G6558">
        <v>0</v>
      </c>
      <c r="H6558" t="s">
        <v>27829</v>
      </c>
      <c r="I6558">
        <v>20</v>
      </c>
      <c r="J6558" t="s">
        <v>53</v>
      </c>
      <c r="K6558">
        <v>676</v>
      </c>
      <c r="L6558" t="s">
        <v>94</v>
      </c>
      <c r="M6558" t="s">
        <v>27208</v>
      </c>
    </row>
    <row r="6559" spans="1:13" x14ac:dyDescent="0.35">
      <c r="A6559" t="s">
        <v>27830</v>
      </c>
      <c r="B6559" t="s">
        <v>14</v>
      </c>
      <c r="C6559" t="s">
        <v>27831</v>
      </c>
      <c r="D6559" t="s">
        <v>92</v>
      </c>
      <c r="E6559">
        <v>376809</v>
      </c>
      <c r="F6559">
        <v>6715</v>
      </c>
      <c r="G6559">
        <v>0</v>
      </c>
      <c r="H6559" t="s">
        <v>27832</v>
      </c>
      <c r="I6559">
        <v>20</v>
      </c>
      <c r="J6559" t="s">
        <v>53</v>
      </c>
      <c r="K6559">
        <v>936</v>
      </c>
      <c r="L6559" t="s">
        <v>94</v>
      </c>
    </row>
    <row r="6560" spans="1:13" x14ac:dyDescent="0.35">
      <c r="A6560" t="s">
        <v>27833</v>
      </c>
      <c r="B6560" t="s">
        <v>14</v>
      </c>
      <c r="C6560" t="s">
        <v>27834</v>
      </c>
      <c r="D6560" t="s">
        <v>92</v>
      </c>
      <c r="E6560">
        <v>1114798</v>
      </c>
      <c r="F6560">
        <v>20347</v>
      </c>
      <c r="G6560">
        <v>0</v>
      </c>
      <c r="H6560" t="s">
        <v>27835</v>
      </c>
      <c r="I6560">
        <v>20</v>
      </c>
      <c r="J6560" t="s">
        <v>53</v>
      </c>
      <c r="K6560">
        <v>1256</v>
      </c>
      <c r="L6560" t="s">
        <v>94</v>
      </c>
      <c r="M6560" t="s">
        <v>27208</v>
      </c>
    </row>
    <row r="6561" spans="1:13" x14ac:dyDescent="0.35">
      <c r="A6561" t="s">
        <v>27836</v>
      </c>
      <c r="B6561" t="s">
        <v>14</v>
      </c>
      <c r="C6561" t="s">
        <v>27837</v>
      </c>
      <c r="D6561" t="s">
        <v>92</v>
      </c>
      <c r="E6561">
        <v>831810</v>
      </c>
      <c r="F6561">
        <v>12847</v>
      </c>
      <c r="G6561">
        <v>0</v>
      </c>
      <c r="H6561" t="s">
        <v>27838</v>
      </c>
      <c r="I6561">
        <v>20</v>
      </c>
      <c r="J6561" t="s">
        <v>53</v>
      </c>
      <c r="K6561">
        <v>799</v>
      </c>
      <c r="L6561" t="s">
        <v>94</v>
      </c>
      <c r="M6561" t="s">
        <v>27208</v>
      </c>
    </row>
    <row r="6562" spans="1:13" x14ac:dyDescent="0.35">
      <c r="A6562" t="s">
        <v>27839</v>
      </c>
      <c r="B6562" t="s">
        <v>14</v>
      </c>
      <c r="C6562" t="s">
        <v>27840</v>
      </c>
      <c r="D6562" t="s">
        <v>92</v>
      </c>
      <c r="E6562">
        <v>1357136</v>
      </c>
      <c r="F6562">
        <v>13295</v>
      </c>
      <c r="G6562">
        <v>0</v>
      </c>
      <c r="H6562" t="s">
        <v>27841</v>
      </c>
      <c r="I6562">
        <v>20</v>
      </c>
      <c r="J6562" t="s">
        <v>53</v>
      </c>
      <c r="K6562">
        <v>763</v>
      </c>
      <c r="L6562" t="s">
        <v>94</v>
      </c>
      <c r="M6562" t="s">
        <v>27208</v>
      </c>
    </row>
    <row r="6563" spans="1:13" x14ac:dyDescent="0.35">
      <c r="A6563" t="s">
        <v>27842</v>
      </c>
      <c r="B6563" t="s">
        <v>14</v>
      </c>
      <c r="C6563" t="s">
        <v>27843</v>
      </c>
      <c r="D6563" t="s">
        <v>92</v>
      </c>
      <c r="E6563">
        <v>784385</v>
      </c>
      <c r="F6563">
        <v>12952</v>
      </c>
      <c r="G6563">
        <v>0</v>
      </c>
      <c r="H6563" t="s">
        <v>27844</v>
      </c>
      <c r="I6563">
        <v>20</v>
      </c>
      <c r="J6563" t="s">
        <v>53</v>
      </c>
      <c r="K6563">
        <v>888</v>
      </c>
      <c r="L6563" t="s">
        <v>94</v>
      </c>
      <c r="M6563" t="s">
        <v>27208</v>
      </c>
    </row>
    <row r="6564" spans="1:13" x14ac:dyDescent="0.35">
      <c r="A6564" t="s">
        <v>27845</v>
      </c>
      <c r="B6564" t="s">
        <v>14</v>
      </c>
      <c r="C6564" t="s">
        <v>27846</v>
      </c>
      <c r="D6564" t="s">
        <v>92</v>
      </c>
      <c r="E6564">
        <v>548692</v>
      </c>
      <c r="F6564">
        <v>10293</v>
      </c>
      <c r="G6564">
        <v>0</v>
      </c>
      <c r="H6564" t="s">
        <v>27847</v>
      </c>
      <c r="I6564">
        <v>20</v>
      </c>
      <c r="J6564" t="s">
        <v>53</v>
      </c>
      <c r="K6564">
        <v>969</v>
      </c>
      <c r="L6564" t="s">
        <v>94</v>
      </c>
      <c r="M6564" t="s">
        <v>27208</v>
      </c>
    </row>
    <row r="6565" spans="1:13" x14ac:dyDescent="0.35">
      <c r="A6565" t="s">
        <v>27848</v>
      </c>
      <c r="B6565" t="s">
        <v>14</v>
      </c>
      <c r="C6565" t="s">
        <v>27849</v>
      </c>
      <c r="D6565" t="s">
        <v>92</v>
      </c>
      <c r="E6565">
        <v>537852</v>
      </c>
      <c r="F6565">
        <v>10124</v>
      </c>
      <c r="G6565">
        <v>0</v>
      </c>
      <c r="H6565" t="s">
        <v>27850</v>
      </c>
      <c r="I6565">
        <v>20</v>
      </c>
      <c r="J6565" t="s">
        <v>53</v>
      </c>
      <c r="K6565">
        <v>1096</v>
      </c>
      <c r="L6565" t="s">
        <v>94</v>
      </c>
      <c r="M6565" t="s">
        <v>27208</v>
      </c>
    </row>
    <row r="6566" spans="1:13" x14ac:dyDescent="0.35">
      <c r="A6566" t="s">
        <v>27851</v>
      </c>
      <c r="B6566" t="s">
        <v>14</v>
      </c>
      <c r="C6566" t="s">
        <v>27852</v>
      </c>
      <c r="D6566" t="s">
        <v>92</v>
      </c>
      <c r="E6566">
        <v>919876</v>
      </c>
      <c r="F6566">
        <v>13387</v>
      </c>
      <c r="G6566">
        <v>0</v>
      </c>
      <c r="H6566" t="s">
        <v>27853</v>
      </c>
      <c r="I6566">
        <v>20</v>
      </c>
      <c r="J6566" t="s">
        <v>53</v>
      </c>
      <c r="K6566">
        <v>1179</v>
      </c>
      <c r="L6566" t="s">
        <v>94</v>
      </c>
      <c r="M6566" t="s">
        <v>27208</v>
      </c>
    </row>
    <row r="6567" spans="1:13" x14ac:dyDescent="0.35">
      <c r="A6567" t="s">
        <v>27854</v>
      </c>
      <c r="B6567" t="s">
        <v>14</v>
      </c>
      <c r="C6567" t="s">
        <v>27855</v>
      </c>
      <c r="D6567" t="s">
        <v>92</v>
      </c>
      <c r="E6567">
        <v>740588</v>
      </c>
      <c r="F6567">
        <v>27125</v>
      </c>
      <c r="G6567">
        <v>0</v>
      </c>
      <c r="H6567" t="s">
        <v>27856</v>
      </c>
      <c r="I6567">
        <v>20</v>
      </c>
      <c r="J6567" t="s">
        <v>53</v>
      </c>
      <c r="K6567">
        <v>1096</v>
      </c>
      <c r="L6567" t="s">
        <v>94</v>
      </c>
      <c r="M6567" t="s">
        <v>27857</v>
      </c>
    </row>
    <row r="6568" spans="1:13" x14ac:dyDescent="0.35">
      <c r="A6568" t="s">
        <v>27858</v>
      </c>
      <c r="B6568" t="s">
        <v>14</v>
      </c>
      <c r="C6568" t="s">
        <v>27859</v>
      </c>
      <c r="D6568" t="s">
        <v>92</v>
      </c>
      <c r="E6568">
        <v>811913</v>
      </c>
      <c r="F6568">
        <v>9537</v>
      </c>
      <c r="G6568">
        <v>0</v>
      </c>
      <c r="H6568" t="s">
        <v>27860</v>
      </c>
      <c r="I6568">
        <v>20</v>
      </c>
      <c r="J6568" t="s">
        <v>53</v>
      </c>
      <c r="K6568">
        <v>983</v>
      </c>
      <c r="L6568" t="s">
        <v>94</v>
      </c>
      <c r="M6568" t="s">
        <v>27208</v>
      </c>
    </row>
    <row r="6569" spans="1:13" x14ac:dyDescent="0.35">
      <c r="A6569" t="s">
        <v>27861</v>
      </c>
      <c r="B6569" t="s">
        <v>14</v>
      </c>
      <c r="C6569" t="s">
        <v>27862</v>
      </c>
      <c r="D6569" t="s">
        <v>92</v>
      </c>
      <c r="E6569">
        <v>2833900</v>
      </c>
      <c r="F6569">
        <v>23860</v>
      </c>
      <c r="G6569">
        <v>0</v>
      </c>
      <c r="H6569" t="s">
        <v>27863</v>
      </c>
      <c r="I6569">
        <v>20</v>
      </c>
      <c r="J6569" t="s">
        <v>53</v>
      </c>
      <c r="K6569">
        <v>1309</v>
      </c>
      <c r="L6569" t="s">
        <v>94</v>
      </c>
      <c r="M6569" t="s">
        <v>27208</v>
      </c>
    </row>
    <row r="6570" spans="1:13" x14ac:dyDescent="0.35">
      <c r="A6570" t="s">
        <v>27864</v>
      </c>
      <c r="B6570" t="s">
        <v>14</v>
      </c>
      <c r="C6570" t="s">
        <v>27865</v>
      </c>
      <c r="D6570" t="s">
        <v>92</v>
      </c>
      <c r="E6570">
        <v>679772</v>
      </c>
      <c r="F6570">
        <v>12536</v>
      </c>
      <c r="G6570">
        <v>0</v>
      </c>
      <c r="H6570" t="s">
        <v>27866</v>
      </c>
      <c r="I6570">
        <v>20</v>
      </c>
      <c r="J6570" t="s">
        <v>53</v>
      </c>
      <c r="K6570">
        <v>1194</v>
      </c>
      <c r="L6570" t="s">
        <v>94</v>
      </c>
      <c r="M6570" t="s">
        <v>27208</v>
      </c>
    </row>
    <row r="6571" spans="1:13" x14ac:dyDescent="0.35">
      <c r="A6571" t="s">
        <v>27867</v>
      </c>
      <c r="B6571" t="s">
        <v>14</v>
      </c>
      <c r="C6571" t="s">
        <v>27868</v>
      </c>
      <c r="D6571" t="s">
        <v>92</v>
      </c>
      <c r="E6571">
        <v>536625</v>
      </c>
      <c r="F6571">
        <v>7987</v>
      </c>
      <c r="G6571">
        <v>0</v>
      </c>
      <c r="H6571" t="s">
        <v>27869</v>
      </c>
      <c r="I6571">
        <v>20</v>
      </c>
      <c r="J6571" t="s">
        <v>53</v>
      </c>
      <c r="K6571">
        <v>1183</v>
      </c>
      <c r="L6571" t="s">
        <v>94</v>
      </c>
      <c r="M6571" t="s">
        <v>27208</v>
      </c>
    </row>
    <row r="6572" spans="1:13" x14ac:dyDescent="0.35">
      <c r="A6572" t="s">
        <v>27870</v>
      </c>
      <c r="B6572" t="s">
        <v>14</v>
      </c>
      <c r="C6572" t="s">
        <v>27871</v>
      </c>
      <c r="D6572" t="s">
        <v>92</v>
      </c>
      <c r="E6572">
        <v>129970</v>
      </c>
      <c r="F6572">
        <v>3850</v>
      </c>
      <c r="G6572">
        <v>0</v>
      </c>
      <c r="H6572" t="s">
        <v>27872</v>
      </c>
      <c r="I6572">
        <v>20</v>
      </c>
      <c r="J6572" t="s">
        <v>53</v>
      </c>
      <c r="K6572">
        <v>495</v>
      </c>
      <c r="L6572" t="s">
        <v>94</v>
      </c>
      <c r="M6572" t="s">
        <v>27208</v>
      </c>
    </row>
    <row r="6573" spans="1:13" x14ac:dyDescent="0.35">
      <c r="A6573" t="s">
        <v>27873</v>
      </c>
      <c r="B6573" t="s">
        <v>14</v>
      </c>
      <c r="C6573" t="s">
        <v>27874</v>
      </c>
      <c r="D6573" t="s">
        <v>92</v>
      </c>
      <c r="E6573">
        <v>458550</v>
      </c>
      <c r="F6573">
        <v>7972</v>
      </c>
      <c r="G6573">
        <v>0</v>
      </c>
      <c r="H6573" t="s">
        <v>27875</v>
      </c>
      <c r="I6573">
        <v>20</v>
      </c>
      <c r="J6573" t="s">
        <v>53</v>
      </c>
      <c r="K6573">
        <v>1078</v>
      </c>
      <c r="L6573" t="s">
        <v>94</v>
      </c>
      <c r="M6573" t="s">
        <v>27208</v>
      </c>
    </row>
    <row r="6574" spans="1:13" x14ac:dyDescent="0.35">
      <c r="A6574" t="s">
        <v>27876</v>
      </c>
      <c r="B6574" t="s">
        <v>14</v>
      </c>
      <c r="C6574" t="s">
        <v>27877</v>
      </c>
      <c r="D6574" t="s">
        <v>92</v>
      </c>
      <c r="E6574">
        <v>1305034</v>
      </c>
      <c r="F6574">
        <v>15206</v>
      </c>
      <c r="G6574">
        <v>0</v>
      </c>
      <c r="H6574" t="s">
        <v>27878</v>
      </c>
      <c r="I6574">
        <v>20</v>
      </c>
      <c r="J6574" t="s">
        <v>53</v>
      </c>
      <c r="K6574">
        <v>805</v>
      </c>
      <c r="L6574" t="s">
        <v>94</v>
      </c>
      <c r="M6574" t="s">
        <v>27208</v>
      </c>
    </row>
    <row r="6575" spans="1:13" x14ac:dyDescent="0.35">
      <c r="A6575" t="s">
        <v>27879</v>
      </c>
      <c r="B6575" t="s">
        <v>14</v>
      </c>
      <c r="C6575" t="s">
        <v>27880</v>
      </c>
      <c r="D6575" t="s">
        <v>92</v>
      </c>
      <c r="E6575">
        <v>723653</v>
      </c>
      <c r="F6575">
        <v>9824</v>
      </c>
      <c r="G6575">
        <v>0</v>
      </c>
      <c r="H6575" t="s">
        <v>27881</v>
      </c>
      <c r="I6575">
        <v>20</v>
      </c>
      <c r="J6575" t="s">
        <v>53</v>
      </c>
      <c r="K6575">
        <v>706</v>
      </c>
      <c r="L6575" t="s">
        <v>94</v>
      </c>
      <c r="M6575" t="s">
        <v>27208</v>
      </c>
    </row>
    <row r="6576" spans="1:13" x14ac:dyDescent="0.35">
      <c r="A6576" t="s">
        <v>27882</v>
      </c>
      <c r="B6576" t="s">
        <v>14</v>
      </c>
      <c r="C6576" t="s">
        <v>27883</v>
      </c>
      <c r="D6576" t="s">
        <v>92</v>
      </c>
      <c r="E6576">
        <v>1220126</v>
      </c>
      <c r="F6576">
        <v>17434</v>
      </c>
      <c r="G6576">
        <v>0</v>
      </c>
      <c r="H6576" t="s">
        <v>27884</v>
      </c>
      <c r="I6576">
        <v>20</v>
      </c>
      <c r="J6576" t="s">
        <v>53</v>
      </c>
      <c r="K6576">
        <v>5883</v>
      </c>
      <c r="L6576" t="s">
        <v>94</v>
      </c>
      <c r="M6576" t="s">
        <v>27208</v>
      </c>
    </row>
    <row r="6577" spans="1:13" x14ac:dyDescent="0.35">
      <c r="A6577" t="s">
        <v>27885</v>
      </c>
      <c r="B6577" t="s">
        <v>14</v>
      </c>
      <c r="C6577" t="s">
        <v>27886</v>
      </c>
      <c r="D6577" t="s">
        <v>92</v>
      </c>
      <c r="E6577">
        <v>527725</v>
      </c>
      <c r="F6577">
        <v>8532</v>
      </c>
      <c r="G6577">
        <v>0</v>
      </c>
      <c r="H6577" t="s">
        <v>27887</v>
      </c>
      <c r="I6577">
        <v>20</v>
      </c>
      <c r="J6577" t="s">
        <v>53</v>
      </c>
      <c r="K6577">
        <v>1291</v>
      </c>
      <c r="L6577" t="s">
        <v>94</v>
      </c>
      <c r="M6577" t="s">
        <v>27208</v>
      </c>
    </row>
    <row r="6578" spans="1:13" x14ac:dyDescent="0.35">
      <c r="A6578" t="s">
        <v>27888</v>
      </c>
      <c r="B6578" t="s">
        <v>14</v>
      </c>
      <c r="C6578" t="s">
        <v>27889</v>
      </c>
      <c r="D6578" t="s">
        <v>92</v>
      </c>
      <c r="E6578">
        <v>3983851</v>
      </c>
      <c r="F6578">
        <v>27923</v>
      </c>
      <c r="G6578">
        <v>0</v>
      </c>
      <c r="H6578" t="s">
        <v>27890</v>
      </c>
      <c r="I6578">
        <v>20</v>
      </c>
      <c r="J6578" t="s">
        <v>53</v>
      </c>
      <c r="K6578">
        <v>1175</v>
      </c>
      <c r="L6578" t="s">
        <v>94</v>
      </c>
      <c r="M6578" t="s">
        <v>27208</v>
      </c>
    </row>
    <row r="6579" spans="1:13" x14ac:dyDescent="0.35">
      <c r="A6579" t="s">
        <v>27891</v>
      </c>
      <c r="B6579" t="s">
        <v>14</v>
      </c>
      <c r="C6579" t="s">
        <v>27892</v>
      </c>
      <c r="D6579" t="s">
        <v>92</v>
      </c>
      <c r="E6579">
        <v>832126</v>
      </c>
      <c r="F6579">
        <v>26158</v>
      </c>
      <c r="G6579">
        <v>0</v>
      </c>
      <c r="H6579" t="s">
        <v>27893</v>
      </c>
      <c r="I6579">
        <v>20</v>
      </c>
      <c r="J6579" t="s">
        <v>53</v>
      </c>
      <c r="K6579">
        <v>1536</v>
      </c>
      <c r="L6579" t="s">
        <v>94</v>
      </c>
      <c r="M6579" t="s">
        <v>27208</v>
      </c>
    </row>
    <row r="6580" spans="1:13" x14ac:dyDescent="0.35">
      <c r="A6580" t="s">
        <v>27894</v>
      </c>
      <c r="B6580" t="s">
        <v>14</v>
      </c>
      <c r="C6580" t="s">
        <v>27895</v>
      </c>
      <c r="D6580" t="s">
        <v>92</v>
      </c>
      <c r="E6580">
        <v>1206895</v>
      </c>
      <c r="F6580">
        <v>15341</v>
      </c>
      <c r="G6580">
        <v>0</v>
      </c>
      <c r="H6580" t="s">
        <v>27896</v>
      </c>
      <c r="I6580">
        <v>20</v>
      </c>
      <c r="J6580" t="s">
        <v>53</v>
      </c>
      <c r="K6580">
        <v>3984</v>
      </c>
      <c r="L6580" t="s">
        <v>94</v>
      </c>
      <c r="M6580" t="s">
        <v>27208</v>
      </c>
    </row>
    <row r="6581" spans="1:13" x14ac:dyDescent="0.35">
      <c r="A6581" t="s">
        <v>27897</v>
      </c>
      <c r="B6581" t="s">
        <v>14</v>
      </c>
      <c r="C6581" t="s">
        <v>27898</v>
      </c>
      <c r="D6581" t="s">
        <v>92</v>
      </c>
      <c r="E6581">
        <v>541938</v>
      </c>
      <c r="F6581">
        <v>8920</v>
      </c>
      <c r="G6581">
        <v>0</v>
      </c>
      <c r="H6581" t="s">
        <v>27899</v>
      </c>
      <c r="I6581">
        <v>20</v>
      </c>
      <c r="J6581" t="s">
        <v>53</v>
      </c>
      <c r="K6581">
        <v>558</v>
      </c>
      <c r="L6581" t="s">
        <v>94</v>
      </c>
      <c r="M6581" t="s">
        <v>27208</v>
      </c>
    </row>
    <row r="6582" spans="1:13" x14ac:dyDescent="0.35">
      <c r="A6582" t="s">
        <v>27900</v>
      </c>
      <c r="B6582" t="s">
        <v>14</v>
      </c>
      <c r="C6582" t="s">
        <v>27901</v>
      </c>
      <c r="D6582" t="s">
        <v>92</v>
      </c>
      <c r="E6582">
        <v>675096</v>
      </c>
      <c r="F6582">
        <v>8029</v>
      </c>
      <c r="G6582">
        <v>0</v>
      </c>
      <c r="H6582" t="s">
        <v>27902</v>
      </c>
      <c r="I6582">
        <v>20</v>
      </c>
      <c r="J6582" t="s">
        <v>53</v>
      </c>
      <c r="K6582">
        <v>730</v>
      </c>
      <c r="L6582" t="s">
        <v>94</v>
      </c>
      <c r="M6582" t="s">
        <v>27208</v>
      </c>
    </row>
    <row r="6583" spans="1:13" x14ac:dyDescent="0.35">
      <c r="A6583" t="s">
        <v>27903</v>
      </c>
      <c r="B6583" t="s">
        <v>14</v>
      </c>
      <c r="C6583" t="s">
        <v>27904</v>
      </c>
      <c r="D6583" t="s">
        <v>92</v>
      </c>
      <c r="E6583">
        <v>312605</v>
      </c>
      <c r="F6583">
        <v>7497</v>
      </c>
      <c r="G6583">
        <v>0</v>
      </c>
      <c r="H6583" t="s">
        <v>27905</v>
      </c>
      <c r="I6583">
        <v>20</v>
      </c>
      <c r="J6583" t="s">
        <v>53</v>
      </c>
      <c r="K6583">
        <v>558</v>
      </c>
      <c r="L6583" t="s">
        <v>94</v>
      </c>
      <c r="M6583" t="s">
        <v>27208</v>
      </c>
    </row>
    <row r="6584" spans="1:13" x14ac:dyDescent="0.35">
      <c r="A6584" t="s">
        <v>27906</v>
      </c>
      <c r="B6584" t="s">
        <v>14</v>
      </c>
      <c r="C6584" t="s">
        <v>27907</v>
      </c>
      <c r="D6584" t="s">
        <v>92</v>
      </c>
      <c r="E6584">
        <v>520586</v>
      </c>
      <c r="F6584">
        <v>8889</v>
      </c>
      <c r="G6584">
        <v>0</v>
      </c>
      <c r="H6584" t="s">
        <v>27908</v>
      </c>
      <c r="I6584">
        <v>20</v>
      </c>
      <c r="J6584" t="s">
        <v>53</v>
      </c>
      <c r="K6584">
        <v>603</v>
      </c>
      <c r="L6584" t="s">
        <v>94</v>
      </c>
      <c r="M6584" t="s">
        <v>27909</v>
      </c>
    </row>
    <row r="6585" spans="1:13" x14ac:dyDescent="0.35">
      <c r="A6585" t="s">
        <v>27910</v>
      </c>
      <c r="B6585" t="s">
        <v>14</v>
      </c>
      <c r="C6585" t="s">
        <v>27911</v>
      </c>
      <c r="D6585" t="s">
        <v>92</v>
      </c>
      <c r="E6585">
        <v>1167763</v>
      </c>
      <c r="F6585">
        <v>14200</v>
      </c>
      <c r="G6585">
        <v>0</v>
      </c>
      <c r="H6585" t="s">
        <v>27912</v>
      </c>
      <c r="I6585">
        <v>20</v>
      </c>
      <c r="J6585" t="s">
        <v>53</v>
      </c>
      <c r="K6585">
        <v>976</v>
      </c>
      <c r="L6585" t="s">
        <v>94</v>
      </c>
      <c r="M6585" t="s">
        <v>27208</v>
      </c>
    </row>
    <row r="6586" spans="1:13" x14ac:dyDescent="0.35">
      <c r="A6586" t="s">
        <v>27913</v>
      </c>
      <c r="B6586" t="s">
        <v>14</v>
      </c>
      <c r="C6586" t="s">
        <v>27914</v>
      </c>
      <c r="D6586" t="s">
        <v>92</v>
      </c>
      <c r="E6586">
        <v>1289616</v>
      </c>
      <c r="F6586">
        <v>14103</v>
      </c>
      <c r="G6586">
        <v>0</v>
      </c>
      <c r="H6586" t="s">
        <v>27915</v>
      </c>
      <c r="I6586">
        <v>20</v>
      </c>
      <c r="J6586" t="s">
        <v>53</v>
      </c>
      <c r="K6586">
        <v>900</v>
      </c>
      <c r="L6586" t="s">
        <v>94</v>
      </c>
      <c r="M6586" t="s">
        <v>27208</v>
      </c>
    </row>
    <row r="6587" spans="1:13" x14ac:dyDescent="0.35">
      <c r="A6587" t="s">
        <v>27916</v>
      </c>
      <c r="B6587" t="s">
        <v>14</v>
      </c>
      <c r="C6587" t="s">
        <v>27917</v>
      </c>
      <c r="D6587" t="s">
        <v>92</v>
      </c>
      <c r="E6587">
        <v>2073361</v>
      </c>
      <c r="F6587">
        <v>18516</v>
      </c>
      <c r="G6587">
        <v>0</v>
      </c>
      <c r="H6587" t="s">
        <v>27918</v>
      </c>
      <c r="I6587">
        <v>20</v>
      </c>
      <c r="J6587" t="s">
        <v>53</v>
      </c>
      <c r="K6587">
        <v>2988</v>
      </c>
      <c r="L6587" t="s">
        <v>94</v>
      </c>
      <c r="M6587" t="s">
        <v>27208</v>
      </c>
    </row>
    <row r="6588" spans="1:13" x14ac:dyDescent="0.35">
      <c r="A6588" t="s">
        <v>27919</v>
      </c>
      <c r="B6588" t="s">
        <v>14</v>
      </c>
      <c r="C6588" t="s">
        <v>27920</v>
      </c>
      <c r="D6588" t="s">
        <v>92</v>
      </c>
      <c r="E6588">
        <v>395267</v>
      </c>
      <c r="F6588">
        <v>9877</v>
      </c>
      <c r="G6588">
        <v>0</v>
      </c>
      <c r="H6588" t="s">
        <v>27921</v>
      </c>
      <c r="I6588">
        <v>20</v>
      </c>
      <c r="J6588" t="s">
        <v>53</v>
      </c>
      <c r="K6588">
        <v>714</v>
      </c>
      <c r="L6588" t="s">
        <v>94</v>
      </c>
      <c r="M6588" t="s">
        <v>27208</v>
      </c>
    </row>
    <row r="6589" spans="1:13" x14ac:dyDescent="0.35">
      <c r="A6589" t="s">
        <v>27922</v>
      </c>
      <c r="B6589" t="s">
        <v>14</v>
      </c>
      <c r="C6589" t="s">
        <v>27923</v>
      </c>
      <c r="D6589" t="s">
        <v>92</v>
      </c>
      <c r="E6589">
        <v>709349</v>
      </c>
      <c r="F6589">
        <v>8635</v>
      </c>
      <c r="G6589">
        <v>0</v>
      </c>
      <c r="H6589" t="s">
        <v>27924</v>
      </c>
      <c r="I6589">
        <v>20</v>
      </c>
      <c r="J6589" t="s">
        <v>53</v>
      </c>
      <c r="K6589">
        <v>572</v>
      </c>
      <c r="L6589" t="s">
        <v>94</v>
      </c>
      <c r="M6589" t="s">
        <v>27208</v>
      </c>
    </row>
    <row r="6590" spans="1:13" x14ac:dyDescent="0.35">
      <c r="A6590" t="s">
        <v>27925</v>
      </c>
      <c r="B6590" t="s">
        <v>14</v>
      </c>
      <c r="C6590" t="s">
        <v>27926</v>
      </c>
      <c r="D6590" t="s">
        <v>92</v>
      </c>
      <c r="E6590">
        <v>612940</v>
      </c>
      <c r="F6590">
        <v>7834</v>
      </c>
      <c r="G6590">
        <v>0</v>
      </c>
      <c r="H6590" t="s">
        <v>27927</v>
      </c>
      <c r="I6590">
        <v>20</v>
      </c>
      <c r="J6590" t="s">
        <v>53</v>
      </c>
      <c r="K6590">
        <v>701</v>
      </c>
      <c r="L6590" t="s">
        <v>94</v>
      </c>
      <c r="M6590" t="s">
        <v>27208</v>
      </c>
    </row>
    <row r="6591" spans="1:13" x14ac:dyDescent="0.35">
      <c r="A6591" t="s">
        <v>27928</v>
      </c>
      <c r="B6591" t="s">
        <v>14</v>
      </c>
      <c r="C6591" t="s">
        <v>27929</v>
      </c>
      <c r="D6591" t="s">
        <v>92</v>
      </c>
      <c r="E6591">
        <v>687580</v>
      </c>
      <c r="F6591">
        <v>8636</v>
      </c>
      <c r="G6591">
        <v>0</v>
      </c>
      <c r="H6591" t="s">
        <v>27930</v>
      </c>
      <c r="I6591">
        <v>20</v>
      </c>
      <c r="J6591" t="s">
        <v>53</v>
      </c>
      <c r="K6591">
        <v>692</v>
      </c>
      <c r="L6591" t="s">
        <v>94</v>
      </c>
      <c r="M6591" t="s">
        <v>27208</v>
      </c>
    </row>
    <row r="6592" spans="1:13" x14ac:dyDescent="0.35">
      <c r="A6592" t="s">
        <v>27931</v>
      </c>
      <c r="B6592" t="s">
        <v>14</v>
      </c>
      <c r="C6592" t="s">
        <v>27932</v>
      </c>
      <c r="D6592" t="s">
        <v>92</v>
      </c>
      <c r="E6592">
        <v>541694</v>
      </c>
      <c r="F6592">
        <v>9673</v>
      </c>
      <c r="G6592">
        <v>0</v>
      </c>
      <c r="H6592" t="s">
        <v>27933</v>
      </c>
      <c r="I6592">
        <v>20</v>
      </c>
      <c r="J6592" t="s">
        <v>53</v>
      </c>
      <c r="K6592">
        <v>581</v>
      </c>
      <c r="L6592" t="s">
        <v>94</v>
      </c>
      <c r="M6592" t="s">
        <v>27208</v>
      </c>
    </row>
    <row r="6593" spans="1:13" x14ac:dyDescent="0.35">
      <c r="A6593" t="s">
        <v>27934</v>
      </c>
      <c r="B6593" t="s">
        <v>14</v>
      </c>
      <c r="C6593" t="s">
        <v>27935</v>
      </c>
      <c r="D6593" t="s">
        <v>92</v>
      </c>
      <c r="E6593">
        <v>429661</v>
      </c>
      <c r="F6593">
        <v>8755</v>
      </c>
      <c r="G6593">
        <v>0</v>
      </c>
      <c r="H6593" t="s">
        <v>27936</v>
      </c>
      <c r="I6593">
        <v>20</v>
      </c>
      <c r="J6593" t="s">
        <v>53</v>
      </c>
      <c r="K6593">
        <v>520</v>
      </c>
      <c r="L6593" t="s">
        <v>94</v>
      </c>
      <c r="M6593" t="s">
        <v>27208</v>
      </c>
    </row>
    <row r="6594" spans="1:13" x14ac:dyDescent="0.35">
      <c r="A6594" t="s">
        <v>27937</v>
      </c>
      <c r="B6594" t="s">
        <v>14</v>
      </c>
      <c r="C6594" t="s">
        <v>27938</v>
      </c>
      <c r="D6594" t="s">
        <v>92</v>
      </c>
      <c r="E6594">
        <v>711238</v>
      </c>
      <c r="F6594">
        <v>11314</v>
      </c>
      <c r="G6594">
        <v>0</v>
      </c>
      <c r="H6594" t="s">
        <v>27939</v>
      </c>
      <c r="I6594">
        <v>20</v>
      </c>
      <c r="J6594" t="s">
        <v>53</v>
      </c>
      <c r="K6594">
        <v>668</v>
      </c>
      <c r="L6594" t="s">
        <v>94</v>
      </c>
      <c r="M6594" t="s">
        <v>27208</v>
      </c>
    </row>
    <row r="6595" spans="1:13" x14ac:dyDescent="0.35">
      <c r="A6595" t="s">
        <v>27940</v>
      </c>
      <c r="B6595" t="s">
        <v>14</v>
      </c>
      <c r="C6595" t="s">
        <v>27941</v>
      </c>
      <c r="D6595" t="s">
        <v>92</v>
      </c>
      <c r="E6595">
        <v>647160</v>
      </c>
      <c r="F6595">
        <v>7678</v>
      </c>
      <c r="G6595">
        <v>0</v>
      </c>
      <c r="H6595" t="s">
        <v>27942</v>
      </c>
      <c r="I6595">
        <v>20</v>
      </c>
      <c r="J6595" t="s">
        <v>53</v>
      </c>
      <c r="K6595">
        <v>502</v>
      </c>
      <c r="L6595" t="s">
        <v>94</v>
      </c>
      <c r="M6595" t="s">
        <v>27208</v>
      </c>
    </row>
    <row r="6596" spans="1:13" x14ac:dyDescent="0.35">
      <c r="A6596" t="s">
        <v>27943</v>
      </c>
      <c r="B6596" t="s">
        <v>14</v>
      </c>
      <c r="C6596" t="s">
        <v>27944</v>
      </c>
      <c r="D6596" t="s">
        <v>92</v>
      </c>
      <c r="E6596">
        <v>244267</v>
      </c>
      <c r="F6596">
        <v>11721</v>
      </c>
      <c r="G6596">
        <v>0</v>
      </c>
      <c r="H6596" t="s">
        <v>27945</v>
      </c>
      <c r="I6596">
        <v>20</v>
      </c>
      <c r="J6596" t="s">
        <v>53</v>
      </c>
      <c r="K6596">
        <v>708</v>
      </c>
      <c r="L6596" t="s">
        <v>94</v>
      </c>
      <c r="M6596" t="s">
        <v>27208</v>
      </c>
    </row>
    <row r="6597" spans="1:13" x14ac:dyDescent="0.35">
      <c r="A6597" t="s">
        <v>27946</v>
      </c>
      <c r="B6597" t="s">
        <v>14</v>
      </c>
      <c r="C6597" t="s">
        <v>27947</v>
      </c>
      <c r="D6597" t="s">
        <v>92</v>
      </c>
      <c r="E6597">
        <v>3267493</v>
      </c>
      <c r="F6597">
        <v>35766</v>
      </c>
      <c r="G6597">
        <v>0</v>
      </c>
      <c r="H6597" t="s">
        <v>27948</v>
      </c>
      <c r="I6597">
        <v>20</v>
      </c>
      <c r="J6597" t="s">
        <v>53</v>
      </c>
      <c r="K6597">
        <v>1844</v>
      </c>
      <c r="L6597" t="s">
        <v>94</v>
      </c>
      <c r="M6597" t="s">
        <v>27208</v>
      </c>
    </row>
    <row r="6598" spans="1:13" x14ac:dyDescent="0.35">
      <c r="A6598" t="s">
        <v>27949</v>
      </c>
      <c r="B6598" t="s">
        <v>14</v>
      </c>
      <c r="C6598" t="s">
        <v>27950</v>
      </c>
      <c r="D6598" t="s">
        <v>92</v>
      </c>
      <c r="E6598">
        <v>1263212</v>
      </c>
      <c r="F6598">
        <v>14206</v>
      </c>
      <c r="G6598">
        <v>0</v>
      </c>
      <c r="H6598" t="s">
        <v>27951</v>
      </c>
      <c r="I6598">
        <v>20</v>
      </c>
      <c r="J6598" t="s">
        <v>53</v>
      </c>
      <c r="K6598">
        <v>975</v>
      </c>
      <c r="L6598" t="s">
        <v>94</v>
      </c>
      <c r="M6598" t="s">
        <v>27208</v>
      </c>
    </row>
    <row r="6599" spans="1:13" x14ac:dyDescent="0.35">
      <c r="A6599" t="s">
        <v>27952</v>
      </c>
      <c r="B6599" t="s">
        <v>14</v>
      </c>
      <c r="C6599" t="s">
        <v>27953</v>
      </c>
      <c r="D6599" t="s">
        <v>92</v>
      </c>
      <c r="E6599">
        <v>722681</v>
      </c>
      <c r="F6599">
        <v>9147</v>
      </c>
      <c r="G6599">
        <v>0</v>
      </c>
      <c r="H6599" t="s">
        <v>27954</v>
      </c>
      <c r="I6599">
        <v>20</v>
      </c>
      <c r="J6599" t="s">
        <v>53</v>
      </c>
      <c r="K6599">
        <v>689</v>
      </c>
      <c r="L6599" t="s">
        <v>94</v>
      </c>
      <c r="M6599" t="s">
        <v>27208</v>
      </c>
    </row>
    <row r="6600" spans="1:13" x14ac:dyDescent="0.35">
      <c r="A6600" t="s">
        <v>27955</v>
      </c>
      <c r="B6600" t="s">
        <v>14</v>
      </c>
      <c r="C6600" t="s">
        <v>27956</v>
      </c>
      <c r="D6600" t="s">
        <v>92</v>
      </c>
      <c r="E6600">
        <v>212122</v>
      </c>
      <c r="F6600">
        <v>6113</v>
      </c>
      <c r="G6600">
        <v>0</v>
      </c>
      <c r="H6600" t="s">
        <v>27957</v>
      </c>
      <c r="I6600">
        <v>20</v>
      </c>
      <c r="J6600" t="s">
        <v>53</v>
      </c>
      <c r="K6600">
        <v>399</v>
      </c>
      <c r="L6600" t="s">
        <v>94</v>
      </c>
      <c r="M6600" t="s">
        <v>27208</v>
      </c>
    </row>
    <row r="6601" spans="1:13" x14ac:dyDescent="0.35">
      <c r="A6601" t="e">
        <f>-CquhmOVuiY</f>
        <v>#NAME?</v>
      </c>
      <c r="B6601" t="s">
        <v>14</v>
      </c>
      <c r="C6601" t="s">
        <v>27958</v>
      </c>
      <c r="D6601" t="s">
        <v>92</v>
      </c>
      <c r="E6601">
        <v>574739</v>
      </c>
      <c r="F6601">
        <v>7288</v>
      </c>
      <c r="G6601">
        <v>0</v>
      </c>
      <c r="H6601" t="s">
        <v>27959</v>
      </c>
      <c r="I6601">
        <v>20</v>
      </c>
      <c r="J6601" t="s">
        <v>53</v>
      </c>
      <c r="K6601">
        <v>585</v>
      </c>
      <c r="L6601" t="s">
        <v>94</v>
      </c>
      <c r="M6601" t="s">
        <v>27208</v>
      </c>
    </row>
    <row r="6602" spans="1:13" x14ac:dyDescent="0.35">
      <c r="A6602" t="s">
        <v>27960</v>
      </c>
      <c r="B6602" t="s">
        <v>14</v>
      </c>
      <c r="C6602" t="s">
        <v>27961</v>
      </c>
      <c r="D6602" t="s">
        <v>92</v>
      </c>
      <c r="E6602">
        <v>810197</v>
      </c>
      <c r="F6602">
        <v>9668</v>
      </c>
      <c r="G6602">
        <v>0</v>
      </c>
      <c r="H6602" t="s">
        <v>27962</v>
      </c>
      <c r="I6602">
        <v>20</v>
      </c>
      <c r="J6602" t="s">
        <v>53</v>
      </c>
      <c r="K6602">
        <v>899</v>
      </c>
      <c r="L6602" t="s">
        <v>94</v>
      </c>
      <c r="M6602" t="s">
        <v>27208</v>
      </c>
    </row>
    <row r="6603" spans="1:13" x14ac:dyDescent="0.35">
      <c r="A6603" t="s">
        <v>27963</v>
      </c>
      <c r="B6603" t="s">
        <v>14</v>
      </c>
      <c r="C6603" t="s">
        <v>27964</v>
      </c>
      <c r="D6603" t="s">
        <v>92</v>
      </c>
      <c r="E6603">
        <v>138941</v>
      </c>
      <c r="F6603">
        <v>4226</v>
      </c>
      <c r="G6603">
        <v>0</v>
      </c>
      <c r="H6603" t="s">
        <v>27965</v>
      </c>
      <c r="I6603">
        <v>20</v>
      </c>
      <c r="J6603" t="s">
        <v>53</v>
      </c>
      <c r="K6603">
        <v>420</v>
      </c>
      <c r="L6603" t="s">
        <v>94</v>
      </c>
      <c r="M6603" t="s">
        <v>27208</v>
      </c>
    </row>
    <row r="6604" spans="1:13" x14ac:dyDescent="0.35">
      <c r="A6604" t="s">
        <v>27966</v>
      </c>
      <c r="B6604" t="s">
        <v>14</v>
      </c>
      <c r="C6604" t="s">
        <v>27967</v>
      </c>
      <c r="D6604" t="s">
        <v>92</v>
      </c>
      <c r="E6604">
        <v>783193</v>
      </c>
      <c r="F6604">
        <v>9813</v>
      </c>
      <c r="G6604">
        <v>0</v>
      </c>
      <c r="H6604" t="s">
        <v>27968</v>
      </c>
      <c r="I6604">
        <v>20</v>
      </c>
      <c r="J6604" t="s">
        <v>53</v>
      </c>
      <c r="K6604">
        <v>807</v>
      </c>
      <c r="L6604" t="s">
        <v>94</v>
      </c>
      <c r="M6604" t="s">
        <v>27208</v>
      </c>
    </row>
    <row r="6605" spans="1:13" x14ac:dyDescent="0.35">
      <c r="A6605" t="s">
        <v>27969</v>
      </c>
      <c r="B6605" t="s">
        <v>14</v>
      </c>
      <c r="C6605" t="s">
        <v>27970</v>
      </c>
      <c r="D6605" t="s">
        <v>92</v>
      </c>
      <c r="E6605">
        <v>959757</v>
      </c>
      <c r="F6605">
        <v>9433</v>
      </c>
      <c r="G6605">
        <v>0</v>
      </c>
      <c r="H6605" t="s">
        <v>27971</v>
      </c>
      <c r="I6605">
        <v>20</v>
      </c>
      <c r="J6605" t="s">
        <v>53</v>
      </c>
      <c r="K6605">
        <v>599</v>
      </c>
      <c r="L6605" t="s">
        <v>94</v>
      </c>
      <c r="M6605" t="s">
        <v>27208</v>
      </c>
    </row>
    <row r="6606" spans="1:13" x14ac:dyDescent="0.35">
      <c r="A6606" t="s">
        <v>27972</v>
      </c>
      <c r="B6606" t="s">
        <v>14</v>
      </c>
      <c r="C6606" t="s">
        <v>27973</v>
      </c>
      <c r="D6606" t="s">
        <v>92</v>
      </c>
      <c r="E6606">
        <v>497553</v>
      </c>
      <c r="F6606">
        <v>6685</v>
      </c>
      <c r="G6606">
        <v>0</v>
      </c>
      <c r="H6606" t="s">
        <v>27974</v>
      </c>
      <c r="I6606">
        <v>20</v>
      </c>
      <c r="J6606" t="s">
        <v>53</v>
      </c>
      <c r="K6606">
        <v>499</v>
      </c>
      <c r="L6606" t="s">
        <v>94</v>
      </c>
      <c r="M6606" t="s">
        <v>27208</v>
      </c>
    </row>
    <row r="6607" spans="1:13" x14ac:dyDescent="0.35">
      <c r="A6607" t="s">
        <v>27975</v>
      </c>
      <c r="B6607" t="s">
        <v>14</v>
      </c>
      <c r="C6607" t="s">
        <v>27976</v>
      </c>
      <c r="D6607" t="s">
        <v>92</v>
      </c>
      <c r="E6607">
        <v>836782</v>
      </c>
      <c r="F6607">
        <v>10027</v>
      </c>
      <c r="G6607">
        <v>0</v>
      </c>
      <c r="H6607" t="s">
        <v>27977</v>
      </c>
      <c r="I6607">
        <v>20</v>
      </c>
      <c r="J6607" t="s">
        <v>53</v>
      </c>
      <c r="K6607">
        <v>894</v>
      </c>
      <c r="L6607" t="s">
        <v>94</v>
      </c>
      <c r="M6607" t="s">
        <v>27208</v>
      </c>
    </row>
    <row r="6608" spans="1:13" x14ac:dyDescent="0.35">
      <c r="A6608" t="s">
        <v>27978</v>
      </c>
      <c r="B6608" t="s">
        <v>14</v>
      </c>
      <c r="C6608" t="s">
        <v>27979</v>
      </c>
      <c r="D6608" t="s">
        <v>92</v>
      </c>
      <c r="E6608">
        <v>328459</v>
      </c>
      <c r="F6608">
        <v>8331</v>
      </c>
      <c r="G6608">
        <v>0</v>
      </c>
      <c r="H6608" t="s">
        <v>27980</v>
      </c>
      <c r="I6608">
        <v>20</v>
      </c>
      <c r="J6608" t="s">
        <v>53</v>
      </c>
      <c r="K6608">
        <v>1336</v>
      </c>
      <c r="L6608" t="s">
        <v>94</v>
      </c>
      <c r="M6608" t="s">
        <v>27208</v>
      </c>
    </row>
    <row r="6609" spans="1:13" x14ac:dyDescent="0.35">
      <c r="A6609" t="s">
        <v>27981</v>
      </c>
      <c r="B6609" t="s">
        <v>14</v>
      </c>
      <c r="C6609" t="s">
        <v>27982</v>
      </c>
      <c r="D6609" t="s">
        <v>92</v>
      </c>
      <c r="E6609">
        <v>1369745</v>
      </c>
      <c r="F6609">
        <v>13456</v>
      </c>
      <c r="G6609">
        <v>0</v>
      </c>
      <c r="H6609" t="s">
        <v>27983</v>
      </c>
      <c r="I6609">
        <v>20</v>
      </c>
      <c r="J6609" t="s">
        <v>53</v>
      </c>
      <c r="K6609">
        <v>459</v>
      </c>
      <c r="L6609" t="s">
        <v>94</v>
      </c>
      <c r="M6609" t="s">
        <v>27984</v>
      </c>
    </row>
    <row r="6610" spans="1:13" x14ac:dyDescent="0.35">
      <c r="A6610" t="s">
        <v>27985</v>
      </c>
      <c r="B6610" t="s">
        <v>14</v>
      </c>
      <c r="C6610" t="s">
        <v>27986</v>
      </c>
      <c r="D6610" t="s">
        <v>92</v>
      </c>
      <c r="E6610">
        <v>152245</v>
      </c>
      <c r="F6610">
        <v>3987</v>
      </c>
      <c r="G6610">
        <v>0</v>
      </c>
      <c r="H6610" t="s">
        <v>27987</v>
      </c>
      <c r="I6610">
        <v>20</v>
      </c>
      <c r="J6610" t="s">
        <v>53</v>
      </c>
      <c r="K6610">
        <v>343</v>
      </c>
      <c r="L6610" t="s">
        <v>94</v>
      </c>
      <c r="M6610" t="s">
        <v>27984</v>
      </c>
    </row>
    <row r="6611" spans="1:13" x14ac:dyDescent="0.35">
      <c r="A6611" t="s">
        <v>27988</v>
      </c>
      <c r="B6611" t="s">
        <v>14</v>
      </c>
      <c r="C6611" t="s">
        <v>27989</v>
      </c>
      <c r="D6611" t="s">
        <v>92</v>
      </c>
      <c r="E6611">
        <v>333329</v>
      </c>
      <c r="F6611">
        <v>5375</v>
      </c>
      <c r="G6611">
        <v>0</v>
      </c>
      <c r="H6611" t="s">
        <v>27990</v>
      </c>
      <c r="I6611">
        <v>20</v>
      </c>
      <c r="J6611" t="s">
        <v>53</v>
      </c>
      <c r="K6611">
        <v>450</v>
      </c>
      <c r="L6611" t="s">
        <v>94</v>
      </c>
      <c r="M6611" t="s">
        <v>27208</v>
      </c>
    </row>
    <row r="6612" spans="1:13" x14ac:dyDescent="0.35">
      <c r="A6612" t="s">
        <v>27991</v>
      </c>
      <c r="B6612" t="s">
        <v>14</v>
      </c>
      <c r="C6612" t="s">
        <v>27992</v>
      </c>
      <c r="D6612" t="s">
        <v>92</v>
      </c>
      <c r="E6612">
        <v>344673</v>
      </c>
      <c r="F6612">
        <v>8998</v>
      </c>
      <c r="G6612">
        <v>0</v>
      </c>
      <c r="H6612" t="s">
        <v>27993</v>
      </c>
      <c r="I6612">
        <v>20</v>
      </c>
      <c r="J6612" t="s">
        <v>53</v>
      </c>
      <c r="K6612">
        <v>756</v>
      </c>
      <c r="L6612" t="s">
        <v>94</v>
      </c>
      <c r="M6612" t="s">
        <v>27208</v>
      </c>
    </row>
    <row r="6613" spans="1:13" x14ac:dyDescent="0.35">
      <c r="A6613" t="s">
        <v>27994</v>
      </c>
      <c r="B6613" t="s">
        <v>14</v>
      </c>
      <c r="C6613" t="s">
        <v>27995</v>
      </c>
      <c r="D6613" t="s">
        <v>92</v>
      </c>
      <c r="E6613">
        <v>1107278</v>
      </c>
      <c r="F6613">
        <v>27046</v>
      </c>
      <c r="G6613">
        <v>0</v>
      </c>
      <c r="H6613" t="s">
        <v>27996</v>
      </c>
      <c r="I6613">
        <v>20</v>
      </c>
      <c r="J6613" t="s">
        <v>53</v>
      </c>
      <c r="K6613">
        <v>979</v>
      </c>
      <c r="L6613" t="s">
        <v>94</v>
      </c>
      <c r="M6613" t="s">
        <v>27208</v>
      </c>
    </row>
    <row r="6614" spans="1:13" x14ac:dyDescent="0.35">
      <c r="A6614" t="s">
        <v>27997</v>
      </c>
      <c r="B6614" t="s">
        <v>14</v>
      </c>
      <c r="C6614" t="s">
        <v>27998</v>
      </c>
      <c r="D6614" t="s">
        <v>92</v>
      </c>
      <c r="E6614">
        <v>594521</v>
      </c>
      <c r="F6614">
        <v>9514</v>
      </c>
      <c r="G6614">
        <v>0</v>
      </c>
      <c r="H6614" t="s">
        <v>27999</v>
      </c>
      <c r="I6614">
        <v>20</v>
      </c>
      <c r="J6614" t="s">
        <v>53</v>
      </c>
      <c r="K6614">
        <v>597</v>
      </c>
      <c r="L6614" t="s">
        <v>94</v>
      </c>
      <c r="M6614" t="s">
        <v>27208</v>
      </c>
    </row>
    <row r="6615" spans="1:13" x14ac:dyDescent="0.35">
      <c r="A6615" t="s">
        <v>28000</v>
      </c>
      <c r="B6615" t="s">
        <v>14</v>
      </c>
      <c r="C6615" t="s">
        <v>28001</v>
      </c>
      <c r="D6615" t="s">
        <v>92</v>
      </c>
      <c r="E6615">
        <v>839534</v>
      </c>
      <c r="F6615">
        <v>13620</v>
      </c>
      <c r="G6615">
        <v>0</v>
      </c>
      <c r="H6615" t="s">
        <v>28002</v>
      </c>
      <c r="I6615">
        <v>20</v>
      </c>
      <c r="J6615" t="s">
        <v>53</v>
      </c>
      <c r="K6615">
        <v>641</v>
      </c>
      <c r="L6615" t="s">
        <v>94</v>
      </c>
      <c r="M6615" t="s">
        <v>27208</v>
      </c>
    </row>
    <row r="6616" spans="1:13" x14ac:dyDescent="0.35">
      <c r="A6616" t="s">
        <v>28003</v>
      </c>
      <c r="B6616" t="s">
        <v>14</v>
      </c>
      <c r="C6616" t="s">
        <v>28004</v>
      </c>
      <c r="D6616" t="s">
        <v>92</v>
      </c>
      <c r="E6616">
        <v>79197</v>
      </c>
      <c r="F6616">
        <v>1961</v>
      </c>
      <c r="G6616">
        <v>0</v>
      </c>
      <c r="H6616" t="s">
        <v>28005</v>
      </c>
      <c r="I6616">
        <v>20</v>
      </c>
      <c r="J6616" t="s">
        <v>53</v>
      </c>
      <c r="K6616">
        <v>153</v>
      </c>
      <c r="L6616" t="s">
        <v>94</v>
      </c>
      <c r="M6616" t="s">
        <v>28006</v>
      </c>
    </row>
    <row r="6617" spans="1:13" x14ac:dyDescent="0.35">
      <c r="A6617" t="s">
        <v>28007</v>
      </c>
      <c r="B6617" t="s">
        <v>14</v>
      </c>
      <c r="C6617" t="s">
        <v>28008</v>
      </c>
      <c r="D6617" t="s">
        <v>92</v>
      </c>
      <c r="E6617">
        <v>686635</v>
      </c>
      <c r="F6617">
        <v>8182</v>
      </c>
      <c r="G6617">
        <v>0</v>
      </c>
      <c r="H6617" t="s">
        <v>28009</v>
      </c>
      <c r="I6617">
        <v>20</v>
      </c>
      <c r="J6617" t="s">
        <v>53</v>
      </c>
      <c r="K6617">
        <v>579</v>
      </c>
      <c r="L6617" t="s">
        <v>94</v>
      </c>
      <c r="M6617" t="s">
        <v>27208</v>
      </c>
    </row>
    <row r="6618" spans="1:13" x14ac:dyDescent="0.35">
      <c r="A6618" t="s">
        <v>28010</v>
      </c>
      <c r="B6618" t="s">
        <v>14</v>
      </c>
      <c r="C6618" t="s">
        <v>28011</v>
      </c>
      <c r="D6618" t="s">
        <v>92</v>
      </c>
      <c r="E6618">
        <v>580523</v>
      </c>
      <c r="F6618">
        <v>13808</v>
      </c>
      <c r="G6618">
        <v>0</v>
      </c>
      <c r="H6618" t="s">
        <v>28012</v>
      </c>
      <c r="I6618">
        <v>20</v>
      </c>
      <c r="J6618" t="s">
        <v>53</v>
      </c>
      <c r="K6618">
        <v>852</v>
      </c>
      <c r="L6618" t="s">
        <v>94</v>
      </c>
      <c r="M6618" t="s">
        <v>27208</v>
      </c>
    </row>
    <row r="6619" spans="1:13" x14ac:dyDescent="0.35">
      <c r="A6619" t="s">
        <v>28013</v>
      </c>
      <c r="B6619" t="s">
        <v>14</v>
      </c>
      <c r="C6619" t="s">
        <v>28014</v>
      </c>
      <c r="D6619" t="s">
        <v>92</v>
      </c>
      <c r="E6619">
        <v>1911668</v>
      </c>
      <c r="F6619">
        <v>27706</v>
      </c>
      <c r="G6619">
        <v>0</v>
      </c>
      <c r="H6619" t="s">
        <v>28015</v>
      </c>
      <c r="I6619">
        <v>20</v>
      </c>
      <c r="J6619" t="s">
        <v>53</v>
      </c>
      <c r="K6619">
        <v>2959</v>
      </c>
      <c r="L6619" t="s">
        <v>94</v>
      </c>
      <c r="M6619" t="s">
        <v>27208</v>
      </c>
    </row>
    <row r="6620" spans="1:13" x14ac:dyDescent="0.35">
      <c r="A6620" t="s">
        <v>28016</v>
      </c>
      <c r="B6620" t="s">
        <v>14</v>
      </c>
      <c r="C6620" t="s">
        <v>28017</v>
      </c>
      <c r="D6620" t="s">
        <v>92</v>
      </c>
      <c r="E6620">
        <v>266344</v>
      </c>
      <c r="F6620">
        <v>5279</v>
      </c>
      <c r="G6620">
        <v>0</v>
      </c>
      <c r="H6620" t="s">
        <v>28018</v>
      </c>
      <c r="I6620">
        <v>20</v>
      </c>
      <c r="J6620" t="s">
        <v>53</v>
      </c>
      <c r="K6620">
        <v>366</v>
      </c>
      <c r="L6620" t="s">
        <v>94</v>
      </c>
      <c r="M6620" t="s">
        <v>27208</v>
      </c>
    </row>
    <row r="6621" spans="1:13" x14ac:dyDescent="0.35">
      <c r="A6621" t="s">
        <v>28019</v>
      </c>
      <c r="B6621" t="s">
        <v>14</v>
      </c>
      <c r="C6621" t="s">
        <v>28020</v>
      </c>
      <c r="D6621" t="s">
        <v>92</v>
      </c>
      <c r="E6621">
        <v>388575</v>
      </c>
      <c r="F6621">
        <v>10504</v>
      </c>
      <c r="G6621">
        <v>0</v>
      </c>
      <c r="H6621" t="s">
        <v>28021</v>
      </c>
      <c r="I6621">
        <v>20</v>
      </c>
      <c r="J6621" t="s">
        <v>53</v>
      </c>
      <c r="K6621">
        <v>6772</v>
      </c>
      <c r="L6621" t="s">
        <v>94</v>
      </c>
      <c r="M6621" t="s">
        <v>27208</v>
      </c>
    </row>
    <row r="6622" spans="1:13" x14ac:dyDescent="0.35">
      <c r="A6622" t="s">
        <v>28022</v>
      </c>
      <c r="B6622" t="s">
        <v>14</v>
      </c>
      <c r="C6622" t="s">
        <v>28023</v>
      </c>
      <c r="D6622" t="s">
        <v>92</v>
      </c>
      <c r="E6622">
        <v>443309</v>
      </c>
      <c r="F6622">
        <v>18599</v>
      </c>
      <c r="G6622">
        <v>0</v>
      </c>
      <c r="H6622" t="s">
        <v>28024</v>
      </c>
      <c r="I6622">
        <v>20</v>
      </c>
      <c r="J6622" t="s">
        <v>53</v>
      </c>
      <c r="K6622">
        <v>1133</v>
      </c>
      <c r="L6622" t="s">
        <v>94</v>
      </c>
      <c r="M6622" t="s">
        <v>27208</v>
      </c>
    </row>
    <row r="6623" spans="1:13" x14ac:dyDescent="0.35">
      <c r="A6623" t="s">
        <v>28025</v>
      </c>
      <c r="B6623" t="s">
        <v>14</v>
      </c>
      <c r="C6623" t="s">
        <v>28026</v>
      </c>
      <c r="D6623" t="s">
        <v>92</v>
      </c>
      <c r="E6623">
        <v>812989</v>
      </c>
      <c r="F6623">
        <v>10492</v>
      </c>
      <c r="G6623">
        <v>0</v>
      </c>
      <c r="H6623" t="s">
        <v>28027</v>
      </c>
      <c r="I6623">
        <v>20</v>
      </c>
      <c r="J6623" t="s">
        <v>53</v>
      </c>
      <c r="K6623">
        <v>783</v>
      </c>
      <c r="L6623" t="s">
        <v>94</v>
      </c>
      <c r="M6623" t="s">
        <v>27208</v>
      </c>
    </row>
    <row r="6624" spans="1:13" x14ac:dyDescent="0.35">
      <c r="A6624" t="e">
        <f>-ZCMDKQpI1Q</f>
        <v>#NAME?</v>
      </c>
      <c r="B6624" t="s">
        <v>14</v>
      </c>
      <c r="C6624" t="s">
        <v>28028</v>
      </c>
      <c r="D6624" t="s">
        <v>92</v>
      </c>
      <c r="E6624">
        <v>177921</v>
      </c>
      <c r="F6624">
        <v>3775</v>
      </c>
      <c r="G6624">
        <v>0</v>
      </c>
      <c r="H6624" t="s">
        <v>28029</v>
      </c>
      <c r="I6624">
        <v>20</v>
      </c>
      <c r="J6624" t="s">
        <v>53</v>
      </c>
      <c r="K6624">
        <v>356</v>
      </c>
      <c r="L6624" t="s">
        <v>94</v>
      </c>
      <c r="M6624" t="s">
        <v>27208</v>
      </c>
    </row>
    <row r="6625" spans="1:13" x14ac:dyDescent="0.35">
      <c r="A6625" t="s">
        <v>28030</v>
      </c>
      <c r="B6625" t="s">
        <v>14</v>
      </c>
      <c r="C6625" t="s">
        <v>28031</v>
      </c>
      <c r="D6625" t="s">
        <v>92</v>
      </c>
      <c r="E6625">
        <v>260830</v>
      </c>
      <c r="F6625">
        <v>6576</v>
      </c>
      <c r="G6625">
        <v>0</v>
      </c>
      <c r="H6625" t="s">
        <v>28032</v>
      </c>
      <c r="I6625">
        <v>20</v>
      </c>
      <c r="J6625" t="s">
        <v>53</v>
      </c>
      <c r="K6625">
        <v>441</v>
      </c>
      <c r="L6625" t="s">
        <v>94</v>
      </c>
      <c r="M6625" t="s">
        <v>27208</v>
      </c>
    </row>
    <row r="6626" spans="1:13" x14ac:dyDescent="0.35">
      <c r="A6626" t="s">
        <v>28033</v>
      </c>
      <c r="B6626" t="s">
        <v>14</v>
      </c>
      <c r="C6626" t="s">
        <v>28034</v>
      </c>
      <c r="D6626" t="s">
        <v>92</v>
      </c>
      <c r="E6626">
        <v>500961</v>
      </c>
      <c r="F6626">
        <v>7469</v>
      </c>
      <c r="G6626">
        <v>0</v>
      </c>
      <c r="H6626" t="s">
        <v>28035</v>
      </c>
      <c r="I6626">
        <v>20</v>
      </c>
      <c r="J6626" t="s">
        <v>53</v>
      </c>
      <c r="K6626">
        <v>514</v>
      </c>
      <c r="L6626" t="s">
        <v>94</v>
      </c>
      <c r="M6626" t="s">
        <v>27208</v>
      </c>
    </row>
    <row r="6627" spans="1:13" x14ac:dyDescent="0.35">
      <c r="A6627" t="s">
        <v>28036</v>
      </c>
      <c r="B6627" t="s">
        <v>14</v>
      </c>
      <c r="C6627" t="s">
        <v>28037</v>
      </c>
      <c r="D6627" t="s">
        <v>92</v>
      </c>
      <c r="E6627">
        <v>446678</v>
      </c>
      <c r="F6627">
        <v>8794</v>
      </c>
      <c r="G6627">
        <v>0</v>
      </c>
      <c r="H6627" t="s">
        <v>28038</v>
      </c>
      <c r="I6627">
        <v>20</v>
      </c>
      <c r="J6627" t="s">
        <v>53</v>
      </c>
      <c r="K6627">
        <v>476</v>
      </c>
      <c r="L6627" t="s">
        <v>94</v>
      </c>
      <c r="M6627" t="s">
        <v>27208</v>
      </c>
    </row>
    <row r="6628" spans="1:13" x14ac:dyDescent="0.35">
      <c r="A6628" t="s">
        <v>28039</v>
      </c>
      <c r="B6628" t="s">
        <v>14</v>
      </c>
      <c r="C6628" t="s">
        <v>28040</v>
      </c>
      <c r="D6628" t="s">
        <v>92</v>
      </c>
      <c r="E6628">
        <v>651106</v>
      </c>
      <c r="F6628">
        <v>10509</v>
      </c>
      <c r="G6628">
        <v>0</v>
      </c>
      <c r="H6628" t="s">
        <v>28041</v>
      </c>
      <c r="I6628">
        <v>20</v>
      </c>
      <c r="J6628" t="s">
        <v>53</v>
      </c>
      <c r="K6628">
        <v>565</v>
      </c>
      <c r="L6628" t="s">
        <v>94</v>
      </c>
      <c r="M6628" t="s">
        <v>27208</v>
      </c>
    </row>
    <row r="6629" spans="1:13" x14ac:dyDescent="0.35">
      <c r="A6629" t="s">
        <v>28042</v>
      </c>
      <c r="B6629" t="s">
        <v>14</v>
      </c>
      <c r="C6629" t="s">
        <v>28043</v>
      </c>
      <c r="D6629" t="s">
        <v>92</v>
      </c>
      <c r="E6629">
        <v>294924</v>
      </c>
      <c r="F6629">
        <v>7354</v>
      </c>
      <c r="G6629">
        <v>0</v>
      </c>
      <c r="H6629" t="s">
        <v>28044</v>
      </c>
      <c r="I6629">
        <v>20</v>
      </c>
      <c r="J6629" t="s">
        <v>53</v>
      </c>
      <c r="K6629">
        <v>1709</v>
      </c>
      <c r="L6629" t="s">
        <v>94</v>
      </c>
      <c r="M6629" t="s">
        <v>27208</v>
      </c>
    </row>
    <row r="6630" spans="1:13" x14ac:dyDescent="0.35">
      <c r="A6630" t="s">
        <v>28045</v>
      </c>
      <c r="B6630" t="s">
        <v>14</v>
      </c>
      <c r="C6630" t="s">
        <v>28046</v>
      </c>
      <c r="D6630" t="s">
        <v>92</v>
      </c>
      <c r="E6630">
        <v>619346</v>
      </c>
      <c r="F6630">
        <v>10983</v>
      </c>
      <c r="G6630">
        <v>0</v>
      </c>
      <c r="H6630" t="s">
        <v>28047</v>
      </c>
      <c r="I6630">
        <v>20</v>
      </c>
      <c r="J6630" t="s">
        <v>53</v>
      </c>
      <c r="K6630">
        <v>548</v>
      </c>
      <c r="L6630" t="s">
        <v>94</v>
      </c>
      <c r="M6630" t="s">
        <v>27208</v>
      </c>
    </row>
    <row r="6631" spans="1:13" x14ac:dyDescent="0.35">
      <c r="A6631" t="s">
        <v>28048</v>
      </c>
      <c r="B6631" t="s">
        <v>14</v>
      </c>
      <c r="C6631" t="s">
        <v>28049</v>
      </c>
      <c r="D6631" t="s">
        <v>92</v>
      </c>
      <c r="E6631">
        <v>2229131</v>
      </c>
      <c r="F6631">
        <v>15491</v>
      </c>
      <c r="G6631">
        <v>0</v>
      </c>
      <c r="H6631" t="s">
        <v>28050</v>
      </c>
      <c r="I6631">
        <v>20</v>
      </c>
      <c r="J6631" t="s">
        <v>53</v>
      </c>
      <c r="K6631">
        <v>681</v>
      </c>
      <c r="L6631" t="s">
        <v>94</v>
      </c>
      <c r="M6631" t="s">
        <v>27208</v>
      </c>
    </row>
    <row r="6632" spans="1:13" x14ac:dyDescent="0.35">
      <c r="A6632" t="s">
        <v>28051</v>
      </c>
      <c r="B6632" t="s">
        <v>14</v>
      </c>
      <c r="C6632" t="s">
        <v>28052</v>
      </c>
      <c r="D6632" t="s">
        <v>92</v>
      </c>
      <c r="E6632">
        <v>1068248</v>
      </c>
      <c r="F6632">
        <v>14605</v>
      </c>
      <c r="G6632">
        <v>0</v>
      </c>
      <c r="H6632" t="s">
        <v>28053</v>
      </c>
      <c r="I6632">
        <v>20</v>
      </c>
      <c r="J6632" t="s">
        <v>53</v>
      </c>
      <c r="K6632">
        <v>982</v>
      </c>
      <c r="L6632" t="s">
        <v>94</v>
      </c>
      <c r="M6632" t="s">
        <v>27208</v>
      </c>
    </row>
    <row r="6633" spans="1:13" x14ac:dyDescent="0.35">
      <c r="A6633" t="s">
        <v>28054</v>
      </c>
      <c r="B6633" t="s">
        <v>14</v>
      </c>
      <c r="C6633" t="s">
        <v>28055</v>
      </c>
      <c r="D6633" t="s">
        <v>92</v>
      </c>
      <c r="E6633">
        <v>386172</v>
      </c>
      <c r="F6633">
        <v>8454</v>
      </c>
      <c r="G6633">
        <v>0</v>
      </c>
      <c r="H6633" t="s">
        <v>28056</v>
      </c>
      <c r="I6633">
        <v>20</v>
      </c>
      <c r="J6633" t="s">
        <v>53</v>
      </c>
      <c r="K6633">
        <v>458</v>
      </c>
      <c r="L6633" t="s">
        <v>94</v>
      </c>
      <c r="M6633" t="s">
        <v>27208</v>
      </c>
    </row>
    <row r="6634" spans="1:13" x14ac:dyDescent="0.35">
      <c r="A6634" t="s">
        <v>28057</v>
      </c>
      <c r="B6634" t="s">
        <v>14</v>
      </c>
      <c r="C6634" t="s">
        <v>28058</v>
      </c>
      <c r="D6634" t="s">
        <v>92</v>
      </c>
      <c r="E6634">
        <v>314377</v>
      </c>
      <c r="F6634">
        <v>4562</v>
      </c>
      <c r="G6634">
        <v>0</v>
      </c>
      <c r="H6634" t="s">
        <v>28059</v>
      </c>
      <c r="I6634">
        <v>20</v>
      </c>
      <c r="J6634" t="s">
        <v>53</v>
      </c>
      <c r="K6634">
        <v>481</v>
      </c>
      <c r="L6634" t="s">
        <v>94</v>
      </c>
      <c r="M6634" t="s">
        <v>27208</v>
      </c>
    </row>
    <row r="6635" spans="1:13" x14ac:dyDescent="0.35">
      <c r="A6635" t="s">
        <v>28060</v>
      </c>
      <c r="B6635" t="s">
        <v>14</v>
      </c>
      <c r="C6635" t="s">
        <v>28061</v>
      </c>
      <c r="D6635" t="s">
        <v>92</v>
      </c>
      <c r="E6635">
        <v>1286689</v>
      </c>
      <c r="F6635">
        <v>16519</v>
      </c>
      <c r="G6635">
        <v>0</v>
      </c>
      <c r="H6635" t="s">
        <v>28062</v>
      </c>
      <c r="I6635">
        <v>20</v>
      </c>
      <c r="J6635" t="s">
        <v>53</v>
      </c>
      <c r="K6635">
        <v>683</v>
      </c>
      <c r="L6635" t="s">
        <v>94</v>
      </c>
      <c r="M6635" t="s">
        <v>27208</v>
      </c>
    </row>
    <row r="6636" spans="1:13" x14ac:dyDescent="0.35">
      <c r="A6636" t="s">
        <v>28063</v>
      </c>
      <c r="B6636" t="s">
        <v>14</v>
      </c>
      <c r="C6636" t="s">
        <v>28064</v>
      </c>
      <c r="D6636" t="s">
        <v>92</v>
      </c>
      <c r="E6636">
        <v>539945</v>
      </c>
      <c r="F6636">
        <v>10301</v>
      </c>
      <c r="G6636">
        <v>0</v>
      </c>
      <c r="H6636" t="s">
        <v>28065</v>
      </c>
      <c r="I6636">
        <v>20</v>
      </c>
      <c r="J6636" t="s">
        <v>53</v>
      </c>
      <c r="K6636">
        <v>529</v>
      </c>
      <c r="L6636" t="s">
        <v>94</v>
      </c>
      <c r="M6636" t="s">
        <v>27208</v>
      </c>
    </row>
    <row r="6637" spans="1:13" x14ac:dyDescent="0.35">
      <c r="A6637" t="s">
        <v>28066</v>
      </c>
      <c r="B6637" t="s">
        <v>14</v>
      </c>
      <c r="C6637" t="s">
        <v>28067</v>
      </c>
      <c r="D6637" t="s">
        <v>92</v>
      </c>
      <c r="E6637">
        <v>999107</v>
      </c>
      <c r="F6637">
        <v>15966</v>
      </c>
      <c r="G6637">
        <v>0</v>
      </c>
      <c r="H6637" t="s">
        <v>28068</v>
      </c>
      <c r="I6637">
        <v>20</v>
      </c>
      <c r="J6637" t="s">
        <v>53</v>
      </c>
      <c r="K6637">
        <v>2248</v>
      </c>
      <c r="L6637" t="s">
        <v>94</v>
      </c>
      <c r="M6637" t="s">
        <v>27208</v>
      </c>
    </row>
    <row r="6638" spans="1:13" x14ac:dyDescent="0.35">
      <c r="A6638" t="s">
        <v>28069</v>
      </c>
      <c r="B6638" t="s">
        <v>14</v>
      </c>
      <c r="C6638" t="s">
        <v>28070</v>
      </c>
      <c r="D6638" t="s">
        <v>92</v>
      </c>
      <c r="E6638">
        <v>761944</v>
      </c>
      <c r="F6638">
        <v>10692</v>
      </c>
      <c r="G6638">
        <v>0</v>
      </c>
      <c r="H6638" t="s">
        <v>28071</v>
      </c>
      <c r="I6638">
        <v>20</v>
      </c>
      <c r="J6638" t="s">
        <v>53</v>
      </c>
      <c r="K6638">
        <v>839</v>
      </c>
      <c r="L6638" t="s">
        <v>94</v>
      </c>
      <c r="M6638" t="s">
        <v>27208</v>
      </c>
    </row>
    <row r="6639" spans="1:13" x14ac:dyDescent="0.35">
      <c r="A6639" t="s">
        <v>28072</v>
      </c>
      <c r="B6639" t="s">
        <v>14</v>
      </c>
      <c r="C6639" t="s">
        <v>28073</v>
      </c>
      <c r="D6639" t="s">
        <v>92</v>
      </c>
      <c r="E6639">
        <v>1319464</v>
      </c>
      <c r="F6639">
        <v>14795</v>
      </c>
      <c r="G6639">
        <v>0</v>
      </c>
      <c r="H6639" t="s">
        <v>28074</v>
      </c>
      <c r="I6639">
        <v>20</v>
      </c>
      <c r="J6639" t="s">
        <v>53</v>
      </c>
      <c r="K6639">
        <v>735</v>
      </c>
      <c r="L6639" t="s">
        <v>94</v>
      </c>
      <c r="M6639" t="s">
        <v>27984</v>
      </c>
    </row>
    <row r="6640" spans="1:13" x14ac:dyDescent="0.35">
      <c r="A6640" t="s">
        <v>28075</v>
      </c>
      <c r="B6640" t="s">
        <v>14</v>
      </c>
      <c r="C6640" t="s">
        <v>28076</v>
      </c>
      <c r="D6640" t="s">
        <v>92</v>
      </c>
      <c r="E6640">
        <v>1019793</v>
      </c>
      <c r="F6640">
        <v>15917</v>
      </c>
      <c r="G6640">
        <v>0</v>
      </c>
      <c r="H6640" t="s">
        <v>28077</v>
      </c>
      <c r="I6640">
        <v>20</v>
      </c>
      <c r="J6640" t="s">
        <v>53</v>
      </c>
      <c r="K6640">
        <v>718</v>
      </c>
      <c r="L6640" t="s">
        <v>94</v>
      </c>
      <c r="M6640" t="s">
        <v>27984</v>
      </c>
    </row>
    <row r="6641" spans="1:13" x14ac:dyDescent="0.35">
      <c r="A6641" t="s">
        <v>28078</v>
      </c>
      <c r="B6641" t="s">
        <v>14</v>
      </c>
      <c r="C6641" t="s">
        <v>28079</v>
      </c>
      <c r="D6641" t="s">
        <v>92</v>
      </c>
      <c r="E6641">
        <v>428925</v>
      </c>
      <c r="F6641">
        <v>8892</v>
      </c>
      <c r="G6641">
        <v>0</v>
      </c>
      <c r="H6641" t="s">
        <v>28080</v>
      </c>
      <c r="I6641">
        <v>20</v>
      </c>
      <c r="J6641" t="s">
        <v>53</v>
      </c>
      <c r="K6641">
        <v>361</v>
      </c>
      <c r="L6641" t="s">
        <v>94</v>
      </c>
      <c r="M6641" t="s">
        <v>27984</v>
      </c>
    </row>
    <row r="6642" spans="1:13" x14ac:dyDescent="0.35">
      <c r="A6642" t="s">
        <v>28081</v>
      </c>
      <c r="B6642" t="s">
        <v>14</v>
      </c>
      <c r="C6642" t="s">
        <v>28082</v>
      </c>
      <c r="D6642" t="s">
        <v>92</v>
      </c>
      <c r="E6642">
        <v>231880</v>
      </c>
      <c r="F6642">
        <v>4793</v>
      </c>
      <c r="G6642">
        <v>0</v>
      </c>
      <c r="H6642" t="s">
        <v>28083</v>
      </c>
      <c r="I6642">
        <v>20</v>
      </c>
      <c r="J6642" t="s">
        <v>53</v>
      </c>
      <c r="K6642">
        <v>394</v>
      </c>
      <c r="L6642" t="s">
        <v>94</v>
      </c>
      <c r="M6642" t="s">
        <v>27984</v>
      </c>
    </row>
    <row r="6643" spans="1:13" x14ac:dyDescent="0.35">
      <c r="A6643" t="s">
        <v>28084</v>
      </c>
      <c r="B6643" t="s">
        <v>14</v>
      </c>
      <c r="C6643" t="s">
        <v>28085</v>
      </c>
      <c r="D6643" t="s">
        <v>92</v>
      </c>
      <c r="E6643">
        <v>451850</v>
      </c>
      <c r="F6643">
        <v>7954</v>
      </c>
      <c r="G6643">
        <v>0</v>
      </c>
      <c r="H6643" t="s">
        <v>28086</v>
      </c>
      <c r="I6643">
        <v>20</v>
      </c>
      <c r="J6643" t="s">
        <v>53</v>
      </c>
      <c r="K6643">
        <v>421</v>
      </c>
      <c r="L6643" t="s">
        <v>94</v>
      </c>
      <c r="M6643" t="s">
        <v>27984</v>
      </c>
    </row>
    <row r="6644" spans="1:13" x14ac:dyDescent="0.35">
      <c r="A6644" t="s">
        <v>28087</v>
      </c>
      <c r="B6644" t="s">
        <v>14</v>
      </c>
      <c r="C6644" t="s">
        <v>28088</v>
      </c>
      <c r="D6644" t="s">
        <v>92</v>
      </c>
      <c r="E6644">
        <v>814648</v>
      </c>
      <c r="F6644">
        <v>12702</v>
      </c>
      <c r="G6644">
        <v>0</v>
      </c>
      <c r="H6644" t="s">
        <v>28089</v>
      </c>
      <c r="I6644">
        <v>20</v>
      </c>
      <c r="J6644" t="s">
        <v>53</v>
      </c>
      <c r="K6644">
        <v>541</v>
      </c>
      <c r="L6644" t="s">
        <v>94</v>
      </c>
      <c r="M6644" t="s">
        <v>27984</v>
      </c>
    </row>
    <row r="6645" spans="1:13" x14ac:dyDescent="0.35">
      <c r="A6645" t="s">
        <v>28090</v>
      </c>
      <c r="B6645" t="s">
        <v>14</v>
      </c>
      <c r="C6645" t="s">
        <v>28091</v>
      </c>
      <c r="D6645" t="s">
        <v>92</v>
      </c>
      <c r="E6645">
        <v>668047</v>
      </c>
      <c r="F6645">
        <v>11728</v>
      </c>
      <c r="G6645">
        <v>0</v>
      </c>
      <c r="H6645" t="s">
        <v>28092</v>
      </c>
      <c r="I6645">
        <v>20</v>
      </c>
      <c r="J6645" t="s">
        <v>53</v>
      </c>
      <c r="K6645">
        <v>564</v>
      </c>
      <c r="L6645" t="s">
        <v>94</v>
      </c>
      <c r="M6645" t="s">
        <v>27984</v>
      </c>
    </row>
    <row r="6646" spans="1:13" x14ac:dyDescent="0.35">
      <c r="A6646" t="s">
        <v>28093</v>
      </c>
      <c r="B6646" t="s">
        <v>14</v>
      </c>
      <c r="C6646" t="s">
        <v>28094</v>
      </c>
      <c r="D6646" t="s">
        <v>92</v>
      </c>
      <c r="E6646">
        <v>719650</v>
      </c>
      <c r="F6646">
        <v>16662</v>
      </c>
      <c r="G6646">
        <v>0</v>
      </c>
      <c r="H6646" t="s">
        <v>28095</v>
      </c>
      <c r="I6646">
        <v>20</v>
      </c>
      <c r="J6646" t="s">
        <v>53</v>
      </c>
      <c r="K6646">
        <v>576</v>
      </c>
      <c r="L6646" t="s">
        <v>94</v>
      </c>
      <c r="M6646" t="s">
        <v>27984</v>
      </c>
    </row>
    <row r="6647" spans="1:13" x14ac:dyDescent="0.35">
      <c r="A6647" t="s">
        <v>28096</v>
      </c>
      <c r="B6647" t="s">
        <v>14</v>
      </c>
      <c r="C6647" t="s">
        <v>28097</v>
      </c>
      <c r="D6647" t="s">
        <v>92</v>
      </c>
      <c r="E6647">
        <v>788111</v>
      </c>
      <c r="F6647">
        <v>14894</v>
      </c>
      <c r="G6647">
        <v>0</v>
      </c>
      <c r="H6647" t="s">
        <v>28098</v>
      </c>
      <c r="I6647">
        <v>20</v>
      </c>
      <c r="J6647" t="s">
        <v>53</v>
      </c>
      <c r="K6647">
        <v>967</v>
      </c>
      <c r="L6647" t="s">
        <v>94</v>
      </c>
    </row>
    <row r="6648" spans="1:13" x14ac:dyDescent="0.35">
      <c r="A6648" t="s">
        <v>28099</v>
      </c>
      <c r="B6648" t="s">
        <v>14</v>
      </c>
      <c r="C6648" t="s">
        <v>28100</v>
      </c>
      <c r="D6648" t="s">
        <v>92</v>
      </c>
      <c r="E6648">
        <v>212425</v>
      </c>
      <c r="F6648">
        <v>7208</v>
      </c>
      <c r="G6648">
        <v>0</v>
      </c>
      <c r="H6648" t="s">
        <v>28101</v>
      </c>
      <c r="I6648">
        <v>20</v>
      </c>
      <c r="J6648" t="s">
        <v>53</v>
      </c>
      <c r="K6648">
        <v>590</v>
      </c>
      <c r="L6648" t="s">
        <v>94</v>
      </c>
      <c r="M6648" t="s">
        <v>27984</v>
      </c>
    </row>
    <row r="6649" spans="1:13" x14ac:dyDescent="0.35">
      <c r="A6649" t="s">
        <v>28102</v>
      </c>
      <c r="B6649" t="s">
        <v>14</v>
      </c>
      <c r="C6649" t="s">
        <v>28103</v>
      </c>
      <c r="D6649" t="s">
        <v>92</v>
      </c>
      <c r="E6649">
        <v>604308</v>
      </c>
      <c r="F6649">
        <v>12202</v>
      </c>
      <c r="G6649">
        <v>0</v>
      </c>
      <c r="H6649" t="s">
        <v>28104</v>
      </c>
      <c r="I6649">
        <v>20</v>
      </c>
      <c r="J6649" t="s">
        <v>53</v>
      </c>
      <c r="K6649">
        <v>988</v>
      </c>
      <c r="L6649" t="s">
        <v>94</v>
      </c>
      <c r="M6649" t="s">
        <v>27984</v>
      </c>
    </row>
    <row r="6650" spans="1:13" x14ac:dyDescent="0.35">
      <c r="A6650" t="s">
        <v>28105</v>
      </c>
      <c r="B6650" t="s">
        <v>14</v>
      </c>
      <c r="C6650" t="s">
        <v>28106</v>
      </c>
      <c r="D6650" t="s">
        <v>92</v>
      </c>
      <c r="E6650">
        <v>311712</v>
      </c>
      <c r="F6650">
        <v>7116</v>
      </c>
      <c r="G6650">
        <v>0</v>
      </c>
      <c r="H6650" t="s">
        <v>28107</v>
      </c>
      <c r="I6650">
        <v>20</v>
      </c>
      <c r="J6650" t="s">
        <v>53</v>
      </c>
      <c r="K6650">
        <v>497</v>
      </c>
      <c r="L6650" t="s">
        <v>94</v>
      </c>
      <c r="M6650" t="s">
        <v>27984</v>
      </c>
    </row>
    <row r="6651" spans="1:13" x14ac:dyDescent="0.35">
      <c r="A6651" t="s">
        <v>28108</v>
      </c>
      <c r="B6651" t="s">
        <v>14</v>
      </c>
      <c r="C6651" t="s">
        <v>28109</v>
      </c>
      <c r="D6651" t="s">
        <v>92</v>
      </c>
      <c r="E6651">
        <v>450872</v>
      </c>
      <c r="F6651">
        <v>7079</v>
      </c>
      <c r="G6651">
        <v>0</v>
      </c>
      <c r="H6651" t="s">
        <v>28110</v>
      </c>
      <c r="I6651">
        <v>20</v>
      </c>
      <c r="J6651" t="s">
        <v>53</v>
      </c>
      <c r="K6651">
        <v>496</v>
      </c>
      <c r="L6651" t="s">
        <v>94</v>
      </c>
      <c r="M6651" t="s">
        <v>27984</v>
      </c>
    </row>
    <row r="6652" spans="1:13" x14ac:dyDescent="0.35">
      <c r="A6652" t="s">
        <v>28111</v>
      </c>
      <c r="B6652" t="s">
        <v>14</v>
      </c>
      <c r="C6652" t="s">
        <v>28112</v>
      </c>
      <c r="D6652" t="s">
        <v>92</v>
      </c>
      <c r="E6652">
        <v>652834</v>
      </c>
      <c r="F6652">
        <v>13464</v>
      </c>
      <c r="G6652">
        <v>0</v>
      </c>
      <c r="H6652" t="s">
        <v>28113</v>
      </c>
      <c r="I6652">
        <v>20</v>
      </c>
      <c r="J6652" t="s">
        <v>53</v>
      </c>
      <c r="K6652">
        <v>1054</v>
      </c>
      <c r="L6652" t="s">
        <v>94</v>
      </c>
      <c r="M6652" t="s">
        <v>27984</v>
      </c>
    </row>
    <row r="6653" spans="1:13" x14ac:dyDescent="0.35">
      <c r="A6653" t="s">
        <v>28114</v>
      </c>
      <c r="B6653" t="s">
        <v>14</v>
      </c>
      <c r="C6653" t="s">
        <v>28115</v>
      </c>
      <c r="D6653" t="s">
        <v>92</v>
      </c>
      <c r="E6653">
        <v>342371</v>
      </c>
      <c r="F6653">
        <v>7227</v>
      </c>
      <c r="G6653">
        <v>0</v>
      </c>
      <c r="H6653" t="s">
        <v>28116</v>
      </c>
      <c r="I6653">
        <v>20</v>
      </c>
      <c r="J6653" t="s">
        <v>53</v>
      </c>
      <c r="K6653">
        <v>469</v>
      </c>
      <c r="L6653" t="s">
        <v>94</v>
      </c>
    </row>
    <row r="6654" spans="1:13" x14ac:dyDescent="0.35">
      <c r="A6654" t="s">
        <v>28117</v>
      </c>
      <c r="B6654" t="s">
        <v>14</v>
      </c>
      <c r="C6654" t="s">
        <v>28118</v>
      </c>
      <c r="D6654" t="s">
        <v>92</v>
      </c>
      <c r="E6654">
        <v>411624</v>
      </c>
      <c r="F6654">
        <v>9303</v>
      </c>
      <c r="G6654">
        <v>0</v>
      </c>
      <c r="H6654" t="s">
        <v>28119</v>
      </c>
      <c r="I6654">
        <v>20</v>
      </c>
      <c r="J6654" t="s">
        <v>53</v>
      </c>
      <c r="K6654">
        <v>454</v>
      </c>
      <c r="L6654" t="s">
        <v>94</v>
      </c>
      <c r="M6654" t="s">
        <v>27984</v>
      </c>
    </row>
    <row r="6655" spans="1:13" x14ac:dyDescent="0.35">
      <c r="A6655" t="s">
        <v>28120</v>
      </c>
      <c r="B6655" t="s">
        <v>14</v>
      </c>
      <c r="C6655" t="s">
        <v>28121</v>
      </c>
      <c r="D6655" t="s">
        <v>92</v>
      </c>
      <c r="E6655">
        <v>1104991</v>
      </c>
      <c r="F6655">
        <v>14384</v>
      </c>
      <c r="G6655">
        <v>0</v>
      </c>
      <c r="H6655" t="s">
        <v>28122</v>
      </c>
      <c r="I6655">
        <v>20</v>
      </c>
      <c r="J6655" t="s">
        <v>53</v>
      </c>
      <c r="K6655">
        <v>1009</v>
      </c>
      <c r="L6655" t="s">
        <v>94</v>
      </c>
      <c r="M6655" t="s">
        <v>27984</v>
      </c>
    </row>
    <row r="6656" spans="1:13" x14ac:dyDescent="0.35">
      <c r="A6656" t="s">
        <v>28123</v>
      </c>
      <c r="B6656" t="s">
        <v>14</v>
      </c>
      <c r="C6656" t="s">
        <v>28124</v>
      </c>
      <c r="D6656" t="s">
        <v>92</v>
      </c>
      <c r="E6656">
        <v>363413</v>
      </c>
      <c r="F6656">
        <v>8648</v>
      </c>
      <c r="G6656">
        <v>0</v>
      </c>
      <c r="H6656" t="s">
        <v>28125</v>
      </c>
      <c r="I6656">
        <v>20</v>
      </c>
      <c r="J6656" t="s">
        <v>53</v>
      </c>
      <c r="K6656">
        <v>488</v>
      </c>
      <c r="L6656" t="s">
        <v>94</v>
      </c>
      <c r="M6656" t="s">
        <v>27984</v>
      </c>
    </row>
    <row r="6657" spans="1:13" x14ac:dyDescent="0.35">
      <c r="A6657" t="s">
        <v>28126</v>
      </c>
      <c r="B6657" t="s">
        <v>14</v>
      </c>
      <c r="C6657" t="s">
        <v>28127</v>
      </c>
      <c r="D6657" t="s">
        <v>92</v>
      </c>
      <c r="E6657">
        <v>638924</v>
      </c>
      <c r="F6657">
        <v>12268</v>
      </c>
      <c r="G6657">
        <v>0</v>
      </c>
      <c r="H6657" t="s">
        <v>28128</v>
      </c>
      <c r="I6657">
        <v>20</v>
      </c>
      <c r="J6657" t="s">
        <v>53</v>
      </c>
      <c r="K6657">
        <v>676</v>
      </c>
      <c r="L6657" t="s">
        <v>94</v>
      </c>
      <c r="M6657" t="s">
        <v>27984</v>
      </c>
    </row>
    <row r="6658" spans="1:13" x14ac:dyDescent="0.35">
      <c r="A6658" t="e">
        <f>-JSqTXlSU5A</f>
        <v>#NAME?</v>
      </c>
      <c r="B6658" t="s">
        <v>14</v>
      </c>
      <c r="C6658" t="s">
        <v>28129</v>
      </c>
      <c r="D6658" t="s">
        <v>92</v>
      </c>
      <c r="E6658">
        <v>622117</v>
      </c>
      <c r="F6658">
        <v>12971</v>
      </c>
      <c r="G6658">
        <v>0</v>
      </c>
      <c r="H6658" t="s">
        <v>28130</v>
      </c>
      <c r="I6658">
        <v>20</v>
      </c>
      <c r="J6658" t="s">
        <v>53</v>
      </c>
      <c r="K6658">
        <v>901</v>
      </c>
      <c r="L6658" t="s">
        <v>94</v>
      </c>
      <c r="M6658" t="s">
        <v>27984</v>
      </c>
    </row>
    <row r="6659" spans="1:13" x14ac:dyDescent="0.35">
      <c r="A6659" t="s">
        <v>28131</v>
      </c>
      <c r="B6659" t="s">
        <v>14</v>
      </c>
      <c r="C6659" t="s">
        <v>28132</v>
      </c>
      <c r="D6659" t="s">
        <v>92</v>
      </c>
      <c r="E6659">
        <v>349675</v>
      </c>
      <c r="F6659">
        <v>8381</v>
      </c>
      <c r="G6659">
        <v>0</v>
      </c>
      <c r="H6659" t="s">
        <v>28133</v>
      </c>
      <c r="I6659">
        <v>20</v>
      </c>
      <c r="J6659" t="s">
        <v>53</v>
      </c>
      <c r="K6659">
        <v>645</v>
      </c>
      <c r="L6659" t="s">
        <v>94</v>
      </c>
      <c r="M6659" t="s">
        <v>27984</v>
      </c>
    </row>
    <row r="6660" spans="1:13" x14ac:dyDescent="0.35">
      <c r="A6660" t="s">
        <v>28134</v>
      </c>
      <c r="B6660" t="s">
        <v>14</v>
      </c>
      <c r="C6660" t="s">
        <v>28135</v>
      </c>
      <c r="D6660" t="s">
        <v>92</v>
      </c>
      <c r="E6660">
        <v>564538</v>
      </c>
      <c r="F6660">
        <v>11231</v>
      </c>
      <c r="G6660">
        <v>0</v>
      </c>
      <c r="H6660" t="s">
        <v>28136</v>
      </c>
      <c r="I6660">
        <v>20</v>
      </c>
      <c r="J6660" t="s">
        <v>53</v>
      </c>
      <c r="K6660">
        <v>618</v>
      </c>
      <c r="L6660" t="s">
        <v>94</v>
      </c>
      <c r="M6660" t="s">
        <v>27984</v>
      </c>
    </row>
    <row r="6661" spans="1:13" x14ac:dyDescent="0.35">
      <c r="A6661" t="s">
        <v>28137</v>
      </c>
      <c r="B6661" t="s">
        <v>14</v>
      </c>
      <c r="C6661" t="s">
        <v>28138</v>
      </c>
      <c r="D6661" t="s">
        <v>92</v>
      </c>
      <c r="E6661">
        <v>296492</v>
      </c>
      <c r="F6661">
        <v>10228</v>
      </c>
      <c r="G6661">
        <v>0</v>
      </c>
      <c r="H6661" t="s">
        <v>28139</v>
      </c>
      <c r="I6661">
        <v>20</v>
      </c>
      <c r="J6661" t="s">
        <v>53</v>
      </c>
      <c r="K6661">
        <v>601</v>
      </c>
      <c r="L6661" t="s">
        <v>94</v>
      </c>
      <c r="M6661" t="s">
        <v>27984</v>
      </c>
    </row>
    <row r="6662" spans="1:13" x14ac:dyDescent="0.35">
      <c r="A6662" t="s">
        <v>28140</v>
      </c>
      <c r="B6662" t="s">
        <v>14</v>
      </c>
      <c r="C6662" t="s">
        <v>28141</v>
      </c>
      <c r="D6662" t="s">
        <v>92</v>
      </c>
      <c r="E6662">
        <v>362425</v>
      </c>
      <c r="F6662">
        <v>11214</v>
      </c>
      <c r="G6662">
        <v>0</v>
      </c>
      <c r="H6662" t="s">
        <v>28142</v>
      </c>
      <c r="I6662">
        <v>20</v>
      </c>
      <c r="J6662" t="s">
        <v>53</v>
      </c>
      <c r="K6662">
        <v>3802</v>
      </c>
      <c r="L6662" t="s">
        <v>94</v>
      </c>
      <c r="M6662" t="s">
        <v>27984</v>
      </c>
    </row>
    <row r="6663" spans="1:13" x14ac:dyDescent="0.35">
      <c r="A6663" t="s">
        <v>28143</v>
      </c>
      <c r="B6663" t="s">
        <v>14</v>
      </c>
      <c r="C6663" t="s">
        <v>28144</v>
      </c>
      <c r="D6663" t="s">
        <v>92</v>
      </c>
      <c r="E6663">
        <v>134252</v>
      </c>
      <c r="F6663">
        <v>4908</v>
      </c>
      <c r="G6663">
        <v>0</v>
      </c>
      <c r="H6663" t="s">
        <v>28145</v>
      </c>
      <c r="I6663">
        <v>20</v>
      </c>
      <c r="J6663" t="s">
        <v>53</v>
      </c>
      <c r="K6663">
        <v>438</v>
      </c>
      <c r="L6663" t="s">
        <v>94</v>
      </c>
      <c r="M6663" t="s">
        <v>27984</v>
      </c>
    </row>
    <row r="6664" spans="1:13" x14ac:dyDescent="0.35">
      <c r="A6664" t="s">
        <v>28146</v>
      </c>
      <c r="B6664" t="s">
        <v>14</v>
      </c>
      <c r="C6664" t="s">
        <v>28147</v>
      </c>
      <c r="D6664" t="s">
        <v>92</v>
      </c>
      <c r="E6664">
        <v>328675</v>
      </c>
      <c r="F6664">
        <v>9146</v>
      </c>
      <c r="G6664">
        <v>0</v>
      </c>
      <c r="H6664" t="s">
        <v>28148</v>
      </c>
      <c r="I6664">
        <v>20</v>
      </c>
      <c r="J6664" t="s">
        <v>53</v>
      </c>
      <c r="K6664">
        <v>521</v>
      </c>
      <c r="L6664" t="s">
        <v>94</v>
      </c>
      <c r="M6664" t="s">
        <v>27984</v>
      </c>
    </row>
    <row r="6665" spans="1:13" x14ac:dyDescent="0.35">
      <c r="A6665" t="s">
        <v>28149</v>
      </c>
      <c r="B6665" t="s">
        <v>14</v>
      </c>
      <c r="C6665" t="s">
        <v>28150</v>
      </c>
      <c r="D6665" t="s">
        <v>92</v>
      </c>
      <c r="E6665">
        <v>344880</v>
      </c>
      <c r="F6665">
        <v>9520</v>
      </c>
      <c r="G6665">
        <v>0</v>
      </c>
      <c r="H6665" t="s">
        <v>28151</v>
      </c>
      <c r="I6665">
        <v>20</v>
      </c>
      <c r="J6665" t="s">
        <v>53</v>
      </c>
      <c r="K6665">
        <v>525</v>
      </c>
      <c r="L6665" t="s">
        <v>94</v>
      </c>
      <c r="M6665" t="s">
        <v>27984</v>
      </c>
    </row>
    <row r="6666" spans="1:13" x14ac:dyDescent="0.35">
      <c r="A6666" t="s">
        <v>28152</v>
      </c>
      <c r="B6666" t="s">
        <v>14</v>
      </c>
      <c r="C6666" t="s">
        <v>28153</v>
      </c>
      <c r="D6666" t="s">
        <v>92</v>
      </c>
      <c r="E6666">
        <v>729629</v>
      </c>
      <c r="F6666">
        <v>24067</v>
      </c>
      <c r="G6666">
        <v>0</v>
      </c>
      <c r="H6666" t="s">
        <v>28154</v>
      </c>
      <c r="I6666">
        <v>20</v>
      </c>
      <c r="J6666" t="s">
        <v>53</v>
      </c>
      <c r="K6666">
        <v>1389</v>
      </c>
      <c r="L6666" t="s">
        <v>94</v>
      </c>
      <c r="M6666" t="s">
        <v>27984</v>
      </c>
    </row>
    <row r="6667" spans="1:13" x14ac:dyDescent="0.35">
      <c r="A6667" t="s">
        <v>28155</v>
      </c>
      <c r="B6667" t="s">
        <v>14</v>
      </c>
      <c r="C6667" t="s">
        <v>28156</v>
      </c>
      <c r="D6667" t="s">
        <v>92</v>
      </c>
      <c r="E6667">
        <v>289484</v>
      </c>
      <c r="F6667">
        <v>8989</v>
      </c>
      <c r="G6667">
        <v>0</v>
      </c>
      <c r="H6667" t="s">
        <v>28157</v>
      </c>
      <c r="I6667">
        <v>20</v>
      </c>
      <c r="J6667" t="s">
        <v>53</v>
      </c>
      <c r="K6667">
        <v>583</v>
      </c>
      <c r="L6667" t="s">
        <v>94</v>
      </c>
      <c r="M6667" t="s">
        <v>27984</v>
      </c>
    </row>
    <row r="6668" spans="1:13" x14ac:dyDescent="0.35">
      <c r="A6668" t="s">
        <v>28158</v>
      </c>
      <c r="B6668" t="s">
        <v>14</v>
      </c>
      <c r="C6668" t="s">
        <v>28159</v>
      </c>
      <c r="D6668" t="s">
        <v>92</v>
      </c>
      <c r="E6668">
        <v>695000</v>
      </c>
      <c r="F6668">
        <v>16408</v>
      </c>
      <c r="G6668">
        <v>0</v>
      </c>
      <c r="H6668" t="s">
        <v>28160</v>
      </c>
      <c r="I6668">
        <v>20</v>
      </c>
      <c r="J6668" t="s">
        <v>53</v>
      </c>
      <c r="K6668">
        <v>532</v>
      </c>
      <c r="L6668" t="s">
        <v>94</v>
      </c>
      <c r="M6668" t="s">
        <v>27984</v>
      </c>
    </row>
    <row r="6669" spans="1:13" x14ac:dyDescent="0.35">
      <c r="A6669" t="s">
        <v>28161</v>
      </c>
      <c r="B6669" t="s">
        <v>14</v>
      </c>
      <c r="C6669" t="s">
        <v>28162</v>
      </c>
      <c r="D6669" t="s">
        <v>92</v>
      </c>
      <c r="E6669">
        <v>1063616</v>
      </c>
      <c r="F6669">
        <v>16271</v>
      </c>
      <c r="G6669">
        <v>0</v>
      </c>
      <c r="H6669" t="s">
        <v>28163</v>
      </c>
      <c r="I6669">
        <v>20</v>
      </c>
      <c r="J6669" t="s">
        <v>53</v>
      </c>
      <c r="K6669">
        <v>867</v>
      </c>
      <c r="L6669" t="s">
        <v>94</v>
      </c>
      <c r="M6669" t="s">
        <v>27984</v>
      </c>
    </row>
    <row r="6670" spans="1:13" x14ac:dyDescent="0.35">
      <c r="A6670" t="s">
        <v>28164</v>
      </c>
      <c r="B6670" t="s">
        <v>14</v>
      </c>
      <c r="C6670" t="s">
        <v>28165</v>
      </c>
      <c r="D6670" t="s">
        <v>92</v>
      </c>
      <c r="E6670">
        <v>288724</v>
      </c>
      <c r="F6670">
        <v>7561</v>
      </c>
      <c r="G6670">
        <v>0</v>
      </c>
      <c r="H6670" t="s">
        <v>28166</v>
      </c>
      <c r="I6670">
        <v>20</v>
      </c>
      <c r="J6670" t="s">
        <v>53</v>
      </c>
      <c r="K6670">
        <v>535</v>
      </c>
      <c r="L6670" t="s">
        <v>94</v>
      </c>
      <c r="M6670" t="s">
        <v>27984</v>
      </c>
    </row>
    <row r="6671" spans="1:13" x14ac:dyDescent="0.35">
      <c r="A6671" t="s">
        <v>28167</v>
      </c>
      <c r="B6671" t="s">
        <v>14</v>
      </c>
      <c r="C6671" t="s">
        <v>28168</v>
      </c>
      <c r="D6671" t="s">
        <v>92</v>
      </c>
      <c r="E6671">
        <v>310752</v>
      </c>
      <c r="F6671">
        <v>8511</v>
      </c>
      <c r="G6671">
        <v>0</v>
      </c>
      <c r="H6671" t="s">
        <v>28169</v>
      </c>
      <c r="I6671">
        <v>20</v>
      </c>
      <c r="J6671" t="s">
        <v>53</v>
      </c>
      <c r="K6671">
        <v>630</v>
      </c>
      <c r="L6671" t="s">
        <v>94</v>
      </c>
      <c r="M6671" t="s">
        <v>27984</v>
      </c>
    </row>
    <row r="6672" spans="1:13" x14ac:dyDescent="0.35">
      <c r="A6672" t="s">
        <v>28170</v>
      </c>
      <c r="B6672" t="s">
        <v>14</v>
      </c>
      <c r="C6672" t="s">
        <v>28171</v>
      </c>
      <c r="D6672" t="s">
        <v>92</v>
      </c>
      <c r="E6672">
        <v>968327</v>
      </c>
      <c r="F6672">
        <v>17481</v>
      </c>
      <c r="G6672">
        <v>0</v>
      </c>
      <c r="H6672" t="s">
        <v>28172</v>
      </c>
      <c r="I6672">
        <v>20</v>
      </c>
      <c r="J6672" t="s">
        <v>53</v>
      </c>
      <c r="K6672">
        <v>1753</v>
      </c>
      <c r="L6672" t="s">
        <v>94</v>
      </c>
      <c r="M6672" t="s">
        <v>27984</v>
      </c>
    </row>
    <row r="6673" spans="1:13" x14ac:dyDescent="0.35">
      <c r="A6673" t="s">
        <v>28173</v>
      </c>
      <c r="B6673" t="s">
        <v>14</v>
      </c>
      <c r="C6673" t="s">
        <v>28174</v>
      </c>
      <c r="D6673" t="s">
        <v>92</v>
      </c>
      <c r="E6673">
        <v>183165</v>
      </c>
      <c r="F6673">
        <v>5664</v>
      </c>
      <c r="G6673">
        <v>0</v>
      </c>
      <c r="H6673" t="s">
        <v>28175</v>
      </c>
      <c r="I6673">
        <v>20</v>
      </c>
      <c r="J6673" t="s">
        <v>53</v>
      </c>
      <c r="K6673">
        <v>423</v>
      </c>
      <c r="L6673" t="s">
        <v>94</v>
      </c>
      <c r="M6673" t="s">
        <v>27984</v>
      </c>
    </row>
    <row r="6674" spans="1:13" x14ac:dyDescent="0.35">
      <c r="A6674" t="s">
        <v>28176</v>
      </c>
      <c r="B6674" t="s">
        <v>14</v>
      </c>
      <c r="C6674" t="s">
        <v>28177</v>
      </c>
      <c r="D6674" t="s">
        <v>92</v>
      </c>
      <c r="E6674">
        <v>1350668</v>
      </c>
      <c r="F6674">
        <v>19905</v>
      </c>
      <c r="G6674">
        <v>0</v>
      </c>
      <c r="H6674" t="s">
        <v>28178</v>
      </c>
      <c r="I6674">
        <v>20</v>
      </c>
      <c r="J6674" t="s">
        <v>53</v>
      </c>
      <c r="K6674">
        <v>1173</v>
      </c>
      <c r="L6674" t="s">
        <v>94</v>
      </c>
      <c r="M6674" t="s">
        <v>27984</v>
      </c>
    </row>
    <row r="6675" spans="1:13" x14ac:dyDescent="0.35">
      <c r="A6675" t="s">
        <v>28179</v>
      </c>
      <c r="B6675" t="s">
        <v>14</v>
      </c>
      <c r="C6675" t="s">
        <v>28180</v>
      </c>
      <c r="D6675" t="s">
        <v>92</v>
      </c>
      <c r="E6675">
        <v>439130</v>
      </c>
      <c r="F6675">
        <v>9215</v>
      </c>
      <c r="G6675">
        <v>0</v>
      </c>
      <c r="H6675" t="s">
        <v>28181</v>
      </c>
      <c r="I6675">
        <v>20</v>
      </c>
      <c r="J6675" t="s">
        <v>53</v>
      </c>
      <c r="K6675">
        <v>740</v>
      </c>
      <c r="L6675" t="s">
        <v>94</v>
      </c>
      <c r="M6675" t="s">
        <v>27984</v>
      </c>
    </row>
    <row r="6676" spans="1:13" x14ac:dyDescent="0.35">
      <c r="A6676" t="s">
        <v>28182</v>
      </c>
      <c r="B6676" t="s">
        <v>14</v>
      </c>
      <c r="C6676" t="s">
        <v>28183</v>
      </c>
      <c r="D6676" t="s">
        <v>92</v>
      </c>
      <c r="E6676">
        <v>375351</v>
      </c>
      <c r="F6676">
        <v>10548</v>
      </c>
      <c r="G6676">
        <v>0</v>
      </c>
      <c r="H6676" t="s">
        <v>28184</v>
      </c>
      <c r="I6676">
        <v>20</v>
      </c>
      <c r="J6676" t="s">
        <v>53</v>
      </c>
      <c r="K6676">
        <v>814</v>
      </c>
      <c r="L6676" t="s">
        <v>94</v>
      </c>
      <c r="M6676" t="s">
        <v>27984</v>
      </c>
    </row>
    <row r="6677" spans="1:13" x14ac:dyDescent="0.35">
      <c r="A6677" t="s">
        <v>28185</v>
      </c>
      <c r="B6677" t="s">
        <v>14</v>
      </c>
      <c r="C6677" t="s">
        <v>28186</v>
      </c>
      <c r="D6677" t="s">
        <v>92</v>
      </c>
      <c r="E6677">
        <v>274146</v>
      </c>
      <c r="F6677">
        <v>6923</v>
      </c>
      <c r="G6677">
        <v>0</v>
      </c>
      <c r="H6677" t="s">
        <v>28187</v>
      </c>
      <c r="I6677">
        <v>20</v>
      </c>
      <c r="J6677" t="s">
        <v>53</v>
      </c>
      <c r="K6677">
        <v>484</v>
      </c>
      <c r="L6677" t="s">
        <v>94</v>
      </c>
      <c r="M6677" t="s">
        <v>27984</v>
      </c>
    </row>
    <row r="6678" spans="1:13" x14ac:dyDescent="0.35">
      <c r="A6678" t="s">
        <v>28188</v>
      </c>
      <c r="B6678" t="s">
        <v>14</v>
      </c>
      <c r="C6678" t="s">
        <v>28189</v>
      </c>
      <c r="D6678" t="s">
        <v>92</v>
      </c>
      <c r="E6678">
        <v>591775</v>
      </c>
      <c r="F6678">
        <v>10102</v>
      </c>
      <c r="G6678">
        <v>0</v>
      </c>
      <c r="H6678" t="s">
        <v>28190</v>
      </c>
      <c r="I6678">
        <v>20</v>
      </c>
      <c r="J6678" t="s">
        <v>53</v>
      </c>
      <c r="K6678">
        <v>484</v>
      </c>
      <c r="L6678" t="s">
        <v>94</v>
      </c>
      <c r="M6678" t="s">
        <v>27984</v>
      </c>
    </row>
    <row r="6679" spans="1:13" x14ac:dyDescent="0.35">
      <c r="A6679" t="s">
        <v>28191</v>
      </c>
      <c r="B6679" t="s">
        <v>14</v>
      </c>
      <c r="C6679" t="s">
        <v>28192</v>
      </c>
      <c r="D6679" t="s">
        <v>92</v>
      </c>
      <c r="E6679">
        <v>381260</v>
      </c>
      <c r="F6679">
        <v>8999</v>
      </c>
      <c r="G6679">
        <v>0</v>
      </c>
      <c r="H6679" t="s">
        <v>28193</v>
      </c>
      <c r="I6679">
        <v>20</v>
      </c>
      <c r="J6679" t="s">
        <v>53</v>
      </c>
      <c r="K6679">
        <v>596</v>
      </c>
      <c r="L6679" t="s">
        <v>94</v>
      </c>
      <c r="M6679" t="s">
        <v>27984</v>
      </c>
    </row>
    <row r="6680" spans="1:13" x14ac:dyDescent="0.35">
      <c r="A6680" t="s">
        <v>28194</v>
      </c>
      <c r="B6680" t="s">
        <v>14</v>
      </c>
      <c r="C6680" t="s">
        <v>28195</v>
      </c>
      <c r="D6680" t="s">
        <v>92</v>
      </c>
      <c r="E6680">
        <v>1038049</v>
      </c>
      <c r="F6680">
        <v>18919</v>
      </c>
      <c r="G6680">
        <v>0</v>
      </c>
      <c r="H6680" t="s">
        <v>28196</v>
      </c>
      <c r="I6680">
        <v>20</v>
      </c>
      <c r="J6680" t="s">
        <v>53</v>
      </c>
      <c r="K6680">
        <v>2004</v>
      </c>
      <c r="L6680" t="s">
        <v>94</v>
      </c>
      <c r="M6680" t="s">
        <v>27984</v>
      </c>
    </row>
    <row r="6681" spans="1:13" x14ac:dyDescent="0.35">
      <c r="A6681" t="s">
        <v>28197</v>
      </c>
      <c r="B6681" t="s">
        <v>14</v>
      </c>
      <c r="C6681" t="s">
        <v>28198</v>
      </c>
      <c r="D6681" t="s">
        <v>92</v>
      </c>
      <c r="E6681">
        <v>585349</v>
      </c>
      <c r="F6681">
        <v>10948</v>
      </c>
      <c r="G6681">
        <v>0</v>
      </c>
      <c r="H6681" t="s">
        <v>28199</v>
      </c>
      <c r="I6681">
        <v>20</v>
      </c>
      <c r="J6681" t="s">
        <v>53</v>
      </c>
      <c r="K6681">
        <v>601</v>
      </c>
      <c r="L6681" t="s">
        <v>94</v>
      </c>
      <c r="M6681" t="s">
        <v>27984</v>
      </c>
    </row>
    <row r="6682" spans="1:13" x14ac:dyDescent="0.35">
      <c r="A6682" t="s">
        <v>28200</v>
      </c>
      <c r="B6682" t="s">
        <v>14</v>
      </c>
      <c r="C6682" t="s">
        <v>28201</v>
      </c>
      <c r="D6682" t="s">
        <v>92</v>
      </c>
      <c r="E6682">
        <v>555245</v>
      </c>
      <c r="F6682">
        <v>11596</v>
      </c>
      <c r="G6682">
        <v>0</v>
      </c>
      <c r="H6682" t="s">
        <v>28202</v>
      </c>
      <c r="I6682">
        <v>20</v>
      </c>
      <c r="J6682" t="s">
        <v>53</v>
      </c>
      <c r="K6682">
        <v>864</v>
      </c>
      <c r="L6682" t="s">
        <v>94</v>
      </c>
      <c r="M6682" t="s">
        <v>27984</v>
      </c>
    </row>
    <row r="6683" spans="1:13" x14ac:dyDescent="0.35">
      <c r="A6683" t="s">
        <v>28203</v>
      </c>
      <c r="B6683" t="s">
        <v>14</v>
      </c>
      <c r="C6683" t="s">
        <v>28204</v>
      </c>
      <c r="D6683" t="s">
        <v>92</v>
      </c>
      <c r="E6683">
        <v>303729</v>
      </c>
      <c r="F6683">
        <v>7542</v>
      </c>
      <c r="G6683">
        <v>0</v>
      </c>
      <c r="H6683" t="s">
        <v>28205</v>
      </c>
      <c r="I6683">
        <v>20</v>
      </c>
      <c r="J6683" t="s">
        <v>53</v>
      </c>
      <c r="K6683">
        <v>641</v>
      </c>
      <c r="L6683" t="s">
        <v>94</v>
      </c>
      <c r="M6683" t="s">
        <v>27984</v>
      </c>
    </row>
    <row r="6684" spans="1:13" x14ac:dyDescent="0.35">
      <c r="A6684" t="s">
        <v>28206</v>
      </c>
      <c r="B6684" t="s">
        <v>14</v>
      </c>
      <c r="C6684" t="s">
        <v>28207</v>
      </c>
      <c r="D6684" t="s">
        <v>92</v>
      </c>
      <c r="E6684">
        <v>856031</v>
      </c>
      <c r="F6684">
        <v>13984</v>
      </c>
      <c r="G6684">
        <v>0</v>
      </c>
      <c r="H6684" t="s">
        <v>28208</v>
      </c>
      <c r="I6684">
        <v>20</v>
      </c>
      <c r="J6684" t="s">
        <v>53</v>
      </c>
      <c r="K6684">
        <v>480</v>
      </c>
      <c r="L6684" t="s">
        <v>94</v>
      </c>
      <c r="M6684" t="s">
        <v>27984</v>
      </c>
    </row>
    <row r="6685" spans="1:13" x14ac:dyDescent="0.35">
      <c r="A6685" t="s">
        <v>28209</v>
      </c>
      <c r="B6685" t="s">
        <v>14</v>
      </c>
      <c r="C6685" t="s">
        <v>28210</v>
      </c>
      <c r="D6685" t="s">
        <v>92</v>
      </c>
      <c r="E6685">
        <v>768239</v>
      </c>
      <c r="F6685">
        <v>14913</v>
      </c>
      <c r="G6685">
        <v>0</v>
      </c>
      <c r="H6685" t="s">
        <v>28211</v>
      </c>
      <c r="I6685">
        <v>20</v>
      </c>
      <c r="J6685" t="s">
        <v>53</v>
      </c>
      <c r="K6685">
        <v>730</v>
      </c>
      <c r="L6685" t="s">
        <v>94</v>
      </c>
      <c r="M6685" t="s">
        <v>27984</v>
      </c>
    </row>
    <row r="6686" spans="1:13" x14ac:dyDescent="0.35">
      <c r="A6686" t="s">
        <v>28212</v>
      </c>
      <c r="B6686" t="s">
        <v>14</v>
      </c>
      <c r="C6686" t="s">
        <v>28213</v>
      </c>
      <c r="D6686" t="s">
        <v>92</v>
      </c>
      <c r="E6686">
        <v>1263387</v>
      </c>
      <c r="F6686">
        <v>22601</v>
      </c>
      <c r="G6686">
        <v>0</v>
      </c>
      <c r="H6686" t="s">
        <v>28214</v>
      </c>
      <c r="I6686">
        <v>20</v>
      </c>
      <c r="J6686" t="s">
        <v>53</v>
      </c>
      <c r="K6686">
        <v>738</v>
      </c>
      <c r="L6686" t="s">
        <v>94</v>
      </c>
      <c r="M6686" t="s">
        <v>27984</v>
      </c>
    </row>
    <row r="6687" spans="1:13" x14ac:dyDescent="0.35">
      <c r="A6687" t="s">
        <v>28215</v>
      </c>
      <c r="B6687" t="s">
        <v>14</v>
      </c>
      <c r="C6687" t="s">
        <v>28216</v>
      </c>
      <c r="D6687" t="s">
        <v>92</v>
      </c>
      <c r="E6687">
        <v>369714</v>
      </c>
      <c r="F6687">
        <v>8697</v>
      </c>
      <c r="G6687">
        <v>0</v>
      </c>
      <c r="H6687" t="s">
        <v>28217</v>
      </c>
      <c r="I6687">
        <v>20</v>
      </c>
      <c r="J6687" t="s">
        <v>53</v>
      </c>
      <c r="K6687">
        <v>494</v>
      </c>
      <c r="L6687" t="s">
        <v>94</v>
      </c>
      <c r="M6687" t="s">
        <v>27984</v>
      </c>
    </row>
    <row r="6688" spans="1:13" x14ac:dyDescent="0.35">
      <c r="A6688" t="s">
        <v>28218</v>
      </c>
      <c r="B6688" t="s">
        <v>14</v>
      </c>
      <c r="C6688" t="s">
        <v>28219</v>
      </c>
      <c r="D6688" t="s">
        <v>92</v>
      </c>
      <c r="E6688">
        <v>1143559</v>
      </c>
      <c r="F6688">
        <v>17723</v>
      </c>
      <c r="G6688">
        <v>0</v>
      </c>
      <c r="H6688" t="s">
        <v>28220</v>
      </c>
      <c r="I6688">
        <v>20</v>
      </c>
      <c r="J6688" t="s">
        <v>53</v>
      </c>
      <c r="K6688">
        <v>1872</v>
      </c>
      <c r="L6688" t="s">
        <v>94</v>
      </c>
      <c r="M6688" t="s">
        <v>27984</v>
      </c>
    </row>
    <row r="6689" spans="1:13" x14ac:dyDescent="0.35">
      <c r="A6689" t="s">
        <v>28221</v>
      </c>
      <c r="B6689" t="s">
        <v>14</v>
      </c>
      <c r="C6689" t="s">
        <v>28222</v>
      </c>
      <c r="D6689" t="s">
        <v>92</v>
      </c>
      <c r="E6689">
        <v>517561</v>
      </c>
      <c r="F6689">
        <v>10483</v>
      </c>
      <c r="G6689">
        <v>0</v>
      </c>
      <c r="H6689" t="s">
        <v>28223</v>
      </c>
      <c r="I6689">
        <v>20</v>
      </c>
      <c r="J6689" t="s">
        <v>53</v>
      </c>
      <c r="K6689">
        <v>561</v>
      </c>
      <c r="L6689" t="s">
        <v>94</v>
      </c>
      <c r="M6689" t="s">
        <v>27984</v>
      </c>
    </row>
    <row r="6690" spans="1:13" x14ac:dyDescent="0.35">
      <c r="A6690" t="s">
        <v>28224</v>
      </c>
      <c r="B6690" t="s">
        <v>14</v>
      </c>
      <c r="C6690" t="s">
        <v>28225</v>
      </c>
      <c r="D6690" t="s">
        <v>92</v>
      </c>
      <c r="E6690">
        <v>1505911</v>
      </c>
      <c r="F6690">
        <v>21735</v>
      </c>
      <c r="G6690">
        <v>0</v>
      </c>
      <c r="H6690" t="s">
        <v>28226</v>
      </c>
      <c r="I6690">
        <v>20</v>
      </c>
      <c r="J6690" t="s">
        <v>53</v>
      </c>
      <c r="K6690">
        <v>772</v>
      </c>
      <c r="L6690" t="s">
        <v>94</v>
      </c>
      <c r="M6690" t="s">
        <v>27984</v>
      </c>
    </row>
    <row r="6691" spans="1:13" x14ac:dyDescent="0.35">
      <c r="A6691" t="s">
        <v>28227</v>
      </c>
      <c r="B6691" t="s">
        <v>14</v>
      </c>
      <c r="C6691" t="s">
        <v>28228</v>
      </c>
      <c r="D6691" t="s">
        <v>92</v>
      </c>
      <c r="E6691">
        <v>999607</v>
      </c>
      <c r="F6691">
        <v>15240</v>
      </c>
      <c r="G6691">
        <v>0</v>
      </c>
      <c r="H6691" t="s">
        <v>28229</v>
      </c>
      <c r="I6691">
        <v>20</v>
      </c>
      <c r="J6691" t="s">
        <v>53</v>
      </c>
      <c r="K6691">
        <v>751</v>
      </c>
      <c r="L6691" t="s">
        <v>94</v>
      </c>
      <c r="M6691" t="s">
        <v>27984</v>
      </c>
    </row>
    <row r="6692" spans="1:13" x14ac:dyDescent="0.35">
      <c r="A6692" t="s">
        <v>28230</v>
      </c>
      <c r="B6692" t="s">
        <v>14</v>
      </c>
      <c r="C6692" t="s">
        <v>28231</v>
      </c>
      <c r="D6692" t="s">
        <v>92</v>
      </c>
      <c r="E6692">
        <v>357337</v>
      </c>
      <c r="F6692">
        <v>11158</v>
      </c>
      <c r="G6692">
        <v>0</v>
      </c>
      <c r="H6692" t="s">
        <v>28232</v>
      </c>
      <c r="I6692">
        <v>20</v>
      </c>
      <c r="J6692" t="s">
        <v>53</v>
      </c>
      <c r="K6692">
        <v>924</v>
      </c>
      <c r="L6692" t="s">
        <v>94</v>
      </c>
      <c r="M6692" t="s">
        <v>27984</v>
      </c>
    </row>
    <row r="6693" spans="1:13" x14ac:dyDescent="0.35">
      <c r="A6693" t="s">
        <v>28233</v>
      </c>
      <c r="B6693" t="s">
        <v>14</v>
      </c>
      <c r="C6693" t="s">
        <v>28234</v>
      </c>
      <c r="D6693" t="s">
        <v>92</v>
      </c>
      <c r="E6693">
        <v>468484</v>
      </c>
      <c r="F6693">
        <v>10770</v>
      </c>
      <c r="G6693">
        <v>0</v>
      </c>
      <c r="H6693" t="s">
        <v>28235</v>
      </c>
      <c r="I6693">
        <v>20</v>
      </c>
      <c r="J6693" t="s">
        <v>53</v>
      </c>
      <c r="K6693">
        <v>577</v>
      </c>
      <c r="L6693" t="s">
        <v>94</v>
      </c>
      <c r="M6693" t="s">
        <v>27984</v>
      </c>
    </row>
    <row r="6694" spans="1:13" x14ac:dyDescent="0.35">
      <c r="A6694" t="s">
        <v>28236</v>
      </c>
      <c r="B6694" t="s">
        <v>14</v>
      </c>
      <c r="C6694" t="s">
        <v>28237</v>
      </c>
      <c r="D6694" t="s">
        <v>92</v>
      </c>
      <c r="E6694">
        <v>1801520</v>
      </c>
      <c r="F6694">
        <v>28205</v>
      </c>
      <c r="G6694">
        <v>0</v>
      </c>
      <c r="H6694" t="s">
        <v>28238</v>
      </c>
      <c r="I6694">
        <v>20</v>
      </c>
      <c r="J6694" t="s">
        <v>53</v>
      </c>
      <c r="K6694">
        <v>1563</v>
      </c>
      <c r="L6694" t="s">
        <v>94</v>
      </c>
      <c r="M6694" t="s">
        <v>27984</v>
      </c>
    </row>
    <row r="6695" spans="1:13" x14ac:dyDescent="0.35">
      <c r="A6695" t="s">
        <v>28239</v>
      </c>
      <c r="B6695" t="s">
        <v>14</v>
      </c>
      <c r="C6695" t="s">
        <v>28240</v>
      </c>
      <c r="D6695" t="s">
        <v>92</v>
      </c>
      <c r="E6695">
        <v>356898</v>
      </c>
      <c r="F6695">
        <v>12268</v>
      </c>
      <c r="G6695">
        <v>0</v>
      </c>
      <c r="H6695" t="s">
        <v>28241</v>
      </c>
      <c r="I6695">
        <v>20</v>
      </c>
      <c r="J6695" t="s">
        <v>53</v>
      </c>
      <c r="K6695">
        <v>742</v>
      </c>
      <c r="L6695" t="s">
        <v>94</v>
      </c>
      <c r="M6695" t="s">
        <v>27984</v>
      </c>
    </row>
    <row r="6696" spans="1:13" x14ac:dyDescent="0.35">
      <c r="A6696" t="s">
        <v>28242</v>
      </c>
      <c r="B6696" t="s">
        <v>14</v>
      </c>
      <c r="C6696" t="s">
        <v>28243</v>
      </c>
      <c r="D6696" t="s">
        <v>92</v>
      </c>
      <c r="E6696">
        <v>806866</v>
      </c>
      <c r="F6696">
        <v>13003</v>
      </c>
      <c r="G6696">
        <v>0</v>
      </c>
      <c r="H6696" t="s">
        <v>28244</v>
      </c>
      <c r="I6696">
        <v>20</v>
      </c>
      <c r="J6696" t="s">
        <v>53</v>
      </c>
      <c r="K6696">
        <v>651</v>
      </c>
      <c r="L6696" t="s">
        <v>94</v>
      </c>
      <c r="M6696" t="s">
        <v>27984</v>
      </c>
    </row>
    <row r="6697" spans="1:13" x14ac:dyDescent="0.35">
      <c r="A6697" t="s">
        <v>28245</v>
      </c>
      <c r="B6697" t="s">
        <v>14</v>
      </c>
      <c r="C6697" t="s">
        <v>28246</v>
      </c>
      <c r="D6697" t="s">
        <v>92</v>
      </c>
      <c r="E6697">
        <v>688709</v>
      </c>
      <c r="F6697">
        <v>12162</v>
      </c>
      <c r="G6697">
        <v>0</v>
      </c>
      <c r="H6697" t="s">
        <v>28247</v>
      </c>
      <c r="I6697">
        <v>20</v>
      </c>
      <c r="J6697" t="s">
        <v>53</v>
      </c>
      <c r="K6697">
        <v>631</v>
      </c>
      <c r="L6697" t="s">
        <v>94</v>
      </c>
      <c r="M6697" t="s">
        <v>27984</v>
      </c>
    </row>
    <row r="6698" spans="1:13" x14ac:dyDescent="0.35">
      <c r="A6698" t="s">
        <v>28248</v>
      </c>
      <c r="B6698" t="s">
        <v>14</v>
      </c>
      <c r="C6698" t="s">
        <v>28249</v>
      </c>
      <c r="D6698" t="s">
        <v>92</v>
      </c>
      <c r="E6698">
        <v>1839046</v>
      </c>
      <c r="F6698">
        <v>20462</v>
      </c>
      <c r="G6698">
        <v>0</v>
      </c>
      <c r="H6698" t="s">
        <v>28250</v>
      </c>
      <c r="I6698">
        <v>20</v>
      </c>
      <c r="J6698" t="s">
        <v>53</v>
      </c>
      <c r="K6698">
        <v>1292</v>
      </c>
      <c r="L6698" t="s">
        <v>94</v>
      </c>
      <c r="M6698" t="s">
        <v>27984</v>
      </c>
    </row>
    <row r="6699" spans="1:13" x14ac:dyDescent="0.35">
      <c r="A6699" t="s">
        <v>28251</v>
      </c>
      <c r="B6699" t="s">
        <v>14</v>
      </c>
      <c r="C6699" t="s">
        <v>28252</v>
      </c>
      <c r="D6699" t="s">
        <v>92</v>
      </c>
      <c r="E6699">
        <v>1053507</v>
      </c>
      <c r="F6699">
        <v>16193</v>
      </c>
      <c r="G6699">
        <v>0</v>
      </c>
      <c r="H6699" t="s">
        <v>28253</v>
      </c>
      <c r="I6699">
        <v>20</v>
      </c>
      <c r="J6699" t="s">
        <v>53</v>
      </c>
      <c r="K6699">
        <v>904</v>
      </c>
      <c r="L6699" t="s">
        <v>94</v>
      </c>
      <c r="M6699" t="s">
        <v>27984</v>
      </c>
    </row>
    <row r="6700" spans="1:13" x14ac:dyDescent="0.35">
      <c r="A6700" t="s">
        <v>28254</v>
      </c>
      <c r="B6700" t="s">
        <v>14</v>
      </c>
      <c r="C6700" t="s">
        <v>28255</v>
      </c>
      <c r="D6700" t="s">
        <v>92</v>
      </c>
      <c r="E6700">
        <v>984491</v>
      </c>
      <c r="F6700">
        <v>15211</v>
      </c>
      <c r="G6700">
        <v>0</v>
      </c>
      <c r="H6700" t="s">
        <v>28256</v>
      </c>
      <c r="I6700">
        <v>20</v>
      </c>
      <c r="J6700" t="s">
        <v>53</v>
      </c>
      <c r="K6700">
        <v>1074</v>
      </c>
      <c r="L6700" t="s">
        <v>94</v>
      </c>
      <c r="M6700" t="s">
        <v>27984</v>
      </c>
    </row>
    <row r="6701" spans="1:13" x14ac:dyDescent="0.35">
      <c r="A6701" t="s">
        <v>28257</v>
      </c>
      <c r="B6701" t="s">
        <v>14</v>
      </c>
      <c r="C6701" t="s">
        <v>28258</v>
      </c>
      <c r="D6701" t="s">
        <v>92</v>
      </c>
      <c r="E6701">
        <v>467290</v>
      </c>
      <c r="F6701">
        <v>9631</v>
      </c>
      <c r="G6701">
        <v>0</v>
      </c>
      <c r="H6701" t="s">
        <v>28259</v>
      </c>
      <c r="I6701">
        <v>20</v>
      </c>
      <c r="J6701" t="s">
        <v>53</v>
      </c>
      <c r="K6701">
        <v>700</v>
      </c>
      <c r="L6701" t="s">
        <v>94</v>
      </c>
      <c r="M6701" t="s">
        <v>27984</v>
      </c>
    </row>
    <row r="6702" spans="1:13" x14ac:dyDescent="0.35">
      <c r="A6702" t="s">
        <v>28260</v>
      </c>
      <c r="B6702" t="s">
        <v>14</v>
      </c>
      <c r="C6702" t="s">
        <v>28261</v>
      </c>
      <c r="D6702" t="s">
        <v>92</v>
      </c>
      <c r="E6702">
        <v>703469</v>
      </c>
      <c r="F6702">
        <v>15781</v>
      </c>
      <c r="G6702">
        <v>0</v>
      </c>
      <c r="H6702" t="s">
        <v>28262</v>
      </c>
      <c r="I6702">
        <v>20</v>
      </c>
      <c r="J6702" t="s">
        <v>53</v>
      </c>
      <c r="K6702">
        <v>863</v>
      </c>
      <c r="L6702" t="s">
        <v>94</v>
      </c>
      <c r="M6702" t="s">
        <v>27984</v>
      </c>
    </row>
    <row r="6703" spans="1:13" x14ac:dyDescent="0.35">
      <c r="A6703" t="s">
        <v>28263</v>
      </c>
      <c r="B6703" t="s">
        <v>14</v>
      </c>
      <c r="C6703" t="s">
        <v>28264</v>
      </c>
      <c r="D6703" t="s">
        <v>92</v>
      </c>
      <c r="E6703">
        <v>254145</v>
      </c>
      <c r="F6703">
        <v>8266</v>
      </c>
      <c r="G6703">
        <v>0</v>
      </c>
      <c r="H6703" t="s">
        <v>28265</v>
      </c>
      <c r="I6703">
        <v>20</v>
      </c>
      <c r="J6703" t="s">
        <v>53</v>
      </c>
      <c r="K6703">
        <v>729</v>
      </c>
      <c r="L6703" t="s">
        <v>94</v>
      </c>
      <c r="M6703" t="s">
        <v>28266</v>
      </c>
    </row>
    <row r="6704" spans="1:13" x14ac:dyDescent="0.35">
      <c r="A6704" t="s">
        <v>28267</v>
      </c>
      <c r="B6704" t="s">
        <v>14</v>
      </c>
      <c r="C6704" t="s">
        <v>28268</v>
      </c>
      <c r="D6704" t="s">
        <v>92</v>
      </c>
      <c r="E6704">
        <v>392927</v>
      </c>
      <c r="F6704">
        <v>11943</v>
      </c>
      <c r="G6704">
        <v>0</v>
      </c>
      <c r="H6704" t="s">
        <v>28269</v>
      </c>
      <c r="I6704">
        <v>20</v>
      </c>
      <c r="J6704" t="s">
        <v>53</v>
      </c>
      <c r="K6704">
        <v>3647</v>
      </c>
      <c r="L6704" t="s">
        <v>94</v>
      </c>
      <c r="M6704" t="s">
        <v>27984</v>
      </c>
    </row>
    <row r="6705" spans="1:13" x14ac:dyDescent="0.35">
      <c r="A6705" t="s">
        <v>28270</v>
      </c>
      <c r="B6705" t="s">
        <v>14</v>
      </c>
      <c r="C6705" t="s">
        <v>28271</v>
      </c>
      <c r="D6705" t="s">
        <v>92</v>
      </c>
      <c r="E6705">
        <v>581979</v>
      </c>
      <c r="F6705">
        <v>12568</v>
      </c>
      <c r="G6705">
        <v>0</v>
      </c>
      <c r="H6705" t="s">
        <v>28272</v>
      </c>
      <c r="I6705">
        <v>20</v>
      </c>
      <c r="J6705" t="s">
        <v>53</v>
      </c>
      <c r="K6705">
        <v>1204</v>
      </c>
      <c r="L6705" t="s">
        <v>94</v>
      </c>
      <c r="M6705" t="s">
        <v>28273</v>
      </c>
    </row>
    <row r="6706" spans="1:13" x14ac:dyDescent="0.35">
      <c r="A6706" t="s">
        <v>28274</v>
      </c>
      <c r="B6706" t="s">
        <v>14</v>
      </c>
      <c r="C6706" t="s">
        <v>28275</v>
      </c>
      <c r="D6706" t="s">
        <v>92</v>
      </c>
      <c r="E6706">
        <v>287699</v>
      </c>
      <c r="F6706">
        <v>7478</v>
      </c>
      <c r="G6706">
        <v>0</v>
      </c>
      <c r="H6706" t="s">
        <v>28276</v>
      </c>
      <c r="I6706">
        <v>20</v>
      </c>
      <c r="J6706" t="s">
        <v>53</v>
      </c>
      <c r="K6706">
        <v>643</v>
      </c>
      <c r="L6706" t="s">
        <v>94</v>
      </c>
      <c r="M6706" t="s">
        <v>27984</v>
      </c>
    </row>
    <row r="6707" spans="1:13" x14ac:dyDescent="0.35">
      <c r="A6707" t="s">
        <v>28277</v>
      </c>
      <c r="B6707" t="s">
        <v>14</v>
      </c>
      <c r="C6707" t="s">
        <v>28278</v>
      </c>
      <c r="D6707" t="s">
        <v>92</v>
      </c>
      <c r="E6707">
        <v>777467</v>
      </c>
      <c r="F6707">
        <v>12762</v>
      </c>
      <c r="G6707">
        <v>0</v>
      </c>
      <c r="H6707" t="s">
        <v>28279</v>
      </c>
      <c r="I6707">
        <v>20</v>
      </c>
      <c r="J6707" t="s">
        <v>53</v>
      </c>
      <c r="K6707">
        <v>754</v>
      </c>
      <c r="L6707" t="s">
        <v>94</v>
      </c>
      <c r="M6707" t="s">
        <v>27984</v>
      </c>
    </row>
    <row r="6708" spans="1:13" x14ac:dyDescent="0.35">
      <c r="A6708" t="s">
        <v>28280</v>
      </c>
      <c r="B6708" t="s">
        <v>14</v>
      </c>
      <c r="C6708" t="s">
        <v>28281</v>
      </c>
      <c r="D6708" t="s">
        <v>92</v>
      </c>
      <c r="E6708">
        <v>714703</v>
      </c>
      <c r="F6708">
        <v>13202</v>
      </c>
      <c r="G6708">
        <v>0</v>
      </c>
      <c r="H6708" t="s">
        <v>28282</v>
      </c>
      <c r="I6708">
        <v>20</v>
      </c>
      <c r="J6708" t="s">
        <v>53</v>
      </c>
      <c r="K6708">
        <v>1323</v>
      </c>
      <c r="L6708" t="s">
        <v>94</v>
      </c>
      <c r="M6708" t="s">
        <v>27984</v>
      </c>
    </row>
    <row r="6709" spans="1:13" x14ac:dyDescent="0.35">
      <c r="A6709" t="s">
        <v>28283</v>
      </c>
      <c r="B6709" t="s">
        <v>14</v>
      </c>
      <c r="C6709" t="s">
        <v>28284</v>
      </c>
      <c r="D6709" t="s">
        <v>92</v>
      </c>
      <c r="E6709">
        <v>1310245</v>
      </c>
      <c r="F6709">
        <v>16404</v>
      </c>
      <c r="G6709">
        <v>0</v>
      </c>
      <c r="H6709" t="s">
        <v>28285</v>
      </c>
      <c r="I6709">
        <v>20</v>
      </c>
      <c r="J6709" t="s">
        <v>53</v>
      </c>
      <c r="K6709">
        <v>712</v>
      </c>
      <c r="L6709" t="s">
        <v>94</v>
      </c>
      <c r="M6709" t="s">
        <v>27984</v>
      </c>
    </row>
    <row r="6710" spans="1:13" x14ac:dyDescent="0.35">
      <c r="A6710" t="s">
        <v>28286</v>
      </c>
      <c r="B6710" t="s">
        <v>14</v>
      </c>
      <c r="C6710" t="s">
        <v>28287</v>
      </c>
      <c r="D6710" t="s">
        <v>92</v>
      </c>
      <c r="E6710">
        <v>374459</v>
      </c>
      <c r="F6710">
        <v>8496</v>
      </c>
      <c r="G6710">
        <v>0</v>
      </c>
      <c r="H6710" t="s">
        <v>28288</v>
      </c>
      <c r="I6710">
        <v>20</v>
      </c>
      <c r="J6710" t="s">
        <v>53</v>
      </c>
      <c r="K6710">
        <v>717</v>
      </c>
      <c r="L6710" t="s">
        <v>94</v>
      </c>
      <c r="M6710" t="s">
        <v>27984</v>
      </c>
    </row>
    <row r="6711" spans="1:13" x14ac:dyDescent="0.35">
      <c r="A6711" t="s">
        <v>28289</v>
      </c>
      <c r="B6711" t="s">
        <v>14</v>
      </c>
      <c r="C6711" t="s">
        <v>28290</v>
      </c>
      <c r="D6711" t="s">
        <v>92</v>
      </c>
      <c r="E6711">
        <v>731747</v>
      </c>
      <c r="F6711">
        <v>8890</v>
      </c>
      <c r="G6711">
        <v>0</v>
      </c>
      <c r="H6711" t="s">
        <v>28291</v>
      </c>
      <c r="I6711">
        <v>20</v>
      </c>
      <c r="J6711" t="s">
        <v>53</v>
      </c>
      <c r="K6711">
        <v>651</v>
      </c>
      <c r="L6711" t="s">
        <v>94</v>
      </c>
      <c r="M6711" t="s">
        <v>27984</v>
      </c>
    </row>
    <row r="6712" spans="1:13" x14ac:dyDescent="0.35">
      <c r="A6712" t="e">
        <f>-mGe5CnoGOE</f>
        <v>#NAME?</v>
      </c>
      <c r="B6712" t="s">
        <v>14</v>
      </c>
      <c r="C6712" t="s">
        <v>28292</v>
      </c>
      <c r="D6712" t="s">
        <v>92</v>
      </c>
      <c r="E6712">
        <v>541140</v>
      </c>
      <c r="F6712">
        <v>13639</v>
      </c>
      <c r="G6712">
        <v>0</v>
      </c>
      <c r="H6712" t="s">
        <v>28293</v>
      </c>
      <c r="I6712">
        <v>20</v>
      </c>
      <c r="J6712" t="s">
        <v>53</v>
      </c>
      <c r="K6712">
        <v>860</v>
      </c>
      <c r="L6712" t="s">
        <v>94</v>
      </c>
      <c r="M6712" t="s">
        <v>27984</v>
      </c>
    </row>
    <row r="6713" spans="1:13" x14ac:dyDescent="0.35">
      <c r="A6713" t="s">
        <v>28294</v>
      </c>
      <c r="B6713" t="s">
        <v>14</v>
      </c>
      <c r="C6713" t="s">
        <v>28295</v>
      </c>
      <c r="D6713" t="s">
        <v>92</v>
      </c>
      <c r="E6713">
        <v>445096</v>
      </c>
      <c r="F6713">
        <v>9261</v>
      </c>
      <c r="G6713">
        <v>0</v>
      </c>
      <c r="H6713" t="s">
        <v>28296</v>
      </c>
      <c r="I6713">
        <v>20</v>
      </c>
      <c r="J6713" t="s">
        <v>53</v>
      </c>
      <c r="K6713">
        <v>567</v>
      </c>
      <c r="L6713" t="s">
        <v>94</v>
      </c>
      <c r="M6713" t="s">
        <v>27984</v>
      </c>
    </row>
    <row r="6714" spans="1:13" x14ac:dyDescent="0.35">
      <c r="A6714" t="s">
        <v>28297</v>
      </c>
      <c r="B6714" t="s">
        <v>14</v>
      </c>
      <c r="C6714" t="s">
        <v>28298</v>
      </c>
      <c r="D6714" t="s">
        <v>92</v>
      </c>
      <c r="E6714">
        <v>425802</v>
      </c>
      <c r="F6714">
        <v>10553</v>
      </c>
      <c r="G6714">
        <v>0</v>
      </c>
      <c r="H6714" t="s">
        <v>28299</v>
      </c>
      <c r="I6714">
        <v>20</v>
      </c>
      <c r="J6714" t="s">
        <v>53</v>
      </c>
      <c r="K6714">
        <v>640</v>
      </c>
      <c r="L6714" t="s">
        <v>94</v>
      </c>
      <c r="M6714" t="s">
        <v>27984</v>
      </c>
    </row>
    <row r="6715" spans="1:13" x14ac:dyDescent="0.35">
      <c r="A6715" t="s">
        <v>28300</v>
      </c>
      <c r="B6715" t="s">
        <v>14</v>
      </c>
      <c r="C6715" t="s">
        <v>28301</v>
      </c>
      <c r="D6715" t="s">
        <v>92</v>
      </c>
      <c r="E6715">
        <v>374060</v>
      </c>
      <c r="F6715">
        <v>9919</v>
      </c>
      <c r="G6715">
        <v>0</v>
      </c>
      <c r="H6715" t="s">
        <v>28302</v>
      </c>
      <c r="I6715">
        <v>20</v>
      </c>
      <c r="J6715" t="s">
        <v>53</v>
      </c>
      <c r="K6715">
        <v>863</v>
      </c>
      <c r="L6715" t="s">
        <v>94</v>
      </c>
      <c r="M6715" t="s">
        <v>27984</v>
      </c>
    </row>
    <row r="6716" spans="1:13" x14ac:dyDescent="0.35">
      <c r="A6716" t="s">
        <v>28303</v>
      </c>
      <c r="B6716" t="s">
        <v>14</v>
      </c>
      <c r="C6716" t="s">
        <v>28304</v>
      </c>
      <c r="D6716" t="s">
        <v>92</v>
      </c>
      <c r="E6716">
        <v>529262</v>
      </c>
      <c r="F6716">
        <v>7578</v>
      </c>
      <c r="G6716">
        <v>0</v>
      </c>
      <c r="H6716" t="s">
        <v>28305</v>
      </c>
      <c r="I6716">
        <v>20</v>
      </c>
      <c r="J6716" t="s">
        <v>53</v>
      </c>
      <c r="K6716">
        <v>561</v>
      </c>
      <c r="L6716" t="s">
        <v>94</v>
      </c>
      <c r="M6716" t="s">
        <v>27984</v>
      </c>
    </row>
    <row r="6717" spans="1:13" x14ac:dyDescent="0.35">
      <c r="A6717" t="s">
        <v>28306</v>
      </c>
      <c r="B6717" t="s">
        <v>14</v>
      </c>
      <c r="C6717" t="s">
        <v>28307</v>
      </c>
      <c r="D6717" t="s">
        <v>92</v>
      </c>
      <c r="E6717">
        <v>417939</v>
      </c>
      <c r="F6717">
        <v>10183</v>
      </c>
      <c r="G6717">
        <v>0</v>
      </c>
      <c r="H6717" t="s">
        <v>28308</v>
      </c>
      <c r="I6717">
        <v>20</v>
      </c>
      <c r="J6717" t="s">
        <v>53</v>
      </c>
      <c r="K6717">
        <v>699</v>
      </c>
      <c r="L6717" t="s">
        <v>94</v>
      </c>
      <c r="M6717" t="s">
        <v>27984</v>
      </c>
    </row>
    <row r="6718" spans="1:13" x14ac:dyDescent="0.35">
      <c r="A6718" t="s">
        <v>28309</v>
      </c>
      <c r="B6718" t="s">
        <v>14</v>
      </c>
      <c r="C6718" t="s">
        <v>28310</v>
      </c>
      <c r="D6718" t="s">
        <v>92</v>
      </c>
      <c r="E6718">
        <v>841186</v>
      </c>
      <c r="F6718">
        <v>15405</v>
      </c>
      <c r="G6718">
        <v>0</v>
      </c>
      <c r="H6718" t="s">
        <v>28311</v>
      </c>
      <c r="I6718">
        <v>20</v>
      </c>
      <c r="J6718" t="s">
        <v>53</v>
      </c>
      <c r="K6718">
        <v>2772</v>
      </c>
      <c r="L6718" t="s">
        <v>94</v>
      </c>
      <c r="M6718" t="s">
        <v>27984</v>
      </c>
    </row>
    <row r="6719" spans="1:13" x14ac:dyDescent="0.35">
      <c r="A6719" t="s">
        <v>28312</v>
      </c>
      <c r="B6719" t="s">
        <v>14</v>
      </c>
      <c r="C6719" t="s">
        <v>28313</v>
      </c>
      <c r="D6719" t="s">
        <v>92</v>
      </c>
      <c r="E6719">
        <v>1123991</v>
      </c>
      <c r="F6719">
        <v>17827</v>
      </c>
      <c r="G6719">
        <v>0</v>
      </c>
      <c r="H6719" t="s">
        <v>28314</v>
      </c>
      <c r="I6719">
        <v>20</v>
      </c>
      <c r="J6719" t="s">
        <v>53</v>
      </c>
      <c r="K6719">
        <v>964</v>
      </c>
      <c r="L6719" t="s">
        <v>94</v>
      </c>
      <c r="M6719" t="s">
        <v>27984</v>
      </c>
    </row>
    <row r="6720" spans="1:13" x14ac:dyDescent="0.35">
      <c r="A6720" t="s">
        <v>28315</v>
      </c>
      <c r="B6720" t="s">
        <v>14</v>
      </c>
      <c r="C6720" t="s">
        <v>28316</v>
      </c>
      <c r="D6720" t="s">
        <v>92</v>
      </c>
      <c r="E6720">
        <v>563228</v>
      </c>
      <c r="F6720">
        <v>11330</v>
      </c>
      <c r="G6720">
        <v>0</v>
      </c>
      <c r="H6720" t="s">
        <v>28317</v>
      </c>
      <c r="I6720">
        <v>20</v>
      </c>
      <c r="J6720" t="s">
        <v>53</v>
      </c>
      <c r="K6720">
        <v>651</v>
      </c>
      <c r="L6720" t="s">
        <v>94</v>
      </c>
      <c r="M6720" t="s">
        <v>27984</v>
      </c>
    </row>
    <row r="6721" spans="1:13" x14ac:dyDescent="0.35">
      <c r="A6721" t="s">
        <v>28318</v>
      </c>
      <c r="B6721" t="s">
        <v>14</v>
      </c>
      <c r="C6721" t="s">
        <v>28319</v>
      </c>
      <c r="D6721" t="s">
        <v>92</v>
      </c>
      <c r="E6721">
        <v>880265</v>
      </c>
      <c r="F6721">
        <v>19088</v>
      </c>
      <c r="G6721">
        <v>0</v>
      </c>
      <c r="H6721" t="s">
        <v>28320</v>
      </c>
      <c r="I6721">
        <v>20</v>
      </c>
      <c r="J6721" t="s">
        <v>53</v>
      </c>
      <c r="K6721">
        <v>4549</v>
      </c>
      <c r="L6721" t="s">
        <v>94</v>
      </c>
      <c r="M6721" t="s">
        <v>27984</v>
      </c>
    </row>
    <row r="6722" spans="1:13" x14ac:dyDescent="0.35">
      <c r="A6722" t="s">
        <v>28321</v>
      </c>
      <c r="B6722" t="s">
        <v>14</v>
      </c>
      <c r="C6722" t="s">
        <v>28322</v>
      </c>
      <c r="D6722" t="s">
        <v>92</v>
      </c>
      <c r="E6722">
        <v>1015094</v>
      </c>
      <c r="F6722">
        <v>15830</v>
      </c>
      <c r="G6722">
        <v>0</v>
      </c>
      <c r="H6722" t="s">
        <v>28323</v>
      </c>
      <c r="I6722">
        <v>20</v>
      </c>
      <c r="J6722" t="s">
        <v>53</v>
      </c>
      <c r="K6722">
        <v>1003</v>
      </c>
      <c r="L6722" t="s">
        <v>94</v>
      </c>
      <c r="M6722" t="s">
        <v>27984</v>
      </c>
    </row>
    <row r="6723" spans="1:13" x14ac:dyDescent="0.35">
      <c r="A6723" t="s">
        <v>28324</v>
      </c>
      <c r="B6723" t="s">
        <v>14</v>
      </c>
      <c r="C6723" t="s">
        <v>28325</v>
      </c>
      <c r="D6723" t="s">
        <v>92</v>
      </c>
      <c r="E6723">
        <v>555311</v>
      </c>
      <c r="F6723">
        <v>10655</v>
      </c>
      <c r="G6723">
        <v>0</v>
      </c>
      <c r="H6723" t="s">
        <v>28326</v>
      </c>
      <c r="I6723">
        <v>20</v>
      </c>
      <c r="J6723" t="s">
        <v>53</v>
      </c>
      <c r="K6723">
        <v>675</v>
      </c>
      <c r="L6723" t="s">
        <v>94</v>
      </c>
      <c r="M6723" t="s">
        <v>27984</v>
      </c>
    </row>
    <row r="6724" spans="1:13" x14ac:dyDescent="0.35">
      <c r="A6724" t="s">
        <v>28327</v>
      </c>
      <c r="B6724" t="s">
        <v>14</v>
      </c>
      <c r="C6724" t="s">
        <v>28328</v>
      </c>
      <c r="D6724" t="s">
        <v>92</v>
      </c>
      <c r="E6724">
        <v>1044370</v>
      </c>
      <c r="F6724">
        <v>20023</v>
      </c>
      <c r="G6724">
        <v>0</v>
      </c>
      <c r="H6724" t="s">
        <v>28329</v>
      </c>
      <c r="I6724">
        <v>20</v>
      </c>
      <c r="J6724" t="s">
        <v>53</v>
      </c>
      <c r="K6724">
        <v>1480</v>
      </c>
      <c r="L6724" t="s">
        <v>94</v>
      </c>
      <c r="M6724" t="s">
        <v>27984</v>
      </c>
    </row>
    <row r="6725" spans="1:13" x14ac:dyDescent="0.35">
      <c r="A6725" t="s">
        <v>28330</v>
      </c>
      <c r="B6725" t="s">
        <v>14</v>
      </c>
      <c r="C6725" t="s">
        <v>28331</v>
      </c>
      <c r="D6725" t="s">
        <v>92</v>
      </c>
      <c r="E6725">
        <v>549957</v>
      </c>
      <c r="F6725">
        <v>14418</v>
      </c>
      <c r="G6725">
        <v>0</v>
      </c>
      <c r="H6725" t="s">
        <v>28332</v>
      </c>
      <c r="I6725">
        <v>20</v>
      </c>
      <c r="J6725" t="s">
        <v>53</v>
      </c>
      <c r="K6725">
        <v>3064</v>
      </c>
      <c r="L6725" t="s">
        <v>94</v>
      </c>
      <c r="M6725" t="s">
        <v>27984</v>
      </c>
    </row>
    <row r="6726" spans="1:13" x14ac:dyDescent="0.35">
      <c r="A6726" t="s">
        <v>28333</v>
      </c>
      <c r="B6726" t="s">
        <v>14</v>
      </c>
      <c r="C6726" t="s">
        <v>28334</v>
      </c>
      <c r="D6726" t="s">
        <v>92</v>
      </c>
      <c r="E6726">
        <v>676880</v>
      </c>
      <c r="F6726">
        <v>12488</v>
      </c>
      <c r="G6726">
        <v>0</v>
      </c>
      <c r="H6726" t="s">
        <v>28335</v>
      </c>
      <c r="I6726">
        <v>20</v>
      </c>
      <c r="J6726" t="s">
        <v>53</v>
      </c>
      <c r="K6726">
        <v>904</v>
      </c>
      <c r="L6726" t="s">
        <v>94</v>
      </c>
      <c r="M6726" t="s">
        <v>27984</v>
      </c>
    </row>
    <row r="6727" spans="1:13" x14ac:dyDescent="0.35">
      <c r="A6727" t="s">
        <v>28336</v>
      </c>
      <c r="B6727" t="s">
        <v>14</v>
      </c>
      <c r="C6727" t="s">
        <v>28337</v>
      </c>
      <c r="D6727" t="s">
        <v>92</v>
      </c>
      <c r="E6727">
        <v>169905</v>
      </c>
      <c r="F6727">
        <v>5343</v>
      </c>
      <c r="G6727">
        <v>0</v>
      </c>
      <c r="H6727" t="s">
        <v>28338</v>
      </c>
      <c r="I6727">
        <v>20</v>
      </c>
      <c r="J6727" t="s">
        <v>53</v>
      </c>
      <c r="K6727">
        <v>1293</v>
      </c>
      <c r="L6727" t="s">
        <v>94</v>
      </c>
    </row>
    <row r="6728" spans="1:13" x14ac:dyDescent="0.35">
      <c r="A6728" t="s">
        <v>28339</v>
      </c>
      <c r="B6728" t="s">
        <v>14</v>
      </c>
      <c r="C6728" t="s">
        <v>28340</v>
      </c>
      <c r="D6728" t="s">
        <v>92</v>
      </c>
      <c r="E6728">
        <v>359693</v>
      </c>
      <c r="F6728">
        <v>9923</v>
      </c>
      <c r="G6728">
        <v>0</v>
      </c>
      <c r="H6728" t="s">
        <v>28341</v>
      </c>
      <c r="I6728">
        <v>20</v>
      </c>
      <c r="J6728" t="s">
        <v>53</v>
      </c>
      <c r="K6728">
        <v>1152</v>
      </c>
      <c r="L6728" t="s">
        <v>94</v>
      </c>
      <c r="M6728" t="s">
        <v>27984</v>
      </c>
    </row>
    <row r="6729" spans="1:13" x14ac:dyDescent="0.35">
      <c r="A6729" t="s">
        <v>28342</v>
      </c>
      <c r="B6729" t="s">
        <v>14</v>
      </c>
      <c r="C6729" t="s">
        <v>28343</v>
      </c>
      <c r="D6729" t="s">
        <v>92</v>
      </c>
      <c r="E6729">
        <v>730769</v>
      </c>
      <c r="F6729">
        <v>18012</v>
      </c>
      <c r="G6729">
        <v>0</v>
      </c>
      <c r="H6729" t="s">
        <v>28344</v>
      </c>
      <c r="I6729">
        <v>20</v>
      </c>
      <c r="J6729" t="s">
        <v>53</v>
      </c>
      <c r="K6729">
        <v>4563</v>
      </c>
      <c r="L6729" t="s">
        <v>94</v>
      </c>
      <c r="M6729" t="s">
        <v>27984</v>
      </c>
    </row>
    <row r="6730" spans="1:13" x14ac:dyDescent="0.35">
      <c r="A6730" t="s">
        <v>28345</v>
      </c>
      <c r="B6730" t="s">
        <v>14</v>
      </c>
      <c r="C6730" t="s">
        <v>28346</v>
      </c>
      <c r="D6730" t="s">
        <v>92</v>
      </c>
      <c r="E6730">
        <v>545795</v>
      </c>
      <c r="F6730">
        <v>10104</v>
      </c>
      <c r="G6730">
        <v>0</v>
      </c>
      <c r="H6730" t="s">
        <v>28347</v>
      </c>
      <c r="I6730">
        <v>20</v>
      </c>
      <c r="J6730" t="s">
        <v>53</v>
      </c>
      <c r="K6730">
        <v>829</v>
      </c>
      <c r="L6730" t="s">
        <v>94</v>
      </c>
      <c r="M6730" t="s">
        <v>27984</v>
      </c>
    </row>
    <row r="6731" spans="1:13" x14ac:dyDescent="0.35">
      <c r="A6731" t="s">
        <v>28348</v>
      </c>
      <c r="B6731" t="s">
        <v>14</v>
      </c>
      <c r="C6731" t="s">
        <v>28349</v>
      </c>
      <c r="D6731" t="s">
        <v>92</v>
      </c>
      <c r="E6731">
        <v>299908</v>
      </c>
      <c r="F6731">
        <v>8357</v>
      </c>
      <c r="G6731">
        <v>0</v>
      </c>
      <c r="H6731" t="s">
        <v>28350</v>
      </c>
      <c r="I6731">
        <v>20</v>
      </c>
      <c r="J6731" t="s">
        <v>53</v>
      </c>
      <c r="K6731">
        <v>791</v>
      </c>
      <c r="L6731" t="s">
        <v>94</v>
      </c>
    </row>
    <row r="6732" spans="1:13" x14ac:dyDescent="0.35">
      <c r="A6732" t="s">
        <v>28351</v>
      </c>
      <c r="B6732" t="s">
        <v>14</v>
      </c>
      <c r="C6732" t="s">
        <v>28352</v>
      </c>
      <c r="D6732" t="s">
        <v>92</v>
      </c>
      <c r="E6732">
        <v>860702</v>
      </c>
      <c r="F6732">
        <v>16799</v>
      </c>
      <c r="G6732">
        <v>0</v>
      </c>
      <c r="H6732" t="s">
        <v>28353</v>
      </c>
      <c r="I6732">
        <v>20</v>
      </c>
      <c r="J6732" t="s">
        <v>53</v>
      </c>
      <c r="K6732">
        <v>3390</v>
      </c>
      <c r="L6732" t="s">
        <v>94</v>
      </c>
    </row>
    <row r="6733" spans="1:13" x14ac:dyDescent="0.35">
      <c r="A6733" t="s">
        <v>28354</v>
      </c>
      <c r="B6733" t="s">
        <v>14</v>
      </c>
      <c r="C6733" t="s">
        <v>28355</v>
      </c>
      <c r="D6733" t="s">
        <v>92</v>
      </c>
      <c r="E6733">
        <v>620050</v>
      </c>
      <c r="F6733">
        <v>20792</v>
      </c>
      <c r="G6733">
        <v>0</v>
      </c>
      <c r="H6733" t="s">
        <v>28356</v>
      </c>
      <c r="I6733">
        <v>20</v>
      </c>
      <c r="J6733" t="s">
        <v>53</v>
      </c>
      <c r="K6733">
        <v>5676</v>
      </c>
      <c r="L6733" t="s">
        <v>94</v>
      </c>
    </row>
    <row r="6734" spans="1:13" x14ac:dyDescent="0.35">
      <c r="A6734" t="s">
        <v>28357</v>
      </c>
      <c r="B6734" t="s">
        <v>14</v>
      </c>
      <c r="C6734" t="s">
        <v>28358</v>
      </c>
      <c r="D6734" t="s">
        <v>92</v>
      </c>
      <c r="E6734">
        <v>1012552</v>
      </c>
      <c r="F6734">
        <v>17098</v>
      </c>
      <c r="G6734">
        <v>0</v>
      </c>
      <c r="H6734" t="s">
        <v>28359</v>
      </c>
      <c r="I6734">
        <v>20</v>
      </c>
      <c r="J6734" t="s">
        <v>53</v>
      </c>
      <c r="K6734">
        <v>1061</v>
      </c>
      <c r="L6734" t="s">
        <v>94</v>
      </c>
      <c r="M6734" t="s">
        <v>27984</v>
      </c>
    </row>
    <row r="6735" spans="1:13" x14ac:dyDescent="0.35">
      <c r="A6735" t="s">
        <v>28360</v>
      </c>
      <c r="B6735" t="s">
        <v>14</v>
      </c>
      <c r="C6735" t="s">
        <v>28361</v>
      </c>
      <c r="D6735" t="s">
        <v>92</v>
      </c>
      <c r="E6735">
        <v>454647</v>
      </c>
      <c r="F6735">
        <v>9498</v>
      </c>
      <c r="G6735">
        <v>0</v>
      </c>
      <c r="H6735" t="s">
        <v>28362</v>
      </c>
      <c r="I6735">
        <v>20</v>
      </c>
      <c r="J6735" t="s">
        <v>53</v>
      </c>
      <c r="K6735">
        <v>759</v>
      </c>
      <c r="L6735" t="s">
        <v>94</v>
      </c>
      <c r="M6735" t="s">
        <v>27984</v>
      </c>
    </row>
    <row r="6736" spans="1:13" x14ac:dyDescent="0.35">
      <c r="A6736" t="s">
        <v>28363</v>
      </c>
      <c r="B6736" t="s">
        <v>14</v>
      </c>
      <c r="C6736" t="s">
        <v>28364</v>
      </c>
      <c r="D6736" t="s">
        <v>92</v>
      </c>
      <c r="E6736">
        <v>383192</v>
      </c>
      <c r="F6736">
        <v>7680</v>
      </c>
      <c r="G6736">
        <v>0</v>
      </c>
      <c r="H6736" t="s">
        <v>28365</v>
      </c>
      <c r="I6736">
        <v>20</v>
      </c>
      <c r="J6736" t="s">
        <v>53</v>
      </c>
      <c r="K6736">
        <v>927</v>
      </c>
      <c r="L6736" t="s">
        <v>94</v>
      </c>
    </row>
    <row r="6737" spans="1:13" x14ac:dyDescent="0.35">
      <c r="A6737" t="s">
        <v>28366</v>
      </c>
      <c r="B6737" t="s">
        <v>14</v>
      </c>
      <c r="C6737" t="s">
        <v>28367</v>
      </c>
      <c r="D6737" t="s">
        <v>92</v>
      </c>
      <c r="E6737">
        <v>132854</v>
      </c>
      <c r="F6737">
        <v>4472</v>
      </c>
      <c r="G6737">
        <v>0</v>
      </c>
      <c r="H6737" t="s">
        <v>28368</v>
      </c>
      <c r="I6737">
        <v>20</v>
      </c>
      <c r="J6737" t="s">
        <v>53</v>
      </c>
      <c r="K6737">
        <v>891</v>
      </c>
      <c r="L6737" t="s">
        <v>94</v>
      </c>
      <c r="M6737" t="s">
        <v>27984</v>
      </c>
    </row>
    <row r="6738" spans="1:13" x14ac:dyDescent="0.35">
      <c r="A6738" t="s">
        <v>28369</v>
      </c>
      <c r="B6738" t="s">
        <v>14</v>
      </c>
      <c r="C6738" t="s">
        <v>28370</v>
      </c>
      <c r="D6738" t="s">
        <v>92</v>
      </c>
      <c r="E6738">
        <v>314892</v>
      </c>
      <c r="F6738">
        <v>5595</v>
      </c>
      <c r="G6738">
        <v>0</v>
      </c>
      <c r="H6738" t="s">
        <v>28371</v>
      </c>
      <c r="I6738">
        <v>20</v>
      </c>
      <c r="J6738" t="s">
        <v>53</v>
      </c>
      <c r="K6738">
        <v>1067</v>
      </c>
      <c r="L6738" t="s">
        <v>94</v>
      </c>
      <c r="M6738" t="s">
        <v>27984</v>
      </c>
    </row>
    <row r="6739" spans="1:13" x14ac:dyDescent="0.35">
      <c r="A6739" t="s">
        <v>28372</v>
      </c>
      <c r="B6739" t="s">
        <v>14</v>
      </c>
      <c r="C6739" t="s">
        <v>28373</v>
      </c>
      <c r="D6739" t="s">
        <v>92</v>
      </c>
      <c r="E6739">
        <v>207597</v>
      </c>
      <c r="F6739">
        <v>5971</v>
      </c>
      <c r="G6739">
        <v>0</v>
      </c>
      <c r="H6739" t="s">
        <v>28374</v>
      </c>
      <c r="I6739">
        <v>20</v>
      </c>
      <c r="J6739" t="s">
        <v>53</v>
      </c>
      <c r="K6739">
        <v>1001</v>
      </c>
      <c r="L6739" t="s">
        <v>94</v>
      </c>
      <c r="M6739" t="s">
        <v>27984</v>
      </c>
    </row>
    <row r="6740" spans="1:13" x14ac:dyDescent="0.35">
      <c r="A6740" t="s">
        <v>28375</v>
      </c>
      <c r="B6740" t="s">
        <v>14</v>
      </c>
      <c r="C6740" t="s">
        <v>28376</v>
      </c>
      <c r="D6740" t="s">
        <v>92</v>
      </c>
      <c r="E6740">
        <v>623960</v>
      </c>
      <c r="F6740">
        <v>13422</v>
      </c>
      <c r="G6740">
        <v>0</v>
      </c>
      <c r="H6740" t="s">
        <v>28377</v>
      </c>
      <c r="I6740">
        <v>20</v>
      </c>
      <c r="J6740" t="s">
        <v>53</v>
      </c>
      <c r="K6740">
        <v>1289</v>
      </c>
      <c r="L6740" t="s">
        <v>94</v>
      </c>
      <c r="M6740" t="s">
        <v>27984</v>
      </c>
    </row>
    <row r="6741" spans="1:13" x14ac:dyDescent="0.35">
      <c r="A6741" t="s">
        <v>28378</v>
      </c>
      <c r="B6741" t="s">
        <v>14</v>
      </c>
      <c r="C6741" t="s">
        <v>28379</v>
      </c>
      <c r="D6741" t="s">
        <v>92</v>
      </c>
      <c r="E6741">
        <v>592742</v>
      </c>
      <c r="F6741">
        <v>11240</v>
      </c>
      <c r="G6741">
        <v>0</v>
      </c>
      <c r="H6741" t="s">
        <v>28380</v>
      </c>
      <c r="I6741">
        <v>20</v>
      </c>
      <c r="J6741" t="s">
        <v>53</v>
      </c>
      <c r="K6741">
        <v>1464</v>
      </c>
      <c r="L6741" t="s">
        <v>94</v>
      </c>
      <c r="M6741" t="s">
        <v>27984</v>
      </c>
    </row>
    <row r="6742" spans="1:13" x14ac:dyDescent="0.35">
      <c r="A6742" t="s">
        <v>28381</v>
      </c>
      <c r="B6742" t="s">
        <v>14</v>
      </c>
      <c r="C6742" t="s">
        <v>28382</v>
      </c>
      <c r="D6742" t="s">
        <v>92</v>
      </c>
      <c r="E6742">
        <v>914780</v>
      </c>
      <c r="F6742">
        <v>26306</v>
      </c>
      <c r="G6742">
        <v>0</v>
      </c>
      <c r="H6742" t="s">
        <v>28383</v>
      </c>
      <c r="I6742">
        <v>20</v>
      </c>
      <c r="J6742" t="s">
        <v>53</v>
      </c>
      <c r="K6742">
        <v>2085</v>
      </c>
      <c r="L6742" t="s">
        <v>94</v>
      </c>
      <c r="M6742" t="s">
        <v>27984</v>
      </c>
    </row>
    <row r="6743" spans="1:13" x14ac:dyDescent="0.35">
      <c r="A6743" t="s">
        <v>28384</v>
      </c>
      <c r="B6743" t="s">
        <v>14</v>
      </c>
      <c r="C6743" t="s">
        <v>28385</v>
      </c>
      <c r="D6743" t="s">
        <v>92</v>
      </c>
      <c r="E6743">
        <v>760658</v>
      </c>
      <c r="F6743">
        <v>15587</v>
      </c>
      <c r="G6743">
        <v>0</v>
      </c>
      <c r="H6743" t="s">
        <v>28386</v>
      </c>
      <c r="I6743">
        <v>20</v>
      </c>
      <c r="J6743" t="s">
        <v>53</v>
      </c>
      <c r="K6743">
        <v>1580</v>
      </c>
      <c r="L6743" t="s">
        <v>94</v>
      </c>
      <c r="M6743" t="s">
        <v>27984</v>
      </c>
    </row>
    <row r="6744" spans="1:13" x14ac:dyDescent="0.35">
      <c r="A6744" t="s">
        <v>28387</v>
      </c>
      <c r="B6744" t="s">
        <v>14</v>
      </c>
      <c r="C6744" t="s">
        <v>28388</v>
      </c>
      <c r="D6744" t="s">
        <v>92</v>
      </c>
      <c r="E6744">
        <v>759419</v>
      </c>
      <c r="F6744">
        <v>14988</v>
      </c>
      <c r="G6744">
        <v>0</v>
      </c>
      <c r="H6744" t="s">
        <v>28389</v>
      </c>
      <c r="I6744">
        <v>20</v>
      </c>
      <c r="J6744" t="s">
        <v>53</v>
      </c>
      <c r="K6744">
        <v>4653</v>
      </c>
      <c r="L6744" t="s">
        <v>94</v>
      </c>
      <c r="M6744" t="s">
        <v>27984</v>
      </c>
    </row>
    <row r="6745" spans="1:13" x14ac:dyDescent="0.35">
      <c r="A6745" t="s">
        <v>28390</v>
      </c>
      <c r="B6745" t="s">
        <v>14</v>
      </c>
      <c r="C6745" t="s">
        <v>28391</v>
      </c>
      <c r="D6745" t="s">
        <v>92</v>
      </c>
      <c r="E6745">
        <v>2033045</v>
      </c>
      <c r="F6745">
        <v>33384</v>
      </c>
      <c r="G6745">
        <v>0</v>
      </c>
      <c r="H6745" t="s">
        <v>28392</v>
      </c>
      <c r="I6745">
        <v>20</v>
      </c>
      <c r="J6745" t="s">
        <v>53</v>
      </c>
      <c r="K6745">
        <v>9871</v>
      </c>
      <c r="L6745" t="s">
        <v>94</v>
      </c>
      <c r="M6745" t="s">
        <v>27984</v>
      </c>
    </row>
    <row r="6746" spans="1:13" x14ac:dyDescent="0.35">
      <c r="A6746" t="s">
        <v>28393</v>
      </c>
      <c r="B6746" t="s">
        <v>14</v>
      </c>
      <c r="C6746" t="s">
        <v>28394</v>
      </c>
      <c r="D6746" t="s">
        <v>92</v>
      </c>
      <c r="E6746">
        <v>876008</v>
      </c>
      <c r="F6746">
        <v>13825</v>
      </c>
      <c r="G6746">
        <v>0</v>
      </c>
      <c r="H6746" t="s">
        <v>28395</v>
      </c>
      <c r="I6746">
        <v>20</v>
      </c>
      <c r="J6746" t="s">
        <v>53</v>
      </c>
      <c r="K6746">
        <v>1129</v>
      </c>
      <c r="L6746" t="s">
        <v>94</v>
      </c>
      <c r="M6746" t="s">
        <v>27984</v>
      </c>
    </row>
    <row r="6747" spans="1:13" x14ac:dyDescent="0.35">
      <c r="A6747" t="s">
        <v>28396</v>
      </c>
      <c r="B6747" t="s">
        <v>14</v>
      </c>
      <c r="C6747" t="s">
        <v>28397</v>
      </c>
      <c r="D6747" t="s">
        <v>92</v>
      </c>
      <c r="E6747">
        <v>486085</v>
      </c>
      <c r="F6747">
        <v>12546</v>
      </c>
      <c r="G6747">
        <v>0</v>
      </c>
      <c r="H6747" t="s">
        <v>28398</v>
      </c>
      <c r="I6747">
        <v>20</v>
      </c>
      <c r="J6747" t="s">
        <v>53</v>
      </c>
      <c r="K6747">
        <v>1262</v>
      </c>
      <c r="L6747" t="s">
        <v>94</v>
      </c>
      <c r="M6747" t="s">
        <v>27984</v>
      </c>
    </row>
    <row r="6748" spans="1:13" x14ac:dyDescent="0.35">
      <c r="A6748" t="s">
        <v>28399</v>
      </c>
      <c r="B6748" t="s">
        <v>14</v>
      </c>
      <c r="C6748" t="s">
        <v>28400</v>
      </c>
      <c r="D6748" t="s">
        <v>92</v>
      </c>
      <c r="E6748">
        <v>1260189</v>
      </c>
      <c r="F6748">
        <v>30246</v>
      </c>
      <c r="G6748">
        <v>0</v>
      </c>
      <c r="H6748" t="s">
        <v>28401</v>
      </c>
      <c r="I6748">
        <v>20</v>
      </c>
      <c r="J6748" t="s">
        <v>53</v>
      </c>
      <c r="K6748">
        <v>6079</v>
      </c>
      <c r="L6748" t="s">
        <v>94</v>
      </c>
      <c r="M6748" t="s">
        <v>27984</v>
      </c>
    </row>
    <row r="6749" spans="1:13" x14ac:dyDescent="0.35">
      <c r="A6749" t="s">
        <v>28402</v>
      </c>
      <c r="B6749" t="s">
        <v>14</v>
      </c>
      <c r="C6749" t="s">
        <v>28403</v>
      </c>
      <c r="D6749" t="s">
        <v>92</v>
      </c>
      <c r="E6749">
        <v>690018</v>
      </c>
      <c r="F6749">
        <v>16531</v>
      </c>
      <c r="G6749">
        <v>0</v>
      </c>
      <c r="H6749" t="s">
        <v>28404</v>
      </c>
      <c r="I6749">
        <v>20</v>
      </c>
      <c r="J6749" t="s">
        <v>53</v>
      </c>
      <c r="K6749">
        <v>1420</v>
      </c>
      <c r="L6749" t="s">
        <v>94</v>
      </c>
      <c r="M6749" t="s">
        <v>27984</v>
      </c>
    </row>
    <row r="6750" spans="1:13" x14ac:dyDescent="0.35">
      <c r="A6750" t="s">
        <v>28405</v>
      </c>
      <c r="B6750" t="s">
        <v>14</v>
      </c>
      <c r="C6750" t="s">
        <v>28406</v>
      </c>
      <c r="D6750" t="s">
        <v>92</v>
      </c>
      <c r="E6750">
        <v>879615</v>
      </c>
      <c r="F6750">
        <v>14158</v>
      </c>
      <c r="G6750">
        <v>0</v>
      </c>
      <c r="H6750" t="s">
        <v>28407</v>
      </c>
      <c r="I6750">
        <v>20</v>
      </c>
      <c r="J6750" t="s">
        <v>53</v>
      </c>
      <c r="K6750">
        <v>1636</v>
      </c>
      <c r="L6750" t="s">
        <v>94</v>
      </c>
      <c r="M6750" t="s">
        <v>27984</v>
      </c>
    </row>
    <row r="6751" spans="1:13" x14ac:dyDescent="0.35">
      <c r="A6751" t="s">
        <v>28408</v>
      </c>
      <c r="B6751" t="s">
        <v>14</v>
      </c>
      <c r="C6751" t="s">
        <v>28409</v>
      </c>
      <c r="D6751" t="s">
        <v>92</v>
      </c>
      <c r="E6751">
        <v>790740</v>
      </c>
      <c r="F6751">
        <v>26404</v>
      </c>
      <c r="G6751">
        <v>0</v>
      </c>
      <c r="H6751" t="s">
        <v>28410</v>
      </c>
      <c r="I6751">
        <v>20</v>
      </c>
      <c r="J6751" t="s">
        <v>53</v>
      </c>
      <c r="K6751">
        <v>1956</v>
      </c>
      <c r="L6751" t="s">
        <v>94</v>
      </c>
      <c r="M6751" t="s">
        <v>27984</v>
      </c>
    </row>
    <row r="6752" spans="1:13" x14ac:dyDescent="0.35">
      <c r="A6752" t="s">
        <v>28411</v>
      </c>
      <c r="B6752" t="s">
        <v>14</v>
      </c>
      <c r="C6752" t="s">
        <v>28412</v>
      </c>
      <c r="D6752" t="s">
        <v>92</v>
      </c>
      <c r="E6752">
        <v>1808365</v>
      </c>
      <c r="F6752">
        <v>44334</v>
      </c>
      <c r="G6752">
        <v>0</v>
      </c>
      <c r="H6752" t="s">
        <v>28413</v>
      </c>
      <c r="I6752">
        <v>20</v>
      </c>
      <c r="J6752" t="s">
        <v>53</v>
      </c>
      <c r="K6752">
        <v>19414</v>
      </c>
      <c r="L6752" t="s">
        <v>94</v>
      </c>
      <c r="M6752" t="s">
        <v>27984</v>
      </c>
    </row>
    <row r="6753" spans="1:13" x14ac:dyDescent="0.35">
      <c r="A6753" t="s">
        <v>28414</v>
      </c>
      <c r="B6753" t="s">
        <v>14</v>
      </c>
      <c r="C6753" t="s">
        <v>28415</v>
      </c>
      <c r="D6753" t="s">
        <v>92</v>
      </c>
      <c r="E6753">
        <v>301647</v>
      </c>
      <c r="F6753">
        <v>11339</v>
      </c>
      <c r="G6753">
        <v>0</v>
      </c>
      <c r="H6753" t="s">
        <v>28416</v>
      </c>
      <c r="I6753">
        <v>20</v>
      </c>
      <c r="J6753" t="s">
        <v>53</v>
      </c>
      <c r="K6753">
        <v>3846</v>
      </c>
      <c r="L6753" t="s">
        <v>94</v>
      </c>
      <c r="M6753" t="s">
        <v>28417</v>
      </c>
    </row>
    <row r="6754" spans="1:13" x14ac:dyDescent="0.35">
      <c r="A6754" t="s">
        <v>28418</v>
      </c>
      <c r="B6754" t="s">
        <v>14</v>
      </c>
      <c r="C6754" t="s">
        <v>28419</v>
      </c>
      <c r="D6754" t="s">
        <v>92</v>
      </c>
      <c r="E6754">
        <v>648225</v>
      </c>
      <c r="F6754">
        <v>15465</v>
      </c>
      <c r="G6754">
        <v>0</v>
      </c>
      <c r="H6754" t="s">
        <v>28420</v>
      </c>
      <c r="I6754">
        <v>20</v>
      </c>
      <c r="J6754" t="s">
        <v>53</v>
      </c>
      <c r="K6754">
        <v>2956</v>
      </c>
      <c r="L6754" t="s">
        <v>94</v>
      </c>
      <c r="M6754" t="s">
        <v>27984</v>
      </c>
    </row>
    <row r="6755" spans="1:13" x14ac:dyDescent="0.35">
      <c r="A6755" t="s">
        <v>28421</v>
      </c>
      <c r="B6755" t="s">
        <v>14</v>
      </c>
      <c r="C6755" t="s">
        <v>28422</v>
      </c>
      <c r="D6755" t="s">
        <v>92</v>
      </c>
      <c r="E6755">
        <v>718737</v>
      </c>
      <c r="F6755">
        <v>20961</v>
      </c>
      <c r="G6755">
        <v>0</v>
      </c>
      <c r="H6755" t="s">
        <v>28423</v>
      </c>
      <c r="I6755">
        <v>20</v>
      </c>
      <c r="J6755" t="s">
        <v>53</v>
      </c>
      <c r="K6755">
        <v>11706</v>
      </c>
      <c r="L6755" t="s">
        <v>94</v>
      </c>
      <c r="M6755" t="s">
        <v>27984</v>
      </c>
    </row>
    <row r="6756" spans="1:13" x14ac:dyDescent="0.35">
      <c r="A6756" t="s">
        <v>28424</v>
      </c>
      <c r="B6756" t="s">
        <v>14</v>
      </c>
      <c r="C6756" t="s">
        <v>28425</v>
      </c>
      <c r="D6756" t="s">
        <v>92</v>
      </c>
      <c r="E6756">
        <v>1736698</v>
      </c>
      <c r="F6756">
        <v>47230</v>
      </c>
      <c r="G6756">
        <v>0</v>
      </c>
      <c r="H6756" t="s">
        <v>28426</v>
      </c>
      <c r="I6756">
        <v>20</v>
      </c>
      <c r="J6756" t="s">
        <v>53</v>
      </c>
      <c r="K6756">
        <v>15144</v>
      </c>
      <c r="L6756" t="s">
        <v>94</v>
      </c>
      <c r="M6756" t="s">
        <v>27984</v>
      </c>
    </row>
    <row r="6757" spans="1:13" x14ac:dyDescent="0.35">
      <c r="A6757" t="s">
        <v>28427</v>
      </c>
      <c r="B6757" t="s">
        <v>14</v>
      </c>
      <c r="C6757" t="s">
        <v>28428</v>
      </c>
      <c r="D6757" t="s">
        <v>92</v>
      </c>
      <c r="E6757">
        <v>2339071</v>
      </c>
      <c r="F6757">
        <v>72397</v>
      </c>
      <c r="G6757">
        <v>0</v>
      </c>
      <c r="H6757" t="s">
        <v>28429</v>
      </c>
      <c r="I6757">
        <v>20</v>
      </c>
      <c r="J6757" t="s">
        <v>53</v>
      </c>
      <c r="K6757">
        <v>17517</v>
      </c>
      <c r="L6757" t="s">
        <v>94</v>
      </c>
      <c r="M6757" t="s">
        <v>27984</v>
      </c>
    </row>
    <row r="6758" spans="1:13" x14ac:dyDescent="0.35">
      <c r="A6758" t="s">
        <v>28430</v>
      </c>
      <c r="B6758" t="s">
        <v>14</v>
      </c>
      <c r="C6758" t="s">
        <v>28431</v>
      </c>
      <c r="D6758" t="s">
        <v>92</v>
      </c>
      <c r="E6758">
        <v>1635867</v>
      </c>
      <c r="F6758">
        <v>31478</v>
      </c>
      <c r="G6758">
        <v>0</v>
      </c>
      <c r="H6758" t="s">
        <v>28432</v>
      </c>
      <c r="I6758">
        <v>20</v>
      </c>
      <c r="J6758" t="s">
        <v>53</v>
      </c>
      <c r="K6758">
        <v>4289</v>
      </c>
      <c r="L6758" t="s">
        <v>94</v>
      </c>
      <c r="M6758" t="s">
        <v>27984</v>
      </c>
    </row>
    <row r="6759" spans="1:13" x14ac:dyDescent="0.35">
      <c r="A6759" t="s">
        <v>28433</v>
      </c>
      <c r="B6759" t="s">
        <v>14</v>
      </c>
      <c r="C6759" t="s">
        <v>28434</v>
      </c>
      <c r="D6759" t="s">
        <v>92</v>
      </c>
      <c r="E6759">
        <v>482512</v>
      </c>
      <c r="F6759">
        <v>10766</v>
      </c>
      <c r="G6759">
        <v>0</v>
      </c>
      <c r="H6759" t="s">
        <v>28435</v>
      </c>
      <c r="I6759">
        <v>20</v>
      </c>
      <c r="J6759" t="s">
        <v>53</v>
      </c>
      <c r="K6759">
        <v>1066</v>
      </c>
      <c r="L6759" t="s">
        <v>94</v>
      </c>
      <c r="M6759" t="s">
        <v>27984</v>
      </c>
    </row>
    <row r="6760" spans="1:13" x14ac:dyDescent="0.35">
      <c r="A6760" t="s">
        <v>28436</v>
      </c>
      <c r="B6760" t="s">
        <v>14</v>
      </c>
      <c r="C6760" t="s">
        <v>28437</v>
      </c>
      <c r="D6760" t="s">
        <v>92</v>
      </c>
      <c r="E6760">
        <v>440099</v>
      </c>
      <c r="F6760">
        <v>10465</v>
      </c>
      <c r="G6760">
        <v>0</v>
      </c>
      <c r="H6760" t="s">
        <v>28438</v>
      </c>
      <c r="I6760">
        <v>20</v>
      </c>
      <c r="J6760" t="s">
        <v>53</v>
      </c>
      <c r="K6760">
        <v>871</v>
      </c>
      <c r="L6760" t="s">
        <v>94</v>
      </c>
      <c r="M6760" t="s">
        <v>27984</v>
      </c>
    </row>
    <row r="6761" spans="1:13" x14ac:dyDescent="0.35">
      <c r="A6761" t="s">
        <v>28439</v>
      </c>
      <c r="B6761" t="s">
        <v>14</v>
      </c>
      <c r="C6761" t="s">
        <v>28440</v>
      </c>
      <c r="D6761" t="s">
        <v>92</v>
      </c>
      <c r="E6761">
        <v>809843</v>
      </c>
      <c r="F6761">
        <v>14959</v>
      </c>
      <c r="G6761">
        <v>0</v>
      </c>
      <c r="H6761" t="s">
        <v>28441</v>
      </c>
      <c r="I6761">
        <v>20</v>
      </c>
      <c r="J6761" t="s">
        <v>53</v>
      </c>
      <c r="K6761">
        <v>1052</v>
      </c>
      <c r="L6761" t="s">
        <v>94</v>
      </c>
      <c r="M6761" t="s">
        <v>28442</v>
      </c>
    </row>
    <row r="6762" spans="1:13" x14ac:dyDescent="0.35">
      <c r="A6762" t="s">
        <v>28443</v>
      </c>
      <c r="B6762" t="s">
        <v>14</v>
      </c>
      <c r="C6762" t="s">
        <v>28444</v>
      </c>
      <c r="D6762" t="s">
        <v>92</v>
      </c>
      <c r="E6762">
        <v>1121164</v>
      </c>
      <c r="F6762">
        <v>25239</v>
      </c>
      <c r="G6762">
        <v>0</v>
      </c>
      <c r="H6762" t="s">
        <v>28445</v>
      </c>
      <c r="I6762">
        <v>20</v>
      </c>
      <c r="J6762" t="s">
        <v>53</v>
      </c>
      <c r="K6762">
        <v>8721</v>
      </c>
      <c r="L6762" t="s">
        <v>94</v>
      </c>
      <c r="M6762" t="s">
        <v>27984</v>
      </c>
    </row>
    <row r="6763" spans="1:13" x14ac:dyDescent="0.35">
      <c r="A6763" t="s">
        <v>28446</v>
      </c>
      <c r="B6763" t="s">
        <v>14</v>
      </c>
      <c r="C6763" t="s">
        <v>28447</v>
      </c>
      <c r="D6763" t="s">
        <v>92</v>
      </c>
      <c r="E6763">
        <v>299751</v>
      </c>
      <c r="F6763">
        <v>9572</v>
      </c>
      <c r="G6763">
        <v>0</v>
      </c>
      <c r="H6763" t="s">
        <v>28448</v>
      </c>
      <c r="I6763">
        <v>20</v>
      </c>
      <c r="J6763" t="s">
        <v>53</v>
      </c>
      <c r="K6763">
        <v>630</v>
      </c>
      <c r="L6763" t="s">
        <v>94</v>
      </c>
      <c r="M6763" t="s">
        <v>27984</v>
      </c>
    </row>
    <row r="6764" spans="1:13" x14ac:dyDescent="0.35">
      <c r="A6764" t="s">
        <v>28449</v>
      </c>
      <c r="B6764" t="s">
        <v>14</v>
      </c>
      <c r="C6764" t="s">
        <v>28450</v>
      </c>
      <c r="D6764" t="s">
        <v>92</v>
      </c>
      <c r="E6764">
        <v>582506</v>
      </c>
      <c r="F6764">
        <v>15338</v>
      </c>
      <c r="G6764">
        <v>0</v>
      </c>
      <c r="H6764" t="s">
        <v>28451</v>
      </c>
      <c r="I6764">
        <v>20</v>
      </c>
      <c r="J6764" t="s">
        <v>53</v>
      </c>
      <c r="K6764">
        <v>972</v>
      </c>
      <c r="L6764" t="s">
        <v>94</v>
      </c>
      <c r="M6764" t="s">
        <v>27984</v>
      </c>
    </row>
    <row r="6765" spans="1:13" x14ac:dyDescent="0.35">
      <c r="A6765" t="s">
        <v>28452</v>
      </c>
      <c r="B6765" t="s">
        <v>14</v>
      </c>
      <c r="C6765" t="s">
        <v>28453</v>
      </c>
      <c r="D6765" t="s">
        <v>92</v>
      </c>
      <c r="E6765">
        <v>1056629</v>
      </c>
      <c r="F6765">
        <v>23144</v>
      </c>
      <c r="G6765">
        <v>0</v>
      </c>
      <c r="H6765" t="s">
        <v>28454</v>
      </c>
      <c r="I6765">
        <v>20</v>
      </c>
      <c r="J6765" t="s">
        <v>53</v>
      </c>
      <c r="K6765">
        <v>3419</v>
      </c>
      <c r="L6765" t="s">
        <v>94</v>
      </c>
      <c r="M6765" t="s">
        <v>27984</v>
      </c>
    </row>
    <row r="6766" spans="1:13" x14ac:dyDescent="0.35">
      <c r="A6766" t="s">
        <v>28455</v>
      </c>
      <c r="B6766" t="s">
        <v>14</v>
      </c>
      <c r="C6766" t="s">
        <v>28456</v>
      </c>
      <c r="D6766" t="s">
        <v>92</v>
      </c>
      <c r="E6766">
        <v>405648</v>
      </c>
      <c r="F6766">
        <v>13830</v>
      </c>
      <c r="G6766">
        <v>0</v>
      </c>
      <c r="H6766" t="s">
        <v>28457</v>
      </c>
      <c r="I6766">
        <v>20</v>
      </c>
      <c r="J6766" t="s">
        <v>53</v>
      </c>
      <c r="K6766">
        <v>1197</v>
      </c>
      <c r="L6766" t="s">
        <v>94</v>
      </c>
      <c r="M6766" t="s">
        <v>27984</v>
      </c>
    </row>
    <row r="6767" spans="1:13" x14ac:dyDescent="0.35">
      <c r="A6767" t="s">
        <v>28458</v>
      </c>
      <c r="B6767" t="s">
        <v>14</v>
      </c>
      <c r="C6767" t="s">
        <v>28459</v>
      </c>
      <c r="D6767" t="s">
        <v>92</v>
      </c>
      <c r="E6767">
        <v>669735</v>
      </c>
      <c r="F6767">
        <v>12730</v>
      </c>
      <c r="G6767">
        <v>0</v>
      </c>
      <c r="H6767" t="s">
        <v>28460</v>
      </c>
      <c r="I6767">
        <v>20</v>
      </c>
      <c r="J6767" t="s">
        <v>53</v>
      </c>
      <c r="K6767">
        <v>798</v>
      </c>
      <c r="L6767" t="s">
        <v>94</v>
      </c>
      <c r="M6767" t="s">
        <v>27984</v>
      </c>
    </row>
    <row r="6768" spans="1:13" x14ac:dyDescent="0.35">
      <c r="A6768" t="s">
        <v>28461</v>
      </c>
      <c r="B6768" t="s">
        <v>14</v>
      </c>
      <c r="C6768" t="s">
        <v>28462</v>
      </c>
      <c r="D6768" t="s">
        <v>92</v>
      </c>
      <c r="E6768">
        <v>573205</v>
      </c>
      <c r="F6768">
        <v>12028</v>
      </c>
      <c r="G6768">
        <v>0</v>
      </c>
      <c r="H6768" t="s">
        <v>28463</v>
      </c>
      <c r="I6768">
        <v>20</v>
      </c>
      <c r="J6768" t="s">
        <v>53</v>
      </c>
      <c r="K6768">
        <v>854</v>
      </c>
      <c r="L6768" t="s">
        <v>94</v>
      </c>
      <c r="M6768" t="s">
        <v>27984</v>
      </c>
    </row>
    <row r="6769" spans="1:13" x14ac:dyDescent="0.35">
      <c r="A6769" t="s">
        <v>28464</v>
      </c>
      <c r="B6769" t="s">
        <v>14</v>
      </c>
      <c r="C6769" t="s">
        <v>28465</v>
      </c>
      <c r="D6769" t="s">
        <v>92</v>
      </c>
      <c r="E6769">
        <v>305237</v>
      </c>
      <c r="F6769">
        <v>7606</v>
      </c>
      <c r="G6769">
        <v>0</v>
      </c>
      <c r="H6769" t="s">
        <v>28466</v>
      </c>
      <c r="I6769">
        <v>20</v>
      </c>
      <c r="J6769" t="s">
        <v>53</v>
      </c>
      <c r="K6769">
        <v>685</v>
      </c>
      <c r="L6769" t="s">
        <v>94</v>
      </c>
      <c r="M6769" t="s">
        <v>27984</v>
      </c>
    </row>
    <row r="6770" spans="1:13" x14ac:dyDescent="0.35">
      <c r="A6770" t="s">
        <v>28467</v>
      </c>
      <c r="B6770" t="s">
        <v>14</v>
      </c>
      <c r="C6770" t="s">
        <v>28468</v>
      </c>
      <c r="D6770" t="s">
        <v>92</v>
      </c>
      <c r="E6770">
        <v>732996</v>
      </c>
      <c r="F6770">
        <v>21107</v>
      </c>
      <c r="G6770">
        <v>0</v>
      </c>
      <c r="H6770" t="s">
        <v>28469</v>
      </c>
      <c r="I6770">
        <v>20</v>
      </c>
      <c r="J6770" t="s">
        <v>53</v>
      </c>
      <c r="K6770">
        <v>860</v>
      </c>
      <c r="L6770" t="s">
        <v>94</v>
      </c>
      <c r="M6770" t="s">
        <v>27984</v>
      </c>
    </row>
    <row r="6771" spans="1:13" x14ac:dyDescent="0.35">
      <c r="A6771" t="s">
        <v>28470</v>
      </c>
      <c r="B6771" t="s">
        <v>14</v>
      </c>
      <c r="C6771" t="s">
        <v>28471</v>
      </c>
      <c r="D6771" t="s">
        <v>92</v>
      </c>
      <c r="E6771">
        <v>218295</v>
      </c>
      <c r="F6771">
        <v>7091</v>
      </c>
      <c r="G6771">
        <v>0</v>
      </c>
      <c r="H6771" t="s">
        <v>28472</v>
      </c>
      <c r="I6771">
        <v>20</v>
      </c>
      <c r="J6771" t="s">
        <v>53</v>
      </c>
      <c r="K6771">
        <v>611</v>
      </c>
      <c r="L6771" t="s">
        <v>94</v>
      </c>
      <c r="M6771" t="s">
        <v>27984</v>
      </c>
    </row>
    <row r="6772" spans="1:13" x14ac:dyDescent="0.35">
      <c r="A6772" t="s">
        <v>28473</v>
      </c>
      <c r="B6772" t="s">
        <v>14</v>
      </c>
      <c r="C6772" t="s">
        <v>28474</v>
      </c>
      <c r="D6772" t="s">
        <v>92</v>
      </c>
      <c r="E6772">
        <v>330799</v>
      </c>
      <c r="F6772">
        <v>8704</v>
      </c>
      <c r="G6772">
        <v>0</v>
      </c>
      <c r="H6772" t="s">
        <v>28475</v>
      </c>
      <c r="I6772">
        <v>20</v>
      </c>
      <c r="J6772" t="s">
        <v>53</v>
      </c>
      <c r="K6772">
        <v>721</v>
      </c>
      <c r="L6772" t="s">
        <v>94</v>
      </c>
      <c r="M6772" t="s">
        <v>27984</v>
      </c>
    </row>
    <row r="6773" spans="1:13" x14ac:dyDescent="0.35">
      <c r="A6773" t="s">
        <v>28476</v>
      </c>
      <c r="B6773" t="s">
        <v>14</v>
      </c>
      <c r="C6773" t="s">
        <v>28477</v>
      </c>
      <c r="D6773" t="s">
        <v>92</v>
      </c>
      <c r="E6773">
        <v>691276</v>
      </c>
      <c r="F6773">
        <v>15582</v>
      </c>
      <c r="G6773">
        <v>0</v>
      </c>
      <c r="H6773" t="s">
        <v>28478</v>
      </c>
      <c r="I6773">
        <v>20</v>
      </c>
      <c r="J6773" t="s">
        <v>53</v>
      </c>
      <c r="K6773">
        <v>879</v>
      </c>
      <c r="L6773" t="s">
        <v>94</v>
      </c>
      <c r="M6773" t="s">
        <v>27984</v>
      </c>
    </row>
    <row r="6774" spans="1:13" x14ac:dyDescent="0.35">
      <c r="A6774" t="s">
        <v>28479</v>
      </c>
      <c r="B6774" t="s">
        <v>14</v>
      </c>
      <c r="C6774" t="s">
        <v>28480</v>
      </c>
      <c r="D6774" t="s">
        <v>92</v>
      </c>
      <c r="E6774">
        <v>903982</v>
      </c>
      <c r="F6774">
        <v>15959</v>
      </c>
      <c r="G6774">
        <v>0</v>
      </c>
      <c r="H6774" t="s">
        <v>28481</v>
      </c>
      <c r="I6774">
        <v>20</v>
      </c>
      <c r="J6774" t="s">
        <v>53</v>
      </c>
      <c r="K6774">
        <v>733</v>
      </c>
      <c r="L6774" t="s">
        <v>94</v>
      </c>
      <c r="M6774" t="s">
        <v>27984</v>
      </c>
    </row>
    <row r="6775" spans="1:13" x14ac:dyDescent="0.35">
      <c r="A6775" t="s">
        <v>28482</v>
      </c>
      <c r="B6775" t="s">
        <v>14</v>
      </c>
      <c r="C6775" t="s">
        <v>28483</v>
      </c>
      <c r="D6775" t="s">
        <v>92</v>
      </c>
      <c r="E6775">
        <v>951360</v>
      </c>
      <c r="F6775">
        <v>25608</v>
      </c>
      <c r="G6775">
        <v>0</v>
      </c>
      <c r="H6775" t="s">
        <v>28484</v>
      </c>
      <c r="I6775">
        <v>20</v>
      </c>
      <c r="J6775" t="s">
        <v>53</v>
      </c>
      <c r="K6775">
        <v>3689</v>
      </c>
      <c r="L6775" t="s">
        <v>94</v>
      </c>
      <c r="M6775" t="s">
        <v>27984</v>
      </c>
    </row>
    <row r="6776" spans="1:13" x14ac:dyDescent="0.35">
      <c r="A6776" t="s">
        <v>28485</v>
      </c>
      <c r="B6776" t="s">
        <v>14</v>
      </c>
      <c r="C6776" t="s">
        <v>28486</v>
      </c>
      <c r="D6776" t="s">
        <v>92</v>
      </c>
      <c r="E6776">
        <v>1222444</v>
      </c>
      <c r="F6776">
        <v>16065</v>
      </c>
      <c r="G6776">
        <v>0</v>
      </c>
      <c r="H6776" t="s">
        <v>28487</v>
      </c>
      <c r="I6776">
        <v>20</v>
      </c>
      <c r="J6776" t="s">
        <v>53</v>
      </c>
      <c r="K6776">
        <v>873</v>
      </c>
      <c r="L6776" t="s">
        <v>94</v>
      </c>
      <c r="M6776" t="s">
        <v>27984</v>
      </c>
    </row>
    <row r="6777" spans="1:13" x14ac:dyDescent="0.35">
      <c r="A6777" t="s">
        <v>28488</v>
      </c>
      <c r="B6777" t="s">
        <v>14</v>
      </c>
      <c r="C6777" t="s">
        <v>28489</v>
      </c>
      <c r="D6777" t="s">
        <v>92</v>
      </c>
      <c r="E6777">
        <v>2698555</v>
      </c>
      <c r="F6777">
        <v>109731</v>
      </c>
      <c r="G6777">
        <v>0</v>
      </c>
      <c r="H6777" t="s">
        <v>28490</v>
      </c>
      <c r="I6777">
        <v>20</v>
      </c>
      <c r="J6777" t="s">
        <v>53</v>
      </c>
      <c r="K6777">
        <v>7288</v>
      </c>
      <c r="L6777" t="s">
        <v>94</v>
      </c>
      <c r="M6777" t="s">
        <v>27984</v>
      </c>
    </row>
    <row r="6778" spans="1:13" x14ac:dyDescent="0.35">
      <c r="A6778" t="s">
        <v>28491</v>
      </c>
      <c r="B6778" t="s">
        <v>14</v>
      </c>
      <c r="C6778" t="s">
        <v>28492</v>
      </c>
      <c r="D6778" t="s">
        <v>92</v>
      </c>
      <c r="E6778">
        <v>2788752</v>
      </c>
      <c r="F6778">
        <v>42973</v>
      </c>
      <c r="G6778">
        <v>0</v>
      </c>
      <c r="H6778" t="s">
        <v>28493</v>
      </c>
      <c r="I6778">
        <v>20</v>
      </c>
      <c r="J6778" t="s">
        <v>53</v>
      </c>
      <c r="K6778">
        <v>3883</v>
      </c>
      <c r="L6778" t="s">
        <v>94</v>
      </c>
      <c r="M6778" t="s">
        <v>27984</v>
      </c>
    </row>
    <row r="6779" spans="1:13" x14ac:dyDescent="0.35">
      <c r="A6779" t="s">
        <v>28494</v>
      </c>
      <c r="B6779" t="s">
        <v>14</v>
      </c>
      <c r="C6779" t="s">
        <v>28495</v>
      </c>
      <c r="D6779" t="s">
        <v>92</v>
      </c>
      <c r="E6779">
        <v>837195</v>
      </c>
      <c r="F6779">
        <v>19744</v>
      </c>
      <c r="G6779">
        <v>0</v>
      </c>
      <c r="H6779" t="s">
        <v>28496</v>
      </c>
      <c r="I6779">
        <v>20</v>
      </c>
      <c r="J6779" t="s">
        <v>53</v>
      </c>
      <c r="K6779">
        <v>2869</v>
      </c>
      <c r="L6779" t="s">
        <v>94</v>
      </c>
      <c r="M6779" t="s">
        <v>27984</v>
      </c>
    </row>
    <row r="6780" spans="1:13" x14ac:dyDescent="0.35">
      <c r="A6780" t="s">
        <v>28497</v>
      </c>
      <c r="B6780" t="s">
        <v>14</v>
      </c>
      <c r="C6780" t="s">
        <v>28498</v>
      </c>
      <c r="D6780" t="s">
        <v>92</v>
      </c>
      <c r="E6780">
        <v>862392</v>
      </c>
      <c r="F6780">
        <v>18568</v>
      </c>
      <c r="G6780">
        <v>0</v>
      </c>
      <c r="H6780" t="s">
        <v>28499</v>
      </c>
      <c r="I6780">
        <v>20</v>
      </c>
      <c r="J6780" t="s">
        <v>53</v>
      </c>
      <c r="K6780">
        <v>1874</v>
      </c>
      <c r="L6780" t="s">
        <v>94</v>
      </c>
      <c r="M6780" t="s">
        <v>27984</v>
      </c>
    </row>
    <row r="6781" spans="1:13" x14ac:dyDescent="0.35">
      <c r="A6781" t="s">
        <v>28500</v>
      </c>
      <c r="B6781" t="s">
        <v>14</v>
      </c>
      <c r="C6781" t="s">
        <v>28501</v>
      </c>
      <c r="D6781" t="s">
        <v>92</v>
      </c>
      <c r="E6781">
        <v>270956</v>
      </c>
      <c r="F6781">
        <v>8225</v>
      </c>
      <c r="G6781">
        <v>0</v>
      </c>
      <c r="H6781" t="s">
        <v>28502</v>
      </c>
      <c r="I6781">
        <v>20</v>
      </c>
      <c r="J6781" t="s">
        <v>53</v>
      </c>
      <c r="K6781">
        <v>588</v>
      </c>
      <c r="L6781" t="s">
        <v>94</v>
      </c>
      <c r="M6781" t="s">
        <v>27984</v>
      </c>
    </row>
    <row r="6782" spans="1:13" x14ac:dyDescent="0.35">
      <c r="A6782" t="s">
        <v>28503</v>
      </c>
      <c r="B6782" t="s">
        <v>14</v>
      </c>
      <c r="C6782" t="s">
        <v>28504</v>
      </c>
      <c r="D6782" t="s">
        <v>92</v>
      </c>
      <c r="E6782">
        <v>382512</v>
      </c>
      <c r="F6782">
        <v>9533</v>
      </c>
      <c r="G6782">
        <v>0</v>
      </c>
      <c r="H6782" t="s">
        <v>28505</v>
      </c>
      <c r="I6782">
        <v>20</v>
      </c>
      <c r="J6782" t="s">
        <v>53</v>
      </c>
      <c r="K6782">
        <v>733</v>
      </c>
      <c r="L6782" t="s">
        <v>94</v>
      </c>
      <c r="M6782" t="s">
        <v>27984</v>
      </c>
    </row>
    <row r="6783" spans="1:13" x14ac:dyDescent="0.35">
      <c r="A6783" t="s">
        <v>28506</v>
      </c>
      <c r="B6783" t="s">
        <v>14</v>
      </c>
      <c r="C6783" t="s">
        <v>28507</v>
      </c>
      <c r="D6783" t="s">
        <v>92</v>
      </c>
      <c r="E6783">
        <v>1961350</v>
      </c>
      <c r="F6783">
        <v>29013</v>
      </c>
      <c r="G6783">
        <v>0</v>
      </c>
      <c r="H6783" t="s">
        <v>28508</v>
      </c>
      <c r="I6783">
        <v>20</v>
      </c>
      <c r="J6783" t="s">
        <v>53</v>
      </c>
      <c r="K6783">
        <v>1610</v>
      </c>
      <c r="L6783" t="s">
        <v>94</v>
      </c>
      <c r="M6783" t="s">
        <v>27984</v>
      </c>
    </row>
    <row r="6784" spans="1:13" x14ac:dyDescent="0.35">
      <c r="A6784" t="s">
        <v>28509</v>
      </c>
      <c r="B6784" t="s">
        <v>14</v>
      </c>
      <c r="C6784" t="s">
        <v>28510</v>
      </c>
      <c r="D6784" t="s">
        <v>92</v>
      </c>
      <c r="E6784">
        <v>1052391</v>
      </c>
      <c r="F6784">
        <v>23509</v>
      </c>
      <c r="G6784">
        <v>0</v>
      </c>
      <c r="H6784" t="s">
        <v>28511</v>
      </c>
      <c r="I6784">
        <v>20</v>
      </c>
      <c r="J6784" t="s">
        <v>53</v>
      </c>
      <c r="K6784">
        <v>2684</v>
      </c>
      <c r="L6784" t="s">
        <v>94</v>
      </c>
      <c r="M6784" t="s">
        <v>27984</v>
      </c>
    </row>
    <row r="6785" spans="1:13" x14ac:dyDescent="0.35">
      <c r="A6785" t="s">
        <v>28512</v>
      </c>
      <c r="B6785" t="s">
        <v>14</v>
      </c>
      <c r="C6785" t="s">
        <v>28513</v>
      </c>
      <c r="D6785" t="s">
        <v>92</v>
      </c>
      <c r="E6785">
        <v>1787999</v>
      </c>
      <c r="F6785">
        <v>33124</v>
      </c>
      <c r="G6785">
        <v>0</v>
      </c>
      <c r="H6785" t="s">
        <v>28514</v>
      </c>
      <c r="I6785">
        <v>20</v>
      </c>
      <c r="J6785" t="s">
        <v>53</v>
      </c>
      <c r="K6785">
        <v>2826</v>
      </c>
      <c r="L6785" t="s">
        <v>94</v>
      </c>
      <c r="M6785" t="s">
        <v>27984</v>
      </c>
    </row>
    <row r="6786" spans="1:13" x14ac:dyDescent="0.35">
      <c r="A6786" t="s">
        <v>28515</v>
      </c>
      <c r="B6786" t="s">
        <v>14</v>
      </c>
      <c r="C6786" t="s">
        <v>28516</v>
      </c>
      <c r="D6786" t="s">
        <v>92</v>
      </c>
      <c r="E6786">
        <v>629769</v>
      </c>
      <c r="F6786">
        <v>12066</v>
      </c>
      <c r="G6786">
        <v>0</v>
      </c>
      <c r="H6786" t="s">
        <v>28517</v>
      </c>
      <c r="I6786">
        <v>20</v>
      </c>
      <c r="J6786" t="s">
        <v>53</v>
      </c>
      <c r="K6786">
        <v>668</v>
      </c>
      <c r="L6786" t="s">
        <v>94</v>
      </c>
      <c r="M6786" t="s">
        <v>27984</v>
      </c>
    </row>
    <row r="6787" spans="1:13" x14ac:dyDescent="0.35">
      <c r="A6787" t="s">
        <v>28518</v>
      </c>
      <c r="B6787" t="s">
        <v>14</v>
      </c>
      <c r="C6787" t="s">
        <v>28519</v>
      </c>
      <c r="D6787" t="s">
        <v>92</v>
      </c>
      <c r="E6787">
        <v>603548</v>
      </c>
      <c r="F6787">
        <v>13609</v>
      </c>
      <c r="G6787">
        <v>0</v>
      </c>
      <c r="H6787" t="s">
        <v>28520</v>
      </c>
      <c r="I6787">
        <v>20</v>
      </c>
      <c r="J6787" t="s">
        <v>53</v>
      </c>
      <c r="K6787">
        <v>530</v>
      </c>
      <c r="L6787" t="s">
        <v>94</v>
      </c>
      <c r="M6787" t="s">
        <v>27984</v>
      </c>
    </row>
    <row r="6788" spans="1:13" x14ac:dyDescent="0.35">
      <c r="A6788" t="s">
        <v>28521</v>
      </c>
      <c r="B6788" t="s">
        <v>14</v>
      </c>
      <c r="C6788" t="s">
        <v>28522</v>
      </c>
      <c r="D6788" t="s">
        <v>92</v>
      </c>
      <c r="E6788">
        <v>589761</v>
      </c>
      <c r="F6788">
        <v>11521</v>
      </c>
      <c r="G6788">
        <v>0</v>
      </c>
      <c r="H6788" t="s">
        <v>28523</v>
      </c>
      <c r="I6788">
        <v>20</v>
      </c>
      <c r="J6788" t="s">
        <v>53</v>
      </c>
      <c r="K6788">
        <v>560</v>
      </c>
      <c r="L6788" t="s">
        <v>94</v>
      </c>
      <c r="M6788" t="s">
        <v>27984</v>
      </c>
    </row>
    <row r="6789" spans="1:13" x14ac:dyDescent="0.35">
      <c r="A6789" t="s">
        <v>28524</v>
      </c>
      <c r="B6789" t="s">
        <v>14</v>
      </c>
      <c r="C6789" t="s">
        <v>28525</v>
      </c>
      <c r="D6789" t="s">
        <v>92</v>
      </c>
      <c r="E6789">
        <v>799234</v>
      </c>
      <c r="F6789">
        <v>16017</v>
      </c>
      <c r="G6789">
        <v>0</v>
      </c>
      <c r="H6789" t="s">
        <v>28526</v>
      </c>
      <c r="I6789">
        <v>20</v>
      </c>
      <c r="J6789" t="s">
        <v>53</v>
      </c>
      <c r="K6789">
        <v>975</v>
      </c>
      <c r="L6789" t="s">
        <v>94</v>
      </c>
      <c r="M6789" t="s">
        <v>27984</v>
      </c>
    </row>
    <row r="6790" spans="1:13" x14ac:dyDescent="0.35">
      <c r="A6790" t="s">
        <v>28527</v>
      </c>
      <c r="B6790" t="s">
        <v>14</v>
      </c>
      <c r="C6790" t="s">
        <v>28528</v>
      </c>
      <c r="D6790" t="s">
        <v>92</v>
      </c>
      <c r="E6790">
        <v>1181399</v>
      </c>
      <c r="F6790">
        <v>22162</v>
      </c>
      <c r="G6790">
        <v>0</v>
      </c>
      <c r="H6790" t="s">
        <v>28529</v>
      </c>
      <c r="I6790">
        <v>20</v>
      </c>
      <c r="J6790" t="s">
        <v>53</v>
      </c>
      <c r="K6790">
        <v>1261</v>
      </c>
      <c r="L6790" t="s">
        <v>94</v>
      </c>
      <c r="M6790" t="s">
        <v>27984</v>
      </c>
    </row>
    <row r="6791" spans="1:13" x14ac:dyDescent="0.35">
      <c r="A6791" t="s">
        <v>28530</v>
      </c>
      <c r="B6791" t="s">
        <v>14</v>
      </c>
      <c r="C6791" t="s">
        <v>28531</v>
      </c>
      <c r="D6791" t="s">
        <v>92</v>
      </c>
      <c r="E6791">
        <v>555437</v>
      </c>
      <c r="F6791">
        <v>11763</v>
      </c>
      <c r="G6791">
        <v>0</v>
      </c>
      <c r="H6791" t="s">
        <v>28532</v>
      </c>
      <c r="I6791">
        <v>20</v>
      </c>
      <c r="J6791" t="s">
        <v>53</v>
      </c>
      <c r="K6791">
        <v>437</v>
      </c>
      <c r="L6791" t="s">
        <v>94</v>
      </c>
      <c r="M6791" t="s">
        <v>27984</v>
      </c>
    </row>
    <row r="6792" spans="1:13" x14ac:dyDescent="0.35">
      <c r="A6792" t="s">
        <v>28533</v>
      </c>
      <c r="B6792" t="s">
        <v>14</v>
      </c>
      <c r="C6792" t="s">
        <v>28534</v>
      </c>
      <c r="D6792" t="s">
        <v>92</v>
      </c>
      <c r="E6792">
        <v>376087</v>
      </c>
      <c r="F6792">
        <v>15741</v>
      </c>
      <c r="G6792">
        <v>0</v>
      </c>
      <c r="H6792" t="s">
        <v>28535</v>
      </c>
      <c r="I6792">
        <v>20</v>
      </c>
      <c r="J6792" t="s">
        <v>53</v>
      </c>
      <c r="K6792">
        <v>1289</v>
      </c>
      <c r="L6792" t="s">
        <v>94</v>
      </c>
      <c r="M6792" t="s">
        <v>27984</v>
      </c>
    </row>
    <row r="6793" spans="1:13" x14ac:dyDescent="0.35">
      <c r="A6793" t="s">
        <v>28536</v>
      </c>
      <c r="B6793" t="s">
        <v>14</v>
      </c>
      <c r="C6793" t="s">
        <v>28537</v>
      </c>
      <c r="D6793" t="s">
        <v>92</v>
      </c>
      <c r="E6793">
        <v>3117397</v>
      </c>
      <c r="F6793">
        <v>24712</v>
      </c>
      <c r="G6793">
        <v>0</v>
      </c>
      <c r="H6793" t="s">
        <v>28538</v>
      </c>
      <c r="I6793">
        <v>20</v>
      </c>
      <c r="J6793" t="s">
        <v>53</v>
      </c>
      <c r="K6793">
        <v>928</v>
      </c>
      <c r="L6793" t="s">
        <v>94</v>
      </c>
      <c r="M6793" t="s">
        <v>27984</v>
      </c>
    </row>
    <row r="6794" spans="1:13" x14ac:dyDescent="0.35">
      <c r="A6794" t="s">
        <v>28539</v>
      </c>
      <c r="B6794" t="s">
        <v>14</v>
      </c>
      <c r="C6794" t="s">
        <v>28540</v>
      </c>
      <c r="D6794" t="s">
        <v>92</v>
      </c>
      <c r="E6794">
        <v>328713</v>
      </c>
      <c r="F6794">
        <v>9599</v>
      </c>
      <c r="G6794">
        <v>0</v>
      </c>
      <c r="H6794" t="s">
        <v>28541</v>
      </c>
      <c r="I6794">
        <v>20</v>
      </c>
      <c r="J6794" t="s">
        <v>53</v>
      </c>
      <c r="K6794">
        <v>511</v>
      </c>
      <c r="L6794" t="s">
        <v>94</v>
      </c>
      <c r="M6794" t="s">
        <v>28542</v>
      </c>
    </row>
    <row r="6795" spans="1:13" x14ac:dyDescent="0.35">
      <c r="A6795" t="s">
        <v>28543</v>
      </c>
      <c r="B6795" t="s">
        <v>14</v>
      </c>
      <c r="C6795" t="s">
        <v>28544</v>
      </c>
      <c r="D6795" t="s">
        <v>92</v>
      </c>
      <c r="E6795">
        <v>449318</v>
      </c>
      <c r="F6795">
        <v>12007</v>
      </c>
      <c r="G6795">
        <v>0</v>
      </c>
      <c r="H6795" t="s">
        <v>28545</v>
      </c>
      <c r="I6795">
        <v>20</v>
      </c>
      <c r="J6795" t="s">
        <v>53</v>
      </c>
      <c r="K6795">
        <v>704</v>
      </c>
      <c r="L6795" t="s">
        <v>94</v>
      </c>
      <c r="M6795" t="s">
        <v>27984</v>
      </c>
    </row>
    <row r="6796" spans="1:13" x14ac:dyDescent="0.35">
      <c r="A6796" t="s">
        <v>28546</v>
      </c>
      <c r="B6796" t="s">
        <v>14</v>
      </c>
      <c r="C6796" t="s">
        <v>28547</v>
      </c>
      <c r="D6796" t="s">
        <v>92</v>
      </c>
      <c r="E6796">
        <v>1390800</v>
      </c>
      <c r="F6796">
        <v>20470</v>
      </c>
      <c r="G6796">
        <v>0</v>
      </c>
      <c r="H6796" t="s">
        <v>28548</v>
      </c>
      <c r="I6796">
        <v>20</v>
      </c>
      <c r="J6796" t="s">
        <v>53</v>
      </c>
      <c r="K6796">
        <v>739</v>
      </c>
      <c r="L6796" t="s">
        <v>94</v>
      </c>
      <c r="M6796" t="s">
        <v>27984</v>
      </c>
    </row>
    <row r="6797" spans="1:13" x14ac:dyDescent="0.35">
      <c r="A6797" t="s">
        <v>28549</v>
      </c>
      <c r="B6797" t="s">
        <v>14</v>
      </c>
      <c r="C6797" t="s">
        <v>28550</v>
      </c>
      <c r="D6797" t="s">
        <v>92</v>
      </c>
      <c r="E6797">
        <v>587950</v>
      </c>
      <c r="F6797">
        <v>12590</v>
      </c>
      <c r="G6797">
        <v>0</v>
      </c>
      <c r="H6797" t="s">
        <v>28551</v>
      </c>
      <c r="I6797">
        <v>20</v>
      </c>
      <c r="J6797" t="s">
        <v>53</v>
      </c>
      <c r="K6797">
        <v>1219</v>
      </c>
      <c r="L6797" t="s">
        <v>94</v>
      </c>
      <c r="M6797" t="s">
        <v>27984</v>
      </c>
    </row>
    <row r="6798" spans="1:13" x14ac:dyDescent="0.35">
      <c r="A6798" t="s">
        <v>28552</v>
      </c>
      <c r="B6798" t="s">
        <v>14</v>
      </c>
      <c r="C6798" t="s">
        <v>28553</v>
      </c>
      <c r="D6798" t="s">
        <v>92</v>
      </c>
      <c r="E6798">
        <v>1695076</v>
      </c>
      <c r="F6798">
        <v>25999</v>
      </c>
      <c r="G6798">
        <v>0</v>
      </c>
      <c r="H6798" t="s">
        <v>28554</v>
      </c>
      <c r="I6798">
        <v>20</v>
      </c>
      <c r="J6798" t="s">
        <v>53</v>
      </c>
      <c r="K6798">
        <v>1755</v>
      </c>
      <c r="L6798" t="s">
        <v>94</v>
      </c>
      <c r="M6798" t="s">
        <v>27984</v>
      </c>
    </row>
    <row r="6799" spans="1:13" x14ac:dyDescent="0.35">
      <c r="A6799" t="s">
        <v>28555</v>
      </c>
      <c r="B6799" t="s">
        <v>14</v>
      </c>
      <c r="C6799" t="s">
        <v>28556</v>
      </c>
      <c r="D6799" t="s">
        <v>92</v>
      </c>
      <c r="E6799">
        <v>550402</v>
      </c>
      <c r="F6799">
        <v>15910</v>
      </c>
      <c r="G6799">
        <v>0</v>
      </c>
      <c r="H6799" t="s">
        <v>28557</v>
      </c>
      <c r="I6799">
        <v>20</v>
      </c>
      <c r="J6799" t="s">
        <v>53</v>
      </c>
      <c r="K6799">
        <v>642</v>
      </c>
      <c r="L6799" t="s">
        <v>94</v>
      </c>
      <c r="M6799" t="s">
        <v>27984</v>
      </c>
    </row>
    <row r="6800" spans="1:13" x14ac:dyDescent="0.35">
      <c r="A6800" t="s">
        <v>28558</v>
      </c>
      <c r="B6800" t="s">
        <v>14</v>
      </c>
      <c r="C6800" t="s">
        <v>28559</v>
      </c>
      <c r="D6800" t="s">
        <v>92</v>
      </c>
      <c r="E6800">
        <v>418389</v>
      </c>
      <c r="F6800">
        <v>20679</v>
      </c>
      <c r="G6800">
        <v>0</v>
      </c>
      <c r="H6800" t="s">
        <v>28560</v>
      </c>
      <c r="I6800">
        <v>20</v>
      </c>
      <c r="J6800" t="s">
        <v>53</v>
      </c>
      <c r="K6800">
        <v>1949</v>
      </c>
      <c r="L6800" t="s">
        <v>94</v>
      </c>
      <c r="M6800" t="s">
        <v>27984</v>
      </c>
    </row>
    <row r="6801" spans="1:13" x14ac:dyDescent="0.35">
      <c r="A6801" t="s">
        <v>28561</v>
      </c>
      <c r="B6801" t="s">
        <v>14</v>
      </c>
      <c r="C6801" t="s">
        <v>28562</v>
      </c>
      <c r="D6801" t="s">
        <v>92</v>
      </c>
      <c r="E6801">
        <v>480348</v>
      </c>
      <c r="F6801">
        <v>9687</v>
      </c>
      <c r="G6801">
        <v>0</v>
      </c>
      <c r="H6801" t="s">
        <v>28563</v>
      </c>
      <c r="I6801">
        <v>20</v>
      </c>
      <c r="J6801" t="s">
        <v>53</v>
      </c>
      <c r="K6801">
        <v>465</v>
      </c>
      <c r="L6801" t="s">
        <v>94</v>
      </c>
      <c r="M6801" t="s">
        <v>27984</v>
      </c>
    </row>
    <row r="6802" spans="1:13" x14ac:dyDescent="0.35">
      <c r="A6802" t="s">
        <v>28564</v>
      </c>
      <c r="B6802" t="s">
        <v>14</v>
      </c>
      <c r="C6802" t="s">
        <v>28565</v>
      </c>
      <c r="D6802" t="s">
        <v>92</v>
      </c>
      <c r="E6802">
        <v>592712</v>
      </c>
      <c r="F6802">
        <v>14275</v>
      </c>
      <c r="G6802">
        <v>0</v>
      </c>
      <c r="H6802" t="s">
        <v>28566</v>
      </c>
      <c r="I6802">
        <v>20</v>
      </c>
      <c r="J6802" t="s">
        <v>53</v>
      </c>
      <c r="K6802">
        <v>737</v>
      </c>
      <c r="L6802" t="s">
        <v>94</v>
      </c>
      <c r="M6802" t="s">
        <v>27984</v>
      </c>
    </row>
    <row r="6803" spans="1:13" x14ac:dyDescent="0.35">
      <c r="A6803" t="s">
        <v>28567</v>
      </c>
      <c r="B6803" t="s">
        <v>14</v>
      </c>
      <c r="C6803" t="s">
        <v>28568</v>
      </c>
      <c r="D6803" t="s">
        <v>92</v>
      </c>
      <c r="E6803">
        <v>2324350</v>
      </c>
      <c r="F6803">
        <v>35304</v>
      </c>
      <c r="G6803">
        <v>0</v>
      </c>
      <c r="H6803" t="s">
        <v>28569</v>
      </c>
      <c r="I6803">
        <v>20</v>
      </c>
      <c r="J6803" t="s">
        <v>53</v>
      </c>
      <c r="K6803">
        <v>1082</v>
      </c>
      <c r="L6803" t="s">
        <v>94</v>
      </c>
      <c r="M6803" t="s">
        <v>27984</v>
      </c>
    </row>
    <row r="6804" spans="1:13" x14ac:dyDescent="0.35">
      <c r="A6804" t="s">
        <v>28570</v>
      </c>
      <c r="B6804" t="s">
        <v>14</v>
      </c>
      <c r="C6804" t="s">
        <v>28571</v>
      </c>
      <c r="D6804" t="s">
        <v>92</v>
      </c>
      <c r="E6804">
        <v>2654528</v>
      </c>
      <c r="F6804">
        <v>105637</v>
      </c>
      <c r="G6804">
        <v>0</v>
      </c>
      <c r="H6804" t="s">
        <v>28572</v>
      </c>
      <c r="I6804">
        <v>20</v>
      </c>
      <c r="J6804" t="s">
        <v>53</v>
      </c>
      <c r="K6804">
        <v>1674</v>
      </c>
      <c r="L6804" t="s">
        <v>94</v>
      </c>
      <c r="M6804" t="s">
        <v>27984</v>
      </c>
    </row>
    <row r="6805" spans="1:13" x14ac:dyDescent="0.35">
      <c r="A6805" t="s">
        <v>28573</v>
      </c>
      <c r="B6805" t="s">
        <v>14</v>
      </c>
      <c r="C6805" t="s">
        <v>28574</v>
      </c>
      <c r="D6805" t="s">
        <v>92</v>
      </c>
      <c r="E6805">
        <v>81638</v>
      </c>
      <c r="F6805">
        <v>4337</v>
      </c>
      <c r="G6805">
        <v>0</v>
      </c>
      <c r="H6805" t="s">
        <v>28575</v>
      </c>
      <c r="I6805">
        <v>20</v>
      </c>
      <c r="J6805" t="s">
        <v>53</v>
      </c>
      <c r="K6805">
        <v>381</v>
      </c>
      <c r="L6805" t="s">
        <v>94</v>
      </c>
      <c r="M6805" t="s">
        <v>27984</v>
      </c>
    </row>
    <row r="6806" spans="1:13" x14ac:dyDescent="0.35">
      <c r="A6806" t="s">
        <v>28576</v>
      </c>
      <c r="B6806" t="s">
        <v>14</v>
      </c>
      <c r="C6806" t="s">
        <v>28577</v>
      </c>
      <c r="D6806" t="s">
        <v>92</v>
      </c>
      <c r="E6806">
        <v>631005</v>
      </c>
      <c r="F6806">
        <v>12871</v>
      </c>
      <c r="G6806">
        <v>0</v>
      </c>
      <c r="H6806" t="s">
        <v>28578</v>
      </c>
      <c r="I6806">
        <v>20</v>
      </c>
      <c r="J6806" t="s">
        <v>53</v>
      </c>
      <c r="K6806">
        <v>539</v>
      </c>
      <c r="L6806" t="s">
        <v>94</v>
      </c>
      <c r="M6806" t="s">
        <v>28579</v>
      </c>
    </row>
    <row r="6807" spans="1:13" x14ac:dyDescent="0.35">
      <c r="A6807" t="s">
        <v>28580</v>
      </c>
      <c r="B6807" t="s">
        <v>14</v>
      </c>
      <c r="C6807" t="s">
        <v>28581</v>
      </c>
      <c r="D6807" t="s">
        <v>92</v>
      </c>
      <c r="E6807">
        <v>1197439</v>
      </c>
      <c r="F6807">
        <v>20794</v>
      </c>
      <c r="G6807">
        <v>0</v>
      </c>
      <c r="H6807" t="s">
        <v>28582</v>
      </c>
      <c r="I6807">
        <v>20</v>
      </c>
      <c r="J6807" t="s">
        <v>53</v>
      </c>
      <c r="K6807">
        <v>744</v>
      </c>
      <c r="L6807" t="s">
        <v>94</v>
      </c>
      <c r="M6807" t="s">
        <v>27984</v>
      </c>
    </row>
    <row r="6808" spans="1:13" x14ac:dyDescent="0.35">
      <c r="A6808" t="s">
        <v>28583</v>
      </c>
      <c r="B6808" t="s">
        <v>14</v>
      </c>
      <c r="C6808" t="s">
        <v>28584</v>
      </c>
      <c r="D6808" t="s">
        <v>92</v>
      </c>
      <c r="E6808">
        <v>1717280</v>
      </c>
      <c r="F6808">
        <v>28587</v>
      </c>
      <c r="G6808">
        <v>0</v>
      </c>
      <c r="H6808" t="s">
        <v>28585</v>
      </c>
      <c r="I6808">
        <v>20</v>
      </c>
      <c r="J6808" t="s">
        <v>53</v>
      </c>
      <c r="K6808">
        <v>1300</v>
      </c>
      <c r="L6808" t="s">
        <v>94</v>
      </c>
      <c r="M6808" t="s">
        <v>27984</v>
      </c>
    </row>
    <row r="6809" spans="1:13" x14ac:dyDescent="0.35">
      <c r="A6809" t="s">
        <v>28586</v>
      </c>
      <c r="B6809" t="s">
        <v>14</v>
      </c>
      <c r="C6809" t="s">
        <v>28587</v>
      </c>
      <c r="D6809" t="s">
        <v>92</v>
      </c>
      <c r="E6809">
        <v>242670</v>
      </c>
      <c r="F6809">
        <v>10566</v>
      </c>
      <c r="G6809">
        <v>0</v>
      </c>
      <c r="H6809" t="s">
        <v>28588</v>
      </c>
      <c r="I6809">
        <v>20</v>
      </c>
      <c r="J6809" t="s">
        <v>53</v>
      </c>
      <c r="K6809">
        <v>1062</v>
      </c>
      <c r="L6809" t="s">
        <v>94</v>
      </c>
      <c r="M6809" t="s">
        <v>27984</v>
      </c>
    </row>
    <row r="6810" spans="1:13" x14ac:dyDescent="0.35">
      <c r="A6810" t="s">
        <v>28589</v>
      </c>
      <c r="B6810" t="s">
        <v>14</v>
      </c>
      <c r="C6810" t="s">
        <v>28590</v>
      </c>
      <c r="D6810" t="s">
        <v>92</v>
      </c>
      <c r="E6810">
        <v>920579</v>
      </c>
      <c r="F6810">
        <v>16242</v>
      </c>
      <c r="G6810">
        <v>0</v>
      </c>
      <c r="H6810" t="s">
        <v>28591</v>
      </c>
      <c r="I6810">
        <v>20</v>
      </c>
      <c r="J6810" t="s">
        <v>53</v>
      </c>
      <c r="K6810">
        <v>516</v>
      </c>
      <c r="L6810" t="s">
        <v>94</v>
      </c>
      <c r="M6810" t="s">
        <v>27984</v>
      </c>
    </row>
    <row r="6811" spans="1:13" x14ac:dyDescent="0.35">
      <c r="A6811" t="s">
        <v>28592</v>
      </c>
      <c r="B6811" t="s">
        <v>14</v>
      </c>
      <c r="C6811" t="s">
        <v>28593</v>
      </c>
      <c r="D6811" t="s">
        <v>92</v>
      </c>
      <c r="E6811">
        <v>2949867</v>
      </c>
      <c r="F6811">
        <v>49085</v>
      </c>
      <c r="G6811">
        <v>0</v>
      </c>
      <c r="H6811" t="s">
        <v>28594</v>
      </c>
      <c r="I6811">
        <v>20</v>
      </c>
      <c r="J6811" t="s">
        <v>53</v>
      </c>
      <c r="K6811">
        <v>1543</v>
      </c>
      <c r="L6811" t="s">
        <v>94</v>
      </c>
      <c r="M6811" t="s">
        <v>27984</v>
      </c>
    </row>
    <row r="6812" spans="1:13" x14ac:dyDescent="0.35">
      <c r="A6812" t="s">
        <v>28595</v>
      </c>
      <c r="B6812" t="s">
        <v>14</v>
      </c>
      <c r="C6812" t="s">
        <v>28596</v>
      </c>
      <c r="D6812" t="s">
        <v>92</v>
      </c>
      <c r="E6812">
        <v>579424</v>
      </c>
      <c r="F6812">
        <v>12853</v>
      </c>
      <c r="G6812">
        <v>0</v>
      </c>
      <c r="H6812" t="s">
        <v>28597</v>
      </c>
      <c r="I6812">
        <v>20</v>
      </c>
      <c r="J6812" t="s">
        <v>53</v>
      </c>
      <c r="K6812">
        <v>1684</v>
      </c>
      <c r="L6812" t="s">
        <v>94</v>
      </c>
      <c r="M6812" t="s">
        <v>27984</v>
      </c>
    </row>
    <row r="6813" spans="1:13" x14ac:dyDescent="0.35">
      <c r="A6813" t="s">
        <v>28598</v>
      </c>
      <c r="B6813" t="s">
        <v>14</v>
      </c>
      <c r="C6813" t="s">
        <v>28599</v>
      </c>
      <c r="D6813" t="s">
        <v>92</v>
      </c>
      <c r="E6813">
        <v>772114</v>
      </c>
      <c r="F6813">
        <v>13258</v>
      </c>
      <c r="G6813">
        <v>0</v>
      </c>
      <c r="H6813" t="s">
        <v>28600</v>
      </c>
      <c r="I6813">
        <v>20</v>
      </c>
      <c r="J6813" t="s">
        <v>53</v>
      </c>
      <c r="K6813">
        <v>654</v>
      </c>
      <c r="L6813" t="s">
        <v>94</v>
      </c>
      <c r="M6813" t="s">
        <v>27984</v>
      </c>
    </row>
    <row r="6814" spans="1:13" x14ac:dyDescent="0.35">
      <c r="A6814" t="s">
        <v>28601</v>
      </c>
      <c r="B6814" t="s">
        <v>14</v>
      </c>
      <c r="C6814" t="s">
        <v>28602</v>
      </c>
      <c r="D6814" t="s">
        <v>92</v>
      </c>
      <c r="E6814">
        <v>604662</v>
      </c>
      <c r="F6814">
        <v>14285</v>
      </c>
      <c r="G6814">
        <v>0</v>
      </c>
      <c r="H6814" t="s">
        <v>28603</v>
      </c>
      <c r="I6814">
        <v>20</v>
      </c>
      <c r="J6814" t="s">
        <v>53</v>
      </c>
      <c r="K6814">
        <v>746</v>
      </c>
      <c r="L6814" t="s">
        <v>94</v>
      </c>
      <c r="M6814" t="s">
        <v>27984</v>
      </c>
    </row>
    <row r="6815" spans="1:13" x14ac:dyDescent="0.35">
      <c r="A6815" t="s">
        <v>28604</v>
      </c>
      <c r="B6815" t="s">
        <v>14</v>
      </c>
      <c r="C6815" t="s">
        <v>28605</v>
      </c>
      <c r="D6815" t="s">
        <v>92</v>
      </c>
      <c r="E6815">
        <v>1103368</v>
      </c>
      <c r="F6815">
        <v>18789</v>
      </c>
      <c r="G6815">
        <v>0</v>
      </c>
      <c r="H6815" t="s">
        <v>28606</v>
      </c>
      <c r="I6815">
        <v>20</v>
      </c>
      <c r="J6815" t="s">
        <v>53</v>
      </c>
      <c r="K6815">
        <v>969</v>
      </c>
      <c r="L6815" t="s">
        <v>94</v>
      </c>
      <c r="M6815" t="s">
        <v>27984</v>
      </c>
    </row>
    <row r="6816" spans="1:13" x14ac:dyDescent="0.35">
      <c r="A6816" t="s">
        <v>28607</v>
      </c>
      <c r="B6816" t="s">
        <v>14</v>
      </c>
      <c r="C6816" t="s">
        <v>28608</v>
      </c>
      <c r="D6816" t="s">
        <v>92</v>
      </c>
      <c r="E6816">
        <v>275174</v>
      </c>
      <c r="F6816">
        <v>8658</v>
      </c>
      <c r="G6816">
        <v>0</v>
      </c>
      <c r="H6816" t="s">
        <v>28609</v>
      </c>
      <c r="I6816">
        <v>20</v>
      </c>
      <c r="J6816" t="s">
        <v>53</v>
      </c>
      <c r="K6816">
        <v>1593</v>
      </c>
      <c r="L6816" t="s">
        <v>94</v>
      </c>
      <c r="M6816" t="s">
        <v>27984</v>
      </c>
    </row>
    <row r="6817" spans="1:13" x14ac:dyDescent="0.35">
      <c r="A6817" t="s">
        <v>28610</v>
      </c>
      <c r="B6817" t="s">
        <v>14</v>
      </c>
      <c r="C6817" t="s">
        <v>28611</v>
      </c>
      <c r="D6817" t="s">
        <v>92</v>
      </c>
      <c r="E6817">
        <v>4986964</v>
      </c>
      <c r="F6817">
        <v>53013</v>
      </c>
      <c r="G6817">
        <v>0</v>
      </c>
      <c r="H6817" t="s">
        <v>28612</v>
      </c>
      <c r="I6817">
        <v>20</v>
      </c>
      <c r="J6817" t="s">
        <v>53</v>
      </c>
      <c r="K6817">
        <v>3382</v>
      </c>
      <c r="L6817" t="s">
        <v>94</v>
      </c>
      <c r="M6817" t="s">
        <v>27984</v>
      </c>
    </row>
    <row r="6818" spans="1:13" x14ac:dyDescent="0.35">
      <c r="A6818" t="s">
        <v>28613</v>
      </c>
      <c r="B6818" t="s">
        <v>14</v>
      </c>
      <c r="C6818" t="s">
        <v>28614</v>
      </c>
      <c r="D6818" t="s">
        <v>92</v>
      </c>
      <c r="E6818">
        <v>2209050</v>
      </c>
      <c r="F6818">
        <v>35042</v>
      </c>
      <c r="G6818">
        <v>0</v>
      </c>
      <c r="H6818" t="s">
        <v>28615</v>
      </c>
      <c r="I6818">
        <v>20</v>
      </c>
      <c r="J6818" t="s">
        <v>53</v>
      </c>
      <c r="K6818">
        <v>1580</v>
      </c>
      <c r="L6818" t="s">
        <v>94</v>
      </c>
      <c r="M6818" t="s">
        <v>27984</v>
      </c>
    </row>
    <row r="6819" spans="1:13" x14ac:dyDescent="0.35">
      <c r="A6819" t="s">
        <v>28616</v>
      </c>
      <c r="B6819" t="s">
        <v>14</v>
      </c>
      <c r="C6819" t="s">
        <v>28617</v>
      </c>
      <c r="D6819" t="s">
        <v>92</v>
      </c>
      <c r="E6819">
        <v>606876</v>
      </c>
      <c r="F6819">
        <v>12611</v>
      </c>
      <c r="G6819">
        <v>0</v>
      </c>
      <c r="H6819" t="s">
        <v>28618</v>
      </c>
      <c r="I6819">
        <v>20</v>
      </c>
      <c r="J6819" t="s">
        <v>53</v>
      </c>
      <c r="K6819">
        <v>1216</v>
      </c>
      <c r="L6819" t="s">
        <v>94</v>
      </c>
      <c r="M6819" t="s">
        <v>27984</v>
      </c>
    </row>
    <row r="6820" spans="1:13" x14ac:dyDescent="0.35">
      <c r="A6820" t="s">
        <v>28619</v>
      </c>
      <c r="B6820" t="s">
        <v>14</v>
      </c>
      <c r="C6820" t="s">
        <v>28620</v>
      </c>
      <c r="D6820" t="s">
        <v>92</v>
      </c>
      <c r="E6820">
        <v>701730</v>
      </c>
      <c r="F6820">
        <v>16280</v>
      </c>
      <c r="G6820">
        <v>0</v>
      </c>
      <c r="H6820" t="s">
        <v>28621</v>
      </c>
      <c r="I6820">
        <v>20</v>
      </c>
      <c r="J6820" t="s">
        <v>53</v>
      </c>
      <c r="K6820">
        <v>602</v>
      </c>
      <c r="L6820" t="s">
        <v>94</v>
      </c>
      <c r="M6820" t="s">
        <v>28622</v>
      </c>
    </row>
    <row r="6821" spans="1:13" x14ac:dyDescent="0.35">
      <c r="A6821" t="s">
        <v>28623</v>
      </c>
      <c r="B6821" t="s">
        <v>14</v>
      </c>
      <c r="C6821" t="s">
        <v>28624</v>
      </c>
      <c r="D6821" t="s">
        <v>92</v>
      </c>
      <c r="E6821">
        <v>1558948</v>
      </c>
      <c r="F6821">
        <v>21395</v>
      </c>
      <c r="G6821">
        <v>0</v>
      </c>
      <c r="H6821" t="s">
        <v>28625</v>
      </c>
      <c r="I6821">
        <v>20</v>
      </c>
      <c r="J6821" t="s">
        <v>53</v>
      </c>
      <c r="K6821">
        <v>1239</v>
      </c>
      <c r="L6821" t="s">
        <v>94</v>
      </c>
      <c r="M6821" t="s">
        <v>27984</v>
      </c>
    </row>
    <row r="6822" spans="1:13" x14ac:dyDescent="0.35">
      <c r="A6822" t="s">
        <v>28626</v>
      </c>
      <c r="B6822" t="s">
        <v>14</v>
      </c>
      <c r="C6822" t="s">
        <v>28627</v>
      </c>
      <c r="D6822" t="s">
        <v>92</v>
      </c>
      <c r="E6822">
        <v>1190882</v>
      </c>
      <c r="F6822">
        <v>19560</v>
      </c>
      <c r="G6822">
        <v>0</v>
      </c>
      <c r="H6822" t="s">
        <v>28628</v>
      </c>
      <c r="I6822">
        <v>20</v>
      </c>
      <c r="J6822" t="s">
        <v>53</v>
      </c>
      <c r="K6822">
        <v>618</v>
      </c>
      <c r="L6822" t="s">
        <v>94</v>
      </c>
      <c r="M6822" t="s">
        <v>27984</v>
      </c>
    </row>
    <row r="6823" spans="1:13" x14ac:dyDescent="0.35">
      <c r="A6823" t="s">
        <v>28629</v>
      </c>
      <c r="B6823" t="s">
        <v>14</v>
      </c>
      <c r="C6823" t="s">
        <v>28630</v>
      </c>
      <c r="D6823" t="s">
        <v>92</v>
      </c>
      <c r="E6823">
        <v>1592803</v>
      </c>
      <c r="F6823">
        <v>23307</v>
      </c>
      <c r="G6823">
        <v>0</v>
      </c>
      <c r="H6823" t="s">
        <v>28631</v>
      </c>
      <c r="I6823">
        <v>20</v>
      </c>
      <c r="J6823" t="s">
        <v>53</v>
      </c>
      <c r="K6823">
        <v>779</v>
      </c>
      <c r="L6823" t="s">
        <v>94</v>
      </c>
      <c r="M6823" t="s">
        <v>27984</v>
      </c>
    </row>
    <row r="6824" spans="1:13" x14ac:dyDescent="0.35">
      <c r="A6824" t="s">
        <v>28632</v>
      </c>
      <c r="B6824" t="s">
        <v>14</v>
      </c>
      <c r="C6824" t="s">
        <v>28633</v>
      </c>
      <c r="D6824" t="s">
        <v>92</v>
      </c>
      <c r="E6824">
        <v>575115</v>
      </c>
      <c r="F6824">
        <v>16080</v>
      </c>
      <c r="G6824">
        <v>0</v>
      </c>
      <c r="H6824" t="s">
        <v>28634</v>
      </c>
      <c r="I6824">
        <v>20</v>
      </c>
      <c r="J6824" t="s">
        <v>53</v>
      </c>
      <c r="K6824">
        <v>757</v>
      </c>
      <c r="L6824" t="s">
        <v>94</v>
      </c>
      <c r="M6824" t="s">
        <v>27984</v>
      </c>
    </row>
    <row r="6825" spans="1:13" x14ac:dyDescent="0.35">
      <c r="A6825" t="s">
        <v>28635</v>
      </c>
      <c r="B6825" t="s">
        <v>14</v>
      </c>
      <c r="C6825" t="s">
        <v>28636</v>
      </c>
      <c r="D6825" t="s">
        <v>92</v>
      </c>
      <c r="E6825">
        <v>721637</v>
      </c>
      <c r="F6825">
        <v>17042</v>
      </c>
      <c r="G6825">
        <v>0</v>
      </c>
      <c r="H6825" t="s">
        <v>28637</v>
      </c>
      <c r="I6825">
        <v>20</v>
      </c>
      <c r="J6825" t="s">
        <v>53</v>
      </c>
      <c r="K6825">
        <v>1625</v>
      </c>
      <c r="L6825" t="s">
        <v>94</v>
      </c>
      <c r="M6825" t="s">
        <v>27984</v>
      </c>
    </row>
    <row r="6826" spans="1:13" x14ac:dyDescent="0.35">
      <c r="A6826" t="s">
        <v>28638</v>
      </c>
      <c r="B6826" t="s">
        <v>14</v>
      </c>
      <c r="C6826" t="s">
        <v>28639</v>
      </c>
      <c r="D6826" t="s">
        <v>92</v>
      </c>
      <c r="E6826">
        <v>345031</v>
      </c>
      <c r="F6826">
        <v>9572</v>
      </c>
      <c r="G6826">
        <v>0</v>
      </c>
      <c r="H6826" t="s">
        <v>28640</v>
      </c>
      <c r="I6826">
        <v>20</v>
      </c>
      <c r="J6826" t="s">
        <v>53</v>
      </c>
      <c r="K6826">
        <v>439</v>
      </c>
      <c r="L6826" t="s">
        <v>94</v>
      </c>
      <c r="M6826" t="s">
        <v>27984</v>
      </c>
    </row>
    <row r="6827" spans="1:13" x14ac:dyDescent="0.35">
      <c r="A6827" t="s">
        <v>28641</v>
      </c>
      <c r="B6827" t="s">
        <v>14</v>
      </c>
      <c r="C6827" t="s">
        <v>28642</v>
      </c>
      <c r="D6827" t="s">
        <v>92</v>
      </c>
      <c r="E6827">
        <v>329714</v>
      </c>
      <c r="F6827">
        <v>10727</v>
      </c>
      <c r="G6827">
        <v>0</v>
      </c>
      <c r="H6827" t="s">
        <v>28643</v>
      </c>
      <c r="I6827">
        <v>20</v>
      </c>
      <c r="J6827" t="s">
        <v>53</v>
      </c>
      <c r="K6827">
        <v>529</v>
      </c>
      <c r="L6827" t="s">
        <v>94</v>
      </c>
      <c r="M6827" t="s">
        <v>27984</v>
      </c>
    </row>
    <row r="6828" spans="1:13" x14ac:dyDescent="0.35">
      <c r="A6828" t="s">
        <v>28644</v>
      </c>
      <c r="B6828" t="s">
        <v>14</v>
      </c>
      <c r="C6828" t="s">
        <v>28645</v>
      </c>
      <c r="D6828" t="s">
        <v>92</v>
      </c>
      <c r="E6828">
        <v>1071289</v>
      </c>
      <c r="F6828">
        <v>18520</v>
      </c>
      <c r="G6828">
        <v>0</v>
      </c>
      <c r="H6828" t="s">
        <v>28646</v>
      </c>
      <c r="I6828">
        <v>20</v>
      </c>
      <c r="J6828" t="s">
        <v>53</v>
      </c>
      <c r="K6828">
        <v>1055</v>
      </c>
      <c r="L6828" t="s">
        <v>94</v>
      </c>
      <c r="M6828" t="s">
        <v>27984</v>
      </c>
    </row>
    <row r="6829" spans="1:13" x14ac:dyDescent="0.35">
      <c r="A6829" t="s">
        <v>28647</v>
      </c>
      <c r="B6829" t="s">
        <v>14</v>
      </c>
      <c r="C6829" t="s">
        <v>28648</v>
      </c>
      <c r="D6829" t="s">
        <v>92</v>
      </c>
      <c r="E6829">
        <v>899360</v>
      </c>
      <c r="F6829">
        <v>18562</v>
      </c>
      <c r="G6829">
        <v>0</v>
      </c>
      <c r="H6829" t="s">
        <v>28649</v>
      </c>
      <c r="I6829">
        <v>20</v>
      </c>
      <c r="J6829" t="s">
        <v>53</v>
      </c>
      <c r="K6829">
        <v>747</v>
      </c>
      <c r="L6829" t="s">
        <v>94</v>
      </c>
      <c r="M6829" t="s">
        <v>27984</v>
      </c>
    </row>
    <row r="6830" spans="1:13" x14ac:dyDescent="0.35">
      <c r="A6830" t="s">
        <v>28650</v>
      </c>
      <c r="B6830" t="s">
        <v>14</v>
      </c>
      <c r="C6830" t="s">
        <v>28651</v>
      </c>
      <c r="D6830" t="s">
        <v>92</v>
      </c>
      <c r="E6830">
        <v>1589569</v>
      </c>
      <c r="F6830">
        <v>28094</v>
      </c>
      <c r="G6830">
        <v>0</v>
      </c>
      <c r="H6830" t="s">
        <v>28652</v>
      </c>
      <c r="I6830">
        <v>20</v>
      </c>
      <c r="J6830" t="s">
        <v>53</v>
      </c>
      <c r="K6830">
        <v>1738</v>
      </c>
      <c r="L6830" t="s">
        <v>94</v>
      </c>
      <c r="M6830" t="s">
        <v>27984</v>
      </c>
    </row>
    <row r="6831" spans="1:13" x14ac:dyDescent="0.35">
      <c r="A6831" t="s">
        <v>28653</v>
      </c>
      <c r="B6831" t="s">
        <v>14</v>
      </c>
      <c r="C6831" t="s">
        <v>28654</v>
      </c>
      <c r="D6831" t="s">
        <v>92</v>
      </c>
      <c r="E6831">
        <v>921712</v>
      </c>
      <c r="F6831">
        <v>19376</v>
      </c>
      <c r="G6831">
        <v>0</v>
      </c>
      <c r="H6831" t="s">
        <v>28655</v>
      </c>
      <c r="I6831">
        <v>20</v>
      </c>
      <c r="J6831" t="s">
        <v>53</v>
      </c>
      <c r="K6831">
        <v>1299</v>
      </c>
      <c r="L6831" t="s">
        <v>94</v>
      </c>
      <c r="M6831" t="s">
        <v>27984</v>
      </c>
    </row>
    <row r="6832" spans="1:13" x14ac:dyDescent="0.35">
      <c r="A6832" t="s">
        <v>28656</v>
      </c>
      <c r="B6832" t="s">
        <v>14</v>
      </c>
      <c r="C6832" t="s">
        <v>28657</v>
      </c>
      <c r="D6832" t="s">
        <v>92</v>
      </c>
      <c r="E6832">
        <v>880483</v>
      </c>
      <c r="F6832">
        <v>18131</v>
      </c>
      <c r="G6832">
        <v>0</v>
      </c>
      <c r="H6832" t="s">
        <v>28658</v>
      </c>
      <c r="I6832">
        <v>20</v>
      </c>
      <c r="J6832" t="s">
        <v>53</v>
      </c>
      <c r="K6832">
        <v>888</v>
      </c>
      <c r="L6832" t="s">
        <v>94</v>
      </c>
      <c r="M6832" t="s">
        <v>27984</v>
      </c>
    </row>
    <row r="6833" spans="1:13" x14ac:dyDescent="0.35">
      <c r="A6833" t="s">
        <v>28659</v>
      </c>
      <c r="B6833" t="s">
        <v>14</v>
      </c>
      <c r="C6833" t="s">
        <v>28660</v>
      </c>
      <c r="D6833" t="s">
        <v>92</v>
      </c>
      <c r="E6833">
        <v>599443</v>
      </c>
      <c r="F6833">
        <v>15194</v>
      </c>
      <c r="G6833">
        <v>0</v>
      </c>
      <c r="H6833" t="s">
        <v>28661</v>
      </c>
      <c r="I6833">
        <v>20</v>
      </c>
      <c r="J6833" t="s">
        <v>53</v>
      </c>
      <c r="K6833">
        <v>765</v>
      </c>
      <c r="L6833" t="s">
        <v>94</v>
      </c>
      <c r="M6833" t="s">
        <v>27984</v>
      </c>
    </row>
    <row r="6834" spans="1:13" x14ac:dyDescent="0.35">
      <c r="A6834" t="s">
        <v>28662</v>
      </c>
      <c r="B6834" t="s">
        <v>14</v>
      </c>
      <c r="C6834" t="s">
        <v>28663</v>
      </c>
      <c r="D6834" t="s">
        <v>92</v>
      </c>
      <c r="E6834">
        <v>1069237</v>
      </c>
      <c r="F6834">
        <v>34764</v>
      </c>
      <c r="G6834">
        <v>0</v>
      </c>
      <c r="H6834" t="s">
        <v>28664</v>
      </c>
      <c r="I6834">
        <v>20</v>
      </c>
      <c r="J6834" t="s">
        <v>53</v>
      </c>
      <c r="K6834">
        <v>730</v>
      </c>
      <c r="L6834" t="s">
        <v>94</v>
      </c>
      <c r="M6834" t="s">
        <v>27984</v>
      </c>
    </row>
    <row r="6835" spans="1:13" x14ac:dyDescent="0.35">
      <c r="A6835" t="s">
        <v>28665</v>
      </c>
      <c r="B6835" t="s">
        <v>14</v>
      </c>
      <c r="C6835" t="s">
        <v>28666</v>
      </c>
      <c r="D6835" t="s">
        <v>92</v>
      </c>
      <c r="E6835">
        <v>629396</v>
      </c>
      <c r="F6835">
        <v>13787</v>
      </c>
      <c r="G6835">
        <v>0</v>
      </c>
      <c r="H6835" t="s">
        <v>28667</v>
      </c>
      <c r="I6835">
        <v>20</v>
      </c>
      <c r="J6835" t="s">
        <v>53</v>
      </c>
      <c r="K6835">
        <v>616</v>
      </c>
      <c r="L6835" t="s">
        <v>94</v>
      </c>
      <c r="M6835" t="s">
        <v>27984</v>
      </c>
    </row>
    <row r="6836" spans="1:13" x14ac:dyDescent="0.35">
      <c r="A6836" t="s">
        <v>28668</v>
      </c>
      <c r="B6836" t="s">
        <v>14</v>
      </c>
      <c r="C6836" t="s">
        <v>28669</v>
      </c>
      <c r="D6836" t="s">
        <v>92</v>
      </c>
      <c r="E6836">
        <v>328637</v>
      </c>
      <c r="F6836">
        <v>9926</v>
      </c>
      <c r="G6836">
        <v>0</v>
      </c>
      <c r="H6836" t="s">
        <v>28670</v>
      </c>
      <c r="I6836">
        <v>20</v>
      </c>
      <c r="J6836" t="s">
        <v>53</v>
      </c>
      <c r="K6836">
        <v>686</v>
      </c>
      <c r="L6836" t="s">
        <v>94</v>
      </c>
      <c r="M6836" t="s">
        <v>27984</v>
      </c>
    </row>
    <row r="6837" spans="1:13" x14ac:dyDescent="0.35">
      <c r="A6837" t="s">
        <v>28671</v>
      </c>
      <c r="B6837" t="s">
        <v>14</v>
      </c>
      <c r="C6837" t="s">
        <v>28672</v>
      </c>
      <c r="D6837" t="s">
        <v>92</v>
      </c>
      <c r="E6837">
        <v>611893</v>
      </c>
      <c r="F6837">
        <v>16502</v>
      </c>
      <c r="G6837">
        <v>0</v>
      </c>
      <c r="H6837" t="s">
        <v>28673</v>
      </c>
      <c r="I6837">
        <v>20</v>
      </c>
      <c r="J6837" t="s">
        <v>53</v>
      </c>
      <c r="K6837">
        <v>849</v>
      </c>
      <c r="L6837" t="s">
        <v>94</v>
      </c>
      <c r="M6837" t="s">
        <v>27984</v>
      </c>
    </row>
    <row r="6838" spans="1:13" x14ac:dyDescent="0.35">
      <c r="A6838" t="s">
        <v>28674</v>
      </c>
      <c r="B6838" t="s">
        <v>14</v>
      </c>
      <c r="C6838" t="s">
        <v>28675</v>
      </c>
      <c r="D6838" t="s">
        <v>92</v>
      </c>
      <c r="E6838">
        <v>1493691</v>
      </c>
      <c r="F6838">
        <v>31961</v>
      </c>
      <c r="G6838">
        <v>0</v>
      </c>
      <c r="H6838" t="s">
        <v>28676</v>
      </c>
      <c r="I6838">
        <v>20</v>
      </c>
      <c r="J6838" t="s">
        <v>53</v>
      </c>
      <c r="K6838">
        <v>782</v>
      </c>
      <c r="L6838" t="s">
        <v>94</v>
      </c>
      <c r="M6838" t="s">
        <v>28677</v>
      </c>
    </row>
    <row r="6839" spans="1:13" x14ac:dyDescent="0.35">
      <c r="A6839" t="s">
        <v>28678</v>
      </c>
      <c r="B6839" t="s">
        <v>14</v>
      </c>
      <c r="C6839" t="s">
        <v>28679</v>
      </c>
      <c r="D6839" t="s">
        <v>92</v>
      </c>
      <c r="E6839">
        <v>350884</v>
      </c>
      <c r="F6839">
        <v>10458</v>
      </c>
      <c r="G6839">
        <v>0</v>
      </c>
      <c r="H6839" t="s">
        <v>28680</v>
      </c>
      <c r="I6839">
        <v>20</v>
      </c>
      <c r="J6839" t="s">
        <v>53</v>
      </c>
      <c r="K6839">
        <v>804</v>
      </c>
      <c r="L6839" t="s">
        <v>94</v>
      </c>
      <c r="M6839" t="s">
        <v>27984</v>
      </c>
    </row>
    <row r="6840" spans="1:13" x14ac:dyDescent="0.35">
      <c r="A6840" t="s">
        <v>28681</v>
      </c>
      <c r="B6840" t="s">
        <v>14</v>
      </c>
      <c r="C6840" t="s">
        <v>28682</v>
      </c>
      <c r="D6840" t="s">
        <v>92</v>
      </c>
      <c r="E6840">
        <v>288624</v>
      </c>
      <c r="F6840">
        <v>8285</v>
      </c>
      <c r="G6840">
        <v>0</v>
      </c>
      <c r="H6840" t="s">
        <v>28683</v>
      </c>
      <c r="I6840">
        <v>20</v>
      </c>
      <c r="J6840" t="s">
        <v>53</v>
      </c>
      <c r="K6840">
        <v>527</v>
      </c>
      <c r="L6840" t="s">
        <v>94</v>
      </c>
      <c r="M6840" t="s">
        <v>27984</v>
      </c>
    </row>
    <row r="6841" spans="1:13" x14ac:dyDescent="0.35">
      <c r="A6841" t="s">
        <v>28684</v>
      </c>
      <c r="B6841" t="s">
        <v>14</v>
      </c>
      <c r="C6841" t="s">
        <v>28685</v>
      </c>
      <c r="D6841" t="s">
        <v>92</v>
      </c>
      <c r="E6841">
        <v>868525</v>
      </c>
      <c r="F6841">
        <v>18409</v>
      </c>
      <c r="G6841">
        <v>0</v>
      </c>
      <c r="H6841" t="s">
        <v>28686</v>
      </c>
      <c r="I6841">
        <v>20</v>
      </c>
      <c r="J6841" t="s">
        <v>53</v>
      </c>
      <c r="K6841">
        <v>939</v>
      </c>
      <c r="L6841" t="s">
        <v>94</v>
      </c>
      <c r="M6841" t="s">
        <v>27984</v>
      </c>
    </row>
    <row r="6842" spans="1:13" x14ac:dyDescent="0.35">
      <c r="A6842" t="s">
        <v>28687</v>
      </c>
      <c r="B6842" t="s">
        <v>14</v>
      </c>
      <c r="C6842" t="s">
        <v>28688</v>
      </c>
      <c r="D6842" t="s">
        <v>92</v>
      </c>
      <c r="E6842">
        <v>1545168</v>
      </c>
      <c r="F6842">
        <v>23273</v>
      </c>
      <c r="G6842">
        <v>0</v>
      </c>
      <c r="H6842" t="s">
        <v>28689</v>
      </c>
      <c r="I6842">
        <v>20</v>
      </c>
      <c r="J6842" t="s">
        <v>53</v>
      </c>
      <c r="K6842">
        <v>999</v>
      </c>
      <c r="L6842" t="s">
        <v>94</v>
      </c>
      <c r="M6842" t="s">
        <v>27984</v>
      </c>
    </row>
    <row r="6843" spans="1:13" x14ac:dyDescent="0.35">
      <c r="A6843" t="s">
        <v>28690</v>
      </c>
      <c r="B6843" t="s">
        <v>14</v>
      </c>
      <c r="C6843" t="s">
        <v>28691</v>
      </c>
      <c r="D6843" t="s">
        <v>92</v>
      </c>
      <c r="E6843">
        <v>1588596</v>
      </c>
      <c r="F6843">
        <v>26422</v>
      </c>
      <c r="G6843">
        <v>0</v>
      </c>
      <c r="H6843" t="s">
        <v>28692</v>
      </c>
      <c r="I6843">
        <v>20</v>
      </c>
      <c r="J6843" t="s">
        <v>53</v>
      </c>
      <c r="K6843">
        <v>1274</v>
      </c>
      <c r="L6843" t="s">
        <v>94</v>
      </c>
      <c r="M6843" t="s">
        <v>27984</v>
      </c>
    </row>
    <row r="6844" spans="1:13" x14ac:dyDescent="0.35">
      <c r="A6844" t="s">
        <v>28693</v>
      </c>
      <c r="B6844" t="s">
        <v>14</v>
      </c>
      <c r="C6844" t="s">
        <v>28694</v>
      </c>
      <c r="D6844" t="s">
        <v>92</v>
      </c>
      <c r="E6844">
        <v>1491205</v>
      </c>
      <c r="F6844">
        <v>26872</v>
      </c>
      <c r="G6844">
        <v>0</v>
      </c>
      <c r="H6844" t="s">
        <v>28695</v>
      </c>
      <c r="I6844">
        <v>20</v>
      </c>
      <c r="J6844" t="s">
        <v>53</v>
      </c>
      <c r="K6844">
        <v>1828</v>
      </c>
      <c r="L6844" t="s">
        <v>94</v>
      </c>
      <c r="M6844" t="s">
        <v>27984</v>
      </c>
    </row>
    <row r="6845" spans="1:13" x14ac:dyDescent="0.35">
      <c r="A6845" t="s">
        <v>28696</v>
      </c>
      <c r="B6845" t="s">
        <v>14</v>
      </c>
      <c r="C6845" t="s">
        <v>28697</v>
      </c>
      <c r="D6845" t="s">
        <v>92</v>
      </c>
      <c r="E6845">
        <v>1439688</v>
      </c>
      <c r="F6845">
        <v>26386</v>
      </c>
      <c r="G6845">
        <v>0</v>
      </c>
      <c r="H6845" t="s">
        <v>28698</v>
      </c>
      <c r="I6845">
        <v>20</v>
      </c>
      <c r="J6845" t="s">
        <v>53</v>
      </c>
      <c r="K6845">
        <v>1378</v>
      </c>
      <c r="L6845" t="s">
        <v>94</v>
      </c>
      <c r="M6845" t="s">
        <v>27984</v>
      </c>
    </row>
    <row r="6846" spans="1:13" x14ac:dyDescent="0.35">
      <c r="A6846" t="s">
        <v>28699</v>
      </c>
      <c r="B6846" t="s">
        <v>14</v>
      </c>
      <c r="C6846" t="s">
        <v>28700</v>
      </c>
      <c r="D6846" t="s">
        <v>92</v>
      </c>
      <c r="E6846">
        <v>1179916</v>
      </c>
      <c r="F6846">
        <v>19332</v>
      </c>
      <c r="G6846">
        <v>0</v>
      </c>
      <c r="H6846" t="s">
        <v>28701</v>
      </c>
      <c r="I6846">
        <v>20</v>
      </c>
      <c r="J6846" t="s">
        <v>53</v>
      </c>
      <c r="K6846">
        <v>914</v>
      </c>
      <c r="L6846" t="s">
        <v>94</v>
      </c>
      <c r="M6846" t="s">
        <v>27984</v>
      </c>
    </row>
    <row r="6847" spans="1:13" x14ac:dyDescent="0.35">
      <c r="A6847" t="s">
        <v>28702</v>
      </c>
      <c r="B6847" t="s">
        <v>14</v>
      </c>
      <c r="C6847" t="s">
        <v>28703</v>
      </c>
      <c r="D6847" t="s">
        <v>92</v>
      </c>
      <c r="E6847">
        <v>864307</v>
      </c>
      <c r="F6847">
        <v>15125</v>
      </c>
      <c r="G6847">
        <v>0</v>
      </c>
      <c r="H6847" t="s">
        <v>28704</v>
      </c>
      <c r="I6847">
        <v>20</v>
      </c>
      <c r="J6847" t="s">
        <v>53</v>
      </c>
      <c r="K6847">
        <v>518</v>
      </c>
      <c r="L6847" t="s">
        <v>94</v>
      </c>
      <c r="M6847" t="s">
        <v>27984</v>
      </c>
    </row>
    <row r="6848" spans="1:13" x14ac:dyDescent="0.35">
      <c r="A6848" t="s">
        <v>28705</v>
      </c>
      <c r="B6848" t="s">
        <v>14</v>
      </c>
      <c r="C6848" t="s">
        <v>28706</v>
      </c>
      <c r="D6848" t="s">
        <v>92</v>
      </c>
      <c r="E6848">
        <v>81143</v>
      </c>
      <c r="F6848">
        <v>4140</v>
      </c>
      <c r="G6848">
        <v>0</v>
      </c>
      <c r="H6848" t="s">
        <v>28707</v>
      </c>
      <c r="I6848">
        <v>20</v>
      </c>
      <c r="J6848" t="s">
        <v>53</v>
      </c>
      <c r="K6848">
        <v>405</v>
      </c>
      <c r="L6848" t="s">
        <v>94</v>
      </c>
      <c r="M6848" t="s">
        <v>27984</v>
      </c>
    </row>
    <row r="6849" spans="1:13" x14ac:dyDescent="0.35">
      <c r="A6849" t="s">
        <v>28708</v>
      </c>
      <c r="B6849" t="s">
        <v>14</v>
      </c>
      <c r="C6849" t="s">
        <v>28709</v>
      </c>
      <c r="D6849" t="s">
        <v>92</v>
      </c>
      <c r="E6849">
        <v>445633</v>
      </c>
      <c r="F6849">
        <v>14499</v>
      </c>
      <c r="G6849">
        <v>0</v>
      </c>
      <c r="H6849" t="s">
        <v>28710</v>
      </c>
      <c r="I6849">
        <v>20</v>
      </c>
      <c r="J6849" t="s">
        <v>53</v>
      </c>
      <c r="K6849">
        <v>477</v>
      </c>
      <c r="L6849" t="s">
        <v>94</v>
      </c>
      <c r="M6849" t="s">
        <v>27984</v>
      </c>
    </row>
    <row r="6850" spans="1:13" x14ac:dyDescent="0.35">
      <c r="A6850" t="s">
        <v>28711</v>
      </c>
      <c r="B6850" t="s">
        <v>14</v>
      </c>
      <c r="C6850" t="s">
        <v>28712</v>
      </c>
      <c r="D6850" t="s">
        <v>92</v>
      </c>
      <c r="E6850">
        <v>784268</v>
      </c>
      <c r="F6850">
        <v>37309</v>
      </c>
      <c r="G6850">
        <v>0</v>
      </c>
      <c r="H6850" t="s">
        <v>28713</v>
      </c>
      <c r="I6850">
        <v>20</v>
      </c>
      <c r="J6850" t="s">
        <v>53</v>
      </c>
      <c r="K6850">
        <v>1112</v>
      </c>
      <c r="L6850" t="s">
        <v>94</v>
      </c>
      <c r="M6850" t="s">
        <v>28714</v>
      </c>
    </row>
    <row r="6851" spans="1:13" x14ac:dyDescent="0.35">
      <c r="A6851" t="s">
        <v>28715</v>
      </c>
      <c r="B6851" t="s">
        <v>14</v>
      </c>
      <c r="C6851" t="s">
        <v>28716</v>
      </c>
      <c r="D6851" t="s">
        <v>92</v>
      </c>
      <c r="E6851">
        <v>885145</v>
      </c>
      <c r="F6851">
        <v>19656</v>
      </c>
      <c r="G6851">
        <v>0</v>
      </c>
      <c r="H6851" t="s">
        <v>28717</v>
      </c>
      <c r="I6851">
        <v>20</v>
      </c>
      <c r="J6851" t="s">
        <v>53</v>
      </c>
      <c r="K6851">
        <v>996</v>
      </c>
      <c r="L6851" t="s">
        <v>94</v>
      </c>
      <c r="M6851" t="s">
        <v>27984</v>
      </c>
    </row>
    <row r="6852" spans="1:13" x14ac:dyDescent="0.35">
      <c r="A6852" t="s">
        <v>28718</v>
      </c>
      <c r="B6852" t="s">
        <v>14</v>
      </c>
      <c r="C6852" t="s">
        <v>28719</v>
      </c>
      <c r="D6852" t="s">
        <v>92</v>
      </c>
      <c r="E6852">
        <v>196622</v>
      </c>
      <c r="F6852">
        <v>8870</v>
      </c>
      <c r="G6852">
        <v>0</v>
      </c>
      <c r="H6852" t="s">
        <v>28720</v>
      </c>
      <c r="I6852">
        <v>20</v>
      </c>
      <c r="J6852" t="s">
        <v>53</v>
      </c>
      <c r="K6852">
        <v>530</v>
      </c>
      <c r="L6852" t="s">
        <v>94</v>
      </c>
      <c r="M6852" t="s">
        <v>27984</v>
      </c>
    </row>
    <row r="6853" spans="1:13" x14ac:dyDescent="0.35">
      <c r="A6853" t="s">
        <v>28721</v>
      </c>
      <c r="B6853" t="s">
        <v>14</v>
      </c>
      <c r="C6853" t="s">
        <v>28722</v>
      </c>
      <c r="D6853" t="s">
        <v>98</v>
      </c>
      <c r="E6853">
        <v>65</v>
      </c>
      <c r="F6853">
        <v>9</v>
      </c>
      <c r="G6853">
        <v>0</v>
      </c>
      <c r="H6853" t="s">
        <v>28723</v>
      </c>
      <c r="I6853">
        <v>10</v>
      </c>
      <c r="J6853" t="s">
        <v>28724</v>
      </c>
      <c r="K6853">
        <v>1</v>
      </c>
      <c r="L6853" t="s">
        <v>101</v>
      </c>
      <c r="M6853" t="s">
        <v>28725</v>
      </c>
    </row>
    <row r="6854" spans="1:13" x14ac:dyDescent="0.35">
      <c r="A6854" t="s">
        <v>28726</v>
      </c>
      <c r="B6854" t="s">
        <v>14</v>
      </c>
      <c r="C6854" t="s">
        <v>28727</v>
      </c>
      <c r="D6854" t="s">
        <v>98</v>
      </c>
      <c r="E6854">
        <v>287</v>
      </c>
      <c r="F6854">
        <v>15</v>
      </c>
      <c r="G6854">
        <v>0</v>
      </c>
      <c r="H6854" t="s">
        <v>28728</v>
      </c>
      <c r="I6854">
        <v>10</v>
      </c>
      <c r="J6854" t="s">
        <v>28729</v>
      </c>
      <c r="K6854">
        <v>0</v>
      </c>
      <c r="L6854" t="s">
        <v>101</v>
      </c>
      <c r="M6854" t="s">
        <v>28730</v>
      </c>
    </row>
    <row r="6855" spans="1:13" x14ac:dyDescent="0.35">
      <c r="A6855" t="s">
        <v>28731</v>
      </c>
      <c r="B6855" t="s">
        <v>14</v>
      </c>
      <c r="C6855" t="s">
        <v>28732</v>
      </c>
      <c r="D6855" t="s">
        <v>98</v>
      </c>
      <c r="E6855">
        <v>2037</v>
      </c>
      <c r="F6855">
        <v>23</v>
      </c>
      <c r="G6855">
        <v>0</v>
      </c>
      <c r="H6855" t="s">
        <v>28733</v>
      </c>
      <c r="I6855">
        <v>10</v>
      </c>
      <c r="J6855" t="s">
        <v>28734</v>
      </c>
      <c r="K6855">
        <v>0</v>
      </c>
      <c r="L6855" t="s">
        <v>101</v>
      </c>
      <c r="M6855" t="s">
        <v>28735</v>
      </c>
    </row>
    <row r="6856" spans="1:13" x14ac:dyDescent="0.35">
      <c r="A6856" t="s">
        <v>28736</v>
      </c>
      <c r="B6856" t="s">
        <v>14</v>
      </c>
      <c r="C6856" t="s">
        <v>28737</v>
      </c>
      <c r="D6856" t="s">
        <v>98</v>
      </c>
      <c r="E6856">
        <v>2490</v>
      </c>
      <c r="F6856">
        <v>35</v>
      </c>
      <c r="G6856">
        <v>0</v>
      </c>
      <c r="H6856" t="s">
        <v>28738</v>
      </c>
      <c r="I6856">
        <v>10</v>
      </c>
      <c r="J6856" t="s">
        <v>28739</v>
      </c>
      <c r="K6856">
        <v>1</v>
      </c>
      <c r="L6856" t="s">
        <v>101</v>
      </c>
      <c r="M6856" t="s">
        <v>28740</v>
      </c>
    </row>
    <row r="6857" spans="1:13" x14ac:dyDescent="0.35">
      <c r="A6857" t="s">
        <v>28741</v>
      </c>
      <c r="B6857" t="s">
        <v>14</v>
      </c>
      <c r="C6857" t="s">
        <v>28742</v>
      </c>
      <c r="D6857" t="s">
        <v>98</v>
      </c>
      <c r="E6857">
        <v>11838</v>
      </c>
      <c r="F6857">
        <v>219</v>
      </c>
      <c r="G6857">
        <v>0</v>
      </c>
      <c r="H6857" t="s">
        <v>2674</v>
      </c>
      <c r="I6857">
        <v>10</v>
      </c>
      <c r="J6857" t="s">
        <v>28743</v>
      </c>
      <c r="K6857">
        <v>1</v>
      </c>
      <c r="L6857" t="s">
        <v>101</v>
      </c>
      <c r="M6857" t="s">
        <v>28744</v>
      </c>
    </row>
    <row r="6858" spans="1:13" x14ac:dyDescent="0.35">
      <c r="A6858" t="s">
        <v>28745</v>
      </c>
      <c r="B6858" t="s">
        <v>14</v>
      </c>
      <c r="C6858" t="s">
        <v>28746</v>
      </c>
      <c r="D6858" t="s">
        <v>98</v>
      </c>
      <c r="E6858">
        <v>473</v>
      </c>
      <c r="F6858">
        <v>19</v>
      </c>
      <c r="G6858">
        <v>0</v>
      </c>
      <c r="H6858" t="s">
        <v>28747</v>
      </c>
      <c r="I6858">
        <v>10</v>
      </c>
      <c r="J6858" t="s">
        <v>28748</v>
      </c>
      <c r="K6858">
        <v>2</v>
      </c>
      <c r="L6858" t="s">
        <v>101</v>
      </c>
      <c r="M6858" t="s">
        <v>28749</v>
      </c>
    </row>
    <row r="6859" spans="1:13" x14ac:dyDescent="0.35">
      <c r="A6859" t="s">
        <v>28750</v>
      </c>
      <c r="B6859" t="s">
        <v>14</v>
      </c>
      <c r="C6859" t="s">
        <v>28751</v>
      </c>
      <c r="D6859" t="s">
        <v>98</v>
      </c>
      <c r="E6859">
        <v>120214</v>
      </c>
      <c r="F6859">
        <v>1718</v>
      </c>
      <c r="G6859">
        <v>0</v>
      </c>
      <c r="H6859" t="s">
        <v>28752</v>
      </c>
      <c r="I6859">
        <v>10</v>
      </c>
      <c r="J6859" t="s">
        <v>28753</v>
      </c>
      <c r="K6859">
        <v>50</v>
      </c>
      <c r="L6859" t="s">
        <v>101</v>
      </c>
      <c r="M6859" t="s">
        <v>28754</v>
      </c>
    </row>
    <row r="6860" spans="1:13" x14ac:dyDescent="0.35">
      <c r="A6860" t="s">
        <v>28755</v>
      </c>
      <c r="B6860" t="s">
        <v>14</v>
      </c>
      <c r="C6860" t="s">
        <v>28732</v>
      </c>
      <c r="D6860" t="s">
        <v>98</v>
      </c>
      <c r="E6860">
        <v>1038</v>
      </c>
      <c r="F6860">
        <v>18</v>
      </c>
      <c r="G6860">
        <v>0</v>
      </c>
      <c r="H6860" t="s">
        <v>28756</v>
      </c>
      <c r="I6860">
        <v>10</v>
      </c>
      <c r="J6860" t="s">
        <v>28757</v>
      </c>
      <c r="K6860">
        <v>1</v>
      </c>
      <c r="L6860" t="s">
        <v>101</v>
      </c>
      <c r="M6860" t="s">
        <v>28758</v>
      </c>
    </row>
    <row r="6861" spans="1:13" x14ac:dyDescent="0.35">
      <c r="A6861" t="s">
        <v>28759</v>
      </c>
      <c r="B6861" t="s">
        <v>14</v>
      </c>
      <c r="C6861" t="s">
        <v>28760</v>
      </c>
      <c r="D6861" t="s">
        <v>98</v>
      </c>
      <c r="E6861">
        <v>862</v>
      </c>
      <c r="F6861">
        <v>12</v>
      </c>
      <c r="G6861">
        <v>0</v>
      </c>
      <c r="H6861" t="s">
        <v>28761</v>
      </c>
      <c r="I6861">
        <v>10</v>
      </c>
      <c r="J6861" t="s">
        <v>28762</v>
      </c>
      <c r="K6861">
        <v>0</v>
      </c>
      <c r="L6861" t="s">
        <v>101</v>
      </c>
      <c r="M6861" t="s">
        <v>28763</v>
      </c>
    </row>
    <row r="6862" spans="1:13" x14ac:dyDescent="0.35">
      <c r="A6862" t="s">
        <v>28764</v>
      </c>
      <c r="B6862" t="s">
        <v>14</v>
      </c>
      <c r="C6862" t="s">
        <v>28765</v>
      </c>
      <c r="D6862" t="s">
        <v>98</v>
      </c>
      <c r="E6862">
        <v>22678</v>
      </c>
      <c r="F6862">
        <v>445</v>
      </c>
      <c r="G6862">
        <v>0</v>
      </c>
      <c r="H6862" t="s">
        <v>28766</v>
      </c>
      <c r="I6862">
        <v>10</v>
      </c>
      <c r="J6862" t="s">
        <v>28767</v>
      </c>
      <c r="K6862">
        <v>13</v>
      </c>
      <c r="L6862" t="s">
        <v>101</v>
      </c>
      <c r="M6862" t="s">
        <v>28768</v>
      </c>
    </row>
    <row r="6863" spans="1:13" x14ac:dyDescent="0.35">
      <c r="A6863" t="s">
        <v>28769</v>
      </c>
      <c r="B6863" t="s">
        <v>14</v>
      </c>
      <c r="C6863" t="s">
        <v>2573</v>
      </c>
      <c r="D6863" t="s">
        <v>98</v>
      </c>
      <c r="E6863">
        <v>4065</v>
      </c>
      <c r="F6863">
        <v>33</v>
      </c>
      <c r="G6863">
        <v>0</v>
      </c>
      <c r="H6863" t="s">
        <v>28770</v>
      </c>
      <c r="I6863">
        <v>10</v>
      </c>
      <c r="J6863" t="s">
        <v>28771</v>
      </c>
      <c r="K6863">
        <v>1</v>
      </c>
      <c r="L6863" t="s">
        <v>101</v>
      </c>
      <c r="M6863" t="s">
        <v>28772</v>
      </c>
    </row>
    <row r="6864" spans="1:13" x14ac:dyDescent="0.35">
      <c r="A6864" t="s">
        <v>28773</v>
      </c>
      <c r="B6864" t="s">
        <v>14</v>
      </c>
      <c r="C6864" t="s">
        <v>28774</v>
      </c>
      <c r="D6864" t="s">
        <v>98</v>
      </c>
      <c r="E6864">
        <v>2312</v>
      </c>
      <c r="F6864">
        <v>35</v>
      </c>
      <c r="G6864">
        <v>0</v>
      </c>
      <c r="H6864" t="s">
        <v>28775</v>
      </c>
      <c r="I6864">
        <v>10</v>
      </c>
      <c r="J6864" t="s">
        <v>28776</v>
      </c>
      <c r="K6864">
        <v>0</v>
      </c>
      <c r="L6864" t="s">
        <v>101</v>
      </c>
      <c r="M6864" t="s">
        <v>28777</v>
      </c>
    </row>
    <row r="6865" spans="1:13" x14ac:dyDescent="0.35">
      <c r="A6865" t="s">
        <v>28778</v>
      </c>
      <c r="B6865" t="s">
        <v>14</v>
      </c>
      <c r="C6865" t="s">
        <v>28779</v>
      </c>
      <c r="D6865" t="s">
        <v>98</v>
      </c>
      <c r="E6865">
        <v>1587</v>
      </c>
      <c r="F6865">
        <v>51</v>
      </c>
      <c r="G6865">
        <v>0</v>
      </c>
      <c r="H6865" t="s">
        <v>28780</v>
      </c>
      <c r="I6865">
        <v>10</v>
      </c>
      <c r="J6865" t="s">
        <v>28781</v>
      </c>
      <c r="K6865">
        <v>1</v>
      </c>
      <c r="L6865" t="s">
        <v>101</v>
      </c>
      <c r="M6865" t="s">
        <v>28782</v>
      </c>
    </row>
    <row r="6866" spans="1:13" x14ac:dyDescent="0.35">
      <c r="A6866" t="s">
        <v>28783</v>
      </c>
      <c r="B6866" t="s">
        <v>14</v>
      </c>
      <c r="C6866" t="s">
        <v>28784</v>
      </c>
      <c r="D6866" t="s">
        <v>98</v>
      </c>
      <c r="E6866">
        <v>758</v>
      </c>
      <c r="F6866">
        <v>11</v>
      </c>
      <c r="G6866">
        <v>0</v>
      </c>
      <c r="H6866" t="s">
        <v>28785</v>
      </c>
      <c r="I6866">
        <v>10</v>
      </c>
      <c r="J6866" t="s">
        <v>28786</v>
      </c>
      <c r="K6866">
        <v>1</v>
      </c>
      <c r="L6866" t="s">
        <v>101</v>
      </c>
      <c r="M6866" t="s">
        <v>28787</v>
      </c>
    </row>
    <row r="6867" spans="1:13" x14ac:dyDescent="0.35">
      <c r="A6867" t="s">
        <v>28788</v>
      </c>
      <c r="B6867" t="s">
        <v>14</v>
      </c>
      <c r="C6867" t="s">
        <v>28789</v>
      </c>
      <c r="D6867" t="s">
        <v>98</v>
      </c>
      <c r="E6867">
        <v>302620</v>
      </c>
      <c r="F6867">
        <v>4048</v>
      </c>
      <c r="G6867">
        <v>0</v>
      </c>
      <c r="H6867" t="s">
        <v>28790</v>
      </c>
      <c r="I6867">
        <v>10</v>
      </c>
      <c r="J6867" t="s">
        <v>28791</v>
      </c>
      <c r="K6867">
        <v>74</v>
      </c>
      <c r="L6867" t="s">
        <v>101</v>
      </c>
      <c r="M6867" t="s">
        <v>28792</v>
      </c>
    </row>
    <row r="6868" spans="1:13" x14ac:dyDescent="0.35">
      <c r="A6868" t="s">
        <v>28793</v>
      </c>
      <c r="B6868" t="s">
        <v>14</v>
      </c>
      <c r="C6868" t="s">
        <v>28794</v>
      </c>
      <c r="D6868" t="s">
        <v>98</v>
      </c>
      <c r="E6868">
        <v>845</v>
      </c>
      <c r="F6868">
        <v>18</v>
      </c>
      <c r="G6868">
        <v>0</v>
      </c>
      <c r="H6868" t="s">
        <v>28795</v>
      </c>
      <c r="I6868">
        <v>10</v>
      </c>
      <c r="J6868" t="s">
        <v>28796</v>
      </c>
      <c r="K6868">
        <v>2</v>
      </c>
      <c r="L6868" t="s">
        <v>101</v>
      </c>
      <c r="M6868" t="s">
        <v>28797</v>
      </c>
    </row>
    <row r="6869" spans="1:13" x14ac:dyDescent="0.35">
      <c r="A6869" t="s">
        <v>28798</v>
      </c>
      <c r="B6869" t="s">
        <v>14</v>
      </c>
      <c r="C6869" t="s">
        <v>28799</v>
      </c>
      <c r="D6869" t="s">
        <v>98</v>
      </c>
      <c r="E6869">
        <v>627</v>
      </c>
      <c r="F6869">
        <v>21</v>
      </c>
      <c r="G6869">
        <v>0</v>
      </c>
      <c r="H6869" t="s">
        <v>28800</v>
      </c>
      <c r="I6869">
        <v>10</v>
      </c>
      <c r="J6869" t="s">
        <v>28801</v>
      </c>
      <c r="K6869">
        <v>2</v>
      </c>
      <c r="L6869" t="s">
        <v>101</v>
      </c>
      <c r="M6869" t="s">
        <v>28802</v>
      </c>
    </row>
    <row r="6870" spans="1:13" x14ac:dyDescent="0.35">
      <c r="A6870" t="s">
        <v>28803</v>
      </c>
      <c r="B6870" t="s">
        <v>14</v>
      </c>
      <c r="C6870" t="s">
        <v>28804</v>
      </c>
      <c r="D6870" t="s">
        <v>98</v>
      </c>
      <c r="E6870">
        <v>4412</v>
      </c>
      <c r="F6870">
        <v>44</v>
      </c>
      <c r="G6870">
        <v>0</v>
      </c>
      <c r="H6870" t="s">
        <v>28805</v>
      </c>
      <c r="I6870">
        <v>10</v>
      </c>
      <c r="J6870" t="s">
        <v>28806</v>
      </c>
      <c r="K6870">
        <v>0</v>
      </c>
      <c r="L6870" t="s">
        <v>101</v>
      </c>
      <c r="M6870" t="s">
        <v>28807</v>
      </c>
    </row>
    <row r="6871" spans="1:13" x14ac:dyDescent="0.35">
      <c r="A6871" t="s">
        <v>28808</v>
      </c>
      <c r="B6871" t="s">
        <v>14</v>
      </c>
      <c r="C6871" t="s">
        <v>28809</v>
      </c>
      <c r="D6871" t="s">
        <v>98</v>
      </c>
      <c r="E6871">
        <v>512930</v>
      </c>
      <c r="F6871">
        <v>4173</v>
      </c>
      <c r="G6871">
        <v>0</v>
      </c>
      <c r="H6871" t="s">
        <v>28810</v>
      </c>
      <c r="I6871">
        <v>10</v>
      </c>
      <c r="J6871" t="s">
        <v>28811</v>
      </c>
      <c r="K6871">
        <v>53</v>
      </c>
      <c r="L6871" t="s">
        <v>101</v>
      </c>
      <c r="M6871" t="s">
        <v>28812</v>
      </c>
    </row>
    <row r="6872" spans="1:13" x14ac:dyDescent="0.35">
      <c r="A6872" t="s">
        <v>28813</v>
      </c>
      <c r="B6872" t="s">
        <v>14</v>
      </c>
      <c r="C6872" t="s">
        <v>28765</v>
      </c>
      <c r="D6872" t="s">
        <v>98</v>
      </c>
      <c r="E6872">
        <v>6881</v>
      </c>
      <c r="F6872">
        <v>59</v>
      </c>
      <c r="G6872">
        <v>0</v>
      </c>
      <c r="H6872" t="s">
        <v>28814</v>
      </c>
      <c r="I6872">
        <v>10</v>
      </c>
      <c r="J6872" t="s">
        <v>28767</v>
      </c>
      <c r="K6872">
        <v>0</v>
      </c>
      <c r="L6872" t="s">
        <v>101</v>
      </c>
      <c r="M6872" t="s">
        <v>28815</v>
      </c>
    </row>
    <row r="6873" spans="1:13" x14ac:dyDescent="0.35">
      <c r="A6873" t="s">
        <v>28816</v>
      </c>
      <c r="B6873" t="s">
        <v>14</v>
      </c>
      <c r="C6873" t="s">
        <v>28817</v>
      </c>
      <c r="D6873" t="s">
        <v>98</v>
      </c>
      <c r="E6873">
        <v>3740</v>
      </c>
      <c r="F6873">
        <v>60</v>
      </c>
      <c r="G6873">
        <v>0</v>
      </c>
      <c r="H6873" t="s">
        <v>28818</v>
      </c>
      <c r="I6873">
        <v>10</v>
      </c>
      <c r="J6873" t="s">
        <v>28819</v>
      </c>
      <c r="K6873">
        <v>0</v>
      </c>
      <c r="L6873" t="s">
        <v>101</v>
      </c>
      <c r="M6873" t="s">
        <v>28820</v>
      </c>
    </row>
    <row r="6874" spans="1:13" x14ac:dyDescent="0.35">
      <c r="A6874" t="s">
        <v>28821</v>
      </c>
      <c r="B6874" t="s">
        <v>14</v>
      </c>
      <c r="C6874" t="s">
        <v>28822</v>
      </c>
      <c r="D6874" t="s">
        <v>98</v>
      </c>
      <c r="E6874">
        <v>305444</v>
      </c>
      <c r="F6874">
        <v>4030</v>
      </c>
      <c r="G6874">
        <v>0</v>
      </c>
      <c r="H6874" t="s">
        <v>28823</v>
      </c>
      <c r="I6874">
        <v>10</v>
      </c>
      <c r="J6874" t="s">
        <v>28824</v>
      </c>
      <c r="K6874">
        <v>151</v>
      </c>
      <c r="L6874" t="s">
        <v>101</v>
      </c>
      <c r="M6874" t="s">
        <v>28825</v>
      </c>
    </row>
    <row r="6875" spans="1:13" x14ac:dyDescent="0.35">
      <c r="A6875" t="s">
        <v>28826</v>
      </c>
      <c r="B6875" t="s">
        <v>14</v>
      </c>
      <c r="C6875" t="s">
        <v>28742</v>
      </c>
      <c r="D6875" t="s">
        <v>98</v>
      </c>
      <c r="E6875">
        <v>5726</v>
      </c>
      <c r="F6875">
        <v>56</v>
      </c>
      <c r="G6875">
        <v>0</v>
      </c>
      <c r="H6875" t="s">
        <v>28827</v>
      </c>
      <c r="I6875">
        <v>10</v>
      </c>
      <c r="J6875" t="s">
        <v>28828</v>
      </c>
      <c r="K6875">
        <v>0</v>
      </c>
      <c r="L6875" t="s">
        <v>101</v>
      </c>
      <c r="M6875" t="s">
        <v>28829</v>
      </c>
    </row>
    <row r="6876" spans="1:13" x14ac:dyDescent="0.35">
      <c r="A6876" t="s">
        <v>28830</v>
      </c>
      <c r="B6876" t="s">
        <v>14</v>
      </c>
      <c r="C6876" t="s">
        <v>28831</v>
      </c>
      <c r="D6876" t="s">
        <v>98</v>
      </c>
      <c r="E6876">
        <v>4335</v>
      </c>
      <c r="F6876">
        <v>30</v>
      </c>
      <c r="G6876">
        <v>0</v>
      </c>
      <c r="H6876" t="s">
        <v>28832</v>
      </c>
      <c r="I6876">
        <v>10</v>
      </c>
      <c r="J6876" t="s">
        <v>28833</v>
      </c>
      <c r="K6876">
        <v>2</v>
      </c>
      <c r="L6876" t="s">
        <v>101</v>
      </c>
      <c r="M6876" t="s">
        <v>28834</v>
      </c>
    </row>
    <row r="6877" spans="1:13" x14ac:dyDescent="0.35">
      <c r="A6877" t="s">
        <v>28835</v>
      </c>
      <c r="B6877" t="s">
        <v>14</v>
      </c>
      <c r="C6877" t="s">
        <v>28836</v>
      </c>
      <c r="D6877" t="s">
        <v>98</v>
      </c>
      <c r="E6877">
        <v>1284</v>
      </c>
      <c r="F6877">
        <v>22</v>
      </c>
      <c r="G6877">
        <v>0</v>
      </c>
      <c r="H6877" t="s">
        <v>28837</v>
      </c>
      <c r="I6877">
        <v>10</v>
      </c>
      <c r="J6877" t="s">
        <v>28838</v>
      </c>
      <c r="K6877">
        <v>1</v>
      </c>
      <c r="L6877" t="s">
        <v>101</v>
      </c>
      <c r="M6877" t="s">
        <v>28839</v>
      </c>
    </row>
    <row r="6878" spans="1:13" x14ac:dyDescent="0.35">
      <c r="A6878" t="s">
        <v>28840</v>
      </c>
      <c r="B6878" t="s">
        <v>14</v>
      </c>
      <c r="C6878" t="s">
        <v>2573</v>
      </c>
      <c r="D6878" t="s">
        <v>98</v>
      </c>
      <c r="E6878">
        <v>98065</v>
      </c>
      <c r="F6878">
        <v>1461</v>
      </c>
      <c r="G6878">
        <v>0</v>
      </c>
      <c r="H6878" t="s">
        <v>28841</v>
      </c>
      <c r="I6878">
        <v>10</v>
      </c>
      <c r="J6878" t="s">
        <v>28842</v>
      </c>
      <c r="K6878">
        <v>34</v>
      </c>
      <c r="L6878" t="s">
        <v>101</v>
      </c>
      <c r="M6878" t="s">
        <v>28843</v>
      </c>
    </row>
    <row r="6879" spans="1:13" x14ac:dyDescent="0.35">
      <c r="A6879" t="s">
        <v>28844</v>
      </c>
      <c r="B6879" t="s">
        <v>14</v>
      </c>
      <c r="C6879" t="s">
        <v>28845</v>
      </c>
      <c r="D6879" t="s">
        <v>98</v>
      </c>
      <c r="E6879">
        <v>2747</v>
      </c>
      <c r="F6879">
        <v>39</v>
      </c>
      <c r="G6879">
        <v>0</v>
      </c>
      <c r="H6879" t="s">
        <v>28846</v>
      </c>
      <c r="I6879">
        <v>10</v>
      </c>
      <c r="J6879" t="s">
        <v>28847</v>
      </c>
      <c r="K6879">
        <v>6</v>
      </c>
      <c r="L6879" t="s">
        <v>101</v>
      </c>
      <c r="M6879" t="s">
        <v>28848</v>
      </c>
    </row>
    <row r="6880" spans="1:13" x14ac:dyDescent="0.35">
      <c r="A6880" t="s">
        <v>28849</v>
      </c>
      <c r="B6880" t="s">
        <v>14</v>
      </c>
      <c r="C6880" t="s">
        <v>28850</v>
      </c>
      <c r="D6880" t="s">
        <v>98</v>
      </c>
      <c r="E6880">
        <v>5252</v>
      </c>
      <c r="F6880">
        <v>38</v>
      </c>
      <c r="G6880">
        <v>0</v>
      </c>
      <c r="H6880" t="s">
        <v>28851</v>
      </c>
      <c r="I6880">
        <v>10</v>
      </c>
      <c r="J6880" t="s">
        <v>28852</v>
      </c>
      <c r="K6880">
        <v>1</v>
      </c>
      <c r="L6880" t="s">
        <v>101</v>
      </c>
      <c r="M6880" t="s">
        <v>28853</v>
      </c>
    </row>
    <row r="6881" spans="1:13" x14ac:dyDescent="0.35">
      <c r="A6881" t="s">
        <v>28854</v>
      </c>
      <c r="B6881" t="s">
        <v>14</v>
      </c>
      <c r="C6881" t="s">
        <v>28855</v>
      </c>
      <c r="D6881" t="s">
        <v>98</v>
      </c>
      <c r="E6881">
        <v>92125</v>
      </c>
      <c r="F6881">
        <v>746</v>
      </c>
      <c r="G6881">
        <v>0</v>
      </c>
      <c r="H6881" t="s">
        <v>28856</v>
      </c>
      <c r="I6881">
        <v>10</v>
      </c>
      <c r="J6881" t="s">
        <v>28857</v>
      </c>
      <c r="K6881">
        <v>26</v>
      </c>
      <c r="L6881" t="s">
        <v>101</v>
      </c>
      <c r="M6881" t="s">
        <v>28858</v>
      </c>
    </row>
    <row r="6882" spans="1:13" x14ac:dyDescent="0.35">
      <c r="A6882" t="s">
        <v>28859</v>
      </c>
      <c r="B6882" t="s">
        <v>14</v>
      </c>
      <c r="C6882" t="s">
        <v>2573</v>
      </c>
      <c r="D6882" t="s">
        <v>98</v>
      </c>
      <c r="E6882">
        <v>107605</v>
      </c>
      <c r="F6882">
        <v>1312</v>
      </c>
      <c r="G6882">
        <v>0</v>
      </c>
      <c r="H6882" t="s">
        <v>28860</v>
      </c>
      <c r="I6882">
        <v>10</v>
      </c>
      <c r="J6882" t="s">
        <v>28842</v>
      </c>
      <c r="K6882">
        <v>16</v>
      </c>
      <c r="L6882" t="s">
        <v>101</v>
      </c>
      <c r="M6882" t="s">
        <v>28861</v>
      </c>
    </row>
    <row r="6883" spans="1:13" x14ac:dyDescent="0.35">
      <c r="A6883" t="s">
        <v>28862</v>
      </c>
      <c r="B6883" t="s">
        <v>14</v>
      </c>
      <c r="C6883" t="s">
        <v>28765</v>
      </c>
      <c r="D6883" t="s">
        <v>98</v>
      </c>
      <c r="E6883">
        <v>96765</v>
      </c>
      <c r="F6883">
        <v>1645</v>
      </c>
      <c r="G6883">
        <v>0</v>
      </c>
      <c r="H6883" t="s">
        <v>28863</v>
      </c>
      <c r="I6883">
        <v>10</v>
      </c>
      <c r="J6883" t="s">
        <v>28864</v>
      </c>
      <c r="K6883">
        <v>57</v>
      </c>
      <c r="L6883" t="s">
        <v>101</v>
      </c>
      <c r="M6883" t="s">
        <v>28865</v>
      </c>
    </row>
    <row r="6884" spans="1:13" x14ac:dyDescent="0.35">
      <c r="A6884" t="s">
        <v>28866</v>
      </c>
      <c r="B6884" t="s">
        <v>14</v>
      </c>
      <c r="C6884" t="s">
        <v>28867</v>
      </c>
      <c r="D6884" t="s">
        <v>98</v>
      </c>
      <c r="E6884">
        <v>1919</v>
      </c>
      <c r="F6884">
        <v>42</v>
      </c>
      <c r="G6884">
        <v>0</v>
      </c>
      <c r="H6884" t="s">
        <v>28868</v>
      </c>
      <c r="I6884">
        <v>10</v>
      </c>
      <c r="J6884" t="s">
        <v>28869</v>
      </c>
      <c r="K6884">
        <v>0</v>
      </c>
      <c r="L6884" t="s">
        <v>101</v>
      </c>
      <c r="M6884" t="s">
        <v>28870</v>
      </c>
    </row>
    <row r="6885" spans="1:13" x14ac:dyDescent="0.35">
      <c r="A6885" t="s">
        <v>28871</v>
      </c>
      <c r="B6885" t="s">
        <v>14</v>
      </c>
      <c r="C6885" t="s">
        <v>28872</v>
      </c>
      <c r="D6885" t="s">
        <v>98</v>
      </c>
      <c r="E6885">
        <v>3168</v>
      </c>
      <c r="F6885">
        <v>35</v>
      </c>
      <c r="G6885">
        <v>0</v>
      </c>
      <c r="H6885" t="s">
        <v>28873</v>
      </c>
      <c r="I6885">
        <v>10</v>
      </c>
      <c r="J6885" t="s">
        <v>28874</v>
      </c>
      <c r="K6885">
        <v>1</v>
      </c>
      <c r="L6885" t="s">
        <v>101</v>
      </c>
      <c r="M6885" t="s">
        <v>28875</v>
      </c>
    </row>
    <row r="6886" spans="1:13" x14ac:dyDescent="0.35">
      <c r="A6886" t="s">
        <v>28876</v>
      </c>
      <c r="B6886" t="s">
        <v>14</v>
      </c>
      <c r="C6886" t="s">
        <v>28877</v>
      </c>
      <c r="D6886" t="s">
        <v>98</v>
      </c>
      <c r="E6886">
        <v>3081</v>
      </c>
      <c r="F6886">
        <v>32</v>
      </c>
      <c r="G6886">
        <v>0</v>
      </c>
      <c r="H6886" t="s">
        <v>28878</v>
      </c>
      <c r="I6886">
        <v>10</v>
      </c>
      <c r="J6886" t="s">
        <v>28879</v>
      </c>
      <c r="K6886">
        <v>2</v>
      </c>
      <c r="L6886" t="s">
        <v>101</v>
      </c>
      <c r="M6886" t="s">
        <v>28880</v>
      </c>
    </row>
    <row r="6887" spans="1:13" x14ac:dyDescent="0.35">
      <c r="A6887" t="s">
        <v>28881</v>
      </c>
      <c r="B6887" t="s">
        <v>14</v>
      </c>
      <c r="C6887" t="s">
        <v>28882</v>
      </c>
      <c r="D6887" t="s">
        <v>98</v>
      </c>
      <c r="E6887">
        <v>11296</v>
      </c>
      <c r="F6887">
        <v>83</v>
      </c>
      <c r="G6887">
        <v>0</v>
      </c>
      <c r="H6887" t="s">
        <v>28883</v>
      </c>
      <c r="I6887">
        <v>10</v>
      </c>
      <c r="J6887" t="s">
        <v>28874</v>
      </c>
      <c r="K6887">
        <v>4</v>
      </c>
      <c r="L6887" t="s">
        <v>101</v>
      </c>
      <c r="M6887" t="s">
        <v>28884</v>
      </c>
    </row>
    <row r="6888" spans="1:13" x14ac:dyDescent="0.35">
      <c r="A6888" t="s">
        <v>28885</v>
      </c>
      <c r="B6888" t="s">
        <v>14</v>
      </c>
      <c r="C6888" t="s">
        <v>28886</v>
      </c>
      <c r="D6888" t="s">
        <v>98</v>
      </c>
      <c r="E6888">
        <v>12321</v>
      </c>
      <c r="F6888">
        <v>51</v>
      </c>
      <c r="G6888">
        <v>0</v>
      </c>
      <c r="H6888" t="s">
        <v>28887</v>
      </c>
      <c r="I6888">
        <v>10</v>
      </c>
      <c r="J6888" t="s">
        <v>28888</v>
      </c>
      <c r="K6888">
        <v>4</v>
      </c>
      <c r="L6888" t="s">
        <v>101</v>
      </c>
      <c r="M6888" t="s">
        <v>28889</v>
      </c>
    </row>
    <row r="6889" spans="1:13" x14ac:dyDescent="0.35">
      <c r="A6889" t="s">
        <v>28890</v>
      </c>
      <c r="B6889" t="s">
        <v>14</v>
      </c>
      <c r="C6889" t="s">
        <v>28891</v>
      </c>
      <c r="D6889" t="s">
        <v>98</v>
      </c>
      <c r="E6889">
        <v>210183</v>
      </c>
      <c r="F6889">
        <v>3018</v>
      </c>
      <c r="G6889">
        <v>0</v>
      </c>
      <c r="H6889" t="s">
        <v>28892</v>
      </c>
      <c r="I6889">
        <v>10</v>
      </c>
      <c r="J6889" t="s">
        <v>28893</v>
      </c>
      <c r="K6889">
        <v>35</v>
      </c>
      <c r="L6889" t="s">
        <v>101</v>
      </c>
      <c r="M6889" t="s">
        <v>28894</v>
      </c>
    </row>
    <row r="6890" spans="1:13" x14ac:dyDescent="0.35">
      <c r="A6890" t="s">
        <v>28895</v>
      </c>
      <c r="B6890" t="s">
        <v>14</v>
      </c>
      <c r="C6890" t="s">
        <v>28896</v>
      </c>
      <c r="D6890" t="s">
        <v>98</v>
      </c>
      <c r="E6890">
        <v>90491</v>
      </c>
      <c r="F6890">
        <v>1260</v>
      </c>
      <c r="G6890">
        <v>0</v>
      </c>
      <c r="H6890" t="s">
        <v>28897</v>
      </c>
      <c r="I6890">
        <v>10</v>
      </c>
      <c r="J6890" t="s">
        <v>28898</v>
      </c>
      <c r="K6890">
        <v>30</v>
      </c>
      <c r="L6890" t="s">
        <v>101</v>
      </c>
      <c r="M6890" t="s">
        <v>28899</v>
      </c>
    </row>
    <row r="6891" spans="1:13" x14ac:dyDescent="0.35">
      <c r="A6891" t="s">
        <v>28900</v>
      </c>
      <c r="B6891" t="s">
        <v>14</v>
      </c>
      <c r="C6891" t="s">
        <v>28901</v>
      </c>
      <c r="D6891" t="s">
        <v>98</v>
      </c>
      <c r="E6891">
        <v>142312</v>
      </c>
      <c r="F6891">
        <v>1800</v>
      </c>
      <c r="G6891">
        <v>0</v>
      </c>
      <c r="H6891" t="s">
        <v>28902</v>
      </c>
      <c r="I6891">
        <v>10</v>
      </c>
      <c r="J6891" t="s">
        <v>28903</v>
      </c>
      <c r="K6891">
        <v>30</v>
      </c>
      <c r="L6891" t="s">
        <v>101</v>
      </c>
      <c r="M6891" t="s">
        <v>28904</v>
      </c>
    </row>
    <row r="6892" spans="1:13" x14ac:dyDescent="0.35">
      <c r="A6892" t="s">
        <v>28905</v>
      </c>
      <c r="B6892" t="s">
        <v>14</v>
      </c>
      <c r="C6892" t="s">
        <v>28906</v>
      </c>
      <c r="D6892" t="s">
        <v>98</v>
      </c>
      <c r="E6892">
        <v>64229</v>
      </c>
      <c r="F6892">
        <v>337</v>
      </c>
      <c r="G6892">
        <v>0</v>
      </c>
      <c r="H6892" t="s">
        <v>28907</v>
      </c>
      <c r="I6892">
        <v>10</v>
      </c>
      <c r="J6892" t="s">
        <v>28908</v>
      </c>
      <c r="K6892">
        <v>5</v>
      </c>
      <c r="L6892" t="s">
        <v>101</v>
      </c>
      <c r="M6892" t="s">
        <v>28909</v>
      </c>
    </row>
    <row r="6893" spans="1:13" x14ac:dyDescent="0.35">
      <c r="A6893" t="s">
        <v>28910</v>
      </c>
      <c r="B6893" t="s">
        <v>14</v>
      </c>
      <c r="C6893" t="s">
        <v>28911</v>
      </c>
      <c r="D6893" t="s">
        <v>98</v>
      </c>
      <c r="E6893">
        <v>760</v>
      </c>
      <c r="F6893">
        <v>11</v>
      </c>
      <c r="G6893">
        <v>0</v>
      </c>
      <c r="H6893" t="s">
        <v>28912</v>
      </c>
      <c r="I6893">
        <v>10</v>
      </c>
      <c r="J6893" t="s">
        <v>28913</v>
      </c>
      <c r="K6893">
        <v>0</v>
      </c>
      <c r="L6893" t="s">
        <v>101</v>
      </c>
      <c r="M6893" t="s">
        <v>28914</v>
      </c>
    </row>
    <row r="6894" spans="1:13" x14ac:dyDescent="0.35">
      <c r="A6894" t="s">
        <v>28915</v>
      </c>
      <c r="B6894" t="s">
        <v>14</v>
      </c>
      <c r="C6894" t="s">
        <v>28916</v>
      </c>
      <c r="D6894" t="s">
        <v>98</v>
      </c>
      <c r="E6894">
        <v>791</v>
      </c>
      <c r="F6894">
        <v>16</v>
      </c>
      <c r="G6894">
        <v>0</v>
      </c>
      <c r="H6894" t="s">
        <v>28917</v>
      </c>
      <c r="I6894">
        <v>10</v>
      </c>
      <c r="J6894" t="s">
        <v>28918</v>
      </c>
      <c r="K6894">
        <v>0</v>
      </c>
      <c r="L6894" t="s">
        <v>101</v>
      </c>
      <c r="M6894" t="s">
        <v>28919</v>
      </c>
    </row>
    <row r="6895" spans="1:13" x14ac:dyDescent="0.35">
      <c r="A6895" t="s">
        <v>28920</v>
      </c>
      <c r="B6895" t="s">
        <v>14</v>
      </c>
      <c r="C6895" t="s">
        <v>28855</v>
      </c>
      <c r="D6895" t="s">
        <v>98</v>
      </c>
      <c r="E6895">
        <v>88542</v>
      </c>
      <c r="F6895">
        <v>275</v>
      </c>
      <c r="G6895">
        <v>0</v>
      </c>
      <c r="H6895" t="s">
        <v>28921</v>
      </c>
      <c r="I6895">
        <v>10</v>
      </c>
      <c r="J6895" t="s">
        <v>28922</v>
      </c>
      <c r="K6895">
        <v>4</v>
      </c>
      <c r="L6895" t="s">
        <v>101</v>
      </c>
      <c r="M6895" t="s">
        <v>28923</v>
      </c>
    </row>
    <row r="6896" spans="1:13" x14ac:dyDescent="0.35">
      <c r="A6896" t="s">
        <v>28924</v>
      </c>
      <c r="B6896" t="s">
        <v>14</v>
      </c>
      <c r="C6896" t="s">
        <v>28925</v>
      </c>
      <c r="D6896" t="s">
        <v>98</v>
      </c>
      <c r="E6896">
        <v>4351</v>
      </c>
      <c r="F6896">
        <v>57</v>
      </c>
      <c r="G6896">
        <v>0</v>
      </c>
      <c r="H6896" t="s">
        <v>28926</v>
      </c>
      <c r="I6896">
        <v>10</v>
      </c>
      <c r="J6896" t="s">
        <v>28927</v>
      </c>
      <c r="K6896">
        <v>1</v>
      </c>
      <c r="L6896" t="s">
        <v>101</v>
      </c>
      <c r="M6896" t="s">
        <v>28928</v>
      </c>
    </row>
    <row r="6897" spans="1:13" x14ac:dyDescent="0.35">
      <c r="A6897" t="s">
        <v>28929</v>
      </c>
      <c r="B6897" t="s">
        <v>14</v>
      </c>
      <c r="C6897" t="s">
        <v>28930</v>
      </c>
      <c r="D6897" t="s">
        <v>98</v>
      </c>
      <c r="E6897">
        <v>254072</v>
      </c>
      <c r="F6897">
        <v>678</v>
      </c>
      <c r="G6897">
        <v>0</v>
      </c>
      <c r="H6897" t="s">
        <v>28931</v>
      </c>
      <c r="I6897">
        <v>10</v>
      </c>
      <c r="J6897" t="s">
        <v>28932</v>
      </c>
      <c r="K6897">
        <v>6</v>
      </c>
      <c r="L6897" t="s">
        <v>101</v>
      </c>
      <c r="M6897" t="s">
        <v>28933</v>
      </c>
    </row>
    <row r="6898" spans="1:13" x14ac:dyDescent="0.35">
      <c r="A6898" t="s">
        <v>28934</v>
      </c>
      <c r="B6898" t="s">
        <v>14</v>
      </c>
      <c r="C6898" t="s">
        <v>28760</v>
      </c>
      <c r="D6898" t="s">
        <v>98</v>
      </c>
      <c r="E6898">
        <v>3664</v>
      </c>
      <c r="F6898">
        <v>37</v>
      </c>
      <c r="G6898">
        <v>0</v>
      </c>
      <c r="H6898" t="s">
        <v>28935</v>
      </c>
      <c r="I6898">
        <v>10</v>
      </c>
      <c r="J6898" t="s">
        <v>28936</v>
      </c>
      <c r="K6898">
        <v>1</v>
      </c>
      <c r="L6898" t="s">
        <v>101</v>
      </c>
      <c r="M6898" t="s">
        <v>28937</v>
      </c>
    </row>
    <row r="6899" spans="1:13" x14ac:dyDescent="0.35">
      <c r="A6899" t="s">
        <v>28938</v>
      </c>
      <c r="B6899" t="s">
        <v>14</v>
      </c>
      <c r="C6899" t="s">
        <v>28939</v>
      </c>
      <c r="D6899" t="s">
        <v>98</v>
      </c>
      <c r="E6899">
        <v>1325</v>
      </c>
      <c r="F6899">
        <v>15</v>
      </c>
      <c r="G6899">
        <v>0</v>
      </c>
      <c r="H6899" t="s">
        <v>28940</v>
      </c>
      <c r="I6899">
        <v>10</v>
      </c>
      <c r="J6899" t="s">
        <v>28941</v>
      </c>
      <c r="K6899">
        <v>1</v>
      </c>
      <c r="L6899" t="s">
        <v>101</v>
      </c>
      <c r="M6899" t="s">
        <v>28942</v>
      </c>
    </row>
    <row r="6900" spans="1:13" x14ac:dyDescent="0.35">
      <c r="A6900" t="s">
        <v>28943</v>
      </c>
      <c r="B6900" t="s">
        <v>14</v>
      </c>
      <c r="C6900" t="s">
        <v>28944</v>
      </c>
      <c r="D6900" t="s">
        <v>98</v>
      </c>
      <c r="E6900">
        <v>1482</v>
      </c>
      <c r="F6900">
        <v>16</v>
      </c>
      <c r="G6900">
        <v>0</v>
      </c>
      <c r="H6900" t="s">
        <v>28945</v>
      </c>
      <c r="I6900">
        <v>10</v>
      </c>
      <c r="J6900" t="s">
        <v>28946</v>
      </c>
      <c r="K6900">
        <v>0</v>
      </c>
      <c r="L6900" t="s">
        <v>101</v>
      </c>
      <c r="M6900" t="s">
        <v>28947</v>
      </c>
    </row>
    <row r="6901" spans="1:13" x14ac:dyDescent="0.35">
      <c r="A6901" t="s">
        <v>28948</v>
      </c>
      <c r="B6901" t="s">
        <v>14</v>
      </c>
      <c r="C6901" t="s">
        <v>28949</v>
      </c>
      <c r="D6901" t="s">
        <v>98</v>
      </c>
      <c r="E6901">
        <v>146018</v>
      </c>
      <c r="F6901">
        <v>1966</v>
      </c>
      <c r="G6901">
        <v>0</v>
      </c>
      <c r="H6901" t="s">
        <v>28950</v>
      </c>
      <c r="I6901">
        <v>10</v>
      </c>
      <c r="J6901" t="s">
        <v>28951</v>
      </c>
      <c r="K6901">
        <v>36</v>
      </c>
      <c r="L6901" t="s">
        <v>101</v>
      </c>
      <c r="M6901" t="s">
        <v>28952</v>
      </c>
    </row>
    <row r="6902" spans="1:13" x14ac:dyDescent="0.35">
      <c r="A6902" t="s">
        <v>28953</v>
      </c>
      <c r="B6902" t="s">
        <v>14</v>
      </c>
      <c r="C6902" t="s">
        <v>28954</v>
      </c>
      <c r="D6902" t="s">
        <v>98</v>
      </c>
      <c r="E6902">
        <v>10310</v>
      </c>
      <c r="F6902">
        <v>89</v>
      </c>
      <c r="G6902">
        <v>0</v>
      </c>
      <c r="H6902" t="s">
        <v>28955</v>
      </c>
      <c r="I6902">
        <v>10</v>
      </c>
      <c r="J6902" t="s">
        <v>28956</v>
      </c>
      <c r="K6902">
        <v>3</v>
      </c>
      <c r="L6902" t="s">
        <v>101</v>
      </c>
      <c r="M6902" t="s">
        <v>28957</v>
      </c>
    </row>
    <row r="6903" spans="1:13" x14ac:dyDescent="0.35">
      <c r="A6903" t="s">
        <v>28958</v>
      </c>
      <c r="B6903" t="s">
        <v>14</v>
      </c>
      <c r="C6903" t="s">
        <v>28959</v>
      </c>
      <c r="D6903" t="s">
        <v>98</v>
      </c>
      <c r="E6903">
        <v>849</v>
      </c>
      <c r="F6903">
        <v>20</v>
      </c>
      <c r="G6903">
        <v>0</v>
      </c>
      <c r="H6903" t="s">
        <v>28960</v>
      </c>
      <c r="I6903">
        <v>10</v>
      </c>
      <c r="J6903" t="s">
        <v>28961</v>
      </c>
      <c r="K6903">
        <v>1</v>
      </c>
      <c r="L6903" t="s">
        <v>101</v>
      </c>
      <c r="M6903" t="s">
        <v>28962</v>
      </c>
    </row>
    <row r="6904" spans="1:13" x14ac:dyDescent="0.35">
      <c r="A6904" t="s">
        <v>28963</v>
      </c>
      <c r="B6904" t="s">
        <v>14</v>
      </c>
      <c r="C6904" t="s">
        <v>28964</v>
      </c>
      <c r="D6904" t="s">
        <v>98</v>
      </c>
      <c r="E6904">
        <v>1977</v>
      </c>
      <c r="F6904">
        <v>27</v>
      </c>
      <c r="G6904">
        <v>0</v>
      </c>
      <c r="H6904" t="s">
        <v>28965</v>
      </c>
      <c r="I6904">
        <v>10</v>
      </c>
      <c r="J6904" t="s">
        <v>28966</v>
      </c>
      <c r="K6904">
        <v>0</v>
      </c>
      <c r="L6904" t="s">
        <v>101</v>
      </c>
      <c r="M6904" t="s">
        <v>28967</v>
      </c>
    </row>
    <row r="6905" spans="1:13" x14ac:dyDescent="0.35">
      <c r="A6905" t="s">
        <v>28968</v>
      </c>
      <c r="B6905" t="s">
        <v>14</v>
      </c>
      <c r="C6905" t="s">
        <v>28969</v>
      </c>
      <c r="D6905" t="s">
        <v>98</v>
      </c>
      <c r="E6905">
        <v>1485</v>
      </c>
      <c r="F6905">
        <v>23</v>
      </c>
      <c r="G6905">
        <v>0</v>
      </c>
      <c r="H6905" t="s">
        <v>28970</v>
      </c>
      <c r="I6905">
        <v>10</v>
      </c>
      <c r="J6905" t="s">
        <v>28971</v>
      </c>
      <c r="K6905">
        <v>0</v>
      </c>
      <c r="L6905" t="s">
        <v>101</v>
      </c>
      <c r="M6905" t="s">
        <v>28972</v>
      </c>
    </row>
    <row r="6906" spans="1:13" x14ac:dyDescent="0.35">
      <c r="A6906" t="s">
        <v>28973</v>
      </c>
      <c r="B6906" t="s">
        <v>14</v>
      </c>
      <c r="C6906" t="s">
        <v>28974</v>
      </c>
      <c r="D6906" t="s">
        <v>98</v>
      </c>
      <c r="E6906">
        <v>39315</v>
      </c>
      <c r="F6906">
        <v>423</v>
      </c>
      <c r="G6906">
        <v>0</v>
      </c>
      <c r="H6906" t="s">
        <v>28975</v>
      </c>
      <c r="I6906">
        <v>10</v>
      </c>
      <c r="J6906" t="s">
        <v>28976</v>
      </c>
      <c r="K6906">
        <v>8</v>
      </c>
      <c r="L6906" t="s">
        <v>101</v>
      </c>
      <c r="M6906" t="s">
        <v>28977</v>
      </c>
    </row>
    <row r="6907" spans="1:13" x14ac:dyDescent="0.35">
      <c r="A6907" t="s">
        <v>28978</v>
      </c>
      <c r="B6907" t="s">
        <v>14</v>
      </c>
      <c r="C6907" t="s">
        <v>28979</v>
      </c>
      <c r="D6907" t="s">
        <v>98</v>
      </c>
      <c r="E6907">
        <v>4264</v>
      </c>
      <c r="F6907">
        <v>25</v>
      </c>
      <c r="G6907">
        <v>0</v>
      </c>
      <c r="H6907" t="s">
        <v>28980</v>
      </c>
      <c r="I6907">
        <v>10</v>
      </c>
      <c r="J6907" t="s">
        <v>28981</v>
      </c>
      <c r="K6907">
        <v>1</v>
      </c>
      <c r="L6907" t="s">
        <v>101</v>
      </c>
      <c r="M6907" t="s">
        <v>28982</v>
      </c>
    </row>
    <row r="6908" spans="1:13" x14ac:dyDescent="0.35">
      <c r="A6908" t="s">
        <v>28983</v>
      </c>
      <c r="B6908" t="s">
        <v>14</v>
      </c>
      <c r="C6908" t="s">
        <v>28984</v>
      </c>
      <c r="D6908" t="s">
        <v>98</v>
      </c>
      <c r="E6908">
        <v>2173</v>
      </c>
      <c r="F6908">
        <v>24</v>
      </c>
      <c r="G6908">
        <v>0</v>
      </c>
      <c r="H6908" t="s">
        <v>28985</v>
      </c>
      <c r="I6908">
        <v>10</v>
      </c>
      <c r="J6908" t="s">
        <v>28986</v>
      </c>
      <c r="K6908">
        <v>1</v>
      </c>
      <c r="L6908" t="s">
        <v>101</v>
      </c>
      <c r="M6908" t="s">
        <v>28987</v>
      </c>
    </row>
    <row r="6909" spans="1:13" x14ac:dyDescent="0.35">
      <c r="A6909" t="s">
        <v>28988</v>
      </c>
      <c r="B6909" t="s">
        <v>14</v>
      </c>
      <c r="C6909" t="s">
        <v>28989</v>
      </c>
      <c r="D6909" t="s">
        <v>98</v>
      </c>
      <c r="E6909">
        <v>1395</v>
      </c>
      <c r="F6909">
        <v>28</v>
      </c>
      <c r="G6909">
        <v>0</v>
      </c>
      <c r="H6909" t="s">
        <v>28990</v>
      </c>
      <c r="I6909">
        <v>10</v>
      </c>
      <c r="J6909" t="s">
        <v>28991</v>
      </c>
      <c r="K6909">
        <v>1</v>
      </c>
      <c r="L6909" t="s">
        <v>101</v>
      </c>
      <c r="M6909" t="s">
        <v>28992</v>
      </c>
    </row>
    <row r="6910" spans="1:13" x14ac:dyDescent="0.35">
      <c r="A6910" t="s">
        <v>28993</v>
      </c>
      <c r="B6910" t="s">
        <v>14</v>
      </c>
      <c r="C6910" t="s">
        <v>28994</v>
      </c>
      <c r="D6910" t="s">
        <v>98</v>
      </c>
      <c r="E6910">
        <v>1391</v>
      </c>
      <c r="F6910">
        <v>33</v>
      </c>
      <c r="G6910">
        <v>0</v>
      </c>
      <c r="H6910" t="s">
        <v>28995</v>
      </c>
      <c r="I6910">
        <v>10</v>
      </c>
      <c r="J6910" t="s">
        <v>28996</v>
      </c>
      <c r="K6910">
        <v>0</v>
      </c>
      <c r="L6910" t="s">
        <v>101</v>
      </c>
      <c r="M6910" t="s">
        <v>28997</v>
      </c>
    </row>
    <row r="6911" spans="1:13" x14ac:dyDescent="0.35">
      <c r="A6911" t="s">
        <v>28998</v>
      </c>
      <c r="B6911" t="s">
        <v>14</v>
      </c>
      <c r="C6911" t="s">
        <v>28999</v>
      </c>
      <c r="D6911" t="s">
        <v>98</v>
      </c>
      <c r="E6911">
        <v>1927</v>
      </c>
      <c r="F6911">
        <v>44</v>
      </c>
      <c r="G6911">
        <v>0</v>
      </c>
      <c r="H6911" t="s">
        <v>29000</v>
      </c>
      <c r="I6911">
        <v>10</v>
      </c>
      <c r="J6911" t="s">
        <v>29001</v>
      </c>
      <c r="K6911">
        <v>2</v>
      </c>
      <c r="L6911" t="s">
        <v>101</v>
      </c>
      <c r="M6911" t="s">
        <v>29002</v>
      </c>
    </row>
    <row r="6912" spans="1:13" x14ac:dyDescent="0.35">
      <c r="A6912" t="s">
        <v>29003</v>
      </c>
      <c r="B6912" t="s">
        <v>14</v>
      </c>
      <c r="C6912" t="s">
        <v>29004</v>
      </c>
      <c r="D6912" t="s">
        <v>98</v>
      </c>
      <c r="E6912">
        <v>1173</v>
      </c>
      <c r="F6912">
        <v>31</v>
      </c>
      <c r="G6912">
        <v>0</v>
      </c>
      <c r="H6912" t="s">
        <v>29005</v>
      </c>
      <c r="I6912">
        <v>10</v>
      </c>
      <c r="J6912" t="s">
        <v>29006</v>
      </c>
      <c r="K6912">
        <v>1</v>
      </c>
      <c r="L6912" t="s">
        <v>101</v>
      </c>
      <c r="M6912" t="s">
        <v>29007</v>
      </c>
    </row>
    <row r="6913" spans="1:13" x14ac:dyDescent="0.35">
      <c r="A6913" t="s">
        <v>29008</v>
      </c>
      <c r="B6913" t="s">
        <v>14</v>
      </c>
      <c r="C6913" t="s">
        <v>29009</v>
      </c>
      <c r="D6913" t="s">
        <v>98</v>
      </c>
      <c r="E6913">
        <v>3375</v>
      </c>
      <c r="F6913">
        <v>56</v>
      </c>
      <c r="G6913">
        <v>0</v>
      </c>
      <c r="H6913" t="s">
        <v>29010</v>
      </c>
      <c r="I6913">
        <v>10</v>
      </c>
      <c r="J6913" t="s">
        <v>29011</v>
      </c>
      <c r="K6913">
        <v>0</v>
      </c>
      <c r="L6913" t="s">
        <v>101</v>
      </c>
      <c r="M6913" t="s">
        <v>29012</v>
      </c>
    </row>
    <row r="6914" spans="1:13" x14ac:dyDescent="0.35">
      <c r="A6914" t="s">
        <v>29013</v>
      </c>
      <c r="B6914" t="s">
        <v>14</v>
      </c>
      <c r="C6914" t="s">
        <v>29014</v>
      </c>
      <c r="D6914" t="s">
        <v>98</v>
      </c>
      <c r="E6914">
        <v>44894</v>
      </c>
      <c r="F6914">
        <v>639</v>
      </c>
      <c r="G6914">
        <v>0</v>
      </c>
      <c r="H6914" t="s">
        <v>29015</v>
      </c>
      <c r="I6914">
        <v>10</v>
      </c>
      <c r="J6914" t="s">
        <v>29016</v>
      </c>
      <c r="K6914">
        <v>4</v>
      </c>
      <c r="L6914" t="s">
        <v>101</v>
      </c>
      <c r="M6914" t="s">
        <v>29017</v>
      </c>
    </row>
    <row r="6915" spans="1:13" x14ac:dyDescent="0.35">
      <c r="A6915" t="s">
        <v>29018</v>
      </c>
      <c r="B6915" t="s">
        <v>14</v>
      </c>
      <c r="C6915" t="s">
        <v>29019</v>
      </c>
      <c r="D6915" t="s">
        <v>98</v>
      </c>
      <c r="E6915">
        <v>3546</v>
      </c>
      <c r="F6915">
        <v>47</v>
      </c>
      <c r="G6915">
        <v>0</v>
      </c>
      <c r="H6915" t="s">
        <v>29020</v>
      </c>
      <c r="I6915">
        <v>10</v>
      </c>
      <c r="J6915" t="s">
        <v>29021</v>
      </c>
      <c r="K6915">
        <v>1</v>
      </c>
      <c r="L6915" t="s">
        <v>101</v>
      </c>
      <c r="M6915" t="s">
        <v>29022</v>
      </c>
    </row>
    <row r="6916" spans="1:13" x14ac:dyDescent="0.35">
      <c r="A6916" t="s">
        <v>29023</v>
      </c>
      <c r="B6916" t="s">
        <v>14</v>
      </c>
      <c r="C6916" t="s">
        <v>29024</v>
      </c>
      <c r="D6916" t="s">
        <v>98</v>
      </c>
      <c r="E6916">
        <v>4766</v>
      </c>
      <c r="F6916">
        <v>74</v>
      </c>
      <c r="G6916">
        <v>0</v>
      </c>
      <c r="H6916" t="s">
        <v>29025</v>
      </c>
      <c r="I6916">
        <v>10</v>
      </c>
      <c r="J6916" t="s">
        <v>29026</v>
      </c>
      <c r="K6916">
        <v>0</v>
      </c>
      <c r="L6916" t="s">
        <v>101</v>
      </c>
      <c r="M6916" t="s">
        <v>29027</v>
      </c>
    </row>
    <row r="6917" spans="1:13" x14ac:dyDescent="0.35">
      <c r="A6917" t="s">
        <v>29028</v>
      </c>
      <c r="B6917" t="s">
        <v>14</v>
      </c>
      <c r="C6917" t="s">
        <v>29029</v>
      </c>
      <c r="D6917" t="s">
        <v>98</v>
      </c>
      <c r="E6917">
        <v>1958</v>
      </c>
      <c r="F6917">
        <v>22</v>
      </c>
      <c r="G6917">
        <v>0</v>
      </c>
      <c r="H6917" t="s">
        <v>29030</v>
      </c>
      <c r="I6917">
        <v>10</v>
      </c>
      <c r="J6917" t="s">
        <v>29031</v>
      </c>
      <c r="K6917">
        <v>2</v>
      </c>
      <c r="L6917" t="s">
        <v>101</v>
      </c>
      <c r="M6917" t="s">
        <v>29032</v>
      </c>
    </row>
    <row r="6918" spans="1:13" x14ac:dyDescent="0.35">
      <c r="A6918" t="s">
        <v>29033</v>
      </c>
      <c r="B6918" t="s">
        <v>14</v>
      </c>
      <c r="C6918" t="s">
        <v>29034</v>
      </c>
      <c r="D6918" t="s">
        <v>98</v>
      </c>
      <c r="E6918">
        <v>2277</v>
      </c>
      <c r="F6918">
        <v>43</v>
      </c>
      <c r="G6918">
        <v>0</v>
      </c>
      <c r="H6918" t="s">
        <v>29035</v>
      </c>
      <c r="I6918">
        <v>10</v>
      </c>
      <c r="J6918" t="s">
        <v>29036</v>
      </c>
      <c r="K6918">
        <v>1</v>
      </c>
      <c r="L6918" t="s">
        <v>101</v>
      </c>
      <c r="M6918" t="s">
        <v>29037</v>
      </c>
    </row>
    <row r="6919" spans="1:13" x14ac:dyDescent="0.35">
      <c r="A6919" t="s">
        <v>29038</v>
      </c>
      <c r="B6919" t="s">
        <v>14</v>
      </c>
      <c r="C6919" t="s">
        <v>29039</v>
      </c>
      <c r="D6919" t="s">
        <v>98</v>
      </c>
      <c r="E6919">
        <v>1153</v>
      </c>
      <c r="F6919">
        <v>10</v>
      </c>
      <c r="G6919">
        <v>0</v>
      </c>
      <c r="H6919" t="s">
        <v>29040</v>
      </c>
      <c r="I6919">
        <v>10</v>
      </c>
      <c r="J6919" t="s">
        <v>29041</v>
      </c>
      <c r="K6919">
        <v>1</v>
      </c>
      <c r="L6919" t="s">
        <v>101</v>
      </c>
      <c r="M6919" t="s">
        <v>29042</v>
      </c>
    </row>
    <row r="6920" spans="1:13" x14ac:dyDescent="0.35">
      <c r="A6920" t="s">
        <v>29043</v>
      </c>
      <c r="B6920" t="s">
        <v>14</v>
      </c>
      <c r="C6920" t="s">
        <v>29029</v>
      </c>
      <c r="D6920" t="s">
        <v>98</v>
      </c>
      <c r="E6920">
        <v>762</v>
      </c>
      <c r="F6920">
        <v>13</v>
      </c>
      <c r="G6920">
        <v>0</v>
      </c>
      <c r="H6920" t="s">
        <v>29044</v>
      </c>
      <c r="I6920">
        <v>10</v>
      </c>
      <c r="J6920" t="s">
        <v>29045</v>
      </c>
      <c r="K6920">
        <v>0</v>
      </c>
      <c r="L6920" t="s">
        <v>101</v>
      </c>
      <c r="M6920" t="s">
        <v>29046</v>
      </c>
    </row>
    <row r="6921" spans="1:13" x14ac:dyDescent="0.35">
      <c r="A6921" t="s">
        <v>29047</v>
      </c>
      <c r="B6921" t="s">
        <v>14</v>
      </c>
      <c r="C6921" t="s">
        <v>29048</v>
      </c>
      <c r="D6921" t="s">
        <v>98</v>
      </c>
      <c r="E6921">
        <v>3311</v>
      </c>
      <c r="F6921">
        <v>33</v>
      </c>
      <c r="G6921">
        <v>0</v>
      </c>
      <c r="H6921" t="s">
        <v>29049</v>
      </c>
      <c r="I6921">
        <v>10</v>
      </c>
      <c r="J6921" t="s">
        <v>29050</v>
      </c>
      <c r="K6921">
        <v>1</v>
      </c>
      <c r="L6921" t="s">
        <v>101</v>
      </c>
      <c r="M6921" t="s">
        <v>29051</v>
      </c>
    </row>
    <row r="6922" spans="1:13" x14ac:dyDescent="0.35">
      <c r="A6922" t="s">
        <v>29052</v>
      </c>
      <c r="B6922" t="s">
        <v>14</v>
      </c>
      <c r="C6922" t="s">
        <v>29053</v>
      </c>
      <c r="D6922" t="s">
        <v>98</v>
      </c>
      <c r="E6922">
        <v>48128</v>
      </c>
      <c r="F6922">
        <v>125</v>
      </c>
      <c r="G6922">
        <v>0</v>
      </c>
      <c r="H6922" t="s">
        <v>29054</v>
      </c>
      <c r="I6922">
        <v>10</v>
      </c>
      <c r="J6922" t="s">
        <v>29055</v>
      </c>
      <c r="K6922">
        <v>0</v>
      </c>
      <c r="L6922" t="s">
        <v>101</v>
      </c>
      <c r="M6922" t="s">
        <v>29056</v>
      </c>
    </row>
    <row r="6923" spans="1:13" x14ac:dyDescent="0.35">
      <c r="A6923" t="s">
        <v>29057</v>
      </c>
      <c r="B6923" t="s">
        <v>14</v>
      </c>
      <c r="C6923" t="s">
        <v>29058</v>
      </c>
      <c r="D6923" t="s">
        <v>98</v>
      </c>
      <c r="E6923">
        <v>207144</v>
      </c>
      <c r="F6923">
        <v>2870</v>
      </c>
      <c r="G6923">
        <v>0</v>
      </c>
      <c r="H6923" t="s">
        <v>29059</v>
      </c>
      <c r="I6923">
        <v>10</v>
      </c>
      <c r="J6923" t="s">
        <v>29060</v>
      </c>
      <c r="K6923">
        <v>32</v>
      </c>
      <c r="L6923" t="s">
        <v>101</v>
      </c>
      <c r="M6923" t="s">
        <v>29061</v>
      </c>
    </row>
    <row r="6924" spans="1:13" x14ac:dyDescent="0.35">
      <c r="A6924" t="s">
        <v>29062</v>
      </c>
      <c r="B6924" t="s">
        <v>14</v>
      </c>
      <c r="C6924" t="s">
        <v>29063</v>
      </c>
      <c r="D6924" t="s">
        <v>98</v>
      </c>
      <c r="E6924">
        <v>3643</v>
      </c>
      <c r="F6924">
        <v>37</v>
      </c>
      <c r="G6924">
        <v>0</v>
      </c>
      <c r="H6924" t="s">
        <v>29064</v>
      </c>
      <c r="I6924">
        <v>10</v>
      </c>
      <c r="J6924" t="s">
        <v>29065</v>
      </c>
      <c r="K6924">
        <v>0</v>
      </c>
      <c r="L6924" t="s">
        <v>101</v>
      </c>
      <c r="M6924" t="s">
        <v>29066</v>
      </c>
    </row>
    <row r="6925" spans="1:13" x14ac:dyDescent="0.35">
      <c r="A6925" t="s">
        <v>29067</v>
      </c>
      <c r="B6925" t="s">
        <v>14</v>
      </c>
      <c r="C6925" t="s">
        <v>29068</v>
      </c>
      <c r="D6925" t="s">
        <v>98</v>
      </c>
      <c r="E6925">
        <v>1177</v>
      </c>
      <c r="F6925">
        <v>19</v>
      </c>
      <c r="G6925">
        <v>0</v>
      </c>
      <c r="H6925" t="s">
        <v>29069</v>
      </c>
      <c r="I6925">
        <v>10</v>
      </c>
      <c r="J6925" t="s">
        <v>29070</v>
      </c>
      <c r="K6925">
        <v>1</v>
      </c>
      <c r="L6925" t="s">
        <v>101</v>
      </c>
      <c r="M6925" t="s">
        <v>29071</v>
      </c>
    </row>
    <row r="6926" spans="1:13" x14ac:dyDescent="0.35">
      <c r="A6926" t="s">
        <v>29072</v>
      </c>
      <c r="B6926" t="s">
        <v>14</v>
      </c>
      <c r="C6926" t="s">
        <v>29073</v>
      </c>
      <c r="D6926" t="s">
        <v>98</v>
      </c>
      <c r="E6926">
        <v>3095</v>
      </c>
      <c r="F6926">
        <v>28</v>
      </c>
      <c r="G6926">
        <v>0</v>
      </c>
      <c r="H6926" t="s">
        <v>29074</v>
      </c>
      <c r="I6926">
        <v>10</v>
      </c>
      <c r="J6926" t="s">
        <v>29075</v>
      </c>
      <c r="K6926">
        <v>1</v>
      </c>
      <c r="L6926" t="s">
        <v>101</v>
      </c>
      <c r="M6926" t="s">
        <v>29076</v>
      </c>
    </row>
    <row r="6927" spans="1:13" x14ac:dyDescent="0.35">
      <c r="A6927" t="s">
        <v>29077</v>
      </c>
      <c r="B6927" t="s">
        <v>14</v>
      </c>
      <c r="C6927" t="s">
        <v>29078</v>
      </c>
      <c r="D6927" t="s">
        <v>98</v>
      </c>
      <c r="E6927">
        <v>4948</v>
      </c>
      <c r="F6927">
        <v>90</v>
      </c>
      <c r="G6927">
        <v>0</v>
      </c>
      <c r="H6927" t="s">
        <v>29079</v>
      </c>
      <c r="I6927">
        <v>10</v>
      </c>
      <c r="J6927" t="s">
        <v>29080</v>
      </c>
      <c r="K6927">
        <v>2</v>
      </c>
      <c r="L6927" t="s">
        <v>101</v>
      </c>
      <c r="M6927" t="s">
        <v>29081</v>
      </c>
    </row>
    <row r="6928" spans="1:13" x14ac:dyDescent="0.35">
      <c r="A6928" t="s">
        <v>29082</v>
      </c>
      <c r="B6928" t="s">
        <v>14</v>
      </c>
      <c r="C6928" t="s">
        <v>28944</v>
      </c>
      <c r="D6928" t="s">
        <v>98</v>
      </c>
      <c r="E6928">
        <v>1888</v>
      </c>
      <c r="F6928">
        <v>30</v>
      </c>
      <c r="G6928">
        <v>0</v>
      </c>
      <c r="H6928" t="s">
        <v>29083</v>
      </c>
      <c r="I6928">
        <v>10</v>
      </c>
      <c r="J6928" t="s">
        <v>29084</v>
      </c>
      <c r="K6928">
        <v>5</v>
      </c>
      <c r="L6928" t="s">
        <v>101</v>
      </c>
      <c r="M6928" t="s">
        <v>29085</v>
      </c>
    </row>
    <row r="6929" spans="1:13" x14ac:dyDescent="0.35">
      <c r="A6929" t="s">
        <v>29086</v>
      </c>
      <c r="B6929" t="s">
        <v>14</v>
      </c>
      <c r="C6929" t="s">
        <v>29087</v>
      </c>
      <c r="D6929" t="s">
        <v>98</v>
      </c>
      <c r="E6929">
        <v>10467</v>
      </c>
      <c r="F6929">
        <v>162</v>
      </c>
      <c r="G6929">
        <v>0</v>
      </c>
      <c r="H6929" t="s">
        <v>29088</v>
      </c>
      <c r="I6929">
        <v>10</v>
      </c>
      <c r="J6929" t="s">
        <v>29089</v>
      </c>
      <c r="K6929">
        <v>1</v>
      </c>
      <c r="L6929" t="s">
        <v>101</v>
      </c>
      <c r="M6929" t="s">
        <v>29090</v>
      </c>
    </row>
    <row r="6930" spans="1:13" x14ac:dyDescent="0.35">
      <c r="A6930" t="s">
        <v>29091</v>
      </c>
      <c r="B6930" t="s">
        <v>14</v>
      </c>
      <c r="C6930" t="s">
        <v>29092</v>
      </c>
      <c r="D6930" t="s">
        <v>98</v>
      </c>
      <c r="E6930">
        <v>365</v>
      </c>
      <c r="F6930">
        <v>10</v>
      </c>
      <c r="G6930">
        <v>0</v>
      </c>
      <c r="H6930" t="s">
        <v>29093</v>
      </c>
      <c r="I6930">
        <v>10</v>
      </c>
      <c r="J6930" t="s">
        <v>29094</v>
      </c>
      <c r="K6930">
        <v>1</v>
      </c>
      <c r="L6930" t="s">
        <v>101</v>
      </c>
      <c r="M6930" t="s">
        <v>29095</v>
      </c>
    </row>
    <row r="6931" spans="1:13" x14ac:dyDescent="0.35">
      <c r="A6931" t="s">
        <v>29096</v>
      </c>
      <c r="B6931" t="s">
        <v>14</v>
      </c>
      <c r="C6931" t="s">
        <v>29097</v>
      </c>
      <c r="D6931" t="s">
        <v>98</v>
      </c>
      <c r="E6931">
        <v>19082</v>
      </c>
      <c r="F6931">
        <v>372</v>
      </c>
      <c r="G6931">
        <v>0</v>
      </c>
      <c r="H6931" t="s">
        <v>29098</v>
      </c>
      <c r="I6931">
        <v>10</v>
      </c>
      <c r="J6931" t="s">
        <v>29099</v>
      </c>
      <c r="K6931">
        <v>9</v>
      </c>
      <c r="L6931" t="s">
        <v>101</v>
      </c>
      <c r="M6931" t="s">
        <v>29100</v>
      </c>
    </row>
    <row r="6932" spans="1:13" x14ac:dyDescent="0.35">
      <c r="A6932" t="s">
        <v>29101</v>
      </c>
      <c r="B6932" t="s">
        <v>14</v>
      </c>
      <c r="C6932" t="s">
        <v>29102</v>
      </c>
      <c r="D6932" t="s">
        <v>98</v>
      </c>
      <c r="E6932">
        <v>356</v>
      </c>
      <c r="F6932">
        <v>15</v>
      </c>
      <c r="G6932">
        <v>0</v>
      </c>
      <c r="H6932" t="s">
        <v>29103</v>
      </c>
      <c r="I6932">
        <v>10</v>
      </c>
      <c r="J6932" t="s">
        <v>29104</v>
      </c>
      <c r="K6932">
        <v>1</v>
      </c>
      <c r="L6932" t="s">
        <v>101</v>
      </c>
      <c r="M6932" t="s">
        <v>29105</v>
      </c>
    </row>
    <row r="6933" spans="1:13" x14ac:dyDescent="0.35">
      <c r="A6933" t="s">
        <v>29106</v>
      </c>
      <c r="B6933" t="s">
        <v>14</v>
      </c>
      <c r="C6933" t="s">
        <v>29107</v>
      </c>
      <c r="D6933" t="s">
        <v>98</v>
      </c>
      <c r="E6933">
        <v>413</v>
      </c>
      <c r="F6933">
        <v>13</v>
      </c>
      <c r="G6933">
        <v>0</v>
      </c>
      <c r="H6933" t="s">
        <v>29108</v>
      </c>
      <c r="I6933">
        <v>10</v>
      </c>
      <c r="J6933" t="s">
        <v>29109</v>
      </c>
      <c r="K6933">
        <v>1</v>
      </c>
      <c r="L6933" t="s">
        <v>101</v>
      </c>
      <c r="M6933" t="s">
        <v>29110</v>
      </c>
    </row>
    <row r="6934" spans="1:13" x14ac:dyDescent="0.35">
      <c r="A6934" t="s">
        <v>29111</v>
      </c>
      <c r="B6934" t="s">
        <v>14</v>
      </c>
      <c r="C6934" t="s">
        <v>29112</v>
      </c>
      <c r="D6934" t="s">
        <v>98</v>
      </c>
      <c r="E6934">
        <v>2013</v>
      </c>
      <c r="F6934">
        <v>72</v>
      </c>
      <c r="G6934">
        <v>0</v>
      </c>
      <c r="H6934" t="s">
        <v>29113</v>
      </c>
      <c r="I6934">
        <v>10</v>
      </c>
      <c r="J6934" t="s">
        <v>29114</v>
      </c>
      <c r="K6934">
        <v>5</v>
      </c>
      <c r="L6934" t="s">
        <v>101</v>
      </c>
      <c r="M6934" t="s">
        <v>29115</v>
      </c>
    </row>
    <row r="6935" spans="1:13" x14ac:dyDescent="0.35">
      <c r="A6935" t="s">
        <v>29116</v>
      </c>
      <c r="B6935" t="s">
        <v>14</v>
      </c>
      <c r="C6935" t="s">
        <v>29117</v>
      </c>
      <c r="D6935" t="s">
        <v>98</v>
      </c>
      <c r="E6935">
        <v>298043</v>
      </c>
      <c r="F6935">
        <v>3832</v>
      </c>
      <c r="G6935">
        <v>0</v>
      </c>
      <c r="H6935" t="s">
        <v>29118</v>
      </c>
      <c r="I6935">
        <v>10</v>
      </c>
      <c r="J6935" t="s">
        <v>29119</v>
      </c>
      <c r="K6935">
        <v>27</v>
      </c>
      <c r="L6935" t="s">
        <v>101</v>
      </c>
      <c r="M6935" t="s">
        <v>29120</v>
      </c>
    </row>
    <row r="6936" spans="1:13" x14ac:dyDescent="0.35">
      <c r="A6936" t="s">
        <v>29121</v>
      </c>
      <c r="B6936" t="s">
        <v>14</v>
      </c>
      <c r="C6936" t="s">
        <v>29122</v>
      </c>
      <c r="D6936" t="s">
        <v>98</v>
      </c>
      <c r="E6936">
        <v>2173</v>
      </c>
      <c r="F6936">
        <v>20</v>
      </c>
      <c r="G6936">
        <v>0</v>
      </c>
      <c r="H6936" t="s">
        <v>29123</v>
      </c>
      <c r="I6936">
        <v>10</v>
      </c>
      <c r="J6936" t="s">
        <v>29124</v>
      </c>
      <c r="K6936">
        <v>1</v>
      </c>
      <c r="L6936" t="s">
        <v>101</v>
      </c>
      <c r="M6936" t="s">
        <v>29125</v>
      </c>
    </row>
    <row r="6937" spans="1:13" x14ac:dyDescent="0.35">
      <c r="A6937" t="s">
        <v>29126</v>
      </c>
      <c r="B6937" t="s">
        <v>14</v>
      </c>
      <c r="C6937" t="s">
        <v>29127</v>
      </c>
      <c r="D6937" t="s">
        <v>98</v>
      </c>
      <c r="E6937">
        <v>2165</v>
      </c>
      <c r="F6937">
        <v>29</v>
      </c>
      <c r="G6937">
        <v>0</v>
      </c>
      <c r="H6937" t="s">
        <v>29128</v>
      </c>
      <c r="I6937">
        <v>10</v>
      </c>
      <c r="J6937" t="s">
        <v>29129</v>
      </c>
      <c r="K6937">
        <v>2</v>
      </c>
      <c r="L6937" t="s">
        <v>101</v>
      </c>
      <c r="M6937" t="s">
        <v>29130</v>
      </c>
    </row>
    <row r="6938" spans="1:13" x14ac:dyDescent="0.35">
      <c r="A6938" t="s">
        <v>29131</v>
      </c>
      <c r="B6938" t="s">
        <v>14</v>
      </c>
      <c r="C6938" t="s">
        <v>29132</v>
      </c>
      <c r="D6938" t="s">
        <v>98</v>
      </c>
      <c r="E6938">
        <v>2928</v>
      </c>
      <c r="F6938">
        <v>25</v>
      </c>
      <c r="G6938">
        <v>0</v>
      </c>
      <c r="H6938" t="s">
        <v>29133</v>
      </c>
      <c r="I6938">
        <v>10</v>
      </c>
      <c r="J6938" t="s">
        <v>29134</v>
      </c>
      <c r="K6938">
        <v>5</v>
      </c>
      <c r="L6938" t="s">
        <v>101</v>
      </c>
      <c r="M6938" t="s">
        <v>29135</v>
      </c>
    </row>
    <row r="6939" spans="1:13" x14ac:dyDescent="0.35">
      <c r="A6939" t="s">
        <v>29136</v>
      </c>
      <c r="B6939" t="s">
        <v>14</v>
      </c>
      <c r="C6939" t="s">
        <v>29137</v>
      </c>
      <c r="D6939" t="s">
        <v>98</v>
      </c>
      <c r="E6939">
        <v>2262</v>
      </c>
      <c r="F6939">
        <v>27</v>
      </c>
      <c r="G6939">
        <v>0</v>
      </c>
      <c r="H6939" t="s">
        <v>29138</v>
      </c>
      <c r="I6939">
        <v>10</v>
      </c>
      <c r="J6939" t="s">
        <v>29139</v>
      </c>
      <c r="K6939">
        <v>0</v>
      </c>
      <c r="L6939" t="s">
        <v>101</v>
      </c>
      <c r="M6939" t="s">
        <v>29140</v>
      </c>
    </row>
    <row r="6940" spans="1:13" x14ac:dyDescent="0.35">
      <c r="A6940" t="s">
        <v>29141</v>
      </c>
      <c r="B6940" t="s">
        <v>14</v>
      </c>
      <c r="C6940" t="s">
        <v>29142</v>
      </c>
      <c r="D6940" t="s">
        <v>98</v>
      </c>
      <c r="E6940">
        <v>367332</v>
      </c>
      <c r="F6940">
        <v>3684</v>
      </c>
      <c r="G6940">
        <v>0</v>
      </c>
      <c r="H6940" t="s">
        <v>29143</v>
      </c>
      <c r="I6940">
        <v>10</v>
      </c>
      <c r="J6940" t="s">
        <v>29144</v>
      </c>
      <c r="K6940">
        <v>35</v>
      </c>
      <c r="L6940" t="s">
        <v>101</v>
      </c>
      <c r="M6940" t="s">
        <v>29145</v>
      </c>
    </row>
    <row r="6941" spans="1:13" x14ac:dyDescent="0.35">
      <c r="A6941" t="s">
        <v>29146</v>
      </c>
      <c r="B6941" t="s">
        <v>14</v>
      </c>
      <c r="C6941" t="s">
        <v>29147</v>
      </c>
      <c r="D6941" t="s">
        <v>98</v>
      </c>
      <c r="E6941">
        <v>88388</v>
      </c>
      <c r="F6941">
        <v>1344</v>
      </c>
      <c r="G6941">
        <v>0</v>
      </c>
      <c r="H6941" t="s">
        <v>29148</v>
      </c>
      <c r="I6941">
        <v>10</v>
      </c>
      <c r="J6941" t="s">
        <v>29149</v>
      </c>
      <c r="K6941">
        <v>16</v>
      </c>
      <c r="L6941" t="s">
        <v>101</v>
      </c>
      <c r="M6941" t="s">
        <v>29150</v>
      </c>
    </row>
    <row r="6942" spans="1:13" x14ac:dyDescent="0.35">
      <c r="A6942" t="s">
        <v>29151</v>
      </c>
      <c r="B6942" t="s">
        <v>14</v>
      </c>
      <c r="C6942" t="s">
        <v>29152</v>
      </c>
      <c r="D6942" t="s">
        <v>98</v>
      </c>
      <c r="E6942">
        <v>125996</v>
      </c>
      <c r="F6942">
        <v>1457</v>
      </c>
      <c r="G6942">
        <v>0</v>
      </c>
      <c r="H6942" t="s">
        <v>29153</v>
      </c>
      <c r="I6942">
        <v>10</v>
      </c>
      <c r="J6942" t="s">
        <v>29154</v>
      </c>
      <c r="K6942">
        <v>28</v>
      </c>
      <c r="L6942" t="s">
        <v>101</v>
      </c>
      <c r="M6942" t="s">
        <v>29155</v>
      </c>
    </row>
    <row r="6943" spans="1:13" x14ac:dyDescent="0.35">
      <c r="A6943" t="s">
        <v>29156</v>
      </c>
      <c r="B6943" t="s">
        <v>14</v>
      </c>
      <c r="C6943" t="s">
        <v>29122</v>
      </c>
      <c r="D6943" t="s">
        <v>98</v>
      </c>
      <c r="E6943">
        <v>168486</v>
      </c>
      <c r="F6943">
        <v>324</v>
      </c>
      <c r="G6943">
        <v>0</v>
      </c>
      <c r="H6943" t="s">
        <v>29157</v>
      </c>
      <c r="I6943">
        <v>10</v>
      </c>
      <c r="J6943" t="s">
        <v>29158</v>
      </c>
      <c r="K6943">
        <v>7</v>
      </c>
      <c r="L6943" t="s">
        <v>101</v>
      </c>
      <c r="M6943" t="s">
        <v>29159</v>
      </c>
    </row>
    <row r="6944" spans="1:13" x14ac:dyDescent="0.35">
      <c r="A6944" t="s">
        <v>29160</v>
      </c>
      <c r="B6944" t="s">
        <v>14</v>
      </c>
      <c r="C6944" t="s">
        <v>29161</v>
      </c>
      <c r="D6944" t="s">
        <v>98</v>
      </c>
      <c r="E6944">
        <v>1303</v>
      </c>
      <c r="F6944">
        <v>26</v>
      </c>
      <c r="G6944">
        <v>0</v>
      </c>
      <c r="H6944" t="s">
        <v>29162</v>
      </c>
      <c r="I6944">
        <v>10</v>
      </c>
      <c r="J6944" t="s">
        <v>29163</v>
      </c>
      <c r="K6944">
        <v>1</v>
      </c>
      <c r="L6944" t="s">
        <v>101</v>
      </c>
      <c r="M6944" t="s">
        <v>29164</v>
      </c>
    </row>
    <row r="6945" spans="1:13" x14ac:dyDescent="0.35">
      <c r="A6945" t="s">
        <v>29165</v>
      </c>
      <c r="B6945" t="s">
        <v>14</v>
      </c>
      <c r="C6945" t="s">
        <v>29166</v>
      </c>
      <c r="D6945" t="s">
        <v>98</v>
      </c>
      <c r="E6945">
        <v>4788</v>
      </c>
      <c r="F6945">
        <v>51</v>
      </c>
      <c r="G6945">
        <v>0</v>
      </c>
      <c r="H6945" t="s">
        <v>29167</v>
      </c>
      <c r="I6945">
        <v>10</v>
      </c>
      <c r="J6945" t="s">
        <v>29168</v>
      </c>
      <c r="K6945">
        <v>4</v>
      </c>
      <c r="L6945" t="s">
        <v>101</v>
      </c>
      <c r="M6945" t="s">
        <v>29169</v>
      </c>
    </row>
    <row r="6946" spans="1:13" x14ac:dyDescent="0.35">
      <c r="A6946" t="s">
        <v>29170</v>
      </c>
      <c r="B6946" t="s">
        <v>14</v>
      </c>
      <c r="C6946" t="s">
        <v>29171</v>
      </c>
      <c r="D6946" t="s">
        <v>98</v>
      </c>
      <c r="E6946">
        <v>1784</v>
      </c>
      <c r="F6946">
        <v>32</v>
      </c>
      <c r="G6946">
        <v>0</v>
      </c>
      <c r="H6946" t="s">
        <v>29172</v>
      </c>
      <c r="I6946">
        <v>10</v>
      </c>
      <c r="J6946" t="s">
        <v>29173</v>
      </c>
      <c r="K6946">
        <v>0</v>
      </c>
      <c r="L6946" t="s">
        <v>101</v>
      </c>
      <c r="M6946" t="s">
        <v>29174</v>
      </c>
    </row>
    <row r="6947" spans="1:13" x14ac:dyDescent="0.35">
      <c r="A6947" t="s">
        <v>29175</v>
      </c>
      <c r="B6947" t="s">
        <v>14</v>
      </c>
      <c r="C6947" t="s">
        <v>29176</v>
      </c>
      <c r="D6947" t="s">
        <v>98</v>
      </c>
      <c r="E6947">
        <v>1616</v>
      </c>
      <c r="F6947">
        <v>28</v>
      </c>
      <c r="G6947">
        <v>0</v>
      </c>
      <c r="H6947" t="s">
        <v>29177</v>
      </c>
      <c r="I6947">
        <v>10</v>
      </c>
      <c r="J6947" t="s">
        <v>29178</v>
      </c>
      <c r="K6947">
        <v>2</v>
      </c>
      <c r="L6947" t="s">
        <v>101</v>
      </c>
      <c r="M6947" t="s">
        <v>29179</v>
      </c>
    </row>
    <row r="6948" spans="1:13" x14ac:dyDescent="0.35">
      <c r="A6948" t="s">
        <v>29180</v>
      </c>
      <c r="B6948" t="s">
        <v>14</v>
      </c>
      <c r="C6948" t="s">
        <v>29181</v>
      </c>
      <c r="D6948" t="s">
        <v>98</v>
      </c>
      <c r="E6948">
        <v>1108</v>
      </c>
      <c r="F6948">
        <v>23</v>
      </c>
      <c r="G6948">
        <v>0</v>
      </c>
      <c r="H6948" t="s">
        <v>29182</v>
      </c>
      <c r="I6948">
        <v>10</v>
      </c>
      <c r="J6948" t="s">
        <v>29183</v>
      </c>
      <c r="K6948">
        <v>0</v>
      </c>
      <c r="L6948" t="s">
        <v>101</v>
      </c>
      <c r="M6948" t="s">
        <v>29184</v>
      </c>
    </row>
    <row r="6949" spans="1:13" x14ac:dyDescent="0.35">
      <c r="A6949" t="s">
        <v>29185</v>
      </c>
      <c r="B6949" t="s">
        <v>14</v>
      </c>
      <c r="C6949" t="s">
        <v>29186</v>
      </c>
      <c r="D6949" t="s">
        <v>98</v>
      </c>
      <c r="E6949">
        <v>3481</v>
      </c>
      <c r="F6949">
        <v>53</v>
      </c>
      <c r="G6949">
        <v>0</v>
      </c>
      <c r="H6949" t="s">
        <v>29187</v>
      </c>
      <c r="I6949">
        <v>10</v>
      </c>
      <c r="J6949" t="s">
        <v>29188</v>
      </c>
      <c r="K6949">
        <v>0</v>
      </c>
      <c r="L6949" t="s">
        <v>101</v>
      </c>
      <c r="M6949" t="s">
        <v>29189</v>
      </c>
    </row>
    <row r="6950" spans="1:13" x14ac:dyDescent="0.35">
      <c r="A6950" t="s">
        <v>29190</v>
      </c>
      <c r="B6950" t="s">
        <v>14</v>
      </c>
      <c r="C6950" t="s">
        <v>29191</v>
      </c>
      <c r="D6950" t="s">
        <v>98</v>
      </c>
      <c r="E6950">
        <v>3759</v>
      </c>
      <c r="F6950">
        <v>35</v>
      </c>
      <c r="G6950">
        <v>0</v>
      </c>
      <c r="H6950" t="s">
        <v>29192</v>
      </c>
      <c r="I6950">
        <v>10</v>
      </c>
      <c r="J6950" t="s">
        <v>29193</v>
      </c>
      <c r="K6950">
        <v>0</v>
      </c>
      <c r="L6950" t="s">
        <v>101</v>
      </c>
      <c r="M6950" t="s">
        <v>29194</v>
      </c>
    </row>
    <row r="6951" spans="1:13" x14ac:dyDescent="0.35">
      <c r="A6951" t="s">
        <v>29195</v>
      </c>
      <c r="B6951" t="s">
        <v>14</v>
      </c>
      <c r="C6951" t="s">
        <v>29196</v>
      </c>
      <c r="D6951" t="s">
        <v>98</v>
      </c>
      <c r="E6951">
        <v>500</v>
      </c>
      <c r="F6951">
        <v>17</v>
      </c>
      <c r="G6951">
        <v>0</v>
      </c>
      <c r="H6951" t="s">
        <v>29197</v>
      </c>
      <c r="I6951">
        <v>10</v>
      </c>
      <c r="J6951" t="s">
        <v>29198</v>
      </c>
      <c r="K6951">
        <v>0</v>
      </c>
      <c r="L6951" t="s">
        <v>101</v>
      </c>
      <c r="M6951" t="s">
        <v>29199</v>
      </c>
    </row>
    <row r="6952" spans="1:13" x14ac:dyDescent="0.35">
      <c r="A6952" t="s">
        <v>29200</v>
      </c>
      <c r="B6952" t="s">
        <v>14</v>
      </c>
      <c r="C6952" t="s">
        <v>29201</v>
      </c>
      <c r="D6952" t="s">
        <v>98</v>
      </c>
      <c r="E6952">
        <v>3577</v>
      </c>
      <c r="F6952">
        <v>37</v>
      </c>
      <c r="G6952">
        <v>0</v>
      </c>
      <c r="H6952" t="s">
        <v>29202</v>
      </c>
      <c r="I6952">
        <v>10</v>
      </c>
      <c r="J6952" t="s">
        <v>29203</v>
      </c>
      <c r="K6952">
        <v>2</v>
      </c>
      <c r="L6952" t="s">
        <v>101</v>
      </c>
      <c r="M6952" t="s">
        <v>29204</v>
      </c>
    </row>
    <row r="6953" spans="1:13" x14ac:dyDescent="0.35">
      <c r="A6953" t="s">
        <v>29205</v>
      </c>
      <c r="B6953" t="s">
        <v>14</v>
      </c>
      <c r="C6953" t="s">
        <v>29206</v>
      </c>
      <c r="D6953" t="s">
        <v>98</v>
      </c>
      <c r="E6953">
        <v>3775</v>
      </c>
      <c r="F6953">
        <v>45</v>
      </c>
      <c r="G6953">
        <v>0</v>
      </c>
      <c r="H6953" t="s">
        <v>29207</v>
      </c>
      <c r="I6953">
        <v>10</v>
      </c>
      <c r="J6953" t="s">
        <v>29208</v>
      </c>
      <c r="K6953">
        <v>0</v>
      </c>
      <c r="L6953" t="s">
        <v>101</v>
      </c>
      <c r="M6953" t="s">
        <v>29209</v>
      </c>
    </row>
    <row r="6954" spans="1:13" x14ac:dyDescent="0.35">
      <c r="A6954" t="s">
        <v>29210</v>
      </c>
      <c r="B6954" t="s">
        <v>14</v>
      </c>
      <c r="C6954" t="s">
        <v>29211</v>
      </c>
      <c r="D6954" t="s">
        <v>98</v>
      </c>
      <c r="E6954">
        <v>418</v>
      </c>
      <c r="F6954">
        <v>18</v>
      </c>
      <c r="G6954">
        <v>0</v>
      </c>
      <c r="H6954" t="s">
        <v>29212</v>
      </c>
      <c r="I6954">
        <v>10</v>
      </c>
      <c r="J6954" t="s">
        <v>28913</v>
      </c>
      <c r="K6954">
        <v>1</v>
      </c>
      <c r="L6954" t="s">
        <v>101</v>
      </c>
      <c r="M6954" t="s">
        <v>29213</v>
      </c>
    </row>
    <row r="6955" spans="1:13" x14ac:dyDescent="0.35">
      <c r="A6955" t="s">
        <v>29214</v>
      </c>
      <c r="B6955" t="s">
        <v>14</v>
      </c>
      <c r="C6955" t="s">
        <v>29215</v>
      </c>
      <c r="D6955" t="s">
        <v>98</v>
      </c>
      <c r="E6955">
        <v>12540</v>
      </c>
      <c r="F6955">
        <v>139</v>
      </c>
      <c r="G6955">
        <v>0</v>
      </c>
      <c r="H6955" t="s">
        <v>29216</v>
      </c>
      <c r="I6955">
        <v>10</v>
      </c>
      <c r="J6955" t="s">
        <v>28913</v>
      </c>
      <c r="K6955">
        <v>3</v>
      </c>
      <c r="L6955" t="s">
        <v>101</v>
      </c>
      <c r="M6955" t="s">
        <v>29217</v>
      </c>
    </row>
    <row r="6956" spans="1:13" x14ac:dyDescent="0.35">
      <c r="A6956" t="s">
        <v>29218</v>
      </c>
      <c r="B6956" t="s">
        <v>14</v>
      </c>
      <c r="C6956" t="s">
        <v>29219</v>
      </c>
      <c r="D6956" t="s">
        <v>98</v>
      </c>
      <c r="E6956">
        <v>2229</v>
      </c>
      <c r="F6956">
        <v>45</v>
      </c>
      <c r="G6956">
        <v>0</v>
      </c>
      <c r="H6956" t="s">
        <v>29220</v>
      </c>
      <c r="I6956">
        <v>10</v>
      </c>
      <c r="J6956" t="s">
        <v>29221</v>
      </c>
      <c r="K6956">
        <v>2</v>
      </c>
      <c r="L6956" t="s">
        <v>101</v>
      </c>
      <c r="M6956" t="s">
        <v>29222</v>
      </c>
    </row>
    <row r="6957" spans="1:13" x14ac:dyDescent="0.35">
      <c r="A6957" t="s">
        <v>29223</v>
      </c>
      <c r="B6957" t="s">
        <v>14</v>
      </c>
      <c r="C6957" t="s">
        <v>29224</v>
      </c>
      <c r="D6957" t="s">
        <v>98</v>
      </c>
      <c r="E6957">
        <v>488</v>
      </c>
      <c r="F6957">
        <v>12</v>
      </c>
      <c r="G6957">
        <v>0</v>
      </c>
      <c r="H6957" t="s">
        <v>29225</v>
      </c>
      <c r="I6957">
        <v>10</v>
      </c>
      <c r="J6957" t="s">
        <v>29226</v>
      </c>
      <c r="K6957">
        <v>0</v>
      </c>
      <c r="L6957" t="s">
        <v>101</v>
      </c>
      <c r="M6957" t="s">
        <v>29227</v>
      </c>
    </row>
    <row r="6958" spans="1:13" x14ac:dyDescent="0.35">
      <c r="A6958" t="s">
        <v>29228</v>
      </c>
      <c r="B6958" t="s">
        <v>14</v>
      </c>
      <c r="C6958" t="s">
        <v>29004</v>
      </c>
      <c r="D6958" t="s">
        <v>98</v>
      </c>
      <c r="E6958">
        <v>2244</v>
      </c>
      <c r="F6958">
        <v>44</v>
      </c>
      <c r="G6958">
        <v>0</v>
      </c>
      <c r="H6958" t="s">
        <v>29229</v>
      </c>
      <c r="I6958">
        <v>10</v>
      </c>
      <c r="J6958" t="s">
        <v>29230</v>
      </c>
      <c r="K6958">
        <v>2</v>
      </c>
      <c r="L6958" t="s">
        <v>101</v>
      </c>
      <c r="M6958" t="s">
        <v>29231</v>
      </c>
    </row>
    <row r="6959" spans="1:13" x14ac:dyDescent="0.35">
      <c r="A6959" t="s">
        <v>29232</v>
      </c>
      <c r="B6959" t="s">
        <v>14</v>
      </c>
      <c r="C6959" t="s">
        <v>29233</v>
      </c>
      <c r="D6959" t="s">
        <v>98</v>
      </c>
      <c r="E6959">
        <v>1009</v>
      </c>
      <c r="F6959">
        <v>34</v>
      </c>
      <c r="G6959">
        <v>0</v>
      </c>
      <c r="H6959" t="s">
        <v>29234</v>
      </c>
      <c r="I6959">
        <v>10</v>
      </c>
      <c r="J6959" t="s">
        <v>29235</v>
      </c>
      <c r="K6959">
        <v>2</v>
      </c>
      <c r="L6959" t="s">
        <v>101</v>
      </c>
      <c r="M6959" t="s">
        <v>29236</v>
      </c>
    </row>
    <row r="6960" spans="1:13" x14ac:dyDescent="0.35">
      <c r="A6960" t="s">
        <v>29237</v>
      </c>
      <c r="B6960" t="s">
        <v>14</v>
      </c>
      <c r="C6960" t="s">
        <v>29238</v>
      </c>
      <c r="D6960" t="s">
        <v>98</v>
      </c>
      <c r="E6960">
        <v>272468</v>
      </c>
      <c r="F6960">
        <v>2075</v>
      </c>
      <c r="G6960">
        <v>0</v>
      </c>
      <c r="H6960" t="s">
        <v>29239</v>
      </c>
      <c r="I6960">
        <v>10</v>
      </c>
      <c r="J6960" t="s">
        <v>29240</v>
      </c>
      <c r="K6960">
        <v>42</v>
      </c>
      <c r="L6960" t="s">
        <v>101</v>
      </c>
      <c r="M6960" t="s">
        <v>29241</v>
      </c>
    </row>
    <row r="6961" spans="1:13" x14ac:dyDescent="0.35">
      <c r="A6961" t="s">
        <v>29242</v>
      </c>
      <c r="B6961" t="s">
        <v>14</v>
      </c>
      <c r="C6961" t="s">
        <v>29243</v>
      </c>
      <c r="D6961" t="s">
        <v>98</v>
      </c>
      <c r="E6961">
        <v>4020</v>
      </c>
      <c r="F6961">
        <v>64</v>
      </c>
      <c r="G6961">
        <v>0</v>
      </c>
      <c r="H6961" t="s">
        <v>29244</v>
      </c>
      <c r="I6961">
        <v>10</v>
      </c>
      <c r="J6961" t="s">
        <v>29245</v>
      </c>
      <c r="K6961">
        <v>5</v>
      </c>
      <c r="L6961" t="s">
        <v>101</v>
      </c>
      <c r="M6961" t="s">
        <v>29246</v>
      </c>
    </row>
    <row r="6962" spans="1:13" x14ac:dyDescent="0.35">
      <c r="A6962" t="s">
        <v>29247</v>
      </c>
      <c r="B6962" t="s">
        <v>14</v>
      </c>
      <c r="C6962" t="s">
        <v>29248</v>
      </c>
      <c r="D6962" t="s">
        <v>98</v>
      </c>
      <c r="E6962">
        <v>3097</v>
      </c>
      <c r="F6962">
        <v>81</v>
      </c>
      <c r="G6962">
        <v>0</v>
      </c>
      <c r="H6962" t="s">
        <v>29249</v>
      </c>
      <c r="I6962">
        <v>10</v>
      </c>
      <c r="J6962" t="s">
        <v>29250</v>
      </c>
      <c r="K6962">
        <v>0</v>
      </c>
      <c r="L6962" t="s">
        <v>101</v>
      </c>
      <c r="M6962" t="s">
        <v>29251</v>
      </c>
    </row>
    <row r="6963" spans="1:13" x14ac:dyDescent="0.35">
      <c r="A6963" t="s">
        <v>29252</v>
      </c>
      <c r="B6963" t="s">
        <v>14</v>
      </c>
      <c r="C6963" t="s">
        <v>29253</v>
      </c>
      <c r="D6963" t="s">
        <v>98</v>
      </c>
      <c r="E6963">
        <v>364</v>
      </c>
      <c r="F6963">
        <v>16</v>
      </c>
      <c r="G6963">
        <v>0</v>
      </c>
      <c r="H6963" t="s">
        <v>29254</v>
      </c>
      <c r="I6963">
        <v>10</v>
      </c>
      <c r="J6963" t="s">
        <v>29255</v>
      </c>
      <c r="K6963">
        <v>0</v>
      </c>
      <c r="L6963" t="s">
        <v>101</v>
      </c>
      <c r="M6963" t="s">
        <v>29256</v>
      </c>
    </row>
    <row r="6964" spans="1:13" x14ac:dyDescent="0.35">
      <c r="A6964" t="s">
        <v>29257</v>
      </c>
      <c r="B6964" t="s">
        <v>14</v>
      </c>
      <c r="C6964" t="s">
        <v>29258</v>
      </c>
      <c r="D6964" t="s">
        <v>98</v>
      </c>
      <c r="E6964">
        <v>2531</v>
      </c>
      <c r="F6964">
        <v>34</v>
      </c>
      <c r="G6964">
        <v>0</v>
      </c>
      <c r="H6964" t="s">
        <v>29259</v>
      </c>
      <c r="I6964">
        <v>10</v>
      </c>
      <c r="J6964" t="s">
        <v>29260</v>
      </c>
      <c r="K6964">
        <v>1</v>
      </c>
      <c r="L6964" t="s">
        <v>101</v>
      </c>
      <c r="M6964" t="s">
        <v>29261</v>
      </c>
    </row>
    <row r="6965" spans="1:13" x14ac:dyDescent="0.35">
      <c r="A6965" t="s">
        <v>29262</v>
      </c>
      <c r="B6965" t="s">
        <v>14</v>
      </c>
      <c r="C6965" t="s">
        <v>29263</v>
      </c>
      <c r="D6965" t="s">
        <v>98</v>
      </c>
      <c r="E6965">
        <v>1587</v>
      </c>
      <c r="F6965">
        <v>31</v>
      </c>
      <c r="G6965">
        <v>0</v>
      </c>
      <c r="H6965" t="s">
        <v>11527</v>
      </c>
      <c r="I6965">
        <v>10</v>
      </c>
      <c r="J6965" t="s">
        <v>28913</v>
      </c>
      <c r="K6965">
        <v>1</v>
      </c>
      <c r="L6965" t="s">
        <v>101</v>
      </c>
      <c r="M6965" t="s">
        <v>29264</v>
      </c>
    </row>
    <row r="6966" spans="1:13" x14ac:dyDescent="0.35">
      <c r="A6966" t="s">
        <v>29265</v>
      </c>
      <c r="B6966" t="s">
        <v>14</v>
      </c>
      <c r="C6966" t="s">
        <v>29266</v>
      </c>
      <c r="D6966" t="s">
        <v>98</v>
      </c>
      <c r="E6966">
        <v>354</v>
      </c>
      <c r="F6966">
        <v>17</v>
      </c>
      <c r="G6966">
        <v>0</v>
      </c>
      <c r="H6966" t="s">
        <v>29267</v>
      </c>
      <c r="I6966">
        <v>10</v>
      </c>
      <c r="J6966" t="s">
        <v>29268</v>
      </c>
      <c r="K6966">
        <v>0</v>
      </c>
      <c r="L6966" t="s">
        <v>101</v>
      </c>
      <c r="M6966" t="s">
        <v>29269</v>
      </c>
    </row>
    <row r="6967" spans="1:13" x14ac:dyDescent="0.35">
      <c r="A6967" t="s">
        <v>29270</v>
      </c>
      <c r="B6967" t="s">
        <v>14</v>
      </c>
      <c r="C6967" t="s">
        <v>29271</v>
      </c>
      <c r="D6967" t="s">
        <v>98</v>
      </c>
      <c r="E6967">
        <v>647</v>
      </c>
      <c r="F6967">
        <v>14</v>
      </c>
      <c r="G6967">
        <v>0</v>
      </c>
      <c r="H6967" t="s">
        <v>29272</v>
      </c>
      <c r="I6967">
        <v>10</v>
      </c>
      <c r="J6967" t="s">
        <v>28913</v>
      </c>
      <c r="K6967">
        <v>0</v>
      </c>
      <c r="L6967" t="s">
        <v>101</v>
      </c>
      <c r="M6967" t="s">
        <v>29273</v>
      </c>
    </row>
    <row r="6968" spans="1:13" x14ac:dyDescent="0.35">
      <c r="A6968" t="s">
        <v>29274</v>
      </c>
      <c r="B6968" t="s">
        <v>14</v>
      </c>
      <c r="C6968" t="s">
        <v>29275</v>
      </c>
      <c r="D6968" t="s">
        <v>98</v>
      </c>
      <c r="E6968">
        <v>1744</v>
      </c>
      <c r="F6968">
        <v>22</v>
      </c>
      <c r="G6968">
        <v>0</v>
      </c>
      <c r="H6968" t="s">
        <v>29276</v>
      </c>
      <c r="I6968">
        <v>10</v>
      </c>
      <c r="J6968" t="s">
        <v>28913</v>
      </c>
      <c r="K6968">
        <v>1</v>
      </c>
      <c r="L6968" t="s">
        <v>101</v>
      </c>
      <c r="M6968" t="s">
        <v>29277</v>
      </c>
    </row>
    <row r="6969" spans="1:13" x14ac:dyDescent="0.35">
      <c r="A6969" t="s">
        <v>29278</v>
      </c>
      <c r="B6969" t="s">
        <v>14</v>
      </c>
      <c r="C6969" t="s">
        <v>29279</v>
      </c>
      <c r="D6969" t="s">
        <v>98</v>
      </c>
      <c r="E6969">
        <v>3136</v>
      </c>
      <c r="F6969">
        <v>47</v>
      </c>
      <c r="G6969">
        <v>0</v>
      </c>
      <c r="H6969" t="s">
        <v>29280</v>
      </c>
      <c r="I6969">
        <v>10</v>
      </c>
      <c r="J6969" t="s">
        <v>28913</v>
      </c>
      <c r="K6969">
        <v>0</v>
      </c>
      <c r="L6969" t="s">
        <v>101</v>
      </c>
      <c r="M6969" t="s">
        <v>29281</v>
      </c>
    </row>
    <row r="6970" spans="1:13" x14ac:dyDescent="0.35">
      <c r="A6970" t="s">
        <v>29282</v>
      </c>
      <c r="B6970" t="s">
        <v>14</v>
      </c>
      <c r="C6970" t="s">
        <v>29283</v>
      </c>
      <c r="D6970" t="s">
        <v>98</v>
      </c>
      <c r="E6970">
        <v>164</v>
      </c>
      <c r="F6970">
        <v>8</v>
      </c>
      <c r="G6970">
        <v>0</v>
      </c>
      <c r="H6970" t="s">
        <v>29284</v>
      </c>
      <c r="I6970">
        <v>10</v>
      </c>
      <c r="J6970" t="s">
        <v>28913</v>
      </c>
      <c r="K6970">
        <v>0</v>
      </c>
      <c r="L6970" t="s">
        <v>101</v>
      </c>
      <c r="M6970" t="s">
        <v>29285</v>
      </c>
    </row>
    <row r="6971" spans="1:13" x14ac:dyDescent="0.35">
      <c r="A6971" t="s">
        <v>29286</v>
      </c>
      <c r="B6971" t="s">
        <v>14</v>
      </c>
      <c r="C6971" t="s">
        <v>29287</v>
      </c>
      <c r="D6971" t="s">
        <v>98</v>
      </c>
      <c r="E6971">
        <v>669</v>
      </c>
      <c r="F6971">
        <v>21</v>
      </c>
      <c r="G6971">
        <v>0</v>
      </c>
      <c r="H6971" t="s">
        <v>29288</v>
      </c>
      <c r="I6971">
        <v>10</v>
      </c>
      <c r="J6971" t="s">
        <v>28913</v>
      </c>
      <c r="K6971">
        <v>0</v>
      </c>
      <c r="L6971" t="s">
        <v>101</v>
      </c>
      <c r="M6971" t="s">
        <v>29289</v>
      </c>
    </row>
    <row r="6972" spans="1:13" x14ac:dyDescent="0.35">
      <c r="A6972" t="s">
        <v>29290</v>
      </c>
      <c r="B6972" t="s">
        <v>14</v>
      </c>
      <c r="C6972" t="s">
        <v>29291</v>
      </c>
      <c r="D6972" t="s">
        <v>98</v>
      </c>
      <c r="E6972">
        <v>973</v>
      </c>
      <c r="F6972">
        <v>26</v>
      </c>
      <c r="G6972">
        <v>0</v>
      </c>
      <c r="H6972" t="s">
        <v>29292</v>
      </c>
      <c r="I6972">
        <v>10</v>
      </c>
      <c r="J6972" t="s">
        <v>28913</v>
      </c>
      <c r="K6972">
        <v>2</v>
      </c>
      <c r="L6972" t="s">
        <v>101</v>
      </c>
      <c r="M6972" t="s">
        <v>29293</v>
      </c>
    </row>
    <row r="6973" spans="1:13" x14ac:dyDescent="0.35">
      <c r="A6973" t="s">
        <v>29294</v>
      </c>
      <c r="B6973" t="s">
        <v>14</v>
      </c>
      <c r="C6973" t="s">
        <v>29295</v>
      </c>
      <c r="D6973" t="s">
        <v>98</v>
      </c>
      <c r="E6973">
        <v>3483</v>
      </c>
      <c r="F6973">
        <v>70</v>
      </c>
      <c r="G6973">
        <v>0</v>
      </c>
      <c r="H6973" t="s">
        <v>29296</v>
      </c>
      <c r="I6973">
        <v>10</v>
      </c>
      <c r="J6973" t="s">
        <v>28913</v>
      </c>
      <c r="K6973">
        <v>1</v>
      </c>
      <c r="L6973" t="s">
        <v>101</v>
      </c>
      <c r="M6973" t="s">
        <v>29297</v>
      </c>
    </row>
    <row r="6974" spans="1:13" x14ac:dyDescent="0.35">
      <c r="A6974" t="s">
        <v>29298</v>
      </c>
      <c r="B6974" t="s">
        <v>14</v>
      </c>
      <c r="C6974" t="s">
        <v>29299</v>
      </c>
      <c r="D6974" t="s">
        <v>98</v>
      </c>
      <c r="E6974">
        <v>713</v>
      </c>
      <c r="F6974">
        <v>18</v>
      </c>
      <c r="G6974">
        <v>0</v>
      </c>
      <c r="H6974" t="s">
        <v>29300</v>
      </c>
      <c r="I6974">
        <v>10</v>
      </c>
      <c r="J6974" t="s">
        <v>29301</v>
      </c>
      <c r="K6974">
        <v>1</v>
      </c>
      <c r="L6974" t="s">
        <v>101</v>
      </c>
      <c r="M6974" t="s">
        <v>29302</v>
      </c>
    </row>
    <row r="6975" spans="1:13" x14ac:dyDescent="0.35">
      <c r="A6975" t="s">
        <v>29303</v>
      </c>
      <c r="B6975" t="s">
        <v>14</v>
      </c>
      <c r="C6975" t="s">
        <v>29233</v>
      </c>
      <c r="D6975" t="s">
        <v>98</v>
      </c>
      <c r="E6975">
        <v>2305</v>
      </c>
      <c r="F6975">
        <v>22</v>
      </c>
      <c r="G6975">
        <v>0</v>
      </c>
      <c r="H6975" t="s">
        <v>29304</v>
      </c>
      <c r="I6975">
        <v>10</v>
      </c>
      <c r="J6975" t="s">
        <v>29305</v>
      </c>
      <c r="K6975">
        <v>2</v>
      </c>
      <c r="L6975" t="s">
        <v>101</v>
      </c>
      <c r="M6975" t="s">
        <v>29306</v>
      </c>
    </row>
    <row r="6976" spans="1:13" x14ac:dyDescent="0.35">
      <c r="A6976" t="s">
        <v>29307</v>
      </c>
      <c r="B6976" t="s">
        <v>14</v>
      </c>
      <c r="C6976" t="s">
        <v>29308</v>
      </c>
      <c r="D6976" t="s">
        <v>98</v>
      </c>
      <c r="E6976">
        <v>403</v>
      </c>
      <c r="F6976">
        <v>13</v>
      </c>
      <c r="G6976">
        <v>0</v>
      </c>
      <c r="H6976" t="s">
        <v>29309</v>
      </c>
      <c r="I6976">
        <v>10</v>
      </c>
      <c r="J6976" t="s">
        <v>29310</v>
      </c>
      <c r="K6976">
        <v>0</v>
      </c>
      <c r="L6976" t="s">
        <v>101</v>
      </c>
      <c r="M6976" t="s">
        <v>29311</v>
      </c>
    </row>
    <row r="6977" spans="1:13" x14ac:dyDescent="0.35">
      <c r="A6977" t="s">
        <v>29312</v>
      </c>
      <c r="B6977" t="s">
        <v>14</v>
      </c>
      <c r="C6977" t="s">
        <v>29313</v>
      </c>
      <c r="D6977" t="s">
        <v>98</v>
      </c>
      <c r="E6977">
        <v>963</v>
      </c>
      <c r="F6977">
        <v>23</v>
      </c>
      <c r="G6977">
        <v>0</v>
      </c>
      <c r="H6977" t="s">
        <v>29314</v>
      </c>
      <c r="I6977">
        <v>10</v>
      </c>
      <c r="J6977" t="s">
        <v>28913</v>
      </c>
      <c r="K6977">
        <v>0</v>
      </c>
      <c r="L6977" t="s">
        <v>101</v>
      </c>
      <c r="M6977" t="s">
        <v>29315</v>
      </c>
    </row>
    <row r="6978" spans="1:13" x14ac:dyDescent="0.35">
      <c r="A6978" t="s">
        <v>29316</v>
      </c>
      <c r="B6978" t="s">
        <v>14</v>
      </c>
      <c r="C6978" t="s">
        <v>29317</v>
      </c>
      <c r="D6978" t="s">
        <v>98</v>
      </c>
      <c r="E6978">
        <v>1863</v>
      </c>
      <c r="F6978">
        <v>35</v>
      </c>
      <c r="G6978">
        <v>0</v>
      </c>
      <c r="H6978" t="s">
        <v>29318</v>
      </c>
      <c r="I6978">
        <v>10</v>
      </c>
      <c r="J6978" t="s">
        <v>28913</v>
      </c>
      <c r="K6978">
        <v>1</v>
      </c>
      <c r="L6978" t="s">
        <v>101</v>
      </c>
      <c r="M6978" t="s">
        <v>29319</v>
      </c>
    </row>
    <row r="6979" spans="1:13" x14ac:dyDescent="0.35">
      <c r="A6979" t="s">
        <v>29320</v>
      </c>
      <c r="B6979" t="s">
        <v>14</v>
      </c>
      <c r="C6979" t="s">
        <v>29321</v>
      </c>
      <c r="D6979" t="s">
        <v>98</v>
      </c>
      <c r="E6979">
        <v>295575</v>
      </c>
      <c r="F6979">
        <v>4753</v>
      </c>
      <c r="G6979">
        <v>0</v>
      </c>
      <c r="H6979" t="s">
        <v>29322</v>
      </c>
      <c r="I6979">
        <v>10</v>
      </c>
      <c r="J6979" t="s">
        <v>28913</v>
      </c>
      <c r="K6979">
        <v>131</v>
      </c>
      <c r="L6979" t="s">
        <v>101</v>
      </c>
      <c r="M6979" t="s">
        <v>29323</v>
      </c>
    </row>
    <row r="6980" spans="1:13" x14ac:dyDescent="0.35">
      <c r="A6980" t="s">
        <v>29324</v>
      </c>
      <c r="B6980" t="s">
        <v>14</v>
      </c>
      <c r="C6980" t="s">
        <v>29325</v>
      </c>
      <c r="D6980" t="s">
        <v>98</v>
      </c>
      <c r="E6980">
        <v>1532</v>
      </c>
      <c r="F6980">
        <v>22</v>
      </c>
      <c r="G6980">
        <v>0</v>
      </c>
      <c r="H6980" t="s">
        <v>29326</v>
      </c>
      <c r="I6980">
        <v>10</v>
      </c>
      <c r="J6980" t="s">
        <v>28913</v>
      </c>
      <c r="K6980">
        <v>7</v>
      </c>
      <c r="L6980" t="s">
        <v>101</v>
      </c>
      <c r="M6980" t="s">
        <v>29327</v>
      </c>
    </row>
    <row r="6981" spans="1:13" x14ac:dyDescent="0.35">
      <c r="A6981" t="s">
        <v>29328</v>
      </c>
      <c r="B6981" t="s">
        <v>14</v>
      </c>
      <c r="C6981" t="s">
        <v>29329</v>
      </c>
      <c r="D6981" t="s">
        <v>98</v>
      </c>
      <c r="E6981">
        <v>3342</v>
      </c>
      <c r="F6981">
        <v>55</v>
      </c>
      <c r="G6981">
        <v>0</v>
      </c>
      <c r="H6981" t="s">
        <v>29330</v>
      </c>
      <c r="I6981">
        <v>10</v>
      </c>
      <c r="J6981" t="s">
        <v>28913</v>
      </c>
      <c r="K6981">
        <v>3</v>
      </c>
      <c r="L6981" t="s">
        <v>101</v>
      </c>
      <c r="M6981" t="s">
        <v>29331</v>
      </c>
    </row>
    <row r="6982" spans="1:13" x14ac:dyDescent="0.35">
      <c r="A6982" t="s">
        <v>29332</v>
      </c>
      <c r="B6982" t="s">
        <v>14</v>
      </c>
      <c r="C6982" t="s">
        <v>29333</v>
      </c>
      <c r="D6982" t="s">
        <v>98</v>
      </c>
      <c r="E6982">
        <v>2602</v>
      </c>
      <c r="F6982">
        <v>56</v>
      </c>
      <c r="G6982">
        <v>0</v>
      </c>
      <c r="H6982" t="s">
        <v>29334</v>
      </c>
      <c r="I6982">
        <v>10</v>
      </c>
      <c r="J6982" t="s">
        <v>28913</v>
      </c>
      <c r="K6982">
        <v>0</v>
      </c>
      <c r="L6982" t="s">
        <v>101</v>
      </c>
      <c r="M6982" t="s">
        <v>29335</v>
      </c>
    </row>
    <row r="6983" spans="1:13" x14ac:dyDescent="0.35">
      <c r="A6983" t="e">
        <f>-iFNA9ATQLU</f>
        <v>#NAME?</v>
      </c>
      <c r="B6983" t="s">
        <v>14</v>
      </c>
      <c r="C6983" t="s">
        <v>29336</v>
      </c>
      <c r="D6983" t="s">
        <v>98</v>
      </c>
      <c r="E6983">
        <v>501</v>
      </c>
      <c r="F6983">
        <v>13</v>
      </c>
      <c r="G6983">
        <v>0</v>
      </c>
      <c r="H6983" t="s">
        <v>29337</v>
      </c>
      <c r="I6983">
        <v>10</v>
      </c>
      <c r="J6983" t="s">
        <v>28913</v>
      </c>
      <c r="K6983">
        <v>0</v>
      </c>
      <c r="L6983" t="s">
        <v>101</v>
      </c>
      <c r="M6983" t="s">
        <v>29338</v>
      </c>
    </row>
    <row r="6984" spans="1:13" x14ac:dyDescent="0.35">
      <c r="A6984" t="s">
        <v>29339</v>
      </c>
      <c r="B6984" t="s">
        <v>14</v>
      </c>
      <c r="C6984" t="s">
        <v>29340</v>
      </c>
      <c r="D6984" t="s">
        <v>98</v>
      </c>
      <c r="E6984">
        <v>697</v>
      </c>
      <c r="F6984">
        <v>23</v>
      </c>
      <c r="G6984">
        <v>0</v>
      </c>
      <c r="H6984" t="s">
        <v>29341</v>
      </c>
      <c r="I6984">
        <v>10</v>
      </c>
      <c r="J6984" t="s">
        <v>28913</v>
      </c>
      <c r="K6984">
        <v>0</v>
      </c>
      <c r="L6984" t="s">
        <v>101</v>
      </c>
      <c r="M6984" t="s">
        <v>29342</v>
      </c>
    </row>
    <row r="6985" spans="1:13" x14ac:dyDescent="0.35">
      <c r="A6985" t="s">
        <v>29343</v>
      </c>
      <c r="B6985" t="s">
        <v>14</v>
      </c>
      <c r="C6985" t="s">
        <v>29344</v>
      </c>
      <c r="D6985" t="s">
        <v>98</v>
      </c>
      <c r="E6985">
        <v>1373</v>
      </c>
      <c r="F6985">
        <v>30</v>
      </c>
      <c r="G6985">
        <v>0</v>
      </c>
      <c r="H6985" t="s">
        <v>29345</v>
      </c>
      <c r="I6985">
        <v>10</v>
      </c>
      <c r="J6985" t="s">
        <v>28913</v>
      </c>
      <c r="K6985">
        <v>4</v>
      </c>
      <c r="L6985" t="s">
        <v>101</v>
      </c>
      <c r="M6985" t="s">
        <v>29346</v>
      </c>
    </row>
    <row r="6986" spans="1:13" x14ac:dyDescent="0.35">
      <c r="A6986" t="s">
        <v>29347</v>
      </c>
      <c r="B6986" t="s">
        <v>14</v>
      </c>
      <c r="C6986" t="s">
        <v>29348</v>
      </c>
      <c r="D6986" t="s">
        <v>98</v>
      </c>
      <c r="E6986">
        <v>1230</v>
      </c>
      <c r="F6986">
        <v>21</v>
      </c>
      <c r="G6986">
        <v>0</v>
      </c>
      <c r="H6986" t="s">
        <v>29349</v>
      </c>
      <c r="I6986">
        <v>10</v>
      </c>
      <c r="J6986" t="s">
        <v>29350</v>
      </c>
      <c r="K6986">
        <v>3</v>
      </c>
      <c r="L6986" t="s">
        <v>101</v>
      </c>
      <c r="M6986" t="s">
        <v>29351</v>
      </c>
    </row>
    <row r="6987" spans="1:13" x14ac:dyDescent="0.35">
      <c r="A6987" t="s">
        <v>29352</v>
      </c>
      <c r="B6987" t="s">
        <v>14</v>
      </c>
      <c r="C6987" t="s">
        <v>29353</v>
      </c>
      <c r="D6987" t="s">
        <v>98</v>
      </c>
      <c r="E6987">
        <v>2744</v>
      </c>
      <c r="F6987">
        <v>56</v>
      </c>
      <c r="G6987">
        <v>0</v>
      </c>
      <c r="H6987" t="s">
        <v>29354</v>
      </c>
      <c r="I6987">
        <v>10</v>
      </c>
      <c r="J6987" t="s">
        <v>29355</v>
      </c>
      <c r="K6987">
        <v>3</v>
      </c>
      <c r="L6987" t="s">
        <v>101</v>
      </c>
      <c r="M6987" t="s">
        <v>29356</v>
      </c>
    </row>
    <row r="6988" spans="1:13" x14ac:dyDescent="0.35">
      <c r="A6988" t="s">
        <v>29357</v>
      </c>
      <c r="B6988" t="s">
        <v>14</v>
      </c>
      <c r="C6988" t="s">
        <v>29358</v>
      </c>
      <c r="D6988" t="s">
        <v>98</v>
      </c>
      <c r="E6988">
        <v>1186</v>
      </c>
      <c r="F6988">
        <v>27</v>
      </c>
      <c r="G6988">
        <v>0</v>
      </c>
      <c r="H6988" t="s">
        <v>29359</v>
      </c>
      <c r="I6988">
        <v>10</v>
      </c>
      <c r="J6988" t="s">
        <v>29360</v>
      </c>
      <c r="K6988">
        <v>3</v>
      </c>
      <c r="L6988" t="s">
        <v>101</v>
      </c>
      <c r="M6988" t="s">
        <v>29361</v>
      </c>
    </row>
    <row r="6989" spans="1:13" x14ac:dyDescent="0.35">
      <c r="A6989" t="s">
        <v>29362</v>
      </c>
      <c r="B6989" t="s">
        <v>14</v>
      </c>
      <c r="C6989" t="s">
        <v>29363</v>
      </c>
      <c r="D6989" t="s">
        <v>98</v>
      </c>
      <c r="E6989">
        <v>2226</v>
      </c>
      <c r="F6989">
        <v>36</v>
      </c>
      <c r="G6989">
        <v>0</v>
      </c>
      <c r="H6989" t="s">
        <v>29364</v>
      </c>
      <c r="I6989">
        <v>10</v>
      </c>
      <c r="J6989" t="s">
        <v>29355</v>
      </c>
      <c r="K6989">
        <v>5</v>
      </c>
      <c r="L6989" t="s">
        <v>101</v>
      </c>
      <c r="M6989" t="s">
        <v>29365</v>
      </c>
    </row>
    <row r="6990" spans="1:13" x14ac:dyDescent="0.35">
      <c r="A6990" t="s">
        <v>29366</v>
      </c>
      <c r="B6990" t="s">
        <v>14</v>
      </c>
      <c r="C6990" t="s">
        <v>29367</v>
      </c>
      <c r="D6990" t="s">
        <v>98</v>
      </c>
      <c r="E6990">
        <v>1372</v>
      </c>
      <c r="F6990">
        <v>24</v>
      </c>
      <c r="G6990">
        <v>0</v>
      </c>
      <c r="H6990" t="s">
        <v>29368</v>
      </c>
      <c r="I6990">
        <v>10</v>
      </c>
      <c r="J6990" t="s">
        <v>29355</v>
      </c>
      <c r="K6990">
        <v>1</v>
      </c>
      <c r="L6990" t="s">
        <v>101</v>
      </c>
      <c r="M6990" t="s">
        <v>29369</v>
      </c>
    </row>
    <row r="6991" spans="1:13" x14ac:dyDescent="0.35">
      <c r="A6991" t="s">
        <v>29370</v>
      </c>
      <c r="B6991" t="s">
        <v>14</v>
      </c>
      <c r="C6991" t="s">
        <v>29371</v>
      </c>
      <c r="D6991" t="s">
        <v>98</v>
      </c>
      <c r="E6991">
        <v>1088</v>
      </c>
      <c r="F6991">
        <v>32</v>
      </c>
      <c r="G6991">
        <v>0</v>
      </c>
      <c r="H6991" t="s">
        <v>29372</v>
      </c>
      <c r="I6991">
        <v>10</v>
      </c>
      <c r="J6991" t="s">
        <v>29355</v>
      </c>
      <c r="K6991">
        <v>0</v>
      </c>
      <c r="L6991" t="s">
        <v>101</v>
      </c>
      <c r="M6991" t="s">
        <v>29373</v>
      </c>
    </row>
    <row r="6992" spans="1:13" x14ac:dyDescent="0.35">
      <c r="A6992" t="s">
        <v>29374</v>
      </c>
      <c r="B6992" t="s">
        <v>14</v>
      </c>
      <c r="C6992" t="s">
        <v>29375</v>
      </c>
      <c r="D6992" t="s">
        <v>98</v>
      </c>
      <c r="E6992">
        <v>486</v>
      </c>
      <c r="F6992">
        <v>21</v>
      </c>
      <c r="G6992">
        <v>0</v>
      </c>
      <c r="H6992" t="s">
        <v>29376</v>
      </c>
      <c r="I6992">
        <v>10</v>
      </c>
      <c r="J6992" t="s">
        <v>29355</v>
      </c>
      <c r="K6992">
        <v>0</v>
      </c>
      <c r="L6992" t="s">
        <v>101</v>
      </c>
      <c r="M6992" t="s">
        <v>29377</v>
      </c>
    </row>
    <row r="6993" spans="1:13" x14ac:dyDescent="0.35">
      <c r="A6993" t="s">
        <v>29378</v>
      </c>
      <c r="B6993" t="s">
        <v>14</v>
      </c>
      <c r="C6993" t="s">
        <v>29379</v>
      </c>
      <c r="D6993" t="s">
        <v>98</v>
      </c>
      <c r="E6993">
        <v>380</v>
      </c>
      <c r="F6993">
        <v>17</v>
      </c>
      <c r="G6993">
        <v>0</v>
      </c>
      <c r="H6993" t="s">
        <v>29380</v>
      </c>
      <c r="I6993">
        <v>10</v>
      </c>
      <c r="J6993" t="s">
        <v>29355</v>
      </c>
      <c r="K6993">
        <v>0</v>
      </c>
      <c r="L6993" t="s">
        <v>101</v>
      </c>
      <c r="M6993" t="s">
        <v>29381</v>
      </c>
    </row>
    <row r="6994" spans="1:13" x14ac:dyDescent="0.35">
      <c r="A6994" t="s">
        <v>29382</v>
      </c>
      <c r="B6994" t="s">
        <v>14</v>
      </c>
      <c r="C6994" t="s">
        <v>29383</v>
      </c>
      <c r="D6994" t="s">
        <v>98</v>
      </c>
      <c r="E6994">
        <v>2850</v>
      </c>
      <c r="F6994">
        <v>44</v>
      </c>
      <c r="G6994">
        <v>0</v>
      </c>
      <c r="H6994" t="s">
        <v>29384</v>
      </c>
      <c r="I6994">
        <v>10</v>
      </c>
      <c r="J6994" t="s">
        <v>29355</v>
      </c>
      <c r="K6994">
        <v>2</v>
      </c>
      <c r="L6994" t="s">
        <v>101</v>
      </c>
      <c r="M6994" t="s">
        <v>29385</v>
      </c>
    </row>
    <row r="6995" spans="1:13" x14ac:dyDescent="0.35">
      <c r="A6995" t="s">
        <v>29386</v>
      </c>
      <c r="B6995" t="s">
        <v>14</v>
      </c>
      <c r="C6995" t="s">
        <v>29387</v>
      </c>
      <c r="D6995" t="s">
        <v>98</v>
      </c>
      <c r="E6995">
        <v>26114</v>
      </c>
      <c r="F6995">
        <v>234</v>
      </c>
      <c r="G6995">
        <v>0</v>
      </c>
      <c r="H6995" t="s">
        <v>29388</v>
      </c>
      <c r="I6995">
        <v>10</v>
      </c>
      <c r="J6995" t="s">
        <v>29355</v>
      </c>
      <c r="K6995">
        <v>4</v>
      </c>
      <c r="L6995" t="s">
        <v>101</v>
      </c>
      <c r="M6995" t="s">
        <v>29389</v>
      </c>
    </row>
    <row r="6996" spans="1:13" x14ac:dyDescent="0.35">
      <c r="A6996" t="s">
        <v>29390</v>
      </c>
      <c r="B6996" t="s">
        <v>14</v>
      </c>
      <c r="C6996" t="s">
        <v>29391</v>
      </c>
      <c r="D6996" t="s">
        <v>98</v>
      </c>
      <c r="E6996">
        <v>1532</v>
      </c>
      <c r="F6996">
        <v>26</v>
      </c>
      <c r="G6996">
        <v>0</v>
      </c>
      <c r="H6996" t="s">
        <v>29392</v>
      </c>
      <c r="I6996">
        <v>10</v>
      </c>
      <c r="J6996" t="s">
        <v>29355</v>
      </c>
      <c r="K6996">
        <v>0</v>
      </c>
      <c r="L6996" t="s">
        <v>101</v>
      </c>
      <c r="M6996" t="s">
        <v>29393</v>
      </c>
    </row>
    <row r="6997" spans="1:13" x14ac:dyDescent="0.35">
      <c r="A6997" t="s">
        <v>29394</v>
      </c>
      <c r="B6997" t="s">
        <v>14</v>
      </c>
      <c r="C6997" t="s">
        <v>29395</v>
      </c>
      <c r="D6997" t="s">
        <v>98</v>
      </c>
      <c r="E6997">
        <v>678</v>
      </c>
      <c r="F6997">
        <v>17</v>
      </c>
      <c r="G6997">
        <v>0</v>
      </c>
      <c r="H6997" t="s">
        <v>29396</v>
      </c>
      <c r="I6997">
        <v>10</v>
      </c>
      <c r="J6997" t="s">
        <v>29355</v>
      </c>
      <c r="K6997">
        <v>0</v>
      </c>
      <c r="L6997" t="s">
        <v>101</v>
      </c>
      <c r="M6997" t="s">
        <v>29397</v>
      </c>
    </row>
    <row r="6998" spans="1:13" x14ac:dyDescent="0.35">
      <c r="A6998" t="s">
        <v>29398</v>
      </c>
      <c r="B6998" t="s">
        <v>14</v>
      </c>
      <c r="C6998" t="s">
        <v>29399</v>
      </c>
      <c r="D6998" t="s">
        <v>98</v>
      </c>
      <c r="E6998">
        <v>324</v>
      </c>
      <c r="F6998">
        <v>10</v>
      </c>
      <c r="G6998">
        <v>0</v>
      </c>
      <c r="H6998" t="s">
        <v>29400</v>
      </c>
      <c r="I6998">
        <v>10</v>
      </c>
      <c r="J6998" t="s">
        <v>29355</v>
      </c>
      <c r="K6998">
        <v>0</v>
      </c>
      <c r="L6998" t="s">
        <v>101</v>
      </c>
      <c r="M6998" t="s">
        <v>29401</v>
      </c>
    </row>
    <row r="6999" spans="1:13" x14ac:dyDescent="0.35">
      <c r="A6999" t="s">
        <v>29402</v>
      </c>
      <c r="B6999" t="s">
        <v>14</v>
      </c>
      <c r="C6999" t="s">
        <v>29403</v>
      </c>
      <c r="D6999" t="s">
        <v>98</v>
      </c>
      <c r="E6999">
        <v>257</v>
      </c>
      <c r="F6999">
        <v>10</v>
      </c>
      <c r="G6999">
        <v>0</v>
      </c>
      <c r="H6999" t="s">
        <v>29404</v>
      </c>
      <c r="I6999">
        <v>10</v>
      </c>
      <c r="J6999" t="s">
        <v>29355</v>
      </c>
      <c r="K6999">
        <v>0</v>
      </c>
      <c r="L6999" t="s">
        <v>101</v>
      </c>
      <c r="M6999" t="s">
        <v>29405</v>
      </c>
    </row>
    <row r="7000" spans="1:13" x14ac:dyDescent="0.35">
      <c r="A7000" t="s">
        <v>29406</v>
      </c>
      <c r="B7000" t="s">
        <v>14</v>
      </c>
      <c r="C7000" t="s">
        <v>29407</v>
      </c>
      <c r="D7000" t="s">
        <v>98</v>
      </c>
      <c r="E7000">
        <v>45959</v>
      </c>
      <c r="F7000">
        <v>390</v>
      </c>
      <c r="G7000">
        <v>0</v>
      </c>
      <c r="H7000" t="s">
        <v>29408</v>
      </c>
      <c r="I7000">
        <v>10</v>
      </c>
      <c r="J7000" t="s">
        <v>29409</v>
      </c>
      <c r="K7000">
        <v>19</v>
      </c>
      <c r="L7000" t="s">
        <v>101</v>
      </c>
      <c r="M7000" t="s">
        <v>29410</v>
      </c>
    </row>
    <row r="7001" spans="1:13" x14ac:dyDescent="0.35">
      <c r="A7001" t="s">
        <v>29411</v>
      </c>
      <c r="B7001" t="s">
        <v>14</v>
      </c>
      <c r="C7001" t="s">
        <v>29412</v>
      </c>
      <c r="D7001" t="s">
        <v>98</v>
      </c>
      <c r="E7001">
        <v>506</v>
      </c>
      <c r="F7001">
        <v>23</v>
      </c>
      <c r="G7001">
        <v>0</v>
      </c>
      <c r="H7001" t="s">
        <v>29413</v>
      </c>
      <c r="I7001">
        <v>10</v>
      </c>
      <c r="J7001" t="s">
        <v>29355</v>
      </c>
      <c r="K7001">
        <v>2</v>
      </c>
      <c r="L7001" t="s">
        <v>101</v>
      </c>
      <c r="M7001" t="s">
        <v>29414</v>
      </c>
    </row>
    <row r="7002" spans="1:13" x14ac:dyDescent="0.35">
      <c r="A7002" t="s">
        <v>29415</v>
      </c>
      <c r="B7002" t="s">
        <v>14</v>
      </c>
      <c r="C7002" t="s">
        <v>29416</v>
      </c>
      <c r="D7002" t="s">
        <v>98</v>
      </c>
      <c r="E7002">
        <v>452</v>
      </c>
      <c r="F7002">
        <v>14</v>
      </c>
      <c r="G7002">
        <v>0</v>
      </c>
      <c r="H7002" t="s">
        <v>29417</v>
      </c>
      <c r="I7002">
        <v>10</v>
      </c>
      <c r="J7002" t="s">
        <v>29355</v>
      </c>
      <c r="K7002">
        <v>2</v>
      </c>
      <c r="L7002" t="s">
        <v>101</v>
      </c>
      <c r="M7002" t="s">
        <v>29418</v>
      </c>
    </row>
    <row r="7003" spans="1:13" x14ac:dyDescent="0.35">
      <c r="A7003" t="s">
        <v>29419</v>
      </c>
      <c r="B7003" t="s">
        <v>14</v>
      </c>
      <c r="C7003" t="s">
        <v>29420</v>
      </c>
      <c r="D7003" t="s">
        <v>98</v>
      </c>
      <c r="E7003">
        <v>1141</v>
      </c>
      <c r="F7003">
        <v>20</v>
      </c>
      <c r="G7003">
        <v>0</v>
      </c>
      <c r="H7003" t="s">
        <v>29421</v>
      </c>
      <c r="I7003">
        <v>10</v>
      </c>
      <c r="J7003" t="s">
        <v>29355</v>
      </c>
      <c r="K7003">
        <v>0</v>
      </c>
      <c r="L7003" t="s">
        <v>101</v>
      </c>
      <c r="M7003" t="s">
        <v>29422</v>
      </c>
    </row>
    <row r="7004" spans="1:13" x14ac:dyDescent="0.35">
      <c r="A7004" t="s">
        <v>29423</v>
      </c>
      <c r="B7004" t="s">
        <v>14</v>
      </c>
      <c r="C7004" t="s">
        <v>29424</v>
      </c>
      <c r="D7004" t="s">
        <v>98</v>
      </c>
      <c r="E7004">
        <v>819</v>
      </c>
      <c r="F7004">
        <v>29</v>
      </c>
      <c r="G7004">
        <v>0</v>
      </c>
      <c r="H7004" t="s">
        <v>29425</v>
      </c>
      <c r="I7004">
        <v>10</v>
      </c>
      <c r="J7004" t="s">
        <v>29355</v>
      </c>
      <c r="K7004">
        <v>0</v>
      </c>
      <c r="L7004" t="s">
        <v>101</v>
      </c>
      <c r="M7004" t="s">
        <v>29426</v>
      </c>
    </row>
    <row r="7005" spans="1:13" x14ac:dyDescent="0.35">
      <c r="A7005" t="s">
        <v>29427</v>
      </c>
      <c r="B7005" t="s">
        <v>14</v>
      </c>
      <c r="C7005" t="s">
        <v>29428</v>
      </c>
      <c r="D7005" t="s">
        <v>98</v>
      </c>
      <c r="E7005">
        <v>2490</v>
      </c>
      <c r="F7005">
        <v>21</v>
      </c>
      <c r="G7005">
        <v>0</v>
      </c>
      <c r="H7005" t="s">
        <v>29429</v>
      </c>
      <c r="I7005">
        <v>10</v>
      </c>
      <c r="J7005" t="s">
        <v>29355</v>
      </c>
      <c r="K7005">
        <v>0</v>
      </c>
      <c r="L7005" t="s">
        <v>101</v>
      </c>
      <c r="M7005" t="s">
        <v>29430</v>
      </c>
    </row>
    <row r="7006" spans="1:13" x14ac:dyDescent="0.35">
      <c r="A7006" t="s">
        <v>29431</v>
      </c>
      <c r="B7006" t="s">
        <v>14</v>
      </c>
      <c r="C7006" t="s">
        <v>29432</v>
      </c>
      <c r="D7006" t="s">
        <v>98</v>
      </c>
      <c r="E7006">
        <v>1205</v>
      </c>
      <c r="F7006">
        <v>37</v>
      </c>
      <c r="G7006">
        <v>0</v>
      </c>
      <c r="H7006" t="s">
        <v>29433</v>
      </c>
      <c r="I7006">
        <v>10</v>
      </c>
      <c r="J7006" t="s">
        <v>29355</v>
      </c>
      <c r="K7006">
        <v>2</v>
      </c>
      <c r="L7006" t="s">
        <v>101</v>
      </c>
      <c r="M7006" t="s">
        <v>29434</v>
      </c>
    </row>
    <row r="7007" spans="1:13" x14ac:dyDescent="0.35">
      <c r="A7007" t="s">
        <v>29435</v>
      </c>
      <c r="B7007" t="s">
        <v>14</v>
      </c>
      <c r="C7007" t="s">
        <v>29436</v>
      </c>
      <c r="D7007" t="s">
        <v>98</v>
      </c>
      <c r="E7007">
        <v>813</v>
      </c>
      <c r="F7007">
        <v>30</v>
      </c>
      <c r="G7007">
        <v>0</v>
      </c>
      <c r="H7007" t="s">
        <v>29437</v>
      </c>
      <c r="I7007">
        <v>10</v>
      </c>
      <c r="J7007" t="s">
        <v>29438</v>
      </c>
      <c r="K7007">
        <v>0</v>
      </c>
      <c r="L7007" t="s">
        <v>101</v>
      </c>
      <c r="M7007" t="s">
        <v>29439</v>
      </c>
    </row>
    <row r="7008" spans="1:13" x14ac:dyDescent="0.35">
      <c r="A7008" t="s">
        <v>29440</v>
      </c>
      <c r="B7008" t="s">
        <v>14</v>
      </c>
      <c r="C7008" t="s">
        <v>29441</v>
      </c>
      <c r="D7008" t="s">
        <v>98</v>
      </c>
      <c r="E7008">
        <v>832</v>
      </c>
      <c r="F7008">
        <v>18</v>
      </c>
      <c r="G7008">
        <v>0</v>
      </c>
      <c r="H7008" t="s">
        <v>29442</v>
      </c>
      <c r="I7008">
        <v>10</v>
      </c>
      <c r="J7008" t="s">
        <v>29443</v>
      </c>
      <c r="K7008">
        <v>3</v>
      </c>
      <c r="L7008" t="s">
        <v>101</v>
      </c>
      <c r="M7008" t="s">
        <v>29444</v>
      </c>
    </row>
    <row r="7009" spans="1:13" x14ac:dyDescent="0.35">
      <c r="A7009" t="s">
        <v>29445</v>
      </c>
      <c r="B7009" t="s">
        <v>14</v>
      </c>
      <c r="C7009" t="s">
        <v>29446</v>
      </c>
      <c r="D7009" t="s">
        <v>98</v>
      </c>
      <c r="E7009">
        <v>2490</v>
      </c>
      <c r="F7009">
        <v>39</v>
      </c>
      <c r="G7009">
        <v>0</v>
      </c>
      <c r="H7009" t="s">
        <v>29447</v>
      </c>
      <c r="I7009">
        <v>10</v>
      </c>
      <c r="J7009" t="s">
        <v>29355</v>
      </c>
      <c r="K7009">
        <v>4</v>
      </c>
      <c r="L7009" t="s">
        <v>101</v>
      </c>
      <c r="M7009" t="s">
        <v>29448</v>
      </c>
    </row>
    <row r="7010" spans="1:13" x14ac:dyDescent="0.35">
      <c r="A7010" t="s">
        <v>29449</v>
      </c>
      <c r="B7010" t="s">
        <v>14</v>
      </c>
      <c r="C7010" t="s">
        <v>29450</v>
      </c>
      <c r="D7010" t="s">
        <v>98</v>
      </c>
      <c r="E7010">
        <v>1354</v>
      </c>
      <c r="F7010">
        <v>26</v>
      </c>
      <c r="G7010">
        <v>0</v>
      </c>
      <c r="H7010" t="s">
        <v>29451</v>
      </c>
      <c r="I7010">
        <v>10</v>
      </c>
      <c r="J7010" t="s">
        <v>29452</v>
      </c>
      <c r="K7010">
        <v>0</v>
      </c>
      <c r="L7010" t="s">
        <v>101</v>
      </c>
      <c r="M7010" t="s">
        <v>29453</v>
      </c>
    </row>
    <row r="7011" spans="1:13" x14ac:dyDescent="0.35">
      <c r="A7011" t="s">
        <v>29454</v>
      </c>
      <c r="B7011" t="s">
        <v>14</v>
      </c>
      <c r="C7011" t="s">
        <v>29455</v>
      </c>
      <c r="D7011" t="s">
        <v>98</v>
      </c>
      <c r="E7011">
        <v>612</v>
      </c>
      <c r="F7011">
        <v>24</v>
      </c>
      <c r="G7011">
        <v>0</v>
      </c>
      <c r="H7011" t="s">
        <v>29456</v>
      </c>
      <c r="I7011">
        <v>10</v>
      </c>
      <c r="J7011" t="s">
        <v>29355</v>
      </c>
      <c r="K7011">
        <v>1</v>
      </c>
      <c r="L7011" t="s">
        <v>101</v>
      </c>
      <c r="M7011" t="s">
        <v>29457</v>
      </c>
    </row>
    <row r="7012" spans="1:13" x14ac:dyDescent="0.35">
      <c r="A7012" t="s">
        <v>29458</v>
      </c>
      <c r="B7012" t="s">
        <v>14</v>
      </c>
      <c r="C7012" t="s">
        <v>29459</v>
      </c>
      <c r="D7012" t="s">
        <v>98</v>
      </c>
      <c r="E7012">
        <v>3033</v>
      </c>
      <c r="F7012">
        <v>93</v>
      </c>
      <c r="G7012">
        <v>0</v>
      </c>
      <c r="H7012" t="s">
        <v>29460</v>
      </c>
      <c r="I7012">
        <v>10</v>
      </c>
      <c r="J7012" t="s">
        <v>29461</v>
      </c>
      <c r="K7012">
        <v>8</v>
      </c>
      <c r="L7012" t="s">
        <v>101</v>
      </c>
      <c r="M7012" t="s">
        <v>29462</v>
      </c>
    </row>
    <row r="7013" spans="1:13" x14ac:dyDescent="0.35">
      <c r="A7013" t="s">
        <v>29463</v>
      </c>
      <c r="B7013" t="s">
        <v>14</v>
      </c>
      <c r="C7013" t="s">
        <v>29464</v>
      </c>
      <c r="D7013" t="s">
        <v>98</v>
      </c>
      <c r="E7013">
        <v>2681</v>
      </c>
      <c r="F7013">
        <v>41</v>
      </c>
      <c r="G7013">
        <v>0</v>
      </c>
      <c r="H7013" t="s">
        <v>29465</v>
      </c>
      <c r="I7013">
        <v>10</v>
      </c>
      <c r="J7013" t="s">
        <v>29466</v>
      </c>
      <c r="K7013">
        <v>0</v>
      </c>
      <c r="L7013" t="s">
        <v>101</v>
      </c>
      <c r="M7013" t="s">
        <v>29467</v>
      </c>
    </row>
    <row r="7014" spans="1:13" x14ac:dyDescent="0.35">
      <c r="A7014" t="s">
        <v>29468</v>
      </c>
      <c r="B7014" t="s">
        <v>14</v>
      </c>
      <c r="C7014" t="s">
        <v>29469</v>
      </c>
      <c r="D7014" t="s">
        <v>98</v>
      </c>
      <c r="E7014">
        <v>825</v>
      </c>
      <c r="F7014">
        <v>15</v>
      </c>
      <c r="G7014">
        <v>0</v>
      </c>
      <c r="H7014" t="s">
        <v>29470</v>
      </c>
      <c r="I7014">
        <v>10</v>
      </c>
      <c r="J7014" t="s">
        <v>29471</v>
      </c>
      <c r="K7014">
        <v>0</v>
      </c>
      <c r="L7014" t="s">
        <v>101</v>
      </c>
      <c r="M7014" t="s">
        <v>29472</v>
      </c>
    </row>
    <row r="7015" spans="1:13" x14ac:dyDescent="0.35">
      <c r="A7015" t="s">
        <v>29473</v>
      </c>
      <c r="B7015" t="s">
        <v>14</v>
      </c>
      <c r="C7015" t="s">
        <v>29474</v>
      </c>
      <c r="D7015" t="s">
        <v>98</v>
      </c>
      <c r="E7015">
        <v>164</v>
      </c>
      <c r="F7015">
        <v>16</v>
      </c>
      <c r="G7015">
        <v>0</v>
      </c>
      <c r="H7015" t="s">
        <v>29475</v>
      </c>
      <c r="I7015">
        <v>10</v>
      </c>
      <c r="J7015" t="s">
        <v>29355</v>
      </c>
      <c r="K7015">
        <v>0</v>
      </c>
      <c r="L7015" t="s">
        <v>101</v>
      </c>
      <c r="M7015" t="s">
        <v>29476</v>
      </c>
    </row>
    <row r="7016" spans="1:13" x14ac:dyDescent="0.35">
      <c r="A7016" t="s">
        <v>29477</v>
      </c>
      <c r="B7016" t="s">
        <v>14</v>
      </c>
      <c r="C7016" t="s">
        <v>29478</v>
      </c>
      <c r="D7016" t="s">
        <v>98</v>
      </c>
      <c r="E7016">
        <v>3555</v>
      </c>
      <c r="F7016">
        <v>55</v>
      </c>
      <c r="G7016">
        <v>0</v>
      </c>
      <c r="H7016" t="s">
        <v>29479</v>
      </c>
      <c r="I7016">
        <v>10</v>
      </c>
      <c r="J7016" t="s">
        <v>29355</v>
      </c>
      <c r="K7016">
        <v>1</v>
      </c>
      <c r="L7016" t="s">
        <v>101</v>
      </c>
      <c r="M7016" t="s">
        <v>29480</v>
      </c>
    </row>
    <row r="7017" spans="1:13" x14ac:dyDescent="0.35">
      <c r="A7017" t="s">
        <v>29481</v>
      </c>
      <c r="B7017" t="s">
        <v>14</v>
      </c>
      <c r="C7017" t="s">
        <v>29482</v>
      </c>
      <c r="D7017" t="s">
        <v>98</v>
      </c>
      <c r="E7017">
        <v>228</v>
      </c>
      <c r="F7017">
        <v>15</v>
      </c>
      <c r="G7017">
        <v>0</v>
      </c>
      <c r="H7017" t="s">
        <v>29483</v>
      </c>
      <c r="I7017">
        <v>10</v>
      </c>
      <c r="J7017" t="s">
        <v>29484</v>
      </c>
      <c r="K7017">
        <v>0</v>
      </c>
      <c r="L7017" t="s">
        <v>101</v>
      </c>
      <c r="M7017" t="s">
        <v>29485</v>
      </c>
    </row>
    <row r="7018" spans="1:13" x14ac:dyDescent="0.35">
      <c r="A7018" t="s">
        <v>29486</v>
      </c>
      <c r="B7018" t="s">
        <v>14</v>
      </c>
      <c r="C7018" t="s">
        <v>29487</v>
      </c>
      <c r="D7018" t="s">
        <v>98</v>
      </c>
      <c r="E7018">
        <v>4913</v>
      </c>
      <c r="F7018">
        <v>116</v>
      </c>
      <c r="G7018">
        <v>0</v>
      </c>
      <c r="H7018" t="s">
        <v>29488</v>
      </c>
      <c r="I7018">
        <v>10</v>
      </c>
      <c r="J7018" t="s">
        <v>29489</v>
      </c>
      <c r="K7018">
        <v>1</v>
      </c>
      <c r="L7018" t="s">
        <v>101</v>
      </c>
      <c r="M7018" t="s">
        <v>29490</v>
      </c>
    </row>
    <row r="7019" spans="1:13" x14ac:dyDescent="0.35">
      <c r="A7019" t="s">
        <v>29491</v>
      </c>
      <c r="B7019" t="s">
        <v>14</v>
      </c>
      <c r="C7019" t="s">
        <v>29492</v>
      </c>
      <c r="D7019" t="s">
        <v>98</v>
      </c>
      <c r="E7019">
        <v>1145</v>
      </c>
      <c r="F7019">
        <v>29</v>
      </c>
      <c r="G7019">
        <v>0</v>
      </c>
      <c r="H7019" t="s">
        <v>29493</v>
      </c>
      <c r="I7019">
        <v>10</v>
      </c>
      <c r="J7019" t="s">
        <v>29355</v>
      </c>
      <c r="K7019">
        <v>2</v>
      </c>
      <c r="L7019" t="s">
        <v>101</v>
      </c>
      <c r="M7019" t="s">
        <v>29494</v>
      </c>
    </row>
    <row r="7020" spans="1:13" x14ac:dyDescent="0.35">
      <c r="A7020" t="s">
        <v>29495</v>
      </c>
      <c r="B7020" t="s">
        <v>14</v>
      </c>
      <c r="C7020" t="s">
        <v>29496</v>
      </c>
      <c r="D7020" t="s">
        <v>98</v>
      </c>
      <c r="E7020">
        <v>198</v>
      </c>
      <c r="F7020">
        <v>15</v>
      </c>
      <c r="G7020">
        <v>0</v>
      </c>
      <c r="H7020" t="s">
        <v>29497</v>
      </c>
      <c r="I7020">
        <v>10</v>
      </c>
      <c r="J7020" t="s">
        <v>29355</v>
      </c>
      <c r="K7020">
        <v>0</v>
      </c>
      <c r="L7020" t="s">
        <v>101</v>
      </c>
      <c r="M7020" t="s">
        <v>29498</v>
      </c>
    </row>
    <row r="7021" spans="1:13" x14ac:dyDescent="0.35">
      <c r="A7021" t="s">
        <v>29499</v>
      </c>
      <c r="B7021" t="s">
        <v>14</v>
      </c>
      <c r="C7021" t="s">
        <v>29500</v>
      </c>
      <c r="D7021" t="s">
        <v>98</v>
      </c>
      <c r="E7021">
        <v>235</v>
      </c>
      <c r="F7021">
        <v>12</v>
      </c>
      <c r="G7021">
        <v>0</v>
      </c>
      <c r="H7021" t="s">
        <v>29501</v>
      </c>
      <c r="I7021">
        <v>10</v>
      </c>
      <c r="J7021" t="s">
        <v>29502</v>
      </c>
      <c r="K7021">
        <v>1</v>
      </c>
      <c r="L7021" t="s">
        <v>101</v>
      </c>
      <c r="M7021" t="s">
        <v>29503</v>
      </c>
    </row>
    <row r="7022" spans="1:13" x14ac:dyDescent="0.35">
      <c r="A7022" t="s">
        <v>29504</v>
      </c>
      <c r="B7022" t="s">
        <v>14</v>
      </c>
      <c r="C7022" t="s">
        <v>29505</v>
      </c>
      <c r="D7022" t="s">
        <v>98</v>
      </c>
      <c r="E7022">
        <v>243</v>
      </c>
      <c r="F7022">
        <v>20</v>
      </c>
      <c r="G7022">
        <v>0</v>
      </c>
      <c r="H7022" t="s">
        <v>29506</v>
      </c>
      <c r="I7022">
        <v>10</v>
      </c>
      <c r="J7022" t="s">
        <v>29507</v>
      </c>
      <c r="K7022">
        <v>1</v>
      </c>
      <c r="L7022" t="s">
        <v>101</v>
      </c>
      <c r="M7022" t="s">
        <v>29508</v>
      </c>
    </row>
    <row r="7023" spans="1:13" x14ac:dyDescent="0.35">
      <c r="A7023" t="s">
        <v>29509</v>
      </c>
      <c r="B7023" t="s">
        <v>14</v>
      </c>
      <c r="C7023" t="s">
        <v>29510</v>
      </c>
      <c r="D7023" t="s">
        <v>98</v>
      </c>
      <c r="E7023">
        <v>2256</v>
      </c>
      <c r="F7023">
        <v>46</v>
      </c>
      <c r="G7023">
        <v>0</v>
      </c>
      <c r="H7023" t="s">
        <v>29511</v>
      </c>
      <c r="I7023">
        <v>10</v>
      </c>
      <c r="J7023" t="s">
        <v>29355</v>
      </c>
      <c r="K7023">
        <v>2</v>
      </c>
      <c r="L7023" t="s">
        <v>101</v>
      </c>
      <c r="M7023" t="s">
        <v>29512</v>
      </c>
    </row>
    <row r="7024" spans="1:13" x14ac:dyDescent="0.35">
      <c r="A7024" t="s">
        <v>29513</v>
      </c>
      <c r="B7024" t="s">
        <v>14</v>
      </c>
      <c r="C7024" t="s">
        <v>29514</v>
      </c>
      <c r="D7024" t="s">
        <v>98</v>
      </c>
      <c r="E7024">
        <v>1820</v>
      </c>
      <c r="F7024">
        <v>35</v>
      </c>
      <c r="G7024">
        <v>0</v>
      </c>
      <c r="H7024" t="s">
        <v>29515</v>
      </c>
      <c r="I7024">
        <v>10</v>
      </c>
      <c r="J7024" t="s">
        <v>29516</v>
      </c>
      <c r="K7024">
        <v>1</v>
      </c>
      <c r="L7024" t="s">
        <v>101</v>
      </c>
      <c r="M7024" t="s">
        <v>29517</v>
      </c>
    </row>
    <row r="7025" spans="1:13" x14ac:dyDescent="0.35">
      <c r="A7025" t="s">
        <v>29518</v>
      </c>
      <c r="B7025" t="s">
        <v>14</v>
      </c>
      <c r="C7025" t="s">
        <v>29519</v>
      </c>
      <c r="D7025" t="s">
        <v>98</v>
      </c>
      <c r="E7025">
        <v>1878</v>
      </c>
      <c r="F7025">
        <v>34</v>
      </c>
      <c r="G7025">
        <v>0</v>
      </c>
      <c r="H7025" t="s">
        <v>29520</v>
      </c>
      <c r="I7025">
        <v>10</v>
      </c>
      <c r="J7025" t="s">
        <v>29521</v>
      </c>
      <c r="K7025">
        <v>3</v>
      </c>
      <c r="L7025" t="s">
        <v>101</v>
      </c>
      <c r="M7025" t="s">
        <v>29522</v>
      </c>
    </row>
    <row r="7026" spans="1:13" x14ac:dyDescent="0.35">
      <c r="A7026" t="s">
        <v>29523</v>
      </c>
      <c r="B7026" t="s">
        <v>14</v>
      </c>
      <c r="C7026" t="s">
        <v>29524</v>
      </c>
      <c r="D7026" t="s">
        <v>98</v>
      </c>
      <c r="E7026">
        <v>2235</v>
      </c>
      <c r="F7026">
        <v>42</v>
      </c>
      <c r="G7026">
        <v>0</v>
      </c>
      <c r="H7026" t="s">
        <v>29525</v>
      </c>
      <c r="I7026">
        <v>10</v>
      </c>
      <c r="J7026" t="s">
        <v>29526</v>
      </c>
      <c r="K7026">
        <v>5</v>
      </c>
      <c r="L7026" t="s">
        <v>101</v>
      </c>
      <c r="M7026" t="s">
        <v>29527</v>
      </c>
    </row>
    <row r="7027" spans="1:13" x14ac:dyDescent="0.35">
      <c r="A7027" t="s">
        <v>29528</v>
      </c>
      <c r="B7027" t="s">
        <v>14</v>
      </c>
      <c r="C7027" t="s">
        <v>29529</v>
      </c>
      <c r="D7027" t="s">
        <v>98</v>
      </c>
      <c r="E7027">
        <v>963</v>
      </c>
      <c r="F7027">
        <v>15</v>
      </c>
      <c r="G7027">
        <v>0</v>
      </c>
      <c r="H7027" t="s">
        <v>29530</v>
      </c>
      <c r="I7027">
        <v>10</v>
      </c>
      <c r="J7027" t="s">
        <v>29531</v>
      </c>
      <c r="K7027">
        <v>0</v>
      </c>
      <c r="L7027" t="s">
        <v>101</v>
      </c>
      <c r="M7027" t="s">
        <v>29532</v>
      </c>
    </row>
    <row r="7028" spans="1:13" x14ac:dyDescent="0.35">
      <c r="A7028" t="s">
        <v>29533</v>
      </c>
      <c r="B7028" t="s">
        <v>14</v>
      </c>
      <c r="C7028" t="s">
        <v>29534</v>
      </c>
      <c r="D7028" t="s">
        <v>98</v>
      </c>
      <c r="E7028">
        <v>1245</v>
      </c>
      <c r="F7028">
        <v>29</v>
      </c>
      <c r="G7028">
        <v>0</v>
      </c>
      <c r="H7028" t="s">
        <v>29535</v>
      </c>
      <c r="I7028">
        <v>10</v>
      </c>
      <c r="J7028" t="s">
        <v>29536</v>
      </c>
      <c r="K7028">
        <v>1</v>
      </c>
      <c r="L7028" t="s">
        <v>101</v>
      </c>
      <c r="M7028" t="s">
        <v>29537</v>
      </c>
    </row>
    <row r="7029" spans="1:13" x14ac:dyDescent="0.35">
      <c r="A7029" t="s">
        <v>29538</v>
      </c>
      <c r="B7029" t="s">
        <v>14</v>
      </c>
      <c r="C7029" t="s">
        <v>29539</v>
      </c>
      <c r="D7029" t="s">
        <v>98</v>
      </c>
      <c r="E7029">
        <v>2191</v>
      </c>
      <c r="F7029">
        <v>53</v>
      </c>
      <c r="G7029">
        <v>0</v>
      </c>
      <c r="H7029" t="s">
        <v>29540</v>
      </c>
      <c r="I7029">
        <v>10</v>
      </c>
      <c r="J7029" t="s">
        <v>29541</v>
      </c>
      <c r="K7029">
        <v>6</v>
      </c>
      <c r="L7029" t="s">
        <v>101</v>
      </c>
      <c r="M7029" t="s">
        <v>29542</v>
      </c>
    </row>
    <row r="7030" spans="1:13" x14ac:dyDescent="0.35">
      <c r="A7030" t="s">
        <v>29543</v>
      </c>
      <c r="B7030" t="s">
        <v>14</v>
      </c>
      <c r="C7030" t="s">
        <v>29544</v>
      </c>
      <c r="D7030" t="s">
        <v>98</v>
      </c>
      <c r="E7030">
        <v>5544</v>
      </c>
      <c r="F7030">
        <v>49</v>
      </c>
      <c r="G7030">
        <v>0</v>
      </c>
      <c r="H7030" t="s">
        <v>29545</v>
      </c>
      <c r="I7030">
        <v>10</v>
      </c>
      <c r="J7030" t="s">
        <v>29546</v>
      </c>
      <c r="K7030">
        <v>5</v>
      </c>
      <c r="L7030" t="s">
        <v>101</v>
      </c>
      <c r="M7030" t="s">
        <v>29547</v>
      </c>
    </row>
    <row r="7031" spans="1:13" x14ac:dyDescent="0.35">
      <c r="A7031" t="s">
        <v>29548</v>
      </c>
      <c r="B7031" t="s">
        <v>14</v>
      </c>
      <c r="C7031" t="s">
        <v>29549</v>
      </c>
      <c r="D7031" t="s">
        <v>98</v>
      </c>
      <c r="E7031">
        <v>1550</v>
      </c>
      <c r="F7031">
        <v>36</v>
      </c>
      <c r="G7031">
        <v>0</v>
      </c>
      <c r="H7031" t="s">
        <v>29550</v>
      </c>
      <c r="I7031">
        <v>10</v>
      </c>
      <c r="J7031" t="s">
        <v>29551</v>
      </c>
      <c r="K7031">
        <v>0</v>
      </c>
      <c r="L7031" t="s">
        <v>101</v>
      </c>
      <c r="M7031" t="s">
        <v>29552</v>
      </c>
    </row>
    <row r="7032" spans="1:13" x14ac:dyDescent="0.35">
      <c r="A7032" t="s">
        <v>29553</v>
      </c>
      <c r="B7032" t="s">
        <v>14</v>
      </c>
      <c r="C7032" t="s">
        <v>29554</v>
      </c>
      <c r="D7032" t="s">
        <v>98</v>
      </c>
      <c r="E7032">
        <v>223</v>
      </c>
      <c r="F7032">
        <v>19</v>
      </c>
      <c r="G7032">
        <v>0</v>
      </c>
      <c r="H7032" t="s">
        <v>29555</v>
      </c>
      <c r="I7032">
        <v>10</v>
      </c>
      <c r="J7032" t="s">
        <v>29556</v>
      </c>
      <c r="K7032">
        <v>2</v>
      </c>
      <c r="L7032" t="s">
        <v>101</v>
      </c>
      <c r="M7032" t="s">
        <v>29557</v>
      </c>
    </row>
    <row r="7033" spans="1:13" x14ac:dyDescent="0.35">
      <c r="A7033" t="s">
        <v>29558</v>
      </c>
      <c r="B7033" t="s">
        <v>14</v>
      </c>
      <c r="C7033" t="s">
        <v>29559</v>
      </c>
      <c r="D7033" t="s">
        <v>98</v>
      </c>
      <c r="E7033">
        <v>1131</v>
      </c>
      <c r="F7033">
        <v>34</v>
      </c>
      <c r="G7033">
        <v>0</v>
      </c>
      <c r="H7033" t="s">
        <v>29560</v>
      </c>
      <c r="I7033">
        <v>10</v>
      </c>
      <c r="J7033" t="s">
        <v>29561</v>
      </c>
      <c r="K7033">
        <v>3</v>
      </c>
      <c r="L7033" t="s">
        <v>101</v>
      </c>
      <c r="M7033" t="s">
        <v>29562</v>
      </c>
    </row>
    <row r="7034" spans="1:13" x14ac:dyDescent="0.35">
      <c r="A7034" t="s">
        <v>29563</v>
      </c>
      <c r="B7034" t="s">
        <v>14</v>
      </c>
      <c r="C7034" t="s">
        <v>29564</v>
      </c>
      <c r="D7034" t="s">
        <v>98</v>
      </c>
      <c r="E7034">
        <v>6498</v>
      </c>
      <c r="F7034">
        <v>93</v>
      </c>
      <c r="G7034">
        <v>0</v>
      </c>
      <c r="H7034" t="s">
        <v>29565</v>
      </c>
      <c r="I7034">
        <v>10</v>
      </c>
      <c r="J7034" t="s">
        <v>29566</v>
      </c>
      <c r="K7034">
        <v>3</v>
      </c>
      <c r="L7034" t="s">
        <v>101</v>
      </c>
      <c r="M7034" t="s">
        <v>29567</v>
      </c>
    </row>
    <row r="7035" spans="1:13" x14ac:dyDescent="0.35">
      <c r="A7035" t="s">
        <v>29568</v>
      </c>
      <c r="B7035" t="s">
        <v>14</v>
      </c>
      <c r="C7035" t="s">
        <v>29569</v>
      </c>
      <c r="D7035" t="s">
        <v>98</v>
      </c>
      <c r="E7035">
        <v>403</v>
      </c>
      <c r="F7035">
        <v>29</v>
      </c>
      <c r="G7035">
        <v>0</v>
      </c>
      <c r="H7035" t="s">
        <v>29570</v>
      </c>
      <c r="I7035">
        <v>10</v>
      </c>
      <c r="J7035" t="s">
        <v>29571</v>
      </c>
      <c r="K7035">
        <v>2</v>
      </c>
      <c r="L7035" t="s">
        <v>101</v>
      </c>
      <c r="M7035" t="s">
        <v>29572</v>
      </c>
    </row>
    <row r="7036" spans="1:13" x14ac:dyDescent="0.35">
      <c r="A7036" t="s">
        <v>29573</v>
      </c>
      <c r="B7036" t="s">
        <v>14</v>
      </c>
      <c r="C7036" t="s">
        <v>29574</v>
      </c>
      <c r="D7036" t="s">
        <v>98</v>
      </c>
      <c r="E7036">
        <v>1098</v>
      </c>
      <c r="F7036">
        <v>29</v>
      </c>
      <c r="G7036">
        <v>0</v>
      </c>
      <c r="H7036" t="s">
        <v>29575</v>
      </c>
      <c r="I7036">
        <v>10</v>
      </c>
      <c r="J7036" t="s">
        <v>29576</v>
      </c>
      <c r="K7036">
        <v>0</v>
      </c>
      <c r="L7036" t="s">
        <v>101</v>
      </c>
      <c r="M7036" t="s">
        <v>29577</v>
      </c>
    </row>
    <row r="7037" spans="1:13" x14ac:dyDescent="0.35">
      <c r="A7037" t="s">
        <v>29578</v>
      </c>
      <c r="B7037" t="s">
        <v>14</v>
      </c>
      <c r="C7037" t="s">
        <v>29579</v>
      </c>
      <c r="D7037" t="s">
        <v>98</v>
      </c>
      <c r="E7037">
        <v>305</v>
      </c>
      <c r="F7037">
        <v>20</v>
      </c>
      <c r="G7037">
        <v>0</v>
      </c>
      <c r="H7037" t="s">
        <v>29580</v>
      </c>
      <c r="I7037">
        <v>10</v>
      </c>
      <c r="J7037" t="s">
        <v>29581</v>
      </c>
      <c r="K7037">
        <v>0</v>
      </c>
      <c r="L7037" t="s">
        <v>101</v>
      </c>
      <c r="M7037" t="s">
        <v>29582</v>
      </c>
    </row>
    <row r="7038" spans="1:13" x14ac:dyDescent="0.35">
      <c r="A7038" t="s">
        <v>29583</v>
      </c>
      <c r="B7038" t="s">
        <v>14</v>
      </c>
      <c r="C7038" t="s">
        <v>29584</v>
      </c>
      <c r="D7038" t="s">
        <v>98</v>
      </c>
      <c r="E7038">
        <v>1140</v>
      </c>
      <c r="F7038">
        <v>33</v>
      </c>
      <c r="G7038">
        <v>0</v>
      </c>
      <c r="H7038" t="s">
        <v>29585</v>
      </c>
      <c r="I7038">
        <v>10</v>
      </c>
      <c r="J7038" t="s">
        <v>29541</v>
      </c>
      <c r="K7038">
        <v>4</v>
      </c>
      <c r="L7038" t="s">
        <v>101</v>
      </c>
      <c r="M7038" t="s">
        <v>29586</v>
      </c>
    </row>
    <row r="7039" spans="1:13" x14ac:dyDescent="0.35">
      <c r="A7039" t="s">
        <v>29587</v>
      </c>
      <c r="B7039" t="s">
        <v>14</v>
      </c>
      <c r="C7039" t="s">
        <v>29588</v>
      </c>
      <c r="D7039" t="s">
        <v>98</v>
      </c>
      <c r="E7039">
        <v>986</v>
      </c>
      <c r="F7039">
        <v>22</v>
      </c>
      <c r="G7039">
        <v>0</v>
      </c>
      <c r="H7039" t="s">
        <v>29589</v>
      </c>
      <c r="I7039">
        <v>10</v>
      </c>
      <c r="J7039" t="s">
        <v>29590</v>
      </c>
      <c r="K7039">
        <v>0</v>
      </c>
      <c r="L7039" t="s">
        <v>101</v>
      </c>
      <c r="M7039" t="s">
        <v>29591</v>
      </c>
    </row>
    <row r="7040" spans="1:13" x14ac:dyDescent="0.35">
      <c r="A7040" t="s">
        <v>29592</v>
      </c>
      <c r="B7040" t="s">
        <v>14</v>
      </c>
      <c r="C7040" t="s">
        <v>29593</v>
      </c>
      <c r="D7040" t="s">
        <v>98</v>
      </c>
      <c r="E7040">
        <v>585</v>
      </c>
      <c r="F7040">
        <v>24</v>
      </c>
      <c r="G7040">
        <v>0</v>
      </c>
      <c r="H7040" t="s">
        <v>29594</v>
      </c>
      <c r="I7040">
        <v>10</v>
      </c>
      <c r="J7040" t="s">
        <v>29595</v>
      </c>
      <c r="K7040">
        <v>2</v>
      </c>
      <c r="L7040" t="s">
        <v>101</v>
      </c>
      <c r="M7040" t="s">
        <v>29596</v>
      </c>
    </row>
    <row r="7041" spans="1:13" x14ac:dyDescent="0.35">
      <c r="A7041" t="s">
        <v>29597</v>
      </c>
      <c r="B7041" t="s">
        <v>14</v>
      </c>
      <c r="C7041" t="s">
        <v>29598</v>
      </c>
      <c r="D7041" t="s">
        <v>98</v>
      </c>
      <c r="E7041">
        <v>2094</v>
      </c>
      <c r="F7041">
        <v>57</v>
      </c>
      <c r="G7041">
        <v>0</v>
      </c>
      <c r="H7041" t="s">
        <v>29599</v>
      </c>
      <c r="I7041">
        <v>10</v>
      </c>
      <c r="J7041" t="s">
        <v>29600</v>
      </c>
      <c r="K7041">
        <v>1</v>
      </c>
      <c r="L7041" t="s">
        <v>101</v>
      </c>
      <c r="M7041" t="s">
        <v>29601</v>
      </c>
    </row>
    <row r="7042" spans="1:13" x14ac:dyDescent="0.35">
      <c r="A7042" t="s">
        <v>29602</v>
      </c>
      <c r="B7042" t="s">
        <v>14</v>
      </c>
      <c r="C7042" t="s">
        <v>29603</v>
      </c>
      <c r="D7042" t="s">
        <v>98</v>
      </c>
      <c r="E7042">
        <v>354</v>
      </c>
      <c r="F7042">
        <v>17</v>
      </c>
      <c r="G7042">
        <v>0</v>
      </c>
      <c r="H7042" t="s">
        <v>29604</v>
      </c>
      <c r="I7042">
        <v>10</v>
      </c>
      <c r="J7042" t="s">
        <v>29605</v>
      </c>
      <c r="K7042">
        <v>1</v>
      </c>
      <c r="L7042" t="s">
        <v>101</v>
      </c>
      <c r="M7042" t="s">
        <v>29606</v>
      </c>
    </row>
    <row r="7043" spans="1:13" x14ac:dyDescent="0.35">
      <c r="A7043" t="s">
        <v>29607</v>
      </c>
      <c r="B7043" t="s">
        <v>14</v>
      </c>
      <c r="C7043" t="s">
        <v>29608</v>
      </c>
      <c r="D7043" t="s">
        <v>98</v>
      </c>
      <c r="E7043">
        <v>225</v>
      </c>
      <c r="F7043">
        <v>21</v>
      </c>
      <c r="G7043">
        <v>0</v>
      </c>
      <c r="H7043" t="s">
        <v>29609</v>
      </c>
      <c r="I7043">
        <v>10</v>
      </c>
      <c r="J7043" t="s">
        <v>29610</v>
      </c>
      <c r="K7043">
        <v>2</v>
      </c>
      <c r="L7043" t="s">
        <v>101</v>
      </c>
      <c r="M7043" t="s">
        <v>29611</v>
      </c>
    </row>
    <row r="7044" spans="1:13" x14ac:dyDescent="0.35">
      <c r="A7044" t="s">
        <v>29612</v>
      </c>
      <c r="B7044" t="s">
        <v>14</v>
      </c>
      <c r="C7044" t="s">
        <v>29613</v>
      </c>
      <c r="D7044" t="s">
        <v>98</v>
      </c>
      <c r="E7044">
        <v>501448</v>
      </c>
      <c r="F7044">
        <v>2591</v>
      </c>
      <c r="G7044">
        <v>0</v>
      </c>
      <c r="H7044" t="s">
        <v>29614</v>
      </c>
      <c r="I7044">
        <v>10</v>
      </c>
      <c r="J7044" t="s">
        <v>29615</v>
      </c>
      <c r="K7044">
        <v>26</v>
      </c>
      <c r="L7044" t="s">
        <v>101</v>
      </c>
      <c r="M7044" t="s">
        <v>29616</v>
      </c>
    </row>
    <row r="7045" spans="1:13" x14ac:dyDescent="0.35">
      <c r="A7045" t="s">
        <v>29617</v>
      </c>
      <c r="B7045" t="s">
        <v>14</v>
      </c>
      <c r="C7045" t="s">
        <v>29618</v>
      </c>
      <c r="D7045" t="s">
        <v>98</v>
      </c>
      <c r="E7045">
        <v>627</v>
      </c>
      <c r="F7045">
        <v>25</v>
      </c>
      <c r="G7045">
        <v>0</v>
      </c>
      <c r="H7045" t="s">
        <v>29619</v>
      </c>
      <c r="I7045">
        <v>10</v>
      </c>
      <c r="J7045" t="s">
        <v>29541</v>
      </c>
      <c r="K7045">
        <v>0</v>
      </c>
      <c r="L7045" t="s">
        <v>101</v>
      </c>
      <c r="M7045" t="s">
        <v>29620</v>
      </c>
    </row>
    <row r="7046" spans="1:13" x14ac:dyDescent="0.35">
      <c r="A7046" t="s">
        <v>29621</v>
      </c>
      <c r="B7046" t="s">
        <v>14</v>
      </c>
      <c r="C7046" t="s">
        <v>29622</v>
      </c>
      <c r="D7046" t="s">
        <v>98</v>
      </c>
      <c r="E7046">
        <v>281</v>
      </c>
      <c r="F7046">
        <v>20</v>
      </c>
      <c r="G7046">
        <v>0</v>
      </c>
      <c r="H7046" t="s">
        <v>29623</v>
      </c>
      <c r="I7046">
        <v>10</v>
      </c>
      <c r="J7046" t="s">
        <v>29624</v>
      </c>
      <c r="K7046">
        <v>0</v>
      </c>
      <c r="L7046" t="s">
        <v>101</v>
      </c>
      <c r="M7046" t="s">
        <v>29625</v>
      </c>
    </row>
    <row r="7047" spans="1:13" x14ac:dyDescent="0.35">
      <c r="A7047" t="s">
        <v>29626</v>
      </c>
      <c r="B7047" t="s">
        <v>14</v>
      </c>
      <c r="C7047" t="s">
        <v>29627</v>
      </c>
      <c r="D7047" t="s">
        <v>98</v>
      </c>
      <c r="E7047">
        <v>1847</v>
      </c>
      <c r="F7047">
        <v>47</v>
      </c>
      <c r="G7047">
        <v>0</v>
      </c>
      <c r="H7047" t="s">
        <v>29628</v>
      </c>
      <c r="I7047">
        <v>10</v>
      </c>
      <c r="J7047" t="s">
        <v>29629</v>
      </c>
      <c r="K7047">
        <v>1</v>
      </c>
      <c r="L7047" t="s">
        <v>101</v>
      </c>
      <c r="M7047" t="s">
        <v>29630</v>
      </c>
    </row>
    <row r="7048" spans="1:13" x14ac:dyDescent="0.35">
      <c r="A7048" t="s">
        <v>29631</v>
      </c>
      <c r="B7048" t="s">
        <v>14</v>
      </c>
      <c r="C7048" t="s">
        <v>29632</v>
      </c>
      <c r="D7048" t="s">
        <v>98</v>
      </c>
      <c r="E7048">
        <v>3145</v>
      </c>
      <c r="F7048">
        <v>66</v>
      </c>
      <c r="G7048">
        <v>0</v>
      </c>
      <c r="H7048" t="s">
        <v>29633</v>
      </c>
      <c r="I7048">
        <v>10</v>
      </c>
      <c r="J7048" t="s">
        <v>29634</v>
      </c>
      <c r="K7048">
        <v>3</v>
      </c>
      <c r="L7048" t="s">
        <v>101</v>
      </c>
      <c r="M7048" t="s">
        <v>29635</v>
      </c>
    </row>
    <row r="7049" spans="1:13" x14ac:dyDescent="0.35">
      <c r="A7049" t="s">
        <v>29636</v>
      </c>
      <c r="B7049" t="s">
        <v>14</v>
      </c>
      <c r="C7049" t="s">
        <v>29637</v>
      </c>
      <c r="D7049" t="s">
        <v>98</v>
      </c>
      <c r="E7049">
        <v>1198</v>
      </c>
      <c r="F7049">
        <v>38</v>
      </c>
      <c r="G7049">
        <v>0</v>
      </c>
      <c r="H7049" t="s">
        <v>29638</v>
      </c>
      <c r="I7049">
        <v>10</v>
      </c>
      <c r="J7049" t="s">
        <v>29541</v>
      </c>
      <c r="K7049">
        <v>2</v>
      </c>
      <c r="L7049" t="s">
        <v>101</v>
      </c>
      <c r="M7049" t="s">
        <v>29639</v>
      </c>
    </row>
    <row r="7050" spans="1:13" x14ac:dyDescent="0.35">
      <c r="A7050" t="s">
        <v>29640</v>
      </c>
      <c r="B7050" t="s">
        <v>14</v>
      </c>
      <c r="C7050" t="s">
        <v>29641</v>
      </c>
      <c r="D7050" t="s">
        <v>98</v>
      </c>
      <c r="E7050">
        <v>1819</v>
      </c>
      <c r="F7050">
        <v>36</v>
      </c>
      <c r="G7050">
        <v>0</v>
      </c>
      <c r="H7050" t="s">
        <v>29642</v>
      </c>
      <c r="I7050">
        <v>10</v>
      </c>
      <c r="J7050" t="s">
        <v>29643</v>
      </c>
      <c r="K7050">
        <v>1</v>
      </c>
      <c r="L7050" t="s">
        <v>101</v>
      </c>
      <c r="M7050" t="s">
        <v>29644</v>
      </c>
    </row>
    <row r="7051" spans="1:13" x14ac:dyDescent="0.35">
      <c r="A7051" t="s">
        <v>29645</v>
      </c>
      <c r="B7051" t="s">
        <v>14</v>
      </c>
      <c r="C7051" t="s">
        <v>29646</v>
      </c>
      <c r="D7051" t="s">
        <v>98</v>
      </c>
      <c r="E7051">
        <v>13726</v>
      </c>
      <c r="F7051">
        <v>171</v>
      </c>
      <c r="G7051">
        <v>0</v>
      </c>
      <c r="H7051" t="s">
        <v>29647</v>
      </c>
      <c r="I7051">
        <v>10</v>
      </c>
      <c r="J7051" t="s">
        <v>29648</v>
      </c>
      <c r="K7051">
        <v>3</v>
      </c>
      <c r="L7051" t="s">
        <v>101</v>
      </c>
      <c r="M7051" t="s">
        <v>29649</v>
      </c>
    </row>
    <row r="7052" spans="1:13" x14ac:dyDescent="0.35">
      <c r="A7052" t="s">
        <v>29650</v>
      </c>
      <c r="B7052" t="s">
        <v>14</v>
      </c>
      <c r="C7052" t="s">
        <v>29651</v>
      </c>
      <c r="D7052" t="s">
        <v>98</v>
      </c>
      <c r="E7052">
        <v>570</v>
      </c>
      <c r="F7052">
        <v>19</v>
      </c>
      <c r="G7052">
        <v>0</v>
      </c>
      <c r="H7052" t="s">
        <v>29652</v>
      </c>
      <c r="I7052">
        <v>10</v>
      </c>
      <c r="J7052" t="s">
        <v>29653</v>
      </c>
      <c r="K7052">
        <v>0</v>
      </c>
      <c r="L7052" t="s">
        <v>101</v>
      </c>
      <c r="M7052" t="s">
        <v>29654</v>
      </c>
    </row>
    <row r="7053" spans="1:13" x14ac:dyDescent="0.35">
      <c r="A7053" t="s">
        <v>29655</v>
      </c>
      <c r="B7053" t="s">
        <v>14</v>
      </c>
      <c r="C7053" t="s">
        <v>29656</v>
      </c>
      <c r="D7053" t="s">
        <v>98</v>
      </c>
      <c r="E7053">
        <v>1191</v>
      </c>
      <c r="F7053">
        <v>30</v>
      </c>
      <c r="G7053">
        <v>0</v>
      </c>
      <c r="H7053" t="s">
        <v>29657</v>
      </c>
      <c r="I7053">
        <v>10</v>
      </c>
      <c r="J7053" t="s">
        <v>29658</v>
      </c>
      <c r="K7053">
        <v>0</v>
      </c>
      <c r="L7053" t="s">
        <v>101</v>
      </c>
      <c r="M7053" t="s">
        <v>29659</v>
      </c>
    </row>
    <row r="7054" spans="1:13" x14ac:dyDescent="0.35">
      <c r="A7054" t="s">
        <v>29660</v>
      </c>
      <c r="B7054" t="s">
        <v>14</v>
      </c>
      <c r="C7054" t="s">
        <v>29661</v>
      </c>
      <c r="D7054" t="s">
        <v>98</v>
      </c>
      <c r="E7054">
        <v>2877</v>
      </c>
      <c r="F7054">
        <v>37</v>
      </c>
      <c r="G7054">
        <v>0</v>
      </c>
      <c r="H7054" t="s">
        <v>29662</v>
      </c>
      <c r="I7054">
        <v>10</v>
      </c>
      <c r="J7054" t="s">
        <v>29663</v>
      </c>
      <c r="K7054">
        <v>1</v>
      </c>
      <c r="L7054" t="s">
        <v>101</v>
      </c>
      <c r="M7054" t="s">
        <v>29664</v>
      </c>
    </row>
    <row r="7055" spans="1:13" x14ac:dyDescent="0.35">
      <c r="A7055" t="s">
        <v>29665</v>
      </c>
      <c r="B7055" t="s">
        <v>14</v>
      </c>
      <c r="C7055" t="s">
        <v>29666</v>
      </c>
      <c r="D7055" t="s">
        <v>98</v>
      </c>
      <c r="E7055">
        <v>321</v>
      </c>
      <c r="F7055">
        <v>19</v>
      </c>
      <c r="G7055">
        <v>0</v>
      </c>
      <c r="H7055" t="s">
        <v>29667</v>
      </c>
      <c r="I7055">
        <v>10</v>
      </c>
      <c r="J7055" t="s">
        <v>29668</v>
      </c>
      <c r="K7055">
        <v>0</v>
      </c>
      <c r="L7055" t="s">
        <v>101</v>
      </c>
      <c r="M7055" t="s">
        <v>29669</v>
      </c>
    </row>
    <row r="7056" spans="1:13" x14ac:dyDescent="0.35">
      <c r="A7056" t="s">
        <v>29670</v>
      </c>
      <c r="B7056" t="s">
        <v>14</v>
      </c>
      <c r="C7056" t="s">
        <v>29671</v>
      </c>
      <c r="D7056" t="s">
        <v>98</v>
      </c>
      <c r="E7056">
        <v>786</v>
      </c>
      <c r="F7056">
        <v>24</v>
      </c>
      <c r="G7056">
        <v>0</v>
      </c>
      <c r="H7056" t="s">
        <v>29672</v>
      </c>
      <c r="I7056">
        <v>10</v>
      </c>
      <c r="J7056" t="s">
        <v>29673</v>
      </c>
      <c r="K7056">
        <v>0</v>
      </c>
      <c r="L7056" t="s">
        <v>101</v>
      </c>
      <c r="M7056" t="s">
        <v>29674</v>
      </c>
    </row>
    <row r="7057" spans="1:13" x14ac:dyDescent="0.35">
      <c r="A7057" t="s">
        <v>29675</v>
      </c>
      <c r="B7057" t="s">
        <v>14</v>
      </c>
      <c r="C7057" t="s">
        <v>29676</v>
      </c>
      <c r="D7057" t="s">
        <v>98</v>
      </c>
      <c r="E7057">
        <v>5286</v>
      </c>
      <c r="F7057">
        <v>101</v>
      </c>
      <c r="G7057">
        <v>0</v>
      </c>
      <c r="H7057" t="s">
        <v>29677</v>
      </c>
      <c r="I7057">
        <v>10</v>
      </c>
      <c r="J7057" t="s">
        <v>29541</v>
      </c>
      <c r="K7057">
        <v>2</v>
      </c>
      <c r="L7057" t="s">
        <v>101</v>
      </c>
      <c r="M7057" t="s">
        <v>29678</v>
      </c>
    </row>
    <row r="7058" spans="1:13" x14ac:dyDescent="0.35">
      <c r="A7058" t="s">
        <v>29679</v>
      </c>
      <c r="B7058" t="s">
        <v>14</v>
      </c>
      <c r="C7058" t="s">
        <v>29680</v>
      </c>
      <c r="D7058" t="s">
        <v>98</v>
      </c>
      <c r="E7058">
        <v>2248</v>
      </c>
      <c r="F7058">
        <v>61</v>
      </c>
      <c r="G7058">
        <v>0</v>
      </c>
      <c r="H7058" t="s">
        <v>29681</v>
      </c>
      <c r="I7058">
        <v>10</v>
      </c>
      <c r="J7058" t="s">
        <v>29682</v>
      </c>
      <c r="K7058">
        <v>0</v>
      </c>
      <c r="L7058" t="s">
        <v>101</v>
      </c>
      <c r="M7058" t="s">
        <v>29683</v>
      </c>
    </row>
    <row r="7059" spans="1:13" x14ac:dyDescent="0.35">
      <c r="A7059" t="s">
        <v>29684</v>
      </c>
      <c r="B7059" t="s">
        <v>14</v>
      </c>
      <c r="C7059" t="s">
        <v>29685</v>
      </c>
      <c r="D7059" t="s">
        <v>98</v>
      </c>
      <c r="E7059">
        <v>551</v>
      </c>
      <c r="F7059">
        <v>26</v>
      </c>
      <c r="G7059">
        <v>0</v>
      </c>
      <c r="H7059" t="s">
        <v>29686</v>
      </c>
      <c r="I7059">
        <v>10</v>
      </c>
      <c r="J7059" t="s">
        <v>29687</v>
      </c>
      <c r="K7059">
        <v>3</v>
      </c>
      <c r="L7059" t="s">
        <v>101</v>
      </c>
      <c r="M7059" t="s">
        <v>29688</v>
      </c>
    </row>
    <row r="7060" spans="1:13" x14ac:dyDescent="0.35">
      <c r="A7060" t="s">
        <v>29689</v>
      </c>
      <c r="B7060" t="s">
        <v>14</v>
      </c>
      <c r="C7060" t="s">
        <v>29690</v>
      </c>
      <c r="D7060" t="s">
        <v>98</v>
      </c>
      <c r="E7060">
        <v>689</v>
      </c>
      <c r="F7060">
        <v>16</v>
      </c>
      <c r="G7060">
        <v>0</v>
      </c>
      <c r="H7060" t="s">
        <v>29691</v>
      </c>
      <c r="I7060">
        <v>10</v>
      </c>
      <c r="J7060" t="s">
        <v>29692</v>
      </c>
      <c r="K7060">
        <v>2</v>
      </c>
      <c r="L7060" t="s">
        <v>101</v>
      </c>
      <c r="M7060" t="s">
        <v>29693</v>
      </c>
    </row>
    <row r="7061" spans="1:13" x14ac:dyDescent="0.35">
      <c r="A7061" t="s">
        <v>29694</v>
      </c>
      <c r="B7061" t="s">
        <v>14</v>
      </c>
      <c r="C7061" t="s">
        <v>29695</v>
      </c>
      <c r="D7061" t="s">
        <v>98</v>
      </c>
      <c r="E7061">
        <v>3084</v>
      </c>
      <c r="F7061">
        <v>54</v>
      </c>
      <c r="G7061">
        <v>0</v>
      </c>
      <c r="H7061" t="s">
        <v>29696</v>
      </c>
      <c r="I7061">
        <v>10</v>
      </c>
      <c r="J7061" t="s">
        <v>29697</v>
      </c>
      <c r="K7061">
        <v>1</v>
      </c>
      <c r="L7061" t="s">
        <v>101</v>
      </c>
      <c r="M7061" t="s">
        <v>29698</v>
      </c>
    </row>
    <row r="7062" spans="1:13" x14ac:dyDescent="0.35">
      <c r="A7062" t="s">
        <v>29699</v>
      </c>
      <c r="B7062" t="s">
        <v>14</v>
      </c>
      <c r="C7062" t="s">
        <v>29700</v>
      </c>
      <c r="D7062" t="s">
        <v>98</v>
      </c>
      <c r="E7062">
        <v>2642</v>
      </c>
      <c r="F7062">
        <v>71</v>
      </c>
      <c r="G7062">
        <v>0</v>
      </c>
      <c r="H7062" t="s">
        <v>29701</v>
      </c>
      <c r="I7062">
        <v>10</v>
      </c>
      <c r="J7062" t="s">
        <v>29541</v>
      </c>
      <c r="K7062">
        <v>0</v>
      </c>
      <c r="L7062" t="s">
        <v>101</v>
      </c>
      <c r="M7062" t="s">
        <v>29702</v>
      </c>
    </row>
    <row r="7063" spans="1:13" x14ac:dyDescent="0.35">
      <c r="A7063" t="s">
        <v>29703</v>
      </c>
      <c r="B7063" t="s">
        <v>14</v>
      </c>
      <c r="C7063" t="s">
        <v>29704</v>
      </c>
      <c r="D7063" t="s">
        <v>98</v>
      </c>
      <c r="E7063">
        <v>485</v>
      </c>
      <c r="F7063">
        <v>17</v>
      </c>
      <c r="G7063">
        <v>0</v>
      </c>
      <c r="H7063" t="s">
        <v>29705</v>
      </c>
      <c r="I7063">
        <v>10</v>
      </c>
      <c r="J7063" t="s">
        <v>29706</v>
      </c>
      <c r="K7063">
        <v>0</v>
      </c>
      <c r="L7063" t="s">
        <v>101</v>
      </c>
      <c r="M7063" t="s">
        <v>29707</v>
      </c>
    </row>
    <row r="7064" spans="1:13" x14ac:dyDescent="0.35">
      <c r="A7064" t="s">
        <v>29708</v>
      </c>
      <c r="B7064" t="s">
        <v>14</v>
      </c>
      <c r="C7064" t="s">
        <v>29709</v>
      </c>
      <c r="D7064" t="s">
        <v>98</v>
      </c>
      <c r="E7064">
        <v>13352</v>
      </c>
      <c r="F7064">
        <v>244</v>
      </c>
      <c r="G7064">
        <v>0</v>
      </c>
      <c r="H7064" t="s">
        <v>29710</v>
      </c>
      <c r="I7064">
        <v>10</v>
      </c>
      <c r="J7064" t="s">
        <v>29541</v>
      </c>
      <c r="K7064">
        <v>10</v>
      </c>
      <c r="L7064" t="s">
        <v>101</v>
      </c>
      <c r="M7064" t="s">
        <v>29711</v>
      </c>
    </row>
    <row r="7065" spans="1:13" x14ac:dyDescent="0.35">
      <c r="A7065" t="s">
        <v>29712</v>
      </c>
      <c r="B7065" t="s">
        <v>14</v>
      </c>
      <c r="C7065" t="s">
        <v>29713</v>
      </c>
      <c r="D7065" t="s">
        <v>98</v>
      </c>
      <c r="E7065">
        <v>613</v>
      </c>
      <c r="F7065">
        <v>24</v>
      </c>
      <c r="G7065">
        <v>0</v>
      </c>
      <c r="H7065" t="s">
        <v>29714</v>
      </c>
      <c r="I7065">
        <v>10</v>
      </c>
      <c r="J7065" t="s">
        <v>29715</v>
      </c>
      <c r="K7065">
        <v>1</v>
      </c>
      <c r="L7065" t="s">
        <v>101</v>
      </c>
      <c r="M7065" t="s">
        <v>29716</v>
      </c>
    </row>
    <row r="7066" spans="1:13" x14ac:dyDescent="0.35">
      <c r="A7066" t="s">
        <v>29717</v>
      </c>
      <c r="B7066" t="s">
        <v>14</v>
      </c>
      <c r="C7066" t="s">
        <v>29718</v>
      </c>
      <c r="D7066" t="s">
        <v>98</v>
      </c>
      <c r="E7066">
        <v>6110</v>
      </c>
      <c r="F7066">
        <v>63</v>
      </c>
      <c r="G7066">
        <v>0</v>
      </c>
      <c r="H7066" t="s">
        <v>29719</v>
      </c>
      <c r="I7066">
        <v>10</v>
      </c>
      <c r="J7066" t="s">
        <v>29720</v>
      </c>
      <c r="K7066">
        <v>1</v>
      </c>
      <c r="L7066" t="s">
        <v>101</v>
      </c>
      <c r="M7066" t="s">
        <v>29721</v>
      </c>
    </row>
    <row r="7067" spans="1:13" x14ac:dyDescent="0.35">
      <c r="A7067" t="s">
        <v>29722</v>
      </c>
      <c r="B7067" t="s">
        <v>14</v>
      </c>
      <c r="C7067" t="s">
        <v>29723</v>
      </c>
      <c r="D7067" t="s">
        <v>98</v>
      </c>
      <c r="E7067">
        <v>14029</v>
      </c>
      <c r="F7067">
        <v>185</v>
      </c>
      <c r="G7067">
        <v>0</v>
      </c>
      <c r="H7067" t="s">
        <v>29724</v>
      </c>
      <c r="I7067">
        <v>10</v>
      </c>
      <c r="J7067" t="s">
        <v>29541</v>
      </c>
      <c r="K7067">
        <v>7</v>
      </c>
      <c r="L7067" t="s">
        <v>101</v>
      </c>
      <c r="M7067" t="s">
        <v>29725</v>
      </c>
    </row>
    <row r="7068" spans="1:13" x14ac:dyDescent="0.35">
      <c r="A7068" t="s">
        <v>29726</v>
      </c>
      <c r="B7068" t="s">
        <v>14</v>
      </c>
      <c r="C7068" t="s">
        <v>29727</v>
      </c>
      <c r="D7068" t="s">
        <v>98</v>
      </c>
      <c r="E7068">
        <v>26564</v>
      </c>
      <c r="F7068">
        <v>551</v>
      </c>
      <c r="G7068">
        <v>0</v>
      </c>
      <c r="H7068" t="s">
        <v>29728</v>
      </c>
      <c r="I7068">
        <v>10</v>
      </c>
      <c r="J7068" t="s">
        <v>29541</v>
      </c>
      <c r="K7068">
        <v>5</v>
      </c>
      <c r="L7068" t="s">
        <v>101</v>
      </c>
      <c r="M7068" t="s">
        <v>29729</v>
      </c>
    </row>
    <row r="7069" spans="1:13" x14ac:dyDescent="0.35">
      <c r="A7069" t="s">
        <v>29730</v>
      </c>
      <c r="B7069" t="s">
        <v>14</v>
      </c>
      <c r="C7069" t="s">
        <v>29731</v>
      </c>
      <c r="D7069" t="s">
        <v>98</v>
      </c>
      <c r="E7069">
        <v>1561</v>
      </c>
      <c r="F7069">
        <v>22</v>
      </c>
      <c r="G7069">
        <v>0</v>
      </c>
      <c r="H7069" t="s">
        <v>29732</v>
      </c>
      <c r="I7069">
        <v>10</v>
      </c>
      <c r="J7069" t="s">
        <v>29733</v>
      </c>
      <c r="K7069">
        <v>3</v>
      </c>
      <c r="L7069" t="s">
        <v>101</v>
      </c>
      <c r="M7069" t="s">
        <v>29734</v>
      </c>
    </row>
    <row r="7070" spans="1:13" x14ac:dyDescent="0.35">
      <c r="A7070" t="s">
        <v>29735</v>
      </c>
      <c r="B7070" t="s">
        <v>14</v>
      </c>
      <c r="C7070" t="s">
        <v>29736</v>
      </c>
      <c r="D7070" t="s">
        <v>98</v>
      </c>
      <c r="E7070">
        <v>2372</v>
      </c>
      <c r="F7070">
        <v>34</v>
      </c>
      <c r="G7070">
        <v>0</v>
      </c>
      <c r="H7070" t="s">
        <v>29737</v>
      </c>
      <c r="I7070">
        <v>10</v>
      </c>
      <c r="J7070" t="s">
        <v>29738</v>
      </c>
      <c r="K7070">
        <v>1</v>
      </c>
      <c r="L7070" t="s">
        <v>101</v>
      </c>
      <c r="M7070" t="s">
        <v>29739</v>
      </c>
    </row>
    <row r="7071" spans="1:13" x14ac:dyDescent="0.35">
      <c r="A7071" t="s">
        <v>29740</v>
      </c>
      <c r="B7071" t="s">
        <v>14</v>
      </c>
      <c r="C7071" t="s">
        <v>29741</v>
      </c>
      <c r="D7071" t="s">
        <v>98</v>
      </c>
      <c r="E7071">
        <v>1430</v>
      </c>
      <c r="F7071">
        <v>36</v>
      </c>
      <c r="G7071">
        <v>0</v>
      </c>
      <c r="H7071" t="s">
        <v>29742</v>
      </c>
      <c r="I7071">
        <v>10</v>
      </c>
      <c r="J7071" t="s">
        <v>29541</v>
      </c>
      <c r="K7071">
        <v>2</v>
      </c>
      <c r="L7071" t="s">
        <v>101</v>
      </c>
      <c r="M7071" t="s">
        <v>29743</v>
      </c>
    </row>
    <row r="7072" spans="1:13" x14ac:dyDescent="0.35">
      <c r="A7072" t="s">
        <v>29744</v>
      </c>
      <c r="B7072" t="s">
        <v>14</v>
      </c>
      <c r="C7072" t="s">
        <v>29745</v>
      </c>
      <c r="D7072" t="s">
        <v>98</v>
      </c>
      <c r="E7072">
        <v>3493</v>
      </c>
      <c r="F7072">
        <v>63</v>
      </c>
      <c r="G7072">
        <v>0</v>
      </c>
      <c r="H7072" t="s">
        <v>29746</v>
      </c>
      <c r="I7072">
        <v>10</v>
      </c>
      <c r="J7072" t="s">
        <v>29541</v>
      </c>
      <c r="K7072">
        <v>0</v>
      </c>
      <c r="L7072" t="s">
        <v>101</v>
      </c>
      <c r="M7072" t="s">
        <v>29747</v>
      </c>
    </row>
    <row r="7073" spans="1:13" x14ac:dyDescent="0.35">
      <c r="A7073" t="s">
        <v>29748</v>
      </c>
      <c r="B7073" t="s">
        <v>14</v>
      </c>
      <c r="C7073" t="s">
        <v>29749</v>
      </c>
      <c r="D7073" t="s">
        <v>98</v>
      </c>
      <c r="E7073">
        <v>581</v>
      </c>
      <c r="F7073">
        <v>21</v>
      </c>
      <c r="G7073">
        <v>0</v>
      </c>
      <c r="H7073" t="s">
        <v>29750</v>
      </c>
      <c r="I7073">
        <v>10</v>
      </c>
      <c r="J7073" t="s">
        <v>29541</v>
      </c>
      <c r="K7073">
        <v>1</v>
      </c>
      <c r="L7073" t="s">
        <v>101</v>
      </c>
      <c r="M7073" t="s">
        <v>29751</v>
      </c>
    </row>
    <row r="7074" spans="1:13" x14ac:dyDescent="0.35">
      <c r="A7074" t="s">
        <v>29752</v>
      </c>
      <c r="B7074" t="s">
        <v>14</v>
      </c>
      <c r="C7074" t="s">
        <v>29753</v>
      </c>
      <c r="D7074" t="s">
        <v>98</v>
      </c>
      <c r="E7074">
        <v>957</v>
      </c>
      <c r="F7074">
        <v>29</v>
      </c>
      <c r="G7074">
        <v>0</v>
      </c>
      <c r="H7074" t="s">
        <v>29754</v>
      </c>
      <c r="I7074">
        <v>10</v>
      </c>
      <c r="J7074" t="s">
        <v>29541</v>
      </c>
      <c r="K7074">
        <v>0</v>
      </c>
      <c r="L7074" t="s">
        <v>101</v>
      </c>
      <c r="M7074" t="s">
        <v>29755</v>
      </c>
    </row>
    <row r="7075" spans="1:13" x14ac:dyDescent="0.35">
      <c r="A7075" t="s">
        <v>29756</v>
      </c>
      <c r="B7075" t="s">
        <v>14</v>
      </c>
      <c r="C7075" t="s">
        <v>29757</v>
      </c>
      <c r="D7075" t="s">
        <v>98</v>
      </c>
      <c r="E7075">
        <v>390</v>
      </c>
      <c r="F7075">
        <v>19</v>
      </c>
      <c r="G7075">
        <v>0</v>
      </c>
      <c r="H7075" t="s">
        <v>29758</v>
      </c>
      <c r="I7075">
        <v>10</v>
      </c>
      <c r="J7075" t="s">
        <v>29541</v>
      </c>
      <c r="K7075">
        <v>0</v>
      </c>
      <c r="L7075" t="s">
        <v>101</v>
      </c>
      <c r="M7075" t="s">
        <v>29759</v>
      </c>
    </row>
    <row r="7076" spans="1:13" x14ac:dyDescent="0.35">
      <c r="A7076" t="s">
        <v>29760</v>
      </c>
      <c r="B7076" t="s">
        <v>14</v>
      </c>
      <c r="C7076" t="s">
        <v>29761</v>
      </c>
      <c r="D7076" t="s">
        <v>98</v>
      </c>
      <c r="E7076">
        <v>3993</v>
      </c>
      <c r="F7076">
        <v>61</v>
      </c>
      <c r="G7076">
        <v>0</v>
      </c>
      <c r="H7076" t="s">
        <v>29762</v>
      </c>
      <c r="I7076">
        <v>10</v>
      </c>
      <c r="J7076" t="s">
        <v>29541</v>
      </c>
      <c r="K7076">
        <v>1</v>
      </c>
      <c r="L7076" t="s">
        <v>101</v>
      </c>
      <c r="M7076" t="s">
        <v>29763</v>
      </c>
    </row>
    <row r="7077" spans="1:13" x14ac:dyDescent="0.35">
      <c r="A7077" t="s">
        <v>29764</v>
      </c>
      <c r="B7077" t="s">
        <v>14</v>
      </c>
      <c r="C7077" t="s">
        <v>29765</v>
      </c>
      <c r="D7077" t="s">
        <v>98</v>
      </c>
      <c r="E7077">
        <v>7835</v>
      </c>
      <c r="F7077">
        <v>67</v>
      </c>
      <c r="G7077">
        <v>0</v>
      </c>
      <c r="H7077" t="s">
        <v>29766</v>
      </c>
      <c r="I7077">
        <v>10</v>
      </c>
      <c r="J7077" t="s">
        <v>29541</v>
      </c>
      <c r="K7077">
        <v>2</v>
      </c>
      <c r="L7077" t="s">
        <v>101</v>
      </c>
      <c r="M7077" t="s">
        <v>29767</v>
      </c>
    </row>
    <row r="7078" spans="1:13" x14ac:dyDescent="0.35">
      <c r="A7078" t="s">
        <v>29768</v>
      </c>
      <c r="B7078" t="s">
        <v>14</v>
      </c>
      <c r="C7078" t="s">
        <v>29769</v>
      </c>
      <c r="D7078" t="s">
        <v>98</v>
      </c>
      <c r="E7078">
        <v>26020</v>
      </c>
      <c r="F7078">
        <v>83</v>
      </c>
      <c r="G7078">
        <v>0</v>
      </c>
      <c r="H7078" t="s">
        <v>29770</v>
      </c>
      <c r="I7078">
        <v>10</v>
      </c>
      <c r="J7078" t="s">
        <v>29541</v>
      </c>
      <c r="K7078">
        <v>0</v>
      </c>
      <c r="L7078" t="s">
        <v>101</v>
      </c>
      <c r="M7078" t="s">
        <v>29771</v>
      </c>
    </row>
    <row r="7079" spans="1:13" x14ac:dyDescent="0.35">
      <c r="A7079" t="s">
        <v>29772</v>
      </c>
      <c r="B7079" t="s">
        <v>14</v>
      </c>
      <c r="C7079" t="s">
        <v>29773</v>
      </c>
      <c r="D7079" t="s">
        <v>98</v>
      </c>
      <c r="E7079">
        <v>2180</v>
      </c>
      <c r="F7079">
        <v>67</v>
      </c>
      <c r="G7079">
        <v>0</v>
      </c>
      <c r="H7079" t="s">
        <v>29774</v>
      </c>
      <c r="I7079">
        <v>10</v>
      </c>
      <c r="J7079" t="s">
        <v>29541</v>
      </c>
      <c r="K7079">
        <v>0</v>
      </c>
      <c r="L7079" t="s">
        <v>101</v>
      </c>
      <c r="M7079" t="s">
        <v>29775</v>
      </c>
    </row>
    <row r="7080" spans="1:13" x14ac:dyDescent="0.35">
      <c r="A7080" t="s">
        <v>29776</v>
      </c>
      <c r="B7080" t="s">
        <v>14</v>
      </c>
      <c r="C7080" t="s">
        <v>29777</v>
      </c>
      <c r="D7080" t="s">
        <v>98</v>
      </c>
      <c r="E7080">
        <v>440</v>
      </c>
      <c r="F7080">
        <v>21</v>
      </c>
      <c r="G7080">
        <v>0</v>
      </c>
      <c r="H7080" t="s">
        <v>29778</v>
      </c>
      <c r="I7080">
        <v>10</v>
      </c>
      <c r="J7080" t="s">
        <v>29541</v>
      </c>
      <c r="K7080">
        <v>1</v>
      </c>
      <c r="L7080" t="s">
        <v>101</v>
      </c>
      <c r="M7080" t="s">
        <v>29779</v>
      </c>
    </row>
    <row r="7081" spans="1:13" x14ac:dyDescent="0.35">
      <c r="A7081" t="s">
        <v>29780</v>
      </c>
      <c r="B7081" t="s">
        <v>14</v>
      </c>
      <c r="C7081" t="s">
        <v>29781</v>
      </c>
      <c r="D7081" t="s">
        <v>98</v>
      </c>
      <c r="E7081">
        <v>1574</v>
      </c>
      <c r="F7081">
        <v>22</v>
      </c>
      <c r="G7081">
        <v>0</v>
      </c>
      <c r="H7081" t="s">
        <v>29782</v>
      </c>
      <c r="I7081">
        <v>10</v>
      </c>
      <c r="J7081" t="s">
        <v>29541</v>
      </c>
      <c r="K7081">
        <v>0</v>
      </c>
      <c r="L7081" t="s">
        <v>101</v>
      </c>
      <c r="M7081" t="s">
        <v>29783</v>
      </c>
    </row>
    <row r="7082" spans="1:13" x14ac:dyDescent="0.35">
      <c r="A7082" t="s">
        <v>29784</v>
      </c>
      <c r="B7082" t="s">
        <v>14</v>
      </c>
      <c r="C7082" t="s">
        <v>29785</v>
      </c>
      <c r="D7082" t="s">
        <v>98</v>
      </c>
      <c r="E7082">
        <v>401</v>
      </c>
      <c r="F7082">
        <v>18</v>
      </c>
      <c r="G7082">
        <v>0</v>
      </c>
      <c r="H7082" t="s">
        <v>29786</v>
      </c>
      <c r="I7082">
        <v>10</v>
      </c>
      <c r="J7082" t="s">
        <v>29541</v>
      </c>
      <c r="K7082">
        <v>0</v>
      </c>
      <c r="L7082" t="s">
        <v>101</v>
      </c>
      <c r="M7082" t="s">
        <v>29787</v>
      </c>
    </row>
    <row r="7083" spans="1:13" x14ac:dyDescent="0.35">
      <c r="A7083" t="s">
        <v>29788</v>
      </c>
      <c r="B7083" t="s">
        <v>14</v>
      </c>
      <c r="C7083" t="s">
        <v>29789</v>
      </c>
      <c r="D7083" t="s">
        <v>98</v>
      </c>
      <c r="E7083">
        <v>754</v>
      </c>
      <c r="F7083">
        <v>32</v>
      </c>
      <c r="G7083">
        <v>0</v>
      </c>
      <c r="H7083" t="s">
        <v>29790</v>
      </c>
      <c r="I7083">
        <v>10</v>
      </c>
      <c r="J7083" t="s">
        <v>29541</v>
      </c>
      <c r="K7083">
        <v>2</v>
      </c>
      <c r="L7083" t="s">
        <v>101</v>
      </c>
      <c r="M7083" t="s">
        <v>29791</v>
      </c>
    </row>
    <row r="7084" spans="1:13" x14ac:dyDescent="0.35">
      <c r="A7084" t="s">
        <v>29792</v>
      </c>
      <c r="B7084" t="s">
        <v>14</v>
      </c>
      <c r="C7084" t="s">
        <v>29793</v>
      </c>
      <c r="D7084" t="s">
        <v>98</v>
      </c>
      <c r="E7084">
        <v>1109</v>
      </c>
      <c r="F7084">
        <v>19</v>
      </c>
      <c r="G7084">
        <v>0</v>
      </c>
      <c r="H7084" t="s">
        <v>29794</v>
      </c>
      <c r="I7084">
        <v>10</v>
      </c>
      <c r="J7084" t="s">
        <v>29541</v>
      </c>
      <c r="K7084">
        <v>1</v>
      </c>
      <c r="L7084" t="s">
        <v>101</v>
      </c>
      <c r="M7084" t="s">
        <v>29795</v>
      </c>
    </row>
    <row r="7085" spans="1:13" x14ac:dyDescent="0.35">
      <c r="A7085" t="s">
        <v>29796</v>
      </c>
      <c r="B7085" t="s">
        <v>14</v>
      </c>
      <c r="C7085" t="s">
        <v>29797</v>
      </c>
      <c r="D7085" t="s">
        <v>98</v>
      </c>
      <c r="E7085">
        <v>12240</v>
      </c>
      <c r="F7085">
        <v>123</v>
      </c>
      <c r="G7085">
        <v>0</v>
      </c>
      <c r="H7085" t="s">
        <v>29798</v>
      </c>
      <c r="I7085">
        <v>10</v>
      </c>
      <c r="J7085" t="s">
        <v>29799</v>
      </c>
      <c r="K7085">
        <v>7</v>
      </c>
      <c r="L7085" t="s">
        <v>101</v>
      </c>
      <c r="M7085" t="s">
        <v>29800</v>
      </c>
    </row>
    <row r="7086" spans="1:13" x14ac:dyDescent="0.35">
      <c r="A7086" t="s">
        <v>29801</v>
      </c>
      <c r="B7086" t="s">
        <v>14</v>
      </c>
      <c r="C7086" t="s">
        <v>29802</v>
      </c>
      <c r="D7086" t="s">
        <v>98</v>
      </c>
      <c r="E7086">
        <v>602</v>
      </c>
      <c r="F7086">
        <v>24</v>
      </c>
      <c r="G7086">
        <v>0</v>
      </c>
      <c r="H7086" t="s">
        <v>29803</v>
      </c>
      <c r="I7086">
        <v>10</v>
      </c>
      <c r="J7086" t="s">
        <v>29541</v>
      </c>
      <c r="K7086">
        <v>4</v>
      </c>
      <c r="L7086" t="s">
        <v>101</v>
      </c>
      <c r="M7086" t="s">
        <v>29804</v>
      </c>
    </row>
    <row r="7087" spans="1:13" x14ac:dyDescent="0.35">
      <c r="A7087" t="s">
        <v>29805</v>
      </c>
      <c r="B7087" t="s">
        <v>14</v>
      </c>
      <c r="C7087" t="s">
        <v>29806</v>
      </c>
      <c r="D7087" t="s">
        <v>98</v>
      </c>
      <c r="E7087">
        <v>1263</v>
      </c>
      <c r="F7087">
        <v>35</v>
      </c>
      <c r="G7087">
        <v>0</v>
      </c>
      <c r="H7087" t="s">
        <v>29807</v>
      </c>
      <c r="I7087">
        <v>10</v>
      </c>
      <c r="J7087" t="s">
        <v>29541</v>
      </c>
      <c r="K7087">
        <v>1</v>
      </c>
      <c r="L7087" t="s">
        <v>101</v>
      </c>
      <c r="M7087" t="s">
        <v>29808</v>
      </c>
    </row>
    <row r="7088" spans="1:13" x14ac:dyDescent="0.35">
      <c r="A7088" t="s">
        <v>29809</v>
      </c>
      <c r="B7088" t="s">
        <v>14</v>
      </c>
      <c r="C7088" t="s">
        <v>29810</v>
      </c>
      <c r="D7088" t="s">
        <v>98</v>
      </c>
      <c r="E7088">
        <v>2135</v>
      </c>
      <c r="F7088">
        <v>39</v>
      </c>
      <c r="G7088">
        <v>0</v>
      </c>
      <c r="H7088" t="s">
        <v>29811</v>
      </c>
      <c r="I7088">
        <v>10</v>
      </c>
      <c r="J7088" t="s">
        <v>29541</v>
      </c>
      <c r="K7088">
        <v>2</v>
      </c>
      <c r="L7088" t="s">
        <v>101</v>
      </c>
      <c r="M7088" t="s">
        <v>29812</v>
      </c>
    </row>
    <row r="7089" spans="1:13" x14ac:dyDescent="0.35">
      <c r="A7089" t="s">
        <v>29813</v>
      </c>
      <c r="B7089" t="s">
        <v>14</v>
      </c>
      <c r="C7089" t="s">
        <v>29814</v>
      </c>
      <c r="D7089" t="s">
        <v>98</v>
      </c>
      <c r="E7089">
        <v>1238</v>
      </c>
      <c r="F7089">
        <v>36</v>
      </c>
      <c r="G7089">
        <v>0</v>
      </c>
      <c r="H7089" t="s">
        <v>29815</v>
      </c>
      <c r="I7089">
        <v>10</v>
      </c>
      <c r="J7089" t="s">
        <v>29541</v>
      </c>
      <c r="K7089">
        <v>2</v>
      </c>
      <c r="L7089" t="s">
        <v>101</v>
      </c>
      <c r="M7089" t="s">
        <v>29816</v>
      </c>
    </row>
    <row r="7090" spans="1:13" x14ac:dyDescent="0.35">
      <c r="A7090" t="s">
        <v>29817</v>
      </c>
      <c r="B7090" t="s">
        <v>14</v>
      </c>
      <c r="C7090" t="s">
        <v>29818</v>
      </c>
      <c r="D7090" t="s">
        <v>98</v>
      </c>
      <c r="E7090">
        <v>786</v>
      </c>
      <c r="F7090">
        <v>25</v>
      </c>
      <c r="G7090">
        <v>0</v>
      </c>
      <c r="H7090" t="s">
        <v>29819</v>
      </c>
      <c r="I7090">
        <v>10</v>
      </c>
      <c r="J7090" t="s">
        <v>29541</v>
      </c>
      <c r="K7090">
        <v>2</v>
      </c>
      <c r="L7090" t="s">
        <v>101</v>
      </c>
      <c r="M7090" t="s">
        <v>29820</v>
      </c>
    </row>
    <row r="7091" spans="1:13" x14ac:dyDescent="0.35">
      <c r="A7091" t="s">
        <v>29821</v>
      </c>
      <c r="B7091" t="s">
        <v>14</v>
      </c>
      <c r="C7091" t="s">
        <v>29822</v>
      </c>
      <c r="D7091" t="s">
        <v>98</v>
      </c>
      <c r="E7091">
        <v>13774</v>
      </c>
      <c r="F7091">
        <v>136</v>
      </c>
      <c r="G7091">
        <v>0</v>
      </c>
      <c r="H7091" t="s">
        <v>29823</v>
      </c>
      <c r="I7091">
        <v>10</v>
      </c>
      <c r="J7091" t="s">
        <v>29541</v>
      </c>
      <c r="K7091">
        <v>0</v>
      </c>
      <c r="L7091" t="s">
        <v>101</v>
      </c>
      <c r="M7091" t="s">
        <v>29824</v>
      </c>
    </row>
    <row r="7092" spans="1:13" x14ac:dyDescent="0.35">
      <c r="A7092" t="s">
        <v>29825</v>
      </c>
      <c r="B7092" t="s">
        <v>14</v>
      </c>
      <c r="C7092" t="s">
        <v>29826</v>
      </c>
      <c r="D7092" t="s">
        <v>98</v>
      </c>
      <c r="E7092">
        <v>501</v>
      </c>
      <c r="F7092">
        <v>26</v>
      </c>
      <c r="G7092">
        <v>0</v>
      </c>
      <c r="H7092" t="s">
        <v>29827</v>
      </c>
      <c r="I7092">
        <v>10</v>
      </c>
      <c r="J7092" t="s">
        <v>29541</v>
      </c>
      <c r="K7092">
        <v>1</v>
      </c>
      <c r="L7092" t="s">
        <v>101</v>
      </c>
      <c r="M7092" t="s">
        <v>29542</v>
      </c>
    </row>
    <row r="7093" spans="1:13" x14ac:dyDescent="0.35">
      <c r="A7093" t="s">
        <v>29828</v>
      </c>
      <c r="B7093" t="s">
        <v>14</v>
      </c>
      <c r="C7093" t="s">
        <v>29829</v>
      </c>
      <c r="D7093" t="s">
        <v>98</v>
      </c>
      <c r="E7093">
        <v>1296</v>
      </c>
      <c r="F7093">
        <v>34</v>
      </c>
      <c r="G7093">
        <v>0</v>
      </c>
      <c r="H7093" t="s">
        <v>29830</v>
      </c>
      <c r="I7093">
        <v>10</v>
      </c>
      <c r="J7093" t="s">
        <v>29541</v>
      </c>
      <c r="K7093">
        <v>1</v>
      </c>
      <c r="L7093" t="s">
        <v>101</v>
      </c>
      <c r="M7093" t="s">
        <v>29831</v>
      </c>
    </row>
    <row r="7094" spans="1:13" x14ac:dyDescent="0.35">
      <c r="A7094" t="s">
        <v>29832</v>
      </c>
      <c r="B7094" t="s">
        <v>14</v>
      </c>
      <c r="C7094" t="s">
        <v>29833</v>
      </c>
      <c r="D7094" t="s">
        <v>98</v>
      </c>
      <c r="E7094">
        <v>436</v>
      </c>
      <c r="F7094">
        <v>27</v>
      </c>
      <c r="G7094">
        <v>0</v>
      </c>
      <c r="H7094" t="s">
        <v>29834</v>
      </c>
      <c r="I7094">
        <v>10</v>
      </c>
      <c r="J7094" t="s">
        <v>29541</v>
      </c>
      <c r="K7094">
        <v>0</v>
      </c>
      <c r="L7094" t="s">
        <v>101</v>
      </c>
      <c r="M7094" t="s">
        <v>29835</v>
      </c>
    </row>
    <row r="7095" spans="1:13" x14ac:dyDescent="0.35">
      <c r="A7095" t="s">
        <v>29836</v>
      </c>
      <c r="B7095" t="s">
        <v>14</v>
      </c>
      <c r="C7095" t="s">
        <v>29837</v>
      </c>
      <c r="D7095" t="s">
        <v>98</v>
      </c>
      <c r="E7095">
        <v>342</v>
      </c>
      <c r="F7095">
        <v>19</v>
      </c>
      <c r="G7095">
        <v>0</v>
      </c>
      <c r="H7095" t="s">
        <v>29838</v>
      </c>
      <c r="I7095">
        <v>10</v>
      </c>
      <c r="J7095" t="s">
        <v>29541</v>
      </c>
      <c r="K7095">
        <v>0</v>
      </c>
      <c r="L7095" t="s">
        <v>101</v>
      </c>
      <c r="M7095" t="s">
        <v>29839</v>
      </c>
    </row>
    <row r="7096" spans="1:13" x14ac:dyDescent="0.35">
      <c r="A7096" t="s">
        <v>29840</v>
      </c>
      <c r="B7096" t="s">
        <v>14</v>
      </c>
      <c r="C7096" t="s">
        <v>29841</v>
      </c>
      <c r="D7096" t="s">
        <v>98</v>
      </c>
      <c r="E7096">
        <v>1055</v>
      </c>
      <c r="F7096">
        <v>25</v>
      </c>
      <c r="G7096">
        <v>0</v>
      </c>
      <c r="H7096" t="s">
        <v>29842</v>
      </c>
      <c r="I7096">
        <v>10</v>
      </c>
      <c r="J7096" t="s">
        <v>29541</v>
      </c>
      <c r="K7096">
        <v>1</v>
      </c>
      <c r="L7096" t="s">
        <v>101</v>
      </c>
      <c r="M7096" t="s">
        <v>29843</v>
      </c>
    </row>
    <row r="7097" spans="1:13" x14ac:dyDescent="0.35">
      <c r="A7097" t="s">
        <v>29844</v>
      </c>
      <c r="B7097" t="s">
        <v>14</v>
      </c>
      <c r="C7097" t="s">
        <v>29845</v>
      </c>
      <c r="D7097" t="s">
        <v>98</v>
      </c>
      <c r="E7097">
        <v>3166</v>
      </c>
      <c r="F7097">
        <v>31</v>
      </c>
      <c r="G7097">
        <v>0</v>
      </c>
      <c r="H7097" t="s">
        <v>29846</v>
      </c>
      <c r="I7097">
        <v>10</v>
      </c>
      <c r="J7097" t="s">
        <v>29541</v>
      </c>
      <c r="K7097">
        <v>4</v>
      </c>
      <c r="L7097" t="s">
        <v>101</v>
      </c>
      <c r="M7097" t="s">
        <v>29847</v>
      </c>
    </row>
    <row r="7098" spans="1:13" x14ac:dyDescent="0.35">
      <c r="A7098" t="s">
        <v>29848</v>
      </c>
      <c r="B7098" t="s">
        <v>14</v>
      </c>
      <c r="C7098" t="s">
        <v>29849</v>
      </c>
      <c r="D7098" t="s">
        <v>98</v>
      </c>
      <c r="E7098">
        <v>464</v>
      </c>
      <c r="F7098">
        <v>25</v>
      </c>
      <c r="G7098">
        <v>0</v>
      </c>
      <c r="H7098" t="s">
        <v>29850</v>
      </c>
      <c r="I7098">
        <v>10</v>
      </c>
      <c r="J7098" t="s">
        <v>29541</v>
      </c>
      <c r="K7098">
        <v>1</v>
      </c>
      <c r="L7098" t="s">
        <v>101</v>
      </c>
      <c r="M7098" t="s">
        <v>29851</v>
      </c>
    </row>
    <row r="7099" spans="1:13" x14ac:dyDescent="0.35">
      <c r="A7099" t="s">
        <v>29852</v>
      </c>
      <c r="B7099" t="s">
        <v>14</v>
      </c>
      <c r="C7099" t="s">
        <v>29853</v>
      </c>
      <c r="D7099" t="s">
        <v>98</v>
      </c>
      <c r="E7099">
        <v>3058</v>
      </c>
      <c r="F7099">
        <v>52</v>
      </c>
      <c r="G7099">
        <v>0</v>
      </c>
      <c r="H7099" t="s">
        <v>29854</v>
      </c>
      <c r="I7099">
        <v>10</v>
      </c>
      <c r="J7099" t="s">
        <v>29541</v>
      </c>
      <c r="K7099">
        <v>0</v>
      </c>
      <c r="L7099" t="s">
        <v>101</v>
      </c>
      <c r="M7099" t="s">
        <v>29855</v>
      </c>
    </row>
    <row r="7100" spans="1:13" x14ac:dyDescent="0.35">
      <c r="A7100" t="s">
        <v>29856</v>
      </c>
      <c r="B7100" t="s">
        <v>14</v>
      </c>
      <c r="C7100" t="s">
        <v>29857</v>
      </c>
      <c r="D7100" t="s">
        <v>98</v>
      </c>
      <c r="E7100">
        <v>1356</v>
      </c>
      <c r="F7100">
        <v>35</v>
      </c>
      <c r="G7100">
        <v>0</v>
      </c>
      <c r="H7100" t="s">
        <v>29858</v>
      </c>
      <c r="I7100">
        <v>10</v>
      </c>
      <c r="J7100" t="s">
        <v>29541</v>
      </c>
      <c r="K7100">
        <v>1</v>
      </c>
      <c r="L7100" t="s">
        <v>101</v>
      </c>
      <c r="M7100" t="s">
        <v>29859</v>
      </c>
    </row>
    <row r="7101" spans="1:13" x14ac:dyDescent="0.35">
      <c r="A7101" t="s">
        <v>29860</v>
      </c>
      <c r="B7101" t="s">
        <v>14</v>
      </c>
      <c r="C7101" t="s">
        <v>29861</v>
      </c>
      <c r="D7101" t="s">
        <v>98</v>
      </c>
      <c r="E7101">
        <v>1531</v>
      </c>
      <c r="F7101">
        <v>47</v>
      </c>
      <c r="G7101">
        <v>0</v>
      </c>
      <c r="H7101" t="s">
        <v>29862</v>
      </c>
      <c r="I7101">
        <v>10</v>
      </c>
      <c r="J7101" t="s">
        <v>29541</v>
      </c>
      <c r="K7101">
        <v>3</v>
      </c>
      <c r="L7101" t="s">
        <v>101</v>
      </c>
      <c r="M7101" t="s">
        <v>29863</v>
      </c>
    </row>
    <row r="7102" spans="1:13" x14ac:dyDescent="0.35">
      <c r="A7102" t="s">
        <v>29864</v>
      </c>
      <c r="B7102" t="s">
        <v>14</v>
      </c>
      <c r="C7102" t="s">
        <v>29865</v>
      </c>
      <c r="D7102" t="s">
        <v>98</v>
      </c>
      <c r="E7102">
        <v>1518</v>
      </c>
      <c r="F7102">
        <v>26</v>
      </c>
      <c r="G7102">
        <v>0</v>
      </c>
      <c r="H7102" t="s">
        <v>29866</v>
      </c>
      <c r="I7102">
        <v>10</v>
      </c>
      <c r="J7102" t="s">
        <v>29541</v>
      </c>
      <c r="K7102">
        <v>1</v>
      </c>
      <c r="L7102" t="s">
        <v>101</v>
      </c>
      <c r="M7102" t="s">
        <v>29867</v>
      </c>
    </row>
    <row r="7103" spans="1:13" x14ac:dyDescent="0.35">
      <c r="A7103" t="s">
        <v>29868</v>
      </c>
      <c r="B7103" t="s">
        <v>14</v>
      </c>
      <c r="C7103" t="s">
        <v>29869</v>
      </c>
      <c r="D7103" t="s">
        <v>98</v>
      </c>
      <c r="E7103">
        <v>2467</v>
      </c>
      <c r="F7103">
        <v>87</v>
      </c>
      <c r="G7103">
        <v>0</v>
      </c>
      <c r="H7103" t="s">
        <v>29870</v>
      </c>
      <c r="I7103">
        <v>10</v>
      </c>
      <c r="J7103" t="s">
        <v>29541</v>
      </c>
      <c r="K7103">
        <v>1</v>
      </c>
      <c r="L7103" t="s">
        <v>101</v>
      </c>
      <c r="M7103" t="s">
        <v>29871</v>
      </c>
    </row>
    <row r="7104" spans="1:13" x14ac:dyDescent="0.35">
      <c r="A7104" t="s">
        <v>29872</v>
      </c>
      <c r="B7104" t="s">
        <v>14</v>
      </c>
      <c r="C7104" t="s">
        <v>29873</v>
      </c>
      <c r="D7104" t="s">
        <v>98</v>
      </c>
      <c r="E7104">
        <v>341</v>
      </c>
      <c r="F7104">
        <v>15</v>
      </c>
      <c r="G7104">
        <v>0</v>
      </c>
      <c r="H7104" t="s">
        <v>29874</v>
      </c>
      <c r="I7104">
        <v>10</v>
      </c>
      <c r="J7104" t="s">
        <v>29541</v>
      </c>
      <c r="K7104">
        <v>1</v>
      </c>
      <c r="L7104" t="s">
        <v>101</v>
      </c>
      <c r="M7104" t="s">
        <v>29875</v>
      </c>
    </row>
    <row r="7105" spans="1:13" x14ac:dyDescent="0.35">
      <c r="A7105" t="s">
        <v>29876</v>
      </c>
      <c r="B7105" t="s">
        <v>14</v>
      </c>
      <c r="C7105" t="s">
        <v>29877</v>
      </c>
      <c r="D7105" t="s">
        <v>98</v>
      </c>
      <c r="E7105">
        <v>322</v>
      </c>
      <c r="F7105">
        <v>13</v>
      </c>
      <c r="G7105">
        <v>0</v>
      </c>
      <c r="H7105" t="s">
        <v>29878</v>
      </c>
      <c r="I7105">
        <v>10</v>
      </c>
      <c r="J7105" t="s">
        <v>29879</v>
      </c>
      <c r="K7105">
        <v>1</v>
      </c>
      <c r="L7105" t="s">
        <v>101</v>
      </c>
      <c r="M7105" t="s">
        <v>29880</v>
      </c>
    </row>
    <row r="7106" spans="1:13" x14ac:dyDescent="0.35">
      <c r="A7106" t="s">
        <v>29881</v>
      </c>
      <c r="B7106" t="s">
        <v>14</v>
      </c>
      <c r="C7106" t="s">
        <v>29882</v>
      </c>
      <c r="D7106" t="s">
        <v>98</v>
      </c>
      <c r="E7106">
        <v>3906</v>
      </c>
      <c r="F7106">
        <v>69</v>
      </c>
      <c r="G7106">
        <v>0</v>
      </c>
      <c r="H7106" t="s">
        <v>29883</v>
      </c>
      <c r="I7106">
        <v>10</v>
      </c>
      <c r="J7106" t="s">
        <v>29541</v>
      </c>
      <c r="K7106">
        <v>0</v>
      </c>
      <c r="L7106" t="s">
        <v>101</v>
      </c>
      <c r="M7106" t="s">
        <v>29884</v>
      </c>
    </row>
    <row r="7107" spans="1:13" x14ac:dyDescent="0.35">
      <c r="A7107" t="s">
        <v>29885</v>
      </c>
      <c r="B7107" t="s">
        <v>14</v>
      </c>
      <c r="C7107" t="s">
        <v>29886</v>
      </c>
      <c r="D7107" t="s">
        <v>98</v>
      </c>
      <c r="E7107">
        <v>1601</v>
      </c>
      <c r="F7107">
        <v>40</v>
      </c>
      <c r="G7107">
        <v>0</v>
      </c>
      <c r="H7107" t="s">
        <v>29887</v>
      </c>
      <c r="I7107">
        <v>10</v>
      </c>
      <c r="J7107" t="s">
        <v>29541</v>
      </c>
      <c r="K7107">
        <v>1</v>
      </c>
      <c r="L7107" t="s">
        <v>101</v>
      </c>
      <c r="M7107" t="s">
        <v>29888</v>
      </c>
    </row>
    <row r="7108" spans="1:13" x14ac:dyDescent="0.35">
      <c r="A7108" t="s">
        <v>29889</v>
      </c>
      <c r="B7108" t="s">
        <v>14</v>
      </c>
      <c r="C7108" t="s">
        <v>29890</v>
      </c>
      <c r="D7108" t="s">
        <v>98</v>
      </c>
      <c r="E7108">
        <v>4278</v>
      </c>
      <c r="F7108">
        <v>37</v>
      </c>
      <c r="G7108">
        <v>0</v>
      </c>
      <c r="H7108" t="s">
        <v>29891</v>
      </c>
      <c r="I7108">
        <v>10</v>
      </c>
      <c r="J7108" t="s">
        <v>29541</v>
      </c>
      <c r="K7108">
        <v>1</v>
      </c>
      <c r="L7108" t="s">
        <v>101</v>
      </c>
      <c r="M7108" t="s">
        <v>29892</v>
      </c>
    </row>
    <row r="7109" spans="1:13" x14ac:dyDescent="0.35">
      <c r="A7109" t="s">
        <v>29893</v>
      </c>
      <c r="B7109" t="s">
        <v>14</v>
      </c>
      <c r="C7109" t="s">
        <v>29894</v>
      </c>
      <c r="D7109" t="s">
        <v>98</v>
      </c>
      <c r="E7109">
        <v>357</v>
      </c>
      <c r="F7109">
        <v>18</v>
      </c>
      <c r="G7109">
        <v>0</v>
      </c>
      <c r="H7109" t="s">
        <v>29895</v>
      </c>
      <c r="I7109">
        <v>10</v>
      </c>
      <c r="J7109" t="s">
        <v>29541</v>
      </c>
      <c r="K7109">
        <v>3</v>
      </c>
      <c r="L7109" t="s">
        <v>101</v>
      </c>
      <c r="M7109" t="s">
        <v>29896</v>
      </c>
    </row>
    <row r="7110" spans="1:13" x14ac:dyDescent="0.35">
      <c r="A7110" t="s">
        <v>29897</v>
      </c>
      <c r="B7110" t="s">
        <v>14</v>
      </c>
      <c r="C7110" t="s">
        <v>29898</v>
      </c>
      <c r="D7110" t="s">
        <v>98</v>
      </c>
      <c r="E7110">
        <v>797</v>
      </c>
      <c r="F7110">
        <v>14</v>
      </c>
      <c r="G7110">
        <v>0</v>
      </c>
      <c r="H7110" t="s">
        <v>29899</v>
      </c>
      <c r="I7110">
        <v>10</v>
      </c>
      <c r="J7110" t="s">
        <v>29541</v>
      </c>
      <c r="K7110">
        <v>0</v>
      </c>
      <c r="L7110" t="s">
        <v>101</v>
      </c>
      <c r="M7110" t="s">
        <v>29900</v>
      </c>
    </row>
    <row r="7111" spans="1:13" x14ac:dyDescent="0.35">
      <c r="A7111" t="s">
        <v>29901</v>
      </c>
      <c r="B7111" t="s">
        <v>14</v>
      </c>
      <c r="C7111" t="s">
        <v>29902</v>
      </c>
      <c r="D7111" t="s">
        <v>98</v>
      </c>
      <c r="E7111">
        <v>2896</v>
      </c>
      <c r="F7111">
        <v>47</v>
      </c>
      <c r="G7111">
        <v>0</v>
      </c>
      <c r="H7111" t="s">
        <v>29903</v>
      </c>
      <c r="I7111">
        <v>10</v>
      </c>
      <c r="J7111" t="s">
        <v>29541</v>
      </c>
      <c r="K7111">
        <v>0</v>
      </c>
      <c r="L7111" t="s">
        <v>101</v>
      </c>
      <c r="M7111" t="s">
        <v>29904</v>
      </c>
    </row>
    <row r="7112" spans="1:13" x14ac:dyDescent="0.35">
      <c r="A7112" t="s">
        <v>29905</v>
      </c>
      <c r="B7112" t="s">
        <v>14</v>
      </c>
      <c r="C7112" t="s">
        <v>29906</v>
      </c>
      <c r="D7112" t="s">
        <v>98</v>
      </c>
      <c r="E7112">
        <v>1505</v>
      </c>
      <c r="F7112">
        <v>21</v>
      </c>
      <c r="G7112">
        <v>0</v>
      </c>
      <c r="H7112" t="s">
        <v>29907</v>
      </c>
      <c r="I7112">
        <v>10</v>
      </c>
      <c r="J7112" t="s">
        <v>29541</v>
      </c>
      <c r="K7112">
        <v>0</v>
      </c>
      <c r="L7112" t="s">
        <v>101</v>
      </c>
      <c r="M7112" t="s">
        <v>29908</v>
      </c>
    </row>
    <row r="7113" spans="1:13" x14ac:dyDescent="0.35">
      <c r="A7113" t="s">
        <v>29909</v>
      </c>
      <c r="B7113" t="s">
        <v>14</v>
      </c>
      <c r="C7113" t="s">
        <v>29910</v>
      </c>
      <c r="D7113" t="s">
        <v>98</v>
      </c>
      <c r="E7113">
        <v>11781</v>
      </c>
      <c r="F7113">
        <v>91</v>
      </c>
      <c r="G7113">
        <v>0</v>
      </c>
      <c r="H7113" t="s">
        <v>29911</v>
      </c>
      <c r="I7113">
        <v>10</v>
      </c>
      <c r="J7113" t="s">
        <v>29541</v>
      </c>
      <c r="K7113">
        <v>3</v>
      </c>
      <c r="L7113" t="s">
        <v>101</v>
      </c>
      <c r="M7113" t="s">
        <v>29912</v>
      </c>
    </row>
    <row r="7114" spans="1:13" x14ac:dyDescent="0.35">
      <c r="A7114" t="s">
        <v>29913</v>
      </c>
      <c r="B7114" t="s">
        <v>14</v>
      </c>
      <c r="C7114" t="s">
        <v>29914</v>
      </c>
      <c r="D7114" t="s">
        <v>98</v>
      </c>
      <c r="E7114">
        <v>1280</v>
      </c>
      <c r="F7114">
        <v>30</v>
      </c>
      <c r="G7114">
        <v>0</v>
      </c>
      <c r="H7114" t="s">
        <v>29915</v>
      </c>
      <c r="I7114">
        <v>10</v>
      </c>
      <c r="J7114" t="s">
        <v>29541</v>
      </c>
      <c r="K7114">
        <v>0</v>
      </c>
      <c r="L7114" t="s">
        <v>101</v>
      </c>
      <c r="M7114" t="s">
        <v>29916</v>
      </c>
    </row>
    <row r="7115" spans="1:13" x14ac:dyDescent="0.35">
      <c r="A7115" t="s">
        <v>29917</v>
      </c>
      <c r="B7115" t="s">
        <v>14</v>
      </c>
      <c r="C7115" t="s">
        <v>29918</v>
      </c>
      <c r="D7115" t="s">
        <v>98</v>
      </c>
      <c r="E7115">
        <v>2120</v>
      </c>
      <c r="F7115">
        <v>46</v>
      </c>
      <c r="G7115">
        <v>0</v>
      </c>
      <c r="H7115" t="s">
        <v>29919</v>
      </c>
      <c r="I7115">
        <v>10</v>
      </c>
      <c r="J7115" t="s">
        <v>29541</v>
      </c>
      <c r="K7115">
        <v>1</v>
      </c>
      <c r="L7115" t="s">
        <v>101</v>
      </c>
      <c r="M7115" t="s">
        <v>29920</v>
      </c>
    </row>
    <row r="7116" spans="1:13" x14ac:dyDescent="0.35">
      <c r="A7116" t="s">
        <v>29921</v>
      </c>
      <c r="B7116" t="s">
        <v>14</v>
      </c>
      <c r="C7116" t="s">
        <v>29922</v>
      </c>
      <c r="D7116" t="s">
        <v>98</v>
      </c>
      <c r="E7116">
        <v>345</v>
      </c>
      <c r="F7116">
        <v>22</v>
      </c>
      <c r="G7116">
        <v>0</v>
      </c>
      <c r="H7116" t="s">
        <v>29923</v>
      </c>
      <c r="I7116">
        <v>10</v>
      </c>
      <c r="J7116" t="s">
        <v>29541</v>
      </c>
      <c r="K7116">
        <v>3</v>
      </c>
      <c r="L7116" t="s">
        <v>101</v>
      </c>
      <c r="M7116" t="s">
        <v>29924</v>
      </c>
    </row>
    <row r="7117" spans="1:13" x14ac:dyDescent="0.35">
      <c r="A7117" t="s">
        <v>29925</v>
      </c>
      <c r="B7117" t="s">
        <v>14</v>
      </c>
      <c r="C7117" t="s">
        <v>29926</v>
      </c>
      <c r="D7117" t="s">
        <v>98</v>
      </c>
      <c r="E7117">
        <v>1084</v>
      </c>
      <c r="F7117">
        <v>44</v>
      </c>
      <c r="G7117">
        <v>0</v>
      </c>
      <c r="H7117" t="s">
        <v>29927</v>
      </c>
      <c r="I7117">
        <v>10</v>
      </c>
      <c r="J7117" t="s">
        <v>29541</v>
      </c>
      <c r="K7117">
        <v>1</v>
      </c>
      <c r="L7117" t="s">
        <v>101</v>
      </c>
      <c r="M7117" t="s">
        <v>29928</v>
      </c>
    </row>
    <row r="7118" spans="1:13" x14ac:dyDescent="0.35">
      <c r="A7118" t="s">
        <v>29929</v>
      </c>
      <c r="B7118" t="s">
        <v>14</v>
      </c>
      <c r="C7118" t="s">
        <v>29930</v>
      </c>
      <c r="D7118" t="s">
        <v>98</v>
      </c>
      <c r="E7118">
        <v>2333</v>
      </c>
      <c r="F7118">
        <v>42</v>
      </c>
      <c r="G7118">
        <v>0</v>
      </c>
      <c r="H7118" t="s">
        <v>29931</v>
      </c>
      <c r="I7118">
        <v>10</v>
      </c>
      <c r="J7118" t="s">
        <v>29541</v>
      </c>
      <c r="K7118">
        <v>3</v>
      </c>
      <c r="L7118" t="s">
        <v>101</v>
      </c>
      <c r="M7118" t="s">
        <v>29542</v>
      </c>
    </row>
    <row r="7119" spans="1:13" x14ac:dyDescent="0.35">
      <c r="A7119" t="s">
        <v>29932</v>
      </c>
      <c r="B7119" t="s">
        <v>14</v>
      </c>
      <c r="C7119" t="s">
        <v>29933</v>
      </c>
      <c r="D7119" t="s">
        <v>98</v>
      </c>
      <c r="E7119">
        <v>7580</v>
      </c>
      <c r="F7119">
        <v>69</v>
      </c>
      <c r="G7119">
        <v>0</v>
      </c>
      <c r="H7119" t="s">
        <v>29934</v>
      </c>
      <c r="I7119">
        <v>10</v>
      </c>
      <c r="J7119" t="s">
        <v>29541</v>
      </c>
      <c r="K7119">
        <v>4</v>
      </c>
      <c r="L7119" t="s">
        <v>101</v>
      </c>
      <c r="M7119" t="s">
        <v>29935</v>
      </c>
    </row>
    <row r="7120" spans="1:13" x14ac:dyDescent="0.35">
      <c r="A7120" t="s">
        <v>29936</v>
      </c>
      <c r="B7120" t="s">
        <v>14</v>
      </c>
      <c r="C7120" t="s">
        <v>29937</v>
      </c>
      <c r="D7120" t="s">
        <v>98</v>
      </c>
      <c r="E7120">
        <v>543</v>
      </c>
      <c r="F7120">
        <v>22</v>
      </c>
      <c r="G7120">
        <v>0</v>
      </c>
      <c r="H7120" t="s">
        <v>29938</v>
      </c>
      <c r="I7120">
        <v>10</v>
      </c>
      <c r="J7120" t="s">
        <v>29541</v>
      </c>
      <c r="K7120">
        <v>3</v>
      </c>
      <c r="L7120" t="s">
        <v>101</v>
      </c>
      <c r="M7120" t="s">
        <v>29939</v>
      </c>
    </row>
    <row r="7121" spans="1:13" x14ac:dyDescent="0.35">
      <c r="A7121" t="s">
        <v>29940</v>
      </c>
      <c r="B7121" t="s">
        <v>14</v>
      </c>
      <c r="C7121" t="s">
        <v>29941</v>
      </c>
      <c r="D7121" t="s">
        <v>98</v>
      </c>
      <c r="E7121">
        <v>383</v>
      </c>
      <c r="F7121">
        <v>20</v>
      </c>
      <c r="G7121">
        <v>0</v>
      </c>
      <c r="H7121" t="s">
        <v>29942</v>
      </c>
      <c r="I7121">
        <v>10</v>
      </c>
      <c r="J7121" t="s">
        <v>29541</v>
      </c>
      <c r="K7121">
        <v>0</v>
      </c>
      <c r="L7121" t="s">
        <v>101</v>
      </c>
      <c r="M7121" t="s">
        <v>29943</v>
      </c>
    </row>
    <row r="7122" spans="1:13" x14ac:dyDescent="0.35">
      <c r="A7122" t="s">
        <v>29944</v>
      </c>
      <c r="B7122" t="s">
        <v>14</v>
      </c>
      <c r="C7122" t="s">
        <v>29945</v>
      </c>
      <c r="D7122" t="s">
        <v>98</v>
      </c>
      <c r="E7122">
        <v>3144</v>
      </c>
      <c r="F7122">
        <v>59</v>
      </c>
      <c r="G7122">
        <v>0</v>
      </c>
      <c r="H7122" t="s">
        <v>29946</v>
      </c>
      <c r="I7122">
        <v>10</v>
      </c>
      <c r="J7122" t="s">
        <v>29541</v>
      </c>
      <c r="K7122">
        <v>0</v>
      </c>
      <c r="L7122" t="s">
        <v>101</v>
      </c>
      <c r="M7122" t="s">
        <v>29947</v>
      </c>
    </row>
    <row r="7123" spans="1:13" x14ac:dyDescent="0.35">
      <c r="A7123" t="s">
        <v>29948</v>
      </c>
      <c r="B7123" t="s">
        <v>14</v>
      </c>
      <c r="C7123" t="s">
        <v>29949</v>
      </c>
      <c r="D7123" t="s">
        <v>98</v>
      </c>
      <c r="E7123">
        <v>301</v>
      </c>
      <c r="F7123">
        <v>20</v>
      </c>
      <c r="G7123">
        <v>0</v>
      </c>
      <c r="H7123" t="s">
        <v>29950</v>
      </c>
      <c r="I7123">
        <v>10</v>
      </c>
      <c r="J7123" t="s">
        <v>29541</v>
      </c>
      <c r="K7123">
        <v>6</v>
      </c>
      <c r="L7123" t="s">
        <v>101</v>
      </c>
      <c r="M7123" t="s">
        <v>29951</v>
      </c>
    </row>
    <row r="7124" spans="1:13" x14ac:dyDescent="0.35">
      <c r="A7124" t="s">
        <v>29952</v>
      </c>
      <c r="B7124" t="s">
        <v>14</v>
      </c>
      <c r="C7124" t="s">
        <v>29953</v>
      </c>
      <c r="D7124" t="s">
        <v>98</v>
      </c>
      <c r="E7124">
        <v>468</v>
      </c>
      <c r="F7124">
        <v>16</v>
      </c>
      <c r="G7124">
        <v>0</v>
      </c>
      <c r="H7124" t="s">
        <v>29954</v>
      </c>
      <c r="I7124">
        <v>10</v>
      </c>
      <c r="J7124" t="s">
        <v>29541</v>
      </c>
      <c r="K7124">
        <v>0</v>
      </c>
      <c r="L7124" t="s">
        <v>101</v>
      </c>
      <c r="M7124" t="s">
        <v>29955</v>
      </c>
    </row>
    <row r="7125" spans="1:13" x14ac:dyDescent="0.35">
      <c r="A7125" t="s">
        <v>29956</v>
      </c>
      <c r="B7125" t="s">
        <v>14</v>
      </c>
      <c r="C7125" t="s">
        <v>29957</v>
      </c>
      <c r="D7125" t="s">
        <v>98</v>
      </c>
      <c r="E7125">
        <v>1247</v>
      </c>
      <c r="F7125">
        <v>26</v>
      </c>
      <c r="G7125">
        <v>0</v>
      </c>
      <c r="H7125" t="s">
        <v>29958</v>
      </c>
      <c r="I7125">
        <v>10</v>
      </c>
      <c r="J7125" t="s">
        <v>29541</v>
      </c>
      <c r="K7125">
        <v>1</v>
      </c>
      <c r="L7125" t="s">
        <v>101</v>
      </c>
      <c r="M7125" t="s">
        <v>29959</v>
      </c>
    </row>
    <row r="7126" spans="1:13" x14ac:dyDescent="0.35">
      <c r="A7126" t="s">
        <v>29960</v>
      </c>
      <c r="B7126" t="s">
        <v>14</v>
      </c>
      <c r="C7126" t="s">
        <v>29961</v>
      </c>
      <c r="D7126" t="s">
        <v>98</v>
      </c>
      <c r="E7126">
        <v>3478</v>
      </c>
      <c r="F7126">
        <v>84</v>
      </c>
      <c r="G7126">
        <v>0</v>
      </c>
      <c r="H7126" t="s">
        <v>29962</v>
      </c>
      <c r="I7126">
        <v>10</v>
      </c>
      <c r="J7126" t="s">
        <v>29541</v>
      </c>
      <c r="K7126">
        <v>3</v>
      </c>
      <c r="L7126" t="s">
        <v>101</v>
      </c>
      <c r="M7126" t="s">
        <v>29963</v>
      </c>
    </row>
    <row r="7127" spans="1:13" x14ac:dyDescent="0.35">
      <c r="A7127" t="s">
        <v>29964</v>
      </c>
      <c r="B7127" t="s">
        <v>14</v>
      </c>
      <c r="C7127" t="s">
        <v>29965</v>
      </c>
      <c r="D7127" t="s">
        <v>98</v>
      </c>
      <c r="E7127">
        <v>2236</v>
      </c>
      <c r="F7127">
        <v>36</v>
      </c>
      <c r="G7127">
        <v>0</v>
      </c>
      <c r="H7127" t="s">
        <v>29966</v>
      </c>
      <c r="I7127">
        <v>10</v>
      </c>
      <c r="J7127" t="s">
        <v>29541</v>
      </c>
      <c r="K7127">
        <v>1</v>
      </c>
      <c r="L7127" t="s">
        <v>101</v>
      </c>
      <c r="M7127" t="s">
        <v>29967</v>
      </c>
    </row>
    <row r="7128" spans="1:13" x14ac:dyDescent="0.35">
      <c r="A7128" t="s">
        <v>29968</v>
      </c>
      <c r="B7128" t="s">
        <v>14</v>
      </c>
      <c r="C7128" t="s">
        <v>29969</v>
      </c>
      <c r="D7128" t="s">
        <v>98</v>
      </c>
      <c r="E7128">
        <v>4483</v>
      </c>
      <c r="F7128">
        <v>170</v>
      </c>
      <c r="G7128">
        <v>0</v>
      </c>
      <c r="H7128" t="s">
        <v>29970</v>
      </c>
      <c r="I7128">
        <v>10</v>
      </c>
      <c r="J7128" t="s">
        <v>29541</v>
      </c>
      <c r="K7128">
        <v>2</v>
      </c>
      <c r="L7128" t="s">
        <v>101</v>
      </c>
      <c r="M7128" t="s">
        <v>29971</v>
      </c>
    </row>
    <row r="7129" spans="1:13" x14ac:dyDescent="0.35">
      <c r="A7129" t="s">
        <v>29972</v>
      </c>
      <c r="B7129" t="s">
        <v>14</v>
      </c>
      <c r="C7129" t="s">
        <v>29973</v>
      </c>
      <c r="D7129" t="s">
        <v>98</v>
      </c>
      <c r="E7129">
        <v>3876</v>
      </c>
      <c r="F7129">
        <v>58</v>
      </c>
      <c r="G7129">
        <v>0</v>
      </c>
      <c r="H7129" t="s">
        <v>29974</v>
      </c>
      <c r="I7129">
        <v>10</v>
      </c>
      <c r="J7129" t="s">
        <v>29541</v>
      </c>
      <c r="K7129">
        <v>5</v>
      </c>
      <c r="L7129" t="s">
        <v>101</v>
      </c>
      <c r="M7129" t="s">
        <v>29975</v>
      </c>
    </row>
    <row r="7130" spans="1:13" x14ac:dyDescent="0.35">
      <c r="A7130" t="s">
        <v>29976</v>
      </c>
      <c r="B7130" t="s">
        <v>14</v>
      </c>
      <c r="C7130" t="s">
        <v>29977</v>
      </c>
      <c r="D7130" t="s">
        <v>98</v>
      </c>
      <c r="E7130">
        <v>2737</v>
      </c>
      <c r="F7130">
        <v>57</v>
      </c>
      <c r="G7130">
        <v>0</v>
      </c>
      <c r="H7130" t="s">
        <v>29978</v>
      </c>
      <c r="I7130">
        <v>10</v>
      </c>
      <c r="J7130" t="s">
        <v>29541</v>
      </c>
      <c r="K7130">
        <v>1</v>
      </c>
      <c r="L7130" t="s">
        <v>101</v>
      </c>
      <c r="M7130" t="s">
        <v>29979</v>
      </c>
    </row>
    <row r="7131" spans="1:13" x14ac:dyDescent="0.35">
      <c r="A7131" t="s">
        <v>29980</v>
      </c>
      <c r="B7131" t="s">
        <v>14</v>
      </c>
      <c r="C7131" t="s">
        <v>29981</v>
      </c>
      <c r="D7131" t="s">
        <v>98</v>
      </c>
      <c r="E7131">
        <v>1606</v>
      </c>
      <c r="F7131">
        <v>42</v>
      </c>
      <c r="G7131">
        <v>0</v>
      </c>
      <c r="H7131" t="s">
        <v>29982</v>
      </c>
      <c r="I7131">
        <v>10</v>
      </c>
      <c r="J7131" t="s">
        <v>29541</v>
      </c>
      <c r="K7131">
        <v>2</v>
      </c>
      <c r="L7131" t="s">
        <v>101</v>
      </c>
      <c r="M7131" t="s">
        <v>29983</v>
      </c>
    </row>
    <row r="7132" spans="1:13" x14ac:dyDescent="0.35">
      <c r="A7132" t="s">
        <v>29984</v>
      </c>
      <c r="B7132" t="s">
        <v>14</v>
      </c>
      <c r="C7132" t="s">
        <v>29985</v>
      </c>
      <c r="D7132" t="s">
        <v>98</v>
      </c>
      <c r="E7132">
        <v>4391</v>
      </c>
      <c r="F7132">
        <v>50</v>
      </c>
      <c r="G7132">
        <v>0</v>
      </c>
      <c r="H7132" t="s">
        <v>29986</v>
      </c>
      <c r="I7132">
        <v>10</v>
      </c>
      <c r="J7132" t="s">
        <v>29541</v>
      </c>
      <c r="K7132">
        <v>3</v>
      </c>
      <c r="L7132" t="s">
        <v>101</v>
      </c>
      <c r="M7132" t="s">
        <v>29987</v>
      </c>
    </row>
    <row r="7133" spans="1:13" x14ac:dyDescent="0.35">
      <c r="A7133" t="s">
        <v>29988</v>
      </c>
      <c r="B7133" t="s">
        <v>14</v>
      </c>
      <c r="C7133" t="s">
        <v>29989</v>
      </c>
      <c r="D7133" t="s">
        <v>98</v>
      </c>
      <c r="E7133">
        <v>2400</v>
      </c>
      <c r="F7133">
        <v>40</v>
      </c>
      <c r="G7133">
        <v>0</v>
      </c>
      <c r="H7133" t="s">
        <v>29990</v>
      </c>
      <c r="I7133">
        <v>10</v>
      </c>
      <c r="J7133" t="s">
        <v>29541</v>
      </c>
      <c r="K7133">
        <v>2</v>
      </c>
      <c r="L7133" t="s">
        <v>101</v>
      </c>
      <c r="M7133" t="s">
        <v>29991</v>
      </c>
    </row>
    <row r="7134" spans="1:13" x14ac:dyDescent="0.35">
      <c r="A7134" t="s">
        <v>29992</v>
      </c>
      <c r="B7134" t="s">
        <v>14</v>
      </c>
      <c r="C7134" t="s">
        <v>29993</v>
      </c>
      <c r="D7134" t="s">
        <v>98</v>
      </c>
      <c r="E7134">
        <v>2327</v>
      </c>
      <c r="F7134">
        <v>51</v>
      </c>
      <c r="G7134">
        <v>0</v>
      </c>
      <c r="H7134" t="s">
        <v>29994</v>
      </c>
      <c r="I7134">
        <v>10</v>
      </c>
      <c r="J7134" t="s">
        <v>29541</v>
      </c>
      <c r="K7134">
        <v>3</v>
      </c>
      <c r="L7134" t="s">
        <v>101</v>
      </c>
      <c r="M7134" t="s">
        <v>29542</v>
      </c>
    </row>
    <row r="7135" spans="1:13" x14ac:dyDescent="0.35">
      <c r="A7135" t="s">
        <v>29995</v>
      </c>
      <c r="B7135" t="s">
        <v>14</v>
      </c>
      <c r="C7135" t="s">
        <v>29996</v>
      </c>
      <c r="D7135" t="s">
        <v>98</v>
      </c>
      <c r="E7135">
        <v>2300</v>
      </c>
      <c r="F7135">
        <v>59</v>
      </c>
      <c r="G7135">
        <v>0</v>
      </c>
      <c r="H7135" t="s">
        <v>29997</v>
      </c>
      <c r="I7135">
        <v>10</v>
      </c>
      <c r="J7135" t="s">
        <v>29541</v>
      </c>
      <c r="K7135">
        <v>1</v>
      </c>
      <c r="L7135" t="s">
        <v>101</v>
      </c>
      <c r="M7135" t="s">
        <v>29998</v>
      </c>
    </row>
    <row r="7136" spans="1:13" x14ac:dyDescent="0.35">
      <c r="A7136" t="s">
        <v>29999</v>
      </c>
      <c r="B7136" t="s">
        <v>14</v>
      </c>
      <c r="C7136" t="s">
        <v>30000</v>
      </c>
      <c r="D7136" t="s">
        <v>98</v>
      </c>
      <c r="E7136">
        <v>15874</v>
      </c>
      <c r="F7136">
        <v>68</v>
      </c>
      <c r="G7136">
        <v>0</v>
      </c>
      <c r="H7136" t="s">
        <v>30001</v>
      </c>
      <c r="I7136">
        <v>10</v>
      </c>
      <c r="J7136" t="s">
        <v>29541</v>
      </c>
      <c r="K7136">
        <v>1</v>
      </c>
      <c r="L7136" t="s">
        <v>101</v>
      </c>
      <c r="M7136" t="s">
        <v>30002</v>
      </c>
    </row>
    <row r="7137" spans="1:13" x14ac:dyDescent="0.35">
      <c r="A7137" t="s">
        <v>30003</v>
      </c>
      <c r="B7137" t="s">
        <v>14</v>
      </c>
      <c r="C7137" t="s">
        <v>30004</v>
      </c>
      <c r="D7137" t="s">
        <v>98</v>
      </c>
      <c r="E7137">
        <v>483</v>
      </c>
      <c r="F7137">
        <v>23</v>
      </c>
      <c r="G7137">
        <v>0</v>
      </c>
      <c r="H7137" t="s">
        <v>30005</v>
      </c>
      <c r="I7137">
        <v>10</v>
      </c>
      <c r="J7137" t="s">
        <v>29541</v>
      </c>
      <c r="K7137">
        <v>2</v>
      </c>
      <c r="L7137" t="s">
        <v>101</v>
      </c>
      <c r="M7137" t="s">
        <v>30006</v>
      </c>
    </row>
    <row r="7138" spans="1:13" x14ac:dyDescent="0.35">
      <c r="A7138" t="s">
        <v>30007</v>
      </c>
      <c r="B7138" t="s">
        <v>14</v>
      </c>
      <c r="C7138" t="s">
        <v>30008</v>
      </c>
      <c r="D7138" t="s">
        <v>98</v>
      </c>
      <c r="E7138">
        <v>2357</v>
      </c>
      <c r="F7138">
        <v>48</v>
      </c>
      <c r="G7138">
        <v>0</v>
      </c>
      <c r="H7138" t="s">
        <v>30009</v>
      </c>
      <c r="I7138">
        <v>10</v>
      </c>
      <c r="J7138" t="s">
        <v>29541</v>
      </c>
      <c r="K7138">
        <v>2</v>
      </c>
      <c r="L7138" t="s">
        <v>101</v>
      </c>
      <c r="M7138" t="s">
        <v>30010</v>
      </c>
    </row>
    <row r="7139" spans="1:13" x14ac:dyDescent="0.35">
      <c r="A7139" t="s">
        <v>30011</v>
      </c>
      <c r="B7139" t="s">
        <v>14</v>
      </c>
      <c r="C7139" t="s">
        <v>30012</v>
      </c>
      <c r="D7139" t="s">
        <v>98</v>
      </c>
      <c r="E7139">
        <v>31716</v>
      </c>
      <c r="F7139">
        <v>543</v>
      </c>
      <c r="G7139">
        <v>0</v>
      </c>
      <c r="H7139" t="s">
        <v>30013</v>
      </c>
      <c r="I7139">
        <v>10</v>
      </c>
      <c r="J7139" t="s">
        <v>29541</v>
      </c>
      <c r="K7139">
        <v>10</v>
      </c>
      <c r="L7139" t="s">
        <v>101</v>
      </c>
      <c r="M7139" t="s">
        <v>30014</v>
      </c>
    </row>
    <row r="7140" spans="1:13" x14ac:dyDescent="0.35">
      <c r="A7140" t="s">
        <v>30015</v>
      </c>
      <c r="B7140" t="s">
        <v>14</v>
      </c>
      <c r="C7140" t="s">
        <v>30016</v>
      </c>
      <c r="D7140" t="s">
        <v>98</v>
      </c>
      <c r="E7140">
        <v>3180</v>
      </c>
      <c r="F7140">
        <v>66</v>
      </c>
      <c r="G7140">
        <v>0</v>
      </c>
      <c r="H7140" t="s">
        <v>30017</v>
      </c>
      <c r="I7140">
        <v>10</v>
      </c>
      <c r="J7140" t="s">
        <v>29541</v>
      </c>
      <c r="K7140">
        <v>5</v>
      </c>
      <c r="L7140" t="s">
        <v>101</v>
      </c>
      <c r="M7140" t="s">
        <v>30018</v>
      </c>
    </row>
    <row r="7141" spans="1:13" x14ac:dyDescent="0.35">
      <c r="A7141" t="s">
        <v>30019</v>
      </c>
      <c r="B7141" t="s">
        <v>14</v>
      </c>
      <c r="C7141" t="s">
        <v>30020</v>
      </c>
      <c r="D7141" t="s">
        <v>98</v>
      </c>
      <c r="E7141">
        <v>2155</v>
      </c>
      <c r="F7141">
        <v>52</v>
      </c>
      <c r="G7141">
        <v>0</v>
      </c>
      <c r="H7141" t="s">
        <v>30021</v>
      </c>
      <c r="I7141">
        <v>10</v>
      </c>
      <c r="J7141" t="s">
        <v>29541</v>
      </c>
      <c r="K7141">
        <v>1</v>
      </c>
      <c r="L7141" t="s">
        <v>101</v>
      </c>
      <c r="M7141" t="s">
        <v>30022</v>
      </c>
    </row>
    <row r="7142" spans="1:13" x14ac:dyDescent="0.35">
      <c r="A7142" t="s">
        <v>30023</v>
      </c>
      <c r="B7142" t="s">
        <v>14</v>
      </c>
      <c r="C7142" t="s">
        <v>30024</v>
      </c>
      <c r="D7142" t="s">
        <v>98</v>
      </c>
      <c r="E7142">
        <v>906</v>
      </c>
      <c r="F7142">
        <v>33</v>
      </c>
      <c r="G7142">
        <v>0</v>
      </c>
      <c r="H7142" t="s">
        <v>30025</v>
      </c>
      <c r="I7142">
        <v>10</v>
      </c>
      <c r="J7142" t="s">
        <v>29541</v>
      </c>
      <c r="K7142">
        <v>2</v>
      </c>
      <c r="L7142" t="s">
        <v>101</v>
      </c>
      <c r="M7142" t="s">
        <v>30026</v>
      </c>
    </row>
    <row r="7143" spans="1:13" x14ac:dyDescent="0.35">
      <c r="A7143" t="s">
        <v>30027</v>
      </c>
      <c r="B7143" t="s">
        <v>14</v>
      </c>
      <c r="C7143" t="s">
        <v>30028</v>
      </c>
      <c r="D7143" t="s">
        <v>98</v>
      </c>
      <c r="E7143">
        <v>3751</v>
      </c>
      <c r="F7143">
        <v>57</v>
      </c>
      <c r="G7143">
        <v>0</v>
      </c>
      <c r="H7143" t="s">
        <v>30029</v>
      </c>
      <c r="I7143">
        <v>10</v>
      </c>
      <c r="J7143" t="s">
        <v>29541</v>
      </c>
      <c r="K7143">
        <v>2</v>
      </c>
      <c r="L7143" t="s">
        <v>101</v>
      </c>
      <c r="M7143" t="s">
        <v>30030</v>
      </c>
    </row>
    <row r="7144" spans="1:13" x14ac:dyDescent="0.35">
      <c r="A7144" t="s">
        <v>30031</v>
      </c>
      <c r="B7144" t="s">
        <v>14</v>
      </c>
      <c r="C7144" t="s">
        <v>30032</v>
      </c>
      <c r="D7144" t="s">
        <v>98</v>
      </c>
      <c r="E7144">
        <v>1159</v>
      </c>
      <c r="F7144">
        <v>38</v>
      </c>
      <c r="G7144">
        <v>0</v>
      </c>
      <c r="H7144" t="s">
        <v>30033</v>
      </c>
      <c r="I7144">
        <v>10</v>
      </c>
      <c r="J7144" t="s">
        <v>29541</v>
      </c>
      <c r="K7144">
        <v>0</v>
      </c>
      <c r="L7144" t="s">
        <v>101</v>
      </c>
      <c r="M7144" t="s">
        <v>30034</v>
      </c>
    </row>
    <row r="7145" spans="1:13" x14ac:dyDescent="0.35">
      <c r="A7145" t="s">
        <v>30035</v>
      </c>
      <c r="B7145" t="s">
        <v>14</v>
      </c>
      <c r="C7145" t="s">
        <v>30036</v>
      </c>
      <c r="D7145" t="s">
        <v>98</v>
      </c>
      <c r="E7145">
        <v>765</v>
      </c>
      <c r="F7145">
        <v>26</v>
      </c>
      <c r="G7145">
        <v>0</v>
      </c>
      <c r="H7145" t="s">
        <v>30037</v>
      </c>
      <c r="I7145">
        <v>10</v>
      </c>
      <c r="J7145" t="s">
        <v>29541</v>
      </c>
      <c r="K7145">
        <v>1</v>
      </c>
      <c r="L7145" t="s">
        <v>101</v>
      </c>
      <c r="M7145" t="s">
        <v>30038</v>
      </c>
    </row>
    <row r="7146" spans="1:13" x14ac:dyDescent="0.35">
      <c r="A7146" t="s">
        <v>30039</v>
      </c>
      <c r="B7146" t="s">
        <v>14</v>
      </c>
      <c r="C7146" t="s">
        <v>30040</v>
      </c>
      <c r="D7146" t="s">
        <v>98</v>
      </c>
      <c r="E7146">
        <v>1523</v>
      </c>
      <c r="F7146">
        <v>64</v>
      </c>
      <c r="G7146">
        <v>0</v>
      </c>
      <c r="H7146" t="s">
        <v>30041</v>
      </c>
      <c r="I7146">
        <v>10</v>
      </c>
      <c r="J7146" t="s">
        <v>29541</v>
      </c>
      <c r="K7146">
        <v>0</v>
      </c>
      <c r="L7146" t="s">
        <v>101</v>
      </c>
      <c r="M7146" t="s">
        <v>30042</v>
      </c>
    </row>
    <row r="7147" spans="1:13" x14ac:dyDescent="0.35">
      <c r="A7147" t="s">
        <v>30043</v>
      </c>
      <c r="B7147" t="s">
        <v>14</v>
      </c>
      <c r="C7147" t="s">
        <v>30044</v>
      </c>
      <c r="D7147" t="s">
        <v>98</v>
      </c>
      <c r="E7147">
        <v>2562</v>
      </c>
      <c r="F7147">
        <v>56</v>
      </c>
      <c r="G7147">
        <v>0</v>
      </c>
      <c r="H7147" t="s">
        <v>30045</v>
      </c>
      <c r="I7147">
        <v>10</v>
      </c>
      <c r="J7147" t="s">
        <v>29541</v>
      </c>
      <c r="K7147">
        <v>0</v>
      </c>
      <c r="L7147" t="s">
        <v>101</v>
      </c>
      <c r="M7147" t="s">
        <v>30046</v>
      </c>
    </row>
    <row r="7148" spans="1:13" x14ac:dyDescent="0.35">
      <c r="A7148" t="s">
        <v>30047</v>
      </c>
      <c r="B7148" t="s">
        <v>14</v>
      </c>
      <c r="C7148" t="s">
        <v>30048</v>
      </c>
      <c r="D7148" t="s">
        <v>98</v>
      </c>
      <c r="E7148">
        <v>2522</v>
      </c>
      <c r="F7148">
        <v>31</v>
      </c>
      <c r="G7148">
        <v>0</v>
      </c>
      <c r="H7148" t="s">
        <v>30049</v>
      </c>
      <c r="I7148">
        <v>10</v>
      </c>
      <c r="J7148" t="s">
        <v>29541</v>
      </c>
      <c r="K7148">
        <v>3</v>
      </c>
      <c r="L7148" t="s">
        <v>101</v>
      </c>
      <c r="M7148" t="s">
        <v>30050</v>
      </c>
    </row>
    <row r="7149" spans="1:13" x14ac:dyDescent="0.35">
      <c r="A7149" t="s">
        <v>30051</v>
      </c>
      <c r="B7149" t="s">
        <v>14</v>
      </c>
      <c r="C7149" t="s">
        <v>30052</v>
      </c>
      <c r="D7149" t="s">
        <v>98</v>
      </c>
      <c r="E7149">
        <v>4032</v>
      </c>
      <c r="F7149">
        <v>94</v>
      </c>
      <c r="G7149">
        <v>0</v>
      </c>
      <c r="H7149" t="s">
        <v>30053</v>
      </c>
      <c r="I7149">
        <v>10</v>
      </c>
      <c r="J7149" t="s">
        <v>29541</v>
      </c>
      <c r="K7149">
        <v>4</v>
      </c>
      <c r="L7149" t="s">
        <v>101</v>
      </c>
      <c r="M7149" t="s">
        <v>30054</v>
      </c>
    </row>
    <row r="7150" spans="1:13" x14ac:dyDescent="0.35">
      <c r="A7150" t="s">
        <v>30055</v>
      </c>
      <c r="B7150" t="s">
        <v>14</v>
      </c>
      <c r="C7150" t="s">
        <v>30056</v>
      </c>
      <c r="D7150" t="s">
        <v>98</v>
      </c>
      <c r="E7150">
        <v>1832</v>
      </c>
      <c r="F7150">
        <v>23</v>
      </c>
      <c r="G7150">
        <v>0</v>
      </c>
      <c r="H7150" t="s">
        <v>30057</v>
      </c>
      <c r="I7150">
        <v>10</v>
      </c>
      <c r="J7150" t="s">
        <v>29541</v>
      </c>
      <c r="K7150">
        <v>2</v>
      </c>
      <c r="L7150" t="s">
        <v>101</v>
      </c>
      <c r="M7150" t="s">
        <v>30058</v>
      </c>
    </row>
    <row r="7151" spans="1:13" x14ac:dyDescent="0.35">
      <c r="A7151" t="s">
        <v>30059</v>
      </c>
      <c r="B7151" t="s">
        <v>14</v>
      </c>
      <c r="C7151" t="s">
        <v>30060</v>
      </c>
      <c r="D7151" t="s">
        <v>98</v>
      </c>
      <c r="E7151">
        <v>1672</v>
      </c>
      <c r="F7151">
        <v>34</v>
      </c>
      <c r="G7151">
        <v>0</v>
      </c>
      <c r="H7151" t="s">
        <v>30061</v>
      </c>
      <c r="I7151">
        <v>10</v>
      </c>
      <c r="J7151" t="s">
        <v>29541</v>
      </c>
      <c r="K7151">
        <v>1</v>
      </c>
      <c r="L7151" t="s">
        <v>101</v>
      </c>
      <c r="M7151" t="s">
        <v>30062</v>
      </c>
    </row>
    <row r="7152" spans="1:13" x14ac:dyDescent="0.35">
      <c r="A7152" t="s">
        <v>30063</v>
      </c>
      <c r="B7152" t="s">
        <v>14</v>
      </c>
      <c r="C7152" t="s">
        <v>30064</v>
      </c>
      <c r="D7152" t="s">
        <v>98</v>
      </c>
      <c r="E7152">
        <v>3712</v>
      </c>
      <c r="F7152">
        <v>78</v>
      </c>
      <c r="G7152">
        <v>0</v>
      </c>
      <c r="H7152" t="s">
        <v>30065</v>
      </c>
      <c r="I7152">
        <v>10</v>
      </c>
      <c r="J7152" t="s">
        <v>29541</v>
      </c>
      <c r="K7152">
        <v>3</v>
      </c>
      <c r="L7152" t="s">
        <v>101</v>
      </c>
      <c r="M7152" t="s">
        <v>30066</v>
      </c>
    </row>
    <row r="7153" spans="1:13" x14ac:dyDescent="0.35">
      <c r="A7153" t="s">
        <v>30067</v>
      </c>
      <c r="B7153" t="s">
        <v>14</v>
      </c>
      <c r="C7153" t="s">
        <v>30068</v>
      </c>
      <c r="D7153" t="s">
        <v>98</v>
      </c>
      <c r="E7153">
        <v>2654</v>
      </c>
      <c r="F7153">
        <v>115</v>
      </c>
      <c r="G7153">
        <v>0</v>
      </c>
      <c r="H7153" t="s">
        <v>30069</v>
      </c>
      <c r="I7153">
        <v>10</v>
      </c>
      <c r="J7153" t="s">
        <v>29541</v>
      </c>
      <c r="K7153">
        <v>6</v>
      </c>
      <c r="L7153" t="s">
        <v>101</v>
      </c>
      <c r="M7153" t="s">
        <v>30070</v>
      </c>
    </row>
    <row r="7154" spans="1:13" x14ac:dyDescent="0.35">
      <c r="A7154" t="s">
        <v>30071</v>
      </c>
      <c r="B7154" t="s">
        <v>14</v>
      </c>
      <c r="C7154" t="s">
        <v>30072</v>
      </c>
      <c r="D7154" t="s">
        <v>98</v>
      </c>
      <c r="E7154">
        <v>2078</v>
      </c>
      <c r="F7154">
        <v>53</v>
      </c>
      <c r="G7154">
        <v>0</v>
      </c>
      <c r="H7154" t="s">
        <v>30073</v>
      </c>
      <c r="I7154">
        <v>10</v>
      </c>
      <c r="J7154" t="s">
        <v>29541</v>
      </c>
      <c r="K7154">
        <v>1</v>
      </c>
      <c r="L7154" t="s">
        <v>101</v>
      </c>
      <c r="M7154" t="s">
        <v>30074</v>
      </c>
    </row>
    <row r="7155" spans="1:13" x14ac:dyDescent="0.35">
      <c r="A7155" t="s">
        <v>30075</v>
      </c>
      <c r="B7155" t="s">
        <v>14</v>
      </c>
      <c r="C7155" t="s">
        <v>30076</v>
      </c>
      <c r="D7155" t="s">
        <v>98</v>
      </c>
      <c r="E7155">
        <v>14861</v>
      </c>
      <c r="F7155">
        <v>312</v>
      </c>
      <c r="G7155">
        <v>0</v>
      </c>
      <c r="H7155" t="s">
        <v>30077</v>
      </c>
      <c r="I7155">
        <v>10</v>
      </c>
      <c r="J7155" t="s">
        <v>29541</v>
      </c>
      <c r="K7155">
        <v>1</v>
      </c>
      <c r="L7155" t="s">
        <v>101</v>
      </c>
      <c r="M7155" t="s">
        <v>30078</v>
      </c>
    </row>
    <row r="7156" spans="1:13" x14ac:dyDescent="0.35">
      <c r="A7156" t="s">
        <v>30079</v>
      </c>
      <c r="B7156" t="s">
        <v>14</v>
      </c>
      <c r="C7156" t="s">
        <v>30080</v>
      </c>
      <c r="D7156" t="s">
        <v>98</v>
      </c>
      <c r="E7156">
        <v>3801</v>
      </c>
      <c r="F7156">
        <v>75</v>
      </c>
      <c r="G7156">
        <v>0</v>
      </c>
      <c r="H7156" t="s">
        <v>30081</v>
      </c>
      <c r="I7156">
        <v>10</v>
      </c>
      <c r="J7156" t="s">
        <v>29541</v>
      </c>
      <c r="K7156">
        <v>2</v>
      </c>
      <c r="L7156" t="s">
        <v>101</v>
      </c>
      <c r="M7156" t="s">
        <v>30082</v>
      </c>
    </row>
    <row r="7157" spans="1:13" x14ac:dyDescent="0.35">
      <c r="A7157" t="s">
        <v>30083</v>
      </c>
      <c r="B7157" t="s">
        <v>14</v>
      </c>
      <c r="C7157" t="s">
        <v>30084</v>
      </c>
      <c r="D7157" t="s">
        <v>98</v>
      </c>
      <c r="E7157">
        <v>7889</v>
      </c>
      <c r="F7157">
        <v>229</v>
      </c>
      <c r="G7157">
        <v>0</v>
      </c>
      <c r="H7157" t="s">
        <v>30085</v>
      </c>
      <c r="I7157">
        <v>10</v>
      </c>
      <c r="J7157" t="s">
        <v>29541</v>
      </c>
      <c r="K7157">
        <v>9</v>
      </c>
      <c r="L7157" t="s">
        <v>101</v>
      </c>
      <c r="M7157" t="s">
        <v>30086</v>
      </c>
    </row>
    <row r="7158" spans="1:13" x14ac:dyDescent="0.35">
      <c r="A7158" t="s">
        <v>30087</v>
      </c>
      <c r="B7158" t="s">
        <v>14</v>
      </c>
      <c r="C7158" t="s">
        <v>30088</v>
      </c>
      <c r="D7158" t="s">
        <v>98</v>
      </c>
      <c r="E7158">
        <v>1953</v>
      </c>
      <c r="F7158">
        <v>56</v>
      </c>
      <c r="G7158">
        <v>0</v>
      </c>
      <c r="H7158" t="s">
        <v>30089</v>
      </c>
      <c r="I7158">
        <v>10</v>
      </c>
      <c r="J7158" t="s">
        <v>29541</v>
      </c>
      <c r="K7158">
        <v>0</v>
      </c>
      <c r="L7158" t="s">
        <v>101</v>
      </c>
      <c r="M7158" t="s">
        <v>30090</v>
      </c>
    </row>
    <row r="7159" spans="1:13" x14ac:dyDescent="0.35">
      <c r="A7159" t="s">
        <v>30091</v>
      </c>
      <c r="B7159" t="s">
        <v>14</v>
      </c>
      <c r="C7159" t="s">
        <v>30092</v>
      </c>
      <c r="D7159" t="s">
        <v>98</v>
      </c>
      <c r="E7159">
        <v>1434</v>
      </c>
      <c r="F7159">
        <v>37</v>
      </c>
      <c r="G7159">
        <v>0</v>
      </c>
      <c r="H7159" t="s">
        <v>30093</v>
      </c>
      <c r="I7159">
        <v>10</v>
      </c>
      <c r="J7159" t="s">
        <v>29541</v>
      </c>
      <c r="K7159">
        <v>4</v>
      </c>
      <c r="L7159" t="s">
        <v>101</v>
      </c>
      <c r="M7159" t="s">
        <v>30094</v>
      </c>
    </row>
    <row r="7160" spans="1:13" x14ac:dyDescent="0.35">
      <c r="A7160" t="s">
        <v>30095</v>
      </c>
      <c r="B7160" t="s">
        <v>14</v>
      </c>
      <c r="C7160" t="s">
        <v>30096</v>
      </c>
      <c r="D7160" t="s">
        <v>98</v>
      </c>
      <c r="E7160">
        <v>300150</v>
      </c>
      <c r="F7160">
        <v>1122</v>
      </c>
      <c r="G7160">
        <v>0</v>
      </c>
      <c r="H7160" t="s">
        <v>30097</v>
      </c>
      <c r="I7160">
        <v>10</v>
      </c>
      <c r="J7160" t="s">
        <v>29541</v>
      </c>
      <c r="K7160">
        <v>8</v>
      </c>
      <c r="L7160" t="s">
        <v>101</v>
      </c>
      <c r="M7160" t="s">
        <v>30098</v>
      </c>
    </row>
    <row r="7161" spans="1:13" x14ac:dyDescent="0.35">
      <c r="A7161" t="s">
        <v>30099</v>
      </c>
      <c r="B7161" t="s">
        <v>14</v>
      </c>
      <c r="C7161" t="s">
        <v>30100</v>
      </c>
      <c r="D7161" t="s">
        <v>98</v>
      </c>
      <c r="E7161">
        <v>777</v>
      </c>
      <c r="F7161">
        <v>33</v>
      </c>
      <c r="G7161">
        <v>0</v>
      </c>
      <c r="H7161" t="s">
        <v>30101</v>
      </c>
      <c r="I7161">
        <v>10</v>
      </c>
      <c r="J7161" t="s">
        <v>29541</v>
      </c>
      <c r="K7161">
        <v>2</v>
      </c>
      <c r="L7161" t="s">
        <v>101</v>
      </c>
      <c r="M7161" t="s">
        <v>30102</v>
      </c>
    </row>
    <row r="7162" spans="1:13" x14ac:dyDescent="0.35">
      <c r="A7162" t="s">
        <v>30103</v>
      </c>
      <c r="B7162" t="s">
        <v>14</v>
      </c>
      <c r="C7162" t="s">
        <v>30104</v>
      </c>
      <c r="D7162" t="s">
        <v>98</v>
      </c>
      <c r="E7162">
        <v>2365</v>
      </c>
      <c r="F7162">
        <v>57</v>
      </c>
      <c r="G7162">
        <v>0</v>
      </c>
      <c r="H7162" t="s">
        <v>30105</v>
      </c>
      <c r="I7162">
        <v>10</v>
      </c>
      <c r="J7162" t="s">
        <v>29541</v>
      </c>
      <c r="K7162">
        <v>4</v>
      </c>
      <c r="L7162" t="s">
        <v>101</v>
      </c>
      <c r="M7162" t="s">
        <v>30106</v>
      </c>
    </row>
    <row r="7163" spans="1:13" x14ac:dyDescent="0.35">
      <c r="A7163" t="s">
        <v>30107</v>
      </c>
      <c r="B7163" t="s">
        <v>14</v>
      </c>
      <c r="C7163" t="s">
        <v>30108</v>
      </c>
      <c r="D7163" t="s">
        <v>98</v>
      </c>
      <c r="E7163">
        <v>888</v>
      </c>
      <c r="F7163">
        <v>27</v>
      </c>
      <c r="G7163">
        <v>0</v>
      </c>
      <c r="H7163" t="s">
        <v>30109</v>
      </c>
      <c r="I7163">
        <v>10</v>
      </c>
      <c r="J7163" t="s">
        <v>29541</v>
      </c>
      <c r="K7163">
        <v>5</v>
      </c>
      <c r="L7163" t="s">
        <v>101</v>
      </c>
      <c r="M7163" t="s">
        <v>30110</v>
      </c>
    </row>
    <row r="7164" spans="1:13" x14ac:dyDescent="0.35">
      <c r="A7164" t="s">
        <v>30111</v>
      </c>
      <c r="B7164" t="s">
        <v>14</v>
      </c>
      <c r="C7164" t="s">
        <v>30112</v>
      </c>
      <c r="D7164" t="s">
        <v>98</v>
      </c>
      <c r="E7164">
        <v>14420</v>
      </c>
      <c r="F7164">
        <v>301</v>
      </c>
      <c r="G7164">
        <v>0</v>
      </c>
      <c r="H7164" t="s">
        <v>30113</v>
      </c>
      <c r="I7164">
        <v>10</v>
      </c>
      <c r="J7164" t="s">
        <v>29541</v>
      </c>
      <c r="K7164">
        <v>5</v>
      </c>
      <c r="L7164" t="s">
        <v>101</v>
      </c>
      <c r="M7164" t="s">
        <v>30114</v>
      </c>
    </row>
    <row r="7165" spans="1:13" x14ac:dyDescent="0.35">
      <c r="A7165" t="s">
        <v>30115</v>
      </c>
      <c r="B7165" t="s">
        <v>14</v>
      </c>
      <c r="C7165" t="s">
        <v>30116</v>
      </c>
      <c r="D7165" t="s">
        <v>98</v>
      </c>
      <c r="E7165">
        <v>2025</v>
      </c>
      <c r="F7165">
        <v>56</v>
      </c>
      <c r="G7165">
        <v>0</v>
      </c>
      <c r="H7165" t="s">
        <v>30117</v>
      </c>
      <c r="I7165">
        <v>10</v>
      </c>
      <c r="J7165" t="s">
        <v>29541</v>
      </c>
      <c r="K7165">
        <v>1</v>
      </c>
      <c r="L7165" t="s">
        <v>101</v>
      </c>
      <c r="M7165" t="s">
        <v>30118</v>
      </c>
    </row>
    <row r="7166" spans="1:13" x14ac:dyDescent="0.35">
      <c r="A7166" t="s">
        <v>30119</v>
      </c>
      <c r="B7166" t="s">
        <v>14</v>
      </c>
      <c r="C7166" t="s">
        <v>30120</v>
      </c>
      <c r="D7166" t="s">
        <v>98</v>
      </c>
      <c r="E7166">
        <v>2881</v>
      </c>
      <c r="F7166">
        <v>40</v>
      </c>
      <c r="G7166">
        <v>0</v>
      </c>
      <c r="H7166" t="s">
        <v>30121</v>
      </c>
      <c r="I7166">
        <v>10</v>
      </c>
      <c r="J7166" t="s">
        <v>29541</v>
      </c>
      <c r="K7166">
        <v>2</v>
      </c>
      <c r="L7166" t="s">
        <v>101</v>
      </c>
      <c r="M7166" t="s">
        <v>30122</v>
      </c>
    </row>
    <row r="7167" spans="1:13" x14ac:dyDescent="0.35">
      <c r="A7167" t="s">
        <v>30123</v>
      </c>
      <c r="B7167" t="s">
        <v>14</v>
      </c>
      <c r="C7167" t="s">
        <v>29906</v>
      </c>
      <c r="D7167" t="s">
        <v>98</v>
      </c>
      <c r="E7167">
        <v>2171785</v>
      </c>
      <c r="F7167">
        <v>23690</v>
      </c>
      <c r="G7167">
        <v>0</v>
      </c>
      <c r="H7167" t="s">
        <v>30124</v>
      </c>
      <c r="I7167">
        <v>10</v>
      </c>
      <c r="J7167" t="s">
        <v>29541</v>
      </c>
      <c r="K7167">
        <v>175</v>
      </c>
      <c r="L7167" t="s">
        <v>101</v>
      </c>
      <c r="M7167" t="s">
        <v>30125</v>
      </c>
    </row>
    <row r="7168" spans="1:13" x14ac:dyDescent="0.35">
      <c r="A7168" t="s">
        <v>30126</v>
      </c>
      <c r="B7168" t="s">
        <v>14</v>
      </c>
      <c r="C7168" t="s">
        <v>30127</v>
      </c>
      <c r="D7168" t="s">
        <v>98</v>
      </c>
      <c r="E7168">
        <v>3192</v>
      </c>
      <c r="F7168">
        <v>45</v>
      </c>
      <c r="G7168">
        <v>0</v>
      </c>
      <c r="H7168" t="s">
        <v>30128</v>
      </c>
      <c r="I7168">
        <v>10</v>
      </c>
      <c r="J7168" t="s">
        <v>29541</v>
      </c>
      <c r="K7168">
        <v>3</v>
      </c>
      <c r="L7168" t="s">
        <v>101</v>
      </c>
      <c r="M7168" t="s">
        <v>30129</v>
      </c>
    </row>
    <row r="7169" spans="1:13" x14ac:dyDescent="0.35">
      <c r="A7169" t="s">
        <v>30130</v>
      </c>
      <c r="B7169" t="s">
        <v>14</v>
      </c>
      <c r="C7169" t="s">
        <v>30131</v>
      </c>
      <c r="D7169" t="s">
        <v>98</v>
      </c>
      <c r="E7169">
        <v>1875</v>
      </c>
      <c r="F7169">
        <v>56</v>
      </c>
      <c r="G7169">
        <v>0</v>
      </c>
      <c r="H7169" t="s">
        <v>30132</v>
      </c>
      <c r="I7169">
        <v>10</v>
      </c>
      <c r="J7169" t="s">
        <v>29541</v>
      </c>
      <c r="K7169">
        <v>1</v>
      </c>
      <c r="L7169" t="s">
        <v>101</v>
      </c>
      <c r="M7169" t="s">
        <v>30133</v>
      </c>
    </row>
    <row r="7170" spans="1:13" x14ac:dyDescent="0.35">
      <c r="A7170" t="s">
        <v>30134</v>
      </c>
      <c r="B7170" t="s">
        <v>14</v>
      </c>
      <c r="C7170" t="s">
        <v>30135</v>
      </c>
      <c r="D7170" t="s">
        <v>98</v>
      </c>
      <c r="E7170">
        <v>2107</v>
      </c>
      <c r="F7170">
        <v>36</v>
      </c>
      <c r="G7170">
        <v>0</v>
      </c>
      <c r="H7170" t="s">
        <v>30136</v>
      </c>
      <c r="I7170">
        <v>10</v>
      </c>
      <c r="J7170" t="s">
        <v>29541</v>
      </c>
      <c r="K7170">
        <v>2</v>
      </c>
      <c r="L7170" t="s">
        <v>101</v>
      </c>
      <c r="M7170" t="s">
        <v>30137</v>
      </c>
    </row>
    <row r="7171" spans="1:13" x14ac:dyDescent="0.35">
      <c r="A7171" t="s">
        <v>30138</v>
      </c>
      <c r="B7171" t="s">
        <v>14</v>
      </c>
      <c r="C7171" t="s">
        <v>30139</v>
      </c>
      <c r="D7171" t="s">
        <v>98</v>
      </c>
      <c r="E7171">
        <v>1829</v>
      </c>
      <c r="F7171">
        <v>39</v>
      </c>
      <c r="G7171">
        <v>0</v>
      </c>
      <c r="H7171" t="s">
        <v>30140</v>
      </c>
      <c r="I7171">
        <v>10</v>
      </c>
      <c r="J7171" t="s">
        <v>29541</v>
      </c>
      <c r="K7171">
        <v>0</v>
      </c>
      <c r="L7171" t="s">
        <v>101</v>
      </c>
      <c r="M7171" t="s">
        <v>30141</v>
      </c>
    </row>
    <row r="7172" spans="1:13" x14ac:dyDescent="0.35">
      <c r="A7172" t="s">
        <v>30142</v>
      </c>
      <c r="B7172" t="s">
        <v>14</v>
      </c>
      <c r="C7172" t="s">
        <v>30143</v>
      </c>
      <c r="D7172" t="s">
        <v>98</v>
      </c>
      <c r="E7172">
        <v>3230</v>
      </c>
      <c r="F7172">
        <v>73</v>
      </c>
      <c r="G7172">
        <v>0</v>
      </c>
      <c r="H7172" t="s">
        <v>30144</v>
      </c>
      <c r="I7172">
        <v>10</v>
      </c>
      <c r="J7172" t="s">
        <v>29541</v>
      </c>
      <c r="K7172">
        <v>0</v>
      </c>
      <c r="L7172" t="s">
        <v>101</v>
      </c>
      <c r="M7172" t="s">
        <v>30145</v>
      </c>
    </row>
    <row r="7173" spans="1:13" x14ac:dyDescent="0.35">
      <c r="A7173" t="s">
        <v>30146</v>
      </c>
      <c r="B7173" t="s">
        <v>14</v>
      </c>
      <c r="C7173" t="s">
        <v>30147</v>
      </c>
      <c r="D7173" t="s">
        <v>98</v>
      </c>
      <c r="E7173">
        <v>1993</v>
      </c>
      <c r="F7173">
        <v>38</v>
      </c>
      <c r="G7173">
        <v>0</v>
      </c>
      <c r="H7173" t="s">
        <v>30148</v>
      </c>
      <c r="I7173">
        <v>10</v>
      </c>
      <c r="J7173" t="s">
        <v>29541</v>
      </c>
      <c r="K7173">
        <v>0</v>
      </c>
      <c r="L7173" t="s">
        <v>101</v>
      </c>
      <c r="M7173" t="s">
        <v>30149</v>
      </c>
    </row>
    <row r="7174" spans="1:13" x14ac:dyDescent="0.35">
      <c r="A7174" t="s">
        <v>30150</v>
      </c>
      <c r="B7174" t="s">
        <v>14</v>
      </c>
      <c r="C7174" t="s">
        <v>30151</v>
      </c>
      <c r="D7174" t="s">
        <v>98</v>
      </c>
      <c r="E7174">
        <v>1430</v>
      </c>
      <c r="F7174">
        <v>38</v>
      </c>
      <c r="G7174">
        <v>0</v>
      </c>
      <c r="H7174" t="s">
        <v>30152</v>
      </c>
      <c r="I7174">
        <v>10</v>
      </c>
      <c r="J7174" t="s">
        <v>29541</v>
      </c>
      <c r="K7174">
        <v>3</v>
      </c>
      <c r="L7174" t="s">
        <v>101</v>
      </c>
      <c r="M7174" t="s">
        <v>30153</v>
      </c>
    </row>
    <row r="7175" spans="1:13" x14ac:dyDescent="0.35">
      <c r="A7175" t="s">
        <v>30154</v>
      </c>
      <c r="B7175" t="s">
        <v>14</v>
      </c>
      <c r="C7175" t="s">
        <v>30155</v>
      </c>
      <c r="D7175" t="s">
        <v>98</v>
      </c>
      <c r="E7175">
        <v>10498</v>
      </c>
      <c r="F7175">
        <v>187</v>
      </c>
      <c r="G7175">
        <v>0</v>
      </c>
      <c r="H7175" t="s">
        <v>30156</v>
      </c>
      <c r="I7175">
        <v>10</v>
      </c>
      <c r="J7175" t="s">
        <v>29541</v>
      </c>
      <c r="K7175">
        <v>1</v>
      </c>
      <c r="L7175" t="s">
        <v>101</v>
      </c>
      <c r="M7175" t="s">
        <v>30157</v>
      </c>
    </row>
    <row r="7176" spans="1:13" x14ac:dyDescent="0.35">
      <c r="A7176" t="s">
        <v>30158</v>
      </c>
      <c r="B7176" t="s">
        <v>14</v>
      </c>
      <c r="C7176" t="s">
        <v>30159</v>
      </c>
      <c r="D7176" t="s">
        <v>98</v>
      </c>
      <c r="E7176">
        <v>9754</v>
      </c>
      <c r="F7176">
        <v>91</v>
      </c>
      <c r="G7176">
        <v>0</v>
      </c>
      <c r="H7176" t="s">
        <v>30160</v>
      </c>
      <c r="I7176">
        <v>10</v>
      </c>
      <c r="J7176" t="s">
        <v>29541</v>
      </c>
      <c r="K7176">
        <v>2</v>
      </c>
      <c r="L7176" t="s">
        <v>101</v>
      </c>
      <c r="M7176" t="s">
        <v>30161</v>
      </c>
    </row>
    <row r="7177" spans="1:13" x14ac:dyDescent="0.35">
      <c r="A7177" t="s">
        <v>30162</v>
      </c>
      <c r="B7177" t="s">
        <v>14</v>
      </c>
      <c r="C7177" t="s">
        <v>30163</v>
      </c>
      <c r="D7177" t="s">
        <v>98</v>
      </c>
      <c r="E7177">
        <v>2653</v>
      </c>
      <c r="F7177">
        <v>76</v>
      </c>
      <c r="G7177">
        <v>0</v>
      </c>
      <c r="H7177" t="s">
        <v>30164</v>
      </c>
      <c r="I7177">
        <v>10</v>
      </c>
      <c r="J7177" t="s">
        <v>29541</v>
      </c>
      <c r="K7177">
        <v>4</v>
      </c>
      <c r="L7177" t="s">
        <v>101</v>
      </c>
      <c r="M7177" t="s">
        <v>30165</v>
      </c>
    </row>
    <row r="7178" spans="1:13" x14ac:dyDescent="0.35">
      <c r="A7178" t="s">
        <v>30166</v>
      </c>
      <c r="B7178" t="s">
        <v>14</v>
      </c>
      <c r="C7178" t="s">
        <v>30167</v>
      </c>
      <c r="D7178" t="s">
        <v>98</v>
      </c>
      <c r="E7178">
        <v>4141</v>
      </c>
      <c r="F7178">
        <v>81</v>
      </c>
      <c r="G7178">
        <v>0</v>
      </c>
      <c r="H7178" t="s">
        <v>30168</v>
      </c>
      <c r="I7178">
        <v>10</v>
      </c>
      <c r="J7178" t="s">
        <v>29541</v>
      </c>
      <c r="K7178">
        <v>2</v>
      </c>
      <c r="L7178" t="s">
        <v>101</v>
      </c>
      <c r="M7178" t="s">
        <v>30169</v>
      </c>
    </row>
    <row r="7179" spans="1:13" x14ac:dyDescent="0.35">
      <c r="A7179" t="s">
        <v>30170</v>
      </c>
      <c r="B7179" t="s">
        <v>14</v>
      </c>
      <c r="C7179" t="s">
        <v>30171</v>
      </c>
      <c r="D7179" t="s">
        <v>98</v>
      </c>
      <c r="E7179">
        <v>1217</v>
      </c>
      <c r="F7179">
        <v>42</v>
      </c>
      <c r="G7179">
        <v>0</v>
      </c>
      <c r="H7179" t="s">
        <v>30172</v>
      </c>
      <c r="I7179">
        <v>10</v>
      </c>
      <c r="J7179" t="s">
        <v>29541</v>
      </c>
      <c r="K7179">
        <v>1</v>
      </c>
      <c r="L7179" t="s">
        <v>101</v>
      </c>
      <c r="M7179" t="s">
        <v>30173</v>
      </c>
    </row>
    <row r="7180" spans="1:13" x14ac:dyDescent="0.35">
      <c r="A7180" t="s">
        <v>30174</v>
      </c>
      <c r="B7180" t="s">
        <v>14</v>
      </c>
      <c r="C7180" t="s">
        <v>29271</v>
      </c>
      <c r="D7180" t="s">
        <v>98</v>
      </c>
      <c r="E7180">
        <v>3366</v>
      </c>
      <c r="F7180">
        <v>37</v>
      </c>
      <c r="G7180">
        <v>0</v>
      </c>
      <c r="H7180" t="s">
        <v>30175</v>
      </c>
      <c r="I7180">
        <v>10</v>
      </c>
      <c r="J7180" t="s">
        <v>29541</v>
      </c>
      <c r="K7180">
        <v>2</v>
      </c>
      <c r="L7180" t="s">
        <v>101</v>
      </c>
      <c r="M7180" t="s">
        <v>29273</v>
      </c>
    </row>
    <row r="7181" spans="1:13" x14ac:dyDescent="0.35">
      <c r="A7181" t="s">
        <v>30176</v>
      </c>
      <c r="B7181" t="s">
        <v>14</v>
      </c>
      <c r="C7181" t="s">
        <v>30177</v>
      </c>
      <c r="D7181" t="s">
        <v>98</v>
      </c>
      <c r="E7181">
        <v>459</v>
      </c>
      <c r="F7181">
        <v>17</v>
      </c>
      <c r="G7181">
        <v>0</v>
      </c>
      <c r="H7181" t="s">
        <v>30178</v>
      </c>
      <c r="I7181">
        <v>10</v>
      </c>
      <c r="J7181" t="s">
        <v>29541</v>
      </c>
      <c r="K7181">
        <v>1</v>
      </c>
      <c r="L7181" t="s">
        <v>101</v>
      </c>
      <c r="M7181" t="s">
        <v>30179</v>
      </c>
    </row>
    <row r="7182" spans="1:13" x14ac:dyDescent="0.35">
      <c r="A7182" t="s">
        <v>30180</v>
      </c>
      <c r="B7182" t="s">
        <v>14</v>
      </c>
      <c r="C7182" t="s">
        <v>30181</v>
      </c>
      <c r="D7182" t="s">
        <v>98</v>
      </c>
      <c r="E7182">
        <v>1492</v>
      </c>
      <c r="F7182">
        <v>38</v>
      </c>
      <c r="G7182">
        <v>0</v>
      </c>
      <c r="H7182" t="s">
        <v>30182</v>
      </c>
      <c r="I7182">
        <v>10</v>
      </c>
      <c r="J7182" t="s">
        <v>29541</v>
      </c>
      <c r="K7182">
        <v>2</v>
      </c>
      <c r="L7182" t="s">
        <v>101</v>
      </c>
      <c r="M7182" t="s">
        <v>30183</v>
      </c>
    </row>
    <row r="7183" spans="1:13" x14ac:dyDescent="0.35">
      <c r="A7183" t="s">
        <v>30184</v>
      </c>
      <c r="B7183" t="s">
        <v>14</v>
      </c>
      <c r="C7183" t="s">
        <v>29275</v>
      </c>
      <c r="D7183" t="s">
        <v>98</v>
      </c>
      <c r="E7183">
        <v>824</v>
      </c>
      <c r="F7183">
        <v>38</v>
      </c>
      <c r="G7183">
        <v>0</v>
      </c>
      <c r="H7183" t="s">
        <v>30185</v>
      </c>
      <c r="I7183">
        <v>10</v>
      </c>
      <c r="J7183" t="s">
        <v>29541</v>
      </c>
      <c r="K7183">
        <v>3</v>
      </c>
      <c r="L7183" t="s">
        <v>101</v>
      </c>
      <c r="M7183" t="s">
        <v>29277</v>
      </c>
    </row>
    <row r="7184" spans="1:13" x14ac:dyDescent="0.35">
      <c r="A7184" t="s">
        <v>30186</v>
      </c>
      <c r="B7184" t="s">
        <v>14</v>
      </c>
      <c r="C7184" t="s">
        <v>30187</v>
      </c>
      <c r="D7184" t="s">
        <v>98</v>
      </c>
      <c r="E7184">
        <v>1010</v>
      </c>
      <c r="F7184">
        <v>30</v>
      </c>
      <c r="G7184">
        <v>0</v>
      </c>
      <c r="H7184" t="s">
        <v>30188</v>
      </c>
      <c r="I7184">
        <v>10</v>
      </c>
      <c r="J7184" t="s">
        <v>29541</v>
      </c>
      <c r="K7184">
        <v>1</v>
      </c>
      <c r="L7184" t="s">
        <v>101</v>
      </c>
      <c r="M7184" t="s">
        <v>30189</v>
      </c>
    </row>
    <row r="7185" spans="1:13" x14ac:dyDescent="0.35">
      <c r="A7185" t="s">
        <v>30190</v>
      </c>
      <c r="B7185" t="s">
        <v>14</v>
      </c>
      <c r="C7185" t="s">
        <v>29279</v>
      </c>
      <c r="D7185" t="s">
        <v>98</v>
      </c>
      <c r="E7185">
        <v>612</v>
      </c>
      <c r="F7185">
        <v>30</v>
      </c>
      <c r="G7185">
        <v>0</v>
      </c>
      <c r="H7185" t="s">
        <v>30191</v>
      </c>
      <c r="I7185">
        <v>10</v>
      </c>
      <c r="J7185" t="s">
        <v>29541</v>
      </c>
      <c r="K7185">
        <v>0</v>
      </c>
      <c r="L7185" t="s">
        <v>101</v>
      </c>
      <c r="M7185" t="s">
        <v>30192</v>
      </c>
    </row>
    <row r="7186" spans="1:13" x14ac:dyDescent="0.35">
      <c r="A7186" t="s">
        <v>30193</v>
      </c>
      <c r="B7186" t="s">
        <v>14</v>
      </c>
      <c r="C7186" t="s">
        <v>30194</v>
      </c>
      <c r="D7186" t="s">
        <v>98</v>
      </c>
      <c r="E7186">
        <v>2200</v>
      </c>
      <c r="F7186">
        <v>47</v>
      </c>
      <c r="G7186">
        <v>0</v>
      </c>
      <c r="H7186" t="s">
        <v>30195</v>
      </c>
      <c r="I7186">
        <v>10</v>
      </c>
      <c r="J7186" t="s">
        <v>29541</v>
      </c>
      <c r="K7186">
        <v>1</v>
      </c>
      <c r="L7186" t="s">
        <v>101</v>
      </c>
      <c r="M7186" t="s">
        <v>30196</v>
      </c>
    </row>
    <row r="7187" spans="1:13" x14ac:dyDescent="0.35">
      <c r="A7187" t="s">
        <v>30197</v>
      </c>
      <c r="B7187" t="s">
        <v>14</v>
      </c>
      <c r="C7187" t="s">
        <v>30198</v>
      </c>
      <c r="D7187" t="s">
        <v>98</v>
      </c>
      <c r="E7187">
        <v>717</v>
      </c>
      <c r="F7187">
        <v>6</v>
      </c>
      <c r="G7187">
        <v>0</v>
      </c>
      <c r="H7187" t="s">
        <v>30199</v>
      </c>
      <c r="I7187">
        <v>10</v>
      </c>
      <c r="J7187" t="s">
        <v>29541</v>
      </c>
      <c r="K7187">
        <v>0</v>
      </c>
      <c r="L7187" t="s">
        <v>101</v>
      </c>
      <c r="M7187" t="s">
        <v>30200</v>
      </c>
    </row>
    <row r="7188" spans="1:13" x14ac:dyDescent="0.35">
      <c r="A7188" t="s">
        <v>30201</v>
      </c>
      <c r="B7188" t="s">
        <v>14</v>
      </c>
      <c r="C7188" t="s">
        <v>30202</v>
      </c>
      <c r="D7188" t="s">
        <v>98</v>
      </c>
      <c r="E7188">
        <v>468</v>
      </c>
      <c r="F7188">
        <v>24</v>
      </c>
      <c r="G7188">
        <v>0</v>
      </c>
      <c r="H7188" t="s">
        <v>30203</v>
      </c>
      <c r="I7188">
        <v>10</v>
      </c>
      <c r="J7188" t="s">
        <v>29541</v>
      </c>
      <c r="K7188">
        <v>2</v>
      </c>
      <c r="L7188" t="s">
        <v>101</v>
      </c>
      <c r="M7188" t="s">
        <v>30204</v>
      </c>
    </row>
    <row r="7189" spans="1:13" x14ac:dyDescent="0.35">
      <c r="A7189" t="s">
        <v>30205</v>
      </c>
      <c r="B7189" t="s">
        <v>14</v>
      </c>
      <c r="C7189" t="s">
        <v>30206</v>
      </c>
      <c r="D7189" t="s">
        <v>98</v>
      </c>
      <c r="E7189">
        <v>10100</v>
      </c>
      <c r="F7189">
        <v>97</v>
      </c>
      <c r="G7189">
        <v>0</v>
      </c>
      <c r="H7189" t="s">
        <v>30207</v>
      </c>
      <c r="I7189">
        <v>10</v>
      </c>
      <c r="J7189" t="s">
        <v>29541</v>
      </c>
      <c r="K7189">
        <v>1</v>
      </c>
      <c r="L7189" t="s">
        <v>101</v>
      </c>
      <c r="M7189" t="s">
        <v>30208</v>
      </c>
    </row>
    <row r="7190" spans="1:13" x14ac:dyDescent="0.35">
      <c r="A7190" t="s">
        <v>30209</v>
      </c>
      <c r="B7190" t="s">
        <v>14</v>
      </c>
      <c r="C7190" t="s">
        <v>30210</v>
      </c>
      <c r="D7190" t="s">
        <v>98</v>
      </c>
      <c r="E7190">
        <v>1111</v>
      </c>
      <c r="F7190">
        <v>27</v>
      </c>
      <c r="G7190">
        <v>0</v>
      </c>
      <c r="H7190" t="s">
        <v>30211</v>
      </c>
      <c r="I7190">
        <v>10</v>
      </c>
      <c r="J7190" t="s">
        <v>29541</v>
      </c>
      <c r="K7190">
        <v>2</v>
      </c>
      <c r="L7190" t="s">
        <v>101</v>
      </c>
      <c r="M7190" t="s">
        <v>30212</v>
      </c>
    </row>
    <row r="7191" spans="1:13" x14ac:dyDescent="0.35">
      <c r="A7191" t="s">
        <v>30213</v>
      </c>
      <c r="B7191" t="s">
        <v>14</v>
      </c>
      <c r="C7191" t="s">
        <v>30214</v>
      </c>
      <c r="D7191" t="s">
        <v>98</v>
      </c>
      <c r="E7191">
        <v>1317</v>
      </c>
      <c r="F7191">
        <v>36</v>
      </c>
      <c r="G7191">
        <v>0</v>
      </c>
      <c r="H7191" t="s">
        <v>30215</v>
      </c>
      <c r="I7191">
        <v>10</v>
      </c>
      <c r="J7191" t="s">
        <v>29541</v>
      </c>
      <c r="K7191">
        <v>1</v>
      </c>
      <c r="L7191" t="s">
        <v>101</v>
      </c>
      <c r="M7191" t="s">
        <v>30216</v>
      </c>
    </row>
    <row r="7192" spans="1:13" x14ac:dyDescent="0.35">
      <c r="A7192" t="s">
        <v>30217</v>
      </c>
      <c r="B7192" t="s">
        <v>14</v>
      </c>
      <c r="C7192" t="s">
        <v>30218</v>
      </c>
      <c r="D7192" t="s">
        <v>98</v>
      </c>
      <c r="E7192">
        <v>1682</v>
      </c>
      <c r="F7192">
        <v>46</v>
      </c>
      <c r="G7192">
        <v>0</v>
      </c>
      <c r="H7192" t="s">
        <v>30219</v>
      </c>
      <c r="I7192">
        <v>10</v>
      </c>
      <c r="J7192" t="s">
        <v>29541</v>
      </c>
      <c r="K7192">
        <v>2</v>
      </c>
      <c r="L7192" t="s">
        <v>101</v>
      </c>
      <c r="M7192" t="s">
        <v>30220</v>
      </c>
    </row>
    <row r="7193" spans="1:13" x14ac:dyDescent="0.35">
      <c r="A7193" t="s">
        <v>30221</v>
      </c>
      <c r="B7193" t="s">
        <v>14</v>
      </c>
      <c r="C7193" t="s">
        <v>30222</v>
      </c>
      <c r="D7193" t="s">
        <v>98</v>
      </c>
      <c r="E7193">
        <v>128534</v>
      </c>
      <c r="F7193">
        <v>1179</v>
      </c>
      <c r="G7193">
        <v>0</v>
      </c>
      <c r="H7193" t="s">
        <v>30223</v>
      </c>
      <c r="I7193">
        <v>10</v>
      </c>
      <c r="J7193" t="s">
        <v>29541</v>
      </c>
      <c r="K7193">
        <v>15</v>
      </c>
      <c r="L7193" t="s">
        <v>101</v>
      </c>
      <c r="M7193" t="s">
        <v>30224</v>
      </c>
    </row>
    <row r="7194" spans="1:13" x14ac:dyDescent="0.35">
      <c r="A7194" t="s">
        <v>30225</v>
      </c>
      <c r="B7194" t="s">
        <v>14</v>
      </c>
      <c r="C7194" t="s">
        <v>30226</v>
      </c>
      <c r="D7194" t="s">
        <v>98</v>
      </c>
      <c r="E7194">
        <v>2804</v>
      </c>
      <c r="F7194">
        <v>50</v>
      </c>
      <c r="G7194">
        <v>0</v>
      </c>
      <c r="H7194" t="s">
        <v>30227</v>
      </c>
      <c r="I7194">
        <v>10</v>
      </c>
      <c r="J7194" t="s">
        <v>29541</v>
      </c>
      <c r="K7194">
        <v>5</v>
      </c>
      <c r="L7194" t="s">
        <v>101</v>
      </c>
      <c r="M7194" t="s">
        <v>30228</v>
      </c>
    </row>
    <row r="7195" spans="1:13" x14ac:dyDescent="0.35">
      <c r="A7195" t="s">
        <v>30229</v>
      </c>
      <c r="B7195" t="s">
        <v>14</v>
      </c>
      <c r="C7195" t="s">
        <v>30230</v>
      </c>
      <c r="D7195" t="s">
        <v>98</v>
      </c>
      <c r="E7195">
        <v>1843</v>
      </c>
      <c r="F7195">
        <v>42</v>
      </c>
      <c r="G7195">
        <v>0</v>
      </c>
      <c r="H7195" t="s">
        <v>30231</v>
      </c>
      <c r="I7195">
        <v>10</v>
      </c>
      <c r="J7195" t="s">
        <v>29541</v>
      </c>
      <c r="K7195">
        <v>8</v>
      </c>
      <c r="L7195" t="s">
        <v>101</v>
      </c>
      <c r="M7195" t="s">
        <v>30232</v>
      </c>
    </row>
    <row r="7196" spans="1:13" x14ac:dyDescent="0.35">
      <c r="A7196" t="s">
        <v>30233</v>
      </c>
      <c r="B7196" t="s">
        <v>14</v>
      </c>
      <c r="C7196" t="s">
        <v>30234</v>
      </c>
      <c r="D7196" t="s">
        <v>98</v>
      </c>
      <c r="E7196">
        <v>1921</v>
      </c>
      <c r="F7196">
        <v>52</v>
      </c>
      <c r="G7196">
        <v>0</v>
      </c>
      <c r="H7196" t="s">
        <v>30235</v>
      </c>
      <c r="I7196">
        <v>10</v>
      </c>
      <c r="J7196" t="s">
        <v>29541</v>
      </c>
      <c r="K7196">
        <v>2</v>
      </c>
      <c r="L7196" t="s">
        <v>101</v>
      </c>
      <c r="M7196" t="s">
        <v>30236</v>
      </c>
    </row>
    <row r="7197" spans="1:13" x14ac:dyDescent="0.35">
      <c r="A7197" t="s">
        <v>30237</v>
      </c>
      <c r="B7197" t="s">
        <v>14</v>
      </c>
      <c r="C7197" t="s">
        <v>30238</v>
      </c>
      <c r="D7197" t="s">
        <v>98</v>
      </c>
      <c r="E7197">
        <v>1266</v>
      </c>
      <c r="F7197">
        <v>35</v>
      </c>
      <c r="G7197">
        <v>0</v>
      </c>
      <c r="H7197" t="s">
        <v>30239</v>
      </c>
      <c r="I7197">
        <v>10</v>
      </c>
      <c r="J7197" t="s">
        <v>29541</v>
      </c>
      <c r="K7197">
        <v>5</v>
      </c>
      <c r="L7197" t="s">
        <v>101</v>
      </c>
      <c r="M7197" t="s">
        <v>30141</v>
      </c>
    </row>
    <row r="7198" spans="1:13" x14ac:dyDescent="0.35">
      <c r="A7198" t="s">
        <v>30240</v>
      </c>
      <c r="B7198" t="s">
        <v>14</v>
      </c>
      <c r="C7198" t="s">
        <v>30241</v>
      </c>
      <c r="D7198" t="s">
        <v>98</v>
      </c>
      <c r="E7198">
        <v>751</v>
      </c>
      <c r="F7198">
        <v>18</v>
      </c>
      <c r="G7198">
        <v>0</v>
      </c>
      <c r="H7198" t="s">
        <v>30242</v>
      </c>
      <c r="I7198">
        <v>10</v>
      </c>
      <c r="J7198" t="s">
        <v>29541</v>
      </c>
      <c r="K7198">
        <v>1</v>
      </c>
      <c r="L7198" t="s">
        <v>101</v>
      </c>
      <c r="M7198" t="s">
        <v>30243</v>
      </c>
    </row>
    <row r="7199" spans="1:13" x14ac:dyDescent="0.35">
      <c r="A7199" t="s">
        <v>30244</v>
      </c>
      <c r="B7199" t="s">
        <v>14</v>
      </c>
      <c r="C7199" t="s">
        <v>30245</v>
      </c>
      <c r="D7199" t="s">
        <v>98</v>
      </c>
      <c r="E7199">
        <v>3895</v>
      </c>
      <c r="F7199">
        <v>75</v>
      </c>
      <c r="G7199">
        <v>0</v>
      </c>
      <c r="H7199" t="s">
        <v>30246</v>
      </c>
      <c r="I7199">
        <v>10</v>
      </c>
      <c r="J7199" t="s">
        <v>29541</v>
      </c>
      <c r="K7199">
        <v>1</v>
      </c>
      <c r="L7199" t="s">
        <v>101</v>
      </c>
      <c r="M7199" t="s">
        <v>30247</v>
      </c>
    </row>
    <row r="7200" spans="1:13" x14ac:dyDescent="0.35">
      <c r="A7200" t="s">
        <v>30248</v>
      </c>
      <c r="B7200" t="s">
        <v>14</v>
      </c>
      <c r="C7200" t="s">
        <v>30249</v>
      </c>
      <c r="D7200" t="s">
        <v>98</v>
      </c>
      <c r="E7200">
        <v>11697</v>
      </c>
      <c r="F7200">
        <v>61</v>
      </c>
      <c r="G7200">
        <v>0</v>
      </c>
      <c r="H7200" t="s">
        <v>30250</v>
      </c>
      <c r="I7200">
        <v>10</v>
      </c>
      <c r="J7200" t="s">
        <v>29541</v>
      </c>
      <c r="K7200">
        <v>5</v>
      </c>
      <c r="L7200" t="s">
        <v>101</v>
      </c>
      <c r="M7200" t="s">
        <v>30251</v>
      </c>
    </row>
    <row r="7201" spans="1:13" x14ac:dyDescent="0.35">
      <c r="A7201" t="s">
        <v>30252</v>
      </c>
      <c r="B7201" t="s">
        <v>14</v>
      </c>
      <c r="C7201" t="s">
        <v>29340</v>
      </c>
      <c r="D7201" t="s">
        <v>98</v>
      </c>
      <c r="E7201">
        <v>874</v>
      </c>
      <c r="F7201">
        <v>23</v>
      </c>
      <c r="G7201">
        <v>0</v>
      </c>
      <c r="H7201" t="s">
        <v>30253</v>
      </c>
      <c r="I7201">
        <v>10</v>
      </c>
      <c r="J7201" t="s">
        <v>29541</v>
      </c>
      <c r="K7201">
        <v>1</v>
      </c>
      <c r="L7201" t="s">
        <v>101</v>
      </c>
      <c r="M7201" t="s">
        <v>30254</v>
      </c>
    </row>
    <row r="7202" spans="1:13" x14ac:dyDescent="0.35">
      <c r="A7202" t="s">
        <v>30255</v>
      </c>
      <c r="B7202" t="s">
        <v>14</v>
      </c>
      <c r="C7202" t="s">
        <v>29291</v>
      </c>
      <c r="D7202" t="s">
        <v>98</v>
      </c>
      <c r="E7202">
        <v>1562</v>
      </c>
      <c r="F7202">
        <v>31</v>
      </c>
      <c r="G7202">
        <v>0</v>
      </c>
      <c r="H7202" t="s">
        <v>30256</v>
      </c>
      <c r="I7202">
        <v>10</v>
      </c>
      <c r="J7202" t="s">
        <v>29541</v>
      </c>
      <c r="K7202">
        <v>0</v>
      </c>
      <c r="L7202" t="s">
        <v>101</v>
      </c>
      <c r="M7202" t="s">
        <v>29293</v>
      </c>
    </row>
    <row r="7203" spans="1:13" x14ac:dyDescent="0.35">
      <c r="A7203" t="s">
        <v>30257</v>
      </c>
      <c r="B7203" t="s">
        <v>14</v>
      </c>
      <c r="C7203" t="s">
        <v>30258</v>
      </c>
      <c r="D7203" t="s">
        <v>98</v>
      </c>
      <c r="E7203">
        <v>2304</v>
      </c>
      <c r="F7203">
        <v>37</v>
      </c>
      <c r="G7203">
        <v>0</v>
      </c>
      <c r="H7203" t="s">
        <v>30259</v>
      </c>
      <c r="I7203">
        <v>10</v>
      </c>
      <c r="J7203" t="s">
        <v>29541</v>
      </c>
      <c r="K7203">
        <v>1</v>
      </c>
      <c r="L7203" t="s">
        <v>101</v>
      </c>
      <c r="M7203" t="s">
        <v>30260</v>
      </c>
    </row>
    <row r="7204" spans="1:13" x14ac:dyDescent="0.35">
      <c r="A7204" t="s">
        <v>30261</v>
      </c>
      <c r="B7204" t="s">
        <v>14</v>
      </c>
      <c r="C7204" t="s">
        <v>30262</v>
      </c>
      <c r="D7204" t="s">
        <v>98</v>
      </c>
      <c r="E7204">
        <v>699</v>
      </c>
      <c r="F7204">
        <v>29</v>
      </c>
      <c r="G7204">
        <v>0</v>
      </c>
      <c r="H7204" t="s">
        <v>30263</v>
      </c>
      <c r="I7204">
        <v>10</v>
      </c>
      <c r="J7204" t="s">
        <v>29541</v>
      </c>
      <c r="K7204">
        <v>1</v>
      </c>
      <c r="L7204" t="s">
        <v>101</v>
      </c>
      <c r="M7204" t="s">
        <v>30264</v>
      </c>
    </row>
    <row r="7205" spans="1:13" x14ac:dyDescent="0.35">
      <c r="A7205" t="s">
        <v>30265</v>
      </c>
      <c r="B7205" t="s">
        <v>14</v>
      </c>
      <c r="C7205" t="s">
        <v>29336</v>
      </c>
      <c r="D7205" t="s">
        <v>98</v>
      </c>
      <c r="E7205">
        <v>46624</v>
      </c>
      <c r="F7205">
        <v>321</v>
      </c>
      <c r="G7205">
        <v>0</v>
      </c>
      <c r="H7205" t="s">
        <v>30266</v>
      </c>
      <c r="I7205">
        <v>10</v>
      </c>
      <c r="J7205" t="s">
        <v>29541</v>
      </c>
      <c r="K7205">
        <v>6</v>
      </c>
      <c r="L7205" t="s">
        <v>101</v>
      </c>
      <c r="M7205" t="s">
        <v>30267</v>
      </c>
    </row>
    <row r="7206" spans="1:13" x14ac:dyDescent="0.35">
      <c r="A7206" t="s">
        <v>30268</v>
      </c>
      <c r="B7206" t="s">
        <v>14</v>
      </c>
      <c r="C7206" t="s">
        <v>30269</v>
      </c>
      <c r="D7206" t="s">
        <v>98</v>
      </c>
      <c r="E7206">
        <v>18972</v>
      </c>
      <c r="F7206">
        <v>108</v>
      </c>
      <c r="G7206">
        <v>0</v>
      </c>
      <c r="H7206" t="s">
        <v>30270</v>
      </c>
      <c r="I7206">
        <v>10</v>
      </c>
      <c r="J7206" t="s">
        <v>29541</v>
      </c>
      <c r="K7206">
        <v>2</v>
      </c>
      <c r="L7206" t="s">
        <v>101</v>
      </c>
      <c r="M7206" t="s">
        <v>30271</v>
      </c>
    </row>
    <row r="7207" spans="1:13" x14ac:dyDescent="0.35">
      <c r="A7207" t="s">
        <v>30272</v>
      </c>
      <c r="B7207" t="s">
        <v>14</v>
      </c>
      <c r="C7207" t="s">
        <v>30273</v>
      </c>
      <c r="D7207" t="s">
        <v>98</v>
      </c>
      <c r="E7207">
        <v>852</v>
      </c>
      <c r="F7207">
        <v>15</v>
      </c>
      <c r="G7207">
        <v>0</v>
      </c>
      <c r="H7207" t="s">
        <v>30274</v>
      </c>
      <c r="I7207">
        <v>10</v>
      </c>
      <c r="J7207" t="s">
        <v>29541</v>
      </c>
      <c r="K7207">
        <v>1</v>
      </c>
      <c r="L7207" t="s">
        <v>101</v>
      </c>
      <c r="M7207" t="s">
        <v>30275</v>
      </c>
    </row>
    <row r="7208" spans="1:13" x14ac:dyDescent="0.35">
      <c r="A7208" t="s">
        <v>30276</v>
      </c>
      <c r="B7208" t="s">
        <v>14</v>
      </c>
      <c r="C7208" t="s">
        <v>30277</v>
      </c>
      <c r="D7208" t="s">
        <v>98</v>
      </c>
      <c r="E7208">
        <v>508</v>
      </c>
      <c r="F7208">
        <v>32</v>
      </c>
      <c r="G7208">
        <v>0</v>
      </c>
      <c r="H7208" t="s">
        <v>30278</v>
      </c>
      <c r="I7208">
        <v>10</v>
      </c>
      <c r="J7208" t="s">
        <v>29541</v>
      </c>
      <c r="K7208">
        <v>1</v>
      </c>
      <c r="L7208" t="s">
        <v>101</v>
      </c>
      <c r="M7208" t="s">
        <v>30279</v>
      </c>
    </row>
    <row r="7209" spans="1:13" x14ac:dyDescent="0.35">
      <c r="A7209" t="s">
        <v>30280</v>
      </c>
      <c r="B7209" t="s">
        <v>14</v>
      </c>
      <c r="C7209" t="s">
        <v>30281</v>
      </c>
      <c r="D7209" t="s">
        <v>98</v>
      </c>
      <c r="E7209">
        <v>1373</v>
      </c>
      <c r="F7209">
        <v>25</v>
      </c>
      <c r="G7209">
        <v>0</v>
      </c>
      <c r="H7209" t="s">
        <v>30282</v>
      </c>
      <c r="I7209">
        <v>10</v>
      </c>
      <c r="J7209" t="s">
        <v>29541</v>
      </c>
      <c r="K7209">
        <v>0</v>
      </c>
      <c r="L7209" t="s">
        <v>101</v>
      </c>
      <c r="M7209" t="s">
        <v>30283</v>
      </c>
    </row>
    <row r="7210" spans="1:13" x14ac:dyDescent="0.35">
      <c r="A7210" t="s">
        <v>30284</v>
      </c>
      <c r="B7210" t="s">
        <v>14</v>
      </c>
      <c r="C7210" t="s">
        <v>30285</v>
      </c>
      <c r="D7210" t="s">
        <v>98</v>
      </c>
      <c r="E7210">
        <v>1439</v>
      </c>
      <c r="F7210">
        <v>40</v>
      </c>
      <c r="G7210">
        <v>0</v>
      </c>
      <c r="H7210" t="s">
        <v>30286</v>
      </c>
      <c r="I7210">
        <v>10</v>
      </c>
      <c r="J7210" t="s">
        <v>29541</v>
      </c>
      <c r="K7210">
        <v>5</v>
      </c>
      <c r="L7210" t="s">
        <v>101</v>
      </c>
      <c r="M7210" t="s">
        <v>30287</v>
      </c>
    </row>
    <row r="7211" spans="1:13" x14ac:dyDescent="0.35">
      <c r="A7211" t="s">
        <v>30288</v>
      </c>
      <c r="B7211" t="s">
        <v>14</v>
      </c>
      <c r="C7211" t="s">
        <v>30289</v>
      </c>
      <c r="D7211" t="s">
        <v>98</v>
      </c>
      <c r="E7211">
        <v>963</v>
      </c>
      <c r="F7211">
        <v>13</v>
      </c>
      <c r="G7211">
        <v>0</v>
      </c>
      <c r="H7211" t="s">
        <v>30290</v>
      </c>
      <c r="I7211">
        <v>10</v>
      </c>
      <c r="J7211" t="s">
        <v>29541</v>
      </c>
      <c r="K7211">
        <v>1</v>
      </c>
      <c r="L7211" t="s">
        <v>101</v>
      </c>
      <c r="M7211" t="s">
        <v>30291</v>
      </c>
    </row>
    <row r="7212" spans="1:13" x14ac:dyDescent="0.35">
      <c r="A7212" t="s">
        <v>30292</v>
      </c>
      <c r="B7212" t="s">
        <v>14</v>
      </c>
      <c r="C7212" t="s">
        <v>30293</v>
      </c>
      <c r="D7212" t="s">
        <v>98</v>
      </c>
      <c r="E7212">
        <v>581</v>
      </c>
      <c r="F7212">
        <v>30</v>
      </c>
      <c r="G7212">
        <v>0</v>
      </c>
      <c r="H7212" t="s">
        <v>30294</v>
      </c>
      <c r="I7212">
        <v>10</v>
      </c>
      <c r="J7212" t="s">
        <v>29541</v>
      </c>
      <c r="K7212">
        <v>6</v>
      </c>
      <c r="L7212" t="s">
        <v>101</v>
      </c>
      <c r="M7212" t="s">
        <v>30295</v>
      </c>
    </row>
    <row r="7213" spans="1:13" x14ac:dyDescent="0.35">
      <c r="A7213" t="s">
        <v>30296</v>
      </c>
      <c r="B7213" t="s">
        <v>14</v>
      </c>
      <c r="C7213" t="s">
        <v>29283</v>
      </c>
      <c r="D7213" t="s">
        <v>98</v>
      </c>
      <c r="E7213">
        <v>2307</v>
      </c>
      <c r="F7213">
        <v>46</v>
      </c>
      <c r="G7213">
        <v>0</v>
      </c>
      <c r="H7213" t="s">
        <v>30297</v>
      </c>
      <c r="I7213">
        <v>10</v>
      </c>
      <c r="J7213" t="s">
        <v>29541</v>
      </c>
      <c r="K7213">
        <v>1</v>
      </c>
      <c r="L7213" t="s">
        <v>101</v>
      </c>
      <c r="M7213" t="s">
        <v>30298</v>
      </c>
    </row>
    <row r="7214" spans="1:13" x14ac:dyDescent="0.35">
      <c r="A7214" t="s">
        <v>30299</v>
      </c>
      <c r="B7214" t="s">
        <v>14</v>
      </c>
      <c r="C7214" t="s">
        <v>30300</v>
      </c>
      <c r="D7214" t="s">
        <v>98</v>
      </c>
      <c r="E7214">
        <v>372</v>
      </c>
      <c r="F7214">
        <v>13</v>
      </c>
      <c r="G7214">
        <v>0</v>
      </c>
      <c r="H7214" t="s">
        <v>30301</v>
      </c>
      <c r="I7214">
        <v>10</v>
      </c>
      <c r="J7214" t="s">
        <v>29541</v>
      </c>
      <c r="K7214">
        <v>1</v>
      </c>
      <c r="L7214" t="s">
        <v>101</v>
      </c>
      <c r="M7214" t="s">
        <v>30302</v>
      </c>
    </row>
    <row r="7215" spans="1:13" x14ac:dyDescent="0.35">
      <c r="A7215" t="s">
        <v>30303</v>
      </c>
      <c r="B7215" t="s">
        <v>14</v>
      </c>
      <c r="C7215" t="s">
        <v>30226</v>
      </c>
      <c r="D7215" t="s">
        <v>98</v>
      </c>
      <c r="E7215">
        <v>957</v>
      </c>
      <c r="F7215">
        <v>25</v>
      </c>
      <c r="G7215">
        <v>0</v>
      </c>
      <c r="H7215" t="s">
        <v>30304</v>
      </c>
      <c r="I7215">
        <v>10</v>
      </c>
      <c r="J7215" t="s">
        <v>29541</v>
      </c>
      <c r="K7215">
        <v>2</v>
      </c>
      <c r="L7215" t="s">
        <v>101</v>
      </c>
      <c r="M7215" t="s">
        <v>30305</v>
      </c>
    </row>
    <row r="7216" spans="1:13" x14ac:dyDescent="0.35">
      <c r="A7216" t="s">
        <v>30306</v>
      </c>
      <c r="B7216" t="s">
        <v>14</v>
      </c>
      <c r="C7216" t="s">
        <v>30307</v>
      </c>
      <c r="D7216" t="s">
        <v>98</v>
      </c>
      <c r="E7216">
        <v>773</v>
      </c>
      <c r="F7216">
        <v>25</v>
      </c>
      <c r="G7216">
        <v>0</v>
      </c>
      <c r="H7216" t="s">
        <v>30308</v>
      </c>
      <c r="I7216">
        <v>10</v>
      </c>
      <c r="J7216" t="s">
        <v>29541</v>
      </c>
      <c r="K7216">
        <v>0</v>
      </c>
      <c r="L7216" t="s">
        <v>101</v>
      </c>
      <c r="M7216" t="s">
        <v>30309</v>
      </c>
    </row>
    <row r="7217" spans="1:13" x14ac:dyDescent="0.35">
      <c r="A7217" t="s">
        <v>30310</v>
      </c>
      <c r="B7217" t="s">
        <v>14</v>
      </c>
      <c r="C7217" t="s">
        <v>30311</v>
      </c>
      <c r="D7217" t="s">
        <v>98</v>
      </c>
      <c r="E7217">
        <v>831</v>
      </c>
      <c r="F7217">
        <v>38</v>
      </c>
      <c r="G7217">
        <v>0</v>
      </c>
      <c r="H7217" t="s">
        <v>30312</v>
      </c>
      <c r="I7217">
        <v>10</v>
      </c>
      <c r="J7217" t="s">
        <v>29541</v>
      </c>
      <c r="K7217">
        <v>1</v>
      </c>
      <c r="L7217" t="s">
        <v>101</v>
      </c>
      <c r="M7217" t="s">
        <v>30313</v>
      </c>
    </row>
    <row r="7218" spans="1:13" x14ac:dyDescent="0.35">
      <c r="A7218" t="s">
        <v>30314</v>
      </c>
      <c r="B7218" t="s">
        <v>14</v>
      </c>
      <c r="C7218" t="s">
        <v>30315</v>
      </c>
      <c r="D7218" t="s">
        <v>98</v>
      </c>
      <c r="E7218">
        <v>956</v>
      </c>
      <c r="F7218">
        <v>31</v>
      </c>
      <c r="G7218">
        <v>0</v>
      </c>
      <c r="H7218" t="s">
        <v>30316</v>
      </c>
      <c r="I7218">
        <v>10</v>
      </c>
      <c r="J7218" t="s">
        <v>29541</v>
      </c>
      <c r="K7218">
        <v>1</v>
      </c>
      <c r="L7218" t="s">
        <v>101</v>
      </c>
      <c r="M7218" t="s">
        <v>30317</v>
      </c>
    </row>
    <row r="7219" spans="1:13" x14ac:dyDescent="0.35">
      <c r="A7219" t="s">
        <v>30318</v>
      </c>
      <c r="B7219" t="s">
        <v>14</v>
      </c>
      <c r="C7219" t="s">
        <v>30319</v>
      </c>
      <c r="D7219" t="s">
        <v>98</v>
      </c>
      <c r="E7219">
        <v>1458</v>
      </c>
      <c r="F7219">
        <v>46</v>
      </c>
      <c r="G7219">
        <v>0</v>
      </c>
      <c r="H7219" t="s">
        <v>30320</v>
      </c>
      <c r="I7219">
        <v>10</v>
      </c>
      <c r="J7219" t="s">
        <v>29541</v>
      </c>
      <c r="K7219">
        <v>1</v>
      </c>
      <c r="L7219" t="s">
        <v>101</v>
      </c>
      <c r="M7219" t="s">
        <v>30321</v>
      </c>
    </row>
    <row r="7220" spans="1:13" x14ac:dyDescent="0.35">
      <c r="A7220" t="s">
        <v>30322</v>
      </c>
      <c r="B7220" t="s">
        <v>14</v>
      </c>
      <c r="C7220" t="s">
        <v>30323</v>
      </c>
      <c r="D7220" t="s">
        <v>98</v>
      </c>
      <c r="E7220">
        <v>341</v>
      </c>
      <c r="F7220">
        <v>19</v>
      </c>
      <c r="G7220">
        <v>0</v>
      </c>
      <c r="H7220" t="s">
        <v>30324</v>
      </c>
      <c r="I7220">
        <v>10</v>
      </c>
      <c r="J7220" t="s">
        <v>29541</v>
      </c>
      <c r="K7220">
        <v>1</v>
      </c>
      <c r="L7220" t="s">
        <v>101</v>
      </c>
      <c r="M7220" t="s">
        <v>30325</v>
      </c>
    </row>
    <row r="7221" spans="1:13" x14ac:dyDescent="0.35">
      <c r="A7221" t="s">
        <v>30326</v>
      </c>
      <c r="B7221" t="s">
        <v>14</v>
      </c>
      <c r="C7221" t="s">
        <v>30307</v>
      </c>
      <c r="D7221" t="s">
        <v>98</v>
      </c>
      <c r="E7221">
        <v>2876</v>
      </c>
      <c r="F7221">
        <v>42</v>
      </c>
      <c r="G7221">
        <v>0</v>
      </c>
      <c r="H7221" t="s">
        <v>30327</v>
      </c>
      <c r="I7221">
        <v>10</v>
      </c>
      <c r="J7221" t="s">
        <v>29541</v>
      </c>
      <c r="K7221">
        <v>0</v>
      </c>
      <c r="L7221" t="s">
        <v>101</v>
      </c>
      <c r="M7221" t="s">
        <v>30328</v>
      </c>
    </row>
    <row r="7222" spans="1:13" x14ac:dyDescent="0.35">
      <c r="A7222" t="s">
        <v>30329</v>
      </c>
      <c r="B7222" t="s">
        <v>14</v>
      </c>
      <c r="C7222" t="s">
        <v>30330</v>
      </c>
      <c r="D7222" t="s">
        <v>98</v>
      </c>
      <c r="E7222">
        <v>99675</v>
      </c>
      <c r="F7222">
        <v>2048</v>
      </c>
      <c r="G7222">
        <v>0</v>
      </c>
      <c r="H7222" t="s">
        <v>30331</v>
      </c>
      <c r="I7222">
        <v>10</v>
      </c>
      <c r="J7222" t="s">
        <v>29541</v>
      </c>
      <c r="K7222">
        <v>63</v>
      </c>
      <c r="L7222" t="s">
        <v>101</v>
      </c>
      <c r="M7222" t="s">
        <v>30332</v>
      </c>
    </row>
    <row r="7223" spans="1:13" x14ac:dyDescent="0.35">
      <c r="A7223" t="s">
        <v>30333</v>
      </c>
      <c r="B7223" t="s">
        <v>14</v>
      </c>
      <c r="C7223" t="s">
        <v>30334</v>
      </c>
      <c r="D7223" t="s">
        <v>98</v>
      </c>
      <c r="E7223">
        <v>2236</v>
      </c>
      <c r="F7223">
        <v>35</v>
      </c>
      <c r="G7223">
        <v>0</v>
      </c>
      <c r="H7223" t="s">
        <v>30335</v>
      </c>
      <c r="I7223">
        <v>10</v>
      </c>
      <c r="J7223" t="s">
        <v>29541</v>
      </c>
      <c r="K7223">
        <v>0</v>
      </c>
      <c r="L7223" t="s">
        <v>101</v>
      </c>
      <c r="M7223" t="s">
        <v>30336</v>
      </c>
    </row>
    <row r="7224" spans="1:13" x14ac:dyDescent="0.35">
      <c r="A7224" t="s">
        <v>30337</v>
      </c>
      <c r="B7224" t="s">
        <v>14</v>
      </c>
      <c r="C7224" t="s">
        <v>30338</v>
      </c>
      <c r="D7224" t="s">
        <v>98</v>
      </c>
      <c r="E7224">
        <v>806</v>
      </c>
      <c r="F7224">
        <v>12</v>
      </c>
      <c r="G7224">
        <v>0</v>
      </c>
      <c r="H7224" t="s">
        <v>30339</v>
      </c>
      <c r="I7224">
        <v>10</v>
      </c>
      <c r="J7224" t="s">
        <v>29541</v>
      </c>
      <c r="K7224">
        <v>0</v>
      </c>
      <c r="L7224" t="s">
        <v>101</v>
      </c>
      <c r="M7224" t="s">
        <v>30340</v>
      </c>
    </row>
    <row r="7225" spans="1:13" x14ac:dyDescent="0.35">
      <c r="A7225" t="s">
        <v>30341</v>
      </c>
      <c r="B7225" t="s">
        <v>14</v>
      </c>
      <c r="C7225" t="s">
        <v>30342</v>
      </c>
      <c r="D7225" t="s">
        <v>98</v>
      </c>
      <c r="E7225">
        <v>350</v>
      </c>
      <c r="F7225">
        <v>22</v>
      </c>
      <c r="G7225">
        <v>0</v>
      </c>
      <c r="H7225" t="s">
        <v>30343</v>
      </c>
      <c r="I7225">
        <v>10</v>
      </c>
      <c r="J7225" t="s">
        <v>29541</v>
      </c>
      <c r="K7225">
        <v>2</v>
      </c>
      <c r="L7225" t="s">
        <v>101</v>
      </c>
      <c r="M7225" t="s">
        <v>30344</v>
      </c>
    </row>
    <row r="7226" spans="1:13" x14ac:dyDescent="0.35">
      <c r="A7226" t="s">
        <v>30345</v>
      </c>
      <c r="B7226" t="s">
        <v>14</v>
      </c>
      <c r="C7226" t="s">
        <v>30346</v>
      </c>
      <c r="D7226" t="s">
        <v>98</v>
      </c>
      <c r="E7226">
        <v>413</v>
      </c>
      <c r="F7226">
        <v>15</v>
      </c>
      <c r="G7226">
        <v>0</v>
      </c>
      <c r="H7226" t="s">
        <v>30347</v>
      </c>
      <c r="I7226">
        <v>10</v>
      </c>
      <c r="J7226" t="s">
        <v>29541</v>
      </c>
      <c r="K7226">
        <v>0</v>
      </c>
      <c r="L7226" t="s">
        <v>101</v>
      </c>
      <c r="M7226" t="s">
        <v>30348</v>
      </c>
    </row>
    <row r="7227" spans="1:13" x14ac:dyDescent="0.35">
      <c r="A7227" t="s">
        <v>30349</v>
      </c>
      <c r="B7227" t="s">
        <v>14</v>
      </c>
      <c r="C7227" t="s">
        <v>30350</v>
      </c>
      <c r="D7227" t="s">
        <v>98</v>
      </c>
      <c r="E7227">
        <v>598</v>
      </c>
      <c r="F7227">
        <v>12</v>
      </c>
      <c r="G7227">
        <v>0</v>
      </c>
      <c r="H7227" t="s">
        <v>30351</v>
      </c>
      <c r="I7227">
        <v>10</v>
      </c>
      <c r="J7227" t="s">
        <v>29541</v>
      </c>
      <c r="K7227">
        <v>0</v>
      </c>
      <c r="L7227" t="s">
        <v>101</v>
      </c>
      <c r="M7227" t="s">
        <v>30352</v>
      </c>
    </row>
    <row r="7228" spans="1:13" x14ac:dyDescent="0.35">
      <c r="A7228" t="s">
        <v>30353</v>
      </c>
      <c r="B7228" t="s">
        <v>14</v>
      </c>
      <c r="C7228" t="s">
        <v>30354</v>
      </c>
      <c r="D7228" t="s">
        <v>98</v>
      </c>
      <c r="E7228">
        <v>433</v>
      </c>
      <c r="F7228">
        <v>25</v>
      </c>
      <c r="G7228">
        <v>0</v>
      </c>
      <c r="H7228" t="s">
        <v>30355</v>
      </c>
      <c r="I7228">
        <v>10</v>
      </c>
      <c r="J7228" t="s">
        <v>29541</v>
      </c>
      <c r="K7228">
        <v>1</v>
      </c>
      <c r="L7228" t="s">
        <v>101</v>
      </c>
      <c r="M7228" t="s">
        <v>30356</v>
      </c>
    </row>
    <row r="7229" spans="1:13" x14ac:dyDescent="0.35">
      <c r="A7229" t="s">
        <v>30357</v>
      </c>
      <c r="B7229" t="s">
        <v>14</v>
      </c>
      <c r="C7229" t="s">
        <v>30358</v>
      </c>
      <c r="D7229" t="s">
        <v>98</v>
      </c>
      <c r="E7229">
        <v>473</v>
      </c>
      <c r="F7229">
        <v>21</v>
      </c>
      <c r="G7229">
        <v>0</v>
      </c>
      <c r="H7229" t="s">
        <v>30359</v>
      </c>
      <c r="I7229">
        <v>10</v>
      </c>
      <c r="J7229" t="s">
        <v>29541</v>
      </c>
      <c r="K7229">
        <v>0</v>
      </c>
      <c r="L7229" t="s">
        <v>101</v>
      </c>
      <c r="M7229" t="s">
        <v>30360</v>
      </c>
    </row>
    <row r="7230" spans="1:13" x14ac:dyDescent="0.35">
      <c r="A7230" t="s">
        <v>30361</v>
      </c>
      <c r="B7230" t="s">
        <v>14</v>
      </c>
      <c r="C7230" t="s">
        <v>30362</v>
      </c>
      <c r="D7230" t="s">
        <v>98</v>
      </c>
      <c r="E7230">
        <v>560</v>
      </c>
      <c r="F7230">
        <v>17</v>
      </c>
      <c r="G7230">
        <v>0</v>
      </c>
      <c r="H7230" t="s">
        <v>30363</v>
      </c>
      <c r="I7230">
        <v>10</v>
      </c>
      <c r="J7230" t="s">
        <v>29541</v>
      </c>
      <c r="K7230">
        <v>0</v>
      </c>
      <c r="L7230" t="s">
        <v>101</v>
      </c>
      <c r="M7230" t="s">
        <v>30364</v>
      </c>
    </row>
    <row r="7231" spans="1:13" x14ac:dyDescent="0.35">
      <c r="A7231" t="s">
        <v>30365</v>
      </c>
      <c r="B7231" t="s">
        <v>14</v>
      </c>
      <c r="C7231" t="s">
        <v>30366</v>
      </c>
      <c r="D7231" t="s">
        <v>98</v>
      </c>
      <c r="E7231">
        <v>2682</v>
      </c>
      <c r="F7231">
        <v>63</v>
      </c>
      <c r="G7231">
        <v>0</v>
      </c>
      <c r="H7231" t="s">
        <v>30367</v>
      </c>
      <c r="I7231">
        <v>10</v>
      </c>
      <c r="J7231" t="s">
        <v>29541</v>
      </c>
      <c r="K7231">
        <v>8</v>
      </c>
      <c r="L7231" t="s">
        <v>101</v>
      </c>
      <c r="M7231" t="s">
        <v>30368</v>
      </c>
    </row>
    <row r="7232" spans="1:13" x14ac:dyDescent="0.35">
      <c r="A7232" t="s">
        <v>30369</v>
      </c>
      <c r="B7232" t="s">
        <v>14</v>
      </c>
      <c r="C7232" t="s">
        <v>30370</v>
      </c>
      <c r="D7232" t="s">
        <v>98</v>
      </c>
      <c r="E7232">
        <v>753</v>
      </c>
      <c r="F7232">
        <v>30</v>
      </c>
      <c r="G7232">
        <v>0</v>
      </c>
      <c r="H7232" t="s">
        <v>30371</v>
      </c>
      <c r="I7232">
        <v>10</v>
      </c>
      <c r="J7232" t="s">
        <v>29541</v>
      </c>
      <c r="K7232">
        <v>1</v>
      </c>
      <c r="L7232" t="s">
        <v>101</v>
      </c>
      <c r="M7232" t="s">
        <v>30372</v>
      </c>
    </row>
    <row r="7233" spans="1:13" x14ac:dyDescent="0.35">
      <c r="A7233" t="s">
        <v>30373</v>
      </c>
      <c r="B7233" t="s">
        <v>14</v>
      </c>
      <c r="C7233" t="s">
        <v>29877</v>
      </c>
      <c r="D7233" t="s">
        <v>98</v>
      </c>
      <c r="E7233">
        <v>2115</v>
      </c>
      <c r="F7233">
        <v>47</v>
      </c>
      <c r="G7233">
        <v>0</v>
      </c>
      <c r="H7233" t="s">
        <v>30374</v>
      </c>
      <c r="I7233">
        <v>10</v>
      </c>
      <c r="J7233" t="s">
        <v>29541</v>
      </c>
      <c r="K7233">
        <v>3</v>
      </c>
      <c r="L7233" t="s">
        <v>101</v>
      </c>
      <c r="M7233" t="s">
        <v>30375</v>
      </c>
    </row>
    <row r="7234" spans="1:13" x14ac:dyDescent="0.35">
      <c r="A7234" t="s">
        <v>30376</v>
      </c>
      <c r="B7234" t="s">
        <v>14</v>
      </c>
      <c r="C7234" t="s">
        <v>30377</v>
      </c>
      <c r="D7234" t="s">
        <v>98</v>
      </c>
      <c r="E7234">
        <v>590</v>
      </c>
      <c r="F7234">
        <v>30</v>
      </c>
      <c r="G7234">
        <v>0</v>
      </c>
      <c r="H7234" t="s">
        <v>30378</v>
      </c>
      <c r="I7234">
        <v>10</v>
      </c>
      <c r="J7234" t="s">
        <v>29541</v>
      </c>
      <c r="K7234">
        <v>3</v>
      </c>
      <c r="L7234" t="s">
        <v>101</v>
      </c>
      <c r="M7234" t="s">
        <v>30379</v>
      </c>
    </row>
    <row r="7235" spans="1:13" x14ac:dyDescent="0.35">
      <c r="A7235" t="s">
        <v>30380</v>
      </c>
      <c r="B7235" t="s">
        <v>14</v>
      </c>
      <c r="C7235" t="s">
        <v>30381</v>
      </c>
      <c r="D7235" t="s">
        <v>98</v>
      </c>
      <c r="E7235">
        <v>23198</v>
      </c>
      <c r="F7235">
        <v>274</v>
      </c>
      <c r="G7235">
        <v>0</v>
      </c>
      <c r="H7235" t="s">
        <v>30382</v>
      </c>
      <c r="I7235">
        <v>10</v>
      </c>
      <c r="J7235" t="s">
        <v>29541</v>
      </c>
      <c r="K7235">
        <v>9</v>
      </c>
      <c r="L7235" t="s">
        <v>101</v>
      </c>
      <c r="M7235" t="s">
        <v>30383</v>
      </c>
    </row>
    <row r="7236" spans="1:13" x14ac:dyDescent="0.35">
      <c r="A7236" t="s">
        <v>30384</v>
      </c>
      <c r="B7236" t="s">
        <v>14</v>
      </c>
      <c r="C7236" t="s">
        <v>30385</v>
      </c>
      <c r="D7236" t="s">
        <v>98</v>
      </c>
      <c r="E7236">
        <v>4436</v>
      </c>
      <c r="F7236">
        <v>84</v>
      </c>
      <c r="G7236">
        <v>0</v>
      </c>
      <c r="H7236" t="s">
        <v>30386</v>
      </c>
      <c r="I7236">
        <v>10</v>
      </c>
      <c r="J7236" t="s">
        <v>29541</v>
      </c>
      <c r="K7236">
        <v>0</v>
      </c>
      <c r="L7236" t="s">
        <v>101</v>
      </c>
      <c r="M7236" t="s">
        <v>30387</v>
      </c>
    </row>
    <row r="7237" spans="1:13" x14ac:dyDescent="0.35">
      <c r="A7237" t="s">
        <v>30388</v>
      </c>
      <c r="B7237" t="s">
        <v>14</v>
      </c>
      <c r="C7237" t="s">
        <v>30389</v>
      </c>
      <c r="D7237" t="s">
        <v>98</v>
      </c>
      <c r="E7237">
        <v>748</v>
      </c>
      <c r="F7237">
        <v>29</v>
      </c>
      <c r="G7237">
        <v>0</v>
      </c>
      <c r="H7237" t="s">
        <v>30390</v>
      </c>
      <c r="I7237">
        <v>10</v>
      </c>
      <c r="J7237" t="s">
        <v>29541</v>
      </c>
      <c r="K7237">
        <v>1</v>
      </c>
      <c r="L7237" t="s">
        <v>101</v>
      </c>
      <c r="M7237" t="s">
        <v>30391</v>
      </c>
    </row>
    <row r="7238" spans="1:13" x14ac:dyDescent="0.35">
      <c r="A7238" t="s">
        <v>30392</v>
      </c>
      <c r="B7238" t="s">
        <v>14</v>
      </c>
      <c r="C7238" t="s">
        <v>30393</v>
      </c>
      <c r="D7238" t="s">
        <v>98</v>
      </c>
      <c r="E7238">
        <v>2074</v>
      </c>
      <c r="F7238">
        <v>31</v>
      </c>
      <c r="G7238">
        <v>0</v>
      </c>
      <c r="H7238" t="s">
        <v>30394</v>
      </c>
      <c r="I7238">
        <v>10</v>
      </c>
      <c r="J7238" t="s">
        <v>29541</v>
      </c>
      <c r="K7238">
        <v>0</v>
      </c>
      <c r="L7238" t="s">
        <v>101</v>
      </c>
      <c r="M7238" t="s">
        <v>30395</v>
      </c>
    </row>
    <row r="7239" spans="1:13" x14ac:dyDescent="0.35">
      <c r="A7239" t="s">
        <v>30396</v>
      </c>
      <c r="B7239" t="s">
        <v>14</v>
      </c>
      <c r="C7239" t="s">
        <v>30397</v>
      </c>
      <c r="D7239" t="s">
        <v>98</v>
      </c>
      <c r="E7239">
        <v>1447</v>
      </c>
      <c r="F7239">
        <v>39</v>
      </c>
      <c r="G7239">
        <v>0</v>
      </c>
      <c r="H7239" t="s">
        <v>30398</v>
      </c>
      <c r="I7239">
        <v>10</v>
      </c>
      <c r="J7239" t="s">
        <v>29541</v>
      </c>
      <c r="K7239">
        <v>0</v>
      </c>
      <c r="L7239" t="s">
        <v>101</v>
      </c>
      <c r="M7239" t="s">
        <v>30399</v>
      </c>
    </row>
    <row r="7240" spans="1:13" x14ac:dyDescent="0.35">
      <c r="A7240" t="s">
        <v>30400</v>
      </c>
      <c r="B7240" t="s">
        <v>14</v>
      </c>
      <c r="C7240" t="s">
        <v>30401</v>
      </c>
      <c r="D7240" t="s">
        <v>98</v>
      </c>
      <c r="E7240">
        <v>1024</v>
      </c>
      <c r="F7240">
        <v>26</v>
      </c>
      <c r="G7240">
        <v>0</v>
      </c>
      <c r="H7240" t="s">
        <v>30402</v>
      </c>
      <c r="I7240">
        <v>10</v>
      </c>
      <c r="J7240" t="s">
        <v>29541</v>
      </c>
      <c r="K7240">
        <v>0</v>
      </c>
      <c r="L7240" t="s">
        <v>101</v>
      </c>
      <c r="M7240" t="s">
        <v>30403</v>
      </c>
    </row>
    <row r="7241" spans="1:13" x14ac:dyDescent="0.35">
      <c r="A7241" t="s">
        <v>30404</v>
      </c>
      <c r="B7241" t="s">
        <v>14</v>
      </c>
      <c r="C7241" t="s">
        <v>30405</v>
      </c>
      <c r="D7241" t="s">
        <v>98</v>
      </c>
      <c r="E7241">
        <v>200352</v>
      </c>
      <c r="F7241">
        <v>1128</v>
      </c>
      <c r="G7241">
        <v>0</v>
      </c>
      <c r="H7241" t="s">
        <v>30406</v>
      </c>
      <c r="I7241">
        <v>10</v>
      </c>
      <c r="J7241" t="s">
        <v>29541</v>
      </c>
      <c r="K7241">
        <v>8</v>
      </c>
      <c r="L7241" t="s">
        <v>101</v>
      </c>
      <c r="M7241" t="s">
        <v>30407</v>
      </c>
    </row>
    <row r="7242" spans="1:13" x14ac:dyDescent="0.35">
      <c r="A7242" t="s">
        <v>30408</v>
      </c>
      <c r="B7242" t="s">
        <v>14</v>
      </c>
      <c r="C7242" t="s">
        <v>30409</v>
      </c>
      <c r="D7242" t="s">
        <v>98</v>
      </c>
      <c r="E7242">
        <v>1019</v>
      </c>
      <c r="F7242">
        <v>32</v>
      </c>
      <c r="G7242">
        <v>0</v>
      </c>
      <c r="H7242" t="s">
        <v>30410</v>
      </c>
      <c r="I7242">
        <v>10</v>
      </c>
      <c r="J7242" t="s">
        <v>29541</v>
      </c>
      <c r="K7242">
        <v>1</v>
      </c>
      <c r="L7242" t="s">
        <v>101</v>
      </c>
      <c r="M7242" t="s">
        <v>30411</v>
      </c>
    </row>
    <row r="7243" spans="1:13" x14ac:dyDescent="0.35">
      <c r="A7243" t="s">
        <v>30412</v>
      </c>
      <c r="B7243" t="s">
        <v>14</v>
      </c>
      <c r="C7243" t="s">
        <v>30413</v>
      </c>
      <c r="D7243" t="s">
        <v>98</v>
      </c>
      <c r="E7243">
        <v>2101</v>
      </c>
      <c r="F7243">
        <v>38</v>
      </c>
      <c r="G7243">
        <v>0</v>
      </c>
      <c r="H7243" t="s">
        <v>30414</v>
      </c>
      <c r="I7243">
        <v>10</v>
      </c>
      <c r="J7243" t="s">
        <v>29541</v>
      </c>
      <c r="K7243">
        <v>0</v>
      </c>
      <c r="L7243" t="s">
        <v>101</v>
      </c>
      <c r="M7243" t="s">
        <v>30415</v>
      </c>
    </row>
    <row r="7244" spans="1:13" x14ac:dyDescent="0.35">
      <c r="A7244" t="s">
        <v>30416</v>
      </c>
      <c r="B7244" t="s">
        <v>14</v>
      </c>
      <c r="C7244" t="s">
        <v>30417</v>
      </c>
      <c r="D7244" t="s">
        <v>98</v>
      </c>
      <c r="E7244">
        <v>972</v>
      </c>
      <c r="F7244">
        <v>33</v>
      </c>
      <c r="G7244">
        <v>0</v>
      </c>
      <c r="H7244" t="s">
        <v>30418</v>
      </c>
      <c r="I7244">
        <v>10</v>
      </c>
      <c r="J7244" t="s">
        <v>29541</v>
      </c>
      <c r="K7244">
        <v>2</v>
      </c>
      <c r="L7244" t="s">
        <v>101</v>
      </c>
      <c r="M7244" t="s">
        <v>30419</v>
      </c>
    </row>
    <row r="7245" spans="1:13" x14ac:dyDescent="0.35">
      <c r="A7245" t="s">
        <v>30420</v>
      </c>
      <c r="B7245" t="s">
        <v>14</v>
      </c>
      <c r="C7245" t="s">
        <v>30421</v>
      </c>
      <c r="D7245" t="s">
        <v>98</v>
      </c>
      <c r="E7245">
        <v>2107</v>
      </c>
      <c r="F7245">
        <v>29</v>
      </c>
      <c r="G7245">
        <v>0</v>
      </c>
      <c r="H7245" t="s">
        <v>30422</v>
      </c>
      <c r="I7245">
        <v>10</v>
      </c>
      <c r="J7245" t="s">
        <v>29541</v>
      </c>
      <c r="K7245">
        <v>0</v>
      </c>
      <c r="L7245" t="s">
        <v>101</v>
      </c>
      <c r="M7245" t="s">
        <v>30423</v>
      </c>
    </row>
    <row r="7246" spans="1:13" x14ac:dyDescent="0.35">
      <c r="A7246" t="s">
        <v>30424</v>
      </c>
      <c r="B7246" t="s">
        <v>14</v>
      </c>
      <c r="C7246" t="s">
        <v>30425</v>
      </c>
      <c r="D7246" t="s">
        <v>98</v>
      </c>
      <c r="E7246">
        <v>701</v>
      </c>
      <c r="F7246">
        <v>17</v>
      </c>
      <c r="G7246">
        <v>0</v>
      </c>
      <c r="H7246" t="s">
        <v>30426</v>
      </c>
      <c r="I7246">
        <v>10</v>
      </c>
      <c r="J7246" t="s">
        <v>29541</v>
      </c>
      <c r="K7246">
        <v>1</v>
      </c>
      <c r="L7246" t="s">
        <v>101</v>
      </c>
      <c r="M7246" t="s">
        <v>30427</v>
      </c>
    </row>
    <row r="7247" spans="1:13" x14ac:dyDescent="0.35">
      <c r="A7247" t="s">
        <v>30428</v>
      </c>
      <c r="B7247" t="s">
        <v>14</v>
      </c>
      <c r="C7247" t="s">
        <v>30429</v>
      </c>
      <c r="D7247" t="s">
        <v>98</v>
      </c>
      <c r="E7247">
        <v>302271</v>
      </c>
      <c r="F7247">
        <v>2543</v>
      </c>
      <c r="G7247">
        <v>0</v>
      </c>
      <c r="H7247" t="s">
        <v>30430</v>
      </c>
      <c r="I7247">
        <v>10</v>
      </c>
      <c r="J7247" t="s">
        <v>29541</v>
      </c>
      <c r="K7247">
        <v>17</v>
      </c>
      <c r="L7247" t="s">
        <v>101</v>
      </c>
      <c r="M7247" t="s">
        <v>30431</v>
      </c>
    </row>
    <row r="7248" spans="1:13" x14ac:dyDescent="0.35">
      <c r="A7248" t="s">
        <v>30432</v>
      </c>
      <c r="B7248" t="s">
        <v>14</v>
      </c>
      <c r="C7248" t="s">
        <v>30433</v>
      </c>
      <c r="D7248" t="s">
        <v>98</v>
      </c>
      <c r="E7248">
        <v>430</v>
      </c>
      <c r="F7248">
        <v>22</v>
      </c>
      <c r="G7248">
        <v>0</v>
      </c>
      <c r="H7248" t="s">
        <v>30434</v>
      </c>
      <c r="I7248">
        <v>10</v>
      </c>
      <c r="J7248" t="s">
        <v>29541</v>
      </c>
      <c r="K7248">
        <v>2</v>
      </c>
      <c r="L7248" t="s">
        <v>101</v>
      </c>
      <c r="M7248" t="s">
        <v>30435</v>
      </c>
    </row>
    <row r="7249" spans="1:13" x14ac:dyDescent="0.35">
      <c r="A7249" t="s">
        <v>30436</v>
      </c>
      <c r="B7249" t="s">
        <v>14</v>
      </c>
      <c r="C7249" t="s">
        <v>30437</v>
      </c>
      <c r="D7249" t="s">
        <v>98</v>
      </c>
      <c r="E7249">
        <v>322</v>
      </c>
      <c r="F7249">
        <v>12</v>
      </c>
      <c r="G7249">
        <v>0</v>
      </c>
      <c r="H7249" t="s">
        <v>30438</v>
      </c>
      <c r="I7249">
        <v>10</v>
      </c>
      <c r="J7249" t="s">
        <v>29541</v>
      </c>
      <c r="K7249">
        <v>0</v>
      </c>
      <c r="L7249" t="s">
        <v>101</v>
      </c>
      <c r="M7249" t="s">
        <v>30439</v>
      </c>
    </row>
    <row r="7250" spans="1:13" x14ac:dyDescent="0.35">
      <c r="A7250" t="s">
        <v>30440</v>
      </c>
      <c r="B7250" t="s">
        <v>14</v>
      </c>
      <c r="C7250" t="s">
        <v>30441</v>
      </c>
      <c r="D7250" t="s">
        <v>98</v>
      </c>
      <c r="E7250">
        <v>1438</v>
      </c>
      <c r="F7250">
        <v>44</v>
      </c>
      <c r="G7250">
        <v>0</v>
      </c>
      <c r="H7250" t="s">
        <v>30442</v>
      </c>
      <c r="I7250">
        <v>10</v>
      </c>
      <c r="J7250" t="s">
        <v>29541</v>
      </c>
      <c r="K7250">
        <v>0</v>
      </c>
      <c r="L7250" t="s">
        <v>101</v>
      </c>
      <c r="M7250" t="s">
        <v>30443</v>
      </c>
    </row>
    <row r="7251" spans="1:13" x14ac:dyDescent="0.35">
      <c r="A7251" t="s">
        <v>30444</v>
      </c>
      <c r="B7251" t="s">
        <v>14</v>
      </c>
      <c r="C7251" t="s">
        <v>30445</v>
      </c>
      <c r="D7251" t="s">
        <v>98</v>
      </c>
      <c r="E7251">
        <v>748</v>
      </c>
      <c r="F7251">
        <v>21</v>
      </c>
      <c r="G7251">
        <v>0</v>
      </c>
      <c r="H7251" t="s">
        <v>30446</v>
      </c>
      <c r="I7251">
        <v>10</v>
      </c>
      <c r="J7251" t="s">
        <v>29541</v>
      </c>
      <c r="K7251">
        <v>2</v>
      </c>
      <c r="L7251" t="s">
        <v>101</v>
      </c>
      <c r="M7251" t="s">
        <v>30447</v>
      </c>
    </row>
    <row r="7252" spans="1:13" x14ac:dyDescent="0.35">
      <c r="A7252" t="s">
        <v>30448</v>
      </c>
      <c r="B7252" t="s">
        <v>14</v>
      </c>
      <c r="C7252" t="s">
        <v>30449</v>
      </c>
      <c r="D7252" t="s">
        <v>98</v>
      </c>
      <c r="E7252">
        <v>340</v>
      </c>
      <c r="F7252">
        <v>22</v>
      </c>
      <c r="G7252">
        <v>0</v>
      </c>
      <c r="H7252" t="s">
        <v>30450</v>
      </c>
      <c r="I7252">
        <v>10</v>
      </c>
      <c r="J7252" t="s">
        <v>29541</v>
      </c>
      <c r="K7252">
        <v>0</v>
      </c>
      <c r="L7252" t="s">
        <v>101</v>
      </c>
      <c r="M7252" t="s">
        <v>30451</v>
      </c>
    </row>
    <row r="7253" spans="1:13" x14ac:dyDescent="0.35">
      <c r="A7253" t="s">
        <v>30452</v>
      </c>
      <c r="B7253" t="s">
        <v>14</v>
      </c>
      <c r="C7253" t="s">
        <v>30453</v>
      </c>
      <c r="D7253" t="s">
        <v>98</v>
      </c>
      <c r="E7253">
        <v>1791</v>
      </c>
      <c r="F7253">
        <v>36</v>
      </c>
      <c r="G7253">
        <v>0</v>
      </c>
      <c r="H7253" t="s">
        <v>30454</v>
      </c>
      <c r="I7253">
        <v>10</v>
      </c>
      <c r="J7253" t="s">
        <v>29541</v>
      </c>
      <c r="K7253">
        <v>2</v>
      </c>
      <c r="L7253" t="s">
        <v>101</v>
      </c>
      <c r="M7253" t="s">
        <v>30455</v>
      </c>
    </row>
    <row r="7254" spans="1:13" x14ac:dyDescent="0.35">
      <c r="A7254" t="s">
        <v>30456</v>
      </c>
      <c r="B7254" t="s">
        <v>14</v>
      </c>
      <c r="C7254" t="s">
        <v>30457</v>
      </c>
      <c r="D7254" t="s">
        <v>98</v>
      </c>
      <c r="E7254">
        <v>569</v>
      </c>
      <c r="F7254">
        <v>21</v>
      </c>
      <c r="G7254">
        <v>0</v>
      </c>
      <c r="H7254" t="s">
        <v>30458</v>
      </c>
      <c r="I7254">
        <v>10</v>
      </c>
      <c r="J7254" t="s">
        <v>29541</v>
      </c>
      <c r="K7254">
        <v>0</v>
      </c>
      <c r="L7254" t="s">
        <v>101</v>
      </c>
      <c r="M7254" t="s">
        <v>30459</v>
      </c>
    </row>
    <row r="7255" spans="1:13" x14ac:dyDescent="0.35">
      <c r="A7255" t="s">
        <v>30460</v>
      </c>
      <c r="B7255" t="s">
        <v>14</v>
      </c>
      <c r="C7255" t="s">
        <v>29279</v>
      </c>
      <c r="D7255" t="s">
        <v>98</v>
      </c>
      <c r="E7255">
        <v>1164</v>
      </c>
      <c r="F7255">
        <v>30</v>
      </c>
      <c r="G7255">
        <v>0</v>
      </c>
      <c r="H7255" t="s">
        <v>30461</v>
      </c>
      <c r="I7255">
        <v>10</v>
      </c>
      <c r="J7255" t="s">
        <v>29541</v>
      </c>
      <c r="K7255">
        <v>2</v>
      </c>
      <c r="L7255" t="s">
        <v>101</v>
      </c>
      <c r="M7255" t="s">
        <v>30462</v>
      </c>
    </row>
    <row r="7256" spans="1:13" x14ac:dyDescent="0.35">
      <c r="A7256" t="s">
        <v>30463</v>
      </c>
      <c r="B7256" t="s">
        <v>14</v>
      </c>
      <c r="C7256" t="s">
        <v>30464</v>
      </c>
      <c r="D7256" t="s">
        <v>98</v>
      </c>
      <c r="E7256">
        <v>2123</v>
      </c>
      <c r="F7256">
        <v>38</v>
      </c>
      <c r="G7256">
        <v>0</v>
      </c>
      <c r="H7256" t="s">
        <v>30465</v>
      </c>
      <c r="I7256">
        <v>10</v>
      </c>
      <c r="J7256" t="s">
        <v>29541</v>
      </c>
      <c r="K7256">
        <v>2</v>
      </c>
      <c r="L7256" t="s">
        <v>101</v>
      </c>
      <c r="M7256" t="s">
        <v>30466</v>
      </c>
    </row>
    <row r="7257" spans="1:13" x14ac:dyDescent="0.35">
      <c r="A7257" t="s">
        <v>30467</v>
      </c>
      <c r="B7257" t="s">
        <v>14</v>
      </c>
      <c r="C7257" t="s">
        <v>30468</v>
      </c>
      <c r="D7257" t="s">
        <v>98</v>
      </c>
      <c r="E7257">
        <v>411</v>
      </c>
      <c r="F7257">
        <v>25</v>
      </c>
      <c r="G7257">
        <v>0</v>
      </c>
      <c r="H7257" t="s">
        <v>30469</v>
      </c>
      <c r="I7257">
        <v>10</v>
      </c>
      <c r="J7257" t="s">
        <v>29541</v>
      </c>
      <c r="K7257">
        <v>0</v>
      </c>
      <c r="L7257" t="s">
        <v>101</v>
      </c>
      <c r="M7257" t="s">
        <v>30470</v>
      </c>
    </row>
    <row r="7258" spans="1:13" x14ac:dyDescent="0.35">
      <c r="A7258" t="s">
        <v>30471</v>
      </c>
      <c r="B7258" t="s">
        <v>14</v>
      </c>
      <c r="C7258" t="s">
        <v>30472</v>
      </c>
      <c r="D7258" t="s">
        <v>98</v>
      </c>
      <c r="E7258">
        <v>1407</v>
      </c>
      <c r="F7258">
        <v>39</v>
      </c>
      <c r="G7258">
        <v>0</v>
      </c>
      <c r="H7258" t="s">
        <v>30473</v>
      </c>
      <c r="I7258">
        <v>10</v>
      </c>
      <c r="J7258" t="s">
        <v>29541</v>
      </c>
      <c r="K7258">
        <v>0</v>
      </c>
      <c r="L7258" t="s">
        <v>101</v>
      </c>
      <c r="M7258" t="s">
        <v>30474</v>
      </c>
    </row>
    <row r="7259" spans="1:13" x14ac:dyDescent="0.35">
      <c r="A7259" t="s">
        <v>30475</v>
      </c>
      <c r="B7259" t="s">
        <v>14</v>
      </c>
      <c r="C7259" t="s">
        <v>30476</v>
      </c>
      <c r="D7259" t="s">
        <v>98</v>
      </c>
      <c r="E7259">
        <v>1943</v>
      </c>
      <c r="F7259">
        <v>48</v>
      </c>
      <c r="G7259">
        <v>0</v>
      </c>
      <c r="H7259" t="s">
        <v>30477</v>
      </c>
      <c r="I7259">
        <v>10</v>
      </c>
      <c r="J7259" t="s">
        <v>29541</v>
      </c>
      <c r="K7259">
        <v>3</v>
      </c>
      <c r="L7259" t="s">
        <v>101</v>
      </c>
      <c r="M7259" t="s">
        <v>30478</v>
      </c>
    </row>
    <row r="7260" spans="1:13" x14ac:dyDescent="0.35">
      <c r="A7260" t="s">
        <v>30479</v>
      </c>
      <c r="B7260" t="s">
        <v>14</v>
      </c>
      <c r="C7260" t="s">
        <v>30480</v>
      </c>
      <c r="D7260" t="s">
        <v>98</v>
      </c>
      <c r="E7260">
        <v>3238</v>
      </c>
      <c r="F7260">
        <v>41</v>
      </c>
      <c r="G7260">
        <v>0</v>
      </c>
      <c r="H7260" t="s">
        <v>30481</v>
      </c>
      <c r="I7260">
        <v>10</v>
      </c>
      <c r="J7260" t="s">
        <v>29541</v>
      </c>
      <c r="K7260">
        <v>1</v>
      </c>
      <c r="L7260" t="s">
        <v>101</v>
      </c>
      <c r="M7260" t="s">
        <v>30482</v>
      </c>
    </row>
    <row r="7261" spans="1:13" x14ac:dyDescent="0.35">
      <c r="A7261" t="s">
        <v>30483</v>
      </c>
      <c r="B7261" t="s">
        <v>14</v>
      </c>
      <c r="C7261" t="s">
        <v>30484</v>
      </c>
      <c r="D7261" t="s">
        <v>98</v>
      </c>
      <c r="E7261">
        <v>932</v>
      </c>
      <c r="F7261">
        <v>31</v>
      </c>
      <c r="G7261">
        <v>0</v>
      </c>
      <c r="H7261" t="s">
        <v>30485</v>
      </c>
      <c r="I7261">
        <v>10</v>
      </c>
      <c r="J7261" t="s">
        <v>29541</v>
      </c>
      <c r="K7261">
        <v>3</v>
      </c>
      <c r="L7261" t="s">
        <v>101</v>
      </c>
      <c r="M7261" t="s">
        <v>30486</v>
      </c>
    </row>
    <row r="7262" spans="1:13" x14ac:dyDescent="0.35">
      <c r="A7262" t="s">
        <v>30487</v>
      </c>
      <c r="B7262" t="s">
        <v>14</v>
      </c>
      <c r="C7262" t="s">
        <v>30488</v>
      </c>
      <c r="D7262" t="s">
        <v>98</v>
      </c>
      <c r="E7262">
        <v>11906</v>
      </c>
      <c r="F7262">
        <v>50</v>
      </c>
      <c r="G7262">
        <v>0</v>
      </c>
      <c r="H7262" t="s">
        <v>30489</v>
      </c>
      <c r="I7262">
        <v>10</v>
      </c>
      <c r="J7262" t="s">
        <v>29541</v>
      </c>
      <c r="K7262">
        <v>2</v>
      </c>
      <c r="L7262" t="s">
        <v>101</v>
      </c>
      <c r="M7262" t="s">
        <v>30490</v>
      </c>
    </row>
    <row r="7263" spans="1:13" x14ac:dyDescent="0.35">
      <c r="A7263" t="s">
        <v>30491</v>
      </c>
      <c r="B7263" t="s">
        <v>14</v>
      </c>
      <c r="C7263" t="s">
        <v>30492</v>
      </c>
      <c r="D7263" t="s">
        <v>98</v>
      </c>
      <c r="E7263">
        <v>921</v>
      </c>
      <c r="F7263">
        <v>21</v>
      </c>
      <c r="G7263">
        <v>0</v>
      </c>
      <c r="H7263" t="s">
        <v>30493</v>
      </c>
      <c r="I7263">
        <v>10</v>
      </c>
      <c r="J7263" t="s">
        <v>29541</v>
      </c>
      <c r="K7263">
        <v>0</v>
      </c>
      <c r="L7263" t="s">
        <v>101</v>
      </c>
      <c r="M7263" t="s">
        <v>30494</v>
      </c>
    </row>
    <row r="7264" spans="1:13" x14ac:dyDescent="0.35">
      <c r="A7264" t="s">
        <v>30495</v>
      </c>
      <c r="B7264" t="s">
        <v>14</v>
      </c>
      <c r="C7264" t="s">
        <v>30496</v>
      </c>
      <c r="D7264" t="s">
        <v>98</v>
      </c>
      <c r="E7264">
        <v>1912</v>
      </c>
      <c r="F7264">
        <v>30</v>
      </c>
      <c r="G7264">
        <v>0</v>
      </c>
      <c r="H7264" t="s">
        <v>30497</v>
      </c>
      <c r="I7264">
        <v>10</v>
      </c>
      <c r="J7264" t="s">
        <v>29541</v>
      </c>
      <c r="K7264">
        <v>3</v>
      </c>
      <c r="L7264" t="s">
        <v>101</v>
      </c>
      <c r="M7264" t="s">
        <v>30498</v>
      </c>
    </row>
    <row r="7265" spans="1:13" x14ac:dyDescent="0.35">
      <c r="A7265" t="s">
        <v>30499</v>
      </c>
      <c r="B7265" t="s">
        <v>14</v>
      </c>
      <c r="C7265" t="s">
        <v>30500</v>
      </c>
      <c r="D7265" t="s">
        <v>98</v>
      </c>
      <c r="E7265">
        <v>1273</v>
      </c>
      <c r="F7265">
        <v>26</v>
      </c>
      <c r="G7265">
        <v>0</v>
      </c>
      <c r="H7265" t="s">
        <v>30501</v>
      </c>
      <c r="I7265">
        <v>10</v>
      </c>
      <c r="J7265" t="s">
        <v>29541</v>
      </c>
      <c r="K7265">
        <v>1</v>
      </c>
      <c r="L7265" t="s">
        <v>101</v>
      </c>
      <c r="M7265" t="s">
        <v>30502</v>
      </c>
    </row>
    <row r="7266" spans="1:13" x14ac:dyDescent="0.35">
      <c r="A7266" t="s">
        <v>30503</v>
      </c>
      <c r="B7266" t="s">
        <v>14</v>
      </c>
      <c r="C7266" t="s">
        <v>30504</v>
      </c>
      <c r="D7266" t="s">
        <v>98</v>
      </c>
      <c r="E7266">
        <v>808</v>
      </c>
      <c r="F7266">
        <v>22</v>
      </c>
      <c r="G7266">
        <v>0</v>
      </c>
      <c r="H7266" t="s">
        <v>30505</v>
      </c>
      <c r="I7266">
        <v>10</v>
      </c>
      <c r="J7266" t="s">
        <v>29541</v>
      </c>
      <c r="K7266">
        <v>2</v>
      </c>
      <c r="L7266" t="s">
        <v>101</v>
      </c>
      <c r="M7266" t="s">
        <v>30506</v>
      </c>
    </row>
    <row r="7267" spans="1:13" x14ac:dyDescent="0.35">
      <c r="A7267" t="s">
        <v>30507</v>
      </c>
      <c r="B7267" t="s">
        <v>14</v>
      </c>
      <c r="C7267" t="s">
        <v>29989</v>
      </c>
      <c r="D7267" t="s">
        <v>98</v>
      </c>
      <c r="E7267">
        <v>893</v>
      </c>
      <c r="F7267">
        <v>40</v>
      </c>
      <c r="G7267">
        <v>0</v>
      </c>
      <c r="H7267" t="s">
        <v>30508</v>
      </c>
      <c r="I7267">
        <v>10</v>
      </c>
      <c r="J7267" t="s">
        <v>29541</v>
      </c>
      <c r="K7267">
        <v>2</v>
      </c>
      <c r="L7267" t="s">
        <v>101</v>
      </c>
      <c r="M7267" t="s">
        <v>30509</v>
      </c>
    </row>
    <row r="7268" spans="1:13" x14ac:dyDescent="0.35">
      <c r="A7268" t="s">
        <v>30510</v>
      </c>
      <c r="B7268" t="s">
        <v>14</v>
      </c>
      <c r="C7268" t="s">
        <v>30511</v>
      </c>
      <c r="D7268" t="s">
        <v>98</v>
      </c>
      <c r="E7268">
        <v>2432</v>
      </c>
      <c r="F7268">
        <v>44</v>
      </c>
      <c r="G7268">
        <v>0</v>
      </c>
      <c r="H7268" t="s">
        <v>30512</v>
      </c>
      <c r="I7268">
        <v>10</v>
      </c>
      <c r="J7268" t="s">
        <v>29541</v>
      </c>
      <c r="K7268">
        <v>0</v>
      </c>
      <c r="L7268" t="s">
        <v>101</v>
      </c>
      <c r="M7268" t="s">
        <v>30513</v>
      </c>
    </row>
    <row r="7269" spans="1:13" x14ac:dyDescent="0.35">
      <c r="A7269" t="s">
        <v>30514</v>
      </c>
      <c r="B7269" t="s">
        <v>14</v>
      </c>
      <c r="C7269" t="s">
        <v>30515</v>
      </c>
      <c r="D7269" t="s">
        <v>98</v>
      </c>
      <c r="E7269">
        <v>3640</v>
      </c>
      <c r="F7269">
        <v>39</v>
      </c>
      <c r="G7269">
        <v>0</v>
      </c>
      <c r="H7269" t="s">
        <v>30516</v>
      </c>
      <c r="I7269">
        <v>10</v>
      </c>
      <c r="J7269" t="s">
        <v>53</v>
      </c>
      <c r="K7269">
        <v>2</v>
      </c>
      <c r="L7269" t="s">
        <v>101</v>
      </c>
      <c r="M7269" t="s">
        <v>30517</v>
      </c>
    </row>
    <row r="7270" spans="1:13" x14ac:dyDescent="0.35">
      <c r="A7270" t="s">
        <v>30518</v>
      </c>
      <c r="B7270" t="s">
        <v>14</v>
      </c>
      <c r="C7270" t="s">
        <v>30413</v>
      </c>
      <c r="D7270" t="s">
        <v>98</v>
      </c>
      <c r="E7270">
        <v>493</v>
      </c>
      <c r="F7270">
        <v>22</v>
      </c>
      <c r="G7270">
        <v>0</v>
      </c>
      <c r="H7270" t="s">
        <v>30519</v>
      </c>
      <c r="I7270">
        <v>10</v>
      </c>
      <c r="J7270" t="s">
        <v>53</v>
      </c>
      <c r="K7270">
        <v>1</v>
      </c>
      <c r="L7270" t="s">
        <v>101</v>
      </c>
      <c r="M7270" t="s">
        <v>30520</v>
      </c>
    </row>
    <row r="7271" spans="1:13" x14ac:dyDescent="0.35">
      <c r="A7271" t="s">
        <v>30521</v>
      </c>
      <c r="B7271" t="s">
        <v>14</v>
      </c>
      <c r="C7271" t="s">
        <v>30181</v>
      </c>
      <c r="D7271" t="s">
        <v>98</v>
      </c>
      <c r="E7271">
        <v>152371</v>
      </c>
      <c r="F7271">
        <v>1035</v>
      </c>
      <c r="G7271">
        <v>0</v>
      </c>
      <c r="H7271" t="s">
        <v>30522</v>
      </c>
      <c r="I7271">
        <v>10</v>
      </c>
      <c r="J7271" t="s">
        <v>53</v>
      </c>
      <c r="K7271">
        <v>17</v>
      </c>
      <c r="L7271" t="s">
        <v>101</v>
      </c>
      <c r="M7271" t="s">
        <v>30523</v>
      </c>
    </row>
    <row r="7272" spans="1:13" x14ac:dyDescent="0.35">
      <c r="A7272" t="s">
        <v>30524</v>
      </c>
      <c r="B7272" t="s">
        <v>14</v>
      </c>
      <c r="C7272" t="s">
        <v>30525</v>
      </c>
      <c r="D7272" t="s">
        <v>98</v>
      </c>
      <c r="E7272">
        <v>7576</v>
      </c>
      <c r="F7272">
        <v>91</v>
      </c>
      <c r="G7272">
        <v>0</v>
      </c>
      <c r="H7272" t="s">
        <v>30526</v>
      </c>
      <c r="I7272">
        <v>10</v>
      </c>
      <c r="J7272" t="s">
        <v>53</v>
      </c>
      <c r="K7272">
        <v>2</v>
      </c>
      <c r="L7272" t="s">
        <v>101</v>
      </c>
      <c r="M7272" t="s">
        <v>30527</v>
      </c>
    </row>
    <row r="7273" spans="1:13" x14ac:dyDescent="0.35">
      <c r="A7273" t="s">
        <v>30528</v>
      </c>
      <c r="B7273" t="s">
        <v>14</v>
      </c>
      <c r="C7273" t="s">
        <v>29340</v>
      </c>
      <c r="D7273" t="s">
        <v>98</v>
      </c>
      <c r="E7273">
        <v>44602</v>
      </c>
      <c r="F7273">
        <v>275</v>
      </c>
      <c r="G7273">
        <v>0</v>
      </c>
      <c r="H7273" t="s">
        <v>30529</v>
      </c>
      <c r="I7273">
        <v>10</v>
      </c>
      <c r="J7273" t="s">
        <v>53</v>
      </c>
      <c r="K7273">
        <v>7</v>
      </c>
      <c r="L7273" t="s">
        <v>101</v>
      </c>
      <c r="M7273" t="s">
        <v>30530</v>
      </c>
    </row>
    <row r="7274" spans="1:13" x14ac:dyDescent="0.35">
      <c r="A7274" t="s">
        <v>30531</v>
      </c>
      <c r="B7274" t="s">
        <v>14</v>
      </c>
      <c r="C7274" t="s">
        <v>30532</v>
      </c>
      <c r="D7274" t="s">
        <v>98</v>
      </c>
      <c r="E7274">
        <v>315685</v>
      </c>
      <c r="F7274">
        <v>1894</v>
      </c>
      <c r="G7274">
        <v>0</v>
      </c>
      <c r="H7274" t="s">
        <v>30533</v>
      </c>
      <c r="I7274">
        <v>10</v>
      </c>
      <c r="J7274" t="s">
        <v>53</v>
      </c>
      <c r="K7274">
        <v>14</v>
      </c>
      <c r="L7274" t="s">
        <v>101</v>
      </c>
      <c r="M7274" t="s">
        <v>30534</v>
      </c>
    </row>
    <row r="7275" spans="1:13" x14ac:dyDescent="0.35">
      <c r="A7275" t="s">
        <v>30535</v>
      </c>
      <c r="B7275" t="s">
        <v>14</v>
      </c>
      <c r="C7275" t="s">
        <v>30536</v>
      </c>
      <c r="D7275" t="s">
        <v>98</v>
      </c>
      <c r="E7275">
        <v>3531</v>
      </c>
      <c r="F7275">
        <v>32</v>
      </c>
      <c r="G7275">
        <v>0</v>
      </c>
      <c r="H7275" t="s">
        <v>30537</v>
      </c>
      <c r="I7275">
        <v>10</v>
      </c>
      <c r="J7275" t="s">
        <v>53</v>
      </c>
      <c r="K7275">
        <v>0</v>
      </c>
      <c r="L7275" t="s">
        <v>101</v>
      </c>
      <c r="M7275" t="s">
        <v>30538</v>
      </c>
    </row>
    <row r="7276" spans="1:13" x14ac:dyDescent="0.35">
      <c r="A7276" t="s">
        <v>30539</v>
      </c>
      <c r="B7276" t="s">
        <v>14</v>
      </c>
      <c r="C7276" t="s">
        <v>29279</v>
      </c>
      <c r="D7276" t="s">
        <v>98</v>
      </c>
      <c r="E7276">
        <v>242966</v>
      </c>
      <c r="F7276">
        <v>1455</v>
      </c>
      <c r="G7276">
        <v>0</v>
      </c>
      <c r="H7276" t="s">
        <v>30540</v>
      </c>
      <c r="I7276">
        <v>10</v>
      </c>
      <c r="J7276" t="s">
        <v>53</v>
      </c>
      <c r="K7276">
        <v>15</v>
      </c>
      <c r="L7276" t="s">
        <v>101</v>
      </c>
      <c r="M7276" t="s">
        <v>30541</v>
      </c>
    </row>
    <row r="7277" spans="1:13" x14ac:dyDescent="0.35">
      <c r="A7277" t="s">
        <v>30542</v>
      </c>
      <c r="B7277" t="s">
        <v>14</v>
      </c>
      <c r="C7277" t="s">
        <v>30281</v>
      </c>
      <c r="D7277" t="s">
        <v>98</v>
      </c>
      <c r="E7277">
        <v>94628</v>
      </c>
      <c r="F7277">
        <v>217</v>
      </c>
      <c r="G7277">
        <v>0</v>
      </c>
      <c r="H7277" t="s">
        <v>30543</v>
      </c>
      <c r="I7277">
        <v>10</v>
      </c>
      <c r="J7277" t="s">
        <v>53</v>
      </c>
      <c r="K7277">
        <v>2</v>
      </c>
      <c r="L7277" t="s">
        <v>101</v>
      </c>
      <c r="M7277" t="s">
        <v>30544</v>
      </c>
    </row>
    <row r="7278" spans="1:13" x14ac:dyDescent="0.35">
      <c r="A7278" t="s">
        <v>30545</v>
      </c>
      <c r="B7278" t="s">
        <v>14</v>
      </c>
      <c r="C7278" t="s">
        <v>29283</v>
      </c>
      <c r="D7278" t="s">
        <v>98</v>
      </c>
      <c r="E7278">
        <v>7307</v>
      </c>
      <c r="F7278">
        <v>88</v>
      </c>
      <c r="G7278">
        <v>0</v>
      </c>
      <c r="H7278" t="s">
        <v>30546</v>
      </c>
      <c r="I7278">
        <v>10</v>
      </c>
      <c r="J7278" t="s">
        <v>53</v>
      </c>
      <c r="K7278">
        <v>1</v>
      </c>
      <c r="L7278" t="s">
        <v>101</v>
      </c>
      <c r="M7278" t="s">
        <v>30547</v>
      </c>
    </row>
    <row r="7279" spans="1:13" x14ac:dyDescent="0.35">
      <c r="A7279" t="s">
        <v>30548</v>
      </c>
      <c r="B7279" t="s">
        <v>14</v>
      </c>
      <c r="C7279" t="s">
        <v>30338</v>
      </c>
      <c r="D7279" t="s">
        <v>98</v>
      </c>
      <c r="E7279">
        <v>5625</v>
      </c>
      <c r="F7279">
        <v>57</v>
      </c>
      <c r="G7279">
        <v>0</v>
      </c>
      <c r="H7279" t="s">
        <v>30549</v>
      </c>
      <c r="I7279">
        <v>10</v>
      </c>
      <c r="J7279" t="s">
        <v>53</v>
      </c>
      <c r="K7279">
        <v>2</v>
      </c>
      <c r="L7279" t="s">
        <v>101</v>
      </c>
      <c r="M7279" t="s">
        <v>30550</v>
      </c>
    </row>
    <row r="7280" spans="1:13" x14ac:dyDescent="0.35">
      <c r="A7280" t="s">
        <v>30551</v>
      </c>
      <c r="B7280" t="s">
        <v>14</v>
      </c>
      <c r="C7280" t="s">
        <v>30552</v>
      </c>
      <c r="D7280" t="s">
        <v>98</v>
      </c>
      <c r="E7280">
        <v>1318</v>
      </c>
      <c r="F7280">
        <v>30</v>
      </c>
      <c r="G7280">
        <v>0</v>
      </c>
      <c r="H7280" t="s">
        <v>30553</v>
      </c>
      <c r="I7280">
        <v>10</v>
      </c>
      <c r="J7280" t="s">
        <v>53</v>
      </c>
      <c r="K7280">
        <v>5</v>
      </c>
      <c r="L7280" t="s">
        <v>101</v>
      </c>
      <c r="M7280" t="s">
        <v>30554</v>
      </c>
    </row>
    <row r="7281" spans="1:13" x14ac:dyDescent="0.35">
      <c r="A7281" t="s">
        <v>30555</v>
      </c>
      <c r="B7281" t="s">
        <v>14</v>
      </c>
      <c r="C7281" t="s">
        <v>30556</v>
      </c>
      <c r="D7281" t="s">
        <v>98</v>
      </c>
      <c r="E7281">
        <v>978</v>
      </c>
      <c r="F7281">
        <v>25</v>
      </c>
      <c r="G7281">
        <v>0</v>
      </c>
      <c r="H7281" t="s">
        <v>30557</v>
      </c>
      <c r="I7281">
        <v>10</v>
      </c>
      <c r="J7281" t="s">
        <v>53</v>
      </c>
      <c r="K7281">
        <v>5</v>
      </c>
      <c r="L7281" t="s">
        <v>101</v>
      </c>
      <c r="M7281" t="s">
        <v>30558</v>
      </c>
    </row>
    <row r="7282" spans="1:13" x14ac:dyDescent="0.35">
      <c r="A7282" t="e">
        <f>-ScBG9CRDRo</f>
        <v>#NAME?</v>
      </c>
      <c r="B7282" t="s">
        <v>14</v>
      </c>
      <c r="C7282" t="s">
        <v>29275</v>
      </c>
      <c r="D7282" t="s">
        <v>98</v>
      </c>
      <c r="E7282">
        <v>183875</v>
      </c>
      <c r="F7282">
        <v>1565</v>
      </c>
      <c r="G7282">
        <v>0</v>
      </c>
      <c r="H7282" t="s">
        <v>30559</v>
      </c>
      <c r="I7282">
        <v>10</v>
      </c>
      <c r="J7282" t="s">
        <v>53</v>
      </c>
      <c r="K7282">
        <v>10</v>
      </c>
      <c r="L7282" t="s">
        <v>101</v>
      </c>
      <c r="M7282" t="s">
        <v>30560</v>
      </c>
    </row>
    <row r="7283" spans="1:13" x14ac:dyDescent="0.35">
      <c r="A7283" t="s">
        <v>30561</v>
      </c>
      <c r="B7283" t="s">
        <v>14</v>
      </c>
      <c r="C7283" t="s">
        <v>29291</v>
      </c>
      <c r="D7283" t="s">
        <v>98</v>
      </c>
      <c r="E7283">
        <v>86770</v>
      </c>
      <c r="F7283">
        <v>594</v>
      </c>
      <c r="G7283">
        <v>0</v>
      </c>
      <c r="H7283" t="s">
        <v>30562</v>
      </c>
      <c r="I7283">
        <v>10</v>
      </c>
      <c r="J7283" t="s">
        <v>53</v>
      </c>
      <c r="K7283">
        <v>5</v>
      </c>
      <c r="L7283" t="s">
        <v>101</v>
      </c>
      <c r="M7283" t="s">
        <v>30563</v>
      </c>
    </row>
    <row r="7284" spans="1:13" x14ac:dyDescent="0.35">
      <c r="A7284" t="s">
        <v>30564</v>
      </c>
      <c r="B7284" t="s">
        <v>14</v>
      </c>
      <c r="C7284" t="s">
        <v>30565</v>
      </c>
      <c r="D7284" t="s">
        <v>98</v>
      </c>
      <c r="E7284">
        <v>2977</v>
      </c>
      <c r="F7284">
        <v>23</v>
      </c>
      <c r="G7284">
        <v>0</v>
      </c>
      <c r="H7284" t="s">
        <v>30566</v>
      </c>
      <c r="I7284">
        <v>10</v>
      </c>
      <c r="J7284" t="s">
        <v>53</v>
      </c>
      <c r="K7284">
        <v>0</v>
      </c>
      <c r="L7284" t="s">
        <v>101</v>
      </c>
      <c r="M7284" t="s">
        <v>30567</v>
      </c>
    </row>
    <row r="7285" spans="1:13" x14ac:dyDescent="0.35">
      <c r="A7285" t="s">
        <v>30568</v>
      </c>
      <c r="B7285" t="s">
        <v>14</v>
      </c>
      <c r="C7285" t="s">
        <v>29271</v>
      </c>
      <c r="D7285" t="s">
        <v>98</v>
      </c>
      <c r="E7285">
        <v>6119</v>
      </c>
      <c r="F7285">
        <v>61</v>
      </c>
      <c r="G7285">
        <v>0</v>
      </c>
      <c r="H7285" t="s">
        <v>30569</v>
      </c>
      <c r="I7285">
        <v>10</v>
      </c>
      <c r="J7285" t="s">
        <v>53</v>
      </c>
      <c r="K7285">
        <v>1</v>
      </c>
      <c r="L7285" t="s">
        <v>101</v>
      </c>
      <c r="M7285" t="s">
        <v>30570</v>
      </c>
    </row>
    <row r="7286" spans="1:13" x14ac:dyDescent="0.35">
      <c r="A7286" t="s">
        <v>30571</v>
      </c>
      <c r="B7286" t="s">
        <v>14</v>
      </c>
      <c r="C7286" t="s">
        <v>30572</v>
      </c>
      <c r="D7286" t="s">
        <v>98</v>
      </c>
      <c r="E7286">
        <v>999</v>
      </c>
      <c r="F7286">
        <v>29</v>
      </c>
      <c r="G7286">
        <v>0</v>
      </c>
      <c r="H7286" t="s">
        <v>30573</v>
      </c>
      <c r="I7286">
        <v>10</v>
      </c>
      <c r="J7286" t="s">
        <v>53</v>
      </c>
      <c r="K7286">
        <v>0</v>
      </c>
      <c r="L7286" t="s">
        <v>101</v>
      </c>
      <c r="M7286" t="s">
        <v>30574</v>
      </c>
    </row>
    <row r="7287" spans="1:13" x14ac:dyDescent="0.35">
      <c r="A7287" t="s">
        <v>30575</v>
      </c>
      <c r="B7287" t="s">
        <v>14</v>
      </c>
      <c r="C7287" t="s">
        <v>29336</v>
      </c>
      <c r="D7287" t="s">
        <v>98</v>
      </c>
      <c r="E7287">
        <v>252224</v>
      </c>
      <c r="F7287">
        <v>1892</v>
      </c>
      <c r="G7287">
        <v>0</v>
      </c>
      <c r="H7287" t="s">
        <v>30576</v>
      </c>
      <c r="I7287">
        <v>10</v>
      </c>
      <c r="J7287" t="s">
        <v>53</v>
      </c>
      <c r="K7287">
        <v>10</v>
      </c>
      <c r="L7287" t="s">
        <v>101</v>
      </c>
      <c r="M7287" t="s">
        <v>30577</v>
      </c>
    </row>
    <row r="7288" spans="1:13" x14ac:dyDescent="0.35">
      <c r="A7288" t="s">
        <v>30578</v>
      </c>
      <c r="B7288" t="s">
        <v>14</v>
      </c>
      <c r="C7288" t="s">
        <v>30579</v>
      </c>
      <c r="D7288" t="s">
        <v>98</v>
      </c>
      <c r="E7288">
        <v>120768</v>
      </c>
      <c r="F7288">
        <v>714</v>
      </c>
      <c r="G7288">
        <v>0</v>
      </c>
      <c r="H7288" t="s">
        <v>30580</v>
      </c>
      <c r="I7288">
        <v>10</v>
      </c>
      <c r="J7288" t="s">
        <v>53</v>
      </c>
      <c r="K7288">
        <v>2</v>
      </c>
      <c r="L7288" t="s">
        <v>101</v>
      </c>
      <c r="M7288" t="s">
        <v>30581</v>
      </c>
    </row>
    <row r="7289" spans="1:13" x14ac:dyDescent="0.35">
      <c r="A7289" t="s">
        <v>30582</v>
      </c>
      <c r="B7289" t="s">
        <v>14</v>
      </c>
      <c r="C7289" t="s">
        <v>30583</v>
      </c>
      <c r="D7289" t="s">
        <v>98</v>
      </c>
      <c r="E7289">
        <v>626</v>
      </c>
      <c r="F7289">
        <v>29</v>
      </c>
      <c r="G7289">
        <v>0</v>
      </c>
      <c r="H7289" t="s">
        <v>30584</v>
      </c>
      <c r="I7289">
        <v>10</v>
      </c>
      <c r="J7289" t="s">
        <v>53</v>
      </c>
      <c r="K7289">
        <v>0</v>
      </c>
      <c r="L7289" t="s">
        <v>101</v>
      </c>
      <c r="M7289" t="s">
        <v>30585</v>
      </c>
    </row>
    <row r="7290" spans="1:13" x14ac:dyDescent="0.35">
      <c r="A7290" t="s">
        <v>30586</v>
      </c>
      <c r="B7290" t="s">
        <v>14</v>
      </c>
      <c r="C7290" t="s">
        <v>30587</v>
      </c>
      <c r="D7290" t="s">
        <v>98</v>
      </c>
      <c r="E7290">
        <v>1103</v>
      </c>
      <c r="F7290">
        <v>32</v>
      </c>
      <c r="G7290">
        <v>0</v>
      </c>
      <c r="H7290" t="s">
        <v>30588</v>
      </c>
      <c r="I7290">
        <v>10</v>
      </c>
      <c r="J7290" t="s">
        <v>53</v>
      </c>
      <c r="K7290">
        <v>4</v>
      </c>
      <c r="L7290" t="s">
        <v>101</v>
      </c>
      <c r="M7290" t="s">
        <v>30589</v>
      </c>
    </row>
    <row r="7291" spans="1:13" x14ac:dyDescent="0.35">
      <c r="A7291" t="s">
        <v>30590</v>
      </c>
      <c r="B7291" t="s">
        <v>14</v>
      </c>
      <c r="C7291" t="s">
        <v>30591</v>
      </c>
      <c r="D7291" t="s">
        <v>98</v>
      </c>
      <c r="E7291">
        <v>1262</v>
      </c>
      <c r="F7291">
        <v>21</v>
      </c>
      <c r="G7291">
        <v>0</v>
      </c>
      <c r="H7291" t="s">
        <v>30592</v>
      </c>
      <c r="I7291">
        <v>10</v>
      </c>
      <c r="J7291" t="s">
        <v>53</v>
      </c>
      <c r="K7291">
        <v>2</v>
      </c>
      <c r="L7291" t="s">
        <v>101</v>
      </c>
      <c r="M7291" t="s">
        <v>30593</v>
      </c>
    </row>
    <row r="7292" spans="1:13" x14ac:dyDescent="0.35">
      <c r="A7292" t="s">
        <v>30594</v>
      </c>
      <c r="B7292" t="s">
        <v>14</v>
      </c>
      <c r="C7292" t="s">
        <v>30595</v>
      </c>
      <c r="D7292" t="s">
        <v>98</v>
      </c>
      <c r="E7292">
        <v>7332</v>
      </c>
      <c r="F7292">
        <v>94</v>
      </c>
      <c r="G7292">
        <v>0</v>
      </c>
      <c r="H7292" t="s">
        <v>30596</v>
      </c>
      <c r="I7292">
        <v>10</v>
      </c>
      <c r="J7292" t="s">
        <v>53</v>
      </c>
      <c r="K7292">
        <v>2</v>
      </c>
      <c r="L7292" t="s">
        <v>101</v>
      </c>
      <c r="M7292" t="s">
        <v>30597</v>
      </c>
    </row>
    <row r="7293" spans="1:13" x14ac:dyDescent="0.35">
      <c r="A7293" t="s">
        <v>30598</v>
      </c>
      <c r="B7293" t="s">
        <v>14</v>
      </c>
      <c r="C7293" t="s">
        <v>30599</v>
      </c>
      <c r="D7293" t="s">
        <v>98</v>
      </c>
      <c r="E7293">
        <v>323</v>
      </c>
      <c r="F7293">
        <v>24</v>
      </c>
      <c r="G7293">
        <v>0</v>
      </c>
      <c r="H7293" t="s">
        <v>30600</v>
      </c>
      <c r="I7293">
        <v>10</v>
      </c>
      <c r="J7293" t="s">
        <v>53</v>
      </c>
      <c r="K7293">
        <v>0</v>
      </c>
      <c r="L7293" t="s">
        <v>101</v>
      </c>
      <c r="M7293" t="s">
        <v>30601</v>
      </c>
    </row>
    <row r="7294" spans="1:13" x14ac:dyDescent="0.35">
      <c r="A7294" t="s">
        <v>30602</v>
      </c>
      <c r="B7294" t="s">
        <v>14</v>
      </c>
      <c r="C7294" t="s">
        <v>30603</v>
      </c>
      <c r="D7294" t="s">
        <v>98</v>
      </c>
      <c r="E7294">
        <v>969</v>
      </c>
      <c r="F7294">
        <v>28</v>
      </c>
      <c r="G7294">
        <v>0</v>
      </c>
      <c r="H7294" t="s">
        <v>30604</v>
      </c>
      <c r="I7294">
        <v>10</v>
      </c>
      <c r="J7294" t="s">
        <v>53</v>
      </c>
      <c r="K7294">
        <v>2</v>
      </c>
      <c r="L7294" t="s">
        <v>101</v>
      </c>
      <c r="M7294" t="s">
        <v>30605</v>
      </c>
    </row>
    <row r="7295" spans="1:13" x14ac:dyDescent="0.35">
      <c r="A7295" t="s">
        <v>30606</v>
      </c>
      <c r="B7295" t="s">
        <v>14</v>
      </c>
      <c r="C7295" t="s">
        <v>30607</v>
      </c>
      <c r="D7295" t="s">
        <v>98</v>
      </c>
      <c r="E7295">
        <v>560</v>
      </c>
      <c r="F7295">
        <v>26</v>
      </c>
      <c r="G7295">
        <v>0</v>
      </c>
      <c r="H7295" t="s">
        <v>30608</v>
      </c>
      <c r="I7295">
        <v>10</v>
      </c>
      <c r="J7295" t="s">
        <v>53</v>
      </c>
      <c r="K7295">
        <v>1</v>
      </c>
      <c r="L7295" t="s">
        <v>101</v>
      </c>
      <c r="M7295" t="s">
        <v>30609</v>
      </c>
    </row>
    <row r="7296" spans="1:13" x14ac:dyDescent="0.35">
      <c r="A7296" t="s">
        <v>30610</v>
      </c>
      <c r="B7296" t="s">
        <v>14</v>
      </c>
      <c r="C7296" t="s">
        <v>30611</v>
      </c>
      <c r="D7296" t="s">
        <v>98</v>
      </c>
      <c r="E7296">
        <v>831</v>
      </c>
      <c r="F7296">
        <v>20</v>
      </c>
      <c r="G7296">
        <v>0</v>
      </c>
      <c r="H7296" t="s">
        <v>30612</v>
      </c>
      <c r="I7296">
        <v>10</v>
      </c>
      <c r="J7296" t="s">
        <v>53</v>
      </c>
      <c r="K7296">
        <v>0</v>
      </c>
      <c r="L7296" t="s">
        <v>101</v>
      </c>
      <c r="M7296" t="s">
        <v>30613</v>
      </c>
    </row>
    <row r="7297" spans="1:13" x14ac:dyDescent="0.35">
      <c r="A7297" t="s">
        <v>30614</v>
      </c>
      <c r="B7297" t="s">
        <v>14</v>
      </c>
      <c r="C7297" t="s">
        <v>30615</v>
      </c>
      <c r="D7297" t="s">
        <v>98</v>
      </c>
      <c r="E7297">
        <v>15441</v>
      </c>
      <c r="F7297">
        <v>172</v>
      </c>
      <c r="G7297">
        <v>0</v>
      </c>
      <c r="H7297" t="s">
        <v>30616</v>
      </c>
      <c r="I7297">
        <v>10</v>
      </c>
      <c r="J7297" t="s">
        <v>53</v>
      </c>
      <c r="K7297">
        <v>2</v>
      </c>
      <c r="L7297" t="s">
        <v>101</v>
      </c>
      <c r="M7297" t="s">
        <v>30617</v>
      </c>
    </row>
    <row r="7298" spans="1:13" x14ac:dyDescent="0.35">
      <c r="A7298" t="s">
        <v>30618</v>
      </c>
      <c r="B7298" t="s">
        <v>14</v>
      </c>
      <c r="C7298" t="s">
        <v>30619</v>
      </c>
      <c r="D7298" t="s">
        <v>98</v>
      </c>
      <c r="E7298">
        <v>2726</v>
      </c>
      <c r="F7298">
        <v>44</v>
      </c>
      <c r="G7298">
        <v>0</v>
      </c>
      <c r="H7298" t="s">
        <v>30620</v>
      </c>
      <c r="I7298">
        <v>10</v>
      </c>
      <c r="J7298" t="s">
        <v>53</v>
      </c>
      <c r="K7298">
        <v>0</v>
      </c>
      <c r="L7298" t="s">
        <v>101</v>
      </c>
      <c r="M7298" t="s">
        <v>30621</v>
      </c>
    </row>
    <row r="7299" spans="1:13" x14ac:dyDescent="0.35">
      <c r="A7299" t="s">
        <v>30622</v>
      </c>
      <c r="B7299" t="s">
        <v>14</v>
      </c>
      <c r="C7299" t="s">
        <v>30623</v>
      </c>
      <c r="D7299" t="s">
        <v>98</v>
      </c>
      <c r="E7299">
        <v>915</v>
      </c>
      <c r="F7299">
        <v>22</v>
      </c>
      <c r="G7299">
        <v>0</v>
      </c>
      <c r="H7299" t="s">
        <v>30624</v>
      </c>
      <c r="I7299">
        <v>10</v>
      </c>
      <c r="J7299" t="s">
        <v>30625</v>
      </c>
      <c r="K7299">
        <v>2</v>
      </c>
      <c r="L7299" t="s">
        <v>101</v>
      </c>
      <c r="M7299" t="s">
        <v>30626</v>
      </c>
    </row>
    <row r="7300" spans="1:13" x14ac:dyDescent="0.35">
      <c r="A7300" t="s">
        <v>30627</v>
      </c>
      <c r="B7300" t="s">
        <v>14</v>
      </c>
      <c r="C7300" t="s">
        <v>30587</v>
      </c>
      <c r="D7300" t="s">
        <v>98</v>
      </c>
      <c r="E7300">
        <v>1327</v>
      </c>
      <c r="F7300">
        <v>40</v>
      </c>
      <c r="G7300">
        <v>0</v>
      </c>
      <c r="H7300" t="s">
        <v>30628</v>
      </c>
      <c r="I7300">
        <v>10</v>
      </c>
      <c r="J7300" t="s">
        <v>53</v>
      </c>
      <c r="K7300">
        <v>3</v>
      </c>
      <c r="L7300" t="s">
        <v>101</v>
      </c>
      <c r="M7300" t="s">
        <v>30629</v>
      </c>
    </row>
    <row r="7301" spans="1:13" x14ac:dyDescent="0.35">
      <c r="A7301" t="s">
        <v>30630</v>
      </c>
      <c r="B7301" t="s">
        <v>14</v>
      </c>
      <c r="C7301" t="s">
        <v>30631</v>
      </c>
      <c r="D7301" t="s">
        <v>98</v>
      </c>
      <c r="E7301">
        <v>747</v>
      </c>
      <c r="F7301">
        <v>10</v>
      </c>
      <c r="G7301">
        <v>0</v>
      </c>
      <c r="H7301" t="s">
        <v>30632</v>
      </c>
      <c r="I7301">
        <v>10</v>
      </c>
      <c r="J7301" t="s">
        <v>53</v>
      </c>
      <c r="K7301">
        <v>2</v>
      </c>
      <c r="L7301" t="s">
        <v>101</v>
      </c>
      <c r="M7301" t="s">
        <v>30633</v>
      </c>
    </row>
    <row r="7302" spans="1:13" x14ac:dyDescent="0.35">
      <c r="A7302" t="s">
        <v>30634</v>
      </c>
      <c r="B7302" t="s">
        <v>14</v>
      </c>
      <c r="C7302" t="s">
        <v>30635</v>
      </c>
      <c r="D7302" t="s">
        <v>98</v>
      </c>
      <c r="E7302">
        <v>901</v>
      </c>
      <c r="F7302">
        <v>19</v>
      </c>
      <c r="G7302">
        <v>0</v>
      </c>
      <c r="H7302" t="s">
        <v>30636</v>
      </c>
      <c r="I7302">
        <v>10</v>
      </c>
      <c r="J7302" t="s">
        <v>53</v>
      </c>
      <c r="K7302">
        <v>0</v>
      </c>
      <c r="L7302" t="s">
        <v>101</v>
      </c>
      <c r="M7302" t="s">
        <v>30637</v>
      </c>
    </row>
    <row r="7303" spans="1:13" x14ac:dyDescent="0.35">
      <c r="A7303" t="s">
        <v>30638</v>
      </c>
      <c r="B7303" t="s">
        <v>14</v>
      </c>
      <c r="C7303" t="s">
        <v>30639</v>
      </c>
      <c r="D7303" t="s">
        <v>98</v>
      </c>
      <c r="E7303">
        <v>3378</v>
      </c>
      <c r="F7303">
        <v>41</v>
      </c>
      <c r="G7303">
        <v>0</v>
      </c>
      <c r="H7303" t="s">
        <v>30640</v>
      </c>
      <c r="I7303">
        <v>10</v>
      </c>
      <c r="J7303" t="s">
        <v>53</v>
      </c>
      <c r="K7303">
        <v>1</v>
      </c>
      <c r="L7303" t="s">
        <v>101</v>
      </c>
      <c r="M7303" t="s">
        <v>30641</v>
      </c>
    </row>
    <row r="7304" spans="1:13" x14ac:dyDescent="0.35">
      <c r="A7304" t="s">
        <v>30642</v>
      </c>
      <c r="B7304" t="s">
        <v>14</v>
      </c>
      <c r="C7304" t="s">
        <v>30338</v>
      </c>
      <c r="D7304" t="s">
        <v>98</v>
      </c>
      <c r="E7304">
        <v>2250</v>
      </c>
      <c r="F7304">
        <v>30</v>
      </c>
      <c r="G7304">
        <v>0</v>
      </c>
      <c r="H7304" t="s">
        <v>30643</v>
      </c>
      <c r="I7304">
        <v>10</v>
      </c>
      <c r="J7304" t="s">
        <v>53</v>
      </c>
      <c r="K7304">
        <v>1</v>
      </c>
      <c r="L7304" t="s">
        <v>101</v>
      </c>
      <c r="M7304" t="s">
        <v>30644</v>
      </c>
    </row>
    <row r="7305" spans="1:13" x14ac:dyDescent="0.35">
      <c r="A7305" t="s">
        <v>30645</v>
      </c>
      <c r="B7305" t="s">
        <v>14</v>
      </c>
      <c r="C7305" t="s">
        <v>30646</v>
      </c>
      <c r="D7305" t="s">
        <v>98</v>
      </c>
      <c r="E7305">
        <v>1508</v>
      </c>
      <c r="F7305">
        <v>39</v>
      </c>
      <c r="G7305">
        <v>0</v>
      </c>
      <c r="H7305" t="s">
        <v>30647</v>
      </c>
      <c r="I7305">
        <v>10</v>
      </c>
      <c r="J7305" t="s">
        <v>53</v>
      </c>
      <c r="K7305">
        <v>4</v>
      </c>
      <c r="L7305" t="s">
        <v>101</v>
      </c>
      <c r="M7305" t="s">
        <v>30648</v>
      </c>
    </row>
    <row r="7306" spans="1:13" x14ac:dyDescent="0.35">
      <c r="A7306" t="s">
        <v>30649</v>
      </c>
      <c r="B7306" t="s">
        <v>14</v>
      </c>
      <c r="C7306" t="s">
        <v>30650</v>
      </c>
      <c r="D7306" t="s">
        <v>98</v>
      </c>
      <c r="E7306">
        <v>1304</v>
      </c>
      <c r="F7306">
        <v>34</v>
      </c>
      <c r="G7306">
        <v>0</v>
      </c>
      <c r="H7306" t="s">
        <v>30651</v>
      </c>
      <c r="I7306">
        <v>10</v>
      </c>
      <c r="J7306" t="s">
        <v>53</v>
      </c>
      <c r="K7306">
        <v>0</v>
      </c>
      <c r="L7306" t="s">
        <v>101</v>
      </c>
      <c r="M7306" t="s">
        <v>30652</v>
      </c>
    </row>
    <row r="7307" spans="1:13" x14ac:dyDescent="0.35">
      <c r="A7307" t="s">
        <v>30653</v>
      </c>
      <c r="B7307" t="s">
        <v>14</v>
      </c>
      <c r="C7307" t="s">
        <v>30654</v>
      </c>
      <c r="D7307" t="s">
        <v>98</v>
      </c>
      <c r="E7307">
        <v>491</v>
      </c>
      <c r="F7307">
        <v>16</v>
      </c>
      <c r="G7307">
        <v>0</v>
      </c>
      <c r="H7307" t="s">
        <v>30655</v>
      </c>
      <c r="I7307">
        <v>10</v>
      </c>
      <c r="J7307" t="s">
        <v>53</v>
      </c>
      <c r="K7307">
        <v>0</v>
      </c>
      <c r="L7307" t="s">
        <v>101</v>
      </c>
      <c r="M7307" t="s">
        <v>30656</v>
      </c>
    </row>
    <row r="7308" spans="1:13" x14ac:dyDescent="0.35">
      <c r="A7308" t="e">
        <f>-LCe0_AKtpQ</f>
        <v>#NAME?</v>
      </c>
      <c r="B7308" t="s">
        <v>14</v>
      </c>
      <c r="C7308" t="s">
        <v>30657</v>
      </c>
      <c r="D7308" t="s">
        <v>98</v>
      </c>
      <c r="E7308">
        <v>83275</v>
      </c>
      <c r="F7308">
        <v>577</v>
      </c>
      <c r="G7308">
        <v>0</v>
      </c>
      <c r="H7308" t="s">
        <v>30658</v>
      </c>
      <c r="I7308">
        <v>10</v>
      </c>
      <c r="J7308" t="s">
        <v>53</v>
      </c>
      <c r="K7308">
        <v>2</v>
      </c>
      <c r="L7308" t="s">
        <v>101</v>
      </c>
      <c r="M7308" t="s">
        <v>30659</v>
      </c>
    </row>
    <row r="7309" spans="1:13" x14ac:dyDescent="0.35">
      <c r="A7309" t="s">
        <v>30660</v>
      </c>
      <c r="B7309" t="s">
        <v>14</v>
      </c>
      <c r="C7309" t="s">
        <v>30661</v>
      </c>
      <c r="D7309" t="s">
        <v>98</v>
      </c>
      <c r="E7309">
        <v>486</v>
      </c>
      <c r="F7309">
        <v>21</v>
      </c>
      <c r="G7309">
        <v>0</v>
      </c>
      <c r="H7309" t="s">
        <v>30662</v>
      </c>
      <c r="I7309">
        <v>10</v>
      </c>
      <c r="J7309" t="s">
        <v>53</v>
      </c>
      <c r="K7309">
        <v>0</v>
      </c>
      <c r="L7309" t="s">
        <v>101</v>
      </c>
      <c r="M7309" t="s">
        <v>30663</v>
      </c>
    </row>
    <row r="7310" spans="1:13" x14ac:dyDescent="0.35">
      <c r="A7310" t="s">
        <v>30664</v>
      </c>
      <c r="B7310" t="s">
        <v>14</v>
      </c>
      <c r="C7310" t="s">
        <v>30665</v>
      </c>
      <c r="D7310" t="s">
        <v>98</v>
      </c>
      <c r="E7310">
        <v>594</v>
      </c>
      <c r="F7310">
        <v>22</v>
      </c>
      <c r="G7310">
        <v>0</v>
      </c>
      <c r="H7310" t="s">
        <v>30666</v>
      </c>
      <c r="I7310">
        <v>10</v>
      </c>
      <c r="J7310" t="s">
        <v>53</v>
      </c>
      <c r="K7310">
        <v>0</v>
      </c>
      <c r="L7310" t="s">
        <v>101</v>
      </c>
      <c r="M7310" t="s">
        <v>30667</v>
      </c>
    </row>
    <row r="7311" spans="1:13" x14ac:dyDescent="0.35">
      <c r="A7311" t="s">
        <v>30668</v>
      </c>
      <c r="B7311" t="s">
        <v>14</v>
      </c>
      <c r="C7311" t="s">
        <v>30669</v>
      </c>
      <c r="D7311" t="s">
        <v>98</v>
      </c>
      <c r="E7311">
        <v>1494</v>
      </c>
      <c r="F7311">
        <v>33</v>
      </c>
      <c r="G7311">
        <v>0</v>
      </c>
      <c r="H7311" t="s">
        <v>30670</v>
      </c>
      <c r="I7311">
        <v>10</v>
      </c>
      <c r="J7311" t="s">
        <v>53</v>
      </c>
      <c r="K7311">
        <v>1</v>
      </c>
      <c r="L7311" t="s">
        <v>101</v>
      </c>
      <c r="M7311" t="s">
        <v>30671</v>
      </c>
    </row>
    <row r="7312" spans="1:13" x14ac:dyDescent="0.35">
      <c r="A7312" t="s">
        <v>30672</v>
      </c>
      <c r="B7312" t="s">
        <v>14</v>
      </c>
      <c r="C7312" t="s">
        <v>30338</v>
      </c>
      <c r="D7312" t="s">
        <v>98</v>
      </c>
      <c r="E7312">
        <v>1331</v>
      </c>
      <c r="F7312">
        <v>33</v>
      </c>
      <c r="G7312">
        <v>0</v>
      </c>
      <c r="H7312" t="s">
        <v>30673</v>
      </c>
      <c r="I7312">
        <v>10</v>
      </c>
      <c r="J7312" t="s">
        <v>53</v>
      </c>
      <c r="K7312">
        <v>0</v>
      </c>
      <c r="L7312" t="s">
        <v>101</v>
      </c>
      <c r="M7312" t="s">
        <v>30674</v>
      </c>
    </row>
    <row r="7313" spans="1:13" x14ac:dyDescent="0.35">
      <c r="A7313" t="s">
        <v>30675</v>
      </c>
      <c r="B7313" t="s">
        <v>14</v>
      </c>
      <c r="C7313" t="s">
        <v>30676</v>
      </c>
      <c r="D7313" t="s">
        <v>98</v>
      </c>
      <c r="E7313">
        <v>834</v>
      </c>
      <c r="F7313">
        <v>23</v>
      </c>
      <c r="G7313">
        <v>0</v>
      </c>
      <c r="H7313" t="s">
        <v>30677</v>
      </c>
      <c r="I7313">
        <v>10</v>
      </c>
      <c r="J7313" t="s">
        <v>53</v>
      </c>
      <c r="K7313">
        <v>0</v>
      </c>
      <c r="L7313" t="s">
        <v>101</v>
      </c>
      <c r="M7313" t="s">
        <v>30678</v>
      </c>
    </row>
    <row r="7314" spans="1:13" x14ac:dyDescent="0.35">
      <c r="A7314" t="s">
        <v>30679</v>
      </c>
      <c r="B7314" t="s">
        <v>14</v>
      </c>
      <c r="C7314" t="s">
        <v>30680</v>
      </c>
      <c r="D7314" t="s">
        <v>98</v>
      </c>
      <c r="E7314">
        <v>22544</v>
      </c>
      <c r="F7314">
        <v>241</v>
      </c>
      <c r="G7314">
        <v>0</v>
      </c>
      <c r="H7314" t="s">
        <v>30681</v>
      </c>
      <c r="I7314">
        <v>10</v>
      </c>
      <c r="J7314" t="s">
        <v>53</v>
      </c>
      <c r="K7314">
        <v>4</v>
      </c>
      <c r="L7314" t="s">
        <v>101</v>
      </c>
      <c r="M7314" t="s">
        <v>30682</v>
      </c>
    </row>
    <row r="7315" spans="1:13" x14ac:dyDescent="0.35">
      <c r="A7315" t="s">
        <v>30683</v>
      </c>
      <c r="B7315" t="s">
        <v>14</v>
      </c>
      <c r="C7315" t="s">
        <v>30684</v>
      </c>
      <c r="D7315" t="s">
        <v>98</v>
      </c>
      <c r="E7315">
        <v>399</v>
      </c>
      <c r="F7315">
        <v>18</v>
      </c>
      <c r="G7315">
        <v>0</v>
      </c>
      <c r="H7315" t="s">
        <v>30685</v>
      </c>
      <c r="I7315">
        <v>10</v>
      </c>
      <c r="J7315" t="s">
        <v>53</v>
      </c>
      <c r="K7315">
        <v>2</v>
      </c>
      <c r="L7315" t="s">
        <v>101</v>
      </c>
      <c r="M7315" t="s">
        <v>30686</v>
      </c>
    </row>
    <row r="7316" spans="1:13" x14ac:dyDescent="0.35">
      <c r="A7316" t="s">
        <v>30687</v>
      </c>
      <c r="B7316" t="s">
        <v>14</v>
      </c>
      <c r="C7316" t="s">
        <v>30688</v>
      </c>
      <c r="D7316" t="s">
        <v>98</v>
      </c>
      <c r="E7316">
        <v>938</v>
      </c>
      <c r="F7316">
        <v>30</v>
      </c>
      <c r="G7316">
        <v>0</v>
      </c>
      <c r="H7316" t="s">
        <v>30689</v>
      </c>
      <c r="I7316">
        <v>10</v>
      </c>
      <c r="J7316" t="s">
        <v>53</v>
      </c>
      <c r="K7316">
        <v>0</v>
      </c>
      <c r="L7316" t="s">
        <v>101</v>
      </c>
      <c r="M7316" t="s">
        <v>30690</v>
      </c>
    </row>
    <row r="7317" spans="1:13" x14ac:dyDescent="0.35">
      <c r="A7317" t="s">
        <v>30691</v>
      </c>
      <c r="B7317" t="s">
        <v>14</v>
      </c>
      <c r="C7317" t="s">
        <v>30692</v>
      </c>
      <c r="D7317" t="s">
        <v>98</v>
      </c>
      <c r="E7317">
        <v>68568</v>
      </c>
      <c r="F7317">
        <v>449</v>
      </c>
      <c r="G7317">
        <v>0</v>
      </c>
      <c r="H7317" t="s">
        <v>30693</v>
      </c>
      <c r="I7317">
        <v>10</v>
      </c>
      <c r="J7317" t="s">
        <v>53</v>
      </c>
      <c r="K7317">
        <v>6</v>
      </c>
      <c r="L7317" t="s">
        <v>101</v>
      </c>
      <c r="M7317" t="s">
        <v>30694</v>
      </c>
    </row>
    <row r="7318" spans="1:13" x14ac:dyDescent="0.35">
      <c r="A7318" t="s">
        <v>30695</v>
      </c>
      <c r="B7318" t="s">
        <v>14</v>
      </c>
      <c r="C7318" t="s">
        <v>30696</v>
      </c>
      <c r="D7318" t="s">
        <v>98</v>
      </c>
      <c r="E7318">
        <v>618</v>
      </c>
      <c r="F7318">
        <v>21</v>
      </c>
      <c r="G7318">
        <v>0</v>
      </c>
      <c r="H7318" t="s">
        <v>30697</v>
      </c>
      <c r="I7318">
        <v>10</v>
      </c>
      <c r="J7318" t="s">
        <v>53</v>
      </c>
      <c r="K7318">
        <v>1</v>
      </c>
      <c r="L7318" t="s">
        <v>101</v>
      </c>
      <c r="M7318" t="s">
        <v>30698</v>
      </c>
    </row>
    <row r="7319" spans="1:13" x14ac:dyDescent="0.35">
      <c r="A7319" t="s">
        <v>30699</v>
      </c>
      <c r="B7319" t="s">
        <v>14</v>
      </c>
      <c r="C7319" t="s">
        <v>30700</v>
      </c>
      <c r="D7319" t="s">
        <v>98</v>
      </c>
      <c r="E7319">
        <v>4424</v>
      </c>
      <c r="F7319">
        <v>87</v>
      </c>
      <c r="G7319">
        <v>0</v>
      </c>
      <c r="H7319" t="s">
        <v>30701</v>
      </c>
      <c r="I7319">
        <v>10</v>
      </c>
      <c r="J7319" t="s">
        <v>53</v>
      </c>
      <c r="K7319">
        <v>3</v>
      </c>
      <c r="L7319" t="s">
        <v>101</v>
      </c>
      <c r="M7319" t="s">
        <v>30702</v>
      </c>
    </row>
    <row r="7320" spans="1:13" x14ac:dyDescent="0.35">
      <c r="A7320" t="s">
        <v>30703</v>
      </c>
      <c r="B7320" t="s">
        <v>14</v>
      </c>
      <c r="C7320" t="s">
        <v>30704</v>
      </c>
      <c r="D7320" t="s">
        <v>98</v>
      </c>
      <c r="E7320">
        <v>1850</v>
      </c>
      <c r="F7320">
        <v>40</v>
      </c>
      <c r="G7320">
        <v>0</v>
      </c>
      <c r="H7320" t="s">
        <v>30705</v>
      </c>
      <c r="I7320">
        <v>10</v>
      </c>
      <c r="J7320" t="s">
        <v>53</v>
      </c>
      <c r="K7320">
        <v>0</v>
      </c>
      <c r="L7320" t="s">
        <v>101</v>
      </c>
      <c r="M7320" t="s">
        <v>30706</v>
      </c>
    </row>
    <row r="7321" spans="1:13" x14ac:dyDescent="0.35">
      <c r="A7321" t="s">
        <v>30707</v>
      </c>
      <c r="B7321" t="s">
        <v>14</v>
      </c>
      <c r="C7321" t="s">
        <v>30708</v>
      </c>
      <c r="D7321" t="s">
        <v>98</v>
      </c>
      <c r="E7321">
        <v>1099</v>
      </c>
      <c r="F7321">
        <v>23</v>
      </c>
      <c r="G7321">
        <v>0</v>
      </c>
      <c r="H7321" t="s">
        <v>30709</v>
      </c>
      <c r="I7321">
        <v>10</v>
      </c>
      <c r="J7321" t="s">
        <v>30710</v>
      </c>
      <c r="K7321">
        <v>0</v>
      </c>
      <c r="L7321" t="s">
        <v>101</v>
      </c>
      <c r="M7321" t="s">
        <v>30711</v>
      </c>
    </row>
    <row r="7322" spans="1:13" x14ac:dyDescent="0.35">
      <c r="A7322" t="s">
        <v>30712</v>
      </c>
      <c r="B7322" t="s">
        <v>14</v>
      </c>
      <c r="C7322" t="s">
        <v>30713</v>
      </c>
      <c r="D7322" t="s">
        <v>98</v>
      </c>
      <c r="E7322">
        <v>385</v>
      </c>
      <c r="F7322">
        <v>17</v>
      </c>
      <c r="G7322">
        <v>0</v>
      </c>
      <c r="H7322" t="s">
        <v>30714</v>
      </c>
      <c r="I7322">
        <v>10</v>
      </c>
      <c r="J7322" t="s">
        <v>53</v>
      </c>
      <c r="K7322">
        <v>0</v>
      </c>
      <c r="L7322" t="s">
        <v>101</v>
      </c>
      <c r="M7322" t="s">
        <v>30715</v>
      </c>
    </row>
    <row r="7323" spans="1:13" x14ac:dyDescent="0.35">
      <c r="A7323" t="s">
        <v>30716</v>
      </c>
      <c r="B7323" t="s">
        <v>14</v>
      </c>
      <c r="C7323" t="s">
        <v>30680</v>
      </c>
      <c r="D7323" t="s">
        <v>98</v>
      </c>
      <c r="E7323">
        <v>12547</v>
      </c>
      <c r="F7323">
        <v>146</v>
      </c>
      <c r="G7323">
        <v>0</v>
      </c>
      <c r="H7323" t="s">
        <v>30717</v>
      </c>
      <c r="I7323">
        <v>10</v>
      </c>
      <c r="J7323" t="s">
        <v>53</v>
      </c>
      <c r="K7323">
        <v>0</v>
      </c>
      <c r="L7323" t="s">
        <v>101</v>
      </c>
      <c r="M7323" t="s">
        <v>30718</v>
      </c>
    </row>
    <row r="7324" spans="1:13" x14ac:dyDescent="0.35">
      <c r="A7324" t="s">
        <v>30719</v>
      </c>
      <c r="B7324" t="s">
        <v>14</v>
      </c>
      <c r="C7324" t="s">
        <v>30720</v>
      </c>
      <c r="D7324" t="s">
        <v>98</v>
      </c>
      <c r="E7324">
        <v>1143</v>
      </c>
      <c r="F7324">
        <v>27</v>
      </c>
      <c r="G7324">
        <v>0</v>
      </c>
      <c r="H7324" t="s">
        <v>30721</v>
      </c>
      <c r="I7324">
        <v>10</v>
      </c>
      <c r="J7324" t="s">
        <v>53</v>
      </c>
      <c r="K7324">
        <v>0</v>
      </c>
      <c r="L7324" t="s">
        <v>101</v>
      </c>
      <c r="M7324" t="s">
        <v>30722</v>
      </c>
    </row>
    <row r="7325" spans="1:13" x14ac:dyDescent="0.35">
      <c r="A7325" t="s">
        <v>30723</v>
      </c>
      <c r="B7325" t="s">
        <v>14</v>
      </c>
      <c r="C7325" t="s">
        <v>30724</v>
      </c>
      <c r="D7325" t="s">
        <v>98</v>
      </c>
      <c r="E7325">
        <v>3708</v>
      </c>
      <c r="F7325">
        <v>68</v>
      </c>
      <c r="G7325">
        <v>0</v>
      </c>
      <c r="H7325" t="s">
        <v>30725</v>
      </c>
      <c r="I7325">
        <v>10</v>
      </c>
      <c r="J7325" t="s">
        <v>53</v>
      </c>
      <c r="K7325">
        <v>4</v>
      </c>
      <c r="L7325" t="s">
        <v>101</v>
      </c>
      <c r="M7325" t="s">
        <v>30726</v>
      </c>
    </row>
    <row r="7326" spans="1:13" x14ac:dyDescent="0.35">
      <c r="A7326" t="s">
        <v>30727</v>
      </c>
      <c r="B7326" t="s">
        <v>14</v>
      </c>
      <c r="C7326" t="s">
        <v>30728</v>
      </c>
      <c r="D7326" t="s">
        <v>98</v>
      </c>
      <c r="E7326">
        <v>635</v>
      </c>
      <c r="F7326">
        <v>25</v>
      </c>
      <c r="G7326">
        <v>0</v>
      </c>
      <c r="H7326" t="s">
        <v>30729</v>
      </c>
      <c r="I7326">
        <v>10</v>
      </c>
      <c r="J7326" t="s">
        <v>53</v>
      </c>
      <c r="K7326">
        <v>0</v>
      </c>
      <c r="L7326" t="s">
        <v>101</v>
      </c>
      <c r="M7326" t="s">
        <v>30730</v>
      </c>
    </row>
    <row r="7327" spans="1:13" x14ac:dyDescent="0.35">
      <c r="A7327" t="s">
        <v>30731</v>
      </c>
      <c r="B7327" t="s">
        <v>14</v>
      </c>
      <c r="C7327" t="s">
        <v>30676</v>
      </c>
      <c r="D7327" t="s">
        <v>98</v>
      </c>
      <c r="E7327">
        <v>9297</v>
      </c>
      <c r="F7327">
        <v>58</v>
      </c>
      <c r="G7327">
        <v>0</v>
      </c>
      <c r="H7327" t="s">
        <v>30732</v>
      </c>
      <c r="I7327">
        <v>10</v>
      </c>
      <c r="J7327" t="s">
        <v>53</v>
      </c>
      <c r="K7327">
        <v>4</v>
      </c>
      <c r="L7327" t="s">
        <v>101</v>
      </c>
      <c r="M7327" t="s">
        <v>30733</v>
      </c>
    </row>
    <row r="7328" spans="1:13" x14ac:dyDescent="0.35">
      <c r="A7328" t="s">
        <v>30734</v>
      </c>
      <c r="B7328" t="s">
        <v>14</v>
      </c>
      <c r="C7328" t="s">
        <v>30680</v>
      </c>
      <c r="D7328" t="s">
        <v>98</v>
      </c>
      <c r="E7328">
        <v>2689</v>
      </c>
      <c r="F7328">
        <v>56</v>
      </c>
      <c r="G7328">
        <v>0</v>
      </c>
      <c r="H7328" t="s">
        <v>30735</v>
      </c>
      <c r="I7328">
        <v>10</v>
      </c>
      <c r="J7328" t="s">
        <v>53</v>
      </c>
      <c r="K7328">
        <v>2</v>
      </c>
      <c r="L7328" t="s">
        <v>101</v>
      </c>
      <c r="M7328" t="s">
        <v>30736</v>
      </c>
    </row>
    <row r="7329" spans="1:13" x14ac:dyDescent="0.35">
      <c r="A7329" t="s">
        <v>30737</v>
      </c>
      <c r="B7329" t="s">
        <v>14</v>
      </c>
      <c r="C7329" t="s">
        <v>30738</v>
      </c>
      <c r="D7329" t="s">
        <v>98</v>
      </c>
      <c r="E7329">
        <v>1445</v>
      </c>
      <c r="F7329">
        <v>32</v>
      </c>
      <c r="G7329">
        <v>0</v>
      </c>
      <c r="H7329" t="s">
        <v>30739</v>
      </c>
      <c r="I7329">
        <v>10</v>
      </c>
      <c r="J7329" t="s">
        <v>53</v>
      </c>
      <c r="K7329">
        <v>3</v>
      </c>
      <c r="L7329" t="s">
        <v>101</v>
      </c>
      <c r="M7329" t="s">
        <v>30740</v>
      </c>
    </row>
    <row r="7330" spans="1:13" x14ac:dyDescent="0.35">
      <c r="A7330" t="s">
        <v>30741</v>
      </c>
      <c r="B7330" t="s">
        <v>14</v>
      </c>
      <c r="C7330" t="s">
        <v>30742</v>
      </c>
      <c r="D7330" t="s">
        <v>98</v>
      </c>
      <c r="E7330">
        <v>10177</v>
      </c>
      <c r="F7330">
        <v>116</v>
      </c>
      <c r="G7330">
        <v>0</v>
      </c>
      <c r="H7330" t="s">
        <v>30743</v>
      </c>
      <c r="I7330">
        <v>10</v>
      </c>
      <c r="J7330" t="s">
        <v>53</v>
      </c>
      <c r="K7330">
        <v>0</v>
      </c>
      <c r="L7330" t="s">
        <v>101</v>
      </c>
      <c r="M7330" t="s">
        <v>30744</v>
      </c>
    </row>
    <row r="7331" spans="1:13" x14ac:dyDescent="0.35">
      <c r="A7331" t="s">
        <v>30745</v>
      </c>
      <c r="B7331" t="s">
        <v>14</v>
      </c>
      <c r="C7331" t="s">
        <v>30746</v>
      </c>
      <c r="D7331" t="s">
        <v>98</v>
      </c>
      <c r="E7331">
        <v>846</v>
      </c>
      <c r="F7331">
        <v>25</v>
      </c>
      <c r="G7331">
        <v>0</v>
      </c>
      <c r="H7331" t="s">
        <v>30747</v>
      </c>
      <c r="I7331">
        <v>10</v>
      </c>
      <c r="J7331" t="s">
        <v>53</v>
      </c>
      <c r="K7331">
        <v>1</v>
      </c>
      <c r="L7331" t="s">
        <v>101</v>
      </c>
      <c r="M7331" t="s">
        <v>30748</v>
      </c>
    </row>
    <row r="7332" spans="1:13" x14ac:dyDescent="0.35">
      <c r="A7332" t="s">
        <v>30749</v>
      </c>
      <c r="B7332" t="s">
        <v>14</v>
      </c>
      <c r="C7332" t="s">
        <v>30750</v>
      </c>
      <c r="D7332" t="s">
        <v>98</v>
      </c>
      <c r="E7332">
        <v>1724</v>
      </c>
      <c r="F7332">
        <v>51</v>
      </c>
      <c r="G7332">
        <v>0</v>
      </c>
      <c r="H7332" t="s">
        <v>30751</v>
      </c>
      <c r="I7332">
        <v>10</v>
      </c>
      <c r="J7332" t="s">
        <v>53</v>
      </c>
      <c r="K7332">
        <v>1</v>
      </c>
      <c r="L7332" t="s">
        <v>101</v>
      </c>
      <c r="M7332" t="s">
        <v>30752</v>
      </c>
    </row>
    <row r="7333" spans="1:13" x14ac:dyDescent="0.35">
      <c r="A7333" t="s">
        <v>30753</v>
      </c>
      <c r="B7333" t="s">
        <v>14</v>
      </c>
      <c r="C7333" t="s">
        <v>30754</v>
      </c>
      <c r="D7333" t="s">
        <v>98</v>
      </c>
      <c r="E7333">
        <v>16815</v>
      </c>
      <c r="F7333">
        <v>150</v>
      </c>
      <c r="G7333">
        <v>0</v>
      </c>
      <c r="H7333" t="s">
        <v>30755</v>
      </c>
      <c r="I7333">
        <v>10</v>
      </c>
      <c r="J7333" t="s">
        <v>53</v>
      </c>
      <c r="K7333">
        <v>1</v>
      </c>
      <c r="L7333" t="s">
        <v>101</v>
      </c>
      <c r="M7333" t="s">
        <v>30756</v>
      </c>
    </row>
    <row r="7334" spans="1:13" x14ac:dyDescent="0.35">
      <c r="A7334" t="s">
        <v>30757</v>
      </c>
      <c r="B7334" t="s">
        <v>14</v>
      </c>
      <c r="C7334" t="s">
        <v>30758</v>
      </c>
      <c r="D7334" t="s">
        <v>98</v>
      </c>
      <c r="E7334">
        <v>476</v>
      </c>
      <c r="F7334">
        <v>19</v>
      </c>
      <c r="G7334">
        <v>0</v>
      </c>
      <c r="H7334" t="s">
        <v>30759</v>
      </c>
      <c r="I7334">
        <v>10</v>
      </c>
      <c r="J7334" t="s">
        <v>53</v>
      </c>
      <c r="K7334">
        <v>0</v>
      </c>
      <c r="L7334" t="s">
        <v>101</v>
      </c>
      <c r="M7334" t="s">
        <v>30760</v>
      </c>
    </row>
    <row r="7335" spans="1:13" x14ac:dyDescent="0.35">
      <c r="A7335" t="s">
        <v>30761</v>
      </c>
      <c r="B7335" t="s">
        <v>14</v>
      </c>
      <c r="C7335" t="s">
        <v>30688</v>
      </c>
      <c r="D7335" t="s">
        <v>98</v>
      </c>
      <c r="E7335">
        <v>636</v>
      </c>
      <c r="F7335">
        <v>21</v>
      </c>
      <c r="G7335">
        <v>0</v>
      </c>
      <c r="H7335" t="s">
        <v>30762</v>
      </c>
      <c r="I7335">
        <v>10</v>
      </c>
      <c r="J7335" t="s">
        <v>53</v>
      </c>
      <c r="K7335">
        <v>0</v>
      </c>
      <c r="L7335" t="s">
        <v>101</v>
      </c>
      <c r="M7335" t="s">
        <v>30690</v>
      </c>
    </row>
    <row r="7336" spans="1:13" x14ac:dyDescent="0.35">
      <c r="A7336" t="s">
        <v>30763</v>
      </c>
      <c r="B7336" t="s">
        <v>14</v>
      </c>
      <c r="C7336" t="s">
        <v>30764</v>
      </c>
      <c r="D7336" t="s">
        <v>98</v>
      </c>
      <c r="E7336">
        <v>758</v>
      </c>
      <c r="F7336">
        <v>8</v>
      </c>
      <c r="G7336">
        <v>0</v>
      </c>
      <c r="H7336" t="s">
        <v>30765</v>
      </c>
      <c r="I7336">
        <v>10</v>
      </c>
      <c r="J7336" t="s">
        <v>30766</v>
      </c>
      <c r="K7336">
        <v>0</v>
      </c>
      <c r="L7336" t="s">
        <v>101</v>
      </c>
      <c r="M7336" t="s">
        <v>30767</v>
      </c>
    </row>
    <row r="7337" spans="1:13" x14ac:dyDescent="0.35">
      <c r="A7337" t="s">
        <v>30768</v>
      </c>
      <c r="B7337" t="s">
        <v>14</v>
      </c>
      <c r="C7337" t="s">
        <v>30769</v>
      </c>
      <c r="D7337" t="s">
        <v>98</v>
      </c>
      <c r="E7337">
        <v>1006</v>
      </c>
      <c r="F7337">
        <v>24</v>
      </c>
      <c r="G7337">
        <v>0</v>
      </c>
      <c r="H7337" t="s">
        <v>30770</v>
      </c>
      <c r="I7337">
        <v>10</v>
      </c>
      <c r="J7337" t="s">
        <v>53</v>
      </c>
      <c r="K7337">
        <v>1</v>
      </c>
      <c r="L7337" t="s">
        <v>101</v>
      </c>
      <c r="M7337" t="s">
        <v>30771</v>
      </c>
    </row>
    <row r="7338" spans="1:13" x14ac:dyDescent="0.35">
      <c r="A7338" t="s">
        <v>30772</v>
      </c>
      <c r="B7338" t="s">
        <v>14</v>
      </c>
      <c r="C7338" t="s">
        <v>30773</v>
      </c>
      <c r="D7338" t="s">
        <v>98</v>
      </c>
      <c r="E7338">
        <v>1363</v>
      </c>
      <c r="F7338">
        <v>45</v>
      </c>
      <c r="G7338">
        <v>0</v>
      </c>
      <c r="H7338" t="s">
        <v>30774</v>
      </c>
      <c r="I7338">
        <v>10</v>
      </c>
      <c r="J7338" t="s">
        <v>53</v>
      </c>
      <c r="K7338">
        <v>0</v>
      </c>
      <c r="L7338" t="s">
        <v>101</v>
      </c>
      <c r="M7338" t="s">
        <v>30775</v>
      </c>
    </row>
    <row r="7339" spans="1:13" x14ac:dyDescent="0.35">
      <c r="A7339" t="s">
        <v>30776</v>
      </c>
      <c r="B7339" t="s">
        <v>14</v>
      </c>
      <c r="C7339" t="s">
        <v>30777</v>
      </c>
      <c r="D7339" t="s">
        <v>98</v>
      </c>
      <c r="E7339">
        <v>1797</v>
      </c>
      <c r="F7339">
        <v>36</v>
      </c>
      <c r="G7339">
        <v>0</v>
      </c>
      <c r="H7339" t="s">
        <v>30778</v>
      </c>
      <c r="I7339">
        <v>10</v>
      </c>
      <c r="J7339" t="s">
        <v>53</v>
      </c>
      <c r="K7339">
        <v>0</v>
      </c>
      <c r="L7339" t="s">
        <v>101</v>
      </c>
      <c r="M7339" t="s">
        <v>30779</v>
      </c>
    </row>
    <row r="7340" spans="1:13" x14ac:dyDescent="0.35">
      <c r="A7340" t="s">
        <v>30780</v>
      </c>
      <c r="B7340" t="s">
        <v>14</v>
      </c>
      <c r="C7340" t="s">
        <v>30781</v>
      </c>
      <c r="D7340" t="s">
        <v>98</v>
      </c>
      <c r="E7340">
        <v>593</v>
      </c>
      <c r="F7340">
        <v>14</v>
      </c>
      <c r="G7340">
        <v>0</v>
      </c>
      <c r="H7340" t="s">
        <v>30782</v>
      </c>
      <c r="I7340">
        <v>10</v>
      </c>
      <c r="J7340" t="s">
        <v>53</v>
      </c>
      <c r="K7340">
        <v>2</v>
      </c>
      <c r="L7340" t="s">
        <v>101</v>
      </c>
      <c r="M7340" t="s">
        <v>30783</v>
      </c>
    </row>
    <row r="7341" spans="1:13" x14ac:dyDescent="0.35">
      <c r="A7341" t="s">
        <v>30784</v>
      </c>
      <c r="B7341" t="s">
        <v>14</v>
      </c>
      <c r="C7341" t="s">
        <v>30785</v>
      </c>
      <c r="D7341" t="s">
        <v>98</v>
      </c>
      <c r="E7341">
        <v>453</v>
      </c>
      <c r="F7341">
        <v>17</v>
      </c>
      <c r="G7341">
        <v>0</v>
      </c>
      <c r="H7341" t="s">
        <v>30786</v>
      </c>
      <c r="I7341">
        <v>10</v>
      </c>
      <c r="J7341" t="s">
        <v>30787</v>
      </c>
      <c r="K7341">
        <v>0</v>
      </c>
      <c r="L7341" t="s">
        <v>101</v>
      </c>
      <c r="M7341" t="s">
        <v>30788</v>
      </c>
    </row>
    <row r="7342" spans="1:13" x14ac:dyDescent="0.35">
      <c r="A7342" t="s">
        <v>30789</v>
      </c>
      <c r="B7342" t="s">
        <v>14</v>
      </c>
      <c r="C7342" t="s">
        <v>30790</v>
      </c>
      <c r="D7342" t="s">
        <v>98</v>
      </c>
      <c r="E7342">
        <v>1376</v>
      </c>
      <c r="F7342">
        <v>31</v>
      </c>
      <c r="G7342">
        <v>0</v>
      </c>
      <c r="H7342" t="s">
        <v>30791</v>
      </c>
      <c r="I7342">
        <v>10</v>
      </c>
      <c r="J7342" t="s">
        <v>53</v>
      </c>
      <c r="K7342">
        <v>2</v>
      </c>
      <c r="L7342" t="s">
        <v>101</v>
      </c>
      <c r="M7342" t="s">
        <v>30792</v>
      </c>
    </row>
    <row r="7343" spans="1:13" x14ac:dyDescent="0.35">
      <c r="A7343" t="s">
        <v>30793</v>
      </c>
      <c r="B7343" t="s">
        <v>14</v>
      </c>
      <c r="C7343" t="s">
        <v>30794</v>
      </c>
      <c r="D7343" t="s">
        <v>98</v>
      </c>
      <c r="E7343">
        <v>1191</v>
      </c>
      <c r="F7343">
        <v>37</v>
      </c>
      <c r="G7343">
        <v>0</v>
      </c>
      <c r="H7343" t="s">
        <v>30795</v>
      </c>
      <c r="I7343">
        <v>10</v>
      </c>
      <c r="J7343" t="s">
        <v>53</v>
      </c>
      <c r="K7343">
        <v>2</v>
      </c>
      <c r="L7343" t="s">
        <v>101</v>
      </c>
      <c r="M7343" t="s">
        <v>30796</v>
      </c>
    </row>
    <row r="7344" spans="1:13" x14ac:dyDescent="0.35">
      <c r="A7344" t="s">
        <v>30797</v>
      </c>
      <c r="B7344" t="s">
        <v>14</v>
      </c>
      <c r="C7344" t="s">
        <v>30764</v>
      </c>
      <c r="D7344" t="s">
        <v>98</v>
      </c>
      <c r="E7344">
        <v>1618</v>
      </c>
      <c r="F7344">
        <v>31</v>
      </c>
      <c r="G7344">
        <v>0</v>
      </c>
      <c r="H7344" t="s">
        <v>30798</v>
      </c>
      <c r="I7344">
        <v>10</v>
      </c>
      <c r="J7344" t="s">
        <v>53</v>
      </c>
      <c r="K7344">
        <v>1</v>
      </c>
      <c r="L7344" t="s">
        <v>101</v>
      </c>
      <c r="M7344" t="s">
        <v>30799</v>
      </c>
    </row>
    <row r="7345" spans="1:13" x14ac:dyDescent="0.35">
      <c r="A7345" t="s">
        <v>30800</v>
      </c>
      <c r="B7345" t="s">
        <v>14</v>
      </c>
      <c r="C7345" t="s">
        <v>30801</v>
      </c>
      <c r="D7345" t="s">
        <v>98</v>
      </c>
      <c r="E7345">
        <v>972</v>
      </c>
      <c r="F7345">
        <v>16</v>
      </c>
      <c r="G7345">
        <v>0</v>
      </c>
      <c r="H7345" t="s">
        <v>30802</v>
      </c>
      <c r="I7345">
        <v>10</v>
      </c>
      <c r="J7345" t="s">
        <v>53</v>
      </c>
      <c r="K7345">
        <v>3</v>
      </c>
      <c r="L7345" t="s">
        <v>101</v>
      </c>
      <c r="M7345" t="s">
        <v>30803</v>
      </c>
    </row>
    <row r="7346" spans="1:13" x14ac:dyDescent="0.35">
      <c r="A7346" t="s">
        <v>30804</v>
      </c>
      <c r="B7346" t="s">
        <v>14</v>
      </c>
      <c r="C7346" t="s">
        <v>30750</v>
      </c>
      <c r="D7346" t="s">
        <v>98</v>
      </c>
      <c r="E7346">
        <v>5936</v>
      </c>
      <c r="F7346">
        <v>118</v>
      </c>
      <c r="G7346">
        <v>0</v>
      </c>
      <c r="H7346" t="s">
        <v>30805</v>
      </c>
      <c r="I7346">
        <v>10</v>
      </c>
      <c r="J7346" t="s">
        <v>53</v>
      </c>
      <c r="K7346">
        <v>2</v>
      </c>
      <c r="L7346" t="s">
        <v>101</v>
      </c>
      <c r="M7346" t="s">
        <v>30752</v>
      </c>
    </row>
    <row r="7347" spans="1:13" x14ac:dyDescent="0.35">
      <c r="A7347" t="s">
        <v>30806</v>
      </c>
      <c r="B7347" t="s">
        <v>14</v>
      </c>
      <c r="C7347" t="s">
        <v>30807</v>
      </c>
      <c r="D7347" t="s">
        <v>98</v>
      </c>
      <c r="E7347">
        <v>1073</v>
      </c>
      <c r="F7347">
        <v>28</v>
      </c>
      <c r="G7347">
        <v>0</v>
      </c>
      <c r="H7347" t="s">
        <v>30808</v>
      </c>
      <c r="I7347">
        <v>10</v>
      </c>
      <c r="J7347" t="s">
        <v>53</v>
      </c>
      <c r="K7347">
        <v>0</v>
      </c>
      <c r="L7347" t="s">
        <v>101</v>
      </c>
      <c r="M7347" t="s">
        <v>30809</v>
      </c>
    </row>
    <row r="7348" spans="1:13" x14ac:dyDescent="0.35">
      <c r="A7348" t="s">
        <v>30810</v>
      </c>
      <c r="B7348" t="s">
        <v>14</v>
      </c>
      <c r="C7348" t="s">
        <v>30811</v>
      </c>
      <c r="D7348" t="s">
        <v>98</v>
      </c>
      <c r="E7348">
        <v>325853</v>
      </c>
      <c r="F7348">
        <v>3202</v>
      </c>
      <c r="G7348">
        <v>0</v>
      </c>
      <c r="H7348" t="s">
        <v>30812</v>
      </c>
      <c r="I7348">
        <v>10</v>
      </c>
      <c r="J7348" t="s">
        <v>53</v>
      </c>
      <c r="K7348">
        <v>27</v>
      </c>
      <c r="L7348" t="s">
        <v>101</v>
      </c>
      <c r="M7348" t="s">
        <v>30813</v>
      </c>
    </row>
    <row r="7349" spans="1:13" x14ac:dyDescent="0.35">
      <c r="A7349" t="s">
        <v>30814</v>
      </c>
      <c r="B7349" t="s">
        <v>14</v>
      </c>
      <c r="C7349" t="s">
        <v>30815</v>
      </c>
      <c r="D7349" t="s">
        <v>98</v>
      </c>
      <c r="E7349">
        <v>773</v>
      </c>
      <c r="F7349">
        <v>20</v>
      </c>
      <c r="G7349">
        <v>0</v>
      </c>
      <c r="H7349" t="s">
        <v>30816</v>
      </c>
      <c r="I7349">
        <v>10</v>
      </c>
      <c r="J7349" t="s">
        <v>53</v>
      </c>
      <c r="K7349">
        <v>2</v>
      </c>
      <c r="L7349" t="s">
        <v>101</v>
      </c>
      <c r="M7349" t="s">
        <v>30817</v>
      </c>
    </row>
    <row r="7350" spans="1:13" x14ac:dyDescent="0.35">
      <c r="A7350" t="s">
        <v>30818</v>
      </c>
      <c r="B7350" t="s">
        <v>14</v>
      </c>
      <c r="C7350" t="s">
        <v>30819</v>
      </c>
      <c r="D7350" t="s">
        <v>98</v>
      </c>
      <c r="E7350">
        <v>3081</v>
      </c>
      <c r="F7350">
        <v>49</v>
      </c>
      <c r="G7350">
        <v>0</v>
      </c>
      <c r="H7350" t="s">
        <v>30820</v>
      </c>
      <c r="I7350">
        <v>10</v>
      </c>
      <c r="J7350" t="s">
        <v>53</v>
      </c>
      <c r="K7350">
        <v>4</v>
      </c>
      <c r="L7350" t="s">
        <v>101</v>
      </c>
      <c r="M7350" t="s">
        <v>30821</v>
      </c>
    </row>
    <row r="7351" spans="1:13" x14ac:dyDescent="0.35">
      <c r="A7351" t="s">
        <v>30822</v>
      </c>
      <c r="B7351" t="s">
        <v>14</v>
      </c>
      <c r="C7351" t="s">
        <v>30823</v>
      </c>
      <c r="D7351" t="s">
        <v>98</v>
      </c>
      <c r="E7351">
        <v>1116292</v>
      </c>
      <c r="F7351">
        <v>4436</v>
      </c>
      <c r="G7351">
        <v>0</v>
      </c>
      <c r="H7351" t="s">
        <v>30824</v>
      </c>
      <c r="I7351">
        <v>10</v>
      </c>
      <c r="J7351" t="s">
        <v>53</v>
      </c>
      <c r="K7351">
        <v>24</v>
      </c>
      <c r="L7351" t="s">
        <v>101</v>
      </c>
      <c r="M7351" t="s">
        <v>30825</v>
      </c>
    </row>
    <row r="7352" spans="1:13" x14ac:dyDescent="0.35">
      <c r="A7352" t="s">
        <v>30826</v>
      </c>
      <c r="B7352" t="s">
        <v>14</v>
      </c>
      <c r="C7352" t="s">
        <v>30827</v>
      </c>
      <c r="D7352" t="s">
        <v>105</v>
      </c>
      <c r="E7352">
        <v>297</v>
      </c>
      <c r="F7352">
        <v>41</v>
      </c>
      <c r="G7352">
        <v>0</v>
      </c>
      <c r="H7352" t="s">
        <v>30828</v>
      </c>
      <c r="I7352">
        <v>24</v>
      </c>
      <c r="J7352" t="s">
        <v>30829</v>
      </c>
      <c r="K7352">
        <v>2</v>
      </c>
      <c r="L7352" t="s">
        <v>108</v>
      </c>
      <c r="M7352" t="s">
        <v>30830</v>
      </c>
    </row>
    <row r="7353" spans="1:13" x14ac:dyDescent="0.35">
      <c r="A7353" t="s">
        <v>30831</v>
      </c>
      <c r="B7353" t="s">
        <v>14</v>
      </c>
      <c r="C7353" t="s">
        <v>30832</v>
      </c>
      <c r="D7353" t="s">
        <v>105</v>
      </c>
      <c r="E7353">
        <v>1475</v>
      </c>
      <c r="F7353">
        <v>219</v>
      </c>
      <c r="G7353">
        <v>0</v>
      </c>
      <c r="H7353" t="s">
        <v>30833</v>
      </c>
      <c r="I7353">
        <v>24</v>
      </c>
      <c r="J7353" t="s">
        <v>30834</v>
      </c>
      <c r="K7353">
        <v>5</v>
      </c>
      <c r="L7353" t="s">
        <v>108</v>
      </c>
      <c r="M7353" t="s">
        <v>30835</v>
      </c>
    </row>
    <row r="7354" spans="1:13" x14ac:dyDescent="0.35">
      <c r="A7354" t="s">
        <v>30836</v>
      </c>
      <c r="B7354" t="s">
        <v>14</v>
      </c>
      <c r="C7354" t="s">
        <v>30837</v>
      </c>
      <c r="D7354" t="s">
        <v>105</v>
      </c>
      <c r="E7354">
        <v>1206</v>
      </c>
      <c r="F7354">
        <v>127</v>
      </c>
      <c r="G7354">
        <v>0</v>
      </c>
      <c r="H7354" t="s">
        <v>30838</v>
      </c>
      <c r="I7354">
        <v>24</v>
      </c>
      <c r="J7354" t="s">
        <v>30839</v>
      </c>
      <c r="K7354">
        <v>8</v>
      </c>
      <c r="L7354" t="s">
        <v>108</v>
      </c>
      <c r="M7354" t="s">
        <v>30840</v>
      </c>
    </row>
    <row r="7355" spans="1:13" x14ac:dyDescent="0.35">
      <c r="A7355" t="s">
        <v>30841</v>
      </c>
      <c r="B7355" t="s">
        <v>14</v>
      </c>
      <c r="C7355" t="s">
        <v>30842</v>
      </c>
      <c r="D7355" t="s">
        <v>105</v>
      </c>
      <c r="E7355">
        <v>10313</v>
      </c>
      <c r="F7355">
        <v>1188</v>
      </c>
      <c r="G7355">
        <v>0</v>
      </c>
      <c r="H7355" t="s">
        <v>30843</v>
      </c>
      <c r="I7355">
        <v>24</v>
      </c>
      <c r="J7355" t="s">
        <v>30844</v>
      </c>
      <c r="K7355">
        <v>21</v>
      </c>
      <c r="L7355" t="s">
        <v>108</v>
      </c>
      <c r="M7355" t="s">
        <v>30845</v>
      </c>
    </row>
    <row r="7356" spans="1:13" x14ac:dyDescent="0.35">
      <c r="A7356" t="s">
        <v>30846</v>
      </c>
      <c r="B7356" t="s">
        <v>14</v>
      </c>
      <c r="C7356" t="s">
        <v>30847</v>
      </c>
      <c r="D7356" t="s">
        <v>105</v>
      </c>
      <c r="E7356">
        <v>9479</v>
      </c>
      <c r="F7356">
        <v>494</v>
      </c>
      <c r="G7356">
        <v>0</v>
      </c>
      <c r="H7356" t="s">
        <v>951</v>
      </c>
      <c r="I7356">
        <v>24</v>
      </c>
      <c r="J7356" t="s">
        <v>30848</v>
      </c>
      <c r="K7356">
        <v>11</v>
      </c>
      <c r="L7356" t="s">
        <v>108</v>
      </c>
      <c r="M7356" t="s">
        <v>30849</v>
      </c>
    </row>
    <row r="7357" spans="1:13" x14ac:dyDescent="0.35">
      <c r="A7357" t="s">
        <v>30850</v>
      </c>
      <c r="B7357" t="s">
        <v>14</v>
      </c>
      <c r="C7357" t="s">
        <v>30851</v>
      </c>
      <c r="D7357" t="s">
        <v>105</v>
      </c>
      <c r="E7357">
        <v>76053</v>
      </c>
      <c r="F7357">
        <v>2575</v>
      </c>
      <c r="G7357">
        <v>0</v>
      </c>
      <c r="H7357" t="s">
        <v>30852</v>
      </c>
      <c r="I7357">
        <v>24</v>
      </c>
      <c r="J7357" t="s">
        <v>30853</v>
      </c>
      <c r="K7357">
        <v>27</v>
      </c>
      <c r="L7357" t="s">
        <v>108</v>
      </c>
      <c r="M7357" t="s">
        <v>30854</v>
      </c>
    </row>
    <row r="7358" spans="1:13" x14ac:dyDescent="0.35">
      <c r="A7358" t="s">
        <v>30855</v>
      </c>
      <c r="B7358" t="s">
        <v>14</v>
      </c>
      <c r="C7358" t="s">
        <v>30856</v>
      </c>
      <c r="D7358" t="s">
        <v>105</v>
      </c>
      <c r="E7358">
        <v>68066</v>
      </c>
      <c r="F7358">
        <v>2857</v>
      </c>
      <c r="G7358">
        <v>0</v>
      </c>
      <c r="H7358" t="s">
        <v>30857</v>
      </c>
      <c r="I7358">
        <v>24</v>
      </c>
      <c r="J7358" t="s">
        <v>30858</v>
      </c>
      <c r="K7358">
        <v>271</v>
      </c>
      <c r="L7358" t="s">
        <v>108</v>
      </c>
      <c r="M7358" t="s">
        <v>30859</v>
      </c>
    </row>
    <row r="7359" spans="1:13" x14ac:dyDescent="0.35">
      <c r="A7359" t="s">
        <v>30860</v>
      </c>
      <c r="B7359" t="s">
        <v>14</v>
      </c>
      <c r="C7359" t="s">
        <v>30861</v>
      </c>
      <c r="D7359" t="s">
        <v>105</v>
      </c>
      <c r="E7359">
        <v>9517</v>
      </c>
      <c r="F7359">
        <v>403</v>
      </c>
      <c r="G7359">
        <v>0</v>
      </c>
      <c r="H7359" t="s">
        <v>30862</v>
      </c>
      <c r="I7359">
        <v>24</v>
      </c>
      <c r="J7359" t="s">
        <v>30863</v>
      </c>
      <c r="K7359">
        <v>21</v>
      </c>
      <c r="L7359" t="s">
        <v>108</v>
      </c>
      <c r="M7359" t="s">
        <v>30864</v>
      </c>
    </row>
    <row r="7360" spans="1:13" x14ac:dyDescent="0.35">
      <c r="A7360" t="s">
        <v>30865</v>
      </c>
      <c r="B7360" t="s">
        <v>14</v>
      </c>
      <c r="C7360" t="s">
        <v>30866</v>
      </c>
      <c r="D7360" t="s">
        <v>105</v>
      </c>
      <c r="E7360">
        <v>10646</v>
      </c>
      <c r="F7360">
        <v>321</v>
      </c>
      <c r="G7360">
        <v>0</v>
      </c>
      <c r="H7360" t="s">
        <v>30867</v>
      </c>
      <c r="I7360">
        <v>24</v>
      </c>
      <c r="J7360" t="s">
        <v>30868</v>
      </c>
      <c r="K7360">
        <v>16</v>
      </c>
      <c r="L7360" t="s">
        <v>108</v>
      </c>
      <c r="M7360" t="s">
        <v>30869</v>
      </c>
    </row>
    <row r="7361" spans="1:13" x14ac:dyDescent="0.35">
      <c r="A7361" t="s">
        <v>30870</v>
      </c>
      <c r="B7361" t="s">
        <v>14</v>
      </c>
      <c r="C7361" t="s">
        <v>30871</v>
      </c>
      <c r="D7361" t="s">
        <v>105</v>
      </c>
      <c r="E7361">
        <v>75931</v>
      </c>
      <c r="F7361">
        <v>2021</v>
      </c>
      <c r="G7361">
        <v>0</v>
      </c>
      <c r="H7361" t="s">
        <v>30872</v>
      </c>
      <c r="I7361">
        <v>24</v>
      </c>
      <c r="J7361" t="s">
        <v>30873</v>
      </c>
      <c r="K7361">
        <v>85</v>
      </c>
      <c r="L7361" t="s">
        <v>108</v>
      </c>
      <c r="M7361" t="s">
        <v>30874</v>
      </c>
    </row>
    <row r="7362" spans="1:13" x14ac:dyDescent="0.35">
      <c r="A7362" t="s">
        <v>30875</v>
      </c>
      <c r="B7362" t="s">
        <v>14</v>
      </c>
      <c r="C7362" t="s">
        <v>30876</v>
      </c>
      <c r="D7362" t="s">
        <v>105</v>
      </c>
      <c r="E7362">
        <v>169540</v>
      </c>
      <c r="F7362">
        <v>8737</v>
      </c>
      <c r="G7362">
        <v>0</v>
      </c>
      <c r="H7362" t="s">
        <v>6298</v>
      </c>
      <c r="I7362">
        <v>24</v>
      </c>
      <c r="J7362" t="s">
        <v>30877</v>
      </c>
      <c r="K7362">
        <v>615</v>
      </c>
      <c r="L7362" t="s">
        <v>108</v>
      </c>
      <c r="M7362" t="s">
        <v>30878</v>
      </c>
    </row>
    <row r="7363" spans="1:13" x14ac:dyDescent="0.35">
      <c r="A7363" t="s">
        <v>30879</v>
      </c>
      <c r="B7363" t="s">
        <v>14</v>
      </c>
      <c r="C7363" t="s">
        <v>30880</v>
      </c>
      <c r="D7363" t="s">
        <v>105</v>
      </c>
      <c r="E7363">
        <v>14024</v>
      </c>
      <c r="F7363">
        <v>899</v>
      </c>
      <c r="G7363">
        <v>0</v>
      </c>
      <c r="H7363" t="s">
        <v>30881</v>
      </c>
      <c r="I7363">
        <v>24</v>
      </c>
      <c r="J7363" t="s">
        <v>30882</v>
      </c>
      <c r="K7363">
        <v>30</v>
      </c>
      <c r="L7363" t="s">
        <v>108</v>
      </c>
      <c r="M7363" t="s">
        <v>30883</v>
      </c>
    </row>
    <row r="7364" spans="1:13" x14ac:dyDescent="0.35">
      <c r="A7364" t="s">
        <v>30884</v>
      </c>
      <c r="B7364" t="s">
        <v>14</v>
      </c>
      <c r="C7364" t="s">
        <v>30885</v>
      </c>
      <c r="D7364" t="s">
        <v>105</v>
      </c>
      <c r="E7364">
        <v>10202</v>
      </c>
      <c r="F7364">
        <v>284</v>
      </c>
      <c r="G7364">
        <v>0</v>
      </c>
      <c r="H7364" t="s">
        <v>30886</v>
      </c>
      <c r="I7364">
        <v>24</v>
      </c>
      <c r="J7364" t="s">
        <v>30887</v>
      </c>
      <c r="K7364">
        <v>18</v>
      </c>
      <c r="L7364" t="s">
        <v>108</v>
      </c>
      <c r="M7364" t="s">
        <v>30888</v>
      </c>
    </row>
    <row r="7365" spans="1:13" x14ac:dyDescent="0.35">
      <c r="A7365" t="s">
        <v>30889</v>
      </c>
      <c r="B7365" t="s">
        <v>14</v>
      </c>
      <c r="C7365" t="s">
        <v>30890</v>
      </c>
      <c r="D7365" t="s">
        <v>105</v>
      </c>
      <c r="E7365">
        <v>21547</v>
      </c>
      <c r="F7365">
        <v>773</v>
      </c>
      <c r="G7365">
        <v>0</v>
      </c>
      <c r="H7365" t="s">
        <v>30891</v>
      </c>
      <c r="I7365">
        <v>24</v>
      </c>
      <c r="J7365" t="s">
        <v>30892</v>
      </c>
      <c r="K7365">
        <v>19</v>
      </c>
      <c r="L7365" t="s">
        <v>108</v>
      </c>
      <c r="M7365" t="s">
        <v>30893</v>
      </c>
    </row>
    <row r="7366" spans="1:13" x14ac:dyDescent="0.35">
      <c r="A7366" t="s">
        <v>30894</v>
      </c>
      <c r="B7366" t="s">
        <v>14</v>
      </c>
      <c r="C7366" t="s">
        <v>30895</v>
      </c>
      <c r="D7366" t="s">
        <v>105</v>
      </c>
      <c r="E7366">
        <v>28476</v>
      </c>
      <c r="F7366">
        <v>1813</v>
      </c>
      <c r="G7366">
        <v>0</v>
      </c>
      <c r="H7366" t="s">
        <v>30896</v>
      </c>
      <c r="I7366">
        <v>24</v>
      </c>
      <c r="J7366" t="s">
        <v>30897</v>
      </c>
      <c r="K7366">
        <v>43</v>
      </c>
      <c r="L7366" t="s">
        <v>108</v>
      </c>
      <c r="M7366" t="s">
        <v>30898</v>
      </c>
    </row>
    <row r="7367" spans="1:13" x14ac:dyDescent="0.35">
      <c r="A7367" t="s">
        <v>30899</v>
      </c>
      <c r="B7367" t="s">
        <v>14</v>
      </c>
      <c r="C7367" t="s">
        <v>30900</v>
      </c>
      <c r="D7367" t="s">
        <v>105</v>
      </c>
      <c r="E7367">
        <v>6984</v>
      </c>
      <c r="F7367">
        <v>190</v>
      </c>
      <c r="G7367">
        <v>0</v>
      </c>
      <c r="H7367" t="s">
        <v>3284</v>
      </c>
      <c r="I7367">
        <v>24</v>
      </c>
      <c r="J7367" t="s">
        <v>30901</v>
      </c>
      <c r="K7367">
        <v>44</v>
      </c>
      <c r="L7367" t="s">
        <v>108</v>
      </c>
      <c r="M7367" t="s">
        <v>30902</v>
      </c>
    </row>
    <row r="7368" spans="1:13" x14ac:dyDescent="0.35">
      <c r="A7368" t="s">
        <v>30903</v>
      </c>
      <c r="B7368" t="s">
        <v>14</v>
      </c>
      <c r="C7368" t="s">
        <v>30904</v>
      </c>
      <c r="D7368" t="s">
        <v>105</v>
      </c>
      <c r="E7368">
        <v>11571</v>
      </c>
      <c r="F7368">
        <v>366</v>
      </c>
      <c r="G7368">
        <v>0</v>
      </c>
      <c r="H7368" t="s">
        <v>2270</v>
      </c>
      <c r="I7368">
        <v>24</v>
      </c>
      <c r="J7368" t="s">
        <v>30905</v>
      </c>
      <c r="K7368">
        <v>133</v>
      </c>
      <c r="L7368" t="s">
        <v>108</v>
      </c>
      <c r="M7368" t="s">
        <v>30906</v>
      </c>
    </row>
    <row r="7369" spans="1:13" x14ac:dyDescent="0.35">
      <c r="A7369" t="s">
        <v>30907</v>
      </c>
      <c r="B7369" t="s">
        <v>14</v>
      </c>
      <c r="C7369" t="s">
        <v>30908</v>
      </c>
      <c r="D7369" t="s">
        <v>105</v>
      </c>
      <c r="E7369">
        <v>23041</v>
      </c>
      <c r="F7369">
        <v>1058</v>
      </c>
      <c r="G7369">
        <v>0</v>
      </c>
      <c r="H7369" t="s">
        <v>30909</v>
      </c>
      <c r="I7369">
        <v>24</v>
      </c>
      <c r="J7369" t="s">
        <v>30910</v>
      </c>
      <c r="K7369">
        <v>53</v>
      </c>
      <c r="L7369" t="s">
        <v>108</v>
      </c>
      <c r="M7369" t="s">
        <v>30911</v>
      </c>
    </row>
    <row r="7370" spans="1:13" x14ac:dyDescent="0.35">
      <c r="A7370" t="s">
        <v>30912</v>
      </c>
      <c r="B7370" t="s">
        <v>14</v>
      </c>
      <c r="C7370" t="s">
        <v>30913</v>
      </c>
      <c r="D7370" t="s">
        <v>105</v>
      </c>
      <c r="E7370">
        <v>31539</v>
      </c>
      <c r="F7370">
        <v>3973</v>
      </c>
      <c r="G7370">
        <v>0</v>
      </c>
      <c r="H7370" t="s">
        <v>30914</v>
      </c>
      <c r="I7370">
        <v>24</v>
      </c>
      <c r="J7370" t="s">
        <v>30915</v>
      </c>
      <c r="K7370">
        <v>173</v>
      </c>
      <c r="L7370" t="s">
        <v>108</v>
      </c>
      <c r="M7370" t="s">
        <v>30916</v>
      </c>
    </row>
    <row r="7371" spans="1:13" x14ac:dyDescent="0.35">
      <c r="A7371" t="s">
        <v>30917</v>
      </c>
      <c r="B7371" t="s">
        <v>14</v>
      </c>
      <c r="C7371" t="s">
        <v>30918</v>
      </c>
      <c r="D7371" t="s">
        <v>105</v>
      </c>
      <c r="E7371">
        <v>27649</v>
      </c>
      <c r="F7371">
        <v>1467</v>
      </c>
      <c r="G7371">
        <v>0</v>
      </c>
      <c r="H7371" t="s">
        <v>30919</v>
      </c>
      <c r="I7371">
        <v>24</v>
      </c>
      <c r="J7371" t="s">
        <v>30920</v>
      </c>
      <c r="K7371">
        <v>47</v>
      </c>
      <c r="L7371" t="s">
        <v>108</v>
      </c>
      <c r="M7371" t="s">
        <v>30921</v>
      </c>
    </row>
    <row r="7372" spans="1:13" x14ac:dyDescent="0.35">
      <c r="A7372" t="s">
        <v>30922</v>
      </c>
      <c r="B7372" t="s">
        <v>14</v>
      </c>
      <c r="C7372" t="s">
        <v>30923</v>
      </c>
      <c r="D7372" t="s">
        <v>105</v>
      </c>
      <c r="E7372">
        <v>294951</v>
      </c>
      <c r="F7372">
        <v>39027</v>
      </c>
      <c r="G7372">
        <v>0</v>
      </c>
      <c r="H7372" t="s">
        <v>7189</v>
      </c>
      <c r="I7372">
        <v>24</v>
      </c>
      <c r="J7372" t="s">
        <v>30924</v>
      </c>
      <c r="K7372">
        <v>2173</v>
      </c>
      <c r="L7372" t="s">
        <v>108</v>
      </c>
      <c r="M7372" t="s">
        <v>30925</v>
      </c>
    </row>
    <row r="7373" spans="1:13" x14ac:dyDescent="0.35">
      <c r="A7373" t="s">
        <v>30926</v>
      </c>
      <c r="B7373" t="s">
        <v>14</v>
      </c>
      <c r="C7373" t="s">
        <v>30927</v>
      </c>
      <c r="D7373" t="s">
        <v>105</v>
      </c>
      <c r="E7373">
        <v>40147</v>
      </c>
      <c r="F7373">
        <v>1624</v>
      </c>
      <c r="G7373">
        <v>0</v>
      </c>
      <c r="H7373" t="s">
        <v>30928</v>
      </c>
      <c r="I7373">
        <v>24</v>
      </c>
      <c r="J7373" t="s">
        <v>30929</v>
      </c>
      <c r="K7373">
        <v>24</v>
      </c>
      <c r="L7373" t="s">
        <v>108</v>
      </c>
      <c r="M7373" t="s">
        <v>30930</v>
      </c>
    </row>
    <row r="7374" spans="1:13" x14ac:dyDescent="0.35">
      <c r="A7374" t="s">
        <v>30931</v>
      </c>
      <c r="B7374" t="s">
        <v>14</v>
      </c>
      <c r="C7374" t="s">
        <v>30932</v>
      </c>
      <c r="D7374" t="s">
        <v>105</v>
      </c>
      <c r="E7374">
        <v>755404</v>
      </c>
      <c r="F7374">
        <v>42794</v>
      </c>
      <c r="G7374">
        <v>0</v>
      </c>
      <c r="H7374" t="s">
        <v>30933</v>
      </c>
      <c r="I7374">
        <v>24</v>
      </c>
      <c r="J7374" t="s">
        <v>30934</v>
      </c>
      <c r="K7374">
        <v>1377</v>
      </c>
      <c r="L7374" t="s">
        <v>108</v>
      </c>
      <c r="M7374" t="s">
        <v>30935</v>
      </c>
    </row>
    <row r="7375" spans="1:13" x14ac:dyDescent="0.35">
      <c r="A7375" t="s">
        <v>30936</v>
      </c>
      <c r="B7375" t="s">
        <v>14</v>
      </c>
      <c r="C7375" t="s">
        <v>30937</v>
      </c>
      <c r="D7375" t="s">
        <v>105</v>
      </c>
      <c r="E7375">
        <v>109353</v>
      </c>
      <c r="F7375">
        <v>6129</v>
      </c>
      <c r="G7375">
        <v>0</v>
      </c>
      <c r="H7375" t="s">
        <v>30938</v>
      </c>
      <c r="I7375">
        <v>24</v>
      </c>
      <c r="J7375" t="s">
        <v>30939</v>
      </c>
      <c r="K7375">
        <v>349</v>
      </c>
      <c r="L7375" t="s">
        <v>108</v>
      </c>
      <c r="M7375" t="s">
        <v>30940</v>
      </c>
    </row>
    <row r="7376" spans="1:13" x14ac:dyDescent="0.35">
      <c r="A7376" t="s">
        <v>30941</v>
      </c>
      <c r="B7376" t="s">
        <v>14</v>
      </c>
      <c r="C7376" t="s">
        <v>30942</v>
      </c>
      <c r="D7376" t="s">
        <v>105</v>
      </c>
      <c r="E7376">
        <v>28617</v>
      </c>
      <c r="F7376">
        <v>1287</v>
      </c>
      <c r="G7376">
        <v>0</v>
      </c>
      <c r="H7376" t="s">
        <v>30943</v>
      </c>
      <c r="I7376">
        <v>24</v>
      </c>
      <c r="J7376" t="s">
        <v>30944</v>
      </c>
      <c r="K7376">
        <v>52</v>
      </c>
      <c r="L7376" t="s">
        <v>108</v>
      </c>
      <c r="M7376" t="s">
        <v>30945</v>
      </c>
    </row>
    <row r="7377" spans="1:13" x14ac:dyDescent="0.35">
      <c r="A7377" t="s">
        <v>30946</v>
      </c>
      <c r="B7377" t="s">
        <v>14</v>
      </c>
      <c r="C7377" t="s">
        <v>30947</v>
      </c>
      <c r="D7377" t="s">
        <v>105</v>
      </c>
      <c r="E7377">
        <v>13993</v>
      </c>
      <c r="F7377">
        <v>329</v>
      </c>
      <c r="G7377">
        <v>0</v>
      </c>
      <c r="H7377" t="s">
        <v>30948</v>
      </c>
      <c r="I7377">
        <v>24</v>
      </c>
      <c r="J7377" t="s">
        <v>30949</v>
      </c>
      <c r="K7377">
        <v>23</v>
      </c>
      <c r="L7377" t="s">
        <v>108</v>
      </c>
      <c r="M7377" t="s">
        <v>30950</v>
      </c>
    </row>
    <row r="7378" spans="1:13" x14ac:dyDescent="0.35">
      <c r="A7378" t="s">
        <v>30951</v>
      </c>
      <c r="B7378" t="s">
        <v>14</v>
      </c>
      <c r="C7378" t="s">
        <v>30952</v>
      </c>
      <c r="D7378" t="s">
        <v>105</v>
      </c>
      <c r="E7378">
        <v>18605</v>
      </c>
      <c r="F7378">
        <v>419</v>
      </c>
      <c r="G7378">
        <v>0</v>
      </c>
      <c r="H7378" t="s">
        <v>30953</v>
      </c>
      <c r="I7378">
        <v>24</v>
      </c>
      <c r="J7378" t="s">
        <v>30954</v>
      </c>
      <c r="K7378">
        <v>21</v>
      </c>
      <c r="L7378" t="s">
        <v>108</v>
      </c>
      <c r="M7378" t="s">
        <v>30955</v>
      </c>
    </row>
    <row r="7379" spans="1:13" x14ac:dyDescent="0.35">
      <c r="A7379" t="s">
        <v>30956</v>
      </c>
      <c r="B7379" t="s">
        <v>14</v>
      </c>
      <c r="C7379" t="s">
        <v>30957</v>
      </c>
      <c r="D7379" t="s">
        <v>105</v>
      </c>
      <c r="E7379">
        <v>23872</v>
      </c>
      <c r="F7379">
        <v>486</v>
      </c>
      <c r="G7379">
        <v>0</v>
      </c>
      <c r="H7379" t="s">
        <v>30958</v>
      </c>
      <c r="I7379">
        <v>24</v>
      </c>
      <c r="J7379" t="s">
        <v>30959</v>
      </c>
      <c r="K7379">
        <v>22</v>
      </c>
      <c r="L7379" t="s">
        <v>108</v>
      </c>
      <c r="M7379" t="s">
        <v>30960</v>
      </c>
    </row>
    <row r="7380" spans="1:13" x14ac:dyDescent="0.35">
      <c r="A7380" t="s">
        <v>30961</v>
      </c>
      <c r="B7380" t="s">
        <v>14</v>
      </c>
      <c r="C7380" t="s">
        <v>30962</v>
      </c>
      <c r="D7380" t="s">
        <v>105</v>
      </c>
      <c r="E7380">
        <v>356962</v>
      </c>
      <c r="F7380">
        <v>3288</v>
      </c>
      <c r="G7380">
        <v>0</v>
      </c>
      <c r="H7380" t="s">
        <v>30963</v>
      </c>
      <c r="I7380">
        <v>24</v>
      </c>
      <c r="J7380" t="s">
        <v>30964</v>
      </c>
      <c r="K7380">
        <v>202</v>
      </c>
      <c r="L7380" t="s">
        <v>108</v>
      </c>
      <c r="M7380" t="s">
        <v>30965</v>
      </c>
    </row>
    <row r="7381" spans="1:13" x14ac:dyDescent="0.35">
      <c r="A7381" t="s">
        <v>30966</v>
      </c>
      <c r="B7381" t="s">
        <v>14</v>
      </c>
      <c r="C7381" t="s">
        <v>30967</v>
      </c>
      <c r="D7381" t="s">
        <v>105</v>
      </c>
      <c r="E7381">
        <v>27176</v>
      </c>
      <c r="F7381">
        <v>1491</v>
      </c>
      <c r="G7381">
        <v>0</v>
      </c>
      <c r="H7381" t="s">
        <v>30968</v>
      </c>
      <c r="I7381">
        <v>24</v>
      </c>
      <c r="J7381" t="s">
        <v>30969</v>
      </c>
      <c r="K7381">
        <v>47</v>
      </c>
      <c r="L7381" t="s">
        <v>108</v>
      </c>
      <c r="M7381" t="s">
        <v>30970</v>
      </c>
    </row>
    <row r="7382" spans="1:13" x14ac:dyDescent="0.35">
      <c r="A7382" t="s">
        <v>30971</v>
      </c>
      <c r="B7382" t="s">
        <v>14</v>
      </c>
      <c r="C7382" t="s">
        <v>30972</v>
      </c>
      <c r="D7382" t="s">
        <v>105</v>
      </c>
      <c r="E7382">
        <v>2557373</v>
      </c>
      <c r="F7382">
        <v>4022</v>
      </c>
      <c r="G7382">
        <v>0</v>
      </c>
      <c r="H7382" t="s">
        <v>30973</v>
      </c>
      <c r="I7382">
        <v>24</v>
      </c>
      <c r="J7382" t="s">
        <v>30974</v>
      </c>
      <c r="K7382">
        <v>39</v>
      </c>
      <c r="L7382" t="s">
        <v>108</v>
      </c>
      <c r="M7382" t="s">
        <v>30975</v>
      </c>
    </row>
    <row r="7383" spans="1:13" x14ac:dyDescent="0.35">
      <c r="A7383" t="s">
        <v>30976</v>
      </c>
      <c r="B7383" t="s">
        <v>14</v>
      </c>
      <c r="C7383" t="s">
        <v>30977</v>
      </c>
      <c r="D7383" t="s">
        <v>105</v>
      </c>
      <c r="E7383">
        <v>72375</v>
      </c>
      <c r="F7383">
        <v>2573</v>
      </c>
      <c r="G7383">
        <v>0</v>
      </c>
      <c r="H7383" t="s">
        <v>30978</v>
      </c>
      <c r="I7383">
        <v>24</v>
      </c>
      <c r="J7383" t="s">
        <v>30979</v>
      </c>
      <c r="K7383">
        <v>241</v>
      </c>
      <c r="L7383" t="s">
        <v>108</v>
      </c>
      <c r="M7383" t="s">
        <v>30980</v>
      </c>
    </row>
    <row r="7384" spans="1:13" x14ac:dyDescent="0.35">
      <c r="A7384" t="s">
        <v>30981</v>
      </c>
      <c r="B7384" t="s">
        <v>14</v>
      </c>
      <c r="C7384" t="s">
        <v>30982</v>
      </c>
      <c r="D7384" t="s">
        <v>105</v>
      </c>
      <c r="E7384">
        <v>40252</v>
      </c>
      <c r="F7384">
        <v>1072</v>
      </c>
      <c r="G7384">
        <v>0</v>
      </c>
      <c r="H7384" t="s">
        <v>30983</v>
      </c>
      <c r="I7384">
        <v>24</v>
      </c>
      <c r="J7384" t="s">
        <v>30984</v>
      </c>
      <c r="K7384">
        <v>27</v>
      </c>
      <c r="L7384" t="s">
        <v>108</v>
      </c>
      <c r="M7384" t="s">
        <v>30985</v>
      </c>
    </row>
    <row r="7385" spans="1:13" x14ac:dyDescent="0.35">
      <c r="A7385" t="s">
        <v>30986</v>
      </c>
      <c r="B7385" t="s">
        <v>14</v>
      </c>
      <c r="C7385" t="s">
        <v>30987</v>
      </c>
      <c r="D7385" t="s">
        <v>105</v>
      </c>
      <c r="E7385">
        <v>33244</v>
      </c>
      <c r="F7385">
        <v>604</v>
      </c>
      <c r="G7385">
        <v>0</v>
      </c>
      <c r="H7385" t="s">
        <v>30988</v>
      </c>
      <c r="I7385">
        <v>24</v>
      </c>
      <c r="J7385" t="s">
        <v>30989</v>
      </c>
      <c r="K7385">
        <v>23</v>
      </c>
      <c r="L7385" t="s">
        <v>108</v>
      </c>
      <c r="M7385" t="s">
        <v>30990</v>
      </c>
    </row>
    <row r="7386" spans="1:13" x14ac:dyDescent="0.35">
      <c r="A7386" t="s">
        <v>30991</v>
      </c>
      <c r="B7386" t="s">
        <v>14</v>
      </c>
      <c r="C7386" t="s">
        <v>30992</v>
      </c>
      <c r="D7386" t="s">
        <v>105</v>
      </c>
      <c r="E7386">
        <v>38691</v>
      </c>
      <c r="F7386">
        <v>2955</v>
      </c>
      <c r="G7386">
        <v>0</v>
      </c>
      <c r="H7386" t="s">
        <v>30993</v>
      </c>
      <c r="I7386">
        <v>24</v>
      </c>
      <c r="J7386" t="s">
        <v>30994</v>
      </c>
      <c r="K7386">
        <v>75</v>
      </c>
      <c r="L7386" t="s">
        <v>108</v>
      </c>
      <c r="M7386" t="s">
        <v>30995</v>
      </c>
    </row>
    <row r="7387" spans="1:13" x14ac:dyDescent="0.35">
      <c r="A7387" t="s">
        <v>30996</v>
      </c>
      <c r="B7387" t="s">
        <v>14</v>
      </c>
      <c r="C7387" t="s">
        <v>30997</v>
      </c>
      <c r="D7387" t="s">
        <v>105</v>
      </c>
      <c r="E7387">
        <v>2064413</v>
      </c>
      <c r="F7387">
        <v>13502</v>
      </c>
      <c r="G7387">
        <v>0</v>
      </c>
      <c r="H7387" t="s">
        <v>30998</v>
      </c>
      <c r="I7387">
        <v>24</v>
      </c>
      <c r="J7387" t="s">
        <v>30999</v>
      </c>
      <c r="K7387">
        <v>204</v>
      </c>
      <c r="L7387" t="s">
        <v>108</v>
      </c>
      <c r="M7387" t="s">
        <v>31000</v>
      </c>
    </row>
    <row r="7388" spans="1:13" x14ac:dyDescent="0.35">
      <c r="A7388" t="s">
        <v>31001</v>
      </c>
      <c r="B7388" t="s">
        <v>14</v>
      </c>
      <c r="C7388" t="s">
        <v>31002</v>
      </c>
      <c r="D7388" t="s">
        <v>105</v>
      </c>
      <c r="E7388">
        <v>156096</v>
      </c>
      <c r="F7388">
        <v>2673</v>
      </c>
      <c r="G7388">
        <v>0</v>
      </c>
      <c r="H7388" t="s">
        <v>31003</v>
      </c>
      <c r="I7388">
        <v>24</v>
      </c>
      <c r="J7388" t="s">
        <v>31004</v>
      </c>
      <c r="K7388">
        <v>71</v>
      </c>
      <c r="L7388" t="s">
        <v>108</v>
      </c>
      <c r="M7388" t="s">
        <v>31005</v>
      </c>
    </row>
    <row r="7389" spans="1:13" x14ac:dyDescent="0.35">
      <c r="A7389" t="s">
        <v>31006</v>
      </c>
      <c r="B7389" t="s">
        <v>14</v>
      </c>
      <c r="C7389" t="s">
        <v>31007</v>
      </c>
      <c r="D7389" t="s">
        <v>105</v>
      </c>
      <c r="E7389">
        <v>36012</v>
      </c>
      <c r="F7389">
        <v>668</v>
      </c>
      <c r="G7389">
        <v>0</v>
      </c>
      <c r="H7389" t="s">
        <v>31008</v>
      </c>
      <c r="I7389">
        <v>24</v>
      </c>
      <c r="J7389" t="s">
        <v>31009</v>
      </c>
      <c r="K7389">
        <v>185</v>
      </c>
      <c r="L7389" t="s">
        <v>108</v>
      </c>
      <c r="M7389" t="s">
        <v>31010</v>
      </c>
    </row>
    <row r="7390" spans="1:13" x14ac:dyDescent="0.35">
      <c r="A7390" t="s">
        <v>31011</v>
      </c>
      <c r="B7390" t="s">
        <v>14</v>
      </c>
      <c r="C7390" t="s">
        <v>31012</v>
      </c>
      <c r="D7390" t="s">
        <v>105</v>
      </c>
      <c r="E7390">
        <v>38866</v>
      </c>
      <c r="F7390">
        <v>1540</v>
      </c>
      <c r="G7390">
        <v>0</v>
      </c>
      <c r="H7390" t="s">
        <v>31013</v>
      </c>
      <c r="I7390">
        <v>24</v>
      </c>
      <c r="J7390" t="s">
        <v>31014</v>
      </c>
      <c r="K7390">
        <v>55</v>
      </c>
      <c r="L7390" t="s">
        <v>108</v>
      </c>
      <c r="M7390" t="s">
        <v>31015</v>
      </c>
    </row>
    <row r="7391" spans="1:13" x14ac:dyDescent="0.35">
      <c r="A7391" t="s">
        <v>31016</v>
      </c>
      <c r="B7391" t="s">
        <v>14</v>
      </c>
      <c r="C7391" t="s">
        <v>31017</v>
      </c>
      <c r="D7391" t="s">
        <v>105</v>
      </c>
      <c r="E7391">
        <v>357616</v>
      </c>
      <c r="F7391">
        <v>1681</v>
      </c>
      <c r="G7391">
        <v>0</v>
      </c>
      <c r="H7391" t="s">
        <v>31018</v>
      </c>
      <c r="I7391">
        <v>24</v>
      </c>
      <c r="J7391" t="s">
        <v>31019</v>
      </c>
      <c r="K7391">
        <v>108</v>
      </c>
      <c r="L7391" t="s">
        <v>108</v>
      </c>
      <c r="M7391" t="s">
        <v>31020</v>
      </c>
    </row>
    <row r="7392" spans="1:13" x14ac:dyDescent="0.35">
      <c r="A7392" t="s">
        <v>31021</v>
      </c>
      <c r="B7392" t="s">
        <v>14</v>
      </c>
      <c r="C7392" t="s">
        <v>31022</v>
      </c>
      <c r="D7392" t="s">
        <v>105</v>
      </c>
      <c r="E7392">
        <v>27625</v>
      </c>
      <c r="F7392">
        <v>1002</v>
      </c>
      <c r="G7392">
        <v>0</v>
      </c>
      <c r="H7392" t="s">
        <v>31023</v>
      </c>
      <c r="I7392">
        <v>24</v>
      </c>
      <c r="J7392" t="s">
        <v>31024</v>
      </c>
      <c r="K7392">
        <v>22</v>
      </c>
      <c r="L7392" t="s">
        <v>108</v>
      </c>
      <c r="M7392" t="s">
        <v>31025</v>
      </c>
    </row>
    <row r="7393" spans="1:13" x14ac:dyDescent="0.35">
      <c r="A7393" t="s">
        <v>31026</v>
      </c>
      <c r="B7393" t="s">
        <v>14</v>
      </c>
      <c r="C7393" t="s">
        <v>31027</v>
      </c>
      <c r="D7393" t="s">
        <v>105</v>
      </c>
      <c r="E7393">
        <v>350159</v>
      </c>
      <c r="F7393">
        <v>7028</v>
      </c>
      <c r="G7393">
        <v>0</v>
      </c>
      <c r="H7393" t="s">
        <v>31028</v>
      </c>
      <c r="I7393">
        <v>24</v>
      </c>
      <c r="J7393" t="s">
        <v>31029</v>
      </c>
      <c r="K7393">
        <v>266</v>
      </c>
      <c r="L7393" t="s">
        <v>108</v>
      </c>
      <c r="M7393" t="s">
        <v>31030</v>
      </c>
    </row>
    <row r="7394" spans="1:13" x14ac:dyDescent="0.35">
      <c r="A7394" t="s">
        <v>31031</v>
      </c>
      <c r="B7394" t="s">
        <v>14</v>
      </c>
      <c r="C7394" t="s">
        <v>31032</v>
      </c>
      <c r="D7394" t="s">
        <v>105</v>
      </c>
      <c r="E7394">
        <v>48771</v>
      </c>
      <c r="F7394">
        <v>4260</v>
      </c>
      <c r="G7394">
        <v>0</v>
      </c>
      <c r="H7394" t="s">
        <v>31033</v>
      </c>
      <c r="I7394">
        <v>24</v>
      </c>
      <c r="J7394" t="s">
        <v>31034</v>
      </c>
      <c r="K7394">
        <v>189</v>
      </c>
      <c r="L7394" t="s">
        <v>108</v>
      </c>
      <c r="M7394" t="s">
        <v>31035</v>
      </c>
    </row>
    <row r="7395" spans="1:13" x14ac:dyDescent="0.35">
      <c r="A7395" t="s">
        <v>31036</v>
      </c>
      <c r="B7395" t="s">
        <v>14</v>
      </c>
      <c r="C7395" t="s">
        <v>31037</v>
      </c>
      <c r="D7395" t="s">
        <v>105</v>
      </c>
      <c r="E7395">
        <v>20873</v>
      </c>
      <c r="F7395">
        <v>494</v>
      </c>
      <c r="G7395">
        <v>0</v>
      </c>
      <c r="H7395" t="s">
        <v>31038</v>
      </c>
      <c r="I7395">
        <v>24</v>
      </c>
      <c r="J7395" t="s">
        <v>31039</v>
      </c>
      <c r="K7395">
        <v>29</v>
      </c>
      <c r="L7395" t="s">
        <v>108</v>
      </c>
      <c r="M7395" t="s">
        <v>31040</v>
      </c>
    </row>
    <row r="7396" spans="1:13" x14ac:dyDescent="0.35">
      <c r="A7396" t="s">
        <v>31041</v>
      </c>
      <c r="B7396" t="s">
        <v>14</v>
      </c>
      <c r="C7396" t="s">
        <v>31042</v>
      </c>
      <c r="D7396" t="s">
        <v>105</v>
      </c>
      <c r="E7396">
        <v>38684</v>
      </c>
      <c r="F7396">
        <v>1153</v>
      </c>
      <c r="G7396">
        <v>0</v>
      </c>
      <c r="H7396" t="s">
        <v>31043</v>
      </c>
      <c r="I7396">
        <v>24</v>
      </c>
      <c r="J7396" t="s">
        <v>31044</v>
      </c>
      <c r="K7396">
        <v>72</v>
      </c>
      <c r="L7396" t="s">
        <v>108</v>
      </c>
      <c r="M7396" t="s">
        <v>31045</v>
      </c>
    </row>
    <row r="7397" spans="1:13" x14ac:dyDescent="0.35">
      <c r="A7397" t="s">
        <v>31046</v>
      </c>
      <c r="B7397" t="s">
        <v>14</v>
      </c>
      <c r="C7397" t="s">
        <v>31047</v>
      </c>
      <c r="D7397" t="s">
        <v>105</v>
      </c>
      <c r="E7397">
        <v>43222</v>
      </c>
      <c r="F7397">
        <v>781</v>
      </c>
      <c r="G7397">
        <v>0</v>
      </c>
      <c r="H7397" t="s">
        <v>31048</v>
      </c>
      <c r="I7397">
        <v>24</v>
      </c>
      <c r="J7397" t="s">
        <v>31049</v>
      </c>
      <c r="K7397">
        <v>16</v>
      </c>
      <c r="L7397" t="s">
        <v>108</v>
      </c>
      <c r="M7397" t="s">
        <v>31050</v>
      </c>
    </row>
    <row r="7398" spans="1:13" x14ac:dyDescent="0.35">
      <c r="A7398" t="s">
        <v>31051</v>
      </c>
      <c r="B7398" t="s">
        <v>14</v>
      </c>
      <c r="C7398" t="s">
        <v>31052</v>
      </c>
      <c r="D7398" t="s">
        <v>105</v>
      </c>
      <c r="E7398">
        <v>4320</v>
      </c>
      <c r="F7398">
        <v>345</v>
      </c>
      <c r="G7398">
        <v>0</v>
      </c>
      <c r="H7398" t="s">
        <v>31053</v>
      </c>
      <c r="I7398">
        <v>24</v>
      </c>
      <c r="J7398" t="s">
        <v>31054</v>
      </c>
      <c r="K7398">
        <v>6</v>
      </c>
      <c r="L7398" t="s">
        <v>108</v>
      </c>
      <c r="M7398" t="s">
        <v>31055</v>
      </c>
    </row>
    <row r="7399" spans="1:13" x14ac:dyDescent="0.35">
      <c r="A7399" t="s">
        <v>31056</v>
      </c>
      <c r="B7399" t="s">
        <v>14</v>
      </c>
      <c r="C7399" t="s">
        <v>31057</v>
      </c>
      <c r="D7399" t="s">
        <v>105</v>
      </c>
      <c r="E7399">
        <v>36283092</v>
      </c>
      <c r="F7399">
        <v>1068</v>
      </c>
      <c r="G7399">
        <v>0</v>
      </c>
      <c r="H7399" t="s">
        <v>31058</v>
      </c>
      <c r="I7399">
        <v>24</v>
      </c>
      <c r="J7399" t="s">
        <v>31059</v>
      </c>
      <c r="K7399">
        <v>87</v>
      </c>
      <c r="L7399" t="s">
        <v>108</v>
      </c>
      <c r="M7399" t="s">
        <v>31060</v>
      </c>
    </row>
    <row r="7400" spans="1:13" x14ac:dyDescent="0.35">
      <c r="A7400" t="s">
        <v>31061</v>
      </c>
      <c r="B7400" t="s">
        <v>14</v>
      </c>
      <c r="C7400" t="s">
        <v>31062</v>
      </c>
      <c r="D7400" t="s">
        <v>105</v>
      </c>
      <c r="E7400">
        <v>107610</v>
      </c>
      <c r="F7400">
        <v>1964</v>
      </c>
      <c r="G7400">
        <v>0</v>
      </c>
      <c r="H7400" t="s">
        <v>31063</v>
      </c>
      <c r="I7400">
        <v>24</v>
      </c>
      <c r="J7400" t="s">
        <v>31064</v>
      </c>
      <c r="K7400">
        <v>103</v>
      </c>
      <c r="L7400" t="s">
        <v>108</v>
      </c>
      <c r="M7400" t="s">
        <v>31065</v>
      </c>
    </row>
    <row r="7401" spans="1:13" x14ac:dyDescent="0.35">
      <c r="A7401" t="s">
        <v>31066</v>
      </c>
      <c r="B7401" t="s">
        <v>14</v>
      </c>
      <c r="C7401" t="s">
        <v>31067</v>
      </c>
      <c r="D7401" t="s">
        <v>105</v>
      </c>
      <c r="E7401">
        <v>6852</v>
      </c>
      <c r="F7401">
        <v>372</v>
      </c>
      <c r="G7401">
        <v>0</v>
      </c>
      <c r="H7401" t="s">
        <v>31068</v>
      </c>
      <c r="I7401">
        <v>24</v>
      </c>
      <c r="J7401" t="s">
        <v>31069</v>
      </c>
      <c r="K7401">
        <v>27</v>
      </c>
      <c r="L7401" t="s">
        <v>108</v>
      </c>
      <c r="M7401" t="s">
        <v>31070</v>
      </c>
    </row>
    <row r="7402" spans="1:13" x14ac:dyDescent="0.35">
      <c r="A7402" t="s">
        <v>31071</v>
      </c>
      <c r="B7402" t="s">
        <v>14</v>
      </c>
      <c r="C7402" t="s">
        <v>31072</v>
      </c>
      <c r="D7402" t="s">
        <v>105</v>
      </c>
      <c r="E7402">
        <v>23730</v>
      </c>
      <c r="F7402">
        <v>477</v>
      </c>
      <c r="G7402">
        <v>0</v>
      </c>
      <c r="H7402" t="s">
        <v>31073</v>
      </c>
      <c r="I7402">
        <v>24</v>
      </c>
      <c r="J7402" t="s">
        <v>31074</v>
      </c>
      <c r="K7402">
        <v>19</v>
      </c>
      <c r="L7402" t="s">
        <v>108</v>
      </c>
      <c r="M7402" t="s">
        <v>31075</v>
      </c>
    </row>
    <row r="7403" spans="1:13" x14ac:dyDescent="0.35">
      <c r="A7403" t="s">
        <v>31076</v>
      </c>
      <c r="B7403" t="s">
        <v>14</v>
      </c>
      <c r="C7403" t="s">
        <v>31077</v>
      </c>
      <c r="D7403" t="s">
        <v>105</v>
      </c>
      <c r="E7403">
        <v>36712</v>
      </c>
      <c r="F7403">
        <v>2049</v>
      </c>
      <c r="G7403">
        <v>0</v>
      </c>
      <c r="H7403" t="s">
        <v>31078</v>
      </c>
      <c r="I7403">
        <v>24</v>
      </c>
      <c r="J7403" t="s">
        <v>31079</v>
      </c>
      <c r="K7403">
        <v>30</v>
      </c>
      <c r="L7403" t="s">
        <v>108</v>
      </c>
      <c r="M7403" t="s">
        <v>31080</v>
      </c>
    </row>
    <row r="7404" spans="1:13" x14ac:dyDescent="0.35">
      <c r="A7404" t="s">
        <v>31081</v>
      </c>
      <c r="B7404" t="s">
        <v>14</v>
      </c>
      <c r="C7404" t="s">
        <v>31082</v>
      </c>
      <c r="D7404" t="s">
        <v>105</v>
      </c>
      <c r="E7404">
        <v>820159</v>
      </c>
      <c r="F7404">
        <v>44190</v>
      </c>
      <c r="G7404">
        <v>0</v>
      </c>
      <c r="H7404" t="s">
        <v>31083</v>
      </c>
      <c r="I7404">
        <v>24</v>
      </c>
      <c r="J7404" t="s">
        <v>31084</v>
      </c>
      <c r="K7404">
        <v>1548</v>
      </c>
      <c r="L7404" t="s">
        <v>108</v>
      </c>
      <c r="M7404" t="s">
        <v>31085</v>
      </c>
    </row>
    <row r="7405" spans="1:13" x14ac:dyDescent="0.35">
      <c r="A7405" t="s">
        <v>31086</v>
      </c>
      <c r="B7405" t="s">
        <v>14</v>
      </c>
      <c r="C7405" t="s">
        <v>31087</v>
      </c>
      <c r="D7405" t="s">
        <v>105</v>
      </c>
      <c r="E7405">
        <v>41922</v>
      </c>
      <c r="F7405">
        <v>2310</v>
      </c>
      <c r="G7405">
        <v>0</v>
      </c>
      <c r="H7405" t="s">
        <v>31088</v>
      </c>
      <c r="I7405">
        <v>24</v>
      </c>
      <c r="J7405" t="s">
        <v>31089</v>
      </c>
      <c r="K7405">
        <v>71</v>
      </c>
      <c r="L7405" t="s">
        <v>108</v>
      </c>
      <c r="M7405" t="s">
        <v>31090</v>
      </c>
    </row>
    <row r="7406" spans="1:13" x14ac:dyDescent="0.35">
      <c r="A7406" t="s">
        <v>31091</v>
      </c>
      <c r="B7406" t="s">
        <v>14</v>
      </c>
      <c r="C7406" t="s">
        <v>31092</v>
      </c>
      <c r="D7406" t="s">
        <v>105</v>
      </c>
      <c r="E7406">
        <v>30129</v>
      </c>
      <c r="F7406">
        <v>1389</v>
      </c>
      <c r="G7406">
        <v>0</v>
      </c>
      <c r="H7406" t="s">
        <v>31093</v>
      </c>
      <c r="I7406">
        <v>24</v>
      </c>
      <c r="J7406" t="s">
        <v>31094</v>
      </c>
      <c r="K7406">
        <v>44</v>
      </c>
      <c r="L7406" t="s">
        <v>108</v>
      </c>
      <c r="M7406" t="s">
        <v>31095</v>
      </c>
    </row>
    <row r="7407" spans="1:13" x14ac:dyDescent="0.35">
      <c r="A7407" t="s">
        <v>31096</v>
      </c>
      <c r="B7407" t="s">
        <v>14</v>
      </c>
      <c r="C7407" t="s">
        <v>31097</v>
      </c>
      <c r="D7407" t="s">
        <v>105</v>
      </c>
      <c r="E7407">
        <v>19858</v>
      </c>
      <c r="F7407">
        <v>418</v>
      </c>
      <c r="G7407">
        <v>0</v>
      </c>
      <c r="H7407" t="s">
        <v>31098</v>
      </c>
      <c r="I7407">
        <v>24</v>
      </c>
      <c r="J7407" t="s">
        <v>31099</v>
      </c>
      <c r="K7407">
        <v>8</v>
      </c>
      <c r="L7407" t="s">
        <v>108</v>
      </c>
      <c r="M7407" t="s">
        <v>31100</v>
      </c>
    </row>
    <row r="7408" spans="1:13" x14ac:dyDescent="0.35">
      <c r="A7408" t="s">
        <v>31101</v>
      </c>
      <c r="B7408" t="s">
        <v>14</v>
      </c>
      <c r="C7408" t="s">
        <v>31102</v>
      </c>
      <c r="D7408" t="s">
        <v>105</v>
      </c>
      <c r="E7408">
        <v>16681</v>
      </c>
      <c r="F7408">
        <v>769</v>
      </c>
      <c r="G7408">
        <v>0</v>
      </c>
      <c r="H7408" t="s">
        <v>31103</v>
      </c>
      <c r="I7408">
        <v>24</v>
      </c>
      <c r="J7408" t="s">
        <v>31104</v>
      </c>
      <c r="K7408">
        <v>18</v>
      </c>
      <c r="L7408" t="s">
        <v>108</v>
      </c>
      <c r="M7408" t="s">
        <v>31105</v>
      </c>
    </row>
    <row r="7409" spans="1:13" x14ac:dyDescent="0.35">
      <c r="A7409" t="s">
        <v>31106</v>
      </c>
      <c r="B7409" t="s">
        <v>14</v>
      </c>
      <c r="C7409" t="s">
        <v>31107</v>
      </c>
      <c r="D7409" t="s">
        <v>105</v>
      </c>
      <c r="E7409">
        <v>573739</v>
      </c>
      <c r="F7409">
        <v>1483</v>
      </c>
      <c r="G7409">
        <v>0</v>
      </c>
      <c r="H7409" t="s">
        <v>31108</v>
      </c>
      <c r="I7409">
        <v>24</v>
      </c>
      <c r="J7409" t="s">
        <v>31109</v>
      </c>
      <c r="K7409">
        <v>23</v>
      </c>
      <c r="L7409" t="s">
        <v>108</v>
      </c>
      <c r="M7409" t="s">
        <v>31110</v>
      </c>
    </row>
    <row r="7410" spans="1:13" x14ac:dyDescent="0.35">
      <c r="A7410" t="s">
        <v>31111</v>
      </c>
      <c r="B7410" t="s">
        <v>14</v>
      </c>
      <c r="C7410" t="s">
        <v>31112</v>
      </c>
      <c r="D7410" t="s">
        <v>105</v>
      </c>
      <c r="E7410">
        <v>29045</v>
      </c>
      <c r="F7410">
        <v>3296</v>
      </c>
      <c r="G7410">
        <v>0</v>
      </c>
      <c r="H7410" t="s">
        <v>31113</v>
      </c>
      <c r="I7410">
        <v>24</v>
      </c>
      <c r="J7410" t="s">
        <v>31114</v>
      </c>
      <c r="K7410">
        <v>85</v>
      </c>
      <c r="L7410" t="s">
        <v>108</v>
      </c>
      <c r="M7410" t="s">
        <v>31115</v>
      </c>
    </row>
    <row r="7411" spans="1:13" x14ac:dyDescent="0.35">
      <c r="A7411" t="s">
        <v>31116</v>
      </c>
      <c r="B7411" t="s">
        <v>14</v>
      </c>
      <c r="C7411" t="s">
        <v>31117</v>
      </c>
      <c r="D7411" t="s">
        <v>105</v>
      </c>
      <c r="E7411">
        <v>31656</v>
      </c>
      <c r="F7411">
        <v>1350</v>
      </c>
      <c r="G7411">
        <v>0</v>
      </c>
      <c r="H7411" t="s">
        <v>31118</v>
      </c>
      <c r="I7411">
        <v>24</v>
      </c>
      <c r="J7411" t="s">
        <v>31119</v>
      </c>
      <c r="K7411">
        <v>22</v>
      </c>
      <c r="L7411" t="s">
        <v>108</v>
      </c>
      <c r="M7411" t="s">
        <v>31120</v>
      </c>
    </row>
    <row r="7412" spans="1:13" x14ac:dyDescent="0.35">
      <c r="A7412" t="s">
        <v>31121</v>
      </c>
      <c r="B7412" t="s">
        <v>14</v>
      </c>
      <c r="C7412" t="s">
        <v>31122</v>
      </c>
      <c r="D7412" t="s">
        <v>105</v>
      </c>
      <c r="E7412">
        <v>36038</v>
      </c>
      <c r="F7412">
        <v>658</v>
      </c>
      <c r="G7412">
        <v>0</v>
      </c>
      <c r="H7412" t="s">
        <v>31123</v>
      </c>
      <c r="I7412">
        <v>24</v>
      </c>
      <c r="J7412" t="s">
        <v>31124</v>
      </c>
      <c r="K7412">
        <v>15</v>
      </c>
      <c r="L7412" t="s">
        <v>108</v>
      </c>
      <c r="M7412" t="s">
        <v>31125</v>
      </c>
    </row>
    <row r="7413" spans="1:13" x14ac:dyDescent="0.35">
      <c r="A7413" t="s">
        <v>31126</v>
      </c>
      <c r="B7413" t="s">
        <v>14</v>
      </c>
      <c r="C7413" t="s">
        <v>31127</v>
      </c>
      <c r="D7413" t="s">
        <v>105</v>
      </c>
      <c r="E7413">
        <v>26952</v>
      </c>
      <c r="F7413">
        <v>635</v>
      </c>
      <c r="G7413">
        <v>0</v>
      </c>
      <c r="H7413" t="s">
        <v>31128</v>
      </c>
      <c r="I7413">
        <v>24</v>
      </c>
      <c r="J7413" t="s">
        <v>31129</v>
      </c>
      <c r="K7413">
        <v>170</v>
      </c>
      <c r="L7413" t="s">
        <v>108</v>
      </c>
      <c r="M7413" t="s">
        <v>31130</v>
      </c>
    </row>
    <row r="7414" spans="1:13" x14ac:dyDescent="0.35">
      <c r="A7414" t="s">
        <v>31131</v>
      </c>
      <c r="B7414" t="s">
        <v>14</v>
      </c>
      <c r="C7414" t="s">
        <v>31132</v>
      </c>
      <c r="D7414" t="s">
        <v>105</v>
      </c>
      <c r="E7414">
        <v>57658</v>
      </c>
      <c r="F7414">
        <v>628</v>
      </c>
      <c r="G7414">
        <v>0</v>
      </c>
      <c r="H7414" t="s">
        <v>31133</v>
      </c>
      <c r="I7414">
        <v>24</v>
      </c>
      <c r="J7414" t="s">
        <v>31134</v>
      </c>
      <c r="K7414">
        <v>33</v>
      </c>
      <c r="L7414" t="s">
        <v>108</v>
      </c>
      <c r="M7414" t="s">
        <v>31135</v>
      </c>
    </row>
    <row r="7415" spans="1:13" x14ac:dyDescent="0.35">
      <c r="A7415" t="s">
        <v>31136</v>
      </c>
      <c r="B7415" t="s">
        <v>14</v>
      </c>
      <c r="C7415" t="s">
        <v>31137</v>
      </c>
      <c r="D7415" t="s">
        <v>105</v>
      </c>
      <c r="E7415">
        <v>19749</v>
      </c>
      <c r="F7415">
        <v>689</v>
      </c>
      <c r="G7415">
        <v>0</v>
      </c>
      <c r="H7415" t="s">
        <v>31138</v>
      </c>
      <c r="I7415">
        <v>24</v>
      </c>
      <c r="J7415" t="s">
        <v>31139</v>
      </c>
      <c r="K7415">
        <v>32</v>
      </c>
      <c r="L7415" t="s">
        <v>108</v>
      </c>
      <c r="M7415" t="s">
        <v>31140</v>
      </c>
    </row>
    <row r="7416" spans="1:13" x14ac:dyDescent="0.35">
      <c r="A7416" t="s">
        <v>31141</v>
      </c>
      <c r="B7416" t="s">
        <v>14</v>
      </c>
      <c r="C7416" t="s">
        <v>31142</v>
      </c>
      <c r="D7416" t="s">
        <v>105</v>
      </c>
      <c r="E7416">
        <v>28371</v>
      </c>
      <c r="F7416">
        <v>572</v>
      </c>
      <c r="G7416">
        <v>0</v>
      </c>
      <c r="H7416" t="s">
        <v>31143</v>
      </c>
      <c r="I7416">
        <v>24</v>
      </c>
      <c r="J7416" t="s">
        <v>31144</v>
      </c>
      <c r="K7416">
        <v>29</v>
      </c>
      <c r="L7416" t="s">
        <v>108</v>
      </c>
      <c r="M7416" t="s">
        <v>31145</v>
      </c>
    </row>
    <row r="7417" spans="1:13" x14ac:dyDescent="0.35">
      <c r="A7417" t="s">
        <v>31146</v>
      </c>
      <c r="B7417" t="s">
        <v>14</v>
      </c>
      <c r="C7417" t="s">
        <v>31147</v>
      </c>
      <c r="D7417" t="s">
        <v>105</v>
      </c>
      <c r="E7417">
        <v>13768</v>
      </c>
      <c r="F7417">
        <v>619</v>
      </c>
      <c r="G7417">
        <v>0</v>
      </c>
      <c r="H7417" t="s">
        <v>31148</v>
      </c>
      <c r="I7417">
        <v>24</v>
      </c>
      <c r="J7417" t="s">
        <v>31149</v>
      </c>
      <c r="K7417">
        <v>11</v>
      </c>
      <c r="L7417" t="s">
        <v>108</v>
      </c>
      <c r="M7417" t="s">
        <v>31150</v>
      </c>
    </row>
    <row r="7418" spans="1:13" x14ac:dyDescent="0.35">
      <c r="A7418" t="s">
        <v>31151</v>
      </c>
      <c r="B7418" t="s">
        <v>14</v>
      </c>
      <c r="C7418" t="s">
        <v>31152</v>
      </c>
      <c r="D7418" t="s">
        <v>105</v>
      </c>
      <c r="E7418">
        <v>692400</v>
      </c>
      <c r="F7418">
        <v>38003</v>
      </c>
      <c r="G7418">
        <v>0</v>
      </c>
      <c r="H7418" t="s">
        <v>31153</v>
      </c>
      <c r="I7418">
        <v>24</v>
      </c>
      <c r="J7418" t="s">
        <v>31154</v>
      </c>
      <c r="K7418">
        <v>1359</v>
      </c>
      <c r="L7418" t="s">
        <v>108</v>
      </c>
      <c r="M7418" t="s">
        <v>31155</v>
      </c>
    </row>
    <row r="7419" spans="1:13" x14ac:dyDescent="0.35">
      <c r="A7419" t="s">
        <v>31156</v>
      </c>
      <c r="B7419" t="s">
        <v>14</v>
      </c>
      <c r="C7419" t="s">
        <v>31157</v>
      </c>
      <c r="D7419" t="s">
        <v>105</v>
      </c>
      <c r="E7419">
        <v>70428</v>
      </c>
      <c r="F7419">
        <v>4347</v>
      </c>
      <c r="G7419">
        <v>0</v>
      </c>
      <c r="H7419" t="s">
        <v>31158</v>
      </c>
      <c r="I7419">
        <v>24</v>
      </c>
      <c r="J7419" t="s">
        <v>31159</v>
      </c>
      <c r="K7419">
        <v>319</v>
      </c>
      <c r="L7419" t="s">
        <v>108</v>
      </c>
      <c r="M7419" t="s">
        <v>31160</v>
      </c>
    </row>
    <row r="7420" spans="1:13" x14ac:dyDescent="0.35">
      <c r="A7420" t="s">
        <v>31161</v>
      </c>
      <c r="B7420" t="s">
        <v>14</v>
      </c>
      <c r="C7420" t="s">
        <v>31162</v>
      </c>
      <c r="D7420" t="s">
        <v>105</v>
      </c>
      <c r="E7420">
        <v>30827</v>
      </c>
      <c r="F7420">
        <v>1482</v>
      </c>
      <c r="G7420">
        <v>0</v>
      </c>
      <c r="H7420" t="s">
        <v>31163</v>
      </c>
      <c r="I7420">
        <v>24</v>
      </c>
      <c r="J7420" t="s">
        <v>31164</v>
      </c>
      <c r="K7420">
        <v>32</v>
      </c>
      <c r="L7420" t="s">
        <v>108</v>
      </c>
      <c r="M7420" t="s">
        <v>31165</v>
      </c>
    </row>
    <row r="7421" spans="1:13" x14ac:dyDescent="0.35">
      <c r="A7421" t="s">
        <v>31166</v>
      </c>
      <c r="B7421" t="s">
        <v>14</v>
      </c>
      <c r="C7421" t="s">
        <v>31167</v>
      </c>
      <c r="D7421" t="s">
        <v>105</v>
      </c>
      <c r="E7421">
        <v>969848</v>
      </c>
      <c r="F7421">
        <v>30494</v>
      </c>
      <c r="G7421">
        <v>0</v>
      </c>
      <c r="H7421" t="s">
        <v>31168</v>
      </c>
      <c r="I7421">
        <v>24</v>
      </c>
      <c r="J7421" t="s">
        <v>31169</v>
      </c>
      <c r="K7421">
        <v>1174</v>
      </c>
      <c r="L7421" t="s">
        <v>108</v>
      </c>
      <c r="M7421" t="s">
        <v>31170</v>
      </c>
    </row>
    <row r="7422" spans="1:13" x14ac:dyDescent="0.35">
      <c r="A7422" t="s">
        <v>31171</v>
      </c>
      <c r="B7422" t="s">
        <v>14</v>
      </c>
      <c r="C7422" t="s">
        <v>31172</v>
      </c>
      <c r="D7422" t="s">
        <v>105</v>
      </c>
      <c r="E7422">
        <v>235154</v>
      </c>
      <c r="F7422">
        <v>14620</v>
      </c>
      <c r="G7422">
        <v>0</v>
      </c>
      <c r="H7422" t="s">
        <v>31173</v>
      </c>
      <c r="I7422">
        <v>24</v>
      </c>
      <c r="J7422" t="s">
        <v>31174</v>
      </c>
      <c r="K7422">
        <v>685</v>
      </c>
      <c r="L7422" t="s">
        <v>108</v>
      </c>
      <c r="M7422" t="s">
        <v>31175</v>
      </c>
    </row>
    <row r="7423" spans="1:13" x14ac:dyDescent="0.35">
      <c r="A7423" t="s">
        <v>31176</v>
      </c>
      <c r="B7423" t="s">
        <v>14</v>
      </c>
      <c r="C7423" t="s">
        <v>31177</v>
      </c>
      <c r="D7423" t="s">
        <v>105</v>
      </c>
      <c r="E7423">
        <v>55840</v>
      </c>
      <c r="F7423">
        <v>2988</v>
      </c>
      <c r="G7423">
        <v>0</v>
      </c>
      <c r="H7423" t="s">
        <v>31178</v>
      </c>
      <c r="I7423">
        <v>24</v>
      </c>
      <c r="J7423" t="s">
        <v>31179</v>
      </c>
      <c r="K7423">
        <v>123</v>
      </c>
      <c r="L7423" t="s">
        <v>108</v>
      </c>
      <c r="M7423" t="s">
        <v>31180</v>
      </c>
    </row>
    <row r="7424" spans="1:13" x14ac:dyDescent="0.35">
      <c r="A7424" t="s">
        <v>31181</v>
      </c>
      <c r="B7424" t="s">
        <v>14</v>
      </c>
      <c r="C7424" t="s">
        <v>31182</v>
      </c>
      <c r="D7424" t="s">
        <v>105</v>
      </c>
      <c r="E7424">
        <v>23063</v>
      </c>
      <c r="F7424">
        <v>885</v>
      </c>
      <c r="G7424">
        <v>0</v>
      </c>
      <c r="H7424" t="s">
        <v>31183</v>
      </c>
      <c r="I7424">
        <v>24</v>
      </c>
      <c r="J7424" t="s">
        <v>31184</v>
      </c>
      <c r="K7424">
        <v>23</v>
      </c>
      <c r="L7424" t="s">
        <v>108</v>
      </c>
      <c r="M7424" t="s">
        <v>31185</v>
      </c>
    </row>
    <row r="7425" spans="1:13" x14ac:dyDescent="0.35">
      <c r="A7425" t="s">
        <v>31186</v>
      </c>
      <c r="B7425" t="s">
        <v>14</v>
      </c>
      <c r="C7425" t="s">
        <v>31187</v>
      </c>
      <c r="D7425" t="s">
        <v>105</v>
      </c>
      <c r="E7425">
        <v>26588</v>
      </c>
      <c r="F7425">
        <v>684</v>
      </c>
      <c r="G7425">
        <v>0</v>
      </c>
      <c r="H7425" t="s">
        <v>31188</v>
      </c>
      <c r="I7425">
        <v>24</v>
      </c>
      <c r="J7425" t="s">
        <v>31189</v>
      </c>
      <c r="K7425">
        <v>28</v>
      </c>
      <c r="L7425" t="s">
        <v>108</v>
      </c>
      <c r="M7425" t="s">
        <v>31190</v>
      </c>
    </row>
    <row r="7426" spans="1:13" x14ac:dyDescent="0.35">
      <c r="A7426" t="s">
        <v>31191</v>
      </c>
      <c r="B7426" t="s">
        <v>14</v>
      </c>
      <c r="C7426" t="s">
        <v>31192</v>
      </c>
      <c r="D7426" t="s">
        <v>105</v>
      </c>
      <c r="E7426">
        <v>103919</v>
      </c>
      <c r="F7426">
        <v>3173</v>
      </c>
      <c r="G7426">
        <v>0</v>
      </c>
      <c r="H7426" t="s">
        <v>31193</v>
      </c>
      <c r="I7426">
        <v>24</v>
      </c>
      <c r="J7426" t="s">
        <v>31194</v>
      </c>
      <c r="K7426">
        <v>114</v>
      </c>
      <c r="L7426" t="s">
        <v>108</v>
      </c>
      <c r="M7426" t="s">
        <v>31195</v>
      </c>
    </row>
    <row r="7427" spans="1:13" x14ac:dyDescent="0.35">
      <c r="A7427" t="s">
        <v>31196</v>
      </c>
      <c r="B7427" t="s">
        <v>14</v>
      </c>
      <c r="C7427" t="s">
        <v>31197</v>
      </c>
      <c r="D7427" t="s">
        <v>105</v>
      </c>
      <c r="E7427">
        <v>30215</v>
      </c>
      <c r="F7427">
        <v>514</v>
      </c>
      <c r="G7427">
        <v>0</v>
      </c>
      <c r="H7427" t="s">
        <v>31198</v>
      </c>
      <c r="I7427">
        <v>24</v>
      </c>
      <c r="J7427" t="s">
        <v>31199</v>
      </c>
      <c r="K7427">
        <v>40</v>
      </c>
      <c r="L7427" t="s">
        <v>108</v>
      </c>
      <c r="M7427" t="s">
        <v>31200</v>
      </c>
    </row>
    <row r="7428" spans="1:13" x14ac:dyDescent="0.35">
      <c r="A7428" t="s">
        <v>31201</v>
      </c>
      <c r="B7428" t="s">
        <v>14</v>
      </c>
      <c r="C7428" t="s">
        <v>31202</v>
      </c>
      <c r="D7428" t="s">
        <v>105</v>
      </c>
      <c r="E7428">
        <v>99484</v>
      </c>
      <c r="F7428">
        <v>7934</v>
      </c>
      <c r="G7428">
        <v>0</v>
      </c>
      <c r="H7428" t="s">
        <v>31203</v>
      </c>
      <c r="I7428">
        <v>24</v>
      </c>
      <c r="J7428" t="s">
        <v>31204</v>
      </c>
      <c r="K7428">
        <v>243</v>
      </c>
      <c r="L7428" t="s">
        <v>108</v>
      </c>
      <c r="M7428" t="s">
        <v>31205</v>
      </c>
    </row>
    <row r="7429" spans="1:13" x14ac:dyDescent="0.35">
      <c r="A7429" t="s">
        <v>31206</v>
      </c>
      <c r="B7429" t="s">
        <v>14</v>
      </c>
      <c r="C7429" t="s">
        <v>31207</v>
      </c>
      <c r="D7429" t="s">
        <v>105</v>
      </c>
      <c r="E7429">
        <v>15568</v>
      </c>
      <c r="F7429">
        <v>914</v>
      </c>
      <c r="G7429">
        <v>0</v>
      </c>
      <c r="H7429" t="s">
        <v>31208</v>
      </c>
      <c r="I7429">
        <v>24</v>
      </c>
      <c r="J7429" t="s">
        <v>31209</v>
      </c>
      <c r="K7429">
        <v>28</v>
      </c>
      <c r="L7429" t="s">
        <v>108</v>
      </c>
      <c r="M7429" t="s">
        <v>31210</v>
      </c>
    </row>
    <row r="7430" spans="1:13" x14ac:dyDescent="0.35">
      <c r="A7430" t="s">
        <v>31211</v>
      </c>
      <c r="B7430" t="s">
        <v>14</v>
      </c>
      <c r="C7430" t="s">
        <v>31212</v>
      </c>
      <c r="D7430" t="s">
        <v>105</v>
      </c>
      <c r="E7430">
        <v>18770</v>
      </c>
      <c r="F7430">
        <v>525</v>
      </c>
      <c r="G7430">
        <v>0</v>
      </c>
      <c r="H7430" t="s">
        <v>31213</v>
      </c>
      <c r="I7430">
        <v>24</v>
      </c>
      <c r="J7430" t="s">
        <v>31214</v>
      </c>
      <c r="K7430">
        <v>17</v>
      </c>
      <c r="L7430" t="s">
        <v>108</v>
      </c>
      <c r="M7430" t="s">
        <v>31215</v>
      </c>
    </row>
    <row r="7431" spans="1:13" x14ac:dyDescent="0.35">
      <c r="A7431" t="e">
        <f>-y9PMo1vcRs</f>
        <v>#NAME?</v>
      </c>
      <c r="B7431" t="s">
        <v>14</v>
      </c>
      <c r="C7431" t="s">
        <v>31216</v>
      </c>
      <c r="D7431" t="s">
        <v>105</v>
      </c>
      <c r="E7431">
        <v>9124</v>
      </c>
      <c r="F7431">
        <v>599</v>
      </c>
      <c r="G7431">
        <v>0</v>
      </c>
      <c r="H7431" t="s">
        <v>31217</v>
      </c>
      <c r="I7431">
        <v>24</v>
      </c>
      <c r="J7431" t="s">
        <v>31218</v>
      </c>
      <c r="K7431">
        <v>13</v>
      </c>
      <c r="L7431" t="s">
        <v>108</v>
      </c>
      <c r="M7431" t="s">
        <v>31219</v>
      </c>
    </row>
    <row r="7432" spans="1:13" x14ac:dyDescent="0.35">
      <c r="A7432" t="s">
        <v>31220</v>
      </c>
      <c r="B7432" t="s">
        <v>14</v>
      </c>
      <c r="C7432" t="s">
        <v>31221</v>
      </c>
      <c r="D7432" t="s">
        <v>105</v>
      </c>
      <c r="E7432">
        <v>1254260</v>
      </c>
      <c r="F7432">
        <v>25516</v>
      </c>
      <c r="G7432">
        <v>0</v>
      </c>
      <c r="H7432" t="s">
        <v>31222</v>
      </c>
      <c r="I7432">
        <v>24</v>
      </c>
      <c r="J7432" t="s">
        <v>31223</v>
      </c>
      <c r="K7432">
        <v>1269</v>
      </c>
      <c r="L7432" t="s">
        <v>108</v>
      </c>
      <c r="M7432" t="s">
        <v>31224</v>
      </c>
    </row>
    <row r="7433" spans="1:13" x14ac:dyDescent="0.35">
      <c r="A7433" t="s">
        <v>31225</v>
      </c>
      <c r="B7433" t="s">
        <v>14</v>
      </c>
      <c r="C7433" t="s">
        <v>31226</v>
      </c>
      <c r="D7433" t="s">
        <v>105</v>
      </c>
      <c r="E7433">
        <v>32185</v>
      </c>
      <c r="F7433">
        <v>797</v>
      </c>
      <c r="G7433">
        <v>0</v>
      </c>
      <c r="H7433" t="s">
        <v>31227</v>
      </c>
      <c r="I7433">
        <v>24</v>
      </c>
      <c r="J7433" t="s">
        <v>31228</v>
      </c>
      <c r="K7433">
        <v>256</v>
      </c>
      <c r="L7433" t="s">
        <v>108</v>
      </c>
      <c r="M7433" t="s">
        <v>31229</v>
      </c>
    </row>
    <row r="7434" spans="1:13" x14ac:dyDescent="0.35">
      <c r="A7434" t="s">
        <v>31230</v>
      </c>
      <c r="B7434" t="s">
        <v>14</v>
      </c>
      <c r="C7434" t="s">
        <v>31231</v>
      </c>
      <c r="D7434" t="s">
        <v>105</v>
      </c>
      <c r="E7434">
        <v>43388</v>
      </c>
      <c r="F7434">
        <v>1470</v>
      </c>
      <c r="G7434">
        <v>0</v>
      </c>
      <c r="H7434" t="s">
        <v>31232</v>
      </c>
      <c r="I7434">
        <v>24</v>
      </c>
      <c r="J7434" t="s">
        <v>31233</v>
      </c>
      <c r="K7434">
        <v>39</v>
      </c>
      <c r="L7434" t="s">
        <v>108</v>
      </c>
      <c r="M7434" t="s">
        <v>31234</v>
      </c>
    </row>
    <row r="7435" spans="1:13" x14ac:dyDescent="0.35">
      <c r="A7435" t="s">
        <v>31235</v>
      </c>
      <c r="B7435" t="s">
        <v>14</v>
      </c>
      <c r="C7435" t="s">
        <v>31236</v>
      </c>
      <c r="D7435" t="s">
        <v>105</v>
      </c>
      <c r="E7435">
        <v>17006</v>
      </c>
      <c r="F7435">
        <v>573</v>
      </c>
      <c r="G7435">
        <v>0</v>
      </c>
      <c r="H7435" t="s">
        <v>31237</v>
      </c>
      <c r="I7435">
        <v>24</v>
      </c>
      <c r="J7435" t="s">
        <v>31238</v>
      </c>
      <c r="K7435">
        <v>20</v>
      </c>
      <c r="L7435" t="s">
        <v>108</v>
      </c>
      <c r="M7435" t="s">
        <v>31239</v>
      </c>
    </row>
    <row r="7436" spans="1:13" x14ac:dyDescent="0.35">
      <c r="A7436" t="s">
        <v>31240</v>
      </c>
      <c r="B7436" t="s">
        <v>14</v>
      </c>
      <c r="C7436" t="s">
        <v>31241</v>
      </c>
      <c r="D7436" t="s">
        <v>105</v>
      </c>
      <c r="E7436">
        <v>32093</v>
      </c>
      <c r="F7436">
        <v>1710</v>
      </c>
      <c r="G7436">
        <v>0</v>
      </c>
      <c r="H7436" t="s">
        <v>31242</v>
      </c>
      <c r="I7436">
        <v>24</v>
      </c>
      <c r="J7436" t="s">
        <v>31243</v>
      </c>
      <c r="K7436">
        <v>43</v>
      </c>
      <c r="L7436" t="s">
        <v>108</v>
      </c>
      <c r="M7436" t="s">
        <v>31244</v>
      </c>
    </row>
    <row r="7437" spans="1:13" x14ac:dyDescent="0.35">
      <c r="A7437" t="s">
        <v>31245</v>
      </c>
      <c r="B7437" t="s">
        <v>14</v>
      </c>
      <c r="C7437" t="s">
        <v>31246</v>
      </c>
      <c r="D7437" t="s">
        <v>105</v>
      </c>
      <c r="E7437">
        <v>19513</v>
      </c>
      <c r="F7437">
        <v>1130</v>
      </c>
      <c r="G7437">
        <v>0</v>
      </c>
      <c r="H7437" t="s">
        <v>31247</v>
      </c>
      <c r="I7437">
        <v>24</v>
      </c>
      <c r="J7437" t="s">
        <v>31248</v>
      </c>
      <c r="K7437">
        <v>38</v>
      </c>
      <c r="L7437" t="s">
        <v>108</v>
      </c>
      <c r="M7437" t="s">
        <v>31249</v>
      </c>
    </row>
    <row r="7438" spans="1:13" x14ac:dyDescent="0.35">
      <c r="A7438" t="s">
        <v>31250</v>
      </c>
      <c r="B7438" t="s">
        <v>14</v>
      </c>
      <c r="C7438" t="s">
        <v>31251</v>
      </c>
      <c r="D7438" t="s">
        <v>105</v>
      </c>
      <c r="E7438">
        <v>18430</v>
      </c>
      <c r="F7438">
        <v>565</v>
      </c>
      <c r="G7438">
        <v>0</v>
      </c>
      <c r="H7438" t="s">
        <v>31252</v>
      </c>
      <c r="I7438">
        <v>24</v>
      </c>
      <c r="J7438" t="s">
        <v>31253</v>
      </c>
      <c r="K7438">
        <v>0</v>
      </c>
      <c r="L7438" t="s">
        <v>108</v>
      </c>
      <c r="M7438" t="s">
        <v>31254</v>
      </c>
    </row>
    <row r="7439" spans="1:13" x14ac:dyDescent="0.35">
      <c r="A7439" t="s">
        <v>31255</v>
      </c>
      <c r="B7439" t="s">
        <v>14</v>
      </c>
      <c r="C7439" t="s">
        <v>31256</v>
      </c>
      <c r="D7439" t="s">
        <v>105</v>
      </c>
      <c r="E7439">
        <v>32024</v>
      </c>
      <c r="F7439">
        <v>1104</v>
      </c>
      <c r="G7439">
        <v>0</v>
      </c>
      <c r="H7439" t="s">
        <v>31257</v>
      </c>
      <c r="I7439">
        <v>24</v>
      </c>
      <c r="J7439" t="s">
        <v>31258</v>
      </c>
      <c r="K7439">
        <v>47</v>
      </c>
      <c r="L7439" t="s">
        <v>108</v>
      </c>
      <c r="M7439" t="s">
        <v>31259</v>
      </c>
    </row>
    <row r="7440" spans="1:13" x14ac:dyDescent="0.35">
      <c r="A7440" t="s">
        <v>31260</v>
      </c>
      <c r="B7440" t="s">
        <v>14</v>
      </c>
      <c r="C7440" t="s">
        <v>31261</v>
      </c>
      <c r="D7440" t="s">
        <v>105</v>
      </c>
      <c r="E7440">
        <v>100517</v>
      </c>
      <c r="F7440">
        <v>3390</v>
      </c>
      <c r="G7440">
        <v>0</v>
      </c>
      <c r="H7440" t="s">
        <v>31262</v>
      </c>
      <c r="I7440">
        <v>24</v>
      </c>
      <c r="J7440" t="s">
        <v>31263</v>
      </c>
      <c r="K7440">
        <v>112</v>
      </c>
      <c r="L7440" t="s">
        <v>108</v>
      </c>
      <c r="M7440" t="s">
        <v>31264</v>
      </c>
    </row>
    <row r="7441" spans="1:13" x14ac:dyDescent="0.35">
      <c r="A7441" t="s">
        <v>31265</v>
      </c>
      <c r="B7441" t="s">
        <v>14</v>
      </c>
      <c r="C7441" t="s">
        <v>31266</v>
      </c>
      <c r="D7441" t="s">
        <v>105</v>
      </c>
      <c r="E7441">
        <v>33450770</v>
      </c>
      <c r="F7441">
        <v>1650</v>
      </c>
      <c r="G7441">
        <v>0</v>
      </c>
      <c r="H7441" t="s">
        <v>31267</v>
      </c>
      <c r="I7441">
        <v>24</v>
      </c>
      <c r="J7441" t="s">
        <v>31268</v>
      </c>
      <c r="K7441">
        <v>97</v>
      </c>
      <c r="L7441" t="s">
        <v>108</v>
      </c>
      <c r="M7441" t="s">
        <v>31269</v>
      </c>
    </row>
    <row r="7442" spans="1:13" x14ac:dyDescent="0.35">
      <c r="A7442" t="s">
        <v>31270</v>
      </c>
      <c r="B7442" t="s">
        <v>14</v>
      </c>
      <c r="C7442" t="s">
        <v>31271</v>
      </c>
      <c r="D7442" t="s">
        <v>105</v>
      </c>
      <c r="E7442">
        <v>27501</v>
      </c>
      <c r="F7442">
        <v>1334</v>
      </c>
      <c r="G7442">
        <v>0</v>
      </c>
      <c r="H7442" t="s">
        <v>31272</v>
      </c>
      <c r="I7442">
        <v>24</v>
      </c>
      <c r="J7442" t="s">
        <v>31273</v>
      </c>
      <c r="K7442">
        <v>87</v>
      </c>
      <c r="L7442" t="s">
        <v>108</v>
      </c>
      <c r="M7442" t="s">
        <v>31274</v>
      </c>
    </row>
    <row r="7443" spans="1:13" x14ac:dyDescent="0.35">
      <c r="A7443" t="s">
        <v>31275</v>
      </c>
      <c r="B7443" t="s">
        <v>14</v>
      </c>
      <c r="C7443" t="s">
        <v>31276</v>
      </c>
      <c r="D7443" t="s">
        <v>105</v>
      </c>
      <c r="E7443">
        <v>16254</v>
      </c>
      <c r="F7443">
        <v>526</v>
      </c>
      <c r="G7443">
        <v>0</v>
      </c>
      <c r="H7443" t="s">
        <v>31277</v>
      </c>
      <c r="I7443">
        <v>24</v>
      </c>
      <c r="J7443" t="s">
        <v>31278</v>
      </c>
      <c r="K7443">
        <v>24</v>
      </c>
      <c r="L7443" t="s">
        <v>108</v>
      </c>
      <c r="M7443" t="s">
        <v>31279</v>
      </c>
    </row>
    <row r="7444" spans="1:13" x14ac:dyDescent="0.35">
      <c r="A7444" t="s">
        <v>31280</v>
      </c>
      <c r="B7444" t="s">
        <v>14</v>
      </c>
      <c r="C7444" t="s">
        <v>31281</v>
      </c>
      <c r="D7444" t="s">
        <v>105</v>
      </c>
      <c r="E7444">
        <v>4348420</v>
      </c>
      <c r="F7444">
        <v>9067</v>
      </c>
      <c r="G7444">
        <v>0</v>
      </c>
      <c r="H7444" t="s">
        <v>31282</v>
      </c>
      <c r="I7444">
        <v>24</v>
      </c>
      <c r="J7444" t="s">
        <v>31283</v>
      </c>
      <c r="K7444">
        <v>144</v>
      </c>
      <c r="L7444" t="s">
        <v>108</v>
      </c>
      <c r="M7444" t="s">
        <v>31284</v>
      </c>
    </row>
    <row r="7445" spans="1:13" x14ac:dyDescent="0.35">
      <c r="A7445" t="s">
        <v>31285</v>
      </c>
      <c r="B7445" t="s">
        <v>14</v>
      </c>
      <c r="C7445" t="s">
        <v>31286</v>
      </c>
      <c r="D7445" t="s">
        <v>105</v>
      </c>
      <c r="E7445">
        <v>105261</v>
      </c>
      <c r="F7445">
        <v>2304</v>
      </c>
      <c r="G7445">
        <v>0</v>
      </c>
      <c r="H7445" t="s">
        <v>31287</v>
      </c>
      <c r="I7445">
        <v>24</v>
      </c>
      <c r="J7445" t="s">
        <v>31288</v>
      </c>
      <c r="K7445">
        <v>196</v>
      </c>
      <c r="L7445" t="s">
        <v>108</v>
      </c>
      <c r="M7445" t="s">
        <v>31289</v>
      </c>
    </row>
    <row r="7446" spans="1:13" x14ac:dyDescent="0.35">
      <c r="A7446" t="s">
        <v>31290</v>
      </c>
      <c r="B7446" t="s">
        <v>14</v>
      </c>
      <c r="C7446" t="s">
        <v>31291</v>
      </c>
      <c r="D7446" t="s">
        <v>105</v>
      </c>
      <c r="E7446">
        <v>59189</v>
      </c>
      <c r="F7446">
        <v>1207</v>
      </c>
      <c r="G7446">
        <v>0</v>
      </c>
      <c r="H7446" t="s">
        <v>31292</v>
      </c>
      <c r="I7446">
        <v>24</v>
      </c>
      <c r="J7446" t="s">
        <v>31293</v>
      </c>
      <c r="K7446">
        <v>63</v>
      </c>
      <c r="L7446" t="s">
        <v>108</v>
      </c>
      <c r="M7446" t="s">
        <v>31294</v>
      </c>
    </row>
    <row r="7447" spans="1:13" x14ac:dyDescent="0.35">
      <c r="A7447" t="s">
        <v>31295</v>
      </c>
      <c r="B7447" t="s">
        <v>14</v>
      </c>
      <c r="C7447" t="s">
        <v>31296</v>
      </c>
      <c r="D7447" t="s">
        <v>105</v>
      </c>
      <c r="E7447">
        <v>1304050</v>
      </c>
      <c r="F7447">
        <v>5475</v>
      </c>
      <c r="G7447">
        <v>0</v>
      </c>
      <c r="H7447" t="s">
        <v>31297</v>
      </c>
      <c r="I7447">
        <v>24</v>
      </c>
      <c r="J7447" t="s">
        <v>31278</v>
      </c>
      <c r="K7447">
        <v>72</v>
      </c>
      <c r="L7447" t="s">
        <v>108</v>
      </c>
      <c r="M7447" t="s">
        <v>31298</v>
      </c>
    </row>
    <row r="7448" spans="1:13" x14ac:dyDescent="0.35">
      <c r="A7448" t="s">
        <v>31299</v>
      </c>
      <c r="B7448" t="s">
        <v>14</v>
      </c>
      <c r="C7448" t="s">
        <v>31300</v>
      </c>
      <c r="D7448" t="s">
        <v>105</v>
      </c>
      <c r="E7448">
        <v>21565</v>
      </c>
      <c r="F7448">
        <v>437</v>
      </c>
      <c r="G7448">
        <v>0</v>
      </c>
      <c r="H7448" t="s">
        <v>31301</v>
      </c>
      <c r="I7448">
        <v>24</v>
      </c>
      <c r="J7448" t="s">
        <v>31302</v>
      </c>
      <c r="K7448">
        <v>18</v>
      </c>
      <c r="L7448" t="s">
        <v>108</v>
      </c>
      <c r="M7448" t="s">
        <v>31303</v>
      </c>
    </row>
    <row r="7449" spans="1:13" x14ac:dyDescent="0.35">
      <c r="A7449" t="s">
        <v>31304</v>
      </c>
      <c r="B7449" t="s">
        <v>14</v>
      </c>
      <c r="C7449" t="s">
        <v>31305</v>
      </c>
      <c r="D7449" t="s">
        <v>105</v>
      </c>
      <c r="E7449">
        <v>15282</v>
      </c>
      <c r="F7449">
        <v>532</v>
      </c>
      <c r="G7449">
        <v>0</v>
      </c>
      <c r="H7449" t="s">
        <v>31306</v>
      </c>
      <c r="I7449">
        <v>24</v>
      </c>
      <c r="J7449" t="s">
        <v>31307</v>
      </c>
      <c r="K7449">
        <v>17</v>
      </c>
      <c r="L7449" t="s">
        <v>108</v>
      </c>
      <c r="M7449" t="s">
        <v>31308</v>
      </c>
    </row>
    <row r="7450" spans="1:13" x14ac:dyDescent="0.35">
      <c r="A7450" t="s">
        <v>31309</v>
      </c>
      <c r="B7450" t="s">
        <v>14</v>
      </c>
      <c r="C7450" t="s">
        <v>31310</v>
      </c>
      <c r="D7450" t="s">
        <v>105</v>
      </c>
      <c r="E7450">
        <v>2294613</v>
      </c>
      <c r="F7450">
        <v>20067</v>
      </c>
      <c r="G7450">
        <v>0</v>
      </c>
      <c r="H7450" t="s">
        <v>31311</v>
      </c>
      <c r="I7450">
        <v>24</v>
      </c>
      <c r="J7450" t="s">
        <v>31312</v>
      </c>
      <c r="K7450">
        <v>41</v>
      </c>
      <c r="L7450" t="s">
        <v>108</v>
      </c>
      <c r="M7450" t="s">
        <v>31313</v>
      </c>
    </row>
    <row r="7451" spans="1:13" x14ac:dyDescent="0.35">
      <c r="A7451" t="s">
        <v>31314</v>
      </c>
      <c r="B7451" t="s">
        <v>14</v>
      </c>
      <c r="C7451" t="s">
        <v>31315</v>
      </c>
      <c r="D7451" t="s">
        <v>105</v>
      </c>
      <c r="E7451">
        <v>2381663</v>
      </c>
      <c r="F7451">
        <v>8699</v>
      </c>
      <c r="G7451">
        <v>0</v>
      </c>
      <c r="H7451" t="s">
        <v>31316</v>
      </c>
      <c r="I7451">
        <v>24</v>
      </c>
      <c r="J7451" t="s">
        <v>31317</v>
      </c>
      <c r="K7451">
        <v>169</v>
      </c>
      <c r="L7451" t="s">
        <v>108</v>
      </c>
      <c r="M7451" t="s">
        <v>31318</v>
      </c>
    </row>
    <row r="7452" spans="1:13" x14ac:dyDescent="0.35">
      <c r="A7452" t="s">
        <v>31319</v>
      </c>
      <c r="B7452" t="s">
        <v>14</v>
      </c>
      <c r="C7452" t="s">
        <v>31320</v>
      </c>
      <c r="D7452" t="s">
        <v>105</v>
      </c>
      <c r="E7452">
        <v>20526</v>
      </c>
      <c r="F7452">
        <v>1155</v>
      </c>
      <c r="G7452">
        <v>0</v>
      </c>
      <c r="H7452" t="s">
        <v>31321</v>
      </c>
      <c r="I7452">
        <v>24</v>
      </c>
      <c r="J7452" t="s">
        <v>31322</v>
      </c>
      <c r="K7452">
        <v>497</v>
      </c>
      <c r="L7452" t="s">
        <v>108</v>
      </c>
      <c r="M7452" t="s">
        <v>31323</v>
      </c>
    </row>
    <row r="7453" spans="1:13" x14ac:dyDescent="0.35">
      <c r="A7453" t="s">
        <v>31324</v>
      </c>
      <c r="B7453" t="s">
        <v>14</v>
      </c>
      <c r="C7453" t="s">
        <v>31325</v>
      </c>
      <c r="D7453" t="s">
        <v>105</v>
      </c>
      <c r="E7453">
        <v>3051958</v>
      </c>
      <c r="F7453">
        <v>13912</v>
      </c>
      <c r="G7453">
        <v>0</v>
      </c>
      <c r="H7453" t="s">
        <v>31326</v>
      </c>
      <c r="I7453">
        <v>24</v>
      </c>
      <c r="J7453" t="s">
        <v>31327</v>
      </c>
      <c r="K7453">
        <v>412</v>
      </c>
      <c r="L7453" t="s">
        <v>108</v>
      </c>
      <c r="M7453" t="s">
        <v>31328</v>
      </c>
    </row>
    <row r="7454" spans="1:13" x14ac:dyDescent="0.35">
      <c r="A7454" t="s">
        <v>31329</v>
      </c>
      <c r="B7454" t="s">
        <v>14</v>
      </c>
      <c r="C7454" t="s">
        <v>31330</v>
      </c>
      <c r="D7454" t="s">
        <v>105</v>
      </c>
      <c r="E7454">
        <v>32214</v>
      </c>
      <c r="F7454">
        <v>1168</v>
      </c>
      <c r="G7454">
        <v>0</v>
      </c>
      <c r="H7454" t="s">
        <v>31331</v>
      </c>
      <c r="I7454">
        <v>24</v>
      </c>
      <c r="J7454" t="s">
        <v>31332</v>
      </c>
      <c r="K7454">
        <v>26</v>
      </c>
      <c r="L7454" t="s">
        <v>108</v>
      </c>
      <c r="M7454" t="s">
        <v>31333</v>
      </c>
    </row>
    <row r="7455" spans="1:13" x14ac:dyDescent="0.35">
      <c r="A7455" t="s">
        <v>31334</v>
      </c>
      <c r="B7455" t="s">
        <v>14</v>
      </c>
      <c r="C7455" t="s">
        <v>31335</v>
      </c>
      <c r="D7455" t="s">
        <v>105</v>
      </c>
      <c r="E7455">
        <v>971976</v>
      </c>
      <c r="F7455">
        <v>733</v>
      </c>
      <c r="G7455">
        <v>0</v>
      </c>
      <c r="H7455" t="s">
        <v>31336</v>
      </c>
      <c r="I7455">
        <v>24</v>
      </c>
      <c r="J7455" t="s">
        <v>31337</v>
      </c>
      <c r="K7455">
        <v>39</v>
      </c>
      <c r="L7455" t="s">
        <v>108</v>
      </c>
      <c r="M7455" t="s">
        <v>31338</v>
      </c>
    </row>
    <row r="7456" spans="1:13" x14ac:dyDescent="0.35">
      <c r="A7456" t="s">
        <v>31339</v>
      </c>
      <c r="B7456" t="s">
        <v>14</v>
      </c>
      <c r="C7456" t="s">
        <v>31340</v>
      </c>
      <c r="D7456" t="s">
        <v>105</v>
      </c>
      <c r="E7456">
        <v>30725</v>
      </c>
      <c r="F7456">
        <v>424</v>
      </c>
      <c r="G7456">
        <v>0</v>
      </c>
      <c r="H7456" t="s">
        <v>31341</v>
      </c>
      <c r="I7456">
        <v>24</v>
      </c>
      <c r="J7456" t="s">
        <v>31342</v>
      </c>
      <c r="K7456">
        <v>22</v>
      </c>
      <c r="L7456" t="s">
        <v>108</v>
      </c>
      <c r="M7456" t="s">
        <v>31343</v>
      </c>
    </row>
    <row r="7457" spans="1:13" x14ac:dyDescent="0.35">
      <c r="A7457" t="s">
        <v>31344</v>
      </c>
      <c r="B7457" t="s">
        <v>14</v>
      </c>
      <c r="C7457" t="s">
        <v>31345</v>
      </c>
      <c r="D7457" t="s">
        <v>105</v>
      </c>
      <c r="E7457">
        <v>387649</v>
      </c>
      <c r="F7457">
        <v>1611</v>
      </c>
      <c r="G7457">
        <v>0</v>
      </c>
      <c r="H7457" t="s">
        <v>31346</v>
      </c>
      <c r="I7457">
        <v>24</v>
      </c>
      <c r="J7457" t="s">
        <v>31347</v>
      </c>
      <c r="K7457">
        <v>86</v>
      </c>
      <c r="L7457" t="s">
        <v>108</v>
      </c>
      <c r="M7457" t="s">
        <v>31348</v>
      </c>
    </row>
    <row r="7458" spans="1:13" x14ac:dyDescent="0.35">
      <c r="A7458" t="s">
        <v>31349</v>
      </c>
      <c r="B7458" t="s">
        <v>14</v>
      </c>
      <c r="C7458" t="s">
        <v>31350</v>
      </c>
      <c r="D7458" t="s">
        <v>105</v>
      </c>
      <c r="E7458">
        <v>30838</v>
      </c>
      <c r="F7458">
        <v>789</v>
      </c>
      <c r="G7458">
        <v>0</v>
      </c>
      <c r="H7458" t="s">
        <v>31351</v>
      </c>
      <c r="I7458">
        <v>24</v>
      </c>
      <c r="J7458" t="s">
        <v>31352</v>
      </c>
      <c r="K7458">
        <v>28</v>
      </c>
      <c r="L7458" t="s">
        <v>108</v>
      </c>
      <c r="M7458" t="s">
        <v>31353</v>
      </c>
    </row>
    <row r="7459" spans="1:13" x14ac:dyDescent="0.35">
      <c r="A7459" t="s">
        <v>31354</v>
      </c>
      <c r="B7459" t="s">
        <v>14</v>
      </c>
      <c r="C7459" t="s">
        <v>31355</v>
      </c>
      <c r="D7459" t="s">
        <v>105</v>
      </c>
      <c r="E7459">
        <v>18783</v>
      </c>
      <c r="F7459">
        <v>533</v>
      </c>
      <c r="G7459">
        <v>0</v>
      </c>
      <c r="H7459" t="s">
        <v>31356</v>
      </c>
      <c r="I7459">
        <v>24</v>
      </c>
      <c r="J7459" t="s">
        <v>31357</v>
      </c>
      <c r="K7459">
        <v>31</v>
      </c>
      <c r="L7459" t="s">
        <v>108</v>
      </c>
      <c r="M7459" t="s">
        <v>31358</v>
      </c>
    </row>
    <row r="7460" spans="1:13" x14ac:dyDescent="0.35">
      <c r="A7460" t="s">
        <v>31359</v>
      </c>
      <c r="B7460" t="s">
        <v>14</v>
      </c>
      <c r="C7460" t="s">
        <v>31360</v>
      </c>
      <c r="D7460" t="s">
        <v>105</v>
      </c>
      <c r="E7460">
        <v>24071</v>
      </c>
      <c r="F7460">
        <v>1076</v>
      </c>
      <c r="G7460">
        <v>0</v>
      </c>
      <c r="H7460" t="s">
        <v>31361</v>
      </c>
      <c r="I7460">
        <v>24</v>
      </c>
      <c r="J7460" t="s">
        <v>31362</v>
      </c>
      <c r="K7460">
        <v>32</v>
      </c>
      <c r="L7460" t="s">
        <v>108</v>
      </c>
      <c r="M7460" t="s">
        <v>31363</v>
      </c>
    </row>
    <row r="7461" spans="1:13" x14ac:dyDescent="0.35">
      <c r="A7461" t="s">
        <v>31364</v>
      </c>
      <c r="B7461" t="s">
        <v>14</v>
      </c>
      <c r="C7461" t="s">
        <v>31365</v>
      </c>
      <c r="D7461" t="s">
        <v>105</v>
      </c>
      <c r="E7461">
        <v>38753</v>
      </c>
      <c r="F7461">
        <v>1742</v>
      </c>
      <c r="G7461">
        <v>0</v>
      </c>
      <c r="H7461" t="s">
        <v>31366</v>
      </c>
      <c r="I7461">
        <v>24</v>
      </c>
      <c r="J7461" t="s">
        <v>31367</v>
      </c>
      <c r="K7461">
        <v>45</v>
      </c>
      <c r="L7461" t="s">
        <v>108</v>
      </c>
      <c r="M7461" t="s">
        <v>31368</v>
      </c>
    </row>
    <row r="7462" spans="1:13" x14ac:dyDescent="0.35">
      <c r="A7462" t="s">
        <v>31369</v>
      </c>
      <c r="B7462" t="s">
        <v>14</v>
      </c>
      <c r="C7462" t="s">
        <v>31370</v>
      </c>
      <c r="D7462" t="s">
        <v>105</v>
      </c>
      <c r="E7462">
        <v>136029</v>
      </c>
      <c r="F7462">
        <v>3789</v>
      </c>
      <c r="G7462">
        <v>0</v>
      </c>
      <c r="H7462" t="s">
        <v>31371</v>
      </c>
      <c r="I7462">
        <v>24</v>
      </c>
      <c r="J7462" t="s">
        <v>31372</v>
      </c>
      <c r="K7462">
        <v>206</v>
      </c>
      <c r="L7462" t="s">
        <v>108</v>
      </c>
      <c r="M7462" t="s">
        <v>31373</v>
      </c>
    </row>
    <row r="7463" spans="1:13" x14ac:dyDescent="0.35">
      <c r="A7463" t="s">
        <v>31374</v>
      </c>
      <c r="B7463" t="s">
        <v>14</v>
      </c>
      <c r="C7463" t="s">
        <v>31375</v>
      </c>
      <c r="D7463" t="s">
        <v>105</v>
      </c>
      <c r="E7463">
        <v>60283</v>
      </c>
      <c r="F7463">
        <v>5343</v>
      </c>
      <c r="G7463">
        <v>0</v>
      </c>
      <c r="H7463" t="s">
        <v>31376</v>
      </c>
      <c r="I7463">
        <v>24</v>
      </c>
      <c r="J7463" t="s">
        <v>31377</v>
      </c>
      <c r="K7463">
        <v>404</v>
      </c>
      <c r="L7463" t="s">
        <v>108</v>
      </c>
      <c r="M7463" t="s">
        <v>31378</v>
      </c>
    </row>
    <row r="7464" spans="1:13" x14ac:dyDescent="0.35">
      <c r="A7464" t="s">
        <v>31379</v>
      </c>
      <c r="B7464" t="s">
        <v>14</v>
      </c>
      <c r="C7464" t="s">
        <v>31380</v>
      </c>
      <c r="D7464" t="s">
        <v>105</v>
      </c>
      <c r="E7464">
        <v>35011</v>
      </c>
      <c r="F7464">
        <v>1170</v>
      </c>
      <c r="G7464">
        <v>0</v>
      </c>
      <c r="H7464" t="s">
        <v>31381</v>
      </c>
      <c r="I7464">
        <v>24</v>
      </c>
      <c r="J7464" t="s">
        <v>31382</v>
      </c>
      <c r="K7464">
        <v>18</v>
      </c>
      <c r="L7464" t="s">
        <v>108</v>
      </c>
      <c r="M7464" t="s">
        <v>31383</v>
      </c>
    </row>
    <row r="7465" spans="1:13" x14ac:dyDescent="0.35">
      <c r="A7465" t="s">
        <v>31384</v>
      </c>
      <c r="B7465" t="s">
        <v>14</v>
      </c>
      <c r="C7465" t="s">
        <v>31385</v>
      </c>
      <c r="D7465" t="s">
        <v>105</v>
      </c>
      <c r="E7465">
        <v>22868</v>
      </c>
      <c r="F7465">
        <v>1016</v>
      </c>
      <c r="G7465">
        <v>0</v>
      </c>
      <c r="H7465" t="s">
        <v>31386</v>
      </c>
      <c r="I7465">
        <v>24</v>
      </c>
      <c r="J7465" t="s">
        <v>31312</v>
      </c>
      <c r="K7465">
        <v>28</v>
      </c>
      <c r="L7465" t="s">
        <v>108</v>
      </c>
      <c r="M7465" t="s">
        <v>31387</v>
      </c>
    </row>
    <row r="7466" spans="1:13" x14ac:dyDescent="0.35">
      <c r="A7466" t="s">
        <v>31388</v>
      </c>
      <c r="B7466" t="s">
        <v>14</v>
      </c>
      <c r="C7466" t="s">
        <v>31389</v>
      </c>
      <c r="D7466" t="s">
        <v>105</v>
      </c>
      <c r="E7466">
        <v>32461</v>
      </c>
      <c r="F7466">
        <v>2384</v>
      </c>
      <c r="G7466">
        <v>0</v>
      </c>
      <c r="H7466" t="s">
        <v>31390</v>
      </c>
      <c r="I7466">
        <v>24</v>
      </c>
      <c r="J7466" t="s">
        <v>31391</v>
      </c>
      <c r="K7466">
        <v>71</v>
      </c>
      <c r="L7466" t="s">
        <v>108</v>
      </c>
      <c r="M7466" t="s">
        <v>31392</v>
      </c>
    </row>
    <row r="7467" spans="1:13" x14ac:dyDescent="0.35">
      <c r="A7467" t="s">
        <v>31393</v>
      </c>
      <c r="B7467" t="s">
        <v>14</v>
      </c>
      <c r="C7467" t="s">
        <v>31394</v>
      </c>
      <c r="D7467" t="s">
        <v>105</v>
      </c>
      <c r="E7467">
        <v>14669</v>
      </c>
      <c r="F7467">
        <v>712</v>
      </c>
      <c r="G7467">
        <v>0</v>
      </c>
      <c r="H7467" t="s">
        <v>31395</v>
      </c>
      <c r="I7467">
        <v>24</v>
      </c>
      <c r="J7467" t="s">
        <v>31307</v>
      </c>
      <c r="K7467">
        <v>25</v>
      </c>
      <c r="L7467" t="s">
        <v>108</v>
      </c>
      <c r="M7467" t="s">
        <v>31396</v>
      </c>
    </row>
    <row r="7468" spans="1:13" x14ac:dyDescent="0.35">
      <c r="A7468" t="s">
        <v>31397</v>
      </c>
      <c r="B7468" t="s">
        <v>14</v>
      </c>
      <c r="C7468" t="s">
        <v>31398</v>
      </c>
      <c r="D7468" t="s">
        <v>105</v>
      </c>
      <c r="E7468">
        <v>19010</v>
      </c>
      <c r="F7468">
        <v>447</v>
      </c>
      <c r="G7468">
        <v>0</v>
      </c>
      <c r="H7468" t="s">
        <v>31399</v>
      </c>
      <c r="I7468">
        <v>24</v>
      </c>
      <c r="J7468" t="s">
        <v>31400</v>
      </c>
      <c r="K7468">
        <v>21</v>
      </c>
      <c r="L7468" t="s">
        <v>108</v>
      </c>
      <c r="M7468" t="s">
        <v>31401</v>
      </c>
    </row>
    <row r="7469" spans="1:13" x14ac:dyDescent="0.35">
      <c r="A7469" t="s">
        <v>31402</v>
      </c>
      <c r="B7469" t="s">
        <v>14</v>
      </c>
      <c r="C7469" t="s">
        <v>31403</v>
      </c>
      <c r="D7469" t="s">
        <v>105</v>
      </c>
      <c r="E7469">
        <v>34023</v>
      </c>
      <c r="F7469">
        <v>1297</v>
      </c>
      <c r="G7469">
        <v>0</v>
      </c>
      <c r="H7469" t="s">
        <v>31404</v>
      </c>
      <c r="I7469">
        <v>24</v>
      </c>
      <c r="J7469" t="s">
        <v>31405</v>
      </c>
      <c r="K7469">
        <v>53</v>
      </c>
      <c r="L7469" t="s">
        <v>108</v>
      </c>
      <c r="M7469" t="s">
        <v>31406</v>
      </c>
    </row>
    <row r="7470" spans="1:13" x14ac:dyDescent="0.35">
      <c r="A7470" t="s">
        <v>31407</v>
      </c>
      <c r="B7470" t="s">
        <v>14</v>
      </c>
      <c r="C7470" t="s">
        <v>31408</v>
      </c>
      <c r="D7470" t="s">
        <v>105</v>
      </c>
      <c r="E7470">
        <v>1296747</v>
      </c>
      <c r="F7470">
        <v>6437</v>
      </c>
      <c r="G7470">
        <v>0</v>
      </c>
      <c r="H7470" t="s">
        <v>31409</v>
      </c>
      <c r="I7470">
        <v>24</v>
      </c>
      <c r="J7470" t="s">
        <v>31410</v>
      </c>
      <c r="K7470">
        <v>107</v>
      </c>
      <c r="L7470" t="s">
        <v>108</v>
      </c>
      <c r="M7470" t="s">
        <v>31411</v>
      </c>
    </row>
    <row r="7471" spans="1:13" x14ac:dyDescent="0.35">
      <c r="A7471" t="s">
        <v>31412</v>
      </c>
      <c r="B7471" t="s">
        <v>14</v>
      </c>
      <c r="C7471" t="s">
        <v>31413</v>
      </c>
      <c r="D7471" t="s">
        <v>105</v>
      </c>
      <c r="E7471">
        <v>823424</v>
      </c>
      <c r="F7471">
        <v>358</v>
      </c>
      <c r="G7471">
        <v>0</v>
      </c>
      <c r="H7471" t="s">
        <v>31414</v>
      </c>
      <c r="I7471">
        <v>24</v>
      </c>
      <c r="J7471" t="s">
        <v>31415</v>
      </c>
      <c r="K7471">
        <v>4</v>
      </c>
      <c r="L7471" t="s">
        <v>108</v>
      </c>
      <c r="M7471" t="s">
        <v>31416</v>
      </c>
    </row>
    <row r="7472" spans="1:13" x14ac:dyDescent="0.35">
      <c r="A7472" t="s">
        <v>31417</v>
      </c>
      <c r="B7472" t="s">
        <v>14</v>
      </c>
      <c r="C7472" t="s">
        <v>31418</v>
      </c>
      <c r="D7472" t="s">
        <v>105</v>
      </c>
      <c r="E7472">
        <v>47060</v>
      </c>
      <c r="F7472">
        <v>1462</v>
      </c>
      <c r="G7472">
        <v>0</v>
      </c>
      <c r="H7472" t="s">
        <v>31419</v>
      </c>
      <c r="I7472">
        <v>24</v>
      </c>
      <c r="J7472" t="s">
        <v>31420</v>
      </c>
      <c r="K7472">
        <v>25</v>
      </c>
      <c r="L7472" t="s">
        <v>108</v>
      </c>
      <c r="M7472" t="s">
        <v>31421</v>
      </c>
    </row>
    <row r="7473" spans="1:13" x14ac:dyDescent="0.35">
      <c r="A7473" t="s">
        <v>31422</v>
      </c>
      <c r="B7473" t="s">
        <v>14</v>
      </c>
      <c r="C7473" t="s">
        <v>31423</v>
      </c>
      <c r="D7473" t="s">
        <v>105</v>
      </c>
      <c r="E7473">
        <v>12462</v>
      </c>
      <c r="F7473">
        <v>512</v>
      </c>
      <c r="G7473">
        <v>0</v>
      </c>
      <c r="H7473" t="s">
        <v>31424</v>
      </c>
      <c r="I7473">
        <v>24</v>
      </c>
      <c r="J7473" t="s">
        <v>31425</v>
      </c>
      <c r="K7473">
        <v>23</v>
      </c>
      <c r="L7473" t="s">
        <v>108</v>
      </c>
      <c r="M7473" t="s">
        <v>31426</v>
      </c>
    </row>
    <row r="7474" spans="1:13" x14ac:dyDescent="0.35">
      <c r="A7474" t="s">
        <v>31427</v>
      </c>
      <c r="B7474" t="s">
        <v>14</v>
      </c>
      <c r="C7474" t="s">
        <v>31428</v>
      </c>
      <c r="D7474" t="s">
        <v>105</v>
      </c>
      <c r="E7474">
        <v>984096</v>
      </c>
      <c r="F7474">
        <v>3242</v>
      </c>
      <c r="G7474">
        <v>0</v>
      </c>
      <c r="H7474" t="s">
        <v>31429</v>
      </c>
      <c r="I7474">
        <v>24</v>
      </c>
      <c r="J7474" t="s">
        <v>31430</v>
      </c>
      <c r="K7474">
        <v>28</v>
      </c>
      <c r="L7474" t="s">
        <v>108</v>
      </c>
      <c r="M7474" t="s">
        <v>31431</v>
      </c>
    </row>
    <row r="7475" spans="1:13" x14ac:dyDescent="0.35">
      <c r="A7475" t="s">
        <v>31432</v>
      </c>
      <c r="B7475" t="s">
        <v>14</v>
      </c>
      <c r="C7475" t="s">
        <v>31433</v>
      </c>
      <c r="D7475" t="s">
        <v>105</v>
      </c>
      <c r="E7475">
        <v>28359</v>
      </c>
      <c r="F7475">
        <v>657</v>
      </c>
      <c r="G7475">
        <v>0</v>
      </c>
      <c r="H7475" t="s">
        <v>31434</v>
      </c>
      <c r="I7475">
        <v>24</v>
      </c>
      <c r="J7475" t="s">
        <v>31435</v>
      </c>
      <c r="K7475">
        <v>156</v>
      </c>
      <c r="L7475" t="s">
        <v>108</v>
      </c>
      <c r="M7475" t="s">
        <v>31436</v>
      </c>
    </row>
    <row r="7476" spans="1:13" x14ac:dyDescent="0.35">
      <c r="A7476" t="s">
        <v>31437</v>
      </c>
      <c r="B7476" t="s">
        <v>14</v>
      </c>
      <c r="C7476" t="s">
        <v>31438</v>
      </c>
      <c r="D7476" t="s">
        <v>105</v>
      </c>
      <c r="E7476">
        <v>1216483</v>
      </c>
      <c r="F7476">
        <v>5890</v>
      </c>
      <c r="G7476">
        <v>0</v>
      </c>
      <c r="H7476" t="s">
        <v>31439</v>
      </c>
      <c r="I7476">
        <v>24</v>
      </c>
      <c r="J7476" t="s">
        <v>31440</v>
      </c>
      <c r="K7476">
        <v>82</v>
      </c>
      <c r="L7476" t="s">
        <v>108</v>
      </c>
      <c r="M7476" t="s">
        <v>31441</v>
      </c>
    </row>
    <row r="7477" spans="1:13" x14ac:dyDescent="0.35">
      <c r="A7477" t="s">
        <v>31442</v>
      </c>
      <c r="B7477" t="s">
        <v>14</v>
      </c>
      <c r="C7477" t="s">
        <v>31443</v>
      </c>
      <c r="D7477" t="s">
        <v>105</v>
      </c>
      <c r="E7477">
        <v>50347</v>
      </c>
      <c r="F7477">
        <v>2966</v>
      </c>
      <c r="G7477">
        <v>0</v>
      </c>
      <c r="H7477" t="s">
        <v>31444</v>
      </c>
      <c r="I7477">
        <v>24</v>
      </c>
      <c r="J7477" t="s">
        <v>31445</v>
      </c>
      <c r="K7477">
        <v>91</v>
      </c>
      <c r="L7477" t="s">
        <v>108</v>
      </c>
      <c r="M7477" t="s">
        <v>31446</v>
      </c>
    </row>
    <row r="7478" spans="1:13" x14ac:dyDescent="0.35">
      <c r="A7478" t="s">
        <v>31447</v>
      </c>
      <c r="B7478" t="s">
        <v>14</v>
      </c>
      <c r="C7478" t="s">
        <v>31448</v>
      </c>
      <c r="D7478" t="s">
        <v>105</v>
      </c>
      <c r="E7478">
        <v>12405</v>
      </c>
      <c r="F7478">
        <v>632</v>
      </c>
      <c r="G7478">
        <v>0</v>
      </c>
      <c r="H7478" t="s">
        <v>31449</v>
      </c>
      <c r="I7478">
        <v>24</v>
      </c>
      <c r="J7478" t="s">
        <v>31450</v>
      </c>
      <c r="K7478">
        <v>52</v>
      </c>
      <c r="L7478" t="s">
        <v>108</v>
      </c>
      <c r="M7478" t="s">
        <v>31451</v>
      </c>
    </row>
    <row r="7479" spans="1:13" x14ac:dyDescent="0.35">
      <c r="A7479" t="s">
        <v>31452</v>
      </c>
      <c r="B7479" t="s">
        <v>14</v>
      </c>
      <c r="C7479" t="s">
        <v>31453</v>
      </c>
      <c r="D7479" t="s">
        <v>105</v>
      </c>
      <c r="E7479">
        <v>26648</v>
      </c>
      <c r="F7479">
        <v>469</v>
      </c>
      <c r="G7479">
        <v>0</v>
      </c>
      <c r="H7479" t="s">
        <v>31454</v>
      </c>
      <c r="I7479">
        <v>24</v>
      </c>
      <c r="J7479" t="s">
        <v>31455</v>
      </c>
      <c r="K7479">
        <v>9</v>
      </c>
      <c r="L7479" t="s">
        <v>108</v>
      </c>
      <c r="M7479" t="s">
        <v>31456</v>
      </c>
    </row>
    <row r="7480" spans="1:13" x14ac:dyDescent="0.35">
      <c r="A7480" t="s">
        <v>31457</v>
      </c>
      <c r="B7480" t="s">
        <v>14</v>
      </c>
      <c r="C7480" t="s">
        <v>31458</v>
      </c>
      <c r="D7480" t="s">
        <v>105</v>
      </c>
      <c r="E7480">
        <v>2713524</v>
      </c>
      <c r="F7480">
        <v>787</v>
      </c>
      <c r="G7480">
        <v>0</v>
      </c>
      <c r="H7480" t="s">
        <v>31459</v>
      </c>
      <c r="I7480">
        <v>24</v>
      </c>
      <c r="J7480" t="s">
        <v>31460</v>
      </c>
      <c r="K7480">
        <v>40</v>
      </c>
      <c r="L7480" t="s">
        <v>108</v>
      </c>
      <c r="M7480" t="s">
        <v>31461</v>
      </c>
    </row>
    <row r="7481" spans="1:13" x14ac:dyDescent="0.35">
      <c r="A7481" t="s">
        <v>31462</v>
      </c>
      <c r="B7481" t="s">
        <v>14</v>
      </c>
      <c r="C7481" t="s">
        <v>31463</v>
      </c>
      <c r="D7481" t="s">
        <v>105</v>
      </c>
      <c r="E7481">
        <v>4650</v>
      </c>
      <c r="F7481">
        <v>320</v>
      </c>
      <c r="G7481">
        <v>0</v>
      </c>
      <c r="H7481" t="s">
        <v>31464</v>
      </c>
      <c r="I7481">
        <v>24</v>
      </c>
      <c r="J7481" t="s">
        <v>31465</v>
      </c>
      <c r="K7481">
        <v>13</v>
      </c>
      <c r="L7481" t="s">
        <v>108</v>
      </c>
      <c r="M7481" t="s">
        <v>31466</v>
      </c>
    </row>
    <row r="7482" spans="1:13" x14ac:dyDescent="0.35">
      <c r="A7482" t="s">
        <v>31467</v>
      </c>
      <c r="B7482" t="s">
        <v>14</v>
      </c>
      <c r="C7482" t="s">
        <v>31468</v>
      </c>
      <c r="D7482" t="s">
        <v>105</v>
      </c>
      <c r="E7482">
        <v>75616</v>
      </c>
      <c r="F7482">
        <v>4203</v>
      </c>
      <c r="G7482">
        <v>0</v>
      </c>
      <c r="H7482" t="s">
        <v>31469</v>
      </c>
      <c r="I7482">
        <v>24</v>
      </c>
      <c r="J7482" t="s">
        <v>31470</v>
      </c>
      <c r="K7482">
        <v>104</v>
      </c>
      <c r="L7482" t="s">
        <v>108</v>
      </c>
      <c r="M7482" t="s">
        <v>31471</v>
      </c>
    </row>
    <row r="7483" spans="1:13" x14ac:dyDescent="0.35">
      <c r="A7483" t="s">
        <v>31472</v>
      </c>
      <c r="B7483" t="s">
        <v>14</v>
      </c>
      <c r="C7483" t="s">
        <v>31473</v>
      </c>
      <c r="D7483" t="s">
        <v>105</v>
      </c>
      <c r="E7483">
        <v>2828556</v>
      </c>
      <c r="F7483">
        <v>10667</v>
      </c>
      <c r="G7483">
        <v>0</v>
      </c>
      <c r="H7483" t="s">
        <v>31474</v>
      </c>
      <c r="I7483">
        <v>24</v>
      </c>
      <c r="J7483" t="s">
        <v>31475</v>
      </c>
      <c r="K7483">
        <v>68</v>
      </c>
      <c r="L7483" t="s">
        <v>108</v>
      </c>
      <c r="M7483" t="s">
        <v>31476</v>
      </c>
    </row>
    <row r="7484" spans="1:13" x14ac:dyDescent="0.35">
      <c r="A7484" t="s">
        <v>31477</v>
      </c>
      <c r="B7484" t="s">
        <v>14</v>
      </c>
      <c r="C7484" t="s">
        <v>31478</v>
      </c>
      <c r="D7484" t="s">
        <v>105</v>
      </c>
      <c r="E7484">
        <v>1234517</v>
      </c>
      <c r="F7484">
        <v>6831</v>
      </c>
      <c r="G7484">
        <v>0</v>
      </c>
      <c r="H7484" t="s">
        <v>31479</v>
      </c>
      <c r="I7484">
        <v>24</v>
      </c>
      <c r="J7484" t="s">
        <v>31480</v>
      </c>
      <c r="K7484">
        <v>51</v>
      </c>
      <c r="L7484" t="s">
        <v>108</v>
      </c>
      <c r="M7484" t="s">
        <v>31481</v>
      </c>
    </row>
    <row r="7485" spans="1:13" x14ac:dyDescent="0.35">
      <c r="A7485" t="s">
        <v>31482</v>
      </c>
      <c r="B7485" t="s">
        <v>14</v>
      </c>
      <c r="C7485" t="s">
        <v>31483</v>
      </c>
      <c r="D7485" t="s">
        <v>105</v>
      </c>
      <c r="E7485">
        <v>1226178</v>
      </c>
      <c r="F7485">
        <v>7875</v>
      </c>
      <c r="G7485">
        <v>0</v>
      </c>
      <c r="H7485" t="s">
        <v>31484</v>
      </c>
      <c r="I7485">
        <v>24</v>
      </c>
      <c r="J7485" t="s">
        <v>31485</v>
      </c>
      <c r="K7485">
        <v>214</v>
      </c>
      <c r="L7485" t="s">
        <v>108</v>
      </c>
      <c r="M7485" t="s">
        <v>31486</v>
      </c>
    </row>
    <row r="7486" spans="1:13" x14ac:dyDescent="0.35">
      <c r="A7486" t="s">
        <v>31487</v>
      </c>
      <c r="B7486" t="s">
        <v>14</v>
      </c>
      <c r="C7486" t="s">
        <v>31488</v>
      </c>
      <c r="D7486" t="s">
        <v>105</v>
      </c>
      <c r="E7486">
        <v>31181</v>
      </c>
      <c r="F7486">
        <v>925</v>
      </c>
      <c r="G7486">
        <v>0</v>
      </c>
      <c r="H7486" t="s">
        <v>31489</v>
      </c>
      <c r="I7486">
        <v>24</v>
      </c>
      <c r="J7486" t="s">
        <v>31490</v>
      </c>
      <c r="K7486">
        <v>0</v>
      </c>
      <c r="L7486" t="s">
        <v>108</v>
      </c>
      <c r="M7486" t="s">
        <v>31491</v>
      </c>
    </row>
    <row r="7487" spans="1:13" x14ac:dyDescent="0.35">
      <c r="A7487" t="s">
        <v>31492</v>
      </c>
      <c r="B7487" t="s">
        <v>14</v>
      </c>
      <c r="C7487" t="s">
        <v>31493</v>
      </c>
      <c r="D7487" t="s">
        <v>105</v>
      </c>
      <c r="E7487">
        <v>6340</v>
      </c>
      <c r="F7487">
        <v>304</v>
      </c>
      <c r="G7487">
        <v>0</v>
      </c>
      <c r="H7487" t="s">
        <v>31494</v>
      </c>
      <c r="I7487">
        <v>24</v>
      </c>
      <c r="J7487" t="s">
        <v>31495</v>
      </c>
      <c r="K7487">
        <v>9</v>
      </c>
      <c r="L7487" t="s">
        <v>108</v>
      </c>
      <c r="M7487" t="s">
        <v>31496</v>
      </c>
    </row>
    <row r="7488" spans="1:13" x14ac:dyDescent="0.35">
      <c r="A7488" t="s">
        <v>31497</v>
      </c>
      <c r="B7488" t="s">
        <v>14</v>
      </c>
      <c r="C7488" t="s">
        <v>31498</v>
      </c>
      <c r="D7488" t="s">
        <v>105</v>
      </c>
      <c r="E7488">
        <v>32785</v>
      </c>
      <c r="F7488">
        <v>487</v>
      </c>
      <c r="G7488">
        <v>0</v>
      </c>
      <c r="H7488" t="s">
        <v>31499</v>
      </c>
      <c r="I7488">
        <v>24</v>
      </c>
      <c r="J7488" t="s">
        <v>31500</v>
      </c>
      <c r="K7488">
        <v>30</v>
      </c>
      <c r="L7488" t="s">
        <v>108</v>
      </c>
      <c r="M7488" t="s">
        <v>31501</v>
      </c>
    </row>
    <row r="7489" spans="1:13" x14ac:dyDescent="0.35">
      <c r="A7489" t="e">
        <f>-WEyd5Qbk4M</f>
        <v>#NAME?</v>
      </c>
      <c r="B7489" t="s">
        <v>14</v>
      </c>
      <c r="C7489" t="s">
        <v>31502</v>
      </c>
      <c r="D7489" t="s">
        <v>105</v>
      </c>
      <c r="E7489">
        <v>42880</v>
      </c>
      <c r="F7489">
        <v>826</v>
      </c>
      <c r="G7489">
        <v>0</v>
      </c>
      <c r="H7489" t="s">
        <v>31503</v>
      </c>
      <c r="I7489">
        <v>24</v>
      </c>
      <c r="J7489" t="s">
        <v>31293</v>
      </c>
      <c r="K7489">
        <v>25</v>
      </c>
      <c r="L7489" t="s">
        <v>108</v>
      </c>
      <c r="M7489" t="s">
        <v>31504</v>
      </c>
    </row>
    <row r="7490" spans="1:13" x14ac:dyDescent="0.35">
      <c r="A7490" t="s">
        <v>31505</v>
      </c>
      <c r="B7490" t="s">
        <v>14</v>
      </c>
      <c r="C7490" t="s">
        <v>31506</v>
      </c>
      <c r="D7490" t="s">
        <v>105</v>
      </c>
      <c r="E7490">
        <v>48851</v>
      </c>
      <c r="F7490">
        <v>1900</v>
      </c>
      <c r="G7490">
        <v>0</v>
      </c>
      <c r="H7490" t="s">
        <v>31507</v>
      </c>
      <c r="I7490">
        <v>24</v>
      </c>
      <c r="J7490" t="s">
        <v>31508</v>
      </c>
      <c r="K7490">
        <v>94</v>
      </c>
      <c r="L7490" t="s">
        <v>108</v>
      </c>
      <c r="M7490" t="s">
        <v>31509</v>
      </c>
    </row>
    <row r="7491" spans="1:13" x14ac:dyDescent="0.35">
      <c r="A7491" t="s">
        <v>31510</v>
      </c>
      <c r="B7491" t="s">
        <v>14</v>
      </c>
      <c r="C7491" t="s">
        <v>31511</v>
      </c>
      <c r="D7491" t="s">
        <v>105</v>
      </c>
      <c r="E7491">
        <v>527079</v>
      </c>
      <c r="F7491">
        <v>33980</v>
      </c>
      <c r="G7491">
        <v>0</v>
      </c>
      <c r="H7491" t="s">
        <v>31512</v>
      </c>
      <c r="I7491">
        <v>24</v>
      </c>
      <c r="J7491" t="s">
        <v>31513</v>
      </c>
      <c r="K7491">
        <v>2209</v>
      </c>
      <c r="L7491" t="s">
        <v>108</v>
      </c>
      <c r="M7491" t="s">
        <v>31514</v>
      </c>
    </row>
    <row r="7492" spans="1:13" x14ac:dyDescent="0.35">
      <c r="A7492" t="s">
        <v>31515</v>
      </c>
      <c r="B7492" t="s">
        <v>14</v>
      </c>
      <c r="C7492" t="s">
        <v>31516</v>
      </c>
      <c r="D7492" t="s">
        <v>105</v>
      </c>
      <c r="E7492">
        <v>64167</v>
      </c>
      <c r="F7492">
        <v>4005</v>
      </c>
      <c r="G7492">
        <v>0</v>
      </c>
      <c r="H7492" t="s">
        <v>31517</v>
      </c>
      <c r="I7492">
        <v>24</v>
      </c>
      <c r="J7492" t="s">
        <v>31518</v>
      </c>
      <c r="K7492">
        <v>137</v>
      </c>
      <c r="L7492" t="s">
        <v>108</v>
      </c>
      <c r="M7492" t="s">
        <v>31519</v>
      </c>
    </row>
    <row r="7493" spans="1:13" x14ac:dyDescent="0.35">
      <c r="A7493" t="s">
        <v>31520</v>
      </c>
      <c r="B7493" t="s">
        <v>14</v>
      </c>
      <c r="C7493" t="s">
        <v>31521</v>
      </c>
      <c r="D7493" t="s">
        <v>105</v>
      </c>
      <c r="E7493">
        <v>53823</v>
      </c>
      <c r="F7493">
        <v>4785</v>
      </c>
      <c r="G7493">
        <v>0</v>
      </c>
      <c r="H7493" t="s">
        <v>31522</v>
      </c>
      <c r="I7493">
        <v>24</v>
      </c>
      <c r="J7493" t="s">
        <v>31523</v>
      </c>
      <c r="K7493">
        <v>150</v>
      </c>
      <c r="L7493" t="s">
        <v>108</v>
      </c>
      <c r="M7493" t="s">
        <v>31524</v>
      </c>
    </row>
    <row r="7494" spans="1:13" x14ac:dyDescent="0.35">
      <c r="A7494" t="s">
        <v>31525</v>
      </c>
      <c r="B7494" t="s">
        <v>14</v>
      </c>
      <c r="C7494" t="s">
        <v>31526</v>
      </c>
      <c r="D7494" t="s">
        <v>105</v>
      </c>
      <c r="E7494">
        <v>353931</v>
      </c>
      <c r="F7494">
        <v>19300</v>
      </c>
      <c r="G7494">
        <v>0</v>
      </c>
      <c r="H7494" t="s">
        <v>31527</v>
      </c>
      <c r="I7494">
        <v>24</v>
      </c>
      <c r="J7494" t="s">
        <v>31528</v>
      </c>
      <c r="K7494">
        <v>326</v>
      </c>
      <c r="L7494" t="s">
        <v>108</v>
      </c>
      <c r="M7494" t="s">
        <v>31529</v>
      </c>
    </row>
    <row r="7495" spans="1:13" x14ac:dyDescent="0.35">
      <c r="A7495" t="s">
        <v>31530</v>
      </c>
      <c r="B7495" t="s">
        <v>14</v>
      </c>
      <c r="C7495" t="s">
        <v>31531</v>
      </c>
      <c r="D7495" t="s">
        <v>105</v>
      </c>
      <c r="E7495">
        <v>404369</v>
      </c>
      <c r="F7495">
        <v>10675</v>
      </c>
      <c r="G7495">
        <v>0</v>
      </c>
      <c r="H7495" t="s">
        <v>31532</v>
      </c>
      <c r="I7495">
        <v>24</v>
      </c>
      <c r="J7495" t="s">
        <v>31533</v>
      </c>
      <c r="K7495">
        <v>192</v>
      </c>
      <c r="L7495" t="s">
        <v>108</v>
      </c>
      <c r="M7495" t="s">
        <v>31534</v>
      </c>
    </row>
    <row r="7496" spans="1:13" x14ac:dyDescent="0.35">
      <c r="A7496" t="s">
        <v>31535</v>
      </c>
      <c r="B7496" t="s">
        <v>14</v>
      </c>
      <c r="C7496" t="s">
        <v>31536</v>
      </c>
      <c r="D7496" t="s">
        <v>105</v>
      </c>
      <c r="E7496">
        <v>36383</v>
      </c>
      <c r="F7496">
        <v>1179</v>
      </c>
      <c r="G7496">
        <v>0</v>
      </c>
      <c r="H7496" t="s">
        <v>31537</v>
      </c>
      <c r="I7496">
        <v>24</v>
      </c>
      <c r="J7496" t="s">
        <v>31538</v>
      </c>
      <c r="K7496">
        <v>40</v>
      </c>
      <c r="L7496" t="s">
        <v>108</v>
      </c>
      <c r="M7496" t="s">
        <v>31539</v>
      </c>
    </row>
    <row r="7497" spans="1:13" x14ac:dyDescent="0.35">
      <c r="A7497" t="s">
        <v>31540</v>
      </c>
      <c r="B7497" t="s">
        <v>14</v>
      </c>
      <c r="C7497" t="s">
        <v>31541</v>
      </c>
      <c r="D7497" t="s">
        <v>105</v>
      </c>
      <c r="E7497">
        <v>14228</v>
      </c>
      <c r="F7497">
        <v>927</v>
      </c>
      <c r="G7497">
        <v>0</v>
      </c>
      <c r="H7497" t="s">
        <v>31542</v>
      </c>
      <c r="I7497">
        <v>24</v>
      </c>
      <c r="J7497" t="s">
        <v>31543</v>
      </c>
      <c r="K7497">
        <v>78</v>
      </c>
      <c r="L7497" t="s">
        <v>108</v>
      </c>
      <c r="M7497" t="s">
        <v>31544</v>
      </c>
    </row>
    <row r="7498" spans="1:13" x14ac:dyDescent="0.35">
      <c r="A7498" t="s">
        <v>31545</v>
      </c>
      <c r="B7498" t="s">
        <v>14</v>
      </c>
      <c r="C7498" t="s">
        <v>31546</v>
      </c>
      <c r="D7498" t="s">
        <v>105</v>
      </c>
      <c r="E7498">
        <v>67055</v>
      </c>
      <c r="F7498">
        <v>4682</v>
      </c>
      <c r="G7498">
        <v>0</v>
      </c>
      <c r="H7498" t="s">
        <v>31547</v>
      </c>
      <c r="I7498">
        <v>24</v>
      </c>
      <c r="J7498" t="s">
        <v>31548</v>
      </c>
      <c r="K7498">
        <v>78</v>
      </c>
      <c r="L7498" t="s">
        <v>108</v>
      </c>
      <c r="M7498" t="s">
        <v>31549</v>
      </c>
    </row>
    <row r="7499" spans="1:13" x14ac:dyDescent="0.35">
      <c r="A7499" t="s">
        <v>31550</v>
      </c>
      <c r="B7499" t="s">
        <v>14</v>
      </c>
      <c r="C7499" t="s">
        <v>31551</v>
      </c>
      <c r="D7499" t="s">
        <v>105</v>
      </c>
      <c r="E7499">
        <v>27481</v>
      </c>
      <c r="F7499">
        <v>783</v>
      </c>
      <c r="G7499">
        <v>0</v>
      </c>
      <c r="H7499" t="s">
        <v>31552</v>
      </c>
      <c r="I7499">
        <v>24</v>
      </c>
      <c r="J7499" t="s">
        <v>31553</v>
      </c>
      <c r="K7499">
        <v>309</v>
      </c>
      <c r="L7499" t="s">
        <v>108</v>
      </c>
      <c r="M7499" t="s">
        <v>31554</v>
      </c>
    </row>
    <row r="7500" spans="1:13" x14ac:dyDescent="0.35">
      <c r="A7500" t="s">
        <v>31555</v>
      </c>
      <c r="B7500" t="s">
        <v>14</v>
      </c>
      <c r="C7500" t="s">
        <v>31556</v>
      </c>
      <c r="D7500" t="s">
        <v>105</v>
      </c>
      <c r="E7500">
        <v>132780</v>
      </c>
      <c r="F7500">
        <v>7656</v>
      </c>
      <c r="G7500">
        <v>0</v>
      </c>
      <c r="H7500" t="s">
        <v>31557</v>
      </c>
      <c r="I7500">
        <v>24</v>
      </c>
      <c r="J7500" t="s">
        <v>31558</v>
      </c>
      <c r="K7500">
        <v>147</v>
      </c>
      <c r="L7500" t="s">
        <v>108</v>
      </c>
      <c r="M7500" t="s">
        <v>31559</v>
      </c>
    </row>
    <row r="7501" spans="1:13" x14ac:dyDescent="0.35">
      <c r="A7501" t="s">
        <v>31560</v>
      </c>
      <c r="B7501" t="s">
        <v>14</v>
      </c>
      <c r="C7501" t="s">
        <v>31561</v>
      </c>
      <c r="D7501" t="s">
        <v>105</v>
      </c>
      <c r="E7501">
        <v>247576</v>
      </c>
      <c r="F7501">
        <v>9200</v>
      </c>
      <c r="G7501">
        <v>0</v>
      </c>
      <c r="H7501" t="s">
        <v>31562</v>
      </c>
      <c r="I7501">
        <v>24</v>
      </c>
      <c r="J7501" t="s">
        <v>31563</v>
      </c>
      <c r="K7501">
        <v>326</v>
      </c>
      <c r="L7501" t="s">
        <v>108</v>
      </c>
      <c r="M7501" t="s">
        <v>31564</v>
      </c>
    </row>
    <row r="7502" spans="1:13" x14ac:dyDescent="0.35">
      <c r="A7502" t="s">
        <v>31565</v>
      </c>
      <c r="B7502" t="s">
        <v>14</v>
      </c>
      <c r="C7502" t="s">
        <v>31566</v>
      </c>
      <c r="D7502" t="s">
        <v>105</v>
      </c>
      <c r="E7502">
        <v>11546</v>
      </c>
      <c r="F7502">
        <v>660</v>
      </c>
      <c r="G7502">
        <v>0</v>
      </c>
      <c r="H7502" t="s">
        <v>31567</v>
      </c>
      <c r="I7502">
        <v>24</v>
      </c>
      <c r="J7502" t="s">
        <v>31568</v>
      </c>
      <c r="K7502">
        <v>60</v>
      </c>
      <c r="L7502" t="s">
        <v>108</v>
      </c>
      <c r="M7502" t="s">
        <v>31569</v>
      </c>
    </row>
    <row r="7503" spans="1:13" x14ac:dyDescent="0.35">
      <c r="A7503" t="s">
        <v>31570</v>
      </c>
      <c r="B7503" t="s">
        <v>14</v>
      </c>
      <c r="C7503" t="s">
        <v>31571</v>
      </c>
      <c r="D7503" t="s">
        <v>105</v>
      </c>
      <c r="E7503">
        <v>27554</v>
      </c>
      <c r="F7503">
        <v>691</v>
      </c>
      <c r="G7503">
        <v>0</v>
      </c>
      <c r="H7503" t="s">
        <v>31572</v>
      </c>
      <c r="I7503">
        <v>24</v>
      </c>
      <c r="J7503" t="s">
        <v>31573</v>
      </c>
      <c r="K7503">
        <v>45</v>
      </c>
      <c r="L7503" t="s">
        <v>108</v>
      </c>
      <c r="M7503" t="s">
        <v>31574</v>
      </c>
    </row>
    <row r="7504" spans="1:13" x14ac:dyDescent="0.35">
      <c r="A7504" t="s">
        <v>31575</v>
      </c>
      <c r="B7504" t="s">
        <v>14</v>
      </c>
      <c r="C7504" t="s">
        <v>31576</v>
      </c>
      <c r="D7504" t="s">
        <v>105</v>
      </c>
      <c r="E7504">
        <v>41565</v>
      </c>
      <c r="F7504">
        <v>2157</v>
      </c>
      <c r="G7504">
        <v>0</v>
      </c>
      <c r="H7504" t="s">
        <v>31577</v>
      </c>
      <c r="I7504">
        <v>24</v>
      </c>
      <c r="J7504" t="s">
        <v>31578</v>
      </c>
      <c r="K7504">
        <v>117</v>
      </c>
      <c r="L7504" t="s">
        <v>108</v>
      </c>
      <c r="M7504" t="s">
        <v>31579</v>
      </c>
    </row>
    <row r="7505" spans="1:13" x14ac:dyDescent="0.35">
      <c r="A7505" t="s">
        <v>31580</v>
      </c>
      <c r="B7505" t="s">
        <v>14</v>
      </c>
      <c r="C7505" t="s">
        <v>31581</v>
      </c>
      <c r="D7505" t="s">
        <v>105</v>
      </c>
      <c r="E7505">
        <v>40589</v>
      </c>
      <c r="F7505">
        <v>1339</v>
      </c>
      <c r="G7505">
        <v>0</v>
      </c>
      <c r="H7505" t="s">
        <v>31582</v>
      </c>
      <c r="I7505">
        <v>24</v>
      </c>
      <c r="J7505" t="s">
        <v>31583</v>
      </c>
      <c r="K7505">
        <v>61</v>
      </c>
      <c r="L7505" t="s">
        <v>108</v>
      </c>
      <c r="M7505" t="s">
        <v>31584</v>
      </c>
    </row>
    <row r="7506" spans="1:13" x14ac:dyDescent="0.35">
      <c r="A7506" t="s">
        <v>31585</v>
      </c>
      <c r="B7506" t="s">
        <v>14</v>
      </c>
      <c r="C7506" t="s">
        <v>31586</v>
      </c>
      <c r="D7506" t="s">
        <v>105</v>
      </c>
      <c r="E7506">
        <v>56652</v>
      </c>
      <c r="F7506">
        <v>4209</v>
      </c>
      <c r="G7506">
        <v>0</v>
      </c>
      <c r="H7506" t="s">
        <v>31587</v>
      </c>
      <c r="I7506">
        <v>24</v>
      </c>
      <c r="J7506" t="s">
        <v>31588</v>
      </c>
      <c r="K7506">
        <v>235</v>
      </c>
      <c r="L7506" t="s">
        <v>108</v>
      </c>
      <c r="M7506" t="s">
        <v>31589</v>
      </c>
    </row>
    <row r="7507" spans="1:13" x14ac:dyDescent="0.35">
      <c r="A7507" t="s">
        <v>31590</v>
      </c>
      <c r="B7507" t="s">
        <v>14</v>
      </c>
      <c r="C7507" t="s">
        <v>31591</v>
      </c>
      <c r="D7507" t="s">
        <v>105</v>
      </c>
      <c r="E7507">
        <v>22802</v>
      </c>
      <c r="F7507">
        <v>1184</v>
      </c>
      <c r="G7507">
        <v>0</v>
      </c>
      <c r="H7507" t="s">
        <v>31592</v>
      </c>
      <c r="I7507">
        <v>24</v>
      </c>
      <c r="J7507" t="s">
        <v>31425</v>
      </c>
      <c r="K7507">
        <v>197</v>
      </c>
      <c r="L7507" t="s">
        <v>108</v>
      </c>
      <c r="M7507" t="s">
        <v>31593</v>
      </c>
    </row>
    <row r="7508" spans="1:13" x14ac:dyDescent="0.35">
      <c r="A7508" t="s">
        <v>31594</v>
      </c>
      <c r="B7508" t="s">
        <v>14</v>
      </c>
      <c r="C7508" t="s">
        <v>31595</v>
      </c>
      <c r="D7508" t="s">
        <v>105</v>
      </c>
      <c r="E7508">
        <v>28117</v>
      </c>
      <c r="F7508">
        <v>724</v>
      </c>
      <c r="G7508">
        <v>0</v>
      </c>
      <c r="H7508" t="s">
        <v>31596</v>
      </c>
      <c r="I7508">
        <v>24</v>
      </c>
      <c r="J7508" t="s">
        <v>31597</v>
      </c>
      <c r="K7508">
        <v>101</v>
      </c>
      <c r="L7508" t="s">
        <v>108</v>
      </c>
      <c r="M7508" t="s">
        <v>31598</v>
      </c>
    </row>
    <row r="7509" spans="1:13" x14ac:dyDescent="0.35">
      <c r="A7509" t="s">
        <v>31599</v>
      </c>
      <c r="B7509" t="s">
        <v>14</v>
      </c>
      <c r="C7509" t="s">
        <v>31600</v>
      </c>
      <c r="D7509" t="s">
        <v>105</v>
      </c>
      <c r="E7509">
        <v>36941</v>
      </c>
      <c r="F7509">
        <v>1031</v>
      </c>
      <c r="G7509">
        <v>0</v>
      </c>
      <c r="H7509" t="s">
        <v>31601</v>
      </c>
      <c r="I7509">
        <v>24</v>
      </c>
      <c r="J7509" t="s">
        <v>31602</v>
      </c>
      <c r="K7509">
        <v>128</v>
      </c>
      <c r="L7509" t="s">
        <v>108</v>
      </c>
      <c r="M7509" t="s">
        <v>31603</v>
      </c>
    </row>
    <row r="7510" spans="1:13" x14ac:dyDescent="0.35">
      <c r="A7510" t="s">
        <v>31604</v>
      </c>
      <c r="B7510" t="s">
        <v>14</v>
      </c>
      <c r="C7510" t="s">
        <v>31605</v>
      </c>
      <c r="D7510" t="s">
        <v>105</v>
      </c>
      <c r="E7510">
        <v>71100</v>
      </c>
      <c r="F7510">
        <v>4707</v>
      </c>
      <c r="G7510">
        <v>0</v>
      </c>
      <c r="H7510" t="s">
        <v>31606</v>
      </c>
      <c r="I7510">
        <v>24</v>
      </c>
      <c r="J7510" t="s">
        <v>31607</v>
      </c>
      <c r="K7510">
        <v>319</v>
      </c>
      <c r="L7510" t="s">
        <v>108</v>
      </c>
      <c r="M7510" t="s">
        <v>31608</v>
      </c>
    </row>
    <row r="7511" spans="1:13" x14ac:dyDescent="0.35">
      <c r="A7511" t="s">
        <v>31609</v>
      </c>
      <c r="B7511" t="s">
        <v>14</v>
      </c>
      <c r="C7511" t="s">
        <v>31610</v>
      </c>
      <c r="D7511" t="s">
        <v>105</v>
      </c>
      <c r="E7511">
        <v>367927</v>
      </c>
      <c r="F7511">
        <v>18785</v>
      </c>
      <c r="G7511">
        <v>0</v>
      </c>
      <c r="H7511" t="s">
        <v>31611</v>
      </c>
      <c r="I7511">
        <v>24</v>
      </c>
      <c r="J7511" t="s">
        <v>31612</v>
      </c>
      <c r="K7511">
        <v>1520</v>
      </c>
      <c r="L7511" t="s">
        <v>108</v>
      </c>
      <c r="M7511" t="s">
        <v>31613</v>
      </c>
    </row>
    <row r="7512" spans="1:13" x14ac:dyDescent="0.35">
      <c r="A7512" t="s">
        <v>31614</v>
      </c>
      <c r="B7512" t="s">
        <v>14</v>
      </c>
      <c r="C7512" t="s">
        <v>31615</v>
      </c>
      <c r="D7512" t="s">
        <v>105</v>
      </c>
      <c r="E7512">
        <v>154424</v>
      </c>
      <c r="F7512">
        <v>7685</v>
      </c>
      <c r="G7512">
        <v>0</v>
      </c>
      <c r="H7512" t="s">
        <v>31616</v>
      </c>
      <c r="I7512">
        <v>24</v>
      </c>
      <c r="J7512" t="s">
        <v>31617</v>
      </c>
      <c r="K7512">
        <v>450</v>
      </c>
      <c r="L7512" t="s">
        <v>108</v>
      </c>
      <c r="M7512" t="s">
        <v>31618</v>
      </c>
    </row>
    <row r="7513" spans="1:13" x14ac:dyDescent="0.35">
      <c r="A7513" t="s">
        <v>31619</v>
      </c>
      <c r="B7513" t="s">
        <v>14</v>
      </c>
      <c r="C7513" t="s">
        <v>31620</v>
      </c>
      <c r="D7513" t="s">
        <v>105</v>
      </c>
      <c r="E7513">
        <v>678280</v>
      </c>
      <c r="F7513">
        <v>34660</v>
      </c>
      <c r="G7513">
        <v>0</v>
      </c>
      <c r="H7513" t="s">
        <v>31621</v>
      </c>
      <c r="I7513">
        <v>24</v>
      </c>
      <c r="J7513" t="s">
        <v>31622</v>
      </c>
      <c r="K7513">
        <v>1571</v>
      </c>
      <c r="L7513" t="s">
        <v>108</v>
      </c>
      <c r="M7513" t="s">
        <v>31623</v>
      </c>
    </row>
    <row r="7514" spans="1:13" x14ac:dyDescent="0.35">
      <c r="A7514" t="s">
        <v>31624</v>
      </c>
      <c r="B7514" t="s">
        <v>14</v>
      </c>
      <c r="C7514" t="s">
        <v>31625</v>
      </c>
      <c r="D7514" t="s">
        <v>105</v>
      </c>
      <c r="E7514">
        <v>152927</v>
      </c>
      <c r="F7514">
        <v>7617</v>
      </c>
      <c r="G7514">
        <v>0</v>
      </c>
      <c r="H7514" t="s">
        <v>31626</v>
      </c>
      <c r="I7514">
        <v>24</v>
      </c>
      <c r="J7514" t="s">
        <v>31627</v>
      </c>
      <c r="K7514">
        <v>354</v>
      </c>
      <c r="L7514" t="s">
        <v>108</v>
      </c>
      <c r="M7514" t="s">
        <v>31628</v>
      </c>
    </row>
    <row r="7515" spans="1:13" x14ac:dyDescent="0.35">
      <c r="A7515" t="s">
        <v>31629</v>
      </c>
      <c r="B7515" t="s">
        <v>14</v>
      </c>
      <c r="C7515" t="s">
        <v>31630</v>
      </c>
      <c r="D7515" t="s">
        <v>105</v>
      </c>
      <c r="E7515">
        <v>32497</v>
      </c>
      <c r="F7515">
        <v>713</v>
      </c>
      <c r="G7515">
        <v>0</v>
      </c>
      <c r="H7515" t="s">
        <v>31631</v>
      </c>
      <c r="I7515">
        <v>24</v>
      </c>
      <c r="J7515" t="s">
        <v>31632</v>
      </c>
      <c r="K7515">
        <v>23</v>
      </c>
      <c r="L7515" t="s">
        <v>108</v>
      </c>
      <c r="M7515" t="s">
        <v>31633</v>
      </c>
    </row>
    <row r="7516" spans="1:13" x14ac:dyDescent="0.35">
      <c r="A7516" t="s">
        <v>31634</v>
      </c>
      <c r="B7516" t="s">
        <v>14</v>
      </c>
      <c r="C7516" t="s">
        <v>31635</v>
      </c>
      <c r="D7516" t="s">
        <v>105</v>
      </c>
      <c r="E7516">
        <v>111772</v>
      </c>
      <c r="F7516">
        <v>3228</v>
      </c>
      <c r="G7516">
        <v>0</v>
      </c>
      <c r="H7516" t="s">
        <v>31636</v>
      </c>
      <c r="I7516">
        <v>24</v>
      </c>
      <c r="J7516" t="s">
        <v>31637</v>
      </c>
      <c r="K7516">
        <v>77</v>
      </c>
      <c r="L7516" t="s">
        <v>108</v>
      </c>
      <c r="M7516" t="s">
        <v>31638</v>
      </c>
    </row>
    <row r="7517" spans="1:13" x14ac:dyDescent="0.35">
      <c r="A7517" t="s">
        <v>31639</v>
      </c>
      <c r="B7517" t="s">
        <v>14</v>
      </c>
      <c r="C7517" t="s">
        <v>31640</v>
      </c>
      <c r="D7517" t="s">
        <v>105</v>
      </c>
      <c r="E7517">
        <v>41442</v>
      </c>
      <c r="F7517">
        <v>712</v>
      </c>
      <c r="G7517">
        <v>0</v>
      </c>
      <c r="H7517" t="s">
        <v>31641</v>
      </c>
      <c r="I7517">
        <v>24</v>
      </c>
      <c r="J7517" t="s">
        <v>31642</v>
      </c>
      <c r="K7517">
        <v>50</v>
      </c>
      <c r="L7517" t="s">
        <v>108</v>
      </c>
      <c r="M7517" t="s">
        <v>31643</v>
      </c>
    </row>
    <row r="7518" spans="1:13" x14ac:dyDescent="0.35">
      <c r="A7518" t="s">
        <v>31644</v>
      </c>
      <c r="B7518" t="s">
        <v>14</v>
      </c>
      <c r="C7518" t="s">
        <v>31645</v>
      </c>
      <c r="D7518" t="s">
        <v>105</v>
      </c>
      <c r="E7518">
        <v>23121</v>
      </c>
      <c r="F7518">
        <v>926</v>
      </c>
      <c r="G7518">
        <v>0</v>
      </c>
      <c r="H7518" t="s">
        <v>31646</v>
      </c>
      <c r="I7518">
        <v>24</v>
      </c>
      <c r="J7518" t="s">
        <v>31647</v>
      </c>
      <c r="K7518">
        <v>63</v>
      </c>
      <c r="L7518" t="s">
        <v>108</v>
      </c>
      <c r="M7518" t="s">
        <v>31648</v>
      </c>
    </row>
    <row r="7519" spans="1:13" x14ac:dyDescent="0.35">
      <c r="A7519" t="s">
        <v>31649</v>
      </c>
      <c r="B7519" t="s">
        <v>14</v>
      </c>
      <c r="C7519" t="s">
        <v>31650</v>
      </c>
      <c r="D7519" t="s">
        <v>105</v>
      </c>
      <c r="E7519">
        <v>35875</v>
      </c>
      <c r="F7519">
        <v>1067</v>
      </c>
      <c r="G7519">
        <v>0</v>
      </c>
      <c r="H7519" t="s">
        <v>31651</v>
      </c>
      <c r="I7519">
        <v>24</v>
      </c>
      <c r="J7519" t="s">
        <v>31652</v>
      </c>
      <c r="K7519">
        <v>54</v>
      </c>
      <c r="L7519" t="s">
        <v>108</v>
      </c>
      <c r="M7519" t="s">
        <v>31653</v>
      </c>
    </row>
    <row r="7520" spans="1:13" x14ac:dyDescent="0.35">
      <c r="A7520" t="s">
        <v>31654</v>
      </c>
      <c r="B7520" t="s">
        <v>14</v>
      </c>
      <c r="C7520" t="s">
        <v>31655</v>
      </c>
      <c r="D7520" t="s">
        <v>105</v>
      </c>
      <c r="E7520">
        <v>54156</v>
      </c>
      <c r="F7520">
        <v>4091</v>
      </c>
      <c r="G7520">
        <v>0</v>
      </c>
      <c r="H7520" t="s">
        <v>31656</v>
      </c>
      <c r="I7520">
        <v>24</v>
      </c>
      <c r="J7520" t="s">
        <v>31657</v>
      </c>
      <c r="K7520">
        <v>164</v>
      </c>
      <c r="L7520" t="s">
        <v>108</v>
      </c>
      <c r="M7520" t="s">
        <v>31658</v>
      </c>
    </row>
    <row r="7521" spans="1:13" x14ac:dyDescent="0.35">
      <c r="A7521" t="s">
        <v>31659</v>
      </c>
      <c r="B7521" t="s">
        <v>14</v>
      </c>
      <c r="C7521" t="s">
        <v>31660</v>
      </c>
      <c r="D7521" t="s">
        <v>105</v>
      </c>
      <c r="E7521">
        <v>2490</v>
      </c>
      <c r="F7521">
        <v>149</v>
      </c>
      <c r="G7521">
        <v>0</v>
      </c>
      <c r="H7521" t="s">
        <v>31661</v>
      </c>
      <c r="I7521">
        <v>24</v>
      </c>
      <c r="J7521" t="s">
        <v>31662</v>
      </c>
      <c r="K7521">
        <v>13</v>
      </c>
      <c r="L7521" t="s">
        <v>108</v>
      </c>
      <c r="M7521" t="s">
        <v>31663</v>
      </c>
    </row>
    <row r="7522" spans="1:13" x14ac:dyDescent="0.35">
      <c r="A7522" t="s">
        <v>31664</v>
      </c>
      <c r="B7522" t="s">
        <v>14</v>
      </c>
      <c r="C7522" t="s">
        <v>31665</v>
      </c>
      <c r="D7522" t="s">
        <v>105</v>
      </c>
      <c r="E7522">
        <v>176794</v>
      </c>
      <c r="F7522">
        <v>3363</v>
      </c>
      <c r="G7522">
        <v>0</v>
      </c>
      <c r="H7522" t="s">
        <v>31666</v>
      </c>
      <c r="I7522">
        <v>24</v>
      </c>
      <c r="J7522" t="s">
        <v>31667</v>
      </c>
      <c r="K7522">
        <v>97</v>
      </c>
      <c r="L7522" t="s">
        <v>108</v>
      </c>
      <c r="M7522" t="s">
        <v>31668</v>
      </c>
    </row>
    <row r="7523" spans="1:13" x14ac:dyDescent="0.35">
      <c r="A7523" t="s">
        <v>31669</v>
      </c>
      <c r="B7523" t="s">
        <v>14</v>
      </c>
      <c r="C7523" t="s">
        <v>31670</v>
      </c>
      <c r="D7523" t="s">
        <v>105</v>
      </c>
      <c r="E7523">
        <v>99823</v>
      </c>
      <c r="F7523">
        <v>2241</v>
      </c>
      <c r="G7523">
        <v>0</v>
      </c>
      <c r="H7523" t="s">
        <v>31671</v>
      </c>
      <c r="I7523">
        <v>24</v>
      </c>
      <c r="J7523" t="s">
        <v>31672</v>
      </c>
      <c r="K7523">
        <v>90</v>
      </c>
      <c r="L7523" t="s">
        <v>108</v>
      </c>
      <c r="M7523" t="s">
        <v>31673</v>
      </c>
    </row>
    <row r="7524" spans="1:13" x14ac:dyDescent="0.35">
      <c r="A7524" t="s">
        <v>31674</v>
      </c>
      <c r="B7524" t="s">
        <v>14</v>
      </c>
      <c r="C7524" t="s">
        <v>31675</v>
      </c>
      <c r="D7524" t="s">
        <v>105</v>
      </c>
      <c r="E7524">
        <v>94473</v>
      </c>
      <c r="F7524">
        <v>8468</v>
      </c>
      <c r="G7524">
        <v>0</v>
      </c>
      <c r="H7524" t="s">
        <v>31676</v>
      </c>
      <c r="I7524">
        <v>24</v>
      </c>
      <c r="J7524" t="s">
        <v>31677</v>
      </c>
      <c r="K7524">
        <v>425</v>
      </c>
      <c r="L7524" t="s">
        <v>108</v>
      </c>
      <c r="M7524" t="s">
        <v>31678</v>
      </c>
    </row>
    <row r="7525" spans="1:13" x14ac:dyDescent="0.35">
      <c r="A7525" t="s">
        <v>31679</v>
      </c>
      <c r="B7525" t="s">
        <v>14</v>
      </c>
      <c r="C7525" t="s">
        <v>31680</v>
      </c>
      <c r="D7525" t="s">
        <v>105</v>
      </c>
      <c r="E7525">
        <v>78672</v>
      </c>
      <c r="F7525">
        <v>4762</v>
      </c>
      <c r="G7525">
        <v>0</v>
      </c>
      <c r="H7525" t="s">
        <v>31681</v>
      </c>
      <c r="I7525">
        <v>24</v>
      </c>
      <c r="J7525" t="s">
        <v>31682</v>
      </c>
      <c r="K7525">
        <v>191</v>
      </c>
      <c r="L7525" t="s">
        <v>108</v>
      </c>
      <c r="M7525" t="s">
        <v>31683</v>
      </c>
    </row>
    <row r="7526" spans="1:13" x14ac:dyDescent="0.35">
      <c r="A7526" t="s">
        <v>31684</v>
      </c>
      <c r="B7526" t="s">
        <v>14</v>
      </c>
      <c r="C7526" t="s">
        <v>31685</v>
      </c>
      <c r="D7526" t="s">
        <v>105</v>
      </c>
      <c r="E7526">
        <v>239808</v>
      </c>
      <c r="F7526">
        <v>11700</v>
      </c>
      <c r="G7526">
        <v>0</v>
      </c>
      <c r="H7526" t="s">
        <v>31686</v>
      </c>
      <c r="I7526">
        <v>24</v>
      </c>
      <c r="J7526" t="s">
        <v>31687</v>
      </c>
      <c r="K7526">
        <v>110</v>
      </c>
      <c r="L7526" t="s">
        <v>108</v>
      </c>
      <c r="M7526" t="s">
        <v>31688</v>
      </c>
    </row>
    <row r="7527" spans="1:13" x14ac:dyDescent="0.35">
      <c r="A7527" t="s">
        <v>31689</v>
      </c>
      <c r="B7527" t="s">
        <v>14</v>
      </c>
      <c r="C7527" t="s">
        <v>31690</v>
      </c>
      <c r="D7527" t="s">
        <v>105</v>
      </c>
      <c r="E7527">
        <v>141353</v>
      </c>
      <c r="F7527">
        <v>8668</v>
      </c>
      <c r="G7527">
        <v>0</v>
      </c>
      <c r="H7527" t="s">
        <v>31691</v>
      </c>
      <c r="I7527">
        <v>24</v>
      </c>
      <c r="J7527" t="s">
        <v>31692</v>
      </c>
      <c r="K7527">
        <v>264</v>
      </c>
      <c r="L7527" t="s">
        <v>108</v>
      </c>
      <c r="M7527" t="s">
        <v>31693</v>
      </c>
    </row>
    <row r="7528" spans="1:13" x14ac:dyDescent="0.35">
      <c r="A7528" t="s">
        <v>31694</v>
      </c>
      <c r="B7528" t="s">
        <v>14</v>
      </c>
      <c r="C7528" t="s">
        <v>31695</v>
      </c>
      <c r="D7528" t="s">
        <v>105</v>
      </c>
      <c r="E7528">
        <v>63311</v>
      </c>
      <c r="F7528">
        <v>5769</v>
      </c>
      <c r="G7528">
        <v>0</v>
      </c>
      <c r="H7528" t="s">
        <v>31696</v>
      </c>
      <c r="I7528">
        <v>24</v>
      </c>
      <c r="J7528" t="s">
        <v>31697</v>
      </c>
      <c r="K7528">
        <v>197</v>
      </c>
      <c r="L7528" t="s">
        <v>108</v>
      </c>
      <c r="M7528" t="s">
        <v>31698</v>
      </c>
    </row>
    <row r="7529" spans="1:13" x14ac:dyDescent="0.35">
      <c r="A7529" t="s">
        <v>31699</v>
      </c>
      <c r="B7529" t="s">
        <v>14</v>
      </c>
      <c r="C7529" t="s">
        <v>31700</v>
      </c>
      <c r="D7529" t="s">
        <v>105</v>
      </c>
      <c r="E7529">
        <v>49898</v>
      </c>
      <c r="F7529">
        <v>3064</v>
      </c>
      <c r="G7529">
        <v>0</v>
      </c>
      <c r="H7529" t="s">
        <v>31701</v>
      </c>
      <c r="I7529">
        <v>24</v>
      </c>
      <c r="J7529" t="s">
        <v>31702</v>
      </c>
      <c r="K7529">
        <v>118</v>
      </c>
      <c r="L7529" t="s">
        <v>108</v>
      </c>
      <c r="M7529" t="s">
        <v>31703</v>
      </c>
    </row>
    <row r="7530" spans="1:13" x14ac:dyDescent="0.35">
      <c r="A7530" t="s">
        <v>31704</v>
      </c>
      <c r="B7530" t="s">
        <v>14</v>
      </c>
      <c r="C7530" t="s">
        <v>31705</v>
      </c>
      <c r="D7530" t="s">
        <v>105</v>
      </c>
      <c r="E7530">
        <v>778996</v>
      </c>
      <c r="F7530">
        <v>12446</v>
      </c>
      <c r="G7530">
        <v>0</v>
      </c>
      <c r="H7530" t="s">
        <v>31706</v>
      </c>
      <c r="I7530">
        <v>24</v>
      </c>
      <c r="J7530" t="s">
        <v>31707</v>
      </c>
      <c r="K7530">
        <v>1091</v>
      </c>
      <c r="L7530" t="s">
        <v>108</v>
      </c>
      <c r="M7530" t="s">
        <v>31708</v>
      </c>
    </row>
    <row r="7531" spans="1:13" x14ac:dyDescent="0.35">
      <c r="A7531" t="s">
        <v>31709</v>
      </c>
      <c r="B7531" t="s">
        <v>14</v>
      </c>
      <c r="C7531" t="s">
        <v>31710</v>
      </c>
      <c r="D7531" t="s">
        <v>105</v>
      </c>
      <c r="E7531">
        <v>38100</v>
      </c>
      <c r="F7531">
        <v>1228</v>
      </c>
      <c r="G7531">
        <v>0</v>
      </c>
      <c r="H7531" t="s">
        <v>31711</v>
      </c>
      <c r="I7531">
        <v>24</v>
      </c>
      <c r="J7531" t="s">
        <v>31712</v>
      </c>
      <c r="K7531">
        <v>356</v>
      </c>
      <c r="L7531" t="s">
        <v>108</v>
      </c>
      <c r="M7531" t="s">
        <v>31713</v>
      </c>
    </row>
    <row r="7532" spans="1:13" x14ac:dyDescent="0.35">
      <c r="A7532" t="s">
        <v>31714</v>
      </c>
      <c r="B7532" t="s">
        <v>14</v>
      </c>
      <c r="C7532" t="s">
        <v>31715</v>
      </c>
      <c r="D7532" t="s">
        <v>105</v>
      </c>
      <c r="E7532">
        <v>79606</v>
      </c>
      <c r="F7532">
        <v>6848</v>
      </c>
      <c r="G7532">
        <v>0</v>
      </c>
      <c r="H7532" t="s">
        <v>31716</v>
      </c>
      <c r="I7532">
        <v>24</v>
      </c>
      <c r="J7532" t="s">
        <v>31717</v>
      </c>
      <c r="K7532">
        <v>199</v>
      </c>
      <c r="L7532" t="s">
        <v>108</v>
      </c>
      <c r="M7532" t="s">
        <v>31718</v>
      </c>
    </row>
    <row r="7533" spans="1:13" x14ac:dyDescent="0.35">
      <c r="A7533" t="s">
        <v>31719</v>
      </c>
      <c r="B7533" t="s">
        <v>14</v>
      </c>
      <c r="C7533" t="s">
        <v>31720</v>
      </c>
      <c r="D7533" t="s">
        <v>105</v>
      </c>
      <c r="E7533">
        <v>93232</v>
      </c>
      <c r="F7533">
        <v>7836</v>
      </c>
      <c r="G7533">
        <v>0</v>
      </c>
      <c r="H7533" t="s">
        <v>31721</v>
      </c>
      <c r="I7533">
        <v>24</v>
      </c>
      <c r="J7533" t="s">
        <v>31722</v>
      </c>
      <c r="K7533">
        <v>259</v>
      </c>
      <c r="L7533" t="s">
        <v>108</v>
      </c>
      <c r="M7533" t="s">
        <v>31723</v>
      </c>
    </row>
    <row r="7534" spans="1:13" x14ac:dyDescent="0.35">
      <c r="A7534" t="s">
        <v>31724</v>
      </c>
      <c r="B7534" t="s">
        <v>14</v>
      </c>
      <c r="C7534" t="s">
        <v>31725</v>
      </c>
      <c r="D7534" t="s">
        <v>105</v>
      </c>
      <c r="E7534">
        <v>102155</v>
      </c>
      <c r="F7534">
        <v>5576</v>
      </c>
      <c r="G7534">
        <v>0</v>
      </c>
      <c r="H7534" t="s">
        <v>31726</v>
      </c>
      <c r="I7534">
        <v>24</v>
      </c>
      <c r="J7534" t="s">
        <v>31727</v>
      </c>
      <c r="K7534">
        <v>258</v>
      </c>
      <c r="L7534" t="s">
        <v>108</v>
      </c>
      <c r="M7534" t="s">
        <v>31728</v>
      </c>
    </row>
    <row r="7535" spans="1:13" x14ac:dyDescent="0.35">
      <c r="A7535" t="s">
        <v>31729</v>
      </c>
      <c r="B7535" t="s">
        <v>14</v>
      </c>
      <c r="C7535" t="s">
        <v>31730</v>
      </c>
      <c r="D7535" t="s">
        <v>105</v>
      </c>
      <c r="E7535">
        <v>99780</v>
      </c>
      <c r="F7535">
        <v>8502</v>
      </c>
      <c r="G7535">
        <v>0</v>
      </c>
      <c r="H7535" t="s">
        <v>31731</v>
      </c>
      <c r="I7535">
        <v>24</v>
      </c>
      <c r="J7535" t="s">
        <v>31732</v>
      </c>
      <c r="K7535">
        <v>306</v>
      </c>
      <c r="L7535" t="s">
        <v>108</v>
      </c>
      <c r="M7535" t="s">
        <v>31733</v>
      </c>
    </row>
    <row r="7536" spans="1:13" x14ac:dyDescent="0.35">
      <c r="A7536" t="s">
        <v>31734</v>
      </c>
      <c r="B7536" t="s">
        <v>14</v>
      </c>
      <c r="C7536" t="s">
        <v>31735</v>
      </c>
      <c r="D7536" t="s">
        <v>105</v>
      </c>
      <c r="E7536">
        <v>586830</v>
      </c>
      <c r="F7536">
        <v>19711</v>
      </c>
      <c r="G7536">
        <v>0</v>
      </c>
      <c r="H7536" t="s">
        <v>31736</v>
      </c>
      <c r="I7536">
        <v>24</v>
      </c>
      <c r="J7536" t="s">
        <v>31737</v>
      </c>
      <c r="K7536">
        <v>468</v>
      </c>
      <c r="L7536" t="s">
        <v>108</v>
      </c>
      <c r="M7536" t="s">
        <v>31738</v>
      </c>
    </row>
    <row r="7537" spans="1:13" x14ac:dyDescent="0.35">
      <c r="A7537" t="s">
        <v>31739</v>
      </c>
      <c r="B7537" t="s">
        <v>14</v>
      </c>
      <c r="C7537" t="s">
        <v>31740</v>
      </c>
      <c r="D7537" t="s">
        <v>105</v>
      </c>
      <c r="E7537">
        <v>366155</v>
      </c>
      <c r="F7537">
        <v>15814</v>
      </c>
      <c r="G7537">
        <v>0</v>
      </c>
      <c r="H7537" t="s">
        <v>31741</v>
      </c>
      <c r="I7537">
        <v>24</v>
      </c>
      <c r="J7537" t="s">
        <v>31742</v>
      </c>
      <c r="K7537">
        <v>414</v>
      </c>
      <c r="L7537" t="s">
        <v>108</v>
      </c>
      <c r="M7537" t="s">
        <v>31743</v>
      </c>
    </row>
    <row r="7538" spans="1:13" x14ac:dyDescent="0.35">
      <c r="A7538" t="s">
        <v>31744</v>
      </c>
      <c r="B7538" t="s">
        <v>14</v>
      </c>
      <c r="C7538" t="s">
        <v>31745</v>
      </c>
      <c r="D7538" t="s">
        <v>105</v>
      </c>
      <c r="E7538">
        <v>54811</v>
      </c>
      <c r="F7538">
        <v>4643</v>
      </c>
      <c r="G7538">
        <v>0</v>
      </c>
      <c r="H7538" t="s">
        <v>31746</v>
      </c>
      <c r="I7538">
        <v>24</v>
      </c>
      <c r="J7538" t="s">
        <v>31747</v>
      </c>
      <c r="K7538">
        <v>138</v>
      </c>
      <c r="L7538" t="s">
        <v>108</v>
      </c>
      <c r="M7538" t="s">
        <v>31748</v>
      </c>
    </row>
    <row r="7539" spans="1:13" x14ac:dyDescent="0.35">
      <c r="A7539" t="s">
        <v>31749</v>
      </c>
      <c r="B7539" t="s">
        <v>14</v>
      </c>
      <c r="C7539" t="s">
        <v>31750</v>
      </c>
      <c r="D7539" t="s">
        <v>105</v>
      </c>
      <c r="E7539">
        <v>43869</v>
      </c>
      <c r="F7539">
        <v>2809</v>
      </c>
      <c r="G7539">
        <v>0</v>
      </c>
      <c r="H7539" t="s">
        <v>31751</v>
      </c>
      <c r="I7539">
        <v>24</v>
      </c>
      <c r="J7539" t="s">
        <v>31752</v>
      </c>
      <c r="K7539">
        <v>139</v>
      </c>
      <c r="L7539" t="s">
        <v>108</v>
      </c>
      <c r="M7539" t="s">
        <v>31753</v>
      </c>
    </row>
    <row r="7540" spans="1:13" x14ac:dyDescent="0.35">
      <c r="A7540" t="s">
        <v>31754</v>
      </c>
      <c r="B7540" t="s">
        <v>14</v>
      </c>
      <c r="C7540" t="s">
        <v>31755</v>
      </c>
      <c r="D7540" t="s">
        <v>105</v>
      </c>
      <c r="E7540">
        <v>1039660</v>
      </c>
      <c r="F7540">
        <v>5323</v>
      </c>
      <c r="G7540">
        <v>0</v>
      </c>
      <c r="H7540" t="s">
        <v>31756</v>
      </c>
      <c r="I7540">
        <v>24</v>
      </c>
      <c r="J7540" t="s">
        <v>31757</v>
      </c>
      <c r="K7540">
        <v>0</v>
      </c>
      <c r="L7540" t="s">
        <v>108</v>
      </c>
      <c r="M7540" t="s">
        <v>31758</v>
      </c>
    </row>
    <row r="7541" spans="1:13" x14ac:dyDescent="0.35">
      <c r="A7541" t="s">
        <v>31759</v>
      </c>
      <c r="B7541" t="s">
        <v>14</v>
      </c>
      <c r="C7541" t="s">
        <v>31760</v>
      </c>
      <c r="D7541" t="s">
        <v>105</v>
      </c>
      <c r="E7541">
        <v>56312</v>
      </c>
      <c r="F7541">
        <v>2476</v>
      </c>
      <c r="G7541">
        <v>0</v>
      </c>
      <c r="H7541" t="s">
        <v>31761</v>
      </c>
      <c r="I7541">
        <v>24</v>
      </c>
      <c r="J7541" t="s">
        <v>31762</v>
      </c>
      <c r="K7541">
        <v>34</v>
      </c>
      <c r="L7541" t="s">
        <v>108</v>
      </c>
      <c r="M7541" t="s">
        <v>31763</v>
      </c>
    </row>
    <row r="7542" spans="1:13" x14ac:dyDescent="0.35">
      <c r="A7542" t="s">
        <v>31764</v>
      </c>
      <c r="B7542" t="s">
        <v>14</v>
      </c>
      <c r="C7542" t="s">
        <v>31765</v>
      </c>
      <c r="D7542" t="s">
        <v>105</v>
      </c>
      <c r="E7542">
        <v>62810</v>
      </c>
      <c r="F7542">
        <v>4429</v>
      </c>
      <c r="G7542">
        <v>0</v>
      </c>
      <c r="H7542" t="s">
        <v>24215</v>
      </c>
      <c r="I7542">
        <v>24</v>
      </c>
      <c r="J7542" t="s">
        <v>31766</v>
      </c>
      <c r="K7542">
        <v>138</v>
      </c>
      <c r="L7542" t="s">
        <v>108</v>
      </c>
      <c r="M7542" t="s">
        <v>31767</v>
      </c>
    </row>
    <row r="7543" spans="1:13" x14ac:dyDescent="0.35">
      <c r="A7543" t="s">
        <v>31768</v>
      </c>
      <c r="B7543" t="s">
        <v>14</v>
      </c>
      <c r="C7543" t="s">
        <v>31769</v>
      </c>
      <c r="D7543" t="s">
        <v>105</v>
      </c>
      <c r="E7543">
        <v>120244</v>
      </c>
      <c r="F7543">
        <v>11655</v>
      </c>
      <c r="G7543">
        <v>0</v>
      </c>
      <c r="H7543" t="s">
        <v>31770</v>
      </c>
      <c r="I7543">
        <v>24</v>
      </c>
      <c r="J7543" t="s">
        <v>31771</v>
      </c>
      <c r="K7543">
        <v>246</v>
      </c>
      <c r="L7543" t="s">
        <v>108</v>
      </c>
      <c r="M7543" t="s">
        <v>31772</v>
      </c>
    </row>
    <row r="7544" spans="1:13" x14ac:dyDescent="0.35">
      <c r="A7544" t="s">
        <v>31773</v>
      </c>
      <c r="B7544" t="s">
        <v>14</v>
      </c>
      <c r="C7544" t="s">
        <v>31774</v>
      </c>
      <c r="D7544" t="s">
        <v>105</v>
      </c>
      <c r="E7544">
        <v>43434</v>
      </c>
      <c r="F7544">
        <v>2769</v>
      </c>
      <c r="G7544">
        <v>0</v>
      </c>
      <c r="H7544" t="s">
        <v>31775</v>
      </c>
      <c r="I7544">
        <v>24</v>
      </c>
      <c r="J7544" t="s">
        <v>31776</v>
      </c>
      <c r="K7544">
        <v>68</v>
      </c>
      <c r="L7544" t="s">
        <v>108</v>
      </c>
      <c r="M7544" t="s">
        <v>31777</v>
      </c>
    </row>
    <row r="7545" spans="1:13" x14ac:dyDescent="0.35">
      <c r="A7545" t="s">
        <v>31778</v>
      </c>
      <c r="B7545" t="s">
        <v>14</v>
      </c>
      <c r="C7545" t="s">
        <v>31779</v>
      </c>
      <c r="D7545" t="s">
        <v>105</v>
      </c>
      <c r="E7545">
        <v>140678</v>
      </c>
      <c r="F7545">
        <v>7007</v>
      </c>
      <c r="G7545">
        <v>0</v>
      </c>
      <c r="H7545" t="s">
        <v>31780</v>
      </c>
      <c r="I7545">
        <v>24</v>
      </c>
      <c r="J7545" t="s">
        <v>31781</v>
      </c>
      <c r="K7545">
        <v>190</v>
      </c>
      <c r="L7545" t="s">
        <v>108</v>
      </c>
      <c r="M7545" t="s">
        <v>31782</v>
      </c>
    </row>
    <row r="7546" spans="1:13" x14ac:dyDescent="0.35">
      <c r="A7546" t="s">
        <v>31783</v>
      </c>
      <c r="B7546" t="s">
        <v>14</v>
      </c>
      <c r="C7546" t="s">
        <v>31784</v>
      </c>
      <c r="D7546" t="s">
        <v>105</v>
      </c>
      <c r="E7546">
        <v>1562441</v>
      </c>
      <c r="F7546">
        <v>50397</v>
      </c>
      <c r="G7546">
        <v>0</v>
      </c>
      <c r="H7546" t="s">
        <v>31785</v>
      </c>
      <c r="I7546">
        <v>24</v>
      </c>
      <c r="J7546" t="s">
        <v>31722</v>
      </c>
      <c r="K7546">
        <v>3391</v>
      </c>
      <c r="L7546" t="s">
        <v>108</v>
      </c>
      <c r="M7546" t="s">
        <v>31786</v>
      </c>
    </row>
    <row r="7547" spans="1:13" x14ac:dyDescent="0.35">
      <c r="A7547" t="s">
        <v>31787</v>
      </c>
      <c r="B7547" t="s">
        <v>14</v>
      </c>
      <c r="C7547" t="s">
        <v>31788</v>
      </c>
      <c r="D7547" t="s">
        <v>105</v>
      </c>
      <c r="E7547">
        <v>57211</v>
      </c>
      <c r="F7547">
        <v>4334</v>
      </c>
      <c r="G7547">
        <v>0</v>
      </c>
      <c r="H7547" t="s">
        <v>31789</v>
      </c>
      <c r="I7547">
        <v>24</v>
      </c>
      <c r="J7547" t="s">
        <v>31790</v>
      </c>
      <c r="K7547">
        <v>146</v>
      </c>
      <c r="L7547" t="s">
        <v>108</v>
      </c>
      <c r="M7547" t="s">
        <v>31791</v>
      </c>
    </row>
    <row r="7548" spans="1:13" x14ac:dyDescent="0.35">
      <c r="A7548" t="s">
        <v>31792</v>
      </c>
      <c r="B7548" t="s">
        <v>14</v>
      </c>
      <c r="C7548" t="s">
        <v>31793</v>
      </c>
      <c r="D7548" t="s">
        <v>105</v>
      </c>
      <c r="E7548">
        <v>1406169</v>
      </c>
      <c r="F7548">
        <v>3121</v>
      </c>
      <c r="G7548">
        <v>0</v>
      </c>
      <c r="H7548" t="s">
        <v>31794</v>
      </c>
      <c r="I7548">
        <v>24</v>
      </c>
      <c r="J7548" t="s">
        <v>31795</v>
      </c>
      <c r="K7548">
        <v>50</v>
      </c>
      <c r="L7548" t="s">
        <v>108</v>
      </c>
      <c r="M7548" t="s">
        <v>31796</v>
      </c>
    </row>
    <row r="7549" spans="1:13" x14ac:dyDescent="0.35">
      <c r="A7549" t="s">
        <v>31797</v>
      </c>
      <c r="B7549" t="s">
        <v>14</v>
      </c>
      <c r="C7549" t="s">
        <v>31798</v>
      </c>
      <c r="D7549" t="s">
        <v>105</v>
      </c>
      <c r="E7549">
        <v>192188</v>
      </c>
      <c r="F7549">
        <v>13959</v>
      </c>
      <c r="G7549">
        <v>0</v>
      </c>
      <c r="H7549" t="s">
        <v>31799</v>
      </c>
      <c r="I7549">
        <v>24</v>
      </c>
      <c r="J7549" t="s">
        <v>31800</v>
      </c>
      <c r="K7549">
        <v>754</v>
      </c>
      <c r="L7549" t="s">
        <v>108</v>
      </c>
      <c r="M7549" t="s">
        <v>31801</v>
      </c>
    </row>
    <row r="7550" spans="1:13" x14ac:dyDescent="0.35">
      <c r="A7550" t="s">
        <v>31802</v>
      </c>
      <c r="B7550" t="s">
        <v>14</v>
      </c>
      <c r="C7550" t="s">
        <v>31803</v>
      </c>
      <c r="D7550" t="s">
        <v>105</v>
      </c>
      <c r="E7550">
        <v>36130</v>
      </c>
      <c r="F7550">
        <v>2611</v>
      </c>
      <c r="G7550">
        <v>0</v>
      </c>
      <c r="H7550" t="s">
        <v>31804</v>
      </c>
      <c r="I7550">
        <v>24</v>
      </c>
      <c r="J7550" t="s">
        <v>31805</v>
      </c>
      <c r="K7550">
        <v>129</v>
      </c>
      <c r="L7550" t="s">
        <v>108</v>
      </c>
      <c r="M7550" t="s">
        <v>31806</v>
      </c>
    </row>
    <row r="7551" spans="1:13" x14ac:dyDescent="0.35">
      <c r="A7551" t="s">
        <v>31807</v>
      </c>
      <c r="B7551" t="s">
        <v>14</v>
      </c>
      <c r="C7551" t="s">
        <v>31808</v>
      </c>
      <c r="D7551" t="s">
        <v>105</v>
      </c>
      <c r="E7551">
        <v>155113</v>
      </c>
      <c r="F7551">
        <v>5864</v>
      </c>
      <c r="G7551">
        <v>0</v>
      </c>
      <c r="H7551" t="s">
        <v>31809</v>
      </c>
      <c r="I7551">
        <v>24</v>
      </c>
      <c r="J7551" t="s">
        <v>31810</v>
      </c>
      <c r="K7551">
        <v>86</v>
      </c>
      <c r="L7551" t="s">
        <v>108</v>
      </c>
      <c r="M7551" t="s">
        <v>31811</v>
      </c>
    </row>
    <row r="7552" spans="1:13" x14ac:dyDescent="0.35">
      <c r="A7552" t="s">
        <v>31812</v>
      </c>
      <c r="B7552" t="s">
        <v>14</v>
      </c>
      <c r="C7552" t="s">
        <v>31813</v>
      </c>
      <c r="D7552" t="s">
        <v>105</v>
      </c>
      <c r="E7552">
        <v>330662</v>
      </c>
      <c r="F7552">
        <v>12629</v>
      </c>
      <c r="G7552">
        <v>0</v>
      </c>
      <c r="H7552" t="s">
        <v>31814</v>
      </c>
      <c r="I7552">
        <v>24</v>
      </c>
      <c r="J7552" t="s">
        <v>31815</v>
      </c>
      <c r="K7552">
        <v>146</v>
      </c>
      <c r="L7552" t="s">
        <v>108</v>
      </c>
      <c r="M7552" t="s">
        <v>31816</v>
      </c>
    </row>
    <row r="7553" spans="1:13" x14ac:dyDescent="0.35">
      <c r="A7553" t="s">
        <v>31817</v>
      </c>
      <c r="B7553" t="s">
        <v>14</v>
      </c>
      <c r="C7553" t="s">
        <v>31818</v>
      </c>
      <c r="D7553" t="s">
        <v>105</v>
      </c>
      <c r="E7553">
        <v>1249409</v>
      </c>
      <c r="F7553">
        <v>13081</v>
      </c>
      <c r="G7553">
        <v>0</v>
      </c>
      <c r="H7553" t="s">
        <v>31819</v>
      </c>
      <c r="I7553">
        <v>24</v>
      </c>
      <c r="J7553" t="s">
        <v>31820</v>
      </c>
      <c r="K7553">
        <v>79</v>
      </c>
      <c r="L7553" t="s">
        <v>108</v>
      </c>
      <c r="M7553" t="s">
        <v>31821</v>
      </c>
    </row>
    <row r="7554" spans="1:13" x14ac:dyDescent="0.35">
      <c r="A7554" t="s">
        <v>31822</v>
      </c>
      <c r="B7554" t="s">
        <v>14</v>
      </c>
      <c r="C7554" t="s">
        <v>31823</v>
      </c>
      <c r="D7554" t="s">
        <v>105</v>
      </c>
      <c r="E7554">
        <v>324311</v>
      </c>
      <c r="F7554">
        <v>14039</v>
      </c>
      <c r="G7554">
        <v>0</v>
      </c>
      <c r="H7554" t="s">
        <v>31824</v>
      </c>
      <c r="I7554">
        <v>24</v>
      </c>
      <c r="J7554" t="s">
        <v>31825</v>
      </c>
      <c r="K7554">
        <v>164</v>
      </c>
      <c r="L7554" t="s">
        <v>108</v>
      </c>
      <c r="M7554" t="s">
        <v>31826</v>
      </c>
    </row>
    <row r="7555" spans="1:13" x14ac:dyDescent="0.35">
      <c r="A7555" t="s">
        <v>31827</v>
      </c>
      <c r="B7555" t="s">
        <v>14</v>
      </c>
      <c r="C7555" t="s">
        <v>31828</v>
      </c>
      <c r="D7555" t="s">
        <v>105</v>
      </c>
      <c r="E7555">
        <v>29825</v>
      </c>
      <c r="F7555">
        <v>617</v>
      </c>
      <c r="G7555">
        <v>0</v>
      </c>
      <c r="H7555" t="s">
        <v>31829</v>
      </c>
      <c r="I7555">
        <v>24</v>
      </c>
      <c r="J7555" t="s">
        <v>31830</v>
      </c>
      <c r="K7555">
        <v>8</v>
      </c>
      <c r="L7555" t="s">
        <v>108</v>
      </c>
      <c r="M7555" t="s">
        <v>31831</v>
      </c>
    </row>
    <row r="7556" spans="1:13" x14ac:dyDescent="0.35">
      <c r="A7556" t="s">
        <v>31832</v>
      </c>
      <c r="B7556" t="s">
        <v>14</v>
      </c>
      <c r="C7556" t="s">
        <v>31833</v>
      </c>
      <c r="D7556" t="s">
        <v>105</v>
      </c>
      <c r="E7556">
        <v>390194</v>
      </c>
      <c r="F7556">
        <v>14482</v>
      </c>
      <c r="G7556">
        <v>0</v>
      </c>
      <c r="H7556" t="s">
        <v>31834</v>
      </c>
      <c r="I7556">
        <v>24</v>
      </c>
      <c r="J7556" t="s">
        <v>31835</v>
      </c>
      <c r="K7556">
        <v>219</v>
      </c>
      <c r="L7556" t="s">
        <v>108</v>
      </c>
      <c r="M7556" t="s">
        <v>31836</v>
      </c>
    </row>
    <row r="7557" spans="1:13" x14ac:dyDescent="0.35">
      <c r="A7557" t="s">
        <v>31837</v>
      </c>
      <c r="B7557" t="s">
        <v>14</v>
      </c>
      <c r="C7557" t="s">
        <v>31838</v>
      </c>
      <c r="D7557" t="s">
        <v>105</v>
      </c>
      <c r="E7557">
        <v>64957</v>
      </c>
      <c r="F7557">
        <v>4202</v>
      </c>
      <c r="G7557">
        <v>0</v>
      </c>
      <c r="H7557" t="s">
        <v>31839</v>
      </c>
      <c r="I7557">
        <v>24</v>
      </c>
      <c r="J7557" t="s">
        <v>31840</v>
      </c>
      <c r="K7557">
        <v>117</v>
      </c>
      <c r="L7557" t="s">
        <v>108</v>
      </c>
      <c r="M7557" t="s">
        <v>31841</v>
      </c>
    </row>
    <row r="7558" spans="1:13" x14ac:dyDescent="0.35">
      <c r="A7558" t="s">
        <v>31842</v>
      </c>
      <c r="B7558" t="s">
        <v>14</v>
      </c>
      <c r="C7558" t="s">
        <v>31843</v>
      </c>
      <c r="D7558" t="s">
        <v>105</v>
      </c>
      <c r="E7558">
        <v>44296</v>
      </c>
      <c r="F7558">
        <v>571</v>
      </c>
      <c r="G7558">
        <v>0</v>
      </c>
      <c r="H7558" t="s">
        <v>24254</v>
      </c>
      <c r="I7558">
        <v>24</v>
      </c>
      <c r="J7558" t="s">
        <v>31844</v>
      </c>
      <c r="K7558">
        <v>165</v>
      </c>
      <c r="L7558" t="s">
        <v>108</v>
      </c>
      <c r="M7558" t="s">
        <v>31845</v>
      </c>
    </row>
    <row r="7559" spans="1:13" x14ac:dyDescent="0.35">
      <c r="A7559" t="s">
        <v>31846</v>
      </c>
      <c r="B7559" t="s">
        <v>14</v>
      </c>
      <c r="C7559" t="s">
        <v>31847</v>
      </c>
      <c r="D7559" t="s">
        <v>105</v>
      </c>
      <c r="E7559">
        <v>270323</v>
      </c>
      <c r="F7559">
        <v>8956</v>
      </c>
      <c r="G7559">
        <v>0</v>
      </c>
      <c r="H7559" t="s">
        <v>31848</v>
      </c>
      <c r="I7559">
        <v>24</v>
      </c>
      <c r="J7559" t="s">
        <v>31849</v>
      </c>
      <c r="K7559">
        <v>234</v>
      </c>
      <c r="L7559" t="s">
        <v>108</v>
      </c>
      <c r="M7559" t="s">
        <v>31850</v>
      </c>
    </row>
    <row r="7560" spans="1:13" x14ac:dyDescent="0.35">
      <c r="A7560" t="s">
        <v>31851</v>
      </c>
      <c r="B7560" t="s">
        <v>14</v>
      </c>
      <c r="C7560" t="s">
        <v>31852</v>
      </c>
      <c r="D7560" t="s">
        <v>105</v>
      </c>
      <c r="E7560">
        <v>158267</v>
      </c>
      <c r="F7560">
        <v>7931</v>
      </c>
      <c r="G7560">
        <v>0</v>
      </c>
      <c r="H7560" t="s">
        <v>31853</v>
      </c>
      <c r="I7560">
        <v>24</v>
      </c>
      <c r="J7560" t="s">
        <v>31854</v>
      </c>
      <c r="K7560">
        <v>583</v>
      </c>
      <c r="L7560" t="s">
        <v>108</v>
      </c>
      <c r="M7560" t="s">
        <v>31855</v>
      </c>
    </row>
    <row r="7561" spans="1:13" x14ac:dyDescent="0.35">
      <c r="A7561" t="s">
        <v>31856</v>
      </c>
      <c r="B7561" t="s">
        <v>14</v>
      </c>
      <c r="C7561" t="s">
        <v>31857</v>
      </c>
      <c r="D7561" t="s">
        <v>105</v>
      </c>
      <c r="E7561">
        <v>221804</v>
      </c>
      <c r="F7561">
        <v>8703</v>
      </c>
      <c r="G7561">
        <v>0</v>
      </c>
      <c r="H7561" t="s">
        <v>31858</v>
      </c>
      <c r="I7561">
        <v>24</v>
      </c>
      <c r="J7561" t="s">
        <v>31859</v>
      </c>
      <c r="K7561">
        <v>135</v>
      </c>
      <c r="L7561" t="s">
        <v>108</v>
      </c>
      <c r="M7561" t="s">
        <v>31860</v>
      </c>
    </row>
    <row r="7562" spans="1:13" x14ac:dyDescent="0.35">
      <c r="A7562" t="s">
        <v>31861</v>
      </c>
      <c r="B7562" t="s">
        <v>14</v>
      </c>
      <c r="C7562" t="s">
        <v>31862</v>
      </c>
      <c r="D7562" t="s">
        <v>105</v>
      </c>
      <c r="E7562">
        <v>62575</v>
      </c>
      <c r="F7562">
        <v>3544</v>
      </c>
      <c r="G7562">
        <v>0</v>
      </c>
      <c r="H7562" t="s">
        <v>31858</v>
      </c>
      <c r="I7562">
        <v>24</v>
      </c>
      <c r="J7562" t="s">
        <v>31854</v>
      </c>
      <c r="K7562">
        <v>78</v>
      </c>
      <c r="L7562" t="s">
        <v>108</v>
      </c>
      <c r="M7562" t="s">
        <v>31863</v>
      </c>
    </row>
    <row r="7563" spans="1:13" x14ac:dyDescent="0.35">
      <c r="A7563" t="s">
        <v>31864</v>
      </c>
      <c r="B7563" t="s">
        <v>14</v>
      </c>
      <c r="C7563" t="s">
        <v>31865</v>
      </c>
      <c r="D7563" t="s">
        <v>105</v>
      </c>
      <c r="E7563">
        <v>97295</v>
      </c>
      <c r="F7563">
        <v>4067</v>
      </c>
      <c r="G7563">
        <v>0</v>
      </c>
      <c r="H7563" t="s">
        <v>31866</v>
      </c>
      <c r="I7563">
        <v>24</v>
      </c>
      <c r="J7563" t="s">
        <v>31867</v>
      </c>
      <c r="K7563">
        <v>62</v>
      </c>
      <c r="L7563" t="s">
        <v>108</v>
      </c>
      <c r="M7563" t="s">
        <v>31868</v>
      </c>
    </row>
    <row r="7564" spans="1:13" x14ac:dyDescent="0.35">
      <c r="A7564" t="s">
        <v>31869</v>
      </c>
      <c r="B7564" t="s">
        <v>14</v>
      </c>
      <c r="C7564" t="s">
        <v>31870</v>
      </c>
      <c r="D7564" t="s">
        <v>105</v>
      </c>
      <c r="E7564">
        <v>616833</v>
      </c>
      <c r="F7564">
        <v>23602</v>
      </c>
      <c r="G7564">
        <v>0</v>
      </c>
      <c r="H7564" t="s">
        <v>31871</v>
      </c>
      <c r="I7564">
        <v>24</v>
      </c>
      <c r="J7564" t="s">
        <v>31872</v>
      </c>
      <c r="K7564">
        <v>225</v>
      </c>
      <c r="L7564" t="s">
        <v>108</v>
      </c>
      <c r="M7564" t="s">
        <v>31873</v>
      </c>
    </row>
    <row r="7565" spans="1:13" x14ac:dyDescent="0.35">
      <c r="A7565" t="s">
        <v>31874</v>
      </c>
      <c r="B7565" t="s">
        <v>14</v>
      </c>
      <c r="C7565" t="s">
        <v>31875</v>
      </c>
      <c r="D7565" t="s">
        <v>105</v>
      </c>
      <c r="E7565">
        <v>141225</v>
      </c>
      <c r="F7565">
        <v>6499</v>
      </c>
      <c r="G7565">
        <v>0</v>
      </c>
      <c r="H7565" t="s">
        <v>31876</v>
      </c>
      <c r="I7565">
        <v>24</v>
      </c>
      <c r="J7565" t="s">
        <v>31877</v>
      </c>
      <c r="K7565">
        <v>337</v>
      </c>
      <c r="L7565" t="s">
        <v>108</v>
      </c>
      <c r="M7565" t="s">
        <v>31878</v>
      </c>
    </row>
    <row r="7566" spans="1:13" x14ac:dyDescent="0.35">
      <c r="A7566" t="s">
        <v>31879</v>
      </c>
      <c r="B7566" t="s">
        <v>14</v>
      </c>
      <c r="C7566" t="s">
        <v>31880</v>
      </c>
      <c r="D7566" t="s">
        <v>105</v>
      </c>
      <c r="E7566">
        <v>43165</v>
      </c>
      <c r="F7566">
        <v>1275</v>
      </c>
      <c r="G7566">
        <v>0</v>
      </c>
      <c r="H7566" t="s">
        <v>31881</v>
      </c>
      <c r="I7566">
        <v>24</v>
      </c>
      <c r="J7566" t="s">
        <v>31882</v>
      </c>
      <c r="K7566">
        <v>0</v>
      </c>
      <c r="L7566" t="s">
        <v>108</v>
      </c>
      <c r="M7566" t="s">
        <v>31883</v>
      </c>
    </row>
    <row r="7567" spans="1:13" x14ac:dyDescent="0.35">
      <c r="A7567" t="s">
        <v>31884</v>
      </c>
      <c r="B7567" t="s">
        <v>14</v>
      </c>
      <c r="C7567" t="s">
        <v>31885</v>
      </c>
      <c r="D7567" t="s">
        <v>105</v>
      </c>
      <c r="E7567">
        <v>577207</v>
      </c>
      <c r="F7567">
        <v>16361</v>
      </c>
      <c r="G7567">
        <v>0</v>
      </c>
      <c r="H7567" t="s">
        <v>31886</v>
      </c>
      <c r="I7567">
        <v>24</v>
      </c>
      <c r="J7567" t="s">
        <v>31887</v>
      </c>
      <c r="K7567">
        <v>399</v>
      </c>
      <c r="L7567" t="s">
        <v>108</v>
      </c>
      <c r="M7567" t="s">
        <v>31888</v>
      </c>
    </row>
    <row r="7568" spans="1:13" x14ac:dyDescent="0.35">
      <c r="A7568" t="s">
        <v>31889</v>
      </c>
      <c r="B7568" t="s">
        <v>14</v>
      </c>
      <c r="C7568" t="s">
        <v>31890</v>
      </c>
      <c r="D7568" t="s">
        <v>105</v>
      </c>
      <c r="E7568">
        <v>161827</v>
      </c>
      <c r="F7568">
        <v>13208</v>
      </c>
      <c r="G7568">
        <v>0</v>
      </c>
      <c r="H7568" t="s">
        <v>31891</v>
      </c>
      <c r="I7568">
        <v>24</v>
      </c>
      <c r="J7568" t="s">
        <v>31892</v>
      </c>
      <c r="K7568">
        <v>258</v>
      </c>
      <c r="L7568" t="s">
        <v>108</v>
      </c>
      <c r="M7568" t="s">
        <v>31893</v>
      </c>
    </row>
    <row r="7569" spans="1:13" x14ac:dyDescent="0.35">
      <c r="A7569" t="s">
        <v>31894</v>
      </c>
      <c r="B7569" t="s">
        <v>14</v>
      </c>
      <c r="C7569" t="s">
        <v>31895</v>
      </c>
      <c r="D7569" t="s">
        <v>105</v>
      </c>
      <c r="E7569">
        <v>92422</v>
      </c>
      <c r="F7569">
        <v>4710</v>
      </c>
      <c r="G7569">
        <v>0</v>
      </c>
      <c r="H7569" t="s">
        <v>31896</v>
      </c>
      <c r="I7569">
        <v>24</v>
      </c>
      <c r="J7569" t="s">
        <v>31897</v>
      </c>
      <c r="K7569">
        <v>175</v>
      </c>
      <c r="L7569" t="s">
        <v>108</v>
      </c>
      <c r="M7569" t="s">
        <v>31898</v>
      </c>
    </row>
    <row r="7570" spans="1:13" x14ac:dyDescent="0.35">
      <c r="A7570" t="s">
        <v>31899</v>
      </c>
      <c r="B7570" t="s">
        <v>14</v>
      </c>
      <c r="C7570" t="s">
        <v>31900</v>
      </c>
      <c r="D7570" t="s">
        <v>105</v>
      </c>
      <c r="E7570">
        <v>44540</v>
      </c>
      <c r="F7570">
        <v>1039</v>
      </c>
      <c r="G7570">
        <v>0</v>
      </c>
      <c r="H7570" t="s">
        <v>31901</v>
      </c>
      <c r="I7570">
        <v>24</v>
      </c>
      <c r="J7570" t="s">
        <v>31902</v>
      </c>
      <c r="K7570">
        <v>67</v>
      </c>
      <c r="L7570" t="s">
        <v>108</v>
      </c>
      <c r="M7570" t="s">
        <v>31903</v>
      </c>
    </row>
    <row r="7571" spans="1:13" x14ac:dyDescent="0.35">
      <c r="A7571" t="s">
        <v>31904</v>
      </c>
      <c r="B7571" t="s">
        <v>14</v>
      </c>
      <c r="C7571" t="s">
        <v>31905</v>
      </c>
      <c r="D7571" t="s">
        <v>105</v>
      </c>
      <c r="E7571">
        <v>51284</v>
      </c>
      <c r="F7571">
        <v>3364</v>
      </c>
      <c r="G7571">
        <v>0</v>
      </c>
      <c r="H7571" t="s">
        <v>31906</v>
      </c>
      <c r="I7571">
        <v>24</v>
      </c>
      <c r="J7571" t="s">
        <v>31907</v>
      </c>
      <c r="K7571">
        <v>64</v>
      </c>
      <c r="L7571" t="s">
        <v>108</v>
      </c>
      <c r="M7571" t="s">
        <v>31908</v>
      </c>
    </row>
    <row r="7572" spans="1:13" x14ac:dyDescent="0.35">
      <c r="A7572" t="s">
        <v>31909</v>
      </c>
      <c r="B7572" t="s">
        <v>14</v>
      </c>
      <c r="C7572" t="s">
        <v>31910</v>
      </c>
      <c r="D7572" t="s">
        <v>105</v>
      </c>
      <c r="E7572">
        <v>84577</v>
      </c>
      <c r="F7572">
        <v>4725</v>
      </c>
      <c r="G7572">
        <v>0</v>
      </c>
      <c r="H7572" t="s">
        <v>31911</v>
      </c>
      <c r="I7572">
        <v>24</v>
      </c>
      <c r="J7572" t="s">
        <v>31912</v>
      </c>
      <c r="K7572">
        <v>189</v>
      </c>
      <c r="L7572" t="s">
        <v>108</v>
      </c>
      <c r="M7572" t="s">
        <v>31913</v>
      </c>
    </row>
    <row r="7573" spans="1:13" x14ac:dyDescent="0.35">
      <c r="A7573" t="s">
        <v>31914</v>
      </c>
      <c r="B7573" t="s">
        <v>14</v>
      </c>
      <c r="C7573" t="s">
        <v>31915</v>
      </c>
      <c r="D7573" t="s">
        <v>105</v>
      </c>
      <c r="E7573">
        <v>120113</v>
      </c>
      <c r="F7573">
        <v>9439</v>
      </c>
      <c r="G7573">
        <v>0</v>
      </c>
      <c r="H7573" t="s">
        <v>31916</v>
      </c>
      <c r="I7573">
        <v>24</v>
      </c>
      <c r="J7573" t="s">
        <v>31917</v>
      </c>
      <c r="K7573">
        <v>258</v>
      </c>
      <c r="L7573" t="s">
        <v>108</v>
      </c>
      <c r="M7573" t="s">
        <v>31918</v>
      </c>
    </row>
    <row r="7574" spans="1:13" x14ac:dyDescent="0.35">
      <c r="A7574" t="s">
        <v>31919</v>
      </c>
      <c r="B7574" t="s">
        <v>14</v>
      </c>
      <c r="C7574" t="s">
        <v>31920</v>
      </c>
      <c r="D7574" t="s">
        <v>105</v>
      </c>
      <c r="E7574">
        <v>38234</v>
      </c>
      <c r="F7574">
        <v>1643</v>
      </c>
      <c r="G7574">
        <v>0</v>
      </c>
      <c r="H7574" t="s">
        <v>31921</v>
      </c>
      <c r="I7574">
        <v>24</v>
      </c>
      <c r="J7574" t="s">
        <v>31922</v>
      </c>
      <c r="K7574">
        <v>40</v>
      </c>
      <c r="L7574" t="s">
        <v>108</v>
      </c>
      <c r="M7574" t="s">
        <v>31923</v>
      </c>
    </row>
    <row r="7575" spans="1:13" x14ac:dyDescent="0.35">
      <c r="A7575" t="s">
        <v>31924</v>
      </c>
      <c r="B7575" t="s">
        <v>14</v>
      </c>
      <c r="C7575" t="s">
        <v>31925</v>
      </c>
      <c r="D7575" t="s">
        <v>105</v>
      </c>
      <c r="E7575">
        <v>405577</v>
      </c>
      <c r="F7575">
        <v>14942</v>
      </c>
      <c r="G7575">
        <v>0</v>
      </c>
      <c r="H7575" t="s">
        <v>31926</v>
      </c>
      <c r="I7575">
        <v>24</v>
      </c>
      <c r="J7575" t="s">
        <v>31927</v>
      </c>
      <c r="K7575">
        <v>297</v>
      </c>
      <c r="L7575" t="s">
        <v>108</v>
      </c>
      <c r="M7575" t="s">
        <v>31928</v>
      </c>
    </row>
    <row r="7576" spans="1:13" x14ac:dyDescent="0.35">
      <c r="A7576" t="s">
        <v>31929</v>
      </c>
      <c r="B7576" t="s">
        <v>14</v>
      </c>
      <c r="C7576" t="s">
        <v>31930</v>
      </c>
      <c r="D7576" t="s">
        <v>105</v>
      </c>
      <c r="E7576">
        <v>654448</v>
      </c>
      <c r="F7576">
        <v>33837</v>
      </c>
      <c r="G7576">
        <v>0</v>
      </c>
      <c r="H7576" t="s">
        <v>31931</v>
      </c>
      <c r="I7576">
        <v>24</v>
      </c>
      <c r="J7576" t="s">
        <v>31932</v>
      </c>
      <c r="K7576">
        <v>1031</v>
      </c>
      <c r="L7576" t="s">
        <v>108</v>
      </c>
      <c r="M7576" t="s">
        <v>31933</v>
      </c>
    </row>
    <row r="7577" spans="1:13" x14ac:dyDescent="0.35">
      <c r="A7577" t="s">
        <v>31934</v>
      </c>
      <c r="B7577" t="s">
        <v>14</v>
      </c>
      <c r="C7577" t="s">
        <v>31935</v>
      </c>
      <c r="D7577" t="s">
        <v>105</v>
      </c>
      <c r="E7577">
        <v>61994</v>
      </c>
      <c r="F7577">
        <v>2399</v>
      </c>
      <c r="G7577">
        <v>0</v>
      </c>
      <c r="H7577" t="s">
        <v>31936</v>
      </c>
      <c r="I7577">
        <v>24</v>
      </c>
      <c r="J7577" t="s">
        <v>31937</v>
      </c>
      <c r="K7577">
        <v>43</v>
      </c>
      <c r="L7577" t="s">
        <v>108</v>
      </c>
      <c r="M7577" t="s">
        <v>31938</v>
      </c>
    </row>
    <row r="7578" spans="1:13" x14ac:dyDescent="0.35">
      <c r="A7578" t="s">
        <v>31939</v>
      </c>
      <c r="B7578" t="s">
        <v>14</v>
      </c>
      <c r="C7578" t="s">
        <v>31940</v>
      </c>
      <c r="D7578" t="s">
        <v>105</v>
      </c>
      <c r="E7578">
        <v>28099</v>
      </c>
      <c r="F7578">
        <v>1113</v>
      </c>
      <c r="G7578">
        <v>0</v>
      </c>
      <c r="H7578" t="s">
        <v>31941</v>
      </c>
      <c r="I7578">
        <v>24</v>
      </c>
      <c r="J7578" t="s">
        <v>31942</v>
      </c>
      <c r="K7578">
        <v>78</v>
      </c>
      <c r="L7578" t="s">
        <v>108</v>
      </c>
      <c r="M7578" t="s">
        <v>31943</v>
      </c>
    </row>
    <row r="7579" spans="1:13" x14ac:dyDescent="0.35">
      <c r="A7579" t="s">
        <v>31944</v>
      </c>
      <c r="B7579" t="s">
        <v>14</v>
      </c>
      <c r="C7579" t="s">
        <v>31945</v>
      </c>
      <c r="D7579" t="s">
        <v>105</v>
      </c>
      <c r="E7579">
        <v>546821</v>
      </c>
      <c r="F7579">
        <v>11060</v>
      </c>
      <c r="G7579">
        <v>0</v>
      </c>
      <c r="H7579" t="s">
        <v>31946</v>
      </c>
      <c r="I7579">
        <v>24</v>
      </c>
      <c r="J7579" t="s">
        <v>31947</v>
      </c>
      <c r="K7579">
        <v>220</v>
      </c>
      <c r="L7579" t="s">
        <v>108</v>
      </c>
      <c r="M7579" t="s">
        <v>31948</v>
      </c>
    </row>
    <row r="7580" spans="1:13" x14ac:dyDescent="0.35">
      <c r="A7580" t="s">
        <v>31949</v>
      </c>
      <c r="B7580" t="s">
        <v>14</v>
      </c>
      <c r="C7580" t="s">
        <v>31950</v>
      </c>
      <c r="D7580" t="s">
        <v>105</v>
      </c>
      <c r="E7580">
        <v>29415</v>
      </c>
      <c r="F7580">
        <v>695</v>
      </c>
      <c r="G7580">
        <v>0</v>
      </c>
      <c r="H7580" t="s">
        <v>31951</v>
      </c>
      <c r="I7580">
        <v>24</v>
      </c>
      <c r="J7580" t="s">
        <v>31952</v>
      </c>
      <c r="K7580">
        <v>17</v>
      </c>
      <c r="L7580" t="s">
        <v>108</v>
      </c>
      <c r="M7580" t="s">
        <v>31953</v>
      </c>
    </row>
    <row r="7581" spans="1:13" x14ac:dyDescent="0.35">
      <c r="A7581" t="s">
        <v>31954</v>
      </c>
      <c r="B7581" t="s">
        <v>14</v>
      </c>
      <c r="C7581" t="s">
        <v>31955</v>
      </c>
      <c r="D7581" t="s">
        <v>105</v>
      </c>
      <c r="E7581">
        <v>32464</v>
      </c>
      <c r="F7581">
        <v>556</v>
      </c>
      <c r="G7581">
        <v>0</v>
      </c>
      <c r="H7581" t="s">
        <v>31956</v>
      </c>
      <c r="I7581">
        <v>24</v>
      </c>
      <c r="J7581" t="s">
        <v>31957</v>
      </c>
      <c r="K7581">
        <v>8</v>
      </c>
      <c r="L7581" t="s">
        <v>108</v>
      </c>
      <c r="M7581" t="s">
        <v>31958</v>
      </c>
    </row>
    <row r="7582" spans="1:13" x14ac:dyDescent="0.35">
      <c r="A7582" t="s">
        <v>31959</v>
      </c>
      <c r="B7582" t="s">
        <v>14</v>
      </c>
      <c r="C7582" t="s">
        <v>31960</v>
      </c>
      <c r="D7582" t="s">
        <v>105</v>
      </c>
      <c r="E7582">
        <v>43445</v>
      </c>
      <c r="F7582">
        <v>2978</v>
      </c>
      <c r="G7582">
        <v>0</v>
      </c>
      <c r="H7582" t="s">
        <v>31961</v>
      </c>
      <c r="I7582">
        <v>24</v>
      </c>
      <c r="J7582" t="s">
        <v>31962</v>
      </c>
      <c r="K7582">
        <v>109</v>
      </c>
      <c r="L7582" t="s">
        <v>108</v>
      </c>
      <c r="M7582" t="s">
        <v>31963</v>
      </c>
    </row>
    <row r="7583" spans="1:13" x14ac:dyDescent="0.35">
      <c r="A7583" t="s">
        <v>31964</v>
      </c>
      <c r="B7583" t="s">
        <v>14</v>
      </c>
      <c r="C7583" t="s">
        <v>31965</v>
      </c>
      <c r="D7583" t="s">
        <v>105</v>
      </c>
      <c r="E7583">
        <v>21860</v>
      </c>
      <c r="F7583">
        <v>457</v>
      </c>
      <c r="G7583">
        <v>0</v>
      </c>
      <c r="H7583" t="s">
        <v>31966</v>
      </c>
      <c r="I7583">
        <v>24</v>
      </c>
      <c r="J7583" t="s">
        <v>31967</v>
      </c>
      <c r="K7583">
        <v>12</v>
      </c>
      <c r="L7583" t="s">
        <v>108</v>
      </c>
      <c r="M7583" t="s">
        <v>31968</v>
      </c>
    </row>
    <row r="7584" spans="1:13" x14ac:dyDescent="0.35">
      <c r="A7584" t="s">
        <v>31969</v>
      </c>
      <c r="B7584" t="s">
        <v>14</v>
      </c>
      <c r="C7584" t="s">
        <v>31970</v>
      </c>
      <c r="D7584" t="s">
        <v>105</v>
      </c>
      <c r="E7584">
        <v>301191</v>
      </c>
      <c r="F7584">
        <v>11283</v>
      </c>
      <c r="G7584">
        <v>0</v>
      </c>
      <c r="H7584" t="s">
        <v>31971</v>
      </c>
      <c r="I7584">
        <v>24</v>
      </c>
      <c r="J7584" t="s">
        <v>31972</v>
      </c>
      <c r="K7584">
        <v>919</v>
      </c>
      <c r="L7584" t="s">
        <v>108</v>
      </c>
      <c r="M7584" t="s">
        <v>31973</v>
      </c>
    </row>
    <row r="7585" spans="1:13" x14ac:dyDescent="0.35">
      <c r="A7585" t="s">
        <v>31974</v>
      </c>
      <c r="B7585" t="s">
        <v>14</v>
      </c>
      <c r="C7585" t="s">
        <v>31975</v>
      </c>
      <c r="D7585" t="s">
        <v>105</v>
      </c>
      <c r="E7585">
        <v>60686</v>
      </c>
      <c r="F7585">
        <v>3028</v>
      </c>
      <c r="G7585">
        <v>0</v>
      </c>
      <c r="H7585" t="s">
        <v>31976</v>
      </c>
      <c r="I7585">
        <v>24</v>
      </c>
      <c r="J7585" t="s">
        <v>31977</v>
      </c>
      <c r="K7585">
        <v>89</v>
      </c>
      <c r="L7585" t="s">
        <v>108</v>
      </c>
      <c r="M7585" t="s">
        <v>31978</v>
      </c>
    </row>
    <row r="7586" spans="1:13" x14ac:dyDescent="0.35">
      <c r="A7586" t="s">
        <v>31979</v>
      </c>
      <c r="B7586" t="s">
        <v>14</v>
      </c>
      <c r="C7586" t="s">
        <v>31980</v>
      </c>
      <c r="D7586" t="s">
        <v>105</v>
      </c>
      <c r="E7586">
        <v>53695</v>
      </c>
      <c r="F7586">
        <v>3099</v>
      </c>
      <c r="G7586">
        <v>0</v>
      </c>
      <c r="H7586" t="s">
        <v>31981</v>
      </c>
      <c r="I7586">
        <v>24</v>
      </c>
      <c r="J7586" t="s">
        <v>31982</v>
      </c>
      <c r="K7586">
        <v>112</v>
      </c>
      <c r="L7586" t="s">
        <v>108</v>
      </c>
      <c r="M7586" t="s">
        <v>31983</v>
      </c>
    </row>
    <row r="7587" spans="1:13" x14ac:dyDescent="0.35">
      <c r="A7587" t="s">
        <v>31984</v>
      </c>
      <c r="B7587" t="s">
        <v>14</v>
      </c>
      <c r="C7587" t="s">
        <v>31985</v>
      </c>
      <c r="D7587" t="s">
        <v>105</v>
      </c>
      <c r="E7587">
        <v>2332613</v>
      </c>
      <c r="F7587">
        <v>2558</v>
      </c>
      <c r="G7587">
        <v>0</v>
      </c>
      <c r="H7587" t="s">
        <v>31986</v>
      </c>
      <c r="I7587">
        <v>24</v>
      </c>
      <c r="J7587" t="s">
        <v>31987</v>
      </c>
      <c r="K7587">
        <v>132</v>
      </c>
      <c r="L7587" t="s">
        <v>108</v>
      </c>
      <c r="M7587" t="s">
        <v>31988</v>
      </c>
    </row>
    <row r="7588" spans="1:13" x14ac:dyDescent="0.35">
      <c r="A7588" t="s">
        <v>31989</v>
      </c>
      <c r="B7588" t="s">
        <v>14</v>
      </c>
      <c r="C7588" t="s">
        <v>31990</v>
      </c>
      <c r="D7588" t="s">
        <v>105</v>
      </c>
      <c r="E7588">
        <v>1510803</v>
      </c>
      <c r="F7588">
        <v>5375</v>
      </c>
      <c r="G7588">
        <v>0</v>
      </c>
      <c r="H7588" t="s">
        <v>31991</v>
      </c>
      <c r="I7588">
        <v>24</v>
      </c>
      <c r="J7588" t="s">
        <v>31992</v>
      </c>
      <c r="K7588">
        <v>198</v>
      </c>
      <c r="L7588" t="s">
        <v>108</v>
      </c>
      <c r="M7588" t="s">
        <v>31993</v>
      </c>
    </row>
    <row r="7589" spans="1:13" x14ac:dyDescent="0.35">
      <c r="A7589" t="s">
        <v>31994</v>
      </c>
      <c r="B7589" t="s">
        <v>14</v>
      </c>
      <c r="C7589" t="s">
        <v>31995</v>
      </c>
      <c r="D7589" t="s">
        <v>105</v>
      </c>
      <c r="E7589">
        <v>48332</v>
      </c>
      <c r="F7589">
        <v>1581</v>
      </c>
      <c r="G7589">
        <v>0</v>
      </c>
      <c r="H7589" t="s">
        <v>31996</v>
      </c>
      <c r="I7589">
        <v>24</v>
      </c>
      <c r="J7589" t="s">
        <v>31997</v>
      </c>
      <c r="K7589">
        <v>26</v>
      </c>
      <c r="L7589" t="s">
        <v>108</v>
      </c>
      <c r="M7589" t="s">
        <v>31998</v>
      </c>
    </row>
    <row r="7590" spans="1:13" x14ac:dyDescent="0.35">
      <c r="A7590" t="s">
        <v>31999</v>
      </c>
      <c r="B7590" t="s">
        <v>14</v>
      </c>
      <c r="C7590" t="s">
        <v>32000</v>
      </c>
      <c r="D7590" t="s">
        <v>105</v>
      </c>
      <c r="E7590">
        <v>40655</v>
      </c>
      <c r="F7590">
        <v>1344</v>
      </c>
      <c r="G7590">
        <v>0</v>
      </c>
      <c r="H7590" t="s">
        <v>32001</v>
      </c>
      <c r="I7590">
        <v>24</v>
      </c>
      <c r="J7590" t="s">
        <v>32002</v>
      </c>
      <c r="K7590">
        <v>39</v>
      </c>
      <c r="L7590" t="s">
        <v>108</v>
      </c>
      <c r="M7590" t="s">
        <v>32003</v>
      </c>
    </row>
    <row r="7591" spans="1:13" x14ac:dyDescent="0.35">
      <c r="A7591" t="s">
        <v>32004</v>
      </c>
      <c r="B7591" t="s">
        <v>14</v>
      </c>
      <c r="C7591" t="s">
        <v>32005</v>
      </c>
      <c r="D7591" t="s">
        <v>105</v>
      </c>
      <c r="E7591">
        <v>668808</v>
      </c>
      <c r="F7591">
        <v>2869</v>
      </c>
      <c r="G7591">
        <v>0</v>
      </c>
      <c r="H7591" t="s">
        <v>32006</v>
      </c>
      <c r="I7591">
        <v>24</v>
      </c>
      <c r="J7591" t="s">
        <v>32007</v>
      </c>
      <c r="K7591">
        <v>0</v>
      </c>
      <c r="L7591" t="s">
        <v>108</v>
      </c>
      <c r="M7591" t="s">
        <v>32008</v>
      </c>
    </row>
    <row r="7592" spans="1:13" x14ac:dyDescent="0.35">
      <c r="A7592" t="s">
        <v>32009</v>
      </c>
      <c r="B7592" t="s">
        <v>14</v>
      </c>
      <c r="C7592" t="s">
        <v>32010</v>
      </c>
      <c r="D7592" t="s">
        <v>105</v>
      </c>
      <c r="E7592">
        <v>33987</v>
      </c>
      <c r="F7592">
        <v>522</v>
      </c>
      <c r="G7592">
        <v>0</v>
      </c>
      <c r="H7592" t="s">
        <v>32011</v>
      </c>
      <c r="I7592">
        <v>24</v>
      </c>
      <c r="J7592" t="s">
        <v>32012</v>
      </c>
      <c r="K7592">
        <v>37</v>
      </c>
      <c r="L7592" t="s">
        <v>108</v>
      </c>
      <c r="M7592" t="s">
        <v>32013</v>
      </c>
    </row>
    <row r="7593" spans="1:13" x14ac:dyDescent="0.35">
      <c r="A7593" t="s">
        <v>32014</v>
      </c>
      <c r="B7593" t="s">
        <v>14</v>
      </c>
      <c r="C7593" t="s">
        <v>32015</v>
      </c>
      <c r="D7593" t="s">
        <v>105</v>
      </c>
      <c r="E7593">
        <v>350536</v>
      </c>
      <c r="F7593">
        <v>8212</v>
      </c>
      <c r="G7593">
        <v>0</v>
      </c>
      <c r="H7593" t="s">
        <v>32016</v>
      </c>
      <c r="I7593">
        <v>24</v>
      </c>
      <c r="J7593" t="s">
        <v>32017</v>
      </c>
      <c r="K7593">
        <v>296</v>
      </c>
      <c r="L7593" t="s">
        <v>108</v>
      </c>
      <c r="M7593" t="s">
        <v>32018</v>
      </c>
    </row>
    <row r="7594" spans="1:13" x14ac:dyDescent="0.35">
      <c r="A7594" t="s">
        <v>32019</v>
      </c>
      <c r="B7594" t="s">
        <v>14</v>
      </c>
      <c r="C7594" t="s">
        <v>32020</v>
      </c>
      <c r="D7594" t="s">
        <v>105</v>
      </c>
      <c r="E7594">
        <v>310896</v>
      </c>
      <c r="F7594">
        <v>5343</v>
      </c>
      <c r="G7594">
        <v>0</v>
      </c>
      <c r="H7594" t="s">
        <v>32021</v>
      </c>
      <c r="I7594">
        <v>24</v>
      </c>
      <c r="J7594" t="s">
        <v>32017</v>
      </c>
      <c r="K7594">
        <v>457</v>
      </c>
      <c r="L7594" t="s">
        <v>108</v>
      </c>
      <c r="M7594" t="s">
        <v>32022</v>
      </c>
    </row>
    <row r="7595" spans="1:13" x14ac:dyDescent="0.35">
      <c r="A7595" t="s">
        <v>32023</v>
      </c>
      <c r="B7595" t="s">
        <v>14</v>
      </c>
      <c r="C7595" t="s">
        <v>32024</v>
      </c>
      <c r="D7595" t="s">
        <v>105</v>
      </c>
      <c r="E7595">
        <v>1410077</v>
      </c>
      <c r="F7595">
        <v>26785</v>
      </c>
      <c r="G7595">
        <v>0</v>
      </c>
      <c r="H7595" t="s">
        <v>32025</v>
      </c>
      <c r="I7595">
        <v>24</v>
      </c>
      <c r="J7595" t="s">
        <v>32017</v>
      </c>
      <c r="K7595">
        <v>847</v>
      </c>
      <c r="L7595" t="s">
        <v>108</v>
      </c>
      <c r="M7595" t="s">
        <v>32026</v>
      </c>
    </row>
    <row r="7596" spans="1:13" x14ac:dyDescent="0.35">
      <c r="A7596" t="s">
        <v>32027</v>
      </c>
      <c r="B7596" t="s">
        <v>14</v>
      </c>
      <c r="C7596" t="s">
        <v>32028</v>
      </c>
      <c r="D7596" t="s">
        <v>105</v>
      </c>
      <c r="E7596">
        <v>200041</v>
      </c>
      <c r="F7596">
        <v>4269</v>
      </c>
      <c r="G7596">
        <v>0</v>
      </c>
      <c r="H7596" t="s">
        <v>32029</v>
      </c>
      <c r="I7596">
        <v>24</v>
      </c>
      <c r="J7596" t="s">
        <v>32030</v>
      </c>
      <c r="K7596">
        <v>98</v>
      </c>
      <c r="L7596" t="s">
        <v>108</v>
      </c>
      <c r="M7596" t="s">
        <v>32031</v>
      </c>
    </row>
    <row r="7597" spans="1:13" x14ac:dyDescent="0.35">
      <c r="A7597" t="s">
        <v>32032</v>
      </c>
      <c r="B7597" t="s">
        <v>14</v>
      </c>
      <c r="C7597" t="s">
        <v>30923</v>
      </c>
      <c r="D7597" t="s">
        <v>105</v>
      </c>
      <c r="E7597">
        <v>341843</v>
      </c>
      <c r="F7597">
        <v>34408</v>
      </c>
      <c r="G7597">
        <v>0</v>
      </c>
      <c r="H7597" t="s">
        <v>32033</v>
      </c>
      <c r="I7597">
        <v>24</v>
      </c>
      <c r="J7597" t="s">
        <v>30924</v>
      </c>
      <c r="K7597">
        <v>1864</v>
      </c>
      <c r="L7597" t="s">
        <v>108</v>
      </c>
      <c r="M7597" t="s">
        <v>32034</v>
      </c>
    </row>
    <row r="7598" spans="1:13" x14ac:dyDescent="0.35">
      <c r="A7598" t="s">
        <v>32035</v>
      </c>
      <c r="B7598" t="s">
        <v>14</v>
      </c>
      <c r="C7598" t="s">
        <v>32036</v>
      </c>
      <c r="D7598" t="s">
        <v>105</v>
      </c>
      <c r="E7598">
        <v>47247</v>
      </c>
      <c r="F7598">
        <v>590</v>
      </c>
      <c r="G7598">
        <v>0</v>
      </c>
      <c r="H7598" t="s">
        <v>32037</v>
      </c>
      <c r="I7598">
        <v>24</v>
      </c>
      <c r="J7598" t="s">
        <v>32038</v>
      </c>
      <c r="K7598">
        <v>355</v>
      </c>
      <c r="L7598" t="s">
        <v>108</v>
      </c>
      <c r="M7598" t="s">
        <v>32039</v>
      </c>
    </row>
    <row r="7599" spans="1:13" x14ac:dyDescent="0.35">
      <c r="A7599" t="s">
        <v>32040</v>
      </c>
      <c r="B7599" t="s">
        <v>14</v>
      </c>
      <c r="C7599" t="s">
        <v>32041</v>
      </c>
      <c r="D7599" t="s">
        <v>105</v>
      </c>
      <c r="E7599">
        <v>19503</v>
      </c>
      <c r="F7599">
        <v>422</v>
      </c>
      <c r="G7599">
        <v>0</v>
      </c>
      <c r="H7599" t="s">
        <v>32042</v>
      </c>
      <c r="I7599">
        <v>24</v>
      </c>
      <c r="J7599" t="s">
        <v>32043</v>
      </c>
      <c r="K7599">
        <v>15</v>
      </c>
      <c r="L7599" t="s">
        <v>108</v>
      </c>
      <c r="M7599" t="s">
        <v>32044</v>
      </c>
    </row>
    <row r="7600" spans="1:13" x14ac:dyDescent="0.35">
      <c r="A7600" t="s">
        <v>32045</v>
      </c>
      <c r="B7600" t="s">
        <v>14</v>
      </c>
      <c r="C7600" t="s">
        <v>32046</v>
      </c>
      <c r="D7600" t="s">
        <v>105</v>
      </c>
      <c r="E7600">
        <v>65749</v>
      </c>
      <c r="F7600">
        <v>4266</v>
      </c>
      <c r="G7600">
        <v>0</v>
      </c>
      <c r="H7600" t="s">
        <v>32047</v>
      </c>
      <c r="I7600">
        <v>24</v>
      </c>
      <c r="J7600" t="s">
        <v>32048</v>
      </c>
      <c r="K7600">
        <v>86</v>
      </c>
      <c r="L7600" t="s">
        <v>108</v>
      </c>
      <c r="M7600" t="s">
        <v>32049</v>
      </c>
    </row>
    <row r="7601" spans="1:13" x14ac:dyDescent="0.35">
      <c r="A7601" t="s">
        <v>32050</v>
      </c>
      <c r="B7601" t="s">
        <v>14</v>
      </c>
      <c r="C7601" t="s">
        <v>32051</v>
      </c>
      <c r="D7601" t="s">
        <v>105</v>
      </c>
      <c r="E7601">
        <v>19881</v>
      </c>
      <c r="F7601">
        <v>511</v>
      </c>
      <c r="G7601">
        <v>0</v>
      </c>
      <c r="H7601" t="s">
        <v>32052</v>
      </c>
      <c r="I7601">
        <v>24</v>
      </c>
      <c r="J7601" t="s">
        <v>32053</v>
      </c>
      <c r="K7601">
        <v>31</v>
      </c>
      <c r="L7601" t="s">
        <v>108</v>
      </c>
      <c r="M7601" t="s">
        <v>32054</v>
      </c>
    </row>
    <row r="7602" spans="1:13" x14ac:dyDescent="0.35">
      <c r="A7602" t="s">
        <v>32055</v>
      </c>
      <c r="B7602" t="s">
        <v>14</v>
      </c>
      <c r="C7602" t="s">
        <v>32056</v>
      </c>
      <c r="D7602" t="s">
        <v>105</v>
      </c>
      <c r="E7602">
        <v>38088</v>
      </c>
      <c r="F7602">
        <v>805</v>
      </c>
      <c r="G7602">
        <v>0</v>
      </c>
      <c r="H7602" t="s">
        <v>32057</v>
      </c>
      <c r="I7602">
        <v>24</v>
      </c>
      <c r="J7602" t="s">
        <v>32058</v>
      </c>
      <c r="K7602">
        <v>19</v>
      </c>
      <c r="L7602" t="s">
        <v>108</v>
      </c>
      <c r="M7602" t="s">
        <v>32059</v>
      </c>
    </row>
    <row r="7603" spans="1:13" x14ac:dyDescent="0.35">
      <c r="A7603" t="s">
        <v>32060</v>
      </c>
      <c r="B7603" t="s">
        <v>14</v>
      </c>
      <c r="C7603" t="s">
        <v>32061</v>
      </c>
      <c r="D7603" t="s">
        <v>105</v>
      </c>
      <c r="E7603">
        <v>72144</v>
      </c>
      <c r="F7603">
        <v>828</v>
      </c>
      <c r="G7603">
        <v>0</v>
      </c>
      <c r="H7603" t="s">
        <v>32062</v>
      </c>
      <c r="I7603">
        <v>24</v>
      </c>
      <c r="J7603" t="s">
        <v>32063</v>
      </c>
      <c r="K7603">
        <v>63</v>
      </c>
      <c r="L7603" t="s">
        <v>108</v>
      </c>
      <c r="M7603" t="s">
        <v>32064</v>
      </c>
    </row>
    <row r="7604" spans="1:13" x14ac:dyDescent="0.35">
      <c r="A7604" t="s">
        <v>32065</v>
      </c>
      <c r="B7604" t="s">
        <v>14</v>
      </c>
      <c r="C7604" t="s">
        <v>32066</v>
      </c>
      <c r="D7604" t="s">
        <v>105</v>
      </c>
      <c r="E7604">
        <v>16286</v>
      </c>
      <c r="F7604">
        <v>443</v>
      </c>
      <c r="G7604">
        <v>0</v>
      </c>
      <c r="H7604" t="s">
        <v>24326</v>
      </c>
      <c r="I7604">
        <v>24</v>
      </c>
      <c r="J7604" t="s">
        <v>32067</v>
      </c>
      <c r="K7604">
        <v>18</v>
      </c>
      <c r="L7604" t="s">
        <v>108</v>
      </c>
      <c r="M7604" t="s">
        <v>32068</v>
      </c>
    </row>
    <row r="7605" spans="1:13" x14ac:dyDescent="0.35">
      <c r="A7605" t="s">
        <v>32069</v>
      </c>
      <c r="B7605" t="s">
        <v>14</v>
      </c>
      <c r="C7605" t="s">
        <v>32070</v>
      </c>
      <c r="D7605" t="s">
        <v>105</v>
      </c>
      <c r="E7605">
        <v>19069</v>
      </c>
      <c r="F7605">
        <v>414</v>
      </c>
      <c r="G7605">
        <v>0</v>
      </c>
      <c r="H7605" t="s">
        <v>32071</v>
      </c>
      <c r="I7605">
        <v>24</v>
      </c>
      <c r="J7605" t="s">
        <v>32072</v>
      </c>
      <c r="K7605">
        <v>11</v>
      </c>
      <c r="L7605" t="s">
        <v>108</v>
      </c>
      <c r="M7605" t="s">
        <v>32073</v>
      </c>
    </row>
    <row r="7606" spans="1:13" x14ac:dyDescent="0.35">
      <c r="A7606" t="s">
        <v>32074</v>
      </c>
      <c r="B7606" t="s">
        <v>14</v>
      </c>
      <c r="C7606" t="s">
        <v>32075</v>
      </c>
      <c r="D7606" t="s">
        <v>105</v>
      </c>
      <c r="E7606">
        <v>92250</v>
      </c>
      <c r="F7606">
        <v>2293</v>
      </c>
      <c r="G7606">
        <v>0</v>
      </c>
      <c r="H7606" t="s">
        <v>32076</v>
      </c>
      <c r="I7606">
        <v>24</v>
      </c>
      <c r="J7606" t="s">
        <v>32077</v>
      </c>
      <c r="K7606">
        <v>78</v>
      </c>
      <c r="L7606" t="s">
        <v>108</v>
      </c>
      <c r="M7606" t="s">
        <v>32078</v>
      </c>
    </row>
    <row r="7607" spans="1:13" x14ac:dyDescent="0.35">
      <c r="A7607" t="s">
        <v>32079</v>
      </c>
      <c r="B7607" t="s">
        <v>14</v>
      </c>
      <c r="C7607" t="s">
        <v>32080</v>
      </c>
      <c r="D7607" t="s">
        <v>105</v>
      </c>
      <c r="E7607">
        <v>1568171</v>
      </c>
      <c r="F7607">
        <v>15694</v>
      </c>
      <c r="G7607">
        <v>0</v>
      </c>
      <c r="H7607" t="s">
        <v>32081</v>
      </c>
      <c r="I7607">
        <v>24</v>
      </c>
      <c r="J7607" t="s">
        <v>32082</v>
      </c>
      <c r="K7607">
        <v>307</v>
      </c>
      <c r="L7607" t="s">
        <v>108</v>
      </c>
      <c r="M7607" t="s">
        <v>32083</v>
      </c>
    </row>
    <row r="7608" spans="1:13" x14ac:dyDescent="0.35">
      <c r="A7608" t="s">
        <v>32084</v>
      </c>
      <c r="B7608" t="s">
        <v>14</v>
      </c>
      <c r="C7608" t="s">
        <v>32085</v>
      </c>
      <c r="D7608" t="s">
        <v>105</v>
      </c>
      <c r="E7608">
        <v>16645</v>
      </c>
      <c r="F7608">
        <v>734</v>
      </c>
      <c r="G7608">
        <v>0</v>
      </c>
      <c r="H7608" t="s">
        <v>32086</v>
      </c>
      <c r="I7608">
        <v>24</v>
      </c>
      <c r="J7608" t="s">
        <v>32087</v>
      </c>
      <c r="K7608">
        <v>0</v>
      </c>
      <c r="L7608" t="s">
        <v>108</v>
      </c>
      <c r="M7608" t="s">
        <v>32088</v>
      </c>
    </row>
    <row r="7609" spans="1:13" x14ac:dyDescent="0.35">
      <c r="A7609" t="s">
        <v>32089</v>
      </c>
      <c r="B7609" t="s">
        <v>14</v>
      </c>
      <c r="C7609" t="s">
        <v>32090</v>
      </c>
      <c r="D7609" t="s">
        <v>105</v>
      </c>
      <c r="E7609">
        <v>94388</v>
      </c>
      <c r="F7609">
        <v>9803</v>
      </c>
      <c r="G7609">
        <v>0</v>
      </c>
      <c r="H7609" t="s">
        <v>32091</v>
      </c>
      <c r="I7609">
        <v>24</v>
      </c>
      <c r="J7609" t="s">
        <v>32092</v>
      </c>
      <c r="K7609">
        <v>161</v>
      </c>
      <c r="L7609" t="s">
        <v>108</v>
      </c>
      <c r="M7609" t="s">
        <v>32093</v>
      </c>
    </row>
    <row r="7610" spans="1:13" x14ac:dyDescent="0.35">
      <c r="A7610" t="s">
        <v>32094</v>
      </c>
      <c r="B7610" t="s">
        <v>14</v>
      </c>
      <c r="C7610" t="s">
        <v>32095</v>
      </c>
      <c r="D7610" t="s">
        <v>105</v>
      </c>
      <c r="E7610">
        <v>42048</v>
      </c>
      <c r="F7610">
        <v>1165</v>
      </c>
      <c r="G7610">
        <v>0</v>
      </c>
      <c r="H7610" t="s">
        <v>32096</v>
      </c>
      <c r="I7610">
        <v>24</v>
      </c>
      <c r="J7610" t="s">
        <v>32097</v>
      </c>
      <c r="K7610">
        <v>17</v>
      </c>
      <c r="L7610" t="s">
        <v>108</v>
      </c>
      <c r="M7610" t="s">
        <v>32098</v>
      </c>
    </row>
    <row r="7611" spans="1:13" x14ac:dyDescent="0.35">
      <c r="A7611" t="s">
        <v>32099</v>
      </c>
      <c r="B7611" t="s">
        <v>14</v>
      </c>
      <c r="C7611" t="s">
        <v>32100</v>
      </c>
      <c r="D7611" t="s">
        <v>105</v>
      </c>
      <c r="E7611">
        <v>6819</v>
      </c>
      <c r="F7611">
        <v>389</v>
      </c>
      <c r="G7611">
        <v>0</v>
      </c>
      <c r="H7611" t="s">
        <v>32101</v>
      </c>
      <c r="I7611">
        <v>24</v>
      </c>
      <c r="J7611" t="s">
        <v>32102</v>
      </c>
      <c r="K7611">
        <v>17</v>
      </c>
      <c r="L7611" t="s">
        <v>108</v>
      </c>
      <c r="M7611" t="s">
        <v>32103</v>
      </c>
    </row>
    <row r="7612" spans="1:13" x14ac:dyDescent="0.35">
      <c r="A7612" t="s">
        <v>32104</v>
      </c>
      <c r="B7612" t="s">
        <v>14</v>
      </c>
      <c r="C7612" t="s">
        <v>32105</v>
      </c>
      <c r="D7612" t="s">
        <v>105</v>
      </c>
      <c r="E7612">
        <v>56441</v>
      </c>
      <c r="F7612">
        <v>2255</v>
      </c>
      <c r="G7612">
        <v>0</v>
      </c>
      <c r="H7612" t="s">
        <v>32106</v>
      </c>
      <c r="I7612">
        <v>24</v>
      </c>
      <c r="J7612" t="s">
        <v>32107</v>
      </c>
      <c r="K7612">
        <v>205</v>
      </c>
      <c r="L7612" t="s">
        <v>108</v>
      </c>
      <c r="M7612" t="s">
        <v>32108</v>
      </c>
    </row>
    <row r="7613" spans="1:13" x14ac:dyDescent="0.35">
      <c r="A7613" t="s">
        <v>32109</v>
      </c>
      <c r="B7613" t="s">
        <v>14</v>
      </c>
      <c r="C7613" t="s">
        <v>32110</v>
      </c>
      <c r="D7613" t="s">
        <v>105</v>
      </c>
      <c r="E7613">
        <v>94535</v>
      </c>
      <c r="F7613">
        <v>2032</v>
      </c>
      <c r="G7613">
        <v>0</v>
      </c>
      <c r="H7613" t="s">
        <v>32111</v>
      </c>
      <c r="I7613">
        <v>24</v>
      </c>
      <c r="J7613" t="s">
        <v>32112</v>
      </c>
      <c r="K7613">
        <v>698</v>
      </c>
      <c r="L7613" t="s">
        <v>108</v>
      </c>
      <c r="M7613" t="s">
        <v>32113</v>
      </c>
    </row>
    <row r="7614" spans="1:13" x14ac:dyDescent="0.35">
      <c r="A7614" t="s">
        <v>32114</v>
      </c>
      <c r="B7614" t="s">
        <v>14</v>
      </c>
      <c r="C7614" t="s">
        <v>32115</v>
      </c>
      <c r="D7614" t="s">
        <v>105</v>
      </c>
      <c r="E7614">
        <v>3780551</v>
      </c>
      <c r="F7614">
        <v>7151</v>
      </c>
      <c r="G7614">
        <v>0</v>
      </c>
      <c r="H7614" t="s">
        <v>32116</v>
      </c>
      <c r="I7614">
        <v>24</v>
      </c>
      <c r="J7614" t="s">
        <v>32117</v>
      </c>
      <c r="K7614">
        <v>216</v>
      </c>
      <c r="L7614" t="s">
        <v>108</v>
      </c>
      <c r="M7614" t="s">
        <v>32118</v>
      </c>
    </row>
    <row r="7615" spans="1:13" x14ac:dyDescent="0.35">
      <c r="A7615" t="s">
        <v>32119</v>
      </c>
      <c r="B7615" t="s">
        <v>14</v>
      </c>
      <c r="C7615" t="s">
        <v>32120</v>
      </c>
      <c r="D7615" t="s">
        <v>105</v>
      </c>
      <c r="E7615">
        <v>5327653</v>
      </c>
      <c r="F7615">
        <v>50002</v>
      </c>
      <c r="G7615">
        <v>0</v>
      </c>
      <c r="H7615" t="s">
        <v>32121</v>
      </c>
      <c r="I7615">
        <v>24</v>
      </c>
      <c r="J7615" t="s">
        <v>32122</v>
      </c>
      <c r="K7615">
        <v>425</v>
      </c>
      <c r="L7615" t="s">
        <v>108</v>
      </c>
      <c r="M7615" t="s">
        <v>32123</v>
      </c>
    </row>
    <row r="7616" spans="1:13" x14ac:dyDescent="0.35">
      <c r="A7616" t="s">
        <v>32124</v>
      </c>
      <c r="B7616" t="s">
        <v>14</v>
      </c>
      <c r="C7616" t="s">
        <v>32125</v>
      </c>
      <c r="D7616" t="s">
        <v>105</v>
      </c>
      <c r="E7616">
        <v>378145</v>
      </c>
      <c r="F7616">
        <v>11625</v>
      </c>
      <c r="G7616">
        <v>0</v>
      </c>
      <c r="H7616" t="s">
        <v>32126</v>
      </c>
      <c r="I7616">
        <v>24</v>
      </c>
      <c r="J7616" t="s">
        <v>32127</v>
      </c>
      <c r="K7616">
        <v>86</v>
      </c>
      <c r="L7616" t="s">
        <v>108</v>
      </c>
      <c r="M7616" t="s">
        <v>32128</v>
      </c>
    </row>
    <row r="7617" spans="1:13" x14ac:dyDescent="0.35">
      <c r="A7617" t="s">
        <v>32129</v>
      </c>
      <c r="B7617" t="s">
        <v>14</v>
      </c>
      <c r="C7617" t="s">
        <v>32130</v>
      </c>
      <c r="D7617" t="s">
        <v>105</v>
      </c>
      <c r="E7617">
        <v>83678</v>
      </c>
      <c r="F7617">
        <v>3052</v>
      </c>
      <c r="G7617">
        <v>0</v>
      </c>
      <c r="H7617" t="s">
        <v>32131</v>
      </c>
      <c r="I7617">
        <v>24</v>
      </c>
      <c r="J7617" t="s">
        <v>32127</v>
      </c>
      <c r="K7617">
        <v>18</v>
      </c>
      <c r="L7617" t="s">
        <v>108</v>
      </c>
      <c r="M7617" t="s">
        <v>32132</v>
      </c>
    </row>
    <row r="7618" spans="1:13" x14ac:dyDescent="0.35">
      <c r="A7618" t="s">
        <v>32133</v>
      </c>
      <c r="B7618" t="s">
        <v>14</v>
      </c>
      <c r="C7618" t="s">
        <v>32134</v>
      </c>
      <c r="D7618" t="s">
        <v>105</v>
      </c>
      <c r="E7618">
        <v>2073374</v>
      </c>
      <c r="F7618">
        <v>92976</v>
      </c>
      <c r="G7618">
        <v>0</v>
      </c>
      <c r="H7618" t="s">
        <v>32135</v>
      </c>
      <c r="I7618">
        <v>24</v>
      </c>
      <c r="J7618" t="s">
        <v>32136</v>
      </c>
      <c r="K7618">
        <v>3123</v>
      </c>
      <c r="L7618" t="s">
        <v>108</v>
      </c>
      <c r="M7618" t="s">
        <v>32137</v>
      </c>
    </row>
    <row r="7619" spans="1:13" x14ac:dyDescent="0.35">
      <c r="A7619" t="s">
        <v>32138</v>
      </c>
      <c r="B7619" t="s">
        <v>14</v>
      </c>
      <c r="C7619" t="s">
        <v>32139</v>
      </c>
      <c r="D7619" t="s">
        <v>105</v>
      </c>
      <c r="E7619">
        <v>17155</v>
      </c>
      <c r="F7619">
        <v>345</v>
      </c>
      <c r="G7619">
        <v>0</v>
      </c>
      <c r="H7619" t="s">
        <v>32140</v>
      </c>
      <c r="I7619">
        <v>24</v>
      </c>
      <c r="J7619" t="s">
        <v>32141</v>
      </c>
      <c r="K7619">
        <v>17</v>
      </c>
      <c r="L7619" t="s">
        <v>108</v>
      </c>
      <c r="M7619" t="s">
        <v>32142</v>
      </c>
    </row>
    <row r="7620" spans="1:13" x14ac:dyDescent="0.35">
      <c r="A7620" t="s">
        <v>32143</v>
      </c>
      <c r="B7620" t="s">
        <v>14</v>
      </c>
      <c r="C7620" t="s">
        <v>32144</v>
      </c>
      <c r="D7620" t="s">
        <v>105</v>
      </c>
      <c r="E7620">
        <v>73563</v>
      </c>
      <c r="F7620">
        <v>5711</v>
      </c>
      <c r="G7620">
        <v>0</v>
      </c>
      <c r="H7620" t="s">
        <v>32145</v>
      </c>
      <c r="I7620">
        <v>24</v>
      </c>
      <c r="J7620" t="s">
        <v>32146</v>
      </c>
      <c r="K7620">
        <v>97</v>
      </c>
      <c r="L7620" t="s">
        <v>108</v>
      </c>
      <c r="M7620" t="s">
        <v>32147</v>
      </c>
    </row>
    <row r="7621" spans="1:13" x14ac:dyDescent="0.35">
      <c r="A7621" t="s">
        <v>32148</v>
      </c>
      <c r="B7621" t="s">
        <v>14</v>
      </c>
      <c r="C7621" t="s">
        <v>32149</v>
      </c>
      <c r="D7621" t="s">
        <v>105</v>
      </c>
      <c r="E7621">
        <v>623586</v>
      </c>
      <c r="F7621">
        <v>3160</v>
      </c>
      <c r="G7621">
        <v>0</v>
      </c>
      <c r="H7621" t="s">
        <v>32150</v>
      </c>
      <c r="I7621">
        <v>24</v>
      </c>
      <c r="J7621" t="s">
        <v>32151</v>
      </c>
      <c r="K7621">
        <v>50</v>
      </c>
      <c r="L7621" t="s">
        <v>108</v>
      </c>
      <c r="M7621" t="s">
        <v>32152</v>
      </c>
    </row>
    <row r="7622" spans="1:13" x14ac:dyDescent="0.35">
      <c r="A7622" t="s">
        <v>32153</v>
      </c>
      <c r="B7622" t="s">
        <v>14</v>
      </c>
      <c r="C7622" t="s">
        <v>32154</v>
      </c>
      <c r="D7622" t="s">
        <v>105</v>
      </c>
      <c r="E7622">
        <v>24773</v>
      </c>
      <c r="F7622">
        <v>1671</v>
      </c>
      <c r="G7622">
        <v>0</v>
      </c>
      <c r="H7622" t="s">
        <v>32155</v>
      </c>
      <c r="I7622">
        <v>24</v>
      </c>
      <c r="J7622" t="s">
        <v>32156</v>
      </c>
      <c r="K7622">
        <v>63</v>
      </c>
      <c r="L7622" t="s">
        <v>108</v>
      </c>
      <c r="M7622" t="s">
        <v>32157</v>
      </c>
    </row>
    <row r="7623" spans="1:13" x14ac:dyDescent="0.35">
      <c r="A7623" t="s">
        <v>32158</v>
      </c>
      <c r="B7623" t="s">
        <v>14</v>
      </c>
      <c r="C7623" t="s">
        <v>32159</v>
      </c>
      <c r="D7623" t="s">
        <v>105</v>
      </c>
      <c r="E7623">
        <v>6078753</v>
      </c>
      <c r="F7623">
        <v>19578</v>
      </c>
      <c r="G7623">
        <v>0</v>
      </c>
      <c r="H7623" t="s">
        <v>32160</v>
      </c>
      <c r="I7623">
        <v>24</v>
      </c>
      <c r="J7623" t="s">
        <v>32161</v>
      </c>
      <c r="K7623">
        <v>104</v>
      </c>
      <c r="L7623" t="s">
        <v>108</v>
      </c>
      <c r="M7623" t="s">
        <v>32162</v>
      </c>
    </row>
    <row r="7624" spans="1:13" x14ac:dyDescent="0.35">
      <c r="A7624" t="s">
        <v>32163</v>
      </c>
      <c r="B7624" t="s">
        <v>14</v>
      </c>
      <c r="C7624" t="s">
        <v>32164</v>
      </c>
      <c r="D7624" t="s">
        <v>105</v>
      </c>
      <c r="E7624">
        <v>136480</v>
      </c>
      <c r="F7624">
        <v>7330</v>
      </c>
      <c r="G7624">
        <v>0</v>
      </c>
      <c r="H7624" t="s">
        <v>32165</v>
      </c>
      <c r="I7624">
        <v>24</v>
      </c>
      <c r="J7624" t="s">
        <v>32166</v>
      </c>
      <c r="K7624">
        <v>58</v>
      </c>
      <c r="L7624" t="s">
        <v>108</v>
      </c>
      <c r="M7624" t="s">
        <v>32167</v>
      </c>
    </row>
    <row r="7625" spans="1:13" x14ac:dyDescent="0.35">
      <c r="A7625" t="s">
        <v>32168</v>
      </c>
      <c r="B7625" t="s">
        <v>14</v>
      </c>
      <c r="C7625" t="s">
        <v>32169</v>
      </c>
      <c r="D7625" t="s">
        <v>105</v>
      </c>
      <c r="E7625">
        <v>10957493</v>
      </c>
      <c r="F7625">
        <v>10732</v>
      </c>
      <c r="G7625">
        <v>0</v>
      </c>
      <c r="H7625" t="s">
        <v>32170</v>
      </c>
      <c r="I7625">
        <v>24</v>
      </c>
      <c r="J7625" t="s">
        <v>32171</v>
      </c>
      <c r="K7625">
        <v>84</v>
      </c>
      <c r="L7625" t="s">
        <v>108</v>
      </c>
      <c r="M7625" t="s">
        <v>32172</v>
      </c>
    </row>
    <row r="7626" spans="1:13" x14ac:dyDescent="0.35">
      <c r="A7626" t="s">
        <v>32173</v>
      </c>
      <c r="B7626" t="s">
        <v>14</v>
      </c>
      <c r="C7626" t="s">
        <v>32174</v>
      </c>
      <c r="D7626" t="s">
        <v>105</v>
      </c>
      <c r="E7626">
        <v>289095</v>
      </c>
      <c r="F7626">
        <v>382</v>
      </c>
      <c r="G7626">
        <v>0</v>
      </c>
      <c r="H7626" t="s">
        <v>32175</v>
      </c>
      <c r="I7626">
        <v>24</v>
      </c>
      <c r="J7626" t="s">
        <v>32176</v>
      </c>
      <c r="K7626">
        <v>24</v>
      </c>
      <c r="L7626" t="s">
        <v>108</v>
      </c>
      <c r="M7626" t="s">
        <v>32177</v>
      </c>
    </row>
    <row r="7627" spans="1:13" x14ac:dyDescent="0.35">
      <c r="A7627" t="s">
        <v>32178</v>
      </c>
      <c r="B7627" t="s">
        <v>14</v>
      </c>
      <c r="C7627" t="s">
        <v>32179</v>
      </c>
      <c r="D7627" t="s">
        <v>105</v>
      </c>
      <c r="E7627">
        <v>11520</v>
      </c>
      <c r="F7627">
        <v>320</v>
      </c>
      <c r="G7627">
        <v>0</v>
      </c>
      <c r="H7627" t="s">
        <v>32180</v>
      </c>
      <c r="I7627">
        <v>24</v>
      </c>
      <c r="J7627" t="s">
        <v>32181</v>
      </c>
      <c r="K7627">
        <v>13</v>
      </c>
      <c r="L7627" t="s">
        <v>108</v>
      </c>
      <c r="M7627" t="s">
        <v>32182</v>
      </c>
    </row>
    <row r="7628" spans="1:13" x14ac:dyDescent="0.35">
      <c r="A7628" t="s">
        <v>32183</v>
      </c>
      <c r="B7628" t="s">
        <v>14</v>
      </c>
      <c r="C7628" t="s">
        <v>32184</v>
      </c>
      <c r="D7628" t="s">
        <v>105</v>
      </c>
      <c r="E7628">
        <v>118040</v>
      </c>
      <c r="F7628">
        <v>4974</v>
      </c>
      <c r="G7628">
        <v>0</v>
      </c>
      <c r="H7628" t="s">
        <v>32185</v>
      </c>
      <c r="I7628">
        <v>24</v>
      </c>
      <c r="J7628" t="s">
        <v>32186</v>
      </c>
      <c r="K7628">
        <v>157</v>
      </c>
      <c r="L7628" t="s">
        <v>108</v>
      </c>
      <c r="M7628" t="s">
        <v>32187</v>
      </c>
    </row>
    <row r="7629" spans="1:13" x14ac:dyDescent="0.35">
      <c r="A7629" t="s">
        <v>32188</v>
      </c>
      <c r="B7629" t="s">
        <v>14</v>
      </c>
      <c r="C7629" t="s">
        <v>32189</v>
      </c>
      <c r="D7629" t="s">
        <v>105</v>
      </c>
      <c r="E7629">
        <v>11016</v>
      </c>
      <c r="F7629">
        <v>304</v>
      </c>
      <c r="G7629">
        <v>0</v>
      </c>
      <c r="H7629" t="s">
        <v>32190</v>
      </c>
      <c r="I7629">
        <v>24</v>
      </c>
      <c r="J7629" t="s">
        <v>32191</v>
      </c>
      <c r="K7629">
        <v>17</v>
      </c>
      <c r="L7629" t="s">
        <v>108</v>
      </c>
      <c r="M7629" t="s">
        <v>32192</v>
      </c>
    </row>
    <row r="7630" spans="1:13" x14ac:dyDescent="0.35">
      <c r="A7630" t="s">
        <v>32193</v>
      </c>
      <c r="B7630" t="s">
        <v>14</v>
      </c>
      <c r="C7630" t="s">
        <v>32194</v>
      </c>
      <c r="D7630" t="s">
        <v>105</v>
      </c>
      <c r="E7630">
        <v>412430</v>
      </c>
      <c r="F7630">
        <v>2397</v>
      </c>
      <c r="G7630">
        <v>0</v>
      </c>
      <c r="H7630" t="s">
        <v>32195</v>
      </c>
      <c r="I7630">
        <v>24</v>
      </c>
      <c r="J7630" t="s">
        <v>32196</v>
      </c>
      <c r="K7630">
        <v>32</v>
      </c>
      <c r="L7630" t="s">
        <v>108</v>
      </c>
      <c r="M7630" t="s">
        <v>32197</v>
      </c>
    </row>
    <row r="7631" spans="1:13" x14ac:dyDescent="0.35">
      <c r="A7631" t="s">
        <v>32198</v>
      </c>
      <c r="B7631" t="s">
        <v>14</v>
      </c>
      <c r="C7631" t="s">
        <v>32199</v>
      </c>
      <c r="D7631" t="s">
        <v>105</v>
      </c>
      <c r="E7631">
        <v>20373</v>
      </c>
      <c r="F7631">
        <v>893</v>
      </c>
      <c r="G7631">
        <v>0</v>
      </c>
      <c r="H7631" t="s">
        <v>32200</v>
      </c>
      <c r="I7631">
        <v>24</v>
      </c>
      <c r="J7631" t="s">
        <v>32201</v>
      </c>
      <c r="K7631">
        <v>31</v>
      </c>
      <c r="L7631" t="s">
        <v>108</v>
      </c>
      <c r="M7631" t="s">
        <v>32202</v>
      </c>
    </row>
    <row r="7632" spans="1:13" x14ac:dyDescent="0.35">
      <c r="A7632" t="s">
        <v>32203</v>
      </c>
      <c r="B7632" t="s">
        <v>14</v>
      </c>
      <c r="C7632" t="s">
        <v>32204</v>
      </c>
      <c r="D7632" t="s">
        <v>105</v>
      </c>
      <c r="E7632">
        <v>30949</v>
      </c>
      <c r="F7632">
        <v>689</v>
      </c>
      <c r="G7632">
        <v>0</v>
      </c>
      <c r="H7632" t="s">
        <v>32205</v>
      </c>
      <c r="I7632">
        <v>24</v>
      </c>
      <c r="J7632" t="s">
        <v>32206</v>
      </c>
      <c r="K7632">
        <v>38</v>
      </c>
      <c r="L7632" t="s">
        <v>108</v>
      </c>
      <c r="M7632" t="s">
        <v>32207</v>
      </c>
    </row>
    <row r="7633" spans="1:13" x14ac:dyDescent="0.35">
      <c r="A7633" t="s">
        <v>32208</v>
      </c>
      <c r="B7633" t="s">
        <v>14</v>
      </c>
      <c r="C7633" t="s">
        <v>32209</v>
      </c>
      <c r="D7633" t="s">
        <v>105</v>
      </c>
      <c r="E7633">
        <v>27449</v>
      </c>
      <c r="F7633">
        <v>1191</v>
      </c>
      <c r="G7633">
        <v>0</v>
      </c>
      <c r="H7633" t="s">
        <v>32210</v>
      </c>
      <c r="I7633">
        <v>24</v>
      </c>
      <c r="J7633" t="s">
        <v>32211</v>
      </c>
      <c r="K7633">
        <v>16</v>
      </c>
      <c r="L7633" t="s">
        <v>108</v>
      </c>
      <c r="M7633" t="s">
        <v>32212</v>
      </c>
    </row>
    <row r="7634" spans="1:13" x14ac:dyDescent="0.35">
      <c r="A7634" t="s">
        <v>32213</v>
      </c>
      <c r="B7634" t="s">
        <v>14</v>
      </c>
      <c r="C7634" t="s">
        <v>32214</v>
      </c>
      <c r="D7634" t="s">
        <v>105</v>
      </c>
      <c r="E7634">
        <v>2646470</v>
      </c>
      <c r="F7634">
        <v>231</v>
      </c>
      <c r="G7634">
        <v>0</v>
      </c>
      <c r="H7634" t="s">
        <v>32215</v>
      </c>
      <c r="I7634">
        <v>24</v>
      </c>
      <c r="J7634" t="s">
        <v>32216</v>
      </c>
      <c r="K7634">
        <v>0</v>
      </c>
      <c r="L7634" t="s">
        <v>108</v>
      </c>
      <c r="M7634" t="s">
        <v>32217</v>
      </c>
    </row>
    <row r="7635" spans="1:13" x14ac:dyDescent="0.35">
      <c r="A7635" t="s">
        <v>32218</v>
      </c>
      <c r="B7635" t="s">
        <v>14</v>
      </c>
      <c r="C7635" t="s">
        <v>32219</v>
      </c>
      <c r="D7635" t="s">
        <v>105</v>
      </c>
      <c r="E7635">
        <v>274657</v>
      </c>
      <c r="F7635">
        <v>687</v>
      </c>
      <c r="G7635">
        <v>0</v>
      </c>
      <c r="H7635" t="s">
        <v>32220</v>
      </c>
      <c r="I7635">
        <v>24</v>
      </c>
      <c r="J7635" t="s">
        <v>32221</v>
      </c>
      <c r="K7635">
        <v>11</v>
      </c>
      <c r="L7635" t="s">
        <v>108</v>
      </c>
      <c r="M7635" t="s">
        <v>32222</v>
      </c>
    </row>
    <row r="7636" spans="1:13" x14ac:dyDescent="0.35">
      <c r="A7636" t="s">
        <v>32223</v>
      </c>
      <c r="B7636" t="s">
        <v>14</v>
      </c>
      <c r="C7636" t="s">
        <v>32224</v>
      </c>
      <c r="D7636" t="s">
        <v>105</v>
      </c>
      <c r="E7636">
        <v>3542768</v>
      </c>
      <c r="F7636">
        <v>6656</v>
      </c>
      <c r="G7636">
        <v>0</v>
      </c>
      <c r="H7636" t="s">
        <v>32225</v>
      </c>
      <c r="I7636">
        <v>24</v>
      </c>
      <c r="J7636" t="s">
        <v>32226</v>
      </c>
      <c r="K7636">
        <v>23</v>
      </c>
      <c r="L7636" t="s">
        <v>108</v>
      </c>
      <c r="M7636" t="s">
        <v>32227</v>
      </c>
    </row>
    <row r="7637" spans="1:13" x14ac:dyDescent="0.35">
      <c r="A7637" t="s">
        <v>32228</v>
      </c>
      <c r="B7637" t="s">
        <v>14</v>
      </c>
      <c r="C7637" t="s">
        <v>32229</v>
      </c>
      <c r="D7637" t="s">
        <v>105</v>
      </c>
      <c r="E7637">
        <v>27383</v>
      </c>
      <c r="F7637">
        <v>1772</v>
      </c>
      <c r="G7637">
        <v>0</v>
      </c>
      <c r="H7637" t="s">
        <v>32230</v>
      </c>
      <c r="I7637">
        <v>24</v>
      </c>
      <c r="J7637" t="s">
        <v>32231</v>
      </c>
      <c r="K7637">
        <v>54</v>
      </c>
      <c r="L7637" t="s">
        <v>108</v>
      </c>
      <c r="M7637" t="s">
        <v>32232</v>
      </c>
    </row>
    <row r="7638" spans="1:13" x14ac:dyDescent="0.35">
      <c r="A7638" t="s">
        <v>32233</v>
      </c>
      <c r="B7638" t="s">
        <v>14</v>
      </c>
      <c r="C7638" t="s">
        <v>32234</v>
      </c>
      <c r="D7638" t="s">
        <v>105</v>
      </c>
      <c r="E7638">
        <v>30470</v>
      </c>
      <c r="F7638">
        <v>1118</v>
      </c>
      <c r="G7638">
        <v>0</v>
      </c>
      <c r="H7638" t="s">
        <v>32235</v>
      </c>
      <c r="I7638">
        <v>24</v>
      </c>
      <c r="J7638" t="s">
        <v>32236</v>
      </c>
      <c r="K7638">
        <v>24</v>
      </c>
      <c r="L7638" t="s">
        <v>108</v>
      </c>
      <c r="M7638" t="s">
        <v>32237</v>
      </c>
    </row>
    <row r="7639" spans="1:13" x14ac:dyDescent="0.35">
      <c r="A7639" t="s">
        <v>32238</v>
      </c>
      <c r="B7639" t="s">
        <v>14</v>
      </c>
      <c r="C7639" t="s">
        <v>32239</v>
      </c>
      <c r="D7639" t="s">
        <v>105</v>
      </c>
      <c r="E7639">
        <v>11336</v>
      </c>
      <c r="F7639">
        <v>227</v>
      </c>
      <c r="G7639">
        <v>0</v>
      </c>
      <c r="H7639" t="s">
        <v>32240</v>
      </c>
      <c r="I7639">
        <v>24</v>
      </c>
      <c r="J7639" t="s">
        <v>32241</v>
      </c>
      <c r="K7639">
        <v>4</v>
      </c>
      <c r="L7639" t="s">
        <v>108</v>
      </c>
      <c r="M7639" t="s">
        <v>32242</v>
      </c>
    </row>
    <row r="7640" spans="1:13" x14ac:dyDescent="0.35">
      <c r="A7640" t="s">
        <v>32243</v>
      </c>
      <c r="B7640" t="s">
        <v>14</v>
      </c>
      <c r="C7640" t="s">
        <v>32244</v>
      </c>
      <c r="D7640" t="s">
        <v>105</v>
      </c>
      <c r="E7640">
        <v>130909</v>
      </c>
      <c r="F7640">
        <v>2316</v>
      </c>
      <c r="G7640">
        <v>0</v>
      </c>
      <c r="H7640" t="s">
        <v>32245</v>
      </c>
      <c r="I7640">
        <v>24</v>
      </c>
      <c r="J7640" t="s">
        <v>32246</v>
      </c>
      <c r="K7640">
        <v>90</v>
      </c>
      <c r="L7640" t="s">
        <v>108</v>
      </c>
      <c r="M7640" t="s">
        <v>32247</v>
      </c>
    </row>
    <row r="7641" spans="1:13" x14ac:dyDescent="0.35">
      <c r="A7641" t="s">
        <v>32248</v>
      </c>
      <c r="B7641" t="s">
        <v>14</v>
      </c>
      <c r="C7641" t="s">
        <v>32249</v>
      </c>
      <c r="D7641" t="s">
        <v>105</v>
      </c>
      <c r="E7641">
        <v>4336</v>
      </c>
      <c r="F7641">
        <v>237</v>
      </c>
      <c r="G7641">
        <v>0</v>
      </c>
      <c r="H7641" t="s">
        <v>32250</v>
      </c>
      <c r="I7641">
        <v>24</v>
      </c>
      <c r="J7641" t="s">
        <v>32251</v>
      </c>
      <c r="K7641">
        <v>8</v>
      </c>
      <c r="L7641" t="s">
        <v>108</v>
      </c>
      <c r="M7641" t="s">
        <v>32252</v>
      </c>
    </row>
    <row r="7642" spans="1:13" x14ac:dyDescent="0.35">
      <c r="A7642" t="s">
        <v>32253</v>
      </c>
      <c r="B7642" t="s">
        <v>14</v>
      </c>
      <c r="C7642" t="s">
        <v>32254</v>
      </c>
      <c r="D7642" t="s">
        <v>105</v>
      </c>
      <c r="E7642">
        <v>100790</v>
      </c>
      <c r="F7642">
        <v>1927</v>
      </c>
      <c r="G7642">
        <v>0</v>
      </c>
      <c r="H7642" t="s">
        <v>32255</v>
      </c>
      <c r="I7642">
        <v>24</v>
      </c>
      <c r="J7642" t="s">
        <v>32256</v>
      </c>
      <c r="K7642">
        <v>58</v>
      </c>
      <c r="L7642" t="s">
        <v>108</v>
      </c>
      <c r="M7642" t="s">
        <v>32257</v>
      </c>
    </row>
    <row r="7643" spans="1:13" x14ac:dyDescent="0.35">
      <c r="A7643" t="s">
        <v>32258</v>
      </c>
      <c r="B7643" t="s">
        <v>14</v>
      </c>
      <c r="C7643" t="s">
        <v>32259</v>
      </c>
      <c r="D7643" t="s">
        <v>105</v>
      </c>
      <c r="E7643">
        <v>37229</v>
      </c>
      <c r="F7643">
        <v>2018</v>
      </c>
      <c r="G7643">
        <v>0</v>
      </c>
      <c r="H7643" t="s">
        <v>32260</v>
      </c>
      <c r="I7643">
        <v>24</v>
      </c>
      <c r="J7643" t="s">
        <v>32261</v>
      </c>
      <c r="K7643">
        <v>32</v>
      </c>
      <c r="L7643" t="s">
        <v>108</v>
      </c>
      <c r="M7643" t="s">
        <v>32262</v>
      </c>
    </row>
    <row r="7644" spans="1:13" x14ac:dyDescent="0.35">
      <c r="A7644" t="s">
        <v>32263</v>
      </c>
      <c r="B7644" t="s">
        <v>14</v>
      </c>
      <c r="C7644" t="s">
        <v>32264</v>
      </c>
      <c r="D7644" t="s">
        <v>105</v>
      </c>
      <c r="E7644">
        <v>445483</v>
      </c>
      <c r="F7644">
        <v>20772</v>
      </c>
      <c r="G7644">
        <v>0</v>
      </c>
      <c r="H7644" t="s">
        <v>32265</v>
      </c>
      <c r="I7644">
        <v>24</v>
      </c>
      <c r="J7644" t="s">
        <v>32266</v>
      </c>
      <c r="K7644">
        <v>410</v>
      </c>
      <c r="L7644" t="s">
        <v>108</v>
      </c>
      <c r="M7644" t="s">
        <v>32267</v>
      </c>
    </row>
    <row r="7645" spans="1:13" x14ac:dyDescent="0.35">
      <c r="A7645" t="s">
        <v>32268</v>
      </c>
      <c r="B7645" t="s">
        <v>14</v>
      </c>
      <c r="C7645" t="s">
        <v>32269</v>
      </c>
      <c r="D7645" t="s">
        <v>105</v>
      </c>
      <c r="E7645">
        <v>43726</v>
      </c>
      <c r="F7645">
        <v>1169</v>
      </c>
      <c r="G7645">
        <v>0</v>
      </c>
      <c r="H7645" t="s">
        <v>32270</v>
      </c>
      <c r="I7645">
        <v>24</v>
      </c>
      <c r="J7645" t="s">
        <v>32271</v>
      </c>
      <c r="K7645">
        <v>49</v>
      </c>
      <c r="L7645" t="s">
        <v>108</v>
      </c>
      <c r="M7645" t="s">
        <v>32272</v>
      </c>
    </row>
    <row r="7646" spans="1:13" x14ac:dyDescent="0.35">
      <c r="A7646" t="s">
        <v>32273</v>
      </c>
      <c r="B7646" t="s">
        <v>14</v>
      </c>
      <c r="C7646" t="s">
        <v>32274</v>
      </c>
      <c r="D7646" t="s">
        <v>105</v>
      </c>
      <c r="E7646">
        <v>425673</v>
      </c>
      <c r="F7646">
        <v>14734</v>
      </c>
      <c r="G7646">
        <v>0</v>
      </c>
      <c r="H7646" t="s">
        <v>32275</v>
      </c>
      <c r="I7646">
        <v>24</v>
      </c>
      <c r="J7646" t="s">
        <v>32276</v>
      </c>
      <c r="K7646">
        <v>196</v>
      </c>
      <c r="L7646" t="s">
        <v>108</v>
      </c>
      <c r="M7646" t="s">
        <v>32277</v>
      </c>
    </row>
    <row r="7647" spans="1:13" x14ac:dyDescent="0.35">
      <c r="A7647" t="s">
        <v>32278</v>
      </c>
      <c r="B7647" t="s">
        <v>14</v>
      </c>
      <c r="C7647" t="s">
        <v>32279</v>
      </c>
      <c r="D7647" t="s">
        <v>105</v>
      </c>
      <c r="E7647">
        <v>8865</v>
      </c>
      <c r="F7647">
        <v>631</v>
      </c>
      <c r="G7647">
        <v>0</v>
      </c>
      <c r="H7647" t="s">
        <v>32280</v>
      </c>
      <c r="I7647">
        <v>24</v>
      </c>
      <c r="J7647" t="s">
        <v>32281</v>
      </c>
      <c r="K7647">
        <v>44</v>
      </c>
      <c r="L7647" t="s">
        <v>108</v>
      </c>
      <c r="M7647" t="s">
        <v>32282</v>
      </c>
    </row>
    <row r="7648" spans="1:13" x14ac:dyDescent="0.35">
      <c r="A7648" t="s">
        <v>32283</v>
      </c>
      <c r="B7648" t="s">
        <v>14</v>
      </c>
      <c r="C7648" t="s">
        <v>32284</v>
      </c>
      <c r="D7648" t="s">
        <v>105</v>
      </c>
      <c r="E7648">
        <v>50957</v>
      </c>
      <c r="F7648">
        <v>1744</v>
      </c>
      <c r="G7648">
        <v>0</v>
      </c>
      <c r="H7648" t="s">
        <v>32285</v>
      </c>
      <c r="I7648">
        <v>24</v>
      </c>
      <c r="J7648" t="s">
        <v>32286</v>
      </c>
      <c r="K7648">
        <v>56</v>
      </c>
      <c r="L7648" t="s">
        <v>108</v>
      </c>
      <c r="M7648" t="s">
        <v>32287</v>
      </c>
    </row>
    <row r="7649" spans="1:13" x14ac:dyDescent="0.35">
      <c r="A7649" t="s">
        <v>32288</v>
      </c>
      <c r="B7649" t="s">
        <v>14</v>
      </c>
      <c r="C7649" t="s">
        <v>32289</v>
      </c>
      <c r="D7649" t="s">
        <v>105</v>
      </c>
      <c r="E7649">
        <v>12769</v>
      </c>
      <c r="F7649">
        <v>423</v>
      </c>
      <c r="G7649">
        <v>0</v>
      </c>
      <c r="H7649" t="s">
        <v>32290</v>
      </c>
      <c r="I7649">
        <v>24</v>
      </c>
      <c r="J7649" t="s">
        <v>32291</v>
      </c>
      <c r="K7649">
        <v>13</v>
      </c>
      <c r="L7649" t="s">
        <v>108</v>
      </c>
      <c r="M7649" t="s">
        <v>32292</v>
      </c>
    </row>
    <row r="7650" spans="1:13" x14ac:dyDescent="0.35">
      <c r="A7650" t="s">
        <v>32293</v>
      </c>
      <c r="B7650" t="s">
        <v>14</v>
      </c>
      <c r="C7650" t="s">
        <v>32294</v>
      </c>
      <c r="D7650" t="s">
        <v>105</v>
      </c>
      <c r="E7650">
        <v>761774</v>
      </c>
      <c r="F7650">
        <v>25926</v>
      </c>
      <c r="G7650">
        <v>0</v>
      </c>
      <c r="H7650" t="s">
        <v>32295</v>
      </c>
      <c r="I7650">
        <v>24</v>
      </c>
      <c r="J7650" t="s">
        <v>32296</v>
      </c>
      <c r="K7650">
        <v>125</v>
      </c>
      <c r="L7650" t="s">
        <v>108</v>
      </c>
      <c r="M7650" t="s">
        <v>32297</v>
      </c>
    </row>
    <row r="7651" spans="1:13" x14ac:dyDescent="0.35">
      <c r="A7651" t="s">
        <v>32298</v>
      </c>
      <c r="B7651" t="s">
        <v>14</v>
      </c>
      <c r="C7651" t="s">
        <v>32299</v>
      </c>
      <c r="D7651" t="s">
        <v>105</v>
      </c>
      <c r="E7651">
        <v>805214</v>
      </c>
      <c r="F7651">
        <v>3784</v>
      </c>
      <c r="G7651">
        <v>0</v>
      </c>
      <c r="H7651" t="s">
        <v>32300</v>
      </c>
      <c r="I7651">
        <v>24</v>
      </c>
      <c r="J7651" t="s">
        <v>32301</v>
      </c>
      <c r="K7651">
        <v>46</v>
      </c>
      <c r="L7651" t="s">
        <v>108</v>
      </c>
      <c r="M7651" t="s">
        <v>32302</v>
      </c>
    </row>
    <row r="7652" spans="1:13" x14ac:dyDescent="0.35">
      <c r="A7652" t="s">
        <v>32303</v>
      </c>
      <c r="B7652" t="s">
        <v>14</v>
      </c>
      <c r="C7652" t="s">
        <v>32304</v>
      </c>
      <c r="D7652" t="s">
        <v>105</v>
      </c>
      <c r="E7652">
        <v>58419</v>
      </c>
      <c r="F7652">
        <v>1595</v>
      </c>
      <c r="G7652">
        <v>0</v>
      </c>
      <c r="H7652" t="s">
        <v>32305</v>
      </c>
      <c r="I7652">
        <v>24</v>
      </c>
      <c r="J7652" t="s">
        <v>32306</v>
      </c>
      <c r="K7652">
        <v>27</v>
      </c>
      <c r="L7652" t="s">
        <v>108</v>
      </c>
      <c r="M7652" t="s">
        <v>32307</v>
      </c>
    </row>
    <row r="7653" spans="1:13" x14ac:dyDescent="0.35">
      <c r="A7653" t="s">
        <v>32308</v>
      </c>
      <c r="B7653" t="s">
        <v>14</v>
      </c>
      <c r="C7653" t="s">
        <v>32309</v>
      </c>
      <c r="D7653" t="s">
        <v>105</v>
      </c>
      <c r="E7653">
        <v>458776</v>
      </c>
      <c r="F7653">
        <v>1573</v>
      </c>
      <c r="G7653">
        <v>0</v>
      </c>
      <c r="H7653" t="s">
        <v>32310</v>
      </c>
      <c r="I7653">
        <v>24</v>
      </c>
      <c r="J7653" t="s">
        <v>32311</v>
      </c>
      <c r="K7653">
        <v>0</v>
      </c>
      <c r="L7653" t="s">
        <v>108</v>
      </c>
      <c r="M7653" t="s">
        <v>32312</v>
      </c>
    </row>
    <row r="7654" spans="1:13" x14ac:dyDescent="0.35">
      <c r="A7654" t="s">
        <v>32313</v>
      </c>
      <c r="B7654" t="s">
        <v>14</v>
      </c>
      <c r="C7654" t="s">
        <v>32314</v>
      </c>
      <c r="D7654" t="s">
        <v>105</v>
      </c>
      <c r="E7654">
        <v>41828</v>
      </c>
      <c r="F7654">
        <v>1906</v>
      </c>
      <c r="G7654">
        <v>0</v>
      </c>
      <c r="H7654" t="s">
        <v>32315</v>
      </c>
      <c r="I7654">
        <v>24</v>
      </c>
      <c r="J7654" t="s">
        <v>32316</v>
      </c>
      <c r="K7654">
        <v>44</v>
      </c>
      <c r="L7654" t="s">
        <v>108</v>
      </c>
      <c r="M7654" t="s">
        <v>32317</v>
      </c>
    </row>
    <row r="7655" spans="1:13" x14ac:dyDescent="0.35">
      <c r="A7655" t="s">
        <v>32318</v>
      </c>
      <c r="B7655" t="s">
        <v>14</v>
      </c>
      <c r="C7655" t="s">
        <v>32319</v>
      </c>
      <c r="D7655" t="s">
        <v>105</v>
      </c>
      <c r="E7655">
        <v>66267</v>
      </c>
      <c r="F7655">
        <v>3934</v>
      </c>
      <c r="G7655">
        <v>0</v>
      </c>
      <c r="H7655" t="s">
        <v>32320</v>
      </c>
      <c r="I7655">
        <v>24</v>
      </c>
      <c r="J7655" t="s">
        <v>32321</v>
      </c>
      <c r="K7655">
        <v>65</v>
      </c>
      <c r="L7655" t="s">
        <v>108</v>
      </c>
      <c r="M7655" t="s">
        <v>32322</v>
      </c>
    </row>
    <row r="7656" spans="1:13" x14ac:dyDescent="0.35">
      <c r="A7656" t="s">
        <v>32323</v>
      </c>
      <c r="B7656" t="s">
        <v>14</v>
      </c>
      <c r="C7656" t="s">
        <v>32324</v>
      </c>
      <c r="D7656" t="s">
        <v>105</v>
      </c>
      <c r="E7656">
        <v>23690</v>
      </c>
      <c r="F7656">
        <v>725</v>
      </c>
      <c r="G7656">
        <v>0</v>
      </c>
      <c r="H7656" t="s">
        <v>32325</v>
      </c>
      <c r="I7656">
        <v>24</v>
      </c>
      <c r="J7656" t="s">
        <v>32326</v>
      </c>
      <c r="K7656">
        <v>22</v>
      </c>
      <c r="L7656" t="s">
        <v>108</v>
      </c>
      <c r="M7656" t="s">
        <v>32327</v>
      </c>
    </row>
    <row r="7657" spans="1:13" x14ac:dyDescent="0.35">
      <c r="A7657" t="s">
        <v>32328</v>
      </c>
      <c r="B7657" t="s">
        <v>14</v>
      </c>
      <c r="C7657" t="s">
        <v>32329</v>
      </c>
      <c r="D7657" t="s">
        <v>105</v>
      </c>
      <c r="E7657">
        <v>17391</v>
      </c>
      <c r="F7657">
        <v>510</v>
      </c>
      <c r="G7657">
        <v>0</v>
      </c>
      <c r="H7657" t="s">
        <v>32330</v>
      </c>
      <c r="I7657">
        <v>24</v>
      </c>
      <c r="J7657" t="s">
        <v>32331</v>
      </c>
      <c r="K7657">
        <v>35</v>
      </c>
      <c r="L7657" t="s">
        <v>108</v>
      </c>
      <c r="M7657" t="s">
        <v>32332</v>
      </c>
    </row>
    <row r="7658" spans="1:13" x14ac:dyDescent="0.35">
      <c r="A7658" t="s">
        <v>32333</v>
      </c>
      <c r="B7658" t="s">
        <v>14</v>
      </c>
      <c r="C7658" t="s">
        <v>32334</v>
      </c>
      <c r="D7658" t="s">
        <v>105</v>
      </c>
      <c r="E7658">
        <v>1522799</v>
      </c>
      <c r="F7658">
        <v>36520</v>
      </c>
      <c r="G7658">
        <v>0</v>
      </c>
      <c r="H7658" t="s">
        <v>32335</v>
      </c>
      <c r="I7658">
        <v>24</v>
      </c>
      <c r="J7658" t="s">
        <v>32336</v>
      </c>
      <c r="K7658">
        <v>210</v>
      </c>
      <c r="L7658" t="s">
        <v>108</v>
      </c>
      <c r="M7658" t="s">
        <v>32337</v>
      </c>
    </row>
    <row r="7659" spans="1:13" x14ac:dyDescent="0.35">
      <c r="A7659" t="s">
        <v>32338</v>
      </c>
      <c r="B7659" t="s">
        <v>14</v>
      </c>
      <c r="C7659" t="s">
        <v>32339</v>
      </c>
      <c r="D7659" t="s">
        <v>105</v>
      </c>
      <c r="E7659">
        <v>25171</v>
      </c>
      <c r="F7659">
        <v>596</v>
      </c>
      <c r="G7659">
        <v>0</v>
      </c>
      <c r="H7659" t="s">
        <v>32340</v>
      </c>
      <c r="I7659">
        <v>24</v>
      </c>
      <c r="J7659" t="s">
        <v>32341</v>
      </c>
      <c r="K7659">
        <v>128</v>
      </c>
      <c r="L7659" t="s">
        <v>108</v>
      </c>
      <c r="M7659" t="s">
        <v>32342</v>
      </c>
    </row>
    <row r="7660" spans="1:13" x14ac:dyDescent="0.35">
      <c r="A7660" t="s">
        <v>32343</v>
      </c>
      <c r="B7660" t="s">
        <v>14</v>
      </c>
      <c r="C7660" t="s">
        <v>32344</v>
      </c>
      <c r="D7660" t="s">
        <v>105</v>
      </c>
      <c r="E7660">
        <v>67772</v>
      </c>
      <c r="F7660">
        <v>2983</v>
      </c>
      <c r="G7660">
        <v>0</v>
      </c>
      <c r="H7660" t="s">
        <v>32345</v>
      </c>
      <c r="I7660">
        <v>24</v>
      </c>
      <c r="J7660" t="s">
        <v>32346</v>
      </c>
      <c r="K7660">
        <v>34</v>
      </c>
      <c r="L7660" t="s">
        <v>108</v>
      </c>
      <c r="M7660" t="s">
        <v>32347</v>
      </c>
    </row>
    <row r="7661" spans="1:13" x14ac:dyDescent="0.35">
      <c r="A7661" t="s">
        <v>32348</v>
      </c>
      <c r="B7661" t="s">
        <v>14</v>
      </c>
      <c r="C7661" t="s">
        <v>32349</v>
      </c>
      <c r="D7661" t="s">
        <v>105</v>
      </c>
      <c r="E7661">
        <v>73324</v>
      </c>
      <c r="F7661">
        <v>6673</v>
      </c>
      <c r="G7661">
        <v>0</v>
      </c>
      <c r="H7661" t="s">
        <v>32350</v>
      </c>
      <c r="I7661">
        <v>24</v>
      </c>
      <c r="J7661" t="s">
        <v>32351</v>
      </c>
      <c r="K7661">
        <v>65</v>
      </c>
      <c r="L7661" t="s">
        <v>108</v>
      </c>
      <c r="M7661" t="s">
        <v>32352</v>
      </c>
    </row>
    <row r="7662" spans="1:13" x14ac:dyDescent="0.35">
      <c r="A7662" t="s">
        <v>32353</v>
      </c>
      <c r="B7662" t="s">
        <v>14</v>
      </c>
      <c r="C7662" t="s">
        <v>32354</v>
      </c>
      <c r="D7662" t="s">
        <v>105</v>
      </c>
      <c r="E7662">
        <v>86581</v>
      </c>
      <c r="F7662">
        <v>4878</v>
      </c>
      <c r="G7662">
        <v>0</v>
      </c>
      <c r="H7662" t="s">
        <v>32355</v>
      </c>
      <c r="I7662">
        <v>24</v>
      </c>
      <c r="J7662" t="s">
        <v>32356</v>
      </c>
      <c r="K7662">
        <v>24</v>
      </c>
      <c r="L7662" t="s">
        <v>108</v>
      </c>
      <c r="M7662" t="s">
        <v>32357</v>
      </c>
    </row>
    <row r="7663" spans="1:13" x14ac:dyDescent="0.35">
      <c r="A7663" t="s">
        <v>32358</v>
      </c>
      <c r="B7663" t="s">
        <v>14</v>
      </c>
      <c r="C7663" t="s">
        <v>32359</v>
      </c>
      <c r="D7663" t="s">
        <v>105</v>
      </c>
      <c r="E7663">
        <v>2762318</v>
      </c>
      <c r="F7663">
        <v>3835</v>
      </c>
      <c r="G7663">
        <v>0</v>
      </c>
      <c r="H7663" t="s">
        <v>32360</v>
      </c>
      <c r="I7663">
        <v>24</v>
      </c>
      <c r="J7663" t="s">
        <v>32361</v>
      </c>
      <c r="K7663">
        <v>24</v>
      </c>
      <c r="L7663" t="s">
        <v>108</v>
      </c>
      <c r="M7663" t="s">
        <v>32362</v>
      </c>
    </row>
    <row r="7664" spans="1:13" x14ac:dyDescent="0.35">
      <c r="A7664" t="s">
        <v>32363</v>
      </c>
      <c r="B7664" t="s">
        <v>14</v>
      </c>
      <c r="C7664" t="s">
        <v>32364</v>
      </c>
      <c r="D7664" t="s">
        <v>105</v>
      </c>
      <c r="E7664">
        <v>847361</v>
      </c>
      <c r="F7664">
        <v>39840</v>
      </c>
      <c r="G7664">
        <v>0</v>
      </c>
      <c r="H7664" t="s">
        <v>32365</v>
      </c>
      <c r="I7664">
        <v>24</v>
      </c>
      <c r="J7664" t="s">
        <v>32366</v>
      </c>
      <c r="K7664">
        <v>442</v>
      </c>
      <c r="L7664" t="s">
        <v>108</v>
      </c>
      <c r="M7664" t="s">
        <v>32367</v>
      </c>
    </row>
    <row r="7665" spans="1:13" x14ac:dyDescent="0.35">
      <c r="A7665" t="s">
        <v>32368</v>
      </c>
      <c r="B7665" t="s">
        <v>14</v>
      </c>
      <c r="C7665" t="s">
        <v>32369</v>
      </c>
      <c r="D7665" t="s">
        <v>105</v>
      </c>
      <c r="E7665">
        <v>187698</v>
      </c>
      <c r="F7665">
        <v>3919</v>
      </c>
      <c r="G7665">
        <v>0</v>
      </c>
      <c r="H7665" t="s">
        <v>32370</v>
      </c>
      <c r="I7665">
        <v>24</v>
      </c>
      <c r="J7665" t="s">
        <v>32371</v>
      </c>
      <c r="K7665">
        <v>386</v>
      </c>
      <c r="L7665" t="s">
        <v>108</v>
      </c>
      <c r="M7665" t="s">
        <v>32372</v>
      </c>
    </row>
    <row r="7666" spans="1:13" x14ac:dyDescent="0.35">
      <c r="A7666" t="s">
        <v>32373</v>
      </c>
      <c r="B7666" t="s">
        <v>14</v>
      </c>
      <c r="C7666" t="s">
        <v>32374</v>
      </c>
      <c r="D7666" t="s">
        <v>105</v>
      </c>
      <c r="E7666">
        <v>1146643</v>
      </c>
      <c r="F7666">
        <v>35352</v>
      </c>
      <c r="G7666">
        <v>0</v>
      </c>
      <c r="H7666" t="s">
        <v>32375</v>
      </c>
      <c r="I7666">
        <v>24</v>
      </c>
      <c r="J7666" t="s">
        <v>32376</v>
      </c>
      <c r="K7666">
        <v>448</v>
      </c>
      <c r="L7666" t="s">
        <v>108</v>
      </c>
      <c r="M7666" t="s">
        <v>32377</v>
      </c>
    </row>
    <row r="7667" spans="1:13" x14ac:dyDescent="0.35">
      <c r="A7667" t="s">
        <v>32378</v>
      </c>
      <c r="B7667" t="s">
        <v>14</v>
      </c>
      <c r="C7667" t="s">
        <v>32379</v>
      </c>
      <c r="D7667" t="s">
        <v>105</v>
      </c>
      <c r="E7667">
        <v>691911</v>
      </c>
      <c r="F7667">
        <v>2096</v>
      </c>
      <c r="G7667">
        <v>0</v>
      </c>
      <c r="H7667" t="s">
        <v>32380</v>
      </c>
      <c r="I7667">
        <v>24</v>
      </c>
      <c r="J7667" t="s">
        <v>32381</v>
      </c>
      <c r="K7667">
        <v>12</v>
      </c>
      <c r="L7667" t="s">
        <v>108</v>
      </c>
      <c r="M7667" t="s">
        <v>32382</v>
      </c>
    </row>
    <row r="7668" spans="1:13" x14ac:dyDescent="0.35">
      <c r="A7668" t="e">
        <f>-eeCAzEinSU</f>
        <v>#NAME?</v>
      </c>
      <c r="B7668" t="s">
        <v>14</v>
      </c>
      <c r="C7668" t="s">
        <v>32383</v>
      </c>
      <c r="D7668" t="s">
        <v>105</v>
      </c>
      <c r="E7668">
        <v>291411</v>
      </c>
      <c r="F7668">
        <v>21735</v>
      </c>
      <c r="G7668">
        <v>0</v>
      </c>
      <c r="H7668" t="s">
        <v>32384</v>
      </c>
      <c r="I7668">
        <v>24</v>
      </c>
      <c r="J7668" t="s">
        <v>32385</v>
      </c>
      <c r="K7668">
        <v>267</v>
      </c>
      <c r="L7668" t="s">
        <v>108</v>
      </c>
      <c r="M7668" t="s">
        <v>32386</v>
      </c>
    </row>
    <row r="7669" spans="1:13" x14ac:dyDescent="0.35">
      <c r="A7669" t="s">
        <v>32387</v>
      </c>
      <c r="B7669" t="s">
        <v>14</v>
      </c>
      <c r="C7669" t="s">
        <v>32388</v>
      </c>
      <c r="D7669" t="s">
        <v>105</v>
      </c>
      <c r="E7669">
        <v>6586</v>
      </c>
      <c r="F7669">
        <v>360</v>
      </c>
      <c r="G7669">
        <v>0</v>
      </c>
      <c r="H7669" t="s">
        <v>32389</v>
      </c>
      <c r="I7669">
        <v>24</v>
      </c>
      <c r="J7669" t="s">
        <v>32390</v>
      </c>
      <c r="K7669">
        <v>17</v>
      </c>
      <c r="L7669" t="s">
        <v>108</v>
      </c>
      <c r="M7669" t="s">
        <v>32391</v>
      </c>
    </row>
    <row r="7670" spans="1:13" x14ac:dyDescent="0.35">
      <c r="A7670" t="s">
        <v>32392</v>
      </c>
      <c r="B7670" t="s">
        <v>14</v>
      </c>
      <c r="C7670" t="s">
        <v>32393</v>
      </c>
      <c r="D7670" t="s">
        <v>105</v>
      </c>
      <c r="E7670">
        <v>400653</v>
      </c>
      <c r="F7670">
        <v>5971</v>
      </c>
      <c r="G7670">
        <v>0</v>
      </c>
      <c r="H7670" t="s">
        <v>32394</v>
      </c>
      <c r="I7670">
        <v>24</v>
      </c>
      <c r="J7670" t="s">
        <v>32395</v>
      </c>
      <c r="K7670">
        <v>343</v>
      </c>
      <c r="L7670" t="s">
        <v>108</v>
      </c>
      <c r="M7670" t="s">
        <v>32396</v>
      </c>
    </row>
    <row r="7671" spans="1:13" x14ac:dyDescent="0.35">
      <c r="A7671" t="s">
        <v>32397</v>
      </c>
      <c r="B7671" t="s">
        <v>14</v>
      </c>
      <c r="C7671" t="s">
        <v>32398</v>
      </c>
      <c r="D7671" t="s">
        <v>105</v>
      </c>
      <c r="E7671">
        <v>29899</v>
      </c>
      <c r="F7671">
        <v>1044</v>
      </c>
      <c r="G7671">
        <v>0</v>
      </c>
      <c r="H7671" t="s">
        <v>32399</v>
      </c>
      <c r="I7671">
        <v>24</v>
      </c>
      <c r="J7671" t="s">
        <v>32400</v>
      </c>
      <c r="K7671">
        <v>29</v>
      </c>
      <c r="L7671" t="s">
        <v>108</v>
      </c>
      <c r="M7671" t="s">
        <v>32401</v>
      </c>
    </row>
    <row r="7672" spans="1:13" x14ac:dyDescent="0.35">
      <c r="A7672" t="s">
        <v>32402</v>
      </c>
      <c r="B7672" t="s">
        <v>14</v>
      </c>
      <c r="C7672" t="s">
        <v>32403</v>
      </c>
      <c r="D7672" t="s">
        <v>105</v>
      </c>
      <c r="E7672">
        <v>373472</v>
      </c>
      <c r="F7672">
        <v>32139</v>
      </c>
      <c r="G7672">
        <v>0</v>
      </c>
      <c r="H7672" t="s">
        <v>32404</v>
      </c>
      <c r="I7672">
        <v>24</v>
      </c>
      <c r="J7672" t="s">
        <v>32405</v>
      </c>
      <c r="K7672">
        <v>373</v>
      </c>
      <c r="L7672" t="s">
        <v>108</v>
      </c>
      <c r="M7672" t="s">
        <v>32406</v>
      </c>
    </row>
    <row r="7673" spans="1:13" x14ac:dyDescent="0.35">
      <c r="A7673" t="s">
        <v>32407</v>
      </c>
      <c r="B7673" t="s">
        <v>14</v>
      </c>
      <c r="C7673" t="s">
        <v>32408</v>
      </c>
      <c r="D7673" t="s">
        <v>105</v>
      </c>
      <c r="E7673">
        <v>28534</v>
      </c>
      <c r="F7673">
        <v>410</v>
      </c>
      <c r="G7673">
        <v>0</v>
      </c>
      <c r="H7673" t="s">
        <v>32409</v>
      </c>
      <c r="I7673">
        <v>24</v>
      </c>
      <c r="J7673" t="s">
        <v>32410</v>
      </c>
      <c r="K7673">
        <v>18</v>
      </c>
      <c r="L7673" t="s">
        <v>108</v>
      </c>
      <c r="M7673" t="s">
        <v>32411</v>
      </c>
    </row>
    <row r="7674" spans="1:13" x14ac:dyDescent="0.35">
      <c r="A7674" t="s">
        <v>32412</v>
      </c>
      <c r="B7674" t="s">
        <v>14</v>
      </c>
      <c r="C7674" t="s">
        <v>32413</v>
      </c>
      <c r="D7674" t="s">
        <v>105</v>
      </c>
      <c r="E7674">
        <v>164022</v>
      </c>
      <c r="F7674">
        <v>6512</v>
      </c>
      <c r="G7674">
        <v>0</v>
      </c>
      <c r="H7674" t="s">
        <v>32414</v>
      </c>
      <c r="I7674">
        <v>24</v>
      </c>
      <c r="J7674" t="s">
        <v>32415</v>
      </c>
      <c r="K7674">
        <v>167</v>
      </c>
      <c r="L7674" t="s">
        <v>108</v>
      </c>
      <c r="M7674" t="s">
        <v>32416</v>
      </c>
    </row>
    <row r="7675" spans="1:13" x14ac:dyDescent="0.35">
      <c r="A7675" t="s">
        <v>32417</v>
      </c>
      <c r="B7675" t="s">
        <v>14</v>
      </c>
      <c r="C7675" t="s">
        <v>32418</v>
      </c>
      <c r="D7675" t="s">
        <v>105</v>
      </c>
      <c r="E7675">
        <v>27754</v>
      </c>
      <c r="F7675">
        <v>164</v>
      </c>
      <c r="G7675">
        <v>0</v>
      </c>
      <c r="H7675" t="s">
        <v>32419</v>
      </c>
      <c r="I7675">
        <v>24</v>
      </c>
      <c r="J7675" t="s">
        <v>32420</v>
      </c>
      <c r="K7675">
        <v>5</v>
      </c>
      <c r="L7675" t="s">
        <v>108</v>
      </c>
      <c r="M7675" t="s">
        <v>32421</v>
      </c>
    </row>
    <row r="7676" spans="1:13" x14ac:dyDescent="0.35">
      <c r="A7676" t="s">
        <v>32422</v>
      </c>
      <c r="B7676" t="s">
        <v>14</v>
      </c>
      <c r="C7676" t="s">
        <v>32423</v>
      </c>
      <c r="D7676" t="s">
        <v>105</v>
      </c>
      <c r="E7676">
        <v>720107</v>
      </c>
      <c r="F7676">
        <v>3856</v>
      </c>
      <c r="G7676">
        <v>0</v>
      </c>
      <c r="H7676" t="s">
        <v>32424</v>
      </c>
      <c r="I7676">
        <v>24</v>
      </c>
      <c r="J7676" t="s">
        <v>32425</v>
      </c>
      <c r="K7676">
        <v>40</v>
      </c>
      <c r="L7676" t="s">
        <v>108</v>
      </c>
      <c r="M7676" t="s">
        <v>32426</v>
      </c>
    </row>
    <row r="7677" spans="1:13" x14ac:dyDescent="0.35">
      <c r="A7677" t="s">
        <v>32427</v>
      </c>
      <c r="B7677" t="s">
        <v>14</v>
      </c>
      <c r="C7677" t="s">
        <v>32428</v>
      </c>
      <c r="D7677" t="s">
        <v>105</v>
      </c>
      <c r="E7677">
        <v>126932</v>
      </c>
      <c r="F7677">
        <v>2969</v>
      </c>
      <c r="G7677">
        <v>0</v>
      </c>
      <c r="H7677" t="s">
        <v>32429</v>
      </c>
      <c r="I7677">
        <v>24</v>
      </c>
      <c r="J7677" t="s">
        <v>32430</v>
      </c>
      <c r="K7677">
        <v>174</v>
      </c>
      <c r="L7677" t="s">
        <v>108</v>
      </c>
      <c r="M7677" t="s">
        <v>32431</v>
      </c>
    </row>
    <row r="7678" spans="1:13" x14ac:dyDescent="0.35">
      <c r="A7678" t="s">
        <v>32432</v>
      </c>
      <c r="B7678" t="s">
        <v>14</v>
      </c>
      <c r="C7678" t="s">
        <v>32433</v>
      </c>
      <c r="D7678" t="s">
        <v>105</v>
      </c>
      <c r="E7678">
        <v>55947</v>
      </c>
      <c r="F7678">
        <v>4476</v>
      </c>
      <c r="G7678">
        <v>0</v>
      </c>
      <c r="H7678" t="s">
        <v>32434</v>
      </c>
      <c r="I7678">
        <v>24</v>
      </c>
      <c r="J7678" t="s">
        <v>32435</v>
      </c>
      <c r="K7678">
        <v>143</v>
      </c>
      <c r="L7678" t="s">
        <v>108</v>
      </c>
      <c r="M7678" t="s">
        <v>32436</v>
      </c>
    </row>
    <row r="7679" spans="1:13" x14ac:dyDescent="0.35">
      <c r="A7679" t="s">
        <v>32437</v>
      </c>
      <c r="B7679" t="s">
        <v>14</v>
      </c>
      <c r="C7679" t="s">
        <v>32438</v>
      </c>
      <c r="D7679" t="s">
        <v>105</v>
      </c>
      <c r="E7679">
        <v>164016</v>
      </c>
      <c r="F7679">
        <v>9463</v>
      </c>
      <c r="G7679">
        <v>0</v>
      </c>
      <c r="H7679" t="s">
        <v>32439</v>
      </c>
      <c r="I7679">
        <v>24</v>
      </c>
      <c r="J7679" t="s">
        <v>32440</v>
      </c>
      <c r="K7679">
        <v>184</v>
      </c>
      <c r="L7679" t="s">
        <v>108</v>
      </c>
      <c r="M7679" t="s">
        <v>32441</v>
      </c>
    </row>
    <row r="7680" spans="1:13" x14ac:dyDescent="0.35">
      <c r="A7680" t="s">
        <v>32442</v>
      </c>
      <c r="B7680" t="s">
        <v>14</v>
      </c>
      <c r="C7680" t="s">
        <v>32443</v>
      </c>
      <c r="D7680" t="s">
        <v>105</v>
      </c>
      <c r="E7680">
        <v>776061</v>
      </c>
      <c r="F7680">
        <v>3055</v>
      </c>
      <c r="G7680">
        <v>0</v>
      </c>
      <c r="H7680" t="s">
        <v>32444</v>
      </c>
      <c r="I7680">
        <v>24</v>
      </c>
      <c r="J7680" t="s">
        <v>32445</v>
      </c>
      <c r="K7680">
        <v>16</v>
      </c>
      <c r="L7680" t="s">
        <v>108</v>
      </c>
      <c r="M7680" t="s">
        <v>32446</v>
      </c>
    </row>
    <row r="7681" spans="1:13" x14ac:dyDescent="0.35">
      <c r="A7681" t="s">
        <v>32447</v>
      </c>
      <c r="B7681" t="s">
        <v>14</v>
      </c>
      <c r="C7681" t="s">
        <v>32448</v>
      </c>
      <c r="D7681" t="s">
        <v>105</v>
      </c>
      <c r="E7681">
        <v>72556</v>
      </c>
      <c r="F7681">
        <v>3512</v>
      </c>
      <c r="G7681">
        <v>0</v>
      </c>
      <c r="H7681" t="s">
        <v>32449</v>
      </c>
      <c r="I7681">
        <v>24</v>
      </c>
      <c r="J7681" t="s">
        <v>32450</v>
      </c>
      <c r="K7681">
        <v>117</v>
      </c>
      <c r="L7681" t="s">
        <v>108</v>
      </c>
      <c r="M7681" t="s">
        <v>32451</v>
      </c>
    </row>
    <row r="7682" spans="1:13" x14ac:dyDescent="0.35">
      <c r="A7682" t="s">
        <v>32452</v>
      </c>
      <c r="B7682" t="s">
        <v>14</v>
      </c>
      <c r="C7682" t="s">
        <v>32453</v>
      </c>
      <c r="D7682" t="s">
        <v>105</v>
      </c>
      <c r="E7682">
        <v>93196</v>
      </c>
      <c r="F7682">
        <v>7756</v>
      </c>
      <c r="G7682">
        <v>0</v>
      </c>
      <c r="H7682" t="s">
        <v>32454</v>
      </c>
      <c r="I7682">
        <v>24</v>
      </c>
      <c r="J7682" t="s">
        <v>32455</v>
      </c>
      <c r="K7682">
        <v>243</v>
      </c>
      <c r="L7682" t="s">
        <v>108</v>
      </c>
      <c r="M7682" t="s">
        <v>32456</v>
      </c>
    </row>
    <row r="7683" spans="1:13" x14ac:dyDescent="0.35">
      <c r="A7683" t="s">
        <v>32457</v>
      </c>
      <c r="B7683" t="s">
        <v>14</v>
      </c>
      <c r="C7683" t="s">
        <v>32458</v>
      </c>
      <c r="D7683" t="s">
        <v>105</v>
      </c>
      <c r="E7683">
        <v>7181608</v>
      </c>
      <c r="F7683">
        <v>1546</v>
      </c>
      <c r="G7683">
        <v>0</v>
      </c>
      <c r="H7683" t="s">
        <v>32459</v>
      </c>
      <c r="I7683">
        <v>24</v>
      </c>
      <c r="J7683" t="s">
        <v>32460</v>
      </c>
      <c r="K7683">
        <v>253</v>
      </c>
      <c r="L7683" t="s">
        <v>108</v>
      </c>
      <c r="M7683" t="s">
        <v>32461</v>
      </c>
    </row>
    <row r="7684" spans="1:13" x14ac:dyDescent="0.35">
      <c r="A7684" t="s">
        <v>32462</v>
      </c>
      <c r="B7684" t="s">
        <v>14</v>
      </c>
      <c r="C7684" t="s">
        <v>32463</v>
      </c>
      <c r="D7684" t="s">
        <v>105</v>
      </c>
      <c r="E7684">
        <v>1597482</v>
      </c>
      <c r="F7684">
        <v>54830</v>
      </c>
      <c r="G7684">
        <v>0</v>
      </c>
      <c r="H7684" t="s">
        <v>32464</v>
      </c>
      <c r="I7684">
        <v>24</v>
      </c>
      <c r="J7684" t="s">
        <v>32465</v>
      </c>
      <c r="K7684">
        <v>599</v>
      </c>
      <c r="L7684" t="s">
        <v>108</v>
      </c>
      <c r="M7684" t="s">
        <v>32466</v>
      </c>
    </row>
    <row r="7685" spans="1:13" x14ac:dyDescent="0.35">
      <c r="A7685" t="s">
        <v>32467</v>
      </c>
      <c r="B7685" t="s">
        <v>14</v>
      </c>
      <c r="C7685" t="s">
        <v>32468</v>
      </c>
      <c r="D7685" t="s">
        <v>105</v>
      </c>
      <c r="E7685">
        <v>1600342</v>
      </c>
      <c r="F7685">
        <v>3517</v>
      </c>
      <c r="G7685">
        <v>0</v>
      </c>
      <c r="H7685" t="s">
        <v>32469</v>
      </c>
      <c r="I7685">
        <v>24</v>
      </c>
      <c r="J7685" t="s">
        <v>32470</v>
      </c>
      <c r="K7685">
        <v>65</v>
      </c>
      <c r="L7685" t="s">
        <v>108</v>
      </c>
      <c r="M7685" t="s">
        <v>32471</v>
      </c>
    </row>
    <row r="7686" spans="1:13" x14ac:dyDescent="0.35">
      <c r="A7686" t="s">
        <v>32472</v>
      </c>
      <c r="B7686" t="s">
        <v>14</v>
      </c>
      <c r="C7686" t="s">
        <v>32473</v>
      </c>
      <c r="D7686" t="s">
        <v>105</v>
      </c>
      <c r="E7686">
        <v>17122</v>
      </c>
      <c r="F7686">
        <v>1436</v>
      </c>
      <c r="G7686">
        <v>0</v>
      </c>
      <c r="H7686" t="s">
        <v>32474</v>
      </c>
      <c r="I7686">
        <v>24</v>
      </c>
      <c r="J7686" t="s">
        <v>31642</v>
      </c>
      <c r="K7686">
        <v>76</v>
      </c>
      <c r="L7686" t="s">
        <v>108</v>
      </c>
      <c r="M7686" t="s">
        <v>32475</v>
      </c>
    </row>
    <row r="7687" spans="1:13" x14ac:dyDescent="0.35">
      <c r="A7687" t="s">
        <v>32476</v>
      </c>
      <c r="B7687" t="s">
        <v>14</v>
      </c>
      <c r="C7687" t="s">
        <v>32477</v>
      </c>
      <c r="D7687" t="s">
        <v>105</v>
      </c>
      <c r="E7687">
        <v>72392</v>
      </c>
      <c r="F7687">
        <v>4607</v>
      </c>
      <c r="G7687">
        <v>0</v>
      </c>
      <c r="H7687" t="s">
        <v>32478</v>
      </c>
      <c r="I7687">
        <v>24</v>
      </c>
      <c r="J7687" t="s">
        <v>32479</v>
      </c>
      <c r="K7687">
        <v>262</v>
      </c>
      <c r="L7687" t="s">
        <v>108</v>
      </c>
      <c r="M7687" t="s">
        <v>32480</v>
      </c>
    </row>
    <row r="7688" spans="1:13" x14ac:dyDescent="0.35">
      <c r="A7688" t="s">
        <v>32481</v>
      </c>
      <c r="B7688" t="s">
        <v>14</v>
      </c>
      <c r="C7688" t="s">
        <v>32482</v>
      </c>
      <c r="D7688" t="s">
        <v>105</v>
      </c>
      <c r="E7688">
        <v>77377</v>
      </c>
      <c r="F7688">
        <v>3573</v>
      </c>
      <c r="G7688">
        <v>0</v>
      </c>
      <c r="H7688" t="s">
        <v>32483</v>
      </c>
      <c r="I7688">
        <v>24</v>
      </c>
      <c r="J7688" t="s">
        <v>32484</v>
      </c>
      <c r="K7688">
        <v>83</v>
      </c>
      <c r="L7688" t="s">
        <v>108</v>
      </c>
      <c r="M7688" t="s">
        <v>32485</v>
      </c>
    </row>
    <row r="7689" spans="1:13" x14ac:dyDescent="0.35">
      <c r="A7689" t="s">
        <v>32486</v>
      </c>
      <c r="B7689" t="s">
        <v>14</v>
      </c>
      <c r="C7689" t="s">
        <v>32487</v>
      </c>
      <c r="D7689" t="s">
        <v>105</v>
      </c>
      <c r="E7689">
        <v>1451441</v>
      </c>
      <c r="F7689">
        <v>5144</v>
      </c>
      <c r="G7689">
        <v>0</v>
      </c>
      <c r="H7689" t="s">
        <v>32488</v>
      </c>
      <c r="I7689">
        <v>24</v>
      </c>
      <c r="J7689" t="s">
        <v>32489</v>
      </c>
      <c r="K7689">
        <v>59</v>
      </c>
      <c r="L7689" t="s">
        <v>108</v>
      </c>
      <c r="M7689" t="s">
        <v>32490</v>
      </c>
    </row>
    <row r="7690" spans="1:13" x14ac:dyDescent="0.35">
      <c r="A7690" t="s">
        <v>32491</v>
      </c>
      <c r="B7690" t="s">
        <v>14</v>
      </c>
      <c r="C7690" t="s">
        <v>32492</v>
      </c>
      <c r="D7690" t="s">
        <v>105</v>
      </c>
      <c r="E7690">
        <v>64617</v>
      </c>
      <c r="F7690">
        <v>5758</v>
      </c>
      <c r="G7690">
        <v>0</v>
      </c>
      <c r="H7690" t="s">
        <v>32493</v>
      </c>
      <c r="I7690">
        <v>24</v>
      </c>
      <c r="J7690" t="s">
        <v>32494</v>
      </c>
      <c r="K7690">
        <v>149</v>
      </c>
      <c r="L7690" t="s">
        <v>108</v>
      </c>
      <c r="M7690" t="s">
        <v>32495</v>
      </c>
    </row>
    <row r="7691" spans="1:13" x14ac:dyDescent="0.35">
      <c r="A7691" t="s">
        <v>32496</v>
      </c>
      <c r="B7691" t="s">
        <v>14</v>
      </c>
      <c r="C7691" t="s">
        <v>32497</v>
      </c>
      <c r="D7691" t="s">
        <v>105</v>
      </c>
      <c r="E7691">
        <v>25965</v>
      </c>
      <c r="F7691">
        <v>872</v>
      </c>
      <c r="G7691">
        <v>0</v>
      </c>
      <c r="H7691" t="s">
        <v>32498</v>
      </c>
      <c r="I7691">
        <v>24</v>
      </c>
      <c r="J7691" t="s">
        <v>32499</v>
      </c>
      <c r="K7691">
        <v>40</v>
      </c>
      <c r="L7691" t="s">
        <v>108</v>
      </c>
      <c r="M7691" t="s">
        <v>32500</v>
      </c>
    </row>
    <row r="7692" spans="1:13" x14ac:dyDescent="0.35">
      <c r="A7692" t="s">
        <v>32501</v>
      </c>
      <c r="B7692" t="s">
        <v>14</v>
      </c>
      <c r="C7692" t="s">
        <v>32502</v>
      </c>
      <c r="D7692" t="s">
        <v>105</v>
      </c>
      <c r="E7692">
        <v>63359</v>
      </c>
      <c r="F7692">
        <v>701</v>
      </c>
      <c r="G7692">
        <v>0</v>
      </c>
      <c r="H7692" t="s">
        <v>32503</v>
      </c>
      <c r="I7692">
        <v>24</v>
      </c>
      <c r="J7692" t="s">
        <v>32504</v>
      </c>
      <c r="K7692">
        <v>46</v>
      </c>
      <c r="L7692" t="s">
        <v>108</v>
      </c>
      <c r="M7692" t="s">
        <v>32505</v>
      </c>
    </row>
    <row r="7693" spans="1:13" x14ac:dyDescent="0.35">
      <c r="A7693" t="s">
        <v>32506</v>
      </c>
      <c r="B7693" t="s">
        <v>14</v>
      </c>
      <c r="C7693" t="s">
        <v>32507</v>
      </c>
      <c r="D7693" t="s">
        <v>105</v>
      </c>
      <c r="E7693">
        <v>109162</v>
      </c>
      <c r="F7693">
        <v>1770</v>
      </c>
      <c r="G7693">
        <v>0</v>
      </c>
      <c r="H7693" t="s">
        <v>32508</v>
      </c>
      <c r="I7693">
        <v>24</v>
      </c>
      <c r="J7693" t="s">
        <v>32509</v>
      </c>
      <c r="K7693">
        <v>76</v>
      </c>
      <c r="L7693" t="s">
        <v>108</v>
      </c>
      <c r="M7693" t="s">
        <v>32510</v>
      </c>
    </row>
    <row r="7694" spans="1:13" x14ac:dyDescent="0.35">
      <c r="A7694" t="s">
        <v>32511</v>
      </c>
      <c r="B7694" t="s">
        <v>14</v>
      </c>
      <c r="C7694" t="s">
        <v>32512</v>
      </c>
      <c r="D7694" t="s">
        <v>105</v>
      </c>
      <c r="E7694">
        <v>1006709</v>
      </c>
      <c r="F7694">
        <v>41670</v>
      </c>
      <c r="G7694">
        <v>0</v>
      </c>
      <c r="H7694" t="s">
        <v>32513</v>
      </c>
      <c r="I7694">
        <v>24</v>
      </c>
      <c r="J7694" t="s">
        <v>32514</v>
      </c>
      <c r="K7694">
        <v>576</v>
      </c>
      <c r="L7694" t="s">
        <v>108</v>
      </c>
      <c r="M7694" t="s">
        <v>32515</v>
      </c>
    </row>
    <row r="7695" spans="1:13" x14ac:dyDescent="0.35">
      <c r="A7695" t="s">
        <v>32516</v>
      </c>
      <c r="B7695" t="s">
        <v>14</v>
      </c>
      <c r="C7695" t="s">
        <v>32517</v>
      </c>
      <c r="D7695" t="s">
        <v>105</v>
      </c>
      <c r="E7695">
        <v>60439</v>
      </c>
      <c r="F7695">
        <v>2540</v>
      </c>
      <c r="G7695">
        <v>0</v>
      </c>
      <c r="H7695" t="s">
        <v>32518</v>
      </c>
      <c r="I7695">
        <v>24</v>
      </c>
      <c r="J7695" t="s">
        <v>32519</v>
      </c>
      <c r="K7695">
        <v>23</v>
      </c>
      <c r="L7695" t="s">
        <v>108</v>
      </c>
      <c r="M7695" t="s">
        <v>32520</v>
      </c>
    </row>
    <row r="7696" spans="1:13" x14ac:dyDescent="0.35">
      <c r="A7696" t="s">
        <v>32521</v>
      </c>
      <c r="B7696" t="s">
        <v>14</v>
      </c>
      <c r="C7696" t="s">
        <v>32522</v>
      </c>
      <c r="D7696" t="s">
        <v>105</v>
      </c>
      <c r="E7696">
        <v>80899</v>
      </c>
      <c r="F7696">
        <v>7836</v>
      </c>
      <c r="G7696">
        <v>0</v>
      </c>
      <c r="H7696" t="s">
        <v>32523</v>
      </c>
      <c r="I7696">
        <v>24</v>
      </c>
      <c r="J7696" t="s">
        <v>32524</v>
      </c>
      <c r="K7696">
        <v>90</v>
      </c>
      <c r="L7696" t="s">
        <v>108</v>
      </c>
      <c r="M7696" t="s">
        <v>32525</v>
      </c>
    </row>
    <row r="7697" spans="1:13" x14ac:dyDescent="0.35">
      <c r="A7697" t="s">
        <v>32526</v>
      </c>
      <c r="B7697" t="s">
        <v>14</v>
      </c>
      <c r="C7697" t="s">
        <v>32527</v>
      </c>
      <c r="D7697" t="s">
        <v>105</v>
      </c>
      <c r="E7697">
        <v>277763</v>
      </c>
      <c r="F7697">
        <v>10657</v>
      </c>
      <c r="G7697">
        <v>0</v>
      </c>
      <c r="H7697" t="s">
        <v>32528</v>
      </c>
      <c r="I7697">
        <v>24</v>
      </c>
      <c r="J7697" t="s">
        <v>32529</v>
      </c>
      <c r="K7697">
        <v>223</v>
      </c>
      <c r="L7697" t="s">
        <v>108</v>
      </c>
      <c r="M7697" t="s">
        <v>32530</v>
      </c>
    </row>
    <row r="7698" spans="1:13" x14ac:dyDescent="0.35">
      <c r="A7698" t="s">
        <v>32531</v>
      </c>
      <c r="B7698" t="s">
        <v>14</v>
      </c>
      <c r="C7698" t="s">
        <v>32532</v>
      </c>
      <c r="D7698" t="s">
        <v>105</v>
      </c>
      <c r="E7698">
        <v>290052</v>
      </c>
      <c r="F7698">
        <v>6601</v>
      </c>
      <c r="G7698">
        <v>0</v>
      </c>
      <c r="H7698" t="s">
        <v>32533</v>
      </c>
      <c r="I7698">
        <v>24</v>
      </c>
      <c r="J7698" t="s">
        <v>32534</v>
      </c>
      <c r="K7698">
        <v>213</v>
      </c>
      <c r="L7698" t="s">
        <v>108</v>
      </c>
      <c r="M7698" t="s">
        <v>32535</v>
      </c>
    </row>
    <row r="7699" spans="1:13" x14ac:dyDescent="0.35">
      <c r="A7699" t="s">
        <v>32536</v>
      </c>
      <c r="B7699" t="s">
        <v>14</v>
      </c>
      <c r="C7699" t="s">
        <v>32537</v>
      </c>
      <c r="D7699" t="s">
        <v>105</v>
      </c>
      <c r="E7699">
        <v>141994</v>
      </c>
      <c r="F7699">
        <v>4748</v>
      </c>
      <c r="G7699">
        <v>0</v>
      </c>
      <c r="H7699" t="s">
        <v>32538</v>
      </c>
      <c r="I7699">
        <v>24</v>
      </c>
      <c r="J7699" t="s">
        <v>32539</v>
      </c>
      <c r="K7699">
        <v>114</v>
      </c>
      <c r="L7699" t="s">
        <v>108</v>
      </c>
      <c r="M7699" t="s">
        <v>32540</v>
      </c>
    </row>
    <row r="7700" spans="1:13" x14ac:dyDescent="0.35">
      <c r="A7700" t="s">
        <v>32541</v>
      </c>
      <c r="B7700" t="s">
        <v>14</v>
      </c>
      <c r="C7700" t="s">
        <v>32542</v>
      </c>
      <c r="D7700" t="s">
        <v>105</v>
      </c>
      <c r="E7700">
        <v>233120</v>
      </c>
      <c r="F7700">
        <v>7874</v>
      </c>
      <c r="G7700">
        <v>0</v>
      </c>
      <c r="H7700" t="s">
        <v>32543</v>
      </c>
      <c r="I7700">
        <v>24</v>
      </c>
      <c r="J7700" t="s">
        <v>32544</v>
      </c>
      <c r="K7700">
        <v>242</v>
      </c>
      <c r="L7700" t="s">
        <v>108</v>
      </c>
      <c r="M7700" t="s">
        <v>32545</v>
      </c>
    </row>
    <row r="7701" spans="1:13" x14ac:dyDescent="0.35">
      <c r="A7701" t="s">
        <v>32546</v>
      </c>
      <c r="B7701" t="s">
        <v>14</v>
      </c>
      <c r="C7701" t="s">
        <v>32547</v>
      </c>
      <c r="D7701" t="s">
        <v>105</v>
      </c>
      <c r="E7701">
        <v>194379</v>
      </c>
      <c r="F7701">
        <v>10746</v>
      </c>
      <c r="G7701">
        <v>0</v>
      </c>
      <c r="H7701" t="s">
        <v>32548</v>
      </c>
      <c r="I7701">
        <v>24</v>
      </c>
      <c r="J7701" t="s">
        <v>32549</v>
      </c>
      <c r="K7701">
        <v>98</v>
      </c>
      <c r="L7701" t="s">
        <v>108</v>
      </c>
      <c r="M7701" t="s">
        <v>32550</v>
      </c>
    </row>
    <row r="7702" spans="1:13" x14ac:dyDescent="0.35">
      <c r="A7702" t="s">
        <v>32551</v>
      </c>
      <c r="B7702" t="s">
        <v>14</v>
      </c>
      <c r="C7702" t="s">
        <v>32552</v>
      </c>
      <c r="D7702" t="s">
        <v>105</v>
      </c>
      <c r="E7702">
        <v>36085</v>
      </c>
      <c r="F7702">
        <v>471</v>
      </c>
      <c r="G7702">
        <v>0</v>
      </c>
      <c r="H7702" t="s">
        <v>32553</v>
      </c>
      <c r="I7702">
        <v>24</v>
      </c>
      <c r="J7702" t="s">
        <v>32554</v>
      </c>
      <c r="K7702">
        <v>380</v>
      </c>
      <c r="L7702" t="s">
        <v>108</v>
      </c>
      <c r="M7702" t="s">
        <v>32555</v>
      </c>
    </row>
    <row r="7703" spans="1:13" x14ac:dyDescent="0.35">
      <c r="A7703" t="s">
        <v>32556</v>
      </c>
      <c r="B7703" t="s">
        <v>14</v>
      </c>
      <c r="C7703" t="s">
        <v>32557</v>
      </c>
      <c r="D7703" t="s">
        <v>105</v>
      </c>
      <c r="E7703">
        <v>1820830</v>
      </c>
      <c r="F7703">
        <v>36058</v>
      </c>
      <c r="G7703">
        <v>0</v>
      </c>
      <c r="H7703" t="s">
        <v>32558</v>
      </c>
      <c r="I7703">
        <v>24</v>
      </c>
      <c r="J7703" t="s">
        <v>32484</v>
      </c>
      <c r="K7703">
        <v>492</v>
      </c>
      <c r="L7703" t="s">
        <v>108</v>
      </c>
      <c r="M7703" t="s">
        <v>32559</v>
      </c>
    </row>
    <row r="7704" spans="1:13" x14ac:dyDescent="0.35">
      <c r="A7704" t="s">
        <v>32560</v>
      </c>
      <c r="B7704" t="s">
        <v>14</v>
      </c>
      <c r="C7704" t="s">
        <v>32561</v>
      </c>
      <c r="D7704" t="s">
        <v>105</v>
      </c>
      <c r="E7704">
        <v>258787</v>
      </c>
      <c r="F7704">
        <v>19475</v>
      </c>
      <c r="G7704">
        <v>0</v>
      </c>
      <c r="H7704" t="s">
        <v>32562</v>
      </c>
      <c r="I7704">
        <v>24</v>
      </c>
      <c r="J7704" t="s">
        <v>32563</v>
      </c>
      <c r="K7704">
        <v>292</v>
      </c>
      <c r="L7704" t="s">
        <v>108</v>
      </c>
      <c r="M7704" t="s">
        <v>32564</v>
      </c>
    </row>
    <row r="7705" spans="1:13" x14ac:dyDescent="0.35">
      <c r="A7705" t="s">
        <v>32565</v>
      </c>
      <c r="B7705" t="s">
        <v>14</v>
      </c>
      <c r="C7705" t="s">
        <v>32566</v>
      </c>
      <c r="D7705" t="s">
        <v>105</v>
      </c>
      <c r="E7705">
        <v>69910</v>
      </c>
      <c r="F7705">
        <v>4556</v>
      </c>
      <c r="G7705">
        <v>0</v>
      </c>
      <c r="H7705" t="s">
        <v>32567</v>
      </c>
      <c r="I7705">
        <v>24</v>
      </c>
      <c r="J7705" t="s">
        <v>32568</v>
      </c>
      <c r="K7705">
        <v>51</v>
      </c>
      <c r="L7705" t="s">
        <v>108</v>
      </c>
      <c r="M7705" t="s">
        <v>32569</v>
      </c>
    </row>
    <row r="7706" spans="1:13" x14ac:dyDescent="0.35">
      <c r="A7706" t="s">
        <v>32570</v>
      </c>
      <c r="B7706" t="s">
        <v>14</v>
      </c>
      <c r="C7706" t="s">
        <v>32571</v>
      </c>
      <c r="D7706" t="s">
        <v>105</v>
      </c>
      <c r="E7706">
        <v>45872</v>
      </c>
      <c r="F7706">
        <v>2962</v>
      </c>
      <c r="G7706">
        <v>0</v>
      </c>
      <c r="H7706" t="s">
        <v>32572</v>
      </c>
      <c r="I7706">
        <v>24</v>
      </c>
      <c r="J7706" t="s">
        <v>32573</v>
      </c>
      <c r="K7706">
        <v>75</v>
      </c>
      <c r="L7706" t="s">
        <v>108</v>
      </c>
      <c r="M7706" t="s">
        <v>32574</v>
      </c>
    </row>
    <row r="7707" spans="1:13" x14ac:dyDescent="0.35">
      <c r="A7707" t="s">
        <v>32575</v>
      </c>
      <c r="B7707" t="s">
        <v>14</v>
      </c>
      <c r="C7707" t="s">
        <v>32576</v>
      </c>
      <c r="D7707" t="s">
        <v>105</v>
      </c>
      <c r="E7707">
        <v>78262</v>
      </c>
      <c r="F7707">
        <v>1718</v>
      </c>
      <c r="G7707">
        <v>0</v>
      </c>
      <c r="H7707" t="s">
        <v>32577</v>
      </c>
      <c r="I7707">
        <v>24</v>
      </c>
      <c r="J7707" t="s">
        <v>32578</v>
      </c>
      <c r="K7707">
        <v>69</v>
      </c>
      <c r="L7707" t="s">
        <v>108</v>
      </c>
      <c r="M7707" t="s">
        <v>32579</v>
      </c>
    </row>
    <row r="7708" spans="1:13" x14ac:dyDescent="0.35">
      <c r="A7708" t="s">
        <v>32580</v>
      </c>
      <c r="B7708" t="s">
        <v>14</v>
      </c>
      <c r="C7708" t="s">
        <v>32581</v>
      </c>
      <c r="D7708" t="s">
        <v>105</v>
      </c>
      <c r="E7708">
        <v>55099</v>
      </c>
      <c r="F7708">
        <v>716</v>
      </c>
      <c r="G7708">
        <v>0</v>
      </c>
      <c r="H7708" t="s">
        <v>32582</v>
      </c>
      <c r="I7708">
        <v>24</v>
      </c>
      <c r="J7708" t="s">
        <v>32331</v>
      </c>
      <c r="K7708">
        <v>23</v>
      </c>
      <c r="L7708" t="s">
        <v>108</v>
      </c>
      <c r="M7708" t="s">
        <v>32583</v>
      </c>
    </row>
    <row r="7709" spans="1:13" x14ac:dyDescent="0.35">
      <c r="A7709" t="s">
        <v>32584</v>
      </c>
      <c r="B7709" t="s">
        <v>14</v>
      </c>
      <c r="C7709" t="s">
        <v>32585</v>
      </c>
      <c r="D7709" t="s">
        <v>105</v>
      </c>
      <c r="E7709">
        <v>90004</v>
      </c>
      <c r="F7709">
        <v>5100</v>
      </c>
      <c r="G7709">
        <v>0</v>
      </c>
      <c r="H7709" t="s">
        <v>32586</v>
      </c>
      <c r="I7709">
        <v>24</v>
      </c>
      <c r="J7709" t="s">
        <v>32587</v>
      </c>
      <c r="K7709">
        <v>111</v>
      </c>
      <c r="L7709" t="s">
        <v>108</v>
      </c>
      <c r="M7709" t="s">
        <v>32588</v>
      </c>
    </row>
    <row r="7710" spans="1:13" x14ac:dyDescent="0.35">
      <c r="A7710" t="s">
        <v>32589</v>
      </c>
      <c r="B7710" t="s">
        <v>14</v>
      </c>
      <c r="C7710" t="s">
        <v>32590</v>
      </c>
      <c r="D7710" t="s">
        <v>105</v>
      </c>
      <c r="E7710">
        <v>75521</v>
      </c>
      <c r="F7710">
        <v>3655</v>
      </c>
      <c r="G7710">
        <v>0</v>
      </c>
      <c r="H7710" t="s">
        <v>32591</v>
      </c>
      <c r="I7710">
        <v>24</v>
      </c>
      <c r="J7710" t="s">
        <v>32592</v>
      </c>
      <c r="K7710">
        <v>49</v>
      </c>
      <c r="L7710" t="s">
        <v>108</v>
      </c>
      <c r="M7710" t="s">
        <v>32593</v>
      </c>
    </row>
    <row r="7711" spans="1:13" x14ac:dyDescent="0.35">
      <c r="A7711" t="s">
        <v>32594</v>
      </c>
      <c r="B7711" t="s">
        <v>14</v>
      </c>
      <c r="C7711" t="s">
        <v>32595</v>
      </c>
      <c r="D7711" t="s">
        <v>105</v>
      </c>
      <c r="E7711">
        <v>196380</v>
      </c>
      <c r="F7711">
        <v>7910</v>
      </c>
      <c r="G7711">
        <v>0</v>
      </c>
      <c r="H7711" t="s">
        <v>32596</v>
      </c>
      <c r="I7711">
        <v>24</v>
      </c>
      <c r="J7711" t="s">
        <v>32592</v>
      </c>
      <c r="K7711">
        <v>73</v>
      </c>
      <c r="L7711" t="s">
        <v>108</v>
      </c>
      <c r="M7711" t="s">
        <v>32597</v>
      </c>
    </row>
    <row r="7712" spans="1:13" x14ac:dyDescent="0.35">
      <c r="A7712" t="s">
        <v>32598</v>
      </c>
      <c r="B7712" t="s">
        <v>14</v>
      </c>
      <c r="C7712" t="s">
        <v>32599</v>
      </c>
      <c r="D7712" t="s">
        <v>105</v>
      </c>
      <c r="E7712">
        <v>518029</v>
      </c>
      <c r="F7712">
        <v>22383</v>
      </c>
      <c r="G7712">
        <v>0</v>
      </c>
      <c r="H7712" t="s">
        <v>32600</v>
      </c>
      <c r="I7712">
        <v>24</v>
      </c>
      <c r="J7712" t="s">
        <v>32592</v>
      </c>
      <c r="K7712">
        <v>341</v>
      </c>
      <c r="L7712" t="s">
        <v>108</v>
      </c>
      <c r="M7712" t="s">
        <v>32601</v>
      </c>
    </row>
    <row r="7713" spans="1:13" x14ac:dyDescent="0.35">
      <c r="A7713" t="s">
        <v>32602</v>
      </c>
      <c r="B7713" t="s">
        <v>14</v>
      </c>
      <c r="C7713" t="s">
        <v>32603</v>
      </c>
      <c r="D7713" t="s">
        <v>105</v>
      </c>
      <c r="E7713">
        <v>98449</v>
      </c>
      <c r="F7713">
        <v>5485</v>
      </c>
      <c r="G7713">
        <v>0</v>
      </c>
      <c r="H7713" t="s">
        <v>32604</v>
      </c>
      <c r="I7713">
        <v>24</v>
      </c>
      <c r="J7713" t="s">
        <v>32592</v>
      </c>
      <c r="K7713">
        <v>71</v>
      </c>
      <c r="L7713" t="s">
        <v>108</v>
      </c>
      <c r="M7713" t="s">
        <v>32605</v>
      </c>
    </row>
    <row r="7714" spans="1:13" x14ac:dyDescent="0.35">
      <c r="A7714" t="s">
        <v>32606</v>
      </c>
      <c r="B7714" t="s">
        <v>14</v>
      </c>
      <c r="C7714" t="s">
        <v>32561</v>
      </c>
      <c r="D7714" t="s">
        <v>105</v>
      </c>
      <c r="E7714">
        <v>281615</v>
      </c>
      <c r="F7714">
        <v>18413</v>
      </c>
      <c r="G7714">
        <v>0</v>
      </c>
      <c r="H7714" t="s">
        <v>32607</v>
      </c>
      <c r="I7714">
        <v>24</v>
      </c>
      <c r="J7714" t="s">
        <v>32608</v>
      </c>
      <c r="K7714">
        <v>308</v>
      </c>
      <c r="L7714" t="s">
        <v>108</v>
      </c>
      <c r="M7714" t="s">
        <v>32564</v>
      </c>
    </row>
    <row r="7715" spans="1:13" x14ac:dyDescent="0.35">
      <c r="A7715" t="s">
        <v>32609</v>
      </c>
      <c r="B7715" t="s">
        <v>14</v>
      </c>
      <c r="C7715" t="s">
        <v>32610</v>
      </c>
      <c r="D7715" t="s">
        <v>105</v>
      </c>
      <c r="E7715">
        <v>4525582</v>
      </c>
      <c r="F7715">
        <v>16221</v>
      </c>
      <c r="G7715">
        <v>0</v>
      </c>
      <c r="H7715" t="s">
        <v>32611</v>
      </c>
      <c r="I7715">
        <v>24</v>
      </c>
      <c r="J7715" t="s">
        <v>32612</v>
      </c>
      <c r="K7715">
        <v>256</v>
      </c>
      <c r="L7715" t="s">
        <v>108</v>
      </c>
      <c r="M7715" t="s">
        <v>32613</v>
      </c>
    </row>
    <row r="7716" spans="1:13" x14ac:dyDescent="0.35">
      <c r="A7716" t="s">
        <v>32614</v>
      </c>
      <c r="B7716" t="s">
        <v>14</v>
      </c>
      <c r="C7716" t="s">
        <v>32615</v>
      </c>
      <c r="D7716" t="s">
        <v>105</v>
      </c>
      <c r="E7716">
        <v>250434</v>
      </c>
      <c r="F7716">
        <v>16597</v>
      </c>
      <c r="G7716">
        <v>0</v>
      </c>
      <c r="H7716" t="s">
        <v>32616</v>
      </c>
      <c r="I7716">
        <v>24</v>
      </c>
      <c r="J7716" t="s">
        <v>32617</v>
      </c>
      <c r="K7716">
        <v>143</v>
      </c>
      <c r="L7716" t="s">
        <v>108</v>
      </c>
      <c r="M7716" t="s">
        <v>32618</v>
      </c>
    </row>
    <row r="7717" spans="1:13" x14ac:dyDescent="0.35">
      <c r="A7717" t="s">
        <v>32619</v>
      </c>
      <c r="B7717" t="s">
        <v>14</v>
      </c>
      <c r="C7717" t="s">
        <v>32620</v>
      </c>
      <c r="D7717" t="s">
        <v>105</v>
      </c>
      <c r="E7717">
        <v>17336</v>
      </c>
      <c r="F7717">
        <v>1082</v>
      </c>
      <c r="G7717">
        <v>0</v>
      </c>
      <c r="H7717" t="s">
        <v>32621</v>
      </c>
      <c r="I7717">
        <v>24</v>
      </c>
      <c r="J7717" t="s">
        <v>32622</v>
      </c>
      <c r="K7717">
        <v>55</v>
      </c>
      <c r="L7717" t="s">
        <v>108</v>
      </c>
      <c r="M7717" t="s">
        <v>32623</v>
      </c>
    </row>
    <row r="7718" spans="1:13" x14ac:dyDescent="0.35">
      <c r="A7718" t="s">
        <v>32624</v>
      </c>
      <c r="B7718" t="s">
        <v>14</v>
      </c>
      <c r="C7718" t="s">
        <v>32625</v>
      </c>
      <c r="D7718" t="s">
        <v>105</v>
      </c>
      <c r="E7718">
        <v>103616</v>
      </c>
      <c r="F7718">
        <v>7475</v>
      </c>
      <c r="G7718">
        <v>0</v>
      </c>
      <c r="H7718" t="s">
        <v>32626</v>
      </c>
      <c r="I7718">
        <v>24</v>
      </c>
      <c r="J7718" t="s">
        <v>32627</v>
      </c>
      <c r="K7718">
        <v>81</v>
      </c>
      <c r="L7718" t="s">
        <v>108</v>
      </c>
      <c r="M7718" t="s">
        <v>32628</v>
      </c>
    </row>
    <row r="7719" spans="1:13" x14ac:dyDescent="0.35">
      <c r="A7719" t="s">
        <v>32629</v>
      </c>
      <c r="B7719" t="s">
        <v>14</v>
      </c>
      <c r="C7719" t="s">
        <v>32630</v>
      </c>
      <c r="D7719" t="s">
        <v>105</v>
      </c>
      <c r="E7719">
        <v>45113</v>
      </c>
      <c r="F7719">
        <v>1607</v>
      </c>
      <c r="G7719">
        <v>0</v>
      </c>
      <c r="H7719" t="s">
        <v>32631</v>
      </c>
      <c r="I7719">
        <v>24</v>
      </c>
      <c r="J7719" t="s">
        <v>32632</v>
      </c>
      <c r="K7719">
        <v>23</v>
      </c>
      <c r="L7719" t="s">
        <v>108</v>
      </c>
      <c r="M7719" t="s">
        <v>32633</v>
      </c>
    </row>
    <row r="7720" spans="1:13" x14ac:dyDescent="0.35">
      <c r="A7720" t="s">
        <v>32634</v>
      </c>
      <c r="B7720" t="s">
        <v>14</v>
      </c>
      <c r="C7720" t="s">
        <v>32635</v>
      </c>
      <c r="D7720" t="s">
        <v>105</v>
      </c>
      <c r="E7720">
        <v>32718</v>
      </c>
      <c r="F7720">
        <v>2655</v>
      </c>
      <c r="G7720">
        <v>0</v>
      </c>
      <c r="H7720" t="s">
        <v>32636</v>
      </c>
      <c r="I7720">
        <v>24</v>
      </c>
      <c r="J7720" t="s">
        <v>32637</v>
      </c>
      <c r="K7720">
        <v>78</v>
      </c>
      <c r="L7720" t="s">
        <v>108</v>
      </c>
      <c r="M7720" t="s">
        <v>32638</v>
      </c>
    </row>
    <row r="7721" spans="1:13" x14ac:dyDescent="0.35">
      <c r="A7721" t="s">
        <v>32639</v>
      </c>
      <c r="B7721" t="s">
        <v>14</v>
      </c>
      <c r="C7721" t="s">
        <v>32640</v>
      </c>
      <c r="D7721" t="s">
        <v>105</v>
      </c>
      <c r="E7721">
        <v>202341</v>
      </c>
      <c r="F7721">
        <v>12832</v>
      </c>
      <c r="G7721">
        <v>0</v>
      </c>
      <c r="H7721" t="s">
        <v>32641</v>
      </c>
      <c r="I7721">
        <v>24</v>
      </c>
      <c r="J7721" t="s">
        <v>32627</v>
      </c>
      <c r="K7721">
        <v>327</v>
      </c>
      <c r="L7721" t="s">
        <v>108</v>
      </c>
      <c r="M7721" t="s">
        <v>32642</v>
      </c>
    </row>
    <row r="7722" spans="1:13" x14ac:dyDescent="0.35">
      <c r="A7722" t="s">
        <v>32643</v>
      </c>
      <c r="B7722" t="s">
        <v>14</v>
      </c>
      <c r="C7722" t="s">
        <v>32644</v>
      </c>
      <c r="D7722" t="s">
        <v>105</v>
      </c>
      <c r="E7722">
        <v>39828</v>
      </c>
      <c r="F7722">
        <v>2259</v>
      </c>
      <c r="G7722">
        <v>0</v>
      </c>
      <c r="H7722" t="s">
        <v>32645</v>
      </c>
      <c r="I7722">
        <v>24</v>
      </c>
      <c r="J7722" t="s">
        <v>32646</v>
      </c>
      <c r="K7722">
        <v>59</v>
      </c>
      <c r="L7722" t="s">
        <v>108</v>
      </c>
      <c r="M7722" t="s">
        <v>32647</v>
      </c>
    </row>
    <row r="7723" spans="1:13" x14ac:dyDescent="0.35">
      <c r="A7723" t="s">
        <v>32648</v>
      </c>
      <c r="B7723" t="s">
        <v>14</v>
      </c>
      <c r="C7723" t="s">
        <v>32649</v>
      </c>
      <c r="D7723" t="s">
        <v>105</v>
      </c>
      <c r="E7723">
        <v>321264</v>
      </c>
      <c r="F7723">
        <v>13882</v>
      </c>
      <c r="G7723">
        <v>0</v>
      </c>
      <c r="H7723" t="s">
        <v>32650</v>
      </c>
      <c r="I7723">
        <v>24</v>
      </c>
      <c r="J7723" t="s">
        <v>32651</v>
      </c>
      <c r="K7723">
        <v>1443</v>
      </c>
      <c r="L7723" t="s">
        <v>108</v>
      </c>
      <c r="M7723" t="s">
        <v>32652</v>
      </c>
    </row>
    <row r="7724" spans="1:13" x14ac:dyDescent="0.35">
      <c r="A7724" t="s">
        <v>32653</v>
      </c>
      <c r="B7724" t="s">
        <v>14</v>
      </c>
      <c r="C7724" t="s">
        <v>32654</v>
      </c>
      <c r="D7724" t="s">
        <v>105</v>
      </c>
      <c r="E7724">
        <v>40963</v>
      </c>
      <c r="F7724">
        <v>1816</v>
      </c>
      <c r="G7724">
        <v>0</v>
      </c>
      <c r="H7724" t="s">
        <v>32655</v>
      </c>
      <c r="I7724">
        <v>24</v>
      </c>
      <c r="J7724" t="s">
        <v>32656</v>
      </c>
      <c r="K7724">
        <v>63</v>
      </c>
      <c r="L7724" t="s">
        <v>108</v>
      </c>
      <c r="M7724" t="s">
        <v>32657</v>
      </c>
    </row>
    <row r="7725" spans="1:13" x14ac:dyDescent="0.35">
      <c r="A7725" t="s">
        <v>32658</v>
      </c>
      <c r="B7725" t="s">
        <v>14</v>
      </c>
      <c r="C7725" t="s">
        <v>32659</v>
      </c>
      <c r="D7725" t="s">
        <v>105</v>
      </c>
      <c r="E7725">
        <v>139760</v>
      </c>
      <c r="F7725">
        <v>6572</v>
      </c>
      <c r="G7725">
        <v>0</v>
      </c>
      <c r="H7725" t="s">
        <v>32660</v>
      </c>
      <c r="I7725">
        <v>24</v>
      </c>
      <c r="J7725" t="s">
        <v>32661</v>
      </c>
      <c r="K7725">
        <v>174</v>
      </c>
      <c r="L7725" t="s">
        <v>108</v>
      </c>
      <c r="M7725" t="s">
        <v>32662</v>
      </c>
    </row>
    <row r="7726" spans="1:13" x14ac:dyDescent="0.35">
      <c r="A7726" t="s">
        <v>32663</v>
      </c>
      <c r="B7726" t="s">
        <v>14</v>
      </c>
      <c r="C7726" t="s">
        <v>32664</v>
      </c>
      <c r="D7726" t="s">
        <v>105</v>
      </c>
      <c r="E7726">
        <v>646824</v>
      </c>
      <c r="F7726">
        <v>3093</v>
      </c>
      <c r="G7726">
        <v>0</v>
      </c>
      <c r="H7726" t="s">
        <v>32665</v>
      </c>
      <c r="I7726">
        <v>24</v>
      </c>
      <c r="J7726" t="s">
        <v>32666</v>
      </c>
      <c r="K7726">
        <v>20</v>
      </c>
      <c r="L7726" t="s">
        <v>108</v>
      </c>
      <c r="M7726" t="s">
        <v>32667</v>
      </c>
    </row>
    <row r="7727" spans="1:13" x14ac:dyDescent="0.35">
      <c r="A7727" t="s">
        <v>32668</v>
      </c>
      <c r="B7727" t="s">
        <v>14</v>
      </c>
      <c r="C7727" t="s">
        <v>32669</v>
      </c>
      <c r="D7727" t="s">
        <v>105</v>
      </c>
      <c r="E7727">
        <v>187604</v>
      </c>
      <c r="F7727">
        <v>10224</v>
      </c>
      <c r="G7727">
        <v>0</v>
      </c>
      <c r="H7727" t="s">
        <v>32670</v>
      </c>
      <c r="I7727">
        <v>24</v>
      </c>
      <c r="J7727" t="s">
        <v>32671</v>
      </c>
      <c r="K7727">
        <v>463</v>
      </c>
      <c r="L7727" t="s">
        <v>108</v>
      </c>
      <c r="M7727" t="s">
        <v>32672</v>
      </c>
    </row>
    <row r="7728" spans="1:13" x14ac:dyDescent="0.35">
      <c r="A7728" t="s">
        <v>32673</v>
      </c>
      <c r="B7728" t="s">
        <v>14</v>
      </c>
      <c r="C7728" t="s">
        <v>32674</v>
      </c>
      <c r="D7728" t="s">
        <v>105</v>
      </c>
      <c r="E7728">
        <v>8076</v>
      </c>
      <c r="F7728">
        <v>399</v>
      </c>
      <c r="G7728">
        <v>0</v>
      </c>
      <c r="H7728" t="s">
        <v>32675</v>
      </c>
      <c r="I7728">
        <v>24</v>
      </c>
      <c r="J7728" t="s">
        <v>32499</v>
      </c>
      <c r="K7728">
        <v>23</v>
      </c>
      <c r="L7728" t="s">
        <v>108</v>
      </c>
      <c r="M7728" t="s">
        <v>32676</v>
      </c>
    </row>
    <row r="7729" spans="1:13" x14ac:dyDescent="0.35">
      <c r="A7729" t="s">
        <v>32677</v>
      </c>
      <c r="B7729" t="s">
        <v>14</v>
      </c>
      <c r="C7729" t="s">
        <v>32678</v>
      </c>
      <c r="D7729" t="s">
        <v>105</v>
      </c>
      <c r="E7729">
        <v>470782</v>
      </c>
      <c r="F7729">
        <v>1801</v>
      </c>
      <c r="G7729">
        <v>0</v>
      </c>
      <c r="H7729" t="s">
        <v>32679</v>
      </c>
      <c r="I7729">
        <v>24</v>
      </c>
      <c r="J7729" t="s">
        <v>32680</v>
      </c>
      <c r="K7729">
        <v>18</v>
      </c>
      <c r="L7729" t="s">
        <v>108</v>
      </c>
      <c r="M7729" t="s">
        <v>32681</v>
      </c>
    </row>
    <row r="7730" spans="1:13" x14ac:dyDescent="0.35">
      <c r="A7730" t="s">
        <v>32682</v>
      </c>
      <c r="B7730" t="s">
        <v>14</v>
      </c>
      <c r="C7730" t="s">
        <v>32683</v>
      </c>
      <c r="D7730" t="s">
        <v>105</v>
      </c>
      <c r="E7730">
        <v>37044</v>
      </c>
      <c r="F7730">
        <v>3133</v>
      </c>
      <c r="G7730">
        <v>0</v>
      </c>
      <c r="H7730" t="s">
        <v>32684</v>
      </c>
      <c r="I7730">
        <v>24</v>
      </c>
      <c r="J7730" t="s">
        <v>32685</v>
      </c>
      <c r="K7730">
        <v>23</v>
      </c>
      <c r="L7730" t="s">
        <v>108</v>
      </c>
      <c r="M7730" t="s">
        <v>32686</v>
      </c>
    </row>
    <row r="7731" spans="1:13" x14ac:dyDescent="0.35">
      <c r="A7731" t="s">
        <v>32687</v>
      </c>
      <c r="B7731" t="s">
        <v>14</v>
      </c>
      <c r="C7731" t="s">
        <v>32688</v>
      </c>
      <c r="D7731" t="s">
        <v>105</v>
      </c>
      <c r="E7731">
        <v>39674</v>
      </c>
      <c r="F7731">
        <v>937</v>
      </c>
      <c r="G7731">
        <v>0</v>
      </c>
      <c r="H7731" t="s">
        <v>32689</v>
      </c>
      <c r="I7731">
        <v>24</v>
      </c>
      <c r="J7731" t="s">
        <v>32690</v>
      </c>
      <c r="K7731">
        <v>23</v>
      </c>
      <c r="L7731" t="s">
        <v>108</v>
      </c>
      <c r="M7731" t="s">
        <v>32691</v>
      </c>
    </row>
    <row r="7732" spans="1:13" x14ac:dyDescent="0.35">
      <c r="A7732" t="s">
        <v>32692</v>
      </c>
      <c r="B7732" t="s">
        <v>14</v>
      </c>
      <c r="C7732" t="s">
        <v>32693</v>
      </c>
      <c r="D7732" t="s">
        <v>105</v>
      </c>
      <c r="E7732">
        <v>67040</v>
      </c>
      <c r="F7732">
        <v>2776</v>
      </c>
      <c r="G7732">
        <v>0</v>
      </c>
      <c r="H7732" t="s">
        <v>32694</v>
      </c>
      <c r="I7732">
        <v>24</v>
      </c>
      <c r="J7732" t="s">
        <v>32695</v>
      </c>
      <c r="K7732">
        <v>48</v>
      </c>
      <c r="L7732" t="s">
        <v>108</v>
      </c>
      <c r="M7732" t="s">
        <v>32696</v>
      </c>
    </row>
    <row r="7733" spans="1:13" x14ac:dyDescent="0.35">
      <c r="A7733" t="s">
        <v>32697</v>
      </c>
      <c r="B7733" t="s">
        <v>14</v>
      </c>
      <c r="C7733" t="s">
        <v>32698</v>
      </c>
      <c r="D7733" t="s">
        <v>105</v>
      </c>
      <c r="E7733">
        <v>2662620</v>
      </c>
      <c r="F7733">
        <v>34301</v>
      </c>
      <c r="G7733">
        <v>0</v>
      </c>
      <c r="H7733" t="s">
        <v>32699</v>
      </c>
      <c r="I7733">
        <v>24</v>
      </c>
      <c r="J7733" t="s">
        <v>32700</v>
      </c>
      <c r="K7733">
        <v>85</v>
      </c>
      <c r="L7733" t="s">
        <v>108</v>
      </c>
      <c r="M7733" t="s">
        <v>32701</v>
      </c>
    </row>
    <row r="7734" spans="1:13" x14ac:dyDescent="0.35">
      <c r="A7734" t="s">
        <v>32702</v>
      </c>
      <c r="B7734" t="s">
        <v>14</v>
      </c>
      <c r="C7734" t="s">
        <v>32703</v>
      </c>
      <c r="D7734" t="s">
        <v>105</v>
      </c>
      <c r="E7734">
        <v>43978</v>
      </c>
      <c r="F7734">
        <v>2344</v>
      </c>
      <c r="G7734">
        <v>0</v>
      </c>
      <c r="H7734" t="s">
        <v>32704</v>
      </c>
      <c r="I7734">
        <v>24</v>
      </c>
      <c r="J7734" t="s">
        <v>32705</v>
      </c>
      <c r="K7734">
        <v>29</v>
      </c>
      <c r="L7734" t="s">
        <v>108</v>
      </c>
      <c r="M7734" t="s">
        <v>32706</v>
      </c>
    </row>
    <row r="7735" spans="1:13" x14ac:dyDescent="0.35">
      <c r="A7735" t="s">
        <v>32707</v>
      </c>
      <c r="B7735" t="s">
        <v>14</v>
      </c>
      <c r="C7735" t="s">
        <v>32708</v>
      </c>
      <c r="D7735" t="s">
        <v>105</v>
      </c>
      <c r="E7735">
        <v>87918</v>
      </c>
      <c r="F7735">
        <v>5078</v>
      </c>
      <c r="G7735">
        <v>0</v>
      </c>
      <c r="H7735" t="s">
        <v>32709</v>
      </c>
      <c r="I7735">
        <v>24</v>
      </c>
      <c r="J7735" t="s">
        <v>32710</v>
      </c>
      <c r="K7735">
        <v>59</v>
      </c>
      <c r="L7735" t="s">
        <v>108</v>
      </c>
      <c r="M7735" t="s">
        <v>32711</v>
      </c>
    </row>
    <row r="7736" spans="1:13" x14ac:dyDescent="0.35">
      <c r="A7736" t="s">
        <v>32712</v>
      </c>
      <c r="B7736" t="s">
        <v>14</v>
      </c>
      <c r="C7736" t="s">
        <v>32713</v>
      </c>
      <c r="D7736" t="s">
        <v>105</v>
      </c>
      <c r="E7736">
        <v>104558</v>
      </c>
      <c r="F7736">
        <v>1119</v>
      </c>
      <c r="G7736">
        <v>0</v>
      </c>
      <c r="H7736" t="s">
        <v>32714</v>
      </c>
      <c r="I7736">
        <v>24</v>
      </c>
      <c r="J7736" t="s">
        <v>32715</v>
      </c>
      <c r="K7736">
        <v>73</v>
      </c>
      <c r="L7736" t="s">
        <v>108</v>
      </c>
      <c r="M7736" t="s">
        <v>32716</v>
      </c>
    </row>
    <row r="7737" spans="1:13" x14ac:dyDescent="0.35">
      <c r="A7737" t="s">
        <v>32717</v>
      </c>
      <c r="B7737" t="s">
        <v>14</v>
      </c>
      <c r="C7737" t="s">
        <v>32718</v>
      </c>
      <c r="D7737" t="s">
        <v>105</v>
      </c>
      <c r="E7737">
        <v>231654</v>
      </c>
      <c r="F7737">
        <v>14945</v>
      </c>
      <c r="G7737">
        <v>0</v>
      </c>
      <c r="H7737" t="s">
        <v>32719</v>
      </c>
      <c r="I7737">
        <v>24</v>
      </c>
      <c r="J7737" t="s">
        <v>53</v>
      </c>
      <c r="K7737">
        <v>213</v>
      </c>
      <c r="L7737" t="s">
        <v>108</v>
      </c>
      <c r="M7737" t="s">
        <v>32720</v>
      </c>
    </row>
    <row r="7738" spans="1:13" x14ac:dyDescent="0.35">
      <c r="A7738" t="s">
        <v>32721</v>
      </c>
      <c r="B7738" t="s">
        <v>14</v>
      </c>
      <c r="C7738" t="s">
        <v>32722</v>
      </c>
      <c r="D7738" t="s">
        <v>105</v>
      </c>
      <c r="E7738">
        <v>764999</v>
      </c>
      <c r="F7738">
        <v>37622</v>
      </c>
      <c r="G7738">
        <v>0</v>
      </c>
      <c r="H7738" t="s">
        <v>32723</v>
      </c>
      <c r="I7738">
        <v>24</v>
      </c>
      <c r="J7738" t="s">
        <v>32136</v>
      </c>
      <c r="K7738">
        <v>1173</v>
      </c>
      <c r="L7738" t="s">
        <v>108</v>
      </c>
      <c r="M7738" t="s">
        <v>32724</v>
      </c>
    </row>
    <row r="7739" spans="1:13" x14ac:dyDescent="0.35">
      <c r="A7739" t="s">
        <v>32725</v>
      </c>
      <c r="B7739" t="s">
        <v>14</v>
      </c>
      <c r="C7739" t="s">
        <v>32726</v>
      </c>
      <c r="D7739" t="s">
        <v>105</v>
      </c>
      <c r="E7739">
        <v>41151</v>
      </c>
      <c r="F7739">
        <v>2983</v>
      </c>
      <c r="G7739">
        <v>0</v>
      </c>
      <c r="H7739" t="s">
        <v>32727</v>
      </c>
      <c r="I7739">
        <v>24</v>
      </c>
      <c r="J7739" t="s">
        <v>32728</v>
      </c>
      <c r="K7739">
        <v>28</v>
      </c>
      <c r="L7739" t="s">
        <v>108</v>
      </c>
      <c r="M7739" t="s">
        <v>32729</v>
      </c>
    </row>
    <row r="7740" spans="1:13" x14ac:dyDescent="0.35">
      <c r="A7740" t="s">
        <v>32730</v>
      </c>
      <c r="B7740" t="s">
        <v>14</v>
      </c>
      <c r="C7740" t="s">
        <v>32731</v>
      </c>
      <c r="D7740" t="s">
        <v>105</v>
      </c>
      <c r="E7740">
        <v>635946</v>
      </c>
      <c r="F7740">
        <v>3152</v>
      </c>
      <c r="G7740">
        <v>0</v>
      </c>
      <c r="H7740" t="s">
        <v>32732</v>
      </c>
      <c r="I7740">
        <v>24</v>
      </c>
      <c r="J7740" t="s">
        <v>32733</v>
      </c>
      <c r="K7740">
        <v>0</v>
      </c>
      <c r="L7740" t="s">
        <v>108</v>
      </c>
      <c r="M7740" t="s">
        <v>32734</v>
      </c>
    </row>
    <row r="7741" spans="1:13" x14ac:dyDescent="0.35">
      <c r="A7741" t="s">
        <v>32735</v>
      </c>
      <c r="B7741" t="s">
        <v>14</v>
      </c>
      <c r="C7741" t="s">
        <v>32736</v>
      </c>
      <c r="D7741" t="s">
        <v>105</v>
      </c>
      <c r="E7741">
        <v>933515</v>
      </c>
      <c r="F7741">
        <v>9047</v>
      </c>
      <c r="G7741">
        <v>0</v>
      </c>
      <c r="H7741" t="s">
        <v>32737</v>
      </c>
      <c r="I7741">
        <v>24</v>
      </c>
      <c r="J7741" t="s">
        <v>32738</v>
      </c>
      <c r="K7741">
        <v>78</v>
      </c>
      <c r="L7741" t="s">
        <v>108</v>
      </c>
      <c r="M7741" t="s">
        <v>32739</v>
      </c>
    </row>
    <row r="7742" spans="1:13" x14ac:dyDescent="0.35">
      <c r="A7742" t="s">
        <v>32740</v>
      </c>
      <c r="B7742" t="s">
        <v>14</v>
      </c>
      <c r="C7742" t="s">
        <v>32741</v>
      </c>
      <c r="D7742" t="s">
        <v>105</v>
      </c>
      <c r="E7742">
        <v>73259</v>
      </c>
      <c r="F7742">
        <v>3645</v>
      </c>
      <c r="G7742">
        <v>0</v>
      </c>
      <c r="H7742" t="s">
        <v>32742</v>
      </c>
      <c r="I7742">
        <v>24</v>
      </c>
      <c r="J7742" t="s">
        <v>32743</v>
      </c>
      <c r="K7742">
        <v>97</v>
      </c>
      <c r="L7742" t="s">
        <v>108</v>
      </c>
      <c r="M7742" t="s">
        <v>32744</v>
      </c>
    </row>
    <row r="7743" spans="1:13" x14ac:dyDescent="0.35">
      <c r="A7743" t="s">
        <v>32745</v>
      </c>
      <c r="B7743" t="s">
        <v>14</v>
      </c>
      <c r="C7743" t="s">
        <v>32746</v>
      </c>
      <c r="D7743" t="s">
        <v>105</v>
      </c>
      <c r="E7743">
        <v>19797</v>
      </c>
      <c r="F7743">
        <v>566</v>
      </c>
      <c r="G7743">
        <v>0</v>
      </c>
      <c r="H7743" t="s">
        <v>32747</v>
      </c>
      <c r="I7743">
        <v>24</v>
      </c>
      <c r="J7743" t="s">
        <v>32748</v>
      </c>
      <c r="K7743">
        <v>62</v>
      </c>
      <c r="L7743" t="s">
        <v>108</v>
      </c>
      <c r="M7743" t="s">
        <v>32749</v>
      </c>
    </row>
    <row r="7744" spans="1:13" x14ac:dyDescent="0.35">
      <c r="A7744" t="s">
        <v>32750</v>
      </c>
      <c r="B7744" t="s">
        <v>14</v>
      </c>
      <c r="C7744" t="s">
        <v>32751</v>
      </c>
      <c r="D7744" t="s">
        <v>105</v>
      </c>
      <c r="E7744">
        <v>1068535</v>
      </c>
      <c r="F7744">
        <v>3788</v>
      </c>
      <c r="G7744">
        <v>0</v>
      </c>
      <c r="H7744" t="s">
        <v>32752</v>
      </c>
      <c r="I7744">
        <v>24</v>
      </c>
      <c r="J7744" t="s">
        <v>32753</v>
      </c>
      <c r="K7744">
        <v>31</v>
      </c>
      <c r="L7744" t="s">
        <v>108</v>
      </c>
      <c r="M7744" t="s">
        <v>32754</v>
      </c>
    </row>
    <row r="7745" spans="1:13" x14ac:dyDescent="0.35">
      <c r="A7745" t="s">
        <v>32755</v>
      </c>
      <c r="B7745" t="s">
        <v>14</v>
      </c>
      <c r="C7745" t="s">
        <v>32756</v>
      </c>
      <c r="D7745" t="s">
        <v>105</v>
      </c>
      <c r="E7745">
        <v>326863</v>
      </c>
      <c r="F7745">
        <v>12059</v>
      </c>
      <c r="G7745">
        <v>0</v>
      </c>
      <c r="H7745" t="s">
        <v>32757</v>
      </c>
      <c r="I7745">
        <v>24</v>
      </c>
      <c r="J7745" t="s">
        <v>32136</v>
      </c>
      <c r="K7745">
        <v>491</v>
      </c>
      <c r="L7745" t="s">
        <v>108</v>
      </c>
      <c r="M7745" t="s">
        <v>32758</v>
      </c>
    </row>
    <row r="7746" spans="1:13" x14ac:dyDescent="0.35">
      <c r="A7746" t="s">
        <v>32759</v>
      </c>
      <c r="B7746" t="s">
        <v>14</v>
      </c>
      <c r="C7746" t="s">
        <v>32760</v>
      </c>
      <c r="D7746" t="s">
        <v>105</v>
      </c>
      <c r="E7746">
        <v>33094</v>
      </c>
      <c r="F7746">
        <v>747</v>
      </c>
      <c r="G7746">
        <v>0</v>
      </c>
      <c r="H7746" t="s">
        <v>32761</v>
      </c>
      <c r="I7746">
        <v>24</v>
      </c>
      <c r="J7746" t="s">
        <v>32762</v>
      </c>
      <c r="K7746">
        <v>34</v>
      </c>
      <c r="L7746" t="s">
        <v>108</v>
      </c>
      <c r="M7746" t="s">
        <v>32763</v>
      </c>
    </row>
    <row r="7747" spans="1:13" x14ac:dyDescent="0.35">
      <c r="A7747" t="s">
        <v>32764</v>
      </c>
      <c r="B7747" t="s">
        <v>14</v>
      </c>
      <c r="C7747" t="s">
        <v>32765</v>
      </c>
      <c r="D7747" t="s">
        <v>105</v>
      </c>
      <c r="E7747">
        <v>123117</v>
      </c>
      <c r="F7747">
        <v>1799</v>
      </c>
      <c r="G7747">
        <v>0</v>
      </c>
      <c r="H7747" t="s">
        <v>32766</v>
      </c>
      <c r="I7747">
        <v>24</v>
      </c>
      <c r="J7747" t="s">
        <v>32767</v>
      </c>
      <c r="K7747">
        <v>0</v>
      </c>
      <c r="L7747" t="s">
        <v>108</v>
      </c>
      <c r="M7747" t="s">
        <v>32768</v>
      </c>
    </row>
    <row r="7748" spans="1:13" x14ac:dyDescent="0.35">
      <c r="A7748" t="s">
        <v>32769</v>
      </c>
      <c r="B7748" t="s">
        <v>14</v>
      </c>
      <c r="C7748" t="s">
        <v>32770</v>
      </c>
      <c r="D7748" t="s">
        <v>105</v>
      </c>
      <c r="E7748">
        <v>40385</v>
      </c>
      <c r="F7748">
        <v>1106</v>
      </c>
      <c r="G7748">
        <v>0</v>
      </c>
      <c r="H7748" t="s">
        <v>32771</v>
      </c>
      <c r="I7748">
        <v>24</v>
      </c>
      <c r="J7748" t="s">
        <v>32772</v>
      </c>
      <c r="K7748">
        <v>31</v>
      </c>
      <c r="L7748" t="s">
        <v>108</v>
      </c>
      <c r="M7748" t="s">
        <v>32773</v>
      </c>
    </row>
    <row r="7749" spans="1:13" x14ac:dyDescent="0.35">
      <c r="A7749" t="s">
        <v>32774</v>
      </c>
      <c r="B7749" t="s">
        <v>14</v>
      </c>
      <c r="C7749" t="s">
        <v>32775</v>
      </c>
      <c r="D7749" t="s">
        <v>105</v>
      </c>
      <c r="E7749">
        <v>2185053</v>
      </c>
      <c r="F7749">
        <v>17185</v>
      </c>
      <c r="G7749">
        <v>0</v>
      </c>
      <c r="H7749" t="s">
        <v>32776</v>
      </c>
      <c r="I7749">
        <v>24</v>
      </c>
      <c r="J7749" t="s">
        <v>32777</v>
      </c>
      <c r="K7749">
        <v>701</v>
      </c>
      <c r="L7749" t="s">
        <v>108</v>
      </c>
      <c r="M7749" t="s">
        <v>32778</v>
      </c>
    </row>
    <row r="7750" spans="1:13" x14ac:dyDescent="0.35">
      <c r="A7750" t="s">
        <v>32779</v>
      </c>
      <c r="B7750" t="s">
        <v>14</v>
      </c>
      <c r="C7750" t="s">
        <v>32780</v>
      </c>
      <c r="D7750" t="s">
        <v>105</v>
      </c>
      <c r="E7750">
        <v>19478</v>
      </c>
      <c r="F7750">
        <v>361</v>
      </c>
      <c r="G7750">
        <v>0</v>
      </c>
      <c r="H7750" t="s">
        <v>32781</v>
      </c>
      <c r="I7750">
        <v>24</v>
      </c>
      <c r="J7750" t="s">
        <v>32782</v>
      </c>
      <c r="K7750">
        <v>9</v>
      </c>
      <c r="L7750" t="s">
        <v>108</v>
      </c>
      <c r="M7750" t="s">
        <v>32783</v>
      </c>
    </row>
    <row r="7751" spans="1:13" x14ac:dyDescent="0.35">
      <c r="A7751" t="s">
        <v>32784</v>
      </c>
      <c r="B7751" t="s">
        <v>14</v>
      </c>
      <c r="C7751" t="s">
        <v>32785</v>
      </c>
      <c r="D7751" t="s">
        <v>105</v>
      </c>
      <c r="E7751">
        <v>40737</v>
      </c>
      <c r="F7751">
        <v>1219</v>
      </c>
      <c r="G7751">
        <v>0</v>
      </c>
      <c r="H7751" t="s">
        <v>32786</v>
      </c>
      <c r="I7751">
        <v>24</v>
      </c>
      <c r="J7751" t="s">
        <v>32787</v>
      </c>
      <c r="K7751">
        <v>31</v>
      </c>
      <c r="L7751" t="s">
        <v>108</v>
      </c>
      <c r="M7751" t="s">
        <v>32788</v>
      </c>
    </row>
    <row r="7752" spans="1:13" x14ac:dyDescent="0.35">
      <c r="A7752" t="s">
        <v>32789</v>
      </c>
      <c r="B7752" t="s">
        <v>14</v>
      </c>
      <c r="C7752" t="s">
        <v>32790</v>
      </c>
      <c r="D7752" t="s">
        <v>105</v>
      </c>
      <c r="E7752">
        <v>1546346</v>
      </c>
      <c r="F7752">
        <v>9758</v>
      </c>
      <c r="G7752">
        <v>0</v>
      </c>
      <c r="H7752" t="s">
        <v>32791</v>
      </c>
      <c r="I7752">
        <v>24</v>
      </c>
      <c r="J7752" t="s">
        <v>32792</v>
      </c>
      <c r="K7752">
        <v>0</v>
      </c>
      <c r="L7752" t="s">
        <v>108</v>
      </c>
      <c r="M7752" t="s">
        <v>32793</v>
      </c>
    </row>
    <row r="7753" spans="1:13" x14ac:dyDescent="0.35">
      <c r="A7753" t="s">
        <v>32794</v>
      </c>
      <c r="B7753" t="s">
        <v>14</v>
      </c>
      <c r="C7753" t="s">
        <v>32795</v>
      </c>
      <c r="D7753" t="s">
        <v>105</v>
      </c>
      <c r="E7753">
        <v>419498</v>
      </c>
      <c r="F7753">
        <v>5685</v>
      </c>
      <c r="G7753">
        <v>0</v>
      </c>
      <c r="H7753" t="s">
        <v>32796</v>
      </c>
      <c r="I7753">
        <v>24</v>
      </c>
      <c r="J7753" t="s">
        <v>32797</v>
      </c>
      <c r="K7753">
        <v>274</v>
      </c>
      <c r="L7753" t="s">
        <v>108</v>
      </c>
      <c r="M7753" t="s">
        <v>32798</v>
      </c>
    </row>
    <row r="7754" spans="1:13" x14ac:dyDescent="0.35">
      <c r="A7754" t="s">
        <v>32799</v>
      </c>
      <c r="B7754" t="s">
        <v>14</v>
      </c>
      <c r="C7754" t="s">
        <v>32800</v>
      </c>
      <c r="D7754" t="s">
        <v>105</v>
      </c>
      <c r="E7754">
        <v>39726</v>
      </c>
      <c r="F7754">
        <v>1758</v>
      </c>
      <c r="G7754">
        <v>0</v>
      </c>
      <c r="H7754" t="s">
        <v>32801</v>
      </c>
      <c r="I7754">
        <v>24</v>
      </c>
      <c r="J7754" t="s">
        <v>32802</v>
      </c>
      <c r="K7754">
        <v>33</v>
      </c>
      <c r="L7754" t="s">
        <v>108</v>
      </c>
      <c r="M7754" t="s">
        <v>32803</v>
      </c>
    </row>
    <row r="7755" spans="1:13" x14ac:dyDescent="0.35">
      <c r="A7755" t="s">
        <v>32804</v>
      </c>
      <c r="B7755" t="s">
        <v>14</v>
      </c>
      <c r="C7755" t="s">
        <v>32805</v>
      </c>
      <c r="D7755" t="s">
        <v>105</v>
      </c>
      <c r="E7755">
        <v>35158</v>
      </c>
      <c r="F7755">
        <v>2026</v>
      </c>
      <c r="G7755">
        <v>0</v>
      </c>
      <c r="H7755" t="s">
        <v>32806</v>
      </c>
      <c r="I7755">
        <v>24</v>
      </c>
      <c r="J7755" t="s">
        <v>32807</v>
      </c>
      <c r="K7755">
        <v>71</v>
      </c>
      <c r="L7755" t="s">
        <v>108</v>
      </c>
      <c r="M7755" t="s">
        <v>32808</v>
      </c>
    </row>
    <row r="7756" spans="1:13" x14ac:dyDescent="0.35">
      <c r="A7756" t="s">
        <v>32809</v>
      </c>
      <c r="B7756" t="s">
        <v>14</v>
      </c>
      <c r="C7756" t="s">
        <v>32810</v>
      </c>
      <c r="D7756" t="s">
        <v>105</v>
      </c>
      <c r="E7756">
        <v>26758</v>
      </c>
      <c r="F7756">
        <v>203</v>
      </c>
      <c r="G7756">
        <v>0</v>
      </c>
      <c r="H7756" t="s">
        <v>32811</v>
      </c>
      <c r="I7756">
        <v>24</v>
      </c>
      <c r="J7756" t="s">
        <v>32812</v>
      </c>
      <c r="K7756">
        <v>3</v>
      </c>
      <c r="L7756" t="s">
        <v>108</v>
      </c>
      <c r="M7756" t="s">
        <v>32813</v>
      </c>
    </row>
    <row r="7757" spans="1:13" x14ac:dyDescent="0.35">
      <c r="A7757" t="s">
        <v>32814</v>
      </c>
      <c r="B7757" t="s">
        <v>14</v>
      </c>
      <c r="C7757" t="s">
        <v>32815</v>
      </c>
      <c r="D7757" t="s">
        <v>105</v>
      </c>
      <c r="E7757">
        <v>24625</v>
      </c>
      <c r="F7757">
        <v>573</v>
      </c>
      <c r="G7757">
        <v>0</v>
      </c>
      <c r="H7757" t="s">
        <v>32816</v>
      </c>
      <c r="I7757">
        <v>24</v>
      </c>
      <c r="J7757" t="s">
        <v>32817</v>
      </c>
      <c r="K7757">
        <v>19</v>
      </c>
      <c r="L7757" t="s">
        <v>108</v>
      </c>
      <c r="M7757" t="s">
        <v>32818</v>
      </c>
    </row>
    <row r="7758" spans="1:13" x14ac:dyDescent="0.35">
      <c r="A7758" t="s">
        <v>32819</v>
      </c>
      <c r="B7758" t="s">
        <v>14</v>
      </c>
      <c r="C7758" t="s">
        <v>32820</v>
      </c>
      <c r="D7758" t="s">
        <v>105</v>
      </c>
      <c r="E7758">
        <v>410899</v>
      </c>
      <c r="F7758">
        <v>11979</v>
      </c>
      <c r="G7758">
        <v>0</v>
      </c>
      <c r="H7758" t="s">
        <v>32821</v>
      </c>
      <c r="I7758">
        <v>24</v>
      </c>
      <c r="J7758" t="s">
        <v>32822</v>
      </c>
      <c r="K7758">
        <v>76</v>
      </c>
      <c r="L7758" t="s">
        <v>108</v>
      </c>
      <c r="M7758" t="s">
        <v>32823</v>
      </c>
    </row>
    <row r="7759" spans="1:13" x14ac:dyDescent="0.35">
      <c r="A7759" t="s">
        <v>32824</v>
      </c>
      <c r="B7759" t="s">
        <v>14</v>
      </c>
      <c r="C7759" t="s">
        <v>32825</v>
      </c>
      <c r="D7759" t="s">
        <v>105</v>
      </c>
      <c r="E7759">
        <v>166100</v>
      </c>
      <c r="F7759">
        <v>9751</v>
      </c>
      <c r="G7759">
        <v>0</v>
      </c>
      <c r="H7759" t="s">
        <v>32826</v>
      </c>
      <c r="I7759">
        <v>24</v>
      </c>
      <c r="J7759" t="s">
        <v>32827</v>
      </c>
      <c r="K7759">
        <v>109</v>
      </c>
      <c r="L7759" t="s">
        <v>108</v>
      </c>
      <c r="M7759" t="s">
        <v>32828</v>
      </c>
    </row>
    <row r="7760" spans="1:13" x14ac:dyDescent="0.35">
      <c r="A7760" t="s">
        <v>32829</v>
      </c>
      <c r="B7760" t="s">
        <v>14</v>
      </c>
      <c r="C7760" t="s">
        <v>32830</v>
      </c>
      <c r="D7760" t="s">
        <v>105</v>
      </c>
      <c r="E7760">
        <v>44083</v>
      </c>
      <c r="F7760">
        <v>4382</v>
      </c>
      <c r="G7760">
        <v>0</v>
      </c>
      <c r="H7760" t="s">
        <v>32831</v>
      </c>
      <c r="I7760">
        <v>24</v>
      </c>
      <c r="J7760" t="s">
        <v>32832</v>
      </c>
      <c r="K7760">
        <v>75</v>
      </c>
      <c r="L7760" t="s">
        <v>108</v>
      </c>
      <c r="M7760" t="s">
        <v>32833</v>
      </c>
    </row>
    <row r="7761" spans="1:13" x14ac:dyDescent="0.35">
      <c r="A7761" t="s">
        <v>32834</v>
      </c>
      <c r="B7761" t="s">
        <v>14</v>
      </c>
      <c r="C7761" t="s">
        <v>32835</v>
      </c>
      <c r="D7761" t="s">
        <v>105</v>
      </c>
      <c r="E7761">
        <v>4994</v>
      </c>
      <c r="F7761">
        <v>331</v>
      </c>
      <c r="G7761">
        <v>0</v>
      </c>
      <c r="H7761" t="s">
        <v>32836</v>
      </c>
      <c r="I7761">
        <v>24</v>
      </c>
      <c r="J7761" t="s">
        <v>32837</v>
      </c>
      <c r="K7761">
        <v>19</v>
      </c>
      <c r="L7761" t="s">
        <v>108</v>
      </c>
      <c r="M7761" t="s">
        <v>32838</v>
      </c>
    </row>
    <row r="7762" spans="1:13" x14ac:dyDescent="0.35">
      <c r="A7762" t="s">
        <v>32839</v>
      </c>
      <c r="B7762" t="s">
        <v>14</v>
      </c>
      <c r="C7762" t="s">
        <v>32840</v>
      </c>
      <c r="D7762" t="s">
        <v>105</v>
      </c>
      <c r="E7762">
        <v>76992</v>
      </c>
      <c r="F7762">
        <v>1032</v>
      </c>
      <c r="G7762">
        <v>0</v>
      </c>
      <c r="H7762" t="s">
        <v>32841</v>
      </c>
      <c r="I7762">
        <v>24</v>
      </c>
      <c r="J7762" t="s">
        <v>32842</v>
      </c>
      <c r="K7762">
        <v>63</v>
      </c>
      <c r="L7762" t="s">
        <v>108</v>
      </c>
      <c r="M7762" t="s">
        <v>32843</v>
      </c>
    </row>
    <row r="7763" spans="1:13" x14ac:dyDescent="0.35">
      <c r="A7763" t="s">
        <v>32844</v>
      </c>
      <c r="B7763" t="s">
        <v>14</v>
      </c>
      <c r="C7763" t="s">
        <v>32845</v>
      </c>
      <c r="D7763" t="s">
        <v>105</v>
      </c>
      <c r="E7763">
        <v>28199</v>
      </c>
      <c r="F7763">
        <v>566</v>
      </c>
      <c r="G7763">
        <v>0</v>
      </c>
      <c r="H7763" t="s">
        <v>32846</v>
      </c>
      <c r="I7763">
        <v>24</v>
      </c>
      <c r="J7763" t="s">
        <v>32847</v>
      </c>
      <c r="K7763">
        <v>15</v>
      </c>
      <c r="L7763" t="s">
        <v>108</v>
      </c>
      <c r="M7763" t="s">
        <v>32848</v>
      </c>
    </row>
    <row r="7764" spans="1:13" x14ac:dyDescent="0.35">
      <c r="A7764" t="s">
        <v>32849</v>
      </c>
      <c r="B7764" t="s">
        <v>14</v>
      </c>
      <c r="C7764" t="s">
        <v>32850</v>
      </c>
      <c r="D7764" t="s">
        <v>105</v>
      </c>
      <c r="E7764">
        <v>6788798</v>
      </c>
      <c r="F7764">
        <v>19818</v>
      </c>
      <c r="G7764">
        <v>0</v>
      </c>
      <c r="H7764" t="s">
        <v>32851</v>
      </c>
      <c r="I7764">
        <v>24</v>
      </c>
      <c r="J7764" t="s">
        <v>32852</v>
      </c>
      <c r="K7764">
        <v>546</v>
      </c>
      <c r="L7764" t="s">
        <v>108</v>
      </c>
      <c r="M7764" t="s">
        <v>32853</v>
      </c>
    </row>
    <row r="7765" spans="1:13" x14ac:dyDescent="0.35">
      <c r="A7765" t="s">
        <v>32854</v>
      </c>
      <c r="B7765" t="s">
        <v>14</v>
      </c>
      <c r="C7765" t="s">
        <v>32855</v>
      </c>
      <c r="D7765" t="s">
        <v>105</v>
      </c>
      <c r="E7765">
        <v>2915578</v>
      </c>
      <c r="F7765">
        <v>23130</v>
      </c>
      <c r="G7765">
        <v>0</v>
      </c>
      <c r="H7765" t="s">
        <v>32851</v>
      </c>
      <c r="I7765">
        <v>24</v>
      </c>
      <c r="J7765" t="s">
        <v>32856</v>
      </c>
      <c r="K7765">
        <v>934</v>
      </c>
      <c r="L7765" t="s">
        <v>108</v>
      </c>
      <c r="M7765" t="s">
        <v>32857</v>
      </c>
    </row>
    <row r="7766" spans="1:13" x14ac:dyDescent="0.35">
      <c r="A7766" t="s">
        <v>32858</v>
      </c>
      <c r="B7766" t="s">
        <v>14</v>
      </c>
      <c r="C7766" t="s">
        <v>32859</v>
      </c>
      <c r="D7766" t="s">
        <v>105</v>
      </c>
      <c r="E7766">
        <v>33741</v>
      </c>
      <c r="F7766">
        <v>477</v>
      </c>
      <c r="G7766">
        <v>0</v>
      </c>
      <c r="H7766" t="s">
        <v>32860</v>
      </c>
      <c r="I7766">
        <v>24</v>
      </c>
      <c r="J7766" t="s">
        <v>32861</v>
      </c>
      <c r="K7766">
        <v>6</v>
      </c>
      <c r="L7766" t="s">
        <v>108</v>
      </c>
      <c r="M7766" t="s">
        <v>32862</v>
      </c>
    </row>
    <row r="7767" spans="1:13" x14ac:dyDescent="0.35">
      <c r="A7767" t="s">
        <v>32863</v>
      </c>
      <c r="B7767" t="s">
        <v>14</v>
      </c>
      <c r="C7767" t="s">
        <v>32864</v>
      </c>
      <c r="D7767" t="s">
        <v>105</v>
      </c>
      <c r="E7767">
        <v>50209</v>
      </c>
      <c r="F7767">
        <v>1591</v>
      </c>
      <c r="G7767">
        <v>0</v>
      </c>
      <c r="H7767" t="s">
        <v>32865</v>
      </c>
      <c r="I7767">
        <v>24</v>
      </c>
      <c r="J7767" t="s">
        <v>32866</v>
      </c>
      <c r="K7767">
        <v>33</v>
      </c>
      <c r="L7767" t="s">
        <v>108</v>
      </c>
      <c r="M7767" t="s">
        <v>32867</v>
      </c>
    </row>
    <row r="7768" spans="1:13" x14ac:dyDescent="0.35">
      <c r="A7768" t="s">
        <v>32868</v>
      </c>
      <c r="B7768" t="s">
        <v>14</v>
      </c>
      <c r="C7768" t="s">
        <v>32869</v>
      </c>
      <c r="D7768" t="s">
        <v>105</v>
      </c>
      <c r="E7768">
        <v>99196</v>
      </c>
      <c r="F7768">
        <v>5822</v>
      </c>
      <c r="G7768">
        <v>0</v>
      </c>
      <c r="H7768" t="s">
        <v>32870</v>
      </c>
      <c r="I7768">
        <v>24</v>
      </c>
      <c r="J7768" t="s">
        <v>32871</v>
      </c>
      <c r="K7768">
        <v>35</v>
      </c>
      <c r="L7768" t="s">
        <v>108</v>
      </c>
      <c r="M7768" t="s">
        <v>32872</v>
      </c>
    </row>
    <row r="7769" spans="1:13" x14ac:dyDescent="0.35">
      <c r="A7769" t="s">
        <v>32873</v>
      </c>
      <c r="B7769" t="s">
        <v>14</v>
      </c>
      <c r="C7769" t="s">
        <v>32874</v>
      </c>
      <c r="D7769" t="s">
        <v>105</v>
      </c>
      <c r="E7769">
        <v>103895</v>
      </c>
      <c r="F7769">
        <v>1560</v>
      </c>
      <c r="G7769">
        <v>0</v>
      </c>
      <c r="H7769" t="s">
        <v>32875</v>
      </c>
      <c r="I7769">
        <v>24</v>
      </c>
      <c r="J7769" t="s">
        <v>32876</v>
      </c>
      <c r="K7769">
        <v>273</v>
      </c>
      <c r="L7769" t="s">
        <v>108</v>
      </c>
      <c r="M7769" t="s">
        <v>32877</v>
      </c>
    </row>
    <row r="7770" spans="1:13" x14ac:dyDescent="0.35">
      <c r="A7770" t="s">
        <v>32878</v>
      </c>
      <c r="B7770" t="s">
        <v>14</v>
      </c>
      <c r="C7770" t="s">
        <v>32879</v>
      </c>
      <c r="D7770" t="s">
        <v>105</v>
      </c>
      <c r="E7770">
        <v>7739</v>
      </c>
      <c r="F7770">
        <v>278</v>
      </c>
      <c r="G7770">
        <v>0</v>
      </c>
      <c r="H7770" t="s">
        <v>32880</v>
      </c>
      <c r="I7770">
        <v>24</v>
      </c>
      <c r="J7770" t="s">
        <v>32881</v>
      </c>
      <c r="K7770">
        <v>92</v>
      </c>
      <c r="L7770" t="s">
        <v>108</v>
      </c>
      <c r="M7770" t="s">
        <v>32882</v>
      </c>
    </row>
    <row r="7771" spans="1:13" x14ac:dyDescent="0.35">
      <c r="A7771" t="s">
        <v>32883</v>
      </c>
      <c r="B7771" t="s">
        <v>14</v>
      </c>
      <c r="C7771" t="s">
        <v>32884</v>
      </c>
      <c r="D7771" t="s">
        <v>105</v>
      </c>
      <c r="E7771">
        <v>40500</v>
      </c>
      <c r="F7771">
        <v>1196</v>
      </c>
      <c r="G7771">
        <v>0</v>
      </c>
      <c r="H7771" t="s">
        <v>32885</v>
      </c>
      <c r="I7771">
        <v>24</v>
      </c>
      <c r="J7771" t="s">
        <v>32886</v>
      </c>
      <c r="K7771">
        <v>34</v>
      </c>
      <c r="L7771" t="s">
        <v>108</v>
      </c>
      <c r="M7771" t="s">
        <v>32887</v>
      </c>
    </row>
    <row r="7772" spans="1:13" x14ac:dyDescent="0.35">
      <c r="A7772" t="s">
        <v>32888</v>
      </c>
      <c r="B7772" t="s">
        <v>14</v>
      </c>
      <c r="C7772" t="s">
        <v>32889</v>
      </c>
      <c r="D7772" t="s">
        <v>105</v>
      </c>
      <c r="E7772">
        <v>13208</v>
      </c>
      <c r="F7772">
        <v>269</v>
      </c>
      <c r="G7772">
        <v>0</v>
      </c>
      <c r="H7772" t="s">
        <v>32890</v>
      </c>
      <c r="I7772">
        <v>24</v>
      </c>
      <c r="J7772" t="s">
        <v>32891</v>
      </c>
      <c r="K7772">
        <v>7</v>
      </c>
      <c r="L7772" t="s">
        <v>108</v>
      </c>
      <c r="M7772" t="s">
        <v>32892</v>
      </c>
    </row>
    <row r="7773" spans="1:13" x14ac:dyDescent="0.35">
      <c r="A7773" t="s">
        <v>32893</v>
      </c>
      <c r="B7773" t="s">
        <v>14</v>
      </c>
      <c r="C7773" t="s">
        <v>32894</v>
      </c>
      <c r="D7773" t="s">
        <v>105</v>
      </c>
      <c r="E7773">
        <v>298812</v>
      </c>
      <c r="F7773">
        <v>924</v>
      </c>
      <c r="G7773">
        <v>0</v>
      </c>
      <c r="H7773" t="s">
        <v>32895</v>
      </c>
      <c r="I7773">
        <v>24</v>
      </c>
      <c r="J7773" t="s">
        <v>32896</v>
      </c>
      <c r="K7773">
        <v>14</v>
      </c>
      <c r="L7773" t="s">
        <v>108</v>
      </c>
      <c r="M7773" t="s">
        <v>32897</v>
      </c>
    </row>
    <row r="7774" spans="1:13" x14ac:dyDescent="0.35">
      <c r="A7774" t="s">
        <v>32898</v>
      </c>
      <c r="B7774" t="s">
        <v>14</v>
      </c>
      <c r="C7774" t="s">
        <v>32899</v>
      </c>
      <c r="D7774" t="s">
        <v>105</v>
      </c>
      <c r="E7774">
        <v>39663</v>
      </c>
      <c r="F7774">
        <v>1021</v>
      </c>
      <c r="G7774">
        <v>0</v>
      </c>
      <c r="H7774" t="s">
        <v>32900</v>
      </c>
      <c r="I7774">
        <v>24</v>
      </c>
      <c r="J7774" t="s">
        <v>32901</v>
      </c>
      <c r="K7774">
        <v>0</v>
      </c>
      <c r="L7774" t="s">
        <v>108</v>
      </c>
      <c r="M7774" t="s">
        <v>32902</v>
      </c>
    </row>
    <row r="7775" spans="1:13" x14ac:dyDescent="0.35">
      <c r="A7775" t="s">
        <v>32903</v>
      </c>
      <c r="B7775" t="s">
        <v>14</v>
      </c>
      <c r="C7775" t="s">
        <v>32904</v>
      </c>
      <c r="D7775" t="s">
        <v>105</v>
      </c>
      <c r="E7775">
        <v>4816687</v>
      </c>
      <c r="F7775">
        <v>26410</v>
      </c>
      <c r="G7775">
        <v>0</v>
      </c>
      <c r="H7775" t="s">
        <v>32900</v>
      </c>
      <c r="I7775">
        <v>24</v>
      </c>
      <c r="J7775" t="s">
        <v>32905</v>
      </c>
      <c r="K7775">
        <v>943</v>
      </c>
      <c r="L7775" t="s">
        <v>108</v>
      </c>
      <c r="M7775" t="s">
        <v>32906</v>
      </c>
    </row>
    <row r="7776" spans="1:13" x14ac:dyDescent="0.35">
      <c r="A7776" t="s">
        <v>32907</v>
      </c>
      <c r="B7776" t="s">
        <v>14</v>
      </c>
      <c r="C7776" t="s">
        <v>32908</v>
      </c>
      <c r="D7776" t="s">
        <v>105</v>
      </c>
      <c r="E7776">
        <v>181195</v>
      </c>
      <c r="F7776">
        <v>11384</v>
      </c>
      <c r="G7776">
        <v>0</v>
      </c>
      <c r="H7776" t="s">
        <v>32909</v>
      </c>
      <c r="I7776">
        <v>24</v>
      </c>
      <c r="J7776" t="s">
        <v>32910</v>
      </c>
      <c r="K7776">
        <v>1175</v>
      </c>
      <c r="L7776" t="s">
        <v>108</v>
      </c>
      <c r="M7776" t="s">
        <v>32911</v>
      </c>
    </row>
    <row r="7777" spans="1:13" x14ac:dyDescent="0.35">
      <c r="A7777" t="s">
        <v>32912</v>
      </c>
      <c r="B7777" t="s">
        <v>14</v>
      </c>
      <c r="C7777" t="s">
        <v>32913</v>
      </c>
      <c r="D7777" t="s">
        <v>105</v>
      </c>
      <c r="E7777">
        <v>1075885</v>
      </c>
      <c r="F7777">
        <v>4951</v>
      </c>
      <c r="G7777">
        <v>0</v>
      </c>
      <c r="H7777" t="s">
        <v>32914</v>
      </c>
      <c r="I7777">
        <v>24</v>
      </c>
      <c r="J7777" t="s">
        <v>32915</v>
      </c>
      <c r="K7777">
        <v>28</v>
      </c>
      <c r="L7777" t="s">
        <v>108</v>
      </c>
      <c r="M7777" t="s">
        <v>32916</v>
      </c>
    </row>
    <row r="7778" spans="1:13" x14ac:dyDescent="0.35">
      <c r="A7778" t="s">
        <v>32917</v>
      </c>
      <c r="B7778" t="s">
        <v>14</v>
      </c>
      <c r="C7778" t="s">
        <v>32918</v>
      </c>
      <c r="D7778" t="s">
        <v>105</v>
      </c>
      <c r="E7778">
        <v>52098</v>
      </c>
      <c r="F7778">
        <v>841</v>
      </c>
      <c r="G7778">
        <v>0</v>
      </c>
      <c r="H7778" t="s">
        <v>32919</v>
      </c>
      <c r="I7778">
        <v>24</v>
      </c>
      <c r="J7778" t="s">
        <v>32920</v>
      </c>
      <c r="K7778">
        <v>23</v>
      </c>
      <c r="L7778" t="s">
        <v>108</v>
      </c>
      <c r="M7778" t="s">
        <v>32921</v>
      </c>
    </row>
    <row r="7779" spans="1:13" x14ac:dyDescent="0.35">
      <c r="A7779" t="s">
        <v>32922</v>
      </c>
      <c r="B7779" t="s">
        <v>14</v>
      </c>
      <c r="C7779" t="s">
        <v>32923</v>
      </c>
      <c r="D7779" t="s">
        <v>105</v>
      </c>
      <c r="E7779">
        <v>20661</v>
      </c>
      <c r="F7779">
        <v>459</v>
      </c>
      <c r="G7779">
        <v>0</v>
      </c>
      <c r="H7779" t="s">
        <v>32924</v>
      </c>
      <c r="I7779">
        <v>24</v>
      </c>
      <c r="J7779" t="s">
        <v>32925</v>
      </c>
      <c r="K7779">
        <v>5</v>
      </c>
      <c r="L7779" t="s">
        <v>108</v>
      </c>
      <c r="M7779" t="s">
        <v>32926</v>
      </c>
    </row>
    <row r="7780" spans="1:13" x14ac:dyDescent="0.35">
      <c r="A7780" t="s">
        <v>32927</v>
      </c>
      <c r="B7780" t="s">
        <v>14</v>
      </c>
      <c r="C7780" t="s">
        <v>32928</v>
      </c>
      <c r="D7780" t="s">
        <v>105</v>
      </c>
      <c r="E7780">
        <v>13145</v>
      </c>
      <c r="F7780">
        <v>711</v>
      </c>
      <c r="G7780">
        <v>0</v>
      </c>
      <c r="H7780" t="s">
        <v>32929</v>
      </c>
      <c r="I7780">
        <v>24</v>
      </c>
      <c r="J7780" t="s">
        <v>32930</v>
      </c>
      <c r="K7780">
        <v>21</v>
      </c>
      <c r="L7780" t="s">
        <v>108</v>
      </c>
      <c r="M7780" t="s">
        <v>32931</v>
      </c>
    </row>
    <row r="7781" spans="1:13" x14ac:dyDescent="0.35">
      <c r="A7781" t="s">
        <v>32932</v>
      </c>
      <c r="B7781" t="s">
        <v>14</v>
      </c>
      <c r="C7781" t="s">
        <v>32933</v>
      </c>
      <c r="D7781" t="s">
        <v>105</v>
      </c>
      <c r="E7781">
        <v>48928</v>
      </c>
      <c r="F7781">
        <v>4010</v>
      </c>
      <c r="G7781">
        <v>0</v>
      </c>
      <c r="H7781" t="s">
        <v>32934</v>
      </c>
      <c r="I7781">
        <v>24</v>
      </c>
      <c r="J7781" t="s">
        <v>32935</v>
      </c>
      <c r="K7781">
        <v>68</v>
      </c>
      <c r="L7781" t="s">
        <v>108</v>
      </c>
      <c r="M7781" t="s">
        <v>32936</v>
      </c>
    </row>
    <row r="7782" spans="1:13" x14ac:dyDescent="0.35">
      <c r="A7782" t="s">
        <v>32937</v>
      </c>
      <c r="B7782" t="s">
        <v>14</v>
      </c>
      <c r="C7782" t="s">
        <v>32938</v>
      </c>
      <c r="D7782" t="s">
        <v>105</v>
      </c>
      <c r="E7782">
        <v>22496</v>
      </c>
      <c r="F7782">
        <v>675</v>
      </c>
      <c r="G7782">
        <v>0</v>
      </c>
      <c r="H7782" t="s">
        <v>32939</v>
      </c>
      <c r="I7782">
        <v>24</v>
      </c>
      <c r="J7782" t="s">
        <v>32940</v>
      </c>
      <c r="K7782">
        <v>24</v>
      </c>
      <c r="L7782" t="s">
        <v>108</v>
      </c>
      <c r="M7782" t="s">
        <v>32941</v>
      </c>
    </row>
    <row r="7783" spans="1:13" x14ac:dyDescent="0.35">
      <c r="A7783" t="s">
        <v>32942</v>
      </c>
      <c r="B7783" t="s">
        <v>14</v>
      </c>
      <c r="C7783" t="s">
        <v>32943</v>
      </c>
      <c r="D7783" t="s">
        <v>105</v>
      </c>
      <c r="E7783">
        <v>50340</v>
      </c>
      <c r="F7783">
        <v>2185</v>
      </c>
      <c r="G7783">
        <v>0</v>
      </c>
      <c r="H7783" t="s">
        <v>32944</v>
      </c>
      <c r="I7783">
        <v>24</v>
      </c>
      <c r="J7783" t="s">
        <v>32945</v>
      </c>
      <c r="K7783">
        <v>56</v>
      </c>
      <c r="L7783" t="s">
        <v>108</v>
      </c>
      <c r="M7783" t="s">
        <v>32946</v>
      </c>
    </row>
    <row r="7784" spans="1:13" x14ac:dyDescent="0.35">
      <c r="A7784" t="s">
        <v>32947</v>
      </c>
      <c r="B7784" t="s">
        <v>14</v>
      </c>
      <c r="C7784" t="s">
        <v>32948</v>
      </c>
      <c r="D7784" t="s">
        <v>105</v>
      </c>
      <c r="E7784">
        <v>835903</v>
      </c>
      <c r="F7784">
        <v>3334</v>
      </c>
      <c r="G7784">
        <v>0</v>
      </c>
      <c r="H7784" t="s">
        <v>32949</v>
      </c>
      <c r="I7784">
        <v>24</v>
      </c>
      <c r="J7784" t="s">
        <v>32950</v>
      </c>
      <c r="K7784">
        <v>26</v>
      </c>
      <c r="L7784" t="s">
        <v>108</v>
      </c>
      <c r="M7784" t="s">
        <v>32951</v>
      </c>
    </row>
    <row r="7785" spans="1:13" x14ac:dyDescent="0.35">
      <c r="A7785" t="s">
        <v>32952</v>
      </c>
      <c r="B7785" t="s">
        <v>14</v>
      </c>
      <c r="C7785" t="s">
        <v>32953</v>
      </c>
      <c r="D7785" t="s">
        <v>105</v>
      </c>
      <c r="E7785">
        <v>24597</v>
      </c>
      <c r="F7785">
        <v>802</v>
      </c>
      <c r="G7785">
        <v>0</v>
      </c>
      <c r="H7785" t="s">
        <v>32954</v>
      </c>
      <c r="I7785">
        <v>24</v>
      </c>
      <c r="J7785" t="s">
        <v>32955</v>
      </c>
      <c r="K7785">
        <v>24</v>
      </c>
      <c r="L7785" t="s">
        <v>108</v>
      </c>
      <c r="M7785" t="s">
        <v>32956</v>
      </c>
    </row>
    <row r="7786" spans="1:13" x14ac:dyDescent="0.35">
      <c r="A7786" t="s">
        <v>32957</v>
      </c>
      <c r="B7786" t="s">
        <v>14</v>
      </c>
      <c r="C7786" t="s">
        <v>32958</v>
      </c>
      <c r="D7786" t="s">
        <v>105</v>
      </c>
      <c r="E7786">
        <v>22968</v>
      </c>
      <c r="F7786">
        <v>1286</v>
      </c>
      <c r="G7786">
        <v>0</v>
      </c>
      <c r="H7786" t="s">
        <v>32959</v>
      </c>
      <c r="I7786">
        <v>24</v>
      </c>
      <c r="J7786" t="s">
        <v>32960</v>
      </c>
      <c r="K7786">
        <v>23</v>
      </c>
      <c r="L7786" t="s">
        <v>108</v>
      </c>
      <c r="M7786" t="s">
        <v>32961</v>
      </c>
    </row>
    <row r="7787" spans="1:13" x14ac:dyDescent="0.35">
      <c r="A7787" t="s">
        <v>32962</v>
      </c>
      <c r="B7787" t="s">
        <v>14</v>
      </c>
      <c r="C7787" t="s">
        <v>32963</v>
      </c>
      <c r="D7787" t="s">
        <v>105</v>
      </c>
      <c r="E7787">
        <v>24319</v>
      </c>
      <c r="F7787">
        <v>767</v>
      </c>
      <c r="G7787">
        <v>0</v>
      </c>
      <c r="H7787" t="s">
        <v>32964</v>
      </c>
      <c r="I7787">
        <v>24</v>
      </c>
      <c r="J7787" t="s">
        <v>32965</v>
      </c>
      <c r="K7787">
        <v>16</v>
      </c>
      <c r="L7787" t="s">
        <v>108</v>
      </c>
      <c r="M7787" t="s">
        <v>32966</v>
      </c>
    </row>
    <row r="7788" spans="1:13" x14ac:dyDescent="0.35">
      <c r="A7788" t="s">
        <v>32967</v>
      </c>
      <c r="B7788" t="s">
        <v>14</v>
      </c>
      <c r="C7788" t="s">
        <v>32968</v>
      </c>
      <c r="D7788" t="s">
        <v>105</v>
      </c>
      <c r="E7788">
        <v>384806</v>
      </c>
      <c r="F7788">
        <v>21056</v>
      </c>
      <c r="G7788">
        <v>0</v>
      </c>
      <c r="H7788" t="s">
        <v>32969</v>
      </c>
      <c r="I7788">
        <v>24</v>
      </c>
      <c r="J7788" t="s">
        <v>32970</v>
      </c>
      <c r="K7788">
        <v>1041</v>
      </c>
      <c r="L7788" t="s">
        <v>108</v>
      </c>
      <c r="M7788" t="s">
        <v>32971</v>
      </c>
    </row>
    <row r="7789" spans="1:13" x14ac:dyDescent="0.35">
      <c r="A7789" t="s">
        <v>32972</v>
      </c>
      <c r="B7789" t="s">
        <v>14</v>
      </c>
      <c r="C7789" t="s">
        <v>32973</v>
      </c>
      <c r="D7789" t="s">
        <v>105</v>
      </c>
      <c r="E7789">
        <v>122587</v>
      </c>
      <c r="F7789">
        <v>4844</v>
      </c>
      <c r="G7789">
        <v>0</v>
      </c>
      <c r="H7789" t="s">
        <v>32974</v>
      </c>
      <c r="I7789">
        <v>24</v>
      </c>
      <c r="J7789" t="s">
        <v>32975</v>
      </c>
      <c r="K7789">
        <v>92</v>
      </c>
      <c r="L7789" t="s">
        <v>108</v>
      </c>
      <c r="M7789" t="s">
        <v>32976</v>
      </c>
    </row>
    <row r="7790" spans="1:13" x14ac:dyDescent="0.35">
      <c r="A7790" t="s">
        <v>32977</v>
      </c>
      <c r="B7790" t="s">
        <v>14</v>
      </c>
      <c r="C7790" t="s">
        <v>32978</v>
      </c>
      <c r="D7790" t="s">
        <v>105</v>
      </c>
      <c r="E7790">
        <v>54968</v>
      </c>
      <c r="F7790">
        <v>1648</v>
      </c>
      <c r="G7790">
        <v>0</v>
      </c>
      <c r="H7790" t="s">
        <v>32979</v>
      </c>
      <c r="I7790">
        <v>24</v>
      </c>
      <c r="J7790" t="s">
        <v>32980</v>
      </c>
      <c r="K7790">
        <v>0</v>
      </c>
      <c r="L7790" t="s">
        <v>108</v>
      </c>
      <c r="M7790" t="s">
        <v>32981</v>
      </c>
    </row>
    <row r="7791" spans="1:13" x14ac:dyDescent="0.35">
      <c r="A7791" t="s">
        <v>32982</v>
      </c>
      <c r="B7791" t="s">
        <v>14</v>
      </c>
      <c r="C7791" t="s">
        <v>32983</v>
      </c>
      <c r="D7791" t="s">
        <v>105</v>
      </c>
      <c r="E7791">
        <v>30118</v>
      </c>
      <c r="F7791">
        <v>877</v>
      </c>
      <c r="G7791">
        <v>0</v>
      </c>
      <c r="H7791" t="s">
        <v>32984</v>
      </c>
      <c r="I7791">
        <v>24</v>
      </c>
      <c r="J7791" t="s">
        <v>32985</v>
      </c>
      <c r="K7791">
        <v>24</v>
      </c>
      <c r="L7791" t="s">
        <v>108</v>
      </c>
      <c r="M7791" t="s">
        <v>32986</v>
      </c>
    </row>
    <row r="7792" spans="1:13" x14ac:dyDescent="0.35">
      <c r="A7792" t="s">
        <v>32987</v>
      </c>
      <c r="B7792" t="s">
        <v>14</v>
      </c>
      <c r="C7792" t="s">
        <v>32988</v>
      </c>
      <c r="D7792" t="s">
        <v>105</v>
      </c>
      <c r="E7792">
        <v>4951</v>
      </c>
      <c r="F7792">
        <v>297</v>
      </c>
      <c r="G7792">
        <v>0</v>
      </c>
      <c r="H7792" t="s">
        <v>32989</v>
      </c>
      <c r="I7792">
        <v>24</v>
      </c>
      <c r="J7792" t="s">
        <v>32990</v>
      </c>
      <c r="K7792">
        <v>16</v>
      </c>
      <c r="L7792" t="s">
        <v>108</v>
      </c>
      <c r="M7792" t="s">
        <v>32991</v>
      </c>
    </row>
    <row r="7793" spans="1:13" x14ac:dyDescent="0.35">
      <c r="A7793" t="s">
        <v>32992</v>
      </c>
      <c r="B7793" t="s">
        <v>14</v>
      </c>
      <c r="C7793" t="s">
        <v>32993</v>
      </c>
      <c r="D7793" t="s">
        <v>105</v>
      </c>
      <c r="E7793">
        <v>257176</v>
      </c>
      <c r="F7793">
        <v>5136</v>
      </c>
      <c r="G7793">
        <v>0</v>
      </c>
      <c r="H7793" t="s">
        <v>32994</v>
      </c>
      <c r="I7793">
        <v>24</v>
      </c>
      <c r="J7793" t="s">
        <v>32995</v>
      </c>
      <c r="K7793">
        <v>216</v>
      </c>
      <c r="L7793" t="s">
        <v>108</v>
      </c>
      <c r="M7793" t="s">
        <v>32996</v>
      </c>
    </row>
    <row r="7794" spans="1:13" x14ac:dyDescent="0.35">
      <c r="A7794" t="s">
        <v>32997</v>
      </c>
      <c r="B7794" t="s">
        <v>14</v>
      </c>
      <c r="C7794" t="s">
        <v>32998</v>
      </c>
      <c r="D7794" t="s">
        <v>105</v>
      </c>
      <c r="E7794">
        <v>95047</v>
      </c>
      <c r="F7794">
        <v>2489</v>
      </c>
      <c r="G7794">
        <v>0</v>
      </c>
      <c r="H7794" t="s">
        <v>32999</v>
      </c>
      <c r="I7794">
        <v>24</v>
      </c>
      <c r="J7794" t="s">
        <v>32063</v>
      </c>
      <c r="K7794">
        <v>132</v>
      </c>
      <c r="L7794" t="s">
        <v>108</v>
      </c>
      <c r="M7794" t="s">
        <v>33000</v>
      </c>
    </row>
    <row r="7795" spans="1:13" x14ac:dyDescent="0.35">
      <c r="A7795" t="s">
        <v>33001</v>
      </c>
      <c r="B7795" t="s">
        <v>14</v>
      </c>
      <c r="C7795" t="s">
        <v>33002</v>
      </c>
      <c r="D7795" t="s">
        <v>105</v>
      </c>
      <c r="E7795">
        <v>28255</v>
      </c>
      <c r="F7795">
        <v>1220</v>
      </c>
      <c r="G7795">
        <v>0</v>
      </c>
      <c r="H7795" t="s">
        <v>33003</v>
      </c>
      <c r="I7795">
        <v>24</v>
      </c>
      <c r="J7795" t="s">
        <v>33004</v>
      </c>
      <c r="K7795">
        <v>35</v>
      </c>
      <c r="L7795" t="s">
        <v>108</v>
      </c>
      <c r="M7795" t="s">
        <v>33005</v>
      </c>
    </row>
    <row r="7796" spans="1:13" x14ac:dyDescent="0.35">
      <c r="A7796" t="s">
        <v>33006</v>
      </c>
      <c r="B7796" t="s">
        <v>14</v>
      </c>
      <c r="C7796" t="s">
        <v>33007</v>
      </c>
      <c r="D7796" t="s">
        <v>105</v>
      </c>
      <c r="E7796">
        <v>51431</v>
      </c>
      <c r="F7796">
        <v>521</v>
      </c>
      <c r="G7796">
        <v>0</v>
      </c>
      <c r="H7796" t="s">
        <v>33008</v>
      </c>
      <c r="I7796">
        <v>24</v>
      </c>
      <c r="J7796" t="s">
        <v>33009</v>
      </c>
      <c r="K7796">
        <v>27</v>
      </c>
      <c r="L7796" t="s">
        <v>108</v>
      </c>
      <c r="M7796" t="s">
        <v>33010</v>
      </c>
    </row>
    <row r="7797" spans="1:13" x14ac:dyDescent="0.35">
      <c r="A7797" t="s">
        <v>33011</v>
      </c>
      <c r="B7797" t="s">
        <v>14</v>
      </c>
      <c r="C7797" t="s">
        <v>33012</v>
      </c>
      <c r="D7797" t="s">
        <v>105</v>
      </c>
      <c r="E7797">
        <v>41502</v>
      </c>
      <c r="F7797">
        <v>1080</v>
      </c>
      <c r="G7797">
        <v>0</v>
      </c>
      <c r="H7797" t="s">
        <v>33013</v>
      </c>
      <c r="I7797">
        <v>24</v>
      </c>
      <c r="J7797" t="s">
        <v>33014</v>
      </c>
      <c r="K7797">
        <v>0</v>
      </c>
      <c r="L7797" t="s">
        <v>108</v>
      </c>
      <c r="M7797" t="s">
        <v>33015</v>
      </c>
    </row>
    <row r="7798" spans="1:13" x14ac:dyDescent="0.35">
      <c r="A7798" t="s">
        <v>33016</v>
      </c>
      <c r="B7798" t="s">
        <v>14</v>
      </c>
      <c r="C7798" t="s">
        <v>33017</v>
      </c>
      <c r="D7798" t="s">
        <v>105</v>
      </c>
      <c r="E7798">
        <v>50342</v>
      </c>
      <c r="F7798">
        <v>2345</v>
      </c>
      <c r="G7798">
        <v>0</v>
      </c>
      <c r="H7798" t="s">
        <v>33018</v>
      </c>
      <c r="I7798">
        <v>24</v>
      </c>
      <c r="J7798" t="s">
        <v>33019</v>
      </c>
      <c r="K7798">
        <v>79</v>
      </c>
      <c r="L7798" t="s">
        <v>108</v>
      </c>
      <c r="M7798" t="s">
        <v>33020</v>
      </c>
    </row>
    <row r="7799" spans="1:13" x14ac:dyDescent="0.35">
      <c r="A7799" t="s">
        <v>33021</v>
      </c>
      <c r="B7799" t="s">
        <v>14</v>
      </c>
      <c r="C7799" t="s">
        <v>33022</v>
      </c>
      <c r="D7799" t="s">
        <v>105</v>
      </c>
      <c r="E7799">
        <v>10210</v>
      </c>
      <c r="F7799">
        <v>377</v>
      </c>
      <c r="G7799">
        <v>0</v>
      </c>
      <c r="H7799" t="s">
        <v>33023</v>
      </c>
      <c r="I7799">
        <v>24</v>
      </c>
      <c r="J7799" t="s">
        <v>33024</v>
      </c>
      <c r="K7799">
        <v>23</v>
      </c>
      <c r="L7799" t="s">
        <v>108</v>
      </c>
      <c r="M7799" t="s">
        <v>33025</v>
      </c>
    </row>
    <row r="7800" spans="1:13" x14ac:dyDescent="0.35">
      <c r="A7800" t="s">
        <v>33026</v>
      </c>
      <c r="B7800" t="s">
        <v>14</v>
      </c>
      <c r="C7800" t="s">
        <v>33027</v>
      </c>
      <c r="D7800" t="s">
        <v>105</v>
      </c>
      <c r="E7800">
        <v>22809</v>
      </c>
      <c r="F7800">
        <v>661</v>
      </c>
      <c r="G7800">
        <v>0</v>
      </c>
      <c r="H7800" t="s">
        <v>33028</v>
      </c>
      <c r="I7800">
        <v>24</v>
      </c>
      <c r="J7800" t="s">
        <v>33029</v>
      </c>
      <c r="K7800">
        <v>12</v>
      </c>
      <c r="L7800" t="s">
        <v>108</v>
      </c>
      <c r="M7800" t="s">
        <v>33030</v>
      </c>
    </row>
    <row r="7801" spans="1:13" x14ac:dyDescent="0.35">
      <c r="A7801" t="s">
        <v>33031</v>
      </c>
      <c r="B7801" t="s">
        <v>14</v>
      </c>
      <c r="C7801" t="s">
        <v>33032</v>
      </c>
      <c r="D7801" t="s">
        <v>105</v>
      </c>
      <c r="E7801">
        <v>35419</v>
      </c>
      <c r="F7801">
        <v>1341</v>
      </c>
      <c r="G7801">
        <v>0</v>
      </c>
      <c r="H7801" t="s">
        <v>33033</v>
      </c>
      <c r="I7801">
        <v>24</v>
      </c>
      <c r="J7801" t="s">
        <v>33034</v>
      </c>
      <c r="K7801">
        <v>27</v>
      </c>
      <c r="L7801" t="s">
        <v>108</v>
      </c>
      <c r="M7801" t="s">
        <v>33035</v>
      </c>
    </row>
    <row r="7802" spans="1:13" x14ac:dyDescent="0.35">
      <c r="A7802" t="s">
        <v>33036</v>
      </c>
      <c r="B7802" t="s">
        <v>14</v>
      </c>
      <c r="C7802" t="s">
        <v>33037</v>
      </c>
      <c r="D7802" t="s">
        <v>105</v>
      </c>
      <c r="E7802">
        <v>14748</v>
      </c>
      <c r="F7802">
        <v>489</v>
      </c>
      <c r="G7802">
        <v>0</v>
      </c>
      <c r="H7802" t="s">
        <v>33038</v>
      </c>
      <c r="I7802">
        <v>24</v>
      </c>
      <c r="J7802" t="s">
        <v>33039</v>
      </c>
      <c r="K7802">
        <v>32</v>
      </c>
      <c r="L7802" t="s">
        <v>108</v>
      </c>
      <c r="M7802" t="s">
        <v>33040</v>
      </c>
    </row>
    <row r="7803" spans="1:13" x14ac:dyDescent="0.35">
      <c r="A7803" t="s">
        <v>33041</v>
      </c>
      <c r="B7803" t="s">
        <v>14</v>
      </c>
      <c r="C7803" t="s">
        <v>33042</v>
      </c>
      <c r="D7803" t="s">
        <v>105</v>
      </c>
      <c r="E7803">
        <v>1220828</v>
      </c>
      <c r="F7803">
        <v>72524</v>
      </c>
      <c r="G7803">
        <v>0</v>
      </c>
      <c r="H7803" t="s">
        <v>33043</v>
      </c>
      <c r="I7803">
        <v>24</v>
      </c>
      <c r="J7803" t="s">
        <v>33044</v>
      </c>
      <c r="K7803">
        <v>2626</v>
      </c>
      <c r="L7803" t="s">
        <v>108</v>
      </c>
      <c r="M7803" t="s">
        <v>33045</v>
      </c>
    </row>
    <row r="7804" spans="1:13" x14ac:dyDescent="0.35">
      <c r="A7804" t="s">
        <v>33046</v>
      </c>
      <c r="B7804" t="s">
        <v>14</v>
      </c>
      <c r="C7804" t="s">
        <v>33047</v>
      </c>
      <c r="D7804" t="s">
        <v>105</v>
      </c>
      <c r="E7804">
        <v>1352122</v>
      </c>
      <c r="F7804">
        <v>4239</v>
      </c>
      <c r="G7804">
        <v>0</v>
      </c>
      <c r="H7804" t="s">
        <v>33048</v>
      </c>
      <c r="I7804">
        <v>24</v>
      </c>
      <c r="J7804" t="s">
        <v>33049</v>
      </c>
      <c r="K7804">
        <v>22</v>
      </c>
      <c r="L7804" t="s">
        <v>108</v>
      </c>
      <c r="M7804" t="s">
        <v>33050</v>
      </c>
    </row>
    <row r="7805" spans="1:13" x14ac:dyDescent="0.35">
      <c r="A7805" t="s">
        <v>33051</v>
      </c>
      <c r="B7805" t="s">
        <v>14</v>
      </c>
      <c r="C7805" t="s">
        <v>33052</v>
      </c>
      <c r="D7805" t="s">
        <v>105</v>
      </c>
      <c r="E7805">
        <v>6724</v>
      </c>
      <c r="F7805">
        <v>477</v>
      </c>
      <c r="G7805">
        <v>0</v>
      </c>
      <c r="H7805" t="s">
        <v>33053</v>
      </c>
      <c r="I7805">
        <v>24</v>
      </c>
      <c r="J7805" t="s">
        <v>33054</v>
      </c>
      <c r="K7805">
        <v>14</v>
      </c>
      <c r="L7805" t="s">
        <v>108</v>
      </c>
      <c r="M7805" t="s">
        <v>33055</v>
      </c>
    </row>
    <row r="7806" spans="1:13" x14ac:dyDescent="0.35">
      <c r="A7806" t="s">
        <v>33056</v>
      </c>
      <c r="B7806" t="s">
        <v>14</v>
      </c>
      <c r="C7806" t="s">
        <v>33057</v>
      </c>
      <c r="D7806" t="s">
        <v>105</v>
      </c>
      <c r="E7806">
        <v>278315</v>
      </c>
      <c r="F7806">
        <v>16098</v>
      </c>
      <c r="G7806">
        <v>0</v>
      </c>
      <c r="H7806" t="s">
        <v>33058</v>
      </c>
      <c r="I7806">
        <v>24</v>
      </c>
      <c r="J7806" t="s">
        <v>33059</v>
      </c>
      <c r="K7806">
        <v>635</v>
      </c>
      <c r="L7806" t="s">
        <v>108</v>
      </c>
      <c r="M7806" t="s">
        <v>33060</v>
      </c>
    </row>
    <row r="7807" spans="1:13" x14ac:dyDescent="0.35">
      <c r="A7807" t="s">
        <v>33061</v>
      </c>
      <c r="B7807" t="s">
        <v>14</v>
      </c>
      <c r="C7807" t="s">
        <v>33062</v>
      </c>
      <c r="D7807" t="s">
        <v>105</v>
      </c>
      <c r="E7807">
        <v>696109</v>
      </c>
      <c r="F7807">
        <v>40948</v>
      </c>
      <c r="G7807">
        <v>0</v>
      </c>
      <c r="H7807" t="s">
        <v>33063</v>
      </c>
      <c r="I7807">
        <v>24</v>
      </c>
      <c r="J7807" t="s">
        <v>33064</v>
      </c>
      <c r="K7807">
        <v>430</v>
      </c>
      <c r="L7807" t="s">
        <v>108</v>
      </c>
      <c r="M7807" t="s">
        <v>33065</v>
      </c>
    </row>
    <row r="7808" spans="1:13" x14ac:dyDescent="0.35">
      <c r="A7808" t="s">
        <v>33066</v>
      </c>
      <c r="B7808" t="s">
        <v>14</v>
      </c>
      <c r="C7808" t="s">
        <v>33067</v>
      </c>
      <c r="D7808" t="s">
        <v>105</v>
      </c>
      <c r="E7808">
        <v>53305</v>
      </c>
      <c r="F7808">
        <v>1178</v>
      </c>
      <c r="G7808">
        <v>0</v>
      </c>
      <c r="H7808" t="s">
        <v>33068</v>
      </c>
      <c r="I7808">
        <v>24</v>
      </c>
      <c r="J7808" t="s">
        <v>32762</v>
      </c>
      <c r="K7808">
        <v>51</v>
      </c>
      <c r="L7808" t="s">
        <v>108</v>
      </c>
      <c r="M7808" t="s">
        <v>33069</v>
      </c>
    </row>
    <row r="7809" spans="1:13" x14ac:dyDescent="0.35">
      <c r="A7809" t="s">
        <v>33070</v>
      </c>
      <c r="B7809" t="s">
        <v>14</v>
      </c>
      <c r="C7809" t="s">
        <v>33071</v>
      </c>
      <c r="D7809" t="s">
        <v>105</v>
      </c>
      <c r="E7809">
        <v>71254</v>
      </c>
      <c r="F7809">
        <v>1717</v>
      </c>
      <c r="G7809">
        <v>0</v>
      </c>
      <c r="H7809" t="s">
        <v>33072</v>
      </c>
      <c r="I7809">
        <v>24</v>
      </c>
      <c r="J7809" t="s">
        <v>33073</v>
      </c>
      <c r="K7809">
        <v>29</v>
      </c>
      <c r="L7809" t="s">
        <v>108</v>
      </c>
      <c r="M7809" t="s">
        <v>33074</v>
      </c>
    </row>
    <row r="7810" spans="1:13" x14ac:dyDescent="0.35">
      <c r="A7810" t="s">
        <v>33075</v>
      </c>
      <c r="B7810" t="s">
        <v>14</v>
      </c>
      <c r="C7810" t="s">
        <v>33076</v>
      </c>
      <c r="D7810" t="s">
        <v>105</v>
      </c>
      <c r="E7810">
        <v>884418</v>
      </c>
      <c r="F7810">
        <v>3678</v>
      </c>
      <c r="G7810">
        <v>0</v>
      </c>
      <c r="H7810" t="s">
        <v>33077</v>
      </c>
      <c r="I7810">
        <v>24</v>
      </c>
      <c r="J7810" t="s">
        <v>33078</v>
      </c>
      <c r="K7810">
        <v>340</v>
      </c>
      <c r="L7810" t="s">
        <v>108</v>
      </c>
      <c r="M7810" t="s">
        <v>33079</v>
      </c>
    </row>
    <row r="7811" spans="1:13" x14ac:dyDescent="0.35">
      <c r="A7811" t="s">
        <v>33080</v>
      </c>
      <c r="B7811" t="s">
        <v>14</v>
      </c>
      <c r="C7811" t="s">
        <v>33081</v>
      </c>
      <c r="D7811" t="s">
        <v>105</v>
      </c>
      <c r="E7811">
        <v>12238</v>
      </c>
      <c r="F7811">
        <v>816</v>
      </c>
      <c r="G7811">
        <v>0</v>
      </c>
      <c r="H7811" t="s">
        <v>33082</v>
      </c>
      <c r="I7811">
        <v>24</v>
      </c>
      <c r="J7811" t="s">
        <v>33083</v>
      </c>
      <c r="K7811">
        <v>53</v>
      </c>
      <c r="L7811" t="s">
        <v>108</v>
      </c>
      <c r="M7811" t="s">
        <v>33084</v>
      </c>
    </row>
    <row r="7812" spans="1:13" x14ac:dyDescent="0.35">
      <c r="A7812" t="s">
        <v>33085</v>
      </c>
      <c r="B7812" t="s">
        <v>14</v>
      </c>
      <c r="C7812" t="s">
        <v>33086</v>
      </c>
      <c r="D7812" t="s">
        <v>105</v>
      </c>
      <c r="E7812">
        <v>37014</v>
      </c>
      <c r="F7812">
        <v>713</v>
      </c>
      <c r="G7812">
        <v>0</v>
      </c>
      <c r="H7812" t="s">
        <v>33087</v>
      </c>
      <c r="I7812">
        <v>24</v>
      </c>
      <c r="J7812" t="s">
        <v>32063</v>
      </c>
      <c r="K7812">
        <v>43</v>
      </c>
      <c r="L7812" t="s">
        <v>108</v>
      </c>
      <c r="M7812" t="s">
        <v>33088</v>
      </c>
    </row>
    <row r="7813" spans="1:13" x14ac:dyDescent="0.35">
      <c r="A7813" t="s">
        <v>33089</v>
      </c>
      <c r="B7813" t="s">
        <v>14</v>
      </c>
      <c r="C7813" t="s">
        <v>33090</v>
      </c>
      <c r="D7813" t="s">
        <v>105</v>
      </c>
      <c r="E7813">
        <v>12131</v>
      </c>
      <c r="F7813">
        <v>484</v>
      </c>
      <c r="G7813">
        <v>0</v>
      </c>
      <c r="H7813" t="s">
        <v>33091</v>
      </c>
      <c r="I7813">
        <v>24</v>
      </c>
      <c r="J7813" t="s">
        <v>33092</v>
      </c>
      <c r="K7813">
        <v>12</v>
      </c>
      <c r="L7813" t="s">
        <v>108</v>
      </c>
      <c r="M7813" t="s">
        <v>33093</v>
      </c>
    </row>
    <row r="7814" spans="1:13" x14ac:dyDescent="0.35">
      <c r="A7814" t="s">
        <v>33094</v>
      </c>
      <c r="B7814" t="s">
        <v>14</v>
      </c>
      <c r="C7814" t="s">
        <v>33095</v>
      </c>
      <c r="D7814" t="s">
        <v>105</v>
      </c>
      <c r="E7814">
        <v>16766</v>
      </c>
      <c r="F7814">
        <v>771</v>
      </c>
      <c r="G7814">
        <v>0</v>
      </c>
      <c r="H7814" t="s">
        <v>33091</v>
      </c>
      <c r="I7814">
        <v>24</v>
      </c>
      <c r="J7814" t="s">
        <v>33096</v>
      </c>
      <c r="K7814">
        <v>44</v>
      </c>
      <c r="L7814" t="s">
        <v>108</v>
      </c>
      <c r="M7814" t="s">
        <v>33097</v>
      </c>
    </row>
    <row r="7815" spans="1:13" x14ac:dyDescent="0.35">
      <c r="A7815" t="s">
        <v>33098</v>
      </c>
      <c r="B7815" t="s">
        <v>14</v>
      </c>
      <c r="C7815" t="s">
        <v>33099</v>
      </c>
      <c r="D7815" t="s">
        <v>105</v>
      </c>
      <c r="E7815">
        <v>24958</v>
      </c>
      <c r="F7815">
        <v>741</v>
      </c>
      <c r="G7815">
        <v>0</v>
      </c>
      <c r="H7815" t="s">
        <v>33100</v>
      </c>
      <c r="I7815">
        <v>24</v>
      </c>
      <c r="J7815" t="s">
        <v>33101</v>
      </c>
      <c r="K7815">
        <v>12</v>
      </c>
      <c r="L7815" t="s">
        <v>108</v>
      </c>
      <c r="M7815" t="s">
        <v>33102</v>
      </c>
    </row>
    <row r="7816" spans="1:13" x14ac:dyDescent="0.35">
      <c r="A7816" t="s">
        <v>33103</v>
      </c>
      <c r="B7816" t="s">
        <v>14</v>
      </c>
      <c r="C7816" t="s">
        <v>33104</v>
      </c>
      <c r="D7816" t="s">
        <v>105</v>
      </c>
      <c r="E7816">
        <v>160122</v>
      </c>
      <c r="F7816">
        <v>2987</v>
      </c>
      <c r="G7816">
        <v>0</v>
      </c>
      <c r="H7816" t="s">
        <v>33105</v>
      </c>
      <c r="I7816">
        <v>24</v>
      </c>
      <c r="J7816" t="s">
        <v>33106</v>
      </c>
      <c r="K7816">
        <v>121</v>
      </c>
      <c r="L7816" t="s">
        <v>108</v>
      </c>
      <c r="M7816" t="s">
        <v>33107</v>
      </c>
    </row>
    <row r="7817" spans="1:13" x14ac:dyDescent="0.35">
      <c r="A7817" t="s">
        <v>33108</v>
      </c>
      <c r="B7817" t="s">
        <v>14</v>
      </c>
      <c r="C7817" t="s">
        <v>33109</v>
      </c>
      <c r="D7817" t="s">
        <v>105</v>
      </c>
      <c r="E7817">
        <v>242213</v>
      </c>
      <c r="F7817">
        <v>15759</v>
      </c>
      <c r="G7817">
        <v>0</v>
      </c>
      <c r="H7817" t="s">
        <v>33110</v>
      </c>
      <c r="I7817">
        <v>24</v>
      </c>
      <c r="J7817" t="s">
        <v>33111</v>
      </c>
      <c r="K7817">
        <v>220</v>
      </c>
      <c r="L7817" t="s">
        <v>108</v>
      </c>
      <c r="M7817" t="s">
        <v>33112</v>
      </c>
    </row>
    <row r="7818" spans="1:13" x14ac:dyDescent="0.35">
      <c r="A7818" t="s">
        <v>33113</v>
      </c>
      <c r="B7818" t="s">
        <v>14</v>
      </c>
      <c r="C7818" t="s">
        <v>33114</v>
      </c>
      <c r="D7818" t="s">
        <v>105</v>
      </c>
      <c r="E7818">
        <v>17380</v>
      </c>
      <c r="F7818">
        <v>911</v>
      </c>
      <c r="G7818">
        <v>0</v>
      </c>
      <c r="H7818" t="s">
        <v>33115</v>
      </c>
      <c r="I7818">
        <v>24</v>
      </c>
      <c r="J7818" t="s">
        <v>33116</v>
      </c>
      <c r="K7818">
        <v>17</v>
      </c>
      <c r="L7818" t="s">
        <v>108</v>
      </c>
      <c r="M7818" t="s">
        <v>33117</v>
      </c>
    </row>
    <row r="7819" spans="1:13" x14ac:dyDescent="0.35">
      <c r="A7819" t="s">
        <v>33118</v>
      </c>
      <c r="B7819" t="s">
        <v>14</v>
      </c>
      <c r="C7819" t="s">
        <v>33119</v>
      </c>
      <c r="D7819" t="s">
        <v>105</v>
      </c>
      <c r="E7819">
        <v>17362</v>
      </c>
      <c r="F7819">
        <v>707</v>
      </c>
      <c r="G7819">
        <v>0</v>
      </c>
      <c r="H7819" t="s">
        <v>33120</v>
      </c>
      <c r="I7819">
        <v>24</v>
      </c>
      <c r="J7819" t="s">
        <v>33121</v>
      </c>
      <c r="K7819">
        <v>10</v>
      </c>
      <c r="L7819" t="s">
        <v>108</v>
      </c>
      <c r="M7819" t="s">
        <v>33122</v>
      </c>
    </row>
    <row r="7820" spans="1:13" x14ac:dyDescent="0.35">
      <c r="A7820" t="s">
        <v>33123</v>
      </c>
      <c r="B7820" t="s">
        <v>14</v>
      </c>
      <c r="C7820" t="s">
        <v>33124</v>
      </c>
      <c r="D7820" t="s">
        <v>105</v>
      </c>
      <c r="E7820">
        <v>2260190</v>
      </c>
      <c r="F7820">
        <v>4087</v>
      </c>
      <c r="G7820">
        <v>0</v>
      </c>
      <c r="H7820" t="s">
        <v>33125</v>
      </c>
      <c r="I7820">
        <v>24</v>
      </c>
      <c r="J7820" t="s">
        <v>33126</v>
      </c>
      <c r="K7820">
        <v>105</v>
      </c>
      <c r="L7820" t="s">
        <v>108</v>
      </c>
      <c r="M7820" t="s">
        <v>33127</v>
      </c>
    </row>
    <row r="7821" spans="1:13" x14ac:dyDescent="0.35">
      <c r="A7821" t="s">
        <v>33128</v>
      </c>
      <c r="B7821" t="s">
        <v>14</v>
      </c>
      <c r="C7821" t="s">
        <v>33129</v>
      </c>
      <c r="D7821" t="s">
        <v>105</v>
      </c>
      <c r="E7821">
        <v>145721</v>
      </c>
      <c r="F7821">
        <v>3692</v>
      </c>
      <c r="G7821">
        <v>0</v>
      </c>
      <c r="H7821" t="s">
        <v>33130</v>
      </c>
      <c r="I7821">
        <v>24</v>
      </c>
      <c r="J7821" t="s">
        <v>33131</v>
      </c>
      <c r="K7821">
        <v>120</v>
      </c>
      <c r="L7821" t="s">
        <v>108</v>
      </c>
      <c r="M7821" t="s">
        <v>33132</v>
      </c>
    </row>
    <row r="7822" spans="1:13" x14ac:dyDescent="0.35">
      <c r="A7822" t="s">
        <v>33133</v>
      </c>
      <c r="B7822" t="s">
        <v>14</v>
      </c>
      <c r="C7822" t="s">
        <v>33134</v>
      </c>
      <c r="D7822" t="s">
        <v>105</v>
      </c>
      <c r="E7822">
        <v>29523</v>
      </c>
      <c r="F7822">
        <v>743</v>
      </c>
      <c r="G7822">
        <v>0</v>
      </c>
      <c r="H7822" t="s">
        <v>33135</v>
      </c>
      <c r="I7822">
        <v>24</v>
      </c>
      <c r="J7822" t="s">
        <v>33136</v>
      </c>
      <c r="K7822">
        <v>0</v>
      </c>
      <c r="L7822" t="s">
        <v>108</v>
      </c>
      <c r="M7822" t="s">
        <v>33137</v>
      </c>
    </row>
    <row r="7823" spans="1:13" x14ac:dyDescent="0.35">
      <c r="A7823" t="s">
        <v>33138</v>
      </c>
      <c r="B7823" t="s">
        <v>14</v>
      </c>
      <c r="C7823" t="s">
        <v>33139</v>
      </c>
      <c r="D7823" t="s">
        <v>105</v>
      </c>
      <c r="E7823">
        <v>24851</v>
      </c>
      <c r="F7823">
        <v>537</v>
      </c>
      <c r="G7823">
        <v>0</v>
      </c>
      <c r="H7823" t="s">
        <v>33140</v>
      </c>
      <c r="I7823">
        <v>24</v>
      </c>
      <c r="J7823" t="s">
        <v>33141</v>
      </c>
      <c r="K7823">
        <v>50</v>
      </c>
      <c r="L7823" t="s">
        <v>108</v>
      </c>
      <c r="M7823" t="s">
        <v>33142</v>
      </c>
    </row>
    <row r="7824" spans="1:13" x14ac:dyDescent="0.35">
      <c r="A7824" t="s">
        <v>33143</v>
      </c>
      <c r="B7824" t="s">
        <v>14</v>
      </c>
      <c r="C7824" t="s">
        <v>33144</v>
      </c>
      <c r="D7824" t="s">
        <v>105</v>
      </c>
      <c r="E7824">
        <v>24300</v>
      </c>
      <c r="F7824">
        <v>311</v>
      </c>
      <c r="G7824">
        <v>0</v>
      </c>
      <c r="H7824" t="s">
        <v>33145</v>
      </c>
      <c r="I7824">
        <v>24</v>
      </c>
      <c r="J7824" t="s">
        <v>33146</v>
      </c>
      <c r="K7824">
        <v>19</v>
      </c>
      <c r="L7824" t="s">
        <v>108</v>
      </c>
      <c r="M7824" t="s">
        <v>33147</v>
      </c>
    </row>
    <row r="7825" spans="1:13" x14ac:dyDescent="0.35">
      <c r="A7825" t="s">
        <v>33148</v>
      </c>
      <c r="B7825" t="s">
        <v>14</v>
      </c>
      <c r="C7825" t="s">
        <v>33149</v>
      </c>
      <c r="D7825" t="s">
        <v>105</v>
      </c>
      <c r="E7825">
        <v>41643</v>
      </c>
      <c r="F7825">
        <v>1814</v>
      </c>
      <c r="G7825">
        <v>0</v>
      </c>
      <c r="H7825" t="s">
        <v>33150</v>
      </c>
      <c r="I7825">
        <v>24</v>
      </c>
      <c r="J7825" t="s">
        <v>33151</v>
      </c>
      <c r="K7825">
        <v>38</v>
      </c>
      <c r="L7825" t="s">
        <v>108</v>
      </c>
      <c r="M7825" t="s">
        <v>33152</v>
      </c>
    </row>
    <row r="7826" spans="1:13" x14ac:dyDescent="0.35">
      <c r="A7826" t="s">
        <v>33153</v>
      </c>
      <c r="B7826" t="s">
        <v>14</v>
      </c>
      <c r="C7826" t="s">
        <v>33154</v>
      </c>
      <c r="D7826" t="s">
        <v>105</v>
      </c>
      <c r="E7826">
        <v>35416</v>
      </c>
      <c r="F7826">
        <v>1356</v>
      </c>
      <c r="G7826">
        <v>0</v>
      </c>
      <c r="H7826" t="s">
        <v>33155</v>
      </c>
      <c r="I7826">
        <v>24</v>
      </c>
      <c r="J7826" t="s">
        <v>33156</v>
      </c>
      <c r="K7826">
        <v>17</v>
      </c>
      <c r="L7826" t="s">
        <v>108</v>
      </c>
      <c r="M7826" t="s">
        <v>33157</v>
      </c>
    </row>
    <row r="7827" spans="1:13" x14ac:dyDescent="0.35">
      <c r="A7827" t="s">
        <v>33158</v>
      </c>
      <c r="B7827" t="s">
        <v>14</v>
      </c>
      <c r="C7827" t="s">
        <v>33159</v>
      </c>
      <c r="D7827" t="s">
        <v>105</v>
      </c>
      <c r="E7827">
        <v>1698980</v>
      </c>
      <c r="F7827">
        <v>8373</v>
      </c>
      <c r="G7827">
        <v>0</v>
      </c>
      <c r="H7827" t="s">
        <v>33160</v>
      </c>
      <c r="I7827">
        <v>24</v>
      </c>
      <c r="J7827" t="s">
        <v>33161</v>
      </c>
      <c r="K7827">
        <v>51</v>
      </c>
      <c r="L7827" t="s">
        <v>108</v>
      </c>
      <c r="M7827" t="s">
        <v>33162</v>
      </c>
    </row>
    <row r="7828" spans="1:13" x14ac:dyDescent="0.35">
      <c r="A7828" t="s">
        <v>33163</v>
      </c>
      <c r="B7828" t="s">
        <v>14</v>
      </c>
      <c r="C7828" t="s">
        <v>33164</v>
      </c>
      <c r="D7828" t="s">
        <v>105</v>
      </c>
      <c r="E7828">
        <v>171183</v>
      </c>
      <c r="F7828">
        <v>6351</v>
      </c>
      <c r="G7828">
        <v>0</v>
      </c>
      <c r="H7828" t="s">
        <v>33165</v>
      </c>
      <c r="I7828">
        <v>24</v>
      </c>
      <c r="J7828" t="s">
        <v>33166</v>
      </c>
      <c r="K7828">
        <v>47</v>
      </c>
      <c r="L7828" t="s">
        <v>108</v>
      </c>
      <c r="M7828" t="s">
        <v>33167</v>
      </c>
    </row>
    <row r="7829" spans="1:13" x14ac:dyDescent="0.35">
      <c r="A7829" t="e">
        <f>-VQK4UtoTMI</f>
        <v>#NAME?</v>
      </c>
      <c r="B7829" t="s">
        <v>14</v>
      </c>
      <c r="C7829" t="s">
        <v>33168</v>
      </c>
      <c r="D7829" t="s">
        <v>105</v>
      </c>
      <c r="E7829">
        <v>30377</v>
      </c>
      <c r="F7829">
        <v>653</v>
      </c>
      <c r="G7829">
        <v>0</v>
      </c>
      <c r="H7829" t="s">
        <v>33169</v>
      </c>
      <c r="I7829">
        <v>24</v>
      </c>
      <c r="J7829" t="s">
        <v>33170</v>
      </c>
      <c r="K7829">
        <v>58</v>
      </c>
      <c r="L7829" t="s">
        <v>108</v>
      </c>
      <c r="M7829" t="s">
        <v>33171</v>
      </c>
    </row>
    <row r="7830" spans="1:13" x14ac:dyDescent="0.35">
      <c r="A7830" t="s">
        <v>33172</v>
      </c>
      <c r="B7830" t="s">
        <v>14</v>
      </c>
      <c r="C7830" t="s">
        <v>33173</v>
      </c>
      <c r="D7830" t="s">
        <v>105</v>
      </c>
      <c r="E7830">
        <v>19743</v>
      </c>
      <c r="F7830">
        <v>537</v>
      </c>
      <c r="G7830">
        <v>0</v>
      </c>
      <c r="H7830" t="s">
        <v>33174</v>
      </c>
      <c r="I7830">
        <v>24</v>
      </c>
      <c r="J7830" t="s">
        <v>33175</v>
      </c>
      <c r="K7830">
        <v>14</v>
      </c>
      <c r="L7830" t="s">
        <v>108</v>
      </c>
      <c r="M7830" t="s">
        <v>33176</v>
      </c>
    </row>
    <row r="7831" spans="1:13" x14ac:dyDescent="0.35">
      <c r="A7831" t="s">
        <v>33177</v>
      </c>
      <c r="B7831" t="s">
        <v>14</v>
      </c>
      <c r="C7831" t="s">
        <v>33178</v>
      </c>
      <c r="D7831" t="s">
        <v>105</v>
      </c>
      <c r="E7831">
        <v>52087</v>
      </c>
      <c r="F7831">
        <v>1206</v>
      </c>
      <c r="G7831">
        <v>0</v>
      </c>
      <c r="H7831" t="s">
        <v>33179</v>
      </c>
      <c r="I7831">
        <v>24</v>
      </c>
      <c r="J7831" t="s">
        <v>33180</v>
      </c>
      <c r="K7831">
        <v>15</v>
      </c>
      <c r="L7831" t="s">
        <v>108</v>
      </c>
      <c r="M7831" t="s">
        <v>33181</v>
      </c>
    </row>
    <row r="7832" spans="1:13" x14ac:dyDescent="0.35">
      <c r="A7832" t="s">
        <v>33182</v>
      </c>
      <c r="B7832" t="s">
        <v>14</v>
      </c>
      <c r="C7832" t="s">
        <v>33183</v>
      </c>
      <c r="D7832" t="s">
        <v>105</v>
      </c>
      <c r="E7832">
        <v>189864</v>
      </c>
      <c r="F7832">
        <v>4453</v>
      </c>
      <c r="G7832">
        <v>0</v>
      </c>
      <c r="H7832" t="s">
        <v>33184</v>
      </c>
      <c r="I7832">
        <v>24</v>
      </c>
      <c r="J7832" t="s">
        <v>33185</v>
      </c>
      <c r="K7832">
        <v>132</v>
      </c>
      <c r="L7832" t="s">
        <v>108</v>
      </c>
      <c r="M7832" t="s">
        <v>33186</v>
      </c>
    </row>
    <row r="7833" spans="1:13" x14ac:dyDescent="0.35">
      <c r="A7833" t="s">
        <v>33187</v>
      </c>
      <c r="B7833" t="s">
        <v>14</v>
      </c>
      <c r="C7833" t="s">
        <v>33188</v>
      </c>
      <c r="D7833" t="s">
        <v>105</v>
      </c>
      <c r="E7833">
        <v>18572</v>
      </c>
      <c r="F7833">
        <v>302</v>
      </c>
      <c r="G7833">
        <v>0</v>
      </c>
      <c r="H7833" t="s">
        <v>33189</v>
      </c>
      <c r="I7833">
        <v>24</v>
      </c>
      <c r="J7833" t="s">
        <v>33190</v>
      </c>
      <c r="K7833">
        <v>9</v>
      </c>
      <c r="L7833" t="s">
        <v>108</v>
      </c>
      <c r="M7833" t="s">
        <v>33191</v>
      </c>
    </row>
    <row r="7834" spans="1:13" x14ac:dyDescent="0.35">
      <c r="A7834" t="s">
        <v>33192</v>
      </c>
      <c r="B7834" t="s">
        <v>14</v>
      </c>
      <c r="C7834" t="s">
        <v>33193</v>
      </c>
      <c r="D7834" t="s">
        <v>105</v>
      </c>
      <c r="E7834">
        <v>39327</v>
      </c>
      <c r="F7834">
        <v>2107</v>
      </c>
      <c r="G7834">
        <v>0</v>
      </c>
      <c r="H7834" t="s">
        <v>33194</v>
      </c>
      <c r="I7834">
        <v>24</v>
      </c>
      <c r="J7834" t="s">
        <v>33195</v>
      </c>
      <c r="K7834">
        <v>23</v>
      </c>
      <c r="L7834" t="s">
        <v>108</v>
      </c>
      <c r="M7834" t="s">
        <v>33196</v>
      </c>
    </row>
    <row r="7835" spans="1:13" x14ac:dyDescent="0.35">
      <c r="A7835" t="s">
        <v>33197</v>
      </c>
      <c r="B7835" t="s">
        <v>14</v>
      </c>
      <c r="C7835" t="s">
        <v>33198</v>
      </c>
      <c r="D7835" t="s">
        <v>105</v>
      </c>
      <c r="E7835">
        <v>31844</v>
      </c>
      <c r="F7835">
        <v>1148</v>
      </c>
      <c r="G7835">
        <v>0</v>
      </c>
      <c r="H7835" t="s">
        <v>33199</v>
      </c>
      <c r="I7835">
        <v>24</v>
      </c>
      <c r="J7835" t="s">
        <v>33200</v>
      </c>
      <c r="K7835">
        <v>65</v>
      </c>
      <c r="L7835" t="s">
        <v>108</v>
      </c>
      <c r="M7835" t="s">
        <v>33201</v>
      </c>
    </row>
    <row r="7836" spans="1:13" x14ac:dyDescent="0.35">
      <c r="A7836" t="s">
        <v>33202</v>
      </c>
      <c r="B7836" t="s">
        <v>14</v>
      </c>
      <c r="C7836" t="s">
        <v>33203</v>
      </c>
      <c r="D7836" t="s">
        <v>105</v>
      </c>
      <c r="E7836">
        <v>20442</v>
      </c>
      <c r="F7836">
        <v>1020</v>
      </c>
      <c r="G7836">
        <v>0</v>
      </c>
      <c r="H7836" t="s">
        <v>33204</v>
      </c>
      <c r="I7836">
        <v>24</v>
      </c>
      <c r="J7836" t="s">
        <v>33205</v>
      </c>
      <c r="K7836">
        <v>199</v>
      </c>
      <c r="L7836" t="s">
        <v>108</v>
      </c>
      <c r="M7836" t="s">
        <v>33206</v>
      </c>
    </row>
    <row r="7837" spans="1:13" x14ac:dyDescent="0.35">
      <c r="A7837" t="s">
        <v>33207</v>
      </c>
      <c r="B7837" t="s">
        <v>14</v>
      </c>
      <c r="C7837" t="s">
        <v>33208</v>
      </c>
      <c r="D7837" t="s">
        <v>105</v>
      </c>
      <c r="E7837">
        <v>5258386</v>
      </c>
      <c r="F7837">
        <v>153455</v>
      </c>
      <c r="G7837">
        <v>0</v>
      </c>
      <c r="H7837" t="s">
        <v>33209</v>
      </c>
      <c r="I7837">
        <v>24</v>
      </c>
      <c r="J7837" t="s">
        <v>33210</v>
      </c>
      <c r="K7837">
        <v>4769</v>
      </c>
      <c r="L7837" t="s">
        <v>108</v>
      </c>
      <c r="M7837" t="s">
        <v>33211</v>
      </c>
    </row>
    <row r="7838" spans="1:13" x14ac:dyDescent="0.35">
      <c r="A7838" t="s">
        <v>33212</v>
      </c>
      <c r="B7838" t="s">
        <v>14</v>
      </c>
      <c r="C7838" t="s">
        <v>33213</v>
      </c>
      <c r="D7838" t="s">
        <v>105</v>
      </c>
      <c r="E7838">
        <v>19441</v>
      </c>
      <c r="F7838">
        <v>732</v>
      </c>
      <c r="G7838">
        <v>0</v>
      </c>
      <c r="H7838" t="s">
        <v>33214</v>
      </c>
      <c r="I7838">
        <v>24</v>
      </c>
      <c r="J7838" t="s">
        <v>33215</v>
      </c>
      <c r="K7838">
        <v>18</v>
      </c>
      <c r="L7838" t="s">
        <v>108</v>
      </c>
      <c r="M7838" t="s">
        <v>33216</v>
      </c>
    </row>
    <row r="7839" spans="1:13" x14ac:dyDescent="0.35">
      <c r="A7839" t="s">
        <v>33217</v>
      </c>
      <c r="B7839" t="s">
        <v>14</v>
      </c>
      <c r="C7839" t="s">
        <v>33218</v>
      </c>
      <c r="D7839" t="s">
        <v>105</v>
      </c>
      <c r="E7839">
        <v>141934</v>
      </c>
      <c r="F7839">
        <v>755</v>
      </c>
      <c r="G7839">
        <v>0</v>
      </c>
      <c r="H7839" t="s">
        <v>33219</v>
      </c>
      <c r="I7839">
        <v>24</v>
      </c>
      <c r="J7839" t="s">
        <v>33220</v>
      </c>
      <c r="K7839">
        <v>46</v>
      </c>
      <c r="L7839" t="s">
        <v>108</v>
      </c>
      <c r="M7839" t="s">
        <v>33221</v>
      </c>
    </row>
    <row r="7840" spans="1:13" x14ac:dyDescent="0.35">
      <c r="A7840" t="s">
        <v>33222</v>
      </c>
      <c r="B7840" t="s">
        <v>14</v>
      </c>
      <c r="C7840" t="s">
        <v>33223</v>
      </c>
      <c r="D7840" t="s">
        <v>105</v>
      </c>
      <c r="E7840">
        <v>30796</v>
      </c>
      <c r="F7840">
        <v>777</v>
      </c>
      <c r="G7840">
        <v>0</v>
      </c>
      <c r="H7840" t="s">
        <v>33224</v>
      </c>
      <c r="I7840">
        <v>24</v>
      </c>
      <c r="J7840" t="s">
        <v>33225</v>
      </c>
      <c r="K7840">
        <v>23</v>
      </c>
      <c r="L7840" t="s">
        <v>108</v>
      </c>
      <c r="M7840" t="s">
        <v>33226</v>
      </c>
    </row>
    <row r="7841" spans="1:13" x14ac:dyDescent="0.35">
      <c r="A7841" t="s">
        <v>33227</v>
      </c>
      <c r="B7841" t="s">
        <v>14</v>
      </c>
      <c r="C7841" t="s">
        <v>33228</v>
      </c>
      <c r="D7841" t="s">
        <v>105</v>
      </c>
      <c r="E7841">
        <v>2654550</v>
      </c>
      <c r="F7841">
        <v>7778</v>
      </c>
      <c r="G7841">
        <v>0</v>
      </c>
      <c r="H7841" t="s">
        <v>33229</v>
      </c>
      <c r="I7841">
        <v>24</v>
      </c>
      <c r="J7841" t="s">
        <v>33230</v>
      </c>
      <c r="K7841">
        <v>26</v>
      </c>
      <c r="L7841" t="s">
        <v>108</v>
      </c>
      <c r="M7841" t="s">
        <v>33231</v>
      </c>
    </row>
    <row r="7842" spans="1:13" x14ac:dyDescent="0.35">
      <c r="A7842" t="s">
        <v>33232</v>
      </c>
      <c r="B7842" t="s">
        <v>14</v>
      </c>
      <c r="C7842" t="s">
        <v>33233</v>
      </c>
      <c r="D7842" t="s">
        <v>105</v>
      </c>
      <c r="E7842">
        <v>28230</v>
      </c>
      <c r="F7842">
        <v>514</v>
      </c>
      <c r="G7842">
        <v>0</v>
      </c>
      <c r="H7842" t="s">
        <v>33234</v>
      </c>
      <c r="I7842">
        <v>24</v>
      </c>
      <c r="J7842" t="s">
        <v>33225</v>
      </c>
      <c r="K7842">
        <v>12</v>
      </c>
      <c r="L7842" t="s">
        <v>108</v>
      </c>
      <c r="M7842" t="s">
        <v>33235</v>
      </c>
    </row>
    <row r="7843" spans="1:13" x14ac:dyDescent="0.35">
      <c r="A7843" t="s">
        <v>33236</v>
      </c>
      <c r="B7843" t="s">
        <v>14</v>
      </c>
      <c r="C7843" t="s">
        <v>33237</v>
      </c>
      <c r="D7843" t="s">
        <v>105</v>
      </c>
      <c r="E7843">
        <v>28753</v>
      </c>
      <c r="F7843">
        <v>1535</v>
      </c>
      <c r="G7843">
        <v>0</v>
      </c>
      <c r="H7843" t="s">
        <v>33238</v>
      </c>
      <c r="I7843">
        <v>24</v>
      </c>
      <c r="J7843" t="s">
        <v>33239</v>
      </c>
      <c r="K7843">
        <v>16</v>
      </c>
      <c r="L7843" t="s">
        <v>108</v>
      </c>
      <c r="M7843" t="s">
        <v>33240</v>
      </c>
    </row>
    <row r="7844" spans="1:13" x14ac:dyDescent="0.35">
      <c r="A7844" t="s">
        <v>33241</v>
      </c>
      <c r="B7844" t="s">
        <v>14</v>
      </c>
      <c r="C7844" t="s">
        <v>33242</v>
      </c>
      <c r="D7844" t="s">
        <v>105</v>
      </c>
      <c r="E7844">
        <v>19397</v>
      </c>
      <c r="F7844">
        <v>417</v>
      </c>
      <c r="G7844">
        <v>0</v>
      </c>
      <c r="H7844" t="s">
        <v>33243</v>
      </c>
      <c r="I7844">
        <v>24</v>
      </c>
      <c r="J7844" t="s">
        <v>33244</v>
      </c>
      <c r="K7844">
        <v>15</v>
      </c>
      <c r="L7844" t="s">
        <v>108</v>
      </c>
      <c r="M7844" t="s">
        <v>33245</v>
      </c>
    </row>
    <row r="7845" spans="1:13" x14ac:dyDescent="0.35">
      <c r="A7845" t="s">
        <v>33246</v>
      </c>
      <c r="B7845" t="s">
        <v>14</v>
      </c>
      <c r="C7845" t="s">
        <v>33247</v>
      </c>
      <c r="D7845" t="s">
        <v>105</v>
      </c>
      <c r="E7845">
        <v>251628</v>
      </c>
      <c r="F7845">
        <v>1442</v>
      </c>
      <c r="G7845">
        <v>0</v>
      </c>
      <c r="H7845" t="s">
        <v>33248</v>
      </c>
      <c r="I7845">
        <v>24</v>
      </c>
      <c r="J7845" t="s">
        <v>33249</v>
      </c>
      <c r="K7845">
        <v>52</v>
      </c>
      <c r="L7845" t="s">
        <v>108</v>
      </c>
      <c r="M7845" t="s">
        <v>33250</v>
      </c>
    </row>
    <row r="7846" spans="1:13" x14ac:dyDescent="0.35">
      <c r="A7846" t="s">
        <v>33251</v>
      </c>
      <c r="B7846" t="s">
        <v>14</v>
      </c>
      <c r="C7846" t="s">
        <v>33252</v>
      </c>
      <c r="D7846" t="s">
        <v>105</v>
      </c>
      <c r="E7846">
        <v>109783</v>
      </c>
      <c r="F7846">
        <v>2154</v>
      </c>
      <c r="G7846">
        <v>0</v>
      </c>
      <c r="H7846" t="s">
        <v>33253</v>
      </c>
      <c r="I7846">
        <v>24</v>
      </c>
      <c r="J7846" t="s">
        <v>33254</v>
      </c>
      <c r="K7846">
        <v>133</v>
      </c>
      <c r="L7846" t="s">
        <v>108</v>
      </c>
      <c r="M7846" t="s">
        <v>33255</v>
      </c>
    </row>
    <row r="7847" spans="1:13" x14ac:dyDescent="0.35">
      <c r="A7847" t="s">
        <v>33256</v>
      </c>
      <c r="B7847" t="s">
        <v>14</v>
      </c>
      <c r="C7847" t="s">
        <v>33257</v>
      </c>
      <c r="D7847" t="s">
        <v>105</v>
      </c>
      <c r="E7847">
        <v>32208</v>
      </c>
      <c r="F7847">
        <v>1468</v>
      </c>
      <c r="G7847">
        <v>0</v>
      </c>
      <c r="H7847" t="s">
        <v>33258</v>
      </c>
      <c r="I7847">
        <v>24</v>
      </c>
      <c r="J7847" t="s">
        <v>33259</v>
      </c>
      <c r="K7847">
        <v>35</v>
      </c>
      <c r="L7847" t="s">
        <v>108</v>
      </c>
      <c r="M7847" t="s">
        <v>33260</v>
      </c>
    </row>
    <row r="7848" spans="1:13" x14ac:dyDescent="0.35">
      <c r="A7848" t="s">
        <v>33261</v>
      </c>
      <c r="B7848" t="s">
        <v>14</v>
      </c>
      <c r="C7848" t="s">
        <v>33262</v>
      </c>
      <c r="D7848" t="s">
        <v>105</v>
      </c>
      <c r="E7848">
        <v>80821</v>
      </c>
      <c r="F7848">
        <v>1548</v>
      </c>
      <c r="G7848">
        <v>0</v>
      </c>
      <c r="H7848" t="s">
        <v>33263</v>
      </c>
      <c r="I7848">
        <v>24</v>
      </c>
      <c r="J7848" t="s">
        <v>33264</v>
      </c>
      <c r="K7848">
        <v>11</v>
      </c>
      <c r="L7848" t="s">
        <v>108</v>
      </c>
      <c r="M7848" t="s">
        <v>33265</v>
      </c>
    </row>
    <row r="7849" spans="1:13" x14ac:dyDescent="0.35">
      <c r="A7849" t="s">
        <v>33266</v>
      </c>
      <c r="B7849" t="s">
        <v>14</v>
      </c>
      <c r="C7849" t="s">
        <v>33267</v>
      </c>
      <c r="D7849" t="s">
        <v>105</v>
      </c>
      <c r="E7849">
        <v>169832</v>
      </c>
      <c r="F7849">
        <v>7752</v>
      </c>
      <c r="G7849">
        <v>0</v>
      </c>
      <c r="H7849" t="s">
        <v>33268</v>
      </c>
      <c r="I7849">
        <v>24</v>
      </c>
      <c r="J7849" t="s">
        <v>33269</v>
      </c>
      <c r="K7849">
        <v>316</v>
      </c>
      <c r="L7849" t="s">
        <v>108</v>
      </c>
      <c r="M7849" t="s">
        <v>33270</v>
      </c>
    </row>
    <row r="7850" spans="1:13" x14ac:dyDescent="0.35">
      <c r="A7850" t="s">
        <v>33271</v>
      </c>
      <c r="B7850" t="s">
        <v>14</v>
      </c>
      <c r="C7850" t="s">
        <v>33272</v>
      </c>
      <c r="D7850" t="s">
        <v>105</v>
      </c>
      <c r="E7850">
        <v>5993</v>
      </c>
      <c r="F7850">
        <v>392</v>
      </c>
      <c r="G7850">
        <v>0</v>
      </c>
      <c r="H7850" t="s">
        <v>33273</v>
      </c>
      <c r="I7850">
        <v>24</v>
      </c>
      <c r="J7850" t="s">
        <v>33274</v>
      </c>
      <c r="K7850">
        <v>0</v>
      </c>
      <c r="L7850" t="s">
        <v>108</v>
      </c>
      <c r="M7850" t="s">
        <v>33275</v>
      </c>
    </row>
    <row r="7851" spans="1:13" x14ac:dyDescent="0.35">
      <c r="A7851" t="s">
        <v>33276</v>
      </c>
      <c r="B7851" t="s">
        <v>14</v>
      </c>
      <c r="C7851" t="s">
        <v>33277</v>
      </c>
      <c r="D7851" t="s">
        <v>112</v>
      </c>
      <c r="E7851">
        <v>13667</v>
      </c>
      <c r="F7851">
        <v>4013</v>
      </c>
      <c r="G7851">
        <v>0</v>
      </c>
      <c r="H7851" t="s">
        <v>33278</v>
      </c>
      <c r="I7851">
        <v>20</v>
      </c>
      <c r="J7851" t="s">
        <v>114</v>
      </c>
      <c r="K7851">
        <v>239</v>
      </c>
      <c r="L7851" t="s">
        <v>115</v>
      </c>
      <c r="M7851" t="s">
        <v>33279</v>
      </c>
    </row>
    <row r="7852" spans="1:13" x14ac:dyDescent="0.35">
      <c r="A7852" t="s">
        <v>33280</v>
      </c>
      <c r="B7852" t="s">
        <v>14</v>
      </c>
      <c r="C7852" t="s">
        <v>33281</v>
      </c>
      <c r="D7852" t="s">
        <v>112</v>
      </c>
      <c r="E7852">
        <v>146005</v>
      </c>
      <c r="F7852">
        <v>18143</v>
      </c>
      <c r="G7852">
        <v>0</v>
      </c>
      <c r="H7852" t="s">
        <v>33282</v>
      </c>
      <c r="I7852">
        <v>20</v>
      </c>
      <c r="J7852" t="s">
        <v>33283</v>
      </c>
      <c r="K7852">
        <v>1083</v>
      </c>
      <c r="L7852" t="s">
        <v>115</v>
      </c>
      <c r="M7852" t="s">
        <v>33284</v>
      </c>
    </row>
    <row r="7853" spans="1:13" x14ac:dyDescent="0.35">
      <c r="A7853" t="s">
        <v>33285</v>
      </c>
      <c r="B7853" t="s">
        <v>14</v>
      </c>
      <c r="C7853" t="s">
        <v>33286</v>
      </c>
      <c r="D7853" t="s">
        <v>112</v>
      </c>
      <c r="E7853">
        <v>84699</v>
      </c>
      <c r="F7853">
        <v>12455</v>
      </c>
      <c r="G7853">
        <v>0</v>
      </c>
      <c r="H7853" t="s">
        <v>33287</v>
      </c>
      <c r="I7853">
        <v>20</v>
      </c>
      <c r="J7853" t="s">
        <v>33288</v>
      </c>
      <c r="K7853">
        <v>518</v>
      </c>
      <c r="L7853" t="s">
        <v>115</v>
      </c>
      <c r="M7853" t="s">
        <v>33289</v>
      </c>
    </row>
    <row r="7854" spans="1:13" x14ac:dyDescent="0.35">
      <c r="A7854" t="s">
        <v>33290</v>
      </c>
      <c r="B7854" t="s">
        <v>14</v>
      </c>
      <c r="C7854" t="s">
        <v>33291</v>
      </c>
      <c r="D7854" t="s">
        <v>112</v>
      </c>
      <c r="E7854">
        <v>96784</v>
      </c>
      <c r="F7854">
        <v>10459</v>
      </c>
      <c r="G7854">
        <v>0</v>
      </c>
      <c r="H7854" t="s">
        <v>33292</v>
      </c>
      <c r="I7854">
        <v>20</v>
      </c>
      <c r="J7854" t="s">
        <v>33293</v>
      </c>
      <c r="K7854">
        <v>412</v>
      </c>
      <c r="L7854" t="s">
        <v>115</v>
      </c>
      <c r="M7854" t="s">
        <v>33294</v>
      </c>
    </row>
    <row r="7855" spans="1:13" x14ac:dyDescent="0.35">
      <c r="A7855" t="s">
        <v>33295</v>
      </c>
      <c r="B7855" t="s">
        <v>14</v>
      </c>
      <c r="C7855" t="s">
        <v>33296</v>
      </c>
      <c r="D7855" t="s">
        <v>112</v>
      </c>
      <c r="E7855">
        <v>321198</v>
      </c>
      <c r="F7855">
        <v>23264</v>
      </c>
      <c r="G7855">
        <v>0</v>
      </c>
      <c r="H7855" t="s">
        <v>33297</v>
      </c>
      <c r="I7855">
        <v>20</v>
      </c>
      <c r="J7855" t="s">
        <v>33298</v>
      </c>
      <c r="K7855">
        <v>1080</v>
      </c>
      <c r="L7855" t="s">
        <v>115</v>
      </c>
      <c r="M7855" t="s">
        <v>33299</v>
      </c>
    </row>
    <row r="7856" spans="1:13" x14ac:dyDescent="0.35">
      <c r="A7856" t="s">
        <v>33300</v>
      </c>
      <c r="B7856" t="s">
        <v>14</v>
      </c>
      <c r="C7856" t="s">
        <v>33301</v>
      </c>
      <c r="D7856" t="s">
        <v>112</v>
      </c>
      <c r="E7856">
        <v>163186</v>
      </c>
      <c r="F7856">
        <v>15838</v>
      </c>
      <c r="G7856">
        <v>0</v>
      </c>
      <c r="H7856" t="s">
        <v>33302</v>
      </c>
      <c r="I7856">
        <v>20</v>
      </c>
      <c r="J7856" t="s">
        <v>33303</v>
      </c>
      <c r="K7856">
        <v>526</v>
      </c>
      <c r="L7856" t="s">
        <v>115</v>
      </c>
      <c r="M7856" t="s">
        <v>33304</v>
      </c>
    </row>
    <row r="7857" spans="1:13" x14ac:dyDescent="0.35">
      <c r="A7857" t="s">
        <v>33305</v>
      </c>
      <c r="B7857" t="s">
        <v>14</v>
      </c>
      <c r="C7857" t="s">
        <v>33306</v>
      </c>
      <c r="D7857" t="s">
        <v>112</v>
      </c>
      <c r="E7857">
        <v>131797</v>
      </c>
      <c r="F7857">
        <v>13019</v>
      </c>
      <c r="G7857">
        <v>0</v>
      </c>
      <c r="H7857" t="s">
        <v>33307</v>
      </c>
      <c r="I7857">
        <v>20</v>
      </c>
      <c r="J7857" t="s">
        <v>33308</v>
      </c>
      <c r="K7857">
        <v>589</v>
      </c>
      <c r="L7857" t="s">
        <v>115</v>
      </c>
      <c r="M7857" t="s">
        <v>33309</v>
      </c>
    </row>
    <row r="7858" spans="1:13" x14ac:dyDescent="0.35">
      <c r="A7858" t="s">
        <v>33310</v>
      </c>
      <c r="B7858" t="s">
        <v>14</v>
      </c>
      <c r="C7858" t="s">
        <v>33311</v>
      </c>
      <c r="D7858" t="s">
        <v>112</v>
      </c>
      <c r="E7858">
        <v>132995</v>
      </c>
      <c r="F7858">
        <v>13175</v>
      </c>
      <c r="G7858">
        <v>0</v>
      </c>
      <c r="H7858" t="s">
        <v>33312</v>
      </c>
      <c r="I7858">
        <v>20</v>
      </c>
      <c r="J7858" t="s">
        <v>33313</v>
      </c>
      <c r="K7858">
        <v>269</v>
      </c>
      <c r="L7858" t="s">
        <v>115</v>
      </c>
      <c r="M7858" t="s">
        <v>33314</v>
      </c>
    </row>
    <row r="7859" spans="1:13" x14ac:dyDescent="0.35">
      <c r="A7859" t="s">
        <v>33315</v>
      </c>
      <c r="B7859" t="s">
        <v>14</v>
      </c>
      <c r="C7859" t="s">
        <v>33316</v>
      </c>
      <c r="D7859" t="s">
        <v>112</v>
      </c>
      <c r="E7859">
        <v>150929</v>
      </c>
      <c r="F7859">
        <v>13480</v>
      </c>
      <c r="G7859">
        <v>0</v>
      </c>
      <c r="H7859" t="s">
        <v>33317</v>
      </c>
      <c r="I7859">
        <v>20</v>
      </c>
      <c r="J7859" t="s">
        <v>33318</v>
      </c>
      <c r="K7859">
        <v>424</v>
      </c>
      <c r="L7859" t="s">
        <v>115</v>
      </c>
      <c r="M7859" t="s">
        <v>33319</v>
      </c>
    </row>
    <row r="7860" spans="1:13" x14ac:dyDescent="0.35">
      <c r="A7860" t="s">
        <v>33320</v>
      </c>
      <c r="B7860" t="s">
        <v>14</v>
      </c>
      <c r="C7860" t="s">
        <v>33321</v>
      </c>
      <c r="D7860" t="s">
        <v>112</v>
      </c>
      <c r="E7860">
        <v>411509</v>
      </c>
      <c r="F7860">
        <v>32305</v>
      </c>
      <c r="G7860">
        <v>0</v>
      </c>
      <c r="H7860" t="s">
        <v>33322</v>
      </c>
      <c r="I7860">
        <v>20</v>
      </c>
      <c r="J7860" t="s">
        <v>33298</v>
      </c>
      <c r="K7860">
        <v>1224</v>
      </c>
      <c r="L7860" t="s">
        <v>115</v>
      </c>
      <c r="M7860" t="s">
        <v>33323</v>
      </c>
    </row>
    <row r="7861" spans="1:13" x14ac:dyDescent="0.35">
      <c r="A7861" t="s">
        <v>33324</v>
      </c>
      <c r="B7861" t="s">
        <v>14</v>
      </c>
      <c r="C7861" t="s">
        <v>33325</v>
      </c>
      <c r="D7861" t="s">
        <v>112</v>
      </c>
      <c r="E7861">
        <v>176236</v>
      </c>
      <c r="F7861">
        <v>16529</v>
      </c>
      <c r="G7861">
        <v>0</v>
      </c>
      <c r="H7861" t="s">
        <v>33326</v>
      </c>
      <c r="I7861">
        <v>20</v>
      </c>
      <c r="J7861" t="s">
        <v>33327</v>
      </c>
      <c r="K7861">
        <v>565</v>
      </c>
      <c r="L7861" t="s">
        <v>115</v>
      </c>
      <c r="M7861" t="s">
        <v>33328</v>
      </c>
    </row>
    <row r="7862" spans="1:13" x14ac:dyDescent="0.35">
      <c r="A7862" t="s">
        <v>33329</v>
      </c>
      <c r="B7862" t="s">
        <v>14</v>
      </c>
      <c r="C7862" t="s">
        <v>33330</v>
      </c>
      <c r="D7862" t="s">
        <v>112</v>
      </c>
      <c r="E7862">
        <v>126615</v>
      </c>
      <c r="F7862">
        <v>12482</v>
      </c>
      <c r="G7862">
        <v>0</v>
      </c>
      <c r="H7862" t="s">
        <v>33331</v>
      </c>
      <c r="I7862">
        <v>20</v>
      </c>
      <c r="J7862" t="s">
        <v>33332</v>
      </c>
      <c r="K7862">
        <v>343</v>
      </c>
      <c r="L7862" t="s">
        <v>115</v>
      </c>
      <c r="M7862" t="s">
        <v>33333</v>
      </c>
    </row>
    <row r="7863" spans="1:13" x14ac:dyDescent="0.35">
      <c r="A7863" t="s">
        <v>33334</v>
      </c>
      <c r="B7863" t="s">
        <v>14</v>
      </c>
      <c r="C7863" t="s">
        <v>33335</v>
      </c>
      <c r="D7863" t="s">
        <v>112</v>
      </c>
      <c r="E7863">
        <v>219179</v>
      </c>
      <c r="F7863">
        <v>15952</v>
      </c>
      <c r="G7863">
        <v>0</v>
      </c>
      <c r="H7863" t="s">
        <v>33336</v>
      </c>
      <c r="I7863">
        <v>20</v>
      </c>
      <c r="J7863" t="s">
        <v>33337</v>
      </c>
      <c r="K7863">
        <v>614</v>
      </c>
      <c r="L7863" t="s">
        <v>115</v>
      </c>
      <c r="M7863" t="s">
        <v>33338</v>
      </c>
    </row>
    <row r="7864" spans="1:13" x14ac:dyDescent="0.35">
      <c r="A7864" t="s">
        <v>33339</v>
      </c>
      <c r="B7864" t="s">
        <v>14</v>
      </c>
      <c r="C7864" t="s">
        <v>33340</v>
      </c>
      <c r="D7864" t="s">
        <v>112</v>
      </c>
      <c r="E7864">
        <v>440928</v>
      </c>
      <c r="F7864">
        <v>29685</v>
      </c>
      <c r="G7864">
        <v>0</v>
      </c>
      <c r="H7864" t="s">
        <v>33341</v>
      </c>
      <c r="I7864">
        <v>20</v>
      </c>
      <c r="J7864" t="s">
        <v>33342</v>
      </c>
      <c r="K7864">
        <v>1127</v>
      </c>
      <c r="L7864" t="s">
        <v>115</v>
      </c>
      <c r="M7864" t="s">
        <v>33343</v>
      </c>
    </row>
    <row r="7865" spans="1:13" x14ac:dyDescent="0.35">
      <c r="A7865" t="s">
        <v>33344</v>
      </c>
      <c r="B7865" t="s">
        <v>14</v>
      </c>
      <c r="C7865" t="s">
        <v>33345</v>
      </c>
      <c r="D7865" t="s">
        <v>112</v>
      </c>
      <c r="E7865">
        <v>159208</v>
      </c>
      <c r="F7865">
        <v>13318</v>
      </c>
      <c r="G7865">
        <v>0</v>
      </c>
      <c r="H7865" t="s">
        <v>33346</v>
      </c>
      <c r="I7865">
        <v>20</v>
      </c>
      <c r="J7865" t="s">
        <v>33347</v>
      </c>
      <c r="K7865">
        <v>511</v>
      </c>
      <c r="L7865" t="s">
        <v>115</v>
      </c>
      <c r="M7865" t="s">
        <v>33348</v>
      </c>
    </row>
    <row r="7866" spans="1:13" x14ac:dyDescent="0.35">
      <c r="A7866" t="s">
        <v>33349</v>
      </c>
      <c r="B7866" t="s">
        <v>14</v>
      </c>
      <c r="C7866" t="s">
        <v>33350</v>
      </c>
      <c r="D7866" t="s">
        <v>112</v>
      </c>
      <c r="E7866">
        <v>105115</v>
      </c>
      <c r="F7866">
        <v>13237</v>
      </c>
      <c r="G7866">
        <v>0</v>
      </c>
      <c r="H7866" t="s">
        <v>33351</v>
      </c>
      <c r="I7866">
        <v>20</v>
      </c>
      <c r="J7866" t="s">
        <v>33352</v>
      </c>
      <c r="K7866">
        <v>408</v>
      </c>
      <c r="L7866" t="s">
        <v>115</v>
      </c>
      <c r="M7866" t="s">
        <v>33353</v>
      </c>
    </row>
    <row r="7867" spans="1:13" x14ac:dyDescent="0.35">
      <c r="A7867" t="s">
        <v>33354</v>
      </c>
      <c r="B7867" t="s">
        <v>14</v>
      </c>
      <c r="C7867" t="s">
        <v>33355</v>
      </c>
      <c r="D7867" t="s">
        <v>112</v>
      </c>
      <c r="E7867">
        <v>182299</v>
      </c>
      <c r="F7867">
        <v>14341</v>
      </c>
      <c r="G7867">
        <v>0</v>
      </c>
      <c r="H7867" t="s">
        <v>33356</v>
      </c>
      <c r="I7867">
        <v>20</v>
      </c>
      <c r="J7867" t="s">
        <v>33357</v>
      </c>
      <c r="K7867">
        <v>400</v>
      </c>
      <c r="L7867" t="s">
        <v>115</v>
      </c>
      <c r="M7867" t="s">
        <v>33358</v>
      </c>
    </row>
    <row r="7868" spans="1:13" x14ac:dyDescent="0.35">
      <c r="A7868" t="s">
        <v>33359</v>
      </c>
      <c r="B7868" t="s">
        <v>14</v>
      </c>
      <c r="C7868" t="s">
        <v>33360</v>
      </c>
      <c r="D7868" t="s">
        <v>112</v>
      </c>
      <c r="E7868">
        <v>115139</v>
      </c>
      <c r="F7868">
        <v>13313</v>
      </c>
      <c r="G7868">
        <v>0</v>
      </c>
      <c r="H7868" t="s">
        <v>33361</v>
      </c>
      <c r="I7868">
        <v>20</v>
      </c>
      <c r="J7868" t="s">
        <v>33362</v>
      </c>
      <c r="K7868">
        <v>411</v>
      </c>
      <c r="L7868" t="s">
        <v>115</v>
      </c>
      <c r="M7868" t="s">
        <v>33363</v>
      </c>
    </row>
    <row r="7869" spans="1:13" x14ac:dyDescent="0.35">
      <c r="A7869" t="s">
        <v>33364</v>
      </c>
      <c r="B7869" t="s">
        <v>14</v>
      </c>
      <c r="C7869" t="s">
        <v>33365</v>
      </c>
      <c r="D7869" t="s">
        <v>112</v>
      </c>
      <c r="E7869">
        <v>87269</v>
      </c>
      <c r="F7869">
        <v>10068</v>
      </c>
      <c r="G7869">
        <v>0</v>
      </c>
      <c r="H7869" t="s">
        <v>33366</v>
      </c>
      <c r="I7869">
        <v>20</v>
      </c>
      <c r="J7869" t="s">
        <v>33367</v>
      </c>
      <c r="K7869">
        <v>297</v>
      </c>
      <c r="L7869" t="s">
        <v>115</v>
      </c>
      <c r="M7869" t="s">
        <v>33368</v>
      </c>
    </row>
    <row r="7870" spans="1:13" x14ac:dyDescent="0.35">
      <c r="A7870" t="s">
        <v>33369</v>
      </c>
      <c r="B7870" t="s">
        <v>14</v>
      </c>
      <c r="C7870" t="s">
        <v>33370</v>
      </c>
      <c r="D7870" t="s">
        <v>112</v>
      </c>
      <c r="E7870">
        <v>103816</v>
      </c>
      <c r="F7870">
        <v>11903</v>
      </c>
      <c r="G7870">
        <v>0</v>
      </c>
      <c r="H7870" t="s">
        <v>33371</v>
      </c>
      <c r="I7870">
        <v>20</v>
      </c>
      <c r="J7870" t="s">
        <v>33372</v>
      </c>
      <c r="K7870">
        <v>407</v>
      </c>
      <c r="L7870" t="s">
        <v>115</v>
      </c>
      <c r="M7870" t="s">
        <v>33373</v>
      </c>
    </row>
    <row r="7871" spans="1:13" x14ac:dyDescent="0.35">
      <c r="A7871" t="s">
        <v>33374</v>
      </c>
      <c r="B7871" t="s">
        <v>14</v>
      </c>
      <c r="C7871" t="s">
        <v>33375</v>
      </c>
      <c r="D7871" t="s">
        <v>112</v>
      </c>
      <c r="E7871">
        <v>107862</v>
      </c>
      <c r="F7871">
        <v>10806</v>
      </c>
      <c r="G7871">
        <v>0</v>
      </c>
      <c r="H7871" t="s">
        <v>33376</v>
      </c>
      <c r="I7871">
        <v>20</v>
      </c>
      <c r="J7871" t="s">
        <v>33377</v>
      </c>
      <c r="K7871">
        <v>264</v>
      </c>
      <c r="L7871" t="s">
        <v>115</v>
      </c>
      <c r="M7871" t="s">
        <v>33378</v>
      </c>
    </row>
    <row r="7872" spans="1:13" x14ac:dyDescent="0.35">
      <c r="A7872" t="s">
        <v>33379</v>
      </c>
      <c r="B7872" t="s">
        <v>14</v>
      </c>
      <c r="C7872" t="s">
        <v>33380</v>
      </c>
      <c r="D7872" t="s">
        <v>112</v>
      </c>
      <c r="E7872">
        <v>93994</v>
      </c>
      <c r="F7872">
        <v>10313</v>
      </c>
      <c r="G7872">
        <v>0</v>
      </c>
      <c r="H7872" t="s">
        <v>33381</v>
      </c>
      <c r="I7872">
        <v>20</v>
      </c>
      <c r="J7872" t="s">
        <v>33382</v>
      </c>
      <c r="K7872">
        <v>225</v>
      </c>
      <c r="L7872" t="s">
        <v>115</v>
      </c>
      <c r="M7872" t="s">
        <v>33383</v>
      </c>
    </row>
    <row r="7873" spans="1:13" x14ac:dyDescent="0.35">
      <c r="A7873" t="s">
        <v>33384</v>
      </c>
      <c r="B7873" t="s">
        <v>14</v>
      </c>
      <c r="C7873" t="s">
        <v>33385</v>
      </c>
      <c r="D7873" t="s">
        <v>112</v>
      </c>
      <c r="E7873">
        <v>203542</v>
      </c>
      <c r="F7873">
        <v>19925</v>
      </c>
      <c r="G7873">
        <v>0</v>
      </c>
      <c r="H7873" t="s">
        <v>33386</v>
      </c>
      <c r="I7873">
        <v>20</v>
      </c>
      <c r="J7873" t="s">
        <v>33387</v>
      </c>
      <c r="K7873">
        <v>481</v>
      </c>
      <c r="L7873" t="s">
        <v>115</v>
      </c>
      <c r="M7873" t="s">
        <v>33388</v>
      </c>
    </row>
    <row r="7874" spans="1:13" x14ac:dyDescent="0.35">
      <c r="A7874" t="s">
        <v>33389</v>
      </c>
      <c r="B7874" t="s">
        <v>14</v>
      </c>
      <c r="C7874" t="s">
        <v>33390</v>
      </c>
      <c r="D7874" t="s">
        <v>112</v>
      </c>
      <c r="E7874">
        <v>155345</v>
      </c>
      <c r="F7874">
        <v>13762</v>
      </c>
      <c r="G7874">
        <v>0</v>
      </c>
      <c r="H7874" t="s">
        <v>33391</v>
      </c>
      <c r="I7874">
        <v>20</v>
      </c>
      <c r="J7874" t="s">
        <v>33392</v>
      </c>
      <c r="K7874">
        <v>444</v>
      </c>
      <c r="L7874" t="s">
        <v>115</v>
      </c>
      <c r="M7874" t="s">
        <v>33393</v>
      </c>
    </row>
    <row r="7875" spans="1:13" x14ac:dyDescent="0.35">
      <c r="A7875" t="s">
        <v>33394</v>
      </c>
      <c r="B7875" t="s">
        <v>14</v>
      </c>
      <c r="C7875" t="s">
        <v>33395</v>
      </c>
      <c r="D7875" t="s">
        <v>112</v>
      </c>
      <c r="E7875">
        <v>274976</v>
      </c>
      <c r="F7875">
        <v>20243</v>
      </c>
      <c r="G7875">
        <v>0</v>
      </c>
      <c r="H7875" t="s">
        <v>33396</v>
      </c>
      <c r="I7875">
        <v>20</v>
      </c>
      <c r="J7875" t="s">
        <v>33397</v>
      </c>
      <c r="K7875">
        <v>1293</v>
      </c>
      <c r="L7875" t="s">
        <v>115</v>
      </c>
      <c r="M7875" t="s">
        <v>33398</v>
      </c>
    </row>
    <row r="7876" spans="1:13" x14ac:dyDescent="0.35">
      <c r="A7876" t="s">
        <v>33399</v>
      </c>
      <c r="B7876" t="s">
        <v>14</v>
      </c>
      <c r="C7876" t="s">
        <v>33400</v>
      </c>
      <c r="D7876" t="s">
        <v>112</v>
      </c>
      <c r="E7876">
        <v>125177</v>
      </c>
      <c r="F7876">
        <v>11735</v>
      </c>
      <c r="G7876">
        <v>0</v>
      </c>
      <c r="H7876" t="s">
        <v>33401</v>
      </c>
      <c r="I7876">
        <v>20</v>
      </c>
      <c r="J7876" t="s">
        <v>33402</v>
      </c>
      <c r="K7876">
        <v>349</v>
      </c>
      <c r="L7876" t="s">
        <v>115</v>
      </c>
      <c r="M7876" t="s">
        <v>33403</v>
      </c>
    </row>
    <row r="7877" spans="1:13" x14ac:dyDescent="0.35">
      <c r="A7877" t="s">
        <v>33404</v>
      </c>
      <c r="B7877" t="s">
        <v>14</v>
      </c>
      <c r="C7877" t="s">
        <v>33405</v>
      </c>
      <c r="D7877" t="s">
        <v>112</v>
      </c>
      <c r="E7877">
        <v>154885</v>
      </c>
      <c r="F7877">
        <v>14734</v>
      </c>
      <c r="G7877">
        <v>0</v>
      </c>
      <c r="H7877" t="s">
        <v>33406</v>
      </c>
      <c r="I7877">
        <v>20</v>
      </c>
      <c r="J7877" t="s">
        <v>33407</v>
      </c>
      <c r="K7877">
        <v>370</v>
      </c>
      <c r="L7877" t="s">
        <v>115</v>
      </c>
      <c r="M7877" t="s">
        <v>33408</v>
      </c>
    </row>
    <row r="7878" spans="1:13" x14ac:dyDescent="0.35">
      <c r="A7878" t="s">
        <v>33409</v>
      </c>
      <c r="B7878" t="s">
        <v>14</v>
      </c>
      <c r="C7878" t="s">
        <v>33410</v>
      </c>
      <c r="D7878" t="s">
        <v>112</v>
      </c>
      <c r="E7878">
        <v>218885</v>
      </c>
      <c r="F7878">
        <v>18839</v>
      </c>
      <c r="G7878">
        <v>0</v>
      </c>
      <c r="H7878" t="s">
        <v>33411</v>
      </c>
      <c r="I7878">
        <v>20</v>
      </c>
      <c r="J7878" t="s">
        <v>33412</v>
      </c>
      <c r="K7878">
        <v>716</v>
      </c>
      <c r="L7878" t="s">
        <v>115</v>
      </c>
      <c r="M7878" t="s">
        <v>33413</v>
      </c>
    </row>
    <row r="7879" spans="1:13" x14ac:dyDescent="0.35">
      <c r="A7879" t="s">
        <v>33414</v>
      </c>
      <c r="B7879" t="s">
        <v>14</v>
      </c>
      <c r="C7879" t="s">
        <v>33415</v>
      </c>
      <c r="D7879" t="s">
        <v>112</v>
      </c>
      <c r="E7879">
        <v>157502</v>
      </c>
      <c r="F7879">
        <v>14493</v>
      </c>
      <c r="G7879">
        <v>0</v>
      </c>
      <c r="H7879" t="s">
        <v>33416</v>
      </c>
      <c r="I7879">
        <v>20</v>
      </c>
      <c r="J7879" t="s">
        <v>33417</v>
      </c>
      <c r="K7879">
        <v>547</v>
      </c>
      <c r="L7879" t="s">
        <v>115</v>
      </c>
      <c r="M7879" t="s">
        <v>33418</v>
      </c>
    </row>
    <row r="7880" spans="1:13" x14ac:dyDescent="0.35">
      <c r="A7880" t="s">
        <v>33419</v>
      </c>
      <c r="B7880" t="s">
        <v>14</v>
      </c>
      <c r="C7880" t="s">
        <v>33420</v>
      </c>
      <c r="D7880" t="s">
        <v>112</v>
      </c>
      <c r="E7880">
        <v>64110</v>
      </c>
      <c r="F7880">
        <v>6952</v>
      </c>
      <c r="G7880">
        <v>0</v>
      </c>
      <c r="H7880" t="s">
        <v>33421</v>
      </c>
      <c r="I7880">
        <v>20</v>
      </c>
      <c r="J7880" t="s">
        <v>33422</v>
      </c>
      <c r="K7880">
        <v>704</v>
      </c>
      <c r="L7880" t="s">
        <v>115</v>
      </c>
      <c r="M7880" t="s">
        <v>33423</v>
      </c>
    </row>
    <row r="7881" spans="1:13" x14ac:dyDescent="0.35">
      <c r="A7881" t="s">
        <v>33424</v>
      </c>
      <c r="B7881" t="s">
        <v>14</v>
      </c>
      <c r="C7881" t="s">
        <v>33425</v>
      </c>
      <c r="D7881" t="s">
        <v>112</v>
      </c>
      <c r="E7881">
        <v>64259</v>
      </c>
      <c r="F7881">
        <v>5757</v>
      </c>
      <c r="G7881">
        <v>0</v>
      </c>
      <c r="H7881" t="s">
        <v>33426</v>
      </c>
      <c r="I7881">
        <v>20</v>
      </c>
      <c r="J7881" t="s">
        <v>33422</v>
      </c>
      <c r="K7881">
        <v>336</v>
      </c>
      <c r="L7881" t="s">
        <v>115</v>
      </c>
      <c r="M7881" t="s">
        <v>33423</v>
      </c>
    </row>
    <row r="7882" spans="1:13" x14ac:dyDescent="0.35">
      <c r="A7882" t="s">
        <v>33427</v>
      </c>
      <c r="B7882" t="s">
        <v>14</v>
      </c>
      <c r="C7882" t="s">
        <v>33428</v>
      </c>
      <c r="D7882" t="s">
        <v>112</v>
      </c>
      <c r="E7882">
        <v>82675</v>
      </c>
      <c r="F7882">
        <v>6773</v>
      </c>
      <c r="G7882">
        <v>0</v>
      </c>
      <c r="H7882" t="s">
        <v>33429</v>
      </c>
      <c r="I7882">
        <v>20</v>
      </c>
      <c r="J7882" t="s">
        <v>33422</v>
      </c>
      <c r="K7882">
        <v>458</v>
      </c>
      <c r="L7882" t="s">
        <v>115</v>
      </c>
      <c r="M7882" t="s">
        <v>33423</v>
      </c>
    </row>
    <row r="7883" spans="1:13" x14ac:dyDescent="0.35">
      <c r="A7883" t="s">
        <v>33430</v>
      </c>
      <c r="B7883" t="s">
        <v>14</v>
      </c>
      <c r="C7883" t="s">
        <v>33431</v>
      </c>
      <c r="D7883" t="s">
        <v>112</v>
      </c>
      <c r="E7883">
        <v>136234</v>
      </c>
      <c r="F7883">
        <v>10601</v>
      </c>
      <c r="G7883">
        <v>0</v>
      </c>
      <c r="H7883" t="s">
        <v>33432</v>
      </c>
      <c r="I7883">
        <v>20</v>
      </c>
      <c r="J7883" t="s">
        <v>33422</v>
      </c>
      <c r="K7883">
        <v>916</v>
      </c>
      <c r="L7883" t="s">
        <v>115</v>
      </c>
      <c r="M7883" t="s">
        <v>33433</v>
      </c>
    </row>
    <row r="7884" spans="1:13" x14ac:dyDescent="0.35">
      <c r="A7884" t="s">
        <v>33434</v>
      </c>
      <c r="B7884" t="s">
        <v>14</v>
      </c>
      <c r="C7884" t="s">
        <v>33435</v>
      </c>
      <c r="D7884" t="s">
        <v>112</v>
      </c>
      <c r="E7884">
        <v>371718</v>
      </c>
      <c r="F7884">
        <v>42877</v>
      </c>
      <c r="G7884">
        <v>0</v>
      </c>
      <c r="H7884" t="s">
        <v>33436</v>
      </c>
      <c r="I7884">
        <v>20</v>
      </c>
      <c r="J7884" t="s">
        <v>33422</v>
      </c>
      <c r="K7884">
        <v>3621</v>
      </c>
      <c r="L7884" t="s">
        <v>115</v>
      </c>
      <c r="M7884" t="s">
        <v>33437</v>
      </c>
    </row>
    <row r="7885" spans="1:13" x14ac:dyDescent="0.35">
      <c r="A7885" t="s">
        <v>33438</v>
      </c>
      <c r="B7885" t="s">
        <v>14</v>
      </c>
      <c r="C7885" t="s">
        <v>33439</v>
      </c>
      <c r="D7885" t="s">
        <v>112</v>
      </c>
      <c r="E7885">
        <v>197041</v>
      </c>
      <c r="F7885">
        <v>18495</v>
      </c>
      <c r="G7885">
        <v>0</v>
      </c>
      <c r="H7885" t="s">
        <v>33440</v>
      </c>
      <c r="I7885">
        <v>20</v>
      </c>
      <c r="J7885" t="s">
        <v>33441</v>
      </c>
      <c r="K7885">
        <v>473</v>
      </c>
      <c r="L7885" t="s">
        <v>115</v>
      </c>
      <c r="M7885" t="s">
        <v>33442</v>
      </c>
    </row>
    <row r="7886" spans="1:13" x14ac:dyDescent="0.35">
      <c r="A7886" t="s">
        <v>33443</v>
      </c>
      <c r="B7886" t="s">
        <v>14</v>
      </c>
      <c r="C7886" t="s">
        <v>33444</v>
      </c>
      <c r="D7886" t="s">
        <v>112</v>
      </c>
      <c r="E7886">
        <v>115655</v>
      </c>
      <c r="F7886">
        <v>12818</v>
      </c>
      <c r="G7886">
        <v>0</v>
      </c>
      <c r="H7886" t="s">
        <v>33445</v>
      </c>
      <c r="I7886">
        <v>20</v>
      </c>
      <c r="J7886" t="s">
        <v>33446</v>
      </c>
      <c r="K7886">
        <v>552</v>
      </c>
      <c r="L7886" t="s">
        <v>115</v>
      </c>
      <c r="M7886" t="s">
        <v>33447</v>
      </c>
    </row>
    <row r="7887" spans="1:13" x14ac:dyDescent="0.35">
      <c r="A7887" t="s">
        <v>33448</v>
      </c>
      <c r="B7887" t="s">
        <v>14</v>
      </c>
      <c r="C7887" t="s">
        <v>33449</v>
      </c>
      <c r="D7887" t="s">
        <v>112</v>
      </c>
      <c r="E7887">
        <v>152390</v>
      </c>
      <c r="F7887">
        <v>13720</v>
      </c>
      <c r="G7887">
        <v>0</v>
      </c>
      <c r="H7887" t="s">
        <v>33450</v>
      </c>
      <c r="I7887">
        <v>20</v>
      </c>
      <c r="J7887" t="s">
        <v>33451</v>
      </c>
      <c r="K7887">
        <v>433</v>
      </c>
      <c r="L7887" t="s">
        <v>115</v>
      </c>
      <c r="M7887" t="s">
        <v>33452</v>
      </c>
    </row>
    <row r="7888" spans="1:13" x14ac:dyDescent="0.35">
      <c r="A7888" t="s">
        <v>33453</v>
      </c>
      <c r="B7888" t="s">
        <v>14</v>
      </c>
      <c r="C7888" t="s">
        <v>33454</v>
      </c>
      <c r="D7888" t="s">
        <v>112</v>
      </c>
      <c r="E7888">
        <v>158342</v>
      </c>
      <c r="F7888">
        <v>13292</v>
      </c>
      <c r="G7888">
        <v>0</v>
      </c>
      <c r="H7888" t="s">
        <v>33455</v>
      </c>
      <c r="I7888">
        <v>20</v>
      </c>
      <c r="J7888" t="s">
        <v>33456</v>
      </c>
      <c r="K7888">
        <v>488</v>
      </c>
      <c r="L7888" t="s">
        <v>115</v>
      </c>
      <c r="M7888" t="s">
        <v>33457</v>
      </c>
    </row>
    <row r="7889" spans="1:13" x14ac:dyDescent="0.35">
      <c r="A7889" t="s">
        <v>33458</v>
      </c>
      <c r="B7889" t="s">
        <v>14</v>
      </c>
      <c r="C7889" t="s">
        <v>33459</v>
      </c>
      <c r="D7889" t="s">
        <v>112</v>
      </c>
      <c r="E7889">
        <v>112923</v>
      </c>
      <c r="F7889">
        <v>12417</v>
      </c>
      <c r="G7889">
        <v>0</v>
      </c>
      <c r="H7889" t="s">
        <v>33460</v>
      </c>
      <c r="I7889">
        <v>20</v>
      </c>
      <c r="J7889" t="s">
        <v>33461</v>
      </c>
      <c r="K7889">
        <v>329</v>
      </c>
      <c r="L7889" t="s">
        <v>115</v>
      </c>
      <c r="M7889" t="s">
        <v>33462</v>
      </c>
    </row>
    <row r="7890" spans="1:13" x14ac:dyDescent="0.35">
      <c r="A7890" t="s">
        <v>33463</v>
      </c>
      <c r="B7890" t="s">
        <v>14</v>
      </c>
      <c r="C7890" t="s">
        <v>33464</v>
      </c>
      <c r="D7890" t="s">
        <v>112</v>
      </c>
      <c r="E7890">
        <v>271045</v>
      </c>
      <c r="F7890">
        <v>27190</v>
      </c>
      <c r="G7890">
        <v>0</v>
      </c>
      <c r="H7890" t="s">
        <v>33465</v>
      </c>
      <c r="I7890">
        <v>20</v>
      </c>
      <c r="J7890" t="s">
        <v>33466</v>
      </c>
      <c r="K7890">
        <v>948</v>
      </c>
      <c r="L7890" t="s">
        <v>115</v>
      </c>
      <c r="M7890" t="s">
        <v>33467</v>
      </c>
    </row>
    <row r="7891" spans="1:13" x14ac:dyDescent="0.35">
      <c r="A7891" t="s">
        <v>33468</v>
      </c>
      <c r="B7891" t="s">
        <v>14</v>
      </c>
      <c r="C7891" t="s">
        <v>33469</v>
      </c>
      <c r="D7891" t="s">
        <v>112</v>
      </c>
      <c r="E7891">
        <v>116990</v>
      </c>
      <c r="F7891">
        <v>11995</v>
      </c>
      <c r="G7891">
        <v>0</v>
      </c>
      <c r="H7891" t="s">
        <v>33470</v>
      </c>
      <c r="I7891">
        <v>20</v>
      </c>
      <c r="J7891" t="s">
        <v>33471</v>
      </c>
      <c r="K7891">
        <v>302</v>
      </c>
      <c r="L7891" t="s">
        <v>115</v>
      </c>
      <c r="M7891" t="s">
        <v>33472</v>
      </c>
    </row>
    <row r="7892" spans="1:13" x14ac:dyDescent="0.35">
      <c r="A7892" t="s">
        <v>33473</v>
      </c>
      <c r="B7892" t="s">
        <v>14</v>
      </c>
      <c r="C7892" t="s">
        <v>33474</v>
      </c>
      <c r="D7892" t="s">
        <v>112</v>
      </c>
      <c r="E7892">
        <v>148058</v>
      </c>
      <c r="F7892">
        <v>13551</v>
      </c>
      <c r="G7892">
        <v>0</v>
      </c>
      <c r="H7892" t="s">
        <v>33475</v>
      </c>
      <c r="I7892">
        <v>20</v>
      </c>
      <c r="J7892" t="s">
        <v>33476</v>
      </c>
      <c r="K7892">
        <v>293</v>
      </c>
      <c r="L7892" t="s">
        <v>115</v>
      </c>
      <c r="M7892" t="s">
        <v>33477</v>
      </c>
    </row>
    <row r="7893" spans="1:13" x14ac:dyDescent="0.35">
      <c r="A7893" t="s">
        <v>33478</v>
      </c>
      <c r="B7893" t="s">
        <v>14</v>
      </c>
      <c r="C7893" t="s">
        <v>33479</v>
      </c>
      <c r="D7893" t="s">
        <v>112</v>
      </c>
      <c r="E7893">
        <v>148423</v>
      </c>
      <c r="F7893">
        <v>14824</v>
      </c>
      <c r="G7893">
        <v>0</v>
      </c>
      <c r="H7893" t="s">
        <v>33480</v>
      </c>
      <c r="I7893">
        <v>20</v>
      </c>
      <c r="J7893" t="s">
        <v>33481</v>
      </c>
      <c r="K7893">
        <v>423</v>
      </c>
      <c r="L7893" t="s">
        <v>115</v>
      </c>
      <c r="M7893" t="s">
        <v>33482</v>
      </c>
    </row>
    <row r="7894" spans="1:13" x14ac:dyDescent="0.35">
      <c r="A7894" t="s">
        <v>33483</v>
      </c>
      <c r="B7894" t="s">
        <v>14</v>
      </c>
      <c r="C7894" t="s">
        <v>33484</v>
      </c>
      <c r="D7894" t="s">
        <v>112</v>
      </c>
      <c r="E7894">
        <v>198295</v>
      </c>
      <c r="F7894">
        <v>15457</v>
      </c>
      <c r="G7894">
        <v>0</v>
      </c>
      <c r="H7894" t="s">
        <v>33485</v>
      </c>
      <c r="I7894">
        <v>20</v>
      </c>
      <c r="J7894" t="s">
        <v>33486</v>
      </c>
      <c r="K7894">
        <v>370</v>
      </c>
      <c r="L7894" t="s">
        <v>115</v>
      </c>
      <c r="M7894" t="s">
        <v>33487</v>
      </c>
    </row>
    <row r="7895" spans="1:13" x14ac:dyDescent="0.35">
      <c r="A7895" t="s">
        <v>33488</v>
      </c>
      <c r="B7895" t="s">
        <v>14</v>
      </c>
      <c r="C7895" t="s">
        <v>33489</v>
      </c>
      <c r="D7895" t="s">
        <v>112</v>
      </c>
      <c r="E7895">
        <v>159259</v>
      </c>
      <c r="F7895">
        <v>16241</v>
      </c>
      <c r="G7895">
        <v>0</v>
      </c>
      <c r="H7895" t="s">
        <v>33490</v>
      </c>
      <c r="I7895">
        <v>20</v>
      </c>
      <c r="J7895" t="s">
        <v>33491</v>
      </c>
      <c r="K7895">
        <v>384</v>
      </c>
      <c r="L7895" t="s">
        <v>115</v>
      </c>
      <c r="M7895" t="s">
        <v>33492</v>
      </c>
    </row>
    <row r="7896" spans="1:13" x14ac:dyDescent="0.35">
      <c r="A7896" t="s">
        <v>33493</v>
      </c>
      <c r="B7896" t="s">
        <v>14</v>
      </c>
      <c r="C7896" t="s">
        <v>33494</v>
      </c>
      <c r="D7896" t="s">
        <v>112</v>
      </c>
      <c r="E7896">
        <v>42413</v>
      </c>
      <c r="F7896">
        <v>8293</v>
      </c>
      <c r="G7896">
        <v>0</v>
      </c>
      <c r="H7896" t="s">
        <v>33495</v>
      </c>
      <c r="I7896">
        <v>20</v>
      </c>
      <c r="J7896" t="s">
        <v>33496</v>
      </c>
      <c r="K7896">
        <v>1471</v>
      </c>
      <c r="L7896" t="s">
        <v>115</v>
      </c>
      <c r="M7896" t="s">
        <v>33497</v>
      </c>
    </row>
    <row r="7897" spans="1:13" x14ac:dyDescent="0.35">
      <c r="A7897" t="s">
        <v>33498</v>
      </c>
      <c r="B7897" t="s">
        <v>14</v>
      </c>
      <c r="C7897" t="s">
        <v>33499</v>
      </c>
      <c r="D7897" t="s">
        <v>112</v>
      </c>
      <c r="E7897">
        <v>65518</v>
      </c>
      <c r="F7897">
        <v>4988</v>
      </c>
      <c r="G7897">
        <v>0</v>
      </c>
      <c r="H7897" t="s">
        <v>33500</v>
      </c>
      <c r="I7897">
        <v>20</v>
      </c>
      <c r="J7897" t="s">
        <v>33501</v>
      </c>
      <c r="K7897">
        <v>162</v>
      </c>
      <c r="L7897" t="s">
        <v>115</v>
      </c>
      <c r="M7897" t="s">
        <v>33502</v>
      </c>
    </row>
    <row r="7898" spans="1:13" x14ac:dyDescent="0.35">
      <c r="A7898" t="s">
        <v>33503</v>
      </c>
      <c r="B7898" t="s">
        <v>14</v>
      </c>
      <c r="C7898" t="s">
        <v>33504</v>
      </c>
      <c r="D7898" t="s">
        <v>112</v>
      </c>
      <c r="E7898">
        <v>209512</v>
      </c>
      <c r="F7898">
        <v>17798</v>
      </c>
      <c r="G7898">
        <v>0</v>
      </c>
      <c r="H7898" t="s">
        <v>33505</v>
      </c>
      <c r="I7898">
        <v>20</v>
      </c>
      <c r="J7898" t="s">
        <v>33506</v>
      </c>
      <c r="K7898">
        <v>483</v>
      </c>
      <c r="L7898" t="s">
        <v>115</v>
      </c>
      <c r="M7898" t="s">
        <v>33507</v>
      </c>
    </row>
    <row r="7899" spans="1:13" x14ac:dyDescent="0.35">
      <c r="A7899" t="s">
        <v>33508</v>
      </c>
      <c r="B7899" t="s">
        <v>14</v>
      </c>
      <c r="C7899" t="s">
        <v>33509</v>
      </c>
      <c r="D7899" t="s">
        <v>112</v>
      </c>
      <c r="E7899">
        <v>66996</v>
      </c>
      <c r="F7899">
        <v>6646</v>
      </c>
      <c r="G7899">
        <v>0</v>
      </c>
      <c r="H7899" t="s">
        <v>33510</v>
      </c>
      <c r="I7899">
        <v>20</v>
      </c>
      <c r="J7899" t="s">
        <v>33511</v>
      </c>
      <c r="K7899">
        <v>163</v>
      </c>
      <c r="L7899" t="s">
        <v>115</v>
      </c>
      <c r="M7899" t="s">
        <v>33512</v>
      </c>
    </row>
    <row r="7900" spans="1:13" x14ac:dyDescent="0.35">
      <c r="A7900" t="s">
        <v>33513</v>
      </c>
      <c r="B7900" t="s">
        <v>14</v>
      </c>
      <c r="C7900" t="s">
        <v>33514</v>
      </c>
      <c r="D7900" t="s">
        <v>112</v>
      </c>
      <c r="E7900">
        <v>146806</v>
      </c>
      <c r="F7900">
        <v>15254</v>
      </c>
      <c r="G7900">
        <v>0</v>
      </c>
      <c r="H7900" t="s">
        <v>33515</v>
      </c>
      <c r="I7900">
        <v>20</v>
      </c>
      <c r="J7900" t="s">
        <v>33516</v>
      </c>
      <c r="K7900">
        <v>554</v>
      </c>
      <c r="L7900" t="s">
        <v>115</v>
      </c>
      <c r="M7900" t="s">
        <v>33517</v>
      </c>
    </row>
    <row r="7901" spans="1:13" x14ac:dyDescent="0.35">
      <c r="A7901" t="s">
        <v>33518</v>
      </c>
      <c r="B7901" t="s">
        <v>14</v>
      </c>
      <c r="C7901" t="s">
        <v>33519</v>
      </c>
      <c r="D7901" t="s">
        <v>112</v>
      </c>
      <c r="E7901">
        <v>145473</v>
      </c>
      <c r="F7901">
        <v>15023</v>
      </c>
      <c r="G7901">
        <v>0</v>
      </c>
      <c r="H7901" t="s">
        <v>33520</v>
      </c>
      <c r="I7901">
        <v>20</v>
      </c>
      <c r="J7901" t="s">
        <v>33521</v>
      </c>
      <c r="K7901">
        <v>445</v>
      </c>
      <c r="L7901" t="s">
        <v>115</v>
      </c>
      <c r="M7901" t="s">
        <v>33522</v>
      </c>
    </row>
    <row r="7902" spans="1:13" x14ac:dyDescent="0.35">
      <c r="A7902" t="s">
        <v>33523</v>
      </c>
      <c r="B7902" t="s">
        <v>14</v>
      </c>
      <c r="C7902" t="s">
        <v>33524</v>
      </c>
      <c r="D7902" t="s">
        <v>112</v>
      </c>
      <c r="E7902">
        <v>123199</v>
      </c>
      <c r="F7902">
        <v>8836</v>
      </c>
      <c r="G7902">
        <v>0</v>
      </c>
      <c r="H7902" t="s">
        <v>33525</v>
      </c>
      <c r="I7902">
        <v>20</v>
      </c>
      <c r="J7902" t="s">
        <v>33526</v>
      </c>
      <c r="K7902">
        <v>266</v>
      </c>
      <c r="L7902" t="s">
        <v>115</v>
      </c>
      <c r="M7902" t="s">
        <v>33527</v>
      </c>
    </row>
    <row r="7903" spans="1:13" x14ac:dyDescent="0.35">
      <c r="A7903" t="s">
        <v>33528</v>
      </c>
      <c r="B7903" t="s">
        <v>14</v>
      </c>
      <c r="C7903" t="s">
        <v>33529</v>
      </c>
      <c r="D7903" t="s">
        <v>112</v>
      </c>
      <c r="E7903">
        <v>171973</v>
      </c>
      <c r="F7903">
        <v>14708</v>
      </c>
      <c r="G7903">
        <v>0</v>
      </c>
      <c r="H7903" t="s">
        <v>33530</v>
      </c>
      <c r="I7903">
        <v>20</v>
      </c>
      <c r="J7903" t="s">
        <v>33531</v>
      </c>
      <c r="K7903">
        <v>591</v>
      </c>
      <c r="L7903" t="s">
        <v>115</v>
      </c>
      <c r="M7903" t="s">
        <v>33532</v>
      </c>
    </row>
    <row r="7904" spans="1:13" x14ac:dyDescent="0.35">
      <c r="A7904" t="s">
        <v>33533</v>
      </c>
      <c r="B7904" t="s">
        <v>14</v>
      </c>
      <c r="C7904" t="s">
        <v>33534</v>
      </c>
      <c r="D7904" t="s">
        <v>112</v>
      </c>
      <c r="E7904">
        <v>120422</v>
      </c>
      <c r="F7904">
        <v>16519</v>
      </c>
      <c r="G7904">
        <v>0</v>
      </c>
      <c r="H7904" t="s">
        <v>33535</v>
      </c>
      <c r="I7904">
        <v>20</v>
      </c>
      <c r="J7904" t="s">
        <v>33536</v>
      </c>
      <c r="K7904">
        <v>1462</v>
      </c>
      <c r="L7904" t="s">
        <v>115</v>
      </c>
      <c r="M7904" t="s">
        <v>33537</v>
      </c>
    </row>
    <row r="7905" spans="1:13" x14ac:dyDescent="0.35">
      <c r="A7905" t="s">
        <v>33538</v>
      </c>
      <c r="B7905" t="s">
        <v>14</v>
      </c>
      <c r="C7905" t="s">
        <v>33539</v>
      </c>
      <c r="D7905" t="s">
        <v>112</v>
      </c>
      <c r="E7905">
        <v>216916</v>
      </c>
      <c r="F7905">
        <v>17598</v>
      </c>
      <c r="G7905">
        <v>0</v>
      </c>
      <c r="H7905" t="s">
        <v>33540</v>
      </c>
      <c r="I7905">
        <v>20</v>
      </c>
      <c r="J7905" t="s">
        <v>33541</v>
      </c>
      <c r="K7905">
        <v>484</v>
      </c>
      <c r="L7905" t="s">
        <v>115</v>
      </c>
      <c r="M7905" t="s">
        <v>33542</v>
      </c>
    </row>
    <row r="7906" spans="1:13" x14ac:dyDescent="0.35">
      <c r="A7906" t="s">
        <v>33543</v>
      </c>
      <c r="B7906" t="s">
        <v>14</v>
      </c>
      <c r="C7906" t="s">
        <v>33544</v>
      </c>
      <c r="D7906" t="s">
        <v>112</v>
      </c>
      <c r="E7906">
        <v>109355</v>
      </c>
      <c r="F7906">
        <v>11548</v>
      </c>
      <c r="G7906">
        <v>0</v>
      </c>
      <c r="H7906" t="s">
        <v>33545</v>
      </c>
      <c r="I7906">
        <v>20</v>
      </c>
      <c r="J7906" t="s">
        <v>33546</v>
      </c>
      <c r="K7906">
        <v>559</v>
      </c>
      <c r="L7906" t="s">
        <v>115</v>
      </c>
      <c r="M7906" t="s">
        <v>33547</v>
      </c>
    </row>
    <row r="7907" spans="1:13" x14ac:dyDescent="0.35">
      <c r="A7907" t="s">
        <v>33548</v>
      </c>
      <c r="B7907" t="s">
        <v>14</v>
      </c>
      <c r="C7907" t="s">
        <v>33549</v>
      </c>
      <c r="D7907" t="s">
        <v>112</v>
      </c>
      <c r="E7907">
        <v>106997</v>
      </c>
      <c r="F7907">
        <v>8283</v>
      </c>
      <c r="G7907">
        <v>0</v>
      </c>
      <c r="H7907" t="s">
        <v>33550</v>
      </c>
      <c r="I7907">
        <v>20</v>
      </c>
      <c r="J7907" t="s">
        <v>33551</v>
      </c>
      <c r="K7907">
        <v>422</v>
      </c>
      <c r="L7907" t="s">
        <v>115</v>
      </c>
      <c r="M7907" t="s">
        <v>33552</v>
      </c>
    </row>
    <row r="7908" spans="1:13" x14ac:dyDescent="0.35">
      <c r="A7908" t="s">
        <v>33553</v>
      </c>
      <c r="B7908" t="s">
        <v>14</v>
      </c>
      <c r="C7908" t="s">
        <v>33554</v>
      </c>
      <c r="D7908" t="s">
        <v>112</v>
      </c>
      <c r="E7908">
        <v>125859</v>
      </c>
      <c r="F7908">
        <v>14412</v>
      </c>
      <c r="G7908">
        <v>0</v>
      </c>
      <c r="H7908" t="s">
        <v>33555</v>
      </c>
      <c r="I7908">
        <v>20</v>
      </c>
      <c r="J7908" t="s">
        <v>33556</v>
      </c>
      <c r="K7908">
        <v>409</v>
      </c>
      <c r="L7908" t="s">
        <v>115</v>
      </c>
      <c r="M7908" t="s">
        <v>33557</v>
      </c>
    </row>
    <row r="7909" spans="1:13" x14ac:dyDescent="0.35">
      <c r="A7909" t="s">
        <v>33558</v>
      </c>
      <c r="B7909" t="s">
        <v>14</v>
      </c>
      <c r="C7909" t="s">
        <v>33559</v>
      </c>
      <c r="D7909" t="s">
        <v>112</v>
      </c>
      <c r="E7909">
        <v>182405</v>
      </c>
      <c r="F7909">
        <v>16204</v>
      </c>
      <c r="G7909">
        <v>0</v>
      </c>
      <c r="H7909" t="s">
        <v>33560</v>
      </c>
      <c r="I7909">
        <v>20</v>
      </c>
      <c r="J7909" t="s">
        <v>33561</v>
      </c>
      <c r="K7909">
        <v>873</v>
      </c>
      <c r="L7909" t="s">
        <v>115</v>
      </c>
      <c r="M7909" t="s">
        <v>33562</v>
      </c>
    </row>
    <row r="7910" spans="1:13" x14ac:dyDescent="0.35">
      <c r="A7910" t="s">
        <v>33563</v>
      </c>
      <c r="B7910" t="s">
        <v>14</v>
      </c>
      <c r="C7910" t="s">
        <v>33564</v>
      </c>
      <c r="D7910" t="s">
        <v>112</v>
      </c>
      <c r="E7910">
        <v>200893</v>
      </c>
      <c r="F7910">
        <v>17264</v>
      </c>
      <c r="G7910">
        <v>0</v>
      </c>
      <c r="H7910" t="s">
        <v>33565</v>
      </c>
      <c r="I7910">
        <v>20</v>
      </c>
      <c r="J7910" t="s">
        <v>33566</v>
      </c>
      <c r="K7910">
        <v>517</v>
      </c>
      <c r="L7910" t="s">
        <v>115</v>
      </c>
      <c r="M7910" t="s">
        <v>33567</v>
      </c>
    </row>
    <row r="7911" spans="1:13" x14ac:dyDescent="0.35">
      <c r="A7911" t="s">
        <v>33568</v>
      </c>
      <c r="B7911" t="s">
        <v>14</v>
      </c>
      <c r="C7911" t="s">
        <v>33569</v>
      </c>
      <c r="D7911" t="s">
        <v>112</v>
      </c>
      <c r="E7911">
        <v>208723</v>
      </c>
      <c r="F7911">
        <v>18520</v>
      </c>
      <c r="G7911">
        <v>0</v>
      </c>
      <c r="H7911" t="s">
        <v>33570</v>
      </c>
      <c r="I7911">
        <v>20</v>
      </c>
      <c r="J7911" t="s">
        <v>33571</v>
      </c>
      <c r="K7911">
        <v>487</v>
      </c>
      <c r="L7911" t="s">
        <v>115</v>
      </c>
      <c r="M7911" t="s">
        <v>33572</v>
      </c>
    </row>
    <row r="7912" spans="1:13" x14ac:dyDescent="0.35">
      <c r="A7912" t="s">
        <v>33573</v>
      </c>
      <c r="B7912" t="s">
        <v>14</v>
      </c>
      <c r="C7912" t="s">
        <v>33574</v>
      </c>
      <c r="D7912" t="s">
        <v>112</v>
      </c>
      <c r="E7912">
        <v>122002</v>
      </c>
      <c r="F7912">
        <v>14623</v>
      </c>
      <c r="G7912">
        <v>0</v>
      </c>
      <c r="H7912" t="s">
        <v>33575</v>
      </c>
      <c r="I7912">
        <v>20</v>
      </c>
      <c r="J7912" t="s">
        <v>33576</v>
      </c>
      <c r="K7912">
        <v>377</v>
      </c>
      <c r="L7912" t="s">
        <v>115</v>
      </c>
      <c r="M7912" t="s">
        <v>33577</v>
      </c>
    </row>
    <row r="7913" spans="1:13" x14ac:dyDescent="0.35">
      <c r="A7913" t="s">
        <v>33578</v>
      </c>
      <c r="B7913" t="s">
        <v>14</v>
      </c>
      <c r="C7913" t="s">
        <v>33579</v>
      </c>
      <c r="D7913" t="s">
        <v>112</v>
      </c>
      <c r="E7913">
        <v>113238</v>
      </c>
      <c r="F7913">
        <v>13322</v>
      </c>
      <c r="G7913">
        <v>0</v>
      </c>
      <c r="H7913" t="s">
        <v>33580</v>
      </c>
      <c r="I7913">
        <v>20</v>
      </c>
      <c r="J7913" t="s">
        <v>33581</v>
      </c>
      <c r="K7913">
        <v>269</v>
      </c>
      <c r="L7913" t="s">
        <v>115</v>
      </c>
      <c r="M7913" t="s">
        <v>33582</v>
      </c>
    </row>
    <row r="7914" spans="1:13" x14ac:dyDescent="0.35">
      <c r="A7914" t="s">
        <v>33583</v>
      </c>
      <c r="B7914" t="s">
        <v>14</v>
      </c>
      <c r="C7914" t="s">
        <v>33584</v>
      </c>
      <c r="D7914" t="s">
        <v>112</v>
      </c>
      <c r="E7914">
        <v>161426</v>
      </c>
      <c r="F7914">
        <v>15807</v>
      </c>
      <c r="G7914">
        <v>0</v>
      </c>
      <c r="H7914" t="s">
        <v>33585</v>
      </c>
      <c r="I7914">
        <v>20</v>
      </c>
      <c r="J7914" t="s">
        <v>33586</v>
      </c>
      <c r="K7914">
        <v>528</v>
      </c>
      <c r="L7914" t="s">
        <v>115</v>
      </c>
      <c r="M7914" t="s">
        <v>33587</v>
      </c>
    </row>
    <row r="7915" spans="1:13" x14ac:dyDescent="0.35">
      <c r="A7915" t="s">
        <v>33588</v>
      </c>
      <c r="B7915" t="s">
        <v>14</v>
      </c>
      <c r="C7915" t="s">
        <v>33589</v>
      </c>
      <c r="D7915" t="s">
        <v>112</v>
      </c>
      <c r="E7915">
        <v>124142</v>
      </c>
      <c r="F7915">
        <v>13652</v>
      </c>
      <c r="G7915">
        <v>0</v>
      </c>
      <c r="H7915" t="s">
        <v>33590</v>
      </c>
      <c r="I7915">
        <v>20</v>
      </c>
      <c r="J7915" t="s">
        <v>33591</v>
      </c>
      <c r="K7915">
        <v>499</v>
      </c>
      <c r="L7915" t="s">
        <v>115</v>
      </c>
      <c r="M7915" t="s">
        <v>33592</v>
      </c>
    </row>
    <row r="7916" spans="1:13" x14ac:dyDescent="0.35">
      <c r="A7916" t="s">
        <v>33593</v>
      </c>
      <c r="B7916" t="s">
        <v>14</v>
      </c>
      <c r="C7916" t="s">
        <v>33594</v>
      </c>
      <c r="D7916" t="s">
        <v>112</v>
      </c>
      <c r="E7916">
        <v>179801</v>
      </c>
      <c r="F7916">
        <v>18614</v>
      </c>
      <c r="G7916">
        <v>0</v>
      </c>
      <c r="H7916" t="s">
        <v>33595</v>
      </c>
      <c r="I7916">
        <v>20</v>
      </c>
      <c r="J7916" t="s">
        <v>33596</v>
      </c>
      <c r="K7916">
        <v>1245</v>
      </c>
      <c r="L7916" t="s">
        <v>115</v>
      </c>
      <c r="M7916" t="s">
        <v>33597</v>
      </c>
    </row>
    <row r="7917" spans="1:13" x14ac:dyDescent="0.35">
      <c r="A7917" t="s">
        <v>33598</v>
      </c>
      <c r="B7917" t="s">
        <v>14</v>
      </c>
      <c r="C7917" t="s">
        <v>33599</v>
      </c>
      <c r="D7917" t="s">
        <v>112</v>
      </c>
      <c r="E7917">
        <v>192041</v>
      </c>
      <c r="F7917">
        <v>17506</v>
      </c>
      <c r="G7917">
        <v>0</v>
      </c>
      <c r="H7917" t="s">
        <v>33600</v>
      </c>
      <c r="I7917">
        <v>20</v>
      </c>
      <c r="J7917" t="s">
        <v>33601</v>
      </c>
      <c r="K7917">
        <v>389</v>
      </c>
      <c r="L7917" t="s">
        <v>115</v>
      </c>
      <c r="M7917" t="s">
        <v>33602</v>
      </c>
    </row>
    <row r="7918" spans="1:13" x14ac:dyDescent="0.35">
      <c r="A7918" t="s">
        <v>33603</v>
      </c>
      <c r="B7918" t="s">
        <v>14</v>
      </c>
      <c r="C7918" t="s">
        <v>33604</v>
      </c>
      <c r="D7918" t="s">
        <v>112</v>
      </c>
      <c r="E7918">
        <v>171678</v>
      </c>
      <c r="F7918">
        <v>16910</v>
      </c>
      <c r="G7918">
        <v>0</v>
      </c>
      <c r="H7918" t="s">
        <v>33605</v>
      </c>
      <c r="I7918">
        <v>20</v>
      </c>
      <c r="J7918" t="s">
        <v>33606</v>
      </c>
      <c r="K7918">
        <v>271</v>
      </c>
      <c r="L7918" t="s">
        <v>115</v>
      </c>
      <c r="M7918" t="s">
        <v>33607</v>
      </c>
    </row>
    <row r="7919" spans="1:13" x14ac:dyDescent="0.35">
      <c r="A7919" t="s">
        <v>33608</v>
      </c>
      <c r="B7919" t="s">
        <v>14</v>
      </c>
      <c r="C7919" t="s">
        <v>33609</v>
      </c>
      <c r="D7919" t="s">
        <v>112</v>
      </c>
      <c r="E7919">
        <v>128332</v>
      </c>
      <c r="F7919">
        <v>10760</v>
      </c>
      <c r="G7919">
        <v>0</v>
      </c>
      <c r="H7919" t="s">
        <v>33610</v>
      </c>
      <c r="I7919">
        <v>20</v>
      </c>
      <c r="J7919" t="s">
        <v>33611</v>
      </c>
      <c r="K7919">
        <v>441</v>
      </c>
      <c r="L7919" t="s">
        <v>115</v>
      </c>
      <c r="M7919" t="s">
        <v>33612</v>
      </c>
    </row>
    <row r="7920" spans="1:13" x14ac:dyDescent="0.35">
      <c r="A7920" t="s">
        <v>33613</v>
      </c>
      <c r="B7920" t="s">
        <v>14</v>
      </c>
      <c r="C7920" t="s">
        <v>33614</v>
      </c>
      <c r="D7920" t="s">
        <v>112</v>
      </c>
      <c r="E7920">
        <v>205997</v>
      </c>
      <c r="F7920">
        <v>17635</v>
      </c>
      <c r="G7920">
        <v>0</v>
      </c>
      <c r="H7920" t="s">
        <v>33615</v>
      </c>
      <c r="I7920">
        <v>20</v>
      </c>
      <c r="J7920" t="s">
        <v>33616</v>
      </c>
      <c r="K7920">
        <v>483</v>
      </c>
      <c r="L7920" t="s">
        <v>115</v>
      </c>
      <c r="M7920" t="s">
        <v>33617</v>
      </c>
    </row>
    <row r="7921" spans="1:13" x14ac:dyDescent="0.35">
      <c r="A7921" t="s">
        <v>33618</v>
      </c>
      <c r="B7921" t="s">
        <v>14</v>
      </c>
      <c r="C7921" t="s">
        <v>33619</v>
      </c>
      <c r="D7921" t="s">
        <v>112</v>
      </c>
      <c r="E7921">
        <v>93558</v>
      </c>
      <c r="F7921">
        <v>7125</v>
      </c>
      <c r="G7921">
        <v>0</v>
      </c>
      <c r="H7921" t="s">
        <v>33620</v>
      </c>
      <c r="I7921">
        <v>20</v>
      </c>
      <c r="J7921" t="s">
        <v>33621</v>
      </c>
      <c r="K7921">
        <v>307</v>
      </c>
      <c r="L7921" t="s">
        <v>115</v>
      </c>
      <c r="M7921" t="s">
        <v>33622</v>
      </c>
    </row>
    <row r="7922" spans="1:13" x14ac:dyDescent="0.35">
      <c r="A7922" t="s">
        <v>33623</v>
      </c>
      <c r="B7922" t="s">
        <v>14</v>
      </c>
      <c r="C7922" t="s">
        <v>33624</v>
      </c>
      <c r="D7922" t="s">
        <v>112</v>
      </c>
      <c r="E7922">
        <v>204869</v>
      </c>
      <c r="F7922">
        <v>16754</v>
      </c>
      <c r="G7922">
        <v>0</v>
      </c>
      <c r="H7922" t="s">
        <v>33625</v>
      </c>
      <c r="I7922">
        <v>20</v>
      </c>
      <c r="J7922" t="s">
        <v>33626</v>
      </c>
      <c r="K7922">
        <v>357</v>
      </c>
      <c r="L7922" t="s">
        <v>115</v>
      </c>
      <c r="M7922" t="s">
        <v>33627</v>
      </c>
    </row>
    <row r="7923" spans="1:13" x14ac:dyDescent="0.35">
      <c r="A7923" t="s">
        <v>33628</v>
      </c>
      <c r="B7923" t="s">
        <v>14</v>
      </c>
      <c r="C7923" t="s">
        <v>33629</v>
      </c>
      <c r="D7923" t="s">
        <v>112</v>
      </c>
      <c r="E7923">
        <v>264330</v>
      </c>
      <c r="F7923">
        <v>17714</v>
      </c>
      <c r="G7923">
        <v>0</v>
      </c>
      <c r="H7923" t="s">
        <v>33630</v>
      </c>
      <c r="I7923">
        <v>20</v>
      </c>
      <c r="J7923" t="s">
        <v>33631</v>
      </c>
      <c r="K7923">
        <v>465</v>
      </c>
      <c r="L7923" t="s">
        <v>115</v>
      </c>
      <c r="M7923" t="s">
        <v>33632</v>
      </c>
    </row>
    <row r="7924" spans="1:13" x14ac:dyDescent="0.35">
      <c r="A7924" t="s">
        <v>33633</v>
      </c>
      <c r="B7924" t="s">
        <v>14</v>
      </c>
      <c r="C7924" t="s">
        <v>33634</v>
      </c>
      <c r="D7924" t="s">
        <v>112</v>
      </c>
      <c r="E7924">
        <v>250935</v>
      </c>
      <c r="F7924">
        <v>19154</v>
      </c>
      <c r="G7924">
        <v>0</v>
      </c>
      <c r="H7924" t="s">
        <v>33635</v>
      </c>
      <c r="I7924">
        <v>20</v>
      </c>
      <c r="J7924" t="s">
        <v>33636</v>
      </c>
      <c r="K7924">
        <v>670</v>
      </c>
      <c r="L7924" t="s">
        <v>115</v>
      </c>
      <c r="M7924" t="s">
        <v>33637</v>
      </c>
    </row>
    <row r="7925" spans="1:13" x14ac:dyDescent="0.35">
      <c r="A7925" t="s">
        <v>33638</v>
      </c>
      <c r="B7925" t="s">
        <v>14</v>
      </c>
      <c r="C7925" t="s">
        <v>33639</v>
      </c>
      <c r="D7925" t="s">
        <v>112</v>
      </c>
      <c r="E7925">
        <v>701021</v>
      </c>
      <c r="F7925">
        <v>49108</v>
      </c>
      <c r="G7925">
        <v>0</v>
      </c>
      <c r="H7925" t="s">
        <v>33640</v>
      </c>
      <c r="I7925">
        <v>20</v>
      </c>
      <c r="J7925" t="s">
        <v>33596</v>
      </c>
      <c r="K7925">
        <v>2155</v>
      </c>
      <c r="L7925" t="s">
        <v>115</v>
      </c>
      <c r="M7925" t="s">
        <v>33641</v>
      </c>
    </row>
    <row r="7926" spans="1:13" x14ac:dyDescent="0.35">
      <c r="A7926" t="s">
        <v>33642</v>
      </c>
      <c r="B7926" t="s">
        <v>14</v>
      </c>
      <c r="C7926" t="s">
        <v>33643</v>
      </c>
      <c r="D7926" t="s">
        <v>112</v>
      </c>
      <c r="E7926">
        <v>134484</v>
      </c>
      <c r="F7926">
        <v>14651</v>
      </c>
      <c r="G7926">
        <v>0</v>
      </c>
      <c r="H7926" t="s">
        <v>33644</v>
      </c>
      <c r="I7926">
        <v>20</v>
      </c>
      <c r="J7926" t="s">
        <v>33596</v>
      </c>
      <c r="K7926">
        <v>532</v>
      </c>
      <c r="L7926" t="s">
        <v>115</v>
      </c>
      <c r="M7926" t="s">
        <v>33645</v>
      </c>
    </row>
    <row r="7927" spans="1:13" x14ac:dyDescent="0.35">
      <c r="A7927" t="s">
        <v>33646</v>
      </c>
      <c r="B7927" t="s">
        <v>14</v>
      </c>
      <c r="C7927" t="s">
        <v>33647</v>
      </c>
      <c r="D7927" t="s">
        <v>112</v>
      </c>
      <c r="E7927">
        <v>161538</v>
      </c>
      <c r="F7927">
        <v>15162</v>
      </c>
      <c r="G7927">
        <v>0</v>
      </c>
      <c r="H7927" t="s">
        <v>33648</v>
      </c>
      <c r="I7927">
        <v>20</v>
      </c>
      <c r="J7927" t="s">
        <v>33649</v>
      </c>
      <c r="K7927">
        <v>392</v>
      </c>
      <c r="L7927" t="s">
        <v>115</v>
      </c>
      <c r="M7927" t="s">
        <v>33650</v>
      </c>
    </row>
    <row r="7928" spans="1:13" x14ac:dyDescent="0.35">
      <c r="A7928" t="s">
        <v>33651</v>
      </c>
      <c r="B7928" t="s">
        <v>14</v>
      </c>
      <c r="C7928" t="s">
        <v>33652</v>
      </c>
      <c r="D7928" t="s">
        <v>112</v>
      </c>
      <c r="E7928">
        <v>111657</v>
      </c>
      <c r="F7928">
        <v>12888</v>
      </c>
      <c r="G7928">
        <v>0</v>
      </c>
      <c r="H7928" t="s">
        <v>33653</v>
      </c>
      <c r="I7928">
        <v>20</v>
      </c>
      <c r="J7928" t="s">
        <v>33654</v>
      </c>
      <c r="K7928">
        <v>271</v>
      </c>
      <c r="L7928" t="s">
        <v>115</v>
      </c>
      <c r="M7928" t="s">
        <v>33655</v>
      </c>
    </row>
    <row r="7929" spans="1:13" x14ac:dyDescent="0.35">
      <c r="A7929" t="s">
        <v>33656</v>
      </c>
      <c r="B7929" t="s">
        <v>14</v>
      </c>
      <c r="C7929" t="s">
        <v>33657</v>
      </c>
      <c r="D7929" t="s">
        <v>112</v>
      </c>
      <c r="E7929">
        <v>152476</v>
      </c>
      <c r="F7929">
        <v>15577</v>
      </c>
      <c r="G7929">
        <v>0</v>
      </c>
      <c r="H7929" t="s">
        <v>33658</v>
      </c>
      <c r="I7929">
        <v>20</v>
      </c>
      <c r="J7929" t="s">
        <v>33659</v>
      </c>
      <c r="K7929">
        <v>418</v>
      </c>
      <c r="L7929" t="s">
        <v>115</v>
      </c>
      <c r="M7929" t="s">
        <v>33660</v>
      </c>
    </row>
    <row r="7930" spans="1:13" x14ac:dyDescent="0.35">
      <c r="A7930" t="s">
        <v>33661</v>
      </c>
      <c r="B7930" t="s">
        <v>14</v>
      </c>
      <c r="C7930" t="s">
        <v>33662</v>
      </c>
      <c r="D7930" t="s">
        <v>112</v>
      </c>
      <c r="E7930">
        <v>140902</v>
      </c>
      <c r="F7930">
        <v>15277</v>
      </c>
      <c r="G7930">
        <v>0</v>
      </c>
      <c r="H7930" t="s">
        <v>33663</v>
      </c>
      <c r="I7930">
        <v>20</v>
      </c>
      <c r="J7930" t="s">
        <v>33664</v>
      </c>
      <c r="K7930">
        <v>539</v>
      </c>
      <c r="L7930" t="s">
        <v>115</v>
      </c>
      <c r="M7930" t="s">
        <v>33665</v>
      </c>
    </row>
    <row r="7931" spans="1:13" x14ac:dyDescent="0.35">
      <c r="A7931" t="s">
        <v>33666</v>
      </c>
      <c r="B7931" t="s">
        <v>14</v>
      </c>
      <c r="C7931" t="s">
        <v>33667</v>
      </c>
      <c r="D7931" t="s">
        <v>112</v>
      </c>
      <c r="E7931">
        <v>60422</v>
      </c>
      <c r="F7931">
        <v>10223</v>
      </c>
      <c r="G7931">
        <v>0</v>
      </c>
      <c r="H7931" t="s">
        <v>33668</v>
      </c>
      <c r="I7931">
        <v>20</v>
      </c>
      <c r="J7931" t="s">
        <v>33669</v>
      </c>
      <c r="K7931">
        <v>791</v>
      </c>
      <c r="L7931" t="s">
        <v>115</v>
      </c>
      <c r="M7931" t="s">
        <v>33670</v>
      </c>
    </row>
    <row r="7932" spans="1:13" x14ac:dyDescent="0.35">
      <c r="A7932" t="e">
        <f>-bBU5WU5kQM</f>
        <v>#NAME?</v>
      </c>
      <c r="B7932" t="s">
        <v>14</v>
      </c>
      <c r="C7932" t="s">
        <v>33671</v>
      </c>
      <c r="D7932" t="s">
        <v>112</v>
      </c>
      <c r="E7932">
        <v>327373</v>
      </c>
      <c r="F7932">
        <v>20617</v>
      </c>
      <c r="G7932">
        <v>0</v>
      </c>
      <c r="H7932" t="s">
        <v>33672</v>
      </c>
      <c r="I7932">
        <v>20</v>
      </c>
      <c r="J7932" t="s">
        <v>33673</v>
      </c>
      <c r="K7932">
        <v>665</v>
      </c>
      <c r="L7932" t="s">
        <v>115</v>
      </c>
      <c r="M7932" t="s">
        <v>33632</v>
      </c>
    </row>
    <row r="7933" spans="1:13" x14ac:dyDescent="0.35">
      <c r="A7933" t="s">
        <v>33674</v>
      </c>
      <c r="B7933" t="s">
        <v>14</v>
      </c>
      <c r="C7933" t="s">
        <v>33675</v>
      </c>
      <c r="D7933" t="s">
        <v>112</v>
      </c>
      <c r="E7933">
        <v>189317</v>
      </c>
      <c r="F7933">
        <v>15076</v>
      </c>
      <c r="G7933">
        <v>0</v>
      </c>
      <c r="H7933" t="s">
        <v>33676</v>
      </c>
      <c r="I7933">
        <v>20</v>
      </c>
      <c r="J7933" t="s">
        <v>33677</v>
      </c>
      <c r="K7933">
        <v>414</v>
      </c>
      <c r="L7933" t="s">
        <v>115</v>
      </c>
      <c r="M7933" t="s">
        <v>33678</v>
      </c>
    </row>
    <row r="7934" spans="1:13" x14ac:dyDescent="0.35">
      <c r="A7934" t="s">
        <v>33679</v>
      </c>
      <c r="B7934" t="s">
        <v>14</v>
      </c>
      <c r="C7934" t="s">
        <v>33680</v>
      </c>
      <c r="D7934" t="s">
        <v>112</v>
      </c>
      <c r="E7934">
        <v>98933</v>
      </c>
      <c r="F7934">
        <v>12179</v>
      </c>
      <c r="G7934">
        <v>0</v>
      </c>
      <c r="H7934" t="s">
        <v>33681</v>
      </c>
      <c r="I7934">
        <v>20</v>
      </c>
      <c r="J7934" t="s">
        <v>33682</v>
      </c>
      <c r="K7934">
        <v>270</v>
      </c>
      <c r="L7934" t="s">
        <v>115</v>
      </c>
      <c r="M7934" t="s">
        <v>33683</v>
      </c>
    </row>
    <row r="7935" spans="1:13" x14ac:dyDescent="0.35">
      <c r="A7935" t="s">
        <v>33684</v>
      </c>
      <c r="B7935" t="s">
        <v>14</v>
      </c>
      <c r="C7935" t="s">
        <v>33685</v>
      </c>
      <c r="D7935" t="s">
        <v>112</v>
      </c>
      <c r="E7935">
        <v>126552</v>
      </c>
      <c r="F7935">
        <v>14618</v>
      </c>
      <c r="G7935">
        <v>0</v>
      </c>
      <c r="H7935" t="s">
        <v>33686</v>
      </c>
      <c r="I7935">
        <v>20</v>
      </c>
      <c r="J7935" t="s">
        <v>33687</v>
      </c>
      <c r="K7935">
        <v>527</v>
      </c>
      <c r="L7935" t="s">
        <v>115</v>
      </c>
      <c r="M7935" t="s">
        <v>33688</v>
      </c>
    </row>
    <row r="7936" spans="1:13" x14ac:dyDescent="0.35">
      <c r="A7936" t="s">
        <v>33689</v>
      </c>
      <c r="B7936" t="s">
        <v>14</v>
      </c>
      <c r="C7936" t="s">
        <v>33690</v>
      </c>
      <c r="D7936" t="s">
        <v>112</v>
      </c>
      <c r="E7936">
        <v>180549</v>
      </c>
      <c r="F7936">
        <v>16943</v>
      </c>
      <c r="G7936">
        <v>0</v>
      </c>
      <c r="H7936" t="s">
        <v>33691</v>
      </c>
      <c r="I7936">
        <v>20</v>
      </c>
      <c r="J7936" t="s">
        <v>33692</v>
      </c>
      <c r="K7936">
        <v>753</v>
      </c>
      <c r="L7936" t="s">
        <v>115</v>
      </c>
      <c r="M7936" t="s">
        <v>33693</v>
      </c>
    </row>
    <row r="7937" spans="1:13" x14ac:dyDescent="0.35">
      <c r="A7937" t="s">
        <v>33694</v>
      </c>
      <c r="B7937" t="s">
        <v>14</v>
      </c>
      <c r="C7937" t="s">
        <v>33695</v>
      </c>
      <c r="D7937" t="s">
        <v>112</v>
      </c>
      <c r="E7937">
        <v>137456</v>
      </c>
      <c r="F7937">
        <v>15006</v>
      </c>
      <c r="G7937">
        <v>0</v>
      </c>
      <c r="H7937" t="s">
        <v>33696</v>
      </c>
      <c r="I7937">
        <v>20</v>
      </c>
      <c r="J7937" t="s">
        <v>33697</v>
      </c>
      <c r="K7937">
        <v>374</v>
      </c>
      <c r="L7937" t="s">
        <v>115</v>
      </c>
      <c r="M7937" t="s">
        <v>33698</v>
      </c>
    </row>
    <row r="7938" spans="1:13" x14ac:dyDescent="0.35">
      <c r="A7938" t="s">
        <v>33699</v>
      </c>
      <c r="B7938" t="s">
        <v>14</v>
      </c>
      <c r="C7938" t="s">
        <v>33700</v>
      </c>
      <c r="D7938" t="s">
        <v>112</v>
      </c>
      <c r="E7938">
        <v>167643</v>
      </c>
      <c r="F7938">
        <v>15780</v>
      </c>
      <c r="G7938">
        <v>0</v>
      </c>
      <c r="H7938" t="s">
        <v>33701</v>
      </c>
      <c r="I7938">
        <v>20</v>
      </c>
      <c r="J7938" t="s">
        <v>33702</v>
      </c>
      <c r="K7938">
        <v>419</v>
      </c>
      <c r="L7938" t="s">
        <v>115</v>
      </c>
      <c r="M7938" t="s">
        <v>33703</v>
      </c>
    </row>
    <row r="7939" spans="1:13" x14ac:dyDescent="0.35">
      <c r="A7939" t="s">
        <v>33704</v>
      </c>
      <c r="B7939" t="s">
        <v>14</v>
      </c>
      <c r="C7939" t="s">
        <v>33705</v>
      </c>
      <c r="D7939" t="s">
        <v>112</v>
      </c>
      <c r="E7939">
        <v>133744</v>
      </c>
      <c r="F7939">
        <v>13833</v>
      </c>
      <c r="G7939">
        <v>0</v>
      </c>
      <c r="H7939" t="s">
        <v>33706</v>
      </c>
      <c r="I7939">
        <v>20</v>
      </c>
      <c r="J7939" t="s">
        <v>33707</v>
      </c>
      <c r="K7939">
        <v>552</v>
      </c>
      <c r="L7939" t="s">
        <v>115</v>
      </c>
      <c r="M7939" t="s">
        <v>33708</v>
      </c>
    </row>
    <row r="7940" spans="1:13" x14ac:dyDescent="0.35">
      <c r="A7940" t="s">
        <v>33709</v>
      </c>
      <c r="B7940" t="s">
        <v>14</v>
      </c>
      <c r="C7940" t="s">
        <v>33710</v>
      </c>
      <c r="D7940" t="s">
        <v>112</v>
      </c>
      <c r="E7940">
        <v>140706</v>
      </c>
      <c r="F7940">
        <v>15206</v>
      </c>
      <c r="G7940">
        <v>0</v>
      </c>
      <c r="H7940" t="s">
        <v>33711</v>
      </c>
      <c r="I7940">
        <v>20</v>
      </c>
      <c r="J7940" t="s">
        <v>33712</v>
      </c>
      <c r="K7940">
        <v>403</v>
      </c>
      <c r="L7940" t="s">
        <v>115</v>
      </c>
      <c r="M7940" t="s">
        <v>33713</v>
      </c>
    </row>
    <row r="7941" spans="1:13" x14ac:dyDescent="0.35">
      <c r="A7941" t="s">
        <v>33714</v>
      </c>
      <c r="B7941" t="s">
        <v>14</v>
      </c>
      <c r="C7941" t="s">
        <v>33715</v>
      </c>
      <c r="D7941" t="s">
        <v>112</v>
      </c>
      <c r="E7941">
        <v>144903</v>
      </c>
      <c r="F7941">
        <v>14938</v>
      </c>
      <c r="G7941">
        <v>0</v>
      </c>
      <c r="H7941" t="s">
        <v>33716</v>
      </c>
      <c r="I7941">
        <v>20</v>
      </c>
      <c r="J7941" t="s">
        <v>33717</v>
      </c>
      <c r="K7941">
        <v>204</v>
      </c>
      <c r="L7941" t="s">
        <v>115</v>
      </c>
      <c r="M7941" t="s">
        <v>33718</v>
      </c>
    </row>
    <row r="7942" spans="1:13" x14ac:dyDescent="0.35">
      <c r="A7942" t="s">
        <v>33719</v>
      </c>
      <c r="B7942" t="s">
        <v>14</v>
      </c>
      <c r="C7942" t="s">
        <v>33720</v>
      </c>
      <c r="D7942" t="s">
        <v>112</v>
      </c>
      <c r="E7942">
        <v>231679</v>
      </c>
      <c r="F7942">
        <v>17514</v>
      </c>
      <c r="G7942">
        <v>0</v>
      </c>
      <c r="H7942" t="s">
        <v>33721</v>
      </c>
      <c r="I7942">
        <v>20</v>
      </c>
      <c r="J7942" t="s">
        <v>33722</v>
      </c>
      <c r="K7942">
        <v>603</v>
      </c>
      <c r="L7942" t="s">
        <v>115</v>
      </c>
      <c r="M7942" t="s">
        <v>33703</v>
      </c>
    </row>
    <row r="7943" spans="1:13" x14ac:dyDescent="0.35">
      <c r="A7943" t="s">
        <v>33723</v>
      </c>
      <c r="B7943" t="s">
        <v>14</v>
      </c>
      <c r="C7943" t="s">
        <v>33724</v>
      </c>
      <c r="D7943" t="s">
        <v>112</v>
      </c>
      <c r="E7943">
        <v>64040</v>
      </c>
      <c r="F7943">
        <v>6163</v>
      </c>
      <c r="G7943">
        <v>0</v>
      </c>
      <c r="H7943" t="s">
        <v>33725</v>
      </c>
      <c r="I7943">
        <v>20</v>
      </c>
      <c r="J7943" t="s">
        <v>33726</v>
      </c>
      <c r="K7943">
        <v>189</v>
      </c>
      <c r="L7943" t="s">
        <v>115</v>
      </c>
      <c r="M7943" t="s">
        <v>33727</v>
      </c>
    </row>
    <row r="7944" spans="1:13" x14ac:dyDescent="0.35">
      <c r="A7944" t="s">
        <v>33728</v>
      </c>
      <c r="B7944" t="s">
        <v>14</v>
      </c>
      <c r="C7944" t="s">
        <v>33729</v>
      </c>
      <c r="D7944" t="s">
        <v>112</v>
      </c>
      <c r="E7944">
        <v>150875</v>
      </c>
      <c r="F7944">
        <v>16831</v>
      </c>
      <c r="G7944">
        <v>0</v>
      </c>
      <c r="H7944" t="s">
        <v>33730</v>
      </c>
      <c r="I7944">
        <v>20</v>
      </c>
      <c r="J7944" t="s">
        <v>33731</v>
      </c>
      <c r="K7944">
        <v>439</v>
      </c>
      <c r="L7944" t="s">
        <v>115</v>
      </c>
      <c r="M7944" t="s">
        <v>33732</v>
      </c>
    </row>
    <row r="7945" spans="1:13" x14ac:dyDescent="0.35">
      <c r="A7945" t="s">
        <v>33733</v>
      </c>
      <c r="B7945" t="s">
        <v>14</v>
      </c>
      <c r="C7945" t="s">
        <v>33734</v>
      </c>
      <c r="D7945" t="s">
        <v>112</v>
      </c>
      <c r="E7945">
        <v>175844</v>
      </c>
      <c r="F7945">
        <v>15072</v>
      </c>
      <c r="G7945">
        <v>0</v>
      </c>
      <c r="H7945" t="s">
        <v>33735</v>
      </c>
      <c r="I7945">
        <v>20</v>
      </c>
      <c r="J7945" t="s">
        <v>33736</v>
      </c>
      <c r="K7945">
        <v>328</v>
      </c>
      <c r="L7945" t="s">
        <v>115</v>
      </c>
      <c r="M7945" t="s">
        <v>33703</v>
      </c>
    </row>
    <row r="7946" spans="1:13" x14ac:dyDescent="0.35">
      <c r="A7946" t="s">
        <v>33737</v>
      </c>
      <c r="B7946" t="s">
        <v>14</v>
      </c>
      <c r="C7946" t="s">
        <v>33738</v>
      </c>
      <c r="D7946" t="s">
        <v>112</v>
      </c>
      <c r="E7946">
        <v>143437</v>
      </c>
      <c r="F7946">
        <v>16223</v>
      </c>
      <c r="G7946">
        <v>0</v>
      </c>
      <c r="H7946" t="s">
        <v>33739</v>
      </c>
      <c r="I7946">
        <v>20</v>
      </c>
      <c r="J7946" t="s">
        <v>33740</v>
      </c>
      <c r="K7946">
        <v>317</v>
      </c>
      <c r="L7946" t="s">
        <v>115</v>
      </c>
      <c r="M7946" t="s">
        <v>33741</v>
      </c>
    </row>
    <row r="7947" spans="1:13" x14ac:dyDescent="0.35">
      <c r="A7947" t="s">
        <v>33742</v>
      </c>
      <c r="B7947" t="s">
        <v>14</v>
      </c>
      <c r="C7947" t="s">
        <v>33743</v>
      </c>
      <c r="D7947" t="s">
        <v>112</v>
      </c>
      <c r="E7947">
        <v>123730</v>
      </c>
      <c r="F7947">
        <v>13473</v>
      </c>
      <c r="G7947">
        <v>0</v>
      </c>
      <c r="H7947" t="s">
        <v>33744</v>
      </c>
      <c r="I7947">
        <v>20</v>
      </c>
      <c r="J7947" t="s">
        <v>33745</v>
      </c>
      <c r="K7947">
        <v>329</v>
      </c>
      <c r="L7947" t="s">
        <v>115</v>
      </c>
      <c r="M7947" t="s">
        <v>33746</v>
      </c>
    </row>
    <row r="7948" spans="1:13" x14ac:dyDescent="0.35">
      <c r="A7948" t="s">
        <v>33747</v>
      </c>
      <c r="B7948" t="s">
        <v>14</v>
      </c>
      <c r="C7948" t="s">
        <v>33748</v>
      </c>
      <c r="D7948" t="s">
        <v>112</v>
      </c>
      <c r="E7948">
        <v>585626</v>
      </c>
      <c r="F7948">
        <v>35041</v>
      </c>
      <c r="G7948">
        <v>0</v>
      </c>
      <c r="H7948" t="s">
        <v>33749</v>
      </c>
      <c r="I7948">
        <v>20</v>
      </c>
      <c r="J7948" t="s">
        <v>33596</v>
      </c>
      <c r="K7948">
        <v>1234</v>
      </c>
      <c r="L7948" t="s">
        <v>115</v>
      </c>
      <c r="M7948" t="s">
        <v>33750</v>
      </c>
    </row>
    <row r="7949" spans="1:13" x14ac:dyDescent="0.35">
      <c r="A7949" t="s">
        <v>33751</v>
      </c>
      <c r="B7949" t="s">
        <v>14</v>
      </c>
      <c r="C7949" t="s">
        <v>33752</v>
      </c>
      <c r="D7949" t="s">
        <v>112</v>
      </c>
      <c r="E7949">
        <v>164071</v>
      </c>
      <c r="F7949">
        <v>15009</v>
      </c>
      <c r="G7949">
        <v>0</v>
      </c>
      <c r="H7949" t="s">
        <v>33753</v>
      </c>
      <c r="I7949">
        <v>20</v>
      </c>
      <c r="J7949" t="s">
        <v>33754</v>
      </c>
      <c r="K7949">
        <v>368</v>
      </c>
      <c r="L7949" t="s">
        <v>115</v>
      </c>
      <c r="M7949" t="s">
        <v>33755</v>
      </c>
    </row>
    <row r="7950" spans="1:13" x14ac:dyDescent="0.35">
      <c r="A7950" t="s">
        <v>33756</v>
      </c>
      <c r="B7950" t="s">
        <v>14</v>
      </c>
      <c r="C7950" t="s">
        <v>33757</v>
      </c>
      <c r="D7950" t="s">
        <v>112</v>
      </c>
      <c r="E7950">
        <v>176829</v>
      </c>
      <c r="F7950">
        <v>17367</v>
      </c>
      <c r="G7950">
        <v>0</v>
      </c>
      <c r="H7950" t="s">
        <v>33758</v>
      </c>
      <c r="I7950">
        <v>20</v>
      </c>
      <c r="J7950" t="s">
        <v>33759</v>
      </c>
      <c r="K7950">
        <v>451</v>
      </c>
      <c r="L7950" t="s">
        <v>115</v>
      </c>
      <c r="M7950" t="s">
        <v>33760</v>
      </c>
    </row>
    <row r="7951" spans="1:13" x14ac:dyDescent="0.35">
      <c r="A7951" t="s">
        <v>33761</v>
      </c>
      <c r="B7951" t="s">
        <v>14</v>
      </c>
      <c r="C7951" t="s">
        <v>33762</v>
      </c>
      <c r="D7951" t="s">
        <v>112</v>
      </c>
      <c r="E7951">
        <v>35607</v>
      </c>
      <c r="F7951">
        <v>4032</v>
      </c>
      <c r="G7951">
        <v>0</v>
      </c>
      <c r="H7951" t="s">
        <v>33763</v>
      </c>
      <c r="I7951">
        <v>20</v>
      </c>
      <c r="J7951" t="s">
        <v>33764</v>
      </c>
      <c r="K7951">
        <v>134</v>
      </c>
      <c r="L7951" t="s">
        <v>115</v>
      </c>
      <c r="M7951" t="s">
        <v>33765</v>
      </c>
    </row>
    <row r="7952" spans="1:13" x14ac:dyDescent="0.35">
      <c r="A7952" t="s">
        <v>33766</v>
      </c>
      <c r="B7952" t="s">
        <v>14</v>
      </c>
      <c r="C7952" t="s">
        <v>33767</v>
      </c>
      <c r="D7952" t="s">
        <v>112</v>
      </c>
      <c r="E7952">
        <v>168536</v>
      </c>
      <c r="F7952">
        <v>15483</v>
      </c>
      <c r="G7952">
        <v>0</v>
      </c>
      <c r="H7952" t="s">
        <v>33768</v>
      </c>
      <c r="I7952">
        <v>20</v>
      </c>
      <c r="J7952" t="s">
        <v>33769</v>
      </c>
      <c r="K7952">
        <v>708</v>
      </c>
      <c r="L7952" t="s">
        <v>115</v>
      </c>
      <c r="M7952" t="s">
        <v>33770</v>
      </c>
    </row>
    <row r="7953" spans="1:13" x14ac:dyDescent="0.35">
      <c r="A7953" t="s">
        <v>33771</v>
      </c>
      <c r="B7953" t="s">
        <v>14</v>
      </c>
      <c r="C7953" t="s">
        <v>33772</v>
      </c>
      <c r="D7953" t="s">
        <v>112</v>
      </c>
      <c r="E7953">
        <v>222053</v>
      </c>
      <c r="F7953">
        <v>19768</v>
      </c>
      <c r="G7953">
        <v>0</v>
      </c>
      <c r="H7953" t="s">
        <v>33773</v>
      </c>
      <c r="I7953">
        <v>20</v>
      </c>
      <c r="J7953" t="s">
        <v>33774</v>
      </c>
      <c r="K7953">
        <v>463</v>
      </c>
      <c r="L7953" t="s">
        <v>115</v>
      </c>
      <c r="M7953" t="s">
        <v>33775</v>
      </c>
    </row>
    <row r="7954" spans="1:13" x14ac:dyDescent="0.35">
      <c r="A7954" t="s">
        <v>33776</v>
      </c>
      <c r="B7954" t="s">
        <v>14</v>
      </c>
      <c r="C7954" t="s">
        <v>33777</v>
      </c>
      <c r="D7954" t="s">
        <v>112</v>
      </c>
      <c r="E7954">
        <v>215473</v>
      </c>
      <c r="F7954">
        <v>21339</v>
      </c>
      <c r="G7954">
        <v>0</v>
      </c>
      <c r="H7954" t="s">
        <v>33778</v>
      </c>
      <c r="I7954">
        <v>20</v>
      </c>
      <c r="J7954" t="s">
        <v>33779</v>
      </c>
      <c r="K7954">
        <v>635</v>
      </c>
      <c r="L7954" t="s">
        <v>115</v>
      </c>
      <c r="M7954" t="s">
        <v>33780</v>
      </c>
    </row>
    <row r="7955" spans="1:13" x14ac:dyDescent="0.35">
      <c r="A7955" t="s">
        <v>33781</v>
      </c>
      <c r="B7955" t="s">
        <v>14</v>
      </c>
      <c r="C7955" t="s">
        <v>33782</v>
      </c>
      <c r="D7955" t="s">
        <v>112</v>
      </c>
      <c r="E7955">
        <v>95574</v>
      </c>
      <c r="F7955">
        <v>6805</v>
      </c>
      <c r="G7955">
        <v>0</v>
      </c>
      <c r="H7955" t="s">
        <v>33783</v>
      </c>
      <c r="I7955">
        <v>20</v>
      </c>
      <c r="J7955" t="s">
        <v>33784</v>
      </c>
      <c r="K7955">
        <v>200</v>
      </c>
      <c r="L7955" t="s">
        <v>115</v>
      </c>
      <c r="M7955" t="s">
        <v>33785</v>
      </c>
    </row>
    <row r="7956" spans="1:13" x14ac:dyDescent="0.35">
      <c r="A7956" t="s">
        <v>33786</v>
      </c>
      <c r="B7956" t="s">
        <v>14</v>
      </c>
      <c r="C7956" t="s">
        <v>33787</v>
      </c>
      <c r="D7956" t="s">
        <v>112</v>
      </c>
      <c r="E7956">
        <v>191754</v>
      </c>
      <c r="F7956">
        <v>19358</v>
      </c>
      <c r="G7956">
        <v>0</v>
      </c>
      <c r="H7956" t="s">
        <v>33788</v>
      </c>
      <c r="I7956">
        <v>20</v>
      </c>
      <c r="J7956" t="s">
        <v>33596</v>
      </c>
      <c r="K7956">
        <v>815</v>
      </c>
      <c r="L7956" t="s">
        <v>115</v>
      </c>
      <c r="M7956" t="s">
        <v>33789</v>
      </c>
    </row>
    <row r="7957" spans="1:13" x14ac:dyDescent="0.35">
      <c r="A7957" t="s">
        <v>33790</v>
      </c>
      <c r="B7957" t="s">
        <v>14</v>
      </c>
      <c r="C7957" t="s">
        <v>33791</v>
      </c>
      <c r="D7957" t="s">
        <v>112</v>
      </c>
      <c r="E7957">
        <v>219654</v>
      </c>
      <c r="F7957">
        <v>16259</v>
      </c>
      <c r="G7957">
        <v>0</v>
      </c>
      <c r="H7957" t="s">
        <v>33792</v>
      </c>
      <c r="I7957">
        <v>20</v>
      </c>
      <c r="J7957" t="s">
        <v>33793</v>
      </c>
      <c r="K7957">
        <v>426</v>
      </c>
      <c r="L7957" t="s">
        <v>115</v>
      </c>
      <c r="M7957" t="s">
        <v>33770</v>
      </c>
    </row>
    <row r="7958" spans="1:13" x14ac:dyDescent="0.35">
      <c r="A7958" t="s">
        <v>33794</v>
      </c>
      <c r="B7958" t="s">
        <v>14</v>
      </c>
      <c r="C7958" t="s">
        <v>33795</v>
      </c>
      <c r="D7958" t="s">
        <v>112</v>
      </c>
      <c r="E7958">
        <v>158095</v>
      </c>
      <c r="F7958">
        <v>19752</v>
      </c>
      <c r="G7958">
        <v>0</v>
      </c>
      <c r="H7958" t="s">
        <v>33796</v>
      </c>
      <c r="I7958">
        <v>20</v>
      </c>
      <c r="J7958" t="s">
        <v>33797</v>
      </c>
      <c r="K7958">
        <v>1178</v>
      </c>
      <c r="L7958" t="s">
        <v>115</v>
      </c>
      <c r="M7958" t="s">
        <v>33798</v>
      </c>
    </row>
    <row r="7959" spans="1:13" x14ac:dyDescent="0.35">
      <c r="A7959" t="s">
        <v>33799</v>
      </c>
      <c r="B7959" t="s">
        <v>14</v>
      </c>
      <c r="C7959" t="s">
        <v>33800</v>
      </c>
      <c r="D7959" t="s">
        <v>112</v>
      </c>
      <c r="E7959">
        <v>65968</v>
      </c>
      <c r="F7959">
        <v>12607</v>
      </c>
      <c r="G7959">
        <v>0</v>
      </c>
      <c r="H7959" t="s">
        <v>33801</v>
      </c>
      <c r="I7959">
        <v>20</v>
      </c>
      <c r="J7959" t="s">
        <v>33802</v>
      </c>
      <c r="K7959">
        <v>816</v>
      </c>
      <c r="L7959" t="s">
        <v>115</v>
      </c>
      <c r="M7959" t="s">
        <v>33803</v>
      </c>
    </row>
    <row r="7960" spans="1:13" x14ac:dyDescent="0.35">
      <c r="A7960" t="s">
        <v>33804</v>
      </c>
      <c r="B7960" t="s">
        <v>14</v>
      </c>
      <c r="C7960" t="s">
        <v>33805</v>
      </c>
      <c r="D7960" t="s">
        <v>112</v>
      </c>
      <c r="E7960">
        <v>291141</v>
      </c>
      <c r="F7960">
        <v>36998</v>
      </c>
      <c r="G7960">
        <v>0</v>
      </c>
      <c r="H7960" t="s">
        <v>33806</v>
      </c>
      <c r="I7960">
        <v>20</v>
      </c>
      <c r="J7960" t="s">
        <v>33807</v>
      </c>
      <c r="K7960">
        <v>2153</v>
      </c>
      <c r="L7960" t="s">
        <v>115</v>
      </c>
      <c r="M7960" t="s">
        <v>33808</v>
      </c>
    </row>
    <row r="7961" spans="1:13" x14ac:dyDescent="0.35">
      <c r="A7961" t="s">
        <v>33809</v>
      </c>
      <c r="B7961" t="s">
        <v>14</v>
      </c>
      <c r="C7961" t="s">
        <v>33810</v>
      </c>
      <c r="D7961" t="s">
        <v>112</v>
      </c>
      <c r="E7961">
        <v>139457</v>
      </c>
      <c r="F7961">
        <v>9350</v>
      </c>
      <c r="G7961">
        <v>0</v>
      </c>
      <c r="H7961" t="s">
        <v>33811</v>
      </c>
      <c r="I7961">
        <v>20</v>
      </c>
      <c r="J7961" t="s">
        <v>33812</v>
      </c>
      <c r="K7961">
        <v>296</v>
      </c>
      <c r="L7961" t="s">
        <v>115</v>
      </c>
      <c r="M7961" t="s">
        <v>33813</v>
      </c>
    </row>
    <row r="7962" spans="1:13" x14ac:dyDescent="0.35">
      <c r="A7962" t="s">
        <v>33814</v>
      </c>
      <c r="B7962" t="s">
        <v>14</v>
      </c>
      <c r="C7962" t="s">
        <v>33815</v>
      </c>
      <c r="D7962" t="s">
        <v>112</v>
      </c>
      <c r="E7962">
        <v>89662</v>
      </c>
      <c r="F7962">
        <v>12658</v>
      </c>
      <c r="G7962">
        <v>0</v>
      </c>
      <c r="H7962" t="s">
        <v>33816</v>
      </c>
      <c r="I7962">
        <v>20</v>
      </c>
      <c r="J7962" t="s">
        <v>33817</v>
      </c>
      <c r="K7962">
        <v>694</v>
      </c>
      <c r="L7962" t="s">
        <v>115</v>
      </c>
      <c r="M7962" t="s">
        <v>33818</v>
      </c>
    </row>
    <row r="7963" spans="1:13" x14ac:dyDescent="0.35">
      <c r="A7963" t="s">
        <v>33819</v>
      </c>
      <c r="B7963" t="s">
        <v>14</v>
      </c>
      <c r="C7963" t="s">
        <v>33820</v>
      </c>
      <c r="D7963" t="s">
        <v>112</v>
      </c>
      <c r="E7963">
        <v>110827</v>
      </c>
      <c r="F7963">
        <v>12987</v>
      </c>
      <c r="G7963">
        <v>0</v>
      </c>
      <c r="H7963" t="s">
        <v>33821</v>
      </c>
      <c r="I7963">
        <v>20</v>
      </c>
      <c r="J7963" t="s">
        <v>33822</v>
      </c>
      <c r="K7963">
        <v>321</v>
      </c>
      <c r="L7963" t="s">
        <v>115</v>
      </c>
      <c r="M7963" t="s">
        <v>33823</v>
      </c>
    </row>
    <row r="7964" spans="1:13" x14ac:dyDescent="0.35">
      <c r="A7964" t="s">
        <v>33824</v>
      </c>
      <c r="B7964" t="s">
        <v>14</v>
      </c>
      <c r="C7964" t="s">
        <v>33825</v>
      </c>
      <c r="D7964" t="s">
        <v>112</v>
      </c>
      <c r="E7964">
        <v>151902</v>
      </c>
      <c r="F7964">
        <v>14034</v>
      </c>
      <c r="G7964">
        <v>0</v>
      </c>
      <c r="H7964" t="s">
        <v>33826</v>
      </c>
      <c r="I7964">
        <v>20</v>
      </c>
      <c r="J7964" t="s">
        <v>33827</v>
      </c>
      <c r="K7964">
        <v>333</v>
      </c>
      <c r="L7964" t="s">
        <v>115</v>
      </c>
      <c r="M7964" t="s">
        <v>33828</v>
      </c>
    </row>
    <row r="7965" spans="1:13" x14ac:dyDescent="0.35">
      <c r="A7965" t="s">
        <v>33829</v>
      </c>
      <c r="B7965" t="s">
        <v>14</v>
      </c>
      <c r="C7965" t="s">
        <v>33830</v>
      </c>
      <c r="D7965" t="s">
        <v>112</v>
      </c>
      <c r="E7965">
        <v>106845</v>
      </c>
      <c r="F7965">
        <v>12690</v>
      </c>
      <c r="G7965">
        <v>0</v>
      </c>
      <c r="H7965" t="s">
        <v>33831</v>
      </c>
      <c r="I7965">
        <v>20</v>
      </c>
      <c r="J7965" t="s">
        <v>33832</v>
      </c>
      <c r="K7965">
        <v>231</v>
      </c>
      <c r="L7965" t="s">
        <v>115</v>
      </c>
      <c r="M7965" t="s">
        <v>33833</v>
      </c>
    </row>
    <row r="7966" spans="1:13" x14ac:dyDescent="0.35">
      <c r="A7966" t="s">
        <v>33834</v>
      </c>
      <c r="B7966" t="s">
        <v>14</v>
      </c>
      <c r="C7966" t="s">
        <v>33835</v>
      </c>
      <c r="D7966" t="s">
        <v>112</v>
      </c>
      <c r="E7966">
        <v>348662</v>
      </c>
      <c r="F7966">
        <v>22551</v>
      </c>
      <c r="G7966">
        <v>0</v>
      </c>
      <c r="H7966" t="s">
        <v>33836</v>
      </c>
      <c r="I7966">
        <v>20</v>
      </c>
      <c r="J7966" t="s">
        <v>33837</v>
      </c>
      <c r="K7966">
        <v>809</v>
      </c>
      <c r="L7966" t="s">
        <v>115</v>
      </c>
      <c r="M7966" t="s">
        <v>33838</v>
      </c>
    </row>
    <row r="7967" spans="1:13" x14ac:dyDescent="0.35">
      <c r="A7967" t="s">
        <v>33839</v>
      </c>
      <c r="B7967" t="s">
        <v>14</v>
      </c>
      <c r="C7967" t="s">
        <v>33840</v>
      </c>
      <c r="D7967" t="s">
        <v>112</v>
      </c>
      <c r="E7967">
        <v>182527</v>
      </c>
      <c r="F7967">
        <v>17706</v>
      </c>
      <c r="G7967">
        <v>0</v>
      </c>
      <c r="H7967" t="s">
        <v>33841</v>
      </c>
      <c r="I7967">
        <v>20</v>
      </c>
      <c r="J7967" t="s">
        <v>33842</v>
      </c>
      <c r="K7967">
        <v>352</v>
      </c>
      <c r="L7967" t="s">
        <v>115</v>
      </c>
      <c r="M7967" t="s">
        <v>33843</v>
      </c>
    </row>
    <row r="7968" spans="1:13" x14ac:dyDescent="0.35">
      <c r="A7968" t="s">
        <v>33844</v>
      </c>
      <c r="B7968" t="s">
        <v>14</v>
      </c>
      <c r="C7968" t="s">
        <v>33845</v>
      </c>
      <c r="D7968" t="s">
        <v>112</v>
      </c>
      <c r="E7968">
        <v>94568</v>
      </c>
      <c r="F7968">
        <v>12312</v>
      </c>
      <c r="G7968">
        <v>0</v>
      </c>
      <c r="H7968" t="s">
        <v>33846</v>
      </c>
      <c r="I7968">
        <v>20</v>
      </c>
      <c r="J7968" t="s">
        <v>33847</v>
      </c>
      <c r="K7968">
        <v>245</v>
      </c>
      <c r="L7968" t="s">
        <v>115</v>
      </c>
      <c r="M7968" t="s">
        <v>33848</v>
      </c>
    </row>
    <row r="7969" spans="1:13" x14ac:dyDescent="0.35">
      <c r="A7969" t="s">
        <v>33849</v>
      </c>
      <c r="B7969" t="s">
        <v>14</v>
      </c>
      <c r="C7969" t="s">
        <v>33850</v>
      </c>
      <c r="D7969" t="s">
        <v>112</v>
      </c>
      <c r="E7969">
        <v>242768</v>
      </c>
      <c r="F7969">
        <v>19291</v>
      </c>
      <c r="G7969">
        <v>0</v>
      </c>
      <c r="H7969" t="s">
        <v>33851</v>
      </c>
      <c r="I7969">
        <v>20</v>
      </c>
      <c r="J7969" t="s">
        <v>33852</v>
      </c>
      <c r="K7969">
        <v>386</v>
      </c>
      <c r="L7969" t="s">
        <v>115</v>
      </c>
      <c r="M7969" t="s">
        <v>33838</v>
      </c>
    </row>
    <row r="7970" spans="1:13" x14ac:dyDescent="0.35">
      <c r="A7970" t="s">
        <v>33853</v>
      </c>
      <c r="B7970" t="s">
        <v>14</v>
      </c>
      <c r="C7970" t="s">
        <v>33854</v>
      </c>
      <c r="D7970" t="s">
        <v>112</v>
      </c>
      <c r="E7970">
        <v>144333</v>
      </c>
      <c r="F7970">
        <v>15127</v>
      </c>
      <c r="G7970">
        <v>0</v>
      </c>
      <c r="H7970" t="s">
        <v>33855</v>
      </c>
      <c r="I7970">
        <v>20</v>
      </c>
      <c r="J7970" t="s">
        <v>33856</v>
      </c>
      <c r="K7970">
        <v>341</v>
      </c>
      <c r="L7970" t="s">
        <v>115</v>
      </c>
      <c r="M7970" t="s">
        <v>33857</v>
      </c>
    </row>
    <row r="7971" spans="1:13" x14ac:dyDescent="0.35">
      <c r="A7971" t="s">
        <v>33858</v>
      </c>
      <c r="B7971" t="s">
        <v>14</v>
      </c>
      <c r="C7971" t="s">
        <v>33859</v>
      </c>
      <c r="D7971" t="s">
        <v>112</v>
      </c>
      <c r="E7971">
        <v>125274</v>
      </c>
      <c r="F7971">
        <v>9734</v>
      </c>
      <c r="G7971">
        <v>0</v>
      </c>
      <c r="H7971" t="s">
        <v>33860</v>
      </c>
      <c r="I7971">
        <v>20</v>
      </c>
      <c r="J7971" t="s">
        <v>33861</v>
      </c>
      <c r="K7971">
        <v>277</v>
      </c>
      <c r="L7971" t="s">
        <v>115</v>
      </c>
      <c r="M7971" t="s">
        <v>33862</v>
      </c>
    </row>
    <row r="7972" spans="1:13" x14ac:dyDescent="0.35">
      <c r="A7972" t="s">
        <v>33863</v>
      </c>
      <c r="B7972" t="s">
        <v>14</v>
      </c>
      <c r="C7972" t="s">
        <v>33864</v>
      </c>
      <c r="D7972" t="s">
        <v>112</v>
      </c>
      <c r="E7972">
        <v>161816</v>
      </c>
      <c r="F7972">
        <v>13900</v>
      </c>
      <c r="G7972">
        <v>0</v>
      </c>
      <c r="H7972" t="s">
        <v>33865</v>
      </c>
      <c r="I7972">
        <v>20</v>
      </c>
      <c r="J7972" t="s">
        <v>33866</v>
      </c>
      <c r="K7972">
        <v>374</v>
      </c>
      <c r="L7972" t="s">
        <v>115</v>
      </c>
      <c r="M7972" t="s">
        <v>33838</v>
      </c>
    </row>
    <row r="7973" spans="1:13" x14ac:dyDescent="0.35">
      <c r="A7973" t="s">
        <v>33867</v>
      </c>
      <c r="B7973" t="s">
        <v>14</v>
      </c>
      <c r="C7973" t="s">
        <v>33868</v>
      </c>
      <c r="D7973" t="s">
        <v>112</v>
      </c>
      <c r="E7973">
        <v>153165</v>
      </c>
      <c r="F7973">
        <v>14143</v>
      </c>
      <c r="G7973">
        <v>0</v>
      </c>
      <c r="H7973" t="s">
        <v>33869</v>
      </c>
      <c r="I7973">
        <v>20</v>
      </c>
      <c r="J7973" t="s">
        <v>33870</v>
      </c>
      <c r="K7973">
        <v>255</v>
      </c>
      <c r="L7973" t="s">
        <v>115</v>
      </c>
      <c r="M7973" t="s">
        <v>33871</v>
      </c>
    </row>
    <row r="7974" spans="1:13" x14ac:dyDescent="0.35">
      <c r="A7974" t="s">
        <v>33872</v>
      </c>
      <c r="B7974" t="s">
        <v>14</v>
      </c>
      <c r="C7974" t="s">
        <v>33873</v>
      </c>
      <c r="D7974" t="s">
        <v>112</v>
      </c>
      <c r="E7974">
        <v>225651</v>
      </c>
      <c r="F7974">
        <v>20564</v>
      </c>
      <c r="G7974">
        <v>0</v>
      </c>
      <c r="H7974" t="s">
        <v>33874</v>
      </c>
      <c r="I7974">
        <v>20</v>
      </c>
      <c r="J7974" t="s">
        <v>33875</v>
      </c>
      <c r="K7974">
        <v>888</v>
      </c>
      <c r="L7974" t="s">
        <v>115</v>
      </c>
      <c r="M7974" t="s">
        <v>33876</v>
      </c>
    </row>
    <row r="7975" spans="1:13" x14ac:dyDescent="0.35">
      <c r="A7975" t="s">
        <v>33877</v>
      </c>
      <c r="B7975" t="s">
        <v>14</v>
      </c>
      <c r="C7975" t="s">
        <v>33878</v>
      </c>
      <c r="D7975" t="s">
        <v>112</v>
      </c>
      <c r="E7975">
        <v>118623</v>
      </c>
      <c r="F7975">
        <v>13988</v>
      </c>
      <c r="G7975">
        <v>0</v>
      </c>
      <c r="H7975" t="s">
        <v>33879</v>
      </c>
      <c r="I7975">
        <v>20</v>
      </c>
      <c r="J7975" t="s">
        <v>33880</v>
      </c>
      <c r="K7975">
        <v>389</v>
      </c>
      <c r="L7975" t="s">
        <v>115</v>
      </c>
      <c r="M7975" t="s">
        <v>33881</v>
      </c>
    </row>
    <row r="7976" spans="1:13" x14ac:dyDescent="0.35">
      <c r="A7976" t="s">
        <v>33882</v>
      </c>
      <c r="B7976" t="s">
        <v>14</v>
      </c>
      <c r="C7976" t="s">
        <v>33883</v>
      </c>
      <c r="D7976" t="s">
        <v>112</v>
      </c>
      <c r="E7976">
        <v>80269</v>
      </c>
      <c r="F7976">
        <v>13500</v>
      </c>
      <c r="G7976">
        <v>0</v>
      </c>
      <c r="H7976" t="s">
        <v>33884</v>
      </c>
      <c r="I7976">
        <v>20</v>
      </c>
      <c r="J7976" t="s">
        <v>33885</v>
      </c>
      <c r="K7976">
        <v>745</v>
      </c>
      <c r="L7976" t="s">
        <v>115</v>
      </c>
      <c r="M7976" t="s">
        <v>33886</v>
      </c>
    </row>
    <row r="7977" spans="1:13" x14ac:dyDescent="0.35">
      <c r="A7977" t="s">
        <v>33887</v>
      </c>
      <c r="B7977" t="s">
        <v>14</v>
      </c>
      <c r="C7977" t="s">
        <v>33888</v>
      </c>
      <c r="D7977" t="s">
        <v>112</v>
      </c>
      <c r="E7977">
        <v>158045</v>
      </c>
      <c r="F7977">
        <v>15529</v>
      </c>
      <c r="G7977">
        <v>0</v>
      </c>
      <c r="H7977" t="s">
        <v>33889</v>
      </c>
      <c r="I7977">
        <v>20</v>
      </c>
      <c r="J7977" t="s">
        <v>33890</v>
      </c>
      <c r="K7977">
        <v>422</v>
      </c>
      <c r="L7977" t="s">
        <v>115</v>
      </c>
      <c r="M7977" t="s">
        <v>33891</v>
      </c>
    </row>
    <row r="7978" spans="1:13" x14ac:dyDescent="0.35">
      <c r="A7978" t="s">
        <v>33892</v>
      </c>
      <c r="B7978" t="s">
        <v>14</v>
      </c>
      <c r="C7978" t="s">
        <v>33893</v>
      </c>
      <c r="D7978" t="s">
        <v>112</v>
      </c>
      <c r="E7978">
        <v>131639</v>
      </c>
      <c r="F7978">
        <v>15055</v>
      </c>
      <c r="G7978">
        <v>0</v>
      </c>
      <c r="H7978" t="s">
        <v>33894</v>
      </c>
      <c r="I7978">
        <v>20</v>
      </c>
      <c r="J7978" t="s">
        <v>33895</v>
      </c>
      <c r="K7978">
        <v>446</v>
      </c>
      <c r="L7978" t="s">
        <v>115</v>
      </c>
      <c r="M7978" t="s">
        <v>33896</v>
      </c>
    </row>
    <row r="7979" spans="1:13" x14ac:dyDescent="0.35">
      <c r="A7979" t="s">
        <v>33897</v>
      </c>
      <c r="B7979" t="s">
        <v>14</v>
      </c>
      <c r="C7979" t="s">
        <v>33898</v>
      </c>
      <c r="D7979" t="s">
        <v>112</v>
      </c>
      <c r="E7979">
        <v>108264</v>
      </c>
      <c r="F7979">
        <v>18479</v>
      </c>
      <c r="G7979">
        <v>0</v>
      </c>
      <c r="H7979" t="s">
        <v>33899</v>
      </c>
      <c r="I7979">
        <v>20</v>
      </c>
      <c r="J7979" t="s">
        <v>33900</v>
      </c>
      <c r="K7979">
        <v>1071</v>
      </c>
      <c r="L7979" t="s">
        <v>115</v>
      </c>
      <c r="M7979" t="s">
        <v>33901</v>
      </c>
    </row>
    <row r="7980" spans="1:13" x14ac:dyDescent="0.35">
      <c r="A7980" t="s">
        <v>33902</v>
      </c>
      <c r="B7980" t="s">
        <v>14</v>
      </c>
      <c r="C7980" t="s">
        <v>33903</v>
      </c>
      <c r="D7980" t="s">
        <v>112</v>
      </c>
      <c r="E7980">
        <v>121508</v>
      </c>
      <c r="F7980">
        <v>13651</v>
      </c>
      <c r="G7980">
        <v>0</v>
      </c>
      <c r="H7980" t="s">
        <v>33904</v>
      </c>
      <c r="I7980">
        <v>20</v>
      </c>
      <c r="J7980" t="s">
        <v>33905</v>
      </c>
      <c r="K7980">
        <v>418</v>
      </c>
      <c r="L7980" t="s">
        <v>115</v>
      </c>
      <c r="M7980" t="s">
        <v>33906</v>
      </c>
    </row>
    <row r="7981" spans="1:13" x14ac:dyDescent="0.35">
      <c r="A7981" t="s">
        <v>33907</v>
      </c>
      <c r="B7981" t="s">
        <v>14</v>
      </c>
      <c r="C7981" t="s">
        <v>33908</v>
      </c>
      <c r="D7981" t="s">
        <v>112</v>
      </c>
      <c r="E7981">
        <v>194467</v>
      </c>
      <c r="F7981">
        <v>19294</v>
      </c>
      <c r="G7981">
        <v>0</v>
      </c>
      <c r="H7981" t="s">
        <v>33909</v>
      </c>
      <c r="I7981">
        <v>20</v>
      </c>
      <c r="J7981" t="s">
        <v>33910</v>
      </c>
      <c r="K7981">
        <v>606</v>
      </c>
      <c r="L7981" t="s">
        <v>115</v>
      </c>
      <c r="M7981" t="s">
        <v>33911</v>
      </c>
    </row>
    <row r="7982" spans="1:13" x14ac:dyDescent="0.35">
      <c r="A7982" t="s">
        <v>33912</v>
      </c>
      <c r="B7982" t="s">
        <v>14</v>
      </c>
      <c r="C7982" t="s">
        <v>33913</v>
      </c>
      <c r="D7982" t="s">
        <v>112</v>
      </c>
      <c r="E7982">
        <v>140756</v>
      </c>
      <c r="F7982">
        <v>15351</v>
      </c>
      <c r="G7982">
        <v>0</v>
      </c>
      <c r="H7982" t="s">
        <v>33914</v>
      </c>
      <c r="I7982">
        <v>20</v>
      </c>
      <c r="J7982" t="s">
        <v>33915</v>
      </c>
      <c r="K7982">
        <v>344</v>
      </c>
      <c r="L7982" t="s">
        <v>115</v>
      </c>
      <c r="M7982" t="s">
        <v>33916</v>
      </c>
    </row>
    <row r="7983" spans="1:13" x14ac:dyDescent="0.35">
      <c r="A7983" t="s">
        <v>33917</v>
      </c>
      <c r="B7983" t="s">
        <v>14</v>
      </c>
      <c r="C7983" t="s">
        <v>33918</v>
      </c>
      <c r="D7983" t="s">
        <v>112</v>
      </c>
      <c r="E7983">
        <v>129837</v>
      </c>
      <c r="F7983">
        <v>15421</v>
      </c>
      <c r="G7983">
        <v>0</v>
      </c>
      <c r="H7983" t="s">
        <v>33919</v>
      </c>
      <c r="I7983">
        <v>20</v>
      </c>
      <c r="J7983" t="s">
        <v>33920</v>
      </c>
      <c r="K7983">
        <v>360</v>
      </c>
      <c r="L7983" t="s">
        <v>115</v>
      </c>
      <c r="M7983" t="s">
        <v>33921</v>
      </c>
    </row>
    <row r="7984" spans="1:13" x14ac:dyDescent="0.35">
      <c r="A7984" t="s">
        <v>33922</v>
      </c>
      <c r="B7984" t="s">
        <v>14</v>
      </c>
      <c r="C7984" t="s">
        <v>33923</v>
      </c>
      <c r="D7984" t="s">
        <v>112</v>
      </c>
      <c r="E7984">
        <v>180405</v>
      </c>
      <c r="F7984">
        <v>16979</v>
      </c>
      <c r="G7984">
        <v>0</v>
      </c>
      <c r="H7984" t="s">
        <v>33924</v>
      </c>
      <c r="I7984">
        <v>20</v>
      </c>
      <c r="J7984" t="s">
        <v>33925</v>
      </c>
      <c r="K7984">
        <v>583</v>
      </c>
      <c r="L7984" t="s">
        <v>115</v>
      </c>
      <c r="M7984" t="s">
        <v>33926</v>
      </c>
    </row>
    <row r="7985" spans="1:13" x14ac:dyDescent="0.35">
      <c r="A7985" t="s">
        <v>33927</v>
      </c>
      <c r="B7985" t="s">
        <v>14</v>
      </c>
      <c r="C7985" t="s">
        <v>33928</v>
      </c>
      <c r="D7985" t="s">
        <v>112</v>
      </c>
      <c r="E7985">
        <v>143448</v>
      </c>
      <c r="F7985">
        <v>14435</v>
      </c>
      <c r="G7985">
        <v>0</v>
      </c>
      <c r="H7985" t="s">
        <v>33929</v>
      </c>
      <c r="I7985">
        <v>20</v>
      </c>
      <c r="J7985" t="s">
        <v>33930</v>
      </c>
      <c r="K7985">
        <v>317</v>
      </c>
      <c r="L7985" t="s">
        <v>115</v>
      </c>
      <c r="M7985" t="s">
        <v>33931</v>
      </c>
    </row>
    <row r="7986" spans="1:13" x14ac:dyDescent="0.35">
      <c r="A7986" t="s">
        <v>33932</v>
      </c>
      <c r="B7986" t="s">
        <v>14</v>
      </c>
      <c r="C7986" t="s">
        <v>33933</v>
      </c>
      <c r="D7986" t="s">
        <v>112</v>
      </c>
      <c r="E7986">
        <v>148165</v>
      </c>
      <c r="F7986">
        <v>19063</v>
      </c>
      <c r="G7986">
        <v>0</v>
      </c>
      <c r="H7986" t="s">
        <v>33934</v>
      </c>
      <c r="I7986">
        <v>20</v>
      </c>
      <c r="J7986" t="s">
        <v>33935</v>
      </c>
      <c r="K7986">
        <v>372</v>
      </c>
      <c r="L7986" t="s">
        <v>115</v>
      </c>
      <c r="M7986" t="s">
        <v>33936</v>
      </c>
    </row>
    <row r="7987" spans="1:13" x14ac:dyDescent="0.35">
      <c r="A7987" t="s">
        <v>33937</v>
      </c>
      <c r="B7987" t="s">
        <v>14</v>
      </c>
      <c r="C7987" t="s">
        <v>33938</v>
      </c>
      <c r="D7987" t="s">
        <v>112</v>
      </c>
      <c r="E7987">
        <v>233042</v>
      </c>
      <c r="F7987">
        <v>18148</v>
      </c>
      <c r="G7987">
        <v>0</v>
      </c>
      <c r="H7987" t="s">
        <v>33939</v>
      </c>
      <c r="I7987">
        <v>20</v>
      </c>
      <c r="J7987" t="s">
        <v>33940</v>
      </c>
      <c r="K7987">
        <v>460</v>
      </c>
      <c r="L7987" t="s">
        <v>115</v>
      </c>
      <c r="M7987" t="s">
        <v>33911</v>
      </c>
    </row>
    <row r="7988" spans="1:13" x14ac:dyDescent="0.35">
      <c r="A7988" t="s">
        <v>33941</v>
      </c>
      <c r="B7988" t="s">
        <v>14</v>
      </c>
      <c r="C7988" t="s">
        <v>33942</v>
      </c>
      <c r="D7988" t="s">
        <v>112</v>
      </c>
      <c r="E7988">
        <v>122360</v>
      </c>
      <c r="F7988">
        <v>9390</v>
      </c>
      <c r="G7988">
        <v>0</v>
      </c>
      <c r="H7988" t="s">
        <v>33943</v>
      </c>
      <c r="I7988">
        <v>20</v>
      </c>
      <c r="J7988" t="s">
        <v>33944</v>
      </c>
      <c r="K7988">
        <v>329</v>
      </c>
      <c r="L7988" t="s">
        <v>115</v>
      </c>
      <c r="M7988" t="s">
        <v>33945</v>
      </c>
    </row>
    <row r="7989" spans="1:13" x14ac:dyDescent="0.35">
      <c r="A7989" t="s">
        <v>33946</v>
      </c>
      <c r="B7989" t="s">
        <v>14</v>
      </c>
      <c r="C7989" t="s">
        <v>33947</v>
      </c>
      <c r="D7989" t="s">
        <v>112</v>
      </c>
      <c r="E7989">
        <v>178477</v>
      </c>
      <c r="F7989">
        <v>17887</v>
      </c>
      <c r="G7989">
        <v>0</v>
      </c>
      <c r="H7989" t="s">
        <v>33948</v>
      </c>
      <c r="I7989">
        <v>20</v>
      </c>
      <c r="J7989" t="s">
        <v>33949</v>
      </c>
      <c r="K7989">
        <v>984</v>
      </c>
      <c r="L7989" t="s">
        <v>115</v>
      </c>
      <c r="M7989" t="s">
        <v>33950</v>
      </c>
    </row>
    <row r="7990" spans="1:13" x14ac:dyDescent="0.35">
      <c r="A7990" t="s">
        <v>33951</v>
      </c>
      <c r="B7990" t="s">
        <v>14</v>
      </c>
      <c r="C7990" t="s">
        <v>33952</v>
      </c>
      <c r="D7990" t="s">
        <v>112</v>
      </c>
      <c r="E7990">
        <v>174516</v>
      </c>
      <c r="F7990">
        <v>17426</v>
      </c>
      <c r="G7990">
        <v>0</v>
      </c>
      <c r="H7990" t="s">
        <v>33953</v>
      </c>
      <c r="I7990">
        <v>20</v>
      </c>
      <c r="J7990" t="s">
        <v>33954</v>
      </c>
      <c r="K7990">
        <v>444</v>
      </c>
      <c r="L7990" t="s">
        <v>115</v>
      </c>
      <c r="M7990" t="s">
        <v>33955</v>
      </c>
    </row>
    <row r="7991" spans="1:13" x14ac:dyDescent="0.35">
      <c r="A7991" t="s">
        <v>33956</v>
      </c>
      <c r="B7991" t="s">
        <v>14</v>
      </c>
      <c r="C7991" t="s">
        <v>33957</v>
      </c>
      <c r="D7991" t="s">
        <v>112</v>
      </c>
      <c r="E7991">
        <v>114465</v>
      </c>
      <c r="F7991">
        <v>14576</v>
      </c>
      <c r="G7991">
        <v>0</v>
      </c>
      <c r="H7991" t="s">
        <v>33958</v>
      </c>
      <c r="I7991">
        <v>20</v>
      </c>
      <c r="J7991" t="s">
        <v>33959</v>
      </c>
      <c r="K7991">
        <v>389</v>
      </c>
      <c r="L7991" t="s">
        <v>115</v>
      </c>
      <c r="M7991" t="s">
        <v>33960</v>
      </c>
    </row>
    <row r="7992" spans="1:13" x14ac:dyDescent="0.35">
      <c r="A7992" t="s">
        <v>33961</v>
      </c>
      <c r="B7992" t="s">
        <v>14</v>
      </c>
      <c r="C7992" t="s">
        <v>33962</v>
      </c>
      <c r="D7992" t="s">
        <v>112</v>
      </c>
      <c r="E7992">
        <v>261935</v>
      </c>
      <c r="F7992">
        <v>20663</v>
      </c>
      <c r="G7992">
        <v>0</v>
      </c>
      <c r="H7992" t="s">
        <v>33963</v>
      </c>
      <c r="I7992">
        <v>20</v>
      </c>
      <c r="J7992" t="s">
        <v>33964</v>
      </c>
      <c r="K7992">
        <v>822</v>
      </c>
      <c r="L7992" t="s">
        <v>115</v>
      </c>
      <c r="M7992" t="s">
        <v>33965</v>
      </c>
    </row>
    <row r="7993" spans="1:13" x14ac:dyDescent="0.35">
      <c r="A7993" t="s">
        <v>33966</v>
      </c>
      <c r="B7993" t="s">
        <v>14</v>
      </c>
      <c r="C7993" t="s">
        <v>33967</v>
      </c>
      <c r="D7993" t="s">
        <v>112</v>
      </c>
      <c r="E7993">
        <v>193226</v>
      </c>
      <c r="F7993">
        <v>18390</v>
      </c>
      <c r="G7993">
        <v>0</v>
      </c>
      <c r="H7993" t="s">
        <v>33968</v>
      </c>
      <c r="I7993">
        <v>20</v>
      </c>
      <c r="J7993" t="s">
        <v>33969</v>
      </c>
      <c r="K7993">
        <v>502</v>
      </c>
      <c r="L7993" t="s">
        <v>115</v>
      </c>
      <c r="M7993" t="s">
        <v>33970</v>
      </c>
    </row>
    <row r="7994" spans="1:13" x14ac:dyDescent="0.35">
      <c r="A7994" t="s">
        <v>33971</v>
      </c>
      <c r="B7994" t="s">
        <v>14</v>
      </c>
      <c r="C7994" t="s">
        <v>33972</v>
      </c>
      <c r="D7994" t="s">
        <v>112</v>
      </c>
      <c r="E7994">
        <v>124278</v>
      </c>
      <c r="F7994">
        <v>10239</v>
      </c>
      <c r="G7994">
        <v>0</v>
      </c>
      <c r="H7994" t="s">
        <v>33973</v>
      </c>
      <c r="I7994">
        <v>20</v>
      </c>
      <c r="J7994" t="s">
        <v>33974</v>
      </c>
      <c r="K7994">
        <v>496</v>
      </c>
      <c r="L7994" t="s">
        <v>115</v>
      </c>
      <c r="M7994" t="s">
        <v>33975</v>
      </c>
    </row>
    <row r="7995" spans="1:13" x14ac:dyDescent="0.35">
      <c r="A7995" t="s">
        <v>33976</v>
      </c>
      <c r="B7995" t="s">
        <v>14</v>
      </c>
      <c r="C7995" t="s">
        <v>33977</v>
      </c>
      <c r="D7995" t="s">
        <v>112</v>
      </c>
      <c r="E7995">
        <v>256824</v>
      </c>
      <c r="F7995">
        <v>20968</v>
      </c>
      <c r="G7995">
        <v>0</v>
      </c>
      <c r="H7995" t="s">
        <v>33978</v>
      </c>
      <c r="I7995">
        <v>20</v>
      </c>
      <c r="J7995" t="s">
        <v>33979</v>
      </c>
      <c r="K7995">
        <v>677</v>
      </c>
      <c r="L7995" t="s">
        <v>115</v>
      </c>
      <c r="M7995" t="s">
        <v>33980</v>
      </c>
    </row>
    <row r="7996" spans="1:13" x14ac:dyDescent="0.35">
      <c r="A7996" t="s">
        <v>33981</v>
      </c>
      <c r="B7996" t="s">
        <v>14</v>
      </c>
      <c r="C7996" t="s">
        <v>33982</v>
      </c>
      <c r="D7996" t="s">
        <v>112</v>
      </c>
      <c r="E7996">
        <v>235973</v>
      </c>
      <c r="F7996">
        <v>19594</v>
      </c>
      <c r="G7996">
        <v>0</v>
      </c>
      <c r="H7996" t="s">
        <v>33983</v>
      </c>
      <c r="I7996">
        <v>20</v>
      </c>
      <c r="J7996" t="s">
        <v>33984</v>
      </c>
      <c r="K7996">
        <v>456</v>
      </c>
      <c r="L7996" t="s">
        <v>115</v>
      </c>
      <c r="M7996" t="s">
        <v>33985</v>
      </c>
    </row>
    <row r="7997" spans="1:13" x14ac:dyDescent="0.35">
      <c r="A7997" t="s">
        <v>33986</v>
      </c>
      <c r="B7997" t="s">
        <v>14</v>
      </c>
      <c r="C7997" t="s">
        <v>33987</v>
      </c>
      <c r="D7997" t="s">
        <v>112</v>
      </c>
      <c r="E7997">
        <v>194810</v>
      </c>
      <c r="F7997">
        <v>16328</v>
      </c>
      <c r="G7997">
        <v>0</v>
      </c>
      <c r="H7997" t="s">
        <v>33988</v>
      </c>
      <c r="I7997">
        <v>20</v>
      </c>
      <c r="J7997" t="s">
        <v>33989</v>
      </c>
      <c r="K7997">
        <v>692</v>
      </c>
      <c r="L7997" t="s">
        <v>115</v>
      </c>
      <c r="M7997" t="s">
        <v>33990</v>
      </c>
    </row>
    <row r="7998" spans="1:13" x14ac:dyDescent="0.35">
      <c r="A7998" t="s">
        <v>33991</v>
      </c>
      <c r="B7998" t="s">
        <v>14</v>
      </c>
      <c r="C7998" t="s">
        <v>33992</v>
      </c>
      <c r="D7998" t="s">
        <v>112</v>
      </c>
      <c r="E7998">
        <v>200306</v>
      </c>
      <c r="F7998">
        <v>19404</v>
      </c>
      <c r="G7998">
        <v>0</v>
      </c>
      <c r="H7998" t="s">
        <v>33993</v>
      </c>
      <c r="I7998">
        <v>20</v>
      </c>
      <c r="J7998" t="s">
        <v>33994</v>
      </c>
      <c r="K7998">
        <v>422</v>
      </c>
      <c r="L7998" t="s">
        <v>115</v>
      </c>
      <c r="M7998" t="s">
        <v>33995</v>
      </c>
    </row>
    <row r="7999" spans="1:13" x14ac:dyDescent="0.35">
      <c r="A7999" t="s">
        <v>33996</v>
      </c>
      <c r="B7999" t="s">
        <v>14</v>
      </c>
      <c r="C7999" t="s">
        <v>33997</v>
      </c>
      <c r="D7999" t="s">
        <v>112</v>
      </c>
      <c r="E7999">
        <v>73567</v>
      </c>
      <c r="F7999">
        <v>7632</v>
      </c>
      <c r="G7999">
        <v>0</v>
      </c>
      <c r="H7999" t="s">
        <v>33998</v>
      </c>
      <c r="I7999">
        <v>20</v>
      </c>
      <c r="J7999" t="s">
        <v>33999</v>
      </c>
      <c r="K7999">
        <v>252</v>
      </c>
      <c r="L7999" t="s">
        <v>115</v>
      </c>
      <c r="M7999" t="s">
        <v>34000</v>
      </c>
    </row>
    <row r="8000" spans="1:13" x14ac:dyDescent="0.35">
      <c r="A8000" t="s">
        <v>34001</v>
      </c>
      <c r="B8000" t="s">
        <v>14</v>
      </c>
      <c r="C8000" t="s">
        <v>34002</v>
      </c>
      <c r="D8000" t="s">
        <v>112</v>
      </c>
      <c r="E8000">
        <v>169326</v>
      </c>
      <c r="F8000">
        <v>14689</v>
      </c>
      <c r="G8000">
        <v>0</v>
      </c>
      <c r="H8000" t="s">
        <v>34003</v>
      </c>
      <c r="I8000">
        <v>20</v>
      </c>
      <c r="J8000" t="s">
        <v>34004</v>
      </c>
      <c r="K8000">
        <v>375</v>
      </c>
      <c r="L8000" t="s">
        <v>115</v>
      </c>
      <c r="M8000" t="s">
        <v>34005</v>
      </c>
    </row>
    <row r="8001" spans="1:13" x14ac:dyDescent="0.35">
      <c r="A8001" t="s">
        <v>34006</v>
      </c>
      <c r="B8001" t="s">
        <v>14</v>
      </c>
      <c r="C8001" t="s">
        <v>34007</v>
      </c>
      <c r="D8001" t="s">
        <v>112</v>
      </c>
      <c r="E8001">
        <v>112512</v>
      </c>
      <c r="F8001">
        <v>16015</v>
      </c>
      <c r="G8001">
        <v>0</v>
      </c>
      <c r="H8001" t="s">
        <v>34008</v>
      </c>
      <c r="I8001">
        <v>20</v>
      </c>
      <c r="J8001" t="s">
        <v>34009</v>
      </c>
      <c r="K8001">
        <v>409</v>
      </c>
      <c r="L8001" t="s">
        <v>115</v>
      </c>
      <c r="M8001" t="s">
        <v>34010</v>
      </c>
    </row>
    <row r="8002" spans="1:13" x14ac:dyDescent="0.35">
      <c r="A8002" t="s">
        <v>34011</v>
      </c>
      <c r="B8002" t="s">
        <v>14</v>
      </c>
      <c r="C8002" t="s">
        <v>34012</v>
      </c>
      <c r="D8002" t="s">
        <v>112</v>
      </c>
      <c r="E8002">
        <v>261678</v>
      </c>
      <c r="F8002">
        <v>23559</v>
      </c>
      <c r="G8002">
        <v>0</v>
      </c>
      <c r="H8002" t="s">
        <v>34013</v>
      </c>
      <c r="I8002">
        <v>20</v>
      </c>
      <c r="J8002" t="s">
        <v>34014</v>
      </c>
      <c r="K8002">
        <v>944</v>
      </c>
      <c r="L8002" t="s">
        <v>115</v>
      </c>
      <c r="M8002" t="s">
        <v>34015</v>
      </c>
    </row>
    <row r="8003" spans="1:13" x14ac:dyDescent="0.35">
      <c r="A8003" t="s">
        <v>34016</v>
      </c>
      <c r="B8003" t="s">
        <v>14</v>
      </c>
      <c r="C8003" t="s">
        <v>34017</v>
      </c>
      <c r="D8003" t="s">
        <v>112</v>
      </c>
      <c r="E8003">
        <v>135859</v>
      </c>
      <c r="F8003">
        <v>15687</v>
      </c>
      <c r="G8003">
        <v>0</v>
      </c>
      <c r="H8003" t="s">
        <v>34018</v>
      </c>
      <c r="I8003">
        <v>20</v>
      </c>
      <c r="J8003" t="s">
        <v>34019</v>
      </c>
      <c r="K8003">
        <v>1042</v>
      </c>
      <c r="L8003" t="s">
        <v>115</v>
      </c>
      <c r="M8003" t="s">
        <v>34020</v>
      </c>
    </row>
    <row r="8004" spans="1:13" x14ac:dyDescent="0.35">
      <c r="A8004" t="s">
        <v>34021</v>
      </c>
      <c r="B8004" t="s">
        <v>14</v>
      </c>
      <c r="C8004" t="s">
        <v>34022</v>
      </c>
      <c r="D8004" t="s">
        <v>112</v>
      </c>
      <c r="E8004">
        <v>139885</v>
      </c>
      <c r="F8004">
        <v>13655</v>
      </c>
      <c r="G8004">
        <v>0</v>
      </c>
      <c r="H8004" t="s">
        <v>34023</v>
      </c>
      <c r="I8004">
        <v>20</v>
      </c>
      <c r="J8004" t="s">
        <v>34024</v>
      </c>
      <c r="K8004">
        <v>255</v>
      </c>
      <c r="L8004" t="s">
        <v>115</v>
      </c>
      <c r="M8004" t="s">
        <v>34025</v>
      </c>
    </row>
    <row r="8005" spans="1:13" x14ac:dyDescent="0.35">
      <c r="A8005" t="s">
        <v>34026</v>
      </c>
      <c r="B8005" t="s">
        <v>14</v>
      </c>
      <c r="C8005" t="s">
        <v>34027</v>
      </c>
      <c r="D8005" t="s">
        <v>112</v>
      </c>
      <c r="E8005">
        <v>149075</v>
      </c>
      <c r="F8005">
        <v>13327</v>
      </c>
      <c r="G8005">
        <v>0</v>
      </c>
      <c r="H8005" t="s">
        <v>34028</v>
      </c>
      <c r="I8005">
        <v>20</v>
      </c>
      <c r="J8005" t="s">
        <v>34029</v>
      </c>
      <c r="K8005">
        <v>335</v>
      </c>
      <c r="L8005" t="s">
        <v>115</v>
      </c>
      <c r="M8005" t="s">
        <v>34030</v>
      </c>
    </row>
    <row r="8006" spans="1:13" x14ac:dyDescent="0.35">
      <c r="A8006" t="s">
        <v>34031</v>
      </c>
      <c r="B8006" t="s">
        <v>14</v>
      </c>
      <c r="C8006" t="s">
        <v>34032</v>
      </c>
      <c r="D8006" t="s">
        <v>112</v>
      </c>
      <c r="E8006">
        <v>120624</v>
      </c>
      <c r="F8006">
        <v>15312</v>
      </c>
      <c r="G8006">
        <v>0</v>
      </c>
      <c r="H8006" t="s">
        <v>34033</v>
      </c>
      <c r="I8006">
        <v>20</v>
      </c>
      <c r="J8006" t="s">
        <v>34034</v>
      </c>
      <c r="K8006">
        <v>567</v>
      </c>
      <c r="L8006" t="s">
        <v>115</v>
      </c>
      <c r="M8006" t="s">
        <v>34035</v>
      </c>
    </row>
    <row r="8007" spans="1:13" x14ac:dyDescent="0.35">
      <c r="A8007" t="s">
        <v>34036</v>
      </c>
      <c r="B8007" t="s">
        <v>14</v>
      </c>
      <c r="C8007" t="s">
        <v>34037</v>
      </c>
      <c r="D8007" t="s">
        <v>112</v>
      </c>
      <c r="E8007">
        <v>104485</v>
      </c>
      <c r="F8007">
        <v>7578</v>
      </c>
      <c r="G8007">
        <v>0</v>
      </c>
      <c r="H8007" t="s">
        <v>34038</v>
      </c>
      <c r="I8007">
        <v>20</v>
      </c>
      <c r="J8007" t="s">
        <v>34039</v>
      </c>
      <c r="K8007">
        <v>449</v>
      </c>
      <c r="L8007" t="s">
        <v>115</v>
      </c>
      <c r="M8007" t="s">
        <v>34040</v>
      </c>
    </row>
    <row r="8008" spans="1:13" x14ac:dyDescent="0.35">
      <c r="A8008" t="s">
        <v>34041</v>
      </c>
      <c r="B8008" t="s">
        <v>14</v>
      </c>
      <c r="C8008" t="s">
        <v>34042</v>
      </c>
      <c r="D8008" t="s">
        <v>112</v>
      </c>
      <c r="E8008">
        <v>81967</v>
      </c>
      <c r="F8008">
        <v>10063</v>
      </c>
      <c r="G8008">
        <v>0</v>
      </c>
      <c r="H8008" t="s">
        <v>34043</v>
      </c>
      <c r="I8008">
        <v>20</v>
      </c>
      <c r="J8008" t="s">
        <v>34044</v>
      </c>
      <c r="K8008">
        <v>341</v>
      </c>
      <c r="L8008" t="s">
        <v>115</v>
      </c>
      <c r="M8008" t="s">
        <v>34045</v>
      </c>
    </row>
    <row r="8009" spans="1:13" x14ac:dyDescent="0.35">
      <c r="A8009" t="s">
        <v>34046</v>
      </c>
      <c r="B8009" t="s">
        <v>14</v>
      </c>
      <c r="C8009" t="s">
        <v>34047</v>
      </c>
      <c r="D8009" t="s">
        <v>112</v>
      </c>
      <c r="E8009">
        <v>251246</v>
      </c>
      <c r="F8009">
        <v>18934</v>
      </c>
      <c r="G8009">
        <v>0</v>
      </c>
      <c r="H8009" t="s">
        <v>34048</v>
      </c>
      <c r="I8009">
        <v>20</v>
      </c>
      <c r="J8009" t="s">
        <v>34049</v>
      </c>
      <c r="K8009">
        <v>614</v>
      </c>
      <c r="L8009" t="s">
        <v>115</v>
      </c>
      <c r="M8009" t="s">
        <v>34030</v>
      </c>
    </row>
    <row r="8010" spans="1:13" x14ac:dyDescent="0.35">
      <c r="A8010" t="s">
        <v>34050</v>
      </c>
      <c r="B8010" t="s">
        <v>14</v>
      </c>
      <c r="C8010" t="s">
        <v>34051</v>
      </c>
      <c r="D8010" t="s">
        <v>112</v>
      </c>
      <c r="E8010">
        <v>248322</v>
      </c>
      <c r="F8010">
        <v>18760</v>
      </c>
      <c r="G8010">
        <v>0</v>
      </c>
      <c r="H8010" t="s">
        <v>34052</v>
      </c>
      <c r="I8010">
        <v>20</v>
      </c>
      <c r="J8010" t="s">
        <v>34053</v>
      </c>
      <c r="K8010">
        <v>395</v>
      </c>
      <c r="L8010" t="s">
        <v>115</v>
      </c>
      <c r="M8010" t="s">
        <v>34054</v>
      </c>
    </row>
    <row r="8011" spans="1:13" x14ac:dyDescent="0.35">
      <c r="A8011" t="s">
        <v>34055</v>
      </c>
      <c r="B8011" t="s">
        <v>14</v>
      </c>
      <c r="C8011" t="s">
        <v>34056</v>
      </c>
      <c r="D8011" t="s">
        <v>112</v>
      </c>
      <c r="E8011">
        <v>129640</v>
      </c>
      <c r="F8011">
        <v>12022</v>
      </c>
      <c r="G8011">
        <v>0</v>
      </c>
      <c r="H8011" t="s">
        <v>34057</v>
      </c>
      <c r="I8011">
        <v>20</v>
      </c>
      <c r="J8011" t="s">
        <v>34058</v>
      </c>
      <c r="K8011">
        <v>554</v>
      </c>
      <c r="L8011" t="s">
        <v>115</v>
      </c>
      <c r="M8011" t="s">
        <v>34059</v>
      </c>
    </row>
    <row r="8012" spans="1:13" x14ac:dyDescent="0.35">
      <c r="A8012" t="s">
        <v>34060</v>
      </c>
      <c r="B8012" t="s">
        <v>14</v>
      </c>
      <c r="C8012" t="s">
        <v>34061</v>
      </c>
      <c r="D8012" t="s">
        <v>112</v>
      </c>
      <c r="E8012">
        <v>197197</v>
      </c>
      <c r="F8012">
        <v>17830</v>
      </c>
      <c r="G8012">
        <v>0</v>
      </c>
      <c r="H8012" t="s">
        <v>34062</v>
      </c>
      <c r="I8012">
        <v>20</v>
      </c>
      <c r="J8012" t="s">
        <v>34058</v>
      </c>
      <c r="K8012">
        <v>854</v>
      </c>
      <c r="L8012" t="s">
        <v>115</v>
      </c>
      <c r="M8012" t="s">
        <v>34059</v>
      </c>
    </row>
    <row r="8013" spans="1:13" x14ac:dyDescent="0.35">
      <c r="A8013" t="s">
        <v>34063</v>
      </c>
      <c r="B8013" t="s">
        <v>14</v>
      </c>
      <c r="C8013" t="s">
        <v>34064</v>
      </c>
      <c r="D8013" t="s">
        <v>112</v>
      </c>
      <c r="E8013">
        <v>98354</v>
      </c>
      <c r="F8013">
        <v>11252</v>
      </c>
      <c r="G8013">
        <v>0</v>
      </c>
      <c r="H8013" t="s">
        <v>34065</v>
      </c>
      <c r="I8013">
        <v>20</v>
      </c>
      <c r="J8013" t="s">
        <v>34066</v>
      </c>
      <c r="K8013">
        <v>362</v>
      </c>
      <c r="L8013" t="s">
        <v>115</v>
      </c>
      <c r="M8013" t="s">
        <v>34067</v>
      </c>
    </row>
    <row r="8014" spans="1:13" x14ac:dyDescent="0.35">
      <c r="A8014" t="s">
        <v>34068</v>
      </c>
      <c r="B8014" t="s">
        <v>14</v>
      </c>
      <c r="C8014" t="s">
        <v>34069</v>
      </c>
      <c r="D8014" t="s">
        <v>112</v>
      </c>
      <c r="E8014">
        <v>155031</v>
      </c>
      <c r="F8014">
        <v>16928</v>
      </c>
      <c r="G8014">
        <v>0</v>
      </c>
      <c r="H8014" t="s">
        <v>34070</v>
      </c>
      <c r="I8014">
        <v>20</v>
      </c>
      <c r="J8014" t="s">
        <v>34071</v>
      </c>
      <c r="K8014">
        <v>603</v>
      </c>
      <c r="L8014" t="s">
        <v>115</v>
      </c>
      <c r="M8014" t="s">
        <v>34072</v>
      </c>
    </row>
    <row r="8015" spans="1:13" x14ac:dyDescent="0.35">
      <c r="A8015" t="s">
        <v>34073</v>
      </c>
      <c r="B8015" t="s">
        <v>14</v>
      </c>
      <c r="C8015" t="s">
        <v>34074</v>
      </c>
      <c r="D8015" t="s">
        <v>112</v>
      </c>
      <c r="E8015">
        <v>346809</v>
      </c>
      <c r="F8015">
        <v>24407</v>
      </c>
      <c r="G8015">
        <v>0</v>
      </c>
      <c r="H8015" t="s">
        <v>34075</v>
      </c>
      <c r="I8015">
        <v>20</v>
      </c>
      <c r="J8015" t="s">
        <v>34076</v>
      </c>
      <c r="K8015">
        <v>815</v>
      </c>
      <c r="L8015" t="s">
        <v>115</v>
      </c>
      <c r="M8015" t="s">
        <v>34077</v>
      </c>
    </row>
    <row r="8016" spans="1:13" x14ac:dyDescent="0.35">
      <c r="A8016" t="s">
        <v>34078</v>
      </c>
      <c r="B8016" t="s">
        <v>14</v>
      </c>
      <c r="C8016" t="s">
        <v>34079</v>
      </c>
      <c r="D8016" t="s">
        <v>112</v>
      </c>
      <c r="E8016">
        <v>199845</v>
      </c>
      <c r="F8016">
        <v>14705</v>
      </c>
      <c r="G8016">
        <v>0</v>
      </c>
      <c r="H8016" t="s">
        <v>34080</v>
      </c>
      <c r="I8016">
        <v>20</v>
      </c>
      <c r="J8016" t="s">
        <v>34081</v>
      </c>
      <c r="K8016">
        <v>799</v>
      </c>
      <c r="L8016" t="s">
        <v>115</v>
      </c>
      <c r="M8016" t="s">
        <v>34082</v>
      </c>
    </row>
    <row r="8017" spans="1:13" x14ac:dyDescent="0.35">
      <c r="A8017" t="s">
        <v>34083</v>
      </c>
      <c r="B8017" t="s">
        <v>14</v>
      </c>
      <c r="C8017" t="s">
        <v>34084</v>
      </c>
      <c r="D8017" t="s">
        <v>112</v>
      </c>
      <c r="E8017">
        <v>157500</v>
      </c>
      <c r="F8017">
        <v>16936</v>
      </c>
      <c r="G8017">
        <v>0</v>
      </c>
      <c r="H8017" t="s">
        <v>34085</v>
      </c>
      <c r="I8017">
        <v>20</v>
      </c>
      <c r="J8017" t="s">
        <v>34086</v>
      </c>
      <c r="K8017">
        <v>385</v>
      </c>
      <c r="L8017" t="s">
        <v>115</v>
      </c>
      <c r="M8017" t="s">
        <v>34087</v>
      </c>
    </row>
    <row r="8018" spans="1:13" x14ac:dyDescent="0.35">
      <c r="A8018" t="s">
        <v>34088</v>
      </c>
      <c r="B8018" t="s">
        <v>14</v>
      </c>
      <c r="C8018" t="s">
        <v>34089</v>
      </c>
      <c r="D8018" t="s">
        <v>112</v>
      </c>
      <c r="E8018">
        <v>289627</v>
      </c>
      <c r="F8018">
        <v>20138</v>
      </c>
      <c r="G8018">
        <v>0</v>
      </c>
      <c r="H8018" t="s">
        <v>34090</v>
      </c>
      <c r="I8018">
        <v>20</v>
      </c>
      <c r="J8018" t="s">
        <v>34091</v>
      </c>
      <c r="K8018">
        <v>608</v>
      </c>
      <c r="L8018" t="s">
        <v>115</v>
      </c>
      <c r="M8018" t="s">
        <v>34077</v>
      </c>
    </row>
    <row r="8019" spans="1:13" x14ac:dyDescent="0.35">
      <c r="A8019" t="s">
        <v>34092</v>
      </c>
      <c r="B8019" t="s">
        <v>14</v>
      </c>
      <c r="C8019" t="s">
        <v>34093</v>
      </c>
      <c r="D8019" t="s">
        <v>112</v>
      </c>
      <c r="E8019">
        <v>380191</v>
      </c>
      <c r="F8019">
        <v>29788</v>
      </c>
      <c r="G8019">
        <v>0</v>
      </c>
      <c r="H8019" t="s">
        <v>34094</v>
      </c>
      <c r="I8019">
        <v>20</v>
      </c>
      <c r="J8019" t="s">
        <v>34095</v>
      </c>
      <c r="K8019">
        <v>1068</v>
      </c>
      <c r="L8019" t="s">
        <v>115</v>
      </c>
      <c r="M8019" t="s">
        <v>34077</v>
      </c>
    </row>
    <row r="8020" spans="1:13" x14ac:dyDescent="0.35">
      <c r="A8020" t="s">
        <v>34096</v>
      </c>
      <c r="B8020" t="s">
        <v>14</v>
      </c>
      <c r="C8020" t="s">
        <v>34097</v>
      </c>
      <c r="D8020" t="s">
        <v>112</v>
      </c>
      <c r="E8020">
        <v>265862</v>
      </c>
      <c r="F8020">
        <v>21385</v>
      </c>
      <c r="G8020">
        <v>0</v>
      </c>
      <c r="H8020" t="s">
        <v>34098</v>
      </c>
      <c r="I8020">
        <v>20</v>
      </c>
      <c r="J8020" t="s">
        <v>34099</v>
      </c>
      <c r="K8020">
        <v>528</v>
      </c>
      <c r="L8020" t="s">
        <v>115</v>
      </c>
      <c r="M8020" t="s">
        <v>34100</v>
      </c>
    </row>
    <row r="8021" spans="1:13" x14ac:dyDescent="0.35">
      <c r="A8021" t="s">
        <v>34101</v>
      </c>
      <c r="B8021" t="s">
        <v>14</v>
      </c>
      <c r="C8021" t="s">
        <v>34102</v>
      </c>
      <c r="D8021" t="s">
        <v>112</v>
      </c>
      <c r="E8021">
        <v>245560</v>
      </c>
      <c r="F8021">
        <v>21564</v>
      </c>
      <c r="G8021">
        <v>0</v>
      </c>
      <c r="H8021" t="s">
        <v>34103</v>
      </c>
      <c r="I8021">
        <v>20</v>
      </c>
      <c r="J8021" t="s">
        <v>34104</v>
      </c>
      <c r="K8021">
        <v>393</v>
      </c>
      <c r="L8021" t="s">
        <v>115</v>
      </c>
      <c r="M8021" t="s">
        <v>34105</v>
      </c>
    </row>
    <row r="8022" spans="1:13" x14ac:dyDescent="0.35">
      <c r="A8022" t="s">
        <v>34106</v>
      </c>
      <c r="B8022" t="s">
        <v>14</v>
      </c>
      <c r="C8022" t="s">
        <v>34107</v>
      </c>
      <c r="D8022" t="s">
        <v>112</v>
      </c>
      <c r="E8022">
        <v>248403</v>
      </c>
      <c r="F8022">
        <v>19224</v>
      </c>
      <c r="G8022">
        <v>0</v>
      </c>
      <c r="H8022" t="s">
        <v>34108</v>
      </c>
      <c r="I8022">
        <v>20</v>
      </c>
      <c r="J8022" t="s">
        <v>34109</v>
      </c>
      <c r="K8022">
        <v>584</v>
      </c>
      <c r="L8022" t="s">
        <v>115</v>
      </c>
      <c r="M8022" t="s">
        <v>34110</v>
      </c>
    </row>
    <row r="8023" spans="1:13" x14ac:dyDescent="0.35">
      <c r="A8023" t="s">
        <v>34111</v>
      </c>
      <c r="B8023" t="s">
        <v>14</v>
      </c>
      <c r="C8023" t="s">
        <v>34112</v>
      </c>
      <c r="D8023" t="s">
        <v>112</v>
      </c>
      <c r="E8023">
        <v>123290</v>
      </c>
      <c r="F8023">
        <v>14731</v>
      </c>
      <c r="G8023">
        <v>0</v>
      </c>
      <c r="H8023" t="s">
        <v>34113</v>
      </c>
      <c r="I8023">
        <v>20</v>
      </c>
      <c r="J8023" t="s">
        <v>34114</v>
      </c>
      <c r="K8023">
        <v>481</v>
      </c>
      <c r="L8023" t="s">
        <v>115</v>
      </c>
      <c r="M8023" t="s">
        <v>34115</v>
      </c>
    </row>
    <row r="8024" spans="1:13" x14ac:dyDescent="0.35">
      <c r="A8024" t="s">
        <v>34116</v>
      </c>
      <c r="B8024" t="s">
        <v>14</v>
      </c>
      <c r="C8024" t="s">
        <v>34117</v>
      </c>
      <c r="D8024" t="s">
        <v>112</v>
      </c>
      <c r="E8024">
        <v>309287</v>
      </c>
      <c r="F8024">
        <v>28452</v>
      </c>
      <c r="G8024">
        <v>0</v>
      </c>
      <c r="H8024" t="s">
        <v>34118</v>
      </c>
      <c r="I8024">
        <v>20</v>
      </c>
      <c r="J8024" t="s">
        <v>34119</v>
      </c>
      <c r="K8024">
        <v>686</v>
      </c>
      <c r="L8024" t="s">
        <v>115</v>
      </c>
      <c r="M8024" t="s">
        <v>34120</v>
      </c>
    </row>
    <row r="8025" spans="1:13" x14ac:dyDescent="0.35">
      <c r="A8025" t="s">
        <v>34121</v>
      </c>
      <c r="B8025" t="s">
        <v>14</v>
      </c>
      <c r="C8025" t="s">
        <v>34122</v>
      </c>
      <c r="D8025" t="s">
        <v>112</v>
      </c>
      <c r="E8025">
        <v>197189</v>
      </c>
      <c r="F8025">
        <v>22951</v>
      </c>
      <c r="G8025">
        <v>0</v>
      </c>
      <c r="H8025" t="s">
        <v>34123</v>
      </c>
      <c r="I8025">
        <v>20</v>
      </c>
      <c r="J8025" t="s">
        <v>34124</v>
      </c>
      <c r="K8025">
        <v>663</v>
      </c>
      <c r="L8025" t="s">
        <v>115</v>
      </c>
      <c r="M8025" t="s">
        <v>34125</v>
      </c>
    </row>
    <row r="8026" spans="1:13" x14ac:dyDescent="0.35">
      <c r="A8026" t="s">
        <v>34126</v>
      </c>
      <c r="B8026" t="s">
        <v>14</v>
      </c>
      <c r="C8026" t="s">
        <v>34127</v>
      </c>
      <c r="D8026" t="s">
        <v>112</v>
      </c>
      <c r="E8026">
        <v>118029</v>
      </c>
      <c r="F8026">
        <v>20672</v>
      </c>
      <c r="G8026">
        <v>0</v>
      </c>
      <c r="H8026" t="s">
        <v>34128</v>
      </c>
      <c r="I8026">
        <v>20</v>
      </c>
      <c r="J8026" t="s">
        <v>34129</v>
      </c>
      <c r="K8026">
        <v>863</v>
      </c>
      <c r="L8026" t="s">
        <v>115</v>
      </c>
      <c r="M8026" t="s">
        <v>34130</v>
      </c>
    </row>
    <row r="8027" spans="1:13" x14ac:dyDescent="0.35">
      <c r="A8027" t="s">
        <v>34131</v>
      </c>
      <c r="B8027" t="s">
        <v>14</v>
      </c>
      <c r="C8027" t="s">
        <v>34132</v>
      </c>
      <c r="D8027" t="s">
        <v>112</v>
      </c>
      <c r="E8027">
        <v>204958</v>
      </c>
      <c r="F8027">
        <v>20273</v>
      </c>
      <c r="G8027">
        <v>0</v>
      </c>
      <c r="H8027" t="s">
        <v>34133</v>
      </c>
      <c r="I8027">
        <v>20</v>
      </c>
      <c r="J8027" t="s">
        <v>34134</v>
      </c>
      <c r="K8027">
        <v>926</v>
      </c>
      <c r="L8027" t="s">
        <v>115</v>
      </c>
      <c r="M8027" t="s">
        <v>34135</v>
      </c>
    </row>
    <row r="8028" spans="1:13" x14ac:dyDescent="0.35">
      <c r="A8028" t="s">
        <v>34136</v>
      </c>
      <c r="B8028" t="s">
        <v>14</v>
      </c>
      <c r="C8028" t="s">
        <v>34137</v>
      </c>
      <c r="D8028" t="s">
        <v>112</v>
      </c>
      <c r="E8028">
        <v>159919</v>
      </c>
      <c r="F8028">
        <v>17010</v>
      </c>
      <c r="G8028">
        <v>0</v>
      </c>
      <c r="H8028" t="s">
        <v>34138</v>
      </c>
      <c r="I8028">
        <v>20</v>
      </c>
      <c r="J8028" t="s">
        <v>34139</v>
      </c>
      <c r="K8028">
        <v>464</v>
      </c>
      <c r="L8028" t="s">
        <v>115</v>
      </c>
      <c r="M8028" t="s">
        <v>34140</v>
      </c>
    </row>
    <row r="8029" spans="1:13" x14ac:dyDescent="0.35">
      <c r="A8029" t="s">
        <v>34141</v>
      </c>
      <c r="B8029" t="s">
        <v>14</v>
      </c>
      <c r="C8029" t="s">
        <v>34142</v>
      </c>
      <c r="D8029" t="s">
        <v>112</v>
      </c>
      <c r="E8029">
        <v>302980</v>
      </c>
      <c r="F8029">
        <v>25774</v>
      </c>
      <c r="G8029">
        <v>0</v>
      </c>
      <c r="H8029" t="s">
        <v>34143</v>
      </c>
      <c r="I8029">
        <v>20</v>
      </c>
      <c r="J8029" t="s">
        <v>34144</v>
      </c>
      <c r="K8029">
        <v>593</v>
      </c>
      <c r="L8029" t="s">
        <v>115</v>
      </c>
      <c r="M8029" t="s">
        <v>34145</v>
      </c>
    </row>
    <row r="8030" spans="1:13" x14ac:dyDescent="0.35">
      <c r="A8030" t="s">
        <v>34146</v>
      </c>
      <c r="B8030" t="s">
        <v>14</v>
      </c>
      <c r="C8030" t="s">
        <v>34147</v>
      </c>
      <c r="D8030" t="s">
        <v>112</v>
      </c>
      <c r="E8030">
        <v>169007</v>
      </c>
      <c r="F8030">
        <v>18524</v>
      </c>
      <c r="G8030">
        <v>0</v>
      </c>
      <c r="H8030" t="s">
        <v>34148</v>
      </c>
      <c r="I8030">
        <v>20</v>
      </c>
      <c r="J8030" t="s">
        <v>34149</v>
      </c>
      <c r="K8030">
        <v>481</v>
      </c>
      <c r="L8030" t="s">
        <v>115</v>
      </c>
      <c r="M8030" t="s">
        <v>34150</v>
      </c>
    </row>
    <row r="8031" spans="1:13" x14ac:dyDescent="0.35">
      <c r="A8031" t="s">
        <v>34151</v>
      </c>
      <c r="B8031" t="s">
        <v>14</v>
      </c>
      <c r="C8031" t="s">
        <v>34152</v>
      </c>
      <c r="D8031" t="s">
        <v>112</v>
      </c>
      <c r="E8031">
        <v>244803</v>
      </c>
      <c r="F8031">
        <v>20282</v>
      </c>
      <c r="G8031">
        <v>0</v>
      </c>
      <c r="H8031" t="s">
        <v>34153</v>
      </c>
      <c r="I8031">
        <v>20</v>
      </c>
      <c r="J8031" t="s">
        <v>34154</v>
      </c>
      <c r="K8031">
        <v>462</v>
      </c>
      <c r="L8031" t="s">
        <v>115</v>
      </c>
      <c r="M8031" t="s">
        <v>34155</v>
      </c>
    </row>
    <row r="8032" spans="1:13" x14ac:dyDescent="0.35">
      <c r="A8032" t="s">
        <v>34156</v>
      </c>
      <c r="B8032" t="s">
        <v>14</v>
      </c>
      <c r="C8032" t="s">
        <v>34157</v>
      </c>
      <c r="D8032" t="s">
        <v>112</v>
      </c>
      <c r="E8032">
        <v>90167</v>
      </c>
      <c r="F8032">
        <v>9108</v>
      </c>
      <c r="G8032">
        <v>0</v>
      </c>
      <c r="H8032" t="s">
        <v>34158</v>
      </c>
      <c r="I8032">
        <v>20</v>
      </c>
      <c r="J8032" t="s">
        <v>34159</v>
      </c>
      <c r="K8032">
        <v>421</v>
      </c>
      <c r="L8032" t="s">
        <v>115</v>
      </c>
      <c r="M8032" t="s">
        <v>34160</v>
      </c>
    </row>
    <row r="8033" spans="1:13" x14ac:dyDescent="0.35">
      <c r="A8033" t="s">
        <v>34161</v>
      </c>
      <c r="B8033" t="s">
        <v>14</v>
      </c>
      <c r="C8033" t="s">
        <v>34162</v>
      </c>
      <c r="D8033" t="s">
        <v>112</v>
      </c>
      <c r="E8033">
        <v>137618</v>
      </c>
      <c r="F8033">
        <v>15876</v>
      </c>
      <c r="G8033">
        <v>0</v>
      </c>
      <c r="H8033" t="s">
        <v>34163</v>
      </c>
      <c r="I8033">
        <v>20</v>
      </c>
      <c r="J8033" t="s">
        <v>34164</v>
      </c>
      <c r="K8033">
        <v>305</v>
      </c>
      <c r="L8033" t="s">
        <v>115</v>
      </c>
      <c r="M8033" t="s">
        <v>34165</v>
      </c>
    </row>
    <row r="8034" spans="1:13" x14ac:dyDescent="0.35">
      <c r="A8034" t="s">
        <v>34166</v>
      </c>
      <c r="B8034" t="s">
        <v>14</v>
      </c>
      <c r="C8034" t="s">
        <v>34167</v>
      </c>
      <c r="D8034" t="s">
        <v>112</v>
      </c>
      <c r="E8034">
        <v>121938</v>
      </c>
      <c r="F8034">
        <v>14529</v>
      </c>
      <c r="G8034">
        <v>0</v>
      </c>
      <c r="H8034" t="s">
        <v>34168</v>
      </c>
      <c r="I8034">
        <v>20</v>
      </c>
      <c r="J8034" t="s">
        <v>34169</v>
      </c>
      <c r="K8034">
        <v>281</v>
      </c>
      <c r="L8034" t="s">
        <v>115</v>
      </c>
      <c r="M8034" t="s">
        <v>34170</v>
      </c>
    </row>
    <row r="8035" spans="1:13" x14ac:dyDescent="0.35">
      <c r="A8035" t="s">
        <v>34171</v>
      </c>
      <c r="B8035" t="s">
        <v>14</v>
      </c>
      <c r="C8035" t="s">
        <v>34172</v>
      </c>
      <c r="D8035" t="s">
        <v>112</v>
      </c>
      <c r="E8035">
        <v>138562</v>
      </c>
      <c r="F8035">
        <v>10928</v>
      </c>
      <c r="G8035">
        <v>0</v>
      </c>
      <c r="H8035" t="s">
        <v>34173</v>
      </c>
      <c r="I8035">
        <v>20</v>
      </c>
      <c r="J8035" t="s">
        <v>34174</v>
      </c>
      <c r="K8035">
        <v>339</v>
      </c>
      <c r="L8035" t="s">
        <v>115</v>
      </c>
      <c r="M8035" t="s">
        <v>34175</v>
      </c>
    </row>
    <row r="8036" spans="1:13" x14ac:dyDescent="0.35">
      <c r="A8036" t="s">
        <v>34176</v>
      </c>
      <c r="B8036" t="s">
        <v>14</v>
      </c>
      <c r="C8036" t="s">
        <v>34177</v>
      </c>
      <c r="D8036" t="s">
        <v>112</v>
      </c>
      <c r="E8036">
        <v>504218</v>
      </c>
      <c r="F8036">
        <v>25878</v>
      </c>
      <c r="G8036">
        <v>0</v>
      </c>
      <c r="H8036" t="s">
        <v>34178</v>
      </c>
      <c r="I8036">
        <v>20</v>
      </c>
      <c r="J8036" t="s">
        <v>34179</v>
      </c>
      <c r="K8036">
        <v>963</v>
      </c>
      <c r="L8036" t="s">
        <v>115</v>
      </c>
      <c r="M8036" t="s">
        <v>34180</v>
      </c>
    </row>
    <row r="8037" spans="1:13" x14ac:dyDescent="0.35">
      <c r="A8037" t="s">
        <v>34181</v>
      </c>
      <c r="B8037" t="s">
        <v>14</v>
      </c>
      <c r="C8037" t="s">
        <v>34182</v>
      </c>
      <c r="D8037" t="s">
        <v>112</v>
      </c>
      <c r="E8037">
        <v>211827</v>
      </c>
      <c r="F8037">
        <v>19818</v>
      </c>
      <c r="G8037">
        <v>0</v>
      </c>
      <c r="H8037" t="s">
        <v>34183</v>
      </c>
      <c r="I8037">
        <v>20</v>
      </c>
      <c r="J8037" t="s">
        <v>34184</v>
      </c>
      <c r="K8037">
        <v>445</v>
      </c>
      <c r="L8037" t="s">
        <v>115</v>
      </c>
      <c r="M8037" t="s">
        <v>34185</v>
      </c>
    </row>
    <row r="8038" spans="1:13" x14ac:dyDescent="0.35">
      <c r="A8038" t="s">
        <v>34186</v>
      </c>
      <c r="B8038" t="s">
        <v>14</v>
      </c>
      <c r="C8038" t="s">
        <v>34187</v>
      </c>
      <c r="D8038" t="s">
        <v>112</v>
      </c>
      <c r="E8038">
        <v>113303</v>
      </c>
      <c r="F8038">
        <v>15971</v>
      </c>
      <c r="G8038">
        <v>0</v>
      </c>
      <c r="H8038" t="s">
        <v>34188</v>
      </c>
      <c r="I8038">
        <v>20</v>
      </c>
      <c r="J8038" t="s">
        <v>34189</v>
      </c>
      <c r="K8038">
        <v>380</v>
      </c>
      <c r="L8038" t="s">
        <v>115</v>
      </c>
      <c r="M8038" t="s">
        <v>34190</v>
      </c>
    </row>
    <row r="8039" spans="1:13" x14ac:dyDescent="0.35">
      <c r="A8039" t="s">
        <v>34191</v>
      </c>
      <c r="B8039" t="s">
        <v>14</v>
      </c>
      <c r="C8039" t="s">
        <v>34192</v>
      </c>
      <c r="D8039" t="s">
        <v>112</v>
      </c>
      <c r="E8039">
        <v>142368</v>
      </c>
      <c r="F8039">
        <v>16165</v>
      </c>
      <c r="G8039">
        <v>0</v>
      </c>
      <c r="H8039" t="s">
        <v>34193</v>
      </c>
      <c r="I8039">
        <v>20</v>
      </c>
      <c r="J8039" t="s">
        <v>34194</v>
      </c>
      <c r="K8039">
        <v>433</v>
      </c>
      <c r="L8039" t="s">
        <v>115</v>
      </c>
      <c r="M8039" t="s">
        <v>34195</v>
      </c>
    </row>
    <row r="8040" spans="1:13" x14ac:dyDescent="0.35">
      <c r="A8040" t="s">
        <v>34196</v>
      </c>
      <c r="B8040" t="s">
        <v>14</v>
      </c>
      <c r="C8040" t="s">
        <v>34197</v>
      </c>
      <c r="D8040" t="s">
        <v>112</v>
      </c>
      <c r="E8040">
        <v>383547</v>
      </c>
      <c r="F8040">
        <v>24962</v>
      </c>
      <c r="G8040">
        <v>0</v>
      </c>
      <c r="H8040" t="s">
        <v>34198</v>
      </c>
      <c r="I8040">
        <v>20</v>
      </c>
      <c r="J8040" t="s">
        <v>34199</v>
      </c>
      <c r="K8040">
        <v>574</v>
      </c>
      <c r="L8040" t="s">
        <v>115</v>
      </c>
      <c r="M8040" t="s">
        <v>34200</v>
      </c>
    </row>
    <row r="8041" spans="1:13" x14ac:dyDescent="0.35">
      <c r="A8041" t="s">
        <v>34201</v>
      </c>
      <c r="B8041" t="s">
        <v>14</v>
      </c>
      <c r="C8041" t="s">
        <v>34202</v>
      </c>
      <c r="D8041" t="s">
        <v>112</v>
      </c>
      <c r="E8041">
        <v>226626</v>
      </c>
      <c r="F8041">
        <v>17731</v>
      </c>
      <c r="G8041">
        <v>0</v>
      </c>
      <c r="H8041" t="s">
        <v>34203</v>
      </c>
      <c r="I8041">
        <v>20</v>
      </c>
      <c r="J8041" t="s">
        <v>34204</v>
      </c>
      <c r="K8041">
        <v>494</v>
      </c>
      <c r="L8041" t="s">
        <v>115</v>
      </c>
      <c r="M8041" t="s">
        <v>34205</v>
      </c>
    </row>
    <row r="8042" spans="1:13" x14ac:dyDescent="0.35">
      <c r="A8042" t="s">
        <v>34206</v>
      </c>
      <c r="B8042" t="s">
        <v>14</v>
      </c>
      <c r="C8042" t="s">
        <v>34207</v>
      </c>
      <c r="D8042" t="s">
        <v>112</v>
      </c>
      <c r="E8042">
        <v>209256</v>
      </c>
      <c r="F8042">
        <v>23125</v>
      </c>
      <c r="G8042">
        <v>0</v>
      </c>
      <c r="H8042" t="s">
        <v>34208</v>
      </c>
      <c r="I8042">
        <v>20</v>
      </c>
      <c r="J8042" t="s">
        <v>34209</v>
      </c>
      <c r="K8042">
        <v>492</v>
      </c>
      <c r="L8042" t="s">
        <v>115</v>
      </c>
      <c r="M8042" t="s">
        <v>34210</v>
      </c>
    </row>
    <row r="8043" spans="1:13" x14ac:dyDescent="0.35">
      <c r="A8043" t="s">
        <v>34211</v>
      </c>
      <c r="B8043" t="s">
        <v>14</v>
      </c>
      <c r="C8043" t="s">
        <v>34212</v>
      </c>
      <c r="D8043" t="s">
        <v>112</v>
      </c>
      <c r="E8043">
        <v>164740</v>
      </c>
      <c r="F8043">
        <v>19999</v>
      </c>
      <c r="G8043">
        <v>0</v>
      </c>
      <c r="H8043" t="s">
        <v>34213</v>
      </c>
      <c r="I8043">
        <v>20</v>
      </c>
      <c r="J8043" t="s">
        <v>34214</v>
      </c>
      <c r="K8043">
        <v>439</v>
      </c>
      <c r="L8043" t="s">
        <v>115</v>
      </c>
      <c r="M8043" t="s">
        <v>34215</v>
      </c>
    </row>
    <row r="8044" spans="1:13" x14ac:dyDescent="0.35">
      <c r="A8044" t="s">
        <v>34216</v>
      </c>
      <c r="B8044" t="s">
        <v>14</v>
      </c>
      <c r="C8044" t="s">
        <v>34217</v>
      </c>
      <c r="D8044" t="s">
        <v>112</v>
      </c>
      <c r="E8044">
        <v>110364</v>
      </c>
      <c r="F8044">
        <v>12486</v>
      </c>
      <c r="G8044">
        <v>0</v>
      </c>
      <c r="H8044" t="s">
        <v>34218</v>
      </c>
      <c r="I8044">
        <v>20</v>
      </c>
      <c r="J8044" t="s">
        <v>34219</v>
      </c>
      <c r="K8044">
        <v>334</v>
      </c>
      <c r="L8044" t="s">
        <v>115</v>
      </c>
      <c r="M8044" t="s">
        <v>34220</v>
      </c>
    </row>
    <row r="8045" spans="1:13" x14ac:dyDescent="0.35">
      <c r="A8045" t="s">
        <v>34221</v>
      </c>
      <c r="B8045" t="s">
        <v>14</v>
      </c>
      <c r="C8045" t="s">
        <v>34222</v>
      </c>
      <c r="D8045" t="s">
        <v>112</v>
      </c>
      <c r="E8045">
        <v>338373</v>
      </c>
      <c r="F8045">
        <v>22621</v>
      </c>
      <c r="G8045">
        <v>0</v>
      </c>
      <c r="H8045" t="s">
        <v>34223</v>
      </c>
      <c r="I8045">
        <v>20</v>
      </c>
      <c r="J8045" t="s">
        <v>34224</v>
      </c>
      <c r="K8045">
        <v>580</v>
      </c>
      <c r="L8045" t="s">
        <v>115</v>
      </c>
      <c r="M8045" t="s">
        <v>34225</v>
      </c>
    </row>
    <row r="8046" spans="1:13" x14ac:dyDescent="0.35">
      <c r="A8046" t="s">
        <v>34226</v>
      </c>
      <c r="B8046" t="s">
        <v>14</v>
      </c>
      <c r="C8046" t="s">
        <v>34227</v>
      </c>
      <c r="D8046" t="s">
        <v>112</v>
      </c>
      <c r="E8046">
        <v>144404</v>
      </c>
      <c r="F8046">
        <v>16767</v>
      </c>
      <c r="G8046">
        <v>0</v>
      </c>
      <c r="H8046" t="s">
        <v>34228</v>
      </c>
      <c r="I8046">
        <v>20</v>
      </c>
      <c r="J8046" t="s">
        <v>34229</v>
      </c>
      <c r="K8046">
        <v>318</v>
      </c>
      <c r="L8046" t="s">
        <v>115</v>
      </c>
      <c r="M8046" t="s">
        <v>34230</v>
      </c>
    </row>
    <row r="8047" spans="1:13" x14ac:dyDescent="0.35">
      <c r="A8047" t="s">
        <v>34231</v>
      </c>
      <c r="B8047" t="s">
        <v>14</v>
      </c>
      <c r="C8047" t="s">
        <v>34232</v>
      </c>
      <c r="D8047" t="s">
        <v>112</v>
      </c>
      <c r="E8047">
        <v>88433</v>
      </c>
      <c r="F8047">
        <v>9382</v>
      </c>
      <c r="G8047">
        <v>0</v>
      </c>
      <c r="H8047" t="s">
        <v>34233</v>
      </c>
      <c r="I8047">
        <v>20</v>
      </c>
      <c r="J8047" t="s">
        <v>34234</v>
      </c>
      <c r="K8047">
        <v>713</v>
      </c>
      <c r="L8047" t="s">
        <v>115</v>
      </c>
      <c r="M8047" t="s">
        <v>34235</v>
      </c>
    </row>
    <row r="8048" spans="1:13" x14ac:dyDescent="0.35">
      <c r="A8048" t="s">
        <v>34236</v>
      </c>
      <c r="B8048" t="s">
        <v>14</v>
      </c>
      <c r="C8048" t="s">
        <v>34237</v>
      </c>
      <c r="D8048" t="s">
        <v>112</v>
      </c>
      <c r="E8048">
        <v>1002974</v>
      </c>
      <c r="F8048">
        <v>44560</v>
      </c>
      <c r="G8048">
        <v>0</v>
      </c>
      <c r="H8048" t="s">
        <v>34238</v>
      </c>
      <c r="I8048">
        <v>20</v>
      </c>
      <c r="J8048" t="s">
        <v>34239</v>
      </c>
      <c r="K8048">
        <v>902</v>
      </c>
      <c r="L8048" t="s">
        <v>115</v>
      </c>
      <c r="M8048" t="s">
        <v>34240</v>
      </c>
    </row>
    <row r="8049" spans="1:13" x14ac:dyDescent="0.35">
      <c r="A8049" t="s">
        <v>34241</v>
      </c>
      <c r="B8049" t="s">
        <v>14</v>
      </c>
      <c r="C8049" t="s">
        <v>34242</v>
      </c>
      <c r="D8049" t="s">
        <v>112</v>
      </c>
      <c r="E8049">
        <v>52754</v>
      </c>
      <c r="F8049">
        <v>8329</v>
      </c>
      <c r="G8049">
        <v>0</v>
      </c>
      <c r="H8049" t="s">
        <v>34243</v>
      </c>
      <c r="I8049">
        <v>20</v>
      </c>
      <c r="J8049" t="s">
        <v>34244</v>
      </c>
      <c r="K8049">
        <v>554</v>
      </c>
      <c r="L8049" t="s">
        <v>115</v>
      </c>
      <c r="M8049" t="s">
        <v>34245</v>
      </c>
    </row>
    <row r="8050" spans="1:13" x14ac:dyDescent="0.35">
      <c r="A8050" t="s">
        <v>34246</v>
      </c>
      <c r="B8050" t="s">
        <v>14</v>
      </c>
      <c r="C8050" t="s">
        <v>34247</v>
      </c>
      <c r="D8050" t="s">
        <v>112</v>
      </c>
      <c r="E8050">
        <v>119746</v>
      </c>
      <c r="F8050">
        <v>15638</v>
      </c>
      <c r="G8050">
        <v>0</v>
      </c>
      <c r="H8050" t="s">
        <v>34248</v>
      </c>
      <c r="I8050">
        <v>20</v>
      </c>
      <c r="J8050" t="s">
        <v>34249</v>
      </c>
      <c r="K8050">
        <v>311</v>
      </c>
      <c r="L8050" t="s">
        <v>115</v>
      </c>
      <c r="M8050" t="s">
        <v>34250</v>
      </c>
    </row>
    <row r="8051" spans="1:13" x14ac:dyDescent="0.35">
      <c r="A8051" t="s">
        <v>34251</v>
      </c>
      <c r="B8051" t="s">
        <v>14</v>
      </c>
      <c r="C8051" t="s">
        <v>34252</v>
      </c>
      <c r="D8051" t="s">
        <v>112</v>
      </c>
      <c r="E8051">
        <v>240492</v>
      </c>
      <c r="F8051">
        <v>37271</v>
      </c>
      <c r="G8051">
        <v>0</v>
      </c>
      <c r="H8051" t="s">
        <v>34253</v>
      </c>
      <c r="I8051">
        <v>20</v>
      </c>
      <c r="J8051" t="s">
        <v>34254</v>
      </c>
      <c r="K8051">
        <v>2355</v>
      </c>
      <c r="L8051" t="s">
        <v>115</v>
      </c>
      <c r="M8051" t="s">
        <v>34255</v>
      </c>
    </row>
    <row r="8052" spans="1:13" x14ac:dyDescent="0.35">
      <c r="A8052" t="s">
        <v>34256</v>
      </c>
      <c r="B8052" t="s">
        <v>14</v>
      </c>
      <c r="C8052" t="s">
        <v>34257</v>
      </c>
      <c r="D8052" t="s">
        <v>112</v>
      </c>
      <c r="E8052">
        <v>50273</v>
      </c>
      <c r="F8052">
        <v>5271</v>
      </c>
      <c r="G8052">
        <v>0</v>
      </c>
      <c r="H8052" t="s">
        <v>34258</v>
      </c>
      <c r="I8052">
        <v>20</v>
      </c>
      <c r="J8052" t="s">
        <v>34259</v>
      </c>
      <c r="K8052">
        <v>383</v>
      </c>
      <c r="L8052" t="s">
        <v>115</v>
      </c>
      <c r="M8052" t="s">
        <v>34260</v>
      </c>
    </row>
    <row r="8053" spans="1:13" x14ac:dyDescent="0.35">
      <c r="A8053" t="s">
        <v>34261</v>
      </c>
      <c r="B8053" t="s">
        <v>14</v>
      </c>
      <c r="C8053" t="s">
        <v>34262</v>
      </c>
      <c r="D8053" t="s">
        <v>112</v>
      </c>
      <c r="E8053">
        <v>230555</v>
      </c>
      <c r="F8053">
        <v>22734</v>
      </c>
      <c r="G8053">
        <v>0</v>
      </c>
      <c r="H8053" t="s">
        <v>34263</v>
      </c>
      <c r="I8053">
        <v>20</v>
      </c>
      <c r="J8053" t="s">
        <v>34264</v>
      </c>
      <c r="K8053">
        <v>997</v>
      </c>
      <c r="L8053" t="s">
        <v>115</v>
      </c>
      <c r="M8053" t="s">
        <v>34265</v>
      </c>
    </row>
    <row r="8054" spans="1:13" x14ac:dyDescent="0.35">
      <c r="A8054" t="s">
        <v>34266</v>
      </c>
      <c r="B8054" t="s">
        <v>14</v>
      </c>
      <c r="C8054" t="s">
        <v>34267</v>
      </c>
      <c r="D8054" t="s">
        <v>112</v>
      </c>
      <c r="E8054">
        <v>283406</v>
      </c>
      <c r="F8054">
        <v>22185</v>
      </c>
      <c r="G8054">
        <v>0</v>
      </c>
      <c r="H8054" t="s">
        <v>34268</v>
      </c>
      <c r="I8054">
        <v>20</v>
      </c>
      <c r="J8054" t="s">
        <v>34269</v>
      </c>
      <c r="K8054">
        <v>508</v>
      </c>
      <c r="L8054" t="s">
        <v>115</v>
      </c>
      <c r="M8054" t="s">
        <v>34270</v>
      </c>
    </row>
    <row r="8055" spans="1:13" x14ac:dyDescent="0.35">
      <c r="A8055" t="s">
        <v>34271</v>
      </c>
      <c r="B8055" t="s">
        <v>14</v>
      </c>
      <c r="C8055" t="s">
        <v>34272</v>
      </c>
      <c r="D8055" t="s">
        <v>112</v>
      </c>
      <c r="E8055">
        <v>167423</v>
      </c>
      <c r="F8055">
        <v>17622</v>
      </c>
      <c r="G8055">
        <v>0</v>
      </c>
      <c r="H8055" t="s">
        <v>34273</v>
      </c>
      <c r="I8055">
        <v>20</v>
      </c>
      <c r="J8055" t="s">
        <v>34274</v>
      </c>
      <c r="K8055">
        <v>344</v>
      </c>
      <c r="L8055" t="s">
        <v>115</v>
      </c>
      <c r="M8055" t="s">
        <v>34275</v>
      </c>
    </row>
    <row r="8056" spans="1:13" x14ac:dyDescent="0.35">
      <c r="A8056" t="s">
        <v>34276</v>
      </c>
      <c r="B8056" t="s">
        <v>14</v>
      </c>
      <c r="C8056" t="s">
        <v>34277</v>
      </c>
      <c r="D8056" t="s">
        <v>112</v>
      </c>
      <c r="E8056">
        <v>147876</v>
      </c>
      <c r="F8056">
        <v>16648</v>
      </c>
      <c r="G8056">
        <v>0</v>
      </c>
      <c r="H8056" t="s">
        <v>34278</v>
      </c>
      <c r="I8056">
        <v>20</v>
      </c>
      <c r="J8056" t="s">
        <v>34279</v>
      </c>
      <c r="K8056">
        <v>375</v>
      </c>
      <c r="L8056" t="s">
        <v>115</v>
      </c>
      <c r="M8056" t="s">
        <v>34280</v>
      </c>
    </row>
    <row r="8057" spans="1:13" x14ac:dyDescent="0.35">
      <c r="A8057" t="s">
        <v>34281</v>
      </c>
      <c r="B8057" t="s">
        <v>14</v>
      </c>
      <c r="C8057" t="s">
        <v>34282</v>
      </c>
      <c r="D8057" t="s">
        <v>112</v>
      </c>
      <c r="E8057">
        <v>289766</v>
      </c>
      <c r="F8057">
        <v>23368</v>
      </c>
      <c r="G8057">
        <v>0</v>
      </c>
      <c r="H8057" t="s">
        <v>34283</v>
      </c>
      <c r="I8057">
        <v>20</v>
      </c>
      <c r="J8057" t="s">
        <v>34284</v>
      </c>
      <c r="K8057">
        <v>751</v>
      </c>
      <c r="L8057" t="s">
        <v>115</v>
      </c>
      <c r="M8057" t="s">
        <v>34285</v>
      </c>
    </row>
    <row r="8058" spans="1:13" x14ac:dyDescent="0.35">
      <c r="A8058" t="s">
        <v>34286</v>
      </c>
      <c r="B8058" t="s">
        <v>14</v>
      </c>
      <c r="C8058" t="s">
        <v>34287</v>
      </c>
      <c r="D8058" t="s">
        <v>112</v>
      </c>
      <c r="E8058">
        <v>91169</v>
      </c>
      <c r="F8058">
        <v>10707</v>
      </c>
      <c r="G8058">
        <v>0</v>
      </c>
      <c r="H8058" t="s">
        <v>34288</v>
      </c>
      <c r="I8058">
        <v>20</v>
      </c>
      <c r="J8058" t="s">
        <v>34289</v>
      </c>
      <c r="K8058">
        <v>281</v>
      </c>
      <c r="L8058" t="s">
        <v>115</v>
      </c>
      <c r="M8058" t="s">
        <v>34290</v>
      </c>
    </row>
    <row r="8059" spans="1:13" x14ac:dyDescent="0.35">
      <c r="A8059" t="s">
        <v>34291</v>
      </c>
      <c r="B8059" t="s">
        <v>14</v>
      </c>
      <c r="C8059" t="s">
        <v>34292</v>
      </c>
      <c r="D8059" t="s">
        <v>112</v>
      </c>
      <c r="E8059">
        <v>174722</v>
      </c>
      <c r="F8059">
        <v>19716</v>
      </c>
      <c r="G8059">
        <v>0</v>
      </c>
      <c r="H8059" t="s">
        <v>34293</v>
      </c>
      <c r="I8059">
        <v>20</v>
      </c>
      <c r="J8059" t="s">
        <v>34294</v>
      </c>
      <c r="K8059">
        <v>612</v>
      </c>
      <c r="L8059" t="s">
        <v>115</v>
      </c>
      <c r="M8059" t="s">
        <v>34295</v>
      </c>
    </row>
    <row r="8060" spans="1:13" x14ac:dyDescent="0.35">
      <c r="A8060" t="s">
        <v>34296</v>
      </c>
      <c r="B8060" t="s">
        <v>14</v>
      </c>
      <c r="C8060" t="s">
        <v>34297</v>
      </c>
      <c r="D8060" t="s">
        <v>112</v>
      </c>
      <c r="E8060">
        <v>128647</v>
      </c>
      <c r="F8060">
        <v>16886</v>
      </c>
      <c r="G8060">
        <v>0</v>
      </c>
      <c r="H8060" t="s">
        <v>34298</v>
      </c>
      <c r="I8060">
        <v>20</v>
      </c>
      <c r="J8060" t="s">
        <v>34299</v>
      </c>
      <c r="K8060">
        <v>351</v>
      </c>
      <c r="L8060" t="s">
        <v>115</v>
      </c>
      <c r="M8060" t="s">
        <v>34300</v>
      </c>
    </row>
    <row r="8061" spans="1:13" x14ac:dyDescent="0.35">
      <c r="A8061" t="s">
        <v>34301</v>
      </c>
      <c r="B8061" t="s">
        <v>14</v>
      </c>
      <c r="C8061" t="s">
        <v>34302</v>
      </c>
      <c r="D8061" t="s">
        <v>112</v>
      </c>
      <c r="E8061">
        <v>126376</v>
      </c>
      <c r="F8061">
        <v>17530</v>
      </c>
      <c r="G8061">
        <v>0</v>
      </c>
      <c r="H8061" t="s">
        <v>34303</v>
      </c>
      <c r="I8061">
        <v>20</v>
      </c>
      <c r="J8061" t="s">
        <v>34304</v>
      </c>
      <c r="K8061">
        <v>466</v>
      </c>
      <c r="L8061" t="s">
        <v>115</v>
      </c>
      <c r="M8061" t="s">
        <v>34305</v>
      </c>
    </row>
    <row r="8062" spans="1:13" x14ac:dyDescent="0.35">
      <c r="A8062" t="s">
        <v>34306</v>
      </c>
      <c r="B8062" t="s">
        <v>14</v>
      </c>
      <c r="C8062" t="s">
        <v>34307</v>
      </c>
      <c r="D8062" t="s">
        <v>112</v>
      </c>
      <c r="E8062">
        <v>380592</v>
      </c>
      <c r="F8062">
        <v>30807</v>
      </c>
      <c r="G8062">
        <v>0</v>
      </c>
      <c r="H8062" t="s">
        <v>34308</v>
      </c>
      <c r="I8062">
        <v>20</v>
      </c>
      <c r="J8062" t="s">
        <v>34309</v>
      </c>
      <c r="K8062">
        <v>1608</v>
      </c>
      <c r="L8062" t="s">
        <v>115</v>
      </c>
      <c r="M8062" t="s">
        <v>34310</v>
      </c>
    </row>
    <row r="8063" spans="1:13" x14ac:dyDescent="0.35">
      <c r="A8063" t="s">
        <v>34311</v>
      </c>
      <c r="B8063" t="s">
        <v>14</v>
      </c>
      <c r="C8063" t="s">
        <v>34312</v>
      </c>
      <c r="D8063" t="s">
        <v>112</v>
      </c>
      <c r="E8063">
        <v>278319</v>
      </c>
      <c r="F8063">
        <v>21951</v>
      </c>
      <c r="G8063">
        <v>0</v>
      </c>
      <c r="H8063" t="s">
        <v>34313</v>
      </c>
      <c r="I8063">
        <v>20</v>
      </c>
      <c r="J8063" t="s">
        <v>34314</v>
      </c>
      <c r="K8063">
        <v>1352</v>
      </c>
      <c r="L8063" t="s">
        <v>115</v>
      </c>
      <c r="M8063" t="s">
        <v>34315</v>
      </c>
    </row>
    <row r="8064" spans="1:13" x14ac:dyDescent="0.35">
      <c r="A8064" t="s">
        <v>34316</v>
      </c>
      <c r="B8064" t="s">
        <v>14</v>
      </c>
      <c r="C8064" t="s">
        <v>34317</v>
      </c>
      <c r="D8064" t="s">
        <v>112</v>
      </c>
      <c r="E8064">
        <v>211207</v>
      </c>
      <c r="F8064">
        <v>19853</v>
      </c>
      <c r="G8064">
        <v>0</v>
      </c>
      <c r="H8064" t="s">
        <v>34318</v>
      </c>
      <c r="I8064">
        <v>20</v>
      </c>
      <c r="J8064" t="s">
        <v>34319</v>
      </c>
      <c r="K8064">
        <v>483</v>
      </c>
      <c r="L8064" t="s">
        <v>115</v>
      </c>
      <c r="M8064" t="s">
        <v>34320</v>
      </c>
    </row>
    <row r="8065" spans="1:13" x14ac:dyDescent="0.35">
      <c r="A8065" t="s">
        <v>34321</v>
      </c>
      <c r="B8065" t="s">
        <v>14</v>
      </c>
      <c r="C8065" t="s">
        <v>34322</v>
      </c>
      <c r="D8065" t="s">
        <v>112</v>
      </c>
      <c r="E8065">
        <v>261734</v>
      </c>
      <c r="F8065">
        <v>21339</v>
      </c>
      <c r="G8065">
        <v>0</v>
      </c>
      <c r="H8065" t="s">
        <v>34323</v>
      </c>
      <c r="I8065">
        <v>20</v>
      </c>
      <c r="J8065" t="s">
        <v>34324</v>
      </c>
      <c r="K8065">
        <v>506</v>
      </c>
      <c r="L8065" t="s">
        <v>115</v>
      </c>
      <c r="M8065" t="s">
        <v>34325</v>
      </c>
    </row>
    <row r="8066" spans="1:13" x14ac:dyDescent="0.35">
      <c r="A8066" t="s">
        <v>34326</v>
      </c>
      <c r="B8066" t="s">
        <v>14</v>
      </c>
      <c r="C8066" t="s">
        <v>34327</v>
      </c>
      <c r="D8066" t="s">
        <v>112</v>
      </c>
      <c r="E8066">
        <v>281793</v>
      </c>
      <c r="F8066">
        <v>33343</v>
      </c>
      <c r="G8066">
        <v>0</v>
      </c>
      <c r="H8066" t="s">
        <v>34328</v>
      </c>
      <c r="I8066">
        <v>20</v>
      </c>
      <c r="J8066" t="s">
        <v>34329</v>
      </c>
      <c r="K8066">
        <v>1367</v>
      </c>
      <c r="L8066" t="s">
        <v>115</v>
      </c>
      <c r="M8066" t="s">
        <v>34330</v>
      </c>
    </row>
    <row r="8067" spans="1:13" x14ac:dyDescent="0.35">
      <c r="A8067" t="s">
        <v>34331</v>
      </c>
      <c r="B8067" t="s">
        <v>14</v>
      </c>
      <c r="C8067" t="s">
        <v>34332</v>
      </c>
      <c r="D8067" t="s">
        <v>112</v>
      </c>
      <c r="E8067">
        <v>199091</v>
      </c>
      <c r="F8067">
        <v>19648</v>
      </c>
      <c r="G8067">
        <v>0</v>
      </c>
      <c r="H8067" t="s">
        <v>34333</v>
      </c>
      <c r="I8067">
        <v>20</v>
      </c>
      <c r="J8067" t="s">
        <v>34334</v>
      </c>
      <c r="K8067">
        <v>455</v>
      </c>
      <c r="L8067" t="s">
        <v>115</v>
      </c>
      <c r="M8067" t="s">
        <v>34335</v>
      </c>
    </row>
    <row r="8068" spans="1:13" x14ac:dyDescent="0.35">
      <c r="A8068" t="s">
        <v>34336</v>
      </c>
      <c r="B8068" t="s">
        <v>14</v>
      </c>
      <c r="C8068" t="s">
        <v>34337</v>
      </c>
      <c r="D8068" t="s">
        <v>112</v>
      </c>
      <c r="E8068">
        <v>133926</v>
      </c>
      <c r="F8068">
        <v>17750</v>
      </c>
      <c r="G8068">
        <v>0</v>
      </c>
      <c r="H8068" t="s">
        <v>34338</v>
      </c>
      <c r="I8068">
        <v>20</v>
      </c>
      <c r="J8068" t="s">
        <v>34339</v>
      </c>
      <c r="K8068">
        <v>384</v>
      </c>
      <c r="L8068" t="s">
        <v>115</v>
      </c>
      <c r="M8068" t="s">
        <v>34340</v>
      </c>
    </row>
    <row r="8069" spans="1:13" x14ac:dyDescent="0.35">
      <c r="A8069" t="s">
        <v>34341</v>
      </c>
      <c r="B8069" t="s">
        <v>14</v>
      </c>
      <c r="C8069" t="s">
        <v>34342</v>
      </c>
      <c r="D8069" t="s">
        <v>112</v>
      </c>
      <c r="E8069">
        <v>378706</v>
      </c>
      <c r="F8069">
        <v>26333</v>
      </c>
      <c r="G8069">
        <v>0</v>
      </c>
      <c r="H8069" t="s">
        <v>34343</v>
      </c>
      <c r="I8069">
        <v>20</v>
      </c>
      <c r="J8069" t="s">
        <v>34344</v>
      </c>
      <c r="K8069">
        <v>1021</v>
      </c>
      <c r="L8069" t="s">
        <v>115</v>
      </c>
      <c r="M8069" t="s">
        <v>34345</v>
      </c>
    </row>
    <row r="8070" spans="1:13" x14ac:dyDescent="0.35">
      <c r="A8070" t="s">
        <v>34346</v>
      </c>
      <c r="B8070" t="s">
        <v>14</v>
      </c>
      <c r="C8070" t="s">
        <v>34347</v>
      </c>
      <c r="D8070" t="s">
        <v>112</v>
      </c>
      <c r="E8070">
        <v>580124</v>
      </c>
      <c r="F8070">
        <v>34015</v>
      </c>
      <c r="G8070">
        <v>0</v>
      </c>
      <c r="H8070" t="s">
        <v>34348</v>
      </c>
      <c r="I8070">
        <v>20</v>
      </c>
      <c r="J8070" t="s">
        <v>34349</v>
      </c>
      <c r="K8070">
        <v>1612</v>
      </c>
      <c r="L8070" t="s">
        <v>115</v>
      </c>
      <c r="M8070" t="s">
        <v>34350</v>
      </c>
    </row>
    <row r="8071" spans="1:13" x14ac:dyDescent="0.35">
      <c r="A8071" t="s">
        <v>34351</v>
      </c>
      <c r="B8071" t="s">
        <v>14</v>
      </c>
      <c r="C8071" t="s">
        <v>34352</v>
      </c>
      <c r="D8071" t="s">
        <v>112</v>
      </c>
      <c r="E8071">
        <v>121028</v>
      </c>
      <c r="F8071">
        <v>17427</v>
      </c>
      <c r="G8071">
        <v>0</v>
      </c>
      <c r="H8071" t="s">
        <v>34353</v>
      </c>
      <c r="I8071">
        <v>20</v>
      </c>
      <c r="J8071" t="s">
        <v>34354</v>
      </c>
      <c r="K8071">
        <v>357</v>
      </c>
      <c r="L8071" t="s">
        <v>115</v>
      </c>
      <c r="M8071" t="s">
        <v>34355</v>
      </c>
    </row>
    <row r="8072" spans="1:13" x14ac:dyDescent="0.35">
      <c r="A8072" t="s">
        <v>34356</v>
      </c>
      <c r="B8072" t="s">
        <v>14</v>
      </c>
      <c r="C8072" t="s">
        <v>34357</v>
      </c>
      <c r="D8072" t="s">
        <v>112</v>
      </c>
      <c r="E8072">
        <v>181330</v>
      </c>
      <c r="F8072">
        <v>20837</v>
      </c>
      <c r="G8072">
        <v>0</v>
      </c>
      <c r="H8072" t="s">
        <v>34358</v>
      </c>
      <c r="I8072">
        <v>20</v>
      </c>
      <c r="J8072" t="s">
        <v>34359</v>
      </c>
      <c r="K8072">
        <v>470</v>
      </c>
      <c r="L8072" t="s">
        <v>115</v>
      </c>
      <c r="M8072" t="s">
        <v>34360</v>
      </c>
    </row>
    <row r="8073" spans="1:13" x14ac:dyDescent="0.35">
      <c r="A8073" t="s">
        <v>34361</v>
      </c>
      <c r="B8073" t="s">
        <v>14</v>
      </c>
      <c r="C8073" t="s">
        <v>34362</v>
      </c>
      <c r="D8073" t="s">
        <v>112</v>
      </c>
      <c r="E8073">
        <v>355824</v>
      </c>
      <c r="F8073">
        <v>24774</v>
      </c>
      <c r="G8073">
        <v>0</v>
      </c>
      <c r="H8073" t="s">
        <v>34363</v>
      </c>
      <c r="I8073">
        <v>20</v>
      </c>
      <c r="J8073" t="s">
        <v>34364</v>
      </c>
      <c r="K8073">
        <v>628</v>
      </c>
      <c r="L8073" t="s">
        <v>115</v>
      </c>
      <c r="M8073" t="s">
        <v>34365</v>
      </c>
    </row>
    <row r="8074" spans="1:13" x14ac:dyDescent="0.35">
      <c r="A8074" t="e">
        <f>-NobN50hT0w</f>
        <v>#NAME?</v>
      </c>
      <c r="B8074" t="s">
        <v>14</v>
      </c>
      <c r="C8074" t="s">
        <v>34366</v>
      </c>
      <c r="D8074" t="s">
        <v>112</v>
      </c>
      <c r="E8074">
        <v>102708</v>
      </c>
      <c r="F8074">
        <v>14277</v>
      </c>
      <c r="G8074">
        <v>0</v>
      </c>
      <c r="H8074" t="s">
        <v>34367</v>
      </c>
      <c r="I8074">
        <v>20</v>
      </c>
      <c r="J8074" t="s">
        <v>34368</v>
      </c>
      <c r="K8074">
        <v>660</v>
      </c>
      <c r="L8074" t="s">
        <v>115</v>
      </c>
      <c r="M8074" t="s">
        <v>34369</v>
      </c>
    </row>
    <row r="8075" spans="1:13" x14ac:dyDescent="0.35">
      <c r="A8075" t="s">
        <v>34370</v>
      </c>
      <c r="B8075" t="s">
        <v>14</v>
      </c>
      <c r="C8075" t="s">
        <v>34371</v>
      </c>
      <c r="D8075" t="s">
        <v>112</v>
      </c>
      <c r="E8075">
        <v>191422</v>
      </c>
      <c r="F8075">
        <v>22911</v>
      </c>
      <c r="G8075">
        <v>0</v>
      </c>
      <c r="H8075" t="s">
        <v>34372</v>
      </c>
      <c r="I8075">
        <v>20</v>
      </c>
      <c r="J8075" t="s">
        <v>34373</v>
      </c>
      <c r="K8075">
        <v>1045</v>
      </c>
      <c r="L8075" t="s">
        <v>115</v>
      </c>
      <c r="M8075" t="s">
        <v>34374</v>
      </c>
    </row>
    <row r="8076" spans="1:13" x14ac:dyDescent="0.35">
      <c r="A8076" t="s">
        <v>34375</v>
      </c>
      <c r="B8076" t="s">
        <v>14</v>
      </c>
      <c r="C8076" t="s">
        <v>34376</v>
      </c>
      <c r="D8076" t="s">
        <v>112</v>
      </c>
      <c r="E8076">
        <v>293261</v>
      </c>
      <c r="F8076">
        <v>27846</v>
      </c>
      <c r="G8076">
        <v>0</v>
      </c>
      <c r="H8076" t="s">
        <v>34377</v>
      </c>
      <c r="I8076">
        <v>20</v>
      </c>
      <c r="J8076" t="s">
        <v>34378</v>
      </c>
      <c r="K8076">
        <v>659</v>
      </c>
      <c r="L8076" t="s">
        <v>115</v>
      </c>
      <c r="M8076" t="s">
        <v>34379</v>
      </c>
    </row>
    <row r="8077" spans="1:13" x14ac:dyDescent="0.35">
      <c r="A8077" t="s">
        <v>34380</v>
      </c>
      <c r="B8077" t="s">
        <v>14</v>
      </c>
      <c r="C8077" t="s">
        <v>34381</v>
      </c>
      <c r="D8077" t="s">
        <v>112</v>
      </c>
      <c r="E8077">
        <v>135888</v>
      </c>
      <c r="F8077">
        <v>19432</v>
      </c>
      <c r="G8077">
        <v>0</v>
      </c>
      <c r="H8077" t="s">
        <v>34382</v>
      </c>
      <c r="I8077">
        <v>20</v>
      </c>
      <c r="J8077" t="s">
        <v>34383</v>
      </c>
      <c r="K8077">
        <v>590</v>
      </c>
      <c r="L8077" t="s">
        <v>115</v>
      </c>
      <c r="M8077" t="s">
        <v>34384</v>
      </c>
    </row>
    <row r="8078" spans="1:13" x14ac:dyDescent="0.35">
      <c r="A8078" t="s">
        <v>34385</v>
      </c>
      <c r="B8078" t="s">
        <v>14</v>
      </c>
      <c r="C8078" t="s">
        <v>34386</v>
      </c>
      <c r="D8078" t="s">
        <v>112</v>
      </c>
      <c r="E8078">
        <v>84176</v>
      </c>
      <c r="F8078">
        <v>7279</v>
      </c>
      <c r="G8078">
        <v>0</v>
      </c>
      <c r="H8078" t="s">
        <v>34387</v>
      </c>
      <c r="I8078">
        <v>20</v>
      </c>
      <c r="J8078" t="s">
        <v>34388</v>
      </c>
      <c r="K8078">
        <v>345</v>
      </c>
      <c r="L8078" t="s">
        <v>115</v>
      </c>
      <c r="M8078" t="s">
        <v>34389</v>
      </c>
    </row>
    <row r="8079" spans="1:13" x14ac:dyDescent="0.35">
      <c r="A8079" t="s">
        <v>34390</v>
      </c>
      <c r="B8079" t="s">
        <v>14</v>
      </c>
      <c r="C8079" t="s">
        <v>34391</v>
      </c>
      <c r="D8079" t="s">
        <v>112</v>
      </c>
      <c r="E8079">
        <v>342740</v>
      </c>
      <c r="F8079">
        <v>29232</v>
      </c>
      <c r="G8079">
        <v>0</v>
      </c>
      <c r="H8079" t="s">
        <v>34392</v>
      </c>
      <c r="I8079">
        <v>20</v>
      </c>
      <c r="J8079" t="s">
        <v>34393</v>
      </c>
      <c r="K8079">
        <v>761</v>
      </c>
      <c r="L8079" t="s">
        <v>115</v>
      </c>
      <c r="M8079" t="s">
        <v>34394</v>
      </c>
    </row>
    <row r="8080" spans="1:13" x14ac:dyDescent="0.35">
      <c r="A8080" t="s">
        <v>34395</v>
      </c>
      <c r="B8080" t="s">
        <v>14</v>
      </c>
      <c r="C8080" t="s">
        <v>34396</v>
      </c>
      <c r="D8080" t="s">
        <v>112</v>
      </c>
      <c r="E8080">
        <v>63011</v>
      </c>
      <c r="F8080">
        <v>8135</v>
      </c>
      <c r="G8080">
        <v>0</v>
      </c>
      <c r="H8080" t="s">
        <v>34397</v>
      </c>
      <c r="I8080">
        <v>20</v>
      </c>
      <c r="J8080" t="s">
        <v>34398</v>
      </c>
      <c r="K8080">
        <v>378</v>
      </c>
      <c r="L8080" t="s">
        <v>115</v>
      </c>
      <c r="M8080" t="s">
        <v>34399</v>
      </c>
    </row>
    <row r="8081" spans="1:13" x14ac:dyDescent="0.35">
      <c r="A8081" t="s">
        <v>34400</v>
      </c>
      <c r="B8081" t="s">
        <v>14</v>
      </c>
      <c r="C8081" t="s">
        <v>34401</v>
      </c>
      <c r="D8081" t="s">
        <v>112</v>
      </c>
      <c r="E8081">
        <v>109093</v>
      </c>
      <c r="F8081">
        <v>19688</v>
      </c>
      <c r="G8081">
        <v>0</v>
      </c>
      <c r="H8081" t="s">
        <v>34402</v>
      </c>
      <c r="I8081">
        <v>20</v>
      </c>
      <c r="J8081" t="s">
        <v>34403</v>
      </c>
      <c r="K8081">
        <v>907</v>
      </c>
      <c r="L8081" t="s">
        <v>115</v>
      </c>
      <c r="M8081" t="s">
        <v>34404</v>
      </c>
    </row>
    <row r="8082" spans="1:13" x14ac:dyDescent="0.35">
      <c r="A8082" t="s">
        <v>34405</v>
      </c>
      <c r="B8082" t="s">
        <v>14</v>
      </c>
      <c r="C8082" t="s">
        <v>34406</v>
      </c>
      <c r="D8082" t="s">
        <v>112</v>
      </c>
      <c r="E8082">
        <v>182360</v>
      </c>
      <c r="F8082">
        <v>30078</v>
      </c>
      <c r="G8082">
        <v>0</v>
      </c>
      <c r="H8082" t="s">
        <v>34407</v>
      </c>
      <c r="I8082">
        <v>20</v>
      </c>
      <c r="J8082" t="s">
        <v>34403</v>
      </c>
      <c r="K8082">
        <v>1893</v>
      </c>
      <c r="L8082" t="s">
        <v>115</v>
      </c>
      <c r="M8082" t="s">
        <v>34408</v>
      </c>
    </row>
    <row r="8083" spans="1:13" x14ac:dyDescent="0.35">
      <c r="A8083" t="s">
        <v>34409</v>
      </c>
      <c r="B8083" t="s">
        <v>14</v>
      </c>
      <c r="C8083" t="s">
        <v>34410</v>
      </c>
      <c r="D8083" t="s">
        <v>112</v>
      </c>
      <c r="E8083">
        <v>289794</v>
      </c>
      <c r="F8083">
        <v>22292</v>
      </c>
      <c r="G8083">
        <v>0</v>
      </c>
      <c r="H8083" t="s">
        <v>34411</v>
      </c>
      <c r="I8083">
        <v>20</v>
      </c>
      <c r="J8083" t="s">
        <v>34412</v>
      </c>
      <c r="K8083">
        <v>793</v>
      </c>
      <c r="L8083" t="s">
        <v>115</v>
      </c>
      <c r="M8083" t="s">
        <v>34413</v>
      </c>
    </row>
    <row r="8084" spans="1:13" x14ac:dyDescent="0.35">
      <c r="A8084" t="s">
        <v>34414</v>
      </c>
      <c r="B8084" t="s">
        <v>14</v>
      </c>
      <c r="C8084" t="s">
        <v>34415</v>
      </c>
      <c r="D8084" t="s">
        <v>112</v>
      </c>
      <c r="E8084">
        <v>260510</v>
      </c>
      <c r="F8084">
        <v>23431</v>
      </c>
      <c r="G8084">
        <v>0</v>
      </c>
      <c r="H8084" t="s">
        <v>34416</v>
      </c>
      <c r="I8084">
        <v>20</v>
      </c>
      <c r="J8084" t="s">
        <v>34417</v>
      </c>
      <c r="K8084">
        <v>573</v>
      </c>
      <c r="L8084" t="s">
        <v>115</v>
      </c>
      <c r="M8084" t="s">
        <v>34418</v>
      </c>
    </row>
    <row r="8085" spans="1:13" x14ac:dyDescent="0.35">
      <c r="A8085" t="s">
        <v>34419</v>
      </c>
      <c r="B8085" t="s">
        <v>14</v>
      </c>
      <c r="C8085" t="s">
        <v>34420</v>
      </c>
      <c r="D8085" t="s">
        <v>112</v>
      </c>
      <c r="E8085">
        <v>187881</v>
      </c>
      <c r="F8085">
        <v>18594</v>
      </c>
      <c r="G8085">
        <v>0</v>
      </c>
      <c r="H8085" t="s">
        <v>34421</v>
      </c>
      <c r="I8085">
        <v>20</v>
      </c>
      <c r="J8085" t="s">
        <v>34422</v>
      </c>
      <c r="K8085">
        <v>449</v>
      </c>
      <c r="L8085" t="s">
        <v>115</v>
      </c>
      <c r="M8085" t="s">
        <v>34423</v>
      </c>
    </row>
    <row r="8086" spans="1:13" x14ac:dyDescent="0.35">
      <c r="A8086" t="s">
        <v>34424</v>
      </c>
      <c r="B8086" t="s">
        <v>14</v>
      </c>
      <c r="C8086" t="s">
        <v>34425</v>
      </c>
      <c r="D8086" t="s">
        <v>112</v>
      </c>
      <c r="E8086">
        <v>403339</v>
      </c>
      <c r="F8086">
        <v>27342</v>
      </c>
      <c r="G8086">
        <v>0</v>
      </c>
      <c r="H8086" t="s">
        <v>34426</v>
      </c>
      <c r="I8086">
        <v>20</v>
      </c>
      <c r="J8086" t="s">
        <v>34427</v>
      </c>
      <c r="K8086">
        <v>865</v>
      </c>
      <c r="L8086" t="s">
        <v>115</v>
      </c>
      <c r="M8086" t="s">
        <v>34428</v>
      </c>
    </row>
    <row r="8087" spans="1:13" x14ac:dyDescent="0.35">
      <c r="A8087" t="s">
        <v>34429</v>
      </c>
      <c r="B8087" t="s">
        <v>14</v>
      </c>
      <c r="C8087" t="s">
        <v>34430</v>
      </c>
      <c r="D8087" t="s">
        <v>112</v>
      </c>
      <c r="E8087">
        <v>192551</v>
      </c>
      <c r="F8087">
        <v>20162</v>
      </c>
      <c r="G8087">
        <v>0</v>
      </c>
      <c r="H8087" t="s">
        <v>34431</v>
      </c>
      <c r="I8087">
        <v>20</v>
      </c>
      <c r="J8087" t="s">
        <v>34432</v>
      </c>
      <c r="K8087">
        <v>564</v>
      </c>
      <c r="L8087" t="s">
        <v>115</v>
      </c>
      <c r="M8087" t="s">
        <v>34433</v>
      </c>
    </row>
    <row r="8088" spans="1:13" x14ac:dyDescent="0.35">
      <c r="A8088" t="s">
        <v>34434</v>
      </c>
      <c r="B8088" t="s">
        <v>14</v>
      </c>
      <c r="C8088" t="s">
        <v>34435</v>
      </c>
      <c r="D8088" t="s">
        <v>112</v>
      </c>
      <c r="E8088">
        <v>191951</v>
      </c>
      <c r="F8088">
        <v>19871</v>
      </c>
      <c r="G8088">
        <v>0</v>
      </c>
      <c r="H8088" t="s">
        <v>34436</v>
      </c>
      <c r="I8088">
        <v>20</v>
      </c>
      <c r="J8088" t="s">
        <v>34437</v>
      </c>
      <c r="K8088">
        <v>499</v>
      </c>
      <c r="L8088" t="s">
        <v>115</v>
      </c>
      <c r="M8088" t="s">
        <v>34438</v>
      </c>
    </row>
    <row r="8089" spans="1:13" x14ac:dyDescent="0.35">
      <c r="A8089" t="s">
        <v>34439</v>
      </c>
      <c r="B8089" t="s">
        <v>14</v>
      </c>
      <c r="C8089" t="s">
        <v>34440</v>
      </c>
      <c r="D8089" t="s">
        <v>112</v>
      </c>
      <c r="E8089">
        <v>186205</v>
      </c>
      <c r="F8089">
        <v>18299</v>
      </c>
      <c r="G8089">
        <v>0</v>
      </c>
      <c r="H8089" t="s">
        <v>34441</v>
      </c>
      <c r="I8089">
        <v>20</v>
      </c>
      <c r="J8089" t="s">
        <v>34442</v>
      </c>
      <c r="K8089">
        <v>526</v>
      </c>
      <c r="L8089" t="s">
        <v>115</v>
      </c>
      <c r="M8089" t="s">
        <v>34443</v>
      </c>
    </row>
    <row r="8090" spans="1:13" x14ac:dyDescent="0.35">
      <c r="A8090" t="s">
        <v>34444</v>
      </c>
      <c r="B8090" t="s">
        <v>14</v>
      </c>
      <c r="C8090" t="s">
        <v>34445</v>
      </c>
      <c r="D8090" t="s">
        <v>112</v>
      </c>
      <c r="E8090">
        <v>221503</v>
      </c>
      <c r="F8090">
        <v>22923</v>
      </c>
      <c r="G8090">
        <v>0</v>
      </c>
      <c r="H8090" t="s">
        <v>34446</v>
      </c>
      <c r="I8090">
        <v>20</v>
      </c>
      <c r="J8090" t="s">
        <v>34447</v>
      </c>
      <c r="K8090">
        <v>529</v>
      </c>
      <c r="L8090" t="s">
        <v>115</v>
      </c>
      <c r="M8090" t="s">
        <v>34448</v>
      </c>
    </row>
    <row r="8091" spans="1:13" x14ac:dyDescent="0.35">
      <c r="A8091" t="s">
        <v>34449</v>
      </c>
      <c r="B8091" t="s">
        <v>14</v>
      </c>
      <c r="C8091" t="s">
        <v>34450</v>
      </c>
      <c r="D8091" t="s">
        <v>112</v>
      </c>
      <c r="E8091">
        <v>58612</v>
      </c>
      <c r="F8091">
        <v>6552</v>
      </c>
      <c r="G8091">
        <v>0</v>
      </c>
      <c r="H8091" t="s">
        <v>34451</v>
      </c>
      <c r="I8091">
        <v>20</v>
      </c>
      <c r="J8091" t="s">
        <v>34452</v>
      </c>
      <c r="K8091">
        <v>152</v>
      </c>
      <c r="L8091" t="s">
        <v>115</v>
      </c>
      <c r="M8091" t="s">
        <v>34453</v>
      </c>
    </row>
    <row r="8092" spans="1:13" x14ac:dyDescent="0.35">
      <c r="A8092" t="s">
        <v>34454</v>
      </c>
      <c r="B8092" t="s">
        <v>14</v>
      </c>
      <c r="C8092" t="s">
        <v>34455</v>
      </c>
      <c r="D8092" t="s">
        <v>112</v>
      </c>
      <c r="E8092">
        <v>118938</v>
      </c>
      <c r="F8092">
        <v>15685</v>
      </c>
      <c r="G8092">
        <v>0</v>
      </c>
      <c r="H8092" t="s">
        <v>34456</v>
      </c>
      <c r="I8092">
        <v>20</v>
      </c>
      <c r="J8092" t="s">
        <v>34457</v>
      </c>
      <c r="K8092">
        <v>390</v>
      </c>
      <c r="L8092" t="s">
        <v>115</v>
      </c>
      <c r="M8092" t="s">
        <v>34458</v>
      </c>
    </row>
    <row r="8093" spans="1:13" x14ac:dyDescent="0.35">
      <c r="A8093" t="s">
        <v>34459</v>
      </c>
      <c r="B8093" t="s">
        <v>14</v>
      </c>
      <c r="C8093" t="s">
        <v>34460</v>
      </c>
      <c r="D8093" t="s">
        <v>112</v>
      </c>
      <c r="E8093">
        <v>225310</v>
      </c>
      <c r="F8093">
        <v>23838</v>
      </c>
      <c r="G8093">
        <v>0</v>
      </c>
      <c r="H8093" t="s">
        <v>34461</v>
      </c>
      <c r="I8093">
        <v>20</v>
      </c>
      <c r="J8093" t="s">
        <v>34462</v>
      </c>
      <c r="K8093">
        <v>999</v>
      </c>
      <c r="L8093" t="s">
        <v>115</v>
      </c>
      <c r="M8093" t="s">
        <v>34463</v>
      </c>
    </row>
    <row r="8094" spans="1:13" x14ac:dyDescent="0.35">
      <c r="A8094" t="s">
        <v>34464</v>
      </c>
      <c r="B8094" t="s">
        <v>14</v>
      </c>
      <c r="C8094" t="s">
        <v>34465</v>
      </c>
      <c r="D8094" t="s">
        <v>112</v>
      </c>
      <c r="E8094">
        <v>181543</v>
      </c>
      <c r="F8094">
        <v>23437</v>
      </c>
      <c r="G8094">
        <v>0</v>
      </c>
      <c r="H8094" t="s">
        <v>34466</v>
      </c>
      <c r="I8094">
        <v>20</v>
      </c>
      <c r="J8094" t="s">
        <v>34467</v>
      </c>
      <c r="K8094">
        <v>419</v>
      </c>
      <c r="L8094" t="s">
        <v>115</v>
      </c>
      <c r="M8094" t="s">
        <v>34468</v>
      </c>
    </row>
    <row r="8095" spans="1:13" x14ac:dyDescent="0.35">
      <c r="A8095" t="s">
        <v>34469</v>
      </c>
      <c r="B8095" t="s">
        <v>14</v>
      </c>
      <c r="C8095" t="s">
        <v>34470</v>
      </c>
      <c r="D8095" t="s">
        <v>112</v>
      </c>
      <c r="E8095">
        <v>176612</v>
      </c>
      <c r="F8095">
        <v>14682</v>
      </c>
      <c r="G8095">
        <v>0</v>
      </c>
      <c r="H8095" t="s">
        <v>34471</v>
      </c>
      <c r="I8095">
        <v>20</v>
      </c>
      <c r="J8095" t="s">
        <v>34472</v>
      </c>
      <c r="K8095">
        <v>398</v>
      </c>
      <c r="L8095" t="s">
        <v>115</v>
      </c>
      <c r="M8095" t="s">
        <v>34473</v>
      </c>
    </row>
    <row r="8096" spans="1:13" x14ac:dyDescent="0.35">
      <c r="A8096" t="s">
        <v>34474</v>
      </c>
      <c r="B8096" t="s">
        <v>14</v>
      </c>
      <c r="C8096" t="s">
        <v>34475</v>
      </c>
      <c r="D8096" t="s">
        <v>112</v>
      </c>
      <c r="E8096">
        <v>220320</v>
      </c>
      <c r="F8096">
        <v>24819</v>
      </c>
      <c r="G8096">
        <v>0</v>
      </c>
      <c r="H8096" t="s">
        <v>34476</v>
      </c>
      <c r="I8096">
        <v>20</v>
      </c>
      <c r="J8096" t="s">
        <v>34477</v>
      </c>
      <c r="K8096">
        <v>482</v>
      </c>
      <c r="L8096" t="s">
        <v>115</v>
      </c>
      <c r="M8096" t="s">
        <v>34478</v>
      </c>
    </row>
    <row r="8097" spans="1:13" x14ac:dyDescent="0.35">
      <c r="A8097" t="s">
        <v>34479</v>
      </c>
      <c r="B8097" t="s">
        <v>14</v>
      </c>
      <c r="C8097" t="s">
        <v>34480</v>
      </c>
      <c r="D8097" t="s">
        <v>112</v>
      </c>
      <c r="E8097">
        <v>148451</v>
      </c>
      <c r="F8097">
        <v>16317</v>
      </c>
      <c r="G8097">
        <v>0</v>
      </c>
      <c r="H8097" t="s">
        <v>34481</v>
      </c>
      <c r="I8097">
        <v>20</v>
      </c>
      <c r="J8097" t="s">
        <v>34482</v>
      </c>
      <c r="K8097">
        <v>340</v>
      </c>
      <c r="L8097" t="s">
        <v>115</v>
      </c>
      <c r="M8097" t="s">
        <v>34483</v>
      </c>
    </row>
    <row r="8098" spans="1:13" x14ac:dyDescent="0.35">
      <c r="A8098" t="s">
        <v>34484</v>
      </c>
      <c r="B8098" t="s">
        <v>14</v>
      </c>
      <c r="C8098" t="s">
        <v>34485</v>
      </c>
      <c r="D8098" t="s">
        <v>112</v>
      </c>
      <c r="E8098">
        <v>139575</v>
      </c>
      <c r="F8098">
        <v>16079</v>
      </c>
      <c r="G8098">
        <v>0</v>
      </c>
      <c r="H8098" t="s">
        <v>34486</v>
      </c>
      <c r="I8098">
        <v>20</v>
      </c>
      <c r="J8098" t="s">
        <v>34487</v>
      </c>
      <c r="K8098">
        <v>396</v>
      </c>
      <c r="L8098" t="s">
        <v>115</v>
      </c>
      <c r="M8098" t="s">
        <v>34488</v>
      </c>
    </row>
    <row r="8099" spans="1:13" x14ac:dyDescent="0.35">
      <c r="A8099" t="s">
        <v>34489</v>
      </c>
      <c r="B8099" t="s">
        <v>14</v>
      </c>
      <c r="C8099" t="s">
        <v>34490</v>
      </c>
      <c r="D8099" t="s">
        <v>112</v>
      </c>
      <c r="E8099">
        <v>67885</v>
      </c>
      <c r="F8099">
        <v>6544</v>
      </c>
      <c r="G8099">
        <v>0</v>
      </c>
      <c r="H8099" t="s">
        <v>34491</v>
      </c>
      <c r="I8099">
        <v>20</v>
      </c>
      <c r="J8099" t="s">
        <v>34492</v>
      </c>
      <c r="K8099">
        <v>360</v>
      </c>
      <c r="L8099" t="s">
        <v>115</v>
      </c>
      <c r="M8099" t="s">
        <v>34493</v>
      </c>
    </row>
    <row r="8100" spans="1:13" x14ac:dyDescent="0.35">
      <c r="A8100" t="s">
        <v>34494</v>
      </c>
      <c r="B8100" t="s">
        <v>14</v>
      </c>
      <c r="C8100" t="s">
        <v>34495</v>
      </c>
      <c r="D8100" t="s">
        <v>112</v>
      </c>
      <c r="E8100">
        <v>508239</v>
      </c>
      <c r="F8100">
        <v>25609</v>
      </c>
      <c r="G8100">
        <v>0</v>
      </c>
      <c r="H8100" t="s">
        <v>34496</v>
      </c>
      <c r="I8100">
        <v>20</v>
      </c>
      <c r="J8100" t="s">
        <v>34497</v>
      </c>
      <c r="K8100">
        <v>650</v>
      </c>
      <c r="L8100" t="s">
        <v>115</v>
      </c>
      <c r="M8100" t="s">
        <v>34498</v>
      </c>
    </row>
    <row r="8101" spans="1:13" x14ac:dyDescent="0.35">
      <c r="A8101" t="s">
        <v>34499</v>
      </c>
      <c r="B8101" t="s">
        <v>14</v>
      </c>
      <c r="C8101" t="s">
        <v>34500</v>
      </c>
      <c r="D8101" t="s">
        <v>112</v>
      </c>
      <c r="E8101">
        <v>241795</v>
      </c>
      <c r="F8101">
        <v>19233</v>
      </c>
      <c r="G8101">
        <v>0</v>
      </c>
      <c r="H8101" t="s">
        <v>34501</v>
      </c>
      <c r="I8101">
        <v>20</v>
      </c>
      <c r="J8101" t="s">
        <v>34502</v>
      </c>
      <c r="K8101">
        <v>587</v>
      </c>
      <c r="L8101" t="s">
        <v>115</v>
      </c>
      <c r="M8101" t="s">
        <v>34503</v>
      </c>
    </row>
    <row r="8102" spans="1:13" x14ac:dyDescent="0.35">
      <c r="A8102" t="s">
        <v>34504</v>
      </c>
      <c r="B8102" t="s">
        <v>14</v>
      </c>
      <c r="C8102" t="s">
        <v>34505</v>
      </c>
      <c r="D8102" t="s">
        <v>112</v>
      </c>
      <c r="E8102">
        <v>220500</v>
      </c>
      <c r="F8102">
        <v>23820</v>
      </c>
      <c r="G8102">
        <v>0</v>
      </c>
      <c r="H8102" t="s">
        <v>34506</v>
      </c>
      <c r="I8102">
        <v>20</v>
      </c>
      <c r="J8102" t="s">
        <v>34507</v>
      </c>
      <c r="K8102">
        <v>515</v>
      </c>
      <c r="L8102" t="s">
        <v>115</v>
      </c>
      <c r="M8102" t="s">
        <v>34508</v>
      </c>
    </row>
    <row r="8103" spans="1:13" x14ac:dyDescent="0.35">
      <c r="A8103" t="s">
        <v>34509</v>
      </c>
      <c r="B8103" t="s">
        <v>14</v>
      </c>
      <c r="C8103" t="s">
        <v>34510</v>
      </c>
      <c r="D8103" t="s">
        <v>112</v>
      </c>
      <c r="E8103">
        <v>191229</v>
      </c>
      <c r="F8103">
        <v>22057</v>
      </c>
      <c r="G8103">
        <v>0</v>
      </c>
      <c r="H8103" t="s">
        <v>34511</v>
      </c>
      <c r="I8103">
        <v>20</v>
      </c>
      <c r="J8103" t="s">
        <v>34512</v>
      </c>
      <c r="K8103">
        <v>448</v>
      </c>
      <c r="L8103" t="s">
        <v>115</v>
      </c>
      <c r="M8103" t="s">
        <v>34513</v>
      </c>
    </row>
    <row r="8104" spans="1:13" x14ac:dyDescent="0.35">
      <c r="A8104" t="s">
        <v>34514</v>
      </c>
      <c r="B8104" t="s">
        <v>14</v>
      </c>
      <c r="C8104" t="s">
        <v>34515</v>
      </c>
      <c r="D8104" t="s">
        <v>112</v>
      </c>
      <c r="E8104">
        <v>142592</v>
      </c>
      <c r="F8104">
        <v>17224</v>
      </c>
      <c r="G8104">
        <v>0</v>
      </c>
      <c r="H8104" t="s">
        <v>34516</v>
      </c>
      <c r="I8104">
        <v>20</v>
      </c>
      <c r="J8104" t="s">
        <v>34517</v>
      </c>
      <c r="K8104">
        <v>354</v>
      </c>
      <c r="L8104" t="s">
        <v>115</v>
      </c>
      <c r="M8104" t="s">
        <v>34518</v>
      </c>
    </row>
    <row r="8105" spans="1:13" x14ac:dyDescent="0.35">
      <c r="A8105" t="s">
        <v>34519</v>
      </c>
      <c r="B8105" t="s">
        <v>14</v>
      </c>
      <c r="C8105" t="s">
        <v>34520</v>
      </c>
      <c r="D8105" t="s">
        <v>112</v>
      </c>
      <c r="E8105">
        <v>127618</v>
      </c>
      <c r="F8105">
        <v>14537</v>
      </c>
      <c r="G8105">
        <v>0</v>
      </c>
      <c r="H8105" t="s">
        <v>34521</v>
      </c>
      <c r="I8105">
        <v>20</v>
      </c>
      <c r="J8105" t="s">
        <v>34522</v>
      </c>
      <c r="K8105">
        <v>247</v>
      </c>
      <c r="L8105" t="s">
        <v>115</v>
      </c>
      <c r="M8105" t="s">
        <v>34523</v>
      </c>
    </row>
    <row r="8106" spans="1:13" x14ac:dyDescent="0.35">
      <c r="A8106" t="s">
        <v>34524</v>
      </c>
      <c r="B8106" t="s">
        <v>14</v>
      </c>
      <c r="C8106" t="s">
        <v>34525</v>
      </c>
      <c r="D8106" t="s">
        <v>112</v>
      </c>
      <c r="E8106">
        <v>1195668</v>
      </c>
      <c r="F8106">
        <v>70826</v>
      </c>
      <c r="G8106">
        <v>0</v>
      </c>
      <c r="H8106" t="s">
        <v>34526</v>
      </c>
      <c r="I8106">
        <v>20</v>
      </c>
      <c r="J8106" t="s">
        <v>34527</v>
      </c>
      <c r="K8106">
        <v>1683</v>
      </c>
      <c r="L8106" t="s">
        <v>115</v>
      </c>
      <c r="M8106" t="s">
        <v>34528</v>
      </c>
    </row>
    <row r="8107" spans="1:13" x14ac:dyDescent="0.35">
      <c r="A8107" t="s">
        <v>34529</v>
      </c>
      <c r="B8107" t="s">
        <v>14</v>
      </c>
      <c r="C8107" t="s">
        <v>34530</v>
      </c>
      <c r="D8107" t="s">
        <v>112</v>
      </c>
      <c r="E8107">
        <v>368745</v>
      </c>
      <c r="F8107">
        <v>30603</v>
      </c>
      <c r="G8107">
        <v>0</v>
      </c>
      <c r="H8107" t="s">
        <v>34531</v>
      </c>
      <c r="I8107">
        <v>20</v>
      </c>
      <c r="J8107" t="s">
        <v>34532</v>
      </c>
      <c r="K8107">
        <v>1071</v>
      </c>
      <c r="L8107" t="s">
        <v>115</v>
      </c>
      <c r="M8107" t="s">
        <v>34533</v>
      </c>
    </row>
    <row r="8108" spans="1:13" x14ac:dyDescent="0.35">
      <c r="A8108" t="s">
        <v>34534</v>
      </c>
      <c r="B8108" t="s">
        <v>14</v>
      </c>
      <c r="C8108" t="s">
        <v>34535</v>
      </c>
      <c r="D8108" t="s">
        <v>112</v>
      </c>
      <c r="E8108">
        <v>231329</v>
      </c>
      <c r="F8108">
        <v>17370</v>
      </c>
      <c r="G8108">
        <v>0</v>
      </c>
      <c r="H8108" t="s">
        <v>34536</v>
      </c>
      <c r="I8108">
        <v>20</v>
      </c>
      <c r="J8108" t="s">
        <v>34537</v>
      </c>
      <c r="K8108">
        <v>366</v>
      </c>
      <c r="L8108" t="s">
        <v>115</v>
      </c>
      <c r="M8108" t="s">
        <v>34538</v>
      </c>
    </row>
    <row r="8109" spans="1:13" x14ac:dyDescent="0.35">
      <c r="A8109" t="s">
        <v>34539</v>
      </c>
      <c r="B8109" t="s">
        <v>14</v>
      </c>
      <c r="C8109" t="s">
        <v>34540</v>
      </c>
      <c r="D8109" t="s">
        <v>112</v>
      </c>
      <c r="E8109">
        <v>224531</v>
      </c>
      <c r="F8109">
        <v>24790</v>
      </c>
      <c r="G8109">
        <v>0</v>
      </c>
      <c r="H8109" t="s">
        <v>34541</v>
      </c>
      <c r="I8109">
        <v>20</v>
      </c>
      <c r="J8109" t="s">
        <v>34542</v>
      </c>
      <c r="K8109">
        <v>540</v>
      </c>
      <c r="L8109" t="s">
        <v>115</v>
      </c>
      <c r="M8109" t="s">
        <v>34543</v>
      </c>
    </row>
    <row r="8110" spans="1:13" x14ac:dyDescent="0.35">
      <c r="A8110" t="s">
        <v>34544</v>
      </c>
      <c r="B8110" t="s">
        <v>14</v>
      </c>
      <c r="C8110" t="s">
        <v>34545</v>
      </c>
      <c r="D8110" t="s">
        <v>112</v>
      </c>
      <c r="E8110">
        <v>233945</v>
      </c>
      <c r="F8110">
        <v>16551</v>
      </c>
      <c r="G8110">
        <v>0</v>
      </c>
      <c r="H8110" t="s">
        <v>34546</v>
      </c>
      <c r="I8110">
        <v>20</v>
      </c>
      <c r="J8110" t="s">
        <v>34547</v>
      </c>
      <c r="K8110">
        <v>375</v>
      </c>
      <c r="L8110" t="s">
        <v>115</v>
      </c>
      <c r="M8110" t="s">
        <v>34548</v>
      </c>
    </row>
    <row r="8111" spans="1:13" x14ac:dyDescent="0.35">
      <c r="A8111" t="s">
        <v>34549</v>
      </c>
      <c r="B8111" t="s">
        <v>14</v>
      </c>
      <c r="C8111" t="s">
        <v>34550</v>
      </c>
      <c r="D8111" t="s">
        <v>112</v>
      </c>
      <c r="E8111">
        <v>114228</v>
      </c>
      <c r="F8111">
        <v>14129</v>
      </c>
      <c r="G8111">
        <v>0</v>
      </c>
      <c r="H8111" t="s">
        <v>34551</v>
      </c>
      <c r="I8111">
        <v>20</v>
      </c>
      <c r="J8111" t="s">
        <v>34552</v>
      </c>
      <c r="K8111">
        <v>359</v>
      </c>
      <c r="L8111" t="s">
        <v>115</v>
      </c>
      <c r="M8111" t="s">
        <v>34553</v>
      </c>
    </row>
    <row r="8112" spans="1:13" x14ac:dyDescent="0.35">
      <c r="A8112" t="s">
        <v>34554</v>
      </c>
      <c r="B8112" t="s">
        <v>14</v>
      </c>
      <c r="C8112" t="s">
        <v>34555</v>
      </c>
      <c r="D8112" t="s">
        <v>112</v>
      </c>
      <c r="E8112">
        <v>236243</v>
      </c>
      <c r="F8112">
        <v>25675</v>
      </c>
      <c r="G8112">
        <v>0</v>
      </c>
      <c r="H8112" t="s">
        <v>34556</v>
      </c>
      <c r="I8112">
        <v>20</v>
      </c>
      <c r="J8112" t="s">
        <v>34557</v>
      </c>
      <c r="K8112">
        <v>482</v>
      </c>
      <c r="L8112" t="s">
        <v>115</v>
      </c>
      <c r="M8112" t="s">
        <v>34558</v>
      </c>
    </row>
    <row r="8113" spans="1:13" x14ac:dyDescent="0.35">
      <c r="A8113" t="s">
        <v>34559</v>
      </c>
      <c r="B8113" t="s">
        <v>14</v>
      </c>
      <c r="C8113" t="s">
        <v>34560</v>
      </c>
      <c r="D8113" t="s">
        <v>112</v>
      </c>
      <c r="E8113">
        <v>188843</v>
      </c>
      <c r="F8113">
        <v>18803</v>
      </c>
      <c r="G8113">
        <v>0</v>
      </c>
      <c r="H8113" t="s">
        <v>34561</v>
      </c>
      <c r="I8113">
        <v>20</v>
      </c>
      <c r="J8113" t="s">
        <v>34562</v>
      </c>
      <c r="K8113">
        <v>777</v>
      </c>
      <c r="L8113" t="s">
        <v>115</v>
      </c>
      <c r="M8113" t="s">
        <v>34563</v>
      </c>
    </row>
    <row r="8114" spans="1:13" x14ac:dyDescent="0.35">
      <c r="A8114" t="s">
        <v>34564</v>
      </c>
      <c r="B8114" t="s">
        <v>14</v>
      </c>
      <c r="C8114" t="s">
        <v>34565</v>
      </c>
      <c r="D8114" t="s">
        <v>112</v>
      </c>
      <c r="E8114">
        <v>150807</v>
      </c>
      <c r="F8114">
        <v>19004</v>
      </c>
      <c r="G8114">
        <v>0</v>
      </c>
      <c r="H8114" t="s">
        <v>34566</v>
      </c>
      <c r="I8114">
        <v>20</v>
      </c>
      <c r="J8114" t="s">
        <v>34567</v>
      </c>
      <c r="K8114">
        <v>383</v>
      </c>
      <c r="L8114" t="s">
        <v>115</v>
      </c>
      <c r="M8114" t="s">
        <v>34568</v>
      </c>
    </row>
    <row r="8115" spans="1:13" x14ac:dyDescent="0.35">
      <c r="A8115" t="s">
        <v>34569</v>
      </c>
      <c r="B8115" t="s">
        <v>14</v>
      </c>
      <c r="C8115" t="s">
        <v>34570</v>
      </c>
      <c r="D8115" t="s">
        <v>112</v>
      </c>
      <c r="E8115">
        <v>115188</v>
      </c>
      <c r="F8115">
        <v>15713</v>
      </c>
      <c r="G8115">
        <v>0</v>
      </c>
      <c r="H8115" t="s">
        <v>34571</v>
      </c>
      <c r="I8115">
        <v>20</v>
      </c>
      <c r="J8115" t="s">
        <v>34572</v>
      </c>
      <c r="K8115">
        <v>358</v>
      </c>
      <c r="L8115" t="s">
        <v>115</v>
      </c>
      <c r="M8115" t="s">
        <v>34573</v>
      </c>
    </row>
    <row r="8116" spans="1:13" x14ac:dyDescent="0.35">
      <c r="A8116" t="s">
        <v>34574</v>
      </c>
      <c r="B8116" t="s">
        <v>14</v>
      </c>
      <c r="C8116" t="s">
        <v>34575</v>
      </c>
      <c r="D8116" t="s">
        <v>112</v>
      </c>
      <c r="E8116">
        <v>197896</v>
      </c>
      <c r="F8116">
        <v>23024</v>
      </c>
      <c r="G8116">
        <v>0</v>
      </c>
      <c r="H8116" t="s">
        <v>34576</v>
      </c>
      <c r="I8116">
        <v>20</v>
      </c>
      <c r="J8116" t="s">
        <v>34577</v>
      </c>
      <c r="K8116">
        <v>463</v>
      </c>
      <c r="L8116" t="s">
        <v>115</v>
      </c>
      <c r="M8116" t="s">
        <v>34578</v>
      </c>
    </row>
    <row r="8117" spans="1:13" x14ac:dyDescent="0.35">
      <c r="A8117" t="s">
        <v>34579</v>
      </c>
      <c r="B8117" t="s">
        <v>14</v>
      </c>
      <c r="C8117" t="s">
        <v>34580</v>
      </c>
      <c r="D8117" t="s">
        <v>112</v>
      </c>
      <c r="E8117">
        <v>469368</v>
      </c>
      <c r="F8117">
        <v>39044</v>
      </c>
      <c r="G8117">
        <v>0</v>
      </c>
      <c r="H8117" t="s">
        <v>34581</v>
      </c>
      <c r="I8117">
        <v>20</v>
      </c>
      <c r="J8117" t="s">
        <v>34582</v>
      </c>
      <c r="K8117">
        <v>2346</v>
      </c>
      <c r="L8117" t="s">
        <v>115</v>
      </c>
      <c r="M8117" t="s">
        <v>34583</v>
      </c>
    </row>
    <row r="8118" spans="1:13" x14ac:dyDescent="0.35">
      <c r="A8118" t="s">
        <v>34584</v>
      </c>
      <c r="B8118" t="s">
        <v>14</v>
      </c>
      <c r="C8118" t="s">
        <v>34585</v>
      </c>
      <c r="D8118" t="s">
        <v>112</v>
      </c>
      <c r="E8118">
        <v>151483</v>
      </c>
      <c r="F8118">
        <v>18463</v>
      </c>
      <c r="G8118">
        <v>0</v>
      </c>
      <c r="H8118" t="s">
        <v>34586</v>
      </c>
      <c r="I8118">
        <v>20</v>
      </c>
      <c r="J8118" t="s">
        <v>34587</v>
      </c>
      <c r="K8118">
        <v>520</v>
      </c>
      <c r="L8118" t="s">
        <v>115</v>
      </c>
      <c r="M8118" t="s">
        <v>34588</v>
      </c>
    </row>
    <row r="8119" spans="1:13" x14ac:dyDescent="0.35">
      <c r="A8119" t="s">
        <v>34589</v>
      </c>
      <c r="B8119" t="s">
        <v>14</v>
      </c>
      <c r="C8119" t="s">
        <v>34590</v>
      </c>
      <c r="D8119" t="s">
        <v>112</v>
      </c>
      <c r="E8119">
        <v>128831</v>
      </c>
      <c r="F8119">
        <v>15805</v>
      </c>
      <c r="G8119">
        <v>0</v>
      </c>
      <c r="H8119" t="s">
        <v>34591</v>
      </c>
      <c r="I8119">
        <v>20</v>
      </c>
      <c r="J8119" t="s">
        <v>34592</v>
      </c>
      <c r="K8119">
        <v>372</v>
      </c>
      <c r="L8119" t="s">
        <v>115</v>
      </c>
      <c r="M8119" t="s">
        <v>34593</v>
      </c>
    </row>
    <row r="8120" spans="1:13" x14ac:dyDescent="0.35">
      <c r="A8120" t="s">
        <v>34594</v>
      </c>
      <c r="B8120" t="s">
        <v>14</v>
      </c>
      <c r="C8120" t="s">
        <v>34595</v>
      </c>
      <c r="D8120" t="s">
        <v>112</v>
      </c>
      <c r="E8120">
        <v>257819</v>
      </c>
      <c r="F8120">
        <v>17732</v>
      </c>
      <c r="G8120">
        <v>0</v>
      </c>
      <c r="H8120" t="s">
        <v>34596</v>
      </c>
      <c r="I8120">
        <v>20</v>
      </c>
      <c r="J8120" t="s">
        <v>34597</v>
      </c>
      <c r="K8120">
        <v>952</v>
      </c>
      <c r="L8120" t="s">
        <v>115</v>
      </c>
      <c r="M8120" t="s">
        <v>34598</v>
      </c>
    </row>
    <row r="8121" spans="1:13" x14ac:dyDescent="0.35">
      <c r="A8121" t="s">
        <v>34599</v>
      </c>
      <c r="B8121" t="s">
        <v>14</v>
      </c>
      <c r="C8121" t="s">
        <v>34600</v>
      </c>
      <c r="D8121" t="s">
        <v>112</v>
      </c>
      <c r="E8121">
        <v>235706</v>
      </c>
      <c r="F8121">
        <v>23203</v>
      </c>
      <c r="G8121">
        <v>0</v>
      </c>
      <c r="H8121" t="s">
        <v>34601</v>
      </c>
      <c r="I8121">
        <v>20</v>
      </c>
      <c r="J8121" t="s">
        <v>34602</v>
      </c>
      <c r="K8121">
        <v>1141</v>
      </c>
      <c r="L8121" t="s">
        <v>115</v>
      </c>
      <c r="M8121" t="s">
        <v>34603</v>
      </c>
    </row>
    <row r="8122" spans="1:13" x14ac:dyDescent="0.35">
      <c r="A8122" t="s">
        <v>34604</v>
      </c>
      <c r="B8122" t="s">
        <v>14</v>
      </c>
      <c r="C8122" t="s">
        <v>34605</v>
      </c>
      <c r="D8122" t="s">
        <v>112</v>
      </c>
      <c r="E8122">
        <v>493398</v>
      </c>
      <c r="F8122">
        <v>24490</v>
      </c>
      <c r="G8122">
        <v>0</v>
      </c>
      <c r="H8122" t="s">
        <v>34606</v>
      </c>
      <c r="I8122">
        <v>20</v>
      </c>
      <c r="J8122" t="s">
        <v>34607</v>
      </c>
      <c r="K8122">
        <v>596</v>
      </c>
      <c r="L8122" t="s">
        <v>115</v>
      </c>
      <c r="M8122" t="s">
        <v>34608</v>
      </c>
    </row>
    <row r="8123" spans="1:13" x14ac:dyDescent="0.35">
      <c r="A8123" t="e">
        <f>-hKYSM4lchY</f>
        <v>#NAME?</v>
      </c>
      <c r="B8123" t="s">
        <v>14</v>
      </c>
      <c r="C8123" t="s">
        <v>34609</v>
      </c>
      <c r="D8123" t="s">
        <v>112</v>
      </c>
      <c r="E8123">
        <v>161453</v>
      </c>
      <c r="F8123">
        <v>19295</v>
      </c>
      <c r="G8123">
        <v>0</v>
      </c>
      <c r="H8123" t="s">
        <v>34610</v>
      </c>
      <c r="I8123">
        <v>20</v>
      </c>
      <c r="J8123" t="s">
        <v>34611</v>
      </c>
      <c r="K8123">
        <v>617</v>
      </c>
      <c r="L8123" t="s">
        <v>115</v>
      </c>
      <c r="M8123" t="s">
        <v>34612</v>
      </c>
    </row>
    <row r="8124" spans="1:13" x14ac:dyDescent="0.35">
      <c r="A8124" t="s">
        <v>34613</v>
      </c>
      <c r="B8124" t="s">
        <v>14</v>
      </c>
      <c r="C8124" t="s">
        <v>34614</v>
      </c>
      <c r="D8124" t="s">
        <v>112</v>
      </c>
      <c r="E8124">
        <v>273539</v>
      </c>
      <c r="F8124">
        <v>24011</v>
      </c>
      <c r="G8124">
        <v>0</v>
      </c>
      <c r="H8124" t="s">
        <v>34615</v>
      </c>
      <c r="I8124">
        <v>20</v>
      </c>
      <c r="J8124" t="s">
        <v>34616</v>
      </c>
      <c r="K8124">
        <v>696</v>
      </c>
      <c r="L8124" t="s">
        <v>115</v>
      </c>
      <c r="M8124" t="s">
        <v>34617</v>
      </c>
    </row>
    <row r="8125" spans="1:13" x14ac:dyDescent="0.35">
      <c r="A8125" t="s">
        <v>34618</v>
      </c>
      <c r="B8125" t="s">
        <v>14</v>
      </c>
      <c r="C8125" t="s">
        <v>34619</v>
      </c>
      <c r="D8125" t="s">
        <v>112</v>
      </c>
      <c r="E8125">
        <v>178678</v>
      </c>
      <c r="F8125">
        <v>17513</v>
      </c>
      <c r="G8125">
        <v>0</v>
      </c>
      <c r="H8125" t="s">
        <v>34620</v>
      </c>
      <c r="I8125">
        <v>20</v>
      </c>
      <c r="J8125" t="s">
        <v>34621</v>
      </c>
      <c r="K8125">
        <v>392</v>
      </c>
      <c r="L8125" t="s">
        <v>115</v>
      </c>
      <c r="M8125" t="s">
        <v>34622</v>
      </c>
    </row>
    <row r="8126" spans="1:13" x14ac:dyDescent="0.35">
      <c r="A8126" t="s">
        <v>34623</v>
      </c>
      <c r="B8126" t="s">
        <v>14</v>
      </c>
      <c r="C8126" t="s">
        <v>34624</v>
      </c>
      <c r="D8126" t="s">
        <v>112</v>
      </c>
      <c r="E8126">
        <v>108183</v>
      </c>
      <c r="F8126">
        <v>13345</v>
      </c>
      <c r="G8126">
        <v>0</v>
      </c>
      <c r="H8126" t="s">
        <v>34625</v>
      </c>
      <c r="I8126">
        <v>20</v>
      </c>
      <c r="J8126" t="s">
        <v>34626</v>
      </c>
      <c r="K8126">
        <v>512</v>
      </c>
      <c r="L8126" t="s">
        <v>115</v>
      </c>
      <c r="M8126" t="s">
        <v>34627</v>
      </c>
    </row>
    <row r="8127" spans="1:13" x14ac:dyDescent="0.35">
      <c r="A8127" t="s">
        <v>34628</v>
      </c>
      <c r="B8127" t="s">
        <v>14</v>
      </c>
      <c r="C8127" t="s">
        <v>34629</v>
      </c>
      <c r="D8127" t="s">
        <v>112</v>
      </c>
      <c r="E8127">
        <v>211911</v>
      </c>
      <c r="F8127">
        <v>19709</v>
      </c>
      <c r="G8127">
        <v>0</v>
      </c>
      <c r="H8127" t="s">
        <v>34630</v>
      </c>
      <c r="I8127">
        <v>20</v>
      </c>
      <c r="J8127" t="s">
        <v>34626</v>
      </c>
      <c r="K8127">
        <v>722</v>
      </c>
      <c r="L8127" t="s">
        <v>115</v>
      </c>
      <c r="M8127" t="s">
        <v>34631</v>
      </c>
    </row>
    <row r="8128" spans="1:13" x14ac:dyDescent="0.35">
      <c r="A8128" t="s">
        <v>34632</v>
      </c>
      <c r="B8128" t="s">
        <v>14</v>
      </c>
      <c r="C8128" t="s">
        <v>34633</v>
      </c>
      <c r="D8128" t="s">
        <v>112</v>
      </c>
      <c r="E8128">
        <v>170726</v>
      </c>
      <c r="F8128">
        <v>20996</v>
      </c>
      <c r="G8128">
        <v>0</v>
      </c>
      <c r="H8128" t="s">
        <v>34634</v>
      </c>
      <c r="I8128">
        <v>20</v>
      </c>
      <c r="J8128" t="s">
        <v>34635</v>
      </c>
      <c r="K8128">
        <v>800</v>
      </c>
      <c r="L8128" t="s">
        <v>115</v>
      </c>
      <c r="M8128" t="s">
        <v>34636</v>
      </c>
    </row>
    <row r="8129" spans="1:13" x14ac:dyDescent="0.35">
      <c r="A8129" t="s">
        <v>34637</v>
      </c>
      <c r="B8129" t="s">
        <v>14</v>
      </c>
      <c r="C8129" t="s">
        <v>34638</v>
      </c>
      <c r="D8129" t="s">
        <v>112</v>
      </c>
      <c r="E8129">
        <v>224903</v>
      </c>
      <c r="F8129">
        <v>22360</v>
      </c>
      <c r="G8129">
        <v>0</v>
      </c>
      <c r="H8129" t="s">
        <v>34639</v>
      </c>
      <c r="I8129">
        <v>20</v>
      </c>
      <c r="J8129" t="s">
        <v>34640</v>
      </c>
      <c r="K8129">
        <v>630</v>
      </c>
      <c r="L8129" t="s">
        <v>115</v>
      </c>
      <c r="M8129" t="s">
        <v>34641</v>
      </c>
    </row>
    <row r="8130" spans="1:13" x14ac:dyDescent="0.35">
      <c r="A8130" t="s">
        <v>34642</v>
      </c>
      <c r="B8130" t="s">
        <v>14</v>
      </c>
      <c r="C8130" t="s">
        <v>34643</v>
      </c>
      <c r="D8130" t="s">
        <v>112</v>
      </c>
      <c r="E8130">
        <v>222126</v>
      </c>
      <c r="F8130">
        <v>23574</v>
      </c>
      <c r="G8130">
        <v>0</v>
      </c>
      <c r="H8130" t="s">
        <v>34644</v>
      </c>
      <c r="I8130">
        <v>20</v>
      </c>
      <c r="J8130" t="s">
        <v>34645</v>
      </c>
      <c r="K8130">
        <v>727</v>
      </c>
      <c r="L8130" t="s">
        <v>115</v>
      </c>
      <c r="M8130" t="s">
        <v>34646</v>
      </c>
    </row>
    <row r="8131" spans="1:13" x14ac:dyDescent="0.35">
      <c r="A8131" t="s">
        <v>34647</v>
      </c>
      <c r="B8131" t="s">
        <v>14</v>
      </c>
      <c r="C8131" t="s">
        <v>34648</v>
      </c>
      <c r="D8131" t="s">
        <v>112</v>
      </c>
      <c r="E8131">
        <v>184255</v>
      </c>
      <c r="F8131">
        <v>19869</v>
      </c>
      <c r="G8131">
        <v>0</v>
      </c>
      <c r="H8131" t="s">
        <v>34649</v>
      </c>
      <c r="I8131">
        <v>20</v>
      </c>
      <c r="J8131" t="s">
        <v>34650</v>
      </c>
      <c r="K8131">
        <v>552</v>
      </c>
      <c r="L8131" t="s">
        <v>115</v>
      </c>
      <c r="M8131" t="s">
        <v>34651</v>
      </c>
    </row>
    <row r="8132" spans="1:13" x14ac:dyDescent="0.35">
      <c r="A8132" t="s">
        <v>34652</v>
      </c>
      <c r="B8132" t="s">
        <v>14</v>
      </c>
      <c r="C8132" t="s">
        <v>34653</v>
      </c>
      <c r="D8132" t="s">
        <v>112</v>
      </c>
      <c r="E8132">
        <v>167123</v>
      </c>
      <c r="F8132">
        <v>20444</v>
      </c>
      <c r="G8132">
        <v>0</v>
      </c>
      <c r="H8132" t="s">
        <v>34654</v>
      </c>
      <c r="I8132">
        <v>20</v>
      </c>
      <c r="J8132" t="s">
        <v>34655</v>
      </c>
      <c r="K8132">
        <v>485</v>
      </c>
      <c r="L8132" t="s">
        <v>115</v>
      </c>
      <c r="M8132" t="s">
        <v>34656</v>
      </c>
    </row>
    <row r="8133" spans="1:13" x14ac:dyDescent="0.35">
      <c r="A8133" t="s">
        <v>34657</v>
      </c>
      <c r="B8133" t="s">
        <v>14</v>
      </c>
      <c r="C8133" t="s">
        <v>34658</v>
      </c>
      <c r="D8133" t="s">
        <v>112</v>
      </c>
      <c r="E8133">
        <v>304206</v>
      </c>
      <c r="F8133">
        <v>27532</v>
      </c>
      <c r="G8133">
        <v>0</v>
      </c>
      <c r="H8133" t="s">
        <v>34659</v>
      </c>
      <c r="I8133">
        <v>20</v>
      </c>
      <c r="J8133" t="s">
        <v>34660</v>
      </c>
      <c r="K8133">
        <v>1024</v>
      </c>
      <c r="L8133" t="s">
        <v>115</v>
      </c>
      <c r="M8133" t="s">
        <v>34661</v>
      </c>
    </row>
    <row r="8134" spans="1:13" x14ac:dyDescent="0.35">
      <c r="A8134" t="s">
        <v>34662</v>
      </c>
      <c r="B8134" t="s">
        <v>14</v>
      </c>
      <c r="C8134" t="s">
        <v>34663</v>
      </c>
      <c r="D8134" t="s">
        <v>112</v>
      </c>
      <c r="E8134">
        <v>227814</v>
      </c>
      <c r="F8134">
        <v>21862</v>
      </c>
      <c r="G8134">
        <v>0</v>
      </c>
      <c r="H8134" t="s">
        <v>34664</v>
      </c>
      <c r="I8134">
        <v>20</v>
      </c>
      <c r="J8134" t="s">
        <v>34665</v>
      </c>
      <c r="K8134">
        <v>506</v>
      </c>
      <c r="L8134" t="s">
        <v>115</v>
      </c>
      <c r="M8134" t="s">
        <v>34666</v>
      </c>
    </row>
    <row r="8135" spans="1:13" x14ac:dyDescent="0.35">
      <c r="A8135" t="s">
        <v>34667</v>
      </c>
      <c r="B8135" t="s">
        <v>14</v>
      </c>
      <c r="C8135" t="s">
        <v>34668</v>
      </c>
      <c r="D8135" t="s">
        <v>112</v>
      </c>
      <c r="E8135">
        <v>657576</v>
      </c>
      <c r="F8135">
        <v>48446</v>
      </c>
      <c r="G8135">
        <v>0</v>
      </c>
      <c r="H8135" t="s">
        <v>34669</v>
      </c>
      <c r="I8135">
        <v>20</v>
      </c>
      <c r="J8135" t="s">
        <v>34670</v>
      </c>
      <c r="K8135">
        <v>1512</v>
      </c>
      <c r="L8135" t="s">
        <v>115</v>
      </c>
      <c r="M8135" t="s">
        <v>34671</v>
      </c>
    </row>
    <row r="8136" spans="1:13" x14ac:dyDescent="0.35">
      <c r="A8136" t="s">
        <v>34672</v>
      </c>
      <c r="B8136" t="s">
        <v>14</v>
      </c>
      <c r="C8136" t="s">
        <v>34673</v>
      </c>
      <c r="D8136" t="s">
        <v>112</v>
      </c>
      <c r="E8136">
        <v>143280</v>
      </c>
      <c r="F8136">
        <v>17938</v>
      </c>
      <c r="G8136">
        <v>0</v>
      </c>
      <c r="H8136" t="s">
        <v>34674</v>
      </c>
      <c r="I8136">
        <v>20</v>
      </c>
      <c r="J8136" t="s">
        <v>34675</v>
      </c>
      <c r="K8136">
        <v>460</v>
      </c>
      <c r="L8136" t="s">
        <v>115</v>
      </c>
      <c r="M8136" t="s">
        <v>34676</v>
      </c>
    </row>
    <row r="8137" spans="1:13" x14ac:dyDescent="0.35">
      <c r="A8137" t="s">
        <v>34677</v>
      </c>
      <c r="B8137" t="s">
        <v>14</v>
      </c>
      <c r="C8137" t="s">
        <v>34678</v>
      </c>
      <c r="D8137" t="s">
        <v>112</v>
      </c>
      <c r="E8137">
        <v>237685</v>
      </c>
      <c r="F8137">
        <v>21177</v>
      </c>
      <c r="G8137">
        <v>0</v>
      </c>
      <c r="H8137" t="s">
        <v>34679</v>
      </c>
      <c r="I8137">
        <v>20</v>
      </c>
      <c r="J8137" t="s">
        <v>34680</v>
      </c>
      <c r="K8137">
        <v>764</v>
      </c>
      <c r="L8137" t="s">
        <v>115</v>
      </c>
      <c r="M8137" t="s">
        <v>34681</v>
      </c>
    </row>
    <row r="8138" spans="1:13" x14ac:dyDescent="0.35">
      <c r="A8138" t="s">
        <v>34682</v>
      </c>
      <c r="B8138" t="s">
        <v>14</v>
      </c>
      <c r="C8138" t="s">
        <v>34683</v>
      </c>
      <c r="D8138" t="s">
        <v>112</v>
      </c>
      <c r="E8138">
        <v>279367</v>
      </c>
      <c r="F8138">
        <v>27473</v>
      </c>
      <c r="G8138">
        <v>0</v>
      </c>
      <c r="H8138" t="s">
        <v>34684</v>
      </c>
      <c r="I8138">
        <v>20</v>
      </c>
      <c r="J8138" t="s">
        <v>34685</v>
      </c>
      <c r="K8138">
        <v>907</v>
      </c>
      <c r="L8138" t="s">
        <v>115</v>
      </c>
      <c r="M8138" t="s">
        <v>34686</v>
      </c>
    </row>
    <row r="8139" spans="1:13" x14ac:dyDescent="0.35">
      <c r="A8139" t="s">
        <v>34687</v>
      </c>
      <c r="B8139" t="s">
        <v>14</v>
      </c>
      <c r="C8139" t="s">
        <v>34688</v>
      </c>
      <c r="D8139" t="s">
        <v>112</v>
      </c>
      <c r="E8139">
        <v>334076</v>
      </c>
      <c r="F8139">
        <v>24321</v>
      </c>
      <c r="G8139">
        <v>0</v>
      </c>
      <c r="H8139" t="s">
        <v>34689</v>
      </c>
      <c r="I8139">
        <v>20</v>
      </c>
      <c r="J8139" t="s">
        <v>34690</v>
      </c>
      <c r="K8139">
        <v>592</v>
      </c>
      <c r="L8139" t="s">
        <v>115</v>
      </c>
      <c r="M8139" t="s">
        <v>34691</v>
      </c>
    </row>
    <row r="8140" spans="1:13" x14ac:dyDescent="0.35">
      <c r="A8140" t="s">
        <v>34692</v>
      </c>
      <c r="B8140" t="s">
        <v>14</v>
      </c>
      <c r="C8140" t="s">
        <v>34693</v>
      </c>
      <c r="D8140" t="s">
        <v>112</v>
      </c>
      <c r="E8140">
        <v>810716</v>
      </c>
      <c r="F8140">
        <v>49084</v>
      </c>
      <c r="G8140">
        <v>0</v>
      </c>
      <c r="H8140" t="s">
        <v>34694</v>
      </c>
      <c r="I8140">
        <v>20</v>
      </c>
      <c r="J8140" t="s">
        <v>34695</v>
      </c>
      <c r="K8140">
        <v>1211</v>
      </c>
      <c r="L8140" t="s">
        <v>115</v>
      </c>
      <c r="M8140" t="s">
        <v>34696</v>
      </c>
    </row>
    <row r="8141" spans="1:13" x14ac:dyDescent="0.35">
      <c r="A8141" t="s">
        <v>34697</v>
      </c>
      <c r="B8141" t="s">
        <v>14</v>
      </c>
      <c r="C8141" t="s">
        <v>34698</v>
      </c>
      <c r="D8141" t="s">
        <v>112</v>
      </c>
      <c r="E8141">
        <v>264901</v>
      </c>
      <c r="F8141">
        <v>26289</v>
      </c>
      <c r="G8141">
        <v>0</v>
      </c>
      <c r="H8141" t="s">
        <v>34699</v>
      </c>
      <c r="I8141">
        <v>20</v>
      </c>
      <c r="J8141" t="s">
        <v>34700</v>
      </c>
      <c r="K8141">
        <v>713</v>
      </c>
      <c r="L8141" t="s">
        <v>115</v>
      </c>
      <c r="M8141" t="s">
        <v>34701</v>
      </c>
    </row>
    <row r="8142" spans="1:13" x14ac:dyDescent="0.35">
      <c r="A8142" t="s">
        <v>34702</v>
      </c>
      <c r="B8142" t="s">
        <v>14</v>
      </c>
      <c r="C8142" t="s">
        <v>34703</v>
      </c>
      <c r="D8142" t="s">
        <v>112</v>
      </c>
      <c r="E8142">
        <v>159256</v>
      </c>
      <c r="F8142">
        <v>19441</v>
      </c>
      <c r="G8142">
        <v>0</v>
      </c>
      <c r="H8142" t="s">
        <v>34704</v>
      </c>
      <c r="I8142">
        <v>20</v>
      </c>
      <c r="J8142" t="s">
        <v>34705</v>
      </c>
      <c r="K8142">
        <v>429</v>
      </c>
      <c r="L8142" t="s">
        <v>115</v>
      </c>
      <c r="M8142" t="s">
        <v>34706</v>
      </c>
    </row>
    <row r="8143" spans="1:13" x14ac:dyDescent="0.35">
      <c r="A8143" t="s">
        <v>34707</v>
      </c>
      <c r="B8143" t="s">
        <v>14</v>
      </c>
      <c r="C8143" t="s">
        <v>34708</v>
      </c>
      <c r="D8143" t="s">
        <v>112</v>
      </c>
      <c r="E8143">
        <v>266569</v>
      </c>
      <c r="F8143">
        <v>27848</v>
      </c>
      <c r="G8143">
        <v>0</v>
      </c>
      <c r="H8143" t="s">
        <v>34709</v>
      </c>
      <c r="I8143">
        <v>20</v>
      </c>
      <c r="J8143" t="s">
        <v>34710</v>
      </c>
      <c r="K8143">
        <v>699</v>
      </c>
      <c r="L8143" t="s">
        <v>115</v>
      </c>
      <c r="M8143" t="s">
        <v>34711</v>
      </c>
    </row>
    <row r="8144" spans="1:13" x14ac:dyDescent="0.35">
      <c r="A8144" t="s">
        <v>34712</v>
      </c>
      <c r="B8144" t="s">
        <v>14</v>
      </c>
      <c r="C8144" t="s">
        <v>34713</v>
      </c>
      <c r="D8144" t="s">
        <v>112</v>
      </c>
      <c r="E8144">
        <v>125610</v>
      </c>
      <c r="F8144">
        <v>10516</v>
      </c>
      <c r="G8144">
        <v>0</v>
      </c>
      <c r="H8144" t="s">
        <v>34714</v>
      </c>
      <c r="I8144">
        <v>20</v>
      </c>
      <c r="J8144" t="s">
        <v>34715</v>
      </c>
      <c r="K8144">
        <v>578</v>
      </c>
      <c r="L8144" t="s">
        <v>115</v>
      </c>
      <c r="M8144" t="s">
        <v>34716</v>
      </c>
    </row>
    <row r="8145" spans="1:13" x14ac:dyDescent="0.35">
      <c r="A8145" t="s">
        <v>34717</v>
      </c>
      <c r="B8145" t="s">
        <v>14</v>
      </c>
      <c r="C8145" t="s">
        <v>34718</v>
      </c>
      <c r="D8145" t="s">
        <v>112</v>
      </c>
      <c r="E8145">
        <v>48098</v>
      </c>
      <c r="F8145">
        <v>6392</v>
      </c>
      <c r="G8145">
        <v>0</v>
      </c>
      <c r="H8145" t="s">
        <v>34719</v>
      </c>
      <c r="I8145">
        <v>20</v>
      </c>
      <c r="J8145" t="s">
        <v>34720</v>
      </c>
      <c r="K8145">
        <v>278</v>
      </c>
      <c r="L8145" t="s">
        <v>115</v>
      </c>
      <c r="M8145" t="s">
        <v>34721</v>
      </c>
    </row>
    <row r="8146" spans="1:13" x14ac:dyDescent="0.35">
      <c r="A8146" t="s">
        <v>34722</v>
      </c>
      <c r="B8146" t="s">
        <v>14</v>
      </c>
      <c r="C8146" t="s">
        <v>34723</v>
      </c>
      <c r="D8146" t="s">
        <v>112</v>
      </c>
      <c r="E8146">
        <v>246098</v>
      </c>
      <c r="F8146">
        <v>29296</v>
      </c>
      <c r="G8146">
        <v>0</v>
      </c>
      <c r="H8146" t="s">
        <v>34724</v>
      </c>
      <c r="I8146">
        <v>20</v>
      </c>
      <c r="J8146" t="s">
        <v>34725</v>
      </c>
      <c r="K8146">
        <v>594</v>
      </c>
      <c r="L8146" t="s">
        <v>115</v>
      </c>
      <c r="M8146" t="s">
        <v>34726</v>
      </c>
    </row>
    <row r="8147" spans="1:13" x14ac:dyDescent="0.35">
      <c r="A8147" t="s">
        <v>34727</v>
      </c>
      <c r="B8147" t="s">
        <v>14</v>
      </c>
      <c r="C8147" t="s">
        <v>34728</v>
      </c>
      <c r="D8147" t="s">
        <v>112</v>
      </c>
      <c r="E8147">
        <v>100233</v>
      </c>
      <c r="F8147">
        <v>13558</v>
      </c>
      <c r="G8147">
        <v>0</v>
      </c>
      <c r="H8147" t="s">
        <v>34729</v>
      </c>
      <c r="I8147">
        <v>20</v>
      </c>
      <c r="J8147" t="s">
        <v>34730</v>
      </c>
      <c r="K8147">
        <v>338</v>
      </c>
      <c r="L8147" t="s">
        <v>115</v>
      </c>
      <c r="M8147" t="s">
        <v>34731</v>
      </c>
    </row>
    <row r="8148" spans="1:13" x14ac:dyDescent="0.35">
      <c r="A8148" t="s">
        <v>34732</v>
      </c>
      <c r="B8148" t="s">
        <v>14</v>
      </c>
      <c r="C8148" t="s">
        <v>34733</v>
      </c>
      <c r="D8148" t="s">
        <v>112</v>
      </c>
      <c r="E8148">
        <v>186394</v>
      </c>
      <c r="F8148">
        <v>21253</v>
      </c>
      <c r="G8148">
        <v>0</v>
      </c>
      <c r="H8148" t="s">
        <v>34734</v>
      </c>
      <c r="I8148">
        <v>20</v>
      </c>
      <c r="J8148" t="s">
        <v>34735</v>
      </c>
      <c r="K8148">
        <v>551</v>
      </c>
      <c r="L8148" t="s">
        <v>115</v>
      </c>
      <c r="M8148" t="s">
        <v>34736</v>
      </c>
    </row>
    <row r="8149" spans="1:13" x14ac:dyDescent="0.35">
      <c r="A8149" t="s">
        <v>34737</v>
      </c>
      <c r="B8149" t="s">
        <v>14</v>
      </c>
      <c r="C8149" t="s">
        <v>34738</v>
      </c>
      <c r="D8149" t="s">
        <v>112</v>
      </c>
      <c r="E8149">
        <v>139995</v>
      </c>
      <c r="F8149">
        <v>17961</v>
      </c>
      <c r="G8149">
        <v>0</v>
      </c>
      <c r="H8149" t="s">
        <v>34739</v>
      </c>
      <c r="I8149">
        <v>20</v>
      </c>
      <c r="J8149" t="s">
        <v>34740</v>
      </c>
      <c r="K8149">
        <v>462</v>
      </c>
      <c r="L8149" t="s">
        <v>115</v>
      </c>
      <c r="M8149" t="s">
        <v>34741</v>
      </c>
    </row>
    <row r="8150" spans="1:13" x14ac:dyDescent="0.35">
      <c r="A8150" t="s">
        <v>34742</v>
      </c>
      <c r="B8150" t="s">
        <v>14</v>
      </c>
      <c r="C8150" t="s">
        <v>34743</v>
      </c>
      <c r="D8150" t="s">
        <v>112</v>
      </c>
      <c r="E8150">
        <v>306117</v>
      </c>
      <c r="F8150">
        <v>23965</v>
      </c>
      <c r="G8150">
        <v>0</v>
      </c>
      <c r="H8150" t="s">
        <v>34744</v>
      </c>
      <c r="I8150">
        <v>20</v>
      </c>
      <c r="J8150" t="s">
        <v>34745</v>
      </c>
      <c r="K8150">
        <v>729</v>
      </c>
      <c r="L8150" t="s">
        <v>115</v>
      </c>
      <c r="M8150" t="s">
        <v>34746</v>
      </c>
    </row>
    <row r="8151" spans="1:13" x14ac:dyDescent="0.35">
      <c r="A8151" t="s">
        <v>34747</v>
      </c>
      <c r="B8151" t="s">
        <v>14</v>
      </c>
      <c r="C8151" t="s">
        <v>34748</v>
      </c>
      <c r="D8151" t="s">
        <v>112</v>
      </c>
      <c r="E8151">
        <v>197688</v>
      </c>
      <c r="F8151">
        <v>23991</v>
      </c>
      <c r="G8151">
        <v>0</v>
      </c>
      <c r="H8151" t="s">
        <v>34749</v>
      </c>
      <c r="I8151">
        <v>20</v>
      </c>
      <c r="J8151" t="s">
        <v>34750</v>
      </c>
      <c r="K8151">
        <v>422</v>
      </c>
      <c r="L8151" t="s">
        <v>115</v>
      </c>
      <c r="M8151" t="s">
        <v>34751</v>
      </c>
    </row>
    <row r="8152" spans="1:13" x14ac:dyDescent="0.35">
      <c r="A8152" t="s">
        <v>34752</v>
      </c>
      <c r="B8152" t="s">
        <v>14</v>
      </c>
      <c r="C8152" t="s">
        <v>34753</v>
      </c>
      <c r="D8152" t="s">
        <v>112</v>
      </c>
      <c r="E8152">
        <v>231574</v>
      </c>
      <c r="F8152">
        <v>20719</v>
      </c>
      <c r="G8152">
        <v>0</v>
      </c>
      <c r="H8152" t="s">
        <v>34754</v>
      </c>
      <c r="I8152">
        <v>20</v>
      </c>
      <c r="J8152" t="s">
        <v>34755</v>
      </c>
      <c r="K8152">
        <v>642</v>
      </c>
      <c r="L8152" t="s">
        <v>115</v>
      </c>
      <c r="M8152" t="s">
        <v>34756</v>
      </c>
    </row>
    <row r="8153" spans="1:13" x14ac:dyDescent="0.35">
      <c r="A8153" t="s">
        <v>34757</v>
      </c>
      <c r="B8153" t="s">
        <v>14</v>
      </c>
      <c r="C8153" t="s">
        <v>34758</v>
      </c>
      <c r="D8153" t="s">
        <v>112</v>
      </c>
      <c r="E8153">
        <v>163414</v>
      </c>
      <c r="F8153">
        <v>19773</v>
      </c>
      <c r="G8153">
        <v>0</v>
      </c>
      <c r="H8153" t="s">
        <v>34759</v>
      </c>
      <c r="I8153">
        <v>20</v>
      </c>
      <c r="J8153" t="s">
        <v>34760</v>
      </c>
      <c r="K8153">
        <v>513</v>
      </c>
      <c r="L8153" t="s">
        <v>115</v>
      </c>
      <c r="M8153" t="s">
        <v>34761</v>
      </c>
    </row>
    <row r="8154" spans="1:13" x14ac:dyDescent="0.35">
      <c r="A8154" t="s">
        <v>34762</v>
      </c>
      <c r="B8154" t="s">
        <v>14</v>
      </c>
      <c r="C8154" t="s">
        <v>34763</v>
      </c>
      <c r="D8154" t="s">
        <v>112</v>
      </c>
      <c r="E8154">
        <v>168552</v>
      </c>
      <c r="F8154">
        <v>20430</v>
      </c>
      <c r="G8154">
        <v>0</v>
      </c>
      <c r="H8154" t="s">
        <v>34764</v>
      </c>
      <c r="I8154">
        <v>20</v>
      </c>
      <c r="J8154" t="s">
        <v>34765</v>
      </c>
      <c r="K8154">
        <v>523</v>
      </c>
      <c r="L8154" t="s">
        <v>115</v>
      </c>
      <c r="M8154" t="s">
        <v>34766</v>
      </c>
    </row>
    <row r="8155" spans="1:13" x14ac:dyDescent="0.35">
      <c r="A8155" t="s">
        <v>34767</v>
      </c>
      <c r="B8155" t="s">
        <v>14</v>
      </c>
      <c r="C8155" t="s">
        <v>34768</v>
      </c>
      <c r="D8155" t="s">
        <v>112</v>
      </c>
      <c r="E8155">
        <v>218854</v>
      </c>
      <c r="F8155">
        <v>23688</v>
      </c>
      <c r="G8155">
        <v>0</v>
      </c>
      <c r="H8155" t="s">
        <v>34769</v>
      </c>
      <c r="I8155">
        <v>20</v>
      </c>
      <c r="J8155" t="s">
        <v>34770</v>
      </c>
      <c r="K8155">
        <v>419</v>
      </c>
      <c r="L8155" t="s">
        <v>115</v>
      </c>
      <c r="M8155" t="s">
        <v>34771</v>
      </c>
    </row>
    <row r="8156" spans="1:13" x14ac:dyDescent="0.35">
      <c r="A8156" t="s">
        <v>34772</v>
      </c>
      <c r="B8156" t="s">
        <v>14</v>
      </c>
      <c r="C8156" t="s">
        <v>34773</v>
      </c>
      <c r="D8156" t="s">
        <v>112</v>
      </c>
      <c r="E8156">
        <v>176573</v>
      </c>
      <c r="F8156">
        <v>20507</v>
      </c>
      <c r="G8156">
        <v>0</v>
      </c>
      <c r="H8156" t="s">
        <v>34774</v>
      </c>
      <c r="I8156">
        <v>20</v>
      </c>
      <c r="J8156" t="s">
        <v>34775</v>
      </c>
      <c r="K8156">
        <v>425</v>
      </c>
      <c r="L8156" t="s">
        <v>115</v>
      </c>
      <c r="M8156" t="s">
        <v>34776</v>
      </c>
    </row>
    <row r="8157" spans="1:13" x14ac:dyDescent="0.35">
      <c r="A8157" t="s">
        <v>34777</v>
      </c>
      <c r="B8157" t="s">
        <v>14</v>
      </c>
      <c r="C8157" t="s">
        <v>34778</v>
      </c>
      <c r="D8157" t="s">
        <v>112</v>
      </c>
      <c r="E8157">
        <v>268568</v>
      </c>
      <c r="F8157">
        <v>23638</v>
      </c>
      <c r="G8157">
        <v>0</v>
      </c>
      <c r="H8157" t="s">
        <v>34779</v>
      </c>
      <c r="I8157">
        <v>20</v>
      </c>
      <c r="J8157" t="s">
        <v>34780</v>
      </c>
      <c r="K8157">
        <v>552</v>
      </c>
      <c r="L8157" t="s">
        <v>115</v>
      </c>
      <c r="M8157" t="s">
        <v>34781</v>
      </c>
    </row>
    <row r="8158" spans="1:13" x14ac:dyDescent="0.35">
      <c r="A8158" t="s">
        <v>34782</v>
      </c>
      <c r="B8158" t="s">
        <v>14</v>
      </c>
      <c r="C8158" t="s">
        <v>34783</v>
      </c>
      <c r="D8158" t="s">
        <v>112</v>
      </c>
      <c r="E8158">
        <v>137539</v>
      </c>
      <c r="F8158">
        <v>14536</v>
      </c>
      <c r="G8158">
        <v>0</v>
      </c>
      <c r="H8158" t="s">
        <v>34784</v>
      </c>
      <c r="I8158">
        <v>20</v>
      </c>
      <c r="J8158" t="s">
        <v>34785</v>
      </c>
      <c r="K8158">
        <v>324</v>
      </c>
      <c r="L8158" t="s">
        <v>115</v>
      </c>
      <c r="M8158" t="s">
        <v>34786</v>
      </c>
    </row>
    <row r="8159" spans="1:13" x14ac:dyDescent="0.35">
      <c r="A8159" t="s">
        <v>34787</v>
      </c>
      <c r="B8159" t="s">
        <v>14</v>
      </c>
      <c r="C8159" t="s">
        <v>34788</v>
      </c>
      <c r="D8159" t="s">
        <v>112</v>
      </c>
      <c r="E8159">
        <v>215947</v>
      </c>
      <c r="F8159">
        <v>21734</v>
      </c>
      <c r="G8159">
        <v>0</v>
      </c>
      <c r="H8159" t="s">
        <v>34789</v>
      </c>
      <c r="I8159">
        <v>20</v>
      </c>
      <c r="J8159" t="s">
        <v>34790</v>
      </c>
      <c r="K8159">
        <v>324</v>
      </c>
      <c r="L8159" t="s">
        <v>115</v>
      </c>
      <c r="M8159" t="s">
        <v>34791</v>
      </c>
    </row>
    <row r="8160" spans="1:13" x14ac:dyDescent="0.35">
      <c r="A8160" t="s">
        <v>34792</v>
      </c>
      <c r="B8160" t="s">
        <v>14</v>
      </c>
      <c r="C8160" t="s">
        <v>34793</v>
      </c>
      <c r="D8160" t="s">
        <v>112</v>
      </c>
      <c r="E8160">
        <v>210520</v>
      </c>
      <c r="F8160">
        <v>21090</v>
      </c>
      <c r="G8160">
        <v>0</v>
      </c>
      <c r="H8160" t="s">
        <v>34794</v>
      </c>
      <c r="I8160">
        <v>20</v>
      </c>
      <c r="J8160" t="s">
        <v>34795</v>
      </c>
      <c r="K8160">
        <v>503</v>
      </c>
      <c r="L8160" t="s">
        <v>115</v>
      </c>
      <c r="M8160" t="s">
        <v>34796</v>
      </c>
    </row>
    <row r="8161" spans="1:13" x14ac:dyDescent="0.35">
      <c r="A8161" t="s">
        <v>34797</v>
      </c>
      <c r="B8161" t="s">
        <v>14</v>
      </c>
      <c r="C8161" t="s">
        <v>34798</v>
      </c>
      <c r="D8161" t="s">
        <v>112</v>
      </c>
      <c r="E8161">
        <v>305240</v>
      </c>
      <c r="F8161">
        <v>25319</v>
      </c>
      <c r="G8161">
        <v>0</v>
      </c>
      <c r="H8161" t="s">
        <v>34799</v>
      </c>
      <c r="I8161">
        <v>20</v>
      </c>
      <c r="J8161" t="s">
        <v>34800</v>
      </c>
      <c r="K8161">
        <v>589</v>
      </c>
      <c r="L8161" t="s">
        <v>115</v>
      </c>
      <c r="M8161" t="s">
        <v>34801</v>
      </c>
    </row>
    <row r="8162" spans="1:13" x14ac:dyDescent="0.35">
      <c r="A8162" t="s">
        <v>34802</v>
      </c>
      <c r="B8162" t="s">
        <v>14</v>
      </c>
      <c r="C8162" t="s">
        <v>34803</v>
      </c>
      <c r="D8162" t="s">
        <v>112</v>
      </c>
      <c r="E8162">
        <v>498990</v>
      </c>
      <c r="F8162">
        <v>36971</v>
      </c>
      <c r="G8162">
        <v>0</v>
      </c>
      <c r="H8162" t="s">
        <v>34804</v>
      </c>
      <c r="I8162">
        <v>20</v>
      </c>
      <c r="J8162" t="s">
        <v>34805</v>
      </c>
      <c r="K8162">
        <v>786</v>
      </c>
      <c r="L8162" t="s">
        <v>115</v>
      </c>
      <c r="M8162" t="s">
        <v>34806</v>
      </c>
    </row>
    <row r="8163" spans="1:13" x14ac:dyDescent="0.35">
      <c r="A8163" t="s">
        <v>34807</v>
      </c>
      <c r="B8163" t="s">
        <v>14</v>
      </c>
      <c r="C8163" t="s">
        <v>34808</v>
      </c>
      <c r="D8163" t="s">
        <v>112</v>
      </c>
      <c r="E8163">
        <v>194016</v>
      </c>
      <c r="F8163">
        <v>10416</v>
      </c>
      <c r="G8163">
        <v>0</v>
      </c>
      <c r="H8163" t="s">
        <v>34809</v>
      </c>
      <c r="I8163">
        <v>20</v>
      </c>
      <c r="J8163" t="s">
        <v>34810</v>
      </c>
      <c r="K8163">
        <v>315</v>
      </c>
      <c r="L8163" t="s">
        <v>115</v>
      </c>
      <c r="M8163" t="s">
        <v>34811</v>
      </c>
    </row>
    <row r="8164" spans="1:13" x14ac:dyDescent="0.35">
      <c r="A8164" t="s">
        <v>34812</v>
      </c>
      <c r="B8164" t="s">
        <v>14</v>
      </c>
      <c r="C8164" t="s">
        <v>34813</v>
      </c>
      <c r="D8164" t="s">
        <v>112</v>
      </c>
      <c r="E8164">
        <v>176271</v>
      </c>
      <c r="F8164">
        <v>22260</v>
      </c>
      <c r="G8164">
        <v>0</v>
      </c>
      <c r="H8164" t="s">
        <v>34814</v>
      </c>
      <c r="I8164">
        <v>20</v>
      </c>
      <c r="J8164" t="s">
        <v>34815</v>
      </c>
      <c r="K8164">
        <v>410</v>
      </c>
      <c r="L8164" t="s">
        <v>115</v>
      </c>
      <c r="M8164" t="s">
        <v>34816</v>
      </c>
    </row>
    <row r="8165" spans="1:13" x14ac:dyDescent="0.35">
      <c r="A8165" t="s">
        <v>34817</v>
      </c>
      <c r="B8165" t="s">
        <v>14</v>
      </c>
      <c r="C8165" t="s">
        <v>34818</v>
      </c>
      <c r="D8165" t="s">
        <v>112</v>
      </c>
      <c r="E8165">
        <v>121091</v>
      </c>
      <c r="F8165">
        <v>9279</v>
      </c>
      <c r="G8165">
        <v>0</v>
      </c>
      <c r="H8165" t="s">
        <v>34819</v>
      </c>
      <c r="I8165">
        <v>20</v>
      </c>
      <c r="J8165" t="s">
        <v>34820</v>
      </c>
      <c r="K8165">
        <v>322</v>
      </c>
      <c r="L8165" t="s">
        <v>115</v>
      </c>
      <c r="M8165" t="s">
        <v>34821</v>
      </c>
    </row>
    <row r="8166" spans="1:13" x14ac:dyDescent="0.35">
      <c r="A8166" t="s">
        <v>34822</v>
      </c>
      <c r="B8166" t="s">
        <v>14</v>
      </c>
      <c r="C8166" t="s">
        <v>34823</v>
      </c>
      <c r="D8166" t="s">
        <v>112</v>
      </c>
      <c r="E8166">
        <v>192368</v>
      </c>
      <c r="F8166">
        <v>22100</v>
      </c>
      <c r="G8166">
        <v>0</v>
      </c>
      <c r="H8166" t="s">
        <v>34824</v>
      </c>
      <c r="I8166">
        <v>20</v>
      </c>
      <c r="J8166" t="s">
        <v>34825</v>
      </c>
      <c r="K8166">
        <v>472</v>
      </c>
      <c r="L8166" t="s">
        <v>115</v>
      </c>
      <c r="M8166" t="s">
        <v>34826</v>
      </c>
    </row>
    <row r="8167" spans="1:13" x14ac:dyDescent="0.35">
      <c r="A8167" t="s">
        <v>34827</v>
      </c>
      <c r="B8167" t="s">
        <v>14</v>
      </c>
      <c r="C8167" t="s">
        <v>34828</v>
      </c>
      <c r="D8167" t="s">
        <v>112</v>
      </c>
      <c r="E8167">
        <v>322973</v>
      </c>
      <c r="F8167">
        <v>18292</v>
      </c>
      <c r="G8167">
        <v>0</v>
      </c>
      <c r="H8167" t="s">
        <v>34829</v>
      </c>
      <c r="I8167">
        <v>20</v>
      </c>
      <c r="J8167" t="s">
        <v>34830</v>
      </c>
      <c r="K8167">
        <v>631</v>
      </c>
      <c r="L8167" t="s">
        <v>115</v>
      </c>
      <c r="M8167" t="s">
        <v>34831</v>
      </c>
    </row>
    <row r="8168" spans="1:13" x14ac:dyDescent="0.35">
      <c r="A8168" t="s">
        <v>34832</v>
      </c>
      <c r="B8168" t="s">
        <v>14</v>
      </c>
      <c r="C8168" t="s">
        <v>34833</v>
      </c>
      <c r="D8168" t="s">
        <v>112</v>
      </c>
      <c r="E8168">
        <v>71872</v>
      </c>
      <c r="F8168">
        <v>6064</v>
      </c>
      <c r="G8168">
        <v>0</v>
      </c>
      <c r="H8168" t="s">
        <v>34834</v>
      </c>
      <c r="I8168">
        <v>20</v>
      </c>
      <c r="J8168" t="s">
        <v>34835</v>
      </c>
      <c r="K8168">
        <v>331</v>
      </c>
      <c r="L8168" t="s">
        <v>115</v>
      </c>
      <c r="M8168" t="s">
        <v>34836</v>
      </c>
    </row>
    <row r="8169" spans="1:13" x14ac:dyDescent="0.35">
      <c r="A8169" t="s">
        <v>34837</v>
      </c>
      <c r="B8169" t="s">
        <v>14</v>
      </c>
      <c r="C8169" t="s">
        <v>34838</v>
      </c>
      <c r="D8169" t="s">
        <v>112</v>
      </c>
      <c r="E8169">
        <v>247615</v>
      </c>
      <c r="F8169">
        <v>21776</v>
      </c>
      <c r="G8169">
        <v>0</v>
      </c>
      <c r="H8169" t="s">
        <v>34839</v>
      </c>
      <c r="I8169">
        <v>20</v>
      </c>
      <c r="J8169" t="s">
        <v>34840</v>
      </c>
      <c r="K8169">
        <v>506</v>
      </c>
      <c r="L8169" t="s">
        <v>115</v>
      </c>
      <c r="M8169" t="s">
        <v>34841</v>
      </c>
    </row>
    <row r="8170" spans="1:13" x14ac:dyDescent="0.35">
      <c r="A8170" t="s">
        <v>34842</v>
      </c>
      <c r="B8170" t="s">
        <v>14</v>
      </c>
      <c r="C8170" t="s">
        <v>34843</v>
      </c>
      <c r="D8170" t="s">
        <v>112</v>
      </c>
      <c r="E8170">
        <v>322641</v>
      </c>
      <c r="F8170">
        <v>24667</v>
      </c>
      <c r="G8170">
        <v>0</v>
      </c>
      <c r="H8170" t="s">
        <v>34844</v>
      </c>
      <c r="I8170">
        <v>20</v>
      </c>
      <c r="J8170" t="s">
        <v>34845</v>
      </c>
      <c r="K8170">
        <v>991</v>
      </c>
      <c r="L8170" t="s">
        <v>115</v>
      </c>
      <c r="M8170" t="s">
        <v>34846</v>
      </c>
    </row>
    <row r="8171" spans="1:13" x14ac:dyDescent="0.35">
      <c r="A8171" t="s">
        <v>34847</v>
      </c>
      <c r="B8171" t="s">
        <v>14</v>
      </c>
      <c r="C8171" t="s">
        <v>34848</v>
      </c>
      <c r="D8171" t="s">
        <v>112</v>
      </c>
      <c r="E8171">
        <v>480942</v>
      </c>
      <c r="F8171">
        <v>29449</v>
      </c>
      <c r="G8171">
        <v>0</v>
      </c>
      <c r="H8171" t="s">
        <v>34849</v>
      </c>
      <c r="I8171">
        <v>20</v>
      </c>
      <c r="J8171" t="s">
        <v>34850</v>
      </c>
      <c r="K8171">
        <v>1236</v>
      </c>
      <c r="L8171" t="s">
        <v>115</v>
      </c>
      <c r="M8171" t="s">
        <v>34851</v>
      </c>
    </row>
    <row r="8172" spans="1:13" x14ac:dyDescent="0.35">
      <c r="A8172" t="s">
        <v>34852</v>
      </c>
      <c r="B8172" t="s">
        <v>14</v>
      </c>
      <c r="C8172" t="s">
        <v>34853</v>
      </c>
      <c r="D8172" t="s">
        <v>112</v>
      </c>
      <c r="E8172">
        <v>539171</v>
      </c>
      <c r="F8172">
        <v>33617</v>
      </c>
      <c r="G8172">
        <v>0</v>
      </c>
      <c r="H8172" t="s">
        <v>34854</v>
      </c>
      <c r="I8172">
        <v>20</v>
      </c>
      <c r="J8172" t="s">
        <v>34845</v>
      </c>
      <c r="K8172">
        <v>1067</v>
      </c>
      <c r="L8172" t="s">
        <v>115</v>
      </c>
      <c r="M8172" t="s">
        <v>34855</v>
      </c>
    </row>
    <row r="8173" spans="1:13" x14ac:dyDescent="0.35">
      <c r="A8173" t="s">
        <v>34856</v>
      </c>
      <c r="B8173" t="s">
        <v>14</v>
      </c>
      <c r="C8173" t="s">
        <v>34857</v>
      </c>
      <c r="D8173" t="s">
        <v>112</v>
      </c>
      <c r="E8173">
        <v>231557</v>
      </c>
      <c r="F8173">
        <v>25994</v>
      </c>
      <c r="G8173">
        <v>0</v>
      </c>
      <c r="H8173" t="s">
        <v>34858</v>
      </c>
      <c r="I8173">
        <v>20</v>
      </c>
      <c r="J8173" t="s">
        <v>34859</v>
      </c>
      <c r="K8173">
        <v>530</v>
      </c>
      <c r="L8173" t="s">
        <v>115</v>
      </c>
      <c r="M8173" t="s">
        <v>34860</v>
      </c>
    </row>
    <row r="8174" spans="1:13" x14ac:dyDescent="0.35">
      <c r="A8174" t="s">
        <v>34861</v>
      </c>
      <c r="B8174" t="s">
        <v>14</v>
      </c>
      <c r="C8174" t="s">
        <v>34862</v>
      </c>
      <c r="D8174" t="s">
        <v>112</v>
      </c>
      <c r="E8174">
        <v>206864</v>
      </c>
      <c r="F8174">
        <v>22818</v>
      </c>
      <c r="G8174">
        <v>0</v>
      </c>
      <c r="H8174" t="s">
        <v>34863</v>
      </c>
      <c r="I8174">
        <v>20</v>
      </c>
      <c r="J8174" t="s">
        <v>34864</v>
      </c>
      <c r="K8174">
        <v>574</v>
      </c>
      <c r="L8174" t="s">
        <v>115</v>
      </c>
      <c r="M8174" t="s">
        <v>34865</v>
      </c>
    </row>
    <row r="8175" spans="1:13" x14ac:dyDescent="0.35">
      <c r="A8175" t="s">
        <v>34866</v>
      </c>
      <c r="B8175" t="s">
        <v>14</v>
      </c>
      <c r="C8175" t="s">
        <v>34867</v>
      </c>
      <c r="D8175" t="s">
        <v>112</v>
      </c>
      <c r="E8175">
        <v>116808</v>
      </c>
      <c r="F8175">
        <v>10265</v>
      </c>
      <c r="G8175">
        <v>0</v>
      </c>
      <c r="H8175" t="s">
        <v>34868</v>
      </c>
      <c r="I8175">
        <v>20</v>
      </c>
      <c r="J8175" t="s">
        <v>34869</v>
      </c>
      <c r="K8175">
        <v>308</v>
      </c>
      <c r="L8175" t="s">
        <v>115</v>
      </c>
      <c r="M8175" t="s">
        <v>34870</v>
      </c>
    </row>
    <row r="8176" spans="1:13" x14ac:dyDescent="0.35">
      <c r="A8176" t="s">
        <v>34871</v>
      </c>
      <c r="B8176" t="s">
        <v>14</v>
      </c>
      <c r="C8176" t="s">
        <v>34872</v>
      </c>
      <c r="D8176" t="s">
        <v>112</v>
      </c>
      <c r="E8176">
        <v>100592</v>
      </c>
      <c r="F8176">
        <v>10049</v>
      </c>
      <c r="G8176">
        <v>0</v>
      </c>
      <c r="H8176" t="s">
        <v>34873</v>
      </c>
      <c r="I8176">
        <v>20</v>
      </c>
      <c r="J8176" t="s">
        <v>34874</v>
      </c>
      <c r="K8176">
        <v>327</v>
      </c>
      <c r="L8176" t="s">
        <v>115</v>
      </c>
      <c r="M8176" t="s">
        <v>34875</v>
      </c>
    </row>
    <row r="8177" spans="1:13" x14ac:dyDescent="0.35">
      <c r="A8177" t="s">
        <v>34876</v>
      </c>
      <c r="B8177" t="s">
        <v>14</v>
      </c>
      <c r="C8177" t="s">
        <v>34877</v>
      </c>
      <c r="D8177" t="s">
        <v>112</v>
      </c>
      <c r="E8177">
        <v>171155</v>
      </c>
      <c r="F8177">
        <v>20001</v>
      </c>
      <c r="G8177">
        <v>0</v>
      </c>
      <c r="H8177" t="s">
        <v>34878</v>
      </c>
      <c r="I8177">
        <v>20</v>
      </c>
      <c r="J8177" t="s">
        <v>34879</v>
      </c>
      <c r="K8177">
        <v>397</v>
      </c>
      <c r="L8177" t="s">
        <v>115</v>
      </c>
      <c r="M8177" t="s">
        <v>34880</v>
      </c>
    </row>
    <row r="8178" spans="1:13" x14ac:dyDescent="0.35">
      <c r="A8178" t="s">
        <v>34881</v>
      </c>
      <c r="B8178" t="s">
        <v>14</v>
      </c>
      <c r="C8178" t="s">
        <v>34882</v>
      </c>
      <c r="D8178" t="s">
        <v>112</v>
      </c>
      <c r="E8178">
        <v>199380</v>
      </c>
      <c r="F8178">
        <v>19716</v>
      </c>
      <c r="G8178">
        <v>0</v>
      </c>
      <c r="H8178" t="s">
        <v>34883</v>
      </c>
      <c r="I8178">
        <v>20</v>
      </c>
      <c r="J8178" t="s">
        <v>34884</v>
      </c>
      <c r="K8178">
        <v>751</v>
      </c>
      <c r="L8178" t="s">
        <v>115</v>
      </c>
      <c r="M8178" t="s">
        <v>34885</v>
      </c>
    </row>
    <row r="8179" spans="1:13" x14ac:dyDescent="0.35">
      <c r="A8179" t="s">
        <v>34886</v>
      </c>
      <c r="B8179" t="s">
        <v>14</v>
      </c>
      <c r="C8179" t="s">
        <v>34887</v>
      </c>
      <c r="D8179" t="s">
        <v>112</v>
      </c>
      <c r="E8179">
        <v>222042</v>
      </c>
      <c r="F8179">
        <v>18718</v>
      </c>
      <c r="G8179">
        <v>0</v>
      </c>
      <c r="H8179" t="s">
        <v>34888</v>
      </c>
      <c r="I8179">
        <v>20</v>
      </c>
      <c r="J8179" t="s">
        <v>34889</v>
      </c>
      <c r="K8179">
        <v>466</v>
      </c>
      <c r="L8179" t="s">
        <v>115</v>
      </c>
      <c r="M8179" t="s">
        <v>34890</v>
      </c>
    </row>
    <row r="8180" spans="1:13" x14ac:dyDescent="0.35">
      <c r="A8180" t="s">
        <v>34891</v>
      </c>
      <c r="B8180" t="s">
        <v>14</v>
      </c>
      <c r="C8180" t="s">
        <v>34892</v>
      </c>
      <c r="D8180" t="s">
        <v>112</v>
      </c>
      <c r="E8180">
        <v>234249</v>
      </c>
      <c r="F8180">
        <v>16344</v>
      </c>
      <c r="G8180">
        <v>0</v>
      </c>
      <c r="H8180" t="s">
        <v>34893</v>
      </c>
      <c r="I8180">
        <v>20</v>
      </c>
      <c r="J8180" t="s">
        <v>34894</v>
      </c>
      <c r="K8180">
        <v>509</v>
      </c>
      <c r="L8180" t="s">
        <v>115</v>
      </c>
      <c r="M8180" t="s">
        <v>34895</v>
      </c>
    </row>
    <row r="8181" spans="1:13" x14ac:dyDescent="0.35">
      <c r="A8181" t="s">
        <v>34896</v>
      </c>
      <c r="B8181" t="s">
        <v>14</v>
      </c>
      <c r="C8181" t="s">
        <v>34897</v>
      </c>
      <c r="D8181" t="s">
        <v>112</v>
      </c>
      <c r="E8181">
        <v>277430</v>
      </c>
      <c r="F8181">
        <v>27561</v>
      </c>
      <c r="G8181">
        <v>0</v>
      </c>
      <c r="H8181" t="s">
        <v>34898</v>
      </c>
      <c r="I8181">
        <v>20</v>
      </c>
      <c r="J8181" t="s">
        <v>34899</v>
      </c>
      <c r="K8181">
        <v>703</v>
      </c>
      <c r="L8181" t="s">
        <v>115</v>
      </c>
      <c r="M8181" t="s">
        <v>34900</v>
      </c>
    </row>
    <row r="8182" spans="1:13" x14ac:dyDescent="0.35">
      <c r="A8182" t="s">
        <v>34901</v>
      </c>
      <c r="B8182" t="s">
        <v>14</v>
      </c>
      <c r="C8182" t="s">
        <v>34902</v>
      </c>
      <c r="D8182" t="s">
        <v>112</v>
      </c>
      <c r="E8182">
        <v>170014</v>
      </c>
      <c r="F8182">
        <v>10059</v>
      </c>
      <c r="G8182">
        <v>0</v>
      </c>
      <c r="H8182" t="s">
        <v>34903</v>
      </c>
      <c r="I8182">
        <v>20</v>
      </c>
      <c r="J8182" t="s">
        <v>34904</v>
      </c>
      <c r="K8182">
        <v>426</v>
      </c>
      <c r="L8182" t="s">
        <v>115</v>
      </c>
      <c r="M8182" t="s">
        <v>34905</v>
      </c>
    </row>
    <row r="8183" spans="1:13" x14ac:dyDescent="0.35">
      <c r="A8183" t="s">
        <v>34906</v>
      </c>
      <c r="B8183" t="s">
        <v>14</v>
      </c>
      <c r="C8183" t="s">
        <v>34907</v>
      </c>
      <c r="D8183" t="s">
        <v>112</v>
      </c>
      <c r="E8183">
        <v>163928</v>
      </c>
      <c r="F8183">
        <v>21050</v>
      </c>
      <c r="G8183">
        <v>0</v>
      </c>
      <c r="H8183" t="s">
        <v>34908</v>
      </c>
      <c r="I8183">
        <v>20</v>
      </c>
      <c r="J8183" t="s">
        <v>34909</v>
      </c>
      <c r="K8183">
        <v>431</v>
      </c>
      <c r="L8183" t="s">
        <v>115</v>
      </c>
      <c r="M8183" t="s">
        <v>34910</v>
      </c>
    </row>
    <row r="8184" spans="1:13" x14ac:dyDescent="0.35">
      <c r="A8184" t="s">
        <v>34911</v>
      </c>
      <c r="B8184" t="s">
        <v>14</v>
      </c>
      <c r="C8184" t="s">
        <v>34912</v>
      </c>
      <c r="D8184" t="s">
        <v>112</v>
      </c>
      <c r="E8184">
        <v>298484</v>
      </c>
      <c r="F8184">
        <v>23471</v>
      </c>
      <c r="G8184">
        <v>0</v>
      </c>
      <c r="H8184" t="s">
        <v>34913</v>
      </c>
      <c r="I8184">
        <v>20</v>
      </c>
      <c r="J8184" t="s">
        <v>34914</v>
      </c>
      <c r="K8184">
        <v>531</v>
      </c>
      <c r="L8184" t="s">
        <v>115</v>
      </c>
      <c r="M8184" t="s">
        <v>34915</v>
      </c>
    </row>
    <row r="8185" spans="1:13" x14ac:dyDescent="0.35">
      <c r="A8185" t="s">
        <v>34916</v>
      </c>
      <c r="B8185" t="s">
        <v>14</v>
      </c>
      <c r="C8185" t="s">
        <v>34917</v>
      </c>
      <c r="D8185" t="s">
        <v>112</v>
      </c>
      <c r="E8185">
        <v>210896</v>
      </c>
      <c r="F8185">
        <v>20898</v>
      </c>
      <c r="G8185">
        <v>0</v>
      </c>
      <c r="H8185" t="s">
        <v>34918</v>
      </c>
      <c r="I8185">
        <v>20</v>
      </c>
      <c r="J8185" t="s">
        <v>34919</v>
      </c>
      <c r="K8185">
        <v>680</v>
      </c>
      <c r="L8185" t="s">
        <v>115</v>
      </c>
      <c r="M8185" t="s">
        <v>34920</v>
      </c>
    </row>
    <row r="8186" spans="1:13" x14ac:dyDescent="0.35">
      <c r="A8186" t="s">
        <v>34921</v>
      </c>
      <c r="B8186" t="s">
        <v>14</v>
      </c>
      <c r="C8186" t="s">
        <v>34922</v>
      </c>
      <c r="D8186" t="s">
        <v>112</v>
      </c>
      <c r="E8186">
        <v>157639</v>
      </c>
      <c r="F8186">
        <v>24170</v>
      </c>
      <c r="G8186">
        <v>0</v>
      </c>
      <c r="H8186" t="s">
        <v>34923</v>
      </c>
      <c r="I8186">
        <v>20</v>
      </c>
      <c r="J8186" t="s">
        <v>34924</v>
      </c>
      <c r="K8186">
        <v>845</v>
      </c>
      <c r="L8186" t="s">
        <v>115</v>
      </c>
      <c r="M8186" t="s">
        <v>34925</v>
      </c>
    </row>
    <row r="8187" spans="1:13" x14ac:dyDescent="0.35">
      <c r="A8187" t="s">
        <v>34926</v>
      </c>
      <c r="B8187" t="s">
        <v>14</v>
      </c>
      <c r="C8187" t="s">
        <v>34927</v>
      </c>
      <c r="D8187" t="s">
        <v>112</v>
      </c>
      <c r="E8187">
        <v>330897</v>
      </c>
      <c r="F8187">
        <v>36338</v>
      </c>
      <c r="G8187">
        <v>0</v>
      </c>
      <c r="H8187" t="s">
        <v>34928</v>
      </c>
      <c r="I8187">
        <v>20</v>
      </c>
      <c r="J8187" t="s">
        <v>34929</v>
      </c>
      <c r="K8187">
        <v>1209</v>
      </c>
      <c r="L8187" t="s">
        <v>115</v>
      </c>
      <c r="M8187" t="s">
        <v>34930</v>
      </c>
    </row>
    <row r="8188" spans="1:13" x14ac:dyDescent="0.35">
      <c r="A8188" t="s">
        <v>34931</v>
      </c>
      <c r="B8188" t="s">
        <v>14</v>
      </c>
      <c r="C8188" t="s">
        <v>34932</v>
      </c>
      <c r="D8188" t="s">
        <v>112</v>
      </c>
      <c r="E8188">
        <v>253431</v>
      </c>
      <c r="F8188">
        <v>28868</v>
      </c>
      <c r="G8188">
        <v>0</v>
      </c>
      <c r="H8188" t="s">
        <v>34933</v>
      </c>
      <c r="I8188">
        <v>20</v>
      </c>
      <c r="J8188" t="s">
        <v>34934</v>
      </c>
      <c r="K8188">
        <v>850</v>
      </c>
      <c r="L8188" t="s">
        <v>115</v>
      </c>
      <c r="M8188" t="s">
        <v>34935</v>
      </c>
    </row>
    <row r="8189" spans="1:13" x14ac:dyDescent="0.35">
      <c r="A8189" t="s">
        <v>34936</v>
      </c>
      <c r="B8189" t="s">
        <v>14</v>
      </c>
      <c r="C8189" t="s">
        <v>34937</v>
      </c>
      <c r="D8189" t="s">
        <v>112</v>
      </c>
      <c r="E8189">
        <v>188892</v>
      </c>
      <c r="F8189">
        <v>22083</v>
      </c>
      <c r="G8189">
        <v>0</v>
      </c>
      <c r="H8189" t="s">
        <v>34938</v>
      </c>
      <c r="I8189">
        <v>20</v>
      </c>
      <c r="J8189" t="s">
        <v>34939</v>
      </c>
      <c r="K8189">
        <v>693</v>
      </c>
      <c r="L8189" t="s">
        <v>115</v>
      </c>
      <c r="M8189" t="s">
        <v>34940</v>
      </c>
    </row>
    <row r="8190" spans="1:13" x14ac:dyDescent="0.35">
      <c r="A8190" t="s">
        <v>34941</v>
      </c>
      <c r="B8190" t="s">
        <v>14</v>
      </c>
      <c r="C8190" t="s">
        <v>34942</v>
      </c>
      <c r="D8190" t="s">
        <v>112</v>
      </c>
      <c r="E8190">
        <v>547807</v>
      </c>
      <c r="F8190">
        <v>41398</v>
      </c>
      <c r="G8190">
        <v>0</v>
      </c>
      <c r="H8190" t="s">
        <v>34943</v>
      </c>
      <c r="I8190">
        <v>20</v>
      </c>
      <c r="J8190" t="s">
        <v>34944</v>
      </c>
      <c r="K8190">
        <v>1253</v>
      </c>
      <c r="L8190" t="s">
        <v>115</v>
      </c>
      <c r="M8190" t="s">
        <v>34945</v>
      </c>
    </row>
    <row r="8191" spans="1:13" x14ac:dyDescent="0.35">
      <c r="A8191" t="s">
        <v>34946</v>
      </c>
      <c r="B8191" t="s">
        <v>14</v>
      </c>
      <c r="C8191" t="s">
        <v>34947</v>
      </c>
      <c r="D8191" t="s">
        <v>112</v>
      </c>
      <c r="E8191">
        <v>295779</v>
      </c>
      <c r="F8191">
        <v>30768</v>
      </c>
      <c r="G8191">
        <v>0</v>
      </c>
      <c r="H8191" t="s">
        <v>34948</v>
      </c>
      <c r="I8191">
        <v>20</v>
      </c>
      <c r="J8191" t="s">
        <v>34949</v>
      </c>
      <c r="K8191">
        <v>937</v>
      </c>
      <c r="L8191" t="s">
        <v>115</v>
      </c>
      <c r="M8191" t="s">
        <v>34950</v>
      </c>
    </row>
    <row r="8192" spans="1:13" x14ac:dyDescent="0.35">
      <c r="A8192" t="s">
        <v>34951</v>
      </c>
      <c r="B8192" t="s">
        <v>14</v>
      </c>
      <c r="C8192" t="s">
        <v>34952</v>
      </c>
      <c r="D8192" t="s">
        <v>112</v>
      </c>
      <c r="E8192">
        <v>102018</v>
      </c>
      <c r="F8192">
        <v>10294</v>
      </c>
      <c r="G8192">
        <v>0</v>
      </c>
      <c r="H8192" t="s">
        <v>34953</v>
      </c>
      <c r="I8192">
        <v>20</v>
      </c>
      <c r="J8192" t="s">
        <v>34954</v>
      </c>
      <c r="K8192">
        <v>466</v>
      </c>
      <c r="L8192" t="s">
        <v>115</v>
      </c>
      <c r="M8192" t="s">
        <v>34955</v>
      </c>
    </row>
    <row r="8193" spans="1:13" x14ac:dyDescent="0.35">
      <c r="A8193" t="s">
        <v>34956</v>
      </c>
      <c r="B8193" t="s">
        <v>14</v>
      </c>
      <c r="C8193" t="s">
        <v>34957</v>
      </c>
      <c r="D8193" t="s">
        <v>112</v>
      </c>
      <c r="E8193">
        <v>187211</v>
      </c>
      <c r="F8193">
        <v>17995</v>
      </c>
      <c r="G8193">
        <v>0</v>
      </c>
      <c r="H8193" t="s">
        <v>34958</v>
      </c>
      <c r="I8193">
        <v>20</v>
      </c>
      <c r="J8193" t="s">
        <v>34959</v>
      </c>
      <c r="K8193">
        <v>416</v>
      </c>
      <c r="L8193" t="s">
        <v>115</v>
      </c>
      <c r="M8193" t="s">
        <v>34960</v>
      </c>
    </row>
    <row r="8194" spans="1:13" x14ac:dyDescent="0.35">
      <c r="A8194" t="s">
        <v>34961</v>
      </c>
      <c r="B8194" t="s">
        <v>14</v>
      </c>
      <c r="C8194" t="s">
        <v>34962</v>
      </c>
      <c r="D8194" t="s">
        <v>112</v>
      </c>
      <c r="E8194">
        <v>216602</v>
      </c>
      <c r="F8194">
        <v>20983</v>
      </c>
      <c r="G8194">
        <v>0</v>
      </c>
      <c r="H8194" t="s">
        <v>34963</v>
      </c>
      <c r="I8194">
        <v>20</v>
      </c>
      <c r="J8194" t="s">
        <v>34964</v>
      </c>
      <c r="K8194">
        <v>531</v>
      </c>
      <c r="L8194" t="s">
        <v>115</v>
      </c>
      <c r="M8194" t="s">
        <v>34965</v>
      </c>
    </row>
    <row r="8195" spans="1:13" x14ac:dyDescent="0.35">
      <c r="A8195" t="s">
        <v>34966</v>
      </c>
      <c r="B8195" t="s">
        <v>14</v>
      </c>
      <c r="C8195" t="s">
        <v>34967</v>
      </c>
      <c r="D8195" t="s">
        <v>112</v>
      </c>
      <c r="E8195">
        <v>127066</v>
      </c>
      <c r="F8195">
        <v>10216</v>
      </c>
      <c r="G8195">
        <v>0</v>
      </c>
      <c r="H8195" t="s">
        <v>34968</v>
      </c>
      <c r="I8195">
        <v>20</v>
      </c>
      <c r="J8195" t="s">
        <v>34969</v>
      </c>
      <c r="K8195">
        <v>344</v>
      </c>
      <c r="L8195" t="s">
        <v>115</v>
      </c>
      <c r="M8195" t="s">
        <v>34970</v>
      </c>
    </row>
    <row r="8196" spans="1:13" x14ac:dyDescent="0.35">
      <c r="A8196" t="s">
        <v>34971</v>
      </c>
      <c r="B8196" t="s">
        <v>14</v>
      </c>
      <c r="C8196" t="s">
        <v>34972</v>
      </c>
      <c r="D8196" t="s">
        <v>112</v>
      </c>
      <c r="E8196">
        <v>262450</v>
      </c>
      <c r="F8196">
        <v>19983</v>
      </c>
      <c r="G8196">
        <v>0</v>
      </c>
      <c r="H8196" t="s">
        <v>34973</v>
      </c>
      <c r="I8196">
        <v>20</v>
      </c>
      <c r="J8196" t="s">
        <v>34969</v>
      </c>
      <c r="K8196">
        <v>559</v>
      </c>
      <c r="L8196" t="s">
        <v>115</v>
      </c>
      <c r="M8196" t="s">
        <v>34970</v>
      </c>
    </row>
    <row r="8197" spans="1:13" x14ac:dyDescent="0.35">
      <c r="A8197" t="s">
        <v>34974</v>
      </c>
      <c r="B8197" t="s">
        <v>14</v>
      </c>
      <c r="C8197" t="s">
        <v>34975</v>
      </c>
      <c r="D8197" t="s">
        <v>112</v>
      </c>
      <c r="E8197">
        <v>66887</v>
      </c>
      <c r="F8197">
        <v>9975</v>
      </c>
      <c r="G8197">
        <v>0</v>
      </c>
      <c r="H8197" t="s">
        <v>34976</v>
      </c>
      <c r="I8197">
        <v>20</v>
      </c>
      <c r="J8197" t="s">
        <v>34977</v>
      </c>
      <c r="K8197">
        <v>264</v>
      </c>
      <c r="L8197" t="s">
        <v>115</v>
      </c>
      <c r="M8197" t="s">
        <v>34978</v>
      </c>
    </row>
    <row r="8198" spans="1:13" x14ac:dyDescent="0.35">
      <c r="A8198" t="s">
        <v>34979</v>
      </c>
      <c r="B8198" t="s">
        <v>14</v>
      </c>
      <c r="C8198" t="s">
        <v>34980</v>
      </c>
      <c r="D8198" t="s">
        <v>112</v>
      </c>
      <c r="E8198">
        <v>436806</v>
      </c>
      <c r="F8198">
        <v>21143</v>
      </c>
      <c r="G8198">
        <v>0</v>
      </c>
      <c r="H8198" t="s">
        <v>34981</v>
      </c>
      <c r="I8198">
        <v>20</v>
      </c>
      <c r="J8198" t="s">
        <v>34982</v>
      </c>
      <c r="K8198">
        <v>664</v>
      </c>
      <c r="L8198" t="s">
        <v>115</v>
      </c>
      <c r="M8198" t="s">
        <v>34983</v>
      </c>
    </row>
    <row r="8199" spans="1:13" x14ac:dyDescent="0.35">
      <c r="A8199" t="s">
        <v>34984</v>
      </c>
      <c r="B8199" t="s">
        <v>14</v>
      </c>
      <c r="C8199" t="s">
        <v>34985</v>
      </c>
      <c r="D8199" t="s">
        <v>112</v>
      </c>
      <c r="E8199">
        <v>146968</v>
      </c>
      <c r="F8199">
        <v>21628</v>
      </c>
      <c r="G8199">
        <v>0</v>
      </c>
      <c r="H8199" t="s">
        <v>34986</v>
      </c>
      <c r="I8199">
        <v>20</v>
      </c>
      <c r="J8199" t="s">
        <v>34987</v>
      </c>
      <c r="K8199">
        <v>750</v>
      </c>
      <c r="L8199" t="s">
        <v>115</v>
      </c>
      <c r="M8199" t="s">
        <v>34988</v>
      </c>
    </row>
    <row r="8200" spans="1:13" x14ac:dyDescent="0.35">
      <c r="A8200" t="s">
        <v>34989</v>
      </c>
      <c r="B8200" t="s">
        <v>14</v>
      </c>
      <c r="C8200" t="s">
        <v>34990</v>
      </c>
      <c r="D8200" t="s">
        <v>112</v>
      </c>
      <c r="E8200">
        <v>210955</v>
      </c>
      <c r="F8200">
        <v>21702</v>
      </c>
      <c r="G8200">
        <v>0</v>
      </c>
      <c r="H8200" t="s">
        <v>34991</v>
      </c>
      <c r="I8200">
        <v>20</v>
      </c>
      <c r="J8200" t="s">
        <v>34992</v>
      </c>
      <c r="K8200">
        <v>478</v>
      </c>
      <c r="L8200" t="s">
        <v>115</v>
      </c>
      <c r="M8200" t="s">
        <v>34993</v>
      </c>
    </row>
    <row r="8201" spans="1:13" x14ac:dyDescent="0.35">
      <c r="A8201" t="s">
        <v>34994</v>
      </c>
      <c r="B8201" t="s">
        <v>14</v>
      </c>
      <c r="C8201" t="s">
        <v>34995</v>
      </c>
      <c r="D8201" t="s">
        <v>112</v>
      </c>
      <c r="E8201">
        <v>229875</v>
      </c>
      <c r="F8201">
        <v>19406</v>
      </c>
      <c r="G8201">
        <v>0</v>
      </c>
      <c r="H8201" t="s">
        <v>34996</v>
      </c>
      <c r="I8201">
        <v>20</v>
      </c>
      <c r="J8201" t="s">
        <v>34997</v>
      </c>
      <c r="K8201">
        <v>460</v>
      </c>
      <c r="L8201" t="s">
        <v>115</v>
      </c>
      <c r="M8201" t="s">
        <v>34998</v>
      </c>
    </row>
    <row r="8202" spans="1:13" x14ac:dyDescent="0.35">
      <c r="A8202" t="s">
        <v>34999</v>
      </c>
      <c r="B8202" t="s">
        <v>14</v>
      </c>
      <c r="C8202" t="s">
        <v>35000</v>
      </c>
      <c r="D8202" t="s">
        <v>112</v>
      </c>
      <c r="E8202">
        <v>330713</v>
      </c>
      <c r="F8202">
        <v>28789</v>
      </c>
      <c r="G8202">
        <v>0</v>
      </c>
      <c r="H8202" t="s">
        <v>35001</v>
      </c>
      <c r="I8202">
        <v>20</v>
      </c>
      <c r="J8202" t="s">
        <v>35002</v>
      </c>
      <c r="K8202">
        <v>773</v>
      </c>
      <c r="L8202" t="s">
        <v>115</v>
      </c>
      <c r="M8202" t="s">
        <v>35003</v>
      </c>
    </row>
    <row r="8203" spans="1:13" x14ac:dyDescent="0.35">
      <c r="A8203" t="s">
        <v>35004</v>
      </c>
      <c r="B8203" t="s">
        <v>14</v>
      </c>
      <c r="C8203" t="s">
        <v>35005</v>
      </c>
      <c r="D8203" t="s">
        <v>112</v>
      </c>
      <c r="E8203">
        <v>91332</v>
      </c>
      <c r="F8203">
        <v>15988</v>
      </c>
      <c r="G8203">
        <v>0</v>
      </c>
      <c r="H8203" t="s">
        <v>35006</v>
      </c>
      <c r="I8203">
        <v>20</v>
      </c>
      <c r="J8203" t="s">
        <v>35007</v>
      </c>
      <c r="K8203">
        <v>736</v>
      </c>
      <c r="L8203" t="s">
        <v>115</v>
      </c>
      <c r="M8203" t="s">
        <v>35008</v>
      </c>
    </row>
    <row r="8204" spans="1:13" x14ac:dyDescent="0.35">
      <c r="A8204" t="s">
        <v>35009</v>
      </c>
      <c r="B8204" t="s">
        <v>14</v>
      </c>
      <c r="C8204" t="s">
        <v>35010</v>
      </c>
      <c r="D8204" t="s">
        <v>112</v>
      </c>
      <c r="E8204">
        <v>147191</v>
      </c>
      <c r="F8204">
        <v>19299</v>
      </c>
      <c r="G8204">
        <v>0</v>
      </c>
      <c r="H8204" t="s">
        <v>35011</v>
      </c>
      <c r="I8204">
        <v>20</v>
      </c>
      <c r="J8204" t="s">
        <v>35012</v>
      </c>
      <c r="K8204">
        <v>288</v>
      </c>
      <c r="L8204" t="s">
        <v>115</v>
      </c>
      <c r="M8204" t="s">
        <v>35013</v>
      </c>
    </row>
    <row r="8205" spans="1:13" x14ac:dyDescent="0.35">
      <c r="A8205" t="s">
        <v>35014</v>
      </c>
      <c r="B8205" t="s">
        <v>14</v>
      </c>
      <c r="C8205" t="s">
        <v>35015</v>
      </c>
      <c r="D8205" t="s">
        <v>112</v>
      </c>
      <c r="E8205">
        <v>91489</v>
      </c>
      <c r="F8205">
        <v>7568</v>
      </c>
      <c r="G8205">
        <v>0</v>
      </c>
      <c r="H8205" t="s">
        <v>35016</v>
      </c>
      <c r="I8205">
        <v>20</v>
      </c>
      <c r="J8205" t="s">
        <v>35017</v>
      </c>
      <c r="K8205">
        <v>173</v>
      </c>
      <c r="L8205" t="s">
        <v>115</v>
      </c>
      <c r="M8205" t="s">
        <v>35018</v>
      </c>
    </row>
    <row r="8206" spans="1:13" x14ac:dyDescent="0.35">
      <c r="A8206" t="s">
        <v>35019</v>
      </c>
      <c r="B8206" t="s">
        <v>14</v>
      </c>
      <c r="C8206" t="s">
        <v>35020</v>
      </c>
      <c r="D8206" t="s">
        <v>112</v>
      </c>
      <c r="E8206">
        <v>203257</v>
      </c>
      <c r="F8206">
        <v>23221</v>
      </c>
      <c r="G8206">
        <v>0</v>
      </c>
      <c r="H8206" t="s">
        <v>35021</v>
      </c>
      <c r="I8206">
        <v>20</v>
      </c>
      <c r="J8206" t="s">
        <v>35022</v>
      </c>
      <c r="K8206">
        <v>484</v>
      </c>
      <c r="L8206" t="s">
        <v>115</v>
      </c>
      <c r="M8206" t="s">
        <v>35023</v>
      </c>
    </row>
    <row r="8207" spans="1:13" x14ac:dyDescent="0.35">
      <c r="A8207" t="s">
        <v>35024</v>
      </c>
      <c r="B8207" t="s">
        <v>14</v>
      </c>
      <c r="C8207" t="s">
        <v>35025</v>
      </c>
      <c r="D8207" t="s">
        <v>112</v>
      </c>
      <c r="E8207">
        <v>238390</v>
      </c>
      <c r="F8207">
        <v>25043</v>
      </c>
      <c r="G8207">
        <v>0</v>
      </c>
      <c r="H8207" t="s">
        <v>35026</v>
      </c>
      <c r="I8207">
        <v>20</v>
      </c>
      <c r="J8207" t="s">
        <v>35027</v>
      </c>
      <c r="K8207">
        <v>378</v>
      </c>
      <c r="L8207" t="s">
        <v>115</v>
      </c>
      <c r="M8207" t="s">
        <v>35028</v>
      </c>
    </row>
    <row r="8208" spans="1:13" x14ac:dyDescent="0.35">
      <c r="A8208" t="s">
        <v>35029</v>
      </c>
      <c r="B8208" t="s">
        <v>14</v>
      </c>
      <c r="C8208" t="s">
        <v>35030</v>
      </c>
      <c r="D8208" t="s">
        <v>112</v>
      </c>
      <c r="E8208">
        <v>96159</v>
      </c>
      <c r="F8208">
        <v>9076</v>
      </c>
      <c r="G8208">
        <v>0</v>
      </c>
      <c r="H8208" t="s">
        <v>35031</v>
      </c>
      <c r="I8208">
        <v>20</v>
      </c>
      <c r="J8208" t="s">
        <v>35032</v>
      </c>
      <c r="K8208">
        <v>360</v>
      </c>
      <c r="L8208" t="s">
        <v>115</v>
      </c>
      <c r="M8208" t="s">
        <v>35033</v>
      </c>
    </row>
    <row r="8209" spans="1:13" x14ac:dyDescent="0.35">
      <c r="A8209" t="s">
        <v>35034</v>
      </c>
      <c r="B8209" t="s">
        <v>14</v>
      </c>
      <c r="C8209" t="s">
        <v>35035</v>
      </c>
      <c r="D8209" t="s">
        <v>112</v>
      </c>
      <c r="E8209">
        <v>193497</v>
      </c>
      <c r="F8209">
        <v>18138</v>
      </c>
      <c r="G8209">
        <v>0</v>
      </c>
      <c r="H8209" t="s">
        <v>35036</v>
      </c>
      <c r="I8209">
        <v>20</v>
      </c>
      <c r="J8209" t="s">
        <v>35037</v>
      </c>
      <c r="K8209">
        <v>402</v>
      </c>
      <c r="L8209" t="s">
        <v>115</v>
      </c>
      <c r="M8209" t="s">
        <v>35038</v>
      </c>
    </row>
    <row r="8210" spans="1:13" x14ac:dyDescent="0.35">
      <c r="A8210" t="s">
        <v>35039</v>
      </c>
      <c r="B8210" t="s">
        <v>14</v>
      </c>
      <c r="C8210" t="s">
        <v>35040</v>
      </c>
      <c r="D8210" t="s">
        <v>112</v>
      </c>
      <c r="E8210">
        <v>241924</v>
      </c>
      <c r="F8210">
        <v>23900</v>
      </c>
      <c r="G8210">
        <v>0</v>
      </c>
      <c r="H8210" t="s">
        <v>35041</v>
      </c>
      <c r="I8210">
        <v>20</v>
      </c>
      <c r="J8210" t="s">
        <v>35042</v>
      </c>
      <c r="K8210">
        <v>456</v>
      </c>
      <c r="L8210" t="s">
        <v>115</v>
      </c>
      <c r="M8210" t="s">
        <v>35043</v>
      </c>
    </row>
    <row r="8211" spans="1:13" x14ac:dyDescent="0.35">
      <c r="A8211" t="s">
        <v>35044</v>
      </c>
      <c r="B8211" t="s">
        <v>14</v>
      </c>
      <c r="C8211" t="s">
        <v>35045</v>
      </c>
      <c r="D8211" t="s">
        <v>112</v>
      </c>
      <c r="E8211">
        <v>252384</v>
      </c>
      <c r="F8211">
        <v>30223</v>
      </c>
      <c r="G8211">
        <v>0</v>
      </c>
      <c r="H8211" t="s">
        <v>35046</v>
      </c>
      <c r="I8211">
        <v>20</v>
      </c>
      <c r="J8211" t="s">
        <v>35047</v>
      </c>
      <c r="K8211">
        <v>517</v>
      </c>
      <c r="L8211" t="s">
        <v>115</v>
      </c>
      <c r="M8211" t="s">
        <v>35048</v>
      </c>
    </row>
    <row r="8212" spans="1:13" x14ac:dyDescent="0.35">
      <c r="A8212" t="s">
        <v>35049</v>
      </c>
      <c r="B8212" t="s">
        <v>14</v>
      </c>
      <c r="C8212" t="s">
        <v>35050</v>
      </c>
      <c r="D8212" t="s">
        <v>112</v>
      </c>
      <c r="E8212">
        <v>520575</v>
      </c>
      <c r="F8212">
        <v>33986</v>
      </c>
      <c r="G8212">
        <v>0</v>
      </c>
      <c r="H8212" t="s">
        <v>35051</v>
      </c>
      <c r="I8212">
        <v>20</v>
      </c>
      <c r="J8212" t="s">
        <v>35052</v>
      </c>
      <c r="K8212">
        <v>860</v>
      </c>
      <c r="L8212" t="s">
        <v>115</v>
      </c>
      <c r="M8212" t="s">
        <v>35038</v>
      </c>
    </row>
    <row r="8213" spans="1:13" x14ac:dyDescent="0.35">
      <c r="A8213" t="s">
        <v>35053</v>
      </c>
      <c r="B8213" t="s">
        <v>14</v>
      </c>
      <c r="C8213" t="s">
        <v>35054</v>
      </c>
      <c r="D8213" t="s">
        <v>112</v>
      </c>
      <c r="E8213">
        <v>262046</v>
      </c>
      <c r="F8213">
        <v>27765</v>
      </c>
      <c r="G8213">
        <v>0</v>
      </c>
      <c r="H8213" t="s">
        <v>35055</v>
      </c>
      <c r="I8213">
        <v>20</v>
      </c>
      <c r="J8213" t="s">
        <v>35056</v>
      </c>
      <c r="K8213">
        <v>647</v>
      </c>
      <c r="L8213" t="s">
        <v>115</v>
      </c>
      <c r="M8213" t="s">
        <v>35057</v>
      </c>
    </row>
    <row r="8214" spans="1:13" x14ac:dyDescent="0.35">
      <c r="A8214" t="s">
        <v>35058</v>
      </c>
      <c r="B8214" t="s">
        <v>14</v>
      </c>
      <c r="C8214" t="s">
        <v>35059</v>
      </c>
      <c r="D8214" t="s">
        <v>112</v>
      </c>
      <c r="E8214">
        <v>384599</v>
      </c>
      <c r="F8214">
        <v>38107</v>
      </c>
      <c r="G8214">
        <v>0</v>
      </c>
      <c r="H8214" t="s">
        <v>35060</v>
      </c>
      <c r="I8214">
        <v>20</v>
      </c>
      <c r="J8214" t="s">
        <v>35061</v>
      </c>
      <c r="K8214">
        <v>1166</v>
      </c>
      <c r="L8214" t="s">
        <v>115</v>
      </c>
    </row>
    <row r="8215" spans="1:13" x14ac:dyDescent="0.35">
      <c r="A8215" t="s">
        <v>35062</v>
      </c>
      <c r="B8215" t="s">
        <v>14</v>
      </c>
      <c r="C8215" t="s">
        <v>35063</v>
      </c>
      <c r="D8215" t="s">
        <v>112</v>
      </c>
      <c r="E8215">
        <v>343980</v>
      </c>
      <c r="F8215">
        <v>20971</v>
      </c>
      <c r="G8215">
        <v>0</v>
      </c>
      <c r="H8215" t="s">
        <v>35064</v>
      </c>
      <c r="I8215">
        <v>20</v>
      </c>
      <c r="J8215" t="s">
        <v>35065</v>
      </c>
      <c r="K8215">
        <v>662</v>
      </c>
      <c r="L8215" t="s">
        <v>115</v>
      </c>
      <c r="M8215" t="s">
        <v>35066</v>
      </c>
    </row>
    <row r="8216" spans="1:13" x14ac:dyDescent="0.35">
      <c r="A8216" t="s">
        <v>35067</v>
      </c>
      <c r="B8216" t="s">
        <v>14</v>
      </c>
      <c r="C8216" t="s">
        <v>35068</v>
      </c>
      <c r="D8216" t="s">
        <v>112</v>
      </c>
      <c r="E8216">
        <v>1572912</v>
      </c>
      <c r="F8216">
        <v>58520</v>
      </c>
      <c r="G8216">
        <v>0</v>
      </c>
      <c r="H8216" t="s">
        <v>35069</v>
      </c>
      <c r="I8216">
        <v>20</v>
      </c>
      <c r="J8216" t="s">
        <v>35070</v>
      </c>
      <c r="K8216">
        <v>1535</v>
      </c>
      <c r="L8216" t="s">
        <v>115</v>
      </c>
      <c r="M8216" t="s">
        <v>35071</v>
      </c>
    </row>
    <row r="8217" spans="1:13" x14ac:dyDescent="0.35">
      <c r="A8217" t="s">
        <v>35072</v>
      </c>
      <c r="B8217" t="s">
        <v>14</v>
      </c>
      <c r="C8217" t="s">
        <v>35073</v>
      </c>
      <c r="D8217" t="s">
        <v>112</v>
      </c>
      <c r="E8217">
        <v>457866</v>
      </c>
      <c r="F8217">
        <v>20688</v>
      </c>
      <c r="G8217">
        <v>0</v>
      </c>
      <c r="H8217" t="s">
        <v>35074</v>
      </c>
      <c r="I8217">
        <v>20</v>
      </c>
      <c r="J8217" t="s">
        <v>35075</v>
      </c>
      <c r="K8217">
        <v>738</v>
      </c>
      <c r="L8217" t="s">
        <v>115</v>
      </c>
      <c r="M8217" t="s">
        <v>35076</v>
      </c>
    </row>
    <row r="8218" spans="1:13" x14ac:dyDescent="0.35">
      <c r="A8218" t="s">
        <v>35077</v>
      </c>
      <c r="B8218" t="s">
        <v>14</v>
      </c>
      <c r="C8218" t="s">
        <v>35078</v>
      </c>
      <c r="D8218" t="s">
        <v>112</v>
      </c>
      <c r="E8218">
        <v>434709</v>
      </c>
      <c r="F8218">
        <v>24913</v>
      </c>
      <c r="G8218">
        <v>0</v>
      </c>
      <c r="H8218" t="s">
        <v>35079</v>
      </c>
      <c r="I8218">
        <v>20</v>
      </c>
      <c r="J8218" t="s">
        <v>35080</v>
      </c>
      <c r="K8218">
        <v>944</v>
      </c>
      <c r="L8218" t="s">
        <v>115</v>
      </c>
      <c r="M8218" t="s">
        <v>35081</v>
      </c>
    </row>
    <row r="8219" spans="1:13" x14ac:dyDescent="0.35">
      <c r="A8219" t="s">
        <v>35082</v>
      </c>
      <c r="B8219" t="s">
        <v>14</v>
      </c>
      <c r="C8219" t="s">
        <v>35083</v>
      </c>
      <c r="D8219" t="s">
        <v>112</v>
      </c>
      <c r="E8219">
        <v>262434</v>
      </c>
      <c r="F8219">
        <v>22572</v>
      </c>
      <c r="G8219">
        <v>0</v>
      </c>
      <c r="H8219" t="s">
        <v>35084</v>
      </c>
      <c r="I8219">
        <v>20</v>
      </c>
      <c r="J8219" t="s">
        <v>35085</v>
      </c>
      <c r="K8219">
        <v>404</v>
      </c>
      <c r="L8219" t="s">
        <v>115</v>
      </c>
      <c r="M8219" t="s">
        <v>35086</v>
      </c>
    </row>
    <row r="8220" spans="1:13" x14ac:dyDescent="0.35">
      <c r="A8220" t="s">
        <v>35087</v>
      </c>
      <c r="B8220" t="s">
        <v>14</v>
      </c>
      <c r="C8220" t="s">
        <v>35088</v>
      </c>
      <c r="D8220" t="s">
        <v>112</v>
      </c>
      <c r="E8220">
        <v>272178</v>
      </c>
      <c r="F8220">
        <v>16679</v>
      </c>
      <c r="G8220">
        <v>0</v>
      </c>
      <c r="H8220" t="s">
        <v>35089</v>
      </c>
      <c r="I8220">
        <v>20</v>
      </c>
      <c r="J8220" t="s">
        <v>35090</v>
      </c>
      <c r="K8220">
        <v>591</v>
      </c>
      <c r="L8220" t="s">
        <v>115</v>
      </c>
      <c r="M8220" t="s">
        <v>35091</v>
      </c>
    </row>
    <row r="8221" spans="1:13" x14ac:dyDescent="0.35">
      <c r="A8221" t="s">
        <v>35092</v>
      </c>
      <c r="B8221" t="s">
        <v>14</v>
      </c>
      <c r="C8221" t="s">
        <v>35093</v>
      </c>
      <c r="D8221" t="s">
        <v>112</v>
      </c>
      <c r="E8221">
        <v>268739</v>
      </c>
      <c r="F8221">
        <v>16700</v>
      </c>
      <c r="G8221">
        <v>0</v>
      </c>
      <c r="H8221" t="s">
        <v>35094</v>
      </c>
      <c r="I8221">
        <v>20</v>
      </c>
      <c r="J8221" t="s">
        <v>35090</v>
      </c>
      <c r="K8221">
        <v>485</v>
      </c>
      <c r="L8221" t="s">
        <v>115</v>
      </c>
      <c r="M8221" t="s">
        <v>35095</v>
      </c>
    </row>
    <row r="8222" spans="1:13" x14ac:dyDescent="0.35">
      <c r="A8222" t="s">
        <v>35096</v>
      </c>
      <c r="B8222" t="s">
        <v>14</v>
      </c>
      <c r="C8222" t="s">
        <v>35097</v>
      </c>
      <c r="D8222" t="s">
        <v>112</v>
      </c>
      <c r="E8222">
        <v>230172</v>
      </c>
      <c r="F8222">
        <v>15297</v>
      </c>
      <c r="G8222">
        <v>0</v>
      </c>
      <c r="H8222" t="s">
        <v>35098</v>
      </c>
      <c r="I8222">
        <v>20</v>
      </c>
      <c r="J8222" t="s">
        <v>35090</v>
      </c>
      <c r="K8222">
        <v>349</v>
      </c>
      <c r="L8222" t="s">
        <v>115</v>
      </c>
      <c r="M8222" t="s">
        <v>35099</v>
      </c>
    </row>
    <row r="8223" spans="1:13" x14ac:dyDescent="0.35">
      <c r="A8223" t="s">
        <v>35100</v>
      </c>
      <c r="B8223" t="s">
        <v>14</v>
      </c>
      <c r="C8223" t="s">
        <v>35101</v>
      </c>
      <c r="D8223" t="s">
        <v>112</v>
      </c>
      <c r="E8223">
        <v>250701</v>
      </c>
      <c r="F8223">
        <v>15739</v>
      </c>
      <c r="G8223">
        <v>0</v>
      </c>
      <c r="H8223" t="s">
        <v>35102</v>
      </c>
      <c r="I8223">
        <v>20</v>
      </c>
      <c r="J8223" t="s">
        <v>35090</v>
      </c>
      <c r="K8223">
        <v>296</v>
      </c>
      <c r="L8223" t="s">
        <v>115</v>
      </c>
      <c r="M8223" t="s">
        <v>35103</v>
      </c>
    </row>
    <row r="8224" spans="1:13" x14ac:dyDescent="0.35">
      <c r="A8224" t="s">
        <v>35104</v>
      </c>
      <c r="B8224" t="s">
        <v>14</v>
      </c>
      <c r="C8224" t="s">
        <v>35105</v>
      </c>
      <c r="D8224" t="s">
        <v>112</v>
      </c>
      <c r="E8224">
        <v>194310</v>
      </c>
      <c r="F8224">
        <v>13682</v>
      </c>
      <c r="G8224">
        <v>0</v>
      </c>
      <c r="H8224" t="s">
        <v>35106</v>
      </c>
      <c r="I8224">
        <v>20</v>
      </c>
      <c r="J8224" t="s">
        <v>35090</v>
      </c>
      <c r="K8224">
        <v>369</v>
      </c>
      <c r="L8224" t="s">
        <v>115</v>
      </c>
      <c r="M8224" t="s">
        <v>35107</v>
      </c>
    </row>
    <row r="8225" spans="1:13" x14ac:dyDescent="0.35">
      <c r="A8225" t="s">
        <v>35108</v>
      </c>
      <c r="B8225" t="s">
        <v>14</v>
      </c>
      <c r="C8225" t="s">
        <v>35109</v>
      </c>
      <c r="D8225" t="s">
        <v>112</v>
      </c>
      <c r="E8225">
        <v>284640</v>
      </c>
      <c r="F8225">
        <v>18056</v>
      </c>
      <c r="G8225">
        <v>0</v>
      </c>
      <c r="H8225" t="s">
        <v>35110</v>
      </c>
      <c r="I8225">
        <v>20</v>
      </c>
      <c r="J8225" t="s">
        <v>35090</v>
      </c>
      <c r="K8225">
        <v>279</v>
      </c>
      <c r="L8225" t="s">
        <v>115</v>
      </c>
      <c r="M8225" t="s">
        <v>35111</v>
      </c>
    </row>
    <row r="8226" spans="1:13" x14ac:dyDescent="0.35">
      <c r="A8226" t="s">
        <v>35112</v>
      </c>
      <c r="B8226" t="s">
        <v>14</v>
      </c>
      <c r="C8226" t="s">
        <v>35113</v>
      </c>
      <c r="D8226" t="s">
        <v>112</v>
      </c>
      <c r="E8226">
        <v>615753</v>
      </c>
      <c r="F8226">
        <v>32565</v>
      </c>
      <c r="G8226">
        <v>0</v>
      </c>
      <c r="H8226" t="s">
        <v>35114</v>
      </c>
      <c r="I8226">
        <v>20</v>
      </c>
      <c r="J8226" t="s">
        <v>35090</v>
      </c>
      <c r="K8226">
        <v>669</v>
      </c>
      <c r="L8226" t="s">
        <v>115</v>
      </c>
      <c r="M8226" t="s">
        <v>35115</v>
      </c>
    </row>
    <row r="8227" spans="1:13" x14ac:dyDescent="0.35">
      <c r="A8227" t="s">
        <v>35116</v>
      </c>
      <c r="B8227" t="s">
        <v>14</v>
      </c>
      <c r="C8227" t="s">
        <v>35117</v>
      </c>
      <c r="D8227" t="s">
        <v>112</v>
      </c>
      <c r="E8227">
        <v>81096</v>
      </c>
      <c r="F8227">
        <v>8525</v>
      </c>
      <c r="G8227">
        <v>0</v>
      </c>
      <c r="H8227" t="s">
        <v>35118</v>
      </c>
      <c r="I8227">
        <v>20</v>
      </c>
      <c r="J8227" t="s">
        <v>35119</v>
      </c>
      <c r="K8227">
        <v>378</v>
      </c>
      <c r="L8227" t="s">
        <v>115</v>
      </c>
      <c r="M8227" t="s">
        <v>35120</v>
      </c>
    </row>
    <row r="8228" spans="1:13" x14ac:dyDescent="0.35">
      <c r="A8228" t="s">
        <v>35121</v>
      </c>
      <c r="B8228" t="s">
        <v>14</v>
      </c>
      <c r="C8228" t="s">
        <v>35122</v>
      </c>
      <c r="D8228" t="s">
        <v>112</v>
      </c>
      <c r="E8228">
        <v>330802</v>
      </c>
      <c r="F8228">
        <v>21036</v>
      </c>
      <c r="G8228">
        <v>0</v>
      </c>
      <c r="H8228" t="s">
        <v>35123</v>
      </c>
      <c r="I8228">
        <v>20</v>
      </c>
      <c r="J8228" t="s">
        <v>35124</v>
      </c>
      <c r="K8228">
        <v>534</v>
      </c>
      <c r="L8228" t="s">
        <v>115</v>
      </c>
      <c r="M8228" t="s">
        <v>35125</v>
      </c>
    </row>
    <row r="8229" spans="1:13" x14ac:dyDescent="0.35">
      <c r="A8229" t="s">
        <v>35126</v>
      </c>
      <c r="B8229" t="s">
        <v>14</v>
      </c>
      <c r="C8229" t="s">
        <v>35127</v>
      </c>
      <c r="D8229" t="s">
        <v>112</v>
      </c>
      <c r="E8229">
        <v>217093</v>
      </c>
      <c r="F8229">
        <v>24169</v>
      </c>
      <c r="G8229">
        <v>0</v>
      </c>
      <c r="H8229" t="s">
        <v>35128</v>
      </c>
      <c r="I8229">
        <v>20</v>
      </c>
      <c r="J8229" t="s">
        <v>35129</v>
      </c>
      <c r="K8229">
        <v>566</v>
      </c>
      <c r="L8229" t="s">
        <v>115</v>
      </c>
      <c r="M8229" t="s">
        <v>35130</v>
      </c>
    </row>
    <row r="8230" spans="1:13" x14ac:dyDescent="0.35">
      <c r="A8230" t="s">
        <v>35131</v>
      </c>
      <c r="B8230" t="s">
        <v>14</v>
      </c>
      <c r="C8230" t="s">
        <v>35132</v>
      </c>
      <c r="D8230" t="s">
        <v>112</v>
      </c>
      <c r="E8230">
        <v>378134</v>
      </c>
      <c r="F8230">
        <v>20845</v>
      </c>
      <c r="G8230">
        <v>0</v>
      </c>
      <c r="H8230" t="s">
        <v>35133</v>
      </c>
      <c r="I8230">
        <v>20</v>
      </c>
      <c r="J8230" t="s">
        <v>35134</v>
      </c>
      <c r="K8230">
        <v>879</v>
      </c>
      <c r="L8230" t="s">
        <v>115</v>
      </c>
      <c r="M8230" t="s">
        <v>35135</v>
      </c>
    </row>
    <row r="8231" spans="1:13" x14ac:dyDescent="0.35">
      <c r="A8231" t="s">
        <v>35136</v>
      </c>
      <c r="B8231" t="s">
        <v>14</v>
      </c>
      <c r="C8231" t="s">
        <v>35137</v>
      </c>
      <c r="D8231" t="s">
        <v>112</v>
      </c>
      <c r="E8231">
        <v>162994</v>
      </c>
      <c r="F8231">
        <v>19655</v>
      </c>
      <c r="G8231">
        <v>0</v>
      </c>
      <c r="H8231" t="s">
        <v>35138</v>
      </c>
      <c r="I8231">
        <v>20</v>
      </c>
      <c r="J8231" t="s">
        <v>35139</v>
      </c>
      <c r="K8231">
        <v>404</v>
      </c>
      <c r="L8231" t="s">
        <v>115</v>
      </c>
      <c r="M8231" t="s">
        <v>35140</v>
      </c>
    </row>
    <row r="8232" spans="1:13" x14ac:dyDescent="0.35">
      <c r="A8232" t="s">
        <v>35141</v>
      </c>
      <c r="B8232" t="s">
        <v>14</v>
      </c>
      <c r="C8232" t="s">
        <v>35142</v>
      </c>
      <c r="D8232" t="s">
        <v>112</v>
      </c>
      <c r="E8232">
        <v>112551</v>
      </c>
      <c r="F8232">
        <v>7992</v>
      </c>
      <c r="G8232">
        <v>0</v>
      </c>
      <c r="H8232" t="s">
        <v>35143</v>
      </c>
      <c r="I8232">
        <v>20</v>
      </c>
      <c r="J8232" t="s">
        <v>35144</v>
      </c>
      <c r="K8232">
        <v>318</v>
      </c>
      <c r="L8232" t="s">
        <v>115</v>
      </c>
      <c r="M8232" t="s">
        <v>35145</v>
      </c>
    </row>
    <row r="8233" spans="1:13" x14ac:dyDescent="0.35">
      <c r="A8233" t="s">
        <v>35146</v>
      </c>
      <c r="B8233" t="s">
        <v>14</v>
      </c>
      <c r="C8233" t="s">
        <v>35147</v>
      </c>
      <c r="D8233" t="s">
        <v>112</v>
      </c>
      <c r="E8233">
        <v>165565</v>
      </c>
      <c r="F8233">
        <v>12458</v>
      </c>
      <c r="G8233">
        <v>0</v>
      </c>
      <c r="H8233" t="s">
        <v>35148</v>
      </c>
      <c r="I8233">
        <v>20</v>
      </c>
      <c r="J8233" t="s">
        <v>35149</v>
      </c>
      <c r="K8233">
        <v>461</v>
      </c>
      <c r="L8233" t="s">
        <v>115</v>
      </c>
      <c r="M8233" t="s">
        <v>35150</v>
      </c>
    </row>
    <row r="8234" spans="1:13" x14ac:dyDescent="0.35">
      <c r="A8234" t="s">
        <v>35151</v>
      </c>
      <c r="B8234" t="s">
        <v>14</v>
      </c>
      <c r="C8234" t="s">
        <v>35152</v>
      </c>
      <c r="D8234" t="s">
        <v>112</v>
      </c>
      <c r="E8234">
        <v>262438</v>
      </c>
      <c r="F8234">
        <v>23899</v>
      </c>
      <c r="G8234">
        <v>0</v>
      </c>
      <c r="H8234" t="s">
        <v>35153</v>
      </c>
      <c r="I8234">
        <v>20</v>
      </c>
      <c r="J8234" t="s">
        <v>35154</v>
      </c>
      <c r="K8234">
        <v>462</v>
      </c>
      <c r="L8234" t="s">
        <v>115</v>
      </c>
      <c r="M8234" t="s">
        <v>35155</v>
      </c>
    </row>
    <row r="8235" spans="1:13" x14ac:dyDescent="0.35">
      <c r="A8235" t="s">
        <v>35156</v>
      </c>
      <c r="B8235" t="s">
        <v>14</v>
      </c>
      <c r="C8235" t="s">
        <v>35157</v>
      </c>
      <c r="D8235" t="s">
        <v>112</v>
      </c>
      <c r="E8235">
        <v>554384</v>
      </c>
      <c r="F8235">
        <v>26946</v>
      </c>
      <c r="G8235">
        <v>0</v>
      </c>
      <c r="H8235" t="s">
        <v>35158</v>
      </c>
      <c r="I8235">
        <v>20</v>
      </c>
      <c r="J8235" t="s">
        <v>35159</v>
      </c>
      <c r="K8235">
        <v>573</v>
      </c>
      <c r="L8235" t="s">
        <v>115</v>
      </c>
      <c r="M8235" t="s">
        <v>35160</v>
      </c>
    </row>
    <row r="8236" spans="1:13" x14ac:dyDescent="0.35">
      <c r="A8236" t="s">
        <v>35161</v>
      </c>
      <c r="B8236" t="s">
        <v>14</v>
      </c>
      <c r="C8236" t="s">
        <v>35162</v>
      </c>
      <c r="D8236" t="s">
        <v>112</v>
      </c>
      <c r="E8236">
        <v>162619</v>
      </c>
      <c r="F8236">
        <v>11084</v>
      </c>
      <c r="G8236">
        <v>0</v>
      </c>
      <c r="H8236" t="s">
        <v>35163</v>
      </c>
      <c r="I8236">
        <v>20</v>
      </c>
      <c r="J8236" t="s">
        <v>35164</v>
      </c>
      <c r="K8236">
        <v>297</v>
      </c>
      <c r="L8236" t="s">
        <v>115</v>
      </c>
      <c r="M8236" t="s">
        <v>35165</v>
      </c>
    </row>
    <row r="8237" spans="1:13" x14ac:dyDescent="0.35">
      <c r="A8237" t="s">
        <v>35166</v>
      </c>
      <c r="B8237" t="s">
        <v>14</v>
      </c>
      <c r="C8237" t="s">
        <v>35167</v>
      </c>
      <c r="D8237" t="s">
        <v>112</v>
      </c>
      <c r="E8237">
        <v>363925</v>
      </c>
      <c r="F8237">
        <v>22760</v>
      </c>
      <c r="G8237">
        <v>0</v>
      </c>
      <c r="H8237" t="s">
        <v>35168</v>
      </c>
      <c r="I8237">
        <v>20</v>
      </c>
      <c r="J8237" t="s">
        <v>35169</v>
      </c>
      <c r="K8237">
        <v>728</v>
      </c>
      <c r="L8237" t="s">
        <v>115</v>
      </c>
      <c r="M8237" t="s">
        <v>35170</v>
      </c>
    </row>
    <row r="8238" spans="1:13" x14ac:dyDescent="0.35">
      <c r="A8238" t="s">
        <v>35171</v>
      </c>
      <c r="B8238" t="s">
        <v>14</v>
      </c>
      <c r="C8238" t="s">
        <v>35172</v>
      </c>
      <c r="D8238" t="s">
        <v>112</v>
      </c>
      <c r="E8238">
        <v>248516</v>
      </c>
      <c r="F8238">
        <v>19786</v>
      </c>
      <c r="G8238">
        <v>0</v>
      </c>
      <c r="H8238" t="s">
        <v>35173</v>
      </c>
      <c r="I8238">
        <v>20</v>
      </c>
      <c r="J8238" t="s">
        <v>35169</v>
      </c>
      <c r="K8238">
        <v>278</v>
      </c>
      <c r="L8238" t="s">
        <v>115</v>
      </c>
      <c r="M8238" t="s">
        <v>35174</v>
      </c>
    </row>
    <row r="8239" spans="1:13" x14ac:dyDescent="0.35">
      <c r="A8239" t="s">
        <v>35175</v>
      </c>
      <c r="B8239" t="s">
        <v>14</v>
      </c>
      <c r="C8239" t="s">
        <v>35176</v>
      </c>
      <c r="D8239" t="s">
        <v>112</v>
      </c>
      <c r="E8239">
        <v>294965</v>
      </c>
      <c r="F8239">
        <v>21031</v>
      </c>
      <c r="G8239">
        <v>0</v>
      </c>
      <c r="H8239" t="s">
        <v>35177</v>
      </c>
      <c r="I8239">
        <v>20</v>
      </c>
      <c r="J8239" t="s">
        <v>35169</v>
      </c>
      <c r="K8239">
        <v>401</v>
      </c>
      <c r="L8239" t="s">
        <v>115</v>
      </c>
      <c r="M8239" t="s">
        <v>35178</v>
      </c>
    </row>
    <row r="8240" spans="1:13" x14ac:dyDescent="0.35">
      <c r="A8240" t="s">
        <v>35179</v>
      </c>
      <c r="B8240" t="s">
        <v>14</v>
      </c>
      <c r="C8240" t="s">
        <v>35180</v>
      </c>
      <c r="D8240" t="s">
        <v>112</v>
      </c>
      <c r="E8240">
        <v>544470</v>
      </c>
      <c r="F8240">
        <v>35840</v>
      </c>
      <c r="G8240">
        <v>0</v>
      </c>
      <c r="H8240" t="s">
        <v>35181</v>
      </c>
      <c r="I8240">
        <v>20</v>
      </c>
      <c r="J8240" t="s">
        <v>35169</v>
      </c>
      <c r="K8240">
        <v>898</v>
      </c>
      <c r="L8240" t="s">
        <v>115</v>
      </c>
      <c r="M8240" t="s">
        <v>35182</v>
      </c>
    </row>
    <row r="8241" spans="1:13" x14ac:dyDescent="0.35">
      <c r="A8241" t="s">
        <v>35183</v>
      </c>
      <c r="B8241" t="s">
        <v>14</v>
      </c>
      <c r="C8241" t="s">
        <v>35184</v>
      </c>
      <c r="D8241" t="s">
        <v>112</v>
      </c>
      <c r="E8241">
        <v>713829</v>
      </c>
      <c r="F8241">
        <v>40338</v>
      </c>
      <c r="G8241">
        <v>0</v>
      </c>
      <c r="H8241" t="s">
        <v>35185</v>
      </c>
      <c r="I8241">
        <v>20</v>
      </c>
      <c r="J8241" t="s">
        <v>35186</v>
      </c>
      <c r="K8241">
        <v>1115</v>
      </c>
      <c r="L8241" t="s">
        <v>115</v>
      </c>
      <c r="M8241" t="s">
        <v>35187</v>
      </c>
    </row>
    <row r="8242" spans="1:13" x14ac:dyDescent="0.35">
      <c r="A8242" t="s">
        <v>35188</v>
      </c>
      <c r="B8242" t="s">
        <v>14</v>
      </c>
      <c r="C8242" t="s">
        <v>35189</v>
      </c>
      <c r="D8242" t="s">
        <v>112</v>
      </c>
      <c r="E8242">
        <v>82577</v>
      </c>
      <c r="F8242">
        <v>12722</v>
      </c>
      <c r="G8242">
        <v>0</v>
      </c>
      <c r="H8242" t="s">
        <v>35190</v>
      </c>
      <c r="I8242">
        <v>20</v>
      </c>
      <c r="J8242" t="s">
        <v>35191</v>
      </c>
      <c r="K8242">
        <v>516</v>
      </c>
      <c r="L8242" t="s">
        <v>115</v>
      </c>
      <c r="M8242" t="s">
        <v>35192</v>
      </c>
    </row>
    <row r="8243" spans="1:13" x14ac:dyDescent="0.35">
      <c r="A8243" t="s">
        <v>35193</v>
      </c>
      <c r="B8243" t="s">
        <v>14</v>
      </c>
      <c r="C8243" t="s">
        <v>35194</v>
      </c>
      <c r="D8243" t="s">
        <v>112</v>
      </c>
      <c r="E8243">
        <v>190775</v>
      </c>
      <c r="F8243">
        <v>18403</v>
      </c>
      <c r="G8243">
        <v>0</v>
      </c>
      <c r="H8243" t="s">
        <v>35195</v>
      </c>
      <c r="I8243">
        <v>20</v>
      </c>
      <c r="J8243" t="s">
        <v>35196</v>
      </c>
      <c r="K8243">
        <v>386</v>
      </c>
      <c r="L8243" t="s">
        <v>115</v>
      </c>
      <c r="M8243" t="s">
        <v>35197</v>
      </c>
    </row>
    <row r="8244" spans="1:13" x14ac:dyDescent="0.35">
      <c r="A8244" t="s">
        <v>35198</v>
      </c>
      <c r="B8244" t="s">
        <v>14</v>
      </c>
      <c r="C8244" t="s">
        <v>35199</v>
      </c>
      <c r="D8244" t="s">
        <v>112</v>
      </c>
      <c r="E8244">
        <v>345277</v>
      </c>
      <c r="F8244">
        <v>26275</v>
      </c>
      <c r="G8244">
        <v>0</v>
      </c>
      <c r="H8244" t="s">
        <v>35200</v>
      </c>
      <c r="I8244">
        <v>20</v>
      </c>
      <c r="J8244" t="s">
        <v>35201</v>
      </c>
      <c r="K8244">
        <v>855</v>
      </c>
      <c r="L8244" t="s">
        <v>115</v>
      </c>
      <c r="M8244" t="s">
        <v>35202</v>
      </c>
    </row>
    <row r="8245" spans="1:13" x14ac:dyDescent="0.35">
      <c r="A8245" t="s">
        <v>35203</v>
      </c>
      <c r="B8245" t="s">
        <v>14</v>
      </c>
      <c r="C8245" t="s">
        <v>35204</v>
      </c>
      <c r="D8245" t="s">
        <v>112</v>
      </c>
      <c r="E8245">
        <v>453283</v>
      </c>
      <c r="F8245">
        <v>35751</v>
      </c>
      <c r="G8245">
        <v>0</v>
      </c>
      <c r="H8245" t="s">
        <v>35205</v>
      </c>
      <c r="I8245">
        <v>20</v>
      </c>
      <c r="J8245" t="s">
        <v>35201</v>
      </c>
      <c r="K8245">
        <v>686</v>
      </c>
      <c r="L8245" t="s">
        <v>115</v>
      </c>
      <c r="M8245" t="s">
        <v>35206</v>
      </c>
    </row>
    <row r="8246" spans="1:13" x14ac:dyDescent="0.35">
      <c r="A8246" t="s">
        <v>35207</v>
      </c>
      <c r="B8246" t="s">
        <v>14</v>
      </c>
      <c r="C8246" t="s">
        <v>35208</v>
      </c>
      <c r="D8246" t="s">
        <v>112</v>
      </c>
      <c r="E8246">
        <v>446257</v>
      </c>
      <c r="F8246">
        <v>30280</v>
      </c>
      <c r="G8246">
        <v>0</v>
      </c>
      <c r="H8246" t="s">
        <v>35209</v>
      </c>
      <c r="I8246">
        <v>20</v>
      </c>
      <c r="J8246" t="s">
        <v>35201</v>
      </c>
      <c r="K8246">
        <v>536</v>
      </c>
      <c r="L8246" t="s">
        <v>115</v>
      </c>
      <c r="M8246" t="s">
        <v>35210</v>
      </c>
    </row>
    <row r="8247" spans="1:13" x14ac:dyDescent="0.35">
      <c r="A8247" t="s">
        <v>35211</v>
      </c>
      <c r="B8247" t="s">
        <v>14</v>
      </c>
      <c r="C8247" t="s">
        <v>35212</v>
      </c>
      <c r="D8247" t="s">
        <v>112</v>
      </c>
      <c r="E8247">
        <v>869774</v>
      </c>
      <c r="F8247">
        <v>45585</v>
      </c>
      <c r="G8247">
        <v>0</v>
      </c>
      <c r="H8247" t="s">
        <v>35213</v>
      </c>
      <c r="I8247">
        <v>20</v>
      </c>
      <c r="J8247" t="s">
        <v>35201</v>
      </c>
      <c r="K8247">
        <v>912</v>
      </c>
      <c r="L8247" t="s">
        <v>115</v>
      </c>
      <c r="M8247" t="s">
        <v>35214</v>
      </c>
    </row>
    <row r="8248" spans="1:13" x14ac:dyDescent="0.35">
      <c r="A8248" t="s">
        <v>35215</v>
      </c>
      <c r="B8248" t="s">
        <v>14</v>
      </c>
      <c r="C8248" t="s">
        <v>35216</v>
      </c>
      <c r="D8248" t="s">
        <v>112</v>
      </c>
      <c r="E8248">
        <v>149990</v>
      </c>
      <c r="F8248">
        <v>13184</v>
      </c>
      <c r="G8248">
        <v>0</v>
      </c>
      <c r="H8248" t="s">
        <v>35217</v>
      </c>
      <c r="I8248">
        <v>20</v>
      </c>
      <c r="J8248" t="s">
        <v>35218</v>
      </c>
      <c r="K8248">
        <v>487</v>
      </c>
      <c r="L8248" t="s">
        <v>115</v>
      </c>
      <c r="M8248" t="s">
        <v>35219</v>
      </c>
    </row>
    <row r="8249" spans="1:13" x14ac:dyDescent="0.35">
      <c r="A8249" t="s">
        <v>35220</v>
      </c>
      <c r="B8249" t="s">
        <v>14</v>
      </c>
      <c r="C8249" t="s">
        <v>35221</v>
      </c>
      <c r="D8249" t="s">
        <v>112</v>
      </c>
      <c r="E8249">
        <v>154425</v>
      </c>
      <c r="F8249">
        <v>9046</v>
      </c>
      <c r="G8249">
        <v>0</v>
      </c>
      <c r="H8249" t="s">
        <v>35222</v>
      </c>
      <c r="I8249">
        <v>20</v>
      </c>
      <c r="J8249" t="s">
        <v>35223</v>
      </c>
      <c r="K8249">
        <v>384</v>
      </c>
      <c r="L8249" t="s">
        <v>115</v>
      </c>
      <c r="M8249" t="s">
        <v>35224</v>
      </c>
    </row>
    <row r="8250" spans="1:13" x14ac:dyDescent="0.35">
      <c r="A8250" t="s">
        <v>35225</v>
      </c>
      <c r="B8250" t="s">
        <v>14</v>
      </c>
      <c r="C8250" t="s">
        <v>35226</v>
      </c>
      <c r="D8250" t="s">
        <v>112</v>
      </c>
      <c r="E8250">
        <v>210458</v>
      </c>
      <c r="F8250">
        <v>23436</v>
      </c>
      <c r="G8250">
        <v>0</v>
      </c>
      <c r="H8250" t="s">
        <v>35227</v>
      </c>
      <c r="I8250">
        <v>20</v>
      </c>
      <c r="J8250" t="s">
        <v>35228</v>
      </c>
      <c r="K8250">
        <v>447</v>
      </c>
      <c r="L8250" t="s">
        <v>115</v>
      </c>
      <c r="M8250" t="s">
        <v>35229</v>
      </c>
    </row>
    <row r="8251" spans="1:13" x14ac:dyDescent="0.35">
      <c r="A8251" t="s">
        <v>35230</v>
      </c>
      <c r="B8251" t="s">
        <v>14</v>
      </c>
      <c r="C8251" t="s">
        <v>35231</v>
      </c>
      <c r="D8251" t="s">
        <v>112</v>
      </c>
      <c r="E8251">
        <v>157210</v>
      </c>
      <c r="F8251">
        <v>19364</v>
      </c>
      <c r="G8251">
        <v>0</v>
      </c>
      <c r="H8251" t="s">
        <v>35232</v>
      </c>
      <c r="I8251">
        <v>20</v>
      </c>
      <c r="J8251" t="s">
        <v>35233</v>
      </c>
      <c r="K8251">
        <v>390</v>
      </c>
      <c r="L8251" t="s">
        <v>115</v>
      </c>
      <c r="M8251" t="s">
        <v>35234</v>
      </c>
    </row>
    <row r="8252" spans="1:13" x14ac:dyDescent="0.35">
      <c r="A8252" t="s">
        <v>35235</v>
      </c>
      <c r="B8252" t="s">
        <v>14</v>
      </c>
      <c r="C8252" t="s">
        <v>35236</v>
      </c>
      <c r="D8252" t="s">
        <v>112</v>
      </c>
      <c r="E8252">
        <v>219227</v>
      </c>
      <c r="F8252">
        <v>29230</v>
      </c>
      <c r="G8252">
        <v>0</v>
      </c>
      <c r="H8252" t="s">
        <v>35237</v>
      </c>
      <c r="I8252">
        <v>20</v>
      </c>
      <c r="J8252" t="s">
        <v>35238</v>
      </c>
      <c r="K8252">
        <v>1731</v>
      </c>
      <c r="L8252" t="s">
        <v>115</v>
      </c>
      <c r="M8252" t="s">
        <v>35239</v>
      </c>
    </row>
    <row r="8253" spans="1:13" x14ac:dyDescent="0.35">
      <c r="A8253" t="s">
        <v>35240</v>
      </c>
      <c r="B8253" t="s">
        <v>14</v>
      </c>
      <c r="C8253" t="s">
        <v>35241</v>
      </c>
      <c r="D8253" t="s">
        <v>112</v>
      </c>
      <c r="E8253">
        <v>167734</v>
      </c>
      <c r="F8253">
        <v>18038</v>
      </c>
      <c r="G8253">
        <v>0</v>
      </c>
      <c r="H8253" t="s">
        <v>35242</v>
      </c>
      <c r="I8253">
        <v>20</v>
      </c>
      <c r="J8253" t="s">
        <v>35243</v>
      </c>
      <c r="K8253">
        <v>331</v>
      </c>
      <c r="L8253" t="s">
        <v>115</v>
      </c>
      <c r="M8253" t="s">
        <v>35244</v>
      </c>
    </row>
    <row r="8254" spans="1:13" x14ac:dyDescent="0.35">
      <c r="A8254" t="s">
        <v>35245</v>
      </c>
      <c r="B8254" t="s">
        <v>14</v>
      </c>
      <c r="C8254" t="s">
        <v>35246</v>
      </c>
      <c r="D8254" t="s">
        <v>112</v>
      </c>
      <c r="E8254">
        <v>268677</v>
      </c>
      <c r="F8254">
        <v>28121</v>
      </c>
      <c r="G8254">
        <v>0</v>
      </c>
      <c r="H8254" t="s">
        <v>35247</v>
      </c>
      <c r="I8254">
        <v>20</v>
      </c>
      <c r="J8254" t="s">
        <v>35248</v>
      </c>
      <c r="K8254">
        <v>574</v>
      </c>
      <c r="L8254" t="s">
        <v>115</v>
      </c>
      <c r="M8254" t="s">
        <v>35249</v>
      </c>
    </row>
    <row r="8255" spans="1:13" x14ac:dyDescent="0.35">
      <c r="A8255" t="s">
        <v>35250</v>
      </c>
      <c r="B8255" t="s">
        <v>14</v>
      </c>
      <c r="C8255" t="s">
        <v>35251</v>
      </c>
      <c r="D8255" t="s">
        <v>112</v>
      </c>
      <c r="E8255">
        <v>271198</v>
      </c>
      <c r="F8255">
        <v>22060</v>
      </c>
      <c r="G8255">
        <v>0</v>
      </c>
      <c r="H8255" t="s">
        <v>35252</v>
      </c>
      <c r="I8255">
        <v>20</v>
      </c>
      <c r="J8255" t="s">
        <v>35253</v>
      </c>
      <c r="K8255">
        <v>1291</v>
      </c>
      <c r="L8255" t="s">
        <v>115</v>
      </c>
      <c r="M8255" t="s">
        <v>35254</v>
      </c>
    </row>
    <row r="8256" spans="1:13" x14ac:dyDescent="0.35">
      <c r="A8256" t="s">
        <v>35255</v>
      </c>
      <c r="B8256" t="s">
        <v>14</v>
      </c>
      <c r="C8256" t="s">
        <v>35256</v>
      </c>
      <c r="D8256" t="s">
        <v>112</v>
      </c>
      <c r="E8256">
        <v>326541</v>
      </c>
      <c r="F8256">
        <v>20096</v>
      </c>
      <c r="G8256">
        <v>0</v>
      </c>
      <c r="H8256" t="s">
        <v>35257</v>
      </c>
      <c r="I8256">
        <v>20</v>
      </c>
      <c r="J8256" t="s">
        <v>35258</v>
      </c>
      <c r="K8256">
        <v>806</v>
      </c>
      <c r="L8256" t="s">
        <v>115</v>
      </c>
      <c r="M8256" t="s">
        <v>35259</v>
      </c>
    </row>
    <row r="8257" spans="1:13" x14ac:dyDescent="0.35">
      <c r="A8257" t="s">
        <v>35260</v>
      </c>
      <c r="B8257" t="s">
        <v>14</v>
      </c>
      <c r="C8257" t="s">
        <v>35261</v>
      </c>
      <c r="D8257" t="s">
        <v>112</v>
      </c>
      <c r="E8257">
        <v>250521</v>
      </c>
      <c r="F8257">
        <v>26876</v>
      </c>
      <c r="G8257">
        <v>0</v>
      </c>
      <c r="H8257" t="s">
        <v>35262</v>
      </c>
      <c r="I8257">
        <v>20</v>
      </c>
      <c r="J8257" t="s">
        <v>35263</v>
      </c>
      <c r="K8257">
        <v>620</v>
      </c>
      <c r="L8257" t="s">
        <v>115</v>
      </c>
      <c r="M8257" t="s">
        <v>35264</v>
      </c>
    </row>
    <row r="8258" spans="1:13" x14ac:dyDescent="0.35">
      <c r="A8258" t="s">
        <v>35265</v>
      </c>
      <c r="B8258" t="s">
        <v>14</v>
      </c>
      <c r="C8258" t="s">
        <v>35266</v>
      </c>
      <c r="D8258" t="s">
        <v>112</v>
      </c>
      <c r="E8258">
        <v>266213</v>
      </c>
      <c r="F8258">
        <v>26865</v>
      </c>
      <c r="G8258">
        <v>0</v>
      </c>
      <c r="H8258" t="s">
        <v>35267</v>
      </c>
      <c r="I8258">
        <v>20</v>
      </c>
      <c r="J8258" t="s">
        <v>35268</v>
      </c>
      <c r="K8258">
        <v>568</v>
      </c>
      <c r="L8258" t="s">
        <v>115</v>
      </c>
      <c r="M8258" t="s">
        <v>35269</v>
      </c>
    </row>
    <row r="8259" spans="1:13" x14ac:dyDescent="0.35">
      <c r="A8259" t="s">
        <v>35270</v>
      </c>
      <c r="B8259" t="s">
        <v>14</v>
      </c>
      <c r="C8259" t="s">
        <v>35271</v>
      </c>
      <c r="D8259" t="s">
        <v>112</v>
      </c>
      <c r="E8259">
        <v>175037</v>
      </c>
      <c r="F8259">
        <v>12679</v>
      </c>
      <c r="G8259">
        <v>0</v>
      </c>
      <c r="H8259" t="s">
        <v>35272</v>
      </c>
      <c r="I8259">
        <v>20</v>
      </c>
      <c r="J8259" t="s">
        <v>35273</v>
      </c>
      <c r="K8259">
        <v>304</v>
      </c>
      <c r="L8259" t="s">
        <v>115</v>
      </c>
      <c r="M8259" t="s">
        <v>35274</v>
      </c>
    </row>
    <row r="8260" spans="1:13" x14ac:dyDescent="0.35">
      <c r="A8260" t="s">
        <v>35275</v>
      </c>
      <c r="B8260" t="s">
        <v>14</v>
      </c>
      <c r="C8260" t="s">
        <v>35276</v>
      </c>
      <c r="D8260" t="s">
        <v>112</v>
      </c>
      <c r="E8260">
        <v>138801</v>
      </c>
      <c r="F8260">
        <v>11085</v>
      </c>
      <c r="G8260">
        <v>0</v>
      </c>
      <c r="H8260" t="s">
        <v>35277</v>
      </c>
      <c r="I8260">
        <v>20</v>
      </c>
      <c r="J8260" t="s">
        <v>35278</v>
      </c>
      <c r="K8260">
        <v>277</v>
      </c>
      <c r="L8260" t="s">
        <v>115</v>
      </c>
      <c r="M8260" t="s">
        <v>35279</v>
      </c>
    </row>
    <row r="8261" spans="1:13" x14ac:dyDescent="0.35">
      <c r="A8261" t="s">
        <v>35280</v>
      </c>
      <c r="B8261" t="s">
        <v>14</v>
      </c>
      <c r="C8261" t="s">
        <v>35281</v>
      </c>
      <c r="D8261" t="s">
        <v>112</v>
      </c>
      <c r="E8261">
        <v>518499</v>
      </c>
      <c r="F8261">
        <v>40258</v>
      </c>
      <c r="G8261">
        <v>0</v>
      </c>
      <c r="H8261" t="s">
        <v>35282</v>
      </c>
      <c r="I8261">
        <v>20</v>
      </c>
      <c r="J8261" t="s">
        <v>35283</v>
      </c>
      <c r="K8261">
        <v>1605</v>
      </c>
      <c r="L8261" t="s">
        <v>115</v>
      </c>
      <c r="M8261" t="s">
        <v>35284</v>
      </c>
    </row>
    <row r="8262" spans="1:13" x14ac:dyDescent="0.35">
      <c r="A8262" t="s">
        <v>35285</v>
      </c>
      <c r="B8262" t="s">
        <v>14</v>
      </c>
      <c r="C8262" t="s">
        <v>35286</v>
      </c>
      <c r="D8262" t="s">
        <v>112</v>
      </c>
      <c r="E8262">
        <v>96498</v>
      </c>
      <c r="F8262">
        <v>12788</v>
      </c>
      <c r="G8262">
        <v>0</v>
      </c>
      <c r="H8262" t="s">
        <v>35287</v>
      </c>
      <c r="I8262">
        <v>20</v>
      </c>
      <c r="J8262" t="s">
        <v>35288</v>
      </c>
      <c r="K8262">
        <v>390</v>
      </c>
      <c r="L8262" t="s">
        <v>115</v>
      </c>
      <c r="M8262" t="s">
        <v>35289</v>
      </c>
    </row>
    <row r="8263" spans="1:13" x14ac:dyDescent="0.35">
      <c r="A8263" t="s">
        <v>35290</v>
      </c>
      <c r="B8263" t="s">
        <v>14</v>
      </c>
      <c r="C8263" t="s">
        <v>35291</v>
      </c>
      <c r="D8263" t="s">
        <v>112</v>
      </c>
      <c r="E8263">
        <v>453038</v>
      </c>
      <c r="F8263">
        <v>35089</v>
      </c>
      <c r="G8263">
        <v>0</v>
      </c>
      <c r="H8263" t="s">
        <v>35292</v>
      </c>
      <c r="I8263">
        <v>20</v>
      </c>
      <c r="J8263" t="s">
        <v>35293</v>
      </c>
      <c r="K8263">
        <v>871</v>
      </c>
      <c r="L8263" t="s">
        <v>115</v>
      </c>
      <c r="M8263" t="s">
        <v>35294</v>
      </c>
    </row>
    <row r="8264" spans="1:13" x14ac:dyDescent="0.35">
      <c r="A8264" t="s">
        <v>35295</v>
      </c>
      <c r="B8264" t="s">
        <v>14</v>
      </c>
      <c r="C8264" t="s">
        <v>35296</v>
      </c>
      <c r="D8264" t="s">
        <v>112</v>
      </c>
      <c r="E8264">
        <v>177135</v>
      </c>
      <c r="F8264">
        <v>20798</v>
      </c>
      <c r="G8264">
        <v>0</v>
      </c>
      <c r="H8264" t="s">
        <v>35297</v>
      </c>
      <c r="I8264">
        <v>20</v>
      </c>
      <c r="J8264" t="s">
        <v>35298</v>
      </c>
      <c r="K8264">
        <v>556</v>
      </c>
      <c r="L8264" t="s">
        <v>115</v>
      </c>
      <c r="M8264" t="s">
        <v>35299</v>
      </c>
    </row>
    <row r="8265" spans="1:13" x14ac:dyDescent="0.35">
      <c r="A8265" t="s">
        <v>35300</v>
      </c>
      <c r="B8265" t="s">
        <v>14</v>
      </c>
      <c r="C8265" t="s">
        <v>35301</v>
      </c>
      <c r="D8265" t="s">
        <v>112</v>
      </c>
      <c r="E8265">
        <v>200253</v>
      </c>
      <c r="F8265">
        <v>21440</v>
      </c>
      <c r="G8265">
        <v>0</v>
      </c>
      <c r="H8265" t="s">
        <v>35302</v>
      </c>
      <c r="I8265">
        <v>20</v>
      </c>
      <c r="J8265" t="s">
        <v>35303</v>
      </c>
      <c r="K8265">
        <v>466</v>
      </c>
      <c r="L8265" t="s">
        <v>115</v>
      </c>
      <c r="M8265" t="s">
        <v>35304</v>
      </c>
    </row>
    <row r="8266" spans="1:13" x14ac:dyDescent="0.35">
      <c r="A8266" t="s">
        <v>35305</v>
      </c>
      <c r="B8266" t="s">
        <v>14</v>
      </c>
      <c r="C8266" t="s">
        <v>35306</v>
      </c>
      <c r="D8266" t="s">
        <v>112</v>
      </c>
      <c r="E8266">
        <v>198466</v>
      </c>
      <c r="F8266">
        <v>20419</v>
      </c>
      <c r="G8266">
        <v>0</v>
      </c>
      <c r="H8266" t="s">
        <v>35307</v>
      </c>
      <c r="I8266">
        <v>20</v>
      </c>
      <c r="J8266" t="s">
        <v>35308</v>
      </c>
      <c r="K8266">
        <v>469</v>
      </c>
      <c r="L8266" t="s">
        <v>115</v>
      </c>
      <c r="M8266" t="s">
        <v>35309</v>
      </c>
    </row>
    <row r="8267" spans="1:13" x14ac:dyDescent="0.35">
      <c r="A8267" t="s">
        <v>35310</v>
      </c>
      <c r="B8267" t="s">
        <v>14</v>
      </c>
      <c r="C8267" t="s">
        <v>35311</v>
      </c>
      <c r="D8267" t="s">
        <v>112</v>
      </c>
      <c r="E8267">
        <v>72475</v>
      </c>
      <c r="F8267">
        <v>7460</v>
      </c>
      <c r="G8267">
        <v>0</v>
      </c>
      <c r="H8267" t="s">
        <v>35312</v>
      </c>
      <c r="I8267">
        <v>20</v>
      </c>
      <c r="J8267" t="s">
        <v>35313</v>
      </c>
      <c r="K8267">
        <v>187</v>
      </c>
      <c r="L8267" t="s">
        <v>115</v>
      </c>
      <c r="M8267" t="s">
        <v>35314</v>
      </c>
    </row>
    <row r="8268" spans="1:13" x14ac:dyDescent="0.35">
      <c r="A8268" t="s">
        <v>35315</v>
      </c>
      <c r="B8268" t="s">
        <v>14</v>
      </c>
      <c r="C8268" t="s">
        <v>35316</v>
      </c>
      <c r="D8268" t="s">
        <v>112</v>
      </c>
      <c r="E8268">
        <v>229623</v>
      </c>
      <c r="F8268">
        <v>28206</v>
      </c>
      <c r="G8268">
        <v>0</v>
      </c>
      <c r="H8268" t="s">
        <v>35317</v>
      </c>
      <c r="I8268">
        <v>20</v>
      </c>
      <c r="J8268" t="s">
        <v>35318</v>
      </c>
      <c r="K8268">
        <v>564</v>
      </c>
      <c r="L8268" t="s">
        <v>115</v>
      </c>
      <c r="M8268" t="s">
        <v>35319</v>
      </c>
    </row>
    <row r="8269" spans="1:13" x14ac:dyDescent="0.35">
      <c r="A8269" t="s">
        <v>35320</v>
      </c>
      <c r="B8269" t="s">
        <v>14</v>
      </c>
      <c r="C8269" t="s">
        <v>35321</v>
      </c>
      <c r="D8269" t="s">
        <v>112</v>
      </c>
      <c r="E8269">
        <v>286194</v>
      </c>
      <c r="F8269">
        <v>20915</v>
      </c>
      <c r="G8269">
        <v>0</v>
      </c>
      <c r="H8269" t="s">
        <v>35322</v>
      </c>
      <c r="I8269">
        <v>20</v>
      </c>
      <c r="J8269" t="s">
        <v>35323</v>
      </c>
      <c r="K8269">
        <v>545</v>
      </c>
      <c r="L8269" t="s">
        <v>115</v>
      </c>
      <c r="M8269" t="s">
        <v>35324</v>
      </c>
    </row>
    <row r="8270" spans="1:13" x14ac:dyDescent="0.35">
      <c r="A8270" t="s">
        <v>35325</v>
      </c>
      <c r="B8270" t="s">
        <v>14</v>
      </c>
      <c r="C8270" t="s">
        <v>35326</v>
      </c>
      <c r="D8270" t="s">
        <v>112</v>
      </c>
      <c r="E8270">
        <v>162779</v>
      </c>
      <c r="F8270">
        <v>22087</v>
      </c>
      <c r="G8270">
        <v>0</v>
      </c>
      <c r="H8270" t="s">
        <v>35327</v>
      </c>
      <c r="I8270">
        <v>20</v>
      </c>
      <c r="J8270" t="s">
        <v>35328</v>
      </c>
      <c r="K8270">
        <v>595</v>
      </c>
      <c r="L8270" t="s">
        <v>115</v>
      </c>
      <c r="M8270" t="s">
        <v>35329</v>
      </c>
    </row>
    <row r="8271" spans="1:13" x14ac:dyDescent="0.35">
      <c r="A8271" t="s">
        <v>35330</v>
      </c>
      <c r="B8271" t="s">
        <v>14</v>
      </c>
      <c r="C8271" t="s">
        <v>35331</v>
      </c>
      <c r="D8271" t="s">
        <v>112</v>
      </c>
      <c r="E8271">
        <v>108016</v>
      </c>
      <c r="F8271">
        <v>7168</v>
      </c>
      <c r="G8271">
        <v>0</v>
      </c>
      <c r="H8271" t="s">
        <v>35332</v>
      </c>
      <c r="I8271">
        <v>20</v>
      </c>
      <c r="J8271" t="s">
        <v>35333</v>
      </c>
      <c r="K8271">
        <v>320</v>
      </c>
      <c r="L8271" t="s">
        <v>115</v>
      </c>
      <c r="M8271" t="s">
        <v>35334</v>
      </c>
    </row>
    <row r="8272" spans="1:13" x14ac:dyDescent="0.35">
      <c r="A8272" t="s">
        <v>35335</v>
      </c>
      <c r="B8272" t="s">
        <v>14</v>
      </c>
      <c r="C8272" t="s">
        <v>35336</v>
      </c>
      <c r="D8272" t="s">
        <v>112</v>
      </c>
      <c r="E8272">
        <v>315330</v>
      </c>
      <c r="F8272">
        <v>28118</v>
      </c>
      <c r="G8272">
        <v>0</v>
      </c>
      <c r="H8272" t="s">
        <v>35337</v>
      </c>
      <c r="I8272">
        <v>20</v>
      </c>
      <c r="J8272" t="s">
        <v>35338</v>
      </c>
      <c r="K8272">
        <v>540</v>
      </c>
      <c r="L8272" t="s">
        <v>115</v>
      </c>
      <c r="M8272" t="s">
        <v>35339</v>
      </c>
    </row>
    <row r="8273" spans="1:13" x14ac:dyDescent="0.35">
      <c r="A8273" t="s">
        <v>35340</v>
      </c>
      <c r="B8273" t="s">
        <v>14</v>
      </c>
      <c r="C8273" t="s">
        <v>35341</v>
      </c>
      <c r="D8273" t="s">
        <v>112</v>
      </c>
      <c r="E8273">
        <v>221643</v>
      </c>
      <c r="F8273">
        <v>23383</v>
      </c>
      <c r="G8273">
        <v>0</v>
      </c>
      <c r="H8273" t="s">
        <v>35342</v>
      </c>
      <c r="I8273">
        <v>20</v>
      </c>
      <c r="J8273" t="s">
        <v>35343</v>
      </c>
      <c r="K8273">
        <v>548</v>
      </c>
      <c r="L8273" t="s">
        <v>115</v>
      </c>
      <c r="M8273" t="s">
        <v>35344</v>
      </c>
    </row>
    <row r="8274" spans="1:13" x14ac:dyDescent="0.35">
      <c r="A8274" t="s">
        <v>35345</v>
      </c>
      <c r="B8274" t="s">
        <v>14</v>
      </c>
      <c r="C8274" t="s">
        <v>35346</v>
      </c>
      <c r="D8274" t="s">
        <v>112</v>
      </c>
      <c r="E8274">
        <v>387147</v>
      </c>
      <c r="F8274">
        <v>21197</v>
      </c>
      <c r="G8274">
        <v>0</v>
      </c>
      <c r="H8274" t="s">
        <v>35347</v>
      </c>
      <c r="I8274">
        <v>20</v>
      </c>
      <c r="J8274" t="s">
        <v>35348</v>
      </c>
      <c r="K8274">
        <v>742</v>
      </c>
      <c r="L8274" t="s">
        <v>115</v>
      </c>
      <c r="M8274" t="s">
        <v>35349</v>
      </c>
    </row>
    <row r="8275" spans="1:13" x14ac:dyDescent="0.35">
      <c r="A8275" t="s">
        <v>35350</v>
      </c>
      <c r="B8275" t="s">
        <v>14</v>
      </c>
      <c r="C8275" t="s">
        <v>35351</v>
      </c>
      <c r="D8275" t="s">
        <v>112</v>
      </c>
      <c r="E8275">
        <v>290664</v>
      </c>
      <c r="F8275">
        <v>20161</v>
      </c>
      <c r="G8275">
        <v>0</v>
      </c>
      <c r="H8275" t="s">
        <v>35352</v>
      </c>
      <c r="I8275">
        <v>20</v>
      </c>
      <c r="J8275" t="s">
        <v>35353</v>
      </c>
      <c r="K8275">
        <v>560</v>
      </c>
      <c r="L8275" t="s">
        <v>115</v>
      </c>
      <c r="M8275" t="s">
        <v>35354</v>
      </c>
    </row>
    <row r="8276" spans="1:13" x14ac:dyDescent="0.35">
      <c r="A8276" t="s">
        <v>35355</v>
      </c>
      <c r="B8276" t="s">
        <v>14</v>
      </c>
      <c r="C8276" t="s">
        <v>35356</v>
      </c>
      <c r="D8276" t="s">
        <v>112</v>
      </c>
      <c r="E8276">
        <v>283900</v>
      </c>
      <c r="F8276">
        <v>32172</v>
      </c>
      <c r="G8276">
        <v>0</v>
      </c>
      <c r="H8276" t="s">
        <v>35357</v>
      </c>
      <c r="I8276">
        <v>20</v>
      </c>
      <c r="J8276" t="s">
        <v>35358</v>
      </c>
      <c r="K8276">
        <v>758</v>
      </c>
      <c r="L8276" t="s">
        <v>115</v>
      </c>
      <c r="M8276" t="s">
        <v>35359</v>
      </c>
    </row>
    <row r="8277" spans="1:13" x14ac:dyDescent="0.35">
      <c r="A8277" t="s">
        <v>35360</v>
      </c>
      <c r="B8277" t="s">
        <v>14</v>
      </c>
      <c r="C8277" t="s">
        <v>35361</v>
      </c>
      <c r="D8277" t="s">
        <v>112</v>
      </c>
      <c r="E8277">
        <v>594302</v>
      </c>
      <c r="F8277">
        <v>31655</v>
      </c>
      <c r="G8277">
        <v>0</v>
      </c>
      <c r="H8277" t="s">
        <v>35362</v>
      </c>
      <c r="I8277">
        <v>20</v>
      </c>
      <c r="J8277" t="s">
        <v>35353</v>
      </c>
      <c r="K8277">
        <v>1212</v>
      </c>
      <c r="L8277" t="s">
        <v>115</v>
      </c>
      <c r="M8277" t="s">
        <v>35363</v>
      </c>
    </row>
    <row r="8278" spans="1:13" x14ac:dyDescent="0.35">
      <c r="A8278" t="s">
        <v>35364</v>
      </c>
      <c r="B8278" t="s">
        <v>14</v>
      </c>
      <c r="C8278" t="s">
        <v>35365</v>
      </c>
      <c r="D8278" t="s">
        <v>112</v>
      </c>
      <c r="E8278">
        <v>170003</v>
      </c>
      <c r="F8278">
        <v>21521</v>
      </c>
      <c r="G8278">
        <v>0</v>
      </c>
      <c r="H8278" t="s">
        <v>35366</v>
      </c>
      <c r="I8278">
        <v>20</v>
      </c>
      <c r="J8278" t="s">
        <v>35367</v>
      </c>
      <c r="K8278">
        <v>372</v>
      </c>
      <c r="L8278" t="s">
        <v>115</v>
      </c>
      <c r="M8278" t="s">
        <v>35368</v>
      </c>
    </row>
    <row r="8279" spans="1:13" x14ac:dyDescent="0.35">
      <c r="A8279" t="s">
        <v>35369</v>
      </c>
      <c r="B8279" t="s">
        <v>14</v>
      </c>
      <c r="C8279" t="s">
        <v>35370</v>
      </c>
      <c r="D8279" t="s">
        <v>112</v>
      </c>
      <c r="E8279">
        <v>276711</v>
      </c>
      <c r="F8279">
        <v>28663</v>
      </c>
      <c r="G8279">
        <v>0</v>
      </c>
      <c r="H8279" t="s">
        <v>35371</v>
      </c>
      <c r="I8279">
        <v>20</v>
      </c>
      <c r="J8279" t="s">
        <v>35372</v>
      </c>
      <c r="K8279">
        <v>673</v>
      </c>
      <c r="L8279" t="s">
        <v>115</v>
      </c>
      <c r="M8279" t="s">
        <v>35373</v>
      </c>
    </row>
    <row r="8280" spans="1:13" x14ac:dyDescent="0.35">
      <c r="A8280" t="s">
        <v>35374</v>
      </c>
      <c r="B8280" t="s">
        <v>14</v>
      </c>
      <c r="C8280" t="s">
        <v>35375</v>
      </c>
      <c r="D8280" t="s">
        <v>112</v>
      </c>
      <c r="E8280">
        <v>234227</v>
      </c>
      <c r="F8280">
        <v>26932</v>
      </c>
      <c r="G8280">
        <v>0</v>
      </c>
      <c r="H8280" t="s">
        <v>35376</v>
      </c>
      <c r="I8280">
        <v>20</v>
      </c>
      <c r="J8280" t="s">
        <v>35377</v>
      </c>
      <c r="K8280">
        <v>532</v>
      </c>
      <c r="L8280" t="s">
        <v>115</v>
      </c>
      <c r="M8280" t="s">
        <v>35378</v>
      </c>
    </row>
    <row r="8281" spans="1:13" x14ac:dyDescent="0.35">
      <c r="A8281" t="s">
        <v>35379</v>
      </c>
      <c r="B8281" t="s">
        <v>14</v>
      </c>
      <c r="C8281" t="s">
        <v>35380</v>
      </c>
      <c r="D8281" t="s">
        <v>112</v>
      </c>
      <c r="E8281">
        <v>567842</v>
      </c>
      <c r="F8281">
        <v>29913</v>
      </c>
      <c r="G8281">
        <v>0</v>
      </c>
      <c r="H8281" t="s">
        <v>35381</v>
      </c>
      <c r="I8281">
        <v>20</v>
      </c>
      <c r="J8281" t="s">
        <v>35382</v>
      </c>
      <c r="K8281">
        <v>1205</v>
      </c>
      <c r="L8281" t="s">
        <v>115</v>
      </c>
      <c r="M8281" t="s">
        <v>35383</v>
      </c>
    </row>
    <row r="8282" spans="1:13" x14ac:dyDescent="0.35">
      <c r="A8282" t="s">
        <v>35384</v>
      </c>
      <c r="B8282" t="s">
        <v>14</v>
      </c>
      <c r="C8282" t="s">
        <v>35385</v>
      </c>
      <c r="D8282" t="s">
        <v>112</v>
      </c>
      <c r="E8282">
        <v>339468</v>
      </c>
      <c r="F8282">
        <v>30188</v>
      </c>
      <c r="G8282">
        <v>0</v>
      </c>
      <c r="H8282" t="s">
        <v>35386</v>
      </c>
      <c r="I8282">
        <v>20</v>
      </c>
      <c r="J8282" t="s">
        <v>35387</v>
      </c>
      <c r="K8282">
        <v>675</v>
      </c>
      <c r="L8282" t="s">
        <v>115</v>
      </c>
      <c r="M8282" t="s">
        <v>35388</v>
      </c>
    </row>
    <row r="8283" spans="1:13" x14ac:dyDescent="0.35">
      <c r="A8283" t="s">
        <v>35389</v>
      </c>
      <c r="B8283" t="s">
        <v>14</v>
      </c>
      <c r="C8283" t="s">
        <v>35390</v>
      </c>
      <c r="D8283" t="s">
        <v>112</v>
      </c>
      <c r="E8283">
        <v>319898</v>
      </c>
      <c r="F8283">
        <v>24076</v>
      </c>
      <c r="G8283">
        <v>0</v>
      </c>
      <c r="H8283" t="s">
        <v>35391</v>
      </c>
      <c r="I8283">
        <v>20</v>
      </c>
      <c r="J8283" t="s">
        <v>35392</v>
      </c>
      <c r="K8283">
        <v>437</v>
      </c>
      <c r="L8283" t="s">
        <v>115</v>
      </c>
      <c r="M8283" t="s">
        <v>35393</v>
      </c>
    </row>
    <row r="8284" spans="1:13" x14ac:dyDescent="0.35">
      <c r="A8284" t="s">
        <v>35394</v>
      </c>
      <c r="B8284" t="s">
        <v>14</v>
      </c>
      <c r="C8284" t="s">
        <v>35395</v>
      </c>
      <c r="D8284" t="s">
        <v>112</v>
      </c>
      <c r="E8284">
        <v>156623</v>
      </c>
      <c r="F8284">
        <v>17862</v>
      </c>
      <c r="G8284">
        <v>0</v>
      </c>
      <c r="H8284" t="s">
        <v>35396</v>
      </c>
      <c r="I8284">
        <v>20</v>
      </c>
      <c r="J8284" t="s">
        <v>35397</v>
      </c>
      <c r="K8284">
        <v>578</v>
      </c>
      <c r="L8284" t="s">
        <v>115</v>
      </c>
      <c r="M8284" t="s">
        <v>35398</v>
      </c>
    </row>
    <row r="8285" spans="1:13" x14ac:dyDescent="0.35">
      <c r="A8285" t="s">
        <v>35399</v>
      </c>
      <c r="B8285" t="s">
        <v>14</v>
      </c>
      <c r="C8285" t="s">
        <v>35400</v>
      </c>
      <c r="D8285" t="s">
        <v>112</v>
      </c>
      <c r="E8285">
        <v>180502</v>
      </c>
      <c r="F8285">
        <v>18441</v>
      </c>
      <c r="G8285">
        <v>0</v>
      </c>
      <c r="H8285" t="s">
        <v>35401</v>
      </c>
      <c r="I8285">
        <v>20</v>
      </c>
      <c r="J8285" t="s">
        <v>35402</v>
      </c>
      <c r="K8285">
        <v>398</v>
      </c>
      <c r="L8285" t="s">
        <v>115</v>
      </c>
      <c r="M8285" t="s">
        <v>35403</v>
      </c>
    </row>
    <row r="8286" spans="1:13" x14ac:dyDescent="0.35">
      <c r="A8286" t="s">
        <v>35404</v>
      </c>
      <c r="B8286" t="s">
        <v>14</v>
      </c>
      <c r="C8286" t="s">
        <v>35405</v>
      </c>
      <c r="D8286" t="s">
        <v>112</v>
      </c>
      <c r="E8286">
        <v>223972</v>
      </c>
      <c r="F8286">
        <v>25819</v>
      </c>
      <c r="G8286">
        <v>0</v>
      </c>
      <c r="H8286" t="s">
        <v>35406</v>
      </c>
      <c r="I8286">
        <v>20</v>
      </c>
      <c r="J8286" t="s">
        <v>35407</v>
      </c>
      <c r="K8286">
        <v>709</v>
      </c>
      <c r="L8286" t="s">
        <v>115</v>
      </c>
      <c r="M8286" t="s">
        <v>35408</v>
      </c>
    </row>
    <row r="8287" spans="1:13" x14ac:dyDescent="0.35">
      <c r="A8287" t="s">
        <v>35409</v>
      </c>
      <c r="B8287" t="s">
        <v>14</v>
      </c>
      <c r="C8287" t="s">
        <v>35410</v>
      </c>
      <c r="D8287" t="s">
        <v>112</v>
      </c>
      <c r="E8287">
        <v>153884</v>
      </c>
      <c r="F8287">
        <v>19353</v>
      </c>
      <c r="G8287">
        <v>0</v>
      </c>
      <c r="H8287" t="s">
        <v>35411</v>
      </c>
      <c r="I8287">
        <v>20</v>
      </c>
      <c r="J8287" t="s">
        <v>35412</v>
      </c>
      <c r="K8287">
        <v>393</v>
      </c>
      <c r="L8287" t="s">
        <v>115</v>
      </c>
      <c r="M8287" t="s">
        <v>35413</v>
      </c>
    </row>
    <row r="8288" spans="1:13" x14ac:dyDescent="0.35">
      <c r="A8288" t="e">
        <f>-Z8izGc0ZSo</f>
        <v>#NAME?</v>
      </c>
      <c r="B8288" t="s">
        <v>14</v>
      </c>
      <c r="C8288" t="s">
        <v>35414</v>
      </c>
      <c r="D8288" t="s">
        <v>112</v>
      </c>
      <c r="E8288">
        <v>204955</v>
      </c>
      <c r="F8288">
        <v>22218</v>
      </c>
      <c r="G8288">
        <v>0</v>
      </c>
      <c r="H8288" t="s">
        <v>35415</v>
      </c>
      <c r="I8288">
        <v>20</v>
      </c>
      <c r="J8288" t="s">
        <v>35416</v>
      </c>
      <c r="K8288">
        <v>515</v>
      </c>
      <c r="L8288" t="s">
        <v>115</v>
      </c>
      <c r="M8288" t="s">
        <v>35417</v>
      </c>
    </row>
    <row r="8289" spans="1:13" x14ac:dyDescent="0.35">
      <c r="A8289" t="s">
        <v>35418</v>
      </c>
      <c r="B8289" t="s">
        <v>14</v>
      </c>
      <c r="C8289" t="s">
        <v>35419</v>
      </c>
      <c r="D8289" t="s">
        <v>112</v>
      </c>
      <c r="E8289">
        <v>178333</v>
      </c>
      <c r="F8289">
        <v>18828</v>
      </c>
      <c r="G8289">
        <v>0</v>
      </c>
      <c r="H8289" t="s">
        <v>35420</v>
      </c>
      <c r="I8289">
        <v>20</v>
      </c>
      <c r="J8289" t="s">
        <v>35421</v>
      </c>
      <c r="K8289">
        <v>296</v>
      </c>
      <c r="L8289" t="s">
        <v>115</v>
      </c>
      <c r="M8289" t="s">
        <v>35422</v>
      </c>
    </row>
    <row r="8290" spans="1:13" x14ac:dyDescent="0.35">
      <c r="A8290" t="s">
        <v>35423</v>
      </c>
      <c r="B8290" t="s">
        <v>14</v>
      </c>
      <c r="C8290" t="s">
        <v>35424</v>
      </c>
      <c r="D8290" t="s">
        <v>112</v>
      </c>
      <c r="E8290">
        <v>264254</v>
      </c>
      <c r="F8290">
        <v>23654</v>
      </c>
      <c r="G8290">
        <v>0</v>
      </c>
      <c r="H8290" t="s">
        <v>35425</v>
      </c>
      <c r="I8290">
        <v>20</v>
      </c>
      <c r="J8290" t="s">
        <v>35426</v>
      </c>
      <c r="K8290">
        <v>612</v>
      </c>
      <c r="L8290" t="s">
        <v>115</v>
      </c>
      <c r="M8290" t="s">
        <v>35427</v>
      </c>
    </row>
    <row r="8291" spans="1:13" x14ac:dyDescent="0.35">
      <c r="A8291" t="s">
        <v>35428</v>
      </c>
      <c r="B8291" t="s">
        <v>14</v>
      </c>
      <c r="C8291" t="s">
        <v>35429</v>
      </c>
      <c r="D8291" t="s">
        <v>112</v>
      </c>
      <c r="E8291">
        <v>275609</v>
      </c>
      <c r="F8291">
        <v>24723</v>
      </c>
      <c r="G8291">
        <v>0</v>
      </c>
      <c r="H8291" t="s">
        <v>35430</v>
      </c>
      <c r="I8291">
        <v>20</v>
      </c>
      <c r="J8291" t="s">
        <v>35431</v>
      </c>
      <c r="K8291">
        <v>711</v>
      </c>
      <c r="L8291" t="s">
        <v>115</v>
      </c>
      <c r="M8291" t="s">
        <v>35432</v>
      </c>
    </row>
    <row r="8292" spans="1:13" x14ac:dyDescent="0.35">
      <c r="A8292" t="s">
        <v>35433</v>
      </c>
      <c r="B8292" t="s">
        <v>14</v>
      </c>
      <c r="C8292" t="s">
        <v>35434</v>
      </c>
      <c r="D8292" t="s">
        <v>112</v>
      </c>
      <c r="E8292">
        <v>175275</v>
      </c>
      <c r="F8292">
        <v>20523</v>
      </c>
      <c r="G8292">
        <v>0</v>
      </c>
      <c r="H8292" t="s">
        <v>35435</v>
      </c>
      <c r="I8292">
        <v>20</v>
      </c>
      <c r="J8292" t="s">
        <v>35436</v>
      </c>
      <c r="K8292">
        <v>449</v>
      </c>
      <c r="L8292" t="s">
        <v>115</v>
      </c>
      <c r="M8292" t="s">
        <v>35437</v>
      </c>
    </row>
    <row r="8293" spans="1:13" x14ac:dyDescent="0.35">
      <c r="A8293" t="s">
        <v>35438</v>
      </c>
      <c r="B8293" t="s">
        <v>14</v>
      </c>
      <c r="C8293" t="s">
        <v>35439</v>
      </c>
      <c r="D8293" t="s">
        <v>112</v>
      </c>
      <c r="E8293">
        <v>226969</v>
      </c>
      <c r="F8293">
        <v>22791</v>
      </c>
      <c r="G8293">
        <v>0</v>
      </c>
      <c r="H8293" t="s">
        <v>35440</v>
      </c>
      <c r="I8293">
        <v>20</v>
      </c>
      <c r="J8293" t="s">
        <v>35441</v>
      </c>
      <c r="K8293">
        <v>342</v>
      </c>
      <c r="L8293" t="s">
        <v>115</v>
      </c>
      <c r="M8293" t="s">
        <v>35442</v>
      </c>
    </row>
    <row r="8294" spans="1:13" x14ac:dyDescent="0.35">
      <c r="A8294" t="s">
        <v>35443</v>
      </c>
      <c r="B8294" t="s">
        <v>14</v>
      </c>
      <c r="C8294" t="s">
        <v>35444</v>
      </c>
      <c r="D8294" t="s">
        <v>112</v>
      </c>
      <c r="E8294">
        <v>185746</v>
      </c>
      <c r="F8294">
        <v>15307</v>
      </c>
      <c r="G8294">
        <v>0</v>
      </c>
      <c r="H8294" t="s">
        <v>35445</v>
      </c>
      <c r="I8294">
        <v>20</v>
      </c>
      <c r="J8294" t="s">
        <v>35446</v>
      </c>
      <c r="K8294">
        <v>519</v>
      </c>
      <c r="L8294" t="s">
        <v>115</v>
      </c>
      <c r="M8294" t="s">
        <v>35408</v>
      </c>
    </row>
    <row r="8295" spans="1:13" x14ac:dyDescent="0.35">
      <c r="A8295" t="s">
        <v>35447</v>
      </c>
      <c r="B8295" t="s">
        <v>14</v>
      </c>
      <c r="C8295" t="s">
        <v>35448</v>
      </c>
      <c r="D8295" t="s">
        <v>112</v>
      </c>
      <c r="E8295">
        <v>227104</v>
      </c>
      <c r="F8295">
        <v>14809</v>
      </c>
      <c r="G8295">
        <v>0</v>
      </c>
      <c r="H8295" t="s">
        <v>35449</v>
      </c>
      <c r="I8295">
        <v>20</v>
      </c>
      <c r="J8295" t="s">
        <v>35450</v>
      </c>
      <c r="K8295">
        <v>633</v>
      </c>
      <c r="L8295" t="s">
        <v>115</v>
      </c>
      <c r="M8295" t="s">
        <v>35451</v>
      </c>
    </row>
    <row r="8296" spans="1:13" x14ac:dyDescent="0.35">
      <c r="A8296" t="s">
        <v>35452</v>
      </c>
      <c r="B8296" t="s">
        <v>14</v>
      </c>
      <c r="C8296" t="s">
        <v>35453</v>
      </c>
      <c r="D8296" t="s">
        <v>112</v>
      </c>
      <c r="E8296">
        <v>86369</v>
      </c>
      <c r="F8296">
        <v>8123</v>
      </c>
      <c r="G8296">
        <v>0</v>
      </c>
      <c r="H8296" t="s">
        <v>35454</v>
      </c>
      <c r="I8296">
        <v>20</v>
      </c>
      <c r="J8296" t="s">
        <v>35455</v>
      </c>
      <c r="K8296">
        <v>152</v>
      </c>
      <c r="L8296" t="s">
        <v>115</v>
      </c>
      <c r="M8296" t="s">
        <v>35456</v>
      </c>
    </row>
    <row r="8297" spans="1:13" x14ac:dyDescent="0.35">
      <c r="A8297" t="s">
        <v>35457</v>
      </c>
      <c r="B8297" t="s">
        <v>14</v>
      </c>
      <c r="C8297" t="s">
        <v>35458</v>
      </c>
      <c r="D8297" t="s">
        <v>112</v>
      </c>
      <c r="E8297">
        <v>114089</v>
      </c>
      <c r="F8297">
        <v>11263</v>
      </c>
      <c r="G8297">
        <v>0</v>
      </c>
      <c r="H8297" t="s">
        <v>35459</v>
      </c>
      <c r="I8297">
        <v>20</v>
      </c>
      <c r="J8297" t="s">
        <v>35460</v>
      </c>
      <c r="K8297">
        <v>237</v>
      </c>
      <c r="L8297" t="s">
        <v>115</v>
      </c>
      <c r="M8297" t="s">
        <v>35461</v>
      </c>
    </row>
    <row r="8298" spans="1:13" x14ac:dyDescent="0.35">
      <c r="A8298" t="s">
        <v>35462</v>
      </c>
      <c r="B8298" t="s">
        <v>14</v>
      </c>
      <c r="C8298" t="s">
        <v>35463</v>
      </c>
      <c r="D8298" t="s">
        <v>112</v>
      </c>
      <c r="E8298">
        <v>152239</v>
      </c>
      <c r="F8298">
        <v>16005</v>
      </c>
      <c r="G8298">
        <v>0</v>
      </c>
      <c r="H8298" t="s">
        <v>35464</v>
      </c>
      <c r="I8298">
        <v>20</v>
      </c>
      <c r="J8298" t="s">
        <v>35465</v>
      </c>
      <c r="K8298">
        <v>344</v>
      </c>
      <c r="L8298" t="s">
        <v>115</v>
      </c>
      <c r="M8298" t="s">
        <v>35466</v>
      </c>
    </row>
    <row r="8299" spans="1:13" x14ac:dyDescent="0.35">
      <c r="A8299" t="s">
        <v>35467</v>
      </c>
      <c r="B8299" t="s">
        <v>14</v>
      </c>
      <c r="C8299" t="s">
        <v>35468</v>
      </c>
      <c r="D8299" t="s">
        <v>112</v>
      </c>
      <c r="E8299">
        <v>176206</v>
      </c>
      <c r="F8299">
        <v>18565</v>
      </c>
      <c r="G8299">
        <v>0</v>
      </c>
      <c r="H8299" t="s">
        <v>35469</v>
      </c>
      <c r="I8299">
        <v>20</v>
      </c>
      <c r="J8299" t="s">
        <v>35470</v>
      </c>
      <c r="K8299">
        <v>463</v>
      </c>
      <c r="L8299" t="s">
        <v>115</v>
      </c>
      <c r="M8299" t="s">
        <v>35471</v>
      </c>
    </row>
    <row r="8300" spans="1:13" x14ac:dyDescent="0.35">
      <c r="A8300" t="e">
        <f>-xuqT84lLTw</f>
        <v>#NAME?</v>
      </c>
      <c r="B8300" t="s">
        <v>14</v>
      </c>
      <c r="C8300" t="s">
        <v>35472</v>
      </c>
      <c r="D8300" t="s">
        <v>112</v>
      </c>
      <c r="E8300">
        <v>165318</v>
      </c>
      <c r="F8300">
        <v>14361</v>
      </c>
      <c r="G8300">
        <v>0</v>
      </c>
      <c r="H8300" t="s">
        <v>35473</v>
      </c>
      <c r="I8300">
        <v>20</v>
      </c>
      <c r="J8300" t="s">
        <v>35474</v>
      </c>
      <c r="K8300">
        <v>269</v>
      </c>
      <c r="L8300" t="s">
        <v>115</v>
      </c>
      <c r="M8300" t="s">
        <v>35475</v>
      </c>
    </row>
    <row r="8301" spans="1:13" x14ac:dyDescent="0.35">
      <c r="A8301" t="s">
        <v>35476</v>
      </c>
      <c r="B8301" t="s">
        <v>14</v>
      </c>
      <c r="C8301" t="s">
        <v>35477</v>
      </c>
      <c r="D8301" t="s">
        <v>112</v>
      </c>
      <c r="E8301">
        <v>109759</v>
      </c>
      <c r="F8301">
        <v>11093</v>
      </c>
      <c r="G8301">
        <v>0</v>
      </c>
      <c r="H8301" t="s">
        <v>35478</v>
      </c>
      <c r="I8301">
        <v>20</v>
      </c>
      <c r="J8301" t="s">
        <v>35455</v>
      </c>
      <c r="K8301">
        <v>225</v>
      </c>
      <c r="L8301" t="s">
        <v>115</v>
      </c>
      <c r="M8301" t="s">
        <v>35479</v>
      </c>
    </row>
    <row r="8302" spans="1:13" x14ac:dyDescent="0.35">
      <c r="A8302" t="s">
        <v>35480</v>
      </c>
      <c r="B8302" t="s">
        <v>14</v>
      </c>
      <c r="C8302" t="s">
        <v>35481</v>
      </c>
      <c r="D8302" t="s">
        <v>112</v>
      </c>
      <c r="E8302">
        <v>177125</v>
      </c>
      <c r="F8302">
        <v>21068</v>
      </c>
      <c r="G8302">
        <v>0</v>
      </c>
      <c r="H8302" t="s">
        <v>35482</v>
      </c>
      <c r="I8302">
        <v>20</v>
      </c>
      <c r="J8302" t="s">
        <v>35483</v>
      </c>
      <c r="K8302">
        <v>461</v>
      </c>
      <c r="L8302" t="s">
        <v>115</v>
      </c>
      <c r="M8302" t="s">
        <v>35484</v>
      </c>
    </row>
    <row r="8303" spans="1:13" x14ac:dyDescent="0.35">
      <c r="A8303" t="s">
        <v>35485</v>
      </c>
      <c r="B8303" t="s">
        <v>14</v>
      </c>
      <c r="C8303" t="s">
        <v>35453</v>
      </c>
      <c r="D8303" t="s">
        <v>112</v>
      </c>
      <c r="E8303">
        <v>125210</v>
      </c>
      <c r="F8303">
        <v>12907</v>
      </c>
      <c r="G8303">
        <v>0</v>
      </c>
      <c r="H8303" t="s">
        <v>35486</v>
      </c>
      <c r="I8303">
        <v>20</v>
      </c>
      <c r="J8303" t="s">
        <v>35487</v>
      </c>
      <c r="K8303">
        <v>160</v>
      </c>
      <c r="L8303" t="s">
        <v>115</v>
      </c>
      <c r="M8303" t="s">
        <v>35488</v>
      </c>
    </row>
    <row r="8304" spans="1:13" x14ac:dyDescent="0.35">
      <c r="A8304" t="s">
        <v>35489</v>
      </c>
      <c r="B8304" t="s">
        <v>14</v>
      </c>
      <c r="C8304" t="s">
        <v>35490</v>
      </c>
      <c r="D8304" t="s">
        <v>112</v>
      </c>
      <c r="E8304">
        <v>455252</v>
      </c>
      <c r="F8304">
        <v>33834</v>
      </c>
      <c r="G8304">
        <v>0</v>
      </c>
      <c r="H8304" t="s">
        <v>35491</v>
      </c>
      <c r="I8304">
        <v>20</v>
      </c>
      <c r="J8304" t="s">
        <v>35474</v>
      </c>
      <c r="K8304">
        <v>814</v>
      </c>
      <c r="L8304" t="s">
        <v>115</v>
      </c>
      <c r="M8304" t="s">
        <v>35492</v>
      </c>
    </row>
    <row r="8305" spans="1:13" x14ac:dyDescent="0.35">
      <c r="A8305" t="s">
        <v>35493</v>
      </c>
      <c r="B8305" t="s">
        <v>14</v>
      </c>
      <c r="C8305" t="s">
        <v>35494</v>
      </c>
      <c r="D8305" t="s">
        <v>112</v>
      </c>
      <c r="E8305">
        <v>250278</v>
      </c>
      <c r="F8305">
        <v>29006</v>
      </c>
      <c r="G8305">
        <v>0</v>
      </c>
      <c r="H8305" t="s">
        <v>35495</v>
      </c>
      <c r="I8305">
        <v>20</v>
      </c>
      <c r="J8305" t="s">
        <v>35496</v>
      </c>
      <c r="K8305">
        <v>994</v>
      </c>
      <c r="L8305" t="s">
        <v>115</v>
      </c>
      <c r="M8305" t="s">
        <v>35497</v>
      </c>
    </row>
    <row r="8306" spans="1:13" x14ac:dyDescent="0.35">
      <c r="A8306" t="s">
        <v>35498</v>
      </c>
      <c r="B8306" t="s">
        <v>14</v>
      </c>
      <c r="C8306" t="s">
        <v>35499</v>
      </c>
      <c r="D8306" t="s">
        <v>112</v>
      </c>
      <c r="E8306">
        <v>158320</v>
      </c>
      <c r="F8306">
        <v>21071</v>
      </c>
      <c r="G8306">
        <v>0</v>
      </c>
      <c r="H8306" t="s">
        <v>35500</v>
      </c>
      <c r="I8306">
        <v>20</v>
      </c>
      <c r="J8306" t="s">
        <v>35501</v>
      </c>
      <c r="K8306">
        <v>506</v>
      </c>
      <c r="L8306" t="s">
        <v>115</v>
      </c>
      <c r="M8306" t="s">
        <v>35502</v>
      </c>
    </row>
    <row r="8307" spans="1:13" x14ac:dyDescent="0.35">
      <c r="A8307" t="s">
        <v>35503</v>
      </c>
      <c r="B8307" t="s">
        <v>14</v>
      </c>
      <c r="C8307" t="s">
        <v>35504</v>
      </c>
      <c r="D8307" t="s">
        <v>112</v>
      </c>
      <c r="E8307">
        <v>203498</v>
      </c>
      <c r="F8307">
        <v>35183</v>
      </c>
      <c r="G8307">
        <v>0</v>
      </c>
      <c r="H8307" t="s">
        <v>35505</v>
      </c>
      <c r="I8307">
        <v>20</v>
      </c>
      <c r="J8307" t="s">
        <v>35238</v>
      </c>
      <c r="K8307">
        <v>3153</v>
      </c>
      <c r="L8307" t="s">
        <v>115</v>
      </c>
      <c r="M8307" t="s">
        <v>35506</v>
      </c>
    </row>
    <row r="8308" spans="1:13" x14ac:dyDescent="0.35">
      <c r="A8308" t="s">
        <v>35507</v>
      </c>
      <c r="B8308" t="s">
        <v>14</v>
      </c>
      <c r="C8308" t="s">
        <v>35508</v>
      </c>
      <c r="D8308" t="s">
        <v>112</v>
      </c>
      <c r="E8308">
        <v>306585</v>
      </c>
      <c r="F8308">
        <v>30656</v>
      </c>
      <c r="G8308">
        <v>0</v>
      </c>
      <c r="H8308" t="s">
        <v>35509</v>
      </c>
      <c r="I8308">
        <v>20</v>
      </c>
      <c r="J8308" t="s">
        <v>35510</v>
      </c>
      <c r="K8308">
        <v>800</v>
      </c>
      <c r="L8308" t="s">
        <v>115</v>
      </c>
      <c r="M8308" t="s">
        <v>35511</v>
      </c>
    </row>
    <row r="8309" spans="1:13" x14ac:dyDescent="0.35">
      <c r="A8309" t="s">
        <v>35512</v>
      </c>
      <c r="B8309" t="s">
        <v>14</v>
      </c>
      <c r="C8309" t="s">
        <v>35513</v>
      </c>
      <c r="D8309" t="s">
        <v>112</v>
      </c>
      <c r="E8309">
        <v>199500</v>
      </c>
      <c r="F8309">
        <v>17212</v>
      </c>
      <c r="G8309">
        <v>0</v>
      </c>
      <c r="H8309" t="s">
        <v>35514</v>
      </c>
      <c r="I8309">
        <v>20</v>
      </c>
      <c r="J8309" t="s">
        <v>35515</v>
      </c>
      <c r="K8309">
        <v>378</v>
      </c>
      <c r="L8309" t="s">
        <v>115</v>
      </c>
      <c r="M8309" t="s">
        <v>35516</v>
      </c>
    </row>
    <row r="8310" spans="1:13" x14ac:dyDescent="0.35">
      <c r="A8310" t="s">
        <v>35517</v>
      </c>
      <c r="B8310" t="s">
        <v>14</v>
      </c>
      <c r="C8310" t="s">
        <v>35518</v>
      </c>
      <c r="D8310" t="s">
        <v>112</v>
      </c>
      <c r="E8310">
        <v>549011</v>
      </c>
      <c r="F8310">
        <v>30108</v>
      </c>
      <c r="G8310">
        <v>0</v>
      </c>
      <c r="H8310" t="s">
        <v>35519</v>
      </c>
      <c r="I8310">
        <v>20</v>
      </c>
      <c r="J8310" t="s">
        <v>35520</v>
      </c>
      <c r="K8310">
        <v>767</v>
      </c>
      <c r="L8310" t="s">
        <v>115</v>
      </c>
      <c r="M8310" t="s">
        <v>35521</v>
      </c>
    </row>
    <row r="8311" spans="1:13" x14ac:dyDescent="0.35">
      <c r="A8311" t="s">
        <v>35522</v>
      </c>
      <c r="B8311" t="s">
        <v>14</v>
      </c>
      <c r="C8311" t="s">
        <v>35523</v>
      </c>
      <c r="D8311" t="s">
        <v>112</v>
      </c>
      <c r="E8311">
        <v>323306</v>
      </c>
      <c r="F8311">
        <v>31907</v>
      </c>
      <c r="G8311">
        <v>0</v>
      </c>
      <c r="H8311" t="s">
        <v>35524</v>
      </c>
      <c r="I8311">
        <v>20</v>
      </c>
      <c r="J8311" t="s">
        <v>35525</v>
      </c>
      <c r="K8311">
        <v>648</v>
      </c>
      <c r="L8311" t="s">
        <v>115</v>
      </c>
      <c r="M8311" t="s">
        <v>35526</v>
      </c>
    </row>
    <row r="8312" spans="1:13" x14ac:dyDescent="0.35">
      <c r="A8312" t="s">
        <v>35527</v>
      </c>
      <c r="B8312" t="s">
        <v>14</v>
      </c>
      <c r="C8312" t="s">
        <v>35528</v>
      </c>
      <c r="D8312" t="s">
        <v>112</v>
      </c>
      <c r="E8312">
        <v>207371</v>
      </c>
      <c r="F8312">
        <v>23417</v>
      </c>
      <c r="G8312">
        <v>0</v>
      </c>
      <c r="H8312" t="s">
        <v>35529</v>
      </c>
      <c r="I8312">
        <v>20</v>
      </c>
      <c r="J8312" t="s">
        <v>35530</v>
      </c>
      <c r="K8312">
        <v>496</v>
      </c>
      <c r="L8312" t="s">
        <v>115</v>
      </c>
      <c r="M8312" t="s">
        <v>35484</v>
      </c>
    </row>
    <row r="8313" spans="1:13" x14ac:dyDescent="0.35">
      <c r="A8313" t="s">
        <v>35531</v>
      </c>
      <c r="B8313" t="s">
        <v>14</v>
      </c>
      <c r="C8313" t="s">
        <v>35532</v>
      </c>
      <c r="D8313" t="s">
        <v>112</v>
      </c>
      <c r="E8313">
        <v>288825</v>
      </c>
      <c r="F8313">
        <v>16683</v>
      </c>
      <c r="G8313">
        <v>0</v>
      </c>
      <c r="H8313" t="s">
        <v>35533</v>
      </c>
      <c r="I8313">
        <v>20</v>
      </c>
      <c r="J8313" t="s">
        <v>35534</v>
      </c>
      <c r="K8313">
        <v>706</v>
      </c>
      <c r="L8313" t="s">
        <v>115</v>
      </c>
      <c r="M8313" t="s">
        <v>35535</v>
      </c>
    </row>
    <row r="8314" spans="1:13" x14ac:dyDescent="0.35">
      <c r="A8314" t="e">
        <f>--ecwHEYV20</f>
        <v>#NAME?</v>
      </c>
      <c r="B8314" t="s">
        <v>14</v>
      </c>
      <c r="C8314" t="s">
        <v>35536</v>
      </c>
      <c r="D8314" t="s">
        <v>112</v>
      </c>
      <c r="E8314">
        <v>246393</v>
      </c>
      <c r="F8314">
        <v>21031</v>
      </c>
      <c r="G8314">
        <v>0</v>
      </c>
      <c r="H8314" t="s">
        <v>35537</v>
      </c>
      <c r="I8314">
        <v>20</v>
      </c>
      <c r="J8314" t="s">
        <v>35538</v>
      </c>
      <c r="K8314">
        <v>638</v>
      </c>
      <c r="L8314" t="s">
        <v>115</v>
      </c>
      <c r="M8314" t="s">
        <v>35539</v>
      </c>
    </row>
    <row r="8315" spans="1:13" x14ac:dyDescent="0.35">
      <c r="A8315" t="s">
        <v>35540</v>
      </c>
      <c r="B8315" t="s">
        <v>14</v>
      </c>
      <c r="C8315" t="s">
        <v>35541</v>
      </c>
      <c r="D8315" t="s">
        <v>112</v>
      </c>
      <c r="E8315">
        <v>185115</v>
      </c>
      <c r="F8315">
        <v>13816</v>
      </c>
      <c r="G8315">
        <v>0</v>
      </c>
      <c r="H8315" t="s">
        <v>35542</v>
      </c>
      <c r="I8315">
        <v>20</v>
      </c>
      <c r="J8315" t="s">
        <v>35543</v>
      </c>
      <c r="K8315">
        <v>479</v>
      </c>
      <c r="L8315" t="s">
        <v>115</v>
      </c>
      <c r="M8315" t="s">
        <v>35544</v>
      </c>
    </row>
    <row r="8316" spans="1:13" x14ac:dyDescent="0.35">
      <c r="A8316" t="s">
        <v>35545</v>
      </c>
      <c r="B8316" t="s">
        <v>14</v>
      </c>
      <c r="C8316" t="s">
        <v>35546</v>
      </c>
      <c r="D8316" t="s">
        <v>112</v>
      </c>
      <c r="E8316">
        <v>211432</v>
      </c>
      <c r="F8316">
        <v>24346</v>
      </c>
      <c r="G8316">
        <v>0</v>
      </c>
      <c r="H8316" t="s">
        <v>35547</v>
      </c>
      <c r="I8316">
        <v>20</v>
      </c>
      <c r="J8316" t="s">
        <v>35548</v>
      </c>
      <c r="K8316">
        <v>798</v>
      </c>
      <c r="L8316" t="s">
        <v>115</v>
      </c>
      <c r="M8316" t="s">
        <v>35549</v>
      </c>
    </row>
    <row r="8317" spans="1:13" x14ac:dyDescent="0.35">
      <c r="A8317" t="s">
        <v>35550</v>
      </c>
      <c r="B8317" t="s">
        <v>14</v>
      </c>
      <c r="C8317" t="s">
        <v>35551</v>
      </c>
      <c r="D8317" t="s">
        <v>112</v>
      </c>
      <c r="E8317">
        <v>208519</v>
      </c>
      <c r="F8317">
        <v>22047</v>
      </c>
      <c r="G8317">
        <v>0</v>
      </c>
      <c r="H8317" t="s">
        <v>35552</v>
      </c>
      <c r="I8317">
        <v>20</v>
      </c>
      <c r="J8317" t="s">
        <v>35553</v>
      </c>
      <c r="K8317">
        <v>544</v>
      </c>
      <c r="L8317" t="s">
        <v>115</v>
      </c>
      <c r="M8317" t="s">
        <v>35554</v>
      </c>
    </row>
    <row r="8318" spans="1:13" x14ac:dyDescent="0.35">
      <c r="A8318" t="s">
        <v>35555</v>
      </c>
      <c r="B8318" t="s">
        <v>14</v>
      </c>
      <c r="C8318" t="s">
        <v>35556</v>
      </c>
      <c r="D8318" t="s">
        <v>112</v>
      </c>
      <c r="E8318">
        <v>476849</v>
      </c>
      <c r="F8318">
        <v>31404</v>
      </c>
      <c r="G8318">
        <v>0</v>
      </c>
      <c r="H8318" t="s">
        <v>35557</v>
      </c>
      <c r="I8318">
        <v>20</v>
      </c>
      <c r="J8318" t="s">
        <v>35558</v>
      </c>
      <c r="K8318">
        <v>1049</v>
      </c>
      <c r="L8318" t="s">
        <v>115</v>
      </c>
      <c r="M8318" t="s">
        <v>35559</v>
      </c>
    </row>
    <row r="8319" spans="1:13" x14ac:dyDescent="0.35">
      <c r="A8319" t="e">
        <f>-bWlYYR0KRI</f>
        <v>#NAME?</v>
      </c>
      <c r="B8319" t="s">
        <v>14</v>
      </c>
      <c r="C8319" t="s">
        <v>35560</v>
      </c>
      <c r="D8319" t="s">
        <v>112</v>
      </c>
      <c r="E8319">
        <v>174513</v>
      </c>
      <c r="F8319">
        <v>12409</v>
      </c>
      <c r="G8319">
        <v>0</v>
      </c>
      <c r="H8319" t="s">
        <v>35561</v>
      </c>
      <c r="I8319">
        <v>20</v>
      </c>
      <c r="J8319" t="s">
        <v>35562</v>
      </c>
      <c r="K8319">
        <v>435</v>
      </c>
      <c r="L8319" t="s">
        <v>115</v>
      </c>
      <c r="M8319" t="s">
        <v>35563</v>
      </c>
    </row>
    <row r="8320" spans="1:13" x14ac:dyDescent="0.35">
      <c r="A8320" t="s">
        <v>35564</v>
      </c>
      <c r="B8320" t="s">
        <v>14</v>
      </c>
      <c r="C8320" t="s">
        <v>35565</v>
      </c>
      <c r="D8320" t="s">
        <v>112</v>
      </c>
      <c r="E8320">
        <v>189368</v>
      </c>
      <c r="F8320">
        <v>18965</v>
      </c>
      <c r="G8320">
        <v>0</v>
      </c>
      <c r="H8320" t="s">
        <v>35566</v>
      </c>
      <c r="I8320">
        <v>20</v>
      </c>
      <c r="J8320" t="s">
        <v>35567</v>
      </c>
      <c r="K8320">
        <v>630</v>
      </c>
      <c r="L8320" t="s">
        <v>115</v>
      </c>
      <c r="M8320" t="s">
        <v>35568</v>
      </c>
    </row>
    <row r="8321" spans="1:13" x14ac:dyDescent="0.35">
      <c r="A8321" t="s">
        <v>35569</v>
      </c>
      <c r="B8321" t="s">
        <v>14</v>
      </c>
      <c r="C8321" t="s">
        <v>35570</v>
      </c>
      <c r="D8321" t="s">
        <v>112</v>
      </c>
      <c r="E8321">
        <v>176127</v>
      </c>
      <c r="F8321">
        <v>24049</v>
      </c>
      <c r="G8321">
        <v>0</v>
      </c>
      <c r="H8321" t="s">
        <v>35571</v>
      </c>
      <c r="I8321">
        <v>20</v>
      </c>
      <c r="J8321" t="s">
        <v>35572</v>
      </c>
      <c r="K8321">
        <v>597</v>
      </c>
      <c r="L8321" t="s">
        <v>115</v>
      </c>
      <c r="M8321" t="s">
        <v>35573</v>
      </c>
    </row>
    <row r="8322" spans="1:13" x14ac:dyDescent="0.35">
      <c r="A8322" t="s">
        <v>35574</v>
      </c>
      <c r="B8322" t="s">
        <v>14</v>
      </c>
      <c r="C8322" t="s">
        <v>35575</v>
      </c>
      <c r="D8322" t="s">
        <v>112</v>
      </c>
      <c r="E8322">
        <v>161853</v>
      </c>
      <c r="F8322">
        <v>25158</v>
      </c>
      <c r="G8322">
        <v>0</v>
      </c>
      <c r="H8322" t="s">
        <v>35576</v>
      </c>
      <c r="I8322">
        <v>20</v>
      </c>
      <c r="J8322" t="s">
        <v>35577</v>
      </c>
      <c r="K8322">
        <v>1120</v>
      </c>
      <c r="L8322" t="s">
        <v>115</v>
      </c>
      <c r="M8322" t="s">
        <v>35578</v>
      </c>
    </row>
    <row r="8323" spans="1:13" x14ac:dyDescent="0.35">
      <c r="A8323" t="s">
        <v>35579</v>
      </c>
      <c r="B8323" t="s">
        <v>14</v>
      </c>
      <c r="C8323" t="s">
        <v>35580</v>
      </c>
      <c r="D8323" t="s">
        <v>112</v>
      </c>
      <c r="E8323">
        <v>260780</v>
      </c>
      <c r="F8323">
        <v>22946</v>
      </c>
      <c r="G8323">
        <v>0</v>
      </c>
      <c r="H8323" t="s">
        <v>35581</v>
      </c>
      <c r="I8323">
        <v>20</v>
      </c>
      <c r="J8323" t="s">
        <v>35582</v>
      </c>
      <c r="K8323">
        <v>840</v>
      </c>
      <c r="L8323" t="s">
        <v>115</v>
      </c>
      <c r="M8323" t="s">
        <v>35583</v>
      </c>
    </row>
    <row r="8324" spans="1:13" x14ac:dyDescent="0.35">
      <c r="A8324" t="s">
        <v>35584</v>
      </c>
      <c r="B8324" t="s">
        <v>14</v>
      </c>
      <c r="C8324" t="s">
        <v>35585</v>
      </c>
      <c r="D8324" t="s">
        <v>112</v>
      </c>
      <c r="E8324">
        <v>219097</v>
      </c>
      <c r="F8324">
        <v>14996</v>
      </c>
      <c r="G8324">
        <v>0</v>
      </c>
      <c r="H8324" t="s">
        <v>35586</v>
      </c>
      <c r="I8324">
        <v>20</v>
      </c>
      <c r="J8324" t="s">
        <v>35587</v>
      </c>
      <c r="K8324">
        <v>354</v>
      </c>
      <c r="L8324" t="s">
        <v>115</v>
      </c>
      <c r="M8324" t="s">
        <v>35554</v>
      </c>
    </row>
    <row r="8325" spans="1:13" x14ac:dyDescent="0.35">
      <c r="A8325" t="s">
        <v>35588</v>
      </c>
      <c r="B8325" t="s">
        <v>14</v>
      </c>
      <c r="C8325" t="s">
        <v>35589</v>
      </c>
      <c r="D8325" t="s">
        <v>112</v>
      </c>
      <c r="E8325">
        <v>183070</v>
      </c>
      <c r="F8325">
        <v>17193</v>
      </c>
      <c r="G8325">
        <v>0</v>
      </c>
      <c r="H8325" t="s">
        <v>35590</v>
      </c>
      <c r="I8325">
        <v>20</v>
      </c>
      <c r="J8325" t="s">
        <v>35591</v>
      </c>
      <c r="K8325">
        <v>363</v>
      </c>
      <c r="L8325" t="s">
        <v>115</v>
      </c>
      <c r="M8325" t="s">
        <v>35592</v>
      </c>
    </row>
    <row r="8326" spans="1:13" x14ac:dyDescent="0.35">
      <c r="A8326" t="s">
        <v>35593</v>
      </c>
      <c r="B8326" t="s">
        <v>14</v>
      </c>
      <c r="C8326" t="s">
        <v>35594</v>
      </c>
      <c r="D8326" t="s">
        <v>112</v>
      </c>
      <c r="E8326">
        <v>189137</v>
      </c>
      <c r="F8326">
        <v>21918</v>
      </c>
      <c r="G8326">
        <v>0</v>
      </c>
      <c r="H8326" t="s">
        <v>35595</v>
      </c>
      <c r="I8326">
        <v>20</v>
      </c>
      <c r="J8326" t="s">
        <v>35596</v>
      </c>
      <c r="K8326">
        <v>561</v>
      </c>
      <c r="L8326" t="s">
        <v>115</v>
      </c>
      <c r="M8326" t="s">
        <v>35597</v>
      </c>
    </row>
    <row r="8327" spans="1:13" x14ac:dyDescent="0.35">
      <c r="A8327" t="s">
        <v>35598</v>
      </c>
      <c r="B8327" t="s">
        <v>14</v>
      </c>
      <c r="C8327" t="s">
        <v>35599</v>
      </c>
      <c r="D8327" t="s">
        <v>112</v>
      </c>
      <c r="E8327">
        <v>305756</v>
      </c>
      <c r="F8327">
        <v>28499</v>
      </c>
      <c r="G8327">
        <v>0</v>
      </c>
      <c r="H8327" t="s">
        <v>35600</v>
      </c>
      <c r="I8327">
        <v>20</v>
      </c>
      <c r="J8327" t="s">
        <v>35042</v>
      </c>
      <c r="K8327">
        <v>762</v>
      </c>
      <c r="L8327" t="s">
        <v>115</v>
      </c>
      <c r="M8327" t="s">
        <v>35043</v>
      </c>
    </row>
    <row r="8328" spans="1:13" x14ac:dyDescent="0.35">
      <c r="A8328" t="s">
        <v>35601</v>
      </c>
      <c r="B8328" t="s">
        <v>14</v>
      </c>
      <c r="C8328" t="s">
        <v>35602</v>
      </c>
      <c r="D8328" t="s">
        <v>112</v>
      </c>
      <c r="E8328">
        <v>153775</v>
      </c>
      <c r="F8328">
        <v>19278</v>
      </c>
      <c r="G8328">
        <v>0</v>
      </c>
      <c r="H8328" t="s">
        <v>35603</v>
      </c>
      <c r="I8328">
        <v>20</v>
      </c>
      <c r="J8328" t="s">
        <v>35604</v>
      </c>
      <c r="K8328">
        <v>800</v>
      </c>
      <c r="L8328" t="s">
        <v>115</v>
      </c>
      <c r="M8328" t="s">
        <v>35605</v>
      </c>
    </row>
    <row r="8329" spans="1:13" x14ac:dyDescent="0.35">
      <c r="A8329" t="s">
        <v>35606</v>
      </c>
      <c r="B8329" t="s">
        <v>14</v>
      </c>
      <c r="C8329" t="s">
        <v>35607</v>
      </c>
      <c r="D8329" t="s">
        <v>112</v>
      </c>
      <c r="E8329">
        <v>774419</v>
      </c>
      <c r="F8329">
        <v>51226</v>
      </c>
      <c r="G8329">
        <v>0</v>
      </c>
      <c r="H8329" t="s">
        <v>35608</v>
      </c>
      <c r="I8329">
        <v>20</v>
      </c>
      <c r="J8329" t="s">
        <v>35609</v>
      </c>
      <c r="K8329">
        <v>2520</v>
      </c>
      <c r="L8329" t="s">
        <v>115</v>
      </c>
      <c r="M8329" t="s">
        <v>35610</v>
      </c>
    </row>
    <row r="8330" spans="1:13" x14ac:dyDescent="0.35">
      <c r="A8330" t="s">
        <v>35611</v>
      </c>
      <c r="B8330" t="s">
        <v>14</v>
      </c>
      <c r="C8330" t="s">
        <v>35612</v>
      </c>
      <c r="D8330" t="s">
        <v>112</v>
      </c>
      <c r="E8330">
        <v>822269</v>
      </c>
      <c r="F8330">
        <v>46454</v>
      </c>
      <c r="G8330">
        <v>0</v>
      </c>
      <c r="H8330" t="s">
        <v>35613</v>
      </c>
      <c r="I8330">
        <v>20</v>
      </c>
      <c r="J8330" t="s">
        <v>35609</v>
      </c>
      <c r="K8330">
        <v>1316</v>
      </c>
      <c r="L8330" t="s">
        <v>115</v>
      </c>
      <c r="M8330" t="s">
        <v>35614</v>
      </c>
    </row>
    <row r="8331" spans="1:13" x14ac:dyDescent="0.35">
      <c r="A8331" t="s">
        <v>35615</v>
      </c>
      <c r="B8331" t="s">
        <v>14</v>
      </c>
      <c r="C8331" t="s">
        <v>35616</v>
      </c>
      <c r="D8331" t="s">
        <v>112</v>
      </c>
      <c r="E8331">
        <v>692252</v>
      </c>
      <c r="F8331">
        <v>45123</v>
      </c>
      <c r="G8331">
        <v>0</v>
      </c>
      <c r="H8331" t="s">
        <v>35617</v>
      </c>
      <c r="I8331">
        <v>20</v>
      </c>
      <c r="J8331" t="s">
        <v>35609</v>
      </c>
      <c r="K8331">
        <v>1999</v>
      </c>
      <c r="L8331" t="s">
        <v>115</v>
      </c>
      <c r="M8331" t="s">
        <v>35618</v>
      </c>
    </row>
    <row r="8332" spans="1:13" x14ac:dyDescent="0.35">
      <c r="A8332" t="s">
        <v>35619</v>
      </c>
      <c r="B8332" t="s">
        <v>14</v>
      </c>
      <c r="C8332" t="s">
        <v>35620</v>
      </c>
      <c r="D8332" t="s">
        <v>112</v>
      </c>
      <c r="E8332">
        <v>691813</v>
      </c>
      <c r="F8332">
        <v>45350</v>
      </c>
      <c r="G8332">
        <v>0</v>
      </c>
      <c r="H8332" t="s">
        <v>35621</v>
      </c>
      <c r="I8332">
        <v>20</v>
      </c>
      <c r="J8332" t="s">
        <v>35609</v>
      </c>
      <c r="K8332">
        <v>1116</v>
      </c>
      <c r="L8332" t="s">
        <v>115</v>
      </c>
      <c r="M8332" t="s">
        <v>35622</v>
      </c>
    </row>
    <row r="8333" spans="1:13" x14ac:dyDescent="0.35">
      <c r="A8333" t="s">
        <v>35623</v>
      </c>
      <c r="B8333" t="s">
        <v>14</v>
      </c>
      <c r="C8333" t="s">
        <v>35624</v>
      </c>
      <c r="D8333" t="s">
        <v>112</v>
      </c>
      <c r="E8333">
        <v>695188</v>
      </c>
      <c r="F8333">
        <v>47303</v>
      </c>
      <c r="G8333">
        <v>0</v>
      </c>
      <c r="H8333" t="s">
        <v>35625</v>
      </c>
      <c r="I8333">
        <v>20</v>
      </c>
      <c r="J8333" t="s">
        <v>35609</v>
      </c>
      <c r="K8333">
        <v>1128</v>
      </c>
      <c r="L8333" t="s">
        <v>115</v>
      </c>
      <c r="M8333" t="s">
        <v>35626</v>
      </c>
    </row>
    <row r="8334" spans="1:13" x14ac:dyDescent="0.35">
      <c r="A8334" t="s">
        <v>35627</v>
      </c>
      <c r="B8334" t="s">
        <v>14</v>
      </c>
      <c r="C8334" t="s">
        <v>35628</v>
      </c>
      <c r="D8334" t="s">
        <v>112</v>
      </c>
      <c r="E8334">
        <v>777918</v>
      </c>
      <c r="F8334">
        <v>54069</v>
      </c>
      <c r="G8334">
        <v>0</v>
      </c>
      <c r="H8334" t="s">
        <v>35629</v>
      </c>
      <c r="I8334">
        <v>20</v>
      </c>
      <c r="J8334" t="s">
        <v>53</v>
      </c>
      <c r="K8334">
        <v>1356</v>
      </c>
      <c r="L8334" t="s">
        <v>115</v>
      </c>
      <c r="M8334" t="s">
        <v>35630</v>
      </c>
    </row>
    <row r="8335" spans="1:13" x14ac:dyDescent="0.35">
      <c r="A8335" t="s">
        <v>35631</v>
      </c>
      <c r="B8335" t="s">
        <v>14</v>
      </c>
      <c r="C8335" t="s">
        <v>35632</v>
      </c>
      <c r="D8335" t="s">
        <v>112</v>
      </c>
      <c r="E8335">
        <v>925663</v>
      </c>
      <c r="F8335">
        <v>54030</v>
      </c>
      <c r="G8335">
        <v>0</v>
      </c>
      <c r="H8335" t="s">
        <v>35633</v>
      </c>
      <c r="I8335">
        <v>20</v>
      </c>
      <c r="J8335" t="s">
        <v>35609</v>
      </c>
      <c r="K8335">
        <v>1909</v>
      </c>
      <c r="L8335" t="s">
        <v>115</v>
      </c>
      <c r="M8335" t="s">
        <v>35634</v>
      </c>
    </row>
    <row r="8336" spans="1:13" x14ac:dyDescent="0.35">
      <c r="A8336" t="s">
        <v>35635</v>
      </c>
      <c r="B8336" t="s">
        <v>14</v>
      </c>
      <c r="C8336" t="s">
        <v>35636</v>
      </c>
      <c r="D8336" t="s">
        <v>112</v>
      </c>
      <c r="E8336">
        <v>956095</v>
      </c>
      <c r="F8336">
        <v>56675</v>
      </c>
      <c r="G8336">
        <v>0</v>
      </c>
      <c r="H8336" t="s">
        <v>35637</v>
      </c>
      <c r="I8336">
        <v>20</v>
      </c>
      <c r="J8336" t="s">
        <v>35609</v>
      </c>
      <c r="K8336">
        <v>1903</v>
      </c>
      <c r="L8336" t="s">
        <v>115</v>
      </c>
      <c r="M8336" t="s">
        <v>35638</v>
      </c>
    </row>
    <row r="8337" spans="1:13" x14ac:dyDescent="0.35">
      <c r="A8337" t="s">
        <v>35639</v>
      </c>
      <c r="B8337" t="s">
        <v>14</v>
      </c>
      <c r="C8337" t="s">
        <v>35640</v>
      </c>
      <c r="D8337" t="s">
        <v>112</v>
      </c>
      <c r="E8337">
        <v>1008636</v>
      </c>
      <c r="F8337">
        <v>60301</v>
      </c>
      <c r="G8337">
        <v>0</v>
      </c>
      <c r="H8337" t="s">
        <v>35641</v>
      </c>
      <c r="I8337">
        <v>20</v>
      </c>
      <c r="J8337" t="s">
        <v>35609</v>
      </c>
      <c r="K8337">
        <v>1375</v>
      </c>
      <c r="L8337" t="s">
        <v>115</v>
      </c>
      <c r="M8337" t="s">
        <v>35642</v>
      </c>
    </row>
    <row r="8338" spans="1:13" x14ac:dyDescent="0.35">
      <c r="A8338" t="s">
        <v>35643</v>
      </c>
      <c r="B8338" t="s">
        <v>14</v>
      </c>
      <c r="C8338" t="s">
        <v>35644</v>
      </c>
      <c r="D8338" t="s">
        <v>112</v>
      </c>
      <c r="E8338">
        <v>1103785</v>
      </c>
      <c r="F8338">
        <v>66867</v>
      </c>
      <c r="G8338">
        <v>0</v>
      </c>
      <c r="H8338" t="s">
        <v>35645</v>
      </c>
      <c r="I8338">
        <v>20</v>
      </c>
      <c r="J8338" t="s">
        <v>35609</v>
      </c>
      <c r="K8338">
        <v>1638</v>
      </c>
      <c r="L8338" t="s">
        <v>115</v>
      </c>
      <c r="M8338" t="s">
        <v>35646</v>
      </c>
    </row>
    <row r="8339" spans="1:13" x14ac:dyDescent="0.35">
      <c r="A8339" t="s">
        <v>35647</v>
      </c>
      <c r="B8339" t="s">
        <v>14</v>
      </c>
      <c r="C8339" t="s">
        <v>35648</v>
      </c>
      <c r="D8339" t="s">
        <v>112</v>
      </c>
      <c r="E8339">
        <v>2185391</v>
      </c>
      <c r="F8339">
        <v>101667</v>
      </c>
      <c r="G8339">
        <v>0</v>
      </c>
      <c r="H8339" t="s">
        <v>35649</v>
      </c>
      <c r="I8339">
        <v>20</v>
      </c>
      <c r="J8339" t="s">
        <v>35609</v>
      </c>
      <c r="K8339">
        <v>3660</v>
      </c>
      <c r="L8339" t="s">
        <v>115</v>
      </c>
      <c r="M8339" t="s">
        <v>35650</v>
      </c>
    </row>
    <row r="8340" spans="1:13" x14ac:dyDescent="0.35">
      <c r="A8340" t="s">
        <v>35651</v>
      </c>
      <c r="B8340" t="s">
        <v>14</v>
      </c>
      <c r="C8340" t="s">
        <v>35652</v>
      </c>
      <c r="D8340" t="s">
        <v>112</v>
      </c>
      <c r="E8340">
        <v>246025</v>
      </c>
      <c r="F8340">
        <v>21642</v>
      </c>
      <c r="G8340">
        <v>0</v>
      </c>
      <c r="H8340" t="s">
        <v>35653</v>
      </c>
      <c r="I8340">
        <v>20</v>
      </c>
      <c r="J8340" t="s">
        <v>35654</v>
      </c>
      <c r="K8340">
        <v>742</v>
      </c>
      <c r="L8340" t="s">
        <v>115</v>
      </c>
      <c r="M8340" t="s">
        <v>35655</v>
      </c>
    </row>
    <row r="8341" spans="1:13" x14ac:dyDescent="0.35">
      <c r="A8341" t="s">
        <v>35656</v>
      </c>
      <c r="B8341" t="s">
        <v>14</v>
      </c>
      <c r="C8341" t="s">
        <v>35657</v>
      </c>
      <c r="D8341" t="s">
        <v>112</v>
      </c>
      <c r="E8341">
        <v>263831</v>
      </c>
      <c r="F8341">
        <v>29503</v>
      </c>
      <c r="G8341">
        <v>0</v>
      </c>
      <c r="H8341" t="s">
        <v>35658</v>
      </c>
      <c r="I8341">
        <v>20</v>
      </c>
      <c r="J8341" t="s">
        <v>35659</v>
      </c>
      <c r="K8341">
        <v>1938</v>
      </c>
      <c r="L8341" t="s">
        <v>115</v>
      </c>
      <c r="M8341" t="s">
        <v>35660</v>
      </c>
    </row>
    <row r="8342" spans="1:13" x14ac:dyDescent="0.35">
      <c r="A8342" t="s">
        <v>35661</v>
      </c>
      <c r="B8342" t="s">
        <v>14</v>
      </c>
      <c r="C8342" t="s">
        <v>35662</v>
      </c>
      <c r="D8342" t="s">
        <v>112</v>
      </c>
      <c r="E8342">
        <v>182993</v>
      </c>
      <c r="F8342">
        <v>21312</v>
      </c>
      <c r="G8342">
        <v>0</v>
      </c>
      <c r="H8342" t="s">
        <v>35663</v>
      </c>
      <c r="I8342">
        <v>20</v>
      </c>
      <c r="J8342" t="s">
        <v>35664</v>
      </c>
      <c r="K8342">
        <v>524</v>
      </c>
      <c r="L8342" t="s">
        <v>115</v>
      </c>
      <c r="M8342" t="s">
        <v>35665</v>
      </c>
    </row>
    <row r="8343" spans="1:13" x14ac:dyDescent="0.35">
      <c r="A8343" t="s">
        <v>35666</v>
      </c>
      <c r="B8343" t="s">
        <v>14</v>
      </c>
      <c r="C8343" t="s">
        <v>35667</v>
      </c>
      <c r="D8343" t="s">
        <v>112</v>
      </c>
      <c r="E8343">
        <v>243265</v>
      </c>
      <c r="F8343">
        <v>27110</v>
      </c>
      <c r="G8343">
        <v>0</v>
      </c>
      <c r="H8343" t="s">
        <v>35668</v>
      </c>
      <c r="I8343">
        <v>20</v>
      </c>
      <c r="J8343" t="s">
        <v>35669</v>
      </c>
      <c r="K8343">
        <v>706</v>
      </c>
      <c r="L8343" t="s">
        <v>115</v>
      </c>
      <c r="M8343" t="s">
        <v>35670</v>
      </c>
    </row>
    <row r="8344" spans="1:13" x14ac:dyDescent="0.35">
      <c r="A8344" t="s">
        <v>35671</v>
      </c>
      <c r="B8344" t="s">
        <v>14</v>
      </c>
      <c r="C8344" t="s">
        <v>35672</v>
      </c>
      <c r="D8344" t="s">
        <v>112</v>
      </c>
      <c r="E8344">
        <v>683991</v>
      </c>
      <c r="F8344">
        <v>38727</v>
      </c>
      <c r="G8344">
        <v>0</v>
      </c>
      <c r="H8344" t="s">
        <v>35673</v>
      </c>
      <c r="I8344">
        <v>20</v>
      </c>
      <c r="J8344" t="s">
        <v>35674</v>
      </c>
      <c r="K8344">
        <v>1267</v>
      </c>
      <c r="L8344" t="s">
        <v>115</v>
      </c>
      <c r="M8344" t="s">
        <v>35675</v>
      </c>
    </row>
    <row r="8345" spans="1:13" x14ac:dyDescent="0.35">
      <c r="A8345" t="e">
        <f>-GmZ6aL4tP4</f>
        <v>#NAME?</v>
      </c>
      <c r="B8345" t="s">
        <v>14</v>
      </c>
      <c r="C8345" t="s">
        <v>35676</v>
      </c>
      <c r="D8345" t="s">
        <v>112</v>
      </c>
      <c r="E8345">
        <v>160752</v>
      </c>
      <c r="F8345">
        <v>11383</v>
      </c>
      <c r="G8345">
        <v>0</v>
      </c>
      <c r="H8345" t="s">
        <v>35677</v>
      </c>
      <c r="I8345">
        <v>20</v>
      </c>
      <c r="J8345" t="s">
        <v>35678</v>
      </c>
      <c r="K8345">
        <v>418</v>
      </c>
      <c r="L8345" t="s">
        <v>115</v>
      </c>
      <c r="M8345" t="s">
        <v>35679</v>
      </c>
    </row>
    <row r="8346" spans="1:13" x14ac:dyDescent="0.35">
      <c r="A8346" t="s">
        <v>35680</v>
      </c>
      <c r="B8346" t="s">
        <v>14</v>
      </c>
      <c r="C8346" t="s">
        <v>35681</v>
      </c>
      <c r="D8346" t="s">
        <v>112</v>
      </c>
      <c r="E8346">
        <v>432778</v>
      </c>
      <c r="F8346">
        <v>43046</v>
      </c>
      <c r="G8346">
        <v>0</v>
      </c>
      <c r="H8346" t="s">
        <v>35682</v>
      </c>
      <c r="I8346">
        <v>20</v>
      </c>
      <c r="J8346" t="s">
        <v>35683</v>
      </c>
      <c r="K8346">
        <v>1503</v>
      </c>
      <c r="L8346" t="s">
        <v>115</v>
      </c>
      <c r="M8346" t="s">
        <v>35684</v>
      </c>
    </row>
    <row r="8347" spans="1:13" x14ac:dyDescent="0.35">
      <c r="A8347" t="s">
        <v>35685</v>
      </c>
      <c r="B8347" t="s">
        <v>14</v>
      </c>
      <c r="C8347" t="s">
        <v>35686</v>
      </c>
      <c r="D8347" t="s">
        <v>112</v>
      </c>
      <c r="E8347">
        <v>489498</v>
      </c>
      <c r="F8347">
        <v>16945</v>
      </c>
      <c r="G8347">
        <v>0</v>
      </c>
      <c r="H8347" t="s">
        <v>35687</v>
      </c>
      <c r="I8347">
        <v>20</v>
      </c>
      <c r="J8347" t="s">
        <v>35688</v>
      </c>
      <c r="K8347">
        <v>586</v>
      </c>
      <c r="L8347" t="s">
        <v>115</v>
      </c>
      <c r="M8347" t="s">
        <v>35689</v>
      </c>
    </row>
    <row r="8348" spans="1:13" x14ac:dyDescent="0.35">
      <c r="A8348" t="s">
        <v>35690</v>
      </c>
      <c r="B8348" t="s">
        <v>14</v>
      </c>
      <c r="C8348" t="s">
        <v>35691</v>
      </c>
      <c r="D8348" t="s">
        <v>112</v>
      </c>
      <c r="E8348">
        <v>205747</v>
      </c>
      <c r="F8348">
        <v>23515</v>
      </c>
      <c r="G8348">
        <v>0</v>
      </c>
      <c r="H8348" t="s">
        <v>35692</v>
      </c>
      <c r="I8348">
        <v>20</v>
      </c>
      <c r="J8348" t="s">
        <v>35693</v>
      </c>
      <c r="K8348">
        <v>495</v>
      </c>
      <c r="L8348" t="s">
        <v>115</v>
      </c>
      <c r="M8348" t="s">
        <v>35694</v>
      </c>
    </row>
    <row r="8349" spans="1:13" x14ac:dyDescent="0.35">
      <c r="A8349" t="s">
        <v>35695</v>
      </c>
      <c r="B8349" t="s">
        <v>14</v>
      </c>
      <c r="C8349" t="s">
        <v>35696</v>
      </c>
      <c r="D8349" t="s">
        <v>112</v>
      </c>
      <c r="E8349">
        <v>175396</v>
      </c>
      <c r="F8349">
        <v>22296</v>
      </c>
      <c r="G8349">
        <v>0</v>
      </c>
      <c r="H8349" t="s">
        <v>35697</v>
      </c>
      <c r="I8349">
        <v>20</v>
      </c>
      <c r="J8349" t="s">
        <v>35698</v>
      </c>
      <c r="K8349">
        <v>1199</v>
      </c>
      <c r="L8349" t="s">
        <v>115</v>
      </c>
      <c r="M8349" t="s">
        <v>35699</v>
      </c>
    </row>
    <row r="8350" spans="1:13" x14ac:dyDescent="0.35">
      <c r="A8350" t="s">
        <v>35700</v>
      </c>
      <c r="B8350" t="s">
        <v>14</v>
      </c>
      <c r="C8350" t="s">
        <v>35701</v>
      </c>
      <c r="D8350" t="s">
        <v>119</v>
      </c>
      <c r="E8350">
        <v>2124</v>
      </c>
      <c r="F8350">
        <v>82</v>
      </c>
      <c r="G8350">
        <v>0</v>
      </c>
      <c r="H8350" t="s">
        <v>35702</v>
      </c>
      <c r="I8350">
        <v>10</v>
      </c>
      <c r="J8350" t="s">
        <v>35703</v>
      </c>
      <c r="K8350">
        <v>1</v>
      </c>
      <c r="L8350" t="s">
        <v>122</v>
      </c>
      <c r="M8350" t="s">
        <v>35704</v>
      </c>
    </row>
    <row r="8351" spans="1:13" x14ac:dyDescent="0.35">
      <c r="A8351" t="s">
        <v>35705</v>
      </c>
      <c r="B8351" t="s">
        <v>14</v>
      </c>
      <c r="C8351" t="s">
        <v>35706</v>
      </c>
      <c r="D8351" t="s">
        <v>119</v>
      </c>
      <c r="E8351">
        <v>11593</v>
      </c>
      <c r="F8351">
        <v>317</v>
      </c>
      <c r="G8351">
        <v>0</v>
      </c>
      <c r="H8351" t="s">
        <v>35707</v>
      </c>
      <c r="I8351">
        <v>10</v>
      </c>
      <c r="J8351" t="s">
        <v>35708</v>
      </c>
      <c r="K8351">
        <v>1</v>
      </c>
      <c r="L8351" t="s">
        <v>122</v>
      </c>
      <c r="M8351" t="s">
        <v>35709</v>
      </c>
    </row>
    <row r="8352" spans="1:13" x14ac:dyDescent="0.35">
      <c r="A8352" t="s">
        <v>35710</v>
      </c>
      <c r="B8352" t="s">
        <v>14</v>
      </c>
      <c r="C8352" t="s">
        <v>118</v>
      </c>
      <c r="D8352" t="s">
        <v>119</v>
      </c>
      <c r="E8352">
        <v>5833</v>
      </c>
      <c r="F8352">
        <v>224</v>
      </c>
      <c r="G8352">
        <v>0</v>
      </c>
      <c r="H8352" t="s">
        <v>35711</v>
      </c>
      <c r="I8352">
        <v>10</v>
      </c>
      <c r="J8352" t="s">
        <v>35712</v>
      </c>
      <c r="K8352">
        <v>4</v>
      </c>
      <c r="L8352" t="s">
        <v>122</v>
      </c>
      <c r="M8352" t="s">
        <v>35713</v>
      </c>
    </row>
    <row r="8353" spans="1:13" x14ac:dyDescent="0.35">
      <c r="A8353" t="s">
        <v>35714</v>
      </c>
      <c r="B8353" t="s">
        <v>14</v>
      </c>
      <c r="C8353" t="s">
        <v>35715</v>
      </c>
      <c r="D8353" t="s">
        <v>119</v>
      </c>
      <c r="E8353">
        <v>12701</v>
      </c>
      <c r="F8353">
        <v>274</v>
      </c>
      <c r="G8353">
        <v>0</v>
      </c>
      <c r="H8353" t="s">
        <v>35716</v>
      </c>
      <c r="I8353">
        <v>10</v>
      </c>
      <c r="J8353" t="s">
        <v>35717</v>
      </c>
      <c r="K8353">
        <v>6</v>
      </c>
      <c r="L8353" t="s">
        <v>122</v>
      </c>
      <c r="M8353" t="s">
        <v>35718</v>
      </c>
    </row>
    <row r="8354" spans="1:13" x14ac:dyDescent="0.35">
      <c r="A8354" t="s">
        <v>35719</v>
      </c>
      <c r="B8354" t="s">
        <v>14</v>
      </c>
      <c r="C8354" t="s">
        <v>35701</v>
      </c>
      <c r="D8354" t="s">
        <v>119</v>
      </c>
      <c r="E8354">
        <v>32601</v>
      </c>
      <c r="F8354">
        <v>1111</v>
      </c>
      <c r="G8354">
        <v>0</v>
      </c>
      <c r="H8354" t="s">
        <v>35720</v>
      </c>
      <c r="I8354">
        <v>10</v>
      </c>
      <c r="J8354" t="s">
        <v>35721</v>
      </c>
      <c r="K8354">
        <v>19</v>
      </c>
      <c r="L8354" t="s">
        <v>122</v>
      </c>
      <c r="M8354" t="s">
        <v>35722</v>
      </c>
    </row>
    <row r="8355" spans="1:13" x14ac:dyDescent="0.35">
      <c r="A8355" t="s">
        <v>35723</v>
      </c>
      <c r="B8355" t="s">
        <v>14</v>
      </c>
      <c r="C8355" t="s">
        <v>35724</v>
      </c>
      <c r="D8355" t="s">
        <v>119</v>
      </c>
      <c r="E8355">
        <v>19610</v>
      </c>
      <c r="F8355">
        <v>250</v>
      </c>
      <c r="G8355">
        <v>0</v>
      </c>
      <c r="H8355" t="s">
        <v>35725</v>
      </c>
      <c r="I8355">
        <v>10</v>
      </c>
      <c r="J8355" t="s">
        <v>35726</v>
      </c>
      <c r="K8355">
        <v>1</v>
      </c>
      <c r="L8355" t="s">
        <v>122</v>
      </c>
      <c r="M8355" t="s">
        <v>35727</v>
      </c>
    </row>
    <row r="8356" spans="1:13" x14ac:dyDescent="0.35">
      <c r="A8356" t="s">
        <v>35728</v>
      </c>
      <c r="B8356" t="s">
        <v>14</v>
      </c>
      <c r="C8356" t="s">
        <v>35729</v>
      </c>
      <c r="D8356" t="s">
        <v>119</v>
      </c>
      <c r="E8356">
        <v>137619</v>
      </c>
      <c r="F8356">
        <v>1504</v>
      </c>
      <c r="G8356">
        <v>0</v>
      </c>
      <c r="H8356" t="s">
        <v>35730</v>
      </c>
      <c r="I8356">
        <v>10</v>
      </c>
      <c r="J8356" t="s">
        <v>35731</v>
      </c>
      <c r="K8356">
        <v>14</v>
      </c>
      <c r="L8356" t="s">
        <v>122</v>
      </c>
      <c r="M8356" t="s">
        <v>35732</v>
      </c>
    </row>
    <row r="8357" spans="1:13" x14ac:dyDescent="0.35">
      <c r="A8357" t="s">
        <v>35733</v>
      </c>
      <c r="B8357" t="s">
        <v>14</v>
      </c>
      <c r="C8357" t="s">
        <v>35734</v>
      </c>
      <c r="D8357" t="s">
        <v>119</v>
      </c>
      <c r="E8357">
        <v>110213</v>
      </c>
      <c r="F8357">
        <v>825</v>
      </c>
      <c r="G8357">
        <v>0</v>
      </c>
      <c r="H8357" t="s">
        <v>35735</v>
      </c>
      <c r="I8357">
        <v>10</v>
      </c>
      <c r="J8357" t="s">
        <v>35736</v>
      </c>
      <c r="K8357">
        <v>5</v>
      </c>
      <c r="L8357" t="s">
        <v>122</v>
      </c>
      <c r="M8357" t="s">
        <v>35737</v>
      </c>
    </row>
    <row r="8358" spans="1:13" x14ac:dyDescent="0.35">
      <c r="A8358" t="s">
        <v>35738</v>
      </c>
      <c r="B8358" t="s">
        <v>14</v>
      </c>
      <c r="C8358" t="s">
        <v>35739</v>
      </c>
      <c r="D8358" t="s">
        <v>119</v>
      </c>
      <c r="E8358">
        <v>315731</v>
      </c>
      <c r="F8358">
        <v>2757</v>
      </c>
      <c r="G8358">
        <v>0</v>
      </c>
      <c r="H8358" t="s">
        <v>35740</v>
      </c>
      <c r="I8358">
        <v>10</v>
      </c>
      <c r="J8358" t="s">
        <v>35741</v>
      </c>
      <c r="K8358">
        <v>24</v>
      </c>
      <c r="L8358" t="s">
        <v>122</v>
      </c>
      <c r="M8358" t="s">
        <v>35742</v>
      </c>
    </row>
    <row r="8359" spans="1:13" x14ac:dyDescent="0.35">
      <c r="A8359" t="s">
        <v>35743</v>
      </c>
      <c r="B8359" t="s">
        <v>14</v>
      </c>
      <c r="C8359" t="s">
        <v>35734</v>
      </c>
      <c r="D8359" t="s">
        <v>119</v>
      </c>
      <c r="E8359">
        <v>9869</v>
      </c>
      <c r="F8359">
        <v>182</v>
      </c>
      <c r="G8359">
        <v>0</v>
      </c>
      <c r="H8359" t="s">
        <v>35740</v>
      </c>
      <c r="I8359">
        <v>10</v>
      </c>
      <c r="J8359" t="s">
        <v>35744</v>
      </c>
      <c r="K8359">
        <v>0</v>
      </c>
      <c r="L8359" t="s">
        <v>122</v>
      </c>
      <c r="M8359" t="s">
        <v>35745</v>
      </c>
    </row>
    <row r="8360" spans="1:13" x14ac:dyDescent="0.35">
      <c r="A8360" t="s">
        <v>35746</v>
      </c>
      <c r="B8360" t="s">
        <v>14</v>
      </c>
      <c r="C8360" t="s">
        <v>35747</v>
      </c>
      <c r="D8360" t="s">
        <v>119</v>
      </c>
      <c r="E8360">
        <v>14376</v>
      </c>
      <c r="F8360">
        <v>250</v>
      </c>
      <c r="G8360">
        <v>0</v>
      </c>
      <c r="H8360" t="s">
        <v>35748</v>
      </c>
      <c r="I8360">
        <v>10</v>
      </c>
      <c r="J8360" t="s">
        <v>35749</v>
      </c>
      <c r="K8360">
        <v>1</v>
      </c>
      <c r="L8360" t="s">
        <v>122</v>
      </c>
      <c r="M8360" t="s">
        <v>35750</v>
      </c>
    </row>
    <row r="8361" spans="1:13" x14ac:dyDescent="0.35">
      <c r="A8361" t="s">
        <v>35751</v>
      </c>
      <c r="B8361" t="s">
        <v>14</v>
      </c>
      <c r="C8361" t="s">
        <v>35724</v>
      </c>
      <c r="D8361" t="s">
        <v>119</v>
      </c>
      <c r="E8361">
        <v>720442</v>
      </c>
      <c r="F8361">
        <v>7060</v>
      </c>
      <c r="G8361">
        <v>0</v>
      </c>
      <c r="H8361" t="s">
        <v>35752</v>
      </c>
      <c r="I8361">
        <v>10</v>
      </c>
      <c r="J8361" t="s">
        <v>35753</v>
      </c>
      <c r="K8361">
        <v>49</v>
      </c>
      <c r="L8361" t="s">
        <v>122</v>
      </c>
      <c r="M8361" t="s">
        <v>35754</v>
      </c>
    </row>
    <row r="8362" spans="1:13" x14ac:dyDescent="0.35">
      <c r="A8362" t="s">
        <v>35755</v>
      </c>
      <c r="B8362" t="s">
        <v>14</v>
      </c>
      <c r="C8362" t="s">
        <v>35756</v>
      </c>
      <c r="D8362" t="s">
        <v>119</v>
      </c>
      <c r="E8362">
        <v>29575</v>
      </c>
      <c r="F8362">
        <v>317</v>
      </c>
      <c r="G8362">
        <v>0</v>
      </c>
      <c r="H8362" t="s">
        <v>35757</v>
      </c>
      <c r="I8362">
        <v>10</v>
      </c>
      <c r="J8362" t="s">
        <v>35758</v>
      </c>
      <c r="K8362">
        <v>7</v>
      </c>
      <c r="L8362" t="s">
        <v>122</v>
      </c>
      <c r="M8362" t="s">
        <v>35759</v>
      </c>
    </row>
    <row r="8363" spans="1:13" x14ac:dyDescent="0.35">
      <c r="A8363" t="s">
        <v>35760</v>
      </c>
      <c r="B8363" t="s">
        <v>14</v>
      </c>
      <c r="C8363" t="s">
        <v>35761</v>
      </c>
      <c r="D8363" t="s">
        <v>119</v>
      </c>
      <c r="E8363">
        <v>56888</v>
      </c>
      <c r="F8363">
        <v>624</v>
      </c>
      <c r="G8363">
        <v>0</v>
      </c>
      <c r="H8363" t="s">
        <v>35762</v>
      </c>
      <c r="I8363">
        <v>10</v>
      </c>
      <c r="J8363" t="s">
        <v>35763</v>
      </c>
      <c r="K8363">
        <v>18</v>
      </c>
      <c r="L8363" t="s">
        <v>122</v>
      </c>
      <c r="M8363" t="s">
        <v>35764</v>
      </c>
    </row>
    <row r="8364" spans="1:13" x14ac:dyDescent="0.35">
      <c r="A8364" t="s">
        <v>35765</v>
      </c>
      <c r="B8364" t="s">
        <v>14</v>
      </c>
      <c r="C8364" t="s">
        <v>35766</v>
      </c>
      <c r="D8364" t="s">
        <v>119</v>
      </c>
      <c r="E8364">
        <v>25625</v>
      </c>
      <c r="F8364">
        <v>391</v>
      </c>
      <c r="G8364">
        <v>0</v>
      </c>
      <c r="H8364" t="s">
        <v>35767</v>
      </c>
      <c r="I8364">
        <v>10</v>
      </c>
      <c r="J8364" t="s">
        <v>35768</v>
      </c>
      <c r="K8364">
        <v>9</v>
      </c>
      <c r="L8364" t="s">
        <v>122</v>
      </c>
      <c r="M8364" t="s">
        <v>35769</v>
      </c>
    </row>
    <row r="8365" spans="1:13" x14ac:dyDescent="0.35">
      <c r="A8365" t="s">
        <v>35770</v>
      </c>
      <c r="B8365" t="s">
        <v>14</v>
      </c>
      <c r="C8365" t="s">
        <v>35771</v>
      </c>
      <c r="D8365" t="s">
        <v>119</v>
      </c>
      <c r="E8365">
        <v>21925</v>
      </c>
      <c r="F8365">
        <v>285</v>
      </c>
      <c r="G8365">
        <v>0</v>
      </c>
      <c r="H8365" t="s">
        <v>35772</v>
      </c>
      <c r="I8365">
        <v>10</v>
      </c>
      <c r="J8365" t="s">
        <v>35773</v>
      </c>
      <c r="K8365">
        <v>2</v>
      </c>
      <c r="L8365" t="s">
        <v>122</v>
      </c>
      <c r="M8365" t="s">
        <v>35774</v>
      </c>
    </row>
    <row r="8366" spans="1:13" x14ac:dyDescent="0.35">
      <c r="A8366" t="s">
        <v>35775</v>
      </c>
      <c r="B8366" t="s">
        <v>14</v>
      </c>
      <c r="C8366" t="s">
        <v>35776</v>
      </c>
      <c r="D8366" t="s">
        <v>119</v>
      </c>
      <c r="E8366">
        <v>34477</v>
      </c>
      <c r="F8366">
        <v>471</v>
      </c>
      <c r="G8366">
        <v>0</v>
      </c>
      <c r="H8366" t="s">
        <v>35777</v>
      </c>
      <c r="I8366">
        <v>10</v>
      </c>
      <c r="J8366" t="s">
        <v>35778</v>
      </c>
      <c r="K8366">
        <v>7</v>
      </c>
      <c r="L8366" t="s">
        <v>122</v>
      </c>
      <c r="M8366" t="s">
        <v>35779</v>
      </c>
    </row>
    <row r="8367" spans="1:13" x14ac:dyDescent="0.35">
      <c r="A8367" t="s">
        <v>35780</v>
      </c>
      <c r="B8367" t="s">
        <v>14</v>
      </c>
      <c r="C8367" t="s">
        <v>35781</v>
      </c>
      <c r="D8367" t="s">
        <v>119</v>
      </c>
      <c r="E8367">
        <v>83727</v>
      </c>
      <c r="F8367">
        <v>1180</v>
      </c>
      <c r="G8367">
        <v>0</v>
      </c>
      <c r="H8367" t="s">
        <v>35782</v>
      </c>
      <c r="I8367">
        <v>10</v>
      </c>
      <c r="J8367" t="s">
        <v>35783</v>
      </c>
      <c r="K8367">
        <v>20</v>
      </c>
      <c r="L8367" t="s">
        <v>122</v>
      </c>
      <c r="M8367" t="s">
        <v>35784</v>
      </c>
    </row>
    <row r="8368" spans="1:13" x14ac:dyDescent="0.35">
      <c r="A8368" t="s">
        <v>35785</v>
      </c>
      <c r="B8368" t="s">
        <v>14</v>
      </c>
      <c r="C8368" t="s">
        <v>35786</v>
      </c>
      <c r="D8368" t="s">
        <v>119</v>
      </c>
      <c r="E8368">
        <v>91133</v>
      </c>
      <c r="F8368">
        <v>1034</v>
      </c>
      <c r="G8368">
        <v>0</v>
      </c>
      <c r="H8368" t="s">
        <v>35787</v>
      </c>
      <c r="I8368">
        <v>10</v>
      </c>
      <c r="J8368" t="s">
        <v>35788</v>
      </c>
      <c r="K8368">
        <v>12</v>
      </c>
      <c r="L8368" t="s">
        <v>122</v>
      </c>
      <c r="M8368" t="s">
        <v>35789</v>
      </c>
    </row>
    <row r="8369" spans="1:13" x14ac:dyDescent="0.35">
      <c r="A8369" t="s">
        <v>35790</v>
      </c>
      <c r="B8369" t="s">
        <v>14</v>
      </c>
      <c r="C8369" t="s">
        <v>35791</v>
      </c>
      <c r="D8369" t="s">
        <v>119</v>
      </c>
      <c r="E8369">
        <v>316386</v>
      </c>
      <c r="F8369">
        <v>2476</v>
      </c>
      <c r="G8369">
        <v>0</v>
      </c>
      <c r="H8369" t="s">
        <v>35792</v>
      </c>
      <c r="I8369">
        <v>10</v>
      </c>
      <c r="J8369" t="s">
        <v>35793</v>
      </c>
      <c r="K8369">
        <v>31</v>
      </c>
      <c r="L8369" t="s">
        <v>122</v>
      </c>
      <c r="M8369" t="s">
        <v>35794</v>
      </c>
    </row>
    <row r="8370" spans="1:13" x14ac:dyDescent="0.35">
      <c r="A8370" t="s">
        <v>35795</v>
      </c>
      <c r="B8370" t="s">
        <v>14</v>
      </c>
      <c r="C8370" t="s">
        <v>35796</v>
      </c>
      <c r="D8370" t="s">
        <v>119</v>
      </c>
      <c r="E8370">
        <v>145691</v>
      </c>
      <c r="F8370">
        <v>1487</v>
      </c>
      <c r="G8370">
        <v>0</v>
      </c>
      <c r="H8370" t="s">
        <v>35797</v>
      </c>
      <c r="I8370">
        <v>10</v>
      </c>
      <c r="J8370" t="s">
        <v>35798</v>
      </c>
      <c r="K8370">
        <v>16</v>
      </c>
      <c r="L8370" t="s">
        <v>122</v>
      </c>
      <c r="M8370" t="s">
        <v>35799</v>
      </c>
    </row>
    <row r="8371" spans="1:13" x14ac:dyDescent="0.35">
      <c r="A8371" t="s">
        <v>35800</v>
      </c>
      <c r="B8371" t="s">
        <v>14</v>
      </c>
      <c r="C8371" t="s">
        <v>35801</v>
      </c>
      <c r="D8371" t="s">
        <v>119</v>
      </c>
      <c r="E8371">
        <v>563306</v>
      </c>
      <c r="F8371">
        <v>5308</v>
      </c>
      <c r="G8371">
        <v>0</v>
      </c>
      <c r="H8371" t="s">
        <v>35802</v>
      </c>
      <c r="I8371">
        <v>10</v>
      </c>
      <c r="J8371" t="s">
        <v>35803</v>
      </c>
      <c r="K8371">
        <v>37</v>
      </c>
      <c r="L8371" t="s">
        <v>122</v>
      </c>
      <c r="M8371" t="s">
        <v>35804</v>
      </c>
    </row>
    <row r="8372" spans="1:13" x14ac:dyDescent="0.35">
      <c r="A8372" t="s">
        <v>35805</v>
      </c>
      <c r="B8372" t="s">
        <v>14</v>
      </c>
      <c r="C8372" t="s">
        <v>35806</v>
      </c>
      <c r="D8372" t="s">
        <v>119</v>
      </c>
      <c r="E8372">
        <v>306905</v>
      </c>
      <c r="F8372">
        <v>2902</v>
      </c>
      <c r="G8372">
        <v>0</v>
      </c>
      <c r="H8372" t="s">
        <v>35807</v>
      </c>
      <c r="I8372">
        <v>10</v>
      </c>
      <c r="J8372" t="s">
        <v>35808</v>
      </c>
      <c r="K8372">
        <v>17</v>
      </c>
      <c r="L8372" t="s">
        <v>122</v>
      </c>
      <c r="M8372" t="s">
        <v>35809</v>
      </c>
    </row>
    <row r="8373" spans="1:13" x14ac:dyDescent="0.35">
      <c r="A8373" t="s">
        <v>35810</v>
      </c>
      <c r="B8373" t="s">
        <v>14</v>
      </c>
      <c r="C8373" t="s">
        <v>35811</v>
      </c>
      <c r="D8373" t="s">
        <v>119</v>
      </c>
      <c r="E8373">
        <v>163882</v>
      </c>
      <c r="F8373">
        <v>1309</v>
      </c>
      <c r="G8373">
        <v>0</v>
      </c>
      <c r="H8373" t="s">
        <v>35812</v>
      </c>
      <c r="I8373">
        <v>10</v>
      </c>
      <c r="J8373" t="s">
        <v>35813</v>
      </c>
      <c r="K8373">
        <v>11</v>
      </c>
      <c r="L8373" t="s">
        <v>122</v>
      </c>
      <c r="M8373" t="s">
        <v>35814</v>
      </c>
    </row>
    <row r="8374" spans="1:13" x14ac:dyDescent="0.35">
      <c r="A8374" t="s">
        <v>35815</v>
      </c>
      <c r="B8374" t="s">
        <v>14</v>
      </c>
      <c r="C8374" t="s">
        <v>35816</v>
      </c>
      <c r="D8374" t="s">
        <v>119</v>
      </c>
      <c r="E8374">
        <v>2349739</v>
      </c>
      <c r="F8374">
        <v>21046</v>
      </c>
      <c r="G8374">
        <v>0</v>
      </c>
      <c r="H8374" t="s">
        <v>35817</v>
      </c>
      <c r="I8374">
        <v>10</v>
      </c>
      <c r="J8374" t="s">
        <v>35818</v>
      </c>
      <c r="K8374">
        <v>142</v>
      </c>
      <c r="L8374" t="s">
        <v>122</v>
      </c>
      <c r="M8374" t="s">
        <v>35819</v>
      </c>
    </row>
    <row r="8375" spans="1:13" x14ac:dyDescent="0.35">
      <c r="A8375" t="s">
        <v>35820</v>
      </c>
      <c r="B8375" t="s">
        <v>14</v>
      </c>
      <c r="C8375" t="s">
        <v>35821</v>
      </c>
      <c r="D8375" t="s">
        <v>119</v>
      </c>
      <c r="E8375">
        <v>63598</v>
      </c>
      <c r="F8375">
        <v>832</v>
      </c>
      <c r="G8375">
        <v>0</v>
      </c>
      <c r="H8375" t="s">
        <v>35822</v>
      </c>
      <c r="I8375">
        <v>10</v>
      </c>
      <c r="J8375" t="s">
        <v>35823</v>
      </c>
      <c r="K8375">
        <v>6</v>
      </c>
      <c r="L8375" t="s">
        <v>122</v>
      </c>
      <c r="M8375" t="s">
        <v>35824</v>
      </c>
    </row>
    <row r="8376" spans="1:13" x14ac:dyDescent="0.35">
      <c r="A8376" t="s">
        <v>35825</v>
      </c>
      <c r="B8376" t="s">
        <v>14</v>
      </c>
      <c r="C8376" t="s">
        <v>35826</v>
      </c>
      <c r="D8376" t="s">
        <v>119</v>
      </c>
      <c r="E8376">
        <v>37062</v>
      </c>
      <c r="F8376">
        <v>379</v>
      </c>
      <c r="G8376">
        <v>0</v>
      </c>
      <c r="H8376" t="s">
        <v>35827</v>
      </c>
      <c r="I8376">
        <v>10</v>
      </c>
      <c r="J8376" t="s">
        <v>35828</v>
      </c>
      <c r="K8376">
        <v>1</v>
      </c>
      <c r="L8376" t="s">
        <v>122</v>
      </c>
      <c r="M8376" t="s">
        <v>35829</v>
      </c>
    </row>
    <row r="8377" spans="1:13" x14ac:dyDescent="0.35">
      <c r="A8377" t="s">
        <v>35830</v>
      </c>
      <c r="B8377" t="s">
        <v>14</v>
      </c>
      <c r="C8377" t="s">
        <v>35831</v>
      </c>
      <c r="D8377" t="s">
        <v>119</v>
      </c>
      <c r="E8377">
        <v>136897</v>
      </c>
      <c r="F8377">
        <v>1204</v>
      </c>
      <c r="G8377">
        <v>0</v>
      </c>
      <c r="H8377" t="s">
        <v>35832</v>
      </c>
      <c r="I8377">
        <v>10</v>
      </c>
      <c r="J8377" t="s">
        <v>35833</v>
      </c>
      <c r="K8377">
        <v>7</v>
      </c>
      <c r="L8377" t="s">
        <v>122</v>
      </c>
      <c r="M8377" t="s">
        <v>35834</v>
      </c>
    </row>
    <row r="8378" spans="1:13" x14ac:dyDescent="0.35">
      <c r="A8378" t="s">
        <v>35835</v>
      </c>
      <c r="B8378" t="s">
        <v>14</v>
      </c>
      <c r="C8378" t="s">
        <v>35836</v>
      </c>
      <c r="D8378" t="s">
        <v>119</v>
      </c>
      <c r="E8378">
        <v>190801</v>
      </c>
      <c r="F8378">
        <v>1708</v>
      </c>
      <c r="G8378">
        <v>0</v>
      </c>
      <c r="H8378" t="s">
        <v>35837</v>
      </c>
      <c r="I8378">
        <v>10</v>
      </c>
      <c r="J8378" t="s">
        <v>35838</v>
      </c>
      <c r="K8378">
        <v>11</v>
      </c>
      <c r="L8378" t="s">
        <v>122</v>
      </c>
      <c r="M8378" t="s">
        <v>35839</v>
      </c>
    </row>
    <row r="8379" spans="1:13" x14ac:dyDescent="0.35">
      <c r="A8379" t="s">
        <v>35840</v>
      </c>
      <c r="B8379" t="s">
        <v>14</v>
      </c>
      <c r="C8379" t="s">
        <v>35841</v>
      </c>
      <c r="D8379" t="s">
        <v>119</v>
      </c>
      <c r="E8379">
        <v>86585</v>
      </c>
      <c r="F8379">
        <v>744</v>
      </c>
      <c r="G8379">
        <v>0</v>
      </c>
      <c r="H8379" t="s">
        <v>35842</v>
      </c>
      <c r="I8379">
        <v>10</v>
      </c>
      <c r="J8379" t="s">
        <v>35843</v>
      </c>
      <c r="K8379">
        <v>7</v>
      </c>
      <c r="L8379" t="s">
        <v>122</v>
      </c>
      <c r="M8379" t="s">
        <v>35844</v>
      </c>
    </row>
    <row r="8380" spans="1:13" x14ac:dyDescent="0.35">
      <c r="A8380" t="s">
        <v>35845</v>
      </c>
      <c r="B8380" t="s">
        <v>14</v>
      </c>
      <c r="C8380" t="s">
        <v>35846</v>
      </c>
      <c r="D8380" t="s">
        <v>119</v>
      </c>
      <c r="E8380">
        <v>1178544</v>
      </c>
      <c r="F8380">
        <v>9772</v>
      </c>
      <c r="G8380">
        <v>0</v>
      </c>
      <c r="H8380" t="s">
        <v>35842</v>
      </c>
      <c r="I8380">
        <v>10</v>
      </c>
      <c r="J8380" t="s">
        <v>35847</v>
      </c>
      <c r="K8380">
        <v>67</v>
      </c>
      <c r="L8380" t="s">
        <v>122</v>
      </c>
      <c r="M8380" t="s">
        <v>35848</v>
      </c>
    </row>
    <row r="8381" spans="1:13" x14ac:dyDescent="0.35">
      <c r="A8381" t="s">
        <v>35849</v>
      </c>
      <c r="B8381" t="s">
        <v>14</v>
      </c>
      <c r="C8381" t="s">
        <v>35850</v>
      </c>
      <c r="D8381" t="s">
        <v>119</v>
      </c>
      <c r="E8381">
        <v>350550</v>
      </c>
      <c r="F8381">
        <v>3549</v>
      </c>
      <c r="G8381">
        <v>0</v>
      </c>
      <c r="H8381" t="s">
        <v>35851</v>
      </c>
      <c r="I8381">
        <v>10</v>
      </c>
      <c r="J8381" t="s">
        <v>35852</v>
      </c>
      <c r="K8381">
        <v>24</v>
      </c>
      <c r="L8381" t="s">
        <v>122</v>
      </c>
      <c r="M8381" t="s">
        <v>35853</v>
      </c>
    </row>
    <row r="8382" spans="1:13" x14ac:dyDescent="0.35">
      <c r="A8382" t="s">
        <v>35854</v>
      </c>
      <c r="B8382" t="s">
        <v>14</v>
      </c>
      <c r="C8382" t="s">
        <v>35747</v>
      </c>
      <c r="D8382" t="s">
        <v>119</v>
      </c>
      <c r="E8382">
        <v>2210277</v>
      </c>
      <c r="F8382">
        <v>22674</v>
      </c>
      <c r="G8382">
        <v>0</v>
      </c>
      <c r="H8382" t="s">
        <v>35855</v>
      </c>
      <c r="I8382">
        <v>10</v>
      </c>
      <c r="J8382" t="s">
        <v>35856</v>
      </c>
      <c r="K8382">
        <v>167</v>
      </c>
      <c r="L8382" t="s">
        <v>122</v>
      </c>
      <c r="M8382" t="s">
        <v>35857</v>
      </c>
    </row>
    <row r="8383" spans="1:13" x14ac:dyDescent="0.35">
      <c r="A8383" t="s">
        <v>35858</v>
      </c>
      <c r="B8383" t="s">
        <v>14</v>
      </c>
      <c r="C8383" t="s">
        <v>35859</v>
      </c>
      <c r="D8383" t="s">
        <v>119</v>
      </c>
      <c r="E8383">
        <v>421445</v>
      </c>
      <c r="F8383">
        <v>3193</v>
      </c>
      <c r="G8383">
        <v>0</v>
      </c>
      <c r="H8383" t="s">
        <v>35860</v>
      </c>
      <c r="I8383">
        <v>10</v>
      </c>
      <c r="J8383" t="s">
        <v>35861</v>
      </c>
      <c r="K8383">
        <v>24</v>
      </c>
      <c r="L8383" t="s">
        <v>122</v>
      </c>
      <c r="M8383" t="s">
        <v>35862</v>
      </c>
    </row>
    <row r="8384" spans="1:13" x14ac:dyDescent="0.35">
      <c r="A8384" t="e">
        <f>-GDWm7nYYrc</f>
        <v>#NAME?</v>
      </c>
      <c r="B8384" t="s">
        <v>14</v>
      </c>
      <c r="C8384" t="s">
        <v>35863</v>
      </c>
      <c r="D8384" t="s">
        <v>119</v>
      </c>
      <c r="E8384">
        <v>4039246</v>
      </c>
      <c r="F8384">
        <v>29981</v>
      </c>
      <c r="G8384">
        <v>0</v>
      </c>
      <c r="H8384" t="s">
        <v>35864</v>
      </c>
      <c r="I8384">
        <v>10</v>
      </c>
      <c r="J8384" t="s">
        <v>35865</v>
      </c>
      <c r="K8384">
        <v>201</v>
      </c>
      <c r="L8384" t="s">
        <v>122</v>
      </c>
      <c r="M8384" t="s">
        <v>35866</v>
      </c>
    </row>
    <row r="8385" spans="1:13" x14ac:dyDescent="0.35">
      <c r="A8385" t="s">
        <v>35867</v>
      </c>
      <c r="B8385" t="s">
        <v>14</v>
      </c>
      <c r="C8385" t="s">
        <v>35821</v>
      </c>
      <c r="D8385" t="s">
        <v>119</v>
      </c>
      <c r="E8385">
        <v>801246</v>
      </c>
      <c r="F8385">
        <v>7852</v>
      </c>
      <c r="G8385">
        <v>0</v>
      </c>
      <c r="H8385" t="s">
        <v>35868</v>
      </c>
      <c r="I8385">
        <v>10</v>
      </c>
      <c r="J8385" t="s">
        <v>35869</v>
      </c>
      <c r="K8385">
        <v>76</v>
      </c>
      <c r="L8385" t="s">
        <v>122</v>
      </c>
      <c r="M8385" t="s">
        <v>35870</v>
      </c>
    </row>
    <row r="8386" spans="1:13" x14ac:dyDescent="0.35">
      <c r="A8386" t="s">
        <v>35871</v>
      </c>
      <c r="B8386" t="s">
        <v>14</v>
      </c>
      <c r="C8386" t="s">
        <v>35826</v>
      </c>
      <c r="D8386" t="s">
        <v>119</v>
      </c>
      <c r="E8386">
        <v>382648</v>
      </c>
      <c r="F8386">
        <v>3079</v>
      </c>
      <c r="G8386">
        <v>0</v>
      </c>
      <c r="H8386" t="s">
        <v>35872</v>
      </c>
      <c r="I8386">
        <v>10</v>
      </c>
      <c r="J8386" t="s">
        <v>35873</v>
      </c>
      <c r="K8386">
        <v>34</v>
      </c>
      <c r="L8386" t="s">
        <v>122</v>
      </c>
      <c r="M8386" t="s">
        <v>35874</v>
      </c>
    </row>
    <row r="8387" spans="1:13" x14ac:dyDescent="0.35">
      <c r="A8387" t="s">
        <v>35875</v>
      </c>
      <c r="B8387" t="s">
        <v>14</v>
      </c>
      <c r="C8387" t="s">
        <v>35876</v>
      </c>
      <c r="D8387" t="s">
        <v>119</v>
      </c>
      <c r="E8387">
        <v>6539</v>
      </c>
      <c r="F8387">
        <v>59</v>
      </c>
      <c r="G8387">
        <v>0</v>
      </c>
      <c r="H8387" t="s">
        <v>35877</v>
      </c>
      <c r="I8387">
        <v>10</v>
      </c>
      <c r="J8387" t="s">
        <v>35878</v>
      </c>
      <c r="K8387">
        <v>2</v>
      </c>
      <c r="L8387" t="s">
        <v>122</v>
      </c>
      <c r="M8387" t="s">
        <v>35879</v>
      </c>
    </row>
    <row r="8388" spans="1:13" x14ac:dyDescent="0.35">
      <c r="A8388" t="s">
        <v>35880</v>
      </c>
      <c r="B8388" t="s">
        <v>14</v>
      </c>
      <c r="C8388" t="s">
        <v>35881</v>
      </c>
      <c r="D8388" t="s">
        <v>119</v>
      </c>
      <c r="E8388">
        <v>2098</v>
      </c>
      <c r="F8388">
        <v>24</v>
      </c>
      <c r="G8388">
        <v>0</v>
      </c>
      <c r="H8388" t="s">
        <v>35877</v>
      </c>
      <c r="I8388">
        <v>10</v>
      </c>
      <c r="J8388" t="s">
        <v>35882</v>
      </c>
      <c r="K8388">
        <v>1</v>
      </c>
      <c r="L8388" t="s">
        <v>122</v>
      </c>
      <c r="M8388" t="s">
        <v>35883</v>
      </c>
    </row>
    <row r="8389" spans="1:13" x14ac:dyDescent="0.35">
      <c r="A8389" t="s">
        <v>35884</v>
      </c>
      <c r="B8389" t="s">
        <v>14</v>
      </c>
      <c r="C8389" t="s">
        <v>35885</v>
      </c>
      <c r="D8389" t="s">
        <v>119</v>
      </c>
      <c r="E8389">
        <v>103174</v>
      </c>
      <c r="F8389">
        <v>901</v>
      </c>
      <c r="G8389">
        <v>0</v>
      </c>
      <c r="H8389" t="s">
        <v>35877</v>
      </c>
      <c r="I8389">
        <v>10</v>
      </c>
      <c r="J8389" t="s">
        <v>35886</v>
      </c>
      <c r="K8389">
        <v>12</v>
      </c>
      <c r="L8389" t="s">
        <v>122</v>
      </c>
      <c r="M8389" t="s">
        <v>35887</v>
      </c>
    </row>
    <row r="8390" spans="1:13" x14ac:dyDescent="0.35">
      <c r="A8390" t="s">
        <v>35888</v>
      </c>
      <c r="B8390" t="s">
        <v>14</v>
      </c>
      <c r="C8390" t="s">
        <v>35889</v>
      </c>
      <c r="D8390" t="s">
        <v>119</v>
      </c>
      <c r="E8390">
        <v>996</v>
      </c>
      <c r="F8390">
        <v>8</v>
      </c>
      <c r="G8390">
        <v>0</v>
      </c>
      <c r="H8390" t="s">
        <v>35877</v>
      </c>
      <c r="I8390">
        <v>10</v>
      </c>
      <c r="J8390" t="s">
        <v>35890</v>
      </c>
      <c r="K8390">
        <v>0</v>
      </c>
      <c r="L8390" t="s">
        <v>122</v>
      </c>
      <c r="M8390" t="s">
        <v>35891</v>
      </c>
    </row>
    <row r="8391" spans="1:13" x14ac:dyDescent="0.35">
      <c r="A8391" t="s">
        <v>35892</v>
      </c>
      <c r="B8391" t="s">
        <v>14</v>
      </c>
      <c r="C8391" t="s">
        <v>35893</v>
      </c>
      <c r="D8391" t="s">
        <v>119</v>
      </c>
      <c r="E8391">
        <v>5075</v>
      </c>
      <c r="F8391">
        <v>75</v>
      </c>
      <c r="G8391">
        <v>0</v>
      </c>
      <c r="H8391" t="s">
        <v>35877</v>
      </c>
      <c r="I8391">
        <v>10</v>
      </c>
      <c r="J8391" t="s">
        <v>35894</v>
      </c>
      <c r="K8391">
        <v>0</v>
      </c>
      <c r="L8391" t="s">
        <v>122</v>
      </c>
      <c r="M8391" t="s">
        <v>35895</v>
      </c>
    </row>
    <row r="8392" spans="1:13" x14ac:dyDescent="0.35">
      <c r="A8392" t="s">
        <v>35896</v>
      </c>
      <c r="B8392" t="s">
        <v>14</v>
      </c>
      <c r="C8392" t="s">
        <v>35897</v>
      </c>
      <c r="D8392" t="s">
        <v>119</v>
      </c>
      <c r="E8392">
        <v>8195</v>
      </c>
      <c r="F8392">
        <v>81</v>
      </c>
      <c r="G8392">
        <v>0</v>
      </c>
      <c r="H8392" t="s">
        <v>35877</v>
      </c>
      <c r="I8392">
        <v>10</v>
      </c>
      <c r="J8392" t="s">
        <v>35898</v>
      </c>
      <c r="K8392">
        <v>2</v>
      </c>
      <c r="L8392" t="s">
        <v>122</v>
      </c>
      <c r="M8392" t="s">
        <v>35899</v>
      </c>
    </row>
    <row r="8393" spans="1:13" x14ac:dyDescent="0.35">
      <c r="A8393" t="s">
        <v>35900</v>
      </c>
      <c r="B8393" t="s">
        <v>14</v>
      </c>
      <c r="C8393" t="s">
        <v>35901</v>
      </c>
      <c r="D8393" t="s">
        <v>119</v>
      </c>
      <c r="E8393">
        <v>2279</v>
      </c>
      <c r="F8393">
        <v>17</v>
      </c>
      <c r="G8393">
        <v>0</v>
      </c>
      <c r="H8393" t="s">
        <v>35877</v>
      </c>
      <c r="I8393">
        <v>10</v>
      </c>
      <c r="J8393" t="s">
        <v>35902</v>
      </c>
      <c r="K8393">
        <v>0</v>
      </c>
      <c r="L8393" t="s">
        <v>122</v>
      </c>
      <c r="M8393" t="s">
        <v>35903</v>
      </c>
    </row>
    <row r="8394" spans="1:13" x14ac:dyDescent="0.35">
      <c r="A8394" t="s">
        <v>35904</v>
      </c>
      <c r="B8394" t="s">
        <v>14</v>
      </c>
      <c r="C8394" t="s">
        <v>35905</v>
      </c>
      <c r="D8394" t="s">
        <v>119</v>
      </c>
      <c r="E8394">
        <v>17296</v>
      </c>
      <c r="F8394">
        <v>118</v>
      </c>
      <c r="G8394">
        <v>0</v>
      </c>
      <c r="H8394" t="s">
        <v>35877</v>
      </c>
      <c r="I8394">
        <v>10</v>
      </c>
      <c r="J8394" t="s">
        <v>35906</v>
      </c>
      <c r="K8394">
        <v>1</v>
      </c>
      <c r="L8394" t="s">
        <v>122</v>
      </c>
      <c r="M8394" t="s">
        <v>35907</v>
      </c>
    </row>
    <row r="8395" spans="1:13" x14ac:dyDescent="0.35">
      <c r="A8395" t="s">
        <v>35908</v>
      </c>
      <c r="B8395" t="s">
        <v>14</v>
      </c>
      <c r="C8395" t="s">
        <v>35909</v>
      </c>
      <c r="D8395" t="s">
        <v>119</v>
      </c>
      <c r="E8395">
        <v>1803</v>
      </c>
      <c r="F8395">
        <v>25</v>
      </c>
      <c r="G8395">
        <v>0</v>
      </c>
      <c r="H8395" t="s">
        <v>35877</v>
      </c>
      <c r="I8395">
        <v>10</v>
      </c>
      <c r="J8395" t="s">
        <v>35910</v>
      </c>
      <c r="K8395">
        <v>0</v>
      </c>
      <c r="L8395" t="s">
        <v>122</v>
      </c>
      <c r="M8395" t="s">
        <v>35911</v>
      </c>
    </row>
    <row r="8396" spans="1:13" x14ac:dyDescent="0.35">
      <c r="A8396" t="s">
        <v>35912</v>
      </c>
      <c r="B8396" t="s">
        <v>14</v>
      </c>
      <c r="C8396" t="s">
        <v>35913</v>
      </c>
      <c r="D8396" t="s">
        <v>119</v>
      </c>
      <c r="E8396">
        <v>5179</v>
      </c>
      <c r="F8396">
        <v>54</v>
      </c>
      <c r="G8396">
        <v>0</v>
      </c>
      <c r="H8396" t="s">
        <v>35877</v>
      </c>
      <c r="I8396">
        <v>10</v>
      </c>
      <c r="J8396" t="s">
        <v>35914</v>
      </c>
      <c r="K8396">
        <v>0</v>
      </c>
      <c r="L8396" t="s">
        <v>122</v>
      </c>
      <c r="M8396" t="s">
        <v>35915</v>
      </c>
    </row>
    <row r="8397" spans="1:13" x14ac:dyDescent="0.35">
      <c r="A8397" t="s">
        <v>35916</v>
      </c>
      <c r="B8397" t="s">
        <v>14</v>
      </c>
      <c r="C8397" t="s">
        <v>35917</v>
      </c>
      <c r="D8397" t="s">
        <v>119</v>
      </c>
      <c r="E8397">
        <v>10920</v>
      </c>
      <c r="F8397">
        <v>152</v>
      </c>
      <c r="G8397">
        <v>0</v>
      </c>
      <c r="H8397" t="s">
        <v>35877</v>
      </c>
      <c r="I8397">
        <v>10</v>
      </c>
      <c r="J8397" t="s">
        <v>35918</v>
      </c>
      <c r="K8397">
        <v>3</v>
      </c>
      <c r="L8397" t="s">
        <v>122</v>
      </c>
      <c r="M8397" t="s">
        <v>35919</v>
      </c>
    </row>
    <row r="8398" spans="1:13" x14ac:dyDescent="0.35">
      <c r="A8398" t="s">
        <v>35920</v>
      </c>
      <c r="B8398" t="s">
        <v>14</v>
      </c>
      <c r="C8398" t="s">
        <v>35921</v>
      </c>
      <c r="D8398" t="s">
        <v>119</v>
      </c>
      <c r="E8398">
        <v>31978</v>
      </c>
      <c r="F8398">
        <v>179</v>
      </c>
      <c r="G8398">
        <v>0</v>
      </c>
      <c r="H8398" t="s">
        <v>35922</v>
      </c>
      <c r="I8398">
        <v>10</v>
      </c>
      <c r="J8398" t="s">
        <v>35923</v>
      </c>
      <c r="K8398">
        <v>6</v>
      </c>
      <c r="L8398" t="s">
        <v>122</v>
      </c>
      <c r="M8398" t="s">
        <v>35924</v>
      </c>
    </row>
    <row r="8399" spans="1:13" x14ac:dyDescent="0.35">
      <c r="A8399" t="s">
        <v>35925</v>
      </c>
      <c r="B8399" t="s">
        <v>14</v>
      </c>
      <c r="C8399" t="s">
        <v>35926</v>
      </c>
      <c r="D8399" t="s">
        <v>119</v>
      </c>
      <c r="E8399">
        <v>15177</v>
      </c>
      <c r="F8399">
        <v>79</v>
      </c>
      <c r="G8399">
        <v>0</v>
      </c>
      <c r="H8399" t="s">
        <v>35927</v>
      </c>
      <c r="I8399">
        <v>10</v>
      </c>
      <c r="J8399" t="s">
        <v>35928</v>
      </c>
      <c r="K8399">
        <v>0</v>
      </c>
      <c r="L8399" t="s">
        <v>122</v>
      </c>
      <c r="M8399" t="s">
        <v>35929</v>
      </c>
    </row>
    <row r="8400" spans="1:13" x14ac:dyDescent="0.35">
      <c r="A8400" t="s">
        <v>35930</v>
      </c>
      <c r="B8400" t="s">
        <v>14</v>
      </c>
      <c r="C8400" t="s">
        <v>35931</v>
      </c>
      <c r="D8400" t="s">
        <v>119</v>
      </c>
      <c r="E8400">
        <v>309325</v>
      </c>
      <c r="F8400">
        <v>1778</v>
      </c>
      <c r="G8400">
        <v>0</v>
      </c>
      <c r="H8400" t="s">
        <v>35932</v>
      </c>
      <c r="I8400">
        <v>10</v>
      </c>
      <c r="J8400" t="s">
        <v>35933</v>
      </c>
      <c r="K8400">
        <v>11</v>
      </c>
      <c r="L8400" t="s">
        <v>122</v>
      </c>
      <c r="M8400" t="s">
        <v>35934</v>
      </c>
    </row>
    <row r="8401" spans="1:13" x14ac:dyDescent="0.35">
      <c r="A8401" t="s">
        <v>35935</v>
      </c>
      <c r="B8401" t="s">
        <v>14</v>
      </c>
      <c r="C8401" t="s">
        <v>35936</v>
      </c>
      <c r="D8401" t="s">
        <v>119</v>
      </c>
      <c r="E8401">
        <v>11863</v>
      </c>
      <c r="F8401">
        <v>62</v>
      </c>
      <c r="G8401">
        <v>0</v>
      </c>
      <c r="H8401" t="s">
        <v>35937</v>
      </c>
      <c r="I8401">
        <v>10</v>
      </c>
      <c r="J8401" t="s">
        <v>35938</v>
      </c>
      <c r="K8401">
        <v>2</v>
      </c>
      <c r="L8401" t="s">
        <v>122</v>
      </c>
      <c r="M8401" t="s">
        <v>35939</v>
      </c>
    </row>
    <row r="8402" spans="1:13" x14ac:dyDescent="0.35">
      <c r="A8402" t="s">
        <v>35940</v>
      </c>
      <c r="B8402" t="s">
        <v>14</v>
      </c>
      <c r="C8402" t="s">
        <v>35941</v>
      </c>
      <c r="D8402" t="s">
        <v>119</v>
      </c>
      <c r="E8402">
        <v>18878</v>
      </c>
      <c r="F8402">
        <v>117</v>
      </c>
      <c r="G8402">
        <v>0</v>
      </c>
      <c r="H8402" t="s">
        <v>35942</v>
      </c>
      <c r="I8402">
        <v>10</v>
      </c>
      <c r="J8402" t="s">
        <v>35943</v>
      </c>
      <c r="K8402">
        <v>0</v>
      </c>
      <c r="L8402" t="s">
        <v>122</v>
      </c>
      <c r="M8402" t="s">
        <v>35944</v>
      </c>
    </row>
    <row r="8403" spans="1:13" x14ac:dyDescent="0.35">
      <c r="A8403" t="s">
        <v>35945</v>
      </c>
      <c r="B8403" t="s">
        <v>14</v>
      </c>
      <c r="C8403" t="s">
        <v>35946</v>
      </c>
      <c r="D8403" t="s">
        <v>119</v>
      </c>
      <c r="E8403">
        <v>248836</v>
      </c>
      <c r="F8403">
        <v>1654</v>
      </c>
      <c r="G8403">
        <v>0</v>
      </c>
      <c r="H8403" t="s">
        <v>35947</v>
      </c>
      <c r="I8403">
        <v>10</v>
      </c>
      <c r="J8403" t="s">
        <v>35948</v>
      </c>
      <c r="K8403">
        <v>9</v>
      </c>
      <c r="L8403" t="s">
        <v>122</v>
      </c>
      <c r="M8403" t="s">
        <v>35949</v>
      </c>
    </row>
    <row r="8404" spans="1:13" x14ac:dyDescent="0.35">
      <c r="A8404" t="s">
        <v>35950</v>
      </c>
      <c r="B8404" t="s">
        <v>14</v>
      </c>
      <c r="C8404" t="s">
        <v>35951</v>
      </c>
      <c r="D8404" t="s">
        <v>119</v>
      </c>
      <c r="E8404">
        <v>112874</v>
      </c>
      <c r="F8404">
        <v>450</v>
      </c>
      <c r="G8404">
        <v>0</v>
      </c>
      <c r="H8404" t="s">
        <v>35952</v>
      </c>
      <c r="I8404">
        <v>10</v>
      </c>
      <c r="J8404" t="s">
        <v>35953</v>
      </c>
      <c r="K8404">
        <v>1</v>
      </c>
      <c r="L8404" t="s">
        <v>122</v>
      </c>
      <c r="M8404" t="s">
        <v>35954</v>
      </c>
    </row>
    <row r="8405" spans="1:13" x14ac:dyDescent="0.35">
      <c r="A8405" t="s">
        <v>35955</v>
      </c>
      <c r="B8405" t="s">
        <v>14</v>
      </c>
      <c r="C8405" t="s">
        <v>35956</v>
      </c>
      <c r="D8405" t="s">
        <v>119</v>
      </c>
      <c r="E8405">
        <v>47135</v>
      </c>
      <c r="F8405">
        <v>356</v>
      </c>
      <c r="G8405">
        <v>0</v>
      </c>
      <c r="H8405" t="s">
        <v>35957</v>
      </c>
      <c r="I8405">
        <v>10</v>
      </c>
      <c r="J8405" t="s">
        <v>35958</v>
      </c>
      <c r="K8405">
        <v>3</v>
      </c>
      <c r="L8405" t="s">
        <v>122</v>
      </c>
      <c r="M8405" t="s">
        <v>35959</v>
      </c>
    </row>
    <row r="8406" spans="1:13" x14ac:dyDescent="0.35">
      <c r="A8406" t="s">
        <v>35960</v>
      </c>
      <c r="B8406" t="s">
        <v>14</v>
      </c>
      <c r="C8406" t="s">
        <v>35961</v>
      </c>
      <c r="D8406" t="s">
        <v>119</v>
      </c>
      <c r="E8406">
        <v>97803</v>
      </c>
      <c r="F8406">
        <v>519</v>
      </c>
      <c r="G8406">
        <v>0</v>
      </c>
      <c r="H8406" t="s">
        <v>35962</v>
      </c>
      <c r="I8406">
        <v>10</v>
      </c>
      <c r="J8406" t="s">
        <v>35963</v>
      </c>
      <c r="K8406">
        <v>2</v>
      </c>
      <c r="L8406" t="s">
        <v>122</v>
      </c>
      <c r="M8406" t="s">
        <v>35964</v>
      </c>
    </row>
    <row r="8407" spans="1:13" x14ac:dyDescent="0.35">
      <c r="A8407" t="s">
        <v>35965</v>
      </c>
      <c r="B8407" t="s">
        <v>14</v>
      </c>
      <c r="C8407" t="s">
        <v>35966</v>
      </c>
      <c r="D8407" t="s">
        <v>119</v>
      </c>
      <c r="E8407">
        <v>129898</v>
      </c>
      <c r="F8407">
        <v>728</v>
      </c>
      <c r="G8407">
        <v>0</v>
      </c>
      <c r="H8407" t="s">
        <v>35967</v>
      </c>
      <c r="I8407">
        <v>10</v>
      </c>
      <c r="J8407" t="s">
        <v>35968</v>
      </c>
      <c r="K8407">
        <v>2</v>
      </c>
      <c r="L8407" t="s">
        <v>122</v>
      </c>
      <c r="M8407" t="s">
        <v>35969</v>
      </c>
    </row>
    <row r="8408" spans="1:13" x14ac:dyDescent="0.35">
      <c r="A8408" t="s">
        <v>35970</v>
      </c>
      <c r="B8408" t="s">
        <v>14</v>
      </c>
      <c r="C8408" t="s">
        <v>35971</v>
      </c>
      <c r="D8408" t="s">
        <v>119</v>
      </c>
      <c r="E8408">
        <v>38443</v>
      </c>
      <c r="F8408">
        <v>204</v>
      </c>
      <c r="G8408">
        <v>0</v>
      </c>
      <c r="H8408" t="s">
        <v>35972</v>
      </c>
      <c r="I8408">
        <v>10</v>
      </c>
      <c r="J8408" t="s">
        <v>35973</v>
      </c>
      <c r="K8408">
        <v>4</v>
      </c>
      <c r="L8408" t="s">
        <v>122</v>
      </c>
      <c r="M8408" t="s">
        <v>35974</v>
      </c>
    </row>
    <row r="8409" spans="1:13" x14ac:dyDescent="0.35">
      <c r="A8409" t="s">
        <v>35975</v>
      </c>
      <c r="B8409" t="s">
        <v>14</v>
      </c>
      <c r="C8409" t="s">
        <v>35976</v>
      </c>
      <c r="D8409" t="s">
        <v>119</v>
      </c>
      <c r="E8409">
        <v>22351</v>
      </c>
      <c r="F8409">
        <v>226</v>
      </c>
      <c r="G8409">
        <v>0</v>
      </c>
      <c r="H8409" t="s">
        <v>35977</v>
      </c>
      <c r="I8409">
        <v>10</v>
      </c>
      <c r="J8409" t="s">
        <v>35978</v>
      </c>
      <c r="K8409">
        <v>1</v>
      </c>
      <c r="L8409" t="s">
        <v>122</v>
      </c>
      <c r="M8409" t="s">
        <v>35979</v>
      </c>
    </row>
    <row r="8410" spans="1:13" x14ac:dyDescent="0.35">
      <c r="A8410" t="s">
        <v>35980</v>
      </c>
      <c r="B8410" t="s">
        <v>14</v>
      </c>
      <c r="C8410" t="s">
        <v>35981</v>
      </c>
      <c r="D8410" t="s">
        <v>119</v>
      </c>
      <c r="E8410">
        <v>46383</v>
      </c>
      <c r="F8410">
        <v>297</v>
      </c>
      <c r="G8410">
        <v>0</v>
      </c>
      <c r="H8410" t="s">
        <v>35982</v>
      </c>
      <c r="I8410">
        <v>10</v>
      </c>
      <c r="J8410" t="s">
        <v>35983</v>
      </c>
      <c r="K8410">
        <v>3</v>
      </c>
      <c r="L8410" t="s">
        <v>122</v>
      </c>
      <c r="M8410" t="s">
        <v>35984</v>
      </c>
    </row>
    <row r="8411" spans="1:13" x14ac:dyDescent="0.35">
      <c r="A8411" t="s">
        <v>35985</v>
      </c>
      <c r="B8411" t="s">
        <v>14</v>
      </c>
      <c r="C8411" t="s">
        <v>35986</v>
      </c>
      <c r="D8411" t="s">
        <v>119</v>
      </c>
      <c r="E8411">
        <v>12751</v>
      </c>
      <c r="F8411">
        <v>79</v>
      </c>
      <c r="G8411">
        <v>0</v>
      </c>
      <c r="H8411" t="s">
        <v>35987</v>
      </c>
      <c r="I8411">
        <v>10</v>
      </c>
      <c r="J8411" t="s">
        <v>35988</v>
      </c>
      <c r="K8411">
        <v>2</v>
      </c>
      <c r="L8411" t="s">
        <v>122</v>
      </c>
      <c r="M8411" t="s">
        <v>35989</v>
      </c>
    </row>
    <row r="8412" spans="1:13" x14ac:dyDescent="0.35">
      <c r="A8412" t="s">
        <v>35990</v>
      </c>
      <c r="B8412" t="s">
        <v>14</v>
      </c>
      <c r="C8412" t="s">
        <v>35991</v>
      </c>
      <c r="D8412" t="s">
        <v>119</v>
      </c>
      <c r="E8412">
        <v>132780</v>
      </c>
      <c r="F8412">
        <v>605</v>
      </c>
      <c r="G8412">
        <v>0</v>
      </c>
      <c r="H8412" t="s">
        <v>35987</v>
      </c>
      <c r="I8412">
        <v>10</v>
      </c>
      <c r="J8412" t="s">
        <v>35992</v>
      </c>
      <c r="K8412">
        <v>2</v>
      </c>
      <c r="L8412" t="s">
        <v>122</v>
      </c>
      <c r="M8412" t="s">
        <v>35993</v>
      </c>
    </row>
    <row r="8413" spans="1:13" x14ac:dyDescent="0.35">
      <c r="A8413" t="s">
        <v>35994</v>
      </c>
      <c r="B8413" t="s">
        <v>14</v>
      </c>
      <c r="C8413" t="s">
        <v>35995</v>
      </c>
      <c r="D8413" t="s">
        <v>119</v>
      </c>
      <c r="E8413">
        <v>20132</v>
      </c>
      <c r="F8413">
        <v>134</v>
      </c>
      <c r="G8413">
        <v>0</v>
      </c>
      <c r="H8413" t="s">
        <v>35996</v>
      </c>
      <c r="I8413">
        <v>10</v>
      </c>
      <c r="J8413" t="s">
        <v>35997</v>
      </c>
      <c r="K8413">
        <v>2</v>
      </c>
      <c r="L8413" t="s">
        <v>122</v>
      </c>
      <c r="M8413" t="s">
        <v>35998</v>
      </c>
    </row>
    <row r="8414" spans="1:13" x14ac:dyDescent="0.35">
      <c r="A8414" t="s">
        <v>35999</v>
      </c>
      <c r="B8414" t="s">
        <v>14</v>
      </c>
      <c r="C8414" t="s">
        <v>36000</v>
      </c>
      <c r="D8414" t="s">
        <v>119</v>
      </c>
      <c r="E8414">
        <v>17740</v>
      </c>
      <c r="F8414">
        <v>142</v>
      </c>
      <c r="G8414">
        <v>0</v>
      </c>
      <c r="H8414" t="s">
        <v>36001</v>
      </c>
      <c r="I8414">
        <v>10</v>
      </c>
      <c r="J8414" t="s">
        <v>36002</v>
      </c>
      <c r="K8414">
        <v>1</v>
      </c>
      <c r="L8414" t="s">
        <v>122</v>
      </c>
      <c r="M8414" t="s">
        <v>36003</v>
      </c>
    </row>
    <row r="8415" spans="1:13" x14ac:dyDescent="0.35">
      <c r="A8415" t="s">
        <v>36004</v>
      </c>
      <c r="B8415" t="s">
        <v>14</v>
      </c>
      <c r="C8415" t="s">
        <v>36005</v>
      </c>
      <c r="D8415" t="s">
        <v>119</v>
      </c>
      <c r="E8415">
        <v>24268</v>
      </c>
      <c r="F8415">
        <v>131</v>
      </c>
      <c r="G8415">
        <v>0</v>
      </c>
      <c r="H8415" t="s">
        <v>36006</v>
      </c>
      <c r="I8415">
        <v>10</v>
      </c>
      <c r="J8415" t="s">
        <v>36007</v>
      </c>
      <c r="K8415">
        <v>2</v>
      </c>
      <c r="L8415" t="s">
        <v>122</v>
      </c>
      <c r="M8415" t="s">
        <v>36008</v>
      </c>
    </row>
    <row r="8416" spans="1:13" x14ac:dyDescent="0.35">
      <c r="A8416" t="s">
        <v>36009</v>
      </c>
      <c r="B8416" t="s">
        <v>14</v>
      </c>
      <c r="C8416" t="s">
        <v>35863</v>
      </c>
      <c r="D8416" t="s">
        <v>119</v>
      </c>
      <c r="E8416">
        <v>3602792</v>
      </c>
      <c r="F8416">
        <v>27859</v>
      </c>
      <c r="G8416">
        <v>0</v>
      </c>
      <c r="H8416" t="s">
        <v>36010</v>
      </c>
      <c r="I8416">
        <v>10</v>
      </c>
      <c r="J8416" t="s">
        <v>36011</v>
      </c>
      <c r="K8416">
        <v>170</v>
      </c>
      <c r="L8416" t="s">
        <v>122</v>
      </c>
      <c r="M8416" t="s">
        <v>36012</v>
      </c>
    </row>
    <row r="8417" spans="1:13" x14ac:dyDescent="0.35">
      <c r="A8417" t="s">
        <v>36013</v>
      </c>
      <c r="B8417" t="s">
        <v>14</v>
      </c>
      <c r="C8417" t="s">
        <v>35893</v>
      </c>
      <c r="D8417" t="s">
        <v>119</v>
      </c>
      <c r="E8417">
        <v>23477</v>
      </c>
      <c r="F8417">
        <v>148</v>
      </c>
      <c r="G8417">
        <v>0</v>
      </c>
      <c r="H8417" t="s">
        <v>36014</v>
      </c>
      <c r="I8417">
        <v>10</v>
      </c>
      <c r="J8417" t="s">
        <v>35894</v>
      </c>
      <c r="K8417">
        <v>1</v>
      </c>
      <c r="L8417" t="s">
        <v>122</v>
      </c>
      <c r="M8417" t="s">
        <v>36015</v>
      </c>
    </row>
    <row r="8418" spans="1:13" x14ac:dyDescent="0.35">
      <c r="A8418" t="s">
        <v>36016</v>
      </c>
      <c r="B8418" t="s">
        <v>14</v>
      </c>
      <c r="C8418" t="s">
        <v>35901</v>
      </c>
      <c r="D8418" t="s">
        <v>119</v>
      </c>
      <c r="E8418">
        <v>7566</v>
      </c>
      <c r="F8418">
        <v>64</v>
      </c>
      <c r="G8418">
        <v>0</v>
      </c>
      <c r="H8418" t="s">
        <v>36017</v>
      </c>
      <c r="I8418">
        <v>10</v>
      </c>
      <c r="J8418" t="s">
        <v>35902</v>
      </c>
      <c r="K8418">
        <v>0</v>
      </c>
      <c r="L8418" t="s">
        <v>122</v>
      </c>
      <c r="M8418" t="s">
        <v>36018</v>
      </c>
    </row>
    <row r="8419" spans="1:13" x14ac:dyDescent="0.35">
      <c r="A8419" t="s">
        <v>36019</v>
      </c>
      <c r="B8419" t="s">
        <v>14</v>
      </c>
      <c r="C8419" t="s">
        <v>35909</v>
      </c>
      <c r="D8419" t="s">
        <v>119</v>
      </c>
      <c r="E8419">
        <v>137636</v>
      </c>
      <c r="F8419">
        <v>907</v>
      </c>
      <c r="G8419">
        <v>0</v>
      </c>
      <c r="H8419" t="s">
        <v>36017</v>
      </c>
      <c r="I8419">
        <v>10</v>
      </c>
      <c r="J8419" t="s">
        <v>35910</v>
      </c>
      <c r="K8419">
        <v>11</v>
      </c>
      <c r="L8419" t="s">
        <v>122</v>
      </c>
      <c r="M8419" t="s">
        <v>36020</v>
      </c>
    </row>
    <row r="8420" spans="1:13" x14ac:dyDescent="0.35">
      <c r="A8420" t="s">
        <v>36021</v>
      </c>
      <c r="B8420" t="s">
        <v>14</v>
      </c>
      <c r="C8420" t="s">
        <v>35881</v>
      </c>
      <c r="D8420" t="s">
        <v>119</v>
      </c>
      <c r="E8420">
        <v>14451</v>
      </c>
      <c r="F8420">
        <v>119</v>
      </c>
      <c r="G8420">
        <v>0</v>
      </c>
      <c r="H8420" t="s">
        <v>36017</v>
      </c>
      <c r="I8420">
        <v>10</v>
      </c>
      <c r="J8420" t="s">
        <v>36022</v>
      </c>
      <c r="K8420">
        <v>1</v>
      </c>
      <c r="L8420" t="s">
        <v>122</v>
      </c>
      <c r="M8420" t="s">
        <v>36023</v>
      </c>
    </row>
    <row r="8421" spans="1:13" x14ac:dyDescent="0.35">
      <c r="A8421" t="s">
        <v>36024</v>
      </c>
      <c r="B8421" t="s">
        <v>14</v>
      </c>
      <c r="C8421" t="s">
        <v>35897</v>
      </c>
      <c r="D8421" t="s">
        <v>119</v>
      </c>
      <c r="E8421">
        <v>6516</v>
      </c>
      <c r="F8421">
        <v>62</v>
      </c>
      <c r="G8421">
        <v>0</v>
      </c>
      <c r="H8421" t="s">
        <v>36017</v>
      </c>
      <c r="I8421">
        <v>10</v>
      </c>
      <c r="J8421" t="s">
        <v>35898</v>
      </c>
      <c r="K8421">
        <v>1</v>
      </c>
      <c r="L8421" t="s">
        <v>122</v>
      </c>
      <c r="M8421" t="s">
        <v>36025</v>
      </c>
    </row>
    <row r="8422" spans="1:13" x14ac:dyDescent="0.35">
      <c r="A8422" t="s">
        <v>36026</v>
      </c>
      <c r="B8422" t="s">
        <v>14</v>
      </c>
      <c r="C8422" t="s">
        <v>35913</v>
      </c>
      <c r="D8422" t="s">
        <v>119</v>
      </c>
      <c r="E8422">
        <v>80042</v>
      </c>
      <c r="F8422">
        <v>523</v>
      </c>
      <c r="G8422">
        <v>0</v>
      </c>
      <c r="H8422" t="s">
        <v>36017</v>
      </c>
      <c r="I8422">
        <v>10</v>
      </c>
      <c r="J8422" t="s">
        <v>36027</v>
      </c>
      <c r="K8422">
        <v>4</v>
      </c>
      <c r="L8422" t="s">
        <v>122</v>
      </c>
      <c r="M8422" t="s">
        <v>36028</v>
      </c>
    </row>
    <row r="8423" spans="1:13" x14ac:dyDescent="0.35">
      <c r="A8423" t="s">
        <v>36029</v>
      </c>
      <c r="B8423" t="s">
        <v>14</v>
      </c>
      <c r="C8423" t="s">
        <v>36030</v>
      </c>
      <c r="D8423" t="s">
        <v>119</v>
      </c>
      <c r="E8423">
        <v>92556</v>
      </c>
      <c r="F8423">
        <v>675</v>
      </c>
      <c r="G8423">
        <v>0</v>
      </c>
      <c r="H8423" t="s">
        <v>36017</v>
      </c>
      <c r="I8423">
        <v>10</v>
      </c>
      <c r="J8423" t="s">
        <v>36031</v>
      </c>
      <c r="K8423">
        <v>3</v>
      </c>
      <c r="L8423" t="s">
        <v>122</v>
      </c>
      <c r="M8423" t="s">
        <v>36032</v>
      </c>
    </row>
    <row r="8424" spans="1:13" x14ac:dyDescent="0.35">
      <c r="A8424" t="s">
        <v>36033</v>
      </c>
      <c r="B8424" t="s">
        <v>14</v>
      </c>
      <c r="C8424" t="s">
        <v>35889</v>
      </c>
      <c r="D8424" t="s">
        <v>119</v>
      </c>
      <c r="E8424">
        <v>9009</v>
      </c>
      <c r="F8424">
        <v>78</v>
      </c>
      <c r="G8424">
        <v>0</v>
      </c>
      <c r="H8424" t="s">
        <v>36017</v>
      </c>
      <c r="I8424">
        <v>10</v>
      </c>
      <c r="J8424" t="s">
        <v>35890</v>
      </c>
      <c r="K8424">
        <v>0</v>
      </c>
      <c r="L8424" t="s">
        <v>122</v>
      </c>
      <c r="M8424" t="s">
        <v>36034</v>
      </c>
    </row>
    <row r="8425" spans="1:13" x14ac:dyDescent="0.35">
      <c r="A8425" t="s">
        <v>36035</v>
      </c>
      <c r="B8425" t="s">
        <v>14</v>
      </c>
      <c r="C8425" t="s">
        <v>36036</v>
      </c>
      <c r="D8425" t="s">
        <v>119</v>
      </c>
      <c r="E8425">
        <v>12302</v>
      </c>
      <c r="F8425">
        <v>99</v>
      </c>
      <c r="G8425">
        <v>0</v>
      </c>
      <c r="H8425" t="s">
        <v>36017</v>
      </c>
      <c r="I8425">
        <v>10</v>
      </c>
      <c r="J8425" t="s">
        <v>36037</v>
      </c>
      <c r="K8425">
        <v>0</v>
      </c>
      <c r="L8425" t="s">
        <v>122</v>
      </c>
      <c r="M8425" t="s">
        <v>36038</v>
      </c>
    </row>
    <row r="8426" spans="1:13" x14ac:dyDescent="0.35">
      <c r="A8426" t="s">
        <v>36039</v>
      </c>
      <c r="B8426" t="s">
        <v>14</v>
      </c>
      <c r="C8426" t="s">
        <v>35905</v>
      </c>
      <c r="D8426" t="s">
        <v>119</v>
      </c>
      <c r="E8426">
        <v>14834</v>
      </c>
      <c r="F8426">
        <v>160</v>
      </c>
      <c r="G8426">
        <v>0</v>
      </c>
      <c r="H8426" t="s">
        <v>36017</v>
      </c>
      <c r="I8426">
        <v>10</v>
      </c>
      <c r="J8426" t="s">
        <v>36040</v>
      </c>
      <c r="K8426">
        <v>3</v>
      </c>
      <c r="L8426" t="s">
        <v>122</v>
      </c>
      <c r="M8426" t="s">
        <v>36041</v>
      </c>
    </row>
    <row r="8427" spans="1:13" x14ac:dyDescent="0.35">
      <c r="A8427" t="s">
        <v>36042</v>
      </c>
      <c r="B8427" t="s">
        <v>14</v>
      </c>
      <c r="C8427" t="s">
        <v>35917</v>
      </c>
      <c r="D8427" t="s">
        <v>119</v>
      </c>
      <c r="E8427">
        <v>67740</v>
      </c>
      <c r="F8427">
        <v>530</v>
      </c>
      <c r="G8427">
        <v>0</v>
      </c>
      <c r="H8427" t="s">
        <v>36017</v>
      </c>
      <c r="I8427">
        <v>10</v>
      </c>
      <c r="J8427" t="s">
        <v>35918</v>
      </c>
      <c r="K8427">
        <v>4</v>
      </c>
      <c r="L8427" t="s">
        <v>122</v>
      </c>
      <c r="M8427" t="s">
        <v>36043</v>
      </c>
    </row>
    <row r="8428" spans="1:13" x14ac:dyDescent="0.35">
      <c r="A8428" t="s">
        <v>36044</v>
      </c>
      <c r="B8428" t="s">
        <v>14</v>
      </c>
      <c r="C8428" t="s">
        <v>36045</v>
      </c>
      <c r="D8428" t="s">
        <v>119</v>
      </c>
      <c r="E8428">
        <v>410570</v>
      </c>
      <c r="F8428">
        <v>2618</v>
      </c>
      <c r="G8428">
        <v>0</v>
      </c>
      <c r="H8428" t="s">
        <v>36046</v>
      </c>
      <c r="I8428">
        <v>10</v>
      </c>
      <c r="J8428" t="s">
        <v>36047</v>
      </c>
      <c r="K8428">
        <v>14</v>
      </c>
      <c r="L8428" t="s">
        <v>122</v>
      </c>
      <c r="M8428" t="s">
        <v>36048</v>
      </c>
    </row>
    <row r="8429" spans="1:13" x14ac:dyDescent="0.35">
      <c r="A8429" t="s">
        <v>36049</v>
      </c>
      <c r="B8429" t="s">
        <v>14</v>
      </c>
      <c r="C8429" t="s">
        <v>35724</v>
      </c>
      <c r="D8429" t="s">
        <v>119</v>
      </c>
      <c r="E8429">
        <v>539002</v>
      </c>
      <c r="F8429">
        <v>4244</v>
      </c>
      <c r="G8429">
        <v>0</v>
      </c>
      <c r="H8429" t="s">
        <v>36046</v>
      </c>
      <c r="I8429">
        <v>10</v>
      </c>
      <c r="J8429" t="s">
        <v>36050</v>
      </c>
      <c r="K8429">
        <v>19</v>
      </c>
      <c r="L8429" t="s">
        <v>122</v>
      </c>
      <c r="M8429" t="s">
        <v>36051</v>
      </c>
    </row>
    <row r="8430" spans="1:13" x14ac:dyDescent="0.35">
      <c r="A8430" t="s">
        <v>36052</v>
      </c>
      <c r="B8430" t="s">
        <v>14</v>
      </c>
      <c r="C8430" t="s">
        <v>36053</v>
      </c>
      <c r="D8430" t="s">
        <v>119</v>
      </c>
      <c r="E8430">
        <v>133724</v>
      </c>
      <c r="F8430">
        <v>865</v>
      </c>
      <c r="G8430">
        <v>0</v>
      </c>
      <c r="H8430" t="s">
        <v>36046</v>
      </c>
      <c r="I8430">
        <v>10</v>
      </c>
      <c r="J8430" t="s">
        <v>36054</v>
      </c>
      <c r="K8430">
        <v>7</v>
      </c>
      <c r="L8430" t="s">
        <v>122</v>
      </c>
      <c r="M8430" t="s">
        <v>36055</v>
      </c>
    </row>
    <row r="8431" spans="1:13" x14ac:dyDescent="0.35">
      <c r="A8431" t="s">
        <v>36056</v>
      </c>
      <c r="B8431" t="s">
        <v>14</v>
      </c>
      <c r="C8431" t="s">
        <v>36057</v>
      </c>
      <c r="D8431" t="s">
        <v>119</v>
      </c>
      <c r="E8431">
        <v>287509</v>
      </c>
      <c r="F8431">
        <v>1939</v>
      </c>
      <c r="G8431">
        <v>0</v>
      </c>
      <c r="H8431" t="s">
        <v>36046</v>
      </c>
      <c r="I8431">
        <v>10</v>
      </c>
      <c r="J8431" t="s">
        <v>36058</v>
      </c>
      <c r="K8431">
        <v>16</v>
      </c>
      <c r="L8431" t="s">
        <v>122</v>
      </c>
      <c r="M8431" t="s">
        <v>36059</v>
      </c>
    </row>
    <row r="8432" spans="1:13" x14ac:dyDescent="0.35">
      <c r="A8432" t="s">
        <v>36060</v>
      </c>
      <c r="B8432" t="s">
        <v>14</v>
      </c>
      <c r="C8432" t="s">
        <v>36061</v>
      </c>
      <c r="D8432" t="s">
        <v>119</v>
      </c>
      <c r="E8432">
        <v>268028</v>
      </c>
      <c r="F8432">
        <v>2352</v>
      </c>
      <c r="G8432">
        <v>0</v>
      </c>
      <c r="H8432" t="s">
        <v>36046</v>
      </c>
      <c r="I8432">
        <v>10</v>
      </c>
      <c r="J8432" t="s">
        <v>36062</v>
      </c>
      <c r="K8432">
        <v>10</v>
      </c>
      <c r="L8432" t="s">
        <v>122</v>
      </c>
      <c r="M8432" t="s">
        <v>36063</v>
      </c>
    </row>
    <row r="8433" spans="1:13" x14ac:dyDescent="0.35">
      <c r="A8433" t="s">
        <v>36064</v>
      </c>
      <c r="B8433" t="s">
        <v>14</v>
      </c>
      <c r="C8433" t="s">
        <v>36065</v>
      </c>
      <c r="D8433" t="s">
        <v>119</v>
      </c>
      <c r="E8433">
        <v>2146494</v>
      </c>
      <c r="F8433">
        <v>14129</v>
      </c>
      <c r="G8433">
        <v>0</v>
      </c>
      <c r="H8433" t="s">
        <v>36046</v>
      </c>
      <c r="I8433">
        <v>10</v>
      </c>
      <c r="J8433" t="s">
        <v>36066</v>
      </c>
      <c r="K8433">
        <v>130</v>
      </c>
      <c r="L8433" t="s">
        <v>122</v>
      </c>
      <c r="M8433" t="s">
        <v>36067</v>
      </c>
    </row>
    <row r="8434" spans="1:13" x14ac:dyDescent="0.35">
      <c r="A8434" t="s">
        <v>36068</v>
      </c>
      <c r="B8434" t="s">
        <v>14</v>
      </c>
      <c r="C8434" t="s">
        <v>36069</v>
      </c>
      <c r="D8434" t="s">
        <v>119</v>
      </c>
      <c r="E8434">
        <v>391868</v>
      </c>
      <c r="F8434">
        <v>2522</v>
      </c>
      <c r="G8434">
        <v>0</v>
      </c>
      <c r="H8434" t="s">
        <v>36046</v>
      </c>
      <c r="I8434">
        <v>10</v>
      </c>
      <c r="J8434" t="s">
        <v>36070</v>
      </c>
      <c r="K8434">
        <v>9</v>
      </c>
      <c r="L8434" t="s">
        <v>122</v>
      </c>
      <c r="M8434" t="s">
        <v>36071</v>
      </c>
    </row>
    <row r="8435" spans="1:13" x14ac:dyDescent="0.35">
      <c r="A8435" t="s">
        <v>36072</v>
      </c>
      <c r="B8435" t="s">
        <v>14</v>
      </c>
      <c r="C8435" t="s">
        <v>36073</v>
      </c>
      <c r="D8435" t="s">
        <v>119</v>
      </c>
      <c r="E8435">
        <v>225876</v>
      </c>
      <c r="F8435">
        <v>1584</v>
      </c>
      <c r="G8435">
        <v>0</v>
      </c>
      <c r="H8435" t="s">
        <v>36046</v>
      </c>
      <c r="I8435">
        <v>10</v>
      </c>
      <c r="J8435" t="s">
        <v>36074</v>
      </c>
      <c r="K8435">
        <v>12</v>
      </c>
      <c r="L8435" t="s">
        <v>122</v>
      </c>
      <c r="M8435" t="s">
        <v>36075</v>
      </c>
    </row>
    <row r="8436" spans="1:13" x14ac:dyDescent="0.35">
      <c r="A8436" t="s">
        <v>36076</v>
      </c>
      <c r="B8436" t="s">
        <v>14</v>
      </c>
      <c r="C8436" t="s">
        <v>36077</v>
      </c>
      <c r="D8436" t="s">
        <v>119</v>
      </c>
      <c r="E8436">
        <v>451299</v>
      </c>
      <c r="F8436">
        <v>3149</v>
      </c>
      <c r="G8436">
        <v>0</v>
      </c>
      <c r="H8436" t="s">
        <v>36046</v>
      </c>
      <c r="I8436">
        <v>10</v>
      </c>
      <c r="J8436" t="s">
        <v>36078</v>
      </c>
      <c r="K8436">
        <v>25</v>
      </c>
      <c r="L8436" t="s">
        <v>122</v>
      </c>
      <c r="M8436" t="s">
        <v>36079</v>
      </c>
    </row>
    <row r="8437" spans="1:13" x14ac:dyDescent="0.35">
      <c r="A8437" t="s">
        <v>36080</v>
      </c>
      <c r="B8437" t="s">
        <v>14</v>
      </c>
      <c r="C8437" t="s">
        <v>36081</v>
      </c>
      <c r="D8437" t="s">
        <v>119</v>
      </c>
      <c r="E8437">
        <v>115677</v>
      </c>
      <c r="F8437">
        <v>824</v>
      </c>
      <c r="G8437">
        <v>0</v>
      </c>
      <c r="H8437" t="s">
        <v>36046</v>
      </c>
      <c r="I8437">
        <v>10</v>
      </c>
      <c r="J8437" t="s">
        <v>36082</v>
      </c>
      <c r="K8437">
        <v>7</v>
      </c>
      <c r="L8437" t="s">
        <v>122</v>
      </c>
      <c r="M8437" t="s">
        <v>36083</v>
      </c>
    </row>
    <row r="8438" spans="1:13" x14ac:dyDescent="0.35">
      <c r="A8438" t="s">
        <v>36084</v>
      </c>
      <c r="B8438" t="s">
        <v>14</v>
      </c>
      <c r="C8438" t="s">
        <v>36085</v>
      </c>
      <c r="D8438" t="s">
        <v>119</v>
      </c>
      <c r="E8438">
        <v>119768</v>
      </c>
      <c r="F8438">
        <v>784</v>
      </c>
      <c r="G8438">
        <v>0</v>
      </c>
      <c r="H8438" t="s">
        <v>36046</v>
      </c>
      <c r="I8438">
        <v>10</v>
      </c>
      <c r="J8438" t="s">
        <v>36086</v>
      </c>
      <c r="K8438">
        <v>9</v>
      </c>
      <c r="L8438" t="s">
        <v>122</v>
      </c>
      <c r="M8438" t="s">
        <v>36087</v>
      </c>
    </row>
    <row r="8439" spans="1:13" x14ac:dyDescent="0.35">
      <c r="A8439" t="s">
        <v>36088</v>
      </c>
      <c r="B8439" t="s">
        <v>14</v>
      </c>
      <c r="C8439" t="s">
        <v>36089</v>
      </c>
      <c r="D8439" t="s">
        <v>119</v>
      </c>
      <c r="E8439">
        <v>195176</v>
      </c>
      <c r="F8439">
        <v>1639</v>
      </c>
      <c r="G8439">
        <v>0</v>
      </c>
      <c r="H8439" t="s">
        <v>36046</v>
      </c>
      <c r="I8439">
        <v>10</v>
      </c>
      <c r="J8439" t="s">
        <v>36090</v>
      </c>
      <c r="K8439">
        <v>19</v>
      </c>
      <c r="L8439" t="s">
        <v>122</v>
      </c>
      <c r="M8439" t="s">
        <v>36091</v>
      </c>
    </row>
    <row r="8440" spans="1:13" x14ac:dyDescent="0.35">
      <c r="A8440" t="s">
        <v>36092</v>
      </c>
      <c r="B8440" t="s">
        <v>14</v>
      </c>
      <c r="C8440" t="s">
        <v>36093</v>
      </c>
      <c r="D8440" t="s">
        <v>119</v>
      </c>
      <c r="E8440">
        <v>714205</v>
      </c>
      <c r="F8440">
        <v>4982</v>
      </c>
      <c r="G8440">
        <v>0</v>
      </c>
      <c r="H8440" t="s">
        <v>36046</v>
      </c>
      <c r="I8440">
        <v>10</v>
      </c>
      <c r="J8440" t="s">
        <v>36094</v>
      </c>
      <c r="K8440">
        <v>36</v>
      </c>
      <c r="L8440" t="s">
        <v>122</v>
      </c>
      <c r="M8440" t="s">
        <v>36095</v>
      </c>
    </row>
    <row r="8441" spans="1:13" x14ac:dyDescent="0.35">
      <c r="A8441" t="s">
        <v>36096</v>
      </c>
      <c r="B8441" t="s">
        <v>14</v>
      </c>
      <c r="C8441" t="s">
        <v>36097</v>
      </c>
      <c r="D8441" t="s">
        <v>119</v>
      </c>
      <c r="E8441">
        <v>164878</v>
      </c>
      <c r="F8441">
        <v>1386</v>
      </c>
      <c r="G8441">
        <v>0</v>
      </c>
      <c r="H8441" t="s">
        <v>36046</v>
      </c>
      <c r="I8441">
        <v>10</v>
      </c>
      <c r="J8441" t="s">
        <v>36098</v>
      </c>
      <c r="K8441">
        <v>6</v>
      </c>
      <c r="L8441" t="s">
        <v>122</v>
      </c>
      <c r="M8441" t="s">
        <v>36099</v>
      </c>
    </row>
    <row r="8442" spans="1:13" x14ac:dyDescent="0.35">
      <c r="A8442" t="s">
        <v>36100</v>
      </c>
      <c r="B8442" t="s">
        <v>14</v>
      </c>
      <c r="C8442" t="s">
        <v>36101</v>
      </c>
      <c r="D8442" t="s">
        <v>119</v>
      </c>
      <c r="E8442">
        <v>717</v>
      </c>
      <c r="F8442">
        <v>7</v>
      </c>
      <c r="G8442">
        <v>0</v>
      </c>
      <c r="H8442" t="s">
        <v>36102</v>
      </c>
      <c r="I8442">
        <v>10</v>
      </c>
      <c r="J8442" t="s">
        <v>36103</v>
      </c>
      <c r="K8442">
        <v>0</v>
      </c>
      <c r="L8442" t="s">
        <v>122</v>
      </c>
      <c r="M8442" t="s">
        <v>36104</v>
      </c>
    </row>
    <row r="8443" spans="1:13" x14ac:dyDescent="0.35">
      <c r="A8443" t="s">
        <v>36105</v>
      </c>
      <c r="B8443" t="s">
        <v>14</v>
      </c>
      <c r="C8443" t="s">
        <v>35991</v>
      </c>
      <c r="D8443" t="s">
        <v>119</v>
      </c>
      <c r="E8443">
        <v>422</v>
      </c>
      <c r="F8443">
        <v>7</v>
      </c>
      <c r="G8443">
        <v>0</v>
      </c>
      <c r="H8443" t="s">
        <v>36106</v>
      </c>
      <c r="I8443">
        <v>10</v>
      </c>
      <c r="J8443" t="s">
        <v>36107</v>
      </c>
      <c r="K8443">
        <v>1</v>
      </c>
      <c r="L8443" t="s">
        <v>122</v>
      </c>
      <c r="M8443" t="s">
        <v>36108</v>
      </c>
    </row>
    <row r="8444" spans="1:13" x14ac:dyDescent="0.35">
      <c r="A8444" t="s">
        <v>36109</v>
      </c>
      <c r="B8444" t="s">
        <v>14</v>
      </c>
      <c r="C8444" t="s">
        <v>36110</v>
      </c>
      <c r="D8444" t="s">
        <v>119</v>
      </c>
      <c r="E8444">
        <v>1691</v>
      </c>
      <c r="F8444">
        <v>16</v>
      </c>
      <c r="G8444">
        <v>0</v>
      </c>
      <c r="H8444" t="s">
        <v>36106</v>
      </c>
      <c r="I8444">
        <v>10</v>
      </c>
      <c r="J8444" t="s">
        <v>36111</v>
      </c>
      <c r="K8444">
        <v>2</v>
      </c>
      <c r="L8444" t="s">
        <v>122</v>
      </c>
      <c r="M8444" t="s">
        <v>36112</v>
      </c>
    </row>
    <row r="8445" spans="1:13" x14ac:dyDescent="0.35">
      <c r="A8445" t="s">
        <v>36113</v>
      </c>
      <c r="B8445" t="s">
        <v>14</v>
      </c>
      <c r="C8445" t="s">
        <v>36114</v>
      </c>
      <c r="D8445" t="s">
        <v>119</v>
      </c>
      <c r="E8445">
        <v>106376</v>
      </c>
      <c r="F8445">
        <v>891</v>
      </c>
      <c r="G8445">
        <v>0</v>
      </c>
      <c r="H8445" t="s">
        <v>36115</v>
      </c>
      <c r="I8445">
        <v>10</v>
      </c>
      <c r="J8445" t="s">
        <v>36116</v>
      </c>
      <c r="K8445">
        <v>6</v>
      </c>
      <c r="L8445" t="s">
        <v>122</v>
      </c>
      <c r="M8445" t="s">
        <v>36117</v>
      </c>
    </row>
    <row r="8446" spans="1:13" x14ac:dyDescent="0.35">
      <c r="A8446" t="s">
        <v>36118</v>
      </c>
      <c r="B8446" t="s">
        <v>14</v>
      </c>
      <c r="C8446" t="s">
        <v>36119</v>
      </c>
      <c r="D8446" t="s">
        <v>119</v>
      </c>
      <c r="E8446">
        <v>168947</v>
      </c>
      <c r="F8446">
        <v>1301</v>
      </c>
      <c r="G8446">
        <v>0</v>
      </c>
      <c r="H8446" t="s">
        <v>36120</v>
      </c>
      <c r="I8446">
        <v>10</v>
      </c>
      <c r="J8446" t="s">
        <v>36121</v>
      </c>
      <c r="K8446">
        <v>19</v>
      </c>
      <c r="L8446" t="s">
        <v>122</v>
      </c>
      <c r="M8446" t="s">
        <v>36122</v>
      </c>
    </row>
    <row r="8447" spans="1:13" x14ac:dyDescent="0.35">
      <c r="A8447" t="s">
        <v>36123</v>
      </c>
      <c r="B8447" t="s">
        <v>14</v>
      </c>
      <c r="C8447" t="s">
        <v>36124</v>
      </c>
      <c r="D8447" t="s">
        <v>119</v>
      </c>
      <c r="E8447">
        <v>69525</v>
      </c>
      <c r="F8447">
        <v>421</v>
      </c>
      <c r="G8447">
        <v>0</v>
      </c>
      <c r="H8447" t="s">
        <v>36125</v>
      </c>
      <c r="I8447">
        <v>10</v>
      </c>
      <c r="J8447" t="s">
        <v>36126</v>
      </c>
      <c r="K8447">
        <v>6</v>
      </c>
      <c r="L8447" t="s">
        <v>122</v>
      </c>
      <c r="M8447" t="s">
        <v>36127</v>
      </c>
    </row>
    <row r="8448" spans="1:13" x14ac:dyDescent="0.35">
      <c r="A8448" t="s">
        <v>36128</v>
      </c>
      <c r="B8448" t="s">
        <v>14</v>
      </c>
      <c r="C8448" t="s">
        <v>36129</v>
      </c>
      <c r="D8448" t="s">
        <v>119</v>
      </c>
      <c r="E8448">
        <v>50256</v>
      </c>
      <c r="F8448">
        <v>243</v>
      </c>
      <c r="G8448">
        <v>0</v>
      </c>
      <c r="H8448" t="s">
        <v>36130</v>
      </c>
      <c r="I8448">
        <v>10</v>
      </c>
      <c r="J8448" t="s">
        <v>36131</v>
      </c>
      <c r="K8448">
        <v>0</v>
      </c>
      <c r="L8448" t="s">
        <v>122</v>
      </c>
      <c r="M8448" t="s">
        <v>36132</v>
      </c>
    </row>
    <row r="8449" spans="1:13" x14ac:dyDescent="0.35">
      <c r="A8449" t="s">
        <v>36133</v>
      </c>
      <c r="B8449" t="s">
        <v>14</v>
      </c>
      <c r="C8449" t="s">
        <v>36134</v>
      </c>
      <c r="D8449" t="s">
        <v>119</v>
      </c>
      <c r="E8449">
        <v>26355</v>
      </c>
      <c r="F8449">
        <v>116</v>
      </c>
      <c r="G8449">
        <v>0</v>
      </c>
      <c r="H8449" t="s">
        <v>36135</v>
      </c>
      <c r="I8449">
        <v>10</v>
      </c>
      <c r="J8449" t="s">
        <v>36136</v>
      </c>
      <c r="K8449">
        <v>0</v>
      </c>
      <c r="L8449" t="s">
        <v>122</v>
      </c>
      <c r="M8449" t="s">
        <v>36137</v>
      </c>
    </row>
    <row r="8450" spans="1:13" x14ac:dyDescent="0.35">
      <c r="A8450" t="s">
        <v>36138</v>
      </c>
      <c r="B8450" t="s">
        <v>14</v>
      </c>
      <c r="C8450" t="s">
        <v>36139</v>
      </c>
      <c r="D8450" t="s">
        <v>119</v>
      </c>
      <c r="E8450">
        <v>107626</v>
      </c>
      <c r="F8450">
        <v>542</v>
      </c>
      <c r="G8450">
        <v>0</v>
      </c>
      <c r="H8450" t="s">
        <v>36140</v>
      </c>
      <c r="I8450">
        <v>10</v>
      </c>
      <c r="J8450" t="s">
        <v>36141</v>
      </c>
      <c r="K8450">
        <v>3</v>
      </c>
      <c r="L8450" t="s">
        <v>122</v>
      </c>
      <c r="M8450" t="s">
        <v>36142</v>
      </c>
    </row>
    <row r="8451" spans="1:13" x14ac:dyDescent="0.35">
      <c r="A8451" t="s">
        <v>36143</v>
      </c>
      <c r="B8451" t="s">
        <v>14</v>
      </c>
      <c r="C8451" t="s">
        <v>36144</v>
      </c>
      <c r="D8451" t="s">
        <v>119</v>
      </c>
      <c r="E8451">
        <v>21528</v>
      </c>
      <c r="F8451">
        <v>130</v>
      </c>
      <c r="G8451">
        <v>0</v>
      </c>
      <c r="H8451" t="s">
        <v>36145</v>
      </c>
      <c r="I8451">
        <v>10</v>
      </c>
      <c r="J8451" t="s">
        <v>36146</v>
      </c>
      <c r="K8451">
        <v>1</v>
      </c>
      <c r="L8451" t="s">
        <v>122</v>
      </c>
      <c r="M8451" t="s">
        <v>36147</v>
      </c>
    </row>
    <row r="8452" spans="1:13" x14ac:dyDescent="0.35">
      <c r="A8452" t="s">
        <v>36148</v>
      </c>
      <c r="B8452" t="s">
        <v>14</v>
      </c>
      <c r="C8452" t="s">
        <v>36149</v>
      </c>
      <c r="D8452" t="s">
        <v>119</v>
      </c>
      <c r="E8452">
        <v>152598</v>
      </c>
      <c r="F8452">
        <v>865</v>
      </c>
      <c r="G8452">
        <v>0</v>
      </c>
      <c r="H8452" t="s">
        <v>36150</v>
      </c>
      <c r="I8452">
        <v>10</v>
      </c>
      <c r="J8452" t="s">
        <v>36151</v>
      </c>
      <c r="K8452">
        <v>6</v>
      </c>
      <c r="L8452" t="s">
        <v>122</v>
      </c>
      <c r="M8452" t="s">
        <v>36152</v>
      </c>
    </row>
    <row r="8453" spans="1:13" x14ac:dyDescent="0.35">
      <c r="A8453" t="s">
        <v>36153</v>
      </c>
      <c r="B8453" t="s">
        <v>14</v>
      </c>
      <c r="C8453" t="s">
        <v>36154</v>
      </c>
      <c r="D8453" t="s">
        <v>119</v>
      </c>
      <c r="E8453">
        <v>77525</v>
      </c>
      <c r="F8453">
        <v>390</v>
      </c>
      <c r="G8453">
        <v>0</v>
      </c>
      <c r="H8453" t="s">
        <v>36155</v>
      </c>
      <c r="I8453">
        <v>10</v>
      </c>
      <c r="J8453" t="s">
        <v>36156</v>
      </c>
      <c r="K8453">
        <v>4</v>
      </c>
      <c r="L8453" t="s">
        <v>122</v>
      </c>
      <c r="M8453" t="s">
        <v>36157</v>
      </c>
    </row>
    <row r="8454" spans="1:13" x14ac:dyDescent="0.35">
      <c r="A8454" t="s">
        <v>36158</v>
      </c>
      <c r="B8454" t="s">
        <v>14</v>
      </c>
      <c r="C8454" t="s">
        <v>36159</v>
      </c>
      <c r="D8454" t="s">
        <v>119</v>
      </c>
      <c r="E8454">
        <v>35545</v>
      </c>
      <c r="F8454">
        <v>234</v>
      </c>
      <c r="G8454">
        <v>0</v>
      </c>
      <c r="H8454" t="s">
        <v>36160</v>
      </c>
      <c r="I8454">
        <v>10</v>
      </c>
      <c r="J8454" t="s">
        <v>36161</v>
      </c>
      <c r="K8454">
        <v>1</v>
      </c>
      <c r="L8454" t="s">
        <v>122</v>
      </c>
      <c r="M8454" t="s">
        <v>36162</v>
      </c>
    </row>
    <row r="8455" spans="1:13" x14ac:dyDescent="0.35">
      <c r="A8455" t="s">
        <v>36163</v>
      </c>
      <c r="B8455" t="s">
        <v>14</v>
      </c>
      <c r="C8455" t="s">
        <v>36119</v>
      </c>
      <c r="D8455" t="s">
        <v>119</v>
      </c>
      <c r="E8455">
        <v>102214</v>
      </c>
      <c r="F8455">
        <v>798</v>
      </c>
      <c r="G8455">
        <v>0</v>
      </c>
      <c r="H8455" t="s">
        <v>36164</v>
      </c>
      <c r="I8455">
        <v>10</v>
      </c>
      <c r="J8455" t="s">
        <v>36165</v>
      </c>
      <c r="K8455">
        <v>6</v>
      </c>
      <c r="L8455" t="s">
        <v>122</v>
      </c>
      <c r="M8455" t="s">
        <v>36166</v>
      </c>
    </row>
    <row r="8456" spans="1:13" x14ac:dyDescent="0.35">
      <c r="A8456" t="s">
        <v>36167</v>
      </c>
      <c r="B8456" t="s">
        <v>14</v>
      </c>
      <c r="C8456" t="s">
        <v>36168</v>
      </c>
      <c r="D8456" t="s">
        <v>119</v>
      </c>
      <c r="E8456">
        <v>125578</v>
      </c>
      <c r="F8456">
        <v>631</v>
      </c>
      <c r="G8456">
        <v>0</v>
      </c>
      <c r="H8456" t="s">
        <v>36169</v>
      </c>
      <c r="I8456">
        <v>10</v>
      </c>
      <c r="J8456" t="s">
        <v>36170</v>
      </c>
      <c r="K8456">
        <v>2</v>
      </c>
      <c r="L8456" t="s">
        <v>122</v>
      </c>
      <c r="M8456" t="s">
        <v>36171</v>
      </c>
    </row>
    <row r="8457" spans="1:13" x14ac:dyDescent="0.35">
      <c r="A8457" t="s">
        <v>36172</v>
      </c>
      <c r="B8457" t="s">
        <v>14</v>
      </c>
      <c r="C8457" t="s">
        <v>36173</v>
      </c>
      <c r="D8457" t="s">
        <v>119</v>
      </c>
      <c r="E8457">
        <v>96825</v>
      </c>
      <c r="F8457">
        <v>786</v>
      </c>
      <c r="G8457">
        <v>0</v>
      </c>
      <c r="H8457" t="s">
        <v>36169</v>
      </c>
      <c r="I8457">
        <v>10</v>
      </c>
      <c r="J8457" t="s">
        <v>36174</v>
      </c>
      <c r="K8457">
        <v>3</v>
      </c>
      <c r="L8457" t="s">
        <v>122</v>
      </c>
      <c r="M8457" t="s">
        <v>36175</v>
      </c>
    </row>
    <row r="8458" spans="1:13" x14ac:dyDescent="0.35">
      <c r="A8458" t="s">
        <v>36176</v>
      </c>
      <c r="B8458" t="s">
        <v>14</v>
      </c>
      <c r="C8458" t="s">
        <v>36177</v>
      </c>
      <c r="D8458" t="s">
        <v>119</v>
      </c>
      <c r="E8458">
        <v>13544</v>
      </c>
      <c r="F8458">
        <v>74</v>
      </c>
      <c r="G8458">
        <v>0</v>
      </c>
      <c r="H8458" t="s">
        <v>36178</v>
      </c>
      <c r="I8458">
        <v>10</v>
      </c>
      <c r="J8458" t="s">
        <v>36179</v>
      </c>
      <c r="K8458">
        <v>0</v>
      </c>
      <c r="L8458" t="s">
        <v>122</v>
      </c>
      <c r="M8458" t="s">
        <v>36180</v>
      </c>
    </row>
    <row r="8459" spans="1:13" x14ac:dyDescent="0.35">
      <c r="A8459" t="s">
        <v>36181</v>
      </c>
      <c r="B8459" t="s">
        <v>14</v>
      </c>
      <c r="C8459" t="s">
        <v>36182</v>
      </c>
      <c r="D8459" t="s">
        <v>119</v>
      </c>
      <c r="E8459">
        <v>11750</v>
      </c>
      <c r="F8459">
        <v>71</v>
      </c>
      <c r="G8459">
        <v>0</v>
      </c>
      <c r="H8459" t="s">
        <v>36183</v>
      </c>
      <c r="I8459">
        <v>10</v>
      </c>
      <c r="J8459" t="s">
        <v>36184</v>
      </c>
      <c r="K8459">
        <v>3</v>
      </c>
      <c r="L8459" t="s">
        <v>122</v>
      </c>
      <c r="M8459" t="s">
        <v>36185</v>
      </c>
    </row>
    <row r="8460" spans="1:13" x14ac:dyDescent="0.35">
      <c r="A8460" t="s">
        <v>36186</v>
      </c>
      <c r="B8460" t="s">
        <v>14</v>
      </c>
      <c r="C8460" t="s">
        <v>36187</v>
      </c>
      <c r="D8460" t="s">
        <v>119</v>
      </c>
      <c r="E8460">
        <v>19624</v>
      </c>
      <c r="F8460">
        <v>117</v>
      </c>
      <c r="G8460">
        <v>0</v>
      </c>
      <c r="H8460" t="s">
        <v>36188</v>
      </c>
      <c r="I8460">
        <v>10</v>
      </c>
      <c r="J8460" t="s">
        <v>36189</v>
      </c>
      <c r="K8460">
        <v>0</v>
      </c>
      <c r="L8460" t="s">
        <v>122</v>
      </c>
      <c r="M8460" t="s">
        <v>36190</v>
      </c>
    </row>
    <row r="8461" spans="1:13" x14ac:dyDescent="0.35">
      <c r="A8461" t="s">
        <v>36191</v>
      </c>
      <c r="B8461" t="s">
        <v>14</v>
      </c>
      <c r="C8461" t="s">
        <v>36192</v>
      </c>
      <c r="D8461" t="s">
        <v>119</v>
      </c>
      <c r="E8461">
        <v>177283</v>
      </c>
      <c r="F8461">
        <v>1365</v>
      </c>
      <c r="G8461">
        <v>0</v>
      </c>
      <c r="H8461" t="s">
        <v>36193</v>
      </c>
      <c r="I8461">
        <v>10</v>
      </c>
      <c r="J8461" t="s">
        <v>36194</v>
      </c>
      <c r="K8461">
        <v>16</v>
      </c>
      <c r="L8461" t="s">
        <v>122</v>
      </c>
      <c r="M8461" t="s">
        <v>36195</v>
      </c>
    </row>
    <row r="8462" spans="1:13" x14ac:dyDescent="0.35">
      <c r="A8462" t="s">
        <v>36196</v>
      </c>
      <c r="B8462" t="s">
        <v>14</v>
      </c>
      <c r="C8462" t="s">
        <v>36197</v>
      </c>
      <c r="D8462" t="s">
        <v>119</v>
      </c>
      <c r="E8462">
        <v>104573</v>
      </c>
      <c r="F8462">
        <v>595</v>
      </c>
      <c r="G8462">
        <v>0</v>
      </c>
      <c r="H8462" t="s">
        <v>36198</v>
      </c>
      <c r="I8462">
        <v>10</v>
      </c>
      <c r="J8462" t="s">
        <v>36199</v>
      </c>
      <c r="K8462">
        <v>3</v>
      </c>
      <c r="L8462" t="s">
        <v>122</v>
      </c>
      <c r="M8462" t="s">
        <v>36200</v>
      </c>
    </row>
    <row r="8463" spans="1:13" x14ac:dyDescent="0.35">
      <c r="A8463" t="s">
        <v>36201</v>
      </c>
      <c r="B8463" t="s">
        <v>14</v>
      </c>
      <c r="C8463" t="s">
        <v>36202</v>
      </c>
      <c r="D8463" t="s">
        <v>119</v>
      </c>
      <c r="E8463">
        <v>51859</v>
      </c>
      <c r="F8463">
        <v>400</v>
      </c>
      <c r="G8463">
        <v>0</v>
      </c>
      <c r="H8463" t="s">
        <v>36203</v>
      </c>
      <c r="I8463">
        <v>10</v>
      </c>
      <c r="J8463" t="s">
        <v>36204</v>
      </c>
      <c r="K8463">
        <v>3</v>
      </c>
      <c r="L8463" t="s">
        <v>122</v>
      </c>
      <c r="M8463" t="s">
        <v>36205</v>
      </c>
    </row>
    <row r="8464" spans="1:13" x14ac:dyDescent="0.35">
      <c r="A8464" t="s">
        <v>36206</v>
      </c>
      <c r="B8464" t="s">
        <v>14</v>
      </c>
      <c r="C8464" t="s">
        <v>36207</v>
      </c>
      <c r="D8464" t="s">
        <v>119</v>
      </c>
      <c r="E8464">
        <v>189637</v>
      </c>
      <c r="F8464">
        <v>1383</v>
      </c>
      <c r="G8464">
        <v>0</v>
      </c>
      <c r="H8464" t="s">
        <v>36208</v>
      </c>
      <c r="I8464">
        <v>10</v>
      </c>
      <c r="J8464" t="s">
        <v>36209</v>
      </c>
      <c r="K8464">
        <v>6</v>
      </c>
      <c r="L8464" t="s">
        <v>122</v>
      </c>
      <c r="M8464" t="s">
        <v>36210</v>
      </c>
    </row>
    <row r="8465" spans="1:13" x14ac:dyDescent="0.35">
      <c r="A8465" t="s">
        <v>36211</v>
      </c>
      <c r="B8465" t="s">
        <v>14</v>
      </c>
      <c r="C8465" t="s">
        <v>36212</v>
      </c>
      <c r="D8465" t="s">
        <v>119</v>
      </c>
      <c r="E8465">
        <v>142270</v>
      </c>
      <c r="F8465">
        <v>1061</v>
      </c>
      <c r="G8465">
        <v>0</v>
      </c>
      <c r="H8465" t="s">
        <v>36213</v>
      </c>
      <c r="I8465">
        <v>10</v>
      </c>
      <c r="J8465" t="s">
        <v>36214</v>
      </c>
      <c r="K8465">
        <v>3</v>
      </c>
      <c r="L8465" t="s">
        <v>122</v>
      </c>
      <c r="M8465" t="s">
        <v>36215</v>
      </c>
    </row>
    <row r="8466" spans="1:13" x14ac:dyDescent="0.35">
      <c r="A8466" t="s">
        <v>36216</v>
      </c>
      <c r="B8466" t="s">
        <v>14</v>
      </c>
      <c r="C8466" t="s">
        <v>36217</v>
      </c>
      <c r="D8466" t="s">
        <v>119</v>
      </c>
      <c r="E8466">
        <v>105517</v>
      </c>
      <c r="F8466">
        <v>772</v>
      </c>
      <c r="G8466">
        <v>0</v>
      </c>
      <c r="H8466" t="s">
        <v>36218</v>
      </c>
      <c r="I8466">
        <v>10</v>
      </c>
      <c r="J8466" t="s">
        <v>36219</v>
      </c>
      <c r="K8466">
        <v>6</v>
      </c>
      <c r="L8466" t="s">
        <v>122</v>
      </c>
      <c r="M8466" t="s">
        <v>36220</v>
      </c>
    </row>
    <row r="8467" spans="1:13" x14ac:dyDescent="0.35">
      <c r="A8467" t="s">
        <v>36221</v>
      </c>
      <c r="B8467" t="s">
        <v>14</v>
      </c>
      <c r="C8467" t="s">
        <v>36222</v>
      </c>
      <c r="D8467" t="s">
        <v>119</v>
      </c>
      <c r="E8467">
        <v>105696</v>
      </c>
      <c r="F8467">
        <v>861</v>
      </c>
      <c r="G8467">
        <v>0</v>
      </c>
      <c r="H8467" t="s">
        <v>36223</v>
      </c>
      <c r="I8467">
        <v>10</v>
      </c>
      <c r="J8467" t="s">
        <v>36224</v>
      </c>
      <c r="K8467">
        <v>3</v>
      </c>
      <c r="L8467" t="s">
        <v>122</v>
      </c>
      <c r="M8467" t="s">
        <v>36225</v>
      </c>
    </row>
    <row r="8468" spans="1:13" x14ac:dyDescent="0.35">
      <c r="A8468" t="s">
        <v>36226</v>
      </c>
      <c r="B8468" t="s">
        <v>14</v>
      </c>
      <c r="C8468" t="s">
        <v>36227</v>
      </c>
      <c r="D8468" t="s">
        <v>119</v>
      </c>
      <c r="E8468">
        <v>1065478</v>
      </c>
      <c r="F8468">
        <v>5288</v>
      </c>
      <c r="G8468">
        <v>0</v>
      </c>
      <c r="H8468" t="s">
        <v>36228</v>
      </c>
      <c r="I8468">
        <v>10</v>
      </c>
      <c r="J8468" t="s">
        <v>36229</v>
      </c>
      <c r="K8468">
        <v>29</v>
      </c>
      <c r="L8468" t="s">
        <v>122</v>
      </c>
      <c r="M8468" t="s">
        <v>36230</v>
      </c>
    </row>
    <row r="8469" spans="1:13" x14ac:dyDescent="0.35">
      <c r="A8469" t="s">
        <v>36231</v>
      </c>
      <c r="B8469" t="s">
        <v>14</v>
      </c>
      <c r="C8469" t="s">
        <v>36232</v>
      </c>
      <c r="D8469" t="s">
        <v>119</v>
      </c>
      <c r="E8469">
        <v>221662</v>
      </c>
      <c r="F8469">
        <v>1190</v>
      </c>
      <c r="G8469">
        <v>0</v>
      </c>
      <c r="H8469" t="s">
        <v>36233</v>
      </c>
      <c r="I8469">
        <v>10</v>
      </c>
      <c r="J8469" t="s">
        <v>36234</v>
      </c>
      <c r="K8469">
        <v>8</v>
      </c>
      <c r="L8469" t="s">
        <v>122</v>
      </c>
      <c r="M8469" t="s">
        <v>36235</v>
      </c>
    </row>
    <row r="8470" spans="1:13" x14ac:dyDescent="0.35">
      <c r="A8470" t="s">
        <v>36236</v>
      </c>
      <c r="B8470" t="s">
        <v>14</v>
      </c>
      <c r="C8470" t="s">
        <v>36237</v>
      </c>
      <c r="D8470" t="s">
        <v>119</v>
      </c>
      <c r="E8470">
        <v>83427</v>
      </c>
      <c r="F8470">
        <v>511</v>
      </c>
      <c r="G8470">
        <v>0</v>
      </c>
      <c r="H8470" t="s">
        <v>36238</v>
      </c>
      <c r="I8470">
        <v>10</v>
      </c>
      <c r="J8470" t="s">
        <v>36239</v>
      </c>
      <c r="K8470">
        <v>0</v>
      </c>
      <c r="L8470" t="s">
        <v>122</v>
      </c>
      <c r="M8470" t="s">
        <v>36240</v>
      </c>
    </row>
    <row r="8471" spans="1:13" x14ac:dyDescent="0.35">
      <c r="A8471" t="s">
        <v>36241</v>
      </c>
      <c r="B8471" t="s">
        <v>14</v>
      </c>
      <c r="C8471" t="s">
        <v>36242</v>
      </c>
      <c r="D8471" t="s">
        <v>119</v>
      </c>
      <c r="E8471">
        <v>470346</v>
      </c>
      <c r="F8471">
        <v>3952</v>
      </c>
      <c r="G8471">
        <v>0</v>
      </c>
      <c r="H8471" t="s">
        <v>36243</v>
      </c>
      <c r="I8471">
        <v>10</v>
      </c>
      <c r="J8471" t="s">
        <v>36244</v>
      </c>
      <c r="K8471">
        <v>19</v>
      </c>
      <c r="L8471" t="s">
        <v>122</v>
      </c>
      <c r="M8471" t="s">
        <v>36245</v>
      </c>
    </row>
    <row r="8472" spans="1:13" x14ac:dyDescent="0.35">
      <c r="A8472" t="s">
        <v>36246</v>
      </c>
      <c r="B8472" t="s">
        <v>14</v>
      </c>
      <c r="C8472" t="s">
        <v>36247</v>
      </c>
      <c r="D8472" t="s">
        <v>119</v>
      </c>
      <c r="E8472">
        <v>82393</v>
      </c>
      <c r="F8472">
        <v>578</v>
      </c>
      <c r="G8472">
        <v>0</v>
      </c>
      <c r="H8472" t="s">
        <v>36248</v>
      </c>
      <c r="I8472">
        <v>10</v>
      </c>
      <c r="J8472" t="s">
        <v>36249</v>
      </c>
      <c r="K8472">
        <v>3</v>
      </c>
      <c r="L8472" t="s">
        <v>122</v>
      </c>
      <c r="M8472" t="s">
        <v>36250</v>
      </c>
    </row>
    <row r="8473" spans="1:13" x14ac:dyDescent="0.35">
      <c r="A8473" t="s">
        <v>36251</v>
      </c>
      <c r="B8473" t="s">
        <v>14</v>
      </c>
      <c r="C8473" t="s">
        <v>36252</v>
      </c>
      <c r="D8473" t="s">
        <v>119</v>
      </c>
      <c r="E8473">
        <v>268391</v>
      </c>
      <c r="F8473">
        <v>2139</v>
      </c>
      <c r="G8473">
        <v>0</v>
      </c>
      <c r="H8473" t="s">
        <v>36253</v>
      </c>
      <c r="I8473">
        <v>10</v>
      </c>
      <c r="J8473" t="s">
        <v>36254</v>
      </c>
      <c r="K8473">
        <v>14</v>
      </c>
      <c r="L8473" t="s">
        <v>122</v>
      </c>
      <c r="M8473" t="s">
        <v>36255</v>
      </c>
    </row>
    <row r="8474" spans="1:13" x14ac:dyDescent="0.35">
      <c r="A8474" t="e">
        <f>-ws3ZD_-nAU</f>
        <v>#NAME?</v>
      </c>
      <c r="B8474" t="s">
        <v>14</v>
      </c>
      <c r="C8474" t="s">
        <v>36256</v>
      </c>
      <c r="D8474" t="s">
        <v>119</v>
      </c>
      <c r="E8474">
        <v>78552</v>
      </c>
      <c r="F8474">
        <v>536</v>
      </c>
      <c r="G8474">
        <v>0</v>
      </c>
      <c r="H8474" t="s">
        <v>36257</v>
      </c>
      <c r="I8474">
        <v>10</v>
      </c>
      <c r="J8474" t="s">
        <v>36258</v>
      </c>
      <c r="K8474">
        <v>1</v>
      </c>
      <c r="L8474" t="s">
        <v>122</v>
      </c>
      <c r="M8474" t="s">
        <v>36259</v>
      </c>
    </row>
    <row r="8475" spans="1:13" x14ac:dyDescent="0.35">
      <c r="A8475" t="s">
        <v>36260</v>
      </c>
      <c r="B8475" t="s">
        <v>14</v>
      </c>
      <c r="C8475" t="s">
        <v>36261</v>
      </c>
      <c r="D8475" t="s">
        <v>119</v>
      </c>
      <c r="E8475">
        <v>323767</v>
      </c>
      <c r="F8475">
        <v>2124</v>
      </c>
      <c r="G8475">
        <v>0</v>
      </c>
      <c r="H8475" t="s">
        <v>36262</v>
      </c>
      <c r="I8475">
        <v>10</v>
      </c>
      <c r="J8475" t="s">
        <v>36263</v>
      </c>
      <c r="K8475">
        <v>8</v>
      </c>
      <c r="L8475" t="s">
        <v>122</v>
      </c>
      <c r="M8475" t="s">
        <v>36264</v>
      </c>
    </row>
    <row r="8476" spans="1:13" x14ac:dyDescent="0.35">
      <c r="A8476" t="s">
        <v>36265</v>
      </c>
      <c r="B8476" t="s">
        <v>14</v>
      </c>
      <c r="C8476" t="s">
        <v>36266</v>
      </c>
      <c r="D8476" t="s">
        <v>119</v>
      </c>
      <c r="E8476">
        <v>104754</v>
      </c>
      <c r="F8476">
        <v>745</v>
      </c>
      <c r="G8476">
        <v>0</v>
      </c>
      <c r="H8476" t="s">
        <v>36267</v>
      </c>
      <c r="I8476">
        <v>10</v>
      </c>
      <c r="J8476" t="s">
        <v>36268</v>
      </c>
      <c r="K8476">
        <v>5</v>
      </c>
      <c r="L8476" t="s">
        <v>122</v>
      </c>
      <c r="M8476" t="s">
        <v>36269</v>
      </c>
    </row>
    <row r="8477" spans="1:13" x14ac:dyDescent="0.35">
      <c r="A8477" t="s">
        <v>36270</v>
      </c>
      <c r="B8477" t="s">
        <v>14</v>
      </c>
      <c r="C8477" t="s">
        <v>36271</v>
      </c>
      <c r="D8477" t="s">
        <v>119</v>
      </c>
      <c r="E8477">
        <v>2309624</v>
      </c>
      <c r="F8477">
        <v>18188</v>
      </c>
      <c r="G8477">
        <v>0</v>
      </c>
      <c r="H8477" t="s">
        <v>36272</v>
      </c>
      <c r="I8477">
        <v>10</v>
      </c>
      <c r="J8477" t="s">
        <v>36273</v>
      </c>
      <c r="K8477">
        <v>135</v>
      </c>
      <c r="L8477" t="s">
        <v>122</v>
      </c>
      <c r="M8477" t="s">
        <v>36274</v>
      </c>
    </row>
    <row r="8478" spans="1:13" x14ac:dyDescent="0.35">
      <c r="A8478" t="s">
        <v>36275</v>
      </c>
      <c r="B8478" t="s">
        <v>14</v>
      </c>
      <c r="C8478" t="s">
        <v>36276</v>
      </c>
      <c r="D8478" t="s">
        <v>119</v>
      </c>
      <c r="E8478">
        <v>13074</v>
      </c>
      <c r="F8478">
        <v>73</v>
      </c>
      <c r="G8478">
        <v>0</v>
      </c>
      <c r="H8478" t="s">
        <v>36277</v>
      </c>
      <c r="I8478">
        <v>10</v>
      </c>
      <c r="J8478" t="s">
        <v>36278</v>
      </c>
      <c r="K8478">
        <v>0</v>
      </c>
      <c r="L8478" t="s">
        <v>122</v>
      </c>
      <c r="M8478" t="s">
        <v>36279</v>
      </c>
    </row>
    <row r="8479" spans="1:13" x14ac:dyDescent="0.35">
      <c r="A8479" t="s">
        <v>36280</v>
      </c>
      <c r="B8479" t="s">
        <v>14</v>
      </c>
      <c r="C8479" t="s">
        <v>36281</v>
      </c>
      <c r="D8479" t="s">
        <v>119</v>
      </c>
      <c r="E8479">
        <v>76185</v>
      </c>
      <c r="F8479">
        <v>371</v>
      </c>
      <c r="G8479">
        <v>0</v>
      </c>
      <c r="H8479" t="s">
        <v>36277</v>
      </c>
      <c r="I8479">
        <v>10</v>
      </c>
      <c r="J8479" t="s">
        <v>36282</v>
      </c>
      <c r="K8479">
        <v>5</v>
      </c>
      <c r="L8479" t="s">
        <v>122</v>
      </c>
      <c r="M8479" t="s">
        <v>36283</v>
      </c>
    </row>
    <row r="8480" spans="1:13" x14ac:dyDescent="0.35">
      <c r="A8480" t="s">
        <v>36284</v>
      </c>
      <c r="B8480" t="s">
        <v>14</v>
      </c>
      <c r="C8480" t="s">
        <v>36285</v>
      </c>
      <c r="D8480" t="s">
        <v>119</v>
      </c>
      <c r="E8480">
        <v>129012</v>
      </c>
      <c r="F8480">
        <v>807</v>
      </c>
      <c r="G8480">
        <v>0</v>
      </c>
      <c r="H8480" t="s">
        <v>36277</v>
      </c>
      <c r="I8480">
        <v>10</v>
      </c>
      <c r="J8480" t="s">
        <v>36286</v>
      </c>
      <c r="K8480">
        <v>4</v>
      </c>
      <c r="L8480" t="s">
        <v>122</v>
      </c>
      <c r="M8480" t="s">
        <v>36287</v>
      </c>
    </row>
    <row r="8481" spans="1:13" x14ac:dyDescent="0.35">
      <c r="A8481" t="s">
        <v>36288</v>
      </c>
      <c r="B8481" t="s">
        <v>14</v>
      </c>
      <c r="C8481" t="s">
        <v>36289</v>
      </c>
      <c r="D8481" t="s">
        <v>119</v>
      </c>
      <c r="E8481">
        <v>27040</v>
      </c>
      <c r="F8481">
        <v>182</v>
      </c>
      <c r="G8481">
        <v>0</v>
      </c>
      <c r="H8481" t="s">
        <v>36277</v>
      </c>
      <c r="I8481">
        <v>10</v>
      </c>
      <c r="J8481" t="s">
        <v>36290</v>
      </c>
      <c r="K8481">
        <v>0</v>
      </c>
      <c r="L8481" t="s">
        <v>122</v>
      </c>
      <c r="M8481" t="s">
        <v>36291</v>
      </c>
    </row>
    <row r="8482" spans="1:13" x14ac:dyDescent="0.35">
      <c r="A8482" t="s">
        <v>36292</v>
      </c>
      <c r="B8482" t="s">
        <v>14</v>
      </c>
      <c r="C8482" t="s">
        <v>36293</v>
      </c>
      <c r="D8482" t="s">
        <v>119</v>
      </c>
      <c r="E8482">
        <v>120465</v>
      </c>
      <c r="F8482">
        <v>898</v>
      </c>
      <c r="G8482">
        <v>0</v>
      </c>
      <c r="H8482" t="s">
        <v>36277</v>
      </c>
      <c r="I8482">
        <v>10</v>
      </c>
      <c r="J8482" t="s">
        <v>36294</v>
      </c>
      <c r="K8482">
        <v>6</v>
      </c>
      <c r="L8482" t="s">
        <v>122</v>
      </c>
      <c r="M8482" t="s">
        <v>36295</v>
      </c>
    </row>
    <row r="8483" spans="1:13" x14ac:dyDescent="0.35">
      <c r="A8483" t="s">
        <v>36296</v>
      </c>
      <c r="B8483" t="s">
        <v>14</v>
      </c>
      <c r="C8483" t="s">
        <v>36297</v>
      </c>
      <c r="D8483" t="s">
        <v>119</v>
      </c>
      <c r="E8483">
        <v>152669</v>
      </c>
      <c r="F8483">
        <v>1113</v>
      </c>
      <c r="G8483">
        <v>0</v>
      </c>
      <c r="H8483" t="s">
        <v>36277</v>
      </c>
      <c r="I8483">
        <v>10</v>
      </c>
      <c r="J8483" t="s">
        <v>36298</v>
      </c>
      <c r="K8483">
        <v>9</v>
      </c>
      <c r="L8483" t="s">
        <v>122</v>
      </c>
      <c r="M8483" t="s">
        <v>36299</v>
      </c>
    </row>
    <row r="8484" spans="1:13" x14ac:dyDescent="0.35">
      <c r="A8484" t="s">
        <v>36300</v>
      </c>
      <c r="B8484" t="s">
        <v>14</v>
      </c>
      <c r="C8484" t="s">
        <v>36301</v>
      </c>
      <c r="D8484" t="s">
        <v>119</v>
      </c>
      <c r="E8484">
        <v>97868</v>
      </c>
      <c r="F8484">
        <v>684</v>
      </c>
      <c r="G8484">
        <v>0</v>
      </c>
      <c r="H8484" t="s">
        <v>36277</v>
      </c>
      <c r="I8484">
        <v>10</v>
      </c>
      <c r="J8484" t="s">
        <v>36302</v>
      </c>
      <c r="K8484">
        <v>7</v>
      </c>
      <c r="L8484" t="s">
        <v>122</v>
      </c>
      <c r="M8484" t="s">
        <v>36303</v>
      </c>
    </row>
    <row r="8485" spans="1:13" x14ac:dyDescent="0.35">
      <c r="A8485" t="s">
        <v>36304</v>
      </c>
      <c r="B8485" t="s">
        <v>14</v>
      </c>
      <c r="C8485" t="s">
        <v>35961</v>
      </c>
      <c r="D8485" t="s">
        <v>119</v>
      </c>
      <c r="E8485">
        <v>142952</v>
      </c>
      <c r="F8485">
        <v>1034</v>
      </c>
      <c r="G8485">
        <v>0</v>
      </c>
      <c r="H8485" t="s">
        <v>36277</v>
      </c>
      <c r="I8485">
        <v>10</v>
      </c>
      <c r="J8485" t="s">
        <v>36305</v>
      </c>
      <c r="K8485">
        <v>2</v>
      </c>
      <c r="L8485" t="s">
        <v>122</v>
      </c>
      <c r="M8485" t="s">
        <v>36306</v>
      </c>
    </row>
    <row r="8486" spans="1:13" x14ac:dyDescent="0.35">
      <c r="A8486" t="s">
        <v>36307</v>
      </c>
      <c r="B8486" t="s">
        <v>14</v>
      </c>
      <c r="C8486" t="s">
        <v>36308</v>
      </c>
      <c r="D8486" t="s">
        <v>119</v>
      </c>
      <c r="E8486">
        <v>46505</v>
      </c>
      <c r="F8486">
        <v>268</v>
      </c>
      <c r="G8486">
        <v>0</v>
      </c>
      <c r="H8486" t="s">
        <v>36277</v>
      </c>
      <c r="I8486">
        <v>10</v>
      </c>
      <c r="J8486" t="s">
        <v>36309</v>
      </c>
      <c r="K8486">
        <v>5</v>
      </c>
      <c r="L8486" t="s">
        <v>122</v>
      </c>
      <c r="M8486" t="s">
        <v>36310</v>
      </c>
    </row>
    <row r="8487" spans="1:13" x14ac:dyDescent="0.35">
      <c r="A8487" t="s">
        <v>36311</v>
      </c>
      <c r="B8487" t="s">
        <v>14</v>
      </c>
      <c r="C8487" t="s">
        <v>36312</v>
      </c>
      <c r="D8487" t="s">
        <v>119</v>
      </c>
      <c r="E8487">
        <v>14184</v>
      </c>
      <c r="F8487">
        <v>99</v>
      </c>
      <c r="G8487">
        <v>0</v>
      </c>
      <c r="H8487" t="s">
        <v>36277</v>
      </c>
      <c r="I8487">
        <v>10</v>
      </c>
      <c r="J8487" t="s">
        <v>36313</v>
      </c>
      <c r="K8487">
        <v>0</v>
      </c>
      <c r="L8487" t="s">
        <v>122</v>
      </c>
      <c r="M8487" t="s">
        <v>36314</v>
      </c>
    </row>
    <row r="8488" spans="1:13" x14ac:dyDescent="0.35">
      <c r="A8488" t="s">
        <v>36315</v>
      </c>
      <c r="B8488" t="s">
        <v>14</v>
      </c>
      <c r="C8488" t="s">
        <v>36316</v>
      </c>
      <c r="D8488" t="s">
        <v>119</v>
      </c>
      <c r="E8488">
        <v>68906</v>
      </c>
      <c r="F8488">
        <v>455</v>
      </c>
      <c r="G8488">
        <v>0</v>
      </c>
      <c r="H8488" t="s">
        <v>36277</v>
      </c>
      <c r="I8488">
        <v>10</v>
      </c>
      <c r="J8488" t="s">
        <v>36317</v>
      </c>
      <c r="K8488">
        <v>0</v>
      </c>
      <c r="L8488" t="s">
        <v>122</v>
      </c>
      <c r="M8488" t="s">
        <v>36318</v>
      </c>
    </row>
    <row r="8489" spans="1:13" x14ac:dyDescent="0.35">
      <c r="A8489" t="s">
        <v>36319</v>
      </c>
      <c r="B8489" t="s">
        <v>14</v>
      </c>
      <c r="C8489" t="s">
        <v>35881</v>
      </c>
      <c r="D8489" t="s">
        <v>119</v>
      </c>
      <c r="E8489">
        <v>65286</v>
      </c>
      <c r="F8489">
        <v>258</v>
      </c>
      <c r="G8489">
        <v>0</v>
      </c>
      <c r="H8489" t="s">
        <v>36277</v>
      </c>
      <c r="I8489">
        <v>10</v>
      </c>
      <c r="J8489" t="s">
        <v>36320</v>
      </c>
      <c r="K8489">
        <v>4</v>
      </c>
      <c r="L8489" t="s">
        <v>122</v>
      </c>
      <c r="M8489" t="s">
        <v>36321</v>
      </c>
    </row>
    <row r="8490" spans="1:13" x14ac:dyDescent="0.35">
      <c r="A8490" t="s">
        <v>36322</v>
      </c>
      <c r="B8490" t="s">
        <v>14</v>
      </c>
      <c r="C8490" t="s">
        <v>36323</v>
      </c>
      <c r="D8490" t="s">
        <v>119</v>
      </c>
      <c r="E8490">
        <v>79541</v>
      </c>
      <c r="F8490">
        <v>521</v>
      </c>
      <c r="G8490">
        <v>0</v>
      </c>
      <c r="H8490" t="s">
        <v>36277</v>
      </c>
      <c r="I8490">
        <v>10</v>
      </c>
      <c r="J8490" t="s">
        <v>36324</v>
      </c>
      <c r="K8490">
        <v>4</v>
      </c>
      <c r="L8490" t="s">
        <v>122</v>
      </c>
      <c r="M8490" t="s">
        <v>36325</v>
      </c>
    </row>
    <row r="8491" spans="1:13" x14ac:dyDescent="0.35">
      <c r="A8491" t="s">
        <v>36326</v>
      </c>
      <c r="B8491" t="s">
        <v>14</v>
      </c>
      <c r="C8491" t="s">
        <v>36327</v>
      </c>
      <c r="D8491" t="s">
        <v>119</v>
      </c>
      <c r="E8491">
        <v>1031279</v>
      </c>
      <c r="F8491">
        <v>5975</v>
      </c>
      <c r="G8491">
        <v>0</v>
      </c>
      <c r="H8491" t="s">
        <v>36277</v>
      </c>
      <c r="I8491">
        <v>10</v>
      </c>
      <c r="J8491" t="s">
        <v>36328</v>
      </c>
      <c r="K8491">
        <v>47</v>
      </c>
      <c r="L8491" t="s">
        <v>122</v>
      </c>
      <c r="M8491" t="s">
        <v>36329</v>
      </c>
    </row>
    <row r="8492" spans="1:13" x14ac:dyDescent="0.35">
      <c r="A8492" t="s">
        <v>36330</v>
      </c>
      <c r="B8492" t="s">
        <v>14</v>
      </c>
      <c r="C8492" t="s">
        <v>36331</v>
      </c>
      <c r="D8492" t="s">
        <v>119</v>
      </c>
      <c r="E8492">
        <v>101509</v>
      </c>
      <c r="F8492">
        <v>566</v>
      </c>
      <c r="G8492">
        <v>0</v>
      </c>
      <c r="H8492" t="s">
        <v>36277</v>
      </c>
      <c r="I8492">
        <v>10</v>
      </c>
      <c r="J8492" t="s">
        <v>36332</v>
      </c>
      <c r="K8492">
        <v>4</v>
      </c>
      <c r="L8492" t="s">
        <v>122</v>
      </c>
      <c r="M8492" t="s">
        <v>36333</v>
      </c>
    </row>
    <row r="8493" spans="1:13" x14ac:dyDescent="0.35">
      <c r="A8493" t="s">
        <v>36334</v>
      </c>
      <c r="B8493" t="s">
        <v>14</v>
      </c>
      <c r="C8493" t="s">
        <v>36312</v>
      </c>
      <c r="D8493" t="s">
        <v>119</v>
      </c>
      <c r="E8493">
        <v>334246</v>
      </c>
      <c r="F8493">
        <v>3115</v>
      </c>
      <c r="G8493">
        <v>0</v>
      </c>
      <c r="H8493" t="s">
        <v>36335</v>
      </c>
      <c r="I8493">
        <v>10</v>
      </c>
      <c r="J8493" t="s">
        <v>36336</v>
      </c>
      <c r="K8493">
        <v>5</v>
      </c>
      <c r="L8493" t="s">
        <v>122</v>
      </c>
      <c r="M8493" t="s">
        <v>36337</v>
      </c>
    </row>
    <row r="8494" spans="1:13" x14ac:dyDescent="0.35">
      <c r="A8494" t="s">
        <v>36338</v>
      </c>
      <c r="B8494" t="s">
        <v>14</v>
      </c>
      <c r="C8494" t="s">
        <v>35936</v>
      </c>
      <c r="D8494" t="s">
        <v>119</v>
      </c>
      <c r="E8494">
        <v>84046</v>
      </c>
      <c r="F8494">
        <v>525</v>
      </c>
      <c r="G8494">
        <v>0</v>
      </c>
      <c r="H8494" t="s">
        <v>36339</v>
      </c>
      <c r="I8494">
        <v>10</v>
      </c>
      <c r="J8494" t="s">
        <v>36340</v>
      </c>
      <c r="K8494">
        <v>3</v>
      </c>
      <c r="L8494" t="s">
        <v>122</v>
      </c>
      <c r="M8494" t="s">
        <v>36341</v>
      </c>
    </row>
    <row r="8495" spans="1:13" x14ac:dyDescent="0.35">
      <c r="A8495" t="s">
        <v>36342</v>
      </c>
      <c r="B8495" t="s">
        <v>14</v>
      </c>
      <c r="C8495" t="s">
        <v>36343</v>
      </c>
      <c r="D8495" t="s">
        <v>119</v>
      </c>
      <c r="E8495">
        <v>88355</v>
      </c>
      <c r="F8495">
        <v>634</v>
      </c>
      <c r="G8495">
        <v>0</v>
      </c>
      <c r="H8495" t="s">
        <v>36344</v>
      </c>
      <c r="I8495">
        <v>10</v>
      </c>
      <c r="J8495" t="s">
        <v>36345</v>
      </c>
      <c r="K8495">
        <v>3</v>
      </c>
      <c r="L8495" t="s">
        <v>122</v>
      </c>
      <c r="M8495" t="s">
        <v>36346</v>
      </c>
    </row>
    <row r="8496" spans="1:13" x14ac:dyDescent="0.35">
      <c r="A8496" t="s">
        <v>36347</v>
      </c>
      <c r="B8496" t="s">
        <v>14</v>
      </c>
      <c r="C8496" t="s">
        <v>36348</v>
      </c>
      <c r="D8496" t="s">
        <v>119</v>
      </c>
      <c r="E8496">
        <v>625049</v>
      </c>
      <c r="F8496">
        <v>3045</v>
      </c>
      <c r="G8496">
        <v>0</v>
      </c>
      <c r="H8496" t="s">
        <v>36349</v>
      </c>
      <c r="I8496">
        <v>10</v>
      </c>
      <c r="J8496" t="s">
        <v>36350</v>
      </c>
      <c r="K8496">
        <v>16</v>
      </c>
      <c r="L8496" t="s">
        <v>122</v>
      </c>
      <c r="M8496" t="s">
        <v>36351</v>
      </c>
    </row>
    <row r="8497" spans="1:13" x14ac:dyDescent="0.35">
      <c r="A8497" t="s">
        <v>36352</v>
      </c>
      <c r="B8497" t="s">
        <v>14</v>
      </c>
      <c r="C8497" t="s">
        <v>35971</v>
      </c>
      <c r="D8497" t="s">
        <v>119</v>
      </c>
      <c r="E8497">
        <v>3048476</v>
      </c>
      <c r="F8497">
        <v>14605</v>
      </c>
      <c r="G8497">
        <v>0</v>
      </c>
      <c r="H8497" t="s">
        <v>36349</v>
      </c>
      <c r="I8497">
        <v>10</v>
      </c>
      <c r="J8497" t="s">
        <v>36353</v>
      </c>
      <c r="K8497">
        <v>49</v>
      </c>
      <c r="L8497" t="s">
        <v>122</v>
      </c>
      <c r="M8497" t="s">
        <v>36354</v>
      </c>
    </row>
    <row r="8498" spans="1:13" x14ac:dyDescent="0.35">
      <c r="A8498" t="s">
        <v>36355</v>
      </c>
      <c r="B8498" t="s">
        <v>14</v>
      </c>
      <c r="C8498" t="s">
        <v>36356</v>
      </c>
      <c r="D8498" t="s">
        <v>119</v>
      </c>
      <c r="E8498">
        <v>98392</v>
      </c>
      <c r="F8498">
        <v>452</v>
      </c>
      <c r="G8498">
        <v>0</v>
      </c>
      <c r="H8498" t="s">
        <v>36349</v>
      </c>
      <c r="I8498">
        <v>10</v>
      </c>
      <c r="J8498" t="s">
        <v>36357</v>
      </c>
      <c r="K8498">
        <v>7</v>
      </c>
      <c r="L8498" t="s">
        <v>122</v>
      </c>
      <c r="M8498" t="s">
        <v>36358</v>
      </c>
    </row>
    <row r="8499" spans="1:13" x14ac:dyDescent="0.35">
      <c r="A8499" t="s">
        <v>36359</v>
      </c>
      <c r="B8499" t="s">
        <v>14</v>
      </c>
      <c r="C8499" t="s">
        <v>36360</v>
      </c>
      <c r="D8499" t="s">
        <v>119</v>
      </c>
      <c r="E8499">
        <v>169926</v>
      </c>
      <c r="F8499">
        <v>1271</v>
      </c>
      <c r="G8499">
        <v>0</v>
      </c>
      <c r="H8499" t="s">
        <v>36349</v>
      </c>
      <c r="I8499">
        <v>10</v>
      </c>
      <c r="J8499" t="s">
        <v>36361</v>
      </c>
      <c r="K8499">
        <v>6</v>
      </c>
      <c r="L8499" t="s">
        <v>122</v>
      </c>
      <c r="M8499" t="s">
        <v>36362</v>
      </c>
    </row>
    <row r="8500" spans="1:13" x14ac:dyDescent="0.35">
      <c r="A8500" t="s">
        <v>36363</v>
      </c>
      <c r="B8500" t="s">
        <v>14</v>
      </c>
      <c r="C8500" t="s">
        <v>36364</v>
      </c>
      <c r="D8500" t="s">
        <v>119</v>
      </c>
      <c r="E8500">
        <v>77930</v>
      </c>
      <c r="F8500">
        <v>545</v>
      </c>
      <c r="G8500">
        <v>0</v>
      </c>
      <c r="H8500" t="s">
        <v>36349</v>
      </c>
      <c r="I8500">
        <v>10</v>
      </c>
      <c r="J8500" t="s">
        <v>36365</v>
      </c>
      <c r="K8500">
        <v>0</v>
      </c>
      <c r="L8500" t="s">
        <v>122</v>
      </c>
      <c r="M8500" t="s">
        <v>36366</v>
      </c>
    </row>
    <row r="8501" spans="1:13" x14ac:dyDescent="0.35">
      <c r="A8501" t="s">
        <v>36367</v>
      </c>
      <c r="B8501" t="s">
        <v>14</v>
      </c>
      <c r="C8501" t="s">
        <v>35926</v>
      </c>
      <c r="D8501" t="s">
        <v>119</v>
      </c>
      <c r="E8501">
        <v>283808</v>
      </c>
      <c r="F8501">
        <v>1540</v>
      </c>
      <c r="G8501">
        <v>0</v>
      </c>
      <c r="H8501" t="s">
        <v>36349</v>
      </c>
      <c r="I8501">
        <v>10</v>
      </c>
      <c r="J8501" t="s">
        <v>36368</v>
      </c>
      <c r="K8501">
        <v>6</v>
      </c>
      <c r="L8501" t="s">
        <v>122</v>
      </c>
      <c r="M8501" t="s">
        <v>36369</v>
      </c>
    </row>
    <row r="8502" spans="1:13" x14ac:dyDescent="0.35">
      <c r="A8502" t="s">
        <v>36370</v>
      </c>
      <c r="B8502" t="s">
        <v>14</v>
      </c>
      <c r="C8502" t="s">
        <v>36371</v>
      </c>
      <c r="D8502" t="s">
        <v>119</v>
      </c>
      <c r="E8502">
        <v>783850</v>
      </c>
      <c r="F8502">
        <v>4973</v>
      </c>
      <c r="G8502">
        <v>0</v>
      </c>
      <c r="H8502" t="s">
        <v>36349</v>
      </c>
      <c r="I8502">
        <v>10</v>
      </c>
      <c r="J8502" t="s">
        <v>36372</v>
      </c>
      <c r="K8502">
        <v>28</v>
      </c>
      <c r="L8502" t="s">
        <v>122</v>
      </c>
      <c r="M8502" t="s">
        <v>36373</v>
      </c>
    </row>
    <row r="8503" spans="1:13" x14ac:dyDescent="0.35">
      <c r="A8503" t="s">
        <v>36374</v>
      </c>
      <c r="B8503" t="s">
        <v>14</v>
      </c>
      <c r="C8503" t="s">
        <v>36375</v>
      </c>
      <c r="D8503" t="s">
        <v>119</v>
      </c>
      <c r="E8503">
        <v>77339</v>
      </c>
      <c r="F8503">
        <v>647</v>
      </c>
      <c r="G8503">
        <v>0</v>
      </c>
      <c r="H8503" t="s">
        <v>36349</v>
      </c>
      <c r="I8503">
        <v>10</v>
      </c>
      <c r="J8503" t="s">
        <v>36376</v>
      </c>
      <c r="K8503">
        <v>8</v>
      </c>
      <c r="L8503" t="s">
        <v>122</v>
      </c>
      <c r="M8503" t="s">
        <v>36377</v>
      </c>
    </row>
    <row r="8504" spans="1:13" x14ac:dyDescent="0.35">
      <c r="A8504" t="s">
        <v>36378</v>
      </c>
      <c r="B8504" t="s">
        <v>14</v>
      </c>
      <c r="C8504" t="s">
        <v>35921</v>
      </c>
      <c r="D8504" t="s">
        <v>119</v>
      </c>
      <c r="E8504">
        <v>1273659</v>
      </c>
      <c r="F8504">
        <v>6748</v>
      </c>
      <c r="G8504">
        <v>0</v>
      </c>
      <c r="H8504" t="s">
        <v>36349</v>
      </c>
      <c r="I8504">
        <v>10</v>
      </c>
      <c r="J8504" t="s">
        <v>36379</v>
      </c>
      <c r="K8504">
        <v>22</v>
      </c>
      <c r="L8504" t="s">
        <v>122</v>
      </c>
      <c r="M8504" t="s">
        <v>36380</v>
      </c>
    </row>
    <row r="8505" spans="1:13" x14ac:dyDescent="0.35">
      <c r="A8505" t="s">
        <v>36381</v>
      </c>
      <c r="B8505" t="s">
        <v>14</v>
      </c>
      <c r="C8505" t="s">
        <v>35991</v>
      </c>
      <c r="D8505" t="s">
        <v>119</v>
      </c>
      <c r="E8505">
        <v>459578</v>
      </c>
      <c r="F8505">
        <v>3041</v>
      </c>
      <c r="G8505">
        <v>0</v>
      </c>
      <c r="H8505" t="s">
        <v>36349</v>
      </c>
      <c r="I8505">
        <v>10</v>
      </c>
      <c r="J8505" t="s">
        <v>36382</v>
      </c>
      <c r="K8505">
        <v>17</v>
      </c>
      <c r="L8505" t="s">
        <v>122</v>
      </c>
      <c r="M8505" t="s">
        <v>36383</v>
      </c>
    </row>
    <row r="8506" spans="1:13" x14ac:dyDescent="0.35">
      <c r="A8506" t="s">
        <v>36384</v>
      </c>
      <c r="B8506" t="s">
        <v>14</v>
      </c>
      <c r="C8506" t="s">
        <v>36005</v>
      </c>
      <c r="D8506" t="s">
        <v>119</v>
      </c>
      <c r="E8506">
        <v>208154</v>
      </c>
      <c r="F8506">
        <v>1240</v>
      </c>
      <c r="G8506">
        <v>0</v>
      </c>
      <c r="H8506" t="s">
        <v>36349</v>
      </c>
      <c r="I8506">
        <v>10</v>
      </c>
      <c r="J8506" t="s">
        <v>36385</v>
      </c>
      <c r="K8506">
        <v>5</v>
      </c>
      <c r="L8506" t="s">
        <v>122</v>
      </c>
      <c r="M8506" t="s">
        <v>36386</v>
      </c>
    </row>
    <row r="8507" spans="1:13" x14ac:dyDescent="0.35">
      <c r="A8507" t="s">
        <v>36387</v>
      </c>
      <c r="B8507" t="s">
        <v>14</v>
      </c>
      <c r="C8507" t="s">
        <v>36388</v>
      </c>
      <c r="D8507" t="s">
        <v>119</v>
      </c>
      <c r="E8507">
        <v>155972</v>
      </c>
      <c r="F8507">
        <v>1007</v>
      </c>
      <c r="G8507">
        <v>0</v>
      </c>
      <c r="H8507" t="s">
        <v>36349</v>
      </c>
      <c r="I8507">
        <v>10</v>
      </c>
      <c r="J8507" t="s">
        <v>36389</v>
      </c>
      <c r="K8507">
        <v>3</v>
      </c>
      <c r="L8507" t="s">
        <v>122</v>
      </c>
      <c r="M8507" t="s">
        <v>36390</v>
      </c>
    </row>
    <row r="8508" spans="1:13" x14ac:dyDescent="0.35">
      <c r="A8508" t="s">
        <v>36391</v>
      </c>
      <c r="B8508" t="s">
        <v>14</v>
      </c>
      <c r="C8508" t="s">
        <v>36392</v>
      </c>
      <c r="D8508" t="s">
        <v>119</v>
      </c>
      <c r="E8508">
        <v>550156</v>
      </c>
      <c r="F8508">
        <v>3502</v>
      </c>
      <c r="G8508">
        <v>0</v>
      </c>
      <c r="H8508" t="s">
        <v>36349</v>
      </c>
      <c r="I8508">
        <v>10</v>
      </c>
      <c r="J8508" t="s">
        <v>36393</v>
      </c>
      <c r="K8508">
        <v>27</v>
      </c>
      <c r="L8508" t="s">
        <v>122</v>
      </c>
      <c r="M8508" t="s">
        <v>36394</v>
      </c>
    </row>
    <row r="8509" spans="1:13" x14ac:dyDescent="0.35">
      <c r="A8509" t="s">
        <v>36395</v>
      </c>
      <c r="B8509" t="s">
        <v>14</v>
      </c>
      <c r="C8509" t="s">
        <v>36396</v>
      </c>
      <c r="D8509" t="s">
        <v>119</v>
      </c>
      <c r="E8509">
        <v>81230</v>
      </c>
      <c r="F8509">
        <v>480</v>
      </c>
      <c r="G8509">
        <v>0</v>
      </c>
      <c r="H8509" t="s">
        <v>36349</v>
      </c>
      <c r="I8509">
        <v>10</v>
      </c>
      <c r="J8509" t="s">
        <v>36397</v>
      </c>
      <c r="K8509">
        <v>4</v>
      </c>
      <c r="L8509" t="s">
        <v>122</v>
      </c>
      <c r="M8509" t="s">
        <v>36398</v>
      </c>
    </row>
    <row r="8510" spans="1:13" x14ac:dyDescent="0.35">
      <c r="A8510" t="s">
        <v>36399</v>
      </c>
      <c r="B8510" t="s">
        <v>14</v>
      </c>
      <c r="C8510" t="s">
        <v>36400</v>
      </c>
      <c r="D8510" t="s">
        <v>119</v>
      </c>
      <c r="E8510">
        <v>108519</v>
      </c>
      <c r="F8510">
        <v>686</v>
      </c>
      <c r="G8510">
        <v>0</v>
      </c>
      <c r="H8510" t="s">
        <v>36349</v>
      </c>
      <c r="I8510">
        <v>10</v>
      </c>
      <c r="J8510" t="s">
        <v>36401</v>
      </c>
      <c r="K8510">
        <v>5</v>
      </c>
      <c r="L8510" t="s">
        <v>122</v>
      </c>
      <c r="M8510" t="s">
        <v>36402</v>
      </c>
    </row>
    <row r="8511" spans="1:13" x14ac:dyDescent="0.35">
      <c r="A8511" t="s">
        <v>36403</v>
      </c>
      <c r="B8511" t="s">
        <v>14</v>
      </c>
      <c r="C8511" t="s">
        <v>36404</v>
      </c>
      <c r="D8511" t="s">
        <v>119</v>
      </c>
      <c r="E8511">
        <v>103869</v>
      </c>
      <c r="F8511">
        <v>666</v>
      </c>
      <c r="G8511">
        <v>0</v>
      </c>
      <c r="H8511" t="s">
        <v>36405</v>
      </c>
      <c r="I8511">
        <v>10</v>
      </c>
      <c r="J8511" t="s">
        <v>36406</v>
      </c>
      <c r="K8511">
        <v>7</v>
      </c>
      <c r="L8511" t="s">
        <v>122</v>
      </c>
      <c r="M8511" t="s">
        <v>36407</v>
      </c>
    </row>
    <row r="8512" spans="1:13" x14ac:dyDescent="0.35">
      <c r="A8512" t="s">
        <v>36408</v>
      </c>
      <c r="B8512" t="s">
        <v>14</v>
      </c>
      <c r="C8512" t="s">
        <v>36409</v>
      </c>
      <c r="D8512" t="s">
        <v>119</v>
      </c>
      <c r="E8512">
        <v>185841</v>
      </c>
      <c r="F8512">
        <v>1185</v>
      </c>
      <c r="G8512">
        <v>0</v>
      </c>
      <c r="H8512" t="s">
        <v>36405</v>
      </c>
      <c r="I8512">
        <v>10</v>
      </c>
      <c r="J8512" t="s">
        <v>36410</v>
      </c>
      <c r="K8512">
        <v>7</v>
      </c>
      <c r="L8512" t="s">
        <v>122</v>
      </c>
      <c r="M8512" t="s">
        <v>36411</v>
      </c>
    </row>
    <row r="8513" spans="1:13" x14ac:dyDescent="0.35">
      <c r="A8513" t="s">
        <v>36412</v>
      </c>
      <c r="B8513" t="s">
        <v>14</v>
      </c>
      <c r="C8513" t="s">
        <v>36413</v>
      </c>
      <c r="D8513" t="s">
        <v>119</v>
      </c>
      <c r="E8513">
        <v>106884</v>
      </c>
      <c r="F8513">
        <v>708</v>
      </c>
      <c r="G8513">
        <v>0</v>
      </c>
      <c r="H8513" t="s">
        <v>36405</v>
      </c>
      <c r="I8513">
        <v>10</v>
      </c>
      <c r="J8513" t="s">
        <v>36414</v>
      </c>
      <c r="K8513">
        <v>2</v>
      </c>
      <c r="L8513" t="s">
        <v>122</v>
      </c>
      <c r="M8513" t="s">
        <v>36415</v>
      </c>
    </row>
    <row r="8514" spans="1:13" x14ac:dyDescent="0.35">
      <c r="A8514" t="s">
        <v>36416</v>
      </c>
      <c r="B8514" t="s">
        <v>14</v>
      </c>
      <c r="C8514" t="s">
        <v>36417</v>
      </c>
      <c r="D8514" t="s">
        <v>119</v>
      </c>
      <c r="E8514">
        <v>47617</v>
      </c>
      <c r="F8514">
        <v>344</v>
      </c>
      <c r="G8514">
        <v>0</v>
      </c>
      <c r="H8514" t="s">
        <v>36405</v>
      </c>
      <c r="I8514">
        <v>10</v>
      </c>
      <c r="J8514" t="s">
        <v>36418</v>
      </c>
      <c r="K8514">
        <v>4</v>
      </c>
      <c r="L8514" t="s">
        <v>122</v>
      </c>
      <c r="M8514" t="s">
        <v>36419</v>
      </c>
    </row>
    <row r="8515" spans="1:13" x14ac:dyDescent="0.35">
      <c r="A8515" t="s">
        <v>36420</v>
      </c>
      <c r="B8515" t="s">
        <v>14</v>
      </c>
      <c r="C8515" t="s">
        <v>36421</v>
      </c>
      <c r="D8515" t="s">
        <v>119</v>
      </c>
      <c r="E8515">
        <v>220061</v>
      </c>
      <c r="F8515">
        <v>1444</v>
      </c>
      <c r="G8515">
        <v>0</v>
      </c>
      <c r="H8515" t="s">
        <v>36405</v>
      </c>
      <c r="I8515">
        <v>10</v>
      </c>
      <c r="J8515" t="s">
        <v>36422</v>
      </c>
      <c r="K8515">
        <v>5</v>
      </c>
      <c r="L8515" t="s">
        <v>122</v>
      </c>
      <c r="M8515" t="s">
        <v>36423</v>
      </c>
    </row>
    <row r="8516" spans="1:13" x14ac:dyDescent="0.35">
      <c r="A8516" t="s">
        <v>36424</v>
      </c>
      <c r="B8516" t="s">
        <v>14</v>
      </c>
      <c r="C8516" t="s">
        <v>36425</v>
      </c>
      <c r="D8516" t="s">
        <v>119</v>
      </c>
      <c r="E8516">
        <v>458930</v>
      </c>
      <c r="F8516">
        <v>2561</v>
      </c>
      <c r="G8516">
        <v>0</v>
      </c>
      <c r="H8516" t="s">
        <v>36405</v>
      </c>
      <c r="I8516">
        <v>10</v>
      </c>
      <c r="J8516" t="s">
        <v>36426</v>
      </c>
      <c r="K8516">
        <v>14</v>
      </c>
      <c r="L8516" t="s">
        <v>122</v>
      </c>
      <c r="M8516" t="s">
        <v>36427</v>
      </c>
    </row>
    <row r="8517" spans="1:13" x14ac:dyDescent="0.35">
      <c r="A8517" t="s">
        <v>36428</v>
      </c>
      <c r="B8517" t="s">
        <v>14</v>
      </c>
      <c r="C8517" t="s">
        <v>36429</v>
      </c>
      <c r="D8517" t="s">
        <v>119</v>
      </c>
      <c r="E8517">
        <v>23824</v>
      </c>
      <c r="F8517">
        <v>149</v>
      </c>
      <c r="G8517">
        <v>0</v>
      </c>
      <c r="H8517" t="s">
        <v>36405</v>
      </c>
      <c r="I8517">
        <v>10</v>
      </c>
      <c r="J8517" t="s">
        <v>36430</v>
      </c>
      <c r="K8517">
        <v>1</v>
      </c>
      <c r="L8517" t="s">
        <v>122</v>
      </c>
      <c r="M8517" t="s">
        <v>36431</v>
      </c>
    </row>
    <row r="8518" spans="1:13" x14ac:dyDescent="0.35">
      <c r="A8518" t="s">
        <v>36432</v>
      </c>
      <c r="B8518" t="s">
        <v>14</v>
      </c>
      <c r="C8518" t="s">
        <v>36433</v>
      </c>
      <c r="D8518" t="s">
        <v>119</v>
      </c>
      <c r="E8518">
        <v>80218</v>
      </c>
      <c r="F8518">
        <v>550</v>
      </c>
      <c r="G8518">
        <v>0</v>
      </c>
      <c r="H8518" t="s">
        <v>36405</v>
      </c>
      <c r="I8518">
        <v>10</v>
      </c>
      <c r="J8518" t="s">
        <v>36434</v>
      </c>
      <c r="K8518">
        <v>2</v>
      </c>
      <c r="L8518" t="s">
        <v>122</v>
      </c>
      <c r="M8518" t="s">
        <v>36435</v>
      </c>
    </row>
    <row r="8519" spans="1:13" x14ac:dyDescent="0.35">
      <c r="A8519" t="s">
        <v>36436</v>
      </c>
      <c r="B8519" t="s">
        <v>14</v>
      </c>
      <c r="C8519" t="s">
        <v>36437</v>
      </c>
      <c r="D8519" t="s">
        <v>119</v>
      </c>
      <c r="E8519">
        <v>26369</v>
      </c>
      <c r="F8519">
        <v>177</v>
      </c>
      <c r="G8519">
        <v>0</v>
      </c>
      <c r="H8519" t="s">
        <v>36405</v>
      </c>
      <c r="I8519">
        <v>10</v>
      </c>
      <c r="J8519" t="s">
        <v>36438</v>
      </c>
      <c r="K8519">
        <v>0</v>
      </c>
      <c r="L8519" t="s">
        <v>122</v>
      </c>
      <c r="M8519" t="s">
        <v>36439</v>
      </c>
    </row>
    <row r="8520" spans="1:13" x14ac:dyDescent="0.35">
      <c r="A8520" t="s">
        <v>36440</v>
      </c>
      <c r="B8520" t="s">
        <v>14</v>
      </c>
      <c r="C8520" t="s">
        <v>36441</v>
      </c>
      <c r="D8520" t="s">
        <v>119</v>
      </c>
      <c r="E8520">
        <v>763915</v>
      </c>
      <c r="F8520">
        <v>4355</v>
      </c>
      <c r="G8520">
        <v>0</v>
      </c>
      <c r="H8520" t="s">
        <v>36405</v>
      </c>
      <c r="I8520">
        <v>10</v>
      </c>
      <c r="J8520" t="s">
        <v>36442</v>
      </c>
      <c r="K8520">
        <v>19</v>
      </c>
      <c r="L8520" t="s">
        <v>122</v>
      </c>
      <c r="M8520" t="s">
        <v>36443</v>
      </c>
    </row>
    <row r="8521" spans="1:13" x14ac:dyDescent="0.35">
      <c r="A8521" t="s">
        <v>36444</v>
      </c>
      <c r="B8521" t="s">
        <v>14</v>
      </c>
      <c r="C8521" t="s">
        <v>36445</v>
      </c>
      <c r="D8521" t="s">
        <v>119</v>
      </c>
      <c r="E8521">
        <v>12930</v>
      </c>
      <c r="F8521">
        <v>49</v>
      </c>
      <c r="G8521">
        <v>0</v>
      </c>
      <c r="H8521" t="s">
        <v>36405</v>
      </c>
      <c r="I8521">
        <v>10</v>
      </c>
      <c r="J8521" t="s">
        <v>36446</v>
      </c>
      <c r="K8521">
        <v>0</v>
      </c>
      <c r="L8521" t="s">
        <v>122</v>
      </c>
      <c r="M8521" t="s">
        <v>36447</v>
      </c>
    </row>
    <row r="8522" spans="1:13" x14ac:dyDescent="0.35">
      <c r="A8522" t="s">
        <v>36448</v>
      </c>
      <c r="B8522" t="s">
        <v>14</v>
      </c>
      <c r="C8522" t="s">
        <v>35991</v>
      </c>
      <c r="D8522" t="s">
        <v>119</v>
      </c>
      <c r="E8522">
        <v>799040</v>
      </c>
      <c r="F8522">
        <v>3503</v>
      </c>
      <c r="G8522">
        <v>0</v>
      </c>
      <c r="H8522" t="s">
        <v>36405</v>
      </c>
      <c r="I8522">
        <v>10</v>
      </c>
      <c r="J8522" t="s">
        <v>36449</v>
      </c>
      <c r="K8522">
        <v>9</v>
      </c>
      <c r="L8522" t="s">
        <v>122</v>
      </c>
      <c r="M8522" t="s">
        <v>36450</v>
      </c>
    </row>
    <row r="8523" spans="1:13" x14ac:dyDescent="0.35">
      <c r="A8523" t="s">
        <v>36451</v>
      </c>
      <c r="B8523" t="s">
        <v>14</v>
      </c>
      <c r="C8523" t="s">
        <v>36452</v>
      </c>
      <c r="D8523" t="s">
        <v>119</v>
      </c>
      <c r="E8523">
        <v>96674</v>
      </c>
      <c r="F8523">
        <v>667</v>
      </c>
      <c r="G8523">
        <v>0</v>
      </c>
      <c r="H8523" t="s">
        <v>36405</v>
      </c>
      <c r="I8523">
        <v>10</v>
      </c>
      <c r="J8523" t="s">
        <v>36453</v>
      </c>
      <c r="K8523">
        <v>2</v>
      </c>
      <c r="L8523" t="s">
        <v>122</v>
      </c>
      <c r="M8523" t="s">
        <v>36454</v>
      </c>
    </row>
    <row r="8524" spans="1:13" x14ac:dyDescent="0.35">
      <c r="A8524" t="s">
        <v>36455</v>
      </c>
      <c r="B8524" t="s">
        <v>14</v>
      </c>
      <c r="C8524" t="s">
        <v>36456</v>
      </c>
      <c r="D8524" t="s">
        <v>119</v>
      </c>
      <c r="E8524">
        <v>122210</v>
      </c>
      <c r="F8524">
        <v>899</v>
      </c>
      <c r="G8524">
        <v>0</v>
      </c>
      <c r="H8524" t="s">
        <v>36405</v>
      </c>
      <c r="I8524">
        <v>10</v>
      </c>
      <c r="J8524" t="s">
        <v>36457</v>
      </c>
      <c r="K8524">
        <v>3</v>
      </c>
      <c r="L8524" t="s">
        <v>122</v>
      </c>
      <c r="M8524" t="s">
        <v>36458</v>
      </c>
    </row>
    <row r="8525" spans="1:13" x14ac:dyDescent="0.35">
      <c r="A8525" t="s">
        <v>36459</v>
      </c>
      <c r="B8525" t="s">
        <v>14</v>
      </c>
      <c r="C8525" t="s">
        <v>36460</v>
      </c>
      <c r="D8525" t="s">
        <v>119</v>
      </c>
      <c r="E8525">
        <v>258616</v>
      </c>
      <c r="F8525">
        <v>1939</v>
      </c>
      <c r="G8525">
        <v>0</v>
      </c>
      <c r="H8525" t="s">
        <v>36405</v>
      </c>
      <c r="I8525">
        <v>10</v>
      </c>
      <c r="J8525" t="s">
        <v>36461</v>
      </c>
      <c r="K8525">
        <v>14</v>
      </c>
      <c r="L8525" t="s">
        <v>122</v>
      </c>
      <c r="M8525" t="s">
        <v>36462</v>
      </c>
    </row>
    <row r="8526" spans="1:13" x14ac:dyDescent="0.35">
      <c r="A8526" t="s">
        <v>36463</v>
      </c>
      <c r="B8526" t="s">
        <v>14</v>
      </c>
      <c r="C8526" t="s">
        <v>36464</v>
      </c>
      <c r="D8526" t="s">
        <v>119</v>
      </c>
      <c r="E8526">
        <v>183393</v>
      </c>
      <c r="F8526">
        <v>997</v>
      </c>
      <c r="G8526">
        <v>0</v>
      </c>
      <c r="H8526" t="s">
        <v>36405</v>
      </c>
      <c r="I8526">
        <v>10</v>
      </c>
      <c r="J8526" t="s">
        <v>36465</v>
      </c>
      <c r="K8526">
        <v>4</v>
      </c>
      <c r="L8526" t="s">
        <v>122</v>
      </c>
      <c r="M8526" t="s">
        <v>36466</v>
      </c>
    </row>
    <row r="8527" spans="1:13" x14ac:dyDescent="0.35">
      <c r="A8527" t="s">
        <v>36467</v>
      </c>
      <c r="B8527" t="s">
        <v>14</v>
      </c>
      <c r="C8527" t="s">
        <v>36468</v>
      </c>
      <c r="D8527" t="s">
        <v>119</v>
      </c>
      <c r="E8527">
        <v>2184555</v>
      </c>
      <c r="F8527">
        <v>12649</v>
      </c>
      <c r="G8527">
        <v>0</v>
      </c>
      <c r="H8527" t="s">
        <v>36405</v>
      </c>
      <c r="I8527">
        <v>10</v>
      </c>
      <c r="J8527" t="s">
        <v>36469</v>
      </c>
      <c r="K8527">
        <v>71</v>
      </c>
      <c r="L8527" t="s">
        <v>122</v>
      </c>
      <c r="M8527" t="s">
        <v>36470</v>
      </c>
    </row>
    <row r="8528" spans="1:13" x14ac:dyDescent="0.35">
      <c r="A8528" t="s">
        <v>36471</v>
      </c>
      <c r="B8528" t="s">
        <v>14</v>
      </c>
      <c r="C8528" t="s">
        <v>36472</v>
      </c>
      <c r="D8528" t="s">
        <v>119</v>
      </c>
      <c r="E8528">
        <v>144143</v>
      </c>
      <c r="F8528">
        <v>832</v>
      </c>
      <c r="G8528">
        <v>0</v>
      </c>
      <c r="H8528" t="s">
        <v>36405</v>
      </c>
      <c r="I8528">
        <v>10</v>
      </c>
      <c r="J8528" t="s">
        <v>36473</v>
      </c>
      <c r="K8528">
        <v>3</v>
      </c>
      <c r="L8528" t="s">
        <v>122</v>
      </c>
      <c r="M8528" t="s">
        <v>36474</v>
      </c>
    </row>
    <row r="8529" spans="1:13" x14ac:dyDescent="0.35">
      <c r="A8529" t="s">
        <v>36475</v>
      </c>
      <c r="B8529" t="s">
        <v>14</v>
      </c>
      <c r="C8529" t="s">
        <v>36476</v>
      </c>
      <c r="D8529" t="s">
        <v>119</v>
      </c>
      <c r="E8529">
        <v>1193454</v>
      </c>
      <c r="F8529">
        <v>6258</v>
      </c>
      <c r="G8529">
        <v>0</v>
      </c>
      <c r="H8529" t="s">
        <v>36405</v>
      </c>
      <c r="I8529">
        <v>10</v>
      </c>
      <c r="J8529" t="s">
        <v>36477</v>
      </c>
      <c r="K8529">
        <v>32</v>
      </c>
      <c r="L8529" t="s">
        <v>122</v>
      </c>
      <c r="M8529" t="s">
        <v>36478</v>
      </c>
    </row>
    <row r="8530" spans="1:13" x14ac:dyDescent="0.35">
      <c r="A8530" t="s">
        <v>36479</v>
      </c>
      <c r="B8530" t="s">
        <v>14</v>
      </c>
      <c r="C8530" t="s">
        <v>36445</v>
      </c>
      <c r="D8530" t="s">
        <v>119</v>
      </c>
      <c r="E8530">
        <v>40597</v>
      </c>
      <c r="F8530">
        <v>204</v>
      </c>
      <c r="G8530">
        <v>0</v>
      </c>
      <c r="H8530" t="s">
        <v>36480</v>
      </c>
      <c r="I8530">
        <v>10</v>
      </c>
      <c r="J8530" t="s">
        <v>36481</v>
      </c>
      <c r="K8530">
        <v>0</v>
      </c>
      <c r="L8530" t="s">
        <v>122</v>
      </c>
      <c r="M8530" t="s">
        <v>36482</v>
      </c>
    </row>
    <row r="8531" spans="1:13" x14ac:dyDescent="0.35">
      <c r="A8531" t="s">
        <v>36483</v>
      </c>
      <c r="B8531" t="s">
        <v>14</v>
      </c>
      <c r="C8531" t="s">
        <v>36437</v>
      </c>
      <c r="D8531" t="s">
        <v>119</v>
      </c>
      <c r="E8531">
        <v>184719</v>
      </c>
      <c r="F8531">
        <v>949</v>
      </c>
      <c r="G8531">
        <v>0</v>
      </c>
      <c r="H8531" t="s">
        <v>36484</v>
      </c>
      <c r="I8531">
        <v>10</v>
      </c>
      <c r="J8531" t="s">
        <v>36485</v>
      </c>
      <c r="K8531">
        <v>1</v>
      </c>
      <c r="L8531" t="s">
        <v>122</v>
      </c>
      <c r="M8531" t="s">
        <v>36486</v>
      </c>
    </row>
    <row r="8532" spans="1:13" x14ac:dyDescent="0.35">
      <c r="A8532" t="s">
        <v>36487</v>
      </c>
      <c r="B8532" t="s">
        <v>14</v>
      </c>
      <c r="C8532" t="s">
        <v>36429</v>
      </c>
      <c r="D8532" t="s">
        <v>119</v>
      </c>
      <c r="E8532">
        <v>561520</v>
      </c>
      <c r="F8532">
        <v>4299</v>
      </c>
      <c r="G8532">
        <v>0</v>
      </c>
      <c r="H8532" t="s">
        <v>36488</v>
      </c>
      <c r="I8532">
        <v>10</v>
      </c>
      <c r="J8532" t="s">
        <v>36489</v>
      </c>
      <c r="K8532">
        <v>15</v>
      </c>
      <c r="L8532" t="s">
        <v>122</v>
      </c>
      <c r="M8532" t="s">
        <v>36490</v>
      </c>
    </row>
    <row r="8533" spans="1:13" x14ac:dyDescent="0.35">
      <c r="A8533" t="s">
        <v>36491</v>
      </c>
      <c r="B8533" t="s">
        <v>14</v>
      </c>
      <c r="C8533" t="s">
        <v>36492</v>
      </c>
      <c r="D8533" t="s">
        <v>119</v>
      </c>
      <c r="E8533">
        <v>696114</v>
      </c>
      <c r="F8533">
        <v>4235</v>
      </c>
      <c r="G8533">
        <v>0</v>
      </c>
      <c r="H8533" t="s">
        <v>36493</v>
      </c>
      <c r="I8533">
        <v>10</v>
      </c>
      <c r="J8533" t="s">
        <v>36494</v>
      </c>
      <c r="K8533">
        <v>15</v>
      </c>
      <c r="L8533" t="s">
        <v>122</v>
      </c>
      <c r="M8533" t="s">
        <v>36495</v>
      </c>
    </row>
    <row r="8534" spans="1:13" x14ac:dyDescent="0.35">
      <c r="A8534" t="s">
        <v>36496</v>
      </c>
      <c r="B8534" t="s">
        <v>14</v>
      </c>
      <c r="C8534" t="s">
        <v>36497</v>
      </c>
      <c r="D8534" t="s">
        <v>119</v>
      </c>
      <c r="E8534">
        <v>307329</v>
      </c>
      <c r="F8534">
        <v>2174</v>
      </c>
      <c r="G8534">
        <v>0</v>
      </c>
      <c r="H8534" t="s">
        <v>36498</v>
      </c>
      <c r="I8534">
        <v>10</v>
      </c>
      <c r="J8534" t="s">
        <v>36499</v>
      </c>
      <c r="K8534">
        <v>1</v>
      </c>
      <c r="L8534" t="s">
        <v>122</v>
      </c>
      <c r="M8534" t="s">
        <v>36500</v>
      </c>
    </row>
    <row r="8535" spans="1:13" x14ac:dyDescent="0.35">
      <c r="A8535" t="s">
        <v>36501</v>
      </c>
      <c r="B8535" t="s">
        <v>14</v>
      </c>
      <c r="C8535" t="s">
        <v>36502</v>
      </c>
      <c r="D8535" t="s">
        <v>119</v>
      </c>
      <c r="E8535">
        <v>3740156</v>
      </c>
      <c r="F8535">
        <v>20395</v>
      </c>
      <c r="G8535">
        <v>0</v>
      </c>
      <c r="H8535" t="s">
        <v>36503</v>
      </c>
      <c r="I8535">
        <v>10</v>
      </c>
      <c r="J8535" t="s">
        <v>36504</v>
      </c>
      <c r="K8535">
        <v>44</v>
      </c>
      <c r="L8535" t="s">
        <v>122</v>
      </c>
      <c r="M8535" t="s">
        <v>36505</v>
      </c>
    </row>
    <row r="8536" spans="1:13" x14ac:dyDescent="0.35">
      <c r="A8536" t="s">
        <v>36506</v>
      </c>
      <c r="B8536" t="s">
        <v>14</v>
      </c>
      <c r="C8536" t="s">
        <v>36507</v>
      </c>
      <c r="D8536" t="s">
        <v>119</v>
      </c>
      <c r="E8536">
        <v>377055</v>
      </c>
      <c r="F8536">
        <v>2530</v>
      </c>
      <c r="G8536">
        <v>0</v>
      </c>
      <c r="H8536" t="s">
        <v>36508</v>
      </c>
      <c r="I8536">
        <v>10</v>
      </c>
      <c r="J8536" t="s">
        <v>36509</v>
      </c>
      <c r="K8536">
        <v>4</v>
      </c>
      <c r="L8536" t="s">
        <v>122</v>
      </c>
      <c r="M8536" t="s">
        <v>36510</v>
      </c>
    </row>
    <row r="8537" spans="1:13" x14ac:dyDescent="0.35">
      <c r="A8537" t="s">
        <v>36511</v>
      </c>
      <c r="B8537" t="s">
        <v>14</v>
      </c>
      <c r="C8537" t="s">
        <v>36512</v>
      </c>
      <c r="D8537" t="s">
        <v>119</v>
      </c>
      <c r="E8537">
        <v>1844341</v>
      </c>
      <c r="F8537">
        <v>8072</v>
      </c>
      <c r="G8537">
        <v>0</v>
      </c>
      <c r="H8537" t="s">
        <v>36513</v>
      </c>
      <c r="I8537">
        <v>10</v>
      </c>
      <c r="J8537" t="s">
        <v>36514</v>
      </c>
      <c r="K8537">
        <v>18</v>
      </c>
      <c r="L8537" t="s">
        <v>122</v>
      </c>
      <c r="M8537" t="s">
        <v>36515</v>
      </c>
    </row>
    <row r="8538" spans="1:13" x14ac:dyDescent="0.35">
      <c r="A8538" t="s">
        <v>36516</v>
      </c>
      <c r="B8538" t="s">
        <v>14</v>
      </c>
      <c r="C8538" t="s">
        <v>36517</v>
      </c>
      <c r="D8538" t="s">
        <v>119</v>
      </c>
      <c r="E8538">
        <v>339124</v>
      </c>
      <c r="F8538">
        <v>2370</v>
      </c>
      <c r="G8538">
        <v>0</v>
      </c>
      <c r="H8538" t="s">
        <v>36518</v>
      </c>
      <c r="I8538">
        <v>10</v>
      </c>
      <c r="J8538" t="s">
        <v>36519</v>
      </c>
      <c r="K8538">
        <v>4</v>
      </c>
      <c r="L8538" t="s">
        <v>122</v>
      </c>
      <c r="M8538" t="s">
        <v>36520</v>
      </c>
    </row>
    <row r="8539" spans="1:13" x14ac:dyDescent="0.35">
      <c r="A8539" t="s">
        <v>36521</v>
      </c>
      <c r="B8539" t="s">
        <v>14</v>
      </c>
      <c r="C8539" t="s">
        <v>36522</v>
      </c>
      <c r="D8539" t="s">
        <v>119</v>
      </c>
      <c r="E8539">
        <v>200577</v>
      </c>
      <c r="F8539">
        <v>1061</v>
      </c>
      <c r="G8539">
        <v>0</v>
      </c>
      <c r="H8539" t="s">
        <v>36523</v>
      </c>
      <c r="I8539">
        <v>10</v>
      </c>
      <c r="J8539" t="s">
        <v>36524</v>
      </c>
      <c r="K8539">
        <v>5</v>
      </c>
      <c r="L8539" t="s">
        <v>122</v>
      </c>
      <c r="M8539" t="s">
        <v>36525</v>
      </c>
    </row>
    <row r="8540" spans="1:13" x14ac:dyDescent="0.35">
      <c r="A8540" t="s">
        <v>36526</v>
      </c>
      <c r="B8540" t="s">
        <v>14</v>
      </c>
      <c r="C8540" t="s">
        <v>36527</v>
      </c>
      <c r="D8540" t="s">
        <v>119</v>
      </c>
      <c r="E8540">
        <v>480713</v>
      </c>
      <c r="F8540">
        <v>2937</v>
      </c>
      <c r="G8540">
        <v>0</v>
      </c>
      <c r="H8540" t="s">
        <v>36528</v>
      </c>
      <c r="I8540">
        <v>10</v>
      </c>
      <c r="J8540" t="s">
        <v>36529</v>
      </c>
      <c r="K8540">
        <v>6</v>
      </c>
      <c r="L8540" t="s">
        <v>122</v>
      </c>
      <c r="M8540" t="s">
        <v>36530</v>
      </c>
    </row>
    <row r="8541" spans="1:13" x14ac:dyDescent="0.35">
      <c r="A8541" t="s">
        <v>36531</v>
      </c>
      <c r="B8541" t="s">
        <v>14</v>
      </c>
      <c r="C8541" t="s">
        <v>36532</v>
      </c>
      <c r="D8541" t="s">
        <v>119</v>
      </c>
      <c r="E8541">
        <v>336393</v>
      </c>
      <c r="F8541">
        <v>2185</v>
      </c>
      <c r="G8541">
        <v>0</v>
      </c>
      <c r="H8541" t="s">
        <v>36533</v>
      </c>
      <c r="I8541">
        <v>10</v>
      </c>
      <c r="J8541" t="s">
        <v>36534</v>
      </c>
      <c r="K8541">
        <v>8</v>
      </c>
      <c r="L8541" t="s">
        <v>122</v>
      </c>
      <c r="M8541" t="s">
        <v>36535</v>
      </c>
    </row>
    <row r="8542" spans="1:13" x14ac:dyDescent="0.35">
      <c r="A8542" t="s">
        <v>36536</v>
      </c>
      <c r="B8542" t="s">
        <v>14</v>
      </c>
      <c r="C8542" t="s">
        <v>35961</v>
      </c>
      <c r="D8542" t="s">
        <v>119</v>
      </c>
      <c r="E8542">
        <v>3613220</v>
      </c>
      <c r="F8542">
        <v>20489</v>
      </c>
      <c r="G8542">
        <v>0</v>
      </c>
      <c r="H8542" t="s">
        <v>36537</v>
      </c>
      <c r="I8542">
        <v>10</v>
      </c>
      <c r="J8542" t="s">
        <v>36538</v>
      </c>
      <c r="K8542">
        <v>54</v>
      </c>
      <c r="L8542" t="s">
        <v>122</v>
      </c>
      <c r="M8542" t="s">
        <v>36539</v>
      </c>
    </row>
    <row r="8543" spans="1:13" x14ac:dyDescent="0.35">
      <c r="A8543" t="s">
        <v>36540</v>
      </c>
      <c r="B8543" t="s">
        <v>14</v>
      </c>
      <c r="C8543" t="s">
        <v>36541</v>
      </c>
      <c r="D8543" t="s">
        <v>119</v>
      </c>
      <c r="E8543">
        <v>2353304</v>
      </c>
      <c r="F8543">
        <v>13077</v>
      </c>
      <c r="G8543">
        <v>0</v>
      </c>
      <c r="H8543" t="s">
        <v>36542</v>
      </c>
      <c r="I8543">
        <v>10</v>
      </c>
      <c r="J8543" t="s">
        <v>36543</v>
      </c>
      <c r="K8543">
        <v>38</v>
      </c>
      <c r="L8543" t="s">
        <v>122</v>
      </c>
      <c r="M8543" t="s">
        <v>36544</v>
      </c>
    </row>
    <row r="8544" spans="1:13" x14ac:dyDescent="0.35">
      <c r="A8544" t="s">
        <v>36545</v>
      </c>
      <c r="B8544" t="s">
        <v>14</v>
      </c>
      <c r="C8544" t="s">
        <v>35941</v>
      </c>
      <c r="D8544" t="s">
        <v>119</v>
      </c>
      <c r="E8544">
        <v>1904897</v>
      </c>
      <c r="F8544">
        <v>10271</v>
      </c>
      <c r="G8544">
        <v>0</v>
      </c>
      <c r="H8544" t="s">
        <v>36546</v>
      </c>
      <c r="I8544">
        <v>10</v>
      </c>
      <c r="J8544" t="s">
        <v>36547</v>
      </c>
      <c r="K8544">
        <v>28</v>
      </c>
      <c r="L8544" t="s">
        <v>122</v>
      </c>
      <c r="M8544" t="s">
        <v>36548</v>
      </c>
    </row>
    <row r="8545" spans="1:13" x14ac:dyDescent="0.35">
      <c r="A8545" t="s">
        <v>36549</v>
      </c>
      <c r="B8545" t="s">
        <v>14</v>
      </c>
      <c r="C8545" t="s">
        <v>36550</v>
      </c>
      <c r="D8545" t="s">
        <v>119</v>
      </c>
      <c r="E8545">
        <v>744017</v>
      </c>
      <c r="F8545">
        <v>4380</v>
      </c>
      <c r="G8545">
        <v>0</v>
      </c>
      <c r="H8545" t="s">
        <v>36551</v>
      </c>
      <c r="I8545">
        <v>10</v>
      </c>
      <c r="J8545" t="s">
        <v>36552</v>
      </c>
      <c r="K8545">
        <v>5</v>
      </c>
      <c r="L8545" t="s">
        <v>122</v>
      </c>
      <c r="M8545" t="s">
        <v>36553</v>
      </c>
    </row>
    <row r="8546" spans="1:13" x14ac:dyDescent="0.35">
      <c r="A8546" t="s">
        <v>36554</v>
      </c>
      <c r="B8546" t="s">
        <v>14</v>
      </c>
      <c r="C8546" t="s">
        <v>35966</v>
      </c>
      <c r="D8546" t="s">
        <v>119</v>
      </c>
      <c r="E8546">
        <v>9402811</v>
      </c>
      <c r="F8546">
        <v>45587</v>
      </c>
      <c r="G8546">
        <v>0</v>
      </c>
      <c r="H8546" t="s">
        <v>36555</v>
      </c>
      <c r="I8546">
        <v>10</v>
      </c>
      <c r="J8546" t="s">
        <v>36556</v>
      </c>
      <c r="K8546">
        <v>142</v>
      </c>
      <c r="L8546" t="s">
        <v>122</v>
      </c>
      <c r="M8546" t="s">
        <v>36557</v>
      </c>
    </row>
    <row r="8547" spans="1:13" x14ac:dyDescent="0.35">
      <c r="A8547" t="s">
        <v>36558</v>
      </c>
      <c r="B8547" t="s">
        <v>14</v>
      </c>
      <c r="C8547" t="s">
        <v>35986</v>
      </c>
      <c r="D8547" t="s">
        <v>119</v>
      </c>
      <c r="E8547">
        <v>735971</v>
      </c>
      <c r="F8547">
        <v>4568</v>
      </c>
      <c r="G8547">
        <v>0</v>
      </c>
      <c r="H8547" t="s">
        <v>36559</v>
      </c>
      <c r="I8547">
        <v>10</v>
      </c>
      <c r="J8547" t="s">
        <v>36560</v>
      </c>
      <c r="K8547">
        <v>5</v>
      </c>
      <c r="L8547" t="s">
        <v>122</v>
      </c>
      <c r="M8547" t="s">
        <v>36561</v>
      </c>
    </row>
    <row r="8548" spans="1:13" x14ac:dyDescent="0.35">
      <c r="A8548" t="s">
        <v>36562</v>
      </c>
      <c r="B8548" t="s">
        <v>14</v>
      </c>
      <c r="C8548" t="s">
        <v>36563</v>
      </c>
      <c r="D8548" t="s">
        <v>126</v>
      </c>
      <c r="E8548">
        <v>65393</v>
      </c>
      <c r="F8548">
        <v>3234</v>
      </c>
      <c r="G8548">
        <v>0</v>
      </c>
      <c r="H8548" t="s">
        <v>36564</v>
      </c>
      <c r="I8548">
        <v>22</v>
      </c>
      <c r="J8548" t="s">
        <v>53</v>
      </c>
      <c r="K8548">
        <v>528</v>
      </c>
      <c r="L8548" t="s">
        <v>128</v>
      </c>
      <c r="M8548" t="s">
        <v>36565</v>
      </c>
    </row>
    <row r="8549" spans="1:13" x14ac:dyDescent="0.35">
      <c r="A8549" t="s">
        <v>36566</v>
      </c>
      <c r="B8549" t="s">
        <v>14</v>
      </c>
      <c r="C8549" t="s">
        <v>36567</v>
      </c>
      <c r="D8549" t="s">
        <v>126</v>
      </c>
      <c r="E8549">
        <v>92842</v>
      </c>
      <c r="F8549">
        <v>4749</v>
      </c>
      <c r="G8549">
        <v>0</v>
      </c>
      <c r="H8549" t="s">
        <v>36568</v>
      </c>
      <c r="I8549">
        <v>22</v>
      </c>
      <c r="J8549" t="s">
        <v>53</v>
      </c>
      <c r="K8549">
        <v>505</v>
      </c>
      <c r="L8549" t="s">
        <v>128</v>
      </c>
      <c r="M8549" t="s">
        <v>36569</v>
      </c>
    </row>
    <row r="8550" spans="1:13" x14ac:dyDescent="0.35">
      <c r="A8550" t="s">
        <v>36570</v>
      </c>
      <c r="B8550" t="s">
        <v>14</v>
      </c>
      <c r="C8550" t="s">
        <v>36571</v>
      </c>
      <c r="D8550" t="s">
        <v>132</v>
      </c>
      <c r="E8550">
        <v>18196</v>
      </c>
      <c r="F8550">
        <v>2960</v>
      </c>
      <c r="G8550">
        <v>0</v>
      </c>
      <c r="H8550" t="s">
        <v>36572</v>
      </c>
      <c r="I8550">
        <v>20</v>
      </c>
      <c r="J8550" t="s">
        <v>134</v>
      </c>
      <c r="K8550">
        <v>126</v>
      </c>
      <c r="L8550" t="s">
        <v>135</v>
      </c>
      <c r="M8550" t="s">
        <v>136</v>
      </c>
    </row>
    <row r="8551" spans="1:13" x14ac:dyDescent="0.35">
      <c r="A8551" t="s">
        <v>36573</v>
      </c>
      <c r="B8551" t="s">
        <v>14</v>
      </c>
      <c r="C8551" t="s">
        <v>36574</v>
      </c>
      <c r="D8551" t="s">
        <v>132</v>
      </c>
      <c r="E8551">
        <v>50341</v>
      </c>
      <c r="F8551">
        <v>3602</v>
      </c>
      <c r="G8551">
        <v>0</v>
      </c>
      <c r="H8551" t="s">
        <v>951</v>
      </c>
      <c r="I8551">
        <v>20</v>
      </c>
      <c r="J8551" t="s">
        <v>36575</v>
      </c>
      <c r="K8551">
        <v>160</v>
      </c>
      <c r="L8551" t="s">
        <v>135</v>
      </c>
      <c r="M8551" t="s">
        <v>136</v>
      </c>
    </row>
    <row r="8552" spans="1:13" x14ac:dyDescent="0.35">
      <c r="A8552" t="s">
        <v>36576</v>
      </c>
      <c r="B8552" t="s">
        <v>14</v>
      </c>
      <c r="C8552" t="s">
        <v>36577</v>
      </c>
      <c r="D8552" t="s">
        <v>132</v>
      </c>
      <c r="E8552">
        <v>385427</v>
      </c>
      <c r="F8552">
        <v>30535</v>
      </c>
      <c r="G8552">
        <v>0</v>
      </c>
      <c r="H8552" t="s">
        <v>36578</v>
      </c>
      <c r="I8552">
        <v>20</v>
      </c>
      <c r="J8552" t="s">
        <v>36579</v>
      </c>
      <c r="K8552">
        <v>668</v>
      </c>
      <c r="L8552" t="s">
        <v>135</v>
      </c>
      <c r="M8552" t="s">
        <v>36580</v>
      </c>
    </row>
    <row r="8553" spans="1:13" x14ac:dyDescent="0.35">
      <c r="A8553" t="s">
        <v>36581</v>
      </c>
      <c r="B8553" t="s">
        <v>14</v>
      </c>
      <c r="C8553" t="s">
        <v>36582</v>
      </c>
      <c r="D8553" t="s">
        <v>132</v>
      </c>
      <c r="E8553">
        <v>642678</v>
      </c>
      <c r="F8553">
        <v>45890</v>
      </c>
      <c r="G8553">
        <v>0</v>
      </c>
      <c r="H8553" t="s">
        <v>5220</v>
      </c>
      <c r="I8553">
        <v>20</v>
      </c>
      <c r="J8553" t="s">
        <v>36583</v>
      </c>
      <c r="K8553">
        <v>1120</v>
      </c>
      <c r="L8553" t="s">
        <v>135</v>
      </c>
      <c r="M8553" t="s">
        <v>136</v>
      </c>
    </row>
    <row r="8554" spans="1:13" x14ac:dyDescent="0.35">
      <c r="A8554" t="s">
        <v>36584</v>
      </c>
      <c r="B8554" t="s">
        <v>14</v>
      </c>
      <c r="C8554" t="s">
        <v>36585</v>
      </c>
      <c r="D8554" t="s">
        <v>132</v>
      </c>
      <c r="E8554">
        <v>624637</v>
      </c>
      <c r="F8554">
        <v>40127</v>
      </c>
      <c r="G8554">
        <v>0</v>
      </c>
      <c r="H8554" t="s">
        <v>36586</v>
      </c>
      <c r="I8554">
        <v>20</v>
      </c>
      <c r="J8554" t="s">
        <v>36587</v>
      </c>
      <c r="K8554">
        <v>570</v>
      </c>
      <c r="L8554" t="s">
        <v>135</v>
      </c>
      <c r="M8554" t="s">
        <v>136</v>
      </c>
    </row>
    <row r="8555" spans="1:13" x14ac:dyDescent="0.35">
      <c r="A8555" t="s">
        <v>36588</v>
      </c>
      <c r="B8555" t="s">
        <v>14</v>
      </c>
      <c r="C8555" t="s">
        <v>36589</v>
      </c>
      <c r="D8555" t="s">
        <v>132</v>
      </c>
      <c r="E8555">
        <v>659043</v>
      </c>
      <c r="F8555">
        <v>46760</v>
      </c>
      <c r="G8555">
        <v>0</v>
      </c>
      <c r="H8555" t="s">
        <v>5708</v>
      </c>
      <c r="I8555">
        <v>20</v>
      </c>
      <c r="J8555" t="s">
        <v>36590</v>
      </c>
      <c r="K8555">
        <v>546</v>
      </c>
      <c r="L8555" t="s">
        <v>135</v>
      </c>
      <c r="M8555" t="s">
        <v>136</v>
      </c>
    </row>
    <row r="8556" spans="1:13" x14ac:dyDescent="0.35">
      <c r="A8556" t="s">
        <v>36591</v>
      </c>
      <c r="B8556" t="s">
        <v>14</v>
      </c>
      <c r="C8556" t="s">
        <v>36592</v>
      </c>
      <c r="D8556" t="s">
        <v>132</v>
      </c>
      <c r="E8556">
        <v>153811</v>
      </c>
      <c r="F8556">
        <v>9516</v>
      </c>
      <c r="G8556">
        <v>0</v>
      </c>
      <c r="H8556" t="s">
        <v>36593</v>
      </c>
      <c r="I8556">
        <v>20</v>
      </c>
      <c r="J8556" t="s">
        <v>36594</v>
      </c>
      <c r="K8556">
        <v>218</v>
      </c>
      <c r="L8556" t="s">
        <v>135</v>
      </c>
      <c r="M8556" t="s">
        <v>136</v>
      </c>
    </row>
    <row r="8557" spans="1:13" x14ac:dyDescent="0.35">
      <c r="A8557" t="s">
        <v>36595</v>
      </c>
      <c r="B8557" t="s">
        <v>14</v>
      </c>
      <c r="C8557" t="s">
        <v>36596</v>
      </c>
      <c r="D8557" t="s">
        <v>132</v>
      </c>
      <c r="E8557">
        <v>759706</v>
      </c>
      <c r="F8557">
        <v>56105</v>
      </c>
      <c r="G8557">
        <v>0</v>
      </c>
      <c r="H8557" t="s">
        <v>2441</v>
      </c>
      <c r="I8557">
        <v>20</v>
      </c>
      <c r="J8557" t="s">
        <v>36597</v>
      </c>
      <c r="K8557">
        <v>909</v>
      </c>
      <c r="L8557" t="s">
        <v>135</v>
      </c>
      <c r="M8557" t="s">
        <v>136</v>
      </c>
    </row>
    <row r="8558" spans="1:13" x14ac:dyDescent="0.35">
      <c r="A8558" t="s">
        <v>36598</v>
      </c>
      <c r="B8558" t="s">
        <v>14</v>
      </c>
      <c r="C8558" t="s">
        <v>36599</v>
      </c>
      <c r="D8558" t="s">
        <v>132</v>
      </c>
      <c r="E8558">
        <v>2005713</v>
      </c>
      <c r="F8558">
        <v>100873</v>
      </c>
      <c r="G8558">
        <v>0</v>
      </c>
      <c r="H8558" t="s">
        <v>36600</v>
      </c>
      <c r="I8558">
        <v>20</v>
      </c>
      <c r="J8558" t="s">
        <v>36601</v>
      </c>
      <c r="K8558">
        <v>3400</v>
      </c>
      <c r="L8558" t="s">
        <v>135</v>
      </c>
      <c r="M8558" t="s">
        <v>136</v>
      </c>
    </row>
    <row r="8559" spans="1:13" x14ac:dyDescent="0.35">
      <c r="A8559" t="e">
        <f>-uRswnOsHY4</f>
        <v>#NAME?</v>
      </c>
      <c r="B8559" t="s">
        <v>14</v>
      </c>
      <c r="C8559" t="s">
        <v>36602</v>
      </c>
      <c r="D8559" t="s">
        <v>132</v>
      </c>
      <c r="E8559">
        <v>395594</v>
      </c>
      <c r="F8559">
        <v>24248</v>
      </c>
      <c r="G8559">
        <v>0</v>
      </c>
      <c r="H8559" t="s">
        <v>3072</v>
      </c>
      <c r="I8559">
        <v>20</v>
      </c>
      <c r="J8559" t="s">
        <v>36603</v>
      </c>
      <c r="K8559">
        <v>532</v>
      </c>
      <c r="L8559" t="s">
        <v>135</v>
      </c>
      <c r="M8559" t="s">
        <v>136</v>
      </c>
    </row>
    <row r="8560" spans="1:13" x14ac:dyDescent="0.35">
      <c r="A8560" t="s">
        <v>36604</v>
      </c>
      <c r="B8560" t="s">
        <v>14</v>
      </c>
      <c r="C8560" t="s">
        <v>36605</v>
      </c>
      <c r="D8560" t="s">
        <v>132</v>
      </c>
      <c r="E8560">
        <v>545016</v>
      </c>
      <c r="F8560">
        <v>79183</v>
      </c>
      <c r="G8560">
        <v>0</v>
      </c>
      <c r="H8560" t="s">
        <v>36606</v>
      </c>
      <c r="I8560">
        <v>20</v>
      </c>
      <c r="J8560" t="s">
        <v>36607</v>
      </c>
      <c r="K8560">
        <v>1339</v>
      </c>
      <c r="L8560" t="s">
        <v>135</v>
      </c>
      <c r="M8560" t="s">
        <v>136</v>
      </c>
    </row>
    <row r="8561" spans="1:13" x14ac:dyDescent="0.35">
      <c r="A8561" t="s">
        <v>36608</v>
      </c>
      <c r="B8561" t="s">
        <v>14</v>
      </c>
      <c r="C8561" t="s">
        <v>36609</v>
      </c>
      <c r="D8561" t="s">
        <v>132</v>
      </c>
      <c r="E8561">
        <v>45657</v>
      </c>
      <c r="F8561">
        <v>2606</v>
      </c>
      <c r="G8561">
        <v>0</v>
      </c>
      <c r="H8561" t="s">
        <v>36610</v>
      </c>
      <c r="I8561">
        <v>20</v>
      </c>
      <c r="J8561" t="s">
        <v>36611</v>
      </c>
      <c r="K8561">
        <v>114</v>
      </c>
      <c r="L8561" t="s">
        <v>135</v>
      </c>
      <c r="M8561" t="s">
        <v>136</v>
      </c>
    </row>
    <row r="8562" spans="1:13" x14ac:dyDescent="0.35">
      <c r="A8562" t="s">
        <v>36612</v>
      </c>
      <c r="B8562" t="s">
        <v>14</v>
      </c>
      <c r="C8562" t="s">
        <v>36613</v>
      </c>
      <c r="D8562" t="s">
        <v>132</v>
      </c>
      <c r="E8562">
        <v>596919</v>
      </c>
      <c r="F8562">
        <v>44582</v>
      </c>
      <c r="G8562">
        <v>0</v>
      </c>
      <c r="H8562" t="s">
        <v>36614</v>
      </c>
      <c r="I8562">
        <v>20</v>
      </c>
      <c r="J8562" t="s">
        <v>36615</v>
      </c>
      <c r="K8562">
        <v>609</v>
      </c>
      <c r="L8562" t="s">
        <v>135</v>
      </c>
      <c r="M8562" t="s">
        <v>136</v>
      </c>
    </row>
    <row r="8563" spans="1:13" x14ac:dyDescent="0.35">
      <c r="A8563" t="s">
        <v>36616</v>
      </c>
      <c r="B8563" t="s">
        <v>14</v>
      </c>
      <c r="C8563" t="s">
        <v>36617</v>
      </c>
      <c r="D8563" t="s">
        <v>132</v>
      </c>
      <c r="E8563">
        <v>561139</v>
      </c>
      <c r="F8563">
        <v>33693</v>
      </c>
      <c r="G8563">
        <v>0</v>
      </c>
      <c r="H8563" t="s">
        <v>36618</v>
      </c>
      <c r="I8563">
        <v>20</v>
      </c>
      <c r="J8563" t="s">
        <v>36619</v>
      </c>
      <c r="K8563">
        <v>360</v>
      </c>
      <c r="L8563" t="s">
        <v>135</v>
      </c>
      <c r="M8563" t="s">
        <v>136</v>
      </c>
    </row>
    <row r="8564" spans="1:13" x14ac:dyDescent="0.35">
      <c r="A8564" t="s">
        <v>36620</v>
      </c>
      <c r="B8564" t="s">
        <v>14</v>
      </c>
      <c r="C8564" t="s">
        <v>36621</v>
      </c>
      <c r="D8564" t="s">
        <v>132</v>
      </c>
      <c r="E8564">
        <v>100405</v>
      </c>
      <c r="F8564">
        <v>5054</v>
      </c>
      <c r="G8564">
        <v>0</v>
      </c>
      <c r="H8564" t="s">
        <v>36622</v>
      </c>
      <c r="I8564">
        <v>20</v>
      </c>
      <c r="J8564" t="s">
        <v>36623</v>
      </c>
      <c r="K8564">
        <v>136</v>
      </c>
      <c r="L8564" t="s">
        <v>135</v>
      </c>
      <c r="M8564" t="s">
        <v>136</v>
      </c>
    </row>
    <row r="8565" spans="1:13" x14ac:dyDescent="0.35">
      <c r="A8565" t="s">
        <v>36624</v>
      </c>
      <c r="B8565" t="s">
        <v>14</v>
      </c>
      <c r="C8565" t="s">
        <v>36625</v>
      </c>
      <c r="D8565" t="s">
        <v>132</v>
      </c>
      <c r="E8565">
        <v>41738</v>
      </c>
      <c r="F8565">
        <v>2228</v>
      </c>
      <c r="G8565">
        <v>0</v>
      </c>
      <c r="H8565" t="s">
        <v>36626</v>
      </c>
      <c r="I8565">
        <v>20</v>
      </c>
      <c r="J8565" t="s">
        <v>36611</v>
      </c>
      <c r="K8565">
        <v>49</v>
      </c>
      <c r="L8565" t="s">
        <v>135</v>
      </c>
      <c r="M8565" t="s">
        <v>136</v>
      </c>
    </row>
    <row r="8566" spans="1:13" x14ac:dyDescent="0.35">
      <c r="A8566" t="s">
        <v>36627</v>
      </c>
      <c r="B8566" t="s">
        <v>14</v>
      </c>
      <c r="C8566" t="s">
        <v>36628</v>
      </c>
      <c r="D8566" t="s">
        <v>132</v>
      </c>
      <c r="E8566">
        <v>480266</v>
      </c>
      <c r="F8566">
        <v>27345</v>
      </c>
      <c r="G8566">
        <v>0</v>
      </c>
      <c r="H8566" t="s">
        <v>36629</v>
      </c>
      <c r="I8566">
        <v>20</v>
      </c>
      <c r="J8566" t="s">
        <v>36630</v>
      </c>
      <c r="K8566">
        <v>877</v>
      </c>
      <c r="L8566" t="s">
        <v>135</v>
      </c>
      <c r="M8566" t="s">
        <v>136</v>
      </c>
    </row>
    <row r="8567" spans="1:13" x14ac:dyDescent="0.35">
      <c r="A8567" t="s">
        <v>36631</v>
      </c>
      <c r="B8567" t="s">
        <v>14</v>
      </c>
      <c r="C8567" t="s">
        <v>36632</v>
      </c>
      <c r="D8567" t="s">
        <v>132</v>
      </c>
      <c r="E8567">
        <v>565586</v>
      </c>
      <c r="F8567">
        <v>36837</v>
      </c>
      <c r="G8567">
        <v>0</v>
      </c>
      <c r="H8567" t="s">
        <v>36633</v>
      </c>
      <c r="I8567">
        <v>20</v>
      </c>
      <c r="J8567" t="s">
        <v>36634</v>
      </c>
      <c r="K8567">
        <v>653</v>
      </c>
      <c r="L8567" t="s">
        <v>135</v>
      </c>
      <c r="M8567" t="s">
        <v>136</v>
      </c>
    </row>
    <row r="8568" spans="1:13" x14ac:dyDescent="0.35">
      <c r="A8568" t="s">
        <v>36635</v>
      </c>
      <c r="B8568" t="s">
        <v>14</v>
      </c>
      <c r="C8568" t="s">
        <v>36636</v>
      </c>
      <c r="D8568" t="s">
        <v>132</v>
      </c>
      <c r="E8568">
        <v>46083</v>
      </c>
      <c r="F8568">
        <v>2519</v>
      </c>
      <c r="G8568">
        <v>0</v>
      </c>
      <c r="H8568" t="s">
        <v>36637</v>
      </c>
      <c r="I8568">
        <v>20</v>
      </c>
      <c r="J8568" t="s">
        <v>36611</v>
      </c>
      <c r="K8568">
        <v>70</v>
      </c>
      <c r="L8568" t="s">
        <v>135</v>
      </c>
      <c r="M8568" t="s">
        <v>136</v>
      </c>
    </row>
    <row r="8569" spans="1:13" x14ac:dyDescent="0.35">
      <c r="A8569" t="s">
        <v>36638</v>
      </c>
      <c r="B8569" t="s">
        <v>14</v>
      </c>
      <c r="C8569" t="s">
        <v>36639</v>
      </c>
      <c r="D8569" t="s">
        <v>132</v>
      </c>
      <c r="E8569">
        <v>922138</v>
      </c>
      <c r="F8569">
        <v>50402</v>
      </c>
      <c r="G8569">
        <v>0</v>
      </c>
      <c r="H8569" t="s">
        <v>36640</v>
      </c>
      <c r="I8569">
        <v>20</v>
      </c>
      <c r="J8569" t="s">
        <v>36641</v>
      </c>
      <c r="K8569">
        <v>1091</v>
      </c>
      <c r="L8569" t="s">
        <v>135</v>
      </c>
      <c r="M8569" t="s">
        <v>136</v>
      </c>
    </row>
    <row r="8570" spans="1:13" x14ac:dyDescent="0.35">
      <c r="A8570" t="s">
        <v>36642</v>
      </c>
      <c r="B8570" t="s">
        <v>14</v>
      </c>
      <c r="C8570" t="s">
        <v>36643</v>
      </c>
      <c r="D8570" t="s">
        <v>132</v>
      </c>
      <c r="E8570">
        <v>61837</v>
      </c>
      <c r="F8570">
        <v>3221</v>
      </c>
      <c r="G8570">
        <v>0</v>
      </c>
      <c r="H8570" t="s">
        <v>23817</v>
      </c>
      <c r="I8570">
        <v>20</v>
      </c>
      <c r="J8570" t="s">
        <v>36611</v>
      </c>
      <c r="K8570">
        <v>79</v>
      </c>
      <c r="L8570" t="s">
        <v>135</v>
      </c>
      <c r="M8570" t="s">
        <v>136</v>
      </c>
    </row>
    <row r="8571" spans="1:13" x14ac:dyDescent="0.35">
      <c r="A8571" t="s">
        <v>36644</v>
      </c>
      <c r="B8571" t="s">
        <v>14</v>
      </c>
      <c r="C8571" t="s">
        <v>36645</v>
      </c>
      <c r="D8571" t="s">
        <v>132</v>
      </c>
      <c r="E8571">
        <v>773733</v>
      </c>
      <c r="F8571">
        <v>47574</v>
      </c>
      <c r="G8571">
        <v>0</v>
      </c>
      <c r="H8571" t="s">
        <v>31028</v>
      </c>
      <c r="I8571">
        <v>20</v>
      </c>
      <c r="J8571" t="s">
        <v>36646</v>
      </c>
      <c r="K8571">
        <v>661</v>
      </c>
      <c r="L8571" t="s">
        <v>135</v>
      </c>
      <c r="M8571" t="s">
        <v>136</v>
      </c>
    </row>
    <row r="8572" spans="1:13" x14ac:dyDescent="0.35">
      <c r="A8572" t="s">
        <v>36647</v>
      </c>
      <c r="B8572" t="s">
        <v>14</v>
      </c>
      <c r="C8572" t="s">
        <v>36648</v>
      </c>
      <c r="D8572" t="s">
        <v>132</v>
      </c>
      <c r="E8572">
        <v>374366</v>
      </c>
      <c r="F8572">
        <v>27264</v>
      </c>
      <c r="G8572">
        <v>0</v>
      </c>
      <c r="H8572" t="s">
        <v>36649</v>
      </c>
      <c r="I8572">
        <v>20</v>
      </c>
      <c r="J8572" t="s">
        <v>36650</v>
      </c>
      <c r="K8572">
        <v>425</v>
      </c>
      <c r="L8572" t="s">
        <v>135</v>
      </c>
      <c r="M8572" t="s">
        <v>136</v>
      </c>
    </row>
    <row r="8573" spans="1:13" x14ac:dyDescent="0.35">
      <c r="A8573" t="s">
        <v>36651</v>
      </c>
      <c r="B8573" t="s">
        <v>14</v>
      </c>
      <c r="C8573" t="s">
        <v>36652</v>
      </c>
      <c r="D8573" t="s">
        <v>132</v>
      </c>
      <c r="E8573">
        <v>199177</v>
      </c>
      <c r="F8573">
        <v>10123</v>
      </c>
      <c r="G8573">
        <v>0</v>
      </c>
      <c r="H8573" t="s">
        <v>36653</v>
      </c>
      <c r="I8573">
        <v>20</v>
      </c>
      <c r="J8573" t="s">
        <v>36611</v>
      </c>
      <c r="K8573">
        <v>226</v>
      </c>
      <c r="L8573" t="s">
        <v>135</v>
      </c>
      <c r="M8573" t="s">
        <v>136</v>
      </c>
    </row>
    <row r="8574" spans="1:13" x14ac:dyDescent="0.35">
      <c r="A8574" t="s">
        <v>36654</v>
      </c>
      <c r="B8574" t="s">
        <v>14</v>
      </c>
      <c r="C8574" t="s">
        <v>36655</v>
      </c>
      <c r="D8574" t="s">
        <v>132</v>
      </c>
      <c r="E8574">
        <v>95103</v>
      </c>
      <c r="F8574">
        <v>4320</v>
      </c>
      <c r="G8574">
        <v>0</v>
      </c>
      <c r="H8574" t="s">
        <v>36656</v>
      </c>
      <c r="I8574">
        <v>20</v>
      </c>
      <c r="J8574" t="s">
        <v>36657</v>
      </c>
      <c r="K8574">
        <v>103</v>
      </c>
      <c r="L8574" t="s">
        <v>135</v>
      </c>
      <c r="M8574" t="s">
        <v>136</v>
      </c>
    </row>
    <row r="8575" spans="1:13" x14ac:dyDescent="0.35">
      <c r="A8575" t="s">
        <v>36658</v>
      </c>
      <c r="B8575" t="s">
        <v>14</v>
      </c>
      <c r="C8575" t="s">
        <v>36659</v>
      </c>
      <c r="D8575" t="s">
        <v>132</v>
      </c>
      <c r="E8575">
        <v>864987</v>
      </c>
      <c r="F8575">
        <v>52326</v>
      </c>
      <c r="G8575">
        <v>0</v>
      </c>
      <c r="H8575" t="s">
        <v>31063</v>
      </c>
      <c r="I8575">
        <v>20</v>
      </c>
      <c r="J8575" t="s">
        <v>36660</v>
      </c>
      <c r="K8575">
        <v>1133</v>
      </c>
      <c r="L8575" t="s">
        <v>135</v>
      </c>
      <c r="M8575" t="s">
        <v>136</v>
      </c>
    </row>
    <row r="8576" spans="1:13" x14ac:dyDescent="0.35">
      <c r="A8576" t="s">
        <v>36661</v>
      </c>
      <c r="B8576" t="s">
        <v>14</v>
      </c>
      <c r="C8576" t="s">
        <v>36662</v>
      </c>
      <c r="D8576" t="s">
        <v>132</v>
      </c>
      <c r="E8576">
        <v>246501</v>
      </c>
      <c r="F8576">
        <v>17633</v>
      </c>
      <c r="G8576">
        <v>0</v>
      </c>
      <c r="H8576" t="s">
        <v>36663</v>
      </c>
      <c r="I8576">
        <v>20</v>
      </c>
      <c r="J8576" t="s">
        <v>36664</v>
      </c>
      <c r="K8576">
        <v>283</v>
      </c>
      <c r="L8576" t="s">
        <v>135</v>
      </c>
      <c r="M8576" t="s">
        <v>136</v>
      </c>
    </row>
    <row r="8577" spans="1:13" x14ac:dyDescent="0.35">
      <c r="A8577" t="s">
        <v>36665</v>
      </c>
      <c r="B8577" t="s">
        <v>14</v>
      </c>
      <c r="C8577" t="s">
        <v>36666</v>
      </c>
      <c r="D8577" t="s">
        <v>132</v>
      </c>
      <c r="E8577">
        <v>604024</v>
      </c>
      <c r="F8577">
        <v>27625</v>
      </c>
      <c r="G8577">
        <v>0</v>
      </c>
      <c r="H8577" t="s">
        <v>36667</v>
      </c>
      <c r="I8577">
        <v>20</v>
      </c>
      <c r="J8577" t="s">
        <v>36668</v>
      </c>
      <c r="K8577">
        <v>487</v>
      </c>
      <c r="L8577" t="s">
        <v>135</v>
      </c>
      <c r="M8577" t="s">
        <v>136</v>
      </c>
    </row>
    <row r="8578" spans="1:13" x14ac:dyDescent="0.35">
      <c r="A8578" t="s">
        <v>36669</v>
      </c>
      <c r="B8578" t="s">
        <v>14</v>
      </c>
      <c r="C8578" t="s">
        <v>36670</v>
      </c>
      <c r="D8578" t="s">
        <v>132</v>
      </c>
      <c r="E8578">
        <v>518294</v>
      </c>
      <c r="F8578">
        <v>33798</v>
      </c>
      <c r="G8578">
        <v>0</v>
      </c>
      <c r="H8578" t="s">
        <v>36671</v>
      </c>
      <c r="I8578">
        <v>20</v>
      </c>
      <c r="J8578" t="s">
        <v>36672</v>
      </c>
      <c r="K8578">
        <v>595</v>
      </c>
      <c r="L8578" t="s">
        <v>135</v>
      </c>
      <c r="M8578" t="s">
        <v>136</v>
      </c>
    </row>
    <row r="8579" spans="1:13" x14ac:dyDescent="0.35">
      <c r="A8579" t="s">
        <v>36673</v>
      </c>
      <c r="B8579" t="s">
        <v>14</v>
      </c>
      <c r="C8579" t="s">
        <v>36674</v>
      </c>
      <c r="D8579" t="s">
        <v>132</v>
      </c>
      <c r="E8579">
        <v>768748</v>
      </c>
      <c r="F8579">
        <v>50689</v>
      </c>
      <c r="G8579">
        <v>0</v>
      </c>
      <c r="H8579" t="s">
        <v>36675</v>
      </c>
      <c r="I8579">
        <v>20</v>
      </c>
      <c r="J8579" t="s">
        <v>36676</v>
      </c>
      <c r="K8579">
        <v>590</v>
      </c>
      <c r="L8579" t="s">
        <v>135</v>
      </c>
      <c r="M8579" t="s">
        <v>136</v>
      </c>
    </row>
    <row r="8580" spans="1:13" x14ac:dyDescent="0.35">
      <c r="A8580" t="s">
        <v>36677</v>
      </c>
      <c r="B8580" t="s">
        <v>14</v>
      </c>
      <c r="C8580" t="s">
        <v>36678</v>
      </c>
      <c r="D8580" t="s">
        <v>132</v>
      </c>
      <c r="E8580">
        <v>52260</v>
      </c>
      <c r="F8580">
        <v>2027</v>
      </c>
      <c r="G8580">
        <v>0</v>
      </c>
      <c r="H8580" t="s">
        <v>36679</v>
      </c>
      <c r="I8580">
        <v>20</v>
      </c>
      <c r="J8580" t="s">
        <v>36680</v>
      </c>
      <c r="K8580">
        <v>87</v>
      </c>
      <c r="L8580" t="s">
        <v>135</v>
      </c>
      <c r="M8580" t="s">
        <v>136</v>
      </c>
    </row>
    <row r="8581" spans="1:13" x14ac:dyDescent="0.35">
      <c r="A8581" t="s">
        <v>36681</v>
      </c>
      <c r="B8581" t="s">
        <v>14</v>
      </c>
      <c r="C8581" t="s">
        <v>36682</v>
      </c>
      <c r="D8581" t="s">
        <v>132</v>
      </c>
      <c r="E8581">
        <v>107577</v>
      </c>
      <c r="F8581">
        <v>5064</v>
      </c>
      <c r="G8581">
        <v>0</v>
      </c>
      <c r="H8581" t="s">
        <v>36683</v>
      </c>
      <c r="I8581">
        <v>20</v>
      </c>
      <c r="J8581" t="s">
        <v>36657</v>
      </c>
      <c r="K8581">
        <v>158</v>
      </c>
      <c r="L8581" t="s">
        <v>135</v>
      </c>
      <c r="M8581" t="s">
        <v>136</v>
      </c>
    </row>
    <row r="8582" spans="1:13" x14ac:dyDescent="0.35">
      <c r="A8582" t="s">
        <v>36684</v>
      </c>
      <c r="B8582" t="s">
        <v>14</v>
      </c>
      <c r="C8582" t="s">
        <v>36685</v>
      </c>
      <c r="D8582" t="s">
        <v>132</v>
      </c>
      <c r="E8582">
        <v>637187</v>
      </c>
      <c r="F8582">
        <v>42562</v>
      </c>
      <c r="G8582">
        <v>0</v>
      </c>
      <c r="H8582" t="s">
        <v>36686</v>
      </c>
      <c r="I8582">
        <v>20</v>
      </c>
      <c r="J8582" t="s">
        <v>36687</v>
      </c>
      <c r="K8582">
        <v>612</v>
      </c>
      <c r="L8582" t="s">
        <v>135</v>
      </c>
      <c r="M8582" t="s">
        <v>136</v>
      </c>
    </row>
    <row r="8583" spans="1:13" x14ac:dyDescent="0.35">
      <c r="A8583" t="s">
        <v>36688</v>
      </c>
      <c r="B8583" t="s">
        <v>14</v>
      </c>
      <c r="C8583" t="s">
        <v>36689</v>
      </c>
      <c r="D8583" t="s">
        <v>132</v>
      </c>
      <c r="E8583">
        <v>201770</v>
      </c>
      <c r="F8583">
        <v>9372</v>
      </c>
      <c r="G8583">
        <v>0</v>
      </c>
      <c r="H8583" t="s">
        <v>36690</v>
      </c>
      <c r="I8583">
        <v>20</v>
      </c>
      <c r="J8583" t="s">
        <v>36691</v>
      </c>
      <c r="K8583">
        <v>300</v>
      </c>
      <c r="L8583" t="s">
        <v>135</v>
      </c>
      <c r="M8583" t="s">
        <v>136</v>
      </c>
    </row>
    <row r="8584" spans="1:13" x14ac:dyDescent="0.35">
      <c r="A8584" t="s">
        <v>36692</v>
      </c>
      <c r="B8584" t="s">
        <v>14</v>
      </c>
      <c r="C8584" t="s">
        <v>36693</v>
      </c>
      <c r="D8584" t="s">
        <v>132</v>
      </c>
      <c r="E8584">
        <v>624721</v>
      </c>
      <c r="F8584">
        <v>28705</v>
      </c>
      <c r="G8584">
        <v>0</v>
      </c>
      <c r="H8584" t="s">
        <v>36694</v>
      </c>
      <c r="I8584">
        <v>20</v>
      </c>
      <c r="J8584" t="s">
        <v>36657</v>
      </c>
      <c r="K8584">
        <v>499</v>
      </c>
      <c r="L8584" t="s">
        <v>135</v>
      </c>
      <c r="M8584" t="s">
        <v>136</v>
      </c>
    </row>
    <row r="8585" spans="1:13" x14ac:dyDescent="0.35">
      <c r="A8585" t="s">
        <v>36695</v>
      </c>
      <c r="B8585" t="s">
        <v>14</v>
      </c>
      <c r="C8585" t="s">
        <v>36696</v>
      </c>
      <c r="D8585" t="s">
        <v>132</v>
      </c>
      <c r="E8585">
        <v>141683</v>
      </c>
      <c r="F8585">
        <v>8512</v>
      </c>
      <c r="G8585">
        <v>0</v>
      </c>
      <c r="H8585" t="s">
        <v>36697</v>
      </c>
      <c r="I8585">
        <v>20</v>
      </c>
      <c r="J8585" t="s">
        <v>36698</v>
      </c>
      <c r="K8585">
        <v>333</v>
      </c>
      <c r="L8585" t="s">
        <v>135</v>
      </c>
      <c r="M8585" t="s">
        <v>136</v>
      </c>
    </row>
    <row r="8586" spans="1:13" x14ac:dyDescent="0.35">
      <c r="A8586" t="s">
        <v>36699</v>
      </c>
      <c r="B8586" t="s">
        <v>14</v>
      </c>
      <c r="C8586" t="s">
        <v>36700</v>
      </c>
      <c r="D8586" t="s">
        <v>132</v>
      </c>
      <c r="E8586">
        <v>246635</v>
      </c>
      <c r="F8586">
        <v>17167</v>
      </c>
      <c r="G8586">
        <v>0</v>
      </c>
      <c r="H8586" t="s">
        <v>36701</v>
      </c>
      <c r="I8586">
        <v>20</v>
      </c>
      <c r="J8586" t="s">
        <v>36702</v>
      </c>
      <c r="K8586">
        <v>209</v>
      </c>
      <c r="L8586" t="s">
        <v>135</v>
      </c>
      <c r="M8586" t="s">
        <v>136</v>
      </c>
    </row>
    <row r="8587" spans="1:13" x14ac:dyDescent="0.35">
      <c r="A8587" t="s">
        <v>36703</v>
      </c>
      <c r="B8587" t="s">
        <v>14</v>
      </c>
      <c r="C8587" t="s">
        <v>36704</v>
      </c>
      <c r="D8587" t="s">
        <v>132</v>
      </c>
      <c r="E8587">
        <v>126842</v>
      </c>
      <c r="F8587">
        <v>7176</v>
      </c>
      <c r="G8587">
        <v>0</v>
      </c>
      <c r="H8587" t="s">
        <v>31198</v>
      </c>
      <c r="I8587">
        <v>20</v>
      </c>
      <c r="J8587" t="s">
        <v>36698</v>
      </c>
      <c r="K8587">
        <v>207</v>
      </c>
      <c r="L8587" t="s">
        <v>135</v>
      </c>
      <c r="M8587" t="s">
        <v>136</v>
      </c>
    </row>
    <row r="8588" spans="1:13" x14ac:dyDescent="0.35">
      <c r="A8588" t="s">
        <v>36705</v>
      </c>
      <c r="B8588" t="s">
        <v>14</v>
      </c>
      <c r="C8588" t="s">
        <v>36706</v>
      </c>
      <c r="D8588" t="s">
        <v>132</v>
      </c>
      <c r="E8588">
        <v>135076</v>
      </c>
      <c r="F8588">
        <v>7568</v>
      </c>
      <c r="G8588">
        <v>0</v>
      </c>
      <c r="H8588" t="s">
        <v>36707</v>
      </c>
      <c r="I8588">
        <v>20</v>
      </c>
      <c r="J8588" t="s">
        <v>36698</v>
      </c>
      <c r="K8588">
        <v>149</v>
      </c>
      <c r="L8588" t="s">
        <v>135</v>
      </c>
      <c r="M8588" t="s">
        <v>136</v>
      </c>
    </row>
    <row r="8589" spans="1:13" x14ac:dyDescent="0.35">
      <c r="A8589" t="s">
        <v>36708</v>
      </c>
      <c r="B8589" t="s">
        <v>14</v>
      </c>
      <c r="C8589" t="s">
        <v>36709</v>
      </c>
      <c r="D8589" t="s">
        <v>132</v>
      </c>
      <c r="E8589">
        <v>220323</v>
      </c>
      <c r="F8589">
        <v>14449</v>
      </c>
      <c r="G8589">
        <v>0</v>
      </c>
      <c r="H8589" t="s">
        <v>36710</v>
      </c>
      <c r="I8589">
        <v>20</v>
      </c>
      <c r="J8589" t="s">
        <v>36711</v>
      </c>
      <c r="K8589">
        <v>327</v>
      </c>
      <c r="L8589" t="s">
        <v>135</v>
      </c>
      <c r="M8589" t="s">
        <v>136</v>
      </c>
    </row>
    <row r="8590" spans="1:13" x14ac:dyDescent="0.35">
      <c r="A8590" t="s">
        <v>36712</v>
      </c>
      <c r="B8590" t="s">
        <v>14</v>
      </c>
      <c r="C8590" t="s">
        <v>36713</v>
      </c>
      <c r="D8590" t="s">
        <v>132</v>
      </c>
      <c r="E8590">
        <v>219081</v>
      </c>
      <c r="F8590">
        <v>10916</v>
      </c>
      <c r="G8590">
        <v>0</v>
      </c>
      <c r="H8590" t="s">
        <v>36714</v>
      </c>
      <c r="I8590">
        <v>20</v>
      </c>
      <c r="J8590" t="s">
        <v>36698</v>
      </c>
      <c r="K8590">
        <v>260</v>
      </c>
      <c r="L8590" t="s">
        <v>135</v>
      </c>
      <c r="M8590" t="s">
        <v>136</v>
      </c>
    </row>
    <row r="8591" spans="1:13" x14ac:dyDescent="0.35">
      <c r="A8591" t="s">
        <v>36715</v>
      </c>
      <c r="B8591" t="s">
        <v>14</v>
      </c>
      <c r="C8591" t="s">
        <v>36716</v>
      </c>
      <c r="D8591" t="s">
        <v>132</v>
      </c>
      <c r="E8591">
        <v>1145698</v>
      </c>
      <c r="F8591">
        <v>75918</v>
      </c>
      <c r="G8591">
        <v>0</v>
      </c>
      <c r="H8591" t="s">
        <v>36717</v>
      </c>
      <c r="I8591">
        <v>20</v>
      </c>
      <c r="J8591" t="s">
        <v>36718</v>
      </c>
      <c r="K8591">
        <v>697</v>
      </c>
      <c r="L8591" t="s">
        <v>135</v>
      </c>
      <c r="M8591" t="s">
        <v>136</v>
      </c>
    </row>
    <row r="8592" spans="1:13" x14ac:dyDescent="0.35">
      <c r="A8592" t="s">
        <v>36719</v>
      </c>
      <c r="B8592" t="s">
        <v>14</v>
      </c>
      <c r="C8592" t="s">
        <v>36720</v>
      </c>
      <c r="D8592" t="s">
        <v>132</v>
      </c>
      <c r="E8592">
        <v>42059</v>
      </c>
      <c r="F8592">
        <v>1837</v>
      </c>
      <c r="G8592">
        <v>0</v>
      </c>
      <c r="H8592" t="s">
        <v>36721</v>
      </c>
      <c r="I8592">
        <v>20</v>
      </c>
      <c r="J8592" t="s">
        <v>36722</v>
      </c>
      <c r="K8592">
        <v>55</v>
      </c>
      <c r="L8592" t="s">
        <v>135</v>
      </c>
      <c r="M8592" t="s">
        <v>136</v>
      </c>
    </row>
    <row r="8593" spans="1:13" x14ac:dyDescent="0.35">
      <c r="A8593" t="s">
        <v>36723</v>
      </c>
      <c r="B8593" t="s">
        <v>14</v>
      </c>
      <c r="C8593" t="s">
        <v>36724</v>
      </c>
      <c r="D8593" t="s">
        <v>132</v>
      </c>
      <c r="E8593">
        <v>621853</v>
      </c>
      <c r="F8593">
        <v>39099</v>
      </c>
      <c r="G8593">
        <v>0</v>
      </c>
      <c r="H8593" t="s">
        <v>36725</v>
      </c>
      <c r="I8593">
        <v>20</v>
      </c>
      <c r="J8593" t="s">
        <v>36726</v>
      </c>
      <c r="K8593">
        <v>480</v>
      </c>
      <c r="L8593" t="s">
        <v>135</v>
      </c>
      <c r="M8593" t="s">
        <v>136</v>
      </c>
    </row>
    <row r="8594" spans="1:13" x14ac:dyDescent="0.35">
      <c r="A8594" t="s">
        <v>36727</v>
      </c>
      <c r="B8594" t="s">
        <v>14</v>
      </c>
      <c r="C8594" t="s">
        <v>36728</v>
      </c>
      <c r="D8594" t="s">
        <v>132</v>
      </c>
      <c r="E8594">
        <v>35983</v>
      </c>
      <c r="F8594">
        <v>1700</v>
      </c>
      <c r="G8594">
        <v>0</v>
      </c>
      <c r="H8594" t="s">
        <v>36729</v>
      </c>
      <c r="I8594">
        <v>20</v>
      </c>
      <c r="J8594" t="s">
        <v>36722</v>
      </c>
      <c r="K8594">
        <v>62</v>
      </c>
      <c r="L8594" t="s">
        <v>135</v>
      </c>
      <c r="M8594" t="s">
        <v>136</v>
      </c>
    </row>
    <row r="8595" spans="1:13" x14ac:dyDescent="0.35">
      <c r="A8595" t="s">
        <v>36730</v>
      </c>
      <c r="B8595" t="s">
        <v>14</v>
      </c>
      <c r="C8595" t="s">
        <v>36731</v>
      </c>
      <c r="D8595" t="s">
        <v>132</v>
      </c>
      <c r="E8595">
        <v>827430</v>
      </c>
      <c r="F8595">
        <v>38635</v>
      </c>
      <c r="G8595">
        <v>0</v>
      </c>
      <c r="H8595" t="s">
        <v>36732</v>
      </c>
      <c r="I8595">
        <v>20</v>
      </c>
      <c r="J8595" t="s">
        <v>36698</v>
      </c>
      <c r="K8595">
        <v>637</v>
      </c>
      <c r="L8595" t="s">
        <v>135</v>
      </c>
      <c r="M8595" t="s">
        <v>136</v>
      </c>
    </row>
    <row r="8596" spans="1:13" x14ac:dyDescent="0.35">
      <c r="A8596" t="s">
        <v>36733</v>
      </c>
      <c r="B8596" t="s">
        <v>14</v>
      </c>
      <c r="C8596" t="s">
        <v>36734</v>
      </c>
      <c r="D8596" t="s">
        <v>132</v>
      </c>
      <c r="E8596">
        <v>46722</v>
      </c>
      <c r="F8596">
        <v>2157</v>
      </c>
      <c r="G8596">
        <v>0</v>
      </c>
      <c r="H8596" t="s">
        <v>36735</v>
      </c>
      <c r="I8596">
        <v>20</v>
      </c>
      <c r="J8596" t="s">
        <v>36722</v>
      </c>
      <c r="K8596">
        <v>87</v>
      </c>
      <c r="L8596" t="s">
        <v>135</v>
      </c>
      <c r="M8596" t="s">
        <v>136</v>
      </c>
    </row>
    <row r="8597" spans="1:13" x14ac:dyDescent="0.35">
      <c r="A8597" t="s">
        <v>36736</v>
      </c>
      <c r="B8597" t="s">
        <v>14</v>
      </c>
      <c r="C8597" t="s">
        <v>36737</v>
      </c>
      <c r="D8597" t="s">
        <v>132</v>
      </c>
      <c r="E8597">
        <v>1723392</v>
      </c>
      <c r="F8597">
        <v>77684</v>
      </c>
      <c r="G8597">
        <v>0</v>
      </c>
      <c r="H8597" t="s">
        <v>36738</v>
      </c>
      <c r="I8597">
        <v>20</v>
      </c>
      <c r="J8597" t="s">
        <v>36739</v>
      </c>
      <c r="K8597">
        <v>1442</v>
      </c>
      <c r="L8597" t="s">
        <v>135</v>
      </c>
      <c r="M8597" t="s">
        <v>136</v>
      </c>
    </row>
    <row r="8598" spans="1:13" x14ac:dyDescent="0.35">
      <c r="A8598" t="s">
        <v>36740</v>
      </c>
      <c r="B8598" t="s">
        <v>14</v>
      </c>
      <c r="C8598" t="s">
        <v>36741</v>
      </c>
      <c r="D8598" t="s">
        <v>132</v>
      </c>
      <c r="E8598">
        <v>258864</v>
      </c>
      <c r="F8598">
        <v>15488</v>
      </c>
      <c r="G8598">
        <v>0</v>
      </c>
      <c r="H8598" t="s">
        <v>36742</v>
      </c>
      <c r="I8598">
        <v>20</v>
      </c>
      <c r="J8598" t="s">
        <v>36743</v>
      </c>
      <c r="K8598">
        <v>260</v>
      </c>
      <c r="L8598" t="s">
        <v>135</v>
      </c>
      <c r="M8598" t="s">
        <v>136</v>
      </c>
    </row>
    <row r="8599" spans="1:13" x14ac:dyDescent="0.35">
      <c r="A8599" t="s">
        <v>36744</v>
      </c>
      <c r="B8599" t="s">
        <v>14</v>
      </c>
      <c r="C8599" t="s">
        <v>36745</v>
      </c>
      <c r="D8599" t="s">
        <v>132</v>
      </c>
      <c r="E8599">
        <v>155250</v>
      </c>
      <c r="F8599">
        <v>7821</v>
      </c>
      <c r="G8599">
        <v>0</v>
      </c>
      <c r="H8599" t="s">
        <v>36746</v>
      </c>
      <c r="I8599">
        <v>20</v>
      </c>
      <c r="J8599" t="s">
        <v>36722</v>
      </c>
      <c r="K8599">
        <v>219</v>
      </c>
      <c r="L8599" t="s">
        <v>135</v>
      </c>
      <c r="M8599" t="s">
        <v>136</v>
      </c>
    </row>
    <row r="8600" spans="1:13" x14ac:dyDescent="0.35">
      <c r="A8600" t="e">
        <f>-XOP6TuB1aE</f>
        <v>#NAME?</v>
      </c>
      <c r="B8600" t="s">
        <v>14</v>
      </c>
      <c r="C8600" t="s">
        <v>36747</v>
      </c>
      <c r="D8600" t="s">
        <v>132</v>
      </c>
      <c r="E8600">
        <v>34173</v>
      </c>
      <c r="F8600">
        <v>1838</v>
      </c>
      <c r="G8600">
        <v>0</v>
      </c>
      <c r="H8600" t="s">
        <v>36748</v>
      </c>
      <c r="I8600">
        <v>20</v>
      </c>
      <c r="J8600" t="s">
        <v>36749</v>
      </c>
      <c r="K8600">
        <v>99</v>
      </c>
      <c r="L8600" t="s">
        <v>135</v>
      </c>
      <c r="M8600" t="s">
        <v>136</v>
      </c>
    </row>
    <row r="8601" spans="1:13" x14ac:dyDescent="0.35">
      <c r="A8601" t="s">
        <v>36750</v>
      </c>
      <c r="B8601" t="s">
        <v>14</v>
      </c>
      <c r="C8601" t="s">
        <v>36751</v>
      </c>
      <c r="D8601" t="s">
        <v>132</v>
      </c>
      <c r="E8601">
        <v>856751</v>
      </c>
      <c r="F8601">
        <v>38976</v>
      </c>
      <c r="G8601">
        <v>0</v>
      </c>
      <c r="H8601" t="s">
        <v>36752</v>
      </c>
      <c r="I8601">
        <v>20</v>
      </c>
      <c r="J8601" t="s">
        <v>36743</v>
      </c>
      <c r="K8601">
        <v>799</v>
      </c>
      <c r="L8601" t="s">
        <v>135</v>
      </c>
      <c r="M8601" t="s">
        <v>136</v>
      </c>
    </row>
    <row r="8602" spans="1:13" x14ac:dyDescent="0.35">
      <c r="A8602" t="s">
        <v>36753</v>
      </c>
      <c r="B8602" t="s">
        <v>14</v>
      </c>
      <c r="C8602" t="s">
        <v>36754</v>
      </c>
      <c r="D8602" t="s">
        <v>132</v>
      </c>
      <c r="E8602">
        <v>41850</v>
      </c>
      <c r="F8602">
        <v>2007</v>
      </c>
      <c r="G8602">
        <v>0</v>
      </c>
      <c r="H8602" t="s">
        <v>36755</v>
      </c>
      <c r="I8602">
        <v>20</v>
      </c>
      <c r="J8602" t="s">
        <v>36756</v>
      </c>
      <c r="K8602">
        <v>93</v>
      </c>
      <c r="L8602" t="s">
        <v>135</v>
      </c>
      <c r="M8602" t="s">
        <v>136</v>
      </c>
    </row>
    <row r="8603" spans="1:13" x14ac:dyDescent="0.35">
      <c r="A8603" t="s">
        <v>36757</v>
      </c>
      <c r="B8603" t="s">
        <v>14</v>
      </c>
      <c r="C8603" t="s">
        <v>36758</v>
      </c>
      <c r="D8603" t="s">
        <v>132</v>
      </c>
      <c r="E8603">
        <v>997267</v>
      </c>
      <c r="F8603">
        <v>64750</v>
      </c>
      <c r="G8603">
        <v>0</v>
      </c>
      <c r="H8603" t="s">
        <v>36759</v>
      </c>
      <c r="I8603">
        <v>20</v>
      </c>
      <c r="J8603" t="s">
        <v>36760</v>
      </c>
      <c r="K8603">
        <v>899</v>
      </c>
      <c r="L8603" t="s">
        <v>135</v>
      </c>
      <c r="M8603" t="s">
        <v>136</v>
      </c>
    </row>
    <row r="8604" spans="1:13" x14ac:dyDescent="0.35">
      <c r="A8604" t="s">
        <v>36761</v>
      </c>
      <c r="B8604" t="s">
        <v>14</v>
      </c>
      <c r="C8604" t="s">
        <v>36762</v>
      </c>
      <c r="D8604" t="s">
        <v>132</v>
      </c>
      <c r="E8604">
        <v>140050</v>
      </c>
      <c r="F8604">
        <v>7520</v>
      </c>
      <c r="G8604">
        <v>0</v>
      </c>
      <c r="H8604" t="s">
        <v>36763</v>
      </c>
      <c r="I8604">
        <v>20</v>
      </c>
      <c r="J8604" t="s">
        <v>36764</v>
      </c>
      <c r="K8604">
        <v>178</v>
      </c>
      <c r="L8604" t="s">
        <v>135</v>
      </c>
      <c r="M8604" t="s">
        <v>136</v>
      </c>
    </row>
    <row r="8605" spans="1:13" x14ac:dyDescent="0.35">
      <c r="A8605" t="s">
        <v>36765</v>
      </c>
      <c r="B8605" t="s">
        <v>14</v>
      </c>
      <c r="C8605" t="s">
        <v>36766</v>
      </c>
      <c r="D8605" t="s">
        <v>132</v>
      </c>
      <c r="E8605">
        <v>194114</v>
      </c>
      <c r="F8605">
        <v>22875</v>
      </c>
      <c r="G8605">
        <v>0</v>
      </c>
      <c r="H8605" t="s">
        <v>36767</v>
      </c>
      <c r="I8605">
        <v>20</v>
      </c>
      <c r="J8605" t="s">
        <v>36768</v>
      </c>
      <c r="K8605">
        <v>249</v>
      </c>
      <c r="L8605" t="s">
        <v>135</v>
      </c>
      <c r="M8605" t="s">
        <v>136</v>
      </c>
    </row>
    <row r="8606" spans="1:13" x14ac:dyDescent="0.35">
      <c r="A8606" t="s">
        <v>36769</v>
      </c>
      <c r="B8606" t="s">
        <v>14</v>
      </c>
      <c r="C8606" t="s">
        <v>36770</v>
      </c>
      <c r="D8606" t="s">
        <v>132</v>
      </c>
      <c r="E8606">
        <v>36234</v>
      </c>
      <c r="F8606">
        <v>1927</v>
      </c>
      <c r="G8606">
        <v>0</v>
      </c>
      <c r="H8606" t="s">
        <v>36771</v>
      </c>
      <c r="I8606">
        <v>20</v>
      </c>
      <c r="J8606" t="s">
        <v>36756</v>
      </c>
      <c r="K8606">
        <v>83</v>
      </c>
      <c r="L8606" t="s">
        <v>135</v>
      </c>
      <c r="M8606" t="s">
        <v>136</v>
      </c>
    </row>
    <row r="8607" spans="1:13" x14ac:dyDescent="0.35">
      <c r="A8607" t="s">
        <v>36772</v>
      </c>
      <c r="B8607" t="s">
        <v>14</v>
      </c>
      <c r="C8607" t="s">
        <v>36773</v>
      </c>
      <c r="D8607" t="s">
        <v>132</v>
      </c>
      <c r="E8607">
        <v>1510601</v>
      </c>
      <c r="F8607">
        <v>109873</v>
      </c>
      <c r="G8607">
        <v>0</v>
      </c>
      <c r="H8607" t="s">
        <v>36774</v>
      </c>
      <c r="I8607">
        <v>20</v>
      </c>
      <c r="J8607" t="s">
        <v>36775</v>
      </c>
      <c r="K8607">
        <v>1286</v>
      </c>
      <c r="L8607" t="s">
        <v>135</v>
      </c>
      <c r="M8607" t="s">
        <v>136</v>
      </c>
    </row>
    <row r="8608" spans="1:13" x14ac:dyDescent="0.35">
      <c r="A8608" t="s">
        <v>36776</v>
      </c>
      <c r="B8608" t="s">
        <v>14</v>
      </c>
      <c r="C8608" t="s">
        <v>36777</v>
      </c>
      <c r="D8608" t="s">
        <v>132</v>
      </c>
      <c r="E8608">
        <v>129943</v>
      </c>
      <c r="F8608">
        <v>7657</v>
      </c>
      <c r="G8608">
        <v>0</v>
      </c>
      <c r="H8608" t="s">
        <v>9787</v>
      </c>
      <c r="I8608">
        <v>20</v>
      </c>
      <c r="J8608" t="s">
        <v>36778</v>
      </c>
      <c r="K8608">
        <v>199</v>
      </c>
      <c r="L8608" t="s">
        <v>135</v>
      </c>
      <c r="M8608" t="s">
        <v>136</v>
      </c>
    </row>
    <row r="8609" spans="1:13" x14ac:dyDescent="0.35">
      <c r="A8609" t="s">
        <v>36779</v>
      </c>
      <c r="B8609" t="s">
        <v>14</v>
      </c>
      <c r="C8609" t="s">
        <v>36780</v>
      </c>
      <c r="D8609" t="s">
        <v>132</v>
      </c>
      <c r="E8609">
        <v>45726</v>
      </c>
      <c r="F8609">
        <v>2214</v>
      </c>
      <c r="G8609">
        <v>0</v>
      </c>
      <c r="H8609" t="s">
        <v>36781</v>
      </c>
      <c r="I8609">
        <v>20</v>
      </c>
      <c r="J8609" t="s">
        <v>36756</v>
      </c>
      <c r="K8609">
        <v>85</v>
      </c>
      <c r="L8609" t="s">
        <v>135</v>
      </c>
      <c r="M8609" t="s">
        <v>136</v>
      </c>
    </row>
    <row r="8610" spans="1:13" x14ac:dyDescent="0.35">
      <c r="A8610" t="s">
        <v>36782</v>
      </c>
      <c r="B8610" t="s">
        <v>14</v>
      </c>
      <c r="C8610" t="s">
        <v>36783</v>
      </c>
      <c r="D8610" t="s">
        <v>132</v>
      </c>
      <c r="E8610">
        <v>121614</v>
      </c>
      <c r="F8610">
        <v>7081</v>
      </c>
      <c r="G8610">
        <v>0</v>
      </c>
      <c r="H8610" t="s">
        <v>36784</v>
      </c>
      <c r="I8610">
        <v>20</v>
      </c>
      <c r="J8610" t="s">
        <v>36764</v>
      </c>
      <c r="K8610">
        <v>213</v>
      </c>
      <c r="L8610" t="s">
        <v>135</v>
      </c>
      <c r="M8610" t="s">
        <v>136</v>
      </c>
    </row>
    <row r="8611" spans="1:13" x14ac:dyDescent="0.35">
      <c r="A8611" t="e">
        <f>-prWRM9KPXM</f>
        <v>#NAME?</v>
      </c>
      <c r="B8611" t="s">
        <v>14</v>
      </c>
      <c r="C8611" t="s">
        <v>36785</v>
      </c>
      <c r="D8611" t="s">
        <v>132</v>
      </c>
      <c r="E8611">
        <v>948184</v>
      </c>
      <c r="F8611">
        <v>59318</v>
      </c>
      <c r="G8611">
        <v>0</v>
      </c>
      <c r="H8611" t="s">
        <v>36786</v>
      </c>
      <c r="I8611">
        <v>20</v>
      </c>
      <c r="J8611" t="s">
        <v>36787</v>
      </c>
      <c r="K8611">
        <v>949</v>
      </c>
      <c r="L8611" t="s">
        <v>135</v>
      </c>
      <c r="M8611" t="s">
        <v>136</v>
      </c>
    </row>
    <row r="8612" spans="1:13" x14ac:dyDescent="0.35">
      <c r="A8612" t="s">
        <v>36788</v>
      </c>
      <c r="B8612" t="s">
        <v>14</v>
      </c>
      <c r="C8612" t="s">
        <v>36789</v>
      </c>
      <c r="D8612" t="s">
        <v>132</v>
      </c>
      <c r="E8612">
        <v>30889</v>
      </c>
      <c r="F8612">
        <v>1417</v>
      </c>
      <c r="G8612">
        <v>0</v>
      </c>
      <c r="H8612" t="s">
        <v>36790</v>
      </c>
      <c r="I8612">
        <v>20</v>
      </c>
      <c r="J8612" t="s">
        <v>36791</v>
      </c>
      <c r="K8612">
        <v>52</v>
      </c>
      <c r="L8612" t="s">
        <v>135</v>
      </c>
      <c r="M8612" t="s">
        <v>136</v>
      </c>
    </row>
    <row r="8613" spans="1:13" x14ac:dyDescent="0.35">
      <c r="A8613" t="s">
        <v>36792</v>
      </c>
      <c r="B8613" t="s">
        <v>14</v>
      </c>
      <c r="C8613" t="s">
        <v>36793</v>
      </c>
      <c r="D8613" t="s">
        <v>132</v>
      </c>
      <c r="E8613">
        <v>133144</v>
      </c>
      <c r="F8613">
        <v>6545</v>
      </c>
      <c r="G8613">
        <v>0</v>
      </c>
      <c r="H8613" t="s">
        <v>36794</v>
      </c>
      <c r="I8613">
        <v>20</v>
      </c>
      <c r="J8613" t="s">
        <v>36756</v>
      </c>
      <c r="K8613">
        <v>351</v>
      </c>
      <c r="L8613" t="s">
        <v>135</v>
      </c>
      <c r="M8613" t="s">
        <v>136</v>
      </c>
    </row>
    <row r="8614" spans="1:13" x14ac:dyDescent="0.35">
      <c r="A8614" t="s">
        <v>36795</v>
      </c>
      <c r="B8614" t="s">
        <v>14</v>
      </c>
      <c r="C8614" t="s">
        <v>36796</v>
      </c>
      <c r="D8614" t="s">
        <v>132</v>
      </c>
      <c r="E8614">
        <v>74445</v>
      </c>
      <c r="F8614">
        <v>5281</v>
      </c>
      <c r="G8614">
        <v>0</v>
      </c>
      <c r="H8614" t="s">
        <v>36797</v>
      </c>
      <c r="I8614">
        <v>20</v>
      </c>
      <c r="J8614" t="s">
        <v>36798</v>
      </c>
      <c r="K8614">
        <v>133</v>
      </c>
      <c r="L8614" t="s">
        <v>135</v>
      </c>
      <c r="M8614" t="s">
        <v>136</v>
      </c>
    </row>
    <row r="8615" spans="1:13" x14ac:dyDescent="0.35">
      <c r="A8615" t="s">
        <v>36799</v>
      </c>
      <c r="B8615" t="s">
        <v>14</v>
      </c>
      <c r="C8615" t="s">
        <v>36800</v>
      </c>
      <c r="D8615" t="s">
        <v>132</v>
      </c>
      <c r="E8615">
        <v>142713</v>
      </c>
      <c r="F8615">
        <v>6037</v>
      </c>
      <c r="G8615">
        <v>0</v>
      </c>
      <c r="H8615" t="s">
        <v>36801</v>
      </c>
      <c r="I8615">
        <v>20</v>
      </c>
      <c r="J8615" t="s">
        <v>36791</v>
      </c>
      <c r="K8615">
        <v>134</v>
      </c>
      <c r="L8615" t="s">
        <v>135</v>
      </c>
      <c r="M8615" t="s">
        <v>136</v>
      </c>
    </row>
    <row r="8616" spans="1:13" x14ac:dyDescent="0.35">
      <c r="A8616" t="s">
        <v>36802</v>
      </c>
      <c r="B8616" t="s">
        <v>14</v>
      </c>
      <c r="C8616" t="s">
        <v>36803</v>
      </c>
      <c r="D8616" t="s">
        <v>132</v>
      </c>
      <c r="E8616">
        <v>141174</v>
      </c>
      <c r="F8616">
        <v>9314</v>
      </c>
      <c r="G8616">
        <v>0</v>
      </c>
      <c r="H8616" t="s">
        <v>31399</v>
      </c>
      <c r="I8616">
        <v>20</v>
      </c>
      <c r="J8616" t="s">
        <v>36764</v>
      </c>
      <c r="K8616">
        <v>330</v>
      </c>
      <c r="L8616" t="s">
        <v>135</v>
      </c>
      <c r="M8616" t="s">
        <v>136</v>
      </c>
    </row>
    <row r="8617" spans="1:13" x14ac:dyDescent="0.35">
      <c r="A8617" t="s">
        <v>36804</v>
      </c>
      <c r="B8617" t="s">
        <v>14</v>
      </c>
      <c r="C8617" t="s">
        <v>36805</v>
      </c>
      <c r="D8617" t="s">
        <v>132</v>
      </c>
      <c r="E8617">
        <v>129431</v>
      </c>
      <c r="F8617">
        <v>6917</v>
      </c>
      <c r="G8617">
        <v>0</v>
      </c>
      <c r="H8617" t="s">
        <v>36806</v>
      </c>
      <c r="I8617">
        <v>20</v>
      </c>
      <c r="J8617" t="s">
        <v>36798</v>
      </c>
      <c r="K8617">
        <v>141</v>
      </c>
      <c r="L8617" t="s">
        <v>135</v>
      </c>
      <c r="M8617" t="s">
        <v>136</v>
      </c>
    </row>
    <row r="8618" spans="1:13" x14ac:dyDescent="0.35">
      <c r="A8618" t="s">
        <v>36807</v>
      </c>
      <c r="B8618" t="s">
        <v>14</v>
      </c>
      <c r="C8618" t="s">
        <v>36808</v>
      </c>
      <c r="D8618" t="s">
        <v>132</v>
      </c>
      <c r="E8618">
        <v>573857</v>
      </c>
      <c r="F8618">
        <v>24142</v>
      </c>
      <c r="G8618">
        <v>0</v>
      </c>
      <c r="H8618" t="s">
        <v>36809</v>
      </c>
      <c r="I8618">
        <v>20</v>
      </c>
      <c r="J8618" t="s">
        <v>36810</v>
      </c>
      <c r="K8618">
        <v>488</v>
      </c>
      <c r="L8618" t="s">
        <v>135</v>
      </c>
      <c r="M8618" t="s">
        <v>136</v>
      </c>
    </row>
    <row r="8619" spans="1:13" x14ac:dyDescent="0.35">
      <c r="A8619" t="s">
        <v>36811</v>
      </c>
      <c r="B8619" t="s">
        <v>14</v>
      </c>
      <c r="C8619" t="s">
        <v>36812</v>
      </c>
      <c r="D8619" t="s">
        <v>132</v>
      </c>
      <c r="E8619">
        <v>313673</v>
      </c>
      <c r="F8619">
        <v>18882</v>
      </c>
      <c r="G8619">
        <v>0</v>
      </c>
      <c r="H8619" t="s">
        <v>36813</v>
      </c>
      <c r="I8619">
        <v>20</v>
      </c>
      <c r="J8619" t="s">
        <v>36798</v>
      </c>
      <c r="K8619">
        <v>261</v>
      </c>
      <c r="L8619" t="s">
        <v>135</v>
      </c>
      <c r="M8619" t="s">
        <v>136</v>
      </c>
    </row>
    <row r="8620" spans="1:13" x14ac:dyDescent="0.35">
      <c r="A8620" t="s">
        <v>36814</v>
      </c>
      <c r="B8620" t="s">
        <v>14</v>
      </c>
      <c r="C8620" t="s">
        <v>36815</v>
      </c>
      <c r="D8620" t="s">
        <v>132</v>
      </c>
      <c r="E8620">
        <v>116771</v>
      </c>
      <c r="F8620">
        <v>6963</v>
      </c>
      <c r="G8620">
        <v>0</v>
      </c>
      <c r="H8620" t="s">
        <v>36816</v>
      </c>
      <c r="I8620">
        <v>20</v>
      </c>
      <c r="J8620" t="s">
        <v>36764</v>
      </c>
      <c r="K8620">
        <v>233</v>
      </c>
      <c r="L8620" t="s">
        <v>135</v>
      </c>
      <c r="M8620" t="s">
        <v>136</v>
      </c>
    </row>
    <row r="8621" spans="1:13" x14ac:dyDescent="0.35">
      <c r="A8621" t="s">
        <v>36817</v>
      </c>
      <c r="B8621" t="s">
        <v>14</v>
      </c>
      <c r="C8621" t="s">
        <v>36818</v>
      </c>
      <c r="D8621" t="s">
        <v>132</v>
      </c>
      <c r="E8621">
        <v>958096</v>
      </c>
      <c r="F8621">
        <v>53317</v>
      </c>
      <c r="G8621">
        <v>0</v>
      </c>
      <c r="H8621" t="s">
        <v>36819</v>
      </c>
      <c r="I8621">
        <v>20</v>
      </c>
      <c r="J8621" t="s">
        <v>36820</v>
      </c>
      <c r="K8621">
        <v>1164</v>
      </c>
      <c r="L8621" t="s">
        <v>135</v>
      </c>
      <c r="M8621" t="s">
        <v>136</v>
      </c>
    </row>
    <row r="8622" spans="1:13" x14ac:dyDescent="0.35">
      <c r="A8622" t="s">
        <v>36821</v>
      </c>
      <c r="B8622" t="s">
        <v>14</v>
      </c>
      <c r="C8622" t="s">
        <v>36822</v>
      </c>
      <c r="D8622" t="s">
        <v>132</v>
      </c>
      <c r="E8622">
        <v>395955</v>
      </c>
      <c r="F8622">
        <v>22597</v>
      </c>
      <c r="G8622">
        <v>0</v>
      </c>
      <c r="H8622" t="s">
        <v>36823</v>
      </c>
      <c r="I8622">
        <v>20</v>
      </c>
      <c r="J8622" t="s">
        <v>36824</v>
      </c>
      <c r="K8622">
        <v>493</v>
      </c>
      <c r="L8622" t="s">
        <v>135</v>
      </c>
      <c r="M8622" t="s">
        <v>136</v>
      </c>
    </row>
    <row r="8623" spans="1:13" x14ac:dyDescent="0.35">
      <c r="A8623" t="s">
        <v>36825</v>
      </c>
      <c r="B8623" t="s">
        <v>14</v>
      </c>
      <c r="C8623" t="s">
        <v>36826</v>
      </c>
      <c r="D8623" t="s">
        <v>132</v>
      </c>
      <c r="E8623">
        <v>579688</v>
      </c>
      <c r="F8623">
        <v>38834</v>
      </c>
      <c r="G8623">
        <v>0</v>
      </c>
      <c r="H8623" t="s">
        <v>36827</v>
      </c>
      <c r="I8623">
        <v>20</v>
      </c>
      <c r="J8623" t="s">
        <v>36828</v>
      </c>
      <c r="K8623">
        <v>422</v>
      </c>
      <c r="L8623" t="s">
        <v>135</v>
      </c>
      <c r="M8623" t="s">
        <v>136</v>
      </c>
    </row>
    <row r="8624" spans="1:13" x14ac:dyDescent="0.35">
      <c r="A8624" t="s">
        <v>36829</v>
      </c>
      <c r="B8624" t="s">
        <v>14</v>
      </c>
      <c r="C8624" t="s">
        <v>36830</v>
      </c>
      <c r="D8624" t="s">
        <v>132</v>
      </c>
      <c r="E8624">
        <v>746399</v>
      </c>
      <c r="F8624">
        <v>30856</v>
      </c>
      <c r="G8624">
        <v>0</v>
      </c>
      <c r="H8624" t="s">
        <v>36831</v>
      </c>
      <c r="I8624">
        <v>20</v>
      </c>
      <c r="J8624" t="s">
        <v>36810</v>
      </c>
      <c r="K8624">
        <v>438</v>
      </c>
      <c r="L8624" t="s">
        <v>135</v>
      </c>
      <c r="M8624" t="s">
        <v>136</v>
      </c>
    </row>
    <row r="8625" spans="1:13" x14ac:dyDescent="0.35">
      <c r="A8625" t="s">
        <v>36832</v>
      </c>
      <c r="B8625" t="s">
        <v>14</v>
      </c>
      <c r="C8625" t="s">
        <v>36833</v>
      </c>
      <c r="D8625" t="s">
        <v>132</v>
      </c>
      <c r="E8625">
        <v>464530</v>
      </c>
      <c r="F8625">
        <v>25815</v>
      </c>
      <c r="G8625">
        <v>0</v>
      </c>
      <c r="H8625" t="s">
        <v>36834</v>
      </c>
      <c r="I8625">
        <v>20</v>
      </c>
      <c r="J8625" t="s">
        <v>36824</v>
      </c>
      <c r="K8625">
        <v>679</v>
      </c>
      <c r="L8625" t="s">
        <v>135</v>
      </c>
      <c r="M8625" t="s">
        <v>136</v>
      </c>
    </row>
    <row r="8626" spans="1:13" x14ac:dyDescent="0.35">
      <c r="A8626" t="s">
        <v>36835</v>
      </c>
      <c r="B8626" t="s">
        <v>14</v>
      </c>
      <c r="C8626" t="s">
        <v>36836</v>
      </c>
      <c r="D8626" t="s">
        <v>132</v>
      </c>
      <c r="E8626">
        <v>37529</v>
      </c>
      <c r="F8626">
        <v>1988</v>
      </c>
      <c r="G8626">
        <v>0</v>
      </c>
      <c r="H8626" t="s">
        <v>36837</v>
      </c>
      <c r="I8626">
        <v>20</v>
      </c>
      <c r="J8626" t="s">
        <v>36838</v>
      </c>
      <c r="K8626">
        <v>79</v>
      </c>
      <c r="L8626" t="s">
        <v>135</v>
      </c>
      <c r="M8626" t="s">
        <v>136</v>
      </c>
    </row>
    <row r="8627" spans="1:13" x14ac:dyDescent="0.35">
      <c r="A8627" t="s">
        <v>36839</v>
      </c>
      <c r="B8627" t="s">
        <v>14</v>
      </c>
      <c r="C8627" t="s">
        <v>36840</v>
      </c>
      <c r="D8627" t="s">
        <v>132</v>
      </c>
      <c r="E8627">
        <v>1823915</v>
      </c>
      <c r="F8627">
        <v>99971</v>
      </c>
      <c r="G8627">
        <v>0</v>
      </c>
      <c r="H8627" t="s">
        <v>36841</v>
      </c>
      <c r="I8627">
        <v>20</v>
      </c>
      <c r="J8627" t="s">
        <v>36824</v>
      </c>
      <c r="K8627">
        <v>2601</v>
      </c>
      <c r="L8627" t="s">
        <v>135</v>
      </c>
      <c r="M8627" t="s">
        <v>136</v>
      </c>
    </row>
    <row r="8628" spans="1:13" x14ac:dyDescent="0.35">
      <c r="A8628" t="s">
        <v>36842</v>
      </c>
      <c r="B8628" t="s">
        <v>14</v>
      </c>
      <c r="C8628" t="s">
        <v>36843</v>
      </c>
      <c r="D8628" t="s">
        <v>132</v>
      </c>
      <c r="E8628">
        <v>35596</v>
      </c>
      <c r="F8628">
        <v>1778</v>
      </c>
      <c r="G8628">
        <v>0</v>
      </c>
      <c r="H8628" t="s">
        <v>36844</v>
      </c>
      <c r="I8628">
        <v>20</v>
      </c>
      <c r="J8628" t="s">
        <v>36838</v>
      </c>
      <c r="K8628">
        <v>73</v>
      </c>
      <c r="L8628" t="s">
        <v>135</v>
      </c>
      <c r="M8628" t="s">
        <v>136</v>
      </c>
    </row>
    <row r="8629" spans="1:13" x14ac:dyDescent="0.35">
      <c r="A8629" t="s">
        <v>36845</v>
      </c>
      <c r="B8629" t="s">
        <v>14</v>
      </c>
      <c r="C8629" t="s">
        <v>36846</v>
      </c>
      <c r="D8629" t="s">
        <v>132</v>
      </c>
      <c r="E8629">
        <v>1545295</v>
      </c>
      <c r="F8629">
        <v>68427</v>
      </c>
      <c r="G8629">
        <v>0</v>
      </c>
      <c r="H8629" t="s">
        <v>36847</v>
      </c>
      <c r="I8629">
        <v>20</v>
      </c>
      <c r="J8629" t="s">
        <v>36810</v>
      </c>
      <c r="K8629">
        <v>1045</v>
      </c>
      <c r="L8629" t="s">
        <v>135</v>
      </c>
      <c r="M8629" t="s">
        <v>136</v>
      </c>
    </row>
    <row r="8630" spans="1:13" x14ac:dyDescent="0.35">
      <c r="A8630" t="s">
        <v>36848</v>
      </c>
      <c r="B8630" t="s">
        <v>14</v>
      </c>
      <c r="C8630" t="s">
        <v>36849</v>
      </c>
      <c r="D8630" t="s">
        <v>132</v>
      </c>
      <c r="E8630">
        <v>109230</v>
      </c>
      <c r="F8630">
        <v>6914</v>
      </c>
      <c r="G8630">
        <v>0</v>
      </c>
      <c r="H8630" t="s">
        <v>36850</v>
      </c>
      <c r="I8630">
        <v>20</v>
      </c>
      <c r="J8630" t="s">
        <v>36764</v>
      </c>
      <c r="K8630">
        <v>192</v>
      </c>
      <c r="L8630" t="s">
        <v>135</v>
      </c>
      <c r="M8630" t="s">
        <v>136</v>
      </c>
    </row>
    <row r="8631" spans="1:13" x14ac:dyDescent="0.35">
      <c r="A8631" t="s">
        <v>36851</v>
      </c>
      <c r="B8631" t="s">
        <v>14</v>
      </c>
      <c r="C8631" t="s">
        <v>36852</v>
      </c>
      <c r="D8631" t="s">
        <v>132</v>
      </c>
      <c r="E8631">
        <v>42892</v>
      </c>
      <c r="F8631">
        <v>1992</v>
      </c>
      <c r="G8631">
        <v>0</v>
      </c>
      <c r="H8631" t="s">
        <v>36853</v>
      </c>
      <c r="I8631">
        <v>20</v>
      </c>
      <c r="J8631" t="s">
        <v>36838</v>
      </c>
      <c r="K8631">
        <v>84</v>
      </c>
      <c r="L8631" t="s">
        <v>135</v>
      </c>
      <c r="M8631" t="s">
        <v>136</v>
      </c>
    </row>
    <row r="8632" spans="1:13" x14ac:dyDescent="0.35">
      <c r="A8632" t="s">
        <v>36854</v>
      </c>
      <c r="B8632" t="s">
        <v>14</v>
      </c>
      <c r="C8632" t="s">
        <v>36855</v>
      </c>
      <c r="D8632" t="s">
        <v>132</v>
      </c>
      <c r="E8632">
        <v>177786</v>
      </c>
      <c r="F8632">
        <v>10769</v>
      </c>
      <c r="G8632">
        <v>0</v>
      </c>
      <c r="H8632" t="s">
        <v>36856</v>
      </c>
      <c r="I8632">
        <v>20</v>
      </c>
      <c r="J8632" t="s">
        <v>36764</v>
      </c>
      <c r="K8632">
        <v>341</v>
      </c>
      <c r="L8632" t="s">
        <v>135</v>
      </c>
      <c r="M8632" t="s">
        <v>136</v>
      </c>
    </row>
    <row r="8633" spans="1:13" x14ac:dyDescent="0.35">
      <c r="A8633" t="s">
        <v>36857</v>
      </c>
      <c r="B8633" t="s">
        <v>14</v>
      </c>
      <c r="C8633" t="s">
        <v>36858</v>
      </c>
      <c r="D8633" t="s">
        <v>132</v>
      </c>
      <c r="E8633">
        <v>42604</v>
      </c>
      <c r="F8633">
        <v>2168</v>
      </c>
      <c r="G8633">
        <v>0</v>
      </c>
      <c r="H8633" t="s">
        <v>36859</v>
      </c>
      <c r="I8633">
        <v>20</v>
      </c>
      <c r="J8633" t="s">
        <v>36838</v>
      </c>
      <c r="K8633">
        <v>73</v>
      </c>
      <c r="L8633" t="s">
        <v>135</v>
      </c>
      <c r="M8633" t="s">
        <v>136</v>
      </c>
    </row>
    <row r="8634" spans="1:13" x14ac:dyDescent="0.35">
      <c r="A8634" t="s">
        <v>36860</v>
      </c>
      <c r="B8634" t="s">
        <v>14</v>
      </c>
      <c r="C8634" t="s">
        <v>36861</v>
      </c>
      <c r="D8634" t="s">
        <v>132</v>
      </c>
      <c r="E8634">
        <v>31828</v>
      </c>
      <c r="F8634">
        <v>1679</v>
      </c>
      <c r="G8634">
        <v>0</v>
      </c>
      <c r="H8634" t="s">
        <v>36862</v>
      </c>
      <c r="I8634">
        <v>20</v>
      </c>
      <c r="J8634" t="s">
        <v>36863</v>
      </c>
      <c r="K8634">
        <v>53</v>
      </c>
      <c r="L8634" t="s">
        <v>135</v>
      </c>
      <c r="M8634" t="s">
        <v>136</v>
      </c>
    </row>
    <row r="8635" spans="1:13" x14ac:dyDescent="0.35">
      <c r="A8635" t="s">
        <v>36864</v>
      </c>
      <c r="B8635" t="s">
        <v>14</v>
      </c>
      <c r="C8635" t="s">
        <v>36865</v>
      </c>
      <c r="D8635" t="s">
        <v>132</v>
      </c>
      <c r="E8635">
        <v>48023</v>
      </c>
      <c r="F8635">
        <v>2682</v>
      </c>
      <c r="G8635">
        <v>0</v>
      </c>
      <c r="H8635" t="s">
        <v>36866</v>
      </c>
      <c r="I8635">
        <v>20</v>
      </c>
      <c r="J8635" t="s">
        <v>36838</v>
      </c>
      <c r="K8635">
        <v>105</v>
      </c>
      <c r="L8635" t="s">
        <v>135</v>
      </c>
      <c r="M8635" t="s">
        <v>136</v>
      </c>
    </row>
    <row r="8636" spans="1:13" x14ac:dyDescent="0.35">
      <c r="A8636" t="s">
        <v>36867</v>
      </c>
      <c r="B8636" t="s">
        <v>14</v>
      </c>
      <c r="C8636" t="s">
        <v>36868</v>
      </c>
      <c r="D8636" t="s">
        <v>132</v>
      </c>
      <c r="E8636">
        <v>43608</v>
      </c>
      <c r="F8636">
        <v>2045</v>
      </c>
      <c r="G8636">
        <v>0</v>
      </c>
      <c r="H8636" t="s">
        <v>36869</v>
      </c>
      <c r="I8636">
        <v>20</v>
      </c>
      <c r="J8636" t="s">
        <v>36863</v>
      </c>
      <c r="K8636">
        <v>69</v>
      </c>
      <c r="L8636" t="s">
        <v>135</v>
      </c>
      <c r="M8636" t="s">
        <v>136</v>
      </c>
    </row>
    <row r="8637" spans="1:13" x14ac:dyDescent="0.35">
      <c r="A8637" t="s">
        <v>36870</v>
      </c>
      <c r="B8637" t="s">
        <v>14</v>
      </c>
      <c r="C8637" t="s">
        <v>36871</v>
      </c>
      <c r="D8637" t="s">
        <v>132</v>
      </c>
      <c r="E8637">
        <v>160867</v>
      </c>
      <c r="F8637">
        <v>8533</v>
      </c>
      <c r="G8637">
        <v>0</v>
      </c>
      <c r="H8637" t="s">
        <v>36872</v>
      </c>
      <c r="I8637">
        <v>20</v>
      </c>
      <c r="J8637" t="s">
        <v>36838</v>
      </c>
      <c r="K8637">
        <v>269</v>
      </c>
      <c r="L8637" t="s">
        <v>135</v>
      </c>
      <c r="M8637" t="s">
        <v>136</v>
      </c>
    </row>
    <row r="8638" spans="1:13" x14ac:dyDescent="0.35">
      <c r="A8638" t="s">
        <v>36873</v>
      </c>
      <c r="B8638" t="s">
        <v>14</v>
      </c>
      <c r="C8638" t="s">
        <v>36874</v>
      </c>
      <c r="D8638" t="s">
        <v>132</v>
      </c>
      <c r="E8638">
        <v>409156</v>
      </c>
      <c r="F8638">
        <v>25019</v>
      </c>
      <c r="G8638">
        <v>0</v>
      </c>
      <c r="H8638" t="s">
        <v>36875</v>
      </c>
      <c r="I8638">
        <v>20</v>
      </c>
      <c r="J8638" t="s">
        <v>36876</v>
      </c>
      <c r="K8638">
        <v>351</v>
      </c>
      <c r="L8638" t="s">
        <v>135</v>
      </c>
      <c r="M8638" t="s">
        <v>136</v>
      </c>
    </row>
    <row r="8639" spans="1:13" x14ac:dyDescent="0.35">
      <c r="A8639" t="s">
        <v>36877</v>
      </c>
      <c r="B8639" t="s">
        <v>14</v>
      </c>
      <c r="C8639" t="s">
        <v>36878</v>
      </c>
      <c r="D8639" t="s">
        <v>132</v>
      </c>
      <c r="E8639">
        <v>141276</v>
      </c>
      <c r="F8639">
        <v>7011</v>
      </c>
      <c r="G8639">
        <v>0</v>
      </c>
      <c r="H8639" t="s">
        <v>36879</v>
      </c>
      <c r="I8639">
        <v>20</v>
      </c>
      <c r="J8639" t="s">
        <v>36863</v>
      </c>
      <c r="K8639">
        <v>170</v>
      </c>
      <c r="L8639" t="s">
        <v>135</v>
      </c>
      <c r="M8639" t="s">
        <v>136</v>
      </c>
    </row>
    <row r="8640" spans="1:13" x14ac:dyDescent="0.35">
      <c r="A8640" t="s">
        <v>36880</v>
      </c>
      <c r="B8640" t="s">
        <v>14</v>
      </c>
      <c r="C8640" t="s">
        <v>36881</v>
      </c>
      <c r="D8640" t="s">
        <v>132</v>
      </c>
      <c r="E8640">
        <v>251232</v>
      </c>
      <c r="F8640">
        <v>13709</v>
      </c>
      <c r="G8640">
        <v>0</v>
      </c>
      <c r="H8640" t="s">
        <v>36882</v>
      </c>
      <c r="I8640">
        <v>20</v>
      </c>
      <c r="J8640" t="s">
        <v>36883</v>
      </c>
      <c r="K8640">
        <v>312</v>
      </c>
      <c r="L8640" t="s">
        <v>135</v>
      </c>
      <c r="M8640" t="s">
        <v>136</v>
      </c>
    </row>
    <row r="8641" spans="1:13" x14ac:dyDescent="0.35">
      <c r="A8641" t="s">
        <v>36884</v>
      </c>
      <c r="B8641" t="s">
        <v>14</v>
      </c>
      <c r="C8641" t="s">
        <v>36885</v>
      </c>
      <c r="D8641" t="s">
        <v>132</v>
      </c>
      <c r="E8641">
        <v>485503</v>
      </c>
      <c r="F8641">
        <v>28113</v>
      </c>
      <c r="G8641">
        <v>0</v>
      </c>
      <c r="H8641" t="s">
        <v>36886</v>
      </c>
      <c r="I8641">
        <v>20</v>
      </c>
      <c r="J8641" t="s">
        <v>36887</v>
      </c>
      <c r="K8641">
        <v>367</v>
      </c>
      <c r="L8641" t="s">
        <v>135</v>
      </c>
      <c r="M8641" t="s">
        <v>136</v>
      </c>
    </row>
    <row r="8642" spans="1:13" x14ac:dyDescent="0.35">
      <c r="A8642" t="s">
        <v>36888</v>
      </c>
      <c r="B8642" t="s">
        <v>14</v>
      </c>
      <c r="C8642" t="s">
        <v>36889</v>
      </c>
      <c r="D8642" t="s">
        <v>132</v>
      </c>
      <c r="E8642">
        <v>167813</v>
      </c>
      <c r="F8642">
        <v>7533</v>
      </c>
      <c r="G8642">
        <v>0</v>
      </c>
      <c r="H8642" t="s">
        <v>36890</v>
      </c>
      <c r="I8642">
        <v>20</v>
      </c>
      <c r="J8642" t="s">
        <v>36883</v>
      </c>
      <c r="K8642">
        <v>157</v>
      </c>
      <c r="L8642" t="s">
        <v>135</v>
      </c>
      <c r="M8642" t="s">
        <v>136</v>
      </c>
    </row>
    <row r="8643" spans="1:13" x14ac:dyDescent="0.35">
      <c r="A8643" t="s">
        <v>36891</v>
      </c>
      <c r="B8643" t="s">
        <v>14</v>
      </c>
      <c r="C8643" t="s">
        <v>36892</v>
      </c>
      <c r="D8643" t="s">
        <v>132</v>
      </c>
      <c r="E8643">
        <v>62833</v>
      </c>
      <c r="F8643">
        <v>7037</v>
      </c>
      <c r="G8643">
        <v>0</v>
      </c>
      <c r="H8643" t="s">
        <v>36893</v>
      </c>
      <c r="I8643">
        <v>20</v>
      </c>
      <c r="J8643" t="s">
        <v>36894</v>
      </c>
      <c r="K8643">
        <v>310</v>
      </c>
      <c r="L8643" t="s">
        <v>135</v>
      </c>
      <c r="M8643" t="s">
        <v>136</v>
      </c>
    </row>
    <row r="8644" spans="1:13" x14ac:dyDescent="0.35">
      <c r="A8644" t="s">
        <v>36895</v>
      </c>
      <c r="B8644" t="s">
        <v>14</v>
      </c>
      <c r="C8644" t="s">
        <v>36896</v>
      </c>
      <c r="D8644" t="s">
        <v>132</v>
      </c>
      <c r="E8644">
        <v>115763</v>
      </c>
      <c r="F8644">
        <v>7318</v>
      </c>
      <c r="G8644">
        <v>0</v>
      </c>
      <c r="H8644" t="s">
        <v>36897</v>
      </c>
      <c r="I8644">
        <v>20</v>
      </c>
      <c r="J8644" t="s">
        <v>36894</v>
      </c>
      <c r="K8644">
        <v>177</v>
      </c>
      <c r="L8644" t="s">
        <v>135</v>
      </c>
      <c r="M8644" t="s">
        <v>136</v>
      </c>
    </row>
    <row r="8645" spans="1:13" x14ac:dyDescent="0.35">
      <c r="A8645" t="s">
        <v>36898</v>
      </c>
      <c r="B8645" t="s">
        <v>14</v>
      </c>
      <c r="C8645" t="s">
        <v>36899</v>
      </c>
      <c r="D8645" t="s">
        <v>132</v>
      </c>
      <c r="E8645">
        <v>267430</v>
      </c>
      <c r="F8645">
        <v>11452</v>
      </c>
      <c r="G8645">
        <v>0</v>
      </c>
      <c r="H8645" t="s">
        <v>36900</v>
      </c>
      <c r="I8645">
        <v>20</v>
      </c>
      <c r="J8645" t="s">
        <v>36883</v>
      </c>
      <c r="K8645">
        <v>259</v>
      </c>
      <c r="L8645" t="s">
        <v>135</v>
      </c>
      <c r="M8645" t="s">
        <v>136</v>
      </c>
    </row>
    <row r="8646" spans="1:13" x14ac:dyDescent="0.35">
      <c r="A8646" t="s">
        <v>36901</v>
      </c>
      <c r="B8646" t="s">
        <v>14</v>
      </c>
      <c r="C8646" t="s">
        <v>36902</v>
      </c>
      <c r="D8646" t="s">
        <v>132</v>
      </c>
      <c r="E8646">
        <v>169982</v>
      </c>
      <c r="F8646">
        <v>10086</v>
      </c>
      <c r="G8646">
        <v>0</v>
      </c>
      <c r="H8646" t="s">
        <v>36903</v>
      </c>
      <c r="I8646">
        <v>20</v>
      </c>
      <c r="J8646" t="s">
        <v>36894</v>
      </c>
      <c r="K8646">
        <v>182</v>
      </c>
      <c r="L8646" t="s">
        <v>135</v>
      </c>
      <c r="M8646" t="s">
        <v>136</v>
      </c>
    </row>
    <row r="8647" spans="1:13" x14ac:dyDescent="0.35">
      <c r="A8647" t="s">
        <v>36904</v>
      </c>
      <c r="B8647" t="s">
        <v>14</v>
      </c>
      <c r="C8647" t="s">
        <v>36905</v>
      </c>
      <c r="D8647" t="s">
        <v>132</v>
      </c>
      <c r="E8647">
        <v>60190</v>
      </c>
      <c r="F8647">
        <v>3115</v>
      </c>
      <c r="G8647">
        <v>0</v>
      </c>
      <c r="H8647" t="s">
        <v>36906</v>
      </c>
      <c r="I8647">
        <v>20</v>
      </c>
      <c r="J8647" t="s">
        <v>36907</v>
      </c>
      <c r="K8647">
        <v>146</v>
      </c>
      <c r="L8647" t="s">
        <v>135</v>
      </c>
      <c r="M8647" t="s">
        <v>136</v>
      </c>
    </row>
    <row r="8648" spans="1:13" x14ac:dyDescent="0.35">
      <c r="A8648" t="s">
        <v>36908</v>
      </c>
      <c r="B8648" t="s">
        <v>14</v>
      </c>
      <c r="C8648" t="s">
        <v>36909</v>
      </c>
      <c r="D8648" t="s">
        <v>132</v>
      </c>
      <c r="E8648">
        <v>465750</v>
      </c>
      <c r="F8648">
        <v>29486</v>
      </c>
      <c r="G8648">
        <v>0</v>
      </c>
      <c r="H8648" t="s">
        <v>36910</v>
      </c>
      <c r="I8648">
        <v>20</v>
      </c>
      <c r="J8648" t="s">
        <v>36894</v>
      </c>
      <c r="K8648">
        <v>915</v>
      </c>
      <c r="L8648" t="s">
        <v>135</v>
      </c>
      <c r="M8648" t="s">
        <v>136</v>
      </c>
    </row>
    <row r="8649" spans="1:13" x14ac:dyDescent="0.35">
      <c r="A8649" t="s">
        <v>36911</v>
      </c>
      <c r="B8649" t="s">
        <v>14</v>
      </c>
      <c r="C8649" t="s">
        <v>36912</v>
      </c>
      <c r="D8649" t="s">
        <v>132</v>
      </c>
      <c r="E8649">
        <v>381064</v>
      </c>
      <c r="F8649">
        <v>16087</v>
      </c>
      <c r="G8649">
        <v>0</v>
      </c>
      <c r="H8649" t="s">
        <v>36913</v>
      </c>
      <c r="I8649">
        <v>20</v>
      </c>
      <c r="J8649" t="s">
        <v>36883</v>
      </c>
      <c r="K8649">
        <v>351</v>
      </c>
      <c r="L8649" t="s">
        <v>135</v>
      </c>
      <c r="M8649" t="s">
        <v>136</v>
      </c>
    </row>
    <row r="8650" spans="1:13" x14ac:dyDescent="0.35">
      <c r="A8650" t="s">
        <v>36914</v>
      </c>
      <c r="B8650" t="s">
        <v>14</v>
      </c>
      <c r="C8650" t="s">
        <v>36915</v>
      </c>
      <c r="D8650" t="s">
        <v>132</v>
      </c>
      <c r="E8650">
        <v>68311</v>
      </c>
      <c r="F8650">
        <v>3177</v>
      </c>
      <c r="G8650">
        <v>0</v>
      </c>
      <c r="H8650" t="s">
        <v>36916</v>
      </c>
      <c r="I8650">
        <v>20</v>
      </c>
      <c r="J8650" t="s">
        <v>36907</v>
      </c>
      <c r="K8650">
        <v>123</v>
      </c>
      <c r="L8650" t="s">
        <v>135</v>
      </c>
      <c r="M8650" t="s">
        <v>136</v>
      </c>
    </row>
    <row r="8651" spans="1:13" x14ac:dyDescent="0.35">
      <c r="A8651" t="s">
        <v>36917</v>
      </c>
      <c r="B8651" t="s">
        <v>14</v>
      </c>
      <c r="C8651" t="s">
        <v>36918</v>
      </c>
      <c r="D8651" t="s">
        <v>132</v>
      </c>
      <c r="E8651">
        <v>200931</v>
      </c>
      <c r="F8651">
        <v>8871</v>
      </c>
      <c r="G8651">
        <v>0</v>
      </c>
      <c r="H8651" t="s">
        <v>36919</v>
      </c>
      <c r="I8651">
        <v>20</v>
      </c>
      <c r="J8651" t="s">
        <v>36883</v>
      </c>
      <c r="K8651">
        <v>190</v>
      </c>
      <c r="L8651" t="s">
        <v>135</v>
      </c>
      <c r="M8651" t="s">
        <v>136</v>
      </c>
    </row>
    <row r="8652" spans="1:13" x14ac:dyDescent="0.35">
      <c r="A8652" t="s">
        <v>36920</v>
      </c>
      <c r="B8652" t="s">
        <v>14</v>
      </c>
      <c r="C8652" t="s">
        <v>36921</v>
      </c>
      <c r="D8652" t="s">
        <v>132</v>
      </c>
      <c r="E8652">
        <v>209167</v>
      </c>
      <c r="F8652">
        <v>10939</v>
      </c>
      <c r="G8652">
        <v>0</v>
      </c>
      <c r="H8652" t="s">
        <v>36922</v>
      </c>
      <c r="I8652">
        <v>20</v>
      </c>
      <c r="J8652" t="s">
        <v>36907</v>
      </c>
      <c r="K8652">
        <v>358</v>
      </c>
      <c r="L8652" t="s">
        <v>135</v>
      </c>
      <c r="M8652" t="s">
        <v>136</v>
      </c>
    </row>
    <row r="8653" spans="1:13" x14ac:dyDescent="0.35">
      <c r="A8653" t="s">
        <v>36923</v>
      </c>
      <c r="B8653" t="s">
        <v>14</v>
      </c>
      <c r="C8653" t="s">
        <v>36924</v>
      </c>
      <c r="D8653" t="s">
        <v>132</v>
      </c>
      <c r="E8653">
        <v>208048</v>
      </c>
      <c r="F8653">
        <v>8396</v>
      </c>
      <c r="G8653">
        <v>0</v>
      </c>
      <c r="H8653" t="s">
        <v>36925</v>
      </c>
      <c r="I8653">
        <v>20</v>
      </c>
      <c r="J8653" t="s">
        <v>36883</v>
      </c>
      <c r="K8653">
        <v>224</v>
      </c>
      <c r="L8653" t="s">
        <v>135</v>
      </c>
      <c r="M8653" t="s">
        <v>136</v>
      </c>
    </row>
    <row r="8654" spans="1:13" x14ac:dyDescent="0.35">
      <c r="A8654" t="s">
        <v>36926</v>
      </c>
      <c r="B8654" t="s">
        <v>14</v>
      </c>
      <c r="C8654" t="s">
        <v>36927</v>
      </c>
      <c r="D8654" t="s">
        <v>132</v>
      </c>
      <c r="E8654">
        <v>755535</v>
      </c>
      <c r="F8654">
        <v>43191</v>
      </c>
      <c r="G8654">
        <v>0</v>
      </c>
      <c r="H8654" t="s">
        <v>36928</v>
      </c>
      <c r="I8654">
        <v>20</v>
      </c>
      <c r="J8654" t="s">
        <v>36929</v>
      </c>
      <c r="K8654">
        <v>530</v>
      </c>
      <c r="L8654" t="s">
        <v>135</v>
      </c>
      <c r="M8654" t="s">
        <v>136</v>
      </c>
    </row>
    <row r="8655" spans="1:13" x14ac:dyDescent="0.35">
      <c r="A8655" t="s">
        <v>36930</v>
      </c>
      <c r="B8655" t="s">
        <v>14</v>
      </c>
      <c r="C8655" t="s">
        <v>36931</v>
      </c>
      <c r="D8655" t="s">
        <v>132</v>
      </c>
      <c r="E8655">
        <v>207084</v>
      </c>
      <c r="F8655">
        <v>8311</v>
      </c>
      <c r="G8655">
        <v>0</v>
      </c>
      <c r="H8655" t="s">
        <v>36932</v>
      </c>
      <c r="I8655">
        <v>20</v>
      </c>
      <c r="J8655" t="s">
        <v>36883</v>
      </c>
      <c r="K8655">
        <v>265</v>
      </c>
      <c r="L8655" t="s">
        <v>135</v>
      </c>
      <c r="M8655" t="s">
        <v>136</v>
      </c>
    </row>
    <row r="8656" spans="1:13" x14ac:dyDescent="0.35">
      <c r="A8656" t="s">
        <v>36933</v>
      </c>
      <c r="B8656" t="s">
        <v>14</v>
      </c>
      <c r="C8656" t="s">
        <v>36934</v>
      </c>
      <c r="D8656" t="s">
        <v>132</v>
      </c>
      <c r="E8656">
        <v>1215772</v>
      </c>
      <c r="F8656">
        <v>79719</v>
      </c>
      <c r="G8656">
        <v>0</v>
      </c>
      <c r="H8656" t="s">
        <v>36935</v>
      </c>
      <c r="I8656">
        <v>20</v>
      </c>
      <c r="J8656" t="s">
        <v>36820</v>
      </c>
      <c r="K8656">
        <v>1319</v>
      </c>
      <c r="L8656" t="s">
        <v>135</v>
      </c>
      <c r="M8656" t="s">
        <v>136</v>
      </c>
    </row>
    <row r="8657" spans="1:13" x14ac:dyDescent="0.35">
      <c r="A8657" t="s">
        <v>36936</v>
      </c>
      <c r="B8657" t="s">
        <v>14</v>
      </c>
      <c r="C8657" t="s">
        <v>36937</v>
      </c>
      <c r="D8657" t="s">
        <v>132</v>
      </c>
      <c r="E8657">
        <v>212069</v>
      </c>
      <c r="F8657">
        <v>8355</v>
      </c>
      <c r="G8657">
        <v>0</v>
      </c>
      <c r="H8657" t="s">
        <v>36938</v>
      </c>
      <c r="I8657">
        <v>20</v>
      </c>
      <c r="J8657" t="s">
        <v>36883</v>
      </c>
      <c r="K8657">
        <v>178</v>
      </c>
      <c r="L8657" t="s">
        <v>135</v>
      </c>
      <c r="M8657" t="s">
        <v>136</v>
      </c>
    </row>
    <row r="8658" spans="1:13" x14ac:dyDescent="0.35">
      <c r="A8658" t="s">
        <v>36939</v>
      </c>
      <c r="B8658" t="s">
        <v>14</v>
      </c>
      <c r="C8658" t="s">
        <v>36940</v>
      </c>
      <c r="D8658" t="s">
        <v>132</v>
      </c>
      <c r="E8658">
        <v>891992</v>
      </c>
      <c r="F8658">
        <v>58705</v>
      </c>
      <c r="G8658">
        <v>0</v>
      </c>
      <c r="H8658" t="s">
        <v>36941</v>
      </c>
      <c r="I8658">
        <v>20</v>
      </c>
      <c r="J8658" t="s">
        <v>36942</v>
      </c>
      <c r="K8658">
        <v>635</v>
      </c>
      <c r="L8658" t="s">
        <v>135</v>
      </c>
      <c r="M8658" t="s">
        <v>136</v>
      </c>
    </row>
    <row r="8659" spans="1:13" x14ac:dyDescent="0.35">
      <c r="A8659" t="s">
        <v>36943</v>
      </c>
      <c r="B8659" t="s">
        <v>14</v>
      </c>
      <c r="C8659" t="s">
        <v>36944</v>
      </c>
      <c r="D8659" t="s">
        <v>132</v>
      </c>
      <c r="E8659">
        <v>1057566</v>
      </c>
      <c r="F8659">
        <v>64768</v>
      </c>
      <c r="G8659">
        <v>0</v>
      </c>
      <c r="H8659" t="s">
        <v>36945</v>
      </c>
      <c r="I8659">
        <v>20</v>
      </c>
      <c r="J8659" t="s">
        <v>36946</v>
      </c>
      <c r="K8659">
        <v>812</v>
      </c>
      <c r="L8659" t="s">
        <v>135</v>
      </c>
      <c r="M8659" t="s">
        <v>136</v>
      </c>
    </row>
    <row r="8660" spans="1:13" x14ac:dyDescent="0.35">
      <c r="A8660" t="s">
        <v>36947</v>
      </c>
      <c r="B8660" t="s">
        <v>14</v>
      </c>
      <c r="C8660" t="s">
        <v>36948</v>
      </c>
      <c r="D8660" t="s">
        <v>132</v>
      </c>
      <c r="E8660">
        <v>46019</v>
      </c>
      <c r="F8660">
        <v>1820</v>
      </c>
      <c r="G8660">
        <v>0</v>
      </c>
      <c r="H8660" t="s">
        <v>36949</v>
      </c>
      <c r="I8660">
        <v>20</v>
      </c>
      <c r="J8660" t="s">
        <v>36950</v>
      </c>
      <c r="K8660">
        <v>77</v>
      </c>
      <c r="L8660" t="s">
        <v>135</v>
      </c>
      <c r="M8660" t="s">
        <v>136</v>
      </c>
    </row>
    <row r="8661" spans="1:13" x14ac:dyDescent="0.35">
      <c r="A8661" t="s">
        <v>36951</v>
      </c>
      <c r="B8661" t="s">
        <v>14</v>
      </c>
      <c r="C8661" t="s">
        <v>36952</v>
      </c>
      <c r="D8661" t="s">
        <v>132</v>
      </c>
      <c r="E8661">
        <v>299156</v>
      </c>
      <c r="F8661">
        <v>13009</v>
      </c>
      <c r="G8661">
        <v>0</v>
      </c>
      <c r="H8661" t="s">
        <v>36953</v>
      </c>
      <c r="I8661">
        <v>20</v>
      </c>
      <c r="J8661" t="s">
        <v>36883</v>
      </c>
      <c r="K8661">
        <v>226</v>
      </c>
      <c r="L8661" t="s">
        <v>135</v>
      </c>
      <c r="M8661" t="s">
        <v>136</v>
      </c>
    </row>
    <row r="8662" spans="1:13" x14ac:dyDescent="0.35">
      <c r="A8662" t="s">
        <v>36954</v>
      </c>
      <c r="B8662" t="s">
        <v>14</v>
      </c>
      <c r="C8662" t="s">
        <v>36955</v>
      </c>
      <c r="D8662" t="s">
        <v>132</v>
      </c>
      <c r="E8662">
        <v>49823</v>
      </c>
      <c r="F8662">
        <v>1841</v>
      </c>
      <c r="G8662">
        <v>0</v>
      </c>
      <c r="H8662" t="s">
        <v>36956</v>
      </c>
      <c r="I8662">
        <v>20</v>
      </c>
      <c r="J8662" t="s">
        <v>36957</v>
      </c>
      <c r="K8662">
        <v>79</v>
      </c>
      <c r="L8662" t="s">
        <v>135</v>
      </c>
      <c r="M8662" t="s">
        <v>136</v>
      </c>
    </row>
    <row r="8663" spans="1:13" x14ac:dyDescent="0.35">
      <c r="A8663" t="s">
        <v>36958</v>
      </c>
      <c r="B8663" t="s">
        <v>14</v>
      </c>
      <c r="C8663" t="s">
        <v>36959</v>
      </c>
      <c r="D8663" t="s">
        <v>132</v>
      </c>
      <c r="E8663">
        <v>165027</v>
      </c>
      <c r="F8663">
        <v>8179</v>
      </c>
      <c r="G8663">
        <v>0</v>
      </c>
      <c r="H8663" t="s">
        <v>36960</v>
      </c>
      <c r="I8663">
        <v>20</v>
      </c>
      <c r="J8663" t="s">
        <v>36883</v>
      </c>
      <c r="K8663">
        <v>180</v>
      </c>
      <c r="L8663" t="s">
        <v>135</v>
      </c>
      <c r="M8663" t="s">
        <v>136</v>
      </c>
    </row>
    <row r="8664" spans="1:13" x14ac:dyDescent="0.35">
      <c r="A8664" t="s">
        <v>36961</v>
      </c>
      <c r="B8664" t="s">
        <v>14</v>
      </c>
      <c r="C8664" t="s">
        <v>36962</v>
      </c>
      <c r="D8664" t="s">
        <v>132</v>
      </c>
      <c r="E8664">
        <v>48095</v>
      </c>
      <c r="F8664">
        <v>1940</v>
      </c>
      <c r="G8664">
        <v>0</v>
      </c>
      <c r="H8664" t="s">
        <v>36963</v>
      </c>
      <c r="I8664">
        <v>20</v>
      </c>
      <c r="J8664" t="s">
        <v>36964</v>
      </c>
      <c r="K8664">
        <v>75</v>
      </c>
      <c r="L8664" t="s">
        <v>135</v>
      </c>
      <c r="M8664" t="s">
        <v>136</v>
      </c>
    </row>
    <row r="8665" spans="1:13" x14ac:dyDescent="0.35">
      <c r="A8665" t="s">
        <v>36965</v>
      </c>
      <c r="B8665" t="s">
        <v>14</v>
      </c>
      <c r="C8665" t="s">
        <v>36966</v>
      </c>
      <c r="D8665" t="s">
        <v>132</v>
      </c>
      <c r="E8665">
        <v>241425</v>
      </c>
      <c r="F8665">
        <v>10197</v>
      </c>
      <c r="G8665">
        <v>0</v>
      </c>
      <c r="H8665" t="s">
        <v>36967</v>
      </c>
      <c r="I8665">
        <v>20</v>
      </c>
      <c r="J8665" t="s">
        <v>36883</v>
      </c>
      <c r="K8665">
        <v>214</v>
      </c>
      <c r="L8665" t="s">
        <v>135</v>
      </c>
      <c r="M8665" t="s">
        <v>136</v>
      </c>
    </row>
    <row r="8666" spans="1:13" x14ac:dyDescent="0.35">
      <c r="A8666" t="s">
        <v>36968</v>
      </c>
      <c r="B8666" t="s">
        <v>14</v>
      </c>
      <c r="C8666" t="s">
        <v>36969</v>
      </c>
      <c r="D8666" t="s">
        <v>132</v>
      </c>
      <c r="E8666">
        <v>180845</v>
      </c>
      <c r="F8666">
        <v>7577</v>
      </c>
      <c r="G8666">
        <v>0</v>
      </c>
      <c r="H8666" t="s">
        <v>36970</v>
      </c>
      <c r="I8666">
        <v>20</v>
      </c>
      <c r="J8666" t="s">
        <v>36883</v>
      </c>
      <c r="K8666">
        <v>191</v>
      </c>
      <c r="L8666" t="s">
        <v>135</v>
      </c>
      <c r="M8666" t="s">
        <v>136</v>
      </c>
    </row>
    <row r="8667" spans="1:13" x14ac:dyDescent="0.35">
      <c r="A8667" t="e">
        <f>-CnrwDf5b0U</f>
        <v>#NAME?</v>
      </c>
      <c r="B8667" t="s">
        <v>14</v>
      </c>
      <c r="C8667" t="s">
        <v>36971</v>
      </c>
      <c r="D8667" t="s">
        <v>132</v>
      </c>
      <c r="E8667">
        <v>59022</v>
      </c>
      <c r="F8667">
        <v>2456</v>
      </c>
      <c r="G8667">
        <v>0</v>
      </c>
      <c r="H8667" t="s">
        <v>36972</v>
      </c>
      <c r="I8667">
        <v>20</v>
      </c>
      <c r="J8667" t="s">
        <v>36973</v>
      </c>
      <c r="K8667">
        <v>74</v>
      </c>
      <c r="L8667" t="s">
        <v>135</v>
      </c>
      <c r="M8667" t="s">
        <v>136</v>
      </c>
    </row>
    <row r="8668" spans="1:13" x14ac:dyDescent="0.35">
      <c r="A8668" t="s">
        <v>36974</v>
      </c>
      <c r="B8668" t="s">
        <v>14</v>
      </c>
      <c r="C8668" t="s">
        <v>36975</v>
      </c>
      <c r="D8668" t="s">
        <v>132</v>
      </c>
      <c r="E8668">
        <v>915670</v>
      </c>
      <c r="F8668">
        <v>63136</v>
      </c>
      <c r="G8668">
        <v>0</v>
      </c>
      <c r="H8668" t="s">
        <v>36976</v>
      </c>
      <c r="I8668">
        <v>20</v>
      </c>
      <c r="J8668" t="s">
        <v>36977</v>
      </c>
      <c r="K8668">
        <v>607</v>
      </c>
      <c r="L8668" t="s">
        <v>135</v>
      </c>
      <c r="M8668" t="s">
        <v>136</v>
      </c>
    </row>
    <row r="8669" spans="1:13" x14ac:dyDescent="0.35">
      <c r="A8669" t="e">
        <f>-gFN6zoTbI8</f>
        <v>#NAME?</v>
      </c>
      <c r="B8669" t="s">
        <v>14</v>
      </c>
      <c r="C8669" t="s">
        <v>36978</v>
      </c>
      <c r="D8669" t="s">
        <v>132</v>
      </c>
      <c r="E8669">
        <v>190510</v>
      </c>
      <c r="F8669">
        <v>8471</v>
      </c>
      <c r="G8669">
        <v>0</v>
      </c>
      <c r="H8669" t="s">
        <v>36979</v>
      </c>
      <c r="I8669">
        <v>20</v>
      </c>
      <c r="J8669" t="s">
        <v>36883</v>
      </c>
      <c r="K8669">
        <v>230</v>
      </c>
      <c r="L8669" t="s">
        <v>135</v>
      </c>
      <c r="M8669" t="s">
        <v>136</v>
      </c>
    </row>
    <row r="8670" spans="1:13" x14ac:dyDescent="0.35">
      <c r="A8670" t="s">
        <v>36980</v>
      </c>
      <c r="B8670" t="s">
        <v>14</v>
      </c>
      <c r="C8670" t="s">
        <v>36981</v>
      </c>
      <c r="D8670" t="s">
        <v>132</v>
      </c>
      <c r="E8670">
        <v>84827</v>
      </c>
      <c r="F8670">
        <v>4269</v>
      </c>
      <c r="G8670">
        <v>0</v>
      </c>
      <c r="H8670" t="s">
        <v>36982</v>
      </c>
      <c r="I8670">
        <v>20</v>
      </c>
      <c r="J8670" t="s">
        <v>36983</v>
      </c>
      <c r="K8670">
        <v>74</v>
      </c>
      <c r="L8670" t="s">
        <v>135</v>
      </c>
      <c r="M8670" t="s">
        <v>136</v>
      </c>
    </row>
    <row r="8671" spans="1:13" x14ac:dyDescent="0.35">
      <c r="A8671" t="s">
        <v>36984</v>
      </c>
      <c r="B8671" t="s">
        <v>14</v>
      </c>
      <c r="C8671" t="s">
        <v>36985</v>
      </c>
      <c r="D8671" t="s">
        <v>132</v>
      </c>
      <c r="E8671">
        <v>1412456</v>
      </c>
      <c r="F8671">
        <v>98951</v>
      </c>
      <c r="G8671">
        <v>0</v>
      </c>
      <c r="H8671" t="s">
        <v>36986</v>
      </c>
      <c r="I8671">
        <v>20</v>
      </c>
      <c r="J8671" t="s">
        <v>36987</v>
      </c>
      <c r="K8671">
        <v>594</v>
      </c>
      <c r="L8671" t="s">
        <v>135</v>
      </c>
      <c r="M8671" t="s">
        <v>136</v>
      </c>
    </row>
    <row r="8672" spans="1:13" x14ac:dyDescent="0.35">
      <c r="A8672" t="s">
        <v>36988</v>
      </c>
      <c r="B8672" t="s">
        <v>14</v>
      </c>
      <c r="C8672" t="s">
        <v>36989</v>
      </c>
      <c r="D8672" t="s">
        <v>132</v>
      </c>
      <c r="E8672">
        <v>1036043</v>
      </c>
      <c r="F8672">
        <v>71936</v>
      </c>
      <c r="G8672">
        <v>0</v>
      </c>
      <c r="H8672" t="s">
        <v>36990</v>
      </c>
      <c r="I8672">
        <v>20</v>
      </c>
      <c r="J8672" t="s">
        <v>36991</v>
      </c>
      <c r="K8672">
        <v>540</v>
      </c>
      <c r="L8672" t="s">
        <v>135</v>
      </c>
      <c r="M8672" t="s">
        <v>136</v>
      </c>
    </row>
    <row r="8673" spans="1:13" x14ac:dyDescent="0.35">
      <c r="A8673" t="s">
        <v>36992</v>
      </c>
      <c r="B8673" t="s">
        <v>14</v>
      </c>
      <c r="C8673" t="s">
        <v>36993</v>
      </c>
      <c r="D8673" t="s">
        <v>132</v>
      </c>
      <c r="E8673">
        <v>219730</v>
      </c>
      <c r="F8673">
        <v>9332</v>
      </c>
      <c r="G8673">
        <v>0</v>
      </c>
      <c r="H8673" t="s">
        <v>36994</v>
      </c>
      <c r="I8673">
        <v>20</v>
      </c>
      <c r="J8673" t="s">
        <v>36883</v>
      </c>
      <c r="K8673">
        <v>231</v>
      </c>
      <c r="L8673" t="s">
        <v>135</v>
      </c>
      <c r="M8673" t="s">
        <v>136</v>
      </c>
    </row>
    <row r="8674" spans="1:13" x14ac:dyDescent="0.35">
      <c r="A8674" t="s">
        <v>36995</v>
      </c>
      <c r="B8674" t="s">
        <v>14</v>
      </c>
      <c r="C8674" t="s">
        <v>36996</v>
      </c>
      <c r="D8674" t="s">
        <v>132</v>
      </c>
      <c r="E8674">
        <v>273682</v>
      </c>
      <c r="F8674">
        <v>31278</v>
      </c>
      <c r="G8674">
        <v>0</v>
      </c>
      <c r="H8674" t="s">
        <v>36997</v>
      </c>
      <c r="I8674">
        <v>20</v>
      </c>
      <c r="J8674" t="s">
        <v>36749</v>
      </c>
      <c r="K8674">
        <v>217</v>
      </c>
      <c r="L8674" t="s">
        <v>135</v>
      </c>
      <c r="M8674" t="s">
        <v>136</v>
      </c>
    </row>
    <row r="8675" spans="1:13" x14ac:dyDescent="0.35">
      <c r="A8675" t="s">
        <v>36998</v>
      </c>
      <c r="B8675" t="s">
        <v>14</v>
      </c>
      <c r="C8675" t="s">
        <v>36999</v>
      </c>
      <c r="D8675" t="s">
        <v>132</v>
      </c>
      <c r="E8675">
        <v>908561</v>
      </c>
      <c r="F8675">
        <v>53645</v>
      </c>
      <c r="G8675">
        <v>0</v>
      </c>
      <c r="H8675" t="s">
        <v>37000</v>
      </c>
      <c r="I8675">
        <v>20</v>
      </c>
      <c r="J8675" t="s">
        <v>37001</v>
      </c>
      <c r="K8675">
        <v>1003</v>
      </c>
      <c r="L8675" t="s">
        <v>135</v>
      </c>
      <c r="M8675" t="s">
        <v>136</v>
      </c>
    </row>
    <row r="8676" spans="1:13" x14ac:dyDescent="0.35">
      <c r="A8676" t="s">
        <v>37002</v>
      </c>
      <c r="B8676" t="s">
        <v>14</v>
      </c>
      <c r="C8676" t="s">
        <v>37003</v>
      </c>
      <c r="D8676" t="s">
        <v>132</v>
      </c>
      <c r="E8676">
        <v>213097</v>
      </c>
      <c r="F8676">
        <v>9200</v>
      </c>
      <c r="G8676">
        <v>0</v>
      </c>
      <c r="H8676" t="s">
        <v>37004</v>
      </c>
      <c r="I8676">
        <v>20</v>
      </c>
      <c r="J8676" t="s">
        <v>36883</v>
      </c>
      <c r="K8676">
        <v>197</v>
      </c>
      <c r="L8676" t="s">
        <v>135</v>
      </c>
      <c r="M8676" t="s">
        <v>136</v>
      </c>
    </row>
    <row r="8677" spans="1:13" x14ac:dyDescent="0.35">
      <c r="A8677" t="s">
        <v>37005</v>
      </c>
      <c r="B8677" t="s">
        <v>14</v>
      </c>
      <c r="C8677" t="s">
        <v>37006</v>
      </c>
      <c r="D8677" t="s">
        <v>132</v>
      </c>
      <c r="E8677">
        <v>238801</v>
      </c>
      <c r="F8677">
        <v>16757</v>
      </c>
      <c r="G8677">
        <v>0</v>
      </c>
      <c r="H8677" t="s">
        <v>37007</v>
      </c>
      <c r="I8677">
        <v>20</v>
      </c>
      <c r="J8677" t="s">
        <v>37008</v>
      </c>
      <c r="K8677">
        <v>274</v>
      </c>
      <c r="L8677" t="s">
        <v>135</v>
      </c>
      <c r="M8677" t="s">
        <v>136</v>
      </c>
    </row>
    <row r="8678" spans="1:13" x14ac:dyDescent="0.35">
      <c r="A8678" t="s">
        <v>37009</v>
      </c>
      <c r="B8678" t="s">
        <v>14</v>
      </c>
      <c r="C8678" t="s">
        <v>37010</v>
      </c>
      <c r="D8678" t="s">
        <v>132</v>
      </c>
      <c r="E8678">
        <v>125091</v>
      </c>
      <c r="F8678">
        <v>8613</v>
      </c>
      <c r="G8678">
        <v>0</v>
      </c>
      <c r="H8678" t="s">
        <v>37011</v>
      </c>
      <c r="I8678">
        <v>20</v>
      </c>
      <c r="J8678" t="s">
        <v>37012</v>
      </c>
      <c r="K8678">
        <v>283</v>
      </c>
      <c r="L8678" t="s">
        <v>135</v>
      </c>
      <c r="M8678" t="s">
        <v>136</v>
      </c>
    </row>
    <row r="8679" spans="1:13" x14ac:dyDescent="0.35">
      <c r="A8679" t="s">
        <v>37013</v>
      </c>
      <c r="B8679" t="s">
        <v>14</v>
      </c>
      <c r="C8679" t="s">
        <v>37014</v>
      </c>
      <c r="D8679" t="s">
        <v>132</v>
      </c>
      <c r="E8679">
        <v>246318</v>
      </c>
      <c r="F8679">
        <v>10535</v>
      </c>
      <c r="G8679">
        <v>0</v>
      </c>
      <c r="H8679" t="s">
        <v>37015</v>
      </c>
      <c r="I8679">
        <v>20</v>
      </c>
      <c r="J8679" t="s">
        <v>36883</v>
      </c>
      <c r="K8679">
        <v>252</v>
      </c>
      <c r="L8679" t="s">
        <v>135</v>
      </c>
      <c r="M8679" t="s">
        <v>136</v>
      </c>
    </row>
    <row r="8680" spans="1:13" x14ac:dyDescent="0.35">
      <c r="A8680" t="s">
        <v>37016</v>
      </c>
      <c r="B8680" t="s">
        <v>14</v>
      </c>
      <c r="C8680" t="s">
        <v>37017</v>
      </c>
      <c r="D8680" t="s">
        <v>132</v>
      </c>
      <c r="E8680">
        <v>210601</v>
      </c>
      <c r="F8680">
        <v>10661</v>
      </c>
      <c r="G8680">
        <v>0</v>
      </c>
      <c r="H8680" t="s">
        <v>37018</v>
      </c>
      <c r="I8680">
        <v>20</v>
      </c>
      <c r="J8680" t="s">
        <v>37012</v>
      </c>
      <c r="K8680">
        <v>271</v>
      </c>
      <c r="L8680" t="s">
        <v>135</v>
      </c>
      <c r="M8680" t="s">
        <v>136</v>
      </c>
    </row>
    <row r="8681" spans="1:13" x14ac:dyDescent="0.35">
      <c r="A8681" t="s">
        <v>37019</v>
      </c>
      <c r="B8681" t="s">
        <v>14</v>
      </c>
      <c r="C8681" t="s">
        <v>37020</v>
      </c>
      <c r="D8681" t="s">
        <v>132</v>
      </c>
      <c r="E8681">
        <v>67715</v>
      </c>
      <c r="F8681">
        <v>3294</v>
      </c>
      <c r="G8681">
        <v>0</v>
      </c>
      <c r="H8681" t="s">
        <v>37021</v>
      </c>
      <c r="I8681">
        <v>20</v>
      </c>
      <c r="J8681" t="s">
        <v>37022</v>
      </c>
      <c r="K8681">
        <v>125</v>
      </c>
      <c r="L8681" t="s">
        <v>135</v>
      </c>
      <c r="M8681" t="s">
        <v>136</v>
      </c>
    </row>
    <row r="8682" spans="1:13" x14ac:dyDescent="0.35">
      <c r="A8682" t="e">
        <f>-_LoiJaMNAM</f>
        <v>#NAME?</v>
      </c>
      <c r="B8682" t="s">
        <v>14</v>
      </c>
      <c r="C8682" t="s">
        <v>37023</v>
      </c>
      <c r="D8682" t="s">
        <v>132</v>
      </c>
      <c r="E8682">
        <v>554111</v>
      </c>
      <c r="F8682">
        <v>28101</v>
      </c>
      <c r="G8682">
        <v>0</v>
      </c>
      <c r="H8682" t="s">
        <v>37024</v>
      </c>
      <c r="I8682">
        <v>20</v>
      </c>
      <c r="J8682" t="s">
        <v>37012</v>
      </c>
      <c r="K8682">
        <v>528</v>
      </c>
      <c r="L8682" t="s">
        <v>135</v>
      </c>
      <c r="M8682" t="s">
        <v>136</v>
      </c>
    </row>
    <row r="8683" spans="1:13" x14ac:dyDescent="0.35">
      <c r="A8683" t="s">
        <v>37025</v>
      </c>
      <c r="B8683" t="s">
        <v>14</v>
      </c>
      <c r="C8683" t="s">
        <v>37026</v>
      </c>
      <c r="D8683" t="s">
        <v>132</v>
      </c>
      <c r="E8683">
        <v>218088</v>
      </c>
      <c r="F8683">
        <v>9645</v>
      </c>
      <c r="G8683">
        <v>0</v>
      </c>
      <c r="H8683" t="s">
        <v>37027</v>
      </c>
      <c r="I8683">
        <v>20</v>
      </c>
      <c r="J8683" t="s">
        <v>36883</v>
      </c>
      <c r="K8683">
        <v>213</v>
      </c>
      <c r="L8683" t="s">
        <v>135</v>
      </c>
      <c r="M8683" t="s">
        <v>136</v>
      </c>
    </row>
    <row r="8684" spans="1:13" x14ac:dyDescent="0.35">
      <c r="A8684" t="s">
        <v>37028</v>
      </c>
      <c r="B8684" t="s">
        <v>14</v>
      </c>
      <c r="C8684" t="s">
        <v>37029</v>
      </c>
      <c r="D8684" t="s">
        <v>132</v>
      </c>
      <c r="E8684">
        <v>731570</v>
      </c>
      <c r="F8684">
        <v>42607</v>
      </c>
      <c r="G8684">
        <v>0</v>
      </c>
      <c r="H8684" t="s">
        <v>37030</v>
      </c>
      <c r="I8684">
        <v>20</v>
      </c>
      <c r="J8684" t="s">
        <v>36749</v>
      </c>
      <c r="K8684">
        <v>663</v>
      </c>
      <c r="L8684" t="s">
        <v>135</v>
      </c>
      <c r="M8684" t="s">
        <v>136</v>
      </c>
    </row>
    <row r="8685" spans="1:13" x14ac:dyDescent="0.35">
      <c r="A8685" t="s">
        <v>37031</v>
      </c>
      <c r="B8685" t="s">
        <v>14</v>
      </c>
      <c r="C8685" t="s">
        <v>37032</v>
      </c>
      <c r="D8685" t="s">
        <v>132</v>
      </c>
      <c r="E8685">
        <v>53069</v>
      </c>
      <c r="F8685">
        <v>2917</v>
      </c>
      <c r="G8685">
        <v>0</v>
      </c>
      <c r="H8685" t="s">
        <v>37033</v>
      </c>
      <c r="I8685">
        <v>20</v>
      </c>
      <c r="J8685" t="s">
        <v>37022</v>
      </c>
      <c r="K8685">
        <v>77</v>
      </c>
      <c r="L8685" t="s">
        <v>135</v>
      </c>
      <c r="M8685" t="s">
        <v>136</v>
      </c>
    </row>
    <row r="8686" spans="1:13" x14ac:dyDescent="0.35">
      <c r="A8686" t="s">
        <v>37034</v>
      </c>
      <c r="B8686" t="s">
        <v>14</v>
      </c>
      <c r="C8686" t="s">
        <v>37035</v>
      </c>
      <c r="D8686" t="s">
        <v>132</v>
      </c>
      <c r="E8686">
        <v>479774</v>
      </c>
      <c r="F8686">
        <v>31261</v>
      </c>
      <c r="G8686">
        <v>0</v>
      </c>
      <c r="H8686" t="s">
        <v>37036</v>
      </c>
      <c r="I8686">
        <v>20</v>
      </c>
      <c r="J8686" t="s">
        <v>36749</v>
      </c>
      <c r="K8686">
        <v>378</v>
      </c>
      <c r="L8686" t="s">
        <v>135</v>
      </c>
      <c r="M8686" t="s">
        <v>136</v>
      </c>
    </row>
    <row r="8687" spans="1:13" x14ac:dyDescent="0.35">
      <c r="A8687" t="s">
        <v>37037</v>
      </c>
      <c r="B8687" t="s">
        <v>14</v>
      </c>
      <c r="C8687" t="s">
        <v>37038</v>
      </c>
      <c r="D8687" t="s">
        <v>132</v>
      </c>
      <c r="E8687">
        <v>65112</v>
      </c>
      <c r="F8687">
        <v>3440</v>
      </c>
      <c r="G8687">
        <v>0</v>
      </c>
      <c r="H8687" t="s">
        <v>37039</v>
      </c>
      <c r="I8687">
        <v>20</v>
      </c>
      <c r="J8687" t="s">
        <v>37022</v>
      </c>
      <c r="K8687">
        <v>83</v>
      </c>
      <c r="L8687" t="s">
        <v>135</v>
      </c>
      <c r="M8687" t="s">
        <v>136</v>
      </c>
    </row>
    <row r="8688" spans="1:13" x14ac:dyDescent="0.35">
      <c r="A8688" t="s">
        <v>37040</v>
      </c>
      <c r="B8688" t="s">
        <v>14</v>
      </c>
      <c r="C8688" t="s">
        <v>37041</v>
      </c>
      <c r="D8688" t="s">
        <v>132</v>
      </c>
      <c r="E8688">
        <v>944009</v>
      </c>
      <c r="F8688">
        <v>60596</v>
      </c>
      <c r="G8688">
        <v>0</v>
      </c>
      <c r="H8688" t="s">
        <v>37042</v>
      </c>
      <c r="I8688">
        <v>20</v>
      </c>
      <c r="J8688" t="s">
        <v>37043</v>
      </c>
      <c r="K8688">
        <v>608</v>
      </c>
      <c r="L8688" t="s">
        <v>135</v>
      </c>
      <c r="M8688" t="s">
        <v>136</v>
      </c>
    </row>
    <row r="8689" spans="1:13" x14ac:dyDescent="0.35">
      <c r="A8689" t="s">
        <v>37044</v>
      </c>
      <c r="B8689" t="s">
        <v>14</v>
      </c>
      <c r="C8689" t="s">
        <v>37045</v>
      </c>
      <c r="D8689" t="s">
        <v>132</v>
      </c>
      <c r="E8689">
        <v>107427</v>
      </c>
      <c r="F8689">
        <v>5234</v>
      </c>
      <c r="G8689">
        <v>0</v>
      </c>
      <c r="H8689" t="s">
        <v>37046</v>
      </c>
      <c r="I8689">
        <v>20</v>
      </c>
      <c r="J8689" t="s">
        <v>37022</v>
      </c>
      <c r="K8689">
        <v>142</v>
      </c>
      <c r="L8689" t="s">
        <v>135</v>
      </c>
      <c r="M8689" t="s">
        <v>136</v>
      </c>
    </row>
    <row r="8690" spans="1:13" x14ac:dyDescent="0.35">
      <c r="A8690" t="s">
        <v>37047</v>
      </c>
      <c r="B8690" t="s">
        <v>14</v>
      </c>
      <c r="C8690" t="s">
        <v>37048</v>
      </c>
      <c r="D8690" t="s">
        <v>132</v>
      </c>
      <c r="E8690">
        <v>263058</v>
      </c>
      <c r="F8690">
        <v>11664</v>
      </c>
      <c r="G8690">
        <v>0</v>
      </c>
      <c r="H8690" t="s">
        <v>37049</v>
      </c>
      <c r="I8690">
        <v>20</v>
      </c>
      <c r="J8690" t="s">
        <v>36883</v>
      </c>
      <c r="K8690">
        <v>281</v>
      </c>
      <c r="L8690" t="s">
        <v>135</v>
      </c>
      <c r="M8690" t="s">
        <v>136</v>
      </c>
    </row>
    <row r="8691" spans="1:13" x14ac:dyDescent="0.35">
      <c r="A8691" t="s">
        <v>37050</v>
      </c>
      <c r="B8691" t="s">
        <v>14</v>
      </c>
      <c r="C8691" t="s">
        <v>37051</v>
      </c>
      <c r="D8691" t="s">
        <v>132</v>
      </c>
      <c r="E8691">
        <v>363611</v>
      </c>
      <c r="F8691">
        <v>21297</v>
      </c>
      <c r="G8691">
        <v>0</v>
      </c>
      <c r="H8691" t="s">
        <v>37052</v>
      </c>
      <c r="I8691">
        <v>20</v>
      </c>
      <c r="J8691" t="s">
        <v>37053</v>
      </c>
      <c r="K8691">
        <v>587</v>
      </c>
      <c r="L8691" t="s">
        <v>135</v>
      </c>
      <c r="M8691" t="s">
        <v>136</v>
      </c>
    </row>
    <row r="8692" spans="1:13" x14ac:dyDescent="0.35">
      <c r="A8692" t="e">
        <f>-kgM6mBu8vU</f>
        <v>#NAME?</v>
      </c>
      <c r="B8692" t="s">
        <v>14</v>
      </c>
      <c r="C8692" t="s">
        <v>37054</v>
      </c>
      <c r="D8692" t="s">
        <v>132</v>
      </c>
      <c r="E8692">
        <v>146127</v>
      </c>
      <c r="F8692">
        <v>10596</v>
      </c>
      <c r="G8692">
        <v>0</v>
      </c>
      <c r="H8692" t="s">
        <v>37055</v>
      </c>
      <c r="I8692">
        <v>20</v>
      </c>
      <c r="J8692" t="s">
        <v>37056</v>
      </c>
      <c r="K8692">
        <v>471</v>
      </c>
      <c r="L8692" t="s">
        <v>135</v>
      </c>
      <c r="M8692" t="s">
        <v>136</v>
      </c>
    </row>
    <row r="8693" spans="1:13" x14ac:dyDescent="0.35">
      <c r="A8693" t="s">
        <v>37057</v>
      </c>
      <c r="B8693" t="s">
        <v>14</v>
      </c>
      <c r="C8693" t="s">
        <v>37058</v>
      </c>
      <c r="D8693" t="s">
        <v>132</v>
      </c>
      <c r="E8693">
        <v>156322</v>
      </c>
      <c r="F8693">
        <v>6969</v>
      </c>
      <c r="G8693">
        <v>0</v>
      </c>
      <c r="H8693" t="s">
        <v>37059</v>
      </c>
      <c r="I8693">
        <v>20</v>
      </c>
      <c r="J8693" t="s">
        <v>36883</v>
      </c>
      <c r="K8693">
        <v>140</v>
      </c>
      <c r="L8693" t="s">
        <v>135</v>
      </c>
      <c r="M8693" t="s">
        <v>136</v>
      </c>
    </row>
    <row r="8694" spans="1:13" x14ac:dyDescent="0.35">
      <c r="A8694" t="s">
        <v>37060</v>
      </c>
      <c r="B8694" t="s">
        <v>14</v>
      </c>
      <c r="C8694" t="s">
        <v>37061</v>
      </c>
      <c r="D8694" t="s">
        <v>132</v>
      </c>
      <c r="E8694">
        <v>203510</v>
      </c>
      <c r="F8694">
        <v>11650</v>
      </c>
      <c r="G8694">
        <v>0</v>
      </c>
      <c r="H8694" t="s">
        <v>37062</v>
      </c>
      <c r="I8694">
        <v>20</v>
      </c>
      <c r="J8694" t="s">
        <v>37056</v>
      </c>
      <c r="K8694">
        <v>305</v>
      </c>
      <c r="L8694" t="s">
        <v>135</v>
      </c>
      <c r="M8694" t="s">
        <v>136</v>
      </c>
    </row>
    <row r="8695" spans="1:13" x14ac:dyDescent="0.35">
      <c r="A8695" t="s">
        <v>37063</v>
      </c>
      <c r="B8695" t="s">
        <v>14</v>
      </c>
      <c r="C8695" t="s">
        <v>37064</v>
      </c>
      <c r="D8695" t="s">
        <v>132</v>
      </c>
      <c r="E8695">
        <v>237185</v>
      </c>
      <c r="F8695">
        <v>9987</v>
      </c>
      <c r="G8695">
        <v>0</v>
      </c>
      <c r="H8695" t="s">
        <v>37065</v>
      </c>
      <c r="I8695">
        <v>20</v>
      </c>
      <c r="J8695" t="s">
        <v>36883</v>
      </c>
      <c r="K8695">
        <v>271</v>
      </c>
      <c r="L8695" t="s">
        <v>135</v>
      </c>
      <c r="M8695" t="s">
        <v>136</v>
      </c>
    </row>
    <row r="8696" spans="1:13" x14ac:dyDescent="0.35">
      <c r="A8696" t="s">
        <v>37066</v>
      </c>
      <c r="B8696" t="s">
        <v>14</v>
      </c>
      <c r="C8696" t="s">
        <v>37067</v>
      </c>
      <c r="D8696" t="s">
        <v>132</v>
      </c>
      <c r="E8696">
        <v>345678</v>
      </c>
      <c r="F8696">
        <v>17632</v>
      </c>
      <c r="G8696">
        <v>0</v>
      </c>
      <c r="H8696" t="s">
        <v>37068</v>
      </c>
      <c r="I8696">
        <v>20</v>
      </c>
      <c r="J8696" t="s">
        <v>37056</v>
      </c>
      <c r="K8696">
        <v>395</v>
      </c>
      <c r="L8696" t="s">
        <v>135</v>
      </c>
      <c r="M8696" t="s">
        <v>136</v>
      </c>
    </row>
    <row r="8697" spans="1:13" x14ac:dyDescent="0.35">
      <c r="A8697" t="s">
        <v>37069</v>
      </c>
      <c r="B8697" t="s">
        <v>14</v>
      </c>
      <c r="C8697" t="s">
        <v>37070</v>
      </c>
      <c r="D8697" t="s">
        <v>132</v>
      </c>
      <c r="E8697">
        <v>185083</v>
      </c>
      <c r="F8697">
        <v>8288</v>
      </c>
      <c r="G8697">
        <v>0</v>
      </c>
      <c r="H8697" t="s">
        <v>37071</v>
      </c>
      <c r="I8697">
        <v>20</v>
      </c>
      <c r="J8697" t="s">
        <v>36883</v>
      </c>
      <c r="K8697">
        <v>172</v>
      </c>
      <c r="L8697" t="s">
        <v>135</v>
      </c>
      <c r="M8697" t="s">
        <v>136</v>
      </c>
    </row>
    <row r="8698" spans="1:13" x14ac:dyDescent="0.35">
      <c r="A8698" t="s">
        <v>37072</v>
      </c>
      <c r="B8698" t="s">
        <v>14</v>
      </c>
      <c r="C8698" t="s">
        <v>37073</v>
      </c>
      <c r="D8698" t="s">
        <v>132</v>
      </c>
      <c r="E8698">
        <v>1356605</v>
      </c>
      <c r="F8698">
        <v>65946</v>
      </c>
      <c r="G8698">
        <v>0</v>
      </c>
      <c r="H8698" t="s">
        <v>37074</v>
      </c>
      <c r="I8698">
        <v>20</v>
      </c>
      <c r="J8698" t="s">
        <v>37056</v>
      </c>
      <c r="K8698">
        <v>1239</v>
      </c>
      <c r="L8698" t="s">
        <v>135</v>
      </c>
      <c r="M8698" t="s">
        <v>136</v>
      </c>
    </row>
    <row r="8699" spans="1:13" x14ac:dyDescent="0.35">
      <c r="A8699" t="s">
        <v>37075</v>
      </c>
      <c r="B8699" t="s">
        <v>14</v>
      </c>
      <c r="C8699" t="s">
        <v>37076</v>
      </c>
      <c r="D8699" t="s">
        <v>132</v>
      </c>
      <c r="E8699">
        <v>202785</v>
      </c>
      <c r="F8699">
        <v>8955</v>
      </c>
      <c r="G8699">
        <v>0</v>
      </c>
      <c r="H8699" t="s">
        <v>37077</v>
      </c>
      <c r="I8699">
        <v>20</v>
      </c>
      <c r="J8699" t="s">
        <v>36883</v>
      </c>
      <c r="K8699">
        <v>229</v>
      </c>
      <c r="L8699" t="s">
        <v>135</v>
      </c>
      <c r="M8699" t="s">
        <v>136</v>
      </c>
    </row>
    <row r="8700" spans="1:13" x14ac:dyDescent="0.35">
      <c r="A8700" t="s">
        <v>37078</v>
      </c>
      <c r="B8700" t="s">
        <v>14</v>
      </c>
      <c r="C8700" t="s">
        <v>37079</v>
      </c>
      <c r="D8700" t="s">
        <v>132</v>
      </c>
      <c r="E8700">
        <v>212422</v>
      </c>
      <c r="F8700">
        <v>10144</v>
      </c>
      <c r="G8700">
        <v>0</v>
      </c>
      <c r="H8700" t="s">
        <v>37080</v>
      </c>
      <c r="I8700">
        <v>20</v>
      </c>
      <c r="J8700" t="s">
        <v>36883</v>
      </c>
      <c r="K8700">
        <v>361</v>
      </c>
      <c r="L8700" t="s">
        <v>135</v>
      </c>
      <c r="M8700" t="s">
        <v>136</v>
      </c>
    </row>
    <row r="8701" spans="1:13" x14ac:dyDescent="0.35">
      <c r="A8701" t="s">
        <v>37081</v>
      </c>
      <c r="B8701" t="s">
        <v>14</v>
      </c>
      <c r="C8701" t="s">
        <v>37082</v>
      </c>
      <c r="D8701" t="s">
        <v>132</v>
      </c>
      <c r="E8701">
        <v>58387</v>
      </c>
      <c r="F8701">
        <v>2077</v>
      </c>
      <c r="G8701">
        <v>0</v>
      </c>
      <c r="H8701" t="s">
        <v>37083</v>
      </c>
      <c r="I8701">
        <v>20</v>
      </c>
      <c r="J8701" t="s">
        <v>37084</v>
      </c>
      <c r="K8701">
        <v>87</v>
      </c>
      <c r="L8701" t="s">
        <v>135</v>
      </c>
      <c r="M8701" t="s">
        <v>136</v>
      </c>
    </row>
    <row r="8702" spans="1:13" x14ac:dyDescent="0.35">
      <c r="A8702" t="s">
        <v>37085</v>
      </c>
      <c r="B8702" t="s">
        <v>14</v>
      </c>
      <c r="C8702" t="s">
        <v>37086</v>
      </c>
      <c r="D8702" t="s">
        <v>132</v>
      </c>
      <c r="E8702">
        <v>277052</v>
      </c>
      <c r="F8702">
        <v>12819</v>
      </c>
      <c r="G8702">
        <v>0</v>
      </c>
      <c r="H8702" t="s">
        <v>37087</v>
      </c>
      <c r="I8702">
        <v>20</v>
      </c>
      <c r="J8702" t="s">
        <v>36883</v>
      </c>
      <c r="K8702">
        <v>233</v>
      </c>
      <c r="L8702" t="s">
        <v>135</v>
      </c>
      <c r="M8702" t="s">
        <v>136</v>
      </c>
    </row>
    <row r="8703" spans="1:13" x14ac:dyDescent="0.35">
      <c r="A8703" t="s">
        <v>37088</v>
      </c>
      <c r="B8703" t="s">
        <v>14</v>
      </c>
      <c r="C8703" t="s">
        <v>37089</v>
      </c>
      <c r="D8703" t="s">
        <v>132</v>
      </c>
      <c r="E8703">
        <v>50082</v>
      </c>
      <c r="F8703">
        <v>1848</v>
      </c>
      <c r="G8703">
        <v>0</v>
      </c>
      <c r="H8703" t="s">
        <v>37090</v>
      </c>
      <c r="I8703">
        <v>20</v>
      </c>
      <c r="J8703" t="s">
        <v>37084</v>
      </c>
      <c r="K8703">
        <v>63</v>
      </c>
      <c r="L8703" t="s">
        <v>135</v>
      </c>
      <c r="M8703" t="s">
        <v>136</v>
      </c>
    </row>
    <row r="8704" spans="1:13" x14ac:dyDescent="0.35">
      <c r="A8704" t="s">
        <v>37091</v>
      </c>
      <c r="B8704" t="s">
        <v>14</v>
      </c>
      <c r="C8704" t="s">
        <v>37092</v>
      </c>
      <c r="D8704" t="s">
        <v>132</v>
      </c>
      <c r="E8704">
        <v>366300</v>
      </c>
      <c r="F8704">
        <v>20156</v>
      </c>
      <c r="G8704">
        <v>0</v>
      </c>
      <c r="H8704" t="s">
        <v>37093</v>
      </c>
      <c r="I8704">
        <v>20</v>
      </c>
      <c r="J8704" t="s">
        <v>37094</v>
      </c>
      <c r="K8704">
        <v>576</v>
      </c>
      <c r="L8704" t="s">
        <v>135</v>
      </c>
      <c r="M8704" t="s">
        <v>136</v>
      </c>
    </row>
    <row r="8705" spans="1:13" x14ac:dyDescent="0.35">
      <c r="A8705" t="s">
        <v>37095</v>
      </c>
      <c r="B8705" t="s">
        <v>14</v>
      </c>
      <c r="C8705" t="s">
        <v>37096</v>
      </c>
      <c r="D8705" t="s">
        <v>132</v>
      </c>
      <c r="E8705">
        <v>40288</v>
      </c>
      <c r="F8705">
        <v>1609</v>
      </c>
      <c r="G8705">
        <v>0</v>
      </c>
      <c r="H8705" t="s">
        <v>37097</v>
      </c>
      <c r="I8705">
        <v>20</v>
      </c>
      <c r="J8705" t="s">
        <v>36749</v>
      </c>
      <c r="K8705">
        <v>39</v>
      </c>
      <c r="L8705" t="s">
        <v>135</v>
      </c>
      <c r="M8705" t="s">
        <v>136</v>
      </c>
    </row>
    <row r="8706" spans="1:13" x14ac:dyDescent="0.35">
      <c r="A8706" t="s">
        <v>37098</v>
      </c>
      <c r="B8706" t="s">
        <v>14</v>
      </c>
      <c r="C8706" t="s">
        <v>37099</v>
      </c>
      <c r="D8706" t="s">
        <v>132</v>
      </c>
      <c r="E8706">
        <v>39489</v>
      </c>
      <c r="F8706">
        <v>1840</v>
      </c>
      <c r="G8706">
        <v>0</v>
      </c>
      <c r="H8706" t="s">
        <v>37100</v>
      </c>
      <c r="I8706">
        <v>20</v>
      </c>
      <c r="J8706" t="s">
        <v>37084</v>
      </c>
      <c r="K8706">
        <v>61</v>
      </c>
      <c r="L8706" t="s">
        <v>135</v>
      </c>
      <c r="M8706" t="s">
        <v>136</v>
      </c>
    </row>
    <row r="8707" spans="1:13" x14ac:dyDescent="0.35">
      <c r="A8707" t="s">
        <v>37101</v>
      </c>
      <c r="B8707" t="s">
        <v>14</v>
      </c>
      <c r="C8707" t="s">
        <v>37102</v>
      </c>
      <c r="D8707" t="s">
        <v>132</v>
      </c>
      <c r="E8707">
        <v>510014</v>
      </c>
      <c r="F8707">
        <v>20598</v>
      </c>
      <c r="G8707">
        <v>0</v>
      </c>
      <c r="H8707" t="s">
        <v>37103</v>
      </c>
      <c r="I8707">
        <v>20</v>
      </c>
      <c r="J8707" t="s">
        <v>36883</v>
      </c>
      <c r="K8707">
        <v>307</v>
      </c>
      <c r="L8707" t="s">
        <v>135</v>
      </c>
      <c r="M8707" t="s">
        <v>136</v>
      </c>
    </row>
    <row r="8708" spans="1:13" x14ac:dyDescent="0.35">
      <c r="A8708" t="s">
        <v>37104</v>
      </c>
      <c r="B8708" t="s">
        <v>14</v>
      </c>
      <c r="C8708" t="s">
        <v>37105</v>
      </c>
      <c r="D8708" t="s">
        <v>132</v>
      </c>
      <c r="E8708">
        <v>190749</v>
      </c>
      <c r="F8708">
        <v>8479</v>
      </c>
      <c r="G8708">
        <v>0</v>
      </c>
      <c r="H8708" t="s">
        <v>37106</v>
      </c>
      <c r="I8708">
        <v>20</v>
      </c>
      <c r="J8708" t="s">
        <v>37084</v>
      </c>
      <c r="K8708">
        <v>148</v>
      </c>
      <c r="L8708" t="s">
        <v>135</v>
      </c>
      <c r="M8708" t="s">
        <v>136</v>
      </c>
    </row>
    <row r="8709" spans="1:13" x14ac:dyDescent="0.35">
      <c r="A8709" t="s">
        <v>37107</v>
      </c>
      <c r="B8709" t="s">
        <v>14</v>
      </c>
      <c r="C8709" t="s">
        <v>37108</v>
      </c>
      <c r="D8709" t="s">
        <v>132</v>
      </c>
      <c r="E8709">
        <v>300899</v>
      </c>
      <c r="F8709">
        <v>14556</v>
      </c>
      <c r="G8709">
        <v>0</v>
      </c>
      <c r="H8709" t="s">
        <v>37109</v>
      </c>
      <c r="I8709">
        <v>20</v>
      </c>
      <c r="J8709" t="s">
        <v>37110</v>
      </c>
      <c r="K8709">
        <v>405</v>
      </c>
      <c r="L8709" t="s">
        <v>135</v>
      </c>
      <c r="M8709" t="s">
        <v>136</v>
      </c>
    </row>
    <row r="8710" spans="1:13" x14ac:dyDescent="0.35">
      <c r="A8710" t="s">
        <v>37111</v>
      </c>
      <c r="B8710" t="s">
        <v>14</v>
      </c>
      <c r="C8710" t="s">
        <v>37112</v>
      </c>
      <c r="D8710" t="s">
        <v>132</v>
      </c>
      <c r="E8710">
        <v>721191</v>
      </c>
      <c r="F8710">
        <v>40801</v>
      </c>
      <c r="G8710">
        <v>0</v>
      </c>
      <c r="H8710" t="s">
        <v>37113</v>
      </c>
      <c r="I8710">
        <v>20</v>
      </c>
      <c r="J8710" t="s">
        <v>37114</v>
      </c>
      <c r="K8710">
        <v>422</v>
      </c>
      <c r="L8710" t="s">
        <v>135</v>
      </c>
      <c r="M8710" t="s">
        <v>136</v>
      </c>
    </row>
    <row r="8711" spans="1:13" x14ac:dyDescent="0.35">
      <c r="A8711" t="s">
        <v>37115</v>
      </c>
      <c r="B8711" t="s">
        <v>14</v>
      </c>
      <c r="C8711" t="s">
        <v>37116</v>
      </c>
      <c r="D8711" t="s">
        <v>132</v>
      </c>
      <c r="E8711">
        <v>307150</v>
      </c>
      <c r="F8711">
        <v>12754</v>
      </c>
      <c r="G8711">
        <v>0</v>
      </c>
      <c r="H8711" t="s">
        <v>37117</v>
      </c>
      <c r="I8711">
        <v>20</v>
      </c>
      <c r="J8711" t="s">
        <v>36883</v>
      </c>
      <c r="K8711">
        <v>284</v>
      </c>
      <c r="L8711" t="s">
        <v>135</v>
      </c>
      <c r="M8711" t="s">
        <v>136</v>
      </c>
    </row>
    <row r="8712" spans="1:13" x14ac:dyDescent="0.35">
      <c r="A8712" t="s">
        <v>37118</v>
      </c>
      <c r="B8712" t="s">
        <v>14</v>
      </c>
      <c r="C8712" t="s">
        <v>37119</v>
      </c>
      <c r="D8712" t="s">
        <v>132</v>
      </c>
      <c r="E8712">
        <v>289870</v>
      </c>
      <c r="F8712">
        <v>13710</v>
      </c>
      <c r="G8712">
        <v>0</v>
      </c>
      <c r="H8712" t="s">
        <v>37120</v>
      </c>
      <c r="I8712">
        <v>20</v>
      </c>
      <c r="J8712" t="s">
        <v>37121</v>
      </c>
      <c r="K8712">
        <v>399</v>
      </c>
      <c r="L8712" t="s">
        <v>135</v>
      </c>
      <c r="M8712" t="s">
        <v>136</v>
      </c>
    </row>
    <row r="8713" spans="1:13" x14ac:dyDescent="0.35">
      <c r="A8713" t="s">
        <v>37122</v>
      </c>
      <c r="B8713" t="s">
        <v>14</v>
      </c>
      <c r="C8713" t="s">
        <v>37123</v>
      </c>
      <c r="D8713" t="s">
        <v>132</v>
      </c>
      <c r="E8713">
        <v>815053</v>
      </c>
      <c r="F8713">
        <v>47662</v>
      </c>
      <c r="G8713">
        <v>0</v>
      </c>
      <c r="H8713" t="s">
        <v>37124</v>
      </c>
      <c r="I8713">
        <v>20</v>
      </c>
      <c r="J8713" t="s">
        <v>37125</v>
      </c>
      <c r="K8713">
        <v>487</v>
      </c>
      <c r="L8713" t="s">
        <v>135</v>
      </c>
      <c r="M8713" t="s">
        <v>136</v>
      </c>
    </row>
    <row r="8714" spans="1:13" x14ac:dyDescent="0.35">
      <c r="A8714" t="s">
        <v>37126</v>
      </c>
      <c r="B8714" t="s">
        <v>14</v>
      </c>
      <c r="C8714" t="s">
        <v>37127</v>
      </c>
      <c r="D8714" t="s">
        <v>132</v>
      </c>
      <c r="E8714">
        <v>401894</v>
      </c>
      <c r="F8714">
        <v>39560</v>
      </c>
      <c r="G8714">
        <v>0</v>
      </c>
      <c r="H8714" t="s">
        <v>37128</v>
      </c>
      <c r="I8714">
        <v>20</v>
      </c>
      <c r="J8714" t="s">
        <v>37129</v>
      </c>
      <c r="K8714">
        <v>1043</v>
      </c>
      <c r="L8714" t="s">
        <v>135</v>
      </c>
      <c r="M8714" t="s">
        <v>136</v>
      </c>
    </row>
    <row r="8715" spans="1:13" x14ac:dyDescent="0.35">
      <c r="A8715" t="s">
        <v>37130</v>
      </c>
      <c r="B8715" t="s">
        <v>14</v>
      </c>
      <c r="C8715" t="s">
        <v>37131</v>
      </c>
      <c r="D8715" t="s">
        <v>132</v>
      </c>
      <c r="E8715">
        <v>299134</v>
      </c>
      <c r="F8715">
        <v>12673</v>
      </c>
      <c r="G8715">
        <v>0</v>
      </c>
      <c r="H8715" t="s">
        <v>37132</v>
      </c>
      <c r="I8715">
        <v>20</v>
      </c>
      <c r="J8715" t="s">
        <v>37121</v>
      </c>
      <c r="K8715">
        <v>240</v>
      </c>
      <c r="L8715" t="s">
        <v>135</v>
      </c>
      <c r="M8715" t="s">
        <v>136</v>
      </c>
    </row>
    <row r="8716" spans="1:13" x14ac:dyDescent="0.35">
      <c r="A8716" t="s">
        <v>37133</v>
      </c>
      <c r="B8716" t="s">
        <v>14</v>
      </c>
      <c r="C8716" t="s">
        <v>37134</v>
      </c>
      <c r="D8716" t="s">
        <v>132</v>
      </c>
      <c r="E8716">
        <v>363858</v>
      </c>
      <c r="F8716">
        <v>36039</v>
      </c>
      <c r="G8716">
        <v>0</v>
      </c>
      <c r="H8716" t="s">
        <v>37135</v>
      </c>
      <c r="I8716">
        <v>20</v>
      </c>
      <c r="J8716" t="s">
        <v>37136</v>
      </c>
      <c r="K8716">
        <v>655</v>
      </c>
      <c r="L8716" t="s">
        <v>135</v>
      </c>
      <c r="M8716" t="s">
        <v>136</v>
      </c>
    </row>
    <row r="8717" spans="1:13" x14ac:dyDescent="0.35">
      <c r="A8717" t="s">
        <v>37137</v>
      </c>
      <c r="B8717" t="s">
        <v>14</v>
      </c>
      <c r="C8717" t="s">
        <v>37138</v>
      </c>
      <c r="D8717" t="s">
        <v>132</v>
      </c>
      <c r="E8717">
        <v>356285</v>
      </c>
      <c r="F8717">
        <v>14590</v>
      </c>
      <c r="G8717">
        <v>0</v>
      </c>
      <c r="H8717" t="s">
        <v>37139</v>
      </c>
      <c r="I8717">
        <v>20</v>
      </c>
      <c r="J8717" t="s">
        <v>37121</v>
      </c>
      <c r="K8717">
        <v>275</v>
      </c>
      <c r="L8717" t="s">
        <v>135</v>
      </c>
      <c r="M8717" t="s">
        <v>136</v>
      </c>
    </row>
    <row r="8718" spans="1:13" x14ac:dyDescent="0.35">
      <c r="A8718" t="s">
        <v>37140</v>
      </c>
      <c r="B8718" t="s">
        <v>14</v>
      </c>
      <c r="C8718" t="s">
        <v>37141</v>
      </c>
      <c r="D8718" t="s">
        <v>132</v>
      </c>
      <c r="E8718">
        <v>723446</v>
      </c>
      <c r="F8718">
        <v>45378</v>
      </c>
      <c r="G8718">
        <v>0</v>
      </c>
      <c r="H8718" t="s">
        <v>37142</v>
      </c>
      <c r="I8718">
        <v>20</v>
      </c>
      <c r="J8718" t="s">
        <v>37143</v>
      </c>
      <c r="K8718">
        <v>493</v>
      </c>
      <c r="L8718" t="s">
        <v>135</v>
      </c>
      <c r="M8718" t="s">
        <v>136</v>
      </c>
    </row>
    <row r="8719" spans="1:13" x14ac:dyDescent="0.35">
      <c r="A8719" t="s">
        <v>37144</v>
      </c>
      <c r="B8719" t="s">
        <v>14</v>
      </c>
      <c r="C8719" t="s">
        <v>37145</v>
      </c>
      <c r="D8719" t="s">
        <v>132</v>
      </c>
      <c r="E8719">
        <v>441123</v>
      </c>
      <c r="F8719">
        <v>18587</v>
      </c>
      <c r="G8719">
        <v>0</v>
      </c>
      <c r="H8719" t="s">
        <v>37146</v>
      </c>
      <c r="I8719">
        <v>20</v>
      </c>
      <c r="J8719" t="s">
        <v>37121</v>
      </c>
      <c r="K8719">
        <v>409</v>
      </c>
      <c r="L8719" t="s">
        <v>135</v>
      </c>
      <c r="M8719" t="s">
        <v>136</v>
      </c>
    </row>
    <row r="8720" spans="1:13" x14ac:dyDescent="0.35">
      <c r="A8720" t="s">
        <v>37147</v>
      </c>
      <c r="B8720" t="s">
        <v>14</v>
      </c>
      <c r="C8720" t="s">
        <v>37148</v>
      </c>
      <c r="D8720" t="s">
        <v>132</v>
      </c>
      <c r="E8720">
        <v>195621</v>
      </c>
      <c r="F8720">
        <v>23174</v>
      </c>
      <c r="G8720">
        <v>0</v>
      </c>
      <c r="H8720" t="s">
        <v>37149</v>
      </c>
      <c r="I8720">
        <v>20</v>
      </c>
      <c r="J8720" t="s">
        <v>36768</v>
      </c>
      <c r="K8720">
        <v>220</v>
      </c>
      <c r="L8720" t="s">
        <v>135</v>
      </c>
      <c r="M8720" t="s">
        <v>136</v>
      </c>
    </row>
    <row r="8721" spans="1:13" x14ac:dyDescent="0.35">
      <c r="A8721" t="s">
        <v>37150</v>
      </c>
      <c r="B8721" t="s">
        <v>14</v>
      </c>
      <c r="C8721" t="s">
        <v>37151</v>
      </c>
      <c r="D8721" t="s">
        <v>132</v>
      </c>
      <c r="E8721">
        <v>342261</v>
      </c>
      <c r="F8721">
        <v>13574</v>
      </c>
      <c r="G8721">
        <v>0</v>
      </c>
      <c r="H8721" t="s">
        <v>37152</v>
      </c>
      <c r="I8721">
        <v>20</v>
      </c>
      <c r="J8721" t="s">
        <v>36883</v>
      </c>
      <c r="K8721">
        <v>340</v>
      </c>
      <c r="L8721" t="s">
        <v>135</v>
      </c>
      <c r="M8721" t="s">
        <v>136</v>
      </c>
    </row>
    <row r="8722" spans="1:13" x14ac:dyDescent="0.35">
      <c r="A8722" t="s">
        <v>37153</v>
      </c>
      <c r="B8722" t="s">
        <v>14</v>
      </c>
      <c r="C8722" t="s">
        <v>37154</v>
      </c>
      <c r="D8722" t="s">
        <v>132</v>
      </c>
      <c r="E8722">
        <v>467655</v>
      </c>
      <c r="F8722">
        <v>21491</v>
      </c>
      <c r="G8722">
        <v>0</v>
      </c>
      <c r="H8722" t="s">
        <v>37155</v>
      </c>
      <c r="I8722">
        <v>20</v>
      </c>
      <c r="J8722" t="s">
        <v>37121</v>
      </c>
      <c r="K8722">
        <v>382</v>
      </c>
      <c r="L8722" t="s">
        <v>135</v>
      </c>
      <c r="M8722" t="s">
        <v>136</v>
      </c>
    </row>
    <row r="8723" spans="1:13" x14ac:dyDescent="0.35">
      <c r="A8723" t="s">
        <v>37156</v>
      </c>
      <c r="B8723" t="s">
        <v>14</v>
      </c>
      <c r="C8723" t="s">
        <v>37157</v>
      </c>
      <c r="D8723" t="s">
        <v>132</v>
      </c>
      <c r="E8723">
        <v>381962</v>
      </c>
      <c r="F8723">
        <v>16330</v>
      </c>
      <c r="G8723">
        <v>0</v>
      </c>
      <c r="H8723" t="s">
        <v>37158</v>
      </c>
      <c r="I8723">
        <v>20</v>
      </c>
      <c r="J8723" t="s">
        <v>36883</v>
      </c>
      <c r="K8723">
        <v>351</v>
      </c>
      <c r="L8723" t="s">
        <v>135</v>
      </c>
      <c r="M8723" t="s">
        <v>136</v>
      </c>
    </row>
    <row r="8724" spans="1:13" x14ac:dyDescent="0.35">
      <c r="A8724" t="s">
        <v>37159</v>
      </c>
      <c r="B8724" t="s">
        <v>14</v>
      </c>
      <c r="C8724" t="s">
        <v>37160</v>
      </c>
      <c r="D8724" t="s">
        <v>132</v>
      </c>
      <c r="E8724">
        <v>426133</v>
      </c>
      <c r="F8724">
        <v>41284</v>
      </c>
      <c r="G8724">
        <v>0</v>
      </c>
      <c r="H8724" t="s">
        <v>37161</v>
      </c>
      <c r="I8724">
        <v>20</v>
      </c>
      <c r="J8724" t="s">
        <v>37162</v>
      </c>
      <c r="K8724">
        <v>885</v>
      </c>
      <c r="L8724" t="s">
        <v>135</v>
      </c>
      <c r="M8724" t="s">
        <v>136</v>
      </c>
    </row>
    <row r="8725" spans="1:13" x14ac:dyDescent="0.35">
      <c r="A8725" t="s">
        <v>37163</v>
      </c>
      <c r="B8725" t="s">
        <v>14</v>
      </c>
      <c r="C8725" t="s">
        <v>37164</v>
      </c>
      <c r="D8725" t="s">
        <v>132</v>
      </c>
      <c r="E8725">
        <v>534720</v>
      </c>
      <c r="F8725">
        <v>24408</v>
      </c>
      <c r="G8725">
        <v>0</v>
      </c>
      <c r="H8725" t="s">
        <v>37165</v>
      </c>
      <c r="I8725">
        <v>20</v>
      </c>
      <c r="J8725" t="s">
        <v>37121</v>
      </c>
      <c r="K8725">
        <v>554</v>
      </c>
      <c r="L8725" t="s">
        <v>135</v>
      </c>
      <c r="M8725" t="s">
        <v>136</v>
      </c>
    </row>
    <row r="8726" spans="1:13" x14ac:dyDescent="0.35">
      <c r="A8726" t="s">
        <v>37166</v>
      </c>
      <c r="B8726" t="s">
        <v>14</v>
      </c>
      <c r="C8726" t="s">
        <v>37167</v>
      </c>
      <c r="D8726" t="s">
        <v>132</v>
      </c>
      <c r="E8726">
        <v>773889</v>
      </c>
      <c r="F8726">
        <v>36946</v>
      </c>
      <c r="G8726">
        <v>0</v>
      </c>
      <c r="H8726" t="s">
        <v>37168</v>
      </c>
      <c r="I8726">
        <v>20</v>
      </c>
      <c r="J8726" t="s">
        <v>37169</v>
      </c>
      <c r="K8726">
        <v>758</v>
      </c>
      <c r="L8726" t="s">
        <v>135</v>
      </c>
      <c r="M8726" t="s">
        <v>136</v>
      </c>
    </row>
    <row r="8727" spans="1:13" x14ac:dyDescent="0.35">
      <c r="A8727" t="s">
        <v>37170</v>
      </c>
      <c r="B8727" t="s">
        <v>14</v>
      </c>
      <c r="C8727" t="s">
        <v>37171</v>
      </c>
      <c r="D8727" t="s">
        <v>132</v>
      </c>
      <c r="E8727">
        <v>1320025</v>
      </c>
      <c r="F8727">
        <v>59595</v>
      </c>
      <c r="G8727">
        <v>0</v>
      </c>
      <c r="H8727" t="s">
        <v>37172</v>
      </c>
      <c r="I8727">
        <v>20</v>
      </c>
      <c r="J8727" t="s">
        <v>37121</v>
      </c>
      <c r="K8727">
        <v>1387</v>
      </c>
      <c r="L8727" t="s">
        <v>135</v>
      </c>
      <c r="M8727" t="s">
        <v>136</v>
      </c>
    </row>
    <row r="8728" spans="1:13" x14ac:dyDescent="0.35">
      <c r="A8728" t="s">
        <v>37173</v>
      </c>
      <c r="B8728" t="s">
        <v>14</v>
      </c>
      <c r="C8728" t="s">
        <v>37174</v>
      </c>
      <c r="D8728" t="s">
        <v>132</v>
      </c>
      <c r="E8728">
        <v>339290</v>
      </c>
      <c r="F8728">
        <v>13390</v>
      </c>
      <c r="G8728">
        <v>0</v>
      </c>
      <c r="H8728" t="s">
        <v>33048</v>
      </c>
      <c r="I8728">
        <v>20</v>
      </c>
      <c r="J8728" t="s">
        <v>36883</v>
      </c>
      <c r="K8728">
        <v>661</v>
      </c>
      <c r="L8728" t="s">
        <v>135</v>
      </c>
      <c r="M8728" t="s">
        <v>136</v>
      </c>
    </row>
    <row r="8729" spans="1:13" x14ac:dyDescent="0.35">
      <c r="A8729" t="s">
        <v>37175</v>
      </c>
      <c r="B8729" t="s">
        <v>14</v>
      </c>
      <c r="C8729" t="s">
        <v>37176</v>
      </c>
      <c r="D8729" t="s">
        <v>132</v>
      </c>
      <c r="E8729">
        <v>512875</v>
      </c>
      <c r="F8729">
        <v>44380</v>
      </c>
      <c r="G8729">
        <v>0</v>
      </c>
      <c r="H8729" t="s">
        <v>37177</v>
      </c>
      <c r="I8729">
        <v>20</v>
      </c>
      <c r="J8729" t="s">
        <v>37178</v>
      </c>
      <c r="K8729">
        <v>870</v>
      </c>
      <c r="L8729" t="s">
        <v>135</v>
      </c>
      <c r="M8729" t="s">
        <v>136</v>
      </c>
    </row>
    <row r="8730" spans="1:13" x14ac:dyDescent="0.35">
      <c r="A8730" t="s">
        <v>37179</v>
      </c>
      <c r="B8730" t="s">
        <v>14</v>
      </c>
      <c r="C8730" t="s">
        <v>37180</v>
      </c>
      <c r="D8730" t="s">
        <v>132</v>
      </c>
      <c r="E8730">
        <v>310413</v>
      </c>
      <c r="F8730">
        <v>14044</v>
      </c>
      <c r="G8730">
        <v>0</v>
      </c>
      <c r="H8730" t="s">
        <v>37181</v>
      </c>
      <c r="I8730">
        <v>20</v>
      </c>
      <c r="J8730" t="s">
        <v>36883</v>
      </c>
      <c r="K8730">
        <v>331</v>
      </c>
      <c r="L8730" t="s">
        <v>135</v>
      </c>
      <c r="M8730" t="s">
        <v>136</v>
      </c>
    </row>
    <row r="8731" spans="1:13" x14ac:dyDescent="0.35">
      <c r="A8731" t="s">
        <v>37182</v>
      </c>
      <c r="B8731" t="s">
        <v>14</v>
      </c>
      <c r="C8731" t="s">
        <v>37183</v>
      </c>
      <c r="D8731" t="s">
        <v>132</v>
      </c>
      <c r="E8731">
        <v>921724</v>
      </c>
      <c r="F8731">
        <v>61286</v>
      </c>
      <c r="G8731">
        <v>0</v>
      </c>
      <c r="H8731" t="s">
        <v>37184</v>
      </c>
      <c r="I8731">
        <v>20</v>
      </c>
      <c r="J8731" t="s">
        <v>37185</v>
      </c>
      <c r="K8731">
        <v>730</v>
      </c>
      <c r="L8731" t="s">
        <v>135</v>
      </c>
      <c r="M8731" t="s">
        <v>136</v>
      </c>
    </row>
    <row r="8732" spans="1:13" x14ac:dyDescent="0.35">
      <c r="A8732" t="s">
        <v>37186</v>
      </c>
      <c r="B8732" t="s">
        <v>14</v>
      </c>
      <c r="C8732" t="s">
        <v>37187</v>
      </c>
      <c r="D8732" t="s">
        <v>132</v>
      </c>
      <c r="E8732">
        <v>446224</v>
      </c>
      <c r="F8732">
        <v>17814</v>
      </c>
      <c r="G8732">
        <v>0</v>
      </c>
      <c r="H8732" t="s">
        <v>37188</v>
      </c>
      <c r="I8732">
        <v>20</v>
      </c>
      <c r="J8732" t="s">
        <v>36883</v>
      </c>
      <c r="K8732">
        <v>359</v>
      </c>
      <c r="L8732" t="s">
        <v>135</v>
      </c>
      <c r="M8732" t="s">
        <v>136</v>
      </c>
    </row>
    <row r="8733" spans="1:13" x14ac:dyDescent="0.35">
      <c r="A8733" t="s">
        <v>37189</v>
      </c>
      <c r="B8733" t="s">
        <v>14</v>
      </c>
      <c r="C8733" t="s">
        <v>37190</v>
      </c>
      <c r="D8733" t="s">
        <v>132</v>
      </c>
      <c r="E8733">
        <v>2526220</v>
      </c>
      <c r="F8733">
        <v>145797</v>
      </c>
      <c r="G8733">
        <v>0</v>
      </c>
      <c r="H8733" t="s">
        <v>37191</v>
      </c>
      <c r="I8733">
        <v>20</v>
      </c>
      <c r="J8733" t="s">
        <v>37192</v>
      </c>
      <c r="K8733">
        <v>1814</v>
      </c>
      <c r="L8733" t="s">
        <v>135</v>
      </c>
      <c r="M8733" t="s">
        <v>136</v>
      </c>
    </row>
    <row r="8734" spans="1:13" x14ac:dyDescent="0.35">
      <c r="A8734" t="s">
        <v>37193</v>
      </c>
      <c r="B8734" t="s">
        <v>14</v>
      </c>
      <c r="C8734" t="s">
        <v>37194</v>
      </c>
      <c r="D8734" t="s">
        <v>132</v>
      </c>
      <c r="E8734">
        <v>728886</v>
      </c>
      <c r="F8734">
        <v>42259</v>
      </c>
      <c r="G8734">
        <v>0</v>
      </c>
      <c r="H8734" t="s">
        <v>37195</v>
      </c>
      <c r="I8734">
        <v>20</v>
      </c>
      <c r="J8734" t="s">
        <v>37196</v>
      </c>
      <c r="K8734">
        <v>702</v>
      </c>
      <c r="L8734" t="s">
        <v>135</v>
      </c>
      <c r="M8734" t="s">
        <v>136</v>
      </c>
    </row>
    <row r="8735" spans="1:13" x14ac:dyDescent="0.35">
      <c r="A8735" t="s">
        <v>37197</v>
      </c>
      <c r="B8735" t="s">
        <v>14</v>
      </c>
      <c r="C8735" t="s">
        <v>37198</v>
      </c>
      <c r="D8735" t="s">
        <v>132</v>
      </c>
      <c r="E8735">
        <v>409233</v>
      </c>
      <c r="F8735">
        <v>18210</v>
      </c>
      <c r="G8735">
        <v>0</v>
      </c>
      <c r="H8735" t="s">
        <v>37199</v>
      </c>
      <c r="I8735">
        <v>20</v>
      </c>
      <c r="J8735" t="s">
        <v>36883</v>
      </c>
      <c r="K8735">
        <v>553</v>
      </c>
      <c r="L8735" t="s">
        <v>135</v>
      </c>
      <c r="M8735" t="s">
        <v>136</v>
      </c>
    </row>
    <row r="8736" spans="1:13" x14ac:dyDescent="0.35">
      <c r="A8736" t="s">
        <v>37200</v>
      </c>
      <c r="B8736" t="s">
        <v>14</v>
      </c>
      <c r="C8736" t="s">
        <v>37201</v>
      </c>
      <c r="D8736" t="s">
        <v>132</v>
      </c>
      <c r="E8736">
        <v>850941</v>
      </c>
      <c r="F8736">
        <v>47453</v>
      </c>
      <c r="G8736">
        <v>0</v>
      </c>
      <c r="H8736" t="s">
        <v>37202</v>
      </c>
      <c r="I8736">
        <v>20</v>
      </c>
      <c r="J8736" t="s">
        <v>37203</v>
      </c>
      <c r="K8736">
        <v>914</v>
      </c>
      <c r="L8736" t="s">
        <v>135</v>
      </c>
      <c r="M8736" t="s">
        <v>136</v>
      </c>
    </row>
    <row r="8737" spans="1:13" x14ac:dyDescent="0.35">
      <c r="A8737" t="s">
        <v>37204</v>
      </c>
      <c r="B8737" t="s">
        <v>14</v>
      </c>
      <c r="C8737" t="s">
        <v>37205</v>
      </c>
      <c r="D8737" t="s">
        <v>132</v>
      </c>
      <c r="E8737">
        <v>470205</v>
      </c>
      <c r="F8737">
        <v>20055</v>
      </c>
      <c r="G8737">
        <v>0</v>
      </c>
      <c r="H8737" t="s">
        <v>37206</v>
      </c>
      <c r="I8737">
        <v>20</v>
      </c>
      <c r="J8737" t="s">
        <v>36883</v>
      </c>
      <c r="K8737">
        <v>395</v>
      </c>
      <c r="L8737" t="s">
        <v>135</v>
      </c>
      <c r="M8737" t="s">
        <v>136</v>
      </c>
    </row>
    <row r="8738" spans="1:13" x14ac:dyDescent="0.35">
      <c r="A8738" t="s">
        <v>37207</v>
      </c>
      <c r="B8738" t="s">
        <v>14</v>
      </c>
      <c r="C8738" t="s">
        <v>37208</v>
      </c>
      <c r="D8738" t="s">
        <v>132</v>
      </c>
      <c r="E8738">
        <v>604951</v>
      </c>
      <c r="F8738">
        <v>49339</v>
      </c>
      <c r="G8738">
        <v>0</v>
      </c>
      <c r="H8738" t="s">
        <v>37209</v>
      </c>
      <c r="I8738">
        <v>20</v>
      </c>
      <c r="J8738" t="s">
        <v>37210</v>
      </c>
      <c r="K8738">
        <v>1468</v>
      </c>
      <c r="L8738" t="s">
        <v>135</v>
      </c>
      <c r="M8738" t="s">
        <v>136</v>
      </c>
    </row>
    <row r="8739" spans="1:13" x14ac:dyDescent="0.35">
      <c r="A8739" t="s">
        <v>37211</v>
      </c>
      <c r="B8739" t="s">
        <v>14</v>
      </c>
      <c r="C8739" t="s">
        <v>37212</v>
      </c>
      <c r="D8739" t="s">
        <v>132</v>
      </c>
      <c r="E8739">
        <v>585928</v>
      </c>
      <c r="F8739">
        <v>37767</v>
      </c>
      <c r="G8739">
        <v>0</v>
      </c>
      <c r="H8739" t="s">
        <v>37213</v>
      </c>
      <c r="I8739">
        <v>20</v>
      </c>
      <c r="J8739" t="s">
        <v>37214</v>
      </c>
      <c r="K8739">
        <v>602</v>
      </c>
      <c r="L8739" t="s">
        <v>135</v>
      </c>
      <c r="M8739" t="s">
        <v>136</v>
      </c>
    </row>
    <row r="8740" spans="1:13" x14ac:dyDescent="0.35">
      <c r="A8740" t="s">
        <v>37215</v>
      </c>
      <c r="B8740" t="s">
        <v>14</v>
      </c>
      <c r="C8740" t="s">
        <v>37216</v>
      </c>
      <c r="D8740" t="s">
        <v>132</v>
      </c>
      <c r="E8740">
        <v>1115490</v>
      </c>
      <c r="F8740">
        <v>40547</v>
      </c>
      <c r="G8740">
        <v>0</v>
      </c>
      <c r="H8740" t="s">
        <v>37217</v>
      </c>
      <c r="I8740">
        <v>20</v>
      </c>
      <c r="J8740" t="s">
        <v>36883</v>
      </c>
      <c r="K8740">
        <v>715</v>
      </c>
      <c r="L8740" t="s">
        <v>135</v>
      </c>
      <c r="M8740" t="s">
        <v>37218</v>
      </c>
    </row>
    <row r="8741" spans="1:13" x14ac:dyDescent="0.35">
      <c r="A8741" t="s">
        <v>37219</v>
      </c>
      <c r="B8741" t="s">
        <v>14</v>
      </c>
      <c r="C8741" t="s">
        <v>37220</v>
      </c>
      <c r="D8741" t="s">
        <v>132</v>
      </c>
      <c r="E8741">
        <v>73247</v>
      </c>
      <c r="F8741">
        <v>3536</v>
      </c>
      <c r="G8741">
        <v>0</v>
      </c>
      <c r="H8741" t="s">
        <v>37221</v>
      </c>
      <c r="I8741">
        <v>20</v>
      </c>
      <c r="J8741" t="s">
        <v>37222</v>
      </c>
      <c r="K8741">
        <v>126</v>
      </c>
      <c r="L8741" t="s">
        <v>135</v>
      </c>
      <c r="M8741" t="s">
        <v>136</v>
      </c>
    </row>
    <row r="8742" spans="1:13" x14ac:dyDescent="0.35">
      <c r="A8742" t="s">
        <v>37223</v>
      </c>
      <c r="B8742" t="s">
        <v>14</v>
      </c>
      <c r="C8742" t="s">
        <v>37224</v>
      </c>
      <c r="D8742" t="s">
        <v>132</v>
      </c>
      <c r="E8742">
        <v>607842</v>
      </c>
      <c r="F8742">
        <v>48233</v>
      </c>
      <c r="G8742">
        <v>0</v>
      </c>
      <c r="H8742" t="s">
        <v>37225</v>
      </c>
      <c r="I8742">
        <v>20</v>
      </c>
      <c r="J8742" t="s">
        <v>37226</v>
      </c>
      <c r="K8742">
        <v>671</v>
      </c>
      <c r="L8742" t="s">
        <v>135</v>
      </c>
      <c r="M8742" t="s">
        <v>136</v>
      </c>
    </row>
    <row r="8743" spans="1:13" x14ac:dyDescent="0.35">
      <c r="A8743" t="s">
        <v>37227</v>
      </c>
      <c r="B8743" t="s">
        <v>14</v>
      </c>
      <c r="C8743" t="s">
        <v>37228</v>
      </c>
      <c r="D8743" t="s">
        <v>132</v>
      </c>
      <c r="E8743">
        <v>73192</v>
      </c>
      <c r="F8743">
        <v>3357</v>
      </c>
      <c r="G8743">
        <v>0</v>
      </c>
      <c r="H8743" t="s">
        <v>37229</v>
      </c>
      <c r="I8743">
        <v>20</v>
      </c>
      <c r="J8743" t="s">
        <v>37222</v>
      </c>
      <c r="K8743">
        <v>127</v>
      </c>
      <c r="L8743" t="s">
        <v>135</v>
      </c>
      <c r="M8743" t="s">
        <v>136</v>
      </c>
    </row>
    <row r="8744" spans="1:13" x14ac:dyDescent="0.35">
      <c r="A8744" t="s">
        <v>37230</v>
      </c>
      <c r="B8744" t="s">
        <v>14</v>
      </c>
      <c r="C8744" t="s">
        <v>37231</v>
      </c>
      <c r="D8744" t="s">
        <v>132</v>
      </c>
      <c r="E8744">
        <v>522500</v>
      </c>
      <c r="F8744">
        <v>20847</v>
      </c>
      <c r="G8744">
        <v>0</v>
      </c>
      <c r="H8744" t="s">
        <v>37232</v>
      </c>
      <c r="I8744">
        <v>20</v>
      </c>
      <c r="J8744" t="s">
        <v>37233</v>
      </c>
      <c r="K8744">
        <v>360</v>
      </c>
      <c r="L8744" t="s">
        <v>135</v>
      </c>
      <c r="M8744" t="s">
        <v>136</v>
      </c>
    </row>
    <row r="8745" spans="1:13" x14ac:dyDescent="0.35">
      <c r="A8745" t="s">
        <v>37234</v>
      </c>
      <c r="B8745" t="s">
        <v>14</v>
      </c>
      <c r="C8745" t="s">
        <v>37235</v>
      </c>
      <c r="D8745" t="s">
        <v>132</v>
      </c>
      <c r="E8745">
        <v>74796</v>
      </c>
      <c r="F8745">
        <v>3455</v>
      </c>
      <c r="G8745">
        <v>0</v>
      </c>
      <c r="H8745" t="s">
        <v>37236</v>
      </c>
      <c r="I8745">
        <v>20</v>
      </c>
      <c r="J8745" t="s">
        <v>37222</v>
      </c>
      <c r="K8745">
        <v>74</v>
      </c>
      <c r="L8745" t="s">
        <v>135</v>
      </c>
      <c r="M8745" t="s">
        <v>136</v>
      </c>
    </row>
    <row r="8746" spans="1:13" x14ac:dyDescent="0.35">
      <c r="A8746" t="s">
        <v>37237</v>
      </c>
      <c r="B8746" t="s">
        <v>14</v>
      </c>
      <c r="C8746" t="s">
        <v>37238</v>
      </c>
      <c r="D8746" t="s">
        <v>132</v>
      </c>
      <c r="E8746">
        <v>1206151</v>
      </c>
      <c r="F8746">
        <v>65899</v>
      </c>
      <c r="G8746">
        <v>0</v>
      </c>
      <c r="H8746" t="s">
        <v>37239</v>
      </c>
      <c r="I8746">
        <v>20</v>
      </c>
      <c r="J8746" t="s">
        <v>37214</v>
      </c>
      <c r="K8746">
        <v>886</v>
      </c>
      <c r="L8746" t="s">
        <v>135</v>
      </c>
      <c r="M8746" t="s">
        <v>136</v>
      </c>
    </row>
    <row r="8747" spans="1:13" x14ac:dyDescent="0.35">
      <c r="A8747" t="s">
        <v>37240</v>
      </c>
      <c r="B8747" t="s">
        <v>14</v>
      </c>
      <c r="C8747" t="s">
        <v>37241</v>
      </c>
      <c r="D8747" t="s">
        <v>132</v>
      </c>
      <c r="E8747">
        <v>77893</v>
      </c>
      <c r="F8747">
        <v>3718</v>
      </c>
      <c r="G8747">
        <v>0</v>
      </c>
      <c r="H8747" t="s">
        <v>37242</v>
      </c>
      <c r="I8747">
        <v>20</v>
      </c>
      <c r="J8747" t="s">
        <v>37222</v>
      </c>
      <c r="K8747">
        <v>114</v>
      </c>
      <c r="L8747" t="s">
        <v>135</v>
      </c>
      <c r="M8747" t="s">
        <v>136</v>
      </c>
    </row>
    <row r="8748" spans="1:13" x14ac:dyDescent="0.35">
      <c r="A8748" t="s">
        <v>37243</v>
      </c>
      <c r="B8748" t="s">
        <v>14</v>
      </c>
      <c r="C8748" t="s">
        <v>37244</v>
      </c>
      <c r="D8748" t="s">
        <v>132</v>
      </c>
      <c r="E8748">
        <v>1297388</v>
      </c>
      <c r="F8748">
        <v>72662</v>
      </c>
      <c r="G8748">
        <v>0</v>
      </c>
      <c r="H8748" t="s">
        <v>37245</v>
      </c>
      <c r="I8748">
        <v>20</v>
      </c>
      <c r="J8748" t="s">
        <v>37246</v>
      </c>
      <c r="K8748">
        <v>987</v>
      </c>
      <c r="L8748" t="s">
        <v>135</v>
      </c>
      <c r="M8748" t="s">
        <v>136</v>
      </c>
    </row>
    <row r="8749" spans="1:13" x14ac:dyDescent="0.35">
      <c r="A8749" t="s">
        <v>37247</v>
      </c>
      <c r="B8749" t="s">
        <v>14</v>
      </c>
      <c r="C8749" t="s">
        <v>37248</v>
      </c>
      <c r="D8749" t="s">
        <v>132</v>
      </c>
      <c r="E8749">
        <v>162311</v>
      </c>
      <c r="F8749">
        <v>5837</v>
      </c>
      <c r="G8749">
        <v>0</v>
      </c>
      <c r="H8749" t="s">
        <v>37249</v>
      </c>
      <c r="I8749">
        <v>20</v>
      </c>
      <c r="J8749" t="s">
        <v>37222</v>
      </c>
      <c r="K8749">
        <v>134</v>
      </c>
      <c r="L8749" t="s">
        <v>135</v>
      </c>
      <c r="M8749" t="s">
        <v>136</v>
      </c>
    </row>
    <row r="8750" spans="1:13" x14ac:dyDescent="0.35">
      <c r="A8750" t="s">
        <v>37250</v>
      </c>
      <c r="B8750" t="s">
        <v>14</v>
      </c>
      <c r="C8750" t="s">
        <v>37251</v>
      </c>
      <c r="D8750" t="s">
        <v>132</v>
      </c>
      <c r="E8750">
        <v>800642</v>
      </c>
      <c r="F8750">
        <v>45170</v>
      </c>
      <c r="G8750">
        <v>0</v>
      </c>
      <c r="H8750" t="s">
        <v>37252</v>
      </c>
      <c r="I8750">
        <v>20</v>
      </c>
      <c r="J8750" t="s">
        <v>37253</v>
      </c>
      <c r="K8750">
        <v>1145</v>
      </c>
      <c r="L8750" t="s">
        <v>135</v>
      </c>
      <c r="M8750" t="s">
        <v>136</v>
      </c>
    </row>
    <row r="8751" spans="1:13" x14ac:dyDescent="0.35">
      <c r="A8751" t="s">
        <v>37254</v>
      </c>
      <c r="B8751" t="s">
        <v>14</v>
      </c>
      <c r="C8751" t="s">
        <v>37255</v>
      </c>
      <c r="D8751" t="s">
        <v>132</v>
      </c>
      <c r="E8751">
        <v>123866</v>
      </c>
      <c r="F8751">
        <v>5657</v>
      </c>
      <c r="G8751">
        <v>0</v>
      </c>
      <c r="H8751" t="s">
        <v>37256</v>
      </c>
      <c r="I8751">
        <v>20</v>
      </c>
      <c r="J8751" t="s">
        <v>37222</v>
      </c>
      <c r="K8751">
        <v>118</v>
      </c>
      <c r="L8751" t="s">
        <v>135</v>
      </c>
      <c r="M8751" t="s">
        <v>136</v>
      </c>
    </row>
    <row r="8752" spans="1:13" x14ac:dyDescent="0.35">
      <c r="A8752" t="s">
        <v>37257</v>
      </c>
      <c r="B8752" t="s">
        <v>14</v>
      </c>
      <c r="C8752" t="s">
        <v>37258</v>
      </c>
      <c r="D8752" t="s">
        <v>132</v>
      </c>
      <c r="E8752">
        <v>705884</v>
      </c>
      <c r="F8752">
        <v>55528</v>
      </c>
      <c r="G8752">
        <v>0</v>
      </c>
      <c r="H8752" t="s">
        <v>37259</v>
      </c>
      <c r="I8752">
        <v>20</v>
      </c>
      <c r="J8752" t="s">
        <v>37260</v>
      </c>
      <c r="K8752">
        <v>816</v>
      </c>
      <c r="L8752" t="s">
        <v>135</v>
      </c>
      <c r="M8752" t="s">
        <v>136</v>
      </c>
    </row>
    <row r="8753" spans="1:13" x14ac:dyDescent="0.35">
      <c r="A8753" t="s">
        <v>37261</v>
      </c>
      <c r="B8753" t="s">
        <v>14</v>
      </c>
      <c r="C8753" t="s">
        <v>37262</v>
      </c>
      <c r="D8753" t="s">
        <v>132</v>
      </c>
      <c r="E8753">
        <v>812390</v>
      </c>
      <c r="F8753">
        <v>49162</v>
      </c>
      <c r="G8753">
        <v>0</v>
      </c>
      <c r="H8753" t="s">
        <v>37263</v>
      </c>
      <c r="I8753">
        <v>20</v>
      </c>
      <c r="J8753" t="s">
        <v>37253</v>
      </c>
      <c r="K8753">
        <v>861</v>
      </c>
      <c r="L8753" t="s">
        <v>135</v>
      </c>
      <c r="M8753" t="s">
        <v>136</v>
      </c>
    </row>
    <row r="8754" spans="1:13" x14ac:dyDescent="0.35">
      <c r="A8754" t="s">
        <v>37264</v>
      </c>
      <c r="B8754" t="s">
        <v>14</v>
      </c>
      <c r="C8754" t="s">
        <v>37265</v>
      </c>
      <c r="D8754" t="s">
        <v>132</v>
      </c>
      <c r="E8754">
        <v>398366</v>
      </c>
      <c r="F8754">
        <v>19236</v>
      </c>
      <c r="G8754">
        <v>0</v>
      </c>
      <c r="H8754" t="s">
        <v>37266</v>
      </c>
      <c r="I8754">
        <v>20</v>
      </c>
      <c r="J8754" t="s">
        <v>37222</v>
      </c>
      <c r="K8754">
        <v>324</v>
      </c>
      <c r="L8754" t="s">
        <v>135</v>
      </c>
      <c r="M8754" t="s">
        <v>136</v>
      </c>
    </row>
    <row r="8755" spans="1:13" x14ac:dyDescent="0.35">
      <c r="A8755" t="s">
        <v>37267</v>
      </c>
      <c r="B8755" t="s">
        <v>14</v>
      </c>
      <c r="C8755" t="s">
        <v>37268</v>
      </c>
      <c r="D8755" t="s">
        <v>132</v>
      </c>
      <c r="E8755">
        <v>297232</v>
      </c>
      <c r="F8755">
        <v>12555</v>
      </c>
      <c r="G8755">
        <v>0</v>
      </c>
      <c r="H8755" t="s">
        <v>37269</v>
      </c>
      <c r="I8755">
        <v>20</v>
      </c>
      <c r="J8755" t="s">
        <v>37270</v>
      </c>
      <c r="K8755">
        <v>287</v>
      </c>
      <c r="L8755" t="s">
        <v>135</v>
      </c>
      <c r="M8755" t="s">
        <v>136</v>
      </c>
    </row>
    <row r="8756" spans="1:13" x14ac:dyDescent="0.35">
      <c r="A8756" t="s">
        <v>37271</v>
      </c>
      <c r="B8756" t="s">
        <v>14</v>
      </c>
      <c r="C8756" t="s">
        <v>37272</v>
      </c>
      <c r="D8756" t="s">
        <v>132</v>
      </c>
      <c r="E8756">
        <v>1225803</v>
      </c>
      <c r="F8756">
        <v>79946</v>
      </c>
      <c r="G8756">
        <v>0</v>
      </c>
      <c r="H8756" t="s">
        <v>37273</v>
      </c>
      <c r="I8756">
        <v>20</v>
      </c>
      <c r="J8756" t="s">
        <v>37274</v>
      </c>
      <c r="K8756">
        <v>882</v>
      </c>
      <c r="L8756" t="s">
        <v>135</v>
      </c>
      <c r="M8756" t="s">
        <v>136</v>
      </c>
    </row>
    <row r="8757" spans="1:13" x14ac:dyDescent="0.35">
      <c r="A8757" t="s">
        <v>37275</v>
      </c>
      <c r="B8757" t="s">
        <v>14</v>
      </c>
      <c r="C8757" t="s">
        <v>37276</v>
      </c>
      <c r="D8757" t="s">
        <v>132</v>
      </c>
      <c r="E8757">
        <v>248819</v>
      </c>
      <c r="F8757">
        <v>10990</v>
      </c>
      <c r="G8757">
        <v>0</v>
      </c>
      <c r="H8757" t="s">
        <v>37277</v>
      </c>
      <c r="I8757">
        <v>20</v>
      </c>
      <c r="J8757" t="s">
        <v>37278</v>
      </c>
      <c r="K8757">
        <v>179</v>
      </c>
      <c r="L8757" t="s">
        <v>135</v>
      </c>
      <c r="M8757" t="s">
        <v>136</v>
      </c>
    </row>
    <row r="8758" spans="1:13" x14ac:dyDescent="0.35">
      <c r="A8758" t="s">
        <v>37279</v>
      </c>
      <c r="B8758" t="s">
        <v>14</v>
      </c>
      <c r="C8758" t="s">
        <v>37280</v>
      </c>
      <c r="D8758" t="s">
        <v>132</v>
      </c>
      <c r="E8758">
        <v>1970825</v>
      </c>
      <c r="F8758">
        <v>101655</v>
      </c>
      <c r="G8758">
        <v>0</v>
      </c>
      <c r="H8758" t="s">
        <v>37281</v>
      </c>
      <c r="I8758">
        <v>20</v>
      </c>
      <c r="J8758" t="s">
        <v>37253</v>
      </c>
      <c r="K8758">
        <v>1382</v>
      </c>
      <c r="L8758" t="s">
        <v>135</v>
      </c>
      <c r="M8758" t="s">
        <v>136</v>
      </c>
    </row>
    <row r="8759" spans="1:13" x14ac:dyDescent="0.35">
      <c r="A8759" t="s">
        <v>37282</v>
      </c>
      <c r="B8759" t="s">
        <v>14</v>
      </c>
      <c r="C8759" t="s">
        <v>37283</v>
      </c>
      <c r="D8759" t="s">
        <v>132</v>
      </c>
      <c r="E8759">
        <v>187672</v>
      </c>
      <c r="F8759">
        <v>8754</v>
      </c>
      <c r="G8759">
        <v>0</v>
      </c>
      <c r="H8759" t="s">
        <v>37284</v>
      </c>
      <c r="I8759">
        <v>20</v>
      </c>
      <c r="J8759" t="s">
        <v>37285</v>
      </c>
      <c r="K8759">
        <v>318</v>
      </c>
      <c r="L8759" t="s">
        <v>135</v>
      </c>
      <c r="M8759" t="s">
        <v>136</v>
      </c>
    </row>
    <row r="8760" spans="1:13" x14ac:dyDescent="0.35">
      <c r="A8760" t="s">
        <v>37286</v>
      </c>
      <c r="B8760" t="s">
        <v>14</v>
      </c>
      <c r="C8760" t="s">
        <v>37287</v>
      </c>
      <c r="D8760" t="s">
        <v>132</v>
      </c>
      <c r="E8760">
        <v>1083838</v>
      </c>
      <c r="F8760">
        <v>59939</v>
      </c>
      <c r="G8760">
        <v>0</v>
      </c>
      <c r="H8760" t="s">
        <v>37288</v>
      </c>
      <c r="I8760">
        <v>20</v>
      </c>
      <c r="J8760" t="s">
        <v>37289</v>
      </c>
      <c r="K8760">
        <v>880</v>
      </c>
      <c r="L8760" t="s">
        <v>135</v>
      </c>
      <c r="M8760" t="s">
        <v>136</v>
      </c>
    </row>
    <row r="8761" spans="1:13" x14ac:dyDescent="0.35">
      <c r="A8761" t="s">
        <v>37290</v>
      </c>
      <c r="B8761" t="s">
        <v>14</v>
      </c>
      <c r="C8761" t="s">
        <v>37291</v>
      </c>
      <c r="D8761" t="s">
        <v>132</v>
      </c>
      <c r="E8761">
        <v>195830</v>
      </c>
      <c r="F8761">
        <v>9093</v>
      </c>
      <c r="G8761">
        <v>0</v>
      </c>
      <c r="H8761" t="s">
        <v>18980</v>
      </c>
      <c r="I8761">
        <v>20</v>
      </c>
      <c r="J8761" t="s">
        <v>37292</v>
      </c>
      <c r="K8761">
        <v>263</v>
      </c>
      <c r="L8761" t="s">
        <v>135</v>
      </c>
      <c r="M8761" t="s">
        <v>136</v>
      </c>
    </row>
    <row r="8762" spans="1:13" x14ac:dyDescent="0.35">
      <c r="A8762" t="s">
        <v>37293</v>
      </c>
      <c r="B8762" t="s">
        <v>14</v>
      </c>
      <c r="C8762" t="s">
        <v>37294</v>
      </c>
      <c r="D8762" t="s">
        <v>132</v>
      </c>
      <c r="E8762">
        <v>398377</v>
      </c>
      <c r="F8762">
        <v>21827</v>
      </c>
      <c r="G8762">
        <v>0</v>
      </c>
      <c r="H8762" t="s">
        <v>37295</v>
      </c>
      <c r="I8762">
        <v>20</v>
      </c>
      <c r="J8762" t="s">
        <v>37296</v>
      </c>
      <c r="K8762">
        <v>439</v>
      </c>
      <c r="L8762" t="s">
        <v>135</v>
      </c>
      <c r="M8762" t="s">
        <v>136</v>
      </c>
    </row>
    <row r="8763" spans="1:13" x14ac:dyDescent="0.35">
      <c r="A8763" t="s">
        <v>37297</v>
      </c>
      <c r="B8763" t="s">
        <v>14</v>
      </c>
      <c r="C8763" t="s">
        <v>37298</v>
      </c>
      <c r="D8763" t="s">
        <v>132</v>
      </c>
      <c r="E8763">
        <v>763236</v>
      </c>
      <c r="F8763">
        <v>52507</v>
      </c>
      <c r="G8763">
        <v>0</v>
      </c>
      <c r="H8763" t="s">
        <v>37299</v>
      </c>
      <c r="I8763">
        <v>20</v>
      </c>
      <c r="J8763" t="s">
        <v>37300</v>
      </c>
      <c r="K8763">
        <v>732</v>
      </c>
      <c r="L8763" t="s">
        <v>135</v>
      </c>
      <c r="M8763" t="s">
        <v>136</v>
      </c>
    </row>
    <row r="8764" spans="1:13" x14ac:dyDescent="0.35">
      <c r="A8764" t="s">
        <v>37301</v>
      </c>
      <c r="B8764" t="s">
        <v>14</v>
      </c>
      <c r="C8764" t="s">
        <v>37302</v>
      </c>
      <c r="D8764" t="s">
        <v>132</v>
      </c>
      <c r="E8764">
        <v>280128</v>
      </c>
      <c r="F8764">
        <v>9238</v>
      </c>
      <c r="G8764">
        <v>0</v>
      </c>
      <c r="H8764" t="s">
        <v>37303</v>
      </c>
      <c r="I8764">
        <v>20</v>
      </c>
      <c r="J8764" t="s">
        <v>37304</v>
      </c>
      <c r="K8764">
        <v>179</v>
      </c>
      <c r="L8764" t="s">
        <v>135</v>
      </c>
      <c r="M8764" t="s">
        <v>136</v>
      </c>
    </row>
    <row r="8765" spans="1:13" x14ac:dyDescent="0.35">
      <c r="A8765" t="s">
        <v>37305</v>
      </c>
      <c r="B8765" t="s">
        <v>14</v>
      </c>
      <c r="C8765" t="s">
        <v>37306</v>
      </c>
      <c r="D8765" t="s">
        <v>132</v>
      </c>
      <c r="E8765">
        <v>283795</v>
      </c>
      <c r="F8765">
        <v>14738</v>
      </c>
      <c r="G8765">
        <v>0</v>
      </c>
      <c r="H8765" t="s">
        <v>37307</v>
      </c>
      <c r="I8765">
        <v>20</v>
      </c>
      <c r="J8765" t="s">
        <v>37308</v>
      </c>
      <c r="K8765">
        <v>281</v>
      </c>
      <c r="L8765" t="s">
        <v>135</v>
      </c>
      <c r="M8765" t="s">
        <v>136</v>
      </c>
    </row>
    <row r="8766" spans="1:13" x14ac:dyDescent="0.35">
      <c r="A8766" t="s">
        <v>37309</v>
      </c>
      <c r="B8766" t="s">
        <v>14</v>
      </c>
      <c r="C8766" t="s">
        <v>37310</v>
      </c>
      <c r="D8766" t="s">
        <v>132</v>
      </c>
      <c r="E8766">
        <v>172517</v>
      </c>
      <c r="F8766">
        <v>8282</v>
      </c>
      <c r="G8766">
        <v>0</v>
      </c>
      <c r="H8766" t="s">
        <v>37311</v>
      </c>
      <c r="I8766">
        <v>20</v>
      </c>
      <c r="J8766" t="s">
        <v>37304</v>
      </c>
      <c r="K8766">
        <v>224</v>
      </c>
      <c r="L8766" t="s">
        <v>135</v>
      </c>
      <c r="M8766" t="s">
        <v>136</v>
      </c>
    </row>
    <row r="8767" spans="1:13" x14ac:dyDescent="0.35">
      <c r="A8767" t="s">
        <v>37312</v>
      </c>
      <c r="B8767" t="s">
        <v>14</v>
      </c>
      <c r="C8767" t="s">
        <v>37313</v>
      </c>
      <c r="D8767" t="s">
        <v>132</v>
      </c>
      <c r="E8767">
        <v>912699</v>
      </c>
      <c r="F8767">
        <v>58469</v>
      </c>
      <c r="G8767">
        <v>0</v>
      </c>
      <c r="H8767" t="s">
        <v>37314</v>
      </c>
      <c r="I8767">
        <v>20</v>
      </c>
      <c r="J8767" t="s">
        <v>37315</v>
      </c>
      <c r="K8767">
        <v>522</v>
      </c>
      <c r="L8767" t="s">
        <v>135</v>
      </c>
      <c r="M8767" t="s">
        <v>136</v>
      </c>
    </row>
    <row r="8768" spans="1:13" x14ac:dyDescent="0.35">
      <c r="A8768" t="s">
        <v>37316</v>
      </c>
      <c r="B8768" t="s">
        <v>14</v>
      </c>
      <c r="C8768" t="s">
        <v>37317</v>
      </c>
      <c r="D8768" t="s">
        <v>132</v>
      </c>
      <c r="E8768">
        <v>183469</v>
      </c>
      <c r="F8768">
        <v>8888</v>
      </c>
      <c r="G8768">
        <v>0</v>
      </c>
      <c r="H8768" t="s">
        <v>37318</v>
      </c>
      <c r="I8768">
        <v>20</v>
      </c>
      <c r="J8768" t="s">
        <v>37304</v>
      </c>
      <c r="K8768">
        <v>229</v>
      </c>
      <c r="L8768" t="s">
        <v>135</v>
      </c>
      <c r="M8768" t="s">
        <v>136</v>
      </c>
    </row>
    <row r="8769" spans="1:13" x14ac:dyDescent="0.35">
      <c r="A8769" t="s">
        <v>37319</v>
      </c>
      <c r="B8769" t="s">
        <v>14</v>
      </c>
      <c r="C8769" t="s">
        <v>37320</v>
      </c>
      <c r="D8769" t="s">
        <v>132</v>
      </c>
      <c r="E8769">
        <v>1854817</v>
      </c>
      <c r="F8769">
        <v>120087</v>
      </c>
      <c r="G8769">
        <v>0</v>
      </c>
      <c r="H8769" t="s">
        <v>37321</v>
      </c>
      <c r="I8769">
        <v>20</v>
      </c>
      <c r="J8769" t="s">
        <v>37322</v>
      </c>
      <c r="K8769">
        <v>1992</v>
      </c>
      <c r="L8769" t="s">
        <v>135</v>
      </c>
      <c r="M8769" t="s">
        <v>136</v>
      </c>
    </row>
    <row r="8770" spans="1:13" x14ac:dyDescent="0.35">
      <c r="A8770" t="s">
        <v>37323</v>
      </c>
      <c r="B8770" t="s">
        <v>14</v>
      </c>
      <c r="C8770" t="s">
        <v>37324</v>
      </c>
      <c r="D8770" t="s">
        <v>132</v>
      </c>
      <c r="E8770">
        <v>347624</v>
      </c>
      <c r="F8770">
        <v>38945</v>
      </c>
      <c r="G8770">
        <v>0</v>
      </c>
      <c r="H8770" t="s">
        <v>37325</v>
      </c>
      <c r="I8770">
        <v>20</v>
      </c>
      <c r="J8770" t="s">
        <v>36768</v>
      </c>
      <c r="K8770">
        <v>448</v>
      </c>
      <c r="L8770" t="s">
        <v>135</v>
      </c>
      <c r="M8770" t="s">
        <v>136</v>
      </c>
    </row>
    <row r="8771" spans="1:13" x14ac:dyDescent="0.35">
      <c r="A8771" t="s">
        <v>37326</v>
      </c>
      <c r="B8771" t="s">
        <v>14</v>
      </c>
      <c r="C8771" t="s">
        <v>37327</v>
      </c>
      <c r="D8771" t="s">
        <v>132</v>
      </c>
      <c r="E8771">
        <v>184512</v>
      </c>
      <c r="F8771">
        <v>8388</v>
      </c>
      <c r="G8771">
        <v>0</v>
      </c>
      <c r="H8771" t="s">
        <v>37328</v>
      </c>
      <c r="I8771">
        <v>20</v>
      </c>
      <c r="J8771" t="s">
        <v>37304</v>
      </c>
      <c r="K8771">
        <v>233</v>
      </c>
      <c r="L8771" t="s">
        <v>135</v>
      </c>
      <c r="M8771" t="s">
        <v>136</v>
      </c>
    </row>
    <row r="8772" spans="1:13" x14ac:dyDescent="0.35">
      <c r="A8772" t="s">
        <v>37329</v>
      </c>
      <c r="B8772" t="s">
        <v>14</v>
      </c>
      <c r="C8772" t="s">
        <v>37330</v>
      </c>
      <c r="D8772" t="s">
        <v>132</v>
      </c>
      <c r="E8772">
        <v>246030</v>
      </c>
      <c r="F8772">
        <v>15785</v>
      </c>
      <c r="G8772">
        <v>0</v>
      </c>
      <c r="H8772" t="s">
        <v>37331</v>
      </c>
      <c r="I8772">
        <v>20</v>
      </c>
      <c r="J8772" t="s">
        <v>37332</v>
      </c>
      <c r="K8772">
        <v>501</v>
      </c>
      <c r="L8772" t="s">
        <v>135</v>
      </c>
      <c r="M8772" t="s">
        <v>136</v>
      </c>
    </row>
    <row r="8773" spans="1:13" x14ac:dyDescent="0.35">
      <c r="A8773" t="s">
        <v>37333</v>
      </c>
      <c r="B8773" t="s">
        <v>14</v>
      </c>
      <c r="C8773" t="s">
        <v>37334</v>
      </c>
      <c r="D8773" t="s">
        <v>132</v>
      </c>
      <c r="E8773">
        <v>368817</v>
      </c>
      <c r="F8773">
        <v>20002</v>
      </c>
      <c r="G8773">
        <v>0</v>
      </c>
      <c r="H8773" t="s">
        <v>37335</v>
      </c>
      <c r="I8773">
        <v>20</v>
      </c>
      <c r="J8773" t="s">
        <v>37336</v>
      </c>
      <c r="K8773">
        <v>353</v>
      </c>
      <c r="L8773" t="s">
        <v>135</v>
      </c>
      <c r="M8773" t="s">
        <v>136</v>
      </c>
    </row>
    <row r="8774" spans="1:13" x14ac:dyDescent="0.35">
      <c r="A8774" t="s">
        <v>37337</v>
      </c>
      <c r="B8774" t="s">
        <v>14</v>
      </c>
      <c r="C8774" t="s">
        <v>37338</v>
      </c>
      <c r="D8774" t="s">
        <v>132</v>
      </c>
      <c r="E8774">
        <v>251193</v>
      </c>
      <c r="F8774">
        <v>10764</v>
      </c>
      <c r="G8774">
        <v>0</v>
      </c>
      <c r="H8774" t="s">
        <v>37339</v>
      </c>
      <c r="I8774">
        <v>20</v>
      </c>
      <c r="J8774" t="s">
        <v>37304</v>
      </c>
      <c r="K8774">
        <v>227</v>
      </c>
      <c r="L8774" t="s">
        <v>135</v>
      </c>
      <c r="M8774" t="s">
        <v>136</v>
      </c>
    </row>
    <row r="8775" spans="1:13" x14ac:dyDescent="0.35">
      <c r="A8775" t="s">
        <v>37340</v>
      </c>
      <c r="B8775" t="s">
        <v>14</v>
      </c>
      <c r="C8775" t="s">
        <v>37341</v>
      </c>
      <c r="D8775" t="s">
        <v>132</v>
      </c>
      <c r="E8775">
        <v>495077</v>
      </c>
      <c r="F8775">
        <v>38175</v>
      </c>
      <c r="G8775">
        <v>0</v>
      </c>
      <c r="H8775" t="s">
        <v>37342</v>
      </c>
      <c r="I8775">
        <v>20</v>
      </c>
      <c r="J8775" t="s">
        <v>37343</v>
      </c>
      <c r="K8775">
        <v>422</v>
      </c>
      <c r="L8775" t="s">
        <v>135</v>
      </c>
      <c r="M8775" t="s">
        <v>136</v>
      </c>
    </row>
    <row r="8776" spans="1:13" x14ac:dyDescent="0.35">
      <c r="A8776" t="s">
        <v>37344</v>
      </c>
      <c r="B8776" t="s">
        <v>14</v>
      </c>
      <c r="C8776" t="s">
        <v>37345</v>
      </c>
      <c r="D8776" t="s">
        <v>132</v>
      </c>
      <c r="E8776">
        <v>420545</v>
      </c>
      <c r="F8776">
        <v>18890</v>
      </c>
      <c r="G8776">
        <v>0</v>
      </c>
      <c r="H8776" t="s">
        <v>37346</v>
      </c>
      <c r="I8776">
        <v>20</v>
      </c>
      <c r="J8776" t="s">
        <v>37304</v>
      </c>
      <c r="K8776">
        <v>380</v>
      </c>
      <c r="L8776" t="s">
        <v>135</v>
      </c>
      <c r="M8776" t="s">
        <v>136</v>
      </c>
    </row>
    <row r="8777" spans="1:13" x14ac:dyDescent="0.35">
      <c r="A8777" t="s">
        <v>37347</v>
      </c>
      <c r="B8777" t="s">
        <v>14</v>
      </c>
      <c r="C8777" t="s">
        <v>37348</v>
      </c>
      <c r="D8777" t="s">
        <v>132</v>
      </c>
      <c r="E8777">
        <v>98309</v>
      </c>
      <c r="F8777">
        <v>4986</v>
      </c>
      <c r="G8777">
        <v>0</v>
      </c>
      <c r="H8777" t="s">
        <v>37349</v>
      </c>
      <c r="I8777">
        <v>20</v>
      </c>
      <c r="J8777" t="s">
        <v>37350</v>
      </c>
      <c r="K8777">
        <v>193</v>
      </c>
      <c r="L8777" t="s">
        <v>135</v>
      </c>
      <c r="M8777" t="s">
        <v>136</v>
      </c>
    </row>
    <row r="8778" spans="1:13" x14ac:dyDescent="0.35">
      <c r="A8778" t="s">
        <v>37351</v>
      </c>
      <c r="B8778" t="s">
        <v>14</v>
      </c>
      <c r="C8778" t="s">
        <v>37352</v>
      </c>
      <c r="D8778" t="s">
        <v>132</v>
      </c>
      <c r="E8778">
        <v>413504</v>
      </c>
      <c r="F8778">
        <v>21198</v>
      </c>
      <c r="G8778">
        <v>0</v>
      </c>
      <c r="H8778" t="s">
        <v>37353</v>
      </c>
      <c r="I8778">
        <v>20</v>
      </c>
      <c r="J8778" t="s">
        <v>37354</v>
      </c>
      <c r="K8778">
        <v>598</v>
      </c>
      <c r="L8778" t="s">
        <v>135</v>
      </c>
      <c r="M8778" t="s">
        <v>136</v>
      </c>
    </row>
    <row r="8779" spans="1:13" x14ac:dyDescent="0.35">
      <c r="A8779" t="s">
        <v>37355</v>
      </c>
      <c r="B8779" t="s">
        <v>14</v>
      </c>
      <c r="C8779" t="s">
        <v>37356</v>
      </c>
      <c r="D8779" t="s">
        <v>132</v>
      </c>
      <c r="E8779">
        <v>96873</v>
      </c>
      <c r="F8779">
        <v>4463</v>
      </c>
      <c r="G8779">
        <v>0</v>
      </c>
      <c r="H8779" t="s">
        <v>37357</v>
      </c>
      <c r="I8779">
        <v>20</v>
      </c>
      <c r="J8779" t="s">
        <v>37350</v>
      </c>
      <c r="K8779">
        <v>113</v>
      </c>
      <c r="L8779" t="s">
        <v>135</v>
      </c>
      <c r="M8779" t="s">
        <v>136</v>
      </c>
    </row>
    <row r="8780" spans="1:13" x14ac:dyDescent="0.35">
      <c r="A8780" t="s">
        <v>37358</v>
      </c>
      <c r="B8780" t="s">
        <v>14</v>
      </c>
      <c r="C8780" t="s">
        <v>37359</v>
      </c>
      <c r="D8780" t="s">
        <v>132</v>
      </c>
      <c r="E8780">
        <v>1013487</v>
      </c>
      <c r="F8780">
        <v>66594</v>
      </c>
      <c r="G8780">
        <v>0</v>
      </c>
      <c r="H8780" t="s">
        <v>37360</v>
      </c>
      <c r="I8780">
        <v>20</v>
      </c>
      <c r="J8780" t="s">
        <v>37361</v>
      </c>
      <c r="K8780">
        <v>888</v>
      </c>
      <c r="L8780" t="s">
        <v>135</v>
      </c>
      <c r="M8780" t="s">
        <v>136</v>
      </c>
    </row>
    <row r="8781" spans="1:13" x14ac:dyDescent="0.35">
      <c r="A8781" t="s">
        <v>37362</v>
      </c>
      <c r="B8781" t="s">
        <v>14</v>
      </c>
      <c r="C8781" t="s">
        <v>37363</v>
      </c>
      <c r="D8781" t="s">
        <v>132</v>
      </c>
      <c r="E8781">
        <v>96601</v>
      </c>
      <c r="F8781">
        <v>4625</v>
      </c>
      <c r="G8781">
        <v>0</v>
      </c>
      <c r="H8781" t="s">
        <v>37364</v>
      </c>
      <c r="I8781">
        <v>20</v>
      </c>
      <c r="J8781" t="s">
        <v>37350</v>
      </c>
      <c r="K8781">
        <v>117</v>
      </c>
      <c r="L8781" t="s">
        <v>135</v>
      </c>
      <c r="M8781" t="s">
        <v>136</v>
      </c>
    </row>
    <row r="8782" spans="1:13" x14ac:dyDescent="0.35">
      <c r="A8782" t="s">
        <v>37365</v>
      </c>
      <c r="B8782" t="s">
        <v>14</v>
      </c>
      <c r="C8782" t="s">
        <v>37366</v>
      </c>
      <c r="D8782" t="s">
        <v>132</v>
      </c>
      <c r="E8782">
        <v>1586714</v>
      </c>
      <c r="F8782">
        <v>80443</v>
      </c>
      <c r="G8782">
        <v>0</v>
      </c>
      <c r="H8782" t="s">
        <v>37367</v>
      </c>
      <c r="I8782">
        <v>20</v>
      </c>
      <c r="J8782" t="s">
        <v>37368</v>
      </c>
      <c r="K8782">
        <v>1245</v>
      </c>
      <c r="L8782" t="s">
        <v>135</v>
      </c>
      <c r="M8782" t="s">
        <v>136</v>
      </c>
    </row>
    <row r="8783" spans="1:13" x14ac:dyDescent="0.35">
      <c r="A8783" t="s">
        <v>37369</v>
      </c>
      <c r="B8783" t="s">
        <v>14</v>
      </c>
      <c r="C8783" t="s">
        <v>37370</v>
      </c>
      <c r="D8783" t="s">
        <v>132</v>
      </c>
      <c r="E8783">
        <v>125277</v>
      </c>
      <c r="F8783">
        <v>5009</v>
      </c>
      <c r="G8783">
        <v>0</v>
      </c>
      <c r="H8783" t="s">
        <v>37371</v>
      </c>
      <c r="I8783">
        <v>20</v>
      </c>
      <c r="J8783" t="s">
        <v>37350</v>
      </c>
      <c r="K8783">
        <v>100</v>
      </c>
      <c r="L8783" t="s">
        <v>135</v>
      </c>
      <c r="M8783" t="s">
        <v>136</v>
      </c>
    </row>
    <row r="8784" spans="1:13" x14ac:dyDescent="0.35">
      <c r="A8784" t="s">
        <v>37372</v>
      </c>
      <c r="B8784" t="s">
        <v>14</v>
      </c>
      <c r="C8784" t="s">
        <v>37373</v>
      </c>
      <c r="D8784" t="s">
        <v>132</v>
      </c>
      <c r="E8784">
        <v>126906</v>
      </c>
      <c r="F8784">
        <v>5538</v>
      </c>
      <c r="G8784">
        <v>0</v>
      </c>
      <c r="H8784" t="s">
        <v>37374</v>
      </c>
      <c r="I8784">
        <v>20</v>
      </c>
      <c r="J8784" t="s">
        <v>37350</v>
      </c>
      <c r="K8784">
        <v>120</v>
      </c>
      <c r="L8784" t="s">
        <v>135</v>
      </c>
      <c r="M8784" t="s">
        <v>136</v>
      </c>
    </row>
    <row r="8785" spans="1:13" x14ac:dyDescent="0.35">
      <c r="A8785" t="s">
        <v>37375</v>
      </c>
      <c r="B8785" t="s">
        <v>14</v>
      </c>
      <c r="C8785" t="s">
        <v>37376</v>
      </c>
      <c r="D8785" t="s">
        <v>132</v>
      </c>
      <c r="E8785">
        <v>117923</v>
      </c>
      <c r="F8785">
        <v>5370</v>
      </c>
      <c r="G8785">
        <v>0</v>
      </c>
      <c r="H8785" t="s">
        <v>37377</v>
      </c>
      <c r="I8785">
        <v>20</v>
      </c>
      <c r="J8785" t="s">
        <v>37350</v>
      </c>
      <c r="K8785">
        <v>124</v>
      </c>
      <c r="L8785" t="s">
        <v>135</v>
      </c>
      <c r="M8785" t="s">
        <v>136</v>
      </c>
    </row>
    <row r="8786" spans="1:13" x14ac:dyDescent="0.35">
      <c r="A8786" t="s">
        <v>37378</v>
      </c>
      <c r="B8786" t="s">
        <v>14</v>
      </c>
      <c r="C8786" t="s">
        <v>37379</v>
      </c>
      <c r="D8786" t="s">
        <v>132</v>
      </c>
      <c r="E8786">
        <v>333143</v>
      </c>
      <c r="F8786">
        <v>28138</v>
      </c>
      <c r="G8786">
        <v>0</v>
      </c>
      <c r="H8786" t="s">
        <v>37380</v>
      </c>
      <c r="I8786">
        <v>20</v>
      </c>
      <c r="J8786" t="s">
        <v>37381</v>
      </c>
      <c r="K8786">
        <v>547</v>
      </c>
      <c r="L8786" t="s">
        <v>135</v>
      </c>
      <c r="M8786" t="s">
        <v>136</v>
      </c>
    </row>
    <row r="8787" spans="1:13" x14ac:dyDescent="0.35">
      <c r="A8787" t="s">
        <v>37382</v>
      </c>
      <c r="B8787" t="s">
        <v>14</v>
      </c>
      <c r="C8787" t="s">
        <v>37383</v>
      </c>
      <c r="D8787" t="s">
        <v>132</v>
      </c>
      <c r="E8787">
        <v>155542</v>
      </c>
      <c r="F8787">
        <v>6483</v>
      </c>
      <c r="G8787">
        <v>0</v>
      </c>
      <c r="H8787" t="s">
        <v>37384</v>
      </c>
      <c r="I8787">
        <v>20</v>
      </c>
      <c r="J8787" t="s">
        <v>37350</v>
      </c>
      <c r="K8787">
        <v>145</v>
      </c>
      <c r="L8787" t="s">
        <v>135</v>
      </c>
      <c r="M8787" t="s">
        <v>136</v>
      </c>
    </row>
    <row r="8788" spans="1:13" x14ac:dyDescent="0.35">
      <c r="A8788" t="s">
        <v>37385</v>
      </c>
      <c r="B8788" t="s">
        <v>14</v>
      </c>
      <c r="C8788" t="s">
        <v>37386</v>
      </c>
      <c r="D8788" t="s">
        <v>132</v>
      </c>
      <c r="E8788">
        <v>529404</v>
      </c>
      <c r="F8788">
        <v>32566</v>
      </c>
      <c r="G8788">
        <v>0</v>
      </c>
      <c r="H8788" t="s">
        <v>37387</v>
      </c>
      <c r="I8788">
        <v>20</v>
      </c>
      <c r="J8788" t="s">
        <v>37388</v>
      </c>
      <c r="K8788">
        <v>550</v>
      </c>
      <c r="L8788" t="s">
        <v>135</v>
      </c>
      <c r="M8788" t="s">
        <v>136</v>
      </c>
    </row>
    <row r="8789" spans="1:13" x14ac:dyDescent="0.35">
      <c r="A8789" t="s">
        <v>37389</v>
      </c>
      <c r="B8789" t="s">
        <v>14</v>
      </c>
      <c r="C8789" t="s">
        <v>37390</v>
      </c>
      <c r="D8789" t="s">
        <v>132</v>
      </c>
      <c r="E8789">
        <v>180784</v>
      </c>
      <c r="F8789">
        <v>7333</v>
      </c>
      <c r="G8789">
        <v>0</v>
      </c>
      <c r="H8789" t="s">
        <v>37391</v>
      </c>
      <c r="I8789">
        <v>20</v>
      </c>
      <c r="J8789" t="s">
        <v>37350</v>
      </c>
      <c r="K8789">
        <v>128</v>
      </c>
      <c r="L8789" t="s">
        <v>135</v>
      </c>
      <c r="M8789" t="s">
        <v>136</v>
      </c>
    </row>
    <row r="8790" spans="1:13" x14ac:dyDescent="0.35">
      <c r="A8790" t="s">
        <v>37392</v>
      </c>
      <c r="B8790" t="s">
        <v>14</v>
      </c>
      <c r="C8790" t="s">
        <v>37393</v>
      </c>
      <c r="D8790" t="s">
        <v>132</v>
      </c>
      <c r="E8790">
        <v>221286</v>
      </c>
      <c r="F8790">
        <v>8695</v>
      </c>
      <c r="G8790">
        <v>0</v>
      </c>
      <c r="H8790" t="s">
        <v>37394</v>
      </c>
      <c r="I8790">
        <v>20</v>
      </c>
      <c r="J8790" t="s">
        <v>37350</v>
      </c>
      <c r="K8790">
        <v>165</v>
      </c>
      <c r="L8790" t="s">
        <v>135</v>
      </c>
      <c r="M8790" t="s">
        <v>136</v>
      </c>
    </row>
    <row r="8791" spans="1:13" x14ac:dyDescent="0.35">
      <c r="A8791" t="s">
        <v>37395</v>
      </c>
      <c r="B8791" t="s">
        <v>14</v>
      </c>
      <c r="C8791" t="s">
        <v>37396</v>
      </c>
      <c r="D8791" t="s">
        <v>132</v>
      </c>
      <c r="E8791">
        <v>534323</v>
      </c>
      <c r="F8791">
        <v>35276</v>
      </c>
      <c r="G8791">
        <v>0</v>
      </c>
      <c r="H8791" t="s">
        <v>37397</v>
      </c>
      <c r="I8791">
        <v>20</v>
      </c>
      <c r="J8791" t="s">
        <v>37398</v>
      </c>
      <c r="K8791">
        <v>402</v>
      </c>
      <c r="L8791" t="s">
        <v>135</v>
      </c>
      <c r="M8791" t="s">
        <v>136</v>
      </c>
    </row>
    <row r="8792" spans="1:13" x14ac:dyDescent="0.35">
      <c r="A8792" t="s">
        <v>37399</v>
      </c>
      <c r="B8792" t="s">
        <v>14</v>
      </c>
      <c r="C8792" t="s">
        <v>37400</v>
      </c>
      <c r="D8792" t="s">
        <v>132</v>
      </c>
      <c r="E8792">
        <v>360557</v>
      </c>
      <c r="F8792">
        <v>13160</v>
      </c>
      <c r="G8792">
        <v>0</v>
      </c>
      <c r="H8792" t="s">
        <v>37401</v>
      </c>
      <c r="I8792">
        <v>20</v>
      </c>
      <c r="J8792" t="s">
        <v>37350</v>
      </c>
      <c r="K8792">
        <v>228</v>
      </c>
      <c r="L8792" t="s">
        <v>135</v>
      </c>
      <c r="M8792" t="s">
        <v>136</v>
      </c>
    </row>
    <row r="8793" spans="1:13" x14ac:dyDescent="0.35">
      <c r="A8793" t="s">
        <v>37402</v>
      </c>
      <c r="B8793" t="s">
        <v>14</v>
      </c>
      <c r="C8793" t="s">
        <v>37403</v>
      </c>
      <c r="D8793" t="s">
        <v>132</v>
      </c>
      <c r="E8793">
        <v>188428</v>
      </c>
      <c r="F8793">
        <v>9851</v>
      </c>
      <c r="G8793">
        <v>0</v>
      </c>
      <c r="H8793" t="s">
        <v>37404</v>
      </c>
      <c r="I8793">
        <v>20</v>
      </c>
      <c r="J8793" t="s">
        <v>37405</v>
      </c>
      <c r="K8793">
        <v>248</v>
      </c>
      <c r="L8793" t="s">
        <v>135</v>
      </c>
      <c r="M8793" t="s">
        <v>136</v>
      </c>
    </row>
    <row r="8794" spans="1:13" x14ac:dyDescent="0.35">
      <c r="A8794" t="s">
        <v>37406</v>
      </c>
      <c r="B8794" t="s">
        <v>14</v>
      </c>
      <c r="C8794" t="s">
        <v>37407</v>
      </c>
      <c r="D8794" t="s">
        <v>132</v>
      </c>
      <c r="E8794">
        <v>1634205</v>
      </c>
      <c r="F8794">
        <v>84138</v>
      </c>
      <c r="G8794">
        <v>0</v>
      </c>
      <c r="H8794" t="s">
        <v>37408</v>
      </c>
      <c r="I8794">
        <v>20</v>
      </c>
      <c r="J8794" t="s">
        <v>37409</v>
      </c>
      <c r="K8794">
        <v>1150</v>
      </c>
      <c r="L8794" t="s">
        <v>135</v>
      </c>
      <c r="M8794" t="s">
        <v>136</v>
      </c>
    </row>
    <row r="8795" spans="1:13" x14ac:dyDescent="0.35">
      <c r="A8795" t="s">
        <v>37410</v>
      </c>
      <c r="B8795" t="s">
        <v>14</v>
      </c>
      <c r="C8795" t="s">
        <v>37411</v>
      </c>
      <c r="D8795" t="s">
        <v>132</v>
      </c>
      <c r="E8795">
        <v>1052240</v>
      </c>
      <c r="F8795">
        <v>41606</v>
      </c>
      <c r="G8795">
        <v>0</v>
      </c>
      <c r="H8795" t="s">
        <v>37412</v>
      </c>
      <c r="I8795">
        <v>20</v>
      </c>
      <c r="J8795" t="s">
        <v>37350</v>
      </c>
      <c r="K8795">
        <v>646</v>
      </c>
      <c r="L8795" t="s">
        <v>135</v>
      </c>
      <c r="M8795" t="s">
        <v>136</v>
      </c>
    </row>
    <row r="8796" spans="1:13" x14ac:dyDescent="0.35">
      <c r="A8796" t="s">
        <v>37413</v>
      </c>
      <c r="B8796" t="s">
        <v>14</v>
      </c>
      <c r="C8796" t="s">
        <v>37414</v>
      </c>
      <c r="D8796" t="s">
        <v>132</v>
      </c>
      <c r="E8796">
        <v>1010146</v>
      </c>
      <c r="F8796">
        <v>43741</v>
      </c>
      <c r="G8796">
        <v>0</v>
      </c>
      <c r="H8796" t="s">
        <v>37415</v>
      </c>
      <c r="I8796">
        <v>20</v>
      </c>
      <c r="J8796" t="s">
        <v>36749</v>
      </c>
      <c r="K8796">
        <v>688</v>
      </c>
      <c r="L8796" t="s">
        <v>135</v>
      </c>
      <c r="M8796" t="s">
        <v>136</v>
      </c>
    </row>
    <row r="8797" spans="1:13" x14ac:dyDescent="0.35">
      <c r="A8797" t="s">
        <v>37416</v>
      </c>
      <c r="B8797" t="s">
        <v>14</v>
      </c>
      <c r="C8797" t="s">
        <v>37417</v>
      </c>
      <c r="D8797" t="s">
        <v>132</v>
      </c>
      <c r="E8797">
        <v>808636</v>
      </c>
      <c r="F8797">
        <v>55331</v>
      </c>
      <c r="G8797">
        <v>0</v>
      </c>
      <c r="H8797" t="s">
        <v>37418</v>
      </c>
      <c r="I8797">
        <v>20</v>
      </c>
      <c r="J8797" t="s">
        <v>37398</v>
      </c>
      <c r="K8797">
        <v>664</v>
      </c>
      <c r="L8797" t="s">
        <v>135</v>
      </c>
      <c r="M8797" t="s">
        <v>136</v>
      </c>
    </row>
    <row r="8798" spans="1:13" x14ac:dyDescent="0.35">
      <c r="A8798" t="s">
        <v>37419</v>
      </c>
      <c r="B8798" t="s">
        <v>14</v>
      </c>
      <c r="C8798" t="s">
        <v>37420</v>
      </c>
      <c r="D8798" t="s">
        <v>132</v>
      </c>
      <c r="E8798">
        <v>790301</v>
      </c>
      <c r="F8798">
        <v>50515</v>
      </c>
      <c r="G8798">
        <v>0</v>
      </c>
      <c r="H8798" t="s">
        <v>37421</v>
      </c>
      <c r="I8798">
        <v>20</v>
      </c>
      <c r="J8798" t="s">
        <v>37422</v>
      </c>
      <c r="K8798">
        <v>704</v>
      </c>
      <c r="L8798" t="s">
        <v>135</v>
      </c>
      <c r="M8798" t="s">
        <v>136</v>
      </c>
    </row>
    <row r="8799" spans="1:13" x14ac:dyDescent="0.35">
      <c r="A8799" t="s">
        <v>37423</v>
      </c>
      <c r="B8799" t="s">
        <v>14</v>
      </c>
      <c r="C8799" t="s">
        <v>37424</v>
      </c>
      <c r="D8799" t="s">
        <v>132</v>
      </c>
      <c r="E8799">
        <v>382512</v>
      </c>
      <c r="F8799">
        <v>26339</v>
      </c>
      <c r="G8799">
        <v>0</v>
      </c>
      <c r="H8799" t="s">
        <v>37425</v>
      </c>
      <c r="I8799">
        <v>20</v>
      </c>
      <c r="J8799" t="s">
        <v>37426</v>
      </c>
      <c r="K8799">
        <v>808</v>
      </c>
      <c r="L8799" t="s">
        <v>135</v>
      </c>
      <c r="M8799" t="s">
        <v>136</v>
      </c>
    </row>
    <row r="8800" spans="1:13" x14ac:dyDescent="0.35">
      <c r="A8800" t="s">
        <v>37427</v>
      </c>
      <c r="B8800" t="s">
        <v>14</v>
      </c>
      <c r="C8800" t="s">
        <v>37428</v>
      </c>
      <c r="D8800" t="s">
        <v>132</v>
      </c>
      <c r="E8800">
        <v>690757</v>
      </c>
      <c r="F8800">
        <v>48636</v>
      </c>
      <c r="G8800">
        <v>0</v>
      </c>
      <c r="H8800" t="s">
        <v>37429</v>
      </c>
      <c r="I8800">
        <v>20</v>
      </c>
      <c r="J8800" t="s">
        <v>37430</v>
      </c>
      <c r="K8800">
        <v>840</v>
      </c>
      <c r="L8800" t="s">
        <v>135</v>
      </c>
      <c r="M8800" t="s">
        <v>136</v>
      </c>
    </row>
    <row r="8801" spans="1:13" x14ac:dyDescent="0.35">
      <c r="A8801" t="s">
        <v>37431</v>
      </c>
      <c r="B8801" t="s">
        <v>14</v>
      </c>
      <c r="C8801" t="s">
        <v>37432</v>
      </c>
      <c r="D8801" t="s">
        <v>132</v>
      </c>
      <c r="E8801">
        <v>343617</v>
      </c>
      <c r="F8801">
        <v>19500</v>
      </c>
      <c r="G8801">
        <v>0</v>
      </c>
      <c r="H8801" t="s">
        <v>37433</v>
      </c>
      <c r="I8801">
        <v>20</v>
      </c>
      <c r="J8801" t="s">
        <v>37434</v>
      </c>
      <c r="K8801">
        <v>289</v>
      </c>
      <c r="L8801" t="s">
        <v>135</v>
      </c>
      <c r="M8801" t="s">
        <v>136</v>
      </c>
    </row>
    <row r="8802" spans="1:13" x14ac:dyDescent="0.35">
      <c r="A8802" t="s">
        <v>37435</v>
      </c>
      <c r="B8802" t="s">
        <v>14</v>
      </c>
      <c r="C8802" t="s">
        <v>37436</v>
      </c>
      <c r="D8802" t="s">
        <v>132</v>
      </c>
      <c r="E8802">
        <v>901785</v>
      </c>
      <c r="F8802">
        <v>56993</v>
      </c>
      <c r="G8802">
        <v>0</v>
      </c>
      <c r="H8802" t="s">
        <v>37437</v>
      </c>
      <c r="I8802">
        <v>20</v>
      </c>
      <c r="J8802" t="s">
        <v>37438</v>
      </c>
      <c r="K8802">
        <v>716</v>
      </c>
      <c r="L8802" t="s">
        <v>135</v>
      </c>
      <c r="M8802" t="s">
        <v>136</v>
      </c>
    </row>
    <row r="8803" spans="1:13" x14ac:dyDescent="0.35">
      <c r="A8803" t="s">
        <v>37439</v>
      </c>
      <c r="B8803" t="s">
        <v>14</v>
      </c>
      <c r="C8803" t="s">
        <v>37440</v>
      </c>
      <c r="D8803" t="s">
        <v>132</v>
      </c>
      <c r="E8803">
        <v>208483</v>
      </c>
      <c r="F8803">
        <v>16340</v>
      </c>
      <c r="G8803">
        <v>0</v>
      </c>
      <c r="H8803" t="s">
        <v>37441</v>
      </c>
      <c r="I8803">
        <v>20</v>
      </c>
      <c r="J8803" t="s">
        <v>37442</v>
      </c>
      <c r="K8803">
        <v>517</v>
      </c>
      <c r="L8803" t="s">
        <v>135</v>
      </c>
      <c r="M8803" t="s">
        <v>136</v>
      </c>
    </row>
    <row r="8804" spans="1:13" x14ac:dyDescent="0.35">
      <c r="A8804" t="s">
        <v>37443</v>
      </c>
      <c r="B8804" t="s">
        <v>14</v>
      </c>
      <c r="C8804" t="s">
        <v>37444</v>
      </c>
      <c r="D8804" t="s">
        <v>132</v>
      </c>
      <c r="E8804">
        <v>1580893</v>
      </c>
      <c r="F8804">
        <v>114540</v>
      </c>
      <c r="G8804">
        <v>0</v>
      </c>
      <c r="H8804" t="s">
        <v>37445</v>
      </c>
      <c r="I8804">
        <v>20</v>
      </c>
      <c r="J8804" t="s">
        <v>37446</v>
      </c>
      <c r="K8804">
        <v>2456</v>
      </c>
      <c r="L8804" t="s">
        <v>135</v>
      </c>
      <c r="M8804" t="s">
        <v>136</v>
      </c>
    </row>
    <row r="8805" spans="1:13" x14ac:dyDescent="0.35">
      <c r="A8805" t="s">
        <v>37447</v>
      </c>
      <c r="B8805" t="s">
        <v>14</v>
      </c>
      <c r="C8805" t="s">
        <v>37448</v>
      </c>
      <c r="D8805" t="s">
        <v>132</v>
      </c>
      <c r="E8805">
        <v>223197</v>
      </c>
      <c r="F8805">
        <v>9643</v>
      </c>
      <c r="G8805">
        <v>0</v>
      </c>
      <c r="H8805" t="s">
        <v>37449</v>
      </c>
      <c r="I8805">
        <v>20</v>
      </c>
      <c r="J8805" t="s">
        <v>37450</v>
      </c>
      <c r="K8805">
        <v>266</v>
      </c>
      <c r="L8805" t="s">
        <v>135</v>
      </c>
      <c r="M8805" t="s">
        <v>136</v>
      </c>
    </row>
    <row r="8806" spans="1:13" x14ac:dyDescent="0.35">
      <c r="A8806" t="s">
        <v>37451</v>
      </c>
      <c r="B8806" t="s">
        <v>14</v>
      </c>
      <c r="C8806" t="s">
        <v>37452</v>
      </c>
      <c r="D8806" t="s">
        <v>132</v>
      </c>
      <c r="E8806">
        <v>344675</v>
      </c>
      <c r="F8806">
        <v>18305</v>
      </c>
      <c r="G8806">
        <v>0</v>
      </c>
      <c r="H8806" t="s">
        <v>37453</v>
      </c>
      <c r="I8806">
        <v>20</v>
      </c>
      <c r="J8806" t="s">
        <v>37442</v>
      </c>
      <c r="K8806">
        <v>680</v>
      </c>
      <c r="L8806" t="s">
        <v>135</v>
      </c>
      <c r="M8806" t="s">
        <v>136</v>
      </c>
    </row>
    <row r="8807" spans="1:13" x14ac:dyDescent="0.35">
      <c r="A8807" t="s">
        <v>37454</v>
      </c>
      <c r="B8807" t="s">
        <v>14</v>
      </c>
      <c r="C8807" t="s">
        <v>37455</v>
      </c>
      <c r="D8807" t="s">
        <v>132</v>
      </c>
      <c r="E8807">
        <v>471209</v>
      </c>
      <c r="F8807">
        <v>21587</v>
      </c>
      <c r="G8807">
        <v>0</v>
      </c>
      <c r="H8807" t="s">
        <v>37456</v>
      </c>
      <c r="I8807">
        <v>20</v>
      </c>
      <c r="J8807" t="s">
        <v>37457</v>
      </c>
      <c r="K8807">
        <v>470</v>
      </c>
      <c r="L8807" t="s">
        <v>135</v>
      </c>
      <c r="M8807" t="s">
        <v>136</v>
      </c>
    </row>
    <row r="8808" spans="1:13" x14ac:dyDescent="0.35">
      <c r="A8808" t="s">
        <v>37458</v>
      </c>
      <c r="B8808" t="s">
        <v>14</v>
      </c>
      <c r="C8808" t="s">
        <v>37459</v>
      </c>
      <c r="D8808" t="s">
        <v>132</v>
      </c>
      <c r="E8808">
        <v>443300</v>
      </c>
      <c r="F8808">
        <v>22183</v>
      </c>
      <c r="G8808">
        <v>0</v>
      </c>
      <c r="H8808" t="s">
        <v>37460</v>
      </c>
      <c r="I8808">
        <v>20</v>
      </c>
      <c r="J8808" t="s">
        <v>37442</v>
      </c>
      <c r="K8808">
        <v>591</v>
      </c>
      <c r="L8808" t="s">
        <v>135</v>
      </c>
      <c r="M8808" t="s">
        <v>136</v>
      </c>
    </row>
    <row r="8809" spans="1:13" x14ac:dyDescent="0.35">
      <c r="A8809" t="s">
        <v>37461</v>
      </c>
      <c r="B8809" t="s">
        <v>14</v>
      </c>
      <c r="C8809" t="s">
        <v>37462</v>
      </c>
      <c r="D8809" t="s">
        <v>132</v>
      </c>
      <c r="E8809">
        <v>391137</v>
      </c>
      <c r="F8809">
        <v>17868</v>
      </c>
      <c r="G8809">
        <v>0</v>
      </c>
      <c r="H8809" t="s">
        <v>37463</v>
      </c>
      <c r="I8809">
        <v>20</v>
      </c>
      <c r="J8809" t="s">
        <v>37464</v>
      </c>
      <c r="K8809">
        <v>518</v>
      </c>
      <c r="L8809" t="s">
        <v>135</v>
      </c>
      <c r="M8809" t="s">
        <v>136</v>
      </c>
    </row>
    <row r="8810" spans="1:13" x14ac:dyDescent="0.35">
      <c r="A8810" t="s">
        <v>37465</v>
      </c>
      <c r="B8810" t="s">
        <v>14</v>
      </c>
      <c r="C8810" t="s">
        <v>37466</v>
      </c>
      <c r="D8810" t="s">
        <v>132</v>
      </c>
      <c r="E8810">
        <v>703850</v>
      </c>
      <c r="F8810">
        <v>34566</v>
      </c>
      <c r="G8810">
        <v>0</v>
      </c>
      <c r="H8810" t="s">
        <v>37467</v>
      </c>
      <c r="I8810">
        <v>20</v>
      </c>
      <c r="J8810" t="s">
        <v>37442</v>
      </c>
      <c r="K8810">
        <v>933</v>
      </c>
      <c r="L8810" t="s">
        <v>135</v>
      </c>
      <c r="M8810" t="s">
        <v>136</v>
      </c>
    </row>
    <row r="8811" spans="1:13" x14ac:dyDescent="0.35">
      <c r="A8811" t="s">
        <v>37468</v>
      </c>
      <c r="B8811" t="s">
        <v>14</v>
      </c>
      <c r="C8811" t="s">
        <v>37469</v>
      </c>
      <c r="D8811" t="s">
        <v>132</v>
      </c>
      <c r="E8811">
        <v>327981</v>
      </c>
      <c r="F8811">
        <v>14957</v>
      </c>
      <c r="G8811">
        <v>0</v>
      </c>
      <c r="H8811" t="s">
        <v>37470</v>
      </c>
      <c r="I8811">
        <v>20</v>
      </c>
      <c r="J8811" t="s">
        <v>37464</v>
      </c>
      <c r="K8811">
        <v>245</v>
      </c>
      <c r="L8811" t="s">
        <v>135</v>
      </c>
      <c r="M8811" t="s">
        <v>136</v>
      </c>
    </row>
    <row r="8812" spans="1:13" x14ac:dyDescent="0.35">
      <c r="A8812" t="s">
        <v>37471</v>
      </c>
      <c r="B8812" t="s">
        <v>14</v>
      </c>
      <c r="C8812" t="s">
        <v>37472</v>
      </c>
      <c r="D8812" t="s">
        <v>132</v>
      </c>
      <c r="E8812">
        <v>576550</v>
      </c>
      <c r="F8812">
        <v>27390</v>
      </c>
      <c r="G8812">
        <v>0</v>
      </c>
      <c r="H8812" t="s">
        <v>37473</v>
      </c>
      <c r="I8812">
        <v>20</v>
      </c>
      <c r="J8812" t="s">
        <v>37474</v>
      </c>
      <c r="K8812">
        <v>617</v>
      </c>
      <c r="L8812" t="s">
        <v>135</v>
      </c>
      <c r="M8812" t="s">
        <v>136</v>
      </c>
    </row>
    <row r="8813" spans="1:13" x14ac:dyDescent="0.35">
      <c r="A8813" t="s">
        <v>37475</v>
      </c>
      <c r="B8813" t="s">
        <v>14</v>
      </c>
      <c r="C8813" t="s">
        <v>37476</v>
      </c>
      <c r="D8813" t="s">
        <v>132</v>
      </c>
      <c r="E8813">
        <v>400545</v>
      </c>
      <c r="F8813">
        <v>17082</v>
      </c>
      <c r="G8813">
        <v>0</v>
      </c>
      <c r="H8813" t="s">
        <v>37477</v>
      </c>
      <c r="I8813">
        <v>20</v>
      </c>
      <c r="J8813" t="s">
        <v>37464</v>
      </c>
      <c r="K8813">
        <v>280</v>
      </c>
      <c r="L8813" t="s">
        <v>135</v>
      </c>
      <c r="M8813" t="s">
        <v>136</v>
      </c>
    </row>
    <row r="8814" spans="1:13" x14ac:dyDescent="0.35">
      <c r="A8814" t="s">
        <v>37478</v>
      </c>
      <c r="B8814" t="s">
        <v>14</v>
      </c>
      <c r="C8814" t="s">
        <v>37479</v>
      </c>
      <c r="D8814" t="s">
        <v>132</v>
      </c>
      <c r="E8814">
        <v>671865</v>
      </c>
      <c r="F8814">
        <v>35579</v>
      </c>
      <c r="G8814">
        <v>0</v>
      </c>
      <c r="H8814" t="s">
        <v>37480</v>
      </c>
      <c r="I8814">
        <v>20</v>
      </c>
      <c r="J8814" t="s">
        <v>37481</v>
      </c>
      <c r="K8814">
        <v>407</v>
      </c>
      <c r="L8814" t="s">
        <v>135</v>
      </c>
      <c r="M8814" t="s">
        <v>136</v>
      </c>
    </row>
    <row r="8815" spans="1:13" x14ac:dyDescent="0.35">
      <c r="A8815" t="s">
        <v>37482</v>
      </c>
      <c r="B8815" t="s">
        <v>14</v>
      </c>
      <c r="C8815" t="s">
        <v>37483</v>
      </c>
      <c r="D8815" t="s">
        <v>132</v>
      </c>
      <c r="E8815">
        <v>513863</v>
      </c>
      <c r="F8815">
        <v>20990</v>
      </c>
      <c r="G8815">
        <v>0</v>
      </c>
      <c r="H8815" t="s">
        <v>37484</v>
      </c>
      <c r="I8815">
        <v>20</v>
      </c>
      <c r="J8815" t="s">
        <v>37464</v>
      </c>
      <c r="K8815">
        <v>443</v>
      </c>
      <c r="L8815" t="s">
        <v>135</v>
      </c>
      <c r="M8815" t="s">
        <v>136</v>
      </c>
    </row>
    <row r="8816" spans="1:13" x14ac:dyDescent="0.35">
      <c r="A8816" t="s">
        <v>37485</v>
      </c>
      <c r="B8816" t="s">
        <v>14</v>
      </c>
      <c r="C8816" t="s">
        <v>37486</v>
      </c>
      <c r="D8816" t="s">
        <v>132</v>
      </c>
      <c r="E8816">
        <v>1032439</v>
      </c>
      <c r="F8816">
        <v>56819</v>
      </c>
      <c r="G8816">
        <v>0</v>
      </c>
      <c r="H8816" t="s">
        <v>37487</v>
      </c>
      <c r="I8816">
        <v>20</v>
      </c>
      <c r="J8816" t="s">
        <v>37488</v>
      </c>
      <c r="K8816">
        <v>687</v>
      </c>
      <c r="L8816" t="s">
        <v>135</v>
      </c>
      <c r="M8816" t="s">
        <v>136</v>
      </c>
    </row>
    <row r="8817" spans="1:13" x14ac:dyDescent="0.35">
      <c r="A8817" t="s">
        <v>37489</v>
      </c>
      <c r="B8817" t="s">
        <v>14</v>
      </c>
      <c r="C8817" t="s">
        <v>37490</v>
      </c>
      <c r="D8817" t="s">
        <v>132</v>
      </c>
      <c r="E8817">
        <v>185368</v>
      </c>
      <c r="F8817">
        <v>8373</v>
      </c>
      <c r="G8817">
        <v>0</v>
      </c>
      <c r="H8817" t="s">
        <v>37491</v>
      </c>
      <c r="I8817">
        <v>20</v>
      </c>
      <c r="J8817" t="s">
        <v>37492</v>
      </c>
      <c r="K8817">
        <v>332</v>
      </c>
      <c r="L8817" t="s">
        <v>135</v>
      </c>
      <c r="M8817" t="s">
        <v>136</v>
      </c>
    </row>
    <row r="8818" spans="1:13" x14ac:dyDescent="0.35">
      <c r="A8818" t="s">
        <v>37493</v>
      </c>
      <c r="B8818" t="s">
        <v>14</v>
      </c>
      <c r="C8818" t="s">
        <v>37494</v>
      </c>
      <c r="D8818" t="s">
        <v>132</v>
      </c>
      <c r="E8818">
        <v>579204</v>
      </c>
      <c r="F8818">
        <v>24281</v>
      </c>
      <c r="G8818">
        <v>0</v>
      </c>
      <c r="H8818" t="s">
        <v>37495</v>
      </c>
      <c r="I8818">
        <v>20</v>
      </c>
      <c r="J8818" t="s">
        <v>37464</v>
      </c>
      <c r="K8818">
        <v>439</v>
      </c>
      <c r="L8818" t="s">
        <v>135</v>
      </c>
      <c r="M8818" t="s">
        <v>136</v>
      </c>
    </row>
    <row r="8819" spans="1:13" x14ac:dyDescent="0.35">
      <c r="A8819" t="s">
        <v>37496</v>
      </c>
      <c r="B8819" t="s">
        <v>14</v>
      </c>
      <c r="C8819" t="s">
        <v>37497</v>
      </c>
      <c r="D8819" t="s">
        <v>132</v>
      </c>
      <c r="E8819">
        <v>753896</v>
      </c>
      <c r="F8819">
        <v>31598</v>
      </c>
      <c r="G8819">
        <v>0</v>
      </c>
      <c r="H8819" t="s">
        <v>37498</v>
      </c>
      <c r="I8819">
        <v>20</v>
      </c>
      <c r="J8819" t="s">
        <v>37464</v>
      </c>
      <c r="K8819">
        <v>790</v>
      </c>
      <c r="L8819" t="s">
        <v>135</v>
      </c>
      <c r="M8819" t="s">
        <v>136</v>
      </c>
    </row>
    <row r="8820" spans="1:13" x14ac:dyDescent="0.35">
      <c r="A8820" t="s">
        <v>37499</v>
      </c>
      <c r="B8820" t="s">
        <v>14</v>
      </c>
      <c r="C8820" t="s">
        <v>37500</v>
      </c>
      <c r="D8820" t="s">
        <v>132</v>
      </c>
      <c r="E8820">
        <v>117396</v>
      </c>
      <c r="F8820">
        <v>5481</v>
      </c>
      <c r="G8820">
        <v>0</v>
      </c>
      <c r="H8820" t="s">
        <v>37501</v>
      </c>
      <c r="I8820">
        <v>20</v>
      </c>
      <c r="J8820" t="s">
        <v>37492</v>
      </c>
      <c r="K8820">
        <v>170</v>
      </c>
      <c r="L8820" t="s">
        <v>135</v>
      </c>
      <c r="M8820" t="s">
        <v>136</v>
      </c>
    </row>
    <row r="8821" spans="1:13" x14ac:dyDescent="0.35">
      <c r="A8821" t="s">
        <v>37502</v>
      </c>
      <c r="B8821" t="s">
        <v>14</v>
      </c>
      <c r="C8821" t="s">
        <v>37503</v>
      </c>
      <c r="D8821" t="s">
        <v>132</v>
      </c>
      <c r="E8821">
        <v>1794809</v>
      </c>
      <c r="F8821">
        <v>72703</v>
      </c>
      <c r="G8821">
        <v>0</v>
      </c>
      <c r="H8821" t="s">
        <v>37504</v>
      </c>
      <c r="I8821">
        <v>20</v>
      </c>
      <c r="J8821" t="s">
        <v>37464</v>
      </c>
      <c r="K8821">
        <v>1312</v>
      </c>
      <c r="L8821" t="s">
        <v>135</v>
      </c>
      <c r="M8821" t="s">
        <v>37505</v>
      </c>
    </row>
    <row r="8822" spans="1:13" x14ac:dyDescent="0.35">
      <c r="A8822" t="s">
        <v>37506</v>
      </c>
      <c r="B8822" t="s">
        <v>14</v>
      </c>
      <c r="C8822" t="s">
        <v>37507</v>
      </c>
      <c r="D8822" t="s">
        <v>132</v>
      </c>
      <c r="E8822">
        <v>134891</v>
      </c>
      <c r="F8822">
        <v>6251</v>
      </c>
      <c r="G8822">
        <v>0</v>
      </c>
      <c r="H8822" t="s">
        <v>37508</v>
      </c>
      <c r="I8822">
        <v>20</v>
      </c>
      <c r="J8822" t="s">
        <v>37492</v>
      </c>
      <c r="K8822">
        <v>230</v>
      </c>
      <c r="L8822" t="s">
        <v>135</v>
      </c>
      <c r="M8822" t="s">
        <v>136</v>
      </c>
    </row>
    <row r="8823" spans="1:13" x14ac:dyDescent="0.35">
      <c r="A8823" t="s">
        <v>37509</v>
      </c>
      <c r="B8823" t="s">
        <v>14</v>
      </c>
      <c r="C8823" t="s">
        <v>37510</v>
      </c>
      <c r="D8823" t="s">
        <v>132</v>
      </c>
      <c r="E8823">
        <v>353080</v>
      </c>
      <c r="F8823">
        <v>41416</v>
      </c>
      <c r="G8823">
        <v>0</v>
      </c>
      <c r="H8823" t="s">
        <v>37511</v>
      </c>
      <c r="I8823">
        <v>20</v>
      </c>
      <c r="J8823" t="s">
        <v>36749</v>
      </c>
      <c r="K8823">
        <v>435</v>
      </c>
      <c r="L8823" t="s">
        <v>135</v>
      </c>
      <c r="M8823" t="s">
        <v>136</v>
      </c>
    </row>
    <row r="8824" spans="1:13" x14ac:dyDescent="0.35">
      <c r="A8824" t="s">
        <v>37512</v>
      </c>
      <c r="B8824" t="s">
        <v>14</v>
      </c>
      <c r="C8824" t="s">
        <v>37513</v>
      </c>
      <c r="D8824" t="s">
        <v>132</v>
      </c>
      <c r="E8824">
        <v>137388</v>
      </c>
      <c r="F8824">
        <v>7096</v>
      </c>
      <c r="G8824">
        <v>0</v>
      </c>
      <c r="H8824" t="s">
        <v>37514</v>
      </c>
      <c r="I8824">
        <v>20</v>
      </c>
      <c r="J8824" t="s">
        <v>37492</v>
      </c>
      <c r="K8824">
        <v>226</v>
      </c>
      <c r="L8824" t="s">
        <v>135</v>
      </c>
      <c r="M8824" t="s">
        <v>136</v>
      </c>
    </row>
    <row r="8825" spans="1:13" x14ac:dyDescent="0.35">
      <c r="A8825" t="s">
        <v>37515</v>
      </c>
      <c r="B8825" t="s">
        <v>14</v>
      </c>
      <c r="C8825" t="s">
        <v>37516</v>
      </c>
      <c r="D8825" t="s">
        <v>132</v>
      </c>
      <c r="E8825">
        <v>801677</v>
      </c>
      <c r="F8825">
        <v>45693</v>
      </c>
      <c r="G8825">
        <v>0</v>
      </c>
      <c r="H8825" t="s">
        <v>37517</v>
      </c>
      <c r="I8825">
        <v>20</v>
      </c>
      <c r="J8825" t="s">
        <v>37518</v>
      </c>
      <c r="K8825">
        <v>708</v>
      </c>
      <c r="L8825" t="s">
        <v>135</v>
      </c>
      <c r="M8825" t="s">
        <v>136</v>
      </c>
    </row>
    <row r="8826" spans="1:13" x14ac:dyDescent="0.35">
      <c r="A8826" t="s">
        <v>37519</v>
      </c>
      <c r="B8826" t="s">
        <v>14</v>
      </c>
      <c r="C8826" t="s">
        <v>37520</v>
      </c>
      <c r="D8826" t="s">
        <v>132</v>
      </c>
      <c r="E8826">
        <v>3273164</v>
      </c>
      <c r="F8826">
        <v>158085</v>
      </c>
      <c r="G8826">
        <v>0</v>
      </c>
      <c r="H8826" t="s">
        <v>37521</v>
      </c>
      <c r="I8826">
        <v>20</v>
      </c>
      <c r="J8826" t="s">
        <v>37522</v>
      </c>
      <c r="K8826">
        <v>3023</v>
      </c>
      <c r="L8826" t="s">
        <v>135</v>
      </c>
      <c r="M8826" t="s">
        <v>136</v>
      </c>
    </row>
    <row r="8827" spans="1:13" x14ac:dyDescent="0.35">
      <c r="A8827" t="s">
        <v>37523</v>
      </c>
      <c r="B8827" t="s">
        <v>14</v>
      </c>
      <c r="C8827" t="s">
        <v>37524</v>
      </c>
      <c r="D8827" t="s">
        <v>132</v>
      </c>
      <c r="E8827">
        <v>566298</v>
      </c>
      <c r="F8827">
        <v>28905</v>
      </c>
      <c r="G8827">
        <v>0</v>
      </c>
      <c r="H8827" t="s">
        <v>37525</v>
      </c>
      <c r="I8827">
        <v>20</v>
      </c>
      <c r="J8827" t="s">
        <v>37526</v>
      </c>
      <c r="K8827">
        <v>702</v>
      </c>
      <c r="L8827" t="s">
        <v>135</v>
      </c>
      <c r="M8827" t="s">
        <v>136</v>
      </c>
    </row>
    <row r="8828" spans="1:13" x14ac:dyDescent="0.35">
      <c r="A8828" t="s">
        <v>37527</v>
      </c>
      <c r="B8828" t="s">
        <v>14</v>
      </c>
      <c r="C8828" t="s">
        <v>37528</v>
      </c>
      <c r="D8828" t="s">
        <v>132</v>
      </c>
      <c r="E8828">
        <v>154021</v>
      </c>
      <c r="F8828">
        <v>8122</v>
      </c>
      <c r="G8828">
        <v>0</v>
      </c>
      <c r="H8828" t="s">
        <v>37529</v>
      </c>
      <c r="I8828">
        <v>20</v>
      </c>
      <c r="J8828" t="s">
        <v>37492</v>
      </c>
      <c r="K8828">
        <v>331</v>
      </c>
      <c r="L8828" t="s">
        <v>135</v>
      </c>
      <c r="M8828" t="s">
        <v>136</v>
      </c>
    </row>
    <row r="8829" spans="1:13" x14ac:dyDescent="0.35">
      <c r="A8829" t="s">
        <v>37530</v>
      </c>
      <c r="B8829" t="s">
        <v>14</v>
      </c>
      <c r="C8829" t="s">
        <v>37531</v>
      </c>
      <c r="D8829" t="s">
        <v>132</v>
      </c>
      <c r="E8829">
        <v>674018</v>
      </c>
      <c r="F8829">
        <v>50108</v>
      </c>
      <c r="G8829">
        <v>0</v>
      </c>
      <c r="H8829" t="s">
        <v>37532</v>
      </c>
      <c r="I8829">
        <v>20</v>
      </c>
      <c r="J8829" t="s">
        <v>37533</v>
      </c>
      <c r="K8829">
        <v>1014</v>
      </c>
      <c r="L8829" t="s">
        <v>135</v>
      </c>
      <c r="M8829" t="s">
        <v>136</v>
      </c>
    </row>
    <row r="8830" spans="1:13" x14ac:dyDescent="0.35">
      <c r="A8830" t="s">
        <v>37534</v>
      </c>
      <c r="B8830" t="s">
        <v>14</v>
      </c>
      <c r="C8830" t="s">
        <v>37535</v>
      </c>
      <c r="D8830" t="s">
        <v>132</v>
      </c>
      <c r="E8830">
        <v>149120</v>
      </c>
      <c r="F8830">
        <v>6619</v>
      </c>
      <c r="G8830">
        <v>0</v>
      </c>
      <c r="H8830" t="s">
        <v>37536</v>
      </c>
      <c r="I8830">
        <v>20</v>
      </c>
      <c r="J8830" t="s">
        <v>37492</v>
      </c>
      <c r="K8830">
        <v>206</v>
      </c>
      <c r="L8830" t="s">
        <v>135</v>
      </c>
      <c r="M8830" t="s">
        <v>136</v>
      </c>
    </row>
    <row r="8831" spans="1:13" x14ac:dyDescent="0.35">
      <c r="A8831" t="s">
        <v>37537</v>
      </c>
      <c r="B8831" t="s">
        <v>14</v>
      </c>
      <c r="C8831" t="s">
        <v>37538</v>
      </c>
      <c r="D8831" t="s">
        <v>132</v>
      </c>
      <c r="E8831">
        <v>139461</v>
      </c>
      <c r="F8831">
        <v>6225</v>
      </c>
      <c r="G8831">
        <v>0</v>
      </c>
      <c r="H8831" t="s">
        <v>37539</v>
      </c>
      <c r="I8831">
        <v>20</v>
      </c>
      <c r="J8831" t="s">
        <v>37540</v>
      </c>
      <c r="K8831">
        <v>239</v>
      </c>
      <c r="L8831" t="s">
        <v>135</v>
      </c>
      <c r="M8831" t="s">
        <v>136</v>
      </c>
    </row>
    <row r="8832" spans="1:13" x14ac:dyDescent="0.35">
      <c r="A8832" t="s">
        <v>37541</v>
      </c>
      <c r="B8832" t="s">
        <v>14</v>
      </c>
      <c r="C8832" t="s">
        <v>37542</v>
      </c>
      <c r="D8832" t="s">
        <v>132</v>
      </c>
      <c r="E8832">
        <v>177833</v>
      </c>
      <c r="F8832">
        <v>7324</v>
      </c>
      <c r="G8832">
        <v>0</v>
      </c>
      <c r="H8832" t="s">
        <v>37543</v>
      </c>
      <c r="I8832">
        <v>20</v>
      </c>
      <c r="J8832" t="s">
        <v>37492</v>
      </c>
      <c r="K8832">
        <v>252</v>
      </c>
      <c r="L8832" t="s">
        <v>135</v>
      </c>
      <c r="M8832" t="s">
        <v>136</v>
      </c>
    </row>
    <row r="8833" spans="1:13" x14ac:dyDescent="0.35">
      <c r="A8833" t="s">
        <v>37544</v>
      </c>
      <c r="B8833" t="s">
        <v>14</v>
      </c>
      <c r="C8833" t="s">
        <v>37545</v>
      </c>
      <c r="D8833" t="s">
        <v>132</v>
      </c>
      <c r="E8833">
        <v>2394560</v>
      </c>
      <c r="F8833">
        <v>123670</v>
      </c>
      <c r="G8833">
        <v>0</v>
      </c>
      <c r="H8833" t="s">
        <v>37546</v>
      </c>
      <c r="I8833">
        <v>20</v>
      </c>
      <c r="J8833" t="s">
        <v>37547</v>
      </c>
      <c r="K8833">
        <v>2636</v>
      </c>
      <c r="L8833" t="s">
        <v>135</v>
      </c>
      <c r="M8833" t="s">
        <v>37548</v>
      </c>
    </row>
    <row r="8834" spans="1:13" x14ac:dyDescent="0.35">
      <c r="A8834" t="s">
        <v>37549</v>
      </c>
      <c r="B8834" t="s">
        <v>14</v>
      </c>
      <c r="C8834" t="s">
        <v>37550</v>
      </c>
      <c r="D8834" t="s">
        <v>132</v>
      </c>
      <c r="E8834">
        <v>197860</v>
      </c>
      <c r="F8834">
        <v>7888</v>
      </c>
      <c r="G8834">
        <v>0</v>
      </c>
      <c r="H8834" t="s">
        <v>37551</v>
      </c>
      <c r="I8834">
        <v>20</v>
      </c>
      <c r="J8834" t="s">
        <v>37492</v>
      </c>
      <c r="K8834">
        <v>189</v>
      </c>
      <c r="L8834" t="s">
        <v>135</v>
      </c>
      <c r="M8834" t="s">
        <v>136</v>
      </c>
    </row>
    <row r="8835" spans="1:13" x14ac:dyDescent="0.35">
      <c r="A8835" t="s">
        <v>37552</v>
      </c>
      <c r="B8835" t="s">
        <v>14</v>
      </c>
      <c r="C8835" t="s">
        <v>37553</v>
      </c>
      <c r="D8835" t="s">
        <v>132</v>
      </c>
      <c r="E8835">
        <v>1438794</v>
      </c>
      <c r="F8835">
        <v>82580</v>
      </c>
      <c r="G8835">
        <v>0</v>
      </c>
      <c r="H8835" t="s">
        <v>37554</v>
      </c>
      <c r="I8835">
        <v>20</v>
      </c>
      <c r="J8835" t="s">
        <v>37555</v>
      </c>
      <c r="K8835">
        <v>1469</v>
      </c>
      <c r="L8835" t="s">
        <v>135</v>
      </c>
      <c r="M8835" t="s">
        <v>136</v>
      </c>
    </row>
    <row r="8836" spans="1:13" x14ac:dyDescent="0.35">
      <c r="A8836" t="s">
        <v>37556</v>
      </c>
      <c r="B8836" t="s">
        <v>14</v>
      </c>
      <c r="C8836" t="s">
        <v>37557</v>
      </c>
      <c r="D8836" t="s">
        <v>132</v>
      </c>
      <c r="E8836">
        <v>177774</v>
      </c>
      <c r="F8836">
        <v>7625</v>
      </c>
      <c r="G8836">
        <v>0</v>
      </c>
      <c r="H8836" t="s">
        <v>37558</v>
      </c>
      <c r="I8836">
        <v>20</v>
      </c>
      <c r="J8836" t="s">
        <v>37492</v>
      </c>
      <c r="K8836">
        <v>128</v>
      </c>
      <c r="L8836" t="s">
        <v>135</v>
      </c>
      <c r="M8836" t="s">
        <v>136</v>
      </c>
    </row>
    <row r="8837" spans="1:13" x14ac:dyDescent="0.35">
      <c r="A8837" t="s">
        <v>37559</v>
      </c>
      <c r="B8837" t="s">
        <v>14</v>
      </c>
      <c r="C8837" t="s">
        <v>37560</v>
      </c>
      <c r="D8837" t="s">
        <v>132</v>
      </c>
      <c r="E8837">
        <v>183687</v>
      </c>
      <c r="F8837">
        <v>7912</v>
      </c>
      <c r="G8837">
        <v>0</v>
      </c>
      <c r="H8837" t="s">
        <v>37561</v>
      </c>
      <c r="I8837">
        <v>20</v>
      </c>
      <c r="J8837" t="s">
        <v>37492</v>
      </c>
      <c r="K8837">
        <v>161</v>
      </c>
      <c r="L8837" t="s">
        <v>135</v>
      </c>
      <c r="M8837" t="s">
        <v>136</v>
      </c>
    </row>
    <row r="8838" spans="1:13" x14ac:dyDescent="0.35">
      <c r="A8838" t="s">
        <v>37562</v>
      </c>
      <c r="B8838" t="s">
        <v>14</v>
      </c>
      <c r="C8838" t="s">
        <v>37563</v>
      </c>
      <c r="D8838" t="s">
        <v>132</v>
      </c>
      <c r="E8838">
        <v>140133</v>
      </c>
      <c r="F8838">
        <v>6413</v>
      </c>
      <c r="G8838">
        <v>0</v>
      </c>
      <c r="H8838" t="s">
        <v>37564</v>
      </c>
      <c r="I8838">
        <v>20</v>
      </c>
      <c r="J8838" t="s">
        <v>37565</v>
      </c>
      <c r="K8838">
        <v>223</v>
      </c>
      <c r="L8838" t="s">
        <v>135</v>
      </c>
      <c r="M8838" t="s">
        <v>136</v>
      </c>
    </row>
    <row r="8839" spans="1:13" x14ac:dyDescent="0.35">
      <c r="A8839" t="s">
        <v>37566</v>
      </c>
      <c r="B8839" t="s">
        <v>14</v>
      </c>
      <c r="C8839" t="s">
        <v>37567</v>
      </c>
      <c r="D8839" t="s">
        <v>132</v>
      </c>
      <c r="E8839">
        <v>40777</v>
      </c>
      <c r="F8839">
        <v>1926</v>
      </c>
      <c r="G8839">
        <v>0</v>
      </c>
      <c r="H8839" t="s">
        <v>37568</v>
      </c>
      <c r="I8839">
        <v>20</v>
      </c>
      <c r="J8839" t="s">
        <v>37569</v>
      </c>
      <c r="K8839">
        <v>76</v>
      </c>
      <c r="L8839" t="s">
        <v>135</v>
      </c>
      <c r="M8839" t="s">
        <v>136</v>
      </c>
    </row>
    <row r="8840" spans="1:13" x14ac:dyDescent="0.35">
      <c r="A8840" t="s">
        <v>37570</v>
      </c>
      <c r="B8840" t="s">
        <v>14</v>
      </c>
      <c r="C8840" t="s">
        <v>37571</v>
      </c>
      <c r="D8840" t="s">
        <v>132</v>
      </c>
      <c r="E8840">
        <v>235118</v>
      </c>
      <c r="F8840">
        <v>9883</v>
      </c>
      <c r="G8840">
        <v>0</v>
      </c>
      <c r="H8840" t="s">
        <v>37572</v>
      </c>
      <c r="I8840">
        <v>20</v>
      </c>
      <c r="J8840" t="s">
        <v>37492</v>
      </c>
      <c r="K8840">
        <v>219</v>
      </c>
      <c r="L8840" t="s">
        <v>135</v>
      </c>
      <c r="M8840" t="s">
        <v>136</v>
      </c>
    </row>
    <row r="8841" spans="1:13" x14ac:dyDescent="0.35">
      <c r="A8841" t="s">
        <v>37573</v>
      </c>
      <c r="B8841" t="s">
        <v>14</v>
      </c>
      <c r="C8841" t="s">
        <v>37574</v>
      </c>
      <c r="D8841" t="s">
        <v>132</v>
      </c>
      <c r="E8841">
        <v>169927</v>
      </c>
      <c r="F8841">
        <v>7588</v>
      </c>
      <c r="G8841">
        <v>0</v>
      </c>
      <c r="H8841" t="s">
        <v>37575</v>
      </c>
      <c r="I8841">
        <v>20</v>
      </c>
      <c r="J8841" t="s">
        <v>37576</v>
      </c>
      <c r="K8841">
        <v>231</v>
      </c>
      <c r="L8841" t="s">
        <v>135</v>
      </c>
      <c r="M8841" t="s">
        <v>136</v>
      </c>
    </row>
    <row r="8842" spans="1:13" x14ac:dyDescent="0.35">
      <c r="A8842" t="s">
        <v>37577</v>
      </c>
      <c r="B8842" t="s">
        <v>14</v>
      </c>
      <c r="C8842" t="s">
        <v>37578</v>
      </c>
      <c r="D8842" t="s">
        <v>132</v>
      </c>
      <c r="E8842">
        <v>300478</v>
      </c>
      <c r="F8842">
        <v>12175</v>
      </c>
      <c r="G8842">
        <v>0</v>
      </c>
      <c r="H8842" t="s">
        <v>37579</v>
      </c>
      <c r="I8842">
        <v>20</v>
      </c>
      <c r="J8842" t="s">
        <v>37492</v>
      </c>
      <c r="K8842">
        <v>342</v>
      </c>
      <c r="L8842" t="s">
        <v>135</v>
      </c>
      <c r="M8842" t="s">
        <v>136</v>
      </c>
    </row>
    <row r="8843" spans="1:13" x14ac:dyDescent="0.35">
      <c r="A8843" t="s">
        <v>37580</v>
      </c>
      <c r="B8843" t="s">
        <v>14</v>
      </c>
      <c r="C8843" t="s">
        <v>37581</v>
      </c>
      <c r="D8843" t="s">
        <v>132</v>
      </c>
      <c r="E8843">
        <v>38100</v>
      </c>
      <c r="F8843">
        <v>1792</v>
      </c>
      <c r="G8843">
        <v>0</v>
      </c>
      <c r="H8843" t="s">
        <v>37582</v>
      </c>
      <c r="I8843">
        <v>20</v>
      </c>
      <c r="J8843" t="s">
        <v>37569</v>
      </c>
      <c r="K8843">
        <v>52</v>
      </c>
      <c r="L8843" t="s">
        <v>135</v>
      </c>
      <c r="M8843" t="s">
        <v>136</v>
      </c>
    </row>
    <row r="8844" spans="1:13" x14ac:dyDescent="0.35">
      <c r="A8844" t="s">
        <v>37583</v>
      </c>
      <c r="B8844" t="s">
        <v>14</v>
      </c>
      <c r="C8844" t="s">
        <v>37584</v>
      </c>
      <c r="D8844" t="s">
        <v>132</v>
      </c>
      <c r="E8844">
        <v>335738</v>
      </c>
      <c r="F8844">
        <v>12824</v>
      </c>
      <c r="G8844">
        <v>0</v>
      </c>
      <c r="H8844" t="s">
        <v>37585</v>
      </c>
      <c r="I8844">
        <v>20</v>
      </c>
      <c r="J8844" t="s">
        <v>37492</v>
      </c>
      <c r="K8844">
        <v>333</v>
      </c>
      <c r="L8844" t="s">
        <v>135</v>
      </c>
      <c r="M8844" t="s">
        <v>136</v>
      </c>
    </row>
    <row r="8845" spans="1:13" x14ac:dyDescent="0.35">
      <c r="A8845" t="s">
        <v>37586</v>
      </c>
      <c r="B8845" t="s">
        <v>14</v>
      </c>
      <c r="C8845" t="s">
        <v>37587</v>
      </c>
      <c r="D8845" t="s">
        <v>132</v>
      </c>
      <c r="E8845">
        <v>479189</v>
      </c>
      <c r="F8845">
        <v>17045</v>
      </c>
      <c r="G8845">
        <v>0</v>
      </c>
      <c r="H8845" t="s">
        <v>37588</v>
      </c>
      <c r="I8845">
        <v>20</v>
      </c>
      <c r="J8845" t="s">
        <v>37492</v>
      </c>
      <c r="K8845">
        <v>372</v>
      </c>
      <c r="L8845" t="s">
        <v>135</v>
      </c>
      <c r="M8845" t="s">
        <v>136</v>
      </c>
    </row>
    <row r="8846" spans="1:13" x14ac:dyDescent="0.35">
      <c r="A8846" t="s">
        <v>37589</v>
      </c>
      <c r="B8846" t="s">
        <v>14</v>
      </c>
      <c r="C8846" t="s">
        <v>37590</v>
      </c>
      <c r="D8846" t="s">
        <v>132</v>
      </c>
      <c r="E8846">
        <v>38580</v>
      </c>
      <c r="F8846">
        <v>1857</v>
      </c>
      <c r="G8846">
        <v>0</v>
      </c>
      <c r="H8846" t="s">
        <v>37591</v>
      </c>
      <c r="I8846">
        <v>20</v>
      </c>
      <c r="J8846" t="s">
        <v>37569</v>
      </c>
      <c r="K8846">
        <v>48</v>
      </c>
      <c r="L8846" t="s">
        <v>135</v>
      </c>
      <c r="M8846" t="s">
        <v>136</v>
      </c>
    </row>
    <row r="8847" spans="1:13" x14ac:dyDescent="0.35">
      <c r="A8847" t="s">
        <v>37592</v>
      </c>
      <c r="B8847" t="s">
        <v>14</v>
      </c>
      <c r="C8847" t="s">
        <v>37593</v>
      </c>
      <c r="D8847" t="s">
        <v>132</v>
      </c>
      <c r="E8847">
        <v>1554899</v>
      </c>
      <c r="F8847">
        <v>60457</v>
      </c>
      <c r="G8847">
        <v>0</v>
      </c>
      <c r="H8847" t="s">
        <v>37594</v>
      </c>
      <c r="I8847">
        <v>20</v>
      </c>
      <c r="J8847" t="s">
        <v>37492</v>
      </c>
      <c r="K8847">
        <v>1691</v>
      </c>
      <c r="L8847" t="s">
        <v>135</v>
      </c>
      <c r="M8847" t="s">
        <v>136</v>
      </c>
    </row>
    <row r="8848" spans="1:13" x14ac:dyDescent="0.35">
      <c r="A8848" t="s">
        <v>37595</v>
      </c>
      <c r="B8848" t="s">
        <v>14</v>
      </c>
      <c r="C8848" t="s">
        <v>37596</v>
      </c>
      <c r="D8848" t="s">
        <v>132</v>
      </c>
      <c r="E8848">
        <v>46724</v>
      </c>
      <c r="F8848">
        <v>2110</v>
      </c>
      <c r="G8848">
        <v>0</v>
      </c>
      <c r="H8848" t="s">
        <v>37597</v>
      </c>
      <c r="I8848">
        <v>20</v>
      </c>
      <c r="J8848" t="s">
        <v>37569</v>
      </c>
      <c r="K8848">
        <v>60</v>
      </c>
      <c r="L8848" t="s">
        <v>135</v>
      </c>
      <c r="M8848" t="s">
        <v>136</v>
      </c>
    </row>
    <row r="8849" spans="1:13" x14ac:dyDescent="0.35">
      <c r="A8849" t="s">
        <v>37598</v>
      </c>
      <c r="B8849" t="s">
        <v>14</v>
      </c>
      <c r="C8849" t="s">
        <v>37599</v>
      </c>
      <c r="D8849" t="s">
        <v>132</v>
      </c>
      <c r="E8849">
        <v>323772</v>
      </c>
      <c r="F8849">
        <v>16269</v>
      </c>
      <c r="G8849">
        <v>0</v>
      </c>
      <c r="H8849" t="s">
        <v>37600</v>
      </c>
      <c r="I8849">
        <v>20</v>
      </c>
      <c r="J8849" t="s">
        <v>37601</v>
      </c>
      <c r="K8849">
        <v>364</v>
      </c>
      <c r="L8849" t="s">
        <v>135</v>
      </c>
      <c r="M8849" t="s">
        <v>136</v>
      </c>
    </row>
    <row r="8850" spans="1:13" x14ac:dyDescent="0.35">
      <c r="A8850" t="s">
        <v>37602</v>
      </c>
      <c r="B8850" t="s">
        <v>14</v>
      </c>
      <c r="C8850" t="s">
        <v>37603</v>
      </c>
      <c r="D8850" t="s">
        <v>132</v>
      </c>
      <c r="E8850">
        <v>53063</v>
      </c>
      <c r="F8850">
        <v>2536</v>
      </c>
      <c r="G8850">
        <v>0</v>
      </c>
      <c r="H8850" t="s">
        <v>37604</v>
      </c>
      <c r="I8850">
        <v>20</v>
      </c>
      <c r="J8850" t="s">
        <v>37569</v>
      </c>
      <c r="K8850">
        <v>88</v>
      </c>
      <c r="L8850" t="s">
        <v>135</v>
      </c>
      <c r="M8850" t="s">
        <v>136</v>
      </c>
    </row>
    <row r="8851" spans="1:13" x14ac:dyDescent="0.35">
      <c r="A8851" t="s">
        <v>37605</v>
      </c>
      <c r="B8851" t="s">
        <v>14</v>
      </c>
      <c r="C8851" t="s">
        <v>37606</v>
      </c>
      <c r="D8851" t="s">
        <v>132</v>
      </c>
      <c r="E8851">
        <v>77944</v>
      </c>
      <c r="F8851">
        <v>3471</v>
      </c>
      <c r="G8851">
        <v>0</v>
      </c>
      <c r="H8851" t="s">
        <v>37607</v>
      </c>
      <c r="I8851">
        <v>20</v>
      </c>
      <c r="J8851" t="s">
        <v>37569</v>
      </c>
      <c r="K8851">
        <v>76</v>
      </c>
      <c r="L8851" t="s">
        <v>135</v>
      </c>
      <c r="M8851" t="s">
        <v>136</v>
      </c>
    </row>
    <row r="8852" spans="1:13" x14ac:dyDescent="0.35">
      <c r="A8852" t="s">
        <v>37608</v>
      </c>
      <c r="B8852" t="s">
        <v>14</v>
      </c>
      <c r="C8852" t="s">
        <v>37609</v>
      </c>
      <c r="D8852" t="s">
        <v>132</v>
      </c>
      <c r="E8852">
        <v>844161</v>
      </c>
      <c r="F8852">
        <v>50404</v>
      </c>
      <c r="G8852">
        <v>0</v>
      </c>
      <c r="H8852" t="s">
        <v>37610</v>
      </c>
      <c r="I8852">
        <v>20</v>
      </c>
      <c r="J8852" t="s">
        <v>37611</v>
      </c>
      <c r="K8852">
        <v>713</v>
      </c>
      <c r="L8852" t="s">
        <v>135</v>
      </c>
      <c r="M8852" t="s">
        <v>136</v>
      </c>
    </row>
    <row r="8853" spans="1:13" x14ac:dyDescent="0.35">
      <c r="A8853" t="s">
        <v>37612</v>
      </c>
      <c r="B8853" t="s">
        <v>14</v>
      </c>
      <c r="C8853" t="s">
        <v>37613</v>
      </c>
      <c r="D8853" t="s">
        <v>132</v>
      </c>
      <c r="E8853">
        <v>501111</v>
      </c>
      <c r="F8853">
        <v>22638</v>
      </c>
      <c r="G8853">
        <v>0</v>
      </c>
      <c r="H8853" t="s">
        <v>37614</v>
      </c>
      <c r="I8853">
        <v>20</v>
      </c>
      <c r="J8853" t="s">
        <v>37569</v>
      </c>
      <c r="K8853">
        <v>392</v>
      </c>
      <c r="L8853" t="s">
        <v>135</v>
      </c>
      <c r="M8853" t="s">
        <v>136</v>
      </c>
    </row>
    <row r="8854" spans="1:13" x14ac:dyDescent="0.35">
      <c r="A8854" t="s">
        <v>37615</v>
      </c>
      <c r="B8854" t="s">
        <v>14</v>
      </c>
      <c r="C8854" t="s">
        <v>37616</v>
      </c>
      <c r="D8854" t="s">
        <v>132</v>
      </c>
      <c r="E8854">
        <v>792630</v>
      </c>
      <c r="F8854">
        <v>35181</v>
      </c>
      <c r="G8854">
        <v>0</v>
      </c>
      <c r="H8854" t="s">
        <v>37617</v>
      </c>
      <c r="I8854">
        <v>20</v>
      </c>
      <c r="J8854" t="s">
        <v>37618</v>
      </c>
      <c r="K8854">
        <v>767</v>
      </c>
      <c r="L8854" t="s">
        <v>135</v>
      </c>
      <c r="M8854" t="s">
        <v>136</v>
      </c>
    </row>
    <row r="8855" spans="1:13" x14ac:dyDescent="0.35">
      <c r="A8855" t="s">
        <v>37619</v>
      </c>
      <c r="B8855" t="s">
        <v>14</v>
      </c>
      <c r="C8855" t="s">
        <v>37620</v>
      </c>
      <c r="D8855" t="s">
        <v>132</v>
      </c>
      <c r="E8855">
        <v>58177</v>
      </c>
      <c r="F8855">
        <v>3596</v>
      </c>
      <c r="G8855">
        <v>0</v>
      </c>
      <c r="H8855" t="s">
        <v>37621</v>
      </c>
      <c r="I8855">
        <v>20</v>
      </c>
      <c r="J8855" t="s">
        <v>37622</v>
      </c>
      <c r="K8855">
        <v>252</v>
      </c>
      <c r="L8855" t="s">
        <v>135</v>
      </c>
      <c r="M8855" t="s">
        <v>136</v>
      </c>
    </row>
    <row r="8856" spans="1:13" x14ac:dyDescent="0.35">
      <c r="A8856" t="s">
        <v>37623</v>
      </c>
      <c r="B8856" t="s">
        <v>14</v>
      </c>
      <c r="C8856" t="s">
        <v>37624</v>
      </c>
      <c r="D8856" t="s">
        <v>132</v>
      </c>
      <c r="E8856">
        <v>61892</v>
      </c>
      <c r="F8856">
        <v>3216</v>
      </c>
      <c r="G8856">
        <v>0</v>
      </c>
      <c r="H8856" t="s">
        <v>37625</v>
      </c>
      <c r="I8856">
        <v>20</v>
      </c>
      <c r="J8856" t="s">
        <v>37622</v>
      </c>
      <c r="K8856">
        <v>104</v>
      </c>
      <c r="L8856" t="s">
        <v>135</v>
      </c>
      <c r="M8856" t="s">
        <v>136</v>
      </c>
    </row>
    <row r="8857" spans="1:13" x14ac:dyDescent="0.35">
      <c r="A8857" t="s">
        <v>37626</v>
      </c>
      <c r="B8857" t="s">
        <v>14</v>
      </c>
      <c r="C8857" t="s">
        <v>37627</v>
      </c>
      <c r="D8857" t="s">
        <v>132</v>
      </c>
      <c r="E8857">
        <v>584462</v>
      </c>
      <c r="F8857">
        <v>26387</v>
      </c>
      <c r="G8857">
        <v>0</v>
      </c>
      <c r="H8857" t="s">
        <v>37628</v>
      </c>
      <c r="I8857">
        <v>20</v>
      </c>
      <c r="J8857" t="s">
        <v>37457</v>
      </c>
      <c r="K8857">
        <v>521</v>
      </c>
      <c r="L8857" t="s">
        <v>135</v>
      </c>
      <c r="M8857" t="s">
        <v>136</v>
      </c>
    </row>
    <row r="8858" spans="1:13" x14ac:dyDescent="0.35">
      <c r="A8858" t="s">
        <v>37629</v>
      </c>
      <c r="B8858" t="s">
        <v>14</v>
      </c>
      <c r="C8858" t="s">
        <v>37630</v>
      </c>
      <c r="D8858" t="s">
        <v>132</v>
      </c>
      <c r="E8858">
        <v>82326</v>
      </c>
      <c r="F8858">
        <v>3780</v>
      </c>
      <c r="G8858">
        <v>0</v>
      </c>
      <c r="H8858" t="s">
        <v>37631</v>
      </c>
      <c r="I8858">
        <v>20</v>
      </c>
      <c r="J8858" t="s">
        <v>37622</v>
      </c>
      <c r="K8858">
        <v>176</v>
      </c>
      <c r="L8858" t="s">
        <v>135</v>
      </c>
      <c r="M8858" t="s">
        <v>136</v>
      </c>
    </row>
    <row r="8859" spans="1:13" x14ac:dyDescent="0.35">
      <c r="A8859" t="s">
        <v>37632</v>
      </c>
      <c r="B8859" t="s">
        <v>14</v>
      </c>
      <c r="C8859" t="s">
        <v>37633</v>
      </c>
      <c r="D8859" t="s">
        <v>132</v>
      </c>
      <c r="E8859">
        <v>120939</v>
      </c>
      <c r="F8859">
        <v>4734</v>
      </c>
      <c r="G8859">
        <v>0</v>
      </c>
      <c r="H8859" t="s">
        <v>37634</v>
      </c>
      <c r="I8859">
        <v>20</v>
      </c>
      <c r="J8859" t="s">
        <v>37622</v>
      </c>
      <c r="K8859">
        <v>197</v>
      </c>
      <c r="L8859" t="s">
        <v>135</v>
      </c>
      <c r="M8859" t="s">
        <v>136</v>
      </c>
    </row>
    <row r="8860" spans="1:13" x14ac:dyDescent="0.35">
      <c r="A8860" t="s">
        <v>37635</v>
      </c>
      <c r="B8860" t="s">
        <v>14</v>
      </c>
      <c r="C8860" t="s">
        <v>37636</v>
      </c>
      <c r="D8860" t="s">
        <v>132</v>
      </c>
      <c r="E8860">
        <v>412147</v>
      </c>
      <c r="F8860">
        <v>18829</v>
      </c>
      <c r="G8860">
        <v>0</v>
      </c>
      <c r="H8860" t="s">
        <v>37637</v>
      </c>
      <c r="I8860">
        <v>20</v>
      </c>
      <c r="J8860" t="s">
        <v>37638</v>
      </c>
      <c r="K8860">
        <v>293</v>
      </c>
      <c r="L8860" t="s">
        <v>135</v>
      </c>
      <c r="M8860" t="s">
        <v>136</v>
      </c>
    </row>
    <row r="8861" spans="1:13" x14ac:dyDescent="0.35">
      <c r="A8861" t="s">
        <v>37639</v>
      </c>
      <c r="B8861" t="s">
        <v>14</v>
      </c>
      <c r="C8861" t="s">
        <v>37640</v>
      </c>
      <c r="D8861" t="s">
        <v>132</v>
      </c>
      <c r="E8861">
        <v>127757</v>
      </c>
      <c r="F8861">
        <v>6301</v>
      </c>
      <c r="G8861">
        <v>0</v>
      </c>
      <c r="H8861" t="s">
        <v>37641</v>
      </c>
      <c r="I8861">
        <v>20</v>
      </c>
      <c r="J8861" t="s">
        <v>37642</v>
      </c>
      <c r="K8861">
        <v>290</v>
      </c>
      <c r="L8861" t="s">
        <v>135</v>
      </c>
      <c r="M8861" t="s">
        <v>136</v>
      </c>
    </row>
    <row r="8862" spans="1:13" x14ac:dyDescent="0.35">
      <c r="A8862" t="s">
        <v>37643</v>
      </c>
      <c r="B8862" t="s">
        <v>14</v>
      </c>
      <c r="C8862" t="s">
        <v>37644</v>
      </c>
      <c r="D8862" t="s">
        <v>132</v>
      </c>
      <c r="E8862">
        <v>543245</v>
      </c>
      <c r="F8862">
        <v>26292</v>
      </c>
      <c r="G8862">
        <v>0</v>
      </c>
      <c r="H8862" t="s">
        <v>37645</v>
      </c>
      <c r="I8862">
        <v>20</v>
      </c>
      <c r="J8862" t="s">
        <v>37646</v>
      </c>
      <c r="K8862">
        <v>706</v>
      </c>
      <c r="L8862" t="s">
        <v>135</v>
      </c>
      <c r="M8862" t="s">
        <v>136</v>
      </c>
    </row>
    <row r="8863" spans="1:13" x14ac:dyDescent="0.35">
      <c r="A8863" t="s">
        <v>37647</v>
      </c>
      <c r="B8863" t="s">
        <v>14</v>
      </c>
      <c r="C8863" t="s">
        <v>37648</v>
      </c>
      <c r="D8863" t="s">
        <v>132</v>
      </c>
      <c r="E8863">
        <v>164428</v>
      </c>
      <c r="F8863">
        <v>5860</v>
      </c>
      <c r="G8863">
        <v>0</v>
      </c>
      <c r="H8863" t="s">
        <v>37649</v>
      </c>
      <c r="I8863">
        <v>20</v>
      </c>
      <c r="J8863" t="s">
        <v>37622</v>
      </c>
      <c r="K8863">
        <v>218</v>
      </c>
      <c r="L8863" t="s">
        <v>135</v>
      </c>
      <c r="M8863" t="s">
        <v>136</v>
      </c>
    </row>
    <row r="8864" spans="1:13" x14ac:dyDescent="0.35">
      <c r="A8864" t="s">
        <v>37650</v>
      </c>
      <c r="B8864" t="s">
        <v>14</v>
      </c>
      <c r="C8864" t="s">
        <v>37651</v>
      </c>
      <c r="D8864" t="s">
        <v>132</v>
      </c>
      <c r="E8864">
        <v>279842</v>
      </c>
      <c r="F8864">
        <v>14292</v>
      </c>
      <c r="G8864">
        <v>0</v>
      </c>
      <c r="H8864" t="s">
        <v>37652</v>
      </c>
      <c r="I8864">
        <v>20</v>
      </c>
      <c r="J8864" t="s">
        <v>36603</v>
      </c>
      <c r="K8864">
        <v>241</v>
      </c>
      <c r="L8864" t="s">
        <v>135</v>
      </c>
      <c r="M8864" t="s">
        <v>136</v>
      </c>
    </row>
    <row r="8865" spans="1:13" x14ac:dyDescent="0.35">
      <c r="A8865" t="s">
        <v>37653</v>
      </c>
      <c r="B8865" t="s">
        <v>14</v>
      </c>
      <c r="C8865" t="s">
        <v>37654</v>
      </c>
      <c r="D8865" t="s">
        <v>132</v>
      </c>
      <c r="E8865">
        <v>487680</v>
      </c>
      <c r="F8865">
        <v>20208</v>
      </c>
      <c r="G8865">
        <v>0</v>
      </c>
      <c r="H8865" t="s">
        <v>37655</v>
      </c>
      <c r="I8865">
        <v>20</v>
      </c>
      <c r="J8865" t="s">
        <v>37622</v>
      </c>
      <c r="K8865">
        <v>572</v>
      </c>
      <c r="L8865" t="s">
        <v>135</v>
      </c>
      <c r="M8865" t="s">
        <v>136</v>
      </c>
    </row>
    <row r="8866" spans="1:13" x14ac:dyDescent="0.35">
      <c r="A8866" t="s">
        <v>37656</v>
      </c>
      <c r="B8866" t="s">
        <v>14</v>
      </c>
      <c r="C8866" t="s">
        <v>37657</v>
      </c>
      <c r="D8866" t="s">
        <v>132</v>
      </c>
      <c r="E8866">
        <v>350431</v>
      </c>
      <c r="F8866">
        <v>20003</v>
      </c>
      <c r="G8866">
        <v>0</v>
      </c>
      <c r="H8866" t="s">
        <v>37658</v>
      </c>
      <c r="I8866">
        <v>20</v>
      </c>
      <c r="J8866" t="s">
        <v>36603</v>
      </c>
      <c r="K8866">
        <v>389</v>
      </c>
      <c r="L8866" t="s">
        <v>135</v>
      </c>
      <c r="M8866" t="s">
        <v>136</v>
      </c>
    </row>
    <row r="8867" spans="1:13" x14ac:dyDescent="0.35">
      <c r="A8867" t="s">
        <v>37659</v>
      </c>
      <c r="B8867" t="s">
        <v>14</v>
      </c>
      <c r="C8867" t="s">
        <v>37660</v>
      </c>
      <c r="D8867" t="s">
        <v>132</v>
      </c>
      <c r="E8867">
        <v>760674</v>
      </c>
      <c r="F8867">
        <v>47034</v>
      </c>
      <c r="G8867">
        <v>0</v>
      </c>
      <c r="H8867" t="s">
        <v>37661</v>
      </c>
      <c r="I8867">
        <v>20</v>
      </c>
      <c r="J8867" t="s">
        <v>37646</v>
      </c>
      <c r="K8867">
        <v>951</v>
      </c>
      <c r="L8867" t="s">
        <v>135</v>
      </c>
      <c r="M8867" t="s">
        <v>136</v>
      </c>
    </row>
    <row r="8868" spans="1:13" x14ac:dyDescent="0.35">
      <c r="A8868" t="s">
        <v>37662</v>
      </c>
      <c r="B8868" t="s">
        <v>14</v>
      </c>
      <c r="C8868" t="s">
        <v>37663</v>
      </c>
      <c r="D8868" t="s">
        <v>132</v>
      </c>
      <c r="E8868">
        <v>224589</v>
      </c>
      <c r="F8868">
        <v>12078</v>
      </c>
      <c r="G8868">
        <v>0</v>
      </c>
      <c r="H8868" t="s">
        <v>37664</v>
      </c>
      <c r="I8868">
        <v>20</v>
      </c>
      <c r="J8868" t="s">
        <v>37665</v>
      </c>
      <c r="K8868">
        <v>269</v>
      </c>
      <c r="L8868" t="s">
        <v>135</v>
      </c>
      <c r="M8868" t="s">
        <v>136</v>
      </c>
    </row>
    <row r="8869" spans="1:13" x14ac:dyDescent="0.35">
      <c r="A8869" t="s">
        <v>37666</v>
      </c>
      <c r="B8869" t="s">
        <v>14</v>
      </c>
      <c r="C8869" t="s">
        <v>37667</v>
      </c>
      <c r="D8869" t="s">
        <v>132</v>
      </c>
      <c r="E8869">
        <v>1588548</v>
      </c>
      <c r="F8869">
        <v>78567</v>
      </c>
      <c r="G8869">
        <v>0</v>
      </c>
      <c r="H8869" t="s">
        <v>37668</v>
      </c>
      <c r="I8869">
        <v>20</v>
      </c>
      <c r="J8869" t="s">
        <v>37669</v>
      </c>
      <c r="K8869">
        <v>982</v>
      </c>
      <c r="L8869" t="s">
        <v>135</v>
      </c>
      <c r="M8869" t="s">
        <v>136</v>
      </c>
    </row>
    <row r="8870" spans="1:13" x14ac:dyDescent="0.35">
      <c r="A8870" t="s">
        <v>37670</v>
      </c>
      <c r="B8870" t="s">
        <v>14</v>
      </c>
      <c r="C8870" t="s">
        <v>37671</v>
      </c>
      <c r="D8870" t="s">
        <v>132</v>
      </c>
      <c r="E8870">
        <v>106374</v>
      </c>
      <c r="F8870">
        <v>4606</v>
      </c>
      <c r="G8870">
        <v>0</v>
      </c>
      <c r="H8870" t="s">
        <v>37672</v>
      </c>
      <c r="I8870">
        <v>20</v>
      </c>
      <c r="J8870" t="s">
        <v>37673</v>
      </c>
      <c r="K8870">
        <v>256</v>
      </c>
      <c r="L8870" t="s">
        <v>135</v>
      </c>
      <c r="M8870" t="s">
        <v>136</v>
      </c>
    </row>
    <row r="8871" spans="1:13" x14ac:dyDescent="0.35">
      <c r="A8871" t="s">
        <v>37674</v>
      </c>
      <c r="B8871" t="s">
        <v>14</v>
      </c>
      <c r="C8871" t="s">
        <v>37675</v>
      </c>
      <c r="D8871" t="s">
        <v>132</v>
      </c>
      <c r="E8871">
        <v>505593</v>
      </c>
      <c r="F8871">
        <v>36871</v>
      </c>
      <c r="G8871">
        <v>0</v>
      </c>
      <c r="H8871" t="s">
        <v>37676</v>
      </c>
      <c r="I8871">
        <v>20</v>
      </c>
      <c r="J8871" t="s">
        <v>37677</v>
      </c>
      <c r="K8871">
        <v>520</v>
      </c>
      <c r="L8871" t="s">
        <v>135</v>
      </c>
      <c r="M8871" t="s">
        <v>136</v>
      </c>
    </row>
    <row r="8872" spans="1:13" x14ac:dyDescent="0.35">
      <c r="A8872" t="s">
        <v>37678</v>
      </c>
      <c r="B8872" t="s">
        <v>14</v>
      </c>
      <c r="C8872" t="s">
        <v>37679</v>
      </c>
      <c r="D8872" t="s">
        <v>132</v>
      </c>
      <c r="E8872">
        <v>105255</v>
      </c>
      <c r="F8872">
        <v>5719</v>
      </c>
      <c r="G8872">
        <v>0</v>
      </c>
      <c r="H8872" t="s">
        <v>37680</v>
      </c>
      <c r="I8872">
        <v>20</v>
      </c>
      <c r="J8872" t="s">
        <v>37681</v>
      </c>
      <c r="K8872">
        <v>292</v>
      </c>
      <c r="L8872" t="s">
        <v>135</v>
      </c>
      <c r="M8872" t="s">
        <v>136</v>
      </c>
    </row>
    <row r="8873" spans="1:13" x14ac:dyDescent="0.35">
      <c r="A8873" t="s">
        <v>37682</v>
      </c>
      <c r="B8873" t="s">
        <v>14</v>
      </c>
      <c r="C8873" t="s">
        <v>37683</v>
      </c>
      <c r="D8873" t="s">
        <v>132</v>
      </c>
      <c r="E8873">
        <v>1567789</v>
      </c>
      <c r="F8873">
        <v>98361</v>
      </c>
      <c r="G8873">
        <v>0</v>
      </c>
      <c r="H8873" t="s">
        <v>37684</v>
      </c>
      <c r="I8873">
        <v>20</v>
      </c>
      <c r="J8873" t="s">
        <v>37685</v>
      </c>
      <c r="K8873">
        <v>961</v>
      </c>
      <c r="L8873" t="s">
        <v>135</v>
      </c>
      <c r="M8873" t="s">
        <v>136</v>
      </c>
    </row>
    <row r="8874" spans="1:13" x14ac:dyDescent="0.35">
      <c r="A8874" t="s">
        <v>37686</v>
      </c>
      <c r="B8874" t="s">
        <v>14</v>
      </c>
      <c r="C8874" t="s">
        <v>37687</v>
      </c>
      <c r="D8874" t="s">
        <v>132</v>
      </c>
      <c r="E8874">
        <v>154296</v>
      </c>
      <c r="F8874">
        <v>7373</v>
      </c>
      <c r="G8874">
        <v>0</v>
      </c>
      <c r="H8874" t="s">
        <v>37688</v>
      </c>
      <c r="I8874">
        <v>20</v>
      </c>
      <c r="J8874" t="s">
        <v>37689</v>
      </c>
      <c r="K8874">
        <v>175</v>
      </c>
      <c r="L8874" t="s">
        <v>135</v>
      </c>
      <c r="M8874" t="s">
        <v>136</v>
      </c>
    </row>
    <row r="8875" spans="1:13" x14ac:dyDescent="0.35">
      <c r="A8875" t="s">
        <v>37690</v>
      </c>
      <c r="B8875" t="s">
        <v>14</v>
      </c>
      <c r="C8875" t="s">
        <v>37691</v>
      </c>
      <c r="D8875" t="s">
        <v>132</v>
      </c>
      <c r="E8875">
        <v>115965</v>
      </c>
      <c r="F8875">
        <v>5657</v>
      </c>
      <c r="G8875">
        <v>0</v>
      </c>
      <c r="H8875" t="s">
        <v>37692</v>
      </c>
      <c r="I8875">
        <v>20</v>
      </c>
      <c r="J8875" t="s">
        <v>37681</v>
      </c>
      <c r="K8875">
        <v>118</v>
      </c>
      <c r="L8875" t="s">
        <v>135</v>
      </c>
      <c r="M8875" t="s">
        <v>136</v>
      </c>
    </row>
    <row r="8876" spans="1:13" x14ac:dyDescent="0.35">
      <c r="A8876" t="s">
        <v>37693</v>
      </c>
      <c r="B8876" t="s">
        <v>14</v>
      </c>
      <c r="C8876" t="s">
        <v>37694</v>
      </c>
      <c r="D8876" t="s">
        <v>132</v>
      </c>
      <c r="E8876">
        <v>123868</v>
      </c>
      <c r="F8876">
        <v>6539</v>
      </c>
      <c r="G8876">
        <v>0</v>
      </c>
      <c r="H8876" t="s">
        <v>37695</v>
      </c>
      <c r="I8876">
        <v>20</v>
      </c>
      <c r="J8876" t="s">
        <v>37681</v>
      </c>
      <c r="K8876">
        <v>153</v>
      </c>
      <c r="L8876" t="s">
        <v>135</v>
      </c>
      <c r="M8876" t="s">
        <v>136</v>
      </c>
    </row>
    <row r="8877" spans="1:13" x14ac:dyDescent="0.35">
      <c r="A8877" t="s">
        <v>37696</v>
      </c>
      <c r="B8877" t="s">
        <v>14</v>
      </c>
      <c r="C8877" t="s">
        <v>37697</v>
      </c>
      <c r="D8877" t="s">
        <v>132</v>
      </c>
      <c r="E8877">
        <v>1107584</v>
      </c>
      <c r="F8877">
        <v>77114</v>
      </c>
      <c r="G8877">
        <v>0</v>
      </c>
      <c r="H8877" t="s">
        <v>37698</v>
      </c>
      <c r="I8877">
        <v>20</v>
      </c>
      <c r="J8877" t="s">
        <v>37677</v>
      </c>
      <c r="K8877">
        <v>797</v>
      </c>
      <c r="L8877" t="s">
        <v>135</v>
      </c>
      <c r="M8877" t="s">
        <v>136</v>
      </c>
    </row>
    <row r="8878" spans="1:13" x14ac:dyDescent="0.35">
      <c r="A8878" t="s">
        <v>37699</v>
      </c>
      <c r="B8878" t="s">
        <v>14</v>
      </c>
      <c r="C8878" t="s">
        <v>37700</v>
      </c>
      <c r="D8878" t="s">
        <v>132</v>
      </c>
      <c r="E8878">
        <v>158538</v>
      </c>
      <c r="F8878">
        <v>7905</v>
      </c>
      <c r="G8878">
        <v>0</v>
      </c>
      <c r="H8878" t="s">
        <v>37701</v>
      </c>
      <c r="I8878">
        <v>20</v>
      </c>
      <c r="J8878" t="s">
        <v>37681</v>
      </c>
      <c r="K8878">
        <v>161</v>
      </c>
      <c r="L8878" t="s">
        <v>135</v>
      </c>
      <c r="M8878" t="s">
        <v>136</v>
      </c>
    </row>
    <row r="8879" spans="1:13" x14ac:dyDescent="0.35">
      <c r="A8879" t="s">
        <v>37702</v>
      </c>
      <c r="B8879" t="s">
        <v>14</v>
      </c>
      <c r="C8879" t="s">
        <v>37703</v>
      </c>
      <c r="D8879" t="s">
        <v>132</v>
      </c>
      <c r="E8879">
        <v>45079</v>
      </c>
      <c r="F8879">
        <v>3439</v>
      </c>
      <c r="G8879">
        <v>0</v>
      </c>
      <c r="H8879" t="s">
        <v>37704</v>
      </c>
      <c r="I8879">
        <v>20</v>
      </c>
      <c r="J8879" t="s">
        <v>37705</v>
      </c>
      <c r="K8879">
        <v>281</v>
      </c>
      <c r="L8879" t="s">
        <v>135</v>
      </c>
      <c r="M8879" t="s">
        <v>136</v>
      </c>
    </row>
    <row r="8880" spans="1:13" x14ac:dyDescent="0.35">
      <c r="A8880" t="s">
        <v>37706</v>
      </c>
      <c r="B8880" t="s">
        <v>14</v>
      </c>
      <c r="C8880" t="s">
        <v>37707</v>
      </c>
      <c r="D8880" t="s">
        <v>132</v>
      </c>
      <c r="E8880">
        <v>45424</v>
      </c>
      <c r="F8880">
        <v>2686</v>
      </c>
      <c r="G8880">
        <v>0</v>
      </c>
      <c r="H8880" t="s">
        <v>37708</v>
      </c>
      <c r="I8880">
        <v>20</v>
      </c>
      <c r="J8880" t="s">
        <v>37705</v>
      </c>
      <c r="K8880">
        <v>135</v>
      </c>
      <c r="L8880" t="s">
        <v>135</v>
      </c>
      <c r="M8880" t="s">
        <v>136</v>
      </c>
    </row>
    <row r="8881" spans="1:13" x14ac:dyDescent="0.35">
      <c r="A8881" t="s">
        <v>37709</v>
      </c>
      <c r="B8881" t="s">
        <v>14</v>
      </c>
      <c r="C8881" t="s">
        <v>37710</v>
      </c>
      <c r="D8881" t="s">
        <v>132</v>
      </c>
      <c r="E8881">
        <v>469247</v>
      </c>
      <c r="F8881">
        <v>20675</v>
      </c>
      <c r="G8881">
        <v>0</v>
      </c>
      <c r="H8881" t="s">
        <v>37711</v>
      </c>
      <c r="I8881">
        <v>20</v>
      </c>
      <c r="J8881" t="s">
        <v>37681</v>
      </c>
      <c r="K8881">
        <v>299</v>
      </c>
      <c r="L8881" t="s">
        <v>135</v>
      </c>
      <c r="M8881" t="s">
        <v>136</v>
      </c>
    </row>
    <row r="8882" spans="1:13" x14ac:dyDescent="0.35">
      <c r="A8882" t="s">
        <v>37712</v>
      </c>
      <c r="B8882" t="s">
        <v>14</v>
      </c>
      <c r="C8882" t="s">
        <v>37713</v>
      </c>
      <c r="D8882" t="s">
        <v>132</v>
      </c>
      <c r="E8882">
        <v>245881</v>
      </c>
      <c r="F8882">
        <v>12843</v>
      </c>
      <c r="G8882">
        <v>0</v>
      </c>
      <c r="H8882" t="s">
        <v>37714</v>
      </c>
      <c r="I8882">
        <v>20</v>
      </c>
      <c r="J8882" t="s">
        <v>37665</v>
      </c>
      <c r="K8882">
        <v>395</v>
      </c>
      <c r="L8882" t="s">
        <v>135</v>
      </c>
      <c r="M8882" t="s">
        <v>136</v>
      </c>
    </row>
    <row r="8883" spans="1:13" x14ac:dyDescent="0.35">
      <c r="A8883" t="s">
        <v>37715</v>
      </c>
      <c r="B8883" t="s">
        <v>14</v>
      </c>
      <c r="C8883" t="s">
        <v>37716</v>
      </c>
      <c r="D8883" t="s">
        <v>132</v>
      </c>
      <c r="E8883">
        <v>53989</v>
      </c>
      <c r="F8883">
        <v>2947</v>
      </c>
      <c r="G8883">
        <v>0</v>
      </c>
      <c r="H8883" t="s">
        <v>37717</v>
      </c>
      <c r="I8883">
        <v>20</v>
      </c>
      <c r="J8883" t="s">
        <v>37705</v>
      </c>
      <c r="K8883">
        <v>203</v>
      </c>
      <c r="L8883" t="s">
        <v>135</v>
      </c>
      <c r="M8883" t="s">
        <v>136</v>
      </c>
    </row>
    <row r="8884" spans="1:13" x14ac:dyDescent="0.35">
      <c r="A8884" t="s">
        <v>37718</v>
      </c>
      <c r="B8884" t="s">
        <v>14</v>
      </c>
      <c r="C8884" t="s">
        <v>37719</v>
      </c>
      <c r="D8884" t="s">
        <v>132</v>
      </c>
      <c r="E8884">
        <v>239748</v>
      </c>
      <c r="F8884">
        <v>10598</v>
      </c>
      <c r="G8884">
        <v>0</v>
      </c>
      <c r="H8884" t="s">
        <v>37720</v>
      </c>
      <c r="I8884">
        <v>20</v>
      </c>
      <c r="J8884" t="s">
        <v>37721</v>
      </c>
      <c r="K8884">
        <v>180</v>
      </c>
      <c r="L8884" t="s">
        <v>135</v>
      </c>
      <c r="M8884" t="s">
        <v>136</v>
      </c>
    </row>
    <row r="8885" spans="1:13" x14ac:dyDescent="0.35">
      <c r="A8885" t="s">
        <v>37722</v>
      </c>
      <c r="B8885" t="s">
        <v>14</v>
      </c>
      <c r="C8885" t="s">
        <v>37723</v>
      </c>
      <c r="D8885" t="s">
        <v>132</v>
      </c>
      <c r="E8885">
        <v>591513</v>
      </c>
      <c r="F8885">
        <v>30992</v>
      </c>
      <c r="G8885">
        <v>0</v>
      </c>
      <c r="H8885" t="s">
        <v>37724</v>
      </c>
      <c r="I8885">
        <v>20</v>
      </c>
      <c r="J8885" t="s">
        <v>37725</v>
      </c>
      <c r="K8885">
        <v>509</v>
      </c>
      <c r="L8885" t="s">
        <v>135</v>
      </c>
      <c r="M8885" t="s">
        <v>136</v>
      </c>
    </row>
    <row r="8886" spans="1:13" x14ac:dyDescent="0.35">
      <c r="A8886" t="s">
        <v>37726</v>
      </c>
      <c r="B8886" t="s">
        <v>14</v>
      </c>
      <c r="C8886" t="s">
        <v>37727</v>
      </c>
      <c r="D8886" t="s">
        <v>132</v>
      </c>
      <c r="E8886">
        <v>345846</v>
      </c>
      <c r="F8886">
        <v>16566</v>
      </c>
      <c r="G8886">
        <v>0</v>
      </c>
      <c r="H8886" t="s">
        <v>37728</v>
      </c>
      <c r="I8886">
        <v>20</v>
      </c>
      <c r="J8886" t="s">
        <v>37721</v>
      </c>
      <c r="K8886">
        <v>196</v>
      </c>
      <c r="L8886" t="s">
        <v>135</v>
      </c>
      <c r="M8886" t="s">
        <v>136</v>
      </c>
    </row>
    <row r="8887" spans="1:13" x14ac:dyDescent="0.35">
      <c r="A8887" t="s">
        <v>37729</v>
      </c>
      <c r="B8887" t="s">
        <v>14</v>
      </c>
      <c r="C8887" t="s">
        <v>37730</v>
      </c>
      <c r="D8887" t="s">
        <v>132</v>
      </c>
      <c r="E8887">
        <v>67902</v>
      </c>
      <c r="F8887">
        <v>3442</v>
      </c>
      <c r="G8887">
        <v>0</v>
      </c>
      <c r="H8887" t="s">
        <v>37731</v>
      </c>
      <c r="I8887">
        <v>20</v>
      </c>
      <c r="J8887" t="s">
        <v>37705</v>
      </c>
      <c r="K8887">
        <v>184</v>
      </c>
      <c r="L8887" t="s">
        <v>135</v>
      </c>
      <c r="M8887" t="s">
        <v>136</v>
      </c>
    </row>
    <row r="8888" spans="1:13" x14ac:dyDescent="0.35">
      <c r="A8888" t="s">
        <v>37732</v>
      </c>
      <c r="B8888" t="s">
        <v>14</v>
      </c>
      <c r="C8888" t="s">
        <v>37733</v>
      </c>
      <c r="D8888" t="s">
        <v>132</v>
      </c>
      <c r="E8888">
        <v>286715</v>
      </c>
      <c r="F8888">
        <v>17655</v>
      </c>
      <c r="G8888">
        <v>0</v>
      </c>
      <c r="H8888" t="s">
        <v>37734</v>
      </c>
      <c r="I8888">
        <v>20</v>
      </c>
      <c r="J8888" t="s">
        <v>37721</v>
      </c>
      <c r="K8888">
        <v>330</v>
      </c>
      <c r="L8888" t="s">
        <v>135</v>
      </c>
      <c r="M8888" t="s">
        <v>136</v>
      </c>
    </row>
    <row r="8889" spans="1:13" x14ac:dyDescent="0.35">
      <c r="A8889" t="s">
        <v>37735</v>
      </c>
      <c r="B8889" t="s">
        <v>14</v>
      </c>
      <c r="C8889" t="s">
        <v>37736</v>
      </c>
      <c r="D8889" t="s">
        <v>132</v>
      </c>
      <c r="E8889">
        <v>123685</v>
      </c>
      <c r="F8889">
        <v>6456</v>
      </c>
      <c r="G8889">
        <v>0</v>
      </c>
      <c r="H8889" t="s">
        <v>37737</v>
      </c>
      <c r="I8889">
        <v>20</v>
      </c>
      <c r="J8889" t="s">
        <v>37705</v>
      </c>
      <c r="K8889">
        <v>294</v>
      </c>
      <c r="L8889" t="s">
        <v>135</v>
      </c>
      <c r="M8889" t="s">
        <v>136</v>
      </c>
    </row>
    <row r="8890" spans="1:13" x14ac:dyDescent="0.35">
      <c r="A8890" t="s">
        <v>37738</v>
      </c>
      <c r="B8890" t="s">
        <v>14</v>
      </c>
      <c r="C8890" t="s">
        <v>37739</v>
      </c>
      <c r="D8890" t="s">
        <v>132</v>
      </c>
      <c r="E8890">
        <v>77203</v>
      </c>
      <c r="F8890">
        <v>5289</v>
      </c>
      <c r="G8890">
        <v>0</v>
      </c>
      <c r="H8890" t="s">
        <v>37740</v>
      </c>
      <c r="I8890">
        <v>20</v>
      </c>
      <c r="J8890" t="s">
        <v>37741</v>
      </c>
      <c r="K8890">
        <v>335</v>
      </c>
      <c r="L8890" t="s">
        <v>135</v>
      </c>
      <c r="M8890" t="s">
        <v>136</v>
      </c>
    </row>
    <row r="8891" spans="1:13" x14ac:dyDescent="0.35">
      <c r="A8891" t="s">
        <v>37742</v>
      </c>
      <c r="B8891" t="s">
        <v>14</v>
      </c>
      <c r="C8891" t="s">
        <v>37743</v>
      </c>
      <c r="D8891" t="s">
        <v>132</v>
      </c>
      <c r="E8891">
        <v>75564</v>
      </c>
      <c r="F8891">
        <v>4754</v>
      </c>
      <c r="G8891">
        <v>0</v>
      </c>
      <c r="H8891" t="s">
        <v>37744</v>
      </c>
      <c r="I8891">
        <v>20</v>
      </c>
      <c r="J8891" t="s">
        <v>37741</v>
      </c>
      <c r="K8891">
        <v>263</v>
      </c>
      <c r="L8891" t="s">
        <v>135</v>
      </c>
      <c r="M8891" t="s">
        <v>136</v>
      </c>
    </row>
    <row r="8892" spans="1:13" x14ac:dyDescent="0.35">
      <c r="A8892" t="s">
        <v>37745</v>
      </c>
      <c r="B8892" t="s">
        <v>14</v>
      </c>
      <c r="C8892" t="s">
        <v>37746</v>
      </c>
      <c r="D8892" t="s">
        <v>132</v>
      </c>
      <c r="E8892">
        <v>96018</v>
      </c>
      <c r="F8892">
        <v>5745</v>
      </c>
      <c r="G8892">
        <v>0</v>
      </c>
      <c r="H8892" t="s">
        <v>37747</v>
      </c>
      <c r="I8892">
        <v>20</v>
      </c>
      <c r="J8892" t="s">
        <v>37741</v>
      </c>
      <c r="K8892">
        <v>274</v>
      </c>
      <c r="L8892" t="s">
        <v>135</v>
      </c>
      <c r="M8892" t="s">
        <v>136</v>
      </c>
    </row>
    <row r="8893" spans="1:13" x14ac:dyDescent="0.35">
      <c r="A8893" t="s">
        <v>37748</v>
      </c>
      <c r="B8893" t="s">
        <v>14</v>
      </c>
      <c r="C8893" t="s">
        <v>37749</v>
      </c>
      <c r="D8893" t="s">
        <v>132</v>
      </c>
      <c r="E8893">
        <v>565541</v>
      </c>
      <c r="F8893">
        <v>72298</v>
      </c>
      <c r="G8893">
        <v>0</v>
      </c>
      <c r="H8893" t="s">
        <v>37750</v>
      </c>
      <c r="I8893">
        <v>20</v>
      </c>
      <c r="J8893" t="s">
        <v>36768</v>
      </c>
      <c r="K8893">
        <v>834</v>
      </c>
      <c r="L8893" t="s">
        <v>135</v>
      </c>
      <c r="M8893" t="s">
        <v>136</v>
      </c>
    </row>
    <row r="8894" spans="1:13" x14ac:dyDescent="0.35">
      <c r="A8894" t="s">
        <v>37751</v>
      </c>
      <c r="B8894" t="s">
        <v>14</v>
      </c>
      <c r="C8894" t="s">
        <v>37752</v>
      </c>
      <c r="D8894" t="s">
        <v>132</v>
      </c>
      <c r="E8894">
        <v>365392</v>
      </c>
      <c r="F8894">
        <v>20714</v>
      </c>
      <c r="G8894">
        <v>0</v>
      </c>
      <c r="H8894" t="s">
        <v>37753</v>
      </c>
      <c r="I8894">
        <v>20</v>
      </c>
      <c r="J8894" t="s">
        <v>37741</v>
      </c>
      <c r="K8894">
        <v>922</v>
      </c>
      <c r="L8894" t="s">
        <v>135</v>
      </c>
      <c r="M8894" t="s">
        <v>136</v>
      </c>
    </row>
    <row r="8895" spans="1:13" x14ac:dyDescent="0.35">
      <c r="A8895" t="s">
        <v>37754</v>
      </c>
      <c r="B8895" t="s">
        <v>14</v>
      </c>
      <c r="C8895" t="s">
        <v>37755</v>
      </c>
      <c r="D8895" t="s">
        <v>132</v>
      </c>
      <c r="E8895">
        <v>171762</v>
      </c>
      <c r="F8895">
        <v>8811</v>
      </c>
      <c r="G8895">
        <v>0</v>
      </c>
      <c r="H8895" t="s">
        <v>37756</v>
      </c>
      <c r="I8895">
        <v>20</v>
      </c>
      <c r="J8895" t="s">
        <v>37757</v>
      </c>
      <c r="K8895">
        <v>144</v>
      </c>
      <c r="L8895" t="s">
        <v>135</v>
      </c>
      <c r="M8895" t="s">
        <v>136</v>
      </c>
    </row>
    <row r="8896" spans="1:13" x14ac:dyDescent="0.35">
      <c r="A8896" t="s">
        <v>37758</v>
      </c>
      <c r="B8896" t="s">
        <v>14</v>
      </c>
      <c r="C8896" t="s">
        <v>37759</v>
      </c>
      <c r="D8896" t="s">
        <v>132</v>
      </c>
      <c r="E8896">
        <v>109498</v>
      </c>
      <c r="F8896">
        <v>4995</v>
      </c>
      <c r="G8896">
        <v>0</v>
      </c>
      <c r="H8896" t="s">
        <v>37760</v>
      </c>
      <c r="I8896">
        <v>20</v>
      </c>
      <c r="J8896" t="s">
        <v>37673</v>
      </c>
      <c r="K8896">
        <v>165</v>
      </c>
      <c r="L8896" t="s">
        <v>135</v>
      </c>
      <c r="M8896" t="s">
        <v>136</v>
      </c>
    </row>
    <row r="8897" spans="1:13" x14ac:dyDescent="0.35">
      <c r="A8897" t="s">
        <v>37761</v>
      </c>
      <c r="B8897" t="s">
        <v>14</v>
      </c>
      <c r="C8897" t="s">
        <v>37762</v>
      </c>
      <c r="D8897" t="s">
        <v>132</v>
      </c>
      <c r="E8897">
        <v>188451</v>
      </c>
      <c r="F8897">
        <v>11940</v>
      </c>
      <c r="G8897">
        <v>0</v>
      </c>
      <c r="H8897" t="s">
        <v>37763</v>
      </c>
      <c r="I8897">
        <v>20</v>
      </c>
      <c r="J8897" t="s">
        <v>37757</v>
      </c>
      <c r="K8897">
        <v>455</v>
      </c>
      <c r="L8897" t="s">
        <v>135</v>
      </c>
      <c r="M8897" t="s">
        <v>136</v>
      </c>
    </row>
    <row r="8898" spans="1:13" x14ac:dyDescent="0.35">
      <c r="A8898" t="s">
        <v>37764</v>
      </c>
      <c r="B8898" t="s">
        <v>14</v>
      </c>
      <c r="C8898" t="s">
        <v>37765</v>
      </c>
      <c r="D8898" t="s">
        <v>132</v>
      </c>
      <c r="E8898">
        <v>97364</v>
      </c>
      <c r="F8898">
        <v>4713</v>
      </c>
      <c r="G8898">
        <v>0</v>
      </c>
      <c r="H8898" t="s">
        <v>37766</v>
      </c>
      <c r="I8898">
        <v>20</v>
      </c>
      <c r="J8898" t="s">
        <v>37673</v>
      </c>
      <c r="K8898">
        <v>124</v>
      </c>
      <c r="L8898" t="s">
        <v>135</v>
      </c>
      <c r="M8898" t="s">
        <v>136</v>
      </c>
    </row>
    <row r="8899" spans="1:13" x14ac:dyDescent="0.35">
      <c r="A8899" t="s">
        <v>37767</v>
      </c>
      <c r="B8899" t="s">
        <v>14</v>
      </c>
      <c r="C8899" t="s">
        <v>37768</v>
      </c>
      <c r="D8899" t="s">
        <v>132</v>
      </c>
      <c r="E8899">
        <v>280735</v>
      </c>
      <c r="F8899">
        <v>15802</v>
      </c>
      <c r="G8899">
        <v>0</v>
      </c>
      <c r="H8899" t="s">
        <v>37769</v>
      </c>
      <c r="I8899">
        <v>20</v>
      </c>
      <c r="J8899" t="s">
        <v>37757</v>
      </c>
      <c r="K8899">
        <v>294</v>
      </c>
      <c r="L8899" t="s">
        <v>135</v>
      </c>
      <c r="M8899" t="s">
        <v>136</v>
      </c>
    </row>
    <row r="8900" spans="1:13" x14ac:dyDescent="0.35">
      <c r="A8900" t="s">
        <v>37770</v>
      </c>
      <c r="B8900" t="s">
        <v>14</v>
      </c>
      <c r="C8900" t="s">
        <v>37771</v>
      </c>
      <c r="D8900" t="s">
        <v>132</v>
      </c>
      <c r="E8900">
        <v>124759</v>
      </c>
      <c r="F8900">
        <v>5810</v>
      </c>
      <c r="G8900">
        <v>0</v>
      </c>
      <c r="H8900" t="s">
        <v>37772</v>
      </c>
      <c r="I8900">
        <v>20</v>
      </c>
      <c r="J8900" t="s">
        <v>37673</v>
      </c>
      <c r="K8900">
        <v>186</v>
      </c>
      <c r="L8900" t="s">
        <v>135</v>
      </c>
      <c r="M8900" t="s">
        <v>136</v>
      </c>
    </row>
    <row r="8901" spans="1:13" x14ac:dyDescent="0.35">
      <c r="A8901" t="s">
        <v>37773</v>
      </c>
      <c r="B8901" t="s">
        <v>14</v>
      </c>
      <c r="C8901" t="s">
        <v>37774</v>
      </c>
      <c r="D8901" t="s">
        <v>132</v>
      </c>
      <c r="E8901">
        <v>173213</v>
      </c>
      <c r="F8901">
        <v>6768</v>
      </c>
      <c r="G8901">
        <v>0</v>
      </c>
      <c r="H8901" t="s">
        <v>37775</v>
      </c>
      <c r="I8901">
        <v>20</v>
      </c>
      <c r="J8901" t="s">
        <v>37776</v>
      </c>
      <c r="K8901">
        <v>169</v>
      </c>
      <c r="L8901" t="s">
        <v>135</v>
      </c>
      <c r="M8901" t="s">
        <v>136</v>
      </c>
    </row>
    <row r="8902" spans="1:13" x14ac:dyDescent="0.35">
      <c r="A8902" t="s">
        <v>37777</v>
      </c>
      <c r="B8902" t="s">
        <v>14</v>
      </c>
      <c r="C8902" t="s">
        <v>37778</v>
      </c>
      <c r="D8902" t="s">
        <v>132</v>
      </c>
      <c r="E8902">
        <v>277704</v>
      </c>
      <c r="F8902">
        <v>15434</v>
      </c>
      <c r="G8902">
        <v>0</v>
      </c>
      <c r="H8902" t="s">
        <v>37779</v>
      </c>
      <c r="I8902">
        <v>20</v>
      </c>
      <c r="J8902" t="s">
        <v>37757</v>
      </c>
      <c r="K8902">
        <v>393</v>
      </c>
      <c r="L8902" t="s">
        <v>135</v>
      </c>
      <c r="M8902" t="s">
        <v>136</v>
      </c>
    </row>
    <row r="8903" spans="1:13" x14ac:dyDescent="0.35">
      <c r="A8903" t="s">
        <v>37780</v>
      </c>
      <c r="B8903" t="s">
        <v>14</v>
      </c>
      <c r="C8903" t="s">
        <v>37781</v>
      </c>
      <c r="D8903" t="s">
        <v>132</v>
      </c>
      <c r="E8903">
        <v>883649</v>
      </c>
      <c r="F8903">
        <v>52210</v>
      </c>
      <c r="G8903">
        <v>0</v>
      </c>
      <c r="H8903" t="s">
        <v>37782</v>
      </c>
      <c r="I8903">
        <v>20</v>
      </c>
      <c r="J8903" t="s">
        <v>37757</v>
      </c>
      <c r="K8903">
        <v>926</v>
      </c>
      <c r="L8903" t="s">
        <v>135</v>
      </c>
      <c r="M8903" t="s">
        <v>136</v>
      </c>
    </row>
    <row r="8904" spans="1:13" x14ac:dyDescent="0.35">
      <c r="A8904" t="s">
        <v>37783</v>
      </c>
      <c r="B8904" t="s">
        <v>14</v>
      </c>
      <c r="C8904" t="s">
        <v>37784</v>
      </c>
      <c r="D8904" t="s">
        <v>132</v>
      </c>
      <c r="E8904">
        <v>285044</v>
      </c>
      <c r="F8904">
        <v>14710</v>
      </c>
      <c r="G8904">
        <v>0</v>
      </c>
      <c r="H8904" t="s">
        <v>37785</v>
      </c>
      <c r="I8904">
        <v>20</v>
      </c>
      <c r="J8904" t="s">
        <v>37285</v>
      </c>
      <c r="K8904">
        <v>431</v>
      </c>
      <c r="L8904" t="s">
        <v>135</v>
      </c>
      <c r="M8904" t="s">
        <v>136</v>
      </c>
    </row>
    <row r="8905" spans="1:13" x14ac:dyDescent="0.35">
      <c r="A8905" t="s">
        <v>37786</v>
      </c>
      <c r="B8905" t="s">
        <v>14</v>
      </c>
      <c r="C8905" t="s">
        <v>37787</v>
      </c>
      <c r="D8905" t="s">
        <v>132</v>
      </c>
      <c r="E8905">
        <v>152087</v>
      </c>
      <c r="F8905">
        <v>5808</v>
      </c>
      <c r="G8905">
        <v>0</v>
      </c>
      <c r="H8905" t="s">
        <v>37788</v>
      </c>
      <c r="I8905">
        <v>20</v>
      </c>
      <c r="J8905" t="s">
        <v>37789</v>
      </c>
      <c r="K8905">
        <v>232</v>
      </c>
      <c r="L8905" t="s">
        <v>135</v>
      </c>
      <c r="M8905" t="s">
        <v>136</v>
      </c>
    </row>
    <row r="8906" spans="1:13" x14ac:dyDescent="0.35">
      <c r="A8906" t="s">
        <v>37790</v>
      </c>
      <c r="B8906" t="s">
        <v>14</v>
      </c>
      <c r="C8906" t="s">
        <v>37791</v>
      </c>
      <c r="D8906" t="s">
        <v>132</v>
      </c>
      <c r="E8906">
        <v>137015</v>
      </c>
      <c r="F8906">
        <v>6264</v>
      </c>
      <c r="G8906">
        <v>0</v>
      </c>
      <c r="H8906" t="s">
        <v>37792</v>
      </c>
      <c r="I8906">
        <v>20</v>
      </c>
      <c r="J8906" t="s">
        <v>37673</v>
      </c>
      <c r="K8906">
        <v>171</v>
      </c>
      <c r="L8906" t="s">
        <v>135</v>
      </c>
      <c r="M8906" t="s">
        <v>136</v>
      </c>
    </row>
    <row r="8907" spans="1:13" x14ac:dyDescent="0.35">
      <c r="A8907" t="s">
        <v>37793</v>
      </c>
      <c r="B8907" t="s">
        <v>14</v>
      </c>
      <c r="C8907" t="s">
        <v>37794</v>
      </c>
      <c r="D8907" t="s">
        <v>132</v>
      </c>
      <c r="E8907">
        <v>780350</v>
      </c>
      <c r="F8907">
        <v>40736</v>
      </c>
      <c r="G8907">
        <v>0</v>
      </c>
      <c r="H8907" t="s">
        <v>37795</v>
      </c>
      <c r="I8907">
        <v>20</v>
      </c>
      <c r="J8907" t="s">
        <v>37796</v>
      </c>
      <c r="K8907">
        <v>686</v>
      </c>
      <c r="L8907" t="s">
        <v>135</v>
      </c>
      <c r="M8907" t="s">
        <v>136</v>
      </c>
    </row>
    <row r="8908" spans="1:13" x14ac:dyDescent="0.35">
      <c r="A8908" t="s">
        <v>37797</v>
      </c>
      <c r="B8908" t="s">
        <v>14</v>
      </c>
      <c r="C8908" t="s">
        <v>37798</v>
      </c>
      <c r="D8908" t="s">
        <v>132</v>
      </c>
      <c r="E8908">
        <v>146921</v>
      </c>
      <c r="F8908">
        <v>6822</v>
      </c>
      <c r="G8908">
        <v>0</v>
      </c>
      <c r="H8908" t="s">
        <v>37799</v>
      </c>
      <c r="I8908">
        <v>20</v>
      </c>
      <c r="J8908" t="s">
        <v>37673</v>
      </c>
      <c r="K8908">
        <v>129</v>
      </c>
      <c r="L8908" t="s">
        <v>135</v>
      </c>
      <c r="M8908" t="s">
        <v>136</v>
      </c>
    </row>
    <row r="8909" spans="1:13" x14ac:dyDescent="0.35">
      <c r="A8909" t="s">
        <v>37800</v>
      </c>
      <c r="B8909" t="s">
        <v>14</v>
      </c>
      <c r="C8909" t="s">
        <v>37801</v>
      </c>
      <c r="D8909" t="s">
        <v>132</v>
      </c>
      <c r="E8909">
        <v>672098</v>
      </c>
      <c r="F8909">
        <v>35740</v>
      </c>
      <c r="G8909">
        <v>0</v>
      </c>
      <c r="H8909" t="s">
        <v>37802</v>
      </c>
      <c r="I8909">
        <v>20</v>
      </c>
      <c r="J8909" t="s">
        <v>36749</v>
      </c>
      <c r="K8909">
        <v>710</v>
      </c>
      <c r="L8909" t="s">
        <v>135</v>
      </c>
      <c r="M8909" t="s">
        <v>37803</v>
      </c>
    </row>
    <row r="8910" spans="1:13" x14ac:dyDescent="0.35">
      <c r="A8910" t="s">
        <v>37804</v>
      </c>
      <c r="B8910" t="s">
        <v>14</v>
      </c>
      <c r="C8910" t="s">
        <v>37805</v>
      </c>
      <c r="D8910" t="s">
        <v>132</v>
      </c>
      <c r="E8910">
        <v>402001</v>
      </c>
      <c r="F8910">
        <v>17373</v>
      </c>
      <c r="G8910">
        <v>0</v>
      </c>
      <c r="H8910" t="s">
        <v>37806</v>
      </c>
      <c r="I8910">
        <v>20</v>
      </c>
      <c r="J8910" t="s">
        <v>37285</v>
      </c>
      <c r="K8910">
        <v>430</v>
      </c>
      <c r="L8910" t="s">
        <v>135</v>
      </c>
      <c r="M8910" t="s">
        <v>136</v>
      </c>
    </row>
    <row r="8911" spans="1:13" x14ac:dyDescent="0.35">
      <c r="A8911" t="s">
        <v>37807</v>
      </c>
      <c r="B8911" t="s">
        <v>14</v>
      </c>
      <c r="C8911" t="s">
        <v>37808</v>
      </c>
      <c r="D8911" t="s">
        <v>132</v>
      </c>
      <c r="E8911">
        <v>147415</v>
      </c>
      <c r="F8911">
        <v>7069</v>
      </c>
      <c r="G8911">
        <v>0</v>
      </c>
      <c r="H8911" t="s">
        <v>37809</v>
      </c>
      <c r="I8911">
        <v>20</v>
      </c>
      <c r="J8911" t="s">
        <v>37673</v>
      </c>
      <c r="K8911">
        <v>158</v>
      </c>
      <c r="L8911" t="s">
        <v>135</v>
      </c>
      <c r="M8911" t="s">
        <v>136</v>
      </c>
    </row>
    <row r="8912" spans="1:13" x14ac:dyDescent="0.35">
      <c r="A8912" t="s">
        <v>37810</v>
      </c>
      <c r="B8912" t="s">
        <v>14</v>
      </c>
      <c r="C8912" t="s">
        <v>37811</v>
      </c>
      <c r="D8912" t="s">
        <v>132</v>
      </c>
      <c r="E8912">
        <v>680703</v>
      </c>
      <c r="F8912">
        <v>33278</v>
      </c>
      <c r="G8912">
        <v>0</v>
      </c>
      <c r="H8912" t="s">
        <v>37812</v>
      </c>
      <c r="I8912">
        <v>20</v>
      </c>
      <c r="J8912" t="s">
        <v>37673</v>
      </c>
      <c r="K8912">
        <v>713</v>
      </c>
      <c r="L8912" t="s">
        <v>135</v>
      </c>
      <c r="M8912" t="s">
        <v>136</v>
      </c>
    </row>
    <row r="8913" spans="1:13" x14ac:dyDescent="0.35">
      <c r="A8913" t="s">
        <v>37813</v>
      </c>
      <c r="B8913" t="s">
        <v>14</v>
      </c>
      <c r="C8913" t="s">
        <v>37814</v>
      </c>
      <c r="D8913" t="s">
        <v>132</v>
      </c>
      <c r="E8913">
        <v>1550809</v>
      </c>
      <c r="F8913">
        <v>92290</v>
      </c>
      <c r="G8913">
        <v>0</v>
      </c>
      <c r="H8913" t="s">
        <v>37815</v>
      </c>
      <c r="I8913">
        <v>20</v>
      </c>
      <c r="J8913" t="s">
        <v>37816</v>
      </c>
      <c r="K8913">
        <v>1606</v>
      </c>
      <c r="L8913" t="s">
        <v>135</v>
      </c>
      <c r="M8913" t="s">
        <v>136</v>
      </c>
    </row>
    <row r="8914" spans="1:13" x14ac:dyDescent="0.35">
      <c r="A8914" t="s">
        <v>37817</v>
      </c>
      <c r="B8914" t="s">
        <v>14</v>
      </c>
      <c r="C8914" t="s">
        <v>37818</v>
      </c>
      <c r="D8914" t="s">
        <v>132</v>
      </c>
      <c r="E8914">
        <v>140487</v>
      </c>
      <c r="F8914">
        <v>6046</v>
      </c>
      <c r="G8914">
        <v>0</v>
      </c>
      <c r="H8914" t="s">
        <v>37819</v>
      </c>
      <c r="I8914">
        <v>20</v>
      </c>
      <c r="J8914" t="s">
        <v>37820</v>
      </c>
      <c r="K8914">
        <v>207</v>
      </c>
      <c r="L8914" t="s">
        <v>135</v>
      </c>
      <c r="M8914" t="s">
        <v>136</v>
      </c>
    </row>
    <row r="8915" spans="1:13" x14ac:dyDescent="0.35">
      <c r="A8915" t="s">
        <v>37821</v>
      </c>
      <c r="B8915" t="s">
        <v>14</v>
      </c>
      <c r="C8915" t="s">
        <v>37822</v>
      </c>
      <c r="D8915" t="s">
        <v>132</v>
      </c>
      <c r="E8915">
        <v>205742</v>
      </c>
      <c r="F8915">
        <v>8458</v>
      </c>
      <c r="G8915">
        <v>0</v>
      </c>
      <c r="H8915" t="s">
        <v>37823</v>
      </c>
      <c r="I8915">
        <v>20</v>
      </c>
      <c r="J8915" t="s">
        <v>37820</v>
      </c>
      <c r="K8915">
        <v>166</v>
      </c>
      <c r="L8915" t="s">
        <v>135</v>
      </c>
      <c r="M8915" t="s">
        <v>136</v>
      </c>
    </row>
    <row r="8916" spans="1:13" x14ac:dyDescent="0.35">
      <c r="A8916" t="s">
        <v>37824</v>
      </c>
      <c r="B8916" t="s">
        <v>14</v>
      </c>
      <c r="C8916" t="s">
        <v>37825</v>
      </c>
      <c r="D8916" t="s">
        <v>132</v>
      </c>
      <c r="E8916">
        <v>1067520</v>
      </c>
      <c r="F8916">
        <v>71118</v>
      </c>
      <c r="G8916">
        <v>0</v>
      </c>
      <c r="H8916" t="s">
        <v>37826</v>
      </c>
      <c r="I8916">
        <v>20</v>
      </c>
      <c r="J8916" t="s">
        <v>37827</v>
      </c>
      <c r="K8916">
        <v>661</v>
      </c>
      <c r="L8916" t="s">
        <v>135</v>
      </c>
      <c r="M8916" t="s">
        <v>136</v>
      </c>
    </row>
    <row r="8917" spans="1:13" x14ac:dyDescent="0.35">
      <c r="A8917" t="s">
        <v>37828</v>
      </c>
      <c r="B8917" t="s">
        <v>14</v>
      </c>
      <c r="C8917" t="s">
        <v>37829</v>
      </c>
      <c r="D8917" t="s">
        <v>132</v>
      </c>
      <c r="E8917">
        <v>554524</v>
      </c>
      <c r="F8917">
        <v>27926</v>
      </c>
      <c r="G8917">
        <v>0</v>
      </c>
      <c r="H8917" t="s">
        <v>37830</v>
      </c>
      <c r="I8917">
        <v>20</v>
      </c>
      <c r="J8917" t="s">
        <v>37820</v>
      </c>
      <c r="K8917">
        <v>581</v>
      </c>
      <c r="L8917" t="s">
        <v>135</v>
      </c>
      <c r="M8917" t="s">
        <v>136</v>
      </c>
    </row>
    <row r="8918" spans="1:13" x14ac:dyDescent="0.35">
      <c r="A8918" t="s">
        <v>37831</v>
      </c>
      <c r="B8918" t="s">
        <v>14</v>
      </c>
      <c r="C8918" t="s">
        <v>37832</v>
      </c>
      <c r="D8918" t="s">
        <v>132</v>
      </c>
      <c r="E8918">
        <v>779283</v>
      </c>
      <c r="F8918">
        <v>56614</v>
      </c>
      <c r="G8918">
        <v>0</v>
      </c>
      <c r="H8918" t="s">
        <v>37833</v>
      </c>
      <c r="I8918">
        <v>20</v>
      </c>
      <c r="J8918" t="s">
        <v>37834</v>
      </c>
      <c r="K8918">
        <v>926</v>
      </c>
      <c r="L8918" t="s">
        <v>135</v>
      </c>
      <c r="M8918" t="s">
        <v>136</v>
      </c>
    </row>
    <row r="8919" spans="1:13" x14ac:dyDescent="0.35">
      <c r="A8919" t="s">
        <v>37835</v>
      </c>
      <c r="B8919" t="s">
        <v>14</v>
      </c>
      <c r="C8919" t="s">
        <v>37836</v>
      </c>
      <c r="D8919" t="s">
        <v>132</v>
      </c>
      <c r="E8919">
        <v>1100806</v>
      </c>
      <c r="F8919">
        <v>79871</v>
      </c>
      <c r="G8919">
        <v>0</v>
      </c>
      <c r="H8919" t="s">
        <v>37837</v>
      </c>
      <c r="I8919">
        <v>20</v>
      </c>
      <c r="J8919" t="s">
        <v>37838</v>
      </c>
      <c r="K8919">
        <v>649</v>
      </c>
      <c r="L8919" t="s">
        <v>135</v>
      </c>
      <c r="M8919" t="s">
        <v>136</v>
      </c>
    </row>
    <row r="8920" spans="1:13" x14ac:dyDescent="0.35">
      <c r="A8920" t="s">
        <v>37839</v>
      </c>
      <c r="B8920" t="s">
        <v>14</v>
      </c>
      <c r="C8920" t="s">
        <v>37840</v>
      </c>
      <c r="D8920" t="s">
        <v>132</v>
      </c>
      <c r="E8920">
        <v>254003</v>
      </c>
      <c r="F8920">
        <v>25244</v>
      </c>
      <c r="G8920">
        <v>0</v>
      </c>
      <c r="H8920" t="s">
        <v>37841</v>
      </c>
      <c r="I8920">
        <v>20</v>
      </c>
      <c r="J8920" t="s">
        <v>37842</v>
      </c>
      <c r="K8920">
        <v>440</v>
      </c>
      <c r="L8920" t="s">
        <v>135</v>
      </c>
      <c r="M8920" t="s">
        <v>136</v>
      </c>
    </row>
    <row r="8921" spans="1:13" x14ac:dyDescent="0.35">
      <c r="A8921" t="s">
        <v>37843</v>
      </c>
      <c r="B8921" t="s">
        <v>14</v>
      </c>
      <c r="C8921" t="s">
        <v>37844</v>
      </c>
      <c r="D8921" t="s">
        <v>132</v>
      </c>
      <c r="E8921">
        <v>201135</v>
      </c>
      <c r="F8921">
        <v>9223</v>
      </c>
      <c r="G8921">
        <v>0</v>
      </c>
      <c r="H8921" t="s">
        <v>37845</v>
      </c>
      <c r="I8921">
        <v>20</v>
      </c>
      <c r="J8921" t="s">
        <v>37846</v>
      </c>
      <c r="K8921">
        <v>242</v>
      </c>
      <c r="L8921" t="s">
        <v>135</v>
      </c>
      <c r="M8921" t="s">
        <v>136</v>
      </c>
    </row>
    <row r="8922" spans="1:13" x14ac:dyDescent="0.35">
      <c r="A8922" t="s">
        <v>37847</v>
      </c>
      <c r="B8922" t="s">
        <v>14</v>
      </c>
      <c r="C8922" t="s">
        <v>37848</v>
      </c>
      <c r="D8922" t="s">
        <v>132</v>
      </c>
      <c r="E8922">
        <v>426495</v>
      </c>
      <c r="F8922">
        <v>19040</v>
      </c>
      <c r="G8922">
        <v>0</v>
      </c>
      <c r="H8922" t="s">
        <v>37849</v>
      </c>
      <c r="I8922">
        <v>20</v>
      </c>
      <c r="J8922" t="s">
        <v>37285</v>
      </c>
      <c r="K8922">
        <v>640</v>
      </c>
      <c r="L8922" t="s">
        <v>135</v>
      </c>
      <c r="M8922" t="s">
        <v>136</v>
      </c>
    </row>
    <row r="8923" spans="1:13" x14ac:dyDescent="0.35">
      <c r="A8923" t="s">
        <v>37850</v>
      </c>
      <c r="B8923" t="s">
        <v>14</v>
      </c>
      <c r="C8923" t="s">
        <v>37851</v>
      </c>
      <c r="D8923" t="s">
        <v>132</v>
      </c>
      <c r="E8923">
        <v>1513258</v>
      </c>
      <c r="F8923">
        <v>81279</v>
      </c>
      <c r="G8923">
        <v>0</v>
      </c>
      <c r="H8923" t="s">
        <v>37852</v>
      </c>
      <c r="I8923">
        <v>20</v>
      </c>
      <c r="J8923" t="s">
        <v>37853</v>
      </c>
      <c r="K8923">
        <v>1356</v>
      </c>
      <c r="L8923" t="s">
        <v>135</v>
      </c>
      <c r="M8923" t="s">
        <v>136</v>
      </c>
    </row>
    <row r="8924" spans="1:13" x14ac:dyDescent="0.35">
      <c r="A8924" t="s">
        <v>37854</v>
      </c>
      <c r="B8924" t="s">
        <v>14</v>
      </c>
      <c r="C8924" t="s">
        <v>37855</v>
      </c>
      <c r="D8924" t="s">
        <v>132</v>
      </c>
      <c r="E8924">
        <v>114167</v>
      </c>
      <c r="F8924">
        <v>5562</v>
      </c>
      <c r="G8924">
        <v>0</v>
      </c>
      <c r="H8924" t="s">
        <v>37856</v>
      </c>
      <c r="I8924">
        <v>20</v>
      </c>
      <c r="J8924" t="s">
        <v>37857</v>
      </c>
      <c r="K8924">
        <v>164</v>
      </c>
      <c r="L8924" t="s">
        <v>135</v>
      </c>
      <c r="M8924" t="s">
        <v>136</v>
      </c>
    </row>
    <row r="8925" spans="1:13" x14ac:dyDescent="0.35">
      <c r="A8925" t="s">
        <v>37858</v>
      </c>
      <c r="B8925" t="s">
        <v>14</v>
      </c>
      <c r="C8925" t="s">
        <v>37859</v>
      </c>
      <c r="D8925" t="s">
        <v>132</v>
      </c>
      <c r="E8925">
        <v>197447</v>
      </c>
      <c r="F8925">
        <v>10113</v>
      </c>
      <c r="G8925">
        <v>0</v>
      </c>
      <c r="H8925" t="s">
        <v>37860</v>
      </c>
      <c r="I8925">
        <v>20</v>
      </c>
      <c r="J8925" t="s">
        <v>36764</v>
      </c>
      <c r="K8925">
        <v>309</v>
      </c>
      <c r="L8925" t="s">
        <v>135</v>
      </c>
      <c r="M8925" t="s">
        <v>136</v>
      </c>
    </row>
    <row r="8926" spans="1:13" x14ac:dyDescent="0.35">
      <c r="A8926" t="s">
        <v>37861</v>
      </c>
      <c r="B8926" t="s">
        <v>14</v>
      </c>
      <c r="C8926" t="s">
        <v>37862</v>
      </c>
      <c r="D8926" t="s">
        <v>132</v>
      </c>
      <c r="E8926">
        <v>2001328</v>
      </c>
      <c r="F8926">
        <v>100711</v>
      </c>
      <c r="G8926">
        <v>0</v>
      </c>
      <c r="H8926" t="s">
        <v>37863</v>
      </c>
      <c r="I8926">
        <v>20</v>
      </c>
      <c r="J8926" t="s">
        <v>37669</v>
      </c>
      <c r="K8926">
        <v>2102</v>
      </c>
      <c r="L8926" t="s">
        <v>135</v>
      </c>
      <c r="M8926" t="s">
        <v>136</v>
      </c>
    </row>
    <row r="8927" spans="1:13" x14ac:dyDescent="0.35">
      <c r="A8927" t="s">
        <v>37864</v>
      </c>
      <c r="B8927" t="s">
        <v>14</v>
      </c>
      <c r="C8927" t="s">
        <v>37865</v>
      </c>
      <c r="D8927" t="s">
        <v>132</v>
      </c>
      <c r="E8927">
        <v>289875</v>
      </c>
      <c r="F8927">
        <v>15129</v>
      </c>
      <c r="G8927">
        <v>0</v>
      </c>
      <c r="H8927" t="s">
        <v>37866</v>
      </c>
      <c r="I8927">
        <v>20</v>
      </c>
      <c r="J8927" t="s">
        <v>37285</v>
      </c>
      <c r="K8927">
        <v>302</v>
      </c>
      <c r="L8927" t="s">
        <v>135</v>
      </c>
      <c r="M8927" t="s">
        <v>136</v>
      </c>
    </row>
    <row r="8928" spans="1:13" x14ac:dyDescent="0.35">
      <c r="A8928" t="s">
        <v>37867</v>
      </c>
      <c r="B8928" t="s">
        <v>14</v>
      </c>
      <c r="C8928" t="s">
        <v>37868</v>
      </c>
      <c r="D8928" t="s">
        <v>132</v>
      </c>
      <c r="E8928">
        <v>796354</v>
      </c>
      <c r="F8928">
        <v>63780</v>
      </c>
      <c r="G8928">
        <v>0</v>
      </c>
      <c r="H8928" t="s">
        <v>37869</v>
      </c>
      <c r="I8928">
        <v>20</v>
      </c>
      <c r="J8928" t="s">
        <v>37669</v>
      </c>
      <c r="K8928">
        <v>751</v>
      </c>
      <c r="L8928" t="s">
        <v>135</v>
      </c>
      <c r="M8928" t="s">
        <v>136</v>
      </c>
    </row>
    <row r="8929" spans="1:13" x14ac:dyDescent="0.35">
      <c r="A8929" t="s">
        <v>37870</v>
      </c>
      <c r="B8929" t="s">
        <v>14</v>
      </c>
      <c r="C8929" t="s">
        <v>37871</v>
      </c>
      <c r="D8929" t="s">
        <v>132</v>
      </c>
      <c r="E8929">
        <v>561904</v>
      </c>
      <c r="F8929">
        <v>24405</v>
      </c>
      <c r="G8929">
        <v>0</v>
      </c>
      <c r="H8929" t="s">
        <v>37872</v>
      </c>
      <c r="I8929">
        <v>20</v>
      </c>
      <c r="J8929" t="s">
        <v>37873</v>
      </c>
      <c r="K8929">
        <v>1452</v>
      </c>
      <c r="L8929" t="s">
        <v>135</v>
      </c>
      <c r="M8929" t="s">
        <v>136</v>
      </c>
    </row>
    <row r="8930" spans="1:13" x14ac:dyDescent="0.35">
      <c r="A8930" t="s">
        <v>37874</v>
      </c>
      <c r="B8930" t="s">
        <v>14</v>
      </c>
      <c r="C8930" t="s">
        <v>37875</v>
      </c>
      <c r="D8930" t="s">
        <v>132</v>
      </c>
      <c r="E8930">
        <v>317041</v>
      </c>
      <c r="F8930">
        <v>13861</v>
      </c>
      <c r="G8930">
        <v>0</v>
      </c>
      <c r="H8930" t="s">
        <v>37876</v>
      </c>
      <c r="I8930">
        <v>20</v>
      </c>
      <c r="J8930" t="s">
        <v>36764</v>
      </c>
      <c r="K8930">
        <v>346</v>
      </c>
      <c r="L8930" t="s">
        <v>135</v>
      </c>
      <c r="M8930" t="s">
        <v>136</v>
      </c>
    </row>
    <row r="8931" spans="1:13" x14ac:dyDescent="0.35">
      <c r="A8931" t="s">
        <v>37877</v>
      </c>
      <c r="B8931" t="s">
        <v>14</v>
      </c>
      <c r="C8931" t="s">
        <v>37878</v>
      </c>
      <c r="D8931" t="s">
        <v>132</v>
      </c>
      <c r="E8931">
        <v>462775</v>
      </c>
      <c r="F8931">
        <v>27508</v>
      </c>
      <c r="G8931">
        <v>0</v>
      </c>
      <c r="H8931" t="s">
        <v>37879</v>
      </c>
      <c r="I8931">
        <v>20</v>
      </c>
      <c r="J8931" t="s">
        <v>37880</v>
      </c>
      <c r="K8931">
        <v>330</v>
      </c>
      <c r="L8931" t="s">
        <v>135</v>
      </c>
      <c r="M8931" t="s">
        <v>136</v>
      </c>
    </row>
    <row r="8932" spans="1:13" x14ac:dyDescent="0.35">
      <c r="A8932" t="s">
        <v>37881</v>
      </c>
      <c r="B8932" t="s">
        <v>14</v>
      </c>
      <c r="C8932" t="s">
        <v>37882</v>
      </c>
      <c r="D8932" t="s">
        <v>132</v>
      </c>
      <c r="E8932">
        <v>659790</v>
      </c>
      <c r="F8932">
        <v>50319</v>
      </c>
      <c r="G8932">
        <v>0</v>
      </c>
      <c r="H8932" t="s">
        <v>37883</v>
      </c>
      <c r="I8932">
        <v>20</v>
      </c>
      <c r="J8932" t="s">
        <v>37884</v>
      </c>
      <c r="K8932">
        <v>733</v>
      </c>
      <c r="L8932" t="s">
        <v>135</v>
      </c>
      <c r="M8932" t="s">
        <v>136</v>
      </c>
    </row>
    <row r="8933" spans="1:13" x14ac:dyDescent="0.35">
      <c r="A8933" t="s">
        <v>37885</v>
      </c>
      <c r="B8933" t="s">
        <v>14</v>
      </c>
      <c r="C8933" t="s">
        <v>37886</v>
      </c>
      <c r="D8933" t="s">
        <v>132</v>
      </c>
      <c r="E8933">
        <v>335841</v>
      </c>
      <c r="F8933">
        <v>39217</v>
      </c>
      <c r="G8933">
        <v>0</v>
      </c>
      <c r="H8933" t="s">
        <v>37887</v>
      </c>
      <c r="I8933">
        <v>20</v>
      </c>
      <c r="J8933" t="s">
        <v>37888</v>
      </c>
      <c r="K8933">
        <v>373</v>
      </c>
      <c r="L8933" t="s">
        <v>135</v>
      </c>
      <c r="M8933" t="s">
        <v>136</v>
      </c>
    </row>
    <row r="8934" spans="1:13" x14ac:dyDescent="0.35">
      <c r="A8934" t="s">
        <v>37889</v>
      </c>
      <c r="B8934" t="s">
        <v>14</v>
      </c>
      <c r="C8934" t="s">
        <v>37890</v>
      </c>
      <c r="D8934" t="s">
        <v>132</v>
      </c>
      <c r="E8934">
        <v>519337</v>
      </c>
      <c r="F8934">
        <v>22748</v>
      </c>
      <c r="G8934">
        <v>0</v>
      </c>
      <c r="H8934" t="s">
        <v>37891</v>
      </c>
      <c r="I8934">
        <v>20</v>
      </c>
      <c r="J8934" t="s">
        <v>37892</v>
      </c>
      <c r="K8934">
        <v>410</v>
      </c>
      <c r="L8934" t="s">
        <v>135</v>
      </c>
      <c r="M8934" t="s">
        <v>136</v>
      </c>
    </row>
    <row r="8935" spans="1:13" x14ac:dyDescent="0.35">
      <c r="A8935" t="s">
        <v>37893</v>
      </c>
      <c r="B8935" t="s">
        <v>14</v>
      </c>
      <c r="C8935" t="s">
        <v>37894</v>
      </c>
      <c r="D8935" t="s">
        <v>132</v>
      </c>
      <c r="E8935">
        <v>211754</v>
      </c>
      <c r="F8935">
        <v>12289</v>
      </c>
      <c r="G8935">
        <v>0</v>
      </c>
      <c r="H8935" t="s">
        <v>37895</v>
      </c>
      <c r="I8935">
        <v>20</v>
      </c>
      <c r="J8935" t="s">
        <v>37896</v>
      </c>
      <c r="K8935">
        <v>660</v>
      </c>
      <c r="L8935" t="s">
        <v>135</v>
      </c>
      <c r="M8935" t="s">
        <v>136</v>
      </c>
    </row>
    <row r="8936" spans="1:13" x14ac:dyDescent="0.35">
      <c r="A8936" t="s">
        <v>37897</v>
      </c>
      <c r="B8936" t="s">
        <v>14</v>
      </c>
      <c r="C8936" t="s">
        <v>37898</v>
      </c>
      <c r="D8936" t="s">
        <v>132</v>
      </c>
      <c r="E8936">
        <v>122060</v>
      </c>
      <c r="F8936">
        <v>6357</v>
      </c>
      <c r="G8936">
        <v>0</v>
      </c>
      <c r="H8936" t="s">
        <v>37899</v>
      </c>
      <c r="I8936">
        <v>20</v>
      </c>
      <c r="J8936" t="s">
        <v>37896</v>
      </c>
      <c r="K8936">
        <v>159</v>
      </c>
      <c r="L8936" t="s">
        <v>135</v>
      </c>
      <c r="M8936" t="s">
        <v>136</v>
      </c>
    </row>
    <row r="8937" spans="1:13" x14ac:dyDescent="0.35">
      <c r="A8937" t="s">
        <v>37900</v>
      </c>
      <c r="B8937" t="s">
        <v>14</v>
      </c>
      <c r="C8937" t="s">
        <v>37901</v>
      </c>
      <c r="D8937" t="s">
        <v>132</v>
      </c>
      <c r="E8937">
        <v>152410</v>
      </c>
      <c r="F8937">
        <v>6873</v>
      </c>
      <c r="G8937">
        <v>0</v>
      </c>
      <c r="H8937" t="s">
        <v>37902</v>
      </c>
      <c r="I8937">
        <v>20</v>
      </c>
      <c r="J8937" t="s">
        <v>37896</v>
      </c>
      <c r="K8937">
        <v>209</v>
      </c>
      <c r="L8937" t="s">
        <v>135</v>
      </c>
      <c r="M8937" t="s">
        <v>136</v>
      </c>
    </row>
    <row r="8938" spans="1:13" x14ac:dyDescent="0.35">
      <c r="A8938" t="s">
        <v>37903</v>
      </c>
      <c r="B8938" t="s">
        <v>14</v>
      </c>
      <c r="C8938" t="s">
        <v>37904</v>
      </c>
      <c r="D8938" t="s">
        <v>132</v>
      </c>
      <c r="E8938">
        <v>1216280</v>
      </c>
      <c r="F8938">
        <v>62739</v>
      </c>
      <c r="G8938">
        <v>0</v>
      </c>
      <c r="H8938" t="s">
        <v>37905</v>
      </c>
      <c r="I8938">
        <v>20</v>
      </c>
      <c r="J8938" t="s">
        <v>37906</v>
      </c>
      <c r="K8938">
        <v>678</v>
      </c>
      <c r="L8938" t="s">
        <v>135</v>
      </c>
      <c r="M8938" t="s">
        <v>136</v>
      </c>
    </row>
    <row r="8939" spans="1:13" x14ac:dyDescent="0.35">
      <c r="A8939" t="s">
        <v>37907</v>
      </c>
      <c r="B8939" t="s">
        <v>14</v>
      </c>
      <c r="C8939" t="s">
        <v>37908</v>
      </c>
      <c r="D8939" t="s">
        <v>132</v>
      </c>
      <c r="E8939">
        <v>124775</v>
      </c>
      <c r="F8939">
        <v>6243</v>
      </c>
      <c r="G8939">
        <v>0</v>
      </c>
      <c r="H8939" t="s">
        <v>37909</v>
      </c>
      <c r="I8939">
        <v>20</v>
      </c>
      <c r="J8939" t="s">
        <v>37896</v>
      </c>
      <c r="K8939">
        <v>290</v>
      </c>
      <c r="L8939" t="s">
        <v>135</v>
      </c>
      <c r="M8939" t="s">
        <v>136</v>
      </c>
    </row>
    <row r="8940" spans="1:13" x14ac:dyDescent="0.35">
      <c r="A8940" t="s">
        <v>37910</v>
      </c>
      <c r="B8940" t="s">
        <v>14</v>
      </c>
      <c r="C8940" t="s">
        <v>37911</v>
      </c>
      <c r="D8940" t="s">
        <v>132</v>
      </c>
      <c r="E8940">
        <v>955010</v>
      </c>
      <c r="F8940">
        <v>86281</v>
      </c>
      <c r="G8940">
        <v>0</v>
      </c>
      <c r="H8940" t="s">
        <v>37912</v>
      </c>
      <c r="I8940">
        <v>20</v>
      </c>
      <c r="J8940" t="s">
        <v>37913</v>
      </c>
      <c r="K8940">
        <v>1379</v>
      </c>
      <c r="L8940" t="s">
        <v>135</v>
      </c>
      <c r="M8940" t="s">
        <v>136</v>
      </c>
    </row>
    <row r="8941" spans="1:13" x14ac:dyDescent="0.35">
      <c r="A8941" t="s">
        <v>37914</v>
      </c>
      <c r="B8941" t="s">
        <v>14</v>
      </c>
      <c r="C8941" t="s">
        <v>37915</v>
      </c>
      <c r="D8941" t="s">
        <v>132</v>
      </c>
      <c r="E8941">
        <v>1348388</v>
      </c>
      <c r="F8941">
        <v>93329</v>
      </c>
      <c r="G8941">
        <v>0</v>
      </c>
      <c r="H8941" t="s">
        <v>37916</v>
      </c>
      <c r="I8941">
        <v>20</v>
      </c>
      <c r="J8941" t="s">
        <v>37669</v>
      </c>
      <c r="K8941">
        <v>1460</v>
      </c>
      <c r="L8941" t="s">
        <v>135</v>
      </c>
      <c r="M8941" t="s">
        <v>136</v>
      </c>
    </row>
    <row r="8942" spans="1:13" x14ac:dyDescent="0.35">
      <c r="A8942" t="s">
        <v>37917</v>
      </c>
      <c r="B8942" t="s">
        <v>14</v>
      </c>
      <c r="C8942" t="s">
        <v>37918</v>
      </c>
      <c r="D8942" t="s">
        <v>132</v>
      </c>
      <c r="E8942">
        <v>458934</v>
      </c>
      <c r="F8942">
        <v>17168</v>
      </c>
      <c r="G8942">
        <v>0</v>
      </c>
      <c r="H8942" t="s">
        <v>37919</v>
      </c>
      <c r="I8942">
        <v>20</v>
      </c>
      <c r="J8942" t="s">
        <v>36749</v>
      </c>
      <c r="K8942">
        <v>209</v>
      </c>
      <c r="L8942" t="s">
        <v>135</v>
      </c>
      <c r="M8942" t="s">
        <v>136</v>
      </c>
    </row>
    <row r="8943" spans="1:13" x14ac:dyDescent="0.35">
      <c r="A8943" t="s">
        <v>37920</v>
      </c>
      <c r="B8943" t="s">
        <v>14</v>
      </c>
      <c r="C8943" t="s">
        <v>37921</v>
      </c>
      <c r="D8943" t="s">
        <v>132</v>
      </c>
      <c r="E8943">
        <v>143599</v>
      </c>
      <c r="F8943">
        <v>6558</v>
      </c>
      <c r="G8943">
        <v>0</v>
      </c>
      <c r="H8943" t="s">
        <v>37922</v>
      </c>
      <c r="I8943">
        <v>20</v>
      </c>
      <c r="J8943" t="s">
        <v>37896</v>
      </c>
      <c r="K8943">
        <v>175</v>
      </c>
      <c r="L8943" t="s">
        <v>135</v>
      </c>
      <c r="M8943" t="s">
        <v>136</v>
      </c>
    </row>
    <row r="8944" spans="1:13" x14ac:dyDescent="0.35">
      <c r="A8944" t="s">
        <v>37923</v>
      </c>
      <c r="B8944" t="s">
        <v>14</v>
      </c>
      <c r="C8944" t="s">
        <v>37924</v>
      </c>
      <c r="D8944" t="s">
        <v>132</v>
      </c>
      <c r="E8944">
        <v>440230</v>
      </c>
      <c r="F8944">
        <v>18013</v>
      </c>
      <c r="G8944">
        <v>0</v>
      </c>
      <c r="H8944" t="s">
        <v>37925</v>
      </c>
      <c r="I8944">
        <v>20</v>
      </c>
      <c r="J8944" t="s">
        <v>36749</v>
      </c>
      <c r="K8944">
        <v>204</v>
      </c>
      <c r="L8944" t="s">
        <v>135</v>
      </c>
      <c r="M8944" t="s">
        <v>136</v>
      </c>
    </row>
    <row r="8945" spans="1:13" x14ac:dyDescent="0.35">
      <c r="A8945" t="s">
        <v>37926</v>
      </c>
      <c r="B8945" t="s">
        <v>14</v>
      </c>
      <c r="C8945" t="s">
        <v>37927</v>
      </c>
      <c r="D8945" t="s">
        <v>132</v>
      </c>
      <c r="E8945">
        <v>167019</v>
      </c>
      <c r="F8945">
        <v>7301</v>
      </c>
      <c r="G8945">
        <v>0</v>
      </c>
      <c r="H8945" t="s">
        <v>37928</v>
      </c>
      <c r="I8945">
        <v>20</v>
      </c>
      <c r="J8945" t="s">
        <v>37896</v>
      </c>
      <c r="K8945">
        <v>184</v>
      </c>
      <c r="L8945" t="s">
        <v>135</v>
      </c>
      <c r="M8945" t="s">
        <v>136</v>
      </c>
    </row>
    <row r="8946" spans="1:13" x14ac:dyDescent="0.35">
      <c r="A8946" t="s">
        <v>37929</v>
      </c>
      <c r="B8946" t="s">
        <v>14</v>
      </c>
      <c r="C8946" t="s">
        <v>37930</v>
      </c>
      <c r="D8946" t="s">
        <v>132</v>
      </c>
      <c r="E8946">
        <v>143941</v>
      </c>
      <c r="F8946">
        <v>7329</v>
      </c>
      <c r="G8946">
        <v>0</v>
      </c>
      <c r="H8946" t="s">
        <v>37931</v>
      </c>
      <c r="I8946">
        <v>20</v>
      </c>
      <c r="J8946" t="s">
        <v>37896</v>
      </c>
      <c r="K8946">
        <v>192</v>
      </c>
      <c r="L8946" t="s">
        <v>135</v>
      </c>
      <c r="M8946" t="s">
        <v>136</v>
      </c>
    </row>
    <row r="8947" spans="1:13" x14ac:dyDescent="0.35">
      <c r="A8947" t="s">
        <v>37932</v>
      </c>
      <c r="B8947" t="s">
        <v>14</v>
      </c>
      <c r="C8947" t="s">
        <v>37933</v>
      </c>
      <c r="D8947" t="s">
        <v>132</v>
      </c>
      <c r="E8947">
        <v>135708</v>
      </c>
      <c r="F8947">
        <v>7089</v>
      </c>
      <c r="G8947">
        <v>0</v>
      </c>
      <c r="H8947" t="s">
        <v>37934</v>
      </c>
      <c r="I8947">
        <v>20</v>
      </c>
      <c r="J8947" t="s">
        <v>37896</v>
      </c>
      <c r="K8947">
        <v>196</v>
      </c>
      <c r="L8947" t="s">
        <v>135</v>
      </c>
      <c r="M8947" t="s">
        <v>136</v>
      </c>
    </row>
    <row r="8948" spans="1:13" x14ac:dyDescent="0.35">
      <c r="A8948" t="s">
        <v>37935</v>
      </c>
      <c r="B8948" t="s">
        <v>14</v>
      </c>
      <c r="C8948" t="s">
        <v>37936</v>
      </c>
      <c r="D8948" t="s">
        <v>132</v>
      </c>
      <c r="E8948">
        <v>506486</v>
      </c>
      <c r="F8948">
        <v>35771</v>
      </c>
      <c r="G8948">
        <v>0</v>
      </c>
      <c r="H8948" t="s">
        <v>12230</v>
      </c>
      <c r="I8948">
        <v>20</v>
      </c>
      <c r="J8948" t="s">
        <v>37937</v>
      </c>
      <c r="K8948">
        <v>517</v>
      </c>
      <c r="L8948" t="s">
        <v>135</v>
      </c>
      <c r="M8948" t="s">
        <v>136</v>
      </c>
    </row>
    <row r="8949" spans="1:13" x14ac:dyDescent="0.35">
      <c r="A8949" t="s">
        <v>37938</v>
      </c>
      <c r="B8949" t="s">
        <v>14</v>
      </c>
      <c r="C8949" t="s">
        <v>37939</v>
      </c>
      <c r="D8949" t="s">
        <v>132</v>
      </c>
      <c r="E8949">
        <v>178871</v>
      </c>
      <c r="F8949">
        <v>8456</v>
      </c>
      <c r="G8949">
        <v>0</v>
      </c>
      <c r="H8949" t="s">
        <v>37940</v>
      </c>
      <c r="I8949">
        <v>20</v>
      </c>
      <c r="J8949" t="s">
        <v>37896</v>
      </c>
      <c r="K8949">
        <v>201</v>
      </c>
      <c r="L8949" t="s">
        <v>135</v>
      </c>
      <c r="M8949" t="s">
        <v>136</v>
      </c>
    </row>
    <row r="8950" spans="1:13" x14ac:dyDescent="0.35">
      <c r="A8950" t="s">
        <v>37941</v>
      </c>
      <c r="B8950" t="s">
        <v>14</v>
      </c>
      <c r="C8950" t="s">
        <v>37942</v>
      </c>
      <c r="D8950" t="s">
        <v>132</v>
      </c>
      <c r="E8950">
        <v>148164</v>
      </c>
      <c r="F8950">
        <v>7976</v>
      </c>
      <c r="G8950">
        <v>0</v>
      </c>
      <c r="H8950" t="s">
        <v>37943</v>
      </c>
      <c r="I8950">
        <v>20</v>
      </c>
      <c r="J8950" t="s">
        <v>37896</v>
      </c>
      <c r="K8950">
        <v>193</v>
      </c>
      <c r="L8950" t="s">
        <v>135</v>
      </c>
      <c r="M8950" t="s">
        <v>136</v>
      </c>
    </row>
    <row r="8951" spans="1:13" x14ac:dyDescent="0.35">
      <c r="A8951" t="s">
        <v>37944</v>
      </c>
      <c r="B8951" t="s">
        <v>14</v>
      </c>
      <c r="C8951" t="s">
        <v>37945</v>
      </c>
      <c r="D8951" t="s">
        <v>132</v>
      </c>
      <c r="E8951">
        <v>175855</v>
      </c>
      <c r="F8951">
        <v>8378</v>
      </c>
      <c r="G8951">
        <v>0</v>
      </c>
      <c r="H8951" t="s">
        <v>37946</v>
      </c>
      <c r="I8951">
        <v>20</v>
      </c>
      <c r="J8951" t="s">
        <v>37896</v>
      </c>
      <c r="K8951">
        <v>191</v>
      </c>
      <c r="L8951" t="s">
        <v>135</v>
      </c>
      <c r="M8951" t="s">
        <v>136</v>
      </c>
    </row>
    <row r="8952" spans="1:13" x14ac:dyDescent="0.35">
      <c r="A8952" t="s">
        <v>37947</v>
      </c>
      <c r="B8952" t="s">
        <v>14</v>
      </c>
      <c r="C8952" t="s">
        <v>37948</v>
      </c>
      <c r="D8952" t="s">
        <v>132</v>
      </c>
      <c r="E8952">
        <v>222755</v>
      </c>
      <c r="F8952">
        <v>10289</v>
      </c>
      <c r="G8952">
        <v>0</v>
      </c>
      <c r="H8952" t="s">
        <v>37949</v>
      </c>
      <c r="I8952">
        <v>20</v>
      </c>
      <c r="J8952" t="s">
        <v>37896</v>
      </c>
      <c r="K8952">
        <v>229</v>
      </c>
      <c r="L8952" t="s">
        <v>135</v>
      </c>
      <c r="M8952" t="s">
        <v>136</v>
      </c>
    </row>
    <row r="8953" spans="1:13" x14ac:dyDescent="0.35">
      <c r="A8953" t="s">
        <v>37950</v>
      </c>
      <c r="B8953" t="s">
        <v>14</v>
      </c>
      <c r="C8953" t="s">
        <v>37951</v>
      </c>
      <c r="D8953" t="s">
        <v>132</v>
      </c>
      <c r="E8953">
        <v>506111</v>
      </c>
      <c r="F8953">
        <v>35701</v>
      </c>
      <c r="G8953">
        <v>0</v>
      </c>
      <c r="H8953" t="s">
        <v>37952</v>
      </c>
      <c r="I8953">
        <v>20</v>
      </c>
      <c r="J8953" t="s">
        <v>37953</v>
      </c>
      <c r="K8953">
        <v>698</v>
      </c>
      <c r="L8953" t="s">
        <v>135</v>
      </c>
      <c r="M8953" t="s">
        <v>136</v>
      </c>
    </row>
    <row r="8954" spans="1:13" x14ac:dyDescent="0.35">
      <c r="A8954" t="s">
        <v>37954</v>
      </c>
      <c r="B8954" t="s">
        <v>14</v>
      </c>
      <c r="C8954" t="s">
        <v>37955</v>
      </c>
      <c r="D8954" t="s">
        <v>132</v>
      </c>
      <c r="E8954">
        <v>241776</v>
      </c>
      <c r="F8954">
        <v>11464</v>
      </c>
      <c r="G8954">
        <v>0</v>
      </c>
      <c r="H8954" t="s">
        <v>37956</v>
      </c>
      <c r="I8954">
        <v>20</v>
      </c>
      <c r="J8954" t="s">
        <v>37896</v>
      </c>
      <c r="K8954">
        <v>250</v>
      </c>
      <c r="L8954" t="s">
        <v>135</v>
      </c>
      <c r="M8954" t="s">
        <v>136</v>
      </c>
    </row>
    <row r="8955" spans="1:13" x14ac:dyDescent="0.35">
      <c r="A8955" t="s">
        <v>37957</v>
      </c>
      <c r="B8955" t="s">
        <v>14</v>
      </c>
      <c r="C8955" t="s">
        <v>37958</v>
      </c>
      <c r="D8955" t="s">
        <v>132</v>
      </c>
      <c r="E8955">
        <v>229991</v>
      </c>
      <c r="F8955">
        <v>10143</v>
      </c>
      <c r="G8955">
        <v>0</v>
      </c>
      <c r="H8955" t="s">
        <v>37959</v>
      </c>
      <c r="I8955">
        <v>20</v>
      </c>
      <c r="J8955" t="s">
        <v>37896</v>
      </c>
      <c r="K8955">
        <v>253</v>
      </c>
      <c r="L8955" t="s">
        <v>135</v>
      </c>
      <c r="M8955" t="s">
        <v>136</v>
      </c>
    </row>
    <row r="8956" spans="1:13" x14ac:dyDescent="0.35">
      <c r="A8956" t="s">
        <v>37960</v>
      </c>
      <c r="B8956" t="s">
        <v>14</v>
      </c>
      <c r="C8956" t="s">
        <v>37961</v>
      </c>
      <c r="D8956" t="s">
        <v>132</v>
      </c>
      <c r="E8956">
        <v>342442</v>
      </c>
      <c r="F8956">
        <v>15059</v>
      </c>
      <c r="G8956">
        <v>0</v>
      </c>
      <c r="H8956" t="s">
        <v>37962</v>
      </c>
      <c r="I8956">
        <v>20</v>
      </c>
      <c r="J8956" t="s">
        <v>37896</v>
      </c>
      <c r="K8956">
        <v>377</v>
      </c>
      <c r="L8956" t="s">
        <v>135</v>
      </c>
      <c r="M8956" t="s">
        <v>136</v>
      </c>
    </row>
    <row r="8957" spans="1:13" x14ac:dyDescent="0.35">
      <c r="A8957" t="s">
        <v>37963</v>
      </c>
      <c r="B8957" t="s">
        <v>14</v>
      </c>
      <c r="C8957" t="s">
        <v>37964</v>
      </c>
      <c r="D8957" t="s">
        <v>132</v>
      </c>
      <c r="E8957">
        <v>445683</v>
      </c>
      <c r="F8957">
        <v>18590</v>
      </c>
      <c r="G8957">
        <v>0</v>
      </c>
      <c r="H8957" t="s">
        <v>37965</v>
      </c>
      <c r="I8957">
        <v>20</v>
      </c>
      <c r="J8957" t="s">
        <v>37896</v>
      </c>
      <c r="K8957">
        <v>356</v>
      </c>
      <c r="L8957" t="s">
        <v>135</v>
      </c>
      <c r="M8957" t="s">
        <v>136</v>
      </c>
    </row>
    <row r="8958" spans="1:13" x14ac:dyDescent="0.35">
      <c r="A8958" t="s">
        <v>37966</v>
      </c>
      <c r="B8958" t="s">
        <v>14</v>
      </c>
      <c r="C8958" t="s">
        <v>37967</v>
      </c>
      <c r="D8958" t="s">
        <v>132</v>
      </c>
      <c r="E8958">
        <v>1482065</v>
      </c>
      <c r="F8958">
        <v>60313</v>
      </c>
      <c r="G8958">
        <v>0</v>
      </c>
      <c r="H8958" t="s">
        <v>37968</v>
      </c>
      <c r="I8958">
        <v>20</v>
      </c>
      <c r="J8958" t="s">
        <v>37896</v>
      </c>
      <c r="K8958">
        <v>1215</v>
      </c>
      <c r="L8958" t="s">
        <v>135</v>
      </c>
      <c r="M8958" t="s">
        <v>136</v>
      </c>
    </row>
    <row r="8959" spans="1:13" x14ac:dyDescent="0.35">
      <c r="A8959" t="s">
        <v>37969</v>
      </c>
      <c r="B8959" t="s">
        <v>14</v>
      </c>
      <c r="C8959" t="s">
        <v>37970</v>
      </c>
      <c r="D8959" t="s">
        <v>132</v>
      </c>
      <c r="E8959">
        <v>491243</v>
      </c>
      <c r="F8959">
        <v>23782</v>
      </c>
      <c r="G8959">
        <v>0</v>
      </c>
      <c r="H8959" t="s">
        <v>37971</v>
      </c>
      <c r="I8959">
        <v>20</v>
      </c>
      <c r="J8959" t="s">
        <v>37972</v>
      </c>
      <c r="K8959">
        <v>252</v>
      </c>
      <c r="L8959" t="s">
        <v>135</v>
      </c>
      <c r="M8959" t="s">
        <v>136</v>
      </c>
    </row>
    <row r="8960" spans="1:13" x14ac:dyDescent="0.35">
      <c r="A8960" t="s">
        <v>37973</v>
      </c>
      <c r="B8960" t="s">
        <v>14</v>
      </c>
      <c r="C8960" t="s">
        <v>37974</v>
      </c>
      <c r="D8960" t="s">
        <v>132</v>
      </c>
      <c r="E8960">
        <v>466323</v>
      </c>
      <c r="F8960">
        <v>25741</v>
      </c>
      <c r="G8960">
        <v>0</v>
      </c>
      <c r="H8960" t="s">
        <v>37975</v>
      </c>
      <c r="I8960">
        <v>20</v>
      </c>
      <c r="J8960" t="s">
        <v>37976</v>
      </c>
      <c r="K8960">
        <v>484</v>
      </c>
      <c r="L8960" t="s">
        <v>135</v>
      </c>
      <c r="M8960" t="s">
        <v>136</v>
      </c>
    </row>
    <row r="8961" spans="1:13" x14ac:dyDescent="0.35">
      <c r="A8961" t="s">
        <v>37977</v>
      </c>
      <c r="B8961" t="s">
        <v>14</v>
      </c>
      <c r="C8961" t="s">
        <v>37978</v>
      </c>
      <c r="D8961" t="s">
        <v>132</v>
      </c>
      <c r="E8961">
        <v>1706214</v>
      </c>
      <c r="F8961">
        <v>95871</v>
      </c>
      <c r="G8961">
        <v>0</v>
      </c>
      <c r="H8961" t="s">
        <v>37979</v>
      </c>
      <c r="I8961">
        <v>20</v>
      </c>
      <c r="J8961" t="s">
        <v>37669</v>
      </c>
      <c r="K8961">
        <v>1562</v>
      </c>
      <c r="L8961" t="s">
        <v>135</v>
      </c>
      <c r="M8961" t="s">
        <v>136</v>
      </c>
    </row>
    <row r="8962" spans="1:13" x14ac:dyDescent="0.35">
      <c r="A8962" t="s">
        <v>37980</v>
      </c>
      <c r="B8962" t="s">
        <v>14</v>
      </c>
      <c r="C8962" t="s">
        <v>37981</v>
      </c>
      <c r="D8962" t="s">
        <v>132</v>
      </c>
      <c r="E8962">
        <v>1969323</v>
      </c>
      <c r="F8962">
        <v>108279</v>
      </c>
      <c r="G8962">
        <v>0</v>
      </c>
      <c r="H8962" t="s">
        <v>37982</v>
      </c>
      <c r="I8962">
        <v>20</v>
      </c>
      <c r="J8962" t="s">
        <v>37983</v>
      </c>
      <c r="K8962">
        <v>1901</v>
      </c>
      <c r="L8962" t="s">
        <v>135</v>
      </c>
      <c r="M8962" t="s">
        <v>136</v>
      </c>
    </row>
    <row r="8963" spans="1:13" x14ac:dyDescent="0.35">
      <c r="A8963" t="s">
        <v>37984</v>
      </c>
      <c r="B8963" t="s">
        <v>14</v>
      </c>
      <c r="C8963" t="s">
        <v>37985</v>
      </c>
      <c r="D8963" t="s">
        <v>132</v>
      </c>
      <c r="E8963">
        <v>154304</v>
      </c>
      <c r="F8963">
        <v>8428</v>
      </c>
      <c r="G8963">
        <v>0</v>
      </c>
      <c r="H8963" t="s">
        <v>37986</v>
      </c>
      <c r="I8963">
        <v>20</v>
      </c>
      <c r="J8963" t="s">
        <v>37987</v>
      </c>
      <c r="K8963">
        <v>393</v>
      </c>
      <c r="L8963" t="s">
        <v>135</v>
      </c>
      <c r="M8963" t="s">
        <v>136</v>
      </c>
    </row>
    <row r="8964" spans="1:13" x14ac:dyDescent="0.35">
      <c r="A8964" t="s">
        <v>37988</v>
      </c>
      <c r="B8964" t="s">
        <v>14</v>
      </c>
      <c r="C8964" t="s">
        <v>37989</v>
      </c>
      <c r="D8964" t="s">
        <v>132</v>
      </c>
      <c r="E8964">
        <v>969916</v>
      </c>
      <c r="F8964">
        <v>56848</v>
      </c>
      <c r="G8964">
        <v>0</v>
      </c>
      <c r="H8964" t="s">
        <v>37990</v>
      </c>
      <c r="I8964">
        <v>20</v>
      </c>
      <c r="J8964" t="s">
        <v>37991</v>
      </c>
      <c r="K8964">
        <v>624</v>
      </c>
      <c r="L8964" t="s">
        <v>135</v>
      </c>
      <c r="M8964" t="s">
        <v>136</v>
      </c>
    </row>
    <row r="8965" spans="1:13" x14ac:dyDescent="0.35">
      <c r="A8965" t="s">
        <v>37992</v>
      </c>
      <c r="B8965" t="s">
        <v>14</v>
      </c>
      <c r="C8965" t="s">
        <v>37993</v>
      </c>
      <c r="D8965" t="s">
        <v>132</v>
      </c>
      <c r="E8965">
        <v>614786</v>
      </c>
      <c r="F8965">
        <v>26274</v>
      </c>
      <c r="G8965">
        <v>0</v>
      </c>
      <c r="H8965" t="s">
        <v>37994</v>
      </c>
      <c r="I8965">
        <v>20</v>
      </c>
      <c r="J8965" t="s">
        <v>37972</v>
      </c>
      <c r="K8965">
        <v>286</v>
      </c>
      <c r="L8965" t="s">
        <v>135</v>
      </c>
      <c r="M8965" t="s">
        <v>136</v>
      </c>
    </row>
    <row r="8966" spans="1:13" x14ac:dyDescent="0.35">
      <c r="A8966" t="s">
        <v>37995</v>
      </c>
      <c r="B8966" t="s">
        <v>14</v>
      </c>
      <c r="C8966" t="s">
        <v>37996</v>
      </c>
      <c r="D8966" t="s">
        <v>132</v>
      </c>
      <c r="E8966">
        <v>2716956</v>
      </c>
      <c r="F8966">
        <v>150503</v>
      </c>
      <c r="G8966">
        <v>0</v>
      </c>
      <c r="H8966" t="s">
        <v>37997</v>
      </c>
      <c r="I8966">
        <v>20</v>
      </c>
      <c r="J8966" t="s">
        <v>37669</v>
      </c>
      <c r="K8966">
        <v>2384</v>
      </c>
      <c r="L8966" t="s">
        <v>135</v>
      </c>
      <c r="M8966" t="s">
        <v>136</v>
      </c>
    </row>
    <row r="8967" spans="1:13" x14ac:dyDescent="0.35">
      <c r="A8967" t="s">
        <v>37998</v>
      </c>
      <c r="B8967" t="s">
        <v>14</v>
      </c>
      <c r="C8967" t="s">
        <v>37999</v>
      </c>
      <c r="D8967" t="s">
        <v>132</v>
      </c>
      <c r="E8967">
        <v>97206</v>
      </c>
      <c r="F8967">
        <v>5688</v>
      </c>
      <c r="G8967">
        <v>0</v>
      </c>
      <c r="H8967" t="s">
        <v>38000</v>
      </c>
      <c r="I8967">
        <v>20</v>
      </c>
      <c r="J8967" t="s">
        <v>37987</v>
      </c>
      <c r="K8967">
        <v>135</v>
      </c>
      <c r="L8967" t="s">
        <v>135</v>
      </c>
      <c r="M8967" t="s">
        <v>136</v>
      </c>
    </row>
    <row r="8968" spans="1:13" x14ac:dyDescent="0.35">
      <c r="A8968" t="s">
        <v>38001</v>
      </c>
      <c r="B8968" t="s">
        <v>14</v>
      </c>
      <c r="C8968" t="s">
        <v>38002</v>
      </c>
      <c r="D8968" t="s">
        <v>132</v>
      </c>
      <c r="E8968">
        <v>1465696</v>
      </c>
      <c r="F8968">
        <v>82015</v>
      </c>
      <c r="G8968">
        <v>0</v>
      </c>
      <c r="H8968" t="s">
        <v>38003</v>
      </c>
      <c r="I8968">
        <v>20</v>
      </c>
      <c r="J8968" t="s">
        <v>37991</v>
      </c>
      <c r="K8968">
        <v>802</v>
      </c>
      <c r="L8968" t="s">
        <v>135</v>
      </c>
      <c r="M8968" t="s">
        <v>136</v>
      </c>
    </row>
    <row r="8969" spans="1:13" x14ac:dyDescent="0.35">
      <c r="A8969" t="s">
        <v>38004</v>
      </c>
      <c r="B8969" t="s">
        <v>14</v>
      </c>
      <c r="C8969" t="s">
        <v>38005</v>
      </c>
      <c r="D8969" t="s">
        <v>132</v>
      </c>
      <c r="E8969">
        <v>118429</v>
      </c>
      <c r="F8969">
        <v>6009</v>
      </c>
      <c r="G8969">
        <v>0</v>
      </c>
      <c r="H8969" t="s">
        <v>38006</v>
      </c>
      <c r="I8969">
        <v>20</v>
      </c>
      <c r="J8969" t="s">
        <v>37987</v>
      </c>
      <c r="K8969">
        <v>134</v>
      </c>
      <c r="L8969" t="s">
        <v>135</v>
      </c>
      <c r="M8969" t="s">
        <v>136</v>
      </c>
    </row>
    <row r="8970" spans="1:13" x14ac:dyDescent="0.35">
      <c r="A8970" t="s">
        <v>38007</v>
      </c>
      <c r="B8970" t="s">
        <v>14</v>
      </c>
      <c r="C8970" t="s">
        <v>38008</v>
      </c>
      <c r="D8970" t="s">
        <v>132</v>
      </c>
      <c r="E8970">
        <v>780504</v>
      </c>
      <c r="F8970">
        <v>43981</v>
      </c>
      <c r="G8970">
        <v>0</v>
      </c>
      <c r="H8970" t="s">
        <v>38009</v>
      </c>
      <c r="I8970">
        <v>20</v>
      </c>
      <c r="J8970" t="s">
        <v>38010</v>
      </c>
      <c r="K8970">
        <v>339</v>
      </c>
      <c r="L8970" t="s">
        <v>135</v>
      </c>
      <c r="M8970" t="s">
        <v>136</v>
      </c>
    </row>
    <row r="8971" spans="1:13" x14ac:dyDescent="0.35">
      <c r="A8971" t="s">
        <v>38011</v>
      </c>
      <c r="B8971" t="s">
        <v>14</v>
      </c>
      <c r="C8971" t="s">
        <v>38012</v>
      </c>
      <c r="D8971" t="s">
        <v>132</v>
      </c>
      <c r="E8971">
        <v>131911</v>
      </c>
      <c r="F8971">
        <v>6589</v>
      </c>
      <c r="G8971">
        <v>0</v>
      </c>
      <c r="H8971" t="s">
        <v>38013</v>
      </c>
      <c r="I8971">
        <v>20</v>
      </c>
      <c r="J8971" t="s">
        <v>37987</v>
      </c>
      <c r="K8971">
        <v>150</v>
      </c>
      <c r="L8971" t="s">
        <v>135</v>
      </c>
      <c r="M8971" t="s">
        <v>136</v>
      </c>
    </row>
    <row r="8972" spans="1:13" x14ac:dyDescent="0.35">
      <c r="A8972" t="s">
        <v>38014</v>
      </c>
      <c r="B8972" t="s">
        <v>14</v>
      </c>
      <c r="C8972" t="s">
        <v>38015</v>
      </c>
      <c r="D8972" t="s">
        <v>132</v>
      </c>
      <c r="E8972">
        <v>138120</v>
      </c>
      <c r="F8972">
        <v>7064</v>
      </c>
      <c r="G8972">
        <v>0</v>
      </c>
      <c r="H8972" t="s">
        <v>38016</v>
      </c>
      <c r="I8972">
        <v>20</v>
      </c>
      <c r="J8972" t="s">
        <v>37987</v>
      </c>
      <c r="K8972">
        <v>240</v>
      </c>
      <c r="L8972" t="s">
        <v>135</v>
      </c>
      <c r="M8972" t="s">
        <v>136</v>
      </c>
    </row>
    <row r="8973" spans="1:13" x14ac:dyDescent="0.35">
      <c r="A8973" t="s">
        <v>38017</v>
      </c>
      <c r="B8973" t="s">
        <v>14</v>
      </c>
      <c r="C8973" t="s">
        <v>38018</v>
      </c>
      <c r="D8973" t="s">
        <v>132</v>
      </c>
      <c r="E8973">
        <v>160148</v>
      </c>
      <c r="F8973">
        <v>8196</v>
      </c>
      <c r="G8973">
        <v>0</v>
      </c>
      <c r="H8973" t="s">
        <v>38019</v>
      </c>
      <c r="I8973">
        <v>20</v>
      </c>
      <c r="J8973" t="s">
        <v>37987</v>
      </c>
      <c r="K8973">
        <v>224</v>
      </c>
      <c r="L8973" t="s">
        <v>135</v>
      </c>
      <c r="M8973" t="s">
        <v>136</v>
      </c>
    </row>
    <row r="8974" spans="1:13" x14ac:dyDescent="0.35">
      <c r="A8974" t="s">
        <v>38020</v>
      </c>
      <c r="B8974" t="s">
        <v>14</v>
      </c>
      <c r="C8974" t="s">
        <v>38021</v>
      </c>
      <c r="D8974" t="s">
        <v>132</v>
      </c>
      <c r="E8974">
        <v>320091</v>
      </c>
      <c r="F8974">
        <v>16661</v>
      </c>
      <c r="G8974">
        <v>0</v>
      </c>
      <c r="H8974" t="s">
        <v>38022</v>
      </c>
      <c r="I8974">
        <v>20</v>
      </c>
      <c r="J8974" t="s">
        <v>38023</v>
      </c>
      <c r="K8974">
        <v>479</v>
      </c>
      <c r="L8974" t="s">
        <v>135</v>
      </c>
      <c r="M8974" t="s">
        <v>136</v>
      </c>
    </row>
    <row r="8975" spans="1:13" x14ac:dyDescent="0.35">
      <c r="A8975" t="s">
        <v>38024</v>
      </c>
      <c r="B8975" t="s">
        <v>14</v>
      </c>
      <c r="C8975" t="s">
        <v>38025</v>
      </c>
      <c r="D8975" t="s">
        <v>132</v>
      </c>
      <c r="E8975">
        <v>174675</v>
      </c>
      <c r="F8975">
        <v>8610</v>
      </c>
      <c r="G8975">
        <v>0</v>
      </c>
      <c r="H8975" t="s">
        <v>38026</v>
      </c>
      <c r="I8975">
        <v>20</v>
      </c>
      <c r="J8975" t="s">
        <v>37987</v>
      </c>
      <c r="K8975">
        <v>276</v>
      </c>
      <c r="L8975" t="s">
        <v>135</v>
      </c>
      <c r="M8975" t="s">
        <v>136</v>
      </c>
    </row>
    <row r="8976" spans="1:13" x14ac:dyDescent="0.35">
      <c r="A8976" t="s">
        <v>38027</v>
      </c>
      <c r="B8976" t="s">
        <v>14</v>
      </c>
      <c r="C8976" t="s">
        <v>38028</v>
      </c>
      <c r="D8976" t="s">
        <v>132</v>
      </c>
      <c r="E8976">
        <v>3173743</v>
      </c>
      <c r="F8976">
        <v>125153</v>
      </c>
      <c r="G8976">
        <v>0</v>
      </c>
      <c r="H8976" t="s">
        <v>38029</v>
      </c>
      <c r="I8976">
        <v>20</v>
      </c>
      <c r="J8976" t="s">
        <v>38030</v>
      </c>
      <c r="K8976">
        <v>3078</v>
      </c>
      <c r="L8976" t="s">
        <v>135</v>
      </c>
      <c r="M8976" t="s">
        <v>136</v>
      </c>
    </row>
    <row r="8977" spans="1:13" x14ac:dyDescent="0.35">
      <c r="A8977" t="s">
        <v>38031</v>
      </c>
      <c r="B8977" t="s">
        <v>14</v>
      </c>
      <c r="C8977" t="s">
        <v>38032</v>
      </c>
      <c r="D8977" t="s">
        <v>132</v>
      </c>
      <c r="E8977">
        <v>222822</v>
      </c>
      <c r="F8977">
        <v>9999</v>
      </c>
      <c r="G8977">
        <v>0</v>
      </c>
      <c r="H8977" t="s">
        <v>38033</v>
      </c>
      <c r="I8977">
        <v>20</v>
      </c>
      <c r="J8977" t="s">
        <v>37987</v>
      </c>
      <c r="K8977">
        <v>242</v>
      </c>
      <c r="L8977" t="s">
        <v>135</v>
      </c>
      <c r="M8977" t="s">
        <v>136</v>
      </c>
    </row>
    <row r="8978" spans="1:13" x14ac:dyDescent="0.35">
      <c r="A8978" t="s">
        <v>38034</v>
      </c>
      <c r="B8978" t="s">
        <v>14</v>
      </c>
      <c r="C8978" t="s">
        <v>38035</v>
      </c>
      <c r="D8978" t="s">
        <v>132</v>
      </c>
      <c r="E8978">
        <v>483877</v>
      </c>
      <c r="F8978">
        <v>26839</v>
      </c>
      <c r="G8978">
        <v>0</v>
      </c>
      <c r="H8978" t="s">
        <v>38036</v>
      </c>
      <c r="I8978">
        <v>20</v>
      </c>
      <c r="J8978" t="s">
        <v>38037</v>
      </c>
      <c r="K8978">
        <v>407</v>
      </c>
      <c r="L8978" t="s">
        <v>135</v>
      </c>
      <c r="M8978" t="s">
        <v>136</v>
      </c>
    </row>
    <row r="8979" spans="1:13" x14ac:dyDescent="0.35">
      <c r="A8979" t="s">
        <v>38038</v>
      </c>
      <c r="B8979" t="s">
        <v>14</v>
      </c>
      <c r="C8979" t="s">
        <v>38039</v>
      </c>
      <c r="D8979" t="s">
        <v>132</v>
      </c>
      <c r="E8979">
        <v>274958</v>
      </c>
      <c r="F8979">
        <v>12570</v>
      </c>
      <c r="G8979">
        <v>0</v>
      </c>
      <c r="H8979" t="s">
        <v>38040</v>
      </c>
      <c r="I8979">
        <v>20</v>
      </c>
      <c r="J8979" t="s">
        <v>37987</v>
      </c>
      <c r="K8979">
        <v>284</v>
      </c>
      <c r="L8979" t="s">
        <v>135</v>
      </c>
      <c r="M8979" t="s">
        <v>136</v>
      </c>
    </row>
    <row r="8980" spans="1:13" x14ac:dyDescent="0.35">
      <c r="A8980" t="s">
        <v>38041</v>
      </c>
      <c r="B8980" t="s">
        <v>14</v>
      </c>
      <c r="C8980" t="s">
        <v>38042</v>
      </c>
      <c r="D8980" t="s">
        <v>132</v>
      </c>
      <c r="E8980">
        <v>360078</v>
      </c>
      <c r="F8980">
        <v>23074</v>
      </c>
      <c r="G8980">
        <v>0</v>
      </c>
      <c r="H8980" t="s">
        <v>38043</v>
      </c>
      <c r="I8980">
        <v>20</v>
      </c>
      <c r="J8980" t="s">
        <v>38044</v>
      </c>
      <c r="K8980">
        <v>537</v>
      </c>
      <c r="L8980" t="s">
        <v>135</v>
      </c>
      <c r="M8980" t="s">
        <v>136</v>
      </c>
    </row>
    <row r="8981" spans="1:13" x14ac:dyDescent="0.35">
      <c r="A8981" t="s">
        <v>38045</v>
      </c>
      <c r="B8981" t="s">
        <v>14</v>
      </c>
      <c r="C8981" t="s">
        <v>38046</v>
      </c>
      <c r="D8981" t="s">
        <v>132</v>
      </c>
      <c r="E8981">
        <v>367694</v>
      </c>
      <c r="F8981">
        <v>16937</v>
      </c>
      <c r="G8981">
        <v>0</v>
      </c>
      <c r="H8981" t="s">
        <v>38047</v>
      </c>
      <c r="I8981">
        <v>20</v>
      </c>
      <c r="J8981" t="s">
        <v>37987</v>
      </c>
      <c r="K8981">
        <v>290</v>
      </c>
      <c r="L8981" t="s">
        <v>135</v>
      </c>
      <c r="M8981" t="s">
        <v>136</v>
      </c>
    </row>
    <row r="8982" spans="1:13" x14ac:dyDescent="0.35">
      <c r="A8982" t="s">
        <v>38048</v>
      </c>
      <c r="B8982" t="s">
        <v>14</v>
      </c>
      <c r="C8982" t="s">
        <v>38049</v>
      </c>
      <c r="D8982" t="s">
        <v>132</v>
      </c>
      <c r="E8982">
        <v>1222831</v>
      </c>
      <c r="F8982">
        <v>61341</v>
      </c>
      <c r="G8982">
        <v>0</v>
      </c>
      <c r="H8982" t="s">
        <v>38050</v>
      </c>
      <c r="I8982">
        <v>20</v>
      </c>
      <c r="J8982" t="s">
        <v>38037</v>
      </c>
      <c r="K8982">
        <v>732</v>
      </c>
      <c r="L8982" t="s">
        <v>135</v>
      </c>
      <c r="M8982" t="s">
        <v>136</v>
      </c>
    </row>
    <row r="8983" spans="1:13" x14ac:dyDescent="0.35">
      <c r="A8983" t="s">
        <v>38051</v>
      </c>
      <c r="B8983" t="s">
        <v>14</v>
      </c>
      <c r="C8983" t="s">
        <v>38052</v>
      </c>
      <c r="D8983" t="s">
        <v>132</v>
      </c>
      <c r="E8983">
        <v>344566</v>
      </c>
      <c r="F8983">
        <v>16876</v>
      </c>
      <c r="G8983">
        <v>0</v>
      </c>
      <c r="H8983" t="s">
        <v>38053</v>
      </c>
      <c r="I8983">
        <v>20</v>
      </c>
      <c r="J8983" t="s">
        <v>37285</v>
      </c>
      <c r="K8983">
        <v>487</v>
      </c>
      <c r="L8983" t="s">
        <v>135</v>
      </c>
      <c r="M8983" t="s">
        <v>136</v>
      </c>
    </row>
    <row r="8984" spans="1:13" x14ac:dyDescent="0.35">
      <c r="A8984" t="s">
        <v>38054</v>
      </c>
      <c r="B8984" t="s">
        <v>14</v>
      </c>
      <c r="C8984" t="s">
        <v>38055</v>
      </c>
      <c r="D8984" t="s">
        <v>132</v>
      </c>
      <c r="E8984">
        <v>985672</v>
      </c>
      <c r="F8984">
        <v>47230</v>
      </c>
      <c r="G8984">
        <v>0</v>
      </c>
      <c r="H8984" t="s">
        <v>38056</v>
      </c>
      <c r="I8984">
        <v>20</v>
      </c>
      <c r="J8984" t="s">
        <v>37987</v>
      </c>
      <c r="K8984">
        <v>1005</v>
      </c>
      <c r="L8984" t="s">
        <v>135</v>
      </c>
      <c r="M8984" t="s">
        <v>136</v>
      </c>
    </row>
    <row r="8985" spans="1:13" x14ac:dyDescent="0.35">
      <c r="A8985" t="s">
        <v>38057</v>
      </c>
      <c r="B8985" t="s">
        <v>14</v>
      </c>
      <c r="C8985" t="s">
        <v>38058</v>
      </c>
      <c r="D8985" t="s">
        <v>132</v>
      </c>
      <c r="E8985">
        <v>686348</v>
      </c>
      <c r="F8985">
        <v>19803</v>
      </c>
      <c r="G8985">
        <v>0</v>
      </c>
      <c r="H8985" t="s">
        <v>38059</v>
      </c>
      <c r="I8985">
        <v>20</v>
      </c>
      <c r="J8985" t="s">
        <v>38060</v>
      </c>
      <c r="K8985">
        <v>728</v>
      </c>
      <c r="L8985" t="s">
        <v>135</v>
      </c>
      <c r="M8985" t="s">
        <v>136</v>
      </c>
    </row>
    <row r="8986" spans="1:13" x14ac:dyDescent="0.35">
      <c r="A8986" t="s">
        <v>38061</v>
      </c>
      <c r="B8986" t="s">
        <v>14</v>
      </c>
      <c r="C8986" t="s">
        <v>38062</v>
      </c>
      <c r="D8986" t="s">
        <v>132</v>
      </c>
      <c r="E8986">
        <v>529018</v>
      </c>
      <c r="F8986">
        <v>28856</v>
      </c>
      <c r="G8986">
        <v>0</v>
      </c>
      <c r="H8986" t="s">
        <v>38063</v>
      </c>
      <c r="I8986">
        <v>20</v>
      </c>
      <c r="J8986" t="s">
        <v>36749</v>
      </c>
      <c r="K8986">
        <v>516</v>
      </c>
      <c r="L8986" t="s">
        <v>135</v>
      </c>
      <c r="M8986" t="s">
        <v>136</v>
      </c>
    </row>
    <row r="8987" spans="1:13" x14ac:dyDescent="0.35">
      <c r="A8987" t="s">
        <v>38064</v>
      </c>
      <c r="B8987" t="s">
        <v>14</v>
      </c>
      <c r="C8987" t="s">
        <v>38065</v>
      </c>
      <c r="D8987" t="s">
        <v>132</v>
      </c>
      <c r="E8987">
        <v>215280</v>
      </c>
      <c r="F8987">
        <v>11473</v>
      </c>
      <c r="G8987">
        <v>0</v>
      </c>
      <c r="H8987" t="s">
        <v>38066</v>
      </c>
      <c r="I8987">
        <v>20</v>
      </c>
      <c r="J8987" t="s">
        <v>38067</v>
      </c>
      <c r="K8987">
        <v>290</v>
      </c>
      <c r="L8987" t="s">
        <v>135</v>
      </c>
      <c r="M8987" t="s">
        <v>136</v>
      </c>
    </row>
    <row r="8988" spans="1:13" x14ac:dyDescent="0.35">
      <c r="A8988" t="s">
        <v>38068</v>
      </c>
      <c r="B8988" t="s">
        <v>14</v>
      </c>
      <c r="C8988" t="s">
        <v>38069</v>
      </c>
      <c r="D8988" t="s">
        <v>132</v>
      </c>
      <c r="E8988">
        <v>460009</v>
      </c>
      <c r="F8988">
        <v>21647</v>
      </c>
      <c r="G8988">
        <v>0</v>
      </c>
      <c r="H8988" t="s">
        <v>38070</v>
      </c>
      <c r="I8988">
        <v>20</v>
      </c>
      <c r="J8988" t="s">
        <v>37285</v>
      </c>
      <c r="K8988">
        <v>450</v>
      </c>
      <c r="L8988" t="s">
        <v>135</v>
      </c>
      <c r="M8988" t="s">
        <v>136</v>
      </c>
    </row>
    <row r="8989" spans="1:13" x14ac:dyDescent="0.35">
      <c r="A8989" t="s">
        <v>38071</v>
      </c>
      <c r="B8989" t="s">
        <v>14</v>
      </c>
      <c r="C8989" t="s">
        <v>38072</v>
      </c>
      <c r="D8989" t="s">
        <v>132</v>
      </c>
      <c r="E8989">
        <v>315345</v>
      </c>
      <c r="F8989">
        <v>15385</v>
      </c>
      <c r="G8989">
        <v>0</v>
      </c>
      <c r="H8989" t="s">
        <v>38073</v>
      </c>
      <c r="I8989">
        <v>20</v>
      </c>
      <c r="J8989" t="s">
        <v>38074</v>
      </c>
      <c r="K8989">
        <v>341</v>
      </c>
      <c r="L8989" t="s">
        <v>135</v>
      </c>
      <c r="M8989" t="s">
        <v>136</v>
      </c>
    </row>
    <row r="8990" spans="1:13" x14ac:dyDescent="0.35">
      <c r="A8990" t="s">
        <v>38075</v>
      </c>
      <c r="B8990" t="s">
        <v>14</v>
      </c>
      <c r="C8990" t="s">
        <v>38076</v>
      </c>
      <c r="D8990" t="s">
        <v>132</v>
      </c>
      <c r="E8990">
        <v>384696</v>
      </c>
      <c r="F8990">
        <v>18870</v>
      </c>
      <c r="G8990">
        <v>0</v>
      </c>
      <c r="H8990" t="s">
        <v>38077</v>
      </c>
      <c r="I8990">
        <v>20</v>
      </c>
      <c r="J8990" t="s">
        <v>38078</v>
      </c>
      <c r="K8990">
        <v>685</v>
      </c>
      <c r="L8990" t="s">
        <v>135</v>
      </c>
      <c r="M8990" t="s">
        <v>136</v>
      </c>
    </row>
    <row r="8991" spans="1:13" x14ac:dyDescent="0.35">
      <c r="A8991" t="s">
        <v>38079</v>
      </c>
      <c r="B8991" t="s">
        <v>14</v>
      </c>
      <c r="C8991" t="s">
        <v>38080</v>
      </c>
      <c r="D8991" t="s">
        <v>132</v>
      </c>
      <c r="E8991">
        <v>855250</v>
      </c>
      <c r="F8991">
        <v>49581</v>
      </c>
      <c r="G8991">
        <v>0</v>
      </c>
      <c r="H8991" t="s">
        <v>38081</v>
      </c>
      <c r="I8991">
        <v>20</v>
      </c>
      <c r="J8991" t="s">
        <v>38082</v>
      </c>
      <c r="K8991">
        <v>648</v>
      </c>
      <c r="L8991" t="s">
        <v>135</v>
      </c>
      <c r="M8991" t="s">
        <v>136</v>
      </c>
    </row>
    <row r="8992" spans="1:13" x14ac:dyDescent="0.35">
      <c r="A8992" t="s">
        <v>38083</v>
      </c>
      <c r="B8992" t="s">
        <v>14</v>
      </c>
      <c r="C8992" t="s">
        <v>38084</v>
      </c>
      <c r="D8992" t="s">
        <v>132</v>
      </c>
      <c r="E8992">
        <v>459070</v>
      </c>
      <c r="F8992">
        <v>56397</v>
      </c>
      <c r="G8992">
        <v>0</v>
      </c>
      <c r="H8992" t="s">
        <v>38085</v>
      </c>
      <c r="I8992">
        <v>20</v>
      </c>
      <c r="J8992" t="s">
        <v>36768</v>
      </c>
      <c r="K8992">
        <v>714</v>
      </c>
      <c r="L8992" t="s">
        <v>135</v>
      </c>
      <c r="M8992" t="s">
        <v>136</v>
      </c>
    </row>
    <row r="8993" spans="1:13" x14ac:dyDescent="0.35">
      <c r="A8993" t="s">
        <v>38086</v>
      </c>
      <c r="B8993" t="s">
        <v>14</v>
      </c>
      <c r="C8993" t="s">
        <v>38087</v>
      </c>
      <c r="D8993" t="s">
        <v>132</v>
      </c>
      <c r="E8993">
        <v>359636</v>
      </c>
      <c r="F8993">
        <v>12197</v>
      </c>
      <c r="G8993">
        <v>0</v>
      </c>
      <c r="H8993" t="s">
        <v>38088</v>
      </c>
      <c r="I8993">
        <v>20</v>
      </c>
      <c r="J8993" t="s">
        <v>38089</v>
      </c>
      <c r="K8993">
        <v>313</v>
      </c>
      <c r="L8993" t="s">
        <v>135</v>
      </c>
      <c r="M8993" t="s">
        <v>136</v>
      </c>
    </row>
    <row r="8994" spans="1:13" x14ac:dyDescent="0.35">
      <c r="A8994" t="s">
        <v>38090</v>
      </c>
      <c r="B8994" t="s">
        <v>14</v>
      </c>
      <c r="C8994" t="s">
        <v>38091</v>
      </c>
      <c r="D8994" t="s">
        <v>132</v>
      </c>
      <c r="E8994">
        <v>714897</v>
      </c>
      <c r="F8994">
        <v>31491</v>
      </c>
      <c r="G8994">
        <v>0</v>
      </c>
      <c r="H8994" t="s">
        <v>38092</v>
      </c>
      <c r="I8994">
        <v>20</v>
      </c>
      <c r="J8994" t="s">
        <v>37285</v>
      </c>
      <c r="K8994">
        <v>711</v>
      </c>
      <c r="L8994" t="s">
        <v>135</v>
      </c>
      <c r="M8994" t="s">
        <v>136</v>
      </c>
    </row>
    <row r="8995" spans="1:13" x14ac:dyDescent="0.35">
      <c r="A8995" t="s">
        <v>38093</v>
      </c>
      <c r="B8995" t="s">
        <v>14</v>
      </c>
      <c r="C8995" t="s">
        <v>38094</v>
      </c>
      <c r="D8995" t="s">
        <v>132</v>
      </c>
      <c r="E8995">
        <v>380270</v>
      </c>
      <c r="F8995">
        <v>14604</v>
      </c>
      <c r="G8995">
        <v>0</v>
      </c>
      <c r="H8995" t="s">
        <v>38095</v>
      </c>
      <c r="I8995">
        <v>20</v>
      </c>
      <c r="J8995" t="s">
        <v>38096</v>
      </c>
      <c r="K8995">
        <v>378</v>
      </c>
      <c r="L8995" t="s">
        <v>135</v>
      </c>
      <c r="M8995" t="s">
        <v>136</v>
      </c>
    </row>
    <row r="8996" spans="1:13" x14ac:dyDescent="0.35">
      <c r="A8996" t="s">
        <v>38097</v>
      </c>
      <c r="B8996" t="s">
        <v>14</v>
      </c>
      <c r="C8996" t="s">
        <v>38098</v>
      </c>
      <c r="D8996" t="s">
        <v>132</v>
      </c>
      <c r="E8996">
        <v>404877</v>
      </c>
      <c r="F8996">
        <v>19105</v>
      </c>
      <c r="G8996">
        <v>0</v>
      </c>
      <c r="H8996" t="s">
        <v>38099</v>
      </c>
      <c r="I8996">
        <v>20</v>
      </c>
      <c r="J8996" t="s">
        <v>38100</v>
      </c>
      <c r="K8996">
        <v>338</v>
      </c>
      <c r="L8996" t="s">
        <v>135</v>
      </c>
      <c r="M8996" t="s">
        <v>136</v>
      </c>
    </row>
    <row r="8997" spans="1:13" x14ac:dyDescent="0.35">
      <c r="A8997" t="s">
        <v>38101</v>
      </c>
      <c r="B8997" t="s">
        <v>14</v>
      </c>
      <c r="C8997" t="s">
        <v>38102</v>
      </c>
      <c r="D8997" t="s">
        <v>132</v>
      </c>
      <c r="E8997">
        <v>217532</v>
      </c>
      <c r="F8997">
        <v>10076</v>
      </c>
      <c r="G8997">
        <v>0</v>
      </c>
      <c r="H8997" t="s">
        <v>38103</v>
      </c>
      <c r="I8997">
        <v>20</v>
      </c>
      <c r="J8997" t="s">
        <v>36749</v>
      </c>
      <c r="K8997">
        <v>206</v>
      </c>
      <c r="L8997" t="s">
        <v>135</v>
      </c>
      <c r="M8997" t="s">
        <v>136</v>
      </c>
    </row>
    <row r="8998" spans="1:13" x14ac:dyDescent="0.35">
      <c r="A8998" t="s">
        <v>38104</v>
      </c>
      <c r="B8998" t="s">
        <v>14</v>
      </c>
      <c r="C8998" t="s">
        <v>38105</v>
      </c>
      <c r="D8998" t="s">
        <v>132</v>
      </c>
      <c r="E8998">
        <v>494593</v>
      </c>
      <c r="F8998">
        <v>23374</v>
      </c>
      <c r="G8998">
        <v>0</v>
      </c>
      <c r="H8998" t="s">
        <v>38106</v>
      </c>
      <c r="I8998">
        <v>20</v>
      </c>
      <c r="J8998" t="s">
        <v>38100</v>
      </c>
      <c r="K8998">
        <v>296</v>
      </c>
      <c r="L8998" t="s">
        <v>135</v>
      </c>
      <c r="M8998" t="s">
        <v>136</v>
      </c>
    </row>
    <row r="8999" spans="1:13" x14ac:dyDescent="0.35">
      <c r="A8999" t="s">
        <v>38107</v>
      </c>
      <c r="B8999" t="s">
        <v>14</v>
      </c>
      <c r="C8999" t="s">
        <v>38108</v>
      </c>
      <c r="D8999" t="s">
        <v>132</v>
      </c>
      <c r="E8999">
        <v>959815</v>
      </c>
      <c r="F8999">
        <v>50541</v>
      </c>
      <c r="G8999">
        <v>0</v>
      </c>
      <c r="H8999" t="s">
        <v>38109</v>
      </c>
      <c r="I8999">
        <v>20</v>
      </c>
      <c r="J8999" t="s">
        <v>38110</v>
      </c>
      <c r="K8999">
        <v>593</v>
      </c>
      <c r="L8999" t="s">
        <v>135</v>
      </c>
      <c r="M8999" t="s">
        <v>136</v>
      </c>
    </row>
    <row r="9000" spans="1:13" x14ac:dyDescent="0.35">
      <c r="A9000" t="s">
        <v>38111</v>
      </c>
      <c r="B9000" t="s">
        <v>14</v>
      </c>
      <c r="C9000" t="s">
        <v>38112</v>
      </c>
      <c r="D9000" t="s">
        <v>132</v>
      </c>
      <c r="E9000">
        <v>1290695</v>
      </c>
      <c r="F9000">
        <v>81536</v>
      </c>
      <c r="G9000">
        <v>0</v>
      </c>
      <c r="H9000" t="s">
        <v>38113</v>
      </c>
      <c r="I9000">
        <v>20</v>
      </c>
      <c r="J9000" t="s">
        <v>38114</v>
      </c>
      <c r="K9000">
        <v>1016</v>
      </c>
      <c r="L9000" t="s">
        <v>135</v>
      </c>
      <c r="M9000" t="s">
        <v>136</v>
      </c>
    </row>
    <row r="9001" spans="1:13" x14ac:dyDescent="0.35">
      <c r="A9001" t="s">
        <v>38115</v>
      </c>
      <c r="B9001" t="s">
        <v>14</v>
      </c>
      <c r="C9001" t="s">
        <v>38116</v>
      </c>
      <c r="D9001" t="s">
        <v>132</v>
      </c>
      <c r="E9001">
        <v>1045686</v>
      </c>
      <c r="F9001">
        <v>46657</v>
      </c>
      <c r="G9001">
        <v>0</v>
      </c>
      <c r="H9001" t="s">
        <v>38117</v>
      </c>
      <c r="I9001">
        <v>20</v>
      </c>
      <c r="J9001" t="s">
        <v>38100</v>
      </c>
      <c r="K9001">
        <v>596</v>
      </c>
      <c r="L9001" t="s">
        <v>135</v>
      </c>
      <c r="M9001" t="s">
        <v>136</v>
      </c>
    </row>
    <row r="9002" spans="1:13" x14ac:dyDescent="0.35">
      <c r="A9002" t="s">
        <v>38118</v>
      </c>
      <c r="B9002" t="s">
        <v>14</v>
      </c>
      <c r="C9002" t="s">
        <v>38119</v>
      </c>
      <c r="D9002" t="s">
        <v>132</v>
      </c>
      <c r="E9002">
        <v>1588896</v>
      </c>
      <c r="F9002">
        <v>84979</v>
      </c>
      <c r="G9002">
        <v>0</v>
      </c>
      <c r="H9002" t="s">
        <v>38120</v>
      </c>
      <c r="I9002">
        <v>20</v>
      </c>
      <c r="J9002" t="s">
        <v>38121</v>
      </c>
      <c r="K9002">
        <v>940</v>
      </c>
      <c r="L9002" t="s">
        <v>135</v>
      </c>
      <c r="M9002" t="s">
        <v>136</v>
      </c>
    </row>
    <row r="9003" spans="1:13" x14ac:dyDescent="0.35">
      <c r="A9003" t="s">
        <v>38122</v>
      </c>
      <c r="B9003" t="s">
        <v>14</v>
      </c>
      <c r="C9003" t="s">
        <v>38123</v>
      </c>
      <c r="D9003" t="s">
        <v>132</v>
      </c>
      <c r="E9003">
        <v>440822</v>
      </c>
      <c r="F9003">
        <v>20361</v>
      </c>
      <c r="G9003">
        <v>0</v>
      </c>
      <c r="H9003" t="s">
        <v>38124</v>
      </c>
      <c r="I9003">
        <v>20</v>
      </c>
      <c r="J9003" t="s">
        <v>38125</v>
      </c>
      <c r="K9003">
        <v>558</v>
      </c>
      <c r="L9003" t="s">
        <v>135</v>
      </c>
      <c r="M9003" t="s">
        <v>136</v>
      </c>
    </row>
    <row r="9004" spans="1:13" x14ac:dyDescent="0.35">
      <c r="A9004" t="s">
        <v>38126</v>
      </c>
      <c r="B9004" t="s">
        <v>14</v>
      </c>
      <c r="C9004" t="s">
        <v>38127</v>
      </c>
      <c r="D9004" t="s">
        <v>132</v>
      </c>
      <c r="E9004">
        <v>63169</v>
      </c>
      <c r="F9004">
        <v>2730</v>
      </c>
      <c r="G9004">
        <v>0</v>
      </c>
      <c r="H9004" t="s">
        <v>38128</v>
      </c>
      <c r="I9004">
        <v>20</v>
      </c>
      <c r="J9004" t="s">
        <v>36749</v>
      </c>
      <c r="K9004">
        <v>96</v>
      </c>
      <c r="L9004" t="s">
        <v>135</v>
      </c>
      <c r="M9004" t="s">
        <v>136</v>
      </c>
    </row>
    <row r="9005" spans="1:13" x14ac:dyDescent="0.35">
      <c r="A9005" t="s">
        <v>38129</v>
      </c>
      <c r="B9005" t="s">
        <v>14</v>
      </c>
      <c r="C9005" t="s">
        <v>38130</v>
      </c>
      <c r="D9005" t="s">
        <v>132</v>
      </c>
      <c r="E9005">
        <v>63024</v>
      </c>
      <c r="F9005">
        <v>2778</v>
      </c>
      <c r="G9005">
        <v>0</v>
      </c>
      <c r="H9005" t="s">
        <v>38131</v>
      </c>
      <c r="I9005">
        <v>20</v>
      </c>
      <c r="J9005" t="s">
        <v>38132</v>
      </c>
      <c r="K9005">
        <v>85</v>
      </c>
      <c r="L9005" t="s">
        <v>135</v>
      </c>
      <c r="M9005" t="s">
        <v>136</v>
      </c>
    </row>
    <row r="9006" spans="1:13" x14ac:dyDescent="0.35">
      <c r="A9006" t="s">
        <v>38133</v>
      </c>
      <c r="B9006" t="s">
        <v>14</v>
      </c>
      <c r="C9006" t="s">
        <v>38134</v>
      </c>
      <c r="D9006" t="s">
        <v>132</v>
      </c>
      <c r="E9006">
        <v>171860</v>
      </c>
      <c r="F9006">
        <v>7691</v>
      </c>
      <c r="G9006">
        <v>0</v>
      </c>
      <c r="H9006" t="s">
        <v>38135</v>
      </c>
      <c r="I9006">
        <v>20</v>
      </c>
      <c r="J9006" t="s">
        <v>38136</v>
      </c>
      <c r="K9006">
        <v>219</v>
      </c>
      <c r="L9006" t="s">
        <v>135</v>
      </c>
      <c r="M9006" t="s">
        <v>136</v>
      </c>
    </row>
    <row r="9007" spans="1:13" x14ac:dyDescent="0.35">
      <c r="A9007" t="s">
        <v>38137</v>
      </c>
      <c r="B9007" t="s">
        <v>14</v>
      </c>
      <c r="C9007" t="s">
        <v>38138</v>
      </c>
      <c r="D9007" t="s">
        <v>132</v>
      </c>
      <c r="E9007">
        <v>53914</v>
      </c>
      <c r="F9007">
        <v>2753</v>
      </c>
      <c r="G9007">
        <v>0</v>
      </c>
      <c r="H9007" t="s">
        <v>38139</v>
      </c>
      <c r="I9007">
        <v>20</v>
      </c>
      <c r="J9007" t="s">
        <v>38132</v>
      </c>
      <c r="K9007">
        <v>85</v>
      </c>
      <c r="L9007" t="s">
        <v>135</v>
      </c>
      <c r="M9007" t="s">
        <v>136</v>
      </c>
    </row>
    <row r="9008" spans="1:13" x14ac:dyDescent="0.35">
      <c r="A9008" t="s">
        <v>38140</v>
      </c>
      <c r="B9008" t="s">
        <v>14</v>
      </c>
      <c r="C9008" t="s">
        <v>38141</v>
      </c>
      <c r="D9008" t="s">
        <v>132</v>
      </c>
      <c r="E9008">
        <v>60948</v>
      </c>
      <c r="F9008">
        <v>3039</v>
      </c>
      <c r="G9008">
        <v>0</v>
      </c>
      <c r="H9008" t="s">
        <v>38142</v>
      </c>
      <c r="I9008">
        <v>20</v>
      </c>
      <c r="J9008" t="s">
        <v>38132</v>
      </c>
      <c r="K9008">
        <v>69</v>
      </c>
      <c r="L9008" t="s">
        <v>135</v>
      </c>
      <c r="M9008" t="s">
        <v>136</v>
      </c>
    </row>
    <row r="9009" spans="1:13" x14ac:dyDescent="0.35">
      <c r="A9009" t="s">
        <v>38143</v>
      </c>
      <c r="B9009" t="s">
        <v>14</v>
      </c>
      <c r="C9009" t="s">
        <v>38144</v>
      </c>
      <c r="D9009" t="s">
        <v>132</v>
      </c>
      <c r="E9009">
        <v>115607</v>
      </c>
      <c r="F9009">
        <v>4937</v>
      </c>
      <c r="G9009">
        <v>0</v>
      </c>
      <c r="H9009" t="s">
        <v>38145</v>
      </c>
      <c r="I9009">
        <v>20</v>
      </c>
      <c r="J9009" t="s">
        <v>38146</v>
      </c>
      <c r="K9009">
        <v>155</v>
      </c>
      <c r="L9009" t="s">
        <v>135</v>
      </c>
      <c r="M9009" t="s">
        <v>38147</v>
      </c>
    </row>
    <row r="9010" spans="1:13" x14ac:dyDescent="0.35">
      <c r="A9010" t="s">
        <v>38148</v>
      </c>
      <c r="B9010" t="s">
        <v>14</v>
      </c>
      <c r="C9010" t="s">
        <v>38149</v>
      </c>
      <c r="D9010" t="s">
        <v>132</v>
      </c>
      <c r="E9010">
        <v>80817</v>
      </c>
      <c r="F9010">
        <v>3712</v>
      </c>
      <c r="G9010">
        <v>0</v>
      </c>
      <c r="H9010" t="s">
        <v>38150</v>
      </c>
      <c r="I9010">
        <v>20</v>
      </c>
      <c r="J9010" t="s">
        <v>38132</v>
      </c>
      <c r="K9010">
        <v>86</v>
      </c>
      <c r="L9010" t="s">
        <v>135</v>
      </c>
      <c r="M9010" t="s">
        <v>136</v>
      </c>
    </row>
    <row r="9011" spans="1:13" x14ac:dyDescent="0.35">
      <c r="A9011" t="s">
        <v>38151</v>
      </c>
      <c r="B9011" t="s">
        <v>14</v>
      </c>
      <c r="C9011" t="s">
        <v>38152</v>
      </c>
      <c r="D9011" t="s">
        <v>132</v>
      </c>
      <c r="E9011">
        <v>490757</v>
      </c>
      <c r="F9011">
        <v>22406</v>
      </c>
      <c r="G9011">
        <v>0</v>
      </c>
      <c r="H9011" t="s">
        <v>38153</v>
      </c>
      <c r="I9011">
        <v>20</v>
      </c>
      <c r="J9011" t="s">
        <v>38136</v>
      </c>
      <c r="K9011">
        <v>729</v>
      </c>
      <c r="L9011" t="s">
        <v>135</v>
      </c>
      <c r="M9011" t="s">
        <v>136</v>
      </c>
    </row>
    <row r="9012" spans="1:13" x14ac:dyDescent="0.35">
      <c r="A9012" t="s">
        <v>38154</v>
      </c>
      <c r="B9012" t="s">
        <v>14</v>
      </c>
      <c r="C9012" t="s">
        <v>38155</v>
      </c>
      <c r="D9012" t="s">
        <v>132</v>
      </c>
      <c r="E9012">
        <v>259167</v>
      </c>
      <c r="F9012">
        <v>11415</v>
      </c>
      <c r="G9012">
        <v>0</v>
      </c>
      <c r="H9012" t="s">
        <v>38156</v>
      </c>
      <c r="I9012">
        <v>20</v>
      </c>
      <c r="J9012" t="s">
        <v>38157</v>
      </c>
      <c r="K9012">
        <v>239</v>
      </c>
      <c r="L9012" t="s">
        <v>135</v>
      </c>
      <c r="M9012" t="s">
        <v>136</v>
      </c>
    </row>
    <row r="9013" spans="1:13" x14ac:dyDescent="0.35">
      <c r="A9013" t="s">
        <v>38158</v>
      </c>
      <c r="B9013" t="s">
        <v>14</v>
      </c>
      <c r="C9013" t="s">
        <v>38159</v>
      </c>
      <c r="D9013" t="s">
        <v>132</v>
      </c>
      <c r="E9013">
        <v>296382</v>
      </c>
      <c r="F9013">
        <v>14569</v>
      </c>
      <c r="G9013">
        <v>0</v>
      </c>
      <c r="H9013" t="s">
        <v>38160</v>
      </c>
      <c r="I9013">
        <v>20</v>
      </c>
      <c r="J9013" t="s">
        <v>38132</v>
      </c>
      <c r="K9013">
        <v>360</v>
      </c>
      <c r="L9013" t="s">
        <v>135</v>
      </c>
      <c r="M9013" t="s">
        <v>136</v>
      </c>
    </row>
    <row r="9014" spans="1:13" x14ac:dyDescent="0.35">
      <c r="A9014" t="s">
        <v>38161</v>
      </c>
      <c r="B9014" t="s">
        <v>14</v>
      </c>
      <c r="C9014" t="s">
        <v>38162</v>
      </c>
      <c r="D9014" t="s">
        <v>132</v>
      </c>
      <c r="E9014">
        <v>155516</v>
      </c>
      <c r="F9014">
        <v>6177</v>
      </c>
      <c r="G9014">
        <v>0</v>
      </c>
      <c r="H9014" t="s">
        <v>38163</v>
      </c>
      <c r="I9014">
        <v>20</v>
      </c>
      <c r="J9014" t="s">
        <v>38146</v>
      </c>
      <c r="K9014">
        <v>144</v>
      </c>
      <c r="L9014" t="s">
        <v>135</v>
      </c>
      <c r="M9014" t="s">
        <v>136</v>
      </c>
    </row>
    <row r="9015" spans="1:13" x14ac:dyDescent="0.35">
      <c r="A9015" t="s">
        <v>38164</v>
      </c>
      <c r="B9015" t="s">
        <v>14</v>
      </c>
      <c r="C9015" t="s">
        <v>38165</v>
      </c>
      <c r="D9015" t="s">
        <v>132</v>
      </c>
      <c r="E9015">
        <v>537958</v>
      </c>
      <c r="F9015">
        <v>29227</v>
      </c>
      <c r="G9015">
        <v>0</v>
      </c>
      <c r="H9015" t="s">
        <v>38166</v>
      </c>
      <c r="I9015">
        <v>20</v>
      </c>
      <c r="J9015" t="s">
        <v>38167</v>
      </c>
      <c r="K9015">
        <v>490</v>
      </c>
      <c r="L9015" t="s">
        <v>135</v>
      </c>
      <c r="M9015" t="s">
        <v>136</v>
      </c>
    </row>
    <row r="9016" spans="1:13" x14ac:dyDescent="0.35">
      <c r="A9016" t="s">
        <v>38168</v>
      </c>
      <c r="B9016" t="s">
        <v>14</v>
      </c>
      <c r="C9016" t="s">
        <v>38169</v>
      </c>
      <c r="D9016" t="s">
        <v>132</v>
      </c>
      <c r="E9016">
        <v>165789</v>
      </c>
      <c r="F9016">
        <v>6426</v>
      </c>
      <c r="G9016">
        <v>0</v>
      </c>
      <c r="H9016" t="s">
        <v>38170</v>
      </c>
      <c r="I9016">
        <v>20</v>
      </c>
      <c r="J9016" t="s">
        <v>38146</v>
      </c>
      <c r="K9016">
        <v>214</v>
      </c>
      <c r="L9016" t="s">
        <v>135</v>
      </c>
      <c r="M9016" t="s">
        <v>136</v>
      </c>
    </row>
    <row r="9017" spans="1:13" x14ac:dyDescent="0.35">
      <c r="A9017" t="s">
        <v>38171</v>
      </c>
      <c r="B9017" t="s">
        <v>14</v>
      </c>
      <c r="C9017" t="s">
        <v>38172</v>
      </c>
      <c r="D9017" t="s">
        <v>132</v>
      </c>
      <c r="E9017">
        <v>1226266</v>
      </c>
      <c r="F9017">
        <v>78536</v>
      </c>
      <c r="G9017">
        <v>0</v>
      </c>
      <c r="H9017" t="s">
        <v>38173</v>
      </c>
      <c r="I9017">
        <v>20</v>
      </c>
      <c r="J9017" t="s">
        <v>38174</v>
      </c>
      <c r="K9017">
        <v>640</v>
      </c>
      <c r="L9017" t="s">
        <v>135</v>
      </c>
      <c r="M9017" t="s">
        <v>136</v>
      </c>
    </row>
    <row r="9018" spans="1:13" x14ac:dyDescent="0.35">
      <c r="A9018" t="s">
        <v>38175</v>
      </c>
      <c r="B9018" t="s">
        <v>14</v>
      </c>
      <c r="C9018" t="s">
        <v>38176</v>
      </c>
      <c r="D9018" t="s">
        <v>132</v>
      </c>
      <c r="E9018">
        <v>166104</v>
      </c>
      <c r="F9018">
        <v>6942</v>
      </c>
      <c r="G9018">
        <v>0</v>
      </c>
      <c r="H9018" t="s">
        <v>38177</v>
      </c>
      <c r="I9018">
        <v>20</v>
      </c>
      <c r="J9018" t="s">
        <v>38146</v>
      </c>
      <c r="K9018">
        <v>269</v>
      </c>
      <c r="L9018" t="s">
        <v>135</v>
      </c>
      <c r="M9018" t="s">
        <v>136</v>
      </c>
    </row>
    <row r="9019" spans="1:13" x14ac:dyDescent="0.35">
      <c r="A9019" t="s">
        <v>38178</v>
      </c>
      <c r="B9019" t="s">
        <v>14</v>
      </c>
      <c r="C9019" t="s">
        <v>38179</v>
      </c>
      <c r="D9019" t="s">
        <v>132</v>
      </c>
      <c r="E9019">
        <v>186218</v>
      </c>
      <c r="F9019">
        <v>8288</v>
      </c>
      <c r="G9019">
        <v>0</v>
      </c>
      <c r="H9019" t="s">
        <v>38180</v>
      </c>
      <c r="I9019">
        <v>20</v>
      </c>
      <c r="J9019" t="s">
        <v>38146</v>
      </c>
      <c r="K9019">
        <v>185</v>
      </c>
      <c r="L9019" t="s">
        <v>135</v>
      </c>
      <c r="M9019" t="s">
        <v>136</v>
      </c>
    </row>
    <row r="9020" spans="1:13" x14ac:dyDescent="0.35">
      <c r="A9020" t="s">
        <v>38181</v>
      </c>
      <c r="B9020" t="s">
        <v>14</v>
      </c>
      <c r="C9020" t="s">
        <v>38182</v>
      </c>
      <c r="D9020" t="s">
        <v>132</v>
      </c>
      <c r="E9020">
        <v>784761</v>
      </c>
      <c r="F9020">
        <v>38290</v>
      </c>
      <c r="G9020">
        <v>0</v>
      </c>
      <c r="H9020" t="s">
        <v>38183</v>
      </c>
      <c r="I9020">
        <v>20</v>
      </c>
      <c r="J9020" t="s">
        <v>38157</v>
      </c>
      <c r="K9020">
        <v>616</v>
      </c>
      <c r="L9020" t="s">
        <v>135</v>
      </c>
      <c r="M9020" t="s">
        <v>136</v>
      </c>
    </row>
    <row r="9021" spans="1:13" x14ac:dyDescent="0.35">
      <c r="A9021" t="s">
        <v>38184</v>
      </c>
      <c r="B9021" t="s">
        <v>14</v>
      </c>
      <c r="C9021" t="s">
        <v>38185</v>
      </c>
      <c r="D9021" t="s">
        <v>132</v>
      </c>
      <c r="E9021">
        <v>91263</v>
      </c>
      <c r="F9021">
        <v>4877</v>
      </c>
      <c r="G9021">
        <v>0</v>
      </c>
      <c r="H9021" t="s">
        <v>38186</v>
      </c>
      <c r="I9021">
        <v>20</v>
      </c>
      <c r="J9021" t="s">
        <v>38187</v>
      </c>
      <c r="K9021">
        <v>153</v>
      </c>
      <c r="L9021" t="s">
        <v>135</v>
      </c>
      <c r="M9021" t="s">
        <v>136</v>
      </c>
    </row>
    <row r="9022" spans="1:13" x14ac:dyDescent="0.35">
      <c r="A9022" t="s">
        <v>38188</v>
      </c>
      <c r="B9022" t="s">
        <v>14</v>
      </c>
      <c r="C9022" t="s">
        <v>38189</v>
      </c>
      <c r="D9022" t="s">
        <v>132</v>
      </c>
      <c r="E9022">
        <v>785969</v>
      </c>
      <c r="F9022">
        <v>55313</v>
      </c>
      <c r="G9022">
        <v>0</v>
      </c>
      <c r="H9022" t="s">
        <v>38190</v>
      </c>
      <c r="I9022">
        <v>20</v>
      </c>
      <c r="J9022" t="s">
        <v>38191</v>
      </c>
      <c r="K9022">
        <v>658</v>
      </c>
      <c r="L9022" t="s">
        <v>135</v>
      </c>
      <c r="M9022" t="s">
        <v>136</v>
      </c>
    </row>
    <row r="9023" spans="1:13" x14ac:dyDescent="0.35">
      <c r="A9023" t="s">
        <v>38192</v>
      </c>
      <c r="B9023" t="s">
        <v>14</v>
      </c>
      <c r="C9023" t="s">
        <v>38193</v>
      </c>
      <c r="D9023" t="s">
        <v>132</v>
      </c>
      <c r="E9023">
        <v>94751</v>
      </c>
      <c r="F9023">
        <v>4235</v>
      </c>
      <c r="G9023">
        <v>0</v>
      </c>
      <c r="H9023" t="s">
        <v>38194</v>
      </c>
      <c r="I9023">
        <v>20</v>
      </c>
      <c r="J9023" t="s">
        <v>38187</v>
      </c>
      <c r="K9023">
        <v>99</v>
      </c>
      <c r="L9023" t="s">
        <v>135</v>
      </c>
      <c r="M9023" t="s">
        <v>136</v>
      </c>
    </row>
    <row r="9024" spans="1:13" x14ac:dyDescent="0.35">
      <c r="A9024" t="s">
        <v>38195</v>
      </c>
      <c r="B9024" t="s">
        <v>14</v>
      </c>
      <c r="C9024" t="s">
        <v>38196</v>
      </c>
      <c r="D9024" t="s">
        <v>132</v>
      </c>
      <c r="E9024">
        <v>91694</v>
      </c>
      <c r="F9024">
        <v>4418</v>
      </c>
      <c r="G9024">
        <v>0</v>
      </c>
      <c r="H9024" t="s">
        <v>38197</v>
      </c>
      <c r="I9024">
        <v>20</v>
      </c>
      <c r="J9024" t="s">
        <v>38187</v>
      </c>
      <c r="K9024">
        <v>90</v>
      </c>
      <c r="L9024" t="s">
        <v>135</v>
      </c>
      <c r="M9024" t="s">
        <v>136</v>
      </c>
    </row>
    <row r="9025" spans="1:13" x14ac:dyDescent="0.35">
      <c r="A9025" t="s">
        <v>38198</v>
      </c>
      <c r="B9025" t="s">
        <v>14</v>
      </c>
      <c r="C9025" t="s">
        <v>38199</v>
      </c>
      <c r="D9025" t="s">
        <v>132</v>
      </c>
      <c r="E9025">
        <v>1261590</v>
      </c>
      <c r="F9025">
        <v>66184</v>
      </c>
      <c r="G9025">
        <v>0</v>
      </c>
      <c r="H9025" t="s">
        <v>38200</v>
      </c>
      <c r="I9025">
        <v>20</v>
      </c>
      <c r="J9025" t="s">
        <v>38201</v>
      </c>
      <c r="K9025">
        <v>834</v>
      </c>
      <c r="L9025" t="s">
        <v>135</v>
      </c>
      <c r="M9025" t="s">
        <v>136</v>
      </c>
    </row>
    <row r="9026" spans="1:13" x14ac:dyDescent="0.35">
      <c r="A9026" t="s">
        <v>38202</v>
      </c>
      <c r="B9026" t="s">
        <v>14</v>
      </c>
      <c r="C9026" t="s">
        <v>38203</v>
      </c>
      <c r="D9026" t="s">
        <v>132</v>
      </c>
      <c r="E9026">
        <v>123864</v>
      </c>
      <c r="F9026">
        <v>5561</v>
      </c>
      <c r="G9026">
        <v>0</v>
      </c>
      <c r="H9026" t="s">
        <v>38204</v>
      </c>
      <c r="I9026">
        <v>20</v>
      </c>
      <c r="J9026" t="s">
        <v>38187</v>
      </c>
      <c r="K9026">
        <v>125</v>
      </c>
      <c r="L9026" t="s">
        <v>135</v>
      </c>
      <c r="M9026" t="s">
        <v>136</v>
      </c>
    </row>
    <row r="9027" spans="1:13" x14ac:dyDescent="0.35">
      <c r="A9027" t="s">
        <v>38205</v>
      </c>
      <c r="B9027" t="s">
        <v>14</v>
      </c>
      <c r="C9027" t="s">
        <v>38206</v>
      </c>
      <c r="D9027" t="s">
        <v>132</v>
      </c>
      <c r="E9027">
        <v>1007309</v>
      </c>
      <c r="F9027">
        <v>85494</v>
      </c>
      <c r="G9027">
        <v>0</v>
      </c>
      <c r="H9027" t="s">
        <v>38207</v>
      </c>
      <c r="I9027">
        <v>20</v>
      </c>
      <c r="J9027" t="s">
        <v>38208</v>
      </c>
      <c r="K9027">
        <v>1531</v>
      </c>
      <c r="L9027" t="s">
        <v>135</v>
      </c>
      <c r="M9027" t="s">
        <v>136</v>
      </c>
    </row>
    <row r="9028" spans="1:13" x14ac:dyDescent="0.35">
      <c r="A9028" t="s">
        <v>38209</v>
      </c>
      <c r="B9028" t="s">
        <v>14</v>
      </c>
      <c r="C9028" t="s">
        <v>38210</v>
      </c>
      <c r="D9028" t="s">
        <v>132</v>
      </c>
      <c r="E9028">
        <v>312928</v>
      </c>
      <c r="F9028">
        <v>12324</v>
      </c>
      <c r="G9028">
        <v>0</v>
      </c>
      <c r="H9028" t="s">
        <v>38211</v>
      </c>
      <c r="I9028">
        <v>20</v>
      </c>
      <c r="J9028" t="s">
        <v>38146</v>
      </c>
      <c r="K9028">
        <v>259</v>
      </c>
      <c r="L9028" t="s">
        <v>135</v>
      </c>
      <c r="M9028" t="s">
        <v>136</v>
      </c>
    </row>
    <row r="9029" spans="1:13" x14ac:dyDescent="0.35">
      <c r="A9029" t="s">
        <v>38212</v>
      </c>
      <c r="B9029" t="s">
        <v>14</v>
      </c>
      <c r="C9029" t="s">
        <v>38213</v>
      </c>
      <c r="D9029" t="s">
        <v>132</v>
      </c>
      <c r="E9029">
        <v>141028</v>
      </c>
      <c r="F9029">
        <v>6782</v>
      </c>
      <c r="G9029">
        <v>0</v>
      </c>
      <c r="H9029" t="s">
        <v>38214</v>
      </c>
      <c r="I9029">
        <v>20</v>
      </c>
      <c r="J9029" t="s">
        <v>38187</v>
      </c>
      <c r="K9029">
        <v>158</v>
      </c>
      <c r="L9029" t="s">
        <v>135</v>
      </c>
      <c r="M9029" t="s">
        <v>136</v>
      </c>
    </row>
    <row r="9030" spans="1:13" x14ac:dyDescent="0.35">
      <c r="A9030" t="s">
        <v>38215</v>
      </c>
      <c r="B9030" t="s">
        <v>14</v>
      </c>
      <c r="C9030" t="s">
        <v>38216</v>
      </c>
      <c r="D9030" t="s">
        <v>132</v>
      </c>
      <c r="E9030">
        <v>337274</v>
      </c>
      <c r="F9030">
        <v>14572</v>
      </c>
      <c r="G9030">
        <v>0</v>
      </c>
      <c r="H9030" t="s">
        <v>38217</v>
      </c>
      <c r="I9030">
        <v>20</v>
      </c>
      <c r="J9030" t="s">
        <v>38146</v>
      </c>
      <c r="K9030">
        <v>345</v>
      </c>
      <c r="L9030" t="s">
        <v>135</v>
      </c>
      <c r="M9030" t="s">
        <v>136</v>
      </c>
    </row>
    <row r="9031" spans="1:13" x14ac:dyDescent="0.35">
      <c r="A9031" t="s">
        <v>38218</v>
      </c>
      <c r="B9031" t="s">
        <v>14</v>
      </c>
      <c r="C9031" t="s">
        <v>38219</v>
      </c>
      <c r="D9031" t="s">
        <v>132</v>
      </c>
      <c r="E9031">
        <v>521522</v>
      </c>
      <c r="F9031">
        <v>24683</v>
      </c>
      <c r="G9031">
        <v>0</v>
      </c>
      <c r="H9031" t="s">
        <v>38220</v>
      </c>
      <c r="I9031">
        <v>20</v>
      </c>
      <c r="J9031" t="s">
        <v>38187</v>
      </c>
      <c r="K9031">
        <v>528</v>
      </c>
      <c r="L9031" t="s">
        <v>135</v>
      </c>
      <c r="M9031" t="s">
        <v>136</v>
      </c>
    </row>
    <row r="9032" spans="1:13" x14ac:dyDescent="0.35">
      <c r="A9032" t="s">
        <v>38221</v>
      </c>
      <c r="B9032" t="s">
        <v>14</v>
      </c>
      <c r="C9032" t="s">
        <v>38222</v>
      </c>
      <c r="D9032" t="s">
        <v>132</v>
      </c>
      <c r="E9032">
        <v>801374</v>
      </c>
      <c r="F9032">
        <v>50087</v>
      </c>
      <c r="G9032">
        <v>0</v>
      </c>
      <c r="H9032" t="s">
        <v>38223</v>
      </c>
      <c r="I9032">
        <v>20</v>
      </c>
      <c r="J9032" t="s">
        <v>38224</v>
      </c>
      <c r="K9032">
        <v>645</v>
      </c>
      <c r="L9032" t="s">
        <v>135</v>
      </c>
      <c r="M9032" t="s">
        <v>136</v>
      </c>
    </row>
    <row r="9033" spans="1:13" x14ac:dyDescent="0.35">
      <c r="A9033" t="s">
        <v>38225</v>
      </c>
      <c r="B9033" t="s">
        <v>14</v>
      </c>
      <c r="C9033" t="s">
        <v>38226</v>
      </c>
      <c r="D9033" t="s">
        <v>132</v>
      </c>
      <c r="E9033">
        <v>1580300</v>
      </c>
      <c r="F9033">
        <v>57220</v>
      </c>
      <c r="G9033">
        <v>0</v>
      </c>
      <c r="H9033" t="s">
        <v>38227</v>
      </c>
      <c r="I9033">
        <v>20</v>
      </c>
      <c r="J9033" t="s">
        <v>38146</v>
      </c>
      <c r="K9033">
        <v>1429</v>
      </c>
      <c r="L9033" t="s">
        <v>135</v>
      </c>
      <c r="M9033" t="s">
        <v>136</v>
      </c>
    </row>
    <row r="9034" spans="1:13" x14ac:dyDescent="0.35">
      <c r="A9034" t="s">
        <v>38228</v>
      </c>
      <c r="B9034" t="s">
        <v>14</v>
      </c>
      <c r="C9034" t="s">
        <v>38229</v>
      </c>
      <c r="D9034" t="s">
        <v>132</v>
      </c>
      <c r="E9034">
        <v>259769</v>
      </c>
      <c r="F9034">
        <v>13166</v>
      </c>
      <c r="G9034">
        <v>0</v>
      </c>
      <c r="H9034" t="s">
        <v>38230</v>
      </c>
      <c r="I9034">
        <v>20</v>
      </c>
      <c r="J9034" t="s">
        <v>38231</v>
      </c>
      <c r="K9034">
        <v>475</v>
      </c>
      <c r="L9034" t="s">
        <v>135</v>
      </c>
      <c r="M9034" t="s">
        <v>136</v>
      </c>
    </row>
    <row r="9035" spans="1:13" x14ac:dyDescent="0.35">
      <c r="A9035" t="s">
        <v>38232</v>
      </c>
      <c r="B9035" t="s">
        <v>14</v>
      </c>
      <c r="C9035" t="s">
        <v>38233</v>
      </c>
      <c r="D9035" t="s">
        <v>132</v>
      </c>
      <c r="E9035">
        <v>207700</v>
      </c>
      <c r="F9035">
        <v>11475</v>
      </c>
      <c r="G9035">
        <v>0</v>
      </c>
      <c r="H9035" t="s">
        <v>38234</v>
      </c>
      <c r="I9035">
        <v>20</v>
      </c>
      <c r="J9035" t="s">
        <v>38231</v>
      </c>
      <c r="K9035">
        <v>243</v>
      </c>
      <c r="L9035" t="s">
        <v>135</v>
      </c>
      <c r="M9035" t="s">
        <v>136</v>
      </c>
    </row>
    <row r="9036" spans="1:13" x14ac:dyDescent="0.35">
      <c r="A9036" t="s">
        <v>38235</v>
      </c>
      <c r="B9036" t="s">
        <v>14</v>
      </c>
      <c r="C9036" t="s">
        <v>38236</v>
      </c>
      <c r="D9036" t="s">
        <v>132</v>
      </c>
      <c r="E9036">
        <v>504329</v>
      </c>
      <c r="F9036">
        <v>25219</v>
      </c>
      <c r="G9036">
        <v>0</v>
      </c>
      <c r="H9036" t="s">
        <v>38237</v>
      </c>
      <c r="I9036">
        <v>20</v>
      </c>
      <c r="J9036" t="s">
        <v>38231</v>
      </c>
      <c r="K9036">
        <v>420</v>
      </c>
      <c r="L9036" t="s">
        <v>135</v>
      </c>
      <c r="M9036" t="s">
        <v>136</v>
      </c>
    </row>
    <row r="9037" spans="1:13" x14ac:dyDescent="0.35">
      <c r="A9037" t="s">
        <v>38238</v>
      </c>
      <c r="B9037" t="s">
        <v>14</v>
      </c>
      <c r="C9037" t="s">
        <v>38239</v>
      </c>
      <c r="D9037" t="s">
        <v>132</v>
      </c>
      <c r="E9037">
        <v>1855625</v>
      </c>
      <c r="F9037">
        <v>92907</v>
      </c>
      <c r="G9037">
        <v>0</v>
      </c>
      <c r="H9037" t="s">
        <v>38240</v>
      </c>
      <c r="I9037">
        <v>20</v>
      </c>
      <c r="J9037" t="s">
        <v>38241</v>
      </c>
      <c r="K9037">
        <v>1218</v>
      </c>
      <c r="L9037" t="s">
        <v>135</v>
      </c>
      <c r="M9037" t="s">
        <v>136</v>
      </c>
    </row>
    <row r="9038" spans="1:13" x14ac:dyDescent="0.35">
      <c r="A9038" t="s">
        <v>38242</v>
      </c>
      <c r="B9038" t="s">
        <v>14</v>
      </c>
      <c r="C9038" t="s">
        <v>38243</v>
      </c>
      <c r="D9038" t="s">
        <v>132</v>
      </c>
      <c r="E9038">
        <v>501189</v>
      </c>
      <c r="F9038">
        <v>25549</v>
      </c>
      <c r="G9038">
        <v>0</v>
      </c>
      <c r="H9038" t="s">
        <v>38244</v>
      </c>
      <c r="I9038">
        <v>20</v>
      </c>
      <c r="J9038" t="s">
        <v>38245</v>
      </c>
      <c r="K9038">
        <v>284</v>
      </c>
      <c r="L9038" t="s">
        <v>135</v>
      </c>
      <c r="M9038" t="s">
        <v>136</v>
      </c>
    </row>
    <row r="9039" spans="1:13" x14ac:dyDescent="0.35">
      <c r="A9039" t="s">
        <v>38246</v>
      </c>
      <c r="B9039" t="s">
        <v>14</v>
      </c>
      <c r="C9039" t="s">
        <v>38247</v>
      </c>
      <c r="D9039" t="s">
        <v>132</v>
      </c>
      <c r="E9039">
        <v>1037060</v>
      </c>
      <c r="F9039">
        <v>53949</v>
      </c>
      <c r="G9039">
        <v>0</v>
      </c>
      <c r="H9039" t="s">
        <v>38248</v>
      </c>
      <c r="I9039">
        <v>20</v>
      </c>
      <c r="J9039" t="s">
        <v>38249</v>
      </c>
      <c r="K9039">
        <v>744</v>
      </c>
      <c r="L9039" t="s">
        <v>135</v>
      </c>
      <c r="M9039" t="s">
        <v>136</v>
      </c>
    </row>
    <row r="9040" spans="1:13" x14ac:dyDescent="0.35">
      <c r="A9040" t="s">
        <v>38250</v>
      </c>
      <c r="B9040" t="s">
        <v>14</v>
      </c>
      <c r="C9040" t="s">
        <v>38251</v>
      </c>
      <c r="D9040" t="s">
        <v>132</v>
      </c>
      <c r="E9040">
        <v>1126006</v>
      </c>
      <c r="F9040">
        <v>44317</v>
      </c>
      <c r="G9040">
        <v>0</v>
      </c>
      <c r="H9040" t="s">
        <v>38252</v>
      </c>
      <c r="I9040">
        <v>20</v>
      </c>
      <c r="J9040" t="s">
        <v>38253</v>
      </c>
      <c r="K9040">
        <v>637</v>
      </c>
      <c r="L9040" t="s">
        <v>135</v>
      </c>
      <c r="M9040" t="s">
        <v>136</v>
      </c>
    </row>
    <row r="9041" spans="1:13" x14ac:dyDescent="0.35">
      <c r="A9041" t="s">
        <v>38254</v>
      </c>
      <c r="B9041" t="s">
        <v>14</v>
      </c>
      <c r="C9041" t="s">
        <v>38255</v>
      </c>
      <c r="D9041" t="s">
        <v>132</v>
      </c>
      <c r="E9041">
        <v>371321</v>
      </c>
      <c r="F9041">
        <v>46368</v>
      </c>
      <c r="G9041">
        <v>0</v>
      </c>
      <c r="H9041" t="s">
        <v>38256</v>
      </c>
      <c r="I9041">
        <v>20</v>
      </c>
      <c r="J9041" t="s">
        <v>36768</v>
      </c>
      <c r="K9041">
        <v>486</v>
      </c>
      <c r="L9041" t="s">
        <v>135</v>
      </c>
      <c r="M9041" t="s">
        <v>136</v>
      </c>
    </row>
    <row r="9042" spans="1:13" x14ac:dyDescent="0.35">
      <c r="A9042" t="s">
        <v>38257</v>
      </c>
      <c r="B9042" t="s">
        <v>14</v>
      </c>
      <c r="C9042" t="s">
        <v>38258</v>
      </c>
      <c r="D9042" t="s">
        <v>132</v>
      </c>
      <c r="E9042">
        <v>363910</v>
      </c>
      <c r="F9042">
        <v>19304</v>
      </c>
      <c r="G9042">
        <v>0</v>
      </c>
      <c r="H9042" t="s">
        <v>38259</v>
      </c>
      <c r="I9042">
        <v>20</v>
      </c>
      <c r="J9042" t="s">
        <v>37296</v>
      </c>
      <c r="K9042">
        <v>296</v>
      </c>
      <c r="L9042" t="s">
        <v>135</v>
      </c>
      <c r="M9042" t="s">
        <v>136</v>
      </c>
    </row>
    <row r="9043" spans="1:13" x14ac:dyDescent="0.35">
      <c r="A9043" t="s">
        <v>38260</v>
      </c>
      <c r="B9043" t="s">
        <v>14</v>
      </c>
      <c r="C9043" t="s">
        <v>38261</v>
      </c>
      <c r="D9043" t="s">
        <v>132</v>
      </c>
      <c r="E9043">
        <v>2936124</v>
      </c>
      <c r="F9043">
        <v>126666</v>
      </c>
      <c r="G9043">
        <v>0</v>
      </c>
      <c r="H9043" t="s">
        <v>38262</v>
      </c>
      <c r="I9043">
        <v>20</v>
      </c>
      <c r="J9043" t="s">
        <v>38263</v>
      </c>
      <c r="K9043">
        <v>2003</v>
      </c>
      <c r="L9043" t="s">
        <v>135</v>
      </c>
      <c r="M9043" t="s">
        <v>136</v>
      </c>
    </row>
    <row r="9044" spans="1:13" x14ac:dyDescent="0.35">
      <c r="A9044" t="s">
        <v>38264</v>
      </c>
      <c r="B9044" t="s">
        <v>14</v>
      </c>
      <c r="C9044" t="s">
        <v>38265</v>
      </c>
      <c r="D9044" t="s">
        <v>132</v>
      </c>
      <c r="E9044">
        <v>845277</v>
      </c>
      <c r="F9044">
        <v>64467</v>
      </c>
      <c r="G9044">
        <v>0</v>
      </c>
      <c r="H9044" t="s">
        <v>38266</v>
      </c>
      <c r="I9044">
        <v>20</v>
      </c>
      <c r="J9044" t="s">
        <v>38267</v>
      </c>
      <c r="K9044">
        <v>1550</v>
      </c>
      <c r="L9044" t="s">
        <v>135</v>
      </c>
      <c r="M9044" t="s">
        <v>136</v>
      </c>
    </row>
    <row r="9045" spans="1:13" x14ac:dyDescent="0.35">
      <c r="A9045" t="s">
        <v>38268</v>
      </c>
      <c r="B9045" t="s">
        <v>14</v>
      </c>
      <c r="C9045" t="s">
        <v>38269</v>
      </c>
      <c r="D9045" t="s">
        <v>132</v>
      </c>
      <c r="E9045">
        <v>1259562</v>
      </c>
      <c r="F9045">
        <v>73598</v>
      </c>
      <c r="G9045">
        <v>0</v>
      </c>
      <c r="H9045" t="s">
        <v>38270</v>
      </c>
      <c r="I9045">
        <v>20</v>
      </c>
      <c r="J9045" t="s">
        <v>36749</v>
      </c>
      <c r="K9045">
        <v>1586</v>
      </c>
      <c r="L9045" t="s">
        <v>135</v>
      </c>
      <c r="M9045" t="s">
        <v>136</v>
      </c>
    </row>
    <row r="9046" spans="1:13" x14ac:dyDescent="0.35">
      <c r="A9046" t="s">
        <v>38271</v>
      </c>
      <c r="B9046" t="s">
        <v>14</v>
      </c>
      <c r="C9046" t="s">
        <v>38272</v>
      </c>
      <c r="D9046" t="s">
        <v>132</v>
      </c>
      <c r="E9046">
        <v>414348</v>
      </c>
      <c r="F9046">
        <v>21029</v>
      </c>
      <c r="G9046">
        <v>0</v>
      </c>
      <c r="H9046" t="s">
        <v>38273</v>
      </c>
      <c r="I9046">
        <v>20</v>
      </c>
      <c r="J9046" t="s">
        <v>37296</v>
      </c>
      <c r="K9046">
        <v>407</v>
      </c>
      <c r="L9046" t="s">
        <v>135</v>
      </c>
      <c r="M9046" t="s">
        <v>136</v>
      </c>
    </row>
    <row r="9047" spans="1:13" x14ac:dyDescent="0.35">
      <c r="A9047" t="s">
        <v>38274</v>
      </c>
      <c r="B9047" t="s">
        <v>14</v>
      </c>
      <c r="C9047" t="s">
        <v>38275</v>
      </c>
      <c r="D9047" t="s">
        <v>132</v>
      </c>
      <c r="E9047">
        <v>268243</v>
      </c>
      <c r="F9047">
        <v>12246</v>
      </c>
      <c r="G9047">
        <v>0</v>
      </c>
      <c r="H9047" t="s">
        <v>38276</v>
      </c>
      <c r="I9047">
        <v>20</v>
      </c>
      <c r="J9047" t="s">
        <v>38277</v>
      </c>
      <c r="K9047">
        <v>250</v>
      </c>
      <c r="L9047" t="s">
        <v>135</v>
      </c>
      <c r="M9047" t="s">
        <v>136</v>
      </c>
    </row>
    <row r="9048" spans="1:13" x14ac:dyDescent="0.35">
      <c r="A9048" t="s">
        <v>38278</v>
      </c>
      <c r="B9048" t="s">
        <v>14</v>
      </c>
      <c r="C9048" t="s">
        <v>38279</v>
      </c>
      <c r="D9048" t="s">
        <v>132</v>
      </c>
      <c r="E9048">
        <v>424705</v>
      </c>
      <c r="F9048">
        <v>25678</v>
      </c>
      <c r="G9048">
        <v>0</v>
      </c>
      <c r="H9048" t="s">
        <v>38280</v>
      </c>
      <c r="I9048">
        <v>20</v>
      </c>
      <c r="J9048" t="s">
        <v>37296</v>
      </c>
      <c r="K9048">
        <v>378</v>
      </c>
      <c r="L9048" t="s">
        <v>135</v>
      </c>
      <c r="M9048" t="s">
        <v>136</v>
      </c>
    </row>
    <row r="9049" spans="1:13" x14ac:dyDescent="0.35">
      <c r="A9049" t="s">
        <v>38281</v>
      </c>
      <c r="B9049" t="s">
        <v>14</v>
      </c>
      <c r="C9049" t="s">
        <v>38282</v>
      </c>
      <c r="D9049" t="s">
        <v>138</v>
      </c>
      <c r="E9049">
        <v>45</v>
      </c>
      <c r="F9049">
        <v>4</v>
      </c>
      <c r="G9049">
        <v>0</v>
      </c>
      <c r="H9049" t="s">
        <v>38283</v>
      </c>
      <c r="I9049">
        <v>10</v>
      </c>
      <c r="J9049" t="s">
        <v>38284</v>
      </c>
      <c r="K9049">
        <v>0</v>
      </c>
      <c r="L9049" t="s">
        <v>141</v>
      </c>
      <c r="M9049" t="s">
        <v>38285</v>
      </c>
    </row>
    <row r="9050" spans="1:13" x14ac:dyDescent="0.35">
      <c r="A9050" t="s">
        <v>38286</v>
      </c>
      <c r="B9050" t="s">
        <v>14</v>
      </c>
      <c r="C9050" t="s">
        <v>38287</v>
      </c>
      <c r="D9050" t="s">
        <v>138</v>
      </c>
      <c r="E9050">
        <v>32</v>
      </c>
      <c r="F9050">
        <v>2</v>
      </c>
      <c r="G9050">
        <v>0</v>
      </c>
      <c r="H9050" t="s">
        <v>38288</v>
      </c>
      <c r="I9050">
        <v>10</v>
      </c>
      <c r="J9050" t="s">
        <v>38289</v>
      </c>
      <c r="K9050">
        <v>0</v>
      </c>
      <c r="L9050" t="s">
        <v>141</v>
      </c>
      <c r="M9050" t="s">
        <v>38290</v>
      </c>
    </row>
    <row r="9051" spans="1:13" x14ac:dyDescent="0.35">
      <c r="A9051" t="s">
        <v>38291</v>
      </c>
      <c r="B9051" t="s">
        <v>14</v>
      </c>
      <c r="C9051" t="s">
        <v>38292</v>
      </c>
      <c r="D9051" t="s">
        <v>138</v>
      </c>
      <c r="E9051">
        <v>60</v>
      </c>
      <c r="F9051">
        <v>5</v>
      </c>
      <c r="G9051">
        <v>0</v>
      </c>
      <c r="H9051" t="s">
        <v>38293</v>
      </c>
      <c r="I9051">
        <v>10</v>
      </c>
      <c r="J9051" t="s">
        <v>38294</v>
      </c>
      <c r="K9051">
        <v>0</v>
      </c>
      <c r="L9051" t="s">
        <v>141</v>
      </c>
      <c r="M9051" t="s">
        <v>38295</v>
      </c>
    </row>
    <row r="9052" spans="1:13" x14ac:dyDescent="0.35">
      <c r="A9052" t="s">
        <v>38296</v>
      </c>
      <c r="B9052" t="s">
        <v>14</v>
      </c>
      <c r="C9052" t="s">
        <v>38297</v>
      </c>
      <c r="D9052" t="s">
        <v>138</v>
      </c>
      <c r="E9052">
        <v>42</v>
      </c>
      <c r="F9052">
        <v>2</v>
      </c>
      <c r="G9052">
        <v>0</v>
      </c>
      <c r="H9052" t="s">
        <v>38298</v>
      </c>
      <c r="I9052">
        <v>10</v>
      </c>
      <c r="J9052" t="s">
        <v>38299</v>
      </c>
      <c r="K9052">
        <v>0</v>
      </c>
      <c r="L9052" t="s">
        <v>141</v>
      </c>
      <c r="M9052" t="s">
        <v>38300</v>
      </c>
    </row>
    <row r="9053" spans="1:13" x14ac:dyDescent="0.35">
      <c r="A9053" t="s">
        <v>38301</v>
      </c>
      <c r="B9053" t="s">
        <v>14</v>
      </c>
      <c r="C9053" t="s">
        <v>38302</v>
      </c>
      <c r="D9053" t="s">
        <v>138</v>
      </c>
      <c r="E9053">
        <v>116</v>
      </c>
      <c r="F9053">
        <v>9</v>
      </c>
      <c r="G9053">
        <v>0</v>
      </c>
      <c r="H9053" t="s">
        <v>38303</v>
      </c>
      <c r="I9053">
        <v>10</v>
      </c>
      <c r="J9053" t="s">
        <v>38304</v>
      </c>
      <c r="K9053">
        <v>0</v>
      </c>
      <c r="L9053" t="s">
        <v>141</v>
      </c>
      <c r="M9053" t="s">
        <v>38305</v>
      </c>
    </row>
    <row r="9054" spans="1:13" x14ac:dyDescent="0.35">
      <c r="A9054" t="s">
        <v>38306</v>
      </c>
      <c r="B9054" t="s">
        <v>14</v>
      </c>
      <c r="C9054" t="s">
        <v>38307</v>
      </c>
      <c r="D9054" t="s">
        <v>138</v>
      </c>
      <c r="E9054">
        <v>104</v>
      </c>
      <c r="F9054">
        <v>5</v>
      </c>
      <c r="G9054">
        <v>0</v>
      </c>
      <c r="H9054" t="s">
        <v>38308</v>
      </c>
      <c r="I9054">
        <v>10</v>
      </c>
      <c r="J9054" t="s">
        <v>38309</v>
      </c>
      <c r="K9054">
        <v>0</v>
      </c>
      <c r="L9054" t="s">
        <v>141</v>
      </c>
      <c r="M9054" t="s">
        <v>38310</v>
      </c>
    </row>
    <row r="9055" spans="1:13" x14ac:dyDescent="0.35">
      <c r="A9055" t="s">
        <v>38311</v>
      </c>
      <c r="B9055" t="s">
        <v>14</v>
      </c>
      <c r="C9055" t="s">
        <v>38312</v>
      </c>
      <c r="D9055" t="s">
        <v>138</v>
      </c>
      <c r="E9055">
        <v>6162</v>
      </c>
      <c r="F9055">
        <v>93</v>
      </c>
      <c r="G9055">
        <v>0</v>
      </c>
      <c r="H9055" t="s">
        <v>38313</v>
      </c>
      <c r="I9055">
        <v>10</v>
      </c>
      <c r="J9055" t="s">
        <v>38314</v>
      </c>
      <c r="K9055">
        <v>0</v>
      </c>
      <c r="L9055" t="s">
        <v>141</v>
      </c>
      <c r="M9055" t="s">
        <v>38315</v>
      </c>
    </row>
    <row r="9056" spans="1:13" x14ac:dyDescent="0.35">
      <c r="A9056" t="s">
        <v>38316</v>
      </c>
      <c r="B9056" t="s">
        <v>14</v>
      </c>
      <c r="C9056" t="s">
        <v>38317</v>
      </c>
      <c r="D9056" t="s">
        <v>138</v>
      </c>
      <c r="E9056">
        <v>1020</v>
      </c>
      <c r="F9056">
        <v>27</v>
      </c>
      <c r="G9056">
        <v>0</v>
      </c>
      <c r="H9056" t="s">
        <v>38318</v>
      </c>
      <c r="I9056">
        <v>10</v>
      </c>
      <c r="J9056" t="s">
        <v>38319</v>
      </c>
      <c r="K9056">
        <v>0</v>
      </c>
      <c r="L9056" t="s">
        <v>141</v>
      </c>
      <c r="M9056" t="s">
        <v>38320</v>
      </c>
    </row>
    <row r="9057" spans="1:13" x14ac:dyDescent="0.35">
      <c r="A9057" t="s">
        <v>38321</v>
      </c>
      <c r="B9057" t="s">
        <v>14</v>
      </c>
      <c r="C9057" t="s">
        <v>38322</v>
      </c>
      <c r="D9057" t="s">
        <v>138</v>
      </c>
      <c r="E9057">
        <v>620</v>
      </c>
      <c r="F9057">
        <v>34</v>
      </c>
      <c r="G9057">
        <v>0</v>
      </c>
      <c r="H9057" t="s">
        <v>38323</v>
      </c>
      <c r="I9057">
        <v>10</v>
      </c>
      <c r="J9057" t="s">
        <v>38324</v>
      </c>
      <c r="K9057">
        <v>0</v>
      </c>
      <c r="L9057" t="s">
        <v>141</v>
      </c>
      <c r="M9057" t="s">
        <v>38325</v>
      </c>
    </row>
    <row r="9058" spans="1:13" x14ac:dyDescent="0.35">
      <c r="A9058" t="s">
        <v>38326</v>
      </c>
      <c r="B9058" t="s">
        <v>14</v>
      </c>
      <c r="C9058" t="s">
        <v>38327</v>
      </c>
      <c r="D9058" t="s">
        <v>138</v>
      </c>
      <c r="E9058">
        <v>629</v>
      </c>
      <c r="F9058">
        <v>23</v>
      </c>
      <c r="G9058">
        <v>0</v>
      </c>
      <c r="H9058" t="s">
        <v>38328</v>
      </c>
      <c r="I9058">
        <v>10</v>
      </c>
      <c r="J9058" t="s">
        <v>38329</v>
      </c>
      <c r="K9058">
        <v>0</v>
      </c>
      <c r="L9058" t="s">
        <v>141</v>
      </c>
      <c r="M9058" t="s">
        <v>38330</v>
      </c>
    </row>
    <row r="9059" spans="1:13" x14ac:dyDescent="0.35">
      <c r="A9059" t="s">
        <v>38331</v>
      </c>
      <c r="B9059" t="s">
        <v>14</v>
      </c>
      <c r="C9059" t="s">
        <v>38332</v>
      </c>
      <c r="D9059" t="s">
        <v>138</v>
      </c>
      <c r="E9059">
        <v>451</v>
      </c>
      <c r="F9059">
        <v>35</v>
      </c>
      <c r="G9059">
        <v>0</v>
      </c>
      <c r="H9059" t="s">
        <v>38333</v>
      </c>
      <c r="I9059">
        <v>10</v>
      </c>
      <c r="J9059" t="s">
        <v>38334</v>
      </c>
      <c r="K9059">
        <v>0</v>
      </c>
      <c r="L9059" t="s">
        <v>141</v>
      </c>
      <c r="M9059" t="s">
        <v>38335</v>
      </c>
    </row>
    <row r="9060" spans="1:13" x14ac:dyDescent="0.35">
      <c r="A9060" t="s">
        <v>38336</v>
      </c>
      <c r="B9060" t="s">
        <v>14</v>
      </c>
      <c r="C9060" t="s">
        <v>38337</v>
      </c>
      <c r="D9060" t="s">
        <v>138</v>
      </c>
      <c r="E9060">
        <v>435</v>
      </c>
      <c r="F9060">
        <v>22</v>
      </c>
      <c r="G9060">
        <v>0</v>
      </c>
      <c r="H9060" t="s">
        <v>38338</v>
      </c>
      <c r="I9060">
        <v>10</v>
      </c>
      <c r="J9060" t="s">
        <v>38339</v>
      </c>
      <c r="K9060">
        <v>0</v>
      </c>
      <c r="L9060" t="s">
        <v>141</v>
      </c>
      <c r="M9060" t="s">
        <v>38340</v>
      </c>
    </row>
    <row r="9061" spans="1:13" x14ac:dyDescent="0.35">
      <c r="A9061" t="s">
        <v>38341</v>
      </c>
      <c r="B9061" t="s">
        <v>14</v>
      </c>
      <c r="C9061" t="s">
        <v>38342</v>
      </c>
      <c r="D9061" t="s">
        <v>138</v>
      </c>
      <c r="E9061">
        <v>496</v>
      </c>
      <c r="F9061">
        <v>26</v>
      </c>
      <c r="G9061">
        <v>0</v>
      </c>
      <c r="H9061" t="s">
        <v>38343</v>
      </c>
      <c r="I9061">
        <v>10</v>
      </c>
      <c r="J9061" t="s">
        <v>38344</v>
      </c>
      <c r="K9061">
        <v>0</v>
      </c>
      <c r="L9061" t="s">
        <v>141</v>
      </c>
      <c r="M9061" t="s">
        <v>38345</v>
      </c>
    </row>
    <row r="9062" spans="1:13" x14ac:dyDescent="0.35">
      <c r="A9062" t="s">
        <v>38346</v>
      </c>
      <c r="B9062" t="s">
        <v>14</v>
      </c>
      <c r="C9062" t="s">
        <v>38347</v>
      </c>
      <c r="D9062" t="s">
        <v>138</v>
      </c>
      <c r="E9062">
        <v>272</v>
      </c>
      <c r="F9062">
        <v>19</v>
      </c>
      <c r="G9062">
        <v>0</v>
      </c>
      <c r="H9062" t="s">
        <v>38348</v>
      </c>
      <c r="I9062">
        <v>10</v>
      </c>
      <c r="J9062" t="s">
        <v>38349</v>
      </c>
      <c r="K9062">
        <v>0</v>
      </c>
      <c r="L9062" t="s">
        <v>141</v>
      </c>
      <c r="M9062" t="s">
        <v>38350</v>
      </c>
    </row>
    <row r="9063" spans="1:13" x14ac:dyDescent="0.35">
      <c r="A9063" t="s">
        <v>38351</v>
      </c>
      <c r="B9063" t="s">
        <v>14</v>
      </c>
      <c r="C9063" t="s">
        <v>38352</v>
      </c>
      <c r="D9063" t="s">
        <v>138</v>
      </c>
      <c r="E9063">
        <v>2193</v>
      </c>
      <c r="F9063">
        <v>43</v>
      </c>
      <c r="G9063">
        <v>0</v>
      </c>
      <c r="H9063" t="s">
        <v>38353</v>
      </c>
      <c r="I9063">
        <v>10</v>
      </c>
      <c r="J9063" t="s">
        <v>38354</v>
      </c>
      <c r="K9063">
        <v>0</v>
      </c>
      <c r="L9063" t="s">
        <v>141</v>
      </c>
      <c r="M9063" t="s">
        <v>38355</v>
      </c>
    </row>
    <row r="9064" spans="1:13" x14ac:dyDescent="0.35">
      <c r="A9064" t="s">
        <v>38356</v>
      </c>
      <c r="B9064" t="s">
        <v>14</v>
      </c>
      <c r="C9064" t="s">
        <v>38357</v>
      </c>
      <c r="D9064" t="s">
        <v>138</v>
      </c>
      <c r="E9064">
        <v>10298</v>
      </c>
      <c r="F9064">
        <v>108</v>
      </c>
      <c r="G9064">
        <v>0</v>
      </c>
      <c r="H9064" t="s">
        <v>38358</v>
      </c>
      <c r="I9064">
        <v>10</v>
      </c>
      <c r="J9064" t="s">
        <v>38359</v>
      </c>
      <c r="K9064">
        <v>0</v>
      </c>
      <c r="L9064" t="s">
        <v>141</v>
      </c>
      <c r="M9064" t="s">
        <v>38360</v>
      </c>
    </row>
    <row r="9065" spans="1:13" x14ac:dyDescent="0.35">
      <c r="A9065" t="s">
        <v>38361</v>
      </c>
      <c r="B9065" t="s">
        <v>14</v>
      </c>
      <c r="C9065" t="s">
        <v>38362</v>
      </c>
      <c r="D9065" t="s">
        <v>138</v>
      </c>
      <c r="E9065">
        <v>58244</v>
      </c>
      <c r="F9065">
        <v>453</v>
      </c>
      <c r="G9065">
        <v>0</v>
      </c>
      <c r="H9065" t="s">
        <v>38363</v>
      </c>
      <c r="I9065">
        <v>10</v>
      </c>
      <c r="J9065" t="s">
        <v>38364</v>
      </c>
      <c r="K9065">
        <v>0</v>
      </c>
      <c r="L9065" t="s">
        <v>141</v>
      </c>
      <c r="M9065" t="s">
        <v>38365</v>
      </c>
    </row>
    <row r="9066" spans="1:13" x14ac:dyDescent="0.35">
      <c r="A9066" t="s">
        <v>38366</v>
      </c>
      <c r="B9066" t="s">
        <v>14</v>
      </c>
      <c r="C9066" t="s">
        <v>38367</v>
      </c>
      <c r="D9066" t="s">
        <v>138</v>
      </c>
      <c r="E9066">
        <v>374</v>
      </c>
      <c r="F9066">
        <v>6</v>
      </c>
      <c r="G9066">
        <v>0</v>
      </c>
      <c r="H9066" t="s">
        <v>38363</v>
      </c>
      <c r="I9066">
        <v>10</v>
      </c>
      <c r="J9066" t="s">
        <v>38368</v>
      </c>
      <c r="K9066">
        <v>0</v>
      </c>
      <c r="L9066" t="s">
        <v>141</v>
      </c>
      <c r="M9066" t="s">
        <v>38369</v>
      </c>
    </row>
    <row r="9067" spans="1:13" x14ac:dyDescent="0.35">
      <c r="A9067" t="s">
        <v>38370</v>
      </c>
      <c r="B9067" t="s">
        <v>14</v>
      </c>
      <c r="C9067" t="s">
        <v>38371</v>
      </c>
      <c r="D9067" t="s">
        <v>138</v>
      </c>
      <c r="E9067">
        <v>1556</v>
      </c>
      <c r="F9067">
        <v>27</v>
      </c>
      <c r="G9067">
        <v>0</v>
      </c>
      <c r="H9067" t="s">
        <v>38372</v>
      </c>
      <c r="I9067">
        <v>10</v>
      </c>
      <c r="J9067" t="s">
        <v>38373</v>
      </c>
      <c r="K9067">
        <v>0</v>
      </c>
      <c r="L9067" t="s">
        <v>141</v>
      </c>
      <c r="M9067" t="s">
        <v>38374</v>
      </c>
    </row>
    <row r="9068" spans="1:13" x14ac:dyDescent="0.35">
      <c r="A9068" t="s">
        <v>38375</v>
      </c>
      <c r="B9068" t="s">
        <v>14</v>
      </c>
      <c r="C9068" t="s">
        <v>38376</v>
      </c>
      <c r="D9068" t="s">
        <v>138</v>
      </c>
      <c r="E9068">
        <v>374</v>
      </c>
      <c r="F9068">
        <v>19</v>
      </c>
      <c r="G9068">
        <v>0</v>
      </c>
      <c r="H9068" t="s">
        <v>38377</v>
      </c>
      <c r="I9068">
        <v>10</v>
      </c>
      <c r="J9068" t="s">
        <v>38378</v>
      </c>
      <c r="K9068">
        <v>0</v>
      </c>
      <c r="L9068" t="s">
        <v>141</v>
      </c>
      <c r="M9068" t="s">
        <v>38379</v>
      </c>
    </row>
    <row r="9069" spans="1:13" x14ac:dyDescent="0.35">
      <c r="A9069" t="s">
        <v>38380</v>
      </c>
      <c r="B9069" t="s">
        <v>14</v>
      </c>
      <c r="C9069" t="s">
        <v>38381</v>
      </c>
      <c r="D9069" t="s">
        <v>138</v>
      </c>
      <c r="E9069">
        <v>75306</v>
      </c>
      <c r="F9069">
        <v>630</v>
      </c>
      <c r="G9069">
        <v>0</v>
      </c>
      <c r="H9069" t="s">
        <v>38382</v>
      </c>
      <c r="I9069">
        <v>10</v>
      </c>
      <c r="J9069" t="s">
        <v>38383</v>
      </c>
      <c r="K9069">
        <v>0</v>
      </c>
      <c r="L9069" t="s">
        <v>141</v>
      </c>
      <c r="M9069" t="s">
        <v>38384</v>
      </c>
    </row>
    <row r="9070" spans="1:13" x14ac:dyDescent="0.35">
      <c r="A9070" t="s">
        <v>38385</v>
      </c>
      <c r="B9070" t="s">
        <v>14</v>
      </c>
      <c r="C9070" t="s">
        <v>38386</v>
      </c>
      <c r="D9070" t="s">
        <v>138</v>
      </c>
      <c r="E9070">
        <v>10181</v>
      </c>
      <c r="F9070">
        <v>111</v>
      </c>
      <c r="G9070">
        <v>0</v>
      </c>
      <c r="H9070" t="s">
        <v>38387</v>
      </c>
      <c r="I9070">
        <v>10</v>
      </c>
      <c r="J9070" t="s">
        <v>38388</v>
      </c>
      <c r="K9070">
        <v>0</v>
      </c>
      <c r="L9070" t="s">
        <v>141</v>
      </c>
      <c r="M9070" t="s">
        <v>38389</v>
      </c>
    </row>
    <row r="9071" spans="1:13" x14ac:dyDescent="0.35">
      <c r="A9071" t="s">
        <v>38390</v>
      </c>
      <c r="B9071" t="s">
        <v>14</v>
      </c>
      <c r="C9071" t="s">
        <v>38391</v>
      </c>
      <c r="D9071" t="s">
        <v>138</v>
      </c>
      <c r="E9071">
        <v>1056</v>
      </c>
      <c r="F9071">
        <v>26</v>
      </c>
      <c r="G9071">
        <v>0</v>
      </c>
      <c r="H9071" t="s">
        <v>38392</v>
      </c>
      <c r="I9071">
        <v>10</v>
      </c>
      <c r="J9071" t="s">
        <v>38393</v>
      </c>
      <c r="K9071">
        <v>0</v>
      </c>
      <c r="L9071" t="s">
        <v>141</v>
      </c>
      <c r="M9071" t="s">
        <v>38394</v>
      </c>
    </row>
    <row r="9072" spans="1:13" x14ac:dyDescent="0.35">
      <c r="A9072" t="s">
        <v>38395</v>
      </c>
      <c r="B9072" t="s">
        <v>14</v>
      </c>
      <c r="C9072" t="s">
        <v>38396</v>
      </c>
      <c r="D9072" t="s">
        <v>138</v>
      </c>
      <c r="E9072">
        <v>77452</v>
      </c>
      <c r="F9072">
        <v>990</v>
      </c>
      <c r="G9072">
        <v>0</v>
      </c>
      <c r="H9072" t="s">
        <v>38397</v>
      </c>
      <c r="I9072">
        <v>10</v>
      </c>
      <c r="J9072" t="s">
        <v>38398</v>
      </c>
      <c r="K9072">
        <v>0</v>
      </c>
      <c r="L9072" t="s">
        <v>141</v>
      </c>
      <c r="M9072" t="s">
        <v>38399</v>
      </c>
    </row>
    <row r="9073" spans="1:13" x14ac:dyDescent="0.35">
      <c r="A9073" t="s">
        <v>38400</v>
      </c>
      <c r="B9073" t="s">
        <v>14</v>
      </c>
      <c r="C9073" t="s">
        <v>38401</v>
      </c>
      <c r="D9073" t="s">
        <v>138</v>
      </c>
      <c r="E9073">
        <v>5233</v>
      </c>
      <c r="F9073">
        <v>89</v>
      </c>
      <c r="G9073">
        <v>0</v>
      </c>
      <c r="H9073" t="s">
        <v>38402</v>
      </c>
      <c r="I9073">
        <v>10</v>
      </c>
      <c r="J9073" t="s">
        <v>38403</v>
      </c>
      <c r="K9073">
        <v>0</v>
      </c>
      <c r="L9073" t="s">
        <v>141</v>
      </c>
      <c r="M9073" t="s">
        <v>38404</v>
      </c>
    </row>
    <row r="9074" spans="1:13" x14ac:dyDescent="0.35">
      <c r="A9074" t="s">
        <v>38405</v>
      </c>
      <c r="B9074" t="s">
        <v>14</v>
      </c>
      <c r="C9074" t="s">
        <v>38406</v>
      </c>
      <c r="D9074" t="s">
        <v>138</v>
      </c>
      <c r="E9074">
        <v>749</v>
      </c>
      <c r="F9074">
        <v>24</v>
      </c>
      <c r="G9074">
        <v>0</v>
      </c>
      <c r="H9074" t="s">
        <v>38407</v>
      </c>
      <c r="I9074">
        <v>10</v>
      </c>
      <c r="J9074" t="s">
        <v>38408</v>
      </c>
      <c r="K9074">
        <v>0</v>
      </c>
      <c r="L9074" t="s">
        <v>141</v>
      </c>
      <c r="M9074" t="s">
        <v>38409</v>
      </c>
    </row>
    <row r="9075" spans="1:13" x14ac:dyDescent="0.35">
      <c r="A9075" t="s">
        <v>38410</v>
      </c>
      <c r="B9075" t="s">
        <v>14</v>
      </c>
      <c r="C9075" t="s">
        <v>38411</v>
      </c>
      <c r="D9075" t="s">
        <v>138</v>
      </c>
      <c r="E9075">
        <v>448350</v>
      </c>
      <c r="F9075">
        <v>5034</v>
      </c>
      <c r="G9075">
        <v>0</v>
      </c>
      <c r="H9075" t="s">
        <v>38412</v>
      </c>
      <c r="I9075">
        <v>10</v>
      </c>
      <c r="J9075" t="s">
        <v>38413</v>
      </c>
      <c r="K9075">
        <v>0</v>
      </c>
      <c r="L9075" t="s">
        <v>141</v>
      </c>
      <c r="M9075" t="s">
        <v>38414</v>
      </c>
    </row>
    <row r="9076" spans="1:13" x14ac:dyDescent="0.35">
      <c r="A9076" t="s">
        <v>38415</v>
      </c>
      <c r="B9076" t="s">
        <v>14</v>
      </c>
      <c r="C9076" t="s">
        <v>38416</v>
      </c>
      <c r="D9076" t="s">
        <v>138</v>
      </c>
      <c r="E9076">
        <v>1165</v>
      </c>
      <c r="F9076">
        <v>33</v>
      </c>
      <c r="G9076">
        <v>0</v>
      </c>
      <c r="H9076" t="s">
        <v>38417</v>
      </c>
      <c r="I9076">
        <v>10</v>
      </c>
      <c r="J9076" t="s">
        <v>38418</v>
      </c>
      <c r="K9076">
        <v>0</v>
      </c>
      <c r="L9076" t="s">
        <v>141</v>
      </c>
      <c r="M9076" t="s">
        <v>38419</v>
      </c>
    </row>
    <row r="9077" spans="1:13" x14ac:dyDescent="0.35">
      <c r="A9077" t="s">
        <v>38420</v>
      </c>
      <c r="B9077" t="s">
        <v>14</v>
      </c>
      <c r="C9077" t="s">
        <v>38421</v>
      </c>
      <c r="D9077" t="s">
        <v>138</v>
      </c>
      <c r="E9077">
        <v>1282</v>
      </c>
      <c r="F9077">
        <v>26</v>
      </c>
      <c r="G9077">
        <v>0</v>
      </c>
      <c r="H9077" t="s">
        <v>38422</v>
      </c>
      <c r="I9077">
        <v>10</v>
      </c>
      <c r="J9077" t="s">
        <v>38423</v>
      </c>
      <c r="K9077">
        <v>0</v>
      </c>
      <c r="L9077" t="s">
        <v>141</v>
      </c>
      <c r="M9077" t="s">
        <v>38424</v>
      </c>
    </row>
    <row r="9078" spans="1:13" x14ac:dyDescent="0.35">
      <c r="A9078" t="s">
        <v>38425</v>
      </c>
      <c r="B9078" t="s">
        <v>14</v>
      </c>
      <c r="C9078" t="s">
        <v>38426</v>
      </c>
      <c r="D9078" t="s">
        <v>138</v>
      </c>
      <c r="E9078">
        <v>1686</v>
      </c>
      <c r="F9078">
        <v>32</v>
      </c>
      <c r="G9078">
        <v>0</v>
      </c>
      <c r="H9078" t="s">
        <v>38427</v>
      </c>
      <c r="I9078">
        <v>10</v>
      </c>
      <c r="J9078" t="s">
        <v>38428</v>
      </c>
      <c r="K9078">
        <v>0</v>
      </c>
      <c r="L9078" t="s">
        <v>141</v>
      </c>
      <c r="M9078" t="s">
        <v>38429</v>
      </c>
    </row>
    <row r="9079" spans="1:13" x14ac:dyDescent="0.35">
      <c r="A9079" t="s">
        <v>38430</v>
      </c>
      <c r="B9079" t="s">
        <v>14</v>
      </c>
      <c r="C9079" t="s">
        <v>38431</v>
      </c>
      <c r="D9079" t="s">
        <v>138</v>
      </c>
      <c r="E9079">
        <v>2022</v>
      </c>
      <c r="F9079">
        <v>34</v>
      </c>
      <c r="G9079">
        <v>0</v>
      </c>
      <c r="H9079" t="s">
        <v>38432</v>
      </c>
      <c r="I9079">
        <v>10</v>
      </c>
      <c r="J9079" t="s">
        <v>38433</v>
      </c>
      <c r="K9079">
        <v>0</v>
      </c>
      <c r="L9079" t="s">
        <v>141</v>
      </c>
      <c r="M9079" t="s">
        <v>38434</v>
      </c>
    </row>
    <row r="9080" spans="1:13" x14ac:dyDescent="0.35">
      <c r="A9080" t="s">
        <v>38435</v>
      </c>
      <c r="B9080" t="s">
        <v>14</v>
      </c>
      <c r="C9080" t="s">
        <v>38436</v>
      </c>
      <c r="D9080" t="s">
        <v>138</v>
      </c>
      <c r="E9080">
        <v>2608</v>
      </c>
      <c r="F9080">
        <v>39</v>
      </c>
      <c r="G9080">
        <v>0</v>
      </c>
      <c r="H9080" t="s">
        <v>38437</v>
      </c>
      <c r="I9080">
        <v>10</v>
      </c>
      <c r="J9080" t="s">
        <v>38438</v>
      </c>
      <c r="K9080">
        <v>0</v>
      </c>
      <c r="L9080" t="s">
        <v>141</v>
      </c>
      <c r="M9080" t="s">
        <v>38439</v>
      </c>
    </row>
    <row r="9081" spans="1:13" x14ac:dyDescent="0.35">
      <c r="A9081" t="s">
        <v>38440</v>
      </c>
      <c r="B9081" t="s">
        <v>14</v>
      </c>
      <c r="C9081" t="s">
        <v>38441</v>
      </c>
      <c r="D9081" t="s">
        <v>138</v>
      </c>
      <c r="E9081">
        <v>875</v>
      </c>
      <c r="F9081">
        <v>19</v>
      </c>
      <c r="G9081">
        <v>0</v>
      </c>
      <c r="H9081" t="s">
        <v>38442</v>
      </c>
      <c r="I9081">
        <v>10</v>
      </c>
      <c r="J9081" t="s">
        <v>38443</v>
      </c>
      <c r="K9081">
        <v>0</v>
      </c>
      <c r="L9081" t="s">
        <v>141</v>
      </c>
      <c r="M9081" t="s">
        <v>38444</v>
      </c>
    </row>
    <row r="9082" spans="1:13" x14ac:dyDescent="0.35">
      <c r="A9082" t="s">
        <v>38445</v>
      </c>
      <c r="B9082" t="s">
        <v>14</v>
      </c>
      <c r="C9082" t="s">
        <v>38446</v>
      </c>
      <c r="D9082" t="s">
        <v>138</v>
      </c>
      <c r="E9082">
        <v>386</v>
      </c>
      <c r="F9082">
        <v>7</v>
      </c>
      <c r="G9082">
        <v>0</v>
      </c>
      <c r="H9082" t="s">
        <v>38447</v>
      </c>
      <c r="I9082">
        <v>10</v>
      </c>
      <c r="J9082" t="s">
        <v>38448</v>
      </c>
      <c r="K9082">
        <v>0</v>
      </c>
      <c r="L9082" t="s">
        <v>141</v>
      </c>
      <c r="M9082" t="s">
        <v>38449</v>
      </c>
    </row>
    <row r="9083" spans="1:13" x14ac:dyDescent="0.35">
      <c r="A9083" t="s">
        <v>38450</v>
      </c>
      <c r="B9083" t="s">
        <v>14</v>
      </c>
      <c r="C9083" t="s">
        <v>38451</v>
      </c>
      <c r="D9083" t="s">
        <v>138</v>
      </c>
      <c r="E9083">
        <v>47142</v>
      </c>
      <c r="F9083">
        <v>433</v>
      </c>
      <c r="G9083">
        <v>0</v>
      </c>
      <c r="H9083" t="s">
        <v>38452</v>
      </c>
      <c r="I9083">
        <v>10</v>
      </c>
      <c r="J9083" t="s">
        <v>38453</v>
      </c>
      <c r="K9083">
        <v>0</v>
      </c>
      <c r="L9083" t="s">
        <v>141</v>
      </c>
      <c r="M9083" t="s">
        <v>38454</v>
      </c>
    </row>
    <row r="9084" spans="1:13" x14ac:dyDescent="0.35">
      <c r="A9084" t="s">
        <v>38455</v>
      </c>
      <c r="B9084" t="s">
        <v>14</v>
      </c>
      <c r="C9084" t="s">
        <v>38456</v>
      </c>
      <c r="D9084" t="s">
        <v>138</v>
      </c>
      <c r="E9084">
        <v>335</v>
      </c>
      <c r="F9084">
        <v>12</v>
      </c>
      <c r="G9084">
        <v>0</v>
      </c>
      <c r="H9084" t="s">
        <v>38457</v>
      </c>
      <c r="I9084">
        <v>10</v>
      </c>
      <c r="J9084" t="s">
        <v>38458</v>
      </c>
      <c r="K9084">
        <v>0</v>
      </c>
      <c r="L9084" t="s">
        <v>141</v>
      </c>
      <c r="M9084" t="s">
        <v>38459</v>
      </c>
    </row>
    <row r="9085" spans="1:13" x14ac:dyDescent="0.35">
      <c r="A9085" t="s">
        <v>38460</v>
      </c>
      <c r="B9085" t="s">
        <v>14</v>
      </c>
      <c r="C9085" t="s">
        <v>38461</v>
      </c>
      <c r="D9085" t="s">
        <v>138</v>
      </c>
      <c r="E9085">
        <v>4572</v>
      </c>
      <c r="F9085">
        <v>50</v>
      </c>
      <c r="G9085">
        <v>0</v>
      </c>
      <c r="H9085" t="s">
        <v>38462</v>
      </c>
      <c r="I9085">
        <v>10</v>
      </c>
      <c r="J9085" t="s">
        <v>38463</v>
      </c>
      <c r="K9085">
        <v>0</v>
      </c>
      <c r="L9085" t="s">
        <v>141</v>
      </c>
      <c r="M9085" t="s">
        <v>38464</v>
      </c>
    </row>
    <row r="9086" spans="1:13" x14ac:dyDescent="0.35">
      <c r="A9086" t="s">
        <v>38465</v>
      </c>
      <c r="B9086" t="s">
        <v>14</v>
      </c>
      <c r="C9086" t="s">
        <v>38466</v>
      </c>
      <c r="D9086" t="s">
        <v>138</v>
      </c>
      <c r="E9086">
        <v>12709</v>
      </c>
      <c r="F9086">
        <v>157</v>
      </c>
      <c r="G9086">
        <v>0</v>
      </c>
      <c r="H9086" t="s">
        <v>38467</v>
      </c>
      <c r="I9086">
        <v>10</v>
      </c>
      <c r="J9086" t="s">
        <v>38468</v>
      </c>
      <c r="K9086">
        <v>0</v>
      </c>
      <c r="L9086" t="s">
        <v>141</v>
      </c>
      <c r="M9086" t="s">
        <v>38469</v>
      </c>
    </row>
    <row r="9087" spans="1:13" x14ac:dyDescent="0.35">
      <c r="A9087" t="s">
        <v>38470</v>
      </c>
      <c r="B9087" t="s">
        <v>14</v>
      </c>
      <c r="C9087" t="s">
        <v>38471</v>
      </c>
      <c r="D9087" t="s">
        <v>138</v>
      </c>
      <c r="E9087">
        <v>457</v>
      </c>
      <c r="F9087">
        <v>12</v>
      </c>
      <c r="G9087">
        <v>0</v>
      </c>
      <c r="H9087" t="s">
        <v>38472</v>
      </c>
      <c r="I9087">
        <v>10</v>
      </c>
      <c r="J9087" t="s">
        <v>38473</v>
      </c>
      <c r="K9087">
        <v>0</v>
      </c>
      <c r="L9087" t="s">
        <v>141</v>
      </c>
      <c r="M9087" t="s">
        <v>38474</v>
      </c>
    </row>
    <row r="9088" spans="1:13" x14ac:dyDescent="0.35">
      <c r="A9088" t="s">
        <v>38475</v>
      </c>
      <c r="B9088" t="s">
        <v>14</v>
      </c>
      <c r="C9088" t="s">
        <v>38476</v>
      </c>
      <c r="D9088" t="s">
        <v>138</v>
      </c>
      <c r="E9088">
        <v>3196</v>
      </c>
      <c r="F9088">
        <v>35</v>
      </c>
      <c r="G9088">
        <v>0</v>
      </c>
      <c r="H9088" t="s">
        <v>38477</v>
      </c>
      <c r="I9088">
        <v>10</v>
      </c>
      <c r="J9088" t="s">
        <v>38478</v>
      </c>
      <c r="K9088">
        <v>0</v>
      </c>
      <c r="L9088" t="s">
        <v>141</v>
      </c>
      <c r="M9088" t="s">
        <v>38479</v>
      </c>
    </row>
    <row r="9089" spans="1:13" x14ac:dyDescent="0.35">
      <c r="A9089" t="s">
        <v>38480</v>
      </c>
      <c r="B9089" t="s">
        <v>14</v>
      </c>
      <c r="C9089" t="s">
        <v>38481</v>
      </c>
      <c r="D9089" t="s">
        <v>138</v>
      </c>
      <c r="E9089">
        <v>36844</v>
      </c>
      <c r="F9089">
        <v>389</v>
      </c>
      <c r="G9089">
        <v>0</v>
      </c>
      <c r="H9089" t="s">
        <v>38482</v>
      </c>
      <c r="I9089">
        <v>10</v>
      </c>
      <c r="J9089" t="s">
        <v>38483</v>
      </c>
      <c r="K9089">
        <v>0</v>
      </c>
      <c r="L9089" t="s">
        <v>141</v>
      </c>
      <c r="M9089" t="s">
        <v>38484</v>
      </c>
    </row>
    <row r="9090" spans="1:13" x14ac:dyDescent="0.35">
      <c r="A9090" t="s">
        <v>38485</v>
      </c>
      <c r="B9090" t="s">
        <v>14</v>
      </c>
      <c r="C9090" t="s">
        <v>38486</v>
      </c>
      <c r="D9090" t="s">
        <v>138</v>
      </c>
      <c r="E9090">
        <v>68619</v>
      </c>
      <c r="F9090">
        <v>714</v>
      </c>
      <c r="G9090">
        <v>0</v>
      </c>
      <c r="H9090" t="s">
        <v>38487</v>
      </c>
      <c r="I9090">
        <v>10</v>
      </c>
      <c r="J9090" t="s">
        <v>38488</v>
      </c>
      <c r="K9090">
        <v>0</v>
      </c>
      <c r="L9090" t="s">
        <v>141</v>
      </c>
      <c r="M9090" t="s">
        <v>38489</v>
      </c>
    </row>
    <row r="9091" spans="1:13" x14ac:dyDescent="0.35">
      <c r="A9091" t="s">
        <v>38490</v>
      </c>
      <c r="B9091" t="s">
        <v>14</v>
      </c>
      <c r="C9091" t="s">
        <v>38491</v>
      </c>
      <c r="D9091" t="s">
        <v>138</v>
      </c>
      <c r="E9091">
        <v>9848</v>
      </c>
      <c r="F9091">
        <v>119</v>
      </c>
      <c r="G9091">
        <v>0</v>
      </c>
      <c r="H9091" t="s">
        <v>38492</v>
      </c>
      <c r="I9091">
        <v>10</v>
      </c>
      <c r="J9091" t="s">
        <v>38493</v>
      </c>
      <c r="K9091">
        <v>0</v>
      </c>
      <c r="L9091" t="s">
        <v>141</v>
      </c>
      <c r="M9091" t="s">
        <v>38494</v>
      </c>
    </row>
    <row r="9092" spans="1:13" x14ac:dyDescent="0.35">
      <c r="A9092" t="s">
        <v>38495</v>
      </c>
      <c r="B9092" t="s">
        <v>14</v>
      </c>
      <c r="C9092" t="s">
        <v>38496</v>
      </c>
      <c r="D9092" t="s">
        <v>138</v>
      </c>
      <c r="E9092">
        <v>9596</v>
      </c>
      <c r="F9092">
        <v>178</v>
      </c>
      <c r="G9092">
        <v>0</v>
      </c>
      <c r="H9092" t="s">
        <v>38497</v>
      </c>
      <c r="I9092">
        <v>10</v>
      </c>
      <c r="J9092" t="s">
        <v>38498</v>
      </c>
      <c r="K9092">
        <v>0</v>
      </c>
      <c r="L9092" t="s">
        <v>141</v>
      </c>
      <c r="M9092" t="s">
        <v>38499</v>
      </c>
    </row>
    <row r="9093" spans="1:13" x14ac:dyDescent="0.35">
      <c r="A9093" t="s">
        <v>38500</v>
      </c>
      <c r="B9093" t="s">
        <v>14</v>
      </c>
      <c r="C9093" t="s">
        <v>38501</v>
      </c>
      <c r="D9093" t="s">
        <v>138</v>
      </c>
      <c r="E9093">
        <v>18607</v>
      </c>
      <c r="F9093">
        <v>284</v>
      </c>
      <c r="G9093">
        <v>0</v>
      </c>
      <c r="H9093" t="s">
        <v>38502</v>
      </c>
      <c r="I9093">
        <v>10</v>
      </c>
      <c r="J9093" t="s">
        <v>38503</v>
      </c>
      <c r="K9093">
        <v>0</v>
      </c>
      <c r="L9093" t="s">
        <v>141</v>
      </c>
      <c r="M9093" t="s">
        <v>38504</v>
      </c>
    </row>
    <row r="9094" spans="1:13" x14ac:dyDescent="0.35">
      <c r="A9094" t="s">
        <v>38505</v>
      </c>
      <c r="B9094" t="s">
        <v>14</v>
      </c>
      <c r="C9094" t="s">
        <v>38506</v>
      </c>
      <c r="D9094" t="s">
        <v>138</v>
      </c>
      <c r="E9094">
        <v>81383</v>
      </c>
      <c r="F9094">
        <v>960</v>
      </c>
      <c r="G9094">
        <v>0</v>
      </c>
      <c r="H9094" t="s">
        <v>38507</v>
      </c>
      <c r="I9094">
        <v>10</v>
      </c>
      <c r="J9094" t="s">
        <v>38508</v>
      </c>
      <c r="K9094">
        <v>0</v>
      </c>
      <c r="L9094" t="s">
        <v>141</v>
      </c>
      <c r="M9094" t="s">
        <v>38509</v>
      </c>
    </row>
    <row r="9095" spans="1:13" x14ac:dyDescent="0.35">
      <c r="A9095" t="s">
        <v>38510</v>
      </c>
      <c r="B9095" t="s">
        <v>14</v>
      </c>
      <c r="C9095" t="s">
        <v>38511</v>
      </c>
      <c r="D9095" t="s">
        <v>138</v>
      </c>
      <c r="E9095">
        <v>640</v>
      </c>
      <c r="F9095">
        <v>14</v>
      </c>
      <c r="G9095">
        <v>0</v>
      </c>
      <c r="H9095" t="s">
        <v>38512</v>
      </c>
      <c r="I9095">
        <v>10</v>
      </c>
      <c r="J9095" t="s">
        <v>38513</v>
      </c>
      <c r="K9095">
        <v>0</v>
      </c>
      <c r="L9095" t="s">
        <v>141</v>
      </c>
      <c r="M9095" t="s">
        <v>38514</v>
      </c>
    </row>
    <row r="9096" spans="1:13" x14ac:dyDescent="0.35">
      <c r="A9096" t="s">
        <v>38515</v>
      </c>
      <c r="B9096" t="s">
        <v>14</v>
      </c>
      <c r="C9096" t="s">
        <v>38327</v>
      </c>
      <c r="D9096" t="s">
        <v>138</v>
      </c>
      <c r="E9096">
        <v>657</v>
      </c>
      <c r="F9096">
        <v>16</v>
      </c>
      <c r="G9096">
        <v>0</v>
      </c>
      <c r="H9096" t="s">
        <v>38516</v>
      </c>
      <c r="I9096">
        <v>10</v>
      </c>
      <c r="J9096" t="s">
        <v>38329</v>
      </c>
      <c r="K9096">
        <v>0</v>
      </c>
      <c r="L9096" t="s">
        <v>141</v>
      </c>
      <c r="M9096" t="s">
        <v>38517</v>
      </c>
    </row>
    <row r="9097" spans="1:13" x14ac:dyDescent="0.35">
      <c r="A9097" t="s">
        <v>38518</v>
      </c>
      <c r="B9097" t="s">
        <v>14</v>
      </c>
      <c r="C9097" t="s">
        <v>38519</v>
      </c>
      <c r="D9097" t="s">
        <v>138</v>
      </c>
      <c r="E9097">
        <v>357</v>
      </c>
      <c r="F9097">
        <v>6</v>
      </c>
      <c r="G9097">
        <v>0</v>
      </c>
      <c r="H9097" t="s">
        <v>38520</v>
      </c>
      <c r="I9097">
        <v>10</v>
      </c>
      <c r="J9097" t="s">
        <v>38521</v>
      </c>
      <c r="K9097">
        <v>0</v>
      </c>
      <c r="L9097" t="s">
        <v>141</v>
      </c>
      <c r="M9097" t="s">
        <v>38522</v>
      </c>
    </row>
    <row r="9098" spans="1:13" x14ac:dyDescent="0.35">
      <c r="A9098" t="s">
        <v>38523</v>
      </c>
      <c r="B9098" t="s">
        <v>14</v>
      </c>
      <c r="C9098" t="s">
        <v>38524</v>
      </c>
      <c r="D9098" t="s">
        <v>138</v>
      </c>
      <c r="E9098">
        <v>333</v>
      </c>
      <c r="F9098">
        <v>11</v>
      </c>
      <c r="G9098">
        <v>0</v>
      </c>
      <c r="H9098" t="s">
        <v>38525</v>
      </c>
      <c r="I9098">
        <v>10</v>
      </c>
      <c r="J9098" t="s">
        <v>38526</v>
      </c>
      <c r="K9098">
        <v>0</v>
      </c>
      <c r="L9098" t="s">
        <v>141</v>
      </c>
      <c r="M9098" t="s">
        <v>38527</v>
      </c>
    </row>
    <row r="9099" spans="1:13" x14ac:dyDescent="0.35">
      <c r="A9099" t="s">
        <v>38528</v>
      </c>
      <c r="B9099" t="s">
        <v>14</v>
      </c>
      <c r="C9099" t="s">
        <v>38529</v>
      </c>
      <c r="D9099" t="s">
        <v>138</v>
      </c>
      <c r="E9099">
        <v>475</v>
      </c>
      <c r="F9099">
        <v>16</v>
      </c>
      <c r="G9099">
        <v>0</v>
      </c>
      <c r="H9099" t="s">
        <v>38530</v>
      </c>
      <c r="I9099">
        <v>10</v>
      </c>
      <c r="J9099" t="s">
        <v>38531</v>
      </c>
      <c r="K9099">
        <v>0</v>
      </c>
      <c r="L9099" t="s">
        <v>141</v>
      </c>
      <c r="M9099" t="s">
        <v>38532</v>
      </c>
    </row>
    <row r="9100" spans="1:13" x14ac:dyDescent="0.35">
      <c r="A9100" t="s">
        <v>38533</v>
      </c>
      <c r="B9100" t="s">
        <v>14</v>
      </c>
      <c r="C9100" t="s">
        <v>38534</v>
      </c>
      <c r="D9100" t="s">
        <v>138</v>
      </c>
      <c r="E9100">
        <v>485</v>
      </c>
      <c r="F9100">
        <v>12</v>
      </c>
      <c r="G9100">
        <v>0</v>
      </c>
      <c r="H9100" t="s">
        <v>38535</v>
      </c>
      <c r="I9100">
        <v>10</v>
      </c>
      <c r="J9100" t="s">
        <v>38536</v>
      </c>
      <c r="K9100">
        <v>0</v>
      </c>
      <c r="L9100" t="s">
        <v>141</v>
      </c>
      <c r="M9100" t="s">
        <v>38537</v>
      </c>
    </row>
    <row r="9101" spans="1:13" x14ac:dyDescent="0.35">
      <c r="A9101" t="s">
        <v>38538</v>
      </c>
      <c r="B9101" t="s">
        <v>14</v>
      </c>
      <c r="C9101" t="s">
        <v>38539</v>
      </c>
      <c r="D9101" t="s">
        <v>138</v>
      </c>
      <c r="E9101">
        <v>21777</v>
      </c>
      <c r="F9101">
        <v>196</v>
      </c>
      <c r="G9101">
        <v>0</v>
      </c>
      <c r="H9101" t="s">
        <v>38540</v>
      </c>
      <c r="I9101">
        <v>10</v>
      </c>
      <c r="J9101" t="s">
        <v>38541</v>
      </c>
      <c r="K9101">
        <v>0</v>
      </c>
      <c r="L9101" t="s">
        <v>141</v>
      </c>
      <c r="M9101" t="s">
        <v>38542</v>
      </c>
    </row>
    <row r="9102" spans="1:13" x14ac:dyDescent="0.35">
      <c r="A9102" t="s">
        <v>38543</v>
      </c>
      <c r="B9102" t="s">
        <v>14</v>
      </c>
      <c r="C9102" t="s">
        <v>38544</v>
      </c>
      <c r="D9102" t="s">
        <v>138</v>
      </c>
      <c r="E9102">
        <v>827</v>
      </c>
      <c r="F9102">
        <v>11</v>
      </c>
      <c r="G9102">
        <v>0</v>
      </c>
      <c r="H9102" t="s">
        <v>38545</v>
      </c>
      <c r="I9102">
        <v>10</v>
      </c>
      <c r="J9102" t="s">
        <v>38546</v>
      </c>
      <c r="K9102">
        <v>0</v>
      </c>
      <c r="L9102" t="s">
        <v>141</v>
      </c>
      <c r="M9102" t="s">
        <v>38547</v>
      </c>
    </row>
    <row r="9103" spans="1:13" x14ac:dyDescent="0.35">
      <c r="A9103" t="s">
        <v>38548</v>
      </c>
      <c r="B9103" t="s">
        <v>14</v>
      </c>
      <c r="C9103" t="s">
        <v>38549</v>
      </c>
      <c r="D9103" t="s">
        <v>138</v>
      </c>
      <c r="E9103">
        <v>2598</v>
      </c>
      <c r="F9103">
        <v>52</v>
      </c>
      <c r="G9103">
        <v>0</v>
      </c>
      <c r="H9103" t="s">
        <v>38550</v>
      </c>
      <c r="I9103">
        <v>10</v>
      </c>
      <c r="J9103" t="s">
        <v>38551</v>
      </c>
      <c r="K9103">
        <v>0</v>
      </c>
      <c r="L9103" t="s">
        <v>141</v>
      </c>
      <c r="M9103" t="s">
        <v>38552</v>
      </c>
    </row>
    <row r="9104" spans="1:13" x14ac:dyDescent="0.35">
      <c r="A9104" t="s">
        <v>38553</v>
      </c>
      <c r="B9104" t="s">
        <v>14</v>
      </c>
      <c r="C9104" t="s">
        <v>38554</v>
      </c>
      <c r="D9104" t="s">
        <v>138</v>
      </c>
      <c r="E9104">
        <v>3473</v>
      </c>
      <c r="F9104">
        <v>57</v>
      </c>
      <c r="G9104">
        <v>0</v>
      </c>
      <c r="H9104" t="s">
        <v>38555</v>
      </c>
      <c r="I9104">
        <v>10</v>
      </c>
      <c r="J9104" t="s">
        <v>38556</v>
      </c>
      <c r="K9104">
        <v>0</v>
      </c>
      <c r="L9104" t="s">
        <v>141</v>
      </c>
      <c r="M9104" t="s">
        <v>38557</v>
      </c>
    </row>
    <row r="9105" spans="1:13" x14ac:dyDescent="0.35">
      <c r="A9105" t="s">
        <v>38558</v>
      </c>
      <c r="B9105" t="s">
        <v>14</v>
      </c>
      <c r="C9105" t="s">
        <v>38559</v>
      </c>
      <c r="D9105" t="s">
        <v>138</v>
      </c>
      <c r="E9105">
        <v>1115</v>
      </c>
      <c r="F9105">
        <v>34</v>
      </c>
      <c r="G9105">
        <v>0</v>
      </c>
      <c r="H9105" t="s">
        <v>38560</v>
      </c>
      <c r="I9105">
        <v>10</v>
      </c>
      <c r="J9105" t="s">
        <v>38561</v>
      </c>
      <c r="K9105">
        <v>0</v>
      </c>
      <c r="L9105" t="s">
        <v>141</v>
      </c>
      <c r="M9105" t="s">
        <v>38562</v>
      </c>
    </row>
    <row r="9106" spans="1:13" x14ac:dyDescent="0.35">
      <c r="A9106" t="s">
        <v>38563</v>
      </c>
      <c r="B9106" t="s">
        <v>14</v>
      </c>
      <c r="C9106" t="s">
        <v>38564</v>
      </c>
      <c r="D9106" t="s">
        <v>138</v>
      </c>
      <c r="E9106">
        <v>502</v>
      </c>
      <c r="F9106">
        <v>11</v>
      </c>
      <c r="G9106">
        <v>0</v>
      </c>
      <c r="H9106" t="s">
        <v>38565</v>
      </c>
      <c r="I9106">
        <v>10</v>
      </c>
      <c r="J9106" t="s">
        <v>38566</v>
      </c>
      <c r="K9106">
        <v>0</v>
      </c>
      <c r="L9106" t="s">
        <v>141</v>
      </c>
      <c r="M9106" t="s">
        <v>38567</v>
      </c>
    </row>
    <row r="9107" spans="1:13" x14ac:dyDescent="0.35">
      <c r="A9107" t="s">
        <v>38568</v>
      </c>
      <c r="B9107" t="s">
        <v>14</v>
      </c>
      <c r="C9107" t="s">
        <v>38569</v>
      </c>
      <c r="D9107" t="s">
        <v>138</v>
      </c>
      <c r="E9107">
        <v>1196856</v>
      </c>
      <c r="F9107">
        <v>14026</v>
      </c>
      <c r="G9107">
        <v>0</v>
      </c>
      <c r="H9107" t="s">
        <v>38570</v>
      </c>
      <c r="I9107">
        <v>10</v>
      </c>
      <c r="J9107" t="s">
        <v>38571</v>
      </c>
      <c r="K9107">
        <v>0</v>
      </c>
      <c r="L9107" t="s">
        <v>141</v>
      </c>
      <c r="M9107" t="s">
        <v>38572</v>
      </c>
    </row>
    <row r="9108" spans="1:13" x14ac:dyDescent="0.35">
      <c r="A9108" t="s">
        <v>38573</v>
      </c>
      <c r="B9108" t="s">
        <v>14</v>
      </c>
      <c r="C9108" t="s">
        <v>38574</v>
      </c>
      <c r="D9108" t="s">
        <v>145</v>
      </c>
      <c r="E9108">
        <v>27623</v>
      </c>
      <c r="F9108">
        <v>1015</v>
      </c>
      <c r="G9108">
        <v>0</v>
      </c>
      <c r="H9108" t="s">
        <v>38575</v>
      </c>
      <c r="I9108">
        <v>24</v>
      </c>
      <c r="J9108" t="s">
        <v>147</v>
      </c>
      <c r="K9108">
        <v>64</v>
      </c>
      <c r="L9108" t="s">
        <v>148</v>
      </c>
      <c r="M9108" t="s">
        <v>38576</v>
      </c>
    </row>
    <row r="9109" spans="1:13" x14ac:dyDescent="0.35">
      <c r="A9109" t="s">
        <v>38577</v>
      </c>
      <c r="B9109" t="s">
        <v>14</v>
      </c>
      <c r="C9109" t="s">
        <v>38578</v>
      </c>
      <c r="D9109" t="s">
        <v>145</v>
      </c>
      <c r="E9109">
        <v>31168</v>
      </c>
      <c r="F9109">
        <v>2319</v>
      </c>
      <c r="G9109">
        <v>0</v>
      </c>
      <c r="H9109" t="s">
        <v>38579</v>
      </c>
      <c r="I9109">
        <v>24</v>
      </c>
      <c r="J9109" t="s">
        <v>147</v>
      </c>
      <c r="K9109">
        <v>275</v>
      </c>
      <c r="L9109" t="s">
        <v>148</v>
      </c>
      <c r="M9109" t="s">
        <v>38580</v>
      </c>
    </row>
    <row r="9110" spans="1:13" x14ac:dyDescent="0.35">
      <c r="A9110" t="s">
        <v>38581</v>
      </c>
      <c r="B9110" t="s">
        <v>14</v>
      </c>
      <c r="C9110" t="s">
        <v>38582</v>
      </c>
      <c r="D9110" t="s">
        <v>145</v>
      </c>
      <c r="E9110">
        <v>36865</v>
      </c>
      <c r="F9110">
        <v>3099</v>
      </c>
      <c r="G9110">
        <v>0</v>
      </c>
      <c r="H9110" t="s">
        <v>38583</v>
      </c>
      <c r="I9110">
        <v>24</v>
      </c>
      <c r="J9110" t="s">
        <v>38584</v>
      </c>
      <c r="K9110">
        <v>139</v>
      </c>
      <c r="L9110" t="s">
        <v>148</v>
      </c>
      <c r="M9110" t="s">
        <v>38585</v>
      </c>
    </row>
    <row r="9111" spans="1:13" x14ac:dyDescent="0.35">
      <c r="A9111" t="s">
        <v>38586</v>
      </c>
      <c r="B9111" t="s">
        <v>14</v>
      </c>
      <c r="C9111" t="s">
        <v>38587</v>
      </c>
      <c r="D9111" t="s">
        <v>145</v>
      </c>
      <c r="E9111">
        <v>10828</v>
      </c>
      <c r="F9111">
        <v>605</v>
      </c>
      <c r="G9111">
        <v>0</v>
      </c>
      <c r="H9111" t="s">
        <v>38588</v>
      </c>
      <c r="I9111">
        <v>24</v>
      </c>
      <c r="J9111" t="s">
        <v>147</v>
      </c>
      <c r="K9111">
        <v>12</v>
      </c>
      <c r="L9111" t="s">
        <v>148</v>
      </c>
      <c r="M9111" t="s">
        <v>38589</v>
      </c>
    </row>
    <row r="9112" spans="1:13" x14ac:dyDescent="0.35">
      <c r="A9112" t="s">
        <v>38590</v>
      </c>
      <c r="B9112" t="s">
        <v>14</v>
      </c>
      <c r="C9112" t="s">
        <v>38591</v>
      </c>
      <c r="D9112" t="s">
        <v>145</v>
      </c>
      <c r="E9112">
        <v>16554</v>
      </c>
      <c r="F9112">
        <v>1097</v>
      </c>
      <c r="G9112">
        <v>0</v>
      </c>
      <c r="H9112" t="s">
        <v>38592</v>
      </c>
      <c r="I9112">
        <v>24</v>
      </c>
      <c r="J9112" t="s">
        <v>147</v>
      </c>
      <c r="K9112">
        <v>62</v>
      </c>
      <c r="L9112" t="s">
        <v>148</v>
      </c>
      <c r="M9112" t="s">
        <v>38593</v>
      </c>
    </row>
    <row r="9113" spans="1:13" x14ac:dyDescent="0.35">
      <c r="A9113" t="s">
        <v>38594</v>
      </c>
      <c r="B9113" t="s">
        <v>14</v>
      </c>
      <c r="C9113" t="s">
        <v>38595</v>
      </c>
      <c r="D9113" t="s">
        <v>145</v>
      </c>
      <c r="E9113">
        <v>11405</v>
      </c>
      <c r="F9113">
        <v>586</v>
      </c>
      <c r="G9113">
        <v>0</v>
      </c>
      <c r="H9113" t="s">
        <v>38596</v>
      </c>
      <c r="I9113">
        <v>24</v>
      </c>
      <c r="J9113" t="s">
        <v>147</v>
      </c>
      <c r="K9113">
        <v>29</v>
      </c>
      <c r="L9113" t="s">
        <v>148</v>
      </c>
      <c r="M9113" t="s">
        <v>38597</v>
      </c>
    </row>
    <row r="9114" spans="1:13" x14ac:dyDescent="0.35">
      <c r="A9114" t="s">
        <v>38598</v>
      </c>
      <c r="B9114" t="s">
        <v>14</v>
      </c>
      <c r="C9114" t="s">
        <v>38599</v>
      </c>
      <c r="D9114" t="s">
        <v>145</v>
      </c>
      <c r="E9114">
        <v>83245</v>
      </c>
      <c r="F9114">
        <v>3011</v>
      </c>
      <c r="G9114">
        <v>0</v>
      </c>
      <c r="H9114" t="s">
        <v>38600</v>
      </c>
      <c r="I9114">
        <v>24</v>
      </c>
      <c r="J9114" t="s">
        <v>147</v>
      </c>
      <c r="K9114">
        <v>60</v>
      </c>
      <c r="L9114" t="s">
        <v>148</v>
      </c>
      <c r="M9114" t="s">
        <v>38601</v>
      </c>
    </row>
    <row r="9115" spans="1:13" x14ac:dyDescent="0.35">
      <c r="A9115" t="s">
        <v>38602</v>
      </c>
      <c r="B9115" t="s">
        <v>14</v>
      </c>
      <c r="C9115" t="s">
        <v>38603</v>
      </c>
      <c r="D9115" t="s">
        <v>145</v>
      </c>
      <c r="E9115">
        <v>24198</v>
      </c>
      <c r="F9115">
        <v>1342</v>
      </c>
      <c r="G9115">
        <v>0</v>
      </c>
      <c r="H9115" t="s">
        <v>38604</v>
      </c>
      <c r="I9115">
        <v>24</v>
      </c>
      <c r="J9115" t="s">
        <v>147</v>
      </c>
      <c r="K9115">
        <v>81</v>
      </c>
      <c r="L9115" t="s">
        <v>148</v>
      </c>
      <c r="M9115" t="s">
        <v>38605</v>
      </c>
    </row>
    <row r="9116" spans="1:13" x14ac:dyDescent="0.35">
      <c r="A9116" t="s">
        <v>38606</v>
      </c>
      <c r="B9116" t="s">
        <v>14</v>
      </c>
      <c r="C9116" t="s">
        <v>38607</v>
      </c>
      <c r="D9116" t="s">
        <v>145</v>
      </c>
      <c r="E9116">
        <v>27771</v>
      </c>
      <c r="F9116">
        <v>1851</v>
      </c>
      <c r="G9116">
        <v>0</v>
      </c>
      <c r="H9116" t="s">
        <v>38608</v>
      </c>
      <c r="I9116">
        <v>24</v>
      </c>
      <c r="J9116" t="s">
        <v>147</v>
      </c>
      <c r="K9116">
        <v>382</v>
      </c>
      <c r="L9116" t="s">
        <v>148</v>
      </c>
      <c r="M9116" t="s">
        <v>38609</v>
      </c>
    </row>
    <row r="9117" spans="1:13" x14ac:dyDescent="0.35">
      <c r="A9117" t="s">
        <v>38610</v>
      </c>
      <c r="B9117" t="s">
        <v>14</v>
      </c>
      <c r="C9117" t="s">
        <v>38611</v>
      </c>
      <c r="D9117" t="s">
        <v>145</v>
      </c>
      <c r="E9117">
        <v>26143</v>
      </c>
      <c r="F9117">
        <v>1156</v>
      </c>
      <c r="G9117">
        <v>0</v>
      </c>
      <c r="H9117" t="s">
        <v>38612</v>
      </c>
      <c r="I9117">
        <v>24</v>
      </c>
      <c r="J9117" t="s">
        <v>147</v>
      </c>
      <c r="K9117">
        <v>25</v>
      </c>
      <c r="L9117" t="s">
        <v>148</v>
      </c>
      <c r="M9117" t="s">
        <v>38613</v>
      </c>
    </row>
    <row r="9118" spans="1:13" x14ac:dyDescent="0.35">
      <c r="A9118" t="s">
        <v>38614</v>
      </c>
      <c r="B9118" t="s">
        <v>14</v>
      </c>
      <c r="C9118" t="s">
        <v>38615</v>
      </c>
      <c r="D9118" t="s">
        <v>145</v>
      </c>
      <c r="E9118">
        <v>63053</v>
      </c>
      <c r="F9118">
        <v>1488</v>
      </c>
      <c r="G9118">
        <v>0</v>
      </c>
      <c r="H9118" t="s">
        <v>38616</v>
      </c>
      <c r="I9118">
        <v>24</v>
      </c>
      <c r="J9118" t="s">
        <v>38617</v>
      </c>
      <c r="K9118">
        <v>59</v>
      </c>
      <c r="L9118" t="s">
        <v>148</v>
      </c>
      <c r="M9118" t="s">
        <v>38618</v>
      </c>
    </row>
    <row r="9119" spans="1:13" x14ac:dyDescent="0.35">
      <c r="A9119" t="s">
        <v>38619</v>
      </c>
      <c r="B9119" t="s">
        <v>14</v>
      </c>
      <c r="C9119" t="s">
        <v>38620</v>
      </c>
      <c r="D9119" t="s">
        <v>145</v>
      </c>
      <c r="E9119">
        <v>15239</v>
      </c>
      <c r="F9119">
        <v>791</v>
      </c>
      <c r="G9119">
        <v>0</v>
      </c>
      <c r="H9119" t="s">
        <v>38621</v>
      </c>
      <c r="I9119">
        <v>24</v>
      </c>
      <c r="J9119" t="s">
        <v>38622</v>
      </c>
      <c r="K9119">
        <v>89</v>
      </c>
      <c r="L9119" t="s">
        <v>148</v>
      </c>
      <c r="M9119" t="s">
        <v>38623</v>
      </c>
    </row>
    <row r="9120" spans="1:13" x14ac:dyDescent="0.35">
      <c r="A9120" t="s">
        <v>38624</v>
      </c>
      <c r="B9120" t="s">
        <v>14</v>
      </c>
      <c r="C9120" t="s">
        <v>38625</v>
      </c>
      <c r="D9120" t="s">
        <v>145</v>
      </c>
      <c r="E9120">
        <v>5958</v>
      </c>
      <c r="F9120">
        <v>487</v>
      </c>
      <c r="G9120">
        <v>0</v>
      </c>
      <c r="H9120" t="s">
        <v>38626</v>
      </c>
      <c r="I9120">
        <v>24</v>
      </c>
      <c r="J9120" t="s">
        <v>147</v>
      </c>
      <c r="K9120">
        <v>31</v>
      </c>
      <c r="L9120" t="s">
        <v>148</v>
      </c>
      <c r="M9120" t="s">
        <v>38627</v>
      </c>
    </row>
    <row r="9121" spans="1:13" x14ac:dyDescent="0.35">
      <c r="A9121" t="s">
        <v>38628</v>
      </c>
      <c r="B9121" t="s">
        <v>14</v>
      </c>
      <c r="C9121" t="s">
        <v>38629</v>
      </c>
      <c r="D9121" t="s">
        <v>145</v>
      </c>
      <c r="E9121">
        <v>63227</v>
      </c>
      <c r="F9121">
        <v>2016</v>
      </c>
      <c r="G9121">
        <v>0</v>
      </c>
      <c r="H9121" t="s">
        <v>38630</v>
      </c>
      <c r="I9121">
        <v>24</v>
      </c>
      <c r="J9121" t="s">
        <v>147</v>
      </c>
      <c r="K9121">
        <v>183</v>
      </c>
      <c r="L9121" t="s">
        <v>148</v>
      </c>
      <c r="M9121" t="s">
        <v>38631</v>
      </c>
    </row>
    <row r="9122" spans="1:13" x14ac:dyDescent="0.35">
      <c r="A9122" t="s">
        <v>38632</v>
      </c>
      <c r="B9122" t="s">
        <v>14</v>
      </c>
      <c r="C9122" t="s">
        <v>38633</v>
      </c>
      <c r="D9122" t="s">
        <v>145</v>
      </c>
      <c r="E9122">
        <v>9514</v>
      </c>
      <c r="F9122">
        <v>591</v>
      </c>
      <c r="G9122">
        <v>0</v>
      </c>
      <c r="H9122" t="s">
        <v>38634</v>
      </c>
      <c r="I9122">
        <v>24</v>
      </c>
      <c r="J9122" t="s">
        <v>147</v>
      </c>
      <c r="K9122">
        <v>57</v>
      </c>
      <c r="L9122" t="s">
        <v>148</v>
      </c>
      <c r="M9122" t="s">
        <v>38635</v>
      </c>
    </row>
    <row r="9123" spans="1:13" x14ac:dyDescent="0.35">
      <c r="A9123" t="s">
        <v>38636</v>
      </c>
      <c r="B9123" t="s">
        <v>14</v>
      </c>
      <c r="C9123" t="s">
        <v>38637</v>
      </c>
      <c r="D9123" t="s">
        <v>145</v>
      </c>
      <c r="E9123">
        <v>9305</v>
      </c>
      <c r="F9123">
        <v>479</v>
      </c>
      <c r="G9123">
        <v>0</v>
      </c>
      <c r="H9123" t="s">
        <v>38638</v>
      </c>
      <c r="I9123">
        <v>24</v>
      </c>
      <c r="J9123" t="s">
        <v>147</v>
      </c>
      <c r="K9123">
        <v>20</v>
      </c>
      <c r="L9123" t="s">
        <v>148</v>
      </c>
      <c r="M9123" t="s">
        <v>38639</v>
      </c>
    </row>
    <row r="9124" spans="1:13" x14ac:dyDescent="0.35">
      <c r="A9124" t="s">
        <v>38640</v>
      </c>
      <c r="B9124" t="s">
        <v>14</v>
      </c>
      <c r="C9124" t="s">
        <v>38641</v>
      </c>
      <c r="D9124" t="s">
        <v>145</v>
      </c>
      <c r="E9124">
        <v>27404</v>
      </c>
      <c r="F9124">
        <v>1666</v>
      </c>
      <c r="G9124">
        <v>0</v>
      </c>
      <c r="H9124" t="s">
        <v>38642</v>
      </c>
      <c r="I9124">
        <v>24</v>
      </c>
      <c r="J9124" t="s">
        <v>38643</v>
      </c>
      <c r="K9124">
        <v>84</v>
      </c>
      <c r="L9124" t="s">
        <v>148</v>
      </c>
      <c r="M9124" t="s">
        <v>38644</v>
      </c>
    </row>
    <row r="9125" spans="1:13" x14ac:dyDescent="0.35">
      <c r="A9125" t="s">
        <v>38645</v>
      </c>
      <c r="B9125" t="s">
        <v>14</v>
      </c>
      <c r="C9125" t="s">
        <v>38646</v>
      </c>
      <c r="D9125" t="s">
        <v>145</v>
      </c>
      <c r="E9125">
        <v>29058</v>
      </c>
      <c r="F9125">
        <v>1360</v>
      </c>
      <c r="G9125">
        <v>0</v>
      </c>
      <c r="H9125" t="s">
        <v>38647</v>
      </c>
      <c r="I9125">
        <v>24</v>
      </c>
      <c r="J9125" t="s">
        <v>147</v>
      </c>
      <c r="K9125">
        <v>98</v>
      </c>
      <c r="L9125" t="s">
        <v>148</v>
      </c>
      <c r="M9125" t="s">
        <v>38648</v>
      </c>
    </row>
    <row r="9126" spans="1:13" x14ac:dyDescent="0.35">
      <c r="A9126" t="s">
        <v>38649</v>
      </c>
      <c r="B9126" t="s">
        <v>14</v>
      </c>
      <c r="C9126" t="s">
        <v>38650</v>
      </c>
      <c r="D9126" t="s">
        <v>145</v>
      </c>
      <c r="E9126">
        <v>68762</v>
      </c>
      <c r="F9126">
        <v>3743</v>
      </c>
      <c r="G9126">
        <v>0</v>
      </c>
      <c r="H9126" t="s">
        <v>38651</v>
      </c>
      <c r="I9126">
        <v>24</v>
      </c>
      <c r="J9126" t="s">
        <v>38652</v>
      </c>
      <c r="K9126">
        <v>106</v>
      </c>
      <c r="L9126" t="s">
        <v>148</v>
      </c>
      <c r="M9126" t="s">
        <v>38653</v>
      </c>
    </row>
    <row r="9127" spans="1:13" x14ac:dyDescent="0.35">
      <c r="A9127" t="s">
        <v>38654</v>
      </c>
      <c r="B9127" t="s">
        <v>14</v>
      </c>
      <c r="C9127" t="s">
        <v>38655</v>
      </c>
      <c r="D9127" t="s">
        <v>145</v>
      </c>
      <c r="E9127">
        <v>25056</v>
      </c>
      <c r="F9127">
        <v>1252</v>
      </c>
      <c r="G9127">
        <v>0</v>
      </c>
      <c r="H9127" t="s">
        <v>38656</v>
      </c>
      <c r="I9127">
        <v>24</v>
      </c>
      <c r="J9127" t="s">
        <v>38657</v>
      </c>
      <c r="K9127">
        <v>99</v>
      </c>
      <c r="L9127" t="s">
        <v>148</v>
      </c>
      <c r="M9127" t="s">
        <v>38658</v>
      </c>
    </row>
    <row r="9128" spans="1:13" x14ac:dyDescent="0.35">
      <c r="A9128" t="s">
        <v>38659</v>
      </c>
      <c r="B9128" t="s">
        <v>14</v>
      </c>
      <c r="C9128" t="s">
        <v>38660</v>
      </c>
      <c r="D9128" t="s">
        <v>145</v>
      </c>
      <c r="E9128">
        <v>86235</v>
      </c>
      <c r="F9128">
        <v>3811</v>
      </c>
      <c r="G9128">
        <v>0</v>
      </c>
      <c r="H9128" t="s">
        <v>38661</v>
      </c>
      <c r="I9128">
        <v>24</v>
      </c>
      <c r="J9128" t="s">
        <v>38662</v>
      </c>
      <c r="K9128">
        <v>490</v>
      </c>
      <c r="L9128" t="s">
        <v>148</v>
      </c>
      <c r="M9128" t="s">
        <v>38663</v>
      </c>
    </row>
    <row r="9129" spans="1:13" x14ac:dyDescent="0.35">
      <c r="A9129" t="s">
        <v>38664</v>
      </c>
      <c r="B9129" t="s">
        <v>14</v>
      </c>
      <c r="C9129" t="s">
        <v>38665</v>
      </c>
      <c r="D9129" t="s">
        <v>145</v>
      </c>
      <c r="E9129">
        <v>60755</v>
      </c>
      <c r="F9129">
        <v>3906</v>
      </c>
      <c r="G9129">
        <v>0</v>
      </c>
      <c r="H9129" t="s">
        <v>38666</v>
      </c>
      <c r="I9129">
        <v>24</v>
      </c>
      <c r="J9129" t="s">
        <v>38667</v>
      </c>
      <c r="K9129">
        <v>799</v>
      </c>
      <c r="L9129" t="s">
        <v>148</v>
      </c>
      <c r="M9129" t="s">
        <v>38668</v>
      </c>
    </row>
    <row r="9130" spans="1:13" x14ac:dyDescent="0.35">
      <c r="A9130" t="s">
        <v>38669</v>
      </c>
      <c r="B9130" t="s">
        <v>14</v>
      </c>
      <c r="C9130" t="s">
        <v>38670</v>
      </c>
      <c r="D9130" t="s">
        <v>145</v>
      </c>
      <c r="E9130">
        <v>10537</v>
      </c>
      <c r="F9130">
        <v>657</v>
      </c>
      <c r="G9130">
        <v>0</v>
      </c>
      <c r="H9130" t="s">
        <v>38671</v>
      </c>
      <c r="I9130">
        <v>24</v>
      </c>
      <c r="J9130" t="s">
        <v>38672</v>
      </c>
      <c r="K9130">
        <v>59</v>
      </c>
      <c r="L9130" t="s">
        <v>148</v>
      </c>
      <c r="M9130" t="s">
        <v>38673</v>
      </c>
    </row>
    <row r="9131" spans="1:13" x14ac:dyDescent="0.35">
      <c r="A9131" t="s">
        <v>38674</v>
      </c>
      <c r="B9131" t="s">
        <v>14</v>
      </c>
      <c r="C9131" t="s">
        <v>38675</v>
      </c>
      <c r="D9131" t="s">
        <v>145</v>
      </c>
      <c r="E9131">
        <v>27611</v>
      </c>
      <c r="F9131">
        <v>1035</v>
      </c>
      <c r="G9131">
        <v>0</v>
      </c>
      <c r="H9131" t="s">
        <v>38676</v>
      </c>
      <c r="I9131">
        <v>24</v>
      </c>
      <c r="J9131" t="s">
        <v>38677</v>
      </c>
      <c r="K9131">
        <v>15</v>
      </c>
      <c r="L9131" t="s">
        <v>148</v>
      </c>
      <c r="M9131" t="s">
        <v>38678</v>
      </c>
    </row>
    <row r="9132" spans="1:13" x14ac:dyDescent="0.35">
      <c r="A9132" t="s">
        <v>38679</v>
      </c>
      <c r="B9132" t="s">
        <v>14</v>
      </c>
      <c r="C9132" t="s">
        <v>38680</v>
      </c>
      <c r="D9132" t="s">
        <v>145</v>
      </c>
      <c r="E9132">
        <v>41052</v>
      </c>
      <c r="F9132">
        <v>1555</v>
      </c>
      <c r="G9132">
        <v>0</v>
      </c>
      <c r="H9132" t="s">
        <v>38681</v>
      </c>
      <c r="I9132">
        <v>24</v>
      </c>
      <c r="J9132" t="s">
        <v>38682</v>
      </c>
      <c r="K9132">
        <v>174</v>
      </c>
      <c r="L9132" t="s">
        <v>148</v>
      </c>
      <c r="M9132" t="s">
        <v>38683</v>
      </c>
    </row>
    <row r="9133" spans="1:13" x14ac:dyDescent="0.35">
      <c r="A9133" t="s">
        <v>38684</v>
      </c>
      <c r="B9133" t="s">
        <v>14</v>
      </c>
      <c r="C9133" t="s">
        <v>38685</v>
      </c>
      <c r="D9133" t="s">
        <v>145</v>
      </c>
      <c r="E9133">
        <v>24100</v>
      </c>
      <c r="F9133">
        <v>1152</v>
      </c>
      <c r="G9133">
        <v>0</v>
      </c>
      <c r="H9133" t="s">
        <v>38686</v>
      </c>
      <c r="I9133">
        <v>24</v>
      </c>
      <c r="J9133" t="s">
        <v>147</v>
      </c>
      <c r="K9133">
        <v>23</v>
      </c>
      <c r="L9133" t="s">
        <v>148</v>
      </c>
      <c r="M9133" t="s">
        <v>38687</v>
      </c>
    </row>
    <row r="9134" spans="1:13" x14ac:dyDescent="0.35">
      <c r="A9134" t="s">
        <v>38688</v>
      </c>
      <c r="B9134" t="s">
        <v>14</v>
      </c>
      <c r="C9134" t="s">
        <v>38689</v>
      </c>
      <c r="D9134" t="s">
        <v>145</v>
      </c>
      <c r="E9134">
        <v>28258</v>
      </c>
      <c r="F9134">
        <v>1542</v>
      </c>
      <c r="G9134">
        <v>0</v>
      </c>
      <c r="H9134" t="s">
        <v>38690</v>
      </c>
      <c r="I9134">
        <v>24</v>
      </c>
      <c r="J9134" t="s">
        <v>38691</v>
      </c>
      <c r="K9134">
        <v>21</v>
      </c>
      <c r="L9134" t="s">
        <v>148</v>
      </c>
      <c r="M9134" t="s">
        <v>38692</v>
      </c>
    </row>
    <row r="9135" spans="1:13" x14ac:dyDescent="0.35">
      <c r="A9135" t="s">
        <v>38693</v>
      </c>
      <c r="B9135" t="s">
        <v>14</v>
      </c>
      <c r="C9135" t="s">
        <v>38694</v>
      </c>
      <c r="D9135" t="s">
        <v>145</v>
      </c>
      <c r="E9135">
        <v>265359</v>
      </c>
      <c r="F9135">
        <v>4940</v>
      </c>
      <c r="G9135">
        <v>0</v>
      </c>
      <c r="H9135" t="s">
        <v>38695</v>
      </c>
      <c r="I9135">
        <v>24</v>
      </c>
      <c r="J9135" t="s">
        <v>38696</v>
      </c>
      <c r="K9135">
        <v>78</v>
      </c>
      <c r="L9135" t="s">
        <v>148</v>
      </c>
      <c r="M9135" t="s">
        <v>38697</v>
      </c>
    </row>
    <row r="9136" spans="1:13" x14ac:dyDescent="0.35">
      <c r="A9136" t="s">
        <v>38698</v>
      </c>
      <c r="B9136" t="s">
        <v>14</v>
      </c>
      <c r="C9136" t="s">
        <v>38699</v>
      </c>
      <c r="D9136" t="s">
        <v>145</v>
      </c>
      <c r="E9136">
        <v>62795</v>
      </c>
      <c r="F9136">
        <v>3306</v>
      </c>
      <c r="G9136">
        <v>0</v>
      </c>
      <c r="H9136" t="s">
        <v>38700</v>
      </c>
      <c r="I9136">
        <v>24</v>
      </c>
      <c r="J9136" t="s">
        <v>38701</v>
      </c>
      <c r="K9136">
        <v>61</v>
      </c>
      <c r="L9136" t="s">
        <v>148</v>
      </c>
      <c r="M9136" t="s">
        <v>38702</v>
      </c>
    </row>
    <row r="9137" spans="1:13" x14ac:dyDescent="0.35">
      <c r="A9137" t="s">
        <v>38703</v>
      </c>
      <c r="B9137" t="s">
        <v>14</v>
      </c>
      <c r="C9137" t="s">
        <v>38704</v>
      </c>
      <c r="D9137" t="s">
        <v>145</v>
      </c>
      <c r="E9137">
        <v>167390</v>
      </c>
      <c r="F9137">
        <v>3606</v>
      </c>
      <c r="G9137">
        <v>0</v>
      </c>
      <c r="H9137" t="s">
        <v>38705</v>
      </c>
      <c r="I9137">
        <v>24</v>
      </c>
      <c r="J9137" t="s">
        <v>147</v>
      </c>
      <c r="K9137">
        <v>64</v>
      </c>
      <c r="L9137" t="s">
        <v>148</v>
      </c>
      <c r="M9137" t="s">
        <v>38706</v>
      </c>
    </row>
    <row r="9138" spans="1:13" x14ac:dyDescent="0.35">
      <c r="A9138" t="s">
        <v>38707</v>
      </c>
      <c r="B9138" t="s">
        <v>14</v>
      </c>
      <c r="C9138" t="s">
        <v>38708</v>
      </c>
      <c r="D9138" t="s">
        <v>145</v>
      </c>
      <c r="E9138">
        <v>6904</v>
      </c>
      <c r="F9138">
        <v>208</v>
      </c>
      <c r="G9138">
        <v>0</v>
      </c>
      <c r="H9138" t="s">
        <v>38709</v>
      </c>
      <c r="I9138">
        <v>24</v>
      </c>
      <c r="J9138" t="s">
        <v>38710</v>
      </c>
      <c r="K9138">
        <v>7</v>
      </c>
      <c r="L9138" t="s">
        <v>148</v>
      </c>
      <c r="M9138" t="s">
        <v>38711</v>
      </c>
    </row>
    <row r="9139" spans="1:13" x14ac:dyDescent="0.35">
      <c r="A9139" t="s">
        <v>38712</v>
      </c>
      <c r="B9139" t="s">
        <v>14</v>
      </c>
      <c r="C9139" t="s">
        <v>38713</v>
      </c>
      <c r="D9139" t="s">
        <v>145</v>
      </c>
      <c r="E9139">
        <v>32453</v>
      </c>
      <c r="F9139">
        <v>1206</v>
      </c>
      <c r="G9139">
        <v>0</v>
      </c>
      <c r="H9139" t="s">
        <v>38714</v>
      </c>
      <c r="I9139">
        <v>24</v>
      </c>
      <c r="J9139" t="s">
        <v>38715</v>
      </c>
      <c r="K9139">
        <v>96</v>
      </c>
      <c r="L9139" t="s">
        <v>148</v>
      </c>
      <c r="M9139" t="s">
        <v>38716</v>
      </c>
    </row>
    <row r="9140" spans="1:13" x14ac:dyDescent="0.35">
      <c r="A9140" t="s">
        <v>38717</v>
      </c>
      <c r="B9140" t="s">
        <v>14</v>
      </c>
      <c r="C9140" t="s">
        <v>38718</v>
      </c>
      <c r="D9140" t="s">
        <v>145</v>
      </c>
      <c r="E9140">
        <v>99754</v>
      </c>
      <c r="F9140">
        <v>4564</v>
      </c>
      <c r="G9140">
        <v>0</v>
      </c>
      <c r="H9140" t="s">
        <v>38719</v>
      </c>
      <c r="I9140">
        <v>24</v>
      </c>
      <c r="J9140" t="s">
        <v>38720</v>
      </c>
      <c r="K9140">
        <v>72</v>
      </c>
      <c r="L9140" t="s">
        <v>148</v>
      </c>
      <c r="M9140" t="s">
        <v>38721</v>
      </c>
    </row>
    <row r="9141" spans="1:13" x14ac:dyDescent="0.35">
      <c r="A9141" t="s">
        <v>38722</v>
      </c>
      <c r="B9141" t="s">
        <v>14</v>
      </c>
      <c r="C9141" t="s">
        <v>38723</v>
      </c>
      <c r="D9141" t="s">
        <v>145</v>
      </c>
      <c r="E9141">
        <v>0</v>
      </c>
      <c r="F9141">
        <v>0</v>
      </c>
      <c r="G9141">
        <v>0</v>
      </c>
      <c r="H9141" t="s">
        <v>38724</v>
      </c>
      <c r="I9141">
        <v>24</v>
      </c>
      <c r="J9141" t="s">
        <v>38725</v>
      </c>
      <c r="K9141">
        <v>0</v>
      </c>
      <c r="L9141" t="s">
        <v>148</v>
      </c>
      <c r="M9141" t="s">
        <v>38726</v>
      </c>
    </row>
    <row r="9142" spans="1:13" x14ac:dyDescent="0.35">
      <c r="A9142" t="s">
        <v>38727</v>
      </c>
      <c r="B9142" t="s">
        <v>14</v>
      </c>
      <c r="C9142" t="s">
        <v>38728</v>
      </c>
      <c r="D9142" t="s">
        <v>145</v>
      </c>
      <c r="E9142">
        <v>45580</v>
      </c>
      <c r="F9142">
        <v>2319</v>
      </c>
      <c r="G9142">
        <v>0</v>
      </c>
      <c r="H9142" t="s">
        <v>38729</v>
      </c>
      <c r="I9142">
        <v>24</v>
      </c>
      <c r="J9142" t="s">
        <v>38730</v>
      </c>
      <c r="K9142">
        <v>133</v>
      </c>
      <c r="L9142" t="s">
        <v>148</v>
      </c>
      <c r="M9142" t="s">
        <v>38731</v>
      </c>
    </row>
    <row r="9143" spans="1:13" x14ac:dyDescent="0.35">
      <c r="A9143" t="s">
        <v>38732</v>
      </c>
      <c r="B9143" t="s">
        <v>14</v>
      </c>
      <c r="C9143" t="s">
        <v>38733</v>
      </c>
      <c r="D9143" t="s">
        <v>145</v>
      </c>
      <c r="E9143">
        <v>20620</v>
      </c>
      <c r="F9143">
        <v>1514</v>
      </c>
      <c r="G9143">
        <v>0</v>
      </c>
      <c r="H9143" t="s">
        <v>38734</v>
      </c>
      <c r="I9143">
        <v>24</v>
      </c>
      <c r="J9143" t="s">
        <v>147</v>
      </c>
      <c r="K9143">
        <v>205</v>
      </c>
      <c r="L9143" t="s">
        <v>148</v>
      </c>
      <c r="M9143" t="s">
        <v>38735</v>
      </c>
    </row>
    <row r="9144" spans="1:13" x14ac:dyDescent="0.35">
      <c r="A9144" t="s">
        <v>38736</v>
      </c>
      <c r="B9144" t="s">
        <v>14</v>
      </c>
      <c r="C9144" t="s">
        <v>38737</v>
      </c>
      <c r="D9144" t="s">
        <v>145</v>
      </c>
      <c r="E9144">
        <v>25637</v>
      </c>
      <c r="F9144">
        <v>1558</v>
      </c>
      <c r="G9144">
        <v>0</v>
      </c>
      <c r="H9144" t="s">
        <v>38738</v>
      </c>
      <c r="I9144">
        <v>24</v>
      </c>
      <c r="J9144" t="s">
        <v>38739</v>
      </c>
      <c r="K9144">
        <v>117</v>
      </c>
      <c r="L9144" t="s">
        <v>148</v>
      </c>
      <c r="M9144" t="s">
        <v>38740</v>
      </c>
    </row>
    <row r="9145" spans="1:13" x14ac:dyDescent="0.35">
      <c r="A9145" t="s">
        <v>38741</v>
      </c>
      <c r="B9145" t="s">
        <v>14</v>
      </c>
      <c r="C9145" t="s">
        <v>38742</v>
      </c>
      <c r="D9145" t="s">
        <v>145</v>
      </c>
      <c r="E9145">
        <v>190292</v>
      </c>
      <c r="F9145">
        <v>8076</v>
      </c>
      <c r="G9145">
        <v>0</v>
      </c>
      <c r="H9145" t="s">
        <v>38743</v>
      </c>
      <c r="I9145">
        <v>24</v>
      </c>
      <c r="J9145" t="s">
        <v>38744</v>
      </c>
      <c r="K9145">
        <v>169</v>
      </c>
      <c r="L9145" t="s">
        <v>148</v>
      </c>
      <c r="M9145" t="s">
        <v>38745</v>
      </c>
    </row>
    <row r="9146" spans="1:13" x14ac:dyDescent="0.35">
      <c r="A9146" t="s">
        <v>38746</v>
      </c>
      <c r="B9146" t="s">
        <v>14</v>
      </c>
      <c r="C9146" t="s">
        <v>38747</v>
      </c>
      <c r="D9146" t="s">
        <v>145</v>
      </c>
      <c r="E9146">
        <v>18293</v>
      </c>
      <c r="F9146">
        <v>1219</v>
      </c>
      <c r="G9146">
        <v>0</v>
      </c>
      <c r="H9146" t="s">
        <v>38748</v>
      </c>
      <c r="I9146">
        <v>24</v>
      </c>
      <c r="J9146" t="s">
        <v>38749</v>
      </c>
      <c r="K9146">
        <v>128</v>
      </c>
      <c r="L9146" t="s">
        <v>148</v>
      </c>
      <c r="M9146" t="s">
        <v>38750</v>
      </c>
    </row>
    <row r="9147" spans="1:13" x14ac:dyDescent="0.35">
      <c r="A9147" t="s">
        <v>38751</v>
      </c>
      <c r="B9147" t="s">
        <v>14</v>
      </c>
      <c r="C9147" t="s">
        <v>38752</v>
      </c>
      <c r="D9147" t="s">
        <v>145</v>
      </c>
      <c r="E9147">
        <v>44988</v>
      </c>
      <c r="F9147">
        <v>3587</v>
      </c>
      <c r="G9147">
        <v>0</v>
      </c>
      <c r="H9147" t="s">
        <v>38753</v>
      </c>
      <c r="I9147">
        <v>24</v>
      </c>
      <c r="J9147" t="s">
        <v>38754</v>
      </c>
      <c r="K9147">
        <v>537</v>
      </c>
      <c r="L9147" t="s">
        <v>148</v>
      </c>
      <c r="M9147" t="s">
        <v>38755</v>
      </c>
    </row>
    <row r="9148" spans="1:13" x14ac:dyDescent="0.35">
      <c r="A9148" t="s">
        <v>38756</v>
      </c>
      <c r="B9148" t="s">
        <v>14</v>
      </c>
      <c r="C9148" t="s">
        <v>38757</v>
      </c>
      <c r="D9148" t="s">
        <v>145</v>
      </c>
      <c r="E9148">
        <v>29042</v>
      </c>
      <c r="F9148">
        <v>2111</v>
      </c>
      <c r="G9148">
        <v>0</v>
      </c>
      <c r="H9148" t="s">
        <v>38758</v>
      </c>
      <c r="I9148">
        <v>24</v>
      </c>
      <c r="J9148" t="s">
        <v>38759</v>
      </c>
      <c r="K9148">
        <v>653</v>
      </c>
      <c r="L9148" t="s">
        <v>148</v>
      </c>
      <c r="M9148" t="s">
        <v>38760</v>
      </c>
    </row>
    <row r="9149" spans="1:13" x14ac:dyDescent="0.35">
      <c r="A9149" t="s">
        <v>38761</v>
      </c>
      <c r="B9149" t="s">
        <v>14</v>
      </c>
      <c r="C9149" t="s">
        <v>38762</v>
      </c>
      <c r="D9149" t="s">
        <v>145</v>
      </c>
      <c r="E9149">
        <v>5317</v>
      </c>
      <c r="F9149">
        <v>413</v>
      </c>
      <c r="G9149">
        <v>0</v>
      </c>
      <c r="H9149" t="s">
        <v>38763</v>
      </c>
      <c r="I9149">
        <v>20</v>
      </c>
      <c r="J9149" t="s">
        <v>38764</v>
      </c>
      <c r="K9149">
        <v>5</v>
      </c>
      <c r="L9149" t="s">
        <v>148</v>
      </c>
      <c r="M9149" t="s">
        <v>38765</v>
      </c>
    </row>
    <row r="9150" spans="1:13" x14ac:dyDescent="0.35">
      <c r="A9150" t="s">
        <v>38766</v>
      </c>
      <c r="B9150" t="s">
        <v>14</v>
      </c>
      <c r="C9150" t="s">
        <v>38767</v>
      </c>
      <c r="D9150" t="s">
        <v>145</v>
      </c>
      <c r="E9150">
        <v>31040</v>
      </c>
      <c r="F9150">
        <v>2305</v>
      </c>
      <c r="G9150">
        <v>0</v>
      </c>
      <c r="H9150" t="s">
        <v>38768</v>
      </c>
      <c r="I9150">
        <v>24</v>
      </c>
      <c r="J9150" t="s">
        <v>38769</v>
      </c>
      <c r="K9150">
        <v>471</v>
      </c>
      <c r="L9150" t="s">
        <v>148</v>
      </c>
      <c r="M9150" t="s">
        <v>38770</v>
      </c>
    </row>
    <row r="9151" spans="1:13" x14ac:dyDescent="0.35">
      <c r="A9151" t="s">
        <v>38771</v>
      </c>
      <c r="B9151" t="s">
        <v>14</v>
      </c>
      <c r="C9151" t="s">
        <v>38772</v>
      </c>
      <c r="D9151" t="s">
        <v>145</v>
      </c>
      <c r="E9151">
        <v>25841</v>
      </c>
      <c r="F9151">
        <v>2439</v>
      </c>
      <c r="G9151">
        <v>0</v>
      </c>
      <c r="H9151" t="s">
        <v>38773</v>
      </c>
      <c r="I9151">
        <v>24</v>
      </c>
      <c r="J9151" t="s">
        <v>38774</v>
      </c>
      <c r="K9151">
        <v>344</v>
      </c>
      <c r="L9151" t="s">
        <v>148</v>
      </c>
      <c r="M9151" t="s">
        <v>38775</v>
      </c>
    </row>
    <row r="9152" spans="1:13" x14ac:dyDescent="0.35">
      <c r="A9152" t="s">
        <v>38776</v>
      </c>
      <c r="B9152" t="s">
        <v>14</v>
      </c>
      <c r="C9152" t="s">
        <v>38777</v>
      </c>
      <c r="D9152" t="s">
        <v>145</v>
      </c>
      <c r="E9152">
        <v>81753</v>
      </c>
      <c r="F9152">
        <v>5132</v>
      </c>
      <c r="G9152">
        <v>0</v>
      </c>
      <c r="H9152" t="s">
        <v>38778</v>
      </c>
      <c r="I9152">
        <v>24</v>
      </c>
      <c r="J9152" t="s">
        <v>38779</v>
      </c>
      <c r="K9152">
        <v>503</v>
      </c>
      <c r="L9152" t="s">
        <v>148</v>
      </c>
      <c r="M9152" t="s">
        <v>38780</v>
      </c>
    </row>
    <row r="9153" spans="1:13" x14ac:dyDescent="0.35">
      <c r="A9153" t="s">
        <v>38781</v>
      </c>
      <c r="B9153" t="s">
        <v>14</v>
      </c>
      <c r="C9153" t="s">
        <v>38782</v>
      </c>
      <c r="D9153" t="s">
        <v>145</v>
      </c>
      <c r="E9153">
        <v>324320</v>
      </c>
      <c r="F9153">
        <v>13682</v>
      </c>
      <c r="G9153">
        <v>0</v>
      </c>
      <c r="H9153" t="s">
        <v>38783</v>
      </c>
      <c r="I9153">
        <v>24</v>
      </c>
      <c r="J9153" t="s">
        <v>38784</v>
      </c>
      <c r="K9153">
        <v>1043</v>
      </c>
      <c r="L9153" t="s">
        <v>148</v>
      </c>
      <c r="M9153" t="s">
        <v>38785</v>
      </c>
    </row>
    <row r="9154" spans="1:13" x14ac:dyDescent="0.35">
      <c r="A9154" t="s">
        <v>38786</v>
      </c>
      <c r="B9154" t="s">
        <v>14</v>
      </c>
      <c r="C9154" t="s">
        <v>38787</v>
      </c>
      <c r="D9154" t="s">
        <v>145</v>
      </c>
      <c r="E9154">
        <v>51364</v>
      </c>
      <c r="F9154">
        <v>3486</v>
      </c>
      <c r="G9154">
        <v>0</v>
      </c>
      <c r="H9154" t="s">
        <v>38788</v>
      </c>
      <c r="I9154">
        <v>24</v>
      </c>
      <c r="J9154" t="s">
        <v>38789</v>
      </c>
      <c r="K9154">
        <v>644</v>
      </c>
      <c r="L9154" t="s">
        <v>148</v>
      </c>
      <c r="M9154" t="s">
        <v>38790</v>
      </c>
    </row>
    <row r="9155" spans="1:13" x14ac:dyDescent="0.35">
      <c r="A9155" t="s">
        <v>38791</v>
      </c>
      <c r="B9155" t="s">
        <v>14</v>
      </c>
      <c r="C9155" t="s">
        <v>38792</v>
      </c>
      <c r="D9155" t="s">
        <v>145</v>
      </c>
      <c r="E9155">
        <v>2886</v>
      </c>
      <c r="F9155">
        <v>368</v>
      </c>
      <c r="G9155">
        <v>0</v>
      </c>
      <c r="H9155" t="s">
        <v>38793</v>
      </c>
      <c r="I9155">
        <v>24</v>
      </c>
      <c r="J9155" t="s">
        <v>38794</v>
      </c>
      <c r="K9155">
        <v>17</v>
      </c>
      <c r="L9155" t="s">
        <v>148</v>
      </c>
      <c r="M9155" t="s">
        <v>38795</v>
      </c>
    </row>
    <row r="9156" spans="1:13" x14ac:dyDescent="0.35">
      <c r="A9156" t="s">
        <v>38796</v>
      </c>
      <c r="B9156" t="s">
        <v>14</v>
      </c>
      <c r="C9156" t="s">
        <v>38797</v>
      </c>
      <c r="D9156" t="s">
        <v>145</v>
      </c>
      <c r="E9156">
        <v>12888</v>
      </c>
      <c r="F9156">
        <v>972</v>
      </c>
      <c r="G9156">
        <v>0</v>
      </c>
      <c r="H9156" t="s">
        <v>38798</v>
      </c>
      <c r="I9156">
        <v>24</v>
      </c>
      <c r="J9156" t="s">
        <v>147</v>
      </c>
      <c r="K9156">
        <v>14</v>
      </c>
      <c r="L9156" t="s">
        <v>148</v>
      </c>
      <c r="M9156" t="s">
        <v>38799</v>
      </c>
    </row>
    <row r="9157" spans="1:13" x14ac:dyDescent="0.35">
      <c r="A9157" t="s">
        <v>38800</v>
      </c>
      <c r="B9157" t="s">
        <v>14</v>
      </c>
      <c r="C9157" t="s">
        <v>38801</v>
      </c>
      <c r="D9157" t="s">
        <v>145</v>
      </c>
      <c r="E9157">
        <v>14900</v>
      </c>
      <c r="F9157">
        <v>1029</v>
      </c>
      <c r="G9157">
        <v>0</v>
      </c>
      <c r="H9157" t="s">
        <v>38802</v>
      </c>
      <c r="I9157">
        <v>24</v>
      </c>
      <c r="J9157" t="s">
        <v>38803</v>
      </c>
      <c r="K9157">
        <v>33</v>
      </c>
      <c r="L9157" t="s">
        <v>148</v>
      </c>
      <c r="M9157" t="s">
        <v>38804</v>
      </c>
    </row>
    <row r="9158" spans="1:13" x14ac:dyDescent="0.35">
      <c r="A9158" t="s">
        <v>38805</v>
      </c>
      <c r="B9158" t="s">
        <v>14</v>
      </c>
      <c r="C9158" t="s">
        <v>38806</v>
      </c>
      <c r="D9158" t="s">
        <v>145</v>
      </c>
      <c r="E9158">
        <v>76832</v>
      </c>
      <c r="F9158">
        <v>3306</v>
      </c>
      <c r="G9158">
        <v>0</v>
      </c>
      <c r="H9158" t="s">
        <v>38807</v>
      </c>
      <c r="I9158">
        <v>24</v>
      </c>
      <c r="J9158" t="s">
        <v>38808</v>
      </c>
      <c r="K9158">
        <v>121</v>
      </c>
      <c r="L9158" t="s">
        <v>148</v>
      </c>
      <c r="M9158" t="s">
        <v>38809</v>
      </c>
    </row>
    <row r="9159" spans="1:13" x14ac:dyDescent="0.35">
      <c r="A9159" t="s">
        <v>38810</v>
      </c>
      <c r="B9159" t="s">
        <v>14</v>
      </c>
      <c r="C9159" t="s">
        <v>38811</v>
      </c>
      <c r="D9159" t="s">
        <v>145</v>
      </c>
      <c r="E9159">
        <v>247893</v>
      </c>
      <c r="F9159">
        <v>4645</v>
      </c>
      <c r="G9159">
        <v>0</v>
      </c>
      <c r="H9159" t="s">
        <v>38812</v>
      </c>
      <c r="I9159">
        <v>24</v>
      </c>
      <c r="J9159" t="s">
        <v>38813</v>
      </c>
      <c r="K9159">
        <v>80</v>
      </c>
      <c r="L9159" t="s">
        <v>148</v>
      </c>
      <c r="M9159" t="s">
        <v>38814</v>
      </c>
    </row>
    <row r="9160" spans="1:13" x14ac:dyDescent="0.35">
      <c r="A9160" t="s">
        <v>38815</v>
      </c>
      <c r="B9160" t="s">
        <v>14</v>
      </c>
      <c r="C9160" t="s">
        <v>38816</v>
      </c>
      <c r="D9160" t="s">
        <v>145</v>
      </c>
      <c r="E9160">
        <v>79883</v>
      </c>
      <c r="F9160">
        <v>3165</v>
      </c>
      <c r="G9160">
        <v>0</v>
      </c>
      <c r="H9160" t="s">
        <v>38817</v>
      </c>
      <c r="I9160">
        <v>24</v>
      </c>
      <c r="J9160" t="s">
        <v>38818</v>
      </c>
      <c r="K9160">
        <v>342</v>
      </c>
      <c r="L9160" t="s">
        <v>148</v>
      </c>
      <c r="M9160" t="s">
        <v>38819</v>
      </c>
    </row>
    <row r="9161" spans="1:13" x14ac:dyDescent="0.35">
      <c r="A9161" t="s">
        <v>38820</v>
      </c>
      <c r="B9161" t="s">
        <v>14</v>
      </c>
      <c r="C9161" t="s">
        <v>38821</v>
      </c>
      <c r="D9161" t="s">
        <v>145</v>
      </c>
      <c r="E9161">
        <v>41981</v>
      </c>
      <c r="F9161">
        <v>2199</v>
      </c>
      <c r="G9161">
        <v>0</v>
      </c>
      <c r="H9161" t="s">
        <v>38822</v>
      </c>
      <c r="I9161">
        <v>24</v>
      </c>
      <c r="J9161" t="s">
        <v>38823</v>
      </c>
      <c r="K9161">
        <v>128</v>
      </c>
      <c r="L9161" t="s">
        <v>148</v>
      </c>
      <c r="M9161" t="s">
        <v>38824</v>
      </c>
    </row>
    <row r="9162" spans="1:13" x14ac:dyDescent="0.35">
      <c r="A9162" t="s">
        <v>38825</v>
      </c>
      <c r="B9162" t="s">
        <v>14</v>
      </c>
      <c r="C9162" t="s">
        <v>38826</v>
      </c>
      <c r="D9162" t="s">
        <v>145</v>
      </c>
      <c r="E9162">
        <v>121569</v>
      </c>
      <c r="F9162">
        <v>4049</v>
      </c>
      <c r="G9162">
        <v>0</v>
      </c>
      <c r="H9162" t="s">
        <v>38827</v>
      </c>
      <c r="I9162">
        <v>24</v>
      </c>
      <c r="J9162" t="s">
        <v>38828</v>
      </c>
      <c r="K9162">
        <v>515</v>
      </c>
      <c r="L9162" t="s">
        <v>148</v>
      </c>
      <c r="M9162" t="s">
        <v>38829</v>
      </c>
    </row>
    <row r="9163" spans="1:13" x14ac:dyDescent="0.35">
      <c r="A9163" t="s">
        <v>38830</v>
      </c>
      <c r="B9163" t="s">
        <v>14</v>
      </c>
      <c r="C9163" t="s">
        <v>38831</v>
      </c>
      <c r="D9163" t="s">
        <v>145</v>
      </c>
      <c r="E9163">
        <v>104860</v>
      </c>
      <c r="F9163">
        <v>4408</v>
      </c>
      <c r="G9163">
        <v>0</v>
      </c>
      <c r="H9163" t="s">
        <v>38832</v>
      </c>
      <c r="I9163">
        <v>24</v>
      </c>
      <c r="J9163" t="s">
        <v>38833</v>
      </c>
      <c r="K9163">
        <v>204</v>
      </c>
      <c r="L9163" t="s">
        <v>148</v>
      </c>
      <c r="M9163" t="s">
        <v>38834</v>
      </c>
    </row>
    <row r="9164" spans="1:13" x14ac:dyDescent="0.35">
      <c r="A9164" t="s">
        <v>38835</v>
      </c>
      <c r="B9164" t="s">
        <v>14</v>
      </c>
      <c r="C9164" t="s">
        <v>38836</v>
      </c>
      <c r="D9164" t="s">
        <v>145</v>
      </c>
      <c r="E9164">
        <v>68976</v>
      </c>
      <c r="F9164">
        <v>2360</v>
      </c>
      <c r="G9164">
        <v>0</v>
      </c>
      <c r="H9164" t="s">
        <v>38837</v>
      </c>
      <c r="I9164">
        <v>24</v>
      </c>
      <c r="J9164" t="s">
        <v>38838</v>
      </c>
      <c r="K9164">
        <v>194</v>
      </c>
      <c r="L9164" t="s">
        <v>148</v>
      </c>
      <c r="M9164" t="s">
        <v>38839</v>
      </c>
    </row>
    <row r="9165" spans="1:13" x14ac:dyDescent="0.35">
      <c r="A9165" t="s">
        <v>38840</v>
      </c>
      <c r="B9165" t="s">
        <v>14</v>
      </c>
      <c r="C9165" t="s">
        <v>38841</v>
      </c>
      <c r="D9165" t="s">
        <v>145</v>
      </c>
      <c r="E9165">
        <v>61013</v>
      </c>
      <c r="F9165">
        <v>3040</v>
      </c>
      <c r="G9165">
        <v>0</v>
      </c>
      <c r="H9165" t="s">
        <v>38842</v>
      </c>
      <c r="I9165">
        <v>24</v>
      </c>
      <c r="J9165" t="s">
        <v>38843</v>
      </c>
      <c r="K9165">
        <v>54</v>
      </c>
      <c r="L9165" t="s">
        <v>148</v>
      </c>
      <c r="M9165" t="s">
        <v>38844</v>
      </c>
    </row>
    <row r="9166" spans="1:13" x14ac:dyDescent="0.35">
      <c r="A9166" t="s">
        <v>38845</v>
      </c>
      <c r="B9166" t="s">
        <v>14</v>
      </c>
      <c r="C9166" t="s">
        <v>38846</v>
      </c>
      <c r="D9166" t="s">
        <v>145</v>
      </c>
      <c r="E9166">
        <v>68113</v>
      </c>
      <c r="F9166">
        <v>5023</v>
      </c>
      <c r="G9166">
        <v>0</v>
      </c>
      <c r="H9166" t="s">
        <v>38847</v>
      </c>
      <c r="I9166">
        <v>24</v>
      </c>
      <c r="J9166" t="s">
        <v>38848</v>
      </c>
      <c r="K9166">
        <v>482</v>
      </c>
      <c r="L9166" t="s">
        <v>148</v>
      </c>
      <c r="M9166" t="s">
        <v>38849</v>
      </c>
    </row>
    <row r="9167" spans="1:13" x14ac:dyDescent="0.35">
      <c r="A9167" t="s">
        <v>38850</v>
      </c>
      <c r="B9167" t="s">
        <v>14</v>
      </c>
      <c r="C9167" t="s">
        <v>38851</v>
      </c>
      <c r="D9167" t="s">
        <v>145</v>
      </c>
      <c r="E9167">
        <v>333007</v>
      </c>
      <c r="F9167">
        <v>9469</v>
      </c>
      <c r="G9167">
        <v>0</v>
      </c>
      <c r="H9167" t="s">
        <v>38852</v>
      </c>
      <c r="I9167">
        <v>24</v>
      </c>
      <c r="J9167" t="s">
        <v>38853</v>
      </c>
      <c r="K9167">
        <v>194</v>
      </c>
      <c r="L9167" t="s">
        <v>148</v>
      </c>
      <c r="M9167" t="s">
        <v>38854</v>
      </c>
    </row>
    <row r="9168" spans="1:13" x14ac:dyDescent="0.35">
      <c r="A9168" t="s">
        <v>38855</v>
      </c>
      <c r="B9168" t="s">
        <v>14</v>
      </c>
      <c r="C9168" t="s">
        <v>38856</v>
      </c>
      <c r="D9168" t="s">
        <v>145</v>
      </c>
      <c r="E9168">
        <v>29800</v>
      </c>
      <c r="F9168">
        <v>1393</v>
      </c>
      <c r="G9168">
        <v>0</v>
      </c>
      <c r="H9168" t="s">
        <v>38857</v>
      </c>
      <c r="I9168">
        <v>24</v>
      </c>
      <c r="J9168" t="s">
        <v>38858</v>
      </c>
      <c r="K9168">
        <v>51</v>
      </c>
      <c r="L9168" t="s">
        <v>148</v>
      </c>
      <c r="M9168" t="s">
        <v>38859</v>
      </c>
    </row>
    <row r="9169" spans="1:13" x14ac:dyDescent="0.35">
      <c r="A9169" t="s">
        <v>38860</v>
      </c>
      <c r="B9169" t="s">
        <v>14</v>
      </c>
      <c r="C9169" t="s">
        <v>38861</v>
      </c>
      <c r="D9169" t="s">
        <v>145</v>
      </c>
      <c r="E9169">
        <v>53643</v>
      </c>
      <c r="F9169">
        <v>3635</v>
      </c>
      <c r="G9169">
        <v>0</v>
      </c>
      <c r="H9169" t="s">
        <v>38862</v>
      </c>
      <c r="I9169">
        <v>24</v>
      </c>
      <c r="J9169" t="s">
        <v>38863</v>
      </c>
      <c r="K9169">
        <v>55</v>
      </c>
      <c r="L9169" t="s">
        <v>148</v>
      </c>
      <c r="M9169" t="s">
        <v>38864</v>
      </c>
    </row>
    <row r="9170" spans="1:13" x14ac:dyDescent="0.35">
      <c r="A9170" t="s">
        <v>38865</v>
      </c>
      <c r="B9170" t="s">
        <v>14</v>
      </c>
      <c r="C9170" t="s">
        <v>38866</v>
      </c>
      <c r="D9170" t="s">
        <v>145</v>
      </c>
      <c r="E9170">
        <v>105578</v>
      </c>
      <c r="F9170">
        <v>5360</v>
      </c>
      <c r="G9170">
        <v>0</v>
      </c>
      <c r="H9170" t="s">
        <v>38867</v>
      </c>
      <c r="I9170">
        <v>24</v>
      </c>
      <c r="J9170" t="s">
        <v>38868</v>
      </c>
      <c r="K9170">
        <v>112</v>
      </c>
      <c r="L9170" t="s">
        <v>148</v>
      </c>
      <c r="M9170" t="s">
        <v>38869</v>
      </c>
    </row>
    <row r="9171" spans="1:13" x14ac:dyDescent="0.35">
      <c r="A9171" t="s">
        <v>38870</v>
      </c>
      <c r="B9171" t="s">
        <v>14</v>
      </c>
      <c r="C9171" t="s">
        <v>38871</v>
      </c>
      <c r="D9171" t="s">
        <v>145</v>
      </c>
      <c r="E9171">
        <v>30030</v>
      </c>
      <c r="F9171">
        <v>2164</v>
      </c>
      <c r="G9171">
        <v>0</v>
      </c>
      <c r="H9171" t="s">
        <v>38872</v>
      </c>
      <c r="I9171">
        <v>24</v>
      </c>
      <c r="J9171" t="s">
        <v>38873</v>
      </c>
      <c r="K9171">
        <v>46</v>
      </c>
      <c r="L9171" t="s">
        <v>148</v>
      </c>
      <c r="M9171" t="s">
        <v>38874</v>
      </c>
    </row>
    <row r="9172" spans="1:13" x14ac:dyDescent="0.35">
      <c r="A9172" t="s">
        <v>38875</v>
      </c>
      <c r="B9172" t="s">
        <v>14</v>
      </c>
      <c r="C9172" t="s">
        <v>38876</v>
      </c>
      <c r="D9172" t="s">
        <v>145</v>
      </c>
      <c r="E9172">
        <v>316309</v>
      </c>
      <c r="F9172">
        <v>11134</v>
      </c>
      <c r="G9172">
        <v>0</v>
      </c>
      <c r="H9172" t="s">
        <v>38877</v>
      </c>
      <c r="I9172">
        <v>24</v>
      </c>
      <c r="J9172" t="s">
        <v>38878</v>
      </c>
      <c r="K9172">
        <v>307</v>
      </c>
      <c r="L9172" t="s">
        <v>148</v>
      </c>
      <c r="M9172" t="s">
        <v>38879</v>
      </c>
    </row>
    <row r="9173" spans="1:13" x14ac:dyDescent="0.35">
      <c r="A9173" t="s">
        <v>38880</v>
      </c>
      <c r="B9173" t="s">
        <v>14</v>
      </c>
      <c r="C9173" t="s">
        <v>38881</v>
      </c>
      <c r="D9173" t="s">
        <v>145</v>
      </c>
      <c r="E9173">
        <v>13518</v>
      </c>
      <c r="F9173">
        <v>841</v>
      </c>
      <c r="G9173">
        <v>0</v>
      </c>
      <c r="H9173" t="s">
        <v>38882</v>
      </c>
      <c r="I9173">
        <v>24</v>
      </c>
      <c r="J9173" t="s">
        <v>38883</v>
      </c>
      <c r="K9173">
        <v>44</v>
      </c>
      <c r="L9173" t="s">
        <v>148</v>
      </c>
      <c r="M9173" t="s">
        <v>38884</v>
      </c>
    </row>
    <row r="9174" spans="1:13" x14ac:dyDescent="0.35">
      <c r="A9174" t="s">
        <v>38885</v>
      </c>
      <c r="B9174" t="s">
        <v>14</v>
      </c>
      <c r="C9174" t="s">
        <v>38886</v>
      </c>
      <c r="D9174" t="s">
        <v>145</v>
      </c>
      <c r="E9174">
        <v>14542</v>
      </c>
      <c r="F9174">
        <v>1285</v>
      </c>
      <c r="G9174">
        <v>0</v>
      </c>
      <c r="H9174" t="s">
        <v>38887</v>
      </c>
      <c r="I9174">
        <v>24</v>
      </c>
      <c r="J9174" t="s">
        <v>38888</v>
      </c>
      <c r="K9174">
        <v>36</v>
      </c>
      <c r="L9174" t="s">
        <v>148</v>
      </c>
      <c r="M9174" t="s">
        <v>38889</v>
      </c>
    </row>
    <row r="9175" spans="1:13" x14ac:dyDescent="0.35">
      <c r="A9175" t="s">
        <v>38890</v>
      </c>
      <c r="B9175" t="s">
        <v>14</v>
      </c>
      <c r="C9175" t="s">
        <v>38891</v>
      </c>
      <c r="D9175" t="s">
        <v>145</v>
      </c>
      <c r="E9175">
        <v>193261</v>
      </c>
      <c r="F9175">
        <v>6367</v>
      </c>
      <c r="G9175">
        <v>0</v>
      </c>
      <c r="H9175" t="s">
        <v>38892</v>
      </c>
      <c r="I9175">
        <v>24</v>
      </c>
      <c r="J9175" t="s">
        <v>38893</v>
      </c>
      <c r="K9175">
        <v>65</v>
      </c>
      <c r="L9175" t="s">
        <v>148</v>
      </c>
      <c r="M9175" t="s">
        <v>38894</v>
      </c>
    </row>
    <row r="9176" spans="1:13" x14ac:dyDescent="0.35">
      <c r="A9176" t="s">
        <v>38895</v>
      </c>
      <c r="B9176" t="s">
        <v>14</v>
      </c>
      <c r="C9176" t="s">
        <v>38896</v>
      </c>
      <c r="D9176" t="s">
        <v>145</v>
      </c>
      <c r="E9176">
        <v>140581</v>
      </c>
      <c r="F9176">
        <v>7977</v>
      </c>
      <c r="G9176">
        <v>0</v>
      </c>
      <c r="H9176" t="s">
        <v>38897</v>
      </c>
      <c r="I9176">
        <v>24</v>
      </c>
      <c r="J9176" t="s">
        <v>38898</v>
      </c>
      <c r="K9176">
        <v>168</v>
      </c>
      <c r="L9176" t="s">
        <v>148</v>
      </c>
      <c r="M9176" t="s">
        <v>38899</v>
      </c>
    </row>
    <row r="9177" spans="1:13" x14ac:dyDescent="0.35">
      <c r="A9177" t="s">
        <v>38900</v>
      </c>
      <c r="B9177" t="s">
        <v>14</v>
      </c>
      <c r="C9177" t="s">
        <v>38901</v>
      </c>
      <c r="D9177" t="s">
        <v>145</v>
      </c>
      <c r="E9177">
        <v>104384</v>
      </c>
      <c r="F9177">
        <v>6641</v>
      </c>
      <c r="G9177">
        <v>0</v>
      </c>
      <c r="H9177" t="s">
        <v>38902</v>
      </c>
      <c r="I9177">
        <v>24</v>
      </c>
      <c r="J9177" t="s">
        <v>38903</v>
      </c>
      <c r="K9177">
        <v>293</v>
      </c>
      <c r="L9177" t="s">
        <v>148</v>
      </c>
      <c r="M9177" t="s">
        <v>38904</v>
      </c>
    </row>
    <row r="9178" spans="1:13" x14ac:dyDescent="0.35">
      <c r="A9178" t="s">
        <v>38905</v>
      </c>
      <c r="B9178" t="s">
        <v>14</v>
      </c>
      <c r="C9178" t="s">
        <v>38906</v>
      </c>
      <c r="D9178" t="s">
        <v>145</v>
      </c>
      <c r="E9178">
        <v>9063</v>
      </c>
      <c r="F9178">
        <v>605</v>
      </c>
      <c r="G9178">
        <v>0</v>
      </c>
      <c r="H9178" t="s">
        <v>38907</v>
      </c>
      <c r="I9178">
        <v>24</v>
      </c>
      <c r="J9178" t="s">
        <v>38908</v>
      </c>
      <c r="K9178">
        <v>26</v>
      </c>
      <c r="L9178" t="s">
        <v>148</v>
      </c>
      <c r="M9178" t="s">
        <v>38909</v>
      </c>
    </row>
    <row r="9179" spans="1:13" x14ac:dyDescent="0.35">
      <c r="A9179" t="s">
        <v>38910</v>
      </c>
      <c r="B9179" t="s">
        <v>14</v>
      </c>
      <c r="C9179" t="s">
        <v>38911</v>
      </c>
      <c r="D9179" t="s">
        <v>145</v>
      </c>
      <c r="E9179">
        <v>77961</v>
      </c>
      <c r="F9179">
        <v>1330</v>
      </c>
      <c r="G9179">
        <v>0</v>
      </c>
      <c r="H9179" t="s">
        <v>38912</v>
      </c>
      <c r="I9179">
        <v>24</v>
      </c>
      <c r="J9179" t="s">
        <v>38913</v>
      </c>
      <c r="K9179">
        <v>26</v>
      </c>
      <c r="L9179" t="s">
        <v>148</v>
      </c>
      <c r="M9179" t="s">
        <v>38914</v>
      </c>
    </row>
    <row r="9180" spans="1:13" x14ac:dyDescent="0.35">
      <c r="A9180" t="s">
        <v>38915</v>
      </c>
      <c r="B9180" t="s">
        <v>14</v>
      </c>
      <c r="C9180" t="s">
        <v>38916</v>
      </c>
      <c r="D9180" t="s">
        <v>145</v>
      </c>
      <c r="E9180">
        <v>277208</v>
      </c>
      <c r="F9180">
        <v>12112</v>
      </c>
      <c r="G9180">
        <v>0</v>
      </c>
      <c r="H9180" t="s">
        <v>38917</v>
      </c>
      <c r="I9180">
        <v>24</v>
      </c>
      <c r="J9180" t="s">
        <v>38918</v>
      </c>
      <c r="K9180">
        <v>633</v>
      </c>
      <c r="L9180" t="s">
        <v>148</v>
      </c>
      <c r="M9180" t="s">
        <v>38919</v>
      </c>
    </row>
    <row r="9181" spans="1:13" x14ac:dyDescent="0.35">
      <c r="A9181" t="s">
        <v>38920</v>
      </c>
      <c r="B9181" t="s">
        <v>14</v>
      </c>
      <c r="C9181" t="s">
        <v>38921</v>
      </c>
      <c r="D9181" t="s">
        <v>145</v>
      </c>
      <c r="E9181">
        <v>52497</v>
      </c>
      <c r="F9181">
        <v>2131</v>
      </c>
      <c r="G9181">
        <v>0</v>
      </c>
      <c r="H9181" t="s">
        <v>38922</v>
      </c>
      <c r="I9181">
        <v>24</v>
      </c>
      <c r="J9181" t="s">
        <v>38923</v>
      </c>
      <c r="K9181">
        <v>75</v>
      </c>
      <c r="L9181" t="s">
        <v>148</v>
      </c>
      <c r="M9181" t="s">
        <v>38924</v>
      </c>
    </row>
    <row r="9182" spans="1:13" x14ac:dyDescent="0.35">
      <c r="A9182" t="s">
        <v>38925</v>
      </c>
      <c r="B9182" t="s">
        <v>14</v>
      </c>
      <c r="C9182" t="s">
        <v>38926</v>
      </c>
      <c r="D9182" t="s">
        <v>145</v>
      </c>
      <c r="E9182">
        <v>7022</v>
      </c>
      <c r="F9182">
        <v>829</v>
      </c>
      <c r="G9182">
        <v>0</v>
      </c>
      <c r="H9182" t="s">
        <v>38927</v>
      </c>
      <c r="I9182">
        <v>24</v>
      </c>
      <c r="J9182" t="s">
        <v>38928</v>
      </c>
      <c r="K9182">
        <v>44</v>
      </c>
      <c r="L9182" t="s">
        <v>148</v>
      </c>
      <c r="M9182" t="s">
        <v>38929</v>
      </c>
    </row>
    <row r="9183" spans="1:13" x14ac:dyDescent="0.35">
      <c r="A9183" t="s">
        <v>38930</v>
      </c>
      <c r="B9183" t="s">
        <v>14</v>
      </c>
      <c r="C9183" t="s">
        <v>38931</v>
      </c>
      <c r="D9183" t="s">
        <v>145</v>
      </c>
      <c r="E9183">
        <v>30271</v>
      </c>
      <c r="F9183">
        <v>1695</v>
      </c>
      <c r="G9183">
        <v>0</v>
      </c>
      <c r="H9183" t="s">
        <v>38932</v>
      </c>
      <c r="I9183">
        <v>24</v>
      </c>
      <c r="J9183" t="s">
        <v>38933</v>
      </c>
      <c r="K9183">
        <v>138</v>
      </c>
      <c r="L9183" t="s">
        <v>148</v>
      </c>
      <c r="M9183" t="s">
        <v>38934</v>
      </c>
    </row>
    <row r="9184" spans="1:13" x14ac:dyDescent="0.35">
      <c r="A9184" t="s">
        <v>38935</v>
      </c>
      <c r="B9184" t="s">
        <v>14</v>
      </c>
      <c r="C9184" t="s">
        <v>38936</v>
      </c>
      <c r="D9184" t="s">
        <v>145</v>
      </c>
      <c r="E9184">
        <v>10402</v>
      </c>
      <c r="F9184">
        <v>807</v>
      </c>
      <c r="G9184">
        <v>0</v>
      </c>
      <c r="H9184" t="s">
        <v>38937</v>
      </c>
      <c r="I9184">
        <v>24</v>
      </c>
      <c r="J9184" t="s">
        <v>38938</v>
      </c>
      <c r="K9184">
        <v>45</v>
      </c>
      <c r="L9184" t="s">
        <v>148</v>
      </c>
      <c r="M9184" t="s">
        <v>38939</v>
      </c>
    </row>
    <row r="9185" spans="1:13" x14ac:dyDescent="0.35">
      <c r="A9185" t="s">
        <v>38940</v>
      </c>
      <c r="B9185" t="s">
        <v>14</v>
      </c>
      <c r="C9185" t="s">
        <v>38941</v>
      </c>
      <c r="D9185" t="s">
        <v>145</v>
      </c>
      <c r="E9185">
        <v>13055</v>
      </c>
      <c r="F9185">
        <v>936</v>
      </c>
      <c r="G9185">
        <v>0</v>
      </c>
      <c r="H9185" t="s">
        <v>38942</v>
      </c>
      <c r="I9185">
        <v>24</v>
      </c>
      <c r="J9185" t="s">
        <v>38943</v>
      </c>
      <c r="K9185">
        <v>35</v>
      </c>
      <c r="L9185" t="s">
        <v>148</v>
      </c>
      <c r="M9185" t="s">
        <v>38944</v>
      </c>
    </row>
    <row r="9186" spans="1:13" x14ac:dyDescent="0.35">
      <c r="A9186" t="s">
        <v>38945</v>
      </c>
      <c r="B9186" t="s">
        <v>14</v>
      </c>
      <c r="C9186" t="s">
        <v>38946</v>
      </c>
      <c r="D9186" t="s">
        <v>145</v>
      </c>
      <c r="E9186">
        <v>293332</v>
      </c>
      <c r="F9186">
        <v>13711</v>
      </c>
      <c r="G9186">
        <v>0</v>
      </c>
      <c r="H9186" t="s">
        <v>38947</v>
      </c>
      <c r="I9186">
        <v>24</v>
      </c>
      <c r="J9186" t="s">
        <v>38948</v>
      </c>
      <c r="K9186">
        <v>651</v>
      </c>
      <c r="L9186" t="s">
        <v>148</v>
      </c>
      <c r="M9186" t="s">
        <v>38949</v>
      </c>
    </row>
    <row r="9187" spans="1:13" x14ac:dyDescent="0.35">
      <c r="A9187" t="s">
        <v>38950</v>
      </c>
      <c r="B9187" t="s">
        <v>14</v>
      </c>
      <c r="C9187" t="s">
        <v>38951</v>
      </c>
      <c r="D9187" t="s">
        <v>145</v>
      </c>
      <c r="E9187">
        <v>44647</v>
      </c>
      <c r="F9187">
        <v>2509</v>
      </c>
      <c r="G9187">
        <v>0</v>
      </c>
      <c r="H9187" t="s">
        <v>38952</v>
      </c>
      <c r="I9187">
        <v>24</v>
      </c>
      <c r="J9187" t="s">
        <v>38953</v>
      </c>
      <c r="K9187">
        <v>67</v>
      </c>
      <c r="L9187" t="s">
        <v>148</v>
      </c>
      <c r="M9187" t="s">
        <v>38954</v>
      </c>
    </row>
    <row r="9188" spans="1:13" x14ac:dyDescent="0.35">
      <c r="A9188" t="s">
        <v>38955</v>
      </c>
      <c r="B9188" t="s">
        <v>14</v>
      </c>
      <c r="C9188" t="s">
        <v>38956</v>
      </c>
      <c r="D9188" t="s">
        <v>145</v>
      </c>
      <c r="E9188">
        <v>8017</v>
      </c>
      <c r="F9188">
        <v>679</v>
      </c>
      <c r="G9188">
        <v>0</v>
      </c>
      <c r="H9188" t="s">
        <v>38957</v>
      </c>
      <c r="I9188">
        <v>24</v>
      </c>
      <c r="J9188" t="s">
        <v>38958</v>
      </c>
      <c r="K9188">
        <v>24</v>
      </c>
      <c r="L9188" t="s">
        <v>148</v>
      </c>
      <c r="M9188" t="s">
        <v>38959</v>
      </c>
    </row>
    <row r="9189" spans="1:13" x14ac:dyDescent="0.35">
      <c r="A9189" t="s">
        <v>38960</v>
      </c>
      <c r="B9189" t="s">
        <v>14</v>
      </c>
      <c r="C9189" t="s">
        <v>38961</v>
      </c>
      <c r="D9189" t="s">
        <v>145</v>
      </c>
      <c r="E9189">
        <v>41790</v>
      </c>
      <c r="F9189">
        <v>1521</v>
      </c>
      <c r="G9189">
        <v>0</v>
      </c>
      <c r="H9189" t="s">
        <v>38962</v>
      </c>
      <c r="I9189">
        <v>24</v>
      </c>
      <c r="J9189" t="s">
        <v>38963</v>
      </c>
      <c r="K9189">
        <v>56</v>
      </c>
      <c r="L9189" t="s">
        <v>148</v>
      </c>
      <c r="M9189" t="s">
        <v>38964</v>
      </c>
    </row>
    <row r="9190" spans="1:13" x14ac:dyDescent="0.35">
      <c r="A9190" t="s">
        <v>38965</v>
      </c>
      <c r="B9190" t="s">
        <v>14</v>
      </c>
      <c r="C9190" t="s">
        <v>38966</v>
      </c>
      <c r="D9190" t="s">
        <v>145</v>
      </c>
      <c r="E9190">
        <v>22831</v>
      </c>
      <c r="F9190">
        <v>1212</v>
      </c>
      <c r="G9190">
        <v>0</v>
      </c>
      <c r="H9190" t="s">
        <v>38967</v>
      </c>
      <c r="I9190">
        <v>24</v>
      </c>
      <c r="J9190" t="s">
        <v>38968</v>
      </c>
      <c r="K9190">
        <v>63</v>
      </c>
      <c r="L9190" t="s">
        <v>148</v>
      </c>
      <c r="M9190" t="s">
        <v>38969</v>
      </c>
    </row>
    <row r="9191" spans="1:13" x14ac:dyDescent="0.35">
      <c r="A9191" t="s">
        <v>38970</v>
      </c>
      <c r="B9191" t="s">
        <v>14</v>
      </c>
      <c r="C9191" t="s">
        <v>38971</v>
      </c>
      <c r="D9191" t="s">
        <v>145</v>
      </c>
      <c r="E9191">
        <v>44252</v>
      </c>
      <c r="F9191">
        <v>3022</v>
      </c>
      <c r="G9191">
        <v>0</v>
      </c>
      <c r="H9191" t="s">
        <v>38972</v>
      </c>
      <c r="I9191">
        <v>24</v>
      </c>
      <c r="J9191" t="s">
        <v>38973</v>
      </c>
      <c r="K9191">
        <v>255</v>
      </c>
      <c r="L9191" t="s">
        <v>148</v>
      </c>
      <c r="M9191" t="s">
        <v>38974</v>
      </c>
    </row>
    <row r="9192" spans="1:13" x14ac:dyDescent="0.35">
      <c r="A9192" t="s">
        <v>38975</v>
      </c>
      <c r="B9192" t="s">
        <v>14</v>
      </c>
      <c r="C9192" t="s">
        <v>38976</v>
      </c>
      <c r="D9192" t="s">
        <v>145</v>
      </c>
      <c r="E9192">
        <v>54418</v>
      </c>
      <c r="F9192">
        <v>2555</v>
      </c>
      <c r="G9192">
        <v>0</v>
      </c>
      <c r="H9192" t="s">
        <v>38977</v>
      </c>
      <c r="I9192">
        <v>24</v>
      </c>
      <c r="J9192" t="s">
        <v>38978</v>
      </c>
      <c r="K9192">
        <v>193</v>
      </c>
      <c r="L9192" t="s">
        <v>148</v>
      </c>
      <c r="M9192" t="s">
        <v>38979</v>
      </c>
    </row>
    <row r="9193" spans="1:13" x14ac:dyDescent="0.35">
      <c r="A9193" t="s">
        <v>38980</v>
      </c>
      <c r="B9193" t="s">
        <v>14</v>
      </c>
      <c r="C9193" t="s">
        <v>38981</v>
      </c>
      <c r="D9193" t="s">
        <v>145</v>
      </c>
      <c r="E9193">
        <v>122263</v>
      </c>
      <c r="F9193">
        <v>4681</v>
      </c>
      <c r="G9193">
        <v>0</v>
      </c>
      <c r="H9193" t="s">
        <v>38982</v>
      </c>
      <c r="I9193">
        <v>24</v>
      </c>
      <c r="J9193" t="s">
        <v>38983</v>
      </c>
      <c r="K9193">
        <v>154</v>
      </c>
      <c r="L9193" t="s">
        <v>148</v>
      </c>
      <c r="M9193" t="s">
        <v>38984</v>
      </c>
    </row>
    <row r="9194" spans="1:13" x14ac:dyDescent="0.35">
      <c r="A9194" t="s">
        <v>38985</v>
      </c>
      <c r="B9194" t="s">
        <v>14</v>
      </c>
      <c r="C9194" t="s">
        <v>38986</v>
      </c>
      <c r="D9194" t="s">
        <v>145</v>
      </c>
      <c r="E9194">
        <v>262115</v>
      </c>
      <c r="F9194">
        <v>7489</v>
      </c>
      <c r="G9194">
        <v>0</v>
      </c>
      <c r="H9194" t="s">
        <v>38987</v>
      </c>
      <c r="I9194">
        <v>24</v>
      </c>
      <c r="J9194" t="s">
        <v>38988</v>
      </c>
      <c r="K9194">
        <v>138</v>
      </c>
      <c r="L9194" t="s">
        <v>148</v>
      </c>
      <c r="M9194" t="s">
        <v>38989</v>
      </c>
    </row>
    <row r="9195" spans="1:13" x14ac:dyDescent="0.35">
      <c r="A9195" t="s">
        <v>38990</v>
      </c>
      <c r="B9195" t="s">
        <v>14</v>
      </c>
      <c r="C9195" t="s">
        <v>38991</v>
      </c>
      <c r="D9195" t="s">
        <v>145</v>
      </c>
      <c r="E9195">
        <v>116692</v>
      </c>
      <c r="F9195">
        <v>5352</v>
      </c>
      <c r="G9195">
        <v>0</v>
      </c>
      <c r="H9195" t="s">
        <v>38992</v>
      </c>
      <c r="I9195">
        <v>24</v>
      </c>
      <c r="J9195" t="s">
        <v>38993</v>
      </c>
      <c r="K9195">
        <v>104</v>
      </c>
      <c r="L9195" t="s">
        <v>148</v>
      </c>
      <c r="M9195" t="s">
        <v>38994</v>
      </c>
    </row>
    <row r="9196" spans="1:13" x14ac:dyDescent="0.35">
      <c r="A9196" t="s">
        <v>38995</v>
      </c>
      <c r="B9196" t="s">
        <v>14</v>
      </c>
      <c r="C9196" t="s">
        <v>38996</v>
      </c>
      <c r="D9196" t="s">
        <v>145</v>
      </c>
      <c r="E9196">
        <v>60102</v>
      </c>
      <c r="F9196">
        <v>2934</v>
      </c>
      <c r="G9196">
        <v>0</v>
      </c>
      <c r="H9196" t="s">
        <v>38997</v>
      </c>
      <c r="I9196">
        <v>24</v>
      </c>
      <c r="J9196" t="s">
        <v>38998</v>
      </c>
      <c r="K9196">
        <v>81</v>
      </c>
      <c r="L9196" t="s">
        <v>148</v>
      </c>
      <c r="M9196" t="s">
        <v>38999</v>
      </c>
    </row>
    <row r="9197" spans="1:13" x14ac:dyDescent="0.35">
      <c r="A9197" t="s">
        <v>39000</v>
      </c>
      <c r="B9197" t="s">
        <v>14</v>
      </c>
      <c r="C9197" t="s">
        <v>39001</v>
      </c>
      <c r="D9197" t="s">
        <v>145</v>
      </c>
      <c r="E9197">
        <v>157395</v>
      </c>
      <c r="F9197">
        <v>7688</v>
      </c>
      <c r="G9197">
        <v>0</v>
      </c>
      <c r="H9197" t="s">
        <v>39002</v>
      </c>
      <c r="I9197">
        <v>24</v>
      </c>
      <c r="J9197" t="s">
        <v>39003</v>
      </c>
      <c r="K9197">
        <v>254</v>
      </c>
      <c r="L9197" t="s">
        <v>148</v>
      </c>
      <c r="M9197" t="s">
        <v>39004</v>
      </c>
    </row>
    <row r="9198" spans="1:13" x14ac:dyDescent="0.35">
      <c r="A9198" t="s">
        <v>39005</v>
      </c>
      <c r="B9198" t="s">
        <v>14</v>
      </c>
      <c r="C9198" t="s">
        <v>39006</v>
      </c>
      <c r="D9198" t="s">
        <v>145</v>
      </c>
      <c r="E9198">
        <v>103501</v>
      </c>
      <c r="F9198">
        <v>5168</v>
      </c>
      <c r="G9198">
        <v>0</v>
      </c>
      <c r="H9198" t="s">
        <v>39007</v>
      </c>
      <c r="I9198">
        <v>24</v>
      </c>
      <c r="J9198" t="s">
        <v>39008</v>
      </c>
      <c r="K9198">
        <v>93</v>
      </c>
      <c r="L9198" t="s">
        <v>148</v>
      </c>
      <c r="M9198" t="s">
        <v>39009</v>
      </c>
    </row>
    <row r="9199" spans="1:13" x14ac:dyDescent="0.35">
      <c r="A9199" t="s">
        <v>39010</v>
      </c>
      <c r="B9199" t="s">
        <v>14</v>
      </c>
      <c r="C9199" t="s">
        <v>39011</v>
      </c>
      <c r="D9199" t="s">
        <v>145</v>
      </c>
      <c r="E9199">
        <v>28809</v>
      </c>
      <c r="F9199">
        <v>2380</v>
      </c>
      <c r="G9199">
        <v>0</v>
      </c>
      <c r="H9199" t="s">
        <v>39012</v>
      </c>
      <c r="I9199">
        <v>24</v>
      </c>
      <c r="J9199" t="s">
        <v>39013</v>
      </c>
      <c r="K9199">
        <v>80</v>
      </c>
      <c r="L9199" t="s">
        <v>148</v>
      </c>
      <c r="M9199" t="s">
        <v>39014</v>
      </c>
    </row>
    <row r="9200" spans="1:13" x14ac:dyDescent="0.35">
      <c r="A9200" t="s">
        <v>39015</v>
      </c>
      <c r="B9200" t="s">
        <v>14</v>
      </c>
      <c r="C9200" t="s">
        <v>39016</v>
      </c>
      <c r="D9200" t="s">
        <v>145</v>
      </c>
      <c r="E9200">
        <v>21628</v>
      </c>
      <c r="F9200">
        <v>878</v>
      </c>
      <c r="G9200">
        <v>0</v>
      </c>
      <c r="H9200" t="s">
        <v>39017</v>
      </c>
      <c r="I9200">
        <v>24</v>
      </c>
      <c r="J9200" t="s">
        <v>39018</v>
      </c>
      <c r="K9200">
        <v>91</v>
      </c>
      <c r="L9200" t="s">
        <v>148</v>
      </c>
      <c r="M9200" t="s">
        <v>39019</v>
      </c>
    </row>
    <row r="9201" spans="1:13" x14ac:dyDescent="0.35">
      <c r="A9201" t="s">
        <v>39020</v>
      </c>
      <c r="B9201" t="s">
        <v>14</v>
      </c>
      <c r="C9201" t="s">
        <v>39021</v>
      </c>
      <c r="D9201" t="s">
        <v>145</v>
      </c>
      <c r="E9201">
        <v>19970</v>
      </c>
      <c r="F9201">
        <v>1437</v>
      </c>
      <c r="G9201">
        <v>0</v>
      </c>
      <c r="H9201" t="s">
        <v>39022</v>
      </c>
      <c r="I9201">
        <v>24</v>
      </c>
      <c r="J9201" t="s">
        <v>39023</v>
      </c>
      <c r="K9201">
        <v>39</v>
      </c>
      <c r="L9201" t="s">
        <v>148</v>
      </c>
      <c r="M9201" t="s">
        <v>39024</v>
      </c>
    </row>
    <row r="9202" spans="1:13" x14ac:dyDescent="0.35">
      <c r="A9202" t="s">
        <v>39025</v>
      </c>
      <c r="B9202" t="s">
        <v>14</v>
      </c>
      <c r="C9202" t="s">
        <v>39026</v>
      </c>
      <c r="D9202" t="s">
        <v>145</v>
      </c>
      <c r="E9202">
        <v>63716</v>
      </c>
      <c r="F9202">
        <v>5118</v>
      </c>
      <c r="G9202">
        <v>0</v>
      </c>
      <c r="H9202" t="s">
        <v>39027</v>
      </c>
      <c r="I9202">
        <v>24</v>
      </c>
      <c r="J9202" t="s">
        <v>39028</v>
      </c>
      <c r="K9202">
        <v>230</v>
      </c>
      <c r="L9202" t="s">
        <v>148</v>
      </c>
      <c r="M9202" t="s">
        <v>39029</v>
      </c>
    </row>
    <row r="9203" spans="1:13" x14ac:dyDescent="0.35">
      <c r="A9203" t="s">
        <v>39030</v>
      </c>
      <c r="B9203" t="s">
        <v>14</v>
      </c>
      <c r="C9203" t="s">
        <v>39031</v>
      </c>
      <c r="D9203" t="s">
        <v>145</v>
      </c>
      <c r="E9203">
        <v>34864</v>
      </c>
      <c r="F9203">
        <v>1632</v>
      </c>
      <c r="G9203">
        <v>0</v>
      </c>
      <c r="H9203" t="s">
        <v>39032</v>
      </c>
      <c r="I9203">
        <v>24</v>
      </c>
      <c r="J9203" t="s">
        <v>39033</v>
      </c>
      <c r="K9203">
        <v>70</v>
      </c>
      <c r="L9203" t="s">
        <v>148</v>
      </c>
      <c r="M9203" t="s">
        <v>39034</v>
      </c>
    </row>
    <row r="9204" spans="1:13" x14ac:dyDescent="0.35">
      <c r="A9204" t="s">
        <v>39035</v>
      </c>
      <c r="B9204" t="s">
        <v>14</v>
      </c>
      <c r="C9204" t="s">
        <v>39036</v>
      </c>
      <c r="D9204" t="s">
        <v>145</v>
      </c>
      <c r="E9204">
        <v>238418</v>
      </c>
      <c r="F9204">
        <v>8502</v>
      </c>
      <c r="G9204">
        <v>0</v>
      </c>
      <c r="H9204" t="s">
        <v>39037</v>
      </c>
      <c r="I9204">
        <v>24</v>
      </c>
      <c r="J9204" t="s">
        <v>39038</v>
      </c>
      <c r="K9204">
        <v>143</v>
      </c>
      <c r="L9204" t="s">
        <v>148</v>
      </c>
      <c r="M9204" t="s">
        <v>39039</v>
      </c>
    </row>
    <row r="9205" spans="1:13" x14ac:dyDescent="0.35">
      <c r="A9205" t="s">
        <v>39040</v>
      </c>
      <c r="B9205" t="s">
        <v>14</v>
      </c>
      <c r="C9205" t="s">
        <v>39041</v>
      </c>
      <c r="D9205" t="s">
        <v>145</v>
      </c>
      <c r="E9205">
        <v>102801</v>
      </c>
      <c r="F9205">
        <v>2640</v>
      </c>
      <c r="G9205">
        <v>0</v>
      </c>
      <c r="H9205" t="s">
        <v>39042</v>
      </c>
      <c r="I9205">
        <v>24</v>
      </c>
      <c r="J9205" t="s">
        <v>39043</v>
      </c>
      <c r="K9205">
        <v>54</v>
      </c>
      <c r="L9205" t="s">
        <v>148</v>
      </c>
      <c r="M9205" t="s">
        <v>39044</v>
      </c>
    </row>
    <row r="9206" spans="1:13" x14ac:dyDescent="0.35">
      <c r="A9206" t="s">
        <v>39045</v>
      </c>
      <c r="B9206" t="s">
        <v>14</v>
      </c>
      <c r="C9206" t="s">
        <v>39046</v>
      </c>
      <c r="D9206" t="s">
        <v>145</v>
      </c>
      <c r="E9206">
        <v>30083</v>
      </c>
      <c r="F9206">
        <v>1391</v>
      </c>
      <c r="G9206">
        <v>0</v>
      </c>
      <c r="H9206" t="s">
        <v>39047</v>
      </c>
      <c r="I9206">
        <v>24</v>
      </c>
      <c r="J9206" t="s">
        <v>39048</v>
      </c>
      <c r="K9206">
        <v>71</v>
      </c>
      <c r="L9206" t="s">
        <v>148</v>
      </c>
      <c r="M9206" t="s">
        <v>39049</v>
      </c>
    </row>
    <row r="9207" spans="1:13" x14ac:dyDescent="0.35">
      <c r="A9207" t="s">
        <v>39050</v>
      </c>
      <c r="B9207" t="s">
        <v>14</v>
      </c>
      <c r="C9207" t="s">
        <v>39051</v>
      </c>
      <c r="D9207" t="s">
        <v>145</v>
      </c>
      <c r="E9207">
        <v>71186</v>
      </c>
      <c r="F9207">
        <v>2854</v>
      </c>
      <c r="G9207">
        <v>0</v>
      </c>
      <c r="H9207" t="s">
        <v>39052</v>
      </c>
      <c r="I9207">
        <v>24</v>
      </c>
      <c r="J9207" t="s">
        <v>39053</v>
      </c>
      <c r="K9207">
        <v>221</v>
      </c>
      <c r="L9207" t="s">
        <v>148</v>
      </c>
      <c r="M9207" t="s">
        <v>39054</v>
      </c>
    </row>
    <row r="9208" spans="1:13" x14ac:dyDescent="0.35">
      <c r="A9208" t="s">
        <v>39055</v>
      </c>
      <c r="B9208" t="s">
        <v>14</v>
      </c>
      <c r="C9208" t="s">
        <v>39056</v>
      </c>
      <c r="D9208" t="s">
        <v>145</v>
      </c>
      <c r="E9208">
        <v>114299</v>
      </c>
      <c r="F9208">
        <v>3540</v>
      </c>
      <c r="G9208">
        <v>0</v>
      </c>
      <c r="H9208" t="s">
        <v>39057</v>
      </c>
      <c r="I9208">
        <v>24</v>
      </c>
      <c r="J9208" t="s">
        <v>39058</v>
      </c>
      <c r="K9208">
        <v>43</v>
      </c>
      <c r="L9208" t="s">
        <v>148</v>
      </c>
      <c r="M9208" t="s">
        <v>39059</v>
      </c>
    </row>
    <row r="9209" spans="1:13" x14ac:dyDescent="0.35">
      <c r="A9209" t="s">
        <v>39060</v>
      </c>
      <c r="B9209" t="s">
        <v>14</v>
      </c>
      <c r="C9209" t="s">
        <v>39061</v>
      </c>
      <c r="D9209" t="s">
        <v>145</v>
      </c>
      <c r="E9209">
        <v>55896</v>
      </c>
      <c r="F9209">
        <v>2524</v>
      </c>
      <c r="G9209">
        <v>0</v>
      </c>
      <c r="H9209" t="s">
        <v>39062</v>
      </c>
      <c r="I9209">
        <v>24</v>
      </c>
      <c r="J9209" t="s">
        <v>39063</v>
      </c>
      <c r="K9209">
        <v>45</v>
      </c>
      <c r="L9209" t="s">
        <v>148</v>
      </c>
      <c r="M9209" t="s">
        <v>39064</v>
      </c>
    </row>
    <row r="9210" spans="1:13" x14ac:dyDescent="0.35">
      <c r="A9210" t="s">
        <v>39065</v>
      </c>
      <c r="B9210" t="s">
        <v>14</v>
      </c>
      <c r="C9210" t="s">
        <v>39066</v>
      </c>
      <c r="D9210" t="s">
        <v>145</v>
      </c>
      <c r="E9210">
        <v>9062</v>
      </c>
      <c r="F9210">
        <v>614</v>
      </c>
      <c r="G9210">
        <v>0</v>
      </c>
      <c r="H9210" t="s">
        <v>39067</v>
      </c>
      <c r="I9210">
        <v>24</v>
      </c>
      <c r="J9210" t="s">
        <v>39068</v>
      </c>
      <c r="K9210">
        <v>11</v>
      </c>
      <c r="L9210" t="s">
        <v>148</v>
      </c>
      <c r="M9210" t="s">
        <v>39069</v>
      </c>
    </row>
    <row r="9211" spans="1:13" x14ac:dyDescent="0.35">
      <c r="A9211" t="s">
        <v>39070</v>
      </c>
      <c r="B9211" t="s">
        <v>14</v>
      </c>
      <c r="C9211" t="s">
        <v>39071</v>
      </c>
      <c r="D9211" t="s">
        <v>145</v>
      </c>
      <c r="E9211">
        <v>58380</v>
      </c>
      <c r="F9211">
        <v>1837</v>
      </c>
      <c r="G9211">
        <v>0</v>
      </c>
      <c r="H9211" t="s">
        <v>39072</v>
      </c>
      <c r="I9211">
        <v>24</v>
      </c>
      <c r="J9211" t="s">
        <v>39073</v>
      </c>
      <c r="K9211">
        <v>22</v>
      </c>
      <c r="L9211" t="s">
        <v>148</v>
      </c>
      <c r="M9211" t="s">
        <v>39074</v>
      </c>
    </row>
    <row r="9212" spans="1:13" x14ac:dyDescent="0.35">
      <c r="A9212" t="s">
        <v>39075</v>
      </c>
      <c r="B9212" t="s">
        <v>14</v>
      </c>
      <c r="C9212" t="s">
        <v>39076</v>
      </c>
      <c r="D9212" t="s">
        <v>145</v>
      </c>
      <c r="E9212">
        <v>24540</v>
      </c>
      <c r="F9212">
        <v>1349</v>
      </c>
      <c r="G9212">
        <v>0</v>
      </c>
      <c r="H9212" t="s">
        <v>39077</v>
      </c>
      <c r="I9212">
        <v>24</v>
      </c>
      <c r="J9212" t="s">
        <v>39078</v>
      </c>
      <c r="K9212">
        <v>62</v>
      </c>
      <c r="L9212" t="s">
        <v>148</v>
      </c>
      <c r="M9212" t="s">
        <v>39079</v>
      </c>
    </row>
    <row r="9213" spans="1:13" x14ac:dyDescent="0.35">
      <c r="A9213" t="s">
        <v>39080</v>
      </c>
      <c r="B9213" t="s">
        <v>14</v>
      </c>
      <c r="C9213" t="s">
        <v>39081</v>
      </c>
      <c r="D9213" t="s">
        <v>145</v>
      </c>
      <c r="E9213">
        <v>12680</v>
      </c>
      <c r="F9213">
        <v>1348</v>
      </c>
      <c r="G9213">
        <v>0</v>
      </c>
      <c r="H9213" t="s">
        <v>39082</v>
      </c>
      <c r="I9213">
        <v>24</v>
      </c>
      <c r="J9213" t="s">
        <v>39083</v>
      </c>
      <c r="K9213">
        <v>29</v>
      </c>
      <c r="L9213" t="s">
        <v>148</v>
      </c>
      <c r="M9213" t="s">
        <v>39084</v>
      </c>
    </row>
    <row r="9214" spans="1:13" x14ac:dyDescent="0.35">
      <c r="A9214" t="s">
        <v>39085</v>
      </c>
      <c r="B9214" t="s">
        <v>14</v>
      </c>
      <c r="C9214" t="s">
        <v>39086</v>
      </c>
      <c r="D9214" t="s">
        <v>145</v>
      </c>
      <c r="E9214">
        <v>137139</v>
      </c>
      <c r="F9214">
        <v>3887</v>
      </c>
      <c r="G9214">
        <v>0</v>
      </c>
      <c r="H9214" t="s">
        <v>39087</v>
      </c>
      <c r="I9214">
        <v>24</v>
      </c>
      <c r="J9214" t="s">
        <v>39088</v>
      </c>
      <c r="K9214">
        <v>55</v>
      </c>
      <c r="L9214" t="s">
        <v>148</v>
      </c>
      <c r="M9214" t="s">
        <v>39089</v>
      </c>
    </row>
    <row r="9215" spans="1:13" x14ac:dyDescent="0.35">
      <c r="A9215" t="s">
        <v>39090</v>
      </c>
      <c r="B9215" t="s">
        <v>14</v>
      </c>
      <c r="C9215" t="s">
        <v>39091</v>
      </c>
      <c r="D9215" t="s">
        <v>145</v>
      </c>
      <c r="E9215">
        <v>25041</v>
      </c>
      <c r="F9215">
        <v>1462</v>
      </c>
      <c r="G9215">
        <v>0</v>
      </c>
      <c r="H9215" t="s">
        <v>39092</v>
      </c>
      <c r="I9215">
        <v>24</v>
      </c>
      <c r="J9215" t="s">
        <v>39093</v>
      </c>
      <c r="K9215">
        <v>158</v>
      </c>
      <c r="L9215" t="s">
        <v>148</v>
      </c>
      <c r="M9215" t="s">
        <v>39094</v>
      </c>
    </row>
    <row r="9216" spans="1:13" x14ac:dyDescent="0.35">
      <c r="A9216" t="s">
        <v>39095</v>
      </c>
      <c r="B9216" t="s">
        <v>14</v>
      </c>
      <c r="C9216" t="s">
        <v>39096</v>
      </c>
      <c r="D9216" t="s">
        <v>145</v>
      </c>
      <c r="E9216">
        <v>7064</v>
      </c>
      <c r="F9216">
        <v>571</v>
      </c>
      <c r="G9216">
        <v>0</v>
      </c>
      <c r="H9216" t="s">
        <v>39097</v>
      </c>
      <c r="I9216">
        <v>24</v>
      </c>
      <c r="J9216" t="s">
        <v>39098</v>
      </c>
      <c r="K9216">
        <v>17</v>
      </c>
      <c r="L9216" t="s">
        <v>148</v>
      </c>
      <c r="M9216" t="s">
        <v>39099</v>
      </c>
    </row>
    <row r="9217" spans="1:13" x14ac:dyDescent="0.35">
      <c r="A9217" t="s">
        <v>39100</v>
      </c>
      <c r="B9217" t="s">
        <v>14</v>
      </c>
      <c r="C9217" t="s">
        <v>39101</v>
      </c>
      <c r="D9217" t="s">
        <v>145</v>
      </c>
      <c r="E9217">
        <v>16080</v>
      </c>
      <c r="F9217">
        <v>979</v>
      </c>
      <c r="G9217">
        <v>0</v>
      </c>
      <c r="H9217" t="s">
        <v>39102</v>
      </c>
      <c r="I9217">
        <v>24</v>
      </c>
      <c r="J9217" t="s">
        <v>39103</v>
      </c>
      <c r="K9217">
        <v>47</v>
      </c>
      <c r="L9217" t="s">
        <v>148</v>
      </c>
      <c r="M9217" t="s">
        <v>39104</v>
      </c>
    </row>
    <row r="9218" spans="1:13" x14ac:dyDescent="0.35">
      <c r="A9218" t="s">
        <v>39105</v>
      </c>
      <c r="B9218" t="s">
        <v>14</v>
      </c>
      <c r="C9218" t="s">
        <v>39106</v>
      </c>
      <c r="D9218" t="s">
        <v>145</v>
      </c>
      <c r="E9218">
        <v>17449</v>
      </c>
      <c r="F9218">
        <v>864</v>
      </c>
      <c r="G9218">
        <v>0</v>
      </c>
      <c r="H9218" t="s">
        <v>39107</v>
      </c>
      <c r="I9218">
        <v>24</v>
      </c>
      <c r="J9218" t="s">
        <v>39108</v>
      </c>
      <c r="K9218">
        <v>6</v>
      </c>
      <c r="L9218" t="s">
        <v>148</v>
      </c>
      <c r="M9218" t="s">
        <v>39109</v>
      </c>
    </row>
    <row r="9219" spans="1:13" x14ac:dyDescent="0.35">
      <c r="A9219" t="s">
        <v>39110</v>
      </c>
      <c r="B9219" t="s">
        <v>14</v>
      </c>
      <c r="C9219" t="s">
        <v>39111</v>
      </c>
      <c r="D9219" t="s">
        <v>145</v>
      </c>
      <c r="E9219">
        <v>97262</v>
      </c>
      <c r="F9219">
        <v>3433</v>
      </c>
      <c r="G9219">
        <v>0</v>
      </c>
      <c r="H9219" t="s">
        <v>39112</v>
      </c>
      <c r="I9219">
        <v>24</v>
      </c>
      <c r="J9219" t="s">
        <v>39113</v>
      </c>
      <c r="K9219">
        <v>88</v>
      </c>
      <c r="L9219" t="s">
        <v>148</v>
      </c>
      <c r="M9219" t="s">
        <v>39114</v>
      </c>
    </row>
    <row r="9220" spans="1:13" x14ac:dyDescent="0.35">
      <c r="A9220" t="s">
        <v>39115</v>
      </c>
      <c r="B9220" t="s">
        <v>14</v>
      </c>
      <c r="C9220" t="s">
        <v>39116</v>
      </c>
      <c r="D9220" t="s">
        <v>145</v>
      </c>
      <c r="E9220">
        <v>22246</v>
      </c>
      <c r="F9220">
        <v>1334</v>
      </c>
      <c r="G9220">
        <v>0</v>
      </c>
      <c r="H9220" t="s">
        <v>39117</v>
      </c>
      <c r="I9220">
        <v>24</v>
      </c>
      <c r="J9220" t="s">
        <v>39118</v>
      </c>
      <c r="K9220">
        <v>55</v>
      </c>
      <c r="L9220" t="s">
        <v>148</v>
      </c>
      <c r="M9220" t="s">
        <v>39119</v>
      </c>
    </row>
    <row r="9221" spans="1:13" x14ac:dyDescent="0.35">
      <c r="A9221" t="s">
        <v>39120</v>
      </c>
      <c r="B9221" t="s">
        <v>14</v>
      </c>
      <c r="C9221" t="s">
        <v>39121</v>
      </c>
      <c r="D9221" t="s">
        <v>145</v>
      </c>
      <c r="E9221">
        <v>50171</v>
      </c>
      <c r="F9221">
        <v>2305</v>
      </c>
      <c r="G9221">
        <v>0</v>
      </c>
      <c r="H9221" t="s">
        <v>39122</v>
      </c>
      <c r="I9221">
        <v>24</v>
      </c>
      <c r="J9221" t="s">
        <v>39123</v>
      </c>
      <c r="K9221">
        <v>220</v>
      </c>
      <c r="L9221" t="s">
        <v>148</v>
      </c>
      <c r="M9221" t="s">
        <v>39124</v>
      </c>
    </row>
    <row r="9222" spans="1:13" x14ac:dyDescent="0.35">
      <c r="A9222" t="s">
        <v>39125</v>
      </c>
      <c r="B9222" t="s">
        <v>14</v>
      </c>
      <c r="C9222" t="s">
        <v>39126</v>
      </c>
      <c r="D9222" t="s">
        <v>145</v>
      </c>
      <c r="E9222">
        <v>33917</v>
      </c>
      <c r="F9222">
        <v>2000</v>
      </c>
      <c r="G9222">
        <v>0</v>
      </c>
      <c r="H9222" t="s">
        <v>39127</v>
      </c>
      <c r="I9222">
        <v>24</v>
      </c>
      <c r="J9222" t="s">
        <v>39128</v>
      </c>
      <c r="K9222">
        <v>127</v>
      </c>
      <c r="L9222" t="s">
        <v>148</v>
      </c>
      <c r="M9222" t="s">
        <v>39129</v>
      </c>
    </row>
    <row r="9223" spans="1:13" x14ac:dyDescent="0.35">
      <c r="A9223" t="s">
        <v>39130</v>
      </c>
      <c r="B9223" t="s">
        <v>14</v>
      </c>
      <c r="C9223" t="s">
        <v>39131</v>
      </c>
      <c r="D9223" t="s">
        <v>145</v>
      </c>
      <c r="E9223">
        <v>109663</v>
      </c>
      <c r="F9223">
        <v>3807</v>
      </c>
      <c r="G9223">
        <v>0</v>
      </c>
      <c r="H9223" t="s">
        <v>39132</v>
      </c>
      <c r="I9223">
        <v>24</v>
      </c>
      <c r="J9223" t="s">
        <v>39133</v>
      </c>
      <c r="K9223">
        <v>93</v>
      </c>
      <c r="L9223" t="s">
        <v>148</v>
      </c>
      <c r="M9223" t="s">
        <v>39134</v>
      </c>
    </row>
    <row r="9224" spans="1:13" x14ac:dyDescent="0.35">
      <c r="A9224" t="s">
        <v>39135</v>
      </c>
      <c r="B9224" t="s">
        <v>14</v>
      </c>
      <c r="C9224" t="s">
        <v>39136</v>
      </c>
      <c r="D9224" t="s">
        <v>145</v>
      </c>
      <c r="E9224">
        <v>102734</v>
      </c>
      <c r="F9224">
        <v>3748</v>
      </c>
      <c r="G9224">
        <v>0</v>
      </c>
      <c r="H9224" t="s">
        <v>39137</v>
      </c>
      <c r="I9224">
        <v>24</v>
      </c>
      <c r="J9224" t="s">
        <v>39138</v>
      </c>
      <c r="K9224">
        <v>340</v>
      </c>
      <c r="L9224" t="s">
        <v>148</v>
      </c>
      <c r="M9224" t="s">
        <v>39139</v>
      </c>
    </row>
    <row r="9225" spans="1:13" x14ac:dyDescent="0.35">
      <c r="A9225" t="s">
        <v>39140</v>
      </c>
      <c r="B9225" t="s">
        <v>14</v>
      </c>
      <c r="C9225" t="s">
        <v>39141</v>
      </c>
      <c r="D9225" t="s">
        <v>145</v>
      </c>
      <c r="E9225">
        <v>35088</v>
      </c>
      <c r="F9225">
        <v>2148</v>
      </c>
      <c r="G9225">
        <v>0</v>
      </c>
      <c r="H9225" t="s">
        <v>39142</v>
      </c>
      <c r="I9225">
        <v>24</v>
      </c>
      <c r="J9225" t="s">
        <v>39143</v>
      </c>
      <c r="K9225">
        <v>122</v>
      </c>
      <c r="L9225" t="s">
        <v>148</v>
      </c>
      <c r="M9225" t="s">
        <v>39144</v>
      </c>
    </row>
    <row r="9226" spans="1:13" x14ac:dyDescent="0.35">
      <c r="A9226" t="s">
        <v>39145</v>
      </c>
      <c r="B9226" t="s">
        <v>14</v>
      </c>
      <c r="C9226" t="s">
        <v>39146</v>
      </c>
      <c r="D9226" t="s">
        <v>145</v>
      </c>
      <c r="E9226">
        <v>150667</v>
      </c>
      <c r="F9226">
        <v>6196</v>
      </c>
      <c r="G9226">
        <v>0</v>
      </c>
      <c r="H9226" t="s">
        <v>39147</v>
      </c>
      <c r="I9226">
        <v>24</v>
      </c>
      <c r="J9226" t="s">
        <v>39148</v>
      </c>
      <c r="K9226">
        <v>135</v>
      </c>
      <c r="L9226" t="s">
        <v>148</v>
      </c>
      <c r="M9226" t="s">
        <v>39149</v>
      </c>
    </row>
    <row r="9227" spans="1:13" x14ac:dyDescent="0.35">
      <c r="A9227" t="s">
        <v>39150</v>
      </c>
      <c r="B9227" t="s">
        <v>14</v>
      </c>
      <c r="C9227" t="s">
        <v>39151</v>
      </c>
      <c r="D9227" t="s">
        <v>145</v>
      </c>
      <c r="E9227">
        <v>220652</v>
      </c>
      <c r="F9227">
        <v>6283</v>
      </c>
      <c r="G9227">
        <v>0</v>
      </c>
      <c r="H9227" t="s">
        <v>39152</v>
      </c>
      <c r="I9227">
        <v>24</v>
      </c>
      <c r="J9227" t="s">
        <v>39153</v>
      </c>
      <c r="K9227">
        <v>133</v>
      </c>
      <c r="L9227" t="s">
        <v>148</v>
      </c>
      <c r="M9227" t="s">
        <v>39154</v>
      </c>
    </row>
    <row r="9228" spans="1:13" x14ac:dyDescent="0.35">
      <c r="A9228" t="s">
        <v>39155</v>
      </c>
      <c r="B9228" t="s">
        <v>14</v>
      </c>
      <c r="C9228" t="s">
        <v>39156</v>
      </c>
      <c r="D9228" t="s">
        <v>145</v>
      </c>
      <c r="E9228">
        <v>31494</v>
      </c>
      <c r="F9228">
        <v>1288</v>
      </c>
      <c r="G9228">
        <v>0</v>
      </c>
      <c r="H9228" t="s">
        <v>39157</v>
      </c>
      <c r="I9228">
        <v>24</v>
      </c>
      <c r="J9228" t="s">
        <v>39158</v>
      </c>
      <c r="K9228">
        <v>40</v>
      </c>
      <c r="L9228" t="s">
        <v>148</v>
      </c>
      <c r="M9228" t="s">
        <v>39159</v>
      </c>
    </row>
    <row r="9229" spans="1:13" x14ac:dyDescent="0.35">
      <c r="A9229" t="s">
        <v>39160</v>
      </c>
      <c r="B9229" t="s">
        <v>14</v>
      </c>
      <c r="C9229" t="s">
        <v>39161</v>
      </c>
      <c r="D9229" t="s">
        <v>145</v>
      </c>
      <c r="E9229">
        <v>44190</v>
      </c>
      <c r="F9229">
        <v>3091</v>
      </c>
      <c r="G9229">
        <v>0</v>
      </c>
      <c r="H9229" t="s">
        <v>39162</v>
      </c>
      <c r="I9229">
        <v>24</v>
      </c>
      <c r="J9229" t="s">
        <v>39163</v>
      </c>
      <c r="K9229">
        <v>111</v>
      </c>
      <c r="L9229" t="s">
        <v>148</v>
      </c>
      <c r="M9229" t="s">
        <v>39164</v>
      </c>
    </row>
    <row r="9230" spans="1:13" x14ac:dyDescent="0.35">
      <c r="A9230" t="s">
        <v>39165</v>
      </c>
      <c r="B9230" t="s">
        <v>14</v>
      </c>
      <c r="C9230" t="s">
        <v>39166</v>
      </c>
      <c r="D9230" t="s">
        <v>145</v>
      </c>
      <c r="E9230">
        <v>34855</v>
      </c>
      <c r="F9230">
        <v>1877</v>
      </c>
      <c r="G9230">
        <v>0</v>
      </c>
      <c r="H9230" t="s">
        <v>39167</v>
      </c>
      <c r="I9230">
        <v>24</v>
      </c>
      <c r="J9230" t="s">
        <v>39168</v>
      </c>
      <c r="K9230">
        <v>184</v>
      </c>
      <c r="L9230" t="s">
        <v>148</v>
      </c>
      <c r="M9230" t="s">
        <v>39169</v>
      </c>
    </row>
    <row r="9231" spans="1:13" x14ac:dyDescent="0.35">
      <c r="A9231" t="s">
        <v>39170</v>
      </c>
      <c r="B9231" t="s">
        <v>14</v>
      </c>
      <c r="C9231" t="s">
        <v>39171</v>
      </c>
      <c r="D9231" t="s">
        <v>145</v>
      </c>
      <c r="E9231">
        <v>78880</v>
      </c>
      <c r="F9231">
        <v>3336</v>
      </c>
      <c r="G9231">
        <v>0</v>
      </c>
      <c r="H9231" t="s">
        <v>39172</v>
      </c>
      <c r="I9231">
        <v>24</v>
      </c>
      <c r="J9231" t="s">
        <v>147</v>
      </c>
      <c r="K9231">
        <v>73</v>
      </c>
      <c r="L9231" t="s">
        <v>148</v>
      </c>
      <c r="M9231" t="s">
        <v>39173</v>
      </c>
    </row>
    <row r="9232" spans="1:13" x14ac:dyDescent="0.35">
      <c r="A9232" t="s">
        <v>39174</v>
      </c>
      <c r="B9232" t="s">
        <v>14</v>
      </c>
      <c r="C9232" t="s">
        <v>39175</v>
      </c>
      <c r="D9232" t="s">
        <v>145</v>
      </c>
      <c r="E9232">
        <v>49560</v>
      </c>
      <c r="F9232">
        <v>1956</v>
      </c>
      <c r="G9232">
        <v>0</v>
      </c>
      <c r="H9232" t="s">
        <v>39176</v>
      </c>
      <c r="I9232">
        <v>24</v>
      </c>
      <c r="J9232" t="s">
        <v>39177</v>
      </c>
      <c r="K9232">
        <v>45</v>
      </c>
      <c r="L9232" t="s">
        <v>148</v>
      </c>
      <c r="M9232" t="s">
        <v>39178</v>
      </c>
    </row>
    <row r="9233" spans="1:13" x14ac:dyDescent="0.35">
      <c r="A9233" t="s">
        <v>39179</v>
      </c>
      <c r="B9233" t="s">
        <v>14</v>
      </c>
      <c r="C9233" t="s">
        <v>39180</v>
      </c>
      <c r="D9233" t="s">
        <v>145</v>
      </c>
      <c r="E9233">
        <v>66036</v>
      </c>
      <c r="F9233">
        <v>1773</v>
      </c>
      <c r="G9233">
        <v>0</v>
      </c>
      <c r="H9233" t="s">
        <v>39181</v>
      </c>
      <c r="I9233">
        <v>24</v>
      </c>
      <c r="J9233" t="s">
        <v>39182</v>
      </c>
      <c r="K9233">
        <v>60</v>
      </c>
      <c r="L9233" t="s">
        <v>148</v>
      </c>
      <c r="M9233" t="s">
        <v>39183</v>
      </c>
    </row>
    <row r="9234" spans="1:13" x14ac:dyDescent="0.35">
      <c r="A9234" t="s">
        <v>39184</v>
      </c>
      <c r="B9234" t="s">
        <v>14</v>
      </c>
      <c r="C9234" t="s">
        <v>39185</v>
      </c>
      <c r="D9234" t="s">
        <v>145</v>
      </c>
      <c r="E9234">
        <v>142949</v>
      </c>
      <c r="F9234">
        <v>5545</v>
      </c>
      <c r="G9234">
        <v>0</v>
      </c>
      <c r="H9234" t="s">
        <v>39186</v>
      </c>
      <c r="I9234">
        <v>24</v>
      </c>
      <c r="J9234" t="s">
        <v>39187</v>
      </c>
      <c r="K9234">
        <v>399</v>
      </c>
      <c r="L9234" t="s">
        <v>148</v>
      </c>
      <c r="M9234" t="s">
        <v>39188</v>
      </c>
    </row>
    <row r="9235" spans="1:13" x14ac:dyDescent="0.35">
      <c r="A9235" t="s">
        <v>39189</v>
      </c>
      <c r="B9235" t="s">
        <v>14</v>
      </c>
      <c r="C9235" t="s">
        <v>39190</v>
      </c>
      <c r="D9235" t="s">
        <v>145</v>
      </c>
      <c r="E9235">
        <v>127588</v>
      </c>
      <c r="F9235">
        <v>7744</v>
      </c>
      <c r="G9235">
        <v>0</v>
      </c>
      <c r="H9235" t="s">
        <v>39191</v>
      </c>
      <c r="I9235">
        <v>24</v>
      </c>
      <c r="J9235" t="s">
        <v>39192</v>
      </c>
      <c r="K9235">
        <v>185</v>
      </c>
      <c r="L9235" t="s">
        <v>148</v>
      </c>
      <c r="M9235" t="s">
        <v>39193</v>
      </c>
    </row>
    <row r="9236" spans="1:13" x14ac:dyDescent="0.35">
      <c r="A9236" t="s">
        <v>39194</v>
      </c>
      <c r="B9236" t="s">
        <v>14</v>
      </c>
      <c r="C9236" t="s">
        <v>39195</v>
      </c>
      <c r="D9236" t="s">
        <v>145</v>
      </c>
      <c r="E9236">
        <v>81201</v>
      </c>
      <c r="F9236">
        <v>4456</v>
      </c>
      <c r="G9236">
        <v>0</v>
      </c>
      <c r="H9236" t="s">
        <v>39196</v>
      </c>
      <c r="I9236">
        <v>24</v>
      </c>
      <c r="J9236" t="s">
        <v>39197</v>
      </c>
      <c r="K9236">
        <v>134</v>
      </c>
      <c r="L9236" t="s">
        <v>148</v>
      </c>
      <c r="M9236" t="s">
        <v>39198</v>
      </c>
    </row>
    <row r="9237" spans="1:13" x14ac:dyDescent="0.35">
      <c r="A9237" t="s">
        <v>39199</v>
      </c>
      <c r="B9237" t="s">
        <v>14</v>
      </c>
      <c r="C9237" t="s">
        <v>39200</v>
      </c>
      <c r="D9237" t="s">
        <v>145</v>
      </c>
      <c r="E9237">
        <v>29401</v>
      </c>
      <c r="F9237">
        <v>1942</v>
      </c>
      <c r="G9237">
        <v>0</v>
      </c>
      <c r="H9237" t="s">
        <v>39201</v>
      </c>
      <c r="I9237">
        <v>24</v>
      </c>
      <c r="J9237" t="s">
        <v>39202</v>
      </c>
      <c r="K9237">
        <v>114</v>
      </c>
      <c r="L9237" t="s">
        <v>148</v>
      </c>
      <c r="M9237" t="s">
        <v>39203</v>
      </c>
    </row>
    <row r="9238" spans="1:13" x14ac:dyDescent="0.35">
      <c r="A9238" t="s">
        <v>39204</v>
      </c>
      <c r="B9238" t="s">
        <v>14</v>
      </c>
      <c r="C9238" t="s">
        <v>39205</v>
      </c>
      <c r="D9238" t="s">
        <v>145</v>
      </c>
      <c r="E9238">
        <v>47695</v>
      </c>
      <c r="F9238">
        <v>2558</v>
      </c>
      <c r="G9238">
        <v>0</v>
      </c>
      <c r="H9238" t="s">
        <v>39206</v>
      </c>
      <c r="I9238">
        <v>24</v>
      </c>
      <c r="J9238" t="s">
        <v>39207</v>
      </c>
      <c r="K9238">
        <v>137</v>
      </c>
      <c r="L9238" t="s">
        <v>148</v>
      </c>
      <c r="M9238" t="s">
        <v>39208</v>
      </c>
    </row>
    <row r="9239" spans="1:13" x14ac:dyDescent="0.35">
      <c r="A9239" t="s">
        <v>39209</v>
      </c>
      <c r="B9239" t="s">
        <v>14</v>
      </c>
      <c r="C9239" t="s">
        <v>39210</v>
      </c>
      <c r="D9239" t="s">
        <v>145</v>
      </c>
      <c r="E9239">
        <v>23628</v>
      </c>
      <c r="F9239">
        <v>1921</v>
      </c>
      <c r="G9239">
        <v>0</v>
      </c>
      <c r="H9239" t="s">
        <v>39211</v>
      </c>
      <c r="I9239">
        <v>24</v>
      </c>
      <c r="J9239" t="s">
        <v>39212</v>
      </c>
      <c r="K9239">
        <v>52</v>
      </c>
      <c r="L9239" t="s">
        <v>148</v>
      </c>
      <c r="M9239" t="s">
        <v>39213</v>
      </c>
    </row>
    <row r="9240" spans="1:13" x14ac:dyDescent="0.35">
      <c r="A9240" t="s">
        <v>39214</v>
      </c>
      <c r="B9240" t="s">
        <v>14</v>
      </c>
      <c r="C9240" t="s">
        <v>39215</v>
      </c>
      <c r="D9240" t="s">
        <v>145</v>
      </c>
      <c r="E9240">
        <v>80066</v>
      </c>
      <c r="F9240">
        <v>3603</v>
      </c>
      <c r="G9240">
        <v>0</v>
      </c>
      <c r="H9240" t="s">
        <v>39216</v>
      </c>
      <c r="I9240">
        <v>24</v>
      </c>
      <c r="J9240" t="s">
        <v>39217</v>
      </c>
      <c r="K9240">
        <v>122</v>
      </c>
      <c r="L9240" t="s">
        <v>148</v>
      </c>
      <c r="M9240" t="s">
        <v>39218</v>
      </c>
    </row>
    <row r="9241" spans="1:13" x14ac:dyDescent="0.35">
      <c r="A9241" t="s">
        <v>39219</v>
      </c>
      <c r="B9241" t="s">
        <v>14</v>
      </c>
      <c r="C9241" t="s">
        <v>39220</v>
      </c>
      <c r="D9241" t="s">
        <v>145</v>
      </c>
      <c r="E9241">
        <v>219008</v>
      </c>
      <c r="F9241">
        <v>8841</v>
      </c>
      <c r="G9241">
        <v>0</v>
      </c>
      <c r="H9241" t="s">
        <v>39221</v>
      </c>
      <c r="I9241">
        <v>24</v>
      </c>
      <c r="J9241" t="s">
        <v>39222</v>
      </c>
      <c r="K9241">
        <v>438</v>
      </c>
      <c r="L9241" t="s">
        <v>148</v>
      </c>
      <c r="M9241" t="s">
        <v>39223</v>
      </c>
    </row>
    <row r="9242" spans="1:13" x14ac:dyDescent="0.35">
      <c r="A9242" t="s">
        <v>39224</v>
      </c>
      <c r="B9242" t="s">
        <v>14</v>
      </c>
      <c r="C9242" t="s">
        <v>39225</v>
      </c>
      <c r="D9242" t="s">
        <v>145</v>
      </c>
      <c r="E9242">
        <v>32013</v>
      </c>
      <c r="F9242">
        <v>2635</v>
      </c>
      <c r="G9242">
        <v>0</v>
      </c>
      <c r="H9242" t="s">
        <v>39226</v>
      </c>
      <c r="I9242">
        <v>24</v>
      </c>
      <c r="J9242" t="s">
        <v>39227</v>
      </c>
      <c r="K9242">
        <v>474</v>
      </c>
      <c r="L9242" t="s">
        <v>148</v>
      </c>
      <c r="M9242" t="s">
        <v>39228</v>
      </c>
    </row>
    <row r="9243" spans="1:13" x14ac:dyDescent="0.35">
      <c r="A9243" t="s">
        <v>39229</v>
      </c>
      <c r="B9243" t="s">
        <v>14</v>
      </c>
      <c r="C9243" t="s">
        <v>39230</v>
      </c>
      <c r="D9243" t="s">
        <v>145</v>
      </c>
      <c r="E9243">
        <v>148551</v>
      </c>
      <c r="F9243">
        <v>5637</v>
      </c>
      <c r="G9243">
        <v>0</v>
      </c>
      <c r="H9243" t="s">
        <v>39231</v>
      </c>
      <c r="I9243">
        <v>24</v>
      </c>
      <c r="J9243" t="s">
        <v>39232</v>
      </c>
      <c r="K9243">
        <v>333</v>
      </c>
      <c r="L9243" t="s">
        <v>148</v>
      </c>
      <c r="M9243" t="s">
        <v>39233</v>
      </c>
    </row>
    <row r="9244" spans="1:13" x14ac:dyDescent="0.35">
      <c r="A9244" t="s">
        <v>39234</v>
      </c>
      <c r="B9244" t="s">
        <v>14</v>
      </c>
      <c r="C9244" t="s">
        <v>39235</v>
      </c>
      <c r="D9244" t="s">
        <v>145</v>
      </c>
      <c r="E9244">
        <v>69867</v>
      </c>
      <c r="F9244">
        <v>2438</v>
      </c>
      <c r="G9244">
        <v>0</v>
      </c>
      <c r="H9244" t="s">
        <v>39236</v>
      </c>
      <c r="I9244">
        <v>24</v>
      </c>
      <c r="J9244" t="s">
        <v>39237</v>
      </c>
      <c r="K9244">
        <v>72</v>
      </c>
      <c r="L9244" t="s">
        <v>148</v>
      </c>
      <c r="M9244" t="s">
        <v>39238</v>
      </c>
    </row>
    <row r="9245" spans="1:13" x14ac:dyDescent="0.35">
      <c r="A9245" t="s">
        <v>39239</v>
      </c>
      <c r="B9245" t="s">
        <v>14</v>
      </c>
      <c r="C9245" t="s">
        <v>39240</v>
      </c>
      <c r="D9245" t="s">
        <v>145</v>
      </c>
      <c r="E9245">
        <v>47280</v>
      </c>
      <c r="F9245">
        <v>2226</v>
      </c>
      <c r="G9245">
        <v>0</v>
      </c>
      <c r="H9245" t="s">
        <v>39241</v>
      </c>
      <c r="I9245">
        <v>24</v>
      </c>
      <c r="J9245" t="s">
        <v>39242</v>
      </c>
      <c r="K9245">
        <v>75</v>
      </c>
      <c r="L9245" t="s">
        <v>148</v>
      </c>
      <c r="M9245" t="s">
        <v>39243</v>
      </c>
    </row>
    <row r="9246" spans="1:13" x14ac:dyDescent="0.35">
      <c r="A9246" t="s">
        <v>39244</v>
      </c>
      <c r="B9246" t="s">
        <v>14</v>
      </c>
      <c r="C9246" t="s">
        <v>39245</v>
      </c>
      <c r="D9246" t="s">
        <v>145</v>
      </c>
      <c r="E9246">
        <v>85397</v>
      </c>
      <c r="F9246">
        <v>3694</v>
      </c>
      <c r="G9246">
        <v>0</v>
      </c>
      <c r="H9246" t="s">
        <v>39246</v>
      </c>
      <c r="I9246">
        <v>24</v>
      </c>
      <c r="J9246" t="s">
        <v>39247</v>
      </c>
      <c r="K9246">
        <v>152</v>
      </c>
      <c r="L9246" t="s">
        <v>148</v>
      </c>
      <c r="M9246" t="s">
        <v>39248</v>
      </c>
    </row>
    <row r="9247" spans="1:13" x14ac:dyDescent="0.35">
      <c r="A9247" t="s">
        <v>39249</v>
      </c>
      <c r="B9247" t="s">
        <v>14</v>
      </c>
      <c r="C9247" t="s">
        <v>39250</v>
      </c>
      <c r="D9247" t="s">
        <v>145</v>
      </c>
      <c r="E9247">
        <v>109973</v>
      </c>
      <c r="F9247">
        <v>6642</v>
      </c>
      <c r="G9247">
        <v>0</v>
      </c>
      <c r="H9247" t="s">
        <v>39251</v>
      </c>
      <c r="I9247">
        <v>24</v>
      </c>
      <c r="J9247" t="s">
        <v>39252</v>
      </c>
      <c r="K9247">
        <v>370</v>
      </c>
      <c r="L9247" t="s">
        <v>148</v>
      </c>
      <c r="M9247" t="s">
        <v>39253</v>
      </c>
    </row>
    <row r="9248" spans="1:13" x14ac:dyDescent="0.35">
      <c r="A9248" t="s">
        <v>39254</v>
      </c>
      <c r="B9248" t="s">
        <v>14</v>
      </c>
      <c r="C9248" t="s">
        <v>39255</v>
      </c>
      <c r="D9248" t="s">
        <v>145</v>
      </c>
      <c r="E9248">
        <v>54660</v>
      </c>
      <c r="F9248">
        <v>2468</v>
      </c>
      <c r="G9248">
        <v>0</v>
      </c>
      <c r="H9248" t="s">
        <v>39256</v>
      </c>
      <c r="I9248">
        <v>24</v>
      </c>
      <c r="J9248" t="s">
        <v>39257</v>
      </c>
      <c r="K9248">
        <v>212</v>
      </c>
      <c r="L9248" t="s">
        <v>148</v>
      </c>
      <c r="M9248" t="s">
        <v>39258</v>
      </c>
    </row>
    <row r="9249" spans="1:13" x14ac:dyDescent="0.35">
      <c r="A9249" t="s">
        <v>39259</v>
      </c>
      <c r="B9249" t="s">
        <v>14</v>
      </c>
      <c r="C9249" t="s">
        <v>39260</v>
      </c>
      <c r="D9249" t="s">
        <v>145</v>
      </c>
      <c r="E9249">
        <v>248137</v>
      </c>
      <c r="F9249">
        <v>8882</v>
      </c>
      <c r="G9249">
        <v>0</v>
      </c>
      <c r="H9249" t="s">
        <v>39261</v>
      </c>
      <c r="I9249">
        <v>24</v>
      </c>
      <c r="J9249" t="s">
        <v>39262</v>
      </c>
      <c r="K9249">
        <v>302</v>
      </c>
      <c r="L9249" t="s">
        <v>148</v>
      </c>
      <c r="M9249" t="s">
        <v>39263</v>
      </c>
    </row>
    <row r="9250" spans="1:13" x14ac:dyDescent="0.35">
      <c r="A9250" t="s">
        <v>39264</v>
      </c>
      <c r="B9250" t="s">
        <v>14</v>
      </c>
      <c r="C9250" t="s">
        <v>39265</v>
      </c>
      <c r="D9250" t="s">
        <v>145</v>
      </c>
      <c r="E9250">
        <v>292443</v>
      </c>
      <c r="F9250">
        <v>11141</v>
      </c>
      <c r="G9250">
        <v>0</v>
      </c>
      <c r="H9250" t="s">
        <v>39266</v>
      </c>
      <c r="I9250">
        <v>24</v>
      </c>
      <c r="J9250" t="s">
        <v>39267</v>
      </c>
      <c r="K9250">
        <v>428</v>
      </c>
      <c r="L9250" t="s">
        <v>148</v>
      </c>
      <c r="M9250" t="s">
        <v>39268</v>
      </c>
    </row>
    <row r="9251" spans="1:13" x14ac:dyDescent="0.35">
      <c r="A9251" t="s">
        <v>39269</v>
      </c>
      <c r="B9251" t="s">
        <v>14</v>
      </c>
      <c r="C9251" t="s">
        <v>39270</v>
      </c>
      <c r="D9251" t="s">
        <v>145</v>
      </c>
      <c r="E9251">
        <v>281729</v>
      </c>
      <c r="F9251">
        <v>9329</v>
      </c>
      <c r="G9251">
        <v>0</v>
      </c>
      <c r="H9251" t="s">
        <v>39271</v>
      </c>
      <c r="I9251">
        <v>24</v>
      </c>
      <c r="J9251" t="s">
        <v>39272</v>
      </c>
      <c r="K9251">
        <v>419</v>
      </c>
      <c r="L9251" t="s">
        <v>148</v>
      </c>
      <c r="M9251" t="s">
        <v>39273</v>
      </c>
    </row>
    <row r="9252" spans="1:13" x14ac:dyDescent="0.35">
      <c r="A9252" t="s">
        <v>39274</v>
      </c>
      <c r="B9252" t="s">
        <v>14</v>
      </c>
      <c r="C9252" t="s">
        <v>39275</v>
      </c>
      <c r="D9252" t="s">
        <v>145</v>
      </c>
      <c r="E9252">
        <v>67816</v>
      </c>
      <c r="F9252">
        <v>2770</v>
      </c>
      <c r="G9252">
        <v>0</v>
      </c>
      <c r="H9252" t="s">
        <v>39276</v>
      </c>
      <c r="I9252">
        <v>24</v>
      </c>
      <c r="J9252" t="s">
        <v>39277</v>
      </c>
      <c r="K9252">
        <v>120</v>
      </c>
      <c r="L9252" t="s">
        <v>148</v>
      </c>
      <c r="M9252" t="s">
        <v>39278</v>
      </c>
    </row>
    <row r="9253" spans="1:13" x14ac:dyDescent="0.35">
      <c r="A9253" t="s">
        <v>39279</v>
      </c>
      <c r="B9253" t="s">
        <v>14</v>
      </c>
      <c r="C9253" t="s">
        <v>39280</v>
      </c>
      <c r="D9253" t="s">
        <v>145</v>
      </c>
      <c r="E9253">
        <v>163044</v>
      </c>
      <c r="F9253">
        <v>4512</v>
      </c>
      <c r="G9253">
        <v>0</v>
      </c>
      <c r="H9253" t="s">
        <v>39281</v>
      </c>
      <c r="I9253">
        <v>24</v>
      </c>
      <c r="J9253" t="s">
        <v>39282</v>
      </c>
      <c r="K9253">
        <v>164</v>
      </c>
      <c r="L9253" t="s">
        <v>148</v>
      </c>
      <c r="M9253" t="s">
        <v>39283</v>
      </c>
    </row>
    <row r="9254" spans="1:13" x14ac:dyDescent="0.35">
      <c r="A9254" t="s">
        <v>39284</v>
      </c>
      <c r="B9254" t="s">
        <v>14</v>
      </c>
      <c r="C9254" t="s">
        <v>39285</v>
      </c>
      <c r="D9254" t="s">
        <v>145</v>
      </c>
      <c r="E9254">
        <v>299226</v>
      </c>
      <c r="F9254">
        <v>6269</v>
      </c>
      <c r="G9254">
        <v>0</v>
      </c>
      <c r="H9254" t="s">
        <v>39286</v>
      </c>
      <c r="I9254">
        <v>24</v>
      </c>
      <c r="J9254" t="s">
        <v>39287</v>
      </c>
      <c r="K9254">
        <v>212</v>
      </c>
      <c r="L9254" t="s">
        <v>148</v>
      </c>
      <c r="M9254" t="s">
        <v>39288</v>
      </c>
    </row>
    <row r="9255" spans="1:13" x14ac:dyDescent="0.35">
      <c r="A9255" t="s">
        <v>39289</v>
      </c>
      <c r="B9255" t="s">
        <v>14</v>
      </c>
      <c r="C9255" t="s">
        <v>39290</v>
      </c>
      <c r="D9255" t="s">
        <v>145</v>
      </c>
      <c r="E9255">
        <v>72599</v>
      </c>
      <c r="F9255">
        <v>3262</v>
      </c>
      <c r="G9255">
        <v>0</v>
      </c>
      <c r="H9255" t="s">
        <v>39291</v>
      </c>
      <c r="I9255">
        <v>24</v>
      </c>
      <c r="J9255" t="s">
        <v>39292</v>
      </c>
      <c r="K9255">
        <v>212</v>
      </c>
      <c r="L9255" t="s">
        <v>148</v>
      </c>
      <c r="M9255" t="s">
        <v>39293</v>
      </c>
    </row>
    <row r="9256" spans="1:13" x14ac:dyDescent="0.35">
      <c r="A9256" t="s">
        <v>39294</v>
      </c>
      <c r="B9256" t="s">
        <v>14</v>
      </c>
      <c r="C9256" t="s">
        <v>39295</v>
      </c>
      <c r="D9256" t="s">
        <v>145</v>
      </c>
      <c r="E9256">
        <v>81950</v>
      </c>
      <c r="F9256">
        <v>2967</v>
      </c>
      <c r="G9256">
        <v>0</v>
      </c>
      <c r="H9256" t="s">
        <v>39296</v>
      </c>
      <c r="I9256">
        <v>24</v>
      </c>
      <c r="J9256" t="s">
        <v>39297</v>
      </c>
      <c r="K9256">
        <v>312</v>
      </c>
      <c r="L9256" t="s">
        <v>148</v>
      </c>
      <c r="M9256" t="s">
        <v>39298</v>
      </c>
    </row>
    <row r="9257" spans="1:13" x14ac:dyDescent="0.35">
      <c r="A9257" t="s">
        <v>39299</v>
      </c>
      <c r="B9257" t="s">
        <v>14</v>
      </c>
      <c r="C9257" t="s">
        <v>39300</v>
      </c>
      <c r="D9257" t="s">
        <v>145</v>
      </c>
      <c r="E9257">
        <v>181598</v>
      </c>
      <c r="F9257">
        <v>5434</v>
      </c>
      <c r="G9257">
        <v>0</v>
      </c>
      <c r="H9257" t="s">
        <v>39301</v>
      </c>
      <c r="I9257">
        <v>24</v>
      </c>
      <c r="J9257" t="s">
        <v>39302</v>
      </c>
      <c r="K9257">
        <v>322</v>
      </c>
      <c r="L9257" t="s">
        <v>148</v>
      </c>
      <c r="M9257" t="s">
        <v>39303</v>
      </c>
    </row>
    <row r="9258" spans="1:13" x14ac:dyDescent="0.35">
      <c r="A9258" t="s">
        <v>39304</v>
      </c>
      <c r="B9258" t="s">
        <v>14</v>
      </c>
      <c r="C9258" t="s">
        <v>39305</v>
      </c>
      <c r="D9258" t="s">
        <v>145</v>
      </c>
      <c r="E9258">
        <v>131143</v>
      </c>
      <c r="F9258">
        <v>3688</v>
      </c>
      <c r="G9258">
        <v>0</v>
      </c>
      <c r="H9258" t="s">
        <v>39306</v>
      </c>
      <c r="I9258">
        <v>24</v>
      </c>
      <c r="J9258" t="s">
        <v>39307</v>
      </c>
      <c r="K9258">
        <v>116</v>
      </c>
      <c r="L9258" t="s">
        <v>148</v>
      </c>
      <c r="M9258" t="s">
        <v>39308</v>
      </c>
    </row>
    <row r="9259" spans="1:13" x14ac:dyDescent="0.35">
      <c r="A9259" t="s">
        <v>39309</v>
      </c>
      <c r="B9259" t="s">
        <v>14</v>
      </c>
      <c r="C9259" t="s">
        <v>39310</v>
      </c>
      <c r="D9259" t="s">
        <v>145</v>
      </c>
      <c r="E9259">
        <v>37044</v>
      </c>
      <c r="F9259">
        <v>1715</v>
      </c>
      <c r="G9259">
        <v>0</v>
      </c>
      <c r="H9259" t="s">
        <v>39311</v>
      </c>
      <c r="I9259">
        <v>24</v>
      </c>
      <c r="J9259" t="s">
        <v>39312</v>
      </c>
      <c r="K9259">
        <v>119</v>
      </c>
      <c r="L9259" t="s">
        <v>148</v>
      </c>
      <c r="M9259" t="s">
        <v>39313</v>
      </c>
    </row>
    <row r="9260" spans="1:13" x14ac:dyDescent="0.35">
      <c r="A9260" t="s">
        <v>39314</v>
      </c>
      <c r="B9260" t="s">
        <v>14</v>
      </c>
      <c r="C9260" t="s">
        <v>39315</v>
      </c>
      <c r="D9260" t="s">
        <v>145</v>
      </c>
      <c r="E9260">
        <v>101340</v>
      </c>
      <c r="F9260">
        <v>5105</v>
      </c>
      <c r="G9260">
        <v>0</v>
      </c>
      <c r="H9260" t="s">
        <v>39316</v>
      </c>
      <c r="I9260">
        <v>24</v>
      </c>
      <c r="J9260" t="s">
        <v>39317</v>
      </c>
      <c r="K9260">
        <v>283</v>
      </c>
      <c r="L9260" t="s">
        <v>148</v>
      </c>
      <c r="M9260" t="s">
        <v>39318</v>
      </c>
    </row>
    <row r="9261" spans="1:13" x14ac:dyDescent="0.35">
      <c r="A9261" t="s">
        <v>39319</v>
      </c>
      <c r="B9261" t="s">
        <v>14</v>
      </c>
      <c r="C9261" t="s">
        <v>39320</v>
      </c>
      <c r="D9261" t="s">
        <v>145</v>
      </c>
      <c r="E9261">
        <v>92758</v>
      </c>
      <c r="F9261">
        <v>4570</v>
      </c>
      <c r="G9261">
        <v>0</v>
      </c>
      <c r="H9261" t="s">
        <v>39321</v>
      </c>
      <c r="I9261">
        <v>24</v>
      </c>
      <c r="J9261" t="s">
        <v>39322</v>
      </c>
      <c r="K9261">
        <v>414</v>
      </c>
      <c r="L9261" t="s">
        <v>148</v>
      </c>
      <c r="M9261" t="s">
        <v>39323</v>
      </c>
    </row>
    <row r="9262" spans="1:13" x14ac:dyDescent="0.35">
      <c r="A9262" t="s">
        <v>39324</v>
      </c>
      <c r="B9262" t="s">
        <v>14</v>
      </c>
      <c r="C9262" t="s">
        <v>39325</v>
      </c>
      <c r="D9262" t="s">
        <v>145</v>
      </c>
      <c r="E9262">
        <v>35773</v>
      </c>
      <c r="F9262">
        <v>1450</v>
      </c>
      <c r="G9262">
        <v>0</v>
      </c>
      <c r="H9262" t="s">
        <v>39326</v>
      </c>
      <c r="I9262">
        <v>24</v>
      </c>
      <c r="J9262" t="s">
        <v>39327</v>
      </c>
      <c r="K9262">
        <v>150</v>
      </c>
      <c r="L9262" t="s">
        <v>148</v>
      </c>
      <c r="M9262" t="s">
        <v>39328</v>
      </c>
    </row>
    <row r="9263" spans="1:13" x14ac:dyDescent="0.35">
      <c r="A9263" t="s">
        <v>39329</v>
      </c>
      <c r="B9263" t="s">
        <v>14</v>
      </c>
      <c r="C9263" t="s">
        <v>39330</v>
      </c>
      <c r="D9263" t="s">
        <v>145</v>
      </c>
      <c r="E9263">
        <v>130129</v>
      </c>
      <c r="F9263">
        <v>5450</v>
      </c>
      <c r="G9263">
        <v>0</v>
      </c>
      <c r="H9263" t="s">
        <v>39331</v>
      </c>
      <c r="I9263">
        <v>24</v>
      </c>
      <c r="J9263" t="s">
        <v>39332</v>
      </c>
      <c r="K9263">
        <v>318</v>
      </c>
      <c r="L9263" t="s">
        <v>148</v>
      </c>
      <c r="M9263" t="s">
        <v>39333</v>
      </c>
    </row>
    <row r="9264" spans="1:13" x14ac:dyDescent="0.35">
      <c r="A9264" t="s">
        <v>39334</v>
      </c>
      <c r="B9264" t="s">
        <v>14</v>
      </c>
      <c r="C9264" t="s">
        <v>39335</v>
      </c>
      <c r="D9264" t="s">
        <v>145</v>
      </c>
      <c r="E9264">
        <v>38684</v>
      </c>
      <c r="F9264">
        <v>2192</v>
      </c>
      <c r="G9264">
        <v>0</v>
      </c>
      <c r="H9264" t="s">
        <v>39336</v>
      </c>
      <c r="I9264">
        <v>24</v>
      </c>
      <c r="J9264" t="s">
        <v>39337</v>
      </c>
      <c r="K9264">
        <v>257</v>
      </c>
      <c r="L9264" t="s">
        <v>148</v>
      </c>
      <c r="M9264" t="s">
        <v>39338</v>
      </c>
    </row>
    <row r="9265" spans="1:13" x14ac:dyDescent="0.35">
      <c r="A9265" t="s">
        <v>39339</v>
      </c>
      <c r="B9265" t="s">
        <v>14</v>
      </c>
      <c r="C9265" t="s">
        <v>39340</v>
      </c>
      <c r="D9265" t="s">
        <v>145</v>
      </c>
      <c r="E9265">
        <v>87394</v>
      </c>
      <c r="F9265">
        <v>2816</v>
      </c>
      <c r="G9265">
        <v>0</v>
      </c>
      <c r="H9265" t="s">
        <v>39341</v>
      </c>
      <c r="I9265">
        <v>24</v>
      </c>
      <c r="J9265" t="s">
        <v>39342</v>
      </c>
      <c r="K9265">
        <v>90</v>
      </c>
      <c r="L9265" t="s">
        <v>148</v>
      </c>
      <c r="M9265" t="s">
        <v>39343</v>
      </c>
    </row>
    <row r="9266" spans="1:13" x14ac:dyDescent="0.35">
      <c r="A9266" t="s">
        <v>39344</v>
      </c>
      <c r="B9266" t="s">
        <v>14</v>
      </c>
      <c r="C9266" t="s">
        <v>39345</v>
      </c>
      <c r="D9266" t="s">
        <v>145</v>
      </c>
      <c r="E9266">
        <v>19037</v>
      </c>
      <c r="F9266">
        <v>1594</v>
      </c>
      <c r="G9266">
        <v>0</v>
      </c>
      <c r="H9266" t="s">
        <v>39346</v>
      </c>
      <c r="I9266">
        <v>24</v>
      </c>
      <c r="J9266" t="s">
        <v>39347</v>
      </c>
      <c r="K9266">
        <v>31</v>
      </c>
      <c r="L9266" t="s">
        <v>148</v>
      </c>
      <c r="M9266" t="s">
        <v>39348</v>
      </c>
    </row>
    <row r="9267" spans="1:13" x14ac:dyDescent="0.35">
      <c r="A9267" t="s">
        <v>39349</v>
      </c>
      <c r="B9267" t="s">
        <v>14</v>
      </c>
      <c r="C9267" t="s">
        <v>39350</v>
      </c>
      <c r="D9267" t="s">
        <v>145</v>
      </c>
      <c r="E9267">
        <v>45347</v>
      </c>
      <c r="F9267">
        <v>4162</v>
      </c>
      <c r="G9267">
        <v>0</v>
      </c>
      <c r="H9267" t="s">
        <v>39351</v>
      </c>
      <c r="I9267">
        <v>24</v>
      </c>
      <c r="J9267" t="s">
        <v>39352</v>
      </c>
      <c r="K9267">
        <v>120</v>
      </c>
      <c r="L9267" t="s">
        <v>148</v>
      </c>
      <c r="M9267" t="s">
        <v>39353</v>
      </c>
    </row>
    <row r="9268" spans="1:13" x14ac:dyDescent="0.35">
      <c r="A9268" t="s">
        <v>39354</v>
      </c>
      <c r="B9268" t="s">
        <v>14</v>
      </c>
      <c r="C9268" t="s">
        <v>39355</v>
      </c>
      <c r="D9268" t="s">
        <v>145</v>
      </c>
      <c r="E9268">
        <v>33624</v>
      </c>
      <c r="F9268">
        <v>2044</v>
      </c>
      <c r="G9268">
        <v>0</v>
      </c>
      <c r="H9268" t="s">
        <v>39356</v>
      </c>
      <c r="I9268">
        <v>24</v>
      </c>
      <c r="J9268" t="s">
        <v>39357</v>
      </c>
      <c r="K9268">
        <v>71</v>
      </c>
      <c r="L9268" t="s">
        <v>148</v>
      </c>
      <c r="M9268" t="s">
        <v>39358</v>
      </c>
    </row>
    <row r="9269" spans="1:13" x14ac:dyDescent="0.35">
      <c r="A9269" t="s">
        <v>39359</v>
      </c>
      <c r="B9269" t="s">
        <v>14</v>
      </c>
      <c r="C9269" t="s">
        <v>39360</v>
      </c>
      <c r="D9269" t="s">
        <v>145</v>
      </c>
      <c r="E9269">
        <v>9762</v>
      </c>
      <c r="F9269">
        <v>1062</v>
      </c>
      <c r="G9269">
        <v>0</v>
      </c>
      <c r="H9269" t="s">
        <v>39361</v>
      </c>
      <c r="I9269">
        <v>24</v>
      </c>
      <c r="J9269" t="s">
        <v>39362</v>
      </c>
      <c r="K9269">
        <v>27</v>
      </c>
      <c r="L9269" t="s">
        <v>148</v>
      </c>
      <c r="M9269" t="s">
        <v>39363</v>
      </c>
    </row>
    <row r="9270" spans="1:13" x14ac:dyDescent="0.35">
      <c r="A9270" t="s">
        <v>39364</v>
      </c>
      <c r="B9270" t="s">
        <v>14</v>
      </c>
      <c r="C9270" t="s">
        <v>39365</v>
      </c>
      <c r="D9270" t="s">
        <v>145</v>
      </c>
      <c r="E9270">
        <v>190453</v>
      </c>
      <c r="F9270">
        <v>7664</v>
      </c>
      <c r="G9270">
        <v>0</v>
      </c>
      <c r="H9270" t="s">
        <v>39366</v>
      </c>
      <c r="I9270">
        <v>24</v>
      </c>
      <c r="J9270" t="s">
        <v>39367</v>
      </c>
      <c r="K9270">
        <v>242</v>
      </c>
      <c r="L9270" t="s">
        <v>148</v>
      </c>
      <c r="M9270" t="s">
        <v>39368</v>
      </c>
    </row>
    <row r="9271" spans="1:13" x14ac:dyDescent="0.35">
      <c r="A9271" t="s">
        <v>39369</v>
      </c>
      <c r="B9271" t="s">
        <v>14</v>
      </c>
      <c r="C9271" t="s">
        <v>39370</v>
      </c>
      <c r="D9271" t="s">
        <v>145</v>
      </c>
      <c r="E9271">
        <v>35422</v>
      </c>
      <c r="F9271">
        <v>2321</v>
      </c>
      <c r="G9271">
        <v>0</v>
      </c>
      <c r="H9271" t="s">
        <v>39371</v>
      </c>
      <c r="I9271">
        <v>24</v>
      </c>
      <c r="J9271" t="s">
        <v>39372</v>
      </c>
      <c r="K9271">
        <v>112</v>
      </c>
      <c r="L9271" t="s">
        <v>148</v>
      </c>
      <c r="M9271" t="s">
        <v>39373</v>
      </c>
    </row>
    <row r="9272" spans="1:13" x14ac:dyDescent="0.35">
      <c r="A9272" t="s">
        <v>39374</v>
      </c>
      <c r="B9272" t="s">
        <v>14</v>
      </c>
      <c r="C9272" t="s">
        <v>39375</v>
      </c>
      <c r="D9272" t="s">
        <v>145</v>
      </c>
      <c r="E9272">
        <v>524977</v>
      </c>
      <c r="F9272">
        <v>21322</v>
      </c>
      <c r="G9272">
        <v>0</v>
      </c>
      <c r="H9272" t="s">
        <v>39376</v>
      </c>
      <c r="I9272">
        <v>24</v>
      </c>
      <c r="J9272" t="s">
        <v>39377</v>
      </c>
      <c r="K9272">
        <v>338</v>
      </c>
      <c r="L9272" t="s">
        <v>148</v>
      </c>
      <c r="M9272" t="s">
        <v>39378</v>
      </c>
    </row>
    <row r="9273" spans="1:13" x14ac:dyDescent="0.35">
      <c r="A9273" t="s">
        <v>39379</v>
      </c>
      <c r="B9273" t="s">
        <v>14</v>
      </c>
      <c r="C9273" t="s">
        <v>39380</v>
      </c>
      <c r="D9273" t="s">
        <v>145</v>
      </c>
      <c r="E9273">
        <v>14340</v>
      </c>
      <c r="F9273">
        <v>1591</v>
      </c>
      <c r="G9273">
        <v>0</v>
      </c>
      <c r="H9273" t="s">
        <v>39381</v>
      </c>
      <c r="I9273">
        <v>24</v>
      </c>
      <c r="J9273" t="s">
        <v>39382</v>
      </c>
      <c r="K9273">
        <v>36</v>
      </c>
      <c r="L9273" t="s">
        <v>148</v>
      </c>
      <c r="M9273" t="s">
        <v>39383</v>
      </c>
    </row>
    <row r="9274" spans="1:13" x14ac:dyDescent="0.35">
      <c r="A9274" t="s">
        <v>39384</v>
      </c>
      <c r="B9274" t="s">
        <v>14</v>
      </c>
      <c r="C9274" t="s">
        <v>39385</v>
      </c>
      <c r="D9274" t="s">
        <v>145</v>
      </c>
      <c r="E9274">
        <v>7341</v>
      </c>
      <c r="F9274">
        <v>1089</v>
      </c>
      <c r="G9274">
        <v>0</v>
      </c>
      <c r="H9274" t="s">
        <v>39386</v>
      </c>
      <c r="I9274">
        <v>24</v>
      </c>
      <c r="J9274" t="s">
        <v>39387</v>
      </c>
      <c r="K9274">
        <v>45</v>
      </c>
      <c r="L9274" t="s">
        <v>148</v>
      </c>
      <c r="M9274" t="s">
        <v>39388</v>
      </c>
    </row>
    <row r="9275" spans="1:13" x14ac:dyDescent="0.35">
      <c r="A9275" t="s">
        <v>39389</v>
      </c>
      <c r="B9275" t="s">
        <v>14</v>
      </c>
      <c r="C9275" t="s">
        <v>39390</v>
      </c>
      <c r="D9275" t="s">
        <v>145</v>
      </c>
      <c r="E9275">
        <v>29193</v>
      </c>
      <c r="F9275">
        <v>3005</v>
      </c>
      <c r="G9275">
        <v>0</v>
      </c>
      <c r="H9275" t="s">
        <v>39391</v>
      </c>
      <c r="I9275">
        <v>24</v>
      </c>
      <c r="J9275" t="s">
        <v>39392</v>
      </c>
      <c r="K9275">
        <v>56</v>
      </c>
      <c r="L9275" t="s">
        <v>148</v>
      </c>
      <c r="M9275" t="s">
        <v>39393</v>
      </c>
    </row>
    <row r="9276" spans="1:13" x14ac:dyDescent="0.35">
      <c r="A9276" t="s">
        <v>39394</v>
      </c>
      <c r="B9276" t="s">
        <v>14</v>
      </c>
      <c r="C9276" t="s">
        <v>39395</v>
      </c>
      <c r="D9276" t="s">
        <v>145</v>
      </c>
      <c r="E9276">
        <v>52218</v>
      </c>
      <c r="F9276">
        <v>3433</v>
      </c>
      <c r="G9276">
        <v>0</v>
      </c>
      <c r="H9276" t="s">
        <v>39396</v>
      </c>
      <c r="I9276">
        <v>24</v>
      </c>
      <c r="J9276" t="s">
        <v>39397</v>
      </c>
      <c r="K9276">
        <v>45</v>
      </c>
      <c r="L9276" t="s">
        <v>148</v>
      </c>
      <c r="M9276" t="s">
        <v>39398</v>
      </c>
    </row>
    <row r="9277" spans="1:13" x14ac:dyDescent="0.35">
      <c r="A9277" t="s">
        <v>39399</v>
      </c>
      <c r="B9277" t="s">
        <v>14</v>
      </c>
      <c r="C9277" t="s">
        <v>39400</v>
      </c>
      <c r="D9277" t="s">
        <v>145</v>
      </c>
      <c r="E9277">
        <v>17471</v>
      </c>
      <c r="F9277">
        <v>1848</v>
      </c>
      <c r="G9277">
        <v>0</v>
      </c>
      <c r="H9277" t="s">
        <v>39401</v>
      </c>
      <c r="I9277">
        <v>24</v>
      </c>
      <c r="J9277" t="s">
        <v>39402</v>
      </c>
      <c r="K9277">
        <v>29</v>
      </c>
      <c r="L9277" t="s">
        <v>148</v>
      </c>
      <c r="M9277" t="s">
        <v>39403</v>
      </c>
    </row>
    <row r="9278" spans="1:13" x14ac:dyDescent="0.35">
      <c r="A9278" t="s">
        <v>39404</v>
      </c>
      <c r="B9278" t="s">
        <v>14</v>
      </c>
      <c r="C9278" t="s">
        <v>39405</v>
      </c>
      <c r="D9278" t="s">
        <v>145</v>
      </c>
      <c r="E9278">
        <v>20849</v>
      </c>
      <c r="F9278">
        <v>1959</v>
      </c>
      <c r="G9278">
        <v>0</v>
      </c>
      <c r="H9278" t="s">
        <v>39406</v>
      </c>
      <c r="I9278">
        <v>24</v>
      </c>
      <c r="J9278" t="s">
        <v>39407</v>
      </c>
      <c r="K9278">
        <v>25</v>
      </c>
      <c r="L9278" t="s">
        <v>148</v>
      </c>
      <c r="M9278" t="s">
        <v>39408</v>
      </c>
    </row>
    <row r="9279" spans="1:13" x14ac:dyDescent="0.35">
      <c r="A9279" t="s">
        <v>39409</v>
      </c>
      <c r="B9279" t="s">
        <v>14</v>
      </c>
      <c r="C9279" t="s">
        <v>39410</v>
      </c>
      <c r="D9279" t="s">
        <v>145</v>
      </c>
      <c r="E9279">
        <v>26975</v>
      </c>
      <c r="F9279">
        <v>2577</v>
      </c>
      <c r="G9279">
        <v>0</v>
      </c>
      <c r="H9279" t="s">
        <v>39411</v>
      </c>
      <c r="I9279">
        <v>24</v>
      </c>
      <c r="J9279" t="s">
        <v>39412</v>
      </c>
      <c r="K9279">
        <v>30</v>
      </c>
      <c r="L9279" t="s">
        <v>148</v>
      </c>
      <c r="M9279" t="s">
        <v>39413</v>
      </c>
    </row>
    <row r="9280" spans="1:13" x14ac:dyDescent="0.35">
      <c r="A9280" t="s">
        <v>39414</v>
      </c>
      <c r="B9280" t="s">
        <v>14</v>
      </c>
      <c r="C9280" t="s">
        <v>39415</v>
      </c>
      <c r="D9280" t="s">
        <v>145</v>
      </c>
      <c r="E9280">
        <v>17054</v>
      </c>
      <c r="F9280">
        <v>2064</v>
      </c>
      <c r="G9280">
        <v>0</v>
      </c>
      <c r="H9280" t="s">
        <v>39416</v>
      </c>
      <c r="I9280">
        <v>24</v>
      </c>
      <c r="J9280" t="s">
        <v>39417</v>
      </c>
      <c r="K9280">
        <v>34</v>
      </c>
      <c r="L9280" t="s">
        <v>148</v>
      </c>
      <c r="M9280" t="s">
        <v>39418</v>
      </c>
    </row>
    <row r="9281" spans="1:13" x14ac:dyDescent="0.35">
      <c r="A9281" t="s">
        <v>39419</v>
      </c>
      <c r="B9281" t="s">
        <v>14</v>
      </c>
      <c r="C9281" t="s">
        <v>39420</v>
      </c>
      <c r="D9281" t="s">
        <v>145</v>
      </c>
      <c r="E9281">
        <v>5018</v>
      </c>
      <c r="F9281">
        <v>833</v>
      </c>
      <c r="G9281">
        <v>0</v>
      </c>
      <c r="H9281" t="s">
        <v>39421</v>
      </c>
      <c r="I9281">
        <v>24</v>
      </c>
      <c r="J9281" t="s">
        <v>39422</v>
      </c>
      <c r="K9281">
        <v>14</v>
      </c>
      <c r="L9281" t="s">
        <v>148</v>
      </c>
      <c r="M9281" t="s">
        <v>39423</v>
      </c>
    </row>
    <row r="9282" spans="1:13" x14ac:dyDescent="0.35">
      <c r="A9282" t="s">
        <v>39424</v>
      </c>
      <c r="B9282" t="s">
        <v>14</v>
      </c>
      <c r="C9282" t="s">
        <v>39425</v>
      </c>
      <c r="D9282" t="s">
        <v>145</v>
      </c>
      <c r="E9282">
        <v>13352</v>
      </c>
      <c r="F9282">
        <v>1735</v>
      </c>
      <c r="G9282">
        <v>0</v>
      </c>
      <c r="H9282" t="s">
        <v>39426</v>
      </c>
      <c r="I9282">
        <v>24</v>
      </c>
      <c r="J9282" t="s">
        <v>39427</v>
      </c>
      <c r="K9282">
        <v>44</v>
      </c>
      <c r="L9282" t="s">
        <v>148</v>
      </c>
      <c r="M9282" t="s">
        <v>39428</v>
      </c>
    </row>
    <row r="9283" spans="1:13" x14ac:dyDescent="0.35">
      <c r="A9283" t="s">
        <v>39429</v>
      </c>
      <c r="B9283" t="s">
        <v>14</v>
      </c>
      <c r="C9283" t="s">
        <v>39430</v>
      </c>
      <c r="D9283" t="s">
        <v>145</v>
      </c>
      <c r="E9283">
        <v>23964</v>
      </c>
      <c r="F9283">
        <v>2608</v>
      </c>
      <c r="G9283">
        <v>0</v>
      </c>
      <c r="H9283" t="s">
        <v>39431</v>
      </c>
      <c r="I9283">
        <v>24</v>
      </c>
      <c r="J9283" t="s">
        <v>39432</v>
      </c>
      <c r="K9283">
        <v>28</v>
      </c>
      <c r="L9283" t="s">
        <v>148</v>
      </c>
      <c r="M9283" t="s">
        <v>39433</v>
      </c>
    </row>
    <row r="9284" spans="1:13" x14ac:dyDescent="0.35">
      <c r="A9284" t="s">
        <v>39434</v>
      </c>
      <c r="B9284" t="s">
        <v>14</v>
      </c>
      <c r="C9284" t="s">
        <v>39435</v>
      </c>
      <c r="D9284" t="s">
        <v>145</v>
      </c>
      <c r="E9284">
        <v>58311</v>
      </c>
      <c r="F9284">
        <v>5369</v>
      </c>
      <c r="G9284">
        <v>0</v>
      </c>
      <c r="H9284" t="s">
        <v>39436</v>
      </c>
      <c r="I9284">
        <v>24</v>
      </c>
      <c r="J9284" t="s">
        <v>39437</v>
      </c>
      <c r="K9284">
        <v>119</v>
      </c>
      <c r="L9284" t="s">
        <v>148</v>
      </c>
      <c r="M9284" t="s">
        <v>39438</v>
      </c>
    </row>
    <row r="9285" spans="1:13" x14ac:dyDescent="0.35">
      <c r="A9285" t="s">
        <v>39439</v>
      </c>
      <c r="B9285" t="s">
        <v>14</v>
      </c>
      <c r="C9285" t="s">
        <v>39440</v>
      </c>
      <c r="D9285" t="s">
        <v>145</v>
      </c>
      <c r="E9285">
        <v>48163</v>
      </c>
      <c r="F9285">
        <v>9092</v>
      </c>
      <c r="G9285">
        <v>0</v>
      </c>
      <c r="H9285" t="s">
        <v>39441</v>
      </c>
      <c r="I9285">
        <v>24</v>
      </c>
      <c r="J9285" t="s">
        <v>39442</v>
      </c>
      <c r="K9285">
        <v>725</v>
      </c>
      <c r="L9285" t="s">
        <v>148</v>
      </c>
      <c r="M9285" t="s">
        <v>39443</v>
      </c>
    </row>
    <row r="9286" spans="1:13" x14ac:dyDescent="0.35">
      <c r="A9286" t="s">
        <v>39444</v>
      </c>
      <c r="B9286" t="s">
        <v>14</v>
      </c>
      <c r="C9286" t="s">
        <v>39445</v>
      </c>
      <c r="D9286" t="s">
        <v>145</v>
      </c>
      <c r="E9286">
        <v>33478</v>
      </c>
      <c r="F9286">
        <v>4103</v>
      </c>
      <c r="G9286">
        <v>0</v>
      </c>
      <c r="H9286" t="s">
        <v>39446</v>
      </c>
      <c r="I9286">
        <v>24</v>
      </c>
      <c r="J9286" t="s">
        <v>147</v>
      </c>
      <c r="K9286">
        <v>135</v>
      </c>
      <c r="L9286" t="s">
        <v>148</v>
      </c>
      <c r="M9286" t="s">
        <v>39447</v>
      </c>
    </row>
    <row r="9287" spans="1:13" x14ac:dyDescent="0.35">
      <c r="A9287" t="s">
        <v>39448</v>
      </c>
      <c r="B9287" t="s">
        <v>14</v>
      </c>
      <c r="C9287" t="s">
        <v>39449</v>
      </c>
      <c r="D9287" t="s">
        <v>145</v>
      </c>
      <c r="E9287">
        <v>78166</v>
      </c>
      <c r="F9287">
        <v>5176</v>
      </c>
      <c r="G9287">
        <v>0</v>
      </c>
      <c r="H9287" t="s">
        <v>39450</v>
      </c>
      <c r="I9287">
        <v>24</v>
      </c>
      <c r="J9287" t="s">
        <v>39451</v>
      </c>
      <c r="K9287">
        <v>155</v>
      </c>
      <c r="L9287" t="s">
        <v>148</v>
      </c>
      <c r="M9287" t="s">
        <v>39452</v>
      </c>
    </row>
    <row r="9288" spans="1:13" x14ac:dyDescent="0.35">
      <c r="A9288" t="s">
        <v>39453</v>
      </c>
      <c r="B9288" t="s">
        <v>14</v>
      </c>
      <c r="C9288" t="s">
        <v>39454</v>
      </c>
      <c r="D9288" t="s">
        <v>145</v>
      </c>
      <c r="E9288">
        <v>31141</v>
      </c>
      <c r="F9288">
        <v>3766</v>
      </c>
      <c r="G9288">
        <v>0</v>
      </c>
      <c r="H9288" t="s">
        <v>39455</v>
      </c>
      <c r="I9288">
        <v>24</v>
      </c>
      <c r="J9288" t="s">
        <v>147</v>
      </c>
      <c r="K9288">
        <v>76</v>
      </c>
      <c r="L9288" t="s">
        <v>148</v>
      </c>
      <c r="M9288" t="s">
        <v>39456</v>
      </c>
    </row>
    <row r="9289" spans="1:13" x14ac:dyDescent="0.35">
      <c r="A9289" t="s">
        <v>39457</v>
      </c>
      <c r="B9289" t="s">
        <v>14</v>
      </c>
      <c r="C9289" t="s">
        <v>39458</v>
      </c>
      <c r="D9289" t="s">
        <v>145</v>
      </c>
      <c r="E9289">
        <v>41327</v>
      </c>
      <c r="F9289">
        <v>4588</v>
      </c>
      <c r="G9289">
        <v>0</v>
      </c>
      <c r="H9289" t="s">
        <v>39459</v>
      </c>
      <c r="I9289">
        <v>24</v>
      </c>
      <c r="J9289" t="s">
        <v>39460</v>
      </c>
      <c r="K9289">
        <v>97</v>
      </c>
      <c r="L9289" t="s">
        <v>148</v>
      </c>
      <c r="M9289" t="s">
        <v>39461</v>
      </c>
    </row>
    <row r="9290" spans="1:13" x14ac:dyDescent="0.35">
      <c r="A9290" t="s">
        <v>39462</v>
      </c>
      <c r="B9290" t="s">
        <v>14</v>
      </c>
      <c r="C9290" t="s">
        <v>39463</v>
      </c>
      <c r="D9290" t="s">
        <v>145</v>
      </c>
      <c r="E9290">
        <v>24674</v>
      </c>
      <c r="F9290">
        <v>2737</v>
      </c>
      <c r="G9290">
        <v>0</v>
      </c>
      <c r="H9290" t="s">
        <v>39464</v>
      </c>
      <c r="I9290">
        <v>24</v>
      </c>
      <c r="J9290" t="s">
        <v>39465</v>
      </c>
      <c r="K9290">
        <v>111</v>
      </c>
      <c r="L9290" t="s">
        <v>148</v>
      </c>
      <c r="M9290" t="s">
        <v>39466</v>
      </c>
    </row>
    <row r="9291" spans="1:13" x14ac:dyDescent="0.35">
      <c r="A9291" t="s">
        <v>39467</v>
      </c>
      <c r="B9291" t="s">
        <v>14</v>
      </c>
      <c r="C9291" t="s">
        <v>39468</v>
      </c>
      <c r="D9291" t="s">
        <v>145</v>
      </c>
      <c r="E9291">
        <v>27533</v>
      </c>
      <c r="F9291">
        <v>2930</v>
      </c>
      <c r="G9291">
        <v>0</v>
      </c>
      <c r="H9291" t="s">
        <v>39469</v>
      </c>
      <c r="I9291">
        <v>24</v>
      </c>
      <c r="J9291" t="s">
        <v>39470</v>
      </c>
      <c r="K9291">
        <v>33</v>
      </c>
      <c r="L9291" t="s">
        <v>148</v>
      </c>
      <c r="M9291" t="s">
        <v>39471</v>
      </c>
    </row>
    <row r="9292" spans="1:13" x14ac:dyDescent="0.35">
      <c r="A9292" t="s">
        <v>39472</v>
      </c>
      <c r="B9292" t="s">
        <v>14</v>
      </c>
      <c r="C9292" t="s">
        <v>39473</v>
      </c>
      <c r="D9292" t="s">
        <v>145</v>
      </c>
      <c r="E9292">
        <v>32482</v>
      </c>
      <c r="F9292">
        <v>3951</v>
      </c>
      <c r="G9292">
        <v>0</v>
      </c>
      <c r="H9292" t="s">
        <v>39474</v>
      </c>
      <c r="I9292">
        <v>24</v>
      </c>
      <c r="J9292" t="s">
        <v>39475</v>
      </c>
      <c r="K9292">
        <v>108</v>
      </c>
      <c r="L9292" t="s">
        <v>148</v>
      </c>
      <c r="M9292" t="s">
        <v>39476</v>
      </c>
    </row>
    <row r="9293" spans="1:13" x14ac:dyDescent="0.35">
      <c r="A9293" t="s">
        <v>39477</v>
      </c>
      <c r="B9293" t="s">
        <v>14</v>
      </c>
      <c r="C9293" t="s">
        <v>39478</v>
      </c>
      <c r="D9293" t="s">
        <v>145</v>
      </c>
      <c r="E9293">
        <v>214918</v>
      </c>
      <c r="F9293">
        <v>21028</v>
      </c>
      <c r="G9293">
        <v>0</v>
      </c>
      <c r="H9293" t="s">
        <v>39479</v>
      </c>
      <c r="I9293">
        <v>24</v>
      </c>
      <c r="J9293" t="s">
        <v>39480</v>
      </c>
      <c r="K9293">
        <v>328</v>
      </c>
      <c r="L9293" t="s">
        <v>148</v>
      </c>
      <c r="M9293" t="s">
        <v>39481</v>
      </c>
    </row>
    <row r="9294" spans="1:13" x14ac:dyDescent="0.35">
      <c r="A9294" t="s">
        <v>39482</v>
      </c>
      <c r="B9294" t="s">
        <v>14</v>
      </c>
      <c r="C9294" t="s">
        <v>39483</v>
      </c>
      <c r="D9294" t="s">
        <v>145</v>
      </c>
      <c r="E9294">
        <v>145840</v>
      </c>
      <c r="F9294">
        <v>7605</v>
      </c>
      <c r="G9294">
        <v>0</v>
      </c>
      <c r="H9294" t="s">
        <v>39484</v>
      </c>
      <c r="I9294">
        <v>24</v>
      </c>
      <c r="J9294" t="s">
        <v>39485</v>
      </c>
      <c r="K9294">
        <v>147</v>
      </c>
      <c r="L9294" t="s">
        <v>148</v>
      </c>
      <c r="M9294" t="s">
        <v>39486</v>
      </c>
    </row>
    <row r="9295" spans="1:13" x14ac:dyDescent="0.35">
      <c r="A9295" t="s">
        <v>39487</v>
      </c>
      <c r="B9295" t="s">
        <v>14</v>
      </c>
      <c r="C9295" t="s">
        <v>39488</v>
      </c>
      <c r="D9295" t="s">
        <v>145</v>
      </c>
      <c r="E9295">
        <v>87138</v>
      </c>
      <c r="F9295">
        <v>5460</v>
      </c>
      <c r="G9295">
        <v>0</v>
      </c>
      <c r="H9295" t="s">
        <v>39489</v>
      </c>
      <c r="I9295">
        <v>24</v>
      </c>
      <c r="J9295" t="s">
        <v>39490</v>
      </c>
      <c r="K9295">
        <v>77</v>
      </c>
      <c r="L9295" t="s">
        <v>148</v>
      </c>
      <c r="M9295" t="s">
        <v>39491</v>
      </c>
    </row>
    <row r="9296" spans="1:13" x14ac:dyDescent="0.35">
      <c r="A9296" t="s">
        <v>39492</v>
      </c>
      <c r="B9296" t="s">
        <v>14</v>
      </c>
      <c r="C9296" t="s">
        <v>39493</v>
      </c>
      <c r="D9296" t="s">
        <v>145</v>
      </c>
      <c r="E9296">
        <v>13038</v>
      </c>
      <c r="F9296">
        <v>1809</v>
      </c>
      <c r="G9296">
        <v>0</v>
      </c>
      <c r="H9296" t="s">
        <v>39494</v>
      </c>
      <c r="I9296">
        <v>24</v>
      </c>
      <c r="J9296" t="s">
        <v>39495</v>
      </c>
      <c r="K9296">
        <v>82</v>
      </c>
      <c r="L9296" t="s">
        <v>148</v>
      </c>
      <c r="M9296" t="s">
        <v>39496</v>
      </c>
    </row>
    <row r="9297" spans="1:13" x14ac:dyDescent="0.35">
      <c r="A9297" t="s">
        <v>39497</v>
      </c>
      <c r="B9297" t="s">
        <v>14</v>
      </c>
      <c r="C9297" t="s">
        <v>39498</v>
      </c>
      <c r="D9297" t="s">
        <v>145</v>
      </c>
      <c r="E9297">
        <v>97226</v>
      </c>
      <c r="F9297">
        <v>9086</v>
      </c>
      <c r="G9297">
        <v>0</v>
      </c>
      <c r="H9297" t="s">
        <v>39499</v>
      </c>
      <c r="I9297">
        <v>24</v>
      </c>
      <c r="J9297" t="s">
        <v>39500</v>
      </c>
      <c r="K9297">
        <v>205</v>
      </c>
      <c r="L9297" t="s">
        <v>148</v>
      </c>
      <c r="M9297" t="s">
        <v>39501</v>
      </c>
    </row>
    <row r="9298" spans="1:13" x14ac:dyDescent="0.35">
      <c r="A9298" t="s">
        <v>39502</v>
      </c>
      <c r="B9298" t="s">
        <v>14</v>
      </c>
      <c r="C9298" t="s">
        <v>39503</v>
      </c>
      <c r="D9298" t="s">
        <v>145</v>
      </c>
      <c r="E9298">
        <v>102813</v>
      </c>
      <c r="F9298">
        <v>8895</v>
      </c>
      <c r="G9298">
        <v>0</v>
      </c>
      <c r="H9298" t="s">
        <v>39504</v>
      </c>
      <c r="I9298">
        <v>24</v>
      </c>
      <c r="J9298" t="s">
        <v>39505</v>
      </c>
      <c r="K9298">
        <v>184</v>
      </c>
      <c r="L9298" t="s">
        <v>148</v>
      </c>
      <c r="M9298" t="s">
        <v>39506</v>
      </c>
    </row>
    <row r="9299" spans="1:13" x14ac:dyDescent="0.35">
      <c r="A9299" t="s">
        <v>39507</v>
      </c>
      <c r="B9299" t="s">
        <v>14</v>
      </c>
      <c r="C9299" t="s">
        <v>39508</v>
      </c>
      <c r="D9299" t="s">
        <v>145</v>
      </c>
      <c r="E9299">
        <v>19940</v>
      </c>
      <c r="F9299">
        <v>2823</v>
      </c>
      <c r="G9299">
        <v>0</v>
      </c>
      <c r="H9299" t="s">
        <v>39509</v>
      </c>
      <c r="I9299">
        <v>24</v>
      </c>
      <c r="J9299" t="s">
        <v>39510</v>
      </c>
      <c r="K9299">
        <v>79</v>
      </c>
      <c r="L9299" t="s">
        <v>148</v>
      </c>
      <c r="M9299" t="s">
        <v>39511</v>
      </c>
    </row>
    <row r="9300" spans="1:13" x14ac:dyDescent="0.35">
      <c r="A9300" t="s">
        <v>39512</v>
      </c>
      <c r="B9300" t="s">
        <v>14</v>
      </c>
      <c r="C9300" t="s">
        <v>39513</v>
      </c>
      <c r="D9300" t="s">
        <v>145</v>
      </c>
      <c r="E9300">
        <v>53636</v>
      </c>
      <c r="F9300">
        <v>5843</v>
      </c>
      <c r="G9300">
        <v>0</v>
      </c>
      <c r="H9300" t="s">
        <v>39514</v>
      </c>
      <c r="I9300">
        <v>24</v>
      </c>
      <c r="J9300" t="s">
        <v>39515</v>
      </c>
      <c r="K9300">
        <v>53</v>
      </c>
      <c r="L9300" t="s">
        <v>148</v>
      </c>
      <c r="M9300" t="s">
        <v>39516</v>
      </c>
    </row>
    <row r="9301" spans="1:13" x14ac:dyDescent="0.35">
      <c r="A9301" t="s">
        <v>39517</v>
      </c>
      <c r="B9301" t="s">
        <v>14</v>
      </c>
      <c r="C9301" t="s">
        <v>39518</v>
      </c>
      <c r="D9301" t="s">
        <v>145</v>
      </c>
      <c r="E9301">
        <v>110347</v>
      </c>
      <c r="F9301">
        <v>9657</v>
      </c>
      <c r="G9301">
        <v>0</v>
      </c>
      <c r="H9301" t="s">
        <v>39519</v>
      </c>
      <c r="I9301">
        <v>24</v>
      </c>
      <c r="J9301" t="s">
        <v>39520</v>
      </c>
      <c r="K9301">
        <v>133</v>
      </c>
      <c r="L9301" t="s">
        <v>148</v>
      </c>
      <c r="M9301" t="s">
        <v>39521</v>
      </c>
    </row>
    <row r="9302" spans="1:13" x14ac:dyDescent="0.35">
      <c r="A9302" t="s">
        <v>39522</v>
      </c>
      <c r="B9302" t="s">
        <v>14</v>
      </c>
      <c r="C9302" t="s">
        <v>39523</v>
      </c>
      <c r="D9302" t="s">
        <v>145</v>
      </c>
      <c r="E9302">
        <v>64894</v>
      </c>
      <c r="F9302">
        <v>6935</v>
      </c>
      <c r="G9302">
        <v>0</v>
      </c>
      <c r="H9302" t="s">
        <v>39524</v>
      </c>
      <c r="I9302">
        <v>24</v>
      </c>
      <c r="J9302" t="s">
        <v>39525</v>
      </c>
      <c r="K9302">
        <v>163</v>
      </c>
      <c r="L9302" t="s">
        <v>148</v>
      </c>
      <c r="M9302" t="s">
        <v>39526</v>
      </c>
    </row>
    <row r="9303" spans="1:13" x14ac:dyDescent="0.35">
      <c r="A9303" t="s">
        <v>39527</v>
      </c>
      <c r="B9303" t="s">
        <v>14</v>
      </c>
      <c r="C9303" t="s">
        <v>39528</v>
      </c>
      <c r="D9303" t="s">
        <v>145</v>
      </c>
      <c r="E9303">
        <v>26021</v>
      </c>
      <c r="F9303">
        <v>3265</v>
      </c>
      <c r="G9303">
        <v>0</v>
      </c>
      <c r="H9303" t="s">
        <v>39529</v>
      </c>
      <c r="I9303">
        <v>24</v>
      </c>
      <c r="J9303" t="s">
        <v>39530</v>
      </c>
      <c r="K9303">
        <v>92</v>
      </c>
      <c r="L9303" t="s">
        <v>148</v>
      </c>
      <c r="M9303" t="s">
        <v>39531</v>
      </c>
    </row>
    <row r="9304" spans="1:13" x14ac:dyDescent="0.35">
      <c r="A9304" t="s">
        <v>39532</v>
      </c>
      <c r="B9304" t="s">
        <v>14</v>
      </c>
      <c r="C9304" t="s">
        <v>39533</v>
      </c>
      <c r="D9304" t="s">
        <v>145</v>
      </c>
      <c r="E9304">
        <v>383522</v>
      </c>
      <c r="F9304">
        <v>28682</v>
      </c>
      <c r="G9304">
        <v>0</v>
      </c>
      <c r="H9304" t="s">
        <v>39534</v>
      </c>
      <c r="I9304">
        <v>24</v>
      </c>
      <c r="J9304" t="s">
        <v>39535</v>
      </c>
      <c r="K9304">
        <v>424</v>
      </c>
      <c r="L9304" t="s">
        <v>148</v>
      </c>
      <c r="M9304" t="s">
        <v>39536</v>
      </c>
    </row>
    <row r="9305" spans="1:13" x14ac:dyDescent="0.35">
      <c r="A9305" t="s">
        <v>39537</v>
      </c>
      <c r="B9305" t="s">
        <v>14</v>
      </c>
      <c r="C9305" t="s">
        <v>39538</v>
      </c>
      <c r="D9305" t="s">
        <v>145</v>
      </c>
      <c r="E9305">
        <v>103998</v>
      </c>
      <c r="F9305">
        <v>7058</v>
      </c>
      <c r="G9305">
        <v>0</v>
      </c>
      <c r="H9305" t="s">
        <v>39539</v>
      </c>
      <c r="I9305">
        <v>24</v>
      </c>
      <c r="J9305" t="s">
        <v>39540</v>
      </c>
      <c r="K9305">
        <v>647</v>
      </c>
      <c r="L9305" t="s">
        <v>148</v>
      </c>
      <c r="M9305" t="s">
        <v>39541</v>
      </c>
    </row>
    <row r="9306" spans="1:13" x14ac:dyDescent="0.35">
      <c r="A9306" t="s">
        <v>39542</v>
      </c>
      <c r="B9306" t="s">
        <v>14</v>
      </c>
      <c r="C9306" t="s">
        <v>39543</v>
      </c>
      <c r="D9306" t="s">
        <v>145</v>
      </c>
      <c r="E9306">
        <v>25773</v>
      </c>
      <c r="F9306">
        <v>2473</v>
      </c>
      <c r="G9306">
        <v>0</v>
      </c>
      <c r="H9306" t="s">
        <v>39544</v>
      </c>
      <c r="I9306">
        <v>24</v>
      </c>
      <c r="J9306" t="s">
        <v>39545</v>
      </c>
      <c r="K9306">
        <v>143</v>
      </c>
      <c r="L9306" t="s">
        <v>148</v>
      </c>
      <c r="M9306" t="s">
        <v>39546</v>
      </c>
    </row>
    <row r="9307" spans="1:13" x14ac:dyDescent="0.35">
      <c r="A9307" t="s">
        <v>39547</v>
      </c>
      <c r="B9307" t="s">
        <v>14</v>
      </c>
      <c r="C9307" t="s">
        <v>39548</v>
      </c>
      <c r="D9307" t="s">
        <v>145</v>
      </c>
      <c r="E9307">
        <v>26142</v>
      </c>
      <c r="F9307">
        <v>2522</v>
      </c>
      <c r="G9307">
        <v>0</v>
      </c>
      <c r="H9307" t="s">
        <v>39549</v>
      </c>
      <c r="I9307">
        <v>24</v>
      </c>
      <c r="J9307" t="s">
        <v>39550</v>
      </c>
      <c r="K9307">
        <v>19</v>
      </c>
      <c r="L9307" t="s">
        <v>148</v>
      </c>
      <c r="M9307" t="s">
        <v>39551</v>
      </c>
    </row>
    <row r="9308" spans="1:13" x14ac:dyDescent="0.35">
      <c r="A9308" t="s">
        <v>39552</v>
      </c>
      <c r="B9308" t="s">
        <v>14</v>
      </c>
      <c r="C9308" t="s">
        <v>39553</v>
      </c>
      <c r="D9308" t="s">
        <v>145</v>
      </c>
      <c r="E9308">
        <v>33197</v>
      </c>
      <c r="F9308">
        <v>3748</v>
      </c>
      <c r="G9308">
        <v>0</v>
      </c>
      <c r="H9308" t="s">
        <v>39554</v>
      </c>
      <c r="I9308">
        <v>24</v>
      </c>
      <c r="J9308" t="s">
        <v>39555</v>
      </c>
      <c r="K9308">
        <v>38</v>
      </c>
      <c r="L9308" t="s">
        <v>148</v>
      </c>
      <c r="M9308" t="s">
        <v>39556</v>
      </c>
    </row>
    <row r="9309" spans="1:13" x14ac:dyDescent="0.35">
      <c r="A9309" t="s">
        <v>39557</v>
      </c>
      <c r="B9309" t="s">
        <v>14</v>
      </c>
      <c r="C9309" t="s">
        <v>39558</v>
      </c>
      <c r="D9309" t="s">
        <v>145</v>
      </c>
      <c r="E9309">
        <v>28260</v>
      </c>
      <c r="F9309">
        <v>3439</v>
      </c>
      <c r="G9309">
        <v>0</v>
      </c>
      <c r="H9309" t="s">
        <v>39559</v>
      </c>
      <c r="I9309">
        <v>24</v>
      </c>
      <c r="J9309" t="s">
        <v>39560</v>
      </c>
      <c r="K9309">
        <v>46</v>
      </c>
      <c r="L9309" t="s">
        <v>148</v>
      </c>
      <c r="M9309" t="s">
        <v>39561</v>
      </c>
    </row>
    <row r="9310" spans="1:13" x14ac:dyDescent="0.35">
      <c r="A9310" t="s">
        <v>39562</v>
      </c>
      <c r="B9310" t="s">
        <v>14</v>
      </c>
      <c r="C9310" t="s">
        <v>39563</v>
      </c>
      <c r="D9310" t="s">
        <v>145</v>
      </c>
      <c r="E9310">
        <v>7964</v>
      </c>
      <c r="F9310">
        <v>1259</v>
      </c>
      <c r="G9310">
        <v>0</v>
      </c>
      <c r="H9310" t="s">
        <v>39564</v>
      </c>
      <c r="I9310">
        <v>24</v>
      </c>
      <c r="J9310" t="s">
        <v>39565</v>
      </c>
      <c r="K9310">
        <v>98</v>
      </c>
      <c r="L9310" t="s">
        <v>148</v>
      </c>
      <c r="M9310" t="s">
        <v>39566</v>
      </c>
    </row>
    <row r="9311" spans="1:13" x14ac:dyDescent="0.35">
      <c r="A9311" t="s">
        <v>39567</v>
      </c>
      <c r="B9311" t="s">
        <v>14</v>
      </c>
      <c r="C9311" t="s">
        <v>39568</v>
      </c>
      <c r="D9311" t="s">
        <v>145</v>
      </c>
      <c r="E9311">
        <v>15137</v>
      </c>
      <c r="F9311">
        <v>2278</v>
      </c>
      <c r="G9311">
        <v>0</v>
      </c>
      <c r="H9311" t="s">
        <v>39569</v>
      </c>
      <c r="I9311">
        <v>24</v>
      </c>
      <c r="J9311" t="s">
        <v>39570</v>
      </c>
      <c r="K9311">
        <v>30</v>
      </c>
      <c r="L9311" t="s">
        <v>148</v>
      </c>
      <c r="M9311" t="s">
        <v>39571</v>
      </c>
    </row>
    <row r="9312" spans="1:13" x14ac:dyDescent="0.35">
      <c r="A9312" t="s">
        <v>39572</v>
      </c>
      <c r="B9312" t="s">
        <v>14</v>
      </c>
      <c r="C9312" t="s">
        <v>39573</v>
      </c>
      <c r="D9312" t="s">
        <v>145</v>
      </c>
      <c r="E9312">
        <v>10232</v>
      </c>
      <c r="F9312">
        <v>1433</v>
      </c>
      <c r="G9312">
        <v>0</v>
      </c>
      <c r="H9312" t="s">
        <v>39574</v>
      </c>
      <c r="I9312">
        <v>24</v>
      </c>
      <c r="J9312" t="s">
        <v>39575</v>
      </c>
      <c r="K9312">
        <v>62</v>
      </c>
      <c r="L9312" t="s">
        <v>148</v>
      </c>
      <c r="M9312" t="s">
        <v>39576</v>
      </c>
    </row>
    <row r="9313" spans="1:13" x14ac:dyDescent="0.35">
      <c r="A9313" t="s">
        <v>39577</v>
      </c>
      <c r="B9313" t="s">
        <v>14</v>
      </c>
      <c r="C9313" t="s">
        <v>39578</v>
      </c>
      <c r="D9313" t="s">
        <v>145</v>
      </c>
      <c r="E9313">
        <v>24785</v>
      </c>
      <c r="F9313">
        <v>2785</v>
      </c>
      <c r="G9313">
        <v>0</v>
      </c>
      <c r="H9313" t="s">
        <v>39579</v>
      </c>
      <c r="I9313">
        <v>24</v>
      </c>
      <c r="J9313" t="s">
        <v>39580</v>
      </c>
      <c r="K9313">
        <v>167</v>
      </c>
      <c r="L9313" t="s">
        <v>148</v>
      </c>
      <c r="M9313" t="s">
        <v>39581</v>
      </c>
    </row>
    <row r="9314" spans="1:13" x14ac:dyDescent="0.35">
      <c r="A9314" t="s">
        <v>39582</v>
      </c>
      <c r="B9314" t="s">
        <v>14</v>
      </c>
      <c r="C9314" t="s">
        <v>39583</v>
      </c>
      <c r="D9314" t="s">
        <v>145</v>
      </c>
      <c r="E9314">
        <v>12015</v>
      </c>
      <c r="F9314">
        <v>1781</v>
      </c>
      <c r="G9314">
        <v>0</v>
      </c>
      <c r="H9314" t="s">
        <v>39584</v>
      </c>
      <c r="I9314">
        <v>24</v>
      </c>
      <c r="J9314" t="s">
        <v>39585</v>
      </c>
      <c r="K9314">
        <v>70</v>
      </c>
      <c r="L9314" t="s">
        <v>148</v>
      </c>
      <c r="M9314" t="s">
        <v>39586</v>
      </c>
    </row>
    <row r="9315" spans="1:13" x14ac:dyDescent="0.35">
      <c r="A9315" t="s">
        <v>39587</v>
      </c>
      <c r="B9315" t="s">
        <v>14</v>
      </c>
      <c r="C9315" t="s">
        <v>39588</v>
      </c>
      <c r="D9315" t="s">
        <v>145</v>
      </c>
      <c r="E9315">
        <v>9615</v>
      </c>
      <c r="F9315">
        <v>1432</v>
      </c>
      <c r="G9315">
        <v>0</v>
      </c>
      <c r="H9315" t="s">
        <v>39589</v>
      </c>
      <c r="I9315">
        <v>24</v>
      </c>
      <c r="J9315" t="s">
        <v>39590</v>
      </c>
      <c r="K9315">
        <v>47</v>
      </c>
      <c r="L9315" t="s">
        <v>148</v>
      </c>
      <c r="M9315" t="s">
        <v>39591</v>
      </c>
    </row>
    <row r="9316" spans="1:13" x14ac:dyDescent="0.35">
      <c r="A9316" t="s">
        <v>39592</v>
      </c>
      <c r="B9316" t="s">
        <v>14</v>
      </c>
      <c r="C9316" t="s">
        <v>39593</v>
      </c>
      <c r="D9316" t="s">
        <v>145</v>
      </c>
      <c r="E9316">
        <v>136245</v>
      </c>
      <c r="F9316">
        <v>12303</v>
      </c>
      <c r="G9316">
        <v>0</v>
      </c>
      <c r="H9316" t="s">
        <v>39594</v>
      </c>
      <c r="I9316">
        <v>24</v>
      </c>
      <c r="J9316" t="s">
        <v>39595</v>
      </c>
      <c r="K9316">
        <v>313</v>
      </c>
      <c r="L9316" t="s">
        <v>148</v>
      </c>
      <c r="M9316" t="s">
        <v>39596</v>
      </c>
    </row>
    <row r="9317" spans="1:13" x14ac:dyDescent="0.35">
      <c r="A9317" t="s">
        <v>39597</v>
      </c>
      <c r="B9317" t="s">
        <v>14</v>
      </c>
      <c r="C9317" t="s">
        <v>39598</v>
      </c>
      <c r="D9317" t="s">
        <v>145</v>
      </c>
      <c r="E9317">
        <v>14971</v>
      </c>
      <c r="F9317">
        <v>2051</v>
      </c>
      <c r="G9317">
        <v>0</v>
      </c>
      <c r="H9317" t="s">
        <v>39599</v>
      </c>
      <c r="I9317">
        <v>24</v>
      </c>
      <c r="J9317" t="s">
        <v>39600</v>
      </c>
      <c r="K9317">
        <v>26</v>
      </c>
      <c r="L9317" t="s">
        <v>148</v>
      </c>
      <c r="M9317" t="s">
        <v>39601</v>
      </c>
    </row>
    <row r="9318" spans="1:13" x14ac:dyDescent="0.35">
      <c r="A9318" t="s">
        <v>39602</v>
      </c>
      <c r="B9318" t="s">
        <v>14</v>
      </c>
      <c r="C9318" t="s">
        <v>39603</v>
      </c>
      <c r="D9318" t="s">
        <v>145</v>
      </c>
      <c r="E9318">
        <v>34769</v>
      </c>
      <c r="F9318">
        <v>4519</v>
      </c>
      <c r="G9318">
        <v>0</v>
      </c>
      <c r="H9318" t="s">
        <v>39604</v>
      </c>
      <c r="I9318">
        <v>24</v>
      </c>
      <c r="J9318" t="s">
        <v>39605</v>
      </c>
      <c r="K9318">
        <v>149</v>
      </c>
      <c r="L9318" t="s">
        <v>148</v>
      </c>
      <c r="M9318" t="s">
        <v>39606</v>
      </c>
    </row>
    <row r="9319" spans="1:13" x14ac:dyDescent="0.35">
      <c r="A9319" t="s">
        <v>39607</v>
      </c>
      <c r="B9319" t="s">
        <v>14</v>
      </c>
      <c r="C9319" t="s">
        <v>39608</v>
      </c>
      <c r="D9319" t="s">
        <v>145</v>
      </c>
      <c r="E9319">
        <v>17810</v>
      </c>
      <c r="F9319">
        <v>2520</v>
      </c>
      <c r="G9319">
        <v>0</v>
      </c>
      <c r="H9319" t="s">
        <v>39609</v>
      </c>
      <c r="I9319">
        <v>24</v>
      </c>
      <c r="J9319" t="s">
        <v>39610</v>
      </c>
      <c r="K9319">
        <v>92</v>
      </c>
      <c r="L9319" t="s">
        <v>148</v>
      </c>
      <c r="M9319" t="s">
        <v>39611</v>
      </c>
    </row>
    <row r="9320" spans="1:13" x14ac:dyDescent="0.35">
      <c r="A9320" t="s">
        <v>39612</v>
      </c>
      <c r="B9320" t="s">
        <v>14</v>
      </c>
      <c r="C9320" t="s">
        <v>39613</v>
      </c>
      <c r="D9320" t="s">
        <v>145</v>
      </c>
      <c r="E9320">
        <v>368158</v>
      </c>
      <c r="F9320">
        <v>32789</v>
      </c>
      <c r="G9320">
        <v>0</v>
      </c>
      <c r="H9320" t="s">
        <v>39614</v>
      </c>
      <c r="I9320">
        <v>24</v>
      </c>
      <c r="J9320" t="s">
        <v>39615</v>
      </c>
      <c r="K9320">
        <v>303</v>
      </c>
      <c r="L9320" t="s">
        <v>148</v>
      </c>
      <c r="M9320" t="s">
        <v>39616</v>
      </c>
    </row>
    <row r="9321" spans="1:13" x14ac:dyDescent="0.35">
      <c r="A9321" t="s">
        <v>39617</v>
      </c>
      <c r="B9321" t="s">
        <v>14</v>
      </c>
      <c r="C9321" t="s">
        <v>39618</v>
      </c>
      <c r="D9321" t="s">
        <v>145</v>
      </c>
      <c r="E9321">
        <v>107252</v>
      </c>
      <c r="F9321">
        <v>11157</v>
      </c>
      <c r="G9321">
        <v>0</v>
      </c>
      <c r="H9321" t="s">
        <v>39619</v>
      </c>
      <c r="I9321">
        <v>24</v>
      </c>
      <c r="J9321" t="s">
        <v>39620</v>
      </c>
      <c r="K9321">
        <v>507</v>
      </c>
      <c r="L9321" t="s">
        <v>148</v>
      </c>
      <c r="M9321" t="s">
        <v>39621</v>
      </c>
    </row>
    <row r="9322" spans="1:13" x14ac:dyDescent="0.35">
      <c r="A9322" t="s">
        <v>39622</v>
      </c>
      <c r="B9322" t="s">
        <v>14</v>
      </c>
      <c r="C9322" t="s">
        <v>39623</v>
      </c>
      <c r="D9322" t="s">
        <v>145</v>
      </c>
      <c r="E9322">
        <v>140247</v>
      </c>
      <c r="F9322">
        <v>14426</v>
      </c>
      <c r="G9322">
        <v>0</v>
      </c>
      <c r="H9322" t="s">
        <v>39624</v>
      </c>
      <c r="I9322">
        <v>24</v>
      </c>
      <c r="J9322" t="s">
        <v>39625</v>
      </c>
      <c r="K9322">
        <v>158</v>
      </c>
      <c r="L9322" t="s">
        <v>148</v>
      </c>
      <c r="M9322" t="s">
        <v>39626</v>
      </c>
    </row>
    <row r="9323" spans="1:13" x14ac:dyDescent="0.35">
      <c r="A9323" t="s">
        <v>39627</v>
      </c>
      <c r="B9323" t="s">
        <v>14</v>
      </c>
      <c r="C9323" t="s">
        <v>39628</v>
      </c>
      <c r="D9323" t="s">
        <v>145</v>
      </c>
      <c r="E9323">
        <v>152170</v>
      </c>
      <c r="F9323">
        <v>15675</v>
      </c>
      <c r="G9323">
        <v>0</v>
      </c>
      <c r="H9323" t="s">
        <v>39629</v>
      </c>
      <c r="I9323">
        <v>24</v>
      </c>
      <c r="J9323" t="s">
        <v>39630</v>
      </c>
      <c r="K9323">
        <v>203</v>
      </c>
      <c r="L9323" t="s">
        <v>148</v>
      </c>
      <c r="M9323" t="s">
        <v>39631</v>
      </c>
    </row>
    <row r="9324" spans="1:13" x14ac:dyDescent="0.35">
      <c r="A9324" t="s">
        <v>39632</v>
      </c>
      <c r="B9324" t="s">
        <v>14</v>
      </c>
      <c r="C9324" t="s">
        <v>39633</v>
      </c>
      <c r="D9324" t="s">
        <v>145</v>
      </c>
      <c r="E9324">
        <v>154156</v>
      </c>
      <c r="F9324">
        <v>13047</v>
      </c>
      <c r="G9324">
        <v>0</v>
      </c>
      <c r="H9324" t="s">
        <v>39634</v>
      </c>
      <c r="I9324">
        <v>24</v>
      </c>
      <c r="J9324" t="s">
        <v>39635</v>
      </c>
      <c r="K9324">
        <v>314</v>
      </c>
      <c r="L9324" t="s">
        <v>148</v>
      </c>
      <c r="M9324" t="s">
        <v>39636</v>
      </c>
    </row>
    <row r="9325" spans="1:13" x14ac:dyDescent="0.35">
      <c r="A9325" t="s">
        <v>39637</v>
      </c>
      <c r="B9325" t="s">
        <v>14</v>
      </c>
      <c r="C9325" t="s">
        <v>39638</v>
      </c>
      <c r="D9325" t="s">
        <v>145</v>
      </c>
      <c r="E9325">
        <v>7232</v>
      </c>
      <c r="F9325">
        <v>1226</v>
      </c>
      <c r="G9325">
        <v>0</v>
      </c>
      <c r="H9325" t="s">
        <v>39639</v>
      </c>
      <c r="I9325">
        <v>24</v>
      </c>
      <c r="J9325" t="s">
        <v>39640</v>
      </c>
      <c r="K9325">
        <v>16</v>
      </c>
      <c r="L9325" t="s">
        <v>148</v>
      </c>
      <c r="M9325" t="s">
        <v>39641</v>
      </c>
    </row>
    <row r="9326" spans="1:13" x14ac:dyDescent="0.35">
      <c r="A9326" t="s">
        <v>39642</v>
      </c>
      <c r="B9326" t="s">
        <v>14</v>
      </c>
      <c r="C9326" t="s">
        <v>39643</v>
      </c>
      <c r="D9326" t="s">
        <v>145</v>
      </c>
      <c r="E9326">
        <v>164660</v>
      </c>
      <c r="F9326">
        <v>8926</v>
      </c>
      <c r="G9326">
        <v>0</v>
      </c>
      <c r="H9326" t="s">
        <v>39644</v>
      </c>
      <c r="I9326">
        <v>24</v>
      </c>
      <c r="J9326" t="s">
        <v>39645</v>
      </c>
      <c r="K9326">
        <v>214</v>
      </c>
      <c r="L9326" t="s">
        <v>148</v>
      </c>
      <c r="M9326" t="s">
        <v>39646</v>
      </c>
    </row>
    <row r="9327" spans="1:13" x14ac:dyDescent="0.35">
      <c r="A9327" t="s">
        <v>39647</v>
      </c>
      <c r="B9327" t="s">
        <v>14</v>
      </c>
      <c r="C9327" t="s">
        <v>39648</v>
      </c>
      <c r="D9327" t="s">
        <v>145</v>
      </c>
      <c r="E9327">
        <v>15585</v>
      </c>
      <c r="F9327">
        <v>2296</v>
      </c>
      <c r="G9327">
        <v>0</v>
      </c>
      <c r="H9327" t="s">
        <v>39649</v>
      </c>
      <c r="I9327">
        <v>24</v>
      </c>
      <c r="J9327" t="s">
        <v>39650</v>
      </c>
      <c r="K9327">
        <v>68</v>
      </c>
      <c r="L9327" t="s">
        <v>148</v>
      </c>
      <c r="M9327" t="s">
        <v>39651</v>
      </c>
    </row>
    <row r="9328" spans="1:13" x14ac:dyDescent="0.35">
      <c r="A9328" t="s">
        <v>39652</v>
      </c>
      <c r="B9328" t="s">
        <v>14</v>
      </c>
      <c r="C9328" t="s">
        <v>39653</v>
      </c>
      <c r="D9328" t="s">
        <v>145</v>
      </c>
      <c r="E9328">
        <v>21636</v>
      </c>
      <c r="F9328">
        <v>3153</v>
      </c>
      <c r="G9328">
        <v>0</v>
      </c>
      <c r="H9328" t="s">
        <v>39654</v>
      </c>
      <c r="I9328">
        <v>24</v>
      </c>
      <c r="J9328" t="s">
        <v>39655</v>
      </c>
      <c r="K9328">
        <v>55</v>
      </c>
      <c r="L9328" t="s">
        <v>148</v>
      </c>
      <c r="M9328" t="s">
        <v>39656</v>
      </c>
    </row>
    <row r="9329" spans="1:13" x14ac:dyDescent="0.35">
      <c r="A9329" t="s">
        <v>39657</v>
      </c>
      <c r="B9329" t="s">
        <v>14</v>
      </c>
      <c r="C9329" t="s">
        <v>39658</v>
      </c>
      <c r="D9329" t="s">
        <v>145</v>
      </c>
      <c r="E9329">
        <v>15395</v>
      </c>
      <c r="F9329">
        <v>1941</v>
      </c>
      <c r="G9329">
        <v>0</v>
      </c>
      <c r="H9329" t="s">
        <v>39659</v>
      </c>
      <c r="I9329">
        <v>24</v>
      </c>
      <c r="J9329" t="s">
        <v>39660</v>
      </c>
      <c r="K9329">
        <v>64</v>
      </c>
      <c r="L9329" t="s">
        <v>148</v>
      </c>
      <c r="M9329" t="s">
        <v>39661</v>
      </c>
    </row>
    <row r="9330" spans="1:13" x14ac:dyDescent="0.35">
      <c r="A9330" t="s">
        <v>39662</v>
      </c>
      <c r="B9330" t="s">
        <v>14</v>
      </c>
      <c r="C9330" t="s">
        <v>39663</v>
      </c>
      <c r="D9330" t="s">
        <v>145</v>
      </c>
      <c r="E9330">
        <v>56102</v>
      </c>
      <c r="F9330">
        <v>4757</v>
      </c>
      <c r="G9330">
        <v>0</v>
      </c>
      <c r="H9330" t="s">
        <v>39664</v>
      </c>
      <c r="I9330">
        <v>24</v>
      </c>
      <c r="J9330" t="s">
        <v>39665</v>
      </c>
      <c r="K9330">
        <v>126</v>
      </c>
      <c r="L9330" t="s">
        <v>148</v>
      </c>
      <c r="M9330" t="s">
        <v>39666</v>
      </c>
    </row>
    <row r="9331" spans="1:13" x14ac:dyDescent="0.35">
      <c r="A9331" t="s">
        <v>39667</v>
      </c>
      <c r="B9331" t="s">
        <v>14</v>
      </c>
      <c r="C9331" t="s">
        <v>39668</v>
      </c>
      <c r="D9331" t="s">
        <v>145</v>
      </c>
      <c r="E9331">
        <v>5777</v>
      </c>
      <c r="F9331">
        <v>971</v>
      </c>
      <c r="G9331">
        <v>0</v>
      </c>
      <c r="H9331" t="s">
        <v>39669</v>
      </c>
      <c r="I9331">
        <v>24</v>
      </c>
      <c r="J9331" t="s">
        <v>39670</v>
      </c>
      <c r="K9331">
        <v>36</v>
      </c>
      <c r="L9331" t="s">
        <v>148</v>
      </c>
      <c r="M9331" t="s">
        <v>39671</v>
      </c>
    </row>
    <row r="9332" spans="1:13" x14ac:dyDescent="0.35">
      <c r="A9332" t="s">
        <v>39672</v>
      </c>
      <c r="B9332" t="s">
        <v>14</v>
      </c>
      <c r="C9332" t="s">
        <v>39673</v>
      </c>
      <c r="D9332" t="s">
        <v>145</v>
      </c>
      <c r="E9332">
        <v>41656</v>
      </c>
      <c r="F9332">
        <v>5133</v>
      </c>
      <c r="G9332">
        <v>0</v>
      </c>
      <c r="H9332" t="s">
        <v>39674</v>
      </c>
      <c r="I9332">
        <v>24</v>
      </c>
      <c r="J9332" t="s">
        <v>39675</v>
      </c>
      <c r="K9332">
        <v>99</v>
      </c>
      <c r="L9332" t="s">
        <v>148</v>
      </c>
      <c r="M9332" t="s">
        <v>39676</v>
      </c>
    </row>
    <row r="9333" spans="1:13" x14ac:dyDescent="0.35">
      <c r="A9333" t="s">
        <v>39677</v>
      </c>
      <c r="B9333" t="s">
        <v>14</v>
      </c>
      <c r="C9333" t="s">
        <v>39678</v>
      </c>
      <c r="D9333" t="s">
        <v>145</v>
      </c>
      <c r="E9333">
        <v>19778</v>
      </c>
      <c r="F9333">
        <v>2286</v>
      </c>
      <c r="G9333">
        <v>0</v>
      </c>
      <c r="H9333" t="s">
        <v>39679</v>
      </c>
      <c r="I9333">
        <v>1</v>
      </c>
      <c r="J9333" t="s">
        <v>39680</v>
      </c>
      <c r="K9333">
        <v>62</v>
      </c>
      <c r="L9333" t="s">
        <v>148</v>
      </c>
      <c r="M9333" t="s">
        <v>39681</v>
      </c>
    </row>
    <row r="9334" spans="1:13" x14ac:dyDescent="0.35">
      <c r="A9334" t="s">
        <v>39682</v>
      </c>
      <c r="B9334" t="s">
        <v>14</v>
      </c>
      <c r="C9334" t="s">
        <v>39683</v>
      </c>
      <c r="D9334" t="s">
        <v>145</v>
      </c>
      <c r="E9334">
        <v>36087</v>
      </c>
      <c r="F9334">
        <v>3829</v>
      </c>
      <c r="G9334">
        <v>0</v>
      </c>
      <c r="H9334" t="s">
        <v>39684</v>
      </c>
      <c r="I9334">
        <v>24</v>
      </c>
      <c r="J9334" t="s">
        <v>39685</v>
      </c>
      <c r="K9334">
        <v>69</v>
      </c>
      <c r="L9334" t="s">
        <v>148</v>
      </c>
      <c r="M9334" t="s">
        <v>39686</v>
      </c>
    </row>
    <row r="9335" spans="1:13" x14ac:dyDescent="0.35">
      <c r="A9335" t="s">
        <v>39687</v>
      </c>
      <c r="B9335" t="s">
        <v>14</v>
      </c>
      <c r="C9335" t="s">
        <v>39688</v>
      </c>
      <c r="D9335" t="s">
        <v>145</v>
      </c>
      <c r="E9335">
        <v>75988</v>
      </c>
      <c r="F9335">
        <v>7699</v>
      </c>
      <c r="G9335">
        <v>0</v>
      </c>
      <c r="H9335" t="s">
        <v>39689</v>
      </c>
      <c r="I9335">
        <v>24</v>
      </c>
      <c r="J9335" t="s">
        <v>39690</v>
      </c>
      <c r="K9335">
        <v>122</v>
      </c>
      <c r="L9335" t="s">
        <v>148</v>
      </c>
      <c r="M9335" t="s">
        <v>39691</v>
      </c>
    </row>
    <row r="9336" spans="1:13" x14ac:dyDescent="0.35">
      <c r="A9336" t="s">
        <v>39692</v>
      </c>
      <c r="B9336" t="s">
        <v>14</v>
      </c>
      <c r="C9336" t="s">
        <v>39693</v>
      </c>
      <c r="D9336" t="s">
        <v>145</v>
      </c>
      <c r="E9336">
        <v>28481</v>
      </c>
      <c r="F9336">
        <v>2786</v>
      </c>
      <c r="G9336">
        <v>0</v>
      </c>
      <c r="H9336" t="s">
        <v>39694</v>
      </c>
      <c r="I9336">
        <v>24</v>
      </c>
      <c r="J9336" t="s">
        <v>39695</v>
      </c>
      <c r="K9336">
        <v>65</v>
      </c>
      <c r="L9336" t="s">
        <v>148</v>
      </c>
      <c r="M9336" t="s">
        <v>39696</v>
      </c>
    </row>
    <row r="9337" spans="1:13" x14ac:dyDescent="0.35">
      <c r="A9337" t="s">
        <v>39697</v>
      </c>
      <c r="B9337" t="s">
        <v>14</v>
      </c>
      <c r="C9337" t="s">
        <v>39698</v>
      </c>
      <c r="D9337" t="s">
        <v>145</v>
      </c>
      <c r="E9337">
        <v>25891</v>
      </c>
      <c r="F9337">
        <v>3507</v>
      </c>
      <c r="G9337">
        <v>0</v>
      </c>
      <c r="H9337" t="s">
        <v>39699</v>
      </c>
      <c r="I9337">
        <v>24</v>
      </c>
      <c r="J9337" t="s">
        <v>39700</v>
      </c>
      <c r="K9337">
        <v>180</v>
      </c>
      <c r="L9337" t="s">
        <v>148</v>
      </c>
      <c r="M9337" t="s">
        <v>39701</v>
      </c>
    </row>
    <row r="9338" spans="1:13" x14ac:dyDescent="0.35">
      <c r="A9338" t="s">
        <v>39702</v>
      </c>
      <c r="B9338" t="s">
        <v>14</v>
      </c>
      <c r="C9338" t="s">
        <v>39703</v>
      </c>
      <c r="D9338" t="s">
        <v>145</v>
      </c>
      <c r="E9338">
        <v>74391</v>
      </c>
      <c r="F9338">
        <v>9747</v>
      </c>
      <c r="G9338">
        <v>0</v>
      </c>
      <c r="H9338" t="s">
        <v>39704</v>
      </c>
      <c r="I9338">
        <v>24</v>
      </c>
      <c r="J9338" t="s">
        <v>39705</v>
      </c>
      <c r="K9338">
        <v>111</v>
      </c>
      <c r="L9338" t="s">
        <v>148</v>
      </c>
      <c r="M9338" t="s">
        <v>39706</v>
      </c>
    </row>
    <row r="9339" spans="1:13" x14ac:dyDescent="0.35">
      <c r="A9339" t="s">
        <v>39707</v>
      </c>
      <c r="B9339" t="s">
        <v>14</v>
      </c>
      <c r="C9339" t="s">
        <v>39708</v>
      </c>
      <c r="D9339" t="s">
        <v>145</v>
      </c>
      <c r="E9339">
        <v>53240</v>
      </c>
      <c r="F9339">
        <v>6843</v>
      </c>
      <c r="G9339">
        <v>0</v>
      </c>
      <c r="H9339" t="s">
        <v>39709</v>
      </c>
      <c r="I9339">
        <v>24</v>
      </c>
      <c r="J9339" t="s">
        <v>39710</v>
      </c>
      <c r="K9339">
        <v>19</v>
      </c>
      <c r="L9339" t="s">
        <v>148</v>
      </c>
      <c r="M9339" t="s">
        <v>39711</v>
      </c>
    </row>
    <row r="9340" spans="1:13" x14ac:dyDescent="0.35">
      <c r="A9340" t="s">
        <v>39712</v>
      </c>
      <c r="B9340" t="s">
        <v>14</v>
      </c>
      <c r="C9340" t="s">
        <v>39713</v>
      </c>
      <c r="D9340" t="s">
        <v>145</v>
      </c>
      <c r="E9340">
        <v>41177</v>
      </c>
      <c r="F9340">
        <v>6857</v>
      </c>
      <c r="G9340">
        <v>0</v>
      </c>
      <c r="H9340" t="s">
        <v>39714</v>
      </c>
      <c r="I9340">
        <v>24</v>
      </c>
      <c r="J9340" t="s">
        <v>39715</v>
      </c>
      <c r="K9340">
        <v>49</v>
      </c>
      <c r="L9340" t="s">
        <v>148</v>
      </c>
      <c r="M9340" t="s">
        <v>39716</v>
      </c>
    </row>
    <row r="9341" spans="1:13" x14ac:dyDescent="0.35">
      <c r="A9341" t="s">
        <v>39717</v>
      </c>
      <c r="B9341" t="s">
        <v>14</v>
      </c>
      <c r="C9341" t="s">
        <v>39718</v>
      </c>
      <c r="D9341" t="s">
        <v>145</v>
      </c>
      <c r="E9341">
        <v>31676</v>
      </c>
      <c r="F9341">
        <v>4332</v>
      </c>
      <c r="G9341">
        <v>0</v>
      </c>
      <c r="H9341" t="s">
        <v>39719</v>
      </c>
      <c r="I9341">
        <v>24</v>
      </c>
      <c r="J9341" t="s">
        <v>39720</v>
      </c>
      <c r="K9341">
        <v>78</v>
      </c>
      <c r="L9341" t="s">
        <v>148</v>
      </c>
      <c r="M9341" t="s">
        <v>39721</v>
      </c>
    </row>
    <row r="9342" spans="1:13" x14ac:dyDescent="0.35">
      <c r="A9342" t="s">
        <v>39722</v>
      </c>
      <c r="B9342" t="s">
        <v>14</v>
      </c>
      <c r="C9342" t="s">
        <v>39723</v>
      </c>
      <c r="D9342" t="s">
        <v>145</v>
      </c>
      <c r="E9342">
        <v>10867</v>
      </c>
      <c r="F9342">
        <v>1794</v>
      </c>
      <c r="G9342">
        <v>0</v>
      </c>
      <c r="H9342" t="s">
        <v>39724</v>
      </c>
      <c r="I9342">
        <v>24</v>
      </c>
      <c r="J9342" t="s">
        <v>39725</v>
      </c>
      <c r="K9342">
        <v>658</v>
      </c>
      <c r="L9342" t="s">
        <v>148</v>
      </c>
      <c r="M9342" t="s">
        <v>39726</v>
      </c>
    </row>
    <row r="9343" spans="1:13" x14ac:dyDescent="0.35">
      <c r="A9343" t="s">
        <v>39727</v>
      </c>
      <c r="B9343" t="s">
        <v>14</v>
      </c>
      <c r="C9343" t="s">
        <v>39728</v>
      </c>
      <c r="D9343" t="s">
        <v>145</v>
      </c>
      <c r="E9343">
        <v>10703</v>
      </c>
      <c r="F9343">
        <v>1680</v>
      </c>
      <c r="G9343">
        <v>0</v>
      </c>
      <c r="H9343" t="s">
        <v>39729</v>
      </c>
      <c r="I9343">
        <v>24</v>
      </c>
      <c r="J9343" t="s">
        <v>39730</v>
      </c>
      <c r="K9343">
        <v>20</v>
      </c>
      <c r="L9343" t="s">
        <v>148</v>
      </c>
      <c r="M9343" t="s">
        <v>39731</v>
      </c>
    </row>
    <row r="9344" spans="1:13" x14ac:dyDescent="0.35">
      <c r="A9344" t="s">
        <v>39732</v>
      </c>
      <c r="B9344" t="s">
        <v>14</v>
      </c>
      <c r="C9344" t="s">
        <v>39733</v>
      </c>
      <c r="D9344" t="s">
        <v>145</v>
      </c>
      <c r="E9344">
        <v>7277</v>
      </c>
      <c r="F9344">
        <v>1313</v>
      </c>
      <c r="G9344">
        <v>0</v>
      </c>
      <c r="H9344" t="s">
        <v>39734</v>
      </c>
      <c r="I9344">
        <v>24</v>
      </c>
      <c r="J9344" t="s">
        <v>39735</v>
      </c>
      <c r="K9344">
        <v>47</v>
      </c>
      <c r="L9344" t="s">
        <v>148</v>
      </c>
      <c r="M9344" t="s">
        <v>39736</v>
      </c>
    </row>
    <row r="9345" spans="1:13" x14ac:dyDescent="0.35">
      <c r="A9345" t="s">
        <v>39737</v>
      </c>
      <c r="B9345" t="s">
        <v>14</v>
      </c>
      <c r="C9345" t="s">
        <v>39738</v>
      </c>
      <c r="D9345" t="s">
        <v>145</v>
      </c>
      <c r="E9345">
        <v>14332</v>
      </c>
      <c r="F9345">
        <v>2444</v>
      </c>
      <c r="G9345">
        <v>0</v>
      </c>
      <c r="H9345" t="s">
        <v>39739</v>
      </c>
      <c r="I9345">
        <v>24</v>
      </c>
      <c r="J9345" t="s">
        <v>39740</v>
      </c>
      <c r="K9345">
        <v>194</v>
      </c>
      <c r="L9345" t="s">
        <v>148</v>
      </c>
      <c r="M9345" t="s">
        <v>39741</v>
      </c>
    </row>
    <row r="9346" spans="1:13" x14ac:dyDescent="0.35">
      <c r="A9346" t="s">
        <v>39742</v>
      </c>
      <c r="B9346" t="s">
        <v>14</v>
      </c>
      <c r="C9346" t="s">
        <v>39743</v>
      </c>
      <c r="D9346" t="s">
        <v>145</v>
      </c>
      <c r="E9346">
        <v>24899</v>
      </c>
      <c r="F9346">
        <v>2973</v>
      </c>
      <c r="G9346">
        <v>0</v>
      </c>
      <c r="H9346" t="s">
        <v>39744</v>
      </c>
      <c r="I9346">
        <v>24</v>
      </c>
      <c r="J9346" t="s">
        <v>39745</v>
      </c>
      <c r="K9346">
        <v>31</v>
      </c>
      <c r="L9346" t="s">
        <v>148</v>
      </c>
      <c r="M9346" t="s">
        <v>39746</v>
      </c>
    </row>
    <row r="9347" spans="1:13" x14ac:dyDescent="0.35">
      <c r="A9347" t="s">
        <v>39747</v>
      </c>
      <c r="B9347" t="s">
        <v>14</v>
      </c>
      <c r="C9347" t="s">
        <v>39748</v>
      </c>
      <c r="D9347" t="s">
        <v>145</v>
      </c>
      <c r="E9347">
        <v>266891</v>
      </c>
      <c r="F9347">
        <v>45213</v>
      </c>
      <c r="G9347">
        <v>0</v>
      </c>
      <c r="H9347" t="s">
        <v>39749</v>
      </c>
      <c r="I9347">
        <v>24</v>
      </c>
      <c r="J9347" t="s">
        <v>39750</v>
      </c>
      <c r="K9347">
        <v>169</v>
      </c>
      <c r="L9347" t="s">
        <v>148</v>
      </c>
      <c r="M9347" t="s">
        <v>39751</v>
      </c>
    </row>
    <row r="9348" spans="1:13" x14ac:dyDescent="0.35">
      <c r="A9348" t="s">
        <v>39752</v>
      </c>
      <c r="B9348" t="s">
        <v>14</v>
      </c>
      <c r="C9348" t="s">
        <v>39753</v>
      </c>
      <c r="D9348" t="s">
        <v>145</v>
      </c>
      <c r="E9348">
        <v>8701</v>
      </c>
      <c r="F9348">
        <v>1595</v>
      </c>
      <c r="G9348">
        <v>0</v>
      </c>
      <c r="H9348" t="s">
        <v>39754</v>
      </c>
      <c r="I9348">
        <v>24</v>
      </c>
      <c r="J9348" t="s">
        <v>39755</v>
      </c>
      <c r="K9348">
        <v>109</v>
      </c>
      <c r="L9348" t="s">
        <v>148</v>
      </c>
      <c r="M9348" t="s">
        <v>39756</v>
      </c>
    </row>
    <row r="9349" spans="1:13" x14ac:dyDescent="0.35">
      <c r="A9349" t="s">
        <v>39757</v>
      </c>
      <c r="B9349" t="s">
        <v>14</v>
      </c>
      <c r="C9349" t="s">
        <v>39758</v>
      </c>
      <c r="D9349" t="s">
        <v>145</v>
      </c>
      <c r="E9349">
        <v>271328</v>
      </c>
      <c r="F9349">
        <v>38375</v>
      </c>
      <c r="G9349">
        <v>0</v>
      </c>
      <c r="H9349" t="s">
        <v>39759</v>
      </c>
      <c r="I9349">
        <v>24</v>
      </c>
      <c r="J9349" t="s">
        <v>39760</v>
      </c>
      <c r="K9349">
        <v>143</v>
      </c>
      <c r="L9349" t="s">
        <v>148</v>
      </c>
      <c r="M9349" t="s">
        <v>39761</v>
      </c>
    </row>
    <row r="9350" spans="1:13" x14ac:dyDescent="0.35">
      <c r="A9350" t="s">
        <v>39762</v>
      </c>
      <c r="B9350" t="s">
        <v>14</v>
      </c>
      <c r="C9350" t="s">
        <v>39763</v>
      </c>
      <c r="D9350" t="s">
        <v>145</v>
      </c>
      <c r="E9350">
        <v>135631</v>
      </c>
      <c r="F9350">
        <v>21284</v>
      </c>
      <c r="G9350">
        <v>0</v>
      </c>
      <c r="H9350" t="s">
        <v>39764</v>
      </c>
      <c r="I9350">
        <v>24</v>
      </c>
      <c r="J9350" t="s">
        <v>39765</v>
      </c>
      <c r="K9350">
        <v>76</v>
      </c>
      <c r="L9350" t="s">
        <v>148</v>
      </c>
      <c r="M9350" t="s">
        <v>39766</v>
      </c>
    </row>
    <row r="9351" spans="1:13" x14ac:dyDescent="0.35">
      <c r="A9351" t="s">
        <v>39767</v>
      </c>
      <c r="B9351" t="s">
        <v>14</v>
      </c>
      <c r="C9351" t="s">
        <v>39768</v>
      </c>
      <c r="D9351" t="s">
        <v>145</v>
      </c>
      <c r="E9351">
        <v>15033</v>
      </c>
      <c r="F9351">
        <v>2377</v>
      </c>
      <c r="G9351">
        <v>0</v>
      </c>
      <c r="H9351" t="s">
        <v>39769</v>
      </c>
      <c r="I9351">
        <v>24</v>
      </c>
      <c r="J9351" t="s">
        <v>147</v>
      </c>
      <c r="K9351">
        <v>31</v>
      </c>
      <c r="L9351" t="s">
        <v>148</v>
      </c>
      <c r="M9351" t="s">
        <v>39770</v>
      </c>
    </row>
    <row r="9352" spans="1:13" x14ac:dyDescent="0.35">
      <c r="A9352" t="s">
        <v>39771</v>
      </c>
      <c r="B9352" t="s">
        <v>14</v>
      </c>
      <c r="C9352" t="s">
        <v>39772</v>
      </c>
      <c r="D9352" t="s">
        <v>145</v>
      </c>
      <c r="E9352">
        <v>11038</v>
      </c>
      <c r="F9352">
        <v>1806</v>
      </c>
      <c r="G9352">
        <v>0</v>
      </c>
      <c r="H9352" t="s">
        <v>39773</v>
      </c>
      <c r="I9352">
        <v>24</v>
      </c>
      <c r="J9352" t="s">
        <v>39774</v>
      </c>
      <c r="K9352">
        <v>108</v>
      </c>
      <c r="L9352" t="s">
        <v>148</v>
      </c>
      <c r="M9352" t="s">
        <v>39775</v>
      </c>
    </row>
    <row r="9353" spans="1:13" x14ac:dyDescent="0.35">
      <c r="A9353" t="s">
        <v>39776</v>
      </c>
      <c r="B9353" t="s">
        <v>14</v>
      </c>
      <c r="C9353" t="s">
        <v>39777</v>
      </c>
      <c r="D9353" t="s">
        <v>145</v>
      </c>
      <c r="E9353">
        <v>266134</v>
      </c>
      <c r="F9353">
        <v>40096</v>
      </c>
      <c r="G9353">
        <v>0</v>
      </c>
      <c r="H9353" t="s">
        <v>39778</v>
      </c>
      <c r="I9353">
        <v>24</v>
      </c>
      <c r="J9353" t="s">
        <v>39779</v>
      </c>
      <c r="K9353">
        <v>159</v>
      </c>
      <c r="L9353" t="s">
        <v>148</v>
      </c>
      <c r="M9353" t="s">
        <v>39780</v>
      </c>
    </row>
    <row r="9354" spans="1:13" x14ac:dyDescent="0.35">
      <c r="A9354" t="s">
        <v>39781</v>
      </c>
      <c r="B9354" t="s">
        <v>14</v>
      </c>
      <c r="C9354" t="s">
        <v>39782</v>
      </c>
      <c r="D9354" t="s">
        <v>145</v>
      </c>
      <c r="E9354">
        <v>15618</v>
      </c>
      <c r="F9354">
        <v>2263</v>
      </c>
      <c r="G9354">
        <v>0</v>
      </c>
      <c r="H9354" t="s">
        <v>39783</v>
      </c>
      <c r="I9354">
        <v>24</v>
      </c>
      <c r="J9354" t="s">
        <v>39784</v>
      </c>
      <c r="K9354">
        <v>95</v>
      </c>
      <c r="L9354" t="s">
        <v>148</v>
      </c>
      <c r="M9354" t="s">
        <v>39785</v>
      </c>
    </row>
    <row r="9355" spans="1:13" x14ac:dyDescent="0.35">
      <c r="A9355" t="s">
        <v>39786</v>
      </c>
      <c r="B9355" t="s">
        <v>14</v>
      </c>
      <c r="C9355" t="s">
        <v>39787</v>
      </c>
      <c r="D9355" t="s">
        <v>145</v>
      </c>
      <c r="E9355">
        <v>343664</v>
      </c>
      <c r="F9355">
        <v>52564</v>
      </c>
      <c r="G9355">
        <v>0</v>
      </c>
      <c r="H9355" t="s">
        <v>39788</v>
      </c>
      <c r="I9355">
        <v>24</v>
      </c>
      <c r="J9355" t="s">
        <v>39789</v>
      </c>
      <c r="K9355">
        <v>222</v>
      </c>
      <c r="L9355" t="s">
        <v>148</v>
      </c>
      <c r="M9355" t="s">
        <v>39790</v>
      </c>
    </row>
    <row r="9356" spans="1:13" x14ac:dyDescent="0.35">
      <c r="A9356" t="s">
        <v>39791</v>
      </c>
      <c r="B9356" t="s">
        <v>14</v>
      </c>
      <c r="C9356" t="s">
        <v>39792</v>
      </c>
      <c r="D9356" t="s">
        <v>145</v>
      </c>
      <c r="E9356">
        <v>167781</v>
      </c>
      <c r="F9356">
        <v>27774</v>
      </c>
      <c r="G9356">
        <v>0</v>
      </c>
      <c r="H9356" t="s">
        <v>39793</v>
      </c>
      <c r="I9356">
        <v>24</v>
      </c>
      <c r="J9356" t="s">
        <v>39794</v>
      </c>
      <c r="K9356">
        <v>79</v>
      </c>
      <c r="L9356" t="s">
        <v>148</v>
      </c>
      <c r="M9356" t="s">
        <v>39795</v>
      </c>
    </row>
    <row r="9357" spans="1:13" x14ac:dyDescent="0.35">
      <c r="A9357" t="s">
        <v>39796</v>
      </c>
      <c r="B9357" t="s">
        <v>14</v>
      </c>
      <c r="C9357" t="s">
        <v>39797</v>
      </c>
      <c r="D9357" t="s">
        <v>145</v>
      </c>
      <c r="E9357">
        <v>105548</v>
      </c>
      <c r="F9357">
        <v>18400</v>
      </c>
      <c r="G9357">
        <v>0</v>
      </c>
      <c r="H9357" t="s">
        <v>39798</v>
      </c>
      <c r="I9357">
        <v>24</v>
      </c>
      <c r="J9357" t="s">
        <v>39799</v>
      </c>
      <c r="K9357">
        <v>126</v>
      </c>
      <c r="L9357" t="s">
        <v>148</v>
      </c>
      <c r="M9357" t="s">
        <v>39800</v>
      </c>
    </row>
    <row r="9358" spans="1:13" x14ac:dyDescent="0.35">
      <c r="A9358" t="s">
        <v>39801</v>
      </c>
      <c r="B9358" t="s">
        <v>14</v>
      </c>
      <c r="C9358" t="s">
        <v>39802</v>
      </c>
      <c r="D9358" t="s">
        <v>145</v>
      </c>
      <c r="E9358">
        <v>685045</v>
      </c>
      <c r="F9358">
        <v>98257</v>
      </c>
      <c r="G9358">
        <v>0</v>
      </c>
      <c r="H9358" t="s">
        <v>39803</v>
      </c>
      <c r="I9358">
        <v>24</v>
      </c>
      <c r="J9358" t="s">
        <v>39804</v>
      </c>
      <c r="K9358">
        <v>178</v>
      </c>
      <c r="L9358" t="s">
        <v>148</v>
      </c>
      <c r="M9358" t="s">
        <v>39805</v>
      </c>
    </row>
    <row r="9359" spans="1:13" x14ac:dyDescent="0.35">
      <c r="A9359" t="s">
        <v>39806</v>
      </c>
      <c r="B9359" t="s">
        <v>14</v>
      </c>
      <c r="C9359" t="s">
        <v>39807</v>
      </c>
      <c r="D9359" t="s">
        <v>145</v>
      </c>
      <c r="E9359">
        <v>34656</v>
      </c>
      <c r="F9359">
        <v>4860</v>
      </c>
      <c r="G9359">
        <v>0</v>
      </c>
      <c r="H9359" t="s">
        <v>39808</v>
      </c>
      <c r="I9359">
        <v>24</v>
      </c>
      <c r="J9359" t="s">
        <v>39809</v>
      </c>
      <c r="K9359">
        <v>187</v>
      </c>
      <c r="L9359" t="s">
        <v>148</v>
      </c>
      <c r="M9359" t="s">
        <v>39810</v>
      </c>
    </row>
    <row r="9360" spans="1:13" x14ac:dyDescent="0.35">
      <c r="A9360" t="s">
        <v>39811</v>
      </c>
      <c r="B9360" t="s">
        <v>14</v>
      </c>
      <c r="C9360" t="s">
        <v>39812</v>
      </c>
      <c r="D9360" t="s">
        <v>145</v>
      </c>
      <c r="E9360">
        <v>214299</v>
      </c>
      <c r="F9360">
        <v>31021</v>
      </c>
      <c r="G9360">
        <v>0</v>
      </c>
      <c r="H9360" t="s">
        <v>39813</v>
      </c>
      <c r="I9360">
        <v>24</v>
      </c>
      <c r="J9360" t="s">
        <v>147</v>
      </c>
      <c r="K9360">
        <v>147</v>
      </c>
      <c r="L9360" t="s">
        <v>148</v>
      </c>
      <c r="M9360" t="s">
        <v>39814</v>
      </c>
    </row>
    <row r="9361" spans="1:13" x14ac:dyDescent="0.35">
      <c r="A9361" t="s">
        <v>39815</v>
      </c>
      <c r="B9361" t="s">
        <v>14</v>
      </c>
      <c r="C9361" t="s">
        <v>39816</v>
      </c>
      <c r="D9361" t="s">
        <v>145</v>
      </c>
      <c r="E9361">
        <v>244674</v>
      </c>
      <c r="F9361">
        <v>35438</v>
      </c>
      <c r="G9361">
        <v>0</v>
      </c>
      <c r="H9361" t="s">
        <v>39817</v>
      </c>
      <c r="I9361">
        <v>24</v>
      </c>
      <c r="J9361" t="s">
        <v>39818</v>
      </c>
      <c r="K9361">
        <v>233</v>
      </c>
      <c r="L9361" t="s">
        <v>148</v>
      </c>
      <c r="M9361" t="s">
        <v>39819</v>
      </c>
    </row>
    <row r="9362" spans="1:13" x14ac:dyDescent="0.35">
      <c r="A9362" t="s">
        <v>39820</v>
      </c>
      <c r="B9362" t="s">
        <v>14</v>
      </c>
      <c r="C9362" t="s">
        <v>39821</v>
      </c>
      <c r="D9362" t="s">
        <v>145</v>
      </c>
      <c r="E9362">
        <v>47447</v>
      </c>
      <c r="F9362">
        <v>5160</v>
      </c>
      <c r="G9362">
        <v>0</v>
      </c>
      <c r="H9362" t="s">
        <v>39822</v>
      </c>
      <c r="I9362">
        <v>24</v>
      </c>
      <c r="J9362" t="s">
        <v>39823</v>
      </c>
      <c r="K9362">
        <v>110</v>
      </c>
      <c r="L9362" t="s">
        <v>148</v>
      </c>
      <c r="M9362" t="s">
        <v>39810</v>
      </c>
    </row>
    <row r="9363" spans="1:13" x14ac:dyDescent="0.35">
      <c r="A9363" t="s">
        <v>39824</v>
      </c>
      <c r="B9363" t="s">
        <v>14</v>
      </c>
      <c r="C9363" t="s">
        <v>39825</v>
      </c>
      <c r="D9363" t="s">
        <v>145</v>
      </c>
      <c r="E9363">
        <v>59297</v>
      </c>
      <c r="F9363">
        <v>11256</v>
      </c>
      <c r="G9363">
        <v>0</v>
      </c>
      <c r="H9363" t="s">
        <v>39826</v>
      </c>
      <c r="I9363">
        <v>24</v>
      </c>
      <c r="J9363" t="s">
        <v>39827</v>
      </c>
      <c r="K9363">
        <v>55</v>
      </c>
      <c r="L9363" t="s">
        <v>148</v>
      </c>
      <c r="M9363" t="s">
        <v>39828</v>
      </c>
    </row>
    <row r="9364" spans="1:13" x14ac:dyDescent="0.35">
      <c r="A9364" t="s">
        <v>39829</v>
      </c>
      <c r="B9364" t="s">
        <v>14</v>
      </c>
      <c r="C9364" t="s">
        <v>39830</v>
      </c>
      <c r="D9364" t="s">
        <v>145</v>
      </c>
      <c r="E9364">
        <v>350092</v>
      </c>
      <c r="F9364">
        <v>55583</v>
      </c>
      <c r="G9364">
        <v>0</v>
      </c>
      <c r="H9364" t="s">
        <v>39831</v>
      </c>
      <c r="I9364">
        <v>24</v>
      </c>
      <c r="J9364" t="s">
        <v>39832</v>
      </c>
      <c r="K9364">
        <v>154</v>
      </c>
      <c r="L9364" t="s">
        <v>148</v>
      </c>
      <c r="M9364" t="s">
        <v>39833</v>
      </c>
    </row>
    <row r="9365" spans="1:13" x14ac:dyDescent="0.35">
      <c r="A9365" t="s">
        <v>39834</v>
      </c>
      <c r="B9365" t="s">
        <v>14</v>
      </c>
      <c r="C9365" t="s">
        <v>39835</v>
      </c>
      <c r="D9365" t="s">
        <v>145</v>
      </c>
      <c r="E9365">
        <v>9044</v>
      </c>
      <c r="F9365">
        <v>1464</v>
      </c>
      <c r="G9365">
        <v>0</v>
      </c>
      <c r="H9365" t="s">
        <v>39836</v>
      </c>
      <c r="I9365">
        <v>24</v>
      </c>
      <c r="J9365" t="s">
        <v>39837</v>
      </c>
      <c r="K9365">
        <v>47</v>
      </c>
      <c r="L9365" t="s">
        <v>148</v>
      </c>
      <c r="M9365" t="s">
        <v>39838</v>
      </c>
    </row>
    <row r="9366" spans="1:13" x14ac:dyDescent="0.35">
      <c r="A9366" t="s">
        <v>39839</v>
      </c>
      <c r="B9366" t="s">
        <v>14</v>
      </c>
      <c r="C9366" t="s">
        <v>39840</v>
      </c>
      <c r="D9366" t="s">
        <v>145</v>
      </c>
      <c r="E9366">
        <v>24777</v>
      </c>
      <c r="F9366">
        <v>3599</v>
      </c>
      <c r="G9366">
        <v>0</v>
      </c>
      <c r="H9366" t="s">
        <v>39841</v>
      </c>
      <c r="I9366">
        <v>24</v>
      </c>
      <c r="J9366" t="s">
        <v>39842</v>
      </c>
      <c r="K9366">
        <v>98</v>
      </c>
      <c r="L9366" t="s">
        <v>148</v>
      </c>
      <c r="M9366" t="s">
        <v>39843</v>
      </c>
    </row>
    <row r="9367" spans="1:13" x14ac:dyDescent="0.35">
      <c r="A9367" t="s">
        <v>39844</v>
      </c>
      <c r="B9367" t="s">
        <v>14</v>
      </c>
      <c r="C9367" t="s">
        <v>39845</v>
      </c>
      <c r="D9367" t="s">
        <v>145</v>
      </c>
      <c r="E9367">
        <v>194303</v>
      </c>
      <c r="F9367">
        <v>31767</v>
      </c>
      <c r="G9367">
        <v>0</v>
      </c>
      <c r="H9367" t="s">
        <v>39846</v>
      </c>
      <c r="I9367">
        <v>24</v>
      </c>
      <c r="J9367" t="s">
        <v>39847</v>
      </c>
      <c r="K9367">
        <v>107</v>
      </c>
      <c r="L9367" t="s">
        <v>148</v>
      </c>
      <c r="M9367" t="s">
        <v>39848</v>
      </c>
    </row>
    <row r="9368" spans="1:13" x14ac:dyDescent="0.35">
      <c r="A9368" t="s">
        <v>39849</v>
      </c>
      <c r="B9368" t="s">
        <v>14</v>
      </c>
      <c r="C9368" t="s">
        <v>39850</v>
      </c>
      <c r="D9368" t="s">
        <v>145</v>
      </c>
      <c r="E9368">
        <v>11709</v>
      </c>
      <c r="F9368">
        <v>2025</v>
      </c>
      <c r="G9368">
        <v>0</v>
      </c>
      <c r="H9368" t="s">
        <v>39851</v>
      </c>
      <c r="I9368">
        <v>24</v>
      </c>
      <c r="J9368" t="s">
        <v>147</v>
      </c>
      <c r="K9368">
        <v>57</v>
      </c>
      <c r="L9368" t="s">
        <v>148</v>
      </c>
      <c r="M9368" t="s">
        <v>39852</v>
      </c>
    </row>
    <row r="9369" spans="1:13" x14ac:dyDescent="0.35">
      <c r="A9369" t="s">
        <v>39853</v>
      </c>
      <c r="B9369" t="s">
        <v>14</v>
      </c>
      <c r="C9369" t="s">
        <v>39854</v>
      </c>
      <c r="D9369" t="s">
        <v>145</v>
      </c>
      <c r="E9369">
        <v>119220</v>
      </c>
      <c r="F9369">
        <v>18123</v>
      </c>
      <c r="G9369">
        <v>0</v>
      </c>
      <c r="H9369" t="s">
        <v>39855</v>
      </c>
      <c r="I9369">
        <v>24</v>
      </c>
      <c r="J9369" t="s">
        <v>147</v>
      </c>
      <c r="K9369">
        <v>143</v>
      </c>
      <c r="L9369" t="s">
        <v>148</v>
      </c>
      <c r="M9369" t="s">
        <v>39856</v>
      </c>
    </row>
    <row r="9370" spans="1:13" x14ac:dyDescent="0.35">
      <c r="A9370" t="s">
        <v>39857</v>
      </c>
      <c r="B9370" t="s">
        <v>14</v>
      </c>
      <c r="C9370" t="s">
        <v>39858</v>
      </c>
      <c r="D9370" t="s">
        <v>145</v>
      </c>
      <c r="E9370">
        <v>98488</v>
      </c>
      <c r="F9370">
        <v>18232</v>
      </c>
      <c r="G9370">
        <v>0</v>
      </c>
      <c r="H9370" t="s">
        <v>39859</v>
      </c>
      <c r="I9370">
        <v>24</v>
      </c>
      <c r="J9370" t="s">
        <v>39860</v>
      </c>
      <c r="K9370">
        <v>93</v>
      </c>
      <c r="L9370" t="s">
        <v>148</v>
      </c>
      <c r="M9370" t="s">
        <v>39861</v>
      </c>
    </row>
    <row r="9371" spans="1:13" x14ac:dyDescent="0.35">
      <c r="A9371" t="s">
        <v>39862</v>
      </c>
      <c r="B9371" t="s">
        <v>14</v>
      </c>
      <c r="C9371" t="s">
        <v>39863</v>
      </c>
      <c r="D9371" t="s">
        <v>145</v>
      </c>
      <c r="E9371">
        <v>189673</v>
      </c>
      <c r="F9371">
        <v>25856</v>
      </c>
      <c r="G9371">
        <v>0</v>
      </c>
      <c r="H9371" t="s">
        <v>39864</v>
      </c>
      <c r="I9371">
        <v>24</v>
      </c>
      <c r="J9371" t="s">
        <v>39865</v>
      </c>
      <c r="K9371">
        <v>152</v>
      </c>
      <c r="L9371" t="s">
        <v>148</v>
      </c>
      <c r="M9371" t="s">
        <v>39866</v>
      </c>
    </row>
    <row r="9372" spans="1:13" x14ac:dyDescent="0.35">
      <c r="A9372" t="s">
        <v>39867</v>
      </c>
      <c r="B9372" t="s">
        <v>14</v>
      </c>
      <c r="C9372" t="s">
        <v>39868</v>
      </c>
      <c r="D9372" t="s">
        <v>145</v>
      </c>
      <c r="E9372">
        <v>101939</v>
      </c>
      <c r="F9372">
        <v>16619</v>
      </c>
      <c r="G9372">
        <v>0</v>
      </c>
      <c r="H9372" t="s">
        <v>39869</v>
      </c>
      <c r="I9372">
        <v>24</v>
      </c>
      <c r="J9372" t="s">
        <v>39870</v>
      </c>
      <c r="K9372">
        <v>68</v>
      </c>
      <c r="L9372" t="s">
        <v>148</v>
      </c>
      <c r="M9372" t="s">
        <v>39871</v>
      </c>
    </row>
    <row r="9373" spans="1:13" x14ac:dyDescent="0.35">
      <c r="A9373" t="s">
        <v>39872</v>
      </c>
      <c r="B9373" t="s">
        <v>14</v>
      </c>
      <c r="C9373" t="s">
        <v>39873</v>
      </c>
      <c r="D9373" t="s">
        <v>145</v>
      </c>
      <c r="E9373">
        <v>28744</v>
      </c>
      <c r="F9373">
        <v>3809</v>
      </c>
      <c r="G9373">
        <v>0</v>
      </c>
      <c r="H9373" t="s">
        <v>39874</v>
      </c>
      <c r="I9373">
        <v>24</v>
      </c>
      <c r="J9373" t="s">
        <v>39875</v>
      </c>
      <c r="K9373">
        <v>60</v>
      </c>
      <c r="L9373" t="s">
        <v>148</v>
      </c>
      <c r="M9373" t="s">
        <v>39876</v>
      </c>
    </row>
    <row r="9374" spans="1:13" x14ac:dyDescent="0.35">
      <c r="A9374" t="s">
        <v>39877</v>
      </c>
      <c r="B9374" t="s">
        <v>14</v>
      </c>
      <c r="C9374" t="s">
        <v>39878</v>
      </c>
      <c r="D9374" t="s">
        <v>145</v>
      </c>
      <c r="E9374">
        <v>745480</v>
      </c>
      <c r="F9374">
        <v>119287</v>
      </c>
      <c r="G9374">
        <v>0</v>
      </c>
      <c r="H9374" t="s">
        <v>39879</v>
      </c>
      <c r="I9374">
        <v>24</v>
      </c>
      <c r="J9374" t="s">
        <v>39880</v>
      </c>
      <c r="K9374">
        <v>290</v>
      </c>
      <c r="L9374" t="s">
        <v>148</v>
      </c>
      <c r="M9374" t="s">
        <v>39881</v>
      </c>
    </row>
    <row r="9375" spans="1:13" x14ac:dyDescent="0.35">
      <c r="A9375" t="s">
        <v>39882</v>
      </c>
      <c r="B9375" t="s">
        <v>14</v>
      </c>
      <c r="C9375" t="s">
        <v>39883</v>
      </c>
      <c r="D9375" t="s">
        <v>145</v>
      </c>
      <c r="E9375">
        <v>87664</v>
      </c>
      <c r="F9375">
        <v>6249</v>
      </c>
      <c r="G9375">
        <v>0</v>
      </c>
      <c r="H9375" t="s">
        <v>39884</v>
      </c>
      <c r="I9375">
        <v>24</v>
      </c>
      <c r="J9375" t="s">
        <v>39885</v>
      </c>
      <c r="K9375">
        <v>81</v>
      </c>
      <c r="L9375" t="s">
        <v>148</v>
      </c>
      <c r="M9375" t="s">
        <v>39886</v>
      </c>
    </row>
    <row r="9376" spans="1:13" x14ac:dyDescent="0.35">
      <c r="A9376" t="s">
        <v>39887</v>
      </c>
      <c r="B9376" t="s">
        <v>14</v>
      </c>
      <c r="C9376" t="s">
        <v>39888</v>
      </c>
      <c r="D9376" t="s">
        <v>145</v>
      </c>
      <c r="E9376">
        <v>20784</v>
      </c>
      <c r="F9376">
        <v>2926</v>
      </c>
      <c r="G9376">
        <v>0</v>
      </c>
      <c r="H9376" t="s">
        <v>39889</v>
      </c>
      <c r="I9376">
        <v>24</v>
      </c>
      <c r="J9376" t="s">
        <v>39890</v>
      </c>
      <c r="K9376">
        <v>50</v>
      </c>
      <c r="L9376" t="s">
        <v>148</v>
      </c>
      <c r="M9376" t="s">
        <v>39891</v>
      </c>
    </row>
    <row r="9377" spans="1:13" x14ac:dyDescent="0.35">
      <c r="A9377" t="s">
        <v>39892</v>
      </c>
      <c r="B9377" t="s">
        <v>14</v>
      </c>
      <c r="C9377" t="s">
        <v>39893</v>
      </c>
      <c r="D9377" t="s">
        <v>145</v>
      </c>
      <c r="E9377">
        <v>472905</v>
      </c>
      <c r="F9377">
        <v>72318</v>
      </c>
      <c r="G9377">
        <v>0</v>
      </c>
      <c r="H9377" t="s">
        <v>39894</v>
      </c>
      <c r="I9377">
        <v>24</v>
      </c>
      <c r="J9377" t="s">
        <v>39895</v>
      </c>
      <c r="K9377">
        <v>114</v>
      </c>
      <c r="L9377" t="s">
        <v>148</v>
      </c>
      <c r="M9377" t="s">
        <v>39896</v>
      </c>
    </row>
    <row r="9378" spans="1:13" x14ac:dyDescent="0.35">
      <c r="A9378" t="s">
        <v>39897</v>
      </c>
      <c r="B9378" t="s">
        <v>14</v>
      </c>
      <c r="C9378" t="s">
        <v>39898</v>
      </c>
      <c r="D9378" t="s">
        <v>145</v>
      </c>
      <c r="E9378">
        <v>461168</v>
      </c>
      <c r="F9378">
        <v>57677</v>
      </c>
      <c r="G9378">
        <v>0</v>
      </c>
      <c r="H9378" t="s">
        <v>39899</v>
      </c>
      <c r="I9378">
        <v>24</v>
      </c>
      <c r="J9378" t="s">
        <v>39900</v>
      </c>
      <c r="K9378">
        <v>116</v>
      </c>
      <c r="L9378" t="s">
        <v>148</v>
      </c>
      <c r="M9378" t="s">
        <v>39901</v>
      </c>
    </row>
    <row r="9379" spans="1:13" x14ac:dyDescent="0.35">
      <c r="A9379" t="s">
        <v>39902</v>
      </c>
      <c r="B9379" t="s">
        <v>14</v>
      </c>
      <c r="C9379" t="s">
        <v>39903</v>
      </c>
      <c r="D9379" t="s">
        <v>145</v>
      </c>
      <c r="E9379">
        <v>27256</v>
      </c>
      <c r="F9379">
        <v>2617</v>
      </c>
      <c r="G9379">
        <v>0</v>
      </c>
      <c r="H9379" t="s">
        <v>39904</v>
      </c>
      <c r="I9379">
        <v>24</v>
      </c>
      <c r="J9379" t="s">
        <v>39905</v>
      </c>
      <c r="K9379">
        <v>73</v>
      </c>
      <c r="L9379" t="s">
        <v>148</v>
      </c>
      <c r="M9379" t="s">
        <v>39906</v>
      </c>
    </row>
    <row r="9380" spans="1:13" x14ac:dyDescent="0.35">
      <c r="A9380" t="s">
        <v>39907</v>
      </c>
      <c r="B9380" t="s">
        <v>14</v>
      </c>
      <c r="C9380" t="s">
        <v>39908</v>
      </c>
      <c r="D9380" t="s">
        <v>145</v>
      </c>
      <c r="E9380">
        <v>341714</v>
      </c>
      <c r="F9380">
        <v>55887</v>
      </c>
      <c r="G9380">
        <v>0</v>
      </c>
      <c r="H9380" t="s">
        <v>39909</v>
      </c>
      <c r="I9380">
        <v>24</v>
      </c>
      <c r="J9380" t="s">
        <v>39910</v>
      </c>
      <c r="K9380">
        <v>166</v>
      </c>
      <c r="L9380" t="s">
        <v>148</v>
      </c>
      <c r="M9380" t="s">
        <v>39911</v>
      </c>
    </row>
    <row r="9381" spans="1:13" x14ac:dyDescent="0.35">
      <c r="A9381" t="s">
        <v>39912</v>
      </c>
      <c r="B9381" t="s">
        <v>14</v>
      </c>
      <c r="C9381" t="s">
        <v>39913</v>
      </c>
      <c r="D9381" t="s">
        <v>145</v>
      </c>
      <c r="E9381">
        <v>461709</v>
      </c>
      <c r="F9381">
        <v>61708</v>
      </c>
      <c r="G9381">
        <v>0</v>
      </c>
      <c r="H9381" t="s">
        <v>39914</v>
      </c>
      <c r="I9381">
        <v>24</v>
      </c>
      <c r="J9381" t="s">
        <v>39915</v>
      </c>
      <c r="K9381">
        <v>162</v>
      </c>
      <c r="L9381" t="s">
        <v>148</v>
      </c>
      <c r="M9381" t="s">
        <v>39916</v>
      </c>
    </row>
    <row r="9382" spans="1:13" x14ac:dyDescent="0.35">
      <c r="A9382" t="s">
        <v>39917</v>
      </c>
      <c r="B9382" t="s">
        <v>14</v>
      </c>
      <c r="C9382" t="s">
        <v>39918</v>
      </c>
      <c r="D9382" t="s">
        <v>145</v>
      </c>
      <c r="E9382">
        <v>16882</v>
      </c>
      <c r="F9382">
        <v>2475</v>
      </c>
      <c r="G9382">
        <v>0</v>
      </c>
      <c r="H9382" t="s">
        <v>39919</v>
      </c>
      <c r="I9382">
        <v>24</v>
      </c>
      <c r="J9382" t="s">
        <v>39920</v>
      </c>
      <c r="K9382">
        <v>37</v>
      </c>
      <c r="L9382" t="s">
        <v>148</v>
      </c>
      <c r="M9382" t="s">
        <v>39921</v>
      </c>
    </row>
    <row r="9383" spans="1:13" x14ac:dyDescent="0.35">
      <c r="A9383" t="s">
        <v>39922</v>
      </c>
      <c r="B9383" t="s">
        <v>14</v>
      </c>
      <c r="C9383" t="s">
        <v>39923</v>
      </c>
      <c r="D9383" t="s">
        <v>145</v>
      </c>
      <c r="E9383">
        <v>168180</v>
      </c>
      <c r="F9383">
        <v>26149</v>
      </c>
      <c r="G9383">
        <v>0</v>
      </c>
      <c r="H9383" t="s">
        <v>39924</v>
      </c>
      <c r="I9383">
        <v>24</v>
      </c>
      <c r="J9383" t="s">
        <v>39925</v>
      </c>
      <c r="K9383">
        <v>137</v>
      </c>
      <c r="L9383" t="s">
        <v>148</v>
      </c>
      <c r="M9383" t="s">
        <v>39926</v>
      </c>
    </row>
    <row r="9384" spans="1:13" x14ac:dyDescent="0.35">
      <c r="A9384" t="s">
        <v>39927</v>
      </c>
      <c r="B9384" t="s">
        <v>14</v>
      </c>
      <c r="C9384" t="s">
        <v>39928</v>
      </c>
      <c r="D9384" t="s">
        <v>145</v>
      </c>
      <c r="E9384">
        <v>190680</v>
      </c>
      <c r="F9384">
        <v>30311</v>
      </c>
      <c r="G9384">
        <v>0</v>
      </c>
      <c r="H9384" t="s">
        <v>39929</v>
      </c>
      <c r="I9384">
        <v>24</v>
      </c>
      <c r="J9384" t="s">
        <v>39930</v>
      </c>
      <c r="K9384">
        <v>74</v>
      </c>
      <c r="L9384" t="s">
        <v>148</v>
      </c>
      <c r="M9384" t="s">
        <v>39931</v>
      </c>
    </row>
    <row r="9385" spans="1:13" x14ac:dyDescent="0.35">
      <c r="A9385" t="s">
        <v>39932</v>
      </c>
      <c r="B9385" t="s">
        <v>14</v>
      </c>
      <c r="C9385" t="s">
        <v>39933</v>
      </c>
      <c r="D9385" t="s">
        <v>145</v>
      </c>
      <c r="E9385">
        <v>15400</v>
      </c>
      <c r="F9385">
        <v>2592</v>
      </c>
      <c r="G9385">
        <v>0</v>
      </c>
      <c r="H9385" t="s">
        <v>39934</v>
      </c>
      <c r="I9385">
        <v>24</v>
      </c>
      <c r="J9385" t="s">
        <v>39935</v>
      </c>
      <c r="K9385">
        <v>69</v>
      </c>
      <c r="L9385" t="s">
        <v>148</v>
      </c>
      <c r="M9385" t="s">
        <v>39936</v>
      </c>
    </row>
    <row r="9386" spans="1:13" x14ac:dyDescent="0.35">
      <c r="A9386" t="s">
        <v>39937</v>
      </c>
      <c r="B9386" t="s">
        <v>14</v>
      </c>
      <c r="C9386" t="s">
        <v>39938</v>
      </c>
      <c r="D9386" t="s">
        <v>145</v>
      </c>
      <c r="E9386">
        <v>446608</v>
      </c>
      <c r="F9386">
        <v>74226</v>
      </c>
      <c r="G9386">
        <v>0</v>
      </c>
      <c r="H9386" t="s">
        <v>39939</v>
      </c>
      <c r="I9386">
        <v>24</v>
      </c>
      <c r="J9386" t="s">
        <v>39940</v>
      </c>
      <c r="K9386">
        <v>161</v>
      </c>
      <c r="L9386" t="s">
        <v>148</v>
      </c>
      <c r="M9386" t="s">
        <v>39941</v>
      </c>
    </row>
    <row r="9387" spans="1:13" x14ac:dyDescent="0.35">
      <c r="A9387" t="s">
        <v>39942</v>
      </c>
      <c r="B9387" t="s">
        <v>14</v>
      </c>
      <c r="C9387" t="s">
        <v>39943</v>
      </c>
      <c r="D9387" t="s">
        <v>145</v>
      </c>
      <c r="E9387">
        <v>328701</v>
      </c>
      <c r="F9387">
        <v>43936</v>
      </c>
      <c r="G9387">
        <v>0</v>
      </c>
      <c r="H9387" t="s">
        <v>39944</v>
      </c>
      <c r="I9387">
        <v>24</v>
      </c>
      <c r="J9387" t="s">
        <v>39945</v>
      </c>
      <c r="K9387">
        <v>387</v>
      </c>
      <c r="L9387" t="s">
        <v>148</v>
      </c>
      <c r="M9387" t="s">
        <v>39946</v>
      </c>
    </row>
    <row r="9388" spans="1:13" x14ac:dyDescent="0.35">
      <c r="A9388" t="s">
        <v>39947</v>
      </c>
      <c r="B9388" t="s">
        <v>14</v>
      </c>
      <c r="C9388" t="s">
        <v>39948</v>
      </c>
      <c r="D9388" t="s">
        <v>145</v>
      </c>
      <c r="E9388">
        <v>112935</v>
      </c>
      <c r="F9388">
        <v>8551</v>
      </c>
      <c r="G9388">
        <v>0</v>
      </c>
      <c r="H9388" t="s">
        <v>39949</v>
      </c>
      <c r="I9388">
        <v>24</v>
      </c>
      <c r="J9388" t="s">
        <v>39950</v>
      </c>
      <c r="K9388">
        <v>65</v>
      </c>
      <c r="L9388" t="s">
        <v>148</v>
      </c>
      <c r="M9388" t="s">
        <v>39951</v>
      </c>
    </row>
    <row r="9389" spans="1:13" x14ac:dyDescent="0.35">
      <c r="A9389" t="s">
        <v>39952</v>
      </c>
      <c r="B9389" t="s">
        <v>14</v>
      </c>
      <c r="C9389" t="s">
        <v>39953</v>
      </c>
      <c r="D9389" t="s">
        <v>145</v>
      </c>
      <c r="E9389">
        <v>46171</v>
      </c>
      <c r="F9389">
        <v>7664</v>
      </c>
      <c r="G9389">
        <v>0</v>
      </c>
      <c r="H9389" t="s">
        <v>39954</v>
      </c>
      <c r="I9389">
        <v>24</v>
      </c>
      <c r="J9389" t="s">
        <v>39955</v>
      </c>
      <c r="K9389">
        <v>40</v>
      </c>
      <c r="L9389" t="s">
        <v>148</v>
      </c>
      <c r="M9389" t="s">
        <v>39956</v>
      </c>
    </row>
    <row r="9390" spans="1:13" x14ac:dyDescent="0.35">
      <c r="A9390" t="s">
        <v>39957</v>
      </c>
      <c r="B9390" t="s">
        <v>14</v>
      </c>
      <c r="C9390" t="s">
        <v>39958</v>
      </c>
      <c r="D9390" t="s">
        <v>145</v>
      </c>
      <c r="E9390">
        <v>773406</v>
      </c>
      <c r="F9390">
        <v>86671</v>
      </c>
      <c r="G9390">
        <v>0</v>
      </c>
      <c r="H9390" t="s">
        <v>39959</v>
      </c>
      <c r="I9390">
        <v>24</v>
      </c>
      <c r="J9390" t="s">
        <v>39960</v>
      </c>
      <c r="K9390">
        <v>258</v>
      </c>
      <c r="L9390" t="s">
        <v>148</v>
      </c>
      <c r="M9390" t="s">
        <v>39961</v>
      </c>
    </row>
    <row r="9391" spans="1:13" x14ac:dyDescent="0.35">
      <c r="A9391" t="e">
        <f>-b9R50_JBx4</f>
        <v>#NAME?</v>
      </c>
      <c r="B9391" t="s">
        <v>14</v>
      </c>
      <c r="C9391" t="s">
        <v>39962</v>
      </c>
      <c r="D9391" t="s">
        <v>145</v>
      </c>
      <c r="E9391">
        <v>8245</v>
      </c>
      <c r="F9391">
        <v>1502</v>
      </c>
      <c r="G9391">
        <v>0</v>
      </c>
      <c r="H9391" t="s">
        <v>39963</v>
      </c>
      <c r="I9391">
        <v>24</v>
      </c>
      <c r="J9391" t="s">
        <v>147</v>
      </c>
      <c r="K9391">
        <v>33</v>
      </c>
      <c r="L9391" t="s">
        <v>148</v>
      </c>
      <c r="M9391" t="s">
        <v>39964</v>
      </c>
    </row>
    <row r="9392" spans="1:13" x14ac:dyDescent="0.35">
      <c r="A9392" t="s">
        <v>39965</v>
      </c>
      <c r="B9392" t="s">
        <v>14</v>
      </c>
      <c r="C9392" t="s">
        <v>39966</v>
      </c>
      <c r="D9392" t="s">
        <v>145</v>
      </c>
      <c r="E9392">
        <v>62635</v>
      </c>
      <c r="F9392">
        <v>10271</v>
      </c>
      <c r="G9392">
        <v>0</v>
      </c>
      <c r="H9392" t="s">
        <v>39967</v>
      </c>
      <c r="I9392">
        <v>24</v>
      </c>
      <c r="J9392" t="s">
        <v>39968</v>
      </c>
      <c r="K9392">
        <v>30</v>
      </c>
      <c r="L9392" t="s">
        <v>148</v>
      </c>
      <c r="M9392" t="s">
        <v>39969</v>
      </c>
    </row>
    <row r="9393" spans="1:13" x14ac:dyDescent="0.35">
      <c r="A9393" t="s">
        <v>39970</v>
      </c>
      <c r="B9393" t="s">
        <v>14</v>
      </c>
      <c r="C9393" t="s">
        <v>39971</v>
      </c>
      <c r="D9393" t="s">
        <v>145</v>
      </c>
      <c r="E9393">
        <v>204708</v>
      </c>
      <c r="F9393">
        <v>28202</v>
      </c>
      <c r="G9393">
        <v>0</v>
      </c>
      <c r="H9393" t="s">
        <v>39972</v>
      </c>
      <c r="I9393">
        <v>24</v>
      </c>
      <c r="J9393" t="s">
        <v>39973</v>
      </c>
      <c r="K9393">
        <v>80</v>
      </c>
      <c r="L9393" t="s">
        <v>148</v>
      </c>
      <c r="M9393" t="s">
        <v>39974</v>
      </c>
    </row>
    <row r="9394" spans="1:13" x14ac:dyDescent="0.35">
      <c r="A9394" t="s">
        <v>39975</v>
      </c>
      <c r="B9394" t="s">
        <v>14</v>
      </c>
      <c r="C9394" t="s">
        <v>39976</v>
      </c>
      <c r="D9394" t="s">
        <v>145</v>
      </c>
      <c r="E9394">
        <v>13548</v>
      </c>
      <c r="F9394">
        <v>2131</v>
      </c>
      <c r="G9394">
        <v>0</v>
      </c>
      <c r="H9394" t="s">
        <v>39977</v>
      </c>
      <c r="I9394">
        <v>24</v>
      </c>
      <c r="J9394" t="s">
        <v>39978</v>
      </c>
      <c r="K9394">
        <v>56</v>
      </c>
      <c r="L9394" t="s">
        <v>148</v>
      </c>
      <c r="M9394" t="s">
        <v>39979</v>
      </c>
    </row>
    <row r="9395" spans="1:13" x14ac:dyDescent="0.35">
      <c r="A9395" t="s">
        <v>39980</v>
      </c>
      <c r="B9395" t="s">
        <v>14</v>
      </c>
      <c r="C9395" t="s">
        <v>39981</v>
      </c>
      <c r="D9395" t="s">
        <v>145</v>
      </c>
      <c r="E9395">
        <v>86937</v>
      </c>
      <c r="F9395">
        <v>14530</v>
      </c>
      <c r="G9395">
        <v>0</v>
      </c>
      <c r="H9395" t="s">
        <v>39982</v>
      </c>
      <c r="I9395">
        <v>24</v>
      </c>
      <c r="J9395" t="s">
        <v>39983</v>
      </c>
      <c r="K9395">
        <v>88</v>
      </c>
      <c r="L9395" t="s">
        <v>148</v>
      </c>
      <c r="M9395" t="s">
        <v>39984</v>
      </c>
    </row>
    <row r="9396" spans="1:13" x14ac:dyDescent="0.35">
      <c r="A9396" t="s">
        <v>39985</v>
      </c>
      <c r="B9396" t="s">
        <v>14</v>
      </c>
      <c r="C9396" t="s">
        <v>39986</v>
      </c>
      <c r="D9396" t="s">
        <v>145</v>
      </c>
      <c r="E9396">
        <v>1281253</v>
      </c>
      <c r="F9396">
        <v>134497</v>
      </c>
      <c r="G9396">
        <v>0</v>
      </c>
      <c r="H9396" t="s">
        <v>39987</v>
      </c>
      <c r="I9396">
        <v>24</v>
      </c>
      <c r="J9396" t="s">
        <v>39988</v>
      </c>
      <c r="K9396">
        <v>386</v>
      </c>
      <c r="L9396" t="s">
        <v>148</v>
      </c>
      <c r="M9396" t="s">
        <v>39989</v>
      </c>
    </row>
    <row r="9397" spans="1:13" x14ac:dyDescent="0.35">
      <c r="A9397" t="s">
        <v>39990</v>
      </c>
      <c r="B9397" t="s">
        <v>14</v>
      </c>
      <c r="C9397" t="s">
        <v>39991</v>
      </c>
      <c r="D9397" t="s">
        <v>145</v>
      </c>
      <c r="E9397">
        <v>110418</v>
      </c>
      <c r="F9397">
        <v>20366</v>
      </c>
      <c r="G9397">
        <v>0</v>
      </c>
      <c r="H9397" t="s">
        <v>39992</v>
      </c>
      <c r="I9397">
        <v>24</v>
      </c>
      <c r="J9397" t="s">
        <v>39993</v>
      </c>
      <c r="K9397">
        <v>79</v>
      </c>
      <c r="L9397" t="s">
        <v>148</v>
      </c>
      <c r="M9397" t="s">
        <v>39994</v>
      </c>
    </row>
    <row r="9398" spans="1:13" x14ac:dyDescent="0.35">
      <c r="A9398" t="s">
        <v>39995</v>
      </c>
      <c r="B9398" t="s">
        <v>14</v>
      </c>
      <c r="C9398" t="s">
        <v>39996</v>
      </c>
      <c r="D9398" t="s">
        <v>145</v>
      </c>
      <c r="E9398">
        <v>1802224</v>
      </c>
      <c r="F9398">
        <v>224765</v>
      </c>
      <c r="G9398">
        <v>0</v>
      </c>
      <c r="H9398" t="s">
        <v>39997</v>
      </c>
      <c r="I9398">
        <v>24</v>
      </c>
      <c r="J9398" t="s">
        <v>39998</v>
      </c>
      <c r="K9398">
        <v>263</v>
      </c>
      <c r="L9398" t="s">
        <v>148</v>
      </c>
      <c r="M9398" t="s">
        <v>39999</v>
      </c>
    </row>
    <row r="9399" spans="1:13" x14ac:dyDescent="0.35">
      <c r="A9399" t="s">
        <v>40000</v>
      </c>
      <c r="B9399" t="s">
        <v>14</v>
      </c>
      <c r="C9399" t="s">
        <v>40001</v>
      </c>
      <c r="D9399" t="s">
        <v>145</v>
      </c>
      <c r="E9399">
        <v>22949</v>
      </c>
      <c r="F9399">
        <v>3538</v>
      </c>
      <c r="G9399">
        <v>0</v>
      </c>
      <c r="H9399" t="s">
        <v>40002</v>
      </c>
      <c r="I9399">
        <v>24</v>
      </c>
      <c r="J9399" t="s">
        <v>40003</v>
      </c>
      <c r="K9399">
        <v>67</v>
      </c>
      <c r="L9399" t="s">
        <v>148</v>
      </c>
      <c r="M9399" t="s">
        <v>40004</v>
      </c>
    </row>
    <row r="9400" spans="1:13" x14ac:dyDescent="0.35">
      <c r="A9400" t="s">
        <v>40005</v>
      </c>
      <c r="B9400" t="s">
        <v>14</v>
      </c>
      <c r="C9400" t="s">
        <v>40006</v>
      </c>
      <c r="D9400" t="s">
        <v>145</v>
      </c>
      <c r="E9400">
        <v>268635</v>
      </c>
      <c r="F9400">
        <v>38976</v>
      </c>
      <c r="G9400">
        <v>0</v>
      </c>
      <c r="H9400" t="s">
        <v>40007</v>
      </c>
      <c r="I9400">
        <v>24</v>
      </c>
      <c r="J9400" t="s">
        <v>40008</v>
      </c>
      <c r="K9400">
        <v>41</v>
      </c>
      <c r="L9400" t="s">
        <v>148</v>
      </c>
      <c r="M9400" t="s">
        <v>40009</v>
      </c>
    </row>
    <row r="9401" spans="1:13" x14ac:dyDescent="0.35">
      <c r="A9401" t="s">
        <v>40010</v>
      </c>
      <c r="B9401" t="s">
        <v>14</v>
      </c>
      <c r="C9401" t="s">
        <v>40011</v>
      </c>
      <c r="D9401" t="s">
        <v>145</v>
      </c>
      <c r="E9401">
        <v>203357</v>
      </c>
      <c r="F9401">
        <v>32591</v>
      </c>
      <c r="G9401">
        <v>0</v>
      </c>
      <c r="H9401" t="s">
        <v>40012</v>
      </c>
      <c r="I9401">
        <v>24</v>
      </c>
      <c r="J9401" t="s">
        <v>40013</v>
      </c>
      <c r="K9401">
        <v>102</v>
      </c>
      <c r="L9401" t="s">
        <v>148</v>
      </c>
      <c r="M9401" t="s">
        <v>40014</v>
      </c>
    </row>
    <row r="9402" spans="1:13" x14ac:dyDescent="0.35">
      <c r="A9402" t="s">
        <v>40015</v>
      </c>
      <c r="B9402" t="s">
        <v>14</v>
      </c>
      <c r="C9402" t="s">
        <v>40016</v>
      </c>
      <c r="D9402" t="s">
        <v>145</v>
      </c>
      <c r="E9402">
        <v>14755</v>
      </c>
      <c r="F9402">
        <v>2151</v>
      </c>
      <c r="G9402">
        <v>0</v>
      </c>
      <c r="H9402" t="s">
        <v>40017</v>
      </c>
      <c r="I9402">
        <v>24</v>
      </c>
      <c r="J9402" t="s">
        <v>40018</v>
      </c>
      <c r="K9402">
        <v>51</v>
      </c>
      <c r="L9402" t="s">
        <v>148</v>
      </c>
      <c r="M9402" t="s">
        <v>40019</v>
      </c>
    </row>
    <row r="9403" spans="1:13" x14ac:dyDescent="0.35">
      <c r="A9403" t="s">
        <v>40020</v>
      </c>
      <c r="B9403" t="s">
        <v>14</v>
      </c>
      <c r="C9403" t="s">
        <v>40021</v>
      </c>
      <c r="D9403" t="s">
        <v>145</v>
      </c>
      <c r="E9403">
        <v>34985</v>
      </c>
      <c r="F9403">
        <v>5440</v>
      </c>
      <c r="G9403">
        <v>0</v>
      </c>
      <c r="H9403" t="s">
        <v>40022</v>
      </c>
      <c r="I9403">
        <v>24</v>
      </c>
      <c r="J9403" t="s">
        <v>40023</v>
      </c>
      <c r="K9403">
        <v>9</v>
      </c>
      <c r="L9403" t="s">
        <v>148</v>
      </c>
      <c r="M9403" t="s">
        <v>40024</v>
      </c>
    </row>
    <row r="9404" spans="1:13" x14ac:dyDescent="0.35">
      <c r="A9404" t="s">
        <v>40025</v>
      </c>
      <c r="B9404" t="s">
        <v>14</v>
      </c>
      <c r="C9404" t="s">
        <v>40026</v>
      </c>
      <c r="D9404" t="s">
        <v>145</v>
      </c>
      <c r="E9404">
        <v>224487</v>
      </c>
      <c r="F9404">
        <v>28172</v>
      </c>
      <c r="G9404">
        <v>0</v>
      </c>
      <c r="H9404" t="s">
        <v>40027</v>
      </c>
      <c r="I9404">
        <v>24</v>
      </c>
      <c r="J9404" t="s">
        <v>40028</v>
      </c>
      <c r="K9404">
        <v>219</v>
      </c>
      <c r="L9404" t="s">
        <v>148</v>
      </c>
      <c r="M9404" t="s">
        <v>40029</v>
      </c>
    </row>
    <row r="9405" spans="1:13" x14ac:dyDescent="0.35">
      <c r="A9405" t="s">
        <v>40030</v>
      </c>
      <c r="B9405" t="s">
        <v>14</v>
      </c>
      <c r="C9405" t="s">
        <v>40031</v>
      </c>
      <c r="D9405" t="s">
        <v>145</v>
      </c>
      <c r="E9405">
        <v>20148</v>
      </c>
      <c r="F9405">
        <v>2609</v>
      </c>
      <c r="G9405">
        <v>0</v>
      </c>
      <c r="H9405" t="s">
        <v>40032</v>
      </c>
      <c r="I9405">
        <v>24</v>
      </c>
      <c r="J9405" t="s">
        <v>147</v>
      </c>
      <c r="K9405">
        <v>36</v>
      </c>
      <c r="L9405" t="s">
        <v>148</v>
      </c>
      <c r="M9405" t="s">
        <v>40033</v>
      </c>
    </row>
    <row r="9406" spans="1:13" x14ac:dyDescent="0.35">
      <c r="A9406" t="s">
        <v>40034</v>
      </c>
      <c r="B9406" t="s">
        <v>14</v>
      </c>
      <c r="C9406" t="s">
        <v>40035</v>
      </c>
      <c r="D9406" t="s">
        <v>145</v>
      </c>
      <c r="E9406">
        <v>164817</v>
      </c>
      <c r="F9406">
        <v>21923</v>
      </c>
      <c r="G9406">
        <v>0</v>
      </c>
      <c r="H9406" t="s">
        <v>40036</v>
      </c>
      <c r="I9406">
        <v>24</v>
      </c>
      <c r="J9406" t="s">
        <v>40037</v>
      </c>
      <c r="K9406">
        <v>101</v>
      </c>
      <c r="L9406" t="s">
        <v>148</v>
      </c>
      <c r="M9406" t="s">
        <v>40038</v>
      </c>
    </row>
    <row r="9407" spans="1:13" x14ac:dyDescent="0.35">
      <c r="A9407" t="s">
        <v>40039</v>
      </c>
      <c r="B9407" t="s">
        <v>14</v>
      </c>
      <c r="C9407" t="s">
        <v>40040</v>
      </c>
      <c r="D9407" t="s">
        <v>145</v>
      </c>
      <c r="E9407">
        <v>9416</v>
      </c>
      <c r="F9407">
        <v>1368</v>
      </c>
      <c r="G9407">
        <v>0</v>
      </c>
      <c r="H9407" t="s">
        <v>40041</v>
      </c>
      <c r="I9407">
        <v>24</v>
      </c>
      <c r="J9407" t="s">
        <v>40042</v>
      </c>
      <c r="K9407">
        <v>61</v>
      </c>
      <c r="L9407" t="s">
        <v>148</v>
      </c>
      <c r="M9407" t="s">
        <v>40043</v>
      </c>
    </row>
    <row r="9408" spans="1:13" x14ac:dyDescent="0.35">
      <c r="A9408" t="s">
        <v>40044</v>
      </c>
      <c r="B9408" t="s">
        <v>14</v>
      </c>
      <c r="C9408" t="s">
        <v>40045</v>
      </c>
      <c r="D9408" t="s">
        <v>145</v>
      </c>
      <c r="E9408">
        <v>35157</v>
      </c>
      <c r="F9408">
        <v>5603</v>
      </c>
      <c r="G9408">
        <v>0</v>
      </c>
      <c r="H9408" t="s">
        <v>40046</v>
      </c>
      <c r="I9408">
        <v>24</v>
      </c>
      <c r="J9408" t="s">
        <v>40047</v>
      </c>
      <c r="K9408">
        <v>25</v>
      </c>
      <c r="L9408" t="s">
        <v>148</v>
      </c>
      <c r="M9408" t="s">
        <v>40048</v>
      </c>
    </row>
    <row r="9409" spans="1:13" x14ac:dyDescent="0.35">
      <c r="A9409" t="s">
        <v>40049</v>
      </c>
      <c r="B9409" t="s">
        <v>14</v>
      </c>
      <c r="C9409" t="s">
        <v>40050</v>
      </c>
      <c r="D9409" t="s">
        <v>145</v>
      </c>
      <c r="E9409">
        <v>65308</v>
      </c>
      <c r="F9409">
        <v>10671</v>
      </c>
      <c r="G9409">
        <v>0</v>
      </c>
      <c r="H9409" t="s">
        <v>40051</v>
      </c>
      <c r="I9409">
        <v>24</v>
      </c>
      <c r="J9409" t="s">
        <v>40052</v>
      </c>
      <c r="K9409">
        <v>31</v>
      </c>
      <c r="L9409" t="s">
        <v>148</v>
      </c>
      <c r="M9409" t="s">
        <v>40053</v>
      </c>
    </row>
    <row r="9410" spans="1:13" x14ac:dyDescent="0.35">
      <c r="A9410" t="s">
        <v>40054</v>
      </c>
      <c r="B9410" t="s">
        <v>14</v>
      </c>
      <c r="C9410" t="s">
        <v>40055</v>
      </c>
      <c r="D9410" t="s">
        <v>145</v>
      </c>
      <c r="E9410">
        <v>264227</v>
      </c>
      <c r="F9410">
        <v>38145</v>
      </c>
      <c r="G9410">
        <v>0</v>
      </c>
      <c r="H9410" t="s">
        <v>40056</v>
      </c>
      <c r="I9410">
        <v>24</v>
      </c>
      <c r="J9410" t="s">
        <v>40057</v>
      </c>
      <c r="K9410">
        <v>89</v>
      </c>
      <c r="L9410" t="s">
        <v>148</v>
      </c>
      <c r="M9410" t="s">
        <v>40058</v>
      </c>
    </row>
    <row r="9411" spans="1:13" x14ac:dyDescent="0.35">
      <c r="A9411" t="s">
        <v>40059</v>
      </c>
      <c r="B9411" t="s">
        <v>14</v>
      </c>
      <c r="C9411" t="s">
        <v>40060</v>
      </c>
      <c r="D9411" t="s">
        <v>145</v>
      </c>
      <c r="E9411">
        <v>36415</v>
      </c>
      <c r="F9411">
        <v>4515</v>
      </c>
      <c r="G9411">
        <v>0</v>
      </c>
      <c r="H9411" t="s">
        <v>40061</v>
      </c>
      <c r="I9411">
        <v>24</v>
      </c>
      <c r="J9411" t="s">
        <v>40062</v>
      </c>
      <c r="K9411">
        <v>143</v>
      </c>
      <c r="L9411" t="s">
        <v>148</v>
      </c>
      <c r="M9411" t="s">
        <v>40063</v>
      </c>
    </row>
    <row r="9412" spans="1:13" x14ac:dyDescent="0.35">
      <c r="A9412" t="s">
        <v>40064</v>
      </c>
      <c r="B9412" t="s">
        <v>14</v>
      </c>
      <c r="C9412" t="s">
        <v>40065</v>
      </c>
      <c r="D9412" t="s">
        <v>145</v>
      </c>
      <c r="E9412">
        <v>177171</v>
      </c>
      <c r="F9412">
        <v>27194</v>
      </c>
      <c r="G9412">
        <v>0</v>
      </c>
      <c r="H9412" t="s">
        <v>40066</v>
      </c>
      <c r="I9412">
        <v>24</v>
      </c>
      <c r="J9412" t="s">
        <v>40067</v>
      </c>
      <c r="K9412">
        <v>48</v>
      </c>
      <c r="L9412" t="s">
        <v>148</v>
      </c>
      <c r="M9412" t="s">
        <v>40068</v>
      </c>
    </row>
    <row r="9413" spans="1:13" x14ac:dyDescent="0.35">
      <c r="A9413" t="s">
        <v>40069</v>
      </c>
      <c r="B9413" t="s">
        <v>14</v>
      </c>
      <c r="C9413" t="s">
        <v>40070</v>
      </c>
      <c r="D9413" t="s">
        <v>145</v>
      </c>
      <c r="E9413">
        <v>29549</v>
      </c>
      <c r="F9413">
        <v>3821</v>
      </c>
      <c r="G9413">
        <v>0</v>
      </c>
      <c r="H9413" t="s">
        <v>40071</v>
      </c>
      <c r="I9413">
        <v>24</v>
      </c>
      <c r="J9413" t="s">
        <v>40072</v>
      </c>
      <c r="K9413">
        <v>37</v>
      </c>
      <c r="L9413" t="s">
        <v>148</v>
      </c>
      <c r="M9413" t="s">
        <v>40073</v>
      </c>
    </row>
    <row r="9414" spans="1:13" x14ac:dyDescent="0.35">
      <c r="A9414" t="s">
        <v>40074</v>
      </c>
      <c r="B9414" t="s">
        <v>14</v>
      </c>
      <c r="C9414" t="s">
        <v>40075</v>
      </c>
      <c r="D9414" t="s">
        <v>145</v>
      </c>
      <c r="E9414">
        <v>280343</v>
      </c>
      <c r="F9414">
        <v>46497</v>
      </c>
      <c r="G9414">
        <v>0</v>
      </c>
      <c r="H9414" t="s">
        <v>40076</v>
      </c>
      <c r="I9414">
        <v>24</v>
      </c>
      <c r="J9414" t="s">
        <v>40077</v>
      </c>
      <c r="K9414">
        <v>222</v>
      </c>
      <c r="L9414" t="s">
        <v>148</v>
      </c>
      <c r="M9414" t="s">
        <v>40078</v>
      </c>
    </row>
    <row r="9415" spans="1:13" x14ac:dyDescent="0.35">
      <c r="A9415" t="s">
        <v>40079</v>
      </c>
      <c r="B9415" t="s">
        <v>14</v>
      </c>
      <c r="C9415" t="s">
        <v>40080</v>
      </c>
      <c r="D9415" t="s">
        <v>145</v>
      </c>
      <c r="E9415">
        <v>15551</v>
      </c>
      <c r="F9415">
        <v>2326</v>
      </c>
      <c r="G9415">
        <v>0</v>
      </c>
      <c r="H9415" t="s">
        <v>40081</v>
      </c>
      <c r="I9415">
        <v>24</v>
      </c>
      <c r="J9415" t="s">
        <v>40082</v>
      </c>
      <c r="K9415">
        <v>26</v>
      </c>
      <c r="L9415" t="s">
        <v>148</v>
      </c>
      <c r="M9415" t="s">
        <v>40083</v>
      </c>
    </row>
    <row r="9416" spans="1:13" x14ac:dyDescent="0.35">
      <c r="A9416" t="s">
        <v>40084</v>
      </c>
      <c r="B9416" t="s">
        <v>14</v>
      </c>
      <c r="C9416" t="s">
        <v>40085</v>
      </c>
      <c r="D9416" t="s">
        <v>145</v>
      </c>
      <c r="E9416">
        <v>248614</v>
      </c>
      <c r="F9416">
        <v>35437</v>
      </c>
      <c r="G9416">
        <v>0</v>
      </c>
      <c r="H9416" t="s">
        <v>40086</v>
      </c>
      <c r="I9416">
        <v>24</v>
      </c>
      <c r="J9416" t="s">
        <v>40087</v>
      </c>
      <c r="K9416">
        <v>80</v>
      </c>
      <c r="L9416" t="s">
        <v>148</v>
      </c>
      <c r="M9416" t="s">
        <v>40088</v>
      </c>
    </row>
    <row r="9417" spans="1:13" x14ac:dyDescent="0.35">
      <c r="A9417" t="s">
        <v>40089</v>
      </c>
      <c r="B9417" t="s">
        <v>14</v>
      </c>
      <c r="C9417" t="s">
        <v>40090</v>
      </c>
      <c r="D9417" t="s">
        <v>145</v>
      </c>
      <c r="E9417">
        <v>399871</v>
      </c>
      <c r="F9417">
        <v>62150</v>
      </c>
      <c r="G9417">
        <v>0</v>
      </c>
      <c r="H9417" t="s">
        <v>40091</v>
      </c>
      <c r="I9417">
        <v>24</v>
      </c>
      <c r="J9417" t="s">
        <v>40092</v>
      </c>
      <c r="K9417">
        <v>170</v>
      </c>
      <c r="L9417" t="s">
        <v>148</v>
      </c>
      <c r="M9417" t="s">
        <v>40093</v>
      </c>
    </row>
    <row r="9418" spans="1:13" x14ac:dyDescent="0.35">
      <c r="A9418" t="s">
        <v>40094</v>
      </c>
      <c r="B9418" t="s">
        <v>14</v>
      </c>
      <c r="C9418" t="s">
        <v>40095</v>
      </c>
      <c r="D9418" t="s">
        <v>145</v>
      </c>
      <c r="E9418">
        <v>76855</v>
      </c>
      <c r="F9418">
        <v>8788</v>
      </c>
      <c r="G9418">
        <v>0</v>
      </c>
      <c r="H9418" t="s">
        <v>40096</v>
      </c>
      <c r="I9418">
        <v>24</v>
      </c>
      <c r="J9418" t="s">
        <v>40097</v>
      </c>
      <c r="K9418">
        <v>78</v>
      </c>
      <c r="L9418" t="s">
        <v>148</v>
      </c>
      <c r="M9418" t="s">
        <v>40098</v>
      </c>
    </row>
    <row r="9419" spans="1:13" x14ac:dyDescent="0.35">
      <c r="A9419" t="s">
        <v>40099</v>
      </c>
      <c r="B9419" t="s">
        <v>14</v>
      </c>
      <c r="C9419" t="s">
        <v>40100</v>
      </c>
      <c r="D9419" t="s">
        <v>145</v>
      </c>
      <c r="E9419">
        <v>203443</v>
      </c>
      <c r="F9419">
        <v>32025</v>
      </c>
      <c r="G9419">
        <v>0</v>
      </c>
      <c r="H9419" t="s">
        <v>40101</v>
      </c>
      <c r="I9419">
        <v>24</v>
      </c>
      <c r="J9419" t="s">
        <v>40102</v>
      </c>
      <c r="K9419">
        <v>210</v>
      </c>
      <c r="L9419" t="s">
        <v>148</v>
      </c>
      <c r="M9419" t="s">
        <v>40103</v>
      </c>
    </row>
    <row r="9420" spans="1:13" x14ac:dyDescent="0.35">
      <c r="A9420" t="s">
        <v>40104</v>
      </c>
      <c r="B9420" t="s">
        <v>14</v>
      </c>
      <c r="C9420" t="s">
        <v>40105</v>
      </c>
      <c r="D9420" t="s">
        <v>145</v>
      </c>
      <c r="E9420">
        <v>540547</v>
      </c>
      <c r="F9420">
        <v>100367</v>
      </c>
      <c r="G9420">
        <v>0</v>
      </c>
      <c r="H9420" t="s">
        <v>40106</v>
      </c>
      <c r="I9420">
        <v>24</v>
      </c>
      <c r="J9420" t="s">
        <v>40107</v>
      </c>
      <c r="K9420">
        <v>215</v>
      </c>
      <c r="L9420" t="s">
        <v>148</v>
      </c>
      <c r="M9420" t="s">
        <v>40108</v>
      </c>
    </row>
    <row r="9421" spans="1:13" x14ac:dyDescent="0.35">
      <c r="A9421" t="s">
        <v>40109</v>
      </c>
      <c r="B9421" t="s">
        <v>14</v>
      </c>
      <c r="C9421" t="s">
        <v>40110</v>
      </c>
      <c r="D9421" t="s">
        <v>145</v>
      </c>
      <c r="E9421">
        <v>37457</v>
      </c>
      <c r="F9421">
        <v>4353</v>
      </c>
      <c r="G9421">
        <v>0</v>
      </c>
      <c r="H9421" t="s">
        <v>40111</v>
      </c>
      <c r="I9421">
        <v>24</v>
      </c>
      <c r="J9421" t="s">
        <v>40112</v>
      </c>
      <c r="K9421">
        <v>69</v>
      </c>
      <c r="L9421" t="s">
        <v>148</v>
      </c>
      <c r="M9421" t="s">
        <v>40113</v>
      </c>
    </row>
    <row r="9422" spans="1:13" x14ac:dyDescent="0.35">
      <c r="A9422" t="s">
        <v>40114</v>
      </c>
      <c r="B9422" t="s">
        <v>14</v>
      </c>
      <c r="C9422" t="s">
        <v>40115</v>
      </c>
      <c r="D9422" t="s">
        <v>145</v>
      </c>
      <c r="E9422">
        <v>145132</v>
      </c>
      <c r="F9422">
        <v>23677</v>
      </c>
      <c r="G9422">
        <v>0</v>
      </c>
      <c r="H9422" t="s">
        <v>40116</v>
      </c>
      <c r="I9422">
        <v>24</v>
      </c>
      <c r="J9422" t="s">
        <v>40117</v>
      </c>
      <c r="K9422">
        <v>394</v>
      </c>
      <c r="L9422" t="s">
        <v>148</v>
      </c>
      <c r="M9422" t="s">
        <v>40118</v>
      </c>
    </row>
    <row r="9423" spans="1:13" x14ac:dyDescent="0.35">
      <c r="A9423" t="s">
        <v>40119</v>
      </c>
      <c r="B9423" t="s">
        <v>14</v>
      </c>
      <c r="C9423" t="s">
        <v>40120</v>
      </c>
      <c r="D9423" t="s">
        <v>145</v>
      </c>
      <c r="E9423">
        <v>290280</v>
      </c>
      <c r="F9423">
        <v>46259</v>
      </c>
      <c r="G9423">
        <v>0</v>
      </c>
      <c r="H9423" t="s">
        <v>40121</v>
      </c>
      <c r="I9423">
        <v>24</v>
      </c>
      <c r="J9423" t="s">
        <v>40122</v>
      </c>
      <c r="K9423">
        <v>86</v>
      </c>
      <c r="L9423" t="s">
        <v>148</v>
      </c>
      <c r="M9423" t="s">
        <v>40123</v>
      </c>
    </row>
    <row r="9424" spans="1:13" x14ac:dyDescent="0.35">
      <c r="A9424" t="s">
        <v>40124</v>
      </c>
      <c r="B9424" t="s">
        <v>14</v>
      </c>
      <c r="C9424" t="s">
        <v>40125</v>
      </c>
      <c r="D9424" t="s">
        <v>145</v>
      </c>
      <c r="E9424">
        <v>25999</v>
      </c>
      <c r="F9424">
        <v>3512</v>
      </c>
      <c r="G9424">
        <v>0</v>
      </c>
      <c r="H9424" t="s">
        <v>40126</v>
      </c>
      <c r="I9424">
        <v>24</v>
      </c>
      <c r="J9424" t="s">
        <v>40127</v>
      </c>
      <c r="K9424">
        <v>102</v>
      </c>
      <c r="L9424" t="s">
        <v>148</v>
      </c>
      <c r="M9424" t="s">
        <v>40128</v>
      </c>
    </row>
    <row r="9425" spans="1:13" x14ac:dyDescent="0.35">
      <c r="A9425" t="s">
        <v>40129</v>
      </c>
      <c r="B9425" t="s">
        <v>14</v>
      </c>
      <c r="C9425" t="s">
        <v>40130</v>
      </c>
      <c r="D9425" t="s">
        <v>145</v>
      </c>
      <c r="E9425">
        <v>635222</v>
      </c>
      <c r="F9425">
        <v>87884</v>
      </c>
      <c r="G9425">
        <v>0</v>
      </c>
      <c r="H9425" t="s">
        <v>40131</v>
      </c>
      <c r="I9425">
        <v>24</v>
      </c>
      <c r="J9425" t="s">
        <v>40132</v>
      </c>
      <c r="K9425">
        <v>168</v>
      </c>
      <c r="L9425" t="s">
        <v>148</v>
      </c>
      <c r="M9425" t="s">
        <v>40133</v>
      </c>
    </row>
    <row r="9426" spans="1:13" x14ac:dyDescent="0.35">
      <c r="A9426" t="s">
        <v>40134</v>
      </c>
      <c r="B9426" t="s">
        <v>14</v>
      </c>
      <c r="C9426" t="s">
        <v>40135</v>
      </c>
      <c r="D9426" t="s">
        <v>145</v>
      </c>
      <c r="E9426">
        <v>108702</v>
      </c>
      <c r="F9426">
        <v>15425</v>
      </c>
      <c r="G9426">
        <v>0</v>
      </c>
      <c r="H9426" t="s">
        <v>40136</v>
      </c>
      <c r="I9426">
        <v>24</v>
      </c>
      <c r="J9426" t="s">
        <v>40137</v>
      </c>
      <c r="K9426">
        <v>91</v>
      </c>
      <c r="L9426" t="s">
        <v>148</v>
      </c>
      <c r="M9426" t="s">
        <v>40138</v>
      </c>
    </row>
    <row r="9427" spans="1:13" x14ac:dyDescent="0.35">
      <c r="A9427" t="s">
        <v>40139</v>
      </c>
      <c r="B9427" t="s">
        <v>14</v>
      </c>
      <c r="C9427" t="s">
        <v>40140</v>
      </c>
      <c r="D9427" t="s">
        <v>145</v>
      </c>
      <c r="E9427">
        <v>45526</v>
      </c>
      <c r="F9427">
        <v>4420</v>
      </c>
      <c r="G9427">
        <v>0</v>
      </c>
      <c r="H9427" t="s">
        <v>40141</v>
      </c>
      <c r="I9427">
        <v>24</v>
      </c>
      <c r="J9427" t="s">
        <v>40142</v>
      </c>
      <c r="K9427">
        <v>49</v>
      </c>
      <c r="L9427" t="s">
        <v>148</v>
      </c>
      <c r="M9427" t="s">
        <v>40143</v>
      </c>
    </row>
    <row r="9428" spans="1:13" x14ac:dyDescent="0.35">
      <c r="A9428" t="s">
        <v>40144</v>
      </c>
      <c r="B9428" t="s">
        <v>14</v>
      </c>
      <c r="C9428" t="s">
        <v>40145</v>
      </c>
      <c r="D9428" t="s">
        <v>145</v>
      </c>
      <c r="E9428">
        <v>392492</v>
      </c>
      <c r="F9428">
        <v>56077</v>
      </c>
      <c r="G9428">
        <v>0</v>
      </c>
      <c r="H9428" t="s">
        <v>40146</v>
      </c>
      <c r="I9428">
        <v>24</v>
      </c>
      <c r="J9428" t="s">
        <v>40147</v>
      </c>
      <c r="K9428">
        <v>47</v>
      </c>
      <c r="L9428" t="s">
        <v>148</v>
      </c>
      <c r="M9428" t="s">
        <v>40148</v>
      </c>
    </row>
    <row r="9429" spans="1:13" x14ac:dyDescent="0.35">
      <c r="A9429" t="s">
        <v>40149</v>
      </c>
      <c r="B9429" t="s">
        <v>14</v>
      </c>
      <c r="C9429" t="s">
        <v>40150</v>
      </c>
      <c r="D9429" t="s">
        <v>145</v>
      </c>
      <c r="E9429">
        <v>240670</v>
      </c>
      <c r="F9429">
        <v>34377</v>
      </c>
      <c r="G9429">
        <v>0</v>
      </c>
      <c r="H9429" t="s">
        <v>40151</v>
      </c>
      <c r="I9429">
        <v>24</v>
      </c>
      <c r="J9429" t="s">
        <v>40152</v>
      </c>
      <c r="K9429">
        <v>70</v>
      </c>
      <c r="L9429" t="s">
        <v>148</v>
      </c>
      <c r="M9429" t="s">
        <v>40153</v>
      </c>
    </row>
    <row r="9430" spans="1:13" x14ac:dyDescent="0.35">
      <c r="A9430" t="s">
        <v>40154</v>
      </c>
      <c r="B9430" t="s">
        <v>14</v>
      </c>
      <c r="C9430" t="s">
        <v>40155</v>
      </c>
      <c r="D9430" t="s">
        <v>145</v>
      </c>
      <c r="E9430">
        <v>110615</v>
      </c>
      <c r="F9430">
        <v>12482</v>
      </c>
      <c r="G9430">
        <v>0</v>
      </c>
      <c r="H9430" t="s">
        <v>40156</v>
      </c>
      <c r="I9430">
        <v>24</v>
      </c>
      <c r="J9430" t="s">
        <v>40157</v>
      </c>
      <c r="K9430">
        <v>186</v>
      </c>
      <c r="L9430" t="s">
        <v>148</v>
      </c>
      <c r="M9430" t="s">
        <v>40158</v>
      </c>
    </row>
    <row r="9431" spans="1:13" x14ac:dyDescent="0.35">
      <c r="A9431" t="s">
        <v>40159</v>
      </c>
      <c r="B9431" t="s">
        <v>14</v>
      </c>
      <c r="C9431" t="s">
        <v>40160</v>
      </c>
      <c r="D9431" t="s">
        <v>145</v>
      </c>
      <c r="E9431">
        <v>768246</v>
      </c>
      <c r="F9431">
        <v>87627</v>
      </c>
      <c r="G9431">
        <v>0</v>
      </c>
      <c r="H9431" t="s">
        <v>40161</v>
      </c>
      <c r="I9431">
        <v>24</v>
      </c>
      <c r="J9431" t="s">
        <v>40162</v>
      </c>
      <c r="K9431">
        <v>374</v>
      </c>
      <c r="L9431" t="s">
        <v>148</v>
      </c>
      <c r="M9431" t="s">
        <v>40163</v>
      </c>
    </row>
    <row r="9432" spans="1:13" x14ac:dyDescent="0.35">
      <c r="A9432" t="s">
        <v>40164</v>
      </c>
      <c r="B9432" t="s">
        <v>14</v>
      </c>
      <c r="C9432" t="s">
        <v>40165</v>
      </c>
      <c r="D9432" t="s">
        <v>145</v>
      </c>
      <c r="E9432">
        <v>1121297</v>
      </c>
      <c r="F9432">
        <v>157655</v>
      </c>
      <c r="G9432">
        <v>0</v>
      </c>
      <c r="H9432" t="s">
        <v>40166</v>
      </c>
      <c r="I9432">
        <v>24</v>
      </c>
      <c r="J9432" t="s">
        <v>40167</v>
      </c>
      <c r="K9432">
        <v>353</v>
      </c>
      <c r="L9432" t="s">
        <v>148</v>
      </c>
      <c r="M9432" t="s">
        <v>40168</v>
      </c>
    </row>
    <row r="9433" spans="1:13" x14ac:dyDescent="0.35">
      <c r="A9433" t="s">
        <v>40169</v>
      </c>
      <c r="B9433" t="s">
        <v>14</v>
      </c>
      <c r="C9433" t="s">
        <v>40170</v>
      </c>
      <c r="D9433" t="s">
        <v>145</v>
      </c>
      <c r="E9433">
        <v>32454</v>
      </c>
      <c r="F9433">
        <v>3966</v>
      </c>
      <c r="G9433">
        <v>0</v>
      </c>
      <c r="H9433" t="s">
        <v>40171</v>
      </c>
      <c r="I9433">
        <v>24</v>
      </c>
      <c r="J9433" t="s">
        <v>40172</v>
      </c>
      <c r="K9433">
        <v>51</v>
      </c>
      <c r="L9433" t="s">
        <v>148</v>
      </c>
      <c r="M9433" t="s">
        <v>40173</v>
      </c>
    </row>
    <row r="9434" spans="1:13" x14ac:dyDescent="0.35">
      <c r="A9434" t="e">
        <f>-oaAnLAx36c</f>
        <v>#NAME?</v>
      </c>
      <c r="B9434" t="s">
        <v>14</v>
      </c>
      <c r="C9434" t="s">
        <v>40174</v>
      </c>
      <c r="D9434" t="s">
        <v>145</v>
      </c>
      <c r="E9434">
        <v>586444</v>
      </c>
      <c r="F9434">
        <v>87465</v>
      </c>
      <c r="G9434">
        <v>0</v>
      </c>
      <c r="H9434" t="s">
        <v>40175</v>
      </c>
      <c r="I9434">
        <v>24</v>
      </c>
      <c r="J9434" t="s">
        <v>40176</v>
      </c>
      <c r="K9434">
        <v>171</v>
      </c>
      <c r="L9434" t="s">
        <v>148</v>
      </c>
      <c r="M9434" t="s">
        <v>40177</v>
      </c>
    </row>
    <row r="9435" spans="1:13" x14ac:dyDescent="0.35">
      <c r="A9435" t="s">
        <v>40178</v>
      </c>
      <c r="B9435" t="s">
        <v>14</v>
      </c>
      <c r="C9435" t="s">
        <v>40179</v>
      </c>
      <c r="D9435" t="s">
        <v>145</v>
      </c>
      <c r="E9435">
        <v>444388</v>
      </c>
      <c r="F9435">
        <v>61505</v>
      </c>
      <c r="G9435">
        <v>0</v>
      </c>
      <c r="H9435" t="s">
        <v>40180</v>
      </c>
      <c r="I9435">
        <v>24</v>
      </c>
      <c r="J9435" t="s">
        <v>40181</v>
      </c>
      <c r="K9435">
        <v>786</v>
      </c>
      <c r="L9435" t="s">
        <v>148</v>
      </c>
      <c r="M9435" t="s">
        <v>40182</v>
      </c>
    </row>
    <row r="9436" spans="1:13" x14ac:dyDescent="0.35">
      <c r="A9436" t="s">
        <v>40183</v>
      </c>
      <c r="B9436" t="s">
        <v>14</v>
      </c>
      <c r="C9436" t="s">
        <v>40184</v>
      </c>
      <c r="D9436" t="s">
        <v>145</v>
      </c>
      <c r="E9436">
        <v>28930</v>
      </c>
      <c r="F9436">
        <v>3465</v>
      </c>
      <c r="G9436">
        <v>0</v>
      </c>
      <c r="H9436" t="s">
        <v>40185</v>
      </c>
      <c r="I9436">
        <v>24</v>
      </c>
      <c r="J9436" t="s">
        <v>40186</v>
      </c>
      <c r="K9436">
        <v>83</v>
      </c>
      <c r="L9436" t="s">
        <v>148</v>
      </c>
      <c r="M9436" t="s">
        <v>40187</v>
      </c>
    </row>
    <row r="9437" spans="1:13" x14ac:dyDescent="0.35">
      <c r="A9437" t="s">
        <v>40188</v>
      </c>
      <c r="B9437" t="s">
        <v>14</v>
      </c>
      <c r="C9437" t="s">
        <v>40189</v>
      </c>
      <c r="D9437" t="s">
        <v>145</v>
      </c>
      <c r="E9437">
        <v>799685</v>
      </c>
      <c r="F9437">
        <v>109182</v>
      </c>
      <c r="G9437">
        <v>0</v>
      </c>
      <c r="H9437" t="s">
        <v>40190</v>
      </c>
      <c r="I9437">
        <v>24</v>
      </c>
      <c r="J9437" t="s">
        <v>40191</v>
      </c>
      <c r="K9437">
        <v>132</v>
      </c>
      <c r="L9437" t="s">
        <v>148</v>
      </c>
      <c r="M9437" t="s">
        <v>40192</v>
      </c>
    </row>
    <row r="9438" spans="1:13" x14ac:dyDescent="0.35">
      <c r="A9438" t="s">
        <v>40193</v>
      </c>
      <c r="B9438" t="s">
        <v>14</v>
      </c>
      <c r="C9438" t="s">
        <v>40194</v>
      </c>
      <c r="D9438" t="s">
        <v>145</v>
      </c>
      <c r="E9438">
        <v>191071</v>
      </c>
      <c r="F9438">
        <v>29971</v>
      </c>
      <c r="G9438">
        <v>0</v>
      </c>
      <c r="H9438" t="s">
        <v>40195</v>
      </c>
      <c r="I9438">
        <v>24</v>
      </c>
      <c r="J9438" t="s">
        <v>40196</v>
      </c>
      <c r="K9438">
        <v>85</v>
      </c>
      <c r="L9438" t="s">
        <v>148</v>
      </c>
      <c r="M9438" t="s">
        <v>40197</v>
      </c>
    </row>
    <row r="9439" spans="1:13" x14ac:dyDescent="0.35">
      <c r="A9439" t="s">
        <v>40198</v>
      </c>
      <c r="B9439" t="s">
        <v>14</v>
      </c>
      <c r="C9439" t="s">
        <v>40199</v>
      </c>
      <c r="D9439" t="s">
        <v>145</v>
      </c>
      <c r="E9439">
        <v>20081</v>
      </c>
      <c r="F9439">
        <v>2595</v>
      </c>
      <c r="G9439">
        <v>0</v>
      </c>
      <c r="H9439" t="s">
        <v>40200</v>
      </c>
      <c r="I9439">
        <v>24</v>
      </c>
      <c r="J9439" t="s">
        <v>40201</v>
      </c>
      <c r="K9439">
        <v>59</v>
      </c>
      <c r="L9439" t="s">
        <v>148</v>
      </c>
      <c r="M9439" t="s">
        <v>40202</v>
      </c>
    </row>
    <row r="9440" spans="1:13" x14ac:dyDescent="0.35">
      <c r="A9440" t="s">
        <v>40203</v>
      </c>
      <c r="B9440" t="s">
        <v>14</v>
      </c>
      <c r="C9440" t="s">
        <v>40204</v>
      </c>
      <c r="D9440" t="s">
        <v>145</v>
      </c>
      <c r="E9440">
        <v>150415</v>
      </c>
      <c r="F9440">
        <v>21393</v>
      </c>
      <c r="G9440">
        <v>0</v>
      </c>
      <c r="H9440" t="s">
        <v>40205</v>
      </c>
      <c r="I9440">
        <v>24</v>
      </c>
      <c r="J9440" t="s">
        <v>40206</v>
      </c>
      <c r="K9440">
        <v>290</v>
      </c>
      <c r="L9440" t="s">
        <v>148</v>
      </c>
      <c r="M9440" t="s">
        <v>40207</v>
      </c>
    </row>
    <row r="9441" spans="1:13" x14ac:dyDescent="0.35">
      <c r="A9441" t="s">
        <v>40208</v>
      </c>
      <c r="B9441" t="s">
        <v>14</v>
      </c>
      <c r="C9441" t="s">
        <v>40209</v>
      </c>
      <c r="D9441" t="s">
        <v>145</v>
      </c>
      <c r="E9441">
        <v>58183</v>
      </c>
      <c r="F9441">
        <v>6681</v>
      </c>
      <c r="G9441">
        <v>0</v>
      </c>
      <c r="H9441" t="s">
        <v>40210</v>
      </c>
      <c r="I9441">
        <v>24</v>
      </c>
      <c r="J9441" t="s">
        <v>40211</v>
      </c>
      <c r="K9441">
        <v>71</v>
      </c>
      <c r="L9441" t="s">
        <v>148</v>
      </c>
      <c r="M9441" t="s">
        <v>40212</v>
      </c>
    </row>
    <row r="9442" spans="1:13" x14ac:dyDescent="0.35">
      <c r="A9442" t="s">
        <v>40213</v>
      </c>
      <c r="B9442" t="s">
        <v>14</v>
      </c>
      <c r="C9442" t="s">
        <v>40214</v>
      </c>
      <c r="D9442" t="s">
        <v>145</v>
      </c>
      <c r="E9442">
        <v>30960</v>
      </c>
      <c r="F9442">
        <v>3638</v>
      </c>
      <c r="G9442">
        <v>0</v>
      </c>
      <c r="H9442" t="s">
        <v>40215</v>
      </c>
      <c r="I9442">
        <v>24</v>
      </c>
      <c r="J9442" t="s">
        <v>40216</v>
      </c>
      <c r="K9442">
        <v>43</v>
      </c>
      <c r="L9442" t="s">
        <v>148</v>
      </c>
      <c r="M9442" t="s">
        <v>40217</v>
      </c>
    </row>
    <row r="9443" spans="1:13" x14ac:dyDescent="0.35">
      <c r="A9443" t="s">
        <v>40218</v>
      </c>
      <c r="B9443" t="s">
        <v>14</v>
      </c>
      <c r="C9443" t="s">
        <v>40219</v>
      </c>
      <c r="D9443" t="s">
        <v>145</v>
      </c>
      <c r="E9443">
        <v>84942</v>
      </c>
      <c r="F9443">
        <v>12534</v>
      </c>
      <c r="G9443">
        <v>0</v>
      </c>
      <c r="H9443" t="s">
        <v>40220</v>
      </c>
      <c r="I9443">
        <v>24</v>
      </c>
      <c r="J9443" t="s">
        <v>40221</v>
      </c>
      <c r="K9443">
        <v>107</v>
      </c>
      <c r="L9443" t="s">
        <v>148</v>
      </c>
      <c r="M9443" t="s">
        <v>40222</v>
      </c>
    </row>
    <row r="9444" spans="1:13" x14ac:dyDescent="0.35">
      <c r="A9444" t="s">
        <v>40223</v>
      </c>
      <c r="B9444" t="s">
        <v>14</v>
      </c>
      <c r="C9444" t="s">
        <v>40224</v>
      </c>
      <c r="D9444" t="s">
        <v>145</v>
      </c>
      <c r="E9444">
        <v>909233</v>
      </c>
      <c r="F9444">
        <v>140350</v>
      </c>
      <c r="G9444">
        <v>0</v>
      </c>
      <c r="H9444" t="s">
        <v>40225</v>
      </c>
      <c r="I9444">
        <v>24</v>
      </c>
      <c r="J9444" t="s">
        <v>40226</v>
      </c>
      <c r="K9444">
        <v>886</v>
      </c>
      <c r="L9444" t="s">
        <v>148</v>
      </c>
      <c r="M9444" t="s">
        <v>40227</v>
      </c>
    </row>
    <row r="9445" spans="1:13" x14ac:dyDescent="0.35">
      <c r="A9445" t="s">
        <v>40228</v>
      </c>
      <c r="B9445" t="s">
        <v>14</v>
      </c>
      <c r="C9445" t="s">
        <v>40229</v>
      </c>
      <c r="D9445" t="s">
        <v>145</v>
      </c>
      <c r="E9445">
        <v>203771</v>
      </c>
      <c r="F9445">
        <v>26764</v>
      </c>
      <c r="G9445">
        <v>0</v>
      </c>
      <c r="H9445" t="s">
        <v>40230</v>
      </c>
      <c r="I9445">
        <v>24</v>
      </c>
      <c r="J9445" t="s">
        <v>40231</v>
      </c>
      <c r="K9445">
        <v>179</v>
      </c>
      <c r="L9445" t="s">
        <v>148</v>
      </c>
      <c r="M9445" t="s">
        <v>40232</v>
      </c>
    </row>
    <row r="9446" spans="1:13" x14ac:dyDescent="0.35">
      <c r="A9446" t="s">
        <v>40233</v>
      </c>
      <c r="B9446" t="s">
        <v>14</v>
      </c>
      <c r="C9446" t="s">
        <v>40234</v>
      </c>
      <c r="D9446" t="s">
        <v>145</v>
      </c>
      <c r="E9446">
        <v>17743</v>
      </c>
      <c r="F9446">
        <v>2423</v>
      </c>
      <c r="G9446">
        <v>0</v>
      </c>
      <c r="H9446" t="s">
        <v>40235</v>
      </c>
      <c r="I9446">
        <v>24</v>
      </c>
      <c r="J9446" t="s">
        <v>40236</v>
      </c>
      <c r="K9446">
        <v>44</v>
      </c>
      <c r="L9446" t="s">
        <v>148</v>
      </c>
      <c r="M9446" t="s">
        <v>40237</v>
      </c>
    </row>
    <row r="9447" spans="1:13" x14ac:dyDescent="0.35">
      <c r="A9447" t="s">
        <v>40238</v>
      </c>
      <c r="B9447" t="s">
        <v>14</v>
      </c>
      <c r="C9447" t="s">
        <v>40239</v>
      </c>
      <c r="D9447" t="s">
        <v>145</v>
      </c>
      <c r="E9447">
        <v>86941</v>
      </c>
      <c r="F9447">
        <v>14320</v>
      </c>
      <c r="G9447">
        <v>0</v>
      </c>
      <c r="H9447" t="s">
        <v>40240</v>
      </c>
      <c r="I9447">
        <v>24</v>
      </c>
      <c r="J9447" t="s">
        <v>40241</v>
      </c>
      <c r="K9447">
        <v>30</v>
      </c>
      <c r="L9447" t="s">
        <v>148</v>
      </c>
      <c r="M9447" t="s">
        <v>40242</v>
      </c>
    </row>
    <row r="9448" spans="1:13" x14ac:dyDescent="0.35">
      <c r="A9448" t="s">
        <v>40243</v>
      </c>
      <c r="B9448" t="s">
        <v>14</v>
      </c>
      <c r="C9448" t="s">
        <v>40244</v>
      </c>
      <c r="D9448" t="s">
        <v>145</v>
      </c>
      <c r="E9448">
        <v>119720</v>
      </c>
      <c r="F9448">
        <v>18763</v>
      </c>
      <c r="G9448">
        <v>0</v>
      </c>
      <c r="H9448" t="s">
        <v>40245</v>
      </c>
      <c r="I9448">
        <v>24</v>
      </c>
      <c r="J9448" t="s">
        <v>40246</v>
      </c>
      <c r="K9448">
        <v>89</v>
      </c>
      <c r="L9448" t="s">
        <v>148</v>
      </c>
      <c r="M9448" t="s">
        <v>40247</v>
      </c>
    </row>
    <row r="9449" spans="1:13" x14ac:dyDescent="0.35">
      <c r="A9449" t="s">
        <v>40248</v>
      </c>
      <c r="B9449" t="s">
        <v>14</v>
      </c>
      <c r="C9449" t="s">
        <v>40249</v>
      </c>
      <c r="D9449" t="s">
        <v>145</v>
      </c>
      <c r="E9449">
        <v>41543</v>
      </c>
      <c r="F9449">
        <v>4968</v>
      </c>
      <c r="G9449">
        <v>0</v>
      </c>
      <c r="H9449" t="s">
        <v>40250</v>
      </c>
      <c r="I9449">
        <v>24</v>
      </c>
      <c r="J9449" t="s">
        <v>40251</v>
      </c>
      <c r="K9449">
        <v>87</v>
      </c>
      <c r="L9449" t="s">
        <v>148</v>
      </c>
      <c r="M9449" t="s">
        <v>40252</v>
      </c>
    </row>
    <row r="9450" spans="1:13" x14ac:dyDescent="0.35">
      <c r="A9450" t="s">
        <v>40253</v>
      </c>
      <c r="B9450" t="s">
        <v>14</v>
      </c>
      <c r="C9450" t="s">
        <v>40254</v>
      </c>
      <c r="D9450" t="s">
        <v>145</v>
      </c>
      <c r="E9450">
        <v>28197</v>
      </c>
      <c r="F9450">
        <v>5263</v>
      </c>
      <c r="G9450">
        <v>0</v>
      </c>
      <c r="H9450" t="s">
        <v>40255</v>
      </c>
      <c r="I9450">
        <v>24</v>
      </c>
      <c r="J9450" t="s">
        <v>40256</v>
      </c>
      <c r="K9450">
        <v>79</v>
      </c>
      <c r="L9450" t="s">
        <v>148</v>
      </c>
      <c r="M9450" t="s">
        <v>40257</v>
      </c>
    </row>
    <row r="9451" spans="1:13" x14ac:dyDescent="0.35">
      <c r="A9451" t="s">
        <v>40258</v>
      </c>
      <c r="B9451" t="s">
        <v>14</v>
      </c>
      <c r="C9451" t="s">
        <v>40259</v>
      </c>
      <c r="D9451" t="s">
        <v>145</v>
      </c>
      <c r="E9451">
        <v>240521</v>
      </c>
      <c r="F9451">
        <v>29636</v>
      </c>
      <c r="G9451">
        <v>0</v>
      </c>
      <c r="H9451" t="s">
        <v>40260</v>
      </c>
      <c r="I9451">
        <v>24</v>
      </c>
      <c r="J9451" t="s">
        <v>40261</v>
      </c>
      <c r="K9451">
        <v>46</v>
      </c>
      <c r="L9451" t="s">
        <v>148</v>
      </c>
      <c r="M9451" t="s">
        <v>40262</v>
      </c>
    </row>
    <row r="9452" spans="1:13" x14ac:dyDescent="0.35">
      <c r="A9452" t="s">
        <v>40263</v>
      </c>
      <c r="B9452" t="s">
        <v>14</v>
      </c>
      <c r="C9452" t="s">
        <v>40264</v>
      </c>
      <c r="D9452" t="s">
        <v>145</v>
      </c>
      <c r="E9452">
        <v>15297</v>
      </c>
      <c r="F9452">
        <v>1978</v>
      </c>
      <c r="G9452">
        <v>0</v>
      </c>
      <c r="H9452" t="s">
        <v>40265</v>
      </c>
      <c r="I9452">
        <v>24</v>
      </c>
      <c r="J9452" t="s">
        <v>40266</v>
      </c>
      <c r="K9452">
        <v>27</v>
      </c>
      <c r="L9452" t="s">
        <v>148</v>
      </c>
      <c r="M9452" t="s">
        <v>40267</v>
      </c>
    </row>
    <row r="9453" spans="1:13" x14ac:dyDescent="0.35">
      <c r="A9453" t="s">
        <v>40268</v>
      </c>
      <c r="B9453" t="s">
        <v>14</v>
      </c>
      <c r="C9453" t="s">
        <v>40269</v>
      </c>
      <c r="D9453" t="s">
        <v>145</v>
      </c>
      <c r="E9453">
        <v>15892</v>
      </c>
      <c r="F9453">
        <v>2458</v>
      </c>
      <c r="G9453">
        <v>0</v>
      </c>
      <c r="H9453" t="s">
        <v>40270</v>
      </c>
      <c r="I9453">
        <v>24</v>
      </c>
      <c r="J9453" t="s">
        <v>40271</v>
      </c>
      <c r="K9453">
        <v>36</v>
      </c>
      <c r="L9453" t="s">
        <v>148</v>
      </c>
      <c r="M9453" t="s">
        <v>40272</v>
      </c>
    </row>
    <row r="9454" spans="1:13" x14ac:dyDescent="0.35">
      <c r="A9454" t="s">
        <v>40273</v>
      </c>
      <c r="B9454" t="s">
        <v>14</v>
      </c>
      <c r="C9454" t="s">
        <v>40274</v>
      </c>
      <c r="D9454" t="s">
        <v>145</v>
      </c>
      <c r="E9454">
        <v>1145285</v>
      </c>
      <c r="F9454">
        <v>174812</v>
      </c>
      <c r="G9454">
        <v>0</v>
      </c>
      <c r="H9454" t="s">
        <v>40275</v>
      </c>
      <c r="I9454">
        <v>24</v>
      </c>
      <c r="J9454" t="s">
        <v>40276</v>
      </c>
      <c r="K9454">
        <v>606</v>
      </c>
      <c r="L9454" t="s">
        <v>148</v>
      </c>
      <c r="M9454" t="s">
        <v>40277</v>
      </c>
    </row>
    <row r="9455" spans="1:13" x14ac:dyDescent="0.35">
      <c r="A9455" t="s">
        <v>40278</v>
      </c>
      <c r="B9455" t="s">
        <v>14</v>
      </c>
      <c r="C9455" t="s">
        <v>40279</v>
      </c>
      <c r="D9455" t="s">
        <v>145</v>
      </c>
      <c r="E9455">
        <v>153766</v>
      </c>
      <c r="F9455">
        <v>26316</v>
      </c>
      <c r="G9455">
        <v>0</v>
      </c>
      <c r="H9455" t="s">
        <v>40280</v>
      </c>
      <c r="I9455">
        <v>24</v>
      </c>
      <c r="J9455" t="s">
        <v>40281</v>
      </c>
      <c r="K9455">
        <v>209</v>
      </c>
      <c r="L9455" t="s">
        <v>148</v>
      </c>
      <c r="M9455" t="s">
        <v>40282</v>
      </c>
    </row>
    <row r="9456" spans="1:13" x14ac:dyDescent="0.35">
      <c r="A9456" t="s">
        <v>40283</v>
      </c>
      <c r="B9456" t="s">
        <v>14</v>
      </c>
      <c r="C9456" t="s">
        <v>40284</v>
      </c>
      <c r="D9456" t="s">
        <v>145</v>
      </c>
      <c r="E9456">
        <v>20825</v>
      </c>
      <c r="F9456">
        <v>2677</v>
      </c>
      <c r="G9456">
        <v>0</v>
      </c>
      <c r="H9456" t="s">
        <v>40285</v>
      </c>
      <c r="I9456">
        <v>24</v>
      </c>
      <c r="J9456" t="s">
        <v>40286</v>
      </c>
      <c r="K9456">
        <v>44</v>
      </c>
      <c r="L9456" t="s">
        <v>148</v>
      </c>
      <c r="M9456" t="s">
        <v>40287</v>
      </c>
    </row>
    <row r="9457" spans="1:13" x14ac:dyDescent="0.35">
      <c r="A9457" t="e">
        <f>-V1ncTUmBXg</f>
        <v>#NAME?</v>
      </c>
      <c r="B9457" t="s">
        <v>14</v>
      </c>
      <c r="C9457" t="s">
        <v>40288</v>
      </c>
      <c r="D9457" t="s">
        <v>145</v>
      </c>
      <c r="E9457">
        <v>62653</v>
      </c>
      <c r="F9457">
        <v>9737</v>
      </c>
      <c r="G9457">
        <v>0</v>
      </c>
      <c r="H9457" t="s">
        <v>40289</v>
      </c>
      <c r="I9457">
        <v>24</v>
      </c>
      <c r="J9457" t="s">
        <v>40290</v>
      </c>
      <c r="K9457">
        <v>21</v>
      </c>
      <c r="L9457" t="s">
        <v>148</v>
      </c>
      <c r="M9457" t="s">
        <v>40291</v>
      </c>
    </row>
    <row r="9458" spans="1:13" x14ac:dyDescent="0.35">
      <c r="A9458" t="s">
        <v>40292</v>
      </c>
      <c r="B9458" t="s">
        <v>14</v>
      </c>
      <c r="C9458" t="s">
        <v>40293</v>
      </c>
      <c r="D9458" t="s">
        <v>145</v>
      </c>
      <c r="E9458">
        <v>123949</v>
      </c>
      <c r="F9458">
        <v>10446</v>
      </c>
      <c r="G9458">
        <v>0</v>
      </c>
      <c r="H9458" t="s">
        <v>40294</v>
      </c>
      <c r="I9458">
        <v>24</v>
      </c>
      <c r="J9458" t="s">
        <v>40295</v>
      </c>
      <c r="K9458">
        <v>150</v>
      </c>
      <c r="L9458" t="s">
        <v>148</v>
      </c>
      <c r="M9458" t="s">
        <v>40296</v>
      </c>
    </row>
    <row r="9459" spans="1:13" x14ac:dyDescent="0.35">
      <c r="A9459" t="s">
        <v>40297</v>
      </c>
      <c r="B9459" t="s">
        <v>14</v>
      </c>
      <c r="C9459" t="s">
        <v>40298</v>
      </c>
      <c r="D9459" t="s">
        <v>145</v>
      </c>
      <c r="E9459">
        <v>156964</v>
      </c>
      <c r="F9459">
        <v>24567</v>
      </c>
      <c r="G9459">
        <v>0</v>
      </c>
      <c r="H9459" t="s">
        <v>40299</v>
      </c>
      <c r="I9459">
        <v>24</v>
      </c>
      <c r="J9459" t="s">
        <v>40300</v>
      </c>
      <c r="K9459">
        <v>132</v>
      </c>
      <c r="L9459" t="s">
        <v>148</v>
      </c>
      <c r="M9459" t="s">
        <v>40301</v>
      </c>
    </row>
    <row r="9460" spans="1:13" x14ac:dyDescent="0.35">
      <c r="A9460" t="s">
        <v>40302</v>
      </c>
      <c r="B9460" t="s">
        <v>14</v>
      </c>
      <c r="C9460" t="s">
        <v>40303</v>
      </c>
      <c r="D9460" t="s">
        <v>145</v>
      </c>
      <c r="E9460">
        <v>34511</v>
      </c>
      <c r="F9460">
        <v>3886</v>
      </c>
      <c r="G9460">
        <v>0</v>
      </c>
      <c r="H9460" t="s">
        <v>40304</v>
      </c>
      <c r="I9460">
        <v>24</v>
      </c>
      <c r="J9460" t="s">
        <v>40305</v>
      </c>
      <c r="K9460">
        <v>71</v>
      </c>
      <c r="L9460" t="s">
        <v>148</v>
      </c>
      <c r="M9460" t="s">
        <v>40306</v>
      </c>
    </row>
    <row r="9461" spans="1:13" x14ac:dyDescent="0.35">
      <c r="A9461" t="s">
        <v>40307</v>
      </c>
      <c r="B9461" t="s">
        <v>14</v>
      </c>
      <c r="C9461" t="s">
        <v>40308</v>
      </c>
      <c r="D9461" t="s">
        <v>145</v>
      </c>
      <c r="E9461">
        <v>272554</v>
      </c>
      <c r="F9461">
        <v>17645</v>
      </c>
      <c r="G9461">
        <v>0</v>
      </c>
      <c r="H9461" t="s">
        <v>40309</v>
      </c>
      <c r="I9461">
        <v>24</v>
      </c>
      <c r="J9461" t="s">
        <v>40310</v>
      </c>
      <c r="K9461">
        <v>320</v>
      </c>
      <c r="L9461" t="s">
        <v>148</v>
      </c>
      <c r="M9461" t="s">
        <v>40311</v>
      </c>
    </row>
    <row r="9462" spans="1:13" x14ac:dyDescent="0.35">
      <c r="A9462" t="s">
        <v>40312</v>
      </c>
      <c r="B9462" t="s">
        <v>14</v>
      </c>
      <c r="C9462" t="s">
        <v>40313</v>
      </c>
      <c r="D9462" t="s">
        <v>145</v>
      </c>
      <c r="E9462">
        <v>421593</v>
      </c>
      <c r="F9462">
        <v>57346</v>
      </c>
      <c r="G9462">
        <v>0</v>
      </c>
      <c r="H9462" t="s">
        <v>40314</v>
      </c>
      <c r="I9462">
        <v>24</v>
      </c>
      <c r="J9462" t="s">
        <v>40315</v>
      </c>
      <c r="K9462">
        <v>110</v>
      </c>
      <c r="L9462" t="s">
        <v>148</v>
      </c>
      <c r="M9462" t="s">
        <v>40316</v>
      </c>
    </row>
    <row r="9463" spans="1:13" x14ac:dyDescent="0.35">
      <c r="A9463" t="s">
        <v>40317</v>
      </c>
      <c r="B9463" t="s">
        <v>14</v>
      </c>
      <c r="C9463" t="s">
        <v>40318</v>
      </c>
      <c r="D9463" t="s">
        <v>145</v>
      </c>
      <c r="E9463">
        <v>144361</v>
      </c>
      <c r="F9463">
        <v>22786</v>
      </c>
      <c r="G9463">
        <v>0</v>
      </c>
      <c r="H9463" t="s">
        <v>40319</v>
      </c>
      <c r="I9463">
        <v>24</v>
      </c>
      <c r="J9463" t="s">
        <v>40320</v>
      </c>
      <c r="K9463">
        <v>42</v>
      </c>
      <c r="L9463" t="s">
        <v>148</v>
      </c>
      <c r="M9463" t="s">
        <v>40321</v>
      </c>
    </row>
    <row r="9464" spans="1:13" x14ac:dyDescent="0.35">
      <c r="A9464" t="s">
        <v>40322</v>
      </c>
      <c r="B9464" t="s">
        <v>14</v>
      </c>
      <c r="C9464" t="s">
        <v>40323</v>
      </c>
      <c r="D9464" t="s">
        <v>145</v>
      </c>
      <c r="E9464">
        <v>125570</v>
      </c>
      <c r="F9464">
        <v>8621</v>
      </c>
      <c r="G9464">
        <v>0</v>
      </c>
      <c r="H9464" t="s">
        <v>40324</v>
      </c>
      <c r="I9464">
        <v>24</v>
      </c>
      <c r="J9464" t="s">
        <v>40325</v>
      </c>
      <c r="K9464">
        <v>117</v>
      </c>
      <c r="L9464" t="s">
        <v>148</v>
      </c>
      <c r="M9464" t="s">
        <v>40326</v>
      </c>
    </row>
    <row r="9465" spans="1:13" x14ac:dyDescent="0.35">
      <c r="A9465" t="s">
        <v>40327</v>
      </c>
      <c r="B9465" t="s">
        <v>14</v>
      </c>
      <c r="C9465" t="s">
        <v>40328</v>
      </c>
      <c r="D9465" t="s">
        <v>145</v>
      </c>
      <c r="E9465">
        <v>55327</v>
      </c>
      <c r="F9465">
        <v>9494</v>
      </c>
      <c r="G9465">
        <v>0</v>
      </c>
      <c r="H9465" t="s">
        <v>40329</v>
      </c>
      <c r="I9465">
        <v>24</v>
      </c>
      <c r="J9465" t="s">
        <v>40330</v>
      </c>
      <c r="K9465">
        <v>68</v>
      </c>
      <c r="L9465" t="s">
        <v>148</v>
      </c>
      <c r="M9465" t="s">
        <v>40331</v>
      </c>
    </row>
    <row r="9466" spans="1:13" x14ac:dyDescent="0.35">
      <c r="A9466" t="s">
        <v>40332</v>
      </c>
      <c r="B9466" t="s">
        <v>14</v>
      </c>
      <c r="C9466" t="s">
        <v>40333</v>
      </c>
      <c r="D9466" t="s">
        <v>145</v>
      </c>
      <c r="E9466">
        <v>134264</v>
      </c>
      <c r="F9466">
        <v>19504</v>
      </c>
      <c r="G9466">
        <v>0</v>
      </c>
      <c r="H9466" t="s">
        <v>40334</v>
      </c>
      <c r="I9466">
        <v>24</v>
      </c>
      <c r="J9466" t="s">
        <v>40335</v>
      </c>
      <c r="K9466">
        <v>64</v>
      </c>
      <c r="L9466" t="s">
        <v>148</v>
      </c>
      <c r="M9466" t="s">
        <v>40336</v>
      </c>
    </row>
    <row r="9467" spans="1:13" x14ac:dyDescent="0.35">
      <c r="A9467" t="s">
        <v>40337</v>
      </c>
      <c r="B9467" t="s">
        <v>14</v>
      </c>
      <c r="C9467" t="s">
        <v>40338</v>
      </c>
      <c r="D9467" t="s">
        <v>145</v>
      </c>
      <c r="E9467">
        <v>44342</v>
      </c>
      <c r="F9467">
        <v>4944</v>
      </c>
      <c r="G9467">
        <v>0</v>
      </c>
      <c r="H9467" t="s">
        <v>40339</v>
      </c>
      <c r="I9467">
        <v>24</v>
      </c>
      <c r="J9467" t="s">
        <v>147</v>
      </c>
      <c r="K9467">
        <v>71</v>
      </c>
      <c r="L9467" t="s">
        <v>148</v>
      </c>
      <c r="M9467" t="s">
        <v>40340</v>
      </c>
    </row>
    <row r="9468" spans="1:13" x14ac:dyDescent="0.35">
      <c r="A9468" t="s">
        <v>40341</v>
      </c>
      <c r="B9468" t="s">
        <v>14</v>
      </c>
      <c r="C9468" t="s">
        <v>40342</v>
      </c>
      <c r="D9468" t="s">
        <v>145</v>
      </c>
      <c r="E9468">
        <v>13433</v>
      </c>
      <c r="F9468">
        <v>2086</v>
      </c>
      <c r="G9468">
        <v>0</v>
      </c>
      <c r="H9468" t="s">
        <v>40343</v>
      </c>
      <c r="I9468">
        <v>24</v>
      </c>
      <c r="J9468" t="s">
        <v>40344</v>
      </c>
      <c r="K9468">
        <v>49</v>
      </c>
      <c r="L9468" t="s">
        <v>148</v>
      </c>
      <c r="M9468" t="s">
        <v>40345</v>
      </c>
    </row>
    <row r="9469" spans="1:13" x14ac:dyDescent="0.35">
      <c r="A9469" t="s">
        <v>40346</v>
      </c>
      <c r="B9469" t="s">
        <v>14</v>
      </c>
      <c r="C9469" t="s">
        <v>40347</v>
      </c>
      <c r="D9469" t="s">
        <v>145</v>
      </c>
      <c r="E9469">
        <v>1251877</v>
      </c>
      <c r="F9469">
        <v>141383</v>
      </c>
      <c r="G9469">
        <v>0</v>
      </c>
      <c r="H9469" t="s">
        <v>40348</v>
      </c>
      <c r="I9469">
        <v>24</v>
      </c>
      <c r="J9469" t="s">
        <v>147</v>
      </c>
      <c r="K9469">
        <v>756</v>
      </c>
      <c r="L9469" t="s">
        <v>148</v>
      </c>
      <c r="M9469" t="s">
        <v>40349</v>
      </c>
    </row>
    <row r="9470" spans="1:13" x14ac:dyDescent="0.35">
      <c r="A9470" t="s">
        <v>40350</v>
      </c>
      <c r="B9470" t="s">
        <v>14</v>
      </c>
      <c r="C9470" t="s">
        <v>40351</v>
      </c>
      <c r="D9470" t="s">
        <v>145</v>
      </c>
      <c r="E9470">
        <v>110297</v>
      </c>
      <c r="F9470">
        <v>19161</v>
      </c>
      <c r="G9470">
        <v>0</v>
      </c>
      <c r="H9470" t="s">
        <v>40352</v>
      </c>
      <c r="I9470">
        <v>24</v>
      </c>
      <c r="J9470" t="s">
        <v>40353</v>
      </c>
      <c r="K9470">
        <v>47</v>
      </c>
      <c r="L9470" t="s">
        <v>148</v>
      </c>
      <c r="M9470" t="s">
        <v>40354</v>
      </c>
    </row>
    <row r="9471" spans="1:13" x14ac:dyDescent="0.35">
      <c r="A9471" t="s">
        <v>40355</v>
      </c>
      <c r="B9471" t="s">
        <v>14</v>
      </c>
      <c r="C9471" t="s">
        <v>40356</v>
      </c>
      <c r="D9471" t="s">
        <v>145</v>
      </c>
      <c r="E9471">
        <v>6876</v>
      </c>
      <c r="F9471">
        <v>1351</v>
      </c>
      <c r="G9471">
        <v>0</v>
      </c>
      <c r="H9471" t="s">
        <v>40357</v>
      </c>
      <c r="I9471">
        <v>24</v>
      </c>
      <c r="J9471" t="s">
        <v>40358</v>
      </c>
      <c r="K9471">
        <v>33</v>
      </c>
      <c r="L9471" t="s">
        <v>148</v>
      </c>
      <c r="M9471" t="s">
        <v>40359</v>
      </c>
    </row>
    <row r="9472" spans="1:13" x14ac:dyDescent="0.35">
      <c r="A9472" t="s">
        <v>40360</v>
      </c>
      <c r="B9472" t="s">
        <v>14</v>
      </c>
      <c r="C9472" t="s">
        <v>40361</v>
      </c>
      <c r="D9472" t="s">
        <v>145</v>
      </c>
      <c r="E9472">
        <v>107823</v>
      </c>
      <c r="F9472">
        <v>16018</v>
      </c>
      <c r="G9472">
        <v>0</v>
      </c>
      <c r="H9472" t="s">
        <v>40362</v>
      </c>
      <c r="I9472">
        <v>24</v>
      </c>
      <c r="J9472" t="s">
        <v>40363</v>
      </c>
      <c r="K9472">
        <v>217</v>
      </c>
      <c r="L9472" t="s">
        <v>148</v>
      </c>
      <c r="M9472" t="s">
        <v>40364</v>
      </c>
    </row>
    <row r="9473" spans="1:13" x14ac:dyDescent="0.35">
      <c r="A9473" t="s">
        <v>40365</v>
      </c>
      <c r="B9473" t="s">
        <v>14</v>
      </c>
      <c r="C9473" t="s">
        <v>40366</v>
      </c>
      <c r="D9473" t="s">
        <v>145</v>
      </c>
      <c r="E9473">
        <v>409091</v>
      </c>
      <c r="F9473">
        <v>59186</v>
      </c>
      <c r="G9473">
        <v>0</v>
      </c>
      <c r="H9473" t="s">
        <v>40367</v>
      </c>
      <c r="I9473">
        <v>24</v>
      </c>
      <c r="J9473" t="s">
        <v>40368</v>
      </c>
      <c r="K9473">
        <v>230</v>
      </c>
      <c r="L9473" t="s">
        <v>148</v>
      </c>
      <c r="M9473" t="s">
        <v>40369</v>
      </c>
    </row>
    <row r="9474" spans="1:13" x14ac:dyDescent="0.35">
      <c r="A9474" t="s">
        <v>40370</v>
      </c>
      <c r="B9474" t="s">
        <v>14</v>
      </c>
      <c r="C9474" t="s">
        <v>40371</v>
      </c>
      <c r="D9474" t="s">
        <v>145</v>
      </c>
      <c r="E9474">
        <v>70729</v>
      </c>
      <c r="F9474">
        <v>5220</v>
      </c>
      <c r="G9474">
        <v>0</v>
      </c>
      <c r="H9474" t="s">
        <v>40372</v>
      </c>
      <c r="I9474">
        <v>24</v>
      </c>
      <c r="J9474" t="s">
        <v>40373</v>
      </c>
      <c r="K9474">
        <v>67</v>
      </c>
      <c r="L9474" t="s">
        <v>148</v>
      </c>
      <c r="M9474" t="s">
        <v>40374</v>
      </c>
    </row>
    <row r="9475" spans="1:13" x14ac:dyDescent="0.35">
      <c r="A9475" t="s">
        <v>40375</v>
      </c>
      <c r="B9475" t="s">
        <v>14</v>
      </c>
      <c r="C9475" t="s">
        <v>40376</v>
      </c>
      <c r="D9475" t="s">
        <v>145</v>
      </c>
      <c r="E9475">
        <v>347196</v>
      </c>
      <c r="F9475">
        <v>48604</v>
      </c>
      <c r="G9475">
        <v>0</v>
      </c>
      <c r="H9475" t="s">
        <v>40377</v>
      </c>
      <c r="I9475">
        <v>24</v>
      </c>
      <c r="J9475" t="s">
        <v>40378</v>
      </c>
      <c r="K9475">
        <v>83</v>
      </c>
      <c r="L9475" t="s">
        <v>148</v>
      </c>
      <c r="M9475" t="s">
        <v>40379</v>
      </c>
    </row>
    <row r="9476" spans="1:13" x14ac:dyDescent="0.35">
      <c r="A9476" t="s">
        <v>40380</v>
      </c>
      <c r="B9476" t="s">
        <v>14</v>
      </c>
      <c r="C9476" t="s">
        <v>40381</v>
      </c>
      <c r="D9476" t="s">
        <v>145</v>
      </c>
      <c r="E9476">
        <v>225386</v>
      </c>
      <c r="F9476">
        <v>39750</v>
      </c>
      <c r="G9476">
        <v>0</v>
      </c>
      <c r="H9476" t="s">
        <v>40382</v>
      </c>
      <c r="I9476">
        <v>24</v>
      </c>
      <c r="J9476" t="s">
        <v>40383</v>
      </c>
      <c r="K9476">
        <v>109</v>
      </c>
      <c r="L9476" t="s">
        <v>148</v>
      </c>
      <c r="M9476" t="s">
        <v>40384</v>
      </c>
    </row>
    <row r="9477" spans="1:13" x14ac:dyDescent="0.35">
      <c r="A9477" t="s">
        <v>40385</v>
      </c>
      <c r="B9477" t="s">
        <v>14</v>
      </c>
      <c r="C9477" t="s">
        <v>40386</v>
      </c>
      <c r="D9477" t="s">
        <v>145</v>
      </c>
      <c r="E9477">
        <v>15700</v>
      </c>
      <c r="F9477">
        <v>2144</v>
      </c>
      <c r="G9477">
        <v>0</v>
      </c>
      <c r="H9477" t="s">
        <v>40387</v>
      </c>
      <c r="I9477">
        <v>24</v>
      </c>
      <c r="J9477" t="s">
        <v>40388</v>
      </c>
      <c r="K9477">
        <v>31</v>
      </c>
      <c r="L9477" t="s">
        <v>148</v>
      </c>
      <c r="M9477" t="s">
        <v>40389</v>
      </c>
    </row>
    <row r="9478" spans="1:13" x14ac:dyDescent="0.35">
      <c r="A9478" t="s">
        <v>40390</v>
      </c>
      <c r="B9478" t="s">
        <v>14</v>
      </c>
      <c r="C9478" t="s">
        <v>40391</v>
      </c>
      <c r="D9478" t="s">
        <v>145</v>
      </c>
      <c r="E9478">
        <v>782266</v>
      </c>
      <c r="F9478">
        <v>87038</v>
      </c>
      <c r="G9478">
        <v>0</v>
      </c>
      <c r="H9478" t="s">
        <v>40392</v>
      </c>
      <c r="I9478">
        <v>24</v>
      </c>
      <c r="J9478" t="s">
        <v>40393</v>
      </c>
      <c r="K9478">
        <v>196</v>
      </c>
      <c r="L9478" t="s">
        <v>148</v>
      </c>
      <c r="M9478" t="s">
        <v>40394</v>
      </c>
    </row>
    <row r="9479" spans="1:13" x14ac:dyDescent="0.35">
      <c r="A9479" t="s">
        <v>40395</v>
      </c>
      <c r="B9479" t="s">
        <v>14</v>
      </c>
      <c r="C9479" t="s">
        <v>40396</v>
      </c>
      <c r="D9479" t="s">
        <v>145</v>
      </c>
      <c r="E9479">
        <v>1730913</v>
      </c>
      <c r="F9479">
        <v>253626</v>
      </c>
      <c r="G9479">
        <v>0</v>
      </c>
      <c r="H9479" t="s">
        <v>40397</v>
      </c>
      <c r="I9479">
        <v>24</v>
      </c>
      <c r="J9479" t="s">
        <v>40398</v>
      </c>
      <c r="K9479">
        <v>684</v>
      </c>
      <c r="L9479" t="s">
        <v>148</v>
      </c>
      <c r="M9479" t="s">
        <v>40399</v>
      </c>
    </row>
    <row r="9480" spans="1:13" x14ac:dyDescent="0.35">
      <c r="A9480" t="s">
        <v>40400</v>
      </c>
      <c r="B9480" t="s">
        <v>14</v>
      </c>
      <c r="C9480" t="s">
        <v>40401</v>
      </c>
      <c r="D9480" t="s">
        <v>145</v>
      </c>
      <c r="E9480">
        <v>22926</v>
      </c>
      <c r="F9480">
        <v>3045</v>
      </c>
      <c r="G9480">
        <v>0</v>
      </c>
      <c r="H9480" t="s">
        <v>40402</v>
      </c>
      <c r="I9480">
        <v>24</v>
      </c>
      <c r="J9480" t="s">
        <v>40403</v>
      </c>
      <c r="K9480">
        <v>40</v>
      </c>
      <c r="L9480" t="s">
        <v>148</v>
      </c>
      <c r="M9480" t="s">
        <v>40404</v>
      </c>
    </row>
    <row r="9481" spans="1:13" x14ac:dyDescent="0.35">
      <c r="A9481" t="s">
        <v>40405</v>
      </c>
      <c r="B9481" t="s">
        <v>14</v>
      </c>
      <c r="C9481" t="s">
        <v>40406</v>
      </c>
      <c r="D9481" t="s">
        <v>145</v>
      </c>
      <c r="E9481">
        <v>1272480</v>
      </c>
      <c r="F9481">
        <v>120514</v>
      </c>
      <c r="G9481">
        <v>0</v>
      </c>
      <c r="H9481" t="s">
        <v>40407</v>
      </c>
      <c r="I9481">
        <v>24</v>
      </c>
      <c r="J9481" t="s">
        <v>40408</v>
      </c>
      <c r="K9481">
        <v>177</v>
      </c>
      <c r="L9481" t="s">
        <v>148</v>
      </c>
      <c r="M9481" t="s">
        <v>40409</v>
      </c>
    </row>
    <row r="9482" spans="1:13" x14ac:dyDescent="0.35">
      <c r="A9482" t="s">
        <v>40410</v>
      </c>
      <c r="B9482" t="s">
        <v>14</v>
      </c>
      <c r="C9482" t="s">
        <v>40411</v>
      </c>
      <c r="D9482" t="s">
        <v>145</v>
      </c>
      <c r="E9482">
        <v>36252</v>
      </c>
      <c r="F9482">
        <v>3925</v>
      </c>
      <c r="G9482">
        <v>0</v>
      </c>
      <c r="H9482" t="s">
        <v>40412</v>
      </c>
      <c r="I9482">
        <v>24</v>
      </c>
      <c r="J9482" t="s">
        <v>40413</v>
      </c>
      <c r="K9482">
        <v>91</v>
      </c>
      <c r="L9482" t="s">
        <v>148</v>
      </c>
      <c r="M9482" t="s">
        <v>40414</v>
      </c>
    </row>
    <row r="9483" spans="1:13" x14ac:dyDescent="0.35">
      <c r="A9483" t="s">
        <v>40415</v>
      </c>
      <c r="B9483" t="s">
        <v>14</v>
      </c>
      <c r="C9483" t="s">
        <v>40416</v>
      </c>
      <c r="D9483" t="s">
        <v>145</v>
      </c>
      <c r="E9483">
        <v>133473</v>
      </c>
      <c r="F9483">
        <v>21447</v>
      </c>
      <c r="G9483">
        <v>0</v>
      </c>
      <c r="H9483" t="s">
        <v>40417</v>
      </c>
      <c r="I9483">
        <v>24</v>
      </c>
      <c r="J9483" t="s">
        <v>40418</v>
      </c>
      <c r="K9483">
        <v>23</v>
      </c>
      <c r="L9483" t="s">
        <v>148</v>
      </c>
      <c r="M9483" t="s">
        <v>40419</v>
      </c>
    </row>
    <row r="9484" spans="1:13" x14ac:dyDescent="0.35">
      <c r="A9484" t="s">
        <v>40420</v>
      </c>
      <c r="B9484" t="s">
        <v>14</v>
      </c>
      <c r="C9484" t="s">
        <v>40421</v>
      </c>
      <c r="D9484" t="s">
        <v>145</v>
      </c>
      <c r="E9484">
        <v>201519</v>
      </c>
      <c r="F9484">
        <v>35394</v>
      </c>
      <c r="G9484">
        <v>0</v>
      </c>
      <c r="H9484" t="s">
        <v>40422</v>
      </c>
      <c r="I9484">
        <v>24</v>
      </c>
      <c r="J9484" t="s">
        <v>40423</v>
      </c>
      <c r="K9484">
        <v>143</v>
      </c>
      <c r="L9484" t="s">
        <v>148</v>
      </c>
      <c r="M9484" t="s">
        <v>40424</v>
      </c>
    </row>
    <row r="9485" spans="1:13" x14ac:dyDescent="0.35">
      <c r="A9485" t="s">
        <v>40425</v>
      </c>
      <c r="B9485" t="s">
        <v>14</v>
      </c>
      <c r="C9485" t="s">
        <v>40426</v>
      </c>
      <c r="D9485" t="s">
        <v>145</v>
      </c>
      <c r="E9485">
        <v>205755</v>
      </c>
      <c r="F9485">
        <v>7138</v>
      </c>
      <c r="G9485">
        <v>0</v>
      </c>
      <c r="H9485" t="s">
        <v>40427</v>
      </c>
      <c r="I9485">
        <v>24</v>
      </c>
      <c r="J9485" t="s">
        <v>40428</v>
      </c>
      <c r="K9485">
        <v>112</v>
      </c>
      <c r="L9485" t="s">
        <v>148</v>
      </c>
      <c r="M9485" t="s">
        <v>40429</v>
      </c>
    </row>
    <row r="9486" spans="1:13" x14ac:dyDescent="0.35">
      <c r="A9486" t="s">
        <v>40430</v>
      </c>
      <c r="B9486" t="s">
        <v>14</v>
      </c>
      <c r="C9486" t="s">
        <v>40431</v>
      </c>
      <c r="D9486" t="s">
        <v>145</v>
      </c>
      <c r="E9486">
        <v>769396</v>
      </c>
      <c r="F9486">
        <v>89240</v>
      </c>
      <c r="G9486">
        <v>0</v>
      </c>
      <c r="H9486" t="s">
        <v>40432</v>
      </c>
      <c r="I9486">
        <v>24</v>
      </c>
      <c r="J9486" t="s">
        <v>40433</v>
      </c>
      <c r="K9486">
        <v>147</v>
      </c>
      <c r="L9486" t="s">
        <v>148</v>
      </c>
      <c r="M9486" t="s">
        <v>40434</v>
      </c>
    </row>
    <row r="9487" spans="1:13" x14ac:dyDescent="0.35">
      <c r="A9487" t="s">
        <v>40435</v>
      </c>
      <c r="B9487" t="s">
        <v>14</v>
      </c>
      <c r="C9487" t="s">
        <v>40436</v>
      </c>
      <c r="D9487" t="s">
        <v>145</v>
      </c>
      <c r="E9487">
        <v>24048</v>
      </c>
      <c r="F9487">
        <v>3147</v>
      </c>
      <c r="G9487">
        <v>0</v>
      </c>
      <c r="H9487" t="s">
        <v>40437</v>
      </c>
      <c r="I9487">
        <v>24</v>
      </c>
      <c r="J9487" t="s">
        <v>40438</v>
      </c>
      <c r="K9487">
        <v>14</v>
      </c>
      <c r="L9487" t="s">
        <v>148</v>
      </c>
      <c r="M9487" t="s">
        <v>40439</v>
      </c>
    </row>
    <row r="9488" spans="1:13" x14ac:dyDescent="0.35">
      <c r="A9488" t="e">
        <f>-QuHItg_dpw</f>
        <v>#NAME?</v>
      </c>
      <c r="B9488" t="s">
        <v>14</v>
      </c>
      <c r="C9488" t="s">
        <v>40440</v>
      </c>
      <c r="D9488" t="s">
        <v>145</v>
      </c>
      <c r="E9488">
        <v>96810</v>
      </c>
      <c r="F9488">
        <v>9290</v>
      </c>
      <c r="G9488">
        <v>0</v>
      </c>
      <c r="H9488" t="s">
        <v>40441</v>
      </c>
      <c r="I9488">
        <v>24</v>
      </c>
      <c r="J9488" t="s">
        <v>40442</v>
      </c>
      <c r="K9488">
        <v>87</v>
      </c>
      <c r="L9488" t="s">
        <v>148</v>
      </c>
      <c r="M9488" t="s">
        <v>40443</v>
      </c>
    </row>
    <row r="9489" spans="1:13" x14ac:dyDescent="0.35">
      <c r="A9489" t="s">
        <v>40444</v>
      </c>
      <c r="B9489" t="s">
        <v>14</v>
      </c>
      <c r="C9489" t="s">
        <v>40445</v>
      </c>
      <c r="D9489" t="s">
        <v>145</v>
      </c>
      <c r="E9489">
        <v>2164708</v>
      </c>
      <c r="F9489">
        <v>246336</v>
      </c>
      <c r="G9489">
        <v>0</v>
      </c>
      <c r="H9489" t="s">
        <v>40446</v>
      </c>
      <c r="I9489">
        <v>24</v>
      </c>
      <c r="J9489" t="s">
        <v>40447</v>
      </c>
      <c r="K9489">
        <v>550</v>
      </c>
      <c r="L9489" t="s">
        <v>148</v>
      </c>
      <c r="M9489" t="s">
        <v>40448</v>
      </c>
    </row>
    <row r="9490" spans="1:13" x14ac:dyDescent="0.35">
      <c r="A9490" t="s">
        <v>40449</v>
      </c>
      <c r="B9490" t="s">
        <v>14</v>
      </c>
      <c r="C9490" t="s">
        <v>40450</v>
      </c>
      <c r="D9490" t="s">
        <v>145</v>
      </c>
      <c r="E9490">
        <v>44570</v>
      </c>
      <c r="F9490">
        <v>4734</v>
      </c>
      <c r="G9490">
        <v>0</v>
      </c>
      <c r="H9490" t="s">
        <v>40451</v>
      </c>
      <c r="I9490">
        <v>24</v>
      </c>
      <c r="J9490" t="s">
        <v>40452</v>
      </c>
      <c r="K9490">
        <v>81</v>
      </c>
      <c r="L9490" t="s">
        <v>148</v>
      </c>
      <c r="M9490" t="s">
        <v>40453</v>
      </c>
    </row>
    <row r="9491" spans="1:13" x14ac:dyDescent="0.35">
      <c r="A9491" t="s">
        <v>40454</v>
      </c>
      <c r="B9491" t="s">
        <v>14</v>
      </c>
      <c r="C9491" t="s">
        <v>40455</v>
      </c>
      <c r="D9491" t="s">
        <v>145</v>
      </c>
      <c r="E9491">
        <v>12412</v>
      </c>
      <c r="F9491">
        <v>1802</v>
      </c>
      <c r="G9491">
        <v>0</v>
      </c>
      <c r="H9491" t="s">
        <v>40456</v>
      </c>
      <c r="I9491">
        <v>24</v>
      </c>
      <c r="J9491" t="s">
        <v>40457</v>
      </c>
      <c r="K9491">
        <v>38</v>
      </c>
      <c r="L9491" t="s">
        <v>148</v>
      </c>
      <c r="M9491" t="s">
        <v>40458</v>
      </c>
    </row>
    <row r="9492" spans="1:13" x14ac:dyDescent="0.35">
      <c r="A9492" t="s">
        <v>40459</v>
      </c>
      <c r="B9492" t="s">
        <v>14</v>
      </c>
      <c r="C9492" t="s">
        <v>40460</v>
      </c>
      <c r="D9492" t="s">
        <v>145</v>
      </c>
      <c r="E9492">
        <v>215609</v>
      </c>
      <c r="F9492">
        <v>32033</v>
      </c>
      <c r="G9492">
        <v>0</v>
      </c>
      <c r="H9492" t="s">
        <v>40461</v>
      </c>
      <c r="I9492">
        <v>24</v>
      </c>
      <c r="J9492" t="s">
        <v>40462</v>
      </c>
      <c r="K9492">
        <v>211</v>
      </c>
      <c r="L9492" t="s">
        <v>148</v>
      </c>
      <c r="M9492" t="s">
        <v>40463</v>
      </c>
    </row>
    <row r="9493" spans="1:13" x14ac:dyDescent="0.35">
      <c r="A9493" t="s">
        <v>40464</v>
      </c>
      <c r="B9493" t="s">
        <v>14</v>
      </c>
      <c r="C9493" t="s">
        <v>40465</v>
      </c>
      <c r="D9493" t="s">
        <v>145</v>
      </c>
      <c r="E9493">
        <v>10987</v>
      </c>
      <c r="F9493">
        <v>1649</v>
      </c>
      <c r="G9493">
        <v>0</v>
      </c>
      <c r="H9493" t="s">
        <v>40466</v>
      </c>
      <c r="I9493">
        <v>24</v>
      </c>
      <c r="J9493" t="s">
        <v>40467</v>
      </c>
      <c r="K9493">
        <v>38</v>
      </c>
      <c r="L9493" t="s">
        <v>148</v>
      </c>
      <c r="M9493" t="s">
        <v>40468</v>
      </c>
    </row>
    <row r="9494" spans="1:13" x14ac:dyDescent="0.35">
      <c r="A9494" t="s">
        <v>40469</v>
      </c>
      <c r="B9494" t="s">
        <v>14</v>
      </c>
      <c r="C9494" t="s">
        <v>40470</v>
      </c>
      <c r="D9494" t="s">
        <v>145</v>
      </c>
      <c r="E9494">
        <v>441524</v>
      </c>
      <c r="F9494">
        <v>59837</v>
      </c>
      <c r="G9494">
        <v>0</v>
      </c>
      <c r="H9494" t="s">
        <v>40471</v>
      </c>
      <c r="I9494">
        <v>24</v>
      </c>
      <c r="J9494" t="s">
        <v>40472</v>
      </c>
      <c r="K9494">
        <v>226</v>
      </c>
      <c r="L9494" t="s">
        <v>148</v>
      </c>
      <c r="M9494" t="s">
        <v>40473</v>
      </c>
    </row>
    <row r="9495" spans="1:13" x14ac:dyDescent="0.35">
      <c r="A9495" t="s">
        <v>40474</v>
      </c>
      <c r="B9495" t="s">
        <v>14</v>
      </c>
      <c r="C9495" t="s">
        <v>40475</v>
      </c>
      <c r="D9495" t="s">
        <v>145</v>
      </c>
      <c r="E9495">
        <v>68593</v>
      </c>
      <c r="F9495">
        <v>5142</v>
      </c>
      <c r="G9495">
        <v>0</v>
      </c>
      <c r="H9495" t="s">
        <v>40476</v>
      </c>
      <c r="I9495">
        <v>24</v>
      </c>
      <c r="J9495" t="s">
        <v>40477</v>
      </c>
      <c r="K9495">
        <v>85</v>
      </c>
      <c r="L9495" t="s">
        <v>148</v>
      </c>
      <c r="M9495" t="s">
        <v>40478</v>
      </c>
    </row>
    <row r="9496" spans="1:13" x14ac:dyDescent="0.35">
      <c r="A9496" t="s">
        <v>40479</v>
      </c>
      <c r="B9496" t="s">
        <v>14</v>
      </c>
      <c r="C9496" t="s">
        <v>40480</v>
      </c>
      <c r="D9496" t="s">
        <v>145</v>
      </c>
      <c r="E9496">
        <v>663840</v>
      </c>
      <c r="F9496">
        <v>95046</v>
      </c>
      <c r="G9496">
        <v>0</v>
      </c>
      <c r="H9496" t="s">
        <v>40481</v>
      </c>
      <c r="I9496">
        <v>24</v>
      </c>
      <c r="J9496" t="s">
        <v>40482</v>
      </c>
      <c r="K9496">
        <v>109</v>
      </c>
      <c r="L9496" t="s">
        <v>148</v>
      </c>
      <c r="M9496" t="s">
        <v>40483</v>
      </c>
    </row>
    <row r="9497" spans="1:13" x14ac:dyDescent="0.35">
      <c r="A9497" t="s">
        <v>40484</v>
      </c>
      <c r="B9497" t="s">
        <v>14</v>
      </c>
      <c r="C9497" t="s">
        <v>40485</v>
      </c>
      <c r="D9497" t="s">
        <v>145</v>
      </c>
      <c r="E9497">
        <v>10758</v>
      </c>
      <c r="F9497">
        <v>1860</v>
      </c>
      <c r="G9497">
        <v>0</v>
      </c>
      <c r="H9497" t="s">
        <v>40486</v>
      </c>
      <c r="I9497">
        <v>24</v>
      </c>
      <c r="J9497" t="s">
        <v>40487</v>
      </c>
      <c r="K9497">
        <v>39</v>
      </c>
      <c r="L9497" t="s">
        <v>148</v>
      </c>
      <c r="M9497" t="s">
        <v>40488</v>
      </c>
    </row>
    <row r="9498" spans="1:13" x14ac:dyDescent="0.35">
      <c r="A9498" t="s">
        <v>40489</v>
      </c>
      <c r="B9498" t="s">
        <v>14</v>
      </c>
      <c r="C9498" t="s">
        <v>40490</v>
      </c>
      <c r="D9498" t="s">
        <v>145</v>
      </c>
      <c r="E9498">
        <v>14581</v>
      </c>
      <c r="F9498">
        <v>2256</v>
      </c>
      <c r="G9498">
        <v>0</v>
      </c>
      <c r="H9498" t="s">
        <v>40491</v>
      </c>
      <c r="I9498">
        <v>24</v>
      </c>
      <c r="J9498" t="s">
        <v>40492</v>
      </c>
      <c r="K9498">
        <v>37</v>
      </c>
      <c r="L9498" t="s">
        <v>148</v>
      </c>
      <c r="M9498" t="s">
        <v>40493</v>
      </c>
    </row>
    <row r="9499" spans="1:13" x14ac:dyDescent="0.35">
      <c r="A9499" t="s">
        <v>40494</v>
      </c>
      <c r="B9499" t="s">
        <v>14</v>
      </c>
      <c r="C9499" t="s">
        <v>40495</v>
      </c>
      <c r="D9499" t="s">
        <v>145</v>
      </c>
      <c r="E9499">
        <v>1365291</v>
      </c>
      <c r="F9499">
        <v>182232</v>
      </c>
      <c r="G9499">
        <v>0</v>
      </c>
      <c r="H9499" t="s">
        <v>40496</v>
      </c>
      <c r="I9499">
        <v>24</v>
      </c>
      <c r="J9499" t="s">
        <v>40497</v>
      </c>
      <c r="K9499">
        <v>380</v>
      </c>
      <c r="L9499" t="s">
        <v>148</v>
      </c>
      <c r="M9499" t="s">
        <v>40498</v>
      </c>
    </row>
    <row r="9500" spans="1:13" x14ac:dyDescent="0.35">
      <c r="A9500" t="s">
        <v>40499</v>
      </c>
      <c r="B9500" t="s">
        <v>14</v>
      </c>
      <c r="C9500" t="s">
        <v>40500</v>
      </c>
      <c r="D9500" t="s">
        <v>145</v>
      </c>
      <c r="E9500">
        <v>18748</v>
      </c>
      <c r="F9500">
        <v>2508</v>
      </c>
      <c r="G9500">
        <v>0</v>
      </c>
      <c r="H9500" t="s">
        <v>40501</v>
      </c>
      <c r="I9500">
        <v>24</v>
      </c>
      <c r="J9500" t="s">
        <v>40502</v>
      </c>
      <c r="K9500">
        <v>9</v>
      </c>
      <c r="L9500" t="s">
        <v>148</v>
      </c>
      <c r="M9500" t="s">
        <v>40503</v>
      </c>
    </row>
    <row r="9501" spans="1:13" x14ac:dyDescent="0.35">
      <c r="A9501" t="s">
        <v>40504</v>
      </c>
      <c r="B9501" t="s">
        <v>14</v>
      </c>
      <c r="C9501" t="s">
        <v>40505</v>
      </c>
      <c r="D9501" t="s">
        <v>145</v>
      </c>
      <c r="E9501">
        <v>35542</v>
      </c>
      <c r="F9501">
        <v>4245</v>
      </c>
      <c r="G9501">
        <v>0</v>
      </c>
      <c r="H9501" t="s">
        <v>40506</v>
      </c>
      <c r="I9501">
        <v>24</v>
      </c>
      <c r="J9501" t="s">
        <v>40507</v>
      </c>
      <c r="K9501">
        <v>115</v>
      </c>
      <c r="L9501" t="s">
        <v>148</v>
      </c>
      <c r="M9501" t="s">
        <v>40508</v>
      </c>
    </row>
    <row r="9502" spans="1:13" x14ac:dyDescent="0.35">
      <c r="A9502" t="s">
        <v>40509</v>
      </c>
      <c r="B9502" t="s">
        <v>14</v>
      </c>
      <c r="C9502" t="s">
        <v>40510</v>
      </c>
      <c r="D9502" t="s">
        <v>145</v>
      </c>
      <c r="E9502">
        <v>33514</v>
      </c>
      <c r="F9502">
        <v>5597</v>
      </c>
      <c r="G9502">
        <v>0</v>
      </c>
      <c r="H9502" t="s">
        <v>40511</v>
      </c>
      <c r="I9502">
        <v>24</v>
      </c>
      <c r="J9502" t="s">
        <v>147</v>
      </c>
      <c r="K9502">
        <v>78</v>
      </c>
      <c r="L9502" t="s">
        <v>148</v>
      </c>
      <c r="M9502" t="s">
        <v>40512</v>
      </c>
    </row>
    <row r="9503" spans="1:13" x14ac:dyDescent="0.35">
      <c r="A9503" t="s">
        <v>40513</v>
      </c>
      <c r="B9503" t="s">
        <v>14</v>
      </c>
      <c r="C9503" t="s">
        <v>40514</v>
      </c>
      <c r="D9503" t="s">
        <v>145</v>
      </c>
      <c r="E9503">
        <v>19846</v>
      </c>
      <c r="F9503">
        <v>2251</v>
      </c>
      <c r="G9503">
        <v>0</v>
      </c>
      <c r="H9503" t="s">
        <v>40515</v>
      </c>
      <c r="I9503">
        <v>24</v>
      </c>
      <c r="J9503" t="s">
        <v>40516</v>
      </c>
      <c r="K9503">
        <v>25</v>
      </c>
      <c r="L9503" t="s">
        <v>148</v>
      </c>
      <c r="M9503" t="s">
        <v>40517</v>
      </c>
    </row>
    <row r="9504" spans="1:13" x14ac:dyDescent="0.35">
      <c r="A9504" t="e">
        <f>-xoJVX8qiCg</f>
        <v>#NAME?</v>
      </c>
      <c r="B9504" t="s">
        <v>14</v>
      </c>
      <c r="C9504" t="s">
        <v>40518</v>
      </c>
      <c r="D9504" t="s">
        <v>145</v>
      </c>
      <c r="E9504">
        <v>269917</v>
      </c>
      <c r="F9504">
        <v>44167</v>
      </c>
      <c r="G9504">
        <v>0</v>
      </c>
      <c r="H9504" t="s">
        <v>40519</v>
      </c>
      <c r="I9504">
        <v>24</v>
      </c>
      <c r="J9504" t="s">
        <v>40520</v>
      </c>
      <c r="K9504">
        <v>142</v>
      </c>
      <c r="L9504" t="s">
        <v>148</v>
      </c>
      <c r="M9504" t="s">
        <v>40521</v>
      </c>
    </row>
    <row r="9505" spans="1:13" x14ac:dyDescent="0.35">
      <c r="A9505" t="s">
        <v>40522</v>
      </c>
      <c r="B9505" t="s">
        <v>14</v>
      </c>
      <c r="C9505" t="s">
        <v>40523</v>
      </c>
      <c r="D9505" t="s">
        <v>145</v>
      </c>
      <c r="E9505">
        <v>5538</v>
      </c>
      <c r="F9505">
        <v>1188</v>
      </c>
      <c r="G9505">
        <v>0</v>
      </c>
      <c r="H9505" t="s">
        <v>40524</v>
      </c>
      <c r="I9505">
        <v>24</v>
      </c>
      <c r="J9505" t="s">
        <v>40525</v>
      </c>
      <c r="K9505">
        <v>42</v>
      </c>
      <c r="L9505" t="s">
        <v>148</v>
      </c>
      <c r="M9505" t="s">
        <v>40526</v>
      </c>
    </row>
    <row r="9506" spans="1:13" x14ac:dyDescent="0.35">
      <c r="A9506" t="s">
        <v>40527</v>
      </c>
      <c r="B9506" t="s">
        <v>14</v>
      </c>
      <c r="C9506" t="s">
        <v>40528</v>
      </c>
      <c r="D9506" t="s">
        <v>145</v>
      </c>
      <c r="E9506">
        <v>71634</v>
      </c>
      <c r="F9506">
        <v>11711</v>
      </c>
      <c r="G9506">
        <v>0</v>
      </c>
      <c r="H9506" t="s">
        <v>40529</v>
      </c>
      <c r="I9506">
        <v>24</v>
      </c>
      <c r="J9506" t="s">
        <v>40530</v>
      </c>
      <c r="K9506">
        <v>32</v>
      </c>
      <c r="L9506" t="s">
        <v>148</v>
      </c>
      <c r="M9506" t="s">
        <v>40531</v>
      </c>
    </row>
    <row r="9507" spans="1:13" x14ac:dyDescent="0.35">
      <c r="A9507" t="s">
        <v>40532</v>
      </c>
      <c r="B9507" t="s">
        <v>14</v>
      </c>
      <c r="C9507" t="s">
        <v>40533</v>
      </c>
      <c r="D9507" t="s">
        <v>145</v>
      </c>
      <c r="E9507">
        <v>108703</v>
      </c>
      <c r="F9507">
        <v>18219</v>
      </c>
      <c r="G9507">
        <v>0</v>
      </c>
      <c r="H9507" t="s">
        <v>40534</v>
      </c>
      <c r="I9507">
        <v>24</v>
      </c>
      <c r="J9507" t="s">
        <v>40535</v>
      </c>
      <c r="K9507">
        <v>61</v>
      </c>
      <c r="L9507" t="s">
        <v>148</v>
      </c>
      <c r="M9507" t="s">
        <v>40536</v>
      </c>
    </row>
    <row r="9508" spans="1:13" x14ac:dyDescent="0.35">
      <c r="A9508" t="s">
        <v>40537</v>
      </c>
      <c r="B9508" t="s">
        <v>14</v>
      </c>
      <c r="C9508" t="s">
        <v>40538</v>
      </c>
      <c r="D9508" t="s">
        <v>145</v>
      </c>
      <c r="E9508">
        <v>10377</v>
      </c>
      <c r="F9508">
        <v>1538</v>
      </c>
      <c r="G9508">
        <v>0</v>
      </c>
      <c r="H9508" t="s">
        <v>40539</v>
      </c>
      <c r="I9508">
        <v>24</v>
      </c>
      <c r="J9508" t="s">
        <v>40540</v>
      </c>
      <c r="K9508">
        <v>33</v>
      </c>
      <c r="L9508" t="s">
        <v>148</v>
      </c>
      <c r="M9508" t="s">
        <v>40541</v>
      </c>
    </row>
    <row r="9509" spans="1:13" x14ac:dyDescent="0.35">
      <c r="A9509" t="s">
        <v>40542</v>
      </c>
      <c r="B9509" t="s">
        <v>14</v>
      </c>
      <c r="C9509" t="s">
        <v>40543</v>
      </c>
      <c r="D9509" t="s">
        <v>145</v>
      </c>
      <c r="E9509">
        <v>74318</v>
      </c>
      <c r="F9509">
        <v>9113</v>
      </c>
      <c r="G9509">
        <v>0</v>
      </c>
      <c r="H9509" t="s">
        <v>40544</v>
      </c>
      <c r="I9509">
        <v>24</v>
      </c>
      <c r="J9509" t="s">
        <v>40545</v>
      </c>
      <c r="K9509">
        <v>17</v>
      </c>
      <c r="L9509" t="s">
        <v>148</v>
      </c>
      <c r="M9509" t="s">
        <v>40546</v>
      </c>
    </row>
    <row r="9510" spans="1:13" x14ac:dyDescent="0.35">
      <c r="A9510" t="s">
        <v>40547</v>
      </c>
      <c r="B9510" t="s">
        <v>14</v>
      </c>
      <c r="C9510" t="s">
        <v>40548</v>
      </c>
      <c r="D9510" t="s">
        <v>145</v>
      </c>
      <c r="E9510">
        <v>8856</v>
      </c>
      <c r="F9510">
        <v>1310</v>
      </c>
      <c r="G9510">
        <v>0</v>
      </c>
      <c r="H9510" t="s">
        <v>40549</v>
      </c>
      <c r="I9510">
        <v>24</v>
      </c>
      <c r="J9510" t="s">
        <v>40550</v>
      </c>
      <c r="K9510">
        <v>232</v>
      </c>
      <c r="L9510" t="s">
        <v>148</v>
      </c>
      <c r="M9510" t="s">
        <v>40551</v>
      </c>
    </row>
    <row r="9511" spans="1:13" x14ac:dyDescent="0.35">
      <c r="A9511" t="s">
        <v>40552</v>
      </c>
      <c r="B9511" t="s">
        <v>14</v>
      </c>
      <c r="C9511" t="s">
        <v>40553</v>
      </c>
      <c r="D9511" t="s">
        <v>145</v>
      </c>
      <c r="E9511">
        <v>150807</v>
      </c>
      <c r="F9511">
        <v>22875</v>
      </c>
      <c r="G9511">
        <v>0</v>
      </c>
      <c r="H9511" t="s">
        <v>40554</v>
      </c>
      <c r="I9511">
        <v>24</v>
      </c>
      <c r="J9511" t="s">
        <v>40555</v>
      </c>
      <c r="K9511">
        <v>55</v>
      </c>
      <c r="L9511" t="s">
        <v>148</v>
      </c>
      <c r="M9511" t="s">
        <v>40556</v>
      </c>
    </row>
    <row r="9512" spans="1:13" x14ac:dyDescent="0.35">
      <c r="A9512" t="s">
        <v>40557</v>
      </c>
      <c r="B9512" t="s">
        <v>14</v>
      </c>
      <c r="C9512" t="s">
        <v>40558</v>
      </c>
      <c r="D9512" t="s">
        <v>145</v>
      </c>
      <c r="E9512">
        <v>11587</v>
      </c>
      <c r="F9512">
        <v>1844</v>
      </c>
      <c r="G9512">
        <v>0</v>
      </c>
      <c r="H9512" t="s">
        <v>40559</v>
      </c>
      <c r="I9512">
        <v>24</v>
      </c>
      <c r="J9512" t="s">
        <v>40560</v>
      </c>
      <c r="K9512">
        <v>37</v>
      </c>
      <c r="L9512" t="s">
        <v>148</v>
      </c>
      <c r="M9512" t="s">
        <v>40561</v>
      </c>
    </row>
    <row r="9513" spans="1:13" x14ac:dyDescent="0.35">
      <c r="A9513" t="s">
        <v>40562</v>
      </c>
      <c r="B9513" t="s">
        <v>14</v>
      </c>
      <c r="C9513" t="s">
        <v>40563</v>
      </c>
      <c r="D9513" t="s">
        <v>145</v>
      </c>
      <c r="E9513">
        <v>107943</v>
      </c>
      <c r="F9513">
        <v>14544</v>
      </c>
      <c r="G9513">
        <v>0</v>
      </c>
      <c r="H9513" t="s">
        <v>40564</v>
      </c>
      <c r="I9513">
        <v>24</v>
      </c>
      <c r="J9513" t="s">
        <v>40565</v>
      </c>
      <c r="K9513">
        <v>107</v>
      </c>
      <c r="L9513" t="s">
        <v>148</v>
      </c>
      <c r="M9513" t="s">
        <v>40566</v>
      </c>
    </row>
    <row r="9514" spans="1:13" x14ac:dyDescent="0.35">
      <c r="A9514" t="s">
        <v>40567</v>
      </c>
      <c r="B9514" t="s">
        <v>14</v>
      </c>
      <c r="C9514" t="s">
        <v>40568</v>
      </c>
      <c r="D9514" t="s">
        <v>145</v>
      </c>
      <c r="E9514">
        <v>11877</v>
      </c>
      <c r="F9514">
        <v>1662</v>
      </c>
      <c r="G9514">
        <v>0</v>
      </c>
      <c r="H9514" t="s">
        <v>40569</v>
      </c>
      <c r="I9514">
        <v>24</v>
      </c>
      <c r="J9514" t="s">
        <v>40570</v>
      </c>
      <c r="K9514">
        <v>166</v>
      </c>
      <c r="L9514" t="s">
        <v>148</v>
      </c>
      <c r="M9514" t="s">
        <v>40571</v>
      </c>
    </row>
    <row r="9515" spans="1:13" x14ac:dyDescent="0.35">
      <c r="A9515" t="s">
        <v>40572</v>
      </c>
      <c r="B9515" t="s">
        <v>14</v>
      </c>
      <c r="C9515" t="s">
        <v>40573</v>
      </c>
      <c r="D9515" t="s">
        <v>145</v>
      </c>
      <c r="E9515">
        <v>59973</v>
      </c>
      <c r="F9515">
        <v>9327</v>
      </c>
      <c r="G9515">
        <v>0</v>
      </c>
      <c r="H9515" t="s">
        <v>40574</v>
      </c>
      <c r="I9515">
        <v>24</v>
      </c>
      <c r="J9515" t="s">
        <v>40575</v>
      </c>
      <c r="K9515">
        <v>23</v>
      </c>
      <c r="L9515" t="s">
        <v>148</v>
      </c>
      <c r="M9515" t="s">
        <v>40576</v>
      </c>
    </row>
    <row r="9516" spans="1:13" x14ac:dyDescent="0.35">
      <c r="A9516" t="s">
        <v>40577</v>
      </c>
      <c r="B9516" t="s">
        <v>14</v>
      </c>
      <c r="C9516" t="s">
        <v>40578</v>
      </c>
      <c r="D9516" t="s">
        <v>145</v>
      </c>
      <c r="E9516">
        <v>18537</v>
      </c>
      <c r="F9516">
        <v>1866</v>
      </c>
      <c r="G9516">
        <v>0</v>
      </c>
      <c r="H9516" t="s">
        <v>40579</v>
      </c>
      <c r="I9516">
        <v>24</v>
      </c>
      <c r="J9516" t="s">
        <v>40580</v>
      </c>
      <c r="K9516">
        <v>44</v>
      </c>
      <c r="L9516" t="s">
        <v>148</v>
      </c>
      <c r="M9516" t="s">
        <v>40581</v>
      </c>
    </row>
    <row r="9517" spans="1:13" x14ac:dyDescent="0.35">
      <c r="A9517" t="s">
        <v>40582</v>
      </c>
      <c r="B9517" t="s">
        <v>14</v>
      </c>
      <c r="C9517" t="s">
        <v>40583</v>
      </c>
      <c r="D9517" t="s">
        <v>145</v>
      </c>
      <c r="E9517">
        <v>79737</v>
      </c>
      <c r="F9517">
        <v>12545</v>
      </c>
      <c r="G9517">
        <v>0</v>
      </c>
      <c r="H9517" t="s">
        <v>40584</v>
      </c>
      <c r="I9517">
        <v>24</v>
      </c>
      <c r="J9517" t="s">
        <v>40585</v>
      </c>
      <c r="K9517">
        <v>36</v>
      </c>
      <c r="L9517" t="s">
        <v>148</v>
      </c>
      <c r="M9517" t="s">
        <v>40586</v>
      </c>
    </row>
    <row r="9518" spans="1:13" x14ac:dyDescent="0.35">
      <c r="A9518" t="s">
        <v>40587</v>
      </c>
      <c r="B9518" t="s">
        <v>14</v>
      </c>
      <c r="C9518" t="s">
        <v>40588</v>
      </c>
      <c r="D9518" t="s">
        <v>145</v>
      </c>
      <c r="E9518">
        <v>21085</v>
      </c>
      <c r="F9518">
        <v>2666</v>
      </c>
      <c r="G9518">
        <v>0</v>
      </c>
      <c r="H9518" t="s">
        <v>40589</v>
      </c>
      <c r="I9518">
        <v>24</v>
      </c>
      <c r="J9518" t="s">
        <v>40590</v>
      </c>
      <c r="K9518">
        <v>49</v>
      </c>
      <c r="L9518" t="s">
        <v>148</v>
      </c>
      <c r="M9518" t="s">
        <v>40591</v>
      </c>
    </row>
    <row r="9519" spans="1:13" x14ac:dyDescent="0.35">
      <c r="A9519" t="s">
        <v>40592</v>
      </c>
      <c r="B9519" t="s">
        <v>14</v>
      </c>
      <c r="C9519" t="s">
        <v>40593</v>
      </c>
      <c r="D9519" t="s">
        <v>145</v>
      </c>
      <c r="E9519">
        <v>357842</v>
      </c>
      <c r="F9519">
        <v>48574</v>
      </c>
      <c r="G9519">
        <v>0</v>
      </c>
      <c r="H9519" t="s">
        <v>40594</v>
      </c>
      <c r="I9519">
        <v>24</v>
      </c>
      <c r="J9519" t="s">
        <v>40595</v>
      </c>
      <c r="K9519">
        <v>110</v>
      </c>
      <c r="L9519" t="s">
        <v>148</v>
      </c>
      <c r="M9519" t="s">
        <v>40596</v>
      </c>
    </row>
    <row r="9520" spans="1:13" x14ac:dyDescent="0.35">
      <c r="A9520" t="s">
        <v>40597</v>
      </c>
      <c r="B9520" t="s">
        <v>14</v>
      </c>
      <c r="C9520" t="s">
        <v>40598</v>
      </c>
      <c r="D9520" t="s">
        <v>145</v>
      </c>
      <c r="E9520">
        <v>25556</v>
      </c>
      <c r="F9520">
        <v>3186</v>
      </c>
      <c r="G9520">
        <v>0</v>
      </c>
      <c r="H9520" t="s">
        <v>40599</v>
      </c>
      <c r="I9520">
        <v>24</v>
      </c>
      <c r="J9520" t="s">
        <v>40600</v>
      </c>
      <c r="K9520">
        <v>8</v>
      </c>
      <c r="L9520" t="s">
        <v>148</v>
      </c>
      <c r="M9520" t="s">
        <v>40601</v>
      </c>
    </row>
    <row r="9521" spans="1:13" x14ac:dyDescent="0.35">
      <c r="A9521" t="s">
        <v>40602</v>
      </c>
      <c r="B9521" t="s">
        <v>14</v>
      </c>
      <c r="C9521" t="s">
        <v>40603</v>
      </c>
      <c r="D9521" t="s">
        <v>145</v>
      </c>
      <c r="E9521">
        <v>6760</v>
      </c>
      <c r="F9521">
        <v>1202</v>
      </c>
      <c r="G9521">
        <v>0</v>
      </c>
      <c r="H9521" t="s">
        <v>40604</v>
      </c>
      <c r="I9521">
        <v>24</v>
      </c>
      <c r="J9521" t="s">
        <v>40605</v>
      </c>
      <c r="K9521">
        <v>39</v>
      </c>
      <c r="L9521" t="s">
        <v>148</v>
      </c>
      <c r="M9521" t="s">
        <v>40606</v>
      </c>
    </row>
    <row r="9522" spans="1:13" x14ac:dyDescent="0.35">
      <c r="A9522" t="s">
        <v>40607</v>
      </c>
      <c r="B9522" t="s">
        <v>14</v>
      </c>
      <c r="C9522" t="s">
        <v>40608</v>
      </c>
      <c r="D9522" t="s">
        <v>145</v>
      </c>
      <c r="E9522">
        <v>206973</v>
      </c>
      <c r="F9522">
        <v>32140</v>
      </c>
      <c r="G9522">
        <v>0</v>
      </c>
      <c r="H9522" t="s">
        <v>40609</v>
      </c>
      <c r="I9522">
        <v>24</v>
      </c>
      <c r="J9522" t="s">
        <v>40610</v>
      </c>
      <c r="K9522">
        <v>54</v>
      </c>
      <c r="L9522" t="s">
        <v>148</v>
      </c>
      <c r="M9522" t="s">
        <v>40611</v>
      </c>
    </row>
    <row r="9523" spans="1:13" x14ac:dyDescent="0.35">
      <c r="A9523" t="s">
        <v>40612</v>
      </c>
      <c r="B9523" t="s">
        <v>14</v>
      </c>
      <c r="C9523" t="s">
        <v>40613</v>
      </c>
      <c r="D9523" t="s">
        <v>145</v>
      </c>
      <c r="E9523">
        <v>63403</v>
      </c>
      <c r="F9523">
        <v>8251</v>
      </c>
      <c r="G9523">
        <v>0</v>
      </c>
      <c r="H9523" t="s">
        <v>40614</v>
      </c>
      <c r="I9523">
        <v>24</v>
      </c>
      <c r="J9523" t="s">
        <v>40615</v>
      </c>
      <c r="K9523">
        <v>122</v>
      </c>
      <c r="L9523" t="s">
        <v>148</v>
      </c>
      <c r="M9523" t="s">
        <v>40616</v>
      </c>
    </row>
    <row r="9524" spans="1:13" x14ac:dyDescent="0.35">
      <c r="A9524" t="s">
        <v>40617</v>
      </c>
      <c r="B9524" t="s">
        <v>14</v>
      </c>
      <c r="C9524" t="s">
        <v>40618</v>
      </c>
      <c r="D9524" t="s">
        <v>145</v>
      </c>
      <c r="E9524">
        <v>3762</v>
      </c>
      <c r="F9524">
        <v>902</v>
      </c>
      <c r="G9524">
        <v>0</v>
      </c>
      <c r="H9524" t="s">
        <v>40619</v>
      </c>
      <c r="I9524">
        <v>24</v>
      </c>
      <c r="J9524" t="s">
        <v>40620</v>
      </c>
      <c r="K9524">
        <v>71</v>
      </c>
      <c r="L9524" t="s">
        <v>148</v>
      </c>
      <c r="M9524" t="s">
        <v>40621</v>
      </c>
    </row>
    <row r="9525" spans="1:13" x14ac:dyDescent="0.35">
      <c r="A9525" t="s">
        <v>40622</v>
      </c>
      <c r="B9525" t="s">
        <v>14</v>
      </c>
      <c r="C9525" t="s">
        <v>40623</v>
      </c>
      <c r="D9525" t="s">
        <v>145</v>
      </c>
      <c r="E9525">
        <v>12291</v>
      </c>
      <c r="F9525">
        <v>1722</v>
      </c>
      <c r="G9525">
        <v>0</v>
      </c>
      <c r="H9525" t="s">
        <v>40624</v>
      </c>
      <c r="I9525">
        <v>24</v>
      </c>
      <c r="J9525" t="s">
        <v>40625</v>
      </c>
      <c r="K9525">
        <v>38</v>
      </c>
      <c r="L9525" t="s">
        <v>148</v>
      </c>
      <c r="M9525" t="s">
        <v>40626</v>
      </c>
    </row>
    <row r="9526" spans="1:13" x14ac:dyDescent="0.35">
      <c r="A9526" t="s">
        <v>40627</v>
      </c>
      <c r="B9526" t="s">
        <v>14</v>
      </c>
      <c r="C9526" t="s">
        <v>40628</v>
      </c>
      <c r="D9526" t="s">
        <v>145</v>
      </c>
      <c r="E9526">
        <v>8383</v>
      </c>
      <c r="F9526">
        <v>1527</v>
      </c>
      <c r="G9526">
        <v>0</v>
      </c>
      <c r="H9526" t="s">
        <v>40629</v>
      </c>
      <c r="I9526">
        <v>24</v>
      </c>
      <c r="J9526" t="s">
        <v>40630</v>
      </c>
      <c r="K9526">
        <v>22</v>
      </c>
      <c r="L9526" t="s">
        <v>148</v>
      </c>
      <c r="M9526" t="s">
        <v>40631</v>
      </c>
    </row>
    <row r="9527" spans="1:13" x14ac:dyDescent="0.35">
      <c r="A9527" t="s">
        <v>40632</v>
      </c>
      <c r="B9527" t="s">
        <v>14</v>
      </c>
      <c r="C9527" t="s">
        <v>40633</v>
      </c>
      <c r="D9527" t="s">
        <v>145</v>
      </c>
      <c r="E9527">
        <v>20247</v>
      </c>
      <c r="F9527">
        <v>3100</v>
      </c>
      <c r="G9527">
        <v>0</v>
      </c>
      <c r="H9527" t="s">
        <v>40634</v>
      </c>
      <c r="I9527">
        <v>24</v>
      </c>
      <c r="J9527" t="s">
        <v>40635</v>
      </c>
      <c r="K9527">
        <v>42</v>
      </c>
      <c r="L9527" t="s">
        <v>148</v>
      </c>
      <c r="M9527" t="s">
        <v>40636</v>
      </c>
    </row>
    <row r="9528" spans="1:13" x14ac:dyDescent="0.35">
      <c r="A9528" t="s">
        <v>40637</v>
      </c>
      <c r="B9528" t="s">
        <v>14</v>
      </c>
      <c r="C9528" t="s">
        <v>40638</v>
      </c>
      <c r="D9528" t="s">
        <v>145</v>
      </c>
      <c r="E9528">
        <v>5885</v>
      </c>
      <c r="F9528">
        <v>1211</v>
      </c>
      <c r="G9528">
        <v>0</v>
      </c>
      <c r="H9528" t="s">
        <v>40639</v>
      </c>
      <c r="I9528">
        <v>24</v>
      </c>
      <c r="J9528" t="s">
        <v>40640</v>
      </c>
      <c r="K9528">
        <v>46</v>
      </c>
      <c r="L9528" t="s">
        <v>148</v>
      </c>
      <c r="M9528" t="s">
        <v>40641</v>
      </c>
    </row>
    <row r="9529" spans="1:13" x14ac:dyDescent="0.35">
      <c r="A9529" t="s">
        <v>40642</v>
      </c>
      <c r="B9529" t="s">
        <v>14</v>
      </c>
      <c r="C9529" t="s">
        <v>40643</v>
      </c>
      <c r="D9529" t="s">
        <v>145</v>
      </c>
      <c r="E9529">
        <v>70984</v>
      </c>
      <c r="F9529">
        <v>10231</v>
      </c>
      <c r="G9529">
        <v>0</v>
      </c>
      <c r="H9529" t="s">
        <v>40644</v>
      </c>
      <c r="I9529">
        <v>24</v>
      </c>
      <c r="J9529" t="s">
        <v>40645</v>
      </c>
      <c r="K9529">
        <v>42</v>
      </c>
      <c r="L9529" t="s">
        <v>148</v>
      </c>
      <c r="M9529" t="s">
        <v>40646</v>
      </c>
    </row>
    <row r="9530" spans="1:13" x14ac:dyDescent="0.35">
      <c r="A9530" t="s">
        <v>40647</v>
      </c>
      <c r="B9530" t="s">
        <v>14</v>
      </c>
      <c r="C9530" t="s">
        <v>40648</v>
      </c>
      <c r="D9530" t="s">
        <v>145</v>
      </c>
      <c r="E9530">
        <v>10905</v>
      </c>
      <c r="F9530">
        <v>2106</v>
      </c>
      <c r="G9530">
        <v>0</v>
      </c>
      <c r="H9530" t="s">
        <v>40649</v>
      </c>
      <c r="I9530">
        <v>24</v>
      </c>
      <c r="J9530" t="s">
        <v>147</v>
      </c>
      <c r="K9530">
        <v>52</v>
      </c>
      <c r="L9530" t="s">
        <v>148</v>
      </c>
      <c r="M9530" t="s">
        <v>40650</v>
      </c>
    </row>
    <row r="9531" spans="1:13" x14ac:dyDescent="0.35">
      <c r="A9531" t="s">
        <v>40651</v>
      </c>
      <c r="B9531" t="s">
        <v>14</v>
      </c>
      <c r="C9531" t="s">
        <v>40652</v>
      </c>
      <c r="D9531" t="s">
        <v>145</v>
      </c>
      <c r="E9531">
        <v>8052</v>
      </c>
      <c r="F9531">
        <v>1479</v>
      </c>
      <c r="G9531">
        <v>0</v>
      </c>
      <c r="H9531" t="s">
        <v>40653</v>
      </c>
      <c r="I9531">
        <v>24</v>
      </c>
      <c r="J9531" t="s">
        <v>40654</v>
      </c>
      <c r="K9531">
        <v>32</v>
      </c>
      <c r="L9531" t="s">
        <v>148</v>
      </c>
      <c r="M9531" t="s">
        <v>40655</v>
      </c>
    </row>
    <row r="9532" spans="1:13" x14ac:dyDescent="0.35">
      <c r="A9532" t="s">
        <v>40656</v>
      </c>
      <c r="B9532" t="s">
        <v>14</v>
      </c>
      <c r="C9532" t="s">
        <v>40657</v>
      </c>
      <c r="D9532" t="s">
        <v>145</v>
      </c>
      <c r="E9532">
        <v>16395</v>
      </c>
      <c r="F9532">
        <v>1981</v>
      </c>
      <c r="G9532">
        <v>0</v>
      </c>
      <c r="H9532" t="s">
        <v>40658</v>
      </c>
      <c r="I9532">
        <v>24</v>
      </c>
      <c r="J9532" t="s">
        <v>147</v>
      </c>
      <c r="K9532">
        <v>56</v>
      </c>
      <c r="L9532" t="s">
        <v>148</v>
      </c>
      <c r="M9532" t="s">
        <v>40659</v>
      </c>
    </row>
    <row r="9533" spans="1:13" x14ac:dyDescent="0.35">
      <c r="A9533" t="s">
        <v>40660</v>
      </c>
      <c r="B9533" t="s">
        <v>14</v>
      </c>
      <c r="C9533" t="s">
        <v>40661</v>
      </c>
      <c r="D9533" t="s">
        <v>145</v>
      </c>
      <c r="E9533">
        <v>20218</v>
      </c>
      <c r="F9533">
        <v>2970</v>
      </c>
      <c r="G9533">
        <v>0</v>
      </c>
      <c r="H9533" t="s">
        <v>40662</v>
      </c>
      <c r="I9533">
        <v>24</v>
      </c>
      <c r="J9533" t="s">
        <v>147</v>
      </c>
      <c r="K9533">
        <v>53</v>
      </c>
      <c r="L9533" t="s">
        <v>148</v>
      </c>
      <c r="M9533" t="s">
        <v>40663</v>
      </c>
    </row>
    <row r="9534" spans="1:13" x14ac:dyDescent="0.35">
      <c r="A9534" t="s">
        <v>40664</v>
      </c>
      <c r="B9534" t="s">
        <v>14</v>
      </c>
      <c r="C9534" t="s">
        <v>40665</v>
      </c>
      <c r="D9534" t="s">
        <v>145</v>
      </c>
      <c r="E9534">
        <v>17432</v>
      </c>
      <c r="F9534">
        <v>2372</v>
      </c>
      <c r="G9534">
        <v>0</v>
      </c>
      <c r="H9534" t="s">
        <v>40666</v>
      </c>
      <c r="I9534">
        <v>24</v>
      </c>
      <c r="J9534" t="s">
        <v>40667</v>
      </c>
      <c r="K9534">
        <v>16</v>
      </c>
      <c r="L9534" t="s">
        <v>148</v>
      </c>
      <c r="M9534" t="s">
        <v>40668</v>
      </c>
    </row>
    <row r="9535" spans="1:13" x14ac:dyDescent="0.35">
      <c r="A9535" t="s">
        <v>40669</v>
      </c>
      <c r="B9535" t="s">
        <v>14</v>
      </c>
      <c r="C9535" t="s">
        <v>40670</v>
      </c>
      <c r="D9535" t="s">
        <v>145</v>
      </c>
      <c r="E9535">
        <v>123735</v>
      </c>
      <c r="F9535">
        <v>8950</v>
      </c>
      <c r="G9535">
        <v>0</v>
      </c>
      <c r="H9535" t="s">
        <v>40671</v>
      </c>
      <c r="I9535">
        <v>24</v>
      </c>
      <c r="J9535" t="s">
        <v>40672</v>
      </c>
      <c r="K9535">
        <v>282</v>
      </c>
      <c r="L9535" t="s">
        <v>148</v>
      </c>
      <c r="M9535" t="s">
        <v>40673</v>
      </c>
    </row>
    <row r="9536" spans="1:13" x14ac:dyDescent="0.35">
      <c r="A9536" t="s">
        <v>40674</v>
      </c>
      <c r="B9536" t="s">
        <v>14</v>
      </c>
      <c r="C9536" t="s">
        <v>40675</v>
      </c>
      <c r="D9536" t="s">
        <v>145</v>
      </c>
      <c r="E9536">
        <v>30112</v>
      </c>
      <c r="F9536">
        <v>4086</v>
      </c>
      <c r="G9536">
        <v>0</v>
      </c>
      <c r="H9536" t="s">
        <v>40676</v>
      </c>
      <c r="I9536">
        <v>24</v>
      </c>
      <c r="J9536" t="s">
        <v>147</v>
      </c>
      <c r="K9536">
        <v>59</v>
      </c>
      <c r="L9536" t="s">
        <v>148</v>
      </c>
      <c r="M9536" t="s">
        <v>40677</v>
      </c>
    </row>
    <row r="9537" spans="1:13" x14ac:dyDescent="0.35">
      <c r="A9537" t="s">
        <v>40678</v>
      </c>
      <c r="B9537" t="s">
        <v>14</v>
      </c>
      <c r="C9537" t="s">
        <v>40679</v>
      </c>
      <c r="D9537" t="s">
        <v>145</v>
      </c>
      <c r="E9537">
        <v>20137</v>
      </c>
      <c r="F9537">
        <v>3092</v>
      </c>
      <c r="G9537">
        <v>0</v>
      </c>
      <c r="H9537" t="s">
        <v>40680</v>
      </c>
      <c r="I9537">
        <v>24</v>
      </c>
      <c r="J9537" t="s">
        <v>40681</v>
      </c>
      <c r="K9537">
        <v>53</v>
      </c>
      <c r="L9537" t="s">
        <v>148</v>
      </c>
      <c r="M9537" t="s">
        <v>40682</v>
      </c>
    </row>
    <row r="9538" spans="1:13" x14ac:dyDescent="0.35">
      <c r="A9538" t="s">
        <v>40683</v>
      </c>
      <c r="B9538" t="s">
        <v>14</v>
      </c>
      <c r="C9538" t="s">
        <v>40684</v>
      </c>
      <c r="D9538" t="s">
        <v>145</v>
      </c>
      <c r="E9538">
        <v>14358</v>
      </c>
      <c r="F9538">
        <v>2477</v>
      </c>
      <c r="G9538">
        <v>0</v>
      </c>
      <c r="H9538" t="s">
        <v>40685</v>
      </c>
      <c r="I9538">
        <v>24</v>
      </c>
      <c r="J9538" t="s">
        <v>147</v>
      </c>
      <c r="K9538">
        <v>87</v>
      </c>
      <c r="L9538" t="s">
        <v>148</v>
      </c>
      <c r="M9538" t="s">
        <v>40686</v>
      </c>
    </row>
    <row r="9539" spans="1:13" x14ac:dyDescent="0.35">
      <c r="A9539" t="s">
        <v>40687</v>
      </c>
      <c r="B9539" t="s">
        <v>14</v>
      </c>
      <c r="C9539" t="s">
        <v>40688</v>
      </c>
      <c r="D9539" t="s">
        <v>145</v>
      </c>
      <c r="E9539">
        <v>127509</v>
      </c>
      <c r="F9539">
        <v>12785</v>
      </c>
      <c r="G9539">
        <v>0</v>
      </c>
      <c r="H9539" t="s">
        <v>40689</v>
      </c>
      <c r="I9539">
        <v>24</v>
      </c>
      <c r="J9539" t="s">
        <v>53</v>
      </c>
      <c r="K9539">
        <v>97</v>
      </c>
      <c r="L9539" t="s">
        <v>148</v>
      </c>
      <c r="M9539" t="s">
        <v>40690</v>
      </c>
    </row>
    <row r="9540" spans="1:13" x14ac:dyDescent="0.35">
      <c r="A9540" t="s">
        <v>40691</v>
      </c>
      <c r="B9540" t="s">
        <v>14</v>
      </c>
      <c r="C9540" t="s">
        <v>40692</v>
      </c>
      <c r="D9540" t="s">
        <v>145</v>
      </c>
      <c r="E9540">
        <v>15226</v>
      </c>
      <c r="F9540">
        <v>2254</v>
      </c>
      <c r="G9540">
        <v>0</v>
      </c>
      <c r="H9540" t="s">
        <v>40693</v>
      </c>
      <c r="I9540">
        <v>24</v>
      </c>
      <c r="J9540" t="s">
        <v>147</v>
      </c>
      <c r="K9540">
        <v>54</v>
      </c>
      <c r="L9540" t="s">
        <v>148</v>
      </c>
      <c r="M9540" t="s">
        <v>40694</v>
      </c>
    </row>
    <row r="9541" spans="1:13" x14ac:dyDescent="0.35">
      <c r="A9541" t="s">
        <v>40695</v>
      </c>
      <c r="B9541" t="s">
        <v>14</v>
      </c>
      <c r="C9541" t="s">
        <v>40696</v>
      </c>
      <c r="D9541" t="s">
        <v>145</v>
      </c>
      <c r="E9541">
        <v>32360</v>
      </c>
      <c r="F9541">
        <v>4078</v>
      </c>
      <c r="G9541">
        <v>0</v>
      </c>
      <c r="H9541" t="s">
        <v>40697</v>
      </c>
      <c r="I9541">
        <v>24</v>
      </c>
      <c r="J9541" t="s">
        <v>147</v>
      </c>
      <c r="K9541">
        <v>106</v>
      </c>
      <c r="L9541" t="s">
        <v>148</v>
      </c>
      <c r="M9541" t="s">
        <v>40698</v>
      </c>
    </row>
    <row r="9542" spans="1:13" x14ac:dyDescent="0.35">
      <c r="A9542" t="s">
        <v>40699</v>
      </c>
      <c r="B9542" t="s">
        <v>14</v>
      </c>
      <c r="C9542" t="s">
        <v>40700</v>
      </c>
      <c r="D9542" t="s">
        <v>145</v>
      </c>
      <c r="E9542">
        <v>12572</v>
      </c>
      <c r="F9542">
        <v>2038</v>
      </c>
      <c r="G9542">
        <v>0</v>
      </c>
      <c r="H9542" t="s">
        <v>40701</v>
      </c>
      <c r="I9542">
        <v>24</v>
      </c>
      <c r="J9542" t="s">
        <v>40702</v>
      </c>
      <c r="K9542">
        <v>52</v>
      </c>
      <c r="L9542" t="s">
        <v>148</v>
      </c>
      <c r="M9542" t="s">
        <v>40703</v>
      </c>
    </row>
    <row r="9543" spans="1:13" x14ac:dyDescent="0.35">
      <c r="A9543" t="s">
        <v>40704</v>
      </c>
      <c r="B9543" t="s">
        <v>14</v>
      </c>
      <c r="C9543" t="s">
        <v>40705</v>
      </c>
      <c r="D9543" t="s">
        <v>145</v>
      </c>
      <c r="E9543">
        <v>97372</v>
      </c>
      <c r="F9543">
        <v>10294</v>
      </c>
      <c r="G9543">
        <v>0</v>
      </c>
      <c r="H9543" t="s">
        <v>40706</v>
      </c>
      <c r="I9543">
        <v>24</v>
      </c>
      <c r="J9543" t="s">
        <v>40707</v>
      </c>
      <c r="K9543">
        <v>248</v>
      </c>
      <c r="L9543" t="s">
        <v>148</v>
      </c>
      <c r="M9543" t="s">
        <v>40708</v>
      </c>
    </row>
    <row r="9544" spans="1:13" x14ac:dyDescent="0.35">
      <c r="A9544" t="s">
        <v>40709</v>
      </c>
      <c r="B9544" t="s">
        <v>14</v>
      </c>
      <c r="C9544" t="s">
        <v>40710</v>
      </c>
      <c r="D9544" t="s">
        <v>145</v>
      </c>
      <c r="E9544">
        <v>431746</v>
      </c>
      <c r="F9544">
        <v>52220</v>
      </c>
      <c r="G9544">
        <v>0</v>
      </c>
      <c r="H9544" t="s">
        <v>40711</v>
      </c>
      <c r="I9544">
        <v>24</v>
      </c>
      <c r="J9544" t="s">
        <v>53</v>
      </c>
      <c r="K9544">
        <v>88</v>
      </c>
      <c r="L9544" t="s">
        <v>148</v>
      </c>
    </row>
    <row r="9545" spans="1:13" x14ac:dyDescent="0.35">
      <c r="A9545" t="s">
        <v>40712</v>
      </c>
      <c r="B9545" t="s">
        <v>14</v>
      </c>
      <c r="C9545" t="s">
        <v>40713</v>
      </c>
      <c r="D9545" t="s">
        <v>145</v>
      </c>
      <c r="E9545">
        <v>24950</v>
      </c>
      <c r="F9545">
        <v>3167</v>
      </c>
      <c r="G9545">
        <v>0</v>
      </c>
      <c r="H9545" t="s">
        <v>40714</v>
      </c>
      <c r="I9545">
        <v>24</v>
      </c>
      <c r="J9545" t="s">
        <v>147</v>
      </c>
      <c r="K9545">
        <v>160</v>
      </c>
      <c r="L9545" t="s">
        <v>148</v>
      </c>
      <c r="M9545" t="s">
        <v>40715</v>
      </c>
    </row>
    <row r="9546" spans="1:13" x14ac:dyDescent="0.35">
      <c r="A9546" t="s">
        <v>40716</v>
      </c>
      <c r="B9546" t="s">
        <v>14</v>
      </c>
      <c r="C9546" t="s">
        <v>40717</v>
      </c>
      <c r="D9546" t="s">
        <v>145</v>
      </c>
      <c r="E9546">
        <v>9759</v>
      </c>
      <c r="F9546">
        <v>1546</v>
      </c>
      <c r="G9546">
        <v>0</v>
      </c>
      <c r="H9546" t="s">
        <v>40718</v>
      </c>
      <c r="I9546">
        <v>24</v>
      </c>
      <c r="J9546" t="s">
        <v>40719</v>
      </c>
      <c r="K9546">
        <v>62</v>
      </c>
      <c r="L9546" t="s">
        <v>148</v>
      </c>
      <c r="M9546" t="s">
        <v>40720</v>
      </c>
    </row>
    <row r="9547" spans="1:13" x14ac:dyDescent="0.35">
      <c r="A9547" t="s">
        <v>40721</v>
      </c>
      <c r="B9547" t="s">
        <v>14</v>
      </c>
      <c r="C9547" t="s">
        <v>40722</v>
      </c>
      <c r="D9547" t="s">
        <v>145</v>
      </c>
      <c r="E9547">
        <v>8411</v>
      </c>
      <c r="F9547">
        <v>1611</v>
      </c>
      <c r="G9547">
        <v>0</v>
      </c>
      <c r="H9547" t="s">
        <v>40723</v>
      </c>
      <c r="I9547">
        <v>24</v>
      </c>
      <c r="J9547" t="s">
        <v>147</v>
      </c>
      <c r="K9547">
        <v>40</v>
      </c>
      <c r="L9547" t="s">
        <v>148</v>
      </c>
      <c r="M9547" t="s">
        <v>40724</v>
      </c>
    </row>
    <row r="9548" spans="1:13" x14ac:dyDescent="0.35">
      <c r="A9548" t="s">
        <v>40725</v>
      </c>
      <c r="B9548" t="s">
        <v>14</v>
      </c>
      <c r="C9548" t="s">
        <v>40726</v>
      </c>
      <c r="D9548" t="s">
        <v>145</v>
      </c>
      <c r="E9548">
        <v>3930</v>
      </c>
      <c r="F9548">
        <v>814</v>
      </c>
      <c r="G9548">
        <v>0</v>
      </c>
      <c r="H9548" t="s">
        <v>40727</v>
      </c>
      <c r="I9548">
        <v>24</v>
      </c>
      <c r="J9548" t="s">
        <v>40728</v>
      </c>
      <c r="K9548">
        <v>25</v>
      </c>
      <c r="L9548" t="s">
        <v>148</v>
      </c>
      <c r="M9548" t="s">
        <v>40729</v>
      </c>
    </row>
    <row r="9549" spans="1:13" x14ac:dyDescent="0.35">
      <c r="A9549" t="s">
        <v>40730</v>
      </c>
      <c r="B9549" t="s">
        <v>14</v>
      </c>
      <c r="C9549" t="s">
        <v>40731</v>
      </c>
      <c r="D9549" t="s">
        <v>145</v>
      </c>
      <c r="E9549">
        <v>11703</v>
      </c>
      <c r="F9549">
        <v>1743</v>
      </c>
      <c r="G9549">
        <v>0</v>
      </c>
      <c r="H9549" t="s">
        <v>40732</v>
      </c>
      <c r="I9549">
        <v>24</v>
      </c>
      <c r="J9549" t="s">
        <v>40733</v>
      </c>
      <c r="K9549">
        <v>104</v>
      </c>
      <c r="L9549" t="s">
        <v>148</v>
      </c>
      <c r="M9549" t="s">
        <v>40734</v>
      </c>
    </row>
    <row r="9550" spans="1:13" x14ac:dyDescent="0.35">
      <c r="A9550" t="s">
        <v>40735</v>
      </c>
      <c r="B9550" t="s">
        <v>14</v>
      </c>
      <c r="C9550" t="s">
        <v>40736</v>
      </c>
      <c r="D9550" t="s">
        <v>145</v>
      </c>
      <c r="E9550">
        <v>75121</v>
      </c>
      <c r="F9550">
        <v>9103</v>
      </c>
      <c r="G9550">
        <v>0</v>
      </c>
      <c r="H9550" t="s">
        <v>40737</v>
      </c>
      <c r="I9550">
        <v>24</v>
      </c>
      <c r="J9550" t="s">
        <v>53</v>
      </c>
      <c r="K9550">
        <v>29</v>
      </c>
      <c r="L9550" t="s">
        <v>148</v>
      </c>
      <c r="M9550" t="s">
        <v>40738</v>
      </c>
    </row>
    <row r="9551" spans="1:13" x14ac:dyDescent="0.35">
      <c r="A9551" t="s">
        <v>40739</v>
      </c>
      <c r="B9551" t="s">
        <v>14</v>
      </c>
      <c r="C9551" t="s">
        <v>40740</v>
      </c>
      <c r="D9551" t="s">
        <v>145</v>
      </c>
      <c r="E9551">
        <v>7062</v>
      </c>
      <c r="F9551">
        <v>1464</v>
      </c>
      <c r="G9551">
        <v>0</v>
      </c>
      <c r="H9551" t="s">
        <v>40741</v>
      </c>
      <c r="I9551">
        <v>24</v>
      </c>
      <c r="J9551" t="s">
        <v>147</v>
      </c>
      <c r="K9551">
        <v>28</v>
      </c>
      <c r="L9551" t="s">
        <v>148</v>
      </c>
      <c r="M9551" t="s">
        <v>40742</v>
      </c>
    </row>
    <row r="9552" spans="1:13" x14ac:dyDescent="0.35">
      <c r="A9552" t="s">
        <v>40743</v>
      </c>
      <c r="B9552" t="s">
        <v>14</v>
      </c>
      <c r="C9552" t="s">
        <v>40744</v>
      </c>
      <c r="D9552" t="s">
        <v>145</v>
      </c>
      <c r="E9552">
        <v>10345</v>
      </c>
      <c r="F9552">
        <v>1741</v>
      </c>
      <c r="G9552">
        <v>0</v>
      </c>
      <c r="H9552" t="s">
        <v>40745</v>
      </c>
      <c r="I9552">
        <v>24</v>
      </c>
      <c r="J9552" t="s">
        <v>40746</v>
      </c>
      <c r="K9552">
        <v>44</v>
      </c>
      <c r="L9552" t="s">
        <v>148</v>
      </c>
      <c r="M9552" t="s">
        <v>40747</v>
      </c>
    </row>
    <row r="9553" spans="1:13" x14ac:dyDescent="0.35">
      <c r="A9553" t="s">
        <v>40748</v>
      </c>
      <c r="B9553" t="s">
        <v>14</v>
      </c>
      <c r="C9553" t="s">
        <v>40749</v>
      </c>
      <c r="D9553" t="s">
        <v>145</v>
      </c>
      <c r="E9553">
        <v>6095</v>
      </c>
      <c r="F9553">
        <v>1216</v>
      </c>
      <c r="G9553">
        <v>0</v>
      </c>
      <c r="H9553" t="s">
        <v>40750</v>
      </c>
      <c r="I9553">
        <v>24</v>
      </c>
      <c r="J9553" t="s">
        <v>147</v>
      </c>
      <c r="K9553">
        <v>41</v>
      </c>
      <c r="L9553" t="s">
        <v>148</v>
      </c>
      <c r="M9553" t="s">
        <v>40751</v>
      </c>
    </row>
    <row r="9554" spans="1:13" x14ac:dyDescent="0.35">
      <c r="A9554" t="s">
        <v>40752</v>
      </c>
      <c r="B9554" t="s">
        <v>14</v>
      </c>
      <c r="C9554" t="s">
        <v>40753</v>
      </c>
      <c r="D9554" t="s">
        <v>145</v>
      </c>
      <c r="E9554">
        <v>6257</v>
      </c>
      <c r="F9554">
        <v>1180</v>
      </c>
      <c r="G9554">
        <v>0</v>
      </c>
      <c r="H9554" t="s">
        <v>40754</v>
      </c>
      <c r="I9554">
        <v>24</v>
      </c>
      <c r="J9554" t="s">
        <v>40755</v>
      </c>
      <c r="K9554">
        <v>25</v>
      </c>
      <c r="L9554" t="s">
        <v>148</v>
      </c>
      <c r="M9554" t="s">
        <v>40756</v>
      </c>
    </row>
    <row r="9555" spans="1:13" x14ac:dyDescent="0.35">
      <c r="A9555" t="s">
        <v>40757</v>
      </c>
      <c r="B9555" t="s">
        <v>14</v>
      </c>
      <c r="C9555" t="s">
        <v>40758</v>
      </c>
      <c r="D9555" t="s">
        <v>145</v>
      </c>
      <c r="E9555">
        <v>9591</v>
      </c>
      <c r="F9555">
        <v>1607</v>
      </c>
      <c r="G9555">
        <v>0</v>
      </c>
      <c r="H9555" t="s">
        <v>40759</v>
      </c>
      <c r="I9555">
        <v>24</v>
      </c>
      <c r="J9555" t="s">
        <v>147</v>
      </c>
      <c r="K9555">
        <v>33</v>
      </c>
      <c r="L9555" t="s">
        <v>148</v>
      </c>
      <c r="M9555" t="s">
        <v>40760</v>
      </c>
    </row>
    <row r="9556" spans="1:13" x14ac:dyDescent="0.35">
      <c r="A9556" t="s">
        <v>40761</v>
      </c>
      <c r="B9556" t="s">
        <v>14</v>
      </c>
      <c r="C9556" t="s">
        <v>40762</v>
      </c>
      <c r="D9556" t="s">
        <v>145</v>
      </c>
      <c r="E9556">
        <v>8025</v>
      </c>
      <c r="F9556">
        <v>1641</v>
      </c>
      <c r="G9556">
        <v>0</v>
      </c>
      <c r="H9556" t="s">
        <v>40763</v>
      </c>
      <c r="I9556">
        <v>24</v>
      </c>
      <c r="J9556" t="s">
        <v>147</v>
      </c>
      <c r="K9556">
        <v>68</v>
      </c>
      <c r="L9556" t="s">
        <v>148</v>
      </c>
      <c r="M9556" t="s">
        <v>40764</v>
      </c>
    </row>
    <row r="9557" spans="1:13" x14ac:dyDescent="0.35">
      <c r="A9557" t="s">
        <v>40765</v>
      </c>
      <c r="B9557" t="s">
        <v>14</v>
      </c>
      <c r="C9557" t="s">
        <v>40766</v>
      </c>
      <c r="D9557" t="s">
        <v>145</v>
      </c>
      <c r="E9557">
        <v>8508</v>
      </c>
      <c r="F9557">
        <v>1865</v>
      </c>
      <c r="G9557">
        <v>0</v>
      </c>
      <c r="H9557" t="s">
        <v>40767</v>
      </c>
      <c r="I9557">
        <v>24</v>
      </c>
      <c r="J9557" t="s">
        <v>40768</v>
      </c>
      <c r="K9557">
        <v>71</v>
      </c>
      <c r="L9557" t="s">
        <v>148</v>
      </c>
      <c r="M9557" t="s">
        <v>40769</v>
      </c>
    </row>
    <row r="9558" spans="1:13" x14ac:dyDescent="0.35">
      <c r="A9558" t="s">
        <v>40770</v>
      </c>
      <c r="B9558" t="s">
        <v>14</v>
      </c>
      <c r="C9558" t="s">
        <v>40771</v>
      </c>
      <c r="D9558" t="s">
        <v>145</v>
      </c>
      <c r="E9558">
        <v>4919</v>
      </c>
      <c r="F9558">
        <v>1140</v>
      </c>
      <c r="G9558">
        <v>0</v>
      </c>
      <c r="H9558" t="s">
        <v>40772</v>
      </c>
      <c r="I9558">
        <v>24</v>
      </c>
      <c r="J9558" t="s">
        <v>40773</v>
      </c>
      <c r="K9558">
        <v>34</v>
      </c>
      <c r="L9558" t="s">
        <v>148</v>
      </c>
      <c r="M9558" t="s">
        <v>40774</v>
      </c>
    </row>
    <row r="9559" spans="1:13" x14ac:dyDescent="0.35">
      <c r="A9559" t="s">
        <v>40775</v>
      </c>
      <c r="B9559" t="s">
        <v>14</v>
      </c>
      <c r="C9559" t="s">
        <v>40776</v>
      </c>
      <c r="D9559" t="s">
        <v>145</v>
      </c>
      <c r="E9559">
        <v>6162</v>
      </c>
      <c r="F9559">
        <v>1222</v>
      </c>
      <c r="G9559">
        <v>0</v>
      </c>
      <c r="H9559" t="s">
        <v>40777</v>
      </c>
      <c r="I9559">
        <v>24</v>
      </c>
      <c r="J9559" t="s">
        <v>147</v>
      </c>
      <c r="K9559">
        <v>48</v>
      </c>
      <c r="L9559" t="s">
        <v>148</v>
      </c>
      <c r="M9559" t="s">
        <v>40778</v>
      </c>
    </row>
    <row r="9560" spans="1:13" x14ac:dyDescent="0.35">
      <c r="A9560" t="s">
        <v>40779</v>
      </c>
      <c r="B9560" t="s">
        <v>14</v>
      </c>
      <c r="C9560" t="s">
        <v>40780</v>
      </c>
      <c r="D9560" t="s">
        <v>145</v>
      </c>
      <c r="E9560">
        <v>11680</v>
      </c>
      <c r="F9560">
        <v>2142</v>
      </c>
      <c r="G9560">
        <v>0</v>
      </c>
      <c r="H9560" t="s">
        <v>40781</v>
      </c>
      <c r="I9560">
        <v>24</v>
      </c>
      <c r="J9560" t="s">
        <v>40782</v>
      </c>
      <c r="K9560">
        <v>221</v>
      </c>
      <c r="L9560" t="s">
        <v>148</v>
      </c>
      <c r="M9560" t="s">
        <v>40783</v>
      </c>
    </row>
    <row r="9561" spans="1:13" x14ac:dyDescent="0.35">
      <c r="A9561" t="s">
        <v>40784</v>
      </c>
      <c r="B9561" t="s">
        <v>14</v>
      </c>
      <c r="C9561" t="s">
        <v>40785</v>
      </c>
      <c r="D9561" t="s">
        <v>145</v>
      </c>
      <c r="E9561">
        <v>10795</v>
      </c>
      <c r="F9561">
        <v>1848</v>
      </c>
      <c r="G9561">
        <v>0</v>
      </c>
      <c r="H9561" t="s">
        <v>40786</v>
      </c>
      <c r="I9561">
        <v>24</v>
      </c>
      <c r="J9561" t="s">
        <v>40787</v>
      </c>
      <c r="K9561">
        <v>53</v>
      </c>
      <c r="L9561" t="s">
        <v>148</v>
      </c>
      <c r="M9561" t="s">
        <v>40788</v>
      </c>
    </row>
    <row r="9562" spans="1:13" x14ac:dyDescent="0.35">
      <c r="A9562" t="s">
        <v>40789</v>
      </c>
      <c r="B9562" t="s">
        <v>14</v>
      </c>
      <c r="C9562" t="s">
        <v>40790</v>
      </c>
      <c r="D9562" t="s">
        <v>145</v>
      </c>
      <c r="E9562">
        <v>53988</v>
      </c>
      <c r="F9562">
        <v>7044</v>
      </c>
      <c r="G9562">
        <v>0</v>
      </c>
      <c r="H9562" t="s">
        <v>40791</v>
      </c>
      <c r="I9562">
        <v>24</v>
      </c>
      <c r="J9562" t="s">
        <v>147</v>
      </c>
      <c r="K9562">
        <v>192</v>
      </c>
      <c r="L9562" t="s">
        <v>148</v>
      </c>
      <c r="M9562" t="s">
        <v>40792</v>
      </c>
    </row>
    <row r="9563" spans="1:13" x14ac:dyDescent="0.35">
      <c r="A9563" t="s">
        <v>40793</v>
      </c>
      <c r="B9563" t="s">
        <v>14</v>
      </c>
      <c r="C9563" t="s">
        <v>40794</v>
      </c>
      <c r="D9563" t="s">
        <v>145</v>
      </c>
      <c r="E9563">
        <v>18631</v>
      </c>
      <c r="F9563">
        <v>2849</v>
      </c>
      <c r="G9563">
        <v>0</v>
      </c>
      <c r="H9563" t="s">
        <v>40795</v>
      </c>
      <c r="I9563">
        <v>24</v>
      </c>
      <c r="J9563" t="s">
        <v>40796</v>
      </c>
      <c r="K9563">
        <v>296</v>
      </c>
      <c r="L9563" t="s">
        <v>148</v>
      </c>
      <c r="M9563" t="s">
        <v>40797</v>
      </c>
    </row>
    <row r="9564" spans="1:13" x14ac:dyDescent="0.35">
      <c r="A9564" t="s">
        <v>40798</v>
      </c>
      <c r="B9564" t="s">
        <v>14</v>
      </c>
      <c r="C9564" t="s">
        <v>40799</v>
      </c>
      <c r="D9564" t="s">
        <v>145</v>
      </c>
      <c r="E9564">
        <v>9276</v>
      </c>
      <c r="F9564">
        <v>1847</v>
      </c>
      <c r="G9564">
        <v>0</v>
      </c>
      <c r="H9564" t="s">
        <v>40800</v>
      </c>
      <c r="I9564">
        <v>24</v>
      </c>
      <c r="J9564" t="s">
        <v>147</v>
      </c>
      <c r="K9564">
        <v>31</v>
      </c>
      <c r="L9564" t="s">
        <v>148</v>
      </c>
      <c r="M9564" t="s">
        <v>40801</v>
      </c>
    </row>
    <row r="9565" spans="1:13" x14ac:dyDescent="0.35">
      <c r="A9565" t="s">
        <v>40802</v>
      </c>
      <c r="B9565" t="s">
        <v>14</v>
      </c>
      <c r="C9565" t="s">
        <v>40803</v>
      </c>
      <c r="D9565" t="s">
        <v>145</v>
      </c>
      <c r="E9565">
        <v>11665</v>
      </c>
      <c r="F9565">
        <v>1965</v>
      </c>
      <c r="G9565">
        <v>0</v>
      </c>
      <c r="H9565" t="s">
        <v>40804</v>
      </c>
      <c r="I9565">
        <v>24</v>
      </c>
      <c r="J9565" t="s">
        <v>40805</v>
      </c>
      <c r="K9565">
        <v>77</v>
      </c>
      <c r="L9565" t="s">
        <v>148</v>
      </c>
      <c r="M9565" t="s">
        <v>40806</v>
      </c>
    </row>
    <row r="9566" spans="1:13" x14ac:dyDescent="0.35">
      <c r="A9566" t="e">
        <f>-n2vdBRa_Y8</f>
        <v>#NAME?</v>
      </c>
      <c r="B9566" t="s">
        <v>14</v>
      </c>
      <c r="C9566" t="s">
        <v>40807</v>
      </c>
      <c r="D9566" t="s">
        <v>145</v>
      </c>
      <c r="E9566">
        <v>16750</v>
      </c>
      <c r="F9566">
        <v>2873</v>
      </c>
      <c r="G9566">
        <v>0</v>
      </c>
      <c r="H9566" t="s">
        <v>40808</v>
      </c>
      <c r="I9566">
        <v>24</v>
      </c>
      <c r="J9566" t="s">
        <v>40809</v>
      </c>
      <c r="K9566">
        <v>101</v>
      </c>
      <c r="L9566" t="s">
        <v>148</v>
      </c>
      <c r="M9566" t="s">
        <v>40810</v>
      </c>
    </row>
    <row r="9567" spans="1:13" x14ac:dyDescent="0.35">
      <c r="A9567" t="s">
        <v>40811</v>
      </c>
      <c r="B9567" t="s">
        <v>14</v>
      </c>
      <c r="C9567" t="s">
        <v>40812</v>
      </c>
      <c r="D9567" t="s">
        <v>145</v>
      </c>
      <c r="E9567">
        <v>18216</v>
      </c>
      <c r="F9567">
        <v>2434</v>
      </c>
      <c r="G9567">
        <v>0</v>
      </c>
      <c r="H9567" t="s">
        <v>40813</v>
      </c>
      <c r="I9567">
        <v>24</v>
      </c>
      <c r="J9567" t="s">
        <v>40814</v>
      </c>
      <c r="K9567">
        <v>60</v>
      </c>
      <c r="L9567" t="s">
        <v>148</v>
      </c>
      <c r="M9567" t="s">
        <v>40815</v>
      </c>
    </row>
    <row r="9568" spans="1:13" x14ac:dyDescent="0.35">
      <c r="A9568" t="s">
        <v>40816</v>
      </c>
      <c r="B9568" t="s">
        <v>14</v>
      </c>
      <c r="C9568" t="s">
        <v>40817</v>
      </c>
      <c r="D9568" t="s">
        <v>145</v>
      </c>
      <c r="E9568">
        <v>7597</v>
      </c>
      <c r="F9568">
        <v>1597</v>
      </c>
      <c r="G9568">
        <v>0</v>
      </c>
      <c r="H9568" t="s">
        <v>40818</v>
      </c>
      <c r="I9568">
        <v>24</v>
      </c>
      <c r="J9568" t="s">
        <v>40819</v>
      </c>
      <c r="K9568">
        <v>44</v>
      </c>
      <c r="L9568" t="s">
        <v>148</v>
      </c>
      <c r="M9568" t="s">
        <v>40820</v>
      </c>
    </row>
    <row r="9569" spans="1:13" x14ac:dyDescent="0.35">
      <c r="A9569" t="s">
        <v>40821</v>
      </c>
      <c r="B9569" t="s">
        <v>14</v>
      </c>
      <c r="C9569" t="s">
        <v>40822</v>
      </c>
      <c r="D9569" t="s">
        <v>145</v>
      </c>
      <c r="E9569">
        <v>12561</v>
      </c>
      <c r="F9569">
        <v>2337</v>
      </c>
      <c r="G9569">
        <v>0</v>
      </c>
      <c r="H9569" t="s">
        <v>40823</v>
      </c>
      <c r="I9569">
        <v>24</v>
      </c>
      <c r="J9569" t="s">
        <v>147</v>
      </c>
      <c r="K9569">
        <v>81</v>
      </c>
      <c r="L9569" t="s">
        <v>148</v>
      </c>
      <c r="M9569" t="s">
        <v>40824</v>
      </c>
    </row>
    <row r="9570" spans="1:13" x14ac:dyDescent="0.35">
      <c r="A9570" t="s">
        <v>40825</v>
      </c>
      <c r="B9570" t="s">
        <v>14</v>
      </c>
      <c r="C9570" t="s">
        <v>40826</v>
      </c>
      <c r="D9570" t="s">
        <v>145</v>
      </c>
      <c r="E9570">
        <v>5615</v>
      </c>
      <c r="F9570">
        <v>1043</v>
      </c>
      <c r="G9570">
        <v>0</v>
      </c>
      <c r="H9570" t="s">
        <v>40827</v>
      </c>
      <c r="I9570">
        <v>24</v>
      </c>
      <c r="J9570" t="s">
        <v>40828</v>
      </c>
      <c r="K9570">
        <v>42</v>
      </c>
      <c r="L9570" t="s">
        <v>148</v>
      </c>
      <c r="M9570" t="s">
        <v>40829</v>
      </c>
    </row>
    <row r="9571" spans="1:13" x14ac:dyDescent="0.35">
      <c r="A9571" t="s">
        <v>40830</v>
      </c>
      <c r="B9571" t="s">
        <v>14</v>
      </c>
      <c r="C9571" t="s">
        <v>40831</v>
      </c>
      <c r="D9571" t="s">
        <v>145</v>
      </c>
      <c r="E9571">
        <v>13499</v>
      </c>
      <c r="F9571">
        <v>2128</v>
      </c>
      <c r="G9571">
        <v>0</v>
      </c>
      <c r="H9571" t="s">
        <v>40832</v>
      </c>
      <c r="I9571">
        <v>24</v>
      </c>
      <c r="J9571" t="s">
        <v>40833</v>
      </c>
      <c r="K9571">
        <v>58</v>
      </c>
      <c r="L9571" t="s">
        <v>148</v>
      </c>
      <c r="M9571" t="s">
        <v>40834</v>
      </c>
    </row>
    <row r="9572" spans="1:13" x14ac:dyDescent="0.35">
      <c r="A9572" t="s">
        <v>40835</v>
      </c>
      <c r="B9572" t="s">
        <v>14</v>
      </c>
      <c r="C9572" t="s">
        <v>40836</v>
      </c>
      <c r="D9572" t="s">
        <v>145</v>
      </c>
      <c r="E9572">
        <v>4814</v>
      </c>
      <c r="F9572">
        <v>967</v>
      </c>
      <c r="G9572">
        <v>0</v>
      </c>
      <c r="H9572" t="s">
        <v>40837</v>
      </c>
      <c r="I9572">
        <v>24</v>
      </c>
      <c r="J9572" t="s">
        <v>40838</v>
      </c>
      <c r="K9572">
        <v>23</v>
      </c>
      <c r="L9572" t="s">
        <v>148</v>
      </c>
      <c r="M9572" t="s">
        <v>40839</v>
      </c>
    </row>
    <row r="9573" spans="1:13" x14ac:dyDescent="0.35">
      <c r="A9573" t="s">
        <v>40840</v>
      </c>
      <c r="B9573" t="s">
        <v>14</v>
      </c>
      <c r="C9573" t="s">
        <v>40841</v>
      </c>
      <c r="D9573" t="s">
        <v>145</v>
      </c>
      <c r="E9573">
        <v>6980</v>
      </c>
      <c r="F9573">
        <v>1434</v>
      </c>
      <c r="G9573">
        <v>0</v>
      </c>
      <c r="H9573" t="s">
        <v>40842</v>
      </c>
      <c r="I9573">
        <v>24</v>
      </c>
      <c r="J9573" t="s">
        <v>147</v>
      </c>
      <c r="K9573">
        <v>45</v>
      </c>
      <c r="L9573" t="s">
        <v>148</v>
      </c>
      <c r="M9573" t="s">
        <v>40843</v>
      </c>
    </row>
    <row r="9574" spans="1:13" x14ac:dyDescent="0.35">
      <c r="A9574" t="e">
        <f>-m4lLDfEUjk</f>
        <v>#NAME?</v>
      </c>
      <c r="B9574" t="s">
        <v>14</v>
      </c>
      <c r="C9574" t="s">
        <v>40844</v>
      </c>
      <c r="D9574" t="s">
        <v>145</v>
      </c>
      <c r="E9574">
        <v>5100</v>
      </c>
      <c r="F9574">
        <v>769</v>
      </c>
      <c r="G9574">
        <v>0</v>
      </c>
      <c r="H9574" t="s">
        <v>40845</v>
      </c>
      <c r="I9574">
        <v>24</v>
      </c>
      <c r="J9574" t="s">
        <v>40846</v>
      </c>
      <c r="K9574">
        <v>42</v>
      </c>
      <c r="L9574" t="s">
        <v>148</v>
      </c>
      <c r="M9574" t="s">
        <v>40847</v>
      </c>
    </row>
    <row r="9575" spans="1:13" x14ac:dyDescent="0.35">
      <c r="A9575" t="s">
        <v>40848</v>
      </c>
      <c r="B9575" t="s">
        <v>14</v>
      </c>
      <c r="C9575" t="s">
        <v>40849</v>
      </c>
      <c r="D9575" t="s">
        <v>145</v>
      </c>
      <c r="E9575">
        <v>34046</v>
      </c>
      <c r="F9575">
        <v>2269</v>
      </c>
      <c r="G9575">
        <v>0</v>
      </c>
      <c r="H9575" t="s">
        <v>40850</v>
      </c>
      <c r="I9575">
        <v>24</v>
      </c>
      <c r="J9575" t="s">
        <v>147</v>
      </c>
      <c r="K9575">
        <v>45</v>
      </c>
      <c r="L9575" t="s">
        <v>148</v>
      </c>
      <c r="M9575" t="s">
        <v>40851</v>
      </c>
    </row>
    <row r="9576" spans="1:13" x14ac:dyDescent="0.35">
      <c r="A9576" t="s">
        <v>40852</v>
      </c>
      <c r="B9576" t="s">
        <v>14</v>
      </c>
      <c r="C9576" t="s">
        <v>40853</v>
      </c>
      <c r="D9576" t="s">
        <v>145</v>
      </c>
      <c r="E9576">
        <v>14098</v>
      </c>
      <c r="F9576">
        <v>2626</v>
      </c>
      <c r="G9576">
        <v>0</v>
      </c>
      <c r="H9576" t="s">
        <v>40854</v>
      </c>
      <c r="I9576">
        <v>24</v>
      </c>
      <c r="J9576" t="s">
        <v>147</v>
      </c>
      <c r="K9576">
        <v>59</v>
      </c>
      <c r="L9576" t="s">
        <v>148</v>
      </c>
      <c r="M9576" t="s">
        <v>40855</v>
      </c>
    </row>
    <row r="9577" spans="1:13" x14ac:dyDescent="0.35">
      <c r="A9577" t="s">
        <v>40856</v>
      </c>
      <c r="B9577" t="s">
        <v>14</v>
      </c>
      <c r="C9577" t="s">
        <v>40857</v>
      </c>
      <c r="D9577" t="s">
        <v>145</v>
      </c>
      <c r="E9577">
        <v>7838</v>
      </c>
      <c r="F9577">
        <v>1340</v>
      </c>
      <c r="G9577">
        <v>0</v>
      </c>
      <c r="H9577" t="s">
        <v>40858</v>
      </c>
      <c r="I9577">
        <v>24</v>
      </c>
      <c r="J9577" t="s">
        <v>147</v>
      </c>
      <c r="K9577">
        <v>46</v>
      </c>
      <c r="L9577" t="s">
        <v>148</v>
      </c>
      <c r="M9577" t="s">
        <v>40859</v>
      </c>
    </row>
    <row r="9578" spans="1:13" x14ac:dyDescent="0.35">
      <c r="A9578" t="s">
        <v>40860</v>
      </c>
      <c r="B9578" t="s">
        <v>14</v>
      </c>
      <c r="C9578" t="s">
        <v>40861</v>
      </c>
      <c r="D9578" t="s">
        <v>145</v>
      </c>
      <c r="E9578">
        <v>6500</v>
      </c>
      <c r="F9578">
        <v>1253</v>
      </c>
      <c r="G9578">
        <v>0</v>
      </c>
      <c r="H9578" t="s">
        <v>40862</v>
      </c>
      <c r="I9578">
        <v>24</v>
      </c>
      <c r="J9578" t="s">
        <v>147</v>
      </c>
      <c r="K9578">
        <v>50</v>
      </c>
      <c r="L9578" t="s">
        <v>148</v>
      </c>
      <c r="M9578" t="s">
        <v>40863</v>
      </c>
    </row>
    <row r="9579" spans="1:13" x14ac:dyDescent="0.35">
      <c r="A9579" t="s">
        <v>40864</v>
      </c>
      <c r="B9579" t="s">
        <v>14</v>
      </c>
      <c r="C9579" t="s">
        <v>40865</v>
      </c>
      <c r="D9579" t="s">
        <v>145</v>
      </c>
      <c r="E9579">
        <v>5130</v>
      </c>
      <c r="F9579">
        <v>908</v>
      </c>
      <c r="G9579">
        <v>0</v>
      </c>
      <c r="H9579" t="s">
        <v>40866</v>
      </c>
      <c r="I9579">
        <v>24</v>
      </c>
      <c r="J9579" t="s">
        <v>147</v>
      </c>
      <c r="K9579">
        <v>38</v>
      </c>
      <c r="L9579" t="s">
        <v>148</v>
      </c>
      <c r="M9579" t="s">
        <v>40867</v>
      </c>
    </row>
    <row r="9580" spans="1:13" x14ac:dyDescent="0.35">
      <c r="A9580" t="s">
        <v>40868</v>
      </c>
      <c r="B9580" t="s">
        <v>14</v>
      </c>
      <c r="C9580" t="s">
        <v>40869</v>
      </c>
      <c r="D9580" t="s">
        <v>145</v>
      </c>
      <c r="E9580">
        <v>7095</v>
      </c>
      <c r="F9580">
        <v>1344</v>
      </c>
      <c r="G9580">
        <v>0</v>
      </c>
      <c r="H9580" t="s">
        <v>40870</v>
      </c>
      <c r="I9580">
        <v>24</v>
      </c>
      <c r="J9580" t="s">
        <v>40871</v>
      </c>
      <c r="K9580">
        <v>110</v>
      </c>
      <c r="L9580" t="s">
        <v>148</v>
      </c>
      <c r="M9580" t="s">
        <v>40872</v>
      </c>
    </row>
    <row r="9581" spans="1:13" x14ac:dyDescent="0.35">
      <c r="A9581" t="s">
        <v>40873</v>
      </c>
      <c r="B9581" t="s">
        <v>14</v>
      </c>
      <c r="C9581" t="s">
        <v>40874</v>
      </c>
      <c r="D9581" t="s">
        <v>145</v>
      </c>
      <c r="E9581">
        <v>3491</v>
      </c>
      <c r="F9581">
        <v>715</v>
      </c>
      <c r="G9581">
        <v>0</v>
      </c>
      <c r="H9581" t="s">
        <v>40875</v>
      </c>
      <c r="I9581">
        <v>24</v>
      </c>
      <c r="J9581" t="s">
        <v>147</v>
      </c>
      <c r="K9581">
        <v>28</v>
      </c>
      <c r="L9581" t="s">
        <v>148</v>
      </c>
      <c r="M9581" t="s">
        <v>40876</v>
      </c>
    </row>
    <row r="9582" spans="1:13" x14ac:dyDescent="0.35">
      <c r="A9582" t="s">
        <v>40877</v>
      </c>
      <c r="B9582" t="s">
        <v>14</v>
      </c>
      <c r="C9582" t="s">
        <v>40878</v>
      </c>
      <c r="D9582" t="s">
        <v>145</v>
      </c>
      <c r="E9582">
        <v>9129</v>
      </c>
      <c r="F9582">
        <v>1684</v>
      </c>
      <c r="G9582">
        <v>0</v>
      </c>
      <c r="H9582" t="s">
        <v>40879</v>
      </c>
      <c r="I9582">
        <v>24</v>
      </c>
      <c r="J9582" t="s">
        <v>147</v>
      </c>
      <c r="K9582">
        <v>45</v>
      </c>
      <c r="L9582" t="s">
        <v>148</v>
      </c>
      <c r="M9582" t="s">
        <v>40880</v>
      </c>
    </row>
    <row r="9583" spans="1:13" x14ac:dyDescent="0.35">
      <c r="A9583" t="s">
        <v>40881</v>
      </c>
      <c r="B9583" t="s">
        <v>14</v>
      </c>
      <c r="C9583" t="s">
        <v>40882</v>
      </c>
      <c r="D9583" t="s">
        <v>145</v>
      </c>
      <c r="E9583">
        <v>12087</v>
      </c>
      <c r="F9583">
        <v>1579</v>
      </c>
      <c r="G9583">
        <v>0</v>
      </c>
      <c r="H9583" t="s">
        <v>40883</v>
      </c>
      <c r="I9583">
        <v>24</v>
      </c>
      <c r="J9583" t="s">
        <v>147</v>
      </c>
      <c r="K9583">
        <v>46</v>
      </c>
      <c r="L9583" t="s">
        <v>148</v>
      </c>
      <c r="M9583" t="s">
        <v>40884</v>
      </c>
    </row>
    <row r="9584" spans="1:13" x14ac:dyDescent="0.35">
      <c r="A9584" t="s">
        <v>40885</v>
      </c>
      <c r="B9584" t="s">
        <v>14</v>
      </c>
      <c r="C9584" t="s">
        <v>40886</v>
      </c>
      <c r="D9584" t="s">
        <v>145</v>
      </c>
      <c r="E9584">
        <v>5236</v>
      </c>
      <c r="F9584">
        <v>1279</v>
      </c>
      <c r="G9584">
        <v>0</v>
      </c>
      <c r="H9584" t="s">
        <v>40887</v>
      </c>
      <c r="I9584">
        <v>24</v>
      </c>
      <c r="J9584" t="s">
        <v>147</v>
      </c>
      <c r="K9584">
        <v>59</v>
      </c>
      <c r="L9584" t="s">
        <v>148</v>
      </c>
      <c r="M9584" t="s">
        <v>40888</v>
      </c>
    </row>
    <row r="9585" spans="1:13" x14ac:dyDescent="0.35">
      <c r="A9585" t="s">
        <v>40889</v>
      </c>
      <c r="B9585" t="s">
        <v>14</v>
      </c>
      <c r="C9585" t="s">
        <v>40890</v>
      </c>
      <c r="D9585" t="s">
        <v>145</v>
      </c>
      <c r="E9585">
        <v>13388</v>
      </c>
      <c r="F9585">
        <v>2370</v>
      </c>
      <c r="G9585">
        <v>0</v>
      </c>
      <c r="H9585" t="s">
        <v>40891</v>
      </c>
      <c r="I9585">
        <v>24</v>
      </c>
      <c r="J9585" t="s">
        <v>147</v>
      </c>
      <c r="K9585">
        <v>53</v>
      </c>
      <c r="L9585" t="s">
        <v>148</v>
      </c>
      <c r="M9585" t="s">
        <v>40892</v>
      </c>
    </row>
    <row r="9586" spans="1:13" x14ac:dyDescent="0.35">
      <c r="A9586" t="s">
        <v>40893</v>
      </c>
      <c r="B9586" t="s">
        <v>14</v>
      </c>
      <c r="C9586" t="s">
        <v>40894</v>
      </c>
      <c r="D9586" t="s">
        <v>145</v>
      </c>
      <c r="E9586">
        <v>5509</v>
      </c>
      <c r="F9586">
        <v>1211</v>
      </c>
      <c r="G9586">
        <v>0</v>
      </c>
      <c r="H9586" t="s">
        <v>40895</v>
      </c>
      <c r="I9586">
        <v>24</v>
      </c>
      <c r="J9586" t="s">
        <v>147</v>
      </c>
      <c r="K9586">
        <v>56</v>
      </c>
      <c r="L9586" t="s">
        <v>148</v>
      </c>
      <c r="M9586" t="s">
        <v>40896</v>
      </c>
    </row>
    <row r="9587" spans="1:13" x14ac:dyDescent="0.35">
      <c r="A9587" t="s">
        <v>40897</v>
      </c>
      <c r="B9587" t="s">
        <v>14</v>
      </c>
      <c r="C9587" t="s">
        <v>40898</v>
      </c>
      <c r="D9587" t="s">
        <v>145</v>
      </c>
      <c r="E9587">
        <v>7157</v>
      </c>
      <c r="F9587">
        <v>1366</v>
      </c>
      <c r="G9587">
        <v>0</v>
      </c>
      <c r="H9587" t="s">
        <v>40899</v>
      </c>
      <c r="I9587">
        <v>24</v>
      </c>
      <c r="J9587" t="s">
        <v>147</v>
      </c>
      <c r="K9587">
        <v>62</v>
      </c>
      <c r="L9587" t="s">
        <v>148</v>
      </c>
      <c r="M9587" t="s">
        <v>40900</v>
      </c>
    </row>
    <row r="9588" spans="1:13" x14ac:dyDescent="0.35">
      <c r="A9588" t="s">
        <v>40901</v>
      </c>
      <c r="B9588" t="s">
        <v>14</v>
      </c>
      <c r="C9588" t="s">
        <v>40902</v>
      </c>
      <c r="D9588" t="s">
        <v>145</v>
      </c>
      <c r="E9588">
        <v>8856</v>
      </c>
      <c r="F9588">
        <v>1775</v>
      </c>
      <c r="G9588">
        <v>0</v>
      </c>
      <c r="H9588" t="s">
        <v>40903</v>
      </c>
      <c r="I9588">
        <v>24</v>
      </c>
      <c r="J9588" t="s">
        <v>147</v>
      </c>
      <c r="K9588">
        <v>53</v>
      </c>
      <c r="L9588" t="s">
        <v>148</v>
      </c>
      <c r="M9588" t="s">
        <v>40904</v>
      </c>
    </row>
    <row r="9589" spans="1:13" x14ac:dyDescent="0.35">
      <c r="A9589" t="s">
        <v>40905</v>
      </c>
      <c r="B9589" t="s">
        <v>14</v>
      </c>
      <c r="C9589" t="s">
        <v>40906</v>
      </c>
      <c r="D9589" t="s">
        <v>145</v>
      </c>
      <c r="E9589">
        <v>4516</v>
      </c>
      <c r="F9589">
        <v>1135</v>
      </c>
      <c r="G9589">
        <v>0</v>
      </c>
      <c r="H9589" t="s">
        <v>40907</v>
      </c>
      <c r="I9589">
        <v>24</v>
      </c>
      <c r="J9589" t="s">
        <v>147</v>
      </c>
      <c r="K9589">
        <v>79</v>
      </c>
      <c r="L9589" t="s">
        <v>148</v>
      </c>
      <c r="M9589" t="s">
        <v>40908</v>
      </c>
    </row>
    <row r="9590" spans="1:13" x14ac:dyDescent="0.35">
      <c r="A9590" t="s">
        <v>40909</v>
      </c>
      <c r="B9590" t="s">
        <v>14</v>
      </c>
      <c r="C9590" t="s">
        <v>40910</v>
      </c>
      <c r="D9590" t="s">
        <v>145</v>
      </c>
      <c r="E9590">
        <v>8792</v>
      </c>
      <c r="F9590">
        <v>1009</v>
      </c>
      <c r="G9590">
        <v>0</v>
      </c>
      <c r="H9590" t="s">
        <v>40911</v>
      </c>
      <c r="I9590">
        <v>24</v>
      </c>
      <c r="J9590" t="s">
        <v>147</v>
      </c>
      <c r="K9590">
        <v>50</v>
      </c>
      <c r="L9590" t="s">
        <v>148</v>
      </c>
      <c r="M9590" t="s">
        <v>40912</v>
      </c>
    </row>
    <row r="9591" spans="1:13" x14ac:dyDescent="0.35">
      <c r="A9591" t="s">
        <v>40913</v>
      </c>
      <c r="B9591" t="s">
        <v>14</v>
      </c>
      <c r="C9591" t="s">
        <v>40914</v>
      </c>
      <c r="D9591" t="s">
        <v>145</v>
      </c>
      <c r="E9591">
        <v>4350</v>
      </c>
      <c r="F9591">
        <v>990</v>
      </c>
      <c r="G9591">
        <v>0</v>
      </c>
      <c r="H9591" t="s">
        <v>40915</v>
      </c>
      <c r="I9591">
        <v>24</v>
      </c>
      <c r="J9591" t="s">
        <v>40916</v>
      </c>
      <c r="K9591">
        <v>90</v>
      </c>
      <c r="L9591" t="s">
        <v>148</v>
      </c>
      <c r="M9591" t="s">
        <v>40917</v>
      </c>
    </row>
    <row r="9592" spans="1:13" x14ac:dyDescent="0.35">
      <c r="A9592" t="s">
        <v>40918</v>
      </c>
      <c r="B9592" t="s">
        <v>14</v>
      </c>
      <c r="C9592" t="s">
        <v>40919</v>
      </c>
      <c r="D9592" t="s">
        <v>145</v>
      </c>
      <c r="E9592">
        <v>17699</v>
      </c>
      <c r="F9592">
        <v>2723</v>
      </c>
      <c r="G9592">
        <v>0</v>
      </c>
      <c r="H9592" t="s">
        <v>40920</v>
      </c>
      <c r="I9592">
        <v>24</v>
      </c>
      <c r="J9592" t="s">
        <v>147</v>
      </c>
      <c r="K9592">
        <v>66</v>
      </c>
      <c r="L9592" t="s">
        <v>148</v>
      </c>
      <c r="M9592" t="s">
        <v>40921</v>
      </c>
    </row>
    <row r="9593" spans="1:13" x14ac:dyDescent="0.35">
      <c r="A9593" t="s">
        <v>40922</v>
      </c>
      <c r="B9593" t="s">
        <v>14</v>
      </c>
      <c r="C9593" t="s">
        <v>40923</v>
      </c>
      <c r="D9593" t="s">
        <v>145</v>
      </c>
      <c r="E9593">
        <v>21230</v>
      </c>
      <c r="F9593">
        <v>3375</v>
      </c>
      <c r="G9593">
        <v>0</v>
      </c>
      <c r="H9593" t="s">
        <v>40924</v>
      </c>
      <c r="I9593">
        <v>24</v>
      </c>
      <c r="J9593" t="s">
        <v>147</v>
      </c>
      <c r="K9593">
        <v>93</v>
      </c>
      <c r="L9593" t="s">
        <v>148</v>
      </c>
      <c r="M9593" t="s">
        <v>40925</v>
      </c>
    </row>
    <row r="9594" spans="1:13" x14ac:dyDescent="0.35">
      <c r="A9594" t="s">
        <v>40926</v>
      </c>
      <c r="B9594" t="s">
        <v>14</v>
      </c>
      <c r="C9594" t="s">
        <v>40927</v>
      </c>
      <c r="D9594" t="s">
        <v>145</v>
      </c>
      <c r="E9594">
        <v>29088</v>
      </c>
      <c r="F9594">
        <v>3499</v>
      </c>
      <c r="G9594">
        <v>0</v>
      </c>
      <c r="H9594" t="s">
        <v>40928</v>
      </c>
      <c r="I9594">
        <v>24</v>
      </c>
      <c r="J9594" t="s">
        <v>147</v>
      </c>
      <c r="K9594">
        <v>93</v>
      </c>
      <c r="L9594" t="s">
        <v>148</v>
      </c>
      <c r="M9594" t="s">
        <v>40929</v>
      </c>
    </row>
    <row r="9595" spans="1:13" x14ac:dyDescent="0.35">
      <c r="A9595" t="s">
        <v>40930</v>
      </c>
      <c r="B9595" t="s">
        <v>14</v>
      </c>
      <c r="C9595" t="s">
        <v>40931</v>
      </c>
      <c r="D9595" t="s">
        <v>145</v>
      </c>
      <c r="E9595">
        <v>13450</v>
      </c>
      <c r="F9595">
        <v>2225</v>
      </c>
      <c r="G9595">
        <v>0</v>
      </c>
      <c r="H9595" t="s">
        <v>40932</v>
      </c>
      <c r="I9595">
        <v>24</v>
      </c>
      <c r="J9595" t="s">
        <v>147</v>
      </c>
      <c r="K9595">
        <v>73</v>
      </c>
      <c r="L9595" t="s">
        <v>148</v>
      </c>
      <c r="M9595" t="s">
        <v>40933</v>
      </c>
    </row>
    <row r="9596" spans="1:13" x14ac:dyDescent="0.35">
      <c r="A9596" t="s">
        <v>40934</v>
      </c>
      <c r="B9596" t="s">
        <v>14</v>
      </c>
      <c r="C9596" t="s">
        <v>40935</v>
      </c>
      <c r="D9596" t="s">
        <v>145</v>
      </c>
      <c r="E9596">
        <v>43598</v>
      </c>
      <c r="F9596">
        <v>4076</v>
      </c>
      <c r="G9596">
        <v>0</v>
      </c>
      <c r="H9596" t="s">
        <v>40936</v>
      </c>
      <c r="I9596">
        <v>24</v>
      </c>
      <c r="J9596" t="s">
        <v>147</v>
      </c>
      <c r="K9596">
        <v>101</v>
      </c>
      <c r="L9596" t="s">
        <v>148</v>
      </c>
      <c r="M9596" t="s">
        <v>40937</v>
      </c>
    </row>
    <row r="9597" spans="1:13" x14ac:dyDescent="0.35">
      <c r="A9597" t="s">
        <v>40938</v>
      </c>
      <c r="B9597" t="s">
        <v>14</v>
      </c>
      <c r="C9597" t="s">
        <v>40939</v>
      </c>
      <c r="D9597" t="s">
        <v>145</v>
      </c>
      <c r="E9597">
        <v>26622</v>
      </c>
      <c r="F9597">
        <v>3921</v>
      </c>
      <c r="G9597">
        <v>0</v>
      </c>
      <c r="H9597" t="s">
        <v>40940</v>
      </c>
      <c r="I9597">
        <v>24</v>
      </c>
      <c r="J9597" t="s">
        <v>147</v>
      </c>
      <c r="K9597">
        <v>104</v>
      </c>
      <c r="L9597" t="s">
        <v>148</v>
      </c>
      <c r="M9597" t="s">
        <v>40941</v>
      </c>
    </row>
    <row r="9598" spans="1:13" x14ac:dyDescent="0.35">
      <c r="A9598" t="s">
        <v>40942</v>
      </c>
      <c r="B9598" t="s">
        <v>14</v>
      </c>
      <c r="C9598" t="s">
        <v>40943</v>
      </c>
      <c r="D9598" t="s">
        <v>145</v>
      </c>
      <c r="E9598">
        <v>41103</v>
      </c>
      <c r="F9598">
        <v>5664</v>
      </c>
      <c r="G9598">
        <v>0</v>
      </c>
      <c r="H9598" t="s">
        <v>40944</v>
      </c>
      <c r="I9598">
        <v>24</v>
      </c>
      <c r="J9598" t="s">
        <v>147</v>
      </c>
      <c r="K9598">
        <v>139</v>
      </c>
      <c r="L9598" t="s">
        <v>148</v>
      </c>
      <c r="M9598" t="s">
        <v>40945</v>
      </c>
    </row>
    <row r="9599" spans="1:13" x14ac:dyDescent="0.35">
      <c r="A9599" t="s">
        <v>40946</v>
      </c>
      <c r="B9599" t="s">
        <v>14</v>
      </c>
      <c r="C9599" t="s">
        <v>40947</v>
      </c>
      <c r="D9599" t="s">
        <v>145</v>
      </c>
      <c r="E9599">
        <v>42771</v>
      </c>
      <c r="F9599">
        <v>5022</v>
      </c>
      <c r="G9599">
        <v>0</v>
      </c>
      <c r="H9599" t="s">
        <v>40948</v>
      </c>
      <c r="I9599">
        <v>24</v>
      </c>
      <c r="J9599" t="s">
        <v>147</v>
      </c>
      <c r="K9599">
        <v>172</v>
      </c>
      <c r="L9599" t="s">
        <v>148</v>
      </c>
      <c r="M9599" t="s">
        <v>40949</v>
      </c>
    </row>
    <row r="9600" spans="1:13" x14ac:dyDescent="0.35">
      <c r="A9600" t="s">
        <v>40950</v>
      </c>
      <c r="B9600" t="s">
        <v>14</v>
      </c>
      <c r="C9600" t="s">
        <v>40951</v>
      </c>
      <c r="D9600" t="s">
        <v>145</v>
      </c>
      <c r="E9600">
        <v>24773</v>
      </c>
      <c r="F9600">
        <v>3513</v>
      </c>
      <c r="G9600">
        <v>0</v>
      </c>
      <c r="H9600" t="s">
        <v>40952</v>
      </c>
      <c r="I9600">
        <v>24</v>
      </c>
      <c r="J9600" t="s">
        <v>147</v>
      </c>
      <c r="K9600">
        <v>129</v>
      </c>
      <c r="L9600" t="s">
        <v>148</v>
      </c>
      <c r="M9600" t="s">
        <v>40953</v>
      </c>
    </row>
    <row r="9601" spans="1:13" x14ac:dyDescent="0.35">
      <c r="A9601" t="s">
        <v>40954</v>
      </c>
      <c r="B9601" t="s">
        <v>14</v>
      </c>
      <c r="C9601" t="s">
        <v>40955</v>
      </c>
      <c r="D9601" t="s">
        <v>145</v>
      </c>
      <c r="E9601">
        <v>9620</v>
      </c>
      <c r="F9601">
        <v>1712</v>
      </c>
      <c r="G9601">
        <v>0</v>
      </c>
      <c r="H9601" t="s">
        <v>40956</v>
      </c>
      <c r="I9601">
        <v>24</v>
      </c>
      <c r="J9601" t="s">
        <v>40957</v>
      </c>
      <c r="K9601">
        <v>43</v>
      </c>
      <c r="L9601" t="s">
        <v>148</v>
      </c>
      <c r="M9601" t="s">
        <v>40958</v>
      </c>
    </row>
    <row r="9602" spans="1:13" x14ac:dyDescent="0.35">
      <c r="A9602" t="s">
        <v>40959</v>
      </c>
      <c r="B9602" t="s">
        <v>14</v>
      </c>
      <c r="C9602" t="s">
        <v>40960</v>
      </c>
      <c r="D9602" t="s">
        <v>145</v>
      </c>
      <c r="E9602">
        <v>9707</v>
      </c>
      <c r="F9602">
        <v>1806</v>
      </c>
      <c r="G9602">
        <v>0</v>
      </c>
      <c r="H9602" t="s">
        <v>40961</v>
      </c>
      <c r="I9602">
        <v>24</v>
      </c>
      <c r="J9602" t="s">
        <v>147</v>
      </c>
      <c r="K9602">
        <v>46</v>
      </c>
      <c r="L9602" t="s">
        <v>148</v>
      </c>
      <c r="M9602" t="s">
        <v>40962</v>
      </c>
    </row>
    <row r="9603" spans="1:13" x14ac:dyDescent="0.35">
      <c r="A9603" t="s">
        <v>40963</v>
      </c>
      <c r="B9603" t="s">
        <v>14</v>
      </c>
      <c r="C9603" t="s">
        <v>40964</v>
      </c>
      <c r="D9603" t="s">
        <v>145</v>
      </c>
      <c r="E9603">
        <v>20439</v>
      </c>
      <c r="F9603">
        <v>3565</v>
      </c>
      <c r="G9603">
        <v>0</v>
      </c>
      <c r="H9603" t="s">
        <v>40965</v>
      </c>
      <c r="I9603">
        <v>24</v>
      </c>
      <c r="J9603" t="s">
        <v>40966</v>
      </c>
      <c r="K9603">
        <v>109</v>
      </c>
      <c r="L9603" t="s">
        <v>148</v>
      </c>
      <c r="M9603" t="s">
        <v>40967</v>
      </c>
    </row>
    <row r="9604" spans="1:13" x14ac:dyDescent="0.35">
      <c r="A9604" t="s">
        <v>40968</v>
      </c>
      <c r="B9604" t="s">
        <v>14</v>
      </c>
      <c r="C9604" t="s">
        <v>40969</v>
      </c>
      <c r="D9604" t="s">
        <v>145</v>
      </c>
      <c r="E9604">
        <v>39279</v>
      </c>
      <c r="F9604">
        <v>4916</v>
      </c>
      <c r="G9604">
        <v>0</v>
      </c>
      <c r="H9604" t="s">
        <v>40970</v>
      </c>
      <c r="I9604">
        <v>24</v>
      </c>
      <c r="J9604" t="s">
        <v>40971</v>
      </c>
      <c r="K9604">
        <v>137</v>
      </c>
      <c r="L9604" t="s">
        <v>148</v>
      </c>
      <c r="M9604" t="s">
        <v>40972</v>
      </c>
    </row>
    <row r="9605" spans="1:13" x14ac:dyDescent="0.35">
      <c r="A9605" t="s">
        <v>40973</v>
      </c>
      <c r="B9605" t="s">
        <v>14</v>
      </c>
      <c r="C9605" t="s">
        <v>40974</v>
      </c>
      <c r="D9605" t="s">
        <v>145</v>
      </c>
      <c r="E9605">
        <v>54648</v>
      </c>
      <c r="F9605">
        <v>5836</v>
      </c>
      <c r="G9605">
        <v>0</v>
      </c>
      <c r="H9605" t="s">
        <v>40975</v>
      </c>
      <c r="I9605">
        <v>24</v>
      </c>
      <c r="J9605" t="s">
        <v>147</v>
      </c>
      <c r="K9605">
        <v>182</v>
      </c>
      <c r="L9605" t="s">
        <v>148</v>
      </c>
      <c r="M9605" t="s">
        <v>40976</v>
      </c>
    </row>
    <row r="9606" spans="1:13" x14ac:dyDescent="0.35">
      <c r="A9606" t="s">
        <v>40977</v>
      </c>
      <c r="B9606" t="s">
        <v>14</v>
      </c>
      <c r="C9606" t="s">
        <v>40978</v>
      </c>
      <c r="D9606" t="s">
        <v>145</v>
      </c>
      <c r="E9606">
        <v>7708</v>
      </c>
      <c r="F9606">
        <v>1557</v>
      </c>
      <c r="G9606">
        <v>0</v>
      </c>
      <c r="H9606" t="s">
        <v>40979</v>
      </c>
      <c r="I9606">
        <v>24</v>
      </c>
      <c r="J9606" t="s">
        <v>40980</v>
      </c>
      <c r="K9606">
        <v>56</v>
      </c>
      <c r="L9606" t="s">
        <v>148</v>
      </c>
      <c r="M9606" t="s">
        <v>40981</v>
      </c>
    </row>
    <row r="9607" spans="1:13" x14ac:dyDescent="0.35">
      <c r="A9607" t="s">
        <v>40982</v>
      </c>
      <c r="B9607" t="s">
        <v>14</v>
      </c>
      <c r="C9607" t="s">
        <v>40983</v>
      </c>
      <c r="D9607" t="s">
        <v>152</v>
      </c>
      <c r="E9607">
        <v>62790</v>
      </c>
      <c r="F9607">
        <v>1378</v>
      </c>
      <c r="G9607">
        <v>0</v>
      </c>
      <c r="H9607" t="s">
        <v>40984</v>
      </c>
      <c r="I9607">
        <v>20</v>
      </c>
      <c r="J9607" t="s">
        <v>40985</v>
      </c>
      <c r="K9607">
        <v>20</v>
      </c>
      <c r="L9607" t="s">
        <v>155</v>
      </c>
      <c r="M9607" t="s">
        <v>40986</v>
      </c>
    </row>
    <row r="9608" spans="1:13" x14ac:dyDescent="0.35">
      <c r="A9608" t="s">
        <v>40987</v>
      </c>
      <c r="B9608" t="s">
        <v>14</v>
      </c>
      <c r="C9608" t="s">
        <v>40988</v>
      </c>
      <c r="D9608" t="s">
        <v>152</v>
      </c>
      <c r="E9608">
        <v>277406</v>
      </c>
      <c r="F9608">
        <v>1595</v>
      </c>
      <c r="G9608">
        <v>0</v>
      </c>
      <c r="H9608" t="s">
        <v>40989</v>
      </c>
      <c r="I9608">
        <v>20</v>
      </c>
      <c r="J9608" t="s">
        <v>40985</v>
      </c>
      <c r="K9608">
        <v>20</v>
      </c>
      <c r="L9608" t="s">
        <v>155</v>
      </c>
      <c r="M9608" t="s">
        <v>40990</v>
      </c>
    </row>
    <row r="9609" spans="1:13" x14ac:dyDescent="0.35">
      <c r="A9609" t="e">
        <f>-moF0LR4-_g</f>
        <v>#NAME?</v>
      </c>
      <c r="B9609" t="s">
        <v>14</v>
      </c>
      <c r="C9609" t="s">
        <v>40991</v>
      </c>
      <c r="D9609" t="s">
        <v>152</v>
      </c>
      <c r="E9609">
        <v>365400</v>
      </c>
      <c r="F9609">
        <v>2648</v>
      </c>
      <c r="G9609">
        <v>0</v>
      </c>
      <c r="H9609" t="s">
        <v>40992</v>
      </c>
      <c r="I9609">
        <v>20</v>
      </c>
      <c r="J9609" t="s">
        <v>40985</v>
      </c>
      <c r="K9609">
        <v>14</v>
      </c>
      <c r="L9609" t="s">
        <v>155</v>
      </c>
      <c r="M9609" t="s">
        <v>40993</v>
      </c>
    </row>
    <row r="9610" spans="1:13" x14ac:dyDescent="0.35">
      <c r="A9610" t="s">
        <v>40994</v>
      </c>
      <c r="B9610" t="s">
        <v>14</v>
      </c>
      <c r="C9610" t="s">
        <v>40995</v>
      </c>
      <c r="D9610" t="s">
        <v>152</v>
      </c>
      <c r="E9610">
        <v>92696</v>
      </c>
      <c r="F9610">
        <v>839</v>
      </c>
      <c r="G9610">
        <v>0</v>
      </c>
      <c r="H9610" t="s">
        <v>40996</v>
      </c>
      <c r="I9610">
        <v>20</v>
      </c>
      <c r="J9610" t="s">
        <v>40985</v>
      </c>
      <c r="K9610">
        <v>15</v>
      </c>
      <c r="L9610" t="s">
        <v>155</v>
      </c>
      <c r="M9610" t="s">
        <v>40997</v>
      </c>
    </row>
    <row r="9611" spans="1:13" x14ac:dyDescent="0.35">
      <c r="A9611" t="s">
        <v>40998</v>
      </c>
      <c r="B9611" t="s">
        <v>14</v>
      </c>
      <c r="C9611" t="s">
        <v>40999</v>
      </c>
      <c r="D9611" t="s">
        <v>152</v>
      </c>
      <c r="E9611">
        <v>402381</v>
      </c>
      <c r="F9611">
        <v>1980</v>
      </c>
      <c r="G9611">
        <v>0</v>
      </c>
      <c r="H9611" t="s">
        <v>41000</v>
      </c>
      <c r="I9611">
        <v>20</v>
      </c>
      <c r="J9611" t="s">
        <v>40985</v>
      </c>
      <c r="K9611">
        <v>22</v>
      </c>
      <c r="L9611" t="s">
        <v>155</v>
      </c>
      <c r="M9611" t="s">
        <v>41001</v>
      </c>
    </row>
    <row r="9612" spans="1:13" x14ac:dyDescent="0.35">
      <c r="A9612" t="s">
        <v>41002</v>
      </c>
      <c r="B9612" t="s">
        <v>14</v>
      </c>
      <c r="C9612" t="s">
        <v>41003</v>
      </c>
      <c r="D9612" t="s">
        <v>152</v>
      </c>
      <c r="E9612">
        <v>338807</v>
      </c>
      <c r="F9612">
        <v>2038</v>
      </c>
      <c r="G9612">
        <v>0</v>
      </c>
      <c r="H9612" t="s">
        <v>41004</v>
      </c>
      <c r="I9612">
        <v>20</v>
      </c>
      <c r="J9612" t="s">
        <v>40985</v>
      </c>
      <c r="K9612">
        <v>23</v>
      </c>
      <c r="L9612" t="s">
        <v>155</v>
      </c>
      <c r="M9612" t="s">
        <v>41005</v>
      </c>
    </row>
    <row r="9613" spans="1:13" x14ac:dyDescent="0.35">
      <c r="A9613" t="s">
        <v>41006</v>
      </c>
      <c r="B9613" t="s">
        <v>14</v>
      </c>
      <c r="C9613" t="s">
        <v>41007</v>
      </c>
      <c r="D9613" t="s">
        <v>152</v>
      </c>
      <c r="E9613">
        <v>368854</v>
      </c>
      <c r="F9613">
        <v>5519</v>
      </c>
      <c r="G9613">
        <v>0</v>
      </c>
      <c r="H9613" t="s">
        <v>41008</v>
      </c>
      <c r="I9613">
        <v>20</v>
      </c>
      <c r="J9613" t="s">
        <v>40985</v>
      </c>
      <c r="K9613">
        <v>18</v>
      </c>
      <c r="L9613" t="s">
        <v>155</v>
      </c>
      <c r="M9613" t="s">
        <v>41009</v>
      </c>
    </row>
    <row r="9614" spans="1:13" x14ac:dyDescent="0.35">
      <c r="A9614" t="s">
        <v>41010</v>
      </c>
      <c r="B9614" t="s">
        <v>14</v>
      </c>
      <c r="C9614" t="s">
        <v>41011</v>
      </c>
      <c r="D9614" t="s">
        <v>152</v>
      </c>
      <c r="E9614">
        <v>144222</v>
      </c>
      <c r="F9614">
        <v>1446</v>
      </c>
      <c r="G9614">
        <v>0</v>
      </c>
      <c r="H9614" t="s">
        <v>41012</v>
      </c>
      <c r="I9614">
        <v>20</v>
      </c>
      <c r="J9614" t="s">
        <v>40985</v>
      </c>
      <c r="K9614">
        <v>38</v>
      </c>
      <c r="L9614" t="s">
        <v>155</v>
      </c>
      <c r="M9614" t="s">
        <v>41013</v>
      </c>
    </row>
    <row r="9615" spans="1:13" x14ac:dyDescent="0.35">
      <c r="A9615" t="s">
        <v>41014</v>
      </c>
      <c r="B9615" t="s">
        <v>14</v>
      </c>
      <c r="C9615" t="s">
        <v>41015</v>
      </c>
      <c r="D9615" t="s">
        <v>152</v>
      </c>
      <c r="E9615">
        <v>428113</v>
      </c>
      <c r="F9615">
        <v>4162</v>
      </c>
      <c r="G9615">
        <v>0</v>
      </c>
      <c r="H9615" t="s">
        <v>41016</v>
      </c>
      <c r="I9615">
        <v>20</v>
      </c>
      <c r="J9615" t="s">
        <v>41017</v>
      </c>
      <c r="K9615">
        <v>86</v>
      </c>
      <c r="L9615" t="s">
        <v>155</v>
      </c>
      <c r="M9615" t="s">
        <v>41018</v>
      </c>
    </row>
    <row r="9616" spans="1:13" x14ac:dyDescent="0.35">
      <c r="A9616" t="s">
        <v>41019</v>
      </c>
      <c r="B9616" t="s">
        <v>14</v>
      </c>
      <c r="C9616" t="s">
        <v>41020</v>
      </c>
      <c r="D9616" t="s">
        <v>152</v>
      </c>
      <c r="E9616">
        <v>752269</v>
      </c>
      <c r="F9616">
        <v>3851</v>
      </c>
      <c r="G9616">
        <v>0</v>
      </c>
      <c r="H9616" t="s">
        <v>41021</v>
      </c>
      <c r="I9616">
        <v>20</v>
      </c>
      <c r="J9616" t="s">
        <v>40985</v>
      </c>
      <c r="K9616">
        <v>19</v>
      </c>
      <c r="L9616" t="s">
        <v>155</v>
      </c>
      <c r="M9616" t="s">
        <v>41022</v>
      </c>
    </row>
    <row r="9617" spans="1:13" x14ac:dyDescent="0.35">
      <c r="A9617" t="s">
        <v>41023</v>
      </c>
      <c r="B9617" t="s">
        <v>14</v>
      </c>
      <c r="C9617" t="s">
        <v>41024</v>
      </c>
      <c r="D9617" t="s">
        <v>152</v>
      </c>
      <c r="E9617">
        <v>823034</v>
      </c>
      <c r="F9617">
        <v>4862</v>
      </c>
      <c r="G9617">
        <v>0</v>
      </c>
      <c r="H9617" t="s">
        <v>41025</v>
      </c>
      <c r="I9617">
        <v>20</v>
      </c>
      <c r="J9617" t="s">
        <v>40985</v>
      </c>
      <c r="K9617">
        <v>22</v>
      </c>
      <c r="L9617" t="s">
        <v>155</v>
      </c>
      <c r="M9617" t="s">
        <v>41026</v>
      </c>
    </row>
    <row r="9618" spans="1:13" x14ac:dyDescent="0.35">
      <c r="A9618" t="s">
        <v>41027</v>
      </c>
      <c r="B9618" t="s">
        <v>14</v>
      </c>
      <c r="C9618" t="s">
        <v>41028</v>
      </c>
      <c r="D9618" t="s">
        <v>152</v>
      </c>
      <c r="E9618">
        <v>874698</v>
      </c>
      <c r="F9618">
        <v>3551</v>
      </c>
      <c r="G9618">
        <v>0</v>
      </c>
      <c r="H9618" t="s">
        <v>41029</v>
      </c>
      <c r="I9618">
        <v>20</v>
      </c>
      <c r="J9618" t="s">
        <v>40985</v>
      </c>
      <c r="K9618">
        <v>44</v>
      </c>
      <c r="L9618" t="s">
        <v>155</v>
      </c>
      <c r="M9618" t="s">
        <v>41030</v>
      </c>
    </row>
    <row r="9619" spans="1:13" x14ac:dyDescent="0.35">
      <c r="A9619" t="s">
        <v>41031</v>
      </c>
      <c r="B9619" t="s">
        <v>14</v>
      </c>
      <c r="C9619" t="s">
        <v>41032</v>
      </c>
      <c r="D9619" t="s">
        <v>152</v>
      </c>
      <c r="E9619">
        <v>781728</v>
      </c>
      <c r="F9619">
        <v>7706</v>
      </c>
      <c r="G9619">
        <v>0</v>
      </c>
      <c r="H9619" t="s">
        <v>41033</v>
      </c>
      <c r="I9619">
        <v>20</v>
      </c>
      <c r="J9619" t="s">
        <v>41034</v>
      </c>
      <c r="K9619">
        <v>160</v>
      </c>
      <c r="L9619" t="s">
        <v>155</v>
      </c>
      <c r="M9619" t="s">
        <v>41035</v>
      </c>
    </row>
    <row r="9620" spans="1:13" x14ac:dyDescent="0.35">
      <c r="A9620" t="s">
        <v>41036</v>
      </c>
      <c r="B9620" t="s">
        <v>14</v>
      </c>
      <c r="C9620" t="s">
        <v>41037</v>
      </c>
      <c r="D9620" t="s">
        <v>152</v>
      </c>
      <c r="E9620">
        <v>475865</v>
      </c>
      <c r="F9620">
        <v>3979</v>
      </c>
      <c r="G9620">
        <v>0</v>
      </c>
      <c r="H9620" t="s">
        <v>41038</v>
      </c>
      <c r="I9620">
        <v>20</v>
      </c>
      <c r="J9620" t="s">
        <v>40985</v>
      </c>
      <c r="K9620">
        <v>46</v>
      </c>
      <c r="L9620" t="s">
        <v>155</v>
      </c>
      <c r="M9620" t="s">
        <v>41039</v>
      </c>
    </row>
    <row r="9621" spans="1:13" x14ac:dyDescent="0.35">
      <c r="A9621" t="s">
        <v>41040</v>
      </c>
      <c r="B9621" t="s">
        <v>14</v>
      </c>
      <c r="C9621" t="s">
        <v>41041</v>
      </c>
      <c r="D9621" t="s">
        <v>152</v>
      </c>
      <c r="E9621">
        <v>461986</v>
      </c>
      <c r="F9621">
        <v>2991</v>
      </c>
      <c r="G9621">
        <v>0</v>
      </c>
      <c r="H9621" t="s">
        <v>41042</v>
      </c>
      <c r="I9621">
        <v>20</v>
      </c>
      <c r="J9621" t="s">
        <v>40985</v>
      </c>
      <c r="K9621">
        <v>36</v>
      </c>
      <c r="L9621" t="s">
        <v>155</v>
      </c>
      <c r="M9621" t="s">
        <v>41043</v>
      </c>
    </row>
    <row r="9622" spans="1:13" x14ac:dyDescent="0.35">
      <c r="A9622" t="s">
        <v>41044</v>
      </c>
      <c r="B9622" t="s">
        <v>14</v>
      </c>
      <c r="C9622" t="s">
        <v>41045</v>
      </c>
      <c r="D9622" t="s">
        <v>152</v>
      </c>
      <c r="E9622">
        <v>400794</v>
      </c>
      <c r="F9622">
        <v>2304</v>
      </c>
      <c r="G9622">
        <v>0</v>
      </c>
      <c r="H9622" t="s">
        <v>41046</v>
      </c>
      <c r="I9622">
        <v>20</v>
      </c>
      <c r="J9622" t="s">
        <v>40985</v>
      </c>
      <c r="K9622">
        <v>20</v>
      </c>
      <c r="L9622" t="s">
        <v>155</v>
      </c>
      <c r="M9622" t="s">
        <v>41047</v>
      </c>
    </row>
    <row r="9623" spans="1:13" x14ac:dyDescent="0.35">
      <c r="A9623" t="s">
        <v>41048</v>
      </c>
      <c r="B9623" t="s">
        <v>14</v>
      </c>
      <c r="C9623" t="s">
        <v>41049</v>
      </c>
      <c r="D9623" t="s">
        <v>152</v>
      </c>
      <c r="E9623">
        <v>568343</v>
      </c>
      <c r="F9623">
        <v>4683</v>
      </c>
      <c r="G9623">
        <v>0</v>
      </c>
      <c r="H9623" t="s">
        <v>41050</v>
      </c>
      <c r="I9623">
        <v>20</v>
      </c>
      <c r="J9623" t="s">
        <v>41051</v>
      </c>
      <c r="K9623">
        <v>96</v>
      </c>
      <c r="L9623" t="s">
        <v>155</v>
      </c>
      <c r="M9623" t="s">
        <v>41052</v>
      </c>
    </row>
    <row r="9624" spans="1:13" x14ac:dyDescent="0.35">
      <c r="A9624" t="s">
        <v>41053</v>
      </c>
      <c r="B9624" t="s">
        <v>14</v>
      </c>
      <c r="C9624" t="s">
        <v>41054</v>
      </c>
      <c r="D9624" t="s">
        <v>152</v>
      </c>
      <c r="E9624">
        <v>14066066</v>
      </c>
      <c r="F9624">
        <v>58486</v>
      </c>
      <c r="G9624">
        <v>0</v>
      </c>
      <c r="H9624" t="s">
        <v>41055</v>
      </c>
      <c r="I9624">
        <v>20</v>
      </c>
      <c r="J9624" t="s">
        <v>40985</v>
      </c>
      <c r="K9624">
        <v>181</v>
      </c>
      <c r="L9624" t="s">
        <v>155</v>
      </c>
      <c r="M9624" t="s">
        <v>41056</v>
      </c>
    </row>
    <row r="9625" spans="1:13" x14ac:dyDescent="0.35">
      <c r="A9625" t="s">
        <v>41057</v>
      </c>
      <c r="B9625" t="s">
        <v>14</v>
      </c>
      <c r="C9625" t="s">
        <v>41058</v>
      </c>
      <c r="D9625" t="s">
        <v>152</v>
      </c>
      <c r="E9625">
        <v>1661685</v>
      </c>
      <c r="F9625">
        <v>11026</v>
      </c>
      <c r="G9625">
        <v>0</v>
      </c>
      <c r="H9625" t="s">
        <v>41059</v>
      </c>
      <c r="I9625">
        <v>20</v>
      </c>
      <c r="J9625" t="s">
        <v>40985</v>
      </c>
      <c r="K9625">
        <v>31</v>
      </c>
      <c r="L9625" t="s">
        <v>155</v>
      </c>
      <c r="M9625" t="s">
        <v>41060</v>
      </c>
    </row>
    <row r="9626" spans="1:13" x14ac:dyDescent="0.35">
      <c r="A9626" t="s">
        <v>41061</v>
      </c>
      <c r="B9626" t="s">
        <v>14</v>
      </c>
      <c r="C9626" t="s">
        <v>41062</v>
      </c>
      <c r="D9626" t="s">
        <v>152</v>
      </c>
      <c r="E9626">
        <v>1925076</v>
      </c>
      <c r="F9626">
        <v>8492</v>
      </c>
      <c r="G9626">
        <v>0</v>
      </c>
      <c r="H9626" t="s">
        <v>41063</v>
      </c>
      <c r="I9626">
        <v>20</v>
      </c>
      <c r="J9626" t="s">
        <v>40985</v>
      </c>
      <c r="K9626">
        <v>36</v>
      </c>
      <c r="L9626" t="s">
        <v>155</v>
      </c>
      <c r="M9626" t="s">
        <v>41064</v>
      </c>
    </row>
    <row r="9627" spans="1:13" x14ac:dyDescent="0.35">
      <c r="A9627" t="s">
        <v>41065</v>
      </c>
      <c r="B9627" t="s">
        <v>14</v>
      </c>
      <c r="C9627" t="s">
        <v>41066</v>
      </c>
      <c r="D9627" t="s">
        <v>152</v>
      </c>
      <c r="E9627">
        <v>499394</v>
      </c>
      <c r="F9627">
        <v>4417</v>
      </c>
      <c r="G9627">
        <v>0</v>
      </c>
      <c r="H9627" t="s">
        <v>41067</v>
      </c>
      <c r="I9627">
        <v>20</v>
      </c>
      <c r="J9627" t="s">
        <v>41068</v>
      </c>
      <c r="K9627">
        <v>103</v>
      </c>
      <c r="L9627" t="s">
        <v>155</v>
      </c>
      <c r="M9627" t="s">
        <v>41069</v>
      </c>
    </row>
    <row r="9628" spans="1:13" x14ac:dyDescent="0.35">
      <c r="A9628" t="s">
        <v>41070</v>
      </c>
      <c r="B9628" t="s">
        <v>14</v>
      </c>
      <c r="C9628" t="s">
        <v>41071</v>
      </c>
      <c r="D9628" t="s">
        <v>152</v>
      </c>
      <c r="E9628">
        <v>2292546</v>
      </c>
      <c r="F9628">
        <v>9883</v>
      </c>
      <c r="G9628">
        <v>0</v>
      </c>
      <c r="H9628" t="s">
        <v>41072</v>
      </c>
      <c r="I9628">
        <v>20</v>
      </c>
      <c r="J9628" t="s">
        <v>40985</v>
      </c>
      <c r="K9628">
        <v>37</v>
      </c>
      <c r="L9628" t="s">
        <v>155</v>
      </c>
      <c r="M9628" t="s">
        <v>41073</v>
      </c>
    </row>
    <row r="9629" spans="1:13" x14ac:dyDescent="0.35">
      <c r="A9629" t="s">
        <v>41074</v>
      </c>
      <c r="B9629" t="s">
        <v>14</v>
      </c>
      <c r="C9629" t="s">
        <v>41075</v>
      </c>
      <c r="D9629" t="s">
        <v>152</v>
      </c>
      <c r="E9629">
        <v>231655</v>
      </c>
      <c r="F9629">
        <v>1507</v>
      </c>
      <c r="G9629">
        <v>0</v>
      </c>
      <c r="H9629" t="s">
        <v>41076</v>
      </c>
      <c r="I9629">
        <v>20</v>
      </c>
      <c r="J9629" t="s">
        <v>40985</v>
      </c>
      <c r="K9629">
        <v>14</v>
      </c>
      <c r="L9629" t="s">
        <v>155</v>
      </c>
      <c r="M9629" t="s">
        <v>41077</v>
      </c>
    </row>
    <row r="9630" spans="1:13" x14ac:dyDescent="0.35">
      <c r="A9630" t="s">
        <v>41078</v>
      </c>
      <c r="B9630" t="s">
        <v>14</v>
      </c>
      <c r="C9630" t="s">
        <v>41079</v>
      </c>
      <c r="D9630" t="s">
        <v>152</v>
      </c>
      <c r="E9630">
        <v>354078</v>
      </c>
      <c r="F9630">
        <v>4329</v>
      </c>
      <c r="G9630">
        <v>0</v>
      </c>
      <c r="H9630" t="s">
        <v>41080</v>
      </c>
      <c r="I9630">
        <v>20</v>
      </c>
      <c r="J9630" t="s">
        <v>40985</v>
      </c>
      <c r="K9630">
        <v>29</v>
      </c>
      <c r="L9630" t="s">
        <v>155</v>
      </c>
      <c r="M9630" t="s">
        <v>41064</v>
      </c>
    </row>
    <row r="9631" spans="1:13" x14ac:dyDescent="0.35">
      <c r="A9631" t="s">
        <v>41081</v>
      </c>
      <c r="B9631" t="s">
        <v>14</v>
      </c>
      <c r="C9631" t="s">
        <v>41082</v>
      </c>
      <c r="D9631" t="s">
        <v>152</v>
      </c>
      <c r="E9631">
        <v>662744</v>
      </c>
      <c r="F9631">
        <v>6747</v>
      </c>
      <c r="G9631">
        <v>0</v>
      </c>
      <c r="H9631" t="s">
        <v>41083</v>
      </c>
      <c r="I9631">
        <v>20</v>
      </c>
      <c r="J9631" t="s">
        <v>41084</v>
      </c>
      <c r="K9631">
        <v>211</v>
      </c>
      <c r="L9631" t="s">
        <v>155</v>
      </c>
      <c r="M9631" t="s">
        <v>41085</v>
      </c>
    </row>
    <row r="9632" spans="1:13" x14ac:dyDescent="0.35">
      <c r="A9632" t="s">
        <v>41086</v>
      </c>
      <c r="B9632" t="s">
        <v>14</v>
      </c>
      <c r="C9632" t="s">
        <v>41087</v>
      </c>
      <c r="D9632" t="s">
        <v>152</v>
      </c>
      <c r="E9632">
        <v>1424721</v>
      </c>
      <c r="F9632">
        <v>5354</v>
      </c>
      <c r="G9632">
        <v>0</v>
      </c>
      <c r="H9632" t="s">
        <v>41088</v>
      </c>
      <c r="I9632">
        <v>20</v>
      </c>
      <c r="J9632" t="s">
        <v>40985</v>
      </c>
      <c r="K9632">
        <v>47</v>
      </c>
      <c r="L9632" t="s">
        <v>155</v>
      </c>
      <c r="M9632" t="s">
        <v>41089</v>
      </c>
    </row>
    <row r="9633" spans="1:13" x14ac:dyDescent="0.35">
      <c r="A9633" t="s">
        <v>41090</v>
      </c>
      <c r="B9633" t="s">
        <v>14</v>
      </c>
      <c r="C9633" t="s">
        <v>41091</v>
      </c>
      <c r="D9633" t="s">
        <v>152</v>
      </c>
      <c r="E9633">
        <v>1209262</v>
      </c>
      <c r="F9633">
        <v>9098</v>
      </c>
      <c r="G9633">
        <v>0</v>
      </c>
      <c r="H9633" t="s">
        <v>7386</v>
      </c>
      <c r="I9633">
        <v>20</v>
      </c>
      <c r="J9633" t="s">
        <v>40985</v>
      </c>
      <c r="K9633">
        <v>36</v>
      </c>
      <c r="L9633" t="s">
        <v>155</v>
      </c>
      <c r="M9633" t="s">
        <v>41092</v>
      </c>
    </row>
    <row r="9634" spans="1:13" x14ac:dyDescent="0.35">
      <c r="A9634" t="s">
        <v>41093</v>
      </c>
      <c r="B9634" t="s">
        <v>14</v>
      </c>
      <c r="C9634" t="s">
        <v>41094</v>
      </c>
      <c r="D9634" t="s">
        <v>152</v>
      </c>
      <c r="E9634">
        <v>897167</v>
      </c>
      <c r="F9634">
        <v>4279</v>
      </c>
      <c r="G9634">
        <v>0</v>
      </c>
      <c r="H9634" t="s">
        <v>41095</v>
      </c>
      <c r="I9634">
        <v>20</v>
      </c>
      <c r="J9634" t="s">
        <v>40985</v>
      </c>
      <c r="K9634">
        <v>18</v>
      </c>
      <c r="L9634" t="s">
        <v>155</v>
      </c>
      <c r="M9634" t="s">
        <v>41096</v>
      </c>
    </row>
    <row r="9635" spans="1:13" x14ac:dyDescent="0.35">
      <c r="A9635" t="s">
        <v>41097</v>
      </c>
      <c r="B9635" t="s">
        <v>14</v>
      </c>
      <c r="C9635" t="s">
        <v>41098</v>
      </c>
      <c r="D9635" t="s">
        <v>152</v>
      </c>
      <c r="E9635">
        <v>838049</v>
      </c>
      <c r="F9635">
        <v>8353</v>
      </c>
      <c r="G9635">
        <v>0</v>
      </c>
      <c r="H9635" t="s">
        <v>41099</v>
      </c>
      <c r="I9635">
        <v>20</v>
      </c>
      <c r="J9635" t="s">
        <v>41100</v>
      </c>
      <c r="K9635">
        <v>103</v>
      </c>
      <c r="L9635" t="s">
        <v>155</v>
      </c>
      <c r="M9635" t="s">
        <v>41101</v>
      </c>
    </row>
    <row r="9636" spans="1:13" x14ac:dyDescent="0.35">
      <c r="A9636" t="s">
        <v>41102</v>
      </c>
      <c r="B9636" t="s">
        <v>14</v>
      </c>
      <c r="C9636" t="s">
        <v>41103</v>
      </c>
      <c r="D9636" t="s">
        <v>152</v>
      </c>
      <c r="E9636">
        <v>432192</v>
      </c>
      <c r="F9636">
        <v>2783</v>
      </c>
      <c r="G9636">
        <v>0</v>
      </c>
      <c r="H9636" t="s">
        <v>41104</v>
      </c>
      <c r="I9636">
        <v>20</v>
      </c>
      <c r="J9636" t="s">
        <v>40985</v>
      </c>
      <c r="K9636">
        <v>23</v>
      </c>
      <c r="L9636" t="s">
        <v>155</v>
      </c>
      <c r="M9636" t="s">
        <v>41105</v>
      </c>
    </row>
    <row r="9637" spans="1:13" x14ac:dyDescent="0.35">
      <c r="A9637" t="s">
        <v>41106</v>
      </c>
      <c r="B9637" t="s">
        <v>14</v>
      </c>
      <c r="C9637" t="s">
        <v>41107</v>
      </c>
      <c r="D9637" t="s">
        <v>152</v>
      </c>
      <c r="E9637">
        <v>992843</v>
      </c>
      <c r="F9637">
        <v>4215</v>
      </c>
      <c r="G9637">
        <v>0</v>
      </c>
      <c r="H9637" t="s">
        <v>41108</v>
      </c>
      <c r="I9637">
        <v>20</v>
      </c>
      <c r="J9637" t="s">
        <v>40985</v>
      </c>
      <c r="K9637">
        <v>20</v>
      </c>
      <c r="L9637" t="s">
        <v>155</v>
      </c>
      <c r="M9637" t="s">
        <v>41109</v>
      </c>
    </row>
    <row r="9638" spans="1:13" x14ac:dyDescent="0.35">
      <c r="A9638" t="s">
        <v>41110</v>
      </c>
      <c r="B9638" t="s">
        <v>14</v>
      </c>
      <c r="C9638" t="s">
        <v>41111</v>
      </c>
      <c r="D9638" t="s">
        <v>152</v>
      </c>
      <c r="E9638">
        <v>4081057</v>
      </c>
      <c r="F9638">
        <v>22561</v>
      </c>
      <c r="G9638">
        <v>0</v>
      </c>
      <c r="H9638" t="s">
        <v>41112</v>
      </c>
      <c r="I9638">
        <v>20</v>
      </c>
      <c r="J9638" t="s">
        <v>40985</v>
      </c>
      <c r="K9638">
        <v>28</v>
      </c>
      <c r="L9638" t="s">
        <v>155</v>
      </c>
      <c r="M9638" t="s">
        <v>41113</v>
      </c>
    </row>
    <row r="9639" spans="1:13" x14ac:dyDescent="0.35">
      <c r="A9639" t="s">
        <v>41114</v>
      </c>
      <c r="B9639" t="s">
        <v>14</v>
      </c>
      <c r="C9639" t="s">
        <v>41115</v>
      </c>
      <c r="D9639" t="s">
        <v>152</v>
      </c>
      <c r="E9639">
        <v>412892</v>
      </c>
      <c r="F9639">
        <v>2713</v>
      </c>
      <c r="G9639">
        <v>0</v>
      </c>
      <c r="H9639" t="s">
        <v>41116</v>
      </c>
      <c r="I9639">
        <v>20</v>
      </c>
      <c r="J9639" t="s">
        <v>40985</v>
      </c>
      <c r="K9639">
        <v>43</v>
      </c>
      <c r="L9639" t="s">
        <v>155</v>
      </c>
      <c r="M9639" t="s">
        <v>41117</v>
      </c>
    </row>
    <row r="9640" spans="1:13" x14ac:dyDescent="0.35">
      <c r="A9640" t="s">
        <v>41118</v>
      </c>
      <c r="B9640" t="s">
        <v>14</v>
      </c>
      <c r="C9640" t="s">
        <v>41119</v>
      </c>
      <c r="D9640" t="s">
        <v>152</v>
      </c>
      <c r="E9640">
        <v>862208</v>
      </c>
      <c r="F9640">
        <v>7542</v>
      </c>
      <c r="G9640">
        <v>0</v>
      </c>
      <c r="H9640" t="s">
        <v>41120</v>
      </c>
      <c r="I9640">
        <v>20</v>
      </c>
      <c r="J9640" t="s">
        <v>41121</v>
      </c>
      <c r="K9640">
        <v>295</v>
      </c>
      <c r="L9640" t="s">
        <v>155</v>
      </c>
      <c r="M9640" t="s">
        <v>41122</v>
      </c>
    </row>
    <row r="9641" spans="1:13" x14ac:dyDescent="0.35">
      <c r="A9641" t="s">
        <v>41123</v>
      </c>
      <c r="B9641" t="s">
        <v>14</v>
      </c>
      <c r="C9641" t="s">
        <v>41124</v>
      </c>
      <c r="D9641" t="s">
        <v>152</v>
      </c>
      <c r="E9641">
        <v>17712039</v>
      </c>
      <c r="F9641">
        <v>64478</v>
      </c>
      <c r="G9641">
        <v>0</v>
      </c>
      <c r="H9641" t="s">
        <v>41125</v>
      </c>
      <c r="I9641">
        <v>20</v>
      </c>
      <c r="J9641" t="s">
        <v>40985</v>
      </c>
      <c r="K9641">
        <v>316</v>
      </c>
      <c r="L9641" t="s">
        <v>155</v>
      </c>
      <c r="M9641" t="s">
        <v>41126</v>
      </c>
    </row>
    <row r="9642" spans="1:13" x14ac:dyDescent="0.35">
      <c r="A9642" t="s">
        <v>41127</v>
      </c>
      <c r="B9642" t="s">
        <v>14</v>
      </c>
      <c r="C9642" t="s">
        <v>41128</v>
      </c>
      <c r="D9642" t="s">
        <v>152</v>
      </c>
      <c r="E9642">
        <v>421865</v>
      </c>
      <c r="F9642">
        <v>2955</v>
      </c>
      <c r="G9642">
        <v>0</v>
      </c>
      <c r="H9642" t="s">
        <v>41129</v>
      </c>
      <c r="I9642">
        <v>20</v>
      </c>
      <c r="J9642" t="s">
        <v>40985</v>
      </c>
      <c r="K9642">
        <v>36</v>
      </c>
      <c r="L9642" t="s">
        <v>155</v>
      </c>
      <c r="M9642" t="s">
        <v>41130</v>
      </c>
    </row>
    <row r="9643" spans="1:13" x14ac:dyDescent="0.35">
      <c r="A9643" t="s">
        <v>41131</v>
      </c>
      <c r="B9643" t="s">
        <v>14</v>
      </c>
      <c r="C9643" t="s">
        <v>41132</v>
      </c>
      <c r="D9643" t="s">
        <v>152</v>
      </c>
      <c r="E9643">
        <v>1611943</v>
      </c>
      <c r="F9643">
        <v>7013</v>
      </c>
      <c r="G9643">
        <v>0</v>
      </c>
      <c r="H9643" t="s">
        <v>41133</v>
      </c>
      <c r="I9643">
        <v>20</v>
      </c>
      <c r="J9643" t="s">
        <v>40985</v>
      </c>
      <c r="K9643">
        <v>46</v>
      </c>
      <c r="L9643" t="s">
        <v>155</v>
      </c>
      <c r="M9643" t="s">
        <v>41134</v>
      </c>
    </row>
    <row r="9644" spans="1:13" x14ac:dyDescent="0.35">
      <c r="A9644" t="s">
        <v>41135</v>
      </c>
      <c r="B9644" t="s">
        <v>14</v>
      </c>
      <c r="C9644" t="s">
        <v>41136</v>
      </c>
      <c r="D9644" t="s">
        <v>152</v>
      </c>
      <c r="E9644">
        <v>735442</v>
      </c>
      <c r="F9644">
        <v>6727</v>
      </c>
      <c r="G9644">
        <v>0</v>
      </c>
      <c r="H9644" t="s">
        <v>41137</v>
      </c>
      <c r="I9644">
        <v>20</v>
      </c>
      <c r="J9644" t="s">
        <v>41138</v>
      </c>
      <c r="K9644">
        <v>236</v>
      </c>
      <c r="L9644" t="s">
        <v>155</v>
      </c>
      <c r="M9644" t="s">
        <v>41139</v>
      </c>
    </row>
    <row r="9645" spans="1:13" x14ac:dyDescent="0.35">
      <c r="A9645" t="s">
        <v>41140</v>
      </c>
      <c r="B9645" t="s">
        <v>14</v>
      </c>
      <c r="C9645" t="s">
        <v>41141</v>
      </c>
      <c r="D9645" t="s">
        <v>152</v>
      </c>
      <c r="E9645">
        <v>3665049</v>
      </c>
      <c r="F9645">
        <v>15087</v>
      </c>
      <c r="G9645">
        <v>0</v>
      </c>
      <c r="H9645" t="s">
        <v>41142</v>
      </c>
      <c r="I9645">
        <v>20</v>
      </c>
      <c r="J9645" t="s">
        <v>40985</v>
      </c>
      <c r="K9645">
        <v>39</v>
      </c>
      <c r="L9645" t="s">
        <v>155</v>
      </c>
      <c r="M9645" t="s">
        <v>41143</v>
      </c>
    </row>
    <row r="9646" spans="1:13" x14ac:dyDescent="0.35">
      <c r="A9646" t="s">
        <v>41144</v>
      </c>
      <c r="B9646" t="s">
        <v>14</v>
      </c>
      <c r="C9646" t="s">
        <v>41145</v>
      </c>
      <c r="D9646" t="s">
        <v>152</v>
      </c>
      <c r="E9646">
        <v>1662167</v>
      </c>
      <c r="F9646">
        <v>5488</v>
      </c>
      <c r="G9646">
        <v>0</v>
      </c>
      <c r="H9646" t="s">
        <v>41146</v>
      </c>
      <c r="I9646">
        <v>20</v>
      </c>
      <c r="J9646" t="s">
        <v>40985</v>
      </c>
      <c r="K9646">
        <v>47</v>
      </c>
      <c r="L9646" t="s">
        <v>155</v>
      </c>
      <c r="M9646" t="s">
        <v>41147</v>
      </c>
    </row>
    <row r="9647" spans="1:13" x14ac:dyDescent="0.35">
      <c r="A9647" t="s">
        <v>41148</v>
      </c>
      <c r="B9647" t="s">
        <v>14</v>
      </c>
      <c r="C9647" t="s">
        <v>41149</v>
      </c>
      <c r="D9647" t="s">
        <v>152</v>
      </c>
      <c r="E9647">
        <v>6095429</v>
      </c>
      <c r="F9647">
        <v>22940</v>
      </c>
      <c r="G9647">
        <v>0</v>
      </c>
      <c r="H9647" t="s">
        <v>41150</v>
      </c>
      <c r="I9647">
        <v>20</v>
      </c>
      <c r="J9647" t="s">
        <v>40985</v>
      </c>
      <c r="K9647">
        <v>62</v>
      </c>
      <c r="L9647" t="s">
        <v>155</v>
      </c>
      <c r="M9647" t="s">
        <v>41151</v>
      </c>
    </row>
    <row r="9648" spans="1:13" x14ac:dyDescent="0.35">
      <c r="A9648" t="s">
        <v>41152</v>
      </c>
      <c r="B9648" t="s">
        <v>14</v>
      </c>
      <c r="C9648" t="s">
        <v>41153</v>
      </c>
      <c r="D9648" t="s">
        <v>152</v>
      </c>
      <c r="E9648">
        <v>906751</v>
      </c>
      <c r="F9648">
        <v>7316</v>
      </c>
      <c r="G9648">
        <v>0</v>
      </c>
      <c r="H9648" t="s">
        <v>41154</v>
      </c>
      <c r="I9648">
        <v>20</v>
      </c>
      <c r="J9648" t="s">
        <v>41155</v>
      </c>
      <c r="K9648">
        <v>129</v>
      </c>
      <c r="L9648" t="s">
        <v>155</v>
      </c>
      <c r="M9648" t="s">
        <v>41156</v>
      </c>
    </row>
    <row r="9649" spans="1:13" x14ac:dyDescent="0.35">
      <c r="A9649" t="s">
        <v>41157</v>
      </c>
      <c r="B9649" t="s">
        <v>14</v>
      </c>
      <c r="C9649" t="s">
        <v>41158</v>
      </c>
      <c r="D9649" t="s">
        <v>152</v>
      </c>
      <c r="E9649">
        <v>3282246</v>
      </c>
      <c r="F9649">
        <v>23069</v>
      </c>
      <c r="G9649">
        <v>0</v>
      </c>
      <c r="H9649" t="s">
        <v>41159</v>
      </c>
      <c r="I9649">
        <v>20</v>
      </c>
      <c r="J9649" t="s">
        <v>40985</v>
      </c>
      <c r="K9649">
        <v>211</v>
      </c>
      <c r="L9649" t="s">
        <v>155</v>
      </c>
      <c r="M9649" t="s">
        <v>41160</v>
      </c>
    </row>
    <row r="9650" spans="1:13" x14ac:dyDescent="0.35">
      <c r="A9650" t="s">
        <v>41161</v>
      </c>
      <c r="B9650" t="s">
        <v>14</v>
      </c>
      <c r="C9650" t="s">
        <v>41162</v>
      </c>
      <c r="D9650" t="s">
        <v>152</v>
      </c>
      <c r="E9650">
        <v>2916588</v>
      </c>
      <c r="F9650">
        <v>30823</v>
      </c>
      <c r="G9650">
        <v>0</v>
      </c>
      <c r="H9650" t="s">
        <v>41163</v>
      </c>
      <c r="I9650">
        <v>20</v>
      </c>
      <c r="J9650" t="s">
        <v>40985</v>
      </c>
      <c r="K9650">
        <v>56</v>
      </c>
      <c r="L9650" t="s">
        <v>155</v>
      </c>
      <c r="M9650" t="s">
        <v>41164</v>
      </c>
    </row>
    <row r="9651" spans="1:13" x14ac:dyDescent="0.35">
      <c r="A9651" t="s">
        <v>41165</v>
      </c>
      <c r="B9651" t="s">
        <v>14</v>
      </c>
      <c r="C9651" t="s">
        <v>41166</v>
      </c>
      <c r="D9651" t="s">
        <v>152</v>
      </c>
      <c r="E9651">
        <v>725185</v>
      </c>
      <c r="F9651">
        <v>3679</v>
      </c>
      <c r="G9651">
        <v>0</v>
      </c>
      <c r="H9651" t="s">
        <v>41167</v>
      </c>
      <c r="I9651">
        <v>20</v>
      </c>
      <c r="J9651" t="s">
        <v>40985</v>
      </c>
      <c r="K9651">
        <v>53</v>
      </c>
      <c r="L9651" t="s">
        <v>155</v>
      </c>
      <c r="M9651" t="s">
        <v>41168</v>
      </c>
    </row>
    <row r="9652" spans="1:13" x14ac:dyDescent="0.35">
      <c r="A9652" t="s">
        <v>41169</v>
      </c>
      <c r="B9652" t="s">
        <v>14</v>
      </c>
      <c r="C9652" t="s">
        <v>41170</v>
      </c>
      <c r="D9652" t="s">
        <v>152</v>
      </c>
      <c r="E9652">
        <v>573965</v>
      </c>
      <c r="F9652">
        <v>5211</v>
      </c>
      <c r="G9652">
        <v>0</v>
      </c>
      <c r="H9652" t="s">
        <v>41171</v>
      </c>
      <c r="I9652">
        <v>20</v>
      </c>
      <c r="J9652" t="s">
        <v>41172</v>
      </c>
      <c r="K9652">
        <v>109</v>
      </c>
      <c r="L9652" t="s">
        <v>155</v>
      </c>
      <c r="M9652" t="s">
        <v>41173</v>
      </c>
    </row>
    <row r="9653" spans="1:13" x14ac:dyDescent="0.35">
      <c r="A9653" t="s">
        <v>41174</v>
      </c>
      <c r="B9653" t="s">
        <v>14</v>
      </c>
      <c r="C9653" t="s">
        <v>41175</v>
      </c>
      <c r="D9653" t="s">
        <v>152</v>
      </c>
      <c r="E9653">
        <v>1783055</v>
      </c>
      <c r="F9653">
        <v>6556</v>
      </c>
      <c r="G9653">
        <v>0</v>
      </c>
      <c r="H9653" t="s">
        <v>41176</v>
      </c>
      <c r="I9653">
        <v>20</v>
      </c>
      <c r="J9653" t="s">
        <v>40985</v>
      </c>
      <c r="K9653">
        <v>93</v>
      </c>
      <c r="L9653" t="s">
        <v>155</v>
      </c>
      <c r="M9653" t="s">
        <v>41177</v>
      </c>
    </row>
    <row r="9654" spans="1:13" x14ac:dyDescent="0.35">
      <c r="A9654" t="s">
        <v>41178</v>
      </c>
      <c r="B9654" t="s">
        <v>14</v>
      </c>
      <c r="C9654" t="s">
        <v>41179</v>
      </c>
      <c r="D9654" t="s">
        <v>152</v>
      </c>
      <c r="E9654">
        <v>4379092</v>
      </c>
      <c r="F9654">
        <v>17529</v>
      </c>
      <c r="G9654">
        <v>0</v>
      </c>
      <c r="H9654" t="s">
        <v>41180</v>
      </c>
      <c r="I9654">
        <v>20</v>
      </c>
      <c r="J9654" t="s">
        <v>40985</v>
      </c>
      <c r="K9654">
        <v>40</v>
      </c>
      <c r="L9654" t="s">
        <v>155</v>
      </c>
      <c r="M9654" t="s">
        <v>41181</v>
      </c>
    </row>
    <row r="9655" spans="1:13" x14ac:dyDescent="0.35">
      <c r="A9655" t="s">
        <v>41182</v>
      </c>
      <c r="B9655" t="s">
        <v>14</v>
      </c>
      <c r="C9655" t="s">
        <v>41183</v>
      </c>
      <c r="D9655" t="s">
        <v>152</v>
      </c>
      <c r="E9655">
        <v>660009</v>
      </c>
      <c r="F9655">
        <v>3369</v>
      </c>
      <c r="G9655">
        <v>0</v>
      </c>
      <c r="H9655" t="s">
        <v>41184</v>
      </c>
      <c r="I9655">
        <v>20</v>
      </c>
      <c r="J9655" t="s">
        <v>40985</v>
      </c>
      <c r="K9655">
        <v>28</v>
      </c>
      <c r="L9655" t="s">
        <v>155</v>
      </c>
      <c r="M9655" t="s">
        <v>41185</v>
      </c>
    </row>
    <row r="9656" spans="1:13" x14ac:dyDescent="0.35">
      <c r="A9656" t="s">
        <v>41186</v>
      </c>
      <c r="B9656" t="s">
        <v>14</v>
      </c>
      <c r="C9656" t="s">
        <v>41187</v>
      </c>
      <c r="D9656" t="s">
        <v>152</v>
      </c>
      <c r="E9656">
        <v>878423</v>
      </c>
      <c r="F9656">
        <v>7684</v>
      </c>
      <c r="G9656">
        <v>0</v>
      </c>
      <c r="H9656" t="s">
        <v>41188</v>
      </c>
      <c r="I9656">
        <v>20</v>
      </c>
      <c r="J9656" t="s">
        <v>41189</v>
      </c>
      <c r="K9656">
        <v>185</v>
      </c>
      <c r="L9656" t="s">
        <v>155</v>
      </c>
      <c r="M9656" t="s">
        <v>41190</v>
      </c>
    </row>
    <row r="9657" spans="1:13" x14ac:dyDescent="0.35">
      <c r="A9657" t="s">
        <v>41191</v>
      </c>
      <c r="B9657" t="s">
        <v>14</v>
      </c>
      <c r="C9657" t="s">
        <v>41192</v>
      </c>
      <c r="D9657" t="s">
        <v>152</v>
      </c>
      <c r="E9657">
        <v>2224536</v>
      </c>
      <c r="F9657">
        <v>10691</v>
      </c>
      <c r="G9657">
        <v>0</v>
      </c>
      <c r="H9657" t="s">
        <v>41193</v>
      </c>
      <c r="I9657">
        <v>20</v>
      </c>
      <c r="J9657" t="s">
        <v>40985</v>
      </c>
      <c r="K9657">
        <v>52</v>
      </c>
      <c r="L9657" t="s">
        <v>155</v>
      </c>
      <c r="M9657" t="s">
        <v>41194</v>
      </c>
    </row>
    <row r="9658" spans="1:13" x14ac:dyDescent="0.35">
      <c r="A9658" t="s">
        <v>41195</v>
      </c>
      <c r="B9658" t="s">
        <v>14</v>
      </c>
      <c r="C9658" t="s">
        <v>41196</v>
      </c>
      <c r="D9658" t="s">
        <v>152</v>
      </c>
      <c r="E9658">
        <v>1364689</v>
      </c>
      <c r="F9658">
        <v>5966</v>
      </c>
      <c r="G9658">
        <v>0</v>
      </c>
      <c r="H9658" t="s">
        <v>41197</v>
      </c>
      <c r="I9658">
        <v>20</v>
      </c>
      <c r="J9658" t="s">
        <v>40985</v>
      </c>
      <c r="K9658">
        <v>21</v>
      </c>
      <c r="L9658" t="s">
        <v>155</v>
      </c>
      <c r="M9658" t="s">
        <v>41198</v>
      </c>
    </row>
    <row r="9659" spans="1:13" x14ac:dyDescent="0.35">
      <c r="A9659" t="s">
        <v>41199</v>
      </c>
      <c r="B9659" t="s">
        <v>14</v>
      </c>
      <c r="C9659" t="s">
        <v>41200</v>
      </c>
      <c r="D9659" t="s">
        <v>152</v>
      </c>
      <c r="E9659">
        <v>453335</v>
      </c>
      <c r="F9659">
        <v>3179</v>
      </c>
      <c r="G9659">
        <v>0</v>
      </c>
      <c r="H9659" t="s">
        <v>41201</v>
      </c>
      <c r="I9659">
        <v>20</v>
      </c>
      <c r="J9659" t="s">
        <v>40985</v>
      </c>
      <c r="K9659">
        <v>25</v>
      </c>
      <c r="L9659" t="s">
        <v>155</v>
      </c>
      <c r="M9659" t="s">
        <v>41202</v>
      </c>
    </row>
    <row r="9660" spans="1:13" x14ac:dyDescent="0.35">
      <c r="A9660" t="s">
        <v>41203</v>
      </c>
      <c r="B9660" t="s">
        <v>14</v>
      </c>
      <c r="C9660" t="s">
        <v>41204</v>
      </c>
      <c r="D9660" t="s">
        <v>152</v>
      </c>
      <c r="E9660">
        <v>669463</v>
      </c>
      <c r="F9660">
        <v>5444</v>
      </c>
      <c r="G9660">
        <v>0</v>
      </c>
      <c r="H9660" t="s">
        <v>41205</v>
      </c>
      <c r="I9660">
        <v>20</v>
      </c>
      <c r="J9660" t="s">
        <v>41206</v>
      </c>
      <c r="K9660">
        <v>106</v>
      </c>
      <c r="L9660" t="s">
        <v>155</v>
      </c>
      <c r="M9660" t="s">
        <v>41207</v>
      </c>
    </row>
    <row r="9661" spans="1:13" x14ac:dyDescent="0.35">
      <c r="A9661" t="s">
        <v>41208</v>
      </c>
      <c r="B9661" t="s">
        <v>14</v>
      </c>
      <c r="C9661" t="s">
        <v>41209</v>
      </c>
      <c r="D9661" t="s">
        <v>152</v>
      </c>
      <c r="E9661">
        <v>1136062</v>
      </c>
      <c r="F9661">
        <v>4315</v>
      </c>
      <c r="G9661">
        <v>0</v>
      </c>
      <c r="H9661" t="s">
        <v>41210</v>
      </c>
      <c r="I9661">
        <v>20</v>
      </c>
      <c r="J9661" t="s">
        <v>40985</v>
      </c>
      <c r="K9661">
        <v>54</v>
      </c>
      <c r="L9661" t="s">
        <v>155</v>
      </c>
      <c r="M9661" t="s">
        <v>41211</v>
      </c>
    </row>
    <row r="9662" spans="1:13" x14ac:dyDescent="0.35">
      <c r="A9662" t="s">
        <v>41212</v>
      </c>
      <c r="B9662" t="s">
        <v>14</v>
      </c>
      <c r="C9662" t="s">
        <v>41213</v>
      </c>
      <c r="D9662" t="s">
        <v>152</v>
      </c>
      <c r="E9662">
        <v>1034334</v>
      </c>
      <c r="F9662">
        <v>3828</v>
      </c>
      <c r="G9662">
        <v>0</v>
      </c>
      <c r="H9662" t="s">
        <v>41214</v>
      </c>
      <c r="I9662">
        <v>20</v>
      </c>
      <c r="J9662" t="s">
        <v>40985</v>
      </c>
      <c r="K9662">
        <v>42</v>
      </c>
      <c r="L9662" t="s">
        <v>155</v>
      </c>
      <c r="M9662" t="s">
        <v>41215</v>
      </c>
    </row>
    <row r="9663" spans="1:13" x14ac:dyDescent="0.35">
      <c r="A9663" t="s">
        <v>41216</v>
      </c>
      <c r="B9663" t="s">
        <v>14</v>
      </c>
      <c r="C9663" t="s">
        <v>41217</v>
      </c>
      <c r="D9663" t="s">
        <v>152</v>
      </c>
      <c r="E9663">
        <v>2120981</v>
      </c>
      <c r="F9663">
        <v>7119</v>
      </c>
      <c r="G9663">
        <v>0</v>
      </c>
      <c r="H9663" t="s">
        <v>41218</v>
      </c>
      <c r="I9663">
        <v>20</v>
      </c>
      <c r="J9663" t="s">
        <v>40985</v>
      </c>
      <c r="K9663">
        <v>43</v>
      </c>
      <c r="L9663" t="s">
        <v>155</v>
      </c>
      <c r="M9663" t="s">
        <v>41219</v>
      </c>
    </row>
    <row r="9664" spans="1:13" x14ac:dyDescent="0.35">
      <c r="A9664" t="s">
        <v>41220</v>
      </c>
      <c r="B9664" t="s">
        <v>14</v>
      </c>
      <c r="C9664" t="s">
        <v>41221</v>
      </c>
      <c r="D9664" t="s">
        <v>152</v>
      </c>
      <c r="E9664">
        <v>829146</v>
      </c>
      <c r="F9664">
        <v>6221</v>
      </c>
      <c r="G9664">
        <v>0</v>
      </c>
      <c r="H9664" t="s">
        <v>41222</v>
      </c>
      <c r="I9664">
        <v>20</v>
      </c>
      <c r="J9664" t="s">
        <v>41223</v>
      </c>
      <c r="K9664">
        <v>159</v>
      </c>
      <c r="L9664" t="s">
        <v>155</v>
      </c>
      <c r="M9664" t="s">
        <v>41224</v>
      </c>
    </row>
    <row r="9665" spans="1:13" x14ac:dyDescent="0.35">
      <c r="A9665" t="s">
        <v>41225</v>
      </c>
      <c r="B9665" t="s">
        <v>14</v>
      </c>
      <c r="C9665" t="s">
        <v>41226</v>
      </c>
      <c r="D9665" t="s">
        <v>152</v>
      </c>
      <c r="E9665">
        <v>929181</v>
      </c>
      <c r="F9665">
        <v>3841</v>
      </c>
      <c r="G9665">
        <v>0</v>
      </c>
      <c r="H9665" t="s">
        <v>41227</v>
      </c>
      <c r="I9665">
        <v>20</v>
      </c>
      <c r="J9665" t="s">
        <v>40985</v>
      </c>
      <c r="K9665">
        <v>35</v>
      </c>
      <c r="L9665" t="s">
        <v>155</v>
      </c>
      <c r="M9665" t="s">
        <v>41228</v>
      </c>
    </row>
    <row r="9666" spans="1:13" x14ac:dyDescent="0.35">
      <c r="A9666" t="s">
        <v>41229</v>
      </c>
      <c r="B9666" t="s">
        <v>14</v>
      </c>
      <c r="C9666" t="s">
        <v>41230</v>
      </c>
      <c r="D9666" t="s">
        <v>152</v>
      </c>
      <c r="E9666">
        <v>1037562</v>
      </c>
      <c r="F9666">
        <v>8580</v>
      </c>
      <c r="G9666">
        <v>0</v>
      </c>
      <c r="H9666" t="s">
        <v>41231</v>
      </c>
      <c r="I9666">
        <v>20</v>
      </c>
      <c r="J9666" t="s">
        <v>40985</v>
      </c>
      <c r="K9666">
        <v>24</v>
      </c>
      <c r="L9666" t="s">
        <v>155</v>
      </c>
      <c r="M9666" t="s">
        <v>41232</v>
      </c>
    </row>
    <row r="9667" spans="1:13" x14ac:dyDescent="0.35">
      <c r="A9667" t="s">
        <v>41233</v>
      </c>
      <c r="B9667" t="s">
        <v>14</v>
      </c>
      <c r="C9667" t="s">
        <v>41234</v>
      </c>
      <c r="D9667" t="s">
        <v>152</v>
      </c>
      <c r="E9667">
        <v>506536</v>
      </c>
      <c r="F9667">
        <v>2739</v>
      </c>
      <c r="G9667">
        <v>0</v>
      </c>
      <c r="H9667" t="s">
        <v>41235</v>
      </c>
      <c r="I9667">
        <v>20</v>
      </c>
      <c r="J9667" t="s">
        <v>40985</v>
      </c>
      <c r="K9667">
        <v>24</v>
      </c>
      <c r="L9667" t="s">
        <v>155</v>
      </c>
      <c r="M9667" t="s">
        <v>41236</v>
      </c>
    </row>
    <row r="9668" spans="1:13" x14ac:dyDescent="0.35">
      <c r="A9668" t="s">
        <v>41237</v>
      </c>
      <c r="B9668" t="s">
        <v>14</v>
      </c>
      <c r="C9668" t="s">
        <v>41238</v>
      </c>
      <c r="D9668" t="s">
        <v>152</v>
      </c>
      <c r="E9668">
        <v>478788</v>
      </c>
      <c r="F9668">
        <v>4392</v>
      </c>
      <c r="G9668">
        <v>0</v>
      </c>
      <c r="H9668" t="s">
        <v>28814</v>
      </c>
      <c r="I9668">
        <v>20</v>
      </c>
      <c r="J9668" t="s">
        <v>41239</v>
      </c>
      <c r="K9668">
        <v>110</v>
      </c>
      <c r="L9668" t="s">
        <v>155</v>
      </c>
      <c r="M9668" t="s">
        <v>41240</v>
      </c>
    </row>
    <row r="9669" spans="1:13" x14ac:dyDescent="0.35">
      <c r="A9669" t="s">
        <v>41241</v>
      </c>
      <c r="B9669" t="s">
        <v>14</v>
      </c>
      <c r="C9669" t="s">
        <v>41242</v>
      </c>
      <c r="D9669" t="s">
        <v>152</v>
      </c>
      <c r="E9669">
        <v>148984</v>
      </c>
      <c r="F9669">
        <v>1973</v>
      </c>
      <c r="G9669">
        <v>0</v>
      </c>
      <c r="H9669" t="s">
        <v>41243</v>
      </c>
      <c r="I9669">
        <v>20</v>
      </c>
      <c r="J9669" t="s">
        <v>40985</v>
      </c>
      <c r="K9669">
        <v>37</v>
      </c>
      <c r="L9669" t="s">
        <v>155</v>
      </c>
      <c r="M9669" t="s">
        <v>41244</v>
      </c>
    </row>
    <row r="9670" spans="1:13" x14ac:dyDescent="0.35">
      <c r="A9670" t="s">
        <v>41245</v>
      </c>
      <c r="B9670" t="s">
        <v>14</v>
      </c>
      <c r="C9670" t="s">
        <v>41246</v>
      </c>
      <c r="D9670" t="s">
        <v>152</v>
      </c>
      <c r="E9670">
        <v>922677</v>
      </c>
      <c r="F9670">
        <v>5138</v>
      </c>
      <c r="G9670">
        <v>0</v>
      </c>
      <c r="H9670" t="s">
        <v>41247</v>
      </c>
      <c r="I9670">
        <v>20</v>
      </c>
      <c r="J9670" t="s">
        <v>40985</v>
      </c>
      <c r="K9670">
        <v>44</v>
      </c>
      <c r="L9670" t="s">
        <v>155</v>
      </c>
      <c r="M9670" t="s">
        <v>41248</v>
      </c>
    </row>
    <row r="9671" spans="1:13" x14ac:dyDescent="0.35">
      <c r="A9671" t="s">
        <v>41249</v>
      </c>
      <c r="B9671" t="s">
        <v>14</v>
      </c>
      <c r="C9671" t="s">
        <v>41250</v>
      </c>
      <c r="D9671" t="s">
        <v>152</v>
      </c>
      <c r="E9671">
        <v>478975</v>
      </c>
      <c r="F9671">
        <v>2571</v>
      </c>
      <c r="G9671">
        <v>0</v>
      </c>
      <c r="H9671" t="s">
        <v>41251</v>
      </c>
      <c r="I9671">
        <v>20</v>
      </c>
      <c r="J9671" t="s">
        <v>40985</v>
      </c>
      <c r="K9671">
        <v>14</v>
      </c>
      <c r="L9671" t="s">
        <v>155</v>
      </c>
      <c r="M9671" t="s">
        <v>41252</v>
      </c>
    </row>
    <row r="9672" spans="1:13" x14ac:dyDescent="0.35">
      <c r="A9672" t="s">
        <v>41253</v>
      </c>
      <c r="B9672" t="s">
        <v>14</v>
      </c>
      <c r="C9672" t="s">
        <v>41254</v>
      </c>
      <c r="D9672" t="s">
        <v>152</v>
      </c>
      <c r="E9672">
        <v>325811</v>
      </c>
      <c r="F9672">
        <v>3154</v>
      </c>
      <c r="G9672">
        <v>0</v>
      </c>
      <c r="H9672" t="s">
        <v>41255</v>
      </c>
      <c r="I9672">
        <v>20</v>
      </c>
      <c r="J9672" t="s">
        <v>40985</v>
      </c>
      <c r="K9672">
        <v>26</v>
      </c>
      <c r="L9672" t="s">
        <v>155</v>
      </c>
      <c r="M9672" t="s">
        <v>41256</v>
      </c>
    </row>
    <row r="9673" spans="1:13" x14ac:dyDescent="0.35">
      <c r="A9673" t="s">
        <v>41257</v>
      </c>
      <c r="B9673" t="s">
        <v>14</v>
      </c>
      <c r="C9673" t="s">
        <v>41258</v>
      </c>
      <c r="D9673" t="s">
        <v>152</v>
      </c>
      <c r="E9673">
        <v>717761</v>
      </c>
      <c r="F9673">
        <v>7966</v>
      </c>
      <c r="G9673">
        <v>0</v>
      </c>
      <c r="H9673" t="s">
        <v>41259</v>
      </c>
      <c r="I9673">
        <v>20</v>
      </c>
      <c r="J9673" t="s">
        <v>41260</v>
      </c>
      <c r="K9673">
        <v>194</v>
      </c>
      <c r="L9673" t="s">
        <v>155</v>
      </c>
      <c r="M9673" t="s">
        <v>41261</v>
      </c>
    </row>
    <row r="9674" spans="1:13" x14ac:dyDescent="0.35">
      <c r="A9674" t="s">
        <v>41262</v>
      </c>
      <c r="B9674" t="s">
        <v>14</v>
      </c>
      <c r="C9674" t="s">
        <v>41263</v>
      </c>
      <c r="D9674" t="s">
        <v>152</v>
      </c>
      <c r="E9674">
        <v>4522797</v>
      </c>
      <c r="F9674">
        <v>12887</v>
      </c>
      <c r="G9674">
        <v>0</v>
      </c>
      <c r="H9674" t="s">
        <v>41264</v>
      </c>
      <c r="I9674">
        <v>20</v>
      </c>
      <c r="J9674" t="s">
        <v>40985</v>
      </c>
      <c r="K9674">
        <v>35</v>
      </c>
      <c r="L9674" t="s">
        <v>155</v>
      </c>
      <c r="M9674" t="s">
        <v>41265</v>
      </c>
    </row>
    <row r="9675" spans="1:13" x14ac:dyDescent="0.35">
      <c r="A9675" t="s">
        <v>41266</v>
      </c>
      <c r="B9675" t="s">
        <v>14</v>
      </c>
      <c r="C9675" t="s">
        <v>41267</v>
      </c>
      <c r="D9675" t="s">
        <v>152</v>
      </c>
      <c r="E9675">
        <v>2496116</v>
      </c>
      <c r="F9675">
        <v>6587</v>
      </c>
      <c r="G9675">
        <v>0</v>
      </c>
      <c r="H9675" t="s">
        <v>41268</v>
      </c>
      <c r="I9675">
        <v>20</v>
      </c>
      <c r="J9675" t="s">
        <v>40985</v>
      </c>
      <c r="K9675">
        <v>45</v>
      </c>
      <c r="L9675" t="s">
        <v>155</v>
      </c>
      <c r="M9675" t="s">
        <v>41269</v>
      </c>
    </row>
    <row r="9676" spans="1:13" x14ac:dyDescent="0.35">
      <c r="A9676" t="s">
        <v>41270</v>
      </c>
      <c r="B9676" t="s">
        <v>14</v>
      </c>
      <c r="C9676" t="s">
        <v>41271</v>
      </c>
      <c r="D9676" t="s">
        <v>152</v>
      </c>
      <c r="E9676">
        <v>954616</v>
      </c>
      <c r="F9676">
        <v>3801</v>
      </c>
      <c r="G9676">
        <v>0</v>
      </c>
      <c r="H9676" t="s">
        <v>41272</v>
      </c>
      <c r="I9676">
        <v>20</v>
      </c>
      <c r="J9676" t="s">
        <v>40985</v>
      </c>
      <c r="K9676">
        <v>41</v>
      </c>
      <c r="L9676" t="s">
        <v>155</v>
      </c>
      <c r="M9676" t="s">
        <v>41273</v>
      </c>
    </row>
    <row r="9677" spans="1:13" x14ac:dyDescent="0.35">
      <c r="A9677" t="s">
        <v>41274</v>
      </c>
      <c r="B9677" t="s">
        <v>14</v>
      </c>
      <c r="C9677" t="s">
        <v>41275</v>
      </c>
      <c r="D9677" t="s">
        <v>152</v>
      </c>
      <c r="E9677">
        <v>1180723</v>
      </c>
      <c r="F9677">
        <v>9978</v>
      </c>
      <c r="G9677">
        <v>0</v>
      </c>
      <c r="H9677" t="s">
        <v>41276</v>
      </c>
      <c r="I9677">
        <v>20</v>
      </c>
      <c r="J9677" t="s">
        <v>41277</v>
      </c>
      <c r="K9677">
        <v>104</v>
      </c>
      <c r="L9677" t="s">
        <v>155</v>
      </c>
      <c r="M9677" t="s">
        <v>41278</v>
      </c>
    </row>
    <row r="9678" spans="1:13" x14ac:dyDescent="0.35">
      <c r="A9678" t="s">
        <v>41279</v>
      </c>
      <c r="B9678" t="s">
        <v>14</v>
      </c>
      <c r="C9678" t="s">
        <v>41280</v>
      </c>
      <c r="D9678" t="s">
        <v>152</v>
      </c>
      <c r="E9678">
        <v>5266720</v>
      </c>
      <c r="F9678">
        <v>23384</v>
      </c>
      <c r="G9678">
        <v>0</v>
      </c>
      <c r="H9678" t="s">
        <v>41281</v>
      </c>
      <c r="I9678">
        <v>20</v>
      </c>
      <c r="J9678" t="s">
        <v>40985</v>
      </c>
      <c r="K9678">
        <v>166</v>
      </c>
      <c r="L9678" t="s">
        <v>155</v>
      </c>
      <c r="M9678" t="s">
        <v>41064</v>
      </c>
    </row>
    <row r="9679" spans="1:13" x14ac:dyDescent="0.35">
      <c r="A9679" t="s">
        <v>41282</v>
      </c>
      <c r="B9679" t="s">
        <v>14</v>
      </c>
      <c r="C9679" t="s">
        <v>41283</v>
      </c>
      <c r="D9679" t="s">
        <v>152</v>
      </c>
      <c r="E9679">
        <v>293889</v>
      </c>
      <c r="F9679">
        <v>2210</v>
      </c>
      <c r="G9679">
        <v>0</v>
      </c>
      <c r="H9679" t="s">
        <v>41284</v>
      </c>
      <c r="I9679">
        <v>20</v>
      </c>
      <c r="J9679" t="s">
        <v>40985</v>
      </c>
      <c r="K9679">
        <v>20</v>
      </c>
      <c r="L9679" t="s">
        <v>155</v>
      </c>
      <c r="M9679" t="s">
        <v>41064</v>
      </c>
    </row>
    <row r="9680" spans="1:13" x14ac:dyDescent="0.35">
      <c r="A9680" t="s">
        <v>41285</v>
      </c>
      <c r="B9680" t="s">
        <v>14</v>
      </c>
      <c r="C9680" t="s">
        <v>41286</v>
      </c>
      <c r="D9680" t="s">
        <v>152</v>
      </c>
      <c r="E9680">
        <v>438742</v>
      </c>
      <c r="F9680">
        <v>2704</v>
      </c>
      <c r="G9680">
        <v>0</v>
      </c>
      <c r="H9680" t="s">
        <v>41287</v>
      </c>
      <c r="I9680">
        <v>20</v>
      </c>
      <c r="J9680" t="s">
        <v>40985</v>
      </c>
      <c r="K9680">
        <v>17</v>
      </c>
      <c r="L9680" t="s">
        <v>155</v>
      </c>
      <c r="M9680" t="s">
        <v>41288</v>
      </c>
    </row>
    <row r="9681" spans="1:13" x14ac:dyDescent="0.35">
      <c r="A9681" t="s">
        <v>41289</v>
      </c>
      <c r="B9681" t="s">
        <v>14</v>
      </c>
      <c r="C9681" t="s">
        <v>41290</v>
      </c>
      <c r="D9681" t="s">
        <v>152</v>
      </c>
      <c r="E9681">
        <v>393387</v>
      </c>
      <c r="F9681">
        <v>4103</v>
      </c>
      <c r="G9681">
        <v>0</v>
      </c>
      <c r="H9681" t="s">
        <v>41291</v>
      </c>
      <c r="I9681">
        <v>20</v>
      </c>
      <c r="J9681" t="s">
        <v>41292</v>
      </c>
      <c r="K9681">
        <v>154</v>
      </c>
      <c r="L9681" t="s">
        <v>155</v>
      </c>
      <c r="M9681" t="s">
        <v>41293</v>
      </c>
    </row>
    <row r="9682" spans="1:13" x14ac:dyDescent="0.35">
      <c r="A9682" t="s">
        <v>41294</v>
      </c>
      <c r="B9682" t="s">
        <v>14</v>
      </c>
      <c r="C9682" t="s">
        <v>41295</v>
      </c>
      <c r="D9682" t="s">
        <v>152</v>
      </c>
      <c r="E9682">
        <v>502987</v>
      </c>
      <c r="F9682">
        <v>3303</v>
      </c>
      <c r="G9682">
        <v>0</v>
      </c>
      <c r="H9682" t="s">
        <v>41296</v>
      </c>
      <c r="I9682">
        <v>20</v>
      </c>
      <c r="J9682" t="s">
        <v>40985</v>
      </c>
      <c r="K9682">
        <v>35</v>
      </c>
      <c r="L9682" t="s">
        <v>155</v>
      </c>
      <c r="M9682" t="s">
        <v>41297</v>
      </c>
    </row>
    <row r="9683" spans="1:13" x14ac:dyDescent="0.35">
      <c r="A9683" t="s">
        <v>41298</v>
      </c>
      <c r="B9683" t="s">
        <v>14</v>
      </c>
      <c r="C9683" t="s">
        <v>41299</v>
      </c>
      <c r="D9683" t="s">
        <v>152</v>
      </c>
      <c r="E9683">
        <v>1164656</v>
      </c>
      <c r="F9683">
        <v>6463</v>
      </c>
      <c r="G9683">
        <v>0</v>
      </c>
      <c r="H9683" t="s">
        <v>41300</v>
      </c>
      <c r="I9683">
        <v>20</v>
      </c>
      <c r="J9683" t="s">
        <v>40985</v>
      </c>
      <c r="K9683">
        <v>51</v>
      </c>
      <c r="L9683" t="s">
        <v>155</v>
      </c>
      <c r="M9683" t="s">
        <v>41301</v>
      </c>
    </row>
    <row r="9684" spans="1:13" x14ac:dyDescent="0.35">
      <c r="A9684" t="s">
        <v>41302</v>
      </c>
      <c r="B9684" t="s">
        <v>14</v>
      </c>
      <c r="C9684" t="s">
        <v>41303</v>
      </c>
      <c r="D9684" t="s">
        <v>152</v>
      </c>
      <c r="E9684">
        <v>13523123</v>
      </c>
      <c r="F9684">
        <v>50986</v>
      </c>
      <c r="G9684">
        <v>0</v>
      </c>
      <c r="H9684" t="s">
        <v>41304</v>
      </c>
      <c r="I9684">
        <v>20</v>
      </c>
      <c r="J9684" t="s">
        <v>40985</v>
      </c>
      <c r="K9684">
        <v>57</v>
      </c>
      <c r="L9684" t="s">
        <v>155</v>
      </c>
      <c r="M9684" t="s">
        <v>41305</v>
      </c>
    </row>
    <row r="9685" spans="1:13" x14ac:dyDescent="0.35">
      <c r="A9685" t="s">
        <v>41306</v>
      </c>
      <c r="B9685" t="s">
        <v>14</v>
      </c>
      <c r="C9685" t="s">
        <v>41307</v>
      </c>
      <c r="D9685" t="s">
        <v>152</v>
      </c>
      <c r="E9685">
        <v>1025983</v>
      </c>
      <c r="F9685">
        <v>9402</v>
      </c>
      <c r="G9685">
        <v>0</v>
      </c>
      <c r="H9685" t="s">
        <v>41308</v>
      </c>
      <c r="I9685">
        <v>20</v>
      </c>
      <c r="J9685" t="s">
        <v>41309</v>
      </c>
      <c r="K9685">
        <v>167</v>
      </c>
      <c r="L9685" t="s">
        <v>155</v>
      </c>
      <c r="M9685" t="s">
        <v>41310</v>
      </c>
    </row>
    <row r="9686" spans="1:13" x14ac:dyDescent="0.35">
      <c r="A9686" t="s">
        <v>41311</v>
      </c>
      <c r="B9686" t="s">
        <v>14</v>
      </c>
      <c r="C9686" t="s">
        <v>41312</v>
      </c>
      <c r="D9686" t="s">
        <v>152</v>
      </c>
      <c r="E9686">
        <v>808252</v>
      </c>
      <c r="F9686">
        <v>3380</v>
      </c>
      <c r="G9686">
        <v>0</v>
      </c>
      <c r="H9686" t="s">
        <v>41313</v>
      </c>
      <c r="I9686">
        <v>20</v>
      </c>
      <c r="J9686" t="s">
        <v>40985</v>
      </c>
      <c r="K9686">
        <v>28</v>
      </c>
      <c r="L9686" t="s">
        <v>155</v>
      </c>
      <c r="M9686" t="s">
        <v>41314</v>
      </c>
    </row>
    <row r="9687" spans="1:13" x14ac:dyDescent="0.35">
      <c r="A9687" t="s">
        <v>41315</v>
      </c>
      <c r="B9687" t="s">
        <v>14</v>
      </c>
      <c r="C9687" t="s">
        <v>41316</v>
      </c>
      <c r="D9687" t="s">
        <v>152</v>
      </c>
      <c r="E9687">
        <v>438038</v>
      </c>
      <c r="F9687">
        <v>3045</v>
      </c>
      <c r="G9687">
        <v>0</v>
      </c>
      <c r="H9687" t="s">
        <v>41317</v>
      </c>
      <c r="I9687">
        <v>20</v>
      </c>
      <c r="J9687" t="s">
        <v>40985</v>
      </c>
      <c r="K9687">
        <v>32</v>
      </c>
      <c r="L9687" t="s">
        <v>155</v>
      </c>
      <c r="M9687" t="s">
        <v>41318</v>
      </c>
    </row>
    <row r="9688" spans="1:13" x14ac:dyDescent="0.35">
      <c r="A9688" t="s">
        <v>41319</v>
      </c>
      <c r="B9688" t="s">
        <v>14</v>
      </c>
      <c r="C9688" t="s">
        <v>41320</v>
      </c>
      <c r="D9688" t="s">
        <v>152</v>
      </c>
      <c r="E9688">
        <v>3215611</v>
      </c>
      <c r="F9688">
        <v>12828</v>
      </c>
      <c r="G9688">
        <v>0</v>
      </c>
      <c r="H9688" t="s">
        <v>41321</v>
      </c>
      <c r="I9688">
        <v>20</v>
      </c>
      <c r="J9688" t="s">
        <v>40985</v>
      </c>
      <c r="K9688">
        <v>61</v>
      </c>
      <c r="L9688" t="s">
        <v>155</v>
      </c>
      <c r="M9688" t="s">
        <v>41322</v>
      </c>
    </row>
    <row r="9689" spans="1:13" x14ac:dyDescent="0.35">
      <c r="A9689" t="s">
        <v>41323</v>
      </c>
      <c r="B9689" t="s">
        <v>14</v>
      </c>
      <c r="C9689" t="s">
        <v>41324</v>
      </c>
      <c r="D9689" t="s">
        <v>152</v>
      </c>
      <c r="E9689">
        <v>1742080</v>
      </c>
      <c r="F9689">
        <v>18722</v>
      </c>
      <c r="G9689">
        <v>0</v>
      </c>
      <c r="H9689" t="s">
        <v>41325</v>
      </c>
      <c r="I9689">
        <v>20</v>
      </c>
      <c r="J9689" t="s">
        <v>41326</v>
      </c>
      <c r="K9689">
        <v>442</v>
      </c>
      <c r="L9689" t="s">
        <v>155</v>
      </c>
      <c r="M9689" t="s">
        <v>41327</v>
      </c>
    </row>
    <row r="9690" spans="1:13" x14ac:dyDescent="0.35">
      <c r="A9690" t="s">
        <v>41328</v>
      </c>
      <c r="B9690" t="s">
        <v>14</v>
      </c>
      <c r="C9690" t="s">
        <v>41329</v>
      </c>
      <c r="D9690" t="s">
        <v>152</v>
      </c>
      <c r="E9690">
        <v>2327805</v>
      </c>
      <c r="F9690">
        <v>7898</v>
      </c>
      <c r="G9690">
        <v>0</v>
      </c>
      <c r="H9690" t="s">
        <v>41330</v>
      </c>
      <c r="I9690">
        <v>20</v>
      </c>
      <c r="J9690" t="s">
        <v>40985</v>
      </c>
      <c r="K9690">
        <v>23</v>
      </c>
      <c r="L9690" t="s">
        <v>155</v>
      </c>
      <c r="M9690" t="s">
        <v>41331</v>
      </c>
    </row>
    <row r="9691" spans="1:13" x14ac:dyDescent="0.35">
      <c r="A9691" t="s">
        <v>41332</v>
      </c>
      <c r="B9691" t="s">
        <v>14</v>
      </c>
      <c r="C9691" t="s">
        <v>41333</v>
      </c>
      <c r="D9691" t="s">
        <v>152</v>
      </c>
      <c r="E9691">
        <v>49513277</v>
      </c>
      <c r="F9691">
        <v>127147</v>
      </c>
      <c r="G9691">
        <v>0</v>
      </c>
      <c r="H9691" t="s">
        <v>41334</v>
      </c>
      <c r="I9691">
        <v>20</v>
      </c>
      <c r="J9691" t="s">
        <v>40985</v>
      </c>
      <c r="K9691">
        <v>117</v>
      </c>
      <c r="L9691" t="s">
        <v>155</v>
      </c>
      <c r="M9691" t="s">
        <v>41335</v>
      </c>
    </row>
    <row r="9692" spans="1:13" x14ac:dyDescent="0.35">
      <c r="A9692" t="s">
        <v>41336</v>
      </c>
      <c r="B9692" t="s">
        <v>14</v>
      </c>
      <c r="C9692" t="s">
        <v>41337</v>
      </c>
      <c r="D9692" t="s">
        <v>152</v>
      </c>
      <c r="E9692">
        <v>3030046</v>
      </c>
      <c r="F9692">
        <v>9927</v>
      </c>
      <c r="G9692">
        <v>0</v>
      </c>
      <c r="H9692" t="s">
        <v>41338</v>
      </c>
      <c r="I9692">
        <v>20</v>
      </c>
      <c r="J9692" t="s">
        <v>40985</v>
      </c>
      <c r="K9692">
        <v>29</v>
      </c>
      <c r="L9692" t="s">
        <v>155</v>
      </c>
      <c r="M9692" t="s">
        <v>41339</v>
      </c>
    </row>
    <row r="9693" spans="1:13" x14ac:dyDescent="0.35">
      <c r="A9693" t="s">
        <v>41340</v>
      </c>
      <c r="B9693" t="s">
        <v>14</v>
      </c>
      <c r="C9693" t="s">
        <v>41341</v>
      </c>
      <c r="D9693" t="s">
        <v>152</v>
      </c>
      <c r="E9693">
        <v>479734</v>
      </c>
      <c r="F9693">
        <v>3644</v>
      </c>
      <c r="G9693">
        <v>0</v>
      </c>
      <c r="H9693" t="s">
        <v>41342</v>
      </c>
      <c r="I9693">
        <v>20</v>
      </c>
      <c r="J9693" t="s">
        <v>40985</v>
      </c>
      <c r="K9693">
        <v>17</v>
      </c>
      <c r="L9693" t="s">
        <v>155</v>
      </c>
      <c r="M9693" t="s">
        <v>41343</v>
      </c>
    </row>
    <row r="9694" spans="1:13" x14ac:dyDescent="0.35">
      <c r="A9694" t="s">
        <v>41344</v>
      </c>
      <c r="B9694" t="s">
        <v>14</v>
      </c>
      <c r="C9694" t="s">
        <v>41345</v>
      </c>
      <c r="D9694" t="s">
        <v>152</v>
      </c>
      <c r="E9694">
        <v>1939651</v>
      </c>
      <c r="F9694">
        <v>41227</v>
      </c>
      <c r="G9694">
        <v>0</v>
      </c>
      <c r="H9694" t="s">
        <v>41346</v>
      </c>
      <c r="I9694">
        <v>20</v>
      </c>
      <c r="J9694" t="s">
        <v>41347</v>
      </c>
      <c r="K9694">
        <v>1162</v>
      </c>
      <c r="L9694" t="s">
        <v>155</v>
      </c>
      <c r="M9694" t="s">
        <v>41348</v>
      </c>
    </row>
    <row r="9695" spans="1:13" x14ac:dyDescent="0.35">
      <c r="A9695" t="s">
        <v>41349</v>
      </c>
      <c r="B9695" t="s">
        <v>14</v>
      </c>
      <c r="C9695" t="s">
        <v>41350</v>
      </c>
      <c r="D9695" t="s">
        <v>152</v>
      </c>
      <c r="E9695">
        <v>2500439</v>
      </c>
      <c r="F9695">
        <v>8435</v>
      </c>
      <c r="G9695">
        <v>0</v>
      </c>
      <c r="H9695" t="s">
        <v>41351</v>
      </c>
      <c r="I9695">
        <v>20</v>
      </c>
      <c r="J9695" t="s">
        <v>40985</v>
      </c>
      <c r="K9695">
        <v>19</v>
      </c>
      <c r="L9695" t="s">
        <v>155</v>
      </c>
      <c r="M9695" t="s">
        <v>41064</v>
      </c>
    </row>
    <row r="9696" spans="1:13" x14ac:dyDescent="0.35">
      <c r="A9696" t="s">
        <v>41352</v>
      </c>
      <c r="B9696" t="s">
        <v>14</v>
      </c>
      <c r="C9696" t="s">
        <v>41353</v>
      </c>
      <c r="D9696" t="s">
        <v>152</v>
      </c>
      <c r="E9696">
        <v>18520979</v>
      </c>
      <c r="F9696">
        <v>69269</v>
      </c>
      <c r="G9696">
        <v>0</v>
      </c>
      <c r="H9696" t="s">
        <v>41354</v>
      </c>
      <c r="I9696">
        <v>20</v>
      </c>
      <c r="J9696" t="s">
        <v>40985</v>
      </c>
      <c r="K9696">
        <v>66</v>
      </c>
      <c r="L9696" t="s">
        <v>155</v>
      </c>
      <c r="M9696" t="s">
        <v>41355</v>
      </c>
    </row>
    <row r="9697" spans="1:13" x14ac:dyDescent="0.35">
      <c r="A9697" t="s">
        <v>41356</v>
      </c>
      <c r="B9697" t="s">
        <v>14</v>
      </c>
      <c r="C9697" t="s">
        <v>41357</v>
      </c>
      <c r="D9697" t="s">
        <v>152</v>
      </c>
      <c r="E9697">
        <v>671696</v>
      </c>
      <c r="F9697">
        <v>4985</v>
      </c>
      <c r="G9697">
        <v>0</v>
      </c>
      <c r="H9697" t="s">
        <v>41358</v>
      </c>
      <c r="I9697">
        <v>20</v>
      </c>
      <c r="J9697" t="s">
        <v>40985</v>
      </c>
      <c r="K9697">
        <v>33</v>
      </c>
      <c r="L9697" t="s">
        <v>155</v>
      </c>
      <c r="M9697" t="s">
        <v>41064</v>
      </c>
    </row>
    <row r="9698" spans="1:13" x14ac:dyDescent="0.35">
      <c r="A9698" t="s">
        <v>41359</v>
      </c>
      <c r="B9698" t="s">
        <v>14</v>
      </c>
      <c r="C9698" t="s">
        <v>41360</v>
      </c>
      <c r="D9698" t="s">
        <v>152</v>
      </c>
      <c r="E9698">
        <v>484136</v>
      </c>
      <c r="F9698">
        <v>4264</v>
      </c>
      <c r="G9698">
        <v>0</v>
      </c>
      <c r="H9698" t="s">
        <v>41361</v>
      </c>
      <c r="I9698">
        <v>20</v>
      </c>
      <c r="J9698" t="s">
        <v>41362</v>
      </c>
      <c r="K9698">
        <v>121</v>
      </c>
      <c r="L9698" t="s">
        <v>155</v>
      </c>
      <c r="M9698" t="s">
        <v>41363</v>
      </c>
    </row>
    <row r="9699" spans="1:13" x14ac:dyDescent="0.35">
      <c r="A9699" t="s">
        <v>41364</v>
      </c>
      <c r="B9699" t="s">
        <v>14</v>
      </c>
      <c r="C9699" t="s">
        <v>41365</v>
      </c>
      <c r="D9699" t="s">
        <v>152</v>
      </c>
      <c r="E9699">
        <v>8127391</v>
      </c>
      <c r="F9699">
        <v>20958</v>
      </c>
      <c r="G9699">
        <v>0</v>
      </c>
      <c r="H9699" t="s">
        <v>41366</v>
      </c>
      <c r="I9699">
        <v>20</v>
      </c>
      <c r="J9699" t="s">
        <v>40985</v>
      </c>
      <c r="K9699">
        <v>48</v>
      </c>
      <c r="L9699" t="s">
        <v>155</v>
      </c>
      <c r="M9699" t="s">
        <v>41367</v>
      </c>
    </row>
    <row r="9700" spans="1:13" x14ac:dyDescent="0.35">
      <c r="A9700" t="s">
        <v>41368</v>
      </c>
      <c r="B9700" t="s">
        <v>14</v>
      </c>
      <c r="C9700" t="s">
        <v>41369</v>
      </c>
      <c r="D9700" t="s">
        <v>152</v>
      </c>
      <c r="E9700">
        <v>1167632</v>
      </c>
      <c r="F9700">
        <v>4495</v>
      </c>
      <c r="G9700">
        <v>0</v>
      </c>
      <c r="H9700" t="s">
        <v>41370</v>
      </c>
      <c r="I9700">
        <v>20</v>
      </c>
      <c r="J9700" t="s">
        <v>40985</v>
      </c>
      <c r="K9700">
        <v>22</v>
      </c>
      <c r="L9700" t="s">
        <v>155</v>
      </c>
      <c r="M9700" t="s">
        <v>41371</v>
      </c>
    </row>
    <row r="9701" spans="1:13" x14ac:dyDescent="0.35">
      <c r="A9701" t="s">
        <v>41372</v>
      </c>
      <c r="B9701" t="s">
        <v>14</v>
      </c>
      <c r="C9701" t="s">
        <v>41373</v>
      </c>
      <c r="D9701" t="s">
        <v>152</v>
      </c>
      <c r="E9701">
        <v>16211769</v>
      </c>
      <c r="F9701">
        <v>57518</v>
      </c>
      <c r="G9701">
        <v>0</v>
      </c>
      <c r="H9701" t="s">
        <v>41374</v>
      </c>
      <c r="I9701">
        <v>20</v>
      </c>
      <c r="J9701" t="s">
        <v>40985</v>
      </c>
      <c r="K9701">
        <v>99</v>
      </c>
      <c r="L9701" t="s">
        <v>155</v>
      </c>
      <c r="M9701" t="s">
        <v>41375</v>
      </c>
    </row>
    <row r="9702" spans="1:13" x14ac:dyDescent="0.35">
      <c r="A9702" t="s">
        <v>41376</v>
      </c>
      <c r="B9702" t="s">
        <v>14</v>
      </c>
      <c r="C9702" t="s">
        <v>41377</v>
      </c>
      <c r="D9702" t="s">
        <v>152</v>
      </c>
      <c r="E9702">
        <v>4567752</v>
      </c>
      <c r="F9702">
        <v>13082</v>
      </c>
      <c r="G9702">
        <v>0</v>
      </c>
      <c r="H9702" t="s">
        <v>41378</v>
      </c>
      <c r="I9702">
        <v>20</v>
      </c>
      <c r="J9702" t="s">
        <v>40985</v>
      </c>
      <c r="K9702">
        <v>84</v>
      </c>
      <c r="L9702" t="s">
        <v>155</v>
      </c>
      <c r="M9702" t="s">
        <v>41379</v>
      </c>
    </row>
    <row r="9703" spans="1:13" x14ac:dyDescent="0.35">
      <c r="A9703" t="s">
        <v>41380</v>
      </c>
      <c r="B9703" t="s">
        <v>14</v>
      </c>
      <c r="C9703" t="s">
        <v>41381</v>
      </c>
      <c r="D9703" t="s">
        <v>152</v>
      </c>
      <c r="E9703">
        <v>2091991</v>
      </c>
      <c r="F9703">
        <v>20482</v>
      </c>
      <c r="G9703">
        <v>0</v>
      </c>
      <c r="H9703" t="s">
        <v>41382</v>
      </c>
      <c r="I9703">
        <v>20</v>
      </c>
      <c r="J9703" t="s">
        <v>41383</v>
      </c>
      <c r="K9703">
        <v>287</v>
      </c>
      <c r="L9703" t="s">
        <v>155</v>
      </c>
      <c r="M9703" t="s">
        <v>41384</v>
      </c>
    </row>
    <row r="9704" spans="1:13" x14ac:dyDescent="0.35">
      <c r="A9704" t="s">
        <v>41385</v>
      </c>
      <c r="B9704" t="s">
        <v>14</v>
      </c>
      <c r="C9704" t="s">
        <v>41386</v>
      </c>
      <c r="D9704" t="s">
        <v>152</v>
      </c>
      <c r="E9704">
        <v>451282</v>
      </c>
      <c r="F9704">
        <v>2517</v>
      </c>
      <c r="G9704">
        <v>0</v>
      </c>
      <c r="H9704" t="s">
        <v>41387</v>
      </c>
      <c r="I9704">
        <v>20</v>
      </c>
      <c r="J9704" t="s">
        <v>40985</v>
      </c>
      <c r="K9704">
        <v>31</v>
      </c>
      <c r="L9704" t="s">
        <v>155</v>
      </c>
      <c r="M9704" t="s">
        <v>41388</v>
      </c>
    </row>
    <row r="9705" spans="1:13" x14ac:dyDescent="0.35">
      <c r="A9705" t="s">
        <v>41389</v>
      </c>
      <c r="B9705" t="s">
        <v>14</v>
      </c>
      <c r="C9705" t="s">
        <v>41390</v>
      </c>
      <c r="D9705" t="s">
        <v>152</v>
      </c>
      <c r="E9705">
        <v>871540</v>
      </c>
      <c r="F9705">
        <v>3704</v>
      </c>
      <c r="G9705">
        <v>0</v>
      </c>
      <c r="H9705" t="s">
        <v>41391</v>
      </c>
      <c r="I9705">
        <v>20</v>
      </c>
      <c r="J9705" t="s">
        <v>40985</v>
      </c>
      <c r="K9705">
        <v>43</v>
      </c>
      <c r="L9705" t="s">
        <v>155</v>
      </c>
      <c r="M9705" t="s">
        <v>41392</v>
      </c>
    </row>
    <row r="9706" spans="1:13" x14ac:dyDescent="0.35">
      <c r="A9706" t="s">
        <v>41393</v>
      </c>
      <c r="B9706" t="s">
        <v>14</v>
      </c>
      <c r="C9706" t="s">
        <v>41394</v>
      </c>
      <c r="D9706" t="s">
        <v>152</v>
      </c>
      <c r="E9706">
        <v>1043053</v>
      </c>
      <c r="F9706">
        <v>12418</v>
      </c>
      <c r="G9706">
        <v>0</v>
      </c>
      <c r="H9706" t="s">
        <v>41395</v>
      </c>
      <c r="I9706">
        <v>20</v>
      </c>
      <c r="J9706" t="s">
        <v>40985</v>
      </c>
      <c r="K9706">
        <v>42</v>
      </c>
      <c r="L9706" t="s">
        <v>155</v>
      </c>
      <c r="M9706" t="s">
        <v>41396</v>
      </c>
    </row>
    <row r="9707" spans="1:13" x14ac:dyDescent="0.35">
      <c r="A9707" t="s">
        <v>41397</v>
      </c>
      <c r="B9707" t="s">
        <v>14</v>
      </c>
      <c r="C9707" t="s">
        <v>41398</v>
      </c>
      <c r="D9707" t="s">
        <v>152</v>
      </c>
      <c r="E9707">
        <v>471356</v>
      </c>
      <c r="F9707">
        <v>2903</v>
      </c>
      <c r="G9707">
        <v>0</v>
      </c>
      <c r="H9707" t="s">
        <v>41399</v>
      </c>
      <c r="I9707">
        <v>20</v>
      </c>
      <c r="J9707" t="s">
        <v>40985</v>
      </c>
      <c r="K9707">
        <v>24</v>
      </c>
      <c r="L9707" t="s">
        <v>155</v>
      </c>
      <c r="M9707" t="s">
        <v>41064</v>
      </c>
    </row>
    <row r="9708" spans="1:13" x14ac:dyDescent="0.35">
      <c r="A9708" t="s">
        <v>41400</v>
      </c>
      <c r="B9708" t="s">
        <v>14</v>
      </c>
      <c r="C9708" t="s">
        <v>41401</v>
      </c>
      <c r="D9708" t="s">
        <v>152</v>
      </c>
      <c r="E9708">
        <v>902023</v>
      </c>
      <c r="F9708">
        <v>7673</v>
      </c>
      <c r="G9708">
        <v>0</v>
      </c>
      <c r="H9708" t="s">
        <v>41402</v>
      </c>
      <c r="I9708">
        <v>20</v>
      </c>
      <c r="J9708" t="s">
        <v>41403</v>
      </c>
      <c r="K9708">
        <v>145</v>
      </c>
      <c r="L9708" t="s">
        <v>155</v>
      </c>
      <c r="M9708" t="s">
        <v>41404</v>
      </c>
    </row>
    <row r="9709" spans="1:13" x14ac:dyDescent="0.35">
      <c r="A9709" t="s">
        <v>41405</v>
      </c>
      <c r="B9709" t="s">
        <v>14</v>
      </c>
      <c r="C9709" t="s">
        <v>41406</v>
      </c>
      <c r="D9709" t="s">
        <v>152</v>
      </c>
      <c r="E9709">
        <v>4947103</v>
      </c>
      <c r="F9709">
        <v>21810</v>
      </c>
      <c r="G9709">
        <v>0</v>
      </c>
      <c r="H9709" t="s">
        <v>41407</v>
      </c>
      <c r="I9709">
        <v>20</v>
      </c>
      <c r="J9709" t="s">
        <v>40985</v>
      </c>
      <c r="K9709">
        <v>122</v>
      </c>
      <c r="L9709" t="s">
        <v>155</v>
      </c>
      <c r="M9709" t="s">
        <v>41064</v>
      </c>
    </row>
    <row r="9710" spans="1:13" x14ac:dyDescent="0.35">
      <c r="A9710" t="s">
        <v>41408</v>
      </c>
      <c r="B9710" t="s">
        <v>14</v>
      </c>
      <c r="C9710" t="s">
        <v>41409</v>
      </c>
      <c r="D9710" t="s">
        <v>152</v>
      </c>
      <c r="E9710">
        <v>2881871</v>
      </c>
      <c r="F9710">
        <v>9820</v>
      </c>
      <c r="G9710">
        <v>0</v>
      </c>
      <c r="H9710" t="s">
        <v>41410</v>
      </c>
      <c r="I9710">
        <v>20</v>
      </c>
      <c r="J9710" t="s">
        <v>40985</v>
      </c>
      <c r="K9710">
        <v>37</v>
      </c>
      <c r="L9710" t="s">
        <v>155</v>
      </c>
      <c r="M9710" t="s">
        <v>41411</v>
      </c>
    </row>
    <row r="9711" spans="1:13" x14ac:dyDescent="0.35">
      <c r="A9711" t="s">
        <v>41412</v>
      </c>
      <c r="B9711" t="s">
        <v>14</v>
      </c>
      <c r="C9711" t="s">
        <v>41413</v>
      </c>
      <c r="D9711" t="s">
        <v>152</v>
      </c>
      <c r="E9711">
        <v>847866</v>
      </c>
      <c r="F9711">
        <v>4893</v>
      </c>
      <c r="G9711">
        <v>0</v>
      </c>
      <c r="H9711" t="s">
        <v>41414</v>
      </c>
      <c r="I9711">
        <v>20</v>
      </c>
      <c r="J9711" t="s">
        <v>40985</v>
      </c>
      <c r="K9711">
        <v>34</v>
      </c>
      <c r="L9711" t="s">
        <v>155</v>
      </c>
      <c r="M9711" t="s">
        <v>41064</v>
      </c>
    </row>
    <row r="9712" spans="1:13" x14ac:dyDescent="0.35">
      <c r="A9712" t="s">
        <v>41415</v>
      </c>
      <c r="B9712" t="s">
        <v>14</v>
      </c>
      <c r="C9712" t="s">
        <v>41416</v>
      </c>
      <c r="D9712" t="s">
        <v>152</v>
      </c>
      <c r="E9712">
        <v>2697951</v>
      </c>
      <c r="F9712">
        <v>18548</v>
      </c>
      <c r="G9712">
        <v>0</v>
      </c>
      <c r="H9712" t="s">
        <v>41417</v>
      </c>
      <c r="I9712">
        <v>20</v>
      </c>
      <c r="J9712" t="s">
        <v>41418</v>
      </c>
      <c r="K9712">
        <v>275</v>
      </c>
      <c r="L9712" t="s">
        <v>155</v>
      </c>
      <c r="M9712" t="s">
        <v>41419</v>
      </c>
    </row>
    <row r="9713" spans="1:13" x14ac:dyDescent="0.35">
      <c r="A9713" t="s">
        <v>41420</v>
      </c>
      <c r="B9713" t="s">
        <v>14</v>
      </c>
      <c r="C9713" t="s">
        <v>41421</v>
      </c>
      <c r="D9713" t="s">
        <v>152</v>
      </c>
      <c r="E9713">
        <v>3238274</v>
      </c>
      <c r="F9713">
        <v>10193</v>
      </c>
      <c r="G9713">
        <v>0</v>
      </c>
      <c r="H9713" t="s">
        <v>41422</v>
      </c>
      <c r="I9713">
        <v>20</v>
      </c>
      <c r="J9713" t="s">
        <v>40985</v>
      </c>
      <c r="K9713">
        <v>81</v>
      </c>
      <c r="L9713" t="s">
        <v>155</v>
      </c>
      <c r="M9713" t="s">
        <v>41064</v>
      </c>
    </row>
    <row r="9714" spans="1:13" x14ac:dyDescent="0.35">
      <c r="A9714" t="s">
        <v>41423</v>
      </c>
      <c r="B9714" t="s">
        <v>14</v>
      </c>
      <c r="C9714" t="s">
        <v>41424</v>
      </c>
      <c r="D9714" t="s">
        <v>152</v>
      </c>
      <c r="E9714">
        <v>854068</v>
      </c>
      <c r="F9714">
        <v>5608</v>
      </c>
      <c r="G9714">
        <v>0</v>
      </c>
      <c r="H9714" t="s">
        <v>41425</v>
      </c>
      <c r="I9714">
        <v>20</v>
      </c>
      <c r="J9714" t="s">
        <v>40985</v>
      </c>
      <c r="K9714">
        <v>37</v>
      </c>
      <c r="L9714" t="s">
        <v>155</v>
      </c>
      <c r="M9714" t="s">
        <v>41064</v>
      </c>
    </row>
    <row r="9715" spans="1:13" x14ac:dyDescent="0.35">
      <c r="A9715" t="s">
        <v>41426</v>
      </c>
      <c r="B9715" t="s">
        <v>14</v>
      </c>
      <c r="C9715" t="s">
        <v>41427</v>
      </c>
      <c r="D9715" t="s">
        <v>152</v>
      </c>
      <c r="E9715">
        <v>1691950</v>
      </c>
      <c r="F9715">
        <v>7847</v>
      </c>
      <c r="G9715">
        <v>0</v>
      </c>
      <c r="H9715" t="s">
        <v>41428</v>
      </c>
      <c r="I9715">
        <v>20</v>
      </c>
      <c r="J9715" t="s">
        <v>40985</v>
      </c>
      <c r="K9715">
        <v>29</v>
      </c>
      <c r="L9715" t="s">
        <v>155</v>
      </c>
      <c r="M9715" t="s">
        <v>41064</v>
      </c>
    </row>
    <row r="9716" spans="1:13" x14ac:dyDescent="0.35">
      <c r="A9716" t="s">
        <v>41429</v>
      </c>
      <c r="B9716" t="s">
        <v>14</v>
      </c>
      <c r="C9716" t="s">
        <v>41430</v>
      </c>
      <c r="D9716" t="s">
        <v>152</v>
      </c>
      <c r="E9716">
        <v>731106</v>
      </c>
      <c r="F9716">
        <v>6082</v>
      </c>
      <c r="G9716">
        <v>0</v>
      </c>
      <c r="H9716" t="s">
        <v>41431</v>
      </c>
      <c r="I9716">
        <v>20</v>
      </c>
      <c r="J9716" t="s">
        <v>41432</v>
      </c>
      <c r="K9716">
        <v>142</v>
      </c>
      <c r="L9716" t="s">
        <v>155</v>
      </c>
      <c r="M9716" t="s">
        <v>41433</v>
      </c>
    </row>
    <row r="9717" spans="1:13" x14ac:dyDescent="0.35">
      <c r="A9717" t="s">
        <v>41434</v>
      </c>
      <c r="B9717" t="s">
        <v>14</v>
      </c>
      <c r="C9717" t="s">
        <v>41435</v>
      </c>
      <c r="D9717" t="s">
        <v>152</v>
      </c>
      <c r="E9717">
        <v>1989072</v>
      </c>
      <c r="F9717">
        <v>11758</v>
      </c>
      <c r="G9717">
        <v>0</v>
      </c>
      <c r="H9717" t="s">
        <v>41436</v>
      </c>
      <c r="I9717">
        <v>20</v>
      </c>
      <c r="J9717" t="s">
        <v>40985</v>
      </c>
      <c r="K9717">
        <v>40</v>
      </c>
      <c r="L9717" t="s">
        <v>155</v>
      </c>
      <c r="M9717" t="s">
        <v>41064</v>
      </c>
    </row>
    <row r="9718" spans="1:13" x14ac:dyDescent="0.35">
      <c r="A9718" t="s">
        <v>41437</v>
      </c>
      <c r="B9718" t="s">
        <v>14</v>
      </c>
      <c r="C9718" t="s">
        <v>41438</v>
      </c>
      <c r="D9718" t="s">
        <v>152</v>
      </c>
      <c r="E9718">
        <v>1571177</v>
      </c>
      <c r="F9718">
        <v>6181</v>
      </c>
      <c r="G9718">
        <v>0</v>
      </c>
      <c r="H9718" t="s">
        <v>41439</v>
      </c>
      <c r="I9718">
        <v>20</v>
      </c>
      <c r="J9718" t="s">
        <v>40985</v>
      </c>
      <c r="K9718">
        <v>17</v>
      </c>
      <c r="L9718" t="s">
        <v>155</v>
      </c>
      <c r="M9718" t="s">
        <v>41064</v>
      </c>
    </row>
    <row r="9719" spans="1:13" x14ac:dyDescent="0.35">
      <c r="A9719" t="s">
        <v>41440</v>
      </c>
      <c r="B9719" t="s">
        <v>14</v>
      </c>
      <c r="C9719" t="s">
        <v>41441</v>
      </c>
      <c r="D9719" t="s">
        <v>152</v>
      </c>
      <c r="E9719">
        <v>1020846</v>
      </c>
      <c r="F9719">
        <v>5780</v>
      </c>
      <c r="G9719">
        <v>0</v>
      </c>
      <c r="H9719" t="s">
        <v>41442</v>
      </c>
      <c r="I9719">
        <v>20</v>
      </c>
      <c r="J9719" t="s">
        <v>40985</v>
      </c>
      <c r="K9719">
        <v>37</v>
      </c>
      <c r="L9719" t="s">
        <v>155</v>
      </c>
      <c r="M9719" t="s">
        <v>41064</v>
      </c>
    </row>
    <row r="9720" spans="1:13" x14ac:dyDescent="0.35">
      <c r="A9720" t="e">
        <f>-I_zplC6TC8</f>
        <v>#NAME?</v>
      </c>
      <c r="B9720" t="s">
        <v>14</v>
      </c>
      <c r="C9720" t="s">
        <v>41443</v>
      </c>
      <c r="D9720" t="s">
        <v>152</v>
      </c>
      <c r="E9720">
        <v>799269</v>
      </c>
      <c r="F9720">
        <v>6146</v>
      </c>
      <c r="G9720">
        <v>0</v>
      </c>
      <c r="H9720" t="s">
        <v>41444</v>
      </c>
      <c r="I9720">
        <v>20</v>
      </c>
      <c r="J9720" t="s">
        <v>41445</v>
      </c>
      <c r="K9720">
        <v>204</v>
      </c>
      <c r="L9720" t="s">
        <v>155</v>
      </c>
      <c r="M9720" t="s">
        <v>41446</v>
      </c>
    </row>
    <row r="9721" spans="1:13" x14ac:dyDescent="0.35">
      <c r="A9721" t="s">
        <v>41447</v>
      </c>
      <c r="B9721" t="s">
        <v>14</v>
      </c>
      <c r="C9721" t="s">
        <v>41448</v>
      </c>
      <c r="D9721" t="s">
        <v>152</v>
      </c>
      <c r="E9721">
        <v>11796119</v>
      </c>
      <c r="F9721">
        <v>33030</v>
      </c>
      <c r="G9721">
        <v>0</v>
      </c>
      <c r="H9721" t="s">
        <v>41449</v>
      </c>
      <c r="I9721">
        <v>20</v>
      </c>
      <c r="J9721" t="s">
        <v>40985</v>
      </c>
      <c r="K9721">
        <v>94</v>
      </c>
      <c r="L9721" t="s">
        <v>155</v>
      </c>
      <c r="M9721" t="s">
        <v>41064</v>
      </c>
    </row>
    <row r="9722" spans="1:13" x14ac:dyDescent="0.35">
      <c r="A9722" t="s">
        <v>41450</v>
      </c>
      <c r="B9722" t="s">
        <v>14</v>
      </c>
      <c r="C9722" t="s">
        <v>41451</v>
      </c>
      <c r="D9722" t="s">
        <v>152</v>
      </c>
      <c r="E9722">
        <v>4512311</v>
      </c>
      <c r="F9722">
        <v>16256</v>
      </c>
      <c r="G9722">
        <v>0</v>
      </c>
      <c r="H9722" t="s">
        <v>41452</v>
      </c>
      <c r="I9722">
        <v>20</v>
      </c>
      <c r="J9722" t="s">
        <v>40985</v>
      </c>
      <c r="K9722">
        <v>32</v>
      </c>
      <c r="L9722" t="s">
        <v>155</v>
      </c>
      <c r="M9722" t="s">
        <v>41064</v>
      </c>
    </row>
    <row r="9723" spans="1:13" x14ac:dyDescent="0.35">
      <c r="A9723" t="s">
        <v>41453</v>
      </c>
      <c r="B9723" t="s">
        <v>14</v>
      </c>
      <c r="C9723" t="s">
        <v>41454</v>
      </c>
      <c r="D9723" t="s">
        <v>152</v>
      </c>
      <c r="E9723">
        <v>5194693</v>
      </c>
      <c r="F9723">
        <v>18966</v>
      </c>
      <c r="G9723">
        <v>0</v>
      </c>
      <c r="H9723" t="s">
        <v>41455</v>
      </c>
      <c r="I9723">
        <v>20</v>
      </c>
      <c r="J9723" t="s">
        <v>40985</v>
      </c>
      <c r="K9723">
        <v>73</v>
      </c>
      <c r="L9723" t="s">
        <v>155</v>
      </c>
      <c r="M9723" t="s">
        <v>41064</v>
      </c>
    </row>
    <row r="9724" spans="1:13" x14ac:dyDescent="0.35">
      <c r="A9724" t="s">
        <v>41456</v>
      </c>
      <c r="B9724" t="s">
        <v>14</v>
      </c>
      <c r="C9724" t="s">
        <v>41457</v>
      </c>
      <c r="D9724" t="s">
        <v>152</v>
      </c>
      <c r="E9724">
        <v>967344</v>
      </c>
      <c r="F9724">
        <v>7545</v>
      </c>
      <c r="G9724">
        <v>0</v>
      </c>
      <c r="H9724" t="s">
        <v>41458</v>
      </c>
      <c r="I9724">
        <v>20</v>
      </c>
      <c r="J9724" t="s">
        <v>41459</v>
      </c>
      <c r="K9724">
        <v>262</v>
      </c>
      <c r="L9724" t="s">
        <v>155</v>
      </c>
      <c r="M9724" t="s">
        <v>41460</v>
      </c>
    </row>
    <row r="9725" spans="1:13" x14ac:dyDescent="0.35">
      <c r="A9725" t="e">
        <f>-Z2EKpJS81I</f>
        <v>#NAME?</v>
      </c>
      <c r="B9725" t="s">
        <v>14</v>
      </c>
      <c r="C9725" t="s">
        <v>41461</v>
      </c>
      <c r="D9725" t="s">
        <v>152</v>
      </c>
      <c r="E9725">
        <v>2627799</v>
      </c>
      <c r="F9725">
        <v>10522</v>
      </c>
      <c r="G9725">
        <v>0</v>
      </c>
      <c r="H9725" t="s">
        <v>41462</v>
      </c>
      <c r="I9725">
        <v>20</v>
      </c>
      <c r="J9725" t="s">
        <v>40985</v>
      </c>
      <c r="K9725">
        <v>72</v>
      </c>
      <c r="L9725" t="s">
        <v>155</v>
      </c>
      <c r="M9725" t="s">
        <v>41064</v>
      </c>
    </row>
    <row r="9726" spans="1:13" x14ac:dyDescent="0.35">
      <c r="A9726" t="s">
        <v>41463</v>
      </c>
      <c r="B9726" t="s">
        <v>14</v>
      </c>
      <c r="C9726" t="s">
        <v>41464</v>
      </c>
      <c r="D9726" t="s">
        <v>152</v>
      </c>
      <c r="E9726">
        <v>19880251</v>
      </c>
      <c r="F9726">
        <v>78196</v>
      </c>
      <c r="G9726">
        <v>0</v>
      </c>
      <c r="H9726" t="s">
        <v>41465</v>
      </c>
      <c r="I9726">
        <v>20</v>
      </c>
      <c r="J9726" t="s">
        <v>40985</v>
      </c>
      <c r="K9726">
        <v>53</v>
      </c>
      <c r="L9726" t="s">
        <v>155</v>
      </c>
      <c r="M9726" t="s">
        <v>41064</v>
      </c>
    </row>
    <row r="9727" spans="1:13" x14ac:dyDescent="0.35">
      <c r="A9727" t="s">
        <v>41466</v>
      </c>
      <c r="B9727" t="s">
        <v>14</v>
      </c>
      <c r="C9727" t="s">
        <v>41467</v>
      </c>
      <c r="D9727" t="s">
        <v>152</v>
      </c>
      <c r="E9727">
        <v>6568180</v>
      </c>
      <c r="F9727">
        <v>25070</v>
      </c>
      <c r="G9727">
        <v>0</v>
      </c>
      <c r="H9727" t="s">
        <v>41468</v>
      </c>
      <c r="I9727">
        <v>20</v>
      </c>
      <c r="J9727" t="s">
        <v>40985</v>
      </c>
      <c r="K9727">
        <v>30</v>
      </c>
      <c r="L9727" t="s">
        <v>155</v>
      </c>
      <c r="M9727" t="s">
        <v>41469</v>
      </c>
    </row>
    <row r="9728" spans="1:13" x14ac:dyDescent="0.35">
      <c r="A9728" t="s">
        <v>41470</v>
      </c>
      <c r="B9728" t="s">
        <v>14</v>
      </c>
      <c r="C9728" t="s">
        <v>41471</v>
      </c>
      <c r="D9728" t="s">
        <v>152</v>
      </c>
      <c r="E9728">
        <v>7462562</v>
      </c>
      <c r="F9728">
        <v>24278</v>
      </c>
      <c r="G9728">
        <v>0</v>
      </c>
      <c r="H9728" t="s">
        <v>41472</v>
      </c>
      <c r="I9728">
        <v>20</v>
      </c>
      <c r="J9728" t="s">
        <v>40985</v>
      </c>
      <c r="K9728">
        <v>40</v>
      </c>
      <c r="L9728" t="s">
        <v>155</v>
      </c>
      <c r="M9728" t="s">
        <v>41064</v>
      </c>
    </row>
    <row r="9729" spans="1:13" x14ac:dyDescent="0.35">
      <c r="A9729" t="s">
        <v>41473</v>
      </c>
      <c r="B9729" t="s">
        <v>14</v>
      </c>
      <c r="C9729" t="s">
        <v>41474</v>
      </c>
      <c r="D9729" t="s">
        <v>152</v>
      </c>
      <c r="E9729">
        <v>2116387</v>
      </c>
      <c r="F9729">
        <v>18895</v>
      </c>
      <c r="G9729">
        <v>0</v>
      </c>
      <c r="H9729" t="s">
        <v>41475</v>
      </c>
      <c r="I9729">
        <v>20</v>
      </c>
      <c r="J9729" t="s">
        <v>41476</v>
      </c>
      <c r="K9729">
        <v>230</v>
      </c>
      <c r="L9729" t="s">
        <v>155</v>
      </c>
      <c r="M9729" t="s">
        <v>41477</v>
      </c>
    </row>
    <row r="9730" spans="1:13" x14ac:dyDescent="0.35">
      <c r="A9730" t="s">
        <v>41478</v>
      </c>
      <c r="B9730" t="s">
        <v>14</v>
      </c>
      <c r="C9730" t="s">
        <v>41479</v>
      </c>
      <c r="D9730" t="s">
        <v>152</v>
      </c>
      <c r="E9730">
        <v>1725187</v>
      </c>
      <c r="F9730">
        <v>5736</v>
      </c>
      <c r="G9730">
        <v>0</v>
      </c>
      <c r="H9730" t="s">
        <v>41480</v>
      </c>
      <c r="I9730">
        <v>20</v>
      </c>
      <c r="J9730" t="s">
        <v>40985</v>
      </c>
      <c r="K9730">
        <v>30</v>
      </c>
      <c r="L9730" t="s">
        <v>155</v>
      </c>
      <c r="M9730" t="s">
        <v>41481</v>
      </c>
    </row>
    <row r="9731" spans="1:13" x14ac:dyDescent="0.35">
      <c r="A9731" t="s">
        <v>41482</v>
      </c>
      <c r="B9731" t="s">
        <v>14</v>
      </c>
      <c r="C9731" t="s">
        <v>41483</v>
      </c>
      <c r="D9731" t="s">
        <v>152</v>
      </c>
      <c r="E9731">
        <v>988621</v>
      </c>
      <c r="F9731">
        <v>5764</v>
      </c>
      <c r="G9731">
        <v>0</v>
      </c>
      <c r="H9731" t="s">
        <v>41484</v>
      </c>
      <c r="I9731">
        <v>20</v>
      </c>
      <c r="J9731" t="s">
        <v>40985</v>
      </c>
      <c r="K9731">
        <v>45</v>
      </c>
      <c r="L9731" t="s">
        <v>155</v>
      </c>
      <c r="M9731" t="s">
        <v>41485</v>
      </c>
    </row>
    <row r="9732" spans="1:13" x14ac:dyDescent="0.35">
      <c r="A9732" t="s">
        <v>41486</v>
      </c>
      <c r="B9732" t="s">
        <v>14</v>
      </c>
      <c r="C9732" t="s">
        <v>41487</v>
      </c>
      <c r="D9732" t="s">
        <v>152</v>
      </c>
      <c r="E9732">
        <v>901081</v>
      </c>
      <c r="F9732">
        <v>3918</v>
      </c>
      <c r="G9732">
        <v>0</v>
      </c>
      <c r="H9732" t="s">
        <v>41488</v>
      </c>
      <c r="I9732">
        <v>20</v>
      </c>
      <c r="J9732" t="s">
        <v>40985</v>
      </c>
      <c r="K9732">
        <v>38</v>
      </c>
      <c r="L9732" t="s">
        <v>155</v>
      </c>
      <c r="M9732" t="s">
        <v>41489</v>
      </c>
    </row>
    <row r="9733" spans="1:13" x14ac:dyDescent="0.35">
      <c r="A9733" t="s">
        <v>41490</v>
      </c>
      <c r="B9733" t="s">
        <v>14</v>
      </c>
      <c r="C9733" t="s">
        <v>41491</v>
      </c>
      <c r="D9733" t="s">
        <v>152</v>
      </c>
      <c r="E9733">
        <v>500285</v>
      </c>
      <c r="F9733">
        <v>3436</v>
      </c>
      <c r="G9733">
        <v>0</v>
      </c>
      <c r="H9733" t="s">
        <v>41492</v>
      </c>
      <c r="I9733">
        <v>20</v>
      </c>
      <c r="J9733" t="s">
        <v>40985</v>
      </c>
      <c r="K9733">
        <v>23</v>
      </c>
      <c r="L9733" t="s">
        <v>155</v>
      </c>
      <c r="M9733" t="s">
        <v>41493</v>
      </c>
    </row>
    <row r="9734" spans="1:13" x14ac:dyDescent="0.35">
      <c r="A9734" t="s">
        <v>41494</v>
      </c>
      <c r="B9734" t="s">
        <v>14</v>
      </c>
      <c r="C9734" t="s">
        <v>41495</v>
      </c>
      <c r="D9734" t="s">
        <v>152</v>
      </c>
      <c r="E9734">
        <v>856043</v>
      </c>
      <c r="F9734">
        <v>7743</v>
      </c>
      <c r="G9734">
        <v>0</v>
      </c>
      <c r="H9734" t="s">
        <v>41496</v>
      </c>
      <c r="I9734">
        <v>20</v>
      </c>
      <c r="J9734" t="s">
        <v>41497</v>
      </c>
      <c r="K9734">
        <v>148</v>
      </c>
      <c r="L9734" t="s">
        <v>155</v>
      </c>
      <c r="M9734" t="s">
        <v>41498</v>
      </c>
    </row>
    <row r="9735" spans="1:13" x14ac:dyDescent="0.35">
      <c r="A9735" t="s">
        <v>41499</v>
      </c>
      <c r="B9735" t="s">
        <v>14</v>
      </c>
      <c r="C9735" t="s">
        <v>41500</v>
      </c>
      <c r="D9735" t="s">
        <v>152</v>
      </c>
      <c r="E9735">
        <v>936430</v>
      </c>
      <c r="F9735">
        <v>3601</v>
      </c>
      <c r="G9735">
        <v>0</v>
      </c>
      <c r="H9735" t="s">
        <v>41501</v>
      </c>
      <c r="I9735">
        <v>20</v>
      </c>
      <c r="J9735" t="s">
        <v>40985</v>
      </c>
      <c r="K9735">
        <v>22</v>
      </c>
      <c r="L9735" t="s">
        <v>155</v>
      </c>
      <c r="M9735" t="s">
        <v>41502</v>
      </c>
    </row>
    <row r="9736" spans="1:13" x14ac:dyDescent="0.35">
      <c r="A9736" t="s">
        <v>41503</v>
      </c>
      <c r="B9736" t="s">
        <v>14</v>
      </c>
      <c r="C9736" t="s">
        <v>41504</v>
      </c>
      <c r="D9736" t="s">
        <v>152</v>
      </c>
      <c r="E9736">
        <v>1286157</v>
      </c>
      <c r="F9736">
        <v>5361</v>
      </c>
      <c r="G9736">
        <v>0</v>
      </c>
      <c r="H9736" t="s">
        <v>41505</v>
      </c>
      <c r="I9736">
        <v>20</v>
      </c>
      <c r="J9736" t="s">
        <v>40985</v>
      </c>
      <c r="K9736">
        <v>43</v>
      </c>
      <c r="L9736" t="s">
        <v>155</v>
      </c>
      <c r="M9736" t="s">
        <v>41506</v>
      </c>
    </row>
    <row r="9737" spans="1:13" x14ac:dyDescent="0.35">
      <c r="A9737" t="s">
        <v>41507</v>
      </c>
      <c r="B9737" t="s">
        <v>14</v>
      </c>
      <c r="C9737" t="s">
        <v>41508</v>
      </c>
      <c r="D9737" t="s">
        <v>152</v>
      </c>
      <c r="E9737">
        <v>9999007</v>
      </c>
      <c r="F9737">
        <v>27084</v>
      </c>
      <c r="G9737">
        <v>0</v>
      </c>
      <c r="H9737" t="s">
        <v>41509</v>
      </c>
      <c r="I9737">
        <v>20</v>
      </c>
      <c r="J9737" t="s">
        <v>40985</v>
      </c>
      <c r="K9737">
        <v>130</v>
      </c>
      <c r="L9737" t="s">
        <v>155</v>
      </c>
      <c r="M9737" t="s">
        <v>41510</v>
      </c>
    </row>
    <row r="9738" spans="1:13" x14ac:dyDescent="0.35">
      <c r="A9738" t="s">
        <v>41511</v>
      </c>
      <c r="B9738" t="s">
        <v>14</v>
      </c>
      <c r="C9738" t="s">
        <v>41512</v>
      </c>
      <c r="D9738" t="s">
        <v>152</v>
      </c>
      <c r="E9738">
        <v>463982</v>
      </c>
      <c r="F9738">
        <v>4080</v>
      </c>
      <c r="G9738">
        <v>0</v>
      </c>
      <c r="H9738" t="s">
        <v>41513</v>
      </c>
      <c r="I9738">
        <v>20</v>
      </c>
      <c r="J9738" t="s">
        <v>41514</v>
      </c>
      <c r="K9738">
        <v>119</v>
      </c>
      <c r="L9738" t="s">
        <v>155</v>
      </c>
      <c r="M9738" t="s">
        <v>41515</v>
      </c>
    </row>
    <row r="9739" spans="1:13" x14ac:dyDescent="0.35">
      <c r="A9739" t="s">
        <v>41516</v>
      </c>
      <c r="B9739" t="s">
        <v>14</v>
      </c>
      <c r="C9739" t="s">
        <v>41517</v>
      </c>
      <c r="D9739" t="s">
        <v>152</v>
      </c>
      <c r="E9739">
        <v>28881063</v>
      </c>
      <c r="F9739">
        <v>77028</v>
      </c>
      <c r="G9739">
        <v>0</v>
      </c>
      <c r="H9739" t="s">
        <v>41518</v>
      </c>
      <c r="I9739">
        <v>20</v>
      </c>
      <c r="J9739" t="s">
        <v>40985</v>
      </c>
      <c r="K9739">
        <v>72</v>
      </c>
      <c r="L9739" t="s">
        <v>155</v>
      </c>
      <c r="M9739" t="s">
        <v>41064</v>
      </c>
    </row>
    <row r="9740" spans="1:13" x14ac:dyDescent="0.35">
      <c r="A9740" t="s">
        <v>41519</v>
      </c>
      <c r="B9740" t="s">
        <v>14</v>
      </c>
      <c r="C9740" t="s">
        <v>41520</v>
      </c>
      <c r="D9740" t="s">
        <v>152</v>
      </c>
      <c r="E9740">
        <v>18484859</v>
      </c>
      <c r="F9740">
        <v>193861</v>
      </c>
      <c r="G9740">
        <v>0</v>
      </c>
      <c r="H9740" t="s">
        <v>41521</v>
      </c>
      <c r="I9740">
        <v>20</v>
      </c>
      <c r="J9740" t="s">
        <v>40985</v>
      </c>
      <c r="K9740">
        <v>724</v>
      </c>
      <c r="L9740" t="s">
        <v>155</v>
      </c>
      <c r="M9740" t="s">
        <v>41064</v>
      </c>
    </row>
    <row r="9741" spans="1:13" x14ac:dyDescent="0.35">
      <c r="A9741" t="s">
        <v>41522</v>
      </c>
      <c r="B9741" t="s">
        <v>14</v>
      </c>
      <c r="C9741" t="s">
        <v>41523</v>
      </c>
      <c r="D9741" t="s">
        <v>152</v>
      </c>
      <c r="E9741">
        <v>18820175</v>
      </c>
      <c r="F9741">
        <v>63944</v>
      </c>
      <c r="G9741">
        <v>0</v>
      </c>
      <c r="H9741" t="s">
        <v>41524</v>
      </c>
      <c r="I9741">
        <v>20</v>
      </c>
      <c r="J9741" t="s">
        <v>40985</v>
      </c>
      <c r="K9741">
        <v>39</v>
      </c>
      <c r="L9741" t="s">
        <v>155</v>
      </c>
      <c r="M9741" t="s">
        <v>41525</v>
      </c>
    </row>
    <row r="9742" spans="1:13" x14ac:dyDescent="0.35">
      <c r="A9742" t="e">
        <f>-XXY0oRTx5M</f>
        <v>#NAME?</v>
      </c>
      <c r="B9742" t="s">
        <v>14</v>
      </c>
      <c r="C9742" t="s">
        <v>41526</v>
      </c>
      <c r="D9742" t="s">
        <v>152</v>
      </c>
      <c r="E9742">
        <v>2227829</v>
      </c>
      <c r="F9742">
        <v>17722</v>
      </c>
      <c r="G9742">
        <v>0</v>
      </c>
      <c r="H9742" t="s">
        <v>41527</v>
      </c>
      <c r="I9742">
        <v>20</v>
      </c>
      <c r="J9742" t="s">
        <v>41528</v>
      </c>
      <c r="K9742">
        <v>317</v>
      </c>
      <c r="L9742" t="s">
        <v>155</v>
      </c>
      <c r="M9742" t="s">
        <v>41529</v>
      </c>
    </row>
    <row r="9743" spans="1:13" x14ac:dyDescent="0.35">
      <c r="A9743" t="s">
        <v>41530</v>
      </c>
      <c r="B9743" t="s">
        <v>14</v>
      </c>
      <c r="C9743" t="s">
        <v>41531</v>
      </c>
      <c r="D9743" t="s">
        <v>152</v>
      </c>
      <c r="E9743">
        <v>12553659</v>
      </c>
      <c r="F9743">
        <v>246023</v>
      </c>
      <c r="G9743">
        <v>0</v>
      </c>
      <c r="H9743" t="s">
        <v>41532</v>
      </c>
      <c r="I9743">
        <v>20</v>
      </c>
      <c r="J9743" t="s">
        <v>40985</v>
      </c>
      <c r="K9743">
        <v>104</v>
      </c>
      <c r="L9743" t="s">
        <v>155</v>
      </c>
      <c r="M9743" t="s">
        <v>41064</v>
      </c>
    </row>
    <row r="9744" spans="1:13" x14ac:dyDescent="0.35">
      <c r="A9744" t="s">
        <v>41533</v>
      </c>
      <c r="B9744" t="s">
        <v>14</v>
      </c>
      <c r="C9744" t="s">
        <v>41534</v>
      </c>
      <c r="D9744" t="s">
        <v>152</v>
      </c>
      <c r="E9744">
        <v>1628255</v>
      </c>
      <c r="F9744">
        <v>6220</v>
      </c>
      <c r="G9744">
        <v>0</v>
      </c>
      <c r="H9744" t="s">
        <v>41535</v>
      </c>
      <c r="I9744">
        <v>20</v>
      </c>
      <c r="J9744" t="s">
        <v>40985</v>
      </c>
      <c r="K9744">
        <v>31</v>
      </c>
      <c r="L9744" t="s">
        <v>155</v>
      </c>
      <c r="M9744" t="s">
        <v>41064</v>
      </c>
    </row>
    <row r="9745" spans="1:13" x14ac:dyDescent="0.35">
      <c r="A9745" t="s">
        <v>41536</v>
      </c>
      <c r="B9745" t="s">
        <v>14</v>
      </c>
      <c r="C9745" t="s">
        <v>41537</v>
      </c>
      <c r="D9745" t="s">
        <v>152</v>
      </c>
      <c r="E9745">
        <v>859472</v>
      </c>
      <c r="F9745">
        <v>18318</v>
      </c>
      <c r="G9745">
        <v>0</v>
      </c>
      <c r="H9745" t="s">
        <v>41538</v>
      </c>
      <c r="I9745">
        <v>20</v>
      </c>
      <c r="J9745" t="s">
        <v>40985</v>
      </c>
      <c r="K9745">
        <v>64</v>
      </c>
      <c r="L9745" t="s">
        <v>155</v>
      </c>
      <c r="M9745" t="s">
        <v>41064</v>
      </c>
    </row>
    <row r="9746" spans="1:13" x14ac:dyDescent="0.35">
      <c r="A9746" t="s">
        <v>41539</v>
      </c>
      <c r="B9746" t="s">
        <v>14</v>
      </c>
      <c r="C9746" t="s">
        <v>41540</v>
      </c>
      <c r="D9746" t="s">
        <v>152</v>
      </c>
      <c r="E9746">
        <v>734741</v>
      </c>
      <c r="F9746">
        <v>8675</v>
      </c>
      <c r="G9746">
        <v>0</v>
      </c>
      <c r="H9746" t="s">
        <v>41541</v>
      </c>
      <c r="I9746">
        <v>20</v>
      </c>
      <c r="J9746" t="s">
        <v>41542</v>
      </c>
      <c r="K9746">
        <v>273</v>
      </c>
      <c r="L9746" t="s">
        <v>155</v>
      </c>
      <c r="M9746" t="s">
        <v>41543</v>
      </c>
    </row>
    <row r="9747" spans="1:13" x14ac:dyDescent="0.35">
      <c r="A9747" t="s">
        <v>41544</v>
      </c>
      <c r="B9747" t="s">
        <v>14</v>
      </c>
      <c r="C9747" t="s">
        <v>41545</v>
      </c>
      <c r="D9747" t="s">
        <v>152</v>
      </c>
      <c r="E9747">
        <v>2495042</v>
      </c>
      <c r="F9747">
        <v>12045</v>
      </c>
      <c r="G9747">
        <v>0</v>
      </c>
      <c r="H9747" t="s">
        <v>41546</v>
      </c>
      <c r="I9747">
        <v>20</v>
      </c>
      <c r="J9747" t="s">
        <v>40985</v>
      </c>
      <c r="K9747">
        <v>67</v>
      </c>
      <c r="L9747" t="s">
        <v>155</v>
      </c>
      <c r="M9747" t="s">
        <v>41064</v>
      </c>
    </row>
    <row r="9748" spans="1:13" x14ac:dyDescent="0.35">
      <c r="A9748" t="s">
        <v>41547</v>
      </c>
      <c r="B9748" t="s">
        <v>14</v>
      </c>
      <c r="C9748" t="s">
        <v>41548</v>
      </c>
      <c r="D9748" t="s">
        <v>152</v>
      </c>
      <c r="E9748">
        <v>1135989</v>
      </c>
      <c r="F9748">
        <v>4221</v>
      </c>
      <c r="G9748">
        <v>0</v>
      </c>
      <c r="H9748" t="s">
        <v>41549</v>
      </c>
      <c r="I9748">
        <v>20</v>
      </c>
      <c r="J9748" t="s">
        <v>40985</v>
      </c>
      <c r="K9748">
        <v>31</v>
      </c>
      <c r="L9748" t="s">
        <v>155</v>
      </c>
      <c r="M9748" t="s">
        <v>41064</v>
      </c>
    </row>
    <row r="9749" spans="1:13" x14ac:dyDescent="0.35">
      <c r="A9749" t="s">
        <v>41550</v>
      </c>
      <c r="B9749" t="s">
        <v>14</v>
      </c>
      <c r="C9749" t="s">
        <v>41551</v>
      </c>
      <c r="D9749" t="s">
        <v>152</v>
      </c>
      <c r="E9749">
        <v>5948189</v>
      </c>
      <c r="F9749">
        <v>17087</v>
      </c>
      <c r="G9749">
        <v>0</v>
      </c>
      <c r="H9749" t="s">
        <v>41552</v>
      </c>
      <c r="I9749">
        <v>20</v>
      </c>
      <c r="J9749" t="s">
        <v>40985</v>
      </c>
      <c r="K9749">
        <v>69</v>
      </c>
      <c r="L9749" t="s">
        <v>155</v>
      </c>
      <c r="M9749" t="s">
        <v>41064</v>
      </c>
    </row>
    <row r="9750" spans="1:13" x14ac:dyDescent="0.35">
      <c r="A9750" t="s">
        <v>41553</v>
      </c>
      <c r="B9750" t="s">
        <v>14</v>
      </c>
      <c r="C9750" t="s">
        <v>41554</v>
      </c>
      <c r="D9750" t="s">
        <v>152</v>
      </c>
      <c r="E9750">
        <v>2393291</v>
      </c>
      <c r="F9750">
        <v>30493</v>
      </c>
      <c r="G9750">
        <v>0</v>
      </c>
      <c r="H9750" t="s">
        <v>41555</v>
      </c>
      <c r="I9750">
        <v>20</v>
      </c>
      <c r="J9750" t="s">
        <v>41514</v>
      </c>
      <c r="K9750">
        <v>624</v>
      </c>
      <c r="L9750" t="s">
        <v>155</v>
      </c>
      <c r="M9750" t="s">
        <v>41556</v>
      </c>
    </row>
    <row r="9751" spans="1:13" x14ac:dyDescent="0.35">
      <c r="A9751" t="s">
        <v>41557</v>
      </c>
      <c r="B9751" t="s">
        <v>14</v>
      </c>
      <c r="C9751" t="s">
        <v>41558</v>
      </c>
      <c r="D9751" t="s">
        <v>152</v>
      </c>
      <c r="E9751">
        <v>1754468</v>
      </c>
      <c r="F9751">
        <v>8354</v>
      </c>
      <c r="G9751">
        <v>0</v>
      </c>
      <c r="H9751" t="s">
        <v>41559</v>
      </c>
      <c r="I9751">
        <v>20</v>
      </c>
      <c r="J9751" t="s">
        <v>40985</v>
      </c>
      <c r="K9751">
        <v>78</v>
      </c>
      <c r="L9751" t="s">
        <v>155</v>
      </c>
      <c r="M9751" t="s">
        <v>41064</v>
      </c>
    </row>
    <row r="9752" spans="1:13" x14ac:dyDescent="0.35">
      <c r="A9752" t="s">
        <v>41560</v>
      </c>
      <c r="B9752" t="s">
        <v>14</v>
      </c>
      <c r="C9752" t="s">
        <v>41561</v>
      </c>
      <c r="D9752" t="s">
        <v>152</v>
      </c>
      <c r="E9752">
        <v>8688555</v>
      </c>
      <c r="F9752">
        <v>111572</v>
      </c>
      <c r="G9752">
        <v>0</v>
      </c>
      <c r="H9752" t="s">
        <v>41562</v>
      </c>
      <c r="I9752">
        <v>20</v>
      </c>
      <c r="J9752" t="s">
        <v>40985</v>
      </c>
      <c r="K9752">
        <v>261</v>
      </c>
      <c r="L9752" t="s">
        <v>155</v>
      </c>
      <c r="M9752" t="s">
        <v>41064</v>
      </c>
    </row>
    <row r="9753" spans="1:13" x14ac:dyDescent="0.35">
      <c r="A9753" t="s">
        <v>41563</v>
      </c>
      <c r="B9753" t="s">
        <v>14</v>
      </c>
      <c r="C9753" t="s">
        <v>41564</v>
      </c>
      <c r="D9753" t="s">
        <v>152</v>
      </c>
      <c r="E9753">
        <v>22723652</v>
      </c>
      <c r="F9753">
        <v>61476</v>
      </c>
      <c r="G9753">
        <v>0</v>
      </c>
      <c r="H9753" t="s">
        <v>41565</v>
      </c>
      <c r="I9753">
        <v>20</v>
      </c>
      <c r="J9753" t="s">
        <v>40985</v>
      </c>
      <c r="K9753">
        <v>26</v>
      </c>
      <c r="L9753" t="s">
        <v>155</v>
      </c>
      <c r="M9753" t="s">
        <v>41064</v>
      </c>
    </row>
    <row r="9754" spans="1:13" x14ac:dyDescent="0.35">
      <c r="A9754" t="s">
        <v>41566</v>
      </c>
      <c r="B9754" t="s">
        <v>14</v>
      </c>
      <c r="C9754" t="s">
        <v>41567</v>
      </c>
      <c r="D9754" t="s">
        <v>152</v>
      </c>
      <c r="E9754">
        <v>524145</v>
      </c>
      <c r="F9754">
        <v>4114</v>
      </c>
      <c r="G9754">
        <v>0</v>
      </c>
      <c r="H9754" t="s">
        <v>41568</v>
      </c>
      <c r="I9754">
        <v>20</v>
      </c>
      <c r="J9754" t="s">
        <v>40985</v>
      </c>
      <c r="K9754">
        <v>31</v>
      </c>
      <c r="L9754" t="s">
        <v>155</v>
      </c>
      <c r="M9754" t="s">
        <v>41064</v>
      </c>
    </row>
    <row r="9755" spans="1:13" x14ac:dyDescent="0.35">
      <c r="A9755" t="s">
        <v>41569</v>
      </c>
      <c r="B9755" t="s">
        <v>14</v>
      </c>
      <c r="C9755" t="s">
        <v>41570</v>
      </c>
      <c r="D9755" t="s">
        <v>152</v>
      </c>
      <c r="E9755">
        <v>1496586</v>
      </c>
      <c r="F9755">
        <v>13979</v>
      </c>
      <c r="G9755">
        <v>0</v>
      </c>
      <c r="H9755" t="s">
        <v>41571</v>
      </c>
      <c r="I9755">
        <v>20</v>
      </c>
      <c r="J9755" t="s">
        <v>41572</v>
      </c>
      <c r="K9755">
        <v>414</v>
      </c>
      <c r="L9755" t="s">
        <v>155</v>
      </c>
      <c r="M9755" t="s">
        <v>41573</v>
      </c>
    </row>
    <row r="9756" spans="1:13" x14ac:dyDescent="0.35">
      <c r="A9756" t="s">
        <v>41574</v>
      </c>
      <c r="B9756" t="s">
        <v>14</v>
      </c>
      <c r="C9756" t="s">
        <v>41575</v>
      </c>
      <c r="D9756" t="s">
        <v>152</v>
      </c>
      <c r="E9756">
        <v>1073938</v>
      </c>
      <c r="F9756">
        <v>5472</v>
      </c>
      <c r="G9756">
        <v>0</v>
      </c>
      <c r="H9756" t="s">
        <v>41576</v>
      </c>
      <c r="I9756">
        <v>20</v>
      </c>
      <c r="J9756" t="s">
        <v>40985</v>
      </c>
      <c r="K9756">
        <v>35</v>
      </c>
      <c r="L9756" t="s">
        <v>155</v>
      </c>
      <c r="M9756" t="s">
        <v>41064</v>
      </c>
    </row>
    <row r="9757" spans="1:13" x14ac:dyDescent="0.35">
      <c r="A9757" t="s">
        <v>41577</v>
      </c>
      <c r="B9757" t="s">
        <v>14</v>
      </c>
      <c r="C9757" t="s">
        <v>41578</v>
      </c>
      <c r="D9757" t="s">
        <v>152</v>
      </c>
      <c r="E9757">
        <v>4078474</v>
      </c>
      <c r="F9757">
        <v>13990</v>
      </c>
      <c r="G9757">
        <v>0</v>
      </c>
      <c r="H9757" t="s">
        <v>41579</v>
      </c>
      <c r="I9757">
        <v>20</v>
      </c>
      <c r="J9757" t="s">
        <v>40985</v>
      </c>
      <c r="K9757">
        <v>23</v>
      </c>
      <c r="L9757" t="s">
        <v>155</v>
      </c>
      <c r="M9757" t="s">
        <v>41064</v>
      </c>
    </row>
    <row r="9758" spans="1:13" x14ac:dyDescent="0.35">
      <c r="A9758" t="s">
        <v>41580</v>
      </c>
      <c r="B9758" t="s">
        <v>14</v>
      </c>
      <c r="C9758" t="s">
        <v>41581</v>
      </c>
      <c r="D9758" t="s">
        <v>152</v>
      </c>
      <c r="E9758">
        <v>3016470</v>
      </c>
      <c r="F9758">
        <v>14622</v>
      </c>
      <c r="G9758">
        <v>0</v>
      </c>
      <c r="H9758" t="s">
        <v>41582</v>
      </c>
      <c r="I9758">
        <v>20</v>
      </c>
      <c r="J9758" t="s">
        <v>40985</v>
      </c>
      <c r="K9758">
        <v>103</v>
      </c>
      <c r="L9758" t="s">
        <v>155</v>
      </c>
      <c r="M9758" t="s">
        <v>41064</v>
      </c>
    </row>
    <row r="9759" spans="1:13" x14ac:dyDescent="0.35">
      <c r="A9759" t="s">
        <v>41583</v>
      </c>
      <c r="B9759" t="s">
        <v>14</v>
      </c>
      <c r="C9759" t="s">
        <v>41584</v>
      </c>
      <c r="D9759" t="s">
        <v>152</v>
      </c>
      <c r="E9759">
        <v>2406726</v>
      </c>
      <c r="F9759">
        <v>16999</v>
      </c>
      <c r="G9759">
        <v>0</v>
      </c>
      <c r="H9759" t="s">
        <v>41585</v>
      </c>
      <c r="I9759">
        <v>20</v>
      </c>
      <c r="J9759" t="s">
        <v>41586</v>
      </c>
      <c r="K9759">
        <v>174</v>
      </c>
      <c r="L9759" t="s">
        <v>155</v>
      </c>
      <c r="M9759" t="s">
        <v>41587</v>
      </c>
    </row>
    <row r="9760" spans="1:13" x14ac:dyDescent="0.35">
      <c r="A9760" t="s">
        <v>41588</v>
      </c>
      <c r="B9760" t="s">
        <v>14</v>
      </c>
      <c r="C9760" t="s">
        <v>41589</v>
      </c>
      <c r="D9760" t="s">
        <v>152</v>
      </c>
      <c r="E9760">
        <v>2098201</v>
      </c>
      <c r="F9760">
        <v>7723</v>
      </c>
      <c r="G9760">
        <v>0</v>
      </c>
      <c r="H9760" t="s">
        <v>41590</v>
      </c>
      <c r="I9760">
        <v>20</v>
      </c>
      <c r="J9760" t="s">
        <v>40985</v>
      </c>
      <c r="K9760">
        <v>45</v>
      </c>
      <c r="L9760" t="s">
        <v>155</v>
      </c>
      <c r="M9760" t="s">
        <v>41064</v>
      </c>
    </row>
    <row r="9761" spans="1:13" x14ac:dyDescent="0.35">
      <c r="A9761" t="s">
        <v>41591</v>
      </c>
      <c r="B9761" t="s">
        <v>14</v>
      </c>
      <c r="C9761" t="s">
        <v>41592</v>
      </c>
      <c r="D9761" t="s">
        <v>152</v>
      </c>
      <c r="E9761">
        <v>6445198</v>
      </c>
      <c r="F9761">
        <v>19178</v>
      </c>
      <c r="G9761">
        <v>0</v>
      </c>
      <c r="H9761" t="s">
        <v>41593</v>
      </c>
      <c r="I9761">
        <v>20</v>
      </c>
      <c r="J9761" t="s">
        <v>40985</v>
      </c>
      <c r="K9761">
        <v>32</v>
      </c>
      <c r="L9761" t="s">
        <v>155</v>
      </c>
      <c r="M9761" t="s">
        <v>41594</v>
      </c>
    </row>
    <row r="9762" spans="1:13" x14ac:dyDescent="0.35">
      <c r="A9762" t="s">
        <v>41595</v>
      </c>
      <c r="B9762" t="s">
        <v>14</v>
      </c>
      <c r="C9762" t="s">
        <v>41596</v>
      </c>
      <c r="D9762" t="s">
        <v>152</v>
      </c>
      <c r="E9762">
        <v>15764441</v>
      </c>
      <c r="F9762">
        <v>146990</v>
      </c>
      <c r="G9762">
        <v>0</v>
      </c>
      <c r="H9762" t="s">
        <v>41597</v>
      </c>
      <c r="I9762">
        <v>20</v>
      </c>
      <c r="J9762" t="s">
        <v>40985</v>
      </c>
      <c r="K9762">
        <v>55</v>
      </c>
      <c r="L9762" t="s">
        <v>155</v>
      </c>
      <c r="M9762" t="s">
        <v>41064</v>
      </c>
    </row>
    <row r="9763" spans="1:13" x14ac:dyDescent="0.35">
      <c r="A9763" t="s">
        <v>41598</v>
      </c>
      <c r="B9763" t="s">
        <v>14</v>
      </c>
      <c r="C9763" t="s">
        <v>41599</v>
      </c>
      <c r="D9763" t="s">
        <v>152</v>
      </c>
      <c r="E9763">
        <v>1690427</v>
      </c>
      <c r="F9763">
        <v>18134</v>
      </c>
      <c r="G9763">
        <v>0</v>
      </c>
      <c r="H9763" t="s">
        <v>41600</v>
      </c>
      <c r="I9763">
        <v>20</v>
      </c>
      <c r="J9763" t="s">
        <v>41601</v>
      </c>
      <c r="K9763">
        <v>864</v>
      </c>
      <c r="L9763" t="s">
        <v>155</v>
      </c>
      <c r="M9763" t="s">
        <v>41602</v>
      </c>
    </row>
    <row r="9764" spans="1:13" x14ac:dyDescent="0.35">
      <c r="A9764" t="s">
        <v>41603</v>
      </c>
      <c r="B9764" t="s">
        <v>14</v>
      </c>
      <c r="C9764" t="s">
        <v>41604</v>
      </c>
      <c r="D9764" t="s">
        <v>152</v>
      </c>
      <c r="E9764">
        <v>14032655</v>
      </c>
      <c r="F9764">
        <v>46829</v>
      </c>
      <c r="G9764">
        <v>0</v>
      </c>
      <c r="H9764" t="s">
        <v>41605</v>
      </c>
      <c r="I9764">
        <v>20</v>
      </c>
      <c r="J9764" t="s">
        <v>40985</v>
      </c>
      <c r="K9764">
        <v>32</v>
      </c>
      <c r="L9764" t="s">
        <v>155</v>
      </c>
      <c r="M9764" t="s">
        <v>41064</v>
      </c>
    </row>
    <row r="9765" spans="1:13" x14ac:dyDescent="0.35">
      <c r="A9765" t="s">
        <v>41606</v>
      </c>
      <c r="B9765" t="s">
        <v>14</v>
      </c>
      <c r="C9765" t="s">
        <v>41607</v>
      </c>
      <c r="D9765" t="s">
        <v>152</v>
      </c>
      <c r="E9765">
        <v>7786925</v>
      </c>
      <c r="F9765">
        <v>86935</v>
      </c>
      <c r="G9765">
        <v>0</v>
      </c>
      <c r="H9765" t="s">
        <v>41608</v>
      </c>
      <c r="I9765">
        <v>20</v>
      </c>
      <c r="J9765" t="s">
        <v>40985</v>
      </c>
      <c r="K9765">
        <v>113</v>
      </c>
      <c r="L9765" t="s">
        <v>155</v>
      </c>
      <c r="M9765" t="s">
        <v>41064</v>
      </c>
    </row>
    <row r="9766" spans="1:13" x14ac:dyDescent="0.35">
      <c r="A9766" t="s">
        <v>41609</v>
      </c>
      <c r="B9766" t="s">
        <v>14</v>
      </c>
      <c r="C9766" t="s">
        <v>41610</v>
      </c>
      <c r="D9766" t="s">
        <v>152</v>
      </c>
      <c r="E9766">
        <v>17148139</v>
      </c>
      <c r="F9766">
        <v>56449</v>
      </c>
      <c r="G9766">
        <v>0</v>
      </c>
      <c r="H9766" t="s">
        <v>41611</v>
      </c>
      <c r="I9766">
        <v>20</v>
      </c>
      <c r="J9766" t="s">
        <v>40985</v>
      </c>
      <c r="K9766">
        <v>105</v>
      </c>
      <c r="L9766" t="s">
        <v>155</v>
      </c>
      <c r="M9766" t="s">
        <v>41064</v>
      </c>
    </row>
    <row r="9767" spans="1:13" x14ac:dyDescent="0.35">
      <c r="A9767" t="s">
        <v>41612</v>
      </c>
      <c r="B9767" t="s">
        <v>14</v>
      </c>
      <c r="C9767" t="s">
        <v>41613</v>
      </c>
      <c r="D9767" t="s">
        <v>152</v>
      </c>
      <c r="E9767">
        <v>2244237</v>
      </c>
      <c r="F9767">
        <v>7208</v>
      </c>
      <c r="G9767">
        <v>0</v>
      </c>
      <c r="H9767" t="s">
        <v>41614</v>
      </c>
      <c r="I9767">
        <v>20</v>
      </c>
      <c r="J9767" t="s">
        <v>40985</v>
      </c>
      <c r="K9767">
        <v>25</v>
      </c>
      <c r="L9767" t="s">
        <v>155</v>
      </c>
      <c r="M9767" t="s">
        <v>41064</v>
      </c>
    </row>
    <row r="9768" spans="1:13" x14ac:dyDescent="0.35">
      <c r="A9768" t="s">
        <v>41615</v>
      </c>
      <c r="B9768" t="s">
        <v>14</v>
      </c>
      <c r="C9768" t="s">
        <v>41616</v>
      </c>
      <c r="D9768" t="s">
        <v>152</v>
      </c>
      <c r="E9768">
        <v>1016837</v>
      </c>
      <c r="F9768">
        <v>11985</v>
      </c>
      <c r="G9768">
        <v>0</v>
      </c>
      <c r="H9768" t="s">
        <v>41617</v>
      </c>
      <c r="I9768">
        <v>20</v>
      </c>
      <c r="J9768" t="s">
        <v>41618</v>
      </c>
      <c r="K9768">
        <v>311</v>
      </c>
      <c r="L9768" t="s">
        <v>155</v>
      </c>
      <c r="M9768" t="s">
        <v>41619</v>
      </c>
    </row>
    <row r="9769" spans="1:13" x14ac:dyDescent="0.35">
      <c r="A9769" t="s">
        <v>41620</v>
      </c>
      <c r="B9769" t="s">
        <v>14</v>
      </c>
      <c r="C9769" t="s">
        <v>41621</v>
      </c>
      <c r="D9769" t="s">
        <v>152</v>
      </c>
      <c r="E9769">
        <v>1021893</v>
      </c>
      <c r="F9769">
        <v>5235</v>
      </c>
      <c r="G9769">
        <v>0</v>
      </c>
      <c r="H9769" t="s">
        <v>41622</v>
      </c>
      <c r="I9769">
        <v>20</v>
      </c>
      <c r="J9769" t="s">
        <v>40985</v>
      </c>
      <c r="K9769">
        <v>32</v>
      </c>
      <c r="L9769" t="s">
        <v>155</v>
      </c>
      <c r="M9769" t="s">
        <v>41064</v>
      </c>
    </row>
    <row r="9770" spans="1:13" x14ac:dyDescent="0.35">
      <c r="A9770" t="s">
        <v>41623</v>
      </c>
      <c r="B9770" t="s">
        <v>14</v>
      </c>
      <c r="C9770" t="s">
        <v>41624</v>
      </c>
      <c r="D9770" t="s">
        <v>152</v>
      </c>
      <c r="E9770">
        <v>14842616</v>
      </c>
      <c r="F9770">
        <v>38862</v>
      </c>
      <c r="G9770">
        <v>0</v>
      </c>
      <c r="H9770" t="s">
        <v>41625</v>
      </c>
      <c r="I9770">
        <v>20</v>
      </c>
      <c r="J9770" t="s">
        <v>40985</v>
      </c>
      <c r="K9770">
        <v>51</v>
      </c>
      <c r="L9770" t="s">
        <v>155</v>
      </c>
      <c r="M9770" t="s">
        <v>41064</v>
      </c>
    </row>
    <row r="9771" spans="1:13" x14ac:dyDescent="0.35">
      <c r="A9771" t="s">
        <v>41626</v>
      </c>
      <c r="B9771" t="s">
        <v>14</v>
      </c>
      <c r="C9771" t="s">
        <v>41627</v>
      </c>
      <c r="D9771" t="s">
        <v>152</v>
      </c>
      <c r="E9771">
        <v>23482618</v>
      </c>
      <c r="F9771">
        <v>270931</v>
      </c>
      <c r="G9771">
        <v>0</v>
      </c>
      <c r="H9771" t="s">
        <v>41628</v>
      </c>
      <c r="I9771">
        <v>20</v>
      </c>
      <c r="J9771" t="s">
        <v>40985</v>
      </c>
      <c r="K9771">
        <v>701</v>
      </c>
      <c r="L9771" t="s">
        <v>155</v>
      </c>
      <c r="M9771" t="s">
        <v>41064</v>
      </c>
    </row>
    <row r="9772" spans="1:13" x14ac:dyDescent="0.35">
      <c r="A9772" t="s">
        <v>41629</v>
      </c>
      <c r="B9772" t="s">
        <v>14</v>
      </c>
      <c r="C9772" t="s">
        <v>41630</v>
      </c>
      <c r="D9772" t="s">
        <v>152</v>
      </c>
      <c r="E9772">
        <v>1020925</v>
      </c>
      <c r="F9772">
        <v>8914</v>
      </c>
      <c r="G9772">
        <v>0</v>
      </c>
      <c r="H9772" t="s">
        <v>41631</v>
      </c>
      <c r="I9772">
        <v>20</v>
      </c>
      <c r="J9772" t="s">
        <v>41632</v>
      </c>
      <c r="K9772">
        <v>154</v>
      </c>
      <c r="L9772" t="s">
        <v>155</v>
      </c>
      <c r="M9772" t="s">
        <v>41633</v>
      </c>
    </row>
    <row r="9773" spans="1:13" x14ac:dyDescent="0.35">
      <c r="A9773" t="s">
        <v>41634</v>
      </c>
      <c r="B9773" t="s">
        <v>14</v>
      </c>
      <c r="C9773" t="s">
        <v>41635</v>
      </c>
      <c r="D9773" t="s">
        <v>152</v>
      </c>
      <c r="E9773">
        <v>8128140</v>
      </c>
      <c r="F9773">
        <v>19666</v>
      </c>
      <c r="G9773">
        <v>0</v>
      </c>
      <c r="H9773" t="s">
        <v>41636</v>
      </c>
      <c r="I9773">
        <v>20</v>
      </c>
      <c r="J9773" t="s">
        <v>40985</v>
      </c>
      <c r="K9773">
        <v>59</v>
      </c>
      <c r="L9773" t="s">
        <v>155</v>
      </c>
      <c r="M9773" t="s">
        <v>41064</v>
      </c>
    </row>
    <row r="9774" spans="1:13" x14ac:dyDescent="0.35">
      <c r="A9774" t="s">
        <v>41637</v>
      </c>
      <c r="B9774" t="s">
        <v>14</v>
      </c>
      <c r="C9774" t="s">
        <v>41638</v>
      </c>
      <c r="D9774" t="s">
        <v>152</v>
      </c>
      <c r="E9774">
        <v>316980</v>
      </c>
      <c r="F9774">
        <v>2866</v>
      </c>
      <c r="G9774">
        <v>0</v>
      </c>
      <c r="H9774" t="s">
        <v>41639</v>
      </c>
      <c r="I9774">
        <v>20</v>
      </c>
      <c r="J9774" t="s">
        <v>40985</v>
      </c>
      <c r="K9774">
        <v>21</v>
      </c>
      <c r="L9774" t="s">
        <v>155</v>
      </c>
      <c r="M9774" t="s">
        <v>41064</v>
      </c>
    </row>
    <row r="9775" spans="1:13" x14ac:dyDescent="0.35">
      <c r="A9775" t="s">
        <v>41640</v>
      </c>
      <c r="B9775" t="s">
        <v>14</v>
      </c>
      <c r="C9775" t="s">
        <v>41641</v>
      </c>
      <c r="D9775" t="s">
        <v>152</v>
      </c>
      <c r="E9775">
        <v>14942385</v>
      </c>
      <c r="F9775">
        <v>125872</v>
      </c>
      <c r="G9775">
        <v>0</v>
      </c>
      <c r="H9775" t="s">
        <v>41642</v>
      </c>
      <c r="I9775">
        <v>20</v>
      </c>
      <c r="J9775" t="s">
        <v>40985</v>
      </c>
      <c r="K9775">
        <v>229</v>
      </c>
      <c r="L9775" t="s">
        <v>155</v>
      </c>
      <c r="M9775" t="s">
        <v>41064</v>
      </c>
    </row>
    <row r="9776" spans="1:13" x14ac:dyDescent="0.35">
      <c r="A9776" t="s">
        <v>41643</v>
      </c>
      <c r="B9776" t="s">
        <v>14</v>
      </c>
      <c r="C9776" t="s">
        <v>41644</v>
      </c>
      <c r="D9776" t="s">
        <v>152</v>
      </c>
      <c r="E9776">
        <v>339364</v>
      </c>
      <c r="F9776">
        <v>3459</v>
      </c>
      <c r="G9776">
        <v>0</v>
      </c>
      <c r="H9776" t="s">
        <v>41645</v>
      </c>
      <c r="I9776">
        <v>20</v>
      </c>
      <c r="J9776" t="s">
        <v>41646</v>
      </c>
      <c r="K9776">
        <v>114</v>
      </c>
      <c r="L9776" t="s">
        <v>155</v>
      </c>
      <c r="M9776" t="s">
        <v>41647</v>
      </c>
    </row>
    <row r="9777" spans="1:13" x14ac:dyDescent="0.35">
      <c r="A9777" t="s">
        <v>41648</v>
      </c>
      <c r="B9777" t="s">
        <v>14</v>
      </c>
      <c r="C9777" t="s">
        <v>41649</v>
      </c>
      <c r="D9777" t="s">
        <v>152</v>
      </c>
      <c r="E9777">
        <v>9466657</v>
      </c>
      <c r="F9777">
        <v>33347</v>
      </c>
      <c r="G9777">
        <v>0</v>
      </c>
      <c r="H9777" t="s">
        <v>41650</v>
      </c>
      <c r="I9777">
        <v>20</v>
      </c>
      <c r="J9777" t="s">
        <v>40985</v>
      </c>
      <c r="K9777">
        <v>45</v>
      </c>
      <c r="L9777" t="s">
        <v>155</v>
      </c>
      <c r="M9777" t="s">
        <v>41651</v>
      </c>
    </row>
    <row r="9778" spans="1:13" x14ac:dyDescent="0.35">
      <c r="A9778" t="s">
        <v>41652</v>
      </c>
      <c r="B9778" t="s">
        <v>14</v>
      </c>
      <c r="C9778" t="s">
        <v>41653</v>
      </c>
      <c r="D9778" t="s">
        <v>152</v>
      </c>
      <c r="E9778">
        <v>2197430</v>
      </c>
      <c r="F9778">
        <v>8283</v>
      </c>
      <c r="G9778">
        <v>0</v>
      </c>
      <c r="H9778" t="s">
        <v>41654</v>
      </c>
      <c r="I9778">
        <v>20</v>
      </c>
      <c r="J9778" t="s">
        <v>40985</v>
      </c>
      <c r="K9778">
        <v>41</v>
      </c>
      <c r="L9778" t="s">
        <v>155</v>
      </c>
      <c r="M9778" t="s">
        <v>41064</v>
      </c>
    </row>
    <row r="9779" spans="1:13" x14ac:dyDescent="0.35">
      <c r="A9779" t="s">
        <v>41655</v>
      </c>
      <c r="B9779" t="s">
        <v>14</v>
      </c>
      <c r="C9779" t="s">
        <v>41656</v>
      </c>
      <c r="D9779" t="s">
        <v>152</v>
      </c>
      <c r="E9779">
        <v>325773</v>
      </c>
      <c r="F9779">
        <v>2205</v>
      </c>
      <c r="G9779">
        <v>0</v>
      </c>
      <c r="H9779" t="s">
        <v>41657</v>
      </c>
      <c r="I9779">
        <v>20</v>
      </c>
      <c r="J9779" t="s">
        <v>40985</v>
      </c>
      <c r="K9779">
        <v>29</v>
      </c>
      <c r="L9779" t="s">
        <v>155</v>
      </c>
      <c r="M9779" t="s">
        <v>41064</v>
      </c>
    </row>
    <row r="9780" spans="1:13" x14ac:dyDescent="0.35">
      <c r="A9780" t="s">
        <v>41658</v>
      </c>
      <c r="B9780" t="s">
        <v>14</v>
      </c>
      <c r="C9780" t="s">
        <v>41659</v>
      </c>
      <c r="D9780" t="s">
        <v>152</v>
      </c>
      <c r="E9780">
        <v>2101237</v>
      </c>
      <c r="F9780">
        <v>19005</v>
      </c>
      <c r="G9780">
        <v>0</v>
      </c>
      <c r="H9780" t="s">
        <v>41660</v>
      </c>
      <c r="I9780">
        <v>20</v>
      </c>
      <c r="J9780" t="s">
        <v>41661</v>
      </c>
      <c r="K9780">
        <v>163</v>
      </c>
      <c r="L9780" t="s">
        <v>155</v>
      </c>
      <c r="M9780" t="s">
        <v>41662</v>
      </c>
    </row>
    <row r="9781" spans="1:13" x14ac:dyDescent="0.35">
      <c r="A9781" t="s">
        <v>41663</v>
      </c>
      <c r="B9781" t="s">
        <v>14</v>
      </c>
      <c r="C9781" t="s">
        <v>41664</v>
      </c>
      <c r="D9781" t="s">
        <v>152</v>
      </c>
      <c r="E9781">
        <v>5899914</v>
      </c>
      <c r="F9781">
        <v>17645</v>
      </c>
      <c r="G9781">
        <v>0</v>
      </c>
      <c r="H9781" t="s">
        <v>41665</v>
      </c>
      <c r="I9781">
        <v>20</v>
      </c>
      <c r="J9781" t="s">
        <v>40985</v>
      </c>
      <c r="K9781">
        <v>76</v>
      </c>
      <c r="L9781" t="s">
        <v>155</v>
      </c>
      <c r="M9781" t="s">
        <v>41666</v>
      </c>
    </row>
    <row r="9782" spans="1:13" x14ac:dyDescent="0.35">
      <c r="A9782" t="s">
        <v>41667</v>
      </c>
      <c r="B9782" t="s">
        <v>14</v>
      </c>
      <c r="C9782" t="s">
        <v>41668</v>
      </c>
      <c r="D9782" t="s">
        <v>152</v>
      </c>
      <c r="E9782">
        <v>1957243</v>
      </c>
      <c r="F9782">
        <v>7848</v>
      </c>
      <c r="G9782">
        <v>0</v>
      </c>
      <c r="H9782" t="s">
        <v>41669</v>
      </c>
      <c r="I9782">
        <v>20</v>
      </c>
      <c r="J9782" t="s">
        <v>40985</v>
      </c>
      <c r="K9782">
        <v>25</v>
      </c>
      <c r="L9782" t="s">
        <v>155</v>
      </c>
      <c r="M9782" t="s">
        <v>41670</v>
      </c>
    </row>
    <row r="9783" spans="1:13" x14ac:dyDescent="0.35">
      <c r="A9783" t="e">
        <f>--S0oPxwMFw</f>
        <v>#NAME?</v>
      </c>
      <c r="B9783" t="s">
        <v>14</v>
      </c>
      <c r="C9783" t="s">
        <v>41671</v>
      </c>
      <c r="D9783" t="s">
        <v>152</v>
      </c>
      <c r="E9783">
        <v>5031186</v>
      </c>
      <c r="F9783">
        <v>28086</v>
      </c>
      <c r="G9783">
        <v>0</v>
      </c>
      <c r="H9783" t="s">
        <v>41672</v>
      </c>
      <c r="I9783">
        <v>20</v>
      </c>
      <c r="J9783" t="s">
        <v>40985</v>
      </c>
      <c r="K9783">
        <v>48</v>
      </c>
      <c r="L9783" t="s">
        <v>155</v>
      </c>
      <c r="M9783" t="s">
        <v>41673</v>
      </c>
    </row>
    <row r="9784" spans="1:13" x14ac:dyDescent="0.35">
      <c r="A9784" t="s">
        <v>41674</v>
      </c>
      <c r="B9784" t="s">
        <v>14</v>
      </c>
      <c r="C9784" t="s">
        <v>41675</v>
      </c>
      <c r="D9784" t="s">
        <v>152</v>
      </c>
      <c r="E9784">
        <v>1395006</v>
      </c>
      <c r="F9784">
        <v>9650</v>
      </c>
      <c r="G9784">
        <v>0</v>
      </c>
      <c r="H9784" t="s">
        <v>41676</v>
      </c>
      <c r="I9784">
        <v>20</v>
      </c>
      <c r="J9784" t="s">
        <v>41677</v>
      </c>
      <c r="K9784">
        <v>124</v>
      </c>
      <c r="L9784" t="s">
        <v>155</v>
      </c>
      <c r="M9784" t="s">
        <v>41678</v>
      </c>
    </row>
    <row r="9785" spans="1:13" x14ac:dyDescent="0.35">
      <c r="A9785" t="s">
        <v>41679</v>
      </c>
      <c r="B9785" t="s">
        <v>14</v>
      </c>
      <c r="C9785" t="s">
        <v>41680</v>
      </c>
      <c r="D9785" t="s">
        <v>152</v>
      </c>
      <c r="E9785">
        <v>25424178</v>
      </c>
      <c r="F9785">
        <v>71525</v>
      </c>
      <c r="G9785">
        <v>0</v>
      </c>
      <c r="H9785" t="s">
        <v>41681</v>
      </c>
      <c r="I9785">
        <v>20</v>
      </c>
      <c r="J9785" t="s">
        <v>40985</v>
      </c>
      <c r="K9785">
        <v>84</v>
      </c>
      <c r="L9785" t="s">
        <v>155</v>
      </c>
      <c r="M9785" t="s">
        <v>41064</v>
      </c>
    </row>
    <row r="9786" spans="1:13" x14ac:dyDescent="0.35">
      <c r="A9786" t="s">
        <v>41682</v>
      </c>
      <c r="B9786" t="s">
        <v>14</v>
      </c>
      <c r="C9786" t="s">
        <v>41683</v>
      </c>
      <c r="D9786" t="s">
        <v>152</v>
      </c>
      <c r="E9786">
        <v>833571</v>
      </c>
      <c r="F9786">
        <v>3747</v>
      </c>
      <c r="G9786">
        <v>0</v>
      </c>
      <c r="H9786" t="s">
        <v>41684</v>
      </c>
      <c r="I9786">
        <v>20</v>
      </c>
      <c r="J9786" t="s">
        <v>40985</v>
      </c>
      <c r="K9786">
        <v>41</v>
      </c>
      <c r="L9786" t="s">
        <v>155</v>
      </c>
      <c r="M9786" t="s">
        <v>41685</v>
      </c>
    </row>
    <row r="9787" spans="1:13" x14ac:dyDescent="0.35">
      <c r="A9787" t="s">
        <v>41686</v>
      </c>
      <c r="B9787" t="s">
        <v>14</v>
      </c>
      <c r="C9787" t="s">
        <v>41687</v>
      </c>
      <c r="D9787" t="s">
        <v>152</v>
      </c>
      <c r="E9787">
        <v>2120036</v>
      </c>
      <c r="F9787">
        <v>15969</v>
      </c>
      <c r="G9787">
        <v>0</v>
      </c>
      <c r="H9787" t="s">
        <v>41688</v>
      </c>
      <c r="I9787">
        <v>20</v>
      </c>
      <c r="J9787" t="s">
        <v>41689</v>
      </c>
      <c r="K9787">
        <v>200</v>
      </c>
      <c r="L9787" t="s">
        <v>155</v>
      </c>
      <c r="M9787" t="s">
        <v>41690</v>
      </c>
    </row>
    <row r="9788" spans="1:13" x14ac:dyDescent="0.35">
      <c r="A9788" t="s">
        <v>41691</v>
      </c>
      <c r="B9788" t="s">
        <v>14</v>
      </c>
      <c r="C9788" t="s">
        <v>41692</v>
      </c>
      <c r="D9788" t="s">
        <v>152</v>
      </c>
      <c r="E9788">
        <v>10043500</v>
      </c>
      <c r="F9788">
        <v>36536</v>
      </c>
      <c r="G9788">
        <v>0</v>
      </c>
      <c r="H9788" t="s">
        <v>41693</v>
      </c>
      <c r="I9788">
        <v>20</v>
      </c>
      <c r="J9788" t="s">
        <v>40985</v>
      </c>
      <c r="K9788">
        <v>74</v>
      </c>
      <c r="L9788" t="s">
        <v>155</v>
      </c>
      <c r="M9788" t="s">
        <v>41064</v>
      </c>
    </row>
    <row r="9789" spans="1:13" x14ac:dyDescent="0.35">
      <c r="A9789" t="s">
        <v>41694</v>
      </c>
      <c r="B9789" t="s">
        <v>14</v>
      </c>
      <c r="C9789" t="s">
        <v>41695</v>
      </c>
      <c r="D9789" t="s">
        <v>152</v>
      </c>
      <c r="E9789">
        <v>11522711</v>
      </c>
      <c r="F9789">
        <v>36084</v>
      </c>
      <c r="G9789">
        <v>0</v>
      </c>
      <c r="H9789" t="s">
        <v>41696</v>
      </c>
      <c r="I9789">
        <v>20</v>
      </c>
      <c r="J9789" t="s">
        <v>40985</v>
      </c>
      <c r="K9789">
        <v>110</v>
      </c>
      <c r="L9789" t="s">
        <v>155</v>
      </c>
      <c r="M9789" t="s">
        <v>41064</v>
      </c>
    </row>
    <row r="9790" spans="1:13" x14ac:dyDescent="0.35">
      <c r="A9790" t="s">
        <v>41697</v>
      </c>
      <c r="B9790" t="s">
        <v>14</v>
      </c>
      <c r="C9790" t="s">
        <v>41504</v>
      </c>
      <c r="D9790" t="s">
        <v>152</v>
      </c>
      <c r="E9790">
        <v>5556640</v>
      </c>
      <c r="F9790">
        <v>18958</v>
      </c>
      <c r="G9790">
        <v>0</v>
      </c>
      <c r="H9790" t="s">
        <v>41698</v>
      </c>
      <c r="I9790">
        <v>20</v>
      </c>
      <c r="J9790" t="s">
        <v>40985</v>
      </c>
      <c r="K9790">
        <v>59</v>
      </c>
      <c r="L9790" t="s">
        <v>155</v>
      </c>
      <c r="M9790" t="s">
        <v>41064</v>
      </c>
    </row>
    <row r="9791" spans="1:13" x14ac:dyDescent="0.35">
      <c r="A9791" t="s">
        <v>41699</v>
      </c>
      <c r="B9791" t="s">
        <v>14</v>
      </c>
      <c r="C9791" t="s">
        <v>41700</v>
      </c>
      <c r="D9791" t="s">
        <v>152</v>
      </c>
      <c r="E9791">
        <v>1125226</v>
      </c>
      <c r="F9791">
        <v>18001</v>
      </c>
      <c r="G9791">
        <v>0</v>
      </c>
      <c r="H9791" t="s">
        <v>41701</v>
      </c>
      <c r="I9791">
        <v>20</v>
      </c>
      <c r="J9791" t="s">
        <v>41702</v>
      </c>
      <c r="K9791">
        <v>151</v>
      </c>
      <c r="L9791" t="s">
        <v>155</v>
      </c>
      <c r="M9791" t="s">
        <v>41703</v>
      </c>
    </row>
    <row r="9792" spans="1:13" x14ac:dyDescent="0.35">
      <c r="A9792" t="s">
        <v>41704</v>
      </c>
      <c r="B9792" t="s">
        <v>14</v>
      </c>
      <c r="C9792" t="s">
        <v>41500</v>
      </c>
      <c r="D9792" t="s">
        <v>152</v>
      </c>
      <c r="E9792">
        <v>522265</v>
      </c>
      <c r="F9792">
        <v>2896</v>
      </c>
      <c r="G9792">
        <v>0</v>
      </c>
      <c r="H9792" t="s">
        <v>41705</v>
      </c>
      <c r="I9792">
        <v>20</v>
      </c>
      <c r="J9792" t="s">
        <v>40985</v>
      </c>
      <c r="K9792">
        <v>26</v>
      </c>
      <c r="L9792" t="s">
        <v>155</v>
      </c>
      <c r="M9792" t="s">
        <v>41064</v>
      </c>
    </row>
    <row r="9793" spans="1:13" x14ac:dyDescent="0.35">
      <c r="A9793" t="s">
        <v>41706</v>
      </c>
      <c r="B9793" t="s">
        <v>14</v>
      </c>
      <c r="C9793" t="s">
        <v>41707</v>
      </c>
      <c r="D9793" t="s">
        <v>152</v>
      </c>
      <c r="E9793">
        <v>5252446</v>
      </c>
      <c r="F9793">
        <v>21517</v>
      </c>
      <c r="G9793">
        <v>0</v>
      </c>
      <c r="H9793" t="s">
        <v>41708</v>
      </c>
      <c r="I9793">
        <v>20</v>
      </c>
      <c r="J9793" t="s">
        <v>40985</v>
      </c>
      <c r="K9793">
        <v>38</v>
      </c>
      <c r="L9793" t="s">
        <v>155</v>
      </c>
      <c r="M9793" t="s">
        <v>41064</v>
      </c>
    </row>
    <row r="9794" spans="1:13" x14ac:dyDescent="0.35">
      <c r="A9794" t="s">
        <v>41709</v>
      </c>
      <c r="B9794" t="s">
        <v>14</v>
      </c>
      <c r="C9794" t="s">
        <v>41710</v>
      </c>
      <c r="D9794" t="s">
        <v>152</v>
      </c>
      <c r="E9794">
        <v>11083603</v>
      </c>
      <c r="F9794">
        <v>37529</v>
      </c>
      <c r="G9794">
        <v>0</v>
      </c>
      <c r="H9794" t="s">
        <v>41711</v>
      </c>
      <c r="I9794">
        <v>20</v>
      </c>
      <c r="J9794" t="s">
        <v>40985</v>
      </c>
      <c r="K9794">
        <v>57</v>
      </c>
      <c r="L9794" t="s">
        <v>155</v>
      </c>
      <c r="M9794" t="s">
        <v>41064</v>
      </c>
    </row>
    <row r="9795" spans="1:13" x14ac:dyDescent="0.35">
      <c r="A9795" t="s">
        <v>41712</v>
      </c>
      <c r="B9795" t="s">
        <v>14</v>
      </c>
      <c r="C9795" t="s">
        <v>41713</v>
      </c>
      <c r="D9795" t="s">
        <v>152</v>
      </c>
      <c r="E9795">
        <v>1266072</v>
      </c>
      <c r="F9795">
        <v>9715</v>
      </c>
      <c r="G9795">
        <v>0</v>
      </c>
      <c r="H9795" t="s">
        <v>41714</v>
      </c>
      <c r="I9795">
        <v>20</v>
      </c>
      <c r="J9795" t="s">
        <v>41715</v>
      </c>
      <c r="K9795">
        <v>185</v>
      </c>
      <c r="L9795" t="s">
        <v>155</v>
      </c>
      <c r="M9795" t="s">
        <v>41716</v>
      </c>
    </row>
    <row r="9796" spans="1:13" x14ac:dyDescent="0.35">
      <c r="A9796" t="s">
        <v>41717</v>
      </c>
      <c r="B9796" t="s">
        <v>14</v>
      </c>
      <c r="C9796" t="s">
        <v>41718</v>
      </c>
      <c r="D9796" t="s">
        <v>152</v>
      </c>
      <c r="E9796">
        <v>17859854</v>
      </c>
      <c r="F9796">
        <v>86966</v>
      </c>
      <c r="G9796">
        <v>0</v>
      </c>
      <c r="H9796" t="s">
        <v>41719</v>
      </c>
      <c r="I9796">
        <v>20</v>
      </c>
      <c r="J9796" t="s">
        <v>40985</v>
      </c>
      <c r="K9796">
        <v>82</v>
      </c>
      <c r="L9796" t="s">
        <v>155</v>
      </c>
      <c r="M9796" t="s">
        <v>41720</v>
      </c>
    </row>
    <row r="9797" spans="1:13" x14ac:dyDescent="0.35">
      <c r="A9797" t="s">
        <v>41721</v>
      </c>
      <c r="B9797" t="s">
        <v>14</v>
      </c>
      <c r="C9797" t="s">
        <v>41722</v>
      </c>
      <c r="D9797" t="s">
        <v>152</v>
      </c>
      <c r="E9797">
        <v>5109219</v>
      </c>
      <c r="F9797">
        <v>20310</v>
      </c>
      <c r="G9797">
        <v>0</v>
      </c>
      <c r="H9797" t="s">
        <v>41723</v>
      </c>
      <c r="I9797">
        <v>20</v>
      </c>
      <c r="J9797" t="s">
        <v>40985</v>
      </c>
      <c r="K9797">
        <v>31</v>
      </c>
      <c r="L9797" t="s">
        <v>155</v>
      </c>
      <c r="M9797" t="s">
        <v>41720</v>
      </c>
    </row>
    <row r="9798" spans="1:13" x14ac:dyDescent="0.35">
      <c r="A9798" t="s">
        <v>41724</v>
      </c>
      <c r="B9798" t="s">
        <v>14</v>
      </c>
      <c r="C9798" t="s">
        <v>41725</v>
      </c>
      <c r="D9798" t="s">
        <v>152</v>
      </c>
      <c r="E9798">
        <v>51424611</v>
      </c>
      <c r="F9798">
        <v>198560</v>
      </c>
      <c r="G9798">
        <v>0</v>
      </c>
      <c r="H9798" t="s">
        <v>41726</v>
      </c>
      <c r="I9798">
        <v>20</v>
      </c>
      <c r="J9798" t="s">
        <v>40985</v>
      </c>
      <c r="K9798">
        <v>244</v>
      </c>
      <c r="L9798" t="s">
        <v>155</v>
      </c>
      <c r="M9798" t="s">
        <v>41720</v>
      </c>
    </row>
    <row r="9799" spans="1:13" x14ac:dyDescent="0.35">
      <c r="A9799" t="s">
        <v>41727</v>
      </c>
      <c r="B9799" t="s">
        <v>14</v>
      </c>
      <c r="C9799" t="s">
        <v>41728</v>
      </c>
      <c r="D9799" t="s">
        <v>152</v>
      </c>
      <c r="E9799">
        <v>1064702</v>
      </c>
      <c r="F9799">
        <v>9430</v>
      </c>
      <c r="G9799">
        <v>0</v>
      </c>
      <c r="H9799" t="s">
        <v>41729</v>
      </c>
      <c r="I9799">
        <v>20</v>
      </c>
      <c r="J9799" t="s">
        <v>41730</v>
      </c>
      <c r="K9799">
        <v>125</v>
      </c>
      <c r="L9799" t="s">
        <v>155</v>
      </c>
      <c r="M9799" t="s">
        <v>41731</v>
      </c>
    </row>
    <row r="9800" spans="1:13" x14ac:dyDescent="0.35">
      <c r="A9800" t="s">
        <v>41732</v>
      </c>
      <c r="B9800" t="s">
        <v>14</v>
      </c>
      <c r="C9800" t="s">
        <v>41733</v>
      </c>
      <c r="D9800" t="s">
        <v>152</v>
      </c>
      <c r="E9800">
        <v>12501473</v>
      </c>
      <c r="F9800">
        <v>35425</v>
      </c>
      <c r="G9800">
        <v>0</v>
      </c>
      <c r="H9800" t="s">
        <v>41734</v>
      </c>
      <c r="I9800">
        <v>20</v>
      </c>
      <c r="J9800" t="s">
        <v>40985</v>
      </c>
      <c r="K9800">
        <v>70</v>
      </c>
      <c r="L9800" t="s">
        <v>155</v>
      </c>
      <c r="M9800" t="s">
        <v>41720</v>
      </c>
    </row>
    <row r="9801" spans="1:13" x14ac:dyDescent="0.35">
      <c r="A9801" t="s">
        <v>41735</v>
      </c>
      <c r="B9801" t="s">
        <v>14</v>
      </c>
      <c r="C9801" t="s">
        <v>41736</v>
      </c>
      <c r="D9801" t="s">
        <v>152</v>
      </c>
      <c r="E9801">
        <v>6628741</v>
      </c>
      <c r="F9801">
        <v>30593</v>
      </c>
      <c r="G9801">
        <v>0</v>
      </c>
      <c r="H9801" t="s">
        <v>41737</v>
      </c>
      <c r="I9801">
        <v>20</v>
      </c>
      <c r="J9801" t="s">
        <v>40985</v>
      </c>
      <c r="K9801">
        <v>41</v>
      </c>
      <c r="L9801" t="s">
        <v>155</v>
      </c>
      <c r="M9801" t="s">
        <v>41720</v>
      </c>
    </row>
    <row r="9802" spans="1:13" x14ac:dyDescent="0.35">
      <c r="A9802" t="s">
        <v>41738</v>
      </c>
      <c r="B9802" t="s">
        <v>14</v>
      </c>
      <c r="C9802" t="s">
        <v>41739</v>
      </c>
      <c r="D9802" t="s">
        <v>152</v>
      </c>
      <c r="E9802">
        <v>1569613</v>
      </c>
      <c r="F9802">
        <v>11779</v>
      </c>
      <c r="G9802">
        <v>0</v>
      </c>
      <c r="H9802" t="s">
        <v>41740</v>
      </c>
      <c r="I9802">
        <v>20</v>
      </c>
      <c r="J9802" t="s">
        <v>40985</v>
      </c>
      <c r="K9802">
        <v>59</v>
      </c>
      <c r="L9802" t="s">
        <v>155</v>
      </c>
      <c r="M9802" t="s">
        <v>41720</v>
      </c>
    </row>
    <row r="9803" spans="1:13" x14ac:dyDescent="0.35">
      <c r="A9803" t="s">
        <v>41741</v>
      </c>
      <c r="B9803" t="s">
        <v>14</v>
      </c>
      <c r="C9803" t="s">
        <v>41742</v>
      </c>
      <c r="D9803" t="s">
        <v>152</v>
      </c>
      <c r="E9803">
        <v>924973</v>
      </c>
      <c r="F9803">
        <v>7746</v>
      </c>
      <c r="G9803">
        <v>0</v>
      </c>
      <c r="H9803" t="s">
        <v>41743</v>
      </c>
      <c r="I9803">
        <v>20</v>
      </c>
      <c r="J9803" t="s">
        <v>41744</v>
      </c>
      <c r="K9803">
        <v>277</v>
      </c>
      <c r="L9803" t="s">
        <v>155</v>
      </c>
      <c r="M9803" t="s">
        <v>41745</v>
      </c>
    </row>
    <row r="9804" spans="1:13" x14ac:dyDescent="0.35">
      <c r="A9804" t="s">
        <v>41746</v>
      </c>
      <c r="B9804" t="s">
        <v>14</v>
      </c>
      <c r="C9804" t="s">
        <v>41747</v>
      </c>
      <c r="D9804" t="s">
        <v>152</v>
      </c>
      <c r="E9804">
        <v>2258222</v>
      </c>
      <c r="F9804">
        <v>21486</v>
      </c>
      <c r="G9804">
        <v>0</v>
      </c>
      <c r="H9804" t="s">
        <v>41748</v>
      </c>
      <c r="I9804">
        <v>20</v>
      </c>
      <c r="J9804" t="s">
        <v>40985</v>
      </c>
      <c r="K9804">
        <v>90</v>
      </c>
      <c r="L9804" t="s">
        <v>155</v>
      </c>
      <c r="M9804" t="s">
        <v>41749</v>
      </c>
    </row>
    <row r="9805" spans="1:13" x14ac:dyDescent="0.35">
      <c r="A9805" t="s">
        <v>41750</v>
      </c>
      <c r="B9805" t="s">
        <v>14</v>
      </c>
      <c r="C9805" t="s">
        <v>41751</v>
      </c>
      <c r="D9805" t="s">
        <v>152</v>
      </c>
      <c r="E9805">
        <v>548750</v>
      </c>
      <c r="F9805">
        <v>4994</v>
      </c>
      <c r="G9805">
        <v>0</v>
      </c>
      <c r="H9805" t="s">
        <v>41752</v>
      </c>
      <c r="I9805">
        <v>20</v>
      </c>
      <c r="J9805" t="s">
        <v>40985</v>
      </c>
      <c r="K9805">
        <v>24</v>
      </c>
      <c r="L9805" t="s">
        <v>155</v>
      </c>
      <c r="M9805" t="s">
        <v>41753</v>
      </c>
    </row>
    <row r="9806" spans="1:13" x14ac:dyDescent="0.35">
      <c r="A9806" t="s">
        <v>41754</v>
      </c>
      <c r="B9806" t="s">
        <v>14</v>
      </c>
      <c r="C9806" t="s">
        <v>41755</v>
      </c>
      <c r="D9806" t="s">
        <v>152</v>
      </c>
      <c r="E9806">
        <v>1151434</v>
      </c>
      <c r="F9806">
        <v>8625</v>
      </c>
      <c r="G9806">
        <v>0</v>
      </c>
      <c r="H9806" t="s">
        <v>41756</v>
      </c>
      <c r="I9806">
        <v>20</v>
      </c>
      <c r="J9806" t="s">
        <v>41757</v>
      </c>
      <c r="K9806">
        <v>172</v>
      </c>
      <c r="L9806" t="s">
        <v>155</v>
      </c>
      <c r="M9806" t="s">
        <v>41758</v>
      </c>
    </row>
    <row r="9807" spans="1:13" x14ac:dyDescent="0.35">
      <c r="A9807" t="s">
        <v>41759</v>
      </c>
      <c r="B9807" t="s">
        <v>14</v>
      </c>
      <c r="C9807" t="s">
        <v>41760</v>
      </c>
      <c r="D9807" t="s">
        <v>152</v>
      </c>
      <c r="E9807">
        <v>1146360</v>
      </c>
      <c r="F9807">
        <v>25828</v>
      </c>
      <c r="G9807">
        <v>0</v>
      </c>
      <c r="H9807" t="s">
        <v>41761</v>
      </c>
      <c r="I9807">
        <v>20</v>
      </c>
      <c r="J9807" t="s">
        <v>40985</v>
      </c>
      <c r="K9807">
        <v>98</v>
      </c>
      <c r="L9807" t="s">
        <v>155</v>
      </c>
      <c r="M9807" t="s">
        <v>41720</v>
      </c>
    </row>
    <row r="9808" spans="1:13" x14ac:dyDescent="0.35">
      <c r="A9808" t="s">
        <v>41762</v>
      </c>
      <c r="B9808" t="s">
        <v>14</v>
      </c>
      <c r="C9808" t="s">
        <v>41763</v>
      </c>
      <c r="D9808" t="s">
        <v>152</v>
      </c>
      <c r="E9808">
        <v>1487828</v>
      </c>
      <c r="F9808">
        <v>8611</v>
      </c>
      <c r="G9808">
        <v>0</v>
      </c>
      <c r="H9808" t="s">
        <v>41764</v>
      </c>
      <c r="I9808">
        <v>20</v>
      </c>
      <c r="J9808" t="s">
        <v>40985</v>
      </c>
      <c r="K9808">
        <v>50</v>
      </c>
      <c r="L9808" t="s">
        <v>155</v>
      </c>
      <c r="M9808" t="s">
        <v>41720</v>
      </c>
    </row>
    <row r="9809" spans="1:13" x14ac:dyDescent="0.35">
      <c r="A9809" t="s">
        <v>41765</v>
      </c>
      <c r="B9809" t="s">
        <v>14</v>
      </c>
      <c r="C9809" t="s">
        <v>41766</v>
      </c>
      <c r="D9809" t="s">
        <v>152</v>
      </c>
      <c r="E9809">
        <v>716341</v>
      </c>
      <c r="F9809">
        <v>4044</v>
      </c>
      <c r="G9809">
        <v>0</v>
      </c>
      <c r="H9809" t="s">
        <v>41767</v>
      </c>
      <c r="I9809">
        <v>20</v>
      </c>
      <c r="J9809" t="s">
        <v>40985</v>
      </c>
      <c r="K9809">
        <v>42</v>
      </c>
      <c r="L9809" t="s">
        <v>155</v>
      </c>
      <c r="M9809" t="s">
        <v>41720</v>
      </c>
    </row>
    <row r="9810" spans="1:13" x14ac:dyDescent="0.35">
      <c r="A9810" t="s">
        <v>41768</v>
      </c>
      <c r="B9810" t="s">
        <v>14</v>
      </c>
      <c r="C9810" t="s">
        <v>41769</v>
      </c>
      <c r="D9810" t="s">
        <v>152</v>
      </c>
      <c r="E9810">
        <v>3600849</v>
      </c>
      <c r="F9810">
        <v>27502</v>
      </c>
      <c r="G9810">
        <v>0</v>
      </c>
      <c r="H9810" t="s">
        <v>41770</v>
      </c>
      <c r="I9810">
        <v>20</v>
      </c>
      <c r="J9810" t="s">
        <v>41771</v>
      </c>
      <c r="K9810">
        <v>232</v>
      </c>
      <c r="L9810" t="s">
        <v>155</v>
      </c>
      <c r="M9810" t="s">
        <v>41772</v>
      </c>
    </row>
    <row r="9811" spans="1:13" x14ac:dyDescent="0.35">
      <c r="A9811" t="s">
        <v>41773</v>
      </c>
      <c r="B9811" t="s">
        <v>14</v>
      </c>
      <c r="C9811" t="s">
        <v>41774</v>
      </c>
      <c r="D9811" t="s">
        <v>152</v>
      </c>
      <c r="E9811">
        <v>4480865</v>
      </c>
      <c r="F9811">
        <v>25695</v>
      </c>
      <c r="G9811">
        <v>0</v>
      </c>
      <c r="H9811" t="s">
        <v>41775</v>
      </c>
      <c r="I9811">
        <v>20</v>
      </c>
      <c r="J9811" t="s">
        <v>40985</v>
      </c>
      <c r="K9811">
        <v>49</v>
      </c>
      <c r="L9811" t="s">
        <v>155</v>
      </c>
      <c r="M9811" t="s">
        <v>41720</v>
      </c>
    </row>
    <row r="9812" spans="1:13" x14ac:dyDescent="0.35">
      <c r="A9812" t="s">
        <v>41776</v>
      </c>
      <c r="B9812" t="s">
        <v>14</v>
      </c>
      <c r="C9812" t="s">
        <v>41777</v>
      </c>
      <c r="D9812" t="s">
        <v>152</v>
      </c>
      <c r="E9812">
        <v>18307209</v>
      </c>
      <c r="F9812">
        <v>55999</v>
      </c>
      <c r="G9812">
        <v>0</v>
      </c>
      <c r="H9812" t="s">
        <v>41778</v>
      </c>
      <c r="I9812">
        <v>20</v>
      </c>
      <c r="J9812" t="s">
        <v>40985</v>
      </c>
      <c r="K9812">
        <v>72</v>
      </c>
      <c r="L9812" t="s">
        <v>155</v>
      </c>
      <c r="M9812" t="s">
        <v>41720</v>
      </c>
    </row>
    <row r="9813" spans="1:13" x14ac:dyDescent="0.35">
      <c r="A9813" t="s">
        <v>41779</v>
      </c>
      <c r="B9813" t="s">
        <v>14</v>
      </c>
      <c r="C9813" t="s">
        <v>41780</v>
      </c>
      <c r="D9813" t="s">
        <v>152</v>
      </c>
      <c r="E9813">
        <v>493032</v>
      </c>
      <c r="F9813">
        <v>3693</v>
      </c>
      <c r="G9813">
        <v>0</v>
      </c>
      <c r="H9813" t="s">
        <v>41781</v>
      </c>
      <c r="I9813">
        <v>20</v>
      </c>
      <c r="J9813" t="s">
        <v>40985</v>
      </c>
      <c r="K9813">
        <v>46</v>
      </c>
      <c r="L9813" t="s">
        <v>155</v>
      </c>
      <c r="M9813" t="s">
        <v>41720</v>
      </c>
    </row>
    <row r="9814" spans="1:13" x14ac:dyDescent="0.35">
      <c r="A9814" t="s">
        <v>41782</v>
      </c>
      <c r="B9814" t="s">
        <v>14</v>
      </c>
      <c r="C9814" t="s">
        <v>41783</v>
      </c>
      <c r="D9814" t="s">
        <v>152</v>
      </c>
      <c r="E9814">
        <v>1404030</v>
      </c>
      <c r="F9814">
        <v>9728</v>
      </c>
      <c r="G9814">
        <v>0</v>
      </c>
      <c r="H9814" t="s">
        <v>41784</v>
      </c>
      <c r="I9814">
        <v>20</v>
      </c>
      <c r="J9814" t="s">
        <v>41785</v>
      </c>
      <c r="K9814">
        <v>184</v>
      </c>
      <c r="L9814" t="s">
        <v>155</v>
      </c>
      <c r="M9814" t="s">
        <v>41786</v>
      </c>
    </row>
    <row r="9815" spans="1:13" x14ac:dyDescent="0.35">
      <c r="A9815" t="s">
        <v>41787</v>
      </c>
      <c r="B9815" t="s">
        <v>14</v>
      </c>
      <c r="C9815" t="s">
        <v>41788</v>
      </c>
      <c r="D9815" t="s">
        <v>152</v>
      </c>
      <c r="E9815">
        <v>3375169</v>
      </c>
      <c r="F9815">
        <v>15927</v>
      </c>
      <c r="G9815">
        <v>0</v>
      </c>
      <c r="H9815" t="s">
        <v>41789</v>
      </c>
      <c r="I9815">
        <v>20</v>
      </c>
      <c r="J9815" t="s">
        <v>40985</v>
      </c>
      <c r="K9815">
        <v>148</v>
      </c>
      <c r="L9815" t="s">
        <v>155</v>
      </c>
      <c r="M9815" t="s">
        <v>41720</v>
      </c>
    </row>
    <row r="9816" spans="1:13" x14ac:dyDescent="0.35">
      <c r="A9816" t="s">
        <v>41790</v>
      </c>
      <c r="B9816" t="s">
        <v>14</v>
      </c>
      <c r="C9816" t="s">
        <v>41791</v>
      </c>
      <c r="D9816" t="s">
        <v>152</v>
      </c>
      <c r="E9816">
        <v>1497081</v>
      </c>
      <c r="F9816">
        <v>6510</v>
      </c>
      <c r="G9816">
        <v>0</v>
      </c>
      <c r="H9816" t="s">
        <v>41792</v>
      </c>
      <c r="I9816">
        <v>20</v>
      </c>
      <c r="J9816" t="s">
        <v>40985</v>
      </c>
      <c r="K9816">
        <v>37</v>
      </c>
      <c r="L9816" t="s">
        <v>155</v>
      </c>
      <c r="M9816" t="s">
        <v>41720</v>
      </c>
    </row>
    <row r="9817" spans="1:13" x14ac:dyDescent="0.35">
      <c r="A9817" t="s">
        <v>41793</v>
      </c>
      <c r="B9817" t="s">
        <v>14</v>
      </c>
      <c r="C9817" t="s">
        <v>41794</v>
      </c>
      <c r="D9817" t="s">
        <v>152</v>
      </c>
      <c r="E9817">
        <v>794081</v>
      </c>
      <c r="F9817">
        <v>3715</v>
      </c>
      <c r="G9817">
        <v>0</v>
      </c>
      <c r="H9817" t="s">
        <v>41795</v>
      </c>
      <c r="I9817">
        <v>20</v>
      </c>
      <c r="J9817" t="s">
        <v>40985</v>
      </c>
      <c r="K9817">
        <v>22</v>
      </c>
      <c r="L9817" t="s">
        <v>155</v>
      </c>
      <c r="M9817" t="s">
        <v>41720</v>
      </c>
    </row>
    <row r="9818" spans="1:13" x14ac:dyDescent="0.35">
      <c r="A9818" t="s">
        <v>41796</v>
      </c>
      <c r="B9818" t="s">
        <v>14</v>
      </c>
      <c r="C9818" t="s">
        <v>41797</v>
      </c>
      <c r="D9818" t="s">
        <v>152</v>
      </c>
      <c r="E9818">
        <v>5500978</v>
      </c>
      <c r="F9818">
        <v>20892</v>
      </c>
      <c r="G9818">
        <v>0</v>
      </c>
      <c r="H9818" t="s">
        <v>41798</v>
      </c>
      <c r="I9818">
        <v>20</v>
      </c>
      <c r="J9818" t="s">
        <v>40985</v>
      </c>
      <c r="K9818">
        <v>50</v>
      </c>
      <c r="L9818" t="s">
        <v>155</v>
      </c>
      <c r="M9818" t="s">
        <v>41720</v>
      </c>
    </row>
    <row r="9819" spans="1:13" x14ac:dyDescent="0.35">
      <c r="A9819" t="s">
        <v>41799</v>
      </c>
      <c r="B9819" t="s">
        <v>14</v>
      </c>
      <c r="C9819" t="s">
        <v>41800</v>
      </c>
      <c r="D9819" t="s">
        <v>152</v>
      </c>
      <c r="E9819">
        <v>1272974</v>
      </c>
      <c r="F9819">
        <v>10476</v>
      </c>
      <c r="G9819">
        <v>0</v>
      </c>
      <c r="H9819" t="s">
        <v>41801</v>
      </c>
      <c r="I9819">
        <v>20</v>
      </c>
      <c r="J9819" t="s">
        <v>41802</v>
      </c>
      <c r="K9819">
        <v>123</v>
      </c>
      <c r="L9819" t="s">
        <v>155</v>
      </c>
      <c r="M9819" t="s">
        <v>41803</v>
      </c>
    </row>
    <row r="9820" spans="1:13" x14ac:dyDescent="0.35">
      <c r="A9820" t="s">
        <v>41804</v>
      </c>
      <c r="B9820" t="s">
        <v>14</v>
      </c>
      <c r="C9820" t="s">
        <v>41805</v>
      </c>
      <c r="D9820" t="s">
        <v>152</v>
      </c>
      <c r="E9820">
        <v>3640778</v>
      </c>
      <c r="F9820">
        <v>16431</v>
      </c>
      <c r="G9820">
        <v>0</v>
      </c>
      <c r="H9820" t="s">
        <v>41806</v>
      </c>
      <c r="I9820">
        <v>20</v>
      </c>
      <c r="J9820" t="s">
        <v>40985</v>
      </c>
      <c r="K9820">
        <v>52</v>
      </c>
      <c r="L9820" t="s">
        <v>155</v>
      </c>
      <c r="M9820" t="s">
        <v>41720</v>
      </c>
    </row>
    <row r="9821" spans="1:13" x14ac:dyDescent="0.35">
      <c r="A9821" t="s">
        <v>41807</v>
      </c>
      <c r="B9821" t="s">
        <v>14</v>
      </c>
      <c r="C9821" t="s">
        <v>41808</v>
      </c>
      <c r="D9821" t="s">
        <v>152</v>
      </c>
      <c r="E9821">
        <v>2824361</v>
      </c>
      <c r="F9821">
        <v>14217</v>
      </c>
      <c r="G9821">
        <v>0</v>
      </c>
      <c r="H9821" t="s">
        <v>41809</v>
      </c>
      <c r="I9821">
        <v>20</v>
      </c>
      <c r="J9821" t="s">
        <v>40985</v>
      </c>
      <c r="K9821">
        <v>29</v>
      </c>
      <c r="L9821" t="s">
        <v>155</v>
      </c>
      <c r="M9821" t="s">
        <v>41720</v>
      </c>
    </row>
    <row r="9822" spans="1:13" x14ac:dyDescent="0.35">
      <c r="A9822" t="s">
        <v>41810</v>
      </c>
      <c r="B9822" t="s">
        <v>14</v>
      </c>
      <c r="C9822" t="s">
        <v>41811</v>
      </c>
      <c r="D9822" t="s">
        <v>152</v>
      </c>
      <c r="E9822">
        <v>610124</v>
      </c>
      <c r="F9822">
        <v>5781</v>
      </c>
      <c r="G9822">
        <v>0</v>
      </c>
      <c r="H9822" t="s">
        <v>41812</v>
      </c>
      <c r="I9822">
        <v>20</v>
      </c>
      <c r="J9822" t="s">
        <v>40985</v>
      </c>
      <c r="K9822">
        <v>38</v>
      </c>
      <c r="L9822" t="s">
        <v>155</v>
      </c>
      <c r="M9822" t="s">
        <v>41720</v>
      </c>
    </row>
    <row r="9823" spans="1:13" x14ac:dyDescent="0.35">
      <c r="A9823" t="s">
        <v>41813</v>
      </c>
      <c r="B9823" t="s">
        <v>14</v>
      </c>
      <c r="C9823" t="s">
        <v>41814</v>
      </c>
      <c r="D9823" t="s">
        <v>152</v>
      </c>
      <c r="E9823">
        <v>977897</v>
      </c>
      <c r="F9823">
        <v>7878</v>
      </c>
      <c r="G9823">
        <v>0</v>
      </c>
      <c r="H9823" t="s">
        <v>41815</v>
      </c>
      <c r="I9823">
        <v>20</v>
      </c>
      <c r="J9823" t="s">
        <v>41816</v>
      </c>
      <c r="K9823">
        <v>130</v>
      </c>
      <c r="L9823" t="s">
        <v>155</v>
      </c>
      <c r="M9823" t="s">
        <v>41817</v>
      </c>
    </row>
    <row r="9824" spans="1:13" x14ac:dyDescent="0.35">
      <c r="A9824" t="s">
        <v>41818</v>
      </c>
      <c r="B9824" t="s">
        <v>14</v>
      </c>
      <c r="C9824" t="s">
        <v>41819</v>
      </c>
      <c r="D9824" t="s">
        <v>152</v>
      </c>
      <c r="E9824">
        <v>6165438</v>
      </c>
      <c r="F9824">
        <v>26266</v>
      </c>
      <c r="G9824">
        <v>0</v>
      </c>
      <c r="H9824" t="s">
        <v>41820</v>
      </c>
      <c r="I9824">
        <v>20</v>
      </c>
      <c r="J9824" t="s">
        <v>40985</v>
      </c>
      <c r="K9824">
        <v>47</v>
      </c>
      <c r="L9824" t="s">
        <v>155</v>
      </c>
      <c r="M9824" t="s">
        <v>41720</v>
      </c>
    </row>
    <row r="9825" spans="1:13" x14ac:dyDescent="0.35">
      <c r="A9825" t="s">
        <v>41821</v>
      </c>
      <c r="B9825" t="s">
        <v>14</v>
      </c>
      <c r="C9825" t="s">
        <v>41822</v>
      </c>
      <c r="D9825" t="s">
        <v>152</v>
      </c>
      <c r="E9825">
        <v>987493</v>
      </c>
      <c r="F9825">
        <v>5443</v>
      </c>
      <c r="G9825">
        <v>0</v>
      </c>
      <c r="H9825" t="s">
        <v>41823</v>
      </c>
      <c r="I9825">
        <v>20</v>
      </c>
      <c r="J9825" t="s">
        <v>40985</v>
      </c>
      <c r="K9825">
        <v>38</v>
      </c>
      <c r="L9825" t="s">
        <v>155</v>
      </c>
      <c r="M9825" t="s">
        <v>41720</v>
      </c>
    </row>
    <row r="9826" spans="1:13" x14ac:dyDescent="0.35">
      <c r="A9826" t="s">
        <v>41824</v>
      </c>
      <c r="B9826" t="s">
        <v>14</v>
      </c>
      <c r="C9826" t="s">
        <v>41825</v>
      </c>
      <c r="D9826" t="s">
        <v>152</v>
      </c>
      <c r="E9826">
        <v>2005555</v>
      </c>
      <c r="F9826">
        <v>20138</v>
      </c>
      <c r="G9826">
        <v>0</v>
      </c>
      <c r="H9826" t="s">
        <v>41826</v>
      </c>
      <c r="I9826">
        <v>20</v>
      </c>
      <c r="J9826" t="s">
        <v>41827</v>
      </c>
      <c r="K9826">
        <v>425</v>
      </c>
      <c r="L9826" t="s">
        <v>155</v>
      </c>
      <c r="M9826" t="s">
        <v>41828</v>
      </c>
    </row>
    <row r="9827" spans="1:13" x14ac:dyDescent="0.35">
      <c r="A9827" t="s">
        <v>41829</v>
      </c>
      <c r="B9827" t="s">
        <v>14</v>
      </c>
      <c r="C9827" t="s">
        <v>41830</v>
      </c>
      <c r="D9827" t="s">
        <v>152</v>
      </c>
      <c r="E9827">
        <v>584504</v>
      </c>
      <c r="F9827">
        <v>3923</v>
      </c>
      <c r="G9827">
        <v>0</v>
      </c>
      <c r="H9827" t="s">
        <v>41831</v>
      </c>
      <c r="I9827">
        <v>20</v>
      </c>
      <c r="J9827" t="s">
        <v>40985</v>
      </c>
      <c r="K9827">
        <v>32</v>
      </c>
      <c r="L9827" t="s">
        <v>155</v>
      </c>
      <c r="M9827" t="s">
        <v>41720</v>
      </c>
    </row>
    <row r="9828" spans="1:13" x14ac:dyDescent="0.35">
      <c r="A9828" t="s">
        <v>41832</v>
      </c>
      <c r="B9828" t="s">
        <v>14</v>
      </c>
      <c r="C9828" t="s">
        <v>41833</v>
      </c>
      <c r="D9828" t="s">
        <v>152</v>
      </c>
      <c r="E9828">
        <v>1873719</v>
      </c>
      <c r="F9828">
        <v>11296</v>
      </c>
      <c r="G9828">
        <v>0</v>
      </c>
      <c r="H9828" t="s">
        <v>41834</v>
      </c>
      <c r="I9828">
        <v>20</v>
      </c>
      <c r="J9828" t="s">
        <v>40985</v>
      </c>
      <c r="K9828">
        <v>32</v>
      </c>
      <c r="L9828" t="s">
        <v>155</v>
      </c>
      <c r="M9828" t="s">
        <v>41720</v>
      </c>
    </row>
    <row r="9829" spans="1:13" x14ac:dyDescent="0.35">
      <c r="A9829" t="s">
        <v>41835</v>
      </c>
      <c r="B9829" t="s">
        <v>14</v>
      </c>
      <c r="C9829" t="s">
        <v>41836</v>
      </c>
      <c r="D9829" t="s">
        <v>152</v>
      </c>
      <c r="E9829">
        <v>6501781</v>
      </c>
      <c r="F9829">
        <v>17716</v>
      </c>
      <c r="G9829">
        <v>0</v>
      </c>
      <c r="H9829" t="s">
        <v>41837</v>
      </c>
      <c r="I9829">
        <v>20</v>
      </c>
      <c r="J9829" t="s">
        <v>40985</v>
      </c>
      <c r="K9829">
        <v>59</v>
      </c>
      <c r="L9829" t="s">
        <v>155</v>
      </c>
      <c r="M9829" t="s">
        <v>41720</v>
      </c>
    </row>
    <row r="9830" spans="1:13" x14ac:dyDescent="0.35">
      <c r="A9830" t="s">
        <v>41838</v>
      </c>
      <c r="B9830" t="s">
        <v>14</v>
      </c>
      <c r="C9830" t="s">
        <v>41839</v>
      </c>
      <c r="D9830" t="s">
        <v>152</v>
      </c>
      <c r="E9830">
        <v>729070</v>
      </c>
      <c r="F9830">
        <v>5619</v>
      </c>
      <c r="G9830">
        <v>0</v>
      </c>
      <c r="H9830" t="s">
        <v>41840</v>
      </c>
      <c r="I9830">
        <v>20</v>
      </c>
      <c r="J9830" t="s">
        <v>41514</v>
      </c>
      <c r="K9830">
        <v>132</v>
      </c>
      <c r="L9830" t="s">
        <v>155</v>
      </c>
      <c r="M9830" t="s">
        <v>41828</v>
      </c>
    </row>
    <row r="9831" spans="1:13" x14ac:dyDescent="0.35">
      <c r="A9831" t="s">
        <v>41841</v>
      </c>
      <c r="B9831" t="s">
        <v>14</v>
      </c>
      <c r="C9831" t="s">
        <v>41842</v>
      </c>
      <c r="D9831" t="s">
        <v>152</v>
      </c>
      <c r="E9831">
        <v>2108856</v>
      </c>
      <c r="F9831">
        <v>19760</v>
      </c>
      <c r="G9831">
        <v>0</v>
      </c>
      <c r="H9831" t="s">
        <v>41843</v>
      </c>
      <c r="I9831">
        <v>20</v>
      </c>
      <c r="J9831" t="s">
        <v>40985</v>
      </c>
      <c r="K9831">
        <v>92</v>
      </c>
      <c r="L9831" t="s">
        <v>155</v>
      </c>
      <c r="M9831" t="s">
        <v>41720</v>
      </c>
    </row>
    <row r="9832" spans="1:13" x14ac:dyDescent="0.35">
      <c r="A9832" t="s">
        <v>41844</v>
      </c>
      <c r="B9832" t="s">
        <v>14</v>
      </c>
      <c r="C9832" t="s">
        <v>41845</v>
      </c>
      <c r="D9832" t="s">
        <v>152</v>
      </c>
      <c r="E9832">
        <v>7972079</v>
      </c>
      <c r="F9832">
        <v>45299</v>
      </c>
      <c r="G9832">
        <v>0</v>
      </c>
      <c r="H9832" t="s">
        <v>41846</v>
      </c>
      <c r="I9832">
        <v>20</v>
      </c>
      <c r="J9832" t="s">
        <v>40985</v>
      </c>
      <c r="K9832">
        <v>114</v>
      </c>
      <c r="L9832" t="s">
        <v>155</v>
      </c>
      <c r="M9832" t="s">
        <v>41720</v>
      </c>
    </row>
    <row r="9833" spans="1:13" x14ac:dyDescent="0.35">
      <c r="A9833" t="s">
        <v>41847</v>
      </c>
      <c r="B9833" t="s">
        <v>14</v>
      </c>
      <c r="C9833" t="s">
        <v>41848</v>
      </c>
      <c r="D9833" t="s">
        <v>152</v>
      </c>
      <c r="E9833">
        <v>1007997</v>
      </c>
      <c r="F9833">
        <v>6148</v>
      </c>
      <c r="G9833">
        <v>0</v>
      </c>
      <c r="H9833" t="s">
        <v>41849</v>
      </c>
      <c r="I9833">
        <v>20</v>
      </c>
      <c r="J9833" t="s">
        <v>40985</v>
      </c>
      <c r="K9833">
        <v>21</v>
      </c>
      <c r="L9833" t="s">
        <v>155</v>
      </c>
      <c r="M9833" t="s">
        <v>41720</v>
      </c>
    </row>
    <row r="9834" spans="1:13" x14ac:dyDescent="0.35">
      <c r="A9834" t="s">
        <v>41850</v>
      </c>
      <c r="B9834" t="s">
        <v>14</v>
      </c>
      <c r="C9834" t="s">
        <v>41851</v>
      </c>
      <c r="D9834" t="s">
        <v>152</v>
      </c>
      <c r="E9834">
        <v>923403</v>
      </c>
      <c r="F9834">
        <v>6246</v>
      </c>
      <c r="G9834">
        <v>0</v>
      </c>
      <c r="H9834" t="s">
        <v>41852</v>
      </c>
      <c r="I9834">
        <v>20</v>
      </c>
      <c r="J9834" t="s">
        <v>40985</v>
      </c>
      <c r="K9834">
        <v>31</v>
      </c>
      <c r="L9834" t="s">
        <v>155</v>
      </c>
      <c r="M9834" t="s">
        <v>41720</v>
      </c>
    </row>
    <row r="9835" spans="1:13" x14ac:dyDescent="0.35">
      <c r="A9835" t="s">
        <v>41853</v>
      </c>
      <c r="B9835" t="s">
        <v>14</v>
      </c>
      <c r="C9835" t="s">
        <v>41854</v>
      </c>
      <c r="D9835" t="s">
        <v>152</v>
      </c>
      <c r="E9835">
        <v>997023</v>
      </c>
      <c r="F9835">
        <v>8150</v>
      </c>
      <c r="G9835">
        <v>0</v>
      </c>
      <c r="H9835" t="s">
        <v>41855</v>
      </c>
      <c r="I9835">
        <v>20</v>
      </c>
      <c r="J9835" t="s">
        <v>41514</v>
      </c>
      <c r="K9835">
        <v>154</v>
      </c>
      <c r="L9835" t="s">
        <v>155</v>
      </c>
      <c r="M9835" t="s">
        <v>41856</v>
      </c>
    </row>
    <row r="9836" spans="1:13" x14ac:dyDescent="0.35">
      <c r="A9836" t="s">
        <v>41857</v>
      </c>
      <c r="B9836" t="s">
        <v>14</v>
      </c>
      <c r="C9836" t="s">
        <v>41858</v>
      </c>
      <c r="D9836" t="s">
        <v>152</v>
      </c>
      <c r="E9836">
        <v>6119685</v>
      </c>
      <c r="F9836">
        <v>20185</v>
      </c>
      <c r="G9836">
        <v>0</v>
      </c>
      <c r="H9836" t="s">
        <v>41859</v>
      </c>
      <c r="I9836">
        <v>20</v>
      </c>
      <c r="J9836" t="s">
        <v>40985</v>
      </c>
      <c r="K9836">
        <v>27</v>
      </c>
      <c r="L9836" t="s">
        <v>155</v>
      </c>
      <c r="M9836" t="s">
        <v>41720</v>
      </c>
    </row>
    <row r="9837" spans="1:13" x14ac:dyDescent="0.35">
      <c r="A9837" t="s">
        <v>41860</v>
      </c>
      <c r="B9837" t="s">
        <v>14</v>
      </c>
      <c r="C9837" t="s">
        <v>41861</v>
      </c>
      <c r="D9837" t="s">
        <v>152</v>
      </c>
      <c r="E9837">
        <v>6106839</v>
      </c>
      <c r="F9837">
        <v>30756</v>
      </c>
      <c r="G9837">
        <v>0</v>
      </c>
      <c r="H9837" t="s">
        <v>41862</v>
      </c>
      <c r="I9837">
        <v>20</v>
      </c>
      <c r="J9837" t="s">
        <v>40985</v>
      </c>
      <c r="K9837">
        <v>65</v>
      </c>
      <c r="L9837" t="s">
        <v>155</v>
      </c>
      <c r="M9837" t="s">
        <v>41720</v>
      </c>
    </row>
    <row r="9838" spans="1:13" x14ac:dyDescent="0.35">
      <c r="A9838" t="s">
        <v>41863</v>
      </c>
      <c r="B9838" t="s">
        <v>14</v>
      </c>
      <c r="C9838" t="s">
        <v>41864</v>
      </c>
      <c r="D9838" t="s">
        <v>152</v>
      </c>
      <c r="E9838">
        <v>395218</v>
      </c>
      <c r="F9838">
        <v>4808</v>
      </c>
      <c r="G9838">
        <v>0</v>
      </c>
      <c r="H9838" t="s">
        <v>41865</v>
      </c>
      <c r="I9838">
        <v>20</v>
      </c>
      <c r="J9838" t="s">
        <v>41866</v>
      </c>
      <c r="K9838">
        <v>103</v>
      </c>
      <c r="L9838" t="s">
        <v>155</v>
      </c>
      <c r="M9838" t="s">
        <v>41867</v>
      </c>
    </row>
    <row r="9839" spans="1:13" x14ac:dyDescent="0.35">
      <c r="A9839" t="s">
        <v>41868</v>
      </c>
      <c r="B9839" t="s">
        <v>14</v>
      </c>
      <c r="C9839" t="s">
        <v>41869</v>
      </c>
      <c r="D9839" t="s">
        <v>152</v>
      </c>
      <c r="E9839">
        <v>1124350</v>
      </c>
      <c r="F9839">
        <v>6587</v>
      </c>
      <c r="G9839">
        <v>0</v>
      </c>
      <c r="H9839" t="s">
        <v>41870</v>
      </c>
      <c r="I9839">
        <v>20</v>
      </c>
      <c r="J9839" t="s">
        <v>40985</v>
      </c>
      <c r="K9839">
        <v>44</v>
      </c>
      <c r="L9839" t="s">
        <v>155</v>
      </c>
      <c r="M9839" t="s">
        <v>41720</v>
      </c>
    </row>
    <row r="9840" spans="1:13" x14ac:dyDescent="0.35">
      <c r="A9840" t="s">
        <v>41871</v>
      </c>
      <c r="B9840" t="s">
        <v>14</v>
      </c>
      <c r="C9840" t="s">
        <v>41872</v>
      </c>
      <c r="D9840" t="s">
        <v>152</v>
      </c>
      <c r="E9840">
        <v>2229361</v>
      </c>
      <c r="F9840">
        <v>9494</v>
      </c>
      <c r="G9840">
        <v>0</v>
      </c>
      <c r="H9840" t="s">
        <v>41873</v>
      </c>
      <c r="I9840">
        <v>20</v>
      </c>
      <c r="J9840" t="s">
        <v>40985</v>
      </c>
      <c r="K9840">
        <v>23</v>
      </c>
      <c r="L9840" t="s">
        <v>155</v>
      </c>
      <c r="M9840" t="s">
        <v>41720</v>
      </c>
    </row>
    <row r="9841" spans="1:13" x14ac:dyDescent="0.35">
      <c r="A9841" t="s">
        <v>41874</v>
      </c>
      <c r="B9841" t="s">
        <v>14</v>
      </c>
      <c r="C9841" t="s">
        <v>41875</v>
      </c>
      <c r="D9841" t="s">
        <v>152</v>
      </c>
      <c r="E9841">
        <v>6579423</v>
      </c>
      <c r="F9841">
        <v>30673</v>
      </c>
      <c r="G9841">
        <v>0</v>
      </c>
      <c r="H9841" t="s">
        <v>41876</v>
      </c>
      <c r="I9841">
        <v>20</v>
      </c>
      <c r="J9841" t="s">
        <v>40985</v>
      </c>
      <c r="K9841">
        <v>219</v>
      </c>
      <c r="L9841" t="s">
        <v>155</v>
      </c>
      <c r="M9841" t="s">
        <v>41720</v>
      </c>
    </row>
    <row r="9842" spans="1:13" x14ac:dyDescent="0.35">
      <c r="A9842" t="s">
        <v>41877</v>
      </c>
      <c r="B9842" t="s">
        <v>14</v>
      </c>
      <c r="C9842" t="s">
        <v>41878</v>
      </c>
      <c r="D9842" t="s">
        <v>152</v>
      </c>
      <c r="E9842">
        <v>3822053</v>
      </c>
      <c r="F9842">
        <v>38423</v>
      </c>
      <c r="G9842">
        <v>0</v>
      </c>
      <c r="H9842" t="s">
        <v>41879</v>
      </c>
      <c r="I9842">
        <v>20</v>
      </c>
      <c r="J9842" t="s">
        <v>41880</v>
      </c>
      <c r="K9842">
        <v>686</v>
      </c>
      <c r="L9842" t="s">
        <v>155</v>
      </c>
      <c r="M9842" t="s">
        <v>41881</v>
      </c>
    </row>
    <row r="9843" spans="1:13" x14ac:dyDescent="0.35">
      <c r="A9843" t="s">
        <v>41882</v>
      </c>
      <c r="B9843" t="s">
        <v>14</v>
      </c>
      <c r="C9843" t="s">
        <v>41883</v>
      </c>
      <c r="D9843" t="s">
        <v>152</v>
      </c>
      <c r="E9843">
        <v>6507803</v>
      </c>
      <c r="F9843">
        <v>52208</v>
      </c>
      <c r="G9843">
        <v>0</v>
      </c>
      <c r="H9843" t="s">
        <v>41884</v>
      </c>
      <c r="I9843">
        <v>20</v>
      </c>
      <c r="J9843" t="s">
        <v>40985</v>
      </c>
      <c r="K9843">
        <v>228</v>
      </c>
      <c r="L9843" t="s">
        <v>155</v>
      </c>
      <c r="M9843" t="s">
        <v>41720</v>
      </c>
    </row>
    <row r="9844" spans="1:13" x14ac:dyDescent="0.35">
      <c r="A9844" t="s">
        <v>41885</v>
      </c>
      <c r="B9844" t="s">
        <v>14</v>
      </c>
      <c r="C9844" t="s">
        <v>41886</v>
      </c>
      <c r="D9844" t="s">
        <v>152</v>
      </c>
      <c r="E9844">
        <v>5696124</v>
      </c>
      <c r="F9844">
        <v>21805</v>
      </c>
      <c r="G9844">
        <v>0</v>
      </c>
      <c r="H9844" t="s">
        <v>41887</v>
      </c>
      <c r="I9844">
        <v>20</v>
      </c>
      <c r="J9844" t="s">
        <v>40985</v>
      </c>
      <c r="K9844">
        <v>39</v>
      </c>
      <c r="L9844" t="s">
        <v>155</v>
      </c>
      <c r="M9844" t="s">
        <v>41720</v>
      </c>
    </row>
    <row r="9845" spans="1:13" x14ac:dyDescent="0.35">
      <c r="A9845" t="s">
        <v>41888</v>
      </c>
      <c r="B9845" t="s">
        <v>14</v>
      </c>
      <c r="C9845" t="s">
        <v>41889</v>
      </c>
      <c r="D9845" t="s">
        <v>152</v>
      </c>
      <c r="E9845">
        <v>1364125</v>
      </c>
      <c r="F9845">
        <v>8745</v>
      </c>
      <c r="G9845">
        <v>0</v>
      </c>
      <c r="H9845" t="s">
        <v>41890</v>
      </c>
      <c r="I9845">
        <v>20</v>
      </c>
      <c r="J9845" t="s">
        <v>40985</v>
      </c>
      <c r="K9845">
        <v>37</v>
      </c>
      <c r="L9845" t="s">
        <v>155</v>
      </c>
      <c r="M9845" t="s">
        <v>41720</v>
      </c>
    </row>
    <row r="9846" spans="1:13" x14ac:dyDescent="0.35">
      <c r="A9846" t="s">
        <v>41891</v>
      </c>
      <c r="B9846" t="s">
        <v>14</v>
      </c>
      <c r="C9846" t="s">
        <v>41892</v>
      </c>
      <c r="D9846" t="s">
        <v>152</v>
      </c>
      <c r="E9846">
        <v>3343425</v>
      </c>
      <c r="F9846">
        <v>21116</v>
      </c>
      <c r="G9846">
        <v>0</v>
      </c>
      <c r="H9846" t="s">
        <v>41893</v>
      </c>
      <c r="I9846">
        <v>20</v>
      </c>
      <c r="J9846" t="s">
        <v>40985</v>
      </c>
      <c r="K9846">
        <v>92</v>
      </c>
      <c r="L9846" t="s">
        <v>155</v>
      </c>
      <c r="M9846" t="s">
        <v>41720</v>
      </c>
    </row>
    <row r="9847" spans="1:13" x14ac:dyDescent="0.35">
      <c r="A9847" t="s">
        <v>41894</v>
      </c>
      <c r="B9847" t="s">
        <v>14</v>
      </c>
      <c r="C9847" t="s">
        <v>41895</v>
      </c>
      <c r="D9847" t="s">
        <v>152</v>
      </c>
      <c r="E9847">
        <v>1297325</v>
      </c>
      <c r="F9847">
        <v>10562</v>
      </c>
      <c r="G9847">
        <v>0</v>
      </c>
      <c r="H9847" t="s">
        <v>41896</v>
      </c>
      <c r="I9847">
        <v>20</v>
      </c>
      <c r="J9847" t="s">
        <v>41897</v>
      </c>
      <c r="K9847">
        <v>123</v>
      </c>
      <c r="L9847" t="s">
        <v>155</v>
      </c>
      <c r="M9847" t="s">
        <v>41898</v>
      </c>
    </row>
    <row r="9848" spans="1:13" x14ac:dyDescent="0.35">
      <c r="A9848" t="s">
        <v>41899</v>
      </c>
      <c r="B9848" t="s">
        <v>14</v>
      </c>
      <c r="C9848" t="s">
        <v>41900</v>
      </c>
      <c r="D9848" t="s">
        <v>152</v>
      </c>
      <c r="E9848">
        <v>2499335</v>
      </c>
      <c r="F9848">
        <v>26465</v>
      </c>
      <c r="G9848">
        <v>0</v>
      </c>
      <c r="H9848" t="s">
        <v>41901</v>
      </c>
      <c r="I9848">
        <v>20</v>
      </c>
      <c r="J9848" t="s">
        <v>53</v>
      </c>
      <c r="K9848">
        <v>62</v>
      </c>
      <c r="L9848" t="s">
        <v>155</v>
      </c>
      <c r="M9848" t="s">
        <v>41720</v>
      </c>
    </row>
    <row r="9849" spans="1:13" x14ac:dyDescent="0.35">
      <c r="A9849" t="s">
        <v>41902</v>
      </c>
      <c r="B9849" t="s">
        <v>14</v>
      </c>
      <c r="C9849" t="s">
        <v>41903</v>
      </c>
      <c r="D9849" t="s">
        <v>152</v>
      </c>
      <c r="E9849">
        <v>739053</v>
      </c>
      <c r="F9849">
        <v>5555</v>
      </c>
      <c r="G9849">
        <v>0</v>
      </c>
      <c r="H9849" t="s">
        <v>41904</v>
      </c>
      <c r="I9849">
        <v>20</v>
      </c>
      <c r="J9849" t="s">
        <v>40985</v>
      </c>
      <c r="K9849">
        <v>25</v>
      </c>
      <c r="L9849" t="s">
        <v>155</v>
      </c>
      <c r="M9849" t="s">
        <v>41720</v>
      </c>
    </row>
    <row r="9850" spans="1:13" x14ac:dyDescent="0.35">
      <c r="A9850" t="s">
        <v>41905</v>
      </c>
      <c r="B9850" t="s">
        <v>14</v>
      </c>
      <c r="C9850" t="s">
        <v>41906</v>
      </c>
      <c r="D9850" t="s">
        <v>152</v>
      </c>
      <c r="E9850">
        <v>801304</v>
      </c>
      <c r="F9850">
        <v>4807</v>
      </c>
      <c r="G9850">
        <v>0</v>
      </c>
      <c r="H9850" t="s">
        <v>41907</v>
      </c>
      <c r="I9850">
        <v>20</v>
      </c>
      <c r="J9850" t="s">
        <v>40985</v>
      </c>
      <c r="K9850">
        <v>47</v>
      </c>
      <c r="L9850" t="s">
        <v>155</v>
      </c>
      <c r="M9850" t="s">
        <v>41720</v>
      </c>
    </row>
    <row r="9851" spans="1:13" x14ac:dyDescent="0.35">
      <c r="A9851" t="s">
        <v>41908</v>
      </c>
      <c r="B9851" t="s">
        <v>14</v>
      </c>
      <c r="C9851" t="s">
        <v>41909</v>
      </c>
      <c r="D9851" t="s">
        <v>152</v>
      </c>
      <c r="E9851">
        <v>4634332</v>
      </c>
      <c r="F9851">
        <v>32582</v>
      </c>
      <c r="G9851">
        <v>0</v>
      </c>
      <c r="H9851" t="s">
        <v>41910</v>
      </c>
      <c r="I9851">
        <v>20</v>
      </c>
      <c r="J9851" t="s">
        <v>41911</v>
      </c>
      <c r="K9851">
        <v>484</v>
      </c>
      <c r="L9851" t="s">
        <v>155</v>
      </c>
      <c r="M9851" t="s">
        <v>41912</v>
      </c>
    </row>
    <row r="9852" spans="1:13" x14ac:dyDescent="0.35">
      <c r="A9852" t="s">
        <v>41913</v>
      </c>
      <c r="B9852" t="s">
        <v>14</v>
      </c>
      <c r="C9852" t="s">
        <v>41914</v>
      </c>
      <c r="D9852" t="s">
        <v>152</v>
      </c>
      <c r="E9852">
        <v>5409336</v>
      </c>
      <c r="F9852">
        <v>18551</v>
      </c>
      <c r="G9852">
        <v>0</v>
      </c>
      <c r="H9852" t="s">
        <v>41915</v>
      </c>
      <c r="I9852">
        <v>20</v>
      </c>
      <c r="J9852" t="s">
        <v>40985</v>
      </c>
      <c r="K9852">
        <v>46</v>
      </c>
      <c r="L9852" t="s">
        <v>155</v>
      </c>
      <c r="M9852" t="s">
        <v>41720</v>
      </c>
    </row>
    <row r="9853" spans="1:13" x14ac:dyDescent="0.35">
      <c r="A9853" t="s">
        <v>41916</v>
      </c>
      <c r="B9853" t="s">
        <v>14</v>
      </c>
      <c r="C9853" t="s">
        <v>41917</v>
      </c>
      <c r="D9853" t="s">
        <v>152</v>
      </c>
      <c r="E9853">
        <v>4840766</v>
      </c>
      <c r="F9853">
        <v>73000</v>
      </c>
      <c r="G9853">
        <v>0</v>
      </c>
      <c r="H9853" t="s">
        <v>41918</v>
      </c>
      <c r="I9853">
        <v>20</v>
      </c>
      <c r="J9853" t="s">
        <v>53</v>
      </c>
      <c r="K9853">
        <v>307</v>
      </c>
      <c r="L9853" t="s">
        <v>155</v>
      </c>
      <c r="M9853" t="s">
        <v>41919</v>
      </c>
    </row>
    <row r="9854" spans="1:13" x14ac:dyDescent="0.35">
      <c r="A9854" t="s">
        <v>41920</v>
      </c>
      <c r="B9854" t="s">
        <v>14</v>
      </c>
      <c r="C9854" t="s">
        <v>41921</v>
      </c>
      <c r="D9854" t="s">
        <v>152</v>
      </c>
      <c r="E9854">
        <v>57718542</v>
      </c>
      <c r="F9854">
        <v>233084</v>
      </c>
      <c r="G9854">
        <v>0</v>
      </c>
      <c r="H9854" t="s">
        <v>41922</v>
      </c>
      <c r="I9854">
        <v>20</v>
      </c>
      <c r="J9854" t="s">
        <v>40985</v>
      </c>
      <c r="K9854">
        <v>411</v>
      </c>
      <c r="L9854" t="s">
        <v>155</v>
      </c>
      <c r="M9854" t="s">
        <v>41720</v>
      </c>
    </row>
    <row r="9855" spans="1:13" x14ac:dyDescent="0.35">
      <c r="A9855" t="s">
        <v>41923</v>
      </c>
      <c r="B9855" t="s">
        <v>14</v>
      </c>
      <c r="C9855" t="s">
        <v>41924</v>
      </c>
      <c r="D9855" t="s">
        <v>152</v>
      </c>
      <c r="E9855">
        <v>416416</v>
      </c>
      <c r="F9855">
        <v>5251</v>
      </c>
      <c r="G9855">
        <v>0</v>
      </c>
      <c r="H9855" t="s">
        <v>41925</v>
      </c>
      <c r="I9855">
        <v>20</v>
      </c>
      <c r="J9855" t="s">
        <v>41926</v>
      </c>
      <c r="K9855">
        <v>461</v>
      </c>
      <c r="L9855" t="s">
        <v>155</v>
      </c>
      <c r="M9855" t="s">
        <v>41927</v>
      </c>
    </row>
    <row r="9856" spans="1:13" x14ac:dyDescent="0.35">
      <c r="A9856" t="s">
        <v>41928</v>
      </c>
      <c r="B9856" t="s">
        <v>14</v>
      </c>
      <c r="C9856" t="s">
        <v>41929</v>
      </c>
      <c r="D9856" t="s">
        <v>152</v>
      </c>
      <c r="E9856">
        <v>1169691</v>
      </c>
      <c r="F9856">
        <v>6288</v>
      </c>
      <c r="G9856">
        <v>0</v>
      </c>
      <c r="H9856" t="s">
        <v>41930</v>
      </c>
      <c r="I9856">
        <v>20</v>
      </c>
      <c r="J9856" t="s">
        <v>40985</v>
      </c>
      <c r="K9856">
        <v>44</v>
      </c>
      <c r="L9856" t="s">
        <v>155</v>
      </c>
      <c r="M9856" t="s">
        <v>41720</v>
      </c>
    </row>
    <row r="9857" spans="1:13" x14ac:dyDescent="0.35">
      <c r="A9857" t="s">
        <v>41931</v>
      </c>
      <c r="B9857" t="s">
        <v>14</v>
      </c>
      <c r="C9857" t="s">
        <v>41932</v>
      </c>
      <c r="D9857" t="s">
        <v>152</v>
      </c>
      <c r="E9857">
        <v>734757</v>
      </c>
      <c r="F9857">
        <v>5938</v>
      </c>
      <c r="G9857">
        <v>0</v>
      </c>
      <c r="H9857" t="s">
        <v>41933</v>
      </c>
      <c r="I9857">
        <v>20</v>
      </c>
      <c r="J9857" t="s">
        <v>40985</v>
      </c>
      <c r="K9857">
        <v>34</v>
      </c>
      <c r="L9857" t="s">
        <v>155</v>
      </c>
      <c r="M9857" t="s">
        <v>41720</v>
      </c>
    </row>
    <row r="9858" spans="1:13" x14ac:dyDescent="0.35">
      <c r="A9858" t="s">
        <v>41934</v>
      </c>
      <c r="B9858" t="s">
        <v>14</v>
      </c>
      <c r="C9858" t="s">
        <v>41935</v>
      </c>
      <c r="D9858" t="s">
        <v>152</v>
      </c>
      <c r="E9858">
        <v>942493</v>
      </c>
      <c r="F9858">
        <v>7268</v>
      </c>
      <c r="G9858">
        <v>0</v>
      </c>
      <c r="H9858" t="s">
        <v>41936</v>
      </c>
      <c r="I9858">
        <v>20</v>
      </c>
      <c r="J9858" t="s">
        <v>41514</v>
      </c>
      <c r="K9858">
        <v>186</v>
      </c>
      <c r="L9858" t="s">
        <v>155</v>
      </c>
      <c r="M9858" t="s">
        <v>41828</v>
      </c>
    </row>
    <row r="9859" spans="1:13" x14ac:dyDescent="0.35">
      <c r="A9859" t="s">
        <v>41937</v>
      </c>
      <c r="B9859" t="s">
        <v>14</v>
      </c>
      <c r="C9859" t="s">
        <v>41938</v>
      </c>
      <c r="D9859" t="s">
        <v>152</v>
      </c>
      <c r="E9859">
        <v>292830</v>
      </c>
      <c r="F9859">
        <v>3719</v>
      </c>
      <c r="G9859">
        <v>0</v>
      </c>
      <c r="H9859" t="s">
        <v>41939</v>
      </c>
      <c r="I9859">
        <v>20</v>
      </c>
      <c r="J9859" t="s">
        <v>40985</v>
      </c>
      <c r="K9859">
        <v>127</v>
      </c>
      <c r="L9859" t="s">
        <v>155</v>
      </c>
      <c r="M9859" t="s">
        <v>41720</v>
      </c>
    </row>
    <row r="9860" spans="1:13" x14ac:dyDescent="0.35">
      <c r="A9860" t="s">
        <v>41940</v>
      </c>
      <c r="B9860" t="s">
        <v>14</v>
      </c>
      <c r="C9860" t="s">
        <v>41941</v>
      </c>
      <c r="D9860" t="s">
        <v>152</v>
      </c>
      <c r="E9860">
        <v>3445223</v>
      </c>
      <c r="F9860">
        <v>18149</v>
      </c>
      <c r="G9860">
        <v>0</v>
      </c>
      <c r="H9860" t="s">
        <v>41942</v>
      </c>
      <c r="I9860">
        <v>20</v>
      </c>
      <c r="J9860" t="s">
        <v>53</v>
      </c>
      <c r="K9860">
        <v>89</v>
      </c>
      <c r="L9860" t="s">
        <v>155</v>
      </c>
      <c r="M9860" t="s">
        <v>41720</v>
      </c>
    </row>
    <row r="9861" spans="1:13" x14ac:dyDescent="0.35">
      <c r="A9861" t="s">
        <v>41943</v>
      </c>
      <c r="B9861" t="s">
        <v>14</v>
      </c>
      <c r="C9861" t="s">
        <v>41944</v>
      </c>
      <c r="D9861" t="s">
        <v>152</v>
      </c>
      <c r="E9861">
        <v>10614429</v>
      </c>
      <c r="F9861">
        <v>40389</v>
      </c>
      <c r="G9861">
        <v>0</v>
      </c>
      <c r="H9861" t="s">
        <v>41945</v>
      </c>
      <c r="I9861">
        <v>20</v>
      </c>
      <c r="J9861" t="s">
        <v>53</v>
      </c>
      <c r="K9861">
        <v>124</v>
      </c>
      <c r="L9861" t="s">
        <v>155</v>
      </c>
      <c r="M9861" t="s">
        <v>41720</v>
      </c>
    </row>
    <row r="9862" spans="1:13" x14ac:dyDescent="0.35">
      <c r="A9862" t="s">
        <v>41946</v>
      </c>
      <c r="B9862" t="s">
        <v>14</v>
      </c>
      <c r="C9862" t="s">
        <v>41947</v>
      </c>
      <c r="D9862" t="s">
        <v>152</v>
      </c>
      <c r="E9862">
        <v>429402</v>
      </c>
      <c r="F9862">
        <v>3702</v>
      </c>
      <c r="G9862">
        <v>0</v>
      </c>
      <c r="H9862" t="s">
        <v>41948</v>
      </c>
      <c r="I9862">
        <v>20</v>
      </c>
      <c r="J9862" t="s">
        <v>41949</v>
      </c>
      <c r="K9862">
        <v>58</v>
      </c>
      <c r="L9862" t="s">
        <v>155</v>
      </c>
      <c r="M9862" t="s">
        <v>41950</v>
      </c>
    </row>
    <row r="9863" spans="1:13" x14ac:dyDescent="0.35">
      <c r="A9863" t="s">
        <v>41951</v>
      </c>
      <c r="B9863" t="s">
        <v>14</v>
      </c>
      <c r="C9863" t="s">
        <v>41952</v>
      </c>
      <c r="D9863" t="s">
        <v>152</v>
      </c>
      <c r="E9863">
        <v>6697934</v>
      </c>
      <c r="F9863">
        <v>27053</v>
      </c>
      <c r="G9863">
        <v>0</v>
      </c>
      <c r="H9863" t="s">
        <v>41953</v>
      </c>
      <c r="I9863">
        <v>20</v>
      </c>
      <c r="J9863" t="s">
        <v>40985</v>
      </c>
      <c r="K9863">
        <v>38</v>
      </c>
      <c r="L9863" t="s">
        <v>155</v>
      </c>
      <c r="M9863" t="s">
        <v>41720</v>
      </c>
    </row>
    <row r="9864" spans="1:13" x14ac:dyDescent="0.35">
      <c r="A9864" t="s">
        <v>41954</v>
      </c>
      <c r="B9864" t="s">
        <v>14</v>
      </c>
      <c r="C9864" t="s">
        <v>41955</v>
      </c>
      <c r="D9864" t="s">
        <v>152</v>
      </c>
      <c r="E9864">
        <v>2833773</v>
      </c>
      <c r="F9864">
        <v>11909</v>
      </c>
      <c r="G9864">
        <v>0</v>
      </c>
      <c r="H9864" t="s">
        <v>41956</v>
      </c>
      <c r="I9864">
        <v>20</v>
      </c>
      <c r="J9864" t="s">
        <v>40985</v>
      </c>
      <c r="K9864">
        <v>29</v>
      </c>
      <c r="L9864" t="s">
        <v>155</v>
      </c>
      <c r="M9864" t="s">
        <v>41720</v>
      </c>
    </row>
    <row r="9865" spans="1:13" x14ac:dyDescent="0.35">
      <c r="A9865" t="s">
        <v>41957</v>
      </c>
      <c r="B9865" t="s">
        <v>14</v>
      </c>
      <c r="C9865" t="s">
        <v>41958</v>
      </c>
      <c r="D9865" t="s">
        <v>152</v>
      </c>
      <c r="E9865">
        <v>2973862</v>
      </c>
      <c r="F9865">
        <v>8881</v>
      </c>
      <c r="G9865">
        <v>0</v>
      </c>
      <c r="H9865" t="s">
        <v>41959</v>
      </c>
      <c r="I9865">
        <v>20</v>
      </c>
      <c r="J9865" t="s">
        <v>53</v>
      </c>
      <c r="K9865">
        <v>16</v>
      </c>
      <c r="L9865" t="s">
        <v>155</v>
      </c>
      <c r="M9865" t="s">
        <v>41720</v>
      </c>
    </row>
    <row r="9866" spans="1:13" x14ac:dyDescent="0.35">
      <c r="A9866" t="s">
        <v>41960</v>
      </c>
      <c r="B9866" t="s">
        <v>14</v>
      </c>
      <c r="C9866" t="s">
        <v>41961</v>
      </c>
      <c r="D9866" t="s">
        <v>152</v>
      </c>
      <c r="E9866">
        <v>847405</v>
      </c>
      <c r="F9866">
        <v>7035</v>
      </c>
      <c r="G9866">
        <v>0</v>
      </c>
      <c r="H9866" t="s">
        <v>41962</v>
      </c>
      <c r="I9866">
        <v>20</v>
      </c>
      <c r="J9866" t="s">
        <v>41514</v>
      </c>
      <c r="K9866">
        <v>212</v>
      </c>
      <c r="L9866" t="s">
        <v>155</v>
      </c>
      <c r="M9866" t="s">
        <v>41828</v>
      </c>
    </row>
    <row r="9867" spans="1:13" x14ac:dyDescent="0.35">
      <c r="A9867" t="s">
        <v>41963</v>
      </c>
      <c r="B9867" t="s">
        <v>14</v>
      </c>
      <c r="C9867" t="s">
        <v>41964</v>
      </c>
      <c r="D9867" t="s">
        <v>152</v>
      </c>
      <c r="E9867">
        <v>22131681</v>
      </c>
      <c r="F9867">
        <v>78173</v>
      </c>
      <c r="G9867">
        <v>0</v>
      </c>
      <c r="H9867" t="s">
        <v>41965</v>
      </c>
      <c r="I9867">
        <v>20</v>
      </c>
      <c r="J9867" t="s">
        <v>53</v>
      </c>
      <c r="K9867">
        <v>130</v>
      </c>
      <c r="L9867" t="s">
        <v>155</v>
      </c>
      <c r="M9867" t="s">
        <v>41720</v>
      </c>
    </row>
    <row r="9868" spans="1:13" x14ac:dyDescent="0.35">
      <c r="A9868" t="s">
        <v>41966</v>
      </c>
      <c r="B9868" t="s">
        <v>14</v>
      </c>
      <c r="C9868" t="s">
        <v>41967</v>
      </c>
      <c r="D9868" t="s">
        <v>152</v>
      </c>
      <c r="E9868">
        <v>1608189</v>
      </c>
      <c r="F9868">
        <v>9458</v>
      </c>
      <c r="G9868">
        <v>0</v>
      </c>
      <c r="H9868" t="s">
        <v>41968</v>
      </c>
      <c r="I9868">
        <v>20</v>
      </c>
      <c r="J9868" t="s">
        <v>40985</v>
      </c>
      <c r="K9868">
        <v>40</v>
      </c>
      <c r="L9868" t="s">
        <v>155</v>
      </c>
      <c r="M9868" t="s">
        <v>41720</v>
      </c>
    </row>
    <row r="9869" spans="1:13" x14ac:dyDescent="0.35">
      <c r="A9869" t="s">
        <v>41969</v>
      </c>
      <c r="B9869" t="s">
        <v>14</v>
      </c>
      <c r="C9869" t="s">
        <v>41970</v>
      </c>
      <c r="D9869" t="s">
        <v>152</v>
      </c>
      <c r="E9869">
        <v>2660865</v>
      </c>
      <c r="F9869">
        <v>10606</v>
      </c>
      <c r="G9869">
        <v>0</v>
      </c>
      <c r="H9869" t="s">
        <v>41971</v>
      </c>
      <c r="I9869">
        <v>20</v>
      </c>
      <c r="J9869" t="s">
        <v>53</v>
      </c>
      <c r="K9869">
        <v>23</v>
      </c>
      <c r="L9869" t="s">
        <v>155</v>
      </c>
      <c r="M9869" t="s">
        <v>41720</v>
      </c>
    </row>
    <row r="9870" spans="1:13" x14ac:dyDescent="0.35">
      <c r="A9870" t="s">
        <v>41972</v>
      </c>
      <c r="B9870" t="s">
        <v>14</v>
      </c>
      <c r="C9870" t="s">
        <v>41973</v>
      </c>
      <c r="D9870" t="s">
        <v>152</v>
      </c>
      <c r="E9870">
        <v>388594</v>
      </c>
      <c r="F9870">
        <v>4039</v>
      </c>
      <c r="G9870">
        <v>0</v>
      </c>
      <c r="H9870" t="s">
        <v>41974</v>
      </c>
      <c r="I9870">
        <v>20</v>
      </c>
      <c r="J9870" t="s">
        <v>41514</v>
      </c>
      <c r="K9870">
        <v>146</v>
      </c>
      <c r="L9870" t="s">
        <v>155</v>
      </c>
      <c r="M9870" t="s">
        <v>41828</v>
      </c>
    </row>
    <row r="9871" spans="1:13" x14ac:dyDescent="0.35">
      <c r="A9871" t="s">
        <v>41975</v>
      </c>
      <c r="B9871" t="s">
        <v>14</v>
      </c>
      <c r="C9871" t="s">
        <v>41976</v>
      </c>
      <c r="D9871" t="s">
        <v>152</v>
      </c>
      <c r="E9871">
        <v>45231611</v>
      </c>
      <c r="F9871">
        <v>119220</v>
      </c>
      <c r="G9871">
        <v>0</v>
      </c>
      <c r="H9871" t="s">
        <v>41977</v>
      </c>
      <c r="I9871">
        <v>20</v>
      </c>
      <c r="J9871" t="s">
        <v>53</v>
      </c>
      <c r="K9871">
        <v>289</v>
      </c>
      <c r="L9871" t="s">
        <v>155</v>
      </c>
      <c r="M9871" t="s">
        <v>41720</v>
      </c>
    </row>
    <row r="9872" spans="1:13" x14ac:dyDescent="0.35">
      <c r="A9872" t="s">
        <v>41978</v>
      </c>
      <c r="B9872" t="s">
        <v>14</v>
      </c>
      <c r="C9872" t="s">
        <v>41979</v>
      </c>
      <c r="D9872" t="s">
        <v>152</v>
      </c>
      <c r="E9872">
        <v>1667341</v>
      </c>
      <c r="F9872">
        <v>10550</v>
      </c>
      <c r="G9872">
        <v>0</v>
      </c>
      <c r="H9872" t="s">
        <v>41980</v>
      </c>
      <c r="I9872">
        <v>20</v>
      </c>
      <c r="J9872" t="s">
        <v>40985</v>
      </c>
      <c r="K9872">
        <v>136</v>
      </c>
      <c r="L9872" t="s">
        <v>155</v>
      </c>
      <c r="M9872" t="s">
        <v>41720</v>
      </c>
    </row>
    <row r="9873" spans="1:13" x14ac:dyDescent="0.35">
      <c r="A9873" t="s">
        <v>41981</v>
      </c>
      <c r="B9873" t="s">
        <v>14</v>
      </c>
      <c r="C9873" t="s">
        <v>41982</v>
      </c>
      <c r="D9873" t="s">
        <v>152</v>
      </c>
      <c r="E9873">
        <v>38301516</v>
      </c>
      <c r="F9873">
        <v>205101</v>
      </c>
      <c r="G9873">
        <v>0</v>
      </c>
      <c r="H9873" t="s">
        <v>41983</v>
      </c>
      <c r="I9873">
        <v>20</v>
      </c>
      <c r="J9873" t="s">
        <v>40985</v>
      </c>
      <c r="K9873">
        <v>194</v>
      </c>
      <c r="L9873" t="s">
        <v>155</v>
      </c>
      <c r="M9873" t="s">
        <v>41720</v>
      </c>
    </row>
    <row r="9874" spans="1:13" x14ac:dyDescent="0.35">
      <c r="A9874" t="s">
        <v>41984</v>
      </c>
      <c r="B9874" t="s">
        <v>14</v>
      </c>
      <c r="C9874" t="s">
        <v>41985</v>
      </c>
      <c r="D9874" t="s">
        <v>152</v>
      </c>
      <c r="E9874">
        <v>8868484</v>
      </c>
      <c r="F9874">
        <v>27692</v>
      </c>
      <c r="G9874">
        <v>0</v>
      </c>
      <c r="H9874" t="s">
        <v>41986</v>
      </c>
      <c r="I9874">
        <v>20</v>
      </c>
      <c r="J9874" t="s">
        <v>40985</v>
      </c>
      <c r="K9874">
        <v>72</v>
      </c>
      <c r="L9874" t="s">
        <v>155</v>
      </c>
      <c r="M9874" t="s">
        <v>41720</v>
      </c>
    </row>
    <row r="9875" spans="1:13" x14ac:dyDescent="0.35">
      <c r="A9875" t="s">
        <v>41987</v>
      </c>
      <c r="B9875" t="s">
        <v>14</v>
      </c>
      <c r="C9875" t="s">
        <v>41988</v>
      </c>
      <c r="D9875" t="s">
        <v>152</v>
      </c>
      <c r="E9875">
        <v>873417</v>
      </c>
      <c r="F9875">
        <v>8595</v>
      </c>
      <c r="G9875">
        <v>0</v>
      </c>
      <c r="H9875" t="s">
        <v>41989</v>
      </c>
      <c r="I9875">
        <v>20</v>
      </c>
      <c r="J9875" t="s">
        <v>41990</v>
      </c>
      <c r="K9875">
        <v>352</v>
      </c>
      <c r="L9875" t="s">
        <v>155</v>
      </c>
      <c r="M9875" t="s">
        <v>41991</v>
      </c>
    </row>
    <row r="9876" spans="1:13" x14ac:dyDescent="0.35">
      <c r="A9876" t="s">
        <v>41992</v>
      </c>
      <c r="B9876" t="s">
        <v>14</v>
      </c>
      <c r="C9876" t="s">
        <v>41993</v>
      </c>
      <c r="D9876" t="s">
        <v>152</v>
      </c>
      <c r="E9876">
        <v>3987251</v>
      </c>
      <c r="F9876">
        <v>31377</v>
      </c>
      <c r="G9876">
        <v>0</v>
      </c>
      <c r="H9876" t="s">
        <v>41994</v>
      </c>
      <c r="I9876">
        <v>20</v>
      </c>
      <c r="J9876" t="s">
        <v>40985</v>
      </c>
      <c r="K9876">
        <v>126</v>
      </c>
      <c r="L9876" t="s">
        <v>155</v>
      </c>
      <c r="M9876" t="s">
        <v>41720</v>
      </c>
    </row>
    <row r="9877" spans="1:13" x14ac:dyDescent="0.35">
      <c r="A9877" t="s">
        <v>41995</v>
      </c>
      <c r="B9877" t="s">
        <v>14</v>
      </c>
      <c r="C9877" t="s">
        <v>41996</v>
      </c>
      <c r="D9877" t="s">
        <v>152</v>
      </c>
      <c r="E9877">
        <v>1227891</v>
      </c>
      <c r="F9877">
        <v>10805</v>
      </c>
      <c r="G9877">
        <v>0</v>
      </c>
      <c r="H9877" t="s">
        <v>41997</v>
      </c>
      <c r="I9877">
        <v>20</v>
      </c>
      <c r="J9877" t="s">
        <v>40985</v>
      </c>
      <c r="K9877">
        <v>36</v>
      </c>
      <c r="L9877" t="s">
        <v>155</v>
      </c>
      <c r="M9877" t="s">
        <v>41720</v>
      </c>
    </row>
    <row r="9878" spans="1:13" x14ac:dyDescent="0.35">
      <c r="A9878" t="s">
        <v>41998</v>
      </c>
      <c r="B9878" t="s">
        <v>14</v>
      </c>
      <c r="C9878" t="s">
        <v>41999</v>
      </c>
      <c r="D9878" t="s">
        <v>152</v>
      </c>
      <c r="E9878">
        <v>8376401</v>
      </c>
      <c r="F9878">
        <v>55544</v>
      </c>
      <c r="G9878">
        <v>0</v>
      </c>
      <c r="H9878" t="s">
        <v>42000</v>
      </c>
      <c r="I9878">
        <v>20</v>
      </c>
      <c r="J9878" t="s">
        <v>40985</v>
      </c>
      <c r="K9878">
        <v>772</v>
      </c>
      <c r="L9878" t="s">
        <v>155</v>
      </c>
      <c r="M9878" t="s">
        <v>41720</v>
      </c>
    </row>
    <row r="9879" spans="1:13" x14ac:dyDescent="0.35">
      <c r="A9879" t="s">
        <v>42001</v>
      </c>
      <c r="B9879" t="s">
        <v>14</v>
      </c>
      <c r="C9879" t="s">
        <v>42002</v>
      </c>
      <c r="D9879" t="s">
        <v>152</v>
      </c>
      <c r="E9879">
        <v>818073</v>
      </c>
      <c r="F9879">
        <v>7999</v>
      </c>
      <c r="G9879">
        <v>0</v>
      </c>
      <c r="H9879" t="s">
        <v>42003</v>
      </c>
      <c r="I9879">
        <v>20</v>
      </c>
      <c r="J9879" t="s">
        <v>42004</v>
      </c>
      <c r="K9879">
        <v>229</v>
      </c>
      <c r="L9879" t="s">
        <v>155</v>
      </c>
      <c r="M9879" t="s">
        <v>42005</v>
      </c>
    </row>
    <row r="9880" spans="1:13" x14ac:dyDescent="0.35">
      <c r="A9880" t="s">
        <v>42006</v>
      </c>
      <c r="B9880" t="s">
        <v>14</v>
      </c>
      <c r="C9880" t="s">
        <v>42007</v>
      </c>
      <c r="D9880" t="s">
        <v>152</v>
      </c>
      <c r="E9880">
        <v>339328</v>
      </c>
      <c r="F9880">
        <v>2584</v>
      </c>
      <c r="G9880">
        <v>0</v>
      </c>
      <c r="H9880" t="s">
        <v>42008</v>
      </c>
      <c r="I9880">
        <v>20</v>
      </c>
      <c r="J9880" t="s">
        <v>40985</v>
      </c>
      <c r="K9880">
        <v>30</v>
      </c>
      <c r="L9880" t="s">
        <v>155</v>
      </c>
      <c r="M9880" t="s">
        <v>41720</v>
      </c>
    </row>
    <row r="9881" spans="1:13" x14ac:dyDescent="0.35">
      <c r="A9881" t="s">
        <v>42009</v>
      </c>
      <c r="B9881" t="s">
        <v>14</v>
      </c>
      <c r="C9881" t="s">
        <v>42010</v>
      </c>
      <c r="D9881" t="s">
        <v>152</v>
      </c>
      <c r="E9881">
        <v>8946287</v>
      </c>
      <c r="F9881">
        <v>40942</v>
      </c>
      <c r="G9881">
        <v>0</v>
      </c>
      <c r="H9881" t="s">
        <v>42011</v>
      </c>
      <c r="I9881">
        <v>20</v>
      </c>
      <c r="J9881" t="s">
        <v>40985</v>
      </c>
      <c r="K9881">
        <v>37</v>
      </c>
      <c r="L9881" t="s">
        <v>155</v>
      </c>
      <c r="M9881" t="s">
        <v>41720</v>
      </c>
    </row>
    <row r="9882" spans="1:13" x14ac:dyDescent="0.35">
      <c r="A9882" t="s">
        <v>42012</v>
      </c>
      <c r="B9882" t="s">
        <v>14</v>
      </c>
      <c r="C9882" t="s">
        <v>42013</v>
      </c>
      <c r="D9882" t="s">
        <v>152</v>
      </c>
      <c r="E9882">
        <v>3978869</v>
      </c>
      <c r="F9882">
        <v>15092</v>
      </c>
      <c r="G9882">
        <v>0</v>
      </c>
      <c r="H9882" t="s">
        <v>42014</v>
      </c>
      <c r="I9882">
        <v>20</v>
      </c>
      <c r="J9882" t="s">
        <v>40985</v>
      </c>
      <c r="K9882">
        <v>30</v>
      </c>
      <c r="L9882" t="s">
        <v>155</v>
      </c>
      <c r="M9882" t="s">
        <v>41720</v>
      </c>
    </row>
    <row r="9883" spans="1:13" x14ac:dyDescent="0.35">
      <c r="A9883" t="s">
        <v>42015</v>
      </c>
      <c r="B9883" t="s">
        <v>14</v>
      </c>
      <c r="C9883" t="s">
        <v>42016</v>
      </c>
      <c r="D9883" t="s">
        <v>152</v>
      </c>
      <c r="E9883">
        <v>2831393</v>
      </c>
      <c r="F9883">
        <v>20444</v>
      </c>
      <c r="G9883">
        <v>0</v>
      </c>
      <c r="H9883" t="s">
        <v>42017</v>
      </c>
      <c r="I9883">
        <v>20</v>
      </c>
      <c r="J9883" t="s">
        <v>42018</v>
      </c>
      <c r="K9883">
        <v>229</v>
      </c>
      <c r="L9883" t="s">
        <v>155</v>
      </c>
      <c r="M9883" t="s">
        <v>42019</v>
      </c>
    </row>
    <row r="9884" spans="1:13" x14ac:dyDescent="0.35">
      <c r="A9884" t="s">
        <v>42020</v>
      </c>
      <c r="B9884" t="s">
        <v>14</v>
      </c>
      <c r="C9884" t="s">
        <v>42021</v>
      </c>
      <c r="D9884" t="s">
        <v>152</v>
      </c>
      <c r="E9884">
        <v>2384482</v>
      </c>
      <c r="F9884">
        <v>13313</v>
      </c>
      <c r="G9884">
        <v>0</v>
      </c>
      <c r="H9884" t="s">
        <v>42022</v>
      </c>
      <c r="I9884">
        <v>20</v>
      </c>
      <c r="J9884" t="s">
        <v>40985</v>
      </c>
      <c r="K9884">
        <v>39</v>
      </c>
      <c r="L9884" t="s">
        <v>155</v>
      </c>
      <c r="M9884" t="s">
        <v>41720</v>
      </c>
    </row>
    <row r="9885" spans="1:13" x14ac:dyDescent="0.35">
      <c r="A9885" t="s">
        <v>42023</v>
      </c>
      <c r="B9885" t="s">
        <v>14</v>
      </c>
      <c r="C9885" t="s">
        <v>42024</v>
      </c>
      <c r="D9885" t="s">
        <v>152</v>
      </c>
      <c r="E9885">
        <v>577905</v>
      </c>
      <c r="F9885">
        <v>3258</v>
      </c>
      <c r="G9885">
        <v>0</v>
      </c>
      <c r="H9885" t="s">
        <v>42025</v>
      </c>
      <c r="I9885">
        <v>20</v>
      </c>
      <c r="J9885" t="s">
        <v>40985</v>
      </c>
      <c r="K9885">
        <v>11</v>
      </c>
      <c r="L9885" t="s">
        <v>155</v>
      </c>
      <c r="M9885" t="s">
        <v>41720</v>
      </c>
    </row>
    <row r="9886" spans="1:13" x14ac:dyDescent="0.35">
      <c r="A9886" t="s">
        <v>42026</v>
      </c>
      <c r="B9886" t="s">
        <v>14</v>
      </c>
      <c r="C9886" t="s">
        <v>42027</v>
      </c>
      <c r="D9886" t="s">
        <v>152</v>
      </c>
      <c r="E9886">
        <v>4371322</v>
      </c>
      <c r="F9886">
        <v>17423</v>
      </c>
      <c r="G9886">
        <v>0</v>
      </c>
      <c r="H9886" t="s">
        <v>42028</v>
      </c>
      <c r="I9886">
        <v>20</v>
      </c>
      <c r="J9886" t="s">
        <v>40985</v>
      </c>
      <c r="K9886">
        <v>21</v>
      </c>
      <c r="L9886" t="s">
        <v>155</v>
      </c>
      <c r="M9886" t="s">
        <v>41720</v>
      </c>
    </row>
    <row r="9887" spans="1:13" x14ac:dyDescent="0.35">
      <c r="A9887" t="s">
        <v>42029</v>
      </c>
      <c r="B9887" t="s">
        <v>14</v>
      </c>
      <c r="C9887" t="s">
        <v>42030</v>
      </c>
      <c r="D9887" t="s">
        <v>152</v>
      </c>
      <c r="E9887">
        <v>2069138</v>
      </c>
      <c r="F9887">
        <v>17259</v>
      </c>
      <c r="G9887">
        <v>0</v>
      </c>
      <c r="H9887" t="s">
        <v>42031</v>
      </c>
      <c r="I9887">
        <v>20</v>
      </c>
      <c r="J9887" t="s">
        <v>42032</v>
      </c>
      <c r="K9887">
        <v>207</v>
      </c>
      <c r="L9887" t="s">
        <v>155</v>
      </c>
      <c r="M9887" t="s">
        <v>42033</v>
      </c>
    </row>
    <row r="9888" spans="1:13" x14ac:dyDescent="0.35">
      <c r="A9888" t="s">
        <v>42034</v>
      </c>
      <c r="B9888" t="s">
        <v>14</v>
      </c>
      <c r="C9888" t="s">
        <v>42035</v>
      </c>
      <c r="D9888" t="s">
        <v>152</v>
      </c>
      <c r="E9888">
        <v>32085860</v>
      </c>
      <c r="F9888">
        <v>123395</v>
      </c>
      <c r="G9888">
        <v>0</v>
      </c>
      <c r="H9888" t="s">
        <v>42036</v>
      </c>
      <c r="I9888">
        <v>20</v>
      </c>
      <c r="J9888" t="s">
        <v>40985</v>
      </c>
      <c r="K9888">
        <v>106</v>
      </c>
      <c r="L9888" t="s">
        <v>155</v>
      </c>
      <c r="M9888" t="s">
        <v>41720</v>
      </c>
    </row>
    <row r="9889" spans="1:13" x14ac:dyDescent="0.35">
      <c r="A9889" t="s">
        <v>42037</v>
      </c>
      <c r="B9889" t="s">
        <v>14</v>
      </c>
      <c r="C9889" t="s">
        <v>42038</v>
      </c>
      <c r="D9889" t="s">
        <v>152</v>
      </c>
      <c r="E9889">
        <v>1078488</v>
      </c>
      <c r="F9889">
        <v>9770</v>
      </c>
      <c r="G9889">
        <v>0</v>
      </c>
      <c r="H9889" t="s">
        <v>42039</v>
      </c>
      <c r="I9889">
        <v>20</v>
      </c>
      <c r="J9889" t="s">
        <v>40985</v>
      </c>
      <c r="K9889">
        <v>292</v>
      </c>
      <c r="L9889" t="s">
        <v>155</v>
      </c>
      <c r="M9889" t="s">
        <v>41720</v>
      </c>
    </row>
    <row r="9890" spans="1:13" x14ac:dyDescent="0.35">
      <c r="A9890" t="s">
        <v>42040</v>
      </c>
      <c r="B9890" t="s">
        <v>14</v>
      </c>
      <c r="C9890" t="s">
        <v>42041</v>
      </c>
      <c r="D9890" t="s">
        <v>152</v>
      </c>
      <c r="E9890">
        <v>805639</v>
      </c>
      <c r="F9890">
        <v>7718</v>
      </c>
      <c r="G9890">
        <v>0</v>
      </c>
      <c r="H9890" t="s">
        <v>42042</v>
      </c>
      <c r="I9890">
        <v>20</v>
      </c>
      <c r="J9890" t="s">
        <v>40985</v>
      </c>
      <c r="K9890">
        <v>34</v>
      </c>
      <c r="L9890" t="s">
        <v>155</v>
      </c>
      <c r="M9890" t="s">
        <v>41720</v>
      </c>
    </row>
    <row r="9891" spans="1:13" x14ac:dyDescent="0.35">
      <c r="A9891" t="s">
        <v>42043</v>
      </c>
      <c r="B9891" t="s">
        <v>14</v>
      </c>
      <c r="C9891" t="s">
        <v>42044</v>
      </c>
      <c r="D9891" t="s">
        <v>152</v>
      </c>
      <c r="E9891">
        <v>2171997</v>
      </c>
      <c r="F9891">
        <v>13128</v>
      </c>
      <c r="G9891">
        <v>0</v>
      </c>
      <c r="H9891" t="s">
        <v>42045</v>
      </c>
      <c r="I9891">
        <v>20</v>
      </c>
      <c r="J9891" t="s">
        <v>42046</v>
      </c>
      <c r="K9891">
        <v>325</v>
      </c>
      <c r="L9891" t="s">
        <v>155</v>
      </c>
      <c r="M9891" t="s">
        <v>42047</v>
      </c>
    </row>
    <row r="9892" spans="1:13" x14ac:dyDescent="0.35">
      <c r="A9892" t="s">
        <v>42048</v>
      </c>
      <c r="B9892" t="s">
        <v>14</v>
      </c>
      <c r="C9892" t="s">
        <v>42049</v>
      </c>
      <c r="D9892" t="s">
        <v>152</v>
      </c>
      <c r="E9892">
        <v>6391859</v>
      </c>
      <c r="F9892">
        <v>23465</v>
      </c>
      <c r="G9892">
        <v>0</v>
      </c>
      <c r="H9892" t="s">
        <v>42050</v>
      </c>
      <c r="I9892">
        <v>20</v>
      </c>
      <c r="J9892" t="s">
        <v>40985</v>
      </c>
      <c r="K9892">
        <v>49</v>
      </c>
      <c r="L9892" t="s">
        <v>155</v>
      </c>
      <c r="M9892" t="s">
        <v>41720</v>
      </c>
    </row>
    <row r="9893" spans="1:13" x14ac:dyDescent="0.35">
      <c r="A9893" t="s">
        <v>42051</v>
      </c>
      <c r="B9893" t="s">
        <v>14</v>
      </c>
      <c r="C9893" t="s">
        <v>42052</v>
      </c>
      <c r="D9893" t="s">
        <v>152</v>
      </c>
      <c r="E9893">
        <v>516639</v>
      </c>
      <c r="F9893">
        <v>3661</v>
      </c>
      <c r="G9893">
        <v>0</v>
      </c>
      <c r="H9893" t="s">
        <v>42053</v>
      </c>
      <c r="I9893">
        <v>20</v>
      </c>
      <c r="J9893" t="s">
        <v>40985</v>
      </c>
      <c r="K9893">
        <v>45</v>
      </c>
      <c r="L9893" t="s">
        <v>155</v>
      </c>
      <c r="M9893" t="s">
        <v>41720</v>
      </c>
    </row>
    <row r="9894" spans="1:13" x14ac:dyDescent="0.35">
      <c r="A9894" t="s">
        <v>42054</v>
      </c>
      <c r="B9894" t="s">
        <v>14</v>
      </c>
      <c r="C9894" t="s">
        <v>42055</v>
      </c>
      <c r="D9894" t="s">
        <v>152</v>
      </c>
      <c r="E9894">
        <v>10367702</v>
      </c>
      <c r="F9894">
        <v>34103</v>
      </c>
      <c r="G9894">
        <v>0</v>
      </c>
      <c r="H9894" t="s">
        <v>42056</v>
      </c>
      <c r="I9894">
        <v>20</v>
      </c>
      <c r="J9894" t="s">
        <v>40985</v>
      </c>
      <c r="K9894">
        <v>29</v>
      </c>
      <c r="L9894" t="s">
        <v>155</v>
      </c>
      <c r="M9894" t="s">
        <v>41720</v>
      </c>
    </row>
    <row r="9895" spans="1:13" x14ac:dyDescent="0.35">
      <c r="A9895" t="s">
        <v>42057</v>
      </c>
      <c r="B9895" t="s">
        <v>14</v>
      </c>
      <c r="C9895" t="s">
        <v>42058</v>
      </c>
      <c r="D9895" t="s">
        <v>152</v>
      </c>
      <c r="E9895">
        <v>824353</v>
      </c>
      <c r="F9895">
        <v>6684</v>
      </c>
      <c r="G9895">
        <v>0</v>
      </c>
      <c r="H9895" t="s">
        <v>42059</v>
      </c>
      <c r="I9895">
        <v>20</v>
      </c>
      <c r="J9895" t="s">
        <v>42060</v>
      </c>
      <c r="K9895">
        <v>252</v>
      </c>
      <c r="L9895" t="s">
        <v>155</v>
      </c>
      <c r="M9895" t="s">
        <v>42061</v>
      </c>
    </row>
    <row r="9896" spans="1:13" x14ac:dyDescent="0.35">
      <c r="A9896" t="s">
        <v>42062</v>
      </c>
      <c r="B9896" t="s">
        <v>14</v>
      </c>
      <c r="C9896" t="s">
        <v>42063</v>
      </c>
      <c r="D9896" t="s">
        <v>152</v>
      </c>
      <c r="E9896">
        <v>1347301</v>
      </c>
      <c r="F9896">
        <v>6897</v>
      </c>
      <c r="G9896">
        <v>0</v>
      </c>
      <c r="H9896" t="s">
        <v>42064</v>
      </c>
      <c r="I9896">
        <v>20</v>
      </c>
      <c r="J9896" t="s">
        <v>40985</v>
      </c>
      <c r="K9896">
        <v>38</v>
      </c>
      <c r="L9896" t="s">
        <v>155</v>
      </c>
      <c r="M9896" t="s">
        <v>41720</v>
      </c>
    </row>
    <row r="9897" spans="1:13" x14ac:dyDescent="0.35">
      <c r="A9897" t="s">
        <v>42065</v>
      </c>
      <c r="B9897" t="s">
        <v>14</v>
      </c>
      <c r="C9897" t="s">
        <v>42066</v>
      </c>
      <c r="D9897" t="s">
        <v>152</v>
      </c>
      <c r="E9897">
        <v>2024747</v>
      </c>
      <c r="F9897">
        <v>9851</v>
      </c>
      <c r="G9897">
        <v>0</v>
      </c>
      <c r="H9897" t="s">
        <v>42067</v>
      </c>
      <c r="I9897">
        <v>20</v>
      </c>
      <c r="J9897" t="s">
        <v>40985</v>
      </c>
      <c r="K9897">
        <v>33</v>
      </c>
      <c r="L9897" t="s">
        <v>155</v>
      </c>
      <c r="M9897" t="s">
        <v>41720</v>
      </c>
    </row>
    <row r="9898" spans="1:13" x14ac:dyDescent="0.35">
      <c r="A9898" t="s">
        <v>42068</v>
      </c>
      <c r="B9898" t="s">
        <v>14</v>
      </c>
      <c r="C9898" t="s">
        <v>42069</v>
      </c>
      <c r="D9898" t="s">
        <v>152</v>
      </c>
      <c r="E9898">
        <v>4469266</v>
      </c>
      <c r="F9898">
        <v>18649</v>
      </c>
      <c r="G9898">
        <v>0</v>
      </c>
      <c r="H9898" t="s">
        <v>42070</v>
      </c>
      <c r="I9898">
        <v>20</v>
      </c>
      <c r="J9898" t="s">
        <v>40985</v>
      </c>
      <c r="K9898">
        <v>28</v>
      </c>
      <c r="L9898" t="s">
        <v>155</v>
      </c>
      <c r="M9898" t="s">
        <v>41720</v>
      </c>
    </row>
    <row r="9899" spans="1:13" x14ac:dyDescent="0.35">
      <c r="A9899" t="s">
        <v>42071</v>
      </c>
      <c r="B9899" t="s">
        <v>14</v>
      </c>
      <c r="C9899" t="s">
        <v>42072</v>
      </c>
      <c r="D9899" t="s">
        <v>152</v>
      </c>
      <c r="E9899">
        <v>1363086</v>
      </c>
      <c r="F9899">
        <v>11873</v>
      </c>
      <c r="G9899">
        <v>0</v>
      </c>
      <c r="H9899" t="s">
        <v>42073</v>
      </c>
      <c r="I9899">
        <v>20</v>
      </c>
      <c r="J9899" t="s">
        <v>42074</v>
      </c>
      <c r="K9899">
        <v>333</v>
      </c>
      <c r="L9899" t="s">
        <v>155</v>
      </c>
      <c r="M9899" t="s">
        <v>42075</v>
      </c>
    </row>
    <row r="9900" spans="1:13" x14ac:dyDescent="0.35">
      <c r="A9900" t="s">
        <v>42076</v>
      </c>
      <c r="B9900" t="s">
        <v>14</v>
      </c>
      <c r="C9900" t="s">
        <v>42077</v>
      </c>
      <c r="D9900" t="s">
        <v>152</v>
      </c>
      <c r="E9900">
        <v>992330</v>
      </c>
      <c r="F9900">
        <v>4922</v>
      </c>
      <c r="G9900">
        <v>0</v>
      </c>
      <c r="H9900" t="s">
        <v>42078</v>
      </c>
      <c r="I9900">
        <v>20</v>
      </c>
      <c r="J9900" t="s">
        <v>40985</v>
      </c>
      <c r="K9900">
        <v>28</v>
      </c>
      <c r="L9900" t="s">
        <v>155</v>
      </c>
      <c r="M9900" t="s">
        <v>41720</v>
      </c>
    </row>
    <row r="9901" spans="1:13" x14ac:dyDescent="0.35">
      <c r="A9901" t="s">
        <v>42079</v>
      </c>
      <c r="B9901" t="s">
        <v>14</v>
      </c>
      <c r="C9901" t="s">
        <v>42080</v>
      </c>
      <c r="D9901" t="s">
        <v>152</v>
      </c>
      <c r="E9901">
        <v>6749860</v>
      </c>
      <c r="F9901">
        <v>23314</v>
      </c>
      <c r="G9901">
        <v>0</v>
      </c>
      <c r="H9901" t="s">
        <v>42081</v>
      </c>
      <c r="I9901">
        <v>20</v>
      </c>
      <c r="J9901" t="s">
        <v>40985</v>
      </c>
      <c r="K9901">
        <v>100</v>
      </c>
      <c r="L9901" t="s">
        <v>155</v>
      </c>
      <c r="M9901" t="s">
        <v>41720</v>
      </c>
    </row>
    <row r="9902" spans="1:13" x14ac:dyDescent="0.35">
      <c r="A9902" t="s">
        <v>42082</v>
      </c>
      <c r="B9902" t="s">
        <v>14</v>
      </c>
      <c r="C9902" t="s">
        <v>42083</v>
      </c>
      <c r="D9902" t="s">
        <v>152</v>
      </c>
      <c r="E9902">
        <v>524285</v>
      </c>
      <c r="F9902">
        <v>3458</v>
      </c>
      <c r="G9902">
        <v>0</v>
      </c>
      <c r="H9902" t="s">
        <v>42084</v>
      </c>
      <c r="I9902">
        <v>20</v>
      </c>
      <c r="J9902" t="s">
        <v>40985</v>
      </c>
      <c r="K9902">
        <v>13</v>
      </c>
      <c r="L9902" t="s">
        <v>155</v>
      </c>
      <c r="M9902" t="s">
        <v>41720</v>
      </c>
    </row>
    <row r="9903" spans="1:13" x14ac:dyDescent="0.35">
      <c r="A9903" t="s">
        <v>42085</v>
      </c>
      <c r="B9903" t="s">
        <v>14</v>
      </c>
      <c r="C9903" t="s">
        <v>42086</v>
      </c>
      <c r="D9903" t="s">
        <v>152</v>
      </c>
      <c r="E9903">
        <v>1916697</v>
      </c>
      <c r="F9903">
        <v>13369</v>
      </c>
      <c r="G9903">
        <v>0</v>
      </c>
      <c r="H9903" t="s">
        <v>42087</v>
      </c>
      <c r="I9903">
        <v>20</v>
      </c>
      <c r="J9903" t="s">
        <v>42088</v>
      </c>
      <c r="K9903">
        <v>331</v>
      </c>
      <c r="L9903" t="s">
        <v>155</v>
      </c>
      <c r="M9903" t="s">
        <v>42089</v>
      </c>
    </row>
    <row r="9904" spans="1:13" x14ac:dyDescent="0.35">
      <c r="A9904" t="s">
        <v>42090</v>
      </c>
      <c r="B9904" t="s">
        <v>14</v>
      </c>
      <c r="C9904" t="s">
        <v>42091</v>
      </c>
      <c r="D9904" t="s">
        <v>152</v>
      </c>
      <c r="E9904">
        <v>46941446</v>
      </c>
      <c r="F9904">
        <v>123570</v>
      </c>
      <c r="G9904">
        <v>0</v>
      </c>
      <c r="H9904" t="s">
        <v>42092</v>
      </c>
      <c r="I9904">
        <v>20</v>
      </c>
      <c r="J9904" t="s">
        <v>40985</v>
      </c>
      <c r="K9904">
        <v>116</v>
      </c>
      <c r="L9904" t="s">
        <v>155</v>
      </c>
      <c r="M9904" t="s">
        <v>41720</v>
      </c>
    </row>
    <row r="9905" spans="1:13" x14ac:dyDescent="0.35">
      <c r="A9905" t="s">
        <v>42093</v>
      </c>
      <c r="B9905" t="s">
        <v>14</v>
      </c>
      <c r="C9905" t="s">
        <v>42094</v>
      </c>
      <c r="D9905" t="s">
        <v>152</v>
      </c>
      <c r="E9905">
        <v>512342</v>
      </c>
      <c r="F9905">
        <v>4341</v>
      </c>
      <c r="G9905">
        <v>0</v>
      </c>
      <c r="H9905" t="s">
        <v>42095</v>
      </c>
      <c r="I9905">
        <v>20</v>
      </c>
      <c r="J9905" t="s">
        <v>40985</v>
      </c>
      <c r="K9905">
        <v>27</v>
      </c>
      <c r="L9905" t="s">
        <v>155</v>
      </c>
      <c r="M9905" t="s">
        <v>41720</v>
      </c>
    </row>
    <row r="9906" spans="1:13" x14ac:dyDescent="0.35">
      <c r="A9906" t="s">
        <v>42096</v>
      </c>
      <c r="B9906" t="s">
        <v>14</v>
      </c>
      <c r="C9906" t="s">
        <v>42097</v>
      </c>
      <c r="D9906" t="s">
        <v>152</v>
      </c>
      <c r="E9906">
        <v>3397100</v>
      </c>
      <c r="F9906">
        <v>14319</v>
      </c>
      <c r="G9906">
        <v>0</v>
      </c>
      <c r="H9906" t="s">
        <v>42098</v>
      </c>
      <c r="I9906">
        <v>20</v>
      </c>
      <c r="J9906" t="s">
        <v>40985</v>
      </c>
      <c r="K9906">
        <v>20</v>
      </c>
      <c r="L9906" t="s">
        <v>155</v>
      </c>
      <c r="M9906" t="s">
        <v>41720</v>
      </c>
    </row>
    <row r="9907" spans="1:13" x14ac:dyDescent="0.35">
      <c r="A9907" t="s">
        <v>42099</v>
      </c>
      <c r="B9907" t="s">
        <v>14</v>
      </c>
      <c r="C9907" t="s">
        <v>42100</v>
      </c>
      <c r="D9907" t="s">
        <v>152</v>
      </c>
      <c r="E9907">
        <v>2651472</v>
      </c>
      <c r="F9907">
        <v>19936</v>
      </c>
      <c r="G9907">
        <v>0</v>
      </c>
      <c r="H9907" t="s">
        <v>42101</v>
      </c>
      <c r="I9907">
        <v>20</v>
      </c>
      <c r="J9907" t="s">
        <v>42102</v>
      </c>
      <c r="K9907">
        <v>296</v>
      </c>
      <c r="L9907" t="s">
        <v>155</v>
      </c>
      <c r="M9907" t="s">
        <v>42103</v>
      </c>
    </row>
    <row r="9908" spans="1:13" x14ac:dyDescent="0.35">
      <c r="A9908" t="s">
        <v>42104</v>
      </c>
      <c r="B9908" t="s">
        <v>14</v>
      </c>
      <c r="C9908" t="s">
        <v>42105</v>
      </c>
      <c r="D9908" t="s">
        <v>152</v>
      </c>
      <c r="E9908">
        <v>2252645</v>
      </c>
      <c r="F9908">
        <v>10578</v>
      </c>
      <c r="G9908">
        <v>0</v>
      </c>
      <c r="H9908" t="s">
        <v>42106</v>
      </c>
      <c r="I9908">
        <v>20</v>
      </c>
      <c r="J9908" t="s">
        <v>40985</v>
      </c>
      <c r="K9908">
        <v>34</v>
      </c>
      <c r="L9908" t="s">
        <v>155</v>
      </c>
      <c r="M9908" t="s">
        <v>41720</v>
      </c>
    </row>
    <row r="9909" spans="1:13" x14ac:dyDescent="0.35">
      <c r="A9909" t="s">
        <v>42107</v>
      </c>
      <c r="B9909" t="s">
        <v>14</v>
      </c>
      <c r="C9909" t="s">
        <v>42108</v>
      </c>
      <c r="D9909" t="s">
        <v>152</v>
      </c>
      <c r="E9909">
        <v>4968120</v>
      </c>
      <c r="F9909">
        <v>24354</v>
      </c>
      <c r="G9909">
        <v>0</v>
      </c>
      <c r="H9909" t="s">
        <v>42109</v>
      </c>
      <c r="I9909">
        <v>20</v>
      </c>
      <c r="J9909" t="s">
        <v>40985</v>
      </c>
      <c r="K9909">
        <v>77</v>
      </c>
      <c r="L9909" t="s">
        <v>155</v>
      </c>
      <c r="M9909" t="s">
        <v>41720</v>
      </c>
    </row>
    <row r="9910" spans="1:13" x14ac:dyDescent="0.35">
      <c r="A9910" t="s">
        <v>42110</v>
      </c>
      <c r="B9910" t="s">
        <v>14</v>
      </c>
      <c r="C9910" t="s">
        <v>42111</v>
      </c>
      <c r="D9910" t="s">
        <v>152</v>
      </c>
      <c r="E9910">
        <v>434530</v>
      </c>
      <c r="F9910">
        <v>3310</v>
      </c>
      <c r="G9910">
        <v>0</v>
      </c>
      <c r="H9910" t="s">
        <v>42112</v>
      </c>
      <c r="I9910">
        <v>20</v>
      </c>
      <c r="J9910" t="s">
        <v>40985</v>
      </c>
      <c r="K9910">
        <v>30</v>
      </c>
      <c r="L9910" t="s">
        <v>155</v>
      </c>
      <c r="M9910" t="s">
        <v>41720</v>
      </c>
    </row>
    <row r="9911" spans="1:13" x14ac:dyDescent="0.35">
      <c r="A9911" t="s">
        <v>42113</v>
      </c>
      <c r="B9911" t="s">
        <v>14</v>
      </c>
      <c r="C9911" t="s">
        <v>42114</v>
      </c>
      <c r="D9911" t="s">
        <v>152</v>
      </c>
      <c r="E9911">
        <v>1101503</v>
      </c>
      <c r="F9911">
        <v>9440</v>
      </c>
      <c r="G9911">
        <v>0</v>
      </c>
      <c r="H9911" t="s">
        <v>42115</v>
      </c>
      <c r="I9911">
        <v>20</v>
      </c>
      <c r="J9911" t="s">
        <v>42116</v>
      </c>
      <c r="K9911">
        <v>101</v>
      </c>
      <c r="L9911" t="s">
        <v>155</v>
      </c>
      <c r="M9911" t="s">
        <v>42117</v>
      </c>
    </row>
    <row r="9912" spans="1:13" x14ac:dyDescent="0.35">
      <c r="A9912" t="s">
        <v>42118</v>
      </c>
      <c r="B9912" t="s">
        <v>14</v>
      </c>
      <c r="C9912" t="s">
        <v>42119</v>
      </c>
      <c r="D9912" t="s">
        <v>152</v>
      </c>
      <c r="E9912">
        <v>1672185</v>
      </c>
      <c r="F9912">
        <v>11699</v>
      </c>
      <c r="G9912">
        <v>0</v>
      </c>
      <c r="H9912" t="s">
        <v>42120</v>
      </c>
      <c r="I9912">
        <v>20</v>
      </c>
      <c r="J9912" t="s">
        <v>40985</v>
      </c>
      <c r="K9912">
        <v>61</v>
      </c>
      <c r="L9912" t="s">
        <v>155</v>
      </c>
      <c r="M9912" t="s">
        <v>41720</v>
      </c>
    </row>
    <row r="9913" spans="1:13" x14ac:dyDescent="0.35">
      <c r="A9913" t="s">
        <v>42121</v>
      </c>
      <c r="B9913" t="s">
        <v>14</v>
      </c>
      <c r="C9913" t="s">
        <v>42122</v>
      </c>
      <c r="D9913" t="s">
        <v>152</v>
      </c>
      <c r="E9913">
        <v>1329431</v>
      </c>
      <c r="F9913">
        <v>10558</v>
      </c>
      <c r="G9913">
        <v>0</v>
      </c>
      <c r="H9913" t="s">
        <v>42123</v>
      </c>
      <c r="I9913">
        <v>20</v>
      </c>
      <c r="J9913" t="s">
        <v>42124</v>
      </c>
      <c r="K9913">
        <v>151</v>
      </c>
      <c r="L9913" t="s">
        <v>155</v>
      </c>
      <c r="M9913" t="s">
        <v>42125</v>
      </c>
    </row>
    <row r="9914" spans="1:13" x14ac:dyDescent="0.35">
      <c r="A9914" t="s">
        <v>42126</v>
      </c>
      <c r="B9914" t="s">
        <v>14</v>
      </c>
      <c r="C9914" t="s">
        <v>42127</v>
      </c>
      <c r="D9914" t="s">
        <v>152</v>
      </c>
      <c r="E9914">
        <v>982340</v>
      </c>
      <c r="F9914">
        <v>7718</v>
      </c>
      <c r="G9914">
        <v>0</v>
      </c>
      <c r="H9914" t="s">
        <v>42128</v>
      </c>
      <c r="I9914">
        <v>20</v>
      </c>
      <c r="J9914" t="s">
        <v>40985</v>
      </c>
      <c r="K9914">
        <v>20</v>
      </c>
      <c r="L9914" t="s">
        <v>155</v>
      </c>
      <c r="M9914" t="s">
        <v>41720</v>
      </c>
    </row>
    <row r="9915" spans="1:13" x14ac:dyDescent="0.35">
      <c r="A9915" t="s">
        <v>42129</v>
      </c>
      <c r="B9915" t="s">
        <v>14</v>
      </c>
      <c r="C9915" t="s">
        <v>42130</v>
      </c>
      <c r="D9915" t="s">
        <v>152</v>
      </c>
      <c r="E9915">
        <v>530636</v>
      </c>
      <c r="F9915">
        <v>5611</v>
      </c>
      <c r="G9915">
        <v>0</v>
      </c>
      <c r="H9915" t="s">
        <v>42131</v>
      </c>
      <c r="I9915">
        <v>20</v>
      </c>
      <c r="J9915" t="s">
        <v>40985</v>
      </c>
      <c r="K9915">
        <v>61</v>
      </c>
      <c r="L9915" t="s">
        <v>155</v>
      </c>
      <c r="M9915" t="s">
        <v>41720</v>
      </c>
    </row>
    <row r="9916" spans="1:13" x14ac:dyDescent="0.35">
      <c r="A9916" t="s">
        <v>42132</v>
      </c>
      <c r="B9916" t="s">
        <v>14</v>
      </c>
      <c r="C9916" t="s">
        <v>42133</v>
      </c>
      <c r="D9916" t="s">
        <v>152</v>
      </c>
      <c r="E9916">
        <v>1288169</v>
      </c>
      <c r="F9916">
        <v>8723</v>
      </c>
      <c r="G9916">
        <v>0</v>
      </c>
      <c r="H9916" t="s">
        <v>42134</v>
      </c>
      <c r="I9916">
        <v>20</v>
      </c>
      <c r="J9916" t="s">
        <v>40985</v>
      </c>
      <c r="K9916">
        <v>62</v>
      </c>
      <c r="L9916" t="s">
        <v>155</v>
      </c>
      <c r="M9916" t="s">
        <v>42135</v>
      </c>
    </row>
    <row r="9917" spans="1:13" x14ac:dyDescent="0.35">
      <c r="A9917" t="s">
        <v>42136</v>
      </c>
      <c r="B9917" t="s">
        <v>14</v>
      </c>
      <c r="C9917" t="s">
        <v>42137</v>
      </c>
      <c r="D9917" t="s">
        <v>152</v>
      </c>
      <c r="E9917">
        <v>7748476</v>
      </c>
      <c r="F9917">
        <v>68924</v>
      </c>
      <c r="G9917">
        <v>0</v>
      </c>
      <c r="H9917" t="s">
        <v>42138</v>
      </c>
      <c r="I9917">
        <v>20</v>
      </c>
      <c r="J9917" t="s">
        <v>40985</v>
      </c>
      <c r="K9917">
        <v>285</v>
      </c>
      <c r="L9917" t="s">
        <v>155</v>
      </c>
      <c r="M9917" t="s">
        <v>41720</v>
      </c>
    </row>
    <row r="9918" spans="1:13" x14ac:dyDescent="0.35">
      <c r="A9918" t="s">
        <v>42139</v>
      </c>
      <c r="B9918" t="s">
        <v>14</v>
      </c>
      <c r="C9918" t="s">
        <v>42140</v>
      </c>
      <c r="D9918" t="s">
        <v>152</v>
      </c>
      <c r="E9918">
        <v>985912</v>
      </c>
      <c r="F9918">
        <v>7718</v>
      </c>
      <c r="G9918">
        <v>0</v>
      </c>
      <c r="H9918" t="s">
        <v>42141</v>
      </c>
      <c r="I9918">
        <v>20</v>
      </c>
      <c r="J9918" t="s">
        <v>40985</v>
      </c>
      <c r="K9918">
        <v>49</v>
      </c>
      <c r="L9918" t="s">
        <v>155</v>
      </c>
      <c r="M9918" t="s">
        <v>41720</v>
      </c>
    </row>
    <row r="9919" spans="1:13" x14ac:dyDescent="0.35">
      <c r="A9919" t="s">
        <v>42142</v>
      </c>
      <c r="B9919" t="s">
        <v>14</v>
      </c>
      <c r="C9919" t="s">
        <v>42143</v>
      </c>
      <c r="D9919" t="s">
        <v>152</v>
      </c>
      <c r="E9919">
        <v>266367</v>
      </c>
      <c r="F9919">
        <v>2159</v>
      </c>
      <c r="G9919">
        <v>0</v>
      </c>
      <c r="H9919" t="s">
        <v>42144</v>
      </c>
      <c r="I9919">
        <v>20</v>
      </c>
      <c r="J9919" t="s">
        <v>40985</v>
      </c>
      <c r="K9919">
        <v>20</v>
      </c>
      <c r="L9919" t="s">
        <v>155</v>
      </c>
      <c r="M9919" t="s">
        <v>41720</v>
      </c>
    </row>
    <row r="9920" spans="1:13" x14ac:dyDescent="0.35">
      <c r="A9920" t="s">
        <v>42145</v>
      </c>
      <c r="B9920" t="s">
        <v>14</v>
      </c>
      <c r="C9920" t="s">
        <v>42146</v>
      </c>
      <c r="D9920" t="s">
        <v>152</v>
      </c>
      <c r="E9920">
        <v>2365804</v>
      </c>
      <c r="F9920">
        <v>17478</v>
      </c>
      <c r="G9920">
        <v>0</v>
      </c>
      <c r="H9920" t="s">
        <v>42147</v>
      </c>
      <c r="I9920">
        <v>20</v>
      </c>
      <c r="J9920" t="s">
        <v>42148</v>
      </c>
      <c r="K9920">
        <v>268</v>
      </c>
      <c r="L9920" t="s">
        <v>155</v>
      </c>
      <c r="M9920" t="s">
        <v>41828</v>
      </c>
    </row>
    <row r="9921" spans="1:13" x14ac:dyDescent="0.35">
      <c r="A9921" t="s">
        <v>42149</v>
      </c>
      <c r="B9921" t="s">
        <v>14</v>
      </c>
      <c r="C9921" t="s">
        <v>42150</v>
      </c>
      <c r="D9921" t="s">
        <v>152</v>
      </c>
      <c r="E9921">
        <v>1181579</v>
      </c>
      <c r="F9921">
        <v>8090</v>
      </c>
      <c r="G9921">
        <v>0</v>
      </c>
      <c r="H9921" t="s">
        <v>42151</v>
      </c>
      <c r="I9921">
        <v>20</v>
      </c>
      <c r="J9921" t="s">
        <v>40985</v>
      </c>
      <c r="K9921">
        <v>30</v>
      </c>
      <c r="L9921" t="s">
        <v>155</v>
      </c>
      <c r="M9921" t="s">
        <v>41720</v>
      </c>
    </row>
    <row r="9922" spans="1:13" x14ac:dyDescent="0.35">
      <c r="A9922" t="s">
        <v>42152</v>
      </c>
      <c r="B9922" t="s">
        <v>14</v>
      </c>
      <c r="C9922" t="s">
        <v>42153</v>
      </c>
      <c r="D9922" t="s">
        <v>152</v>
      </c>
      <c r="E9922">
        <v>467176</v>
      </c>
      <c r="F9922">
        <v>3310</v>
      </c>
      <c r="G9922">
        <v>0</v>
      </c>
      <c r="H9922" t="s">
        <v>42154</v>
      </c>
      <c r="I9922">
        <v>20</v>
      </c>
      <c r="J9922" t="s">
        <v>40985</v>
      </c>
      <c r="K9922">
        <v>25</v>
      </c>
      <c r="L9922" t="s">
        <v>155</v>
      </c>
      <c r="M9922" t="s">
        <v>41720</v>
      </c>
    </row>
    <row r="9923" spans="1:13" x14ac:dyDescent="0.35">
      <c r="A9923" t="s">
        <v>42155</v>
      </c>
      <c r="B9923" t="s">
        <v>14</v>
      </c>
      <c r="C9923" t="s">
        <v>42156</v>
      </c>
      <c r="D9923" t="s">
        <v>152</v>
      </c>
      <c r="E9923">
        <v>364124</v>
      </c>
      <c r="F9923">
        <v>3449</v>
      </c>
      <c r="G9923">
        <v>0</v>
      </c>
      <c r="H9923" t="s">
        <v>42157</v>
      </c>
      <c r="I9923">
        <v>20</v>
      </c>
      <c r="J9923" t="s">
        <v>40985</v>
      </c>
      <c r="K9923">
        <v>25</v>
      </c>
      <c r="L9923" t="s">
        <v>155</v>
      </c>
      <c r="M9923" t="s">
        <v>41720</v>
      </c>
    </row>
    <row r="9924" spans="1:13" x14ac:dyDescent="0.35">
      <c r="A9924" t="s">
        <v>42158</v>
      </c>
      <c r="B9924" t="s">
        <v>14</v>
      </c>
      <c r="C9924" t="s">
        <v>42159</v>
      </c>
      <c r="D9924" t="s">
        <v>152</v>
      </c>
      <c r="E9924">
        <v>1989152</v>
      </c>
      <c r="F9924">
        <v>17710</v>
      </c>
      <c r="G9924">
        <v>0</v>
      </c>
      <c r="H9924" t="s">
        <v>42160</v>
      </c>
      <c r="I9924">
        <v>20</v>
      </c>
      <c r="J9924" t="s">
        <v>42161</v>
      </c>
      <c r="K9924">
        <v>445</v>
      </c>
      <c r="L9924" t="s">
        <v>155</v>
      </c>
      <c r="M9924" t="s">
        <v>42162</v>
      </c>
    </row>
    <row r="9925" spans="1:13" x14ac:dyDescent="0.35">
      <c r="A9925" t="s">
        <v>42163</v>
      </c>
      <c r="B9925" t="s">
        <v>14</v>
      </c>
      <c r="C9925" t="s">
        <v>42164</v>
      </c>
      <c r="D9925" t="s">
        <v>152</v>
      </c>
      <c r="E9925">
        <v>22613350</v>
      </c>
      <c r="F9925">
        <v>85731</v>
      </c>
      <c r="G9925">
        <v>0</v>
      </c>
      <c r="H9925" t="s">
        <v>42165</v>
      </c>
      <c r="I9925">
        <v>20</v>
      </c>
      <c r="J9925" t="s">
        <v>40985</v>
      </c>
      <c r="K9925">
        <v>90</v>
      </c>
      <c r="L9925" t="s">
        <v>155</v>
      </c>
      <c r="M9925" t="s">
        <v>41720</v>
      </c>
    </row>
    <row r="9926" spans="1:13" x14ac:dyDescent="0.35">
      <c r="A9926" t="s">
        <v>42166</v>
      </c>
      <c r="B9926" t="s">
        <v>14</v>
      </c>
      <c r="C9926" t="s">
        <v>42167</v>
      </c>
      <c r="D9926" t="s">
        <v>152</v>
      </c>
      <c r="E9926">
        <v>488960</v>
      </c>
      <c r="F9926">
        <v>3999</v>
      </c>
      <c r="G9926">
        <v>0</v>
      </c>
      <c r="H9926" t="s">
        <v>42168</v>
      </c>
      <c r="I9926">
        <v>20</v>
      </c>
      <c r="J9926" t="s">
        <v>40985</v>
      </c>
      <c r="K9926">
        <v>24</v>
      </c>
      <c r="L9926" t="s">
        <v>155</v>
      </c>
      <c r="M9926" t="s">
        <v>41720</v>
      </c>
    </row>
    <row r="9927" spans="1:13" x14ac:dyDescent="0.35">
      <c r="A9927" t="s">
        <v>42169</v>
      </c>
      <c r="B9927" t="s">
        <v>14</v>
      </c>
      <c r="C9927" t="s">
        <v>42170</v>
      </c>
      <c r="D9927" t="s">
        <v>152</v>
      </c>
      <c r="E9927">
        <v>1460387</v>
      </c>
      <c r="F9927">
        <v>20951</v>
      </c>
      <c r="G9927">
        <v>0</v>
      </c>
      <c r="H9927" t="s">
        <v>42171</v>
      </c>
      <c r="I9927">
        <v>20</v>
      </c>
      <c r="J9927" t="s">
        <v>40985</v>
      </c>
      <c r="K9927">
        <v>89</v>
      </c>
      <c r="L9927" t="s">
        <v>155</v>
      </c>
      <c r="M9927" t="s">
        <v>41720</v>
      </c>
    </row>
    <row r="9928" spans="1:13" x14ac:dyDescent="0.35">
      <c r="A9928" t="s">
        <v>42172</v>
      </c>
      <c r="B9928" t="s">
        <v>14</v>
      </c>
      <c r="C9928" t="s">
        <v>24947</v>
      </c>
      <c r="D9928" t="s">
        <v>152</v>
      </c>
      <c r="E9928">
        <v>1091739</v>
      </c>
      <c r="F9928">
        <v>11093</v>
      </c>
      <c r="G9928">
        <v>0</v>
      </c>
      <c r="H9928" t="s">
        <v>42173</v>
      </c>
      <c r="I9928">
        <v>20</v>
      </c>
      <c r="J9928" t="s">
        <v>42174</v>
      </c>
      <c r="K9928">
        <v>393</v>
      </c>
      <c r="L9928" t="s">
        <v>155</v>
      </c>
      <c r="M9928" t="s">
        <v>42175</v>
      </c>
    </row>
    <row r="9929" spans="1:13" x14ac:dyDescent="0.35">
      <c r="A9929" t="s">
        <v>42176</v>
      </c>
      <c r="B9929" t="s">
        <v>14</v>
      </c>
      <c r="C9929" t="s">
        <v>42177</v>
      </c>
      <c r="D9929" t="s">
        <v>152</v>
      </c>
      <c r="E9929">
        <v>1464365</v>
      </c>
      <c r="F9929">
        <v>15456</v>
      </c>
      <c r="G9929">
        <v>0</v>
      </c>
      <c r="H9929" t="s">
        <v>42178</v>
      </c>
      <c r="I9929">
        <v>20</v>
      </c>
      <c r="J9929" t="s">
        <v>40985</v>
      </c>
      <c r="K9929">
        <v>63</v>
      </c>
      <c r="L9929" t="s">
        <v>155</v>
      </c>
      <c r="M9929" t="s">
        <v>42179</v>
      </c>
    </row>
    <row r="9930" spans="1:13" x14ac:dyDescent="0.35">
      <c r="A9930" t="s">
        <v>42180</v>
      </c>
      <c r="B9930" t="s">
        <v>14</v>
      </c>
      <c r="C9930" t="s">
        <v>42181</v>
      </c>
      <c r="D9930" t="s">
        <v>152</v>
      </c>
      <c r="E9930">
        <v>879149</v>
      </c>
      <c r="F9930">
        <v>5275</v>
      </c>
      <c r="G9930">
        <v>0</v>
      </c>
      <c r="H9930" t="s">
        <v>42182</v>
      </c>
      <c r="I9930">
        <v>20</v>
      </c>
      <c r="J9930" t="s">
        <v>40985</v>
      </c>
      <c r="K9930">
        <v>42</v>
      </c>
      <c r="L9930" t="s">
        <v>155</v>
      </c>
      <c r="M9930" t="s">
        <v>41720</v>
      </c>
    </row>
    <row r="9931" spans="1:13" x14ac:dyDescent="0.35">
      <c r="A9931" t="s">
        <v>42183</v>
      </c>
      <c r="B9931" t="s">
        <v>14</v>
      </c>
      <c r="C9931" t="s">
        <v>42184</v>
      </c>
      <c r="D9931" t="s">
        <v>152</v>
      </c>
      <c r="E9931">
        <v>496012</v>
      </c>
      <c r="F9931">
        <v>5584</v>
      </c>
      <c r="G9931">
        <v>0</v>
      </c>
      <c r="H9931" t="s">
        <v>42185</v>
      </c>
      <c r="I9931">
        <v>20</v>
      </c>
      <c r="J9931" t="s">
        <v>40985</v>
      </c>
      <c r="K9931">
        <v>65</v>
      </c>
      <c r="L9931" t="s">
        <v>155</v>
      </c>
      <c r="M9931" t="s">
        <v>41720</v>
      </c>
    </row>
    <row r="9932" spans="1:13" x14ac:dyDescent="0.35">
      <c r="A9932" t="s">
        <v>42186</v>
      </c>
      <c r="B9932" t="s">
        <v>14</v>
      </c>
      <c r="C9932" t="s">
        <v>42187</v>
      </c>
      <c r="D9932" t="s">
        <v>152</v>
      </c>
      <c r="E9932">
        <v>1806077</v>
      </c>
      <c r="F9932">
        <v>12945</v>
      </c>
      <c r="G9932">
        <v>0</v>
      </c>
      <c r="H9932" t="s">
        <v>42188</v>
      </c>
      <c r="I9932">
        <v>20</v>
      </c>
      <c r="J9932" t="s">
        <v>42189</v>
      </c>
      <c r="K9932">
        <v>178</v>
      </c>
      <c r="L9932" t="s">
        <v>155</v>
      </c>
      <c r="M9932" t="s">
        <v>42190</v>
      </c>
    </row>
    <row r="9933" spans="1:13" x14ac:dyDescent="0.35">
      <c r="A9933" t="s">
        <v>42191</v>
      </c>
      <c r="B9933" t="s">
        <v>14</v>
      </c>
      <c r="C9933" t="s">
        <v>42192</v>
      </c>
      <c r="D9933" t="s">
        <v>152</v>
      </c>
      <c r="E9933">
        <v>5339581</v>
      </c>
      <c r="F9933">
        <v>38091</v>
      </c>
      <c r="G9933">
        <v>0</v>
      </c>
      <c r="H9933" t="s">
        <v>42193</v>
      </c>
      <c r="I9933">
        <v>20</v>
      </c>
      <c r="J9933" t="s">
        <v>40985</v>
      </c>
      <c r="K9933">
        <v>1207</v>
      </c>
      <c r="L9933" t="s">
        <v>155</v>
      </c>
      <c r="M9933" t="s">
        <v>42194</v>
      </c>
    </row>
    <row r="9934" spans="1:13" x14ac:dyDescent="0.35">
      <c r="A9934" t="s">
        <v>42195</v>
      </c>
      <c r="B9934" t="s">
        <v>14</v>
      </c>
      <c r="C9934" t="s">
        <v>42196</v>
      </c>
      <c r="D9934" t="s">
        <v>152</v>
      </c>
      <c r="E9934">
        <v>519853</v>
      </c>
      <c r="F9934">
        <v>3559</v>
      </c>
      <c r="G9934">
        <v>0</v>
      </c>
      <c r="H9934" t="s">
        <v>42197</v>
      </c>
      <c r="I9934">
        <v>20</v>
      </c>
      <c r="J9934" t="s">
        <v>40985</v>
      </c>
      <c r="K9934">
        <v>11</v>
      </c>
      <c r="L9934" t="s">
        <v>155</v>
      </c>
      <c r="M9934" t="s">
        <v>41720</v>
      </c>
    </row>
    <row r="9935" spans="1:13" x14ac:dyDescent="0.35">
      <c r="A9935" t="s">
        <v>42198</v>
      </c>
      <c r="B9935" t="s">
        <v>14</v>
      </c>
      <c r="C9935" t="s">
        <v>42199</v>
      </c>
      <c r="D9935" t="s">
        <v>152</v>
      </c>
      <c r="E9935">
        <v>304053</v>
      </c>
      <c r="F9935">
        <v>1720</v>
      </c>
      <c r="G9935">
        <v>0</v>
      </c>
      <c r="H9935" t="s">
        <v>42200</v>
      </c>
      <c r="I9935">
        <v>20</v>
      </c>
      <c r="J9935" t="s">
        <v>40985</v>
      </c>
      <c r="K9935">
        <v>23</v>
      </c>
      <c r="L9935" t="s">
        <v>155</v>
      </c>
      <c r="M9935" t="s">
        <v>41720</v>
      </c>
    </row>
    <row r="9936" spans="1:13" x14ac:dyDescent="0.35">
      <c r="A9936" t="s">
        <v>42201</v>
      </c>
      <c r="B9936" t="s">
        <v>14</v>
      </c>
      <c r="C9936" t="s">
        <v>42202</v>
      </c>
      <c r="D9936" t="s">
        <v>152</v>
      </c>
      <c r="E9936">
        <v>452918</v>
      </c>
      <c r="F9936">
        <v>5149</v>
      </c>
      <c r="G9936">
        <v>0</v>
      </c>
      <c r="H9936" t="s">
        <v>42203</v>
      </c>
      <c r="I9936">
        <v>20</v>
      </c>
      <c r="J9936" t="s">
        <v>42204</v>
      </c>
      <c r="K9936">
        <v>100</v>
      </c>
      <c r="L9936" t="s">
        <v>155</v>
      </c>
      <c r="M9936" t="s">
        <v>42205</v>
      </c>
    </row>
    <row r="9937" spans="1:13" x14ac:dyDescent="0.35">
      <c r="A9937" t="s">
        <v>42206</v>
      </c>
      <c r="B9937" t="s">
        <v>14</v>
      </c>
      <c r="C9937" t="s">
        <v>42207</v>
      </c>
      <c r="D9937" t="s">
        <v>152</v>
      </c>
      <c r="E9937">
        <v>440975</v>
      </c>
      <c r="F9937">
        <v>2477</v>
      </c>
      <c r="G9937">
        <v>0</v>
      </c>
      <c r="H9937" t="s">
        <v>42208</v>
      </c>
      <c r="I9937">
        <v>20</v>
      </c>
      <c r="J9937" t="s">
        <v>40985</v>
      </c>
      <c r="K9937">
        <v>22</v>
      </c>
      <c r="L9937" t="s">
        <v>155</v>
      </c>
      <c r="M9937" t="s">
        <v>41720</v>
      </c>
    </row>
    <row r="9938" spans="1:13" x14ac:dyDescent="0.35">
      <c r="A9938" t="s">
        <v>42209</v>
      </c>
      <c r="B9938" t="s">
        <v>14</v>
      </c>
      <c r="C9938" t="s">
        <v>42210</v>
      </c>
      <c r="D9938" t="s">
        <v>152</v>
      </c>
      <c r="E9938">
        <v>5787127</v>
      </c>
      <c r="F9938">
        <v>22680</v>
      </c>
      <c r="G9938">
        <v>0</v>
      </c>
      <c r="H9938" t="s">
        <v>42211</v>
      </c>
      <c r="I9938">
        <v>20</v>
      </c>
      <c r="J9938" t="s">
        <v>40985</v>
      </c>
      <c r="K9938">
        <v>95</v>
      </c>
      <c r="L9938" t="s">
        <v>155</v>
      </c>
      <c r="M9938" t="s">
        <v>42212</v>
      </c>
    </row>
    <row r="9939" spans="1:13" x14ac:dyDescent="0.35">
      <c r="A9939" t="s">
        <v>42213</v>
      </c>
      <c r="B9939" t="s">
        <v>14</v>
      </c>
      <c r="C9939" t="s">
        <v>42214</v>
      </c>
      <c r="D9939" t="s">
        <v>152</v>
      </c>
      <c r="E9939">
        <v>16333802</v>
      </c>
      <c r="F9939">
        <v>90628</v>
      </c>
      <c r="G9939">
        <v>0</v>
      </c>
      <c r="H9939" t="s">
        <v>42215</v>
      </c>
      <c r="I9939">
        <v>20</v>
      </c>
      <c r="J9939" t="s">
        <v>40985</v>
      </c>
      <c r="K9939">
        <v>399</v>
      </c>
      <c r="L9939" t="s">
        <v>155</v>
      </c>
      <c r="M9939" t="s">
        <v>41720</v>
      </c>
    </row>
    <row r="9940" spans="1:13" x14ac:dyDescent="0.35">
      <c r="A9940" t="s">
        <v>42216</v>
      </c>
      <c r="B9940" t="s">
        <v>14</v>
      </c>
      <c r="C9940" t="s">
        <v>42217</v>
      </c>
      <c r="D9940" t="s">
        <v>152</v>
      </c>
      <c r="E9940">
        <v>1692113</v>
      </c>
      <c r="F9940">
        <v>15525</v>
      </c>
      <c r="G9940">
        <v>0</v>
      </c>
      <c r="H9940" t="s">
        <v>42218</v>
      </c>
      <c r="I9940">
        <v>20</v>
      </c>
      <c r="J9940" t="s">
        <v>42219</v>
      </c>
      <c r="K9940">
        <v>185</v>
      </c>
      <c r="L9940" t="s">
        <v>155</v>
      </c>
      <c r="M9940" t="s">
        <v>42220</v>
      </c>
    </row>
    <row r="9941" spans="1:13" x14ac:dyDescent="0.35">
      <c r="A9941" t="s">
        <v>42221</v>
      </c>
      <c r="B9941" t="s">
        <v>14</v>
      </c>
      <c r="C9941" t="s">
        <v>42222</v>
      </c>
      <c r="D9941" t="s">
        <v>152</v>
      </c>
      <c r="E9941">
        <v>168564</v>
      </c>
      <c r="F9941">
        <v>2074</v>
      </c>
      <c r="G9941">
        <v>0</v>
      </c>
      <c r="H9941" t="s">
        <v>42223</v>
      </c>
      <c r="I9941">
        <v>20</v>
      </c>
      <c r="J9941" t="s">
        <v>42224</v>
      </c>
      <c r="K9941">
        <v>82</v>
      </c>
      <c r="L9941" t="s">
        <v>155</v>
      </c>
      <c r="M9941" t="s">
        <v>42225</v>
      </c>
    </row>
    <row r="9942" spans="1:13" x14ac:dyDescent="0.35">
      <c r="A9942" t="s">
        <v>42226</v>
      </c>
      <c r="B9942" t="s">
        <v>14</v>
      </c>
      <c r="C9942" t="s">
        <v>42227</v>
      </c>
      <c r="D9942" t="s">
        <v>152</v>
      </c>
      <c r="E9942">
        <v>1263851</v>
      </c>
      <c r="F9942">
        <v>24069</v>
      </c>
      <c r="G9942">
        <v>0</v>
      </c>
      <c r="H9942" t="s">
        <v>42228</v>
      </c>
      <c r="I9942">
        <v>20</v>
      </c>
      <c r="J9942" t="s">
        <v>40985</v>
      </c>
      <c r="K9942">
        <v>36</v>
      </c>
      <c r="L9942" t="s">
        <v>155</v>
      </c>
      <c r="M9942" t="s">
        <v>41720</v>
      </c>
    </row>
    <row r="9943" spans="1:13" x14ac:dyDescent="0.35">
      <c r="A9943" t="s">
        <v>42229</v>
      </c>
      <c r="B9943" t="s">
        <v>14</v>
      </c>
      <c r="C9943" t="s">
        <v>42230</v>
      </c>
      <c r="D9943" t="s">
        <v>152</v>
      </c>
      <c r="E9943">
        <v>339732</v>
      </c>
      <c r="F9943">
        <v>2677</v>
      </c>
      <c r="G9943">
        <v>0</v>
      </c>
      <c r="H9943" t="s">
        <v>42231</v>
      </c>
      <c r="I9943">
        <v>20</v>
      </c>
      <c r="J9943" t="s">
        <v>40985</v>
      </c>
      <c r="K9943">
        <v>15</v>
      </c>
      <c r="L9943" t="s">
        <v>155</v>
      </c>
      <c r="M9943" t="s">
        <v>41720</v>
      </c>
    </row>
    <row r="9944" spans="1:13" x14ac:dyDescent="0.35">
      <c r="A9944" t="s">
        <v>42232</v>
      </c>
      <c r="B9944" t="s">
        <v>14</v>
      </c>
      <c r="C9944" t="s">
        <v>42233</v>
      </c>
      <c r="D9944" t="s">
        <v>152</v>
      </c>
      <c r="E9944">
        <v>167006</v>
      </c>
      <c r="F9944">
        <v>1649</v>
      </c>
      <c r="G9944">
        <v>0</v>
      </c>
      <c r="H9944" t="s">
        <v>42234</v>
      </c>
      <c r="I9944">
        <v>20</v>
      </c>
      <c r="J9944" t="s">
        <v>40985</v>
      </c>
      <c r="K9944">
        <v>33</v>
      </c>
      <c r="L9944" t="s">
        <v>155</v>
      </c>
      <c r="M9944" t="s">
        <v>41720</v>
      </c>
    </row>
    <row r="9945" spans="1:13" x14ac:dyDescent="0.35">
      <c r="A9945" t="s">
        <v>42235</v>
      </c>
      <c r="B9945" t="s">
        <v>14</v>
      </c>
      <c r="C9945" t="s">
        <v>42236</v>
      </c>
      <c r="D9945" t="s">
        <v>152</v>
      </c>
      <c r="E9945">
        <v>1882692</v>
      </c>
      <c r="F9945">
        <v>15096</v>
      </c>
      <c r="G9945">
        <v>0</v>
      </c>
      <c r="H9945" t="s">
        <v>42237</v>
      </c>
      <c r="I9945">
        <v>20</v>
      </c>
      <c r="J9945" t="s">
        <v>42238</v>
      </c>
      <c r="K9945">
        <v>305</v>
      </c>
      <c r="L9945" t="s">
        <v>155</v>
      </c>
      <c r="M9945" t="s">
        <v>42239</v>
      </c>
    </row>
    <row r="9946" spans="1:13" x14ac:dyDescent="0.35">
      <c r="A9946" t="s">
        <v>42240</v>
      </c>
      <c r="B9946" t="s">
        <v>14</v>
      </c>
      <c r="C9946" t="s">
        <v>42241</v>
      </c>
      <c r="D9946" t="s">
        <v>152</v>
      </c>
      <c r="E9946">
        <v>562936</v>
      </c>
      <c r="F9946">
        <v>3520</v>
      </c>
      <c r="G9946">
        <v>0</v>
      </c>
      <c r="H9946" t="s">
        <v>42242</v>
      </c>
      <c r="I9946">
        <v>20</v>
      </c>
      <c r="J9946" t="s">
        <v>40985</v>
      </c>
      <c r="K9946">
        <v>29</v>
      </c>
      <c r="L9946" t="s">
        <v>155</v>
      </c>
      <c r="M9946" t="s">
        <v>41720</v>
      </c>
    </row>
    <row r="9947" spans="1:13" x14ac:dyDescent="0.35">
      <c r="A9947" t="s">
        <v>42243</v>
      </c>
      <c r="B9947" t="s">
        <v>14</v>
      </c>
      <c r="C9947" t="s">
        <v>42244</v>
      </c>
      <c r="D9947" t="s">
        <v>152</v>
      </c>
      <c r="E9947">
        <v>25873564</v>
      </c>
      <c r="F9947">
        <v>80589</v>
      </c>
      <c r="G9947">
        <v>0</v>
      </c>
      <c r="H9947" t="s">
        <v>42245</v>
      </c>
      <c r="I9947">
        <v>20</v>
      </c>
      <c r="J9947" t="s">
        <v>40985</v>
      </c>
      <c r="K9947">
        <v>56</v>
      </c>
      <c r="L9947" t="s">
        <v>155</v>
      </c>
      <c r="M9947" t="s">
        <v>41720</v>
      </c>
    </row>
    <row r="9948" spans="1:13" x14ac:dyDescent="0.35">
      <c r="A9948" t="s">
        <v>42246</v>
      </c>
      <c r="B9948" t="s">
        <v>14</v>
      </c>
      <c r="C9948" t="s">
        <v>42247</v>
      </c>
      <c r="D9948" t="s">
        <v>152</v>
      </c>
      <c r="E9948">
        <v>1721301</v>
      </c>
      <c r="F9948">
        <v>12370</v>
      </c>
      <c r="G9948">
        <v>0</v>
      </c>
      <c r="H9948" t="s">
        <v>42248</v>
      </c>
      <c r="I9948">
        <v>20</v>
      </c>
      <c r="J9948" t="s">
        <v>40985</v>
      </c>
      <c r="K9948">
        <v>39</v>
      </c>
      <c r="L9948" t="s">
        <v>155</v>
      </c>
      <c r="M9948" t="s">
        <v>41720</v>
      </c>
    </row>
    <row r="9949" spans="1:13" x14ac:dyDescent="0.35">
      <c r="A9949" t="s">
        <v>42249</v>
      </c>
      <c r="B9949" t="s">
        <v>14</v>
      </c>
      <c r="C9949" t="s">
        <v>42250</v>
      </c>
      <c r="D9949" t="s">
        <v>152</v>
      </c>
      <c r="E9949">
        <v>642651</v>
      </c>
      <c r="F9949">
        <v>6125</v>
      </c>
      <c r="G9949">
        <v>0</v>
      </c>
      <c r="H9949" t="s">
        <v>42251</v>
      </c>
      <c r="I9949">
        <v>20</v>
      </c>
      <c r="J9949" t="s">
        <v>42252</v>
      </c>
      <c r="K9949">
        <v>334</v>
      </c>
      <c r="L9949" t="s">
        <v>155</v>
      </c>
      <c r="M9949" t="s">
        <v>42253</v>
      </c>
    </row>
    <row r="9950" spans="1:13" x14ac:dyDescent="0.35">
      <c r="A9950" t="s">
        <v>42254</v>
      </c>
      <c r="B9950" t="s">
        <v>14</v>
      </c>
      <c r="C9950" t="s">
        <v>42255</v>
      </c>
      <c r="D9950" t="s">
        <v>152</v>
      </c>
      <c r="E9950">
        <v>12655356</v>
      </c>
      <c r="F9950">
        <v>51544</v>
      </c>
      <c r="G9950">
        <v>0</v>
      </c>
      <c r="H9950" t="s">
        <v>42256</v>
      </c>
      <c r="I9950">
        <v>20</v>
      </c>
      <c r="J9950" t="s">
        <v>40985</v>
      </c>
      <c r="K9950">
        <v>58</v>
      </c>
      <c r="L9950" t="s">
        <v>155</v>
      </c>
      <c r="M9950" t="s">
        <v>41720</v>
      </c>
    </row>
    <row r="9951" spans="1:13" x14ac:dyDescent="0.35">
      <c r="A9951" t="s">
        <v>42257</v>
      </c>
      <c r="B9951" t="s">
        <v>14</v>
      </c>
      <c r="C9951" t="s">
        <v>42258</v>
      </c>
      <c r="D9951" t="s">
        <v>152</v>
      </c>
      <c r="E9951">
        <v>1966204</v>
      </c>
      <c r="F9951">
        <v>10329</v>
      </c>
      <c r="G9951">
        <v>0</v>
      </c>
      <c r="H9951" t="s">
        <v>42259</v>
      </c>
      <c r="I9951">
        <v>20</v>
      </c>
      <c r="J9951" t="s">
        <v>40985</v>
      </c>
      <c r="K9951">
        <v>23</v>
      </c>
      <c r="L9951" t="s">
        <v>155</v>
      </c>
      <c r="M9951" t="s">
        <v>42260</v>
      </c>
    </row>
    <row r="9952" spans="1:13" x14ac:dyDescent="0.35">
      <c r="A9952" t="s">
        <v>42261</v>
      </c>
      <c r="B9952" t="s">
        <v>14</v>
      </c>
      <c r="C9952" t="s">
        <v>42262</v>
      </c>
      <c r="D9952" t="s">
        <v>152</v>
      </c>
      <c r="E9952">
        <v>1327456</v>
      </c>
      <c r="F9952">
        <v>11948</v>
      </c>
      <c r="G9952">
        <v>0</v>
      </c>
      <c r="H9952" t="s">
        <v>42263</v>
      </c>
      <c r="I9952">
        <v>20</v>
      </c>
      <c r="J9952" t="s">
        <v>42264</v>
      </c>
      <c r="K9952">
        <v>259</v>
      </c>
      <c r="L9952" t="s">
        <v>155</v>
      </c>
      <c r="M9952" t="s">
        <v>42265</v>
      </c>
    </row>
    <row r="9953" spans="1:13" x14ac:dyDescent="0.35">
      <c r="A9953" t="s">
        <v>42266</v>
      </c>
      <c r="B9953" t="s">
        <v>14</v>
      </c>
      <c r="C9953" t="s">
        <v>42267</v>
      </c>
      <c r="D9953" t="s">
        <v>152</v>
      </c>
      <c r="E9953">
        <v>878259</v>
      </c>
      <c r="F9953">
        <v>4697</v>
      </c>
      <c r="G9953">
        <v>0</v>
      </c>
      <c r="H9953" t="s">
        <v>42268</v>
      </c>
      <c r="I9953">
        <v>20</v>
      </c>
      <c r="J9953" t="s">
        <v>40985</v>
      </c>
      <c r="K9953">
        <v>21</v>
      </c>
      <c r="L9953" t="s">
        <v>155</v>
      </c>
      <c r="M9953" t="s">
        <v>41720</v>
      </c>
    </row>
    <row r="9954" spans="1:13" x14ac:dyDescent="0.35">
      <c r="A9954" t="s">
        <v>42269</v>
      </c>
      <c r="B9954" t="s">
        <v>14</v>
      </c>
      <c r="C9954" t="s">
        <v>42270</v>
      </c>
      <c r="D9954" t="s">
        <v>152</v>
      </c>
      <c r="E9954">
        <v>2711427</v>
      </c>
      <c r="F9954">
        <v>16819</v>
      </c>
      <c r="G9954">
        <v>0</v>
      </c>
      <c r="H9954" t="s">
        <v>42271</v>
      </c>
      <c r="I9954">
        <v>20</v>
      </c>
      <c r="J9954" t="s">
        <v>40985</v>
      </c>
      <c r="K9954">
        <v>23</v>
      </c>
      <c r="L9954" t="s">
        <v>155</v>
      </c>
      <c r="M9954" t="s">
        <v>41720</v>
      </c>
    </row>
    <row r="9955" spans="1:13" x14ac:dyDescent="0.35">
      <c r="A9955" t="s">
        <v>42272</v>
      </c>
      <c r="B9955" t="s">
        <v>14</v>
      </c>
      <c r="C9955" t="s">
        <v>42273</v>
      </c>
      <c r="D9955" t="s">
        <v>152</v>
      </c>
      <c r="E9955">
        <v>269944</v>
      </c>
      <c r="F9955">
        <v>2152</v>
      </c>
      <c r="G9955">
        <v>0</v>
      </c>
      <c r="H9955" t="s">
        <v>42274</v>
      </c>
      <c r="I9955">
        <v>20</v>
      </c>
      <c r="J9955" t="s">
        <v>40985</v>
      </c>
      <c r="K9955">
        <v>14</v>
      </c>
      <c r="L9955" t="s">
        <v>155</v>
      </c>
      <c r="M9955" t="s">
        <v>41064</v>
      </c>
    </row>
    <row r="9956" spans="1:13" x14ac:dyDescent="0.35">
      <c r="A9956" t="s">
        <v>42275</v>
      </c>
      <c r="B9956" t="s">
        <v>14</v>
      </c>
      <c r="C9956" t="s">
        <v>42276</v>
      </c>
      <c r="D9956" t="s">
        <v>152</v>
      </c>
      <c r="E9956">
        <v>942636</v>
      </c>
      <c r="F9956">
        <v>8220</v>
      </c>
      <c r="G9956">
        <v>0</v>
      </c>
      <c r="H9956" t="s">
        <v>42277</v>
      </c>
      <c r="I9956">
        <v>20</v>
      </c>
      <c r="J9956" t="s">
        <v>42278</v>
      </c>
      <c r="K9956">
        <v>141</v>
      </c>
      <c r="L9956" t="s">
        <v>155</v>
      </c>
      <c r="M9956" t="s">
        <v>42279</v>
      </c>
    </row>
    <row r="9957" spans="1:13" x14ac:dyDescent="0.35">
      <c r="A9957" t="s">
        <v>42280</v>
      </c>
      <c r="B9957" t="s">
        <v>14</v>
      </c>
      <c r="C9957" t="s">
        <v>42281</v>
      </c>
      <c r="D9957" t="s">
        <v>152</v>
      </c>
      <c r="E9957">
        <v>11833496</v>
      </c>
      <c r="F9957">
        <v>39668</v>
      </c>
      <c r="G9957">
        <v>0</v>
      </c>
      <c r="H9957" t="s">
        <v>42282</v>
      </c>
      <c r="I9957">
        <v>20</v>
      </c>
      <c r="J9957" t="s">
        <v>40985</v>
      </c>
      <c r="K9957">
        <v>52</v>
      </c>
      <c r="L9957" t="s">
        <v>155</v>
      </c>
      <c r="M9957" t="s">
        <v>41720</v>
      </c>
    </row>
    <row r="9958" spans="1:13" x14ac:dyDescent="0.35">
      <c r="A9958" t="s">
        <v>42283</v>
      </c>
      <c r="B9958" t="s">
        <v>14</v>
      </c>
      <c r="C9958" t="s">
        <v>42284</v>
      </c>
      <c r="D9958" t="s">
        <v>152</v>
      </c>
      <c r="E9958">
        <v>280481</v>
      </c>
      <c r="F9958">
        <v>2160</v>
      </c>
      <c r="G9958">
        <v>0</v>
      </c>
      <c r="H9958" t="s">
        <v>42285</v>
      </c>
      <c r="I9958">
        <v>20</v>
      </c>
      <c r="J9958" t="s">
        <v>40985</v>
      </c>
      <c r="K9958">
        <v>31</v>
      </c>
      <c r="L9958" t="s">
        <v>155</v>
      </c>
      <c r="M9958" t="s">
        <v>41720</v>
      </c>
    </row>
    <row r="9959" spans="1:13" x14ac:dyDescent="0.35">
      <c r="A9959" t="s">
        <v>42286</v>
      </c>
      <c r="B9959" t="s">
        <v>14</v>
      </c>
      <c r="C9959" t="s">
        <v>42287</v>
      </c>
      <c r="D9959" t="s">
        <v>152</v>
      </c>
      <c r="E9959">
        <v>3418172</v>
      </c>
      <c r="F9959">
        <v>17489</v>
      </c>
      <c r="G9959">
        <v>0</v>
      </c>
      <c r="H9959" t="s">
        <v>42288</v>
      </c>
      <c r="I9959">
        <v>20</v>
      </c>
      <c r="J9959" t="s">
        <v>40985</v>
      </c>
      <c r="K9959">
        <v>32</v>
      </c>
      <c r="L9959" t="s">
        <v>155</v>
      </c>
      <c r="M9959" t="s">
        <v>41720</v>
      </c>
    </row>
    <row r="9960" spans="1:13" x14ac:dyDescent="0.35">
      <c r="A9960" t="s">
        <v>42289</v>
      </c>
      <c r="B9960" t="s">
        <v>14</v>
      </c>
      <c r="C9960" t="s">
        <v>42290</v>
      </c>
      <c r="D9960" t="s">
        <v>152</v>
      </c>
      <c r="E9960">
        <v>1066272</v>
      </c>
      <c r="F9960">
        <v>10455</v>
      </c>
      <c r="G9960">
        <v>0</v>
      </c>
      <c r="H9960" t="s">
        <v>42291</v>
      </c>
      <c r="I9960">
        <v>20</v>
      </c>
      <c r="J9960" t="s">
        <v>42292</v>
      </c>
      <c r="K9960">
        <v>286</v>
      </c>
      <c r="L9960" t="s">
        <v>155</v>
      </c>
      <c r="M9960" t="s">
        <v>42293</v>
      </c>
    </row>
    <row r="9961" spans="1:13" x14ac:dyDescent="0.35">
      <c r="A9961" t="s">
        <v>42294</v>
      </c>
      <c r="B9961" t="s">
        <v>14</v>
      </c>
      <c r="C9961" t="s">
        <v>42295</v>
      </c>
      <c r="D9961" t="s">
        <v>152</v>
      </c>
      <c r="E9961">
        <v>171500</v>
      </c>
      <c r="F9961">
        <v>1614</v>
      </c>
      <c r="G9961">
        <v>0</v>
      </c>
      <c r="H9961" t="s">
        <v>42296</v>
      </c>
      <c r="I9961">
        <v>20</v>
      </c>
      <c r="J9961" t="s">
        <v>40985</v>
      </c>
      <c r="K9961">
        <v>17</v>
      </c>
      <c r="L9961" t="s">
        <v>155</v>
      </c>
      <c r="M9961" t="s">
        <v>41720</v>
      </c>
    </row>
    <row r="9962" spans="1:13" x14ac:dyDescent="0.35">
      <c r="A9962" t="s">
        <v>42297</v>
      </c>
      <c r="B9962" t="s">
        <v>14</v>
      </c>
      <c r="C9962" t="s">
        <v>42298</v>
      </c>
      <c r="D9962" t="s">
        <v>152</v>
      </c>
      <c r="E9962">
        <v>1692283</v>
      </c>
      <c r="F9962">
        <v>21548</v>
      </c>
      <c r="G9962">
        <v>0</v>
      </c>
      <c r="H9962" t="s">
        <v>42299</v>
      </c>
      <c r="I9962">
        <v>20</v>
      </c>
      <c r="J9962" t="s">
        <v>40985</v>
      </c>
      <c r="K9962">
        <v>210</v>
      </c>
      <c r="L9962" t="s">
        <v>155</v>
      </c>
      <c r="M9962" t="s">
        <v>41720</v>
      </c>
    </row>
    <row r="9963" spans="1:13" x14ac:dyDescent="0.35">
      <c r="A9963" t="s">
        <v>42300</v>
      </c>
      <c r="B9963" t="s">
        <v>14</v>
      </c>
      <c r="C9963" t="s">
        <v>42301</v>
      </c>
      <c r="D9963" t="s">
        <v>152</v>
      </c>
      <c r="E9963">
        <v>1005717</v>
      </c>
      <c r="F9963">
        <v>10431</v>
      </c>
      <c r="G9963">
        <v>0</v>
      </c>
      <c r="H9963" t="s">
        <v>42302</v>
      </c>
      <c r="I9963">
        <v>20</v>
      </c>
      <c r="J9963" t="s">
        <v>42303</v>
      </c>
      <c r="K9963">
        <v>267</v>
      </c>
      <c r="L9963" t="s">
        <v>155</v>
      </c>
      <c r="M9963" t="s">
        <v>42304</v>
      </c>
    </row>
    <row r="9964" spans="1:13" x14ac:dyDescent="0.35">
      <c r="A9964" t="s">
        <v>42305</v>
      </c>
      <c r="B9964" t="s">
        <v>14</v>
      </c>
      <c r="C9964" t="s">
        <v>42306</v>
      </c>
      <c r="D9964" t="s">
        <v>152</v>
      </c>
      <c r="E9964">
        <v>3369618</v>
      </c>
      <c r="F9964">
        <v>18738</v>
      </c>
      <c r="G9964">
        <v>0</v>
      </c>
      <c r="H9964" t="s">
        <v>42307</v>
      </c>
      <c r="I9964">
        <v>20</v>
      </c>
      <c r="J9964" t="s">
        <v>40985</v>
      </c>
      <c r="K9964">
        <v>25</v>
      </c>
      <c r="L9964" t="s">
        <v>155</v>
      </c>
      <c r="M9964" t="s">
        <v>41720</v>
      </c>
    </row>
    <row r="9965" spans="1:13" x14ac:dyDescent="0.35">
      <c r="A9965" t="s">
        <v>42308</v>
      </c>
      <c r="B9965" t="s">
        <v>14</v>
      </c>
      <c r="C9965" t="s">
        <v>42309</v>
      </c>
      <c r="D9965" t="s">
        <v>152</v>
      </c>
      <c r="E9965">
        <v>273051</v>
      </c>
      <c r="F9965">
        <v>2536</v>
      </c>
      <c r="G9965">
        <v>0</v>
      </c>
      <c r="H9965" t="s">
        <v>42310</v>
      </c>
      <c r="I9965">
        <v>20</v>
      </c>
      <c r="J9965" t="s">
        <v>40985</v>
      </c>
      <c r="K9965">
        <v>21</v>
      </c>
      <c r="L9965" t="s">
        <v>155</v>
      </c>
      <c r="M9965" t="s">
        <v>41720</v>
      </c>
    </row>
    <row r="9966" spans="1:13" x14ac:dyDescent="0.35">
      <c r="A9966" t="s">
        <v>42311</v>
      </c>
      <c r="B9966" t="s">
        <v>14</v>
      </c>
      <c r="C9966" t="s">
        <v>42312</v>
      </c>
      <c r="D9966" t="s">
        <v>152</v>
      </c>
      <c r="E9966">
        <v>333155</v>
      </c>
      <c r="F9966">
        <v>2909</v>
      </c>
      <c r="G9966">
        <v>0</v>
      </c>
      <c r="H9966" t="s">
        <v>42313</v>
      </c>
      <c r="I9966">
        <v>20</v>
      </c>
      <c r="J9966" t="s">
        <v>40985</v>
      </c>
      <c r="K9966">
        <v>32</v>
      </c>
      <c r="L9966" t="s">
        <v>155</v>
      </c>
      <c r="M9966" t="s">
        <v>41720</v>
      </c>
    </row>
    <row r="9967" spans="1:13" x14ac:dyDescent="0.35">
      <c r="A9967" t="s">
        <v>42314</v>
      </c>
      <c r="B9967" t="s">
        <v>14</v>
      </c>
      <c r="C9967" t="s">
        <v>42315</v>
      </c>
      <c r="D9967" t="s">
        <v>152</v>
      </c>
      <c r="E9967">
        <v>719916</v>
      </c>
      <c r="F9967">
        <v>5840</v>
      </c>
      <c r="G9967">
        <v>0</v>
      </c>
      <c r="H9967" t="s">
        <v>42316</v>
      </c>
      <c r="I9967">
        <v>20</v>
      </c>
      <c r="J9967" t="s">
        <v>42317</v>
      </c>
      <c r="K9967">
        <v>117</v>
      </c>
      <c r="L9967" t="s">
        <v>155</v>
      </c>
      <c r="M9967" t="s">
        <v>42318</v>
      </c>
    </row>
    <row r="9968" spans="1:13" x14ac:dyDescent="0.35">
      <c r="A9968" t="s">
        <v>42319</v>
      </c>
      <c r="B9968" t="s">
        <v>14</v>
      </c>
      <c r="C9968" t="s">
        <v>42320</v>
      </c>
      <c r="D9968" t="s">
        <v>152</v>
      </c>
      <c r="E9968">
        <v>3762057</v>
      </c>
      <c r="F9968">
        <v>19792</v>
      </c>
      <c r="G9968">
        <v>0</v>
      </c>
      <c r="H9968" t="s">
        <v>42321</v>
      </c>
      <c r="I9968">
        <v>20</v>
      </c>
      <c r="J9968" t="s">
        <v>40985</v>
      </c>
      <c r="K9968">
        <v>35</v>
      </c>
      <c r="L9968" t="s">
        <v>155</v>
      </c>
      <c r="M9968" t="s">
        <v>41720</v>
      </c>
    </row>
    <row r="9969" spans="1:13" x14ac:dyDescent="0.35">
      <c r="A9969" t="s">
        <v>42322</v>
      </c>
      <c r="B9969" t="s">
        <v>14</v>
      </c>
      <c r="C9969" t="s">
        <v>42323</v>
      </c>
      <c r="D9969" t="s">
        <v>152</v>
      </c>
      <c r="E9969">
        <v>2161046</v>
      </c>
      <c r="F9969">
        <v>18241</v>
      </c>
      <c r="G9969">
        <v>0</v>
      </c>
      <c r="H9969" t="s">
        <v>42324</v>
      </c>
      <c r="I9969">
        <v>20</v>
      </c>
      <c r="J9969" t="s">
        <v>41514</v>
      </c>
      <c r="K9969">
        <v>646</v>
      </c>
      <c r="L9969" t="s">
        <v>155</v>
      </c>
      <c r="M9969" t="s">
        <v>42325</v>
      </c>
    </row>
    <row r="9970" spans="1:13" x14ac:dyDescent="0.35">
      <c r="A9970" t="s">
        <v>42326</v>
      </c>
      <c r="B9970" t="s">
        <v>14</v>
      </c>
      <c r="C9970" t="s">
        <v>42327</v>
      </c>
      <c r="D9970" t="s">
        <v>152</v>
      </c>
      <c r="E9970">
        <v>20366853</v>
      </c>
      <c r="F9970">
        <v>106992</v>
      </c>
      <c r="G9970">
        <v>0</v>
      </c>
      <c r="H9970" t="s">
        <v>42328</v>
      </c>
      <c r="I9970">
        <v>20</v>
      </c>
      <c r="J9970" t="s">
        <v>40985</v>
      </c>
      <c r="K9970">
        <v>126</v>
      </c>
      <c r="L9970" t="s">
        <v>155</v>
      </c>
      <c r="M9970" t="s">
        <v>41720</v>
      </c>
    </row>
    <row r="9971" spans="1:13" x14ac:dyDescent="0.35">
      <c r="A9971" t="s">
        <v>42329</v>
      </c>
      <c r="B9971" t="s">
        <v>14</v>
      </c>
      <c r="C9971" t="s">
        <v>42330</v>
      </c>
      <c r="D9971" t="s">
        <v>152</v>
      </c>
      <c r="E9971">
        <v>1774857</v>
      </c>
      <c r="F9971">
        <v>29206</v>
      </c>
      <c r="G9971">
        <v>0</v>
      </c>
      <c r="H9971" t="s">
        <v>42331</v>
      </c>
      <c r="I9971">
        <v>20</v>
      </c>
      <c r="J9971" t="s">
        <v>40985</v>
      </c>
      <c r="K9971">
        <v>69</v>
      </c>
      <c r="L9971" t="s">
        <v>155</v>
      </c>
      <c r="M9971" t="s">
        <v>41720</v>
      </c>
    </row>
    <row r="9972" spans="1:13" x14ac:dyDescent="0.35">
      <c r="A9972" t="s">
        <v>42332</v>
      </c>
      <c r="B9972" t="s">
        <v>14</v>
      </c>
      <c r="C9972" t="s">
        <v>42333</v>
      </c>
      <c r="D9972" t="s">
        <v>152</v>
      </c>
      <c r="E9972">
        <v>566026</v>
      </c>
      <c r="F9972">
        <v>5263</v>
      </c>
      <c r="G9972">
        <v>0</v>
      </c>
      <c r="H9972" t="s">
        <v>42334</v>
      </c>
      <c r="I9972">
        <v>20</v>
      </c>
      <c r="J9972" t="s">
        <v>42335</v>
      </c>
      <c r="K9972">
        <v>141</v>
      </c>
      <c r="L9972" t="s">
        <v>155</v>
      </c>
      <c r="M9972" t="s">
        <v>42336</v>
      </c>
    </row>
    <row r="9973" spans="1:13" x14ac:dyDescent="0.35">
      <c r="A9973" t="s">
        <v>42337</v>
      </c>
      <c r="B9973" t="s">
        <v>14</v>
      </c>
      <c r="C9973" t="s">
        <v>42338</v>
      </c>
      <c r="D9973" t="s">
        <v>152</v>
      </c>
      <c r="E9973">
        <v>17871006</v>
      </c>
      <c r="F9973">
        <v>65066</v>
      </c>
      <c r="G9973">
        <v>0</v>
      </c>
      <c r="H9973" t="s">
        <v>42339</v>
      </c>
      <c r="I9973">
        <v>20</v>
      </c>
      <c r="J9973" t="s">
        <v>40985</v>
      </c>
      <c r="K9973">
        <v>34</v>
      </c>
      <c r="L9973" t="s">
        <v>155</v>
      </c>
      <c r="M9973" t="s">
        <v>41720</v>
      </c>
    </row>
    <row r="9974" spans="1:13" x14ac:dyDescent="0.35">
      <c r="A9974" t="s">
        <v>42340</v>
      </c>
      <c r="B9974" t="s">
        <v>14</v>
      </c>
      <c r="C9974" t="s">
        <v>42341</v>
      </c>
      <c r="D9974" t="s">
        <v>152</v>
      </c>
      <c r="E9974">
        <v>8650849</v>
      </c>
      <c r="F9974">
        <v>39047</v>
      </c>
      <c r="G9974">
        <v>0</v>
      </c>
      <c r="H9974" t="s">
        <v>42342</v>
      </c>
      <c r="I9974">
        <v>20</v>
      </c>
      <c r="J9974" t="s">
        <v>40985</v>
      </c>
      <c r="K9974">
        <v>46</v>
      </c>
      <c r="L9974" t="s">
        <v>155</v>
      </c>
      <c r="M9974" t="s">
        <v>41720</v>
      </c>
    </row>
    <row r="9975" spans="1:13" x14ac:dyDescent="0.35">
      <c r="A9975" t="s">
        <v>42343</v>
      </c>
      <c r="B9975" t="s">
        <v>14</v>
      </c>
      <c r="C9975" t="s">
        <v>42344</v>
      </c>
      <c r="D9975" t="s">
        <v>152</v>
      </c>
      <c r="E9975">
        <v>197504</v>
      </c>
      <c r="F9975">
        <v>2423</v>
      </c>
      <c r="G9975">
        <v>0</v>
      </c>
      <c r="H9975" t="s">
        <v>42345</v>
      </c>
      <c r="I9975">
        <v>20</v>
      </c>
      <c r="J9975" t="s">
        <v>40985</v>
      </c>
      <c r="K9975">
        <v>32</v>
      </c>
      <c r="L9975" t="s">
        <v>155</v>
      </c>
      <c r="M9975" t="s">
        <v>41720</v>
      </c>
    </row>
    <row r="9976" spans="1:13" x14ac:dyDescent="0.35">
      <c r="A9976" t="s">
        <v>42346</v>
      </c>
      <c r="B9976" t="s">
        <v>14</v>
      </c>
      <c r="C9976" t="s">
        <v>42347</v>
      </c>
      <c r="D9976" t="s">
        <v>152</v>
      </c>
      <c r="E9976">
        <v>988140</v>
      </c>
      <c r="F9976">
        <v>8977</v>
      </c>
      <c r="G9976">
        <v>0</v>
      </c>
      <c r="H9976" t="s">
        <v>42348</v>
      </c>
      <c r="I9976">
        <v>20</v>
      </c>
      <c r="J9976" t="s">
        <v>42349</v>
      </c>
      <c r="K9976">
        <v>124</v>
      </c>
      <c r="L9976" t="s">
        <v>155</v>
      </c>
      <c r="M9976" t="s">
        <v>42350</v>
      </c>
    </row>
    <row r="9977" spans="1:13" x14ac:dyDescent="0.35">
      <c r="A9977" t="s">
        <v>42351</v>
      </c>
      <c r="B9977" t="s">
        <v>14</v>
      </c>
      <c r="C9977" t="s">
        <v>42352</v>
      </c>
      <c r="D9977" t="s">
        <v>152</v>
      </c>
      <c r="E9977">
        <v>3023635</v>
      </c>
      <c r="F9977">
        <v>12663</v>
      </c>
      <c r="G9977">
        <v>0</v>
      </c>
      <c r="H9977" t="s">
        <v>42353</v>
      </c>
      <c r="I9977">
        <v>20</v>
      </c>
      <c r="J9977" t="s">
        <v>40985</v>
      </c>
      <c r="K9977">
        <v>19</v>
      </c>
      <c r="L9977" t="s">
        <v>155</v>
      </c>
      <c r="M9977" t="s">
        <v>41720</v>
      </c>
    </row>
    <row r="9978" spans="1:13" x14ac:dyDescent="0.35">
      <c r="A9978" t="s">
        <v>42354</v>
      </c>
      <c r="B9978" t="s">
        <v>14</v>
      </c>
      <c r="C9978" t="s">
        <v>42355</v>
      </c>
      <c r="D9978" t="s">
        <v>152</v>
      </c>
      <c r="E9978">
        <v>1400561</v>
      </c>
      <c r="F9978">
        <v>8677</v>
      </c>
      <c r="G9978">
        <v>0</v>
      </c>
      <c r="H9978" t="s">
        <v>42356</v>
      </c>
      <c r="I9978">
        <v>20</v>
      </c>
      <c r="J9978" t="s">
        <v>40985</v>
      </c>
      <c r="K9978">
        <v>20</v>
      </c>
      <c r="L9978" t="s">
        <v>155</v>
      </c>
      <c r="M9978" t="s">
        <v>41720</v>
      </c>
    </row>
    <row r="9979" spans="1:13" x14ac:dyDescent="0.35">
      <c r="A9979" t="s">
        <v>42357</v>
      </c>
      <c r="B9979" t="s">
        <v>14</v>
      </c>
      <c r="C9979" t="s">
        <v>42358</v>
      </c>
      <c r="D9979" t="s">
        <v>152</v>
      </c>
      <c r="E9979">
        <v>967458</v>
      </c>
      <c r="F9979">
        <v>7862</v>
      </c>
      <c r="G9979">
        <v>0</v>
      </c>
      <c r="H9979" t="s">
        <v>42359</v>
      </c>
      <c r="I9979">
        <v>20</v>
      </c>
      <c r="J9979" t="s">
        <v>42360</v>
      </c>
      <c r="K9979">
        <v>144</v>
      </c>
      <c r="L9979" t="s">
        <v>155</v>
      </c>
      <c r="M9979" t="s">
        <v>42361</v>
      </c>
    </row>
    <row r="9980" spans="1:13" x14ac:dyDescent="0.35">
      <c r="A9980" t="s">
        <v>42362</v>
      </c>
      <c r="B9980" t="s">
        <v>14</v>
      </c>
      <c r="C9980" t="s">
        <v>42363</v>
      </c>
      <c r="D9980" t="s">
        <v>152</v>
      </c>
      <c r="E9980">
        <v>3085979</v>
      </c>
      <c r="F9980">
        <v>19035</v>
      </c>
      <c r="G9980">
        <v>0</v>
      </c>
      <c r="H9980" t="s">
        <v>42364</v>
      </c>
      <c r="I9980">
        <v>20</v>
      </c>
      <c r="J9980" t="s">
        <v>40985</v>
      </c>
      <c r="K9980">
        <v>64</v>
      </c>
      <c r="L9980" t="s">
        <v>155</v>
      </c>
      <c r="M9980" t="s">
        <v>41720</v>
      </c>
    </row>
    <row r="9981" spans="1:13" x14ac:dyDescent="0.35">
      <c r="A9981" t="s">
        <v>42365</v>
      </c>
      <c r="B9981" t="s">
        <v>14</v>
      </c>
      <c r="C9981" t="s">
        <v>42366</v>
      </c>
      <c r="D9981" t="s">
        <v>152</v>
      </c>
      <c r="E9981">
        <v>2238470</v>
      </c>
      <c r="F9981">
        <v>9635</v>
      </c>
      <c r="G9981">
        <v>0</v>
      </c>
      <c r="H9981" t="s">
        <v>42367</v>
      </c>
      <c r="I9981">
        <v>20</v>
      </c>
      <c r="J9981" t="s">
        <v>40985</v>
      </c>
      <c r="K9981">
        <v>50</v>
      </c>
      <c r="L9981" t="s">
        <v>155</v>
      </c>
      <c r="M9981" t="s">
        <v>41720</v>
      </c>
    </row>
    <row r="9982" spans="1:13" x14ac:dyDescent="0.35">
      <c r="A9982" t="s">
        <v>42368</v>
      </c>
      <c r="B9982" t="s">
        <v>14</v>
      </c>
      <c r="C9982" t="s">
        <v>42369</v>
      </c>
      <c r="D9982" t="s">
        <v>152</v>
      </c>
      <c r="E9982">
        <v>1687469</v>
      </c>
      <c r="F9982">
        <v>18557</v>
      </c>
      <c r="G9982">
        <v>0</v>
      </c>
      <c r="H9982" t="s">
        <v>42370</v>
      </c>
      <c r="I9982">
        <v>20</v>
      </c>
      <c r="J9982" t="s">
        <v>42371</v>
      </c>
      <c r="K9982">
        <v>298</v>
      </c>
      <c r="L9982" t="s">
        <v>155</v>
      </c>
      <c r="M9982" t="s">
        <v>42372</v>
      </c>
    </row>
    <row r="9983" spans="1:13" x14ac:dyDescent="0.35">
      <c r="A9983" t="s">
        <v>42373</v>
      </c>
      <c r="B9983" t="s">
        <v>14</v>
      </c>
      <c r="C9983" t="s">
        <v>42374</v>
      </c>
      <c r="D9983" t="s">
        <v>152</v>
      </c>
      <c r="E9983">
        <v>443951</v>
      </c>
      <c r="F9983">
        <v>2907</v>
      </c>
      <c r="G9983">
        <v>0</v>
      </c>
      <c r="H9983" t="s">
        <v>42375</v>
      </c>
      <c r="I9983">
        <v>20</v>
      </c>
      <c r="J9983" t="s">
        <v>40985</v>
      </c>
      <c r="K9983">
        <v>18</v>
      </c>
      <c r="L9983" t="s">
        <v>155</v>
      </c>
      <c r="M9983" t="s">
        <v>41720</v>
      </c>
    </row>
    <row r="9984" spans="1:13" x14ac:dyDescent="0.35">
      <c r="A9984" t="s">
        <v>42376</v>
      </c>
      <c r="B9984" t="s">
        <v>14</v>
      </c>
      <c r="C9984" t="s">
        <v>42377</v>
      </c>
      <c r="D9984" t="s">
        <v>152</v>
      </c>
      <c r="E9984">
        <v>12326138</v>
      </c>
      <c r="F9984">
        <v>64659</v>
      </c>
      <c r="G9984">
        <v>0</v>
      </c>
      <c r="H9984" t="s">
        <v>42378</v>
      </c>
      <c r="I9984">
        <v>20</v>
      </c>
      <c r="J9984" t="s">
        <v>40985</v>
      </c>
      <c r="K9984">
        <v>57</v>
      </c>
      <c r="L9984" t="s">
        <v>155</v>
      </c>
      <c r="M9984" t="s">
        <v>41720</v>
      </c>
    </row>
    <row r="9985" spans="1:13" x14ac:dyDescent="0.35">
      <c r="A9985" t="s">
        <v>42379</v>
      </c>
      <c r="B9985" t="s">
        <v>14</v>
      </c>
      <c r="C9985" t="s">
        <v>42380</v>
      </c>
      <c r="D9985" t="s">
        <v>152</v>
      </c>
      <c r="E9985">
        <v>441329</v>
      </c>
      <c r="F9985">
        <v>4326</v>
      </c>
      <c r="G9985">
        <v>0</v>
      </c>
      <c r="H9985" t="s">
        <v>42381</v>
      </c>
      <c r="I9985">
        <v>20</v>
      </c>
      <c r="J9985" t="s">
        <v>42382</v>
      </c>
      <c r="K9985">
        <v>155</v>
      </c>
      <c r="L9985" t="s">
        <v>155</v>
      </c>
      <c r="M9985" t="s">
        <v>42383</v>
      </c>
    </row>
    <row r="9986" spans="1:13" x14ac:dyDescent="0.35">
      <c r="A9986" t="s">
        <v>42384</v>
      </c>
      <c r="B9986" t="s">
        <v>14</v>
      </c>
      <c r="C9986" t="s">
        <v>42385</v>
      </c>
      <c r="D9986" t="s">
        <v>152</v>
      </c>
      <c r="E9986">
        <v>1363179</v>
      </c>
      <c r="F9986">
        <v>8579</v>
      </c>
      <c r="G9986">
        <v>0</v>
      </c>
      <c r="H9986" t="s">
        <v>42386</v>
      </c>
      <c r="I9986">
        <v>20</v>
      </c>
      <c r="J9986" t="s">
        <v>40985</v>
      </c>
      <c r="K9986">
        <v>42</v>
      </c>
      <c r="L9986" t="s">
        <v>155</v>
      </c>
      <c r="M9986" t="s">
        <v>41720</v>
      </c>
    </row>
    <row r="9987" spans="1:13" x14ac:dyDescent="0.35">
      <c r="A9987" t="s">
        <v>42387</v>
      </c>
      <c r="B9987" t="s">
        <v>14</v>
      </c>
      <c r="C9987" t="s">
        <v>42388</v>
      </c>
      <c r="D9987" t="s">
        <v>152</v>
      </c>
      <c r="E9987">
        <v>2224226</v>
      </c>
      <c r="F9987">
        <v>10429</v>
      </c>
      <c r="G9987">
        <v>0</v>
      </c>
      <c r="H9987" t="s">
        <v>42389</v>
      </c>
      <c r="I9987">
        <v>20</v>
      </c>
      <c r="J9987" t="s">
        <v>40985</v>
      </c>
      <c r="K9987">
        <v>55</v>
      </c>
      <c r="L9987" t="s">
        <v>155</v>
      </c>
      <c r="M9987" t="s">
        <v>41720</v>
      </c>
    </row>
    <row r="9988" spans="1:13" x14ac:dyDescent="0.35">
      <c r="A9988" t="s">
        <v>42390</v>
      </c>
      <c r="B9988" t="s">
        <v>14</v>
      </c>
      <c r="C9988" t="s">
        <v>42391</v>
      </c>
      <c r="D9988" t="s">
        <v>152</v>
      </c>
      <c r="E9988">
        <v>338934</v>
      </c>
      <c r="F9988">
        <v>2500</v>
      </c>
      <c r="G9988">
        <v>0</v>
      </c>
      <c r="H9988" t="s">
        <v>11193</v>
      </c>
      <c r="I9988">
        <v>20</v>
      </c>
      <c r="J9988" t="s">
        <v>40985</v>
      </c>
      <c r="K9988">
        <v>22</v>
      </c>
      <c r="L9988" t="s">
        <v>155</v>
      </c>
      <c r="M9988" t="s">
        <v>41720</v>
      </c>
    </row>
    <row r="9989" spans="1:13" x14ac:dyDescent="0.35">
      <c r="A9989" t="s">
        <v>42392</v>
      </c>
      <c r="B9989" t="s">
        <v>14</v>
      </c>
      <c r="C9989" t="s">
        <v>42393</v>
      </c>
      <c r="D9989" t="s">
        <v>152</v>
      </c>
      <c r="E9989">
        <v>423373</v>
      </c>
      <c r="F9989">
        <v>3222</v>
      </c>
      <c r="G9989">
        <v>0</v>
      </c>
      <c r="H9989" t="s">
        <v>42394</v>
      </c>
      <c r="I9989">
        <v>20</v>
      </c>
      <c r="J9989" t="s">
        <v>42395</v>
      </c>
      <c r="K9989">
        <v>72</v>
      </c>
      <c r="L9989" t="s">
        <v>155</v>
      </c>
      <c r="M9989" t="s">
        <v>42396</v>
      </c>
    </row>
    <row r="9990" spans="1:13" x14ac:dyDescent="0.35">
      <c r="A9990" t="s">
        <v>42397</v>
      </c>
      <c r="B9990" t="s">
        <v>14</v>
      </c>
      <c r="C9990" t="s">
        <v>42398</v>
      </c>
      <c r="D9990" t="s">
        <v>152</v>
      </c>
      <c r="E9990">
        <v>40307769</v>
      </c>
      <c r="F9990">
        <v>407286</v>
      </c>
      <c r="G9990">
        <v>0</v>
      </c>
      <c r="H9990" t="s">
        <v>42399</v>
      </c>
      <c r="I9990">
        <v>20</v>
      </c>
      <c r="J9990" t="s">
        <v>40985</v>
      </c>
      <c r="K9990">
        <v>944</v>
      </c>
      <c r="L9990" t="s">
        <v>155</v>
      </c>
      <c r="M9990" t="s">
        <v>41720</v>
      </c>
    </row>
    <row r="9991" spans="1:13" x14ac:dyDescent="0.35">
      <c r="A9991" t="s">
        <v>42400</v>
      </c>
      <c r="B9991" t="s">
        <v>14</v>
      </c>
      <c r="C9991" t="s">
        <v>42401</v>
      </c>
      <c r="D9991" t="s">
        <v>152</v>
      </c>
      <c r="E9991">
        <v>7980742</v>
      </c>
      <c r="F9991">
        <v>42831</v>
      </c>
      <c r="G9991">
        <v>0</v>
      </c>
      <c r="H9991" t="s">
        <v>42402</v>
      </c>
      <c r="I9991">
        <v>20</v>
      </c>
      <c r="J9991" t="s">
        <v>40985</v>
      </c>
      <c r="K9991">
        <v>61</v>
      </c>
      <c r="L9991" t="s">
        <v>155</v>
      </c>
      <c r="M9991" t="s">
        <v>41720</v>
      </c>
    </row>
    <row r="9992" spans="1:13" x14ac:dyDescent="0.35">
      <c r="A9992" t="s">
        <v>42403</v>
      </c>
      <c r="B9992" t="s">
        <v>14</v>
      </c>
      <c r="C9992" t="s">
        <v>42404</v>
      </c>
      <c r="D9992" t="s">
        <v>152</v>
      </c>
      <c r="E9992">
        <v>487984</v>
      </c>
      <c r="F9992">
        <v>5183</v>
      </c>
      <c r="G9992">
        <v>0</v>
      </c>
      <c r="H9992" t="s">
        <v>42405</v>
      </c>
      <c r="I9992">
        <v>20</v>
      </c>
      <c r="J9992" t="s">
        <v>40985</v>
      </c>
      <c r="K9992">
        <v>27</v>
      </c>
      <c r="L9992" t="s">
        <v>155</v>
      </c>
      <c r="M9992" t="s">
        <v>41720</v>
      </c>
    </row>
    <row r="9993" spans="1:13" x14ac:dyDescent="0.35">
      <c r="A9993" t="s">
        <v>42406</v>
      </c>
      <c r="B9993" t="s">
        <v>14</v>
      </c>
      <c r="C9993" t="s">
        <v>42407</v>
      </c>
      <c r="D9993" t="s">
        <v>152</v>
      </c>
      <c r="E9993">
        <v>1327259</v>
      </c>
      <c r="F9993">
        <v>12718</v>
      </c>
      <c r="G9993">
        <v>0</v>
      </c>
      <c r="H9993" t="s">
        <v>42408</v>
      </c>
      <c r="I9993">
        <v>20</v>
      </c>
      <c r="J9993" t="s">
        <v>42409</v>
      </c>
      <c r="K9993">
        <v>347</v>
      </c>
      <c r="L9993" t="s">
        <v>155</v>
      </c>
      <c r="M9993" t="s">
        <v>42410</v>
      </c>
    </row>
    <row r="9994" spans="1:13" x14ac:dyDescent="0.35">
      <c r="A9994" t="s">
        <v>42411</v>
      </c>
      <c r="B9994" t="s">
        <v>14</v>
      </c>
      <c r="C9994" t="s">
        <v>42412</v>
      </c>
      <c r="D9994" t="s">
        <v>152</v>
      </c>
      <c r="E9994">
        <v>537057</v>
      </c>
      <c r="F9994">
        <v>5124</v>
      </c>
      <c r="G9994">
        <v>0</v>
      </c>
      <c r="H9994" t="s">
        <v>42413</v>
      </c>
      <c r="I9994">
        <v>20</v>
      </c>
      <c r="J9994" t="s">
        <v>40985</v>
      </c>
      <c r="K9994">
        <v>86</v>
      </c>
      <c r="L9994" t="s">
        <v>155</v>
      </c>
      <c r="M9994" t="s">
        <v>41720</v>
      </c>
    </row>
    <row r="9995" spans="1:13" x14ac:dyDescent="0.35">
      <c r="A9995" t="s">
        <v>42414</v>
      </c>
      <c r="B9995" t="s">
        <v>14</v>
      </c>
      <c r="C9995" t="s">
        <v>42415</v>
      </c>
      <c r="D9995" t="s">
        <v>152</v>
      </c>
      <c r="E9995">
        <v>3575818</v>
      </c>
      <c r="F9995">
        <v>17761</v>
      </c>
      <c r="G9995">
        <v>0</v>
      </c>
      <c r="H9995" t="s">
        <v>42416</v>
      </c>
      <c r="I9995">
        <v>20</v>
      </c>
      <c r="J9995" t="s">
        <v>40985</v>
      </c>
      <c r="K9995">
        <v>63</v>
      </c>
      <c r="L9995" t="s">
        <v>155</v>
      </c>
      <c r="M9995" t="s">
        <v>41720</v>
      </c>
    </row>
    <row r="9996" spans="1:13" x14ac:dyDescent="0.35">
      <c r="A9996" t="s">
        <v>42417</v>
      </c>
      <c r="B9996" t="s">
        <v>14</v>
      </c>
      <c r="C9996" t="s">
        <v>42418</v>
      </c>
      <c r="D9996" t="s">
        <v>152</v>
      </c>
      <c r="E9996">
        <v>1399571</v>
      </c>
      <c r="F9996">
        <v>11547</v>
      </c>
      <c r="G9996">
        <v>0</v>
      </c>
      <c r="H9996" t="s">
        <v>42419</v>
      </c>
      <c r="I9996">
        <v>20</v>
      </c>
      <c r="J9996" t="s">
        <v>42420</v>
      </c>
      <c r="K9996">
        <v>162</v>
      </c>
      <c r="L9996" t="s">
        <v>155</v>
      </c>
      <c r="M9996" t="s">
        <v>42421</v>
      </c>
    </row>
    <row r="9997" spans="1:13" x14ac:dyDescent="0.35">
      <c r="A9997" t="s">
        <v>42422</v>
      </c>
      <c r="B9997" t="s">
        <v>14</v>
      </c>
      <c r="C9997" t="s">
        <v>42423</v>
      </c>
      <c r="D9997" t="s">
        <v>152</v>
      </c>
      <c r="E9997">
        <v>3919981</v>
      </c>
      <c r="F9997">
        <v>17913</v>
      </c>
      <c r="G9997">
        <v>0</v>
      </c>
      <c r="H9997" t="s">
        <v>42424</v>
      </c>
      <c r="I9997">
        <v>20</v>
      </c>
      <c r="J9997" t="s">
        <v>40985</v>
      </c>
      <c r="K9997">
        <v>85</v>
      </c>
      <c r="L9997" t="s">
        <v>155</v>
      </c>
      <c r="M9997" t="s">
        <v>41720</v>
      </c>
    </row>
    <row r="9998" spans="1:13" x14ac:dyDescent="0.35">
      <c r="A9998" t="s">
        <v>42425</v>
      </c>
      <c r="B9998" t="s">
        <v>14</v>
      </c>
      <c r="C9998" t="s">
        <v>42426</v>
      </c>
      <c r="D9998" t="s">
        <v>152</v>
      </c>
      <c r="E9998">
        <v>471910</v>
      </c>
      <c r="F9998">
        <v>2852</v>
      </c>
      <c r="G9998">
        <v>0</v>
      </c>
      <c r="H9998" t="s">
        <v>42427</v>
      </c>
      <c r="I9998">
        <v>20</v>
      </c>
      <c r="J9998" t="s">
        <v>40985</v>
      </c>
      <c r="K9998">
        <v>34</v>
      </c>
      <c r="L9998" t="s">
        <v>155</v>
      </c>
      <c r="M9998" t="s">
        <v>42428</v>
      </c>
    </row>
    <row r="9999" spans="1:13" x14ac:dyDescent="0.35">
      <c r="A9999" t="s">
        <v>42429</v>
      </c>
      <c r="B9999" t="s">
        <v>14</v>
      </c>
      <c r="C9999" t="s">
        <v>42430</v>
      </c>
      <c r="D9999" t="s">
        <v>152</v>
      </c>
      <c r="E9999">
        <v>3011387</v>
      </c>
      <c r="F9999">
        <v>26196</v>
      </c>
      <c r="G9999">
        <v>0</v>
      </c>
      <c r="H9999" t="s">
        <v>42431</v>
      </c>
      <c r="I9999">
        <v>20</v>
      </c>
      <c r="J9999" t="s">
        <v>40985</v>
      </c>
      <c r="K9999">
        <v>65</v>
      </c>
      <c r="L9999" t="s">
        <v>155</v>
      </c>
      <c r="M9999" t="s">
        <v>41720</v>
      </c>
    </row>
    <row r="10000" spans="1:13" x14ac:dyDescent="0.35">
      <c r="A10000" t="s">
        <v>42432</v>
      </c>
      <c r="B10000" t="s">
        <v>14</v>
      </c>
      <c r="C10000" t="s">
        <v>42433</v>
      </c>
      <c r="D10000" t="s">
        <v>152</v>
      </c>
      <c r="E10000">
        <v>1109635</v>
      </c>
      <c r="F10000">
        <v>10067</v>
      </c>
      <c r="G10000">
        <v>0</v>
      </c>
      <c r="H10000" t="s">
        <v>42434</v>
      </c>
      <c r="I10000">
        <v>20</v>
      </c>
      <c r="J10000" t="s">
        <v>42435</v>
      </c>
      <c r="K10000">
        <v>118</v>
      </c>
      <c r="L10000" t="s">
        <v>155</v>
      </c>
      <c r="M10000" t="s">
        <v>42436</v>
      </c>
    </row>
    <row r="10001" spans="1:13" x14ac:dyDescent="0.35">
      <c r="A10001" t="s">
        <v>42437</v>
      </c>
      <c r="B10001" t="s">
        <v>14</v>
      </c>
      <c r="C10001" t="s">
        <v>42438</v>
      </c>
      <c r="D10001" t="s">
        <v>152</v>
      </c>
      <c r="E10001">
        <v>576327</v>
      </c>
      <c r="F10001">
        <v>5864</v>
      </c>
      <c r="G10001">
        <v>0</v>
      </c>
      <c r="H10001" t="s">
        <v>42439</v>
      </c>
      <c r="I10001">
        <v>20</v>
      </c>
      <c r="J10001" t="s">
        <v>40985</v>
      </c>
      <c r="K10001">
        <v>21</v>
      </c>
      <c r="L10001" t="s">
        <v>155</v>
      </c>
      <c r="M10001" t="s">
        <v>41720</v>
      </c>
    </row>
    <row r="10002" spans="1:13" x14ac:dyDescent="0.35">
      <c r="A10002" t="s">
        <v>42440</v>
      </c>
      <c r="B10002" t="s">
        <v>14</v>
      </c>
      <c r="C10002" t="s">
        <v>42441</v>
      </c>
      <c r="D10002" t="s">
        <v>152</v>
      </c>
      <c r="E10002">
        <v>54095753</v>
      </c>
      <c r="F10002">
        <v>515069</v>
      </c>
      <c r="G10002">
        <v>0</v>
      </c>
      <c r="H10002" t="s">
        <v>42442</v>
      </c>
      <c r="I10002">
        <v>20</v>
      </c>
      <c r="J10002" t="s">
        <v>42443</v>
      </c>
      <c r="K10002">
        <v>1018</v>
      </c>
      <c r="L10002" t="s">
        <v>155</v>
      </c>
      <c r="M10002" t="s">
        <v>41720</v>
      </c>
    </row>
    <row r="10003" spans="1:13" x14ac:dyDescent="0.35">
      <c r="A10003" t="s">
        <v>42444</v>
      </c>
      <c r="B10003" t="s">
        <v>14</v>
      </c>
      <c r="C10003" t="s">
        <v>42445</v>
      </c>
      <c r="D10003" t="s">
        <v>152</v>
      </c>
      <c r="E10003">
        <v>1233433</v>
      </c>
      <c r="F10003">
        <v>10778</v>
      </c>
      <c r="G10003">
        <v>0</v>
      </c>
      <c r="H10003" t="s">
        <v>42446</v>
      </c>
      <c r="I10003">
        <v>20</v>
      </c>
      <c r="J10003" t="s">
        <v>42447</v>
      </c>
      <c r="K10003">
        <v>162</v>
      </c>
      <c r="L10003" t="s">
        <v>155</v>
      </c>
      <c r="M10003" t="s">
        <v>42448</v>
      </c>
    </row>
    <row r="10004" spans="1:13" x14ac:dyDescent="0.35">
      <c r="A10004" t="s">
        <v>42449</v>
      </c>
      <c r="B10004" t="s">
        <v>14</v>
      </c>
      <c r="C10004" t="s">
        <v>42450</v>
      </c>
      <c r="D10004" t="s">
        <v>152</v>
      </c>
      <c r="E10004">
        <v>9705411</v>
      </c>
      <c r="F10004">
        <v>47468</v>
      </c>
      <c r="G10004">
        <v>0</v>
      </c>
      <c r="H10004" t="s">
        <v>42451</v>
      </c>
      <c r="I10004">
        <v>20</v>
      </c>
      <c r="J10004" t="s">
        <v>40985</v>
      </c>
      <c r="K10004">
        <v>75</v>
      </c>
      <c r="L10004" t="s">
        <v>155</v>
      </c>
      <c r="M10004" t="s">
        <v>41720</v>
      </c>
    </row>
    <row r="10005" spans="1:13" x14ac:dyDescent="0.35">
      <c r="A10005" t="s">
        <v>42452</v>
      </c>
      <c r="B10005" t="s">
        <v>14</v>
      </c>
      <c r="C10005" t="s">
        <v>42453</v>
      </c>
      <c r="D10005" t="s">
        <v>152</v>
      </c>
      <c r="E10005">
        <v>315184</v>
      </c>
      <c r="F10005">
        <v>2488</v>
      </c>
      <c r="G10005">
        <v>0</v>
      </c>
      <c r="H10005" t="s">
        <v>42454</v>
      </c>
      <c r="I10005">
        <v>20</v>
      </c>
      <c r="J10005" t="s">
        <v>40985</v>
      </c>
      <c r="K10005">
        <v>13</v>
      </c>
      <c r="L10005" t="s">
        <v>155</v>
      </c>
      <c r="M10005" t="s">
        <v>41720</v>
      </c>
    </row>
    <row r="10006" spans="1:13" x14ac:dyDescent="0.35">
      <c r="A10006" t="s">
        <v>42455</v>
      </c>
      <c r="B10006" t="s">
        <v>14</v>
      </c>
      <c r="C10006" t="s">
        <v>42456</v>
      </c>
      <c r="D10006" t="s">
        <v>152</v>
      </c>
      <c r="E10006">
        <v>1823993</v>
      </c>
      <c r="F10006">
        <v>13329</v>
      </c>
      <c r="G10006">
        <v>0</v>
      </c>
      <c r="H10006" t="s">
        <v>42457</v>
      </c>
      <c r="I10006">
        <v>20</v>
      </c>
      <c r="J10006" t="s">
        <v>42458</v>
      </c>
      <c r="K10006">
        <v>185</v>
      </c>
      <c r="L10006" t="s">
        <v>155</v>
      </c>
      <c r="M10006" t="s">
        <v>42459</v>
      </c>
    </row>
    <row r="10007" spans="1:13" x14ac:dyDescent="0.35">
      <c r="A10007" t="s">
        <v>42460</v>
      </c>
      <c r="B10007" t="s">
        <v>14</v>
      </c>
      <c r="C10007" t="s">
        <v>42461</v>
      </c>
      <c r="D10007" t="s">
        <v>152</v>
      </c>
      <c r="E10007">
        <v>8803490</v>
      </c>
      <c r="F10007">
        <v>34080</v>
      </c>
      <c r="G10007">
        <v>0</v>
      </c>
      <c r="H10007" t="s">
        <v>42462</v>
      </c>
      <c r="I10007">
        <v>20</v>
      </c>
      <c r="J10007" t="s">
        <v>40985</v>
      </c>
      <c r="K10007">
        <v>38</v>
      </c>
      <c r="L10007" t="s">
        <v>155</v>
      </c>
      <c r="M10007" t="s">
        <v>41720</v>
      </c>
    </row>
    <row r="10008" spans="1:13" x14ac:dyDescent="0.35">
      <c r="A10008" t="s">
        <v>42463</v>
      </c>
      <c r="B10008" t="s">
        <v>14</v>
      </c>
      <c r="C10008" t="s">
        <v>42464</v>
      </c>
      <c r="D10008" t="s">
        <v>152</v>
      </c>
      <c r="E10008">
        <v>688199</v>
      </c>
      <c r="F10008">
        <v>5976</v>
      </c>
      <c r="G10008">
        <v>0</v>
      </c>
      <c r="H10008" t="s">
        <v>42465</v>
      </c>
      <c r="I10008">
        <v>20</v>
      </c>
      <c r="J10008" t="s">
        <v>42466</v>
      </c>
      <c r="K10008">
        <v>120</v>
      </c>
      <c r="L10008" t="s">
        <v>155</v>
      </c>
      <c r="M10008" t="s">
        <v>41720</v>
      </c>
    </row>
    <row r="10009" spans="1:13" x14ac:dyDescent="0.35">
      <c r="A10009" t="s">
        <v>42467</v>
      </c>
      <c r="B10009" t="s">
        <v>14</v>
      </c>
      <c r="C10009" t="s">
        <v>42468</v>
      </c>
      <c r="D10009" t="s">
        <v>152</v>
      </c>
      <c r="E10009">
        <v>2283767</v>
      </c>
      <c r="F10009">
        <v>9567</v>
      </c>
      <c r="G10009">
        <v>0</v>
      </c>
      <c r="H10009" t="s">
        <v>42469</v>
      </c>
      <c r="I10009">
        <v>20</v>
      </c>
      <c r="J10009" t="s">
        <v>40985</v>
      </c>
      <c r="K10009">
        <v>69</v>
      </c>
      <c r="L10009" t="s">
        <v>155</v>
      </c>
      <c r="M10009" t="s">
        <v>41720</v>
      </c>
    </row>
    <row r="10010" spans="1:13" x14ac:dyDescent="0.35">
      <c r="A10010" t="s">
        <v>42470</v>
      </c>
      <c r="B10010" t="s">
        <v>14</v>
      </c>
      <c r="C10010" t="s">
        <v>42471</v>
      </c>
      <c r="D10010" t="s">
        <v>152</v>
      </c>
      <c r="E10010">
        <v>906864</v>
      </c>
      <c r="F10010">
        <v>8281</v>
      </c>
      <c r="G10010">
        <v>0</v>
      </c>
      <c r="H10010" t="s">
        <v>42472</v>
      </c>
      <c r="I10010">
        <v>20</v>
      </c>
      <c r="J10010" t="s">
        <v>42473</v>
      </c>
      <c r="K10010">
        <v>197</v>
      </c>
      <c r="L10010" t="s">
        <v>155</v>
      </c>
      <c r="M10010" t="s">
        <v>42474</v>
      </c>
    </row>
    <row r="10011" spans="1:13" x14ac:dyDescent="0.35">
      <c r="A10011" t="s">
        <v>42475</v>
      </c>
      <c r="B10011" t="s">
        <v>14</v>
      </c>
      <c r="C10011" t="s">
        <v>42476</v>
      </c>
      <c r="D10011" t="s">
        <v>152</v>
      </c>
      <c r="E10011">
        <v>9844753</v>
      </c>
      <c r="F10011">
        <v>45176</v>
      </c>
      <c r="G10011">
        <v>0</v>
      </c>
      <c r="H10011" t="s">
        <v>42477</v>
      </c>
      <c r="I10011">
        <v>20</v>
      </c>
      <c r="J10011" t="s">
        <v>40985</v>
      </c>
      <c r="K10011">
        <v>66</v>
      </c>
      <c r="L10011" t="s">
        <v>155</v>
      </c>
      <c r="M10011" t="s">
        <v>41720</v>
      </c>
    </row>
    <row r="10012" spans="1:13" x14ac:dyDescent="0.35">
      <c r="A10012" t="s">
        <v>42478</v>
      </c>
      <c r="B10012" t="s">
        <v>14</v>
      </c>
      <c r="C10012" t="s">
        <v>42479</v>
      </c>
      <c r="D10012" t="s">
        <v>152</v>
      </c>
      <c r="E10012">
        <v>3384891</v>
      </c>
      <c r="F10012">
        <v>21686</v>
      </c>
      <c r="G10012">
        <v>0</v>
      </c>
      <c r="H10012" t="s">
        <v>42480</v>
      </c>
      <c r="I10012">
        <v>20</v>
      </c>
      <c r="J10012" t="s">
        <v>40985</v>
      </c>
      <c r="K10012">
        <v>29</v>
      </c>
      <c r="L10012" t="s">
        <v>155</v>
      </c>
      <c r="M10012" t="s">
        <v>41720</v>
      </c>
    </row>
    <row r="10013" spans="1:13" x14ac:dyDescent="0.35">
      <c r="A10013" t="s">
        <v>42481</v>
      </c>
      <c r="B10013" t="s">
        <v>14</v>
      </c>
      <c r="C10013" t="s">
        <v>42482</v>
      </c>
      <c r="D10013" t="s">
        <v>152</v>
      </c>
      <c r="E10013">
        <v>13472657</v>
      </c>
      <c r="F10013">
        <v>45656</v>
      </c>
      <c r="G10013">
        <v>0</v>
      </c>
      <c r="H10013" t="s">
        <v>42483</v>
      </c>
      <c r="I10013">
        <v>20</v>
      </c>
      <c r="J10013" t="s">
        <v>40985</v>
      </c>
      <c r="K10013">
        <v>24</v>
      </c>
      <c r="L10013" t="s">
        <v>155</v>
      </c>
      <c r="M10013" t="s">
        <v>41720</v>
      </c>
    </row>
    <row r="10014" spans="1:13" x14ac:dyDescent="0.35">
      <c r="A10014" t="s">
        <v>42484</v>
      </c>
      <c r="B10014" t="s">
        <v>14</v>
      </c>
      <c r="C10014" t="s">
        <v>42485</v>
      </c>
      <c r="D10014" t="s">
        <v>152</v>
      </c>
      <c r="E10014">
        <v>1000364</v>
      </c>
      <c r="F10014">
        <v>8648</v>
      </c>
      <c r="G10014">
        <v>0</v>
      </c>
      <c r="H10014" t="s">
        <v>42486</v>
      </c>
      <c r="I10014">
        <v>20</v>
      </c>
      <c r="J10014" t="s">
        <v>42487</v>
      </c>
      <c r="K10014">
        <v>205</v>
      </c>
      <c r="L10014" t="s">
        <v>155</v>
      </c>
      <c r="M10014" t="s">
        <v>42488</v>
      </c>
    </row>
    <row r="10015" spans="1:13" x14ac:dyDescent="0.35">
      <c r="A10015" t="s">
        <v>42489</v>
      </c>
      <c r="B10015" t="s">
        <v>14</v>
      </c>
      <c r="C10015" t="s">
        <v>42490</v>
      </c>
      <c r="D10015" t="s">
        <v>152</v>
      </c>
      <c r="E10015">
        <v>13417446</v>
      </c>
      <c r="F10015">
        <v>45110</v>
      </c>
      <c r="G10015">
        <v>0</v>
      </c>
      <c r="H10015" t="s">
        <v>42491</v>
      </c>
      <c r="I10015">
        <v>20</v>
      </c>
      <c r="J10015" t="s">
        <v>40985</v>
      </c>
      <c r="K10015">
        <v>38</v>
      </c>
      <c r="L10015" t="s">
        <v>155</v>
      </c>
      <c r="M10015" t="s">
        <v>41720</v>
      </c>
    </row>
    <row r="10016" spans="1:13" x14ac:dyDescent="0.35">
      <c r="A10016" t="s">
        <v>42492</v>
      </c>
      <c r="B10016" t="s">
        <v>14</v>
      </c>
      <c r="C10016" t="s">
        <v>42493</v>
      </c>
      <c r="D10016" t="s">
        <v>152</v>
      </c>
      <c r="E10016">
        <v>6622907</v>
      </c>
      <c r="F10016">
        <v>32554</v>
      </c>
      <c r="G10016">
        <v>0</v>
      </c>
      <c r="H10016" t="s">
        <v>42494</v>
      </c>
      <c r="I10016">
        <v>20</v>
      </c>
      <c r="J10016" t="s">
        <v>40985</v>
      </c>
      <c r="K10016">
        <v>70</v>
      </c>
      <c r="L10016" t="s">
        <v>155</v>
      </c>
      <c r="M10016" t="s">
        <v>41720</v>
      </c>
    </row>
    <row r="10017" spans="1:13" x14ac:dyDescent="0.35">
      <c r="A10017" t="s">
        <v>42495</v>
      </c>
      <c r="B10017" t="s">
        <v>14</v>
      </c>
      <c r="C10017" t="s">
        <v>42496</v>
      </c>
      <c r="D10017" t="s">
        <v>152</v>
      </c>
      <c r="E10017">
        <v>1395331</v>
      </c>
      <c r="F10017">
        <v>7544</v>
      </c>
      <c r="G10017">
        <v>0</v>
      </c>
      <c r="H10017" t="s">
        <v>42497</v>
      </c>
      <c r="I10017">
        <v>20</v>
      </c>
      <c r="J10017" t="s">
        <v>40985</v>
      </c>
      <c r="K10017">
        <v>45</v>
      </c>
      <c r="L10017" t="s">
        <v>155</v>
      </c>
      <c r="M10017" t="s">
        <v>41720</v>
      </c>
    </row>
    <row r="10018" spans="1:13" x14ac:dyDescent="0.35">
      <c r="A10018" t="s">
        <v>42498</v>
      </c>
      <c r="B10018" t="s">
        <v>14</v>
      </c>
      <c r="C10018" t="s">
        <v>42499</v>
      </c>
      <c r="D10018" t="s">
        <v>152</v>
      </c>
      <c r="E10018">
        <v>2657150</v>
      </c>
      <c r="F10018">
        <v>19308</v>
      </c>
      <c r="G10018">
        <v>0</v>
      </c>
      <c r="H10018" t="s">
        <v>42500</v>
      </c>
      <c r="I10018">
        <v>20</v>
      </c>
      <c r="J10018" t="s">
        <v>42501</v>
      </c>
      <c r="K10018">
        <v>486</v>
      </c>
      <c r="L10018" t="s">
        <v>155</v>
      </c>
      <c r="M10018" t="s">
        <v>42502</v>
      </c>
    </row>
    <row r="10019" spans="1:13" x14ac:dyDescent="0.35">
      <c r="A10019" t="s">
        <v>42503</v>
      </c>
      <c r="B10019" t="s">
        <v>14</v>
      </c>
      <c r="C10019" t="s">
        <v>42504</v>
      </c>
      <c r="D10019" t="s">
        <v>152</v>
      </c>
      <c r="E10019">
        <v>2285119</v>
      </c>
      <c r="F10019">
        <v>17760</v>
      </c>
      <c r="G10019">
        <v>0</v>
      </c>
      <c r="H10019" t="s">
        <v>42505</v>
      </c>
      <c r="I10019">
        <v>20</v>
      </c>
      <c r="J10019" t="s">
        <v>40985</v>
      </c>
      <c r="K10019">
        <v>32</v>
      </c>
      <c r="L10019" t="s">
        <v>155</v>
      </c>
      <c r="M10019" t="s">
        <v>41720</v>
      </c>
    </row>
    <row r="10020" spans="1:13" x14ac:dyDescent="0.35">
      <c r="A10020" t="s">
        <v>42506</v>
      </c>
      <c r="B10020" t="s">
        <v>14</v>
      </c>
      <c r="C10020" t="s">
        <v>42507</v>
      </c>
      <c r="D10020" t="s">
        <v>152</v>
      </c>
      <c r="E10020">
        <v>280560</v>
      </c>
      <c r="F10020">
        <v>3160</v>
      </c>
      <c r="G10020">
        <v>0</v>
      </c>
      <c r="H10020" t="s">
        <v>42508</v>
      </c>
      <c r="I10020">
        <v>20</v>
      </c>
      <c r="J10020" t="s">
        <v>40985</v>
      </c>
      <c r="K10020">
        <v>54</v>
      </c>
      <c r="L10020" t="s">
        <v>155</v>
      </c>
      <c r="M10020" t="s">
        <v>41720</v>
      </c>
    </row>
    <row r="10021" spans="1:13" x14ac:dyDescent="0.35">
      <c r="A10021" t="s">
        <v>42509</v>
      </c>
      <c r="B10021" t="s">
        <v>14</v>
      </c>
      <c r="C10021" t="s">
        <v>42510</v>
      </c>
      <c r="D10021" t="s">
        <v>152</v>
      </c>
      <c r="E10021">
        <v>1274249</v>
      </c>
      <c r="F10021">
        <v>11662</v>
      </c>
      <c r="G10021">
        <v>0</v>
      </c>
      <c r="H10021" t="s">
        <v>42511</v>
      </c>
      <c r="I10021">
        <v>20</v>
      </c>
      <c r="J10021" t="s">
        <v>42512</v>
      </c>
      <c r="K10021">
        <v>376</v>
      </c>
      <c r="L10021" t="s">
        <v>155</v>
      </c>
      <c r="M10021" t="s">
        <v>42513</v>
      </c>
    </row>
    <row r="10022" spans="1:13" x14ac:dyDescent="0.35">
      <c r="A10022" t="s">
        <v>42514</v>
      </c>
      <c r="B10022" t="s">
        <v>14</v>
      </c>
      <c r="C10022" t="s">
        <v>42515</v>
      </c>
      <c r="D10022" t="s">
        <v>152</v>
      </c>
      <c r="E10022">
        <v>21815515</v>
      </c>
      <c r="F10022">
        <v>99652</v>
      </c>
      <c r="G10022">
        <v>0</v>
      </c>
      <c r="H10022" t="s">
        <v>42516</v>
      </c>
      <c r="I10022">
        <v>20</v>
      </c>
      <c r="J10022" t="s">
        <v>40985</v>
      </c>
      <c r="K10022">
        <v>156</v>
      </c>
      <c r="L10022" t="s">
        <v>155</v>
      </c>
      <c r="M10022" t="s">
        <v>41720</v>
      </c>
    </row>
    <row r="10023" spans="1:13" x14ac:dyDescent="0.35">
      <c r="A10023" t="s">
        <v>42517</v>
      </c>
      <c r="B10023" t="s">
        <v>14</v>
      </c>
      <c r="C10023" t="s">
        <v>42518</v>
      </c>
      <c r="D10023" t="s">
        <v>152</v>
      </c>
      <c r="E10023">
        <v>309583</v>
      </c>
      <c r="F10023">
        <v>3174</v>
      </c>
      <c r="G10023">
        <v>0</v>
      </c>
      <c r="H10023" t="s">
        <v>42519</v>
      </c>
      <c r="I10023">
        <v>20</v>
      </c>
      <c r="J10023" t="s">
        <v>42466</v>
      </c>
      <c r="K10023">
        <v>37</v>
      </c>
      <c r="L10023" t="s">
        <v>155</v>
      </c>
      <c r="M10023" t="s">
        <v>41720</v>
      </c>
    </row>
    <row r="10024" spans="1:13" x14ac:dyDescent="0.35">
      <c r="A10024" t="s">
        <v>42520</v>
      </c>
      <c r="B10024" t="s">
        <v>14</v>
      </c>
      <c r="C10024" t="s">
        <v>42521</v>
      </c>
      <c r="D10024" t="s">
        <v>152</v>
      </c>
      <c r="E10024">
        <v>256366</v>
      </c>
      <c r="F10024">
        <v>2233</v>
      </c>
      <c r="G10024">
        <v>0</v>
      </c>
      <c r="H10024" t="s">
        <v>42522</v>
      </c>
      <c r="I10024">
        <v>20</v>
      </c>
      <c r="J10024" t="s">
        <v>40985</v>
      </c>
      <c r="K10024">
        <v>19</v>
      </c>
      <c r="L10024" t="s">
        <v>155</v>
      </c>
      <c r="M10024" t="s">
        <v>41720</v>
      </c>
    </row>
    <row r="10025" spans="1:13" x14ac:dyDescent="0.35">
      <c r="A10025" t="s">
        <v>42523</v>
      </c>
      <c r="B10025" t="s">
        <v>14</v>
      </c>
      <c r="C10025" t="s">
        <v>42524</v>
      </c>
      <c r="D10025" t="s">
        <v>152</v>
      </c>
      <c r="E10025">
        <v>1147580</v>
      </c>
      <c r="F10025">
        <v>11019</v>
      </c>
      <c r="G10025">
        <v>0</v>
      </c>
      <c r="H10025" t="s">
        <v>42525</v>
      </c>
      <c r="I10025">
        <v>20</v>
      </c>
      <c r="J10025" t="s">
        <v>42526</v>
      </c>
      <c r="K10025">
        <v>174</v>
      </c>
      <c r="L10025" t="s">
        <v>155</v>
      </c>
      <c r="M10025" t="s">
        <v>42527</v>
      </c>
    </row>
    <row r="10026" spans="1:13" x14ac:dyDescent="0.35">
      <c r="A10026" t="s">
        <v>42528</v>
      </c>
      <c r="B10026" t="s">
        <v>14</v>
      </c>
      <c r="C10026" t="s">
        <v>42529</v>
      </c>
      <c r="D10026" t="s">
        <v>152</v>
      </c>
      <c r="E10026">
        <v>3112260</v>
      </c>
      <c r="F10026">
        <v>11192</v>
      </c>
      <c r="G10026">
        <v>0</v>
      </c>
      <c r="H10026" t="s">
        <v>42530</v>
      </c>
      <c r="I10026">
        <v>20</v>
      </c>
      <c r="J10026" t="s">
        <v>40985</v>
      </c>
      <c r="K10026">
        <v>26</v>
      </c>
      <c r="L10026" t="s">
        <v>155</v>
      </c>
      <c r="M10026" t="s">
        <v>41720</v>
      </c>
    </row>
    <row r="10027" spans="1:13" x14ac:dyDescent="0.35">
      <c r="A10027" t="s">
        <v>42531</v>
      </c>
      <c r="B10027" t="s">
        <v>14</v>
      </c>
      <c r="C10027" t="s">
        <v>42532</v>
      </c>
      <c r="D10027" t="s">
        <v>152</v>
      </c>
      <c r="E10027">
        <v>8465458</v>
      </c>
      <c r="F10027">
        <v>47715</v>
      </c>
      <c r="G10027">
        <v>0</v>
      </c>
      <c r="H10027" t="s">
        <v>42533</v>
      </c>
      <c r="I10027">
        <v>20</v>
      </c>
      <c r="J10027" t="s">
        <v>40985</v>
      </c>
      <c r="K10027">
        <v>30</v>
      </c>
      <c r="L10027" t="s">
        <v>155</v>
      </c>
      <c r="M10027" t="s">
        <v>41720</v>
      </c>
    </row>
    <row r="10028" spans="1:13" x14ac:dyDescent="0.35">
      <c r="A10028" t="s">
        <v>42534</v>
      </c>
      <c r="B10028" t="s">
        <v>14</v>
      </c>
      <c r="C10028" t="s">
        <v>42535</v>
      </c>
      <c r="D10028" t="s">
        <v>152</v>
      </c>
      <c r="E10028">
        <v>35976249</v>
      </c>
      <c r="F10028">
        <v>141670</v>
      </c>
      <c r="G10028">
        <v>0</v>
      </c>
      <c r="H10028" t="s">
        <v>42536</v>
      </c>
      <c r="I10028">
        <v>20</v>
      </c>
      <c r="J10028" t="s">
        <v>40985</v>
      </c>
      <c r="K10028">
        <v>213</v>
      </c>
      <c r="L10028" t="s">
        <v>155</v>
      </c>
      <c r="M10028" t="s">
        <v>41720</v>
      </c>
    </row>
    <row r="10029" spans="1:13" x14ac:dyDescent="0.35">
      <c r="A10029" t="s">
        <v>42537</v>
      </c>
      <c r="B10029" t="s">
        <v>14</v>
      </c>
      <c r="C10029" t="s">
        <v>42538</v>
      </c>
      <c r="D10029" t="s">
        <v>152</v>
      </c>
      <c r="E10029">
        <v>1076007</v>
      </c>
      <c r="F10029">
        <v>9673</v>
      </c>
      <c r="G10029">
        <v>0</v>
      </c>
      <c r="H10029" t="s">
        <v>42539</v>
      </c>
      <c r="I10029">
        <v>20</v>
      </c>
      <c r="J10029" t="s">
        <v>42540</v>
      </c>
      <c r="K10029">
        <v>192</v>
      </c>
      <c r="L10029" t="s">
        <v>155</v>
      </c>
      <c r="M10029" t="s">
        <v>42541</v>
      </c>
    </row>
    <row r="10030" spans="1:13" x14ac:dyDescent="0.35">
      <c r="A10030" t="s">
        <v>42542</v>
      </c>
      <c r="B10030" t="s">
        <v>14</v>
      </c>
      <c r="C10030" t="s">
        <v>42543</v>
      </c>
      <c r="D10030" t="s">
        <v>152</v>
      </c>
      <c r="E10030">
        <v>247775</v>
      </c>
      <c r="F10030">
        <v>4836</v>
      </c>
      <c r="G10030">
        <v>0</v>
      </c>
      <c r="H10030" t="s">
        <v>42544</v>
      </c>
      <c r="I10030">
        <v>20</v>
      </c>
      <c r="J10030" t="s">
        <v>40985</v>
      </c>
      <c r="K10030">
        <v>12</v>
      </c>
      <c r="L10030" t="s">
        <v>155</v>
      </c>
      <c r="M10030" t="s">
        <v>41720</v>
      </c>
    </row>
    <row r="10031" spans="1:13" x14ac:dyDescent="0.35">
      <c r="A10031" t="s">
        <v>42545</v>
      </c>
      <c r="B10031" t="s">
        <v>14</v>
      </c>
      <c r="C10031" t="s">
        <v>42546</v>
      </c>
      <c r="D10031" t="s">
        <v>152</v>
      </c>
      <c r="E10031">
        <v>5507808</v>
      </c>
      <c r="F10031">
        <v>26582</v>
      </c>
      <c r="G10031">
        <v>0</v>
      </c>
      <c r="H10031" t="s">
        <v>42547</v>
      </c>
      <c r="I10031">
        <v>20</v>
      </c>
      <c r="J10031" t="s">
        <v>40985</v>
      </c>
      <c r="K10031">
        <v>118</v>
      </c>
      <c r="L10031" t="s">
        <v>155</v>
      </c>
      <c r="M10031" t="s">
        <v>41720</v>
      </c>
    </row>
    <row r="10032" spans="1:13" x14ac:dyDescent="0.35">
      <c r="A10032" t="s">
        <v>42548</v>
      </c>
      <c r="B10032" t="s">
        <v>14</v>
      </c>
      <c r="C10032" t="s">
        <v>42549</v>
      </c>
      <c r="D10032" t="s">
        <v>152</v>
      </c>
      <c r="E10032">
        <v>555700</v>
      </c>
      <c r="F10032">
        <v>5192</v>
      </c>
      <c r="G10032">
        <v>0</v>
      </c>
      <c r="H10032" t="s">
        <v>42550</v>
      </c>
      <c r="I10032">
        <v>20</v>
      </c>
      <c r="J10032" t="s">
        <v>42551</v>
      </c>
      <c r="K10032">
        <v>72</v>
      </c>
      <c r="L10032" t="s">
        <v>155</v>
      </c>
      <c r="M10032" t="s">
        <v>42552</v>
      </c>
    </row>
    <row r="10033" spans="1:13" x14ac:dyDescent="0.35">
      <c r="A10033" t="s">
        <v>42553</v>
      </c>
      <c r="B10033" t="s">
        <v>14</v>
      </c>
      <c r="C10033" t="s">
        <v>42554</v>
      </c>
      <c r="D10033" t="s">
        <v>152</v>
      </c>
      <c r="E10033">
        <v>6194008</v>
      </c>
      <c r="F10033">
        <v>32324</v>
      </c>
      <c r="G10033">
        <v>0</v>
      </c>
      <c r="H10033" t="s">
        <v>42555</v>
      </c>
      <c r="I10033">
        <v>20</v>
      </c>
      <c r="J10033" t="s">
        <v>40985</v>
      </c>
      <c r="K10033">
        <v>60</v>
      </c>
      <c r="L10033" t="s">
        <v>155</v>
      </c>
      <c r="M10033" t="s">
        <v>41720</v>
      </c>
    </row>
    <row r="10034" spans="1:13" x14ac:dyDescent="0.35">
      <c r="A10034" t="s">
        <v>42556</v>
      </c>
      <c r="B10034" t="s">
        <v>14</v>
      </c>
      <c r="C10034" t="s">
        <v>42557</v>
      </c>
      <c r="D10034" t="s">
        <v>152</v>
      </c>
      <c r="E10034">
        <v>1393257</v>
      </c>
      <c r="F10034">
        <v>9322</v>
      </c>
      <c r="G10034">
        <v>0</v>
      </c>
      <c r="H10034" t="s">
        <v>42558</v>
      </c>
      <c r="I10034">
        <v>20</v>
      </c>
      <c r="J10034" t="s">
        <v>42559</v>
      </c>
      <c r="K10034">
        <v>17</v>
      </c>
      <c r="L10034" t="s">
        <v>155</v>
      </c>
      <c r="M10034" t="s">
        <v>41720</v>
      </c>
    </row>
    <row r="10035" spans="1:13" x14ac:dyDescent="0.35">
      <c r="A10035" t="s">
        <v>42560</v>
      </c>
      <c r="B10035" t="s">
        <v>14</v>
      </c>
      <c r="C10035" t="s">
        <v>42561</v>
      </c>
      <c r="D10035" t="s">
        <v>152</v>
      </c>
      <c r="E10035">
        <v>331240</v>
      </c>
      <c r="F10035">
        <v>3276</v>
      </c>
      <c r="G10035">
        <v>0</v>
      </c>
      <c r="H10035" t="s">
        <v>42562</v>
      </c>
      <c r="I10035">
        <v>20</v>
      </c>
      <c r="J10035" t="s">
        <v>42466</v>
      </c>
      <c r="K10035">
        <v>26</v>
      </c>
      <c r="L10035" t="s">
        <v>155</v>
      </c>
      <c r="M10035" t="s">
        <v>41720</v>
      </c>
    </row>
    <row r="10036" spans="1:13" x14ac:dyDescent="0.35">
      <c r="A10036" t="s">
        <v>42563</v>
      </c>
      <c r="B10036" t="s">
        <v>14</v>
      </c>
      <c r="C10036" t="s">
        <v>42564</v>
      </c>
      <c r="D10036" t="s">
        <v>152</v>
      </c>
      <c r="E10036">
        <v>656692</v>
      </c>
      <c r="F10036">
        <v>5766</v>
      </c>
      <c r="G10036">
        <v>0</v>
      </c>
      <c r="H10036" t="s">
        <v>42565</v>
      </c>
      <c r="I10036">
        <v>20</v>
      </c>
      <c r="J10036" t="s">
        <v>42566</v>
      </c>
      <c r="K10036">
        <v>91</v>
      </c>
      <c r="L10036" t="s">
        <v>155</v>
      </c>
      <c r="M10036" t="s">
        <v>42567</v>
      </c>
    </row>
    <row r="10037" spans="1:13" x14ac:dyDescent="0.35">
      <c r="A10037" t="s">
        <v>42568</v>
      </c>
      <c r="B10037" t="s">
        <v>14</v>
      </c>
      <c r="C10037" t="s">
        <v>42569</v>
      </c>
      <c r="D10037" t="s">
        <v>152</v>
      </c>
      <c r="E10037">
        <v>1500264</v>
      </c>
      <c r="F10037">
        <v>11359</v>
      </c>
      <c r="G10037">
        <v>0</v>
      </c>
      <c r="H10037" t="s">
        <v>42570</v>
      </c>
      <c r="I10037">
        <v>20</v>
      </c>
      <c r="J10037" t="s">
        <v>40985</v>
      </c>
      <c r="K10037">
        <v>34</v>
      </c>
      <c r="L10037" t="s">
        <v>155</v>
      </c>
      <c r="M10037" t="s">
        <v>41720</v>
      </c>
    </row>
    <row r="10038" spans="1:13" x14ac:dyDescent="0.35">
      <c r="A10038" t="s">
        <v>42571</v>
      </c>
      <c r="B10038" t="s">
        <v>14</v>
      </c>
      <c r="C10038" t="s">
        <v>42572</v>
      </c>
      <c r="D10038" t="s">
        <v>152</v>
      </c>
      <c r="E10038">
        <v>228766</v>
      </c>
      <c r="F10038">
        <v>2275</v>
      </c>
      <c r="G10038">
        <v>0</v>
      </c>
      <c r="H10038" t="s">
        <v>42573</v>
      </c>
      <c r="I10038">
        <v>20</v>
      </c>
      <c r="J10038" t="s">
        <v>42559</v>
      </c>
      <c r="K10038">
        <v>28</v>
      </c>
      <c r="L10038" t="s">
        <v>155</v>
      </c>
      <c r="M10038" t="s">
        <v>41720</v>
      </c>
    </row>
    <row r="10039" spans="1:13" x14ac:dyDescent="0.35">
      <c r="A10039" t="s">
        <v>42574</v>
      </c>
      <c r="B10039" t="s">
        <v>14</v>
      </c>
      <c r="C10039" t="s">
        <v>42575</v>
      </c>
      <c r="D10039" t="s">
        <v>152</v>
      </c>
      <c r="E10039">
        <v>1379225</v>
      </c>
      <c r="F10039">
        <v>22285</v>
      </c>
      <c r="G10039">
        <v>0</v>
      </c>
      <c r="H10039" t="s">
        <v>42576</v>
      </c>
      <c r="I10039">
        <v>20</v>
      </c>
      <c r="J10039" t="s">
        <v>42577</v>
      </c>
      <c r="K10039">
        <v>235</v>
      </c>
      <c r="L10039" t="s">
        <v>155</v>
      </c>
      <c r="M10039" t="s">
        <v>42578</v>
      </c>
    </row>
    <row r="10040" spans="1:13" x14ac:dyDescent="0.35">
      <c r="A10040" t="s">
        <v>42579</v>
      </c>
      <c r="B10040" t="s">
        <v>14</v>
      </c>
      <c r="C10040" t="s">
        <v>42580</v>
      </c>
      <c r="D10040" t="s">
        <v>152</v>
      </c>
      <c r="E10040">
        <v>3179855</v>
      </c>
      <c r="F10040">
        <v>14601</v>
      </c>
      <c r="G10040">
        <v>0</v>
      </c>
      <c r="H10040" t="s">
        <v>42581</v>
      </c>
      <c r="I10040">
        <v>20</v>
      </c>
      <c r="J10040" t="s">
        <v>40985</v>
      </c>
      <c r="K10040">
        <v>33</v>
      </c>
      <c r="L10040" t="s">
        <v>155</v>
      </c>
      <c r="M10040" t="s">
        <v>41720</v>
      </c>
    </row>
    <row r="10041" spans="1:13" x14ac:dyDescent="0.35">
      <c r="A10041" t="s">
        <v>42582</v>
      </c>
      <c r="B10041" t="s">
        <v>14</v>
      </c>
      <c r="C10041" t="s">
        <v>42583</v>
      </c>
      <c r="D10041" t="s">
        <v>152</v>
      </c>
      <c r="E10041">
        <v>801381</v>
      </c>
      <c r="F10041">
        <v>20314</v>
      </c>
      <c r="G10041">
        <v>0</v>
      </c>
      <c r="H10041" t="s">
        <v>42584</v>
      </c>
      <c r="I10041">
        <v>20</v>
      </c>
      <c r="J10041" t="s">
        <v>40985</v>
      </c>
      <c r="K10041">
        <v>18</v>
      </c>
      <c r="L10041" t="s">
        <v>155</v>
      </c>
      <c r="M10041" t="s">
        <v>41720</v>
      </c>
    </row>
    <row r="10042" spans="1:13" x14ac:dyDescent="0.35">
      <c r="A10042" t="s">
        <v>42585</v>
      </c>
      <c r="B10042" t="s">
        <v>14</v>
      </c>
      <c r="C10042" t="s">
        <v>42586</v>
      </c>
      <c r="D10042" t="s">
        <v>152</v>
      </c>
      <c r="E10042">
        <v>1623193</v>
      </c>
      <c r="F10042">
        <v>8918</v>
      </c>
      <c r="G10042">
        <v>0</v>
      </c>
      <c r="H10042" t="s">
        <v>42587</v>
      </c>
      <c r="I10042">
        <v>20</v>
      </c>
      <c r="J10042" t="s">
        <v>40985</v>
      </c>
      <c r="K10042">
        <v>26</v>
      </c>
      <c r="L10042" t="s">
        <v>155</v>
      </c>
      <c r="M10042" t="s">
        <v>41720</v>
      </c>
    </row>
    <row r="10043" spans="1:13" x14ac:dyDescent="0.35">
      <c r="A10043" t="s">
        <v>42588</v>
      </c>
      <c r="B10043" t="s">
        <v>14</v>
      </c>
      <c r="C10043" t="s">
        <v>42589</v>
      </c>
      <c r="D10043" t="s">
        <v>152</v>
      </c>
      <c r="E10043">
        <v>811107</v>
      </c>
      <c r="F10043">
        <v>7829</v>
      </c>
      <c r="G10043">
        <v>0</v>
      </c>
      <c r="H10043" t="s">
        <v>42590</v>
      </c>
      <c r="I10043">
        <v>20</v>
      </c>
      <c r="J10043" t="s">
        <v>42591</v>
      </c>
      <c r="K10043">
        <v>138</v>
      </c>
      <c r="L10043" t="s">
        <v>155</v>
      </c>
      <c r="M10043" t="s">
        <v>42592</v>
      </c>
    </row>
    <row r="10044" spans="1:13" x14ac:dyDescent="0.35">
      <c r="A10044" t="s">
        <v>42593</v>
      </c>
      <c r="B10044" t="s">
        <v>14</v>
      </c>
      <c r="C10044" t="s">
        <v>42594</v>
      </c>
      <c r="D10044" t="s">
        <v>152</v>
      </c>
      <c r="E10044">
        <v>463841</v>
      </c>
      <c r="F10044">
        <v>5566</v>
      </c>
      <c r="G10044">
        <v>0</v>
      </c>
      <c r="H10044" t="s">
        <v>42595</v>
      </c>
      <c r="I10044">
        <v>20</v>
      </c>
      <c r="J10044" t="s">
        <v>42466</v>
      </c>
      <c r="K10044">
        <v>29</v>
      </c>
      <c r="L10044" t="s">
        <v>155</v>
      </c>
      <c r="M10044" t="s">
        <v>41720</v>
      </c>
    </row>
    <row r="10045" spans="1:13" x14ac:dyDescent="0.35">
      <c r="A10045" t="s">
        <v>42596</v>
      </c>
      <c r="B10045" t="s">
        <v>14</v>
      </c>
      <c r="C10045" t="s">
        <v>42597</v>
      </c>
      <c r="D10045" t="s">
        <v>152</v>
      </c>
      <c r="E10045">
        <v>712541</v>
      </c>
      <c r="F10045">
        <v>6007</v>
      </c>
      <c r="G10045">
        <v>0</v>
      </c>
      <c r="H10045" t="s">
        <v>42598</v>
      </c>
      <c r="I10045">
        <v>20</v>
      </c>
      <c r="J10045" t="s">
        <v>42466</v>
      </c>
      <c r="K10045">
        <v>18</v>
      </c>
      <c r="L10045" t="s">
        <v>155</v>
      </c>
      <c r="M10045" t="s">
        <v>41720</v>
      </c>
    </row>
    <row r="10046" spans="1:13" x14ac:dyDescent="0.35">
      <c r="A10046" t="s">
        <v>42599</v>
      </c>
      <c r="B10046" t="s">
        <v>14</v>
      </c>
      <c r="C10046" t="s">
        <v>42600</v>
      </c>
      <c r="D10046" t="s">
        <v>152</v>
      </c>
      <c r="E10046">
        <v>894824</v>
      </c>
      <c r="F10046">
        <v>7861</v>
      </c>
      <c r="G10046">
        <v>0</v>
      </c>
      <c r="H10046" t="s">
        <v>42601</v>
      </c>
      <c r="I10046">
        <v>20</v>
      </c>
      <c r="J10046" t="s">
        <v>42602</v>
      </c>
      <c r="K10046">
        <v>141</v>
      </c>
      <c r="L10046" t="s">
        <v>155</v>
      </c>
      <c r="M10046" t="s">
        <v>42603</v>
      </c>
    </row>
    <row r="10047" spans="1:13" x14ac:dyDescent="0.35">
      <c r="A10047" t="s">
        <v>42604</v>
      </c>
      <c r="B10047" t="s">
        <v>14</v>
      </c>
      <c r="C10047" t="s">
        <v>42605</v>
      </c>
      <c r="D10047" t="s">
        <v>152</v>
      </c>
      <c r="E10047">
        <v>27411412</v>
      </c>
      <c r="F10047">
        <v>102292</v>
      </c>
      <c r="G10047">
        <v>0</v>
      </c>
      <c r="H10047" t="s">
        <v>42606</v>
      </c>
      <c r="I10047">
        <v>20</v>
      </c>
      <c r="J10047" t="s">
        <v>40985</v>
      </c>
      <c r="K10047">
        <v>125</v>
      </c>
      <c r="L10047" t="s">
        <v>155</v>
      </c>
      <c r="M10047" t="s">
        <v>41720</v>
      </c>
    </row>
    <row r="10048" spans="1:13" x14ac:dyDescent="0.35">
      <c r="A10048" t="s">
        <v>42607</v>
      </c>
      <c r="B10048" t="s">
        <v>14</v>
      </c>
      <c r="C10048" t="s">
        <v>42608</v>
      </c>
      <c r="D10048" t="s">
        <v>152</v>
      </c>
      <c r="E10048">
        <v>5535382</v>
      </c>
      <c r="F10048">
        <v>23213</v>
      </c>
      <c r="G10048">
        <v>0</v>
      </c>
      <c r="H10048" t="s">
        <v>42609</v>
      </c>
      <c r="I10048">
        <v>20</v>
      </c>
      <c r="J10048" t="s">
        <v>40985</v>
      </c>
      <c r="K10048">
        <v>14</v>
      </c>
      <c r="L10048" t="s">
        <v>155</v>
      </c>
      <c r="M10048" t="s">
        <v>41720</v>
      </c>
    </row>
    <row r="10049" spans="1:13" x14ac:dyDescent="0.35">
      <c r="A10049" t="s">
        <v>42610</v>
      </c>
      <c r="B10049" t="s">
        <v>14</v>
      </c>
      <c r="C10049" t="s">
        <v>42611</v>
      </c>
      <c r="D10049" t="s">
        <v>152</v>
      </c>
      <c r="E10049">
        <v>1891336</v>
      </c>
      <c r="F10049">
        <v>17180</v>
      </c>
      <c r="G10049">
        <v>0</v>
      </c>
      <c r="H10049" t="s">
        <v>42612</v>
      </c>
      <c r="I10049">
        <v>20</v>
      </c>
      <c r="J10049" t="s">
        <v>42613</v>
      </c>
      <c r="K10049">
        <v>381</v>
      </c>
      <c r="L10049" t="s">
        <v>155</v>
      </c>
      <c r="M10049" t="s">
        <v>42614</v>
      </c>
    </row>
    <row r="10050" spans="1:13" x14ac:dyDescent="0.35">
      <c r="A10050" t="s">
        <v>42615</v>
      </c>
      <c r="B10050" t="s">
        <v>14</v>
      </c>
      <c r="C10050" t="s">
        <v>42616</v>
      </c>
      <c r="D10050" t="s">
        <v>152</v>
      </c>
      <c r="E10050">
        <v>572409</v>
      </c>
      <c r="F10050">
        <v>11401</v>
      </c>
      <c r="G10050">
        <v>0</v>
      </c>
      <c r="H10050" t="s">
        <v>42617</v>
      </c>
      <c r="I10050">
        <v>20</v>
      </c>
      <c r="J10050" t="s">
        <v>40985</v>
      </c>
      <c r="K10050">
        <v>40</v>
      </c>
      <c r="L10050" t="s">
        <v>155</v>
      </c>
      <c r="M10050" t="s">
        <v>41720</v>
      </c>
    </row>
    <row r="10051" spans="1:13" x14ac:dyDescent="0.35">
      <c r="A10051" t="s">
        <v>42618</v>
      </c>
      <c r="B10051" t="s">
        <v>14</v>
      </c>
      <c r="C10051" t="s">
        <v>42619</v>
      </c>
      <c r="D10051" t="s">
        <v>152</v>
      </c>
      <c r="E10051">
        <v>487940</v>
      </c>
      <c r="F10051">
        <v>4043</v>
      </c>
      <c r="G10051">
        <v>0</v>
      </c>
      <c r="H10051" t="s">
        <v>42620</v>
      </c>
      <c r="I10051">
        <v>20</v>
      </c>
      <c r="J10051" t="s">
        <v>40985</v>
      </c>
      <c r="K10051">
        <v>24</v>
      </c>
      <c r="L10051" t="s">
        <v>155</v>
      </c>
      <c r="M10051" t="s">
        <v>41720</v>
      </c>
    </row>
    <row r="10052" spans="1:13" x14ac:dyDescent="0.35">
      <c r="A10052" t="s">
        <v>42621</v>
      </c>
      <c r="B10052" t="s">
        <v>14</v>
      </c>
      <c r="C10052" t="s">
        <v>42622</v>
      </c>
      <c r="D10052" t="s">
        <v>152</v>
      </c>
      <c r="E10052">
        <v>969278</v>
      </c>
      <c r="F10052">
        <v>5837</v>
      </c>
      <c r="G10052">
        <v>0</v>
      </c>
      <c r="H10052" t="s">
        <v>42623</v>
      </c>
      <c r="I10052">
        <v>20</v>
      </c>
      <c r="J10052" t="s">
        <v>40985</v>
      </c>
      <c r="K10052">
        <v>15</v>
      </c>
      <c r="L10052" t="s">
        <v>155</v>
      </c>
      <c r="M10052" t="s">
        <v>41720</v>
      </c>
    </row>
    <row r="10053" spans="1:13" x14ac:dyDescent="0.35">
      <c r="A10053" t="s">
        <v>42624</v>
      </c>
      <c r="B10053" t="s">
        <v>14</v>
      </c>
      <c r="C10053" t="s">
        <v>42625</v>
      </c>
      <c r="D10053" t="s">
        <v>152</v>
      </c>
      <c r="E10053">
        <v>1952534</v>
      </c>
      <c r="F10053">
        <v>15742</v>
      </c>
      <c r="G10053">
        <v>0</v>
      </c>
      <c r="H10053" t="s">
        <v>42626</v>
      </c>
      <c r="I10053">
        <v>20</v>
      </c>
      <c r="J10053" t="s">
        <v>42627</v>
      </c>
      <c r="K10053">
        <v>530</v>
      </c>
      <c r="L10053" t="s">
        <v>155</v>
      </c>
      <c r="M10053" t="s">
        <v>42628</v>
      </c>
    </row>
    <row r="10054" spans="1:13" x14ac:dyDescent="0.35">
      <c r="A10054" t="s">
        <v>42629</v>
      </c>
      <c r="B10054" t="s">
        <v>14</v>
      </c>
      <c r="C10054" t="s">
        <v>42630</v>
      </c>
      <c r="D10054" t="s">
        <v>152</v>
      </c>
      <c r="E10054">
        <v>10283943</v>
      </c>
      <c r="F10054">
        <v>41370</v>
      </c>
      <c r="G10054">
        <v>0</v>
      </c>
      <c r="H10054" t="s">
        <v>42631</v>
      </c>
      <c r="I10054">
        <v>20</v>
      </c>
      <c r="J10054" t="s">
        <v>40985</v>
      </c>
      <c r="K10054">
        <v>70</v>
      </c>
      <c r="L10054" t="s">
        <v>155</v>
      </c>
      <c r="M10054" t="s">
        <v>41720</v>
      </c>
    </row>
    <row r="10055" spans="1:13" x14ac:dyDescent="0.35">
      <c r="A10055" t="s">
        <v>42632</v>
      </c>
      <c r="B10055" t="s">
        <v>14</v>
      </c>
      <c r="C10055" t="s">
        <v>42633</v>
      </c>
      <c r="D10055" t="s">
        <v>152</v>
      </c>
      <c r="E10055">
        <v>424188</v>
      </c>
      <c r="F10055">
        <v>2927</v>
      </c>
      <c r="G10055">
        <v>0</v>
      </c>
      <c r="H10055" t="s">
        <v>42634</v>
      </c>
      <c r="I10055">
        <v>20</v>
      </c>
      <c r="J10055" t="s">
        <v>42559</v>
      </c>
      <c r="K10055">
        <v>44</v>
      </c>
      <c r="L10055" t="s">
        <v>155</v>
      </c>
      <c r="M10055" t="s">
        <v>41720</v>
      </c>
    </row>
    <row r="10056" spans="1:13" x14ac:dyDescent="0.35">
      <c r="A10056" t="s">
        <v>42635</v>
      </c>
      <c r="B10056" t="s">
        <v>14</v>
      </c>
      <c r="C10056" t="s">
        <v>42636</v>
      </c>
      <c r="D10056" t="s">
        <v>152</v>
      </c>
      <c r="E10056">
        <v>458501</v>
      </c>
      <c r="F10056">
        <v>7277</v>
      </c>
      <c r="G10056">
        <v>0</v>
      </c>
      <c r="H10056" t="s">
        <v>42637</v>
      </c>
      <c r="I10056">
        <v>20</v>
      </c>
      <c r="J10056" t="s">
        <v>42638</v>
      </c>
      <c r="K10056">
        <v>16</v>
      </c>
      <c r="L10056" t="s">
        <v>155</v>
      </c>
      <c r="M10056" t="s">
        <v>41720</v>
      </c>
    </row>
    <row r="10057" spans="1:13" x14ac:dyDescent="0.35">
      <c r="A10057" t="s">
        <v>42639</v>
      </c>
      <c r="B10057" t="s">
        <v>14</v>
      </c>
      <c r="C10057" t="s">
        <v>42640</v>
      </c>
      <c r="D10057" t="s">
        <v>152</v>
      </c>
      <c r="E10057">
        <v>681630</v>
      </c>
      <c r="F10057">
        <v>6609</v>
      </c>
      <c r="G10057">
        <v>0</v>
      </c>
      <c r="H10057" t="s">
        <v>42641</v>
      </c>
      <c r="I10057">
        <v>20</v>
      </c>
      <c r="J10057" t="s">
        <v>42642</v>
      </c>
      <c r="K10057">
        <v>103</v>
      </c>
      <c r="L10057" t="s">
        <v>155</v>
      </c>
      <c r="M10057" t="s">
        <v>42643</v>
      </c>
    </row>
    <row r="10058" spans="1:13" x14ac:dyDescent="0.35">
      <c r="A10058" t="s">
        <v>42644</v>
      </c>
      <c r="B10058" t="s">
        <v>14</v>
      </c>
      <c r="C10058" t="s">
        <v>42645</v>
      </c>
      <c r="D10058" t="s">
        <v>152</v>
      </c>
      <c r="E10058">
        <v>399954</v>
      </c>
      <c r="F10058">
        <v>3130</v>
      </c>
      <c r="G10058">
        <v>0</v>
      </c>
      <c r="H10058" t="s">
        <v>42646</v>
      </c>
      <c r="I10058">
        <v>20</v>
      </c>
      <c r="J10058" t="s">
        <v>42559</v>
      </c>
      <c r="K10058">
        <v>12</v>
      </c>
      <c r="L10058" t="s">
        <v>155</v>
      </c>
      <c r="M10058" t="s">
        <v>42647</v>
      </c>
    </row>
    <row r="10059" spans="1:13" x14ac:dyDescent="0.35">
      <c r="A10059" t="s">
        <v>42648</v>
      </c>
      <c r="B10059" t="s">
        <v>14</v>
      </c>
      <c r="C10059" t="s">
        <v>42649</v>
      </c>
      <c r="D10059" t="s">
        <v>152</v>
      </c>
      <c r="E10059">
        <v>34353548</v>
      </c>
      <c r="F10059">
        <v>805510</v>
      </c>
      <c r="G10059">
        <v>0</v>
      </c>
      <c r="H10059" t="s">
        <v>42650</v>
      </c>
      <c r="I10059">
        <v>20</v>
      </c>
      <c r="J10059" t="s">
        <v>42559</v>
      </c>
      <c r="K10059">
        <v>249</v>
      </c>
      <c r="L10059" t="s">
        <v>155</v>
      </c>
      <c r="M10059" t="s">
        <v>41720</v>
      </c>
    </row>
    <row r="10060" spans="1:13" x14ac:dyDescent="0.35">
      <c r="A10060" t="s">
        <v>42651</v>
      </c>
      <c r="B10060" t="s">
        <v>14</v>
      </c>
      <c r="C10060" t="s">
        <v>42652</v>
      </c>
      <c r="D10060" t="s">
        <v>152</v>
      </c>
      <c r="E10060">
        <v>2202680</v>
      </c>
      <c r="F10060">
        <v>19834</v>
      </c>
      <c r="G10060">
        <v>0</v>
      </c>
      <c r="H10060" t="s">
        <v>42653</v>
      </c>
      <c r="I10060">
        <v>20</v>
      </c>
      <c r="J10060" t="s">
        <v>42654</v>
      </c>
      <c r="K10060">
        <v>375</v>
      </c>
      <c r="L10060" t="s">
        <v>155</v>
      </c>
      <c r="M10060" t="s">
        <v>42655</v>
      </c>
    </row>
    <row r="10061" spans="1:13" x14ac:dyDescent="0.35">
      <c r="A10061" t="s">
        <v>42656</v>
      </c>
      <c r="B10061" t="s">
        <v>14</v>
      </c>
      <c r="C10061" t="s">
        <v>42657</v>
      </c>
      <c r="D10061" t="s">
        <v>152</v>
      </c>
      <c r="E10061">
        <v>618517</v>
      </c>
      <c r="F10061">
        <v>8392</v>
      </c>
      <c r="G10061">
        <v>0</v>
      </c>
      <c r="H10061" t="s">
        <v>42658</v>
      </c>
      <c r="I10061">
        <v>20</v>
      </c>
      <c r="J10061" t="s">
        <v>42559</v>
      </c>
      <c r="K10061">
        <v>43</v>
      </c>
      <c r="L10061" t="s">
        <v>155</v>
      </c>
      <c r="M10061" t="s">
        <v>41720</v>
      </c>
    </row>
    <row r="10062" spans="1:13" x14ac:dyDescent="0.35">
      <c r="A10062" t="s">
        <v>42659</v>
      </c>
      <c r="B10062" t="s">
        <v>14</v>
      </c>
      <c r="C10062" t="s">
        <v>42660</v>
      </c>
      <c r="D10062" t="s">
        <v>152</v>
      </c>
      <c r="E10062">
        <v>12064584</v>
      </c>
      <c r="F10062">
        <v>55978</v>
      </c>
      <c r="G10062">
        <v>0</v>
      </c>
      <c r="H10062" t="s">
        <v>42661</v>
      </c>
      <c r="I10062">
        <v>20</v>
      </c>
      <c r="J10062" t="s">
        <v>42559</v>
      </c>
      <c r="K10062">
        <v>96</v>
      </c>
      <c r="L10062" t="s">
        <v>155</v>
      </c>
      <c r="M10062" t="s">
        <v>41720</v>
      </c>
    </row>
    <row r="10063" spans="1:13" x14ac:dyDescent="0.35">
      <c r="A10063" t="s">
        <v>42662</v>
      </c>
      <c r="B10063" t="s">
        <v>14</v>
      </c>
      <c r="C10063" t="s">
        <v>42663</v>
      </c>
      <c r="D10063" t="s">
        <v>152</v>
      </c>
      <c r="E10063">
        <v>376568</v>
      </c>
      <c r="F10063">
        <v>7114</v>
      </c>
      <c r="G10063">
        <v>0</v>
      </c>
      <c r="H10063" t="s">
        <v>42664</v>
      </c>
      <c r="I10063">
        <v>20</v>
      </c>
      <c r="J10063" t="s">
        <v>42559</v>
      </c>
      <c r="K10063">
        <v>57</v>
      </c>
      <c r="L10063" t="s">
        <v>155</v>
      </c>
      <c r="M10063" t="s">
        <v>41720</v>
      </c>
    </row>
    <row r="10064" spans="1:13" x14ac:dyDescent="0.35">
      <c r="A10064" t="s">
        <v>42665</v>
      </c>
      <c r="B10064" t="s">
        <v>14</v>
      </c>
      <c r="C10064" t="s">
        <v>42666</v>
      </c>
      <c r="D10064" t="s">
        <v>152</v>
      </c>
      <c r="E10064">
        <v>12157839</v>
      </c>
      <c r="F10064">
        <v>64543</v>
      </c>
      <c r="G10064">
        <v>0</v>
      </c>
      <c r="H10064" t="s">
        <v>42667</v>
      </c>
      <c r="I10064">
        <v>20</v>
      </c>
      <c r="J10064" t="s">
        <v>42559</v>
      </c>
      <c r="K10064">
        <v>52</v>
      </c>
      <c r="L10064" t="s">
        <v>155</v>
      </c>
      <c r="M10064" t="s">
        <v>42668</v>
      </c>
    </row>
    <row r="10065" spans="1:13" x14ac:dyDescent="0.35">
      <c r="A10065" t="s">
        <v>42669</v>
      </c>
      <c r="B10065" t="s">
        <v>14</v>
      </c>
      <c r="C10065" t="s">
        <v>42670</v>
      </c>
      <c r="D10065" t="s">
        <v>152</v>
      </c>
      <c r="E10065">
        <v>261291</v>
      </c>
      <c r="F10065">
        <v>2084</v>
      </c>
      <c r="G10065">
        <v>0</v>
      </c>
      <c r="H10065" t="s">
        <v>42671</v>
      </c>
      <c r="I10065">
        <v>20</v>
      </c>
      <c r="J10065" t="s">
        <v>41514</v>
      </c>
      <c r="K10065">
        <v>36</v>
      </c>
      <c r="L10065" t="s">
        <v>155</v>
      </c>
      <c r="M10065" t="s">
        <v>41720</v>
      </c>
    </row>
    <row r="10066" spans="1:13" x14ac:dyDescent="0.35">
      <c r="A10066" t="s">
        <v>42672</v>
      </c>
      <c r="B10066" t="s">
        <v>14</v>
      </c>
      <c r="C10066" t="s">
        <v>42673</v>
      </c>
      <c r="D10066" t="s">
        <v>152</v>
      </c>
      <c r="E10066">
        <v>364719</v>
      </c>
      <c r="F10066">
        <v>5224</v>
      </c>
      <c r="G10066">
        <v>0</v>
      </c>
      <c r="H10066" t="s">
        <v>42674</v>
      </c>
      <c r="I10066">
        <v>20</v>
      </c>
      <c r="J10066" t="s">
        <v>42559</v>
      </c>
      <c r="K10066">
        <v>19</v>
      </c>
      <c r="L10066" t="s">
        <v>155</v>
      </c>
      <c r="M10066" t="s">
        <v>41720</v>
      </c>
    </row>
    <row r="10067" spans="1:13" x14ac:dyDescent="0.35">
      <c r="A10067" t="s">
        <v>42675</v>
      </c>
      <c r="B10067" t="s">
        <v>14</v>
      </c>
      <c r="C10067" t="s">
        <v>42676</v>
      </c>
      <c r="D10067" t="s">
        <v>152</v>
      </c>
      <c r="E10067">
        <v>5858901</v>
      </c>
      <c r="F10067">
        <v>41345</v>
      </c>
      <c r="G10067">
        <v>0</v>
      </c>
      <c r="H10067" t="s">
        <v>42677</v>
      </c>
      <c r="I10067">
        <v>20</v>
      </c>
      <c r="J10067" t="s">
        <v>42678</v>
      </c>
      <c r="K10067">
        <v>323</v>
      </c>
      <c r="L10067" t="s">
        <v>155</v>
      </c>
      <c r="M10067" t="s">
        <v>42679</v>
      </c>
    </row>
    <row r="10068" spans="1:13" x14ac:dyDescent="0.35">
      <c r="A10068" t="s">
        <v>42680</v>
      </c>
      <c r="B10068" t="s">
        <v>14</v>
      </c>
      <c r="C10068" t="s">
        <v>42681</v>
      </c>
      <c r="D10068" t="s">
        <v>152</v>
      </c>
      <c r="E10068">
        <v>1068064</v>
      </c>
      <c r="F10068">
        <v>8685</v>
      </c>
      <c r="G10068">
        <v>0</v>
      </c>
      <c r="H10068" t="s">
        <v>42682</v>
      </c>
      <c r="I10068">
        <v>20</v>
      </c>
      <c r="J10068" t="s">
        <v>42559</v>
      </c>
      <c r="K10068">
        <v>22</v>
      </c>
      <c r="L10068" t="s">
        <v>155</v>
      </c>
      <c r="M10068" t="s">
        <v>41720</v>
      </c>
    </row>
    <row r="10069" spans="1:13" x14ac:dyDescent="0.35">
      <c r="A10069" t="s">
        <v>42683</v>
      </c>
      <c r="B10069" t="s">
        <v>14</v>
      </c>
      <c r="C10069" t="s">
        <v>42684</v>
      </c>
      <c r="D10069" t="s">
        <v>152</v>
      </c>
      <c r="E10069">
        <v>4757968</v>
      </c>
      <c r="F10069">
        <v>21808</v>
      </c>
      <c r="G10069">
        <v>0</v>
      </c>
      <c r="H10069" t="s">
        <v>42685</v>
      </c>
      <c r="I10069">
        <v>20</v>
      </c>
      <c r="J10069" t="s">
        <v>42559</v>
      </c>
      <c r="K10069">
        <v>31</v>
      </c>
      <c r="L10069" t="s">
        <v>155</v>
      </c>
      <c r="M10069" t="s">
        <v>41720</v>
      </c>
    </row>
    <row r="10070" spans="1:13" x14ac:dyDescent="0.35">
      <c r="A10070" t="s">
        <v>42686</v>
      </c>
      <c r="B10070" t="s">
        <v>14</v>
      </c>
      <c r="C10070" t="s">
        <v>42687</v>
      </c>
      <c r="D10070" t="s">
        <v>152</v>
      </c>
      <c r="E10070">
        <v>549783</v>
      </c>
      <c r="F10070">
        <v>5497</v>
      </c>
      <c r="G10070">
        <v>0</v>
      </c>
      <c r="H10070" t="s">
        <v>42688</v>
      </c>
      <c r="I10070">
        <v>20</v>
      </c>
      <c r="J10070" t="s">
        <v>42559</v>
      </c>
      <c r="K10070">
        <v>58</v>
      </c>
      <c r="L10070" t="s">
        <v>155</v>
      </c>
      <c r="M10070" t="s">
        <v>41720</v>
      </c>
    </row>
    <row r="10071" spans="1:13" x14ac:dyDescent="0.35">
      <c r="A10071" t="s">
        <v>42689</v>
      </c>
      <c r="B10071" t="s">
        <v>14</v>
      </c>
      <c r="C10071" t="s">
        <v>42690</v>
      </c>
      <c r="D10071" t="s">
        <v>152</v>
      </c>
      <c r="E10071">
        <v>364183</v>
      </c>
      <c r="F10071">
        <v>3781</v>
      </c>
      <c r="G10071">
        <v>0</v>
      </c>
      <c r="H10071" t="s">
        <v>42691</v>
      </c>
      <c r="I10071">
        <v>20</v>
      </c>
      <c r="J10071" t="s">
        <v>42692</v>
      </c>
      <c r="K10071">
        <v>95</v>
      </c>
      <c r="L10071" t="s">
        <v>155</v>
      </c>
      <c r="M10071" t="s">
        <v>42693</v>
      </c>
    </row>
    <row r="10072" spans="1:13" x14ac:dyDescent="0.35">
      <c r="A10072" t="s">
        <v>42694</v>
      </c>
      <c r="B10072" t="s">
        <v>14</v>
      </c>
      <c r="C10072" t="s">
        <v>42695</v>
      </c>
      <c r="D10072" t="s">
        <v>152</v>
      </c>
      <c r="E10072">
        <v>4665617</v>
      </c>
      <c r="F10072">
        <v>19303</v>
      </c>
      <c r="G10072">
        <v>0</v>
      </c>
      <c r="H10072" t="s">
        <v>42696</v>
      </c>
      <c r="I10072">
        <v>20</v>
      </c>
      <c r="J10072" t="s">
        <v>42559</v>
      </c>
      <c r="K10072">
        <v>14</v>
      </c>
      <c r="L10072" t="s">
        <v>155</v>
      </c>
      <c r="M10072" t="s">
        <v>41720</v>
      </c>
    </row>
    <row r="10073" spans="1:13" x14ac:dyDescent="0.35">
      <c r="A10073" t="s">
        <v>42697</v>
      </c>
      <c r="B10073" t="s">
        <v>14</v>
      </c>
      <c r="C10073" t="s">
        <v>42698</v>
      </c>
      <c r="D10073" t="s">
        <v>152</v>
      </c>
      <c r="E10073">
        <v>364375</v>
      </c>
      <c r="F10073">
        <v>3182</v>
      </c>
      <c r="G10073">
        <v>0</v>
      </c>
      <c r="H10073" t="s">
        <v>42699</v>
      </c>
      <c r="I10073">
        <v>20</v>
      </c>
      <c r="J10073" t="s">
        <v>42559</v>
      </c>
      <c r="K10073">
        <v>12</v>
      </c>
      <c r="L10073" t="s">
        <v>155</v>
      </c>
      <c r="M10073" t="s">
        <v>41720</v>
      </c>
    </row>
    <row r="10074" spans="1:13" x14ac:dyDescent="0.35">
      <c r="A10074" t="s">
        <v>42700</v>
      </c>
      <c r="B10074" t="s">
        <v>14</v>
      </c>
      <c r="C10074" t="s">
        <v>42701</v>
      </c>
      <c r="D10074" t="s">
        <v>152</v>
      </c>
      <c r="E10074">
        <v>191809</v>
      </c>
      <c r="F10074">
        <v>2093</v>
      </c>
      <c r="G10074">
        <v>0</v>
      </c>
      <c r="H10074" t="s">
        <v>42702</v>
      </c>
      <c r="I10074">
        <v>20</v>
      </c>
      <c r="J10074" t="s">
        <v>42559</v>
      </c>
      <c r="K10074">
        <v>23</v>
      </c>
      <c r="L10074" t="s">
        <v>155</v>
      </c>
      <c r="M10074" t="s">
        <v>41720</v>
      </c>
    </row>
    <row r="10075" spans="1:13" x14ac:dyDescent="0.35">
      <c r="A10075" t="s">
        <v>42703</v>
      </c>
      <c r="B10075" t="s">
        <v>14</v>
      </c>
      <c r="C10075" t="s">
        <v>42704</v>
      </c>
      <c r="D10075" t="s">
        <v>152</v>
      </c>
      <c r="E10075">
        <v>1179330</v>
      </c>
      <c r="F10075">
        <v>10586</v>
      </c>
      <c r="G10075">
        <v>0</v>
      </c>
      <c r="H10075" t="s">
        <v>42705</v>
      </c>
      <c r="I10075">
        <v>20</v>
      </c>
      <c r="J10075" t="s">
        <v>41514</v>
      </c>
      <c r="K10075">
        <v>147</v>
      </c>
      <c r="L10075" t="s">
        <v>155</v>
      </c>
      <c r="M10075" t="s">
        <v>42706</v>
      </c>
    </row>
    <row r="10076" spans="1:13" x14ac:dyDescent="0.35">
      <c r="A10076" t="s">
        <v>42707</v>
      </c>
      <c r="B10076" t="s">
        <v>14</v>
      </c>
      <c r="C10076" t="s">
        <v>42708</v>
      </c>
      <c r="D10076" t="s">
        <v>152</v>
      </c>
      <c r="E10076">
        <v>470804</v>
      </c>
      <c r="F10076">
        <v>5194</v>
      </c>
      <c r="G10076">
        <v>0</v>
      </c>
      <c r="H10076" t="s">
        <v>42709</v>
      </c>
      <c r="I10076">
        <v>20</v>
      </c>
      <c r="J10076" t="s">
        <v>42466</v>
      </c>
      <c r="K10076">
        <v>19</v>
      </c>
      <c r="L10076" t="s">
        <v>155</v>
      </c>
      <c r="M10076" t="s">
        <v>41720</v>
      </c>
    </row>
    <row r="10077" spans="1:13" x14ac:dyDescent="0.35">
      <c r="A10077" t="s">
        <v>42710</v>
      </c>
      <c r="B10077" t="s">
        <v>14</v>
      </c>
      <c r="C10077" t="s">
        <v>42711</v>
      </c>
      <c r="D10077" t="s">
        <v>152</v>
      </c>
      <c r="E10077">
        <v>22422308</v>
      </c>
      <c r="F10077">
        <v>85727</v>
      </c>
      <c r="G10077">
        <v>0</v>
      </c>
      <c r="H10077" t="s">
        <v>42712</v>
      </c>
      <c r="I10077">
        <v>20</v>
      </c>
      <c r="J10077" t="s">
        <v>42466</v>
      </c>
      <c r="K10077">
        <v>141</v>
      </c>
      <c r="L10077" t="s">
        <v>155</v>
      </c>
      <c r="M10077" t="s">
        <v>41720</v>
      </c>
    </row>
    <row r="10078" spans="1:13" x14ac:dyDescent="0.35">
      <c r="A10078" t="s">
        <v>42713</v>
      </c>
      <c r="B10078" t="s">
        <v>14</v>
      </c>
      <c r="C10078" t="s">
        <v>42714</v>
      </c>
      <c r="D10078" t="s">
        <v>152</v>
      </c>
      <c r="E10078">
        <v>192891</v>
      </c>
      <c r="F10078">
        <v>2167</v>
      </c>
      <c r="G10078">
        <v>0</v>
      </c>
      <c r="H10078" t="s">
        <v>42715</v>
      </c>
      <c r="I10078">
        <v>20</v>
      </c>
      <c r="J10078" t="s">
        <v>42466</v>
      </c>
      <c r="K10078">
        <v>25</v>
      </c>
      <c r="L10078" t="s">
        <v>155</v>
      </c>
      <c r="M10078" t="s">
        <v>41720</v>
      </c>
    </row>
    <row r="10079" spans="1:13" x14ac:dyDescent="0.35">
      <c r="A10079" t="s">
        <v>42716</v>
      </c>
      <c r="B10079" t="s">
        <v>14</v>
      </c>
      <c r="C10079" t="s">
        <v>42717</v>
      </c>
      <c r="D10079" t="s">
        <v>152</v>
      </c>
      <c r="E10079">
        <v>496976</v>
      </c>
      <c r="F10079">
        <v>5307</v>
      </c>
      <c r="G10079">
        <v>0</v>
      </c>
      <c r="H10079" t="s">
        <v>42718</v>
      </c>
      <c r="I10079">
        <v>20</v>
      </c>
      <c r="J10079" t="s">
        <v>42559</v>
      </c>
      <c r="K10079">
        <v>9</v>
      </c>
      <c r="L10079" t="s">
        <v>155</v>
      </c>
      <c r="M10079" t="s">
        <v>41720</v>
      </c>
    </row>
    <row r="10080" spans="1:13" x14ac:dyDescent="0.35">
      <c r="A10080" t="s">
        <v>42719</v>
      </c>
      <c r="B10080" t="s">
        <v>14</v>
      </c>
      <c r="C10080" t="s">
        <v>42720</v>
      </c>
      <c r="D10080" t="s">
        <v>152</v>
      </c>
      <c r="E10080">
        <v>2868361</v>
      </c>
      <c r="F10080">
        <v>24553</v>
      </c>
      <c r="G10080">
        <v>0</v>
      </c>
      <c r="H10080" t="s">
        <v>42721</v>
      </c>
      <c r="I10080">
        <v>20</v>
      </c>
      <c r="J10080" t="s">
        <v>42722</v>
      </c>
      <c r="K10080">
        <v>301</v>
      </c>
      <c r="L10080" t="s">
        <v>155</v>
      </c>
      <c r="M10080" t="s">
        <v>42723</v>
      </c>
    </row>
    <row r="10081" spans="1:13" x14ac:dyDescent="0.35">
      <c r="A10081" t="s">
        <v>42724</v>
      </c>
      <c r="B10081" t="s">
        <v>14</v>
      </c>
      <c r="C10081" t="s">
        <v>42725</v>
      </c>
      <c r="D10081" t="s">
        <v>152</v>
      </c>
      <c r="E10081">
        <v>218105</v>
      </c>
      <c r="F10081">
        <v>2017</v>
      </c>
      <c r="G10081">
        <v>0</v>
      </c>
      <c r="H10081" t="s">
        <v>42726</v>
      </c>
      <c r="I10081">
        <v>20</v>
      </c>
      <c r="J10081" t="s">
        <v>42466</v>
      </c>
      <c r="K10081">
        <v>18</v>
      </c>
      <c r="L10081" t="s">
        <v>155</v>
      </c>
      <c r="M10081" t="s">
        <v>41720</v>
      </c>
    </row>
    <row r="10082" spans="1:13" x14ac:dyDescent="0.35">
      <c r="A10082" t="s">
        <v>42727</v>
      </c>
      <c r="B10082" t="s">
        <v>14</v>
      </c>
      <c r="C10082" t="s">
        <v>42728</v>
      </c>
      <c r="D10082" t="s">
        <v>152</v>
      </c>
      <c r="E10082">
        <v>537672</v>
      </c>
      <c r="F10082">
        <v>5023</v>
      </c>
      <c r="G10082">
        <v>0</v>
      </c>
      <c r="H10082" t="s">
        <v>42729</v>
      </c>
      <c r="I10082">
        <v>20</v>
      </c>
      <c r="J10082" t="s">
        <v>42559</v>
      </c>
      <c r="K10082">
        <v>49</v>
      </c>
      <c r="L10082" t="s">
        <v>155</v>
      </c>
      <c r="M10082" t="s">
        <v>41720</v>
      </c>
    </row>
    <row r="10083" spans="1:13" x14ac:dyDescent="0.35">
      <c r="A10083" t="s">
        <v>42730</v>
      </c>
      <c r="B10083" t="s">
        <v>14</v>
      </c>
      <c r="C10083" t="s">
        <v>42731</v>
      </c>
      <c r="D10083" t="s">
        <v>152</v>
      </c>
      <c r="E10083">
        <v>781514</v>
      </c>
      <c r="F10083">
        <v>6258</v>
      </c>
      <c r="G10083">
        <v>0</v>
      </c>
      <c r="H10083" t="s">
        <v>42732</v>
      </c>
      <c r="I10083">
        <v>20</v>
      </c>
      <c r="J10083" t="s">
        <v>42466</v>
      </c>
      <c r="K10083">
        <v>22</v>
      </c>
      <c r="L10083" t="s">
        <v>155</v>
      </c>
      <c r="M10083" t="s">
        <v>41720</v>
      </c>
    </row>
    <row r="10084" spans="1:13" x14ac:dyDescent="0.35">
      <c r="A10084" t="s">
        <v>42733</v>
      </c>
      <c r="B10084" t="s">
        <v>14</v>
      </c>
      <c r="C10084" t="s">
        <v>42734</v>
      </c>
      <c r="D10084" t="s">
        <v>152</v>
      </c>
      <c r="E10084">
        <v>1834383</v>
      </c>
      <c r="F10084">
        <v>14903</v>
      </c>
      <c r="G10084">
        <v>0</v>
      </c>
      <c r="H10084" t="s">
        <v>42735</v>
      </c>
      <c r="I10084">
        <v>20</v>
      </c>
      <c r="J10084" t="s">
        <v>42736</v>
      </c>
      <c r="K10084">
        <v>333</v>
      </c>
      <c r="L10084" t="s">
        <v>155</v>
      </c>
      <c r="M10084" t="s">
        <v>42737</v>
      </c>
    </row>
    <row r="10085" spans="1:13" x14ac:dyDescent="0.35">
      <c r="A10085" t="s">
        <v>42738</v>
      </c>
      <c r="B10085" t="s">
        <v>14</v>
      </c>
      <c r="C10085" t="s">
        <v>42739</v>
      </c>
      <c r="D10085" t="s">
        <v>152</v>
      </c>
      <c r="E10085">
        <v>304750</v>
      </c>
      <c r="F10085">
        <v>2489</v>
      </c>
      <c r="G10085">
        <v>0</v>
      </c>
      <c r="H10085" t="s">
        <v>42740</v>
      </c>
      <c r="I10085">
        <v>20</v>
      </c>
      <c r="J10085" t="s">
        <v>42466</v>
      </c>
      <c r="K10085">
        <v>36</v>
      </c>
      <c r="L10085" t="s">
        <v>155</v>
      </c>
      <c r="M10085" t="s">
        <v>42741</v>
      </c>
    </row>
    <row r="10086" spans="1:13" x14ac:dyDescent="0.35">
      <c r="A10086" t="s">
        <v>42742</v>
      </c>
      <c r="B10086" t="s">
        <v>14</v>
      </c>
      <c r="C10086" t="s">
        <v>42743</v>
      </c>
      <c r="D10086" t="s">
        <v>152</v>
      </c>
      <c r="E10086">
        <v>502980</v>
      </c>
      <c r="F10086">
        <v>4252</v>
      </c>
      <c r="G10086">
        <v>0</v>
      </c>
      <c r="H10086" t="s">
        <v>42744</v>
      </c>
      <c r="I10086">
        <v>20</v>
      </c>
      <c r="J10086" t="s">
        <v>42559</v>
      </c>
      <c r="K10086">
        <v>24</v>
      </c>
      <c r="L10086" t="s">
        <v>155</v>
      </c>
      <c r="M10086" t="s">
        <v>41720</v>
      </c>
    </row>
    <row r="10087" spans="1:13" x14ac:dyDescent="0.35">
      <c r="A10087" t="s">
        <v>42745</v>
      </c>
      <c r="B10087" t="s">
        <v>14</v>
      </c>
      <c r="C10087" t="s">
        <v>42746</v>
      </c>
      <c r="D10087" t="s">
        <v>152</v>
      </c>
      <c r="E10087">
        <v>720328</v>
      </c>
      <c r="F10087">
        <v>7476</v>
      </c>
      <c r="G10087">
        <v>0</v>
      </c>
      <c r="H10087" t="s">
        <v>42747</v>
      </c>
      <c r="I10087">
        <v>20</v>
      </c>
      <c r="J10087" t="s">
        <v>42748</v>
      </c>
      <c r="K10087">
        <v>222</v>
      </c>
      <c r="L10087" t="s">
        <v>155</v>
      </c>
      <c r="M10087" t="s">
        <v>42749</v>
      </c>
    </row>
    <row r="10088" spans="1:13" x14ac:dyDescent="0.35">
      <c r="A10088" t="s">
        <v>42750</v>
      </c>
      <c r="B10088" t="s">
        <v>14</v>
      </c>
      <c r="C10088" t="s">
        <v>42751</v>
      </c>
      <c r="D10088" t="s">
        <v>152</v>
      </c>
      <c r="E10088">
        <v>2050915</v>
      </c>
      <c r="F10088">
        <v>16765</v>
      </c>
      <c r="G10088">
        <v>0</v>
      </c>
      <c r="H10088" t="s">
        <v>42752</v>
      </c>
      <c r="I10088">
        <v>20</v>
      </c>
      <c r="J10088" t="s">
        <v>42559</v>
      </c>
      <c r="K10088">
        <v>30</v>
      </c>
      <c r="L10088" t="s">
        <v>155</v>
      </c>
      <c r="M10088" t="s">
        <v>41720</v>
      </c>
    </row>
    <row r="10089" spans="1:13" x14ac:dyDescent="0.35">
      <c r="A10089" t="s">
        <v>42753</v>
      </c>
      <c r="B10089" t="s">
        <v>14</v>
      </c>
      <c r="C10089" t="s">
        <v>42754</v>
      </c>
      <c r="D10089" t="s">
        <v>152</v>
      </c>
      <c r="E10089">
        <v>746707</v>
      </c>
      <c r="F10089">
        <v>11523</v>
      </c>
      <c r="G10089">
        <v>0</v>
      </c>
      <c r="H10089" t="s">
        <v>42755</v>
      </c>
      <c r="I10089">
        <v>20</v>
      </c>
      <c r="J10089" t="s">
        <v>42559</v>
      </c>
      <c r="K10089">
        <v>22</v>
      </c>
      <c r="L10089" t="s">
        <v>155</v>
      </c>
      <c r="M10089" t="s">
        <v>41720</v>
      </c>
    </row>
    <row r="10090" spans="1:13" x14ac:dyDescent="0.35">
      <c r="A10090" t="e">
        <f>-NhXOzSQoqQ</f>
        <v>#NAME?</v>
      </c>
      <c r="B10090" t="s">
        <v>14</v>
      </c>
      <c r="C10090" t="s">
        <v>42756</v>
      </c>
      <c r="D10090" t="s">
        <v>152</v>
      </c>
      <c r="E10090">
        <v>810190</v>
      </c>
      <c r="F10090">
        <v>8058</v>
      </c>
      <c r="G10090">
        <v>0</v>
      </c>
      <c r="H10090" t="s">
        <v>33273</v>
      </c>
      <c r="I10090">
        <v>20</v>
      </c>
      <c r="J10090" t="s">
        <v>42559</v>
      </c>
      <c r="K10090">
        <v>23</v>
      </c>
      <c r="L10090" t="s">
        <v>155</v>
      </c>
      <c r="M10090" t="s">
        <v>41720</v>
      </c>
    </row>
    <row r="10091" spans="1:13" x14ac:dyDescent="0.35">
      <c r="A10091" t="s">
        <v>42757</v>
      </c>
      <c r="B10091" t="s">
        <v>14</v>
      </c>
      <c r="C10091" t="s">
        <v>42758</v>
      </c>
      <c r="D10091" t="s">
        <v>152</v>
      </c>
      <c r="E10091">
        <v>1510771</v>
      </c>
      <c r="F10091">
        <v>10041</v>
      </c>
      <c r="G10091">
        <v>0</v>
      </c>
      <c r="H10091" t="s">
        <v>42759</v>
      </c>
      <c r="I10091">
        <v>20</v>
      </c>
      <c r="J10091" t="s">
        <v>42760</v>
      </c>
      <c r="K10091">
        <v>93</v>
      </c>
      <c r="L10091" t="s">
        <v>155</v>
      </c>
      <c r="M10091" t="s">
        <v>42761</v>
      </c>
    </row>
    <row r="10092" spans="1:13" x14ac:dyDescent="0.35">
      <c r="A10092" t="s">
        <v>42762</v>
      </c>
      <c r="B10092" t="s">
        <v>14</v>
      </c>
      <c r="C10092" t="s">
        <v>42763</v>
      </c>
      <c r="D10092" t="s">
        <v>152</v>
      </c>
      <c r="E10092">
        <v>725295</v>
      </c>
      <c r="F10092">
        <v>9218</v>
      </c>
      <c r="G10092">
        <v>0</v>
      </c>
      <c r="H10092" t="s">
        <v>42764</v>
      </c>
      <c r="I10092">
        <v>20</v>
      </c>
      <c r="J10092" t="s">
        <v>42559</v>
      </c>
      <c r="K10092">
        <v>26</v>
      </c>
      <c r="L10092" t="s">
        <v>155</v>
      </c>
      <c r="M10092" t="s">
        <v>41720</v>
      </c>
    </row>
    <row r="10093" spans="1:13" x14ac:dyDescent="0.35">
      <c r="A10093" t="s">
        <v>42765</v>
      </c>
      <c r="B10093" t="s">
        <v>14</v>
      </c>
      <c r="C10093" t="s">
        <v>42766</v>
      </c>
      <c r="D10093" t="s">
        <v>152</v>
      </c>
      <c r="E10093">
        <v>991592</v>
      </c>
      <c r="F10093">
        <v>5618</v>
      </c>
      <c r="G10093">
        <v>0</v>
      </c>
      <c r="H10093" t="s">
        <v>42767</v>
      </c>
      <c r="I10093">
        <v>20</v>
      </c>
      <c r="J10093" t="s">
        <v>42559</v>
      </c>
      <c r="K10093">
        <v>38</v>
      </c>
      <c r="L10093" t="s">
        <v>155</v>
      </c>
      <c r="M10093" t="s">
        <v>41720</v>
      </c>
    </row>
    <row r="10094" spans="1:13" x14ac:dyDescent="0.35">
      <c r="A10094" t="s">
        <v>42768</v>
      </c>
      <c r="B10094" t="s">
        <v>14</v>
      </c>
      <c r="C10094" t="s">
        <v>42769</v>
      </c>
      <c r="D10094" t="s">
        <v>152</v>
      </c>
      <c r="E10094">
        <v>626700</v>
      </c>
      <c r="F10094">
        <v>6806</v>
      </c>
      <c r="G10094">
        <v>0</v>
      </c>
      <c r="H10094" t="s">
        <v>42770</v>
      </c>
      <c r="I10094">
        <v>20</v>
      </c>
      <c r="J10094" t="s">
        <v>42771</v>
      </c>
      <c r="K10094">
        <v>158</v>
      </c>
      <c r="L10094" t="s">
        <v>155</v>
      </c>
      <c r="M10094" t="s">
        <v>42772</v>
      </c>
    </row>
    <row r="10095" spans="1:13" x14ac:dyDescent="0.35">
      <c r="A10095" t="s">
        <v>42773</v>
      </c>
      <c r="B10095" t="s">
        <v>14</v>
      </c>
      <c r="C10095" t="s">
        <v>42774</v>
      </c>
      <c r="D10095" t="s">
        <v>152</v>
      </c>
      <c r="E10095">
        <v>721639</v>
      </c>
      <c r="F10095">
        <v>24493</v>
      </c>
      <c r="G10095">
        <v>0</v>
      </c>
      <c r="H10095" t="s">
        <v>42775</v>
      </c>
      <c r="I10095">
        <v>20</v>
      </c>
      <c r="J10095" t="s">
        <v>42466</v>
      </c>
      <c r="K10095">
        <v>339</v>
      </c>
      <c r="L10095" t="s">
        <v>155</v>
      </c>
      <c r="M10095" t="s">
        <v>41720</v>
      </c>
    </row>
    <row r="10096" spans="1:13" x14ac:dyDescent="0.35">
      <c r="A10096" t="s">
        <v>42776</v>
      </c>
      <c r="B10096" t="s">
        <v>14</v>
      </c>
      <c r="C10096" t="s">
        <v>42777</v>
      </c>
      <c r="D10096" t="s">
        <v>152</v>
      </c>
      <c r="E10096">
        <v>638808</v>
      </c>
      <c r="F10096">
        <v>16474</v>
      </c>
      <c r="G10096">
        <v>0</v>
      </c>
      <c r="H10096" t="s">
        <v>42778</v>
      </c>
      <c r="I10096">
        <v>20</v>
      </c>
      <c r="J10096" t="s">
        <v>42559</v>
      </c>
      <c r="K10096">
        <v>25</v>
      </c>
      <c r="L10096" t="s">
        <v>155</v>
      </c>
      <c r="M10096" t="s">
        <v>41720</v>
      </c>
    </row>
    <row r="10097" spans="1:13" x14ac:dyDescent="0.35">
      <c r="A10097" t="s">
        <v>42779</v>
      </c>
      <c r="B10097" t="s">
        <v>14</v>
      </c>
      <c r="C10097" t="s">
        <v>42780</v>
      </c>
      <c r="D10097" t="s">
        <v>152</v>
      </c>
      <c r="E10097">
        <v>303495</v>
      </c>
      <c r="F10097">
        <v>6571</v>
      </c>
      <c r="G10097">
        <v>0</v>
      </c>
      <c r="H10097" t="s">
        <v>42781</v>
      </c>
      <c r="I10097">
        <v>20</v>
      </c>
      <c r="J10097" t="s">
        <v>42559</v>
      </c>
      <c r="K10097">
        <v>28</v>
      </c>
      <c r="L10097" t="s">
        <v>155</v>
      </c>
      <c r="M10097" t="s">
        <v>42782</v>
      </c>
    </row>
    <row r="10098" spans="1:13" x14ac:dyDescent="0.35">
      <c r="A10098" t="s">
        <v>42783</v>
      </c>
      <c r="B10098" t="s">
        <v>14</v>
      </c>
      <c r="C10098" t="s">
        <v>42784</v>
      </c>
      <c r="D10098" t="s">
        <v>152</v>
      </c>
      <c r="E10098">
        <v>735057</v>
      </c>
      <c r="F10098">
        <v>9979</v>
      </c>
      <c r="G10098">
        <v>0</v>
      </c>
      <c r="H10098" t="s">
        <v>42785</v>
      </c>
      <c r="I10098">
        <v>20</v>
      </c>
      <c r="J10098" t="s">
        <v>42786</v>
      </c>
      <c r="K10098">
        <v>281</v>
      </c>
      <c r="L10098" t="s">
        <v>155</v>
      </c>
      <c r="M10098" t="s">
        <v>42787</v>
      </c>
    </row>
    <row r="10099" spans="1:13" x14ac:dyDescent="0.35">
      <c r="A10099" t="s">
        <v>42788</v>
      </c>
      <c r="B10099" t="s">
        <v>14</v>
      </c>
      <c r="C10099" t="s">
        <v>42789</v>
      </c>
      <c r="D10099" t="s">
        <v>152</v>
      </c>
      <c r="E10099">
        <v>627913</v>
      </c>
      <c r="F10099">
        <v>6956</v>
      </c>
      <c r="G10099">
        <v>0</v>
      </c>
      <c r="H10099" t="s">
        <v>42790</v>
      </c>
      <c r="I10099">
        <v>20</v>
      </c>
      <c r="J10099" t="s">
        <v>42791</v>
      </c>
      <c r="K10099">
        <v>23</v>
      </c>
      <c r="L10099" t="s">
        <v>155</v>
      </c>
      <c r="M10099" t="s">
        <v>41720</v>
      </c>
    </row>
    <row r="10100" spans="1:13" x14ac:dyDescent="0.35">
      <c r="A10100" t="s">
        <v>42792</v>
      </c>
      <c r="B10100" t="s">
        <v>14</v>
      </c>
      <c r="C10100" t="s">
        <v>42793</v>
      </c>
      <c r="D10100" t="s">
        <v>152</v>
      </c>
      <c r="E10100">
        <v>187981</v>
      </c>
      <c r="F10100">
        <v>1690</v>
      </c>
      <c r="G10100">
        <v>0</v>
      </c>
      <c r="H10100" t="s">
        <v>42794</v>
      </c>
      <c r="I10100">
        <v>20</v>
      </c>
      <c r="J10100" t="s">
        <v>42466</v>
      </c>
      <c r="K10100">
        <v>18</v>
      </c>
      <c r="L10100" t="s">
        <v>155</v>
      </c>
      <c r="M10100" t="s">
        <v>41720</v>
      </c>
    </row>
    <row r="10101" spans="1:13" x14ac:dyDescent="0.35">
      <c r="A10101" t="s">
        <v>42795</v>
      </c>
      <c r="B10101" t="s">
        <v>14</v>
      </c>
      <c r="C10101" t="s">
        <v>42796</v>
      </c>
      <c r="D10101" t="s">
        <v>152</v>
      </c>
      <c r="E10101">
        <v>2146575</v>
      </c>
      <c r="F10101">
        <v>14415</v>
      </c>
      <c r="G10101">
        <v>0</v>
      </c>
      <c r="H10101" t="s">
        <v>42797</v>
      </c>
      <c r="I10101">
        <v>20</v>
      </c>
      <c r="J10101" t="s">
        <v>42559</v>
      </c>
      <c r="K10101">
        <v>50</v>
      </c>
      <c r="L10101" t="s">
        <v>155</v>
      </c>
      <c r="M10101" t="s">
        <v>41720</v>
      </c>
    </row>
    <row r="10102" spans="1:13" x14ac:dyDescent="0.35">
      <c r="A10102" t="s">
        <v>42798</v>
      </c>
      <c r="B10102" t="s">
        <v>14</v>
      </c>
      <c r="C10102" t="s">
        <v>42799</v>
      </c>
      <c r="D10102" t="s">
        <v>152</v>
      </c>
      <c r="E10102">
        <v>718697</v>
      </c>
      <c r="F10102">
        <v>6802</v>
      </c>
      <c r="G10102">
        <v>0</v>
      </c>
      <c r="H10102" t="s">
        <v>42800</v>
      </c>
      <c r="I10102">
        <v>20</v>
      </c>
      <c r="J10102" t="s">
        <v>42801</v>
      </c>
      <c r="K10102">
        <v>136</v>
      </c>
      <c r="L10102" t="s">
        <v>155</v>
      </c>
      <c r="M10102" t="s">
        <v>42802</v>
      </c>
    </row>
    <row r="10103" spans="1:13" x14ac:dyDescent="0.35">
      <c r="A10103" t="s">
        <v>42803</v>
      </c>
      <c r="B10103" t="s">
        <v>14</v>
      </c>
      <c r="C10103" t="s">
        <v>42804</v>
      </c>
      <c r="D10103" t="s">
        <v>152</v>
      </c>
      <c r="E10103">
        <v>17320038</v>
      </c>
      <c r="F10103">
        <v>152750</v>
      </c>
      <c r="G10103">
        <v>0</v>
      </c>
      <c r="H10103" t="s">
        <v>42805</v>
      </c>
      <c r="I10103">
        <v>20</v>
      </c>
      <c r="J10103" t="s">
        <v>42559</v>
      </c>
      <c r="K10103">
        <v>134</v>
      </c>
      <c r="L10103" t="s">
        <v>155</v>
      </c>
      <c r="M10103" t="s">
        <v>41720</v>
      </c>
    </row>
    <row r="10104" spans="1:13" x14ac:dyDescent="0.35">
      <c r="A10104" t="s">
        <v>42806</v>
      </c>
      <c r="B10104" t="s">
        <v>14</v>
      </c>
      <c r="C10104" t="s">
        <v>42807</v>
      </c>
      <c r="D10104" t="s">
        <v>152</v>
      </c>
      <c r="E10104">
        <v>665156</v>
      </c>
      <c r="F10104">
        <v>5069</v>
      </c>
      <c r="G10104">
        <v>0</v>
      </c>
      <c r="H10104" t="s">
        <v>42808</v>
      </c>
      <c r="I10104">
        <v>20</v>
      </c>
      <c r="J10104" t="s">
        <v>42559</v>
      </c>
      <c r="K10104">
        <v>32</v>
      </c>
      <c r="L10104" t="s">
        <v>155</v>
      </c>
      <c r="M10104" t="s">
        <v>41720</v>
      </c>
    </row>
    <row r="10105" spans="1:13" x14ac:dyDescent="0.35">
      <c r="A10105" t="s">
        <v>42809</v>
      </c>
      <c r="B10105" t="s">
        <v>14</v>
      </c>
      <c r="C10105" t="s">
        <v>42810</v>
      </c>
      <c r="D10105" t="s">
        <v>159</v>
      </c>
      <c r="E10105">
        <v>1299</v>
      </c>
      <c r="F10105">
        <v>53</v>
      </c>
      <c r="G10105">
        <v>0</v>
      </c>
      <c r="H10105" t="s">
        <v>42811</v>
      </c>
      <c r="I10105">
        <v>10</v>
      </c>
      <c r="J10105" t="s">
        <v>161</v>
      </c>
      <c r="K10105">
        <v>0</v>
      </c>
      <c r="L10105" t="s">
        <v>162</v>
      </c>
      <c r="M10105" t="s">
        <v>42812</v>
      </c>
    </row>
    <row r="10106" spans="1:13" x14ac:dyDescent="0.35">
      <c r="A10106" t="s">
        <v>42813</v>
      </c>
      <c r="B10106" t="s">
        <v>14</v>
      </c>
      <c r="C10106" t="s">
        <v>42814</v>
      </c>
      <c r="D10106" t="s">
        <v>159</v>
      </c>
      <c r="E10106">
        <v>649</v>
      </c>
      <c r="F10106">
        <v>31</v>
      </c>
      <c r="G10106">
        <v>0</v>
      </c>
      <c r="H10106" t="s">
        <v>42815</v>
      </c>
      <c r="I10106">
        <v>10</v>
      </c>
      <c r="J10106" t="s">
        <v>42816</v>
      </c>
      <c r="K10106">
        <v>1</v>
      </c>
      <c r="L10106" t="s">
        <v>162</v>
      </c>
      <c r="M10106" t="s">
        <v>42817</v>
      </c>
    </row>
    <row r="10107" spans="1:13" x14ac:dyDescent="0.35">
      <c r="A10107" t="s">
        <v>42818</v>
      </c>
      <c r="B10107" t="s">
        <v>14</v>
      </c>
      <c r="C10107" t="s">
        <v>42819</v>
      </c>
      <c r="D10107" t="s">
        <v>159</v>
      </c>
      <c r="E10107">
        <v>40140</v>
      </c>
      <c r="F10107">
        <v>846</v>
      </c>
      <c r="G10107">
        <v>0</v>
      </c>
      <c r="H10107" t="s">
        <v>42820</v>
      </c>
      <c r="I10107">
        <v>10</v>
      </c>
      <c r="J10107" t="s">
        <v>42816</v>
      </c>
      <c r="K10107">
        <v>17</v>
      </c>
      <c r="L10107" t="s">
        <v>162</v>
      </c>
      <c r="M10107" t="s">
        <v>42821</v>
      </c>
    </row>
    <row r="10108" spans="1:13" x14ac:dyDescent="0.35">
      <c r="A10108" t="s">
        <v>42822</v>
      </c>
      <c r="B10108" t="s">
        <v>14</v>
      </c>
      <c r="C10108" t="s">
        <v>42823</v>
      </c>
      <c r="D10108" t="s">
        <v>159</v>
      </c>
      <c r="E10108">
        <v>45459</v>
      </c>
      <c r="F10108">
        <v>988</v>
      </c>
      <c r="G10108">
        <v>0</v>
      </c>
      <c r="H10108" t="s">
        <v>42824</v>
      </c>
      <c r="I10108">
        <v>10</v>
      </c>
      <c r="J10108" t="s">
        <v>42825</v>
      </c>
      <c r="K10108">
        <v>12</v>
      </c>
      <c r="L10108" t="s">
        <v>162</v>
      </c>
      <c r="M10108" t="s">
        <v>42826</v>
      </c>
    </row>
    <row r="10109" spans="1:13" x14ac:dyDescent="0.35">
      <c r="A10109" t="s">
        <v>42827</v>
      </c>
      <c r="B10109" t="s">
        <v>14</v>
      </c>
      <c r="C10109" t="s">
        <v>42828</v>
      </c>
      <c r="D10109" t="s">
        <v>159</v>
      </c>
      <c r="E10109">
        <v>1059</v>
      </c>
      <c r="F10109">
        <v>32</v>
      </c>
      <c r="G10109">
        <v>0</v>
      </c>
      <c r="H10109" t="s">
        <v>42829</v>
      </c>
      <c r="I10109">
        <v>10</v>
      </c>
      <c r="J10109" t="s">
        <v>42825</v>
      </c>
      <c r="K10109">
        <v>1</v>
      </c>
      <c r="L10109" t="s">
        <v>162</v>
      </c>
      <c r="M10109" t="s">
        <v>42830</v>
      </c>
    </row>
    <row r="10110" spans="1:13" x14ac:dyDescent="0.35">
      <c r="A10110" t="s">
        <v>42831</v>
      </c>
      <c r="B10110" t="s">
        <v>14</v>
      </c>
      <c r="C10110" t="s">
        <v>42832</v>
      </c>
      <c r="D10110" t="s">
        <v>159</v>
      </c>
      <c r="E10110">
        <v>29753</v>
      </c>
      <c r="F10110">
        <v>643</v>
      </c>
      <c r="G10110">
        <v>0</v>
      </c>
      <c r="H10110" t="s">
        <v>42833</v>
      </c>
      <c r="I10110">
        <v>10</v>
      </c>
      <c r="J10110" t="s">
        <v>42834</v>
      </c>
      <c r="K10110">
        <v>14</v>
      </c>
      <c r="L10110" t="s">
        <v>162</v>
      </c>
      <c r="M10110" t="s">
        <v>42835</v>
      </c>
    </row>
    <row r="10111" spans="1:13" x14ac:dyDescent="0.35">
      <c r="A10111" t="s">
        <v>42836</v>
      </c>
      <c r="B10111" t="s">
        <v>14</v>
      </c>
      <c r="C10111" t="s">
        <v>42837</v>
      </c>
      <c r="D10111" t="s">
        <v>159</v>
      </c>
      <c r="E10111">
        <v>582</v>
      </c>
      <c r="F10111">
        <v>25</v>
      </c>
      <c r="G10111">
        <v>0</v>
      </c>
      <c r="H10111" t="s">
        <v>42838</v>
      </c>
      <c r="I10111">
        <v>10</v>
      </c>
      <c r="J10111" t="s">
        <v>42834</v>
      </c>
      <c r="K10111">
        <v>1</v>
      </c>
      <c r="L10111" t="s">
        <v>162</v>
      </c>
      <c r="M10111" t="s">
        <v>42839</v>
      </c>
    </row>
    <row r="10112" spans="1:13" x14ac:dyDescent="0.35">
      <c r="A10112" t="s">
        <v>42840</v>
      </c>
      <c r="B10112" t="s">
        <v>14</v>
      </c>
      <c r="C10112" t="s">
        <v>42841</v>
      </c>
      <c r="D10112" t="s">
        <v>159</v>
      </c>
      <c r="E10112">
        <v>23595</v>
      </c>
      <c r="F10112">
        <v>534</v>
      </c>
      <c r="G10112">
        <v>0</v>
      </c>
      <c r="H10112" t="s">
        <v>42842</v>
      </c>
      <c r="I10112">
        <v>10</v>
      </c>
      <c r="J10112" t="s">
        <v>42843</v>
      </c>
      <c r="K10112">
        <v>14</v>
      </c>
      <c r="L10112" t="s">
        <v>162</v>
      </c>
      <c r="M10112" t="s">
        <v>42844</v>
      </c>
    </row>
    <row r="10113" spans="1:13" x14ac:dyDescent="0.35">
      <c r="A10113" t="s">
        <v>42845</v>
      </c>
      <c r="B10113" t="s">
        <v>14</v>
      </c>
      <c r="C10113" t="s">
        <v>42846</v>
      </c>
      <c r="D10113" t="s">
        <v>159</v>
      </c>
      <c r="E10113">
        <v>628</v>
      </c>
      <c r="F10113">
        <v>21</v>
      </c>
      <c r="G10113">
        <v>0</v>
      </c>
      <c r="H10113" t="s">
        <v>42847</v>
      </c>
      <c r="I10113">
        <v>10</v>
      </c>
      <c r="J10113" t="s">
        <v>42848</v>
      </c>
      <c r="K10113">
        <v>3</v>
      </c>
      <c r="L10113" t="s">
        <v>162</v>
      </c>
      <c r="M10113" t="s">
        <v>42849</v>
      </c>
    </row>
    <row r="10114" spans="1:13" x14ac:dyDescent="0.35">
      <c r="A10114" t="s">
        <v>42850</v>
      </c>
      <c r="B10114" t="s">
        <v>14</v>
      </c>
      <c r="C10114" t="s">
        <v>42851</v>
      </c>
      <c r="D10114" t="s">
        <v>159</v>
      </c>
      <c r="E10114">
        <v>507648</v>
      </c>
      <c r="F10114">
        <v>7862</v>
      </c>
      <c r="G10114">
        <v>0</v>
      </c>
      <c r="H10114" t="s">
        <v>42852</v>
      </c>
      <c r="I10114">
        <v>10</v>
      </c>
      <c r="J10114" t="s">
        <v>42853</v>
      </c>
      <c r="K10114">
        <v>57</v>
      </c>
      <c r="L10114" t="s">
        <v>162</v>
      </c>
      <c r="M10114" t="s">
        <v>42854</v>
      </c>
    </row>
    <row r="10115" spans="1:13" x14ac:dyDescent="0.35">
      <c r="A10115" t="s">
        <v>42855</v>
      </c>
      <c r="B10115" t="s">
        <v>14</v>
      </c>
      <c r="C10115" t="s">
        <v>42856</v>
      </c>
      <c r="D10115" t="s">
        <v>159</v>
      </c>
      <c r="E10115">
        <v>9719</v>
      </c>
      <c r="F10115">
        <v>155</v>
      </c>
      <c r="G10115">
        <v>0</v>
      </c>
      <c r="H10115" t="s">
        <v>42857</v>
      </c>
      <c r="I10115">
        <v>10</v>
      </c>
      <c r="J10115" t="s">
        <v>42853</v>
      </c>
      <c r="K10115">
        <v>3</v>
      </c>
      <c r="L10115" t="s">
        <v>162</v>
      </c>
      <c r="M10115" t="s">
        <v>42858</v>
      </c>
    </row>
    <row r="10116" spans="1:13" x14ac:dyDescent="0.35">
      <c r="A10116" t="s">
        <v>42859</v>
      </c>
      <c r="B10116" t="s">
        <v>14</v>
      </c>
      <c r="C10116" t="s">
        <v>42860</v>
      </c>
      <c r="D10116" t="s">
        <v>159</v>
      </c>
      <c r="E10116">
        <v>246748</v>
      </c>
      <c r="F10116">
        <v>3164</v>
      </c>
      <c r="G10116">
        <v>0</v>
      </c>
      <c r="H10116" t="s">
        <v>42861</v>
      </c>
      <c r="I10116">
        <v>10</v>
      </c>
      <c r="J10116" t="s">
        <v>42862</v>
      </c>
      <c r="K10116">
        <v>7</v>
      </c>
      <c r="L10116" t="s">
        <v>162</v>
      </c>
      <c r="M10116" t="s">
        <v>42863</v>
      </c>
    </row>
    <row r="10117" spans="1:13" x14ac:dyDescent="0.35">
      <c r="A10117" t="s">
        <v>42864</v>
      </c>
      <c r="B10117" t="s">
        <v>14</v>
      </c>
      <c r="C10117" t="s">
        <v>42865</v>
      </c>
      <c r="D10117" t="s">
        <v>159</v>
      </c>
      <c r="E10117">
        <v>10909</v>
      </c>
      <c r="F10117">
        <v>144</v>
      </c>
      <c r="G10117">
        <v>0</v>
      </c>
      <c r="H10117" t="s">
        <v>42866</v>
      </c>
      <c r="I10117">
        <v>10</v>
      </c>
      <c r="J10117" t="s">
        <v>42862</v>
      </c>
      <c r="K10117">
        <v>0</v>
      </c>
      <c r="L10117" t="s">
        <v>162</v>
      </c>
      <c r="M10117" t="s">
        <v>42867</v>
      </c>
    </row>
    <row r="10118" spans="1:13" x14ac:dyDescent="0.35">
      <c r="A10118" t="s">
        <v>42868</v>
      </c>
      <c r="B10118" t="s">
        <v>14</v>
      </c>
      <c r="C10118" t="s">
        <v>42869</v>
      </c>
      <c r="D10118" t="s">
        <v>159</v>
      </c>
      <c r="E10118">
        <v>740</v>
      </c>
      <c r="F10118">
        <v>16</v>
      </c>
      <c r="G10118">
        <v>0</v>
      </c>
      <c r="H10118" t="s">
        <v>42870</v>
      </c>
      <c r="I10118">
        <v>10</v>
      </c>
      <c r="J10118" t="s">
        <v>42871</v>
      </c>
      <c r="K10118">
        <v>0</v>
      </c>
      <c r="L10118" t="s">
        <v>162</v>
      </c>
      <c r="M10118" t="s">
        <v>42872</v>
      </c>
    </row>
    <row r="10119" spans="1:13" x14ac:dyDescent="0.35">
      <c r="A10119" t="s">
        <v>42873</v>
      </c>
      <c r="B10119" t="s">
        <v>14</v>
      </c>
      <c r="C10119" t="s">
        <v>42874</v>
      </c>
      <c r="D10119" t="s">
        <v>159</v>
      </c>
      <c r="E10119">
        <v>20618</v>
      </c>
      <c r="F10119">
        <v>330</v>
      </c>
      <c r="G10119">
        <v>0</v>
      </c>
      <c r="H10119" t="s">
        <v>42875</v>
      </c>
      <c r="I10119">
        <v>10</v>
      </c>
      <c r="J10119" t="s">
        <v>42871</v>
      </c>
      <c r="K10119">
        <v>2</v>
      </c>
      <c r="L10119" t="s">
        <v>162</v>
      </c>
      <c r="M10119" t="s">
        <v>42876</v>
      </c>
    </row>
    <row r="10120" spans="1:13" x14ac:dyDescent="0.35">
      <c r="A10120" t="s">
        <v>42877</v>
      </c>
      <c r="B10120" t="s">
        <v>14</v>
      </c>
      <c r="C10120" t="s">
        <v>42878</v>
      </c>
      <c r="D10120" t="s">
        <v>159</v>
      </c>
      <c r="E10120">
        <v>21448</v>
      </c>
      <c r="F10120">
        <v>304</v>
      </c>
      <c r="G10120">
        <v>0</v>
      </c>
      <c r="H10120" t="s">
        <v>42879</v>
      </c>
      <c r="I10120">
        <v>10</v>
      </c>
      <c r="J10120" t="s">
        <v>42880</v>
      </c>
      <c r="K10120">
        <v>2</v>
      </c>
      <c r="L10120" t="s">
        <v>162</v>
      </c>
      <c r="M10120" t="s">
        <v>42881</v>
      </c>
    </row>
    <row r="10121" spans="1:13" x14ac:dyDescent="0.35">
      <c r="A10121" t="s">
        <v>42882</v>
      </c>
      <c r="B10121" t="s">
        <v>14</v>
      </c>
      <c r="C10121" t="s">
        <v>42883</v>
      </c>
      <c r="D10121" t="s">
        <v>159</v>
      </c>
      <c r="E10121">
        <v>970</v>
      </c>
      <c r="F10121">
        <v>19</v>
      </c>
      <c r="G10121">
        <v>0</v>
      </c>
      <c r="H10121" t="s">
        <v>42884</v>
      </c>
      <c r="I10121">
        <v>10</v>
      </c>
      <c r="J10121" t="s">
        <v>42880</v>
      </c>
      <c r="K10121">
        <v>0</v>
      </c>
      <c r="L10121" t="s">
        <v>162</v>
      </c>
      <c r="M10121" t="s">
        <v>42885</v>
      </c>
    </row>
    <row r="10122" spans="1:13" x14ac:dyDescent="0.35">
      <c r="A10122" t="s">
        <v>42886</v>
      </c>
      <c r="B10122" t="s">
        <v>14</v>
      </c>
      <c r="C10122" t="s">
        <v>42887</v>
      </c>
      <c r="D10122" t="s">
        <v>159</v>
      </c>
      <c r="E10122">
        <v>235277</v>
      </c>
      <c r="F10122">
        <v>3670</v>
      </c>
      <c r="G10122">
        <v>0</v>
      </c>
      <c r="H10122" t="s">
        <v>42888</v>
      </c>
      <c r="I10122">
        <v>10</v>
      </c>
      <c r="J10122" t="s">
        <v>42889</v>
      </c>
      <c r="K10122">
        <v>22</v>
      </c>
      <c r="L10122" t="s">
        <v>162</v>
      </c>
      <c r="M10122" t="s">
        <v>42890</v>
      </c>
    </row>
    <row r="10123" spans="1:13" x14ac:dyDescent="0.35">
      <c r="A10123" t="s">
        <v>42891</v>
      </c>
      <c r="B10123" t="s">
        <v>14</v>
      </c>
      <c r="C10123" t="s">
        <v>42892</v>
      </c>
      <c r="D10123" t="s">
        <v>159</v>
      </c>
      <c r="E10123">
        <v>1570</v>
      </c>
      <c r="F10123">
        <v>19</v>
      </c>
      <c r="G10123">
        <v>0</v>
      </c>
      <c r="H10123" t="s">
        <v>42893</v>
      </c>
      <c r="I10123">
        <v>10</v>
      </c>
      <c r="J10123" t="s">
        <v>42889</v>
      </c>
      <c r="K10123">
        <v>1</v>
      </c>
      <c r="L10123" t="s">
        <v>162</v>
      </c>
      <c r="M10123" t="s">
        <v>42894</v>
      </c>
    </row>
    <row r="10124" spans="1:13" x14ac:dyDescent="0.35">
      <c r="A10124" t="s">
        <v>42895</v>
      </c>
      <c r="B10124" t="s">
        <v>14</v>
      </c>
      <c r="C10124" t="s">
        <v>42896</v>
      </c>
      <c r="D10124" t="s">
        <v>159</v>
      </c>
      <c r="E10124">
        <v>44696</v>
      </c>
      <c r="F10124">
        <v>683</v>
      </c>
      <c r="G10124">
        <v>0</v>
      </c>
      <c r="H10124" t="s">
        <v>42897</v>
      </c>
      <c r="I10124">
        <v>10</v>
      </c>
      <c r="J10124" t="s">
        <v>42898</v>
      </c>
      <c r="K10124">
        <v>2</v>
      </c>
      <c r="L10124" t="s">
        <v>162</v>
      </c>
      <c r="M10124" t="s">
        <v>42899</v>
      </c>
    </row>
    <row r="10125" spans="1:13" x14ac:dyDescent="0.35">
      <c r="A10125" t="s">
        <v>42900</v>
      </c>
      <c r="B10125" t="s">
        <v>14</v>
      </c>
      <c r="C10125" t="s">
        <v>42901</v>
      </c>
      <c r="D10125" t="s">
        <v>159</v>
      </c>
      <c r="E10125">
        <v>2650</v>
      </c>
      <c r="F10125">
        <v>29</v>
      </c>
      <c r="G10125">
        <v>0</v>
      </c>
      <c r="H10125" t="s">
        <v>42902</v>
      </c>
      <c r="I10125">
        <v>10</v>
      </c>
      <c r="J10125" t="s">
        <v>42898</v>
      </c>
      <c r="K10125">
        <v>0</v>
      </c>
      <c r="L10125" t="s">
        <v>162</v>
      </c>
      <c r="M10125" t="s">
        <v>42903</v>
      </c>
    </row>
    <row r="10126" spans="1:13" x14ac:dyDescent="0.35">
      <c r="A10126" t="s">
        <v>42904</v>
      </c>
      <c r="B10126" t="s">
        <v>14</v>
      </c>
      <c r="C10126" t="s">
        <v>42905</v>
      </c>
      <c r="D10126" t="s">
        <v>159</v>
      </c>
      <c r="E10126">
        <v>38631</v>
      </c>
      <c r="F10126">
        <v>523</v>
      </c>
      <c r="G10126">
        <v>0</v>
      </c>
      <c r="H10126" t="s">
        <v>42906</v>
      </c>
      <c r="I10126">
        <v>10</v>
      </c>
      <c r="J10126" t="s">
        <v>42907</v>
      </c>
      <c r="K10126">
        <v>2</v>
      </c>
      <c r="L10126" t="s">
        <v>162</v>
      </c>
      <c r="M10126" t="s">
        <v>42908</v>
      </c>
    </row>
    <row r="10127" spans="1:13" x14ac:dyDescent="0.35">
      <c r="A10127" t="s">
        <v>42909</v>
      </c>
      <c r="B10127" t="s">
        <v>14</v>
      </c>
      <c r="C10127" t="s">
        <v>42910</v>
      </c>
      <c r="D10127" t="s">
        <v>159</v>
      </c>
      <c r="E10127">
        <v>1185</v>
      </c>
      <c r="F10127">
        <v>18</v>
      </c>
      <c r="G10127">
        <v>0</v>
      </c>
      <c r="H10127" t="s">
        <v>42911</v>
      </c>
      <c r="I10127">
        <v>10</v>
      </c>
      <c r="J10127" t="s">
        <v>42907</v>
      </c>
      <c r="K10127">
        <v>0</v>
      </c>
      <c r="L10127" t="s">
        <v>162</v>
      </c>
      <c r="M10127" t="s">
        <v>42912</v>
      </c>
    </row>
    <row r="10128" spans="1:13" x14ac:dyDescent="0.35">
      <c r="A10128" t="s">
        <v>42913</v>
      </c>
      <c r="B10128" t="s">
        <v>14</v>
      </c>
      <c r="C10128" t="s">
        <v>42914</v>
      </c>
      <c r="D10128" t="s">
        <v>159</v>
      </c>
      <c r="E10128">
        <v>457797</v>
      </c>
      <c r="F10128">
        <v>6885</v>
      </c>
      <c r="G10128">
        <v>0</v>
      </c>
      <c r="H10128" t="s">
        <v>42915</v>
      </c>
      <c r="I10128">
        <v>10</v>
      </c>
      <c r="J10128" t="s">
        <v>42916</v>
      </c>
      <c r="K10128">
        <v>15</v>
      </c>
      <c r="L10128" t="s">
        <v>162</v>
      </c>
      <c r="M10128" t="s">
        <v>42917</v>
      </c>
    </row>
    <row r="10129" spans="1:13" x14ac:dyDescent="0.35">
      <c r="A10129" t="s">
        <v>42918</v>
      </c>
      <c r="B10129" t="s">
        <v>14</v>
      </c>
      <c r="C10129" t="s">
        <v>42919</v>
      </c>
      <c r="D10129" t="s">
        <v>159</v>
      </c>
      <c r="E10129">
        <v>37286</v>
      </c>
      <c r="F10129">
        <v>507</v>
      </c>
      <c r="G10129">
        <v>0</v>
      </c>
      <c r="H10129" t="s">
        <v>42920</v>
      </c>
      <c r="I10129">
        <v>10</v>
      </c>
      <c r="J10129" t="s">
        <v>42916</v>
      </c>
      <c r="K10129">
        <v>2</v>
      </c>
      <c r="L10129" t="s">
        <v>162</v>
      </c>
      <c r="M10129" t="s">
        <v>42921</v>
      </c>
    </row>
    <row r="10130" spans="1:13" x14ac:dyDescent="0.35">
      <c r="A10130" t="s">
        <v>42922</v>
      </c>
      <c r="B10130" t="s">
        <v>14</v>
      </c>
      <c r="C10130" t="s">
        <v>42923</v>
      </c>
      <c r="D10130" t="s">
        <v>159</v>
      </c>
      <c r="E10130">
        <v>47695</v>
      </c>
      <c r="F10130">
        <v>741</v>
      </c>
      <c r="G10130">
        <v>0</v>
      </c>
      <c r="H10130" t="s">
        <v>42924</v>
      </c>
      <c r="I10130">
        <v>10</v>
      </c>
      <c r="J10130" t="s">
        <v>42925</v>
      </c>
      <c r="K10130">
        <v>3</v>
      </c>
      <c r="L10130" t="s">
        <v>162</v>
      </c>
      <c r="M10130" t="s">
        <v>42926</v>
      </c>
    </row>
    <row r="10131" spans="1:13" x14ac:dyDescent="0.35">
      <c r="A10131" t="s">
        <v>42927</v>
      </c>
      <c r="B10131" t="s">
        <v>14</v>
      </c>
      <c r="C10131" t="s">
        <v>42928</v>
      </c>
      <c r="D10131" t="s">
        <v>159</v>
      </c>
      <c r="E10131">
        <v>1480</v>
      </c>
      <c r="F10131">
        <v>32</v>
      </c>
      <c r="G10131">
        <v>0</v>
      </c>
      <c r="H10131" t="s">
        <v>42929</v>
      </c>
      <c r="I10131">
        <v>10</v>
      </c>
      <c r="J10131" t="s">
        <v>42925</v>
      </c>
      <c r="K10131">
        <v>0</v>
      </c>
      <c r="L10131" t="s">
        <v>162</v>
      </c>
      <c r="M10131" t="s">
        <v>42930</v>
      </c>
    </row>
    <row r="10132" spans="1:13" x14ac:dyDescent="0.35">
      <c r="A10132" t="s">
        <v>42931</v>
      </c>
      <c r="B10132" t="s">
        <v>14</v>
      </c>
      <c r="C10132" t="s">
        <v>42932</v>
      </c>
      <c r="D10132" t="s">
        <v>159</v>
      </c>
      <c r="E10132">
        <v>28365</v>
      </c>
      <c r="F10132">
        <v>359</v>
      </c>
      <c r="G10132">
        <v>0</v>
      </c>
      <c r="H10132" t="s">
        <v>42933</v>
      </c>
      <c r="I10132">
        <v>10</v>
      </c>
      <c r="J10132" t="s">
        <v>42934</v>
      </c>
      <c r="K10132">
        <v>0</v>
      </c>
      <c r="L10132" t="s">
        <v>162</v>
      </c>
      <c r="M10132" t="s">
        <v>42935</v>
      </c>
    </row>
    <row r="10133" spans="1:13" x14ac:dyDescent="0.35">
      <c r="A10133" t="s">
        <v>42936</v>
      </c>
      <c r="B10133" t="s">
        <v>14</v>
      </c>
      <c r="C10133" t="s">
        <v>42937</v>
      </c>
      <c r="D10133" t="s">
        <v>159</v>
      </c>
      <c r="E10133">
        <v>1702</v>
      </c>
      <c r="F10133">
        <v>20</v>
      </c>
      <c r="G10133">
        <v>0</v>
      </c>
      <c r="H10133" t="s">
        <v>42938</v>
      </c>
      <c r="I10133">
        <v>10</v>
      </c>
      <c r="J10133" t="s">
        <v>42934</v>
      </c>
      <c r="K10133">
        <v>0</v>
      </c>
      <c r="L10133" t="s">
        <v>162</v>
      </c>
      <c r="M10133" t="s">
        <v>42939</v>
      </c>
    </row>
    <row r="10134" spans="1:13" x14ac:dyDescent="0.35">
      <c r="A10134" t="s">
        <v>42940</v>
      </c>
      <c r="B10134" t="s">
        <v>14</v>
      </c>
      <c r="C10134" t="s">
        <v>42941</v>
      </c>
      <c r="D10134" t="s">
        <v>159</v>
      </c>
      <c r="E10134">
        <v>83703</v>
      </c>
      <c r="F10134">
        <v>1005</v>
      </c>
      <c r="G10134">
        <v>0</v>
      </c>
      <c r="H10134" t="s">
        <v>42942</v>
      </c>
      <c r="I10134">
        <v>10</v>
      </c>
      <c r="J10134" t="s">
        <v>42943</v>
      </c>
      <c r="K10134">
        <v>4</v>
      </c>
      <c r="L10134" t="s">
        <v>162</v>
      </c>
      <c r="M10134" t="s">
        <v>42944</v>
      </c>
    </row>
    <row r="10135" spans="1:13" x14ac:dyDescent="0.35">
      <c r="A10135" t="s">
        <v>42945</v>
      </c>
      <c r="B10135" t="s">
        <v>14</v>
      </c>
      <c r="C10135" t="s">
        <v>42946</v>
      </c>
      <c r="D10135" t="s">
        <v>159</v>
      </c>
      <c r="E10135">
        <v>7676</v>
      </c>
      <c r="F10135">
        <v>124</v>
      </c>
      <c r="G10135">
        <v>0</v>
      </c>
      <c r="H10135" t="s">
        <v>42947</v>
      </c>
      <c r="I10135">
        <v>10</v>
      </c>
      <c r="J10135" t="s">
        <v>42943</v>
      </c>
      <c r="K10135">
        <v>2</v>
      </c>
      <c r="L10135" t="s">
        <v>162</v>
      </c>
      <c r="M10135" t="s">
        <v>42948</v>
      </c>
    </row>
    <row r="10136" spans="1:13" x14ac:dyDescent="0.35">
      <c r="A10136" t="s">
        <v>42949</v>
      </c>
      <c r="B10136" t="s">
        <v>14</v>
      </c>
      <c r="C10136" t="s">
        <v>42950</v>
      </c>
      <c r="D10136" t="s">
        <v>159</v>
      </c>
      <c r="E10136">
        <v>15005</v>
      </c>
      <c r="F10136">
        <v>183</v>
      </c>
      <c r="G10136">
        <v>0</v>
      </c>
      <c r="H10136" t="s">
        <v>42951</v>
      </c>
      <c r="I10136">
        <v>10</v>
      </c>
      <c r="J10136" t="s">
        <v>42952</v>
      </c>
      <c r="K10136">
        <v>1</v>
      </c>
      <c r="L10136" t="s">
        <v>162</v>
      </c>
      <c r="M10136" t="s">
        <v>42953</v>
      </c>
    </row>
    <row r="10137" spans="1:13" x14ac:dyDescent="0.35">
      <c r="A10137" t="s">
        <v>42954</v>
      </c>
      <c r="B10137" t="s">
        <v>14</v>
      </c>
      <c r="C10137" t="s">
        <v>42955</v>
      </c>
      <c r="D10137" t="s">
        <v>159</v>
      </c>
      <c r="E10137">
        <v>437002</v>
      </c>
      <c r="F10137">
        <v>5194</v>
      </c>
      <c r="G10137">
        <v>0</v>
      </c>
      <c r="H10137" t="s">
        <v>42956</v>
      </c>
      <c r="I10137">
        <v>10</v>
      </c>
      <c r="J10137" t="s">
        <v>42952</v>
      </c>
      <c r="K10137">
        <v>6</v>
      </c>
      <c r="L10137" t="s">
        <v>162</v>
      </c>
      <c r="M10137" t="s">
        <v>42957</v>
      </c>
    </row>
    <row r="10138" spans="1:13" x14ac:dyDescent="0.35">
      <c r="A10138" t="s">
        <v>42958</v>
      </c>
      <c r="B10138" t="s">
        <v>14</v>
      </c>
      <c r="C10138" t="s">
        <v>42959</v>
      </c>
      <c r="D10138" t="s">
        <v>159</v>
      </c>
      <c r="E10138">
        <v>6907</v>
      </c>
      <c r="F10138">
        <v>139</v>
      </c>
      <c r="G10138">
        <v>0</v>
      </c>
      <c r="H10138" t="s">
        <v>42960</v>
      </c>
      <c r="I10138">
        <v>10</v>
      </c>
      <c r="J10138" t="s">
        <v>42961</v>
      </c>
      <c r="K10138">
        <v>0</v>
      </c>
      <c r="L10138" t="s">
        <v>162</v>
      </c>
      <c r="M10138" t="s">
        <v>42962</v>
      </c>
    </row>
    <row r="10139" spans="1:13" x14ac:dyDescent="0.35">
      <c r="A10139" t="s">
        <v>42963</v>
      </c>
      <c r="B10139" t="s">
        <v>14</v>
      </c>
      <c r="C10139" t="s">
        <v>42964</v>
      </c>
      <c r="D10139" t="s">
        <v>159</v>
      </c>
      <c r="E10139">
        <v>1772</v>
      </c>
      <c r="F10139">
        <v>37</v>
      </c>
      <c r="G10139">
        <v>0</v>
      </c>
      <c r="H10139" t="s">
        <v>42965</v>
      </c>
      <c r="I10139">
        <v>10</v>
      </c>
      <c r="J10139" t="s">
        <v>42961</v>
      </c>
      <c r="K10139">
        <v>0</v>
      </c>
      <c r="L10139" t="s">
        <v>162</v>
      </c>
      <c r="M10139" t="s">
        <v>42966</v>
      </c>
    </row>
    <row r="10140" spans="1:13" x14ac:dyDescent="0.35">
      <c r="A10140" t="s">
        <v>42967</v>
      </c>
      <c r="B10140" t="s">
        <v>14</v>
      </c>
      <c r="C10140" t="s">
        <v>42968</v>
      </c>
      <c r="D10140" t="s">
        <v>159</v>
      </c>
      <c r="E10140">
        <v>116408</v>
      </c>
      <c r="F10140">
        <v>1565</v>
      </c>
      <c r="G10140">
        <v>0</v>
      </c>
      <c r="H10140" t="s">
        <v>42969</v>
      </c>
      <c r="I10140">
        <v>10</v>
      </c>
      <c r="J10140" t="s">
        <v>42970</v>
      </c>
      <c r="K10140">
        <v>2</v>
      </c>
      <c r="L10140" t="s">
        <v>162</v>
      </c>
      <c r="M10140" t="s">
        <v>42971</v>
      </c>
    </row>
    <row r="10141" spans="1:13" x14ac:dyDescent="0.35">
      <c r="A10141" t="s">
        <v>42972</v>
      </c>
      <c r="B10141" t="s">
        <v>14</v>
      </c>
      <c r="C10141" t="s">
        <v>42973</v>
      </c>
      <c r="D10141" t="s">
        <v>159</v>
      </c>
      <c r="E10141">
        <v>3920</v>
      </c>
      <c r="F10141">
        <v>63</v>
      </c>
      <c r="G10141">
        <v>0</v>
      </c>
      <c r="H10141" t="s">
        <v>42974</v>
      </c>
      <c r="I10141">
        <v>10</v>
      </c>
      <c r="J10141" t="s">
        <v>42970</v>
      </c>
      <c r="K10141">
        <v>0</v>
      </c>
      <c r="L10141" t="s">
        <v>162</v>
      </c>
      <c r="M10141" t="s">
        <v>42975</v>
      </c>
    </row>
    <row r="10142" spans="1:13" x14ac:dyDescent="0.35">
      <c r="A10142" t="s">
        <v>42976</v>
      </c>
      <c r="B10142" t="s">
        <v>14</v>
      </c>
      <c r="C10142" t="s">
        <v>42977</v>
      </c>
      <c r="D10142" t="s">
        <v>159</v>
      </c>
      <c r="E10142">
        <v>41558</v>
      </c>
      <c r="F10142">
        <v>894</v>
      </c>
      <c r="G10142">
        <v>0</v>
      </c>
      <c r="H10142" t="s">
        <v>42978</v>
      </c>
      <c r="I10142">
        <v>10</v>
      </c>
      <c r="J10142" t="s">
        <v>42979</v>
      </c>
      <c r="K10142">
        <v>0</v>
      </c>
      <c r="L10142" t="s">
        <v>162</v>
      </c>
      <c r="M10142" t="s">
        <v>42980</v>
      </c>
    </row>
    <row r="10143" spans="1:13" x14ac:dyDescent="0.35">
      <c r="A10143" t="s">
        <v>42981</v>
      </c>
      <c r="B10143" t="s">
        <v>14</v>
      </c>
      <c r="C10143" t="s">
        <v>42982</v>
      </c>
      <c r="D10143" t="s">
        <v>159</v>
      </c>
      <c r="E10143">
        <v>1805</v>
      </c>
      <c r="F10143">
        <v>31</v>
      </c>
      <c r="G10143">
        <v>0</v>
      </c>
      <c r="H10143" t="s">
        <v>42983</v>
      </c>
      <c r="I10143">
        <v>10</v>
      </c>
      <c r="J10143" t="s">
        <v>42979</v>
      </c>
      <c r="K10143">
        <v>0</v>
      </c>
      <c r="L10143" t="s">
        <v>162</v>
      </c>
      <c r="M10143" t="s">
        <v>42984</v>
      </c>
    </row>
    <row r="10144" spans="1:13" x14ac:dyDescent="0.35">
      <c r="A10144" t="s">
        <v>42985</v>
      </c>
      <c r="B10144" t="s">
        <v>14</v>
      </c>
      <c r="C10144" t="s">
        <v>42986</v>
      </c>
      <c r="D10144" t="s">
        <v>159</v>
      </c>
      <c r="E10144">
        <v>10800</v>
      </c>
      <c r="F10144">
        <v>177</v>
      </c>
      <c r="G10144">
        <v>0</v>
      </c>
      <c r="H10144" t="s">
        <v>42987</v>
      </c>
      <c r="I10144">
        <v>10</v>
      </c>
      <c r="J10144" t="s">
        <v>42988</v>
      </c>
      <c r="K10144">
        <v>0</v>
      </c>
      <c r="L10144" t="s">
        <v>162</v>
      </c>
      <c r="M10144" t="s">
        <v>42989</v>
      </c>
    </row>
    <row r="10145" spans="1:13" x14ac:dyDescent="0.35">
      <c r="A10145" t="s">
        <v>42990</v>
      </c>
      <c r="B10145" t="s">
        <v>14</v>
      </c>
      <c r="C10145" t="s">
        <v>42986</v>
      </c>
      <c r="D10145" t="s">
        <v>159</v>
      </c>
      <c r="E10145">
        <v>1022</v>
      </c>
      <c r="F10145">
        <v>15</v>
      </c>
      <c r="G10145">
        <v>0</v>
      </c>
      <c r="H10145" t="s">
        <v>42991</v>
      </c>
      <c r="I10145">
        <v>10</v>
      </c>
      <c r="J10145" t="s">
        <v>42988</v>
      </c>
      <c r="K10145">
        <v>2</v>
      </c>
      <c r="L10145" t="s">
        <v>162</v>
      </c>
      <c r="M10145" t="s">
        <v>42992</v>
      </c>
    </row>
    <row r="10146" spans="1:13" x14ac:dyDescent="0.35">
      <c r="A10146" t="e">
        <f>-LRTa5f_WY0</f>
        <v>#NAME?</v>
      </c>
      <c r="B10146" t="s">
        <v>14</v>
      </c>
      <c r="C10146" t="s">
        <v>42993</v>
      </c>
      <c r="D10146" t="s">
        <v>159</v>
      </c>
      <c r="E10146">
        <v>56716</v>
      </c>
      <c r="F10146">
        <v>656</v>
      </c>
      <c r="G10146">
        <v>0</v>
      </c>
      <c r="H10146" t="s">
        <v>42994</v>
      </c>
      <c r="I10146">
        <v>10</v>
      </c>
      <c r="J10146" t="s">
        <v>42995</v>
      </c>
      <c r="K10146">
        <v>0</v>
      </c>
      <c r="L10146" t="s">
        <v>162</v>
      </c>
      <c r="M10146" t="s">
        <v>42996</v>
      </c>
    </row>
    <row r="10147" spans="1:13" x14ac:dyDescent="0.35">
      <c r="A10147" t="s">
        <v>42997</v>
      </c>
      <c r="B10147" t="s">
        <v>14</v>
      </c>
      <c r="C10147" t="s">
        <v>42998</v>
      </c>
      <c r="D10147" t="s">
        <v>159</v>
      </c>
      <c r="E10147">
        <v>1689</v>
      </c>
      <c r="F10147">
        <v>17</v>
      </c>
      <c r="G10147">
        <v>0</v>
      </c>
      <c r="H10147" t="s">
        <v>42999</v>
      </c>
      <c r="I10147">
        <v>10</v>
      </c>
      <c r="J10147" t="s">
        <v>42995</v>
      </c>
      <c r="K10147">
        <v>0</v>
      </c>
      <c r="L10147" t="s">
        <v>162</v>
      </c>
      <c r="M10147" t="s">
        <v>43000</v>
      </c>
    </row>
    <row r="10148" spans="1:13" x14ac:dyDescent="0.35">
      <c r="A10148" t="s">
        <v>43001</v>
      </c>
      <c r="B10148" t="s">
        <v>14</v>
      </c>
      <c r="C10148" t="s">
        <v>43002</v>
      </c>
      <c r="D10148" t="s">
        <v>159</v>
      </c>
      <c r="E10148">
        <v>6921</v>
      </c>
      <c r="F10148">
        <v>117</v>
      </c>
      <c r="G10148">
        <v>0</v>
      </c>
      <c r="H10148" t="s">
        <v>43003</v>
      </c>
      <c r="I10148">
        <v>10</v>
      </c>
      <c r="J10148" t="s">
        <v>43004</v>
      </c>
      <c r="K10148">
        <v>0</v>
      </c>
      <c r="L10148" t="s">
        <v>162</v>
      </c>
      <c r="M10148" t="s">
        <v>43005</v>
      </c>
    </row>
    <row r="10149" spans="1:13" x14ac:dyDescent="0.35">
      <c r="A10149" t="s">
        <v>43006</v>
      </c>
      <c r="B10149" t="s">
        <v>14</v>
      </c>
      <c r="C10149" t="s">
        <v>43007</v>
      </c>
      <c r="D10149" t="s">
        <v>159</v>
      </c>
      <c r="E10149">
        <v>83572</v>
      </c>
      <c r="F10149">
        <v>1807</v>
      </c>
      <c r="G10149">
        <v>0</v>
      </c>
      <c r="H10149" t="s">
        <v>43008</v>
      </c>
      <c r="I10149">
        <v>10</v>
      </c>
      <c r="J10149" t="s">
        <v>43004</v>
      </c>
      <c r="K10149">
        <v>0</v>
      </c>
      <c r="L10149" t="s">
        <v>162</v>
      </c>
      <c r="M10149" t="s">
        <v>43009</v>
      </c>
    </row>
    <row r="10150" spans="1:13" x14ac:dyDescent="0.35">
      <c r="A10150" t="s">
        <v>43010</v>
      </c>
      <c r="B10150" t="s">
        <v>14</v>
      </c>
      <c r="C10150" t="s">
        <v>43011</v>
      </c>
      <c r="D10150" t="s">
        <v>159</v>
      </c>
      <c r="E10150">
        <v>1447</v>
      </c>
      <c r="F10150">
        <v>39</v>
      </c>
      <c r="G10150">
        <v>0</v>
      </c>
      <c r="H10150" t="s">
        <v>43012</v>
      </c>
      <c r="I10150">
        <v>10</v>
      </c>
      <c r="J10150" t="s">
        <v>43013</v>
      </c>
      <c r="K10150">
        <v>0</v>
      </c>
      <c r="L10150" t="s">
        <v>162</v>
      </c>
      <c r="M10150" t="s">
        <v>43014</v>
      </c>
    </row>
    <row r="10151" spans="1:13" x14ac:dyDescent="0.35">
      <c r="A10151" t="s">
        <v>43015</v>
      </c>
      <c r="B10151" t="s">
        <v>14</v>
      </c>
      <c r="C10151" t="s">
        <v>43016</v>
      </c>
      <c r="D10151" t="s">
        <v>159</v>
      </c>
      <c r="E10151">
        <v>52513</v>
      </c>
      <c r="F10151">
        <v>1055</v>
      </c>
      <c r="G10151">
        <v>0</v>
      </c>
      <c r="H10151" t="s">
        <v>43017</v>
      </c>
      <c r="I10151">
        <v>10</v>
      </c>
      <c r="J10151" t="s">
        <v>43013</v>
      </c>
      <c r="K10151">
        <v>2</v>
      </c>
      <c r="L10151" t="s">
        <v>162</v>
      </c>
      <c r="M10151" t="s">
        <v>43018</v>
      </c>
    </row>
    <row r="10152" spans="1:13" x14ac:dyDescent="0.35">
      <c r="A10152" t="s">
        <v>43019</v>
      </c>
      <c r="B10152" t="s">
        <v>14</v>
      </c>
      <c r="C10152" t="s">
        <v>43020</v>
      </c>
      <c r="D10152" t="s">
        <v>159</v>
      </c>
      <c r="E10152">
        <v>495</v>
      </c>
      <c r="F10152">
        <v>12</v>
      </c>
      <c r="G10152">
        <v>0</v>
      </c>
      <c r="H10152" t="s">
        <v>43021</v>
      </c>
      <c r="I10152">
        <v>10</v>
      </c>
      <c r="J10152" t="s">
        <v>43022</v>
      </c>
      <c r="K10152">
        <v>0</v>
      </c>
      <c r="L10152" t="s">
        <v>162</v>
      </c>
      <c r="M10152" t="s">
        <v>43023</v>
      </c>
    </row>
    <row r="10153" spans="1:13" x14ac:dyDescent="0.35">
      <c r="A10153" t="s">
        <v>43024</v>
      </c>
      <c r="B10153" t="s">
        <v>14</v>
      </c>
      <c r="C10153" t="s">
        <v>43025</v>
      </c>
      <c r="D10153" t="s">
        <v>166</v>
      </c>
      <c r="E10153">
        <v>2887</v>
      </c>
      <c r="F10153">
        <v>1032</v>
      </c>
      <c r="G10153">
        <v>0</v>
      </c>
      <c r="H10153" t="s">
        <v>43026</v>
      </c>
      <c r="I10153">
        <v>24</v>
      </c>
      <c r="J10153" t="s">
        <v>53</v>
      </c>
      <c r="K10153">
        <v>80</v>
      </c>
      <c r="L10153" t="s">
        <v>169</v>
      </c>
      <c r="M10153" t="s">
        <v>43027</v>
      </c>
    </row>
    <row r="10154" spans="1:13" x14ac:dyDescent="0.35">
      <c r="A10154" t="s">
        <v>43028</v>
      </c>
      <c r="B10154" t="s">
        <v>14</v>
      </c>
      <c r="C10154" t="s">
        <v>43029</v>
      </c>
      <c r="D10154" t="s">
        <v>166</v>
      </c>
      <c r="E10154">
        <v>3239</v>
      </c>
      <c r="F10154">
        <v>590</v>
      </c>
      <c r="G10154">
        <v>0</v>
      </c>
      <c r="H10154" t="s">
        <v>43030</v>
      </c>
      <c r="I10154">
        <v>24</v>
      </c>
      <c r="J10154" t="s">
        <v>168</v>
      </c>
      <c r="K10154">
        <v>19</v>
      </c>
      <c r="L10154" t="s">
        <v>169</v>
      </c>
      <c r="M10154" t="s">
        <v>170</v>
      </c>
    </row>
    <row r="10155" spans="1:13" x14ac:dyDescent="0.35">
      <c r="A10155" t="s">
        <v>43031</v>
      </c>
      <c r="B10155" t="s">
        <v>14</v>
      </c>
      <c r="C10155" t="s">
        <v>43032</v>
      </c>
      <c r="D10155" t="s">
        <v>166</v>
      </c>
      <c r="E10155">
        <v>9130</v>
      </c>
      <c r="F10155">
        <v>1790</v>
      </c>
      <c r="G10155">
        <v>0</v>
      </c>
      <c r="H10155" t="s">
        <v>43033</v>
      </c>
      <c r="I10155">
        <v>24</v>
      </c>
      <c r="J10155" t="s">
        <v>53</v>
      </c>
      <c r="K10155">
        <v>130</v>
      </c>
      <c r="L10155" t="s">
        <v>169</v>
      </c>
      <c r="M10155" t="s">
        <v>43034</v>
      </c>
    </row>
    <row r="10156" spans="1:13" x14ac:dyDescent="0.35">
      <c r="A10156" t="s">
        <v>43035</v>
      </c>
      <c r="B10156" t="s">
        <v>14</v>
      </c>
      <c r="C10156" t="s">
        <v>43036</v>
      </c>
      <c r="D10156" t="s">
        <v>166</v>
      </c>
      <c r="E10156">
        <v>20745</v>
      </c>
      <c r="F10156">
        <v>3430</v>
      </c>
      <c r="G10156">
        <v>0</v>
      </c>
      <c r="H10156" t="s">
        <v>43037</v>
      </c>
      <c r="I10156">
        <v>24</v>
      </c>
      <c r="J10156" t="s">
        <v>53</v>
      </c>
      <c r="K10156">
        <v>312</v>
      </c>
      <c r="L10156" t="s">
        <v>169</v>
      </c>
      <c r="M10156" t="s">
        <v>43038</v>
      </c>
    </row>
    <row r="10157" spans="1:13" x14ac:dyDescent="0.35">
      <c r="A10157" t="s">
        <v>43039</v>
      </c>
      <c r="B10157" t="s">
        <v>14</v>
      </c>
      <c r="C10157" t="s">
        <v>43040</v>
      </c>
      <c r="D10157" t="s">
        <v>166</v>
      </c>
      <c r="E10157">
        <v>18015</v>
      </c>
      <c r="F10157">
        <v>2958</v>
      </c>
      <c r="G10157">
        <v>0</v>
      </c>
      <c r="H10157" t="s">
        <v>43041</v>
      </c>
      <c r="I10157">
        <v>24</v>
      </c>
      <c r="J10157" t="s">
        <v>53</v>
      </c>
      <c r="K10157">
        <v>250</v>
      </c>
      <c r="L10157" t="s">
        <v>169</v>
      </c>
      <c r="M10157" t="s">
        <v>43038</v>
      </c>
    </row>
    <row r="10158" spans="1:13" x14ac:dyDescent="0.35">
      <c r="A10158" t="s">
        <v>43042</v>
      </c>
      <c r="B10158" t="s">
        <v>14</v>
      </c>
      <c r="C10158" t="s">
        <v>43043</v>
      </c>
      <c r="D10158" t="s">
        <v>166</v>
      </c>
      <c r="E10158">
        <v>8758</v>
      </c>
      <c r="F10158">
        <v>1623</v>
      </c>
      <c r="G10158">
        <v>0</v>
      </c>
      <c r="H10158" t="s">
        <v>43044</v>
      </c>
      <c r="I10158">
        <v>24</v>
      </c>
      <c r="J10158" t="s">
        <v>53</v>
      </c>
      <c r="K10158">
        <v>106</v>
      </c>
      <c r="L10158" t="s">
        <v>169</v>
      </c>
      <c r="M10158" t="s">
        <v>43045</v>
      </c>
    </row>
    <row r="10159" spans="1:13" x14ac:dyDescent="0.35">
      <c r="A10159" t="s">
        <v>43046</v>
      </c>
      <c r="B10159" t="s">
        <v>14</v>
      </c>
      <c r="C10159" t="s">
        <v>43047</v>
      </c>
      <c r="D10159" t="s">
        <v>166</v>
      </c>
      <c r="E10159">
        <v>15770</v>
      </c>
      <c r="F10159">
        <v>2153</v>
      </c>
      <c r="G10159">
        <v>0</v>
      </c>
      <c r="H10159" t="s">
        <v>43048</v>
      </c>
      <c r="I10159">
        <v>24</v>
      </c>
      <c r="J10159" t="s">
        <v>168</v>
      </c>
      <c r="K10159">
        <v>87</v>
      </c>
      <c r="L10159" t="s">
        <v>169</v>
      </c>
      <c r="M10159" t="s">
        <v>43049</v>
      </c>
    </row>
    <row r="10160" spans="1:13" x14ac:dyDescent="0.35">
      <c r="A10160" t="s">
        <v>43050</v>
      </c>
      <c r="B10160" t="s">
        <v>14</v>
      </c>
      <c r="C10160" t="s">
        <v>43051</v>
      </c>
      <c r="D10160" t="s">
        <v>166</v>
      </c>
      <c r="E10160">
        <v>10805</v>
      </c>
      <c r="F10160">
        <v>1796</v>
      </c>
      <c r="G10160">
        <v>0</v>
      </c>
      <c r="H10160" t="s">
        <v>43052</v>
      </c>
      <c r="I10160">
        <v>24</v>
      </c>
      <c r="J10160" t="s">
        <v>53</v>
      </c>
      <c r="K10160">
        <v>200</v>
      </c>
      <c r="L10160" t="s">
        <v>169</v>
      </c>
      <c r="M10160" t="s">
        <v>43053</v>
      </c>
    </row>
    <row r="10161" spans="1:13" x14ac:dyDescent="0.35">
      <c r="A10161" t="s">
        <v>43054</v>
      </c>
      <c r="B10161" t="s">
        <v>14</v>
      </c>
      <c r="C10161" t="s">
        <v>43055</v>
      </c>
      <c r="D10161" t="s">
        <v>166</v>
      </c>
      <c r="E10161">
        <v>19222</v>
      </c>
      <c r="F10161">
        <v>3096</v>
      </c>
      <c r="G10161">
        <v>0</v>
      </c>
      <c r="H10161" t="s">
        <v>43056</v>
      </c>
      <c r="I10161">
        <v>24</v>
      </c>
      <c r="J10161" t="s">
        <v>53</v>
      </c>
      <c r="K10161">
        <v>272</v>
      </c>
      <c r="L10161" t="s">
        <v>169</v>
      </c>
      <c r="M10161" t="s">
        <v>43053</v>
      </c>
    </row>
    <row r="10162" spans="1:13" x14ac:dyDescent="0.35">
      <c r="A10162" t="s">
        <v>43057</v>
      </c>
      <c r="B10162" t="s">
        <v>14</v>
      </c>
      <c r="C10162" t="s">
        <v>43058</v>
      </c>
      <c r="D10162" t="s">
        <v>166</v>
      </c>
      <c r="E10162">
        <v>9953</v>
      </c>
      <c r="F10162">
        <v>1848</v>
      </c>
      <c r="G10162">
        <v>0</v>
      </c>
      <c r="H10162" t="s">
        <v>43059</v>
      </c>
      <c r="I10162">
        <v>24</v>
      </c>
      <c r="J10162" t="s">
        <v>53</v>
      </c>
      <c r="K10162">
        <v>295</v>
      </c>
      <c r="L10162" t="s">
        <v>169</v>
      </c>
      <c r="M10162" t="s">
        <v>43053</v>
      </c>
    </row>
    <row r="10163" spans="1:13" x14ac:dyDescent="0.35">
      <c r="A10163" t="s">
        <v>43060</v>
      </c>
      <c r="B10163" t="s">
        <v>14</v>
      </c>
      <c r="C10163" t="s">
        <v>43061</v>
      </c>
      <c r="D10163" t="s">
        <v>166</v>
      </c>
      <c r="E10163">
        <v>16526</v>
      </c>
      <c r="F10163">
        <v>2794</v>
      </c>
      <c r="G10163">
        <v>0</v>
      </c>
      <c r="H10163" t="s">
        <v>43062</v>
      </c>
      <c r="I10163">
        <v>24</v>
      </c>
      <c r="J10163" t="s">
        <v>53</v>
      </c>
      <c r="K10163">
        <v>311</v>
      </c>
      <c r="L10163" t="s">
        <v>169</v>
      </c>
      <c r="M10163" t="s">
        <v>43063</v>
      </c>
    </row>
    <row r="10164" spans="1:13" x14ac:dyDescent="0.35">
      <c r="A10164" t="s">
        <v>43064</v>
      </c>
      <c r="B10164" t="s">
        <v>14</v>
      </c>
      <c r="C10164" t="s">
        <v>43065</v>
      </c>
      <c r="D10164" t="s">
        <v>166</v>
      </c>
      <c r="E10164">
        <v>26340</v>
      </c>
      <c r="F10164">
        <v>3715</v>
      </c>
      <c r="G10164">
        <v>0</v>
      </c>
      <c r="H10164" t="s">
        <v>43066</v>
      </c>
      <c r="I10164">
        <v>24</v>
      </c>
      <c r="J10164" t="s">
        <v>53</v>
      </c>
      <c r="K10164">
        <v>355</v>
      </c>
      <c r="L10164" t="s">
        <v>169</v>
      </c>
      <c r="M10164" t="s">
        <v>43063</v>
      </c>
    </row>
    <row r="10165" spans="1:13" x14ac:dyDescent="0.35">
      <c r="A10165" t="s">
        <v>43067</v>
      </c>
      <c r="B10165" t="s">
        <v>14</v>
      </c>
      <c r="C10165" t="s">
        <v>43068</v>
      </c>
      <c r="D10165" t="s">
        <v>166</v>
      </c>
      <c r="E10165">
        <v>14724</v>
      </c>
      <c r="F10165">
        <v>2397</v>
      </c>
      <c r="G10165">
        <v>0</v>
      </c>
      <c r="H10165" t="s">
        <v>43069</v>
      </c>
      <c r="I10165">
        <v>24</v>
      </c>
      <c r="J10165" t="s">
        <v>53</v>
      </c>
      <c r="K10165">
        <v>276</v>
      </c>
      <c r="L10165" t="s">
        <v>169</v>
      </c>
      <c r="M10165" t="s">
        <v>43063</v>
      </c>
    </row>
    <row r="10166" spans="1:13" x14ac:dyDescent="0.35">
      <c r="A10166" t="s">
        <v>43070</v>
      </c>
      <c r="B10166" t="s">
        <v>14</v>
      </c>
      <c r="C10166" t="s">
        <v>43071</v>
      </c>
      <c r="D10166" t="s">
        <v>166</v>
      </c>
      <c r="E10166">
        <v>9420</v>
      </c>
      <c r="F10166">
        <v>1341</v>
      </c>
      <c r="G10166">
        <v>0</v>
      </c>
      <c r="H10166" t="s">
        <v>43072</v>
      </c>
      <c r="I10166">
        <v>24</v>
      </c>
      <c r="J10166" t="s">
        <v>168</v>
      </c>
      <c r="K10166">
        <v>97</v>
      </c>
      <c r="L10166" t="s">
        <v>169</v>
      </c>
      <c r="M10166" t="s">
        <v>43049</v>
      </c>
    </row>
    <row r="10167" spans="1:13" x14ac:dyDescent="0.35">
      <c r="A10167" t="s">
        <v>43073</v>
      </c>
      <c r="B10167" t="s">
        <v>14</v>
      </c>
      <c r="C10167" t="s">
        <v>43074</v>
      </c>
      <c r="D10167" t="s">
        <v>166</v>
      </c>
      <c r="E10167">
        <v>18018</v>
      </c>
      <c r="F10167">
        <v>2249</v>
      </c>
      <c r="G10167">
        <v>0</v>
      </c>
      <c r="H10167" t="s">
        <v>43075</v>
      </c>
      <c r="I10167">
        <v>24</v>
      </c>
      <c r="J10167" t="s">
        <v>168</v>
      </c>
      <c r="K10167">
        <v>63</v>
      </c>
      <c r="L10167" t="s">
        <v>169</v>
      </c>
      <c r="M10167" t="s">
        <v>43049</v>
      </c>
    </row>
    <row r="10168" spans="1:13" x14ac:dyDescent="0.35">
      <c r="A10168" t="s">
        <v>43076</v>
      </c>
      <c r="B10168" t="s">
        <v>14</v>
      </c>
      <c r="C10168" t="s">
        <v>43077</v>
      </c>
      <c r="D10168" t="s">
        <v>166</v>
      </c>
      <c r="E10168">
        <v>10782</v>
      </c>
      <c r="F10168">
        <v>1727</v>
      </c>
      <c r="G10168">
        <v>0</v>
      </c>
      <c r="H10168" t="s">
        <v>43078</v>
      </c>
      <c r="I10168">
        <v>24</v>
      </c>
      <c r="J10168" t="s">
        <v>53</v>
      </c>
      <c r="K10168">
        <v>99</v>
      </c>
      <c r="L10168" t="s">
        <v>169</v>
      </c>
      <c r="M10168" t="s">
        <v>43063</v>
      </c>
    </row>
    <row r="10169" spans="1:13" x14ac:dyDescent="0.35">
      <c r="A10169" t="s">
        <v>43079</v>
      </c>
      <c r="B10169" t="s">
        <v>14</v>
      </c>
      <c r="C10169" t="s">
        <v>43080</v>
      </c>
      <c r="D10169" t="s">
        <v>166</v>
      </c>
      <c r="E10169">
        <v>18521</v>
      </c>
      <c r="F10169">
        <v>3442</v>
      </c>
      <c r="G10169">
        <v>0</v>
      </c>
      <c r="H10169" t="s">
        <v>43081</v>
      </c>
      <c r="I10169">
        <v>24</v>
      </c>
      <c r="J10169" t="s">
        <v>53</v>
      </c>
      <c r="K10169">
        <v>307</v>
      </c>
      <c r="L10169" t="s">
        <v>169</v>
      </c>
      <c r="M10169" t="s">
        <v>43063</v>
      </c>
    </row>
    <row r="10170" spans="1:13" x14ac:dyDescent="0.35">
      <c r="A10170" t="s">
        <v>43082</v>
      </c>
      <c r="B10170" t="s">
        <v>14</v>
      </c>
      <c r="C10170" t="s">
        <v>43083</v>
      </c>
      <c r="D10170" t="s">
        <v>166</v>
      </c>
      <c r="E10170">
        <v>13870</v>
      </c>
      <c r="F10170">
        <v>2244</v>
      </c>
      <c r="G10170">
        <v>0</v>
      </c>
      <c r="H10170" t="s">
        <v>43084</v>
      </c>
      <c r="I10170">
        <v>24</v>
      </c>
      <c r="J10170" t="s">
        <v>53</v>
      </c>
      <c r="K10170">
        <v>154</v>
      </c>
      <c r="L10170" t="s">
        <v>169</v>
      </c>
      <c r="M10170" t="s">
        <v>43053</v>
      </c>
    </row>
    <row r="10171" spans="1:13" x14ac:dyDescent="0.35">
      <c r="A10171" t="s">
        <v>43085</v>
      </c>
      <c r="B10171" t="s">
        <v>14</v>
      </c>
      <c r="C10171" t="s">
        <v>43086</v>
      </c>
      <c r="D10171" t="s">
        <v>166</v>
      </c>
      <c r="E10171">
        <v>12590</v>
      </c>
      <c r="F10171">
        <v>2028</v>
      </c>
      <c r="G10171">
        <v>0</v>
      </c>
      <c r="H10171" t="s">
        <v>43087</v>
      </c>
      <c r="I10171">
        <v>24</v>
      </c>
      <c r="J10171" t="s">
        <v>53</v>
      </c>
      <c r="K10171">
        <v>296</v>
      </c>
      <c r="L10171" t="s">
        <v>169</v>
      </c>
      <c r="M10171" t="s">
        <v>43038</v>
      </c>
    </row>
    <row r="10172" spans="1:13" x14ac:dyDescent="0.35">
      <c r="A10172" t="s">
        <v>43088</v>
      </c>
      <c r="B10172" t="s">
        <v>14</v>
      </c>
      <c r="C10172" t="s">
        <v>43089</v>
      </c>
      <c r="D10172" t="s">
        <v>166</v>
      </c>
      <c r="E10172">
        <v>24767</v>
      </c>
      <c r="F10172">
        <v>3640</v>
      </c>
      <c r="G10172">
        <v>0</v>
      </c>
      <c r="H10172" t="s">
        <v>43090</v>
      </c>
      <c r="I10172">
        <v>24</v>
      </c>
      <c r="J10172" t="s">
        <v>53</v>
      </c>
      <c r="K10172">
        <v>406</v>
      </c>
      <c r="L10172" t="s">
        <v>169</v>
      </c>
      <c r="M10172" t="s">
        <v>43038</v>
      </c>
    </row>
    <row r="10173" spans="1:13" x14ac:dyDescent="0.35">
      <c r="A10173" t="s">
        <v>43091</v>
      </c>
      <c r="B10173" t="s">
        <v>14</v>
      </c>
      <c r="C10173" t="s">
        <v>43092</v>
      </c>
      <c r="D10173" t="s">
        <v>166</v>
      </c>
      <c r="E10173">
        <v>13647</v>
      </c>
      <c r="F10173">
        <v>2066</v>
      </c>
      <c r="G10173">
        <v>0</v>
      </c>
      <c r="H10173" t="s">
        <v>43093</v>
      </c>
      <c r="I10173">
        <v>24</v>
      </c>
      <c r="J10173" t="s">
        <v>168</v>
      </c>
      <c r="K10173">
        <v>187</v>
      </c>
      <c r="L10173" t="s">
        <v>169</v>
      </c>
      <c r="M10173" t="s">
        <v>43049</v>
      </c>
    </row>
    <row r="10174" spans="1:13" x14ac:dyDescent="0.35">
      <c r="A10174" t="s">
        <v>43094</v>
      </c>
      <c r="B10174" t="s">
        <v>14</v>
      </c>
      <c r="C10174" t="s">
        <v>43095</v>
      </c>
      <c r="D10174" t="s">
        <v>166</v>
      </c>
      <c r="E10174">
        <v>20159</v>
      </c>
      <c r="F10174">
        <v>2474</v>
      </c>
      <c r="G10174">
        <v>0</v>
      </c>
      <c r="H10174" t="s">
        <v>43096</v>
      </c>
      <c r="I10174">
        <v>24</v>
      </c>
      <c r="J10174" t="s">
        <v>168</v>
      </c>
      <c r="K10174">
        <v>191</v>
      </c>
      <c r="L10174" t="s">
        <v>169</v>
      </c>
      <c r="M10174" t="s">
        <v>43049</v>
      </c>
    </row>
    <row r="10175" spans="1:13" x14ac:dyDescent="0.35">
      <c r="A10175" t="s">
        <v>43097</v>
      </c>
      <c r="B10175" t="s">
        <v>14</v>
      </c>
      <c r="C10175" t="s">
        <v>43098</v>
      </c>
      <c r="D10175" t="s">
        <v>166</v>
      </c>
      <c r="E10175">
        <v>14842</v>
      </c>
      <c r="F10175">
        <v>2546</v>
      </c>
      <c r="G10175">
        <v>0</v>
      </c>
      <c r="H10175" t="s">
        <v>43099</v>
      </c>
      <c r="I10175">
        <v>24</v>
      </c>
      <c r="J10175" t="s">
        <v>53</v>
      </c>
      <c r="K10175">
        <v>204</v>
      </c>
      <c r="L10175" t="s">
        <v>169</v>
      </c>
      <c r="M10175" t="s">
        <v>43038</v>
      </c>
    </row>
    <row r="10176" spans="1:13" x14ac:dyDescent="0.35">
      <c r="A10176" t="s">
        <v>43100</v>
      </c>
      <c r="B10176" t="s">
        <v>14</v>
      </c>
      <c r="C10176" t="s">
        <v>43101</v>
      </c>
      <c r="D10176" t="s">
        <v>166</v>
      </c>
      <c r="E10176">
        <v>14679</v>
      </c>
      <c r="F10176">
        <v>2389</v>
      </c>
      <c r="G10176">
        <v>0</v>
      </c>
      <c r="H10176" t="s">
        <v>43102</v>
      </c>
      <c r="I10176">
        <v>24</v>
      </c>
      <c r="J10176" t="s">
        <v>53</v>
      </c>
      <c r="K10176">
        <v>327</v>
      </c>
      <c r="L10176" t="s">
        <v>169</v>
      </c>
      <c r="M10176" t="s">
        <v>43038</v>
      </c>
    </row>
    <row r="10177" spans="1:13" x14ac:dyDescent="0.35">
      <c r="A10177" t="s">
        <v>43103</v>
      </c>
      <c r="B10177" t="s">
        <v>14</v>
      </c>
      <c r="C10177" t="s">
        <v>43104</v>
      </c>
      <c r="D10177" t="s">
        <v>166</v>
      </c>
      <c r="E10177">
        <v>14752</v>
      </c>
      <c r="F10177">
        <v>2950</v>
      </c>
      <c r="G10177">
        <v>0</v>
      </c>
      <c r="H10177" t="s">
        <v>43105</v>
      </c>
      <c r="I10177">
        <v>24</v>
      </c>
      <c r="J10177" t="s">
        <v>53</v>
      </c>
      <c r="K10177">
        <v>134</v>
      </c>
      <c r="L10177" t="s">
        <v>169</v>
      </c>
      <c r="M10177" t="s">
        <v>43038</v>
      </c>
    </row>
    <row r="10178" spans="1:13" x14ac:dyDescent="0.35">
      <c r="A10178" t="s">
        <v>43106</v>
      </c>
      <c r="B10178" t="s">
        <v>14</v>
      </c>
      <c r="C10178" t="s">
        <v>43107</v>
      </c>
      <c r="D10178" t="s">
        <v>166</v>
      </c>
      <c r="E10178">
        <v>67553</v>
      </c>
      <c r="F10178">
        <v>10560</v>
      </c>
      <c r="G10178">
        <v>0</v>
      </c>
      <c r="H10178" t="s">
        <v>43108</v>
      </c>
      <c r="I10178">
        <v>24</v>
      </c>
      <c r="J10178" t="s">
        <v>53</v>
      </c>
      <c r="K10178">
        <v>657</v>
      </c>
      <c r="L10178" t="s">
        <v>169</v>
      </c>
      <c r="M10178" t="s">
        <v>43063</v>
      </c>
    </row>
    <row r="10179" spans="1:13" x14ac:dyDescent="0.35">
      <c r="A10179" t="s">
        <v>43109</v>
      </c>
      <c r="B10179" t="s">
        <v>14</v>
      </c>
      <c r="C10179" t="s">
        <v>43110</v>
      </c>
      <c r="D10179" t="s">
        <v>166</v>
      </c>
      <c r="E10179">
        <v>8910</v>
      </c>
      <c r="F10179">
        <v>1662</v>
      </c>
      <c r="G10179">
        <v>0</v>
      </c>
      <c r="H10179" t="s">
        <v>43111</v>
      </c>
      <c r="I10179">
        <v>24</v>
      </c>
      <c r="J10179" t="s">
        <v>53</v>
      </c>
      <c r="K10179">
        <v>108</v>
      </c>
      <c r="L10179" t="s">
        <v>169</v>
      </c>
      <c r="M10179" t="s">
        <v>43038</v>
      </c>
    </row>
    <row r="10180" spans="1:13" x14ac:dyDescent="0.35">
      <c r="A10180" t="s">
        <v>43112</v>
      </c>
      <c r="B10180" t="s">
        <v>14</v>
      </c>
      <c r="C10180" t="s">
        <v>43113</v>
      </c>
      <c r="D10180" t="s">
        <v>166</v>
      </c>
      <c r="E10180">
        <v>14242</v>
      </c>
      <c r="F10180">
        <v>2444</v>
      </c>
      <c r="G10180">
        <v>0</v>
      </c>
      <c r="H10180" t="s">
        <v>43114</v>
      </c>
      <c r="I10180">
        <v>24</v>
      </c>
      <c r="J10180" t="s">
        <v>53</v>
      </c>
      <c r="K10180">
        <v>144</v>
      </c>
      <c r="L10180" t="s">
        <v>169</v>
      </c>
      <c r="M10180" t="s">
        <v>43038</v>
      </c>
    </row>
    <row r="10181" spans="1:13" x14ac:dyDescent="0.35">
      <c r="A10181" t="s">
        <v>43115</v>
      </c>
      <c r="B10181" t="s">
        <v>14</v>
      </c>
      <c r="C10181" t="s">
        <v>43116</v>
      </c>
      <c r="D10181" t="s">
        <v>166</v>
      </c>
      <c r="E10181">
        <v>21593</v>
      </c>
      <c r="F10181">
        <v>3461</v>
      </c>
      <c r="G10181">
        <v>0</v>
      </c>
      <c r="H10181" t="s">
        <v>43117</v>
      </c>
      <c r="I10181">
        <v>24</v>
      </c>
      <c r="J10181" t="s">
        <v>53</v>
      </c>
      <c r="K10181">
        <v>474</v>
      </c>
      <c r="L10181" t="s">
        <v>169</v>
      </c>
      <c r="M10181" t="s">
        <v>43038</v>
      </c>
    </row>
    <row r="10182" spans="1:13" x14ac:dyDescent="0.35">
      <c r="A10182" t="s">
        <v>43118</v>
      </c>
      <c r="B10182" t="s">
        <v>14</v>
      </c>
      <c r="C10182" t="s">
        <v>43119</v>
      </c>
      <c r="D10182" t="s">
        <v>166</v>
      </c>
      <c r="E10182">
        <v>12259</v>
      </c>
      <c r="F10182">
        <v>2049</v>
      </c>
      <c r="G10182">
        <v>0</v>
      </c>
      <c r="H10182" t="s">
        <v>43120</v>
      </c>
      <c r="I10182">
        <v>24</v>
      </c>
      <c r="J10182" t="s">
        <v>53</v>
      </c>
      <c r="K10182">
        <v>116</v>
      </c>
      <c r="L10182" t="s">
        <v>169</v>
      </c>
      <c r="M10182" t="s">
        <v>43053</v>
      </c>
    </row>
    <row r="10183" spans="1:13" x14ac:dyDescent="0.35">
      <c r="A10183" t="s">
        <v>43121</v>
      </c>
      <c r="B10183" t="s">
        <v>14</v>
      </c>
      <c r="C10183" t="s">
        <v>43122</v>
      </c>
      <c r="D10183" t="s">
        <v>166</v>
      </c>
      <c r="E10183">
        <v>12086</v>
      </c>
      <c r="F10183">
        <v>1892</v>
      </c>
      <c r="G10183">
        <v>0</v>
      </c>
      <c r="H10183" t="s">
        <v>43123</v>
      </c>
      <c r="I10183">
        <v>24</v>
      </c>
      <c r="J10183" t="s">
        <v>53</v>
      </c>
      <c r="K10183">
        <v>191</v>
      </c>
      <c r="L10183" t="s">
        <v>169</v>
      </c>
      <c r="M10183" t="s">
        <v>43038</v>
      </c>
    </row>
    <row r="10184" spans="1:13" x14ac:dyDescent="0.35">
      <c r="A10184" t="s">
        <v>43124</v>
      </c>
      <c r="B10184" t="s">
        <v>14</v>
      </c>
      <c r="C10184" t="s">
        <v>43125</v>
      </c>
      <c r="D10184" t="s">
        <v>166</v>
      </c>
      <c r="E10184">
        <v>19224</v>
      </c>
      <c r="F10184">
        <v>2311</v>
      </c>
      <c r="G10184">
        <v>0</v>
      </c>
      <c r="H10184" t="s">
        <v>43126</v>
      </c>
      <c r="I10184">
        <v>24</v>
      </c>
      <c r="J10184" t="s">
        <v>168</v>
      </c>
      <c r="K10184">
        <v>103</v>
      </c>
      <c r="L10184" t="s">
        <v>169</v>
      </c>
      <c r="M10184" t="s">
        <v>43049</v>
      </c>
    </row>
    <row r="10185" spans="1:13" x14ac:dyDescent="0.35">
      <c r="A10185" t="s">
        <v>43127</v>
      </c>
      <c r="B10185" t="s">
        <v>14</v>
      </c>
      <c r="C10185" t="s">
        <v>43128</v>
      </c>
      <c r="D10185" t="s">
        <v>166</v>
      </c>
      <c r="E10185">
        <v>26140</v>
      </c>
      <c r="F10185">
        <v>3297</v>
      </c>
      <c r="G10185">
        <v>0</v>
      </c>
      <c r="H10185" t="s">
        <v>43129</v>
      </c>
      <c r="I10185">
        <v>24</v>
      </c>
      <c r="J10185" t="s">
        <v>53</v>
      </c>
      <c r="K10185">
        <v>331</v>
      </c>
      <c r="L10185" t="s">
        <v>169</v>
      </c>
      <c r="M10185" t="s">
        <v>43038</v>
      </c>
    </row>
    <row r="10186" spans="1:13" x14ac:dyDescent="0.35">
      <c r="A10186" t="s">
        <v>43130</v>
      </c>
      <c r="B10186" t="s">
        <v>14</v>
      </c>
      <c r="C10186" t="s">
        <v>43131</v>
      </c>
      <c r="D10186" t="s">
        <v>166</v>
      </c>
      <c r="E10186">
        <v>61837</v>
      </c>
      <c r="F10186">
        <v>7376</v>
      </c>
      <c r="G10186">
        <v>0</v>
      </c>
      <c r="H10186" t="s">
        <v>43132</v>
      </c>
      <c r="I10186">
        <v>24</v>
      </c>
      <c r="J10186" t="s">
        <v>53</v>
      </c>
      <c r="K10186">
        <v>325</v>
      </c>
      <c r="L10186" t="s">
        <v>169</v>
      </c>
      <c r="M10186" t="s">
        <v>43045</v>
      </c>
    </row>
    <row r="10187" spans="1:13" x14ac:dyDescent="0.35">
      <c r="A10187" t="s">
        <v>43133</v>
      </c>
      <c r="B10187" t="s">
        <v>14</v>
      </c>
      <c r="C10187" t="s">
        <v>43134</v>
      </c>
      <c r="D10187" t="s">
        <v>166</v>
      </c>
      <c r="E10187">
        <v>6432</v>
      </c>
      <c r="F10187">
        <v>1325</v>
      </c>
      <c r="G10187">
        <v>0</v>
      </c>
      <c r="H10187" t="s">
        <v>43135</v>
      </c>
      <c r="I10187">
        <v>24</v>
      </c>
      <c r="J10187" t="s">
        <v>53</v>
      </c>
      <c r="K10187">
        <v>152</v>
      </c>
      <c r="L10187" t="s">
        <v>169</v>
      </c>
      <c r="M10187" t="s">
        <v>43053</v>
      </c>
    </row>
    <row r="10188" spans="1:13" x14ac:dyDescent="0.35">
      <c r="A10188" t="s">
        <v>43136</v>
      </c>
      <c r="B10188" t="s">
        <v>14</v>
      </c>
      <c r="C10188" t="s">
        <v>43137</v>
      </c>
      <c r="D10188" t="s">
        <v>166</v>
      </c>
      <c r="E10188">
        <v>16084</v>
      </c>
      <c r="F10188">
        <v>2458</v>
      </c>
      <c r="G10188">
        <v>0</v>
      </c>
      <c r="H10188" t="s">
        <v>43138</v>
      </c>
      <c r="I10188">
        <v>24</v>
      </c>
      <c r="J10188" t="s">
        <v>53</v>
      </c>
      <c r="K10188">
        <v>246</v>
      </c>
      <c r="L10188" t="s">
        <v>169</v>
      </c>
      <c r="M10188" t="s">
        <v>43053</v>
      </c>
    </row>
    <row r="10189" spans="1:13" x14ac:dyDescent="0.35">
      <c r="A10189" t="s">
        <v>43139</v>
      </c>
      <c r="B10189" t="s">
        <v>14</v>
      </c>
      <c r="C10189" t="s">
        <v>43140</v>
      </c>
      <c r="D10189" t="s">
        <v>166</v>
      </c>
      <c r="E10189">
        <v>15053</v>
      </c>
      <c r="F10189">
        <v>2375</v>
      </c>
      <c r="G10189">
        <v>0</v>
      </c>
      <c r="H10189" t="s">
        <v>43141</v>
      </c>
      <c r="I10189">
        <v>24</v>
      </c>
      <c r="J10189" t="s">
        <v>53</v>
      </c>
      <c r="K10189">
        <v>707</v>
      </c>
      <c r="L10189" t="s">
        <v>169</v>
      </c>
      <c r="M10189" t="s">
        <v>43053</v>
      </c>
    </row>
    <row r="10190" spans="1:13" x14ac:dyDescent="0.35">
      <c r="A10190" t="s">
        <v>43142</v>
      </c>
      <c r="B10190" t="s">
        <v>14</v>
      </c>
      <c r="C10190" t="s">
        <v>43143</v>
      </c>
      <c r="D10190" t="s">
        <v>166</v>
      </c>
      <c r="E10190">
        <v>25575</v>
      </c>
      <c r="F10190">
        <v>2798</v>
      </c>
      <c r="G10190">
        <v>0</v>
      </c>
      <c r="H10190" t="s">
        <v>43144</v>
      </c>
      <c r="I10190">
        <v>24</v>
      </c>
      <c r="J10190" t="s">
        <v>168</v>
      </c>
      <c r="K10190">
        <v>226</v>
      </c>
      <c r="L10190" t="s">
        <v>169</v>
      </c>
      <c r="M10190" t="s">
        <v>43049</v>
      </c>
    </row>
    <row r="10191" spans="1:13" x14ac:dyDescent="0.35">
      <c r="A10191" t="s">
        <v>43145</v>
      </c>
      <c r="B10191" t="s">
        <v>14</v>
      </c>
      <c r="C10191" t="s">
        <v>43146</v>
      </c>
      <c r="D10191" t="s">
        <v>166</v>
      </c>
      <c r="E10191">
        <v>15292</v>
      </c>
      <c r="F10191">
        <v>2390</v>
      </c>
      <c r="G10191">
        <v>0</v>
      </c>
      <c r="H10191" t="s">
        <v>43147</v>
      </c>
      <c r="I10191">
        <v>24</v>
      </c>
      <c r="J10191" t="s">
        <v>53</v>
      </c>
      <c r="K10191">
        <v>240</v>
      </c>
      <c r="L10191" t="s">
        <v>169</v>
      </c>
      <c r="M10191" t="s">
        <v>43053</v>
      </c>
    </row>
    <row r="10192" spans="1:13" x14ac:dyDescent="0.35">
      <c r="A10192" t="s">
        <v>43148</v>
      </c>
      <c r="B10192" t="s">
        <v>14</v>
      </c>
      <c r="C10192" t="s">
        <v>43149</v>
      </c>
      <c r="D10192" t="s">
        <v>166</v>
      </c>
      <c r="E10192">
        <v>6206</v>
      </c>
      <c r="F10192">
        <v>1291</v>
      </c>
      <c r="G10192">
        <v>0</v>
      </c>
      <c r="H10192" t="s">
        <v>43150</v>
      </c>
      <c r="I10192">
        <v>24</v>
      </c>
      <c r="J10192" t="s">
        <v>53</v>
      </c>
      <c r="K10192">
        <v>135</v>
      </c>
      <c r="L10192" t="s">
        <v>169</v>
      </c>
      <c r="M10192" t="s">
        <v>43038</v>
      </c>
    </row>
    <row r="10193" spans="1:13" x14ac:dyDescent="0.35">
      <c r="A10193" t="s">
        <v>43151</v>
      </c>
      <c r="B10193" t="s">
        <v>14</v>
      </c>
      <c r="C10193" t="s">
        <v>43152</v>
      </c>
      <c r="D10193" t="s">
        <v>166</v>
      </c>
      <c r="E10193">
        <v>12219</v>
      </c>
      <c r="F10193">
        <v>1842</v>
      </c>
      <c r="G10193">
        <v>0</v>
      </c>
      <c r="H10193" t="s">
        <v>43153</v>
      </c>
      <c r="I10193">
        <v>24</v>
      </c>
      <c r="J10193" t="s">
        <v>53</v>
      </c>
      <c r="K10193">
        <v>154</v>
      </c>
      <c r="L10193" t="s">
        <v>169</v>
      </c>
      <c r="M10193" t="s">
        <v>43038</v>
      </c>
    </row>
    <row r="10194" spans="1:13" x14ac:dyDescent="0.35">
      <c r="A10194" t="s">
        <v>43154</v>
      </c>
      <c r="B10194" t="s">
        <v>14</v>
      </c>
      <c r="C10194" t="s">
        <v>43155</v>
      </c>
      <c r="D10194" t="s">
        <v>166</v>
      </c>
      <c r="E10194">
        <v>33040</v>
      </c>
      <c r="F10194">
        <v>5450</v>
      </c>
      <c r="G10194">
        <v>0</v>
      </c>
      <c r="H10194" t="s">
        <v>43156</v>
      </c>
      <c r="I10194">
        <v>24</v>
      </c>
      <c r="J10194" t="s">
        <v>53</v>
      </c>
      <c r="K10194">
        <v>249</v>
      </c>
      <c r="L10194" t="s">
        <v>169</v>
      </c>
      <c r="M10194" t="s">
        <v>43038</v>
      </c>
    </row>
    <row r="10195" spans="1:13" x14ac:dyDescent="0.35">
      <c r="A10195" t="s">
        <v>43157</v>
      </c>
      <c r="B10195" t="s">
        <v>14</v>
      </c>
      <c r="C10195" t="s">
        <v>43158</v>
      </c>
      <c r="D10195" t="s">
        <v>166</v>
      </c>
      <c r="E10195">
        <v>15047</v>
      </c>
      <c r="F10195">
        <v>2241</v>
      </c>
      <c r="G10195">
        <v>0</v>
      </c>
      <c r="H10195" t="s">
        <v>43159</v>
      </c>
      <c r="I10195">
        <v>24</v>
      </c>
      <c r="J10195" t="s">
        <v>53</v>
      </c>
      <c r="K10195">
        <v>237</v>
      </c>
      <c r="L10195" t="s">
        <v>169</v>
      </c>
      <c r="M10195" t="s">
        <v>43063</v>
      </c>
    </row>
    <row r="10196" spans="1:13" x14ac:dyDescent="0.35">
      <c r="A10196" t="s">
        <v>43160</v>
      </c>
      <c r="B10196" t="s">
        <v>14</v>
      </c>
      <c r="C10196" t="s">
        <v>43161</v>
      </c>
      <c r="D10196" t="s">
        <v>166</v>
      </c>
      <c r="E10196">
        <v>19743</v>
      </c>
      <c r="F10196">
        <v>2509</v>
      </c>
      <c r="G10196">
        <v>0</v>
      </c>
      <c r="H10196" t="s">
        <v>43162</v>
      </c>
      <c r="I10196">
        <v>24</v>
      </c>
      <c r="J10196" t="s">
        <v>168</v>
      </c>
      <c r="K10196">
        <v>137</v>
      </c>
      <c r="L10196" t="s">
        <v>169</v>
      </c>
      <c r="M10196" t="s">
        <v>43049</v>
      </c>
    </row>
    <row r="10197" spans="1:13" x14ac:dyDescent="0.35">
      <c r="A10197" t="s">
        <v>43163</v>
      </c>
      <c r="B10197" t="s">
        <v>14</v>
      </c>
      <c r="C10197" t="s">
        <v>43164</v>
      </c>
      <c r="D10197" t="s">
        <v>166</v>
      </c>
      <c r="E10197">
        <v>12925</v>
      </c>
      <c r="F10197">
        <v>2156</v>
      </c>
      <c r="G10197">
        <v>0</v>
      </c>
      <c r="H10197" t="s">
        <v>43165</v>
      </c>
      <c r="I10197">
        <v>24</v>
      </c>
      <c r="J10197" t="s">
        <v>53</v>
      </c>
      <c r="K10197">
        <v>99</v>
      </c>
      <c r="L10197" t="s">
        <v>169</v>
      </c>
      <c r="M10197" t="s">
        <v>43166</v>
      </c>
    </row>
    <row r="10198" spans="1:13" x14ac:dyDescent="0.35">
      <c r="A10198" t="s">
        <v>43167</v>
      </c>
      <c r="B10198" t="s">
        <v>14</v>
      </c>
      <c r="C10198" t="s">
        <v>43168</v>
      </c>
      <c r="D10198" t="s">
        <v>166</v>
      </c>
      <c r="E10198">
        <v>7713</v>
      </c>
      <c r="F10198">
        <v>1537</v>
      </c>
      <c r="G10198">
        <v>0</v>
      </c>
      <c r="H10198" t="s">
        <v>43169</v>
      </c>
      <c r="I10198">
        <v>24</v>
      </c>
      <c r="J10198" t="s">
        <v>53</v>
      </c>
      <c r="K10198">
        <v>95</v>
      </c>
      <c r="L10198" t="s">
        <v>169</v>
      </c>
      <c r="M10198" t="s">
        <v>43166</v>
      </c>
    </row>
    <row r="10199" spans="1:13" x14ac:dyDescent="0.35">
      <c r="A10199" t="s">
        <v>43170</v>
      </c>
      <c r="B10199" t="s">
        <v>14</v>
      </c>
      <c r="C10199" t="s">
        <v>43171</v>
      </c>
      <c r="D10199" t="s">
        <v>166</v>
      </c>
      <c r="E10199">
        <v>37144</v>
      </c>
      <c r="F10199">
        <v>4618</v>
      </c>
      <c r="G10199">
        <v>0</v>
      </c>
      <c r="H10199" t="s">
        <v>43172</v>
      </c>
      <c r="I10199">
        <v>24</v>
      </c>
      <c r="J10199" t="s">
        <v>53</v>
      </c>
      <c r="K10199">
        <v>190</v>
      </c>
      <c r="L10199" t="s">
        <v>169</v>
      </c>
      <c r="M10199" t="s">
        <v>43166</v>
      </c>
    </row>
    <row r="10200" spans="1:13" x14ac:dyDescent="0.35">
      <c r="A10200" t="s">
        <v>43173</v>
      </c>
      <c r="B10200" t="s">
        <v>14</v>
      </c>
      <c r="C10200" t="s">
        <v>43174</v>
      </c>
      <c r="D10200" t="s">
        <v>166</v>
      </c>
      <c r="E10200">
        <v>16688</v>
      </c>
      <c r="F10200">
        <v>2445</v>
      </c>
      <c r="G10200">
        <v>0</v>
      </c>
      <c r="H10200" t="s">
        <v>43175</v>
      </c>
      <c r="I10200">
        <v>24</v>
      </c>
      <c r="J10200" t="s">
        <v>53</v>
      </c>
      <c r="K10200">
        <v>237</v>
      </c>
      <c r="L10200" t="s">
        <v>169</v>
      </c>
      <c r="M10200" t="s">
        <v>43053</v>
      </c>
    </row>
    <row r="10201" spans="1:13" x14ac:dyDescent="0.35">
      <c r="A10201" t="s">
        <v>43176</v>
      </c>
      <c r="B10201" t="s">
        <v>14</v>
      </c>
      <c r="C10201" t="s">
        <v>43177</v>
      </c>
      <c r="D10201" t="s">
        <v>166</v>
      </c>
      <c r="E10201">
        <v>34190</v>
      </c>
      <c r="F10201">
        <v>5017</v>
      </c>
      <c r="G10201">
        <v>0</v>
      </c>
      <c r="H10201" t="s">
        <v>43178</v>
      </c>
      <c r="I10201">
        <v>24</v>
      </c>
      <c r="J10201" t="s">
        <v>53</v>
      </c>
      <c r="K10201">
        <v>932</v>
      </c>
      <c r="L10201" t="s">
        <v>169</v>
      </c>
      <c r="M10201" t="s">
        <v>43063</v>
      </c>
    </row>
    <row r="10202" spans="1:13" x14ac:dyDescent="0.35">
      <c r="A10202" t="s">
        <v>43179</v>
      </c>
      <c r="B10202" t="s">
        <v>14</v>
      </c>
      <c r="C10202" t="s">
        <v>43180</v>
      </c>
      <c r="D10202" t="s">
        <v>166</v>
      </c>
      <c r="E10202">
        <v>22175</v>
      </c>
      <c r="F10202">
        <v>2448</v>
      </c>
      <c r="G10202">
        <v>0</v>
      </c>
      <c r="H10202" t="s">
        <v>43181</v>
      </c>
      <c r="I10202">
        <v>24</v>
      </c>
      <c r="J10202" t="s">
        <v>168</v>
      </c>
      <c r="K10202">
        <v>130</v>
      </c>
      <c r="L10202" t="s">
        <v>169</v>
      </c>
      <c r="M10202" t="s">
        <v>43049</v>
      </c>
    </row>
    <row r="10203" spans="1:13" x14ac:dyDescent="0.35">
      <c r="A10203" t="s">
        <v>43182</v>
      </c>
      <c r="B10203" t="s">
        <v>14</v>
      </c>
      <c r="C10203" t="s">
        <v>43183</v>
      </c>
      <c r="D10203" t="s">
        <v>166</v>
      </c>
      <c r="E10203">
        <v>12499</v>
      </c>
      <c r="F10203">
        <v>2025</v>
      </c>
      <c r="G10203">
        <v>0</v>
      </c>
      <c r="H10203" t="s">
        <v>43184</v>
      </c>
      <c r="I10203">
        <v>24</v>
      </c>
      <c r="J10203" t="s">
        <v>53</v>
      </c>
      <c r="K10203">
        <v>145</v>
      </c>
      <c r="L10203" t="s">
        <v>169</v>
      </c>
      <c r="M10203" t="s">
        <v>43063</v>
      </c>
    </row>
    <row r="10204" spans="1:13" x14ac:dyDescent="0.35">
      <c r="A10204" t="s">
        <v>43185</v>
      </c>
      <c r="B10204" t="s">
        <v>14</v>
      </c>
      <c r="C10204" t="s">
        <v>43186</v>
      </c>
      <c r="D10204" t="s">
        <v>166</v>
      </c>
      <c r="E10204">
        <v>35800</v>
      </c>
      <c r="F10204">
        <v>4013</v>
      </c>
      <c r="G10204">
        <v>0</v>
      </c>
      <c r="H10204" t="s">
        <v>43187</v>
      </c>
      <c r="I10204">
        <v>24</v>
      </c>
      <c r="J10204" t="s">
        <v>53</v>
      </c>
      <c r="K10204">
        <v>623</v>
      </c>
      <c r="L10204" t="s">
        <v>169</v>
      </c>
      <c r="M10204" t="s">
        <v>43063</v>
      </c>
    </row>
    <row r="10205" spans="1:13" x14ac:dyDescent="0.35">
      <c r="A10205" t="s">
        <v>43188</v>
      </c>
      <c r="B10205" t="s">
        <v>14</v>
      </c>
      <c r="C10205" t="s">
        <v>43189</v>
      </c>
      <c r="D10205" t="s">
        <v>166</v>
      </c>
      <c r="E10205">
        <v>16405</v>
      </c>
      <c r="F10205">
        <v>2556</v>
      </c>
      <c r="G10205">
        <v>0</v>
      </c>
      <c r="H10205" t="s">
        <v>43190</v>
      </c>
      <c r="I10205">
        <v>24</v>
      </c>
      <c r="J10205" t="s">
        <v>53</v>
      </c>
      <c r="K10205">
        <v>154</v>
      </c>
      <c r="L10205" t="s">
        <v>169</v>
      </c>
      <c r="M10205" t="s">
        <v>43063</v>
      </c>
    </row>
    <row r="10206" spans="1:13" x14ac:dyDescent="0.35">
      <c r="A10206" t="s">
        <v>43191</v>
      </c>
      <c r="B10206" t="s">
        <v>14</v>
      </c>
      <c r="C10206" t="s">
        <v>43192</v>
      </c>
      <c r="D10206" t="s">
        <v>166</v>
      </c>
      <c r="E10206">
        <v>21455</v>
      </c>
      <c r="F10206">
        <v>3327</v>
      </c>
      <c r="G10206">
        <v>0</v>
      </c>
      <c r="H10206" t="s">
        <v>43193</v>
      </c>
      <c r="I10206">
        <v>24</v>
      </c>
      <c r="J10206" t="s">
        <v>53</v>
      </c>
      <c r="K10206">
        <v>211</v>
      </c>
      <c r="L10206" t="s">
        <v>169</v>
      </c>
      <c r="M10206" t="s">
        <v>43166</v>
      </c>
    </row>
    <row r="10207" spans="1:13" x14ac:dyDescent="0.35">
      <c r="A10207" t="s">
        <v>43194</v>
      </c>
      <c r="B10207" t="s">
        <v>14</v>
      </c>
      <c r="C10207" t="s">
        <v>43195</v>
      </c>
      <c r="D10207" t="s">
        <v>166</v>
      </c>
      <c r="E10207">
        <v>19143</v>
      </c>
      <c r="F10207">
        <v>3311</v>
      </c>
      <c r="G10207">
        <v>0</v>
      </c>
      <c r="H10207" t="s">
        <v>43196</v>
      </c>
      <c r="I10207">
        <v>24</v>
      </c>
      <c r="J10207" t="s">
        <v>53</v>
      </c>
      <c r="K10207">
        <v>425</v>
      </c>
      <c r="L10207" t="s">
        <v>169</v>
      </c>
      <c r="M10207" t="s">
        <v>43027</v>
      </c>
    </row>
    <row r="10208" spans="1:13" x14ac:dyDescent="0.35">
      <c r="A10208" t="s">
        <v>43197</v>
      </c>
      <c r="B10208" t="s">
        <v>14</v>
      </c>
      <c r="C10208" t="s">
        <v>43198</v>
      </c>
      <c r="D10208" t="s">
        <v>166</v>
      </c>
      <c r="E10208">
        <v>19101</v>
      </c>
      <c r="F10208">
        <v>2150</v>
      </c>
      <c r="G10208">
        <v>0</v>
      </c>
      <c r="H10208" t="s">
        <v>43199</v>
      </c>
      <c r="I10208">
        <v>24</v>
      </c>
      <c r="J10208" t="s">
        <v>168</v>
      </c>
      <c r="K10208">
        <v>130</v>
      </c>
      <c r="L10208" t="s">
        <v>169</v>
      </c>
      <c r="M10208" t="s">
        <v>43049</v>
      </c>
    </row>
    <row r="10209" spans="1:13" x14ac:dyDescent="0.35">
      <c r="A10209" t="s">
        <v>43200</v>
      </c>
      <c r="B10209" t="s">
        <v>14</v>
      </c>
      <c r="C10209" t="s">
        <v>43201</v>
      </c>
      <c r="D10209" t="s">
        <v>166</v>
      </c>
      <c r="E10209">
        <v>24698</v>
      </c>
      <c r="F10209">
        <v>4177</v>
      </c>
      <c r="G10209">
        <v>0</v>
      </c>
      <c r="H10209" t="s">
        <v>43202</v>
      </c>
      <c r="I10209">
        <v>24</v>
      </c>
      <c r="J10209" t="s">
        <v>53</v>
      </c>
      <c r="K10209">
        <v>186</v>
      </c>
      <c r="L10209" t="s">
        <v>169</v>
      </c>
      <c r="M10209" t="s">
        <v>43166</v>
      </c>
    </row>
    <row r="10210" spans="1:13" x14ac:dyDescent="0.35">
      <c r="A10210" t="s">
        <v>43203</v>
      </c>
      <c r="B10210" t="s">
        <v>14</v>
      </c>
      <c r="C10210" t="s">
        <v>43204</v>
      </c>
      <c r="D10210" t="s">
        <v>166</v>
      </c>
      <c r="E10210">
        <v>18384</v>
      </c>
      <c r="F10210">
        <v>2740</v>
      </c>
      <c r="G10210">
        <v>0</v>
      </c>
      <c r="H10210" t="s">
        <v>43205</v>
      </c>
      <c r="I10210">
        <v>24</v>
      </c>
      <c r="J10210" t="s">
        <v>43206</v>
      </c>
      <c r="K10210">
        <v>381</v>
      </c>
      <c r="L10210" t="s">
        <v>169</v>
      </c>
      <c r="M10210" t="s">
        <v>43166</v>
      </c>
    </row>
    <row r="10211" spans="1:13" x14ac:dyDescent="0.35">
      <c r="A10211" t="s">
        <v>43207</v>
      </c>
      <c r="B10211" t="s">
        <v>14</v>
      </c>
      <c r="C10211" t="s">
        <v>43208</v>
      </c>
      <c r="D10211" t="s">
        <v>166</v>
      </c>
      <c r="E10211">
        <v>15964</v>
      </c>
      <c r="F10211">
        <v>2384</v>
      </c>
      <c r="G10211">
        <v>0</v>
      </c>
      <c r="H10211" t="s">
        <v>43209</v>
      </c>
      <c r="I10211">
        <v>24</v>
      </c>
      <c r="J10211" t="s">
        <v>43210</v>
      </c>
      <c r="K10211">
        <v>135</v>
      </c>
      <c r="L10211" t="s">
        <v>169</v>
      </c>
      <c r="M10211" t="s">
        <v>43053</v>
      </c>
    </row>
    <row r="10212" spans="1:13" x14ac:dyDescent="0.35">
      <c r="A10212" t="s">
        <v>43211</v>
      </c>
      <c r="B10212" t="s">
        <v>14</v>
      </c>
      <c r="C10212" t="s">
        <v>43212</v>
      </c>
      <c r="D10212" t="s">
        <v>166</v>
      </c>
      <c r="E10212">
        <v>18426</v>
      </c>
      <c r="F10212">
        <v>2682</v>
      </c>
      <c r="G10212">
        <v>0</v>
      </c>
      <c r="H10212" t="s">
        <v>43213</v>
      </c>
      <c r="I10212">
        <v>24</v>
      </c>
      <c r="J10212" t="s">
        <v>43214</v>
      </c>
      <c r="K10212">
        <v>209</v>
      </c>
      <c r="L10212" t="s">
        <v>169</v>
      </c>
      <c r="M10212" t="s">
        <v>43166</v>
      </c>
    </row>
    <row r="10213" spans="1:13" x14ac:dyDescent="0.35">
      <c r="A10213" t="s">
        <v>43215</v>
      </c>
      <c r="B10213" t="s">
        <v>14</v>
      </c>
      <c r="C10213" t="s">
        <v>43216</v>
      </c>
      <c r="D10213" t="s">
        <v>166</v>
      </c>
      <c r="E10213">
        <v>25333</v>
      </c>
      <c r="F10213">
        <v>3656</v>
      </c>
      <c r="G10213">
        <v>0</v>
      </c>
      <c r="H10213" t="s">
        <v>43217</v>
      </c>
      <c r="I10213">
        <v>24</v>
      </c>
      <c r="J10213" t="s">
        <v>53</v>
      </c>
      <c r="K10213">
        <v>816</v>
      </c>
      <c r="L10213" t="s">
        <v>169</v>
      </c>
      <c r="M10213" t="s">
        <v>43166</v>
      </c>
    </row>
    <row r="10214" spans="1:13" x14ac:dyDescent="0.35">
      <c r="A10214" t="s">
        <v>43218</v>
      </c>
      <c r="B10214" t="s">
        <v>14</v>
      </c>
      <c r="C10214" t="s">
        <v>43219</v>
      </c>
      <c r="D10214" t="s">
        <v>166</v>
      </c>
      <c r="E10214">
        <v>21423</v>
      </c>
      <c r="F10214">
        <v>2359</v>
      </c>
      <c r="G10214">
        <v>0</v>
      </c>
      <c r="H10214" t="s">
        <v>43220</v>
      </c>
      <c r="I10214">
        <v>24</v>
      </c>
      <c r="J10214" t="s">
        <v>168</v>
      </c>
      <c r="K10214">
        <v>136</v>
      </c>
      <c r="L10214" t="s">
        <v>169</v>
      </c>
      <c r="M10214" t="s">
        <v>43221</v>
      </c>
    </row>
    <row r="10215" spans="1:13" x14ac:dyDescent="0.35">
      <c r="A10215" t="s">
        <v>43222</v>
      </c>
      <c r="B10215" t="s">
        <v>14</v>
      </c>
      <c r="C10215" t="s">
        <v>43223</v>
      </c>
      <c r="D10215" t="s">
        <v>166</v>
      </c>
      <c r="E10215">
        <v>73076</v>
      </c>
      <c r="F10215">
        <v>11345</v>
      </c>
      <c r="G10215">
        <v>0</v>
      </c>
      <c r="H10215" t="s">
        <v>43224</v>
      </c>
      <c r="I10215">
        <v>24</v>
      </c>
      <c r="J10215" t="s">
        <v>53</v>
      </c>
      <c r="K10215">
        <v>848</v>
      </c>
      <c r="L10215" t="s">
        <v>169</v>
      </c>
      <c r="M10215" t="s">
        <v>43063</v>
      </c>
    </row>
    <row r="10216" spans="1:13" x14ac:dyDescent="0.35">
      <c r="A10216" t="s">
        <v>43225</v>
      </c>
      <c r="B10216" t="s">
        <v>14</v>
      </c>
      <c r="C10216" t="s">
        <v>43226</v>
      </c>
      <c r="D10216" t="s">
        <v>166</v>
      </c>
      <c r="E10216">
        <v>21783</v>
      </c>
      <c r="F10216">
        <v>2769</v>
      </c>
      <c r="G10216">
        <v>0</v>
      </c>
      <c r="H10216" t="s">
        <v>43227</v>
      </c>
      <c r="I10216">
        <v>24</v>
      </c>
      <c r="J10216" t="s">
        <v>53</v>
      </c>
      <c r="K10216">
        <v>215</v>
      </c>
      <c r="L10216" t="s">
        <v>169</v>
      </c>
      <c r="M10216" t="s">
        <v>43166</v>
      </c>
    </row>
    <row r="10217" spans="1:13" x14ac:dyDescent="0.35">
      <c r="A10217" t="s">
        <v>43228</v>
      </c>
      <c r="B10217" t="s">
        <v>14</v>
      </c>
      <c r="C10217" t="s">
        <v>43229</v>
      </c>
      <c r="D10217" t="s">
        <v>166</v>
      </c>
      <c r="E10217">
        <v>30108</v>
      </c>
      <c r="F10217">
        <v>4688</v>
      </c>
      <c r="G10217">
        <v>0</v>
      </c>
      <c r="H10217" t="s">
        <v>43230</v>
      </c>
      <c r="I10217">
        <v>24</v>
      </c>
      <c r="J10217" t="s">
        <v>53</v>
      </c>
      <c r="K10217">
        <v>399</v>
      </c>
      <c r="L10217" t="s">
        <v>169</v>
      </c>
      <c r="M10217" t="s">
        <v>43166</v>
      </c>
    </row>
    <row r="10218" spans="1:13" x14ac:dyDescent="0.35">
      <c r="A10218" t="s">
        <v>43231</v>
      </c>
      <c r="B10218" t="s">
        <v>14</v>
      </c>
      <c r="C10218" t="s">
        <v>43232</v>
      </c>
      <c r="D10218" t="s">
        <v>166</v>
      </c>
      <c r="E10218">
        <v>22784</v>
      </c>
      <c r="F10218">
        <v>3255</v>
      </c>
      <c r="G10218">
        <v>0</v>
      </c>
      <c r="H10218" t="s">
        <v>43233</v>
      </c>
      <c r="I10218">
        <v>24</v>
      </c>
      <c r="J10218" t="s">
        <v>43210</v>
      </c>
      <c r="K10218">
        <v>177</v>
      </c>
      <c r="L10218" t="s">
        <v>169</v>
      </c>
      <c r="M10218" t="s">
        <v>43053</v>
      </c>
    </row>
    <row r="10219" spans="1:13" x14ac:dyDescent="0.35">
      <c r="A10219" t="s">
        <v>43234</v>
      </c>
      <c r="B10219" t="s">
        <v>14</v>
      </c>
      <c r="C10219" t="s">
        <v>43235</v>
      </c>
      <c r="D10219" t="s">
        <v>166</v>
      </c>
      <c r="E10219">
        <v>32796</v>
      </c>
      <c r="F10219">
        <v>3116</v>
      </c>
      <c r="G10219">
        <v>0</v>
      </c>
      <c r="H10219" t="s">
        <v>43236</v>
      </c>
      <c r="I10219">
        <v>24</v>
      </c>
      <c r="J10219" t="s">
        <v>168</v>
      </c>
      <c r="K10219">
        <v>305</v>
      </c>
      <c r="L10219" t="s">
        <v>169</v>
      </c>
      <c r="M10219" t="s">
        <v>43221</v>
      </c>
    </row>
    <row r="10220" spans="1:13" x14ac:dyDescent="0.35">
      <c r="A10220" t="s">
        <v>43237</v>
      </c>
      <c r="B10220" t="s">
        <v>14</v>
      </c>
      <c r="C10220" t="s">
        <v>43238</v>
      </c>
      <c r="D10220" t="s">
        <v>166</v>
      </c>
      <c r="E10220">
        <v>10362</v>
      </c>
      <c r="F10220">
        <v>1618</v>
      </c>
      <c r="G10220">
        <v>0</v>
      </c>
      <c r="H10220" t="s">
        <v>43239</v>
      </c>
      <c r="I10220">
        <v>24</v>
      </c>
      <c r="J10220" t="s">
        <v>53</v>
      </c>
      <c r="K10220">
        <v>123</v>
      </c>
      <c r="L10220" t="s">
        <v>169</v>
      </c>
      <c r="M10220" t="s">
        <v>43053</v>
      </c>
    </row>
    <row r="10221" spans="1:13" x14ac:dyDescent="0.35">
      <c r="A10221" t="s">
        <v>43240</v>
      </c>
      <c r="B10221" t="s">
        <v>14</v>
      </c>
      <c r="C10221" t="s">
        <v>43241</v>
      </c>
      <c r="D10221" t="s">
        <v>166</v>
      </c>
      <c r="E10221">
        <v>10339</v>
      </c>
      <c r="F10221">
        <v>1745</v>
      </c>
      <c r="G10221">
        <v>0</v>
      </c>
      <c r="H10221" t="s">
        <v>43242</v>
      </c>
      <c r="I10221">
        <v>24</v>
      </c>
      <c r="J10221" t="s">
        <v>43243</v>
      </c>
      <c r="K10221">
        <v>193</v>
      </c>
      <c r="L10221" t="s">
        <v>169</v>
      </c>
      <c r="M10221" t="s">
        <v>43053</v>
      </c>
    </row>
    <row r="10222" spans="1:13" x14ac:dyDescent="0.35">
      <c r="A10222" t="s">
        <v>43244</v>
      </c>
      <c r="B10222" t="s">
        <v>14</v>
      </c>
      <c r="C10222" t="s">
        <v>43245</v>
      </c>
      <c r="D10222" t="s">
        <v>166</v>
      </c>
      <c r="E10222">
        <v>12870</v>
      </c>
      <c r="F10222">
        <v>1966</v>
      </c>
      <c r="G10222">
        <v>0</v>
      </c>
      <c r="H10222" t="s">
        <v>43246</v>
      </c>
      <c r="I10222">
        <v>24</v>
      </c>
      <c r="J10222" t="s">
        <v>53</v>
      </c>
      <c r="K10222">
        <v>196</v>
      </c>
      <c r="L10222" t="s">
        <v>169</v>
      </c>
      <c r="M10222" t="s">
        <v>43053</v>
      </c>
    </row>
    <row r="10223" spans="1:13" x14ac:dyDescent="0.35">
      <c r="A10223" t="s">
        <v>43247</v>
      </c>
      <c r="B10223" t="s">
        <v>14</v>
      </c>
      <c r="C10223" t="s">
        <v>43248</v>
      </c>
      <c r="D10223" t="s">
        <v>166</v>
      </c>
      <c r="E10223">
        <v>14710</v>
      </c>
      <c r="F10223">
        <v>2105</v>
      </c>
      <c r="G10223">
        <v>0</v>
      </c>
      <c r="H10223" t="s">
        <v>43249</v>
      </c>
      <c r="I10223">
        <v>24</v>
      </c>
      <c r="J10223" t="s">
        <v>43250</v>
      </c>
      <c r="K10223">
        <v>198</v>
      </c>
      <c r="L10223" t="s">
        <v>169</v>
      </c>
      <c r="M10223" t="s">
        <v>43166</v>
      </c>
    </row>
    <row r="10224" spans="1:13" x14ac:dyDescent="0.35">
      <c r="A10224" t="s">
        <v>43251</v>
      </c>
      <c r="B10224" t="s">
        <v>14</v>
      </c>
      <c r="C10224" t="s">
        <v>43252</v>
      </c>
      <c r="D10224" t="s">
        <v>166</v>
      </c>
      <c r="E10224">
        <v>17740</v>
      </c>
      <c r="F10224">
        <v>2015</v>
      </c>
      <c r="G10224">
        <v>0</v>
      </c>
      <c r="H10224" t="s">
        <v>43253</v>
      </c>
      <c r="I10224">
        <v>24</v>
      </c>
      <c r="J10224" t="s">
        <v>168</v>
      </c>
      <c r="K10224">
        <v>126</v>
      </c>
      <c r="L10224" t="s">
        <v>169</v>
      </c>
      <c r="M10224" t="s">
        <v>43221</v>
      </c>
    </row>
    <row r="10225" spans="1:13" x14ac:dyDescent="0.35">
      <c r="A10225" t="s">
        <v>43254</v>
      </c>
      <c r="B10225" t="s">
        <v>14</v>
      </c>
      <c r="C10225" t="s">
        <v>43255</v>
      </c>
      <c r="D10225" t="s">
        <v>166</v>
      </c>
      <c r="E10225">
        <v>137169</v>
      </c>
      <c r="F10225">
        <v>15844</v>
      </c>
      <c r="G10225">
        <v>0</v>
      </c>
      <c r="H10225" t="s">
        <v>43256</v>
      </c>
      <c r="I10225">
        <v>24</v>
      </c>
      <c r="J10225" t="s">
        <v>53</v>
      </c>
      <c r="K10225">
        <v>1771</v>
      </c>
      <c r="L10225" t="s">
        <v>169</v>
      </c>
      <c r="M10225" t="s">
        <v>43166</v>
      </c>
    </row>
    <row r="10226" spans="1:13" x14ac:dyDescent="0.35">
      <c r="A10226" t="s">
        <v>43257</v>
      </c>
      <c r="B10226" t="s">
        <v>14</v>
      </c>
      <c r="C10226" t="s">
        <v>43258</v>
      </c>
      <c r="D10226" t="s">
        <v>166</v>
      </c>
      <c r="E10226">
        <v>18162</v>
      </c>
      <c r="F10226">
        <v>3227</v>
      </c>
      <c r="G10226">
        <v>0</v>
      </c>
      <c r="H10226" t="s">
        <v>43259</v>
      </c>
      <c r="I10226">
        <v>24</v>
      </c>
      <c r="J10226" t="s">
        <v>43260</v>
      </c>
      <c r="K10226">
        <v>243</v>
      </c>
      <c r="L10226" t="s">
        <v>169</v>
      </c>
      <c r="M10226" t="s">
        <v>43166</v>
      </c>
    </row>
    <row r="10227" spans="1:13" x14ac:dyDescent="0.35">
      <c r="A10227" t="s">
        <v>43261</v>
      </c>
      <c r="B10227" t="s">
        <v>14</v>
      </c>
      <c r="C10227" t="s">
        <v>43262</v>
      </c>
      <c r="D10227" t="s">
        <v>166</v>
      </c>
      <c r="E10227">
        <v>11582</v>
      </c>
      <c r="F10227">
        <v>1655</v>
      </c>
      <c r="G10227">
        <v>0</v>
      </c>
      <c r="H10227" t="s">
        <v>43263</v>
      </c>
      <c r="I10227">
        <v>24</v>
      </c>
      <c r="J10227" t="s">
        <v>43264</v>
      </c>
      <c r="K10227">
        <v>150</v>
      </c>
      <c r="L10227" t="s">
        <v>169</v>
      </c>
      <c r="M10227" t="s">
        <v>43166</v>
      </c>
    </row>
    <row r="10228" spans="1:13" x14ac:dyDescent="0.35">
      <c r="A10228" t="s">
        <v>43265</v>
      </c>
      <c r="B10228" t="s">
        <v>14</v>
      </c>
      <c r="C10228" t="s">
        <v>43266</v>
      </c>
      <c r="D10228" t="s">
        <v>166</v>
      </c>
      <c r="E10228">
        <v>41011</v>
      </c>
      <c r="F10228">
        <v>5104</v>
      </c>
      <c r="G10228">
        <v>0</v>
      </c>
      <c r="H10228" t="s">
        <v>43267</v>
      </c>
      <c r="I10228">
        <v>24</v>
      </c>
      <c r="J10228" t="s">
        <v>53</v>
      </c>
      <c r="K10228">
        <v>514</v>
      </c>
      <c r="L10228" t="s">
        <v>169</v>
      </c>
      <c r="M10228" t="s">
        <v>43045</v>
      </c>
    </row>
    <row r="10229" spans="1:13" x14ac:dyDescent="0.35">
      <c r="A10229" t="s">
        <v>43268</v>
      </c>
      <c r="B10229" t="s">
        <v>14</v>
      </c>
      <c r="C10229" t="s">
        <v>43269</v>
      </c>
      <c r="D10229" t="s">
        <v>166</v>
      </c>
      <c r="E10229">
        <v>23964</v>
      </c>
      <c r="F10229">
        <v>2618</v>
      </c>
      <c r="G10229">
        <v>0</v>
      </c>
      <c r="H10229" t="s">
        <v>43270</v>
      </c>
      <c r="I10229">
        <v>24</v>
      </c>
      <c r="J10229" t="s">
        <v>168</v>
      </c>
      <c r="K10229">
        <v>148</v>
      </c>
      <c r="L10229" t="s">
        <v>169</v>
      </c>
      <c r="M10229" t="s">
        <v>43221</v>
      </c>
    </row>
    <row r="10230" spans="1:13" x14ac:dyDescent="0.35">
      <c r="A10230" t="s">
        <v>43271</v>
      </c>
      <c r="B10230" t="s">
        <v>14</v>
      </c>
      <c r="C10230" t="s">
        <v>43272</v>
      </c>
      <c r="D10230" t="s">
        <v>166</v>
      </c>
      <c r="E10230">
        <v>9046</v>
      </c>
      <c r="F10230">
        <v>1568</v>
      </c>
      <c r="G10230">
        <v>0</v>
      </c>
      <c r="H10230" t="s">
        <v>43273</v>
      </c>
      <c r="I10230">
        <v>24</v>
      </c>
      <c r="J10230" t="s">
        <v>53</v>
      </c>
      <c r="K10230">
        <v>118</v>
      </c>
      <c r="L10230" t="s">
        <v>169</v>
      </c>
      <c r="M10230" t="s">
        <v>43053</v>
      </c>
    </row>
    <row r="10231" spans="1:13" x14ac:dyDescent="0.35">
      <c r="A10231" t="s">
        <v>43274</v>
      </c>
      <c r="B10231" t="s">
        <v>14</v>
      </c>
      <c r="C10231" t="s">
        <v>43275</v>
      </c>
      <c r="D10231" t="s">
        <v>166</v>
      </c>
      <c r="E10231">
        <v>17812</v>
      </c>
      <c r="F10231">
        <v>2580</v>
      </c>
      <c r="G10231">
        <v>0</v>
      </c>
      <c r="H10231" t="s">
        <v>43276</v>
      </c>
      <c r="I10231">
        <v>24</v>
      </c>
      <c r="J10231" t="s">
        <v>53</v>
      </c>
      <c r="K10231">
        <v>112</v>
      </c>
      <c r="L10231" t="s">
        <v>169</v>
      </c>
      <c r="M10231" t="s">
        <v>43053</v>
      </c>
    </row>
    <row r="10232" spans="1:13" x14ac:dyDescent="0.35">
      <c r="A10232" t="s">
        <v>43277</v>
      </c>
      <c r="B10232" t="s">
        <v>14</v>
      </c>
      <c r="C10232" t="s">
        <v>43278</v>
      </c>
      <c r="D10232" t="s">
        <v>166</v>
      </c>
      <c r="E10232">
        <v>28498</v>
      </c>
      <c r="F10232">
        <v>3802</v>
      </c>
      <c r="G10232">
        <v>0</v>
      </c>
      <c r="H10232" t="s">
        <v>43279</v>
      </c>
      <c r="I10232">
        <v>24</v>
      </c>
      <c r="J10232" t="s">
        <v>53</v>
      </c>
      <c r="K10232">
        <v>360</v>
      </c>
      <c r="L10232" t="s">
        <v>169</v>
      </c>
      <c r="M10232" t="s">
        <v>43280</v>
      </c>
    </row>
    <row r="10233" spans="1:13" x14ac:dyDescent="0.35">
      <c r="A10233" t="s">
        <v>43281</v>
      </c>
      <c r="B10233" t="s">
        <v>14</v>
      </c>
      <c r="C10233" t="s">
        <v>43282</v>
      </c>
      <c r="D10233" t="s">
        <v>166</v>
      </c>
      <c r="E10233">
        <v>13830</v>
      </c>
      <c r="F10233">
        <v>2202</v>
      </c>
      <c r="G10233">
        <v>0</v>
      </c>
      <c r="H10233" t="s">
        <v>43283</v>
      </c>
      <c r="I10233">
        <v>24</v>
      </c>
      <c r="J10233" t="s">
        <v>53</v>
      </c>
      <c r="K10233">
        <v>169</v>
      </c>
      <c r="L10233" t="s">
        <v>169</v>
      </c>
      <c r="M10233" t="s">
        <v>43284</v>
      </c>
    </row>
    <row r="10234" spans="1:13" x14ac:dyDescent="0.35">
      <c r="A10234" t="s">
        <v>43285</v>
      </c>
      <c r="B10234" t="s">
        <v>14</v>
      </c>
      <c r="C10234" t="s">
        <v>43286</v>
      </c>
      <c r="D10234" t="s">
        <v>166</v>
      </c>
      <c r="E10234">
        <v>44243</v>
      </c>
      <c r="F10234">
        <v>4995</v>
      </c>
      <c r="G10234">
        <v>0</v>
      </c>
      <c r="H10234" t="s">
        <v>43287</v>
      </c>
      <c r="I10234">
        <v>24</v>
      </c>
      <c r="J10234" t="s">
        <v>53</v>
      </c>
      <c r="K10234">
        <v>343</v>
      </c>
      <c r="L10234" t="s">
        <v>169</v>
      </c>
      <c r="M10234" t="s">
        <v>43284</v>
      </c>
    </row>
    <row r="10235" spans="1:13" x14ac:dyDescent="0.35">
      <c r="A10235" t="s">
        <v>43288</v>
      </c>
      <c r="B10235" t="s">
        <v>14</v>
      </c>
      <c r="C10235" t="s">
        <v>43289</v>
      </c>
      <c r="D10235" t="s">
        <v>166</v>
      </c>
      <c r="E10235">
        <v>49638</v>
      </c>
      <c r="F10235">
        <v>5878</v>
      </c>
      <c r="G10235">
        <v>0</v>
      </c>
      <c r="H10235" t="s">
        <v>43290</v>
      </c>
      <c r="I10235">
        <v>24</v>
      </c>
      <c r="J10235" t="s">
        <v>53</v>
      </c>
      <c r="K10235">
        <v>827</v>
      </c>
      <c r="L10235" t="s">
        <v>169</v>
      </c>
      <c r="M10235" t="s">
        <v>43063</v>
      </c>
    </row>
    <row r="10236" spans="1:13" x14ac:dyDescent="0.35">
      <c r="A10236" t="s">
        <v>43291</v>
      </c>
      <c r="B10236" t="s">
        <v>14</v>
      </c>
      <c r="C10236" t="s">
        <v>43292</v>
      </c>
      <c r="D10236" t="s">
        <v>166</v>
      </c>
      <c r="E10236">
        <v>30515</v>
      </c>
      <c r="F10236">
        <v>2967</v>
      </c>
      <c r="G10236">
        <v>0</v>
      </c>
      <c r="H10236" t="s">
        <v>43293</v>
      </c>
      <c r="I10236">
        <v>24</v>
      </c>
      <c r="J10236" t="s">
        <v>168</v>
      </c>
      <c r="K10236">
        <v>195</v>
      </c>
      <c r="L10236" t="s">
        <v>169</v>
      </c>
      <c r="M10236" t="s">
        <v>43221</v>
      </c>
    </row>
    <row r="10237" spans="1:13" x14ac:dyDescent="0.35">
      <c r="A10237" t="s">
        <v>43294</v>
      </c>
      <c r="B10237" t="s">
        <v>14</v>
      </c>
      <c r="C10237" t="s">
        <v>43295</v>
      </c>
      <c r="D10237" t="s">
        <v>166</v>
      </c>
      <c r="E10237">
        <v>6012</v>
      </c>
      <c r="F10237">
        <v>1079</v>
      </c>
      <c r="G10237">
        <v>0</v>
      </c>
      <c r="H10237" t="s">
        <v>43296</v>
      </c>
      <c r="I10237">
        <v>24</v>
      </c>
      <c r="J10237" t="s">
        <v>53</v>
      </c>
      <c r="K10237">
        <v>168</v>
      </c>
      <c r="L10237" t="s">
        <v>169</v>
      </c>
      <c r="M10237" t="s">
        <v>43284</v>
      </c>
    </row>
    <row r="10238" spans="1:13" x14ac:dyDescent="0.35">
      <c r="A10238" t="s">
        <v>43297</v>
      </c>
      <c r="B10238" t="s">
        <v>14</v>
      </c>
      <c r="C10238" t="s">
        <v>43298</v>
      </c>
      <c r="D10238" t="s">
        <v>166</v>
      </c>
      <c r="E10238">
        <v>14656</v>
      </c>
      <c r="F10238">
        <v>2135</v>
      </c>
      <c r="G10238">
        <v>0</v>
      </c>
      <c r="H10238" t="s">
        <v>43299</v>
      </c>
      <c r="I10238">
        <v>24</v>
      </c>
      <c r="J10238" t="s">
        <v>43300</v>
      </c>
      <c r="K10238">
        <v>472</v>
      </c>
      <c r="L10238" t="s">
        <v>169</v>
      </c>
      <c r="M10238" t="s">
        <v>43284</v>
      </c>
    </row>
    <row r="10239" spans="1:13" x14ac:dyDescent="0.35">
      <c r="A10239" t="s">
        <v>43301</v>
      </c>
      <c r="B10239" t="s">
        <v>14</v>
      </c>
      <c r="C10239" t="s">
        <v>43302</v>
      </c>
      <c r="D10239" t="s">
        <v>166</v>
      </c>
      <c r="E10239">
        <v>51684</v>
      </c>
      <c r="F10239">
        <v>6873</v>
      </c>
      <c r="G10239">
        <v>0</v>
      </c>
      <c r="H10239" t="s">
        <v>43303</v>
      </c>
      <c r="I10239">
        <v>24</v>
      </c>
      <c r="J10239" t="s">
        <v>168</v>
      </c>
      <c r="K10239">
        <v>480</v>
      </c>
      <c r="L10239" t="s">
        <v>169</v>
      </c>
      <c r="M10239" t="s">
        <v>43221</v>
      </c>
    </row>
    <row r="10240" spans="1:13" x14ac:dyDescent="0.35">
      <c r="A10240" t="s">
        <v>43304</v>
      </c>
      <c r="B10240" t="s">
        <v>14</v>
      </c>
      <c r="C10240" t="s">
        <v>43305</v>
      </c>
      <c r="D10240" t="s">
        <v>166</v>
      </c>
      <c r="E10240">
        <v>46347</v>
      </c>
      <c r="F10240">
        <v>6608</v>
      </c>
      <c r="G10240">
        <v>0</v>
      </c>
      <c r="H10240" t="s">
        <v>43306</v>
      </c>
      <c r="I10240">
        <v>24</v>
      </c>
      <c r="J10240" t="s">
        <v>43307</v>
      </c>
      <c r="K10240">
        <v>428</v>
      </c>
      <c r="L10240" t="s">
        <v>169</v>
      </c>
      <c r="M10240" t="s">
        <v>43284</v>
      </c>
    </row>
    <row r="10241" spans="1:13" x14ac:dyDescent="0.35">
      <c r="A10241" t="s">
        <v>43308</v>
      </c>
      <c r="B10241" t="s">
        <v>14</v>
      </c>
      <c r="C10241" t="s">
        <v>43309</v>
      </c>
      <c r="D10241" t="s">
        <v>166</v>
      </c>
      <c r="E10241">
        <v>25079</v>
      </c>
      <c r="F10241">
        <v>2841</v>
      </c>
      <c r="G10241">
        <v>0</v>
      </c>
      <c r="H10241" t="s">
        <v>43310</v>
      </c>
      <c r="I10241">
        <v>24</v>
      </c>
      <c r="J10241" t="s">
        <v>168</v>
      </c>
      <c r="K10241">
        <v>113</v>
      </c>
      <c r="L10241" t="s">
        <v>169</v>
      </c>
      <c r="M10241" t="s">
        <v>43221</v>
      </c>
    </row>
    <row r="10242" spans="1:13" x14ac:dyDescent="0.35">
      <c r="A10242" t="s">
        <v>43311</v>
      </c>
      <c r="B10242" t="s">
        <v>14</v>
      </c>
      <c r="C10242" t="s">
        <v>43312</v>
      </c>
      <c r="D10242" t="s">
        <v>166</v>
      </c>
      <c r="E10242">
        <v>15158</v>
      </c>
      <c r="F10242">
        <v>2221</v>
      </c>
      <c r="G10242">
        <v>0</v>
      </c>
      <c r="H10242" t="s">
        <v>43313</v>
      </c>
      <c r="I10242">
        <v>24</v>
      </c>
      <c r="J10242" t="s">
        <v>53</v>
      </c>
      <c r="K10242">
        <v>151</v>
      </c>
      <c r="L10242" t="s">
        <v>169</v>
      </c>
      <c r="M10242" t="s">
        <v>43280</v>
      </c>
    </row>
    <row r="10243" spans="1:13" x14ac:dyDescent="0.35">
      <c r="A10243" t="s">
        <v>43314</v>
      </c>
      <c r="B10243" t="s">
        <v>14</v>
      </c>
      <c r="C10243" t="s">
        <v>43315</v>
      </c>
      <c r="D10243" t="s">
        <v>166</v>
      </c>
      <c r="E10243">
        <v>25820</v>
      </c>
      <c r="F10243">
        <v>3359</v>
      </c>
      <c r="G10243">
        <v>0</v>
      </c>
      <c r="H10243" t="s">
        <v>43316</v>
      </c>
      <c r="I10243">
        <v>24</v>
      </c>
      <c r="J10243" t="s">
        <v>43206</v>
      </c>
      <c r="K10243">
        <v>479</v>
      </c>
      <c r="L10243" t="s">
        <v>169</v>
      </c>
      <c r="M10243" t="s">
        <v>43317</v>
      </c>
    </row>
    <row r="10244" spans="1:13" x14ac:dyDescent="0.35">
      <c r="A10244" t="s">
        <v>43318</v>
      </c>
      <c r="B10244" t="s">
        <v>14</v>
      </c>
      <c r="C10244" t="s">
        <v>43319</v>
      </c>
      <c r="D10244" t="s">
        <v>166</v>
      </c>
      <c r="E10244">
        <v>18689</v>
      </c>
      <c r="F10244">
        <v>2652</v>
      </c>
      <c r="G10244">
        <v>0</v>
      </c>
      <c r="H10244" t="s">
        <v>43320</v>
      </c>
      <c r="I10244">
        <v>24</v>
      </c>
      <c r="J10244" t="s">
        <v>43321</v>
      </c>
      <c r="K10244">
        <v>212</v>
      </c>
      <c r="L10244" t="s">
        <v>169</v>
      </c>
      <c r="M10244" t="s">
        <v>43053</v>
      </c>
    </row>
    <row r="10245" spans="1:13" x14ac:dyDescent="0.35">
      <c r="A10245" t="s">
        <v>43322</v>
      </c>
      <c r="B10245" t="s">
        <v>14</v>
      </c>
      <c r="C10245" t="s">
        <v>43323</v>
      </c>
      <c r="D10245" t="s">
        <v>166</v>
      </c>
      <c r="E10245">
        <v>45575</v>
      </c>
      <c r="F10245">
        <v>5693</v>
      </c>
      <c r="G10245">
        <v>0</v>
      </c>
      <c r="H10245" t="s">
        <v>43324</v>
      </c>
      <c r="I10245">
        <v>24</v>
      </c>
      <c r="J10245" t="s">
        <v>43325</v>
      </c>
      <c r="K10245">
        <v>554</v>
      </c>
      <c r="L10245" t="s">
        <v>169</v>
      </c>
      <c r="M10245" t="s">
        <v>43045</v>
      </c>
    </row>
    <row r="10246" spans="1:13" x14ac:dyDescent="0.35">
      <c r="A10246" t="s">
        <v>43326</v>
      </c>
      <c r="B10246" t="s">
        <v>14</v>
      </c>
      <c r="C10246" t="s">
        <v>43327</v>
      </c>
      <c r="D10246" t="s">
        <v>166</v>
      </c>
      <c r="E10246">
        <v>20178</v>
      </c>
      <c r="F10246">
        <v>2143</v>
      </c>
      <c r="G10246">
        <v>0</v>
      </c>
      <c r="H10246" t="s">
        <v>43328</v>
      </c>
      <c r="I10246">
        <v>24</v>
      </c>
      <c r="J10246" t="s">
        <v>168</v>
      </c>
      <c r="K10246">
        <v>93</v>
      </c>
      <c r="L10246" t="s">
        <v>169</v>
      </c>
      <c r="M10246" t="s">
        <v>43221</v>
      </c>
    </row>
    <row r="10247" spans="1:13" x14ac:dyDescent="0.35">
      <c r="A10247" t="s">
        <v>43329</v>
      </c>
      <c r="B10247" t="s">
        <v>14</v>
      </c>
      <c r="C10247" t="s">
        <v>43330</v>
      </c>
      <c r="D10247" t="s">
        <v>166</v>
      </c>
      <c r="E10247">
        <v>17895</v>
      </c>
      <c r="F10247">
        <v>2352</v>
      </c>
      <c r="G10247">
        <v>0</v>
      </c>
      <c r="H10247" t="s">
        <v>43331</v>
      </c>
      <c r="I10247">
        <v>24</v>
      </c>
      <c r="J10247" t="s">
        <v>53</v>
      </c>
      <c r="K10247">
        <v>155</v>
      </c>
      <c r="L10247" t="s">
        <v>169</v>
      </c>
      <c r="M10247" t="s">
        <v>43284</v>
      </c>
    </row>
    <row r="10248" spans="1:13" x14ac:dyDescent="0.35">
      <c r="A10248" t="s">
        <v>43332</v>
      </c>
      <c r="B10248" t="s">
        <v>14</v>
      </c>
      <c r="C10248" t="s">
        <v>43333</v>
      </c>
      <c r="D10248" t="s">
        <v>166</v>
      </c>
      <c r="E10248">
        <v>12972</v>
      </c>
      <c r="F10248">
        <v>1942</v>
      </c>
      <c r="G10248">
        <v>0</v>
      </c>
      <c r="H10248" t="s">
        <v>43334</v>
      </c>
      <c r="I10248">
        <v>24</v>
      </c>
      <c r="J10248" t="s">
        <v>43335</v>
      </c>
      <c r="K10248">
        <v>338</v>
      </c>
      <c r="L10248" t="s">
        <v>169</v>
      </c>
      <c r="M10248" t="s">
        <v>43053</v>
      </c>
    </row>
    <row r="10249" spans="1:13" x14ac:dyDescent="0.35">
      <c r="A10249" t="s">
        <v>43336</v>
      </c>
      <c r="B10249" t="s">
        <v>14</v>
      </c>
      <c r="C10249" t="s">
        <v>43337</v>
      </c>
      <c r="D10249" t="s">
        <v>166</v>
      </c>
      <c r="E10249">
        <v>20616</v>
      </c>
      <c r="F10249">
        <v>2870</v>
      </c>
      <c r="G10249">
        <v>0</v>
      </c>
      <c r="H10249" t="s">
        <v>43338</v>
      </c>
      <c r="I10249">
        <v>24</v>
      </c>
      <c r="J10249" t="s">
        <v>43339</v>
      </c>
      <c r="K10249">
        <v>304</v>
      </c>
      <c r="L10249" t="s">
        <v>169</v>
      </c>
      <c r="M10249" t="s">
        <v>43284</v>
      </c>
    </row>
    <row r="10250" spans="1:13" x14ac:dyDescent="0.35">
      <c r="A10250" t="s">
        <v>43340</v>
      </c>
      <c r="B10250" t="s">
        <v>14</v>
      </c>
      <c r="C10250" t="s">
        <v>43341</v>
      </c>
      <c r="D10250" t="s">
        <v>166</v>
      </c>
      <c r="E10250">
        <v>24079</v>
      </c>
      <c r="F10250">
        <v>3302</v>
      </c>
      <c r="G10250">
        <v>0</v>
      </c>
      <c r="H10250" t="s">
        <v>43342</v>
      </c>
      <c r="I10250">
        <v>24</v>
      </c>
      <c r="J10250" t="s">
        <v>43343</v>
      </c>
      <c r="K10250">
        <v>1001</v>
      </c>
      <c r="L10250" t="s">
        <v>169</v>
      </c>
      <c r="M10250" t="s">
        <v>43284</v>
      </c>
    </row>
    <row r="10251" spans="1:13" x14ac:dyDescent="0.35">
      <c r="A10251" t="s">
        <v>43344</v>
      </c>
      <c r="B10251" t="s">
        <v>14</v>
      </c>
      <c r="C10251" t="s">
        <v>43345</v>
      </c>
      <c r="D10251" t="s">
        <v>166</v>
      </c>
      <c r="E10251">
        <v>19718</v>
      </c>
      <c r="F10251">
        <v>2690</v>
      </c>
      <c r="G10251">
        <v>0</v>
      </c>
      <c r="H10251" t="s">
        <v>43346</v>
      </c>
      <c r="I10251">
        <v>24</v>
      </c>
      <c r="J10251" t="s">
        <v>43347</v>
      </c>
      <c r="K10251">
        <v>314</v>
      </c>
      <c r="L10251" t="s">
        <v>169</v>
      </c>
      <c r="M10251" t="s">
        <v>43348</v>
      </c>
    </row>
    <row r="10252" spans="1:13" x14ac:dyDescent="0.35">
      <c r="A10252" t="s">
        <v>43349</v>
      </c>
      <c r="B10252" t="s">
        <v>14</v>
      </c>
      <c r="C10252" t="s">
        <v>43350</v>
      </c>
      <c r="D10252" t="s">
        <v>166</v>
      </c>
      <c r="E10252">
        <v>12734</v>
      </c>
      <c r="F10252">
        <v>2202</v>
      </c>
      <c r="G10252">
        <v>0</v>
      </c>
      <c r="H10252" t="s">
        <v>43351</v>
      </c>
      <c r="I10252">
        <v>24</v>
      </c>
      <c r="J10252" t="s">
        <v>43352</v>
      </c>
      <c r="K10252">
        <v>191</v>
      </c>
      <c r="L10252" t="s">
        <v>169</v>
      </c>
      <c r="M10252" t="s">
        <v>43284</v>
      </c>
    </row>
    <row r="10253" spans="1:13" x14ac:dyDescent="0.35">
      <c r="A10253" t="s">
        <v>43353</v>
      </c>
      <c r="B10253" t="s">
        <v>14</v>
      </c>
      <c r="C10253" t="s">
        <v>43354</v>
      </c>
      <c r="D10253" t="s">
        <v>166</v>
      </c>
      <c r="E10253">
        <v>28143</v>
      </c>
      <c r="F10253">
        <v>2915</v>
      </c>
      <c r="G10253">
        <v>0</v>
      </c>
      <c r="H10253" t="s">
        <v>43355</v>
      </c>
      <c r="I10253">
        <v>24</v>
      </c>
      <c r="J10253" t="s">
        <v>168</v>
      </c>
      <c r="K10253">
        <v>286</v>
      </c>
      <c r="L10253" t="s">
        <v>169</v>
      </c>
      <c r="M10253" t="s">
        <v>43221</v>
      </c>
    </row>
    <row r="10254" spans="1:13" x14ac:dyDescent="0.35">
      <c r="A10254" t="s">
        <v>43356</v>
      </c>
      <c r="B10254" t="s">
        <v>14</v>
      </c>
      <c r="C10254" t="s">
        <v>43357</v>
      </c>
      <c r="D10254" t="s">
        <v>166</v>
      </c>
      <c r="E10254">
        <v>18135</v>
      </c>
      <c r="F10254">
        <v>2509</v>
      </c>
      <c r="G10254">
        <v>0</v>
      </c>
      <c r="H10254" t="s">
        <v>43358</v>
      </c>
      <c r="I10254">
        <v>24</v>
      </c>
      <c r="J10254" t="s">
        <v>43359</v>
      </c>
      <c r="K10254">
        <v>138</v>
      </c>
      <c r="L10254" t="s">
        <v>169</v>
      </c>
      <c r="M10254" t="s">
        <v>43053</v>
      </c>
    </row>
    <row r="10255" spans="1:13" x14ac:dyDescent="0.35">
      <c r="A10255" t="s">
        <v>43360</v>
      </c>
      <c r="B10255" t="s">
        <v>14</v>
      </c>
      <c r="C10255" t="s">
        <v>43361</v>
      </c>
      <c r="D10255" t="s">
        <v>166</v>
      </c>
      <c r="E10255">
        <v>55531</v>
      </c>
      <c r="F10255">
        <v>6812</v>
      </c>
      <c r="G10255">
        <v>0</v>
      </c>
      <c r="H10255" t="s">
        <v>43362</v>
      </c>
      <c r="I10255">
        <v>24</v>
      </c>
      <c r="J10255" t="s">
        <v>53</v>
      </c>
      <c r="K10255">
        <v>1540</v>
      </c>
      <c r="L10255" t="s">
        <v>169</v>
      </c>
      <c r="M10255" t="s">
        <v>43284</v>
      </c>
    </row>
    <row r="10256" spans="1:13" x14ac:dyDescent="0.35">
      <c r="A10256" t="s">
        <v>43363</v>
      </c>
      <c r="B10256" t="s">
        <v>14</v>
      </c>
      <c r="C10256" t="s">
        <v>43364</v>
      </c>
      <c r="D10256" t="s">
        <v>166</v>
      </c>
      <c r="E10256">
        <v>112100</v>
      </c>
      <c r="F10256">
        <v>15518</v>
      </c>
      <c r="G10256">
        <v>0</v>
      </c>
      <c r="H10256" t="s">
        <v>43365</v>
      </c>
      <c r="I10256">
        <v>24</v>
      </c>
      <c r="J10256" t="s">
        <v>53</v>
      </c>
      <c r="K10256">
        <v>1514</v>
      </c>
      <c r="L10256" t="s">
        <v>169</v>
      </c>
      <c r="M10256" t="s">
        <v>43063</v>
      </c>
    </row>
    <row r="10257" spans="1:13" x14ac:dyDescent="0.35">
      <c r="A10257" t="s">
        <v>43366</v>
      </c>
      <c r="B10257" t="s">
        <v>14</v>
      </c>
      <c r="C10257" t="s">
        <v>43367</v>
      </c>
      <c r="D10257" t="s">
        <v>166</v>
      </c>
      <c r="E10257">
        <v>21191</v>
      </c>
      <c r="F10257">
        <v>3176</v>
      </c>
      <c r="G10257">
        <v>0</v>
      </c>
      <c r="H10257" t="s">
        <v>43368</v>
      </c>
      <c r="I10257">
        <v>24</v>
      </c>
      <c r="J10257" t="s">
        <v>53</v>
      </c>
      <c r="K10257">
        <v>251</v>
      </c>
      <c r="L10257" t="s">
        <v>169</v>
      </c>
      <c r="M10257" t="s">
        <v>43284</v>
      </c>
    </row>
    <row r="10258" spans="1:13" x14ac:dyDescent="0.35">
      <c r="A10258" t="s">
        <v>43369</v>
      </c>
      <c r="B10258" t="s">
        <v>14</v>
      </c>
      <c r="C10258" t="s">
        <v>43370</v>
      </c>
      <c r="D10258" t="s">
        <v>166</v>
      </c>
      <c r="E10258">
        <v>18851</v>
      </c>
      <c r="F10258">
        <v>2162</v>
      </c>
      <c r="G10258">
        <v>0</v>
      </c>
      <c r="H10258" t="s">
        <v>43371</v>
      </c>
      <c r="I10258">
        <v>24</v>
      </c>
      <c r="J10258" t="s">
        <v>168</v>
      </c>
      <c r="K10258">
        <v>76</v>
      </c>
      <c r="L10258" t="s">
        <v>169</v>
      </c>
      <c r="M10258" t="s">
        <v>43221</v>
      </c>
    </row>
    <row r="10259" spans="1:13" x14ac:dyDescent="0.35">
      <c r="A10259" t="s">
        <v>43372</v>
      </c>
      <c r="B10259" t="s">
        <v>14</v>
      </c>
      <c r="C10259" t="s">
        <v>43373</v>
      </c>
      <c r="D10259" t="s">
        <v>166</v>
      </c>
      <c r="E10259">
        <v>39996</v>
      </c>
      <c r="F10259">
        <v>5118</v>
      </c>
      <c r="G10259">
        <v>0</v>
      </c>
      <c r="H10259" t="s">
        <v>43374</v>
      </c>
      <c r="I10259">
        <v>24</v>
      </c>
      <c r="J10259" t="s">
        <v>53</v>
      </c>
      <c r="K10259">
        <v>570</v>
      </c>
      <c r="L10259" t="s">
        <v>169</v>
      </c>
      <c r="M10259" t="s">
        <v>43045</v>
      </c>
    </row>
    <row r="10260" spans="1:13" x14ac:dyDescent="0.35">
      <c r="A10260" t="s">
        <v>43375</v>
      </c>
      <c r="B10260" t="s">
        <v>14</v>
      </c>
      <c r="C10260" t="s">
        <v>43376</v>
      </c>
      <c r="D10260" t="s">
        <v>166</v>
      </c>
      <c r="E10260">
        <v>28295</v>
      </c>
      <c r="F10260">
        <v>4112</v>
      </c>
      <c r="G10260">
        <v>0</v>
      </c>
      <c r="H10260" t="s">
        <v>43377</v>
      </c>
      <c r="I10260">
        <v>24</v>
      </c>
      <c r="J10260" t="s">
        <v>53</v>
      </c>
      <c r="K10260">
        <v>419</v>
      </c>
      <c r="L10260" t="s">
        <v>169</v>
      </c>
      <c r="M10260" t="s">
        <v>43063</v>
      </c>
    </row>
    <row r="10261" spans="1:13" x14ac:dyDescent="0.35">
      <c r="A10261" t="s">
        <v>43378</v>
      </c>
      <c r="B10261" t="s">
        <v>14</v>
      </c>
      <c r="C10261" t="s">
        <v>43379</v>
      </c>
      <c r="D10261" t="s">
        <v>166</v>
      </c>
      <c r="E10261">
        <v>63772</v>
      </c>
      <c r="F10261">
        <v>7120</v>
      </c>
      <c r="G10261">
        <v>0</v>
      </c>
      <c r="H10261" t="s">
        <v>43380</v>
      </c>
      <c r="I10261">
        <v>24</v>
      </c>
      <c r="J10261" t="s">
        <v>43381</v>
      </c>
      <c r="K10261">
        <v>292</v>
      </c>
      <c r="L10261" t="s">
        <v>169</v>
      </c>
      <c r="M10261" t="s">
        <v>43063</v>
      </c>
    </row>
    <row r="10262" spans="1:13" x14ac:dyDescent="0.35">
      <c r="A10262" t="s">
        <v>43382</v>
      </c>
      <c r="B10262" t="s">
        <v>14</v>
      </c>
      <c r="C10262" t="s">
        <v>43383</v>
      </c>
      <c r="D10262" t="s">
        <v>166</v>
      </c>
      <c r="E10262">
        <v>20892</v>
      </c>
      <c r="F10262">
        <v>3129</v>
      </c>
      <c r="G10262">
        <v>0</v>
      </c>
      <c r="H10262" t="s">
        <v>43384</v>
      </c>
      <c r="I10262">
        <v>24</v>
      </c>
      <c r="J10262" t="s">
        <v>43352</v>
      </c>
      <c r="K10262">
        <v>366</v>
      </c>
      <c r="L10262" t="s">
        <v>169</v>
      </c>
      <c r="M10262" t="s">
        <v>43063</v>
      </c>
    </row>
    <row r="10263" spans="1:13" x14ac:dyDescent="0.35">
      <c r="A10263" t="s">
        <v>43385</v>
      </c>
      <c r="B10263" t="s">
        <v>14</v>
      </c>
      <c r="C10263" t="s">
        <v>43386</v>
      </c>
      <c r="D10263" t="s">
        <v>166</v>
      </c>
      <c r="E10263">
        <v>23494</v>
      </c>
      <c r="F10263">
        <v>2518</v>
      </c>
      <c r="G10263">
        <v>0</v>
      </c>
      <c r="H10263" t="s">
        <v>43387</v>
      </c>
      <c r="I10263">
        <v>24</v>
      </c>
      <c r="J10263" t="s">
        <v>168</v>
      </c>
      <c r="K10263">
        <v>124</v>
      </c>
      <c r="L10263" t="s">
        <v>169</v>
      </c>
      <c r="M10263" t="s">
        <v>43221</v>
      </c>
    </row>
    <row r="10264" spans="1:13" x14ac:dyDescent="0.35">
      <c r="A10264" t="s">
        <v>43388</v>
      </c>
      <c r="B10264" t="s">
        <v>14</v>
      </c>
      <c r="C10264" t="s">
        <v>43389</v>
      </c>
      <c r="D10264" t="s">
        <v>166</v>
      </c>
      <c r="E10264">
        <v>44560</v>
      </c>
      <c r="F10264">
        <v>5336</v>
      </c>
      <c r="G10264">
        <v>0</v>
      </c>
      <c r="H10264" t="s">
        <v>43390</v>
      </c>
      <c r="I10264">
        <v>24</v>
      </c>
      <c r="J10264" t="s">
        <v>53</v>
      </c>
      <c r="K10264">
        <v>744</v>
      </c>
      <c r="L10264" t="s">
        <v>169</v>
      </c>
      <c r="M10264" t="s">
        <v>43063</v>
      </c>
    </row>
    <row r="10265" spans="1:13" x14ac:dyDescent="0.35">
      <c r="A10265" t="s">
        <v>43391</v>
      </c>
      <c r="B10265" t="s">
        <v>14</v>
      </c>
      <c r="C10265" t="s">
        <v>43392</v>
      </c>
      <c r="D10265" t="s">
        <v>166</v>
      </c>
      <c r="E10265">
        <v>58090</v>
      </c>
      <c r="F10265">
        <v>4488</v>
      </c>
      <c r="G10265">
        <v>0</v>
      </c>
      <c r="H10265" t="s">
        <v>43393</v>
      </c>
      <c r="I10265">
        <v>24</v>
      </c>
      <c r="J10265" t="s">
        <v>168</v>
      </c>
      <c r="K10265">
        <v>351</v>
      </c>
      <c r="L10265" t="s">
        <v>169</v>
      </c>
      <c r="M10265" t="s">
        <v>43394</v>
      </c>
    </row>
    <row r="10266" spans="1:13" x14ac:dyDescent="0.35">
      <c r="A10266" t="s">
        <v>43395</v>
      </c>
      <c r="B10266" t="s">
        <v>14</v>
      </c>
      <c r="C10266" t="s">
        <v>43396</v>
      </c>
      <c r="D10266" t="s">
        <v>166</v>
      </c>
      <c r="E10266">
        <v>20708</v>
      </c>
      <c r="F10266">
        <v>2931</v>
      </c>
      <c r="G10266">
        <v>0</v>
      </c>
      <c r="H10266" t="s">
        <v>43397</v>
      </c>
      <c r="I10266">
        <v>24</v>
      </c>
      <c r="J10266" t="s">
        <v>53</v>
      </c>
      <c r="K10266">
        <v>183</v>
      </c>
      <c r="L10266" t="s">
        <v>169</v>
      </c>
      <c r="M10266" t="s">
        <v>43284</v>
      </c>
    </row>
    <row r="10267" spans="1:13" x14ac:dyDescent="0.35">
      <c r="A10267" t="s">
        <v>43398</v>
      </c>
      <c r="B10267" t="s">
        <v>14</v>
      </c>
      <c r="C10267" t="s">
        <v>43399</v>
      </c>
      <c r="D10267" t="s">
        <v>166</v>
      </c>
      <c r="E10267">
        <v>31949</v>
      </c>
      <c r="F10267">
        <v>4744</v>
      </c>
      <c r="G10267">
        <v>0</v>
      </c>
      <c r="H10267" t="s">
        <v>43400</v>
      </c>
      <c r="I10267">
        <v>24</v>
      </c>
      <c r="J10267" t="s">
        <v>53</v>
      </c>
      <c r="K10267">
        <v>463</v>
      </c>
      <c r="L10267" t="s">
        <v>169</v>
      </c>
      <c r="M10267" t="s">
        <v>43063</v>
      </c>
    </row>
    <row r="10268" spans="1:13" x14ac:dyDescent="0.35">
      <c r="A10268" t="s">
        <v>43401</v>
      </c>
      <c r="B10268" t="s">
        <v>14</v>
      </c>
      <c r="C10268" t="s">
        <v>43402</v>
      </c>
      <c r="D10268" t="s">
        <v>166</v>
      </c>
      <c r="E10268">
        <v>27111</v>
      </c>
      <c r="F10268">
        <v>4021</v>
      </c>
      <c r="G10268">
        <v>0</v>
      </c>
      <c r="H10268" t="s">
        <v>43403</v>
      </c>
      <c r="I10268">
        <v>24</v>
      </c>
      <c r="J10268" t="s">
        <v>43250</v>
      </c>
      <c r="K10268">
        <v>433</v>
      </c>
      <c r="L10268" t="s">
        <v>169</v>
      </c>
      <c r="M10268" t="s">
        <v>43063</v>
      </c>
    </row>
    <row r="10269" spans="1:13" x14ac:dyDescent="0.35">
      <c r="A10269" t="s">
        <v>43404</v>
      </c>
      <c r="B10269" t="s">
        <v>14</v>
      </c>
      <c r="C10269" t="s">
        <v>43405</v>
      </c>
      <c r="D10269" t="s">
        <v>166</v>
      </c>
      <c r="E10269">
        <v>23972</v>
      </c>
      <c r="F10269">
        <v>2676</v>
      </c>
      <c r="G10269">
        <v>0</v>
      </c>
      <c r="H10269" t="s">
        <v>43406</v>
      </c>
      <c r="I10269">
        <v>24</v>
      </c>
      <c r="J10269" t="s">
        <v>168</v>
      </c>
      <c r="K10269">
        <v>74</v>
      </c>
      <c r="L10269" t="s">
        <v>169</v>
      </c>
      <c r="M10269" t="s">
        <v>43407</v>
      </c>
    </row>
    <row r="10270" spans="1:13" x14ac:dyDescent="0.35">
      <c r="A10270" t="s">
        <v>43408</v>
      </c>
      <c r="B10270" t="s">
        <v>14</v>
      </c>
      <c r="C10270" t="s">
        <v>43409</v>
      </c>
      <c r="D10270" t="s">
        <v>166</v>
      </c>
      <c r="E10270">
        <v>73715</v>
      </c>
      <c r="F10270">
        <v>8456</v>
      </c>
      <c r="G10270">
        <v>0</v>
      </c>
      <c r="H10270" t="s">
        <v>43410</v>
      </c>
      <c r="I10270">
        <v>24</v>
      </c>
      <c r="J10270" t="s">
        <v>43411</v>
      </c>
      <c r="K10270">
        <v>901</v>
      </c>
      <c r="L10270" t="s">
        <v>169</v>
      </c>
      <c r="M10270" t="s">
        <v>43053</v>
      </c>
    </row>
    <row r="10271" spans="1:13" x14ac:dyDescent="0.35">
      <c r="A10271" t="s">
        <v>43412</v>
      </c>
      <c r="B10271" t="s">
        <v>14</v>
      </c>
      <c r="C10271" t="s">
        <v>43413</v>
      </c>
      <c r="D10271" t="s">
        <v>166</v>
      </c>
      <c r="E10271">
        <v>30100</v>
      </c>
      <c r="F10271">
        <v>2827</v>
      </c>
      <c r="G10271">
        <v>0</v>
      </c>
      <c r="H10271" t="s">
        <v>43414</v>
      </c>
      <c r="I10271">
        <v>24</v>
      </c>
      <c r="J10271" t="s">
        <v>168</v>
      </c>
      <c r="K10271">
        <v>87</v>
      </c>
      <c r="L10271" t="s">
        <v>169</v>
      </c>
      <c r="M10271" t="s">
        <v>43394</v>
      </c>
    </row>
    <row r="10272" spans="1:13" x14ac:dyDescent="0.35">
      <c r="A10272" t="s">
        <v>43415</v>
      </c>
      <c r="B10272" t="s">
        <v>14</v>
      </c>
      <c r="C10272" t="s">
        <v>43416</v>
      </c>
      <c r="D10272" t="s">
        <v>166</v>
      </c>
      <c r="E10272">
        <v>11284</v>
      </c>
      <c r="F10272">
        <v>1837</v>
      </c>
      <c r="G10272">
        <v>0</v>
      </c>
      <c r="H10272" t="s">
        <v>43417</v>
      </c>
      <c r="I10272">
        <v>24</v>
      </c>
      <c r="J10272" t="s">
        <v>53</v>
      </c>
      <c r="K10272">
        <v>183</v>
      </c>
      <c r="L10272" t="s">
        <v>169</v>
      </c>
      <c r="M10272" t="s">
        <v>43063</v>
      </c>
    </row>
    <row r="10273" spans="1:13" x14ac:dyDescent="0.35">
      <c r="A10273" t="s">
        <v>43418</v>
      </c>
      <c r="B10273" t="s">
        <v>14</v>
      </c>
      <c r="C10273" t="s">
        <v>43419</v>
      </c>
      <c r="D10273" t="s">
        <v>166</v>
      </c>
      <c r="E10273">
        <v>22943</v>
      </c>
      <c r="F10273">
        <v>1651</v>
      </c>
      <c r="G10273">
        <v>0</v>
      </c>
      <c r="H10273" t="s">
        <v>43420</v>
      </c>
      <c r="I10273">
        <v>24</v>
      </c>
      <c r="J10273" t="s">
        <v>53</v>
      </c>
      <c r="K10273">
        <v>80</v>
      </c>
      <c r="L10273" t="s">
        <v>169</v>
      </c>
    </row>
    <row r="10274" spans="1:13" x14ac:dyDescent="0.35">
      <c r="A10274" t="s">
        <v>43421</v>
      </c>
      <c r="B10274" t="s">
        <v>14</v>
      </c>
      <c r="C10274" t="s">
        <v>43422</v>
      </c>
      <c r="D10274" t="s">
        <v>166</v>
      </c>
      <c r="E10274">
        <v>7776</v>
      </c>
      <c r="F10274">
        <v>471</v>
      </c>
      <c r="G10274">
        <v>0</v>
      </c>
      <c r="H10274" t="s">
        <v>43423</v>
      </c>
      <c r="I10274">
        <v>24</v>
      </c>
      <c r="J10274" t="s">
        <v>53</v>
      </c>
      <c r="K10274">
        <v>15</v>
      </c>
      <c r="L10274" t="s">
        <v>169</v>
      </c>
    </row>
    <row r="10275" spans="1:13" x14ac:dyDescent="0.35">
      <c r="A10275" t="s">
        <v>43424</v>
      </c>
      <c r="B10275" t="s">
        <v>14</v>
      </c>
      <c r="C10275" t="s">
        <v>43425</v>
      </c>
      <c r="D10275" t="s">
        <v>166</v>
      </c>
      <c r="E10275">
        <v>11153</v>
      </c>
      <c r="F10275">
        <v>1278</v>
      </c>
      <c r="G10275">
        <v>0</v>
      </c>
      <c r="H10275" t="s">
        <v>43426</v>
      </c>
      <c r="I10275">
        <v>24</v>
      </c>
      <c r="J10275" t="s">
        <v>53</v>
      </c>
      <c r="K10275">
        <v>20</v>
      </c>
      <c r="L10275" t="s">
        <v>169</v>
      </c>
    </row>
    <row r="10276" spans="1:13" x14ac:dyDescent="0.35">
      <c r="A10276" t="s">
        <v>43427</v>
      </c>
      <c r="B10276" t="s">
        <v>14</v>
      </c>
      <c r="C10276" t="s">
        <v>43428</v>
      </c>
      <c r="D10276" t="s">
        <v>166</v>
      </c>
      <c r="E10276">
        <v>8356</v>
      </c>
      <c r="F10276">
        <v>635</v>
      </c>
      <c r="G10276">
        <v>0</v>
      </c>
      <c r="H10276" t="s">
        <v>43429</v>
      </c>
      <c r="I10276">
        <v>24</v>
      </c>
      <c r="J10276" t="s">
        <v>53</v>
      </c>
      <c r="K10276">
        <v>19</v>
      </c>
      <c r="L10276" t="s">
        <v>169</v>
      </c>
    </row>
    <row r="10277" spans="1:13" x14ac:dyDescent="0.35">
      <c r="A10277" t="s">
        <v>43430</v>
      </c>
      <c r="B10277" t="s">
        <v>14</v>
      </c>
      <c r="C10277" t="s">
        <v>43431</v>
      </c>
      <c r="D10277" t="s">
        <v>166</v>
      </c>
      <c r="E10277">
        <v>6669</v>
      </c>
      <c r="F10277">
        <v>575</v>
      </c>
      <c r="G10277">
        <v>0</v>
      </c>
      <c r="H10277" t="s">
        <v>43432</v>
      </c>
      <c r="I10277">
        <v>24</v>
      </c>
      <c r="J10277" t="s">
        <v>53</v>
      </c>
      <c r="K10277">
        <v>15</v>
      </c>
      <c r="L10277" t="s">
        <v>169</v>
      </c>
    </row>
    <row r="10278" spans="1:13" x14ac:dyDescent="0.35">
      <c r="A10278" t="s">
        <v>43433</v>
      </c>
      <c r="B10278" t="s">
        <v>14</v>
      </c>
      <c r="C10278" t="s">
        <v>43434</v>
      </c>
      <c r="D10278" t="s">
        <v>166</v>
      </c>
      <c r="E10278">
        <v>1151</v>
      </c>
      <c r="F10278">
        <v>145</v>
      </c>
      <c r="G10278">
        <v>0</v>
      </c>
      <c r="H10278" t="s">
        <v>43435</v>
      </c>
      <c r="I10278">
        <v>24</v>
      </c>
      <c r="J10278" t="s">
        <v>53</v>
      </c>
      <c r="K10278">
        <v>7</v>
      </c>
      <c r="L10278" t="s">
        <v>169</v>
      </c>
    </row>
    <row r="10279" spans="1:13" x14ac:dyDescent="0.35">
      <c r="A10279" t="s">
        <v>43436</v>
      </c>
      <c r="B10279" t="s">
        <v>14</v>
      </c>
      <c r="C10279" t="s">
        <v>43437</v>
      </c>
      <c r="D10279" t="s">
        <v>166</v>
      </c>
      <c r="E10279">
        <v>36361</v>
      </c>
      <c r="F10279">
        <v>4447</v>
      </c>
      <c r="G10279">
        <v>0</v>
      </c>
      <c r="H10279" t="s">
        <v>43438</v>
      </c>
      <c r="I10279">
        <v>24</v>
      </c>
      <c r="J10279" t="s">
        <v>43250</v>
      </c>
      <c r="K10279">
        <v>401</v>
      </c>
      <c r="L10279" t="s">
        <v>169</v>
      </c>
      <c r="M10279" t="s">
        <v>43053</v>
      </c>
    </row>
    <row r="10280" spans="1:13" x14ac:dyDescent="0.35">
      <c r="A10280" t="s">
        <v>43439</v>
      </c>
      <c r="B10280" t="s">
        <v>14</v>
      </c>
      <c r="C10280" t="s">
        <v>43440</v>
      </c>
      <c r="D10280" t="s">
        <v>166</v>
      </c>
      <c r="E10280">
        <v>18094</v>
      </c>
      <c r="F10280">
        <v>2585</v>
      </c>
      <c r="G10280">
        <v>0</v>
      </c>
      <c r="H10280" t="s">
        <v>43441</v>
      </c>
      <c r="I10280">
        <v>24</v>
      </c>
      <c r="J10280" t="s">
        <v>43442</v>
      </c>
      <c r="K10280">
        <v>357</v>
      </c>
      <c r="L10280" t="s">
        <v>169</v>
      </c>
      <c r="M10280" t="s">
        <v>43063</v>
      </c>
    </row>
    <row r="10281" spans="1:13" x14ac:dyDescent="0.35">
      <c r="A10281" t="s">
        <v>43443</v>
      </c>
      <c r="B10281" t="s">
        <v>14</v>
      </c>
      <c r="C10281" t="s">
        <v>43444</v>
      </c>
      <c r="D10281" t="s">
        <v>166</v>
      </c>
      <c r="E10281">
        <v>19707</v>
      </c>
      <c r="F10281">
        <v>2726</v>
      </c>
      <c r="G10281">
        <v>0</v>
      </c>
      <c r="H10281" t="s">
        <v>43445</v>
      </c>
      <c r="I10281">
        <v>24</v>
      </c>
      <c r="J10281" t="s">
        <v>43325</v>
      </c>
      <c r="K10281">
        <v>253</v>
      </c>
      <c r="L10281" t="s">
        <v>169</v>
      </c>
      <c r="M10281" t="s">
        <v>43053</v>
      </c>
    </row>
    <row r="10282" spans="1:13" x14ac:dyDescent="0.35">
      <c r="A10282" t="s">
        <v>43446</v>
      </c>
      <c r="B10282" t="s">
        <v>14</v>
      </c>
      <c r="C10282" t="s">
        <v>43447</v>
      </c>
      <c r="D10282" t="s">
        <v>166</v>
      </c>
      <c r="E10282">
        <v>45822</v>
      </c>
      <c r="F10282">
        <v>6245</v>
      </c>
      <c r="G10282">
        <v>0</v>
      </c>
      <c r="H10282" t="s">
        <v>43448</v>
      </c>
      <c r="I10282">
        <v>24</v>
      </c>
      <c r="J10282" t="s">
        <v>43359</v>
      </c>
      <c r="K10282">
        <v>290</v>
      </c>
      <c r="L10282" t="s">
        <v>169</v>
      </c>
      <c r="M10282" t="s">
        <v>43063</v>
      </c>
    </row>
    <row r="10283" spans="1:13" x14ac:dyDescent="0.35">
      <c r="A10283" t="s">
        <v>43449</v>
      </c>
      <c r="B10283" t="s">
        <v>14</v>
      </c>
      <c r="C10283" t="s">
        <v>43450</v>
      </c>
      <c r="D10283" t="s">
        <v>166</v>
      </c>
      <c r="E10283">
        <v>42752</v>
      </c>
      <c r="F10283">
        <v>5336</v>
      </c>
      <c r="G10283">
        <v>0</v>
      </c>
      <c r="H10283" t="s">
        <v>43451</v>
      </c>
      <c r="I10283">
        <v>24</v>
      </c>
      <c r="J10283" t="s">
        <v>43359</v>
      </c>
      <c r="K10283">
        <v>365</v>
      </c>
      <c r="L10283" t="s">
        <v>169</v>
      </c>
      <c r="M10283" t="s">
        <v>43063</v>
      </c>
    </row>
    <row r="10284" spans="1:13" x14ac:dyDescent="0.35">
      <c r="A10284" t="s">
        <v>43452</v>
      </c>
      <c r="B10284" t="s">
        <v>14</v>
      </c>
      <c r="C10284" t="s">
        <v>43453</v>
      </c>
      <c r="D10284" t="s">
        <v>166</v>
      </c>
      <c r="E10284">
        <v>63456</v>
      </c>
      <c r="F10284">
        <v>9561</v>
      </c>
      <c r="G10284">
        <v>0</v>
      </c>
      <c r="H10284" t="s">
        <v>43454</v>
      </c>
      <c r="I10284">
        <v>24</v>
      </c>
      <c r="J10284" t="s">
        <v>43321</v>
      </c>
      <c r="K10284">
        <v>470</v>
      </c>
      <c r="L10284" t="s">
        <v>169</v>
      </c>
      <c r="M10284" t="s">
        <v>43063</v>
      </c>
    </row>
    <row r="10285" spans="1:13" x14ac:dyDescent="0.35">
      <c r="A10285" t="s">
        <v>43455</v>
      </c>
      <c r="B10285" t="s">
        <v>14</v>
      </c>
      <c r="C10285" t="s">
        <v>43456</v>
      </c>
      <c r="D10285" t="s">
        <v>166</v>
      </c>
      <c r="E10285">
        <v>7436</v>
      </c>
      <c r="F10285">
        <v>1272</v>
      </c>
      <c r="G10285">
        <v>0</v>
      </c>
      <c r="H10285" t="s">
        <v>43457</v>
      </c>
      <c r="I10285">
        <v>24</v>
      </c>
      <c r="J10285" t="s">
        <v>53</v>
      </c>
      <c r="K10285">
        <v>144</v>
      </c>
      <c r="L10285" t="s">
        <v>169</v>
      </c>
      <c r="M10285" t="s">
        <v>43063</v>
      </c>
    </row>
    <row r="10286" spans="1:13" x14ac:dyDescent="0.35">
      <c r="A10286" t="s">
        <v>43458</v>
      </c>
      <c r="B10286" t="s">
        <v>14</v>
      </c>
      <c r="C10286" t="s">
        <v>43459</v>
      </c>
      <c r="D10286" t="s">
        <v>166</v>
      </c>
      <c r="E10286">
        <v>30018</v>
      </c>
      <c r="F10286">
        <v>4498</v>
      </c>
      <c r="G10286">
        <v>0</v>
      </c>
      <c r="H10286" t="s">
        <v>43460</v>
      </c>
      <c r="I10286">
        <v>24</v>
      </c>
      <c r="J10286" t="s">
        <v>43250</v>
      </c>
      <c r="K10286">
        <v>374</v>
      </c>
      <c r="L10286" t="s">
        <v>169</v>
      </c>
      <c r="M10286" t="s">
        <v>43063</v>
      </c>
    </row>
    <row r="10287" spans="1:13" x14ac:dyDescent="0.35">
      <c r="A10287" t="s">
        <v>43461</v>
      </c>
      <c r="B10287" t="s">
        <v>14</v>
      </c>
      <c r="C10287" t="s">
        <v>43462</v>
      </c>
      <c r="D10287" t="s">
        <v>166</v>
      </c>
      <c r="E10287">
        <v>33535</v>
      </c>
      <c r="F10287">
        <v>3756</v>
      </c>
      <c r="G10287">
        <v>0</v>
      </c>
      <c r="H10287" t="s">
        <v>43463</v>
      </c>
      <c r="I10287">
        <v>24</v>
      </c>
      <c r="J10287" t="s">
        <v>168</v>
      </c>
      <c r="K10287">
        <v>149</v>
      </c>
      <c r="L10287" t="s">
        <v>169</v>
      </c>
      <c r="M10287" t="s">
        <v>43394</v>
      </c>
    </row>
    <row r="10288" spans="1:13" x14ac:dyDescent="0.35">
      <c r="A10288" t="e">
        <f>-cMhWKLUoBQ</f>
        <v>#NAME?</v>
      </c>
      <c r="B10288" t="s">
        <v>14</v>
      </c>
      <c r="C10288" t="s">
        <v>43464</v>
      </c>
      <c r="D10288" t="s">
        <v>166</v>
      </c>
      <c r="E10288">
        <v>12064</v>
      </c>
      <c r="F10288">
        <v>1618</v>
      </c>
      <c r="G10288">
        <v>0</v>
      </c>
      <c r="H10288" t="s">
        <v>43465</v>
      </c>
      <c r="I10288">
        <v>24</v>
      </c>
      <c r="J10288" t="s">
        <v>53</v>
      </c>
      <c r="K10288">
        <v>112</v>
      </c>
      <c r="L10288" t="s">
        <v>169</v>
      </c>
      <c r="M10288" t="s">
        <v>43027</v>
      </c>
    </row>
    <row r="10289" spans="1:13" x14ac:dyDescent="0.35">
      <c r="A10289" t="s">
        <v>43466</v>
      </c>
      <c r="B10289" t="s">
        <v>14</v>
      </c>
      <c r="C10289" t="s">
        <v>43467</v>
      </c>
      <c r="D10289" t="s">
        <v>166</v>
      </c>
      <c r="E10289">
        <v>9123</v>
      </c>
      <c r="F10289">
        <v>1742</v>
      </c>
      <c r="G10289">
        <v>0</v>
      </c>
      <c r="H10289" t="s">
        <v>43468</v>
      </c>
      <c r="I10289">
        <v>24</v>
      </c>
      <c r="J10289" t="s">
        <v>53</v>
      </c>
      <c r="K10289">
        <v>110</v>
      </c>
      <c r="L10289" t="s">
        <v>169</v>
      </c>
      <c r="M10289" t="s">
        <v>43027</v>
      </c>
    </row>
    <row r="10290" spans="1:13" x14ac:dyDescent="0.35">
      <c r="A10290" t="s">
        <v>43469</v>
      </c>
      <c r="B10290" t="s">
        <v>14</v>
      </c>
      <c r="C10290" t="s">
        <v>43470</v>
      </c>
      <c r="D10290" t="s">
        <v>166</v>
      </c>
      <c r="E10290">
        <v>15047</v>
      </c>
      <c r="F10290">
        <v>2607</v>
      </c>
      <c r="G10290">
        <v>0</v>
      </c>
      <c r="H10290" t="s">
        <v>43471</v>
      </c>
      <c r="I10290">
        <v>24</v>
      </c>
      <c r="J10290" t="s">
        <v>53</v>
      </c>
      <c r="K10290">
        <v>182</v>
      </c>
      <c r="L10290" t="s">
        <v>169</v>
      </c>
      <c r="M10290" t="s">
        <v>43027</v>
      </c>
    </row>
    <row r="10291" spans="1:13" x14ac:dyDescent="0.35">
      <c r="A10291" t="s">
        <v>43472</v>
      </c>
      <c r="B10291" t="s">
        <v>14</v>
      </c>
      <c r="C10291" t="s">
        <v>43473</v>
      </c>
      <c r="D10291" t="s">
        <v>166</v>
      </c>
      <c r="E10291">
        <v>22351</v>
      </c>
      <c r="F10291">
        <v>3792</v>
      </c>
      <c r="G10291">
        <v>0</v>
      </c>
      <c r="H10291" t="s">
        <v>43474</v>
      </c>
      <c r="I10291">
        <v>24</v>
      </c>
      <c r="J10291" t="s">
        <v>53</v>
      </c>
      <c r="K10291">
        <v>291</v>
      </c>
      <c r="L10291" t="s">
        <v>169</v>
      </c>
      <c r="M10291" t="s">
        <v>43027</v>
      </c>
    </row>
    <row r="10292" spans="1:13" x14ac:dyDescent="0.35">
      <c r="A10292" t="s">
        <v>43475</v>
      </c>
      <c r="B10292" t="s">
        <v>14</v>
      </c>
      <c r="C10292" t="s">
        <v>43476</v>
      </c>
      <c r="D10292" t="s">
        <v>166</v>
      </c>
      <c r="E10292">
        <v>67145</v>
      </c>
      <c r="F10292">
        <v>8336</v>
      </c>
      <c r="G10292">
        <v>0</v>
      </c>
      <c r="H10292" t="s">
        <v>43477</v>
      </c>
      <c r="I10292">
        <v>24</v>
      </c>
      <c r="J10292" t="s">
        <v>53</v>
      </c>
      <c r="K10292">
        <v>456</v>
      </c>
      <c r="L10292" t="s">
        <v>169</v>
      </c>
      <c r="M10292" t="s">
        <v>43027</v>
      </c>
    </row>
    <row r="10293" spans="1:13" x14ac:dyDescent="0.35">
      <c r="A10293" t="s">
        <v>43478</v>
      </c>
      <c r="B10293" t="s">
        <v>14</v>
      </c>
      <c r="C10293" t="s">
        <v>43479</v>
      </c>
      <c r="D10293" t="s">
        <v>166</v>
      </c>
      <c r="E10293">
        <v>53318</v>
      </c>
      <c r="F10293">
        <v>6922</v>
      </c>
      <c r="G10293">
        <v>0</v>
      </c>
      <c r="H10293" t="s">
        <v>43480</v>
      </c>
      <c r="I10293">
        <v>24</v>
      </c>
      <c r="J10293" t="s">
        <v>53</v>
      </c>
      <c r="K10293">
        <v>421</v>
      </c>
      <c r="L10293" t="s">
        <v>169</v>
      </c>
      <c r="M10293" t="s">
        <v>43063</v>
      </c>
    </row>
    <row r="10294" spans="1:13" x14ac:dyDescent="0.35">
      <c r="A10294" t="s">
        <v>43481</v>
      </c>
      <c r="B10294" t="s">
        <v>14</v>
      </c>
      <c r="C10294" t="s">
        <v>43482</v>
      </c>
      <c r="D10294" t="s">
        <v>166</v>
      </c>
      <c r="E10294">
        <v>51384</v>
      </c>
      <c r="F10294">
        <v>6319</v>
      </c>
      <c r="G10294">
        <v>0</v>
      </c>
      <c r="H10294" t="s">
        <v>43483</v>
      </c>
      <c r="I10294">
        <v>24</v>
      </c>
      <c r="J10294" t="s">
        <v>53</v>
      </c>
      <c r="K10294">
        <v>738</v>
      </c>
      <c r="L10294" t="s">
        <v>169</v>
      </c>
      <c r="M10294" t="s">
        <v>43063</v>
      </c>
    </row>
    <row r="10295" spans="1:13" x14ac:dyDescent="0.35">
      <c r="A10295" t="s">
        <v>43484</v>
      </c>
      <c r="B10295" t="s">
        <v>14</v>
      </c>
      <c r="C10295" t="s">
        <v>43485</v>
      </c>
      <c r="D10295" t="s">
        <v>166</v>
      </c>
      <c r="E10295">
        <v>17318</v>
      </c>
      <c r="F10295">
        <v>2847</v>
      </c>
      <c r="G10295">
        <v>0</v>
      </c>
      <c r="H10295" t="s">
        <v>43486</v>
      </c>
      <c r="I10295">
        <v>24</v>
      </c>
      <c r="J10295" t="s">
        <v>43487</v>
      </c>
      <c r="K10295">
        <v>194</v>
      </c>
      <c r="L10295" t="s">
        <v>169</v>
      </c>
      <c r="M10295" t="s">
        <v>43488</v>
      </c>
    </row>
    <row r="10296" spans="1:13" x14ac:dyDescent="0.35">
      <c r="A10296" t="s">
        <v>43489</v>
      </c>
      <c r="B10296" t="s">
        <v>14</v>
      </c>
      <c r="C10296" t="s">
        <v>43490</v>
      </c>
      <c r="D10296" t="s">
        <v>166</v>
      </c>
      <c r="E10296">
        <v>19750</v>
      </c>
      <c r="F10296">
        <v>2777</v>
      </c>
      <c r="G10296">
        <v>0</v>
      </c>
      <c r="H10296" t="s">
        <v>43491</v>
      </c>
      <c r="I10296">
        <v>24</v>
      </c>
      <c r="J10296" t="s">
        <v>53</v>
      </c>
      <c r="K10296">
        <v>149</v>
      </c>
      <c r="L10296" t="s">
        <v>169</v>
      </c>
      <c r="M10296" t="s">
        <v>43492</v>
      </c>
    </row>
    <row r="10297" spans="1:13" x14ac:dyDescent="0.35">
      <c r="A10297" t="s">
        <v>43493</v>
      </c>
      <c r="B10297" t="s">
        <v>14</v>
      </c>
      <c r="C10297" t="s">
        <v>43494</v>
      </c>
      <c r="D10297" t="s">
        <v>166</v>
      </c>
      <c r="E10297">
        <v>42854</v>
      </c>
      <c r="F10297">
        <v>4238</v>
      </c>
      <c r="G10297">
        <v>0</v>
      </c>
      <c r="H10297" t="s">
        <v>43495</v>
      </c>
      <c r="I10297">
        <v>24</v>
      </c>
      <c r="J10297" t="s">
        <v>168</v>
      </c>
      <c r="K10297">
        <v>163</v>
      </c>
      <c r="L10297" t="s">
        <v>169</v>
      </c>
      <c r="M10297" t="s">
        <v>43394</v>
      </c>
    </row>
    <row r="10298" spans="1:13" x14ac:dyDescent="0.35">
      <c r="A10298" t="s">
        <v>43496</v>
      </c>
      <c r="B10298" t="s">
        <v>14</v>
      </c>
      <c r="C10298" t="s">
        <v>43497</v>
      </c>
      <c r="D10298" t="s">
        <v>166</v>
      </c>
      <c r="E10298">
        <v>15598</v>
      </c>
      <c r="F10298">
        <v>2238</v>
      </c>
      <c r="G10298">
        <v>0</v>
      </c>
      <c r="H10298" t="s">
        <v>43498</v>
      </c>
      <c r="I10298">
        <v>24</v>
      </c>
      <c r="J10298" t="s">
        <v>43499</v>
      </c>
      <c r="K10298">
        <v>190</v>
      </c>
      <c r="L10298" t="s">
        <v>169</v>
      </c>
      <c r="M10298" t="s">
        <v>43500</v>
      </c>
    </row>
    <row r="10299" spans="1:13" x14ac:dyDescent="0.35">
      <c r="A10299" t="s">
        <v>43501</v>
      </c>
      <c r="B10299" t="s">
        <v>14</v>
      </c>
      <c r="C10299" t="s">
        <v>43502</v>
      </c>
      <c r="D10299" t="s">
        <v>166</v>
      </c>
      <c r="E10299">
        <v>26880</v>
      </c>
      <c r="F10299">
        <v>2647</v>
      </c>
      <c r="G10299">
        <v>0</v>
      </c>
      <c r="H10299" t="s">
        <v>43503</v>
      </c>
      <c r="I10299">
        <v>24</v>
      </c>
      <c r="J10299" t="s">
        <v>168</v>
      </c>
      <c r="K10299">
        <v>91</v>
      </c>
      <c r="L10299" t="s">
        <v>169</v>
      </c>
      <c r="M10299" t="s">
        <v>43504</v>
      </c>
    </row>
    <row r="10300" spans="1:13" x14ac:dyDescent="0.35">
      <c r="A10300" t="s">
        <v>43505</v>
      </c>
      <c r="B10300" t="s">
        <v>14</v>
      </c>
      <c r="C10300" t="s">
        <v>43506</v>
      </c>
      <c r="D10300" t="s">
        <v>166</v>
      </c>
      <c r="E10300">
        <v>16146</v>
      </c>
      <c r="F10300">
        <v>2399</v>
      </c>
      <c r="G10300">
        <v>0</v>
      </c>
      <c r="H10300" t="s">
        <v>43507</v>
      </c>
      <c r="I10300">
        <v>24</v>
      </c>
      <c r="J10300" t="s">
        <v>43508</v>
      </c>
      <c r="K10300">
        <v>190</v>
      </c>
      <c r="L10300" t="s">
        <v>169</v>
      </c>
      <c r="M10300" t="s">
        <v>43509</v>
      </c>
    </row>
    <row r="10301" spans="1:13" x14ac:dyDescent="0.35">
      <c r="A10301" t="s">
        <v>43510</v>
      </c>
      <c r="B10301" t="s">
        <v>14</v>
      </c>
      <c r="C10301" t="s">
        <v>43511</v>
      </c>
      <c r="D10301" t="s">
        <v>166</v>
      </c>
      <c r="E10301">
        <v>22271</v>
      </c>
      <c r="F10301">
        <v>2587</v>
      </c>
      <c r="G10301">
        <v>0</v>
      </c>
      <c r="H10301" t="s">
        <v>43512</v>
      </c>
      <c r="I10301">
        <v>24</v>
      </c>
      <c r="J10301" t="s">
        <v>168</v>
      </c>
      <c r="K10301">
        <v>58</v>
      </c>
      <c r="L10301" t="s">
        <v>169</v>
      </c>
      <c r="M10301" t="s">
        <v>43504</v>
      </c>
    </row>
    <row r="10302" spans="1:13" x14ac:dyDescent="0.35">
      <c r="A10302" t="s">
        <v>43513</v>
      </c>
      <c r="B10302" t="s">
        <v>14</v>
      </c>
      <c r="C10302" t="s">
        <v>43514</v>
      </c>
      <c r="D10302" t="s">
        <v>166</v>
      </c>
      <c r="E10302">
        <v>39427</v>
      </c>
      <c r="F10302">
        <v>4779</v>
      </c>
      <c r="G10302">
        <v>0</v>
      </c>
      <c r="H10302" t="s">
        <v>43515</v>
      </c>
      <c r="I10302">
        <v>24</v>
      </c>
      <c r="J10302" t="s">
        <v>43499</v>
      </c>
      <c r="K10302">
        <v>541</v>
      </c>
      <c r="L10302" t="s">
        <v>169</v>
      </c>
      <c r="M10302" t="s">
        <v>43516</v>
      </c>
    </row>
    <row r="10303" spans="1:13" x14ac:dyDescent="0.35">
      <c r="A10303" t="s">
        <v>43517</v>
      </c>
      <c r="B10303" t="s">
        <v>14</v>
      </c>
      <c r="C10303" t="s">
        <v>43518</v>
      </c>
      <c r="D10303" t="s">
        <v>166</v>
      </c>
      <c r="E10303">
        <v>51923</v>
      </c>
      <c r="F10303">
        <v>6247</v>
      </c>
      <c r="G10303">
        <v>0</v>
      </c>
      <c r="H10303" t="s">
        <v>43519</v>
      </c>
      <c r="I10303">
        <v>24</v>
      </c>
      <c r="J10303" t="s">
        <v>53</v>
      </c>
      <c r="K10303">
        <v>798</v>
      </c>
      <c r="L10303" t="s">
        <v>169</v>
      </c>
      <c r="M10303" t="s">
        <v>43027</v>
      </c>
    </row>
    <row r="10304" spans="1:13" x14ac:dyDescent="0.35">
      <c r="A10304" t="s">
        <v>43520</v>
      </c>
      <c r="B10304" t="s">
        <v>14</v>
      </c>
      <c r="C10304" t="s">
        <v>43521</v>
      </c>
      <c r="D10304" t="s">
        <v>166</v>
      </c>
      <c r="E10304">
        <v>35385</v>
      </c>
      <c r="F10304">
        <v>4540</v>
      </c>
      <c r="G10304">
        <v>0</v>
      </c>
      <c r="H10304" t="s">
        <v>43522</v>
      </c>
      <c r="I10304">
        <v>24</v>
      </c>
      <c r="J10304" t="s">
        <v>43499</v>
      </c>
      <c r="K10304">
        <v>361</v>
      </c>
      <c r="L10304" t="s">
        <v>169</v>
      </c>
      <c r="M10304" t="s">
        <v>43523</v>
      </c>
    </row>
    <row r="10305" spans="1:13" x14ac:dyDescent="0.35">
      <c r="A10305" t="s">
        <v>43524</v>
      </c>
      <c r="B10305" t="s">
        <v>14</v>
      </c>
      <c r="C10305" t="s">
        <v>43525</v>
      </c>
      <c r="D10305" t="s">
        <v>166</v>
      </c>
      <c r="E10305">
        <v>27133</v>
      </c>
      <c r="F10305">
        <v>2836</v>
      </c>
      <c r="G10305">
        <v>0</v>
      </c>
      <c r="H10305" t="s">
        <v>43526</v>
      </c>
      <c r="I10305">
        <v>24</v>
      </c>
      <c r="J10305" t="s">
        <v>168</v>
      </c>
      <c r="K10305">
        <v>79</v>
      </c>
      <c r="L10305" t="s">
        <v>169</v>
      </c>
      <c r="M10305" t="s">
        <v>43394</v>
      </c>
    </row>
    <row r="10306" spans="1:13" x14ac:dyDescent="0.35">
      <c r="A10306" t="s">
        <v>43527</v>
      </c>
      <c r="B10306" t="s">
        <v>14</v>
      </c>
      <c r="C10306" t="s">
        <v>43528</v>
      </c>
      <c r="D10306" t="s">
        <v>166</v>
      </c>
      <c r="E10306">
        <v>7620</v>
      </c>
      <c r="F10306">
        <v>1158</v>
      </c>
      <c r="G10306">
        <v>0</v>
      </c>
      <c r="H10306" t="s">
        <v>43529</v>
      </c>
      <c r="I10306">
        <v>24</v>
      </c>
      <c r="J10306" t="s">
        <v>53</v>
      </c>
      <c r="K10306">
        <v>181</v>
      </c>
      <c r="L10306" t="s">
        <v>169</v>
      </c>
      <c r="M10306" t="s">
        <v>43530</v>
      </c>
    </row>
    <row r="10307" spans="1:13" x14ac:dyDescent="0.35">
      <c r="A10307" t="s">
        <v>43531</v>
      </c>
      <c r="B10307" t="s">
        <v>14</v>
      </c>
      <c r="C10307" t="s">
        <v>43532</v>
      </c>
      <c r="D10307" t="s">
        <v>166</v>
      </c>
      <c r="E10307">
        <v>14511</v>
      </c>
      <c r="F10307">
        <v>2129</v>
      </c>
      <c r="G10307">
        <v>0</v>
      </c>
      <c r="H10307" t="s">
        <v>43533</v>
      </c>
      <c r="I10307">
        <v>24</v>
      </c>
      <c r="J10307" t="s">
        <v>43534</v>
      </c>
      <c r="K10307">
        <v>282</v>
      </c>
      <c r="L10307" t="s">
        <v>169</v>
      </c>
      <c r="M10307" t="s">
        <v>43535</v>
      </c>
    </row>
    <row r="10308" spans="1:13" x14ac:dyDescent="0.35">
      <c r="A10308" t="s">
        <v>43536</v>
      </c>
      <c r="B10308" t="s">
        <v>14</v>
      </c>
      <c r="C10308" t="s">
        <v>43537</v>
      </c>
      <c r="D10308" t="s">
        <v>166</v>
      </c>
      <c r="E10308">
        <v>21321</v>
      </c>
      <c r="F10308">
        <v>3035</v>
      </c>
      <c r="G10308">
        <v>0</v>
      </c>
      <c r="H10308" t="s">
        <v>43538</v>
      </c>
      <c r="I10308">
        <v>24</v>
      </c>
      <c r="J10308" t="s">
        <v>43539</v>
      </c>
      <c r="K10308">
        <v>558</v>
      </c>
      <c r="L10308" t="s">
        <v>169</v>
      </c>
      <c r="M10308" t="s">
        <v>43540</v>
      </c>
    </row>
    <row r="10309" spans="1:13" x14ac:dyDescent="0.35">
      <c r="A10309" t="s">
        <v>43541</v>
      </c>
      <c r="B10309" t="s">
        <v>14</v>
      </c>
      <c r="C10309" t="s">
        <v>43542</v>
      </c>
      <c r="D10309" t="s">
        <v>166</v>
      </c>
      <c r="E10309">
        <v>63583</v>
      </c>
      <c r="F10309">
        <v>6594</v>
      </c>
      <c r="G10309">
        <v>0</v>
      </c>
      <c r="H10309" t="s">
        <v>43543</v>
      </c>
      <c r="I10309">
        <v>24</v>
      </c>
      <c r="J10309" t="s">
        <v>43544</v>
      </c>
      <c r="K10309">
        <v>1187</v>
      </c>
      <c r="L10309" t="s">
        <v>169</v>
      </c>
      <c r="M10309" t="s">
        <v>43545</v>
      </c>
    </row>
    <row r="10310" spans="1:13" x14ac:dyDescent="0.35">
      <c r="A10310" t="s">
        <v>43546</v>
      </c>
      <c r="B10310" t="s">
        <v>14</v>
      </c>
      <c r="C10310" t="s">
        <v>43547</v>
      </c>
      <c r="D10310" t="s">
        <v>166</v>
      </c>
      <c r="E10310">
        <v>31976</v>
      </c>
      <c r="F10310">
        <v>3064</v>
      </c>
      <c r="G10310">
        <v>0</v>
      </c>
      <c r="H10310" t="s">
        <v>43548</v>
      </c>
      <c r="I10310">
        <v>24</v>
      </c>
      <c r="J10310" t="s">
        <v>168</v>
      </c>
      <c r="K10310">
        <v>142</v>
      </c>
      <c r="L10310" t="s">
        <v>169</v>
      </c>
      <c r="M10310" t="s">
        <v>43549</v>
      </c>
    </row>
    <row r="10311" spans="1:13" x14ac:dyDescent="0.35">
      <c r="A10311" t="s">
        <v>43550</v>
      </c>
      <c r="B10311" t="s">
        <v>14</v>
      </c>
      <c r="C10311" t="s">
        <v>43551</v>
      </c>
      <c r="D10311" t="s">
        <v>166</v>
      </c>
      <c r="E10311">
        <v>14251</v>
      </c>
      <c r="F10311">
        <v>1954</v>
      </c>
      <c r="G10311">
        <v>0</v>
      </c>
      <c r="H10311" t="s">
        <v>43552</v>
      </c>
      <c r="I10311">
        <v>24</v>
      </c>
      <c r="J10311" t="s">
        <v>43499</v>
      </c>
      <c r="K10311">
        <v>139</v>
      </c>
      <c r="L10311" t="s">
        <v>169</v>
      </c>
      <c r="M10311" t="s">
        <v>43553</v>
      </c>
    </row>
    <row r="10312" spans="1:13" x14ac:dyDescent="0.35">
      <c r="A10312" t="s">
        <v>43554</v>
      </c>
      <c r="B10312" t="s">
        <v>14</v>
      </c>
      <c r="C10312" t="s">
        <v>43555</v>
      </c>
      <c r="D10312" t="s">
        <v>166</v>
      </c>
      <c r="E10312">
        <v>30430</v>
      </c>
      <c r="F10312">
        <v>4247</v>
      </c>
      <c r="G10312">
        <v>0</v>
      </c>
      <c r="H10312" t="s">
        <v>43556</v>
      </c>
      <c r="I10312">
        <v>24</v>
      </c>
      <c r="J10312" t="s">
        <v>43539</v>
      </c>
      <c r="K10312">
        <v>966</v>
      </c>
      <c r="L10312" t="s">
        <v>169</v>
      </c>
      <c r="M10312" t="s">
        <v>43540</v>
      </c>
    </row>
    <row r="10313" spans="1:13" x14ac:dyDescent="0.35">
      <c r="A10313" t="s">
        <v>43557</v>
      </c>
      <c r="B10313" t="s">
        <v>14</v>
      </c>
      <c r="C10313" t="s">
        <v>43558</v>
      </c>
      <c r="D10313" t="s">
        <v>166</v>
      </c>
      <c r="E10313">
        <v>31714</v>
      </c>
      <c r="F10313">
        <v>5141</v>
      </c>
      <c r="G10313">
        <v>0</v>
      </c>
      <c r="H10313" t="s">
        <v>43559</v>
      </c>
      <c r="I10313">
        <v>24</v>
      </c>
      <c r="J10313" t="s">
        <v>43560</v>
      </c>
      <c r="K10313">
        <v>546</v>
      </c>
      <c r="L10313" t="s">
        <v>169</v>
      </c>
      <c r="M10313" t="s">
        <v>43561</v>
      </c>
    </row>
    <row r="10314" spans="1:13" x14ac:dyDescent="0.35">
      <c r="A10314" t="s">
        <v>43562</v>
      </c>
      <c r="B10314" t="s">
        <v>14</v>
      </c>
      <c r="C10314" t="s">
        <v>43563</v>
      </c>
      <c r="D10314" t="s">
        <v>166</v>
      </c>
      <c r="E10314">
        <v>5411</v>
      </c>
      <c r="F10314">
        <v>1097</v>
      </c>
      <c r="G10314">
        <v>0</v>
      </c>
      <c r="H10314" t="s">
        <v>43564</v>
      </c>
      <c r="I10314">
        <v>24</v>
      </c>
      <c r="J10314" t="s">
        <v>53</v>
      </c>
      <c r="K10314">
        <v>81</v>
      </c>
      <c r="L10314" t="s">
        <v>169</v>
      </c>
      <c r="M10314" t="s">
        <v>43565</v>
      </c>
    </row>
    <row r="10315" spans="1:13" x14ac:dyDescent="0.35">
      <c r="A10315" t="s">
        <v>43566</v>
      </c>
      <c r="B10315" t="s">
        <v>14</v>
      </c>
      <c r="C10315" t="s">
        <v>43567</v>
      </c>
      <c r="D10315" t="s">
        <v>166</v>
      </c>
      <c r="E10315">
        <v>22102</v>
      </c>
      <c r="F10315">
        <v>2390</v>
      </c>
      <c r="G10315">
        <v>0</v>
      </c>
      <c r="H10315" t="s">
        <v>43568</v>
      </c>
      <c r="I10315">
        <v>24</v>
      </c>
      <c r="J10315" t="s">
        <v>168</v>
      </c>
      <c r="K10315">
        <v>145</v>
      </c>
      <c r="L10315" t="s">
        <v>169</v>
      </c>
      <c r="M10315" t="s">
        <v>43569</v>
      </c>
    </row>
    <row r="10316" spans="1:13" x14ac:dyDescent="0.35">
      <c r="A10316" t="s">
        <v>43570</v>
      </c>
      <c r="B10316" t="s">
        <v>14</v>
      </c>
      <c r="C10316" t="s">
        <v>43571</v>
      </c>
      <c r="D10316" t="s">
        <v>166</v>
      </c>
      <c r="E10316">
        <v>69873</v>
      </c>
      <c r="F10316">
        <v>8906</v>
      </c>
      <c r="G10316">
        <v>0</v>
      </c>
      <c r="H10316" t="s">
        <v>43572</v>
      </c>
      <c r="I10316">
        <v>24</v>
      </c>
      <c r="J10316" t="s">
        <v>53</v>
      </c>
      <c r="K10316">
        <v>796</v>
      </c>
      <c r="L10316" t="s">
        <v>169</v>
      </c>
      <c r="M10316" t="s">
        <v>43573</v>
      </c>
    </row>
    <row r="10317" spans="1:13" x14ac:dyDescent="0.35">
      <c r="A10317" t="s">
        <v>43574</v>
      </c>
      <c r="B10317" t="s">
        <v>14</v>
      </c>
      <c r="C10317" t="s">
        <v>43575</v>
      </c>
      <c r="D10317" t="s">
        <v>166</v>
      </c>
      <c r="E10317">
        <v>29097</v>
      </c>
      <c r="F10317">
        <v>5185</v>
      </c>
      <c r="G10317">
        <v>0</v>
      </c>
      <c r="H10317" t="s">
        <v>43576</v>
      </c>
      <c r="I10317">
        <v>24</v>
      </c>
      <c r="J10317" t="s">
        <v>43560</v>
      </c>
      <c r="K10317">
        <v>774</v>
      </c>
      <c r="L10317" t="s">
        <v>169</v>
      </c>
      <c r="M10317" t="s">
        <v>43577</v>
      </c>
    </row>
    <row r="10318" spans="1:13" x14ac:dyDescent="0.35">
      <c r="A10318" t="e">
        <f>-n25IFo66rw</f>
        <v>#NAME?</v>
      </c>
      <c r="B10318" t="s">
        <v>14</v>
      </c>
      <c r="C10318" t="s">
        <v>43578</v>
      </c>
      <c r="D10318" t="s">
        <v>166</v>
      </c>
      <c r="E10318">
        <v>11925</v>
      </c>
      <c r="F10318">
        <v>1192</v>
      </c>
      <c r="G10318">
        <v>0</v>
      </c>
      <c r="H10318" t="s">
        <v>43579</v>
      </c>
      <c r="I10318">
        <v>24</v>
      </c>
      <c r="J10318" t="s">
        <v>53</v>
      </c>
      <c r="K10318">
        <v>50</v>
      </c>
      <c r="L10318" t="s">
        <v>169</v>
      </c>
    </row>
    <row r="10319" spans="1:13" x14ac:dyDescent="0.35">
      <c r="A10319" t="s">
        <v>43580</v>
      </c>
      <c r="B10319" t="s">
        <v>14</v>
      </c>
      <c r="C10319" t="s">
        <v>43581</v>
      </c>
      <c r="D10319" t="s">
        <v>166</v>
      </c>
      <c r="E10319">
        <v>7176</v>
      </c>
      <c r="F10319">
        <v>618</v>
      </c>
      <c r="G10319">
        <v>0</v>
      </c>
      <c r="H10319" t="s">
        <v>43582</v>
      </c>
      <c r="I10319">
        <v>24</v>
      </c>
      <c r="J10319" t="s">
        <v>53</v>
      </c>
      <c r="K10319">
        <v>25</v>
      </c>
      <c r="L10319" t="s">
        <v>169</v>
      </c>
    </row>
    <row r="10320" spans="1:13" x14ac:dyDescent="0.35">
      <c r="A10320" t="s">
        <v>43583</v>
      </c>
      <c r="B10320" t="s">
        <v>14</v>
      </c>
      <c r="C10320" t="s">
        <v>43584</v>
      </c>
      <c r="D10320" t="s">
        <v>166</v>
      </c>
      <c r="E10320">
        <v>15443</v>
      </c>
      <c r="F10320">
        <v>2408</v>
      </c>
      <c r="G10320">
        <v>0</v>
      </c>
      <c r="H10320" t="s">
        <v>43585</v>
      </c>
      <c r="I10320">
        <v>24</v>
      </c>
      <c r="J10320" t="s">
        <v>43586</v>
      </c>
      <c r="K10320">
        <v>245</v>
      </c>
      <c r="L10320" t="s">
        <v>169</v>
      </c>
      <c r="M10320" t="s">
        <v>43587</v>
      </c>
    </row>
    <row r="10321" spans="1:13" x14ac:dyDescent="0.35">
      <c r="A10321" t="s">
        <v>43588</v>
      </c>
      <c r="B10321" t="s">
        <v>14</v>
      </c>
      <c r="C10321" t="s">
        <v>43589</v>
      </c>
      <c r="D10321" t="s">
        <v>166</v>
      </c>
      <c r="E10321">
        <v>23437</v>
      </c>
      <c r="F10321">
        <v>2716</v>
      </c>
      <c r="G10321">
        <v>0</v>
      </c>
      <c r="H10321" t="s">
        <v>43590</v>
      </c>
      <c r="I10321">
        <v>24</v>
      </c>
      <c r="J10321" t="s">
        <v>168</v>
      </c>
      <c r="K10321">
        <v>168</v>
      </c>
      <c r="L10321" t="s">
        <v>169</v>
      </c>
      <c r="M10321" t="s">
        <v>43569</v>
      </c>
    </row>
    <row r="10322" spans="1:13" x14ac:dyDescent="0.35">
      <c r="A10322" t="s">
        <v>43591</v>
      </c>
      <c r="B10322" t="s">
        <v>14</v>
      </c>
      <c r="C10322" t="s">
        <v>43592</v>
      </c>
      <c r="D10322" t="s">
        <v>166</v>
      </c>
      <c r="E10322">
        <v>30162</v>
      </c>
      <c r="F10322">
        <v>4226</v>
      </c>
      <c r="G10322">
        <v>0</v>
      </c>
      <c r="H10322" t="s">
        <v>43593</v>
      </c>
      <c r="I10322">
        <v>24</v>
      </c>
      <c r="J10322" t="s">
        <v>43594</v>
      </c>
      <c r="K10322">
        <v>508</v>
      </c>
      <c r="L10322" t="s">
        <v>169</v>
      </c>
      <c r="M10322" t="s">
        <v>43595</v>
      </c>
    </row>
    <row r="10323" spans="1:13" x14ac:dyDescent="0.35">
      <c r="A10323" t="s">
        <v>43596</v>
      </c>
      <c r="B10323" t="s">
        <v>14</v>
      </c>
      <c r="C10323" t="s">
        <v>43597</v>
      </c>
      <c r="D10323" t="s">
        <v>166</v>
      </c>
      <c r="E10323">
        <v>23178</v>
      </c>
      <c r="F10323">
        <v>2875</v>
      </c>
      <c r="G10323">
        <v>0</v>
      </c>
      <c r="H10323" t="s">
        <v>43598</v>
      </c>
      <c r="I10323">
        <v>24</v>
      </c>
      <c r="J10323" t="s">
        <v>43599</v>
      </c>
      <c r="K10323">
        <v>310</v>
      </c>
      <c r="L10323" t="s">
        <v>169</v>
      </c>
      <c r="M10323" t="s">
        <v>43600</v>
      </c>
    </row>
    <row r="10324" spans="1:13" x14ac:dyDescent="0.35">
      <c r="A10324" t="s">
        <v>43601</v>
      </c>
      <c r="B10324" t="s">
        <v>14</v>
      </c>
      <c r="C10324" t="s">
        <v>43602</v>
      </c>
      <c r="D10324" t="s">
        <v>166</v>
      </c>
      <c r="E10324">
        <v>20316</v>
      </c>
      <c r="F10324">
        <v>2362</v>
      </c>
      <c r="G10324">
        <v>0</v>
      </c>
      <c r="H10324" t="s">
        <v>43603</v>
      </c>
      <c r="I10324">
        <v>24</v>
      </c>
      <c r="J10324" t="s">
        <v>168</v>
      </c>
      <c r="K10324">
        <v>115</v>
      </c>
      <c r="L10324" t="s">
        <v>169</v>
      </c>
      <c r="M10324" t="s">
        <v>43604</v>
      </c>
    </row>
    <row r="10325" spans="1:13" x14ac:dyDescent="0.35">
      <c r="A10325" t="s">
        <v>43605</v>
      </c>
      <c r="B10325" t="s">
        <v>14</v>
      </c>
      <c r="C10325" t="s">
        <v>43606</v>
      </c>
      <c r="D10325" t="s">
        <v>166</v>
      </c>
      <c r="E10325">
        <v>28306</v>
      </c>
      <c r="F10325">
        <v>2733</v>
      </c>
      <c r="G10325">
        <v>0</v>
      </c>
      <c r="H10325" t="s">
        <v>43607</v>
      </c>
      <c r="I10325">
        <v>24</v>
      </c>
      <c r="J10325" t="s">
        <v>168</v>
      </c>
      <c r="K10325">
        <v>62</v>
      </c>
      <c r="L10325" t="s">
        <v>169</v>
      </c>
      <c r="M10325" t="s">
        <v>43604</v>
      </c>
    </row>
    <row r="10326" spans="1:13" x14ac:dyDescent="0.35">
      <c r="A10326" t="s">
        <v>43608</v>
      </c>
      <c r="B10326" t="s">
        <v>14</v>
      </c>
      <c r="C10326" t="s">
        <v>43609</v>
      </c>
      <c r="D10326" t="s">
        <v>166</v>
      </c>
      <c r="E10326">
        <v>59710</v>
      </c>
      <c r="F10326">
        <v>6367</v>
      </c>
      <c r="G10326">
        <v>0</v>
      </c>
      <c r="H10326" t="s">
        <v>43610</v>
      </c>
      <c r="I10326">
        <v>24</v>
      </c>
      <c r="J10326" t="s">
        <v>168</v>
      </c>
      <c r="K10326">
        <v>229</v>
      </c>
      <c r="L10326" t="s">
        <v>169</v>
      </c>
      <c r="M10326" t="s">
        <v>43604</v>
      </c>
    </row>
    <row r="10327" spans="1:13" x14ac:dyDescent="0.35">
      <c r="A10327" t="s">
        <v>43611</v>
      </c>
      <c r="B10327" t="s">
        <v>14</v>
      </c>
      <c r="C10327" t="s">
        <v>43612</v>
      </c>
      <c r="D10327" t="s">
        <v>166</v>
      </c>
      <c r="E10327">
        <v>32951</v>
      </c>
      <c r="F10327">
        <v>3617</v>
      </c>
      <c r="G10327">
        <v>0</v>
      </c>
      <c r="H10327" t="s">
        <v>43613</v>
      </c>
      <c r="I10327">
        <v>24</v>
      </c>
      <c r="J10327" t="s">
        <v>53</v>
      </c>
      <c r="K10327">
        <v>808</v>
      </c>
      <c r="L10327" t="s">
        <v>169</v>
      </c>
      <c r="M10327" t="s">
        <v>43614</v>
      </c>
    </row>
    <row r="10328" spans="1:13" x14ac:dyDescent="0.35">
      <c r="A10328" t="s">
        <v>43615</v>
      </c>
      <c r="B10328" t="s">
        <v>14</v>
      </c>
      <c r="C10328" t="s">
        <v>43616</v>
      </c>
      <c r="D10328" t="s">
        <v>166</v>
      </c>
      <c r="E10328">
        <v>22962</v>
      </c>
      <c r="F10328">
        <v>3167</v>
      </c>
      <c r="G10328">
        <v>0</v>
      </c>
      <c r="H10328" t="s">
        <v>43617</v>
      </c>
      <c r="I10328">
        <v>24</v>
      </c>
      <c r="J10328" t="s">
        <v>43618</v>
      </c>
      <c r="K10328">
        <v>379</v>
      </c>
      <c r="L10328" t="s">
        <v>169</v>
      </c>
      <c r="M10328" t="s">
        <v>43619</v>
      </c>
    </row>
    <row r="10329" spans="1:13" x14ac:dyDescent="0.35">
      <c r="A10329" t="s">
        <v>43620</v>
      </c>
      <c r="B10329" t="s">
        <v>14</v>
      </c>
      <c r="C10329" t="s">
        <v>43621</v>
      </c>
      <c r="D10329" t="s">
        <v>166</v>
      </c>
      <c r="E10329">
        <v>6089</v>
      </c>
      <c r="F10329">
        <v>1328</v>
      </c>
      <c r="G10329">
        <v>0</v>
      </c>
      <c r="H10329" t="s">
        <v>43622</v>
      </c>
      <c r="I10329">
        <v>24</v>
      </c>
      <c r="J10329" t="s">
        <v>53</v>
      </c>
      <c r="K10329">
        <v>111</v>
      </c>
      <c r="L10329" t="s">
        <v>169</v>
      </c>
      <c r="M10329" t="s">
        <v>43619</v>
      </c>
    </row>
    <row r="10330" spans="1:13" x14ac:dyDescent="0.35">
      <c r="A10330" t="s">
        <v>43623</v>
      </c>
      <c r="B10330" t="s">
        <v>14</v>
      </c>
      <c r="C10330" t="s">
        <v>43624</v>
      </c>
      <c r="D10330" t="s">
        <v>166</v>
      </c>
      <c r="E10330">
        <v>17639</v>
      </c>
      <c r="F10330">
        <v>2224</v>
      </c>
      <c r="G10330">
        <v>0</v>
      </c>
      <c r="H10330" t="s">
        <v>43625</v>
      </c>
      <c r="I10330">
        <v>24</v>
      </c>
      <c r="J10330" t="s">
        <v>168</v>
      </c>
      <c r="K10330">
        <v>74</v>
      </c>
      <c r="L10330" t="s">
        <v>169</v>
      </c>
      <c r="M10330" t="s">
        <v>43626</v>
      </c>
    </row>
    <row r="10331" spans="1:13" x14ac:dyDescent="0.35">
      <c r="A10331" t="s">
        <v>43627</v>
      </c>
      <c r="B10331" t="s">
        <v>14</v>
      </c>
      <c r="C10331" t="s">
        <v>43628</v>
      </c>
      <c r="D10331" t="s">
        <v>166</v>
      </c>
      <c r="E10331">
        <v>11551</v>
      </c>
      <c r="F10331">
        <v>1704</v>
      </c>
      <c r="G10331">
        <v>0</v>
      </c>
      <c r="H10331" t="s">
        <v>43629</v>
      </c>
      <c r="I10331">
        <v>24</v>
      </c>
      <c r="J10331" t="s">
        <v>43630</v>
      </c>
      <c r="K10331">
        <v>211</v>
      </c>
      <c r="L10331" t="s">
        <v>169</v>
      </c>
      <c r="M10331" t="s">
        <v>43614</v>
      </c>
    </row>
    <row r="10332" spans="1:13" x14ac:dyDescent="0.35">
      <c r="A10332" t="s">
        <v>43631</v>
      </c>
      <c r="B10332" t="s">
        <v>14</v>
      </c>
      <c r="C10332" t="s">
        <v>43632</v>
      </c>
      <c r="D10332" t="s">
        <v>166</v>
      </c>
      <c r="E10332">
        <v>7892</v>
      </c>
      <c r="F10332">
        <v>1293</v>
      </c>
      <c r="G10332">
        <v>0</v>
      </c>
      <c r="H10332" t="s">
        <v>43633</v>
      </c>
      <c r="I10332">
        <v>24</v>
      </c>
      <c r="J10332" t="s">
        <v>43634</v>
      </c>
      <c r="K10332">
        <v>106</v>
      </c>
      <c r="L10332" t="s">
        <v>169</v>
      </c>
      <c r="M10332" t="s">
        <v>43635</v>
      </c>
    </row>
    <row r="10333" spans="1:13" x14ac:dyDescent="0.35">
      <c r="A10333" t="s">
        <v>43636</v>
      </c>
      <c r="B10333" t="s">
        <v>14</v>
      </c>
      <c r="C10333" t="s">
        <v>43637</v>
      </c>
      <c r="D10333" t="s">
        <v>166</v>
      </c>
      <c r="E10333">
        <v>20129</v>
      </c>
      <c r="F10333">
        <v>2831</v>
      </c>
      <c r="G10333">
        <v>0</v>
      </c>
      <c r="H10333" t="s">
        <v>43638</v>
      </c>
      <c r="I10333">
        <v>24</v>
      </c>
      <c r="J10333" t="s">
        <v>43639</v>
      </c>
      <c r="K10333">
        <v>199</v>
      </c>
      <c r="L10333" t="s">
        <v>169</v>
      </c>
      <c r="M10333" t="s">
        <v>43640</v>
      </c>
    </row>
    <row r="10334" spans="1:13" x14ac:dyDescent="0.35">
      <c r="A10334" t="s">
        <v>43641</v>
      </c>
      <c r="B10334" t="s">
        <v>14</v>
      </c>
      <c r="C10334" t="s">
        <v>43642</v>
      </c>
      <c r="D10334" t="s">
        <v>166</v>
      </c>
      <c r="E10334">
        <v>18549</v>
      </c>
      <c r="F10334">
        <v>2471</v>
      </c>
      <c r="G10334">
        <v>0</v>
      </c>
      <c r="H10334" t="s">
        <v>43643</v>
      </c>
      <c r="I10334">
        <v>24</v>
      </c>
      <c r="J10334" t="s">
        <v>43639</v>
      </c>
      <c r="K10334">
        <v>307</v>
      </c>
      <c r="L10334" t="s">
        <v>169</v>
      </c>
      <c r="M10334" t="s">
        <v>43644</v>
      </c>
    </row>
    <row r="10335" spans="1:13" x14ac:dyDescent="0.35">
      <c r="A10335" t="s">
        <v>43645</v>
      </c>
      <c r="B10335" t="s">
        <v>14</v>
      </c>
      <c r="C10335" t="s">
        <v>43646</v>
      </c>
      <c r="D10335" t="s">
        <v>166</v>
      </c>
      <c r="E10335">
        <v>19884</v>
      </c>
      <c r="F10335">
        <v>2294</v>
      </c>
      <c r="G10335">
        <v>0</v>
      </c>
      <c r="H10335" t="s">
        <v>43647</v>
      </c>
      <c r="I10335">
        <v>24</v>
      </c>
      <c r="J10335" t="s">
        <v>168</v>
      </c>
      <c r="K10335">
        <v>100</v>
      </c>
      <c r="L10335" t="s">
        <v>169</v>
      </c>
      <c r="M10335" t="s">
        <v>43626</v>
      </c>
    </row>
    <row r="10336" spans="1:13" x14ac:dyDescent="0.35">
      <c r="A10336" t="s">
        <v>43648</v>
      </c>
      <c r="B10336" t="s">
        <v>14</v>
      </c>
      <c r="C10336" t="s">
        <v>43649</v>
      </c>
      <c r="D10336" t="s">
        <v>166</v>
      </c>
      <c r="E10336">
        <v>16547</v>
      </c>
      <c r="F10336">
        <v>1801</v>
      </c>
      <c r="G10336">
        <v>0</v>
      </c>
      <c r="H10336" t="s">
        <v>43650</v>
      </c>
      <c r="I10336">
        <v>24</v>
      </c>
      <c r="J10336" t="s">
        <v>53</v>
      </c>
      <c r="K10336">
        <v>50</v>
      </c>
      <c r="L10336" t="s">
        <v>169</v>
      </c>
    </row>
    <row r="10337" spans="1:13" x14ac:dyDescent="0.35">
      <c r="A10337" t="s">
        <v>43651</v>
      </c>
      <c r="B10337" t="s">
        <v>14</v>
      </c>
      <c r="C10337" t="s">
        <v>43652</v>
      </c>
      <c r="D10337" t="s">
        <v>166</v>
      </c>
      <c r="E10337">
        <v>16507</v>
      </c>
      <c r="F10337">
        <v>2592</v>
      </c>
      <c r="G10337">
        <v>0</v>
      </c>
      <c r="H10337" t="s">
        <v>43653</v>
      </c>
      <c r="I10337">
        <v>24</v>
      </c>
      <c r="J10337" t="s">
        <v>43654</v>
      </c>
      <c r="K10337">
        <v>254</v>
      </c>
      <c r="L10337" t="s">
        <v>169</v>
      </c>
      <c r="M10337" t="s">
        <v>43655</v>
      </c>
    </row>
    <row r="10338" spans="1:13" x14ac:dyDescent="0.35">
      <c r="A10338" t="s">
        <v>43656</v>
      </c>
      <c r="B10338" t="s">
        <v>14</v>
      </c>
      <c r="C10338" t="s">
        <v>43657</v>
      </c>
      <c r="D10338" t="s">
        <v>166</v>
      </c>
      <c r="E10338">
        <v>10394</v>
      </c>
      <c r="F10338">
        <v>1675</v>
      </c>
      <c r="G10338">
        <v>0</v>
      </c>
      <c r="H10338" t="s">
        <v>43658</v>
      </c>
      <c r="I10338">
        <v>24</v>
      </c>
      <c r="J10338" t="s">
        <v>43659</v>
      </c>
      <c r="K10338">
        <v>217</v>
      </c>
      <c r="L10338" t="s">
        <v>169</v>
      </c>
      <c r="M10338" t="s">
        <v>43660</v>
      </c>
    </row>
    <row r="10339" spans="1:13" x14ac:dyDescent="0.35">
      <c r="A10339" t="s">
        <v>43661</v>
      </c>
      <c r="B10339" t="s">
        <v>14</v>
      </c>
      <c r="C10339" t="s">
        <v>43662</v>
      </c>
      <c r="D10339" t="s">
        <v>166</v>
      </c>
      <c r="E10339">
        <v>6250</v>
      </c>
      <c r="F10339">
        <v>1078</v>
      </c>
      <c r="G10339">
        <v>0</v>
      </c>
      <c r="H10339" t="s">
        <v>43663</v>
      </c>
      <c r="I10339">
        <v>24</v>
      </c>
      <c r="J10339" t="s">
        <v>43664</v>
      </c>
      <c r="K10339">
        <v>143</v>
      </c>
      <c r="L10339" t="s">
        <v>169</v>
      </c>
      <c r="M10339" t="s">
        <v>43665</v>
      </c>
    </row>
    <row r="10340" spans="1:13" x14ac:dyDescent="0.35">
      <c r="A10340" t="s">
        <v>43666</v>
      </c>
      <c r="B10340" t="s">
        <v>14</v>
      </c>
      <c r="C10340" t="s">
        <v>43667</v>
      </c>
      <c r="D10340" t="s">
        <v>166</v>
      </c>
      <c r="E10340">
        <v>19694</v>
      </c>
      <c r="F10340">
        <v>2286</v>
      </c>
      <c r="G10340">
        <v>0</v>
      </c>
      <c r="H10340" t="s">
        <v>43668</v>
      </c>
      <c r="I10340">
        <v>24</v>
      </c>
      <c r="J10340" t="s">
        <v>168</v>
      </c>
      <c r="K10340">
        <v>172</v>
      </c>
      <c r="L10340" t="s">
        <v>169</v>
      </c>
      <c r="M10340" t="s">
        <v>43669</v>
      </c>
    </row>
    <row r="10341" spans="1:13" x14ac:dyDescent="0.35">
      <c r="A10341" t="s">
        <v>43670</v>
      </c>
      <c r="B10341" t="s">
        <v>14</v>
      </c>
      <c r="C10341" t="s">
        <v>43671</v>
      </c>
      <c r="D10341" t="s">
        <v>166</v>
      </c>
      <c r="E10341">
        <v>25027</v>
      </c>
      <c r="F10341">
        <v>3092</v>
      </c>
      <c r="G10341">
        <v>0</v>
      </c>
      <c r="H10341" t="s">
        <v>43672</v>
      </c>
      <c r="I10341">
        <v>24</v>
      </c>
      <c r="J10341" t="s">
        <v>43673</v>
      </c>
      <c r="K10341">
        <v>199</v>
      </c>
      <c r="L10341" t="s">
        <v>169</v>
      </c>
      <c r="M10341" t="s">
        <v>43674</v>
      </c>
    </row>
    <row r="10342" spans="1:13" x14ac:dyDescent="0.35">
      <c r="A10342" t="s">
        <v>43675</v>
      </c>
      <c r="B10342" t="s">
        <v>14</v>
      </c>
      <c r="C10342" t="s">
        <v>43676</v>
      </c>
      <c r="D10342" t="s">
        <v>166</v>
      </c>
      <c r="E10342">
        <v>6299</v>
      </c>
      <c r="F10342">
        <v>1138</v>
      </c>
      <c r="G10342">
        <v>0</v>
      </c>
      <c r="H10342" t="s">
        <v>43677</v>
      </c>
      <c r="I10342">
        <v>24</v>
      </c>
      <c r="J10342" t="s">
        <v>43639</v>
      </c>
      <c r="K10342">
        <v>123</v>
      </c>
      <c r="L10342" t="s">
        <v>169</v>
      </c>
      <c r="M10342" t="s">
        <v>43678</v>
      </c>
    </row>
    <row r="10343" spans="1:13" x14ac:dyDescent="0.35">
      <c r="A10343" t="s">
        <v>43679</v>
      </c>
      <c r="B10343" t="s">
        <v>14</v>
      </c>
      <c r="C10343" t="s">
        <v>43680</v>
      </c>
      <c r="D10343" t="s">
        <v>166</v>
      </c>
      <c r="E10343">
        <v>22598</v>
      </c>
      <c r="F10343">
        <v>3500</v>
      </c>
      <c r="G10343">
        <v>0</v>
      </c>
      <c r="H10343" t="s">
        <v>43681</v>
      </c>
      <c r="I10343">
        <v>24</v>
      </c>
      <c r="J10343" t="s">
        <v>53</v>
      </c>
      <c r="K10343">
        <v>462</v>
      </c>
      <c r="L10343" t="s">
        <v>169</v>
      </c>
      <c r="M10343" t="s">
        <v>43682</v>
      </c>
    </row>
    <row r="10344" spans="1:13" x14ac:dyDescent="0.35">
      <c r="A10344" t="s">
        <v>43683</v>
      </c>
      <c r="B10344" t="s">
        <v>14</v>
      </c>
      <c r="C10344" t="s">
        <v>43684</v>
      </c>
      <c r="D10344" t="s">
        <v>166</v>
      </c>
      <c r="E10344">
        <v>12765</v>
      </c>
      <c r="F10344">
        <v>2317</v>
      </c>
      <c r="G10344">
        <v>0</v>
      </c>
      <c r="H10344" t="s">
        <v>43685</v>
      </c>
      <c r="I10344">
        <v>24</v>
      </c>
      <c r="J10344" t="s">
        <v>53</v>
      </c>
      <c r="K10344">
        <v>257</v>
      </c>
      <c r="L10344" t="s">
        <v>169</v>
      </c>
      <c r="M10344" t="s">
        <v>43686</v>
      </c>
    </row>
    <row r="10345" spans="1:13" x14ac:dyDescent="0.35">
      <c r="A10345" t="s">
        <v>43687</v>
      </c>
      <c r="B10345" t="s">
        <v>14</v>
      </c>
      <c r="C10345" t="s">
        <v>43688</v>
      </c>
      <c r="D10345" t="s">
        <v>166</v>
      </c>
      <c r="E10345">
        <v>1081</v>
      </c>
      <c r="F10345">
        <v>104</v>
      </c>
      <c r="G10345">
        <v>0</v>
      </c>
      <c r="H10345" t="s">
        <v>43689</v>
      </c>
      <c r="I10345">
        <v>24</v>
      </c>
      <c r="J10345" t="s">
        <v>53</v>
      </c>
      <c r="K10345">
        <v>3</v>
      </c>
      <c r="L10345" t="s">
        <v>169</v>
      </c>
      <c r="M10345" t="s">
        <v>43690</v>
      </c>
    </row>
    <row r="10346" spans="1:13" x14ac:dyDescent="0.35">
      <c r="A10346" t="s">
        <v>43691</v>
      </c>
      <c r="B10346" t="s">
        <v>14</v>
      </c>
      <c r="C10346" t="s">
        <v>43692</v>
      </c>
      <c r="D10346" t="s">
        <v>166</v>
      </c>
      <c r="E10346">
        <v>1832</v>
      </c>
      <c r="F10346">
        <v>242</v>
      </c>
      <c r="G10346">
        <v>0</v>
      </c>
      <c r="H10346" t="s">
        <v>43693</v>
      </c>
      <c r="I10346">
        <v>24</v>
      </c>
      <c r="J10346" t="s">
        <v>53</v>
      </c>
      <c r="K10346">
        <v>18</v>
      </c>
      <c r="L10346" t="s">
        <v>169</v>
      </c>
      <c r="M10346" t="s">
        <v>43690</v>
      </c>
    </row>
    <row r="10347" spans="1:13" x14ac:dyDescent="0.35">
      <c r="A10347" t="s">
        <v>43694</v>
      </c>
      <c r="B10347" t="s">
        <v>14</v>
      </c>
      <c r="C10347" t="s">
        <v>43695</v>
      </c>
      <c r="D10347" t="s">
        <v>166</v>
      </c>
      <c r="E10347">
        <v>18472</v>
      </c>
      <c r="F10347">
        <v>2302</v>
      </c>
      <c r="G10347">
        <v>0</v>
      </c>
      <c r="H10347" t="s">
        <v>43696</v>
      </c>
      <c r="I10347">
        <v>24</v>
      </c>
      <c r="J10347" t="s">
        <v>168</v>
      </c>
      <c r="K10347">
        <v>132</v>
      </c>
      <c r="L10347" t="s">
        <v>169</v>
      </c>
      <c r="M10347" t="s">
        <v>43669</v>
      </c>
    </row>
    <row r="10348" spans="1:13" x14ac:dyDescent="0.35">
      <c r="A10348" t="s">
        <v>43697</v>
      </c>
      <c r="B10348" t="s">
        <v>14</v>
      </c>
      <c r="C10348" t="s">
        <v>43698</v>
      </c>
      <c r="D10348" t="s">
        <v>166</v>
      </c>
      <c r="E10348">
        <v>20792</v>
      </c>
      <c r="F10348">
        <v>2765</v>
      </c>
      <c r="G10348">
        <v>0</v>
      </c>
      <c r="H10348" t="s">
        <v>43699</v>
      </c>
      <c r="I10348">
        <v>24</v>
      </c>
      <c r="J10348" t="s">
        <v>43700</v>
      </c>
      <c r="K10348">
        <v>224</v>
      </c>
      <c r="L10348" t="s">
        <v>169</v>
      </c>
      <c r="M10348" t="s">
        <v>43701</v>
      </c>
    </row>
    <row r="10349" spans="1:13" x14ac:dyDescent="0.35">
      <c r="A10349" t="s">
        <v>43702</v>
      </c>
      <c r="B10349" t="s">
        <v>14</v>
      </c>
      <c r="C10349" t="s">
        <v>43703</v>
      </c>
      <c r="D10349" t="s">
        <v>166</v>
      </c>
      <c r="E10349">
        <v>18523</v>
      </c>
      <c r="F10349">
        <v>2432</v>
      </c>
      <c r="G10349">
        <v>0</v>
      </c>
      <c r="H10349" t="s">
        <v>43704</v>
      </c>
      <c r="I10349">
        <v>24</v>
      </c>
      <c r="J10349" t="s">
        <v>168</v>
      </c>
      <c r="K10349">
        <v>102</v>
      </c>
      <c r="L10349" t="s">
        <v>169</v>
      </c>
      <c r="M10349" t="s">
        <v>43669</v>
      </c>
    </row>
    <row r="10350" spans="1:13" x14ac:dyDescent="0.35">
      <c r="A10350" t="s">
        <v>43705</v>
      </c>
      <c r="B10350" t="s">
        <v>14</v>
      </c>
      <c r="C10350" t="s">
        <v>43706</v>
      </c>
      <c r="D10350" t="s">
        <v>166</v>
      </c>
      <c r="E10350">
        <v>17752</v>
      </c>
      <c r="F10350">
        <v>2651</v>
      </c>
      <c r="G10350">
        <v>0</v>
      </c>
      <c r="H10350" t="s">
        <v>43707</v>
      </c>
      <c r="I10350">
        <v>24</v>
      </c>
      <c r="J10350" t="s">
        <v>43708</v>
      </c>
      <c r="K10350">
        <v>380</v>
      </c>
      <c r="L10350" t="s">
        <v>169</v>
      </c>
      <c r="M10350" t="s">
        <v>43709</v>
      </c>
    </row>
    <row r="10351" spans="1:13" x14ac:dyDescent="0.35">
      <c r="A10351" t="s">
        <v>43710</v>
      </c>
      <c r="B10351" t="s">
        <v>14</v>
      </c>
      <c r="C10351" t="s">
        <v>43711</v>
      </c>
      <c r="D10351" t="s">
        <v>166</v>
      </c>
      <c r="E10351">
        <v>32909</v>
      </c>
      <c r="F10351">
        <v>4328</v>
      </c>
      <c r="G10351">
        <v>0</v>
      </c>
      <c r="H10351" t="s">
        <v>43712</v>
      </c>
      <c r="I10351">
        <v>24</v>
      </c>
      <c r="J10351" t="s">
        <v>53</v>
      </c>
      <c r="K10351">
        <v>606</v>
      </c>
      <c r="L10351" t="s">
        <v>169</v>
      </c>
      <c r="M10351" t="s">
        <v>43713</v>
      </c>
    </row>
    <row r="10352" spans="1:13" x14ac:dyDescent="0.35">
      <c r="A10352" t="s">
        <v>43714</v>
      </c>
      <c r="B10352" t="s">
        <v>14</v>
      </c>
      <c r="C10352" t="s">
        <v>43715</v>
      </c>
      <c r="D10352" t="s">
        <v>166</v>
      </c>
      <c r="E10352">
        <v>17743</v>
      </c>
      <c r="F10352">
        <v>1999</v>
      </c>
      <c r="G10352">
        <v>0</v>
      </c>
      <c r="H10352" t="s">
        <v>43716</v>
      </c>
      <c r="I10352">
        <v>24</v>
      </c>
      <c r="J10352" t="s">
        <v>168</v>
      </c>
      <c r="K10352">
        <v>205</v>
      </c>
      <c r="L10352" t="s">
        <v>169</v>
      </c>
      <c r="M10352" t="s">
        <v>43717</v>
      </c>
    </row>
    <row r="10353" spans="1:13" x14ac:dyDescent="0.35">
      <c r="A10353" t="s">
        <v>43718</v>
      </c>
      <c r="B10353" t="s">
        <v>14</v>
      </c>
      <c r="C10353" t="s">
        <v>43719</v>
      </c>
      <c r="D10353" t="s">
        <v>166</v>
      </c>
      <c r="E10353">
        <v>25123</v>
      </c>
      <c r="F10353">
        <v>3477</v>
      </c>
      <c r="G10353">
        <v>0</v>
      </c>
      <c r="H10353" t="s">
        <v>43720</v>
      </c>
      <c r="I10353">
        <v>24</v>
      </c>
      <c r="J10353" t="s">
        <v>43618</v>
      </c>
      <c r="K10353">
        <v>202</v>
      </c>
      <c r="L10353" t="s">
        <v>169</v>
      </c>
      <c r="M10353" t="s">
        <v>43721</v>
      </c>
    </row>
    <row r="10354" spans="1:13" x14ac:dyDescent="0.35">
      <c r="A10354" t="s">
        <v>43722</v>
      </c>
      <c r="B10354" t="s">
        <v>14</v>
      </c>
      <c r="C10354" t="s">
        <v>43723</v>
      </c>
      <c r="D10354" t="s">
        <v>166</v>
      </c>
      <c r="E10354">
        <v>20685</v>
      </c>
      <c r="F10354">
        <v>2892</v>
      </c>
      <c r="G10354">
        <v>0</v>
      </c>
      <c r="H10354" t="s">
        <v>43724</v>
      </c>
      <c r="I10354">
        <v>24</v>
      </c>
      <c r="J10354" t="s">
        <v>43725</v>
      </c>
      <c r="K10354">
        <v>333</v>
      </c>
      <c r="L10354" t="s">
        <v>169</v>
      </c>
      <c r="M10354" t="s">
        <v>43726</v>
      </c>
    </row>
    <row r="10355" spans="1:13" x14ac:dyDescent="0.35">
      <c r="A10355" t="s">
        <v>43727</v>
      </c>
      <c r="B10355" t="s">
        <v>14</v>
      </c>
      <c r="C10355" t="s">
        <v>43728</v>
      </c>
      <c r="D10355" t="s">
        <v>166</v>
      </c>
      <c r="E10355">
        <v>25312</v>
      </c>
      <c r="F10355">
        <v>3517</v>
      </c>
      <c r="G10355">
        <v>0</v>
      </c>
      <c r="H10355" t="s">
        <v>43729</v>
      </c>
      <c r="I10355">
        <v>24</v>
      </c>
      <c r="J10355" t="s">
        <v>43730</v>
      </c>
      <c r="K10355">
        <v>379</v>
      </c>
      <c r="L10355" t="s">
        <v>169</v>
      </c>
      <c r="M10355" t="s">
        <v>43731</v>
      </c>
    </row>
    <row r="10356" spans="1:13" x14ac:dyDescent="0.35">
      <c r="A10356" t="s">
        <v>43732</v>
      </c>
      <c r="B10356" t="s">
        <v>14</v>
      </c>
      <c r="C10356" t="s">
        <v>43733</v>
      </c>
      <c r="D10356" t="s">
        <v>166</v>
      </c>
      <c r="E10356">
        <v>19969</v>
      </c>
      <c r="F10356">
        <v>2244</v>
      </c>
      <c r="G10356">
        <v>0</v>
      </c>
      <c r="H10356" t="s">
        <v>43734</v>
      </c>
      <c r="I10356">
        <v>24</v>
      </c>
      <c r="J10356" t="s">
        <v>168</v>
      </c>
      <c r="K10356">
        <v>152</v>
      </c>
      <c r="L10356" t="s">
        <v>169</v>
      </c>
      <c r="M10356" t="s">
        <v>43717</v>
      </c>
    </row>
    <row r="10357" spans="1:13" x14ac:dyDescent="0.35">
      <c r="A10357" t="s">
        <v>43735</v>
      </c>
      <c r="B10357" t="s">
        <v>14</v>
      </c>
      <c r="C10357" t="s">
        <v>43736</v>
      </c>
      <c r="D10357" t="s">
        <v>166</v>
      </c>
      <c r="E10357">
        <v>26435</v>
      </c>
      <c r="F10357">
        <v>3284</v>
      </c>
      <c r="G10357">
        <v>0</v>
      </c>
      <c r="H10357" t="s">
        <v>43737</v>
      </c>
      <c r="I10357">
        <v>24</v>
      </c>
      <c r="J10357" t="s">
        <v>53</v>
      </c>
      <c r="K10357">
        <v>227</v>
      </c>
      <c r="L10357" t="s">
        <v>169</v>
      </c>
      <c r="M10357" t="s">
        <v>43738</v>
      </c>
    </row>
    <row r="10358" spans="1:13" x14ac:dyDescent="0.35">
      <c r="A10358" t="s">
        <v>43739</v>
      </c>
      <c r="B10358" t="s">
        <v>14</v>
      </c>
      <c r="C10358" t="s">
        <v>43740</v>
      </c>
      <c r="D10358" t="s">
        <v>166</v>
      </c>
      <c r="E10358">
        <v>16838</v>
      </c>
      <c r="F10358">
        <v>2460</v>
      </c>
      <c r="G10358">
        <v>0</v>
      </c>
      <c r="H10358" t="s">
        <v>43741</v>
      </c>
      <c r="I10358">
        <v>24</v>
      </c>
      <c r="J10358" t="s">
        <v>43742</v>
      </c>
      <c r="K10358">
        <v>309</v>
      </c>
      <c r="L10358" t="s">
        <v>169</v>
      </c>
      <c r="M10358" t="s">
        <v>43743</v>
      </c>
    </row>
    <row r="10359" spans="1:13" x14ac:dyDescent="0.35">
      <c r="A10359" t="s">
        <v>43744</v>
      </c>
      <c r="B10359" t="s">
        <v>14</v>
      </c>
      <c r="C10359" t="s">
        <v>43745</v>
      </c>
      <c r="D10359" t="s">
        <v>166</v>
      </c>
      <c r="E10359">
        <v>19980</v>
      </c>
      <c r="F10359">
        <v>2751</v>
      </c>
      <c r="G10359">
        <v>0</v>
      </c>
      <c r="H10359" t="s">
        <v>43746</v>
      </c>
      <c r="I10359">
        <v>24</v>
      </c>
      <c r="J10359" t="s">
        <v>43747</v>
      </c>
      <c r="K10359">
        <v>379</v>
      </c>
      <c r="L10359" t="s">
        <v>169</v>
      </c>
      <c r="M10359" t="s">
        <v>43748</v>
      </c>
    </row>
    <row r="10360" spans="1:13" x14ac:dyDescent="0.35">
      <c r="A10360" t="s">
        <v>43749</v>
      </c>
      <c r="B10360" t="s">
        <v>14</v>
      </c>
      <c r="C10360" t="s">
        <v>43750</v>
      </c>
      <c r="D10360" t="s">
        <v>166</v>
      </c>
      <c r="E10360">
        <v>9970</v>
      </c>
      <c r="F10360">
        <v>1830</v>
      </c>
      <c r="G10360">
        <v>0</v>
      </c>
      <c r="H10360" t="s">
        <v>43751</v>
      </c>
      <c r="I10360">
        <v>24</v>
      </c>
      <c r="J10360" t="s">
        <v>53</v>
      </c>
      <c r="K10360">
        <v>126</v>
      </c>
      <c r="L10360" t="s">
        <v>169</v>
      </c>
      <c r="M10360" t="s">
        <v>43752</v>
      </c>
    </row>
    <row r="10361" spans="1:13" x14ac:dyDescent="0.35">
      <c r="A10361" t="s">
        <v>43753</v>
      </c>
      <c r="B10361" t="s">
        <v>14</v>
      </c>
      <c r="C10361" t="s">
        <v>43754</v>
      </c>
      <c r="D10361" t="s">
        <v>166</v>
      </c>
      <c r="E10361">
        <v>20162</v>
      </c>
      <c r="F10361">
        <v>2524</v>
      </c>
      <c r="G10361">
        <v>0</v>
      </c>
      <c r="H10361" t="s">
        <v>43755</v>
      </c>
      <c r="I10361">
        <v>24</v>
      </c>
      <c r="J10361" t="s">
        <v>168</v>
      </c>
      <c r="K10361">
        <v>162</v>
      </c>
      <c r="L10361" t="s">
        <v>169</v>
      </c>
      <c r="M10361" t="s">
        <v>43756</v>
      </c>
    </row>
    <row r="10362" spans="1:13" x14ac:dyDescent="0.35">
      <c r="A10362" t="s">
        <v>43757</v>
      </c>
      <c r="B10362" t="s">
        <v>14</v>
      </c>
      <c r="C10362" t="s">
        <v>43758</v>
      </c>
      <c r="D10362" t="s">
        <v>166</v>
      </c>
      <c r="E10362">
        <v>6950</v>
      </c>
      <c r="F10362">
        <v>1258</v>
      </c>
      <c r="G10362">
        <v>0</v>
      </c>
      <c r="H10362" t="s">
        <v>43759</v>
      </c>
      <c r="I10362">
        <v>24</v>
      </c>
      <c r="J10362" t="s">
        <v>43760</v>
      </c>
      <c r="K10362">
        <v>164</v>
      </c>
      <c r="L10362" t="s">
        <v>169</v>
      </c>
      <c r="M10362" t="s">
        <v>43761</v>
      </c>
    </row>
    <row r="10363" spans="1:13" x14ac:dyDescent="0.35">
      <c r="A10363" t="s">
        <v>43762</v>
      </c>
      <c r="B10363" t="s">
        <v>14</v>
      </c>
      <c r="C10363" t="s">
        <v>43763</v>
      </c>
      <c r="D10363" t="s">
        <v>166</v>
      </c>
      <c r="E10363">
        <v>23731</v>
      </c>
      <c r="F10363">
        <v>3547</v>
      </c>
      <c r="G10363">
        <v>0</v>
      </c>
      <c r="H10363" t="s">
        <v>43764</v>
      </c>
      <c r="I10363">
        <v>24</v>
      </c>
      <c r="J10363" t="s">
        <v>53</v>
      </c>
      <c r="K10363">
        <v>201</v>
      </c>
      <c r="L10363" t="s">
        <v>169</v>
      </c>
      <c r="M10363" t="s">
        <v>43765</v>
      </c>
    </row>
    <row r="10364" spans="1:13" x14ac:dyDescent="0.35">
      <c r="A10364" t="s">
        <v>43766</v>
      </c>
      <c r="B10364" t="s">
        <v>14</v>
      </c>
      <c r="C10364" t="s">
        <v>43767</v>
      </c>
      <c r="D10364" t="s">
        <v>166</v>
      </c>
      <c r="E10364">
        <v>17266</v>
      </c>
      <c r="F10364">
        <v>2763</v>
      </c>
      <c r="G10364">
        <v>0</v>
      </c>
      <c r="H10364" t="s">
        <v>43768</v>
      </c>
      <c r="I10364">
        <v>24</v>
      </c>
      <c r="J10364" t="s">
        <v>53</v>
      </c>
      <c r="K10364">
        <v>382</v>
      </c>
      <c r="L10364" t="s">
        <v>169</v>
      </c>
      <c r="M10364" t="s">
        <v>43761</v>
      </c>
    </row>
    <row r="10365" spans="1:13" x14ac:dyDescent="0.35">
      <c r="A10365" t="s">
        <v>43769</v>
      </c>
      <c r="B10365" t="s">
        <v>14</v>
      </c>
      <c r="C10365" t="s">
        <v>43770</v>
      </c>
      <c r="D10365" t="s">
        <v>166</v>
      </c>
      <c r="E10365">
        <v>10330</v>
      </c>
      <c r="F10365">
        <v>1866</v>
      </c>
      <c r="G10365">
        <v>0</v>
      </c>
      <c r="H10365" t="s">
        <v>43771</v>
      </c>
      <c r="I10365">
        <v>24</v>
      </c>
      <c r="J10365" t="s">
        <v>43659</v>
      </c>
      <c r="K10365">
        <v>179</v>
      </c>
      <c r="L10365" t="s">
        <v>169</v>
      </c>
      <c r="M10365" t="s">
        <v>43660</v>
      </c>
    </row>
    <row r="10366" spans="1:13" x14ac:dyDescent="0.35">
      <c r="A10366" t="s">
        <v>43772</v>
      </c>
      <c r="B10366" t="s">
        <v>14</v>
      </c>
      <c r="C10366" t="s">
        <v>43773</v>
      </c>
      <c r="D10366" t="s">
        <v>166</v>
      </c>
      <c r="E10366">
        <v>22629</v>
      </c>
      <c r="F10366">
        <v>3040</v>
      </c>
      <c r="G10366">
        <v>0</v>
      </c>
      <c r="H10366" t="s">
        <v>43774</v>
      </c>
      <c r="I10366">
        <v>24</v>
      </c>
      <c r="J10366" t="s">
        <v>43742</v>
      </c>
      <c r="K10366">
        <v>269</v>
      </c>
      <c r="L10366" t="s">
        <v>169</v>
      </c>
      <c r="M10366" t="s">
        <v>43775</v>
      </c>
    </row>
    <row r="10367" spans="1:13" x14ac:dyDescent="0.35">
      <c r="A10367" t="s">
        <v>43776</v>
      </c>
      <c r="B10367" t="s">
        <v>14</v>
      </c>
      <c r="C10367" t="s">
        <v>43777</v>
      </c>
      <c r="D10367" t="s">
        <v>166</v>
      </c>
      <c r="E10367">
        <v>21950</v>
      </c>
      <c r="F10367">
        <v>2791</v>
      </c>
      <c r="G10367">
        <v>0</v>
      </c>
      <c r="H10367" t="s">
        <v>43778</v>
      </c>
      <c r="I10367">
        <v>24</v>
      </c>
      <c r="J10367" t="s">
        <v>43779</v>
      </c>
      <c r="K10367">
        <v>337</v>
      </c>
      <c r="L10367" t="s">
        <v>169</v>
      </c>
      <c r="M10367" t="s">
        <v>43709</v>
      </c>
    </row>
    <row r="10368" spans="1:13" x14ac:dyDescent="0.35">
      <c r="A10368" t="s">
        <v>43780</v>
      </c>
      <c r="B10368" t="s">
        <v>14</v>
      </c>
      <c r="C10368" t="s">
        <v>43781</v>
      </c>
      <c r="D10368" t="s">
        <v>166</v>
      </c>
      <c r="E10368">
        <v>21684</v>
      </c>
      <c r="F10368">
        <v>2624</v>
      </c>
      <c r="G10368">
        <v>0</v>
      </c>
      <c r="H10368" t="s">
        <v>43782</v>
      </c>
      <c r="I10368">
        <v>24</v>
      </c>
      <c r="J10368" t="s">
        <v>168</v>
      </c>
      <c r="K10368">
        <v>116</v>
      </c>
      <c r="L10368" t="s">
        <v>169</v>
      </c>
      <c r="M10368" t="s">
        <v>43756</v>
      </c>
    </row>
    <row r="10369" spans="1:13" x14ac:dyDescent="0.35">
      <c r="A10369" t="s">
        <v>43783</v>
      </c>
      <c r="B10369" t="s">
        <v>14</v>
      </c>
      <c r="C10369" t="s">
        <v>43784</v>
      </c>
      <c r="D10369" t="s">
        <v>166</v>
      </c>
      <c r="E10369">
        <v>63572</v>
      </c>
      <c r="F10369">
        <v>6430</v>
      </c>
      <c r="G10369">
        <v>0</v>
      </c>
      <c r="H10369" t="s">
        <v>43785</v>
      </c>
      <c r="I10369">
        <v>24</v>
      </c>
      <c r="J10369" t="s">
        <v>43618</v>
      </c>
      <c r="K10369">
        <v>414</v>
      </c>
      <c r="L10369" t="s">
        <v>169</v>
      </c>
      <c r="M10369" t="s">
        <v>43786</v>
      </c>
    </row>
    <row r="10370" spans="1:13" x14ac:dyDescent="0.35">
      <c r="A10370" t="s">
        <v>43787</v>
      </c>
      <c r="B10370" t="s">
        <v>14</v>
      </c>
      <c r="C10370" t="s">
        <v>43788</v>
      </c>
      <c r="D10370" t="s">
        <v>166</v>
      </c>
      <c r="E10370">
        <v>8256</v>
      </c>
      <c r="F10370">
        <v>1463</v>
      </c>
      <c r="G10370">
        <v>0</v>
      </c>
      <c r="H10370" t="s">
        <v>43789</v>
      </c>
      <c r="I10370">
        <v>24</v>
      </c>
      <c r="J10370" t="s">
        <v>43790</v>
      </c>
      <c r="K10370">
        <v>281</v>
      </c>
      <c r="L10370" t="s">
        <v>169</v>
      </c>
      <c r="M10370" t="s">
        <v>43791</v>
      </c>
    </row>
    <row r="10371" spans="1:13" x14ac:dyDescent="0.35">
      <c r="A10371" t="s">
        <v>43792</v>
      </c>
      <c r="B10371" t="s">
        <v>14</v>
      </c>
      <c r="C10371" t="s">
        <v>43793</v>
      </c>
      <c r="D10371" t="s">
        <v>166</v>
      </c>
      <c r="E10371">
        <v>14538</v>
      </c>
      <c r="F10371">
        <v>2507</v>
      </c>
      <c r="G10371">
        <v>0</v>
      </c>
      <c r="H10371" t="s">
        <v>43794</v>
      </c>
      <c r="I10371">
        <v>24</v>
      </c>
      <c r="J10371" t="s">
        <v>53</v>
      </c>
      <c r="K10371">
        <v>290</v>
      </c>
      <c r="L10371" t="s">
        <v>169</v>
      </c>
      <c r="M10371" t="s">
        <v>43795</v>
      </c>
    </row>
    <row r="10372" spans="1:13" x14ac:dyDescent="0.35">
      <c r="A10372" t="s">
        <v>43796</v>
      </c>
      <c r="B10372" t="s">
        <v>14</v>
      </c>
      <c r="C10372" t="s">
        <v>43797</v>
      </c>
      <c r="D10372" t="s">
        <v>166</v>
      </c>
      <c r="E10372">
        <v>57622</v>
      </c>
      <c r="F10372">
        <v>7585</v>
      </c>
      <c r="G10372">
        <v>0</v>
      </c>
      <c r="H10372" t="s">
        <v>43798</v>
      </c>
      <c r="I10372">
        <v>24</v>
      </c>
      <c r="J10372" t="s">
        <v>43799</v>
      </c>
      <c r="K10372">
        <v>601</v>
      </c>
      <c r="L10372" t="s">
        <v>169</v>
      </c>
      <c r="M10372" t="s">
        <v>43800</v>
      </c>
    </row>
    <row r="10373" spans="1:13" x14ac:dyDescent="0.35">
      <c r="A10373" t="s">
        <v>43801</v>
      </c>
      <c r="B10373" t="s">
        <v>14</v>
      </c>
      <c r="C10373" t="s">
        <v>43802</v>
      </c>
      <c r="D10373" t="s">
        <v>166</v>
      </c>
      <c r="E10373">
        <v>39379</v>
      </c>
      <c r="F10373">
        <v>4112</v>
      </c>
      <c r="G10373">
        <v>0</v>
      </c>
      <c r="H10373" t="s">
        <v>43803</v>
      </c>
      <c r="I10373">
        <v>24</v>
      </c>
      <c r="J10373" t="s">
        <v>168</v>
      </c>
      <c r="K10373">
        <v>123</v>
      </c>
      <c r="L10373" t="s">
        <v>169</v>
      </c>
      <c r="M10373" t="s">
        <v>43756</v>
      </c>
    </row>
    <row r="10374" spans="1:13" x14ac:dyDescent="0.35">
      <c r="A10374" t="s">
        <v>43804</v>
      </c>
      <c r="B10374" t="s">
        <v>14</v>
      </c>
      <c r="C10374" t="s">
        <v>43805</v>
      </c>
      <c r="D10374" t="s">
        <v>166</v>
      </c>
      <c r="E10374">
        <v>26376</v>
      </c>
      <c r="F10374">
        <v>4421</v>
      </c>
      <c r="G10374">
        <v>0</v>
      </c>
      <c r="H10374" t="s">
        <v>43806</v>
      </c>
      <c r="I10374">
        <v>24</v>
      </c>
      <c r="J10374" t="s">
        <v>53</v>
      </c>
      <c r="K10374">
        <v>344</v>
      </c>
      <c r="L10374" t="s">
        <v>169</v>
      </c>
      <c r="M10374" t="s">
        <v>43807</v>
      </c>
    </row>
    <row r="10375" spans="1:13" x14ac:dyDescent="0.35">
      <c r="A10375" t="s">
        <v>43808</v>
      </c>
      <c r="B10375" t="s">
        <v>14</v>
      </c>
      <c r="C10375" t="s">
        <v>43809</v>
      </c>
      <c r="D10375" t="s">
        <v>166</v>
      </c>
      <c r="E10375">
        <v>16044</v>
      </c>
      <c r="F10375">
        <v>2675</v>
      </c>
      <c r="G10375">
        <v>0</v>
      </c>
      <c r="H10375" t="s">
        <v>43810</v>
      </c>
      <c r="I10375">
        <v>24</v>
      </c>
      <c r="J10375" t="s">
        <v>43811</v>
      </c>
      <c r="K10375">
        <v>177</v>
      </c>
      <c r="L10375" t="s">
        <v>169</v>
      </c>
      <c r="M10375" t="s">
        <v>43812</v>
      </c>
    </row>
    <row r="10376" spans="1:13" x14ac:dyDescent="0.35">
      <c r="A10376" t="s">
        <v>43813</v>
      </c>
      <c r="B10376" t="s">
        <v>14</v>
      </c>
      <c r="C10376" t="s">
        <v>43814</v>
      </c>
      <c r="D10376" t="s">
        <v>166</v>
      </c>
      <c r="E10376">
        <v>7510</v>
      </c>
      <c r="F10376">
        <v>1315</v>
      </c>
      <c r="G10376">
        <v>0</v>
      </c>
      <c r="H10376" t="s">
        <v>43815</v>
      </c>
      <c r="I10376">
        <v>24</v>
      </c>
      <c r="J10376" t="s">
        <v>43816</v>
      </c>
      <c r="K10376">
        <v>147</v>
      </c>
      <c r="L10376" t="s">
        <v>169</v>
      </c>
      <c r="M10376" t="s">
        <v>43817</v>
      </c>
    </row>
    <row r="10377" spans="1:13" x14ac:dyDescent="0.35">
      <c r="A10377" t="s">
        <v>43818</v>
      </c>
      <c r="B10377" t="s">
        <v>14</v>
      </c>
      <c r="C10377" t="s">
        <v>43819</v>
      </c>
      <c r="D10377" t="s">
        <v>166</v>
      </c>
      <c r="E10377">
        <v>31956</v>
      </c>
      <c r="F10377">
        <v>4483</v>
      </c>
      <c r="G10377">
        <v>0</v>
      </c>
      <c r="H10377" t="s">
        <v>43820</v>
      </c>
      <c r="I10377">
        <v>24</v>
      </c>
      <c r="J10377" t="s">
        <v>43790</v>
      </c>
      <c r="K10377">
        <v>584</v>
      </c>
      <c r="L10377" t="s">
        <v>169</v>
      </c>
      <c r="M10377" t="s">
        <v>43821</v>
      </c>
    </row>
    <row r="10378" spans="1:13" x14ac:dyDescent="0.35">
      <c r="A10378" t="s">
        <v>43822</v>
      </c>
      <c r="B10378" t="s">
        <v>14</v>
      </c>
      <c r="C10378" t="s">
        <v>43823</v>
      </c>
      <c r="D10378" t="s">
        <v>166</v>
      </c>
      <c r="E10378">
        <v>18622</v>
      </c>
      <c r="F10378">
        <v>2655</v>
      </c>
      <c r="G10378">
        <v>0</v>
      </c>
      <c r="H10378" t="s">
        <v>43824</v>
      </c>
      <c r="I10378">
        <v>24</v>
      </c>
      <c r="J10378" t="s">
        <v>53</v>
      </c>
      <c r="K10378">
        <v>127</v>
      </c>
      <c r="L10378" t="s">
        <v>169</v>
      </c>
      <c r="M10378" t="s">
        <v>43756</v>
      </c>
    </row>
    <row r="10379" spans="1:13" x14ac:dyDescent="0.35">
      <c r="A10379" t="s">
        <v>43825</v>
      </c>
      <c r="B10379" t="s">
        <v>14</v>
      </c>
      <c r="C10379" t="s">
        <v>43826</v>
      </c>
      <c r="D10379" t="s">
        <v>166</v>
      </c>
      <c r="E10379">
        <v>19628</v>
      </c>
      <c r="F10379">
        <v>3362</v>
      </c>
      <c r="G10379">
        <v>0</v>
      </c>
      <c r="H10379" t="s">
        <v>43827</v>
      </c>
      <c r="I10379">
        <v>24</v>
      </c>
      <c r="J10379" t="s">
        <v>43747</v>
      </c>
      <c r="K10379">
        <v>235</v>
      </c>
      <c r="L10379" t="s">
        <v>169</v>
      </c>
      <c r="M10379" t="s">
        <v>43828</v>
      </c>
    </row>
    <row r="10380" spans="1:13" x14ac:dyDescent="0.35">
      <c r="A10380" t="s">
        <v>43829</v>
      </c>
      <c r="B10380" t="s">
        <v>14</v>
      </c>
      <c r="C10380" t="s">
        <v>43830</v>
      </c>
      <c r="D10380" t="s">
        <v>166</v>
      </c>
      <c r="E10380">
        <v>59940</v>
      </c>
      <c r="F10380">
        <v>7618</v>
      </c>
      <c r="G10380">
        <v>0</v>
      </c>
      <c r="H10380" t="s">
        <v>43831</v>
      </c>
      <c r="I10380">
        <v>24</v>
      </c>
      <c r="J10380" t="s">
        <v>43832</v>
      </c>
      <c r="K10380">
        <v>1076</v>
      </c>
      <c r="L10380" t="s">
        <v>169</v>
      </c>
      <c r="M10380" t="s">
        <v>43833</v>
      </c>
    </row>
    <row r="10381" spans="1:13" x14ac:dyDescent="0.35">
      <c r="A10381" t="s">
        <v>43834</v>
      </c>
      <c r="B10381" t="s">
        <v>14</v>
      </c>
      <c r="C10381" t="s">
        <v>43835</v>
      </c>
      <c r="D10381" t="s">
        <v>166</v>
      </c>
      <c r="E10381">
        <v>29154</v>
      </c>
      <c r="F10381">
        <v>2989</v>
      </c>
      <c r="G10381">
        <v>0</v>
      </c>
      <c r="H10381" t="s">
        <v>43836</v>
      </c>
      <c r="I10381">
        <v>24</v>
      </c>
      <c r="J10381" t="s">
        <v>43816</v>
      </c>
      <c r="K10381">
        <v>964</v>
      </c>
      <c r="L10381" t="s">
        <v>169</v>
      </c>
      <c r="M10381" t="s">
        <v>43027</v>
      </c>
    </row>
    <row r="10382" spans="1:13" x14ac:dyDescent="0.35">
      <c r="A10382" t="s">
        <v>43837</v>
      </c>
      <c r="B10382" t="s">
        <v>14</v>
      </c>
      <c r="C10382" t="s">
        <v>43838</v>
      </c>
      <c r="D10382" t="s">
        <v>166</v>
      </c>
      <c r="E10382">
        <v>16205</v>
      </c>
      <c r="F10382">
        <v>2796</v>
      </c>
      <c r="G10382">
        <v>0</v>
      </c>
      <c r="H10382" t="s">
        <v>43839</v>
      </c>
      <c r="I10382">
        <v>24</v>
      </c>
      <c r="J10382" t="s">
        <v>53</v>
      </c>
      <c r="K10382">
        <v>267</v>
      </c>
      <c r="L10382" t="s">
        <v>169</v>
      </c>
      <c r="M10382" t="s">
        <v>43840</v>
      </c>
    </row>
    <row r="10383" spans="1:13" x14ac:dyDescent="0.35">
      <c r="A10383" t="s">
        <v>43841</v>
      </c>
      <c r="B10383" t="s">
        <v>14</v>
      </c>
      <c r="C10383" t="s">
        <v>43842</v>
      </c>
      <c r="D10383" t="s">
        <v>166</v>
      </c>
      <c r="E10383">
        <v>21621</v>
      </c>
      <c r="F10383">
        <v>2769</v>
      </c>
      <c r="G10383">
        <v>0</v>
      </c>
      <c r="H10383" t="s">
        <v>43843</v>
      </c>
      <c r="I10383">
        <v>24</v>
      </c>
      <c r="J10383" t="s">
        <v>53</v>
      </c>
      <c r="K10383">
        <v>201</v>
      </c>
      <c r="L10383" t="s">
        <v>169</v>
      </c>
      <c r="M10383" t="s">
        <v>43844</v>
      </c>
    </row>
    <row r="10384" spans="1:13" x14ac:dyDescent="0.35">
      <c r="A10384" t="s">
        <v>43845</v>
      </c>
      <c r="B10384" t="s">
        <v>14</v>
      </c>
      <c r="C10384" t="s">
        <v>43846</v>
      </c>
      <c r="D10384" t="s">
        <v>166</v>
      </c>
      <c r="E10384">
        <v>41733</v>
      </c>
      <c r="F10384">
        <v>5194</v>
      </c>
      <c r="G10384">
        <v>0</v>
      </c>
      <c r="H10384" t="s">
        <v>43847</v>
      </c>
      <c r="I10384">
        <v>24</v>
      </c>
      <c r="J10384" t="s">
        <v>43214</v>
      </c>
      <c r="K10384">
        <v>390</v>
      </c>
      <c r="L10384" t="s">
        <v>169</v>
      </c>
      <c r="M10384" t="s">
        <v>43848</v>
      </c>
    </row>
    <row r="10385" spans="1:13" x14ac:dyDescent="0.35">
      <c r="A10385" t="s">
        <v>43849</v>
      </c>
      <c r="B10385" t="s">
        <v>14</v>
      </c>
      <c r="C10385" t="s">
        <v>43850</v>
      </c>
      <c r="D10385" t="s">
        <v>166</v>
      </c>
      <c r="E10385">
        <v>31809</v>
      </c>
      <c r="F10385">
        <v>4452</v>
      </c>
      <c r="G10385">
        <v>0</v>
      </c>
      <c r="H10385" t="s">
        <v>43851</v>
      </c>
      <c r="I10385">
        <v>24</v>
      </c>
      <c r="J10385" t="s">
        <v>43832</v>
      </c>
      <c r="K10385">
        <v>582</v>
      </c>
      <c r="L10385" t="s">
        <v>169</v>
      </c>
      <c r="M10385" t="s">
        <v>43852</v>
      </c>
    </row>
    <row r="10386" spans="1:13" x14ac:dyDescent="0.35">
      <c r="A10386" t="s">
        <v>43853</v>
      </c>
      <c r="B10386" t="s">
        <v>14</v>
      </c>
      <c r="C10386" t="s">
        <v>43854</v>
      </c>
      <c r="D10386" t="s">
        <v>166</v>
      </c>
      <c r="E10386">
        <v>9273</v>
      </c>
      <c r="F10386">
        <v>796</v>
      </c>
      <c r="G10386">
        <v>0</v>
      </c>
      <c r="H10386" t="s">
        <v>43855</v>
      </c>
      <c r="I10386">
        <v>24</v>
      </c>
      <c r="J10386" t="s">
        <v>53</v>
      </c>
      <c r="K10386">
        <v>63</v>
      </c>
      <c r="L10386" t="s">
        <v>169</v>
      </c>
    </row>
    <row r="10387" spans="1:13" x14ac:dyDescent="0.35">
      <c r="A10387" t="s">
        <v>43856</v>
      </c>
      <c r="B10387" t="s">
        <v>14</v>
      </c>
      <c r="C10387" t="s">
        <v>43857</v>
      </c>
      <c r="D10387" t="s">
        <v>166</v>
      </c>
      <c r="E10387">
        <v>14381</v>
      </c>
      <c r="F10387">
        <v>2536</v>
      </c>
      <c r="G10387">
        <v>0</v>
      </c>
      <c r="H10387" t="s">
        <v>43858</v>
      </c>
      <c r="I10387">
        <v>24</v>
      </c>
      <c r="J10387" t="s">
        <v>43859</v>
      </c>
      <c r="K10387">
        <v>172</v>
      </c>
      <c r="L10387" t="s">
        <v>169</v>
      </c>
      <c r="M10387" t="s">
        <v>43860</v>
      </c>
    </row>
    <row r="10388" spans="1:13" x14ac:dyDescent="0.35">
      <c r="A10388" t="s">
        <v>43861</v>
      </c>
      <c r="B10388" t="s">
        <v>14</v>
      </c>
      <c r="C10388" t="s">
        <v>43862</v>
      </c>
      <c r="D10388" t="s">
        <v>166</v>
      </c>
      <c r="E10388">
        <v>3786</v>
      </c>
      <c r="F10388">
        <v>288</v>
      </c>
      <c r="G10388">
        <v>0</v>
      </c>
      <c r="H10388" t="s">
        <v>43863</v>
      </c>
      <c r="I10388">
        <v>24</v>
      </c>
      <c r="J10388" t="s">
        <v>53</v>
      </c>
      <c r="K10388">
        <v>17</v>
      </c>
      <c r="L10388" t="s">
        <v>169</v>
      </c>
    </row>
    <row r="10389" spans="1:13" x14ac:dyDescent="0.35">
      <c r="A10389" t="s">
        <v>43864</v>
      </c>
      <c r="B10389" t="s">
        <v>14</v>
      </c>
      <c r="C10389" t="s">
        <v>43865</v>
      </c>
      <c r="D10389" t="s">
        <v>166</v>
      </c>
      <c r="E10389">
        <v>6446</v>
      </c>
      <c r="F10389">
        <v>663</v>
      </c>
      <c r="G10389">
        <v>0</v>
      </c>
      <c r="H10389" t="s">
        <v>43866</v>
      </c>
      <c r="I10389">
        <v>24</v>
      </c>
      <c r="J10389" t="s">
        <v>53</v>
      </c>
      <c r="K10389">
        <v>23</v>
      </c>
      <c r="L10389" t="s">
        <v>169</v>
      </c>
    </row>
    <row r="10390" spans="1:13" x14ac:dyDescent="0.35">
      <c r="A10390" t="s">
        <v>43867</v>
      </c>
      <c r="B10390" t="s">
        <v>14</v>
      </c>
      <c r="C10390" t="s">
        <v>43868</v>
      </c>
      <c r="D10390" t="s">
        <v>166</v>
      </c>
      <c r="E10390">
        <v>33074</v>
      </c>
      <c r="F10390">
        <v>5256</v>
      </c>
      <c r="G10390">
        <v>0</v>
      </c>
      <c r="H10390" t="s">
        <v>43869</v>
      </c>
      <c r="I10390">
        <v>24</v>
      </c>
      <c r="J10390" t="s">
        <v>53</v>
      </c>
      <c r="K10390">
        <v>407</v>
      </c>
      <c r="L10390" t="s">
        <v>169</v>
      </c>
      <c r="M10390" t="s">
        <v>43870</v>
      </c>
    </row>
    <row r="10391" spans="1:13" x14ac:dyDescent="0.35">
      <c r="A10391" t="s">
        <v>43871</v>
      </c>
      <c r="B10391" t="s">
        <v>14</v>
      </c>
      <c r="C10391" t="s">
        <v>43872</v>
      </c>
      <c r="D10391" t="s">
        <v>166</v>
      </c>
      <c r="E10391">
        <v>19915</v>
      </c>
      <c r="F10391">
        <v>2485</v>
      </c>
      <c r="G10391">
        <v>0</v>
      </c>
      <c r="H10391" t="s">
        <v>43873</v>
      </c>
      <c r="I10391">
        <v>24</v>
      </c>
      <c r="J10391" t="s">
        <v>53</v>
      </c>
      <c r="K10391">
        <v>226</v>
      </c>
      <c r="L10391" t="s">
        <v>169</v>
      </c>
      <c r="M10391" t="s">
        <v>43844</v>
      </c>
    </row>
    <row r="10392" spans="1:13" x14ac:dyDescent="0.35">
      <c r="A10392" t="s">
        <v>43874</v>
      </c>
      <c r="B10392" t="s">
        <v>14</v>
      </c>
      <c r="C10392" t="s">
        <v>43875</v>
      </c>
      <c r="D10392" t="s">
        <v>166</v>
      </c>
      <c r="E10392">
        <v>35483</v>
      </c>
      <c r="F10392">
        <v>5004</v>
      </c>
      <c r="G10392">
        <v>0</v>
      </c>
      <c r="H10392" t="s">
        <v>43876</v>
      </c>
      <c r="I10392">
        <v>24</v>
      </c>
      <c r="J10392" t="s">
        <v>43747</v>
      </c>
      <c r="K10392">
        <v>992</v>
      </c>
      <c r="L10392" t="s">
        <v>169</v>
      </c>
      <c r="M10392" t="s">
        <v>43877</v>
      </c>
    </row>
    <row r="10393" spans="1:13" x14ac:dyDescent="0.35">
      <c r="A10393" t="e">
        <f>-RECmOu6bp4</f>
        <v>#NAME?</v>
      </c>
      <c r="B10393" t="s">
        <v>14</v>
      </c>
      <c r="C10393" t="s">
        <v>43878</v>
      </c>
      <c r="D10393" t="s">
        <v>166</v>
      </c>
      <c r="E10393">
        <v>8077</v>
      </c>
      <c r="F10393">
        <v>1152</v>
      </c>
      <c r="G10393">
        <v>0</v>
      </c>
      <c r="H10393" t="s">
        <v>43879</v>
      </c>
      <c r="I10393">
        <v>24</v>
      </c>
      <c r="J10393" t="s">
        <v>53</v>
      </c>
      <c r="K10393">
        <v>69</v>
      </c>
      <c r="L10393" t="s">
        <v>169</v>
      </c>
      <c r="M10393" t="s">
        <v>43880</v>
      </c>
    </row>
    <row r="10394" spans="1:13" x14ac:dyDescent="0.35">
      <c r="A10394" t="s">
        <v>43881</v>
      </c>
      <c r="B10394" t="s">
        <v>14</v>
      </c>
      <c r="C10394" t="s">
        <v>43882</v>
      </c>
      <c r="D10394" t="s">
        <v>166</v>
      </c>
      <c r="E10394">
        <v>70028</v>
      </c>
      <c r="F10394">
        <v>10011</v>
      </c>
      <c r="G10394">
        <v>0</v>
      </c>
      <c r="H10394" t="s">
        <v>43883</v>
      </c>
      <c r="I10394">
        <v>24</v>
      </c>
      <c r="J10394" t="s">
        <v>43487</v>
      </c>
      <c r="K10394">
        <v>666</v>
      </c>
      <c r="L10394" t="s">
        <v>169</v>
      </c>
      <c r="M10394" t="s">
        <v>43884</v>
      </c>
    </row>
    <row r="10395" spans="1:13" x14ac:dyDescent="0.35">
      <c r="A10395" t="s">
        <v>43885</v>
      </c>
      <c r="B10395" t="s">
        <v>14</v>
      </c>
      <c r="C10395" t="s">
        <v>43886</v>
      </c>
      <c r="D10395" t="s">
        <v>166</v>
      </c>
      <c r="E10395">
        <v>16849</v>
      </c>
      <c r="F10395">
        <v>2342</v>
      </c>
      <c r="G10395">
        <v>0</v>
      </c>
      <c r="H10395" t="s">
        <v>43887</v>
      </c>
      <c r="I10395">
        <v>24</v>
      </c>
      <c r="J10395" t="s">
        <v>53</v>
      </c>
      <c r="K10395">
        <v>65</v>
      </c>
      <c r="L10395" t="s">
        <v>169</v>
      </c>
      <c r="M10395" t="s">
        <v>43844</v>
      </c>
    </row>
    <row r="10396" spans="1:13" x14ac:dyDescent="0.35">
      <c r="A10396" t="s">
        <v>43888</v>
      </c>
      <c r="B10396" t="s">
        <v>14</v>
      </c>
      <c r="C10396" t="s">
        <v>43889</v>
      </c>
      <c r="D10396" t="s">
        <v>166</v>
      </c>
      <c r="E10396">
        <v>22276</v>
      </c>
      <c r="F10396">
        <v>3899</v>
      </c>
      <c r="G10396">
        <v>0</v>
      </c>
      <c r="H10396" t="s">
        <v>43890</v>
      </c>
      <c r="I10396">
        <v>24</v>
      </c>
      <c r="J10396" t="s">
        <v>43891</v>
      </c>
      <c r="K10396">
        <v>331</v>
      </c>
      <c r="L10396" t="s">
        <v>169</v>
      </c>
      <c r="M10396" t="s">
        <v>43892</v>
      </c>
    </row>
    <row r="10397" spans="1:13" x14ac:dyDescent="0.35">
      <c r="A10397" t="s">
        <v>43893</v>
      </c>
      <c r="B10397" t="s">
        <v>14</v>
      </c>
      <c r="C10397" t="s">
        <v>43894</v>
      </c>
      <c r="D10397" t="s">
        <v>166</v>
      </c>
      <c r="E10397">
        <v>33764</v>
      </c>
      <c r="F10397">
        <v>4513</v>
      </c>
      <c r="G10397">
        <v>0</v>
      </c>
      <c r="H10397" t="s">
        <v>43895</v>
      </c>
      <c r="I10397">
        <v>24</v>
      </c>
      <c r="J10397" t="s">
        <v>43335</v>
      </c>
      <c r="K10397">
        <v>855</v>
      </c>
      <c r="L10397" t="s">
        <v>169</v>
      </c>
      <c r="M10397" t="s">
        <v>43896</v>
      </c>
    </row>
    <row r="10398" spans="1:13" x14ac:dyDescent="0.35">
      <c r="A10398" t="s">
        <v>43897</v>
      </c>
      <c r="B10398" t="s">
        <v>14</v>
      </c>
      <c r="C10398" t="s">
        <v>43898</v>
      </c>
      <c r="D10398" t="s">
        <v>166</v>
      </c>
      <c r="E10398">
        <v>24189</v>
      </c>
      <c r="F10398">
        <v>2642</v>
      </c>
      <c r="G10398">
        <v>0</v>
      </c>
      <c r="H10398" t="s">
        <v>43899</v>
      </c>
      <c r="I10398">
        <v>24</v>
      </c>
      <c r="J10398" t="s">
        <v>53</v>
      </c>
      <c r="K10398">
        <v>99</v>
      </c>
      <c r="L10398" t="s">
        <v>169</v>
      </c>
      <c r="M10398" t="s">
        <v>43844</v>
      </c>
    </row>
    <row r="10399" spans="1:13" x14ac:dyDescent="0.35">
      <c r="A10399" t="s">
        <v>43900</v>
      </c>
      <c r="B10399" t="s">
        <v>14</v>
      </c>
      <c r="C10399" t="s">
        <v>43901</v>
      </c>
      <c r="D10399" t="s">
        <v>166</v>
      </c>
      <c r="E10399">
        <v>24167</v>
      </c>
      <c r="F10399">
        <v>3543</v>
      </c>
      <c r="G10399">
        <v>0</v>
      </c>
      <c r="H10399" t="s">
        <v>43902</v>
      </c>
      <c r="I10399">
        <v>24</v>
      </c>
      <c r="J10399" t="s">
        <v>43442</v>
      </c>
      <c r="K10399">
        <v>547</v>
      </c>
      <c r="L10399" t="s">
        <v>169</v>
      </c>
      <c r="M10399" t="s">
        <v>43903</v>
      </c>
    </row>
    <row r="10400" spans="1:13" x14ac:dyDescent="0.35">
      <c r="A10400" t="s">
        <v>43904</v>
      </c>
      <c r="B10400" t="s">
        <v>14</v>
      </c>
      <c r="C10400" t="s">
        <v>43905</v>
      </c>
      <c r="D10400" t="s">
        <v>166</v>
      </c>
      <c r="E10400">
        <v>22078</v>
      </c>
      <c r="F10400">
        <v>2634</v>
      </c>
      <c r="G10400">
        <v>0</v>
      </c>
      <c r="H10400" t="s">
        <v>43906</v>
      </c>
      <c r="I10400">
        <v>24</v>
      </c>
      <c r="J10400" t="s">
        <v>53</v>
      </c>
      <c r="K10400">
        <v>214</v>
      </c>
      <c r="L10400" t="s">
        <v>169</v>
      </c>
      <c r="M10400" t="s">
        <v>43844</v>
      </c>
    </row>
    <row r="10401" spans="1:13" x14ac:dyDescent="0.35">
      <c r="A10401" t="s">
        <v>43907</v>
      </c>
      <c r="B10401" t="s">
        <v>14</v>
      </c>
      <c r="C10401" t="s">
        <v>43908</v>
      </c>
      <c r="D10401" t="s">
        <v>166</v>
      </c>
      <c r="E10401">
        <v>10964</v>
      </c>
      <c r="F10401">
        <v>1456</v>
      </c>
      <c r="G10401">
        <v>0</v>
      </c>
      <c r="H10401" t="s">
        <v>43909</v>
      </c>
      <c r="I10401">
        <v>24</v>
      </c>
      <c r="J10401" t="s">
        <v>53</v>
      </c>
      <c r="K10401">
        <v>36</v>
      </c>
      <c r="L10401" t="s">
        <v>169</v>
      </c>
      <c r="M10401" t="s">
        <v>43880</v>
      </c>
    </row>
    <row r="10402" spans="1:13" x14ac:dyDescent="0.35">
      <c r="A10402" t="s">
        <v>43910</v>
      </c>
      <c r="B10402" t="s">
        <v>14</v>
      </c>
      <c r="C10402" t="s">
        <v>43911</v>
      </c>
      <c r="D10402" t="s">
        <v>166</v>
      </c>
      <c r="E10402">
        <v>19633</v>
      </c>
      <c r="F10402">
        <v>2713</v>
      </c>
      <c r="G10402">
        <v>0</v>
      </c>
      <c r="H10402" t="s">
        <v>43912</v>
      </c>
      <c r="I10402">
        <v>24</v>
      </c>
      <c r="J10402" t="s">
        <v>43913</v>
      </c>
      <c r="K10402">
        <v>265</v>
      </c>
      <c r="L10402" t="s">
        <v>169</v>
      </c>
      <c r="M10402" t="s">
        <v>43027</v>
      </c>
    </row>
    <row r="10403" spans="1:13" x14ac:dyDescent="0.35">
      <c r="A10403" t="s">
        <v>43914</v>
      </c>
      <c r="B10403" t="s">
        <v>14</v>
      </c>
      <c r="C10403" t="s">
        <v>43915</v>
      </c>
      <c r="D10403" t="s">
        <v>166</v>
      </c>
      <c r="E10403">
        <v>12724</v>
      </c>
      <c r="F10403">
        <v>2319</v>
      </c>
      <c r="G10403">
        <v>0</v>
      </c>
      <c r="H10403" t="s">
        <v>43916</v>
      </c>
      <c r="I10403">
        <v>24</v>
      </c>
      <c r="J10403" t="s">
        <v>43917</v>
      </c>
      <c r="K10403">
        <v>160</v>
      </c>
      <c r="L10403" t="s">
        <v>169</v>
      </c>
      <c r="M10403" t="s">
        <v>43027</v>
      </c>
    </row>
    <row r="10404" spans="1:13" x14ac:dyDescent="0.35">
      <c r="A10404" t="s">
        <v>43918</v>
      </c>
      <c r="B10404" t="s">
        <v>14</v>
      </c>
      <c r="C10404" t="s">
        <v>43919</v>
      </c>
      <c r="D10404" t="s">
        <v>166</v>
      </c>
      <c r="E10404">
        <v>8795</v>
      </c>
      <c r="F10404">
        <v>1209</v>
      </c>
      <c r="G10404">
        <v>0</v>
      </c>
      <c r="H10404" t="s">
        <v>43920</v>
      </c>
      <c r="I10404">
        <v>24</v>
      </c>
      <c r="J10404" t="s">
        <v>53</v>
      </c>
      <c r="K10404">
        <v>68</v>
      </c>
      <c r="L10404" t="s">
        <v>169</v>
      </c>
      <c r="M10404" t="s">
        <v>43880</v>
      </c>
    </row>
    <row r="10405" spans="1:13" x14ac:dyDescent="0.35">
      <c r="A10405" t="s">
        <v>43921</v>
      </c>
      <c r="B10405" t="s">
        <v>14</v>
      </c>
      <c r="C10405" t="s">
        <v>43922</v>
      </c>
      <c r="D10405" t="s">
        <v>166</v>
      </c>
      <c r="E10405">
        <v>33824</v>
      </c>
      <c r="F10405">
        <v>4519</v>
      </c>
      <c r="G10405">
        <v>0</v>
      </c>
      <c r="H10405" t="s">
        <v>43923</v>
      </c>
      <c r="I10405">
        <v>24</v>
      </c>
      <c r="J10405" t="s">
        <v>43924</v>
      </c>
      <c r="K10405">
        <v>734</v>
      </c>
      <c r="L10405" t="s">
        <v>169</v>
      </c>
      <c r="M10405" t="s">
        <v>43027</v>
      </c>
    </row>
    <row r="10406" spans="1:13" x14ac:dyDescent="0.35">
      <c r="A10406" t="s">
        <v>43925</v>
      </c>
      <c r="B10406" t="s">
        <v>14</v>
      </c>
      <c r="C10406" t="s">
        <v>43926</v>
      </c>
      <c r="D10406" t="s">
        <v>166</v>
      </c>
      <c r="E10406">
        <v>20554</v>
      </c>
      <c r="F10406">
        <v>2536</v>
      </c>
      <c r="G10406">
        <v>0</v>
      </c>
      <c r="H10406" t="s">
        <v>43927</v>
      </c>
      <c r="I10406">
        <v>24</v>
      </c>
      <c r="J10406" t="s">
        <v>53</v>
      </c>
      <c r="K10406">
        <v>97</v>
      </c>
      <c r="L10406" t="s">
        <v>169</v>
      </c>
      <c r="M10406" t="s">
        <v>43844</v>
      </c>
    </row>
    <row r="10407" spans="1:13" x14ac:dyDescent="0.35">
      <c r="A10407" t="s">
        <v>43928</v>
      </c>
      <c r="B10407" t="s">
        <v>14</v>
      </c>
      <c r="C10407" t="s">
        <v>43929</v>
      </c>
      <c r="D10407" t="s">
        <v>166</v>
      </c>
      <c r="E10407">
        <v>11227</v>
      </c>
      <c r="F10407">
        <v>1869</v>
      </c>
      <c r="G10407">
        <v>0</v>
      </c>
      <c r="H10407" t="s">
        <v>43930</v>
      </c>
      <c r="I10407">
        <v>24</v>
      </c>
      <c r="J10407" t="s">
        <v>43931</v>
      </c>
      <c r="K10407">
        <v>153</v>
      </c>
      <c r="L10407" t="s">
        <v>169</v>
      </c>
      <c r="M10407" t="s">
        <v>43932</v>
      </c>
    </row>
    <row r="10408" spans="1:13" x14ac:dyDescent="0.35">
      <c r="A10408" t="s">
        <v>43933</v>
      </c>
      <c r="B10408" t="s">
        <v>14</v>
      </c>
      <c r="C10408" t="s">
        <v>43934</v>
      </c>
      <c r="D10408" t="s">
        <v>166</v>
      </c>
      <c r="E10408">
        <v>2826</v>
      </c>
      <c r="F10408">
        <v>191</v>
      </c>
      <c r="G10408">
        <v>0</v>
      </c>
      <c r="H10408" t="s">
        <v>43935</v>
      </c>
      <c r="I10408">
        <v>24</v>
      </c>
      <c r="J10408" t="s">
        <v>53</v>
      </c>
      <c r="K10408">
        <v>18</v>
      </c>
      <c r="L10408" t="s">
        <v>169</v>
      </c>
      <c r="M10408" t="s">
        <v>43690</v>
      </c>
    </row>
    <row r="10409" spans="1:13" x14ac:dyDescent="0.35">
      <c r="A10409" t="s">
        <v>43936</v>
      </c>
      <c r="B10409" t="s">
        <v>14</v>
      </c>
      <c r="C10409" t="s">
        <v>43937</v>
      </c>
      <c r="D10409" t="s">
        <v>166</v>
      </c>
      <c r="E10409">
        <v>2507</v>
      </c>
      <c r="F10409">
        <v>187</v>
      </c>
      <c r="G10409">
        <v>0</v>
      </c>
      <c r="H10409" t="s">
        <v>43938</v>
      </c>
      <c r="I10409">
        <v>24</v>
      </c>
      <c r="J10409" t="s">
        <v>53</v>
      </c>
      <c r="K10409">
        <v>16</v>
      </c>
      <c r="L10409" t="s">
        <v>169</v>
      </c>
      <c r="M10409" t="s">
        <v>43690</v>
      </c>
    </row>
    <row r="10410" spans="1:13" x14ac:dyDescent="0.35">
      <c r="A10410" t="s">
        <v>43939</v>
      </c>
      <c r="B10410" t="s">
        <v>14</v>
      </c>
      <c r="C10410" t="s">
        <v>43940</v>
      </c>
      <c r="D10410" t="s">
        <v>166</v>
      </c>
      <c r="E10410">
        <v>1965</v>
      </c>
      <c r="F10410">
        <v>182</v>
      </c>
      <c r="G10410">
        <v>0</v>
      </c>
      <c r="H10410" t="s">
        <v>43941</v>
      </c>
      <c r="I10410">
        <v>24</v>
      </c>
      <c r="J10410" t="s">
        <v>53</v>
      </c>
      <c r="K10410">
        <v>7</v>
      </c>
      <c r="L10410" t="s">
        <v>169</v>
      </c>
      <c r="M10410" t="s">
        <v>43690</v>
      </c>
    </row>
    <row r="10411" spans="1:13" x14ac:dyDescent="0.35">
      <c r="A10411" t="s">
        <v>43942</v>
      </c>
      <c r="B10411" t="s">
        <v>14</v>
      </c>
      <c r="C10411" t="s">
        <v>43943</v>
      </c>
      <c r="D10411" t="s">
        <v>166</v>
      </c>
      <c r="E10411">
        <v>1299</v>
      </c>
      <c r="F10411">
        <v>91</v>
      </c>
      <c r="G10411">
        <v>0</v>
      </c>
      <c r="H10411" t="s">
        <v>43944</v>
      </c>
      <c r="I10411">
        <v>24</v>
      </c>
      <c r="J10411" t="s">
        <v>53</v>
      </c>
      <c r="K10411">
        <v>12</v>
      </c>
      <c r="L10411" t="s">
        <v>169</v>
      </c>
      <c r="M10411" t="s">
        <v>43690</v>
      </c>
    </row>
    <row r="10412" spans="1:13" x14ac:dyDescent="0.35">
      <c r="A10412" t="s">
        <v>43945</v>
      </c>
      <c r="B10412" t="s">
        <v>14</v>
      </c>
      <c r="C10412" t="s">
        <v>43946</v>
      </c>
      <c r="D10412" t="s">
        <v>166</v>
      </c>
      <c r="E10412">
        <v>5367</v>
      </c>
      <c r="F10412">
        <v>458</v>
      </c>
      <c r="G10412">
        <v>0</v>
      </c>
      <c r="H10412" t="s">
        <v>43947</v>
      </c>
      <c r="I10412">
        <v>24</v>
      </c>
      <c r="J10412" t="s">
        <v>53</v>
      </c>
      <c r="K10412">
        <v>17</v>
      </c>
      <c r="L10412" t="s">
        <v>169</v>
      </c>
    </row>
    <row r="10413" spans="1:13" x14ac:dyDescent="0.35">
      <c r="A10413" t="s">
        <v>43948</v>
      </c>
      <c r="B10413" t="s">
        <v>14</v>
      </c>
      <c r="C10413" t="s">
        <v>43949</v>
      </c>
      <c r="D10413" t="s">
        <v>166</v>
      </c>
      <c r="E10413">
        <v>19935</v>
      </c>
      <c r="F10413">
        <v>2796</v>
      </c>
      <c r="G10413">
        <v>0</v>
      </c>
      <c r="H10413" t="s">
        <v>43950</v>
      </c>
      <c r="I10413">
        <v>24</v>
      </c>
      <c r="J10413" t="s">
        <v>43951</v>
      </c>
      <c r="K10413">
        <v>343</v>
      </c>
      <c r="L10413" t="s">
        <v>169</v>
      </c>
      <c r="M10413" t="s">
        <v>43952</v>
      </c>
    </row>
    <row r="10414" spans="1:13" x14ac:dyDescent="0.35">
      <c r="A10414" t="s">
        <v>43953</v>
      </c>
      <c r="B10414" t="s">
        <v>14</v>
      </c>
      <c r="C10414" t="s">
        <v>43954</v>
      </c>
      <c r="D10414" t="s">
        <v>166</v>
      </c>
      <c r="E10414">
        <v>24183</v>
      </c>
      <c r="F10414">
        <v>3583</v>
      </c>
      <c r="G10414">
        <v>0</v>
      </c>
      <c r="H10414" t="s">
        <v>43955</v>
      </c>
      <c r="I10414">
        <v>24</v>
      </c>
      <c r="J10414" t="s">
        <v>43747</v>
      </c>
      <c r="K10414">
        <v>417</v>
      </c>
      <c r="L10414" t="s">
        <v>169</v>
      </c>
      <c r="M10414" t="s">
        <v>43828</v>
      </c>
    </row>
    <row r="10415" spans="1:13" x14ac:dyDescent="0.35">
      <c r="A10415" t="s">
        <v>43956</v>
      </c>
      <c r="B10415" t="s">
        <v>14</v>
      </c>
      <c r="C10415" t="s">
        <v>43957</v>
      </c>
      <c r="D10415" t="s">
        <v>166</v>
      </c>
      <c r="E10415">
        <v>9553</v>
      </c>
      <c r="F10415">
        <v>2067</v>
      </c>
      <c r="G10415">
        <v>0</v>
      </c>
      <c r="H10415" t="s">
        <v>43958</v>
      </c>
      <c r="I10415">
        <v>24</v>
      </c>
      <c r="J10415" t="s">
        <v>43659</v>
      </c>
      <c r="K10415">
        <v>198</v>
      </c>
      <c r="L10415" t="s">
        <v>169</v>
      </c>
      <c r="M10415" t="s">
        <v>43660</v>
      </c>
    </row>
    <row r="10416" spans="1:13" x14ac:dyDescent="0.35">
      <c r="A10416" t="s">
        <v>43959</v>
      </c>
      <c r="B10416" t="s">
        <v>14</v>
      </c>
      <c r="C10416" t="s">
        <v>43960</v>
      </c>
      <c r="D10416" t="s">
        <v>166</v>
      </c>
      <c r="E10416">
        <v>18404</v>
      </c>
      <c r="F10416">
        <v>2851</v>
      </c>
      <c r="G10416">
        <v>0</v>
      </c>
      <c r="H10416" t="s">
        <v>43961</v>
      </c>
      <c r="I10416">
        <v>24</v>
      </c>
      <c r="J10416" t="s">
        <v>43962</v>
      </c>
      <c r="K10416">
        <v>230</v>
      </c>
      <c r="L10416" t="s">
        <v>169</v>
      </c>
      <c r="M10416" t="s">
        <v>43963</v>
      </c>
    </row>
    <row r="10417" spans="1:13" x14ac:dyDescent="0.35">
      <c r="A10417" t="s">
        <v>43964</v>
      </c>
      <c r="B10417" t="s">
        <v>14</v>
      </c>
      <c r="C10417" t="s">
        <v>43965</v>
      </c>
      <c r="D10417" t="s">
        <v>166</v>
      </c>
      <c r="E10417">
        <v>24260</v>
      </c>
      <c r="F10417">
        <v>2738</v>
      </c>
      <c r="G10417">
        <v>0</v>
      </c>
      <c r="H10417" t="s">
        <v>43966</v>
      </c>
      <c r="I10417">
        <v>24</v>
      </c>
      <c r="J10417" t="s">
        <v>53</v>
      </c>
      <c r="K10417">
        <v>241</v>
      </c>
      <c r="L10417" t="s">
        <v>169</v>
      </c>
      <c r="M10417" t="s">
        <v>43844</v>
      </c>
    </row>
    <row r="10418" spans="1:13" x14ac:dyDescent="0.35">
      <c r="A10418" t="s">
        <v>43967</v>
      </c>
      <c r="B10418" t="s">
        <v>14</v>
      </c>
      <c r="C10418" t="s">
        <v>43968</v>
      </c>
      <c r="D10418" t="s">
        <v>166</v>
      </c>
      <c r="E10418">
        <v>19734</v>
      </c>
      <c r="F10418">
        <v>2788</v>
      </c>
      <c r="G10418">
        <v>0</v>
      </c>
      <c r="H10418" t="s">
        <v>43969</v>
      </c>
      <c r="I10418">
        <v>24</v>
      </c>
      <c r="J10418" t="s">
        <v>43742</v>
      </c>
      <c r="K10418">
        <v>266</v>
      </c>
      <c r="L10418" t="s">
        <v>169</v>
      </c>
      <c r="M10418" t="s">
        <v>43970</v>
      </c>
    </row>
    <row r="10419" spans="1:13" x14ac:dyDescent="0.35">
      <c r="A10419" t="s">
        <v>43971</v>
      </c>
      <c r="B10419" t="s">
        <v>14</v>
      </c>
      <c r="C10419" t="s">
        <v>43972</v>
      </c>
      <c r="D10419" t="s">
        <v>166</v>
      </c>
      <c r="E10419">
        <v>40901</v>
      </c>
      <c r="F10419">
        <v>5199</v>
      </c>
      <c r="G10419">
        <v>0</v>
      </c>
      <c r="H10419" t="s">
        <v>43973</v>
      </c>
      <c r="I10419">
        <v>24</v>
      </c>
      <c r="J10419" t="s">
        <v>43747</v>
      </c>
      <c r="K10419">
        <v>967</v>
      </c>
      <c r="L10419" t="s">
        <v>169</v>
      </c>
      <c r="M10419" t="s">
        <v>43877</v>
      </c>
    </row>
    <row r="10420" spans="1:13" x14ac:dyDescent="0.35">
      <c r="A10420" t="s">
        <v>43974</v>
      </c>
      <c r="B10420" t="s">
        <v>14</v>
      </c>
      <c r="C10420" t="s">
        <v>43975</v>
      </c>
      <c r="D10420" t="s">
        <v>166</v>
      </c>
      <c r="E10420">
        <v>22025</v>
      </c>
      <c r="F10420">
        <v>2615</v>
      </c>
      <c r="G10420">
        <v>0</v>
      </c>
      <c r="H10420" t="s">
        <v>43976</v>
      </c>
      <c r="I10420">
        <v>24</v>
      </c>
      <c r="J10420" t="s">
        <v>53</v>
      </c>
      <c r="K10420">
        <v>207</v>
      </c>
      <c r="L10420" t="s">
        <v>169</v>
      </c>
      <c r="M10420" t="s">
        <v>43844</v>
      </c>
    </row>
    <row r="10421" spans="1:13" x14ac:dyDescent="0.35">
      <c r="A10421" t="s">
        <v>43977</v>
      </c>
      <c r="B10421" t="s">
        <v>14</v>
      </c>
      <c r="C10421" t="s">
        <v>43978</v>
      </c>
      <c r="D10421" t="s">
        <v>166</v>
      </c>
      <c r="E10421">
        <v>5912</v>
      </c>
      <c r="F10421">
        <v>916</v>
      </c>
      <c r="G10421">
        <v>0</v>
      </c>
      <c r="H10421" t="s">
        <v>43979</v>
      </c>
      <c r="I10421">
        <v>24</v>
      </c>
      <c r="J10421" t="s">
        <v>53</v>
      </c>
      <c r="K10421">
        <v>51</v>
      </c>
      <c r="L10421" t="s">
        <v>169</v>
      </c>
      <c r="M10421" t="s">
        <v>43880</v>
      </c>
    </row>
    <row r="10422" spans="1:13" x14ac:dyDescent="0.35">
      <c r="A10422" t="s">
        <v>43980</v>
      </c>
      <c r="B10422" t="s">
        <v>14</v>
      </c>
      <c r="C10422" t="s">
        <v>43981</v>
      </c>
      <c r="D10422" t="s">
        <v>166</v>
      </c>
      <c r="E10422">
        <v>35018</v>
      </c>
      <c r="F10422">
        <v>4036</v>
      </c>
      <c r="G10422">
        <v>0</v>
      </c>
      <c r="H10422" t="s">
        <v>43982</v>
      </c>
      <c r="I10422">
        <v>24</v>
      </c>
      <c r="J10422" t="s">
        <v>43983</v>
      </c>
      <c r="K10422">
        <v>176</v>
      </c>
      <c r="L10422" t="s">
        <v>169</v>
      </c>
      <c r="M10422" t="s">
        <v>43984</v>
      </c>
    </row>
    <row r="10423" spans="1:13" x14ac:dyDescent="0.35">
      <c r="A10423" t="s">
        <v>43985</v>
      </c>
      <c r="B10423" t="s">
        <v>14</v>
      </c>
      <c r="C10423" t="s">
        <v>43986</v>
      </c>
      <c r="D10423" t="s">
        <v>166</v>
      </c>
      <c r="E10423">
        <v>38597</v>
      </c>
      <c r="F10423">
        <v>5574</v>
      </c>
      <c r="G10423">
        <v>0</v>
      </c>
      <c r="H10423" t="s">
        <v>43987</v>
      </c>
      <c r="I10423">
        <v>24</v>
      </c>
      <c r="J10423" t="s">
        <v>53</v>
      </c>
      <c r="K10423">
        <v>1186</v>
      </c>
      <c r="L10423" t="s">
        <v>169</v>
      </c>
      <c r="M10423" t="s">
        <v>43988</v>
      </c>
    </row>
    <row r="10424" spans="1:13" x14ac:dyDescent="0.35">
      <c r="A10424" t="s">
        <v>43989</v>
      </c>
      <c r="B10424" t="s">
        <v>14</v>
      </c>
      <c r="C10424" t="s">
        <v>43990</v>
      </c>
      <c r="D10424" t="s">
        <v>166</v>
      </c>
      <c r="E10424">
        <v>19912</v>
      </c>
      <c r="F10424">
        <v>2522</v>
      </c>
      <c r="G10424">
        <v>0</v>
      </c>
      <c r="H10424" t="s">
        <v>43991</v>
      </c>
      <c r="I10424">
        <v>24</v>
      </c>
      <c r="J10424" t="s">
        <v>53</v>
      </c>
      <c r="K10424">
        <v>101</v>
      </c>
      <c r="L10424" t="s">
        <v>169</v>
      </c>
      <c r="M10424" t="s">
        <v>43844</v>
      </c>
    </row>
    <row r="10425" spans="1:13" x14ac:dyDescent="0.35">
      <c r="A10425" t="s">
        <v>43992</v>
      </c>
      <c r="B10425" t="s">
        <v>14</v>
      </c>
      <c r="C10425" t="s">
        <v>43993</v>
      </c>
      <c r="D10425" t="s">
        <v>166</v>
      </c>
      <c r="E10425">
        <v>18802</v>
      </c>
      <c r="F10425">
        <v>2740</v>
      </c>
      <c r="G10425">
        <v>0</v>
      </c>
      <c r="H10425" t="s">
        <v>43994</v>
      </c>
      <c r="I10425">
        <v>24</v>
      </c>
      <c r="J10425" t="s">
        <v>43995</v>
      </c>
      <c r="K10425">
        <v>462</v>
      </c>
      <c r="L10425" t="s">
        <v>169</v>
      </c>
      <c r="M10425" t="s">
        <v>43996</v>
      </c>
    </row>
    <row r="10426" spans="1:13" x14ac:dyDescent="0.35">
      <c r="A10426" t="s">
        <v>43997</v>
      </c>
      <c r="B10426" t="s">
        <v>14</v>
      </c>
      <c r="C10426" t="s">
        <v>43998</v>
      </c>
      <c r="D10426" t="s">
        <v>166</v>
      </c>
      <c r="E10426">
        <v>21013</v>
      </c>
      <c r="F10426">
        <v>3158</v>
      </c>
      <c r="G10426">
        <v>0</v>
      </c>
      <c r="H10426" t="s">
        <v>43999</v>
      </c>
      <c r="I10426">
        <v>24</v>
      </c>
      <c r="J10426" t="s">
        <v>43618</v>
      </c>
      <c r="K10426">
        <v>258</v>
      </c>
      <c r="L10426" t="s">
        <v>169</v>
      </c>
      <c r="M10426" t="s">
        <v>44000</v>
      </c>
    </row>
    <row r="10427" spans="1:13" x14ac:dyDescent="0.35">
      <c r="A10427" t="s">
        <v>44001</v>
      </c>
      <c r="B10427" t="s">
        <v>14</v>
      </c>
      <c r="C10427" t="s">
        <v>44002</v>
      </c>
      <c r="D10427" t="s">
        <v>166</v>
      </c>
      <c r="E10427">
        <v>22160</v>
      </c>
      <c r="F10427">
        <v>3030</v>
      </c>
      <c r="G10427">
        <v>0</v>
      </c>
      <c r="H10427" t="s">
        <v>44003</v>
      </c>
      <c r="I10427">
        <v>24</v>
      </c>
      <c r="J10427" t="s">
        <v>43983</v>
      </c>
      <c r="K10427">
        <v>217</v>
      </c>
      <c r="L10427" t="s">
        <v>169</v>
      </c>
      <c r="M10427" t="s">
        <v>43984</v>
      </c>
    </row>
    <row r="10428" spans="1:13" x14ac:dyDescent="0.35">
      <c r="A10428" t="s">
        <v>44004</v>
      </c>
      <c r="B10428" t="s">
        <v>14</v>
      </c>
      <c r="C10428" t="s">
        <v>44005</v>
      </c>
      <c r="D10428" t="s">
        <v>166</v>
      </c>
      <c r="E10428">
        <v>16697</v>
      </c>
      <c r="F10428">
        <v>2884</v>
      </c>
      <c r="G10428">
        <v>0</v>
      </c>
      <c r="H10428" t="s">
        <v>44006</v>
      </c>
      <c r="I10428">
        <v>24</v>
      </c>
      <c r="J10428" t="s">
        <v>44007</v>
      </c>
      <c r="K10428">
        <v>252</v>
      </c>
      <c r="L10428" t="s">
        <v>169</v>
      </c>
      <c r="M10428" t="s">
        <v>44008</v>
      </c>
    </row>
    <row r="10429" spans="1:13" x14ac:dyDescent="0.35">
      <c r="A10429" t="s">
        <v>44009</v>
      </c>
      <c r="B10429" t="s">
        <v>14</v>
      </c>
      <c r="C10429" t="s">
        <v>44010</v>
      </c>
      <c r="D10429" t="s">
        <v>166</v>
      </c>
      <c r="E10429">
        <v>11621</v>
      </c>
      <c r="F10429">
        <v>2116</v>
      </c>
      <c r="G10429">
        <v>0</v>
      </c>
      <c r="H10429" t="s">
        <v>44011</v>
      </c>
      <c r="I10429">
        <v>24</v>
      </c>
      <c r="J10429" t="s">
        <v>43659</v>
      </c>
      <c r="K10429">
        <v>184</v>
      </c>
      <c r="L10429" t="s">
        <v>169</v>
      </c>
      <c r="M10429" t="s">
        <v>43660</v>
      </c>
    </row>
    <row r="10430" spans="1:13" x14ac:dyDescent="0.35">
      <c r="A10430" t="s">
        <v>44012</v>
      </c>
      <c r="B10430" t="s">
        <v>14</v>
      </c>
      <c r="C10430" t="s">
        <v>44013</v>
      </c>
      <c r="D10430" t="s">
        <v>166</v>
      </c>
      <c r="E10430">
        <v>36606</v>
      </c>
      <c r="F10430">
        <v>4680</v>
      </c>
      <c r="G10430">
        <v>0</v>
      </c>
      <c r="H10430" t="s">
        <v>44014</v>
      </c>
      <c r="I10430">
        <v>24</v>
      </c>
      <c r="J10430" t="s">
        <v>43335</v>
      </c>
      <c r="K10430">
        <v>768</v>
      </c>
      <c r="L10430" t="s">
        <v>169</v>
      </c>
      <c r="M10430" t="s">
        <v>44015</v>
      </c>
    </row>
    <row r="10431" spans="1:13" x14ac:dyDescent="0.35">
      <c r="A10431" t="s">
        <v>44016</v>
      </c>
      <c r="B10431" t="s">
        <v>14</v>
      </c>
      <c r="C10431" t="s">
        <v>44017</v>
      </c>
      <c r="D10431" t="s">
        <v>166</v>
      </c>
      <c r="E10431">
        <v>26284</v>
      </c>
      <c r="F10431">
        <v>3050</v>
      </c>
      <c r="G10431">
        <v>0</v>
      </c>
      <c r="H10431" t="s">
        <v>44018</v>
      </c>
      <c r="I10431">
        <v>24</v>
      </c>
      <c r="J10431" t="s">
        <v>53</v>
      </c>
      <c r="K10431">
        <v>384</v>
      </c>
      <c r="L10431" t="s">
        <v>169</v>
      </c>
      <c r="M10431" t="s">
        <v>43844</v>
      </c>
    </row>
    <row r="10432" spans="1:13" x14ac:dyDescent="0.35">
      <c r="A10432" t="s">
        <v>44019</v>
      </c>
      <c r="B10432" t="s">
        <v>14</v>
      </c>
      <c r="C10432" t="s">
        <v>44020</v>
      </c>
      <c r="D10432" t="s">
        <v>166</v>
      </c>
      <c r="E10432">
        <v>23469</v>
      </c>
      <c r="F10432">
        <v>3512</v>
      </c>
      <c r="G10432">
        <v>0</v>
      </c>
      <c r="H10432" t="s">
        <v>44021</v>
      </c>
      <c r="I10432">
        <v>24</v>
      </c>
      <c r="J10432" t="s">
        <v>44022</v>
      </c>
      <c r="K10432">
        <v>586</v>
      </c>
      <c r="L10432" t="s">
        <v>169</v>
      </c>
      <c r="M10432" t="s">
        <v>44023</v>
      </c>
    </row>
    <row r="10433" spans="1:13" x14ac:dyDescent="0.35">
      <c r="A10433" t="s">
        <v>44024</v>
      </c>
      <c r="B10433" t="s">
        <v>14</v>
      </c>
      <c r="C10433" t="s">
        <v>44025</v>
      </c>
      <c r="D10433" t="s">
        <v>166</v>
      </c>
      <c r="E10433">
        <v>17191</v>
      </c>
      <c r="F10433">
        <v>2446</v>
      </c>
      <c r="G10433">
        <v>0</v>
      </c>
      <c r="H10433" t="s">
        <v>44026</v>
      </c>
      <c r="I10433">
        <v>24</v>
      </c>
      <c r="J10433" t="s">
        <v>43931</v>
      </c>
      <c r="K10433">
        <v>431</v>
      </c>
      <c r="L10433" t="s">
        <v>169</v>
      </c>
      <c r="M10433" t="s">
        <v>44027</v>
      </c>
    </row>
    <row r="10434" spans="1:13" x14ac:dyDescent="0.35">
      <c r="A10434" t="s">
        <v>44028</v>
      </c>
      <c r="B10434" t="s">
        <v>14</v>
      </c>
      <c r="C10434" t="s">
        <v>44029</v>
      </c>
      <c r="D10434" t="s">
        <v>166</v>
      </c>
      <c r="E10434">
        <v>8375</v>
      </c>
      <c r="F10434">
        <v>1278</v>
      </c>
      <c r="G10434">
        <v>0</v>
      </c>
      <c r="H10434" t="s">
        <v>44030</v>
      </c>
      <c r="I10434">
        <v>24</v>
      </c>
      <c r="J10434" t="s">
        <v>53</v>
      </c>
      <c r="K10434">
        <v>56</v>
      </c>
      <c r="L10434" t="s">
        <v>169</v>
      </c>
      <c r="M10434" t="s">
        <v>43880</v>
      </c>
    </row>
    <row r="10435" spans="1:13" x14ac:dyDescent="0.35">
      <c r="A10435" t="s">
        <v>44031</v>
      </c>
      <c r="B10435" t="s">
        <v>14</v>
      </c>
      <c r="C10435" t="s">
        <v>44032</v>
      </c>
      <c r="D10435" t="s">
        <v>166</v>
      </c>
      <c r="E10435">
        <v>29395</v>
      </c>
      <c r="F10435">
        <v>3959</v>
      </c>
      <c r="G10435">
        <v>0</v>
      </c>
      <c r="H10435" t="s">
        <v>44033</v>
      </c>
      <c r="I10435">
        <v>24</v>
      </c>
      <c r="J10435" t="s">
        <v>44034</v>
      </c>
      <c r="K10435">
        <v>360</v>
      </c>
      <c r="L10435" t="s">
        <v>169</v>
      </c>
      <c r="M10435" t="s">
        <v>44035</v>
      </c>
    </row>
    <row r="10436" spans="1:13" x14ac:dyDescent="0.35">
      <c r="A10436" t="s">
        <v>44036</v>
      </c>
      <c r="B10436" t="s">
        <v>14</v>
      </c>
      <c r="C10436" t="s">
        <v>44037</v>
      </c>
      <c r="D10436" t="s">
        <v>166</v>
      </c>
      <c r="E10436">
        <v>22531</v>
      </c>
      <c r="F10436">
        <v>2530</v>
      </c>
      <c r="G10436">
        <v>0</v>
      </c>
      <c r="H10436" t="s">
        <v>44038</v>
      </c>
      <c r="I10436">
        <v>24</v>
      </c>
      <c r="J10436" t="s">
        <v>53</v>
      </c>
      <c r="K10436">
        <v>207</v>
      </c>
      <c r="L10436" t="s">
        <v>169</v>
      </c>
      <c r="M10436" t="s">
        <v>43844</v>
      </c>
    </row>
    <row r="10437" spans="1:13" x14ac:dyDescent="0.35">
      <c r="A10437" t="s">
        <v>44039</v>
      </c>
      <c r="B10437" t="s">
        <v>14</v>
      </c>
      <c r="C10437" t="s">
        <v>44040</v>
      </c>
      <c r="D10437" t="s">
        <v>166</v>
      </c>
      <c r="E10437">
        <v>8188</v>
      </c>
      <c r="F10437">
        <v>1289</v>
      </c>
      <c r="G10437">
        <v>0</v>
      </c>
      <c r="H10437" t="s">
        <v>44041</v>
      </c>
      <c r="I10437">
        <v>24</v>
      </c>
      <c r="J10437" t="s">
        <v>53</v>
      </c>
      <c r="K10437">
        <v>60</v>
      </c>
      <c r="L10437" t="s">
        <v>169</v>
      </c>
      <c r="M10437" t="s">
        <v>43880</v>
      </c>
    </row>
    <row r="10438" spans="1:13" x14ac:dyDescent="0.35">
      <c r="A10438" t="s">
        <v>44042</v>
      </c>
      <c r="B10438" t="s">
        <v>14</v>
      </c>
      <c r="C10438" t="s">
        <v>44043</v>
      </c>
      <c r="D10438" t="s">
        <v>166</v>
      </c>
      <c r="E10438">
        <v>62933</v>
      </c>
      <c r="F10438">
        <v>7534</v>
      </c>
      <c r="G10438">
        <v>0</v>
      </c>
      <c r="H10438" t="s">
        <v>44044</v>
      </c>
      <c r="I10438">
        <v>24</v>
      </c>
      <c r="J10438" t="s">
        <v>53</v>
      </c>
      <c r="K10438">
        <v>912</v>
      </c>
      <c r="L10438" t="s">
        <v>169</v>
      </c>
      <c r="M10438" t="s">
        <v>44045</v>
      </c>
    </row>
    <row r="10439" spans="1:13" x14ac:dyDescent="0.35">
      <c r="A10439" t="e">
        <f>-yWL9EIaj1k</f>
        <v>#NAME?</v>
      </c>
      <c r="B10439" t="s">
        <v>14</v>
      </c>
      <c r="C10439" t="s">
        <v>44046</v>
      </c>
      <c r="D10439" t="s">
        <v>166</v>
      </c>
      <c r="E10439">
        <v>9663</v>
      </c>
      <c r="F10439">
        <v>1433</v>
      </c>
      <c r="G10439">
        <v>0</v>
      </c>
      <c r="H10439" t="s">
        <v>44047</v>
      </c>
      <c r="I10439">
        <v>24</v>
      </c>
      <c r="J10439" t="s">
        <v>53</v>
      </c>
      <c r="K10439">
        <v>79</v>
      </c>
      <c r="L10439" t="s">
        <v>169</v>
      </c>
      <c r="M10439" t="s">
        <v>43880</v>
      </c>
    </row>
    <row r="10440" spans="1:13" x14ac:dyDescent="0.35">
      <c r="A10440" t="s">
        <v>44048</v>
      </c>
      <c r="B10440" t="s">
        <v>14</v>
      </c>
      <c r="C10440" t="s">
        <v>44049</v>
      </c>
      <c r="D10440" t="s">
        <v>166</v>
      </c>
      <c r="E10440">
        <v>65199</v>
      </c>
      <c r="F10440">
        <v>8828</v>
      </c>
      <c r="G10440">
        <v>0</v>
      </c>
      <c r="H10440" t="s">
        <v>44050</v>
      </c>
      <c r="I10440">
        <v>24</v>
      </c>
      <c r="J10440" t="s">
        <v>44022</v>
      </c>
      <c r="K10440">
        <v>1328</v>
      </c>
      <c r="L10440" t="s">
        <v>169</v>
      </c>
      <c r="M10440" t="s">
        <v>44045</v>
      </c>
    </row>
    <row r="10441" spans="1:13" x14ac:dyDescent="0.35">
      <c r="A10441" t="s">
        <v>44051</v>
      </c>
      <c r="B10441" t="s">
        <v>14</v>
      </c>
      <c r="C10441" t="s">
        <v>44052</v>
      </c>
      <c r="D10441" t="s">
        <v>166</v>
      </c>
      <c r="E10441">
        <v>27111</v>
      </c>
      <c r="F10441">
        <v>2958</v>
      </c>
      <c r="G10441">
        <v>0</v>
      </c>
      <c r="H10441" t="s">
        <v>44053</v>
      </c>
      <c r="I10441">
        <v>24</v>
      </c>
      <c r="J10441" t="s">
        <v>53</v>
      </c>
      <c r="K10441">
        <v>128</v>
      </c>
      <c r="L10441" t="s">
        <v>169</v>
      </c>
      <c r="M10441" t="s">
        <v>43844</v>
      </c>
    </row>
    <row r="10442" spans="1:13" x14ac:dyDescent="0.35">
      <c r="A10442" t="s">
        <v>44054</v>
      </c>
      <c r="B10442" t="s">
        <v>14</v>
      </c>
      <c r="C10442" t="s">
        <v>44055</v>
      </c>
      <c r="D10442" t="s">
        <v>166</v>
      </c>
      <c r="E10442">
        <v>18575</v>
      </c>
      <c r="F10442">
        <v>2102</v>
      </c>
      <c r="G10442">
        <v>0</v>
      </c>
      <c r="H10442" t="s">
        <v>44056</v>
      </c>
      <c r="I10442">
        <v>24</v>
      </c>
      <c r="J10442" t="s">
        <v>53</v>
      </c>
      <c r="K10442">
        <v>86</v>
      </c>
      <c r="L10442" t="s">
        <v>169</v>
      </c>
    </row>
    <row r="10443" spans="1:13" x14ac:dyDescent="0.35">
      <c r="A10443" t="s">
        <v>44057</v>
      </c>
      <c r="B10443" t="s">
        <v>14</v>
      </c>
      <c r="C10443" t="s">
        <v>44058</v>
      </c>
      <c r="D10443" t="s">
        <v>166</v>
      </c>
      <c r="E10443">
        <v>14835</v>
      </c>
      <c r="F10443">
        <v>1364</v>
      </c>
      <c r="G10443">
        <v>0</v>
      </c>
      <c r="H10443" t="s">
        <v>44059</v>
      </c>
      <c r="I10443">
        <v>24</v>
      </c>
      <c r="J10443" t="s">
        <v>53</v>
      </c>
      <c r="K10443">
        <v>74</v>
      </c>
      <c r="L10443" t="s">
        <v>169</v>
      </c>
    </row>
    <row r="10444" spans="1:13" x14ac:dyDescent="0.35">
      <c r="A10444" t="s">
        <v>44060</v>
      </c>
      <c r="B10444" t="s">
        <v>14</v>
      </c>
      <c r="C10444" t="s">
        <v>44061</v>
      </c>
      <c r="D10444" t="s">
        <v>166</v>
      </c>
      <c r="E10444">
        <v>11524</v>
      </c>
      <c r="F10444">
        <v>1395</v>
      </c>
      <c r="G10444">
        <v>0</v>
      </c>
      <c r="H10444" t="s">
        <v>44062</v>
      </c>
      <c r="I10444">
        <v>24</v>
      </c>
      <c r="J10444" t="s">
        <v>53</v>
      </c>
      <c r="K10444">
        <v>65</v>
      </c>
      <c r="L10444" t="s">
        <v>169</v>
      </c>
    </row>
    <row r="10445" spans="1:13" x14ac:dyDescent="0.35">
      <c r="A10445" t="s">
        <v>44063</v>
      </c>
      <c r="B10445" t="s">
        <v>14</v>
      </c>
      <c r="C10445" t="s">
        <v>44064</v>
      </c>
      <c r="D10445" t="s">
        <v>166</v>
      </c>
      <c r="E10445">
        <v>3073</v>
      </c>
      <c r="F10445">
        <v>251</v>
      </c>
      <c r="G10445">
        <v>0</v>
      </c>
      <c r="H10445" t="s">
        <v>44065</v>
      </c>
      <c r="I10445">
        <v>24</v>
      </c>
      <c r="J10445" t="s">
        <v>53</v>
      </c>
      <c r="K10445">
        <v>10</v>
      </c>
      <c r="L10445" t="s">
        <v>169</v>
      </c>
    </row>
    <row r="10446" spans="1:13" x14ac:dyDescent="0.35">
      <c r="A10446" t="s">
        <v>44066</v>
      </c>
      <c r="B10446" t="s">
        <v>14</v>
      </c>
      <c r="C10446" t="s">
        <v>44067</v>
      </c>
      <c r="D10446" t="s">
        <v>166</v>
      </c>
      <c r="E10446">
        <v>13904</v>
      </c>
      <c r="F10446">
        <v>872</v>
      </c>
      <c r="G10446">
        <v>0</v>
      </c>
      <c r="H10446" t="s">
        <v>44068</v>
      </c>
      <c r="I10446">
        <v>24</v>
      </c>
      <c r="J10446" t="s">
        <v>53</v>
      </c>
      <c r="K10446">
        <v>77</v>
      </c>
      <c r="L10446" t="s">
        <v>169</v>
      </c>
    </row>
    <row r="10447" spans="1:13" x14ac:dyDescent="0.35">
      <c r="A10447" t="s">
        <v>44069</v>
      </c>
      <c r="B10447" t="s">
        <v>14</v>
      </c>
      <c r="C10447" t="s">
        <v>44070</v>
      </c>
      <c r="D10447" t="s">
        <v>166</v>
      </c>
      <c r="E10447">
        <v>4084</v>
      </c>
      <c r="F10447">
        <v>363</v>
      </c>
      <c r="G10447">
        <v>0</v>
      </c>
      <c r="H10447" t="s">
        <v>44071</v>
      </c>
      <c r="I10447">
        <v>24</v>
      </c>
      <c r="J10447" t="s">
        <v>53</v>
      </c>
      <c r="K10447">
        <v>6</v>
      </c>
      <c r="L10447" t="s">
        <v>169</v>
      </c>
    </row>
    <row r="10448" spans="1:13" x14ac:dyDescent="0.35">
      <c r="A10448" t="s">
        <v>44072</v>
      </c>
      <c r="B10448" t="s">
        <v>14</v>
      </c>
      <c r="C10448" t="s">
        <v>44073</v>
      </c>
      <c r="D10448" t="s">
        <v>166</v>
      </c>
      <c r="E10448">
        <v>1369</v>
      </c>
      <c r="F10448">
        <v>166</v>
      </c>
      <c r="G10448">
        <v>0</v>
      </c>
      <c r="H10448" t="s">
        <v>44074</v>
      </c>
      <c r="I10448">
        <v>24</v>
      </c>
      <c r="J10448" t="s">
        <v>53</v>
      </c>
      <c r="K10448">
        <v>7</v>
      </c>
      <c r="L10448" t="s">
        <v>169</v>
      </c>
    </row>
    <row r="10449" spans="1:13" x14ac:dyDescent="0.35">
      <c r="A10449" t="s">
        <v>44075</v>
      </c>
      <c r="B10449" t="s">
        <v>14</v>
      </c>
      <c r="C10449" t="s">
        <v>44076</v>
      </c>
      <c r="D10449" t="s">
        <v>166</v>
      </c>
      <c r="E10449">
        <v>3237</v>
      </c>
      <c r="F10449">
        <v>387</v>
      </c>
      <c r="G10449">
        <v>0</v>
      </c>
      <c r="H10449" t="s">
        <v>44077</v>
      </c>
      <c r="I10449">
        <v>24</v>
      </c>
      <c r="J10449" t="s">
        <v>53</v>
      </c>
      <c r="K10449">
        <v>23</v>
      </c>
      <c r="L10449" t="s">
        <v>169</v>
      </c>
    </row>
    <row r="10450" spans="1:13" x14ac:dyDescent="0.35">
      <c r="A10450" t="s">
        <v>44078</v>
      </c>
      <c r="B10450" t="s">
        <v>14</v>
      </c>
      <c r="C10450" t="s">
        <v>44079</v>
      </c>
      <c r="D10450" t="s">
        <v>166</v>
      </c>
      <c r="E10450">
        <v>18513</v>
      </c>
      <c r="F10450">
        <v>2879</v>
      </c>
      <c r="G10450">
        <v>0</v>
      </c>
      <c r="H10450" t="s">
        <v>44080</v>
      </c>
      <c r="I10450">
        <v>24</v>
      </c>
      <c r="J10450" t="s">
        <v>44081</v>
      </c>
      <c r="K10450">
        <v>472</v>
      </c>
      <c r="L10450" t="s">
        <v>169</v>
      </c>
      <c r="M10450" t="s">
        <v>44082</v>
      </c>
    </row>
    <row r="10451" spans="1:13" x14ac:dyDescent="0.35">
      <c r="A10451" t="s">
        <v>44083</v>
      </c>
      <c r="B10451" t="s">
        <v>14</v>
      </c>
      <c r="C10451" t="s">
        <v>44084</v>
      </c>
      <c r="D10451" t="s">
        <v>166</v>
      </c>
      <c r="E10451">
        <v>10576</v>
      </c>
      <c r="F10451">
        <v>1951</v>
      </c>
      <c r="G10451">
        <v>0</v>
      </c>
      <c r="H10451" t="s">
        <v>44085</v>
      </c>
      <c r="I10451">
        <v>24</v>
      </c>
      <c r="J10451" t="s">
        <v>44086</v>
      </c>
      <c r="K10451">
        <v>295</v>
      </c>
      <c r="L10451" t="s">
        <v>169</v>
      </c>
      <c r="M10451" t="s">
        <v>44087</v>
      </c>
    </row>
    <row r="10452" spans="1:13" x14ac:dyDescent="0.35">
      <c r="A10452" t="s">
        <v>44088</v>
      </c>
      <c r="B10452" t="s">
        <v>14</v>
      </c>
      <c r="C10452" t="s">
        <v>44089</v>
      </c>
      <c r="D10452" t="s">
        <v>166</v>
      </c>
      <c r="E10452">
        <v>14343</v>
      </c>
      <c r="F10452">
        <v>2222</v>
      </c>
      <c r="G10452">
        <v>0</v>
      </c>
      <c r="H10452" t="s">
        <v>44090</v>
      </c>
      <c r="I10452">
        <v>24</v>
      </c>
      <c r="J10452" t="s">
        <v>43659</v>
      </c>
      <c r="K10452">
        <v>199</v>
      </c>
      <c r="L10452" t="s">
        <v>169</v>
      </c>
      <c r="M10452" t="s">
        <v>43660</v>
      </c>
    </row>
    <row r="10453" spans="1:13" x14ac:dyDescent="0.35">
      <c r="A10453" t="s">
        <v>44091</v>
      </c>
      <c r="B10453" t="s">
        <v>14</v>
      </c>
      <c r="C10453" t="s">
        <v>44092</v>
      </c>
      <c r="D10453" t="s">
        <v>166</v>
      </c>
      <c r="E10453">
        <v>24308</v>
      </c>
      <c r="F10453">
        <v>3748</v>
      </c>
      <c r="G10453">
        <v>0</v>
      </c>
      <c r="H10453" t="s">
        <v>44093</v>
      </c>
      <c r="I10453">
        <v>24</v>
      </c>
      <c r="J10453" t="s">
        <v>53</v>
      </c>
      <c r="K10453">
        <v>217</v>
      </c>
      <c r="L10453" t="s">
        <v>169</v>
      </c>
      <c r="M10453" t="s">
        <v>44094</v>
      </c>
    </row>
    <row r="10454" spans="1:13" x14ac:dyDescent="0.35">
      <c r="A10454" t="s">
        <v>44095</v>
      </c>
      <c r="B10454" t="s">
        <v>14</v>
      </c>
      <c r="C10454" t="s">
        <v>44096</v>
      </c>
      <c r="D10454" t="s">
        <v>166</v>
      </c>
      <c r="E10454">
        <v>31621</v>
      </c>
      <c r="F10454">
        <v>3480</v>
      </c>
      <c r="G10454">
        <v>0</v>
      </c>
      <c r="H10454" t="s">
        <v>44097</v>
      </c>
      <c r="I10454">
        <v>24</v>
      </c>
      <c r="J10454" t="s">
        <v>53</v>
      </c>
      <c r="K10454">
        <v>457</v>
      </c>
      <c r="L10454" t="s">
        <v>169</v>
      </c>
      <c r="M10454" t="s">
        <v>43844</v>
      </c>
    </row>
    <row r="10455" spans="1:13" x14ac:dyDescent="0.35">
      <c r="A10455" t="s">
        <v>44098</v>
      </c>
      <c r="B10455" t="s">
        <v>14</v>
      </c>
      <c r="C10455" t="s">
        <v>44099</v>
      </c>
      <c r="D10455" t="s">
        <v>166</v>
      </c>
      <c r="E10455">
        <v>6380</v>
      </c>
      <c r="F10455">
        <v>972</v>
      </c>
      <c r="G10455">
        <v>0</v>
      </c>
      <c r="H10455" t="s">
        <v>44100</v>
      </c>
      <c r="I10455">
        <v>24</v>
      </c>
      <c r="J10455" t="s">
        <v>53</v>
      </c>
      <c r="K10455">
        <v>50</v>
      </c>
      <c r="L10455" t="s">
        <v>169</v>
      </c>
      <c r="M10455" t="s">
        <v>43880</v>
      </c>
    </row>
    <row r="10456" spans="1:13" x14ac:dyDescent="0.35">
      <c r="A10456" t="s">
        <v>44101</v>
      </c>
      <c r="B10456" t="s">
        <v>14</v>
      </c>
      <c r="C10456" t="s">
        <v>44102</v>
      </c>
      <c r="D10456" t="s">
        <v>166</v>
      </c>
      <c r="E10456">
        <v>62241</v>
      </c>
      <c r="F10456">
        <v>7402</v>
      </c>
      <c r="G10456">
        <v>0</v>
      </c>
      <c r="H10456" t="s">
        <v>44103</v>
      </c>
      <c r="I10456">
        <v>24</v>
      </c>
      <c r="J10456" t="s">
        <v>44104</v>
      </c>
      <c r="K10456">
        <v>1672</v>
      </c>
      <c r="L10456" t="s">
        <v>169</v>
      </c>
      <c r="M10456" t="s">
        <v>43791</v>
      </c>
    </row>
    <row r="10457" spans="1:13" x14ac:dyDescent="0.35">
      <c r="A10457" t="s">
        <v>44105</v>
      </c>
      <c r="B10457" t="s">
        <v>14</v>
      </c>
      <c r="C10457" t="s">
        <v>44106</v>
      </c>
      <c r="D10457" t="s">
        <v>166</v>
      </c>
      <c r="E10457">
        <v>14796</v>
      </c>
      <c r="F10457">
        <v>2699</v>
      </c>
      <c r="G10457">
        <v>0</v>
      </c>
      <c r="H10457" t="s">
        <v>44107</v>
      </c>
      <c r="I10457">
        <v>24</v>
      </c>
      <c r="J10457" t="s">
        <v>44108</v>
      </c>
      <c r="K10457">
        <v>249</v>
      </c>
      <c r="L10457" t="s">
        <v>169</v>
      </c>
      <c r="M10457" t="s">
        <v>44109</v>
      </c>
    </row>
    <row r="10458" spans="1:13" x14ac:dyDescent="0.35">
      <c r="A10458" t="s">
        <v>44110</v>
      </c>
      <c r="B10458" t="s">
        <v>14</v>
      </c>
      <c r="C10458" t="s">
        <v>44111</v>
      </c>
      <c r="D10458" t="s">
        <v>166</v>
      </c>
      <c r="E10458">
        <v>11274</v>
      </c>
      <c r="F10458">
        <v>1762</v>
      </c>
      <c r="G10458">
        <v>0</v>
      </c>
      <c r="H10458" t="s">
        <v>44112</v>
      </c>
      <c r="I10458">
        <v>24</v>
      </c>
      <c r="J10458" t="s">
        <v>53</v>
      </c>
      <c r="K10458">
        <v>65</v>
      </c>
      <c r="L10458" t="s">
        <v>169</v>
      </c>
      <c r="M10458" t="s">
        <v>43880</v>
      </c>
    </row>
    <row r="10459" spans="1:13" x14ac:dyDescent="0.35">
      <c r="A10459" t="s">
        <v>44113</v>
      </c>
      <c r="B10459" t="s">
        <v>14</v>
      </c>
      <c r="C10459" t="s">
        <v>44114</v>
      </c>
      <c r="D10459" t="s">
        <v>166</v>
      </c>
      <c r="E10459">
        <v>13997</v>
      </c>
      <c r="F10459">
        <v>2388</v>
      </c>
      <c r="G10459">
        <v>0</v>
      </c>
      <c r="H10459" t="s">
        <v>44115</v>
      </c>
      <c r="I10459">
        <v>24</v>
      </c>
      <c r="J10459" t="s">
        <v>44116</v>
      </c>
      <c r="K10459">
        <v>179</v>
      </c>
      <c r="L10459" t="s">
        <v>169</v>
      </c>
      <c r="M10459" t="s">
        <v>43761</v>
      </c>
    </row>
    <row r="10460" spans="1:13" x14ac:dyDescent="0.35">
      <c r="A10460" t="s">
        <v>44117</v>
      </c>
      <c r="B10460" t="s">
        <v>14</v>
      </c>
      <c r="C10460" t="s">
        <v>44118</v>
      </c>
      <c r="D10460" t="s">
        <v>166</v>
      </c>
      <c r="E10460">
        <v>30459</v>
      </c>
      <c r="F10460">
        <v>3388</v>
      </c>
      <c r="G10460">
        <v>0</v>
      </c>
      <c r="H10460" t="s">
        <v>44119</v>
      </c>
      <c r="I10460">
        <v>24</v>
      </c>
      <c r="J10460" t="s">
        <v>53</v>
      </c>
      <c r="K10460">
        <v>116</v>
      </c>
      <c r="L10460" t="s">
        <v>169</v>
      </c>
      <c r="M10460" t="s">
        <v>43844</v>
      </c>
    </row>
    <row r="10461" spans="1:13" x14ac:dyDescent="0.35">
      <c r="A10461" t="s">
        <v>44120</v>
      </c>
      <c r="B10461" t="s">
        <v>14</v>
      </c>
      <c r="C10461" t="s">
        <v>44121</v>
      </c>
      <c r="D10461" t="s">
        <v>166</v>
      </c>
      <c r="E10461">
        <v>7993</v>
      </c>
      <c r="F10461">
        <v>1228</v>
      </c>
      <c r="G10461">
        <v>0</v>
      </c>
      <c r="H10461" t="s">
        <v>44122</v>
      </c>
      <c r="I10461">
        <v>24</v>
      </c>
      <c r="J10461" t="s">
        <v>53</v>
      </c>
      <c r="K10461">
        <v>36</v>
      </c>
      <c r="L10461" t="s">
        <v>169</v>
      </c>
      <c r="M10461" t="s">
        <v>43880</v>
      </c>
    </row>
    <row r="10462" spans="1:13" x14ac:dyDescent="0.35">
      <c r="A10462" t="s">
        <v>44123</v>
      </c>
      <c r="B10462" t="s">
        <v>14</v>
      </c>
      <c r="C10462" t="s">
        <v>44124</v>
      </c>
      <c r="D10462" t="s">
        <v>166</v>
      </c>
      <c r="E10462">
        <v>26769</v>
      </c>
      <c r="F10462">
        <v>3780</v>
      </c>
      <c r="G10462">
        <v>0</v>
      </c>
      <c r="H10462" t="s">
        <v>44125</v>
      </c>
      <c r="I10462">
        <v>24</v>
      </c>
      <c r="J10462" t="s">
        <v>44126</v>
      </c>
      <c r="K10462">
        <v>434</v>
      </c>
      <c r="L10462" t="s">
        <v>169</v>
      </c>
      <c r="M10462" t="s">
        <v>44127</v>
      </c>
    </row>
    <row r="10463" spans="1:13" x14ac:dyDescent="0.35">
      <c r="A10463" t="s">
        <v>44128</v>
      </c>
      <c r="B10463" t="s">
        <v>14</v>
      </c>
      <c r="C10463" t="s">
        <v>44129</v>
      </c>
      <c r="D10463" t="s">
        <v>166</v>
      </c>
      <c r="E10463">
        <v>8650</v>
      </c>
      <c r="F10463">
        <v>649</v>
      </c>
      <c r="G10463">
        <v>0</v>
      </c>
      <c r="H10463" t="s">
        <v>44130</v>
      </c>
      <c r="I10463">
        <v>24</v>
      </c>
      <c r="J10463" t="s">
        <v>53</v>
      </c>
      <c r="K10463">
        <v>54</v>
      </c>
      <c r="L10463" t="s">
        <v>169</v>
      </c>
    </row>
    <row r="10464" spans="1:13" x14ac:dyDescent="0.35">
      <c r="A10464" t="s">
        <v>44131</v>
      </c>
      <c r="B10464" t="s">
        <v>14</v>
      </c>
      <c r="C10464" t="s">
        <v>44132</v>
      </c>
      <c r="D10464" t="s">
        <v>166</v>
      </c>
      <c r="E10464">
        <v>8659</v>
      </c>
      <c r="F10464">
        <v>658</v>
      </c>
      <c r="G10464">
        <v>0</v>
      </c>
      <c r="H10464" t="s">
        <v>44133</v>
      </c>
      <c r="I10464">
        <v>24</v>
      </c>
      <c r="J10464" t="s">
        <v>53</v>
      </c>
      <c r="K10464">
        <v>18</v>
      </c>
      <c r="L10464" t="s">
        <v>169</v>
      </c>
    </row>
    <row r="10465" spans="1:13" x14ac:dyDescent="0.35">
      <c r="A10465" t="s">
        <v>44134</v>
      </c>
      <c r="B10465" t="s">
        <v>14</v>
      </c>
      <c r="C10465" t="s">
        <v>44135</v>
      </c>
      <c r="D10465" t="s">
        <v>166</v>
      </c>
      <c r="E10465">
        <v>1733</v>
      </c>
      <c r="F10465">
        <v>135</v>
      </c>
      <c r="G10465">
        <v>0</v>
      </c>
      <c r="H10465" t="s">
        <v>44136</v>
      </c>
      <c r="I10465">
        <v>24</v>
      </c>
      <c r="J10465" t="s">
        <v>53</v>
      </c>
      <c r="K10465">
        <v>6</v>
      </c>
      <c r="L10465" t="s">
        <v>169</v>
      </c>
    </row>
    <row r="10466" spans="1:13" x14ac:dyDescent="0.35">
      <c r="A10466" t="s">
        <v>44137</v>
      </c>
      <c r="B10466" t="s">
        <v>14</v>
      </c>
      <c r="C10466" t="s">
        <v>44138</v>
      </c>
      <c r="D10466" t="s">
        <v>166</v>
      </c>
      <c r="E10466">
        <v>1964</v>
      </c>
      <c r="F10466">
        <v>102</v>
      </c>
      <c r="G10466">
        <v>0</v>
      </c>
      <c r="H10466" t="s">
        <v>44139</v>
      </c>
      <c r="I10466">
        <v>24</v>
      </c>
      <c r="J10466" t="s">
        <v>53</v>
      </c>
      <c r="K10466">
        <v>6</v>
      </c>
      <c r="L10466" t="s">
        <v>169</v>
      </c>
    </row>
    <row r="10467" spans="1:13" x14ac:dyDescent="0.35">
      <c r="A10467" t="s">
        <v>44140</v>
      </c>
      <c r="B10467" t="s">
        <v>14</v>
      </c>
      <c r="C10467" t="s">
        <v>44141</v>
      </c>
      <c r="D10467" t="s">
        <v>166</v>
      </c>
      <c r="E10467">
        <v>4056</v>
      </c>
      <c r="F10467">
        <v>284</v>
      </c>
      <c r="G10467">
        <v>0</v>
      </c>
      <c r="H10467" t="s">
        <v>44142</v>
      </c>
      <c r="I10467">
        <v>24</v>
      </c>
      <c r="J10467" t="s">
        <v>53</v>
      </c>
      <c r="K10467">
        <v>14</v>
      </c>
      <c r="L10467" t="s">
        <v>169</v>
      </c>
    </row>
    <row r="10468" spans="1:13" x14ac:dyDescent="0.35">
      <c r="A10468" t="s">
        <v>44143</v>
      </c>
      <c r="B10468" t="s">
        <v>14</v>
      </c>
      <c r="C10468" t="s">
        <v>44144</v>
      </c>
      <c r="D10468" t="s">
        <v>166</v>
      </c>
      <c r="E10468">
        <v>14048</v>
      </c>
      <c r="F10468">
        <v>1297</v>
      </c>
      <c r="G10468">
        <v>0</v>
      </c>
      <c r="H10468" t="s">
        <v>44145</v>
      </c>
      <c r="I10468">
        <v>24</v>
      </c>
      <c r="J10468" t="s">
        <v>53</v>
      </c>
      <c r="K10468">
        <v>71</v>
      </c>
      <c r="L10468" t="s">
        <v>169</v>
      </c>
    </row>
    <row r="10469" spans="1:13" x14ac:dyDescent="0.35">
      <c r="A10469" t="s">
        <v>44146</v>
      </c>
      <c r="B10469" t="s">
        <v>14</v>
      </c>
      <c r="C10469" t="s">
        <v>44147</v>
      </c>
      <c r="D10469" t="s">
        <v>166</v>
      </c>
      <c r="E10469">
        <v>47950</v>
      </c>
      <c r="F10469">
        <v>7705</v>
      </c>
      <c r="G10469">
        <v>0</v>
      </c>
      <c r="H10469" t="s">
        <v>44148</v>
      </c>
      <c r="I10469">
        <v>24</v>
      </c>
      <c r="J10469" t="s">
        <v>53</v>
      </c>
      <c r="K10469">
        <v>1849</v>
      </c>
      <c r="L10469" t="s">
        <v>169</v>
      </c>
      <c r="M10469" t="s">
        <v>44149</v>
      </c>
    </row>
    <row r="10470" spans="1:13" x14ac:dyDescent="0.35">
      <c r="A10470" t="s">
        <v>44150</v>
      </c>
      <c r="B10470" t="s">
        <v>14</v>
      </c>
      <c r="C10470" t="s">
        <v>44151</v>
      </c>
      <c r="D10470" t="s">
        <v>166</v>
      </c>
      <c r="E10470">
        <v>7761</v>
      </c>
      <c r="F10470">
        <v>1239</v>
      </c>
      <c r="G10470">
        <v>0</v>
      </c>
      <c r="H10470" t="s">
        <v>44152</v>
      </c>
      <c r="I10470">
        <v>24</v>
      </c>
      <c r="J10470" t="s">
        <v>53</v>
      </c>
      <c r="K10470">
        <v>53</v>
      </c>
      <c r="L10470" t="s">
        <v>169</v>
      </c>
      <c r="M10470" t="s">
        <v>43880</v>
      </c>
    </row>
    <row r="10471" spans="1:13" x14ac:dyDescent="0.35">
      <c r="A10471" t="s">
        <v>44153</v>
      </c>
      <c r="B10471" t="s">
        <v>14</v>
      </c>
      <c r="C10471" t="s">
        <v>44154</v>
      </c>
      <c r="D10471" t="s">
        <v>166</v>
      </c>
      <c r="E10471">
        <v>34681</v>
      </c>
      <c r="F10471">
        <v>6145</v>
      </c>
      <c r="G10471">
        <v>0</v>
      </c>
      <c r="H10471" t="s">
        <v>44155</v>
      </c>
      <c r="I10471">
        <v>24</v>
      </c>
      <c r="J10471" t="s">
        <v>44156</v>
      </c>
      <c r="K10471">
        <v>397</v>
      </c>
      <c r="L10471" t="s">
        <v>169</v>
      </c>
      <c r="M10471" t="s">
        <v>44157</v>
      </c>
    </row>
    <row r="10472" spans="1:13" x14ac:dyDescent="0.35">
      <c r="A10472" t="s">
        <v>44158</v>
      </c>
      <c r="B10472" t="s">
        <v>14</v>
      </c>
      <c r="C10472" t="s">
        <v>44159</v>
      </c>
      <c r="D10472" t="s">
        <v>166</v>
      </c>
      <c r="E10472">
        <v>24803</v>
      </c>
      <c r="F10472">
        <v>2801</v>
      </c>
      <c r="G10472">
        <v>0</v>
      </c>
      <c r="H10472" t="s">
        <v>44160</v>
      </c>
      <c r="I10472">
        <v>24</v>
      </c>
      <c r="J10472" t="s">
        <v>53</v>
      </c>
      <c r="K10472">
        <v>144</v>
      </c>
      <c r="L10472" t="s">
        <v>169</v>
      </c>
      <c r="M10472" t="s">
        <v>43844</v>
      </c>
    </row>
    <row r="10473" spans="1:13" x14ac:dyDescent="0.35">
      <c r="A10473" t="s">
        <v>44161</v>
      </c>
      <c r="B10473" t="s">
        <v>14</v>
      </c>
      <c r="C10473" t="s">
        <v>44162</v>
      </c>
      <c r="D10473" t="s">
        <v>166</v>
      </c>
      <c r="E10473">
        <v>68205</v>
      </c>
      <c r="F10473">
        <v>9524</v>
      </c>
      <c r="G10473">
        <v>0</v>
      </c>
      <c r="H10473" t="s">
        <v>44163</v>
      </c>
      <c r="I10473">
        <v>24</v>
      </c>
      <c r="J10473" t="s">
        <v>44116</v>
      </c>
      <c r="K10473">
        <v>1109</v>
      </c>
      <c r="L10473" t="s">
        <v>169</v>
      </c>
      <c r="M10473" t="s">
        <v>43795</v>
      </c>
    </row>
    <row r="10474" spans="1:13" x14ac:dyDescent="0.35">
      <c r="A10474" t="s">
        <v>44164</v>
      </c>
      <c r="B10474" t="s">
        <v>14</v>
      </c>
      <c r="C10474" t="s">
        <v>44165</v>
      </c>
      <c r="D10474" t="s">
        <v>166</v>
      </c>
      <c r="E10474">
        <v>11513</v>
      </c>
      <c r="F10474">
        <v>2016</v>
      </c>
      <c r="G10474">
        <v>0</v>
      </c>
      <c r="H10474" t="s">
        <v>44166</v>
      </c>
      <c r="I10474">
        <v>24</v>
      </c>
      <c r="J10474" t="s">
        <v>43659</v>
      </c>
      <c r="K10474">
        <v>206</v>
      </c>
      <c r="L10474" t="s">
        <v>169</v>
      </c>
      <c r="M10474" t="s">
        <v>43660</v>
      </c>
    </row>
    <row r="10475" spans="1:13" x14ac:dyDescent="0.35">
      <c r="A10475" t="s">
        <v>44167</v>
      </c>
      <c r="B10475" t="s">
        <v>14</v>
      </c>
      <c r="C10475" t="s">
        <v>44168</v>
      </c>
      <c r="D10475" t="s">
        <v>166</v>
      </c>
      <c r="E10475">
        <v>27050</v>
      </c>
      <c r="F10475">
        <v>3478</v>
      </c>
      <c r="G10475">
        <v>0</v>
      </c>
      <c r="H10475" t="s">
        <v>44169</v>
      </c>
      <c r="I10475">
        <v>24</v>
      </c>
      <c r="J10475" t="s">
        <v>44170</v>
      </c>
      <c r="K10475">
        <v>409</v>
      </c>
      <c r="L10475" t="s">
        <v>169</v>
      </c>
      <c r="M10475" t="s">
        <v>43027</v>
      </c>
    </row>
    <row r="10476" spans="1:13" x14ac:dyDescent="0.35">
      <c r="A10476" t="s">
        <v>44171</v>
      </c>
      <c r="B10476" t="s">
        <v>14</v>
      </c>
      <c r="C10476" t="s">
        <v>44172</v>
      </c>
      <c r="D10476" t="s">
        <v>166</v>
      </c>
      <c r="E10476">
        <v>29485</v>
      </c>
      <c r="F10476">
        <v>3216</v>
      </c>
      <c r="G10476">
        <v>0</v>
      </c>
      <c r="H10476" t="s">
        <v>44173</v>
      </c>
      <c r="I10476">
        <v>24</v>
      </c>
      <c r="J10476" t="s">
        <v>53</v>
      </c>
      <c r="K10476">
        <v>251</v>
      </c>
      <c r="L10476" t="s">
        <v>169</v>
      </c>
      <c r="M10476" t="s">
        <v>43844</v>
      </c>
    </row>
    <row r="10477" spans="1:13" x14ac:dyDescent="0.35">
      <c r="A10477" t="s">
        <v>44174</v>
      </c>
      <c r="B10477" t="s">
        <v>14</v>
      </c>
      <c r="C10477" t="s">
        <v>44175</v>
      </c>
      <c r="D10477" t="s">
        <v>166</v>
      </c>
      <c r="E10477">
        <v>5807</v>
      </c>
      <c r="F10477">
        <v>905</v>
      </c>
      <c r="G10477">
        <v>0</v>
      </c>
      <c r="H10477" t="s">
        <v>44176</v>
      </c>
      <c r="I10477">
        <v>24</v>
      </c>
      <c r="J10477" t="s">
        <v>53</v>
      </c>
      <c r="K10477">
        <v>29</v>
      </c>
      <c r="L10477" t="s">
        <v>169</v>
      </c>
      <c r="M10477" t="s">
        <v>43880</v>
      </c>
    </row>
    <row r="10478" spans="1:13" x14ac:dyDescent="0.35">
      <c r="A10478" t="s">
        <v>44177</v>
      </c>
      <c r="B10478" t="s">
        <v>14</v>
      </c>
      <c r="C10478" t="s">
        <v>44178</v>
      </c>
      <c r="D10478" t="s">
        <v>166</v>
      </c>
      <c r="E10478">
        <v>3871</v>
      </c>
      <c r="F10478">
        <v>344</v>
      </c>
      <c r="G10478">
        <v>0</v>
      </c>
      <c r="H10478" t="s">
        <v>44179</v>
      </c>
      <c r="I10478">
        <v>24</v>
      </c>
      <c r="J10478" t="s">
        <v>53</v>
      </c>
      <c r="K10478">
        <v>25</v>
      </c>
      <c r="L10478" t="s">
        <v>169</v>
      </c>
      <c r="M10478" t="s">
        <v>43690</v>
      </c>
    </row>
    <row r="10479" spans="1:13" x14ac:dyDescent="0.35">
      <c r="A10479" t="s">
        <v>44180</v>
      </c>
      <c r="B10479" t="s">
        <v>14</v>
      </c>
      <c r="C10479" t="s">
        <v>44181</v>
      </c>
      <c r="D10479" t="s">
        <v>166</v>
      </c>
      <c r="E10479">
        <v>2250</v>
      </c>
      <c r="F10479">
        <v>281</v>
      </c>
      <c r="G10479">
        <v>0</v>
      </c>
      <c r="H10479" t="s">
        <v>44182</v>
      </c>
      <c r="I10479">
        <v>24</v>
      </c>
      <c r="J10479" t="s">
        <v>53</v>
      </c>
      <c r="K10479">
        <v>9</v>
      </c>
      <c r="L10479" t="s">
        <v>169</v>
      </c>
      <c r="M10479" t="s">
        <v>43690</v>
      </c>
    </row>
    <row r="10480" spans="1:13" x14ac:dyDescent="0.35">
      <c r="A10480" t="s">
        <v>44183</v>
      </c>
      <c r="B10480" t="s">
        <v>14</v>
      </c>
      <c r="C10480" t="s">
        <v>44184</v>
      </c>
      <c r="D10480" t="s">
        <v>166</v>
      </c>
      <c r="E10480">
        <v>2276</v>
      </c>
      <c r="F10480">
        <v>273</v>
      </c>
      <c r="G10480">
        <v>0</v>
      </c>
      <c r="H10480" t="s">
        <v>44185</v>
      </c>
      <c r="I10480">
        <v>24</v>
      </c>
      <c r="J10480" t="s">
        <v>53</v>
      </c>
      <c r="K10480">
        <v>16</v>
      </c>
      <c r="L10480" t="s">
        <v>169</v>
      </c>
      <c r="M10480" t="s">
        <v>43690</v>
      </c>
    </row>
    <row r="10481" spans="1:13" x14ac:dyDescent="0.35">
      <c r="A10481" t="s">
        <v>44186</v>
      </c>
      <c r="B10481" t="s">
        <v>14</v>
      </c>
      <c r="C10481" t="s">
        <v>44187</v>
      </c>
      <c r="D10481" t="s">
        <v>166</v>
      </c>
      <c r="E10481">
        <v>24791</v>
      </c>
      <c r="F10481">
        <v>3863</v>
      </c>
      <c r="G10481">
        <v>0</v>
      </c>
      <c r="H10481" t="s">
        <v>44188</v>
      </c>
      <c r="I10481">
        <v>24</v>
      </c>
      <c r="J10481" t="s">
        <v>44108</v>
      </c>
      <c r="K10481">
        <v>516</v>
      </c>
      <c r="L10481" t="s">
        <v>169</v>
      </c>
      <c r="M10481" t="s">
        <v>44189</v>
      </c>
    </row>
    <row r="10482" spans="1:13" x14ac:dyDescent="0.35">
      <c r="A10482" t="s">
        <v>44190</v>
      </c>
      <c r="B10482" t="s">
        <v>14</v>
      </c>
      <c r="C10482" t="s">
        <v>44191</v>
      </c>
      <c r="D10482" t="s">
        <v>166</v>
      </c>
      <c r="E10482">
        <v>31166</v>
      </c>
      <c r="F10482">
        <v>4246</v>
      </c>
      <c r="G10482">
        <v>0</v>
      </c>
      <c r="H10482" t="s">
        <v>44192</v>
      </c>
      <c r="I10482">
        <v>24</v>
      </c>
      <c r="J10482" t="s">
        <v>44193</v>
      </c>
      <c r="K10482">
        <v>768</v>
      </c>
      <c r="L10482" t="s">
        <v>169</v>
      </c>
      <c r="M10482" t="s">
        <v>44194</v>
      </c>
    </row>
    <row r="10483" spans="1:13" x14ac:dyDescent="0.35">
      <c r="A10483" t="s">
        <v>44195</v>
      </c>
      <c r="B10483" t="s">
        <v>14</v>
      </c>
      <c r="C10483" t="s">
        <v>44196</v>
      </c>
      <c r="D10483" t="s">
        <v>166</v>
      </c>
      <c r="E10483">
        <v>30653</v>
      </c>
      <c r="F10483">
        <v>3607</v>
      </c>
      <c r="G10483">
        <v>0</v>
      </c>
      <c r="H10483" t="s">
        <v>44197</v>
      </c>
      <c r="I10483">
        <v>24</v>
      </c>
      <c r="J10483" t="s">
        <v>53</v>
      </c>
      <c r="K10483">
        <v>175</v>
      </c>
      <c r="L10483" t="s">
        <v>169</v>
      </c>
      <c r="M10483" t="s">
        <v>43844</v>
      </c>
    </row>
    <row r="10484" spans="1:13" x14ac:dyDescent="0.35">
      <c r="A10484" t="s">
        <v>44198</v>
      </c>
      <c r="B10484" t="s">
        <v>14</v>
      </c>
      <c r="C10484" t="s">
        <v>44199</v>
      </c>
      <c r="D10484" t="s">
        <v>166</v>
      </c>
      <c r="E10484">
        <v>7228</v>
      </c>
      <c r="F10484">
        <v>1311</v>
      </c>
      <c r="G10484">
        <v>0</v>
      </c>
      <c r="H10484" t="s">
        <v>44200</v>
      </c>
      <c r="I10484">
        <v>24</v>
      </c>
      <c r="J10484" t="s">
        <v>53</v>
      </c>
      <c r="K10484">
        <v>33</v>
      </c>
      <c r="L10484" t="s">
        <v>169</v>
      </c>
      <c r="M10484" t="s">
        <v>43880</v>
      </c>
    </row>
    <row r="10485" spans="1:13" x14ac:dyDescent="0.35">
      <c r="A10485" t="s">
        <v>44201</v>
      </c>
      <c r="B10485" t="s">
        <v>14</v>
      </c>
      <c r="C10485" t="s">
        <v>44202</v>
      </c>
      <c r="D10485" t="s">
        <v>166</v>
      </c>
      <c r="E10485">
        <v>20872</v>
      </c>
      <c r="F10485">
        <v>3425</v>
      </c>
      <c r="G10485">
        <v>0</v>
      </c>
      <c r="H10485" t="s">
        <v>44203</v>
      </c>
      <c r="I10485">
        <v>24</v>
      </c>
      <c r="J10485" t="s">
        <v>44204</v>
      </c>
      <c r="K10485">
        <v>188</v>
      </c>
      <c r="L10485" t="s">
        <v>169</v>
      </c>
      <c r="M10485" t="s">
        <v>44205</v>
      </c>
    </row>
    <row r="10486" spans="1:13" x14ac:dyDescent="0.35">
      <c r="A10486" t="s">
        <v>44206</v>
      </c>
      <c r="B10486" t="s">
        <v>14</v>
      </c>
      <c r="C10486" t="s">
        <v>44207</v>
      </c>
      <c r="D10486" t="s">
        <v>166</v>
      </c>
      <c r="E10486">
        <v>20963</v>
      </c>
      <c r="F10486">
        <v>2318</v>
      </c>
      <c r="G10486">
        <v>0</v>
      </c>
      <c r="H10486" t="s">
        <v>44208</v>
      </c>
      <c r="I10486">
        <v>24</v>
      </c>
      <c r="J10486" t="s">
        <v>53</v>
      </c>
      <c r="K10486">
        <v>85</v>
      </c>
      <c r="L10486" t="s">
        <v>169</v>
      </c>
      <c r="M10486" t="s">
        <v>43880</v>
      </c>
    </row>
    <row r="10487" spans="1:13" x14ac:dyDescent="0.35">
      <c r="A10487" t="s">
        <v>44209</v>
      </c>
      <c r="B10487" t="s">
        <v>14</v>
      </c>
      <c r="C10487" t="s">
        <v>44210</v>
      </c>
      <c r="D10487" t="s">
        <v>166</v>
      </c>
      <c r="E10487">
        <v>12716</v>
      </c>
      <c r="F10487">
        <v>1646</v>
      </c>
      <c r="G10487">
        <v>0</v>
      </c>
      <c r="H10487" t="s">
        <v>44211</v>
      </c>
      <c r="I10487">
        <v>24</v>
      </c>
      <c r="J10487" t="s">
        <v>44212</v>
      </c>
      <c r="K10487">
        <v>131</v>
      </c>
      <c r="L10487" t="s">
        <v>169</v>
      </c>
      <c r="M10487" t="s">
        <v>44213</v>
      </c>
    </row>
    <row r="10488" spans="1:13" x14ac:dyDescent="0.35">
      <c r="A10488" t="s">
        <v>44214</v>
      </c>
      <c r="B10488" t="s">
        <v>14</v>
      </c>
      <c r="C10488" t="s">
        <v>44215</v>
      </c>
      <c r="D10488" t="s">
        <v>166</v>
      </c>
      <c r="E10488">
        <v>7632</v>
      </c>
      <c r="F10488">
        <v>604</v>
      </c>
      <c r="G10488">
        <v>0</v>
      </c>
      <c r="H10488" t="s">
        <v>44216</v>
      </c>
      <c r="I10488">
        <v>24</v>
      </c>
      <c r="J10488" t="s">
        <v>53</v>
      </c>
      <c r="K10488">
        <v>48</v>
      </c>
      <c r="L10488" t="s">
        <v>169</v>
      </c>
    </row>
    <row r="10489" spans="1:13" x14ac:dyDescent="0.35">
      <c r="A10489" t="s">
        <v>44217</v>
      </c>
      <c r="B10489" t="s">
        <v>14</v>
      </c>
      <c r="C10489" t="s">
        <v>44218</v>
      </c>
      <c r="D10489" t="s">
        <v>166</v>
      </c>
      <c r="E10489">
        <v>29199</v>
      </c>
      <c r="F10489">
        <v>3038</v>
      </c>
      <c r="G10489">
        <v>0</v>
      </c>
      <c r="H10489" t="s">
        <v>44219</v>
      </c>
      <c r="I10489">
        <v>24</v>
      </c>
      <c r="J10489" t="s">
        <v>53</v>
      </c>
      <c r="K10489">
        <v>264</v>
      </c>
      <c r="L10489" t="s">
        <v>169</v>
      </c>
      <c r="M10489" t="s">
        <v>43844</v>
      </c>
    </row>
    <row r="10490" spans="1:13" x14ac:dyDescent="0.35">
      <c r="A10490" t="s">
        <v>44220</v>
      </c>
      <c r="B10490" t="s">
        <v>14</v>
      </c>
      <c r="C10490" t="s">
        <v>44221</v>
      </c>
      <c r="D10490" t="s">
        <v>166</v>
      </c>
      <c r="E10490">
        <v>10493</v>
      </c>
      <c r="F10490">
        <v>1695</v>
      </c>
      <c r="G10490">
        <v>0</v>
      </c>
      <c r="H10490" t="s">
        <v>44222</v>
      </c>
      <c r="I10490">
        <v>24</v>
      </c>
      <c r="J10490" t="s">
        <v>53</v>
      </c>
      <c r="K10490">
        <v>84</v>
      </c>
      <c r="L10490" t="s">
        <v>169</v>
      </c>
      <c r="M10490" t="s">
        <v>43027</v>
      </c>
    </row>
    <row r="10491" spans="1:13" x14ac:dyDescent="0.35">
      <c r="A10491" t="e">
        <f>-HkAJaIL84A</f>
        <v>#NAME?</v>
      </c>
      <c r="B10491" t="s">
        <v>14</v>
      </c>
      <c r="C10491" t="s">
        <v>44223</v>
      </c>
      <c r="D10491" t="s">
        <v>166</v>
      </c>
      <c r="E10491">
        <v>40405</v>
      </c>
      <c r="F10491">
        <v>4891</v>
      </c>
      <c r="G10491">
        <v>0</v>
      </c>
      <c r="H10491" t="s">
        <v>44224</v>
      </c>
      <c r="I10491">
        <v>24</v>
      </c>
      <c r="J10491" t="s">
        <v>44225</v>
      </c>
      <c r="K10491">
        <v>426</v>
      </c>
      <c r="L10491" t="s">
        <v>169</v>
      </c>
      <c r="M10491" t="s">
        <v>44226</v>
      </c>
    </row>
    <row r="10492" spans="1:13" x14ac:dyDescent="0.35">
      <c r="A10492" t="s">
        <v>44227</v>
      </c>
      <c r="B10492" t="s">
        <v>14</v>
      </c>
      <c r="C10492" t="s">
        <v>44228</v>
      </c>
      <c r="D10492" t="s">
        <v>166</v>
      </c>
      <c r="E10492">
        <v>11288</v>
      </c>
      <c r="F10492">
        <v>1904</v>
      </c>
      <c r="G10492">
        <v>0</v>
      </c>
      <c r="H10492" t="s">
        <v>44229</v>
      </c>
      <c r="I10492">
        <v>24</v>
      </c>
      <c r="J10492" t="s">
        <v>44230</v>
      </c>
      <c r="K10492">
        <v>348</v>
      </c>
      <c r="L10492" t="s">
        <v>169</v>
      </c>
      <c r="M10492" t="s">
        <v>44231</v>
      </c>
    </row>
    <row r="10493" spans="1:13" x14ac:dyDescent="0.35">
      <c r="A10493" t="s">
        <v>44232</v>
      </c>
      <c r="B10493" t="s">
        <v>14</v>
      </c>
      <c r="C10493" t="s">
        <v>44233</v>
      </c>
      <c r="D10493" t="s">
        <v>166</v>
      </c>
      <c r="E10493">
        <v>12088</v>
      </c>
      <c r="F10493">
        <v>2220</v>
      </c>
      <c r="G10493">
        <v>0</v>
      </c>
      <c r="H10493" t="s">
        <v>44234</v>
      </c>
      <c r="I10493">
        <v>24</v>
      </c>
      <c r="J10493" t="s">
        <v>43659</v>
      </c>
      <c r="K10493">
        <v>276</v>
      </c>
      <c r="L10493" t="s">
        <v>169</v>
      </c>
      <c r="M10493" t="s">
        <v>43660</v>
      </c>
    </row>
    <row r="10494" spans="1:13" x14ac:dyDescent="0.35">
      <c r="A10494" t="s">
        <v>44235</v>
      </c>
      <c r="B10494" t="s">
        <v>14</v>
      </c>
      <c r="C10494" t="s">
        <v>44236</v>
      </c>
      <c r="D10494" t="s">
        <v>166</v>
      </c>
      <c r="E10494">
        <v>25276</v>
      </c>
      <c r="F10494">
        <v>3458</v>
      </c>
      <c r="G10494">
        <v>0</v>
      </c>
      <c r="H10494" t="s">
        <v>44237</v>
      </c>
      <c r="I10494">
        <v>24</v>
      </c>
      <c r="J10494" t="s">
        <v>44238</v>
      </c>
      <c r="K10494">
        <v>576</v>
      </c>
      <c r="L10494" t="s">
        <v>169</v>
      </c>
      <c r="M10494" t="s">
        <v>44239</v>
      </c>
    </row>
    <row r="10495" spans="1:13" x14ac:dyDescent="0.35">
      <c r="A10495" t="s">
        <v>44240</v>
      </c>
      <c r="B10495" t="s">
        <v>14</v>
      </c>
      <c r="C10495" t="s">
        <v>44241</v>
      </c>
      <c r="D10495" t="s">
        <v>166</v>
      </c>
      <c r="E10495">
        <v>26381</v>
      </c>
      <c r="F10495">
        <v>2692</v>
      </c>
      <c r="G10495">
        <v>0</v>
      </c>
      <c r="H10495" t="s">
        <v>44242</v>
      </c>
      <c r="I10495">
        <v>24</v>
      </c>
      <c r="J10495" t="s">
        <v>53</v>
      </c>
      <c r="K10495">
        <v>165</v>
      </c>
      <c r="L10495" t="s">
        <v>169</v>
      </c>
      <c r="M10495" t="s">
        <v>43844</v>
      </c>
    </row>
    <row r="10496" spans="1:13" x14ac:dyDescent="0.35">
      <c r="A10496" t="s">
        <v>44243</v>
      </c>
      <c r="B10496" t="s">
        <v>14</v>
      </c>
      <c r="C10496" t="s">
        <v>44244</v>
      </c>
      <c r="D10496" t="s">
        <v>166</v>
      </c>
      <c r="E10496">
        <v>8348</v>
      </c>
      <c r="F10496">
        <v>1268</v>
      </c>
      <c r="G10496">
        <v>0</v>
      </c>
      <c r="H10496" t="s">
        <v>44245</v>
      </c>
      <c r="I10496">
        <v>24</v>
      </c>
      <c r="J10496" t="s">
        <v>53</v>
      </c>
      <c r="K10496">
        <v>109</v>
      </c>
      <c r="L10496" t="s">
        <v>169</v>
      </c>
      <c r="M10496" t="s">
        <v>43027</v>
      </c>
    </row>
    <row r="10497" spans="1:13" x14ac:dyDescent="0.35">
      <c r="A10497" t="e">
        <f>-gkLewzY4vg</f>
        <v>#NAME?</v>
      </c>
      <c r="B10497" t="s">
        <v>14</v>
      </c>
      <c r="C10497" t="s">
        <v>44246</v>
      </c>
      <c r="D10497" t="s">
        <v>166</v>
      </c>
      <c r="E10497">
        <v>16309</v>
      </c>
      <c r="F10497">
        <v>2524</v>
      </c>
      <c r="G10497">
        <v>0</v>
      </c>
      <c r="H10497" t="s">
        <v>44247</v>
      </c>
      <c r="I10497">
        <v>24</v>
      </c>
      <c r="J10497" t="s">
        <v>44248</v>
      </c>
      <c r="K10497">
        <v>298</v>
      </c>
      <c r="L10497" t="s">
        <v>169</v>
      </c>
      <c r="M10497" t="s">
        <v>44249</v>
      </c>
    </row>
    <row r="10498" spans="1:13" x14ac:dyDescent="0.35">
      <c r="A10498" t="s">
        <v>44250</v>
      </c>
      <c r="B10498" t="s">
        <v>14</v>
      </c>
      <c r="C10498" t="s">
        <v>44251</v>
      </c>
      <c r="D10498" t="s">
        <v>166</v>
      </c>
      <c r="E10498">
        <v>74414</v>
      </c>
      <c r="F10498">
        <v>9503</v>
      </c>
      <c r="G10498">
        <v>0</v>
      </c>
      <c r="H10498" t="s">
        <v>44252</v>
      </c>
      <c r="I10498">
        <v>24</v>
      </c>
      <c r="J10498" t="s">
        <v>44253</v>
      </c>
      <c r="K10498">
        <v>360</v>
      </c>
      <c r="L10498" t="s">
        <v>169</v>
      </c>
      <c r="M10498" t="s">
        <v>44254</v>
      </c>
    </row>
    <row r="10499" spans="1:13" x14ac:dyDescent="0.35">
      <c r="A10499" t="s">
        <v>44255</v>
      </c>
      <c r="B10499" t="s">
        <v>14</v>
      </c>
      <c r="C10499" t="s">
        <v>44256</v>
      </c>
      <c r="D10499" t="s">
        <v>166</v>
      </c>
      <c r="E10499">
        <v>11664</v>
      </c>
      <c r="F10499">
        <v>1699</v>
      </c>
      <c r="G10499">
        <v>0</v>
      </c>
      <c r="H10499" t="s">
        <v>44257</v>
      </c>
      <c r="I10499">
        <v>24</v>
      </c>
      <c r="J10499" t="s">
        <v>53</v>
      </c>
      <c r="K10499">
        <v>55</v>
      </c>
      <c r="L10499" t="s">
        <v>169</v>
      </c>
      <c r="M10499" t="s">
        <v>43027</v>
      </c>
    </row>
    <row r="10500" spans="1:13" x14ac:dyDescent="0.35">
      <c r="A10500" t="s">
        <v>44258</v>
      </c>
      <c r="B10500" t="s">
        <v>14</v>
      </c>
      <c r="C10500" t="s">
        <v>44259</v>
      </c>
      <c r="D10500" t="s">
        <v>166</v>
      </c>
      <c r="E10500">
        <v>44301</v>
      </c>
      <c r="F10500">
        <v>4564</v>
      </c>
      <c r="G10500">
        <v>0</v>
      </c>
      <c r="H10500" t="s">
        <v>44260</v>
      </c>
      <c r="I10500">
        <v>24</v>
      </c>
      <c r="J10500" t="s">
        <v>44261</v>
      </c>
      <c r="K10500">
        <v>332</v>
      </c>
      <c r="L10500" t="s">
        <v>169</v>
      </c>
      <c r="M10500" t="s">
        <v>44262</v>
      </c>
    </row>
    <row r="10501" spans="1:13" x14ac:dyDescent="0.35">
      <c r="A10501" t="s">
        <v>44263</v>
      </c>
      <c r="B10501" t="s">
        <v>14</v>
      </c>
      <c r="C10501" t="s">
        <v>44264</v>
      </c>
      <c r="D10501" t="s">
        <v>166</v>
      </c>
      <c r="E10501">
        <v>21499</v>
      </c>
      <c r="F10501">
        <v>2653</v>
      </c>
      <c r="G10501">
        <v>0</v>
      </c>
      <c r="H10501" t="s">
        <v>44265</v>
      </c>
      <c r="I10501">
        <v>24</v>
      </c>
      <c r="J10501" t="s">
        <v>53</v>
      </c>
      <c r="K10501">
        <v>182</v>
      </c>
      <c r="L10501" t="s">
        <v>169</v>
      </c>
      <c r="M10501" t="s">
        <v>43844</v>
      </c>
    </row>
    <row r="10502" spans="1:13" x14ac:dyDescent="0.35">
      <c r="A10502" t="s">
        <v>44266</v>
      </c>
      <c r="B10502" t="s">
        <v>14</v>
      </c>
      <c r="C10502" t="s">
        <v>44267</v>
      </c>
      <c r="D10502" t="s">
        <v>166</v>
      </c>
      <c r="E10502">
        <v>6610</v>
      </c>
      <c r="F10502">
        <v>1019</v>
      </c>
      <c r="G10502">
        <v>0</v>
      </c>
      <c r="H10502" t="s">
        <v>44268</v>
      </c>
      <c r="I10502">
        <v>24</v>
      </c>
      <c r="J10502" t="s">
        <v>53</v>
      </c>
      <c r="K10502">
        <v>58</v>
      </c>
      <c r="L10502" t="s">
        <v>169</v>
      </c>
      <c r="M10502" t="s">
        <v>43027</v>
      </c>
    </row>
    <row r="10503" spans="1:13" x14ac:dyDescent="0.35">
      <c r="A10503" t="s">
        <v>44269</v>
      </c>
      <c r="B10503" t="s">
        <v>14</v>
      </c>
      <c r="C10503" t="s">
        <v>44270</v>
      </c>
      <c r="D10503" t="s">
        <v>166</v>
      </c>
      <c r="E10503">
        <v>7655</v>
      </c>
      <c r="F10503">
        <v>1174</v>
      </c>
      <c r="G10503">
        <v>0</v>
      </c>
      <c r="H10503" t="s">
        <v>44271</v>
      </c>
      <c r="I10503">
        <v>24</v>
      </c>
      <c r="J10503" t="s">
        <v>53</v>
      </c>
      <c r="K10503">
        <v>30</v>
      </c>
      <c r="L10503" t="s">
        <v>169</v>
      </c>
      <c r="M10503" t="s">
        <v>43027</v>
      </c>
    </row>
    <row r="10504" spans="1:13" x14ac:dyDescent="0.35">
      <c r="A10504" t="s">
        <v>44272</v>
      </c>
      <c r="B10504" t="s">
        <v>14</v>
      </c>
      <c r="C10504" t="s">
        <v>44273</v>
      </c>
      <c r="D10504" t="s">
        <v>166</v>
      </c>
      <c r="E10504">
        <v>13520</v>
      </c>
      <c r="F10504">
        <v>2243</v>
      </c>
      <c r="G10504">
        <v>0</v>
      </c>
      <c r="H10504" t="s">
        <v>44274</v>
      </c>
      <c r="I10504">
        <v>24</v>
      </c>
      <c r="J10504" t="s">
        <v>44275</v>
      </c>
      <c r="K10504">
        <v>188</v>
      </c>
      <c r="L10504" t="s">
        <v>169</v>
      </c>
      <c r="M10504" t="s">
        <v>44276</v>
      </c>
    </row>
    <row r="10505" spans="1:13" x14ac:dyDescent="0.35">
      <c r="A10505" t="s">
        <v>44277</v>
      </c>
      <c r="B10505" t="s">
        <v>14</v>
      </c>
      <c r="C10505" t="s">
        <v>44278</v>
      </c>
      <c r="D10505" t="s">
        <v>166</v>
      </c>
      <c r="E10505">
        <v>22892</v>
      </c>
      <c r="F10505">
        <v>2582</v>
      </c>
      <c r="G10505">
        <v>0</v>
      </c>
      <c r="H10505" t="s">
        <v>44279</v>
      </c>
      <c r="I10505">
        <v>24</v>
      </c>
      <c r="J10505" t="s">
        <v>53</v>
      </c>
      <c r="K10505">
        <v>115</v>
      </c>
      <c r="L10505" t="s">
        <v>169</v>
      </c>
      <c r="M10505" t="s">
        <v>43844</v>
      </c>
    </row>
    <row r="10506" spans="1:13" x14ac:dyDescent="0.35">
      <c r="A10506" t="s">
        <v>44280</v>
      </c>
      <c r="B10506" t="s">
        <v>14</v>
      </c>
      <c r="C10506" t="s">
        <v>44281</v>
      </c>
      <c r="D10506" t="s">
        <v>166</v>
      </c>
      <c r="E10506">
        <v>9211</v>
      </c>
      <c r="F10506">
        <v>1477</v>
      </c>
      <c r="G10506">
        <v>0</v>
      </c>
      <c r="H10506" t="s">
        <v>44282</v>
      </c>
      <c r="I10506">
        <v>24</v>
      </c>
      <c r="J10506" t="s">
        <v>53</v>
      </c>
      <c r="K10506">
        <v>69</v>
      </c>
      <c r="L10506" t="s">
        <v>169</v>
      </c>
      <c r="M10506" t="s">
        <v>43027</v>
      </c>
    </row>
    <row r="10507" spans="1:13" x14ac:dyDescent="0.35">
      <c r="A10507" t="s">
        <v>44283</v>
      </c>
      <c r="B10507" t="s">
        <v>14</v>
      </c>
      <c r="C10507" t="s">
        <v>44284</v>
      </c>
      <c r="D10507" t="s">
        <v>166</v>
      </c>
      <c r="E10507">
        <v>11913</v>
      </c>
      <c r="F10507">
        <v>2258</v>
      </c>
      <c r="G10507">
        <v>0</v>
      </c>
      <c r="H10507" t="s">
        <v>44285</v>
      </c>
      <c r="I10507">
        <v>24</v>
      </c>
      <c r="J10507" t="s">
        <v>44286</v>
      </c>
      <c r="K10507">
        <v>237</v>
      </c>
      <c r="L10507" t="s">
        <v>169</v>
      </c>
      <c r="M10507" t="s">
        <v>44287</v>
      </c>
    </row>
    <row r="10508" spans="1:13" x14ac:dyDescent="0.35">
      <c r="A10508" t="s">
        <v>44288</v>
      </c>
      <c r="B10508" t="s">
        <v>14</v>
      </c>
      <c r="C10508" t="s">
        <v>44289</v>
      </c>
      <c r="D10508" t="s">
        <v>166</v>
      </c>
      <c r="E10508">
        <v>3045</v>
      </c>
      <c r="F10508">
        <v>352</v>
      </c>
      <c r="G10508">
        <v>0</v>
      </c>
      <c r="H10508" t="s">
        <v>44290</v>
      </c>
      <c r="I10508">
        <v>24</v>
      </c>
      <c r="J10508" t="s">
        <v>53</v>
      </c>
      <c r="K10508">
        <v>18</v>
      </c>
      <c r="L10508" t="s">
        <v>169</v>
      </c>
    </row>
    <row r="10509" spans="1:13" x14ac:dyDescent="0.35">
      <c r="A10509" t="s">
        <v>44291</v>
      </c>
      <c r="B10509" t="s">
        <v>14</v>
      </c>
      <c r="C10509" t="s">
        <v>44292</v>
      </c>
      <c r="D10509" t="s">
        <v>166</v>
      </c>
      <c r="E10509">
        <v>3193</v>
      </c>
      <c r="F10509">
        <v>411</v>
      </c>
      <c r="G10509">
        <v>0</v>
      </c>
      <c r="H10509" t="s">
        <v>44293</v>
      </c>
      <c r="I10509">
        <v>24</v>
      </c>
      <c r="J10509" t="s">
        <v>53</v>
      </c>
      <c r="K10509">
        <v>14</v>
      </c>
      <c r="L10509" t="s">
        <v>169</v>
      </c>
    </row>
    <row r="10510" spans="1:13" x14ac:dyDescent="0.35">
      <c r="A10510" t="s">
        <v>44294</v>
      </c>
      <c r="B10510" t="s">
        <v>14</v>
      </c>
      <c r="C10510" t="s">
        <v>44295</v>
      </c>
      <c r="D10510" t="s">
        <v>166</v>
      </c>
      <c r="E10510">
        <v>12694</v>
      </c>
      <c r="F10510">
        <v>2262</v>
      </c>
      <c r="G10510">
        <v>0</v>
      </c>
      <c r="H10510" t="s">
        <v>44296</v>
      </c>
      <c r="I10510">
        <v>24</v>
      </c>
      <c r="J10510" t="s">
        <v>44108</v>
      </c>
      <c r="K10510">
        <v>272</v>
      </c>
      <c r="L10510" t="s">
        <v>169</v>
      </c>
      <c r="M10510" t="s">
        <v>44297</v>
      </c>
    </row>
    <row r="10511" spans="1:13" x14ac:dyDescent="0.35">
      <c r="A10511" t="s">
        <v>44298</v>
      </c>
      <c r="B10511" t="s">
        <v>14</v>
      </c>
      <c r="C10511" t="s">
        <v>44299</v>
      </c>
      <c r="D10511" t="s">
        <v>166</v>
      </c>
      <c r="E10511">
        <v>15166</v>
      </c>
      <c r="F10511">
        <v>2186</v>
      </c>
      <c r="G10511">
        <v>0</v>
      </c>
      <c r="H10511" t="s">
        <v>44300</v>
      </c>
      <c r="I10511">
        <v>24</v>
      </c>
      <c r="J10511" t="s">
        <v>44301</v>
      </c>
      <c r="K10511">
        <v>129</v>
      </c>
      <c r="L10511" t="s">
        <v>169</v>
      </c>
      <c r="M10511" t="s">
        <v>44302</v>
      </c>
    </row>
    <row r="10512" spans="1:13" x14ac:dyDescent="0.35">
      <c r="A10512" t="s">
        <v>44303</v>
      </c>
      <c r="B10512" t="s">
        <v>14</v>
      </c>
      <c r="C10512" t="s">
        <v>44304</v>
      </c>
      <c r="D10512" t="s">
        <v>166</v>
      </c>
      <c r="E10512">
        <v>21993</v>
      </c>
      <c r="F10512">
        <v>3353</v>
      </c>
      <c r="G10512">
        <v>0</v>
      </c>
      <c r="H10512" t="s">
        <v>44305</v>
      </c>
      <c r="I10512">
        <v>24</v>
      </c>
      <c r="J10512" t="s">
        <v>44306</v>
      </c>
      <c r="K10512">
        <v>346</v>
      </c>
      <c r="L10512" t="s">
        <v>169</v>
      </c>
      <c r="M10512" t="s">
        <v>44307</v>
      </c>
    </row>
    <row r="10513" spans="1:13" x14ac:dyDescent="0.35">
      <c r="A10513" t="s">
        <v>44308</v>
      </c>
      <c r="B10513" t="s">
        <v>14</v>
      </c>
      <c r="C10513" t="s">
        <v>44309</v>
      </c>
      <c r="D10513" t="s">
        <v>166</v>
      </c>
      <c r="E10513">
        <v>21476</v>
      </c>
      <c r="F10513">
        <v>2340</v>
      </c>
      <c r="G10513">
        <v>0</v>
      </c>
      <c r="H10513" t="s">
        <v>44310</v>
      </c>
      <c r="I10513">
        <v>24</v>
      </c>
      <c r="J10513" t="s">
        <v>53</v>
      </c>
      <c r="K10513">
        <v>184</v>
      </c>
      <c r="L10513" t="s">
        <v>169</v>
      </c>
      <c r="M10513" t="s">
        <v>43844</v>
      </c>
    </row>
    <row r="10514" spans="1:13" x14ac:dyDescent="0.35">
      <c r="A10514" t="s">
        <v>44311</v>
      </c>
      <c r="B10514" t="s">
        <v>14</v>
      </c>
      <c r="C10514" t="s">
        <v>44312</v>
      </c>
      <c r="D10514" t="s">
        <v>166</v>
      </c>
      <c r="E10514">
        <v>8279</v>
      </c>
      <c r="F10514">
        <v>1404</v>
      </c>
      <c r="G10514">
        <v>0</v>
      </c>
      <c r="H10514" t="s">
        <v>44313</v>
      </c>
      <c r="I10514">
        <v>24</v>
      </c>
      <c r="J10514" t="s">
        <v>53</v>
      </c>
      <c r="K10514">
        <v>51</v>
      </c>
      <c r="L10514" t="s">
        <v>169</v>
      </c>
      <c r="M10514" t="s">
        <v>43027</v>
      </c>
    </row>
    <row r="10515" spans="1:13" x14ac:dyDescent="0.35">
      <c r="A10515" t="s">
        <v>44314</v>
      </c>
      <c r="B10515" t="s">
        <v>14</v>
      </c>
      <c r="C10515" t="s">
        <v>44315</v>
      </c>
      <c r="D10515" t="s">
        <v>166</v>
      </c>
      <c r="E10515">
        <v>15930</v>
      </c>
      <c r="F10515">
        <v>2867</v>
      </c>
      <c r="G10515">
        <v>0</v>
      </c>
      <c r="H10515" t="s">
        <v>44316</v>
      </c>
      <c r="I10515">
        <v>24</v>
      </c>
      <c r="J10515" t="s">
        <v>44317</v>
      </c>
      <c r="K10515">
        <v>267</v>
      </c>
      <c r="L10515" t="s">
        <v>169</v>
      </c>
      <c r="M10515" t="s">
        <v>44318</v>
      </c>
    </row>
    <row r="10516" spans="1:13" x14ac:dyDescent="0.35">
      <c r="A10516" t="s">
        <v>44319</v>
      </c>
      <c r="B10516" t="s">
        <v>14</v>
      </c>
      <c r="C10516" t="s">
        <v>44320</v>
      </c>
      <c r="D10516" t="s">
        <v>166</v>
      </c>
      <c r="E10516">
        <v>10377</v>
      </c>
      <c r="F10516">
        <v>1557</v>
      </c>
      <c r="G10516">
        <v>0</v>
      </c>
      <c r="H10516" t="s">
        <v>44321</v>
      </c>
      <c r="I10516">
        <v>24</v>
      </c>
      <c r="J10516" t="s">
        <v>53</v>
      </c>
      <c r="K10516">
        <v>50</v>
      </c>
      <c r="L10516" t="s">
        <v>169</v>
      </c>
      <c r="M10516" t="s">
        <v>43027</v>
      </c>
    </row>
    <row r="10517" spans="1:13" x14ac:dyDescent="0.35">
      <c r="A10517" t="s">
        <v>44322</v>
      </c>
      <c r="B10517" t="s">
        <v>14</v>
      </c>
      <c r="C10517" t="s">
        <v>44323</v>
      </c>
      <c r="D10517" t="s">
        <v>166</v>
      </c>
      <c r="E10517">
        <v>37526</v>
      </c>
      <c r="F10517">
        <v>5547</v>
      </c>
      <c r="G10517">
        <v>0</v>
      </c>
      <c r="H10517" t="s">
        <v>44324</v>
      </c>
      <c r="I10517">
        <v>24</v>
      </c>
      <c r="J10517" t="s">
        <v>44325</v>
      </c>
      <c r="K10517">
        <v>604</v>
      </c>
      <c r="L10517" t="s">
        <v>169</v>
      </c>
      <c r="M10517" t="s">
        <v>44326</v>
      </c>
    </row>
    <row r="10518" spans="1:13" x14ac:dyDescent="0.35">
      <c r="A10518" t="s">
        <v>44327</v>
      </c>
      <c r="B10518" t="s">
        <v>14</v>
      </c>
      <c r="C10518" t="s">
        <v>44328</v>
      </c>
      <c r="D10518" t="s">
        <v>166</v>
      </c>
      <c r="E10518">
        <v>46539</v>
      </c>
      <c r="F10518">
        <v>4723</v>
      </c>
      <c r="G10518">
        <v>0</v>
      </c>
      <c r="H10518" t="s">
        <v>44329</v>
      </c>
      <c r="I10518">
        <v>24</v>
      </c>
      <c r="J10518" t="s">
        <v>53</v>
      </c>
      <c r="K10518">
        <v>322</v>
      </c>
      <c r="L10518" t="s">
        <v>169</v>
      </c>
      <c r="M10518" t="s">
        <v>43844</v>
      </c>
    </row>
    <row r="10519" spans="1:13" x14ac:dyDescent="0.35">
      <c r="A10519" t="s">
        <v>44330</v>
      </c>
      <c r="B10519" t="s">
        <v>14</v>
      </c>
      <c r="C10519" t="s">
        <v>44331</v>
      </c>
      <c r="D10519" t="s">
        <v>166</v>
      </c>
      <c r="E10519">
        <v>7149</v>
      </c>
      <c r="F10519">
        <v>1094</v>
      </c>
      <c r="G10519">
        <v>0</v>
      </c>
      <c r="H10519" t="s">
        <v>44332</v>
      </c>
      <c r="I10519">
        <v>24</v>
      </c>
      <c r="J10519" t="s">
        <v>53</v>
      </c>
      <c r="K10519">
        <v>43</v>
      </c>
      <c r="L10519" t="s">
        <v>169</v>
      </c>
      <c r="M10519" t="s">
        <v>43027</v>
      </c>
    </row>
    <row r="10520" spans="1:13" x14ac:dyDescent="0.35">
      <c r="A10520" t="s">
        <v>44333</v>
      </c>
      <c r="B10520" t="s">
        <v>14</v>
      </c>
      <c r="C10520" t="s">
        <v>44334</v>
      </c>
      <c r="D10520" t="s">
        <v>166</v>
      </c>
      <c r="E10520">
        <v>13639</v>
      </c>
      <c r="F10520">
        <v>2639</v>
      </c>
      <c r="G10520">
        <v>0</v>
      </c>
      <c r="H10520" t="s">
        <v>44335</v>
      </c>
      <c r="I10520">
        <v>24</v>
      </c>
      <c r="J10520" t="s">
        <v>44108</v>
      </c>
      <c r="K10520">
        <v>415</v>
      </c>
      <c r="L10520" t="s">
        <v>169</v>
      </c>
      <c r="M10520" t="s">
        <v>44297</v>
      </c>
    </row>
    <row r="10521" spans="1:13" x14ac:dyDescent="0.35">
      <c r="A10521" t="s">
        <v>44336</v>
      </c>
      <c r="B10521" t="s">
        <v>14</v>
      </c>
      <c r="C10521" t="s">
        <v>44337</v>
      </c>
      <c r="D10521" t="s">
        <v>166</v>
      </c>
      <c r="E10521">
        <v>20457</v>
      </c>
      <c r="F10521">
        <v>3067</v>
      </c>
      <c r="G10521">
        <v>0</v>
      </c>
      <c r="H10521" t="s">
        <v>44338</v>
      </c>
      <c r="I10521">
        <v>24</v>
      </c>
      <c r="J10521" t="s">
        <v>44339</v>
      </c>
      <c r="K10521">
        <v>669</v>
      </c>
      <c r="L10521" t="s">
        <v>169</v>
      </c>
      <c r="M10521" t="s">
        <v>44340</v>
      </c>
    </row>
    <row r="10522" spans="1:13" x14ac:dyDescent="0.35">
      <c r="A10522" t="s">
        <v>44341</v>
      </c>
      <c r="B10522" t="s">
        <v>14</v>
      </c>
      <c r="C10522" t="s">
        <v>44342</v>
      </c>
      <c r="D10522" t="s">
        <v>166</v>
      </c>
      <c r="E10522">
        <v>6635</v>
      </c>
      <c r="F10522">
        <v>1149</v>
      </c>
      <c r="G10522">
        <v>0</v>
      </c>
      <c r="H10522" t="s">
        <v>44343</v>
      </c>
      <c r="I10522">
        <v>24</v>
      </c>
      <c r="J10522" t="s">
        <v>53</v>
      </c>
      <c r="K10522">
        <v>35</v>
      </c>
      <c r="L10522" t="s">
        <v>169</v>
      </c>
      <c r="M10522" t="s">
        <v>43027</v>
      </c>
    </row>
    <row r="10523" spans="1:13" x14ac:dyDescent="0.35">
      <c r="A10523" t="s">
        <v>44344</v>
      </c>
      <c r="B10523" t="s">
        <v>14</v>
      </c>
      <c r="C10523" t="s">
        <v>44345</v>
      </c>
      <c r="D10523" t="s">
        <v>166</v>
      </c>
      <c r="E10523">
        <v>5980</v>
      </c>
      <c r="F10523">
        <v>745</v>
      </c>
      <c r="G10523">
        <v>0</v>
      </c>
      <c r="H10523" t="s">
        <v>44346</v>
      </c>
      <c r="I10523">
        <v>24</v>
      </c>
      <c r="J10523" t="s">
        <v>53</v>
      </c>
      <c r="K10523">
        <v>20</v>
      </c>
      <c r="L10523" t="s">
        <v>169</v>
      </c>
    </row>
    <row r="10524" spans="1:13" x14ac:dyDescent="0.35">
      <c r="A10524" t="s">
        <v>44347</v>
      </c>
      <c r="B10524" t="s">
        <v>14</v>
      </c>
      <c r="C10524" t="s">
        <v>44348</v>
      </c>
      <c r="D10524" t="s">
        <v>166</v>
      </c>
      <c r="E10524">
        <v>7854</v>
      </c>
      <c r="F10524">
        <v>779</v>
      </c>
      <c r="G10524">
        <v>0</v>
      </c>
      <c r="H10524" t="s">
        <v>44349</v>
      </c>
      <c r="I10524">
        <v>24</v>
      </c>
      <c r="J10524" t="s">
        <v>53</v>
      </c>
      <c r="K10524">
        <v>29</v>
      </c>
      <c r="L10524" t="s">
        <v>169</v>
      </c>
    </row>
    <row r="10525" spans="1:13" x14ac:dyDescent="0.35">
      <c r="A10525" t="s">
        <v>44350</v>
      </c>
      <c r="B10525" t="s">
        <v>14</v>
      </c>
      <c r="C10525" t="s">
        <v>44351</v>
      </c>
      <c r="D10525" t="s">
        <v>166</v>
      </c>
      <c r="E10525">
        <v>23977</v>
      </c>
      <c r="F10525">
        <v>4372</v>
      </c>
      <c r="G10525">
        <v>0</v>
      </c>
      <c r="H10525" t="s">
        <v>44352</v>
      </c>
      <c r="I10525">
        <v>24</v>
      </c>
      <c r="J10525" t="s">
        <v>44353</v>
      </c>
      <c r="K10525">
        <v>324</v>
      </c>
      <c r="L10525" t="s">
        <v>169</v>
      </c>
      <c r="M10525" t="s">
        <v>44354</v>
      </c>
    </row>
    <row r="10526" spans="1:13" x14ac:dyDescent="0.35">
      <c r="A10526" t="s">
        <v>44355</v>
      </c>
      <c r="B10526" t="s">
        <v>14</v>
      </c>
      <c r="C10526" t="s">
        <v>44356</v>
      </c>
      <c r="D10526" t="s">
        <v>166</v>
      </c>
      <c r="E10526">
        <v>18760</v>
      </c>
      <c r="F10526">
        <v>2074</v>
      </c>
      <c r="G10526">
        <v>0</v>
      </c>
      <c r="H10526" t="s">
        <v>44357</v>
      </c>
      <c r="I10526">
        <v>24</v>
      </c>
      <c r="J10526" t="s">
        <v>53</v>
      </c>
      <c r="K10526">
        <v>52</v>
      </c>
      <c r="L10526" t="s">
        <v>169</v>
      </c>
      <c r="M10526" t="s">
        <v>43844</v>
      </c>
    </row>
    <row r="10527" spans="1:13" x14ac:dyDescent="0.35">
      <c r="A10527" t="s">
        <v>44358</v>
      </c>
      <c r="B10527" t="s">
        <v>14</v>
      </c>
      <c r="C10527" t="s">
        <v>44359</v>
      </c>
      <c r="D10527" t="s">
        <v>166</v>
      </c>
      <c r="E10527">
        <v>19204</v>
      </c>
      <c r="F10527">
        <v>3197</v>
      </c>
      <c r="G10527">
        <v>0</v>
      </c>
      <c r="H10527" t="s">
        <v>44360</v>
      </c>
      <c r="I10527">
        <v>24</v>
      </c>
      <c r="J10527" t="s">
        <v>44108</v>
      </c>
      <c r="K10527">
        <v>414</v>
      </c>
      <c r="L10527" t="s">
        <v>169</v>
      </c>
      <c r="M10527" t="s">
        <v>44361</v>
      </c>
    </row>
    <row r="10528" spans="1:13" x14ac:dyDescent="0.35">
      <c r="A10528" t="s">
        <v>44362</v>
      </c>
      <c r="B10528" t="s">
        <v>14</v>
      </c>
      <c r="C10528" t="s">
        <v>44363</v>
      </c>
      <c r="D10528" t="s">
        <v>166</v>
      </c>
      <c r="E10528">
        <v>11683</v>
      </c>
      <c r="F10528">
        <v>1748</v>
      </c>
      <c r="G10528">
        <v>0</v>
      </c>
      <c r="H10528" t="s">
        <v>44364</v>
      </c>
      <c r="I10528">
        <v>24</v>
      </c>
      <c r="J10528" t="s">
        <v>53</v>
      </c>
      <c r="K10528">
        <v>87</v>
      </c>
      <c r="L10528" t="s">
        <v>169</v>
      </c>
      <c r="M10528" t="s">
        <v>43027</v>
      </c>
    </row>
    <row r="10529" spans="1:13" x14ac:dyDescent="0.35">
      <c r="A10529" t="s">
        <v>44365</v>
      </c>
      <c r="B10529" t="s">
        <v>14</v>
      </c>
      <c r="C10529" t="s">
        <v>44366</v>
      </c>
      <c r="D10529" t="s">
        <v>166</v>
      </c>
      <c r="E10529">
        <v>9040</v>
      </c>
      <c r="F10529">
        <v>1534</v>
      </c>
      <c r="G10529">
        <v>0</v>
      </c>
      <c r="H10529" t="s">
        <v>44367</v>
      </c>
      <c r="I10529">
        <v>24</v>
      </c>
      <c r="J10529" t="s">
        <v>44368</v>
      </c>
      <c r="K10529">
        <v>156</v>
      </c>
      <c r="L10529" t="s">
        <v>169</v>
      </c>
      <c r="M10529" t="s">
        <v>44369</v>
      </c>
    </row>
    <row r="10530" spans="1:13" x14ac:dyDescent="0.35">
      <c r="A10530" t="s">
        <v>44370</v>
      </c>
      <c r="B10530" t="s">
        <v>14</v>
      </c>
      <c r="C10530" t="s">
        <v>44371</v>
      </c>
      <c r="D10530" t="s">
        <v>166</v>
      </c>
      <c r="E10530">
        <v>11970</v>
      </c>
      <c r="F10530">
        <v>1889</v>
      </c>
      <c r="G10530">
        <v>0</v>
      </c>
      <c r="H10530" t="s">
        <v>44372</v>
      </c>
      <c r="I10530">
        <v>24</v>
      </c>
      <c r="J10530" t="s">
        <v>44373</v>
      </c>
      <c r="K10530">
        <v>121</v>
      </c>
      <c r="L10530" t="s">
        <v>169</v>
      </c>
      <c r="M10530" t="s">
        <v>44374</v>
      </c>
    </row>
    <row r="10531" spans="1:13" x14ac:dyDescent="0.35">
      <c r="A10531" t="s">
        <v>44375</v>
      </c>
      <c r="B10531" t="s">
        <v>14</v>
      </c>
      <c r="C10531" t="s">
        <v>44376</v>
      </c>
      <c r="D10531" t="s">
        <v>166</v>
      </c>
      <c r="E10531">
        <v>2138</v>
      </c>
      <c r="F10531">
        <v>222</v>
      </c>
      <c r="G10531">
        <v>0</v>
      </c>
      <c r="H10531" t="s">
        <v>44377</v>
      </c>
      <c r="I10531">
        <v>24</v>
      </c>
      <c r="J10531" t="s">
        <v>53</v>
      </c>
      <c r="K10531">
        <v>15</v>
      </c>
      <c r="L10531" t="s">
        <v>169</v>
      </c>
    </row>
    <row r="10532" spans="1:13" x14ac:dyDescent="0.35">
      <c r="A10532" t="s">
        <v>44378</v>
      </c>
      <c r="B10532" t="s">
        <v>14</v>
      </c>
      <c r="C10532" t="s">
        <v>44379</v>
      </c>
      <c r="D10532" t="s">
        <v>166</v>
      </c>
      <c r="E10532">
        <v>1378</v>
      </c>
      <c r="F10532">
        <v>125</v>
      </c>
      <c r="G10532">
        <v>0</v>
      </c>
      <c r="H10532" t="s">
        <v>44380</v>
      </c>
      <c r="I10532">
        <v>24</v>
      </c>
      <c r="J10532" t="s">
        <v>53</v>
      </c>
      <c r="K10532">
        <v>6</v>
      </c>
      <c r="L10532" t="s">
        <v>169</v>
      </c>
    </row>
    <row r="10533" spans="1:13" x14ac:dyDescent="0.35">
      <c r="A10533" t="s">
        <v>44381</v>
      </c>
      <c r="B10533" t="s">
        <v>14</v>
      </c>
      <c r="C10533" t="s">
        <v>44382</v>
      </c>
      <c r="D10533" t="s">
        <v>166</v>
      </c>
      <c r="E10533">
        <v>3333</v>
      </c>
      <c r="F10533">
        <v>321</v>
      </c>
      <c r="G10533">
        <v>0</v>
      </c>
      <c r="H10533" t="s">
        <v>44383</v>
      </c>
      <c r="I10533">
        <v>24</v>
      </c>
      <c r="J10533" t="s">
        <v>53</v>
      </c>
      <c r="K10533">
        <v>9</v>
      </c>
      <c r="L10533" t="s">
        <v>169</v>
      </c>
    </row>
    <row r="10534" spans="1:13" x14ac:dyDescent="0.35">
      <c r="A10534" t="s">
        <v>44384</v>
      </c>
      <c r="B10534" t="s">
        <v>14</v>
      </c>
      <c r="C10534" t="s">
        <v>44385</v>
      </c>
      <c r="D10534" t="s">
        <v>166</v>
      </c>
      <c r="E10534">
        <v>2165</v>
      </c>
      <c r="F10534">
        <v>272</v>
      </c>
      <c r="G10534">
        <v>0</v>
      </c>
      <c r="H10534" t="s">
        <v>44386</v>
      </c>
      <c r="I10534">
        <v>24</v>
      </c>
      <c r="J10534" t="s">
        <v>53</v>
      </c>
      <c r="K10534">
        <v>23</v>
      </c>
      <c r="L10534" t="s">
        <v>169</v>
      </c>
    </row>
    <row r="10535" spans="1:13" x14ac:dyDescent="0.35">
      <c r="A10535" t="s">
        <v>44387</v>
      </c>
      <c r="B10535" t="s">
        <v>14</v>
      </c>
      <c r="C10535" t="s">
        <v>44388</v>
      </c>
      <c r="D10535" t="s">
        <v>166</v>
      </c>
      <c r="E10535">
        <v>8546</v>
      </c>
      <c r="F10535">
        <v>626</v>
      </c>
      <c r="G10535">
        <v>0</v>
      </c>
      <c r="H10535" t="s">
        <v>44389</v>
      </c>
      <c r="I10535">
        <v>24</v>
      </c>
      <c r="J10535" t="s">
        <v>53</v>
      </c>
      <c r="K10535">
        <v>12</v>
      </c>
      <c r="L10535" t="s">
        <v>169</v>
      </c>
    </row>
    <row r="10536" spans="1:13" x14ac:dyDescent="0.35">
      <c r="A10536" t="s">
        <v>44390</v>
      </c>
      <c r="B10536" t="s">
        <v>14</v>
      </c>
      <c r="C10536" t="s">
        <v>44391</v>
      </c>
      <c r="D10536" t="s">
        <v>166</v>
      </c>
      <c r="E10536">
        <v>10110</v>
      </c>
      <c r="F10536">
        <v>1819</v>
      </c>
      <c r="G10536">
        <v>0</v>
      </c>
      <c r="H10536" t="s">
        <v>44392</v>
      </c>
      <c r="I10536">
        <v>24</v>
      </c>
      <c r="J10536" t="s">
        <v>44393</v>
      </c>
      <c r="K10536">
        <v>160</v>
      </c>
      <c r="L10536" t="s">
        <v>169</v>
      </c>
      <c r="M10536" t="s">
        <v>44394</v>
      </c>
    </row>
    <row r="10537" spans="1:13" x14ac:dyDescent="0.35">
      <c r="A10537" t="s">
        <v>44395</v>
      </c>
      <c r="B10537" t="s">
        <v>14</v>
      </c>
      <c r="C10537" t="s">
        <v>44396</v>
      </c>
      <c r="D10537" t="s">
        <v>166</v>
      </c>
      <c r="E10537">
        <v>108660</v>
      </c>
      <c r="F10537">
        <v>14265</v>
      </c>
      <c r="G10537">
        <v>0</v>
      </c>
      <c r="H10537" t="s">
        <v>44397</v>
      </c>
      <c r="I10537">
        <v>24</v>
      </c>
      <c r="J10537" t="s">
        <v>44398</v>
      </c>
      <c r="K10537">
        <v>993</v>
      </c>
      <c r="L10537" t="s">
        <v>169</v>
      </c>
      <c r="M10537" t="s">
        <v>43027</v>
      </c>
    </row>
    <row r="10538" spans="1:13" x14ac:dyDescent="0.35">
      <c r="A10538" t="s">
        <v>44399</v>
      </c>
      <c r="B10538" t="s">
        <v>14</v>
      </c>
      <c r="C10538" t="s">
        <v>44400</v>
      </c>
      <c r="D10538" t="s">
        <v>166</v>
      </c>
      <c r="E10538">
        <v>37088</v>
      </c>
      <c r="F10538">
        <v>3952</v>
      </c>
      <c r="G10538">
        <v>0</v>
      </c>
      <c r="H10538" t="s">
        <v>44401</v>
      </c>
      <c r="I10538">
        <v>24</v>
      </c>
      <c r="J10538" t="s">
        <v>53</v>
      </c>
      <c r="K10538">
        <v>227</v>
      </c>
      <c r="L10538" t="s">
        <v>169</v>
      </c>
      <c r="M10538" t="s">
        <v>43844</v>
      </c>
    </row>
    <row r="10539" spans="1:13" x14ac:dyDescent="0.35">
      <c r="A10539" t="s">
        <v>44402</v>
      </c>
      <c r="B10539" t="s">
        <v>14</v>
      </c>
      <c r="C10539" t="s">
        <v>44403</v>
      </c>
      <c r="D10539" t="s">
        <v>166</v>
      </c>
      <c r="E10539">
        <v>21797</v>
      </c>
      <c r="F10539">
        <v>2374</v>
      </c>
      <c r="G10539">
        <v>0</v>
      </c>
      <c r="H10539" t="s">
        <v>44404</v>
      </c>
      <c r="I10539">
        <v>24</v>
      </c>
      <c r="J10539" t="s">
        <v>53</v>
      </c>
      <c r="K10539">
        <v>55</v>
      </c>
      <c r="L10539" t="s">
        <v>169</v>
      </c>
      <c r="M10539" t="s">
        <v>43844</v>
      </c>
    </row>
    <row r="10540" spans="1:13" x14ac:dyDescent="0.35">
      <c r="A10540" t="s">
        <v>44405</v>
      </c>
      <c r="B10540" t="s">
        <v>14</v>
      </c>
      <c r="C10540" t="s">
        <v>44406</v>
      </c>
      <c r="D10540" t="s">
        <v>166</v>
      </c>
      <c r="E10540">
        <v>8343</v>
      </c>
      <c r="F10540">
        <v>1169</v>
      </c>
      <c r="G10540">
        <v>0</v>
      </c>
      <c r="H10540" t="s">
        <v>44407</v>
      </c>
      <c r="I10540">
        <v>24</v>
      </c>
      <c r="J10540" t="s">
        <v>53</v>
      </c>
      <c r="K10540">
        <v>75</v>
      </c>
      <c r="L10540" t="s">
        <v>169</v>
      </c>
      <c r="M10540" t="s">
        <v>43027</v>
      </c>
    </row>
    <row r="10541" spans="1:13" x14ac:dyDescent="0.35">
      <c r="A10541" t="s">
        <v>44408</v>
      </c>
      <c r="B10541" t="s">
        <v>14</v>
      </c>
      <c r="C10541" t="s">
        <v>44409</v>
      </c>
      <c r="D10541" t="s">
        <v>166</v>
      </c>
      <c r="E10541">
        <v>9707</v>
      </c>
      <c r="F10541">
        <v>1472</v>
      </c>
      <c r="G10541">
        <v>0</v>
      </c>
      <c r="H10541" t="s">
        <v>44410</v>
      </c>
      <c r="I10541">
        <v>24</v>
      </c>
      <c r="J10541" t="s">
        <v>53</v>
      </c>
      <c r="K10541">
        <v>42</v>
      </c>
      <c r="L10541" t="s">
        <v>169</v>
      </c>
      <c r="M10541" t="s">
        <v>43027</v>
      </c>
    </row>
    <row r="10542" spans="1:13" x14ac:dyDescent="0.35">
      <c r="A10542" t="s">
        <v>44411</v>
      </c>
      <c r="B10542" t="s">
        <v>14</v>
      </c>
      <c r="C10542" t="s">
        <v>44412</v>
      </c>
      <c r="D10542" t="s">
        <v>166</v>
      </c>
      <c r="E10542">
        <v>38867</v>
      </c>
      <c r="F10542">
        <v>6172</v>
      </c>
      <c r="G10542">
        <v>0</v>
      </c>
      <c r="H10542" t="s">
        <v>44413</v>
      </c>
      <c r="I10542">
        <v>24</v>
      </c>
      <c r="J10542" t="s">
        <v>44108</v>
      </c>
      <c r="K10542">
        <v>628</v>
      </c>
      <c r="L10542" t="s">
        <v>169</v>
      </c>
      <c r="M10542" t="s">
        <v>44361</v>
      </c>
    </row>
    <row r="10543" spans="1:13" x14ac:dyDescent="0.35">
      <c r="A10543" t="s">
        <v>44414</v>
      </c>
      <c r="B10543" t="s">
        <v>14</v>
      </c>
      <c r="C10543" t="s">
        <v>44415</v>
      </c>
      <c r="D10543" t="s">
        <v>166</v>
      </c>
      <c r="E10543">
        <v>11877</v>
      </c>
      <c r="F10543">
        <v>1542</v>
      </c>
      <c r="G10543">
        <v>0</v>
      </c>
      <c r="H10543" t="s">
        <v>44416</v>
      </c>
      <c r="I10543">
        <v>24</v>
      </c>
      <c r="J10543" t="s">
        <v>53</v>
      </c>
      <c r="K10543">
        <v>113</v>
      </c>
      <c r="L10543" t="s">
        <v>169</v>
      </c>
      <c r="M10543" t="s">
        <v>43027</v>
      </c>
    </row>
    <row r="10544" spans="1:13" x14ac:dyDescent="0.35">
      <c r="A10544" t="s">
        <v>44417</v>
      </c>
      <c r="B10544" t="s">
        <v>14</v>
      </c>
      <c r="C10544" t="s">
        <v>44418</v>
      </c>
      <c r="D10544" t="s">
        <v>166</v>
      </c>
      <c r="E10544">
        <v>10536</v>
      </c>
      <c r="F10544">
        <v>1938</v>
      </c>
      <c r="G10544">
        <v>0</v>
      </c>
      <c r="H10544" t="s">
        <v>44419</v>
      </c>
      <c r="I10544">
        <v>24</v>
      </c>
      <c r="J10544" t="s">
        <v>44420</v>
      </c>
      <c r="K10544">
        <v>182</v>
      </c>
      <c r="L10544" t="s">
        <v>169</v>
      </c>
      <c r="M10544" t="s">
        <v>43761</v>
      </c>
    </row>
    <row r="10545" spans="1:13" x14ac:dyDescent="0.35">
      <c r="A10545" t="s">
        <v>44421</v>
      </c>
      <c r="B10545" t="s">
        <v>14</v>
      </c>
      <c r="C10545" t="s">
        <v>44422</v>
      </c>
      <c r="D10545" t="s">
        <v>166</v>
      </c>
      <c r="E10545">
        <v>8892</v>
      </c>
      <c r="F10545">
        <v>1267</v>
      </c>
      <c r="G10545">
        <v>0</v>
      </c>
      <c r="H10545" t="s">
        <v>44423</v>
      </c>
      <c r="I10545">
        <v>24</v>
      </c>
      <c r="J10545" t="s">
        <v>53</v>
      </c>
      <c r="K10545">
        <v>120</v>
      </c>
      <c r="L10545" t="s">
        <v>169</v>
      </c>
      <c r="M10545" t="s">
        <v>43027</v>
      </c>
    </row>
    <row r="10546" spans="1:13" x14ac:dyDescent="0.35">
      <c r="A10546" t="s">
        <v>44424</v>
      </c>
      <c r="B10546" t="s">
        <v>14</v>
      </c>
      <c r="C10546" t="s">
        <v>44425</v>
      </c>
      <c r="D10546" t="s">
        <v>166</v>
      </c>
      <c r="E10546">
        <v>4888</v>
      </c>
      <c r="F10546">
        <v>381</v>
      </c>
      <c r="G10546">
        <v>0</v>
      </c>
      <c r="H10546" t="s">
        <v>44426</v>
      </c>
      <c r="I10546">
        <v>24</v>
      </c>
      <c r="J10546" t="s">
        <v>53</v>
      </c>
      <c r="K10546">
        <v>29</v>
      </c>
      <c r="L10546" t="s">
        <v>169</v>
      </c>
    </row>
    <row r="10547" spans="1:13" x14ac:dyDescent="0.35">
      <c r="A10547" t="s">
        <v>44427</v>
      </c>
      <c r="B10547" t="s">
        <v>14</v>
      </c>
      <c r="C10547" t="s">
        <v>44428</v>
      </c>
      <c r="D10547" t="s">
        <v>166</v>
      </c>
      <c r="E10547">
        <v>3948</v>
      </c>
      <c r="F10547">
        <v>363</v>
      </c>
      <c r="G10547">
        <v>0</v>
      </c>
      <c r="H10547" t="s">
        <v>44429</v>
      </c>
      <c r="I10547">
        <v>24</v>
      </c>
      <c r="J10547" t="s">
        <v>53</v>
      </c>
      <c r="K10547">
        <v>20</v>
      </c>
      <c r="L10547" t="s">
        <v>169</v>
      </c>
    </row>
    <row r="10548" spans="1:13" x14ac:dyDescent="0.35">
      <c r="A10548" t="s">
        <v>44430</v>
      </c>
      <c r="B10548" t="s">
        <v>14</v>
      </c>
      <c r="C10548" t="s">
        <v>44431</v>
      </c>
      <c r="D10548" t="s">
        <v>166</v>
      </c>
      <c r="E10548">
        <v>3705</v>
      </c>
      <c r="F10548">
        <v>358</v>
      </c>
      <c r="G10548">
        <v>0</v>
      </c>
      <c r="H10548" t="s">
        <v>44432</v>
      </c>
      <c r="I10548">
        <v>24</v>
      </c>
      <c r="J10548" t="s">
        <v>53</v>
      </c>
      <c r="K10548">
        <v>10</v>
      </c>
      <c r="L10548" t="s">
        <v>169</v>
      </c>
    </row>
    <row r="10549" spans="1:13" x14ac:dyDescent="0.35">
      <c r="A10549" t="e">
        <f>-QUfLOR1BNU</f>
        <v>#NAME?</v>
      </c>
      <c r="B10549" t="s">
        <v>14</v>
      </c>
      <c r="C10549" t="s">
        <v>44433</v>
      </c>
      <c r="D10549" t="s">
        <v>166</v>
      </c>
      <c r="E10549">
        <v>10637</v>
      </c>
      <c r="F10549">
        <v>1893</v>
      </c>
      <c r="G10549">
        <v>0</v>
      </c>
      <c r="H10549" t="s">
        <v>44434</v>
      </c>
      <c r="I10549">
        <v>24</v>
      </c>
      <c r="J10549" t="s">
        <v>44108</v>
      </c>
      <c r="K10549">
        <v>223</v>
      </c>
      <c r="L10549" t="s">
        <v>169</v>
      </c>
      <c r="M10549" t="s">
        <v>44297</v>
      </c>
    </row>
    <row r="10550" spans="1:13" x14ac:dyDescent="0.35">
      <c r="A10550" t="s">
        <v>44435</v>
      </c>
      <c r="B10550" t="s">
        <v>14</v>
      </c>
      <c r="C10550" t="s">
        <v>44436</v>
      </c>
      <c r="D10550" t="s">
        <v>166</v>
      </c>
      <c r="E10550">
        <v>26786</v>
      </c>
      <c r="F10550">
        <v>4035</v>
      </c>
      <c r="G10550">
        <v>0</v>
      </c>
      <c r="H10550" t="s">
        <v>44437</v>
      </c>
      <c r="I10550">
        <v>24</v>
      </c>
      <c r="J10550" t="s">
        <v>43790</v>
      </c>
      <c r="K10550">
        <v>1035</v>
      </c>
      <c r="L10550" t="s">
        <v>169</v>
      </c>
      <c r="M10550" t="s">
        <v>44438</v>
      </c>
    </row>
    <row r="10551" spans="1:13" x14ac:dyDescent="0.35">
      <c r="A10551" t="s">
        <v>44439</v>
      </c>
      <c r="B10551" t="s">
        <v>14</v>
      </c>
      <c r="C10551" t="s">
        <v>44440</v>
      </c>
      <c r="D10551" t="s">
        <v>166</v>
      </c>
      <c r="E10551">
        <v>24539</v>
      </c>
      <c r="F10551">
        <v>2808</v>
      </c>
      <c r="G10551">
        <v>0</v>
      </c>
      <c r="H10551" t="s">
        <v>44441</v>
      </c>
      <c r="I10551">
        <v>24</v>
      </c>
      <c r="J10551" t="s">
        <v>44442</v>
      </c>
      <c r="K10551">
        <v>128</v>
      </c>
      <c r="L10551" t="s">
        <v>169</v>
      </c>
      <c r="M10551" t="s">
        <v>44443</v>
      </c>
    </row>
    <row r="10552" spans="1:13" x14ac:dyDescent="0.35">
      <c r="A10552" t="s">
        <v>44444</v>
      </c>
      <c r="B10552" t="s">
        <v>14</v>
      </c>
      <c r="C10552" t="s">
        <v>44445</v>
      </c>
      <c r="D10552" t="s">
        <v>166</v>
      </c>
      <c r="E10552">
        <v>10153</v>
      </c>
      <c r="F10552">
        <v>1704</v>
      </c>
      <c r="G10552">
        <v>0</v>
      </c>
      <c r="H10552" t="s">
        <v>44446</v>
      </c>
      <c r="I10552">
        <v>24</v>
      </c>
      <c r="J10552" t="s">
        <v>53</v>
      </c>
      <c r="K10552">
        <v>66</v>
      </c>
      <c r="L10552" t="s">
        <v>169</v>
      </c>
      <c r="M10552" t="s">
        <v>43027</v>
      </c>
    </row>
    <row r="10553" spans="1:13" x14ac:dyDescent="0.35">
      <c r="A10553" t="s">
        <v>44447</v>
      </c>
      <c r="B10553" t="s">
        <v>14</v>
      </c>
      <c r="C10553" t="s">
        <v>44448</v>
      </c>
      <c r="D10553" t="s">
        <v>166</v>
      </c>
      <c r="E10553">
        <v>1904</v>
      </c>
      <c r="F10553">
        <v>181</v>
      </c>
      <c r="G10553">
        <v>0</v>
      </c>
      <c r="H10553" t="s">
        <v>44449</v>
      </c>
      <c r="I10553">
        <v>24</v>
      </c>
      <c r="J10553" t="s">
        <v>53</v>
      </c>
      <c r="K10553">
        <v>12</v>
      </c>
      <c r="L10553" t="s">
        <v>169</v>
      </c>
    </row>
    <row r="10554" spans="1:13" x14ac:dyDescent="0.35">
      <c r="A10554" t="s">
        <v>44450</v>
      </c>
      <c r="B10554" t="s">
        <v>14</v>
      </c>
      <c r="C10554" t="s">
        <v>44451</v>
      </c>
      <c r="D10554" t="s">
        <v>166</v>
      </c>
      <c r="E10554">
        <v>9804</v>
      </c>
      <c r="F10554">
        <v>798</v>
      </c>
      <c r="G10554">
        <v>0</v>
      </c>
      <c r="H10554" t="s">
        <v>44452</v>
      </c>
      <c r="I10554">
        <v>24</v>
      </c>
      <c r="J10554" t="s">
        <v>53</v>
      </c>
      <c r="K10554">
        <v>110</v>
      </c>
      <c r="L10554" t="s">
        <v>169</v>
      </c>
    </row>
    <row r="10555" spans="1:13" x14ac:dyDescent="0.35">
      <c r="A10555" t="s">
        <v>44453</v>
      </c>
      <c r="B10555" t="s">
        <v>14</v>
      </c>
      <c r="C10555" t="s">
        <v>44454</v>
      </c>
      <c r="D10555" t="s">
        <v>166</v>
      </c>
      <c r="E10555">
        <v>7222</v>
      </c>
      <c r="F10555">
        <v>1437</v>
      </c>
      <c r="G10555">
        <v>0</v>
      </c>
      <c r="H10555" t="s">
        <v>44455</v>
      </c>
      <c r="I10555">
        <v>24</v>
      </c>
      <c r="J10555" t="s">
        <v>44393</v>
      </c>
      <c r="K10555">
        <v>111</v>
      </c>
      <c r="L10555" t="s">
        <v>169</v>
      </c>
      <c r="M10555" t="s">
        <v>44394</v>
      </c>
    </row>
    <row r="10556" spans="1:13" x14ac:dyDescent="0.35">
      <c r="A10556" t="s">
        <v>44456</v>
      </c>
      <c r="B10556" t="s">
        <v>14</v>
      </c>
      <c r="C10556" t="s">
        <v>44457</v>
      </c>
      <c r="D10556" t="s">
        <v>166</v>
      </c>
      <c r="E10556">
        <v>10202</v>
      </c>
      <c r="F10556">
        <v>2002</v>
      </c>
      <c r="G10556">
        <v>0</v>
      </c>
      <c r="H10556" t="s">
        <v>44458</v>
      </c>
      <c r="I10556">
        <v>24</v>
      </c>
      <c r="J10556" t="s">
        <v>44459</v>
      </c>
      <c r="K10556">
        <v>254</v>
      </c>
      <c r="L10556" t="s">
        <v>169</v>
      </c>
      <c r="M10556" t="s">
        <v>44460</v>
      </c>
    </row>
    <row r="10557" spans="1:13" x14ac:dyDescent="0.35">
      <c r="A10557" t="s">
        <v>44461</v>
      </c>
      <c r="B10557" t="s">
        <v>14</v>
      </c>
      <c r="C10557" t="s">
        <v>44462</v>
      </c>
      <c r="D10557" t="s">
        <v>166</v>
      </c>
      <c r="E10557">
        <v>22411</v>
      </c>
      <c r="F10557">
        <v>3410</v>
      </c>
      <c r="G10557">
        <v>0</v>
      </c>
      <c r="H10557" t="s">
        <v>44463</v>
      </c>
      <c r="I10557">
        <v>24</v>
      </c>
      <c r="J10557" t="s">
        <v>44108</v>
      </c>
      <c r="K10557">
        <v>533</v>
      </c>
      <c r="L10557" t="s">
        <v>169</v>
      </c>
      <c r="M10557" t="s">
        <v>44297</v>
      </c>
    </row>
    <row r="10558" spans="1:13" x14ac:dyDescent="0.35">
      <c r="A10558" t="s">
        <v>44464</v>
      </c>
      <c r="B10558" t="s">
        <v>14</v>
      </c>
      <c r="C10558" t="s">
        <v>44465</v>
      </c>
      <c r="D10558" t="s">
        <v>166</v>
      </c>
      <c r="E10558">
        <v>26561</v>
      </c>
      <c r="F10558">
        <v>2832</v>
      </c>
      <c r="G10558">
        <v>0</v>
      </c>
      <c r="H10558" t="s">
        <v>44466</v>
      </c>
      <c r="I10558">
        <v>24</v>
      </c>
      <c r="J10558" t="s">
        <v>44442</v>
      </c>
      <c r="K10558">
        <v>118</v>
      </c>
      <c r="L10558" t="s">
        <v>169</v>
      </c>
      <c r="M10558" t="s">
        <v>44443</v>
      </c>
    </row>
    <row r="10559" spans="1:13" x14ac:dyDescent="0.35">
      <c r="A10559" t="s">
        <v>44467</v>
      </c>
      <c r="B10559" t="s">
        <v>14</v>
      </c>
      <c r="C10559" t="s">
        <v>44468</v>
      </c>
      <c r="D10559" t="s">
        <v>166</v>
      </c>
      <c r="E10559">
        <v>11348</v>
      </c>
      <c r="F10559">
        <v>1561</v>
      </c>
      <c r="G10559">
        <v>0</v>
      </c>
      <c r="H10559" t="s">
        <v>44469</v>
      </c>
      <c r="I10559">
        <v>24</v>
      </c>
      <c r="J10559" t="s">
        <v>53</v>
      </c>
      <c r="K10559">
        <v>102</v>
      </c>
      <c r="L10559" t="s">
        <v>169</v>
      </c>
      <c r="M10559" t="s">
        <v>43027</v>
      </c>
    </row>
    <row r="10560" spans="1:13" x14ac:dyDescent="0.35">
      <c r="A10560" t="s">
        <v>44470</v>
      </c>
      <c r="B10560" t="s">
        <v>14</v>
      </c>
      <c r="C10560" t="s">
        <v>44471</v>
      </c>
      <c r="D10560" t="s">
        <v>166</v>
      </c>
      <c r="E10560">
        <v>17007</v>
      </c>
      <c r="F10560">
        <v>2531</v>
      </c>
      <c r="G10560">
        <v>0</v>
      </c>
      <c r="H10560" t="s">
        <v>44472</v>
      </c>
      <c r="I10560">
        <v>24</v>
      </c>
      <c r="J10560" t="s">
        <v>44473</v>
      </c>
      <c r="K10560">
        <v>537</v>
      </c>
      <c r="L10560" t="s">
        <v>169</v>
      </c>
      <c r="M10560" t="s">
        <v>44474</v>
      </c>
    </row>
    <row r="10561" spans="1:13" x14ac:dyDescent="0.35">
      <c r="A10561" t="s">
        <v>44475</v>
      </c>
      <c r="B10561" t="s">
        <v>14</v>
      </c>
      <c r="C10561" t="s">
        <v>44476</v>
      </c>
      <c r="D10561" t="s">
        <v>166</v>
      </c>
      <c r="E10561">
        <v>9898</v>
      </c>
      <c r="F10561">
        <v>1441</v>
      </c>
      <c r="G10561">
        <v>0</v>
      </c>
      <c r="H10561" t="s">
        <v>44477</v>
      </c>
      <c r="I10561">
        <v>24</v>
      </c>
      <c r="J10561" t="s">
        <v>53</v>
      </c>
      <c r="K10561">
        <v>108</v>
      </c>
      <c r="L10561" t="s">
        <v>169</v>
      </c>
      <c r="M10561" t="s">
        <v>43027</v>
      </c>
    </row>
    <row r="10562" spans="1:13" x14ac:dyDescent="0.35">
      <c r="A10562" t="s">
        <v>44478</v>
      </c>
      <c r="B10562" t="s">
        <v>14</v>
      </c>
      <c r="C10562" t="s">
        <v>44479</v>
      </c>
      <c r="D10562" t="s">
        <v>166</v>
      </c>
      <c r="E10562">
        <v>10983</v>
      </c>
      <c r="F10562">
        <v>2027</v>
      </c>
      <c r="G10562">
        <v>0</v>
      </c>
      <c r="H10562" t="s">
        <v>44480</v>
      </c>
      <c r="I10562">
        <v>24</v>
      </c>
      <c r="J10562" t="s">
        <v>44481</v>
      </c>
      <c r="K10562">
        <v>89</v>
      </c>
      <c r="L10562" t="s">
        <v>169</v>
      </c>
      <c r="M10562" t="s">
        <v>44482</v>
      </c>
    </row>
    <row r="10563" spans="1:13" x14ac:dyDescent="0.35">
      <c r="A10563" t="s">
        <v>44483</v>
      </c>
      <c r="B10563" t="s">
        <v>14</v>
      </c>
      <c r="C10563" t="s">
        <v>44484</v>
      </c>
      <c r="D10563" t="s">
        <v>166</v>
      </c>
      <c r="E10563">
        <v>6551</v>
      </c>
      <c r="F10563">
        <v>800</v>
      </c>
      <c r="G10563">
        <v>0</v>
      </c>
      <c r="H10563" t="s">
        <v>44485</v>
      </c>
      <c r="I10563">
        <v>24</v>
      </c>
      <c r="J10563" t="s">
        <v>53</v>
      </c>
      <c r="K10563">
        <v>61</v>
      </c>
      <c r="L10563" t="s">
        <v>169</v>
      </c>
    </row>
    <row r="10564" spans="1:13" x14ac:dyDescent="0.35">
      <c r="A10564" t="s">
        <v>44486</v>
      </c>
      <c r="B10564" t="s">
        <v>14</v>
      </c>
      <c r="C10564" t="s">
        <v>44487</v>
      </c>
      <c r="D10564" t="s">
        <v>166</v>
      </c>
      <c r="E10564">
        <v>2260</v>
      </c>
      <c r="F10564">
        <v>195</v>
      </c>
      <c r="G10564">
        <v>0</v>
      </c>
      <c r="H10564" t="s">
        <v>44488</v>
      </c>
      <c r="I10564">
        <v>24</v>
      </c>
      <c r="J10564" t="s">
        <v>53</v>
      </c>
      <c r="K10564">
        <v>9</v>
      </c>
      <c r="L10564" t="s">
        <v>169</v>
      </c>
    </row>
    <row r="10565" spans="1:13" x14ac:dyDescent="0.35">
      <c r="A10565" t="s">
        <v>44489</v>
      </c>
      <c r="B10565" t="s">
        <v>14</v>
      </c>
      <c r="C10565" t="s">
        <v>44490</v>
      </c>
      <c r="D10565" t="s">
        <v>166</v>
      </c>
      <c r="E10565">
        <v>12552</v>
      </c>
      <c r="F10565">
        <v>787</v>
      </c>
      <c r="G10565">
        <v>0</v>
      </c>
      <c r="H10565" t="s">
        <v>44491</v>
      </c>
      <c r="I10565">
        <v>24</v>
      </c>
      <c r="J10565" t="s">
        <v>53</v>
      </c>
      <c r="K10565">
        <v>34</v>
      </c>
      <c r="L10565" t="s">
        <v>169</v>
      </c>
    </row>
    <row r="10566" spans="1:13" x14ac:dyDescent="0.35">
      <c r="A10566" t="s">
        <v>44492</v>
      </c>
      <c r="B10566" t="s">
        <v>14</v>
      </c>
      <c r="C10566" t="s">
        <v>44493</v>
      </c>
      <c r="D10566" t="s">
        <v>166</v>
      </c>
      <c r="E10566">
        <v>27045</v>
      </c>
      <c r="F10566">
        <v>3083</v>
      </c>
      <c r="G10566">
        <v>0</v>
      </c>
      <c r="H10566" t="s">
        <v>44494</v>
      </c>
      <c r="I10566">
        <v>24</v>
      </c>
      <c r="J10566" t="s">
        <v>44442</v>
      </c>
      <c r="K10566">
        <v>263</v>
      </c>
      <c r="L10566" t="s">
        <v>169</v>
      </c>
      <c r="M10566" t="s">
        <v>44495</v>
      </c>
    </row>
    <row r="10567" spans="1:13" x14ac:dyDescent="0.35">
      <c r="A10567" t="s">
        <v>44496</v>
      </c>
      <c r="B10567" t="s">
        <v>14</v>
      </c>
      <c r="C10567" t="s">
        <v>44497</v>
      </c>
      <c r="D10567" t="s">
        <v>166</v>
      </c>
      <c r="E10567">
        <v>14332</v>
      </c>
      <c r="F10567">
        <v>1969</v>
      </c>
      <c r="G10567">
        <v>0</v>
      </c>
      <c r="H10567" t="s">
        <v>44498</v>
      </c>
      <c r="I10567">
        <v>24</v>
      </c>
      <c r="J10567" t="s">
        <v>53</v>
      </c>
      <c r="K10567">
        <v>166</v>
      </c>
      <c r="L10567" t="s">
        <v>169</v>
      </c>
      <c r="M10567" t="s">
        <v>43027</v>
      </c>
    </row>
    <row r="10568" spans="1:13" x14ac:dyDescent="0.35">
      <c r="A10568" t="s">
        <v>44499</v>
      </c>
      <c r="B10568" t="s">
        <v>14</v>
      </c>
      <c r="C10568" t="s">
        <v>44500</v>
      </c>
      <c r="D10568" t="s">
        <v>166</v>
      </c>
      <c r="E10568">
        <v>14295</v>
      </c>
      <c r="F10568">
        <v>2331</v>
      </c>
      <c r="G10568">
        <v>0</v>
      </c>
      <c r="H10568" t="s">
        <v>44501</v>
      </c>
      <c r="I10568">
        <v>24</v>
      </c>
      <c r="J10568" t="s">
        <v>44502</v>
      </c>
      <c r="K10568">
        <v>366</v>
      </c>
      <c r="L10568" t="s">
        <v>169</v>
      </c>
      <c r="M10568" t="s">
        <v>44503</v>
      </c>
    </row>
    <row r="10569" spans="1:13" x14ac:dyDescent="0.35">
      <c r="A10569" t="s">
        <v>44504</v>
      </c>
      <c r="B10569" t="s">
        <v>14</v>
      </c>
      <c r="C10569" t="s">
        <v>44505</v>
      </c>
      <c r="D10569" t="s">
        <v>166</v>
      </c>
      <c r="E10569">
        <v>18087</v>
      </c>
      <c r="F10569">
        <v>2381</v>
      </c>
      <c r="G10569">
        <v>0</v>
      </c>
      <c r="H10569" t="s">
        <v>44506</v>
      </c>
      <c r="I10569">
        <v>24</v>
      </c>
      <c r="J10569" t="s">
        <v>44442</v>
      </c>
      <c r="K10569">
        <v>109</v>
      </c>
      <c r="L10569" t="s">
        <v>169</v>
      </c>
      <c r="M10569" t="s">
        <v>44507</v>
      </c>
    </row>
    <row r="10570" spans="1:13" x14ac:dyDescent="0.35">
      <c r="A10570" t="s">
        <v>44508</v>
      </c>
      <c r="B10570" t="s">
        <v>14</v>
      </c>
      <c r="C10570" t="s">
        <v>44509</v>
      </c>
      <c r="D10570" t="s">
        <v>166</v>
      </c>
      <c r="E10570">
        <v>10516</v>
      </c>
      <c r="F10570">
        <v>1725</v>
      </c>
      <c r="G10570">
        <v>0</v>
      </c>
      <c r="H10570" t="s">
        <v>44510</v>
      </c>
      <c r="I10570">
        <v>24</v>
      </c>
      <c r="J10570" t="s">
        <v>53</v>
      </c>
      <c r="K10570">
        <v>52</v>
      </c>
      <c r="L10570" t="s">
        <v>169</v>
      </c>
      <c r="M10570" t="s">
        <v>43027</v>
      </c>
    </row>
    <row r="10571" spans="1:13" x14ac:dyDescent="0.35">
      <c r="A10571" t="s">
        <v>44511</v>
      </c>
      <c r="B10571" t="s">
        <v>14</v>
      </c>
      <c r="C10571" t="s">
        <v>44512</v>
      </c>
      <c r="D10571" t="s">
        <v>166</v>
      </c>
      <c r="E10571">
        <v>28420</v>
      </c>
      <c r="F10571">
        <v>2999</v>
      </c>
      <c r="G10571">
        <v>0</v>
      </c>
      <c r="H10571" t="s">
        <v>44513</v>
      </c>
      <c r="I10571">
        <v>24</v>
      </c>
      <c r="J10571" t="s">
        <v>44514</v>
      </c>
      <c r="K10571">
        <v>634</v>
      </c>
      <c r="L10571" t="s">
        <v>169</v>
      </c>
      <c r="M10571" t="s">
        <v>44515</v>
      </c>
    </row>
    <row r="10572" spans="1:13" x14ac:dyDescent="0.35">
      <c r="A10572" t="s">
        <v>44516</v>
      </c>
      <c r="B10572" t="s">
        <v>14</v>
      </c>
      <c r="C10572" t="s">
        <v>44517</v>
      </c>
      <c r="D10572" t="s">
        <v>166</v>
      </c>
      <c r="E10572">
        <v>21501</v>
      </c>
      <c r="F10572">
        <v>2762</v>
      </c>
      <c r="G10572">
        <v>0</v>
      </c>
      <c r="H10572" t="s">
        <v>44518</v>
      </c>
      <c r="I10572">
        <v>24</v>
      </c>
      <c r="J10572" t="s">
        <v>44442</v>
      </c>
      <c r="K10572">
        <v>74</v>
      </c>
      <c r="L10572" t="s">
        <v>169</v>
      </c>
      <c r="M10572" t="s">
        <v>44495</v>
      </c>
    </row>
    <row r="10573" spans="1:13" x14ac:dyDescent="0.35">
      <c r="A10573" t="s">
        <v>44519</v>
      </c>
      <c r="B10573" t="s">
        <v>14</v>
      </c>
      <c r="C10573" t="s">
        <v>44520</v>
      </c>
      <c r="D10573" t="s">
        <v>166</v>
      </c>
      <c r="E10573">
        <v>11440</v>
      </c>
      <c r="F10573">
        <v>2028</v>
      </c>
      <c r="G10573">
        <v>0</v>
      </c>
      <c r="H10573" t="s">
        <v>44521</v>
      </c>
      <c r="I10573">
        <v>24</v>
      </c>
      <c r="J10573" t="s">
        <v>53</v>
      </c>
      <c r="K10573">
        <v>96</v>
      </c>
      <c r="L10573" t="s">
        <v>169</v>
      </c>
      <c r="M10573" t="s">
        <v>43027</v>
      </c>
    </row>
    <row r="10574" spans="1:13" x14ac:dyDescent="0.35">
      <c r="A10574" t="s">
        <v>44522</v>
      </c>
      <c r="B10574" t="s">
        <v>14</v>
      </c>
      <c r="C10574" t="s">
        <v>44523</v>
      </c>
      <c r="D10574" t="s">
        <v>166</v>
      </c>
      <c r="E10574">
        <v>2256</v>
      </c>
      <c r="F10574">
        <v>205</v>
      </c>
      <c r="G10574">
        <v>0</v>
      </c>
      <c r="H10574" t="s">
        <v>44524</v>
      </c>
      <c r="I10574">
        <v>24</v>
      </c>
      <c r="J10574" t="s">
        <v>53</v>
      </c>
      <c r="K10574">
        <v>7</v>
      </c>
      <c r="L10574" t="s">
        <v>169</v>
      </c>
    </row>
    <row r="10575" spans="1:13" x14ac:dyDescent="0.35">
      <c r="A10575" t="s">
        <v>44525</v>
      </c>
      <c r="B10575" t="s">
        <v>14</v>
      </c>
      <c r="C10575" t="s">
        <v>44526</v>
      </c>
      <c r="D10575" t="s">
        <v>166</v>
      </c>
      <c r="E10575">
        <v>1339</v>
      </c>
      <c r="F10575">
        <v>143</v>
      </c>
      <c r="G10575">
        <v>0</v>
      </c>
      <c r="H10575" t="s">
        <v>44527</v>
      </c>
      <c r="I10575">
        <v>24</v>
      </c>
      <c r="J10575" t="s">
        <v>53</v>
      </c>
      <c r="K10575">
        <v>6</v>
      </c>
      <c r="L10575" t="s">
        <v>169</v>
      </c>
    </row>
    <row r="10576" spans="1:13" x14ac:dyDescent="0.35">
      <c r="A10576" t="s">
        <v>44528</v>
      </c>
      <c r="B10576" t="s">
        <v>14</v>
      </c>
      <c r="C10576" t="s">
        <v>44529</v>
      </c>
      <c r="D10576" t="s">
        <v>166</v>
      </c>
      <c r="E10576">
        <v>13766</v>
      </c>
      <c r="F10576">
        <v>1317</v>
      </c>
      <c r="G10576">
        <v>0</v>
      </c>
      <c r="H10576" t="s">
        <v>44530</v>
      </c>
      <c r="I10576">
        <v>24</v>
      </c>
      <c r="J10576" t="s">
        <v>53</v>
      </c>
      <c r="K10576">
        <v>28</v>
      </c>
      <c r="L10576" t="s">
        <v>169</v>
      </c>
    </row>
    <row r="10577" spans="1:13" x14ac:dyDescent="0.35">
      <c r="A10577" t="s">
        <v>44531</v>
      </c>
      <c r="B10577" t="s">
        <v>14</v>
      </c>
      <c r="C10577" t="s">
        <v>44532</v>
      </c>
      <c r="D10577" t="s">
        <v>166</v>
      </c>
      <c r="E10577">
        <v>8908</v>
      </c>
      <c r="F10577">
        <v>2105</v>
      </c>
      <c r="G10577">
        <v>0</v>
      </c>
      <c r="H10577" t="s">
        <v>44533</v>
      </c>
      <c r="I10577">
        <v>24</v>
      </c>
      <c r="J10577" t="s">
        <v>43790</v>
      </c>
      <c r="K10577">
        <v>221</v>
      </c>
      <c r="L10577" t="s">
        <v>169</v>
      </c>
      <c r="M10577" t="s">
        <v>44534</v>
      </c>
    </row>
    <row r="10578" spans="1:13" x14ac:dyDescent="0.35">
      <c r="A10578" t="s">
        <v>44535</v>
      </c>
      <c r="B10578" t="s">
        <v>14</v>
      </c>
      <c r="C10578" t="s">
        <v>44536</v>
      </c>
      <c r="D10578" t="s">
        <v>166</v>
      </c>
      <c r="E10578">
        <v>30924</v>
      </c>
      <c r="F10578">
        <v>4166</v>
      </c>
      <c r="G10578">
        <v>0</v>
      </c>
      <c r="H10578" t="s">
        <v>44537</v>
      </c>
      <c r="I10578">
        <v>24</v>
      </c>
      <c r="J10578" t="s">
        <v>44193</v>
      </c>
      <c r="K10578">
        <v>610</v>
      </c>
      <c r="L10578" t="s">
        <v>169</v>
      </c>
      <c r="M10578" t="s">
        <v>44538</v>
      </c>
    </row>
    <row r="10579" spans="1:13" x14ac:dyDescent="0.35">
      <c r="A10579" t="s">
        <v>44539</v>
      </c>
      <c r="B10579" t="s">
        <v>14</v>
      </c>
      <c r="C10579" t="s">
        <v>44540</v>
      </c>
      <c r="D10579" t="s">
        <v>166</v>
      </c>
      <c r="E10579">
        <v>8157</v>
      </c>
      <c r="F10579">
        <v>1501</v>
      </c>
      <c r="G10579">
        <v>0</v>
      </c>
      <c r="H10579" t="s">
        <v>44541</v>
      </c>
      <c r="I10579">
        <v>24</v>
      </c>
      <c r="J10579" t="s">
        <v>44542</v>
      </c>
      <c r="K10579">
        <v>221</v>
      </c>
      <c r="L10579" t="s">
        <v>169</v>
      </c>
      <c r="M10579" t="s">
        <v>44543</v>
      </c>
    </row>
    <row r="10580" spans="1:13" x14ac:dyDescent="0.35">
      <c r="A10580" t="s">
        <v>44544</v>
      </c>
      <c r="B10580" t="s">
        <v>14</v>
      </c>
      <c r="C10580" t="s">
        <v>44545</v>
      </c>
      <c r="D10580" t="s">
        <v>166</v>
      </c>
      <c r="E10580">
        <v>21856</v>
      </c>
      <c r="F10580">
        <v>2476</v>
      </c>
      <c r="G10580">
        <v>0</v>
      </c>
      <c r="H10580" t="s">
        <v>44546</v>
      </c>
      <c r="I10580">
        <v>24</v>
      </c>
      <c r="J10580" t="s">
        <v>44442</v>
      </c>
      <c r="K10580">
        <v>87</v>
      </c>
      <c r="L10580" t="s">
        <v>169</v>
      </c>
      <c r="M10580" t="s">
        <v>44495</v>
      </c>
    </row>
    <row r="10581" spans="1:13" x14ac:dyDescent="0.35">
      <c r="A10581" t="s">
        <v>44547</v>
      </c>
      <c r="B10581" t="s">
        <v>14</v>
      </c>
      <c r="C10581" t="s">
        <v>44548</v>
      </c>
      <c r="D10581" t="s">
        <v>166</v>
      </c>
      <c r="E10581">
        <v>13370</v>
      </c>
      <c r="F10581">
        <v>2296</v>
      </c>
      <c r="G10581">
        <v>0</v>
      </c>
      <c r="H10581" t="s">
        <v>44549</v>
      </c>
      <c r="I10581">
        <v>24</v>
      </c>
      <c r="J10581" t="s">
        <v>44550</v>
      </c>
      <c r="K10581">
        <v>243</v>
      </c>
      <c r="L10581" t="s">
        <v>169</v>
      </c>
      <c r="M10581" t="s">
        <v>44551</v>
      </c>
    </row>
    <row r="10582" spans="1:13" x14ac:dyDescent="0.35">
      <c r="A10582" t="s">
        <v>44552</v>
      </c>
      <c r="B10582" t="s">
        <v>14</v>
      </c>
      <c r="C10582" t="s">
        <v>44553</v>
      </c>
      <c r="D10582" t="s">
        <v>166</v>
      </c>
      <c r="E10582">
        <v>15514</v>
      </c>
      <c r="F10582">
        <v>2709</v>
      </c>
      <c r="G10582">
        <v>0</v>
      </c>
      <c r="H10582" t="s">
        <v>44554</v>
      </c>
      <c r="I10582">
        <v>24</v>
      </c>
      <c r="J10582" t="s">
        <v>44555</v>
      </c>
      <c r="K10582">
        <v>109</v>
      </c>
      <c r="L10582" t="s">
        <v>169</v>
      </c>
      <c r="M10582" t="s">
        <v>44556</v>
      </c>
    </row>
    <row r="10583" spans="1:13" x14ac:dyDescent="0.35">
      <c r="A10583" t="s">
        <v>44557</v>
      </c>
      <c r="B10583" t="s">
        <v>14</v>
      </c>
      <c r="C10583" t="s">
        <v>44558</v>
      </c>
      <c r="D10583" t="s">
        <v>166</v>
      </c>
      <c r="E10583">
        <v>8609</v>
      </c>
      <c r="F10583">
        <v>1745</v>
      </c>
      <c r="G10583">
        <v>0</v>
      </c>
      <c r="H10583" t="s">
        <v>44559</v>
      </c>
      <c r="I10583">
        <v>24</v>
      </c>
      <c r="J10583" t="s">
        <v>44560</v>
      </c>
      <c r="K10583">
        <v>116</v>
      </c>
      <c r="L10583" t="s">
        <v>169</v>
      </c>
      <c r="M10583" t="s">
        <v>44561</v>
      </c>
    </row>
    <row r="10584" spans="1:13" x14ac:dyDescent="0.35">
      <c r="A10584" t="s">
        <v>44562</v>
      </c>
      <c r="B10584" t="s">
        <v>14</v>
      </c>
      <c r="C10584" t="s">
        <v>44563</v>
      </c>
      <c r="D10584" t="s">
        <v>166</v>
      </c>
      <c r="E10584">
        <v>14914</v>
      </c>
      <c r="F10584">
        <v>2418</v>
      </c>
      <c r="G10584">
        <v>0</v>
      </c>
      <c r="H10584" t="s">
        <v>44564</v>
      </c>
      <c r="I10584">
        <v>24</v>
      </c>
      <c r="J10584" t="s">
        <v>44565</v>
      </c>
      <c r="K10584">
        <v>151</v>
      </c>
      <c r="L10584" t="s">
        <v>169</v>
      </c>
      <c r="M10584" t="s">
        <v>44566</v>
      </c>
    </row>
    <row r="10585" spans="1:13" x14ac:dyDescent="0.35">
      <c r="A10585" t="s">
        <v>44567</v>
      </c>
      <c r="B10585" t="s">
        <v>14</v>
      </c>
      <c r="C10585" t="s">
        <v>44568</v>
      </c>
      <c r="D10585" t="s">
        <v>166</v>
      </c>
      <c r="E10585">
        <v>17063</v>
      </c>
      <c r="F10585">
        <v>3094</v>
      </c>
      <c r="G10585">
        <v>0</v>
      </c>
      <c r="H10585" t="s">
        <v>44569</v>
      </c>
      <c r="I10585">
        <v>24</v>
      </c>
      <c r="J10585" t="s">
        <v>44570</v>
      </c>
      <c r="K10585">
        <v>219</v>
      </c>
      <c r="L10585" t="s">
        <v>169</v>
      </c>
      <c r="M10585" t="s">
        <v>44566</v>
      </c>
    </row>
    <row r="10586" spans="1:13" x14ac:dyDescent="0.35">
      <c r="A10586" t="s">
        <v>44571</v>
      </c>
      <c r="B10586" t="s">
        <v>14</v>
      </c>
      <c r="C10586" t="s">
        <v>44572</v>
      </c>
      <c r="D10586" t="s">
        <v>166</v>
      </c>
      <c r="E10586">
        <v>14581</v>
      </c>
      <c r="F10586">
        <v>2374</v>
      </c>
      <c r="G10586">
        <v>0</v>
      </c>
      <c r="H10586" t="s">
        <v>44573</v>
      </c>
      <c r="I10586">
        <v>24</v>
      </c>
      <c r="J10586" t="s">
        <v>44574</v>
      </c>
      <c r="K10586">
        <v>302</v>
      </c>
      <c r="L10586" t="s">
        <v>169</v>
      </c>
      <c r="M10586" t="s">
        <v>44575</v>
      </c>
    </row>
    <row r="10587" spans="1:13" x14ac:dyDescent="0.35">
      <c r="A10587" t="s">
        <v>44576</v>
      </c>
      <c r="B10587" t="s">
        <v>14</v>
      </c>
      <c r="C10587" t="s">
        <v>44577</v>
      </c>
      <c r="D10587" t="s">
        <v>166</v>
      </c>
      <c r="E10587">
        <v>22002</v>
      </c>
      <c r="F10587">
        <v>2359</v>
      </c>
      <c r="G10587">
        <v>0</v>
      </c>
      <c r="H10587" t="s">
        <v>44578</v>
      </c>
      <c r="I10587">
        <v>24</v>
      </c>
      <c r="J10587" t="s">
        <v>44442</v>
      </c>
      <c r="K10587">
        <v>123</v>
      </c>
      <c r="L10587" t="s">
        <v>169</v>
      </c>
      <c r="M10587" t="s">
        <v>44495</v>
      </c>
    </row>
    <row r="10588" spans="1:13" x14ac:dyDescent="0.35">
      <c r="A10588" t="s">
        <v>44579</v>
      </c>
      <c r="B10588" t="s">
        <v>14</v>
      </c>
      <c r="C10588" t="s">
        <v>44580</v>
      </c>
      <c r="D10588" t="s">
        <v>166</v>
      </c>
      <c r="E10588">
        <v>6549</v>
      </c>
      <c r="F10588">
        <v>1447</v>
      </c>
      <c r="G10588">
        <v>0</v>
      </c>
      <c r="H10588" t="s">
        <v>44581</v>
      </c>
      <c r="I10588">
        <v>24</v>
      </c>
      <c r="J10588" t="s">
        <v>44582</v>
      </c>
      <c r="K10588">
        <v>135</v>
      </c>
      <c r="L10588" t="s">
        <v>169</v>
      </c>
      <c r="M10588" t="s">
        <v>44583</v>
      </c>
    </row>
    <row r="10589" spans="1:13" x14ac:dyDescent="0.35">
      <c r="A10589" t="s">
        <v>44584</v>
      </c>
      <c r="B10589" t="s">
        <v>14</v>
      </c>
      <c r="C10589" t="s">
        <v>44585</v>
      </c>
      <c r="D10589" t="s">
        <v>166</v>
      </c>
      <c r="E10589">
        <v>11585</v>
      </c>
      <c r="F10589">
        <v>2227</v>
      </c>
      <c r="G10589">
        <v>0</v>
      </c>
      <c r="H10589" t="s">
        <v>44586</v>
      </c>
      <c r="I10589">
        <v>24</v>
      </c>
      <c r="J10589" t="s">
        <v>44108</v>
      </c>
      <c r="K10589">
        <v>255</v>
      </c>
      <c r="L10589" t="s">
        <v>169</v>
      </c>
      <c r="M10589" t="s">
        <v>44587</v>
      </c>
    </row>
    <row r="10590" spans="1:13" x14ac:dyDescent="0.35">
      <c r="A10590" t="s">
        <v>44588</v>
      </c>
      <c r="B10590" t="s">
        <v>14</v>
      </c>
      <c r="C10590" t="s">
        <v>44589</v>
      </c>
      <c r="D10590" t="s">
        <v>166</v>
      </c>
      <c r="E10590">
        <v>6470</v>
      </c>
      <c r="F10590">
        <v>502</v>
      </c>
      <c r="G10590">
        <v>0</v>
      </c>
      <c r="H10590" t="s">
        <v>44590</v>
      </c>
      <c r="I10590">
        <v>24</v>
      </c>
      <c r="J10590" t="s">
        <v>53</v>
      </c>
      <c r="K10590">
        <v>16</v>
      </c>
      <c r="L10590" t="s">
        <v>169</v>
      </c>
    </row>
    <row r="10591" spans="1:13" x14ac:dyDescent="0.35">
      <c r="A10591" t="s">
        <v>44591</v>
      </c>
      <c r="B10591" t="s">
        <v>14</v>
      </c>
      <c r="C10591" t="s">
        <v>44592</v>
      </c>
      <c r="D10591" t="s">
        <v>166</v>
      </c>
      <c r="E10591">
        <v>13761</v>
      </c>
      <c r="F10591">
        <v>992</v>
      </c>
      <c r="G10591">
        <v>0</v>
      </c>
      <c r="H10591" t="s">
        <v>44593</v>
      </c>
      <c r="I10591">
        <v>24</v>
      </c>
      <c r="J10591" t="s">
        <v>53</v>
      </c>
      <c r="K10591">
        <v>46</v>
      </c>
      <c r="L10591" t="s">
        <v>169</v>
      </c>
    </row>
    <row r="10592" spans="1:13" x14ac:dyDescent="0.35">
      <c r="A10592" t="s">
        <v>44594</v>
      </c>
      <c r="B10592" t="s">
        <v>14</v>
      </c>
      <c r="C10592" t="s">
        <v>44595</v>
      </c>
      <c r="D10592" t="s">
        <v>166</v>
      </c>
      <c r="E10592">
        <v>9089</v>
      </c>
      <c r="F10592">
        <v>1489</v>
      </c>
      <c r="G10592">
        <v>0</v>
      </c>
      <c r="H10592" t="s">
        <v>44596</v>
      </c>
      <c r="I10592">
        <v>24</v>
      </c>
      <c r="J10592" t="s">
        <v>43790</v>
      </c>
      <c r="K10592">
        <v>208</v>
      </c>
      <c r="L10592" t="s">
        <v>169</v>
      </c>
      <c r="M10592" t="s">
        <v>44597</v>
      </c>
    </row>
    <row r="10593" spans="1:13" x14ac:dyDescent="0.35">
      <c r="A10593" t="s">
        <v>44598</v>
      </c>
      <c r="B10593" t="s">
        <v>14</v>
      </c>
      <c r="C10593" t="s">
        <v>44599</v>
      </c>
      <c r="D10593" t="s">
        <v>166</v>
      </c>
      <c r="E10593">
        <v>6082</v>
      </c>
      <c r="F10593">
        <v>1191</v>
      </c>
      <c r="G10593">
        <v>0</v>
      </c>
      <c r="H10593" t="s">
        <v>44600</v>
      </c>
      <c r="I10593">
        <v>24</v>
      </c>
      <c r="J10593" t="s">
        <v>53</v>
      </c>
      <c r="K10593">
        <v>100</v>
      </c>
      <c r="L10593" t="s">
        <v>169</v>
      </c>
      <c r="M10593" t="s">
        <v>44601</v>
      </c>
    </row>
    <row r="10594" spans="1:13" x14ac:dyDescent="0.35">
      <c r="A10594" t="s">
        <v>44602</v>
      </c>
      <c r="B10594" t="s">
        <v>14</v>
      </c>
      <c r="C10594" t="s">
        <v>44603</v>
      </c>
      <c r="D10594" t="s">
        <v>166</v>
      </c>
      <c r="E10594">
        <v>20750</v>
      </c>
      <c r="F10594">
        <v>3054</v>
      </c>
      <c r="G10594">
        <v>0</v>
      </c>
      <c r="H10594" t="s">
        <v>44604</v>
      </c>
      <c r="I10594">
        <v>24</v>
      </c>
      <c r="J10594" t="s">
        <v>44605</v>
      </c>
      <c r="K10594">
        <v>235</v>
      </c>
      <c r="L10594" t="s">
        <v>169</v>
      </c>
      <c r="M10594" t="s">
        <v>44606</v>
      </c>
    </row>
    <row r="10595" spans="1:13" x14ac:dyDescent="0.35">
      <c r="A10595" t="s">
        <v>44607</v>
      </c>
      <c r="B10595" t="s">
        <v>14</v>
      </c>
      <c r="C10595" t="s">
        <v>44608</v>
      </c>
      <c r="D10595" t="s">
        <v>166</v>
      </c>
      <c r="E10595">
        <v>15929</v>
      </c>
      <c r="F10595">
        <v>2875</v>
      </c>
      <c r="G10595">
        <v>0</v>
      </c>
      <c r="H10595" t="s">
        <v>44609</v>
      </c>
      <c r="I10595">
        <v>24</v>
      </c>
      <c r="J10595" t="s">
        <v>44610</v>
      </c>
      <c r="K10595">
        <v>191</v>
      </c>
      <c r="L10595" t="s">
        <v>169</v>
      </c>
      <c r="M10595" t="s">
        <v>44611</v>
      </c>
    </row>
    <row r="10596" spans="1:13" x14ac:dyDescent="0.35">
      <c r="A10596" t="s">
        <v>44612</v>
      </c>
      <c r="B10596" t="s">
        <v>14</v>
      </c>
      <c r="C10596" t="s">
        <v>44613</v>
      </c>
      <c r="D10596" t="s">
        <v>166</v>
      </c>
      <c r="E10596">
        <v>16095</v>
      </c>
      <c r="F10596">
        <v>2485</v>
      </c>
      <c r="G10596">
        <v>0</v>
      </c>
      <c r="H10596" t="s">
        <v>44614</v>
      </c>
      <c r="I10596">
        <v>24</v>
      </c>
      <c r="J10596" t="s">
        <v>53</v>
      </c>
      <c r="K10596">
        <v>197</v>
      </c>
      <c r="L10596" t="s">
        <v>169</v>
      </c>
      <c r="M10596" t="s">
        <v>44615</v>
      </c>
    </row>
    <row r="10597" spans="1:13" x14ac:dyDescent="0.35">
      <c r="A10597" t="s">
        <v>44616</v>
      </c>
      <c r="B10597" t="s">
        <v>14</v>
      </c>
      <c r="C10597" t="s">
        <v>44617</v>
      </c>
      <c r="D10597" t="s">
        <v>166</v>
      </c>
      <c r="E10597">
        <v>13043</v>
      </c>
      <c r="F10597">
        <v>2218</v>
      </c>
      <c r="G10597">
        <v>0</v>
      </c>
      <c r="H10597" t="s">
        <v>44618</v>
      </c>
      <c r="I10597">
        <v>24</v>
      </c>
      <c r="J10597" t="s">
        <v>44619</v>
      </c>
      <c r="K10597">
        <v>279</v>
      </c>
      <c r="L10597" t="s">
        <v>169</v>
      </c>
      <c r="M10597" t="s">
        <v>44620</v>
      </c>
    </row>
    <row r="10598" spans="1:13" x14ac:dyDescent="0.35">
      <c r="A10598" t="s">
        <v>44621</v>
      </c>
      <c r="B10598" t="s">
        <v>14</v>
      </c>
      <c r="C10598" t="s">
        <v>44622</v>
      </c>
      <c r="D10598" t="s">
        <v>166</v>
      </c>
      <c r="E10598">
        <v>12660</v>
      </c>
      <c r="F10598">
        <v>1936</v>
      </c>
      <c r="G10598">
        <v>0</v>
      </c>
      <c r="H10598" t="s">
        <v>44623</v>
      </c>
      <c r="I10598">
        <v>24</v>
      </c>
      <c r="J10598" t="s">
        <v>44624</v>
      </c>
      <c r="K10598">
        <v>296</v>
      </c>
      <c r="L10598" t="s">
        <v>169</v>
      </c>
      <c r="M10598" t="s">
        <v>44625</v>
      </c>
    </row>
    <row r="10599" spans="1:13" x14ac:dyDescent="0.35">
      <c r="A10599" t="s">
        <v>44626</v>
      </c>
      <c r="B10599" t="s">
        <v>14</v>
      </c>
      <c r="C10599" t="s">
        <v>44627</v>
      </c>
      <c r="D10599" t="s">
        <v>166</v>
      </c>
      <c r="E10599">
        <v>7355</v>
      </c>
      <c r="F10599">
        <v>500</v>
      </c>
      <c r="G10599">
        <v>0</v>
      </c>
      <c r="H10599" t="s">
        <v>44628</v>
      </c>
      <c r="I10599">
        <v>24</v>
      </c>
      <c r="J10599" t="s">
        <v>53</v>
      </c>
      <c r="K10599">
        <v>14</v>
      </c>
      <c r="L10599" t="s">
        <v>169</v>
      </c>
    </row>
    <row r="10600" spans="1:13" x14ac:dyDescent="0.35">
      <c r="A10600" t="s">
        <v>44629</v>
      </c>
      <c r="B10600" t="s">
        <v>14</v>
      </c>
      <c r="C10600" t="s">
        <v>44630</v>
      </c>
      <c r="D10600" t="s">
        <v>166</v>
      </c>
      <c r="E10600">
        <v>4743</v>
      </c>
      <c r="F10600">
        <v>542</v>
      </c>
      <c r="G10600">
        <v>0</v>
      </c>
      <c r="H10600" t="s">
        <v>44631</v>
      </c>
      <c r="I10600">
        <v>24</v>
      </c>
      <c r="J10600" t="s">
        <v>53</v>
      </c>
      <c r="K10600">
        <v>53</v>
      </c>
      <c r="L10600" t="s">
        <v>169</v>
      </c>
    </row>
    <row r="10601" spans="1:13" x14ac:dyDescent="0.35">
      <c r="A10601" t="s">
        <v>44632</v>
      </c>
      <c r="B10601" t="s">
        <v>14</v>
      </c>
      <c r="C10601" t="s">
        <v>44633</v>
      </c>
      <c r="D10601" t="s">
        <v>166</v>
      </c>
      <c r="E10601">
        <v>11512</v>
      </c>
      <c r="F10601">
        <v>2010</v>
      </c>
      <c r="G10601">
        <v>0</v>
      </c>
      <c r="H10601" t="s">
        <v>44634</v>
      </c>
      <c r="I10601">
        <v>24</v>
      </c>
      <c r="J10601" t="s">
        <v>44635</v>
      </c>
      <c r="K10601">
        <v>232</v>
      </c>
      <c r="L10601" t="s">
        <v>169</v>
      </c>
      <c r="M10601" t="s">
        <v>44636</v>
      </c>
    </row>
    <row r="10602" spans="1:13" x14ac:dyDescent="0.35">
      <c r="A10602" t="s">
        <v>44637</v>
      </c>
      <c r="B10602" t="s">
        <v>14</v>
      </c>
      <c r="C10602" t="s">
        <v>44638</v>
      </c>
      <c r="D10602" t="s">
        <v>166</v>
      </c>
      <c r="E10602">
        <v>15283</v>
      </c>
      <c r="F10602">
        <v>2677</v>
      </c>
      <c r="G10602">
        <v>0</v>
      </c>
      <c r="H10602" t="s">
        <v>44639</v>
      </c>
      <c r="I10602">
        <v>24</v>
      </c>
      <c r="J10602" t="s">
        <v>43659</v>
      </c>
      <c r="K10602">
        <v>353</v>
      </c>
      <c r="L10602" t="s">
        <v>169</v>
      </c>
      <c r="M10602" t="s">
        <v>43660</v>
      </c>
    </row>
    <row r="10603" spans="1:13" x14ac:dyDescent="0.35">
      <c r="A10603" t="s">
        <v>44640</v>
      </c>
      <c r="B10603" t="s">
        <v>14</v>
      </c>
      <c r="C10603" t="s">
        <v>44641</v>
      </c>
      <c r="D10603" t="s">
        <v>166</v>
      </c>
      <c r="E10603">
        <v>12065</v>
      </c>
      <c r="F10603">
        <v>1918</v>
      </c>
      <c r="G10603">
        <v>0</v>
      </c>
      <c r="H10603" t="s">
        <v>44642</v>
      </c>
      <c r="I10603">
        <v>24</v>
      </c>
      <c r="J10603" t="s">
        <v>44643</v>
      </c>
      <c r="K10603">
        <v>129</v>
      </c>
      <c r="L10603" t="s">
        <v>169</v>
      </c>
      <c r="M10603" t="s">
        <v>44644</v>
      </c>
    </row>
    <row r="10604" spans="1:13" x14ac:dyDescent="0.35">
      <c r="A10604" t="e">
        <f>-kLwsOrnjz0</f>
        <v>#NAME?</v>
      </c>
      <c r="B10604" t="s">
        <v>14</v>
      </c>
      <c r="C10604" t="s">
        <v>44645</v>
      </c>
      <c r="D10604" t="s">
        <v>166</v>
      </c>
      <c r="E10604">
        <v>18887</v>
      </c>
      <c r="F10604">
        <v>3080</v>
      </c>
      <c r="G10604">
        <v>0</v>
      </c>
      <c r="H10604" t="s">
        <v>44646</v>
      </c>
      <c r="I10604">
        <v>24</v>
      </c>
      <c r="J10604" t="s">
        <v>44108</v>
      </c>
      <c r="K10604">
        <v>376</v>
      </c>
      <c r="L10604" t="s">
        <v>169</v>
      </c>
      <c r="M10604" t="s">
        <v>44587</v>
      </c>
    </row>
    <row r="10605" spans="1:13" x14ac:dyDescent="0.35">
      <c r="A10605" t="s">
        <v>44647</v>
      </c>
      <c r="B10605" t="s">
        <v>14</v>
      </c>
      <c r="C10605" t="s">
        <v>44648</v>
      </c>
      <c r="D10605" t="s">
        <v>166</v>
      </c>
      <c r="E10605">
        <v>25797</v>
      </c>
      <c r="F10605">
        <v>3675</v>
      </c>
      <c r="G10605">
        <v>0</v>
      </c>
      <c r="H10605" t="s">
        <v>44649</v>
      </c>
      <c r="I10605">
        <v>24</v>
      </c>
      <c r="J10605" t="s">
        <v>44502</v>
      </c>
      <c r="K10605">
        <v>1316</v>
      </c>
      <c r="L10605" t="s">
        <v>169</v>
      </c>
      <c r="M10605" t="s">
        <v>44650</v>
      </c>
    </row>
    <row r="10606" spans="1:13" x14ac:dyDescent="0.35">
      <c r="A10606" t="s">
        <v>44651</v>
      </c>
      <c r="B10606" t="s">
        <v>14</v>
      </c>
      <c r="C10606" t="s">
        <v>44652</v>
      </c>
      <c r="D10606" t="s">
        <v>166</v>
      </c>
      <c r="E10606">
        <v>10844</v>
      </c>
      <c r="F10606">
        <v>2091</v>
      </c>
      <c r="G10606">
        <v>0</v>
      </c>
      <c r="H10606" t="s">
        <v>44653</v>
      </c>
      <c r="I10606">
        <v>24</v>
      </c>
      <c r="J10606" t="s">
        <v>43534</v>
      </c>
      <c r="K10606">
        <v>258</v>
      </c>
      <c r="L10606" t="s">
        <v>169</v>
      </c>
      <c r="M10606" t="s">
        <v>44654</v>
      </c>
    </row>
    <row r="10607" spans="1:13" x14ac:dyDescent="0.35">
      <c r="A10607" t="s">
        <v>44655</v>
      </c>
      <c r="B10607" t="s">
        <v>14</v>
      </c>
      <c r="C10607" t="s">
        <v>44656</v>
      </c>
      <c r="D10607" t="s">
        <v>166</v>
      </c>
      <c r="E10607">
        <v>18304</v>
      </c>
      <c r="F10607">
        <v>3212</v>
      </c>
      <c r="G10607">
        <v>0</v>
      </c>
      <c r="H10607" t="s">
        <v>44657</v>
      </c>
      <c r="I10607">
        <v>24</v>
      </c>
      <c r="J10607" t="s">
        <v>53</v>
      </c>
      <c r="K10607">
        <v>369</v>
      </c>
      <c r="L10607" t="s">
        <v>169</v>
      </c>
      <c r="M10607" t="s">
        <v>44658</v>
      </c>
    </row>
    <row r="10608" spans="1:13" x14ac:dyDescent="0.35">
      <c r="A10608" t="s">
        <v>44659</v>
      </c>
      <c r="B10608" t="s">
        <v>14</v>
      </c>
      <c r="C10608" t="s">
        <v>44660</v>
      </c>
      <c r="D10608" t="s">
        <v>166</v>
      </c>
      <c r="E10608">
        <v>9647</v>
      </c>
      <c r="F10608">
        <v>1605</v>
      </c>
      <c r="G10608">
        <v>0</v>
      </c>
      <c r="H10608" t="s">
        <v>44661</v>
      </c>
      <c r="I10608">
        <v>24</v>
      </c>
      <c r="J10608" t="s">
        <v>43487</v>
      </c>
      <c r="K10608">
        <v>169</v>
      </c>
      <c r="L10608" t="s">
        <v>169</v>
      </c>
      <c r="M10608" t="s">
        <v>44662</v>
      </c>
    </row>
    <row r="10609" spans="1:13" x14ac:dyDescent="0.35">
      <c r="A10609" t="s">
        <v>44663</v>
      </c>
      <c r="B10609" t="s">
        <v>14</v>
      </c>
      <c r="C10609" t="s">
        <v>44664</v>
      </c>
      <c r="D10609" t="s">
        <v>166</v>
      </c>
      <c r="E10609">
        <v>10711</v>
      </c>
      <c r="F10609">
        <v>1957</v>
      </c>
      <c r="G10609">
        <v>0</v>
      </c>
      <c r="H10609" t="s">
        <v>44665</v>
      </c>
      <c r="I10609">
        <v>24</v>
      </c>
      <c r="J10609" t="s">
        <v>43811</v>
      </c>
      <c r="K10609">
        <v>151</v>
      </c>
      <c r="L10609" t="s">
        <v>169</v>
      </c>
      <c r="M10609" t="s">
        <v>44666</v>
      </c>
    </row>
    <row r="10610" spans="1:13" x14ac:dyDescent="0.35">
      <c r="A10610" t="s">
        <v>44667</v>
      </c>
      <c r="B10610" t="s">
        <v>14</v>
      </c>
      <c r="C10610" t="s">
        <v>44668</v>
      </c>
      <c r="D10610" t="s">
        <v>166</v>
      </c>
      <c r="E10610">
        <v>16995</v>
      </c>
      <c r="F10610">
        <v>2152</v>
      </c>
      <c r="G10610">
        <v>0</v>
      </c>
      <c r="H10610" t="s">
        <v>44669</v>
      </c>
      <c r="I10610">
        <v>24</v>
      </c>
      <c r="J10610" t="s">
        <v>44442</v>
      </c>
      <c r="K10610">
        <v>61</v>
      </c>
      <c r="L10610" t="s">
        <v>169</v>
      </c>
      <c r="M10610" t="s">
        <v>44495</v>
      </c>
    </row>
    <row r="10611" spans="1:13" x14ac:dyDescent="0.35">
      <c r="A10611" t="s">
        <v>44670</v>
      </c>
      <c r="B10611" t="s">
        <v>14</v>
      </c>
      <c r="C10611" t="s">
        <v>44671</v>
      </c>
      <c r="D10611" t="s">
        <v>166</v>
      </c>
      <c r="E10611">
        <v>4232</v>
      </c>
      <c r="F10611">
        <v>959</v>
      </c>
      <c r="G10611">
        <v>0</v>
      </c>
      <c r="H10611" t="s">
        <v>44672</v>
      </c>
      <c r="I10611">
        <v>24</v>
      </c>
      <c r="J10611" t="s">
        <v>44673</v>
      </c>
      <c r="K10611">
        <v>86</v>
      </c>
      <c r="L10611" t="s">
        <v>169</v>
      </c>
      <c r="M10611" t="s">
        <v>44674</v>
      </c>
    </row>
    <row r="10612" spans="1:13" x14ac:dyDescent="0.35">
      <c r="A10612" t="s">
        <v>44675</v>
      </c>
      <c r="B10612" t="s">
        <v>14</v>
      </c>
      <c r="C10612" t="s">
        <v>44676</v>
      </c>
      <c r="D10612" t="s">
        <v>166</v>
      </c>
      <c r="E10612">
        <v>11536</v>
      </c>
      <c r="F10612">
        <v>1900</v>
      </c>
      <c r="G10612">
        <v>0</v>
      </c>
      <c r="H10612" t="s">
        <v>44677</v>
      </c>
      <c r="I10612">
        <v>24</v>
      </c>
      <c r="J10612" t="s">
        <v>44678</v>
      </c>
      <c r="K10612">
        <v>144</v>
      </c>
      <c r="L10612" t="s">
        <v>169</v>
      </c>
      <c r="M10612" t="s">
        <v>44679</v>
      </c>
    </row>
    <row r="10613" spans="1:13" x14ac:dyDescent="0.35">
      <c r="A10613" t="s">
        <v>44680</v>
      </c>
      <c r="B10613" t="s">
        <v>14</v>
      </c>
      <c r="C10613" t="s">
        <v>44681</v>
      </c>
      <c r="D10613" t="s">
        <v>166</v>
      </c>
      <c r="E10613">
        <v>32305</v>
      </c>
      <c r="F10613">
        <v>4865</v>
      </c>
      <c r="G10613">
        <v>0</v>
      </c>
      <c r="H10613" t="s">
        <v>44682</v>
      </c>
      <c r="I10613">
        <v>24</v>
      </c>
      <c r="J10613" t="s">
        <v>44683</v>
      </c>
      <c r="K10613">
        <v>690</v>
      </c>
      <c r="L10613" t="s">
        <v>169</v>
      </c>
      <c r="M10613" t="s">
        <v>44684</v>
      </c>
    </row>
    <row r="10614" spans="1:13" x14ac:dyDescent="0.35">
      <c r="A10614" t="s">
        <v>44685</v>
      </c>
      <c r="B10614" t="s">
        <v>14</v>
      </c>
      <c r="C10614" t="s">
        <v>44686</v>
      </c>
      <c r="D10614" t="s">
        <v>166</v>
      </c>
      <c r="E10614">
        <v>2300</v>
      </c>
      <c r="F10614">
        <v>177</v>
      </c>
      <c r="G10614">
        <v>0</v>
      </c>
      <c r="H10614" t="s">
        <v>44687</v>
      </c>
      <c r="I10614">
        <v>24</v>
      </c>
      <c r="J10614" t="s">
        <v>53</v>
      </c>
      <c r="K10614">
        <v>7</v>
      </c>
      <c r="L10614" t="s">
        <v>169</v>
      </c>
    </row>
    <row r="10615" spans="1:13" x14ac:dyDescent="0.35">
      <c r="A10615" t="s">
        <v>44688</v>
      </c>
      <c r="B10615" t="s">
        <v>14</v>
      </c>
      <c r="C10615" t="s">
        <v>44689</v>
      </c>
      <c r="D10615" t="s">
        <v>166</v>
      </c>
      <c r="E10615">
        <v>3159</v>
      </c>
      <c r="F10615">
        <v>206</v>
      </c>
      <c r="G10615">
        <v>0</v>
      </c>
      <c r="H10615" t="s">
        <v>44690</v>
      </c>
      <c r="I10615">
        <v>24</v>
      </c>
      <c r="J10615" t="s">
        <v>53</v>
      </c>
      <c r="K10615">
        <v>8</v>
      </c>
      <c r="L10615" t="s">
        <v>169</v>
      </c>
    </row>
    <row r="10616" spans="1:13" x14ac:dyDescent="0.35">
      <c r="A10616" t="s">
        <v>44691</v>
      </c>
      <c r="B10616" t="s">
        <v>14</v>
      </c>
      <c r="C10616" t="s">
        <v>44692</v>
      </c>
      <c r="D10616" t="s">
        <v>166</v>
      </c>
      <c r="E10616">
        <v>23839</v>
      </c>
      <c r="F10616">
        <v>2600</v>
      </c>
      <c r="G10616">
        <v>0</v>
      </c>
      <c r="H10616" t="s">
        <v>44693</v>
      </c>
      <c r="I10616">
        <v>24</v>
      </c>
      <c r="J10616" t="s">
        <v>44442</v>
      </c>
      <c r="K10616">
        <v>69</v>
      </c>
      <c r="L10616" t="s">
        <v>169</v>
      </c>
      <c r="M10616" t="s">
        <v>44495</v>
      </c>
    </row>
    <row r="10617" spans="1:13" x14ac:dyDescent="0.35">
      <c r="A10617" t="s">
        <v>44694</v>
      </c>
      <c r="B10617" t="s">
        <v>14</v>
      </c>
      <c r="C10617" t="s">
        <v>44695</v>
      </c>
      <c r="D10617" t="s">
        <v>166</v>
      </c>
      <c r="E10617">
        <v>30594</v>
      </c>
      <c r="F10617">
        <v>4559</v>
      </c>
      <c r="G10617">
        <v>0</v>
      </c>
      <c r="H10617" t="s">
        <v>44696</v>
      </c>
      <c r="I10617">
        <v>24</v>
      </c>
      <c r="J10617" t="s">
        <v>44697</v>
      </c>
      <c r="K10617">
        <v>179</v>
      </c>
      <c r="L10617" t="s">
        <v>169</v>
      </c>
      <c r="M10617" t="s">
        <v>44698</v>
      </c>
    </row>
    <row r="10618" spans="1:13" x14ac:dyDescent="0.35">
      <c r="A10618" t="s">
        <v>44699</v>
      </c>
      <c r="B10618" t="s">
        <v>14</v>
      </c>
      <c r="C10618" t="s">
        <v>44700</v>
      </c>
      <c r="D10618" t="s">
        <v>166</v>
      </c>
      <c r="E10618">
        <v>11611</v>
      </c>
      <c r="F10618">
        <v>1161</v>
      </c>
      <c r="G10618">
        <v>0</v>
      </c>
      <c r="H10618" t="s">
        <v>44701</v>
      </c>
      <c r="I10618">
        <v>24</v>
      </c>
      <c r="J10618" t="s">
        <v>53</v>
      </c>
      <c r="K10618">
        <v>104</v>
      </c>
      <c r="L10618" t="s">
        <v>169</v>
      </c>
    </row>
    <row r="10619" spans="1:13" x14ac:dyDescent="0.35">
      <c r="A10619" t="s">
        <v>44702</v>
      </c>
      <c r="B10619" t="s">
        <v>14</v>
      </c>
      <c r="C10619" t="s">
        <v>44703</v>
      </c>
      <c r="D10619" t="s">
        <v>166</v>
      </c>
      <c r="E10619">
        <v>8857</v>
      </c>
      <c r="F10619">
        <v>1603</v>
      </c>
      <c r="G10619">
        <v>0</v>
      </c>
      <c r="H10619" t="s">
        <v>44704</v>
      </c>
      <c r="I10619">
        <v>24</v>
      </c>
      <c r="J10619" t="s">
        <v>53</v>
      </c>
      <c r="K10619">
        <v>256</v>
      </c>
      <c r="L10619" t="s">
        <v>169</v>
      </c>
      <c r="M10619" t="s">
        <v>44705</v>
      </c>
    </row>
    <row r="10620" spans="1:13" x14ac:dyDescent="0.35">
      <c r="A10620" t="s">
        <v>44706</v>
      </c>
      <c r="B10620" t="s">
        <v>14</v>
      </c>
      <c r="C10620" t="s">
        <v>44707</v>
      </c>
      <c r="D10620" t="s">
        <v>166</v>
      </c>
      <c r="E10620">
        <v>6113</v>
      </c>
      <c r="F10620">
        <v>1205</v>
      </c>
      <c r="G10620">
        <v>0</v>
      </c>
      <c r="H10620" t="s">
        <v>44708</v>
      </c>
      <c r="I10620">
        <v>24</v>
      </c>
      <c r="J10620" t="s">
        <v>53</v>
      </c>
      <c r="K10620">
        <v>120</v>
      </c>
      <c r="L10620" t="s">
        <v>169</v>
      </c>
      <c r="M10620" t="s">
        <v>44601</v>
      </c>
    </row>
    <row r="10621" spans="1:13" x14ac:dyDescent="0.35">
      <c r="A10621" t="s">
        <v>44709</v>
      </c>
      <c r="B10621" t="s">
        <v>14</v>
      </c>
      <c r="C10621" t="s">
        <v>44710</v>
      </c>
      <c r="D10621" t="s">
        <v>166</v>
      </c>
      <c r="E10621">
        <v>14201</v>
      </c>
      <c r="F10621">
        <v>2788</v>
      </c>
      <c r="G10621">
        <v>0</v>
      </c>
      <c r="H10621" t="s">
        <v>44711</v>
      </c>
      <c r="I10621">
        <v>24</v>
      </c>
      <c r="J10621" t="s">
        <v>44712</v>
      </c>
      <c r="K10621">
        <v>202</v>
      </c>
      <c r="L10621" t="s">
        <v>169</v>
      </c>
      <c r="M10621" t="s">
        <v>44713</v>
      </c>
    </row>
    <row r="10622" spans="1:13" x14ac:dyDescent="0.35">
      <c r="A10622" t="s">
        <v>44714</v>
      </c>
      <c r="B10622" t="s">
        <v>14</v>
      </c>
      <c r="C10622" t="s">
        <v>44715</v>
      </c>
      <c r="D10622" t="s">
        <v>166</v>
      </c>
      <c r="E10622">
        <v>44167</v>
      </c>
      <c r="F10622">
        <v>5714</v>
      </c>
      <c r="G10622">
        <v>0</v>
      </c>
      <c r="H10622" t="s">
        <v>44716</v>
      </c>
      <c r="I10622">
        <v>24</v>
      </c>
      <c r="J10622" t="s">
        <v>53</v>
      </c>
      <c r="K10622">
        <v>1181</v>
      </c>
      <c r="L10622" t="s">
        <v>169</v>
      </c>
      <c r="M10622" t="s">
        <v>44679</v>
      </c>
    </row>
    <row r="10623" spans="1:13" x14ac:dyDescent="0.35">
      <c r="A10623" t="s">
        <v>44717</v>
      </c>
      <c r="B10623" t="s">
        <v>14</v>
      </c>
      <c r="C10623" t="s">
        <v>44718</v>
      </c>
      <c r="D10623" t="s">
        <v>166</v>
      </c>
      <c r="E10623">
        <v>15040</v>
      </c>
      <c r="F10623">
        <v>2509</v>
      </c>
      <c r="G10623">
        <v>0</v>
      </c>
      <c r="H10623" t="s">
        <v>44719</v>
      </c>
      <c r="I10623">
        <v>24</v>
      </c>
      <c r="J10623" t="s">
        <v>44720</v>
      </c>
      <c r="K10623">
        <v>368</v>
      </c>
      <c r="L10623" t="s">
        <v>169</v>
      </c>
      <c r="M10623" t="s">
        <v>44679</v>
      </c>
    </row>
    <row r="10624" spans="1:13" x14ac:dyDescent="0.35">
      <c r="A10624" t="s">
        <v>44721</v>
      </c>
      <c r="B10624" t="s">
        <v>14</v>
      </c>
      <c r="C10624" t="s">
        <v>44722</v>
      </c>
      <c r="D10624" t="s">
        <v>166</v>
      </c>
      <c r="E10624">
        <v>30301</v>
      </c>
      <c r="F10624">
        <v>4021</v>
      </c>
      <c r="G10624">
        <v>0</v>
      </c>
      <c r="H10624" t="s">
        <v>44723</v>
      </c>
      <c r="I10624">
        <v>24</v>
      </c>
      <c r="J10624" t="s">
        <v>43487</v>
      </c>
      <c r="K10624">
        <v>256</v>
      </c>
      <c r="L10624" t="s">
        <v>169</v>
      </c>
      <c r="M10624" t="s">
        <v>43892</v>
      </c>
    </row>
    <row r="10625" spans="1:13" x14ac:dyDescent="0.35">
      <c r="A10625" t="s">
        <v>44724</v>
      </c>
      <c r="B10625" t="s">
        <v>14</v>
      </c>
      <c r="C10625" t="s">
        <v>44725</v>
      </c>
      <c r="D10625" t="s">
        <v>166</v>
      </c>
      <c r="E10625">
        <v>13144</v>
      </c>
      <c r="F10625">
        <v>2319</v>
      </c>
      <c r="G10625">
        <v>0</v>
      </c>
      <c r="H10625" t="s">
        <v>44726</v>
      </c>
      <c r="I10625">
        <v>24</v>
      </c>
      <c r="J10625" t="s">
        <v>43210</v>
      </c>
      <c r="K10625">
        <v>146</v>
      </c>
      <c r="L10625" t="s">
        <v>169</v>
      </c>
      <c r="M10625" t="s">
        <v>44727</v>
      </c>
    </row>
    <row r="10626" spans="1:13" x14ac:dyDescent="0.35">
      <c r="A10626" t="s">
        <v>44728</v>
      </c>
      <c r="B10626" t="s">
        <v>14</v>
      </c>
      <c r="C10626" t="s">
        <v>44729</v>
      </c>
      <c r="D10626" t="s">
        <v>166</v>
      </c>
      <c r="E10626">
        <v>8203</v>
      </c>
      <c r="F10626">
        <v>898</v>
      </c>
      <c r="G10626">
        <v>0</v>
      </c>
      <c r="H10626" t="s">
        <v>44730</v>
      </c>
      <c r="I10626">
        <v>24</v>
      </c>
      <c r="J10626" t="s">
        <v>53</v>
      </c>
      <c r="K10626">
        <v>21</v>
      </c>
      <c r="L10626" t="s">
        <v>169</v>
      </c>
    </row>
    <row r="10627" spans="1:13" x14ac:dyDescent="0.35">
      <c r="A10627" t="s">
        <v>44731</v>
      </c>
      <c r="B10627" t="s">
        <v>14</v>
      </c>
      <c r="C10627" t="s">
        <v>44732</v>
      </c>
      <c r="D10627" t="s">
        <v>166</v>
      </c>
      <c r="E10627">
        <v>33579</v>
      </c>
      <c r="F10627">
        <v>4175</v>
      </c>
      <c r="G10627">
        <v>0</v>
      </c>
      <c r="H10627" t="s">
        <v>44733</v>
      </c>
      <c r="I10627">
        <v>24</v>
      </c>
      <c r="J10627" t="s">
        <v>43300</v>
      </c>
      <c r="K10627">
        <v>639</v>
      </c>
      <c r="L10627" t="s">
        <v>169</v>
      </c>
      <c r="M10627" t="s">
        <v>44734</v>
      </c>
    </row>
    <row r="10628" spans="1:13" x14ac:dyDescent="0.35">
      <c r="A10628" t="s">
        <v>44735</v>
      </c>
      <c r="B10628" t="s">
        <v>14</v>
      </c>
      <c r="C10628" t="s">
        <v>44736</v>
      </c>
      <c r="D10628" t="s">
        <v>166</v>
      </c>
      <c r="E10628">
        <v>39145</v>
      </c>
      <c r="F10628">
        <v>5211</v>
      </c>
      <c r="G10628">
        <v>0</v>
      </c>
      <c r="H10628" t="s">
        <v>44737</v>
      </c>
      <c r="I10628">
        <v>24</v>
      </c>
      <c r="J10628" t="s">
        <v>43487</v>
      </c>
      <c r="K10628">
        <v>372</v>
      </c>
      <c r="L10628" t="s">
        <v>169</v>
      </c>
      <c r="M10628" t="s">
        <v>43884</v>
      </c>
    </row>
    <row r="10629" spans="1:13" x14ac:dyDescent="0.35">
      <c r="A10629" t="s">
        <v>44738</v>
      </c>
      <c r="B10629" t="s">
        <v>14</v>
      </c>
      <c r="C10629" t="s">
        <v>44739</v>
      </c>
      <c r="D10629" t="s">
        <v>166</v>
      </c>
      <c r="E10629">
        <v>19189</v>
      </c>
      <c r="F10629">
        <v>3291</v>
      </c>
      <c r="G10629">
        <v>0</v>
      </c>
      <c r="H10629" t="s">
        <v>44740</v>
      </c>
      <c r="I10629">
        <v>24</v>
      </c>
      <c r="J10629" t="s">
        <v>53</v>
      </c>
      <c r="K10629">
        <v>319</v>
      </c>
      <c r="L10629" t="s">
        <v>169</v>
      </c>
      <c r="M10629" t="s">
        <v>44644</v>
      </c>
    </row>
    <row r="10630" spans="1:13" x14ac:dyDescent="0.35">
      <c r="A10630" t="s">
        <v>44741</v>
      </c>
      <c r="B10630" t="s">
        <v>14</v>
      </c>
      <c r="C10630" t="s">
        <v>44742</v>
      </c>
      <c r="D10630" t="s">
        <v>166</v>
      </c>
      <c r="E10630">
        <v>13006</v>
      </c>
      <c r="F10630">
        <v>2581</v>
      </c>
      <c r="G10630">
        <v>0</v>
      </c>
      <c r="H10630" t="s">
        <v>44743</v>
      </c>
      <c r="I10630">
        <v>24</v>
      </c>
      <c r="J10630" t="s">
        <v>43659</v>
      </c>
      <c r="K10630">
        <v>251</v>
      </c>
      <c r="L10630" t="s">
        <v>169</v>
      </c>
      <c r="M10630" t="s">
        <v>43660</v>
      </c>
    </row>
    <row r="10631" spans="1:13" x14ac:dyDescent="0.35">
      <c r="A10631" t="s">
        <v>44744</v>
      </c>
      <c r="B10631" t="s">
        <v>14</v>
      </c>
      <c r="C10631" t="s">
        <v>44745</v>
      </c>
      <c r="D10631" t="s">
        <v>166</v>
      </c>
      <c r="E10631">
        <v>16372</v>
      </c>
      <c r="F10631">
        <v>2402</v>
      </c>
      <c r="G10631">
        <v>0</v>
      </c>
      <c r="H10631" t="s">
        <v>44746</v>
      </c>
      <c r="I10631">
        <v>24</v>
      </c>
      <c r="J10631" t="s">
        <v>44747</v>
      </c>
      <c r="K10631">
        <v>215</v>
      </c>
      <c r="L10631" t="s">
        <v>169</v>
      </c>
      <c r="M10631" t="s">
        <v>44644</v>
      </c>
    </row>
    <row r="10632" spans="1:13" x14ac:dyDescent="0.35">
      <c r="A10632" t="s">
        <v>44748</v>
      </c>
      <c r="B10632" t="s">
        <v>14</v>
      </c>
      <c r="C10632" t="s">
        <v>44749</v>
      </c>
      <c r="D10632" t="s">
        <v>166</v>
      </c>
      <c r="E10632">
        <v>42723</v>
      </c>
      <c r="F10632">
        <v>5697</v>
      </c>
      <c r="G10632">
        <v>0</v>
      </c>
      <c r="H10632" t="s">
        <v>44750</v>
      </c>
      <c r="I10632">
        <v>24</v>
      </c>
      <c r="J10632" t="s">
        <v>44751</v>
      </c>
      <c r="K10632">
        <v>678</v>
      </c>
      <c r="L10632" t="s">
        <v>169</v>
      </c>
      <c r="M10632" t="s">
        <v>44752</v>
      </c>
    </row>
    <row r="10633" spans="1:13" x14ac:dyDescent="0.35">
      <c r="A10633" t="s">
        <v>44753</v>
      </c>
      <c r="B10633" t="s">
        <v>14</v>
      </c>
      <c r="C10633" t="s">
        <v>44754</v>
      </c>
      <c r="D10633" t="s">
        <v>166</v>
      </c>
      <c r="E10633">
        <v>36296</v>
      </c>
      <c r="F10633">
        <v>4263</v>
      </c>
      <c r="G10633">
        <v>0</v>
      </c>
      <c r="H10633" t="s">
        <v>44755</v>
      </c>
      <c r="I10633">
        <v>24</v>
      </c>
      <c r="J10633" t="s">
        <v>44442</v>
      </c>
      <c r="K10633">
        <v>185</v>
      </c>
      <c r="L10633" t="s">
        <v>169</v>
      </c>
      <c r="M10633" t="s">
        <v>44507</v>
      </c>
    </row>
    <row r="10634" spans="1:13" x14ac:dyDescent="0.35">
      <c r="A10634" t="s">
        <v>44756</v>
      </c>
      <c r="B10634" t="s">
        <v>14</v>
      </c>
      <c r="C10634" t="s">
        <v>44757</v>
      </c>
      <c r="D10634" t="s">
        <v>166</v>
      </c>
      <c r="E10634">
        <v>6231</v>
      </c>
      <c r="F10634">
        <v>1394</v>
      </c>
      <c r="G10634">
        <v>0</v>
      </c>
      <c r="H10634" t="s">
        <v>44758</v>
      </c>
      <c r="I10634">
        <v>24</v>
      </c>
      <c r="J10634" t="s">
        <v>53</v>
      </c>
      <c r="K10634">
        <v>166</v>
      </c>
      <c r="L10634" t="s">
        <v>169</v>
      </c>
      <c r="M10634" t="s">
        <v>44654</v>
      </c>
    </row>
    <row r="10635" spans="1:13" x14ac:dyDescent="0.35">
      <c r="A10635" t="s">
        <v>44759</v>
      </c>
      <c r="B10635" t="s">
        <v>14</v>
      </c>
      <c r="C10635" t="s">
        <v>44760</v>
      </c>
      <c r="D10635" t="s">
        <v>166</v>
      </c>
      <c r="E10635">
        <v>17079</v>
      </c>
      <c r="F10635">
        <v>2956</v>
      </c>
      <c r="G10635">
        <v>0</v>
      </c>
      <c r="H10635" t="s">
        <v>44761</v>
      </c>
      <c r="I10635">
        <v>24</v>
      </c>
      <c r="J10635" t="s">
        <v>53</v>
      </c>
      <c r="K10635">
        <v>360</v>
      </c>
      <c r="L10635" t="s">
        <v>169</v>
      </c>
      <c r="M10635" t="s">
        <v>44644</v>
      </c>
    </row>
    <row r="10636" spans="1:13" x14ac:dyDescent="0.35">
      <c r="A10636" t="s">
        <v>44762</v>
      </c>
      <c r="B10636" t="s">
        <v>14</v>
      </c>
      <c r="C10636" t="s">
        <v>44763</v>
      </c>
      <c r="D10636" t="s">
        <v>166</v>
      </c>
      <c r="E10636">
        <v>18767</v>
      </c>
      <c r="F10636">
        <v>2930</v>
      </c>
      <c r="G10636">
        <v>0</v>
      </c>
      <c r="H10636" t="s">
        <v>44764</v>
      </c>
      <c r="I10636">
        <v>24</v>
      </c>
      <c r="J10636" t="s">
        <v>44765</v>
      </c>
      <c r="K10636">
        <v>1104</v>
      </c>
      <c r="L10636" t="s">
        <v>169</v>
      </c>
      <c r="M10636" t="s">
        <v>44752</v>
      </c>
    </row>
    <row r="10637" spans="1:13" x14ac:dyDescent="0.35">
      <c r="A10637" t="s">
        <v>44766</v>
      </c>
      <c r="B10637" t="s">
        <v>14</v>
      </c>
      <c r="C10637" t="s">
        <v>44767</v>
      </c>
      <c r="D10637" t="s">
        <v>166</v>
      </c>
      <c r="E10637">
        <v>2678</v>
      </c>
      <c r="F10637">
        <v>263</v>
      </c>
      <c r="G10637">
        <v>0</v>
      </c>
      <c r="H10637" t="s">
        <v>44768</v>
      </c>
      <c r="I10637">
        <v>24</v>
      </c>
      <c r="J10637" t="s">
        <v>53</v>
      </c>
      <c r="K10637">
        <v>9</v>
      </c>
      <c r="L10637" t="s">
        <v>169</v>
      </c>
    </row>
    <row r="10638" spans="1:13" x14ac:dyDescent="0.35">
      <c r="A10638" t="s">
        <v>44769</v>
      </c>
      <c r="B10638" t="s">
        <v>14</v>
      </c>
      <c r="C10638" t="s">
        <v>44770</v>
      </c>
      <c r="D10638" t="s">
        <v>166</v>
      </c>
      <c r="E10638">
        <v>2084</v>
      </c>
      <c r="F10638">
        <v>145</v>
      </c>
      <c r="G10638">
        <v>0</v>
      </c>
      <c r="H10638" t="s">
        <v>44771</v>
      </c>
      <c r="I10638">
        <v>24</v>
      </c>
      <c r="J10638" t="s">
        <v>53</v>
      </c>
      <c r="K10638">
        <v>6</v>
      </c>
      <c r="L10638" t="s">
        <v>169</v>
      </c>
    </row>
    <row r="10639" spans="1:13" x14ac:dyDescent="0.35">
      <c r="A10639" t="s">
        <v>44772</v>
      </c>
      <c r="B10639" t="s">
        <v>14</v>
      </c>
      <c r="C10639" t="s">
        <v>44773</v>
      </c>
      <c r="D10639" t="s">
        <v>166</v>
      </c>
      <c r="E10639">
        <v>11974</v>
      </c>
      <c r="F10639">
        <v>1963</v>
      </c>
      <c r="G10639">
        <v>0</v>
      </c>
      <c r="H10639" t="s">
        <v>44774</v>
      </c>
      <c r="I10639">
        <v>24</v>
      </c>
      <c r="J10639" t="s">
        <v>44673</v>
      </c>
      <c r="K10639">
        <v>127</v>
      </c>
      <c r="L10639" t="s">
        <v>169</v>
      </c>
      <c r="M10639" t="s">
        <v>44674</v>
      </c>
    </row>
    <row r="10640" spans="1:13" x14ac:dyDescent="0.35">
      <c r="A10640" t="s">
        <v>44775</v>
      </c>
      <c r="B10640" t="s">
        <v>14</v>
      </c>
      <c r="C10640" t="s">
        <v>44776</v>
      </c>
      <c r="D10640" t="s">
        <v>166</v>
      </c>
      <c r="E10640">
        <v>19065</v>
      </c>
      <c r="F10640">
        <v>2371</v>
      </c>
      <c r="G10640">
        <v>0</v>
      </c>
      <c r="H10640" t="s">
        <v>44777</v>
      </c>
      <c r="I10640">
        <v>24</v>
      </c>
      <c r="J10640" t="s">
        <v>44442</v>
      </c>
      <c r="K10640">
        <v>66</v>
      </c>
      <c r="L10640" t="s">
        <v>169</v>
      </c>
      <c r="M10640" t="s">
        <v>44778</v>
      </c>
    </row>
    <row r="10641" spans="1:13" x14ac:dyDescent="0.35">
      <c r="A10641" t="s">
        <v>44779</v>
      </c>
      <c r="B10641" t="s">
        <v>14</v>
      </c>
      <c r="C10641" t="s">
        <v>44780</v>
      </c>
      <c r="D10641" t="s">
        <v>166</v>
      </c>
      <c r="E10641">
        <v>38209</v>
      </c>
      <c r="F10641">
        <v>6344</v>
      </c>
      <c r="G10641">
        <v>0</v>
      </c>
      <c r="H10641" t="s">
        <v>44781</v>
      </c>
      <c r="I10641">
        <v>24</v>
      </c>
      <c r="J10641" t="s">
        <v>44782</v>
      </c>
      <c r="K10641">
        <v>379</v>
      </c>
      <c r="L10641" t="s">
        <v>169</v>
      </c>
      <c r="M10641" t="s">
        <v>44783</v>
      </c>
    </row>
    <row r="10642" spans="1:13" x14ac:dyDescent="0.35">
      <c r="A10642" t="s">
        <v>44784</v>
      </c>
      <c r="B10642" t="s">
        <v>14</v>
      </c>
      <c r="C10642" t="s">
        <v>44785</v>
      </c>
      <c r="D10642" t="s">
        <v>166</v>
      </c>
      <c r="E10642">
        <v>24158</v>
      </c>
      <c r="F10642">
        <v>4813</v>
      </c>
      <c r="G10642">
        <v>0</v>
      </c>
      <c r="H10642" t="s">
        <v>44786</v>
      </c>
      <c r="I10642">
        <v>24</v>
      </c>
      <c r="J10642" t="s">
        <v>44787</v>
      </c>
      <c r="K10642">
        <v>344</v>
      </c>
      <c r="L10642" t="s">
        <v>169</v>
      </c>
      <c r="M10642" t="s">
        <v>44788</v>
      </c>
    </row>
    <row r="10643" spans="1:13" x14ac:dyDescent="0.35">
      <c r="A10643" t="s">
        <v>44789</v>
      </c>
      <c r="B10643" t="s">
        <v>14</v>
      </c>
      <c r="C10643" t="s">
        <v>44790</v>
      </c>
      <c r="D10643" t="s">
        <v>166</v>
      </c>
      <c r="E10643">
        <v>25947</v>
      </c>
      <c r="F10643">
        <v>3103</v>
      </c>
      <c r="G10643">
        <v>0</v>
      </c>
      <c r="H10643" t="s">
        <v>44791</v>
      </c>
      <c r="I10643">
        <v>24</v>
      </c>
      <c r="J10643" t="s">
        <v>44442</v>
      </c>
      <c r="K10643">
        <v>165</v>
      </c>
      <c r="L10643" t="s">
        <v>169</v>
      </c>
      <c r="M10643" t="s">
        <v>44792</v>
      </c>
    </row>
    <row r="10644" spans="1:13" x14ac:dyDescent="0.35">
      <c r="A10644" t="s">
        <v>44793</v>
      </c>
      <c r="B10644" t="s">
        <v>14</v>
      </c>
      <c r="C10644" t="s">
        <v>44794</v>
      </c>
      <c r="D10644" t="s">
        <v>166</v>
      </c>
      <c r="E10644">
        <v>7312</v>
      </c>
      <c r="F10644">
        <v>1620</v>
      </c>
      <c r="G10644">
        <v>0</v>
      </c>
      <c r="H10644" t="s">
        <v>44795</v>
      </c>
      <c r="I10644">
        <v>24</v>
      </c>
      <c r="J10644" t="s">
        <v>44582</v>
      </c>
      <c r="K10644">
        <v>141</v>
      </c>
      <c r="L10644" t="s">
        <v>169</v>
      </c>
      <c r="M10644" t="s">
        <v>44583</v>
      </c>
    </row>
    <row r="10645" spans="1:13" x14ac:dyDescent="0.35">
      <c r="A10645" t="s">
        <v>44796</v>
      </c>
      <c r="B10645" t="s">
        <v>14</v>
      </c>
      <c r="C10645" t="s">
        <v>44797</v>
      </c>
      <c r="D10645" t="s">
        <v>166</v>
      </c>
      <c r="E10645">
        <v>11940</v>
      </c>
      <c r="F10645">
        <v>2078</v>
      </c>
      <c r="G10645">
        <v>0</v>
      </c>
      <c r="H10645" t="s">
        <v>44798</v>
      </c>
      <c r="I10645">
        <v>24</v>
      </c>
      <c r="J10645" t="s">
        <v>44108</v>
      </c>
      <c r="K10645">
        <v>254</v>
      </c>
      <c r="L10645" t="s">
        <v>169</v>
      </c>
      <c r="M10645" t="s">
        <v>44783</v>
      </c>
    </row>
    <row r="10646" spans="1:13" x14ac:dyDescent="0.35">
      <c r="A10646" t="s">
        <v>44799</v>
      </c>
      <c r="B10646" t="s">
        <v>14</v>
      </c>
      <c r="C10646" t="s">
        <v>44800</v>
      </c>
      <c r="D10646" t="s">
        <v>166</v>
      </c>
      <c r="E10646">
        <v>4552</v>
      </c>
      <c r="F10646">
        <v>878</v>
      </c>
      <c r="G10646">
        <v>0</v>
      </c>
      <c r="H10646" t="s">
        <v>44801</v>
      </c>
      <c r="I10646">
        <v>24</v>
      </c>
      <c r="J10646" t="s">
        <v>43790</v>
      </c>
      <c r="K10646">
        <v>60</v>
      </c>
      <c r="L10646" t="s">
        <v>169</v>
      </c>
      <c r="M10646" t="s">
        <v>44802</v>
      </c>
    </row>
    <row r="10647" spans="1:13" x14ac:dyDescent="0.35">
      <c r="A10647" t="s">
        <v>44803</v>
      </c>
      <c r="B10647" t="s">
        <v>14</v>
      </c>
      <c r="C10647" t="s">
        <v>44804</v>
      </c>
      <c r="D10647" t="s">
        <v>166</v>
      </c>
      <c r="E10647">
        <v>9075</v>
      </c>
      <c r="F10647">
        <v>592</v>
      </c>
      <c r="G10647">
        <v>0</v>
      </c>
      <c r="H10647" t="s">
        <v>44805</v>
      </c>
      <c r="I10647">
        <v>24</v>
      </c>
      <c r="J10647" t="s">
        <v>53</v>
      </c>
      <c r="K10647">
        <v>14</v>
      </c>
      <c r="L10647" t="s">
        <v>169</v>
      </c>
    </row>
    <row r="10648" spans="1:13" x14ac:dyDescent="0.35">
      <c r="A10648" t="s">
        <v>44806</v>
      </c>
      <c r="B10648" t="s">
        <v>14</v>
      </c>
      <c r="C10648" t="s">
        <v>44807</v>
      </c>
      <c r="D10648" t="s">
        <v>166</v>
      </c>
      <c r="E10648">
        <v>3211</v>
      </c>
      <c r="F10648">
        <v>271</v>
      </c>
      <c r="G10648">
        <v>0</v>
      </c>
      <c r="H10648" t="s">
        <v>44808</v>
      </c>
      <c r="I10648">
        <v>24</v>
      </c>
      <c r="J10648" t="s">
        <v>53</v>
      </c>
      <c r="K10648">
        <v>15</v>
      </c>
      <c r="L10648" t="s">
        <v>169</v>
      </c>
    </row>
    <row r="10649" spans="1:13" x14ac:dyDescent="0.35">
      <c r="A10649" t="s">
        <v>44809</v>
      </c>
      <c r="B10649" t="s">
        <v>14</v>
      </c>
      <c r="C10649" t="s">
        <v>44810</v>
      </c>
      <c r="D10649" t="s">
        <v>166</v>
      </c>
      <c r="E10649">
        <v>5357</v>
      </c>
      <c r="F10649">
        <v>1270</v>
      </c>
      <c r="G10649">
        <v>0</v>
      </c>
      <c r="H10649" t="s">
        <v>44811</v>
      </c>
      <c r="I10649">
        <v>24</v>
      </c>
      <c r="J10649" t="s">
        <v>53</v>
      </c>
      <c r="K10649">
        <v>68</v>
      </c>
      <c r="L10649" t="s">
        <v>169</v>
      </c>
      <c r="M10649" t="s">
        <v>44601</v>
      </c>
    </row>
    <row r="10650" spans="1:13" x14ac:dyDescent="0.35">
      <c r="A10650" t="s">
        <v>44812</v>
      </c>
      <c r="B10650" t="s">
        <v>14</v>
      </c>
      <c r="C10650" t="s">
        <v>44813</v>
      </c>
      <c r="D10650" t="s">
        <v>166</v>
      </c>
      <c r="E10650">
        <v>27348</v>
      </c>
      <c r="F10650">
        <v>4323</v>
      </c>
      <c r="G10650">
        <v>0</v>
      </c>
      <c r="H10650" t="s">
        <v>44814</v>
      </c>
      <c r="I10650">
        <v>24</v>
      </c>
      <c r="J10650" t="s">
        <v>43790</v>
      </c>
      <c r="K10650">
        <v>929</v>
      </c>
      <c r="L10650" t="s">
        <v>169</v>
      </c>
      <c r="M10650" t="s">
        <v>44815</v>
      </c>
    </row>
    <row r="10651" spans="1:13" x14ac:dyDescent="0.35">
      <c r="A10651" t="s">
        <v>44816</v>
      </c>
      <c r="B10651" t="s">
        <v>14</v>
      </c>
      <c r="C10651" t="s">
        <v>44817</v>
      </c>
      <c r="D10651" t="s">
        <v>166</v>
      </c>
      <c r="E10651">
        <v>30536</v>
      </c>
      <c r="F10651">
        <v>4700</v>
      </c>
      <c r="G10651">
        <v>0</v>
      </c>
      <c r="H10651" t="s">
        <v>44818</v>
      </c>
      <c r="I10651">
        <v>24</v>
      </c>
      <c r="J10651" t="s">
        <v>43487</v>
      </c>
      <c r="K10651">
        <v>229</v>
      </c>
      <c r="L10651" t="s">
        <v>169</v>
      </c>
      <c r="M10651" t="s">
        <v>44819</v>
      </c>
    </row>
    <row r="10652" spans="1:13" x14ac:dyDescent="0.35">
      <c r="A10652" t="s">
        <v>44820</v>
      </c>
      <c r="B10652" t="s">
        <v>14</v>
      </c>
      <c r="C10652" t="s">
        <v>44821</v>
      </c>
      <c r="D10652" t="s">
        <v>173</v>
      </c>
      <c r="E10652">
        <v>7398</v>
      </c>
      <c r="F10652">
        <v>2056</v>
      </c>
      <c r="G10652">
        <v>0</v>
      </c>
      <c r="H10652" t="s">
        <v>44822</v>
      </c>
      <c r="I10652">
        <v>20</v>
      </c>
      <c r="J10652" t="s">
        <v>44823</v>
      </c>
      <c r="K10652">
        <v>121</v>
      </c>
      <c r="L10652" t="s">
        <v>176</v>
      </c>
      <c r="M10652" t="s">
        <v>44824</v>
      </c>
    </row>
    <row r="10653" spans="1:13" x14ac:dyDescent="0.35">
      <c r="A10653" t="s">
        <v>44825</v>
      </c>
      <c r="B10653" t="s">
        <v>14</v>
      </c>
      <c r="C10653" t="s">
        <v>44826</v>
      </c>
      <c r="D10653" t="s">
        <v>173</v>
      </c>
      <c r="E10653">
        <v>234917</v>
      </c>
      <c r="F10653">
        <v>28662</v>
      </c>
      <c r="G10653">
        <v>0</v>
      </c>
      <c r="H10653" t="s">
        <v>44827</v>
      </c>
      <c r="I10653">
        <v>20</v>
      </c>
      <c r="J10653" t="s">
        <v>44828</v>
      </c>
      <c r="K10653">
        <v>764</v>
      </c>
      <c r="L10653" t="s">
        <v>176</v>
      </c>
      <c r="M10653" t="s">
        <v>44829</v>
      </c>
    </row>
    <row r="10654" spans="1:13" x14ac:dyDescent="0.35">
      <c r="A10654" t="s">
        <v>44830</v>
      </c>
      <c r="B10654" t="s">
        <v>14</v>
      </c>
      <c r="C10654" t="s">
        <v>44831</v>
      </c>
      <c r="D10654" t="s">
        <v>173</v>
      </c>
      <c r="E10654">
        <v>18993</v>
      </c>
      <c r="F10654">
        <v>1897</v>
      </c>
      <c r="G10654">
        <v>0</v>
      </c>
      <c r="H10654" t="s">
        <v>44832</v>
      </c>
      <c r="I10654">
        <v>20</v>
      </c>
      <c r="J10654" t="s">
        <v>44833</v>
      </c>
      <c r="K10654">
        <v>171</v>
      </c>
      <c r="L10654" t="s">
        <v>176</v>
      </c>
      <c r="M10654" t="s">
        <v>44834</v>
      </c>
    </row>
    <row r="10655" spans="1:13" x14ac:dyDescent="0.35">
      <c r="A10655" t="s">
        <v>44835</v>
      </c>
      <c r="B10655" t="s">
        <v>14</v>
      </c>
      <c r="C10655" t="s">
        <v>44836</v>
      </c>
      <c r="D10655" t="s">
        <v>173</v>
      </c>
      <c r="E10655">
        <v>40887</v>
      </c>
      <c r="F10655">
        <v>4465</v>
      </c>
      <c r="G10655">
        <v>0</v>
      </c>
      <c r="H10655" t="s">
        <v>44837</v>
      </c>
      <c r="I10655">
        <v>20</v>
      </c>
      <c r="J10655" t="s">
        <v>44838</v>
      </c>
      <c r="K10655">
        <v>129</v>
      </c>
      <c r="L10655" t="s">
        <v>176</v>
      </c>
      <c r="M10655" t="s">
        <v>44839</v>
      </c>
    </row>
    <row r="10656" spans="1:13" x14ac:dyDescent="0.35">
      <c r="A10656" t="s">
        <v>44840</v>
      </c>
      <c r="B10656" t="s">
        <v>14</v>
      </c>
      <c r="C10656" t="s">
        <v>44841</v>
      </c>
      <c r="D10656" t="s">
        <v>173</v>
      </c>
      <c r="E10656">
        <v>35442</v>
      </c>
      <c r="F10656">
        <v>3644</v>
      </c>
      <c r="G10656">
        <v>0</v>
      </c>
      <c r="H10656" t="s">
        <v>44842</v>
      </c>
      <c r="I10656">
        <v>20</v>
      </c>
      <c r="J10656" t="s">
        <v>44838</v>
      </c>
      <c r="K10656">
        <v>69</v>
      </c>
      <c r="L10656" t="s">
        <v>176</v>
      </c>
      <c r="M10656" t="s">
        <v>44843</v>
      </c>
    </row>
    <row r="10657" spans="1:13" x14ac:dyDescent="0.35">
      <c r="A10657" t="s">
        <v>44844</v>
      </c>
      <c r="B10657" t="s">
        <v>14</v>
      </c>
      <c r="C10657" t="s">
        <v>44845</v>
      </c>
      <c r="D10657" t="s">
        <v>173</v>
      </c>
      <c r="E10657">
        <v>72355</v>
      </c>
      <c r="F10657">
        <v>6222</v>
      </c>
      <c r="G10657">
        <v>0</v>
      </c>
      <c r="H10657" t="s">
        <v>44846</v>
      </c>
      <c r="I10657">
        <v>20</v>
      </c>
      <c r="J10657" t="s">
        <v>44847</v>
      </c>
      <c r="K10657">
        <v>182</v>
      </c>
      <c r="L10657" t="s">
        <v>176</v>
      </c>
      <c r="M10657" t="s">
        <v>44848</v>
      </c>
    </row>
    <row r="10658" spans="1:13" x14ac:dyDescent="0.35">
      <c r="A10658" t="s">
        <v>44849</v>
      </c>
      <c r="B10658" t="s">
        <v>14</v>
      </c>
      <c r="C10658" t="s">
        <v>44850</v>
      </c>
      <c r="D10658" t="s">
        <v>173</v>
      </c>
      <c r="E10658">
        <v>43647</v>
      </c>
      <c r="F10658">
        <v>4657</v>
      </c>
      <c r="G10658">
        <v>0</v>
      </c>
      <c r="H10658" t="s">
        <v>44851</v>
      </c>
      <c r="I10658">
        <v>20</v>
      </c>
      <c r="J10658" t="s">
        <v>44838</v>
      </c>
      <c r="K10658">
        <v>97</v>
      </c>
      <c r="L10658" t="s">
        <v>176</v>
      </c>
      <c r="M10658" t="s">
        <v>44843</v>
      </c>
    </row>
    <row r="10659" spans="1:13" x14ac:dyDescent="0.35">
      <c r="A10659" t="s">
        <v>44852</v>
      </c>
      <c r="B10659" t="s">
        <v>14</v>
      </c>
      <c r="C10659" t="s">
        <v>44853</v>
      </c>
      <c r="D10659" t="s">
        <v>173</v>
      </c>
      <c r="E10659">
        <v>47375</v>
      </c>
      <c r="F10659">
        <v>5601</v>
      </c>
      <c r="G10659">
        <v>0</v>
      </c>
      <c r="H10659" t="s">
        <v>44854</v>
      </c>
      <c r="I10659">
        <v>20</v>
      </c>
      <c r="J10659" t="s">
        <v>44838</v>
      </c>
      <c r="K10659">
        <v>84</v>
      </c>
      <c r="L10659" t="s">
        <v>176</v>
      </c>
      <c r="M10659" t="s">
        <v>44843</v>
      </c>
    </row>
    <row r="10660" spans="1:13" x14ac:dyDescent="0.35">
      <c r="A10660" t="s">
        <v>44855</v>
      </c>
      <c r="B10660" t="s">
        <v>14</v>
      </c>
      <c r="C10660" t="s">
        <v>44856</v>
      </c>
      <c r="D10660" t="s">
        <v>173</v>
      </c>
      <c r="E10660">
        <v>145424</v>
      </c>
      <c r="F10660">
        <v>11651</v>
      </c>
      <c r="G10660">
        <v>0</v>
      </c>
      <c r="H10660" t="s">
        <v>44857</v>
      </c>
      <c r="I10660">
        <v>20</v>
      </c>
      <c r="J10660" t="s">
        <v>44838</v>
      </c>
      <c r="K10660">
        <v>175</v>
      </c>
      <c r="L10660" t="s">
        <v>176</v>
      </c>
      <c r="M10660" t="s">
        <v>44858</v>
      </c>
    </row>
    <row r="10661" spans="1:13" x14ac:dyDescent="0.35">
      <c r="A10661" t="s">
        <v>44859</v>
      </c>
      <c r="B10661" t="s">
        <v>14</v>
      </c>
      <c r="C10661" t="s">
        <v>44860</v>
      </c>
      <c r="D10661" t="s">
        <v>173</v>
      </c>
      <c r="E10661">
        <v>960843</v>
      </c>
      <c r="F10661">
        <v>63196</v>
      </c>
      <c r="G10661">
        <v>0</v>
      </c>
      <c r="H10661" t="s">
        <v>44861</v>
      </c>
      <c r="I10661">
        <v>20</v>
      </c>
      <c r="J10661" t="s">
        <v>53</v>
      </c>
      <c r="K10661">
        <v>1835</v>
      </c>
      <c r="L10661" t="s">
        <v>176</v>
      </c>
      <c r="M10661" t="s">
        <v>44862</v>
      </c>
    </row>
    <row r="10662" spans="1:13" x14ac:dyDescent="0.35">
      <c r="A10662" t="s">
        <v>44863</v>
      </c>
      <c r="B10662" t="s">
        <v>14</v>
      </c>
      <c r="C10662" t="s">
        <v>44864</v>
      </c>
      <c r="D10662" t="s">
        <v>173</v>
      </c>
      <c r="E10662">
        <v>162579</v>
      </c>
      <c r="F10662">
        <v>11898</v>
      </c>
      <c r="G10662">
        <v>0</v>
      </c>
      <c r="H10662" t="s">
        <v>44865</v>
      </c>
      <c r="I10662">
        <v>20</v>
      </c>
      <c r="J10662" t="s">
        <v>44866</v>
      </c>
      <c r="K10662">
        <v>181</v>
      </c>
      <c r="L10662" t="s">
        <v>176</v>
      </c>
      <c r="M10662" t="s">
        <v>44867</v>
      </c>
    </row>
    <row r="10663" spans="1:13" x14ac:dyDescent="0.35">
      <c r="A10663" t="s">
        <v>44868</v>
      </c>
      <c r="B10663" t="s">
        <v>14</v>
      </c>
      <c r="C10663" t="s">
        <v>44869</v>
      </c>
      <c r="D10663" t="s">
        <v>173</v>
      </c>
      <c r="E10663">
        <v>48735</v>
      </c>
      <c r="F10663">
        <v>3852</v>
      </c>
      <c r="G10663">
        <v>0</v>
      </c>
      <c r="H10663" t="s">
        <v>44870</v>
      </c>
      <c r="I10663">
        <v>20</v>
      </c>
      <c r="J10663" t="s">
        <v>44871</v>
      </c>
      <c r="K10663">
        <v>108</v>
      </c>
      <c r="L10663" t="s">
        <v>176</v>
      </c>
      <c r="M10663" t="s">
        <v>44872</v>
      </c>
    </row>
    <row r="10664" spans="1:13" x14ac:dyDescent="0.35">
      <c r="A10664" t="s">
        <v>44873</v>
      </c>
      <c r="B10664" t="s">
        <v>14</v>
      </c>
      <c r="C10664" t="s">
        <v>44874</v>
      </c>
      <c r="D10664" t="s">
        <v>173</v>
      </c>
      <c r="E10664">
        <v>68272</v>
      </c>
      <c r="F10664">
        <v>5409</v>
      </c>
      <c r="G10664">
        <v>0</v>
      </c>
      <c r="H10664" t="s">
        <v>44875</v>
      </c>
      <c r="I10664">
        <v>20</v>
      </c>
      <c r="J10664" t="s">
        <v>44876</v>
      </c>
      <c r="K10664">
        <v>150</v>
      </c>
      <c r="L10664" t="s">
        <v>176</v>
      </c>
      <c r="M10664" t="s">
        <v>44877</v>
      </c>
    </row>
    <row r="10665" spans="1:13" x14ac:dyDescent="0.35">
      <c r="A10665" t="s">
        <v>44878</v>
      </c>
      <c r="B10665" t="s">
        <v>14</v>
      </c>
      <c r="C10665" t="s">
        <v>44879</v>
      </c>
      <c r="D10665" t="s">
        <v>173</v>
      </c>
      <c r="E10665">
        <v>71537</v>
      </c>
      <c r="F10665">
        <v>9701</v>
      </c>
      <c r="G10665">
        <v>0</v>
      </c>
      <c r="H10665" t="s">
        <v>44880</v>
      </c>
      <c r="I10665">
        <v>20</v>
      </c>
      <c r="J10665" t="s">
        <v>53</v>
      </c>
      <c r="K10665">
        <v>336</v>
      </c>
      <c r="L10665" t="s">
        <v>176</v>
      </c>
      <c r="M10665" t="s">
        <v>44881</v>
      </c>
    </row>
    <row r="10666" spans="1:13" x14ac:dyDescent="0.35">
      <c r="A10666" t="s">
        <v>44882</v>
      </c>
      <c r="B10666" t="s">
        <v>14</v>
      </c>
      <c r="C10666" t="s">
        <v>44883</v>
      </c>
      <c r="D10666" t="s">
        <v>173</v>
      </c>
      <c r="E10666">
        <v>187201</v>
      </c>
      <c r="F10666">
        <v>17574</v>
      </c>
      <c r="G10666">
        <v>0</v>
      </c>
      <c r="H10666" t="s">
        <v>44884</v>
      </c>
      <c r="I10666">
        <v>20</v>
      </c>
      <c r="J10666" t="s">
        <v>44885</v>
      </c>
      <c r="K10666">
        <v>511</v>
      </c>
      <c r="L10666" t="s">
        <v>176</v>
      </c>
      <c r="M10666" t="s">
        <v>44886</v>
      </c>
    </row>
    <row r="10667" spans="1:13" x14ac:dyDescent="0.35">
      <c r="A10667" t="s">
        <v>44887</v>
      </c>
      <c r="B10667" t="s">
        <v>14</v>
      </c>
      <c r="C10667" t="s">
        <v>44888</v>
      </c>
      <c r="D10667" t="s">
        <v>173</v>
      </c>
      <c r="E10667">
        <v>245100</v>
      </c>
      <c r="F10667">
        <v>20349</v>
      </c>
      <c r="G10667">
        <v>0</v>
      </c>
      <c r="H10667" t="s">
        <v>44889</v>
      </c>
      <c r="I10667">
        <v>20</v>
      </c>
      <c r="J10667" t="s">
        <v>44890</v>
      </c>
      <c r="K10667">
        <v>532</v>
      </c>
      <c r="L10667" t="s">
        <v>176</v>
      </c>
      <c r="M10667" t="s">
        <v>44891</v>
      </c>
    </row>
    <row r="10668" spans="1:13" x14ac:dyDescent="0.35">
      <c r="A10668" t="s">
        <v>44892</v>
      </c>
      <c r="B10668" t="s">
        <v>14</v>
      </c>
      <c r="C10668" t="s">
        <v>44893</v>
      </c>
      <c r="D10668" t="s">
        <v>173</v>
      </c>
      <c r="E10668">
        <v>21620</v>
      </c>
      <c r="F10668">
        <v>2919</v>
      </c>
      <c r="G10668">
        <v>0</v>
      </c>
      <c r="H10668" t="s">
        <v>44894</v>
      </c>
      <c r="I10668">
        <v>20</v>
      </c>
      <c r="J10668" t="s">
        <v>44895</v>
      </c>
      <c r="K10668">
        <v>97</v>
      </c>
      <c r="L10668" t="s">
        <v>176</v>
      </c>
      <c r="M10668" t="s">
        <v>44896</v>
      </c>
    </row>
    <row r="10669" spans="1:13" x14ac:dyDescent="0.35">
      <c r="A10669" t="s">
        <v>44897</v>
      </c>
      <c r="B10669" t="s">
        <v>14</v>
      </c>
      <c r="C10669" t="s">
        <v>44898</v>
      </c>
      <c r="D10669" t="s">
        <v>173</v>
      </c>
      <c r="E10669">
        <v>35594</v>
      </c>
      <c r="F10669">
        <v>2394</v>
      </c>
      <c r="G10669">
        <v>0</v>
      </c>
      <c r="H10669" t="s">
        <v>44899</v>
      </c>
      <c r="I10669">
        <v>20</v>
      </c>
      <c r="J10669" t="s">
        <v>44900</v>
      </c>
      <c r="K10669">
        <v>119</v>
      </c>
      <c r="L10669" t="s">
        <v>176</v>
      </c>
      <c r="M10669" t="s">
        <v>44901</v>
      </c>
    </row>
    <row r="10670" spans="1:13" x14ac:dyDescent="0.35">
      <c r="A10670" t="s">
        <v>44902</v>
      </c>
      <c r="B10670" t="s">
        <v>14</v>
      </c>
      <c r="C10670" t="s">
        <v>44903</v>
      </c>
      <c r="D10670" t="s">
        <v>173</v>
      </c>
      <c r="E10670">
        <v>39083</v>
      </c>
      <c r="F10670">
        <v>5286</v>
      </c>
      <c r="G10670">
        <v>0</v>
      </c>
      <c r="H10670" t="s">
        <v>44904</v>
      </c>
      <c r="I10670">
        <v>20</v>
      </c>
      <c r="J10670" t="s">
        <v>44905</v>
      </c>
      <c r="K10670">
        <v>161</v>
      </c>
      <c r="L10670" t="s">
        <v>176</v>
      </c>
      <c r="M10670" t="s">
        <v>44906</v>
      </c>
    </row>
    <row r="10671" spans="1:13" x14ac:dyDescent="0.35">
      <c r="A10671" t="s">
        <v>44907</v>
      </c>
      <c r="B10671" t="s">
        <v>14</v>
      </c>
      <c r="C10671" t="s">
        <v>44908</v>
      </c>
      <c r="D10671" t="s">
        <v>173</v>
      </c>
      <c r="E10671">
        <v>71965</v>
      </c>
      <c r="F10671">
        <v>5293</v>
      </c>
      <c r="G10671">
        <v>0</v>
      </c>
      <c r="H10671" t="s">
        <v>44909</v>
      </c>
      <c r="I10671">
        <v>20</v>
      </c>
      <c r="J10671" t="s">
        <v>44910</v>
      </c>
      <c r="K10671">
        <v>125</v>
      </c>
      <c r="L10671" t="s">
        <v>176</v>
      </c>
      <c r="M10671" t="s">
        <v>44911</v>
      </c>
    </row>
    <row r="10672" spans="1:13" x14ac:dyDescent="0.35">
      <c r="A10672" t="s">
        <v>44912</v>
      </c>
      <c r="B10672" t="s">
        <v>14</v>
      </c>
      <c r="C10672" t="s">
        <v>44913</v>
      </c>
      <c r="D10672" t="s">
        <v>173</v>
      </c>
      <c r="E10672">
        <v>20065</v>
      </c>
      <c r="F10672">
        <v>2380</v>
      </c>
      <c r="G10672">
        <v>0</v>
      </c>
      <c r="H10672" t="s">
        <v>44914</v>
      </c>
      <c r="I10672">
        <v>20</v>
      </c>
      <c r="J10672" t="s">
        <v>53</v>
      </c>
      <c r="K10672">
        <v>111</v>
      </c>
      <c r="L10672" t="s">
        <v>176</v>
      </c>
      <c r="M10672" t="s">
        <v>44915</v>
      </c>
    </row>
    <row r="10673" spans="1:13" x14ac:dyDescent="0.35">
      <c r="A10673" t="s">
        <v>44916</v>
      </c>
      <c r="B10673" t="s">
        <v>14</v>
      </c>
      <c r="C10673" t="s">
        <v>44917</v>
      </c>
      <c r="D10673" t="s">
        <v>173</v>
      </c>
      <c r="E10673">
        <v>50317</v>
      </c>
      <c r="F10673">
        <v>4191</v>
      </c>
      <c r="G10673">
        <v>0</v>
      </c>
      <c r="H10673" t="s">
        <v>27310</v>
      </c>
      <c r="I10673">
        <v>20</v>
      </c>
      <c r="J10673" t="s">
        <v>44918</v>
      </c>
      <c r="K10673">
        <v>209</v>
      </c>
      <c r="L10673" t="s">
        <v>176</v>
      </c>
      <c r="M10673" t="s">
        <v>44919</v>
      </c>
    </row>
    <row r="10674" spans="1:13" x14ac:dyDescent="0.35">
      <c r="A10674" t="s">
        <v>44920</v>
      </c>
      <c r="B10674" t="s">
        <v>14</v>
      </c>
      <c r="C10674" t="s">
        <v>44921</v>
      </c>
      <c r="D10674" t="s">
        <v>173</v>
      </c>
      <c r="E10674">
        <v>45472</v>
      </c>
      <c r="F10674">
        <v>6144</v>
      </c>
      <c r="G10674">
        <v>0</v>
      </c>
      <c r="H10674" t="s">
        <v>44922</v>
      </c>
      <c r="I10674">
        <v>20</v>
      </c>
      <c r="J10674" t="s">
        <v>44923</v>
      </c>
      <c r="K10674">
        <v>219</v>
      </c>
      <c r="L10674" t="s">
        <v>176</v>
      </c>
      <c r="M10674" t="s">
        <v>44924</v>
      </c>
    </row>
    <row r="10675" spans="1:13" x14ac:dyDescent="0.35">
      <c r="A10675" t="s">
        <v>44925</v>
      </c>
      <c r="B10675" t="s">
        <v>14</v>
      </c>
      <c r="C10675" t="s">
        <v>44926</v>
      </c>
      <c r="D10675" t="s">
        <v>173</v>
      </c>
      <c r="E10675">
        <v>120741</v>
      </c>
      <c r="F10675">
        <v>11319</v>
      </c>
      <c r="G10675">
        <v>0</v>
      </c>
      <c r="H10675" t="s">
        <v>44927</v>
      </c>
      <c r="I10675">
        <v>20</v>
      </c>
      <c r="J10675" t="s">
        <v>44928</v>
      </c>
      <c r="K10675">
        <v>331</v>
      </c>
      <c r="L10675" t="s">
        <v>176</v>
      </c>
      <c r="M10675" t="s">
        <v>44929</v>
      </c>
    </row>
    <row r="10676" spans="1:13" x14ac:dyDescent="0.35">
      <c r="A10676" t="s">
        <v>44930</v>
      </c>
      <c r="B10676" t="s">
        <v>14</v>
      </c>
      <c r="C10676" t="s">
        <v>44931</v>
      </c>
      <c r="D10676" t="s">
        <v>173</v>
      </c>
      <c r="E10676">
        <v>68704</v>
      </c>
      <c r="F10676">
        <v>7270</v>
      </c>
      <c r="G10676">
        <v>0</v>
      </c>
      <c r="H10676" t="s">
        <v>44932</v>
      </c>
      <c r="I10676">
        <v>20</v>
      </c>
      <c r="J10676" t="s">
        <v>44933</v>
      </c>
      <c r="K10676">
        <v>243</v>
      </c>
      <c r="L10676" t="s">
        <v>176</v>
      </c>
      <c r="M10676" t="s">
        <v>44934</v>
      </c>
    </row>
    <row r="10677" spans="1:13" x14ac:dyDescent="0.35">
      <c r="A10677" t="s">
        <v>44935</v>
      </c>
      <c r="B10677" t="s">
        <v>14</v>
      </c>
      <c r="C10677" t="s">
        <v>44936</v>
      </c>
      <c r="D10677" t="s">
        <v>173</v>
      </c>
      <c r="E10677">
        <v>36653</v>
      </c>
      <c r="F10677">
        <v>4886</v>
      </c>
      <c r="G10677">
        <v>0</v>
      </c>
      <c r="H10677" t="s">
        <v>44937</v>
      </c>
      <c r="I10677">
        <v>20</v>
      </c>
      <c r="J10677" t="s">
        <v>44938</v>
      </c>
      <c r="K10677">
        <v>91</v>
      </c>
      <c r="L10677" t="s">
        <v>176</v>
      </c>
      <c r="M10677" t="s">
        <v>44939</v>
      </c>
    </row>
    <row r="10678" spans="1:13" x14ac:dyDescent="0.35">
      <c r="A10678" t="s">
        <v>44940</v>
      </c>
      <c r="B10678" t="s">
        <v>14</v>
      </c>
      <c r="C10678" t="s">
        <v>44941</v>
      </c>
      <c r="D10678" t="s">
        <v>173</v>
      </c>
      <c r="E10678">
        <v>184239</v>
      </c>
      <c r="F10678">
        <v>28004</v>
      </c>
      <c r="G10678">
        <v>0</v>
      </c>
      <c r="H10678" t="s">
        <v>44942</v>
      </c>
      <c r="I10678">
        <v>20</v>
      </c>
      <c r="J10678" t="s">
        <v>44943</v>
      </c>
      <c r="K10678">
        <v>1131</v>
      </c>
      <c r="L10678" t="s">
        <v>176</v>
      </c>
      <c r="M10678" t="s">
        <v>44944</v>
      </c>
    </row>
    <row r="10679" spans="1:13" x14ac:dyDescent="0.35">
      <c r="A10679" t="s">
        <v>44945</v>
      </c>
      <c r="B10679" t="s">
        <v>14</v>
      </c>
      <c r="C10679" t="s">
        <v>44946</v>
      </c>
      <c r="D10679" t="s">
        <v>173</v>
      </c>
      <c r="E10679">
        <v>303192</v>
      </c>
      <c r="F10679">
        <v>24724</v>
      </c>
      <c r="G10679">
        <v>0</v>
      </c>
      <c r="H10679" t="s">
        <v>44947</v>
      </c>
      <c r="I10679">
        <v>20</v>
      </c>
      <c r="J10679" t="s">
        <v>44948</v>
      </c>
      <c r="K10679">
        <v>574</v>
      </c>
      <c r="L10679" t="s">
        <v>176</v>
      </c>
      <c r="M10679" t="s">
        <v>44949</v>
      </c>
    </row>
    <row r="10680" spans="1:13" x14ac:dyDescent="0.35">
      <c r="A10680" t="s">
        <v>44950</v>
      </c>
      <c r="B10680" t="s">
        <v>14</v>
      </c>
      <c r="C10680" t="s">
        <v>44951</v>
      </c>
      <c r="D10680" t="s">
        <v>173</v>
      </c>
      <c r="E10680">
        <v>181598</v>
      </c>
      <c r="F10680">
        <v>18205</v>
      </c>
      <c r="G10680">
        <v>0</v>
      </c>
      <c r="H10680" t="s">
        <v>44952</v>
      </c>
      <c r="I10680">
        <v>20</v>
      </c>
      <c r="J10680" t="s">
        <v>44953</v>
      </c>
      <c r="K10680">
        <v>390</v>
      </c>
      <c r="L10680" t="s">
        <v>176</v>
      </c>
      <c r="M10680" t="s">
        <v>44954</v>
      </c>
    </row>
    <row r="10681" spans="1:13" x14ac:dyDescent="0.35">
      <c r="A10681" t="s">
        <v>44955</v>
      </c>
      <c r="B10681" t="s">
        <v>14</v>
      </c>
      <c r="C10681" t="s">
        <v>44956</v>
      </c>
      <c r="D10681" t="s">
        <v>173</v>
      </c>
      <c r="E10681">
        <v>34650</v>
      </c>
      <c r="F10681">
        <v>5222</v>
      </c>
      <c r="G10681">
        <v>0</v>
      </c>
      <c r="H10681" t="s">
        <v>44957</v>
      </c>
      <c r="I10681">
        <v>20</v>
      </c>
      <c r="J10681" t="s">
        <v>44958</v>
      </c>
      <c r="K10681">
        <v>190</v>
      </c>
      <c r="L10681" t="s">
        <v>176</v>
      </c>
      <c r="M10681" t="s">
        <v>44959</v>
      </c>
    </row>
    <row r="10682" spans="1:13" x14ac:dyDescent="0.35">
      <c r="A10682" t="s">
        <v>44960</v>
      </c>
      <c r="B10682" t="s">
        <v>14</v>
      </c>
      <c r="C10682" t="s">
        <v>44961</v>
      </c>
      <c r="D10682" t="s">
        <v>173</v>
      </c>
      <c r="E10682">
        <v>43407</v>
      </c>
      <c r="F10682">
        <v>2596</v>
      </c>
      <c r="G10682">
        <v>0</v>
      </c>
      <c r="H10682" t="s">
        <v>44962</v>
      </c>
      <c r="I10682">
        <v>20</v>
      </c>
      <c r="J10682" t="s">
        <v>44963</v>
      </c>
      <c r="K10682">
        <v>100</v>
      </c>
      <c r="L10682" t="s">
        <v>176</v>
      </c>
      <c r="M10682" t="s">
        <v>44964</v>
      </c>
    </row>
    <row r="10683" spans="1:13" x14ac:dyDescent="0.35">
      <c r="A10683" t="s">
        <v>44965</v>
      </c>
      <c r="B10683" t="s">
        <v>14</v>
      </c>
      <c r="C10683" t="s">
        <v>44966</v>
      </c>
      <c r="D10683" t="s">
        <v>173</v>
      </c>
      <c r="E10683">
        <v>81774</v>
      </c>
      <c r="F10683">
        <v>6066</v>
      </c>
      <c r="G10683">
        <v>0</v>
      </c>
      <c r="H10683" t="s">
        <v>44967</v>
      </c>
      <c r="I10683">
        <v>20</v>
      </c>
      <c r="J10683" t="s">
        <v>44968</v>
      </c>
      <c r="K10683">
        <v>103</v>
      </c>
      <c r="L10683" t="s">
        <v>176</v>
      </c>
      <c r="M10683" t="s">
        <v>44969</v>
      </c>
    </row>
    <row r="10684" spans="1:13" x14ac:dyDescent="0.35">
      <c r="A10684" t="s">
        <v>44970</v>
      </c>
      <c r="B10684" t="s">
        <v>14</v>
      </c>
      <c r="C10684" t="s">
        <v>44971</v>
      </c>
      <c r="D10684" t="s">
        <v>173</v>
      </c>
      <c r="E10684">
        <v>178657</v>
      </c>
      <c r="F10684">
        <v>18328</v>
      </c>
      <c r="G10684">
        <v>0</v>
      </c>
      <c r="H10684" t="s">
        <v>44972</v>
      </c>
      <c r="I10684">
        <v>20</v>
      </c>
      <c r="J10684" t="s">
        <v>44973</v>
      </c>
      <c r="K10684">
        <v>406</v>
      </c>
      <c r="L10684" t="s">
        <v>176</v>
      </c>
      <c r="M10684" t="s">
        <v>44974</v>
      </c>
    </row>
    <row r="10685" spans="1:13" x14ac:dyDescent="0.35">
      <c r="A10685" t="s">
        <v>44975</v>
      </c>
      <c r="B10685" t="s">
        <v>14</v>
      </c>
      <c r="C10685" t="s">
        <v>44976</v>
      </c>
      <c r="D10685" t="s">
        <v>173</v>
      </c>
      <c r="E10685">
        <v>39526</v>
      </c>
      <c r="F10685">
        <v>2364</v>
      </c>
      <c r="G10685">
        <v>0</v>
      </c>
      <c r="H10685" t="s">
        <v>44977</v>
      </c>
      <c r="I10685">
        <v>20</v>
      </c>
      <c r="J10685" t="s">
        <v>44978</v>
      </c>
      <c r="K10685">
        <v>40</v>
      </c>
      <c r="L10685" t="s">
        <v>176</v>
      </c>
      <c r="M10685" t="s">
        <v>44979</v>
      </c>
    </row>
    <row r="10686" spans="1:13" x14ac:dyDescent="0.35">
      <c r="A10686" t="s">
        <v>44980</v>
      </c>
      <c r="B10686" t="s">
        <v>14</v>
      </c>
      <c r="C10686" t="s">
        <v>44981</v>
      </c>
      <c r="D10686" t="s">
        <v>173</v>
      </c>
      <c r="E10686">
        <v>53318</v>
      </c>
      <c r="F10686">
        <v>4615</v>
      </c>
      <c r="G10686">
        <v>0</v>
      </c>
      <c r="H10686" t="s">
        <v>44982</v>
      </c>
      <c r="I10686">
        <v>20</v>
      </c>
      <c r="J10686" t="s">
        <v>44983</v>
      </c>
      <c r="K10686">
        <v>123</v>
      </c>
      <c r="L10686" t="s">
        <v>176</v>
      </c>
      <c r="M10686" t="s">
        <v>44984</v>
      </c>
    </row>
    <row r="10687" spans="1:13" x14ac:dyDescent="0.35">
      <c r="A10687" t="s">
        <v>44985</v>
      </c>
      <c r="B10687" t="s">
        <v>14</v>
      </c>
      <c r="C10687" t="s">
        <v>44986</v>
      </c>
      <c r="D10687" t="s">
        <v>173</v>
      </c>
      <c r="E10687">
        <v>115617</v>
      </c>
      <c r="F10687">
        <v>6822</v>
      </c>
      <c r="G10687">
        <v>0</v>
      </c>
      <c r="H10687" t="s">
        <v>44987</v>
      </c>
      <c r="I10687">
        <v>20</v>
      </c>
      <c r="J10687" t="s">
        <v>44988</v>
      </c>
      <c r="K10687">
        <v>268</v>
      </c>
      <c r="L10687" t="s">
        <v>176</v>
      </c>
      <c r="M10687" t="s">
        <v>44989</v>
      </c>
    </row>
    <row r="10688" spans="1:13" x14ac:dyDescent="0.35">
      <c r="A10688" t="s">
        <v>44990</v>
      </c>
      <c r="B10688" t="s">
        <v>14</v>
      </c>
      <c r="C10688" t="s">
        <v>44991</v>
      </c>
      <c r="D10688" t="s">
        <v>173</v>
      </c>
      <c r="E10688">
        <v>325708</v>
      </c>
      <c r="F10688">
        <v>21720</v>
      </c>
      <c r="G10688">
        <v>0</v>
      </c>
      <c r="H10688" t="s">
        <v>44992</v>
      </c>
      <c r="I10688">
        <v>20</v>
      </c>
      <c r="J10688" t="s">
        <v>53</v>
      </c>
      <c r="K10688">
        <v>225</v>
      </c>
      <c r="L10688" t="s">
        <v>176</v>
      </c>
      <c r="M10688" t="s">
        <v>44993</v>
      </c>
    </row>
    <row r="10689" spans="1:13" x14ac:dyDescent="0.35">
      <c r="A10689" t="s">
        <v>44994</v>
      </c>
      <c r="B10689" t="s">
        <v>14</v>
      </c>
      <c r="C10689" t="s">
        <v>44995</v>
      </c>
      <c r="D10689" t="s">
        <v>173</v>
      </c>
      <c r="E10689">
        <v>84704</v>
      </c>
      <c r="F10689">
        <v>10554</v>
      </c>
      <c r="G10689">
        <v>0</v>
      </c>
      <c r="H10689" t="s">
        <v>44996</v>
      </c>
      <c r="I10689">
        <v>22</v>
      </c>
      <c r="J10689" t="s">
        <v>44997</v>
      </c>
      <c r="K10689">
        <v>318</v>
      </c>
      <c r="L10689" t="s">
        <v>176</v>
      </c>
      <c r="M10689" t="s">
        <v>44998</v>
      </c>
    </row>
    <row r="10690" spans="1:13" x14ac:dyDescent="0.35">
      <c r="A10690" t="s">
        <v>44999</v>
      </c>
      <c r="B10690" t="s">
        <v>14</v>
      </c>
      <c r="C10690" t="s">
        <v>45000</v>
      </c>
      <c r="D10690" t="s">
        <v>173</v>
      </c>
      <c r="E10690">
        <v>122839</v>
      </c>
      <c r="F10690">
        <v>8925</v>
      </c>
      <c r="G10690">
        <v>0</v>
      </c>
      <c r="H10690" t="s">
        <v>45001</v>
      </c>
      <c r="I10690">
        <v>20</v>
      </c>
      <c r="J10690" t="s">
        <v>45002</v>
      </c>
      <c r="K10690">
        <v>295</v>
      </c>
      <c r="L10690" t="s">
        <v>176</v>
      </c>
      <c r="M10690" t="s">
        <v>45003</v>
      </c>
    </row>
    <row r="10691" spans="1:13" x14ac:dyDescent="0.35">
      <c r="A10691" t="s">
        <v>45004</v>
      </c>
      <c r="B10691" t="s">
        <v>14</v>
      </c>
      <c r="C10691" t="s">
        <v>45005</v>
      </c>
      <c r="D10691" t="s">
        <v>173</v>
      </c>
      <c r="E10691">
        <v>35572</v>
      </c>
      <c r="F10691">
        <v>2272</v>
      </c>
      <c r="G10691">
        <v>0</v>
      </c>
      <c r="H10691" t="s">
        <v>45006</v>
      </c>
      <c r="I10691">
        <v>20</v>
      </c>
      <c r="J10691" t="s">
        <v>45007</v>
      </c>
      <c r="K10691">
        <v>90</v>
      </c>
      <c r="L10691" t="s">
        <v>176</v>
      </c>
      <c r="M10691" t="s">
        <v>45008</v>
      </c>
    </row>
    <row r="10692" spans="1:13" x14ac:dyDescent="0.35">
      <c r="A10692" t="s">
        <v>45009</v>
      </c>
      <c r="B10692" t="s">
        <v>14</v>
      </c>
      <c r="C10692" t="s">
        <v>45010</v>
      </c>
      <c r="D10692" t="s">
        <v>173</v>
      </c>
      <c r="E10692">
        <v>33232</v>
      </c>
      <c r="F10692">
        <v>3717</v>
      </c>
      <c r="G10692">
        <v>0</v>
      </c>
      <c r="H10692" t="s">
        <v>45011</v>
      </c>
      <c r="I10692">
        <v>20</v>
      </c>
      <c r="J10692" t="s">
        <v>45012</v>
      </c>
      <c r="K10692">
        <v>184</v>
      </c>
      <c r="L10692" t="s">
        <v>176</v>
      </c>
      <c r="M10692" t="s">
        <v>45013</v>
      </c>
    </row>
    <row r="10693" spans="1:13" x14ac:dyDescent="0.35">
      <c r="A10693" t="s">
        <v>45014</v>
      </c>
      <c r="B10693" t="s">
        <v>14</v>
      </c>
      <c r="C10693" t="s">
        <v>45015</v>
      </c>
      <c r="D10693" t="s">
        <v>173</v>
      </c>
      <c r="E10693">
        <v>131789</v>
      </c>
      <c r="F10693">
        <v>13586</v>
      </c>
      <c r="G10693">
        <v>0</v>
      </c>
      <c r="H10693" t="s">
        <v>45016</v>
      </c>
      <c r="I10693">
        <v>20</v>
      </c>
      <c r="J10693" t="s">
        <v>45017</v>
      </c>
      <c r="K10693">
        <v>472</v>
      </c>
      <c r="L10693" t="s">
        <v>176</v>
      </c>
      <c r="M10693" t="s">
        <v>45018</v>
      </c>
    </row>
    <row r="10694" spans="1:13" x14ac:dyDescent="0.35">
      <c r="A10694" t="s">
        <v>45019</v>
      </c>
      <c r="B10694" t="s">
        <v>14</v>
      </c>
      <c r="C10694" t="s">
        <v>45020</v>
      </c>
      <c r="D10694" t="s">
        <v>173</v>
      </c>
      <c r="E10694">
        <v>99705</v>
      </c>
      <c r="F10694">
        <v>5879</v>
      </c>
      <c r="G10694">
        <v>0</v>
      </c>
      <c r="H10694" t="s">
        <v>45021</v>
      </c>
      <c r="I10694">
        <v>20</v>
      </c>
      <c r="J10694" t="s">
        <v>45022</v>
      </c>
      <c r="K10694">
        <v>260</v>
      </c>
      <c r="L10694" t="s">
        <v>176</v>
      </c>
      <c r="M10694" t="s">
        <v>45023</v>
      </c>
    </row>
    <row r="10695" spans="1:13" x14ac:dyDescent="0.35">
      <c r="A10695" t="s">
        <v>45024</v>
      </c>
      <c r="B10695" t="s">
        <v>14</v>
      </c>
      <c r="C10695" t="s">
        <v>45025</v>
      </c>
      <c r="D10695" t="s">
        <v>173</v>
      </c>
      <c r="E10695">
        <v>278177</v>
      </c>
      <c r="F10695">
        <v>11625</v>
      </c>
      <c r="G10695">
        <v>0</v>
      </c>
      <c r="H10695" t="s">
        <v>45026</v>
      </c>
      <c r="I10695">
        <v>20</v>
      </c>
      <c r="J10695" t="s">
        <v>45027</v>
      </c>
      <c r="K10695">
        <v>322</v>
      </c>
      <c r="L10695" t="s">
        <v>176</v>
      </c>
      <c r="M10695" t="s">
        <v>45028</v>
      </c>
    </row>
    <row r="10696" spans="1:13" x14ac:dyDescent="0.35">
      <c r="A10696" t="s">
        <v>45029</v>
      </c>
      <c r="B10696" t="s">
        <v>14</v>
      </c>
      <c r="C10696" t="s">
        <v>45030</v>
      </c>
      <c r="D10696" t="s">
        <v>173</v>
      </c>
      <c r="E10696">
        <v>75572</v>
      </c>
      <c r="F10696">
        <v>7046</v>
      </c>
      <c r="G10696">
        <v>0</v>
      </c>
      <c r="H10696" t="s">
        <v>45031</v>
      </c>
      <c r="I10696">
        <v>20</v>
      </c>
      <c r="J10696" t="s">
        <v>45032</v>
      </c>
      <c r="K10696">
        <v>141</v>
      </c>
      <c r="L10696" t="s">
        <v>176</v>
      </c>
      <c r="M10696" t="s">
        <v>45033</v>
      </c>
    </row>
    <row r="10697" spans="1:13" x14ac:dyDescent="0.35">
      <c r="A10697" t="s">
        <v>45034</v>
      </c>
      <c r="B10697" t="s">
        <v>14</v>
      </c>
      <c r="C10697" t="s">
        <v>45035</v>
      </c>
      <c r="D10697" t="s">
        <v>173</v>
      </c>
      <c r="E10697">
        <v>103182</v>
      </c>
      <c r="F10697">
        <v>9480</v>
      </c>
      <c r="G10697">
        <v>0</v>
      </c>
      <c r="H10697" t="s">
        <v>45036</v>
      </c>
      <c r="I10697">
        <v>20</v>
      </c>
      <c r="J10697" t="s">
        <v>45037</v>
      </c>
      <c r="K10697">
        <v>388</v>
      </c>
      <c r="L10697" t="s">
        <v>176</v>
      </c>
      <c r="M10697" t="s">
        <v>45038</v>
      </c>
    </row>
    <row r="10698" spans="1:13" x14ac:dyDescent="0.35">
      <c r="A10698" t="s">
        <v>45039</v>
      </c>
      <c r="B10698" t="s">
        <v>14</v>
      </c>
      <c r="C10698" t="s">
        <v>45040</v>
      </c>
      <c r="D10698" t="s">
        <v>173</v>
      </c>
      <c r="E10698">
        <v>586341</v>
      </c>
      <c r="F10698">
        <v>31260</v>
      </c>
      <c r="G10698">
        <v>0</v>
      </c>
      <c r="H10698" t="s">
        <v>45041</v>
      </c>
      <c r="I10698">
        <v>20</v>
      </c>
      <c r="J10698" t="s">
        <v>45042</v>
      </c>
      <c r="K10698">
        <v>1548</v>
      </c>
      <c r="L10698" t="s">
        <v>176</v>
      </c>
      <c r="M10698" t="s">
        <v>45043</v>
      </c>
    </row>
    <row r="10699" spans="1:13" x14ac:dyDescent="0.35">
      <c r="A10699" t="s">
        <v>45044</v>
      </c>
      <c r="B10699" t="s">
        <v>14</v>
      </c>
      <c r="C10699" t="s">
        <v>45045</v>
      </c>
      <c r="D10699" t="s">
        <v>173</v>
      </c>
      <c r="E10699">
        <v>98521</v>
      </c>
      <c r="F10699">
        <v>7557</v>
      </c>
      <c r="G10699">
        <v>0</v>
      </c>
      <c r="H10699" t="s">
        <v>45046</v>
      </c>
      <c r="I10699">
        <v>20</v>
      </c>
      <c r="J10699" t="s">
        <v>45047</v>
      </c>
      <c r="K10699">
        <v>351</v>
      </c>
      <c r="L10699" t="s">
        <v>176</v>
      </c>
      <c r="M10699" t="s">
        <v>45048</v>
      </c>
    </row>
    <row r="10700" spans="1:13" x14ac:dyDescent="0.35">
      <c r="A10700" t="s">
        <v>45049</v>
      </c>
      <c r="B10700" t="s">
        <v>14</v>
      </c>
      <c r="C10700" t="s">
        <v>45050</v>
      </c>
      <c r="D10700" t="s">
        <v>173</v>
      </c>
      <c r="E10700">
        <v>185474</v>
      </c>
      <c r="F10700">
        <v>14330</v>
      </c>
      <c r="G10700">
        <v>0</v>
      </c>
      <c r="H10700" t="s">
        <v>45051</v>
      </c>
      <c r="I10700">
        <v>20</v>
      </c>
      <c r="J10700" t="s">
        <v>45052</v>
      </c>
      <c r="K10700">
        <v>383</v>
      </c>
      <c r="L10700" t="s">
        <v>176</v>
      </c>
      <c r="M10700" t="s">
        <v>45053</v>
      </c>
    </row>
    <row r="10701" spans="1:13" x14ac:dyDescent="0.35">
      <c r="A10701" t="s">
        <v>45054</v>
      </c>
      <c r="B10701" t="s">
        <v>14</v>
      </c>
      <c r="C10701" t="s">
        <v>45055</v>
      </c>
      <c r="D10701" t="s">
        <v>173</v>
      </c>
      <c r="E10701">
        <v>154540</v>
      </c>
      <c r="F10701">
        <v>14916</v>
      </c>
      <c r="G10701">
        <v>0</v>
      </c>
      <c r="H10701" t="s">
        <v>45056</v>
      </c>
      <c r="I10701">
        <v>20</v>
      </c>
      <c r="J10701" t="s">
        <v>45057</v>
      </c>
      <c r="K10701">
        <v>461</v>
      </c>
      <c r="L10701" t="s">
        <v>176</v>
      </c>
      <c r="M10701" t="s">
        <v>45058</v>
      </c>
    </row>
    <row r="10702" spans="1:13" x14ac:dyDescent="0.35">
      <c r="A10702" t="s">
        <v>45059</v>
      </c>
      <c r="B10702" t="s">
        <v>14</v>
      </c>
      <c r="C10702" t="s">
        <v>45060</v>
      </c>
      <c r="D10702" t="s">
        <v>173</v>
      </c>
      <c r="E10702">
        <v>33384</v>
      </c>
      <c r="F10702">
        <v>4006</v>
      </c>
      <c r="G10702">
        <v>0</v>
      </c>
      <c r="H10702" t="s">
        <v>45061</v>
      </c>
      <c r="I10702">
        <v>20</v>
      </c>
      <c r="J10702" t="s">
        <v>45062</v>
      </c>
      <c r="K10702">
        <v>331</v>
      </c>
      <c r="L10702" t="s">
        <v>176</v>
      </c>
      <c r="M10702" t="s">
        <v>45063</v>
      </c>
    </row>
    <row r="10703" spans="1:13" x14ac:dyDescent="0.35">
      <c r="A10703" t="s">
        <v>45064</v>
      </c>
      <c r="B10703" t="s">
        <v>14</v>
      </c>
      <c r="C10703" t="s">
        <v>45065</v>
      </c>
      <c r="D10703" t="s">
        <v>173</v>
      </c>
      <c r="E10703">
        <v>45625</v>
      </c>
      <c r="F10703">
        <v>3581</v>
      </c>
      <c r="G10703">
        <v>0</v>
      </c>
      <c r="H10703" t="s">
        <v>45066</v>
      </c>
      <c r="I10703">
        <v>20</v>
      </c>
      <c r="J10703" t="s">
        <v>45067</v>
      </c>
      <c r="K10703">
        <v>164</v>
      </c>
      <c r="L10703" t="s">
        <v>176</v>
      </c>
      <c r="M10703" t="s">
        <v>45068</v>
      </c>
    </row>
    <row r="10704" spans="1:13" x14ac:dyDescent="0.35">
      <c r="A10704" t="s">
        <v>45069</v>
      </c>
      <c r="B10704" t="s">
        <v>14</v>
      </c>
      <c r="C10704" t="s">
        <v>45070</v>
      </c>
      <c r="D10704" t="s">
        <v>173</v>
      </c>
      <c r="E10704">
        <v>84074</v>
      </c>
      <c r="F10704">
        <v>9340</v>
      </c>
      <c r="G10704">
        <v>0</v>
      </c>
      <c r="H10704" t="s">
        <v>45071</v>
      </c>
      <c r="I10704">
        <v>20</v>
      </c>
      <c r="J10704" t="s">
        <v>45072</v>
      </c>
      <c r="K10704">
        <v>243</v>
      </c>
      <c r="L10704" t="s">
        <v>176</v>
      </c>
      <c r="M10704" t="s">
        <v>45073</v>
      </c>
    </row>
    <row r="10705" spans="1:13" x14ac:dyDescent="0.35">
      <c r="A10705" t="s">
        <v>45074</v>
      </c>
      <c r="B10705" t="s">
        <v>14</v>
      </c>
      <c r="C10705" t="s">
        <v>45075</v>
      </c>
      <c r="D10705" t="s">
        <v>173</v>
      </c>
      <c r="E10705">
        <v>153847</v>
      </c>
      <c r="F10705">
        <v>9616</v>
      </c>
      <c r="G10705">
        <v>0</v>
      </c>
      <c r="H10705" t="s">
        <v>45076</v>
      </c>
      <c r="I10705">
        <v>20</v>
      </c>
      <c r="J10705" t="s">
        <v>45077</v>
      </c>
      <c r="K10705">
        <v>247</v>
      </c>
      <c r="L10705" t="s">
        <v>176</v>
      </c>
      <c r="M10705" t="s">
        <v>45078</v>
      </c>
    </row>
    <row r="10706" spans="1:13" x14ac:dyDescent="0.35">
      <c r="A10706" t="s">
        <v>45079</v>
      </c>
      <c r="B10706" t="s">
        <v>14</v>
      </c>
      <c r="C10706" t="s">
        <v>45080</v>
      </c>
      <c r="D10706" t="s">
        <v>173</v>
      </c>
      <c r="E10706">
        <v>56137</v>
      </c>
      <c r="F10706">
        <v>4157</v>
      </c>
      <c r="G10706">
        <v>0</v>
      </c>
      <c r="H10706" t="s">
        <v>45081</v>
      </c>
      <c r="I10706">
        <v>20</v>
      </c>
      <c r="J10706" t="s">
        <v>45082</v>
      </c>
      <c r="K10706">
        <v>101</v>
      </c>
      <c r="L10706" t="s">
        <v>176</v>
      </c>
      <c r="M10706" t="s">
        <v>45083</v>
      </c>
    </row>
    <row r="10707" spans="1:13" x14ac:dyDescent="0.35">
      <c r="A10707" t="s">
        <v>45084</v>
      </c>
      <c r="B10707" t="s">
        <v>14</v>
      </c>
      <c r="C10707" t="s">
        <v>45085</v>
      </c>
      <c r="D10707" t="s">
        <v>173</v>
      </c>
      <c r="E10707">
        <v>55824</v>
      </c>
      <c r="F10707">
        <v>5281</v>
      </c>
      <c r="G10707">
        <v>0</v>
      </c>
      <c r="H10707" t="s">
        <v>45086</v>
      </c>
      <c r="I10707">
        <v>20</v>
      </c>
      <c r="J10707" t="s">
        <v>45087</v>
      </c>
      <c r="K10707">
        <v>235</v>
      </c>
      <c r="L10707" t="s">
        <v>176</v>
      </c>
      <c r="M10707" t="s">
        <v>45088</v>
      </c>
    </row>
    <row r="10708" spans="1:13" x14ac:dyDescent="0.35">
      <c r="A10708" t="s">
        <v>45089</v>
      </c>
      <c r="B10708" t="s">
        <v>14</v>
      </c>
      <c r="C10708" t="s">
        <v>45090</v>
      </c>
      <c r="D10708" t="s">
        <v>173</v>
      </c>
      <c r="E10708">
        <v>51579</v>
      </c>
      <c r="F10708">
        <v>4685</v>
      </c>
      <c r="G10708">
        <v>0</v>
      </c>
      <c r="H10708" t="s">
        <v>45091</v>
      </c>
      <c r="I10708">
        <v>20</v>
      </c>
      <c r="J10708" t="s">
        <v>45092</v>
      </c>
      <c r="K10708">
        <v>170</v>
      </c>
      <c r="L10708" t="s">
        <v>176</v>
      </c>
      <c r="M10708" t="s">
        <v>45093</v>
      </c>
    </row>
    <row r="10709" spans="1:13" x14ac:dyDescent="0.35">
      <c r="A10709" t="s">
        <v>45094</v>
      </c>
      <c r="B10709" t="s">
        <v>14</v>
      </c>
      <c r="C10709" t="s">
        <v>45095</v>
      </c>
      <c r="D10709" t="s">
        <v>173</v>
      </c>
      <c r="E10709">
        <v>336195</v>
      </c>
      <c r="F10709">
        <v>14551</v>
      </c>
      <c r="G10709">
        <v>0</v>
      </c>
      <c r="H10709" t="s">
        <v>45096</v>
      </c>
      <c r="I10709">
        <v>20</v>
      </c>
      <c r="J10709" t="s">
        <v>45097</v>
      </c>
      <c r="K10709">
        <v>813</v>
      </c>
      <c r="L10709" t="s">
        <v>176</v>
      </c>
      <c r="M10709" t="s">
        <v>45098</v>
      </c>
    </row>
    <row r="10710" spans="1:13" x14ac:dyDescent="0.35">
      <c r="A10710" t="s">
        <v>45099</v>
      </c>
      <c r="B10710" t="s">
        <v>14</v>
      </c>
      <c r="C10710" t="s">
        <v>45100</v>
      </c>
      <c r="D10710" t="s">
        <v>173</v>
      </c>
      <c r="E10710">
        <v>74595</v>
      </c>
      <c r="F10710">
        <v>5375</v>
      </c>
      <c r="G10710">
        <v>0</v>
      </c>
      <c r="H10710" t="s">
        <v>45101</v>
      </c>
      <c r="I10710">
        <v>20</v>
      </c>
      <c r="J10710" t="s">
        <v>45102</v>
      </c>
      <c r="K10710">
        <v>84</v>
      </c>
      <c r="L10710" t="s">
        <v>176</v>
      </c>
      <c r="M10710" t="s">
        <v>45103</v>
      </c>
    </row>
    <row r="10711" spans="1:13" x14ac:dyDescent="0.35">
      <c r="A10711" t="s">
        <v>45104</v>
      </c>
      <c r="B10711" t="s">
        <v>14</v>
      </c>
      <c r="C10711" t="s">
        <v>45105</v>
      </c>
      <c r="D10711" t="s">
        <v>173</v>
      </c>
      <c r="E10711">
        <v>193532</v>
      </c>
      <c r="F10711">
        <v>16411</v>
      </c>
      <c r="G10711">
        <v>0</v>
      </c>
      <c r="H10711" t="s">
        <v>45106</v>
      </c>
      <c r="I10711">
        <v>20</v>
      </c>
      <c r="J10711" t="s">
        <v>45107</v>
      </c>
      <c r="K10711">
        <v>394</v>
      </c>
      <c r="L10711" t="s">
        <v>176</v>
      </c>
      <c r="M10711" t="s">
        <v>45108</v>
      </c>
    </row>
    <row r="10712" spans="1:13" x14ac:dyDescent="0.35">
      <c r="A10712" t="s">
        <v>45109</v>
      </c>
      <c r="B10712" t="s">
        <v>14</v>
      </c>
      <c r="C10712" t="s">
        <v>45110</v>
      </c>
      <c r="D10712" t="s">
        <v>173</v>
      </c>
      <c r="E10712">
        <v>78062</v>
      </c>
      <c r="F10712">
        <v>10018</v>
      </c>
      <c r="G10712">
        <v>0</v>
      </c>
      <c r="H10712" t="s">
        <v>45111</v>
      </c>
      <c r="I10712">
        <v>20</v>
      </c>
      <c r="J10712" t="s">
        <v>45112</v>
      </c>
      <c r="K10712">
        <v>179</v>
      </c>
      <c r="L10712" t="s">
        <v>176</v>
      </c>
      <c r="M10712" t="s">
        <v>45113</v>
      </c>
    </row>
    <row r="10713" spans="1:13" x14ac:dyDescent="0.35">
      <c r="A10713" t="s">
        <v>45114</v>
      </c>
      <c r="B10713" t="s">
        <v>14</v>
      </c>
      <c r="C10713" t="s">
        <v>45115</v>
      </c>
      <c r="D10713" t="s">
        <v>173</v>
      </c>
      <c r="E10713">
        <v>273513</v>
      </c>
      <c r="F10713">
        <v>39620</v>
      </c>
      <c r="G10713">
        <v>0</v>
      </c>
      <c r="H10713" t="s">
        <v>45116</v>
      </c>
      <c r="I10713">
        <v>24</v>
      </c>
      <c r="J10713" t="s">
        <v>45117</v>
      </c>
      <c r="K10713">
        <v>1895</v>
      </c>
      <c r="L10713" t="s">
        <v>176</v>
      </c>
      <c r="M10713" t="s">
        <v>45118</v>
      </c>
    </row>
    <row r="10714" spans="1:13" x14ac:dyDescent="0.35">
      <c r="A10714" t="s">
        <v>45119</v>
      </c>
      <c r="B10714" t="s">
        <v>14</v>
      </c>
      <c r="C10714" t="s">
        <v>45120</v>
      </c>
      <c r="D10714" t="s">
        <v>173</v>
      </c>
      <c r="E10714">
        <v>257175</v>
      </c>
      <c r="F10714">
        <v>20926</v>
      </c>
      <c r="G10714">
        <v>0</v>
      </c>
      <c r="H10714" t="s">
        <v>45121</v>
      </c>
      <c r="I10714">
        <v>20</v>
      </c>
      <c r="J10714" t="s">
        <v>45122</v>
      </c>
      <c r="K10714">
        <v>418</v>
      </c>
      <c r="L10714" t="s">
        <v>176</v>
      </c>
      <c r="M10714" t="s">
        <v>45123</v>
      </c>
    </row>
    <row r="10715" spans="1:13" x14ac:dyDescent="0.35">
      <c r="A10715" t="s">
        <v>45124</v>
      </c>
      <c r="B10715" t="s">
        <v>14</v>
      </c>
      <c r="C10715" t="s">
        <v>45125</v>
      </c>
      <c r="D10715" t="s">
        <v>173</v>
      </c>
      <c r="E10715">
        <v>330032</v>
      </c>
      <c r="F10715">
        <v>22016</v>
      </c>
      <c r="G10715">
        <v>0</v>
      </c>
      <c r="H10715" t="s">
        <v>45126</v>
      </c>
      <c r="I10715">
        <v>20</v>
      </c>
      <c r="J10715" t="s">
        <v>45127</v>
      </c>
      <c r="K10715">
        <v>524</v>
      </c>
      <c r="L10715" t="s">
        <v>176</v>
      </c>
      <c r="M10715" t="s">
        <v>45128</v>
      </c>
    </row>
    <row r="10716" spans="1:13" x14ac:dyDescent="0.35">
      <c r="A10716" t="e">
        <f>-EfWBA6dBZ8</f>
        <v>#NAME?</v>
      </c>
      <c r="B10716" t="s">
        <v>14</v>
      </c>
      <c r="C10716" t="s">
        <v>45129</v>
      </c>
      <c r="D10716" t="s">
        <v>173</v>
      </c>
      <c r="E10716">
        <v>103896</v>
      </c>
      <c r="F10716">
        <v>11485</v>
      </c>
      <c r="G10716">
        <v>0</v>
      </c>
      <c r="H10716" t="s">
        <v>45130</v>
      </c>
      <c r="I10716">
        <v>20</v>
      </c>
      <c r="J10716" t="s">
        <v>45131</v>
      </c>
      <c r="K10716">
        <v>164</v>
      </c>
      <c r="L10716" t="s">
        <v>176</v>
      </c>
      <c r="M10716" t="s">
        <v>45132</v>
      </c>
    </row>
    <row r="10717" spans="1:13" x14ac:dyDescent="0.35">
      <c r="A10717" t="s">
        <v>45133</v>
      </c>
      <c r="B10717" t="s">
        <v>14</v>
      </c>
      <c r="C10717" t="s">
        <v>45134</v>
      </c>
      <c r="D10717" t="s">
        <v>173</v>
      </c>
      <c r="E10717">
        <v>113615</v>
      </c>
      <c r="F10717">
        <v>5665</v>
      </c>
      <c r="G10717">
        <v>0</v>
      </c>
      <c r="H10717" t="s">
        <v>45135</v>
      </c>
      <c r="I10717">
        <v>20</v>
      </c>
      <c r="J10717" t="s">
        <v>45136</v>
      </c>
      <c r="K10717">
        <v>154</v>
      </c>
      <c r="L10717" t="s">
        <v>176</v>
      </c>
      <c r="M10717" t="s">
        <v>45137</v>
      </c>
    </row>
    <row r="10718" spans="1:13" x14ac:dyDescent="0.35">
      <c r="A10718" t="s">
        <v>45138</v>
      </c>
      <c r="B10718" t="s">
        <v>14</v>
      </c>
      <c r="C10718" t="s">
        <v>45139</v>
      </c>
      <c r="D10718" t="s">
        <v>173</v>
      </c>
      <c r="E10718">
        <v>76143</v>
      </c>
      <c r="F10718">
        <v>6042</v>
      </c>
      <c r="G10718">
        <v>0</v>
      </c>
      <c r="H10718" t="s">
        <v>45140</v>
      </c>
      <c r="I10718">
        <v>20</v>
      </c>
      <c r="J10718" t="s">
        <v>45141</v>
      </c>
      <c r="K10718">
        <v>135</v>
      </c>
      <c r="L10718" t="s">
        <v>176</v>
      </c>
      <c r="M10718" t="s">
        <v>45142</v>
      </c>
    </row>
    <row r="10719" spans="1:13" x14ac:dyDescent="0.35">
      <c r="A10719" t="s">
        <v>45143</v>
      </c>
      <c r="B10719" t="s">
        <v>14</v>
      </c>
      <c r="C10719" t="s">
        <v>45144</v>
      </c>
      <c r="D10719" t="s">
        <v>173</v>
      </c>
      <c r="E10719">
        <v>87437</v>
      </c>
      <c r="F10719">
        <v>7712</v>
      </c>
      <c r="G10719">
        <v>0</v>
      </c>
      <c r="H10719" t="s">
        <v>45145</v>
      </c>
      <c r="I10719">
        <v>20</v>
      </c>
      <c r="J10719" t="s">
        <v>45146</v>
      </c>
      <c r="K10719">
        <v>234</v>
      </c>
      <c r="L10719" t="s">
        <v>176</v>
      </c>
      <c r="M10719" t="s">
        <v>45147</v>
      </c>
    </row>
    <row r="10720" spans="1:13" x14ac:dyDescent="0.35">
      <c r="A10720" t="s">
        <v>45148</v>
      </c>
      <c r="B10720" t="s">
        <v>14</v>
      </c>
      <c r="C10720" t="s">
        <v>45149</v>
      </c>
      <c r="D10720" t="s">
        <v>173</v>
      </c>
      <c r="E10720">
        <v>81989</v>
      </c>
      <c r="F10720">
        <v>4583</v>
      </c>
      <c r="G10720">
        <v>0</v>
      </c>
      <c r="H10720" t="s">
        <v>45150</v>
      </c>
      <c r="I10720">
        <v>20</v>
      </c>
      <c r="J10720" t="s">
        <v>45151</v>
      </c>
      <c r="K10720">
        <v>152</v>
      </c>
      <c r="L10720" t="s">
        <v>176</v>
      </c>
      <c r="M10720" t="s">
        <v>45152</v>
      </c>
    </row>
    <row r="10721" spans="1:13" x14ac:dyDescent="0.35">
      <c r="A10721" t="s">
        <v>45153</v>
      </c>
      <c r="B10721" t="s">
        <v>14</v>
      </c>
      <c r="C10721" t="s">
        <v>45154</v>
      </c>
      <c r="D10721" t="s">
        <v>173</v>
      </c>
      <c r="E10721">
        <v>82843</v>
      </c>
      <c r="F10721">
        <v>5530</v>
      </c>
      <c r="G10721">
        <v>0</v>
      </c>
      <c r="H10721" t="s">
        <v>45155</v>
      </c>
      <c r="I10721">
        <v>20</v>
      </c>
      <c r="J10721" t="s">
        <v>45156</v>
      </c>
      <c r="K10721">
        <v>125</v>
      </c>
      <c r="L10721" t="s">
        <v>176</v>
      </c>
      <c r="M10721" t="s">
        <v>45157</v>
      </c>
    </row>
    <row r="10722" spans="1:13" x14ac:dyDescent="0.35">
      <c r="A10722" t="s">
        <v>45158</v>
      </c>
      <c r="B10722" t="s">
        <v>14</v>
      </c>
      <c r="C10722" t="s">
        <v>45159</v>
      </c>
      <c r="D10722" t="s">
        <v>173</v>
      </c>
      <c r="E10722">
        <v>114720</v>
      </c>
      <c r="F10722">
        <v>7475</v>
      </c>
      <c r="G10722">
        <v>0</v>
      </c>
      <c r="H10722" t="s">
        <v>45160</v>
      </c>
      <c r="I10722">
        <v>20</v>
      </c>
      <c r="J10722" t="s">
        <v>45161</v>
      </c>
      <c r="K10722">
        <v>196</v>
      </c>
      <c r="L10722" t="s">
        <v>176</v>
      </c>
      <c r="M10722" t="s">
        <v>45162</v>
      </c>
    </row>
    <row r="10723" spans="1:13" x14ac:dyDescent="0.35">
      <c r="A10723" t="s">
        <v>45163</v>
      </c>
      <c r="B10723" t="s">
        <v>14</v>
      </c>
      <c r="C10723" t="s">
        <v>45164</v>
      </c>
      <c r="D10723" t="s">
        <v>173</v>
      </c>
      <c r="E10723">
        <v>190051</v>
      </c>
      <c r="F10723">
        <v>9351</v>
      </c>
      <c r="G10723">
        <v>0</v>
      </c>
      <c r="H10723" t="s">
        <v>45165</v>
      </c>
      <c r="I10723">
        <v>20</v>
      </c>
      <c r="J10723" t="s">
        <v>45166</v>
      </c>
      <c r="K10723">
        <v>463</v>
      </c>
      <c r="L10723" t="s">
        <v>176</v>
      </c>
      <c r="M10723" t="s">
        <v>45167</v>
      </c>
    </row>
    <row r="10724" spans="1:13" x14ac:dyDescent="0.35">
      <c r="A10724" t="s">
        <v>45168</v>
      </c>
      <c r="B10724" t="s">
        <v>14</v>
      </c>
      <c r="C10724" t="s">
        <v>45169</v>
      </c>
      <c r="D10724" t="s">
        <v>173</v>
      </c>
      <c r="E10724">
        <v>85162</v>
      </c>
      <c r="F10724">
        <v>8748</v>
      </c>
      <c r="G10724">
        <v>0</v>
      </c>
      <c r="H10724" t="s">
        <v>45170</v>
      </c>
      <c r="I10724">
        <v>20</v>
      </c>
      <c r="J10724" t="s">
        <v>45171</v>
      </c>
      <c r="K10724">
        <v>444</v>
      </c>
      <c r="L10724" t="s">
        <v>176</v>
      </c>
      <c r="M10724" t="s">
        <v>45172</v>
      </c>
    </row>
    <row r="10725" spans="1:13" x14ac:dyDescent="0.35">
      <c r="A10725" t="s">
        <v>45173</v>
      </c>
      <c r="B10725" t="s">
        <v>14</v>
      </c>
      <c r="C10725" t="s">
        <v>45174</v>
      </c>
      <c r="D10725" t="s">
        <v>173</v>
      </c>
      <c r="E10725">
        <v>130816</v>
      </c>
      <c r="F10725">
        <v>12523</v>
      </c>
      <c r="G10725">
        <v>0</v>
      </c>
      <c r="H10725" t="s">
        <v>45175</v>
      </c>
      <c r="I10725">
        <v>20</v>
      </c>
      <c r="J10725" t="s">
        <v>45176</v>
      </c>
      <c r="K10725">
        <v>368</v>
      </c>
      <c r="L10725" t="s">
        <v>176</v>
      </c>
      <c r="M10725" t="s">
        <v>45177</v>
      </c>
    </row>
    <row r="10726" spans="1:13" x14ac:dyDescent="0.35">
      <c r="A10726" t="s">
        <v>45178</v>
      </c>
      <c r="B10726" t="s">
        <v>14</v>
      </c>
      <c r="C10726" t="s">
        <v>45179</v>
      </c>
      <c r="D10726" t="s">
        <v>173</v>
      </c>
      <c r="E10726">
        <v>427205</v>
      </c>
      <c r="F10726">
        <v>17600</v>
      </c>
      <c r="G10726">
        <v>0</v>
      </c>
      <c r="H10726" t="s">
        <v>45180</v>
      </c>
      <c r="I10726">
        <v>20</v>
      </c>
      <c r="J10726" t="s">
        <v>53</v>
      </c>
      <c r="K10726">
        <v>316</v>
      </c>
      <c r="L10726" t="s">
        <v>176</v>
      </c>
      <c r="M10726" t="s">
        <v>45181</v>
      </c>
    </row>
    <row r="10727" spans="1:13" x14ac:dyDescent="0.35">
      <c r="A10727" t="s">
        <v>45182</v>
      </c>
      <c r="B10727" t="s">
        <v>14</v>
      </c>
      <c r="C10727" t="s">
        <v>45183</v>
      </c>
      <c r="D10727" t="s">
        <v>173</v>
      </c>
      <c r="E10727">
        <v>148943</v>
      </c>
      <c r="F10727">
        <v>13907</v>
      </c>
      <c r="G10727">
        <v>0</v>
      </c>
      <c r="H10727" t="s">
        <v>45184</v>
      </c>
      <c r="I10727">
        <v>20</v>
      </c>
      <c r="J10727" t="s">
        <v>45185</v>
      </c>
      <c r="K10727">
        <v>463</v>
      </c>
      <c r="L10727" t="s">
        <v>176</v>
      </c>
      <c r="M10727" t="s">
        <v>45186</v>
      </c>
    </row>
    <row r="10728" spans="1:13" x14ac:dyDescent="0.35">
      <c r="A10728" t="s">
        <v>45187</v>
      </c>
      <c r="B10728" t="s">
        <v>14</v>
      </c>
      <c r="C10728" t="s">
        <v>45188</v>
      </c>
      <c r="D10728" t="s">
        <v>173</v>
      </c>
      <c r="E10728">
        <v>203447</v>
      </c>
      <c r="F10728">
        <v>17165</v>
      </c>
      <c r="G10728">
        <v>0</v>
      </c>
      <c r="H10728" t="s">
        <v>45189</v>
      </c>
      <c r="I10728">
        <v>20</v>
      </c>
      <c r="J10728" t="s">
        <v>45190</v>
      </c>
      <c r="K10728">
        <v>455</v>
      </c>
      <c r="L10728" t="s">
        <v>176</v>
      </c>
      <c r="M10728" t="s">
        <v>45191</v>
      </c>
    </row>
    <row r="10729" spans="1:13" x14ac:dyDescent="0.35">
      <c r="A10729" t="s">
        <v>45192</v>
      </c>
      <c r="B10729" t="s">
        <v>14</v>
      </c>
      <c r="C10729" t="s">
        <v>45193</v>
      </c>
      <c r="D10729" t="s">
        <v>173</v>
      </c>
      <c r="E10729">
        <v>47298</v>
      </c>
      <c r="F10729">
        <v>5092</v>
      </c>
      <c r="G10729">
        <v>0</v>
      </c>
      <c r="H10729" t="s">
        <v>45194</v>
      </c>
      <c r="I10729">
        <v>20</v>
      </c>
      <c r="J10729" t="s">
        <v>45195</v>
      </c>
      <c r="K10729">
        <v>217</v>
      </c>
      <c r="L10729" t="s">
        <v>176</v>
      </c>
      <c r="M10729" t="s">
        <v>45196</v>
      </c>
    </row>
    <row r="10730" spans="1:13" x14ac:dyDescent="0.35">
      <c r="A10730" t="s">
        <v>45197</v>
      </c>
      <c r="B10730" t="s">
        <v>14</v>
      </c>
      <c r="C10730" t="s">
        <v>45198</v>
      </c>
      <c r="D10730" t="s">
        <v>173</v>
      </c>
      <c r="E10730">
        <v>178255</v>
      </c>
      <c r="F10730">
        <v>14511</v>
      </c>
      <c r="G10730">
        <v>0</v>
      </c>
      <c r="H10730" t="s">
        <v>45199</v>
      </c>
      <c r="I10730">
        <v>20</v>
      </c>
      <c r="J10730" t="s">
        <v>45200</v>
      </c>
      <c r="K10730">
        <v>618</v>
      </c>
      <c r="L10730" t="s">
        <v>176</v>
      </c>
      <c r="M10730" t="s">
        <v>45201</v>
      </c>
    </row>
    <row r="10731" spans="1:13" x14ac:dyDescent="0.35">
      <c r="A10731" t="s">
        <v>45202</v>
      </c>
      <c r="B10731" t="s">
        <v>14</v>
      </c>
      <c r="C10731" t="s">
        <v>45203</v>
      </c>
      <c r="D10731" t="s">
        <v>173</v>
      </c>
      <c r="E10731">
        <v>36182</v>
      </c>
      <c r="F10731">
        <v>3851</v>
      </c>
      <c r="G10731">
        <v>0</v>
      </c>
      <c r="H10731" t="s">
        <v>45204</v>
      </c>
      <c r="I10731">
        <v>20</v>
      </c>
      <c r="J10731" t="s">
        <v>45195</v>
      </c>
      <c r="K10731">
        <v>92</v>
      </c>
      <c r="L10731" t="s">
        <v>176</v>
      </c>
      <c r="M10731" t="s">
        <v>45196</v>
      </c>
    </row>
    <row r="10732" spans="1:13" x14ac:dyDescent="0.35">
      <c r="A10732" t="s">
        <v>45205</v>
      </c>
      <c r="B10732" t="s">
        <v>14</v>
      </c>
      <c r="C10732" t="s">
        <v>45206</v>
      </c>
      <c r="D10732" t="s">
        <v>173</v>
      </c>
      <c r="E10732">
        <v>39265</v>
      </c>
      <c r="F10732">
        <v>4027</v>
      </c>
      <c r="G10732">
        <v>0</v>
      </c>
      <c r="H10732" t="s">
        <v>45207</v>
      </c>
      <c r="I10732">
        <v>20</v>
      </c>
      <c r="J10732" t="s">
        <v>45195</v>
      </c>
      <c r="K10732">
        <v>120</v>
      </c>
      <c r="L10732" t="s">
        <v>176</v>
      </c>
      <c r="M10732" t="s">
        <v>45196</v>
      </c>
    </row>
    <row r="10733" spans="1:13" x14ac:dyDescent="0.35">
      <c r="A10733" t="s">
        <v>45208</v>
      </c>
      <c r="B10733" t="s">
        <v>14</v>
      </c>
      <c r="C10733" t="s">
        <v>45209</v>
      </c>
      <c r="D10733" t="s">
        <v>173</v>
      </c>
      <c r="E10733">
        <v>35859</v>
      </c>
      <c r="F10733">
        <v>4012</v>
      </c>
      <c r="G10733">
        <v>0</v>
      </c>
      <c r="H10733" t="s">
        <v>45210</v>
      </c>
      <c r="I10733">
        <v>20</v>
      </c>
      <c r="J10733" t="s">
        <v>45195</v>
      </c>
      <c r="K10733">
        <v>87</v>
      </c>
      <c r="L10733" t="s">
        <v>176</v>
      </c>
      <c r="M10733" t="s">
        <v>45196</v>
      </c>
    </row>
    <row r="10734" spans="1:13" x14ac:dyDescent="0.35">
      <c r="A10734" t="s">
        <v>45211</v>
      </c>
      <c r="B10734" t="s">
        <v>14</v>
      </c>
      <c r="C10734" t="s">
        <v>45212</v>
      </c>
      <c r="D10734" t="s">
        <v>173</v>
      </c>
      <c r="E10734">
        <v>67743</v>
      </c>
      <c r="F10734">
        <v>6029</v>
      </c>
      <c r="G10734">
        <v>0</v>
      </c>
      <c r="H10734" t="s">
        <v>45213</v>
      </c>
      <c r="I10734">
        <v>20</v>
      </c>
      <c r="J10734" t="s">
        <v>45214</v>
      </c>
      <c r="K10734">
        <v>290</v>
      </c>
      <c r="L10734" t="s">
        <v>176</v>
      </c>
      <c r="M10734" t="s">
        <v>45215</v>
      </c>
    </row>
    <row r="10735" spans="1:13" x14ac:dyDescent="0.35">
      <c r="A10735" t="s">
        <v>45216</v>
      </c>
      <c r="B10735" t="s">
        <v>14</v>
      </c>
      <c r="C10735" t="s">
        <v>45217</v>
      </c>
      <c r="D10735" t="s">
        <v>173</v>
      </c>
      <c r="E10735">
        <v>38223</v>
      </c>
      <c r="F10735">
        <v>4180</v>
      </c>
      <c r="G10735">
        <v>0</v>
      </c>
      <c r="H10735" t="s">
        <v>45218</v>
      </c>
      <c r="I10735">
        <v>20</v>
      </c>
      <c r="J10735" t="s">
        <v>45195</v>
      </c>
      <c r="K10735">
        <v>101</v>
      </c>
      <c r="L10735" t="s">
        <v>176</v>
      </c>
      <c r="M10735" t="s">
        <v>45196</v>
      </c>
    </row>
    <row r="10736" spans="1:13" x14ac:dyDescent="0.35">
      <c r="A10736" t="s">
        <v>45219</v>
      </c>
      <c r="B10736" t="s">
        <v>14</v>
      </c>
      <c r="C10736" t="s">
        <v>45220</v>
      </c>
      <c r="D10736" t="s">
        <v>173</v>
      </c>
      <c r="E10736">
        <v>42160</v>
      </c>
      <c r="F10736">
        <v>4676</v>
      </c>
      <c r="G10736">
        <v>0</v>
      </c>
      <c r="H10736" t="s">
        <v>45221</v>
      </c>
      <c r="I10736">
        <v>20</v>
      </c>
      <c r="J10736" t="s">
        <v>45195</v>
      </c>
      <c r="K10736">
        <v>138</v>
      </c>
      <c r="L10736" t="s">
        <v>176</v>
      </c>
      <c r="M10736" t="s">
        <v>45196</v>
      </c>
    </row>
    <row r="10737" spans="1:13" x14ac:dyDescent="0.35">
      <c r="A10737" t="s">
        <v>45222</v>
      </c>
      <c r="B10737" t="s">
        <v>14</v>
      </c>
      <c r="C10737" t="s">
        <v>45223</v>
      </c>
      <c r="D10737" t="s">
        <v>173</v>
      </c>
      <c r="E10737">
        <v>42879</v>
      </c>
      <c r="F10737">
        <v>4690</v>
      </c>
      <c r="G10737">
        <v>0</v>
      </c>
      <c r="H10737" t="s">
        <v>45224</v>
      </c>
      <c r="I10737">
        <v>20</v>
      </c>
      <c r="J10737" t="s">
        <v>45195</v>
      </c>
      <c r="K10737">
        <v>133</v>
      </c>
      <c r="L10737" t="s">
        <v>176</v>
      </c>
      <c r="M10737" t="s">
        <v>45196</v>
      </c>
    </row>
    <row r="10738" spans="1:13" x14ac:dyDescent="0.35">
      <c r="A10738" t="s">
        <v>45225</v>
      </c>
      <c r="B10738" t="s">
        <v>14</v>
      </c>
      <c r="C10738" t="s">
        <v>45226</v>
      </c>
      <c r="D10738" t="s">
        <v>173</v>
      </c>
      <c r="E10738">
        <v>45207</v>
      </c>
      <c r="F10738">
        <v>4822</v>
      </c>
      <c r="G10738">
        <v>0</v>
      </c>
      <c r="H10738" t="s">
        <v>45227</v>
      </c>
      <c r="I10738">
        <v>20</v>
      </c>
      <c r="J10738" t="s">
        <v>45195</v>
      </c>
      <c r="K10738">
        <v>125</v>
      </c>
      <c r="L10738" t="s">
        <v>176</v>
      </c>
      <c r="M10738" t="s">
        <v>45196</v>
      </c>
    </row>
    <row r="10739" spans="1:13" x14ac:dyDescent="0.35">
      <c r="A10739" t="s">
        <v>45228</v>
      </c>
      <c r="B10739" t="s">
        <v>14</v>
      </c>
      <c r="C10739" t="s">
        <v>45229</v>
      </c>
      <c r="D10739" t="s">
        <v>173</v>
      </c>
      <c r="E10739">
        <v>463535</v>
      </c>
      <c r="F10739">
        <v>21564</v>
      </c>
      <c r="G10739">
        <v>0</v>
      </c>
      <c r="H10739" t="s">
        <v>45230</v>
      </c>
      <c r="I10739">
        <v>20</v>
      </c>
      <c r="J10739" t="s">
        <v>45231</v>
      </c>
      <c r="K10739">
        <v>480</v>
      </c>
      <c r="L10739" t="s">
        <v>176</v>
      </c>
      <c r="M10739" t="s">
        <v>45232</v>
      </c>
    </row>
    <row r="10740" spans="1:13" x14ac:dyDescent="0.35">
      <c r="A10740" t="s">
        <v>45233</v>
      </c>
      <c r="B10740" t="s">
        <v>14</v>
      </c>
      <c r="C10740" t="s">
        <v>45234</v>
      </c>
      <c r="D10740" t="s">
        <v>173</v>
      </c>
      <c r="E10740">
        <v>39220</v>
      </c>
      <c r="F10740">
        <v>4281</v>
      </c>
      <c r="G10740">
        <v>0</v>
      </c>
      <c r="H10740" t="s">
        <v>45235</v>
      </c>
      <c r="I10740">
        <v>20</v>
      </c>
      <c r="J10740" t="s">
        <v>45195</v>
      </c>
      <c r="K10740">
        <v>111</v>
      </c>
      <c r="L10740" t="s">
        <v>176</v>
      </c>
      <c r="M10740" t="s">
        <v>45196</v>
      </c>
    </row>
    <row r="10741" spans="1:13" x14ac:dyDescent="0.35">
      <c r="A10741" t="s">
        <v>45236</v>
      </c>
      <c r="B10741" t="s">
        <v>14</v>
      </c>
      <c r="C10741" t="s">
        <v>45237</v>
      </c>
      <c r="D10741" t="s">
        <v>173</v>
      </c>
      <c r="E10741">
        <v>50441</v>
      </c>
      <c r="F10741">
        <v>4838</v>
      </c>
      <c r="G10741">
        <v>0</v>
      </c>
      <c r="H10741" t="s">
        <v>45238</v>
      </c>
      <c r="I10741">
        <v>20</v>
      </c>
      <c r="J10741" t="s">
        <v>45195</v>
      </c>
      <c r="K10741">
        <v>83</v>
      </c>
      <c r="L10741" t="s">
        <v>176</v>
      </c>
      <c r="M10741" t="s">
        <v>45196</v>
      </c>
    </row>
    <row r="10742" spans="1:13" x14ac:dyDescent="0.35">
      <c r="A10742" t="s">
        <v>45239</v>
      </c>
      <c r="B10742" t="s">
        <v>14</v>
      </c>
      <c r="C10742" t="s">
        <v>45240</v>
      </c>
      <c r="D10742" t="s">
        <v>173</v>
      </c>
      <c r="E10742">
        <v>52173</v>
      </c>
      <c r="F10742">
        <v>5681</v>
      </c>
      <c r="G10742">
        <v>0</v>
      </c>
      <c r="H10742" t="s">
        <v>45241</v>
      </c>
      <c r="I10742">
        <v>20</v>
      </c>
      <c r="J10742" t="s">
        <v>45195</v>
      </c>
      <c r="K10742">
        <v>530</v>
      </c>
      <c r="L10742" t="s">
        <v>176</v>
      </c>
      <c r="M10742" t="s">
        <v>45196</v>
      </c>
    </row>
    <row r="10743" spans="1:13" x14ac:dyDescent="0.35">
      <c r="A10743" t="s">
        <v>45242</v>
      </c>
      <c r="B10743" t="s">
        <v>14</v>
      </c>
      <c r="C10743" t="s">
        <v>45243</v>
      </c>
      <c r="D10743" t="s">
        <v>173</v>
      </c>
      <c r="E10743">
        <v>59727</v>
      </c>
      <c r="F10743">
        <v>6273</v>
      </c>
      <c r="G10743">
        <v>0</v>
      </c>
      <c r="H10743" t="s">
        <v>45244</v>
      </c>
      <c r="I10743">
        <v>20</v>
      </c>
      <c r="J10743" t="s">
        <v>45195</v>
      </c>
      <c r="K10743">
        <v>107</v>
      </c>
      <c r="L10743" t="s">
        <v>176</v>
      </c>
      <c r="M10743" t="s">
        <v>45196</v>
      </c>
    </row>
    <row r="10744" spans="1:13" x14ac:dyDescent="0.35">
      <c r="A10744" t="s">
        <v>45245</v>
      </c>
      <c r="B10744" t="s">
        <v>14</v>
      </c>
      <c r="C10744" t="s">
        <v>45246</v>
      </c>
      <c r="D10744" t="s">
        <v>173</v>
      </c>
      <c r="E10744">
        <v>64450</v>
      </c>
      <c r="F10744">
        <v>5839</v>
      </c>
      <c r="G10744">
        <v>0</v>
      </c>
      <c r="H10744" t="s">
        <v>45247</v>
      </c>
      <c r="I10744">
        <v>20</v>
      </c>
      <c r="J10744" t="s">
        <v>45195</v>
      </c>
      <c r="K10744">
        <v>90</v>
      </c>
      <c r="L10744" t="s">
        <v>176</v>
      </c>
      <c r="M10744" t="s">
        <v>45196</v>
      </c>
    </row>
    <row r="10745" spans="1:13" x14ac:dyDescent="0.35">
      <c r="A10745" t="s">
        <v>45248</v>
      </c>
      <c r="B10745" t="s">
        <v>14</v>
      </c>
      <c r="C10745" t="s">
        <v>45249</v>
      </c>
      <c r="D10745" t="s">
        <v>173</v>
      </c>
      <c r="E10745">
        <v>115691</v>
      </c>
      <c r="F10745">
        <v>8534</v>
      </c>
      <c r="G10745">
        <v>0</v>
      </c>
      <c r="H10745" t="s">
        <v>45250</v>
      </c>
      <c r="I10745">
        <v>20</v>
      </c>
      <c r="J10745" t="s">
        <v>45251</v>
      </c>
      <c r="K10745">
        <v>204</v>
      </c>
      <c r="L10745" t="s">
        <v>176</v>
      </c>
      <c r="M10745" t="s">
        <v>45252</v>
      </c>
    </row>
    <row r="10746" spans="1:13" x14ac:dyDescent="0.35">
      <c r="A10746" t="s">
        <v>45253</v>
      </c>
      <c r="B10746" t="s">
        <v>14</v>
      </c>
      <c r="C10746" t="s">
        <v>45254</v>
      </c>
      <c r="D10746" t="s">
        <v>173</v>
      </c>
      <c r="E10746">
        <v>75069</v>
      </c>
      <c r="F10746">
        <v>6667</v>
      </c>
      <c r="G10746">
        <v>0</v>
      </c>
      <c r="H10746" t="s">
        <v>45255</v>
      </c>
      <c r="I10746">
        <v>20</v>
      </c>
      <c r="J10746" t="s">
        <v>45195</v>
      </c>
      <c r="K10746">
        <v>137</v>
      </c>
      <c r="L10746" t="s">
        <v>176</v>
      </c>
      <c r="M10746" t="s">
        <v>45196</v>
      </c>
    </row>
    <row r="10747" spans="1:13" x14ac:dyDescent="0.35">
      <c r="A10747" t="s">
        <v>45256</v>
      </c>
      <c r="B10747" t="s">
        <v>14</v>
      </c>
      <c r="C10747" t="s">
        <v>45257</v>
      </c>
      <c r="D10747" t="s">
        <v>173</v>
      </c>
      <c r="E10747">
        <v>359501</v>
      </c>
      <c r="F10747">
        <v>33237</v>
      </c>
      <c r="G10747">
        <v>0</v>
      </c>
      <c r="H10747" t="s">
        <v>45258</v>
      </c>
      <c r="I10747">
        <v>20</v>
      </c>
      <c r="J10747" t="s">
        <v>45259</v>
      </c>
      <c r="K10747">
        <v>687</v>
      </c>
      <c r="L10747" t="s">
        <v>176</v>
      </c>
      <c r="M10747" t="s">
        <v>45260</v>
      </c>
    </row>
    <row r="10748" spans="1:13" x14ac:dyDescent="0.35">
      <c r="A10748" t="s">
        <v>45261</v>
      </c>
      <c r="B10748" t="s">
        <v>14</v>
      </c>
      <c r="C10748" t="s">
        <v>45262</v>
      </c>
      <c r="D10748" t="s">
        <v>173</v>
      </c>
      <c r="E10748">
        <v>103523</v>
      </c>
      <c r="F10748">
        <v>8432</v>
      </c>
      <c r="G10748">
        <v>0</v>
      </c>
      <c r="H10748" t="s">
        <v>45263</v>
      </c>
      <c r="I10748">
        <v>20</v>
      </c>
      <c r="J10748" t="s">
        <v>45195</v>
      </c>
      <c r="K10748">
        <v>173</v>
      </c>
      <c r="L10748" t="s">
        <v>176</v>
      </c>
      <c r="M10748" t="s">
        <v>45196</v>
      </c>
    </row>
    <row r="10749" spans="1:13" x14ac:dyDescent="0.35">
      <c r="A10749" t="s">
        <v>45264</v>
      </c>
      <c r="B10749" t="s">
        <v>14</v>
      </c>
      <c r="C10749" t="s">
        <v>45265</v>
      </c>
      <c r="D10749" t="s">
        <v>173</v>
      </c>
      <c r="E10749">
        <v>171467</v>
      </c>
      <c r="F10749">
        <v>11360</v>
      </c>
      <c r="G10749">
        <v>0</v>
      </c>
      <c r="H10749" t="s">
        <v>45266</v>
      </c>
      <c r="I10749">
        <v>20</v>
      </c>
      <c r="J10749" t="s">
        <v>45267</v>
      </c>
      <c r="K10749">
        <v>167</v>
      </c>
      <c r="L10749" t="s">
        <v>176</v>
      </c>
      <c r="M10749" t="s">
        <v>45268</v>
      </c>
    </row>
    <row r="10750" spans="1:13" x14ac:dyDescent="0.35">
      <c r="A10750" t="s">
        <v>45269</v>
      </c>
      <c r="B10750" t="s">
        <v>14</v>
      </c>
      <c r="C10750" t="s">
        <v>45270</v>
      </c>
      <c r="D10750" t="s">
        <v>173</v>
      </c>
      <c r="E10750">
        <v>129101</v>
      </c>
      <c r="F10750">
        <v>9842</v>
      </c>
      <c r="G10750">
        <v>0</v>
      </c>
      <c r="H10750" t="s">
        <v>45271</v>
      </c>
      <c r="I10750">
        <v>20</v>
      </c>
      <c r="J10750" t="s">
        <v>45195</v>
      </c>
      <c r="K10750">
        <v>190</v>
      </c>
      <c r="L10750" t="s">
        <v>176</v>
      </c>
      <c r="M10750" t="s">
        <v>45196</v>
      </c>
    </row>
    <row r="10751" spans="1:13" x14ac:dyDescent="0.35">
      <c r="A10751" t="s">
        <v>45272</v>
      </c>
      <c r="B10751" t="s">
        <v>14</v>
      </c>
      <c r="C10751" t="s">
        <v>45273</v>
      </c>
      <c r="D10751" t="s">
        <v>173</v>
      </c>
      <c r="E10751">
        <v>336457</v>
      </c>
      <c r="F10751">
        <v>24309</v>
      </c>
      <c r="G10751">
        <v>0</v>
      </c>
      <c r="H10751" t="s">
        <v>45274</v>
      </c>
      <c r="I10751">
        <v>20</v>
      </c>
      <c r="J10751" t="s">
        <v>45195</v>
      </c>
      <c r="K10751">
        <v>575</v>
      </c>
      <c r="L10751" t="s">
        <v>176</v>
      </c>
      <c r="M10751" t="s">
        <v>45275</v>
      </c>
    </row>
    <row r="10752" spans="1:13" x14ac:dyDescent="0.35">
      <c r="A10752" t="s">
        <v>45276</v>
      </c>
      <c r="B10752" t="s">
        <v>14</v>
      </c>
      <c r="C10752" t="s">
        <v>45277</v>
      </c>
      <c r="D10752" t="s">
        <v>173</v>
      </c>
      <c r="E10752">
        <v>134470</v>
      </c>
      <c r="F10752">
        <v>14238</v>
      </c>
      <c r="G10752">
        <v>0</v>
      </c>
      <c r="H10752" t="s">
        <v>45278</v>
      </c>
      <c r="I10752">
        <v>20</v>
      </c>
      <c r="J10752" t="s">
        <v>45279</v>
      </c>
      <c r="K10752">
        <v>377</v>
      </c>
      <c r="L10752" t="s">
        <v>176</v>
      </c>
      <c r="M10752" t="s">
        <v>45280</v>
      </c>
    </row>
    <row r="10753" spans="1:13" x14ac:dyDescent="0.35">
      <c r="A10753" t="s">
        <v>45281</v>
      </c>
      <c r="B10753" t="s">
        <v>14</v>
      </c>
      <c r="C10753" t="s">
        <v>45282</v>
      </c>
      <c r="D10753" t="s">
        <v>173</v>
      </c>
      <c r="E10753">
        <v>33949</v>
      </c>
      <c r="F10753">
        <v>3600</v>
      </c>
      <c r="G10753">
        <v>0</v>
      </c>
      <c r="H10753" t="s">
        <v>45283</v>
      </c>
      <c r="I10753">
        <v>20</v>
      </c>
      <c r="J10753" t="s">
        <v>45284</v>
      </c>
      <c r="K10753">
        <v>96</v>
      </c>
      <c r="L10753" t="s">
        <v>176</v>
      </c>
      <c r="M10753" t="s">
        <v>45285</v>
      </c>
    </row>
    <row r="10754" spans="1:13" x14ac:dyDescent="0.35">
      <c r="A10754" t="s">
        <v>45286</v>
      </c>
      <c r="B10754" t="s">
        <v>14</v>
      </c>
      <c r="C10754" t="s">
        <v>45287</v>
      </c>
      <c r="D10754" t="s">
        <v>173</v>
      </c>
      <c r="E10754">
        <v>37517</v>
      </c>
      <c r="F10754">
        <v>2204</v>
      </c>
      <c r="G10754">
        <v>0</v>
      </c>
      <c r="H10754" t="s">
        <v>45288</v>
      </c>
      <c r="I10754">
        <v>20</v>
      </c>
      <c r="J10754" t="s">
        <v>53</v>
      </c>
      <c r="K10754">
        <v>37</v>
      </c>
      <c r="L10754" t="s">
        <v>176</v>
      </c>
      <c r="M10754" t="s">
        <v>45289</v>
      </c>
    </row>
    <row r="10755" spans="1:13" x14ac:dyDescent="0.35">
      <c r="A10755" t="s">
        <v>45290</v>
      </c>
      <c r="B10755" t="s">
        <v>14</v>
      </c>
      <c r="C10755" t="s">
        <v>45291</v>
      </c>
      <c r="D10755" t="s">
        <v>173</v>
      </c>
      <c r="E10755">
        <v>432507</v>
      </c>
      <c r="F10755">
        <v>27519</v>
      </c>
      <c r="G10755">
        <v>0</v>
      </c>
      <c r="H10755" t="s">
        <v>45292</v>
      </c>
      <c r="I10755">
        <v>20</v>
      </c>
      <c r="J10755" t="s">
        <v>45293</v>
      </c>
      <c r="K10755">
        <v>733</v>
      </c>
      <c r="L10755" t="s">
        <v>176</v>
      </c>
      <c r="M10755" t="s">
        <v>45294</v>
      </c>
    </row>
    <row r="10756" spans="1:13" x14ac:dyDescent="0.35">
      <c r="A10756" t="e">
        <f>-IIPqvhzcHo</f>
        <v>#NAME?</v>
      </c>
      <c r="B10756" t="s">
        <v>14</v>
      </c>
      <c r="C10756" t="s">
        <v>45295</v>
      </c>
      <c r="D10756" t="s">
        <v>173</v>
      </c>
      <c r="E10756">
        <v>110241</v>
      </c>
      <c r="F10756">
        <v>7217</v>
      </c>
      <c r="G10756">
        <v>0</v>
      </c>
      <c r="H10756" t="s">
        <v>45296</v>
      </c>
      <c r="I10756">
        <v>20</v>
      </c>
      <c r="J10756" t="s">
        <v>53</v>
      </c>
      <c r="K10756">
        <v>345</v>
      </c>
      <c r="L10756" t="s">
        <v>176</v>
      </c>
      <c r="M10756" t="s">
        <v>45297</v>
      </c>
    </row>
    <row r="10757" spans="1:13" x14ac:dyDescent="0.35">
      <c r="A10757" t="s">
        <v>45298</v>
      </c>
      <c r="B10757" t="s">
        <v>14</v>
      </c>
      <c r="C10757" t="s">
        <v>45299</v>
      </c>
      <c r="D10757" t="s">
        <v>173</v>
      </c>
      <c r="E10757">
        <v>43658</v>
      </c>
      <c r="F10757">
        <v>2554</v>
      </c>
      <c r="G10757">
        <v>0</v>
      </c>
      <c r="H10757" t="s">
        <v>45300</v>
      </c>
      <c r="I10757">
        <v>20</v>
      </c>
      <c r="J10757" t="s">
        <v>53</v>
      </c>
      <c r="K10757">
        <v>13</v>
      </c>
      <c r="L10757" t="s">
        <v>176</v>
      </c>
      <c r="M10757" t="s">
        <v>45289</v>
      </c>
    </row>
    <row r="10758" spans="1:13" x14ac:dyDescent="0.35">
      <c r="A10758" t="s">
        <v>45301</v>
      </c>
      <c r="B10758" t="s">
        <v>14</v>
      </c>
      <c r="C10758" t="s">
        <v>45302</v>
      </c>
      <c r="D10758" t="s">
        <v>173</v>
      </c>
      <c r="E10758">
        <v>58045</v>
      </c>
      <c r="F10758">
        <v>4140</v>
      </c>
      <c r="G10758">
        <v>0</v>
      </c>
      <c r="H10758" t="s">
        <v>45303</v>
      </c>
      <c r="I10758">
        <v>20</v>
      </c>
      <c r="J10758" t="s">
        <v>45304</v>
      </c>
      <c r="K10758">
        <v>76</v>
      </c>
      <c r="L10758" t="s">
        <v>176</v>
      </c>
      <c r="M10758" t="s">
        <v>45305</v>
      </c>
    </row>
    <row r="10759" spans="1:13" x14ac:dyDescent="0.35">
      <c r="A10759" t="e">
        <f>-CR6yozBknA</f>
        <v>#NAME?</v>
      </c>
      <c r="B10759" t="s">
        <v>14</v>
      </c>
      <c r="C10759" t="s">
        <v>45306</v>
      </c>
      <c r="D10759" t="s">
        <v>173</v>
      </c>
      <c r="E10759">
        <v>48229</v>
      </c>
      <c r="F10759">
        <v>2970</v>
      </c>
      <c r="G10759">
        <v>0</v>
      </c>
      <c r="H10759" t="s">
        <v>45307</v>
      </c>
      <c r="I10759">
        <v>20</v>
      </c>
      <c r="J10759" t="s">
        <v>53</v>
      </c>
      <c r="K10759">
        <v>27</v>
      </c>
      <c r="L10759" t="s">
        <v>176</v>
      </c>
      <c r="M10759" t="s">
        <v>45289</v>
      </c>
    </row>
    <row r="10760" spans="1:13" x14ac:dyDescent="0.35">
      <c r="A10760" t="s">
        <v>45308</v>
      </c>
      <c r="B10760" t="s">
        <v>14</v>
      </c>
      <c r="C10760" t="s">
        <v>45309</v>
      </c>
      <c r="D10760" t="s">
        <v>173</v>
      </c>
      <c r="E10760">
        <v>65166</v>
      </c>
      <c r="F10760">
        <v>3469</v>
      </c>
      <c r="G10760">
        <v>0</v>
      </c>
      <c r="H10760" t="s">
        <v>45310</v>
      </c>
      <c r="I10760">
        <v>20</v>
      </c>
      <c r="J10760" t="s">
        <v>53</v>
      </c>
      <c r="K10760">
        <v>31</v>
      </c>
      <c r="L10760" t="s">
        <v>176</v>
      </c>
      <c r="M10760" t="s">
        <v>45289</v>
      </c>
    </row>
    <row r="10761" spans="1:13" x14ac:dyDescent="0.35">
      <c r="A10761" t="s">
        <v>45311</v>
      </c>
      <c r="B10761" t="s">
        <v>14</v>
      </c>
      <c r="C10761" t="s">
        <v>45312</v>
      </c>
      <c r="D10761" t="s">
        <v>173</v>
      </c>
      <c r="E10761">
        <v>48430</v>
      </c>
      <c r="F10761">
        <v>2811</v>
      </c>
      <c r="G10761">
        <v>0</v>
      </c>
      <c r="H10761" t="s">
        <v>45313</v>
      </c>
      <c r="I10761">
        <v>20</v>
      </c>
      <c r="J10761" t="s">
        <v>53</v>
      </c>
      <c r="K10761">
        <v>24</v>
      </c>
      <c r="L10761" t="s">
        <v>176</v>
      </c>
      <c r="M10761" t="s">
        <v>45289</v>
      </c>
    </row>
    <row r="10762" spans="1:13" x14ac:dyDescent="0.35">
      <c r="A10762" t="s">
        <v>45314</v>
      </c>
      <c r="B10762" t="s">
        <v>14</v>
      </c>
      <c r="C10762" t="s">
        <v>45315</v>
      </c>
      <c r="D10762" t="s">
        <v>173</v>
      </c>
      <c r="E10762">
        <v>101064</v>
      </c>
      <c r="F10762">
        <v>7523</v>
      </c>
      <c r="G10762">
        <v>0</v>
      </c>
      <c r="H10762" t="s">
        <v>45316</v>
      </c>
      <c r="I10762">
        <v>20</v>
      </c>
      <c r="J10762" t="s">
        <v>45317</v>
      </c>
      <c r="K10762">
        <v>231</v>
      </c>
      <c r="L10762" t="s">
        <v>176</v>
      </c>
      <c r="M10762" t="s">
        <v>45318</v>
      </c>
    </row>
    <row r="10763" spans="1:13" x14ac:dyDescent="0.35">
      <c r="A10763" t="s">
        <v>45319</v>
      </c>
      <c r="B10763" t="s">
        <v>14</v>
      </c>
      <c r="C10763" t="s">
        <v>45320</v>
      </c>
      <c r="D10763" t="s">
        <v>173</v>
      </c>
      <c r="E10763">
        <v>58030</v>
      </c>
      <c r="F10763">
        <v>3449</v>
      </c>
      <c r="G10763">
        <v>0</v>
      </c>
      <c r="H10763" t="s">
        <v>45321</v>
      </c>
      <c r="I10763">
        <v>20</v>
      </c>
      <c r="J10763" t="s">
        <v>53</v>
      </c>
      <c r="K10763">
        <v>20</v>
      </c>
      <c r="L10763" t="s">
        <v>176</v>
      </c>
      <c r="M10763" t="s">
        <v>45289</v>
      </c>
    </row>
    <row r="10764" spans="1:13" x14ac:dyDescent="0.35">
      <c r="A10764" t="s">
        <v>45322</v>
      </c>
      <c r="B10764" t="s">
        <v>14</v>
      </c>
      <c r="C10764" t="s">
        <v>45323</v>
      </c>
      <c r="D10764" t="s">
        <v>173</v>
      </c>
      <c r="E10764">
        <v>335801</v>
      </c>
      <c r="F10764">
        <v>20420</v>
      </c>
      <c r="G10764">
        <v>0</v>
      </c>
      <c r="H10764" t="s">
        <v>45324</v>
      </c>
      <c r="I10764">
        <v>20</v>
      </c>
      <c r="J10764" t="s">
        <v>45325</v>
      </c>
      <c r="K10764">
        <v>714</v>
      </c>
      <c r="L10764" t="s">
        <v>176</v>
      </c>
      <c r="M10764" t="s">
        <v>45326</v>
      </c>
    </row>
    <row r="10765" spans="1:13" x14ac:dyDescent="0.35">
      <c r="A10765" t="s">
        <v>45327</v>
      </c>
      <c r="B10765" t="s">
        <v>14</v>
      </c>
      <c r="C10765" t="s">
        <v>45328</v>
      </c>
      <c r="D10765" t="s">
        <v>173</v>
      </c>
      <c r="E10765">
        <v>51941</v>
      </c>
      <c r="F10765">
        <v>3202</v>
      </c>
      <c r="G10765">
        <v>0</v>
      </c>
      <c r="H10765" t="s">
        <v>45329</v>
      </c>
      <c r="I10765">
        <v>20</v>
      </c>
      <c r="J10765" t="s">
        <v>53</v>
      </c>
      <c r="K10765">
        <v>23</v>
      </c>
      <c r="L10765" t="s">
        <v>176</v>
      </c>
      <c r="M10765" t="s">
        <v>45330</v>
      </c>
    </row>
    <row r="10766" spans="1:13" x14ac:dyDescent="0.35">
      <c r="A10766" t="s">
        <v>45331</v>
      </c>
      <c r="B10766" t="s">
        <v>14</v>
      </c>
      <c r="C10766" t="s">
        <v>45332</v>
      </c>
      <c r="D10766" t="s">
        <v>173</v>
      </c>
      <c r="E10766">
        <v>38626</v>
      </c>
      <c r="F10766">
        <v>2866</v>
      </c>
      <c r="G10766">
        <v>0</v>
      </c>
      <c r="H10766" t="s">
        <v>45333</v>
      </c>
      <c r="I10766">
        <v>20</v>
      </c>
      <c r="J10766" t="s">
        <v>45334</v>
      </c>
      <c r="K10766">
        <v>126</v>
      </c>
      <c r="L10766" t="s">
        <v>176</v>
      </c>
      <c r="M10766" t="s">
        <v>45335</v>
      </c>
    </row>
    <row r="10767" spans="1:13" x14ac:dyDescent="0.35">
      <c r="A10767" t="s">
        <v>45336</v>
      </c>
      <c r="B10767" t="s">
        <v>14</v>
      </c>
      <c r="C10767" t="s">
        <v>45337</v>
      </c>
      <c r="D10767" t="s">
        <v>173</v>
      </c>
      <c r="E10767">
        <v>73478</v>
      </c>
      <c r="F10767">
        <v>3970</v>
      </c>
      <c r="G10767">
        <v>0</v>
      </c>
      <c r="H10767" t="s">
        <v>45338</v>
      </c>
      <c r="I10767">
        <v>20</v>
      </c>
      <c r="J10767" t="s">
        <v>53</v>
      </c>
      <c r="K10767">
        <v>26</v>
      </c>
      <c r="L10767" t="s">
        <v>176</v>
      </c>
      <c r="M10767" t="s">
        <v>45330</v>
      </c>
    </row>
    <row r="10768" spans="1:13" x14ac:dyDescent="0.35">
      <c r="A10768" t="s">
        <v>45339</v>
      </c>
      <c r="B10768" t="s">
        <v>14</v>
      </c>
      <c r="C10768" t="s">
        <v>45340</v>
      </c>
      <c r="D10768" t="s">
        <v>173</v>
      </c>
      <c r="E10768">
        <v>89404</v>
      </c>
      <c r="F10768">
        <v>5538</v>
      </c>
      <c r="G10768">
        <v>0</v>
      </c>
      <c r="H10768" t="s">
        <v>45341</v>
      </c>
      <c r="I10768">
        <v>20</v>
      </c>
      <c r="J10768" t="s">
        <v>53</v>
      </c>
      <c r="K10768">
        <v>40</v>
      </c>
      <c r="L10768" t="s">
        <v>176</v>
      </c>
      <c r="M10768" t="s">
        <v>45330</v>
      </c>
    </row>
    <row r="10769" spans="1:13" x14ac:dyDescent="0.35">
      <c r="A10769" t="s">
        <v>45342</v>
      </c>
      <c r="B10769" t="s">
        <v>14</v>
      </c>
      <c r="C10769" t="s">
        <v>45343</v>
      </c>
      <c r="D10769" t="s">
        <v>173</v>
      </c>
      <c r="E10769">
        <v>28706</v>
      </c>
      <c r="F10769">
        <v>2577</v>
      </c>
      <c r="G10769">
        <v>0</v>
      </c>
      <c r="H10769" t="s">
        <v>45344</v>
      </c>
      <c r="I10769">
        <v>20</v>
      </c>
      <c r="J10769" t="s">
        <v>45334</v>
      </c>
      <c r="K10769">
        <v>72</v>
      </c>
      <c r="L10769" t="s">
        <v>176</v>
      </c>
      <c r="M10769" t="s">
        <v>45335</v>
      </c>
    </row>
    <row r="10770" spans="1:13" x14ac:dyDescent="0.35">
      <c r="A10770" t="s">
        <v>45345</v>
      </c>
      <c r="B10770" t="s">
        <v>14</v>
      </c>
      <c r="C10770" t="s">
        <v>45346</v>
      </c>
      <c r="D10770" t="s">
        <v>173</v>
      </c>
      <c r="E10770">
        <v>95277</v>
      </c>
      <c r="F10770">
        <v>5010</v>
      </c>
      <c r="G10770">
        <v>0</v>
      </c>
      <c r="H10770" t="s">
        <v>45347</v>
      </c>
      <c r="I10770">
        <v>20</v>
      </c>
      <c r="J10770" t="s">
        <v>53</v>
      </c>
      <c r="K10770">
        <v>59</v>
      </c>
      <c r="L10770" t="s">
        <v>176</v>
      </c>
      <c r="M10770" t="s">
        <v>45330</v>
      </c>
    </row>
    <row r="10771" spans="1:13" x14ac:dyDescent="0.35">
      <c r="A10771" t="s">
        <v>45348</v>
      </c>
      <c r="B10771" t="s">
        <v>14</v>
      </c>
      <c r="C10771" t="s">
        <v>45349</v>
      </c>
      <c r="D10771" t="s">
        <v>173</v>
      </c>
      <c r="E10771">
        <v>99082</v>
      </c>
      <c r="F10771">
        <v>13945</v>
      </c>
      <c r="G10771">
        <v>0</v>
      </c>
      <c r="H10771" t="s">
        <v>45350</v>
      </c>
      <c r="I10771">
        <v>20</v>
      </c>
      <c r="J10771" t="s">
        <v>45351</v>
      </c>
      <c r="K10771">
        <v>420</v>
      </c>
      <c r="L10771" t="s">
        <v>176</v>
      </c>
      <c r="M10771" t="s">
        <v>45352</v>
      </c>
    </row>
    <row r="10772" spans="1:13" x14ac:dyDescent="0.35">
      <c r="A10772" t="s">
        <v>45353</v>
      </c>
      <c r="B10772" t="s">
        <v>14</v>
      </c>
      <c r="C10772" t="s">
        <v>45354</v>
      </c>
      <c r="D10772" t="s">
        <v>173</v>
      </c>
      <c r="E10772">
        <v>150553</v>
      </c>
      <c r="F10772">
        <v>7583</v>
      </c>
      <c r="G10772">
        <v>0</v>
      </c>
      <c r="H10772" t="s">
        <v>45355</v>
      </c>
      <c r="I10772">
        <v>20</v>
      </c>
      <c r="J10772" t="s">
        <v>53</v>
      </c>
      <c r="K10772">
        <v>98</v>
      </c>
      <c r="L10772" t="s">
        <v>176</v>
      </c>
      <c r="M10772" t="s">
        <v>45330</v>
      </c>
    </row>
    <row r="10773" spans="1:13" x14ac:dyDescent="0.35">
      <c r="A10773" t="e">
        <f>-yWkxgJuflo</f>
        <v>#NAME?</v>
      </c>
      <c r="B10773" t="s">
        <v>14</v>
      </c>
      <c r="C10773" t="s">
        <v>45356</v>
      </c>
      <c r="D10773" t="s">
        <v>173</v>
      </c>
      <c r="E10773">
        <v>290040</v>
      </c>
      <c r="F10773">
        <v>16368</v>
      </c>
      <c r="G10773">
        <v>0</v>
      </c>
      <c r="H10773" t="s">
        <v>45357</v>
      </c>
      <c r="I10773">
        <v>20</v>
      </c>
      <c r="J10773" t="s">
        <v>45358</v>
      </c>
      <c r="K10773">
        <v>355</v>
      </c>
      <c r="L10773" t="s">
        <v>176</v>
      </c>
      <c r="M10773" t="s">
        <v>45359</v>
      </c>
    </row>
    <row r="10774" spans="1:13" x14ac:dyDescent="0.35">
      <c r="A10774" t="s">
        <v>45360</v>
      </c>
      <c r="B10774" t="s">
        <v>14</v>
      </c>
      <c r="C10774" t="s">
        <v>45361</v>
      </c>
      <c r="D10774" t="s">
        <v>173</v>
      </c>
      <c r="E10774">
        <v>62764</v>
      </c>
      <c r="F10774">
        <v>5262</v>
      </c>
      <c r="G10774">
        <v>0</v>
      </c>
      <c r="H10774" t="s">
        <v>45362</v>
      </c>
      <c r="I10774">
        <v>20</v>
      </c>
      <c r="J10774" t="s">
        <v>45304</v>
      </c>
      <c r="K10774">
        <v>73</v>
      </c>
      <c r="L10774" t="s">
        <v>176</v>
      </c>
      <c r="M10774" t="s">
        <v>45305</v>
      </c>
    </row>
    <row r="10775" spans="1:13" x14ac:dyDescent="0.35">
      <c r="A10775" t="s">
        <v>45363</v>
      </c>
      <c r="B10775" t="s">
        <v>14</v>
      </c>
      <c r="C10775" t="s">
        <v>45364</v>
      </c>
      <c r="D10775" t="s">
        <v>173</v>
      </c>
      <c r="E10775">
        <v>126654</v>
      </c>
      <c r="F10775">
        <v>8938</v>
      </c>
      <c r="G10775">
        <v>0</v>
      </c>
      <c r="H10775" t="s">
        <v>45365</v>
      </c>
      <c r="I10775">
        <v>20</v>
      </c>
      <c r="J10775" t="s">
        <v>45366</v>
      </c>
      <c r="K10775">
        <v>255</v>
      </c>
      <c r="L10775" t="s">
        <v>176</v>
      </c>
      <c r="M10775" t="s">
        <v>45367</v>
      </c>
    </row>
    <row r="10776" spans="1:13" x14ac:dyDescent="0.35">
      <c r="A10776" t="s">
        <v>45368</v>
      </c>
      <c r="B10776" t="s">
        <v>14</v>
      </c>
      <c r="C10776" t="s">
        <v>45369</v>
      </c>
      <c r="D10776" t="s">
        <v>173</v>
      </c>
      <c r="E10776">
        <v>98746</v>
      </c>
      <c r="F10776">
        <v>8265</v>
      </c>
      <c r="G10776">
        <v>0</v>
      </c>
      <c r="H10776" t="s">
        <v>45370</v>
      </c>
      <c r="I10776">
        <v>20</v>
      </c>
      <c r="J10776" t="s">
        <v>45304</v>
      </c>
      <c r="K10776">
        <v>138</v>
      </c>
      <c r="L10776" t="s">
        <v>176</v>
      </c>
      <c r="M10776" t="s">
        <v>45305</v>
      </c>
    </row>
    <row r="10777" spans="1:13" x14ac:dyDescent="0.35">
      <c r="A10777" t="s">
        <v>45371</v>
      </c>
      <c r="B10777" t="s">
        <v>14</v>
      </c>
      <c r="C10777" t="s">
        <v>45372</v>
      </c>
      <c r="D10777" t="s">
        <v>173</v>
      </c>
      <c r="E10777">
        <v>21554</v>
      </c>
      <c r="F10777">
        <v>2168</v>
      </c>
      <c r="G10777">
        <v>0</v>
      </c>
      <c r="H10777" t="s">
        <v>45373</v>
      </c>
      <c r="I10777">
        <v>20</v>
      </c>
      <c r="J10777" t="s">
        <v>45334</v>
      </c>
      <c r="K10777">
        <v>29</v>
      </c>
      <c r="L10777" t="s">
        <v>176</v>
      </c>
      <c r="M10777" t="s">
        <v>45335</v>
      </c>
    </row>
    <row r="10778" spans="1:13" x14ac:dyDescent="0.35">
      <c r="A10778" t="s">
        <v>45374</v>
      </c>
      <c r="B10778" t="s">
        <v>14</v>
      </c>
      <c r="C10778" t="s">
        <v>45375</v>
      </c>
      <c r="D10778" t="s">
        <v>173</v>
      </c>
      <c r="E10778">
        <v>137608</v>
      </c>
      <c r="F10778">
        <v>7773</v>
      </c>
      <c r="G10778">
        <v>0</v>
      </c>
      <c r="H10778" t="s">
        <v>45376</v>
      </c>
      <c r="I10778">
        <v>20</v>
      </c>
      <c r="J10778" t="s">
        <v>45377</v>
      </c>
      <c r="K10778">
        <v>151</v>
      </c>
      <c r="L10778" t="s">
        <v>176</v>
      </c>
      <c r="M10778" t="s">
        <v>45378</v>
      </c>
    </row>
    <row r="10779" spans="1:13" x14ac:dyDescent="0.35">
      <c r="A10779" t="s">
        <v>45379</v>
      </c>
      <c r="B10779" t="s">
        <v>14</v>
      </c>
      <c r="C10779" t="s">
        <v>45380</v>
      </c>
      <c r="D10779" t="s">
        <v>173</v>
      </c>
      <c r="E10779">
        <v>60439</v>
      </c>
      <c r="F10779">
        <v>7002</v>
      </c>
      <c r="G10779">
        <v>0</v>
      </c>
      <c r="H10779" t="s">
        <v>45381</v>
      </c>
      <c r="I10779">
        <v>24</v>
      </c>
      <c r="J10779" t="s">
        <v>53</v>
      </c>
      <c r="K10779">
        <v>71</v>
      </c>
      <c r="L10779" t="s">
        <v>176</v>
      </c>
      <c r="M10779" t="s">
        <v>45305</v>
      </c>
    </row>
    <row r="10780" spans="1:13" x14ac:dyDescent="0.35">
      <c r="A10780" t="s">
        <v>45382</v>
      </c>
      <c r="B10780" t="s">
        <v>14</v>
      </c>
      <c r="C10780" t="s">
        <v>45383</v>
      </c>
      <c r="D10780" t="s">
        <v>173</v>
      </c>
      <c r="E10780">
        <v>27163</v>
      </c>
      <c r="F10780">
        <v>2341</v>
      </c>
      <c r="G10780">
        <v>0</v>
      </c>
      <c r="H10780" t="s">
        <v>45384</v>
      </c>
      <c r="I10780">
        <v>20</v>
      </c>
      <c r="J10780" t="s">
        <v>45334</v>
      </c>
      <c r="K10780">
        <v>62</v>
      </c>
      <c r="L10780" t="s">
        <v>176</v>
      </c>
      <c r="M10780" t="s">
        <v>45335</v>
      </c>
    </row>
    <row r="10781" spans="1:13" x14ac:dyDescent="0.35">
      <c r="A10781" t="s">
        <v>45385</v>
      </c>
      <c r="B10781" t="s">
        <v>14</v>
      </c>
      <c r="C10781" t="s">
        <v>45386</v>
      </c>
      <c r="D10781" t="s">
        <v>173</v>
      </c>
      <c r="E10781">
        <v>55638</v>
      </c>
      <c r="F10781">
        <v>3913</v>
      </c>
      <c r="G10781">
        <v>0</v>
      </c>
      <c r="H10781" t="s">
        <v>45387</v>
      </c>
      <c r="I10781">
        <v>20</v>
      </c>
      <c r="J10781" t="s">
        <v>45388</v>
      </c>
      <c r="K10781">
        <v>122</v>
      </c>
      <c r="L10781" t="s">
        <v>176</v>
      </c>
      <c r="M10781" t="s">
        <v>45389</v>
      </c>
    </row>
    <row r="10782" spans="1:13" x14ac:dyDescent="0.35">
      <c r="A10782" t="s">
        <v>45390</v>
      </c>
      <c r="B10782" t="s">
        <v>14</v>
      </c>
      <c r="C10782" t="s">
        <v>45391</v>
      </c>
      <c r="D10782" t="s">
        <v>173</v>
      </c>
      <c r="E10782">
        <v>59512</v>
      </c>
      <c r="F10782">
        <v>3827</v>
      </c>
      <c r="G10782">
        <v>0</v>
      </c>
      <c r="H10782" t="s">
        <v>45392</v>
      </c>
      <c r="I10782">
        <v>20</v>
      </c>
      <c r="J10782" t="s">
        <v>45393</v>
      </c>
      <c r="K10782">
        <v>193</v>
      </c>
      <c r="L10782" t="s">
        <v>176</v>
      </c>
      <c r="M10782" t="s">
        <v>45394</v>
      </c>
    </row>
    <row r="10783" spans="1:13" x14ac:dyDescent="0.35">
      <c r="A10783" t="s">
        <v>45395</v>
      </c>
      <c r="B10783" t="s">
        <v>14</v>
      </c>
      <c r="C10783" t="s">
        <v>45396</v>
      </c>
      <c r="D10783" t="s">
        <v>173</v>
      </c>
      <c r="E10783">
        <v>56728</v>
      </c>
      <c r="F10783">
        <v>6692</v>
      </c>
      <c r="G10783">
        <v>0</v>
      </c>
      <c r="H10783" t="s">
        <v>45397</v>
      </c>
      <c r="I10783">
        <v>20</v>
      </c>
      <c r="J10783" t="s">
        <v>45398</v>
      </c>
      <c r="K10783">
        <v>131</v>
      </c>
      <c r="L10783" t="s">
        <v>176</v>
      </c>
      <c r="M10783" t="s">
        <v>45399</v>
      </c>
    </row>
    <row r="10784" spans="1:13" x14ac:dyDescent="0.35">
      <c r="A10784" t="s">
        <v>45400</v>
      </c>
      <c r="B10784" t="s">
        <v>14</v>
      </c>
      <c r="C10784" t="s">
        <v>45401</v>
      </c>
      <c r="D10784" t="s">
        <v>173</v>
      </c>
      <c r="E10784">
        <v>218030</v>
      </c>
      <c r="F10784">
        <v>13042</v>
      </c>
      <c r="G10784">
        <v>0</v>
      </c>
      <c r="H10784" t="s">
        <v>45402</v>
      </c>
      <c r="I10784">
        <v>20</v>
      </c>
      <c r="J10784" t="s">
        <v>45403</v>
      </c>
      <c r="K10784">
        <v>275</v>
      </c>
      <c r="L10784" t="s">
        <v>176</v>
      </c>
      <c r="M10784" t="s">
        <v>45404</v>
      </c>
    </row>
    <row r="10785" spans="1:13" x14ac:dyDescent="0.35">
      <c r="A10785" t="s">
        <v>45405</v>
      </c>
      <c r="B10785" t="s">
        <v>14</v>
      </c>
      <c r="C10785" t="s">
        <v>45406</v>
      </c>
      <c r="D10785" t="s">
        <v>173</v>
      </c>
      <c r="E10785">
        <v>176634</v>
      </c>
      <c r="F10785">
        <v>10590</v>
      </c>
      <c r="G10785">
        <v>0</v>
      </c>
      <c r="H10785" t="s">
        <v>45407</v>
      </c>
      <c r="I10785">
        <v>20</v>
      </c>
      <c r="J10785" t="s">
        <v>45408</v>
      </c>
      <c r="K10785">
        <v>441</v>
      </c>
      <c r="L10785" t="s">
        <v>176</v>
      </c>
      <c r="M10785" t="s">
        <v>45409</v>
      </c>
    </row>
    <row r="10786" spans="1:13" x14ac:dyDescent="0.35">
      <c r="A10786" t="s">
        <v>45410</v>
      </c>
      <c r="B10786" t="s">
        <v>14</v>
      </c>
      <c r="C10786" t="s">
        <v>45411</v>
      </c>
      <c r="D10786" t="s">
        <v>173</v>
      </c>
      <c r="E10786">
        <v>319311</v>
      </c>
      <c r="F10786">
        <v>22566</v>
      </c>
      <c r="G10786">
        <v>0</v>
      </c>
      <c r="H10786" t="s">
        <v>45412</v>
      </c>
      <c r="I10786">
        <v>24</v>
      </c>
      <c r="J10786" t="s">
        <v>45413</v>
      </c>
      <c r="K10786">
        <v>472</v>
      </c>
      <c r="L10786" t="s">
        <v>176</v>
      </c>
      <c r="M10786" t="s">
        <v>45414</v>
      </c>
    </row>
    <row r="10787" spans="1:13" x14ac:dyDescent="0.35">
      <c r="A10787" t="s">
        <v>45415</v>
      </c>
      <c r="B10787" t="s">
        <v>14</v>
      </c>
      <c r="C10787" t="s">
        <v>45416</v>
      </c>
      <c r="D10787" t="s">
        <v>173</v>
      </c>
      <c r="E10787">
        <v>28951</v>
      </c>
      <c r="F10787">
        <v>2405</v>
      </c>
      <c r="G10787">
        <v>0</v>
      </c>
      <c r="H10787" t="s">
        <v>45417</v>
      </c>
      <c r="I10787">
        <v>20</v>
      </c>
      <c r="J10787" t="s">
        <v>45334</v>
      </c>
      <c r="K10787">
        <v>37</v>
      </c>
      <c r="L10787" t="s">
        <v>176</v>
      </c>
      <c r="M10787" t="s">
        <v>45335</v>
      </c>
    </row>
    <row r="10788" spans="1:13" x14ac:dyDescent="0.35">
      <c r="A10788" t="s">
        <v>45418</v>
      </c>
      <c r="B10788" t="s">
        <v>14</v>
      </c>
      <c r="C10788" t="s">
        <v>45419</v>
      </c>
      <c r="D10788" t="s">
        <v>173</v>
      </c>
      <c r="E10788">
        <v>533625</v>
      </c>
      <c r="F10788">
        <v>28710</v>
      </c>
      <c r="G10788">
        <v>0</v>
      </c>
      <c r="H10788" t="s">
        <v>45420</v>
      </c>
      <c r="I10788">
        <v>20</v>
      </c>
      <c r="J10788" t="s">
        <v>45421</v>
      </c>
      <c r="K10788">
        <v>1146</v>
      </c>
      <c r="L10788" t="s">
        <v>176</v>
      </c>
      <c r="M10788" t="s">
        <v>45422</v>
      </c>
    </row>
    <row r="10789" spans="1:13" x14ac:dyDescent="0.35">
      <c r="A10789" t="s">
        <v>45423</v>
      </c>
      <c r="B10789" t="s">
        <v>14</v>
      </c>
      <c r="C10789" t="s">
        <v>45424</v>
      </c>
      <c r="D10789" t="s">
        <v>173</v>
      </c>
      <c r="E10789">
        <v>25468</v>
      </c>
      <c r="F10789">
        <v>2318</v>
      </c>
      <c r="G10789">
        <v>0</v>
      </c>
      <c r="H10789" t="s">
        <v>45425</v>
      </c>
      <c r="I10789">
        <v>20</v>
      </c>
      <c r="J10789" t="s">
        <v>45334</v>
      </c>
      <c r="K10789">
        <v>44</v>
      </c>
      <c r="L10789" t="s">
        <v>176</v>
      </c>
      <c r="M10789" t="s">
        <v>45335</v>
      </c>
    </row>
    <row r="10790" spans="1:13" x14ac:dyDescent="0.35">
      <c r="A10790" t="s">
        <v>45426</v>
      </c>
      <c r="B10790" t="s">
        <v>14</v>
      </c>
      <c r="C10790" t="s">
        <v>45427</v>
      </c>
      <c r="D10790" t="s">
        <v>173</v>
      </c>
      <c r="E10790">
        <v>26227</v>
      </c>
      <c r="F10790">
        <v>2515</v>
      </c>
      <c r="G10790">
        <v>0</v>
      </c>
      <c r="H10790" t="s">
        <v>45428</v>
      </c>
      <c r="I10790">
        <v>20</v>
      </c>
      <c r="J10790" t="s">
        <v>45334</v>
      </c>
      <c r="K10790">
        <v>42</v>
      </c>
      <c r="L10790" t="s">
        <v>176</v>
      </c>
      <c r="M10790" t="s">
        <v>45335</v>
      </c>
    </row>
    <row r="10791" spans="1:13" x14ac:dyDescent="0.35">
      <c r="A10791" t="s">
        <v>45429</v>
      </c>
      <c r="B10791" t="s">
        <v>14</v>
      </c>
      <c r="C10791" t="s">
        <v>45430</v>
      </c>
      <c r="D10791" t="s">
        <v>173</v>
      </c>
      <c r="E10791">
        <v>30801</v>
      </c>
      <c r="F10791">
        <v>3022</v>
      </c>
      <c r="G10791">
        <v>0</v>
      </c>
      <c r="H10791" t="s">
        <v>45431</v>
      </c>
      <c r="I10791">
        <v>20</v>
      </c>
      <c r="J10791" t="s">
        <v>45334</v>
      </c>
      <c r="K10791">
        <v>80</v>
      </c>
      <c r="L10791" t="s">
        <v>176</v>
      </c>
      <c r="M10791" t="s">
        <v>45335</v>
      </c>
    </row>
    <row r="10792" spans="1:13" x14ac:dyDescent="0.35">
      <c r="A10792" t="s">
        <v>45432</v>
      </c>
      <c r="B10792" t="s">
        <v>14</v>
      </c>
      <c r="C10792" t="s">
        <v>45433</v>
      </c>
      <c r="D10792" t="s">
        <v>173</v>
      </c>
      <c r="E10792">
        <v>129943</v>
      </c>
      <c r="F10792">
        <v>20114</v>
      </c>
      <c r="G10792">
        <v>0</v>
      </c>
      <c r="H10792" t="s">
        <v>45434</v>
      </c>
      <c r="I10792">
        <v>28</v>
      </c>
      <c r="J10792" t="s">
        <v>45435</v>
      </c>
      <c r="K10792">
        <v>353</v>
      </c>
      <c r="L10792" t="s">
        <v>176</v>
      </c>
      <c r="M10792" t="s">
        <v>45436</v>
      </c>
    </row>
    <row r="10793" spans="1:13" x14ac:dyDescent="0.35">
      <c r="A10793" t="s">
        <v>45437</v>
      </c>
      <c r="B10793" t="s">
        <v>14</v>
      </c>
      <c r="C10793" t="s">
        <v>45438</v>
      </c>
      <c r="D10793" t="s">
        <v>173</v>
      </c>
      <c r="E10793">
        <v>115566</v>
      </c>
      <c r="F10793">
        <v>7979</v>
      </c>
      <c r="G10793">
        <v>0</v>
      </c>
      <c r="H10793" t="s">
        <v>45439</v>
      </c>
      <c r="I10793">
        <v>20</v>
      </c>
      <c r="J10793" t="s">
        <v>45440</v>
      </c>
      <c r="K10793">
        <v>204</v>
      </c>
      <c r="L10793" t="s">
        <v>176</v>
      </c>
      <c r="M10793" t="s">
        <v>45441</v>
      </c>
    </row>
    <row r="10794" spans="1:13" x14ac:dyDescent="0.35">
      <c r="A10794" t="s">
        <v>45442</v>
      </c>
      <c r="B10794" t="s">
        <v>14</v>
      </c>
      <c r="C10794" t="s">
        <v>45443</v>
      </c>
      <c r="D10794" t="s">
        <v>173</v>
      </c>
      <c r="E10794">
        <v>43484</v>
      </c>
      <c r="F10794">
        <v>3606</v>
      </c>
      <c r="G10794">
        <v>0</v>
      </c>
      <c r="H10794" t="s">
        <v>45444</v>
      </c>
      <c r="I10794">
        <v>20</v>
      </c>
      <c r="J10794" t="s">
        <v>45334</v>
      </c>
      <c r="K10794">
        <v>106</v>
      </c>
      <c r="L10794" t="s">
        <v>176</v>
      </c>
      <c r="M10794" t="s">
        <v>45335</v>
      </c>
    </row>
    <row r="10795" spans="1:13" x14ac:dyDescent="0.35">
      <c r="A10795" t="s">
        <v>45445</v>
      </c>
      <c r="B10795" t="s">
        <v>14</v>
      </c>
      <c r="C10795" t="s">
        <v>45446</v>
      </c>
      <c r="D10795" t="s">
        <v>173</v>
      </c>
      <c r="E10795">
        <v>183684</v>
      </c>
      <c r="F10795">
        <v>17679</v>
      </c>
      <c r="G10795">
        <v>0</v>
      </c>
      <c r="H10795" t="s">
        <v>45447</v>
      </c>
      <c r="I10795">
        <v>20</v>
      </c>
      <c r="J10795" t="s">
        <v>45448</v>
      </c>
      <c r="K10795">
        <v>388</v>
      </c>
      <c r="L10795" t="s">
        <v>176</v>
      </c>
      <c r="M10795" t="s">
        <v>45449</v>
      </c>
    </row>
    <row r="10796" spans="1:13" x14ac:dyDescent="0.35">
      <c r="A10796" t="s">
        <v>45450</v>
      </c>
      <c r="B10796" t="s">
        <v>14</v>
      </c>
      <c r="C10796" t="s">
        <v>45451</v>
      </c>
      <c r="D10796" t="s">
        <v>173</v>
      </c>
      <c r="E10796">
        <v>38115</v>
      </c>
      <c r="F10796">
        <v>3260</v>
      </c>
      <c r="G10796">
        <v>0</v>
      </c>
      <c r="H10796" t="s">
        <v>45452</v>
      </c>
      <c r="I10796">
        <v>20</v>
      </c>
      <c r="J10796" t="s">
        <v>45334</v>
      </c>
      <c r="K10796">
        <v>60</v>
      </c>
      <c r="L10796" t="s">
        <v>176</v>
      </c>
      <c r="M10796" t="s">
        <v>45335</v>
      </c>
    </row>
    <row r="10797" spans="1:13" x14ac:dyDescent="0.35">
      <c r="A10797" t="s">
        <v>45453</v>
      </c>
      <c r="B10797" t="s">
        <v>14</v>
      </c>
      <c r="C10797" t="s">
        <v>45454</v>
      </c>
      <c r="D10797" t="s">
        <v>173</v>
      </c>
      <c r="E10797">
        <v>34791</v>
      </c>
      <c r="F10797">
        <v>3023</v>
      </c>
      <c r="G10797">
        <v>0</v>
      </c>
      <c r="H10797" t="s">
        <v>45455</v>
      </c>
      <c r="I10797">
        <v>20</v>
      </c>
      <c r="J10797" t="s">
        <v>45334</v>
      </c>
      <c r="K10797">
        <v>43</v>
      </c>
      <c r="L10797" t="s">
        <v>176</v>
      </c>
      <c r="M10797" t="s">
        <v>45335</v>
      </c>
    </row>
    <row r="10798" spans="1:13" x14ac:dyDescent="0.35">
      <c r="A10798" t="s">
        <v>45456</v>
      </c>
      <c r="B10798" t="s">
        <v>14</v>
      </c>
      <c r="C10798" t="s">
        <v>45457</v>
      </c>
      <c r="D10798" t="s">
        <v>173</v>
      </c>
      <c r="E10798">
        <v>36151</v>
      </c>
      <c r="F10798">
        <v>3158</v>
      </c>
      <c r="G10798">
        <v>0</v>
      </c>
      <c r="H10798" t="s">
        <v>45458</v>
      </c>
      <c r="I10798">
        <v>20</v>
      </c>
      <c r="J10798" t="s">
        <v>45334</v>
      </c>
      <c r="K10798">
        <v>31</v>
      </c>
      <c r="L10798" t="s">
        <v>176</v>
      </c>
      <c r="M10798" t="s">
        <v>45335</v>
      </c>
    </row>
    <row r="10799" spans="1:13" x14ac:dyDescent="0.35">
      <c r="A10799" t="s">
        <v>45459</v>
      </c>
      <c r="B10799" t="s">
        <v>14</v>
      </c>
      <c r="C10799" t="s">
        <v>45460</v>
      </c>
      <c r="D10799" t="s">
        <v>173</v>
      </c>
      <c r="E10799">
        <v>36748</v>
      </c>
      <c r="F10799">
        <v>3308</v>
      </c>
      <c r="G10799">
        <v>0</v>
      </c>
      <c r="H10799" t="s">
        <v>45461</v>
      </c>
      <c r="I10799">
        <v>20</v>
      </c>
      <c r="J10799" t="s">
        <v>45334</v>
      </c>
      <c r="K10799">
        <v>59</v>
      </c>
      <c r="L10799" t="s">
        <v>176</v>
      </c>
      <c r="M10799" t="s">
        <v>45335</v>
      </c>
    </row>
    <row r="10800" spans="1:13" x14ac:dyDescent="0.35">
      <c r="A10800" t="s">
        <v>45462</v>
      </c>
      <c r="B10800" t="s">
        <v>14</v>
      </c>
      <c r="C10800" t="s">
        <v>45463</v>
      </c>
      <c r="D10800" t="s">
        <v>173</v>
      </c>
      <c r="E10800">
        <v>39312</v>
      </c>
      <c r="F10800">
        <v>3334</v>
      </c>
      <c r="G10800">
        <v>0</v>
      </c>
      <c r="H10800" t="s">
        <v>45464</v>
      </c>
      <c r="I10800">
        <v>20</v>
      </c>
      <c r="J10800" t="s">
        <v>45334</v>
      </c>
      <c r="K10800">
        <v>55</v>
      </c>
      <c r="L10800" t="s">
        <v>176</v>
      </c>
      <c r="M10800" t="s">
        <v>45335</v>
      </c>
    </row>
    <row r="10801" spans="1:13" x14ac:dyDescent="0.35">
      <c r="A10801" t="s">
        <v>45465</v>
      </c>
      <c r="B10801" t="s">
        <v>14</v>
      </c>
      <c r="C10801" t="s">
        <v>45466</v>
      </c>
      <c r="D10801" t="s">
        <v>173</v>
      </c>
      <c r="E10801">
        <v>854513</v>
      </c>
      <c r="F10801">
        <v>47413</v>
      </c>
      <c r="G10801">
        <v>0</v>
      </c>
      <c r="H10801" t="s">
        <v>45467</v>
      </c>
      <c r="I10801">
        <v>20</v>
      </c>
      <c r="J10801" t="s">
        <v>45468</v>
      </c>
      <c r="K10801">
        <v>1197</v>
      </c>
      <c r="L10801" t="s">
        <v>176</v>
      </c>
      <c r="M10801" t="s">
        <v>45469</v>
      </c>
    </row>
    <row r="10802" spans="1:13" x14ac:dyDescent="0.35">
      <c r="A10802" t="s">
        <v>45470</v>
      </c>
      <c r="B10802" t="s">
        <v>14</v>
      </c>
      <c r="C10802" t="s">
        <v>45471</v>
      </c>
      <c r="D10802" t="s">
        <v>173</v>
      </c>
      <c r="E10802">
        <v>38768</v>
      </c>
      <c r="F10802">
        <v>3393</v>
      </c>
      <c r="G10802">
        <v>0</v>
      </c>
      <c r="H10802" t="s">
        <v>45472</v>
      </c>
      <c r="I10802">
        <v>20</v>
      </c>
      <c r="J10802" t="s">
        <v>45334</v>
      </c>
      <c r="K10802">
        <v>38</v>
      </c>
      <c r="L10802" t="s">
        <v>176</v>
      </c>
      <c r="M10802" t="s">
        <v>45335</v>
      </c>
    </row>
    <row r="10803" spans="1:13" x14ac:dyDescent="0.35">
      <c r="A10803" t="s">
        <v>45473</v>
      </c>
      <c r="B10803" t="s">
        <v>14</v>
      </c>
      <c r="C10803" t="s">
        <v>45474</v>
      </c>
      <c r="D10803" t="s">
        <v>173</v>
      </c>
      <c r="E10803">
        <v>40111</v>
      </c>
      <c r="F10803">
        <v>3248</v>
      </c>
      <c r="G10803">
        <v>0</v>
      </c>
      <c r="H10803" t="s">
        <v>45475</v>
      </c>
      <c r="I10803">
        <v>20</v>
      </c>
      <c r="J10803" t="s">
        <v>45334</v>
      </c>
      <c r="K10803">
        <v>55</v>
      </c>
      <c r="L10803" t="s">
        <v>176</v>
      </c>
      <c r="M10803" t="s">
        <v>45335</v>
      </c>
    </row>
    <row r="10804" spans="1:13" x14ac:dyDescent="0.35">
      <c r="A10804" t="s">
        <v>45476</v>
      </c>
      <c r="B10804" t="s">
        <v>14</v>
      </c>
      <c r="C10804" t="s">
        <v>45477</v>
      </c>
      <c r="D10804" t="s">
        <v>173</v>
      </c>
      <c r="E10804">
        <v>40643</v>
      </c>
      <c r="F10804">
        <v>3434</v>
      </c>
      <c r="G10804">
        <v>0</v>
      </c>
      <c r="H10804" t="s">
        <v>45478</v>
      </c>
      <c r="I10804">
        <v>20</v>
      </c>
      <c r="J10804" t="s">
        <v>45334</v>
      </c>
      <c r="K10804">
        <v>71</v>
      </c>
      <c r="L10804" t="s">
        <v>176</v>
      </c>
      <c r="M10804" t="s">
        <v>45335</v>
      </c>
    </row>
    <row r="10805" spans="1:13" x14ac:dyDescent="0.35">
      <c r="A10805" t="s">
        <v>45479</v>
      </c>
      <c r="B10805" t="s">
        <v>14</v>
      </c>
      <c r="C10805" t="s">
        <v>45480</v>
      </c>
      <c r="D10805" t="s">
        <v>173</v>
      </c>
      <c r="E10805">
        <v>147582</v>
      </c>
      <c r="F10805">
        <v>7469</v>
      </c>
      <c r="G10805">
        <v>0</v>
      </c>
      <c r="H10805" t="s">
        <v>45481</v>
      </c>
      <c r="I10805">
        <v>20</v>
      </c>
      <c r="J10805" t="s">
        <v>45482</v>
      </c>
      <c r="K10805">
        <v>218</v>
      </c>
      <c r="L10805" t="s">
        <v>176</v>
      </c>
      <c r="M10805" t="s">
        <v>45483</v>
      </c>
    </row>
    <row r="10806" spans="1:13" x14ac:dyDescent="0.35">
      <c r="A10806" t="s">
        <v>45484</v>
      </c>
      <c r="B10806" t="s">
        <v>14</v>
      </c>
      <c r="C10806" t="s">
        <v>45485</v>
      </c>
      <c r="D10806" t="s">
        <v>173</v>
      </c>
      <c r="E10806">
        <v>45562</v>
      </c>
      <c r="F10806">
        <v>3826</v>
      </c>
      <c r="G10806">
        <v>0</v>
      </c>
      <c r="H10806" t="s">
        <v>45486</v>
      </c>
      <c r="I10806">
        <v>20</v>
      </c>
      <c r="J10806" t="s">
        <v>45334</v>
      </c>
      <c r="K10806">
        <v>69</v>
      </c>
      <c r="L10806" t="s">
        <v>176</v>
      </c>
      <c r="M10806" t="s">
        <v>45335</v>
      </c>
    </row>
    <row r="10807" spans="1:13" x14ac:dyDescent="0.35">
      <c r="A10807" t="s">
        <v>45487</v>
      </c>
      <c r="B10807" t="s">
        <v>14</v>
      </c>
      <c r="C10807" t="s">
        <v>45488</v>
      </c>
      <c r="D10807" t="s">
        <v>173</v>
      </c>
      <c r="E10807">
        <v>145775</v>
      </c>
      <c r="F10807">
        <v>11867</v>
      </c>
      <c r="G10807">
        <v>0</v>
      </c>
      <c r="H10807" t="s">
        <v>45489</v>
      </c>
      <c r="I10807">
        <v>20</v>
      </c>
      <c r="J10807" t="s">
        <v>45490</v>
      </c>
      <c r="K10807">
        <v>354</v>
      </c>
      <c r="L10807" t="s">
        <v>176</v>
      </c>
      <c r="M10807" t="s">
        <v>45491</v>
      </c>
    </row>
    <row r="10808" spans="1:13" x14ac:dyDescent="0.35">
      <c r="A10808" t="s">
        <v>45492</v>
      </c>
      <c r="B10808" t="s">
        <v>14</v>
      </c>
      <c r="C10808" t="s">
        <v>45493</v>
      </c>
      <c r="D10808" t="s">
        <v>173</v>
      </c>
      <c r="E10808">
        <v>50015</v>
      </c>
      <c r="F10808">
        <v>4379</v>
      </c>
      <c r="G10808">
        <v>0</v>
      </c>
      <c r="H10808" t="s">
        <v>45494</v>
      </c>
      <c r="I10808">
        <v>20</v>
      </c>
      <c r="J10808" t="s">
        <v>45334</v>
      </c>
      <c r="K10808">
        <v>83</v>
      </c>
      <c r="L10808" t="s">
        <v>176</v>
      </c>
      <c r="M10808" t="s">
        <v>45335</v>
      </c>
    </row>
    <row r="10809" spans="1:13" x14ac:dyDescent="0.35">
      <c r="A10809" t="s">
        <v>45495</v>
      </c>
      <c r="B10809" t="s">
        <v>14</v>
      </c>
      <c r="C10809" t="s">
        <v>45496</v>
      </c>
      <c r="D10809" t="s">
        <v>173</v>
      </c>
      <c r="E10809">
        <v>58850</v>
      </c>
      <c r="F10809">
        <v>4334</v>
      </c>
      <c r="G10809">
        <v>0</v>
      </c>
      <c r="H10809" t="s">
        <v>45497</v>
      </c>
      <c r="I10809">
        <v>20</v>
      </c>
      <c r="J10809" t="s">
        <v>45334</v>
      </c>
      <c r="K10809">
        <v>71</v>
      </c>
      <c r="L10809" t="s">
        <v>176</v>
      </c>
      <c r="M10809" t="s">
        <v>45335</v>
      </c>
    </row>
    <row r="10810" spans="1:13" x14ac:dyDescent="0.35">
      <c r="A10810" t="s">
        <v>45498</v>
      </c>
      <c r="B10810" t="s">
        <v>14</v>
      </c>
      <c r="C10810" t="s">
        <v>45499</v>
      </c>
      <c r="D10810" t="s">
        <v>173</v>
      </c>
      <c r="E10810">
        <v>141984</v>
      </c>
      <c r="F10810">
        <v>13650</v>
      </c>
      <c r="G10810">
        <v>0</v>
      </c>
      <c r="H10810" t="s">
        <v>45500</v>
      </c>
      <c r="I10810">
        <v>20</v>
      </c>
      <c r="J10810" t="s">
        <v>45501</v>
      </c>
      <c r="K10810">
        <v>519</v>
      </c>
      <c r="L10810" t="s">
        <v>176</v>
      </c>
      <c r="M10810" t="s">
        <v>45502</v>
      </c>
    </row>
    <row r="10811" spans="1:13" x14ac:dyDescent="0.35">
      <c r="A10811" t="s">
        <v>45503</v>
      </c>
      <c r="B10811" t="s">
        <v>14</v>
      </c>
      <c r="C10811" t="s">
        <v>45504</v>
      </c>
      <c r="D10811" t="s">
        <v>173</v>
      </c>
      <c r="E10811">
        <v>69810</v>
      </c>
      <c r="F10811">
        <v>5619</v>
      </c>
      <c r="G10811">
        <v>0</v>
      </c>
      <c r="H10811" t="s">
        <v>45505</v>
      </c>
      <c r="I10811">
        <v>20</v>
      </c>
      <c r="J10811" t="s">
        <v>45334</v>
      </c>
      <c r="K10811">
        <v>97</v>
      </c>
      <c r="L10811" t="s">
        <v>176</v>
      </c>
      <c r="M10811" t="s">
        <v>45335</v>
      </c>
    </row>
    <row r="10812" spans="1:13" x14ac:dyDescent="0.35">
      <c r="A10812" t="s">
        <v>45506</v>
      </c>
      <c r="B10812" t="s">
        <v>14</v>
      </c>
      <c r="C10812" t="s">
        <v>45507</v>
      </c>
      <c r="D10812" t="s">
        <v>173</v>
      </c>
      <c r="E10812">
        <v>92799</v>
      </c>
      <c r="F10812">
        <v>6136</v>
      </c>
      <c r="G10812">
        <v>0</v>
      </c>
      <c r="H10812" t="s">
        <v>45508</v>
      </c>
      <c r="I10812">
        <v>20</v>
      </c>
      <c r="J10812" t="s">
        <v>45334</v>
      </c>
      <c r="K10812">
        <v>113</v>
      </c>
      <c r="L10812" t="s">
        <v>176</v>
      </c>
      <c r="M10812" t="s">
        <v>45335</v>
      </c>
    </row>
    <row r="10813" spans="1:13" x14ac:dyDescent="0.35">
      <c r="A10813" t="s">
        <v>45509</v>
      </c>
      <c r="B10813" t="s">
        <v>14</v>
      </c>
      <c r="C10813" t="s">
        <v>45510</v>
      </c>
      <c r="D10813" t="s">
        <v>173</v>
      </c>
      <c r="E10813">
        <v>131909</v>
      </c>
      <c r="F10813">
        <v>9990</v>
      </c>
      <c r="G10813">
        <v>0</v>
      </c>
      <c r="H10813" t="s">
        <v>45511</v>
      </c>
      <c r="I10813">
        <v>20</v>
      </c>
      <c r="J10813" t="s">
        <v>45512</v>
      </c>
      <c r="K10813">
        <v>232</v>
      </c>
      <c r="L10813" t="s">
        <v>176</v>
      </c>
      <c r="M10813" t="s">
        <v>45513</v>
      </c>
    </row>
    <row r="10814" spans="1:13" x14ac:dyDescent="0.35">
      <c r="A10814" t="s">
        <v>45514</v>
      </c>
      <c r="B10814" t="s">
        <v>14</v>
      </c>
      <c r="C10814" t="s">
        <v>45515</v>
      </c>
      <c r="D10814" t="s">
        <v>173</v>
      </c>
      <c r="E10814">
        <v>124702</v>
      </c>
      <c r="F10814">
        <v>8408</v>
      </c>
      <c r="G10814">
        <v>0</v>
      </c>
      <c r="H10814" t="s">
        <v>45516</v>
      </c>
      <c r="I10814">
        <v>20</v>
      </c>
      <c r="J10814" t="s">
        <v>45334</v>
      </c>
      <c r="K10814">
        <v>198</v>
      </c>
      <c r="L10814" t="s">
        <v>176</v>
      </c>
      <c r="M10814" t="s">
        <v>45335</v>
      </c>
    </row>
    <row r="10815" spans="1:13" x14ac:dyDescent="0.35">
      <c r="A10815" t="s">
        <v>45517</v>
      </c>
      <c r="B10815" t="s">
        <v>14</v>
      </c>
      <c r="C10815" t="s">
        <v>45518</v>
      </c>
      <c r="D10815" t="s">
        <v>173</v>
      </c>
      <c r="E10815">
        <v>396052</v>
      </c>
      <c r="F10815">
        <v>24698</v>
      </c>
      <c r="G10815">
        <v>0</v>
      </c>
      <c r="H10815" t="s">
        <v>45519</v>
      </c>
      <c r="I10815">
        <v>20</v>
      </c>
      <c r="J10815" t="s">
        <v>45520</v>
      </c>
      <c r="K10815">
        <v>659</v>
      </c>
      <c r="L10815" t="s">
        <v>176</v>
      </c>
      <c r="M10815" t="s">
        <v>45521</v>
      </c>
    </row>
    <row r="10816" spans="1:13" x14ac:dyDescent="0.35">
      <c r="A10816" t="s">
        <v>45522</v>
      </c>
      <c r="B10816" t="s">
        <v>14</v>
      </c>
      <c r="C10816" t="s">
        <v>45523</v>
      </c>
      <c r="D10816" t="s">
        <v>173</v>
      </c>
      <c r="E10816">
        <v>210062</v>
      </c>
      <c r="F10816">
        <v>11427</v>
      </c>
      <c r="G10816">
        <v>0</v>
      </c>
      <c r="H10816" t="s">
        <v>45524</v>
      </c>
      <c r="I10816">
        <v>20</v>
      </c>
      <c r="J10816" t="s">
        <v>45525</v>
      </c>
      <c r="K10816">
        <v>285</v>
      </c>
      <c r="L10816" t="s">
        <v>176</v>
      </c>
      <c r="M10816" t="s">
        <v>45526</v>
      </c>
    </row>
    <row r="10817" spans="1:13" x14ac:dyDescent="0.35">
      <c r="A10817" t="s">
        <v>45527</v>
      </c>
      <c r="B10817" t="s">
        <v>14</v>
      </c>
      <c r="C10817" t="s">
        <v>45528</v>
      </c>
      <c r="D10817" t="s">
        <v>173</v>
      </c>
      <c r="E10817">
        <v>56098</v>
      </c>
      <c r="F10817">
        <v>6562</v>
      </c>
      <c r="G10817">
        <v>0</v>
      </c>
      <c r="H10817" t="s">
        <v>45529</v>
      </c>
      <c r="I10817">
        <v>20</v>
      </c>
      <c r="J10817" t="s">
        <v>45530</v>
      </c>
      <c r="K10817">
        <v>171</v>
      </c>
      <c r="L10817" t="s">
        <v>176</v>
      </c>
      <c r="M10817" t="s">
        <v>45531</v>
      </c>
    </row>
    <row r="10818" spans="1:13" x14ac:dyDescent="0.35">
      <c r="A10818" t="s">
        <v>45532</v>
      </c>
      <c r="B10818" t="s">
        <v>14</v>
      </c>
      <c r="C10818" t="s">
        <v>45533</v>
      </c>
      <c r="D10818" t="s">
        <v>173</v>
      </c>
      <c r="E10818">
        <v>158984</v>
      </c>
      <c r="F10818">
        <v>14455</v>
      </c>
      <c r="G10818">
        <v>0</v>
      </c>
      <c r="H10818" t="s">
        <v>45534</v>
      </c>
      <c r="I10818">
        <v>20</v>
      </c>
      <c r="J10818" t="s">
        <v>45535</v>
      </c>
      <c r="K10818">
        <v>365</v>
      </c>
      <c r="L10818" t="s">
        <v>176</v>
      </c>
      <c r="M10818" t="s">
        <v>45536</v>
      </c>
    </row>
    <row r="10819" spans="1:13" x14ac:dyDescent="0.35">
      <c r="A10819" t="s">
        <v>45537</v>
      </c>
      <c r="B10819" t="s">
        <v>14</v>
      </c>
      <c r="C10819" t="s">
        <v>45538</v>
      </c>
      <c r="D10819" t="s">
        <v>173</v>
      </c>
      <c r="E10819">
        <v>118572</v>
      </c>
      <c r="F10819">
        <v>7417</v>
      </c>
      <c r="G10819">
        <v>0</v>
      </c>
      <c r="H10819" t="s">
        <v>45539</v>
      </c>
      <c r="I10819">
        <v>20</v>
      </c>
      <c r="J10819" t="s">
        <v>45540</v>
      </c>
      <c r="K10819">
        <v>63</v>
      </c>
      <c r="L10819" t="s">
        <v>176</v>
      </c>
      <c r="M10819" t="s">
        <v>45541</v>
      </c>
    </row>
    <row r="10820" spans="1:13" x14ac:dyDescent="0.35">
      <c r="A10820" t="s">
        <v>45542</v>
      </c>
      <c r="B10820" t="s">
        <v>14</v>
      </c>
      <c r="C10820" t="s">
        <v>45543</v>
      </c>
      <c r="D10820" t="s">
        <v>173</v>
      </c>
      <c r="E10820">
        <v>214808</v>
      </c>
      <c r="F10820">
        <v>11871</v>
      </c>
      <c r="G10820">
        <v>0</v>
      </c>
      <c r="H10820" t="s">
        <v>45544</v>
      </c>
      <c r="I10820">
        <v>20</v>
      </c>
      <c r="J10820" t="s">
        <v>45540</v>
      </c>
      <c r="K10820">
        <v>164</v>
      </c>
      <c r="L10820" t="s">
        <v>176</v>
      </c>
      <c r="M10820" t="s">
        <v>45541</v>
      </c>
    </row>
    <row r="10821" spans="1:13" x14ac:dyDescent="0.35">
      <c r="A10821" t="s">
        <v>45545</v>
      </c>
      <c r="B10821" t="s">
        <v>14</v>
      </c>
      <c r="C10821" t="s">
        <v>45546</v>
      </c>
      <c r="D10821" t="s">
        <v>173</v>
      </c>
      <c r="E10821">
        <v>137216</v>
      </c>
      <c r="F10821">
        <v>7150</v>
      </c>
      <c r="G10821">
        <v>0</v>
      </c>
      <c r="H10821" t="s">
        <v>45547</v>
      </c>
      <c r="I10821">
        <v>20</v>
      </c>
      <c r="J10821" t="s">
        <v>45548</v>
      </c>
      <c r="K10821">
        <v>94</v>
      </c>
      <c r="L10821" t="s">
        <v>176</v>
      </c>
      <c r="M10821" t="s">
        <v>45549</v>
      </c>
    </row>
    <row r="10822" spans="1:13" x14ac:dyDescent="0.35">
      <c r="A10822" t="s">
        <v>45550</v>
      </c>
      <c r="B10822" t="s">
        <v>14</v>
      </c>
      <c r="C10822" t="s">
        <v>45551</v>
      </c>
      <c r="D10822" t="s">
        <v>173</v>
      </c>
      <c r="E10822">
        <v>125112</v>
      </c>
      <c r="F10822">
        <v>12939</v>
      </c>
      <c r="G10822">
        <v>0</v>
      </c>
      <c r="H10822" t="s">
        <v>45552</v>
      </c>
      <c r="I10822">
        <v>20</v>
      </c>
      <c r="J10822" t="s">
        <v>45553</v>
      </c>
      <c r="K10822">
        <v>437</v>
      </c>
      <c r="L10822" t="s">
        <v>176</v>
      </c>
      <c r="M10822" t="s">
        <v>45554</v>
      </c>
    </row>
    <row r="10823" spans="1:13" x14ac:dyDescent="0.35">
      <c r="A10823" t="s">
        <v>45555</v>
      </c>
      <c r="B10823" t="s">
        <v>14</v>
      </c>
      <c r="C10823" t="s">
        <v>45556</v>
      </c>
      <c r="D10823" t="s">
        <v>173</v>
      </c>
      <c r="E10823">
        <v>184637</v>
      </c>
      <c r="F10823">
        <v>15087</v>
      </c>
      <c r="G10823">
        <v>0</v>
      </c>
      <c r="H10823" t="s">
        <v>45557</v>
      </c>
      <c r="I10823">
        <v>20</v>
      </c>
      <c r="J10823" t="s">
        <v>45558</v>
      </c>
      <c r="K10823">
        <v>286</v>
      </c>
      <c r="L10823" t="s">
        <v>176</v>
      </c>
      <c r="M10823" t="s">
        <v>45559</v>
      </c>
    </row>
    <row r="10824" spans="1:13" x14ac:dyDescent="0.35">
      <c r="A10824" t="s">
        <v>45560</v>
      </c>
      <c r="B10824" t="s">
        <v>14</v>
      </c>
      <c r="C10824" t="s">
        <v>45561</v>
      </c>
      <c r="D10824" t="s">
        <v>173</v>
      </c>
      <c r="E10824">
        <v>1109992</v>
      </c>
      <c r="F10824">
        <v>51177</v>
      </c>
      <c r="G10824">
        <v>0</v>
      </c>
      <c r="H10824" t="s">
        <v>45562</v>
      </c>
      <c r="I10824">
        <v>20</v>
      </c>
      <c r="J10824" t="s">
        <v>45563</v>
      </c>
      <c r="K10824">
        <v>1474</v>
      </c>
      <c r="L10824" t="s">
        <v>176</v>
      </c>
      <c r="M10824" t="s">
        <v>45564</v>
      </c>
    </row>
    <row r="10825" spans="1:13" x14ac:dyDescent="0.35">
      <c r="A10825" t="s">
        <v>45565</v>
      </c>
      <c r="B10825" t="s">
        <v>14</v>
      </c>
      <c r="C10825" t="s">
        <v>45566</v>
      </c>
      <c r="D10825" t="s">
        <v>173</v>
      </c>
      <c r="E10825">
        <v>107979</v>
      </c>
      <c r="F10825">
        <v>12056</v>
      </c>
      <c r="G10825">
        <v>0</v>
      </c>
      <c r="H10825" t="s">
        <v>45567</v>
      </c>
      <c r="I10825">
        <v>20</v>
      </c>
      <c r="J10825" t="s">
        <v>53</v>
      </c>
      <c r="K10825">
        <v>571</v>
      </c>
      <c r="L10825" t="s">
        <v>176</v>
      </c>
      <c r="M10825" t="s">
        <v>45568</v>
      </c>
    </row>
    <row r="10826" spans="1:13" x14ac:dyDescent="0.35">
      <c r="A10826" t="s">
        <v>45569</v>
      </c>
      <c r="B10826" t="s">
        <v>14</v>
      </c>
      <c r="C10826" t="s">
        <v>45570</v>
      </c>
      <c r="D10826" t="s">
        <v>173</v>
      </c>
      <c r="E10826">
        <v>96062</v>
      </c>
      <c r="F10826">
        <v>10525</v>
      </c>
      <c r="G10826">
        <v>0</v>
      </c>
      <c r="H10826" t="s">
        <v>45571</v>
      </c>
      <c r="I10826">
        <v>20</v>
      </c>
      <c r="J10826" t="s">
        <v>45572</v>
      </c>
      <c r="K10826">
        <v>230</v>
      </c>
      <c r="L10826" t="s">
        <v>176</v>
      </c>
      <c r="M10826" t="s">
        <v>45573</v>
      </c>
    </row>
    <row r="10827" spans="1:13" x14ac:dyDescent="0.35">
      <c r="A10827" t="s">
        <v>45574</v>
      </c>
      <c r="B10827" t="s">
        <v>14</v>
      </c>
      <c r="C10827" t="s">
        <v>45575</v>
      </c>
      <c r="D10827" t="s">
        <v>173</v>
      </c>
      <c r="E10827">
        <v>108720</v>
      </c>
      <c r="F10827">
        <v>5881</v>
      </c>
      <c r="G10827">
        <v>0</v>
      </c>
      <c r="H10827" t="s">
        <v>45576</v>
      </c>
      <c r="I10827">
        <v>20</v>
      </c>
      <c r="J10827" t="s">
        <v>45548</v>
      </c>
      <c r="K10827">
        <v>68</v>
      </c>
      <c r="L10827" t="s">
        <v>176</v>
      </c>
      <c r="M10827" t="s">
        <v>45305</v>
      </c>
    </row>
    <row r="10828" spans="1:13" x14ac:dyDescent="0.35">
      <c r="A10828" t="s">
        <v>45577</v>
      </c>
      <c r="B10828" t="s">
        <v>14</v>
      </c>
      <c r="C10828" t="s">
        <v>45578</v>
      </c>
      <c r="D10828" t="s">
        <v>173</v>
      </c>
      <c r="E10828">
        <v>111443</v>
      </c>
      <c r="F10828">
        <v>13714</v>
      </c>
      <c r="G10828">
        <v>0</v>
      </c>
      <c r="H10828" t="s">
        <v>45579</v>
      </c>
      <c r="I10828">
        <v>20</v>
      </c>
      <c r="J10828" t="s">
        <v>45580</v>
      </c>
      <c r="K10828">
        <v>299</v>
      </c>
      <c r="L10828" t="s">
        <v>176</v>
      </c>
      <c r="M10828" t="s">
        <v>45581</v>
      </c>
    </row>
    <row r="10829" spans="1:13" x14ac:dyDescent="0.35">
      <c r="A10829" t="s">
        <v>45582</v>
      </c>
      <c r="B10829" t="s">
        <v>14</v>
      </c>
      <c r="C10829" t="s">
        <v>45583</v>
      </c>
      <c r="D10829" t="s">
        <v>173</v>
      </c>
      <c r="E10829">
        <v>110556</v>
      </c>
      <c r="F10829">
        <v>6621</v>
      </c>
      <c r="G10829">
        <v>0</v>
      </c>
      <c r="H10829" t="s">
        <v>45584</v>
      </c>
      <c r="I10829">
        <v>20</v>
      </c>
      <c r="J10829" t="s">
        <v>45548</v>
      </c>
      <c r="K10829">
        <v>71</v>
      </c>
      <c r="L10829" t="s">
        <v>176</v>
      </c>
      <c r="M10829" t="s">
        <v>45305</v>
      </c>
    </row>
    <row r="10830" spans="1:13" x14ac:dyDescent="0.35">
      <c r="A10830" t="s">
        <v>45585</v>
      </c>
      <c r="B10830" t="s">
        <v>14</v>
      </c>
      <c r="C10830" t="s">
        <v>45586</v>
      </c>
      <c r="D10830" t="s">
        <v>173</v>
      </c>
      <c r="E10830">
        <v>104211</v>
      </c>
      <c r="F10830">
        <v>6146</v>
      </c>
      <c r="G10830">
        <v>0</v>
      </c>
      <c r="H10830" t="s">
        <v>45587</v>
      </c>
      <c r="I10830">
        <v>20</v>
      </c>
      <c r="J10830" t="s">
        <v>45548</v>
      </c>
      <c r="K10830">
        <v>45</v>
      </c>
      <c r="L10830" t="s">
        <v>176</v>
      </c>
      <c r="M10830" t="s">
        <v>45305</v>
      </c>
    </row>
    <row r="10831" spans="1:13" x14ac:dyDescent="0.35">
      <c r="A10831" t="s">
        <v>45588</v>
      </c>
      <c r="B10831" t="s">
        <v>14</v>
      </c>
      <c r="C10831" t="s">
        <v>45589</v>
      </c>
      <c r="D10831" t="s">
        <v>173</v>
      </c>
      <c r="E10831">
        <v>142599</v>
      </c>
      <c r="F10831">
        <v>7520</v>
      </c>
      <c r="G10831">
        <v>0</v>
      </c>
      <c r="H10831" t="s">
        <v>45590</v>
      </c>
      <c r="I10831">
        <v>20</v>
      </c>
      <c r="J10831" t="s">
        <v>45548</v>
      </c>
      <c r="K10831">
        <v>79</v>
      </c>
      <c r="L10831" t="s">
        <v>176</v>
      </c>
      <c r="M10831" t="s">
        <v>45305</v>
      </c>
    </row>
    <row r="10832" spans="1:13" x14ac:dyDescent="0.35">
      <c r="A10832" t="s">
        <v>45591</v>
      </c>
      <c r="B10832" t="s">
        <v>14</v>
      </c>
      <c r="C10832" t="s">
        <v>45592</v>
      </c>
      <c r="D10832" t="s">
        <v>173</v>
      </c>
      <c r="E10832">
        <v>100721</v>
      </c>
      <c r="F10832">
        <v>5556</v>
      </c>
      <c r="G10832">
        <v>0</v>
      </c>
      <c r="H10832" t="s">
        <v>45593</v>
      </c>
      <c r="I10832">
        <v>20</v>
      </c>
      <c r="J10832" t="s">
        <v>45548</v>
      </c>
      <c r="K10832">
        <v>40</v>
      </c>
      <c r="L10832" t="s">
        <v>176</v>
      </c>
      <c r="M10832" t="s">
        <v>45305</v>
      </c>
    </row>
    <row r="10833" spans="1:13" x14ac:dyDescent="0.35">
      <c r="A10833" t="s">
        <v>45594</v>
      </c>
      <c r="B10833" t="s">
        <v>14</v>
      </c>
      <c r="C10833" t="s">
        <v>45595</v>
      </c>
      <c r="D10833" t="s">
        <v>173</v>
      </c>
      <c r="E10833">
        <v>160823</v>
      </c>
      <c r="F10833">
        <v>8659</v>
      </c>
      <c r="G10833">
        <v>0</v>
      </c>
      <c r="H10833" t="s">
        <v>45596</v>
      </c>
      <c r="I10833">
        <v>20</v>
      </c>
      <c r="J10833" t="s">
        <v>45548</v>
      </c>
      <c r="K10833">
        <v>62</v>
      </c>
      <c r="L10833" t="s">
        <v>176</v>
      </c>
      <c r="M10833" t="s">
        <v>45305</v>
      </c>
    </row>
    <row r="10834" spans="1:13" x14ac:dyDescent="0.35">
      <c r="A10834" t="s">
        <v>45597</v>
      </c>
      <c r="B10834" t="s">
        <v>14</v>
      </c>
      <c r="C10834" t="s">
        <v>45598</v>
      </c>
      <c r="D10834" t="s">
        <v>173</v>
      </c>
      <c r="E10834">
        <v>473782</v>
      </c>
      <c r="F10834">
        <v>30313</v>
      </c>
      <c r="G10834">
        <v>0</v>
      </c>
      <c r="H10834" t="s">
        <v>45599</v>
      </c>
      <c r="I10834">
        <v>20</v>
      </c>
      <c r="J10834" t="s">
        <v>45600</v>
      </c>
      <c r="K10834">
        <v>752</v>
      </c>
      <c r="L10834" t="s">
        <v>176</v>
      </c>
      <c r="M10834" t="s">
        <v>45601</v>
      </c>
    </row>
    <row r="10835" spans="1:13" x14ac:dyDescent="0.35">
      <c r="A10835" t="s">
        <v>45602</v>
      </c>
      <c r="B10835" t="s">
        <v>14</v>
      </c>
      <c r="C10835" t="s">
        <v>45603</v>
      </c>
      <c r="D10835" t="s">
        <v>173</v>
      </c>
      <c r="E10835">
        <v>59680</v>
      </c>
      <c r="F10835">
        <v>4288</v>
      </c>
      <c r="G10835">
        <v>0</v>
      </c>
      <c r="H10835" t="s">
        <v>45604</v>
      </c>
      <c r="I10835">
        <v>20</v>
      </c>
      <c r="J10835" t="s">
        <v>45605</v>
      </c>
      <c r="K10835">
        <v>110</v>
      </c>
      <c r="L10835" t="s">
        <v>176</v>
      </c>
      <c r="M10835" t="s">
        <v>45606</v>
      </c>
    </row>
    <row r="10836" spans="1:13" x14ac:dyDescent="0.35">
      <c r="A10836" t="s">
        <v>45607</v>
      </c>
      <c r="B10836" t="s">
        <v>14</v>
      </c>
      <c r="C10836" t="s">
        <v>45608</v>
      </c>
      <c r="D10836" t="s">
        <v>173</v>
      </c>
      <c r="E10836">
        <v>157236</v>
      </c>
      <c r="F10836">
        <v>14027</v>
      </c>
      <c r="G10836">
        <v>0</v>
      </c>
      <c r="H10836" t="s">
        <v>45609</v>
      </c>
      <c r="I10836">
        <v>20</v>
      </c>
      <c r="J10836" t="s">
        <v>45610</v>
      </c>
      <c r="K10836">
        <v>318</v>
      </c>
      <c r="L10836" t="s">
        <v>176</v>
      </c>
      <c r="M10836" t="s">
        <v>45611</v>
      </c>
    </row>
    <row r="10837" spans="1:13" x14ac:dyDescent="0.35">
      <c r="A10837" t="s">
        <v>45612</v>
      </c>
      <c r="B10837" t="s">
        <v>14</v>
      </c>
      <c r="C10837" t="s">
        <v>45613</v>
      </c>
      <c r="D10837" t="s">
        <v>173</v>
      </c>
      <c r="E10837">
        <v>255406</v>
      </c>
      <c r="F10837">
        <v>18788</v>
      </c>
      <c r="G10837">
        <v>0</v>
      </c>
      <c r="H10837" t="s">
        <v>45614</v>
      </c>
      <c r="I10837">
        <v>20</v>
      </c>
      <c r="J10837" t="s">
        <v>45615</v>
      </c>
      <c r="K10837">
        <v>742</v>
      </c>
      <c r="L10837" t="s">
        <v>176</v>
      </c>
      <c r="M10837" t="s">
        <v>45616</v>
      </c>
    </row>
    <row r="10838" spans="1:13" x14ac:dyDescent="0.35">
      <c r="A10838" t="s">
        <v>45617</v>
      </c>
      <c r="B10838" t="s">
        <v>14</v>
      </c>
      <c r="C10838" t="s">
        <v>45618</v>
      </c>
      <c r="D10838" t="s">
        <v>173</v>
      </c>
      <c r="E10838">
        <v>164294</v>
      </c>
      <c r="F10838">
        <v>11348</v>
      </c>
      <c r="G10838">
        <v>0</v>
      </c>
      <c r="H10838" t="s">
        <v>45619</v>
      </c>
      <c r="I10838">
        <v>20</v>
      </c>
      <c r="J10838" t="s">
        <v>45620</v>
      </c>
      <c r="K10838">
        <v>154</v>
      </c>
      <c r="L10838" t="s">
        <v>176</v>
      </c>
      <c r="M10838" t="s">
        <v>45621</v>
      </c>
    </row>
    <row r="10839" spans="1:13" x14ac:dyDescent="0.35">
      <c r="A10839" t="s">
        <v>45622</v>
      </c>
      <c r="B10839" t="s">
        <v>14</v>
      </c>
      <c r="C10839" t="s">
        <v>45623</v>
      </c>
      <c r="D10839" t="s">
        <v>173</v>
      </c>
      <c r="E10839">
        <v>196016</v>
      </c>
      <c r="F10839">
        <v>11623</v>
      </c>
      <c r="G10839">
        <v>0</v>
      </c>
      <c r="H10839" t="s">
        <v>45624</v>
      </c>
      <c r="I10839">
        <v>20</v>
      </c>
      <c r="J10839" t="s">
        <v>45625</v>
      </c>
      <c r="K10839">
        <v>84</v>
      </c>
      <c r="L10839" t="s">
        <v>176</v>
      </c>
      <c r="M10839" t="s">
        <v>45626</v>
      </c>
    </row>
    <row r="10840" spans="1:13" x14ac:dyDescent="0.35">
      <c r="A10840" t="s">
        <v>45627</v>
      </c>
      <c r="B10840" t="s">
        <v>14</v>
      </c>
      <c r="C10840" t="s">
        <v>45628</v>
      </c>
      <c r="D10840" t="s">
        <v>173</v>
      </c>
      <c r="E10840">
        <v>25023</v>
      </c>
      <c r="F10840">
        <v>2424</v>
      </c>
      <c r="G10840">
        <v>0</v>
      </c>
      <c r="H10840" t="s">
        <v>45629</v>
      </c>
      <c r="I10840">
        <v>20</v>
      </c>
      <c r="J10840" t="s">
        <v>45630</v>
      </c>
      <c r="K10840">
        <v>100</v>
      </c>
      <c r="L10840" t="s">
        <v>176</v>
      </c>
      <c r="M10840" t="s">
        <v>45631</v>
      </c>
    </row>
    <row r="10841" spans="1:13" x14ac:dyDescent="0.35">
      <c r="A10841" t="s">
        <v>45632</v>
      </c>
      <c r="B10841" t="s">
        <v>14</v>
      </c>
      <c r="C10841" t="s">
        <v>45633</v>
      </c>
      <c r="D10841" t="s">
        <v>173</v>
      </c>
      <c r="E10841">
        <v>143005</v>
      </c>
      <c r="F10841">
        <v>11369</v>
      </c>
      <c r="G10841">
        <v>0</v>
      </c>
      <c r="H10841" t="s">
        <v>45634</v>
      </c>
      <c r="I10841">
        <v>20</v>
      </c>
      <c r="J10841" t="s">
        <v>45635</v>
      </c>
      <c r="K10841">
        <v>86</v>
      </c>
      <c r="L10841" t="s">
        <v>176</v>
      </c>
      <c r="M10841" t="s">
        <v>45636</v>
      </c>
    </row>
    <row r="10842" spans="1:13" x14ac:dyDescent="0.35">
      <c r="A10842" t="s">
        <v>45637</v>
      </c>
      <c r="B10842" t="s">
        <v>14</v>
      </c>
      <c r="C10842" t="s">
        <v>45638</v>
      </c>
      <c r="D10842" t="s">
        <v>173</v>
      </c>
      <c r="E10842">
        <v>140918</v>
      </c>
      <c r="F10842">
        <v>8412</v>
      </c>
      <c r="G10842">
        <v>0</v>
      </c>
      <c r="H10842" t="s">
        <v>45639</v>
      </c>
      <c r="I10842">
        <v>20</v>
      </c>
      <c r="J10842" t="s">
        <v>45640</v>
      </c>
      <c r="K10842">
        <v>223</v>
      </c>
      <c r="L10842" t="s">
        <v>176</v>
      </c>
      <c r="M10842" t="s">
        <v>45641</v>
      </c>
    </row>
    <row r="10843" spans="1:13" x14ac:dyDescent="0.35">
      <c r="A10843" t="s">
        <v>45642</v>
      </c>
      <c r="B10843" t="s">
        <v>14</v>
      </c>
      <c r="C10843" t="s">
        <v>45643</v>
      </c>
      <c r="D10843" t="s">
        <v>173</v>
      </c>
      <c r="E10843">
        <v>260305</v>
      </c>
      <c r="F10843">
        <v>14272</v>
      </c>
      <c r="G10843">
        <v>0</v>
      </c>
      <c r="H10843" t="s">
        <v>45644</v>
      </c>
      <c r="I10843">
        <v>20</v>
      </c>
      <c r="J10843" t="s">
        <v>45645</v>
      </c>
      <c r="K10843">
        <v>291</v>
      </c>
      <c r="L10843" t="s">
        <v>176</v>
      </c>
      <c r="M10843" t="s">
        <v>45646</v>
      </c>
    </row>
    <row r="10844" spans="1:13" x14ac:dyDescent="0.35">
      <c r="A10844" t="s">
        <v>45647</v>
      </c>
      <c r="B10844" t="s">
        <v>14</v>
      </c>
      <c r="C10844" t="s">
        <v>45648</v>
      </c>
      <c r="D10844" t="s">
        <v>173</v>
      </c>
      <c r="E10844">
        <v>184868</v>
      </c>
      <c r="F10844">
        <v>13811</v>
      </c>
      <c r="G10844">
        <v>0</v>
      </c>
      <c r="H10844" t="s">
        <v>45649</v>
      </c>
      <c r="I10844">
        <v>20</v>
      </c>
      <c r="J10844" t="s">
        <v>45650</v>
      </c>
      <c r="K10844">
        <v>264</v>
      </c>
      <c r="L10844" t="s">
        <v>176</v>
      </c>
      <c r="M10844" t="s">
        <v>45651</v>
      </c>
    </row>
    <row r="10845" spans="1:13" x14ac:dyDescent="0.35">
      <c r="A10845" t="s">
        <v>45652</v>
      </c>
      <c r="B10845" t="s">
        <v>14</v>
      </c>
      <c r="C10845" t="s">
        <v>45653</v>
      </c>
      <c r="D10845" t="s">
        <v>173</v>
      </c>
      <c r="E10845">
        <v>117223</v>
      </c>
      <c r="F10845">
        <v>7696</v>
      </c>
      <c r="G10845">
        <v>0</v>
      </c>
      <c r="H10845" t="s">
        <v>45654</v>
      </c>
      <c r="I10845">
        <v>20</v>
      </c>
      <c r="J10845" t="s">
        <v>45655</v>
      </c>
      <c r="K10845">
        <v>281</v>
      </c>
      <c r="L10845" t="s">
        <v>176</v>
      </c>
      <c r="M10845" t="s">
        <v>45656</v>
      </c>
    </row>
    <row r="10846" spans="1:13" x14ac:dyDescent="0.35">
      <c r="A10846" t="s">
        <v>45657</v>
      </c>
      <c r="B10846" t="s">
        <v>14</v>
      </c>
      <c r="C10846" t="s">
        <v>45658</v>
      </c>
      <c r="D10846" t="s">
        <v>173</v>
      </c>
      <c r="E10846">
        <v>298705</v>
      </c>
      <c r="F10846">
        <v>19211</v>
      </c>
      <c r="G10846">
        <v>0</v>
      </c>
      <c r="H10846" t="s">
        <v>45659</v>
      </c>
      <c r="I10846">
        <v>20</v>
      </c>
      <c r="J10846" t="s">
        <v>45660</v>
      </c>
      <c r="K10846">
        <v>600</v>
      </c>
      <c r="L10846" t="s">
        <v>176</v>
      </c>
      <c r="M10846" t="s">
        <v>45661</v>
      </c>
    </row>
    <row r="10847" spans="1:13" x14ac:dyDescent="0.35">
      <c r="A10847" t="s">
        <v>45662</v>
      </c>
      <c r="B10847" t="s">
        <v>14</v>
      </c>
      <c r="C10847" t="s">
        <v>45663</v>
      </c>
      <c r="D10847" t="s">
        <v>173</v>
      </c>
      <c r="E10847">
        <v>647479</v>
      </c>
      <c r="F10847">
        <v>47035</v>
      </c>
      <c r="G10847">
        <v>0</v>
      </c>
      <c r="H10847" t="s">
        <v>45664</v>
      </c>
      <c r="I10847">
        <v>20</v>
      </c>
      <c r="J10847" t="s">
        <v>45665</v>
      </c>
      <c r="K10847">
        <v>968</v>
      </c>
      <c r="L10847" t="s">
        <v>176</v>
      </c>
      <c r="M10847" t="s">
        <v>45666</v>
      </c>
    </row>
    <row r="10848" spans="1:13" x14ac:dyDescent="0.35">
      <c r="A10848" t="s">
        <v>45667</v>
      </c>
      <c r="B10848" t="s">
        <v>14</v>
      </c>
      <c r="C10848" t="s">
        <v>45668</v>
      </c>
      <c r="D10848" t="s">
        <v>173</v>
      </c>
      <c r="E10848">
        <v>502784</v>
      </c>
      <c r="F10848">
        <v>55376</v>
      </c>
      <c r="G10848">
        <v>0</v>
      </c>
      <c r="H10848" t="s">
        <v>45669</v>
      </c>
      <c r="I10848">
        <v>20</v>
      </c>
      <c r="J10848" t="s">
        <v>45670</v>
      </c>
      <c r="K10848">
        <v>1559</v>
      </c>
      <c r="L10848" t="s">
        <v>176</v>
      </c>
      <c r="M10848" t="s">
        <v>45671</v>
      </c>
    </row>
    <row r="10849" spans="1:13" x14ac:dyDescent="0.35">
      <c r="A10849" t="s">
        <v>45672</v>
      </c>
      <c r="B10849" t="s">
        <v>14</v>
      </c>
      <c r="C10849" t="s">
        <v>45673</v>
      </c>
      <c r="D10849" t="s">
        <v>173</v>
      </c>
      <c r="E10849">
        <v>54884</v>
      </c>
      <c r="F10849">
        <v>3607</v>
      </c>
      <c r="G10849">
        <v>0</v>
      </c>
      <c r="H10849" t="s">
        <v>45674</v>
      </c>
      <c r="I10849">
        <v>20</v>
      </c>
      <c r="J10849" t="s">
        <v>45675</v>
      </c>
      <c r="K10849">
        <v>119</v>
      </c>
      <c r="L10849" t="s">
        <v>176</v>
      </c>
      <c r="M10849" t="s">
        <v>45676</v>
      </c>
    </row>
    <row r="10850" spans="1:13" x14ac:dyDescent="0.35">
      <c r="A10850" t="s">
        <v>45677</v>
      </c>
      <c r="B10850" t="s">
        <v>14</v>
      </c>
      <c r="C10850" t="s">
        <v>45678</v>
      </c>
      <c r="D10850" t="s">
        <v>173</v>
      </c>
      <c r="E10850">
        <v>126857</v>
      </c>
      <c r="F10850">
        <v>9457</v>
      </c>
      <c r="G10850">
        <v>0</v>
      </c>
      <c r="H10850" t="s">
        <v>45679</v>
      </c>
      <c r="I10850">
        <v>20</v>
      </c>
      <c r="J10850" t="s">
        <v>45680</v>
      </c>
      <c r="K10850">
        <v>179</v>
      </c>
      <c r="L10850" t="s">
        <v>176</v>
      </c>
      <c r="M10850" t="s">
        <v>45681</v>
      </c>
    </row>
    <row r="10851" spans="1:13" x14ac:dyDescent="0.35">
      <c r="A10851" t="s">
        <v>45682</v>
      </c>
      <c r="B10851" t="s">
        <v>14</v>
      </c>
      <c r="C10851" t="s">
        <v>45683</v>
      </c>
      <c r="D10851" t="s">
        <v>173</v>
      </c>
      <c r="E10851">
        <v>21784</v>
      </c>
      <c r="F10851">
        <v>2281</v>
      </c>
      <c r="G10851">
        <v>0</v>
      </c>
      <c r="H10851" t="s">
        <v>45684</v>
      </c>
      <c r="I10851">
        <v>20</v>
      </c>
      <c r="J10851" t="s">
        <v>45630</v>
      </c>
      <c r="K10851">
        <v>59</v>
      </c>
      <c r="L10851" t="s">
        <v>176</v>
      </c>
      <c r="M10851" t="s">
        <v>45631</v>
      </c>
    </row>
    <row r="10852" spans="1:13" x14ac:dyDescent="0.35">
      <c r="A10852" t="s">
        <v>45685</v>
      </c>
      <c r="B10852" t="s">
        <v>14</v>
      </c>
      <c r="C10852" t="s">
        <v>45686</v>
      </c>
      <c r="D10852" t="s">
        <v>173</v>
      </c>
      <c r="E10852">
        <v>88036</v>
      </c>
      <c r="F10852">
        <v>9713</v>
      </c>
      <c r="G10852">
        <v>0</v>
      </c>
      <c r="H10852" t="s">
        <v>45687</v>
      </c>
      <c r="I10852">
        <v>20</v>
      </c>
      <c r="J10852" t="s">
        <v>45688</v>
      </c>
      <c r="K10852">
        <v>300</v>
      </c>
      <c r="L10852" t="s">
        <v>176</v>
      </c>
      <c r="M10852" t="s">
        <v>45689</v>
      </c>
    </row>
    <row r="10853" spans="1:13" x14ac:dyDescent="0.35">
      <c r="A10853" t="s">
        <v>45690</v>
      </c>
      <c r="B10853" t="s">
        <v>14</v>
      </c>
      <c r="C10853" t="s">
        <v>45691</v>
      </c>
      <c r="D10853" t="s">
        <v>173</v>
      </c>
      <c r="E10853">
        <v>25471</v>
      </c>
      <c r="F10853">
        <v>2349</v>
      </c>
      <c r="G10853">
        <v>0</v>
      </c>
      <c r="H10853" t="s">
        <v>45692</v>
      </c>
      <c r="I10853">
        <v>20</v>
      </c>
      <c r="J10853" t="s">
        <v>45630</v>
      </c>
      <c r="K10853">
        <v>51</v>
      </c>
      <c r="L10853" t="s">
        <v>176</v>
      </c>
      <c r="M10853" t="s">
        <v>45631</v>
      </c>
    </row>
    <row r="10854" spans="1:13" x14ac:dyDescent="0.35">
      <c r="A10854" t="s">
        <v>45693</v>
      </c>
      <c r="B10854" t="s">
        <v>14</v>
      </c>
      <c r="C10854" t="s">
        <v>45694</v>
      </c>
      <c r="D10854" t="s">
        <v>173</v>
      </c>
      <c r="E10854">
        <v>52145</v>
      </c>
      <c r="F10854">
        <v>3379</v>
      </c>
      <c r="G10854">
        <v>0</v>
      </c>
      <c r="H10854" t="s">
        <v>45695</v>
      </c>
      <c r="I10854">
        <v>20</v>
      </c>
      <c r="J10854" t="s">
        <v>45696</v>
      </c>
      <c r="K10854">
        <v>21</v>
      </c>
      <c r="L10854" t="s">
        <v>176</v>
      </c>
      <c r="M10854" t="s">
        <v>45697</v>
      </c>
    </row>
    <row r="10855" spans="1:13" x14ac:dyDescent="0.35">
      <c r="A10855" t="s">
        <v>45698</v>
      </c>
      <c r="B10855" t="s">
        <v>14</v>
      </c>
      <c r="C10855" t="s">
        <v>45699</v>
      </c>
      <c r="D10855" t="s">
        <v>173</v>
      </c>
      <c r="E10855">
        <v>180534</v>
      </c>
      <c r="F10855">
        <v>12967</v>
      </c>
      <c r="G10855">
        <v>0</v>
      </c>
      <c r="H10855" t="s">
        <v>45700</v>
      </c>
      <c r="I10855">
        <v>20</v>
      </c>
      <c r="J10855" t="s">
        <v>45701</v>
      </c>
      <c r="K10855">
        <v>284</v>
      </c>
      <c r="L10855" t="s">
        <v>176</v>
      </c>
      <c r="M10855" t="s">
        <v>45702</v>
      </c>
    </row>
    <row r="10856" spans="1:13" x14ac:dyDescent="0.35">
      <c r="A10856" t="s">
        <v>45703</v>
      </c>
      <c r="B10856" t="s">
        <v>14</v>
      </c>
      <c r="C10856" t="s">
        <v>45704</v>
      </c>
      <c r="D10856" t="s">
        <v>173</v>
      </c>
      <c r="E10856">
        <v>74060</v>
      </c>
      <c r="F10856">
        <v>4375</v>
      </c>
      <c r="G10856">
        <v>0</v>
      </c>
      <c r="H10856" t="s">
        <v>45705</v>
      </c>
      <c r="I10856">
        <v>20</v>
      </c>
      <c r="J10856" t="s">
        <v>45706</v>
      </c>
      <c r="K10856">
        <v>108</v>
      </c>
      <c r="L10856" t="s">
        <v>176</v>
      </c>
      <c r="M10856" t="s">
        <v>45707</v>
      </c>
    </row>
    <row r="10857" spans="1:13" x14ac:dyDescent="0.35">
      <c r="A10857" t="s">
        <v>45708</v>
      </c>
      <c r="B10857" t="s">
        <v>14</v>
      </c>
      <c r="C10857" t="s">
        <v>45709</v>
      </c>
      <c r="D10857" t="s">
        <v>173</v>
      </c>
      <c r="E10857">
        <v>24705</v>
      </c>
      <c r="F10857">
        <v>2401</v>
      </c>
      <c r="G10857">
        <v>0</v>
      </c>
      <c r="H10857" t="s">
        <v>45710</v>
      </c>
      <c r="I10857">
        <v>20</v>
      </c>
      <c r="J10857" t="s">
        <v>45630</v>
      </c>
      <c r="K10857">
        <v>48</v>
      </c>
      <c r="L10857" t="s">
        <v>176</v>
      </c>
      <c r="M10857" t="s">
        <v>45631</v>
      </c>
    </row>
    <row r="10858" spans="1:13" x14ac:dyDescent="0.35">
      <c r="A10858" t="s">
        <v>45711</v>
      </c>
      <c r="B10858" t="s">
        <v>14</v>
      </c>
      <c r="C10858" t="s">
        <v>45712</v>
      </c>
      <c r="D10858" t="s">
        <v>173</v>
      </c>
      <c r="E10858">
        <v>74898</v>
      </c>
      <c r="F10858">
        <v>7112</v>
      </c>
      <c r="G10858">
        <v>0</v>
      </c>
      <c r="H10858" t="s">
        <v>45713</v>
      </c>
      <c r="I10858">
        <v>20</v>
      </c>
      <c r="J10858" t="s">
        <v>45714</v>
      </c>
      <c r="K10858">
        <v>264</v>
      </c>
      <c r="L10858" t="s">
        <v>176</v>
      </c>
      <c r="M10858" t="s">
        <v>45715</v>
      </c>
    </row>
    <row r="10859" spans="1:13" x14ac:dyDescent="0.35">
      <c r="A10859" t="s">
        <v>45716</v>
      </c>
      <c r="B10859" t="s">
        <v>14</v>
      </c>
      <c r="C10859" t="s">
        <v>45717</v>
      </c>
      <c r="D10859" t="s">
        <v>173</v>
      </c>
      <c r="E10859">
        <v>157655</v>
      </c>
      <c r="F10859">
        <v>13738</v>
      </c>
      <c r="G10859">
        <v>0</v>
      </c>
      <c r="H10859" t="s">
        <v>45718</v>
      </c>
      <c r="I10859">
        <v>20</v>
      </c>
      <c r="J10859" t="s">
        <v>45719</v>
      </c>
      <c r="K10859">
        <v>393</v>
      </c>
      <c r="L10859" t="s">
        <v>176</v>
      </c>
      <c r="M10859" t="s">
        <v>45720</v>
      </c>
    </row>
    <row r="10860" spans="1:13" x14ac:dyDescent="0.35">
      <c r="A10860" t="s">
        <v>45721</v>
      </c>
      <c r="B10860" t="s">
        <v>14</v>
      </c>
      <c r="C10860" t="s">
        <v>45722</v>
      </c>
      <c r="D10860" t="s">
        <v>173</v>
      </c>
      <c r="E10860">
        <v>108690</v>
      </c>
      <c r="F10860">
        <v>5907</v>
      </c>
      <c r="G10860">
        <v>0</v>
      </c>
      <c r="H10860" t="s">
        <v>45723</v>
      </c>
      <c r="I10860">
        <v>20</v>
      </c>
      <c r="J10860" t="s">
        <v>45724</v>
      </c>
      <c r="K10860">
        <v>170</v>
      </c>
      <c r="L10860" t="s">
        <v>176</v>
      </c>
      <c r="M10860" t="s">
        <v>45725</v>
      </c>
    </row>
    <row r="10861" spans="1:13" x14ac:dyDescent="0.35">
      <c r="A10861" t="s">
        <v>45726</v>
      </c>
      <c r="B10861" t="s">
        <v>14</v>
      </c>
      <c r="C10861" t="s">
        <v>45727</v>
      </c>
      <c r="D10861" t="s">
        <v>173</v>
      </c>
      <c r="E10861">
        <v>473044</v>
      </c>
      <c r="F10861">
        <v>28903</v>
      </c>
      <c r="G10861">
        <v>0</v>
      </c>
      <c r="H10861" t="s">
        <v>45728</v>
      </c>
      <c r="I10861">
        <v>20</v>
      </c>
      <c r="J10861" t="s">
        <v>45729</v>
      </c>
      <c r="K10861">
        <v>1082</v>
      </c>
      <c r="L10861" t="s">
        <v>176</v>
      </c>
      <c r="M10861" t="s">
        <v>45730</v>
      </c>
    </row>
    <row r="10862" spans="1:13" x14ac:dyDescent="0.35">
      <c r="A10862" t="s">
        <v>45731</v>
      </c>
      <c r="B10862" t="s">
        <v>14</v>
      </c>
      <c r="C10862" t="s">
        <v>45732</v>
      </c>
      <c r="D10862" t="s">
        <v>173</v>
      </c>
      <c r="E10862">
        <v>32929</v>
      </c>
      <c r="F10862">
        <v>2764</v>
      </c>
      <c r="G10862">
        <v>0</v>
      </c>
      <c r="H10862" t="s">
        <v>45733</v>
      </c>
      <c r="I10862">
        <v>20</v>
      </c>
      <c r="J10862" t="s">
        <v>45630</v>
      </c>
      <c r="K10862">
        <v>76</v>
      </c>
      <c r="L10862" t="s">
        <v>176</v>
      </c>
      <c r="M10862" t="s">
        <v>45631</v>
      </c>
    </row>
    <row r="10863" spans="1:13" x14ac:dyDescent="0.35">
      <c r="A10863" t="s">
        <v>45734</v>
      </c>
      <c r="B10863" t="s">
        <v>14</v>
      </c>
      <c r="C10863" t="s">
        <v>45735</v>
      </c>
      <c r="D10863" t="s">
        <v>173</v>
      </c>
      <c r="E10863">
        <v>40699</v>
      </c>
      <c r="F10863">
        <v>3755</v>
      </c>
      <c r="G10863">
        <v>0</v>
      </c>
      <c r="H10863" t="s">
        <v>45736</v>
      </c>
      <c r="I10863">
        <v>20</v>
      </c>
      <c r="J10863" t="s">
        <v>45737</v>
      </c>
      <c r="K10863">
        <v>130</v>
      </c>
      <c r="L10863" t="s">
        <v>176</v>
      </c>
      <c r="M10863" t="s">
        <v>45738</v>
      </c>
    </row>
    <row r="10864" spans="1:13" x14ac:dyDescent="0.35">
      <c r="A10864" t="s">
        <v>45739</v>
      </c>
      <c r="B10864" t="s">
        <v>14</v>
      </c>
      <c r="C10864" t="s">
        <v>45740</v>
      </c>
      <c r="D10864" t="s">
        <v>173</v>
      </c>
      <c r="E10864">
        <v>56684</v>
      </c>
      <c r="F10864">
        <v>4113</v>
      </c>
      <c r="G10864">
        <v>0</v>
      </c>
      <c r="H10864" t="s">
        <v>45741</v>
      </c>
      <c r="I10864">
        <v>20</v>
      </c>
      <c r="J10864" t="s">
        <v>45742</v>
      </c>
      <c r="K10864">
        <v>190</v>
      </c>
      <c r="L10864" t="s">
        <v>176</v>
      </c>
      <c r="M10864" t="s">
        <v>45743</v>
      </c>
    </row>
    <row r="10865" spans="1:13" x14ac:dyDescent="0.35">
      <c r="A10865" t="s">
        <v>45744</v>
      </c>
      <c r="B10865" t="s">
        <v>14</v>
      </c>
      <c r="C10865" t="s">
        <v>45745</v>
      </c>
      <c r="D10865" t="s">
        <v>173</v>
      </c>
      <c r="E10865">
        <v>30428</v>
      </c>
      <c r="F10865">
        <v>2721</v>
      </c>
      <c r="G10865">
        <v>0</v>
      </c>
      <c r="H10865" t="s">
        <v>45746</v>
      </c>
      <c r="I10865">
        <v>20</v>
      </c>
      <c r="J10865" t="s">
        <v>45630</v>
      </c>
      <c r="K10865">
        <v>68</v>
      </c>
      <c r="L10865" t="s">
        <v>176</v>
      </c>
      <c r="M10865" t="s">
        <v>45631</v>
      </c>
    </row>
    <row r="10866" spans="1:13" x14ac:dyDescent="0.35">
      <c r="A10866" t="s">
        <v>45747</v>
      </c>
      <c r="B10866" t="s">
        <v>14</v>
      </c>
      <c r="C10866" t="s">
        <v>45748</v>
      </c>
      <c r="D10866" t="s">
        <v>173</v>
      </c>
      <c r="E10866">
        <v>159785</v>
      </c>
      <c r="F10866">
        <v>7936</v>
      </c>
      <c r="G10866">
        <v>0</v>
      </c>
      <c r="H10866" t="s">
        <v>45749</v>
      </c>
      <c r="I10866">
        <v>20</v>
      </c>
      <c r="J10866" t="s">
        <v>45750</v>
      </c>
      <c r="K10866">
        <v>198</v>
      </c>
      <c r="L10866" t="s">
        <v>176</v>
      </c>
      <c r="M10866" t="s">
        <v>45751</v>
      </c>
    </row>
    <row r="10867" spans="1:13" x14ac:dyDescent="0.35">
      <c r="A10867" t="s">
        <v>45752</v>
      </c>
      <c r="B10867" t="s">
        <v>14</v>
      </c>
      <c r="C10867" t="s">
        <v>45753</v>
      </c>
      <c r="D10867" t="s">
        <v>173</v>
      </c>
      <c r="E10867">
        <v>29859</v>
      </c>
      <c r="F10867">
        <v>2743</v>
      </c>
      <c r="G10867">
        <v>0</v>
      </c>
      <c r="H10867" t="s">
        <v>45754</v>
      </c>
      <c r="I10867">
        <v>20</v>
      </c>
      <c r="J10867" t="s">
        <v>45630</v>
      </c>
      <c r="K10867">
        <v>67</v>
      </c>
      <c r="L10867" t="s">
        <v>176</v>
      </c>
      <c r="M10867" t="s">
        <v>45631</v>
      </c>
    </row>
    <row r="10868" spans="1:13" x14ac:dyDescent="0.35">
      <c r="A10868" t="s">
        <v>45755</v>
      </c>
      <c r="B10868" t="s">
        <v>14</v>
      </c>
      <c r="C10868" t="s">
        <v>45756</v>
      </c>
      <c r="D10868" t="s">
        <v>173</v>
      </c>
      <c r="E10868">
        <v>49185</v>
      </c>
      <c r="F10868">
        <v>4875</v>
      </c>
      <c r="G10868">
        <v>0</v>
      </c>
      <c r="H10868" t="s">
        <v>45757</v>
      </c>
      <c r="I10868">
        <v>20</v>
      </c>
      <c r="J10868" t="s">
        <v>45758</v>
      </c>
      <c r="K10868">
        <v>119</v>
      </c>
      <c r="L10868" t="s">
        <v>176</v>
      </c>
      <c r="M10868" t="s">
        <v>45759</v>
      </c>
    </row>
    <row r="10869" spans="1:13" x14ac:dyDescent="0.35">
      <c r="A10869" t="s">
        <v>45760</v>
      </c>
      <c r="B10869" t="s">
        <v>14</v>
      </c>
      <c r="C10869" t="s">
        <v>45761</v>
      </c>
      <c r="D10869" t="s">
        <v>173</v>
      </c>
      <c r="E10869">
        <v>38493</v>
      </c>
      <c r="F10869">
        <v>4781</v>
      </c>
      <c r="G10869">
        <v>0</v>
      </c>
      <c r="H10869" t="s">
        <v>45762</v>
      </c>
      <c r="I10869">
        <v>20</v>
      </c>
      <c r="J10869" t="s">
        <v>45763</v>
      </c>
      <c r="K10869">
        <v>133</v>
      </c>
      <c r="L10869" t="s">
        <v>176</v>
      </c>
      <c r="M10869" t="s">
        <v>45764</v>
      </c>
    </row>
    <row r="10870" spans="1:13" x14ac:dyDescent="0.35">
      <c r="A10870" t="s">
        <v>45765</v>
      </c>
      <c r="B10870" t="s">
        <v>14</v>
      </c>
      <c r="C10870" t="s">
        <v>45766</v>
      </c>
      <c r="D10870" t="s">
        <v>173</v>
      </c>
      <c r="E10870">
        <v>92417</v>
      </c>
      <c r="F10870">
        <v>8843</v>
      </c>
      <c r="G10870">
        <v>0</v>
      </c>
      <c r="H10870" t="s">
        <v>45767</v>
      </c>
      <c r="I10870">
        <v>20</v>
      </c>
      <c r="J10870" t="s">
        <v>45768</v>
      </c>
      <c r="K10870">
        <v>214</v>
      </c>
      <c r="L10870" t="s">
        <v>176</v>
      </c>
      <c r="M10870" t="s">
        <v>45769</v>
      </c>
    </row>
    <row r="10871" spans="1:13" x14ac:dyDescent="0.35">
      <c r="A10871" t="s">
        <v>45770</v>
      </c>
      <c r="B10871" t="s">
        <v>14</v>
      </c>
      <c r="C10871" t="s">
        <v>45771</v>
      </c>
      <c r="D10871" t="s">
        <v>173</v>
      </c>
      <c r="E10871">
        <v>35100</v>
      </c>
      <c r="F10871">
        <v>2958</v>
      </c>
      <c r="G10871">
        <v>0</v>
      </c>
      <c r="H10871" t="s">
        <v>45772</v>
      </c>
      <c r="I10871">
        <v>20</v>
      </c>
      <c r="J10871" t="s">
        <v>45630</v>
      </c>
      <c r="K10871">
        <v>69</v>
      </c>
      <c r="L10871" t="s">
        <v>176</v>
      </c>
      <c r="M10871" t="s">
        <v>45631</v>
      </c>
    </row>
    <row r="10872" spans="1:13" x14ac:dyDescent="0.35">
      <c r="A10872" t="s">
        <v>45773</v>
      </c>
      <c r="B10872" t="s">
        <v>14</v>
      </c>
      <c r="C10872" t="s">
        <v>45774</v>
      </c>
      <c r="D10872" t="s">
        <v>173</v>
      </c>
      <c r="E10872">
        <v>18815</v>
      </c>
      <c r="F10872">
        <v>2082</v>
      </c>
      <c r="G10872">
        <v>0</v>
      </c>
      <c r="H10872" t="s">
        <v>45775</v>
      </c>
      <c r="I10872">
        <v>20</v>
      </c>
      <c r="J10872" t="s">
        <v>45776</v>
      </c>
      <c r="K10872">
        <v>58</v>
      </c>
      <c r="L10872" t="s">
        <v>176</v>
      </c>
      <c r="M10872" t="s">
        <v>45777</v>
      </c>
    </row>
    <row r="10873" spans="1:13" x14ac:dyDescent="0.35">
      <c r="A10873" t="s">
        <v>45778</v>
      </c>
      <c r="B10873" t="s">
        <v>14</v>
      </c>
      <c r="C10873" t="s">
        <v>45779</v>
      </c>
      <c r="D10873" t="s">
        <v>173</v>
      </c>
      <c r="E10873">
        <v>121898</v>
      </c>
      <c r="F10873">
        <v>6343</v>
      </c>
      <c r="G10873">
        <v>0</v>
      </c>
      <c r="H10873" t="s">
        <v>45780</v>
      </c>
      <c r="I10873">
        <v>20</v>
      </c>
      <c r="J10873" t="s">
        <v>45781</v>
      </c>
      <c r="K10873">
        <v>117</v>
      </c>
      <c r="L10873" t="s">
        <v>176</v>
      </c>
      <c r="M10873" t="s">
        <v>45782</v>
      </c>
    </row>
    <row r="10874" spans="1:13" x14ac:dyDescent="0.35">
      <c r="A10874" t="s">
        <v>45783</v>
      </c>
      <c r="B10874" t="s">
        <v>14</v>
      </c>
      <c r="C10874" t="s">
        <v>45784</v>
      </c>
      <c r="D10874" t="s">
        <v>173</v>
      </c>
      <c r="E10874">
        <v>221034</v>
      </c>
      <c r="F10874">
        <v>14677</v>
      </c>
      <c r="G10874">
        <v>0</v>
      </c>
      <c r="H10874" t="s">
        <v>45785</v>
      </c>
      <c r="I10874">
        <v>20</v>
      </c>
      <c r="J10874" t="s">
        <v>45786</v>
      </c>
      <c r="K10874">
        <v>272</v>
      </c>
      <c r="L10874" t="s">
        <v>176</v>
      </c>
      <c r="M10874" t="s">
        <v>45787</v>
      </c>
    </row>
    <row r="10875" spans="1:13" x14ac:dyDescent="0.35">
      <c r="A10875" t="s">
        <v>45788</v>
      </c>
      <c r="B10875" t="s">
        <v>14</v>
      </c>
      <c r="C10875" t="s">
        <v>45789</v>
      </c>
      <c r="D10875" t="s">
        <v>173</v>
      </c>
      <c r="E10875">
        <v>31954</v>
      </c>
      <c r="F10875">
        <v>2917</v>
      </c>
      <c r="G10875">
        <v>0</v>
      </c>
      <c r="H10875" t="s">
        <v>45790</v>
      </c>
      <c r="I10875">
        <v>20</v>
      </c>
      <c r="J10875" t="s">
        <v>45630</v>
      </c>
      <c r="K10875">
        <v>57</v>
      </c>
      <c r="L10875" t="s">
        <v>176</v>
      </c>
      <c r="M10875" t="s">
        <v>45631</v>
      </c>
    </row>
    <row r="10876" spans="1:13" x14ac:dyDescent="0.35">
      <c r="A10876" t="s">
        <v>45791</v>
      </c>
      <c r="B10876" t="s">
        <v>14</v>
      </c>
      <c r="C10876" t="s">
        <v>45792</v>
      </c>
      <c r="D10876" t="s">
        <v>173</v>
      </c>
      <c r="E10876">
        <v>160498</v>
      </c>
      <c r="F10876">
        <v>11051</v>
      </c>
      <c r="G10876">
        <v>0</v>
      </c>
      <c r="H10876" t="s">
        <v>45793</v>
      </c>
      <c r="I10876">
        <v>20</v>
      </c>
      <c r="J10876" t="s">
        <v>45794</v>
      </c>
      <c r="K10876">
        <v>504</v>
      </c>
      <c r="L10876" t="s">
        <v>176</v>
      </c>
      <c r="M10876" t="s">
        <v>45795</v>
      </c>
    </row>
    <row r="10877" spans="1:13" x14ac:dyDescent="0.35">
      <c r="A10877" t="s">
        <v>45796</v>
      </c>
      <c r="B10877" t="s">
        <v>14</v>
      </c>
      <c r="C10877" t="s">
        <v>45797</v>
      </c>
      <c r="D10877" t="s">
        <v>173</v>
      </c>
      <c r="E10877">
        <v>36648</v>
      </c>
      <c r="F10877">
        <v>2870</v>
      </c>
      <c r="G10877">
        <v>0</v>
      </c>
      <c r="H10877" t="s">
        <v>45798</v>
      </c>
      <c r="I10877">
        <v>20</v>
      </c>
      <c r="J10877" t="s">
        <v>45630</v>
      </c>
      <c r="K10877">
        <v>73</v>
      </c>
      <c r="L10877" t="s">
        <v>176</v>
      </c>
      <c r="M10877" t="s">
        <v>45631</v>
      </c>
    </row>
    <row r="10878" spans="1:13" x14ac:dyDescent="0.35">
      <c r="A10878" t="s">
        <v>45799</v>
      </c>
      <c r="B10878" t="s">
        <v>14</v>
      </c>
      <c r="C10878" t="s">
        <v>45800</v>
      </c>
      <c r="D10878" t="s">
        <v>173</v>
      </c>
      <c r="E10878">
        <v>80830</v>
      </c>
      <c r="F10878">
        <v>5868</v>
      </c>
      <c r="G10878">
        <v>0</v>
      </c>
      <c r="H10878" t="s">
        <v>45801</v>
      </c>
      <c r="I10878">
        <v>20</v>
      </c>
      <c r="J10878" t="s">
        <v>45802</v>
      </c>
      <c r="K10878">
        <v>288</v>
      </c>
      <c r="L10878" t="s">
        <v>176</v>
      </c>
      <c r="M10878" t="s">
        <v>45803</v>
      </c>
    </row>
    <row r="10879" spans="1:13" x14ac:dyDescent="0.35">
      <c r="A10879" t="s">
        <v>45804</v>
      </c>
      <c r="B10879" t="s">
        <v>14</v>
      </c>
      <c r="C10879" t="s">
        <v>45805</v>
      </c>
      <c r="D10879" t="s">
        <v>173</v>
      </c>
      <c r="E10879">
        <v>104617</v>
      </c>
      <c r="F10879">
        <v>7932</v>
      </c>
      <c r="G10879">
        <v>0</v>
      </c>
      <c r="H10879" t="s">
        <v>45806</v>
      </c>
      <c r="I10879">
        <v>20</v>
      </c>
      <c r="J10879" t="s">
        <v>45807</v>
      </c>
      <c r="K10879">
        <v>376</v>
      </c>
      <c r="L10879" t="s">
        <v>176</v>
      </c>
      <c r="M10879" t="s">
        <v>45808</v>
      </c>
    </row>
    <row r="10880" spans="1:13" x14ac:dyDescent="0.35">
      <c r="A10880" t="s">
        <v>45809</v>
      </c>
      <c r="B10880" t="s">
        <v>14</v>
      </c>
      <c r="C10880" t="s">
        <v>45810</v>
      </c>
      <c r="D10880" t="s">
        <v>173</v>
      </c>
      <c r="E10880">
        <v>44467</v>
      </c>
      <c r="F10880">
        <v>3155</v>
      </c>
      <c r="G10880">
        <v>0</v>
      </c>
      <c r="H10880" t="s">
        <v>45811</v>
      </c>
      <c r="I10880">
        <v>20</v>
      </c>
      <c r="J10880" t="s">
        <v>45802</v>
      </c>
      <c r="K10880">
        <v>91</v>
      </c>
      <c r="L10880" t="s">
        <v>176</v>
      </c>
      <c r="M10880" t="s">
        <v>45803</v>
      </c>
    </row>
    <row r="10881" spans="1:13" x14ac:dyDescent="0.35">
      <c r="A10881" t="s">
        <v>45812</v>
      </c>
      <c r="B10881" t="s">
        <v>14</v>
      </c>
      <c r="C10881" t="s">
        <v>45813</v>
      </c>
      <c r="D10881" t="s">
        <v>173</v>
      </c>
      <c r="E10881">
        <v>40152</v>
      </c>
      <c r="F10881">
        <v>3113</v>
      </c>
      <c r="G10881">
        <v>0</v>
      </c>
      <c r="H10881" t="s">
        <v>45814</v>
      </c>
      <c r="I10881">
        <v>20</v>
      </c>
      <c r="J10881" t="s">
        <v>45630</v>
      </c>
      <c r="K10881">
        <v>62</v>
      </c>
      <c r="L10881" t="s">
        <v>176</v>
      </c>
      <c r="M10881" t="s">
        <v>45631</v>
      </c>
    </row>
    <row r="10882" spans="1:13" x14ac:dyDescent="0.35">
      <c r="A10882" t="s">
        <v>45815</v>
      </c>
      <c r="B10882" t="s">
        <v>14</v>
      </c>
      <c r="C10882" t="s">
        <v>45816</v>
      </c>
      <c r="D10882" t="s">
        <v>173</v>
      </c>
      <c r="E10882">
        <v>33996</v>
      </c>
      <c r="F10882">
        <v>2294</v>
      </c>
      <c r="G10882">
        <v>0</v>
      </c>
      <c r="H10882" t="s">
        <v>45817</v>
      </c>
      <c r="I10882">
        <v>20</v>
      </c>
      <c r="J10882" t="s">
        <v>45802</v>
      </c>
      <c r="K10882">
        <v>35</v>
      </c>
      <c r="L10882" t="s">
        <v>176</v>
      </c>
      <c r="M10882" t="s">
        <v>45803</v>
      </c>
    </row>
    <row r="10883" spans="1:13" x14ac:dyDescent="0.35">
      <c r="A10883" t="s">
        <v>45818</v>
      </c>
      <c r="B10883" t="s">
        <v>14</v>
      </c>
      <c r="C10883" t="s">
        <v>45819</v>
      </c>
      <c r="D10883" t="s">
        <v>173</v>
      </c>
      <c r="E10883">
        <v>825711</v>
      </c>
      <c r="F10883">
        <v>65551</v>
      </c>
      <c r="G10883">
        <v>0</v>
      </c>
      <c r="H10883" t="s">
        <v>45820</v>
      </c>
      <c r="I10883">
        <v>20</v>
      </c>
      <c r="J10883" t="s">
        <v>45821</v>
      </c>
      <c r="K10883">
        <v>2124</v>
      </c>
      <c r="L10883" t="s">
        <v>176</v>
      </c>
      <c r="M10883" t="s">
        <v>45822</v>
      </c>
    </row>
    <row r="10884" spans="1:13" x14ac:dyDescent="0.35">
      <c r="A10884" t="s">
        <v>45823</v>
      </c>
      <c r="B10884" t="s">
        <v>14</v>
      </c>
      <c r="C10884" t="s">
        <v>45824</v>
      </c>
      <c r="D10884" t="s">
        <v>173</v>
      </c>
      <c r="E10884">
        <v>36424</v>
      </c>
      <c r="F10884">
        <v>2328</v>
      </c>
      <c r="G10884">
        <v>0</v>
      </c>
      <c r="H10884" t="s">
        <v>45825</v>
      </c>
      <c r="I10884">
        <v>20</v>
      </c>
      <c r="J10884" t="s">
        <v>45802</v>
      </c>
      <c r="K10884">
        <v>36</v>
      </c>
      <c r="L10884" t="s">
        <v>176</v>
      </c>
      <c r="M10884" t="s">
        <v>45803</v>
      </c>
    </row>
    <row r="10885" spans="1:13" x14ac:dyDescent="0.35">
      <c r="A10885" t="s">
        <v>45826</v>
      </c>
      <c r="B10885" t="s">
        <v>14</v>
      </c>
      <c r="C10885" t="s">
        <v>45827</v>
      </c>
      <c r="D10885" t="s">
        <v>173</v>
      </c>
      <c r="E10885">
        <v>33699</v>
      </c>
      <c r="F10885">
        <v>2442</v>
      </c>
      <c r="G10885">
        <v>0</v>
      </c>
      <c r="H10885" t="s">
        <v>45828</v>
      </c>
      <c r="I10885">
        <v>20</v>
      </c>
      <c r="J10885" t="s">
        <v>45802</v>
      </c>
      <c r="K10885">
        <v>88</v>
      </c>
      <c r="L10885" t="s">
        <v>176</v>
      </c>
      <c r="M10885" t="s">
        <v>45803</v>
      </c>
    </row>
    <row r="10886" spans="1:13" x14ac:dyDescent="0.35">
      <c r="A10886" t="s">
        <v>45829</v>
      </c>
      <c r="B10886" t="s">
        <v>14</v>
      </c>
      <c r="C10886" t="s">
        <v>45830</v>
      </c>
      <c r="D10886" t="s">
        <v>173</v>
      </c>
      <c r="E10886">
        <v>123215</v>
      </c>
      <c r="F10886">
        <v>6409</v>
      </c>
      <c r="G10886">
        <v>0</v>
      </c>
      <c r="H10886" t="s">
        <v>45831</v>
      </c>
      <c r="I10886">
        <v>20</v>
      </c>
      <c r="J10886" t="s">
        <v>53</v>
      </c>
      <c r="K10886">
        <v>124</v>
      </c>
      <c r="L10886" t="s">
        <v>176</v>
      </c>
      <c r="M10886" t="s">
        <v>45832</v>
      </c>
    </row>
    <row r="10887" spans="1:13" x14ac:dyDescent="0.35">
      <c r="A10887" t="s">
        <v>45833</v>
      </c>
      <c r="B10887" t="s">
        <v>14</v>
      </c>
      <c r="C10887" t="s">
        <v>45834</v>
      </c>
      <c r="D10887" t="s">
        <v>173</v>
      </c>
      <c r="E10887">
        <v>51728</v>
      </c>
      <c r="F10887">
        <v>3972</v>
      </c>
      <c r="G10887">
        <v>0</v>
      </c>
      <c r="H10887" t="s">
        <v>45835</v>
      </c>
      <c r="I10887">
        <v>20</v>
      </c>
      <c r="J10887" t="s">
        <v>45630</v>
      </c>
      <c r="K10887">
        <v>88</v>
      </c>
      <c r="L10887" t="s">
        <v>176</v>
      </c>
      <c r="M10887" t="s">
        <v>45631</v>
      </c>
    </row>
    <row r="10888" spans="1:13" x14ac:dyDescent="0.35">
      <c r="A10888" t="s">
        <v>45836</v>
      </c>
      <c r="B10888" t="s">
        <v>14</v>
      </c>
      <c r="C10888" t="s">
        <v>45837</v>
      </c>
      <c r="D10888" t="s">
        <v>173</v>
      </c>
      <c r="E10888">
        <v>29337</v>
      </c>
      <c r="F10888">
        <v>2675</v>
      </c>
      <c r="G10888">
        <v>0</v>
      </c>
      <c r="H10888" t="s">
        <v>45838</v>
      </c>
      <c r="I10888">
        <v>20</v>
      </c>
      <c r="J10888" t="s">
        <v>45802</v>
      </c>
      <c r="K10888">
        <v>87</v>
      </c>
      <c r="L10888" t="s">
        <v>176</v>
      </c>
      <c r="M10888" t="s">
        <v>45803</v>
      </c>
    </row>
    <row r="10889" spans="1:13" x14ac:dyDescent="0.35">
      <c r="A10889" t="s">
        <v>45839</v>
      </c>
      <c r="B10889" t="s">
        <v>14</v>
      </c>
      <c r="C10889" t="s">
        <v>45840</v>
      </c>
      <c r="D10889" t="s">
        <v>173</v>
      </c>
      <c r="E10889">
        <v>32705</v>
      </c>
      <c r="F10889">
        <v>2434</v>
      </c>
      <c r="G10889">
        <v>0</v>
      </c>
      <c r="H10889" t="s">
        <v>45841</v>
      </c>
      <c r="I10889">
        <v>20</v>
      </c>
      <c r="J10889" t="s">
        <v>45802</v>
      </c>
      <c r="K10889">
        <v>65</v>
      </c>
      <c r="L10889" t="s">
        <v>176</v>
      </c>
      <c r="M10889" t="s">
        <v>45803</v>
      </c>
    </row>
    <row r="10890" spans="1:13" x14ac:dyDescent="0.35">
      <c r="A10890" t="s">
        <v>45842</v>
      </c>
      <c r="B10890" t="s">
        <v>14</v>
      </c>
      <c r="C10890" t="s">
        <v>45843</v>
      </c>
      <c r="D10890" t="s">
        <v>173</v>
      </c>
      <c r="E10890">
        <v>69862</v>
      </c>
      <c r="F10890">
        <v>4967</v>
      </c>
      <c r="G10890">
        <v>0</v>
      </c>
      <c r="H10890" t="s">
        <v>45844</v>
      </c>
      <c r="I10890">
        <v>20</v>
      </c>
      <c r="J10890" t="s">
        <v>45630</v>
      </c>
      <c r="K10890">
        <v>109</v>
      </c>
      <c r="L10890" t="s">
        <v>176</v>
      </c>
      <c r="M10890" t="s">
        <v>45631</v>
      </c>
    </row>
    <row r="10891" spans="1:13" x14ac:dyDescent="0.35">
      <c r="A10891" t="s">
        <v>45845</v>
      </c>
      <c r="B10891" t="s">
        <v>14</v>
      </c>
      <c r="C10891" t="s">
        <v>45846</v>
      </c>
      <c r="D10891" t="s">
        <v>173</v>
      </c>
      <c r="E10891">
        <v>34263</v>
      </c>
      <c r="F10891">
        <v>2590</v>
      </c>
      <c r="G10891">
        <v>0</v>
      </c>
      <c r="H10891" t="s">
        <v>45847</v>
      </c>
      <c r="I10891">
        <v>20</v>
      </c>
      <c r="J10891" t="s">
        <v>45802</v>
      </c>
      <c r="K10891">
        <v>67</v>
      </c>
      <c r="L10891" t="s">
        <v>176</v>
      </c>
      <c r="M10891" t="s">
        <v>45803</v>
      </c>
    </row>
    <row r="10892" spans="1:13" x14ac:dyDescent="0.35">
      <c r="A10892" t="s">
        <v>45848</v>
      </c>
      <c r="B10892" t="s">
        <v>14</v>
      </c>
      <c r="C10892" t="s">
        <v>45849</v>
      </c>
      <c r="D10892" t="s">
        <v>173</v>
      </c>
      <c r="E10892">
        <v>36937</v>
      </c>
      <c r="F10892">
        <v>2855</v>
      </c>
      <c r="G10892">
        <v>0</v>
      </c>
      <c r="H10892" t="s">
        <v>45850</v>
      </c>
      <c r="I10892">
        <v>20</v>
      </c>
      <c r="J10892" t="s">
        <v>45802</v>
      </c>
      <c r="K10892">
        <v>56</v>
      </c>
      <c r="L10892" t="s">
        <v>176</v>
      </c>
      <c r="M10892" t="s">
        <v>45803</v>
      </c>
    </row>
    <row r="10893" spans="1:13" x14ac:dyDescent="0.35">
      <c r="A10893" t="s">
        <v>45851</v>
      </c>
      <c r="B10893" t="s">
        <v>14</v>
      </c>
      <c r="C10893" t="s">
        <v>45852</v>
      </c>
      <c r="D10893" t="s">
        <v>173</v>
      </c>
      <c r="E10893">
        <v>92394</v>
      </c>
      <c r="F10893">
        <v>6259</v>
      </c>
      <c r="G10893">
        <v>0</v>
      </c>
      <c r="H10893" t="s">
        <v>45853</v>
      </c>
      <c r="I10893">
        <v>20</v>
      </c>
      <c r="J10893" t="s">
        <v>45630</v>
      </c>
      <c r="K10893">
        <v>163</v>
      </c>
      <c r="L10893" t="s">
        <v>176</v>
      </c>
      <c r="M10893" t="s">
        <v>45854</v>
      </c>
    </row>
    <row r="10894" spans="1:13" x14ac:dyDescent="0.35">
      <c r="A10894" t="e">
        <f>-ui89b8rqng</f>
        <v>#NAME?</v>
      </c>
      <c r="B10894" t="s">
        <v>14</v>
      </c>
      <c r="C10894" t="s">
        <v>45855</v>
      </c>
      <c r="D10894" t="s">
        <v>173</v>
      </c>
      <c r="E10894">
        <v>45697</v>
      </c>
      <c r="F10894">
        <v>3312</v>
      </c>
      <c r="G10894">
        <v>0</v>
      </c>
      <c r="H10894" t="s">
        <v>45856</v>
      </c>
      <c r="I10894">
        <v>20</v>
      </c>
      <c r="J10894" t="s">
        <v>45802</v>
      </c>
      <c r="K10894">
        <v>87</v>
      </c>
      <c r="L10894" t="s">
        <v>176</v>
      </c>
      <c r="M10894" t="s">
        <v>45803</v>
      </c>
    </row>
    <row r="10895" spans="1:13" x14ac:dyDescent="0.35">
      <c r="A10895" t="s">
        <v>45857</v>
      </c>
      <c r="B10895" t="s">
        <v>14</v>
      </c>
      <c r="C10895" t="s">
        <v>45858</v>
      </c>
      <c r="D10895" t="s">
        <v>173</v>
      </c>
      <c r="E10895">
        <v>55127</v>
      </c>
      <c r="F10895">
        <v>3954</v>
      </c>
      <c r="G10895">
        <v>0</v>
      </c>
      <c r="H10895" t="s">
        <v>45859</v>
      </c>
      <c r="I10895">
        <v>20</v>
      </c>
      <c r="J10895" t="s">
        <v>45802</v>
      </c>
      <c r="K10895">
        <v>126</v>
      </c>
      <c r="L10895" t="s">
        <v>176</v>
      </c>
      <c r="M10895" t="s">
        <v>45803</v>
      </c>
    </row>
    <row r="10896" spans="1:13" x14ac:dyDescent="0.35">
      <c r="A10896" t="s">
        <v>45860</v>
      </c>
      <c r="B10896" t="s">
        <v>14</v>
      </c>
      <c r="C10896" t="s">
        <v>45861</v>
      </c>
      <c r="D10896" t="s">
        <v>173</v>
      </c>
      <c r="E10896">
        <v>23533</v>
      </c>
      <c r="F10896">
        <v>2817</v>
      </c>
      <c r="G10896">
        <v>0</v>
      </c>
      <c r="H10896" t="s">
        <v>45862</v>
      </c>
      <c r="I10896">
        <v>20</v>
      </c>
      <c r="J10896" t="s">
        <v>45863</v>
      </c>
      <c r="K10896">
        <v>157</v>
      </c>
      <c r="L10896" t="s">
        <v>176</v>
      </c>
      <c r="M10896" t="s">
        <v>45864</v>
      </c>
    </row>
    <row r="10897" spans="1:13" x14ac:dyDescent="0.35">
      <c r="A10897" t="s">
        <v>45865</v>
      </c>
      <c r="B10897" t="s">
        <v>14</v>
      </c>
      <c r="C10897" t="s">
        <v>45866</v>
      </c>
      <c r="D10897" t="s">
        <v>173</v>
      </c>
      <c r="E10897">
        <v>48408</v>
      </c>
      <c r="F10897">
        <v>3520</v>
      </c>
      <c r="G10897">
        <v>0</v>
      </c>
      <c r="H10897" t="s">
        <v>45867</v>
      </c>
      <c r="I10897">
        <v>20</v>
      </c>
      <c r="J10897" t="s">
        <v>45802</v>
      </c>
      <c r="K10897">
        <v>92</v>
      </c>
      <c r="L10897" t="s">
        <v>176</v>
      </c>
      <c r="M10897" t="s">
        <v>45803</v>
      </c>
    </row>
    <row r="10898" spans="1:13" x14ac:dyDescent="0.35">
      <c r="A10898" t="s">
        <v>45868</v>
      </c>
      <c r="B10898" t="s">
        <v>14</v>
      </c>
      <c r="C10898" t="s">
        <v>45869</v>
      </c>
      <c r="D10898" t="s">
        <v>173</v>
      </c>
      <c r="E10898">
        <v>337053</v>
      </c>
      <c r="F10898">
        <v>16841</v>
      </c>
      <c r="G10898">
        <v>0</v>
      </c>
      <c r="H10898" t="s">
        <v>45870</v>
      </c>
      <c r="I10898">
        <v>20</v>
      </c>
      <c r="J10898" t="s">
        <v>45871</v>
      </c>
      <c r="K10898">
        <v>430</v>
      </c>
      <c r="L10898" t="s">
        <v>176</v>
      </c>
      <c r="M10898" t="s">
        <v>45872</v>
      </c>
    </row>
    <row r="10899" spans="1:13" x14ac:dyDescent="0.35">
      <c r="A10899" t="s">
        <v>45873</v>
      </c>
      <c r="B10899" t="s">
        <v>14</v>
      </c>
      <c r="C10899" t="s">
        <v>45874</v>
      </c>
      <c r="D10899" t="s">
        <v>173</v>
      </c>
      <c r="E10899">
        <v>51562</v>
      </c>
      <c r="F10899">
        <v>3790</v>
      </c>
      <c r="G10899">
        <v>0</v>
      </c>
      <c r="H10899" t="s">
        <v>45875</v>
      </c>
      <c r="I10899">
        <v>20</v>
      </c>
      <c r="J10899" t="s">
        <v>45802</v>
      </c>
      <c r="K10899">
        <v>69</v>
      </c>
      <c r="L10899" t="s">
        <v>176</v>
      </c>
      <c r="M10899" t="s">
        <v>45803</v>
      </c>
    </row>
    <row r="10900" spans="1:13" x14ac:dyDescent="0.35">
      <c r="A10900" t="s">
        <v>45876</v>
      </c>
      <c r="B10900" t="s">
        <v>14</v>
      </c>
      <c r="C10900" t="s">
        <v>45877</v>
      </c>
      <c r="D10900" t="s">
        <v>173</v>
      </c>
      <c r="E10900">
        <v>123515</v>
      </c>
      <c r="F10900">
        <v>13997</v>
      </c>
      <c r="G10900">
        <v>0</v>
      </c>
      <c r="H10900" t="s">
        <v>45878</v>
      </c>
      <c r="I10900">
        <v>20</v>
      </c>
      <c r="J10900" t="s">
        <v>45879</v>
      </c>
      <c r="K10900">
        <v>460</v>
      </c>
      <c r="L10900" t="s">
        <v>176</v>
      </c>
      <c r="M10900" t="s">
        <v>45880</v>
      </c>
    </row>
    <row r="10901" spans="1:13" x14ac:dyDescent="0.35">
      <c r="A10901" t="s">
        <v>45881</v>
      </c>
      <c r="B10901" t="s">
        <v>14</v>
      </c>
      <c r="C10901" t="s">
        <v>45882</v>
      </c>
      <c r="D10901" t="s">
        <v>173</v>
      </c>
      <c r="E10901">
        <v>62496</v>
      </c>
      <c r="F10901">
        <v>4111</v>
      </c>
      <c r="G10901">
        <v>0</v>
      </c>
      <c r="H10901" t="s">
        <v>45883</v>
      </c>
      <c r="I10901">
        <v>20</v>
      </c>
      <c r="J10901" t="s">
        <v>45802</v>
      </c>
      <c r="K10901">
        <v>91</v>
      </c>
      <c r="L10901" t="s">
        <v>176</v>
      </c>
      <c r="M10901" t="s">
        <v>45803</v>
      </c>
    </row>
    <row r="10902" spans="1:13" x14ac:dyDescent="0.35">
      <c r="A10902" t="s">
        <v>45884</v>
      </c>
      <c r="B10902" t="s">
        <v>14</v>
      </c>
      <c r="C10902" t="s">
        <v>45885</v>
      </c>
      <c r="D10902" t="s">
        <v>173</v>
      </c>
      <c r="E10902">
        <v>196406</v>
      </c>
      <c r="F10902">
        <v>11038</v>
      </c>
      <c r="G10902">
        <v>0</v>
      </c>
      <c r="H10902" t="s">
        <v>45886</v>
      </c>
      <c r="I10902">
        <v>20</v>
      </c>
      <c r="J10902" t="s">
        <v>45887</v>
      </c>
      <c r="K10902">
        <v>261</v>
      </c>
      <c r="L10902" t="s">
        <v>176</v>
      </c>
      <c r="M10902" t="s">
        <v>45888</v>
      </c>
    </row>
    <row r="10903" spans="1:13" x14ac:dyDescent="0.35">
      <c r="A10903" t="s">
        <v>45889</v>
      </c>
      <c r="B10903" t="s">
        <v>14</v>
      </c>
      <c r="C10903" t="s">
        <v>45890</v>
      </c>
      <c r="D10903" t="s">
        <v>173</v>
      </c>
      <c r="E10903">
        <v>77021</v>
      </c>
      <c r="F10903">
        <v>4821</v>
      </c>
      <c r="G10903">
        <v>0</v>
      </c>
      <c r="H10903" t="s">
        <v>45891</v>
      </c>
      <c r="I10903">
        <v>20</v>
      </c>
      <c r="J10903" t="s">
        <v>45802</v>
      </c>
      <c r="K10903">
        <v>88</v>
      </c>
      <c r="L10903" t="s">
        <v>176</v>
      </c>
      <c r="M10903" t="s">
        <v>45803</v>
      </c>
    </row>
    <row r="10904" spans="1:13" x14ac:dyDescent="0.35">
      <c r="A10904" t="s">
        <v>45892</v>
      </c>
      <c r="B10904" t="s">
        <v>14</v>
      </c>
      <c r="C10904" t="s">
        <v>45893</v>
      </c>
      <c r="D10904" t="s">
        <v>173</v>
      </c>
      <c r="E10904">
        <v>635539</v>
      </c>
      <c r="F10904">
        <v>27508</v>
      </c>
      <c r="G10904">
        <v>0</v>
      </c>
      <c r="H10904" t="s">
        <v>45894</v>
      </c>
      <c r="I10904">
        <v>20</v>
      </c>
      <c r="J10904" t="s">
        <v>45895</v>
      </c>
      <c r="K10904">
        <v>1019</v>
      </c>
      <c r="L10904" t="s">
        <v>176</v>
      </c>
      <c r="M10904" t="s">
        <v>45896</v>
      </c>
    </row>
    <row r="10905" spans="1:13" x14ac:dyDescent="0.35">
      <c r="A10905" t="s">
        <v>45897</v>
      </c>
      <c r="B10905" t="s">
        <v>14</v>
      </c>
      <c r="C10905" t="s">
        <v>45898</v>
      </c>
      <c r="D10905" t="s">
        <v>173</v>
      </c>
      <c r="E10905">
        <v>826058</v>
      </c>
      <c r="F10905">
        <v>36549</v>
      </c>
      <c r="G10905">
        <v>0</v>
      </c>
      <c r="H10905" t="s">
        <v>45899</v>
      </c>
      <c r="I10905">
        <v>20</v>
      </c>
      <c r="J10905" t="s">
        <v>45900</v>
      </c>
      <c r="K10905">
        <v>961</v>
      </c>
      <c r="L10905" t="s">
        <v>176</v>
      </c>
      <c r="M10905" t="s">
        <v>45901</v>
      </c>
    </row>
    <row r="10906" spans="1:13" x14ac:dyDescent="0.35">
      <c r="A10906" t="s">
        <v>45902</v>
      </c>
      <c r="B10906" t="s">
        <v>14</v>
      </c>
      <c r="C10906" t="s">
        <v>45903</v>
      </c>
      <c r="D10906" t="s">
        <v>173</v>
      </c>
      <c r="E10906">
        <v>119324</v>
      </c>
      <c r="F10906">
        <v>6845</v>
      </c>
      <c r="G10906">
        <v>0</v>
      </c>
      <c r="H10906" t="s">
        <v>45904</v>
      </c>
      <c r="I10906">
        <v>20</v>
      </c>
      <c r="J10906" t="s">
        <v>45802</v>
      </c>
      <c r="K10906">
        <v>125</v>
      </c>
      <c r="L10906" t="s">
        <v>176</v>
      </c>
      <c r="M10906" t="s">
        <v>45803</v>
      </c>
    </row>
    <row r="10907" spans="1:13" x14ac:dyDescent="0.35">
      <c r="A10907" t="s">
        <v>45905</v>
      </c>
      <c r="B10907" t="s">
        <v>14</v>
      </c>
      <c r="C10907" t="s">
        <v>45906</v>
      </c>
      <c r="D10907" t="s">
        <v>173</v>
      </c>
      <c r="E10907">
        <v>429121</v>
      </c>
      <c r="F10907">
        <v>20522</v>
      </c>
      <c r="G10907">
        <v>0</v>
      </c>
      <c r="H10907" t="s">
        <v>45907</v>
      </c>
      <c r="I10907">
        <v>20</v>
      </c>
      <c r="J10907" t="s">
        <v>45908</v>
      </c>
      <c r="K10907">
        <v>535</v>
      </c>
      <c r="L10907" t="s">
        <v>176</v>
      </c>
      <c r="M10907" t="s">
        <v>45909</v>
      </c>
    </row>
    <row r="10908" spans="1:13" x14ac:dyDescent="0.35">
      <c r="A10908" t="s">
        <v>45910</v>
      </c>
      <c r="B10908" t="s">
        <v>14</v>
      </c>
      <c r="C10908" t="s">
        <v>45911</v>
      </c>
      <c r="D10908" t="s">
        <v>173</v>
      </c>
      <c r="E10908">
        <v>378446</v>
      </c>
      <c r="F10908">
        <v>27390</v>
      </c>
      <c r="G10908">
        <v>0</v>
      </c>
      <c r="H10908" t="s">
        <v>45912</v>
      </c>
      <c r="I10908">
        <v>20</v>
      </c>
      <c r="J10908" t="s">
        <v>45913</v>
      </c>
      <c r="K10908">
        <v>747</v>
      </c>
      <c r="L10908" t="s">
        <v>176</v>
      </c>
      <c r="M10908" t="s">
        <v>45914</v>
      </c>
    </row>
    <row r="10909" spans="1:13" x14ac:dyDescent="0.35">
      <c r="A10909" t="s">
        <v>45915</v>
      </c>
      <c r="B10909" t="s">
        <v>14</v>
      </c>
      <c r="C10909" t="s">
        <v>45916</v>
      </c>
      <c r="D10909" t="s">
        <v>173</v>
      </c>
      <c r="E10909">
        <v>372851</v>
      </c>
      <c r="F10909">
        <v>19675</v>
      </c>
      <c r="G10909">
        <v>0</v>
      </c>
      <c r="H10909" t="s">
        <v>45917</v>
      </c>
      <c r="I10909">
        <v>20</v>
      </c>
      <c r="J10909" t="s">
        <v>45918</v>
      </c>
      <c r="K10909">
        <v>668</v>
      </c>
      <c r="L10909" t="s">
        <v>176</v>
      </c>
      <c r="M10909" t="s">
        <v>45919</v>
      </c>
    </row>
    <row r="10910" spans="1:13" x14ac:dyDescent="0.35">
      <c r="A10910" t="s">
        <v>45920</v>
      </c>
      <c r="B10910" t="s">
        <v>14</v>
      </c>
      <c r="C10910" t="s">
        <v>45921</v>
      </c>
      <c r="D10910" t="s">
        <v>173</v>
      </c>
      <c r="E10910">
        <v>68517</v>
      </c>
      <c r="F10910">
        <v>9556</v>
      </c>
      <c r="G10910">
        <v>0</v>
      </c>
      <c r="H10910" t="s">
        <v>45922</v>
      </c>
      <c r="I10910">
        <v>24</v>
      </c>
      <c r="J10910" t="s">
        <v>45923</v>
      </c>
      <c r="K10910">
        <v>213</v>
      </c>
      <c r="L10910" t="s">
        <v>176</v>
      </c>
      <c r="M10910" t="s">
        <v>45924</v>
      </c>
    </row>
    <row r="10911" spans="1:13" x14ac:dyDescent="0.35">
      <c r="A10911" t="s">
        <v>45925</v>
      </c>
      <c r="B10911" t="s">
        <v>14</v>
      </c>
      <c r="C10911" t="s">
        <v>45926</v>
      </c>
      <c r="D10911" t="s">
        <v>173</v>
      </c>
      <c r="E10911">
        <v>102016</v>
      </c>
      <c r="F10911">
        <v>5752</v>
      </c>
      <c r="G10911">
        <v>0</v>
      </c>
      <c r="H10911" t="s">
        <v>45927</v>
      </c>
      <c r="I10911">
        <v>20</v>
      </c>
      <c r="J10911" t="s">
        <v>45928</v>
      </c>
      <c r="K10911">
        <v>126</v>
      </c>
      <c r="L10911" t="s">
        <v>176</v>
      </c>
      <c r="M10911" t="s">
        <v>45929</v>
      </c>
    </row>
    <row r="10912" spans="1:13" x14ac:dyDescent="0.35">
      <c r="A10912" t="s">
        <v>45930</v>
      </c>
      <c r="B10912" t="s">
        <v>14</v>
      </c>
      <c r="C10912" t="s">
        <v>45931</v>
      </c>
      <c r="D10912" t="s">
        <v>173</v>
      </c>
      <c r="E10912">
        <v>64167</v>
      </c>
      <c r="F10912">
        <v>4908</v>
      </c>
      <c r="G10912">
        <v>0</v>
      </c>
      <c r="H10912" t="s">
        <v>45932</v>
      </c>
      <c r="I10912">
        <v>20</v>
      </c>
      <c r="J10912" t="s">
        <v>45933</v>
      </c>
      <c r="K10912">
        <v>92</v>
      </c>
      <c r="L10912" t="s">
        <v>176</v>
      </c>
      <c r="M10912" t="s">
        <v>45934</v>
      </c>
    </row>
    <row r="10913" spans="1:13" x14ac:dyDescent="0.35">
      <c r="A10913" t="s">
        <v>45935</v>
      </c>
      <c r="B10913" t="s">
        <v>14</v>
      </c>
      <c r="C10913" t="s">
        <v>45936</v>
      </c>
      <c r="D10913" t="s">
        <v>173</v>
      </c>
      <c r="E10913">
        <v>161622</v>
      </c>
      <c r="F10913">
        <v>9941</v>
      </c>
      <c r="G10913">
        <v>0</v>
      </c>
      <c r="H10913" t="s">
        <v>45937</v>
      </c>
      <c r="I10913">
        <v>20</v>
      </c>
      <c r="J10913" t="s">
        <v>45938</v>
      </c>
      <c r="K10913">
        <v>267</v>
      </c>
      <c r="L10913" t="s">
        <v>176</v>
      </c>
      <c r="M10913" t="s">
        <v>45939</v>
      </c>
    </row>
    <row r="10914" spans="1:13" x14ac:dyDescent="0.35">
      <c r="A10914" t="s">
        <v>45940</v>
      </c>
      <c r="B10914" t="s">
        <v>14</v>
      </c>
      <c r="C10914" t="s">
        <v>45941</v>
      </c>
      <c r="D10914" t="s">
        <v>173</v>
      </c>
      <c r="E10914">
        <v>479579</v>
      </c>
      <c r="F10914">
        <v>34306</v>
      </c>
      <c r="G10914">
        <v>0</v>
      </c>
      <c r="H10914" t="s">
        <v>45942</v>
      </c>
      <c r="I10914">
        <v>20</v>
      </c>
      <c r="J10914" t="s">
        <v>45943</v>
      </c>
      <c r="K10914">
        <v>748</v>
      </c>
      <c r="L10914" t="s">
        <v>176</v>
      </c>
      <c r="M10914" t="s">
        <v>45944</v>
      </c>
    </row>
    <row r="10915" spans="1:13" x14ac:dyDescent="0.35">
      <c r="A10915" t="s">
        <v>45945</v>
      </c>
      <c r="B10915" t="s">
        <v>14</v>
      </c>
      <c r="C10915" t="s">
        <v>45946</v>
      </c>
      <c r="D10915" t="s">
        <v>173</v>
      </c>
      <c r="E10915">
        <v>266538</v>
      </c>
      <c r="F10915">
        <v>16762</v>
      </c>
      <c r="G10915">
        <v>0</v>
      </c>
      <c r="H10915" t="s">
        <v>45947</v>
      </c>
      <c r="I10915">
        <v>20</v>
      </c>
      <c r="J10915" t="s">
        <v>45948</v>
      </c>
      <c r="K10915">
        <v>549</v>
      </c>
      <c r="L10915" t="s">
        <v>176</v>
      </c>
      <c r="M10915" t="s">
        <v>45949</v>
      </c>
    </row>
    <row r="10916" spans="1:13" x14ac:dyDescent="0.35">
      <c r="A10916" t="s">
        <v>45950</v>
      </c>
      <c r="B10916" t="s">
        <v>14</v>
      </c>
      <c r="C10916" t="s">
        <v>45951</v>
      </c>
      <c r="D10916" t="s">
        <v>173</v>
      </c>
      <c r="E10916">
        <v>87244</v>
      </c>
      <c r="F10916">
        <v>5507</v>
      </c>
      <c r="G10916">
        <v>0</v>
      </c>
      <c r="H10916" t="s">
        <v>45952</v>
      </c>
      <c r="I10916">
        <v>20</v>
      </c>
      <c r="J10916" t="s">
        <v>45953</v>
      </c>
      <c r="K10916">
        <v>189</v>
      </c>
      <c r="L10916" t="s">
        <v>176</v>
      </c>
      <c r="M10916" t="s">
        <v>45954</v>
      </c>
    </row>
    <row r="10917" spans="1:13" x14ac:dyDescent="0.35">
      <c r="A10917" t="s">
        <v>45955</v>
      </c>
      <c r="B10917" t="s">
        <v>14</v>
      </c>
      <c r="C10917" t="s">
        <v>45956</v>
      </c>
      <c r="D10917" t="s">
        <v>173</v>
      </c>
      <c r="E10917">
        <v>296433</v>
      </c>
      <c r="F10917">
        <v>28493</v>
      </c>
      <c r="G10917">
        <v>0</v>
      </c>
      <c r="H10917" t="s">
        <v>45957</v>
      </c>
      <c r="I10917">
        <v>20</v>
      </c>
      <c r="J10917" t="s">
        <v>45958</v>
      </c>
      <c r="K10917">
        <v>1055</v>
      </c>
      <c r="L10917" t="s">
        <v>176</v>
      </c>
      <c r="M10917" t="s">
        <v>45959</v>
      </c>
    </row>
    <row r="10918" spans="1:13" x14ac:dyDescent="0.35">
      <c r="A10918" t="s">
        <v>45960</v>
      </c>
      <c r="B10918" t="s">
        <v>14</v>
      </c>
      <c r="C10918" t="s">
        <v>45961</v>
      </c>
      <c r="D10918" t="s">
        <v>173</v>
      </c>
      <c r="E10918">
        <v>224739</v>
      </c>
      <c r="F10918">
        <v>31055</v>
      </c>
      <c r="G10918">
        <v>0</v>
      </c>
      <c r="H10918" t="s">
        <v>45962</v>
      </c>
      <c r="I10918">
        <v>20</v>
      </c>
      <c r="J10918" t="s">
        <v>45963</v>
      </c>
      <c r="K10918">
        <v>534</v>
      </c>
      <c r="L10918" t="s">
        <v>176</v>
      </c>
      <c r="M10918" t="s">
        <v>45964</v>
      </c>
    </row>
    <row r="10919" spans="1:13" x14ac:dyDescent="0.35">
      <c r="A10919" t="s">
        <v>45965</v>
      </c>
      <c r="B10919" t="s">
        <v>14</v>
      </c>
      <c r="C10919" t="s">
        <v>45966</v>
      </c>
      <c r="D10919" t="s">
        <v>173</v>
      </c>
      <c r="E10919">
        <v>30812</v>
      </c>
      <c r="F10919">
        <v>3368</v>
      </c>
      <c r="G10919">
        <v>0</v>
      </c>
      <c r="H10919" t="s">
        <v>45967</v>
      </c>
      <c r="I10919">
        <v>20</v>
      </c>
      <c r="J10919" t="s">
        <v>45968</v>
      </c>
      <c r="K10919">
        <v>68</v>
      </c>
      <c r="L10919" t="s">
        <v>176</v>
      </c>
      <c r="M10919" t="s">
        <v>45969</v>
      </c>
    </row>
    <row r="10920" spans="1:13" x14ac:dyDescent="0.35">
      <c r="A10920" t="s">
        <v>45970</v>
      </c>
      <c r="B10920" t="s">
        <v>14</v>
      </c>
      <c r="C10920" t="s">
        <v>45971</v>
      </c>
      <c r="D10920" t="s">
        <v>173</v>
      </c>
      <c r="E10920">
        <v>130308</v>
      </c>
      <c r="F10920">
        <v>10279</v>
      </c>
      <c r="G10920">
        <v>0</v>
      </c>
      <c r="H10920" t="s">
        <v>45972</v>
      </c>
      <c r="I10920">
        <v>20</v>
      </c>
      <c r="J10920" t="s">
        <v>45973</v>
      </c>
      <c r="K10920">
        <v>299</v>
      </c>
      <c r="L10920" t="s">
        <v>176</v>
      </c>
      <c r="M10920" t="s">
        <v>45974</v>
      </c>
    </row>
    <row r="10921" spans="1:13" x14ac:dyDescent="0.35">
      <c r="A10921" t="s">
        <v>45975</v>
      </c>
      <c r="B10921" t="s">
        <v>14</v>
      </c>
      <c r="C10921" t="s">
        <v>45976</v>
      </c>
      <c r="D10921" t="s">
        <v>173</v>
      </c>
      <c r="E10921">
        <v>37380</v>
      </c>
      <c r="F10921">
        <v>3303</v>
      </c>
      <c r="G10921">
        <v>0</v>
      </c>
      <c r="H10921" t="s">
        <v>45977</v>
      </c>
      <c r="I10921">
        <v>20</v>
      </c>
      <c r="J10921" t="s">
        <v>45978</v>
      </c>
      <c r="K10921">
        <v>108</v>
      </c>
      <c r="L10921" t="s">
        <v>176</v>
      </c>
      <c r="M10921" t="s">
        <v>45979</v>
      </c>
    </row>
    <row r="10922" spans="1:13" x14ac:dyDescent="0.35">
      <c r="A10922" t="s">
        <v>45980</v>
      </c>
      <c r="B10922" t="s">
        <v>14</v>
      </c>
      <c r="C10922" t="s">
        <v>45981</v>
      </c>
      <c r="D10922" t="s">
        <v>173</v>
      </c>
      <c r="E10922">
        <v>75436</v>
      </c>
      <c r="F10922">
        <v>5828</v>
      </c>
      <c r="G10922">
        <v>0</v>
      </c>
      <c r="H10922" t="s">
        <v>45982</v>
      </c>
      <c r="I10922">
        <v>20</v>
      </c>
      <c r="J10922" t="s">
        <v>45983</v>
      </c>
      <c r="K10922">
        <v>170</v>
      </c>
      <c r="L10922" t="s">
        <v>176</v>
      </c>
      <c r="M10922" t="s">
        <v>45984</v>
      </c>
    </row>
    <row r="10923" spans="1:13" x14ac:dyDescent="0.35">
      <c r="A10923" t="s">
        <v>45985</v>
      </c>
      <c r="B10923" t="s">
        <v>14</v>
      </c>
      <c r="C10923" t="s">
        <v>45986</v>
      </c>
      <c r="D10923" t="s">
        <v>173</v>
      </c>
      <c r="E10923">
        <v>181080</v>
      </c>
      <c r="F10923">
        <v>27422</v>
      </c>
      <c r="G10923">
        <v>0</v>
      </c>
      <c r="H10923" t="s">
        <v>45987</v>
      </c>
      <c r="I10923">
        <v>24</v>
      </c>
      <c r="J10923" t="s">
        <v>45988</v>
      </c>
      <c r="K10923">
        <v>690</v>
      </c>
      <c r="L10923" t="s">
        <v>176</v>
      </c>
      <c r="M10923" t="s">
        <v>45989</v>
      </c>
    </row>
    <row r="10924" spans="1:13" x14ac:dyDescent="0.35">
      <c r="A10924" t="s">
        <v>45990</v>
      </c>
      <c r="B10924" t="s">
        <v>14</v>
      </c>
      <c r="C10924" t="s">
        <v>45991</v>
      </c>
      <c r="D10924" t="s">
        <v>173</v>
      </c>
      <c r="E10924">
        <v>345922</v>
      </c>
      <c r="F10924">
        <v>18103</v>
      </c>
      <c r="G10924">
        <v>0</v>
      </c>
      <c r="H10924" t="s">
        <v>45992</v>
      </c>
      <c r="I10924">
        <v>20</v>
      </c>
      <c r="J10924" t="s">
        <v>45993</v>
      </c>
      <c r="K10924">
        <v>321</v>
      </c>
      <c r="L10924" t="s">
        <v>176</v>
      </c>
      <c r="M10924" t="s">
        <v>45994</v>
      </c>
    </row>
    <row r="10925" spans="1:13" x14ac:dyDescent="0.35">
      <c r="A10925" t="s">
        <v>45995</v>
      </c>
      <c r="B10925" t="s">
        <v>14</v>
      </c>
      <c r="C10925" t="s">
        <v>45996</v>
      </c>
      <c r="D10925" t="s">
        <v>173</v>
      </c>
      <c r="E10925">
        <v>93138</v>
      </c>
      <c r="F10925">
        <v>7095</v>
      </c>
      <c r="G10925">
        <v>0</v>
      </c>
      <c r="H10925" t="s">
        <v>45997</v>
      </c>
      <c r="I10925">
        <v>20</v>
      </c>
      <c r="J10925" t="s">
        <v>45998</v>
      </c>
      <c r="K10925">
        <v>205</v>
      </c>
      <c r="L10925" t="s">
        <v>176</v>
      </c>
      <c r="M10925" t="s">
        <v>45999</v>
      </c>
    </row>
    <row r="10926" spans="1:13" x14ac:dyDescent="0.35">
      <c r="A10926" t="s">
        <v>46000</v>
      </c>
      <c r="B10926" t="s">
        <v>14</v>
      </c>
      <c r="C10926" t="s">
        <v>46001</v>
      </c>
      <c r="D10926" t="s">
        <v>173</v>
      </c>
      <c r="E10926">
        <v>33110</v>
      </c>
      <c r="F10926">
        <v>4082</v>
      </c>
      <c r="G10926">
        <v>0</v>
      </c>
      <c r="H10926" t="s">
        <v>46002</v>
      </c>
      <c r="I10926">
        <v>20</v>
      </c>
      <c r="J10926" t="s">
        <v>46003</v>
      </c>
      <c r="K10926">
        <v>186</v>
      </c>
      <c r="L10926" t="s">
        <v>176</v>
      </c>
      <c r="M10926" t="s">
        <v>46004</v>
      </c>
    </row>
    <row r="10927" spans="1:13" x14ac:dyDescent="0.35">
      <c r="A10927" t="s">
        <v>46005</v>
      </c>
      <c r="B10927" t="s">
        <v>14</v>
      </c>
      <c r="C10927" t="s">
        <v>46006</v>
      </c>
      <c r="D10927" t="s">
        <v>173</v>
      </c>
      <c r="E10927">
        <v>87841</v>
      </c>
      <c r="F10927">
        <v>7492</v>
      </c>
      <c r="G10927">
        <v>0</v>
      </c>
      <c r="H10927" t="s">
        <v>46007</v>
      </c>
      <c r="I10927">
        <v>20</v>
      </c>
      <c r="J10927" t="s">
        <v>46008</v>
      </c>
      <c r="K10927">
        <v>228</v>
      </c>
      <c r="L10927" t="s">
        <v>176</v>
      </c>
      <c r="M10927" t="s">
        <v>46009</v>
      </c>
    </row>
    <row r="10928" spans="1:13" x14ac:dyDescent="0.35">
      <c r="A10928" t="s">
        <v>46010</v>
      </c>
      <c r="B10928" t="s">
        <v>14</v>
      </c>
      <c r="C10928" t="s">
        <v>46011</v>
      </c>
      <c r="D10928" t="s">
        <v>173</v>
      </c>
      <c r="E10928">
        <v>297334</v>
      </c>
      <c r="F10928">
        <v>20600</v>
      </c>
      <c r="G10928">
        <v>0</v>
      </c>
      <c r="H10928" t="s">
        <v>46012</v>
      </c>
      <c r="I10928">
        <v>20</v>
      </c>
      <c r="J10928" t="s">
        <v>46013</v>
      </c>
      <c r="K10928">
        <v>455</v>
      </c>
      <c r="L10928" t="s">
        <v>176</v>
      </c>
      <c r="M10928" t="s">
        <v>46014</v>
      </c>
    </row>
    <row r="10929" spans="1:13" x14ac:dyDescent="0.35">
      <c r="A10929" t="s">
        <v>46015</v>
      </c>
      <c r="B10929" t="s">
        <v>14</v>
      </c>
      <c r="C10929" t="s">
        <v>46016</v>
      </c>
      <c r="D10929" t="s">
        <v>173</v>
      </c>
      <c r="E10929">
        <v>574854</v>
      </c>
      <c r="F10929">
        <v>29350</v>
      </c>
      <c r="G10929">
        <v>0</v>
      </c>
      <c r="H10929" t="s">
        <v>46017</v>
      </c>
      <c r="I10929">
        <v>20</v>
      </c>
      <c r="J10929" t="s">
        <v>46018</v>
      </c>
      <c r="K10929">
        <v>938</v>
      </c>
      <c r="L10929" t="s">
        <v>176</v>
      </c>
      <c r="M10929" t="s">
        <v>46019</v>
      </c>
    </row>
    <row r="10930" spans="1:13" x14ac:dyDescent="0.35">
      <c r="A10930" t="s">
        <v>46020</v>
      </c>
      <c r="B10930" t="s">
        <v>14</v>
      </c>
      <c r="C10930" t="s">
        <v>46021</v>
      </c>
      <c r="D10930" t="s">
        <v>173</v>
      </c>
      <c r="E10930">
        <v>96191</v>
      </c>
      <c r="F10930">
        <v>9517</v>
      </c>
      <c r="G10930">
        <v>0</v>
      </c>
      <c r="H10930" t="s">
        <v>46022</v>
      </c>
      <c r="I10930">
        <v>20</v>
      </c>
      <c r="J10930" t="s">
        <v>46023</v>
      </c>
      <c r="K10930">
        <v>212</v>
      </c>
      <c r="L10930" t="s">
        <v>176</v>
      </c>
      <c r="M10930" t="s">
        <v>46024</v>
      </c>
    </row>
    <row r="10931" spans="1:13" x14ac:dyDescent="0.35">
      <c r="A10931" t="s">
        <v>46025</v>
      </c>
      <c r="B10931" t="s">
        <v>14</v>
      </c>
      <c r="C10931" t="s">
        <v>46026</v>
      </c>
      <c r="D10931" t="s">
        <v>173</v>
      </c>
      <c r="E10931">
        <v>150871</v>
      </c>
      <c r="F10931">
        <v>13541</v>
      </c>
      <c r="G10931">
        <v>0</v>
      </c>
      <c r="H10931" t="s">
        <v>46027</v>
      </c>
      <c r="I10931">
        <v>20</v>
      </c>
      <c r="J10931" t="s">
        <v>46028</v>
      </c>
      <c r="K10931">
        <v>490</v>
      </c>
      <c r="L10931" t="s">
        <v>176</v>
      </c>
      <c r="M10931" t="s">
        <v>46029</v>
      </c>
    </row>
    <row r="10932" spans="1:13" x14ac:dyDescent="0.35">
      <c r="A10932" t="s">
        <v>46030</v>
      </c>
      <c r="B10932" t="s">
        <v>14</v>
      </c>
      <c r="C10932" t="s">
        <v>46031</v>
      </c>
      <c r="D10932" t="s">
        <v>173</v>
      </c>
      <c r="E10932">
        <v>104417</v>
      </c>
      <c r="F10932">
        <v>15069</v>
      </c>
      <c r="G10932">
        <v>0</v>
      </c>
      <c r="H10932" t="s">
        <v>46032</v>
      </c>
      <c r="I10932">
        <v>20</v>
      </c>
      <c r="J10932" t="s">
        <v>46033</v>
      </c>
      <c r="K10932">
        <v>480</v>
      </c>
      <c r="L10932" t="s">
        <v>176</v>
      </c>
      <c r="M10932" t="s">
        <v>46034</v>
      </c>
    </row>
    <row r="10933" spans="1:13" x14ac:dyDescent="0.35">
      <c r="A10933" t="s">
        <v>46035</v>
      </c>
      <c r="B10933" t="s">
        <v>14</v>
      </c>
      <c r="C10933" t="s">
        <v>46036</v>
      </c>
      <c r="D10933" t="s">
        <v>173</v>
      </c>
      <c r="E10933">
        <v>127567</v>
      </c>
      <c r="F10933">
        <v>6779</v>
      </c>
      <c r="G10933">
        <v>0</v>
      </c>
      <c r="H10933" t="s">
        <v>46037</v>
      </c>
      <c r="I10933">
        <v>20</v>
      </c>
      <c r="J10933" t="s">
        <v>46038</v>
      </c>
      <c r="K10933">
        <v>235</v>
      </c>
      <c r="L10933" t="s">
        <v>176</v>
      </c>
      <c r="M10933" t="s">
        <v>46039</v>
      </c>
    </row>
    <row r="10934" spans="1:13" x14ac:dyDescent="0.35">
      <c r="A10934" t="s">
        <v>46040</v>
      </c>
      <c r="B10934" t="s">
        <v>14</v>
      </c>
      <c r="C10934" t="s">
        <v>46041</v>
      </c>
      <c r="D10934" t="s">
        <v>173</v>
      </c>
      <c r="E10934">
        <v>100677</v>
      </c>
      <c r="F10934">
        <v>6407</v>
      </c>
      <c r="G10934">
        <v>0</v>
      </c>
      <c r="H10934" t="s">
        <v>46042</v>
      </c>
      <c r="I10934">
        <v>20</v>
      </c>
      <c r="J10934" t="s">
        <v>53</v>
      </c>
      <c r="K10934">
        <v>78</v>
      </c>
      <c r="L10934" t="s">
        <v>176</v>
      </c>
      <c r="M10934" t="s">
        <v>45305</v>
      </c>
    </row>
    <row r="10935" spans="1:13" x14ac:dyDescent="0.35">
      <c r="A10935" t="s">
        <v>46043</v>
      </c>
      <c r="B10935" t="s">
        <v>14</v>
      </c>
      <c r="C10935" t="s">
        <v>46044</v>
      </c>
      <c r="D10935" t="s">
        <v>173</v>
      </c>
      <c r="E10935">
        <v>115147</v>
      </c>
      <c r="F10935">
        <v>5672</v>
      </c>
      <c r="G10935">
        <v>0</v>
      </c>
      <c r="H10935" t="s">
        <v>46045</v>
      </c>
      <c r="I10935">
        <v>20</v>
      </c>
      <c r="J10935" t="s">
        <v>46046</v>
      </c>
      <c r="K10935">
        <v>75</v>
      </c>
      <c r="L10935" t="s">
        <v>176</v>
      </c>
      <c r="M10935" t="s">
        <v>46047</v>
      </c>
    </row>
    <row r="10936" spans="1:13" x14ac:dyDescent="0.35">
      <c r="A10936" t="s">
        <v>46048</v>
      </c>
      <c r="B10936" t="s">
        <v>14</v>
      </c>
      <c r="C10936" t="s">
        <v>46049</v>
      </c>
      <c r="D10936" t="s">
        <v>173</v>
      </c>
      <c r="E10936">
        <v>54601</v>
      </c>
      <c r="F10936">
        <v>3733</v>
      </c>
      <c r="G10936">
        <v>0</v>
      </c>
      <c r="H10936" t="s">
        <v>46050</v>
      </c>
      <c r="I10936">
        <v>20</v>
      </c>
      <c r="J10936" t="s">
        <v>46051</v>
      </c>
      <c r="K10936">
        <v>82</v>
      </c>
      <c r="L10936" t="s">
        <v>176</v>
      </c>
      <c r="M10936" t="s">
        <v>46052</v>
      </c>
    </row>
    <row r="10937" spans="1:13" x14ac:dyDescent="0.35">
      <c r="A10937" t="s">
        <v>46053</v>
      </c>
      <c r="B10937" t="s">
        <v>14</v>
      </c>
      <c r="C10937" t="s">
        <v>46054</v>
      </c>
      <c r="D10937" t="s">
        <v>173</v>
      </c>
      <c r="E10937">
        <v>305412</v>
      </c>
      <c r="F10937">
        <v>26053</v>
      </c>
      <c r="G10937">
        <v>0</v>
      </c>
      <c r="H10937" t="s">
        <v>46055</v>
      </c>
      <c r="I10937">
        <v>20</v>
      </c>
      <c r="J10937" t="s">
        <v>46056</v>
      </c>
      <c r="K10937">
        <v>616</v>
      </c>
      <c r="L10937" t="s">
        <v>176</v>
      </c>
      <c r="M10937" t="s">
        <v>46057</v>
      </c>
    </row>
    <row r="10938" spans="1:13" x14ac:dyDescent="0.35">
      <c r="A10938" t="s">
        <v>46058</v>
      </c>
      <c r="B10938" t="s">
        <v>14</v>
      </c>
      <c r="C10938" t="s">
        <v>46059</v>
      </c>
      <c r="D10938" t="s">
        <v>173</v>
      </c>
      <c r="E10938">
        <v>361043</v>
      </c>
      <c r="F10938">
        <v>33646</v>
      </c>
      <c r="G10938">
        <v>0</v>
      </c>
      <c r="H10938" t="s">
        <v>46060</v>
      </c>
      <c r="I10938">
        <v>20</v>
      </c>
      <c r="J10938" t="s">
        <v>46061</v>
      </c>
      <c r="K10938">
        <v>790</v>
      </c>
      <c r="L10938" t="s">
        <v>176</v>
      </c>
      <c r="M10938" t="s">
        <v>46062</v>
      </c>
    </row>
    <row r="10939" spans="1:13" x14ac:dyDescent="0.35">
      <c r="A10939" t="s">
        <v>46063</v>
      </c>
      <c r="B10939" t="s">
        <v>14</v>
      </c>
      <c r="C10939" t="s">
        <v>46064</v>
      </c>
      <c r="D10939" t="s">
        <v>173</v>
      </c>
      <c r="E10939">
        <v>74428</v>
      </c>
      <c r="F10939">
        <v>4343</v>
      </c>
      <c r="G10939">
        <v>0</v>
      </c>
      <c r="H10939" t="s">
        <v>46065</v>
      </c>
      <c r="I10939">
        <v>20</v>
      </c>
      <c r="J10939" t="s">
        <v>46066</v>
      </c>
      <c r="K10939">
        <v>131</v>
      </c>
      <c r="L10939" t="s">
        <v>176</v>
      </c>
      <c r="M10939" t="s">
        <v>46067</v>
      </c>
    </row>
    <row r="10940" spans="1:13" x14ac:dyDescent="0.35">
      <c r="A10940" t="s">
        <v>46068</v>
      </c>
      <c r="B10940" t="s">
        <v>14</v>
      </c>
      <c r="C10940" t="s">
        <v>46069</v>
      </c>
      <c r="D10940" t="s">
        <v>173</v>
      </c>
      <c r="E10940">
        <v>70389</v>
      </c>
      <c r="F10940">
        <v>7197</v>
      </c>
      <c r="G10940">
        <v>0</v>
      </c>
      <c r="H10940" t="s">
        <v>46070</v>
      </c>
      <c r="I10940">
        <v>20</v>
      </c>
      <c r="J10940" t="s">
        <v>46071</v>
      </c>
      <c r="K10940">
        <v>246</v>
      </c>
      <c r="L10940" t="s">
        <v>176</v>
      </c>
      <c r="M10940" t="s">
        <v>46072</v>
      </c>
    </row>
    <row r="10941" spans="1:13" x14ac:dyDescent="0.35">
      <c r="A10941" t="s">
        <v>46073</v>
      </c>
      <c r="B10941" t="s">
        <v>14</v>
      </c>
      <c r="C10941" t="s">
        <v>46074</v>
      </c>
      <c r="D10941" t="s">
        <v>173</v>
      </c>
      <c r="E10941">
        <v>141070</v>
      </c>
      <c r="F10941">
        <v>14448</v>
      </c>
      <c r="G10941">
        <v>0</v>
      </c>
      <c r="H10941" t="s">
        <v>46075</v>
      </c>
      <c r="I10941">
        <v>20</v>
      </c>
      <c r="J10941" t="s">
        <v>46076</v>
      </c>
      <c r="K10941">
        <v>433</v>
      </c>
      <c r="L10941" t="s">
        <v>176</v>
      </c>
      <c r="M10941" t="s">
        <v>46077</v>
      </c>
    </row>
    <row r="10942" spans="1:13" x14ac:dyDescent="0.35">
      <c r="A10942" t="s">
        <v>46078</v>
      </c>
      <c r="B10942" t="s">
        <v>14</v>
      </c>
      <c r="C10942" t="s">
        <v>46079</v>
      </c>
      <c r="D10942" t="s">
        <v>173</v>
      </c>
      <c r="E10942">
        <v>316846</v>
      </c>
      <c r="F10942">
        <v>14460</v>
      </c>
      <c r="G10942">
        <v>0</v>
      </c>
      <c r="H10942" t="s">
        <v>34038</v>
      </c>
      <c r="I10942">
        <v>20</v>
      </c>
      <c r="J10942" t="s">
        <v>46080</v>
      </c>
      <c r="K10942">
        <v>586</v>
      </c>
      <c r="L10942" t="s">
        <v>176</v>
      </c>
      <c r="M10942" t="s">
        <v>46081</v>
      </c>
    </row>
    <row r="10943" spans="1:13" x14ac:dyDescent="0.35">
      <c r="A10943" t="s">
        <v>46082</v>
      </c>
      <c r="B10943" t="s">
        <v>14</v>
      </c>
      <c r="C10943" t="s">
        <v>46083</v>
      </c>
      <c r="D10943" t="s">
        <v>173</v>
      </c>
      <c r="E10943">
        <v>224986</v>
      </c>
      <c r="F10943">
        <v>24388</v>
      </c>
      <c r="G10943">
        <v>0</v>
      </c>
      <c r="H10943" t="s">
        <v>46084</v>
      </c>
      <c r="I10943">
        <v>20</v>
      </c>
      <c r="J10943" t="s">
        <v>46085</v>
      </c>
      <c r="K10943">
        <v>557</v>
      </c>
      <c r="L10943" t="s">
        <v>176</v>
      </c>
      <c r="M10943" t="s">
        <v>46086</v>
      </c>
    </row>
    <row r="10944" spans="1:13" x14ac:dyDescent="0.35">
      <c r="A10944" t="s">
        <v>46087</v>
      </c>
      <c r="B10944" t="s">
        <v>14</v>
      </c>
      <c r="C10944" t="s">
        <v>46088</v>
      </c>
      <c r="D10944" t="s">
        <v>173</v>
      </c>
      <c r="E10944">
        <v>160271</v>
      </c>
      <c r="F10944">
        <v>20208</v>
      </c>
      <c r="G10944">
        <v>0</v>
      </c>
      <c r="H10944" t="s">
        <v>46089</v>
      </c>
      <c r="I10944">
        <v>20</v>
      </c>
      <c r="J10944" t="s">
        <v>46090</v>
      </c>
      <c r="K10944">
        <v>431</v>
      </c>
      <c r="L10944" t="s">
        <v>176</v>
      </c>
      <c r="M10944" t="s">
        <v>46091</v>
      </c>
    </row>
    <row r="10945" spans="1:13" x14ac:dyDescent="0.35">
      <c r="A10945" t="s">
        <v>46092</v>
      </c>
      <c r="B10945" t="s">
        <v>14</v>
      </c>
      <c r="C10945" t="s">
        <v>46093</v>
      </c>
      <c r="D10945" t="s">
        <v>173</v>
      </c>
      <c r="E10945">
        <v>102430</v>
      </c>
      <c r="F10945">
        <v>11614</v>
      </c>
      <c r="G10945">
        <v>0</v>
      </c>
      <c r="H10945" t="s">
        <v>46094</v>
      </c>
      <c r="I10945">
        <v>20</v>
      </c>
      <c r="J10945" t="s">
        <v>46095</v>
      </c>
      <c r="K10945">
        <v>684</v>
      </c>
      <c r="L10945" t="s">
        <v>176</v>
      </c>
      <c r="M10945" t="s">
        <v>46096</v>
      </c>
    </row>
    <row r="10946" spans="1:13" x14ac:dyDescent="0.35">
      <c r="A10946" t="s">
        <v>46097</v>
      </c>
      <c r="B10946" t="s">
        <v>14</v>
      </c>
      <c r="C10946" t="s">
        <v>46098</v>
      </c>
      <c r="D10946" t="s">
        <v>173</v>
      </c>
      <c r="E10946">
        <v>183764</v>
      </c>
      <c r="F10946">
        <v>9115</v>
      </c>
      <c r="G10946">
        <v>0</v>
      </c>
      <c r="H10946" t="s">
        <v>46099</v>
      </c>
      <c r="I10946">
        <v>20</v>
      </c>
      <c r="J10946" t="s">
        <v>46100</v>
      </c>
      <c r="K10946">
        <v>229</v>
      </c>
      <c r="L10946" t="s">
        <v>176</v>
      </c>
      <c r="M10946" t="s">
        <v>46101</v>
      </c>
    </row>
    <row r="10947" spans="1:13" x14ac:dyDescent="0.35">
      <c r="A10947" t="s">
        <v>46102</v>
      </c>
      <c r="B10947" t="s">
        <v>14</v>
      </c>
      <c r="C10947" t="s">
        <v>46103</v>
      </c>
      <c r="D10947" t="s">
        <v>173</v>
      </c>
      <c r="E10947">
        <v>263786</v>
      </c>
      <c r="F10947">
        <v>16371</v>
      </c>
      <c r="G10947">
        <v>0</v>
      </c>
      <c r="H10947" t="s">
        <v>46104</v>
      </c>
      <c r="I10947">
        <v>20</v>
      </c>
      <c r="J10947" t="s">
        <v>46105</v>
      </c>
      <c r="K10947">
        <v>532</v>
      </c>
      <c r="L10947" t="s">
        <v>176</v>
      </c>
      <c r="M10947" t="s">
        <v>46106</v>
      </c>
    </row>
    <row r="10948" spans="1:13" x14ac:dyDescent="0.35">
      <c r="A10948" t="s">
        <v>46107</v>
      </c>
      <c r="B10948" t="s">
        <v>14</v>
      </c>
      <c r="C10948" t="s">
        <v>46108</v>
      </c>
      <c r="D10948" t="s">
        <v>173</v>
      </c>
      <c r="E10948">
        <v>913514</v>
      </c>
      <c r="F10948">
        <v>72492</v>
      </c>
      <c r="G10948">
        <v>0</v>
      </c>
      <c r="H10948" t="s">
        <v>46109</v>
      </c>
      <c r="I10948">
        <v>20</v>
      </c>
      <c r="J10948" t="s">
        <v>46110</v>
      </c>
      <c r="K10948">
        <v>1579</v>
      </c>
      <c r="L10948" t="s">
        <v>176</v>
      </c>
      <c r="M10948" t="s">
        <v>46111</v>
      </c>
    </row>
    <row r="10949" spans="1:13" x14ac:dyDescent="0.35">
      <c r="A10949" t="s">
        <v>46112</v>
      </c>
      <c r="B10949" t="s">
        <v>14</v>
      </c>
      <c r="C10949" t="s">
        <v>46113</v>
      </c>
      <c r="D10949" t="s">
        <v>173</v>
      </c>
      <c r="E10949">
        <v>84373</v>
      </c>
      <c r="F10949">
        <v>7819</v>
      </c>
      <c r="G10949">
        <v>0</v>
      </c>
      <c r="H10949" t="s">
        <v>46114</v>
      </c>
      <c r="I10949">
        <v>20</v>
      </c>
      <c r="J10949" t="s">
        <v>46115</v>
      </c>
      <c r="K10949">
        <v>296</v>
      </c>
      <c r="L10949" t="s">
        <v>176</v>
      </c>
      <c r="M10949" t="s">
        <v>46116</v>
      </c>
    </row>
    <row r="10950" spans="1:13" x14ac:dyDescent="0.35">
      <c r="A10950" t="s">
        <v>46117</v>
      </c>
      <c r="B10950" t="s">
        <v>14</v>
      </c>
      <c r="C10950" t="s">
        <v>46118</v>
      </c>
      <c r="D10950" t="s">
        <v>173</v>
      </c>
      <c r="E10950">
        <v>331812</v>
      </c>
      <c r="F10950">
        <v>14796</v>
      </c>
      <c r="G10950">
        <v>0</v>
      </c>
      <c r="H10950" t="s">
        <v>46119</v>
      </c>
      <c r="I10950">
        <v>20</v>
      </c>
      <c r="J10950" t="s">
        <v>46120</v>
      </c>
      <c r="K10950">
        <v>353</v>
      </c>
      <c r="L10950" t="s">
        <v>176</v>
      </c>
      <c r="M10950" t="s">
        <v>46121</v>
      </c>
    </row>
    <row r="10951" spans="1:13" x14ac:dyDescent="0.35">
      <c r="A10951" t="s">
        <v>46122</v>
      </c>
      <c r="B10951" t="s">
        <v>14</v>
      </c>
      <c r="C10951" t="s">
        <v>46123</v>
      </c>
      <c r="D10951" t="s">
        <v>173</v>
      </c>
      <c r="E10951">
        <v>403354</v>
      </c>
      <c r="F10951">
        <v>39053</v>
      </c>
      <c r="G10951">
        <v>0</v>
      </c>
      <c r="H10951" t="s">
        <v>46124</v>
      </c>
      <c r="I10951">
        <v>20</v>
      </c>
      <c r="J10951" t="s">
        <v>46125</v>
      </c>
      <c r="K10951">
        <v>1340</v>
      </c>
      <c r="L10951" t="s">
        <v>176</v>
      </c>
      <c r="M10951" t="s">
        <v>46126</v>
      </c>
    </row>
    <row r="10952" spans="1:13" x14ac:dyDescent="0.35">
      <c r="A10952" t="s">
        <v>46127</v>
      </c>
      <c r="B10952" t="s">
        <v>14</v>
      </c>
      <c r="C10952" t="s">
        <v>46128</v>
      </c>
      <c r="D10952" t="s">
        <v>173</v>
      </c>
      <c r="E10952">
        <v>136551</v>
      </c>
      <c r="F10952">
        <v>11318</v>
      </c>
      <c r="G10952">
        <v>0</v>
      </c>
      <c r="H10952" t="s">
        <v>46129</v>
      </c>
      <c r="I10952">
        <v>20</v>
      </c>
      <c r="J10952" t="s">
        <v>46130</v>
      </c>
      <c r="K10952">
        <v>431</v>
      </c>
      <c r="L10952" t="s">
        <v>176</v>
      </c>
      <c r="M10952" t="s">
        <v>46131</v>
      </c>
    </row>
    <row r="10953" spans="1:13" x14ac:dyDescent="0.35">
      <c r="A10953" t="s">
        <v>46132</v>
      </c>
      <c r="B10953" t="s">
        <v>14</v>
      </c>
      <c r="C10953" t="s">
        <v>46133</v>
      </c>
      <c r="D10953" t="s">
        <v>173</v>
      </c>
      <c r="E10953">
        <v>92174</v>
      </c>
      <c r="F10953">
        <v>9131</v>
      </c>
      <c r="G10953">
        <v>0</v>
      </c>
      <c r="H10953" t="s">
        <v>46134</v>
      </c>
      <c r="I10953">
        <v>20</v>
      </c>
      <c r="J10953" t="s">
        <v>46135</v>
      </c>
      <c r="K10953">
        <v>250</v>
      </c>
      <c r="L10953" t="s">
        <v>176</v>
      </c>
      <c r="M10953" t="s">
        <v>46136</v>
      </c>
    </row>
    <row r="10954" spans="1:13" x14ac:dyDescent="0.35">
      <c r="A10954" t="s">
        <v>46137</v>
      </c>
      <c r="B10954" t="s">
        <v>14</v>
      </c>
      <c r="C10954" t="s">
        <v>46138</v>
      </c>
      <c r="D10954" t="s">
        <v>173</v>
      </c>
      <c r="E10954">
        <v>178028</v>
      </c>
      <c r="F10954">
        <v>11775</v>
      </c>
      <c r="G10954">
        <v>0</v>
      </c>
      <c r="H10954" t="s">
        <v>46139</v>
      </c>
      <c r="I10954">
        <v>20</v>
      </c>
      <c r="J10954" t="s">
        <v>46140</v>
      </c>
      <c r="K10954">
        <v>293</v>
      </c>
      <c r="L10954" t="s">
        <v>176</v>
      </c>
      <c r="M10954" t="s">
        <v>46141</v>
      </c>
    </row>
    <row r="10955" spans="1:13" x14ac:dyDescent="0.35">
      <c r="A10955" t="s">
        <v>46142</v>
      </c>
      <c r="B10955" t="s">
        <v>14</v>
      </c>
      <c r="C10955" t="s">
        <v>46143</v>
      </c>
      <c r="D10955" t="s">
        <v>173</v>
      </c>
      <c r="E10955">
        <v>332431</v>
      </c>
      <c r="F10955">
        <v>29012</v>
      </c>
      <c r="G10955">
        <v>0</v>
      </c>
      <c r="H10955" t="s">
        <v>46144</v>
      </c>
      <c r="I10955">
        <v>20</v>
      </c>
      <c r="J10955" t="s">
        <v>46145</v>
      </c>
      <c r="K10955">
        <v>592</v>
      </c>
      <c r="L10955" t="s">
        <v>176</v>
      </c>
      <c r="M10955" t="s">
        <v>46146</v>
      </c>
    </row>
    <row r="10956" spans="1:13" x14ac:dyDescent="0.35">
      <c r="A10956" t="s">
        <v>46147</v>
      </c>
      <c r="B10956" t="s">
        <v>14</v>
      </c>
      <c r="C10956" t="s">
        <v>46148</v>
      </c>
      <c r="D10956" t="s">
        <v>173</v>
      </c>
      <c r="E10956">
        <v>112830</v>
      </c>
      <c r="F10956">
        <v>11615</v>
      </c>
      <c r="G10956">
        <v>0</v>
      </c>
      <c r="H10956" t="s">
        <v>46149</v>
      </c>
      <c r="I10956">
        <v>20</v>
      </c>
      <c r="J10956" t="s">
        <v>46150</v>
      </c>
      <c r="K10956">
        <v>348</v>
      </c>
      <c r="L10956" t="s">
        <v>176</v>
      </c>
      <c r="M10956" t="s">
        <v>46151</v>
      </c>
    </row>
    <row r="10957" spans="1:13" x14ac:dyDescent="0.35">
      <c r="A10957" t="s">
        <v>46152</v>
      </c>
      <c r="B10957" t="s">
        <v>14</v>
      </c>
      <c r="C10957" t="s">
        <v>46153</v>
      </c>
      <c r="D10957" t="s">
        <v>173</v>
      </c>
      <c r="E10957">
        <v>589477</v>
      </c>
      <c r="F10957">
        <v>38441</v>
      </c>
      <c r="G10957">
        <v>0</v>
      </c>
      <c r="H10957" t="s">
        <v>46154</v>
      </c>
      <c r="I10957">
        <v>20</v>
      </c>
      <c r="J10957" t="s">
        <v>46155</v>
      </c>
      <c r="K10957">
        <v>690</v>
      </c>
      <c r="L10957" t="s">
        <v>176</v>
      </c>
      <c r="M10957" t="s">
        <v>46156</v>
      </c>
    </row>
    <row r="10958" spans="1:13" x14ac:dyDescent="0.35">
      <c r="A10958" t="s">
        <v>46157</v>
      </c>
      <c r="B10958" t="s">
        <v>14</v>
      </c>
      <c r="C10958" t="s">
        <v>46158</v>
      </c>
      <c r="D10958" t="s">
        <v>173</v>
      </c>
      <c r="E10958">
        <v>76904</v>
      </c>
      <c r="F10958">
        <v>3409</v>
      </c>
      <c r="G10958">
        <v>0</v>
      </c>
      <c r="H10958" t="s">
        <v>46159</v>
      </c>
      <c r="I10958">
        <v>20</v>
      </c>
      <c r="J10958" t="s">
        <v>46160</v>
      </c>
      <c r="K10958">
        <v>22</v>
      </c>
      <c r="L10958" t="s">
        <v>176</v>
      </c>
      <c r="M10958" t="s">
        <v>46161</v>
      </c>
    </row>
    <row r="10959" spans="1:13" x14ac:dyDescent="0.35">
      <c r="A10959" t="s">
        <v>46162</v>
      </c>
      <c r="B10959" t="s">
        <v>14</v>
      </c>
      <c r="C10959" t="s">
        <v>46163</v>
      </c>
      <c r="D10959" t="s">
        <v>173</v>
      </c>
      <c r="E10959">
        <v>42131</v>
      </c>
      <c r="F10959">
        <v>2592</v>
      </c>
      <c r="G10959">
        <v>0</v>
      </c>
      <c r="H10959" t="s">
        <v>46164</v>
      </c>
      <c r="I10959">
        <v>20</v>
      </c>
      <c r="J10959" t="s">
        <v>46160</v>
      </c>
      <c r="K10959">
        <v>17</v>
      </c>
      <c r="L10959" t="s">
        <v>176</v>
      </c>
      <c r="M10959" t="s">
        <v>46161</v>
      </c>
    </row>
    <row r="10960" spans="1:13" x14ac:dyDescent="0.35">
      <c r="A10960" t="s">
        <v>46165</v>
      </c>
      <c r="B10960" t="s">
        <v>14</v>
      </c>
      <c r="C10960" t="s">
        <v>46166</v>
      </c>
      <c r="D10960" t="s">
        <v>173</v>
      </c>
      <c r="E10960">
        <v>49821</v>
      </c>
      <c r="F10960">
        <v>2808</v>
      </c>
      <c r="G10960">
        <v>0</v>
      </c>
      <c r="H10960" t="s">
        <v>46167</v>
      </c>
      <c r="I10960">
        <v>20</v>
      </c>
      <c r="J10960" t="s">
        <v>46160</v>
      </c>
      <c r="K10960">
        <v>21</v>
      </c>
      <c r="L10960" t="s">
        <v>176</v>
      </c>
      <c r="M10960" t="s">
        <v>46168</v>
      </c>
    </row>
    <row r="10961" spans="1:13" x14ac:dyDescent="0.35">
      <c r="A10961" t="s">
        <v>46169</v>
      </c>
      <c r="B10961" t="s">
        <v>14</v>
      </c>
      <c r="C10961" t="s">
        <v>46170</v>
      </c>
      <c r="D10961" t="s">
        <v>173</v>
      </c>
      <c r="E10961">
        <v>60316</v>
      </c>
      <c r="F10961">
        <v>3641</v>
      </c>
      <c r="G10961">
        <v>0</v>
      </c>
      <c r="H10961" t="s">
        <v>46171</v>
      </c>
      <c r="I10961">
        <v>20</v>
      </c>
      <c r="J10961" t="s">
        <v>46160</v>
      </c>
      <c r="K10961">
        <v>20</v>
      </c>
      <c r="L10961" t="s">
        <v>176</v>
      </c>
      <c r="M10961" t="s">
        <v>46172</v>
      </c>
    </row>
    <row r="10962" spans="1:13" x14ac:dyDescent="0.35">
      <c r="A10962" t="s">
        <v>46173</v>
      </c>
      <c r="B10962" t="s">
        <v>14</v>
      </c>
      <c r="C10962" t="s">
        <v>46174</v>
      </c>
      <c r="D10962" t="s">
        <v>173</v>
      </c>
      <c r="E10962">
        <v>77046</v>
      </c>
      <c r="F10962">
        <v>4562</v>
      </c>
      <c r="G10962">
        <v>0</v>
      </c>
      <c r="H10962" t="s">
        <v>46175</v>
      </c>
      <c r="I10962">
        <v>20</v>
      </c>
      <c r="J10962" t="s">
        <v>46160</v>
      </c>
      <c r="K10962">
        <v>19</v>
      </c>
      <c r="L10962" t="s">
        <v>176</v>
      </c>
      <c r="M10962" t="s">
        <v>46168</v>
      </c>
    </row>
    <row r="10963" spans="1:13" x14ac:dyDescent="0.35">
      <c r="A10963" t="s">
        <v>46176</v>
      </c>
      <c r="B10963" t="s">
        <v>14</v>
      </c>
      <c r="C10963" t="s">
        <v>46177</v>
      </c>
      <c r="D10963" t="s">
        <v>173</v>
      </c>
      <c r="E10963">
        <v>87918</v>
      </c>
      <c r="F10963">
        <v>5351</v>
      </c>
      <c r="G10963">
        <v>0</v>
      </c>
      <c r="H10963" t="s">
        <v>46178</v>
      </c>
      <c r="I10963">
        <v>20</v>
      </c>
      <c r="J10963" t="s">
        <v>46160</v>
      </c>
      <c r="K10963">
        <v>37</v>
      </c>
      <c r="L10963" t="s">
        <v>176</v>
      </c>
      <c r="M10963" t="s">
        <v>46179</v>
      </c>
    </row>
    <row r="10964" spans="1:13" x14ac:dyDescent="0.35">
      <c r="A10964" t="s">
        <v>46180</v>
      </c>
      <c r="B10964" t="s">
        <v>14</v>
      </c>
      <c r="C10964" t="s">
        <v>46181</v>
      </c>
      <c r="D10964" t="s">
        <v>173</v>
      </c>
      <c r="E10964">
        <v>166117</v>
      </c>
      <c r="F10964">
        <v>17649</v>
      </c>
      <c r="G10964">
        <v>0</v>
      </c>
      <c r="H10964" t="s">
        <v>46182</v>
      </c>
      <c r="I10964">
        <v>20</v>
      </c>
      <c r="J10964" t="s">
        <v>46183</v>
      </c>
      <c r="K10964">
        <v>274</v>
      </c>
      <c r="L10964" t="s">
        <v>176</v>
      </c>
      <c r="M10964" t="s">
        <v>46184</v>
      </c>
    </row>
    <row r="10965" spans="1:13" x14ac:dyDescent="0.35">
      <c r="A10965" t="s">
        <v>46185</v>
      </c>
      <c r="B10965" t="s">
        <v>14</v>
      </c>
      <c r="C10965" t="s">
        <v>46186</v>
      </c>
      <c r="D10965" t="s">
        <v>173</v>
      </c>
      <c r="E10965">
        <v>442815</v>
      </c>
      <c r="F10965">
        <v>28222</v>
      </c>
      <c r="G10965">
        <v>0</v>
      </c>
      <c r="H10965" t="s">
        <v>46187</v>
      </c>
      <c r="I10965">
        <v>20</v>
      </c>
      <c r="J10965" t="s">
        <v>46188</v>
      </c>
      <c r="K10965">
        <v>764</v>
      </c>
      <c r="L10965" t="s">
        <v>176</v>
      </c>
      <c r="M10965" t="s">
        <v>46189</v>
      </c>
    </row>
    <row r="10966" spans="1:13" x14ac:dyDescent="0.35">
      <c r="A10966" t="s">
        <v>46190</v>
      </c>
      <c r="B10966" t="s">
        <v>14</v>
      </c>
      <c r="C10966" t="s">
        <v>46191</v>
      </c>
      <c r="D10966" t="s">
        <v>173</v>
      </c>
      <c r="E10966">
        <v>63584</v>
      </c>
      <c r="F10966">
        <v>4564</v>
      </c>
      <c r="G10966">
        <v>0</v>
      </c>
      <c r="H10966" t="s">
        <v>46192</v>
      </c>
      <c r="I10966">
        <v>20</v>
      </c>
      <c r="J10966" t="s">
        <v>46193</v>
      </c>
      <c r="K10966">
        <v>159</v>
      </c>
      <c r="L10966" t="s">
        <v>176</v>
      </c>
      <c r="M10966" t="s">
        <v>46194</v>
      </c>
    </row>
    <row r="10967" spans="1:13" x14ac:dyDescent="0.35">
      <c r="A10967" t="s">
        <v>46195</v>
      </c>
      <c r="B10967" t="s">
        <v>14</v>
      </c>
      <c r="C10967" t="s">
        <v>46196</v>
      </c>
      <c r="D10967" t="s">
        <v>173</v>
      </c>
      <c r="E10967">
        <v>64168</v>
      </c>
      <c r="F10967">
        <v>3391</v>
      </c>
      <c r="G10967">
        <v>0</v>
      </c>
      <c r="H10967" t="s">
        <v>46197</v>
      </c>
      <c r="I10967">
        <v>20</v>
      </c>
      <c r="J10967" t="s">
        <v>46193</v>
      </c>
      <c r="K10967">
        <v>71</v>
      </c>
      <c r="L10967" t="s">
        <v>176</v>
      </c>
      <c r="M10967" t="s">
        <v>46194</v>
      </c>
    </row>
    <row r="10968" spans="1:13" x14ac:dyDescent="0.35">
      <c r="A10968" t="s">
        <v>46198</v>
      </c>
      <c r="B10968" t="s">
        <v>14</v>
      </c>
      <c r="C10968" t="s">
        <v>46199</v>
      </c>
      <c r="D10968" t="s">
        <v>173</v>
      </c>
      <c r="E10968">
        <v>75310</v>
      </c>
      <c r="F10968">
        <v>3868</v>
      </c>
      <c r="G10968">
        <v>0</v>
      </c>
      <c r="H10968" t="s">
        <v>46200</v>
      </c>
      <c r="I10968">
        <v>20</v>
      </c>
      <c r="J10968" t="s">
        <v>46193</v>
      </c>
      <c r="K10968">
        <v>108</v>
      </c>
      <c r="L10968" t="s">
        <v>176</v>
      </c>
      <c r="M10968" t="s">
        <v>46194</v>
      </c>
    </row>
    <row r="10969" spans="1:13" x14ac:dyDescent="0.35">
      <c r="A10969" t="s">
        <v>46201</v>
      </c>
      <c r="B10969" t="s">
        <v>14</v>
      </c>
      <c r="C10969" t="s">
        <v>46202</v>
      </c>
      <c r="D10969" t="s">
        <v>173</v>
      </c>
      <c r="E10969">
        <v>27614</v>
      </c>
      <c r="F10969">
        <v>2097</v>
      </c>
      <c r="G10969">
        <v>0</v>
      </c>
      <c r="H10969" t="s">
        <v>46203</v>
      </c>
      <c r="I10969">
        <v>20</v>
      </c>
      <c r="J10969" t="s">
        <v>46204</v>
      </c>
      <c r="K10969">
        <v>49</v>
      </c>
      <c r="L10969" t="s">
        <v>176</v>
      </c>
      <c r="M10969" t="s">
        <v>46205</v>
      </c>
    </row>
    <row r="10970" spans="1:13" x14ac:dyDescent="0.35">
      <c r="A10970" t="s">
        <v>46206</v>
      </c>
      <c r="B10970" t="s">
        <v>14</v>
      </c>
      <c r="C10970" t="s">
        <v>46207</v>
      </c>
      <c r="D10970" t="s">
        <v>173</v>
      </c>
      <c r="E10970">
        <v>75882</v>
      </c>
      <c r="F10970">
        <v>4146</v>
      </c>
      <c r="G10970">
        <v>0</v>
      </c>
      <c r="H10970" t="s">
        <v>46208</v>
      </c>
      <c r="I10970">
        <v>20</v>
      </c>
      <c r="J10970" t="s">
        <v>46193</v>
      </c>
      <c r="K10970">
        <v>55</v>
      </c>
      <c r="L10970" t="s">
        <v>176</v>
      </c>
      <c r="M10970" t="s">
        <v>46194</v>
      </c>
    </row>
    <row r="10971" spans="1:13" x14ac:dyDescent="0.35">
      <c r="A10971" t="s">
        <v>46209</v>
      </c>
      <c r="B10971" t="s">
        <v>14</v>
      </c>
      <c r="C10971" t="s">
        <v>46210</v>
      </c>
      <c r="D10971" t="s">
        <v>173</v>
      </c>
      <c r="E10971">
        <v>63122</v>
      </c>
      <c r="F10971">
        <v>3917</v>
      </c>
      <c r="G10971">
        <v>0</v>
      </c>
      <c r="H10971" t="s">
        <v>46211</v>
      </c>
      <c r="I10971">
        <v>20</v>
      </c>
      <c r="J10971" t="s">
        <v>46193</v>
      </c>
      <c r="K10971">
        <v>74</v>
      </c>
      <c r="L10971" t="s">
        <v>176</v>
      </c>
      <c r="M10971" t="s">
        <v>46194</v>
      </c>
    </row>
    <row r="10972" spans="1:13" x14ac:dyDescent="0.35">
      <c r="A10972" t="s">
        <v>46212</v>
      </c>
      <c r="B10972" t="s">
        <v>14</v>
      </c>
      <c r="C10972" t="s">
        <v>46213</v>
      </c>
      <c r="D10972" t="s">
        <v>173</v>
      </c>
      <c r="E10972">
        <v>62121</v>
      </c>
      <c r="F10972">
        <v>4210</v>
      </c>
      <c r="G10972">
        <v>0</v>
      </c>
      <c r="H10972" t="s">
        <v>46214</v>
      </c>
      <c r="I10972">
        <v>20</v>
      </c>
      <c r="J10972" t="s">
        <v>46193</v>
      </c>
      <c r="K10972">
        <v>73</v>
      </c>
      <c r="L10972" t="s">
        <v>176</v>
      </c>
      <c r="M10972" t="s">
        <v>46194</v>
      </c>
    </row>
    <row r="10973" spans="1:13" x14ac:dyDescent="0.35">
      <c r="A10973" t="s">
        <v>46215</v>
      </c>
      <c r="B10973" t="s">
        <v>14</v>
      </c>
      <c r="C10973" t="s">
        <v>46216</v>
      </c>
      <c r="D10973" t="s">
        <v>173</v>
      </c>
      <c r="E10973">
        <v>65249</v>
      </c>
      <c r="F10973">
        <v>3824</v>
      </c>
      <c r="G10973">
        <v>0</v>
      </c>
      <c r="H10973" t="s">
        <v>46217</v>
      </c>
      <c r="I10973">
        <v>20</v>
      </c>
      <c r="J10973" t="s">
        <v>46193</v>
      </c>
      <c r="K10973">
        <v>68</v>
      </c>
      <c r="L10973" t="s">
        <v>176</v>
      </c>
      <c r="M10973" t="s">
        <v>46218</v>
      </c>
    </row>
    <row r="10974" spans="1:13" x14ac:dyDescent="0.35">
      <c r="A10974" t="s">
        <v>46219</v>
      </c>
      <c r="B10974" t="s">
        <v>14</v>
      </c>
      <c r="C10974" t="s">
        <v>46220</v>
      </c>
      <c r="D10974" t="s">
        <v>173</v>
      </c>
      <c r="E10974">
        <v>77624</v>
      </c>
      <c r="F10974">
        <v>4323</v>
      </c>
      <c r="G10974">
        <v>0</v>
      </c>
      <c r="H10974" t="s">
        <v>46221</v>
      </c>
      <c r="I10974">
        <v>20</v>
      </c>
      <c r="J10974" t="s">
        <v>46193</v>
      </c>
      <c r="K10974">
        <v>140</v>
      </c>
      <c r="L10974" t="s">
        <v>176</v>
      </c>
      <c r="M10974" t="s">
        <v>46218</v>
      </c>
    </row>
    <row r="10975" spans="1:13" x14ac:dyDescent="0.35">
      <c r="A10975" t="s">
        <v>46222</v>
      </c>
      <c r="B10975" t="s">
        <v>14</v>
      </c>
      <c r="C10975" t="s">
        <v>46223</v>
      </c>
      <c r="D10975" t="s">
        <v>173</v>
      </c>
      <c r="E10975">
        <v>75157</v>
      </c>
      <c r="F10975">
        <v>4882</v>
      </c>
      <c r="G10975">
        <v>0</v>
      </c>
      <c r="H10975" t="s">
        <v>46224</v>
      </c>
      <c r="I10975">
        <v>20</v>
      </c>
      <c r="J10975" t="s">
        <v>46193</v>
      </c>
      <c r="K10975">
        <v>94</v>
      </c>
      <c r="L10975" t="s">
        <v>176</v>
      </c>
      <c r="M10975" t="s">
        <v>46218</v>
      </c>
    </row>
    <row r="10976" spans="1:13" x14ac:dyDescent="0.35">
      <c r="A10976" t="s">
        <v>46225</v>
      </c>
      <c r="B10976" t="s">
        <v>14</v>
      </c>
      <c r="C10976" t="s">
        <v>46226</v>
      </c>
      <c r="D10976" t="s">
        <v>173</v>
      </c>
      <c r="E10976">
        <v>85611</v>
      </c>
      <c r="F10976">
        <v>4961</v>
      </c>
      <c r="G10976">
        <v>0</v>
      </c>
      <c r="H10976" t="s">
        <v>46227</v>
      </c>
      <c r="I10976">
        <v>20</v>
      </c>
      <c r="J10976" t="s">
        <v>46193</v>
      </c>
      <c r="K10976">
        <v>129</v>
      </c>
      <c r="L10976" t="s">
        <v>176</v>
      </c>
      <c r="M10976" t="s">
        <v>46218</v>
      </c>
    </row>
    <row r="10977" spans="1:13" x14ac:dyDescent="0.35">
      <c r="A10977" t="s">
        <v>46228</v>
      </c>
      <c r="B10977" t="s">
        <v>14</v>
      </c>
      <c r="C10977" t="s">
        <v>46229</v>
      </c>
      <c r="D10977" t="s">
        <v>173</v>
      </c>
      <c r="E10977">
        <v>176414</v>
      </c>
      <c r="F10977">
        <v>8003</v>
      </c>
      <c r="G10977">
        <v>0</v>
      </c>
      <c r="H10977" t="s">
        <v>46230</v>
      </c>
      <c r="I10977">
        <v>20</v>
      </c>
      <c r="J10977" t="s">
        <v>46231</v>
      </c>
      <c r="K10977">
        <v>232</v>
      </c>
      <c r="L10977" t="s">
        <v>176</v>
      </c>
      <c r="M10977" t="s">
        <v>46232</v>
      </c>
    </row>
    <row r="10978" spans="1:13" x14ac:dyDescent="0.35">
      <c r="A10978" t="s">
        <v>46233</v>
      </c>
      <c r="B10978" t="s">
        <v>14</v>
      </c>
      <c r="C10978" t="s">
        <v>46234</v>
      </c>
      <c r="D10978" t="s">
        <v>173</v>
      </c>
      <c r="E10978">
        <v>89002</v>
      </c>
      <c r="F10978">
        <v>5454</v>
      </c>
      <c r="G10978">
        <v>0</v>
      </c>
      <c r="H10978" t="s">
        <v>46235</v>
      </c>
      <c r="I10978">
        <v>20</v>
      </c>
      <c r="J10978" t="s">
        <v>46193</v>
      </c>
      <c r="K10978">
        <v>79</v>
      </c>
      <c r="L10978" t="s">
        <v>176</v>
      </c>
      <c r="M10978" t="s">
        <v>46218</v>
      </c>
    </row>
    <row r="10979" spans="1:13" x14ac:dyDescent="0.35">
      <c r="A10979" t="s">
        <v>46236</v>
      </c>
      <c r="B10979" t="s">
        <v>14</v>
      </c>
      <c r="C10979" t="s">
        <v>46237</v>
      </c>
      <c r="D10979" t="s">
        <v>173</v>
      </c>
      <c r="E10979">
        <v>110894</v>
      </c>
      <c r="F10979">
        <v>6352</v>
      </c>
      <c r="G10979">
        <v>0</v>
      </c>
      <c r="H10979" t="s">
        <v>46238</v>
      </c>
      <c r="I10979">
        <v>20</v>
      </c>
      <c r="J10979" t="s">
        <v>46193</v>
      </c>
      <c r="K10979">
        <v>111</v>
      </c>
      <c r="L10979" t="s">
        <v>176</v>
      </c>
      <c r="M10979" t="s">
        <v>46218</v>
      </c>
    </row>
    <row r="10980" spans="1:13" x14ac:dyDescent="0.35">
      <c r="A10980" t="s">
        <v>46239</v>
      </c>
      <c r="B10980" t="s">
        <v>14</v>
      </c>
      <c r="C10980" t="s">
        <v>46240</v>
      </c>
      <c r="D10980" t="s">
        <v>173</v>
      </c>
      <c r="E10980">
        <v>152631</v>
      </c>
      <c r="F10980">
        <v>8593</v>
      </c>
      <c r="G10980">
        <v>0</v>
      </c>
      <c r="H10980" t="s">
        <v>46241</v>
      </c>
      <c r="I10980">
        <v>20</v>
      </c>
      <c r="J10980" t="s">
        <v>46193</v>
      </c>
      <c r="K10980">
        <v>101</v>
      </c>
      <c r="L10980" t="s">
        <v>176</v>
      </c>
      <c r="M10980" t="s">
        <v>46218</v>
      </c>
    </row>
    <row r="10981" spans="1:13" x14ac:dyDescent="0.35">
      <c r="A10981" t="s">
        <v>46242</v>
      </c>
      <c r="B10981" t="s">
        <v>14</v>
      </c>
      <c r="C10981" t="s">
        <v>46243</v>
      </c>
      <c r="D10981" t="s">
        <v>173</v>
      </c>
      <c r="E10981">
        <v>233105</v>
      </c>
      <c r="F10981">
        <v>13261</v>
      </c>
      <c r="G10981">
        <v>0</v>
      </c>
      <c r="H10981" t="s">
        <v>46244</v>
      </c>
      <c r="I10981">
        <v>20</v>
      </c>
      <c r="J10981" t="s">
        <v>46245</v>
      </c>
      <c r="K10981">
        <v>399</v>
      </c>
      <c r="L10981" t="s">
        <v>176</v>
      </c>
      <c r="M10981" t="s">
        <v>46246</v>
      </c>
    </row>
    <row r="10982" spans="1:13" x14ac:dyDescent="0.35">
      <c r="A10982" t="s">
        <v>46247</v>
      </c>
      <c r="B10982" t="s">
        <v>14</v>
      </c>
      <c r="C10982" t="s">
        <v>46248</v>
      </c>
      <c r="D10982" t="s">
        <v>173</v>
      </c>
      <c r="E10982">
        <v>540035</v>
      </c>
      <c r="F10982">
        <v>29156</v>
      </c>
      <c r="G10982">
        <v>0</v>
      </c>
      <c r="H10982" t="s">
        <v>46249</v>
      </c>
      <c r="I10982">
        <v>20</v>
      </c>
      <c r="J10982" t="s">
        <v>46193</v>
      </c>
      <c r="K10982">
        <v>621</v>
      </c>
      <c r="L10982" t="s">
        <v>176</v>
      </c>
      <c r="M10982" t="s">
        <v>46194</v>
      </c>
    </row>
    <row r="10983" spans="1:13" x14ac:dyDescent="0.35">
      <c r="A10983" t="s">
        <v>46250</v>
      </c>
      <c r="B10983" t="s">
        <v>14</v>
      </c>
      <c r="C10983" t="s">
        <v>46251</v>
      </c>
      <c r="D10983" t="s">
        <v>173</v>
      </c>
      <c r="E10983">
        <v>279134</v>
      </c>
      <c r="F10983">
        <v>22873</v>
      </c>
      <c r="G10983">
        <v>0</v>
      </c>
      <c r="H10983" t="s">
        <v>46252</v>
      </c>
      <c r="I10983">
        <v>20</v>
      </c>
      <c r="J10983" t="s">
        <v>46253</v>
      </c>
      <c r="K10983">
        <v>887</v>
      </c>
      <c r="L10983" t="s">
        <v>176</v>
      </c>
      <c r="M10983" t="s">
        <v>46254</v>
      </c>
    </row>
    <row r="10984" spans="1:13" x14ac:dyDescent="0.35">
      <c r="A10984" t="s">
        <v>46255</v>
      </c>
      <c r="B10984" t="s">
        <v>14</v>
      </c>
      <c r="C10984" t="s">
        <v>46256</v>
      </c>
      <c r="D10984" t="s">
        <v>173</v>
      </c>
      <c r="E10984">
        <v>691161</v>
      </c>
      <c r="F10984">
        <v>43277</v>
      </c>
      <c r="G10984">
        <v>0</v>
      </c>
      <c r="H10984" t="s">
        <v>46257</v>
      </c>
      <c r="I10984">
        <v>20</v>
      </c>
      <c r="J10984" t="s">
        <v>46258</v>
      </c>
      <c r="K10984">
        <v>1251</v>
      </c>
      <c r="L10984" t="s">
        <v>176</v>
      </c>
      <c r="M10984" t="s">
        <v>46259</v>
      </c>
    </row>
    <row r="10985" spans="1:13" x14ac:dyDescent="0.35">
      <c r="A10985" t="s">
        <v>46260</v>
      </c>
      <c r="B10985" t="s">
        <v>14</v>
      </c>
      <c r="C10985" t="s">
        <v>46261</v>
      </c>
      <c r="D10985" t="s">
        <v>173</v>
      </c>
      <c r="E10985">
        <v>186730</v>
      </c>
      <c r="F10985">
        <v>19566</v>
      </c>
      <c r="G10985">
        <v>0</v>
      </c>
      <c r="H10985" t="s">
        <v>46262</v>
      </c>
      <c r="I10985">
        <v>20</v>
      </c>
      <c r="J10985" t="s">
        <v>46263</v>
      </c>
      <c r="K10985">
        <v>563</v>
      </c>
      <c r="L10985" t="s">
        <v>176</v>
      </c>
      <c r="M10985" t="s">
        <v>46264</v>
      </c>
    </row>
    <row r="10986" spans="1:13" x14ac:dyDescent="0.35">
      <c r="A10986" t="s">
        <v>46265</v>
      </c>
      <c r="B10986" t="s">
        <v>14</v>
      </c>
      <c r="C10986" t="s">
        <v>46266</v>
      </c>
      <c r="D10986" t="s">
        <v>173</v>
      </c>
      <c r="E10986">
        <v>101140</v>
      </c>
      <c r="F10986">
        <v>6466</v>
      </c>
      <c r="G10986">
        <v>0</v>
      </c>
      <c r="H10986" t="s">
        <v>46267</v>
      </c>
      <c r="I10986">
        <v>20</v>
      </c>
      <c r="J10986" t="s">
        <v>46268</v>
      </c>
      <c r="K10986">
        <v>193</v>
      </c>
      <c r="L10986" t="s">
        <v>176</v>
      </c>
      <c r="M10986" t="s">
        <v>46269</v>
      </c>
    </row>
    <row r="10987" spans="1:13" x14ac:dyDescent="0.35">
      <c r="A10987" t="s">
        <v>46270</v>
      </c>
      <c r="B10987" t="s">
        <v>14</v>
      </c>
      <c r="C10987" t="s">
        <v>46271</v>
      </c>
      <c r="D10987" t="s">
        <v>173</v>
      </c>
      <c r="E10987">
        <v>555369</v>
      </c>
      <c r="F10987">
        <v>37909</v>
      </c>
      <c r="G10987">
        <v>0</v>
      </c>
      <c r="H10987" t="s">
        <v>46272</v>
      </c>
      <c r="I10987">
        <v>20</v>
      </c>
      <c r="J10987" t="s">
        <v>46273</v>
      </c>
      <c r="K10987">
        <v>703</v>
      </c>
      <c r="L10987" t="s">
        <v>176</v>
      </c>
      <c r="M10987" t="s">
        <v>46274</v>
      </c>
    </row>
    <row r="10988" spans="1:13" x14ac:dyDescent="0.35">
      <c r="A10988" t="s">
        <v>46275</v>
      </c>
      <c r="B10988" t="s">
        <v>14</v>
      </c>
      <c r="C10988" t="s">
        <v>46276</v>
      </c>
      <c r="D10988" t="s">
        <v>173</v>
      </c>
      <c r="E10988">
        <v>710042</v>
      </c>
      <c r="F10988">
        <v>33719</v>
      </c>
      <c r="G10988">
        <v>0</v>
      </c>
      <c r="H10988" t="s">
        <v>46277</v>
      </c>
      <c r="I10988">
        <v>20</v>
      </c>
      <c r="J10988" t="s">
        <v>46278</v>
      </c>
      <c r="K10988">
        <v>933</v>
      </c>
      <c r="L10988" t="s">
        <v>176</v>
      </c>
      <c r="M10988" t="s">
        <v>46279</v>
      </c>
    </row>
    <row r="10989" spans="1:13" x14ac:dyDescent="0.35">
      <c r="A10989" t="s">
        <v>46280</v>
      </c>
      <c r="B10989" t="s">
        <v>14</v>
      </c>
      <c r="C10989" t="s">
        <v>46281</v>
      </c>
      <c r="D10989" t="s">
        <v>173</v>
      </c>
      <c r="E10989">
        <v>69864</v>
      </c>
      <c r="F10989">
        <v>3981</v>
      </c>
      <c r="G10989">
        <v>0</v>
      </c>
      <c r="H10989" t="s">
        <v>46282</v>
      </c>
      <c r="I10989">
        <v>20</v>
      </c>
      <c r="J10989" t="s">
        <v>46283</v>
      </c>
      <c r="K10989">
        <v>111</v>
      </c>
      <c r="L10989" t="s">
        <v>176</v>
      </c>
      <c r="M10989" t="s">
        <v>46284</v>
      </c>
    </row>
    <row r="10990" spans="1:13" x14ac:dyDescent="0.35">
      <c r="A10990" t="s">
        <v>46285</v>
      </c>
      <c r="B10990" t="s">
        <v>14</v>
      </c>
      <c r="C10990" t="s">
        <v>46286</v>
      </c>
      <c r="D10990" t="s">
        <v>173</v>
      </c>
      <c r="E10990">
        <v>56479</v>
      </c>
      <c r="F10990">
        <v>3282</v>
      </c>
      <c r="G10990">
        <v>0</v>
      </c>
      <c r="H10990" t="s">
        <v>46287</v>
      </c>
      <c r="I10990">
        <v>20</v>
      </c>
      <c r="J10990" t="s">
        <v>46283</v>
      </c>
      <c r="K10990">
        <v>50</v>
      </c>
      <c r="L10990" t="s">
        <v>176</v>
      </c>
      <c r="M10990" t="s">
        <v>46284</v>
      </c>
    </row>
    <row r="10991" spans="1:13" x14ac:dyDescent="0.35">
      <c r="A10991" t="s">
        <v>46288</v>
      </c>
      <c r="B10991" t="s">
        <v>14</v>
      </c>
      <c r="C10991" t="s">
        <v>46289</v>
      </c>
      <c r="D10991" t="s">
        <v>173</v>
      </c>
      <c r="E10991">
        <v>269531</v>
      </c>
      <c r="F10991">
        <v>23978</v>
      </c>
      <c r="G10991">
        <v>0</v>
      </c>
      <c r="H10991" t="s">
        <v>46290</v>
      </c>
      <c r="I10991">
        <v>20</v>
      </c>
      <c r="J10991" t="s">
        <v>46291</v>
      </c>
      <c r="K10991">
        <v>796</v>
      </c>
      <c r="L10991" t="s">
        <v>176</v>
      </c>
      <c r="M10991" t="s">
        <v>46292</v>
      </c>
    </row>
    <row r="10992" spans="1:13" x14ac:dyDescent="0.35">
      <c r="A10992" t="s">
        <v>46293</v>
      </c>
      <c r="B10992" t="s">
        <v>14</v>
      </c>
      <c r="C10992" t="s">
        <v>46294</v>
      </c>
      <c r="D10992" t="s">
        <v>173</v>
      </c>
      <c r="E10992">
        <v>62367</v>
      </c>
      <c r="F10992">
        <v>3703</v>
      </c>
      <c r="G10992">
        <v>0</v>
      </c>
      <c r="H10992" t="s">
        <v>46295</v>
      </c>
      <c r="I10992">
        <v>20</v>
      </c>
      <c r="J10992" t="s">
        <v>46283</v>
      </c>
      <c r="K10992">
        <v>61</v>
      </c>
      <c r="L10992" t="s">
        <v>176</v>
      </c>
      <c r="M10992" t="s">
        <v>46284</v>
      </c>
    </row>
    <row r="10993" spans="1:13" x14ac:dyDescent="0.35">
      <c r="A10993" t="s">
        <v>46296</v>
      </c>
      <c r="B10993" t="s">
        <v>14</v>
      </c>
      <c r="C10993" t="s">
        <v>46297</v>
      </c>
      <c r="D10993" t="s">
        <v>173</v>
      </c>
      <c r="E10993">
        <v>76907</v>
      </c>
      <c r="F10993">
        <v>4476</v>
      </c>
      <c r="G10993">
        <v>0</v>
      </c>
      <c r="H10993" t="s">
        <v>46298</v>
      </c>
      <c r="I10993">
        <v>20</v>
      </c>
      <c r="J10993" t="s">
        <v>46283</v>
      </c>
      <c r="K10993">
        <v>97</v>
      </c>
      <c r="L10993" t="s">
        <v>176</v>
      </c>
      <c r="M10993" t="s">
        <v>46284</v>
      </c>
    </row>
    <row r="10994" spans="1:13" x14ac:dyDescent="0.35">
      <c r="A10994" t="s">
        <v>46299</v>
      </c>
      <c r="B10994" t="s">
        <v>14</v>
      </c>
      <c r="C10994" t="s">
        <v>46300</v>
      </c>
      <c r="D10994" t="s">
        <v>173</v>
      </c>
      <c r="E10994">
        <v>234141</v>
      </c>
      <c r="F10994">
        <v>29564</v>
      </c>
      <c r="G10994">
        <v>0</v>
      </c>
      <c r="H10994" t="s">
        <v>46301</v>
      </c>
      <c r="I10994">
        <v>20</v>
      </c>
      <c r="J10994" t="s">
        <v>46302</v>
      </c>
      <c r="K10994">
        <v>1929</v>
      </c>
      <c r="L10994" t="s">
        <v>176</v>
      </c>
      <c r="M10994" t="s">
        <v>46303</v>
      </c>
    </row>
    <row r="10995" spans="1:13" x14ac:dyDescent="0.35">
      <c r="A10995" t="s">
        <v>46304</v>
      </c>
      <c r="B10995" t="s">
        <v>14</v>
      </c>
      <c r="C10995" t="s">
        <v>46305</v>
      </c>
      <c r="D10995" t="s">
        <v>173</v>
      </c>
      <c r="E10995">
        <v>92167</v>
      </c>
      <c r="F10995">
        <v>4971</v>
      </c>
      <c r="G10995">
        <v>0</v>
      </c>
      <c r="H10995" t="s">
        <v>46306</v>
      </c>
      <c r="I10995">
        <v>20</v>
      </c>
      <c r="J10995" t="s">
        <v>46283</v>
      </c>
      <c r="K10995">
        <v>88</v>
      </c>
      <c r="L10995" t="s">
        <v>176</v>
      </c>
      <c r="M10995" t="s">
        <v>46284</v>
      </c>
    </row>
    <row r="10996" spans="1:13" x14ac:dyDescent="0.35">
      <c r="A10996" t="s">
        <v>46307</v>
      </c>
      <c r="B10996" t="s">
        <v>14</v>
      </c>
      <c r="C10996" t="s">
        <v>46308</v>
      </c>
      <c r="D10996" t="s">
        <v>173</v>
      </c>
      <c r="E10996">
        <v>338777</v>
      </c>
      <c r="F10996">
        <v>28486</v>
      </c>
      <c r="G10996">
        <v>0</v>
      </c>
      <c r="H10996" t="s">
        <v>46309</v>
      </c>
      <c r="I10996">
        <v>20</v>
      </c>
      <c r="J10996" t="s">
        <v>46310</v>
      </c>
      <c r="K10996">
        <v>426</v>
      </c>
      <c r="L10996" t="s">
        <v>176</v>
      </c>
      <c r="M10996" t="s">
        <v>46311</v>
      </c>
    </row>
    <row r="10997" spans="1:13" x14ac:dyDescent="0.35">
      <c r="A10997" t="s">
        <v>46312</v>
      </c>
      <c r="B10997" t="s">
        <v>14</v>
      </c>
      <c r="C10997" t="s">
        <v>46313</v>
      </c>
      <c r="D10997" t="s">
        <v>173</v>
      </c>
      <c r="E10997">
        <v>305662</v>
      </c>
      <c r="F10997">
        <v>15842</v>
      </c>
      <c r="G10997">
        <v>0</v>
      </c>
      <c r="H10997" t="s">
        <v>46314</v>
      </c>
      <c r="I10997">
        <v>20</v>
      </c>
      <c r="J10997" t="s">
        <v>46283</v>
      </c>
      <c r="K10997">
        <v>303</v>
      </c>
      <c r="L10997" t="s">
        <v>176</v>
      </c>
      <c r="M10997" t="s">
        <v>46284</v>
      </c>
    </row>
    <row r="10998" spans="1:13" x14ac:dyDescent="0.35">
      <c r="A10998" t="s">
        <v>46315</v>
      </c>
      <c r="B10998" t="s">
        <v>14</v>
      </c>
      <c r="C10998" t="s">
        <v>46316</v>
      </c>
      <c r="D10998" t="s">
        <v>173</v>
      </c>
      <c r="E10998">
        <v>645480</v>
      </c>
      <c r="F10998">
        <v>49991</v>
      </c>
      <c r="G10998">
        <v>0</v>
      </c>
      <c r="H10998" t="s">
        <v>46317</v>
      </c>
      <c r="I10998">
        <v>20</v>
      </c>
      <c r="J10998" t="s">
        <v>46318</v>
      </c>
      <c r="K10998">
        <v>1798</v>
      </c>
      <c r="L10998" t="s">
        <v>176</v>
      </c>
      <c r="M10998" t="s">
        <v>46319</v>
      </c>
    </row>
    <row r="10999" spans="1:13" x14ac:dyDescent="0.35">
      <c r="A10999" t="s">
        <v>46320</v>
      </c>
      <c r="B10999" t="s">
        <v>14</v>
      </c>
      <c r="C10999" t="s">
        <v>46321</v>
      </c>
      <c r="D10999" t="s">
        <v>173</v>
      </c>
      <c r="E10999">
        <v>100152</v>
      </c>
      <c r="F10999">
        <v>11526</v>
      </c>
      <c r="G10999">
        <v>0</v>
      </c>
      <c r="H10999" t="s">
        <v>46322</v>
      </c>
      <c r="I10999">
        <v>20</v>
      </c>
      <c r="J10999" t="s">
        <v>46323</v>
      </c>
      <c r="K10999">
        <v>202</v>
      </c>
      <c r="L10999" t="s">
        <v>176</v>
      </c>
      <c r="M10999" t="s">
        <v>46324</v>
      </c>
    </row>
    <row r="11000" spans="1:13" x14ac:dyDescent="0.35">
      <c r="A11000" t="s">
        <v>46325</v>
      </c>
      <c r="B11000" t="s">
        <v>14</v>
      </c>
      <c r="C11000" t="s">
        <v>46326</v>
      </c>
      <c r="D11000" t="s">
        <v>173</v>
      </c>
      <c r="E11000">
        <v>144099</v>
      </c>
      <c r="F11000">
        <v>17491</v>
      </c>
      <c r="G11000">
        <v>0</v>
      </c>
      <c r="H11000" t="s">
        <v>46327</v>
      </c>
      <c r="I11000">
        <v>20</v>
      </c>
      <c r="J11000" t="s">
        <v>46323</v>
      </c>
      <c r="K11000">
        <v>268</v>
      </c>
      <c r="L11000" t="s">
        <v>176</v>
      </c>
      <c r="M11000" t="s">
        <v>46324</v>
      </c>
    </row>
    <row r="11001" spans="1:13" x14ac:dyDescent="0.35">
      <c r="A11001" t="s">
        <v>46328</v>
      </c>
      <c r="B11001" t="s">
        <v>14</v>
      </c>
      <c r="C11001" t="s">
        <v>46329</v>
      </c>
      <c r="D11001" t="s">
        <v>173</v>
      </c>
      <c r="E11001">
        <v>280504</v>
      </c>
      <c r="F11001">
        <v>17067</v>
      </c>
      <c r="G11001">
        <v>0</v>
      </c>
      <c r="H11001" t="s">
        <v>46330</v>
      </c>
      <c r="I11001">
        <v>20</v>
      </c>
      <c r="J11001" t="s">
        <v>46331</v>
      </c>
      <c r="K11001">
        <v>441</v>
      </c>
      <c r="L11001" t="s">
        <v>176</v>
      </c>
      <c r="M11001" t="s">
        <v>46332</v>
      </c>
    </row>
    <row r="11002" spans="1:13" x14ac:dyDescent="0.35">
      <c r="A11002" t="s">
        <v>46333</v>
      </c>
      <c r="B11002" t="s">
        <v>14</v>
      </c>
      <c r="C11002" t="s">
        <v>46334</v>
      </c>
      <c r="D11002" t="s">
        <v>173</v>
      </c>
      <c r="E11002">
        <v>48379</v>
      </c>
      <c r="F11002">
        <v>4172</v>
      </c>
      <c r="G11002">
        <v>0</v>
      </c>
      <c r="H11002" t="s">
        <v>46335</v>
      </c>
      <c r="I11002">
        <v>20</v>
      </c>
      <c r="J11002" t="s">
        <v>46336</v>
      </c>
      <c r="K11002">
        <v>317</v>
      </c>
      <c r="L11002" t="s">
        <v>176</v>
      </c>
      <c r="M11002" t="s">
        <v>46337</v>
      </c>
    </row>
    <row r="11003" spans="1:13" x14ac:dyDescent="0.35">
      <c r="A11003" t="s">
        <v>46338</v>
      </c>
      <c r="B11003" t="s">
        <v>14</v>
      </c>
      <c r="C11003" t="s">
        <v>46339</v>
      </c>
      <c r="D11003" t="s">
        <v>173</v>
      </c>
      <c r="E11003">
        <v>27582</v>
      </c>
      <c r="F11003">
        <v>3061</v>
      </c>
      <c r="G11003">
        <v>0</v>
      </c>
      <c r="H11003" t="s">
        <v>46340</v>
      </c>
      <c r="I11003">
        <v>20</v>
      </c>
      <c r="J11003" t="s">
        <v>46336</v>
      </c>
      <c r="K11003">
        <v>84</v>
      </c>
      <c r="L11003" t="s">
        <v>176</v>
      </c>
      <c r="M11003" t="s">
        <v>46337</v>
      </c>
    </row>
    <row r="11004" spans="1:13" x14ac:dyDescent="0.35">
      <c r="A11004" t="s">
        <v>46341</v>
      </c>
      <c r="B11004" t="s">
        <v>14</v>
      </c>
      <c r="C11004" t="s">
        <v>46342</v>
      </c>
      <c r="D11004" t="s">
        <v>173</v>
      </c>
      <c r="E11004">
        <v>187025</v>
      </c>
      <c r="F11004">
        <v>9426</v>
      </c>
      <c r="G11004">
        <v>0</v>
      </c>
      <c r="H11004" t="s">
        <v>46343</v>
      </c>
      <c r="I11004">
        <v>20</v>
      </c>
      <c r="J11004" t="s">
        <v>53</v>
      </c>
      <c r="K11004">
        <v>181</v>
      </c>
      <c r="L11004" t="s">
        <v>176</v>
      </c>
      <c r="M11004" t="s">
        <v>46344</v>
      </c>
    </row>
    <row r="11005" spans="1:13" x14ac:dyDescent="0.35">
      <c r="A11005" t="s">
        <v>46345</v>
      </c>
      <c r="B11005" t="s">
        <v>14</v>
      </c>
      <c r="C11005" t="s">
        <v>46346</v>
      </c>
      <c r="D11005" t="s">
        <v>173</v>
      </c>
      <c r="E11005">
        <v>27052</v>
      </c>
      <c r="F11005">
        <v>3197</v>
      </c>
      <c r="G11005">
        <v>0</v>
      </c>
      <c r="H11005" t="s">
        <v>46347</v>
      </c>
      <c r="I11005">
        <v>20</v>
      </c>
      <c r="J11005" t="s">
        <v>46336</v>
      </c>
      <c r="K11005">
        <v>86</v>
      </c>
      <c r="L11005" t="s">
        <v>176</v>
      </c>
      <c r="M11005" t="s">
        <v>46337</v>
      </c>
    </row>
    <row r="11006" spans="1:13" x14ac:dyDescent="0.35">
      <c r="A11006" t="s">
        <v>46348</v>
      </c>
      <c r="B11006" t="s">
        <v>14</v>
      </c>
      <c r="C11006" t="s">
        <v>46349</v>
      </c>
      <c r="D11006" t="s">
        <v>173</v>
      </c>
      <c r="E11006">
        <v>156371</v>
      </c>
      <c r="F11006">
        <v>6961</v>
      </c>
      <c r="G11006">
        <v>0</v>
      </c>
      <c r="H11006" t="s">
        <v>46350</v>
      </c>
      <c r="I11006">
        <v>20</v>
      </c>
      <c r="J11006" t="s">
        <v>46351</v>
      </c>
      <c r="K11006">
        <v>262</v>
      </c>
      <c r="L11006" t="s">
        <v>176</v>
      </c>
      <c r="M11006" t="s">
        <v>46352</v>
      </c>
    </row>
    <row r="11007" spans="1:13" x14ac:dyDescent="0.35">
      <c r="A11007" t="s">
        <v>46353</v>
      </c>
      <c r="B11007" t="s">
        <v>14</v>
      </c>
      <c r="C11007" t="s">
        <v>46354</v>
      </c>
      <c r="D11007" t="s">
        <v>173</v>
      </c>
      <c r="E11007">
        <v>31698</v>
      </c>
      <c r="F11007">
        <v>3372</v>
      </c>
      <c r="G11007">
        <v>0</v>
      </c>
      <c r="H11007" t="s">
        <v>46355</v>
      </c>
      <c r="I11007">
        <v>20</v>
      </c>
      <c r="J11007" t="s">
        <v>46336</v>
      </c>
      <c r="K11007">
        <v>135</v>
      </c>
      <c r="L11007" t="s">
        <v>176</v>
      </c>
      <c r="M11007" t="s">
        <v>46337</v>
      </c>
    </row>
    <row r="11008" spans="1:13" x14ac:dyDescent="0.35">
      <c r="A11008" t="s">
        <v>46356</v>
      </c>
      <c r="B11008" t="s">
        <v>14</v>
      </c>
      <c r="C11008" t="s">
        <v>46357</v>
      </c>
      <c r="D11008" t="s">
        <v>173</v>
      </c>
      <c r="E11008">
        <v>46679</v>
      </c>
      <c r="F11008">
        <v>4211</v>
      </c>
      <c r="G11008">
        <v>0</v>
      </c>
      <c r="H11008" t="s">
        <v>46358</v>
      </c>
      <c r="I11008">
        <v>20</v>
      </c>
      <c r="J11008" t="s">
        <v>46359</v>
      </c>
      <c r="K11008">
        <v>134</v>
      </c>
      <c r="L11008" t="s">
        <v>176</v>
      </c>
      <c r="M11008" t="s">
        <v>46360</v>
      </c>
    </row>
    <row r="11009" spans="1:13" x14ac:dyDescent="0.35">
      <c r="A11009" t="s">
        <v>46361</v>
      </c>
      <c r="B11009" t="s">
        <v>14</v>
      </c>
      <c r="C11009" t="s">
        <v>46362</v>
      </c>
      <c r="D11009" t="s">
        <v>173</v>
      </c>
      <c r="E11009">
        <v>32101</v>
      </c>
      <c r="F11009">
        <v>3638</v>
      </c>
      <c r="G11009">
        <v>0</v>
      </c>
      <c r="H11009" t="s">
        <v>46363</v>
      </c>
      <c r="I11009">
        <v>20</v>
      </c>
      <c r="J11009" t="s">
        <v>46336</v>
      </c>
      <c r="K11009">
        <v>85</v>
      </c>
      <c r="L11009" t="s">
        <v>176</v>
      </c>
      <c r="M11009" t="s">
        <v>46337</v>
      </c>
    </row>
    <row r="11010" spans="1:13" x14ac:dyDescent="0.35">
      <c r="A11010" t="s">
        <v>46364</v>
      </c>
      <c r="B11010" t="s">
        <v>14</v>
      </c>
      <c r="C11010" t="s">
        <v>46365</v>
      </c>
      <c r="D11010" t="s">
        <v>173</v>
      </c>
      <c r="E11010">
        <v>146337</v>
      </c>
      <c r="F11010">
        <v>17219</v>
      </c>
      <c r="G11010">
        <v>0</v>
      </c>
      <c r="H11010" t="s">
        <v>46366</v>
      </c>
      <c r="I11010">
        <v>20</v>
      </c>
      <c r="J11010" t="s">
        <v>46367</v>
      </c>
      <c r="K11010">
        <v>316</v>
      </c>
      <c r="L11010" t="s">
        <v>176</v>
      </c>
      <c r="M11010" t="s">
        <v>46368</v>
      </c>
    </row>
    <row r="11011" spans="1:13" x14ac:dyDescent="0.35">
      <c r="A11011" t="s">
        <v>46369</v>
      </c>
      <c r="B11011" t="s">
        <v>14</v>
      </c>
      <c r="C11011" t="s">
        <v>46370</v>
      </c>
      <c r="D11011" t="s">
        <v>173</v>
      </c>
      <c r="E11011">
        <v>144156</v>
      </c>
      <c r="F11011">
        <v>8065</v>
      </c>
      <c r="G11011">
        <v>0</v>
      </c>
      <c r="H11011" t="s">
        <v>46371</v>
      </c>
      <c r="I11011">
        <v>20</v>
      </c>
      <c r="J11011" t="s">
        <v>46372</v>
      </c>
      <c r="K11011">
        <v>417</v>
      </c>
      <c r="L11011" t="s">
        <v>176</v>
      </c>
      <c r="M11011" t="s">
        <v>46373</v>
      </c>
    </row>
    <row r="11012" spans="1:13" x14ac:dyDescent="0.35">
      <c r="A11012" t="s">
        <v>46374</v>
      </c>
      <c r="B11012" t="s">
        <v>14</v>
      </c>
      <c r="C11012" t="s">
        <v>46375</v>
      </c>
      <c r="D11012" t="s">
        <v>173</v>
      </c>
      <c r="E11012">
        <v>156410</v>
      </c>
      <c r="F11012">
        <v>14724</v>
      </c>
      <c r="G11012">
        <v>0</v>
      </c>
      <c r="H11012" t="s">
        <v>46376</v>
      </c>
      <c r="I11012">
        <v>20</v>
      </c>
      <c r="J11012" t="s">
        <v>46377</v>
      </c>
      <c r="K11012">
        <v>483</v>
      </c>
      <c r="L11012" t="s">
        <v>176</v>
      </c>
      <c r="M11012" t="s">
        <v>46378</v>
      </c>
    </row>
    <row r="11013" spans="1:13" x14ac:dyDescent="0.35">
      <c r="A11013" t="s">
        <v>46379</v>
      </c>
      <c r="B11013" t="s">
        <v>14</v>
      </c>
      <c r="C11013" t="s">
        <v>46380</v>
      </c>
      <c r="D11013" t="s">
        <v>173</v>
      </c>
      <c r="E11013">
        <v>31955</v>
      </c>
      <c r="F11013">
        <v>4041</v>
      </c>
      <c r="G11013">
        <v>0</v>
      </c>
      <c r="H11013" t="s">
        <v>46381</v>
      </c>
      <c r="I11013">
        <v>20</v>
      </c>
      <c r="J11013" t="s">
        <v>46336</v>
      </c>
      <c r="K11013">
        <v>118</v>
      </c>
      <c r="L11013" t="s">
        <v>176</v>
      </c>
      <c r="M11013" t="s">
        <v>46337</v>
      </c>
    </row>
    <row r="11014" spans="1:13" x14ac:dyDescent="0.35">
      <c r="A11014" t="s">
        <v>46382</v>
      </c>
      <c r="B11014" t="s">
        <v>14</v>
      </c>
      <c r="C11014" t="s">
        <v>46383</v>
      </c>
      <c r="D11014" t="s">
        <v>173</v>
      </c>
      <c r="E11014">
        <v>118756</v>
      </c>
      <c r="F11014">
        <v>8594</v>
      </c>
      <c r="G11014">
        <v>0</v>
      </c>
      <c r="H11014" t="s">
        <v>46384</v>
      </c>
      <c r="I11014">
        <v>20</v>
      </c>
      <c r="J11014" t="s">
        <v>46385</v>
      </c>
      <c r="K11014">
        <v>340</v>
      </c>
      <c r="L11014" t="s">
        <v>176</v>
      </c>
      <c r="M11014" t="s">
        <v>46386</v>
      </c>
    </row>
    <row r="11015" spans="1:13" x14ac:dyDescent="0.35">
      <c r="A11015" t="s">
        <v>46387</v>
      </c>
      <c r="B11015" t="s">
        <v>14</v>
      </c>
      <c r="C11015" t="s">
        <v>46388</v>
      </c>
      <c r="D11015" t="s">
        <v>173</v>
      </c>
      <c r="E11015">
        <v>75539</v>
      </c>
      <c r="F11015">
        <v>7660</v>
      </c>
      <c r="G11015">
        <v>0</v>
      </c>
      <c r="H11015" t="s">
        <v>46389</v>
      </c>
      <c r="I11015">
        <v>20</v>
      </c>
      <c r="J11015" t="s">
        <v>53</v>
      </c>
      <c r="K11015">
        <v>545</v>
      </c>
      <c r="L11015" t="s">
        <v>176</v>
      </c>
      <c r="M11015" t="s">
        <v>46390</v>
      </c>
    </row>
    <row r="11016" spans="1:13" x14ac:dyDescent="0.35">
      <c r="A11016" t="s">
        <v>46391</v>
      </c>
      <c r="B11016" t="s">
        <v>14</v>
      </c>
      <c r="C11016" t="s">
        <v>46392</v>
      </c>
      <c r="D11016" t="s">
        <v>173</v>
      </c>
      <c r="E11016">
        <v>1024523</v>
      </c>
      <c r="F11016">
        <v>38730</v>
      </c>
      <c r="G11016">
        <v>0</v>
      </c>
      <c r="H11016" t="s">
        <v>46393</v>
      </c>
      <c r="I11016">
        <v>20</v>
      </c>
      <c r="J11016" t="s">
        <v>46394</v>
      </c>
      <c r="K11016">
        <v>857</v>
      </c>
      <c r="L11016" t="s">
        <v>176</v>
      </c>
      <c r="M11016" t="s">
        <v>46395</v>
      </c>
    </row>
    <row r="11017" spans="1:13" x14ac:dyDescent="0.35">
      <c r="A11017" t="s">
        <v>46396</v>
      </c>
      <c r="B11017" t="s">
        <v>14</v>
      </c>
      <c r="C11017" t="s">
        <v>46397</v>
      </c>
      <c r="D11017" t="s">
        <v>173</v>
      </c>
      <c r="E11017">
        <v>97967</v>
      </c>
      <c r="F11017">
        <v>9051</v>
      </c>
      <c r="G11017">
        <v>0</v>
      </c>
      <c r="H11017" t="s">
        <v>46398</v>
      </c>
      <c r="I11017">
        <v>20</v>
      </c>
      <c r="J11017" t="s">
        <v>46399</v>
      </c>
      <c r="K11017">
        <v>374</v>
      </c>
      <c r="L11017" t="s">
        <v>176</v>
      </c>
      <c r="M11017" t="s">
        <v>46400</v>
      </c>
    </row>
    <row r="11018" spans="1:13" x14ac:dyDescent="0.35">
      <c r="A11018" t="s">
        <v>46401</v>
      </c>
      <c r="B11018" t="s">
        <v>14</v>
      </c>
      <c r="C11018" t="s">
        <v>46402</v>
      </c>
      <c r="D11018" t="s">
        <v>173</v>
      </c>
      <c r="E11018">
        <v>76933</v>
      </c>
      <c r="F11018">
        <v>6876</v>
      </c>
      <c r="G11018">
        <v>0</v>
      </c>
      <c r="H11018" t="s">
        <v>46403</v>
      </c>
      <c r="I11018">
        <v>20</v>
      </c>
      <c r="J11018" t="s">
        <v>46399</v>
      </c>
      <c r="K11018">
        <v>148</v>
      </c>
      <c r="L11018" t="s">
        <v>176</v>
      </c>
      <c r="M11018" t="s">
        <v>46400</v>
      </c>
    </row>
    <row r="11019" spans="1:13" x14ac:dyDescent="0.35">
      <c r="A11019" t="s">
        <v>46404</v>
      </c>
      <c r="B11019" t="s">
        <v>14</v>
      </c>
      <c r="C11019" t="s">
        <v>46405</v>
      </c>
      <c r="D11019" t="s">
        <v>173</v>
      </c>
      <c r="E11019">
        <v>77265</v>
      </c>
      <c r="F11019">
        <v>6460</v>
      </c>
      <c r="G11019">
        <v>0</v>
      </c>
      <c r="H11019" t="s">
        <v>46406</v>
      </c>
      <c r="I11019">
        <v>20</v>
      </c>
      <c r="J11019" t="s">
        <v>46399</v>
      </c>
      <c r="K11019">
        <v>128</v>
      </c>
      <c r="L11019" t="s">
        <v>176</v>
      </c>
      <c r="M11019" t="s">
        <v>46400</v>
      </c>
    </row>
    <row r="11020" spans="1:13" x14ac:dyDescent="0.35">
      <c r="A11020" t="s">
        <v>46407</v>
      </c>
      <c r="B11020" t="s">
        <v>14</v>
      </c>
      <c r="C11020" t="s">
        <v>46408</v>
      </c>
      <c r="D11020" t="s">
        <v>173</v>
      </c>
      <c r="E11020">
        <v>36969</v>
      </c>
      <c r="F11020">
        <v>4214</v>
      </c>
      <c r="G11020">
        <v>0</v>
      </c>
      <c r="H11020" t="s">
        <v>46409</v>
      </c>
      <c r="I11020">
        <v>20</v>
      </c>
      <c r="J11020" t="s">
        <v>46336</v>
      </c>
      <c r="K11020">
        <v>186</v>
      </c>
      <c r="L11020" t="s">
        <v>176</v>
      </c>
      <c r="M11020" t="s">
        <v>46337</v>
      </c>
    </row>
    <row r="11021" spans="1:13" x14ac:dyDescent="0.35">
      <c r="A11021" t="s">
        <v>46410</v>
      </c>
      <c r="B11021" t="s">
        <v>14</v>
      </c>
      <c r="C11021" t="s">
        <v>46411</v>
      </c>
      <c r="D11021" t="s">
        <v>173</v>
      </c>
      <c r="E11021">
        <v>76554</v>
      </c>
      <c r="F11021">
        <v>7065</v>
      </c>
      <c r="G11021">
        <v>0</v>
      </c>
      <c r="H11021" t="s">
        <v>46412</v>
      </c>
      <c r="I11021">
        <v>20</v>
      </c>
      <c r="J11021" t="s">
        <v>46399</v>
      </c>
      <c r="K11021">
        <v>194</v>
      </c>
      <c r="L11021" t="s">
        <v>176</v>
      </c>
      <c r="M11021" t="s">
        <v>46400</v>
      </c>
    </row>
    <row r="11022" spans="1:13" x14ac:dyDescent="0.35">
      <c r="A11022" t="s">
        <v>46413</v>
      </c>
      <c r="B11022" t="s">
        <v>14</v>
      </c>
      <c r="C11022" t="s">
        <v>46414</v>
      </c>
      <c r="D11022" t="s">
        <v>173</v>
      </c>
      <c r="E11022">
        <v>37709</v>
      </c>
      <c r="F11022">
        <v>3854</v>
      </c>
      <c r="G11022">
        <v>0</v>
      </c>
      <c r="H11022" t="s">
        <v>46415</v>
      </c>
      <c r="I11022">
        <v>20</v>
      </c>
      <c r="J11022" t="s">
        <v>46336</v>
      </c>
      <c r="K11022">
        <v>125</v>
      </c>
      <c r="L11022" t="s">
        <v>176</v>
      </c>
      <c r="M11022" t="s">
        <v>46337</v>
      </c>
    </row>
    <row r="11023" spans="1:13" x14ac:dyDescent="0.35">
      <c r="A11023" t="s">
        <v>46416</v>
      </c>
      <c r="B11023" t="s">
        <v>14</v>
      </c>
      <c r="C11023" t="s">
        <v>46417</v>
      </c>
      <c r="D11023" t="s">
        <v>173</v>
      </c>
      <c r="E11023">
        <v>89535</v>
      </c>
      <c r="F11023">
        <v>7350</v>
      </c>
      <c r="G11023">
        <v>0</v>
      </c>
      <c r="H11023" t="s">
        <v>46418</v>
      </c>
      <c r="I11023">
        <v>20</v>
      </c>
      <c r="J11023" t="s">
        <v>46399</v>
      </c>
      <c r="K11023">
        <v>170</v>
      </c>
      <c r="L11023" t="s">
        <v>176</v>
      </c>
      <c r="M11023" t="s">
        <v>46400</v>
      </c>
    </row>
    <row r="11024" spans="1:13" x14ac:dyDescent="0.35">
      <c r="A11024" t="s">
        <v>46419</v>
      </c>
      <c r="B11024" t="s">
        <v>14</v>
      </c>
      <c r="C11024" t="s">
        <v>46420</v>
      </c>
      <c r="D11024" t="s">
        <v>173</v>
      </c>
      <c r="E11024">
        <v>44131</v>
      </c>
      <c r="F11024">
        <v>4323</v>
      </c>
      <c r="G11024">
        <v>0</v>
      </c>
      <c r="H11024" t="s">
        <v>46421</v>
      </c>
      <c r="I11024">
        <v>20</v>
      </c>
      <c r="J11024" t="s">
        <v>46336</v>
      </c>
      <c r="K11024">
        <v>116</v>
      </c>
      <c r="L11024" t="s">
        <v>176</v>
      </c>
      <c r="M11024" t="s">
        <v>46337</v>
      </c>
    </row>
    <row r="11025" spans="1:13" x14ac:dyDescent="0.35">
      <c r="A11025" t="s">
        <v>46422</v>
      </c>
      <c r="B11025" t="s">
        <v>14</v>
      </c>
      <c r="C11025" t="s">
        <v>46423</v>
      </c>
      <c r="D11025" t="s">
        <v>173</v>
      </c>
      <c r="E11025">
        <v>83137</v>
      </c>
      <c r="F11025">
        <v>7014</v>
      </c>
      <c r="G11025">
        <v>0</v>
      </c>
      <c r="H11025" t="s">
        <v>46424</v>
      </c>
      <c r="I11025">
        <v>20</v>
      </c>
      <c r="J11025" t="s">
        <v>46399</v>
      </c>
      <c r="K11025">
        <v>169</v>
      </c>
      <c r="L11025" t="s">
        <v>176</v>
      </c>
      <c r="M11025" t="s">
        <v>46400</v>
      </c>
    </row>
    <row r="11026" spans="1:13" x14ac:dyDescent="0.35">
      <c r="A11026" t="s">
        <v>46425</v>
      </c>
      <c r="B11026" t="s">
        <v>14</v>
      </c>
      <c r="C11026" t="s">
        <v>46426</v>
      </c>
      <c r="D11026" t="s">
        <v>173</v>
      </c>
      <c r="E11026">
        <v>50154</v>
      </c>
      <c r="F11026">
        <v>5382</v>
      </c>
      <c r="G11026">
        <v>0</v>
      </c>
      <c r="H11026" t="s">
        <v>46427</v>
      </c>
      <c r="I11026">
        <v>20</v>
      </c>
      <c r="J11026" t="s">
        <v>46336</v>
      </c>
      <c r="K11026">
        <v>128</v>
      </c>
      <c r="L11026" t="s">
        <v>176</v>
      </c>
      <c r="M11026" t="s">
        <v>46337</v>
      </c>
    </row>
    <row r="11027" spans="1:13" x14ac:dyDescent="0.35">
      <c r="A11027" t="s">
        <v>46428</v>
      </c>
      <c r="B11027" t="s">
        <v>14</v>
      </c>
      <c r="C11027" t="s">
        <v>46429</v>
      </c>
      <c r="D11027" t="s">
        <v>173</v>
      </c>
      <c r="E11027">
        <v>96579</v>
      </c>
      <c r="F11027">
        <v>7529</v>
      </c>
      <c r="G11027">
        <v>0</v>
      </c>
      <c r="H11027" t="s">
        <v>46430</v>
      </c>
      <c r="I11027">
        <v>20</v>
      </c>
      <c r="J11027" t="s">
        <v>46399</v>
      </c>
      <c r="K11027">
        <v>147</v>
      </c>
      <c r="L11027" t="s">
        <v>176</v>
      </c>
      <c r="M11027" t="s">
        <v>46400</v>
      </c>
    </row>
    <row r="11028" spans="1:13" x14ac:dyDescent="0.35">
      <c r="A11028" t="s">
        <v>46431</v>
      </c>
      <c r="B11028" t="s">
        <v>14</v>
      </c>
      <c r="C11028" t="s">
        <v>46432</v>
      </c>
      <c r="D11028" t="s">
        <v>173</v>
      </c>
      <c r="E11028">
        <v>56512</v>
      </c>
      <c r="F11028">
        <v>5908</v>
      </c>
      <c r="G11028">
        <v>0</v>
      </c>
      <c r="H11028" t="s">
        <v>46433</v>
      </c>
      <c r="I11028">
        <v>20</v>
      </c>
      <c r="J11028" t="s">
        <v>46336</v>
      </c>
      <c r="K11028">
        <v>127</v>
      </c>
      <c r="L11028" t="s">
        <v>176</v>
      </c>
      <c r="M11028" t="s">
        <v>46337</v>
      </c>
    </row>
    <row r="11029" spans="1:13" x14ac:dyDescent="0.35">
      <c r="A11029" t="s">
        <v>46434</v>
      </c>
      <c r="B11029" t="s">
        <v>14</v>
      </c>
      <c r="C11029" t="s">
        <v>46435</v>
      </c>
      <c r="D11029" t="s">
        <v>173</v>
      </c>
      <c r="E11029">
        <v>111028</v>
      </c>
      <c r="F11029">
        <v>8293</v>
      </c>
      <c r="G11029">
        <v>0</v>
      </c>
      <c r="H11029" t="s">
        <v>46436</v>
      </c>
      <c r="I11029">
        <v>20</v>
      </c>
      <c r="J11029" t="s">
        <v>46399</v>
      </c>
      <c r="K11029">
        <v>216</v>
      </c>
      <c r="L11029" t="s">
        <v>176</v>
      </c>
      <c r="M11029" t="s">
        <v>46400</v>
      </c>
    </row>
    <row r="11030" spans="1:13" x14ac:dyDescent="0.35">
      <c r="A11030" t="e">
        <f>-vXJtEcArtM</f>
        <v>#NAME?</v>
      </c>
      <c r="B11030" t="s">
        <v>14</v>
      </c>
      <c r="C11030" t="s">
        <v>46437</v>
      </c>
      <c r="D11030" t="s">
        <v>173</v>
      </c>
      <c r="E11030">
        <v>64866</v>
      </c>
      <c r="F11030">
        <v>6914</v>
      </c>
      <c r="G11030">
        <v>0</v>
      </c>
      <c r="H11030" t="s">
        <v>46438</v>
      </c>
      <c r="I11030">
        <v>20</v>
      </c>
      <c r="J11030" t="s">
        <v>46336</v>
      </c>
      <c r="K11030">
        <v>202</v>
      </c>
      <c r="L11030" t="s">
        <v>176</v>
      </c>
      <c r="M11030" t="s">
        <v>46337</v>
      </c>
    </row>
    <row r="11031" spans="1:13" x14ac:dyDescent="0.35">
      <c r="A11031" t="s">
        <v>46439</v>
      </c>
      <c r="B11031" t="s">
        <v>14</v>
      </c>
      <c r="C11031" t="s">
        <v>46440</v>
      </c>
      <c r="D11031" t="s">
        <v>173</v>
      </c>
      <c r="E11031">
        <v>98186</v>
      </c>
      <c r="F11031">
        <v>8438</v>
      </c>
      <c r="G11031">
        <v>0</v>
      </c>
      <c r="H11031" t="s">
        <v>46441</v>
      </c>
      <c r="I11031">
        <v>20</v>
      </c>
      <c r="J11031" t="s">
        <v>46399</v>
      </c>
      <c r="K11031">
        <v>231</v>
      </c>
      <c r="L11031" t="s">
        <v>176</v>
      </c>
      <c r="M11031" t="s">
        <v>46400</v>
      </c>
    </row>
    <row r="11032" spans="1:13" x14ac:dyDescent="0.35">
      <c r="A11032" t="s">
        <v>46442</v>
      </c>
      <c r="B11032" t="s">
        <v>14</v>
      </c>
      <c r="C11032" t="s">
        <v>46443</v>
      </c>
      <c r="D11032" t="s">
        <v>173</v>
      </c>
      <c r="E11032">
        <v>210368</v>
      </c>
      <c r="F11032">
        <v>20092</v>
      </c>
      <c r="G11032">
        <v>0</v>
      </c>
      <c r="H11032" t="s">
        <v>46444</v>
      </c>
      <c r="I11032">
        <v>20</v>
      </c>
      <c r="J11032" t="s">
        <v>46336</v>
      </c>
      <c r="K11032">
        <v>538</v>
      </c>
      <c r="L11032" t="s">
        <v>176</v>
      </c>
      <c r="M11032" t="s">
        <v>46445</v>
      </c>
    </row>
    <row r="11033" spans="1:13" x14ac:dyDescent="0.35">
      <c r="A11033" t="s">
        <v>46446</v>
      </c>
      <c r="B11033" t="s">
        <v>14</v>
      </c>
      <c r="C11033" t="s">
        <v>46447</v>
      </c>
      <c r="D11033" t="s">
        <v>173</v>
      </c>
      <c r="E11033">
        <v>100101</v>
      </c>
      <c r="F11033">
        <v>8119</v>
      </c>
      <c r="G11033">
        <v>0</v>
      </c>
      <c r="H11033" t="s">
        <v>46448</v>
      </c>
      <c r="I11033">
        <v>20</v>
      </c>
      <c r="J11033" t="s">
        <v>46399</v>
      </c>
      <c r="K11033">
        <v>196</v>
      </c>
      <c r="L11033" t="s">
        <v>176</v>
      </c>
      <c r="M11033" t="s">
        <v>46400</v>
      </c>
    </row>
    <row r="11034" spans="1:13" x14ac:dyDescent="0.35">
      <c r="A11034" t="s">
        <v>46449</v>
      </c>
      <c r="B11034" t="s">
        <v>14</v>
      </c>
      <c r="C11034" t="s">
        <v>46450</v>
      </c>
      <c r="D11034" t="s">
        <v>173</v>
      </c>
      <c r="E11034">
        <v>71335</v>
      </c>
      <c r="F11034">
        <v>6058</v>
      </c>
      <c r="G11034">
        <v>0</v>
      </c>
      <c r="H11034" t="s">
        <v>46451</v>
      </c>
      <c r="I11034">
        <v>20</v>
      </c>
      <c r="J11034" t="s">
        <v>46452</v>
      </c>
      <c r="K11034">
        <v>250</v>
      </c>
      <c r="L11034" t="s">
        <v>176</v>
      </c>
      <c r="M11034" t="s">
        <v>46453</v>
      </c>
    </row>
    <row r="11035" spans="1:13" x14ac:dyDescent="0.35">
      <c r="A11035" t="s">
        <v>46454</v>
      </c>
      <c r="B11035" t="s">
        <v>14</v>
      </c>
      <c r="C11035" t="s">
        <v>46455</v>
      </c>
      <c r="D11035" t="s">
        <v>173</v>
      </c>
      <c r="E11035">
        <v>35831</v>
      </c>
      <c r="F11035">
        <v>3751</v>
      </c>
      <c r="G11035">
        <v>0</v>
      </c>
      <c r="H11035" t="s">
        <v>46456</v>
      </c>
      <c r="I11035">
        <v>20</v>
      </c>
      <c r="J11035" t="s">
        <v>46457</v>
      </c>
      <c r="K11035">
        <v>106</v>
      </c>
      <c r="L11035" t="s">
        <v>176</v>
      </c>
      <c r="M11035" t="s">
        <v>46458</v>
      </c>
    </row>
    <row r="11036" spans="1:13" x14ac:dyDescent="0.35">
      <c r="A11036" t="s">
        <v>46459</v>
      </c>
      <c r="B11036" t="s">
        <v>14</v>
      </c>
      <c r="C11036" t="s">
        <v>46460</v>
      </c>
      <c r="D11036" t="s">
        <v>173</v>
      </c>
      <c r="E11036">
        <v>97534</v>
      </c>
      <c r="F11036">
        <v>8807</v>
      </c>
      <c r="G11036">
        <v>0</v>
      </c>
      <c r="H11036" t="s">
        <v>46461</v>
      </c>
      <c r="I11036">
        <v>20</v>
      </c>
      <c r="J11036" t="s">
        <v>46399</v>
      </c>
      <c r="K11036">
        <v>207</v>
      </c>
      <c r="L11036" t="s">
        <v>176</v>
      </c>
      <c r="M11036" t="s">
        <v>46400</v>
      </c>
    </row>
    <row r="11037" spans="1:13" x14ac:dyDescent="0.35">
      <c r="A11037" t="s">
        <v>46462</v>
      </c>
      <c r="B11037" t="s">
        <v>14</v>
      </c>
      <c r="C11037" t="s">
        <v>46463</v>
      </c>
      <c r="D11037" t="s">
        <v>173</v>
      </c>
      <c r="E11037">
        <v>107692</v>
      </c>
      <c r="F11037">
        <v>12363</v>
      </c>
      <c r="G11037">
        <v>0</v>
      </c>
      <c r="H11037" t="s">
        <v>46464</v>
      </c>
      <c r="I11037">
        <v>19</v>
      </c>
      <c r="J11037" t="s">
        <v>46465</v>
      </c>
      <c r="K11037">
        <v>203</v>
      </c>
      <c r="L11037" t="s">
        <v>176</v>
      </c>
      <c r="M11037" t="s">
        <v>46466</v>
      </c>
    </row>
    <row r="11038" spans="1:13" x14ac:dyDescent="0.35">
      <c r="A11038" t="s">
        <v>46467</v>
      </c>
      <c r="B11038" t="s">
        <v>14</v>
      </c>
      <c r="C11038" t="s">
        <v>46468</v>
      </c>
      <c r="D11038" t="s">
        <v>173</v>
      </c>
      <c r="E11038">
        <v>115357</v>
      </c>
      <c r="F11038">
        <v>9602</v>
      </c>
      <c r="G11038">
        <v>0</v>
      </c>
      <c r="H11038" t="s">
        <v>46469</v>
      </c>
      <c r="I11038">
        <v>20</v>
      </c>
      <c r="J11038" t="s">
        <v>46399</v>
      </c>
      <c r="K11038">
        <v>207</v>
      </c>
      <c r="L11038" t="s">
        <v>176</v>
      </c>
      <c r="M11038" t="s">
        <v>46400</v>
      </c>
    </row>
    <row r="11039" spans="1:13" x14ac:dyDescent="0.35">
      <c r="A11039" t="s">
        <v>46470</v>
      </c>
      <c r="B11039" t="s">
        <v>14</v>
      </c>
      <c r="C11039" t="s">
        <v>46471</v>
      </c>
      <c r="D11039" t="s">
        <v>173</v>
      </c>
      <c r="E11039">
        <v>127545</v>
      </c>
      <c r="F11039">
        <v>15170</v>
      </c>
      <c r="G11039">
        <v>0</v>
      </c>
      <c r="H11039" t="s">
        <v>46472</v>
      </c>
      <c r="I11039">
        <v>20</v>
      </c>
      <c r="J11039" t="s">
        <v>46473</v>
      </c>
      <c r="K11039">
        <v>332</v>
      </c>
      <c r="L11039" t="s">
        <v>176</v>
      </c>
      <c r="M11039" t="s">
        <v>46474</v>
      </c>
    </row>
    <row r="11040" spans="1:13" x14ac:dyDescent="0.35">
      <c r="A11040" t="s">
        <v>46475</v>
      </c>
      <c r="B11040" t="s">
        <v>14</v>
      </c>
      <c r="C11040" t="s">
        <v>46476</v>
      </c>
      <c r="D11040" t="s">
        <v>173</v>
      </c>
      <c r="E11040">
        <v>118736</v>
      </c>
      <c r="F11040">
        <v>9364</v>
      </c>
      <c r="G11040">
        <v>0</v>
      </c>
      <c r="H11040" t="s">
        <v>46477</v>
      </c>
      <c r="I11040">
        <v>20</v>
      </c>
      <c r="J11040" t="s">
        <v>46399</v>
      </c>
      <c r="K11040">
        <v>183</v>
      </c>
      <c r="L11040" t="s">
        <v>176</v>
      </c>
      <c r="M11040" t="s">
        <v>46400</v>
      </c>
    </row>
    <row r="11041" spans="1:13" x14ac:dyDescent="0.35">
      <c r="A11041" t="s">
        <v>46478</v>
      </c>
      <c r="B11041" t="s">
        <v>14</v>
      </c>
      <c r="C11041" t="s">
        <v>46479</v>
      </c>
      <c r="D11041" t="s">
        <v>173</v>
      </c>
      <c r="E11041">
        <v>30875</v>
      </c>
      <c r="F11041">
        <v>2196</v>
      </c>
      <c r="G11041">
        <v>0</v>
      </c>
      <c r="H11041" t="s">
        <v>46480</v>
      </c>
      <c r="I11041">
        <v>20</v>
      </c>
      <c r="J11041" t="s">
        <v>46481</v>
      </c>
      <c r="K11041">
        <v>79</v>
      </c>
      <c r="L11041" t="s">
        <v>176</v>
      </c>
      <c r="M11041" t="s">
        <v>46482</v>
      </c>
    </row>
    <row r="11042" spans="1:13" x14ac:dyDescent="0.35">
      <c r="A11042" t="s">
        <v>46483</v>
      </c>
      <c r="B11042" t="s">
        <v>14</v>
      </c>
      <c r="C11042" t="s">
        <v>46484</v>
      </c>
      <c r="D11042" t="s">
        <v>173</v>
      </c>
      <c r="E11042">
        <v>54831</v>
      </c>
      <c r="F11042">
        <v>3047</v>
      </c>
      <c r="G11042">
        <v>0</v>
      </c>
      <c r="H11042" t="s">
        <v>46485</v>
      </c>
      <c r="I11042">
        <v>20</v>
      </c>
      <c r="J11042" t="s">
        <v>46486</v>
      </c>
      <c r="K11042">
        <v>45</v>
      </c>
      <c r="L11042" t="s">
        <v>176</v>
      </c>
      <c r="M11042" t="s">
        <v>46487</v>
      </c>
    </row>
    <row r="11043" spans="1:13" x14ac:dyDescent="0.35">
      <c r="A11043" t="s">
        <v>46488</v>
      </c>
      <c r="B11043" t="s">
        <v>14</v>
      </c>
      <c r="C11043" t="s">
        <v>46489</v>
      </c>
      <c r="D11043" t="s">
        <v>173</v>
      </c>
      <c r="E11043">
        <v>137328</v>
      </c>
      <c r="F11043">
        <v>10592</v>
      </c>
      <c r="G11043">
        <v>0</v>
      </c>
      <c r="H11043" t="s">
        <v>46490</v>
      </c>
      <c r="I11043">
        <v>20</v>
      </c>
      <c r="J11043" t="s">
        <v>46399</v>
      </c>
      <c r="K11043">
        <v>190</v>
      </c>
      <c r="L11043" t="s">
        <v>176</v>
      </c>
      <c r="M11043" t="s">
        <v>46400</v>
      </c>
    </row>
    <row r="11044" spans="1:13" x14ac:dyDescent="0.35">
      <c r="A11044" t="s">
        <v>46491</v>
      </c>
      <c r="B11044" t="s">
        <v>14</v>
      </c>
      <c r="C11044" t="s">
        <v>46492</v>
      </c>
      <c r="D11044" t="s">
        <v>173</v>
      </c>
      <c r="E11044">
        <v>24604</v>
      </c>
      <c r="F11044">
        <v>1676</v>
      </c>
      <c r="G11044">
        <v>0</v>
      </c>
      <c r="H11044" t="s">
        <v>46493</v>
      </c>
      <c r="I11044">
        <v>20</v>
      </c>
      <c r="J11044" t="s">
        <v>46481</v>
      </c>
      <c r="K11044">
        <v>37</v>
      </c>
      <c r="L11044" t="s">
        <v>176</v>
      </c>
      <c r="M11044" t="s">
        <v>46494</v>
      </c>
    </row>
    <row r="11045" spans="1:13" x14ac:dyDescent="0.35">
      <c r="A11045" t="s">
        <v>46495</v>
      </c>
      <c r="B11045" t="s">
        <v>14</v>
      </c>
      <c r="C11045" t="s">
        <v>46496</v>
      </c>
      <c r="D11045" t="s">
        <v>173</v>
      </c>
      <c r="E11045">
        <v>155595</v>
      </c>
      <c r="F11045">
        <v>10142</v>
      </c>
      <c r="G11045">
        <v>0</v>
      </c>
      <c r="H11045" t="s">
        <v>46497</v>
      </c>
      <c r="I11045">
        <v>20</v>
      </c>
      <c r="J11045" t="s">
        <v>46399</v>
      </c>
      <c r="K11045">
        <v>252</v>
      </c>
      <c r="L11045" t="s">
        <v>176</v>
      </c>
      <c r="M11045" t="s">
        <v>46400</v>
      </c>
    </row>
    <row r="11046" spans="1:13" x14ac:dyDescent="0.35">
      <c r="A11046" t="s">
        <v>46498</v>
      </c>
      <c r="B11046" t="s">
        <v>14</v>
      </c>
      <c r="C11046" t="s">
        <v>46499</v>
      </c>
      <c r="D11046" t="s">
        <v>173</v>
      </c>
      <c r="E11046">
        <v>20972</v>
      </c>
      <c r="F11046">
        <v>1602</v>
      </c>
      <c r="G11046">
        <v>0</v>
      </c>
      <c r="H11046" t="s">
        <v>46500</v>
      </c>
      <c r="I11046">
        <v>20</v>
      </c>
      <c r="J11046" t="s">
        <v>46481</v>
      </c>
      <c r="K11046">
        <v>25</v>
      </c>
      <c r="L11046" t="s">
        <v>176</v>
      </c>
      <c r="M11046" t="s">
        <v>46494</v>
      </c>
    </row>
    <row r="11047" spans="1:13" x14ac:dyDescent="0.35">
      <c r="A11047" t="s">
        <v>46501</v>
      </c>
      <c r="B11047" t="s">
        <v>14</v>
      </c>
      <c r="C11047" t="s">
        <v>46502</v>
      </c>
      <c r="D11047" t="s">
        <v>173</v>
      </c>
      <c r="E11047">
        <v>178408</v>
      </c>
      <c r="F11047">
        <v>11723</v>
      </c>
      <c r="G11047">
        <v>0</v>
      </c>
      <c r="H11047" t="s">
        <v>46503</v>
      </c>
      <c r="I11047">
        <v>20</v>
      </c>
      <c r="J11047" t="s">
        <v>46399</v>
      </c>
      <c r="K11047">
        <v>213</v>
      </c>
      <c r="L11047" t="s">
        <v>176</v>
      </c>
      <c r="M11047" t="s">
        <v>46400</v>
      </c>
    </row>
    <row r="11048" spans="1:13" x14ac:dyDescent="0.35">
      <c r="A11048" t="s">
        <v>46504</v>
      </c>
      <c r="B11048" t="s">
        <v>14</v>
      </c>
      <c r="C11048" t="s">
        <v>46505</v>
      </c>
      <c r="D11048" t="s">
        <v>173</v>
      </c>
      <c r="E11048">
        <v>24431</v>
      </c>
      <c r="F11048">
        <v>1726</v>
      </c>
      <c r="G11048">
        <v>0</v>
      </c>
      <c r="H11048" t="s">
        <v>46506</v>
      </c>
      <c r="I11048">
        <v>20</v>
      </c>
      <c r="J11048" t="s">
        <v>46481</v>
      </c>
      <c r="K11048">
        <v>31</v>
      </c>
      <c r="L11048" t="s">
        <v>176</v>
      </c>
      <c r="M11048" t="s">
        <v>46494</v>
      </c>
    </row>
    <row r="11049" spans="1:13" x14ac:dyDescent="0.35">
      <c r="A11049" t="s">
        <v>46507</v>
      </c>
      <c r="B11049" t="s">
        <v>14</v>
      </c>
      <c r="C11049" t="s">
        <v>46508</v>
      </c>
      <c r="D11049" t="s">
        <v>173</v>
      </c>
      <c r="E11049">
        <v>244484</v>
      </c>
      <c r="F11049">
        <v>14052</v>
      </c>
      <c r="G11049">
        <v>0</v>
      </c>
      <c r="H11049" t="s">
        <v>46509</v>
      </c>
      <c r="I11049">
        <v>20</v>
      </c>
      <c r="J11049" t="s">
        <v>46399</v>
      </c>
      <c r="K11049">
        <v>231</v>
      </c>
      <c r="L11049" t="s">
        <v>176</v>
      </c>
      <c r="M11049" t="s">
        <v>46400</v>
      </c>
    </row>
    <row r="11050" spans="1:13" x14ac:dyDescent="0.35">
      <c r="A11050" t="s">
        <v>46510</v>
      </c>
      <c r="B11050" t="s">
        <v>14</v>
      </c>
      <c r="C11050" t="s">
        <v>46511</v>
      </c>
      <c r="D11050" t="s">
        <v>173</v>
      </c>
      <c r="E11050">
        <v>29436</v>
      </c>
      <c r="F11050">
        <v>1825</v>
      </c>
      <c r="G11050">
        <v>0</v>
      </c>
      <c r="H11050" t="s">
        <v>46512</v>
      </c>
      <c r="I11050">
        <v>20</v>
      </c>
      <c r="J11050" t="s">
        <v>46481</v>
      </c>
      <c r="K11050">
        <v>35</v>
      </c>
      <c r="L11050" t="s">
        <v>176</v>
      </c>
      <c r="M11050" t="s">
        <v>46494</v>
      </c>
    </row>
    <row r="11051" spans="1:13" x14ac:dyDescent="0.35">
      <c r="A11051" t="s">
        <v>46513</v>
      </c>
      <c r="B11051" t="s">
        <v>14</v>
      </c>
      <c r="C11051" t="s">
        <v>46514</v>
      </c>
      <c r="D11051" t="s">
        <v>173</v>
      </c>
      <c r="E11051">
        <v>580288</v>
      </c>
      <c r="F11051">
        <v>30129</v>
      </c>
      <c r="G11051">
        <v>0</v>
      </c>
      <c r="H11051" t="s">
        <v>46515</v>
      </c>
      <c r="I11051">
        <v>20</v>
      </c>
      <c r="J11051" t="s">
        <v>46516</v>
      </c>
      <c r="K11051">
        <v>845</v>
      </c>
      <c r="L11051" t="s">
        <v>176</v>
      </c>
      <c r="M11051" t="s">
        <v>46517</v>
      </c>
    </row>
    <row r="11052" spans="1:13" x14ac:dyDescent="0.35">
      <c r="A11052" t="s">
        <v>46518</v>
      </c>
      <c r="B11052" t="s">
        <v>14</v>
      </c>
      <c r="C11052" t="s">
        <v>46519</v>
      </c>
      <c r="D11052" t="s">
        <v>173</v>
      </c>
      <c r="E11052">
        <v>186493</v>
      </c>
      <c r="F11052">
        <v>7847</v>
      </c>
      <c r="G11052">
        <v>0</v>
      </c>
      <c r="H11052" t="s">
        <v>46520</v>
      </c>
      <c r="I11052">
        <v>20</v>
      </c>
      <c r="J11052" t="s">
        <v>46521</v>
      </c>
      <c r="K11052">
        <v>369</v>
      </c>
      <c r="L11052" t="s">
        <v>176</v>
      </c>
      <c r="M11052" t="s">
        <v>46522</v>
      </c>
    </row>
    <row r="11053" spans="1:13" x14ac:dyDescent="0.35">
      <c r="A11053" t="s">
        <v>46523</v>
      </c>
      <c r="B11053" t="s">
        <v>14</v>
      </c>
      <c r="C11053" t="s">
        <v>46524</v>
      </c>
      <c r="D11053" t="s">
        <v>173</v>
      </c>
      <c r="E11053">
        <v>413085</v>
      </c>
      <c r="F11053">
        <v>20081</v>
      </c>
      <c r="G11053">
        <v>0</v>
      </c>
      <c r="H11053" t="s">
        <v>46525</v>
      </c>
      <c r="I11053">
        <v>20</v>
      </c>
      <c r="J11053" t="s">
        <v>46399</v>
      </c>
      <c r="K11053">
        <v>431</v>
      </c>
      <c r="L11053" t="s">
        <v>176</v>
      </c>
      <c r="M11053" t="s">
        <v>46400</v>
      </c>
    </row>
    <row r="11054" spans="1:13" x14ac:dyDescent="0.35">
      <c r="A11054" t="s">
        <v>46526</v>
      </c>
      <c r="B11054" t="s">
        <v>14</v>
      </c>
      <c r="C11054" t="s">
        <v>46527</v>
      </c>
      <c r="D11054" t="s">
        <v>173</v>
      </c>
      <c r="E11054">
        <v>22430</v>
      </c>
      <c r="F11054">
        <v>1805</v>
      </c>
      <c r="G11054">
        <v>0</v>
      </c>
      <c r="H11054" t="s">
        <v>46528</v>
      </c>
      <c r="I11054">
        <v>20</v>
      </c>
      <c r="J11054" t="s">
        <v>46481</v>
      </c>
      <c r="K11054">
        <v>49</v>
      </c>
      <c r="L11054" t="s">
        <v>176</v>
      </c>
      <c r="M11054" t="s">
        <v>46494</v>
      </c>
    </row>
    <row r="11055" spans="1:13" x14ac:dyDescent="0.35">
      <c r="A11055" t="s">
        <v>46529</v>
      </c>
      <c r="B11055" t="s">
        <v>14</v>
      </c>
      <c r="C11055" t="s">
        <v>46530</v>
      </c>
      <c r="D11055" t="s">
        <v>173</v>
      </c>
      <c r="E11055">
        <v>144347</v>
      </c>
      <c r="F11055">
        <v>13554</v>
      </c>
      <c r="G11055">
        <v>0</v>
      </c>
      <c r="H11055" t="s">
        <v>46531</v>
      </c>
      <c r="I11055">
        <v>20</v>
      </c>
      <c r="J11055" t="s">
        <v>53</v>
      </c>
      <c r="K11055">
        <v>145</v>
      </c>
      <c r="L11055" t="s">
        <v>176</v>
      </c>
      <c r="M11055" t="s">
        <v>46532</v>
      </c>
    </row>
    <row r="11056" spans="1:13" x14ac:dyDescent="0.35">
      <c r="A11056" t="s">
        <v>46533</v>
      </c>
      <c r="B11056" t="s">
        <v>14</v>
      </c>
      <c r="C11056" t="s">
        <v>46534</v>
      </c>
      <c r="D11056" t="s">
        <v>173</v>
      </c>
      <c r="E11056">
        <v>22731</v>
      </c>
      <c r="F11056">
        <v>1799</v>
      </c>
      <c r="G11056">
        <v>0</v>
      </c>
      <c r="H11056" t="s">
        <v>46535</v>
      </c>
      <c r="I11056">
        <v>20</v>
      </c>
      <c r="J11056" t="s">
        <v>46481</v>
      </c>
      <c r="K11056">
        <v>25</v>
      </c>
      <c r="L11056" t="s">
        <v>176</v>
      </c>
      <c r="M11056" t="s">
        <v>46494</v>
      </c>
    </row>
    <row r="11057" spans="1:13" x14ac:dyDescent="0.35">
      <c r="A11057" t="s">
        <v>46536</v>
      </c>
      <c r="B11057" t="s">
        <v>14</v>
      </c>
      <c r="C11057" t="s">
        <v>46537</v>
      </c>
      <c r="D11057" t="s">
        <v>173</v>
      </c>
      <c r="E11057">
        <v>1036621</v>
      </c>
      <c r="F11057">
        <v>50819</v>
      </c>
      <c r="G11057">
        <v>0</v>
      </c>
      <c r="H11057" t="s">
        <v>46538</v>
      </c>
      <c r="I11057">
        <v>20</v>
      </c>
      <c r="J11057" t="s">
        <v>46399</v>
      </c>
      <c r="K11057">
        <v>1286</v>
      </c>
      <c r="L11057" t="s">
        <v>176</v>
      </c>
      <c r="M11057" t="s">
        <v>46539</v>
      </c>
    </row>
    <row r="11058" spans="1:13" x14ac:dyDescent="0.35">
      <c r="A11058" t="s">
        <v>46540</v>
      </c>
      <c r="B11058" t="s">
        <v>14</v>
      </c>
      <c r="C11058" t="s">
        <v>46541</v>
      </c>
      <c r="D11058" t="s">
        <v>173</v>
      </c>
      <c r="E11058">
        <v>64655</v>
      </c>
      <c r="F11058">
        <v>4863</v>
      </c>
      <c r="G11058">
        <v>0</v>
      </c>
      <c r="H11058" t="s">
        <v>46542</v>
      </c>
      <c r="I11058">
        <v>20</v>
      </c>
      <c r="J11058" t="s">
        <v>46543</v>
      </c>
      <c r="K11058">
        <v>219</v>
      </c>
      <c r="L11058" t="s">
        <v>176</v>
      </c>
      <c r="M11058" t="s">
        <v>46544</v>
      </c>
    </row>
    <row r="11059" spans="1:13" x14ac:dyDescent="0.35">
      <c r="A11059" t="s">
        <v>46545</v>
      </c>
      <c r="B11059" t="s">
        <v>14</v>
      </c>
      <c r="C11059" t="s">
        <v>46546</v>
      </c>
      <c r="D11059" t="s">
        <v>173</v>
      </c>
      <c r="E11059">
        <v>23728</v>
      </c>
      <c r="F11059">
        <v>1832</v>
      </c>
      <c r="G11059">
        <v>0</v>
      </c>
      <c r="H11059" t="s">
        <v>46547</v>
      </c>
      <c r="I11059">
        <v>20</v>
      </c>
      <c r="J11059" t="s">
        <v>46481</v>
      </c>
      <c r="K11059">
        <v>37</v>
      </c>
      <c r="L11059" t="s">
        <v>176</v>
      </c>
      <c r="M11059" t="s">
        <v>46494</v>
      </c>
    </row>
    <row r="11060" spans="1:13" x14ac:dyDescent="0.35">
      <c r="A11060" t="s">
        <v>46548</v>
      </c>
      <c r="B11060" t="s">
        <v>14</v>
      </c>
      <c r="C11060" t="s">
        <v>46549</v>
      </c>
      <c r="D11060" t="s">
        <v>173</v>
      </c>
      <c r="E11060">
        <v>223435</v>
      </c>
      <c r="F11060">
        <v>17021</v>
      </c>
      <c r="G11060">
        <v>0</v>
      </c>
      <c r="H11060" t="s">
        <v>46550</v>
      </c>
      <c r="I11060">
        <v>20</v>
      </c>
      <c r="J11060" t="s">
        <v>46551</v>
      </c>
      <c r="K11060">
        <v>765</v>
      </c>
      <c r="L11060" t="s">
        <v>176</v>
      </c>
      <c r="M11060" t="s">
        <v>46552</v>
      </c>
    </row>
    <row r="11061" spans="1:13" x14ac:dyDescent="0.35">
      <c r="A11061" t="s">
        <v>46553</v>
      </c>
      <c r="B11061" t="s">
        <v>14</v>
      </c>
      <c r="C11061" t="s">
        <v>46554</v>
      </c>
      <c r="D11061" t="s">
        <v>173</v>
      </c>
      <c r="E11061">
        <v>203738</v>
      </c>
      <c r="F11061">
        <v>19464</v>
      </c>
      <c r="G11061">
        <v>0</v>
      </c>
      <c r="H11061" t="s">
        <v>46555</v>
      </c>
      <c r="I11061">
        <v>20</v>
      </c>
      <c r="J11061" t="s">
        <v>46556</v>
      </c>
      <c r="K11061">
        <v>319</v>
      </c>
      <c r="L11061" t="s">
        <v>176</v>
      </c>
      <c r="M11061" t="s">
        <v>46557</v>
      </c>
    </row>
    <row r="11062" spans="1:13" x14ac:dyDescent="0.35">
      <c r="A11062" t="s">
        <v>46558</v>
      </c>
      <c r="B11062" t="s">
        <v>14</v>
      </c>
      <c r="C11062" t="s">
        <v>46559</v>
      </c>
      <c r="D11062" t="s">
        <v>173</v>
      </c>
      <c r="E11062">
        <v>23550</v>
      </c>
      <c r="F11062">
        <v>2138</v>
      </c>
      <c r="G11062">
        <v>0</v>
      </c>
      <c r="H11062" t="s">
        <v>46560</v>
      </c>
      <c r="I11062">
        <v>20</v>
      </c>
      <c r="J11062" t="s">
        <v>46481</v>
      </c>
      <c r="K11062">
        <v>41</v>
      </c>
      <c r="L11062" t="s">
        <v>176</v>
      </c>
      <c r="M11062" t="s">
        <v>46494</v>
      </c>
    </row>
    <row r="11063" spans="1:13" x14ac:dyDescent="0.35">
      <c r="A11063" t="s">
        <v>46561</v>
      </c>
      <c r="B11063" t="s">
        <v>14</v>
      </c>
      <c r="C11063" t="s">
        <v>46562</v>
      </c>
      <c r="D11063" t="s">
        <v>173</v>
      </c>
      <c r="E11063">
        <v>23412</v>
      </c>
      <c r="F11063">
        <v>2058</v>
      </c>
      <c r="G11063">
        <v>0</v>
      </c>
      <c r="H11063" t="s">
        <v>46563</v>
      </c>
      <c r="I11063">
        <v>20</v>
      </c>
      <c r="J11063" t="s">
        <v>46481</v>
      </c>
      <c r="K11063">
        <v>45</v>
      </c>
      <c r="L11063" t="s">
        <v>176</v>
      </c>
      <c r="M11063" t="s">
        <v>46494</v>
      </c>
    </row>
    <row r="11064" spans="1:13" x14ac:dyDescent="0.35">
      <c r="A11064" t="s">
        <v>46564</v>
      </c>
      <c r="B11064" t="s">
        <v>14</v>
      </c>
      <c r="C11064" t="s">
        <v>46565</v>
      </c>
      <c r="D11064" t="s">
        <v>173</v>
      </c>
      <c r="E11064">
        <v>23949</v>
      </c>
      <c r="F11064">
        <v>2157</v>
      </c>
      <c r="G11064">
        <v>0</v>
      </c>
      <c r="H11064" t="s">
        <v>46566</v>
      </c>
      <c r="I11064">
        <v>20</v>
      </c>
      <c r="J11064" t="s">
        <v>46481</v>
      </c>
      <c r="K11064">
        <v>38</v>
      </c>
      <c r="L11064" t="s">
        <v>176</v>
      </c>
      <c r="M11064" t="s">
        <v>46494</v>
      </c>
    </row>
    <row r="11065" spans="1:13" x14ac:dyDescent="0.35">
      <c r="A11065" t="s">
        <v>46567</v>
      </c>
      <c r="B11065" t="s">
        <v>14</v>
      </c>
      <c r="C11065" t="s">
        <v>46568</v>
      </c>
      <c r="D11065" t="s">
        <v>173</v>
      </c>
      <c r="E11065">
        <v>27910</v>
      </c>
      <c r="F11065">
        <v>2274</v>
      </c>
      <c r="G11065">
        <v>0</v>
      </c>
      <c r="H11065" t="s">
        <v>46569</v>
      </c>
      <c r="I11065">
        <v>20</v>
      </c>
      <c r="J11065" t="s">
        <v>46481</v>
      </c>
      <c r="K11065">
        <v>46</v>
      </c>
      <c r="L11065" t="s">
        <v>176</v>
      </c>
      <c r="M11065" t="s">
        <v>46494</v>
      </c>
    </row>
    <row r="11066" spans="1:13" x14ac:dyDescent="0.35">
      <c r="A11066" t="s">
        <v>46570</v>
      </c>
      <c r="B11066" t="s">
        <v>14</v>
      </c>
      <c r="C11066" t="s">
        <v>46571</v>
      </c>
      <c r="D11066" t="s">
        <v>173</v>
      </c>
      <c r="E11066">
        <v>31340</v>
      </c>
      <c r="F11066">
        <v>2377</v>
      </c>
      <c r="G11066">
        <v>0</v>
      </c>
      <c r="H11066" t="s">
        <v>46572</v>
      </c>
      <c r="I11066">
        <v>20</v>
      </c>
      <c r="J11066" t="s">
        <v>46481</v>
      </c>
      <c r="K11066">
        <v>43</v>
      </c>
      <c r="L11066" t="s">
        <v>176</v>
      </c>
      <c r="M11066" t="s">
        <v>46494</v>
      </c>
    </row>
    <row r="11067" spans="1:13" x14ac:dyDescent="0.35">
      <c r="A11067" t="s">
        <v>46573</v>
      </c>
      <c r="B11067" t="s">
        <v>14</v>
      </c>
      <c r="C11067" t="s">
        <v>46574</v>
      </c>
      <c r="D11067" t="s">
        <v>173</v>
      </c>
      <c r="E11067">
        <v>35474</v>
      </c>
      <c r="F11067">
        <v>2612</v>
      </c>
      <c r="G11067">
        <v>0</v>
      </c>
      <c r="H11067" t="s">
        <v>46575</v>
      </c>
      <c r="I11067">
        <v>20</v>
      </c>
      <c r="J11067" t="s">
        <v>46481</v>
      </c>
      <c r="K11067">
        <v>50</v>
      </c>
      <c r="L11067" t="s">
        <v>176</v>
      </c>
      <c r="M11067" t="s">
        <v>46494</v>
      </c>
    </row>
    <row r="11068" spans="1:13" x14ac:dyDescent="0.35">
      <c r="A11068" t="s">
        <v>46576</v>
      </c>
      <c r="B11068" t="s">
        <v>14</v>
      </c>
      <c r="C11068" t="s">
        <v>46577</v>
      </c>
      <c r="D11068" t="s">
        <v>173</v>
      </c>
      <c r="E11068">
        <v>41066</v>
      </c>
      <c r="F11068">
        <v>2726</v>
      </c>
      <c r="G11068">
        <v>0</v>
      </c>
      <c r="H11068" t="s">
        <v>46578</v>
      </c>
      <c r="I11068">
        <v>20</v>
      </c>
      <c r="J11068" t="s">
        <v>46481</v>
      </c>
      <c r="K11068">
        <v>57</v>
      </c>
      <c r="L11068" t="s">
        <v>176</v>
      </c>
      <c r="M11068" t="s">
        <v>46494</v>
      </c>
    </row>
    <row r="11069" spans="1:13" x14ac:dyDescent="0.35">
      <c r="A11069" t="s">
        <v>46579</v>
      </c>
      <c r="B11069" t="s">
        <v>14</v>
      </c>
      <c r="C11069" t="s">
        <v>46580</v>
      </c>
      <c r="D11069" t="s">
        <v>173</v>
      </c>
      <c r="E11069">
        <v>48498</v>
      </c>
      <c r="F11069">
        <v>3097</v>
      </c>
      <c r="G11069">
        <v>0</v>
      </c>
      <c r="H11069" t="s">
        <v>46581</v>
      </c>
      <c r="I11069">
        <v>20</v>
      </c>
      <c r="J11069" t="s">
        <v>46481</v>
      </c>
      <c r="K11069">
        <v>51</v>
      </c>
      <c r="L11069" t="s">
        <v>176</v>
      </c>
      <c r="M11069" t="s">
        <v>46494</v>
      </c>
    </row>
    <row r="11070" spans="1:13" x14ac:dyDescent="0.35">
      <c r="A11070" t="s">
        <v>46582</v>
      </c>
      <c r="B11070" t="s">
        <v>14</v>
      </c>
      <c r="C11070" t="s">
        <v>46583</v>
      </c>
      <c r="D11070" t="s">
        <v>173</v>
      </c>
      <c r="E11070">
        <v>57399</v>
      </c>
      <c r="F11070">
        <v>3650</v>
      </c>
      <c r="G11070">
        <v>0</v>
      </c>
      <c r="H11070" t="s">
        <v>46584</v>
      </c>
      <c r="I11070">
        <v>20</v>
      </c>
      <c r="J11070" t="s">
        <v>46481</v>
      </c>
      <c r="K11070">
        <v>72</v>
      </c>
      <c r="L11070" t="s">
        <v>176</v>
      </c>
      <c r="M11070" t="s">
        <v>46494</v>
      </c>
    </row>
    <row r="11071" spans="1:13" x14ac:dyDescent="0.35">
      <c r="A11071" t="s">
        <v>46585</v>
      </c>
      <c r="B11071" t="s">
        <v>14</v>
      </c>
      <c r="C11071" t="s">
        <v>46586</v>
      </c>
      <c r="D11071" t="s">
        <v>173</v>
      </c>
      <c r="E11071">
        <v>135884</v>
      </c>
      <c r="F11071">
        <v>8308</v>
      </c>
      <c r="G11071">
        <v>0</v>
      </c>
      <c r="H11071" t="s">
        <v>46587</v>
      </c>
      <c r="I11071">
        <v>20</v>
      </c>
      <c r="J11071" t="s">
        <v>46481</v>
      </c>
      <c r="K11071">
        <v>172</v>
      </c>
      <c r="L11071" t="s">
        <v>176</v>
      </c>
      <c r="M11071" t="s">
        <v>46588</v>
      </c>
    </row>
    <row r="11072" spans="1:13" x14ac:dyDescent="0.35">
      <c r="A11072" t="s">
        <v>46589</v>
      </c>
      <c r="B11072" t="s">
        <v>14</v>
      </c>
      <c r="C11072" t="s">
        <v>46590</v>
      </c>
      <c r="D11072" t="s">
        <v>173</v>
      </c>
      <c r="E11072">
        <v>123191</v>
      </c>
      <c r="F11072">
        <v>15160</v>
      </c>
      <c r="G11072">
        <v>0</v>
      </c>
      <c r="H11072" t="s">
        <v>46591</v>
      </c>
      <c r="I11072">
        <v>20</v>
      </c>
      <c r="J11072" t="s">
        <v>46592</v>
      </c>
      <c r="K11072">
        <v>246</v>
      </c>
      <c r="L11072" t="s">
        <v>176</v>
      </c>
      <c r="M11072" t="s">
        <v>46593</v>
      </c>
    </row>
    <row r="11073" spans="1:13" x14ac:dyDescent="0.35">
      <c r="A11073" t="s">
        <v>46594</v>
      </c>
      <c r="B11073" t="s">
        <v>14</v>
      </c>
      <c r="C11073" t="s">
        <v>46595</v>
      </c>
      <c r="D11073" t="s">
        <v>173</v>
      </c>
      <c r="E11073">
        <v>134287</v>
      </c>
      <c r="F11073">
        <v>14684</v>
      </c>
      <c r="G11073">
        <v>0</v>
      </c>
      <c r="H11073" t="s">
        <v>46596</v>
      </c>
      <c r="I11073">
        <v>20</v>
      </c>
      <c r="J11073" t="s">
        <v>46597</v>
      </c>
      <c r="K11073">
        <v>425</v>
      </c>
      <c r="L11073" t="s">
        <v>176</v>
      </c>
      <c r="M11073" t="s">
        <v>46598</v>
      </c>
    </row>
    <row r="11074" spans="1:13" x14ac:dyDescent="0.35">
      <c r="A11074" t="s">
        <v>46599</v>
      </c>
      <c r="B11074" t="s">
        <v>14</v>
      </c>
      <c r="C11074" t="s">
        <v>46600</v>
      </c>
      <c r="D11074" t="s">
        <v>173</v>
      </c>
      <c r="E11074">
        <v>609877</v>
      </c>
      <c r="F11074">
        <v>54803</v>
      </c>
      <c r="G11074">
        <v>0</v>
      </c>
      <c r="H11074" t="s">
        <v>46601</v>
      </c>
      <c r="I11074">
        <v>20</v>
      </c>
      <c r="J11074" t="s">
        <v>46602</v>
      </c>
      <c r="K11074">
        <v>1146</v>
      </c>
      <c r="L11074" t="s">
        <v>176</v>
      </c>
      <c r="M11074" t="s">
        <v>46603</v>
      </c>
    </row>
    <row r="11075" spans="1:13" x14ac:dyDescent="0.35">
      <c r="A11075" t="s">
        <v>46604</v>
      </c>
      <c r="B11075" t="s">
        <v>14</v>
      </c>
      <c r="C11075" t="s">
        <v>46605</v>
      </c>
      <c r="D11075" t="s">
        <v>173</v>
      </c>
      <c r="E11075">
        <v>105856</v>
      </c>
      <c r="F11075">
        <v>17243</v>
      </c>
      <c r="G11075">
        <v>0</v>
      </c>
      <c r="H11075" t="s">
        <v>46606</v>
      </c>
      <c r="I11075">
        <v>20</v>
      </c>
      <c r="J11075" t="s">
        <v>46607</v>
      </c>
      <c r="K11075">
        <v>478</v>
      </c>
      <c r="L11075" t="s">
        <v>176</v>
      </c>
      <c r="M11075" t="s">
        <v>46608</v>
      </c>
    </row>
    <row r="11076" spans="1:13" x14ac:dyDescent="0.35">
      <c r="A11076" t="s">
        <v>46609</v>
      </c>
      <c r="B11076" t="s">
        <v>14</v>
      </c>
      <c r="C11076" t="s">
        <v>46610</v>
      </c>
      <c r="D11076" t="s">
        <v>173</v>
      </c>
      <c r="E11076">
        <v>60705</v>
      </c>
      <c r="F11076">
        <v>3583</v>
      </c>
      <c r="G11076">
        <v>0</v>
      </c>
      <c r="H11076" t="s">
        <v>46611</v>
      </c>
      <c r="I11076">
        <v>20</v>
      </c>
      <c r="J11076" t="s">
        <v>46612</v>
      </c>
      <c r="K11076">
        <v>66</v>
      </c>
      <c r="L11076" t="s">
        <v>176</v>
      </c>
      <c r="M11076" t="s">
        <v>46613</v>
      </c>
    </row>
    <row r="11077" spans="1:13" x14ac:dyDescent="0.35">
      <c r="A11077" t="s">
        <v>46614</v>
      </c>
      <c r="B11077" t="s">
        <v>14</v>
      </c>
      <c r="C11077" t="s">
        <v>46615</v>
      </c>
      <c r="D11077" t="s">
        <v>173</v>
      </c>
      <c r="E11077">
        <v>59616</v>
      </c>
      <c r="F11077">
        <v>4823</v>
      </c>
      <c r="G11077">
        <v>0</v>
      </c>
      <c r="H11077" t="s">
        <v>46616</v>
      </c>
      <c r="I11077">
        <v>20</v>
      </c>
      <c r="J11077" t="s">
        <v>46617</v>
      </c>
      <c r="K11077">
        <v>128</v>
      </c>
      <c r="L11077" t="s">
        <v>176</v>
      </c>
      <c r="M11077" t="s">
        <v>46618</v>
      </c>
    </row>
    <row r="11078" spans="1:13" x14ac:dyDescent="0.35">
      <c r="A11078" t="s">
        <v>46619</v>
      </c>
      <c r="B11078" t="s">
        <v>14</v>
      </c>
      <c r="C11078" t="s">
        <v>46620</v>
      </c>
      <c r="D11078" t="s">
        <v>173</v>
      </c>
      <c r="E11078">
        <v>93953</v>
      </c>
      <c r="F11078">
        <v>6237</v>
      </c>
      <c r="G11078">
        <v>0</v>
      </c>
      <c r="H11078" t="s">
        <v>46621</v>
      </c>
      <c r="I11078">
        <v>20</v>
      </c>
      <c r="J11078" t="s">
        <v>46622</v>
      </c>
      <c r="K11078">
        <v>231</v>
      </c>
      <c r="L11078" t="s">
        <v>176</v>
      </c>
      <c r="M11078" t="s">
        <v>46623</v>
      </c>
    </row>
    <row r="11079" spans="1:13" x14ac:dyDescent="0.35">
      <c r="A11079" t="s">
        <v>46624</v>
      </c>
      <c r="B11079" t="s">
        <v>14</v>
      </c>
      <c r="C11079" t="s">
        <v>46625</v>
      </c>
      <c r="D11079" t="s">
        <v>173</v>
      </c>
      <c r="E11079">
        <v>125671</v>
      </c>
      <c r="F11079">
        <v>12543</v>
      </c>
      <c r="G11079">
        <v>0</v>
      </c>
      <c r="H11079" t="s">
        <v>46626</v>
      </c>
      <c r="I11079">
        <v>20</v>
      </c>
      <c r="J11079" t="s">
        <v>46627</v>
      </c>
      <c r="K11079">
        <v>194</v>
      </c>
      <c r="L11079" t="s">
        <v>176</v>
      </c>
      <c r="M11079" t="s">
        <v>46628</v>
      </c>
    </row>
    <row r="11080" spans="1:13" x14ac:dyDescent="0.35">
      <c r="A11080" t="s">
        <v>46629</v>
      </c>
      <c r="B11080" t="s">
        <v>14</v>
      </c>
      <c r="C11080" t="s">
        <v>46630</v>
      </c>
      <c r="D11080" t="s">
        <v>173</v>
      </c>
      <c r="E11080">
        <v>133992</v>
      </c>
      <c r="F11080">
        <v>6077</v>
      </c>
      <c r="G11080">
        <v>0</v>
      </c>
      <c r="H11080" t="s">
        <v>46631</v>
      </c>
      <c r="I11080">
        <v>20</v>
      </c>
      <c r="J11080" t="s">
        <v>46632</v>
      </c>
      <c r="K11080">
        <v>178</v>
      </c>
      <c r="L11080" t="s">
        <v>176</v>
      </c>
      <c r="M11080" t="s">
        <v>46633</v>
      </c>
    </row>
    <row r="11081" spans="1:13" x14ac:dyDescent="0.35">
      <c r="A11081" t="s">
        <v>46634</v>
      </c>
      <c r="B11081" t="s">
        <v>14</v>
      </c>
      <c r="C11081" t="s">
        <v>46635</v>
      </c>
      <c r="D11081" t="s">
        <v>173</v>
      </c>
      <c r="E11081">
        <v>81886</v>
      </c>
      <c r="F11081">
        <v>3911</v>
      </c>
      <c r="G11081">
        <v>0</v>
      </c>
      <c r="H11081" t="s">
        <v>46636</v>
      </c>
      <c r="I11081">
        <v>20</v>
      </c>
      <c r="J11081" t="s">
        <v>46632</v>
      </c>
      <c r="K11081">
        <v>96</v>
      </c>
      <c r="L11081" t="s">
        <v>176</v>
      </c>
      <c r="M11081" t="s">
        <v>46637</v>
      </c>
    </row>
    <row r="11082" spans="1:13" x14ac:dyDescent="0.35">
      <c r="A11082" t="s">
        <v>46638</v>
      </c>
      <c r="B11082" t="s">
        <v>14</v>
      </c>
      <c r="C11082" t="s">
        <v>46639</v>
      </c>
      <c r="D11082" t="s">
        <v>173</v>
      </c>
      <c r="E11082">
        <v>85177</v>
      </c>
      <c r="F11082">
        <v>4098</v>
      </c>
      <c r="G11082">
        <v>0</v>
      </c>
      <c r="H11082" t="s">
        <v>46640</v>
      </c>
      <c r="I11082">
        <v>20</v>
      </c>
      <c r="J11082" t="s">
        <v>46632</v>
      </c>
      <c r="K11082">
        <v>68</v>
      </c>
      <c r="L11082" t="s">
        <v>176</v>
      </c>
      <c r="M11082" t="s">
        <v>46633</v>
      </c>
    </row>
    <row r="11083" spans="1:13" x14ac:dyDescent="0.35">
      <c r="A11083" t="s">
        <v>46641</v>
      </c>
      <c r="B11083" t="s">
        <v>14</v>
      </c>
      <c r="C11083" t="s">
        <v>46642</v>
      </c>
      <c r="D11083" t="s">
        <v>173</v>
      </c>
      <c r="E11083">
        <v>59881</v>
      </c>
      <c r="F11083">
        <v>4547</v>
      </c>
      <c r="G11083">
        <v>0</v>
      </c>
      <c r="H11083" t="s">
        <v>46643</v>
      </c>
      <c r="I11083">
        <v>20</v>
      </c>
      <c r="J11083" t="s">
        <v>46644</v>
      </c>
      <c r="K11083">
        <v>150</v>
      </c>
      <c r="L11083" t="s">
        <v>176</v>
      </c>
      <c r="M11083" t="s">
        <v>46645</v>
      </c>
    </row>
    <row r="11084" spans="1:13" x14ac:dyDescent="0.35">
      <c r="A11084" t="s">
        <v>46646</v>
      </c>
      <c r="B11084" t="s">
        <v>14</v>
      </c>
      <c r="C11084" t="s">
        <v>46647</v>
      </c>
      <c r="D11084" t="s">
        <v>173</v>
      </c>
      <c r="E11084">
        <v>100413</v>
      </c>
      <c r="F11084">
        <v>4761</v>
      </c>
      <c r="G11084">
        <v>0</v>
      </c>
      <c r="H11084" t="s">
        <v>46648</v>
      </c>
      <c r="I11084">
        <v>20</v>
      </c>
      <c r="J11084" t="s">
        <v>46632</v>
      </c>
      <c r="K11084">
        <v>101</v>
      </c>
      <c r="L11084" t="s">
        <v>176</v>
      </c>
      <c r="M11084" t="s">
        <v>46633</v>
      </c>
    </row>
    <row r="11085" spans="1:13" x14ac:dyDescent="0.35">
      <c r="A11085" t="s">
        <v>46649</v>
      </c>
      <c r="B11085" t="s">
        <v>14</v>
      </c>
      <c r="C11085" t="s">
        <v>46650</v>
      </c>
      <c r="D11085" t="s">
        <v>173</v>
      </c>
      <c r="E11085">
        <v>1226058</v>
      </c>
      <c r="F11085">
        <v>135436</v>
      </c>
      <c r="G11085">
        <v>0</v>
      </c>
      <c r="H11085" t="s">
        <v>46651</v>
      </c>
      <c r="I11085">
        <v>20</v>
      </c>
      <c r="J11085" t="s">
        <v>46652</v>
      </c>
      <c r="K11085">
        <v>5756</v>
      </c>
      <c r="L11085" t="s">
        <v>176</v>
      </c>
      <c r="M11085" t="s">
        <v>46653</v>
      </c>
    </row>
    <row r="11086" spans="1:13" x14ac:dyDescent="0.35">
      <c r="A11086" t="s">
        <v>46654</v>
      </c>
      <c r="B11086" t="s">
        <v>14</v>
      </c>
      <c r="C11086" t="s">
        <v>46655</v>
      </c>
      <c r="D11086" t="s">
        <v>173</v>
      </c>
      <c r="E11086">
        <v>122676</v>
      </c>
      <c r="F11086">
        <v>5902</v>
      </c>
      <c r="G11086">
        <v>0</v>
      </c>
      <c r="H11086" t="s">
        <v>46656</v>
      </c>
      <c r="I11086">
        <v>20</v>
      </c>
      <c r="J11086" t="s">
        <v>46632</v>
      </c>
      <c r="K11086">
        <v>98</v>
      </c>
      <c r="L11086" t="s">
        <v>176</v>
      </c>
      <c r="M11086" t="s">
        <v>46633</v>
      </c>
    </row>
    <row r="11087" spans="1:13" x14ac:dyDescent="0.35">
      <c r="A11087" t="s">
        <v>46657</v>
      </c>
      <c r="B11087" t="s">
        <v>14</v>
      </c>
      <c r="C11087" t="s">
        <v>46658</v>
      </c>
      <c r="D11087" t="s">
        <v>173</v>
      </c>
      <c r="E11087">
        <v>109006</v>
      </c>
      <c r="F11087">
        <v>5563</v>
      </c>
      <c r="G11087">
        <v>0</v>
      </c>
      <c r="H11087" t="s">
        <v>46659</v>
      </c>
      <c r="I11087">
        <v>20</v>
      </c>
      <c r="J11087" t="s">
        <v>46632</v>
      </c>
      <c r="K11087">
        <v>118</v>
      </c>
      <c r="L11087" t="s">
        <v>176</v>
      </c>
      <c r="M11087" t="s">
        <v>46633</v>
      </c>
    </row>
    <row r="11088" spans="1:13" x14ac:dyDescent="0.35">
      <c r="A11088" t="s">
        <v>46660</v>
      </c>
      <c r="B11088" t="s">
        <v>14</v>
      </c>
      <c r="C11088" t="s">
        <v>46661</v>
      </c>
      <c r="D11088" t="s">
        <v>173</v>
      </c>
      <c r="E11088">
        <v>90242</v>
      </c>
      <c r="F11088">
        <v>8567</v>
      </c>
      <c r="G11088">
        <v>0</v>
      </c>
      <c r="H11088" t="s">
        <v>46662</v>
      </c>
      <c r="I11088">
        <v>20</v>
      </c>
      <c r="J11088" t="s">
        <v>46663</v>
      </c>
      <c r="K11088">
        <v>307</v>
      </c>
      <c r="L11088" t="s">
        <v>176</v>
      </c>
      <c r="M11088" t="s">
        <v>46664</v>
      </c>
    </row>
    <row r="11089" spans="1:13" x14ac:dyDescent="0.35">
      <c r="A11089" t="s">
        <v>46665</v>
      </c>
      <c r="B11089" t="s">
        <v>14</v>
      </c>
      <c r="C11089" t="s">
        <v>46666</v>
      </c>
      <c r="D11089" t="s">
        <v>173</v>
      </c>
      <c r="E11089">
        <v>156947</v>
      </c>
      <c r="F11089">
        <v>7418</v>
      </c>
      <c r="G11089">
        <v>0</v>
      </c>
      <c r="H11089" t="s">
        <v>46667</v>
      </c>
      <c r="I11089">
        <v>20</v>
      </c>
      <c r="J11089" t="s">
        <v>46632</v>
      </c>
      <c r="K11089">
        <v>135</v>
      </c>
      <c r="L11089" t="s">
        <v>176</v>
      </c>
      <c r="M11089" t="s">
        <v>46633</v>
      </c>
    </row>
    <row r="11090" spans="1:13" x14ac:dyDescent="0.35">
      <c r="A11090" t="s">
        <v>46668</v>
      </c>
      <c r="B11090" t="s">
        <v>14</v>
      </c>
      <c r="C11090" t="s">
        <v>46669</v>
      </c>
      <c r="D11090" t="s">
        <v>173</v>
      </c>
      <c r="E11090">
        <v>70688</v>
      </c>
      <c r="F11090">
        <v>8119</v>
      </c>
      <c r="G11090">
        <v>0</v>
      </c>
      <c r="H11090" t="s">
        <v>46670</v>
      </c>
      <c r="I11090">
        <v>20</v>
      </c>
      <c r="J11090" t="s">
        <v>46663</v>
      </c>
      <c r="K11090">
        <v>212</v>
      </c>
      <c r="L11090" t="s">
        <v>176</v>
      </c>
      <c r="M11090" t="s">
        <v>46671</v>
      </c>
    </row>
    <row r="11091" spans="1:13" x14ac:dyDescent="0.35">
      <c r="A11091" t="s">
        <v>46672</v>
      </c>
      <c r="B11091" t="s">
        <v>14</v>
      </c>
      <c r="C11091" t="s">
        <v>46673</v>
      </c>
      <c r="D11091" t="s">
        <v>173</v>
      </c>
      <c r="E11091">
        <v>155356</v>
      </c>
      <c r="F11091">
        <v>6798</v>
      </c>
      <c r="G11091">
        <v>0</v>
      </c>
      <c r="H11091" t="s">
        <v>46674</v>
      </c>
      <c r="I11091">
        <v>20</v>
      </c>
      <c r="J11091" t="s">
        <v>46632</v>
      </c>
      <c r="K11091">
        <v>146</v>
      </c>
      <c r="L11091" t="s">
        <v>176</v>
      </c>
      <c r="M11091" t="s">
        <v>46633</v>
      </c>
    </row>
    <row r="11092" spans="1:13" x14ac:dyDescent="0.35">
      <c r="A11092" t="s">
        <v>46675</v>
      </c>
      <c r="B11092" t="s">
        <v>14</v>
      </c>
      <c r="C11092" t="s">
        <v>46676</v>
      </c>
      <c r="D11092" t="s">
        <v>173</v>
      </c>
      <c r="E11092">
        <v>76673</v>
      </c>
      <c r="F11092">
        <v>8031</v>
      </c>
      <c r="G11092">
        <v>0</v>
      </c>
      <c r="H11092" t="s">
        <v>46677</v>
      </c>
      <c r="I11092">
        <v>20</v>
      </c>
      <c r="J11092" t="s">
        <v>46663</v>
      </c>
      <c r="K11092">
        <v>243</v>
      </c>
      <c r="L11092" t="s">
        <v>176</v>
      </c>
      <c r="M11092" t="s">
        <v>46678</v>
      </c>
    </row>
    <row r="11093" spans="1:13" x14ac:dyDescent="0.35">
      <c r="A11093" t="s">
        <v>46679</v>
      </c>
      <c r="B11093" t="s">
        <v>14</v>
      </c>
      <c r="C11093" t="s">
        <v>46680</v>
      </c>
      <c r="D11093" t="s">
        <v>173</v>
      </c>
      <c r="E11093">
        <v>260902</v>
      </c>
      <c r="F11093">
        <v>24310</v>
      </c>
      <c r="G11093">
        <v>0</v>
      </c>
      <c r="H11093" t="s">
        <v>46681</v>
      </c>
      <c r="I11093">
        <v>20</v>
      </c>
      <c r="J11093" t="s">
        <v>46682</v>
      </c>
      <c r="K11093">
        <v>602</v>
      </c>
      <c r="L11093" t="s">
        <v>176</v>
      </c>
      <c r="M11093" t="s">
        <v>46683</v>
      </c>
    </row>
    <row r="11094" spans="1:13" x14ac:dyDescent="0.35">
      <c r="A11094" t="s">
        <v>46684</v>
      </c>
      <c r="B11094" t="s">
        <v>14</v>
      </c>
      <c r="C11094" t="s">
        <v>46685</v>
      </c>
      <c r="D11094" t="s">
        <v>173</v>
      </c>
      <c r="E11094">
        <v>164267</v>
      </c>
      <c r="F11094">
        <v>7820</v>
      </c>
      <c r="G11094">
        <v>0</v>
      </c>
      <c r="H11094" t="s">
        <v>46686</v>
      </c>
      <c r="I11094">
        <v>20</v>
      </c>
      <c r="J11094" t="s">
        <v>46632</v>
      </c>
      <c r="K11094">
        <v>133</v>
      </c>
      <c r="L11094" t="s">
        <v>176</v>
      </c>
      <c r="M11094" t="s">
        <v>46633</v>
      </c>
    </row>
    <row r="11095" spans="1:13" x14ac:dyDescent="0.35">
      <c r="A11095" t="s">
        <v>46687</v>
      </c>
      <c r="B11095" t="s">
        <v>14</v>
      </c>
      <c r="C11095" t="s">
        <v>46688</v>
      </c>
      <c r="D11095" t="s">
        <v>173</v>
      </c>
      <c r="E11095">
        <v>91531</v>
      </c>
      <c r="F11095">
        <v>7762</v>
      </c>
      <c r="G11095">
        <v>0</v>
      </c>
      <c r="H11095" t="s">
        <v>46689</v>
      </c>
      <c r="I11095">
        <v>20</v>
      </c>
      <c r="J11095" t="s">
        <v>46663</v>
      </c>
      <c r="K11095">
        <v>162</v>
      </c>
      <c r="L11095" t="s">
        <v>176</v>
      </c>
      <c r="M11095" t="s">
        <v>46678</v>
      </c>
    </row>
    <row r="11096" spans="1:13" x14ac:dyDescent="0.35">
      <c r="A11096" t="s">
        <v>46690</v>
      </c>
      <c r="B11096" t="s">
        <v>14</v>
      </c>
      <c r="C11096" t="s">
        <v>46691</v>
      </c>
      <c r="D11096" t="s">
        <v>173</v>
      </c>
      <c r="E11096">
        <v>106524</v>
      </c>
      <c r="F11096">
        <v>8643</v>
      </c>
      <c r="G11096">
        <v>0</v>
      </c>
      <c r="H11096" t="s">
        <v>46692</v>
      </c>
      <c r="I11096">
        <v>20</v>
      </c>
      <c r="J11096" t="s">
        <v>46663</v>
      </c>
      <c r="K11096">
        <v>193</v>
      </c>
      <c r="L11096" t="s">
        <v>176</v>
      </c>
      <c r="M11096" t="s">
        <v>46678</v>
      </c>
    </row>
    <row r="11097" spans="1:13" x14ac:dyDescent="0.35">
      <c r="A11097" t="s">
        <v>46693</v>
      </c>
      <c r="B11097" t="s">
        <v>14</v>
      </c>
      <c r="C11097" t="s">
        <v>46694</v>
      </c>
      <c r="D11097" t="s">
        <v>173</v>
      </c>
      <c r="E11097">
        <v>504378</v>
      </c>
      <c r="F11097">
        <v>19401</v>
      </c>
      <c r="G11097">
        <v>0</v>
      </c>
      <c r="H11097" t="s">
        <v>46695</v>
      </c>
      <c r="I11097">
        <v>20</v>
      </c>
      <c r="J11097" t="s">
        <v>46632</v>
      </c>
      <c r="K11097">
        <v>510</v>
      </c>
      <c r="L11097" t="s">
        <v>176</v>
      </c>
      <c r="M11097" t="s">
        <v>46633</v>
      </c>
    </row>
    <row r="11098" spans="1:13" x14ac:dyDescent="0.35">
      <c r="A11098" t="s">
        <v>46696</v>
      </c>
      <c r="B11098" t="s">
        <v>14</v>
      </c>
      <c r="C11098" t="s">
        <v>46697</v>
      </c>
      <c r="D11098" t="s">
        <v>173</v>
      </c>
      <c r="E11098">
        <v>183270</v>
      </c>
      <c r="F11098">
        <v>10486</v>
      </c>
      <c r="G11098">
        <v>0</v>
      </c>
      <c r="H11098" t="s">
        <v>46698</v>
      </c>
      <c r="I11098">
        <v>20</v>
      </c>
      <c r="J11098" t="s">
        <v>46699</v>
      </c>
      <c r="K11098">
        <v>411</v>
      </c>
      <c r="L11098" t="s">
        <v>176</v>
      </c>
      <c r="M11098" t="s">
        <v>46700</v>
      </c>
    </row>
    <row r="11099" spans="1:13" x14ac:dyDescent="0.35">
      <c r="A11099" t="s">
        <v>46701</v>
      </c>
      <c r="B11099" t="s">
        <v>14</v>
      </c>
      <c r="C11099" t="s">
        <v>46702</v>
      </c>
      <c r="D11099" t="s">
        <v>173</v>
      </c>
      <c r="E11099">
        <v>161398</v>
      </c>
      <c r="F11099">
        <v>12316</v>
      </c>
      <c r="G11099">
        <v>0</v>
      </c>
      <c r="H11099" t="s">
        <v>46703</v>
      </c>
      <c r="I11099">
        <v>20</v>
      </c>
      <c r="J11099" t="s">
        <v>46663</v>
      </c>
      <c r="K11099">
        <v>298</v>
      </c>
      <c r="L11099" t="s">
        <v>176</v>
      </c>
      <c r="M11099" t="s">
        <v>46678</v>
      </c>
    </row>
    <row r="11100" spans="1:13" x14ac:dyDescent="0.35">
      <c r="A11100" t="s">
        <v>46704</v>
      </c>
      <c r="B11100" t="s">
        <v>14</v>
      </c>
      <c r="C11100" t="s">
        <v>46705</v>
      </c>
      <c r="D11100" t="s">
        <v>173</v>
      </c>
      <c r="E11100">
        <v>330119</v>
      </c>
      <c r="F11100">
        <v>19421</v>
      </c>
      <c r="G11100">
        <v>0</v>
      </c>
      <c r="H11100" t="s">
        <v>46706</v>
      </c>
      <c r="I11100">
        <v>20</v>
      </c>
      <c r="J11100" t="s">
        <v>46707</v>
      </c>
      <c r="K11100">
        <v>372</v>
      </c>
      <c r="L11100" t="s">
        <v>176</v>
      </c>
      <c r="M11100" t="s">
        <v>46708</v>
      </c>
    </row>
    <row r="11101" spans="1:13" x14ac:dyDescent="0.35">
      <c r="A11101" t="s">
        <v>46709</v>
      </c>
      <c r="B11101" t="s">
        <v>14</v>
      </c>
      <c r="C11101" t="s">
        <v>46710</v>
      </c>
      <c r="D11101" t="s">
        <v>173</v>
      </c>
      <c r="E11101">
        <v>46668</v>
      </c>
      <c r="F11101">
        <v>1487</v>
      </c>
      <c r="G11101">
        <v>0</v>
      </c>
      <c r="H11101" t="s">
        <v>46711</v>
      </c>
      <c r="I11101">
        <v>20</v>
      </c>
      <c r="J11101" t="s">
        <v>53</v>
      </c>
      <c r="K11101">
        <v>43</v>
      </c>
      <c r="L11101" t="s">
        <v>176</v>
      </c>
      <c r="M11101" t="s">
        <v>46712</v>
      </c>
    </row>
    <row r="11102" spans="1:13" x14ac:dyDescent="0.35">
      <c r="A11102" t="s">
        <v>46713</v>
      </c>
      <c r="B11102" t="s">
        <v>14</v>
      </c>
      <c r="C11102" t="s">
        <v>46714</v>
      </c>
      <c r="D11102" t="s">
        <v>173</v>
      </c>
      <c r="E11102">
        <v>302621</v>
      </c>
      <c r="F11102">
        <v>21315</v>
      </c>
      <c r="G11102">
        <v>0</v>
      </c>
      <c r="H11102" t="s">
        <v>46715</v>
      </c>
      <c r="I11102">
        <v>20</v>
      </c>
      <c r="J11102" t="s">
        <v>46663</v>
      </c>
      <c r="K11102">
        <v>526</v>
      </c>
      <c r="L11102" t="s">
        <v>176</v>
      </c>
      <c r="M11102" t="s">
        <v>46716</v>
      </c>
    </row>
    <row r="11103" spans="1:13" x14ac:dyDescent="0.35">
      <c r="A11103" t="s">
        <v>46717</v>
      </c>
      <c r="B11103" t="s">
        <v>14</v>
      </c>
      <c r="C11103" t="s">
        <v>46718</v>
      </c>
      <c r="D11103" t="s">
        <v>173</v>
      </c>
      <c r="E11103">
        <v>222210</v>
      </c>
      <c r="F11103">
        <v>10493</v>
      </c>
      <c r="G11103">
        <v>0</v>
      </c>
      <c r="H11103" t="s">
        <v>46719</v>
      </c>
      <c r="I11103">
        <v>20</v>
      </c>
      <c r="J11103" t="s">
        <v>46720</v>
      </c>
      <c r="K11103">
        <v>190</v>
      </c>
      <c r="L11103" t="s">
        <v>176</v>
      </c>
      <c r="M11103" t="s">
        <v>46721</v>
      </c>
    </row>
    <row r="11104" spans="1:13" x14ac:dyDescent="0.35">
      <c r="A11104" t="s">
        <v>46722</v>
      </c>
      <c r="B11104" t="s">
        <v>14</v>
      </c>
      <c r="C11104" t="s">
        <v>46723</v>
      </c>
      <c r="D11104" t="s">
        <v>173</v>
      </c>
      <c r="E11104">
        <v>401963</v>
      </c>
      <c r="F11104">
        <v>10691</v>
      </c>
      <c r="G11104">
        <v>0</v>
      </c>
      <c r="H11104" t="s">
        <v>46724</v>
      </c>
      <c r="I11104">
        <v>20</v>
      </c>
      <c r="J11104" t="s">
        <v>46725</v>
      </c>
      <c r="K11104">
        <v>360</v>
      </c>
      <c r="L11104" t="s">
        <v>176</v>
      </c>
      <c r="M11104" t="s">
        <v>46726</v>
      </c>
    </row>
    <row r="11105" spans="1:13" x14ac:dyDescent="0.35">
      <c r="A11105" t="e">
        <f>-p24s_0G7V0</f>
        <v>#NAME?</v>
      </c>
      <c r="B11105" t="s">
        <v>14</v>
      </c>
      <c r="C11105" t="s">
        <v>46727</v>
      </c>
      <c r="D11105" t="s">
        <v>173</v>
      </c>
      <c r="E11105">
        <v>119792</v>
      </c>
      <c r="F11105">
        <v>6082</v>
      </c>
      <c r="G11105">
        <v>0</v>
      </c>
      <c r="H11105" t="s">
        <v>46728</v>
      </c>
      <c r="I11105">
        <v>20</v>
      </c>
      <c r="J11105" t="s">
        <v>46720</v>
      </c>
      <c r="K11105">
        <v>40</v>
      </c>
      <c r="L11105" t="s">
        <v>176</v>
      </c>
      <c r="M11105" t="s">
        <v>46721</v>
      </c>
    </row>
    <row r="11106" spans="1:13" x14ac:dyDescent="0.35">
      <c r="A11106" t="s">
        <v>46729</v>
      </c>
      <c r="B11106" t="s">
        <v>14</v>
      </c>
      <c r="C11106" t="s">
        <v>46730</v>
      </c>
      <c r="D11106" t="s">
        <v>173</v>
      </c>
      <c r="E11106">
        <v>132861</v>
      </c>
      <c r="F11106">
        <v>6821</v>
      </c>
      <c r="G11106">
        <v>0</v>
      </c>
      <c r="H11106" t="s">
        <v>46731</v>
      </c>
      <c r="I11106">
        <v>20</v>
      </c>
      <c r="J11106" t="s">
        <v>46720</v>
      </c>
      <c r="K11106">
        <v>60</v>
      </c>
      <c r="L11106" t="s">
        <v>176</v>
      </c>
      <c r="M11106" t="s">
        <v>46721</v>
      </c>
    </row>
    <row r="11107" spans="1:13" x14ac:dyDescent="0.35">
      <c r="A11107" t="s">
        <v>46732</v>
      </c>
      <c r="B11107" t="s">
        <v>14</v>
      </c>
      <c r="C11107" t="s">
        <v>46733</v>
      </c>
      <c r="D11107" t="s">
        <v>173</v>
      </c>
      <c r="E11107">
        <v>144228</v>
      </c>
      <c r="F11107">
        <v>6586</v>
      </c>
      <c r="G11107">
        <v>0</v>
      </c>
      <c r="H11107" t="s">
        <v>46734</v>
      </c>
      <c r="I11107">
        <v>20</v>
      </c>
      <c r="J11107" t="s">
        <v>46720</v>
      </c>
      <c r="K11107">
        <v>95</v>
      </c>
      <c r="L11107" t="s">
        <v>176</v>
      </c>
      <c r="M11107" t="s">
        <v>46721</v>
      </c>
    </row>
    <row r="11108" spans="1:13" x14ac:dyDescent="0.35">
      <c r="A11108" t="s">
        <v>46735</v>
      </c>
      <c r="B11108" t="s">
        <v>14</v>
      </c>
      <c r="C11108" t="s">
        <v>46736</v>
      </c>
      <c r="D11108" t="s">
        <v>173</v>
      </c>
      <c r="E11108">
        <v>305527</v>
      </c>
      <c r="F11108">
        <v>7749</v>
      </c>
      <c r="G11108">
        <v>0</v>
      </c>
      <c r="H11108" t="s">
        <v>46737</v>
      </c>
      <c r="I11108">
        <v>20</v>
      </c>
      <c r="J11108" t="s">
        <v>46720</v>
      </c>
      <c r="K11108">
        <v>55</v>
      </c>
      <c r="L11108" t="s">
        <v>176</v>
      </c>
      <c r="M11108" t="s">
        <v>46738</v>
      </c>
    </row>
    <row r="11109" spans="1:13" x14ac:dyDescent="0.35">
      <c r="A11109" t="s">
        <v>46739</v>
      </c>
      <c r="B11109" t="s">
        <v>14</v>
      </c>
      <c r="C11109" t="s">
        <v>46740</v>
      </c>
      <c r="D11109" t="s">
        <v>173</v>
      </c>
      <c r="E11109">
        <v>170479</v>
      </c>
      <c r="F11109">
        <v>9810</v>
      </c>
      <c r="G11109">
        <v>0</v>
      </c>
      <c r="H11109" t="s">
        <v>46741</v>
      </c>
      <c r="I11109">
        <v>20</v>
      </c>
      <c r="J11109" t="s">
        <v>46742</v>
      </c>
      <c r="K11109">
        <v>330</v>
      </c>
      <c r="L11109" t="s">
        <v>176</v>
      </c>
      <c r="M11109" t="s">
        <v>46743</v>
      </c>
    </row>
    <row r="11110" spans="1:13" x14ac:dyDescent="0.35">
      <c r="A11110" t="s">
        <v>46744</v>
      </c>
      <c r="B11110" t="s">
        <v>14</v>
      </c>
      <c r="C11110" t="s">
        <v>46745</v>
      </c>
      <c r="D11110" t="s">
        <v>173</v>
      </c>
      <c r="E11110">
        <v>85341</v>
      </c>
      <c r="F11110">
        <v>9252</v>
      </c>
      <c r="G11110">
        <v>0</v>
      </c>
      <c r="H11110" t="s">
        <v>46746</v>
      </c>
      <c r="I11110">
        <v>20</v>
      </c>
      <c r="J11110" t="s">
        <v>46747</v>
      </c>
      <c r="K11110">
        <v>181</v>
      </c>
      <c r="L11110" t="s">
        <v>176</v>
      </c>
      <c r="M11110" t="s">
        <v>46748</v>
      </c>
    </row>
    <row r="11111" spans="1:13" x14ac:dyDescent="0.35">
      <c r="A11111" t="s">
        <v>46749</v>
      </c>
      <c r="B11111" t="s">
        <v>14</v>
      </c>
      <c r="C11111" t="s">
        <v>46750</v>
      </c>
      <c r="D11111" t="s">
        <v>173</v>
      </c>
      <c r="E11111">
        <v>236939</v>
      </c>
      <c r="F11111">
        <v>8251</v>
      </c>
      <c r="G11111">
        <v>0</v>
      </c>
      <c r="H11111" t="s">
        <v>46751</v>
      </c>
      <c r="I11111">
        <v>20</v>
      </c>
      <c r="J11111" t="s">
        <v>46720</v>
      </c>
      <c r="K11111">
        <v>64</v>
      </c>
      <c r="L11111" t="s">
        <v>176</v>
      </c>
      <c r="M11111" t="s">
        <v>46721</v>
      </c>
    </row>
    <row r="11112" spans="1:13" x14ac:dyDescent="0.35">
      <c r="A11112" t="s">
        <v>46752</v>
      </c>
      <c r="B11112" t="s">
        <v>14</v>
      </c>
      <c r="C11112" t="s">
        <v>46753</v>
      </c>
      <c r="D11112" t="s">
        <v>173</v>
      </c>
      <c r="E11112">
        <v>302180</v>
      </c>
      <c r="F11112">
        <v>12393</v>
      </c>
      <c r="G11112">
        <v>0</v>
      </c>
      <c r="H11112" t="s">
        <v>46754</v>
      </c>
      <c r="I11112">
        <v>20</v>
      </c>
      <c r="J11112" t="s">
        <v>46755</v>
      </c>
      <c r="K11112">
        <v>333</v>
      </c>
      <c r="L11112" t="s">
        <v>176</v>
      </c>
      <c r="M11112" t="s">
        <v>46756</v>
      </c>
    </row>
    <row r="11113" spans="1:13" x14ac:dyDescent="0.35">
      <c r="A11113" t="s">
        <v>46757</v>
      </c>
      <c r="B11113" t="s">
        <v>14</v>
      </c>
      <c r="C11113" t="s">
        <v>46758</v>
      </c>
      <c r="D11113" t="s">
        <v>173</v>
      </c>
      <c r="E11113">
        <v>342766</v>
      </c>
      <c r="F11113">
        <v>10047</v>
      </c>
      <c r="G11113">
        <v>0</v>
      </c>
      <c r="H11113" t="s">
        <v>46759</v>
      </c>
      <c r="I11113">
        <v>20</v>
      </c>
      <c r="J11113" t="s">
        <v>46720</v>
      </c>
      <c r="K11113">
        <v>93</v>
      </c>
      <c r="L11113" t="s">
        <v>176</v>
      </c>
      <c r="M11113" t="s">
        <v>46721</v>
      </c>
    </row>
    <row r="11114" spans="1:13" x14ac:dyDescent="0.35">
      <c r="A11114" t="s">
        <v>46760</v>
      </c>
      <c r="B11114" t="s">
        <v>14</v>
      </c>
      <c r="C11114" t="s">
        <v>46761</v>
      </c>
      <c r="D11114" t="s">
        <v>173</v>
      </c>
      <c r="E11114">
        <v>246181</v>
      </c>
      <c r="F11114">
        <v>10729</v>
      </c>
      <c r="G11114">
        <v>0</v>
      </c>
      <c r="H11114" t="s">
        <v>46762</v>
      </c>
      <c r="I11114">
        <v>20</v>
      </c>
      <c r="J11114" t="s">
        <v>46720</v>
      </c>
      <c r="K11114">
        <v>92</v>
      </c>
      <c r="L11114" t="s">
        <v>176</v>
      </c>
      <c r="M11114" t="s">
        <v>46721</v>
      </c>
    </row>
    <row r="11115" spans="1:13" x14ac:dyDescent="0.35">
      <c r="A11115" t="s">
        <v>46763</v>
      </c>
      <c r="B11115" t="s">
        <v>14</v>
      </c>
      <c r="C11115" t="s">
        <v>46764</v>
      </c>
      <c r="D11115" t="s">
        <v>173</v>
      </c>
      <c r="E11115">
        <v>341864</v>
      </c>
      <c r="F11115">
        <v>14975</v>
      </c>
      <c r="G11115">
        <v>0</v>
      </c>
      <c r="H11115" t="s">
        <v>46765</v>
      </c>
      <c r="I11115">
        <v>20</v>
      </c>
      <c r="J11115" t="s">
        <v>46720</v>
      </c>
      <c r="K11115">
        <v>149</v>
      </c>
      <c r="L11115" t="s">
        <v>176</v>
      </c>
      <c r="M11115" t="s">
        <v>46721</v>
      </c>
    </row>
    <row r="11116" spans="1:13" x14ac:dyDescent="0.35">
      <c r="A11116" t="s">
        <v>46766</v>
      </c>
      <c r="B11116" t="s">
        <v>14</v>
      </c>
      <c r="C11116" t="s">
        <v>46767</v>
      </c>
      <c r="D11116" t="s">
        <v>173</v>
      </c>
      <c r="E11116">
        <v>530255</v>
      </c>
      <c r="F11116">
        <v>24359</v>
      </c>
      <c r="G11116">
        <v>0</v>
      </c>
      <c r="H11116" t="s">
        <v>46768</v>
      </c>
      <c r="I11116">
        <v>20</v>
      </c>
      <c r="J11116" t="s">
        <v>46720</v>
      </c>
      <c r="K11116">
        <v>255</v>
      </c>
      <c r="L11116" t="s">
        <v>176</v>
      </c>
      <c r="M11116" t="s">
        <v>46721</v>
      </c>
    </row>
    <row r="11117" spans="1:13" x14ac:dyDescent="0.35">
      <c r="A11117" t="s">
        <v>46769</v>
      </c>
      <c r="B11117" t="s">
        <v>14</v>
      </c>
      <c r="C11117" t="s">
        <v>46770</v>
      </c>
      <c r="D11117" t="s">
        <v>173</v>
      </c>
      <c r="E11117">
        <v>80149</v>
      </c>
      <c r="F11117">
        <v>5844</v>
      </c>
      <c r="G11117">
        <v>0</v>
      </c>
      <c r="H11117" t="s">
        <v>46771</v>
      </c>
      <c r="I11117">
        <v>20</v>
      </c>
      <c r="J11117" t="s">
        <v>46772</v>
      </c>
      <c r="K11117">
        <v>73</v>
      </c>
      <c r="L11117" t="s">
        <v>176</v>
      </c>
      <c r="M11117" t="s">
        <v>46773</v>
      </c>
    </row>
    <row r="11118" spans="1:13" x14ac:dyDescent="0.35">
      <c r="A11118" t="s">
        <v>46774</v>
      </c>
      <c r="B11118" t="s">
        <v>14</v>
      </c>
      <c r="C11118" t="s">
        <v>46775</v>
      </c>
      <c r="D11118" t="s">
        <v>173</v>
      </c>
      <c r="E11118">
        <v>274811</v>
      </c>
      <c r="F11118">
        <v>28029</v>
      </c>
      <c r="G11118">
        <v>0</v>
      </c>
      <c r="H11118" t="s">
        <v>46776</v>
      </c>
      <c r="I11118">
        <v>20</v>
      </c>
      <c r="J11118" t="s">
        <v>46777</v>
      </c>
      <c r="K11118">
        <v>554</v>
      </c>
      <c r="L11118" t="s">
        <v>176</v>
      </c>
      <c r="M11118" t="s">
        <v>46778</v>
      </c>
    </row>
    <row r="11119" spans="1:13" x14ac:dyDescent="0.35">
      <c r="A11119" t="s">
        <v>46779</v>
      </c>
      <c r="B11119" t="s">
        <v>14</v>
      </c>
      <c r="C11119" t="s">
        <v>46780</v>
      </c>
      <c r="D11119" t="s">
        <v>173</v>
      </c>
      <c r="E11119">
        <v>1639516</v>
      </c>
      <c r="F11119">
        <v>91326</v>
      </c>
      <c r="G11119">
        <v>0</v>
      </c>
      <c r="H11119" t="s">
        <v>46781</v>
      </c>
      <c r="I11119">
        <v>20</v>
      </c>
      <c r="J11119" t="s">
        <v>46782</v>
      </c>
      <c r="K11119">
        <v>1889</v>
      </c>
      <c r="L11119" t="s">
        <v>176</v>
      </c>
      <c r="M11119" t="s">
        <v>46783</v>
      </c>
    </row>
    <row r="11120" spans="1:13" x14ac:dyDescent="0.35">
      <c r="A11120" t="s">
        <v>46784</v>
      </c>
      <c r="B11120" t="s">
        <v>14</v>
      </c>
      <c r="C11120" t="s">
        <v>46785</v>
      </c>
      <c r="D11120" t="s">
        <v>173</v>
      </c>
      <c r="E11120">
        <v>71168</v>
      </c>
      <c r="F11120">
        <v>3640</v>
      </c>
      <c r="G11120">
        <v>0</v>
      </c>
      <c r="H11120" t="s">
        <v>46786</v>
      </c>
      <c r="I11120">
        <v>20</v>
      </c>
      <c r="J11120" t="s">
        <v>46787</v>
      </c>
      <c r="K11120">
        <v>164</v>
      </c>
      <c r="L11120" t="s">
        <v>176</v>
      </c>
      <c r="M11120" t="s">
        <v>46788</v>
      </c>
    </row>
    <row r="11121" spans="1:13" x14ac:dyDescent="0.35">
      <c r="A11121" t="s">
        <v>46789</v>
      </c>
      <c r="B11121" t="s">
        <v>14</v>
      </c>
      <c r="C11121" t="s">
        <v>46790</v>
      </c>
      <c r="D11121" t="s">
        <v>173</v>
      </c>
      <c r="E11121">
        <v>368593</v>
      </c>
      <c r="F11121">
        <v>14175</v>
      </c>
      <c r="G11121">
        <v>0</v>
      </c>
      <c r="H11121" t="s">
        <v>46791</v>
      </c>
      <c r="I11121">
        <v>20</v>
      </c>
      <c r="J11121" t="s">
        <v>46792</v>
      </c>
      <c r="K11121">
        <v>410</v>
      </c>
      <c r="L11121" t="s">
        <v>176</v>
      </c>
      <c r="M11121" t="s">
        <v>46793</v>
      </c>
    </row>
    <row r="11122" spans="1:13" x14ac:dyDescent="0.35">
      <c r="A11122" t="s">
        <v>46794</v>
      </c>
      <c r="B11122" t="s">
        <v>14</v>
      </c>
      <c r="C11122" t="s">
        <v>46795</v>
      </c>
      <c r="D11122" t="s">
        <v>173</v>
      </c>
      <c r="E11122">
        <v>76106</v>
      </c>
      <c r="F11122">
        <v>5920</v>
      </c>
      <c r="G11122">
        <v>0</v>
      </c>
      <c r="H11122" t="s">
        <v>46796</v>
      </c>
      <c r="I11122">
        <v>20</v>
      </c>
      <c r="J11122" t="s">
        <v>46797</v>
      </c>
      <c r="K11122">
        <v>162</v>
      </c>
      <c r="L11122" t="s">
        <v>176</v>
      </c>
      <c r="M11122" t="s">
        <v>46798</v>
      </c>
    </row>
    <row r="11123" spans="1:13" x14ac:dyDescent="0.35">
      <c r="A11123" t="s">
        <v>46799</v>
      </c>
      <c r="B11123" t="s">
        <v>14</v>
      </c>
      <c r="C11123" t="s">
        <v>46800</v>
      </c>
      <c r="D11123" t="s">
        <v>173</v>
      </c>
      <c r="E11123">
        <v>63022</v>
      </c>
      <c r="F11123">
        <v>5277</v>
      </c>
      <c r="G11123">
        <v>0</v>
      </c>
      <c r="H11123" t="s">
        <v>46801</v>
      </c>
      <c r="I11123">
        <v>20</v>
      </c>
      <c r="J11123" t="s">
        <v>46802</v>
      </c>
      <c r="K11123">
        <v>158</v>
      </c>
      <c r="L11123" t="s">
        <v>176</v>
      </c>
      <c r="M11123" t="s">
        <v>46803</v>
      </c>
    </row>
    <row r="11124" spans="1:13" x14ac:dyDescent="0.35">
      <c r="A11124" t="s">
        <v>46804</v>
      </c>
      <c r="B11124" t="s">
        <v>14</v>
      </c>
      <c r="C11124" t="s">
        <v>46805</v>
      </c>
      <c r="D11124" t="s">
        <v>173</v>
      </c>
      <c r="E11124">
        <v>59656</v>
      </c>
      <c r="F11124">
        <v>5401</v>
      </c>
      <c r="G11124">
        <v>0</v>
      </c>
      <c r="H11124" t="s">
        <v>46806</v>
      </c>
      <c r="I11124">
        <v>20</v>
      </c>
      <c r="J11124" t="s">
        <v>46807</v>
      </c>
      <c r="K11124">
        <v>157</v>
      </c>
      <c r="L11124" t="s">
        <v>176</v>
      </c>
      <c r="M11124" t="s">
        <v>46808</v>
      </c>
    </row>
    <row r="11125" spans="1:13" x14ac:dyDescent="0.35">
      <c r="A11125" t="s">
        <v>46809</v>
      </c>
      <c r="B11125" t="s">
        <v>14</v>
      </c>
      <c r="C11125" t="s">
        <v>46810</v>
      </c>
      <c r="D11125" t="s">
        <v>173</v>
      </c>
      <c r="E11125">
        <v>36032</v>
      </c>
      <c r="F11125">
        <v>3084</v>
      </c>
      <c r="G11125">
        <v>0</v>
      </c>
      <c r="H11125" t="s">
        <v>46811</v>
      </c>
      <c r="I11125">
        <v>20</v>
      </c>
      <c r="J11125" t="s">
        <v>46812</v>
      </c>
      <c r="K11125">
        <v>43</v>
      </c>
      <c r="L11125" t="s">
        <v>176</v>
      </c>
      <c r="M11125" t="s">
        <v>46813</v>
      </c>
    </row>
    <row r="11126" spans="1:13" x14ac:dyDescent="0.35">
      <c r="A11126" t="s">
        <v>46814</v>
      </c>
      <c r="B11126" t="s">
        <v>14</v>
      </c>
      <c r="C11126" t="s">
        <v>46815</v>
      </c>
      <c r="D11126" t="s">
        <v>173</v>
      </c>
      <c r="E11126">
        <v>109910</v>
      </c>
      <c r="F11126">
        <v>6540</v>
      </c>
      <c r="G11126">
        <v>0</v>
      </c>
      <c r="H11126" t="s">
        <v>46816</v>
      </c>
      <c r="I11126">
        <v>20</v>
      </c>
      <c r="J11126" t="s">
        <v>53</v>
      </c>
      <c r="K11126">
        <v>43</v>
      </c>
      <c r="L11126" t="s">
        <v>176</v>
      </c>
      <c r="M11126" t="s">
        <v>46817</v>
      </c>
    </row>
    <row r="11127" spans="1:13" x14ac:dyDescent="0.35">
      <c r="A11127" t="s">
        <v>46818</v>
      </c>
      <c r="B11127" t="s">
        <v>14</v>
      </c>
      <c r="C11127" t="s">
        <v>46819</v>
      </c>
      <c r="D11127" t="s">
        <v>173</v>
      </c>
      <c r="E11127">
        <v>129879</v>
      </c>
      <c r="F11127">
        <v>14679</v>
      </c>
      <c r="G11127">
        <v>0</v>
      </c>
      <c r="H11127" t="s">
        <v>46820</v>
      </c>
      <c r="I11127">
        <v>20</v>
      </c>
      <c r="J11127" t="s">
        <v>46821</v>
      </c>
      <c r="K11127">
        <v>352</v>
      </c>
      <c r="L11127" t="s">
        <v>176</v>
      </c>
      <c r="M11127" t="s">
        <v>46822</v>
      </c>
    </row>
    <row r="11128" spans="1:13" x14ac:dyDescent="0.35">
      <c r="A11128" t="e">
        <f>-IT1nODWZPg</f>
        <v>#NAME?</v>
      </c>
      <c r="B11128" t="s">
        <v>14</v>
      </c>
      <c r="C11128" t="s">
        <v>46823</v>
      </c>
      <c r="D11128" t="s">
        <v>173</v>
      </c>
      <c r="E11128">
        <v>168335</v>
      </c>
      <c r="F11128">
        <v>16984</v>
      </c>
      <c r="G11128">
        <v>0</v>
      </c>
      <c r="H11128" t="s">
        <v>46824</v>
      </c>
      <c r="I11128">
        <v>20</v>
      </c>
      <c r="J11128" t="s">
        <v>46825</v>
      </c>
      <c r="K11128">
        <v>280</v>
      </c>
      <c r="L11128" t="s">
        <v>176</v>
      </c>
      <c r="M11128" t="s">
        <v>46826</v>
      </c>
    </row>
    <row r="11129" spans="1:13" x14ac:dyDescent="0.35">
      <c r="A11129" t="s">
        <v>46827</v>
      </c>
      <c r="B11129" t="s">
        <v>14</v>
      </c>
      <c r="C11129" t="s">
        <v>46828</v>
      </c>
      <c r="D11129" t="s">
        <v>173</v>
      </c>
      <c r="E11129">
        <v>455305</v>
      </c>
      <c r="F11129">
        <v>16743</v>
      </c>
      <c r="G11129">
        <v>0</v>
      </c>
      <c r="H11129" t="s">
        <v>46829</v>
      </c>
      <c r="I11129">
        <v>20</v>
      </c>
      <c r="J11129" t="s">
        <v>46830</v>
      </c>
      <c r="K11129">
        <v>531</v>
      </c>
      <c r="L11129" t="s">
        <v>176</v>
      </c>
      <c r="M11129" t="s">
        <v>46831</v>
      </c>
    </row>
    <row r="11130" spans="1:13" x14ac:dyDescent="0.35">
      <c r="A11130" t="s">
        <v>46832</v>
      </c>
      <c r="B11130" t="s">
        <v>14</v>
      </c>
      <c r="C11130" t="s">
        <v>46833</v>
      </c>
      <c r="D11130" t="s">
        <v>173</v>
      </c>
      <c r="E11130">
        <v>81562</v>
      </c>
      <c r="F11130">
        <v>5006</v>
      </c>
      <c r="G11130">
        <v>0</v>
      </c>
      <c r="H11130" t="s">
        <v>46834</v>
      </c>
      <c r="I11130">
        <v>20</v>
      </c>
      <c r="J11130" t="s">
        <v>46835</v>
      </c>
      <c r="K11130">
        <v>108</v>
      </c>
      <c r="L11130" t="s">
        <v>176</v>
      </c>
      <c r="M11130" t="s">
        <v>46817</v>
      </c>
    </row>
    <row r="11131" spans="1:13" x14ac:dyDescent="0.35">
      <c r="A11131" t="s">
        <v>46836</v>
      </c>
      <c r="B11131" t="s">
        <v>14</v>
      </c>
      <c r="C11131" t="s">
        <v>46837</v>
      </c>
      <c r="D11131" t="s">
        <v>173</v>
      </c>
      <c r="E11131">
        <v>30414</v>
      </c>
      <c r="F11131">
        <v>3102</v>
      </c>
      <c r="G11131">
        <v>0</v>
      </c>
      <c r="H11131" t="s">
        <v>46838</v>
      </c>
      <c r="I11131">
        <v>20</v>
      </c>
      <c r="J11131" t="s">
        <v>46839</v>
      </c>
      <c r="K11131">
        <v>203</v>
      </c>
      <c r="L11131" t="s">
        <v>176</v>
      </c>
      <c r="M11131" t="s">
        <v>46840</v>
      </c>
    </row>
    <row r="11132" spans="1:13" x14ac:dyDescent="0.35">
      <c r="A11132" t="s">
        <v>46841</v>
      </c>
      <c r="B11132" t="s">
        <v>14</v>
      </c>
      <c r="C11132" t="s">
        <v>46842</v>
      </c>
      <c r="D11132" t="s">
        <v>173</v>
      </c>
      <c r="E11132">
        <v>113969</v>
      </c>
      <c r="F11132">
        <v>8761</v>
      </c>
      <c r="G11132">
        <v>0</v>
      </c>
      <c r="H11132" t="s">
        <v>46843</v>
      </c>
      <c r="I11132">
        <v>20</v>
      </c>
      <c r="J11132" t="s">
        <v>46844</v>
      </c>
      <c r="K11132">
        <v>279</v>
      </c>
      <c r="L11132" t="s">
        <v>176</v>
      </c>
      <c r="M11132" t="s">
        <v>46845</v>
      </c>
    </row>
    <row r="11133" spans="1:13" x14ac:dyDescent="0.35">
      <c r="A11133" t="s">
        <v>46846</v>
      </c>
      <c r="B11133" t="s">
        <v>14</v>
      </c>
      <c r="C11133" t="s">
        <v>46847</v>
      </c>
      <c r="D11133" t="s">
        <v>173</v>
      </c>
      <c r="E11133">
        <v>97936</v>
      </c>
      <c r="F11133">
        <v>11944</v>
      </c>
      <c r="G11133">
        <v>0</v>
      </c>
      <c r="H11133" t="s">
        <v>46848</v>
      </c>
      <c r="I11133">
        <v>20</v>
      </c>
      <c r="J11133" t="s">
        <v>46849</v>
      </c>
      <c r="K11133">
        <v>268</v>
      </c>
      <c r="L11133" t="s">
        <v>176</v>
      </c>
      <c r="M11133" t="s">
        <v>46850</v>
      </c>
    </row>
    <row r="11134" spans="1:13" x14ac:dyDescent="0.35">
      <c r="A11134" t="s">
        <v>46851</v>
      </c>
      <c r="B11134" t="s">
        <v>14</v>
      </c>
      <c r="C11134" t="s">
        <v>46852</v>
      </c>
      <c r="D11134" t="s">
        <v>173</v>
      </c>
      <c r="E11134">
        <v>261762</v>
      </c>
      <c r="F11134">
        <v>11623</v>
      </c>
      <c r="G11134">
        <v>0</v>
      </c>
      <c r="H11134" t="s">
        <v>46853</v>
      </c>
      <c r="I11134">
        <v>20</v>
      </c>
      <c r="J11134" t="s">
        <v>46854</v>
      </c>
      <c r="K11134">
        <v>359</v>
      </c>
      <c r="L11134" t="s">
        <v>176</v>
      </c>
      <c r="M11134" t="s">
        <v>46855</v>
      </c>
    </row>
    <row r="11135" spans="1:13" x14ac:dyDescent="0.35">
      <c r="A11135" t="s">
        <v>46856</v>
      </c>
      <c r="B11135" t="s">
        <v>14</v>
      </c>
      <c r="C11135" t="s">
        <v>46857</v>
      </c>
      <c r="D11135" t="s">
        <v>173</v>
      </c>
      <c r="E11135">
        <v>52924</v>
      </c>
      <c r="F11135">
        <v>7461</v>
      </c>
      <c r="G11135">
        <v>0</v>
      </c>
      <c r="H11135" t="s">
        <v>46858</v>
      </c>
      <c r="I11135">
        <v>20</v>
      </c>
      <c r="J11135" t="s">
        <v>46859</v>
      </c>
      <c r="K11135">
        <v>179</v>
      </c>
      <c r="L11135" t="s">
        <v>176</v>
      </c>
      <c r="M11135" t="s">
        <v>46860</v>
      </c>
    </row>
    <row r="11136" spans="1:13" x14ac:dyDescent="0.35">
      <c r="A11136" t="s">
        <v>46861</v>
      </c>
      <c r="B11136" t="s">
        <v>14</v>
      </c>
      <c r="C11136" t="s">
        <v>46862</v>
      </c>
      <c r="D11136" t="s">
        <v>173</v>
      </c>
      <c r="E11136">
        <v>249899</v>
      </c>
      <c r="F11136">
        <v>13031</v>
      </c>
      <c r="G11136">
        <v>0</v>
      </c>
      <c r="H11136" t="s">
        <v>46863</v>
      </c>
      <c r="I11136">
        <v>20</v>
      </c>
      <c r="J11136" t="s">
        <v>46864</v>
      </c>
      <c r="K11136">
        <v>426</v>
      </c>
      <c r="L11136" t="s">
        <v>176</v>
      </c>
      <c r="M11136" t="s">
        <v>46865</v>
      </c>
    </row>
    <row r="11137" spans="1:13" x14ac:dyDescent="0.35">
      <c r="A11137" t="s">
        <v>46866</v>
      </c>
      <c r="B11137" t="s">
        <v>14</v>
      </c>
      <c r="C11137" t="s">
        <v>46867</v>
      </c>
      <c r="D11137" t="s">
        <v>173</v>
      </c>
      <c r="E11137">
        <v>242726</v>
      </c>
      <c r="F11137">
        <v>18631</v>
      </c>
      <c r="G11137">
        <v>0</v>
      </c>
      <c r="H11137" t="s">
        <v>46868</v>
      </c>
      <c r="I11137">
        <v>20</v>
      </c>
      <c r="J11137" t="s">
        <v>46869</v>
      </c>
      <c r="K11137">
        <v>608</v>
      </c>
      <c r="L11137" t="s">
        <v>176</v>
      </c>
      <c r="M11137" t="s">
        <v>46870</v>
      </c>
    </row>
    <row r="11138" spans="1:13" x14ac:dyDescent="0.35">
      <c r="A11138" t="s">
        <v>46871</v>
      </c>
      <c r="B11138" t="s">
        <v>14</v>
      </c>
      <c r="C11138" t="s">
        <v>46872</v>
      </c>
      <c r="D11138" t="s">
        <v>173</v>
      </c>
      <c r="E11138">
        <v>283001</v>
      </c>
      <c r="F11138">
        <v>22931</v>
      </c>
      <c r="G11138">
        <v>0</v>
      </c>
      <c r="H11138" t="s">
        <v>46873</v>
      </c>
      <c r="I11138">
        <v>20</v>
      </c>
      <c r="J11138" t="s">
        <v>46874</v>
      </c>
      <c r="K11138">
        <v>709</v>
      </c>
      <c r="L11138" t="s">
        <v>176</v>
      </c>
      <c r="M11138" t="s">
        <v>46875</v>
      </c>
    </row>
    <row r="11139" spans="1:13" x14ac:dyDescent="0.35">
      <c r="A11139" t="s">
        <v>46876</v>
      </c>
      <c r="B11139" t="s">
        <v>14</v>
      </c>
      <c r="C11139" t="s">
        <v>46877</v>
      </c>
      <c r="D11139" t="s">
        <v>173</v>
      </c>
      <c r="E11139">
        <v>35901</v>
      </c>
      <c r="F11139">
        <v>2453</v>
      </c>
      <c r="G11139">
        <v>0</v>
      </c>
      <c r="H11139" t="s">
        <v>46878</v>
      </c>
      <c r="I11139">
        <v>20</v>
      </c>
      <c r="J11139" t="s">
        <v>46879</v>
      </c>
      <c r="K11139">
        <v>27</v>
      </c>
      <c r="L11139" t="s">
        <v>176</v>
      </c>
      <c r="M11139" t="s">
        <v>46880</v>
      </c>
    </row>
    <row r="11140" spans="1:13" x14ac:dyDescent="0.35">
      <c r="A11140" t="s">
        <v>46881</v>
      </c>
      <c r="B11140" t="s">
        <v>14</v>
      </c>
      <c r="C11140" t="s">
        <v>46882</v>
      </c>
      <c r="D11140" t="s">
        <v>173</v>
      </c>
      <c r="E11140">
        <v>1052682</v>
      </c>
      <c r="F11140">
        <v>62763</v>
      </c>
      <c r="G11140">
        <v>0</v>
      </c>
      <c r="H11140" t="s">
        <v>46883</v>
      </c>
      <c r="I11140">
        <v>20</v>
      </c>
      <c r="J11140" t="s">
        <v>46884</v>
      </c>
      <c r="K11140">
        <v>1423</v>
      </c>
      <c r="L11140" t="s">
        <v>176</v>
      </c>
      <c r="M11140" t="s">
        <v>46885</v>
      </c>
    </row>
    <row r="11141" spans="1:13" x14ac:dyDescent="0.35">
      <c r="A11141" t="s">
        <v>46886</v>
      </c>
      <c r="B11141" t="s">
        <v>14</v>
      </c>
      <c r="C11141" t="s">
        <v>46887</v>
      </c>
      <c r="D11141" t="s">
        <v>173</v>
      </c>
      <c r="E11141">
        <v>36459</v>
      </c>
      <c r="F11141">
        <v>2603</v>
      </c>
      <c r="G11141">
        <v>0</v>
      </c>
      <c r="H11141" t="s">
        <v>46888</v>
      </c>
      <c r="I11141">
        <v>20</v>
      </c>
      <c r="J11141" t="s">
        <v>46879</v>
      </c>
      <c r="K11141">
        <v>21</v>
      </c>
      <c r="L11141" t="s">
        <v>176</v>
      </c>
      <c r="M11141" t="s">
        <v>46889</v>
      </c>
    </row>
    <row r="11142" spans="1:13" x14ac:dyDescent="0.35">
      <c r="A11142" t="s">
        <v>46890</v>
      </c>
      <c r="B11142" t="s">
        <v>14</v>
      </c>
      <c r="C11142" t="s">
        <v>46891</v>
      </c>
      <c r="D11142" t="s">
        <v>173</v>
      </c>
      <c r="E11142">
        <v>95236</v>
      </c>
      <c r="F11142">
        <v>5316</v>
      </c>
      <c r="G11142">
        <v>0</v>
      </c>
      <c r="H11142" t="s">
        <v>46892</v>
      </c>
      <c r="I11142">
        <v>20</v>
      </c>
      <c r="J11142" t="s">
        <v>46879</v>
      </c>
      <c r="K11142">
        <v>62</v>
      </c>
      <c r="L11142" t="s">
        <v>176</v>
      </c>
      <c r="M11142" t="s">
        <v>46893</v>
      </c>
    </row>
    <row r="11143" spans="1:13" x14ac:dyDescent="0.35">
      <c r="A11143" t="s">
        <v>46894</v>
      </c>
      <c r="B11143" t="s">
        <v>14</v>
      </c>
      <c r="C11143" t="s">
        <v>46895</v>
      </c>
      <c r="D11143" t="s">
        <v>173</v>
      </c>
      <c r="E11143">
        <v>39931</v>
      </c>
      <c r="F11143">
        <v>2520</v>
      </c>
      <c r="G11143">
        <v>0</v>
      </c>
      <c r="H11143" t="s">
        <v>46896</v>
      </c>
      <c r="I11143">
        <v>20</v>
      </c>
      <c r="J11143" t="s">
        <v>46897</v>
      </c>
      <c r="K11143">
        <v>93</v>
      </c>
      <c r="L11143" t="s">
        <v>176</v>
      </c>
      <c r="M11143" t="s">
        <v>46898</v>
      </c>
    </row>
    <row r="11144" spans="1:13" x14ac:dyDescent="0.35">
      <c r="A11144" t="s">
        <v>46899</v>
      </c>
      <c r="B11144" t="s">
        <v>14</v>
      </c>
      <c r="C11144" t="s">
        <v>46900</v>
      </c>
      <c r="D11144" t="s">
        <v>173</v>
      </c>
      <c r="E11144">
        <v>82924</v>
      </c>
      <c r="F11144">
        <v>5743</v>
      </c>
      <c r="G11144">
        <v>0</v>
      </c>
      <c r="H11144" t="s">
        <v>46901</v>
      </c>
      <c r="I11144">
        <v>20</v>
      </c>
      <c r="J11144" t="s">
        <v>46902</v>
      </c>
      <c r="K11144">
        <v>143</v>
      </c>
      <c r="L11144" t="s">
        <v>176</v>
      </c>
      <c r="M11144" t="s">
        <v>46903</v>
      </c>
    </row>
    <row r="11145" spans="1:13" x14ac:dyDescent="0.35">
      <c r="A11145" t="s">
        <v>46904</v>
      </c>
      <c r="B11145" t="s">
        <v>14</v>
      </c>
      <c r="C11145" t="s">
        <v>46905</v>
      </c>
      <c r="D11145" t="s">
        <v>173</v>
      </c>
      <c r="E11145">
        <v>78522</v>
      </c>
      <c r="F11145">
        <v>3801</v>
      </c>
      <c r="G11145">
        <v>0</v>
      </c>
      <c r="H11145" t="s">
        <v>46906</v>
      </c>
      <c r="I11145">
        <v>20</v>
      </c>
      <c r="J11145" t="s">
        <v>46907</v>
      </c>
      <c r="K11145">
        <v>52</v>
      </c>
      <c r="L11145" t="s">
        <v>176</v>
      </c>
      <c r="M11145" t="s">
        <v>46908</v>
      </c>
    </row>
    <row r="11146" spans="1:13" x14ac:dyDescent="0.35">
      <c r="A11146" t="s">
        <v>46909</v>
      </c>
      <c r="B11146" t="s">
        <v>14</v>
      </c>
      <c r="C11146" t="s">
        <v>46910</v>
      </c>
      <c r="D11146" t="s">
        <v>173</v>
      </c>
      <c r="E11146">
        <v>49054</v>
      </c>
      <c r="F11146">
        <v>2977</v>
      </c>
      <c r="G11146">
        <v>0</v>
      </c>
      <c r="H11146" t="s">
        <v>46911</v>
      </c>
      <c r="I11146">
        <v>20</v>
      </c>
      <c r="J11146" t="s">
        <v>46907</v>
      </c>
      <c r="K11146">
        <v>42</v>
      </c>
      <c r="L11146" t="s">
        <v>176</v>
      </c>
      <c r="M11146" t="s">
        <v>46912</v>
      </c>
    </row>
    <row r="11147" spans="1:13" x14ac:dyDescent="0.35">
      <c r="A11147" t="s">
        <v>46913</v>
      </c>
      <c r="B11147" t="s">
        <v>14</v>
      </c>
      <c r="C11147" t="s">
        <v>46914</v>
      </c>
      <c r="D11147" t="s">
        <v>173</v>
      </c>
      <c r="E11147">
        <v>52597</v>
      </c>
      <c r="F11147">
        <v>4327</v>
      </c>
      <c r="G11147">
        <v>0</v>
      </c>
      <c r="H11147" t="s">
        <v>46915</v>
      </c>
      <c r="I11147">
        <v>20</v>
      </c>
      <c r="J11147" t="s">
        <v>46916</v>
      </c>
      <c r="K11147">
        <v>110</v>
      </c>
      <c r="L11147" t="s">
        <v>176</v>
      </c>
      <c r="M11147" t="s">
        <v>46917</v>
      </c>
    </row>
    <row r="11148" spans="1:13" x14ac:dyDescent="0.35">
      <c r="A11148" t="s">
        <v>46918</v>
      </c>
      <c r="B11148" t="s">
        <v>14</v>
      </c>
      <c r="C11148" t="s">
        <v>46919</v>
      </c>
      <c r="D11148" t="s">
        <v>173</v>
      </c>
      <c r="E11148">
        <v>68208</v>
      </c>
      <c r="F11148">
        <v>3772</v>
      </c>
      <c r="G11148">
        <v>0</v>
      </c>
      <c r="H11148" t="s">
        <v>46920</v>
      </c>
      <c r="I11148">
        <v>20</v>
      </c>
      <c r="J11148" t="s">
        <v>46907</v>
      </c>
      <c r="K11148">
        <v>19</v>
      </c>
      <c r="L11148" t="s">
        <v>176</v>
      </c>
      <c r="M11148" t="s">
        <v>46921</v>
      </c>
    </row>
    <row r="11149" spans="1:13" x14ac:dyDescent="0.35">
      <c r="A11149" t="e">
        <f>-tLFft_TrpI</f>
        <v>#NAME?</v>
      </c>
      <c r="B11149" t="s">
        <v>14</v>
      </c>
      <c r="C11149" t="s">
        <v>46922</v>
      </c>
      <c r="D11149" t="s">
        <v>173</v>
      </c>
      <c r="E11149">
        <v>83632</v>
      </c>
      <c r="F11149">
        <v>4386</v>
      </c>
      <c r="G11149">
        <v>0</v>
      </c>
      <c r="H11149" t="s">
        <v>46923</v>
      </c>
      <c r="I11149">
        <v>20</v>
      </c>
      <c r="J11149" t="s">
        <v>46907</v>
      </c>
      <c r="K11149">
        <v>54</v>
      </c>
      <c r="L11149" t="s">
        <v>176</v>
      </c>
      <c r="M11149" t="s">
        <v>46924</v>
      </c>
    </row>
    <row r="11150" spans="1:13" x14ac:dyDescent="0.35">
      <c r="A11150" t="s">
        <v>46925</v>
      </c>
      <c r="B11150" t="s">
        <v>14</v>
      </c>
      <c r="C11150" t="s">
        <v>46926</v>
      </c>
      <c r="D11150" t="s">
        <v>173</v>
      </c>
      <c r="E11150">
        <v>161029</v>
      </c>
      <c r="F11150">
        <v>7720</v>
      </c>
      <c r="G11150">
        <v>0</v>
      </c>
      <c r="H11150" t="s">
        <v>46927</v>
      </c>
      <c r="I11150">
        <v>20</v>
      </c>
      <c r="J11150" t="s">
        <v>46928</v>
      </c>
      <c r="K11150">
        <v>270</v>
      </c>
      <c r="L11150" t="s">
        <v>176</v>
      </c>
      <c r="M11150" t="s">
        <v>46929</v>
      </c>
    </row>
    <row r="11151" spans="1:13" x14ac:dyDescent="0.35">
      <c r="A11151" t="s">
        <v>46930</v>
      </c>
      <c r="B11151" t="s">
        <v>14</v>
      </c>
      <c r="C11151" t="s">
        <v>46931</v>
      </c>
      <c r="D11151" t="s">
        <v>180</v>
      </c>
      <c r="E11151">
        <v>296</v>
      </c>
      <c r="F11151">
        <v>20</v>
      </c>
      <c r="G11151">
        <v>0</v>
      </c>
      <c r="H11151" t="s">
        <v>46932</v>
      </c>
      <c r="I11151">
        <v>10</v>
      </c>
      <c r="J11151" t="s">
        <v>53</v>
      </c>
      <c r="K11151">
        <v>2</v>
      </c>
      <c r="L11151" t="s">
        <v>183</v>
      </c>
    </row>
    <row r="11152" spans="1:13" x14ac:dyDescent="0.35">
      <c r="A11152" t="s">
        <v>46933</v>
      </c>
      <c r="B11152" t="s">
        <v>14</v>
      </c>
      <c r="C11152" t="s">
        <v>46934</v>
      </c>
      <c r="D11152" t="s">
        <v>180</v>
      </c>
      <c r="E11152">
        <v>1533</v>
      </c>
      <c r="F11152">
        <v>55</v>
      </c>
      <c r="G11152">
        <v>0</v>
      </c>
      <c r="H11152" t="s">
        <v>46935</v>
      </c>
      <c r="I11152">
        <v>10</v>
      </c>
      <c r="J11152" t="s">
        <v>53</v>
      </c>
      <c r="K11152">
        <v>4</v>
      </c>
      <c r="L11152" t="s">
        <v>183</v>
      </c>
    </row>
    <row r="11153" spans="1:13" x14ac:dyDescent="0.35">
      <c r="A11153" t="s">
        <v>46936</v>
      </c>
      <c r="B11153" t="s">
        <v>14</v>
      </c>
      <c r="C11153" t="s">
        <v>46937</v>
      </c>
      <c r="D11153" t="s">
        <v>180</v>
      </c>
      <c r="E11153">
        <v>5443</v>
      </c>
      <c r="F11153">
        <v>498</v>
      </c>
      <c r="G11153">
        <v>0</v>
      </c>
      <c r="H11153" t="s">
        <v>46938</v>
      </c>
      <c r="I11153">
        <v>10</v>
      </c>
      <c r="J11153" t="s">
        <v>46939</v>
      </c>
      <c r="K11153">
        <v>40</v>
      </c>
      <c r="L11153" t="s">
        <v>183</v>
      </c>
      <c r="M11153" t="s">
        <v>46940</v>
      </c>
    </row>
    <row r="11154" spans="1:13" x14ac:dyDescent="0.35">
      <c r="A11154" t="s">
        <v>46941</v>
      </c>
      <c r="B11154" t="s">
        <v>14</v>
      </c>
      <c r="C11154" t="s">
        <v>46942</v>
      </c>
      <c r="D11154" t="s">
        <v>180</v>
      </c>
      <c r="E11154">
        <v>5565</v>
      </c>
      <c r="F11154">
        <v>194</v>
      </c>
      <c r="G11154">
        <v>0</v>
      </c>
      <c r="H11154" t="s">
        <v>46943</v>
      </c>
      <c r="I11154">
        <v>10</v>
      </c>
      <c r="J11154" t="s">
        <v>53</v>
      </c>
      <c r="K11154">
        <v>5</v>
      </c>
      <c r="L11154" t="s">
        <v>183</v>
      </c>
    </row>
    <row r="11155" spans="1:13" x14ac:dyDescent="0.35">
      <c r="A11155" t="s">
        <v>46944</v>
      </c>
      <c r="B11155" t="s">
        <v>14</v>
      </c>
      <c r="C11155" t="s">
        <v>46945</v>
      </c>
      <c r="D11155" t="s">
        <v>180</v>
      </c>
      <c r="E11155">
        <v>11713</v>
      </c>
      <c r="F11155">
        <v>671</v>
      </c>
      <c r="G11155">
        <v>0</v>
      </c>
      <c r="H11155" t="s">
        <v>242</v>
      </c>
      <c r="I11155">
        <v>10</v>
      </c>
      <c r="J11155" t="s">
        <v>46946</v>
      </c>
      <c r="K11155">
        <v>38</v>
      </c>
      <c r="L11155" t="s">
        <v>183</v>
      </c>
      <c r="M11155" t="s">
        <v>46947</v>
      </c>
    </row>
    <row r="11156" spans="1:13" x14ac:dyDescent="0.35">
      <c r="A11156" t="s">
        <v>46948</v>
      </c>
      <c r="B11156" t="s">
        <v>14</v>
      </c>
      <c r="C11156" t="s">
        <v>46949</v>
      </c>
      <c r="D11156" t="s">
        <v>180</v>
      </c>
      <c r="E11156">
        <v>4329</v>
      </c>
      <c r="F11156">
        <v>221</v>
      </c>
      <c r="G11156">
        <v>0</v>
      </c>
      <c r="H11156" t="s">
        <v>46950</v>
      </c>
      <c r="I11156">
        <v>10</v>
      </c>
      <c r="J11156" t="s">
        <v>53</v>
      </c>
      <c r="K11156">
        <v>8</v>
      </c>
      <c r="L11156" t="s">
        <v>183</v>
      </c>
    </row>
    <row r="11157" spans="1:13" x14ac:dyDescent="0.35">
      <c r="A11157" t="s">
        <v>46951</v>
      </c>
      <c r="B11157" t="s">
        <v>14</v>
      </c>
      <c r="C11157" t="s">
        <v>46952</v>
      </c>
      <c r="D11157" t="s">
        <v>180</v>
      </c>
      <c r="E11157">
        <v>0</v>
      </c>
      <c r="F11157">
        <v>24</v>
      </c>
      <c r="G11157">
        <v>0</v>
      </c>
      <c r="H11157" t="s">
        <v>46953</v>
      </c>
      <c r="I11157">
        <v>10</v>
      </c>
      <c r="J11157" t="s">
        <v>46954</v>
      </c>
      <c r="K11157">
        <v>1</v>
      </c>
      <c r="L11157" t="s">
        <v>183</v>
      </c>
      <c r="M11157" t="s">
        <v>46955</v>
      </c>
    </row>
    <row r="11158" spans="1:13" x14ac:dyDescent="0.35">
      <c r="A11158" t="s">
        <v>46956</v>
      </c>
      <c r="B11158" t="s">
        <v>14</v>
      </c>
      <c r="C11158" t="s">
        <v>46957</v>
      </c>
      <c r="D11158" t="s">
        <v>180</v>
      </c>
      <c r="E11158">
        <v>4094</v>
      </c>
      <c r="F11158">
        <v>284</v>
      </c>
      <c r="G11158">
        <v>0</v>
      </c>
      <c r="H11158" t="s">
        <v>6177</v>
      </c>
      <c r="I11158">
        <v>10</v>
      </c>
      <c r="J11158" t="s">
        <v>53</v>
      </c>
      <c r="K11158">
        <v>13</v>
      </c>
      <c r="L11158" t="s">
        <v>183</v>
      </c>
    </row>
    <row r="11159" spans="1:13" x14ac:dyDescent="0.35">
      <c r="A11159" t="s">
        <v>46958</v>
      </c>
      <c r="B11159" t="s">
        <v>14</v>
      </c>
      <c r="C11159" t="s">
        <v>46959</v>
      </c>
      <c r="D11159" t="s">
        <v>180</v>
      </c>
      <c r="E11159">
        <v>21</v>
      </c>
      <c r="F11159">
        <v>8</v>
      </c>
      <c r="G11159">
        <v>0</v>
      </c>
      <c r="H11159" t="s">
        <v>46960</v>
      </c>
      <c r="I11159">
        <v>10</v>
      </c>
      <c r="J11159" t="s">
        <v>46961</v>
      </c>
      <c r="K11159">
        <v>1</v>
      </c>
      <c r="L11159" t="s">
        <v>183</v>
      </c>
      <c r="M11159" t="s">
        <v>46962</v>
      </c>
    </row>
    <row r="11160" spans="1:13" x14ac:dyDescent="0.35">
      <c r="A11160" t="s">
        <v>46963</v>
      </c>
      <c r="B11160" t="s">
        <v>14</v>
      </c>
      <c r="C11160" t="s">
        <v>46964</v>
      </c>
      <c r="D11160" t="s">
        <v>180</v>
      </c>
      <c r="E11160">
        <v>0</v>
      </c>
      <c r="F11160">
        <v>13</v>
      </c>
      <c r="G11160">
        <v>0</v>
      </c>
      <c r="H11160" t="s">
        <v>46965</v>
      </c>
      <c r="I11160">
        <v>10</v>
      </c>
      <c r="J11160" t="s">
        <v>46966</v>
      </c>
      <c r="K11160">
        <v>0</v>
      </c>
      <c r="L11160" t="s">
        <v>183</v>
      </c>
      <c r="M11160" t="s">
        <v>46967</v>
      </c>
    </row>
    <row r="11161" spans="1:13" x14ac:dyDescent="0.35">
      <c r="A11161" t="s">
        <v>46968</v>
      </c>
      <c r="B11161" t="s">
        <v>14</v>
      </c>
      <c r="C11161" t="s">
        <v>46969</v>
      </c>
      <c r="D11161" t="s">
        <v>180</v>
      </c>
      <c r="E11161">
        <v>9</v>
      </c>
      <c r="F11161">
        <v>8</v>
      </c>
      <c r="G11161">
        <v>0</v>
      </c>
      <c r="H11161" t="s">
        <v>46970</v>
      </c>
      <c r="I11161">
        <v>10</v>
      </c>
      <c r="J11161" t="s">
        <v>46961</v>
      </c>
      <c r="K11161">
        <v>1</v>
      </c>
      <c r="L11161" t="s">
        <v>183</v>
      </c>
      <c r="M11161" t="s">
        <v>46971</v>
      </c>
    </row>
    <row r="11162" spans="1:13" x14ac:dyDescent="0.35">
      <c r="A11162" t="s">
        <v>46972</v>
      </c>
      <c r="B11162" t="s">
        <v>14</v>
      </c>
      <c r="C11162" t="s">
        <v>46973</v>
      </c>
      <c r="D11162" t="s">
        <v>180</v>
      </c>
      <c r="E11162">
        <v>0</v>
      </c>
      <c r="F11162">
        <v>11</v>
      </c>
      <c r="G11162">
        <v>0</v>
      </c>
      <c r="H11162" t="s">
        <v>46974</v>
      </c>
      <c r="I11162">
        <v>10</v>
      </c>
      <c r="J11162" t="s">
        <v>46966</v>
      </c>
      <c r="K11162">
        <v>1</v>
      </c>
      <c r="L11162" t="s">
        <v>183</v>
      </c>
      <c r="M11162" t="s">
        <v>46975</v>
      </c>
    </row>
    <row r="11163" spans="1:13" x14ac:dyDescent="0.35">
      <c r="A11163" t="s">
        <v>46976</v>
      </c>
      <c r="B11163" t="s">
        <v>14</v>
      </c>
      <c r="C11163" t="s">
        <v>46977</v>
      </c>
      <c r="D11163" t="s">
        <v>180</v>
      </c>
      <c r="E11163">
        <v>0</v>
      </c>
      <c r="F11163">
        <v>10</v>
      </c>
      <c r="G11163">
        <v>0</v>
      </c>
      <c r="H11163" t="s">
        <v>46978</v>
      </c>
      <c r="I11163">
        <v>10</v>
      </c>
      <c r="J11163" t="s">
        <v>46966</v>
      </c>
      <c r="K11163">
        <v>1</v>
      </c>
      <c r="L11163" t="s">
        <v>183</v>
      </c>
      <c r="M11163" t="s">
        <v>46979</v>
      </c>
    </row>
    <row r="11164" spans="1:13" x14ac:dyDescent="0.35">
      <c r="A11164" t="s">
        <v>46980</v>
      </c>
      <c r="B11164" t="s">
        <v>14</v>
      </c>
      <c r="C11164" t="s">
        <v>46981</v>
      </c>
      <c r="D11164" t="s">
        <v>180</v>
      </c>
      <c r="E11164">
        <v>0</v>
      </c>
      <c r="F11164">
        <v>12</v>
      </c>
      <c r="G11164">
        <v>0</v>
      </c>
      <c r="H11164" t="s">
        <v>46982</v>
      </c>
      <c r="I11164">
        <v>10</v>
      </c>
      <c r="J11164" t="s">
        <v>46966</v>
      </c>
      <c r="K11164">
        <v>2</v>
      </c>
      <c r="L11164" t="s">
        <v>183</v>
      </c>
      <c r="M11164" t="s">
        <v>46983</v>
      </c>
    </row>
    <row r="11165" spans="1:13" x14ac:dyDescent="0.35">
      <c r="A11165" t="s">
        <v>46984</v>
      </c>
      <c r="B11165" t="s">
        <v>14</v>
      </c>
      <c r="C11165" t="s">
        <v>46985</v>
      </c>
      <c r="D11165" t="s">
        <v>180</v>
      </c>
      <c r="E11165">
        <v>0</v>
      </c>
      <c r="F11165">
        <v>11</v>
      </c>
      <c r="G11165">
        <v>0</v>
      </c>
      <c r="H11165" t="s">
        <v>46986</v>
      </c>
      <c r="I11165">
        <v>10</v>
      </c>
      <c r="J11165" t="s">
        <v>46966</v>
      </c>
      <c r="K11165">
        <v>1</v>
      </c>
      <c r="L11165" t="s">
        <v>183</v>
      </c>
      <c r="M11165" t="s">
        <v>46987</v>
      </c>
    </row>
    <row r="11166" spans="1:13" x14ac:dyDescent="0.35">
      <c r="A11166" t="s">
        <v>46988</v>
      </c>
      <c r="B11166" t="s">
        <v>14</v>
      </c>
      <c r="C11166" t="s">
        <v>46989</v>
      </c>
      <c r="D11166" t="s">
        <v>180</v>
      </c>
      <c r="E11166">
        <v>0</v>
      </c>
      <c r="F11166">
        <v>12</v>
      </c>
      <c r="G11166">
        <v>0</v>
      </c>
      <c r="H11166" t="s">
        <v>46990</v>
      </c>
      <c r="I11166">
        <v>10</v>
      </c>
      <c r="J11166" t="s">
        <v>46966</v>
      </c>
      <c r="K11166">
        <v>1</v>
      </c>
      <c r="L11166" t="s">
        <v>183</v>
      </c>
      <c r="M11166" t="s">
        <v>46991</v>
      </c>
    </row>
    <row r="11167" spans="1:13" x14ac:dyDescent="0.35">
      <c r="A11167" t="s">
        <v>46992</v>
      </c>
      <c r="B11167" t="s">
        <v>14</v>
      </c>
      <c r="C11167" t="s">
        <v>46993</v>
      </c>
      <c r="D11167" t="s">
        <v>180</v>
      </c>
      <c r="E11167">
        <v>20307</v>
      </c>
      <c r="F11167">
        <v>448</v>
      </c>
      <c r="G11167">
        <v>0</v>
      </c>
      <c r="H11167" t="s">
        <v>46994</v>
      </c>
      <c r="I11167">
        <v>10</v>
      </c>
      <c r="J11167" t="s">
        <v>53</v>
      </c>
      <c r="K11167">
        <v>18</v>
      </c>
      <c r="L11167" t="s">
        <v>183</v>
      </c>
    </row>
    <row r="11168" spans="1:13" x14ac:dyDescent="0.35">
      <c r="A11168" t="s">
        <v>46995</v>
      </c>
      <c r="B11168" t="s">
        <v>14</v>
      </c>
      <c r="C11168" t="s">
        <v>46996</v>
      </c>
      <c r="D11168" t="s">
        <v>180</v>
      </c>
      <c r="E11168">
        <v>5917</v>
      </c>
      <c r="F11168">
        <v>517</v>
      </c>
      <c r="G11168">
        <v>0</v>
      </c>
      <c r="H11168" t="s">
        <v>46997</v>
      </c>
      <c r="I11168">
        <v>10</v>
      </c>
      <c r="J11168" t="s">
        <v>53</v>
      </c>
      <c r="K11168">
        <v>13</v>
      </c>
      <c r="L11168" t="s">
        <v>183</v>
      </c>
    </row>
    <row r="11169" spans="1:12" x14ac:dyDescent="0.35">
      <c r="A11169" t="s">
        <v>46998</v>
      </c>
      <c r="B11169" t="s">
        <v>14</v>
      </c>
      <c r="C11169" t="s">
        <v>46999</v>
      </c>
      <c r="D11169" t="s">
        <v>180</v>
      </c>
      <c r="E11169">
        <v>21230</v>
      </c>
      <c r="F11169">
        <v>179</v>
      </c>
      <c r="G11169">
        <v>0</v>
      </c>
      <c r="H11169" t="s">
        <v>3260</v>
      </c>
      <c r="I11169">
        <v>10</v>
      </c>
      <c r="J11169" t="s">
        <v>53</v>
      </c>
      <c r="K11169">
        <v>3</v>
      </c>
      <c r="L11169" t="s">
        <v>183</v>
      </c>
    </row>
    <row r="11170" spans="1:12" x14ac:dyDescent="0.35">
      <c r="A11170" t="s">
        <v>47000</v>
      </c>
      <c r="B11170" t="s">
        <v>14</v>
      </c>
      <c r="C11170" t="s">
        <v>47001</v>
      </c>
      <c r="D11170" t="s">
        <v>180</v>
      </c>
      <c r="E11170">
        <v>2872</v>
      </c>
      <c r="F11170">
        <v>115</v>
      </c>
      <c r="G11170">
        <v>0</v>
      </c>
      <c r="H11170" t="s">
        <v>47002</v>
      </c>
      <c r="I11170">
        <v>10</v>
      </c>
      <c r="J11170" t="s">
        <v>53</v>
      </c>
      <c r="K11170">
        <v>10</v>
      </c>
      <c r="L11170" t="s">
        <v>183</v>
      </c>
    </row>
    <row r="11171" spans="1:12" x14ac:dyDescent="0.35">
      <c r="A11171" t="s">
        <v>47003</v>
      </c>
      <c r="B11171" t="s">
        <v>14</v>
      </c>
      <c r="C11171" t="s">
        <v>47004</v>
      </c>
      <c r="D11171" t="s">
        <v>180</v>
      </c>
      <c r="E11171">
        <v>11161</v>
      </c>
      <c r="F11171">
        <v>532</v>
      </c>
      <c r="G11171">
        <v>0</v>
      </c>
      <c r="H11171" t="s">
        <v>47005</v>
      </c>
      <c r="I11171">
        <v>10</v>
      </c>
      <c r="J11171" t="s">
        <v>53</v>
      </c>
      <c r="K11171">
        <v>16</v>
      </c>
      <c r="L11171" t="s">
        <v>183</v>
      </c>
    </row>
    <row r="11172" spans="1:12" x14ac:dyDescent="0.35">
      <c r="A11172" t="s">
        <v>47006</v>
      </c>
      <c r="B11172" t="s">
        <v>14</v>
      </c>
      <c r="C11172" t="s">
        <v>47007</v>
      </c>
      <c r="D11172" t="s">
        <v>180</v>
      </c>
      <c r="E11172">
        <v>6724</v>
      </c>
      <c r="F11172">
        <v>401</v>
      </c>
      <c r="G11172">
        <v>0</v>
      </c>
      <c r="H11172" t="s">
        <v>47008</v>
      </c>
      <c r="I11172">
        <v>10</v>
      </c>
      <c r="J11172" t="s">
        <v>53</v>
      </c>
      <c r="K11172">
        <v>11</v>
      </c>
      <c r="L11172" t="s">
        <v>183</v>
      </c>
    </row>
    <row r="11173" spans="1:12" x14ac:dyDescent="0.35">
      <c r="A11173" t="s">
        <v>47009</v>
      </c>
      <c r="B11173" t="s">
        <v>14</v>
      </c>
      <c r="C11173" t="s">
        <v>47010</v>
      </c>
      <c r="D11173" t="s">
        <v>180</v>
      </c>
      <c r="E11173">
        <v>5367</v>
      </c>
      <c r="F11173">
        <v>206</v>
      </c>
      <c r="G11173">
        <v>0</v>
      </c>
      <c r="H11173" t="s">
        <v>47011</v>
      </c>
      <c r="I11173">
        <v>10</v>
      </c>
      <c r="J11173" t="s">
        <v>53</v>
      </c>
      <c r="K11173">
        <v>7</v>
      </c>
      <c r="L11173" t="s">
        <v>183</v>
      </c>
    </row>
    <row r="11174" spans="1:12" x14ac:dyDescent="0.35">
      <c r="A11174" t="s">
        <v>47012</v>
      </c>
      <c r="B11174" t="s">
        <v>14</v>
      </c>
      <c r="C11174" t="s">
        <v>47013</v>
      </c>
      <c r="D11174" t="s">
        <v>180</v>
      </c>
      <c r="E11174">
        <v>8404</v>
      </c>
      <c r="F11174">
        <v>320</v>
      </c>
      <c r="G11174">
        <v>0</v>
      </c>
      <c r="H11174" t="s">
        <v>47014</v>
      </c>
      <c r="I11174">
        <v>10</v>
      </c>
      <c r="J11174" t="s">
        <v>53</v>
      </c>
      <c r="K11174">
        <v>8</v>
      </c>
      <c r="L11174" t="s">
        <v>183</v>
      </c>
    </row>
    <row r="11175" spans="1:12" x14ac:dyDescent="0.35">
      <c r="A11175" t="s">
        <v>47015</v>
      </c>
      <c r="B11175" t="s">
        <v>14</v>
      </c>
      <c r="C11175" t="s">
        <v>47016</v>
      </c>
      <c r="D11175" t="s">
        <v>180</v>
      </c>
      <c r="E11175">
        <v>4409</v>
      </c>
      <c r="F11175">
        <v>240</v>
      </c>
      <c r="G11175">
        <v>0</v>
      </c>
      <c r="H11175" t="s">
        <v>47017</v>
      </c>
      <c r="I11175">
        <v>10</v>
      </c>
      <c r="J11175" t="s">
        <v>53</v>
      </c>
      <c r="K11175">
        <v>7</v>
      </c>
      <c r="L11175" t="s">
        <v>183</v>
      </c>
    </row>
    <row r="11176" spans="1:12" x14ac:dyDescent="0.35">
      <c r="A11176" t="s">
        <v>47018</v>
      </c>
      <c r="B11176" t="s">
        <v>14</v>
      </c>
      <c r="C11176" t="s">
        <v>47019</v>
      </c>
      <c r="D11176" t="s">
        <v>180</v>
      </c>
      <c r="E11176">
        <v>4283</v>
      </c>
      <c r="F11176">
        <v>225</v>
      </c>
      <c r="G11176">
        <v>0</v>
      </c>
      <c r="H11176" t="s">
        <v>47020</v>
      </c>
      <c r="I11176">
        <v>10</v>
      </c>
      <c r="J11176" t="s">
        <v>53</v>
      </c>
      <c r="K11176">
        <v>8</v>
      </c>
      <c r="L11176" t="s">
        <v>183</v>
      </c>
    </row>
    <row r="11177" spans="1:12" x14ac:dyDescent="0.35">
      <c r="A11177" t="s">
        <v>47021</v>
      </c>
      <c r="B11177" t="s">
        <v>14</v>
      </c>
      <c r="C11177" t="s">
        <v>47022</v>
      </c>
      <c r="D11177" t="s">
        <v>180</v>
      </c>
      <c r="E11177">
        <v>4306</v>
      </c>
      <c r="F11177">
        <v>189</v>
      </c>
      <c r="G11177">
        <v>0</v>
      </c>
      <c r="H11177" t="s">
        <v>47023</v>
      </c>
      <c r="I11177">
        <v>10</v>
      </c>
      <c r="J11177" t="s">
        <v>53</v>
      </c>
      <c r="K11177">
        <v>7</v>
      </c>
      <c r="L11177" t="s">
        <v>183</v>
      </c>
    </row>
    <row r="11178" spans="1:12" x14ac:dyDescent="0.35">
      <c r="A11178" t="s">
        <v>47024</v>
      </c>
      <c r="B11178" t="s">
        <v>14</v>
      </c>
      <c r="C11178" t="s">
        <v>47025</v>
      </c>
      <c r="D11178" t="s">
        <v>180</v>
      </c>
      <c r="E11178">
        <v>8291</v>
      </c>
      <c r="F11178">
        <v>295</v>
      </c>
      <c r="G11178">
        <v>0</v>
      </c>
      <c r="H11178" t="s">
        <v>47026</v>
      </c>
      <c r="I11178">
        <v>10</v>
      </c>
      <c r="J11178" t="s">
        <v>53</v>
      </c>
      <c r="K11178">
        <v>7</v>
      </c>
      <c r="L11178" t="s">
        <v>183</v>
      </c>
    </row>
    <row r="11179" spans="1:12" x14ac:dyDescent="0.35">
      <c r="A11179" t="s">
        <v>47027</v>
      </c>
      <c r="B11179" t="s">
        <v>14</v>
      </c>
      <c r="C11179" t="s">
        <v>47028</v>
      </c>
      <c r="D11179" t="s">
        <v>180</v>
      </c>
      <c r="E11179">
        <v>5414</v>
      </c>
      <c r="F11179">
        <v>327</v>
      </c>
      <c r="G11179">
        <v>0</v>
      </c>
      <c r="H11179" t="s">
        <v>47029</v>
      </c>
      <c r="I11179">
        <v>10</v>
      </c>
      <c r="J11179" t="s">
        <v>53</v>
      </c>
      <c r="K11179">
        <v>21</v>
      </c>
      <c r="L11179" t="s">
        <v>183</v>
      </c>
    </row>
    <row r="11180" spans="1:12" x14ac:dyDescent="0.35">
      <c r="A11180" t="s">
        <v>47030</v>
      </c>
      <c r="B11180" t="s">
        <v>14</v>
      </c>
      <c r="C11180" t="s">
        <v>47031</v>
      </c>
      <c r="D11180" t="s">
        <v>180</v>
      </c>
      <c r="E11180">
        <v>4000</v>
      </c>
      <c r="F11180">
        <v>220</v>
      </c>
      <c r="G11180">
        <v>0</v>
      </c>
      <c r="H11180" t="s">
        <v>47032</v>
      </c>
      <c r="I11180">
        <v>10</v>
      </c>
      <c r="J11180" t="s">
        <v>53</v>
      </c>
      <c r="K11180">
        <v>19</v>
      </c>
      <c r="L11180" t="s">
        <v>183</v>
      </c>
    </row>
    <row r="11181" spans="1:12" x14ac:dyDescent="0.35">
      <c r="A11181" t="s">
        <v>47033</v>
      </c>
      <c r="B11181" t="s">
        <v>14</v>
      </c>
      <c r="C11181" t="s">
        <v>47034</v>
      </c>
      <c r="D11181" t="s">
        <v>180</v>
      </c>
      <c r="E11181">
        <v>3958</v>
      </c>
      <c r="F11181">
        <v>236</v>
      </c>
      <c r="G11181">
        <v>0</v>
      </c>
      <c r="H11181" t="s">
        <v>47035</v>
      </c>
      <c r="I11181">
        <v>10</v>
      </c>
      <c r="J11181" t="s">
        <v>53</v>
      </c>
      <c r="K11181">
        <v>16</v>
      </c>
      <c r="L11181" t="s">
        <v>183</v>
      </c>
    </row>
    <row r="11182" spans="1:12" x14ac:dyDescent="0.35">
      <c r="A11182" t="s">
        <v>47036</v>
      </c>
      <c r="B11182" t="s">
        <v>14</v>
      </c>
      <c r="C11182" t="s">
        <v>47037</v>
      </c>
      <c r="D11182" t="s">
        <v>180</v>
      </c>
      <c r="E11182">
        <v>4052</v>
      </c>
      <c r="F11182">
        <v>166</v>
      </c>
      <c r="G11182">
        <v>0</v>
      </c>
      <c r="H11182" t="s">
        <v>47038</v>
      </c>
      <c r="I11182">
        <v>10</v>
      </c>
      <c r="J11182" t="s">
        <v>53</v>
      </c>
      <c r="K11182">
        <v>3</v>
      </c>
      <c r="L11182" t="s">
        <v>183</v>
      </c>
    </row>
    <row r="11183" spans="1:12" x14ac:dyDescent="0.35">
      <c r="A11183" t="s">
        <v>47039</v>
      </c>
      <c r="B11183" t="s">
        <v>14</v>
      </c>
      <c r="C11183" t="s">
        <v>47040</v>
      </c>
      <c r="D11183" t="s">
        <v>180</v>
      </c>
      <c r="E11183">
        <v>4340</v>
      </c>
      <c r="F11183">
        <v>234</v>
      </c>
      <c r="G11183">
        <v>0</v>
      </c>
      <c r="H11183" t="s">
        <v>47041</v>
      </c>
      <c r="I11183">
        <v>10</v>
      </c>
      <c r="J11183" t="s">
        <v>53</v>
      </c>
      <c r="K11183">
        <v>6</v>
      </c>
      <c r="L11183" t="s">
        <v>183</v>
      </c>
    </row>
    <row r="11184" spans="1:12" x14ac:dyDescent="0.35">
      <c r="A11184" t="s">
        <v>47042</v>
      </c>
      <c r="B11184" t="s">
        <v>14</v>
      </c>
      <c r="C11184" t="s">
        <v>47043</v>
      </c>
      <c r="D11184" t="s">
        <v>180</v>
      </c>
      <c r="E11184">
        <v>5894</v>
      </c>
      <c r="F11184">
        <v>334</v>
      </c>
      <c r="G11184">
        <v>0</v>
      </c>
      <c r="H11184" t="s">
        <v>47044</v>
      </c>
      <c r="I11184">
        <v>10</v>
      </c>
      <c r="J11184" t="s">
        <v>53</v>
      </c>
      <c r="K11184">
        <v>26</v>
      </c>
      <c r="L11184" t="s">
        <v>183</v>
      </c>
    </row>
    <row r="11185" spans="1:13" x14ac:dyDescent="0.35">
      <c r="A11185" t="s">
        <v>47045</v>
      </c>
      <c r="B11185" t="s">
        <v>14</v>
      </c>
      <c r="C11185" t="s">
        <v>47046</v>
      </c>
      <c r="D11185" t="s">
        <v>180</v>
      </c>
      <c r="E11185">
        <v>4993</v>
      </c>
      <c r="F11185">
        <v>243</v>
      </c>
      <c r="G11185">
        <v>0</v>
      </c>
      <c r="H11185" t="s">
        <v>47047</v>
      </c>
      <c r="I11185">
        <v>10</v>
      </c>
      <c r="J11185" t="s">
        <v>53</v>
      </c>
      <c r="K11185">
        <v>11</v>
      </c>
      <c r="L11185" t="s">
        <v>183</v>
      </c>
    </row>
    <row r="11186" spans="1:13" x14ac:dyDescent="0.35">
      <c r="A11186" t="s">
        <v>47048</v>
      </c>
      <c r="B11186" t="s">
        <v>14</v>
      </c>
      <c r="C11186" t="s">
        <v>47049</v>
      </c>
      <c r="D11186" t="s">
        <v>180</v>
      </c>
      <c r="E11186">
        <v>7976</v>
      </c>
      <c r="F11186">
        <v>358</v>
      </c>
      <c r="G11186">
        <v>0</v>
      </c>
      <c r="H11186" t="s">
        <v>47050</v>
      </c>
      <c r="I11186">
        <v>10</v>
      </c>
      <c r="J11186" t="s">
        <v>53</v>
      </c>
      <c r="K11186">
        <v>9</v>
      </c>
      <c r="L11186" t="s">
        <v>183</v>
      </c>
    </row>
    <row r="11187" spans="1:13" x14ac:dyDescent="0.35">
      <c r="A11187" t="s">
        <v>47051</v>
      </c>
      <c r="B11187" t="s">
        <v>14</v>
      </c>
      <c r="C11187" t="s">
        <v>47052</v>
      </c>
      <c r="D11187" t="s">
        <v>180</v>
      </c>
      <c r="E11187">
        <v>14087</v>
      </c>
      <c r="F11187">
        <v>733</v>
      </c>
      <c r="G11187">
        <v>0</v>
      </c>
      <c r="H11187" t="s">
        <v>47053</v>
      </c>
      <c r="I11187">
        <v>10</v>
      </c>
      <c r="J11187" t="s">
        <v>53</v>
      </c>
      <c r="K11187">
        <v>9</v>
      </c>
      <c r="L11187" t="s">
        <v>183</v>
      </c>
    </row>
    <row r="11188" spans="1:13" x14ac:dyDescent="0.35">
      <c r="A11188" t="s">
        <v>47054</v>
      </c>
      <c r="B11188" t="s">
        <v>14</v>
      </c>
      <c r="C11188" t="s">
        <v>47055</v>
      </c>
      <c r="D11188" t="s">
        <v>180</v>
      </c>
      <c r="E11188">
        <v>208269</v>
      </c>
      <c r="F11188">
        <v>3081</v>
      </c>
      <c r="G11188">
        <v>0</v>
      </c>
      <c r="H11188" t="s">
        <v>47056</v>
      </c>
      <c r="I11188">
        <v>10</v>
      </c>
      <c r="J11188" t="s">
        <v>47057</v>
      </c>
      <c r="K11188">
        <v>48</v>
      </c>
      <c r="L11188" t="s">
        <v>183</v>
      </c>
      <c r="M11188" t="s">
        <v>47058</v>
      </c>
    </row>
    <row r="11189" spans="1:13" x14ac:dyDescent="0.35">
      <c r="A11189" t="s">
        <v>47059</v>
      </c>
      <c r="B11189" t="s">
        <v>14</v>
      </c>
      <c r="C11189" t="s">
        <v>47060</v>
      </c>
      <c r="D11189" t="s">
        <v>180</v>
      </c>
      <c r="E11189">
        <v>179788</v>
      </c>
      <c r="F11189">
        <v>2029</v>
      </c>
      <c r="G11189">
        <v>0</v>
      </c>
      <c r="H11189" t="s">
        <v>47061</v>
      </c>
      <c r="I11189">
        <v>10</v>
      </c>
      <c r="J11189" t="s">
        <v>47062</v>
      </c>
      <c r="K11189">
        <v>24</v>
      </c>
      <c r="L11189" t="s">
        <v>183</v>
      </c>
      <c r="M11189" t="s">
        <v>47063</v>
      </c>
    </row>
    <row r="11190" spans="1:13" x14ac:dyDescent="0.35">
      <c r="A11190" t="s">
        <v>47064</v>
      </c>
      <c r="B11190" t="s">
        <v>14</v>
      </c>
      <c r="C11190" t="s">
        <v>47065</v>
      </c>
      <c r="D11190" t="s">
        <v>180</v>
      </c>
      <c r="E11190">
        <v>62787</v>
      </c>
      <c r="F11190">
        <v>731</v>
      </c>
      <c r="G11190">
        <v>0</v>
      </c>
      <c r="H11190" t="s">
        <v>47066</v>
      </c>
      <c r="I11190">
        <v>10</v>
      </c>
      <c r="J11190" t="s">
        <v>47067</v>
      </c>
      <c r="K11190">
        <v>11</v>
      </c>
      <c r="L11190" t="s">
        <v>183</v>
      </c>
      <c r="M11190" t="s">
        <v>47068</v>
      </c>
    </row>
    <row r="11191" spans="1:13" x14ac:dyDescent="0.35">
      <c r="A11191" t="s">
        <v>47069</v>
      </c>
      <c r="B11191" t="s">
        <v>14</v>
      </c>
      <c r="C11191" t="s">
        <v>47070</v>
      </c>
      <c r="D11191" t="s">
        <v>180</v>
      </c>
      <c r="E11191">
        <v>275925</v>
      </c>
      <c r="F11191">
        <v>3818</v>
      </c>
      <c r="G11191">
        <v>0</v>
      </c>
      <c r="H11191" t="s">
        <v>47071</v>
      </c>
      <c r="I11191">
        <v>10</v>
      </c>
      <c r="J11191" t="s">
        <v>47072</v>
      </c>
      <c r="K11191">
        <v>81</v>
      </c>
      <c r="L11191" t="s">
        <v>183</v>
      </c>
      <c r="M11191" t="s">
        <v>47073</v>
      </c>
    </row>
    <row r="11192" spans="1:13" x14ac:dyDescent="0.35">
      <c r="A11192" t="s">
        <v>47074</v>
      </c>
      <c r="B11192" t="s">
        <v>14</v>
      </c>
      <c r="C11192" t="s">
        <v>47075</v>
      </c>
      <c r="D11192" t="s">
        <v>180</v>
      </c>
      <c r="E11192">
        <v>48633</v>
      </c>
      <c r="F11192">
        <v>592</v>
      </c>
      <c r="G11192">
        <v>0</v>
      </c>
      <c r="H11192" t="s">
        <v>47076</v>
      </c>
      <c r="I11192">
        <v>10</v>
      </c>
      <c r="J11192" t="s">
        <v>46966</v>
      </c>
      <c r="K11192">
        <v>23</v>
      </c>
      <c r="L11192" t="s">
        <v>183</v>
      </c>
      <c r="M11192" t="s">
        <v>47077</v>
      </c>
    </row>
    <row r="11193" spans="1:13" x14ac:dyDescent="0.35">
      <c r="A11193" t="s">
        <v>47078</v>
      </c>
      <c r="B11193" t="s">
        <v>14</v>
      </c>
      <c r="C11193" t="s">
        <v>47079</v>
      </c>
      <c r="D11193" t="s">
        <v>180</v>
      </c>
      <c r="E11193">
        <v>52752</v>
      </c>
      <c r="F11193">
        <v>854</v>
      </c>
      <c r="G11193">
        <v>0</v>
      </c>
      <c r="H11193" t="s">
        <v>47080</v>
      </c>
      <c r="I11193">
        <v>10</v>
      </c>
      <c r="J11193" t="s">
        <v>46966</v>
      </c>
      <c r="K11193">
        <v>29</v>
      </c>
      <c r="L11193" t="s">
        <v>183</v>
      </c>
      <c r="M11193" t="s">
        <v>47081</v>
      </c>
    </row>
    <row r="11194" spans="1:13" x14ac:dyDescent="0.35">
      <c r="A11194" t="s">
        <v>47082</v>
      </c>
      <c r="B11194" t="s">
        <v>14</v>
      </c>
      <c r="C11194" t="s">
        <v>47083</v>
      </c>
      <c r="D11194" t="s">
        <v>180</v>
      </c>
      <c r="E11194">
        <v>104312</v>
      </c>
      <c r="F11194">
        <v>1719</v>
      </c>
      <c r="G11194">
        <v>0</v>
      </c>
      <c r="H11194" t="s">
        <v>47084</v>
      </c>
      <c r="I11194">
        <v>10</v>
      </c>
      <c r="J11194" t="s">
        <v>47085</v>
      </c>
      <c r="K11194">
        <v>47</v>
      </c>
      <c r="L11194" t="s">
        <v>183</v>
      </c>
      <c r="M11194" t="s">
        <v>47086</v>
      </c>
    </row>
    <row r="11195" spans="1:13" x14ac:dyDescent="0.35">
      <c r="A11195" t="s">
        <v>47087</v>
      </c>
      <c r="B11195" t="s">
        <v>14</v>
      </c>
      <c r="C11195" t="s">
        <v>47088</v>
      </c>
      <c r="D11195" t="s">
        <v>180</v>
      </c>
      <c r="E11195">
        <v>258011</v>
      </c>
      <c r="F11195">
        <v>3257</v>
      </c>
      <c r="G11195">
        <v>0</v>
      </c>
      <c r="H11195" t="s">
        <v>47089</v>
      </c>
      <c r="I11195">
        <v>10</v>
      </c>
      <c r="J11195" t="s">
        <v>47090</v>
      </c>
      <c r="K11195">
        <v>92</v>
      </c>
      <c r="L11195" t="s">
        <v>183</v>
      </c>
      <c r="M11195" t="s">
        <v>47091</v>
      </c>
    </row>
    <row r="11196" spans="1:13" x14ac:dyDescent="0.35">
      <c r="A11196" t="s">
        <v>47092</v>
      </c>
      <c r="B11196" t="s">
        <v>14</v>
      </c>
      <c r="C11196" t="s">
        <v>47093</v>
      </c>
      <c r="D11196" t="s">
        <v>180</v>
      </c>
      <c r="E11196">
        <v>13187</v>
      </c>
      <c r="F11196">
        <v>597</v>
      </c>
      <c r="G11196">
        <v>0</v>
      </c>
      <c r="H11196" t="s">
        <v>47094</v>
      </c>
      <c r="I11196">
        <v>10</v>
      </c>
      <c r="J11196" t="s">
        <v>53</v>
      </c>
      <c r="K11196">
        <v>8</v>
      </c>
      <c r="L11196" t="s">
        <v>183</v>
      </c>
    </row>
    <row r="11197" spans="1:13" x14ac:dyDescent="0.35">
      <c r="A11197" t="s">
        <v>47095</v>
      </c>
      <c r="B11197" t="s">
        <v>14</v>
      </c>
      <c r="C11197" t="s">
        <v>47096</v>
      </c>
      <c r="D11197" t="s">
        <v>180</v>
      </c>
      <c r="E11197">
        <v>14434</v>
      </c>
      <c r="F11197">
        <v>583</v>
      </c>
      <c r="G11197">
        <v>0</v>
      </c>
      <c r="H11197" t="s">
        <v>47097</v>
      </c>
      <c r="I11197">
        <v>10</v>
      </c>
      <c r="J11197" t="s">
        <v>53</v>
      </c>
      <c r="K11197">
        <v>10</v>
      </c>
      <c r="L11197" t="s">
        <v>183</v>
      </c>
    </row>
    <row r="11198" spans="1:13" x14ac:dyDescent="0.35">
      <c r="A11198" t="s">
        <v>47098</v>
      </c>
      <c r="B11198" t="s">
        <v>14</v>
      </c>
      <c r="C11198" t="s">
        <v>47099</v>
      </c>
      <c r="D11198" t="s">
        <v>180</v>
      </c>
      <c r="E11198">
        <v>9481</v>
      </c>
      <c r="F11198">
        <v>508</v>
      </c>
      <c r="G11198">
        <v>0</v>
      </c>
      <c r="H11198" t="s">
        <v>47100</v>
      </c>
      <c r="I11198">
        <v>10</v>
      </c>
      <c r="J11198" t="s">
        <v>53</v>
      </c>
      <c r="K11198">
        <v>15</v>
      </c>
      <c r="L11198" t="s">
        <v>183</v>
      </c>
    </row>
    <row r="11199" spans="1:13" x14ac:dyDescent="0.35">
      <c r="A11199" t="s">
        <v>47101</v>
      </c>
      <c r="B11199" t="s">
        <v>14</v>
      </c>
      <c r="C11199" t="s">
        <v>47102</v>
      </c>
      <c r="D11199" t="s">
        <v>180</v>
      </c>
      <c r="E11199">
        <v>13484</v>
      </c>
      <c r="F11199">
        <v>709</v>
      </c>
      <c r="G11199">
        <v>0</v>
      </c>
      <c r="H11199" t="s">
        <v>47103</v>
      </c>
      <c r="I11199">
        <v>10</v>
      </c>
      <c r="J11199" t="s">
        <v>53</v>
      </c>
      <c r="K11199">
        <v>15</v>
      </c>
      <c r="L11199" t="s">
        <v>183</v>
      </c>
    </row>
    <row r="11200" spans="1:13" x14ac:dyDescent="0.35">
      <c r="A11200" t="s">
        <v>47104</v>
      </c>
      <c r="B11200" t="s">
        <v>14</v>
      </c>
      <c r="C11200" t="s">
        <v>47105</v>
      </c>
      <c r="D11200" t="s">
        <v>180</v>
      </c>
      <c r="E11200">
        <v>1653105</v>
      </c>
      <c r="F11200">
        <v>8619</v>
      </c>
      <c r="G11200">
        <v>0</v>
      </c>
      <c r="H11200" t="s">
        <v>47106</v>
      </c>
      <c r="I11200">
        <v>10</v>
      </c>
      <c r="J11200" t="s">
        <v>47107</v>
      </c>
      <c r="K11200">
        <v>261</v>
      </c>
      <c r="L11200" t="s">
        <v>183</v>
      </c>
      <c r="M11200" t="s">
        <v>47108</v>
      </c>
    </row>
    <row r="11201" spans="1:13" x14ac:dyDescent="0.35">
      <c r="A11201" t="s">
        <v>47109</v>
      </c>
      <c r="B11201" t="s">
        <v>14</v>
      </c>
      <c r="C11201" t="s">
        <v>47110</v>
      </c>
      <c r="D11201" t="s">
        <v>180</v>
      </c>
      <c r="E11201">
        <v>428283</v>
      </c>
      <c r="F11201">
        <v>5428</v>
      </c>
      <c r="G11201">
        <v>0</v>
      </c>
      <c r="H11201" t="s">
        <v>47111</v>
      </c>
      <c r="I11201">
        <v>10</v>
      </c>
      <c r="J11201" t="s">
        <v>47112</v>
      </c>
      <c r="K11201">
        <v>238</v>
      </c>
      <c r="L11201" t="s">
        <v>183</v>
      </c>
      <c r="M11201" t="s">
        <v>47113</v>
      </c>
    </row>
    <row r="11202" spans="1:13" x14ac:dyDescent="0.35">
      <c r="A11202" t="s">
        <v>47114</v>
      </c>
      <c r="B11202" t="s">
        <v>14</v>
      </c>
      <c r="C11202" t="s">
        <v>47115</v>
      </c>
      <c r="D11202" t="s">
        <v>180</v>
      </c>
      <c r="E11202">
        <v>17192</v>
      </c>
      <c r="F11202">
        <v>448</v>
      </c>
      <c r="G11202">
        <v>0</v>
      </c>
      <c r="H11202" t="s">
        <v>47116</v>
      </c>
      <c r="I11202">
        <v>27</v>
      </c>
      <c r="J11202" t="s">
        <v>53</v>
      </c>
      <c r="K11202">
        <v>16</v>
      </c>
      <c r="L11202" t="s">
        <v>183</v>
      </c>
    </row>
    <row r="11203" spans="1:13" x14ac:dyDescent="0.35">
      <c r="A11203" t="s">
        <v>47117</v>
      </c>
      <c r="B11203" t="s">
        <v>14</v>
      </c>
      <c r="C11203" t="s">
        <v>47118</v>
      </c>
      <c r="D11203" t="s">
        <v>180</v>
      </c>
      <c r="E11203">
        <v>9202</v>
      </c>
      <c r="F11203">
        <v>311</v>
      </c>
      <c r="G11203">
        <v>0</v>
      </c>
      <c r="H11203" t="s">
        <v>47119</v>
      </c>
      <c r="I11203">
        <v>27</v>
      </c>
      <c r="J11203" t="s">
        <v>53</v>
      </c>
      <c r="K11203">
        <v>13</v>
      </c>
      <c r="L11203" t="s">
        <v>183</v>
      </c>
    </row>
    <row r="11204" spans="1:13" x14ac:dyDescent="0.35">
      <c r="A11204" t="s">
        <v>47120</v>
      </c>
      <c r="B11204" t="s">
        <v>14</v>
      </c>
      <c r="C11204" t="s">
        <v>47121</v>
      </c>
      <c r="D11204" t="s">
        <v>180</v>
      </c>
      <c r="E11204">
        <v>15519</v>
      </c>
      <c r="F11204">
        <v>733</v>
      </c>
      <c r="G11204">
        <v>0</v>
      </c>
      <c r="H11204" t="s">
        <v>47122</v>
      </c>
      <c r="I11204">
        <v>27</v>
      </c>
      <c r="J11204" t="s">
        <v>53</v>
      </c>
      <c r="K11204">
        <v>24</v>
      </c>
      <c r="L11204" t="s">
        <v>183</v>
      </c>
    </row>
    <row r="11205" spans="1:13" x14ac:dyDescent="0.35">
      <c r="A11205" t="s">
        <v>47123</v>
      </c>
      <c r="B11205" t="s">
        <v>14</v>
      </c>
      <c r="C11205" t="s">
        <v>47124</v>
      </c>
      <c r="D11205" t="s">
        <v>180</v>
      </c>
      <c r="E11205">
        <v>2741714</v>
      </c>
      <c r="F11205">
        <v>2449</v>
      </c>
      <c r="G11205">
        <v>0</v>
      </c>
      <c r="H11205" t="s">
        <v>47125</v>
      </c>
      <c r="I11205">
        <v>27</v>
      </c>
      <c r="J11205" t="s">
        <v>53</v>
      </c>
      <c r="K11205">
        <v>162</v>
      </c>
      <c r="L11205" t="s">
        <v>183</v>
      </c>
      <c r="M11205" t="s">
        <v>47126</v>
      </c>
    </row>
    <row r="11206" spans="1:13" x14ac:dyDescent="0.35">
      <c r="A11206" t="s">
        <v>47127</v>
      </c>
      <c r="B11206" t="s">
        <v>14</v>
      </c>
      <c r="C11206" t="s">
        <v>47128</v>
      </c>
      <c r="D11206" t="s">
        <v>180</v>
      </c>
      <c r="E11206">
        <v>5654727</v>
      </c>
      <c r="F11206">
        <v>5830</v>
      </c>
      <c r="G11206">
        <v>0</v>
      </c>
      <c r="H11206" t="s">
        <v>47129</v>
      </c>
      <c r="I11206">
        <v>27</v>
      </c>
      <c r="J11206" t="s">
        <v>53</v>
      </c>
      <c r="K11206">
        <v>363</v>
      </c>
      <c r="L11206" t="s">
        <v>183</v>
      </c>
      <c r="M11206" t="s">
        <v>47130</v>
      </c>
    </row>
    <row r="11207" spans="1:13" x14ac:dyDescent="0.35">
      <c r="A11207" t="s">
        <v>47131</v>
      </c>
      <c r="B11207" t="s">
        <v>14</v>
      </c>
      <c r="C11207" t="s">
        <v>47132</v>
      </c>
      <c r="D11207" t="s">
        <v>180</v>
      </c>
      <c r="E11207">
        <v>1292418</v>
      </c>
      <c r="F11207">
        <v>4227</v>
      </c>
      <c r="G11207">
        <v>0</v>
      </c>
      <c r="H11207" t="s">
        <v>47133</v>
      </c>
      <c r="I11207">
        <v>27</v>
      </c>
      <c r="J11207" t="s">
        <v>53</v>
      </c>
      <c r="K11207">
        <v>5578</v>
      </c>
      <c r="L11207" t="s">
        <v>183</v>
      </c>
      <c r="M11207" t="s">
        <v>47134</v>
      </c>
    </row>
    <row r="11208" spans="1:13" x14ac:dyDescent="0.35">
      <c r="A11208" t="s">
        <v>47135</v>
      </c>
      <c r="B11208" t="s">
        <v>14</v>
      </c>
      <c r="C11208" t="s">
        <v>47136</v>
      </c>
      <c r="D11208" t="s">
        <v>180</v>
      </c>
      <c r="E11208">
        <v>3518208</v>
      </c>
      <c r="F11208">
        <v>12042</v>
      </c>
      <c r="G11208">
        <v>0</v>
      </c>
      <c r="H11208" t="s">
        <v>47137</v>
      </c>
      <c r="I11208">
        <v>27</v>
      </c>
      <c r="J11208" t="s">
        <v>53</v>
      </c>
      <c r="K11208">
        <v>203</v>
      </c>
      <c r="L11208" t="s">
        <v>183</v>
      </c>
      <c r="M11208" t="s">
        <v>47138</v>
      </c>
    </row>
    <row r="11209" spans="1:13" x14ac:dyDescent="0.35">
      <c r="A11209" t="s">
        <v>47139</v>
      </c>
      <c r="B11209" t="s">
        <v>14</v>
      </c>
      <c r="C11209" t="s">
        <v>47140</v>
      </c>
      <c r="D11209" t="s">
        <v>180</v>
      </c>
      <c r="E11209">
        <v>1497252</v>
      </c>
      <c r="F11209">
        <v>8197</v>
      </c>
      <c r="G11209">
        <v>0</v>
      </c>
      <c r="H11209" t="s">
        <v>47137</v>
      </c>
      <c r="I11209">
        <v>27</v>
      </c>
      <c r="J11209" t="s">
        <v>53</v>
      </c>
      <c r="K11209">
        <v>334</v>
      </c>
      <c r="L11209" t="s">
        <v>183</v>
      </c>
      <c r="M11209" t="s">
        <v>47141</v>
      </c>
    </row>
    <row r="11210" spans="1:13" x14ac:dyDescent="0.35">
      <c r="A11210" t="s">
        <v>47142</v>
      </c>
      <c r="B11210" t="s">
        <v>14</v>
      </c>
      <c r="C11210" t="s">
        <v>47143</v>
      </c>
      <c r="D11210" t="s">
        <v>180</v>
      </c>
      <c r="E11210">
        <v>1001616</v>
      </c>
      <c r="F11210">
        <v>7463</v>
      </c>
      <c r="G11210">
        <v>0</v>
      </c>
      <c r="H11210" t="s">
        <v>47137</v>
      </c>
      <c r="I11210">
        <v>27</v>
      </c>
      <c r="J11210" t="s">
        <v>47144</v>
      </c>
      <c r="K11210">
        <v>200</v>
      </c>
      <c r="L11210" t="s">
        <v>183</v>
      </c>
      <c r="M11210" t="s">
        <v>47145</v>
      </c>
    </row>
    <row r="11211" spans="1:13" x14ac:dyDescent="0.35">
      <c r="A11211" t="s">
        <v>47146</v>
      </c>
      <c r="B11211" t="s">
        <v>14</v>
      </c>
      <c r="C11211" t="s">
        <v>47147</v>
      </c>
      <c r="D11211" t="s">
        <v>180</v>
      </c>
      <c r="E11211">
        <v>8219</v>
      </c>
      <c r="F11211">
        <v>481</v>
      </c>
      <c r="G11211">
        <v>0</v>
      </c>
      <c r="H11211" t="s">
        <v>47148</v>
      </c>
      <c r="I11211">
        <v>27</v>
      </c>
      <c r="J11211" t="s">
        <v>53</v>
      </c>
      <c r="K11211">
        <v>16</v>
      </c>
      <c r="L11211" t="s">
        <v>183</v>
      </c>
    </row>
    <row r="11212" spans="1:13" x14ac:dyDescent="0.35">
      <c r="A11212" t="s">
        <v>47149</v>
      </c>
      <c r="B11212" t="s">
        <v>14</v>
      </c>
      <c r="C11212" t="s">
        <v>47150</v>
      </c>
      <c r="D11212" t="s">
        <v>180</v>
      </c>
      <c r="E11212">
        <v>589210</v>
      </c>
      <c r="F11212">
        <v>3365</v>
      </c>
      <c r="G11212">
        <v>0</v>
      </c>
      <c r="H11212" t="s">
        <v>47151</v>
      </c>
      <c r="I11212">
        <v>27</v>
      </c>
      <c r="J11212" t="s">
        <v>53</v>
      </c>
      <c r="K11212">
        <v>186</v>
      </c>
      <c r="L11212" t="s">
        <v>183</v>
      </c>
      <c r="M11212" t="s">
        <v>47152</v>
      </c>
    </row>
    <row r="11213" spans="1:13" x14ac:dyDescent="0.35">
      <c r="A11213" t="s">
        <v>47153</v>
      </c>
      <c r="B11213" t="s">
        <v>14</v>
      </c>
      <c r="C11213" t="s">
        <v>47154</v>
      </c>
      <c r="D11213" t="s">
        <v>180</v>
      </c>
      <c r="E11213">
        <v>1475451</v>
      </c>
      <c r="F11213">
        <v>9455</v>
      </c>
      <c r="G11213">
        <v>0</v>
      </c>
      <c r="H11213" t="s">
        <v>47155</v>
      </c>
      <c r="I11213">
        <v>27</v>
      </c>
      <c r="J11213" t="s">
        <v>53</v>
      </c>
      <c r="K11213">
        <v>329</v>
      </c>
      <c r="L11213" t="s">
        <v>183</v>
      </c>
      <c r="M11213" t="s">
        <v>47156</v>
      </c>
    </row>
    <row r="11214" spans="1:13" x14ac:dyDescent="0.35">
      <c r="A11214" t="s">
        <v>47157</v>
      </c>
      <c r="B11214" t="s">
        <v>14</v>
      </c>
      <c r="C11214" t="s">
        <v>47158</v>
      </c>
      <c r="D11214" t="s">
        <v>180</v>
      </c>
      <c r="E11214">
        <v>530290</v>
      </c>
      <c r="F11214">
        <v>3289</v>
      </c>
      <c r="G11214">
        <v>0</v>
      </c>
      <c r="H11214" t="s">
        <v>47155</v>
      </c>
      <c r="I11214">
        <v>27</v>
      </c>
      <c r="J11214" t="s">
        <v>53</v>
      </c>
      <c r="K11214">
        <v>98</v>
      </c>
      <c r="L11214" t="s">
        <v>183</v>
      </c>
      <c r="M11214" t="s">
        <v>47159</v>
      </c>
    </row>
    <row r="11215" spans="1:13" x14ac:dyDescent="0.35">
      <c r="A11215" t="s">
        <v>47160</v>
      </c>
      <c r="B11215" t="s">
        <v>14</v>
      </c>
      <c r="C11215" t="s">
        <v>47161</v>
      </c>
      <c r="D11215" t="s">
        <v>180</v>
      </c>
      <c r="E11215">
        <v>2496339</v>
      </c>
      <c r="F11215">
        <v>7547</v>
      </c>
      <c r="G11215">
        <v>0</v>
      </c>
      <c r="H11215" t="s">
        <v>47155</v>
      </c>
      <c r="I11215">
        <v>27</v>
      </c>
      <c r="J11215" t="s">
        <v>53</v>
      </c>
      <c r="K11215">
        <v>411</v>
      </c>
      <c r="L11215" t="s">
        <v>183</v>
      </c>
      <c r="M11215" t="s">
        <v>47162</v>
      </c>
    </row>
    <row r="11216" spans="1:13" x14ac:dyDescent="0.35">
      <c r="A11216" t="s">
        <v>47163</v>
      </c>
      <c r="B11216" t="s">
        <v>14</v>
      </c>
      <c r="C11216" t="s">
        <v>47164</v>
      </c>
      <c r="D11216" t="s">
        <v>180</v>
      </c>
      <c r="E11216">
        <v>634405</v>
      </c>
      <c r="F11216">
        <v>3745</v>
      </c>
      <c r="G11216">
        <v>0</v>
      </c>
      <c r="H11216" t="s">
        <v>47155</v>
      </c>
      <c r="I11216">
        <v>27</v>
      </c>
      <c r="J11216" t="s">
        <v>53</v>
      </c>
      <c r="K11216">
        <v>137</v>
      </c>
      <c r="L11216" t="s">
        <v>183</v>
      </c>
      <c r="M11216" t="s">
        <v>47165</v>
      </c>
    </row>
    <row r="11217" spans="1:13" x14ac:dyDescent="0.35">
      <c r="A11217" t="s">
        <v>47166</v>
      </c>
      <c r="B11217" t="s">
        <v>14</v>
      </c>
      <c r="C11217" t="s">
        <v>47167</v>
      </c>
      <c r="D11217" t="s">
        <v>180</v>
      </c>
      <c r="E11217">
        <v>1745389</v>
      </c>
      <c r="F11217">
        <v>6622</v>
      </c>
      <c r="G11217">
        <v>0</v>
      </c>
      <c r="H11217" t="s">
        <v>47155</v>
      </c>
      <c r="I11217">
        <v>27</v>
      </c>
      <c r="J11217" t="s">
        <v>53</v>
      </c>
      <c r="K11217">
        <v>143</v>
      </c>
      <c r="L11217" t="s">
        <v>183</v>
      </c>
      <c r="M11217" t="s">
        <v>47168</v>
      </c>
    </row>
    <row r="11218" spans="1:13" x14ac:dyDescent="0.35">
      <c r="A11218" t="s">
        <v>47169</v>
      </c>
      <c r="B11218" t="s">
        <v>14</v>
      </c>
      <c r="C11218" t="s">
        <v>47170</v>
      </c>
      <c r="D11218" t="s">
        <v>180</v>
      </c>
      <c r="E11218">
        <v>743473</v>
      </c>
      <c r="F11218">
        <v>4125</v>
      </c>
      <c r="G11218">
        <v>0</v>
      </c>
      <c r="H11218" t="s">
        <v>47155</v>
      </c>
      <c r="I11218">
        <v>27</v>
      </c>
      <c r="J11218" t="s">
        <v>53</v>
      </c>
      <c r="K11218">
        <v>144</v>
      </c>
      <c r="L11218" t="s">
        <v>183</v>
      </c>
      <c r="M11218" t="s">
        <v>47171</v>
      </c>
    </row>
    <row r="11219" spans="1:13" x14ac:dyDescent="0.35">
      <c r="A11219" t="s">
        <v>47172</v>
      </c>
      <c r="B11219" t="s">
        <v>14</v>
      </c>
      <c r="C11219" t="s">
        <v>47173</v>
      </c>
      <c r="D11219" t="s">
        <v>180</v>
      </c>
      <c r="E11219">
        <v>11128</v>
      </c>
      <c r="F11219">
        <v>757</v>
      </c>
      <c r="G11219">
        <v>0</v>
      </c>
      <c r="H11219" t="s">
        <v>47174</v>
      </c>
      <c r="I11219">
        <v>27</v>
      </c>
      <c r="J11219" t="s">
        <v>53</v>
      </c>
      <c r="K11219">
        <v>23</v>
      </c>
      <c r="L11219" t="s">
        <v>183</v>
      </c>
    </row>
    <row r="11220" spans="1:13" x14ac:dyDescent="0.35">
      <c r="A11220" t="s">
        <v>47175</v>
      </c>
      <c r="B11220" t="s">
        <v>14</v>
      </c>
      <c r="C11220" t="s">
        <v>47176</v>
      </c>
      <c r="D11220" t="s">
        <v>180</v>
      </c>
      <c r="E11220">
        <v>23272</v>
      </c>
      <c r="F11220">
        <v>1748</v>
      </c>
      <c r="G11220">
        <v>0</v>
      </c>
      <c r="H11220" t="s">
        <v>47177</v>
      </c>
      <c r="I11220">
        <v>27</v>
      </c>
      <c r="J11220" t="s">
        <v>53</v>
      </c>
      <c r="K11220">
        <v>45</v>
      </c>
      <c r="L11220" t="s">
        <v>183</v>
      </c>
    </row>
    <row r="11221" spans="1:13" x14ac:dyDescent="0.35">
      <c r="A11221" t="s">
        <v>47178</v>
      </c>
      <c r="B11221" t="s">
        <v>14</v>
      </c>
      <c r="C11221" t="s">
        <v>47179</v>
      </c>
      <c r="D11221" t="s">
        <v>180</v>
      </c>
      <c r="E11221">
        <v>908789</v>
      </c>
      <c r="F11221">
        <v>6831</v>
      </c>
      <c r="G11221">
        <v>0</v>
      </c>
      <c r="H11221" t="s">
        <v>47180</v>
      </c>
      <c r="I11221">
        <v>27</v>
      </c>
      <c r="J11221" t="s">
        <v>53</v>
      </c>
      <c r="K11221">
        <v>276</v>
      </c>
      <c r="L11221" t="s">
        <v>183</v>
      </c>
      <c r="M11221" t="s">
        <v>47181</v>
      </c>
    </row>
    <row r="11222" spans="1:13" x14ac:dyDescent="0.35">
      <c r="A11222" t="s">
        <v>47182</v>
      </c>
      <c r="B11222" t="s">
        <v>14</v>
      </c>
      <c r="C11222" t="s">
        <v>47183</v>
      </c>
      <c r="D11222" t="s">
        <v>180</v>
      </c>
      <c r="E11222">
        <v>2480955</v>
      </c>
      <c r="F11222">
        <v>10483</v>
      </c>
      <c r="G11222">
        <v>0</v>
      </c>
      <c r="H11222" t="s">
        <v>47184</v>
      </c>
      <c r="I11222">
        <v>27</v>
      </c>
      <c r="J11222" t="s">
        <v>53</v>
      </c>
      <c r="K11222">
        <v>272</v>
      </c>
      <c r="L11222" t="s">
        <v>183</v>
      </c>
      <c r="M11222" t="s">
        <v>47185</v>
      </c>
    </row>
    <row r="11223" spans="1:13" x14ac:dyDescent="0.35">
      <c r="A11223" t="s">
        <v>47186</v>
      </c>
      <c r="B11223" t="s">
        <v>14</v>
      </c>
      <c r="C11223" t="s">
        <v>47187</v>
      </c>
      <c r="D11223" t="s">
        <v>180</v>
      </c>
      <c r="E11223">
        <v>1464491</v>
      </c>
      <c r="F11223">
        <v>11327</v>
      </c>
      <c r="G11223">
        <v>0</v>
      </c>
      <c r="H11223" t="s">
        <v>47184</v>
      </c>
      <c r="I11223">
        <v>27</v>
      </c>
      <c r="J11223" t="s">
        <v>53</v>
      </c>
      <c r="K11223">
        <v>533</v>
      </c>
      <c r="L11223" t="s">
        <v>183</v>
      </c>
      <c r="M11223" t="s">
        <v>47188</v>
      </c>
    </row>
    <row r="11224" spans="1:13" x14ac:dyDescent="0.35">
      <c r="A11224" t="s">
        <v>47189</v>
      </c>
      <c r="B11224" t="s">
        <v>14</v>
      </c>
      <c r="C11224" t="s">
        <v>47190</v>
      </c>
      <c r="D11224" t="s">
        <v>180</v>
      </c>
      <c r="E11224">
        <v>1234149</v>
      </c>
      <c r="F11224">
        <v>9079</v>
      </c>
      <c r="G11224">
        <v>0</v>
      </c>
      <c r="H11224" t="s">
        <v>47184</v>
      </c>
      <c r="I11224">
        <v>27</v>
      </c>
      <c r="J11224" t="s">
        <v>53</v>
      </c>
      <c r="K11224">
        <v>189</v>
      </c>
      <c r="L11224" t="s">
        <v>183</v>
      </c>
      <c r="M11224" t="s">
        <v>47191</v>
      </c>
    </row>
    <row r="11225" spans="1:13" x14ac:dyDescent="0.35">
      <c r="A11225" t="s">
        <v>47192</v>
      </c>
      <c r="B11225" t="s">
        <v>14</v>
      </c>
      <c r="C11225" t="s">
        <v>47193</v>
      </c>
      <c r="D11225" t="s">
        <v>180</v>
      </c>
      <c r="E11225">
        <v>10699642</v>
      </c>
      <c r="F11225">
        <v>24178</v>
      </c>
      <c r="G11225">
        <v>0</v>
      </c>
      <c r="H11225" t="s">
        <v>47184</v>
      </c>
      <c r="I11225">
        <v>27</v>
      </c>
      <c r="J11225" t="s">
        <v>53</v>
      </c>
      <c r="K11225">
        <v>485</v>
      </c>
      <c r="L11225" t="s">
        <v>183</v>
      </c>
      <c r="M11225" t="s">
        <v>47194</v>
      </c>
    </row>
    <row r="11226" spans="1:13" x14ac:dyDescent="0.35">
      <c r="A11226" t="s">
        <v>47195</v>
      </c>
      <c r="B11226" t="s">
        <v>14</v>
      </c>
      <c r="C11226" t="s">
        <v>47196</v>
      </c>
      <c r="D11226" t="s">
        <v>180</v>
      </c>
      <c r="E11226">
        <v>1503921</v>
      </c>
      <c r="F11226">
        <v>9289</v>
      </c>
      <c r="G11226">
        <v>0</v>
      </c>
      <c r="H11226" t="s">
        <v>47184</v>
      </c>
      <c r="I11226">
        <v>27</v>
      </c>
      <c r="J11226" t="s">
        <v>53</v>
      </c>
      <c r="K11226">
        <v>335</v>
      </c>
      <c r="L11226" t="s">
        <v>183</v>
      </c>
      <c r="M11226" t="s">
        <v>47197</v>
      </c>
    </row>
    <row r="11227" spans="1:13" x14ac:dyDescent="0.35">
      <c r="A11227" t="s">
        <v>47198</v>
      </c>
      <c r="B11227" t="s">
        <v>14</v>
      </c>
      <c r="C11227" t="s">
        <v>47199</v>
      </c>
      <c r="D11227" t="s">
        <v>180</v>
      </c>
      <c r="E11227">
        <v>879151</v>
      </c>
      <c r="F11227">
        <v>6297</v>
      </c>
      <c r="G11227">
        <v>0</v>
      </c>
      <c r="H11227" t="s">
        <v>47184</v>
      </c>
      <c r="I11227">
        <v>27</v>
      </c>
      <c r="J11227" t="s">
        <v>53</v>
      </c>
      <c r="K11227">
        <v>176</v>
      </c>
      <c r="L11227" t="s">
        <v>183</v>
      </c>
      <c r="M11227" t="s">
        <v>47200</v>
      </c>
    </row>
    <row r="11228" spans="1:13" x14ac:dyDescent="0.35">
      <c r="A11228" t="s">
        <v>47201</v>
      </c>
      <c r="B11228" t="s">
        <v>14</v>
      </c>
      <c r="C11228" t="s">
        <v>47202</v>
      </c>
      <c r="D11228" t="s">
        <v>180</v>
      </c>
      <c r="E11228">
        <v>1068264</v>
      </c>
      <c r="F11228">
        <v>8009</v>
      </c>
      <c r="G11228">
        <v>0</v>
      </c>
      <c r="H11228" t="s">
        <v>47184</v>
      </c>
      <c r="I11228">
        <v>27</v>
      </c>
      <c r="J11228" t="s">
        <v>53</v>
      </c>
      <c r="K11228">
        <v>289</v>
      </c>
      <c r="L11228" t="s">
        <v>183</v>
      </c>
      <c r="M11228" t="s">
        <v>47203</v>
      </c>
    </row>
    <row r="11229" spans="1:13" x14ac:dyDescent="0.35">
      <c r="A11229" t="s">
        <v>47204</v>
      </c>
      <c r="B11229" t="s">
        <v>14</v>
      </c>
      <c r="C11229" t="s">
        <v>47205</v>
      </c>
      <c r="D11229" t="s">
        <v>180</v>
      </c>
      <c r="E11229">
        <v>4387979</v>
      </c>
      <c r="F11229">
        <v>28569</v>
      </c>
      <c r="G11229">
        <v>0</v>
      </c>
      <c r="H11229" t="s">
        <v>47206</v>
      </c>
      <c r="I11229">
        <v>27</v>
      </c>
      <c r="J11229" t="s">
        <v>53</v>
      </c>
      <c r="K11229">
        <v>787</v>
      </c>
      <c r="L11229" t="s">
        <v>183</v>
      </c>
      <c r="M11229" t="s">
        <v>47207</v>
      </c>
    </row>
    <row r="11230" spans="1:13" x14ac:dyDescent="0.35">
      <c r="A11230" t="s">
        <v>47208</v>
      </c>
      <c r="B11230" t="s">
        <v>14</v>
      </c>
      <c r="C11230" t="s">
        <v>47209</v>
      </c>
      <c r="D11230" t="s">
        <v>180</v>
      </c>
      <c r="E11230">
        <v>239941</v>
      </c>
      <c r="F11230">
        <v>3479</v>
      </c>
      <c r="G11230">
        <v>0</v>
      </c>
      <c r="H11230" t="s">
        <v>47206</v>
      </c>
      <c r="I11230">
        <v>27</v>
      </c>
      <c r="J11230" t="s">
        <v>53</v>
      </c>
      <c r="K11230">
        <v>136</v>
      </c>
      <c r="L11230" t="s">
        <v>183</v>
      </c>
      <c r="M11230" t="s">
        <v>47210</v>
      </c>
    </row>
    <row r="11231" spans="1:13" x14ac:dyDescent="0.35">
      <c r="A11231" t="s">
        <v>47211</v>
      </c>
      <c r="B11231" t="s">
        <v>14</v>
      </c>
      <c r="C11231" t="s">
        <v>47212</v>
      </c>
      <c r="D11231" t="s">
        <v>180</v>
      </c>
      <c r="E11231">
        <v>6493017</v>
      </c>
      <c r="F11231">
        <v>39383</v>
      </c>
      <c r="G11231">
        <v>0</v>
      </c>
      <c r="H11231" t="s">
        <v>47206</v>
      </c>
      <c r="I11231">
        <v>27</v>
      </c>
      <c r="J11231" t="s">
        <v>53</v>
      </c>
      <c r="K11231">
        <v>2911</v>
      </c>
      <c r="L11231" t="s">
        <v>183</v>
      </c>
      <c r="M11231" t="s">
        <v>47213</v>
      </c>
    </row>
    <row r="11232" spans="1:13" x14ac:dyDescent="0.35">
      <c r="A11232" t="s">
        <v>47214</v>
      </c>
      <c r="B11232" t="s">
        <v>14</v>
      </c>
      <c r="C11232" t="s">
        <v>47215</v>
      </c>
      <c r="D11232" t="s">
        <v>180</v>
      </c>
      <c r="E11232">
        <v>1098252</v>
      </c>
      <c r="F11232">
        <v>7759</v>
      </c>
      <c r="G11232">
        <v>0</v>
      </c>
      <c r="H11232" t="s">
        <v>47206</v>
      </c>
      <c r="I11232">
        <v>27</v>
      </c>
      <c r="J11232" t="s">
        <v>53</v>
      </c>
      <c r="K11232">
        <v>204</v>
      </c>
      <c r="L11232" t="s">
        <v>183</v>
      </c>
      <c r="M11232" t="s">
        <v>47216</v>
      </c>
    </row>
    <row r="11233" spans="1:12" x14ac:dyDescent="0.35">
      <c r="A11233" t="s">
        <v>47217</v>
      </c>
      <c r="B11233" t="s">
        <v>14</v>
      </c>
      <c r="C11233" t="s">
        <v>47218</v>
      </c>
      <c r="D11233" t="s">
        <v>180</v>
      </c>
      <c r="E11233">
        <v>18642</v>
      </c>
      <c r="F11233">
        <v>1038</v>
      </c>
      <c r="G11233">
        <v>0</v>
      </c>
      <c r="H11233" t="s">
        <v>47219</v>
      </c>
      <c r="I11233">
        <v>27</v>
      </c>
      <c r="J11233" t="s">
        <v>53</v>
      </c>
      <c r="K11233">
        <v>32</v>
      </c>
      <c r="L11233" t="s">
        <v>183</v>
      </c>
    </row>
    <row r="11234" spans="1:12" x14ac:dyDescent="0.35">
      <c r="A11234" t="s">
        <v>47220</v>
      </c>
      <c r="B11234" t="s">
        <v>14</v>
      </c>
      <c r="C11234" t="s">
        <v>47221</v>
      </c>
      <c r="D11234" t="s">
        <v>180</v>
      </c>
      <c r="E11234">
        <v>21838</v>
      </c>
      <c r="F11234">
        <v>1462</v>
      </c>
      <c r="G11234">
        <v>0</v>
      </c>
      <c r="H11234" t="s">
        <v>47222</v>
      </c>
      <c r="I11234">
        <v>27</v>
      </c>
      <c r="J11234" t="s">
        <v>53</v>
      </c>
      <c r="K11234">
        <v>49</v>
      </c>
      <c r="L11234" t="s">
        <v>183</v>
      </c>
    </row>
    <row r="11235" spans="1:12" x14ac:dyDescent="0.35">
      <c r="A11235" t="s">
        <v>47223</v>
      </c>
      <c r="B11235" t="s">
        <v>14</v>
      </c>
      <c r="C11235" t="s">
        <v>47224</v>
      </c>
      <c r="D11235" t="s">
        <v>180</v>
      </c>
      <c r="E11235">
        <v>9504</v>
      </c>
      <c r="F11235">
        <v>853</v>
      </c>
      <c r="G11235">
        <v>0</v>
      </c>
      <c r="H11235" t="s">
        <v>47225</v>
      </c>
      <c r="I11235">
        <v>27</v>
      </c>
      <c r="J11235" t="s">
        <v>53</v>
      </c>
      <c r="K11235">
        <v>27</v>
      </c>
      <c r="L11235" t="s">
        <v>183</v>
      </c>
    </row>
    <row r="11236" spans="1:12" x14ac:dyDescent="0.35">
      <c r="A11236" t="s">
        <v>47226</v>
      </c>
      <c r="B11236" t="s">
        <v>14</v>
      </c>
      <c r="C11236" t="s">
        <v>47227</v>
      </c>
      <c r="D11236" t="s">
        <v>180</v>
      </c>
      <c r="E11236">
        <v>5982</v>
      </c>
      <c r="F11236">
        <v>406</v>
      </c>
      <c r="G11236">
        <v>0</v>
      </c>
      <c r="H11236" t="s">
        <v>47228</v>
      </c>
      <c r="I11236">
        <v>27</v>
      </c>
      <c r="J11236" t="s">
        <v>53</v>
      </c>
      <c r="K11236">
        <v>22</v>
      </c>
      <c r="L11236" t="s">
        <v>183</v>
      </c>
    </row>
    <row r="11237" spans="1:12" x14ac:dyDescent="0.35">
      <c r="A11237" t="s">
        <v>47229</v>
      </c>
      <c r="B11237" t="s">
        <v>14</v>
      </c>
      <c r="C11237" t="s">
        <v>47230</v>
      </c>
      <c r="D11237" t="s">
        <v>180</v>
      </c>
      <c r="E11237">
        <v>10633</v>
      </c>
      <c r="F11237">
        <v>761</v>
      </c>
      <c r="G11237">
        <v>0</v>
      </c>
      <c r="H11237" t="s">
        <v>47231</v>
      </c>
      <c r="I11237">
        <v>27</v>
      </c>
      <c r="J11237" t="s">
        <v>53</v>
      </c>
      <c r="K11237">
        <v>15</v>
      </c>
      <c r="L11237" t="s">
        <v>183</v>
      </c>
    </row>
    <row r="11238" spans="1:12" x14ac:dyDescent="0.35">
      <c r="A11238" t="s">
        <v>47232</v>
      </c>
      <c r="B11238" t="s">
        <v>14</v>
      </c>
      <c r="C11238" t="s">
        <v>47233</v>
      </c>
      <c r="D11238" t="s">
        <v>180</v>
      </c>
      <c r="E11238">
        <v>30011</v>
      </c>
      <c r="F11238">
        <v>1621</v>
      </c>
      <c r="G11238">
        <v>0</v>
      </c>
      <c r="H11238" t="s">
        <v>47234</v>
      </c>
      <c r="I11238">
        <v>27</v>
      </c>
      <c r="J11238" t="s">
        <v>53</v>
      </c>
      <c r="K11238">
        <v>80</v>
      </c>
      <c r="L11238" t="s">
        <v>183</v>
      </c>
    </row>
    <row r="11239" spans="1:12" x14ac:dyDescent="0.35">
      <c r="A11239" t="s">
        <v>47235</v>
      </c>
      <c r="B11239" t="s">
        <v>14</v>
      </c>
      <c r="C11239" t="s">
        <v>47236</v>
      </c>
      <c r="D11239" t="s">
        <v>180</v>
      </c>
      <c r="E11239">
        <v>8442</v>
      </c>
      <c r="F11239">
        <v>516</v>
      </c>
      <c r="G11239">
        <v>0</v>
      </c>
      <c r="H11239" t="s">
        <v>47237</v>
      </c>
      <c r="I11239">
        <v>27</v>
      </c>
      <c r="J11239" t="s">
        <v>53</v>
      </c>
      <c r="K11239">
        <v>25</v>
      </c>
      <c r="L11239" t="s">
        <v>183</v>
      </c>
    </row>
    <row r="11240" spans="1:12" x14ac:dyDescent="0.35">
      <c r="A11240" t="s">
        <v>47238</v>
      </c>
      <c r="B11240" t="s">
        <v>14</v>
      </c>
      <c r="C11240" t="s">
        <v>47239</v>
      </c>
      <c r="D11240" t="s">
        <v>180</v>
      </c>
      <c r="E11240">
        <v>15221</v>
      </c>
      <c r="F11240">
        <v>1048</v>
      </c>
      <c r="G11240">
        <v>0</v>
      </c>
      <c r="H11240" t="s">
        <v>47240</v>
      </c>
      <c r="I11240">
        <v>27</v>
      </c>
      <c r="J11240" t="s">
        <v>53</v>
      </c>
      <c r="K11240">
        <v>45</v>
      </c>
      <c r="L11240" t="s">
        <v>183</v>
      </c>
    </row>
    <row r="11241" spans="1:12" x14ac:dyDescent="0.35">
      <c r="A11241" t="s">
        <v>47241</v>
      </c>
      <c r="B11241" t="s">
        <v>14</v>
      </c>
      <c r="C11241" t="s">
        <v>47242</v>
      </c>
      <c r="D11241" t="s">
        <v>180</v>
      </c>
      <c r="E11241">
        <v>14719</v>
      </c>
      <c r="F11241">
        <v>1004</v>
      </c>
      <c r="G11241">
        <v>0</v>
      </c>
      <c r="H11241" t="s">
        <v>47243</v>
      </c>
      <c r="I11241">
        <v>27</v>
      </c>
      <c r="J11241" t="s">
        <v>53</v>
      </c>
      <c r="K11241">
        <v>47</v>
      </c>
      <c r="L11241" t="s">
        <v>183</v>
      </c>
    </row>
    <row r="11242" spans="1:12" x14ac:dyDescent="0.35">
      <c r="A11242" t="s">
        <v>47244</v>
      </c>
      <c r="B11242" t="s">
        <v>14</v>
      </c>
      <c r="C11242" t="s">
        <v>47245</v>
      </c>
      <c r="D11242" t="s">
        <v>180</v>
      </c>
      <c r="E11242">
        <v>10392</v>
      </c>
      <c r="F11242">
        <v>730</v>
      </c>
      <c r="G11242">
        <v>0</v>
      </c>
      <c r="H11242" t="s">
        <v>47246</v>
      </c>
      <c r="I11242">
        <v>27</v>
      </c>
      <c r="J11242" t="s">
        <v>53</v>
      </c>
      <c r="K11242">
        <v>22</v>
      </c>
      <c r="L11242" t="s">
        <v>183</v>
      </c>
    </row>
    <row r="11243" spans="1:12" x14ac:dyDescent="0.35">
      <c r="A11243" t="s">
        <v>47247</v>
      </c>
      <c r="B11243" t="s">
        <v>14</v>
      </c>
      <c r="C11243" t="s">
        <v>47248</v>
      </c>
      <c r="D11243" t="s">
        <v>180</v>
      </c>
      <c r="E11243">
        <v>9622</v>
      </c>
      <c r="F11243">
        <v>622</v>
      </c>
      <c r="G11243">
        <v>0</v>
      </c>
      <c r="H11243" t="s">
        <v>47249</v>
      </c>
      <c r="I11243">
        <v>27</v>
      </c>
      <c r="J11243" t="s">
        <v>53</v>
      </c>
      <c r="K11243">
        <v>20</v>
      </c>
      <c r="L11243" t="s">
        <v>183</v>
      </c>
    </row>
    <row r="11244" spans="1:12" x14ac:dyDescent="0.35">
      <c r="A11244" t="s">
        <v>47250</v>
      </c>
      <c r="B11244" t="s">
        <v>14</v>
      </c>
      <c r="C11244" t="s">
        <v>47251</v>
      </c>
      <c r="D11244" t="s">
        <v>180</v>
      </c>
      <c r="E11244">
        <v>8059</v>
      </c>
      <c r="F11244">
        <v>692</v>
      </c>
      <c r="G11244">
        <v>0</v>
      </c>
      <c r="H11244" t="s">
        <v>47252</v>
      </c>
      <c r="I11244">
        <v>27</v>
      </c>
      <c r="J11244" t="s">
        <v>53</v>
      </c>
      <c r="K11244">
        <v>16</v>
      </c>
      <c r="L11244" t="s">
        <v>183</v>
      </c>
    </row>
    <row r="11245" spans="1:12" x14ac:dyDescent="0.35">
      <c r="A11245" t="s">
        <v>47253</v>
      </c>
      <c r="B11245" t="s">
        <v>14</v>
      </c>
      <c r="C11245" t="s">
        <v>47254</v>
      </c>
      <c r="D11245" t="s">
        <v>180</v>
      </c>
      <c r="E11245">
        <v>10404</v>
      </c>
      <c r="F11245">
        <v>602</v>
      </c>
      <c r="G11245">
        <v>0</v>
      </c>
      <c r="H11245" t="s">
        <v>47255</v>
      </c>
      <c r="I11245">
        <v>27</v>
      </c>
      <c r="J11245" t="s">
        <v>53</v>
      </c>
      <c r="K11245">
        <v>18</v>
      </c>
      <c r="L11245" t="s">
        <v>183</v>
      </c>
    </row>
    <row r="11246" spans="1:12" x14ac:dyDescent="0.35">
      <c r="A11246" t="s">
        <v>47256</v>
      </c>
      <c r="B11246" t="s">
        <v>14</v>
      </c>
      <c r="C11246" t="s">
        <v>47257</v>
      </c>
      <c r="D11246" t="s">
        <v>180</v>
      </c>
      <c r="E11246">
        <v>10383</v>
      </c>
      <c r="F11246">
        <v>647</v>
      </c>
      <c r="G11246">
        <v>0</v>
      </c>
      <c r="H11246" t="s">
        <v>47258</v>
      </c>
      <c r="I11246">
        <v>27</v>
      </c>
      <c r="J11246" t="s">
        <v>53</v>
      </c>
      <c r="K11246">
        <v>23</v>
      </c>
      <c r="L11246" t="s">
        <v>183</v>
      </c>
    </row>
    <row r="11247" spans="1:12" x14ac:dyDescent="0.35">
      <c r="A11247" t="s">
        <v>47259</v>
      </c>
      <c r="B11247" t="s">
        <v>14</v>
      </c>
      <c r="C11247" t="s">
        <v>47260</v>
      </c>
      <c r="D11247" t="s">
        <v>180</v>
      </c>
      <c r="E11247">
        <v>21251</v>
      </c>
      <c r="F11247">
        <v>1122</v>
      </c>
      <c r="G11247">
        <v>0</v>
      </c>
      <c r="H11247" t="s">
        <v>47261</v>
      </c>
      <c r="I11247">
        <v>27</v>
      </c>
      <c r="J11247" t="s">
        <v>53</v>
      </c>
      <c r="K11247">
        <v>38</v>
      </c>
      <c r="L11247" t="s">
        <v>183</v>
      </c>
    </row>
    <row r="11248" spans="1:12" x14ac:dyDescent="0.35">
      <c r="A11248" t="s">
        <v>47262</v>
      </c>
      <c r="B11248" t="s">
        <v>14</v>
      </c>
      <c r="C11248" t="s">
        <v>47263</v>
      </c>
      <c r="D11248" t="s">
        <v>180</v>
      </c>
      <c r="E11248">
        <v>27215</v>
      </c>
      <c r="F11248">
        <v>1283</v>
      </c>
      <c r="G11248">
        <v>0</v>
      </c>
      <c r="H11248" t="s">
        <v>47264</v>
      </c>
      <c r="I11248">
        <v>27</v>
      </c>
      <c r="J11248" t="s">
        <v>53</v>
      </c>
      <c r="K11248">
        <v>41</v>
      </c>
      <c r="L11248" t="s">
        <v>183</v>
      </c>
    </row>
    <row r="11249" spans="1:12" x14ac:dyDescent="0.35">
      <c r="A11249" t="s">
        <v>47265</v>
      </c>
      <c r="B11249" t="s">
        <v>14</v>
      </c>
      <c r="C11249" t="s">
        <v>47266</v>
      </c>
      <c r="D11249" t="s">
        <v>180</v>
      </c>
      <c r="E11249">
        <v>14448</v>
      </c>
      <c r="F11249">
        <v>889</v>
      </c>
      <c r="G11249">
        <v>0</v>
      </c>
      <c r="H11249" t="s">
        <v>47267</v>
      </c>
      <c r="I11249">
        <v>27</v>
      </c>
      <c r="J11249" t="s">
        <v>53</v>
      </c>
      <c r="K11249">
        <v>21</v>
      </c>
      <c r="L11249" t="s">
        <v>183</v>
      </c>
    </row>
    <row r="11250" spans="1:12" x14ac:dyDescent="0.35">
      <c r="A11250" t="s">
        <v>47268</v>
      </c>
      <c r="B11250" t="s">
        <v>14</v>
      </c>
      <c r="C11250" t="s">
        <v>47269</v>
      </c>
      <c r="D11250" t="s">
        <v>180</v>
      </c>
      <c r="E11250">
        <v>23616</v>
      </c>
      <c r="F11250">
        <v>928</v>
      </c>
      <c r="G11250">
        <v>0</v>
      </c>
      <c r="H11250" t="s">
        <v>47270</v>
      </c>
      <c r="I11250">
        <v>27</v>
      </c>
      <c r="J11250" t="s">
        <v>53</v>
      </c>
      <c r="K11250">
        <v>33</v>
      </c>
      <c r="L11250" t="s">
        <v>183</v>
      </c>
    </row>
    <row r="11251" spans="1:12" x14ac:dyDescent="0.35">
      <c r="A11251" t="s">
        <v>47271</v>
      </c>
      <c r="B11251" t="s">
        <v>14</v>
      </c>
      <c r="C11251" t="s">
        <v>47272</v>
      </c>
      <c r="D11251" t="s">
        <v>180</v>
      </c>
      <c r="E11251">
        <v>6343</v>
      </c>
      <c r="F11251">
        <v>482</v>
      </c>
      <c r="G11251">
        <v>0</v>
      </c>
      <c r="H11251" t="s">
        <v>47273</v>
      </c>
      <c r="I11251">
        <v>27</v>
      </c>
      <c r="J11251" t="s">
        <v>53</v>
      </c>
      <c r="K11251">
        <v>19</v>
      </c>
      <c r="L11251" t="s">
        <v>183</v>
      </c>
    </row>
    <row r="11252" spans="1:12" x14ac:dyDescent="0.35">
      <c r="A11252" t="s">
        <v>47274</v>
      </c>
      <c r="B11252" t="s">
        <v>14</v>
      </c>
      <c r="C11252" t="s">
        <v>47275</v>
      </c>
      <c r="D11252" t="s">
        <v>180</v>
      </c>
      <c r="E11252">
        <v>8771</v>
      </c>
      <c r="F11252">
        <v>656</v>
      </c>
      <c r="G11252">
        <v>0</v>
      </c>
      <c r="H11252" t="s">
        <v>47276</v>
      </c>
      <c r="I11252">
        <v>27</v>
      </c>
      <c r="J11252" t="s">
        <v>53</v>
      </c>
      <c r="K11252">
        <v>25</v>
      </c>
      <c r="L11252" t="s">
        <v>183</v>
      </c>
    </row>
    <row r="11253" spans="1:12" x14ac:dyDescent="0.35">
      <c r="A11253" t="s">
        <v>47277</v>
      </c>
      <c r="B11253" t="s">
        <v>14</v>
      </c>
      <c r="C11253" t="s">
        <v>47278</v>
      </c>
      <c r="D11253" t="s">
        <v>180</v>
      </c>
      <c r="E11253">
        <v>6561</v>
      </c>
      <c r="F11253">
        <v>393</v>
      </c>
      <c r="G11253">
        <v>0</v>
      </c>
      <c r="H11253" t="s">
        <v>47279</v>
      </c>
      <c r="I11253">
        <v>27</v>
      </c>
      <c r="J11253" t="s">
        <v>53</v>
      </c>
      <c r="K11253">
        <v>8</v>
      </c>
      <c r="L11253" t="s">
        <v>183</v>
      </c>
    </row>
    <row r="11254" spans="1:12" x14ac:dyDescent="0.35">
      <c r="A11254" t="s">
        <v>47280</v>
      </c>
      <c r="B11254" t="s">
        <v>14</v>
      </c>
      <c r="C11254" t="s">
        <v>47281</v>
      </c>
      <c r="D11254" t="s">
        <v>180</v>
      </c>
      <c r="E11254">
        <v>17243</v>
      </c>
      <c r="F11254">
        <v>833</v>
      </c>
      <c r="G11254">
        <v>0</v>
      </c>
      <c r="H11254" t="s">
        <v>47282</v>
      </c>
      <c r="I11254">
        <v>27</v>
      </c>
      <c r="J11254" t="s">
        <v>53</v>
      </c>
      <c r="K11254">
        <v>18</v>
      </c>
      <c r="L11254" t="s">
        <v>183</v>
      </c>
    </row>
    <row r="11255" spans="1:12" x14ac:dyDescent="0.35">
      <c r="A11255" t="s">
        <v>47283</v>
      </c>
      <c r="B11255" t="s">
        <v>14</v>
      </c>
      <c r="C11255" t="s">
        <v>47284</v>
      </c>
      <c r="D11255" t="s">
        <v>180</v>
      </c>
      <c r="E11255">
        <v>5310</v>
      </c>
      <c r="F11255">
        <v>454</v>
      </c>
      <c r="G11255">
        <v>0</v>
      </c>
      <c r="H11255" t="s">
        <v>47285</v>
      </c>
      <c r="I11255">
        <v>27</v>
      </c>
      <c r="J11255" t="s">
        <v>53</v>
      </c>
      <c r="K11255">
        <v>14</v>
      </c>
      <c r="L11255" t="s">
        <v>183</v>
      </c>
    </row>
    <row r="11256" spans="1:12" x14ac:dyDescent="0.35">
      <c r="A11256" t="s">
        <v>47286</v>
      </c>
      <c r="B11256" t="s">
        <v>14</v>
      </c>
      <c r="C11256" t="s">
        <v>47287</v>
      </c>
      <c r="D11256" t="s">
        <v>180</v>
      </c>
      <c r="E11256">
        <v>5871</v>
      </c>
      <c r="F11256">
        <v>479</v>
      </c>
      <c r="G11256">
        <v>0</v>
      </c>
      <c r="H11256" t="s">
        <v>47288</v>
      </c>
      <c r="I11256">
        <v>27</v>
      </c>
      <c r="J11256" t="s">
        <v>53</v>
      </c>
      <c r="K11256">
        <v>14</v>
      </c>
      <c r="L11256" t="s">
        <v>183</v>
      </c>
    </row>
    <row r="11257" spans="1:12" x14ac:dyDescent="0.35">
      <c r="A11257" t="s">
        <v>47289</v>
      </c>
      <c r="B11257" t="s">
        <v>14</v>
      </c>
      <c r="C11257" t="s">
        <v>47290</v>
      </c>
      <c r="D11257" t="s">
        <v>180</v>
      </c>
      <c r="E11257">
        <v>5308</v>
      </c>
      <c r="F11257">
        <v>525</v>
      </c>
      <c r="G11257">
        <v>0</v>
      </c>
      <c r="H11257" t="s">
        <v>47291</v>
      </c>
      <c r="I11257">
        <v>27</v>
      </c>
      <c r="J11257" t="s">
        <v>53</v>
      </c>
      <c r="K11257">
        <v>19</v>
      </c>
      <c r="L11257" t="s">
        <v>183</v>
      </c>
    </row>
    <row r="11258" spans="1:12" x14ac:dyDescent="0.35">
      <c r="A11258" t="s">
        <v>47292</v>
      </c>
      <c r="B11258" t="s">
        <v>14</v>
      </c>
      <c r="C11258" t="s">
        <v>47293</v>
      </c>
      <c r="D11258" t="s">
        <v>180</v>
      </c>
      <c r="E11258">
        <v>7136</v>
      </c>
      <c r="F11258">
        <v>555</v>
      </c>
      <c r="G11258">
        <v>0</v>
      </c>
      <c r="H11258" t="s">
        <v>47294</v>
      </c>
      <c r="I11258">
        <v>27</v>
      </c>
      <c r="J11258" t="s">
        <v>53</v>
      </c>
      <c r="K11258">
        <v>15</v>
      </c>
      <c r="L11258" t="s">
        <v>183</v>
      </c>
    </row>
    <row r="11259" spans="1:12" x14ac:dyDescent="0.35">
      <c r="A11259" t="s">
        <v>47295</v>
      </c>
      <c r="B11259" t="s">
        <v>14</v>
      </c>
      <c r="C11259" t="s">
        <v>47296</v>
      </c>
      <c r="D11259" t="s">
        <v>180</v>
      </c>
      <c r="E11259">
        <v>9879</v>
      </c>
      <c r="F11259">
        <v>717</v>
      </c>
      <c r="G11259">
        <v>0</v>
      </c>
      <c r="H11259" t="s">
        <v>47297</v>
      </c>
      <c r="I11259">
        <v>27</v>
      </c>
      <c r="J11259" t="s">
        <v>53</v>
      </c>
      <c r="K11259">
        <v>22</v>
      </c>
      <c r="L11259" t="s">
        <v>183</v>
      </c>
    </row>
    <row r="11260" spans="1:12" x14ac:dyDescent="0.35">
      <c r="A11260" t="s">
        <v>47298</v>
      </c>
      <c r="B11260" t="s">
        <v>14</v>
      </c>
      <c r="C11260" t="s">
        <v>47299</v>
      </c>
      <c r="D11260" t="s">
        <v>180</v>
      </c>
      <c r="E11260">
        <v>6179</v>
      </c>
      <c r="F11260">
        <v>473</v>
      </c>
      <c r="G11260">
        <v>0</v>
      </c>
      <c r="H11260" t="s">
        <v>47300</v>
      </c>
      <c r="I11260">
        <v>27</v>
      </c>
      <c r="J11260" t="s">
        <v>53</v>
      </c>
      <c r="K11260">
        <v>17</v>
      </c>
      <c r="L11260" t="s">
        <v>183</v>
      </c>
    </row>
    <row r="11261" spans="1:12" x14ac:dyDescent="0.35">
      <c r="A11261" t="s">
        <v>47301</v>
      </c>
      <c r="B11261" t="s">
        <v>14</v>
      </c>
      <c r="C11261" t="s">
        <v>47302</v>
      </c>
      <c r="D11261" t="s">
        <v>180</v>
      </c>
      <c r="E11261">
        <v>5808</v>
      </c>
      <c r="F11261">
        <v>479</v>
      </c>
      <c r="G11261">
        <v>0</v>
      </c>
      <c r="H11261" t="s">
        <v>47303</v>
      </c>
      <c r="I11261">
        <v>27</v>
      </c>
      <c r="J11261" t="s">
        <v>53</v>
      </c>
      <c r="K11261">
        <v>12</v>
      </c>
      <c r="L11261" t="s">
        <v>183</v>
      </c>
    </row>
    <row r="11262" spans="1:12" x14ac:dyDescent="0.35">
      <c r="A11262" t="s">
        <v>47304</v>
      </c>
      <c r="B11262" t="s">
        <v>14</v>
      </c>
      <c r="C11262" t="s">
        <v>47305</v>
      </c>
      <c r="D11262" t="s">
        <v>180</v>
      </c>
      <c r="E11262">
        <v>9847</v>
      </c>
      <c r="F11262">
        <v>627</v>
      </c>
      <c r="G11262">
        <v>0</v>
      </c>
      <c r="H11262" t="s">
        <v>47306</v>
      </c>
      <c r="I11262">
        <v>27</v>
      </c>
      <c r="J11262" t="s">
        <v>53</v>
      </c>
      <c r="K11262">
        <v>19</v>
      </c>
      <c r="L11262" t="s">
        <v>183</v>
      </c>
    </row>
    <row r="11263" spans="1:12" x14ac:dyDescent="0.35">
      <c r="A11263" t="s">
        <v>47307</v>
      </c>
      <c r="B11263" t="s">
        <v>14</v>
      </c>
      <c r="C11263" t="s">
        <v>47308</v>
      </c>
      <c r="D11263" t="s">
        <v>180</v>
      </c>
      <c r="E11263">
        <v>5416</v>
      </c>
      <c r="F11263">
        <v>418</v>
      </c>
      <c r="G11263">
        <v>0</v>
      </c>
      <c r="H11263" t="s">
        <v>47309</v>
      </c>
      <c r="I11263">
        <v>27</v>
      </c>
      <c r="J11263" t="s">
        <v>53</v>
      </c>
      <c r="K11263">
        <v>11</v>
      </c>
      <c r="L11263" t="s">
        <v>183</v>
      </c>
    </row>
    <row r="11264" spans="1:12" x14ac:dyDescent="0.35">
      <c r="A11264" t="s">
        <v>47310</v>
      </c>
      <c r="B11264" t="s">
        <v>14</v>
      </c>
      <c r="C11264" t="s">
        <v>47311</v>
      </c>
      <c r="D11264" t="s">
        <v>180</v>
      </c>
      <c r="E11264">
        <v>5818</v>
      </c>
      <c r="F11264">
        <v>467</v>
      </c>
      <c r="G11264">
        <v>0</v>
      </c>
      <c r="H11264" t="s">
        <v>47312</v>
      </c>
      <c r="I11264">
        <v>27</v>
      </c>
      <c r="J11264" t="s">
        <v>53</v>
      </c>
      <c r="K11264">
        <v>18</v>
      </c>
      <c r="L11264" t="s">
        <v>183</v>
      </c>
    </row>
    <row r="11265" spans="1:12" x14ac:dyDescent="0.35">
      <c r="A11265" t="s">
        <v>47313</v>
      </c>
      <c r="B11265" t="s">
        <v>14</v>
      </c>
      <c r="C11265" t="s">
        <v>47314</v>
      </c>
      <c r="D11265" t="s">
        <v>180</v>
      </c>
      <c r="E11265">
        <v>9852</v>
      </c>
      <c r="F11265">
        <v>695</v>
      </c>
      <c r="G11265">
        <v>0</v>
      </c>
      <c r="H11265" t="s">
        <v>47315</v>
      </c>
      <c r="I11265">
        <v>27</v>
      </c>
      <c r="J11265" t="s">
        <v>53</v>
      </c>
      <c r="K11265">
        <v>22</v>
      </c>
      <c r="L11265" t="s">
        <v>183</v>
      </c>
    </row>
    <row r="11266" spans="1:12" x14ac:dyDescent="0.35">
      <c r="A11266" t="s">
        <v>47316</v>
      </c>
      <c r="B11266" t="s">
        <v>14</v>
      </c>
      <c r="C11266" t="s">
        <v>47317</v>
      </c>
      <c r="D11266" t="s">
        <v>180</v>
      </c>
      <c r="E11266">
        <v>6222</v>
      </c>
      <c r="F11266">
        <v>523</v>
      </c>
      <c r="G11266">
        <v>0</v>
      </c>
      <c r="H11266" t="s">
        <v>47318</v>
      </c>
      <c r="I11266">
        <v>27</v>
      </c>
      <c r="J11266" t="s">
        <v>53</v>
      </c>
      <c r="K11266">
        <v>20</v>
      </c>
      <c r="L11266" t="s">
        <v>183</v>
      </c>
    </row>
    <row r="11267" spans="1:12" x14ac:dyDescent="0.35">
      <c r="A11267" t="s">
        <v>47319</v>
      </c>
      <c r="B11267" t="s">
        <v>14</v>
      </c>
      <c r="C11267" t="s">
        <v>47320</v>
      </c>
      <c r="D11267" t="s">
        <v>180</v>
      </c>
      <c r="E11267">
        <v>4424</v>
      </c>
      <c r="F11267">
        <v>294</v>
      </c>
      <c r="G11267">
        <v>0</v>
      </c>
      <c r="H11267" t="s">
        <v>47321</v>
      </c>
      <c r="I11267">
        <v>27</v>
      </c>
      <c r="J11267" t="s">
        <v>53</v>
      </c>
      <c r="K11267">
        <v>13</v>
      </c>
      <c r="L11267" t="s">
        <v>183</v>
      </c>
    </row>
    <row r="11268" spans="1:12" x14ac:dyDescent="0.35">
      <c r="A11268" t="s">
        <v>47322</v>
      </c>
      <c r="B11268" t="s">
        <v>14</v>
      </c>
      <c r="C11268" t="s">
        <v>47323</v>
      </c>
      <c r="D11268" t="s">
        <v>180</v>
      </c>
      <c r="E11268">
        <v>6335</v>
      </c>
      <c r="F11268">
        <v>543</v>
      </c>
      <c r="G11268">
        <v>0</v>
      </c>
      <c r="H11268" t="s">
        <v>47324</v>
      </c>
      <c r="I11268">
        <v>27</v>
      </c>
      <c r="J11268" t="s">
        <v>53</v>
      </c>
      <c r="K11268">
        <v>25</v>
      </c>
      <c r="L11268" t="s">
        <v>183</v>
      </c>
    </row>
    <row r="11269" spans="1:12" x14ac:dyDescent="0.35">
      <c r="A11269" t="s">
        <v>47325</v>
      </c>
      <c r="B11269" t="s">
        <v>14</v>
      </c>
      <c r="C11269" t="s">
        <v>47326</v>
      </c>
      <c r="D11269" t="s">
        <v>180</v>
      </c>
      <c r="E11269">
        <v>5978</v>
      </c>
      <c r="F11269">
        <v>510</v>
      </c>
      <c r="G11269">
        <v>0</v>
      </c>
      <c r="H11269" t="s">
        <v>47327</v>
      </c>
      <c r="I11269">
        <v>27</v>
      </c>
      <c r="J11269" t="s">
        <v>53</v>
      </c>
      <c r="K11269">
        <v>23</v>
      </c>
      <c r="L11269" t="s">
        <v>183</v>
      </c>
    </row>
    <row r="11270" spans="1:12" x14ac:dyDescent="0.35">
      <c r="A11270" t="s">
        <v>47328</v>
      </c>
      <c r="B11270" t="s">
        <v>14</v>
      </c>
      <c r="C11270" t="s">
        <v>47329</v>
      </c>
      <c r="D11270" t="s">
        <v>180</v>
      </c>
      <c r="E11270">
        <v>6322</v>
      </c>
      <c r="F11270">
        <v>553</v>
      </c>
      <c r="G11270">
        <v>0</v>
      </c>
      <c r="H11270" t="s">
        <v>47330</v>
      </c>
      <c r="I11270">
        <v>27</v>
      </c>
      <c r="J11270" t="s">
        <v>53</v>
      </c>
      <c r="K11270">
        <v>14</v>
      </c>
      <c r="L11270" t="s">
        <v>183</v>
      </c>
    </row>
    <row r="11271" spans="1:12" x14ac:dyDescent="0.35">
      <c r="A11271" t="s">
        <v>47331</v>
      </c>
      <c r="B11271" t="s">
        <v>14</v>
      </c>
      <c r="C11271" t="s">
        <v>47332</v>
      </c>
      <c r="D11271" t="s">
        <v>180</v>
      </c>
      <c r="E11271">
        <v>7571</v>
      </c>
      <c r="F11271">
        <v>653</v>
      </c>
      <c r="G11271">
        <v>0</v>
      </c>
      <c r="H11271" t="s">
        <v>47333</v>
      </c>
      <c r="I11271">
        <v>27</v>
      </c>
      <c r="J11271" t="s">
        <v>53</v>
      </c>
      <c r="K11271">
        <v>25</v>
      </c>
      <c r="L11271" t="s">
        <v>183</v>
      </c>
    </row>
    <row r="11272" spans="1:12" x14ac:dyDescent="0.35">
      <c r="A11272" t="s">
        <v>47334</v>
      </c>
      <c r="B11272" t="s">
        <v>14</v>
      </c>
      <c r="C11272" t="s">
        <v>47335</v>
      </c>
      <c r="D11272" t="s">
        <v>180</v>
      </c>
      <c r="E11272">
        <v>11713</v>
      </c>
      <c r="F11272">
        <v>747</v>
      </c>
      <c r="G11272">
        <v>0</v>
      </c>
      <c r="H11272" t="s">
        <v>47336</v>
      </c>
      <c r="I11272">
        <v>27</v>
      </c>
      <c r="J11272" t="s">
        <v>53</v>
      </c>
      <c r="K11272">
        <v>24</v>
      </c>
      <c r="L11272" t="s">
        <v>183</v>
      </c>
    </row>
    <row r="11273" spans="1:12" x14ac:dyDescent="0.35">
      <c r="A11273" t="s">
        <v>47337</v>
      </c>
      <c r="B11273" t="s">
        <v>14</v>
      </c>
      <c r="C11273" t="s">
        <v>47338</v>
      </c>
      <c r="D11273" t="s">
        <v>180</v>
      </c>
      <c r="E11273">
        <v>5804</v>
      </c>
      <c r="F11273">
        <v>499</v>
      </c>
      <c r="G11273">
        <v>0</v>
      </c>
      <c r="H11273" t="s">
        <v>47339</v>
      </c>
      <c r="I11273">
        <v>27</v>
      </c>
      <c r="J11273" t="s">
        <v>53</v>
      </c>
      <c r="K11273">
        <v>14</v>
      </c>
      <c r="L11273" t="s">
        <v>183</v>
      </c>
    </row>
    <row r="11274" spans="1:12" x14ac:dyDescent="0.35">
      <c r="A11274" t="s">
        <v>47340</v>
      </c>
      <c r="B11274" t="s">
        <v>14</v>
      </c>
      <c r="C11274" t="s">
        <v>47341</v>
      </c>
      <c r="D11274" t="s">
        <v>180</v>
      </c>
      <c r="E11274">
        <v>5519</v>
      </c>
      <c r="F11274">
        <v>487</v>
      </c>
      <c r="G11274">
        <v>0</v>
      </c>
      <c r="H11274" t="s">
        <v>47342</v>
      </c>
      <c r="I11274">
        <v>27</v>
      </c>
      <c r="J11274" t="s">
        <v>53</v>
      </c>
      <c r="K11274">
        <v>14</v>
      </c>
      <c r="L11274" t="s">
        <v>183</v>
      </c>
    </row>
    <row r="11275" spans="1:12" x14ac:dyDescent="0.35">
      <c r="A11275" t="s">
        <v>47343</v>
      </c>
      <c r="B11275" t="s">
        <v>14</v>
      </c>
      <c r="C11275" t="s">
        <v>47344</v>
      </c>
      <c r="D11275" t="s">
        <v>180</v>
      </c>
      <c r="E11275">
        <v>5600</v>
      </c>
      <c r="F11275">
        <v>409</v>
      </c>
      <c r="G11275">
        <v>0</v>
      </c>
      <c r="H11275" t="s">
        <v>47345</v>
      </c>
      <c r="I11275">
        <v>27</v>
      </c>
      <c r="J11275" t="s">
        <v>53</v>
      </c>
      <c r="K11275">
        <v>18</v>
      </c>
      <c r="L11275" t="s">
        <v>183</v>
      </c>
    </row>
    <row r="11276" spans="1:12" x14ac:dyDescent="0.35">
      <c r="A11276" t="s">
        <v>47346</v>
      </c>
      <c r="B11276" t="s">
        <v>14</v>
      </c>
      <c r="C11276" t="s">
        <v>47347</v>
      </c>
      <c r="D11276" t="s">
        <v>180</v>
      </c>
      <c r="E11276">
        <v>7849</v>
      </c>
      <c r="F11276">
        <v>646</v>
      </c>
      <c r="G11276">
        <v>0</v>
      </c>
      <c r="H11276" t="s">
        <v>47348</v>
      </c>
      <c r="I11276">
        <v>27</v>
      </c>
      <c r="J11276" t="s">
        <v>53</v>
      </c>
      <c r="K11276">
        <v>30</v>
      </c>
      <c r="L11276" t="s">
        <v>183</v>
      </c>
    </row>
    <row r="11277" spans="1:12" x14ac:dyDescent="0.35">
      <c r="A11277" t="s">
        <v>47349</v>
      </c>
      <c r="B11277" t="s">
        <v>14</v>
      </c>
      <c r="C11277" t="s">
        <v>47350</v>
      </c>
      <c r="D11277" t="s">
        <v>180</v>
      </c>
      <c r="E11277">
        <v>7970</v>
      </c>
      <c r="F11277">
        <v>567</v>
      </c>
      <c r="G11277">
        <v>0</v>
      </c>
      <c r="H11277" t="s">
        <v>47351</v>
      </c>
      <c r="I11277">
        <v>27</v>
      </c>
      <c r="J11277" t="s">
        <v>53</v>
      </c>
      <c r="K11277">
        <v>15</v>
      </c>
      <c r="L11277" t="s">
        <v>183</v>
      </c>
    </row>
    <row r="11278" spans="1:12" x14ac:dyDescent="0.35">
      <c r="A11278" t="s">
        <v>47352</v>
      </c>
      <c r="B11278" t="s">
        <v>14</v>
      </c>
      <c r="C11278" t="s">
        <v>47353</v>
      </c>
      <c r="D11278" t="s">
        <v>180</v>
      </c>
      <c r="E11278">
        <v>8684</v>
      </c>
      <c r="F11278">
        <v>481</v>
      </c>
      <c r="G11278">
        <v>0</v>
      </c>
      <c r="H11278" t="s">
        <v>47354</v>
      </c>
      <c r="I11278">
        <v>27</v>
      </c>
      <c r="J11278" t="s">
        <v>53</v>
      </c>
      <c r="K11278">
        <v>24</v>
      </c>
      <c r="L11278" t="s">
        <v>183</v>
      </c>
    </row>
    <row r="11279" spans="1:12" x14ac:dyDescent="0.35">
      <c r="A11279" t="s">
        <v>47355</v>
      </c>
      <c r="B11279" t="s">
        <v>14</v>
      </c>
      <c r="C11279" t="s">
        <v>47356</v>
      </c>
      <c r="D11279" t="s">
        <v>180</v>
      </c>
      <c r="E11279">
        <v>11408</v>
      </c>
      <c r="F11279">
        <v>709</v>
      </c>
      <c r="G11279">
        <v>0</v>
      </c>
      <c r="H11279" t="s">
        <v>47357</v>
      </c>
      <c r="I11279">
        <v>27</v>
      </c>
      <c r="J11279" t="s">
        <v>53</v>
      </c>
      <c r="K11279">
        <v>25</v>
      </c>
      <c r="L11279" t="s">
        <v>183</v>
      </c>
    </row>
    <row r="11280" spans="1:12" x14ac:dyDescent="0.35">
      <c r="A11280" t="s">
        <v>47358</v>
      </c>
      <c r="B11280" t="s">
        <v>14</v>
      </c>
      <c r="C11280" t="s">
        <v>47359</v>
      </c>
      <c r="D11280" t="s">
        <v>180</v>
      </c>
      <c r="E11280">
        <v>3919</v>
      </c>
      <c r="F11280">
        <v>383</v>
      </c>
      <c r="G11280">
        <v>0</v>
      </c>
      <c r="H11280" t="s">
        <v>47360</v>
      </c>
      <c r="I11280">
        <v>27</v>
      </c>
      <c r="J11280" t="s">
        <v>53</v>
      </c>
      <c r="K11280">
        <v>11</v>
      </c>
      <c r="L11280" t="s">
        <v>183</v>
      </c>
    </row>
    <row r="11281" spans="1:13" x14ac:dyDescent="0.35">
      <c r="A11281" t="s">
        <v>47361</v>
      </c>
      <c r="B11281" t="s">
        <v>14</v>
      </c>
      <c r="C11281" t="s">
        <v>47362</v>
      </c>
      <c r="D11281" t="s">
        <v>180</v>
      </c>
      <c r="E11281">
        <v>5833</v>
      </c>
      <c r="F11281">
        <v>498</v>
      </c>
      <c r="G11281">
        <v>0</v>
      </c>
      <c r="H11281" t="s">
        <v>47363</v>
      </c>
      <c r="I11281">
        <v>27</v>
      </c>
      <c r="J11281" t="s">
        <v>53</v>
      </c>
      <c r="K11281">
        <v>10</v>
      </c>
      <c r="L11281" t="s">
        <v>183</v>
      </c>
    </row>
    <row r="11282" spans="1:13" x14ac:dyDescent="0.35">
      <c r="A11282" t="s">
        <v>47364</v>
      </c>
      <c r="B11282" t="s">
        <v>14</v>
      </c>
      <c r="C11282" t="s">
        <v>47365</v>
      </c>
      <c r="D11282" t="s">
        <v>180</v>
      </c>
      <c r="E11282">
        <v>7142</v>
      </c>
      <c r="F11282">
        <v>508</v>
      </c>
      <c r="G11282">
        <v>0</v>
      </c>
      <c r="H11282" t="s">
        <v>47366</v>
      </c>
      <c r="I11282">
        <v>27</v>
      </c>
      <c r="J11282" t="s">
        <v>53</v>
      </c>
      <c r="K11282">
        <v>19</v>
      </c>
      <c r="L11282" t="s">
        <v>183</v>
      </c>
    </row>
    <row r="11283" spans="1:13" x14ac:dyDescent="0.35">
      <c r="A11283" t="s">
        <v>47367</v>
      </c>
      <c r="B11283" t="s">
        <v>14</v>
      </c>
      <c r="C11283" t="s">
        <v>47368</v>
      </c>
      <c r="D11283" t="s">
        <v>180</v>
      </c>
      <c r="E11283">
        <v>6602</v>
      </c>
      <c r="F11283">
        <v>619</v>
      </c>
      <c r="G11283">
        <v>0</v>
      </c>
      <c r="H11283" t="s">
        <v>47369</v>
      </c>
      <c r="I11283">
        <v>27</v>
      </c>
      <c r="J11283" t="s">
        <v>53</v>
      </c>
      <c r="K11283">
        <v>24</v>
      </c>
      <c r="L11283" t="s">
        <v>183</v>
      </c>
    </row>
    <row r="11284" spans="1:13" x14ac:dyDescent="0.35">
      <c r="A11284" t="s">
        <v>47370</v>
      </c>
      <c r="B11284" t="s">
        <v>14</v>
      </c>
      <c r="C11284" t="s">
        <v>47371</v>
      </c>
      <c r="D11284" t="s">
        <v>180</v>
      </c>
      <c r="E11284">
        <v>6420</v>
      </c>
      <c r="F11284">
        <v>575</v>
      </c>
      <c r="G11284">
        <v>0</v>
      </c>
      <c r="H11284" t="s">
        <v>47372</v>
      </c>
      <c r="I11284">
        <v>27</v>
      </c>
      <c r="J11284" t="s">
        <v>53</v>
      </c>
      <c r="K11284">
        <v>17</v>
      </c>
      <c r="L11284" t="s">
        <v>183</v>
      </c>
    </row>
    <row r="11285" spans="1:13" x14ac:dyDescent="0.35">
      <c r="A11285" t="s">
        <v>47373</v>
      </c>
      <c r="B11285" t="s">
        <v>14</v>
      </c>
      <c r="C11285" t="s">
        <v>47374</v>
      </c>
      <c r="D11285" t="s">
        <v>180</v>
      </c>
      <c r="E11285">
        <v>4765</v>
      </c>
      <c r="F11285">
        <v>447</v>
      </c>
      <c r="G11285">
        <v>0</v>
      </c>
      <c r="H11285" t="s">
        <v>47375</v>
      </c>
      <c r="I11285">
        <v>27</v>
      </c>
      <c r="J11285" t="s">
        <v>53</v>
      </c>
      <c r="K11285">
        <v>9</v>
      </c>
      <c r="L11285" t="s">
        <v>183</v>
      </c>
    </row>
    <row r="11286" spans="1:13" x14ac:dyDescent="0.35">
      <c r="A11286" t="s">
        <v>47376</v>
      </c>
      <c r="B11286" t="s">
        <v>14</v>
      </c>
      <c r="C11286" t="s">
        <v>47377</v>
      </c>
      <c r="D11286" t="s">
        <v>180</v>
      </c>
      <c r="E11286">
        <v>7927</v>
      </c>
      <c r="F11286">
        <v>664</v>
      </c>
      <c r="G11286">
        <v>0</v>
      </c>
      <c r="H11286" t="s">
        <v>47378</v>
      </c>
      <c r="I11286">
        <v>27</v>
      </c>
      <c r="J11286" t="s">
        <v>53</v>
      </c>
      <c r="K11286">
        <v>23</v>
      </c>
      <c r="L11286" t="s">
        <v>183</v>
      </c>
    </row>
    <row r="11287" spans="1:13" x14ac:dyDescent="0.35">
      <c r="A11287" t="s">
        <v>47379</v>
      </c>
      <c r="B11287" t="s">
        <v>14</v>
      </c>
      <c r="C11287" t="s">
        <v>47380</v>
      </c>
      <c r="D11287" t="s">
        <v>180</v>
      </c>
      <c r="E11287">
        <v>8367</v>
      </c>
      <c r="F11287">
        <v>601</v>
      </c>
      <c r="G11287">
        <v>0</v>
      </c>
      <c r="H11287" t="s">
        <v>47381</v>
      </c>
      <c r="I11287">
        <v>27</v>
      </c>
      <c r="J11287" t="s">
        <v>53</v>
      </c>
      <c r="K11287">
        <v>16</v>
      </c>
      <c r="L11287" t="s">
        <v>183</v>
      </c>
    </row>
    <row r="11288" spans="1:13" x14ac:dyDescent="0.35">
      <c r="A11288" t="s">
        <v>47382</v>
      </c>
      <c r="B11288" t="s">
        <v>14</v>
      </c>
      <c r="C11288" t="s">
        <v>47383</v>
      </c>
      <c r="D11288" t="s">
        <v>180</v>
      </c>
      <c r="E11288">
        <v>7851</v>
      </c>
      <c r="F11288">
        <v>730</v>
      </c>
      <c r="G11288">
        <v>0</v>
      </c>
      <c r="H11288" t="s">
        <v>47384</v>
      </c>
      <c r="I11288">
        <v>27</v>
      </c>
      <c r="J11288" t="s">
        <v>53</v>
      </c>
      <c r="K11288">
        <v>28</v>
      </c>
      <c r="L11288" t="s">
        <v>183</v>
      </c>
    </row>
    <row r="11289" spans="1:13" x14ac:dyDescent="0.35">
      <c r="A11289" t="s">
        <v>47385</v>
      </c>
      <c r="B11289" t="s">
        <v>14</v>
      </c>
      <c r="C11289" t="s">
        <v>47386</v>
      </c>
      <c r="D11289" t="s">
        <v>180</v>
      </c>
      <c r="E11289">
        <v>8334</v>
      </c>
      <c r="F11289">
        <v>700</v>
      </c>
      <c r="G11289">
        <v>0</v>
      </c>
      <c r="H11289" t="s">
        <v>47387</v>
      </c>
      <c r="I11289">
        <v>27</v>
      </c>
      <c r="J11289" t="s">
        <v>53</v>
      </c>
      <c r="K11289">
        <v>23</v>
      </c>
      <c r="L11289" t="s">
        <v>183</v>
      </c>
    </row>
    <row r="11290" spans="1:13" x14ac:dyDescent="0.35">
      <c r="A11290" t="s">
        <v>47388</v>
      </c>
      <c r="B11290" t="s">
        <v>14</v>
      </c>
      <c r="C11290" t="s">
        <v>47389</v>
      </c>
      <c r="D11290" t="s">
        <v>180</v>
      </c>
      <c r="E11290">
        <v>6784</v>
      </c>
      <c r="F11290">
        <v>594</v>
      </c>
      <c r="G11290">
        <v>0</v>
      </c>
      <c r="H11290" t="s">
        <v>47390</v>
      </c>
      <c r="I11290">
        <v>27</v>
      </c>
      <c r="J11290" t="s">
        <v>53</v>
      </c>
      <c r="K11290">
        <v>14</v>
      </c>
      <c r="L11290" t="s">
        <v>183</v>
      </c>
    </row>
    <row r="11291" spans="1:13" x14ac:dyDescent="0.35">
      <c r="A11291" t="s">
        <v>47391</v>
      </c>
      <c r="B11291" t="s">
        <v>14</v>
      </c>
      <c r="C11291" t="s">
        <v>47392</v>
      </c>
      <c r="D11291" t="s">
        <v>180</v>
      </c>
      <c r="E11291">
        <v>15226</v>
      </c>
      <c r="F11291">
        <v>1094</v>
      </c>
      <c r="G11291">
        <v>0</v>
      </c>
      <c r="H11291" t="s">
        <v>47393</v>
      </c>
      <c r="I11291">
        <v>27</v>
      </c>
      <c r="J11291" t="s">
        <v>53</v>
      </c>
      <c r="K11291">
        <v>38</v>
      </c>
      <c r="L11291" t="s">
        <v>183</v>
      </c>
    </row>
    <row r="11292" spans="1:13" x14ac:dyDescent="0.35">
      <c r="A11292" t="s">
        <v>47394</v>
      </c>
      <c r="B11292" t="s">
        <v>14</v>
      </c>
      <c r="C11292" t="s">
        <v>47395</v>
      </c>
      <c r="D11292" t="s">
        <v>180</v>
      </c>
      <c r="E11292">
        <v>13609</v>
      </c>
      <c r="F11292">
        <v>1207</v>
      </c>
      <c r="G11292">
        <v>0</v>
      </c>
      <c r="H11292" t="s">
        <v>47396</v>
      </c>
      <c r="I11292">
        <v>27</v>
      </c>
      <c r="J11292" t="s">
        <v>53</v>
      </c>
      <c r="K11292">
        <v>34</v>
      </c>
      <c r="L11292" t="s">
        <v>183</v>
      </c>
    </row>
    <row r="11293" spans="1:13" x14ac:dyDescent="0.35">
      <c r="A11293" t="s">
        <v>47397</v>
      </c>
      <c r="B11293" t="s">
        <v>14</v>
      </c>
      <c r="C11293" t="s">
        <v>47398</v>
      </c>
      <c r="D11293" t="s">
        <v>180</v>
      </c>
      <c r="E11293">
        <v>15296</v>
      </c>
      <c r="F11293">
        <v>1194</v>
      </c>
      <c r="G11293">
        <v>0</v>
      </c>
      <c r="H11293" t="s">
        <v>47399</v>
      </c>
      <c r="I11293">
        <v>27</v>
      </c>
      <c r="J11293" t="s">
        <v>53</v>
      </c>
      <c r="K11293">
        <v>27</v>
      </c>
      <c r="L11293" t="s">
        <v>183</v>
      </c>
    </row>
    <row r="11294" spans="1:13" x14ac:dyDescent="0.35">
      <c r="A11294" t="s">
        <v>47400</v>
      </c>
      <c r="B11294" t="s">
        <v>14</v>
      </c>
      <c r="C11294" t="s">
        <v>47401</v>
      </c>
      <c r="D11294" t="s">
        <v>180</v>
      </c>
      <c r="E11294">
        <v>7062</v>
      </c>
      <c r="F11294">
        <v>648</v>
      </c>
      <c r="G11294">
        <v>0</v>
      </c>
      <c r="H11294" t="s">
        <v>47402</v>
      </c>
      <c r="I11294">
        <v>27</v>
      </c>
      <c r="J11294" t="s">
        <v>53</v>
      </c>
      <c r="K11294">
        <v>18</v>
      </c>
      <c r="L11294" t="s">
        <v>183</v>
      </c>
    </row>
    <row r="11295" spans="1:13" x14ac:dyDescent="0.35">
      <c r="A11295" t="s">
        <v>47403</v>
      </c>
      <c r="B11295" t="s">
        <v>14</v>
      </c>
      <c r="C11295" t="s">
        <v>47404</v>
      </c>
      <c r="D11295" t="s">
        <v>180</v>
      </c>
      <c r="E11295">
        <v>726186</v>
      </c>
      <c r="F11295">
        <v>8994</v>
      </c>
      <c r="G11295">
        <v>0</v>
      </c>
      <c r="H11295" t="s">
        <v>47405</v>
      </c>
      <c r="I11295">
        <v>27</v>
      </c>
      <c r="J11295" t="s">
        <v>47406</v>
      </c>
      <c r="K11295">
        <v>303</v>
      </c>
      <c r="L11295" t="s">
        <v>183</v>
      </c>
      <c r="M11295" t="s">
        <v>47407</v>
      </c>
    </row>
    <row r="11296" spans="1:13" x14ac:dyDescent="0.35">
      <c r="A11296" t="s">
        <v>47408</v>
      </c>
      <c r="B11296" t="s">
        <v>14</v>
      </c>
      <c r="C11296" t="s">
        <v>47409</v>
      </c>
      <c r="D11296" t="s">
        <v>180</v>
      </c>
      <c r="E11296">
        <v>9008</v>
      </c>
      <c r="F11296">
        <v>773</v>
      </c>
      <c r="G11296">
        <v>0</v>
      </c>
      <c r="H11296" t="s">
        <v>47410</v>
      </c>
      <c r="I11296">
        <v>27</v>
      </c>
      <c r="J11296" t="s">
        <v>53</v>
      </c>
      <c r="K11296">
        <v>27</v>
      </c>
      <c r="L11296" t="s">
        <v>183</v>
      </c>
    </row>
    <row r="11297" spans="1:12" x14ac:dyDescent="0.35">
      <c r="A11297" t="s">
        <v>47411</v>
      </c>
      <c r="B11297" t="s">
        <v>14</v>
      </c>
      <c r="C11297" t="s">
        <v>47412</v>
      </c>
      <c r="D11297" t="s">
        <v>180</v>
      </c>
      <c r="E11297">
        <v>13686</v>
      </c>
      <c r="F11297">
        <v>1097</v>
      </c>
      <c r="G11297">
        <v>0</v>
      </c>
      <c r="H11297" t="s">
        <v>47413</v>
      </c>
      <c r="I11297">
        <v>27</v>
      </c>
      <c r="J11297" t="s">
        <v>53</v>
      </c>
      <c r="K11297">
        <v>29</v>
      </c>
      <c r="L11297" t="s">
        <v>183</v>
      </c>
    </row>
    <row r="11298" spans="1:12" x14ac:dyDescent="0.35">
      <c r="A11298" t="s">
        <v>47414</v>
      </c>
      <c r="B11298" t="s">
        <v>14</v>
      </c>
      <c r="C11298" t="s">
        <v>47415</v>
      </c>
      <c r="D11298" t="s">
        <v>180</v>
      </c>
      <c r="E11298">
        <v>7356</v>
      </c>
      <c r="F11298">
        <v>673</v>
      </c>
      <c r="G11298">
        <v>0</v>
      </c>
      <c r="H11298" t="s">
        <v>47416</v>
      </c>
      <c r="I11298">
        <v>27</v>
      </c>
      <c r="J11298" t="s">
        <v>53</v>
      </c>
      <c r="K11298">
        <v>27</v>
      </c>
      <c r="L11298" t="s">
        <v>183</v>
      </c>
    </row>
    <row r="11299" spans="1:12" x14ac:dyDescent="0.35">
      <c r="A11299" t="s">
        <v>47417</v>
      </c>
      <c r="B11299" t="s">
        <v>14</v>
      </c>
      <c r="C11299" t="s">
        <v>47418</v>
      </c>
      <c r="D11299" t="s">
        <v>180</v>
      </c>
      <c r="E11299">
        <v>8460</v>
      </c>
      <c r="F11299">
        <v>714</v>
      </c>
      <c r="G11299">
        <v>0</v>
      </c>
      <c r="H11299" t="s">
        <v>47419</v>
      </c>
      <c r="I11299">
        <v>27</v>
      </c>
      <c r="J11299" t="s">
        <v>53</v>
      </c>
      <c r="K11299">
        <v>23</v>
      </c>
      <c r="L11299" t="s">
        <v>183</v>
      </c>
    </row>
    <row r="11300" spans="1:12" x14ac:dyDescent="0.35">
      <c r="A11300" t="s">
        <v>47420</v>
      </c>
      <c r="B11300" t="s">
        <v>14</v>
      </c>
      <c r="C11300" t="s">
        <v>47421</v>
      </c>
      <c r="D11300" t="s">
        <v>180</v>
      </c>
      <c r="E11300">
        <v>6063</v>
      </c>
      <c r="F11300">
        <v>552</v>
      </c>
      <c r="G11300">
        <v>0</v>
      </c>
      <c r="H11300" t="s">
        <v>47422</v>
      </c>
      <c r="I11300">
        <v>27</v>
      </c>
      <c r="J11300" t="s">
        <v>53</v>
      </c>
      <c r="K11300">
        <v>25</v>
      </c>
      <c r="L11300" t="s">
        <v>183</v>
      </c>
    </row>
    <row r="11301" spans="1:12" x14ac:dyDescent="0.35">
      <c r="A11301" t="s">
        <v>47423</v>
      </c>
      <c r="B11301" t="s">
        <v>14</v>
      </c>
      <c r="C11301" t="s">
        <v>47424</v>
      </c>
      <c r="D11301" t="s">
        <v>180</v>
      </c>
      <c r="E11301">
        <v>6413</v>
      </c>
      <c r="F11301">
        <v>473</v>
      </c>
      <c r="G11301">
        <v>0</v>
      </c>
      <c r="H11301" t="s">
        <v>47425</v>
      </c>
      <c r="I11301">
        <v>27</v>
      </c>
      <c r="J11301" t="s">
        <v>53</v>
      </c>
      <c r="K11301">
        <v>13</v>
      </c>
      <c r="L11301" t="s">
        <v>183</v>
      </c>
    </row>
    <row r="11302" spans="1:12" x14ac:dyDescent="0.35">
      <c r="A11302" t="s">
        <v>47426</v>
      </c>
      <c r="B11302" t="s">
        <v>14</v>
      </c>
      <c r="C11302" t="s">
        <v>47427</v>
      </c>
      <c r="D11302" t="s">
        <v>180</v>
      </c>
      <c r="E11302">
        <v>6597</v>
      </c>
      <c r="F11302">
        <v>527</v>
      </c>
      <c r="G11302">
        <v>0</v>
      </c>
      <c r="H11302" t="s">
        <v>47428</v>
      </c>
      <c r="I11302">
        <v>27</v>
      </c>
      <c r="J11302" t="s">
        <v>53</v>
      </c>
      <c r="K11302">
        <v>14</v>
      </c>
      <c r="L11302" t="s">
        <v>183</v>
      </c>
    </row>
    <row r="11303" spans="1:12" x14ac:dyDescent="0.35">
      <c r="A11303" t="s">
        <v>47429</v>
      </c>
      <c r="B11303" t="s">
        <v>14</v>
      </c>
      <c r="C11303" t="s">
        <v>47430</v>
      </c>
      <c r="D11303" t="s">
        <v>180</v>
      </c>
      <c r="E11303">
        <v>5710</v>
      </c>
      <c r="F11303">
        <v>518</v>
      </c>
      <c r="G11303">
        <v>0</v>
      </c>
      <c r="H11303" t="s">
        <v>47431</v>
      </c>
      <c r="I11303">
        <v>27</v>
      </c>
      <c r="J11303" t="s">
        <v>53</v>
      </c>
      <c r="K11303">
        <v>16</v>
      </c>
      <c r="L11303" t="s">
        <v>183</v>
      </c>
    </row>
    <row r="11304" spans="1:12" x14ac:dyDescent="0.35">
      <c r="A11304" t="s">
        <v>47432</v>
      </c>
      <c r="B11304" t="s">
        <v>14</v>
      </c>
      <c r="C11304" t="s">
        <v>47433</v>
      </c>
      <c r="D11304" t="s">
        <v>180</v>
      </c>
      <c r="E11304">
        <v>5132</v>
      </c>
      <c r="F11304">
        <v>439</v>
      </c>
      <c r="G11304">
        <v>0</v>
      </c>
      <c r="H11304" t="s">
        <v>47434</v>
      </c>
      <c r="I11304">
        <v>27</v>
      </c>
      <c r="J11304" t="s">
        <v>53</v>
      </c>
      <c r="K11304">
        <v>13</v>
      </c>
      <c r="L11304" t="s">
        <v>183</v>
      </c>
    </row>
    <row r="11305" spans="1:12" x14ac:dyDescent="0.35">
      <c r="A11305" t="s">
        <v>47435</v>
      </c>
      <c r="B11305" t="s">
        <v>14</v>
      </c>
      <c r="C11305" t="s">
        <v>47436</v>
      </c>
      <c r="D11305" t="s">
        <v>180</v>
      </c>
      <c r="E11305">
        <v>6409</v>
      </c>
      <c r="F11305">
        <v>577</v>
      </c>
      <c r="G11305">
        <v>0</v>
      </c>
      <c r="H11305" t="s">
        <v>47437</v>
      </c>
      <c r="I11305">
        <v>27</v>
      </c>
      <c r="J11305" t="s">
        <v>53</v>
      </c>
      <c r="K11305">
        <v>25</v>
      </c>
      <c r="L11305" t="s">
        <v>183</v>
      </c>
    </row>
    <row r="11306" spans="1:12" x14ac:dyDescent="0.35">
      <c r="A11306" t="s">
        <v>47438</v>
      </c>
      <c r="B11306" t="s">
        <v>14</v>
      </c>
      <c r="C11306" t="s">
        <v>47439</v>
      </c>
      <c r="D11306" t="s">
        <v>180</v>
      </c>
      <c r="E11306">
        <v>9882</v>
      </c>
      <c r="F11306">
        <v>886</v>
      </c>
      <c r="G11306">
        <v>0</v>
      </c>
      <c r="H11306" t="s">
        <v>47440</v>
      </c>
      <c r="I11306">
        <v>27</v>
      </c>
      <c r="J11306" t="s">
        <v>53</v>
      </c>
      <c r="K11306">
        <v>25</v>
      </c>
      <c r="L11306" t="s">
        <v>183</v>
      </c>
    </row>
    <row r="11307" spans="1:12" x14ac:dyDescent="0.35">
      <c r="A11307" t="s">
        <v>47441</v>
      </c>
      <c r="B11307" t="s">
        <v>14</v>
      </c>
      <c r="C11307" t="s">
        <v>47442</v>
      </c>
      <c r="D11307" t="s">
        <v>180</v>
      </c>
      <c r="E11307">
        <v>7908</v>
      </c>
      <c r="F11307">
        <v>646</v>
      </c>
      <c r="G11307">
        <v>0</v>
      </c>
      <c r="H11307" t="s">
        <v>47443</v>
      </c>
      <c r="I11307">
        <v>27</v>
      </c>
      <c r="J11307" t="s">
        <v>53</v>
      </c>
      <c r="K11307">
        <v>20</v>
      </c>
      <c r="L11307" t="s">
        <v>183</v>
      </c>
    </row>
    <row r="11308" spans="1:12" x14ac:dyDescent="0.35">
      <c r="A11308" t="s">
        <v>47444</v>
      </c>
      <c r="B11308" t="s">
        <v>14</v>
      </c>
      <c r="C11308" t="s">
        <v>47445</v>
      </c>
      <c r="D11308" t="s">
        <v>180</v>
      </c>
      <c r="E11308">
        <v>10201</v>
      </c>
      <c r="F11308">
        <v>844</v>
      </c>
      <c r="G11308">
        <v>0</v>
      </c>
      <c r="H11308" t="s">
        <v>47446</v>
      </c>
      <c r="I11308">
        <v>27</v>
      </c>
      <c r="J11308" t="s">
        <v>53</v>
      </c>
      <c r="K11308">
        <v>30</v>
      </c>
      <c r="L11308" t="s">
        <v>183</v>
      </c>
    </row>
    <row r="11309" spans="1:12" x14ac:dyDescent="0.35">
      <c r="A11309" t="s">
        <v>47447</v>
      </c>
      <c r="B11309" t="s">
        <v>14</v>
      </c>
      <c r="C11309" t="s">
        <v>47448</v>
      </c>
      <c r="D11309" t="s">
        <v>180</v>
      </c>
      <c r="E11309">
        <v>7761</v>
      </c>
      <c r="F11309">
        <v>639</v>
      </c>
      <c r="G11309">
        <v>0</v>
      </c>
      <c r="H11309" t="s">
        <v>47449</v>
      </c>
      <c r="I11309">
        <v>27</v>
      </c>
      <c r="J11309" t="s">
        <v>53</v>
      </c>
      <c r="K11309">
        <v>14</v>
      </c>
      <c r="L11309" t="s">
        <v>183</v>
      </c>
    </row>
    <row r="11310" spans="1:12" x14ac:dyDescent="0.35">
      <c r="A11310" t="s">
        <v>47450</v>
      </c>
      <c r="B11310" t="s">
        <v>14</v>
      </c>
      <c r="C11310" t="s">
        <v>47451</v>
      </c>
      <c r="D11310" t="s">
        <v>180</v>
      </c>
      <c r="E11310">
        <v>7413</v>
      </c>
      <c r="F11310">
        <v>582</v>
      </c>
      <c r="G11310">
        <v>0</v>
      </c>
      <c r="H11310" t="s">
        <v>47452</v>
      </c>
      <c r="I11310">
        <v>27</v>
      </c>
      <c r="J11310" t="s">
        <v>53</v>
      </c>
      <c r="K11310">
        <v>17</v>
      </c>
      <c r="L11310" t="s">
        <v>183</v>
      </c>
    </row>
    <row r="11311" spans="1:12" x14ac:dyDescent="0.35">
      <c r="A11311" t="s">
        <v>47453</v>
      </c>
      <c r="B11311" t="s">
        <v>14</v>
      </c>
      <c r="C11311" t="s">
        <v>47454</v>
      </c>
      <c r="D11311" t="s">
        <v>180</v>
      </c>
      <c r="E11311">
        <v>9165</v>
      </c>
      <c r="F11311">
        <v>767</v>
      </c>
      <c r="G11311">
        <v>0</v>
      </c>
      <c r="H11311" t="s">
        <v>47455</v>
      </c>
      <c r="I11311">
        <v>27</v>
      </c>
      <c r="J11311" t="s">
        <v>53</v>
      </c>
      <c r="K11311">
        <v>23</v>
      </c>
      <c r="L11311" t="s">
        <v>183</v>
      </c>
    </row>
    <row r="11312" spans="1:12" x14ac:dyDescent="0.35">
      <c r="A11312" t="e">
        <f>-qLcl-SvuQY</f>
        <v>#NAME?</v>
      </c>
      <c r="B11312" t="s">
        <v>14</v>
      </c>
      <c r="C11312" t="s">
        <v>47456</v>
      </c>
      <c r="D11312" t="s">
        <v>180</v>
      </c>
      <c r="E11312">
        <v>11708</v>
      </c>
      <c r="F11312">
        <v>761</v>
      </c>
      <c r="G11312">
        <v>0</v>
      </c>
      <c r="H11312" t="s">
        <v>47457</v>
      </c>
      <c r="I11312">
        <v>27</v>
      </c>
      <c r="J11312" t="s">
        <v>53</v>
      </c>
      <c r="K11312">
        <v>19</v>
      </c>
      <c r="L11312" t="s">
        <v>183</v>
      </c>
    </row>
    <row r="11313" spans="1:13" x14ac:dyDescent="0.35">
      <c r="A11313" t="s">
        <v>47458</v>
      </c>
      <c r="B11313" t="s">
        <v>14</v>
      </c>
      <c r="C11313" t="s">
        <v>47459</v>
      </c>
      <c r="D11313" t="s">
        <v>180</v>
      </c>
      <c r="E11313">
        <v>56874</v>
      </c>
      <c r="F11313">
        <v>2519</v>
      </c>
      <c r="G11313">
        <v>0</v>
      </c>
      <c r="H11313" t="s">
        <v>47460</v>
      </c>
      <c r="I11313">
        <v>27</v>
      </c>
      <c r="J11313" t="s">
        <v>53</v>
      </c>
      <c r="K11313">
        <v>39</v>
      </c>
      <c r="L11313" t="s">
        <v>183</v>
      </c>
    </row>
    <row r="11314" spans="1:13" x14ac:dyDescent="0.35">
      <c r="A11314" t="s">
        <v>47461</v>
      </c>
      <c r="B11314" t="s">
        <v>14</v>
      </c>
      <c r="C11314" t="s">
        <v>47462</v>
      </c>
      <c r="D11314" t="s">
        <v>180</v>
      </c>
      <c r="E11314">
        <v>8121</v>
      </c>
      <c r="F11314">
        <v>554</v>
      </c>
      <c r="G11314">
        <v>0</v>
      </c>
      <c r="H11314" t="s">
        <v>47463</v>
      </c>
      <c r="I11314">
        <v>27</v>
      </c>
      <c r="J11314" t="s">
        <v>53</v>
      </c>
      <c r="K11314">
        <v>18</v>
      </c>
      <c r="L11314" t="s">
        <v>183</v>
      </c>
    </row>
    <row r="11315" spans="1:13" x14ac:dyDescent="0.35">
      <c r="A11315" t="s">
        <v>47464</v>
      </c>
      <c r="B11315" t="s">
        <v>14</v>
      </c>
      <c r="C11315" t="s">
        <v>47465</v>
      </c>
      <c r="D11315" t="s">
        <v>180</v>
      </c>
      <c r="E11315">
        <v>6064</v>
      </c>
      <c r="F11315">
        <v>463</v>
      </c>
      <c r="G11315">
        <v>0</v>
      </c>
      <c r="H11315" t="s">
        <v>47466</v>
      </c>
      <c r="I11315">
        <v>27</v>
      </c>
      <c r="J11315" t="s">
        <v>53</v>
      </c>
      <c r="K11315">
        <v>12</v>
      </c>
      <c r="L11315" t="s">
        <v>183</v>
      </c>
    </row>
    <row r="11316" spans="1:13" x14ac:dyDescent="0.35">
      <c r="A11316" t="s">
        <v>47467</v>
      </c>
      <c r="B11316" t="s">
        <v>14</v>
      </c>
      <c r="C11316" t="s">
        <v>47468</v>
      </c>
      <c r="D11316" t="s">
        <v>180</v>
      </c>
      <c r="E11316">
        <v>6181</v>
      </c>
      <c r="F11316">
        <v>410</v>
      </c>
      <c r="G11316">
        <v>0</v>
      </c>
      <c r="H11316" t="s">
        <v>47469</v>
      </c>
      <c r="I11316">
        <v>27</v>
      </c>
      <c r="J11316" t="s">
        <v>53</v>
      </c>
      <c r="K11316">
        <v>14</v>
      </c>
      <c r="L11316" t="s">
        <v>183</v>
      </c>
    </row>
    <row r="11317" spans="1:13" x14ac:dyDescent="0.35">
      <c r="A11317" t="s">
        <v>47470</v>
      </c>
      <c r="B11317" t="s">
        <v>14</v>
      </c>
      <c r="C11317" t="s">
        <v>47471</v>
      </c>
      <c r="D11317" t="s">
        <v>180</v>
      </c>
      <c r="E11317">
        <v>15271</v>
      </c>
      <c r="F11317">
        <v>1009</v>
      </c>
      <c r="G11317">
        <v>0</v>
      </c>
      <c r="H11317" t="s">
        <v>47472</v>
      </c>
      <c r="I11317">
        <v>27</v>
      </c>
      <c r="J11317" t="s">
        <v>53</v>
      </c>
      <c r="K11317">
        <v>54</v>
      </c>
      <c r="L11317" t="s">
        <v>183</v>
      </c>
    </row>
    <row r="11318" spans="1:13" x14ac:dyDescent="0.35">
      <c r="A11318" t="s">
        <v>47473</v>
      </c>
      <c r="B11318" t="s">
        <v>14</v>
      </c>
      <c r="C11318" t="s">
        <v>47474</v>
      </c>
      <c r="D11318" t="s">
        <v>180</v>
      </c>
      <c r="E11318">
        <v>687338</v>
      </c>
      <c r="F11318">
        <v>8157</v>
      </c>
      <c r="G11318">
        <v>0</v>
      </c>
      <c r="H11318" t="s">
        <v>47475</v>
      </c>
      <c r="I11318">
        <v>10</v>
      </c>
      <c r="J11318" t="s">
        <v>47476</v>
      </c>
      <c r="K11318">
        <v>161</v>
      </c>
      <c r="L11318" t="s">
        <v>183</v>
      </c>
      <c r="M11318" t="s">
        <v>47477</v>
      </c>
    </row>
    <row r="11319" spans="1:13" x14ac:dyDescent="0.35">
      <c r="A11319" t="s">
        <v>47478</v>
      </c>
      <c r="B11319" t="s">
        <v>14</v>
      </c>
      <c r="C11319" t="s">
        <v>47479</v>
      </c>
      <c r="D11319" t="s">
        <v>180</v>
      </c>
      <c r="E11319">
        <v>298807</v>
      </c>
      <c r="F11319">
        <v>4295</v>
      </c>
      <c r="G11319">
        <v>0</v>
      </c>
      <c r="H11319" t="s">
        <v>47480</v>
      </c>
      <c r="I11319">
        <v>10</v>
      </c>
      <c r="J11319" t="s">
        <v>47481</v>
      </c>
      <c r="K11319">
        <v>141</v>
      </c>
      <c r="L11319" t="s">
        <v>183</v>
      </c>
      <c r="M11319" t="s">
        <v>47482</v>
      </c>
    </row>
    <row r="11320" spans="1:13" x14ac:dyDescent="0.35">
      <c r="A11320" t="s">
        <v>47483</v>
      </c>
      <c r="B11320" t="s">
        <v>14</v>
      </c>
      <c r="C11320" t="s">
        <v>47484</v>
      </c>
      <c r="D11320" t="s">
        <v>180</v>
      </c>
      <c r="E11320">
        <v>4124558</v>
      </c>
      <c r="F11320">
        <v>16657</v>
      </c>
      <c r="G11320">
        <v>0</v>
      </c>
      <c r="H11320" t="s">
        <v>47485</v>
      </c>
      <c r="I11320">
        <v>10</v>
      </c>
      <c r="J11320" t="s">
        <v>47486</v>
      </c>
      <c r="K11320">
        <v>826</v>
      </c>
      <c r="L11320" t="s">
        <v>183</v>
      </c>
      <c r="M11320" t="s">
        <v>47487</v>
      </c>
    </row>
    <row r="11321" spans="1:13" x14ac:dyDescent="0.35">
      <c r="A11321" t="s">
        <v>47488</v>
      </c>
      <c r="B11321" t="s">
        <v>14</v>
      </c>
      <c r="C11321" t="s">
        <v>47489</v>
      </c>
      <c r="D11321" t="s">
        <v>180</v>
      </c>
      <c r="E11321">
        <v>760566</v>
      </c>
      <c r="F11321">
        <v>6777</v>
      </c>
      <c r="G11321">
        <v>0</v>
      </c>
      <c r="H11321" t="s">
        <v>47490</v>
      </c>
      <c r="I11321">
        <v>10</v>
      </c>
      <c r="J11321" t="s">
        <v>47491</v>
      </c>
      <c r="K11321">
        <v>145</v>
      </c>
      <c r="L11321" t="s">
        <v>183</v>
      </c>
      <c r="M11321" t="s">
        <v>47492</v>
      </c>
    </row>
    <row r="11322" spans="1:13" x14ac:dyDescent="0.35">
      <c r="A11322" t="s">
        <v>47493</v>
      </c>
      <c r="B11322" t="s">
        <v>14</v>
      </c>
      <c r="C11322" t="s">
        <v>47494</v>
      </c>
      <c r="D11322" t="s">
        <v>180</v>
      </c>
      <c r="E11322">
        <v>1496060</v>
      </c>
      <c r="F11322">
        <v>7045</v>
      </c>
      <c r="G11322">
        <v>0</v>
      </c>
      <c r="H11322" t="s">
        <v>47495</v>
      </c>
      <c r="I11322">
        <v>10</v>
      </c>
      <c r="J11322" t="s">
        <v>47496</v>
      </c>
      <c r="K11322">
        <v>119</v>
      </c>
      <c r="L11322" t="s">
        <v>183</v>
      </c>
      <c r="M11322" t="s">
        <v>47497</v>
      </c>
    </row>
    <row r="11323" spans="1:13" x14ac:dyDescent="0.35">
      <c r="A11323" t="s">
        <v>47498</v>
      </c>
      <c r="B11323" t="s">
        <v>14</v>
      </c>
      <c r="C11323" t="s">
        <v>47499</v>
      </c>
      <c r="D11323" t="s">
        <v>180</v>
      </c>
      <c r="E11323">
        <v>1344008</v>
      </c>
      <c r="F11323">
        <v>8009</v>
      </c>
      <c r="G11323">
        <v>0</v>
      </c>
      <c r="H11323" t="s">
        <v>47500</v>
      </c>
      <c r="I11323">
        <v>10</v>
      </c>
      <c r="J11323" t="s">
        <v>47501</v>
      </c>
      <c r="K11323">
        <v>117</v>
      </c>
      <c r="L11323" t="s">
        <v>183</v>
      </c>
      <c r="M11323" t="s">
        <v>47502</v>
      </c>
    </row>
    <row r="11324" spans="1:13" x14ac:dyDescent="0.35">
      <c r="A11324" t="s">
        <v>47503</v>
      </c>
      <c r="B11324" t="s">
        <v>14</v>
      </c>
      <c r="C11324" t="s">
        <v>47504</v>
      </c>
      <c r="D11324" t="s">
        <v>180</v>
      </c>
      <c r="E11324">
        <v>434302</v>
      </c>
      <c r="F11324">
        <v>2682</v>
      </c>
      <c r="G11324">
        <v>0</v>
      </c>
      <c r="H11324" t="s">
        <v>47505</v>
      </c>
      <c r="I11324">
        <v>10</v>
      </c>
      <c r="J11324" t="s">
        <v>47506</v>
      </c>
      <c r="K11324">
        <v>48</v>
      </c>
      <c r="L11324" t="s">
        <v>183</v>
      </c>
      <c r="M11324" t="s">
        <v>47507</v>
      </c>
    </row>
    <row r="11325" spans="1:13" x14ac:dyDescent="0.35">
      <c r="A11325" t="s">
        <v>47508</v>
      </c>
      <c r="B11325" t="s">
        <v>14</v>
      </c>
      <c r="C11325" t="s">
        <v>47509</v>
      </c>
      <c r="D11325" t="s">
        <v>180</v>
      </c>
      <c r="E11325">
        <v>975042</v>
      </c>
      <c r="F11325">
        <v>5850</v>
      </c>
      <c r="G11325">
        <v>0</v>
      </c>
      <c r="H11325" t="s">
        <v>47510</v>
      </c>
      <c r="I11325">
        <v>10</v>
      </c>
      <c r="J11325" t="s">
        <v>47511</v>
      </c>
      <c r="K11325">
        <v>74</v>
      </c>
      <c r="L11325" t="s">
        <v>183</v>
      </c>
      <c r="M11325" t="s">
        <v>47512</v>
      </c>
    </row>
    <row r="11326" spans="1:13" x14ac:dyDescent="0.35">
      <c r="A11326" t="s">
        <v>47513</v>
      </c>
      <c r="B11326" t="s">
        <v>14</v>
      </c>
      <c r="C11326" t="s">
        <v>47514</v>
      </c>
      <c r="D11326" t="s">
        <v>180</v>
      </c>
      <c r="E11326">
        <v>1405984</v>
      </c>
      <c r="F11326">
        <v>5832</v>
      </c>
      <c r="G11326">
        <v>0</v>
      </c>
      <c r="H11326" t="s">
        <v>47515</v>
      </c>
      <c r="I11326">
        <v>10</v>
      </c>
      <c r="J11326" t="s">
        <v>47516</v>
      </c>
      <c r="K11326">
        <v>77</v>
      </c>
      <c r="L11326" t="s">
        <v>183</v>
      </c>
      <c r="M11326" t="s">
        <v>47517</v>
      </c>
    </row>
    <row r="11327" spans="1:13" x14ac:dyDescent="0.35">
      <c r="A11327" t="s">
        <v>47518</v>
      </c>
      <c r="B11327" t="s">
        <v>14</v>
      </c>
      <c r="C11327" t="s">
        <v>47519</v>
      </c>
      <c r="D11327" t="s">
        <v>180</v>
      </c>
      <c r="E11327">
        <v>678466</v>
      </c>
      <c r="F11327">
        <v>4033</v>
      </c>
      <c r="G11327">
        <v>0</v>
      </c>
      <c r="H11327" t="s">
        <v>47520</v>
      </c>
      <c r="I11327">
        <v>10</v>
      </c>
      <c r="J11327" t="s">
        <v>47521</v>
      </c>
      <c r="K11327">
        <v>74</v>
      </c>
      <c r="L11327" t="s">
        <v>183</v>
      </c>
      <c r="M11327" t="s">
        <v>47522</v>
      </c>
    </row>
    <row r="11328" spans="1:13" x14ac:dyDescent="0.35">
      <c r="A11328" t="s">
        <v>47523</v>
      </c>
      <c r="B11328" t="s">
        <v>14</v>
      </c>
      <c r="C11328" t="s">
        <v>47524</v>
      </c>
      <c r="D11328" t="s">
        <v>180</v>
      </c>
      <c r="E11328">
        <v>558925</v>
      </c>
      <c r="F11328">
        <v>2793</v>
      </c>
      <c r="G11328">
        <v>0</v>
      </c>
      <c r="H11328" t="s">
        <v>47525</v>
      </c>
      <c r="I11328">
        <v>10</v>
      </c>
      <c r="J11328" t="s">
        <v>47526</v>
      </c>
      <c r="K11328">
        <v>31</v>
      </c>
      <c r="L11328" t="s">
        <v>183</v>
      </c>
      <c r="M11328" t="s">
        <v>47527</v>
      </c>
    </row>
    <row r="11329" spans="1:13" x14ac:dyDescent="0.35">
      <c r="A11329" t="s">
        <v>47528</v>
      </c>
      <c r="B11329" t="s">
        <v>14</v>
      </c>
      <c r="C11329" t="s">
        <v>47529</v>
      </c>
      <c r="D11329" t="s">
        <v>180</v>
      </c>
      <c r="E11329">
        <v>257207</v>
      </c>
      <c r="F11329">
        <v>1422</v>
      </c>
      <c r="G11329">
        <v>0</v>
      </c>
      <c r="H11329" t="s">
        <v>47530</v>
      </c>
      <c r="I11329">
        <v>10</v>
      </c>
      <c r="J11329" t="s">
        <v>47531</v>
      </c>
      <c r="K11329">
        <v>26</v>
      </c>
      <c r="L11329" t="s">
        <v>183</v>
      </c>
      <c r="M11329" t="s">
        <v>47532</v>
      </c>
    </row>
    <row r="11330" spans="1:13" x14ac:dyDescent="0.35">
      <c r="A11330" t="s">
        <v>47533</v>
      </c>
      <c r="B11330" t="s">
        <v>14</v>
      </c>
      <c r="C11330" t="s">
        <v>47534</v>
      </c>
      <c r="D11330" t="s">
        <v>180</v>
      </c>
      <c r="E11330">
        <v>368095</v>
      </c>
      <c r="F11330">
        <v>1758</v>
      </c>
      <c r="G11330">
        <v>0</v>
      </c>
      <c r="H11330" t="s">
        <v>47535</v>
      </c>
      <c r="I11330">
        <v>10</v>
      </c>
      <c r="J11330" t="s">
        <v>47536</v>
      </c>
      <c r="K11330">
        <v>20</v>
      </c>
      <c r="L11330" t="s">
        <v>183</v>
      </c>
      <c r="M11330" t="s">
        <v>47537</v>
      </c>
    </row>
    <row r="11331" spans="1:13" x14ac:dyDescent="0.35">
      <c r="A11331" t="s">
        <v>47538</v>
      </c>
      <c r="B11331" t="s">
        <v>14</v>
      </c>
      <c r="C11331" t="s">
        <v>47539</v>
      </c>
      <c r="D11331" t="s">
        <v>180</v>
      </c>
      <c r="E11331">
        <v>330995</v>
      </c>
      <c r="F11331">
        <v>1633</v>
      </c>
      <c r="G11331">
        <v>0</v>
      </c>
      <c r="H11331" t="s">
        <v>47540</v>
      </c>
      <c r="I11331">
        <v>10</v>
      </c>
      <c r="J11331" t="s">
        <v>47541</v>
      </c>
      <c r="K11331">
        <v>28</v>
      </c>
      <c r="L11331" t="s">
        <v>183</v>
      </c>
      <c r="M11331" t="s">
        <v>47542</v>
      </c>
    </row>
    <row r="11332" spans="1:13" x14ac:dyDescent="0.35">
      <c r="A11332" t="s">
        <v>47543</v>
      </c>
      <c r="B11332" t="s">
        <v>14</v>
      </c>
      <c r="C11332" t="s">
        <v>47544</v>
      </c>
      <c r="D11332" t="s">
        <v>180</v>
      </c>
      <c r="E11332">
        <v>481463</v>
      </c>
      <c r="F11332">
        <v>2210</v>
      </c>
      <c r="G11332">
        <v>0</v>
      </c>
      <c r="H11332" t="s">
        <v>47545</v>
      </c>
      <c r="I11332">
        <v>10</v>
      </c>
      <c r="J11332" t="s">
        <v>47546</v>
      </c>
      <c r="K11332">
        <v>30</v>
      </c>
      <c r="L11332" t="s">
        <v>183</v>
      </c>
      <c r="M11332" t="s">
        <v>47547</v>
      </c>
    </row>
    <row r="11333" spans="1:13" x14ac:dyDescent="0.35">
      <c r="A11333" t="s">
        <v>47548</v>
      </c>
      <c r="B11333" t="s">
        <v>14</v>
      </c>
      <c r="C11333" t="s">
        <v>47549</v>
      </c>
      <c r="D11333" t="s">
        <v>180</v>
      </c>
      <c r="E11333">
        <v>1084003</v>
      </c>
      <c r="F11333">
        <v>6731</v>
      </c>
      <c r="G11333">
        <v>0</v>
      </c>
      <c r="H11333" t="s">
        <v>47550</v>
      </c>
      <c r="I11333">
        <v>10</v>
      </c>
      <c r="J11333" t="s">
        <v>47551</v>
      </c>
      <c r="K11333">
        <v>72</v>
      </c>
      <c r="L11333" t="s">
        <v>183</v>
      </c>
      <c r="M11333" t="s">
        <v>47552</v>
      </c>
    </row>
    <row r="11334" spans="1:13" x14ac:dyDescent="0.35">
      <c r="A11334" t="s">
        <v>47553</v>
      </c>
      <c r="B11334" t="s">
        <v>14</v>
      </c>
      <c r="C11334" t="s">
        <v>47554</v>
      </c>
      <c r="D11334" t="s">
        <v>180</v>
      </c>
      <c r="E11334">
        <v>640922</v>
      </c>
      <c r="F11334">
        <v>3387</v>
      </c>
      <c r="G11334">
        <v>0</v>
      </c>
      <c r="H11334" t="s">
        <v>47555</v>
      </c>
      <c r="I11334">
        <v>10</v>
      </c>
      <c r="J11334" t="s">
        <v>47556</v>
      </c>
      <c r="K11334">
        <v>46</v>
      </c>
      <c r="L11334" t="s">
        <v>183</v>
      </c>
      <c r="M11334" t="s">
        <v>47557</v>
      </c>
    </row>
    <row r="11335" spans="1:13" x14ac:dyDescent="0.35">
      <c r="A11335" t="s">
        <v>47558</v>
      </c>
      <c r="B11335" t="s">
        <v>14</v>
      </c>
      <c r="C11335" t="s">
        <v>47559</v>
      </c>
      <c r="D11335" t="s">
        <v>180</v>
      </c>
      <c r="E11335">
        <v>7132631</v>
      </c>
      <c r="F11335">
        <v>27881</v>
      </c>
      <c r="G11335">
        <v>0</v>
      </c>
      <c r="H11335" t="s">
        <v>47560</v>
      </c>
      <c r="I11335">
        <v>10</v>
      </c>
      <c r="J11335" t="s">
        <v>47561</v>
      </c>
      <c r="K11335">
        <v>295</v>
      </c>
      <c r="L11335" t="s">
        <v>183</v>
      </c>
      <c r="M11335" t="s">
        <v>47562</v>
      </c>
    </row>
    <row r="11336" spans="1:13" x14ac:dyDescent="0.35">
      <c r="A11336" t="s">
        <v>47563</v>
      </c>
      <c r="B11336" t="s">
        <v>14</v>
      </c>
      <c r="C11336" t="s">
        <v>47564</v>
      </c>
      <c r="D11336" t="s">
        <v>180</v>
      </c>
      <c r="E11336">
        <v>9885223</v>
      </c>
      <c r="F11336">
        <v>47864</v>
      </c>
      <c r="G11336">
        <v>0</v>
      </c>
      <c r="H11336" t="s">
        <v>47565</v>
      </c>
      <c r="I11336">
        <v>10</v>
      </c>
      <c r="J11336" t="s">
        <v>47566</v>
      </c>
      <c r="K11336">
        <v>1824</v>
      </c>
      <c r="L11336" t="s">
        <v>183</v>
      </c>
      <c r="M11336" t="s">
        <v>47567</v>
      </c>
    </row>
    <row r="11337" spans="1:13" x14ac:dyDescent="0.35">
      <c r="A11337" t="s">
        <v>47568</v>
      </c>
      <c r="B11337" t="s">
        <v>14</v>
      </c>
      <c r="C11337" t="s">
        <v>47569</v>
      </c>
      <c r="D11337" t="s">
        <v>180</v>
      </c>
      <c r="E11337">
        <v>3937573</v>
      </c>
      <c r="F11337">
        <v>17345</v>
      </c>
      <c r="G11337">
        <v>0</v>
      </c>
      <c r="H11337" t="s">
        <v>47570</v>
      </c>
      <c r="I11337">
        <v>10</v>
      </c>
      <c r="J11337" t="s">
        <v>47566</v>
      </c>
      <c r="K11337">
        <v>506</v>
      </c>
      <c r="L11337" t="s">
        <v>183</v>
      </c>
      <c r="M11337" t="s">
        <v>47571</v>
      </c>
    </row>
    <row r="11338" spans="1:13" x14ac:dyDescent="0.35">
      <c r="A11338" t="s">
        <v>47572</v>
      </c>
      <c r="B11338" t="s">
        <v>14</v>
      </c>
      <c r="C11338" t="s">
        <v>47573</v>
      </c>
      <c r="D11338" t="s">
        <v>180</v>
      </c>
      <c r="E11338">
        <v>3495806</v>
      </c>
      <c r="F11338">
        <v>14222</v>
      </c>
      <c r="G11338">
        <v>0</v>
      </c>
      <c r="H11338" t="s">
        <v>47574</v>
      </c>
      <c r="I11338">
        <v>10</v>
      </c>
      <c r="J11338" t="s">
        <v>47566</v>
      </c>
      <c r="K11338">
        <v>486</v>
      </c>
      <c r="L11338" t="s">
        <v>183</v>
      </c>
      <c r="M11338" t="s">
        <v>47575</v>
      </c>
    </row>
    <row r="11339" spans="1:13" x14ac:dyDescent="0.35">
      <c r="A11339" t="s">
        <v>47576</v>
      </c>
      <c r="B11339" t="s">
        <v>14</v>
      </c>
      <c r="C11339" t="s">
        <v>47577</v>
      </c>
      <c r="D11339" t="s">
        <v>180</v>
      </c>
      <c r="E11339">
        <v>9878184</v>
      </c>
      <c r="F11339">
        <v>27231</v>
      </c>
      <c r="G11339">
        <v>0</v>
      </c>
      <c r="H11339" t="s">
        <v>47574</v>
      </c>
      <c r="I11339">
        <v>10</v>
      </c>
      <c r="J11339" t="s">
        <v>47566</v>
      </c>
      <c r="K11339">
        <v>1219</v>
      </c>
      <c r="L11339" t="s">
        <v>183</v>
      </c>
      <c r="M11339" t="s">
        <v>47578</v>
      </c>
    </row>
    <row r="11340" spans="1:13" x14ac:dyDescent="0.35">
      <c r="A11340" t="s">
        <v>47579</v>
      </c>
      <c r="B11340" t="s">
        <v>14</v>
      </c>
      <c r="C11340" t="s">
        <v>47580</v>
      </c>
      <c r="D11340" t="s">
        <v>180</v>
      </c>
      <c r="E11340">
        <v>42302872</v>
      </c>
      <c r="F11340">
        <v>172094</v>
      </c>
      <c r="G11340">
        <v>0</v>
      </c>
      <c r="H11340" t="s">
        <v>47581</v>
      </c>
      <c r="I11340">
        <v>10</v>
      </c>
      <c r="J11340" t="s">
        <v>47566</v>
      </c>
      <c r="K11340">
        <v>3733</v>
      </c>
      <c r="L11340" t="s">
        <v>183</v>
      </c>
      <c r="M11340" t="s">
        <v>47582</v>
      </c>
    </row>
    <row r="11341" spans="1:13" x14ac:dyDescent="0.35">
      <c r="A11341" t="s">
        <v>47583</v>
      </c>
      <c r="B11341" t="s">
        <v>14</v>
      </c>
      <c r="C11341" t="s">
        <v>47584</v>
      </c>
      <c r="D11341" t="s">
        <v>180</v>
      </c>
      <c r="E11341">
        <v>15862358</v>
      </c>
      <c r="F11341">
        <v>35970</v>
      </c>
      <c r="G11341">
        <v>0</v>
      </c>
      <c r="H11341" t="s">
        <v>47585</v>
      </c>
      <c r="I11341">
        <v>10</v>
      </c>
      <c r="J11341" t="s">
        <v>47586</v>
      </c>
      <c r="K11341">
        <v>804</v>
      </c>
      <c r="L11341" t="s">
        <v>183</v>
      </c>
      <c r="M11341" t="s">
        <v>47587</v>
      </c>
    </row>
    <row r="11342" spans="1:13" x14ac:dyDescent="0.35">
      <c r="A11342" t="s">
        <v>47588</v>
      </c>
      <c r="B11342" t="s">
        <v>14</v>
      </c>
      <c r="C11342" t="s">
        <v>47589</v>
      </c>
      <c r="D11342" t="s">
        <v>180</v>
      </c>
      <c r="E11342">
        <v>6438302</v>
      </c>
      <c r="F11342">
        <v>15591</v>
      </c>
      <c r="G11342">
        <v>0</v>
      </c>
      <c r="H11342" t="s">
        <v>47590</v>
      </c>
      <c r="I11342">
        <v>10</v>
      </c>
      <c r="J11342" t="s">
        <v>47591</v>
      </c>
      <c r="K11342">
        <v>198</v>
      </c>
      <c r="L11342" t="s">
        <v>183</v>
      </c>
      <c r="M11342" t="s">
        <v>47592</v>
      </c>
    </row>
    <row r="11343" spans="1:13" x14ac:dyDescent="0.35">
      <c r="A11343" t="s">
        <v>47593</v>
      </c>
      <c r="B11343" t="s">
        <v>14</v>
      </c>
      <c r="C11343" t="s">
        <v>47594</v>
      </c>
      <c r="D11343" t="s">
        <v>180</v>
      </c>
      <c r="E11343">
        <v>5210931</v>
      </c>
      <c r="F11343">
        <v>23828</v>
      </c>
      <c r="G11343">
        <v>0</v>
      </c>
      <c r="H11343" t="s">
        <v>47590</v>
      </c>
      <c r="I11343">
        <v>10</v>
      </c>
      <c r="J11343" t="s">
        <v>47595</v>
      </c>
      <c r="K11343">
        <v>866</v>
      </c>
      <c r="L11343" t="s">
        <v>183</v>
      </c>
      <c r="M11343" t="s">
        <v>47596</v>
      </c>
    </row>
    <row r="11344" spans="1:13" x14ac:dyDescent="0.35">
      <c r="A11344" t="s">
        <v>47597</v>
      </c>
      <c r="B11344" t="s">
        <v>14</v>
      </c>
      <c r="C11344" t="s">
        <v>47598</v>
      </c>
      <c r="D11344" t="s">
        <v>180</v>
      </c>
      <c r="E11344">
        <v>25633352</v>
      </c>
      <c r="F11344">
        <v>44541</v>
      </c>
      <c r="G11344">
        <v>0</v>
      </c>
      <c r="H11344" t="s">
        <v>47590</v>
      </c>
      <c r="I11344">
        <v>10</v>
      </c>
      <c r="J11344" t="s">
        <v>47599</v>
      </c>
      <c r="K11344">
        <v>801</v>
      </c>
      <c r="L11344" t="s">
        <v>183</v>
      </c>
      <c r="M11344" t="s">
        <v>47600</v>
      </c>
    </row>
    <row r="11345" spans="1:13" x14ac:dyDescent="0.35">
      <c r="A11345" t="s">
        <v>47601</v>
      </c>
      <c r="B11345" t="s">
        <v>14</v>
      </c>
      <c r="C11345" t="s">
        <v>47602</v>
      </c>
      <c r="D11345" t="s">
        <v>180</v>
      </c>
      <c r="E11345">
        <v>1534646</v>
      </c>
      <c r="F11345">
        <v>9710</v>
      </c>
      <c r="G11345">
        <v>0</v>
      </c>
      <c r="H11345" t="s">
        <v>47603</v>
      </c>
      <c r="I11345">
        <v>10</v>
      </c>
      <c r="J11345" t="s">
        <v>47604</v>
      </c>
      <c r="K11345">
        <v>328</v>
      </c>
      <c r="L11345" t="s">
        <v>183</v>
      </c>
      <c r="M11345" t="s">
        <v>47605</v>
      </c>
    </row>
    <row r="11346" spans="1:13" x14ac:dyDescent="0.35">
      <c r="A11346" t="s">
        <v>47606</v>
      </c>
      <c r="B11346" t="s">
        <v>14</v>
      </c>
      <c r="C11346" t="s">
        <v>47607</v>
      </c>
      <c r="D11346" t="s">
        <v>180</v>
      </c>
      <c r="E11346">
        <v>60736347</v>
      </c>
      <c r="F11346">
        <v>169103</v>
      </c>
      <c r="G11346">
        <v>0</v>
      </c>
      <c r="H11346" t="s">
        <v>47603</v>
      </c>
      <c r="I11346">
        <v>10</v>
      </c>
      <c r="J11346" t="s">
        <v>47608</v>
      </c>
      <c r="K11346">
        <v>3146</v>
      </c>
      <c r="L11346" t="s">
        <v>183</v>
      </c>
      <c r="M11346" t="s">
        <v>47609</v>
      </c>
    </row>
    <row r="11347" spans="1:13" x14ac:dyDescent="0.35">
      <c r="A11347" t="s">
        <v>47610</v>
      </c>
      <c r="B11347" t="s">
        <v>14</v>
      </c>
      <c r="C11347" t="s">
        <v>47611</v>
      </c>
      <c r="D11347" t="s">
        <v>180</v>
      </c>
      <c r="E11347">
        <v>28704539</v>
      </c>
      <c r="F11347">
        <v>98566</v>
      </c>
      <c r="G11347">
        <v>0</v>
      </c>
      <c r="H11347" t="s">
        <v>47603</v>
      </c>
      <c r="I11347">
        <v>10</v>
      </c>
      <c r="J11347" t="s">
        <v>47612</v>
      </c>
      <c r="K11347">
        <v>2485</v>
      </c>
      <c r="L11347" t="s">
        <v>183</v>
      </c>
      <c r="M11347" t="s">
        <v>47613</v>
      </c>
    </row>
    <row r="11348" spans="1:13" x14ac:dyDescent="0.35">
      <c r="A11348" t="s">
        <v>47614</v>
      </c>
      <c r="B11348" t="s">
        <v>14</v>
      </c>
      <c r="C11348" t="s">
        <v>47615</v>
      </c>
      <c r="D11348" t="s">
        <v>180</v>
      </c>
      <c r="E11348">
        <v>4145937</v>
      </c>
      <c r="F11348">
        <v>14562</v>
      </c>
      <c r="G11348">
        <v>0</v>
      </c>
      <c r="H11348" t="s">
        <v>47616</v>
      </c>
      <c r="I11348">
        <v>10</v>
      </c>
      <c r="J11348" t="s">
        <v>47617</v>
      </c>
      <c r="K11348">
        <v>220</v>
      </c>
      <c r="L11348" t="s">
        <v>183</v>
      </c>
      <c r="M11348" t="s">
        <v>47618</v>
      </c>
    </row>
    <row r="11349" spans="1:13" x14ac:dyDescent="0.35">
      <c r="A11349" t="s">
        <v>47619</v>
      </c>
      <c r="B11349" t="s">
        <v>14</v>
      </c>
      <c r="C11349" t="s">
        <v>47620</v>
      </c>
      <c r="D11349" t="s">
        <v>180</v>
      </c>
      <c r="E11349">
        <v>23431158</v>
      </c>
      <c r="F11349">
        <v>68162</v>
      </c>
      <c r="G11349">
        <v>0</v>
      </c>
      <c r="H11349" t="s">
        <v>47616</v>
      </c>
      <c r="I11349">
        <v>10</v>
      </c>
      <c r="J11349" t="s">
        <v>47617</v>
      </c>
      <c r="K11349">
        <v>724</v>
      </c>
      <c r="L11349" t="s">
        <v>183</v>
      </c>
      <c r="M11349" t="s">
        <v>47621</v>
      </c>
    </row>
    <row r="11350" spans="1:13" x14ac:dyDescent="0.35">
      <c r="A11350" t="s">
        <v>47622</v>
      </c>
      <c r="B11350" t="s">
        <v>14</v>
      </c>
      <c r="C11350" t="s">
        <v>47623</v>
      </c>
      <c r="D11350" t="s">
        <v>180</v>
      </c>
      <c r="E11350">
        <v>9023916</v>
      </c>
      <c r="F11350">
        <v>25940</v>
      </c>
      <c r="G11350">
        <v>0</v>
      </c>
      <c r="H11350" t="s">
        <v>47624</v>
      </c>
      <c r="I11350">
        <v>10</v>
      </c>
      <c r="J11350" t="s">
        <v>47617</v>
      </c>
      <c r="K11350">
        <v>860</v>
      </c>
      <c r="L11350" t="s">
        <v>183</v>
      </c>
      <c r="M11350" t="s">
        <v>47625</v>
      </c>
    </row>
    <row r="11351" spans="1:13" x14ac:dyDescent="0.35">
      <c r="A11351" t="s">
        <v>47626</v>
      </c>
      <c r="B11351" t="s">
        <v>14</v>
      </c>
      <c r="C11351" t="s">
        <v>47627</v>
      </c>
      <c r="D11351" t="s">
        <v>180</v>
      </c>
      <c r="E11351">
        <v>2790274</v>
      </c>
      <c r="F11351">
        <v>19047</v>
      </c>
      <c r="G11351">
        <v>0</v>
      </c>
      <c r="H11351" t="s">
        <v>47628</v>
      </c>
      <c r="I11351">
        <v>10</v>
      </c>
      <c r="J11351" t="s">
        <v>47629</v>
      </c>
      <c r="K11351">
        <v>384</v>
      </c>
      <c r="L11351" t="s">
        <v>183</v>
      </c>
      <c r="M11351" t="s">
        <v>47630</v>
      </c>
    </row>
    <row r="11352" spans="1:13" x14ac:dyDescent="0.35">
      <c r="A11352" t="s">
        <v>47631</v>
      </c>
      <c r="B11352" t="s">
        <v>14</v>
      </c>
      <c r="C11352" t="s">
        <v>47632</v>
      </c>
      <c r="D11352" t="s">
        <v>180</v>
      </c>
      <c r="E11352">
        <v>5415268</v>
      </c>
      <c r="F11352">
        <v>27785</v>
      </c>
      <c r="G11352">
        <v>0</v>
      </c>
      <c r="H11352" t="s">
        <v>47633</v>
      </c>
      <c r="I11352">
        <v>10</v>
      </c>
      <c r="J11352" t="s">
        <v>47634</v>
      </c>
      <c r="K11352">
        <v>872</v>
      </c>
      <c r="L11352" t="s">
        <v>183</v>
      </c>
      <c r="M11352" t="s">
        <v>47635</v>
      </c>
    </row>
    <row r="11353" spans="1:13" x14ac:dyDescent="0.35">
      <c r="A11353" t="s">
        <v>47636</v>
      </c>
      <c r="B11353" t="s">
        <v>14</v>
      </c>
      <c r="C11353" t="s">
        <v>47637</v>
      </c>
      <c r="D11353" t="s">
        <v>180</v>
      </c>
      <c r="E11353">
        <v>1643874</v>
      </c>
      <c r="F11353">
        <v>17674</v>
      </c>
      <c r="G11353">
        <v>0</v>
      </c>
      <c r="H11353" t="s">
        <v>47638</v>
      </c>
      <c r="I11353">
        <v>10</v>
      </c>
      <c r="J11353" t="s">
        <v>47639</v>
      </c>
      <c r="K11353">
        <v>335</v>
      </c>
      <c r="L11353" t="s">
        <v>183</v>
      </c>
      <c r="M11353" t="s">
        <v>47640</v>
      </c>
    </row>
    <row r="11354" spans="1:13" x14ac:dyDescent="0.35">
      <c r="A11354" t="s">
        <v>47641</v>
      </c>
      <c r="B11354" t="s">
        <v>14</v>
      </c>
      <c r="C11354" t="s">
        <v>47642</v>
      </c>
      <c r="D11354" t="s">
        <v>180</v>
      </c>
      <c r="E11354">
        <v>547727</v>
      </c>
      <c r="F11354">
        <v>9143</v>
      </c>
      <c r="G11354">
        <v>0</v>
      </c>
      <c r="H11354" t="s">
        <v>47643</v>
      </c>
      <c r="I11354">
        <v>10</v>
      </c>
      <c r="J11354" t="s">
        <v>47644</v>
      </c>
      <c r="K11354">
        <v>341</v>
      </c>
      <c r="L11354" t="s">
        <v>183</v>
      </c>
      <c r="M11354" t="s">
        <v>47645</v>
      </c>
    </row>
    <row r="11355" spans="1:13" x14ac:dyDescent="0.35">
      <c r="A11355" t="s">
        <v>47646</v>
      </c>
      <c r="B11355" t="s">
        <v>14</v>
      </c>
      <c r="C11355" t="s">
        <v>47647</v>
      </c>
      <c r="D11355" t="s">
        <v>180</v>
      </c>
      <c r="E11355">
        <v>14445165</v>
      </c>
      <c r="F11355">
        <v>93313</v>
      </c>
      <c r="G11355">
        <v>0</v>
      </c>
      <c r="H11355" t="s">
        <v>47648</v>
      </c>
      <c r="I11355">
        <v>10</v>
      </c>
      <c r="J11355" t="s">
        <v>47649</v>
      </c>
      <c r="K11355">
        <v>2103</v>
      </c>
      <c r="L11355" t="s">
        <v>183</v>
      </c>
      <c r="M11355" t="s">
        <v>47650</v>
      </c>
    </row>
    <row r="11356" spans="1:13" x14ac:dyDescent="0.35">
      <c r="A11356" t="s">
        <v>47651</v>
      </c>
      <c r="B11356" t="s">
        <v>14</v>
      </c>
      <c r="C11356" t="s">
        <v>47652</v>
      </c>
      <c r="D11356" t="s">
        <v>180</v>
      </c>
      <c r="E11356">
        <v>38748071</v>
      </c>
      <c r="F11356">
        <v>180914</v>
      </c>
      <c r="G11356">
        <v>0</v>
      </c>
      <c r="H11356" t="s">
        <v>47653</v>
      </c>
      <c r="I11356">
        <v>10</v>
      </c>
      <c r="J11356" t="s">
        <v>47654</v>
      </c>
      <c r="K11356">
        <v>2809</v>
      </c>
      <c r="L11356" t="s">
        <v>183</v>
      </c>
      <c r="M11356" t="s">
        <v>47655</v>
      </c>
    </row>
    <row r="11357" spans="1:13" x14ac:dyDescent="0.35">
      <c r="A11357" t="s">
        <v>47656</v>
      </c>
      <c r="B11357" t="s">
        <v>14</v>
      </c>
      <c r="C11357" t="s">
        <v>47657</v>
      </c>
      <c r="D11357" t="s">
        <v>180</v>
      </c>
      <c r="E11357">
        <v>274328</v>
      </c>
      <c r="F11357">
        <v>3832</v>
      </c>
      <c r="G11357">
        <v>0</v>
      </c>
      <c r="H11357" t="s">
        <v>47658</v>
      </c>
      <c r="I11357">
        <v>10</v>
      </c>
      <c r="J11357" t="s">
        <v>53</v>
      </c>
      <c r="K11357">
        <v>72</v>
      </c>
      <c r="L11357" t="s">
        <v>183</v>
      </c>
      <c r="M11357" t="s">
        <v>47659</v>
      </c>
    </row>
    <row r="11358" spans="1:13" x14ac:dyDescent="0.35">
      <c r="A11358" t="s">
        <v>47660</v>
      </c>
      <c r="B11358" t="s">
        <v>14</v>
      </c>
      <c r="C11358" t="s">
        <v>47661</v>
      </c>
      <c r="D11358" t="s">
        <v>180</v>
      </c>
      <c r="E11358">
        <v>360501</v>
      </c>
      <c r="F11358">
        <v>4665</v>
      </c>
      <c r="G11358">
        <v>0</v>
      </c>
      <c r="H11358" t="s">
        <v>47662</v>
      </c>
      <c r="I11358">
        <v>10</v>
      </c>
      <c r="J11358" t="s">
        <v>53</v>
      </c>
      <c r="K11358">
        <v>81</v>
      </c>
      <c r="L11358" t="s">
        <v>183</v>
      </c>
      <c r="M11358" t="s">
        <v>47659</v>
      </c>
    </row>
    <row r="11359" spans="1:13" x14ac:dyDescent="0.35">
      <c r="A11359" t="s">
        <v>47663</v>
      </c>
      <c r="B11359" t="s">
        <v>14</v>
      </c>
      <c r="C11359" t="s">
        <v>47664</v>
      </c>
      <c r="D11359" t="s">
        <v>180</v>
      </c>
      <c r="E11359">
        <v>134743</v>
      </c>
      <c r="F11359">
        <v>2001</v>
      </c>
      <c r="G11359">
        <v>0</v>
      </c>
      <c r="H11359" t="s">
        <v>47665</v>
      </c>
      <c r="I11359">
        <v>10</v>
      </c>
      <c r="J11359" t="s">
        <v>53</v>
      </c>
      <c r="K11359">
        <v>43</v>
      </c>
      <c r="L11359" t="s">
        <v>183</v>
      </c>
      <c r="M11359" t="s">
        <v>47659</v>
      </c>
    </row>
    <row r="11360" spans="1:13" x14ac:dyDescent="0.35">
      <c r="A11360" t="s">
        <v>47666</v>
      </c>
      <c r="B11360" t="s">
        <v>14</v>
      </c>
      <c r="C11360" t="s">
        <v>47667</v>
      </c>
      <c r="D11360" t="s">
        <v>180</v>
      </c>
      <c r="E11360">
        <v>222426</v>
      </c>
      <c r="F11360">
        <v>2692</v>
      </c>
      <c r="G11360">
        <v>0</v>
      </c>
      <c r="H11360" t="s">
        <v>47668</v>
      </c>
      <c r="I11360">
        <v>10</v>
      </c>
      <c r="J11360" t="s">
        <v>53</v>
      </c>
      <c r="K11360">
        <v>40</v>
      </c>
      <c r="L11360" t="s">
        <v>183</v>
      </c>
      <c r="M11360" t="s">
        <v>47659</v>
      </c>
    </row>
    <row r="11361" spans="1:13" x14ac:dyDescent="0.35">
      <c r="A11361" t="s">
        <v>47669</v>
      </c>
      <c r="B11361" t="s">
        <v>14</v>
      </c>
      <c r="C11361" t="s">
        <v>47670</v>
      </c>
      <c r="D11361" t="s">
        <v>180</v>
      </c>
      <c r="E11361">
        <v>403809</v>
      </c>
      <c r="F11361">
        <v>3863</v>
      </c>
      <c r="G11361">
        <v>0</v>
      </c>
      <c r="H11361" t="s">
        <v>47671</v>
      </c>
      <c r="I11361">
        <v>10</v>
      </c>
      <c r="J11361" t="s">
        <v>53</v>
      </c>
      <c r="K11361">
        <v>67</v>
      </c>
      <c r="L11361" t="s">
        <v>183</v>
      </c>
      <c r="M11361" t="s">
        <v>47659</v>
      </c>
    </row>
    <row r="11362" spans="1:13" x14ac:dyDescent="0.35">
      <c r="A11362" t="s">
        <v>47672</v>
      </c>
      <c r="B11362" t="s">
        <v>14</v>
      </c>
      <c r="C11362" t="s">
        <v>47673</v>
      </c>
      <c r="D11362" t="s">
        <v>180</v>
      </c>
      <c r="E11362">
        <v>257077</v>
      </c>
      <c r="F11362">
        <v>3131</v>
      </c>
      <c r="G11362">
        <v>0</v>
      </c>
      <c r="H11362" t="s">
        <v>47674</v>
      </c>
      <c r="I11362">
        <v>10</v>
      </c>
      <c r="J11362" t="s">
        <v>53</v>
      </c>
      <c r="K11362">
        <v>64</v>
      </c>
      <c r="L11362" t="s">
        <v>183</v>
      </c>
      <c r="M11362" t="s">
        <v>47659</v>
      </c>
    </row>
    <row r="11363" spans="1:13" x14ac:dyDescent="0.35">
      <c r="A11363" t="s">
        <v>47675</v>
      </c>
      <c r="B11363" t="s">
        <v>14</v>
      </c>
      <c r="C11363" t="s">
        <v>47676</v>
      </c>
      <c r="D11363" t="s">
        <v>180</v>
      </c>
      <c r="E11363">
        <v>554718</v>
      </c>
      <c r="F11363">
        <v>6486</v>
      </c>
      <c r="G11363">
        <v>0</v>
      </c>
      <c r="H11363" t="s">
        <v>47677</v>
      </c>
      <c r="I11363">
        <v>10</v>
      </c>
      <c r="J11363" t="s">
        <v>53</v>
      </c>
      <c r="K11363">
        <v>156</v>
      </c>
      <c r="L11363" t="s">
        <v>183</v>
      </c>
      <c r="M11363" t="s">
        <v>47659</v>
      </c>
    </row>
    <row r="11364" spans="1:13" x14ac:dyDescent="0.35">
      <c r="A11364" t="s">
        <v>47678</v>
      </c>
      <c r="B11364" t="s">
        <v>14</v>
      </c>
      <c r="C11364" t="s">
        <v>47679</v>
      </c>
      <c r="D11364" t="s">
        <v>180</v>
      </c>
      <c r="E11364">
        <v>536267</v>
      </c>
      <c r="F11364">
        <v>6139</v>
      </c>
      <c r="G11364">
        <v>0</v>
      </c>
      <c r="H11364" t="s">
        <v>47680</v>
      </c>
      <c r="I11364">
        <v>10</v>
      </c>
      <c r="J11364" t="s">
        <v>47681</v>
      </c>
      <c r="K11364">
        <v>104</v>
      </c>
      <c r="L11364" t="s">
        <v>183</v>
      </c>
      <c r="M11364" t="s">
        <v>47659</v>
      </c>
    </row>
    <row r="11365" spans="1:13" x14ac:dyDescent="0.35">
      <c r="A11365" t="s">
        <v>47682</v>
      </c>
      <c r="B11365" t="s">
        <v>14</v>
      </c>
      <c r="C11365" t="s">
        <v>47683</v>
      </c>
      <c r="D11365" t="s">
        <v>180</v>
      </c>
      <c r="E11365">
        <v>1078591</v>
      </c>
      <c r="F11365">
        <v>8592</v>
      </c>
      <c r="G11365">
        <v>0</v>
      </c>
      <c r="H11365" t="s">
        <v>47684</v>
      </c>
      <c r="I11365">
        <v>10</v>
      </c>
      <c r="J11365" t="s">
        <v>47681</v>
      </c>
      <c r="K11365">
        <v>188</v>
      </c>
      <c r="L11365" t="s">
        <v>183</v>
      </c>
      <c r="M11365" t="s">
        <v>47659</v>
      </c>
    </row>
    <row r="11366" spans="1:13" x14ac:dyDescent="0.35">
      <c r="A11366" t="s">
        <v>47685</v>
      </c>
      <c r="B11366" t="s">
        <v>14</v>
      </c>
      <c r="C11366" t="s">
        <v>47686</v>
      </c>
      <c r="D11366" t="s">
        <v>180</v>
      </c>
      <c r="E11366">
        <v>1257200</v>
      </c>
      <c r="F11366">
        <v>18148</v>
      </c>
      <c r="G11366">
        <v>0</v>
      </c>
      <c r="H11366" t="s">
        <v>47687</v>
      </c>
      <c r="I11366">
        <v>10</v>
      </c>
      <c r="J11366" t="s">
        <v>53</v>
      </c>
      <c r="K11366">
        <v>555</v>
      </c>
      <c r="L11366" t="s">
        <v>183</v>
      </c>
      <c r="M11366" t="s">
        <v>47688</v>
      </c>
    </row>
    <row r="11367" spans="1:13" x14ac:dyDescent="0.35">
      <c r="A11367" t="s">
        <v>47689</v>
      </c>
      <c r="B11367" t="s">
        <v>14</v>
      </c>
      <c r="C11367" t="s">
        <v>47690</v>
      </c>
      <c r="D11367" t="s">
        <v>180</v>
      </c>
      <c r="E11367">
        <v>2464319</v>
      </c>
      <c r="F11367">
        <v>29430</v>
      </c>
      <c r="G11367">
        <v>0</v>
      </c>
      <c r="H11367" t="s">
        <v>47691</v>
      </c>
      <c r="I11367">
        <v>10</v>
      </c>
      <c r="J11367" t="s">
        <v>47692</v>
      </c>
      <c r="K11367">
        <v>654</v>
      </c>
      <c r="L11367" t="s">
        <v>183</v>
      </c>
      <c r="M11367" t="s">
        <v>47693</v>
      </c>
    </row>
    <row r="11368" spans="1:13" x14ac:dyDescent="0.35">
      <c r="A11368" t="s">
        <v>47694</v>
      </c>
      <c r="B11368" t="s">
        <v>14</v>
      </c>
      <c r="C11368" t="s">
        <v>47695</v>
      </c>
      <c r="D11368" t="s">
        <v>180</v>
      </c>
      <c r="E11368">
        <v>7086018</v>
      </c>
      <c r="F11368">
        <v>54789</v>
      </c>
      <c r="G11368">
        <v>0</v>
      </c>
      <c r="H11368" t="s">
        <v>47696</v>
      </c>
      <c r="I11368">
        <v>10</v>
      </c>
      <c r="J11368" t="s">
        <v>47697</v>
      </c>
      <c r="K11368">
        <v>632</v>
      </c>
      <c r="L11368" t="s">
        <v>183</v>
      </c>
      <c r="M11368" t="s">
        <v>47698</v>
      </c>
    </row>
    <row r="11369" spans="1:13" x14ac:dyDescent="0.35">
      <c r="A11369" t="s">
        <v>47699</v>
      </c>
      <c r="B11369" t="s">
        <v>14</v>
      </c>
      <c r="C11369" t="s">
        <v>47700</v>
      </c>
      <c r="D11369" t="s">
        <v>180</v>
      </c>
      <c r="E11369">
        <v>7125810</v>
      </c>
      <c r="F11369">
        <v>47941</v>
      </c>
      <c r="G11369">
        <v>0</v>
      </c>
      <c r="H11369" t="s">
        <v>47701</v>
      </c>
      <c r="I11369">
        <v>10</v>
      </c>
      <c r="J11369" t="s">
        <v>47702</v>
      </c>
      <c r="K11369">
        <v>692</v>
      </c>
      <c r="L11369" t="s">
        <v>183</v>
      </c>
      <c r="M11369" t="s">
        <v>47703</v>
      </c>
    </row>
    <row r="11370" spans="1:13" x14ac:dyDescent="0.35">
      <c r="A11370" t="s">
        <v>47704</v>
      </c>
      <c r="B11370" t="s">
        <v>14</v>
      </c>
      <c r="C11370" t="s">
        <v>47705</v>
      </c>
      <c r="D11370" t="s">
        <v>180</v>
      </c>
      <c r="E11370">
        <v>3040726</v>
      </c>
      <c r="F11370">
        <v>33364</v>
      </c>
      <c r="G11370">
        <v>0</v>
      </c>
      <c r="H11370" t="s">
        <v>47706</v>
      </c>
      <c r="I11370">
        <v>10</v>
      </c>
      <c r="J11370" t="s">
        <v>47707</v>
      </c>
      <c r="K11370">
        <v>627</v>
      </c>
      <c r="L11370" t="s">
        <v>183</v>
      </c>
      <c r="M11370" t="s">
        <v>47708</v>
      </c>
    </row>
    <row r="11371" spans="1:13" x14ac:dyDescent="0.35">
      <c r="A11371" t="s">
        <v>47709</v>
      </c>
      <c r="B11371" t="s">
        <v>14</v>
      </c>
      <c r="C11371" t="s">
        <v>47710</v>
      </c>
      <c r="D11371" t="s">
        <v>180</v>
      </c>
      <c r="E11371">
        <v>5061722</v>
      </c>
      <c r="F11371">
        <v>37460</v>
      </c>
      <c r="G11371">
        <v>0</v>
      </c>
      <c r="H11371" t="s">
        <v>47711</v>
      </c>
      <c r="I11371">
        <v>10</v>
      </c>
      <c r="J11371" t="s">
        <v>47712</v>
      </c>
      <c r="K11371">
        <v>630</v>
      </c>
      <c r="L11371" t="s">
        <v>183</v>
      </c>
      <c r="M11371" t="s">
        <v>47713</v>
      </c>
    </row>
    <row r="11372" spans="1:13" x14ac:dyDescent="0.35">
      <c r="A11372" t="s">
        <v>47714</v>
      </c>
      <c r="B11372" t="s">
        <v>14</v>
      </c>
      <c r="C11372" t="s">
        <v>47715</v>
      </c>
      <c r="D11372" t="s">
        <v>180</v>
      </c>
      <c r="E11372">
        <v>3891446</v>
      </c>
      <c r="F11372">
        <v>41946</v>
      </c>
      <c r="G11372">
        <v>0</v>
      </c>
      <c r="H11372" t="s">
        <v>47716</v>
      </c>
      <c r="I11372">
        <v>10</v>
      </c>
      <c r="J11372" t="s">
        <v>47717</v>
      </c>
      <c r="K11372">
        <v>648</v>
      </c>
      <c r="L11372" t="s">
        <v>183</v>
      </c>
      <c r="M11372" t="s">
        <v>47718</v>
      </c>
    </row>
    <row r="11373" spans="1:13" x14ac:dyDescent="0.35">
      <c r="A11373" t="s">
        <v>47719</v>
      </c>
      <c r="B11373" t="s">
        <v>14</v>
      </c>
      <c r="C11373" t="s">
        <v>47720</v>
      </c>
      <c r="D11373" t="s">
        <v>180</v>
      </c>
      <c r="E11373">
        <v>5025763</v>
      </c>
      <c r="F11373">
        <v>47977</v>
      </c>
      <c r="G11373">
        <v>0</v>
      </c>
      <c r="H11373" t="s">
        <v>47721</v>
      </c>
      <c r="I11373">
        <v>10</v>
      </c>
      <c r="J11373" t="s">
        <v>47722</v>
      </c>
      <c r="K11373">
        <v>666</v>
      </c>
      <c r="L11373" t="s">
        <v>183</v>
      </c>
      <c r="M11373" t="s">
        <v>47723</v>
      </c>
    </row>
    <row r="11374" spans="1:13" x14ac:dyDescent="0.35">
      <c r="A11374" t="s">
        <v>47724</v>
      </c>
      <c r="B11374" t="s">
        <v>14</v>
      </c>
      <c r="C11374" t="s">
        <v>47725</v>
      </c>
      <c r="D11374" t="s">
        <v>180</v>
      </c>
      <c r="E11374">
        <v>9919014</v>
      </c>
      <c r="F11374">
        <v>116201</v>
      </c>
      <c r="G11374">
        <v>0</v>
      </c>
      <c r="H11374" t="s">
        <v>47726</v>
      </c>
      <c r="I11374">
        <v>10</v>
      </c>
      <c r="J11374" t="s">
        <v>47727</v>
      </c>
      <c r="K11374">
        <v>2466</v>
      </c>
      <c r="L11374" t="s">
        <v>183</v>
      </c>
      <c r="M11374" t="s">
        <v>47728</v>
      </c>
    </row>
    <row r="11375" spans="1:13" x14ac:dyDescent="0.35">
      <c r="A11375" t="s">
        <v>47729</v>
      </c>
      <c r="B11375" t="s">
        <v>14</v>
      </c>
      <c r="C11375" t="s">
        <v>47730</v>
      </c>
      <c r="D11375" t="s">
        <v>180</v>
      </c>
      <c r="E11375">
        <v>2455652</v>
      </c>
      <c r="F11375">
        <v>32204</v>
      </c>
      <c r="G11375">
        <v>0</v>
      </c>
      <c r="H11375" t="s">
        <v>47731</v>
      </c>
      <c r="I11375">
        <v>10</v>
      </c>
      <c r="J11375" t="s">
        <v>47732</v>
      </c>
      <c r="K11375">
        <v>705</v>
      </c>
      <c r="L11375" t="s">
        <v>183</v>
      </c>
      <c r="M11375" t="s">
        <v>47733</v>
      </c>
    </row>
    <row r="11376" spans="1:13" x14ac:dyDescent="0.35">
      <c r="A11376" t="e">
        <f>-rjGte9xJh8</f>
        <v>#NAME?</v>
      </c>
      <c r="B11376" t="s">
        <v>14</v>
      </c>
      <c r="C11376" t="s">
        <v>47734</v>
      </c>
      <c r="D11376" t="s">
        <v>180</v>
      </c>
      <c r="E11376">
        <v>13366208</v>
      </c>
      <c r="F11376">
        <v>91407</v>
      </c>
      <c r="G11376">
        <v>0</v>
      </c>
      <c r="H11376" t="s">
        <v>47735</v>
      </c>
      <c r="I11376">
        <v>10</v>
      </c>
      <c r="J11376" t="s">
        <v>47736</v>
      </c>
      <c r="K11376">
        <v>1729</v>
      </c>
      <c r="L11376" t="s">
        <v>183</v>
      </c>
      <c r="M11376" t="s">
        <v>47737</v>
      </c>
    </row>
    <row r="11377" spans="1:13" x14ac:dyDescent="0.35">
      <c r="A11377" t="s">
        <v>47738</v>
      </c>
      <c r="B11377" t="s">
        <v>14</v>
      </c>
      <c r="C11377" t="s">
        <v>47739</v>
      </c>
      <c r="D11377" t="s">
        <v>180</v>
      </c>
      <c r="E11377">
        <v>124623544</v>
      </c>
      <c r="F11377">
        <v>543191</v>
      </c>
      <c r="G11377">
        <v>0</v>
      </c>
      <c r="H11377" t="s">
        <v>47740</v>
      </c>
      <c r="I11377">
        <v>10</v>
      </c>
      <c r="J11377" t="s">
        <v>47741</v>
      </c>
      <c r="K11377">
        <v>9101</v>
      </c>
      <c r="L11377" t="s">
        <v>183</v>
      </c>
      <c r="M11377" t="s">
        <v>47742</v>
      </c>
    </row>
    <row r="11378" spans="1:13" x14ac:dyDescent="0.35">
      <c r="A11378" t="s">
        <v>47743</v>
      </c>
      <c r="B11378" t="s">
        <v>14</v>
      </c>
      <c r="C11378" t="s">
        <v>47744</v>
      </c>
      <c r="D11378" t="s">
        <v>180</v>
      </c>
      <c r="E11378">
        <v>4963813</v>
      </c>
      <c r="F11378">
        <v>56329</v>
      </c>
      <c r="G11378">
        <v>0</v>
      </c>
      <c r="H11378" t="s">
        <v>47745</v>
      </c>
      <c r="I11378">
        <v>10</v>
      </c>
      <c r="J11378" t="s">
        <v>47746</v>
      </c>
      <c r="K11378">
        <v>1113</v>
      </c>
      <c r="L11378" t="s">
        <v>183</v>
      </c>
      <c r="M11378" t="s">
        <v>47747</v>
      </c>
    </row>
    <row r="11379" spans="1:13" x14ac:dyDescent="0.35">
      <c r="A11379" t="s">
        <v>47748</v>
      </c>
      <c r="B11379" t="s">
        <v>14</v>
      </c>
      <c r="C11379" t="s">
        <v>47749</v>
      </c>
      <c r="D11379" t="s">
        <v>180</v>
      </c>
      <c r="E11379">
        <v>2072677</v>
      </c>
      <c r="F11379">
        <v>19736</v>
      </c>
      <c r="G11379">
        <v>0</v>
      </c>
      <c r="H11379" t="s">
        <v>47750</v>
      </c>
      <c r="I11379">
        <v>10</v>
      </c>
      <c r="J11379" t="s">
        <v>47746</v>
      </c>
      <c r="K11379">
        <v>312</v>
      </c>
      <c r="L11379" t="s">
        <v>183</v>
      </c>
      <c r="M11379" t="s">
        <v>47751</v>
      </c>
    </row>
    <row r="11380" spans="1:13" x14ac:dyDescent="0.35">
      <c r="A11380" t="s">
        <v>47752</v>
      </c>
      <c r="B11380" t="s">
        <v>14</v>
      </c>
      <c r="C11380" t="s">
        <v>47753</v>
      </c>
      <c r="D11380" t="s">
        <v>180</v>
      </c>
      <c r="E11380">
        <v>391224</v>
      </c>
      <c r="F11380">
        <v>7186</v>
      </c>
      <c r="G11380">
        <v>0</v>
      </c>
      <c r="H11380" t="s">
        <v>47750</v>
      </c>
      <c r="I11380">
        <v>10</v>
      </c>
      <c r="J11380" t="s">
        <v>47746</v>
      </c>
      <c r="K11380">
        <v>136</v>
      </c>
      <c r="L11380" t="s">
        <v>183</v>
      </c>
      <c r="M11380" t="s">
        <v>47751</v>
      </c>
    </row>
    <row r="11381" spans="1:13" x14ac:dyDescent="0.35">
      <c r="A11381" t="s">
        <v>47754</v>
      </c>
      <c r="B11381" t="s">
        <v>14</v>
      </c>
      <c r="C11381" t="s">
        <v>47755</v>
      </c>
      <c r="D11381" t="s">
        <v>180</v>
      </c>
      <c r="E11381">
        <v>13138696</v>
      </c>
      <c r="F11381">
        <v>124311</v>
      </c>
      <c r="G11381">
        <v>0</v>
      </c>
      <c r="H11381" t="s">
        <v>47750</v>
      </c>
      <c r="I11381">
        <v>10</v>
      </c>
      <c r="J11381" t="s">
        <v>47746</v>
      </c>
      <c r="K11381">
        <v>1342</v>
      </c>
      <c r="L11381" t="s">
        <v>183</v>
      </c>
      <c r="M11381" t="s">
        <v>47751</v>
      </c>
    </row>
    <row r="11382" spans="1:13" x14ac:dyDescent="0.35">
      <c r="A11382" t="s">
        <v>47756</v>
      </c>
      <c r="B11382" t="s">
        <v>14</v>
      </c>
      <c r="C11382" t="s">
        <v>47757</v>
      </c>
      <c r="D11382" t="s">
        <v>180</v>
      </c>
      <c r="E11382">
        <v>1069014</v>
      </c>
      <c r="F11382">
        <v>11585</v>
      </c>
      <c r="G11382">
        <v>0</v>
      </c>
      <c r="H11382" t="s">
        <v>47750</v>
      </c>
      <c r="I11382">
        <v>10</v>
      </c>
      <c r="J11382" t="s">
        <v>47746</v>
      </c>
      <c r="K11382">
        <v>190</v>
      </c>
      <c r="L11382" t="s">
        <v>183</v>
      </c>
      <c r="M11382" t="s">
        <v>47751</v>
      </c>
    </row>
    <row r="11383" spans="1:13" x14ac:dyDescent="0.35">
      <c r="A11383" t="s">
        <v>47758</v>
      </c>
      <c r="B11383" t="s">
        <v>14</v>
      </c>
      <c r="C11383" t="s">
        <v>47759</v>
      </c>
      <c r="D11383" t="s">
        <v>180</v>
      </c>
      <c r="E11383">
        <v>1838891</v>
      </c>
      <c r="F11383">
        <v>21721</v>
      </c>
      <c r="G11383">
        <v>0</v>
      </c>
      <c r="H11383" t="s">
        <v>47750</v>
      </c>
      <c r="I11383">
        <v>10</v>
      </c>
      <c r="J11383" t="s">
        <v>47746</v>
      </c>
      <c r="K11383">
        <v>216</v>
      </c>
      <c r="L11383" t="s">
        <v>183</v>
      </c>
      <c r="M11383" t="s">
        <v>47751</v>
      </c>
    </row>
    <row r="11384" spans="1:13" x14ac:dyDescent="0.35">
      <c r="A11384" t="s">
        <v>47760</v>
      </c>
      <c r="B11384" t="s">
        <v>14</v>
      </c>
      <c r="C11384" t="s">
        <v>47761</v>
      </c>
      <c r="D11384" t="s">
        <v>180</v>
      </c>
      <c r="E11384">
        <v>1051031</v>
      </c>
      <c r="F11384">
        <v>11759</v>
      </c>
      <c r="G11384">
        <v>0</v>
      </c>
      <c r="H11384" t="s">
        <v>47750</v>
      </c>
      <c r="I11384">
        <v>10</v>
      </c>
      <c r="J11384" t="s">
        <v>47746</v>
      </c>
      <c r="K11384">
        <v>267</v>
      </c>
      <c r="L11384" t="s">
        <v>183</v>
      </c>
      <c r="M11384" t="s">
        <v>47751</v>
      </c>
    </row>
    <row r="11385" spans="1:13" x14ac:dyDescent="0.35">
      <c r="A11385" t="s">
        <v>47762</v>
      </c>
      <c r="B11385" t="s">
        <v>14</v>
      </c>
      <c r="C11385" t="s">
        <v>47763</v>
      </c>
      <c r="D11385" t="s">
        <v>180</v>
      </c>
      <c r="E11385">
        <v>330741</v>
      </c>
      <c r="F11385">
        <v>6919</v>
      </c>
      <c r="G11385">
        <v>0</v>
      </c>
      <c r="H11385" t="s">
        <v>47764</v>
      </c>
      <c r="I11385">
        <v>10</v>
      </c>
      <c r="J11385" t="s">
        <v>47746</v>
      </c>
      <c r="K11385">
        <v>174</v>
      </c>
      <c r="L11385" t="s">
        <v>183</v>
      </c>
      <c r="M11385" t="s">
        <v>47751</v>
      </c>
    </row>
    <row r="11386" spans="1:13" x14ac:dyDescent="0.35">
      <c r="A11386" t="s">
        <v>47765</v>
      </c>
      <c r="B11386" t="s">
        <v>14</v>
      </c>
      <c r="C11386" t="s">
        <v>47766</v>
      </c>
      <c r="D11386" t="s">
        <v>180</v>
      </c>
      <c r="E11386">
        <v>2828656</v>
      </c>
      <c r="F11386">
        <v>30908</v>
      </c>
      <c r="G11386">
        <v>0</v>
      </c>
      <c r="H11386" t="s">
        <v>47764</v>
      </c>
      <c r="I11386">
        <v>10</v>
      </c>
      <c r="J11386" t="s">
        <v>47746</v>
      </c>
      <c r="K11386">
        <v>479</v>
      </c>
      <c r="L11386" t="s">
        <v>183</v>
      </c>
      <c r="M11386" t="s">
        <v>47751</v>
      </c>
    </row>
    <row r="11387" spans="1:13" x14ac:dyDescent="0.35">
      <c r="A11387" t="s">
        <v>47767</v>
      </c>
      <c r="B11387" t="s">
        <v>14</v>
      </c>
      <c r="C11387" t="s">
        <v>47768</v>
      </c>
      <c r="D11387" t="s">
        <v>180</v>
      </c>
      <c r="E11387">
        <v>24212575</v>
      </c>
      <c r="F11387">
        <v>238877</v>
      </c>
      <c r="G11387">
        <v>0</v>
      </c>
      <c r="H11387" t="s">
        <v>47764</v>
      </c>
      <c r="I11387">
        <v>10</v>
      </c>
      <c r="J11387" t="s">
        <v>47746</v>
      </c>
      <c r="K11387">
        <v>3907</v>
      </c>
      <c r="L11387" t="s">
        <v>183</v>
      </c>
      <c r="M11387" t="s">
        <v>47751</v>
      </c>
    </row>
    <row r="11388" spans="1:13" x14ac:dyDescent="0.35">
      <c r="A11388" t="s">
        <v>47769</v>
      </c>
      <c r="B11388" t="s">
        <v>14</v>
      </c>
      <c r="C11388" t="s">
        <v>47770</v>
      </c>
      <c r="D11388" t="s">
        <v>180</v>
      </c>
      <c r="E11388">
        <v>402627</v>
      </c>
      <c r="F11388">
        <v>5765</v>
      </c>
      <c r="G11388">
        <v>0</v>
      </c>
      <c r="H11388" t="s">
        <v>47764</v>
      </c>
      <c r="I11388">
        <v>10</v>
      </c>
      <c r="J11388" t="s">
        <v>47746</v>
      </c>
      <c r="K11388">
        <v>132</v>
      </c>
      <c r="L11388" t="s">
        <v>183</v>
      </c>
      <c r="M11388" t="s">
        <v>47751</v>
      </c>
    </row>
    <row r="11389" spans="1:13" x14ac:dyDescent="0.35">
      <c r="A11389" t="s">
        <v>47771</v>
      </c>
      <c r="B11389" t="s">
        <v>14</v>
      </c>
      <c r="C11389" t="s">
        <v>47772</v>
      </c>
      <c r="D11389" t="s">
        <v>180</v>
      </c>
      <c r="E11389">
        <v>916944</v>
      </c>
      <c r="F11389">
        <v>10342</v>
      </c>
      <c r="G11389">
        <v>0</v>
      </c>
      <c r="H11389" t="s">
        <v>47764</v>
      </c>
      <c r="I11389">
        <v>10</v>
      </c>
      <c r="J11389" t="s">
        <v>47746</v>
      </c>
      <c r="K11389">
        <v>196</v>
      </c>
      <c r="L11389" t="s">
        <v>183</v>
      </c>
      <c r="M11389" t="s">
        <v>47751</v>
      </c>
    </row>
    <row r="11390" spans="1:13" x14ac:dyDescent="0.35">
      <c r="A11390" t="s">
        <v>47773</v>
      </c>
      <c r="B11390" t="s">
        <v>14</v>
      </c>
      <c r="C11390" t="s">
        <v>47774</v>
      </c>
      <c r="D11390" t="s">
        <v>180</v>
      </c>
      <c r="E11390">
        <v>76074850</v>
      </c>
      <c r="F11390">
        <v>209642</v>
      </c>
      <c r="G11390">
        <v>0</v>
      </c>
      <c r="H11390" t="s">
        <v>47775</v>
      </c>
      <c r="I11390">
        <v>10</v>
      </c>
      <c r="J11390" t="s">
        <v>47776</v>
      </c>
      <c r="K11390">
        <v>2469</v>
      </c>
      <c r="L11390" t="s">
        <v>183</v>
      </c>
      <c r="M11390" t="s">
        <v>47777</v>
      </c>
    </row>
    <row r="11391" spans="1:13" x14ac:dyDescent="0.35">
      <c r="A11391" t="s">
        <v>47778</v>
      </c>
      <c r="B11391" t="s">
        <v>14</v>
      </c>
      <c r="C11391" t="s">
        <v>47779</v>
      </c>
      <c r="D11391" t="s">
        <v>180</v>
      </c>
      <c r="E11391">
        <v>11637720</v>
      </c>
      <c r="F11391">
        <v>84960</v>
      </c>
      <c r="G11391">
        <v>0</v>
      </c>
      <c r="H11391" t="s">
        <v>47780</v>
      </c>
      <c r="I11391">
        <v>10</v>
      </c>
      <c r="J11391" t="s">
        <v>47781</v>
      </c>
      <c r="K11391">
        <v>1534</v>
      </c>
      <c r="L11391" t="s">
        <v>183</v>
      </c>
      <c r="M11391" t="s">
        <v>47782</v>
      </c>
    </row>
    <row r="11392" spans="1:13" x14ac:dyDescent="0.35">
      <c r="A11392" t="s">
        <v>47783</v>
      </c>
      <c r="B11392" t="s">
        <v>14</v>
      </c>
      <c r="C11392" t="s">
        <v>47784</v>
      </c>
      <c r="D11392" t="s">
        <v>180</v>
      </c>
      <c r="E11392">
        <v>10124087</v>
      </c>
      <c r="F11392">
        <v>53155</v>
      </c>
      <c r="G11392">
        <v>0</v>
      </c>
      <c r="H11392" t="s">
        <v>47785</v>
      </c>
      <c r="I11392">
        <v>10</v>
      </c>
      <c r="J11392" t="s">
        <v>47786</v>
      </c>
      <c r="K11392">
        <v>823</v>
      </c>
      <c r="L11392" t="s">
        <v>183</v>
      </c>
      <c r="M11392" t="s">
        <v>47787</v>
      </c>
    </row>
    <row r="11393" spans="1:13" x14ac:dyDescent="0.35">
      <c r="A11393" t="s">
        <v>47788</v>
      </c>
      <c r="B11393" t="s">
        <v>14</v>
      </c>
      <c r="C11393" t="s">
        <v>47789</v>
      </c>
      <c r="D11393" t="s">
        <v>180</v>
      </c>
      <c r="E11393">
        <v>4926294</v>
      </c>
      <c r="F11393">
        <v>49596</v>
      </c>
      <c r="G11393">
        <v>0</v>
      </c>
      <c r="H11393" t="s">
        <v>47790</v>
      </c>
      <c r="I11393">
        <v>10</v>
      </c>
      <c r="J11393" t="s">
        <v>47791</v>
      </c>
      <c r="K11393">
        <v>691</v>
      </c>
      <c r="L11393" t="s">
        <v>183</v>
      </c>
      <c r="M11393" t="s">
        <v>47792</v>
      </c>
    </row>
    <row r="11394" spans="1:13" x14ac:dyDescent="0.35">
      <c r="A11394" t="s">
        <v>47793</v>
      </c>
      <c r="B11394" t="s">
        <v>14</v>
      </c>
      <c r="C11394" t="s">
        <v>47794</v>
      </c>
      <c r="D11394" t="s">
        <v>180</v>
      </c>
      <c r="E11394">
        <v>2884210</v>
      </c>
      <c r="F11394">
        <v>30624</v>
      </c>
      <c r="G11394">
        <v>0</v>
      </c>
      <c r="H11394" t="s">
        <v>47795</v>
      </c>
      <c r="I11394">
        <v>10</v>
      </c>
      <c r="J11394" t="s">
        <v>47796</v>
      </c>
      <c r="K11394">
        <v>512</v>
      </c>
      <c r="L11394" t="s">
        <v>183</v>
      </c>
      <c r="M11394" t="s">
        <v>47797</v>
      </c>
    </row>
    <row r="11395" spans="1:13" x14ac:dyDescent="0.35">
      <c r="A11395" t="s">
        <v>47798</v>
      </c>
      <c r="B11395" t="s">
        <v>14</v>
      </c>
      <c r="C11395" t="s">
        <v>47799</v>
      </c>
      <c r="D11395" t="s">
        <v>180</v>
      </c>
      <c r="E11395">
        <v>5803865</v>
      </c>
      <c r="F11395">
        <v>45470</v>
      </c>
      <c r="G11395">
        <v>0</v>
      </c>
      <c r="H11395" t="s">
        <v>47795</v>
      </c>
      <c r="I11395">
        <v>10</v>
      </c>
      <c r="J11395" t="s">
        <v>47800</v>
      </c>
      <c r="K11395">
        <v>723</v>
      </c>
      <c r="L11395" t="s">
        <v>183</v>
      </c>
      <c r="M11395" t="s">
        <v>47801</v>
      </c>
    </row>
    <row r="11396" spans="1:13" x14ac:dyDescent="0.35">
      <c r="A11396" t="s">
        <v>47802</v>
      </c>
      <c r="B11396" t="s">
        <v>14</v>
      </c>
      <c r="C11396" t="s">
        <v>47803</v>
      </c>
      <c r="D11396" t="s">
        <v>180</v>
      </c>
      <c r="E11396">
        <v>37241521</v>
      </c>
      <c r="F11396">
        <v>184038</v>
      </c>
      <c r="G11396">
        <v>0</v>
      </c>
      <c r="H11396" t="s">
        <v>47804</v>
      </c>
      <c r="I11396">
        <v>10</v>
      </c>
      <c r="J11396" t="s">
        <v>47805</v>
      </c>
      <c r="K11396">
        <v>2632</v>
      </c>
      <c r="L11396" t="s">
        <v>183</v>
      </c>
      <c r="M11396" t="s">
        <v>47806</v>
      </c>
    </row>
    <row r="11397" spans="1:13" x14ac:dyDescent="0.35">
      <c r="A11397" t="s">
        <v>47807</v>
      </c>
      <c r="B11397" t="s">
        <v>14</v>
      </c>
      <c r="C11397" t="s">
        <v>47808</v>
      </c>
      <c r="D11397" t="s">
        <v>180</v>
      </c>
      <c r="E11397">
        <v>27546320</v>
      </c>
      <c r="F11397">
        <v>114580</v>
      </c>
      <c r="G11397">
        <v>0</v>
      </c>
      <c r="H11397" t="s">
        <v>47809</v>
      </c>
      <c r="I11397">
        <v>10</v>
      </c>
      <c r="J11397" t="s">
        <v>47810</v>
      </c>
      <c r="K11397">
        <v>1690</v>
      </c>
      <c r="L11397" t="s">
        <v>183</v>
      </c>
      <c r="M11397" t="s">
        <v>47811</v>
      </c>
    </row>
    <row r="11398" spans="1:13" x14ac:dyDescent="0.35">
      <c r="A11398" t="s">
        <v>47812</v>
      </c>
      <c r="B11398" t="s">
        <v>14</v>
      </c>
      <c r="C11398" t="s">
        <v>47813</v>
      </c>
      <c r="D11398" t="s">
        <v>180</v>
      </c>
      <c r="E11398">
        <v>87455198</v>
      </c>
      <c r="F11398">
        <v>310847</v>
      </c>
      <c r="G11398">
        <v>0</v>
      </c>
      <c r="H11398" t="s">
        <v>47814</v>
      </c>
      <c r="I11398">
        <v>10</v>
      </c>
      <c r="J11398" t="s">
        <v>47815</v>
      </c>
      <c r="K11398">
        <v>3781</v>
      </c>
      <c r="L11398" t="s">
        <v>183</v>
      </c>
      <c r="M11398" t="s">
        <v>47816</v>
      </c>
    </row>
    <row r="11399" spans="1:13" x14ac:dyDescent="0.35">
      <c r="A11399" t="s">
        <v>47817</v>
      </c>
      <c r="B11399" t="s">
        <v>14</v>
      </c>
      <c r="C11399" t="s">
        <v>47818</v>
      </c>
      <c r="D11399" t="s">
        <v>180</v>
      </c>
      <c r="E11399">
        <v>112172761</v>
      </c>
      <c r="F11399">
        <v>598639</v>
      </c>
      <c r="G11399">
        <v>0</v>
      </c>
      <c r="H11399" t="s">
        <v>47819</v>
      </c>
      <c r="I11399">
        <v>10</v>
      </c>
      <c r="J11399" t="s">
        <v>47820</v>
      </c>
      <c r="K11399">
        <v>6564</v>
      </c>
      <c r="L11399" t="s">
        <v>183</v>
      </c>
      <c r="M11399" t="s">
        <v>47821</v>
      </c>
    </row>
    <row r="11400" spans="1:13" x14ac:dyDescent="0.35">
      <c r="A11400" t="s">
        <v>47822</v>
      </c>
      <c r="B11400" t="s">
        <v>14</v>
      </c>
      <c r="C11400" t="s">
        <v>47823</v>
      </c>
      <c r="D11400" t="s">
        <v>180</v>
      </c>
      <c r="E11400">
        <v>31867215</v>
      </c>
      <c r="F11400">
        <v>277314</v>
      </c>
      <c r="G11400">
        <v>0</v>
      </c>
      <c r="H11400" t="s">
        <v>47824</v>
      </c>
      <c r="I11400">
        <v>10</v>
      </c>
      <c r="J11400" t="s">
        <v>47825</v>
      </c>
      <c r="K11400">
        <v>3864</v>
      </c>
      <c r="L11400" t="s">
        <v>183</v>
      </c>
      <c r="M11400" t="s">
        <v>47826</v>
      </c>
    </row>
    <row r="11401" spans="1:13" x14ac:dyDescent="0.35">
      <c r="A11401" t="s">
        <v>47827</v>
      </c>
      <c r="B11401" t="s">
        <v>14</v>
      </c>
      <c r="C11401" t="s">
        <v>47828</v>
      </c>
      <c r="D11401" t="s">
        <v>180</v>
      </c>
      <c r="E11401">
        <v>14716604</v>
      </c>
      <c r="F11401">
        <v>124935</v>
      </c>
      <c r="G11401">
        <v>0</v>
      </c>
      <c r="H11401" t="s">
        <v>47829</v>
      </c>
      <c r="I11401">
        <v>10</v>
      </c>
      <c r="J11401" t="s">
        <v>47830</v>
      </c>
      <c r="K11401">
        <v>3292</v>
      </c>
      <c r="L11401" t="s">
        <v>183</v>
      </c>
      <c r="M11401" t="s">
        <v>47831</v>
      </c>
    </row>
    <row r="11402" spans="1:13" x14ac:dyDescent="0.35">
      <c r="A11402" t="s">
        <v>47832</v>
      </c>
      <c r="B11402" t="s">
        <v>14</v>
      </c>
      <c r="C11402" t="s">
        <v>47833</v>
      </c>
      <c r="D11402" t="s">
        <v>180</v>
      </c>
      <c r="E11402">
        <v>5547754</v>
      </c>
      <c r="F11402">
        <v>71473</v>
      </c>
      <c r="G11402">
        <v>0</v>
      </c>
      <c r="H11402" t="s">
        <v>47834</v>
      </c>
      <c r="I11402">
        <v>10</v>
      </c>
      <c r="J11402" t="s">
        <v>47835</v>
      </c>
      <c r="K11402">
        <v>1795</v>
      </c>
      <c r="L11402" t="s">
        <v>183</v>
      </c>
      <c r="M11402" t="s">
        <v>47836</v>
      </c>
    </row>
    <row r="11403" spans="1:13" x14ac:dyDescent="0.35">
      <c r="A11403" t="s">
        <v>47837</v>
      </c>
      <c r="B11403" t="s">
        <v>14</v>
      </c>
      <c r="C11403" t="s">
        <v>47838</v>
      </c>
      <c r="D11403" t="s">
        <v>180</v>
      </c>
      <c r="E11403">
        <v>14556702</v>
      </c>
      <c r="F11403">
        <v>152102</v>
      </c>
      <c r="G11403">
        <v>0</v>
      </c>
      <c r="H11403" t="s">
        <v>47839</v>
      </c>
      <c r="I11403">
        <v>10</v>
      </c>
      <c r="J11403" t="s">
        <v>47840</v>
      </c>
      <c r="K11403">
        <v>3784</v>
      </c>
      <c r="L11403" t="s">
        <v>183</v>
      </c>
      <c r="M11403" t="s">
        <v>47841</v>
      </c>
    </row>
    <row r="11404" spans="1:13" x14ac:dyDescent="0.35">
      <c r="A11404" t="s">
        <v>47842</v>
      </c>
      <c r="B11404" t="s">
        <v>14</v>
      </c>
      <c r="C11404" t="s">
        <v>47843</v>
      </c>
      <c r="D11404" t="s">
        <v>180</v>
      </c>
      <c r="E11404">
        <v>8953892</v>
      </c>
      <c r="F11404">
        <v>70084</v>
      </c>
      <c r="G11404">
        <v>0</v>
      </c>
      <c r="H11404" t="s">
        <v>47844</v>
      </c>
      <c r="I11404">
        <v>10</v>
      </c>
      <c r="J11404" t="s">
        <v>47840</v>
      </c>
      <c r="K11404">
        <v>1392</v>
      </c>
      <c r="L11404" t="s">
        <v>183</v>
      </c>
      <c r="M11404" t="s">
        <v>47845</v>
      </c>
    </row>
    <row r="11405" spans="1:13" x14ac:dyDescent="0.35">
      <c r="A11405" t="s">
        <v>47846</v>
      </c>
      <c r="B11405" t="s">
        <v>14</v>
      </c>
      <c r="C11405" t="s">
        <v>47847</v>
      </c>
      <c r="D11405" t="s">
        <v>180</v>
      </c>
      <c r="E11405">
        <v>935461</v>
      </c>
      <c r="F11405">
        <v>14527</v>
      </c>
      <c r="G11405">
        <v>0</v>
      </c>
      <c r="H11405" t="s">
        <v>47848</v>
      </c>
      <c r="I11405">
        <v>10</v>
      </c>
      <c r="J11405" t="s">
        <v>47840</v>
      </c>
      <c r="K11405">
        <v>177</v>
      </c>
      <c r="L11405" t="s">
        <v>183</v>
      </c>
      <c r="M11405" t="s">
        <v>47849</v>
      </c>
    </row>
    <row r="11406" spans="1:13" x14ac:dyDescent="0.35">
      <c r="A11406" t="s">
        <v>47850</v>
      </c>
      <c r="B11406" t="s">
        <v>14</v>
      </c>
      <c r="C11406" t="s">
        <v>47851</v>
      </c>
      <c r="D11406" t="s">
        <v>180</v>
      </c>
      <c r="E11406">
        <v>888592</v>
      </c>
      <c r="F11406">
        <v>12299</v>
      </c>
      <c r="G11406">
        <v>0</v>
      </c>
      <c r="H11406" t="s">
        <v>47848</v>
      </c>
      <c r="I11406">
        <v>10</v>
      </c>
      <c r="J11406" t="s">
        <v>47840</v>
      </c>
      <c r="K11406">
        <v>187</v>
      </c>
      <c r="L11406" t="s">
        <v>183</v>
      </c>
      <c r="M11406" t="s">
        <v>47852</v>
      </c>
    </row>
    <row r="11407" spans="1:13" x14ac:dyDescent="0.35">
      <c r="A11407" t="s">
        <v>47853</v>
      </c>
      <c r="B11407" t="s">
        <v>14</v>
      </c>
      <c r="C11407" t="s">
        <v>47854</v>
      </c>
      <c r="D11407" t="s">
        <v>180</v>
      </c>
      <c r="E11407">
        <v>6365635</v>
      </c>
      <c r="F11407">
        <v>43353</v>
      </c>
      <c r="G11407">
        <v>0</v>
      </c>
      <c r="H11407" t="s">
        <v>47855</v>
      </c>
      <c r="I11407">
        <v>10</v>
      </c>
      <c r="J11407" t="s">
        <v>47840</v>
      </c>
      <c r="K11407">
        <v>719</v>
      </c>
      <c r="L11407" t="s">
        <v>183</v>
      </c>
      <c r="M11407" t="s">
        <v>47856</v>
      </c>
    </row>
    <row r="11408" spans="1:13" x14ac:dyDescent="0.35">
      <c r="A11408" t="s">
        <v>47857</v>
      </c>
      <c r="B11408" t="s">
        <v>14</v>
      </c>
      <c r="C11408" t="s">
        <v>47858</v>
      </c>
      <c r="D11408" t="s">
        <v>180</v>
      </c>
      <c r="E11408">
        <v>3348456</v>
      </c>
      <c r="F11408">
        <v>21038</v>
      </c>
      <c r="G11408">
        <v>0</v>
      </c>
      <c r="H11408" t="s">
        <v>47859</v>
      </c>
      <c r="I11408">
        <v>10</v>
      </c>
      <c r="J11408" t="s">
        <v>47840</v>
      </c>
      <c r="K11408">
        <v>355</v>
      </c>
      <c r="L11408" t="s">
        <v>183</v>
      </c>
      <c r="M11408" t="s">
        <v>47860</v>
      </c>
    </row>
    <row r="11409" spans="1:13" x14ac:dyDescent="0.35">
      <c r="A11409" t="s">
        <v>47861</v>
      </c>
      <c r="B11409" t="s">
        <v>14</v>
      </c>
      <c r="C11409" t="s">
        <v>47862</v>
      </c>
      <c r="D11409" t="s">
        <v>180</v>
      </c>
      <c r="E11409">
        <v>120824369</v>
      </c>
      <c r="F11409">
        <v>732391</v>
      </c>
      <c r="G11409">
        <v>0</v>
      </c>
      <c r="H11409" t="s">
        <v>47863</v>
      </c>
      <c r="I11409">
        <v>10</v>
      </c>
      <c r="J11409" t="s">
        <v>47840</v>
      </c>
      <c r="K11409">
        <v>7963</v>
      </c>
      <c r="L11409" t="s">
        <v>183</v>
      </c>
      <c r="M11409" t="s">
        <v>47864</v>
      </c>
    </row>
    <row r="11410" spans="1:13" x14ac:dyDescent="0.35">
      <c r="A11410" t="s">
        <v>47865</v>
      </c>
      <c r="B11410" t="s">
        <v>14</v>
      </c>
      <c r="C11410" t="s">
        <v>47866</v>
      </c>
      <c r="D11410" t="s">
        <v>180</v>
      </c>
      <c r="E11410">
        <v>6142412</v>
      </c>
      <c r="F11410">
        <v>62977</v>
      </c>
      <c r="G11410">
        <v>0</v>
      </c>
      <c r="H11410" t="s">
        <v>47867</v>
      </c>
      <c r="I11410">
        <v>10</v>
      </c>
      <c r="J11410" t="s">
        <v>47840</v>
      </c>
      <c r="K11410">
        <v>1009</v>
      </c>
      <c r="L11410" t="s">
        <v>183</v>
      </c>
      <c r="M11410" t="s">
        <v>47868</v>
      </c>
    </row>
    <row r="11411" spans="1:13" x14ac:dyDescent="0.35">
      <c r="A11411" t="s">
        <v>47869</v>
      </c>
      <c r="B11411" t="s">
        <v>14</v>
      </c>
      <c r="C11411" t="s">
        <v>47870</v>
      </c>
      <c r="D11411" t="s">
        <v>180</v>
      </c>
      <c r="E11411">
        <v>1619508</v>
      </c>
      <c r="F11411">
        <v>18868</v>
      </c>
      <c r="G11411">
        <v>0</v>
      </c>
      <c r="H11411" t="s">
        <v>47867</v>
      </c>
      <c r="I11411">
        <v>10</v>
      </c>
      <c r="J11411" t="s">
        <v>47871</v>
      </c>
      <c r="K11411">
        <v>274</v>
      </c>
      <c r="L11411" t="s">
        <v>183</v>
      </c>
      <c r="M11411" t="s">
        <v>47872</v>
      </c>
    </row>
    <row r="11412" spans="1:13" x14ac:dyDescent="0.35">
      <c r="A11412" t="s">
        <v>47873</v>
      </c>
      <c r="B11412" t="s">
        <v>14</v>
      </c>
      <c r="C11412" t="s">
        <v>47874</v>
      </c>
      <c r="D11412" t="s">
        <v>180</v>
      </c>
      <c r="E11412">
        <v>38003569</v>
      </c>
      <c r="F11412">
        <v>178572</v>
      </c>
      <c r="G11412">
        <v>0</v>
      </c>
      <c r="H11412" t="s">
        <v>47875</v>
      </c>
      <c r="I11412">
        <v>10</v>
      </c>
      <c r="J11412" t="s">
        <v>47840</v>
      </c>
      <c r="K11412">
        <v>2358</v>
      </c>
      <c r="L11412" t="s">
        <v>183</v>
      </c>
      <c r="M11412" t="s">
        <v>47876</v>
      </c>
    </row>
    <row r="11413" spans="1:13" x14ac:dyDescent="0.35">
      <c r="A11413" t="s">
        <v>47877</v>
      </c>
      <c r="B11413" t="s">
        <v>14</v>
      </c>
      <c r="C11413" t="s">
        <v>47878</v>
      </c>
      <c r="D11413" t="s">
        <v>180</v>
      </c>
      <c r="E11413">
        <v>908855</v>
      </c>
      <c r="F11413">
        <v>13030</v>
      </c>
      <c r="G11413">
        <v>0</v>
      </c>
      <c r="H11413" t="s">
        <v>47875</v>
      </c>
      <c r="I11413">
        <v>10</v>
      </c>
      <c r="J11413" t="s">
        <v>47840</v>
      </c>
      <c r="K11413">
        <v>240</v>
      </c>
      <c r="L11413" t="s">
        <v>183</v>
      </c>
      <c r="M11413" t="s">
        <v>47879</v>
      </c>
    </row>
    <row r="11414" spans="1:13" x14ac:dyDescent="0.35">
      <c r="A11414" t="s">
        <v>47880</v>
      </c>
      <c r="B11414" t="s">
        <v>14</v>
      </c>
      <c r="C11414" t="s">
        <v>47881</v>
      </c>
      <c r="D11414" t="s">
        <v>180</v>
      </c>
      <c r="E11414">
        <v>2486414</v>
      </c>
      <c r="F11414">
        <v>27164</v>
      </c>
      <c r="G11414">
        <v>0</v>
      </c>
      <c r="H11414" t="s">
        <v>47882</v>
      </c>
      <c r="I11414">
        <v>10</v>
      </c>
      <c r="J11414" t="s">
        <v>47840</v>
      </c>
      <c r="K11414">
        <v>552</v>
      </c>
      <c r="L11414" t="s">
        <v>183</v>
      </c>
      <c r="M11414" t="s">
        <v>47883</v>
      </c>
    </row>
    <row r="11415" spans="1:13" x14ac:dyDescent="0.35">
      <c r="A11415" t="s">
        <v>47884</v>
      </c>
      <c r="B11415" t="s">
        <v>14</v>
      </c>
      <c r="C11415" t="s">
        <v>47885</v>
      </c>
      <c r="D11415" t="s">
        <v>180</v>
      </c>
      <c r="E11415">
        <v>143730258</v>
      </c>
      <c r="F11415">
        <v>715219</v>
      </c>
      <c r="G11415">
        <v>0</v>
      </c>
      <c r="H11415" t="s">
        <v>47886</v>
      </c>
      <c r="I11415">
        <v>10</v>
      </c>
      <c r="J11415" t="s">
        <v>47887</v>
      </c>
      <c r="K11415">
        <v>13508</v>
      </c>
      <c r="L11415" t="s">
        <v>183</v>
      </c>
      <c r="M11415" t="s">
        <v>47888</v>
      </c>
    </row>
    <row r="11416" spans="1:13" x14ac:dyDescent="0.35">
      <c r="A11416" t="s">
        <v>47889</v>
      </c>
      <c r="B11416" t="s">
        <v>14</v>
      </c>
      <c r="C11416" t="s">
        <v>47890</v>
      </c>
      <c r="D11416" t="s">
        <v>180</v>
      </c>
      <c r="E11416">
        <v>186020100</v>
      </c>
      <c r="F11416">
        <v>639300</v>
      </c>
      <c r="G11416">
        <v>0</v>
      </c>
      <c r="H11416" t="s">
        <v>47891</v>
      </c>
      <c r="I11416">
        <v>10</v>
      </c>
      <c r="J11416" t="s">
        <v>47892</v>
      </c>
      <c r="K11416">
        <v>7718</v>
      </c>
      <c r="L11416" t="s">
        <v>183</v>
      </c>
      <c r="M11416" t="s">
        <v>47893</v>
      </c>
    </row>
    <row r="11417" spans="1:13" x14ac:dyDescent="0.35">
      <c r="A11417" t="s">
        <v>47894</v>
      </c>
      <c r="B11417" t="s">
        <v>14</v>
      </c>
      <c r="C11417" t="s">
        <v>47895</v>
      </c>
      <c r="D11417" t="s">
        <v>180</v>
      </c>
      <c r="E11417">
        <v>20992090</v>
      </c>
      <c r="F11417">
        <v>151293</v>
      </c>
      <c r="G11417">
        <v>0</v>
      </c>
      <c r="H11417" t="s">
        <v>47896</v>
      </c>
      <c r="I11417">
        <v>10</v>
      </c>
      <c r="J11417" t="s">
        <v>47897</v>
      </c>
      <c r="K11417">
        <v>3201</v>
      </c>
      <c r="L11417" t="s">
        <v>183</v>
      </c>
      <c r="M11417" t="s">
        <v>47898</v>
      </c>
    </row>
    <row r="11418" spans="1:13" x14ac:dyDescent="0.35">
      <c r="A11418" t="s">
        <v>47899</v>
      </c>
      <c r="B11418" t="s">
        <v>14</v>
      </c>
      <c r="C11418" t="s">
        <v>47900</v>
      </c>
      <c r="D11418" t="s">
        <v>180</v>
      </c>
      <c r="E11418">
        <v>0</v>
      </c>
      <c r="F11418">
        <v>7</v>
      </c>
      <c r="G11418">
        <v>0</v>
      </c>
      <c r="H11418" t="s">
        <v>47901</v>
      </c>
      <c r="I11418">
        <v>10</v>
      </c>
      <c r="J11418" t="s">
        <v>53</v>
      </c>
      <c r="K11418">
        <v>0</v>
      </c>
      <c r="L11418" t="s">
        <v>183</v>
      </c>
    </row>
    <row r="11419" spans="1:13" x14ac:dyDescent="0.35">
      <c r="A11419" t="s">
        <v>47902</v>
      </c>
      <c r="B11419" t="s">
        <v>14</v>
      </c>
      <c r="C11419" t="s">
        <v>47903</v>
      </c>
      <c r="D11419" t="s">
        <v>180</v>
      </c>
      <c r="E11419">
        <v>17939368</v>
      </c>
      <c r="F11419">
        <v>89686</v>
      </c>
      <c r="G11419">
        <v>0</v>
      </c>
      <c r="H11419" t="s">
        <v>47904</v>
      </c>
      <c r="I11419">
        <v>10</v>
      </c>
      <c r="J11419" t="s">
        <v>47905</v>
      </c>
      <c r="K11419">
        <v>1701</v>
      </c>
      <c r="L11419" t="s">
        <v>183</v>
      </c>
      <c r="M11419" t="s">
        <v>47906</v>
      </c>
    </row>
    <row r="11420" spans="1:13" x14ac:dyDescent="0.35">
      <c r="A11420" t="s">
        <v>47907</v>
      </c>
      <c r="B11420" t="s">
        <v>14</v>
      </c>
      <c r="C11420" t="s">
        <v>47908</v>
      </c>
      <c r="D11420" t="s">
        <v>180</v>
      </c>
      <c r="E11420">
        <v>12745130</v>
      </c>
      <c r="F11420">
        <v>97263</v>
      </c>
      <c r="G11420">
        <v>0</v>
      </c>
      <c r="H11420" t="s">
        <v>47909</v>
      </c>
      <c r="I11420">
        <v>10</v>
      </c>
      <c r="J11420" t="s">
        <v>47910</v>
      </c>
      <c r="K11420">
        <v>1644</v>
      </c>
      <c r="L11420" t="s">
        <v>183</v>
      </c>
      <c r="M11420" t="s">
        <v>47911</v>
      </c>
    </row>
    <row r="11421" spans="1:13" x14ac:dyDescent="0.35">
      <c r="A11421" t="s">
        <v>47912</v>
      </c>
      <c r="B11421" t="s">
        <v>14</v>
      </c>
      <c r="C11421" t="s">
        <v>47913</v>
      </c>
      <c r="D11421" t="s">
        <v>180</v>
      </c>
      <c r="E11421">
        <v>356190719</v>
      </c>
      <c r="F11421">
        <v>1550090</v>
      </c>
      <c r="G11421">
        <v>0</v>
      </c>
      <c r="H11421" t="s">
        <v>47914</v>
      </c>
      <c r="I11421">
        <v>10</v>
      </c>
      <c r="J11421" t="s">
        <v>47915</v>
      </c>
      <c r="K11421">
        <v>20657</v>
      </c>
      <c r="L11421" t="s">
        <v>183</v>
      </c>
      <c r="M11421" t="s">
        <v>47916</v>
      </c>
    </row>
    <row r="11422" spans="1:13" x14ac:dyDescent="0.35">
      <c r="A11422" t="s">
        <v>47917</v>
      </c>
      <c r="B11422" t="s">
        <v>14</v>
      </c>
      <c r="C11422" t="s">
        <v>47918</v>
      </c>
      <c r="D11422" t="s">
        <v>180</v>
      </c>
      <c r="E11422">
        <v>20388215</v>
      </c>
      <c r="F11422">
        <v>136571</v>
      </c>
      <c r="G11422">
        <v>0</v>
      </c>
      <c r="H11422" t="s">
        <v>47919</v>
      </c>
      <c r="I11422">
        <v>10</v>
      </c>
      <c r="J11422" t="s">
        <v>47920</v>
      </c>
      <c r="K11422">
        <v>3893</v>
      </c>
      <c r="L11422" t="s">
        <v>183</v>
      </c>
      <c r="M11422" t="s">
        <v>47921</v>
      </c>
    </row>
    <row r="11423" spans="1:13" x14ac:dyDescent="0.35">
      <c r="A11423" t="s">
        <v>47922</v>
      </c>
      <c r="B11423" t="s">
        <v>14</v>
      </c>
      <c r="C11423" t="s">
        <v>47923</v>
      </c>
      <c r="D11423" t="s">
        <v>180</v>
      </c>
      <c r="E11423">
        <v>142147</v>
      </c>
      <c r="F11423">
        <v>4575</v>
      </c>
      <c r="G11423">
        <v>0</v>
      </c>
      <c r="H11423" t="s">
        <v>47924</v>
      </c>
      <c r="I11423">
        <v>10</v>
      </c>
      <c r="J11423" t="s">
        <v>47925</v>
      </c>
      <c r="K11423">
        <v>127</v>
      </c>
      <c r="L11423" t="s">
        <v>183</v>
      </c>
      <c r="M11423" t="s">
        <v>47926</v>
      </c>
    </row>
    <row r="11424" spans="1:13" x14ac:dyDescent="0.35">
      <c r="A11424" t="s">
        <v>47927</v>
      </c>
      <c r="B11424" t="s">
        <v>14</v>
      </c>
      <c r="C11424" t="s">
        <v>47928</v>
      </c>
      <c r="D11424" t="s">
        <v>180</v>
      </c>
      <c r="E11424">
        <v>2211</v>
      </c>
      <c r="F11424">
        <v>120</v>
      </c>
      <c r="G11424">
        <v>0</v>
      </c>
      <c r="H11424" t="s">
        <v>47929</v>
      </c>
      <c r="I11424">
        <v>10</v>
      </c>
      <c r="J11424" t="s">
        <v>47925</v>
      </c>
      <c r="K11424">
        <v>1</v>
      </c>
      <c r="L11424" t="s">
        <v>183</v>
      </c>
      <c r="M11424" t="s">
        <v>47930</v>
      </c>
    </row>
    <row r="11425" spans="1:13" x14ac:dyDescent="0.35">
      <c r="A11425" t="s">
        <v>47931</v>
      </c>
      <c r="B11425" t="s">
        <v>14</v>
      </c>
      <c r="C11425" t="s">
        <v>47932</v>
      </c>
      <c r="D11425" t="s">
        <v>180</v>
      </c>
      <c r="E11425">
        <v>1067850</v>
      </c>
      <c r="F11425">
        <v>14374</v>
      </c>
      <c r="G11425">
        <v>0</v>
      </c>
      <c r="H11425" t="s">
        <v>47933</v>
      </c>
      <c r="I11425">
        <v>10</v>
      </c>
      <c r="J11425" t="s">
        <v>47934</v>
      </c>
      <c r="K11425">
        <v>339</v>
      </c>
      <c r="L11425" t="s">
        <v>183</v>
      </c>
      <c r="M11425" t="s">
        <v>47926</v>
      </c>
    </row>
    <row r="11426" spans="1:13" x14ac:dyDescent="0.35">
      <c r="A11426" t="s">
        <v>47935</v>
      </c>
      <c r="B11426" t="s">
        <v>14</v>
      </c>
      <c r="C11426" t="s">
        <v>47936</v>
      </c>
      <c r="D11426" t="s">
        <v>180</v>
      </c>
      <c r="E11426">
        <v>3406803</v>
      </c>
      <c r="F11426">
        <v>32720</v>
      </c>
      <c r="G11426">
        <v>0</v>
      </c>
      <c r="H11426" t="s">
        <v>47937</v>
      </c>
      <c r="I11426">
        <v>10</v>
      </c>
      <c r="J11426" t="s">
        <v>47938</v>
      </c>
      <c r="K11426">
        <v>702</v>
      </c>
      <c r="L11426" t="s">
        <v>183</v>
      </c>
      <c r="M11426" t="s">
        <v>47939</v>
      </c>
    </row>
    <row r="11427" spans="1:13" x14ac:dyDescent="0.35">
      <c r="A11427" t="s">
        <v>47940</v>
      </c>
      <c r="B11427" t="s">
        <v>14</v>
      </c>
      <c r="C11427" t="s">
        <v>47941</v>
      </c>
      <c r="D11427" t="s">
        <v>180</v>
      </c>
      <c r="E11427">
        <v>4295776</v>
      </c>
      <c r="F11427">
        <v>34436</v>
      </c>
      <c r="G11427">
        <v>0</v>
      </c>
      <c r="H11427" t="s">
        <v>47942</v>
      </c>
      <c r="I11427">
        <v>10</v>
      </c>
      <c r="J11427" t="s">
        <v>47943</v>
      </c>
      <c r="K11427">
        <v>737</v>
      </c>
      <c r="L11427" t="s">
        <v>183</v>
      </c>
      <c r="M11427" t="s">
        <v>47926</v>
      </c>
    </row>
    <row r="11428" spans="1:13" x14ac:dyDescent="0.35">
      <c r="A11428" t="s">
        <v>47944</v>
      </c>
      <c r="B11428" t="s">
        <v>14</v>
      </c>
      <c r="C11428" t="s">
        <v>47945</v>
      </c>
      <c r="D11428" t="s">
        <v>180</v>
      </c>
      <c r="E11428">
        <v>12007641</v>
      </c>
      <c r="F11428">
        <v>171755</v>
      </c>
      <c r="G11428">
        <v>0</v>
      </c>
      <c r="H11428" t="s">
        <v>47946</v>
      </c>
      <c r="I11428">
        <v>10</v>
      </c>
      <c r="J11428" t="s">
        <v>47947</v>
      </c>
      <c r="K11428">
        <v>2533</v>
      </c>
      <c r="L11428" t="s">
        <v>183</v>
      </c>
      <c r="M11428" t="s">
        <v>47948</v>
      </c>
    </row>
    <row r="11429" spans="1:13" x14ac:dyDescent="0.35">
      <c r="A11429" t="s">
        <v>47949</v>
      </c>
      <c r="B11429" t="s">
        <v>14</v>
      </c>
      <c r="C11429" t="s">
        <v>47950</v>
      </c>
      <c r="D11429" t="s">
        <v>180</v>
      </c>
      <c r="E11429">
        <v>18926589</v>
      </c>
      <c r="F11429">
        <v>207028</v>
      </c>
      <c r="G11429">
        <v>0</v>
      </c>
      <c r="H11429" t="s">
        <v>47951</v>
      </c>
      <c r="I11429">
        <v>10</v>
      </c>
      <c r="J11429" t="s">
        <v>47952</v>
      </c>
      <c r="K11429">
        <v>3408</v>
      </c>
      <c r="L11429" t="s">
        <v>183</v>
      </c>
      <c r="M11429" t="s">
        <v>47953</v>
      </c>
    </row>
    <row r="11430" spans="1:13" x14ac:dyDescent="0.35">
      <c r="A11430" t="s">
        <v>47954</v>
      </c>
      <c r="B11430" t="s">
        <v>14</v>
      </c>
      <c r="C11430" t="s">
        <v>47955</v>
      </c>
      <c r="D11430" t="s">
        <v>180</v>
      </c>
      <c r="E11430">
        <v>13924929</v>
      </c>
      <c r="F11430">
        <v>181230</v>
      </c>
      <c r="G11430">
        <v>0</v>
      </c>
      <c r="H11430" t="s">
        <v>47956</v>
      </c>
      <c r="I11430">
        <v>10</v>
      </c>
      <c r="J11430" t="s">
        <v>47957</v>
      </c>
      <c r="K11430">
        <v>3664</v>
      </c>
      <c r="L11430" t="s">
        <v>183</v>
      </c>
      <c r="M11430" t="s">
        <v>47958</v>
      </c>
    </row>
    <row r="11431" spans="1:13" x14ac:dyDescent="0.35">
      <c r="A11431" t="s">
        <v>47959</v>
      </c>
      <c r="B11431" t="s">
        <v>14</v>
      </c>
      <c r="C11431" t="s">
        <v>47960</v>
      </c>
      <c r="D11431" t="s">
        <v>187</v>
      </c>
      <c r="E11431">
        <v>60805</v>
      </c>
      <c r="F11431">
        <v>2534</v>
      </c>
      <c r="G11431">
        <v>0</v>
      </c>
      <c r="H11431" t="s">
        <v>47961</v>
      </c>
      <c r="I11431">
        <v>20</v>
      </c>
      <c r="J11431" t="s">
        <v>189</v>
      </c>
      <c r="K11431">
        <v>251</v>
      </c>
      <c r="L11431" t="s">
        <v>190</v>
      </c>
      <c r="M11431" t="s">
        <v>191</v>
      </c>
    </row>
    <row r="11432" spans="1:13" x14ac:dyDescent="0.35">
      <c r="A11432" t="s">
        <v>47962</v>
      </c>
      <c r="B11432" t="s">
        <v>14</v>
      </c>
      <c r="C11432" t="s">
        <v>47963</v>
      </c>
      <c r="D11432" t="s">
        <v>187</v>
      </c>
      <c r="E11432">
        <v>43514</v>
      </c>
      <c r="F11432">
        <v>1923</v>
      </c>
      <c r="G11432">
        <v>0</v>
      </c>
      <c r="H11432" t="s">
        <v>47964</v>
      </c>
      <c r="I11432">
        <v>20</v>
      </c>
      <c r="J11432" t="s">
        <v>53</v>
      </c>
      <c r="K11432">
        <v>121</v>
      </c>
      <c r="L11432" t="s">
        <v>190</v>
      </c>
    </row>
    <row r="11433" spans="1:13" x14ac:dyDescent="0.35">
      <c r="A11433" t="s">
        <v>47965</v>
      </c>
      <c r="B11433" t="s">
        <v>14</v>
      </c>
      <c r="C11433" t="s">
        <v>47966</v>
      </c>
      <c r="D11433" t="s">
        <v>187</v>
      </c>
      <c r="E11433">
        <v>214488</v>
      </c>
      <c r="F11433">
        <v>8795</v>
      </c>
      <c r="G11433">
        <v>0</v>
      </c>
      <c r="H11433" t="s">
        <v>47967</v>
      </c>
      <c r="I11433">
        <v>20</v>
      </c>
      <c r="J11433" t="s">
        <v>189</v>
      </c>
      <c r="K11433">
        <v>955</v>
      </c>
      <c r="L11433" t="s">
        <v>190</v>
      </c>
    </row>
    <row r="11434" spans="1:13" x14ac:dyDescent="0.35">
      <c r="A11434" t="s">
        <v>47968</v>
      </c>
      <c r="B11434" t="s">
        <v>14</v>
      </c>
      <c r="C11434" t="s">
        <v>47969</v>
      </c>
      <c r="D11434" t="s">
        <v>187</v>
      </c>
      <c r="E11434">
        <v>87875</v>
      </c>
      <c r="F11434">
        <v>3371</v>
      </c>
      <c r="G11434">
        <v>0</v>
      </c>
      <c r="H11434" t="s">
        <v>47970</v>
      </c>
      <c r="I11434">
        <v>20</v>
      </c>
      <c r="J11434" t="s">
        <v>53</v>
      </c>
      <c r="K11434">
        <v>191</v>
      </c>
      <c r="L11434" t="s">
        <v>190</v>
      </c>
    </row>
    <row r="11435" spans="1:13" x14ac:dyDescent="0.35">
      <c r="A11435" t="s">
        <v>47971</v>
      </c>
      <c r="B11435" t="s">
        <v>14</v>
      </c>
      <c r="C11435" t="s">
        <v>47972</v>
      </c>
      <c r="D11435" t="s">
        <v>187</v>
      </c>
      <c r="E11435">
        <v>64299</v>
      </c>
      <c r="F11435">
        <v>2730</v>
      </c>
      <c r="G11435">
        <v>0</v>
      </c>
      <c r="H11435" t="s">
        <v>30896</v>
      </c>
      <c r="I11435">
        <v>20</v>
      </c>
      <c r="J11435" t="s">
        <v>53</v>
      </c>
      <c r="K11435">
        <v>183</v>
      </c>
      <c r="L11435" t="s">
        <v>190</v>
      </c>
    </row>
    <row r="11436" spans="1:13" x14ac:dyDescent="0.35">
      <c r="A11436" t="s">
        <v>47973</v>
      </c>
      <c r="B11436" t="s">
        <v>14</v>
      </c>
      <c r="C11436" t="s">
        <v>47974</v>
      </c>
      <c r="D11436" t="s">
        <v>187</v>
      </c>
      <c r="E11436">
        <v>57566</v>
      </c>
      <c r="F11436">
        <v>2789</v>
      </c>
      <c r="G11436">
        <v>0</v>
      </c>
      <c r="H11436" t="s">
        <v>47975</v>
      </c>
      <c r="I11436">
        <v>20</v>
      </c>
      <c r="J11436" t="s">
        <v>189</v>
      </c>
      <c r="K11436">
        <v>420</v>
      </c>
      <c r="L11436" t="s">
        <v>190</v>
      </c>
      <c r="M11436" t="s">
        <v>191</v>
      </c>
    </row>
    <row r="11437" spans="1:13" x14ac:dyDescent="0.35">
      <c r="A11437" t="s">
        <v>47976</v>
      </c>
      <c r="B11437" t="s">
        <v>14</v>
      </c>
      <c r="C11437" t="s">
        <v>47977</v>
      </c>
      <c r="D11437" t="s">
        <v>187</v>
      </c>
      <c r="E11437">
        <v>115692</v>
      </c>
      <c r="F11437">
        <v>3158</v>
      </c>
      <c r="G11437">
        <v>0</v>
      </c>
      <c r="H11437" t="s">
        <v>47978</v>
      </c>
      <c r="I11437">
        <v>20</v>
      </c>
      <c r="J11437" t="s">
        <v>53</v>
      </c>
      <c r="K11437">
        <v>322</v>
      </c>
      <c r="L11437" t="s">
        <v>190</v>
      </c>
    </row>
    <row r="11438" spans="1:13" x14ac:dyDescent="0.35">
      <c r="A11438" t="s">
        <v>47979</v>
      </c>
      <c r="B11438" t="s">
        <v>14</v>
      </c>
      <c r="C11438" t="s">
        <v>47980</v>
      </c>
      <c r="D11438" t="s">
        <v>187</v>
      </c>
      <c r="E11438">
        <v>71252</v>
      </c>
      <c r="F11438">
        <v>2917</v>
      </c>
      <c r="G11438">
        <v>0</v>
      </c>
      <c r="H11438" t="s">
        <v>47981</v>
      </c>
      <c r="I11438">
        <v>20</v>
      </c>
      <c r="J11438" t="s">
        <v>189</v>
      </c>
      <c r="K11438">
        <v>554</v>
      </c>
      <c r="L11438" t="s">
        <v>190</v>
      </c>
      <c r="M11438" t="s">
        <v>191</v>
      </c>
    </row>
    <row r="11439" spans="1:13" x14ac:dyDescent="0.35">
      <c r="A11439" t="s">
        <v>47982</v>
      </c>
      <c r="B11439" t="s">
        <v>14</v>
      </c>
      <c r="C11439" t="s">
        <v>47983</v>
      </c>
      <c r="D11439" t="s">
        <v>187</v>
      </c>
      <c r="E11439">
        <v>87774</v>
      </c>
      <c r="F11439">
        <v>3229</v>
      </c>
      <c r="G11439">
        <v>0</v>
      </c>
      <c r="H11439" t="s">
        <v>47984</v>
      </c>
      <c r="I11439">
        <v>20</v>
      </c>
      <c r="J11439" t="s">
        <v>189</v>
      </c>
      <c r="K11439">
        <v>264</v>
      </c>
      <c r="L11439" t="s">
        <v>190</v>
      </c>
    </row>
    <row r="11440" spans="1:13" x14ac:dyDescent="0.35">
      <c r="A11440" t="s">
        <v>47985</v>
      </c>
      <c r="B11440" t="s">
        <v>14</v>
      </c>
      <c r="C11440" t="s">
        <v>47986</v>
      </c>
      <c r="D11440" t="s">
        <v>187</v>
      </c>
      <c r="E11440">
        <v>105071</v>
      </c>
      <c r="F11440">
        <v>2421</v>
      </c>
      <c r="G11440">
        <v>0</v>
      </c>
      <c r="H11440" t="s">
        <v>47987</v>
      </c>
      <c r="I11440">
        <v>20</v>
      </c>
      <c r="J11440" t="s">
        <v>53</v>
      </c>
      <c r="K11440">
        <v>151</v>
      </c>
      <c r="L11440" t="s">
        <v>190</v>
      </c>
    </row>
    <row r="11441" spans="1:13" x14ac:dyDescent="0.35">
      <c r="A11441" t="s">
        <v>47988</v>
      </c>
      <c r="B11441" t="s">
        <v>14</v>
      </c>
      <c r="C11441" t="s">
        <v>47989</v>
      </c>
      <c r="D11441" t="s">
        <v>187</v>
      </c>
      <c r="E11441">
        <v>133357</v>
      </c>
      <c r="F11441">
        <v>3038</v>
      </c>
      <c r="G11441">
        <v>0</v>
      </c>
      <c r="H11441" t="s">
        <v>47990</v>
      </c>
      <c r="I11441">
        <v>20</v>
      </c>
      <c r="J11441" t="s">
        <v>53</v>
      </c>
      <c r="K11441">
        <v>365</v>
      </c>
      <c r="L11441" t="s">
        <v>190</v>
      </c>
    </row>
    <row r="11442" spans="1:13" x14ac:dyDescent="0.35">
      <c r="A11442" t="s">
        <v>47991</v>
      </c>
      <c r="B11442" t="s">
        <v>14</v>
      </c>
      <c r="C11442" t="s">
        <v>47992</v>
      </c>
      <c r="D11442" t="s">
        <v>187</v>
      </c>
      <c r="E11442">
        <v>49954</v>
      </c>
      <c r="F11442">
        <v>2111</v>
      </c>
      <c r="G11442">
        <v>0</v>
      </c>
      <c r="H11442" t="s">
        <v>47993</v>
      </c>
      <c r="I11442">
        <v>20</v>
      </c>
      <c r="J11442" t="s">
        <v>189</v>
      </c>
      <c r="K11442">
        <v>459</v>
      </c>
      <c r="L11442" t="s">
        <v>190</v>
      </c>
      <c r="M11442" t="s">
        <v>191</v>
      </c>
    </row>
    <row r="11443" spans="1:13" x14ac:dyDescent="0.35">
      <c r="A11443" t="s">
        <v>47994</v>
      </c>
      <c r="B11443" t="s">
        <v>14</v>
      </c>
      <c r="C11443" t="s">
        <v>47995</v>
      </c>
      <c r="D11443" t="s">
        <v>187</v>
      </c>
      <c r="E11443">
        <v>82692</v>
      </c>
      <c r="F11443">
        <v>2376</v>
      </c>
      <c r="G11443">
        <v>0</v>
      </c>
      <c r="H11443" t="s">
        <v>47996</v>
      </c>
      <c r="I11443">
        <v>20</v>
      </c>
      <c r="J11443" t="s">
        <v>189</v>
      </c>
      <c r="K11443">
        <v>182</v>
      </c>
      <c r="L11443" t="s">
        <v>190</v>
      </c>
    </row>
    <row r="11444" spans="1:13" x14ac:dyDescent="0.35">
      <c r="A11444" t="s">
        <v>47997</v>
      </c>
      <c r="B11444" t="s">
        <v>14</v>
      </c>
      <c r="C11444" t="s">
        <v>47998</v>
      </c>
      <c r="D11444" t="s">
        <v>187</v>
      </c>
      <c r="E11444">
        <v>137874</v>
      </c>
      <c r="F11444">
        <v>3361</v>
      </c>
      <c r="G11444">
        <v>0</v>
      </c>
      <c r="H11444" t="s">
        <v>47999</v>
      </c>
      <c r="I11444">
        <v>20</v>
      </c>
      <c r="J11444" t="s">
        <v>189</v>
      </c>
      <c r="K11444">
        <v>285</v>
      </c>
      <c r="L11444" t="s">
        <v>190</v>
      </c>
    </row>
    <row r="11445" spans="1:13" x14ac:dyDescent="0.35">
      <c r="A11445" t="s">
        <v>48000</v>
      </c>
      <c r="B11445" t="s">
        <v>14</v>
      </c>
      <c r="C11445" t="s">
        <v>48001</v>
      </c>
      <c r="D11445" t="s">
        <v>187</v>
      </c>
      <c r="E11445">
        <v>106455</v>
      </c>
      <c r="F11445">
        <v>2809</v>
      </c>
      <c r="G11445">
        <v>0</v>
      </c>
      <c r="H11445" t="s">
        <v>48002</v>
      </c>
      <c r="I11445">
        <v>20</v>
      </c>
      <c r="J11445" t="s">
        <v>189</v>
      </c>
      <c r="K11445">
        <v>159</v>
      </c>
      <c r="L11445" t="s">
        <v>190</v>
      </c>
    </row>
    <row r="11446" spans="1:13" x14ac:dyDescent="0.35">
      <c r="A11446" t="s">
        <v>48003</v>
      </c>
      <c r="B11446" t="s">
        <v>14</v>
      </c>
      <c r="C11446" t="s">
        <v>48004</v>
      </c>
      <c r="D11446" t="s">
        <v>187</v>
      </c>
      <c r="E11446">
        <v>146700</v>
      </c>
      <c r="F11446">
        <v>5054</v>
      </c>
      <c r="G11446">
        <v>0</v>
      </c>
      <c r="H11446" t="s">
        <v>48005</v>
      </c>
      <c r="I11446">
        <v>20</v>
      </c>
      <c r="J11446" t="s">
        <v>189</v>
      </c>
      <c r="K11446">
        <v>543</v>
      </c>
      <c r="L11446" t="s">
        <v>190</v>
      </c>
      <c r="M11446" t="s">
        <v>191</v>
      </c>
    </row>
    <row r="11447" spans="1:13" x14ac:dyDescent="0.35">
      <c r="A11447" t="s">
        <v>48006</v>
      </c>
      <c r="B11447" t="s">
        <v>14</v>
      </c>
      <c r="C11447" t="s">
        <v>48007</v>
      </c>
      <c r="D11447" t="s">
        <v>187</v>
      </c>
      <c r="E11447">
        <v>263041</v>
      </c>
      <c r="F11447">
        <v>6128</v>
      </c>
      <c r="G11447">
        <v>0</v>
      </c>
      <c r="H11447" t="s">
        <v>48008</v>
      </c>
      <c r="I11447">
        <v>20</v>
      </c>
      <c r="J11447" t="s">
        <v>53</v>
      </c>
      <c r="K11447">
        <v>398</v>
      </c>
      <c r="L11447" t="s">
        <v>190</v>
      </c>
    </row>
    <row r="11448" spans="1:13" x14ac:dyDescent="0.35">
      <c r="A11448" t="s">
        <v>48009</v>
      </c>
      <c r="B11448" t="s">
        <v>14</v>
      </c>
      <c r="C11448" t="s">
        <v>48010</v>
      </c>
      <c r="D11448" t="s">
        <v>187</v>
      </c>
      <c r="E11448">
        <v>386281</v>
      </c>
      <c r="F11448">
        <v>12156</v>
      </c>
      <c r="G11448">
        <v>0</v>
      </c>
      <c r="H11448" t="s">
        <v>48011</v>
      </c>
      <c r="I11448">
        <v>20</v>
      </c>
      <c r="J11448" t="s">
        <v>189</v>
      </c>
      <c r="K11448">
        <v>1226</v>
      </c>
      <c r="L11448" t="s">
        <v>190</v>
      </c>
    </row>
    <row r="11449" spans="1:13" x14ac:dyDescent="0.35">
      <c r="A11449" t="s">
        <v>48012</v>
      </c>
      <c r="B11449" t="s">
        <v>14</v>
      </c>
      <c r="C11449" t="s">
        <v>48013</v>
      </c>
      <c r="D11449" t="s">
        <v>187</v>
      </c>
      <c r="E11449">
        <v>232608</v>
      </c>
      <c r="F11449">
        <v>6968</v>
      </c>
      <c r="G11449">
        <v>0</v>
      </c>
      <c r="H11449" t="s">
        <v>48014</v>
      </c>
      <c r="I11449">
        <v>20</v>
      </c>
      <c r="J11449" t="s">
        <v>189</v>
      </c>
      <c r="K11449">
        <v>559</v>
      </c>
      <c r="L11449" t="s">
        <v>190</v>
      </c>
      <c r="M11449" t="s">
        <v>48015</v>
      </c>
    </row>
    <row r="11450" spans="1:13" x14ac:dyDescent="0.35">
      <c r="A11450" t="s">
        <v>48016</v>
      </c>
      <c r="B11450" t="s">
        <v>14</v>
      </c>
      <c r="C11450" t="s">
        <v>48017</v>
      </c>
      <c r="D11450" t="s">
        <v>187</v>
      </c>
      <c r="E11450">
        <v>256347</v>
      </c>
      <c r="F11450">
        <v>4403</v>
      </c>
      <c r="G11450">
        <v>0</v>
      </c>
      <c r="H11450" t="s">
        <v>48018</v>
      </c>
      <c r="I11450">
        <v>20</v>
      </c>
      <c r="J11450" t="s">
        <v>53</v>
      </c>
      <c r="K11450">
        <v>447</v>
      </c>
      <c r="L11450" t="s">
        <v>190</v>
      </c>
    </row>
    <row r="11451" spans="1:13" x14ac:dyDescent="0.35">
      <c r="A11451" t="s">
        <v>48019</v>
      </c>
      <c r="B11451" t="s">
        <v>14</v>
      </c>
      <c r="C11451" t="s">
        <v>48020</v>
      </c>
      <c r="D11451" t="s">
        <v>187</v>
      </c>
      <c r="E11451">
        <v>221027</v>
      </c>
      <c r="F11451">
        <v>4797</v>
      </c>
      <c r="G11451">
        <v>0</v>
      </c>
      <c r="H11451" t="s">
        <v>48021</v>
      </c>
      <c r="I11451">
        <v>20</v>
      </c>
      <c r="J11451" t="s">
        <v>53</v>
      </c>
      <c r="K11451">
        <v>268</v>
      </c>
      <c r="L11451" t="s">
        <v>190</v>
      </c>
    </row>
    <row r="11452" spans="1:13" x14ac:dyDescent="0.35">
      <c r="A11452" t="s">
        <v>48022</v>
      </c>
      <c r="B11452" t="s">
        <v>14</v>
      </c>
      <c r="C11452" t="s">
        <v>48023</v>
      </c>
      <c r="D11452" t="s">
        <v>187</v>
      </c>
      <c r="E11452">
        <v>77344</v>
      </c>
      <c r="F11452">
        <v>1669</v>
      </c>
      <c r="G11452">
        <v>0</v>
      </c>
      <c r="H11452" t="s">
        <v>48024</v>
      </c>
      <c r="I11452">
        <v>20</v>
      </c>
      <c r="J11452" t="s">
        <v>189</v>
      </c>
      <c r="K11452">
        <v>235</v>
      </c>
      <c r="L11452" t="s">
        <v>190</v>
      </c>
      <c r="M11452" t="s">
        <v>191</v>
      </c>
    </row>
    <row r="11453" spans="1:13" x14ac:dyDescent="0.35">
      <c r="A11453" t="s">
        <v>48025</v>
      </c>
      <c r="B11453" t="s">
        <v>14</v>
      </c>
      <c r="C11453" t="s">
        <v>48026</v>
      </c>
      <c r="D11453" t="s">
        <v>187</v>
      </c>
      <c r="E11453">
        <v>686871</v>
      </c>
      <c r="F11453">
        <v>12689</v>
      </c>
      <c r="G11453">
        <v>0</v>
      </c>
      <c r="H11453" t="s">
        <v>48027</v>
      </c>
      <c r="I11453">
        <v>20</v>
      </c>
      <c r="J11453" t="s">
        <v>189</v>
      </c>
      <c r="K11453">
        <v>460</v>
      </c>
      <c r="L11453" t="s">
        <v>190</v>
      </c>
    </row>
    <row r="11454" spans="1:13" x14ac:dyDescent="0.35">
      <c r="A11454" t="s">
        <v>48028</v>
      </c>
      <c r="B11454" t="s">
        <v>14</v>
      </c>
      <c r="C11454" t="s">
        <v>48029</v>
      </c>
      <c r="D11454" t="s">
        <v>187</v>
      </c>
      <c r="E11454">
        <v>110972</v>
      </c>
      <c r="F11454">
        <v>3340</v>
      </c>
      <c r="G11454">
        <v>0</v>
      </c>
      <c r="H11454" t="s">
        <v>48030</v>
      </c>
      <c r="I11454">
        <v>20</v>
      </c>
      <c r="J11454" t="s">
        <v>189</v>
      </c>
      <c r="K11454">
        <v>297</v>
      </c>
      <c r="L11454" t="s">
        <v>190</v>
      </c>
      <c r="M11454" t="s">
        <v>191</v>
      </c>
    </row>
    <row r="11455" spans="1:13" x14ac:dyDescent="0.35">
      <c r="A11455" t="s">
        <v>48031</v>
      </c>
      <c r="B11455" t="s">
        <v>14</v>
      </c>
      <c r="C11455" t="s">
        <v>48032</v>
      </c>
      <c r="D11455" t="s">
        <v>187</v>
      </c>
      <c r="E11455">
        <v>321793</v>
      </c>
      <c r="F11455">
        <v>6030</v>
      </c>
      <c r="G11455">
        <v>0</v>
      </c>
      <c r="H11455" t="s">
        <v>48033</v>
      </c>
      <c r="I11455">
        <v>20</v>
      </c>
      <c r="J11455" t="s">
        <v>53</v>
      </c>
      <c r="K11455">
        <v>232</v>
      </c>
      <c r="L11455" t="s">
        <v>190</v>
      </c>
    </row>
    <row r="11456" spans="1:13" x14ac:dyDescent="0.35">
      <c r="A11456" t="s">
        <v>48034</v>
      </c>
      <c r="B11456" t="s">
        <v>14</v>
      </c>
      <c r="C11456" t="s">
        <v>48035</v>
      </c>
      <c r="D11456" t="s">
        <v>187</v>
      </c>
      <c r="E11456">
        <v>128255</v>
      </c>
      <c r="F11456">
        <v>2733</v>
      </c>
      <c r="G11456">
        <v>0</v>
      </c>
      <c r="H11456" t="s">
        <v>48036</v>
      </c>
      <c r="I11456">
        <v>20</v>
      </c>
      <c r="J11456" t="s">
        <v>189</v>
      </c>
      <c r="K11456">
        <v>175</v>
      </c>
      <c r="L11456" t="s">
        <v>190</v>
      </c>
    </row>
    <row r="11457" spans="1:13" x14ac:dyDescent="0.35">
      <c r="A11457" t="s">
        <v>48037</v>
      </c>
      <c r="B11457" t="s">
        <v>14</v>
      </c>
      <c r="C11457" t="s">
        <v>48038</v>
      </c>
      <c r="D11457" t="s">
        <v>187</v>
      </c>
      <c r="E11457">
        <v>99005</v>
      </c>
      <c r="F11457">
        <v>1873</v>
      </c>
      <c r="G11457">
        <v>0</v>
      </c>
      <c r="H11457" t="s">
        <v>48039</v>
      </c>
      <c r="I11457">
        <v>20</v>
      </c>
      <c r="J11457" t="s">
        <v>189</v>
      </c>
      <c r="K11457">
        <v>404</v>
      </c>
      <c r="L11457" t="s">
        <v>190</v>
      </c>
      <c r="M11457" t="s">
        <v>191</v>
      </c>
    </row>
    <row r="11458" spans="1:13" x14ac:dyDescent="0.35">
      <c r="A11458" t="s">
        <v>48040</v>
      </c>
      <c r="B11458" t="s">
        <v>14</v>
      </c>
      <c r="C11458" t="s">
        <v>48041</v>
      </c>
      <c r="D11458" t="s">
        <v>187</v>
      </c>
      <c r="E11458">
        <v>312485</v>
      </c>
      <c r="F11458">
        <v>6187</v>
      </c>
      <c r="G11458">
        <v>0</v>
      </c>
      <c r="H11458" t="s">
        <v>48042</v>
      </c>
      <c r="I11458">
        <v>20</v>
      </c>
      <c r="J11458" t="s">
        <v>189</v>
      </c>
      <c r="K11458">
        <v>452</v>
      </c>
      <c r="L11458" t="s">
        <v>190</v>
      </c>
    </row>
    <row r="11459" spans="1:13" x14ac:dyDescent="0.35">
      <c r="A11459" t="s">
        <v>48043</v>
      </c>
      <c r="B11459" t="s">
        <v>14</v>
      </c>
      <c r="C11459" t="s">
        <v>48044</v>
      </c>
      <c r="D11459" t="s">
        <v>187</v>
      </c>
      <c r="E11459">
        <v>487647</v>
      </c>
      <c r="F11459">
        <v>8263</v>
      </c>
      <c r="G11459">
        <v>0</v>
      </c>
      <c r="H11459" t="s">
        <v>48045</v>
      </c>
      <c r="I11459">
        <v>20</v>
      </c>
      <c r="J11459" t="s">
        <v>189</v>
      </c>
      <c r="K11459">
        <v>442</v>
      </c>
      <c r="L11459" t="s">
        <v>190</v>
      </c>
    </row>
    <row r="11460" spans="1:13" x14ac:dyDescent="0.35">
      <c r="A11460" t="s">
        <v>48046</v>
      </c>
      <c r="B11460" t="s">
        <v>14</v>
      </c>
      <c r="C11460" t="s">
        <v>48047</v>
      </c>
      <c r="D11460" t="s">
        <v>187</v>
      </c>
      <c r="E11460">
        <v>125295</v>
      </c>
      <c r="F11460">
        <v>3502</v>
      </c>
      <c r="G11460">
        <v>0</v>
      </c>
      <c r="H11460" t="s">
        <v>48048</v>
      </c>
      <c r="I11460">
        <v>20</v>
      </c>
      <c r="J11460" t="s">
        <v>189</v>
      </c>
      <c r="K11460">
        <v>1030</v>
      </c>
      <c r="L11460" t="s">
        <v>190</v>
      </c>
      <c r="M11460" t="s">
        <v>191</v>
      </c>
    </row>
    <row r="11461" spans="1:13" x14ac:dyDescent="0.35">
      <c r="A11461" t="s">
        <v>48049</v>
      </c>
      <c r="B11461" t="s">
        <v>14</v>
      </c>
      <c r="C11461" t="s">
        <v>48050</v>
      </c>
      <c r="D11461" t="s">
        <v>187</v>
      </c>
      <c r="E11461">
        <v>187445</v>
      </c>
      <c r="F11461">
        <v>3961</v>
      </c>
      <c r="G11461">
        <v>0</v>
      </c>
      <c r="H11461" t="s">
        <v>48051</v>
      </c>
      <c r="I11461">
        <v>20</v>
      </c>
      <c r="J11461" t="s">
        <v>53</v>
      </c>
      <c r="K11461">
        <v>172</v>
      </c>
      <c r="L11461" t="s">
        <v>190</v>
      </c>
    </row>
    <row r="11462" spans="1:13" x14ac:dyDescent="0.35">
      <c r="A11462" t="s">
        <v>48052</v>
      </c>
      <c r="B11462" t="s">
        <v>14</v>
      </c>
      <c r="C11462" t="s">
        <v>48053</v>
      </c>
      <c r="D11462" t="s">
        <v>187</v>
      </c>
      <c r="E11462">
        <v>317705</v>
      </c>
      <c r="F11462">
        <v>5851</v>
      </c>
      <c r="G11462">
        <v>0</v>
      </c>
      <c r="H11462" t="s">
        <v>48054</v>
      </c>
      <c r="I11462">
        <v>20</v>
      </c>
      <c r="J11462" t="s">
        <v>53</v>
      </c>
      <c r="K11462">
        <v>288</v>
      </c>
      <c r="L11462" t="s">
        <v>190</v>
      </c>
    </row>
    <row r="11463" spans="1:13" x14ac:dyDescent="0.35">
      <c r="A11463" t="s">
        <v>48055</v>
      </c>
      <c r="B11463" t="s">
        <v>14</v>
      </c>
      <c r="C11463" t="s">
        <v>48056</v>
      </c>
      <c r="D11463" t="s">
        <v>187</v>
      </c>
      <c r="E11463">
        <v>191354</v>
      </c>
      <c r="F11463">
        <v>5806</v>
      </c>
      <c r="G11463">
        <v>0</v>
      </c>
      <c r="H11463" t="s">
        <v>48057</v>
      </c>
      <c r="I11463">
        <v>20</v>
      </c>
      <c r="J11463" t="s">
        <v>189</v>
      </c>
      <c r="K11463">
        <v>1517</v>
      </c>
      <c r="L11463" t="s">
        <v>190</v>
      </c>
      <c r="M11463" t="s">
        <v>191</v>
      </c>
    </row>
    <row r="11464" spans="1:13" x14ac:dyDescent="0.35">
      <c r="A11464" t="s">
        <v>48058</v>
      </c>
      <c r="B11464" t="s">
        <v>14</v>
      </c>
      <c r="C11464" t="s">
        <v>48059</v>
      </c>
      <c r="D11464" t="s">
        <v>187</v>
      </c>
      <c r="E11464">
        <v>101170</v>
      </c>
      <c r="F11464">
        <v>2806</v>
      </c>
      <c r="G11464">
        <v>0</v>
      </c>
      <c r="H11464" t="s">
        <v>48060</v>
      </c>
      <c r="I11464">
        <v>20</v>
      </c>
      <c r="J11464" t="s">
        <v>189</v>
      </c>
      <c r="K11464">
        <v>827</v>
      </c>
      <c r="L11464" t="s">
        <v>190</v>
      </c>
      <c r="M11464" t="s">
        <v>191</v>
      </c>
    </row>
    <row r="11465" spans="1:13" x14ac:dyDescent="0.35">
      <c r="A11465" t="s">
        <v>48061</v>
      </c>
      <c r="B11465" t="s">
        <v>14</v>
      </c>
      <c r="C11465" t="s">
        <v>48062</v>
      </c>
      <c r="D11465" t="s">
        <v>187</v>
      </c>
      <c r="E11465">
        <v>1455575</v>
      </c>
      <c r="F11465">
        <v>19119</v>
      </c>
      <c r="G11465">
        <v>0</v>
      </c>
      <c r="H11465" t="s">
        <v>48063</v>
      </c>
      <c r="I11465">
        <v>20</v>
      </c>
      <c r="J11465" t="s">
        <v>53</v>
      </c>
      <c r="K11465">
        <v>645</v>
      </c>
      <c r="L11465" t="s">
        <v>190</v>
      </c>
    </row>
    <row r="11466" spans="1:13" x14ac:dyDescent="0.35">
      <c r="A11466" t="s">
        <v>48064</v>
      </c>
      <c r="B11466" t="s">
        <v>14</v>
      </c>
      <c r="C11466" t="s">
        <v>48065</v>
      </c>
      <c r="D11466" t="s">
        <v>187</v>
      </c>
      <c r="E11466">
        <v>332137</v>
      </c>
      <c r="F11466">
        <v>6483</v>
      </c>
      <c r="G11466">
        <v>0</v>
      </c>
      <c r="H11466" t="s">
        <v>48066</v>
      </c>
      <c r="I11466">
        <v>20</v>
      </c>
      <c r="J11466" t="s">
        <v>53</v>
      </c>
      <c r="K11466">
        <v>469</v>
      </c>
      <c r="L11466" t="s">
        <v>190</v>
      </c>
    </row>
    <row r="11467" spans="1:13" x14ac:dyDescent="0.35">
      <c r="A11467" t="s">
        <v>48067</v>
      </c>
      <c r="B11467" t="s">
        <v>14</v>
      </c>
      <c r="C11467" t="s">
        <v>48068</v>
      </c>
      <c r="D11467" t="s">
        <v>187</v>
      </c>
      <c r="E11467">
        <v>254564</v>
      </c>
      <c r="F11467">
        <v>5631</v>
      </c>
      <c r="G11467">
        <v>0</v>
      </c>
      <c r="H11467" t="s">
        <v>48069</v>
      </c>
      <c r="I11467">
        <v>20</v>
      </c>
      <c r="J11467" t="s">
        <v>53</v>
      </c>
      <c r="K11467">
        <v>280</v>
      </c>
      <c r="L11467" t="s">
        <v>190</v>
      </c>
    </row>
    <row r="11468" spans="1:13" x14ac:dyDescent="0.35">
      <c r="A11468" t="s">
        <v>48070</v>
      </c>
      <c r="B11468" t="s">
        <v>14</v>
      </c>
      <c r="C11468" t="s">
        <v>48071</v>
      </c>
      <c r="D11468" t="s">
        <v>187</v>
      </c>
      <c r="E11468">
        <v>118377</v>
      </c>
      <c r="F11468">
        <v>2152</v>
      </c>
      <c r="G11468">
        <v>0</v>
      </c>
      <c r="H11468" t="s">
        <v>48072</v>
      </c>
      <c r="I11468">
        <v>20</v>
      </c>
      <c r="J11468" t="s">
        <v>189</v>
      </c>
      <c r="K11468">
        <v>308</v>
      </c>
      <c r="L11468" t="s">
        <v>190</v>
      </c>
      <c r="M11468" t="s">
        <v>191</v>
      </c>
    </row>
    <row r="11469" spans="1:13" x14ac:dyDescent="0.35">
      <c r="A11469" t="s">
        <v>48073</v>
      </c>
      <c r="B11469" t="s">
        <v>14</v>
      </c>
      <c r="C11469" t="s">
        <v>48074</v>
      </c>
      <c r="D11469" t="s">
        <v>187</v>
      </c>
      <c r="E11469">
        <v>262116</v>
      </c>
      <c r="F11469">
        <v>5650</v>
      </c>
      <c r="G11469">
        <v>0</v>
      </c>
      <c r="H11469" t="s">
        <v>48075</v>
      </c>
      <c r="I11469">
        <v>20</v>
      </c>
      <c r="J11469" t="s">
        <v>189</v>
      </c>
      <c r="K11469">
        <v>409</v>
      </c>
      <c r="L11469" t="s">
        <v>190</v>
      </c>
    </row>
    <row r="11470" spans="1:13" x14ac:dyDescent="0.35">
      <c r="A11470" t="s">
        <v>48076</v>
      </c>
      <c r="B11470" t="s">
        <v>14</v>
      </c>
      <c r="C11470" t="s">
        <v>48077</v>
      </c>
      <c r="D11470" t="s">
        <v>187</v>
      </c>
      <c r="E11470">
        <v>213838</v>
      </c>
      <c r="F11470">
        <v>4509</v>
      </c>
      <c r="G11470">
        <v>0</v>
      </c>
      <c r="H11470" t="s">
        <v>48078</v>
      </c>
      <c r="I11470">
        <v>20</v>
      </c>
      <c r="J11470" t="s">
        <v>189</v>
      </c>
      <c r="K11470">
        <v>403</v>
      </c>
      <c r="L11470" t="s">
        <v>190</v>
      </c>
    </row>
    <row r="11471" spans="1:13" x14ac:dyDescent="0.35">
      <c r="A11471" t="s">
        <v>48079</v>
      </c>
      <c r="B11471" t="s">
        <v>14</v>
      </c>
      <c r="C11471" t="s">
        <v>48080</v>
      </c>
      <c r="D11471" t="s">
        <v>187</v>
      </c>
      <c r="E11471">
        <v>1212514</v>
      </c>
      <c r="F11471">
        <v>24581</v>
      </c>
      <c r="G11471">
        <v>0</v>
      </c>
      <c r="H11471" t="s">
        <v>48081</v>
      </c>
      <c r="I11471">
        <v>20</v>
      </c>
      <c r="J11471" t="s">
        <v>53</v>
      </c>
      <c r="K11471">
        <v>1739</v>
      </c>
      <c r="L11471" t="s">
        <v>190</v>
      </c>
    </row>
    <row r="11472" spans="1:13" x14ac:dyDescent="0.35">
      <c r="A11472" t="s">
        <v>48082</v>
      </c>
      <c r="B11472" t="s">
        <v>14</v>
      </c>
      <c r="C11472" t="s">
        <v>48083</v>
      </c>
      <c r="D11472" t="s">
        <v>187</v>
      </c>
      <c r="E11472">
        <v>742033</v>
      </c>
      <c r="F11472">
        <v>17961</v>
      </c>
      <c r="G11472">
        <v>0</v>
      </c>
      <c r="H11472" t="s">
        <v>48084</v>
      </c>
      <c r="I11472">
        <v>20</v>
      </c>
      <c r="J11472" t="s">
        <v>53</v>
      </c>
      <c r="K11472">
        <v>675</v>
      </c>
      <c r="L11472" t="s">
        <v>190</v>
      </c>
    </row>
    <row r="11473" spans="1:13" x14ac:dyDescent="0.35">
      <c r="A11473" t="s">
        <v>48085</v>
      </c>
      <c r="B11473" t="s">
        <v>14</v>
      </c>
      <c r="C11473" t="s">
        <v>48086</v>
      </c>
      <c r="D11473" t="s">
        <v>187</v>
      </c>
      <c r="E11473">
        <v>760424</v>
      </c>
      <c r="F11473">
        <v>14599</v>
      </c>
      <c r="G11473">
        <v>0</v>
      </c>
      <c r="H11473" t="s">
        <v>48087</v>
      </c>
      <c r="I11473">
        <v>20</v>
      </c>
      <c r="J11473" t="s">
        <v>189</v>
      </c>
      <c r="K11473">
        <v>9818</v>
      </c>
      <c r="L11473" t="s">
        <v>190</v>
      </c>
      <c r="M11473" t="s">
        <v>191</v>
      </c>
    </row>
    <row r="11474" spans="1:13" x14ac:dyDescent="0.35">
      <c r="A11474" t="s">
        <v>48088</v>
      </c>
      <c r="B11474" t="s">
        <v>14</v>
      </c>
      <c r="C11474" t="s">
        <v>48089</v>
      </c>
      <c r="D11474" t="s">
        <v>187</v>
      </c>
      <c r="E11474">
        <v>451957</v>
      </c>
      <c r="F11474">
        <v>7341</v>
      </c>
      <c r="G11474">
        <v>0</v>
      </c>
      <c r="H11474" t="s">
        <v>48090</v>
      </c>
      <c r="I11474">
        <v>20</v>
      </c>
      <c r="J11474" t="s">
        <v>53</v>
      </c>
      <c r="K11474">
        <v>489</v>
      </c>
      <c r="L11474" t="s">
        <v>190</v>
      </c>
    </row>
    <row r="11475" spans="1:13" x14ac:dyDescent="0.35">
      <c r="A11475" t="s">
        <v>48091</v>
      </c>
      <c r="B11475" t="s">
        <v>14</v>
      </c>
      <c r="C11475" t="s">
        <v>48092</v>
      </c>
      <c r="D11475" t="s">
        <v>187</v>
      </c>
      <c r="E11475">
        <v>289156</v>
      </c>
      <c r="F11475">
        <v>6292</v>
      </c>
      <c r="G11475">
        <v>0</v>
      </c>
      <c r="H11475" t="s">
        <v>48093</v>
      </c>
      <c r="I11475">
        <v>20</v>
      </c>
      <c r="J11475" t="s">
        <v>53</v>
      </c>
      <c r="K11475">
        <v>456</v>
      </c>
      <c r="L11475" t="s">
        <v>190</v>
      </c>
    </row>
    <row r="11476" spans="1:13" x14ac:dyDescent="0.35">
      <c r="A11476" t="s">
        <v>48094</v>
      </c>
      <c r="B11476" t="s">
        <v>14</v>
      </c>
      <c r="C11476" t="s">
        <v>48095</v>
      </c>
      <c r="D11476" t="s">
        <v>187</v>
      </c>
      <c r="E11476">
        <v>516958</v>
      </c>
      <c r="F11476">
        <v>9069</v>
      </c>
      <c r="G11476">
        <v>0</v>
      </c>
      <c r="H11476" t="s">
        <v>48096</v>
      </c>
      <c r="I11476">
        <v>20</v>
      </c>
      <c r="J11476" t="s">
        <v>53</v>
      </c>
      <c r="K11476">
        <v>1230</v>
      </c>
      <c r="L11476" t="s">
        <v>190</v>
      </c>
    </row>
    <row r="11477" spans="1:13" x14ac:dyDescent="0.35">
      <c r="A11477" t="s">
        <v>48097</v>
      </c>
      <c r="B11477" t="s">
        <v>14</v>
      </c>
      <c r="C11477" t="s">
        <v>48098</v>
      </c>
      <c r="D11477" t="s">
        <v>187</v>
      </c>
      <c r="E11477">
        <v>79280</v>
      </c>
      <c r="F11477">
        <v>1758</v>
      </c>
      <c r="G11477">
        <v>0</v>
      </c>
      <c r="H11477" t="s">
        <v>48099</v>
      </c>
      <c r="I11477">
        <v>20</v>
      </c>
      <c r="J11477" t="s">
        <v>189</v>
      </c>
      <c r="K11477">
        <v>285</v>
      </c>
      <c r="L11477" t="s">
        <v>190</v>
      </c>
      <c r="M11477" t="s">
        <v>191</v>
      </c>
    </row>
    <row r="11478" spans="1:13" x14ac:dyDescent="0.35">
      <c r="A11478" t="s">
        <v>48100</v>
      </c>
      <c r="B11478" t="s">
        <v>14</v>
      </c>
      <c r="C11478" t="s">
        <v>48101</v>
      </c>
      <c r="D11478" t="s">
        <v>187</v>
      </c>
      <c r="E11478">
        <v>663176</v>
      </c>
      <c r="F11478">
        <v>10038</v>
      </c>
      <c r="G11478">
        <v>0</v>
      </c>
      <c r="H11478" t="s">
        <v>48102</v>
      </c>
      <c r="I11478">
        <v>20</v>
      </c>
      <c r="J11478" t="s">
        <v>53</v>
      </c>
      <c r="K11478">
        <v>803</v>
      </c>
      <c r="L11478" t="s">
        <v>190</v>
      </c>
    </row>
    <row r="11479" spans="1:13" x14ac:dyDescent="0.35">
      <c r="A11479" t="s">
        <v>48103</v>
      </c>
      <c r="B11479" t="s">
        <v>14</v>
      </c>
      <c r="C11479" t="s">
        <v>48104</v>
      </c>
      <c r="D11479" t="s">
        <v>187</v>
      </c>
      <c r="E11479">
        <v>195425</v>
      </c>
      <c r="F11479">
        <v>3982</v>
      </c>
      <c r="G11479">
        <v>0</v>
      </c>
      <c r="H11479" t="s">
        <v>48105</v>
      </c>
      <c r="I11479">
        <v>20</v>
      </c>
      <c r="J11479" t="s">
        <v>53</v>
      </c>
      <c r="K11479">
        <v>192</v>
      </c>
      <c r="L11479" t="s">
        <v>190</v>
      </c>
    </row>
    <row r="11480" spans="1:13" x14ac:dyDescent="0.35">
      <c r="A11480" t="s">
        <v>48106</v>
      </c>
      <c r="B11480" t="s">
        <v>14</v>
      </c>
      <c r="C11480" t="s">
        <v>48107</v>
      </c>
      <c r="D11480" t="s">
        <v>187</v>
      </c>
      <c r="E11480">
        <v>290888</v>
      </c>
      <c r="F11480">
        <v>6495</v>
      </c>
      <c r="G11480">
        <v>0</v>
      </c>
      <c r="H11480" t="s">
        <v>48108</v>
      </c>
      <c r="I11480">
        <v>20</v>
      </c>
      <c r="J11480" t="s">
        <v>53</v>
      </c>
      <c r="K11480">
        <v>369</v>
      </c>
      <c r="L11480" t="s">
        <v>190</v>
      </c>
    </row>
    <row r="11481" spans="1:13" x14ac:dyDescent="0.35">
      <c r="A11481" t="s">
        <v>48109</v>
      </c>
      <c r="B11481" t="s">
        <v>14</v>
      </c>
      <c r="C11481" t="s">
        <v>48110</v>
      </c>
      <c r="D11481" t="s">
        <v>187</v>
      </c>
      <c r="E11481">
        <v>223392</v>
      </c>
      <c r="F11481">
        <v>4721</v>
      </c>
      <c r="G11481">
        <v>0</v>
      </c>
      <c r="H11481" t="s">
        <v>48111</v>
      </c>
      <c r="I11481">
        <v>20</v>
      </c>
      <c r="J11481" t="s">
        <v>53</v>
      </c>
      <c r="K11481">
        <v>241</v>
      </c>
      <c r="L11481" t="s">
        <v>190</v>
      </c>
    </row>
    <row r="11482" spans="1:13" x14ac:dyDescent="0.35">
      <c r="A11482" t="s">
        <v>48112</v>
      </c>
      <c r="B11482" t="s">
        <v>14</v>
      </c>
      <c r="C11482" t="s">
        <v>48113</v>
      </c>
      <c r="D11482" t="s">
        <v>187</v>
      </c>
      <c r="E11482">
        <v>297946</v>
      </c>
      <c r="F11482">
        <v>3834</v>
      </c>
      <c r="G11482">
        <v>0</v>
      </c>
      <c r="H11482" t="s">
        <v>48114</v>
      </c>
      <c r="I11482">
        <v>20</v>
      </c>
      <c r="J11482" t="s">
        <v>189</v>
      </c>
      <c r="K11482">
        <v>806</v>
      </c>
      <c r="L11482" t="s">
        <v>190</v>
      </c>
      <c r="M11482" t="s">
        <v>191</v>
      </c>
    </row>
    <row r="11483" spans="1:13" x14ac:dyDescent="0.35">
      <c r="A11483" t="s">
        <v>48115</v>
      </c>
      <c r="B11483" t="s">
        <v>14</v>
      </c>
      <c r="C11483" t="s">
        <v>48116</v>
      </c>
      <c r="D11483" t="s">
        <v>187</v>
      </c>
      <c r="E11483">
        <v>171179</v>
      </c>
      <c r="F11483">
        <v>2922</v>
      </c>
      <c r="G11483">
        <v>0</v>
      </c>
      <c r="H11483" t="s">
        <v>48117</v>
      </c>
      <c r="I11483">
        <v>20</v>
      </c>
      <c r="J11483" t="s">
        <v>53</v>
      </c>
      <c r="K11483">
        <v>171</v>
      </c>
      <c r="L11483" t="s">
        <v>190</v>
      </c>
    </row>
    <row r="11484" spans="1:13" x14ac:dyDescent="0.35">
      <c r="A11484" t="s">
        <v>48118</v>
      </c>
      <c r="B11484" t="s">
        <v>14</v>
      </c>
      <c r="C11484" t="s">
        <v>48119</v>
      </c>
      <c r="D11484" t="s">
        <v>187</v>
      </c>
      <c r="E11484">
        <v>263608</v>
      </c>
      <c r="F11484">
        <v>8747</v>
      </c>
      <c r="G11484">
        <v>0</v>
      </c>
      <c r="H11484" t="s">
        <v>48120</v>
      </c>
      <c r="I11484">
        <v>20</v>
      </c>
      <c r="J11484" t="s">
        <v>189</v>
      </c>
      <c r="K11484">
        <v>865</v>
      </c>
      <c r="L11484" t="s">
        <v>190</v>
      </c>
      <c r="M11484" t="s">
        <v>191</v>
      </c>
    </row>
    <row r="11485" spans="1:13" x14ac:dyDescent="0.35">
      <c r="A11485" t="s">
        <v>48121</v>
      </c>
      <c r="B11485" t="s">
        <v>14</v>
      </c>
      <c r="C11485" t="s">
        <v>48122</v>
      </c>
      <c r="D11485" t="s">
        <v>187</v>
      </c>
      <c r="E11485">
        <v>206175</v>
      </c>
      <c r="F11485">
        <v>3955</v>
      </c>
      <c r="G11485">
        <v>0</v>
      </c>
      <c r="H11485" t="s">
        <v>48123</v>
      </c>
      <c r="I11485">
        <v>20</v>
      </c>
      <c r="J11485" t="s">
        <v>53</v>
      </c>
      <c r="K11485">
        <v>250</v>
      </c>
      <c r="L11485" t="s">
        <v>190</v>
      </c>
    </row>
    <row r="11486" spans="1:13" x14ac:dyDescent="0.35">
      <c r="A11486" t="s">
        <v>48124</v>
      </c>
      <c r="B11486" t="s">
        <v>14</v>
      </c>
      <c r="C11486" t="s">
        <v>48125</v>
      </c>
      <c r="D11486" t="s">
        <v>187</v>
      </c>
      <c r="E11486">
        <v>270249</v>
      </c>
      <c r="F11486">
        <v>8231</v>
      </c>
      <c r="G11486">
        <v>0</v>
      </c>
      <c r="H11486" t="s">
        <v>48126</v>
      </c>
      <c r="I11486">
        <v>20</v>
      </c>
      <c r="J11486" t="s">
        <v>53</v>
      </c>
      <c r="K11486">
        <v>1025</v>
      </c>
      <c r="L11486" t="s">
        <v>190</v>
      </c>
    </row>
    <row r="11487" spans="1:13" x14ac:dyDescent="0.35">
      <c r="A11487" t="s">
        <v>48127</v>
      </c>
      <c r="B11487" t="s">
        <v>14</v>
      </c>
      <c r="C11487" t="s">
        <v>48128</v>
      </c>
      <c r="D11487" t="s">
        <v>187</v>
      </c>
      <c r="E11487">
        <v>340235</v>
      </c>
      <c r="F11487">
        <v>7885</v>
      </c>
      <c r="G11487">
        <v>0</v>
      </c>
      <c r="H11487" t="s">
        <v>48129</v>
      </c>
      <c r="I11487">
        <v>20</v>
      </c>
      <c r="J11487" t="s">
        <v>53</v>
      </c>
      <c r="K11487">
        <v>445</v>
      </c>
      <c r="L11487" t="s">
        <v>190</v>
      </c>
    </row>
    <row r="11488" spans="1:13" x14ac:dyDescent="0.35">
      <c r="A11488" t="s">
        <v>48130</v>
      </c>
      <c r="B11488" t="s">
        <v>14</v>
      </c>
      <c r="C11488" t="s">
        <v>48131</v>
      </c>
      <c r="D11488" t="s">
        <v>187</v>
      </c>
      <c r="E11488">
        <v>334685</v>
      </c>
      <c r="F11488">
        <v>5747</v>
      </c>
      <c r="G11488">
        <v>0</v>
      </c>
      <c r="H11488" t="s">
        <v>48132</v>
      </c>
      <c r="I11488">
        <v>20</v>
      </c>
      <c r="J11488" t="s">
        <v>53</v>
      </c>
      <c r="K11488">
        <v>232</v>
      </c>
      <c r="L11488" t="s">
        <v>190</v>
      </c>
    </row>
    <row r="11489" spans="1:13" x14ac:dyDescent="0.35">
      <c r="A11489" t="s">
        <v>48133</v>
      </c>
      <c r="B11489" t="s">
        <v>14</v>
      </c>
      <c r="C11489" t="s">
        <v>48134</v>
      </c>
      <c r="D11489" t="s">
        <v>187</v>
      </c>
      <c r="E11489">
        <v>199980</v>
      </c>
      <c r="F11489">
        <v>3587</v>
      </c>
      <c r="G11489">
        <v>0</v>
      </c>
      <c r="H11489" t="s">
        <v>48135</v>
      </c>
      <c r="I11489">
        <v>20</v>
      </c>
      <c r="J11489" t="s">
        <v>53</v>
      </c>
      <c r="K11489">
        <v>153</v>
      </c>
      <c r="L11489" t="s">
        <v>190</v>
      </c>
    </row>
    <row r="11490" spans="1:13" x14ac:dyDescent="0.35">
      <c r="A11490" t="s">
        <v>48136</v>
      </c>
      <c r="B11490" t="s">
        <v>14</v>
      </c>
      <c r="C11490" t="s">
        <v>48137</v>
      </c>
      <c r="D11490" t="s">
        <v>187</v>
      </c>
      <c r="E11490">
        <v>457845</v>
      </c>
      <c r="F11490">
        <v>12562</v>
      </c>
      <c r="G11490">
        <v>0</v>
      </c>
      <c r="H11490" t="s">
        <v>48138</v>
      </c>
      <c r="I11490">
        <v>20</v>
      </c>
      <c r="J11490" t="s">
        <v>53</v>
      </c>
      <c r="K11490">
        <v>580</v>
      </c>
      <c r="L11490" t="s">
        <v>190</v>
      </c>
    </row>
    <row r="11491" spans="1:13" x14ac:dyDescent="0.35">
      <c r="A11491" t="s">
        <v>48139</v>
      </c>
      <c r="B11491" t="s">
        <v>14</v>
      </c>
      <c r="C11491" t="s">
        <v>48140</v>
      </c>
      <c r="D11491" t="s">
        <v>187</v>
      </c>
      <c r="E11491">
        <v>961131</v>
      </c>
      <c r="F11491">
        <v>20814</v>
      </c>
      <c r="G11491">
        <v>0</v>
      </c>
      <c r="H11491" t="s">
        <v>48141</v>
      </c>
      <c r="I11491">
        <v>20</v>
      </c>
      <c r="J11491" t="s">
        <v>53</v>
      </c>
      <c r="K11491">
        <v>697</v>
      </c>
      <c r="L11491" t="s">
        <v>190</v>
      </c>
    </row>
    <row r="11492" spans="1:13" x14ac:dyDescent="0.35">
      <c r="A11492" t="s">
        <v>48142</v>
      </c>
      <c r="B11492" t="s">
        <v>14</v>
      </c>
      <c r="C11492" t="s">
        <v>48143</v>
      </c>
      <c r="D11492" t="s">
        <v>187</v>
      </c>
      <c r="E11492">
        <v>182284</v>
      </c>
      <c r="F11492">
        <v>5750</v>
      </c>
      <c r="G11492">
        <v>0</v>
      </c>
      <c r="H11492" t="s">
        <v>48144</v>
      </c>
      <c r="I11492">
        <v>20</v>
      </c>
      <c r="J11492" t="s">
        <v>189</v>
      </c>
      <c r="K11492">
        <v>1666</v>
      </c>
      <c r="L11492" t="s">
        <v>190</v>
      </c>
      <c r="M11492" t="s">
        <v>191</v>
      </c>
    </row>
    <row r="11493" spans="1:13" x14ac:dyDescent="0.35">
      <c r="A11493" t="s">
        <v>48145</v>
      </c>
      <c r="B11493" t="s">
        <v>14</v>
      </c>
      <c r="C11493" t="s">
        <v>48146</v>
      </c>
      <c r="D11493" t="s">
        <v>187</v>
      </c>
      <c r="E11493">
        <v>378608</v>
      </c>
      <c r="F11493">
        <v>10266</v>
      </c>
      <c r="G11493">
        <v>0</v>
      </c>
      <c r="H11493" t="s">
        <v>48147</v>
      </c>
      <c r="I11493">
        <v>20</v>
      </c>
      <c r="J11493" t="s">
        <v>189</v>
      </c>
      <c r="K11493">
        <v>388</v>
      </c>
      <c r="L11493" t="s">
        <v>190</v>
      </c>
    </row>
    <row r="11494" spans="1:13" x14ac:dyDescent="0.35">
      <c r="A11494" t="s">
        <v>48148</v>
      </c>
      <c r="B11494" t="s">
        <v>14</v>
      </c>
      <c r="C11494" t="s">
        <v>48149</v>
      </c>
      <c r="D11494" t="s">
        <v>187</v>
      </c>
      <c r="E11494">
        <v>346942</v>
      </c>
      <c r="F11494">
        <v>7509</v>
      </c>
      <c r="G11494">
        <v>0</v>
      </c>
      <c r="H11494" t="s">
        <v>48150</v>
      </c>
      <c r="I11494">
        <v>20</v>
      </c>
      <c r="J11494" t="s">
        <v>189</v>
      </c>
      <c r="K11494">
        <v>540</v>
      </c>
      <c r="L11494" t="s">
        <v>190</v>
      </c>
      <c r="M11494" t="s">
        <v>48151</v>
      </c>
    </row>
    <row r="11495" spans="1:13" x14ac:dyDescent="0.35">
      <c r="A11495" t="s">
        <v>48152</v>
      </c>
      <c r="B11495" t="s">
        <v>14</v>
      </c>
      <c r="C11495" t="s">
        <v>48153</v>
      </c>
      <c r="D11495" t="s">
        <v>187</v>
      </c>
      <c r="E11495">
        <v>248145</v>
      </c>
      <c r="F11495">
        <v>3230</v>
      </c>
      <c r="G11495">
        <v>0</v>
      </c>
      <c r="H11495" t="s">
        <v>48154</v>
      </c>
      <c r="I11495">
        <v>20</v>
      </c>
      <c r="J11495" t="s">
        <v>189</v>
      </c>
      <c r="K11495">
        <v>225</v>
      </c>
      <c r="L11495" t="s">
        <v>190</v>
      </c>
    </row>
    <row r="11496" spans="1:13" x14ac:dyDescent="0.35">
      <c r="A11496" t="s">
        <v>48155</v>
      </c>
      <c r="B11496" t="s">
        <v>14</v>
      </c>
      <c r="C11496" t="s">
        <v>48156</v>
      </c>
      <c r="D11496" t="s">
        <v>187</v>
      </c>
      <c r="E11496">
        <v>280103</v>
      </c>
      <c r="F11496">
        <v>4456</v>
      </c>
      <c r="G11496">
        <v>0</v>
      </c>
      <c r="H11496" t="s">
        <v>48157</v>
      </c>
      <c r="I11496">
        <v>20</v>
      </c>
      <c r="J11496" t="s">
        <v>53</v>
      </c>
      <c r="K11496">
        <v>203</v>
      </c>
      <c r="L11496" t="s">
        <v>190</v>
      </c>
    </row>
    <row r="11497" spans="1:13" x14ac:dyDescent="0.35">
      <c r="A11497" t="s">
        <v>48158</v>
      </c>
      <c r="B11497" t="s">
        <v>14</v>
      </c>
      <c r="C11497" t="s">
        <v>48159</v>
      </c>
      <c r="D11497" t="s">
        <v>187</v>
      </c>
      <c r="E11497">
        <v>852378</v>
      </c>
      <c r="F11497">
        <v>14915</v>
      </c>
      <c r="G11497">
        <v>0</v>
      </c>
      <c r="H11497" t="s">
        <v>48160</v>
      </c>
      <c r="I11497">
        <v>20</v>
      </c>
      <c r="J11497" t="s">
        <v>53</v>
      </c>
      <c r="K11497">
        <v>891</v>
      </c>
      <c r="L11497" t="s">
        <v>190</v>
      </c>
    </row>
    <row r="11498" spans="1:13" x14ac:dyDescent="0.35">
      <c r="A11498" t="s">
        <v>48161</v>
      </c>
      <c r="B11498" t="s">
        <v>14</v>
      </c>
      <c r="C11498" t="s">
        <v>48162</v>
      </c>
      <c r="D11498" t="s">
        <v>187</v>
      </c>
      <c r="E11498">
        <v>228819</v>
      </c>
      <c r="F11498">
        <v>5222</v>
      </c>
      <c r="G11498">
        <v>0</v>
      </c>
      <c r="H11498" t="s">
        <v>48163</v>
      </c>
      <c r="I11498">
        <v>20</v>
      </c>
      <c r="J11498" t="s">
        <v>189</v>
      </c>
      <c r="K11498">
        <v>260</v>
      </c>
      <c r="L11498" t="s">
        <v>190</v>
      </c>
    </row>
    <row r="11499" spans="1:13" x14ac:dyDescent="0.35">
      <c r="A11499" t="s">
        <v>48164</v>
      </c>
      <c r="B11499" t="s">
        <v>14</v>
      </c>
      <c r="C11499" t="s">
        <v>48165</v>
      </c>
      <c r="D11499" t="s">
        <v>187</v>
      </c>
      <c r="E11499">
        <v>191818</v>
      </c>
      <c r="F11499">
        <v>2778</v>
      </c>
      <c r="G11499">
        <v>0</v>
      </c>
      <c r="H11499" t="s">
        <v>48166</v>
      </c>
      <c r="I11499">
        <v>20</v>
      </c>
      <c r="J11499" t="s">
        <v>189</v>
      </c>
      <c r="K11499">
        <v>151</v>
      </c>
      <c r="L11499" t="s">
        <v>190</v>
      </c>
    </row>
    <row r="11500" spans="1:13" x14ac:dyDescent="0.35">
      <c r="A11500" t="s">
        <v>48167</v>
      </c>
      <c r="B11500" t="s">
        <v>14</v>
      </c>
      <c r="C11500" t="s">
        <v>48168</v>
      </c>
      <c r="D11500" t="s">
        <v>187</v>
      </c>
      <c r="E11500">
        <v>190891</v>
      </c>
      <c r="F11500">
        <v>4778</v>
      </c>
      <c r="G11500">
        <v>0</v>
      </c>
      <c r="H11500" t="s">
        <v>48169</v>
      </c>
      <c r="I11500">
        <v>20</v>
      </c>
      <c r="J11500" t="s">
        <v>189</v>
      </c>
      <c r="K11500">
        <v>368</v>
      </c>
      <c r="L11500" t="s">
        <v>190</v>
      </c>
    </row>
    <row r="11501" spans="1:13" x14ac:dyDescent="0.35">
      <c r="A11501" t="s">
        <v>48170</v>
      </c>
      <c r="B11501" t="s">
        <v>14</v>
      </c>
      <c r="C11501" t="s">
        <v>48171</v>
      </c>
      <c r="D11501" t="s">
        <v>187</v>
      </c>
      <c r="E11501">
        <v>156046</v>
      </c>
      <c r="F11501">
        <v>2143</v>
      </c>
      <c r="G11501">
        <v>0</v>
      </c>
      <c r="H11501" t="s">
        <v>48172</v>
      </c>
      <c r="I11501">
        <v>20</v>
      </c>
      <c r="J11501" t="s">
        <v>189</v>
      </c>
      <c r="K11501">
        <v>94</v>
      </c>
      <c r="L11501" t="s">
        <v>190</v>
      </c>
    </row>
    <row r="11502" spans="1:13" x14ac:dyDescent="0.35">
      <c r="A11502" t="s">
        <v>48173</v>
      </c>
      <c r="B11502" t="s">
        <v>14</v>
      </c>
      <c r="C11502" t="s">
        <v>48174</v>
      </c>
      <c r="D11502" t="s">
        <v>187</v>
      </c>
      <c r="E11502">
        <v>189201</v>
      </c>
      <c r="F11502">
        <v>3527</v>
      </c>
      <c r="G11502">
        <v>0</v>
      </c>
      <c r="H11502" t="s">
        <v>48175</v>
      </c>
      <c r="I11502">
        <v>20</v>
      </c>
      <c r="J11502" t="s">
        <v>189</v>
      </c>
      <c r="K11502">
        <v>228</v>
      </c>
      <c r="L11502" t="s">
        <v>190</v>
      </c>
    </row>
    <row r="11503" spans="1:13" x14ac:dyDescent="0.35">
      <c r="A11503" t="s">
        <v>48176</v>
      </c>
      <c r="B11503" t="s">
        <v>14</v>
      </c>
      <c r="C11503" t="s">
        <v>48177</v>
      </c>
      <c r="D11503" t="s">
        <v>187</v>
      </c>
      <c r="E11503">
        <v>312262</v>
      </c>
      <c r="F11503">
        <v>4647</v>
      </c>
      <c r="G11503">
        <v>0</v>
      </c>
      <c r="H11503" t="s">
        <v>48178</v>
      </c>
      <c r="I11503">
        <v>20</v>
      </c>
      <c r="J11503" t="s">
        <v>53</v>
      </c>
      <c r="K11503">
        <v>564</v>
      </c>
      <c r="L11503" t="s">
        <v>190</v>
      </c>
    </row>
    <row r="11504" spans="1:13" x14ac:dyDescent="0.35">
      <c r="A11504" t="s">
        <v>48179</v>
      </c>
      <c r="B11504" t="s">
        <v>14</v>
      </c>
      <c r="C11504" t="s">
        <v>48180</v>
      </c>
      <c r="D11504" t="s">
        <v>187</v>
      </c>
      <c r="E11504">
        <v>364509</v>
      </c>
      <c r="F11504">
        <v>6353</v>
      </c>
      <c r="G11504">
        <v>0</v>
      </c>
      <c r="H11504" t="s">
        <v>48181</v>
      </c>
      <c r="I11504">
        <v>20</v>
      </c>
      <c r="J11504" t="s">
        <v>189</v>
      </c>
      <c r="K11504">
        <v>429</v>
      </c>
      <c r="L11504" t="s">
        <v>190</v>
      </c>
    </row>
    <row r="11505" spans="1:13" x14ac:dyDescent="0.35">
      <c r="A11505" t="s">
        <v>48182</v>
      </c>
      <c r="B11505" t="s">
        <v>14</v>
      </c>
      <c r="C11505" t="s">
        <v>48183</v>
      </c>
      <c r="D11505" t="s">
        <v>187</v>
      </c>
      <c r="E11505">
        <v>803583</v>
      </c>
      <c r="F11505">
        <v>13563</v>
      </c>
      <c r="G11505">
        <v>0</v>
      </c>
      <c r="H11505" t="s">
        <v>48184</v>
      </c>
      <c r="I11505">
        <v>20</v>
      </c>
      <c r="J11505" t="s">
        <v>53</v>
      </c>
      <c r="K11505">
        <v>2414</v>
      </c>
      <c r="L11505" t="s">
        <v>190</v>
      </c>
    </row>
    <row r="11506" spans="1:13" x14ac:dyDescent="0.35">
      <c r="A11506" t="s">
        <v>48185</v>
      </c>
      <c r="B11506" t="s">
        <v>14</v>
      </c>
      <c r="C11506" t="s">
        <v>48186</v>
      </c>
      <c r="D11506" t="s">
        <v>187</v>
      </c>
      <c r="E11506">
        <v>1347752</v>
      </c>
      <c r="F11506">
        <v>20570</v>
      </c>
      <c r="G11506">
        <v>0</v>
      </c>
      <c r="H11506" t="s">
        <v>48187</v>
      </c>
      <c r="I11506">
        <v>20</v>
      </c>
      <c r="J11506" t="s">
        <v>53</v>
      </c>
      <c r="K11506">
        <v>4339</v>
      </c>
      <c r="L11506" t="s">
        <v>190</v>
      </c>
    </row>
    <row r="11507" spans="1:13" x14ac:dyDescent="0.35">
      <c r="A11507" t="e">
        <f>-_T-NNRRLos</f>
        <v>#NAME?</v>
      </c>
      <c r="B11507" t="s">
        <v>14</v>
      </c>
      <c r="C11507" t="s">
        <v>48188</v>
      </c>
      <c r="D11507" t="s">
        <v>187</v>
      </c>
      <c r="E11507">
        <v>197330</v>
      </c>
      <c r="F11507">
        <v>4789</v>
      </c>
      <c r="G11507">
        <v>0</v>
      </c>
      <c r="H11507" t="s">
        <v>48189</v>
      </c>
      <c r="I11507">
        <v>20</v>
      </c>
      <c r="J11507" t="s">
        <v>53</v>
      </c>
      <c r="K11507">
        <v>309</v>
      </c>
      <c r="L11507" t="s">
        <v>190</v>
      </c>
    </row>
    <row r="11508" spans="1:13" x14ac:dyDescent="0.35">
      <c r="A11508" t="s">
        <v>48190</v>
      </c>
      <c r="B11508" t="s">
        <v>14</v>
      </c>
      <c r="C11508" t="s">
        <v>48191</v>
      </c>
      <c r="D11508" t="s">
        <v>187</v>
      </c>
      <c r="E11508">
        <v>223006</v>
      </c>
      <c r="F11508">
        <v>3418</v>
      </c>
      <c r="G11508">
        <v>0</v>
      </c>
      <c r="H11508" t="s">
        <v>48192</v>
      </c>
      <c r="I11508">
        <v>20</v>
      </c>
      <c r="J11508" t="s">
        <v>189</v>
      </c>
      <c r="K11508">
        <v>161</v>
      </c>
      <c r="L11508" t="s">
        <v>190</v>
      </c>
    </row>
    <row r="11509" spans="1:13" x14ac:dyDescent="0.35">
      <c r="A11509" t="s">
        <v>48193</v>
      </c>
      <c r="B11509" t="s">
        <v>14</v>
      </c>
      <c r="C11509" t="s">
        <v>48194</v>
      </c>
      <c r="D11509" t="s">
        <v>187</v>
      </c>
      <c r="E11509">
        <v>212836</v>
      </c>
      <c r="F11509">
        <v>3904</v>
      </c>
      <c r="G11509">
        <v>0</v>
      </c>
      <c r="H11509" t="s">
        <v>48195</v>
      </c>
      <c r="I11509">
        <v>20</v>
      </c>
      <c r="J11509" t="s">
        <v>189</v>
      </c>
      <c r="K11509">
        <v>243</v>
      </c>
      <c r="L11509" t="s">
        <v>190</v>
      </c>
    </row>
    <row r="11510" spans="1:13" x14ac:dyDescent="0.35">
      <c r="A11510" t="s">
        <v>48196</v>
      </c>
      <c r="B11510" t="s">
        <v>14</v>
      </c>
      <c r="C11510" t="s">
        <v>48197</v>
      </c>
      <c r="D11510" t="s">
        <v>187</v>
      </c>
      <c r="E11510">
        <v>217708</v>
      </c>
      <c r="F11510">
        <v>4355</v>
      </c>
      <c r="G11510">
        <v>0</v>
      </c>
      <c r="H11510" t="s">
        <v>48198</v>
      </c>
      <c r="I11510">
        <v>20</v>
      </c>
      <c r="J11510" t="s">
        <v>53</v>
      </c>
      <c r="K11510">
        <v>222</v>
      </c>
      <c r="L11510" t="s">
        <v>190</v>
      </c>
    </row>
    <row r="11511" spans="1:13" x14ac:dyDescent="0.35">
      <c r="A11511" t="s">
        <v>48199</v>
      </c>
      <c r="B11511" t="s">
        <v>14</v>
      </c>
      <c r="C11511" t="s">
        <v>48200</v>
      </c>
      <c r="D11511" t="s">
        <v>187</v>
      </c>
      <c r="E11511">
        <v>186353</v>
      </c>
      <c r="F11511">
        <v>4134</v>
      </c>
      <c r="G11511">
        <v>0</v>
      </c>
      <c r="H11511" t="s">
        <v>48201</v>
      </c>
      <c r="I11511">
        <v>20</v>
      </c>
      <c r="J11511" t="s">
        <v>53</v>
      </c>
      <c r="K11511">
        <v>298</v>
      </c>
      <c r="L11511" t="s">
        <v>190</v>
      </c>
    </row>
    <row r="11512" spans="1:13" x14ac:dyDescent="0.35">
      <c r="A11512" t="s">
        <v>48202</v>
      </c>
      <c r="B11512" t="s">
        <v>14</v>
      </c>
      <c r="C11512" t="s">
        <v>48203</v>
      </c>
      <c r="D11512" t="s">
        <v>187</v>
      </c>
      <c r="E11512">
        <v>200726</v>
      </c>
      <c r="F11512">
        <v>4752</v>
      </c>
      <c r="G11512">
        <v>0</v>
      </c>
      <c r="H11512" t="s">
        <v>48204</v>
      </c>
      <c r="I11512">
        <v>20</v>
      </c>
      <c r="J11512" t="s">
        <v>189</v>
      </c>
      <c r="K11512">
        <v>117</v>
      </c>
      <c r="L11512" t="s">
        <v>190</v>
      </c>
    </row>
    <row r="11513" spans="1:13" x14ac:dyDescent="0.35">
      <c r="A11513" t="s">
        <v>48205</v>
      </c>
      <c r="B11513" t="s">
        <v>14</v>
      </c>
      <c r="C11513" t="s">
        <v>48206</v>
      </c>
      <c r="D11513" t="s">
        <v>187</v>
      </c>
      <c r="E11513">
        <v>226263</v>
      </c>
      <c r="F11513">
        <v>5197</v>
      </c>
      <c r="G11513">
        <v>0</v>
      </c>
      <c r="H11513" t="s">
        <v>48207</v>
      </c>
      <c r="I11513">
        <v>20</v>
      </c>
      <c r="J11513" t="s">
        <v>53</v>
      </c>
      <c r="K11513">
        <v>213</v>
      </c>
      <c r="L11513" t="s">
        <v>190</v>
      </c>
    </row>
    <row r="11514" spans="1:13" x14ac:dyDescent="0.35">
      <c r="A11514" t="s">
        <v>48208</v>
      </c>
      <c r="B11514" t="s">
        <v>14</v>
      </c>
      <c r="C11514" t="s">
        <v>48209</v>
      </c>
      <c r="D11514" t="s">
        <v>187</v>
      </c>
      <c r="E11514">
        <v>153717</v>
      </c>
      <c r="F11514">
        <v>3415</v>
      </c>
      <c r="G11514">
        <v>0</v>
      </c>
      <c r="H11514" t="s">
        <v>48210</v>
      </c>
      <c r="I11514">
        <v>20</v>
      </c>
      <c r="J11514" t="s">
        <v>53</v>
      </c>
      <c r="K11514">
        <v>117</v>
      </c>
      <c r="L11514" t="s">
        <v>190</v>
      </c>
    </row>
    <row r="11515" spans="1:13" x14ac:dyDescent="0.35">
      <c r="A11515" t="s">
        <v>48211</v>
      </c>
      <c r="B11515" t="s">
        <v>14</v>
      </c>
      <c r="C11515" t="s">
        <v>48212</v>
      </c>
      <c r="D11515" t="s">
        <v>187</v>
      </c>
      <c r="E11515">
        <v>1123303</v>
      </c>
      <c r="F11515">
        <v>21532</v>
      </c>
      <c r="G11515">
        <v>0</v>
      </c>
      <c r="H11515" t="s">
        <v>48213</v>
      </c>
      <c r="I11515">
        <v>20</v>
      </c>
      <c r="J11515" t="s">
        <v>189</v>
      </c>
      <c r="K11515">
        <v>1086</v>
      </c>
      <c r="L11515" t="s">
        <v>190</v>
      </c>
    </row>
    <row r="11516" spans="1:13" x14ac:dyDescent="0.35">
      <c r="A11516" t="s">
        <v>48214</v>
      </c>
      <c r="B11516" t="s">
        <v>14</v>
      </c>
      <c r="C11516" t="s">
        <v>48215</v>
      </c>
      <c r="D11516" t="s">
        <v>187</v>
      </c>
      <c r="E11516">
        <v>662255</v>
      </c>
      <c r="F11516">
        <v>10970</v>
      </c>
      <c r="G11516">
        <v>0</v>
      </c>
      <c r="H11516" t="s">
        <v>48216</v>
      </c>
      <c r="I11516">
        <v>20</v>
      </c>
      <c r="J11516" t="s">
        <v>189</v>
      </c>
      <c r="K11516">
        <v>375</v>
      </c>
      <c r="L11516" t="s">
        <v>190</v>
      </c>
    </row>
    <row r="11517" spans="1:13" x14ac:dyDescent="0.35">
      <c r="A11517" t="s">
        <v>48217</v>
      </c>
      <c r="B11517" t="s">
        <v>14</v>
      </c>
      <c r="C11517" t="s">
        <v>48218</v>
      </c>
      <c r="D11517" t="s">
        <v>187</v>
      </c>
      <c r="E11517">
        <v>70252</v>
      </c>
      <c r="F11517">
        <v>1373</v>
      </c>
      <c r="G11517">
        <v>0</v>
      </c>
      <c r="H11517" t="s">
        <v>48219</v>
      </c>
      <c r="I11517">
        <v>20</v>
      </c>
      <c r="J11517" t="s">
        <v>189</v>
      </c>
      <c r="K11517">
        <v>131</v>
      </c>
      <c r="L11517" t="s">
        <v>190</v>
      </c>
      <c r="M11517" t="s">
        <v>191</v>
      </c>
    </row>
    <row r="11518" spans="1:13" x14ac:dyDescent="0.35">
      <c r="A11518" t="s">
        <v>48220</v>
      </c>
      <c r="B11518" t="s">
        <v>14</v>
      </c>
      <c r="C11518" t="s">
        <v>48221</v>
      </c>
      <c r="D11518" t="s">
        <v>187</v>
      </c>
      <c r="E11518">
        <v>692189</v>
      </c>
      <c r="F11518">
        <v>16054</v>
      </c>
      <c r="G11518">
        <v>0</v>
      </c>
      <c r="H11518" t="s">
        <v>48222</v>
      </c>
      <c r="I11518">
        <v>20</v>
      </c>
      <c r="J11518" t="s">
        <v>189</v>
      </c>
      <c r="K11518">
        <v>862</v>
      </c>
      <c r="L11518" t="s">
        <v>190</v>
      </c>
    </row>
    <row r="11519" spans="1:13" x14ac:dyDescent="0.35">
      <c r="A11519" t="s">
        <v>48223</v>
      </c>
      <c r="B11519" t="s">
        <v>14</v>
      </c>
      <c r="C11519" t="s">
        <v>48224</v>
      </c>
      <c r="D11519" t="s">
        <v>187</v>
      </c>
      <c r="E11519">
        <v>231040</v>
      </c>
      <c r="F11519">
        <v>4386</v>
      </c>
      <c r="G11519">
        <v>0</v>
      </c>
      <c r="H11519" t="s">
        <v>48225</v>
      </c>
      <c r="I11519">
        <v>20</v>
      </c>
      <c r="J11519" t="s">
        <v>189</v>
      </c>
      <c r="K11519">
        <v>231</v>
      </c>
      <c r="L11519" t="s">
        <v>190</v>
      </c>
    </row>
    <row r="11520" spans="1:13" x14ac:dyDescent="0.35">
      <c r="A11520" t="s">
        <v>48226</v>
      </c>
      <c r="B11520" t="s">
        <v>14</v>
      </c>
      <c r="C11520" t="s">
        <v>48227</v>
      </c>
      <c r="D11520" t="s">
        <v>187</v>
      </c>
      <c r="E11520">
        <v>1180499</v>
      </c>
      <c r="F11520">
        <v>13647</v>
      </c>
      <c r="G11520">
        <v>0</v>
      </c>
      <c r="H11520" t="s">
        <v>48228</v>
      </c>
      <c r="I11520">
        <v>20</v>
      </c>
      <c r="J11520" t="s">
        <v>189</v>
      </c>
      <c r="K11520">
        <v>2085</v>
      </c>
      <c r="L11520" t="s">
        <v>190</v>
      </c>
      <c r="M11520" t="s">
        <v>191</v>
      </c>
    </row>
    <row r="11521" spans="1:13" x14ac:dyDescent="0.35">
      <c r="A11521" t="s">
        <v>48229</v>
      </c>
      <c r="B11521" t="s">
        <v>14</v>
      </c>
      <c r="C11521" t="s">
        <v>48230</v>
      </c>
      <c r="D11521" t="s">
        <v>187</v>
      </c>
      <c r="E11521">
        <v>190040</v>
      </c>
      <c r="F11521">
        <v>4531</v>
      </c>
      <c r="G11521">
        <v>0</v>
      </c>
      <c r="H11521" t="s">
        <v>48231</v>
      </c>
      <c r="I11521">
        <v>20</v>
      </c>
      <c r="J11521" t="s">
        <v>189</v>
      </c>
      <c r="K11521">
        <v>228</v>
      </c>
      <c r="L11521" t="s">
        <v>190</v>
      </c>
    </row>
    <row r="11522" spans="1:13" x14ac:dyDescent="0.35">
      <c r="A11522" t="s">
        <v>48232</v>
      </c>
      <c r="B11522" t="s">
        <v>14</v>
      </c>
      <c r="C11522" t="s">
        <v>48233</v>
      </c>
      <c r="D11522" t="s">
        <v>187</v>
      </c>
      <c r="E11522">
        <v>424955</v>
      </c>
      <c r="F11522">
        <v>11746</v>
      </c>
      <c r="G11522">
        <v>0</v>
      </c>
      <c r="H11522" t="s">
        <v>48234</v>
      </c>
      <c r="I11522">
        <v>20</v>
      </c>
      <c r="J11522" t="s">
        <v>189</v>
      </c>
      <c r="K11522">
        <v>1088</v>
      </c>
      <c r="L11522" t="s">
        <v>190</v>
      </c>
    </row>
    <row r="11523" spans="1:13" x14ac:dyDescent="0.35">
      <c r="A11523" t="s">
        <v>48235</v>
      </c>
      <c r="B11523" t="s">
        <v>14</v>
      </c>
      <c r="C11523" t="s">
        <v>48236</v>
      </c>
      <c r="D11523" t="s">
        <v>187</v>
      </c>
      <c r="E11523">
        <v>200906</v>
      </c>
      <c r="F11523">
        <v>6381</v>
      </c>
      <c r="G11523">
        <v>0</v>
      </c>
      <c r="H11523" t="s">
        <v>48237</v>
      </c>
      <c r="I11523">
        <v>20</v>
      </c>
      <c r="J11523" t="s">
        <v>189</v>
      </c>
      <c r="K11523">
        <v>805</v>
      </c>
      <c r="L11523" t="s">
        <v>190</v>
      </c>
    </row>
    <row r="11524" spans="1:13" x14ac:dyDescent="0.35">
      <c r="A11524" t="s">
        <v>48238</v>
      </c>
      <c r="B11524" t="s">
        <v>14</v>
      </c>
      <c r="C11524" t="s">
        <v>48239</v>
      </c>
      <c r="D11524" t="s">
        <v>187</v>
      </c>
      <c r="E11524">
        <v>204581</v>
      </c>
      <c r="F11524">
        <v>2785</v>
      </c>
      <c r="G11524">
        <v>0</v>
      </c>
      <c r="H11524" t="s">
        <v>48240</v>
      </c>
      <c r="I11524">
        <v>20</v>
      </c>
      <c r="J11524" t="s">
        <v>189</v>
      </c>
      <c r="K11524">
        <v>146</v>
      </c>
      <c r="L11524" t="s">
        <v>190</v>
      </c>
    </row>
    <row r="11525" spans="1:13" x14ac:dyDescent="0.35">
      <c r="A11525" t="s">
        <v>48241</v>
      </c>
      <c r="B11525" t="s">
        <v>14</v>
      </c>
      <c r="C11525" t="s">
        <v>48242</v>
      </c>
      <c r="D11525" t="s">
        <v>187</v>
      </c>
      <c r="E11525">
        <v>253123</v>
      </c>
      <c r="F11525">
        <v>6200</v>
      </c>
      <c r="G11525">
        <v>0</v>
      </c>
      <c r="H11525" t="s">
        <v>48243</v>
      </c>
      <c r="I11525">
        <v>20</v>
      </c>
      <c r="J11525" t="s">
        <v>189</v>
      </c>
      <c r="K11525">
        <v>660</v>
      </c>
      <c r="L11525" t="s">
        <v>190</v>
      </c>
    </row>
    <row r="11526" spans="1:13" x14ac:dyDescent="0.35">
      <c r="A11526" t="s">
        <v>48244</v>
      </c>
      <c r="B11526" t="s">
        <v>14</v>
      </c>
      <c r="C11526" t="s">
        <v>48245</v>
      </c>
      <c r="D11526" t="s">
        <v>187</v>
      </c>
      <c r="E11526">
        <v>51493</v>
      </c>
      <c r="F11526">
        <v>1455</v>
      </c>
      <c r="G11526">
        <v>0</v>
      </c>
      <c r="H11526" t="s">
        <v>48246</v>
      </c>
      <c r="I11526">
        <v>20</v>
      </c>
      <c r="J11526" t="s">
        <v>189</v>
      </c>
      <c r="K11526">
        <v>231</v>
      </c>
      <c r="L11526" t="s">
        <v>190</v>
      </c>
      <c r="M11526" t="s">
        <v>191</v>
      </c>
    </row>
    <row r="11527" spans="1:13" x14ac:dyDescent="0.35">
      <c r="A11527" t="s">
        <v>48247</v>
      </c>
      <c r="B11527" t="s">
        <v>14</v>
      </c>
      <c r="C11527" t="s">
        <v>48248</v>
      </c>
      <c r="D11527" t="s">
        <v>187</v>
      </c>
      <c r="E11527">
        <v>340559</v>
      </c>
      <c r="F11527">
        <v>4776</v>
      </c>
      <c r="G11527">
        <v>0</v>
      </c>
      <c r="H11527" t="s">
        <v>48249</v>
      </c>
      <c r="I11527">
        <v>20</v>
      </c>
      <c r="J11527" t="s">
        <v>189</v>
      </c>
      <c r="K11527">
        <v>332</v>
      </c>
      <c r="L11527" t="s">
        <v>190</v>
      </c>
    </row>
    <row r="11528" spans="1:13" x14ac:dyDescent="0.35">
      <c r="A11528" t="s">
        <v>48250</v>
      </c>
      <c r="B11528" t="s">
        <v>14</v>
      </c>
      <c r="C11528" t="s">
        <v>48251</v>
      </c>
      <c r="D11528" t="s">
        <v>187</v>
      </c>
      <c r="E11528">
        <v>75293</v>
      </c>
      <c r="F11528">
        <v>1603</v>
      </c>
      <c r="G11528">
        <v>0</v>
      </c>
      <c r="H11528" t="s">
        <v>48252</v>
      </c>
      <c r="I11528">
        <v>20</v>
      </c>
      <c r="J11528" t="s">
        <v>189</v>
      </c>
      <c r="K11528">
        <v>281</v>
      </c>
      <c r="L11528" t="s">
        <v>190</v>
      </c>
      <c r="M11528" t="s">
        <v>191</v>
      </c>
    </row>
    <row r="11529" spans="1:13" x14ac:dyDescent="0.35">
      <c r="A11529" t="s">
        <v>48253</v>
      </c>
      <c r="B11529" t="s">
        <v>14</v>
      </c>
      <c r="C11529" t="s">
        <v>48254</v>
      </c>
      <c r="D11529" t="s">
        <v>187</v>
      </c>
      <c r="E11529">
        <v>137464</v>
      </c>
      <c r="F11529">
        <v>3133</v>
      </c>
      <c r="G11529">
        <v>0</v>
      </c>
      <c r="H11529" t="s">
        <v>48255</v>
      </c>
      <c r="I11529">
        <v>20</v>
      </c>
      <c r="J11529" t="s">
        <v>189</v>
      </c>
      <c r="K11529">
        <v>172</v>
      </c>
      <c r="L11529" t="s">
        <v>190</v>
      </c>
    </row>
    <row r="11530" spans="1:13" x14ac:dyDescent="0.35">
      <c r="A11530" t="s">
        <v>48256</v>
      </c>
      <c r="B11530" t="s">
        <v>14</v>
      </c>
      <c r="C11530" t="s">
        <v>48257</v>
      </c>
      <c r="D11530" t="s">
        <v>187</v>
      </c>
      <c r="E11530">
        <v>139226</v>
      </c>
      <c r="F11530">
        <v>2367</v>
      </c>
      <c r="G11530">
        <v>0</v>
      </c>
      <c r="H11530" t="s">
        <v>48258</v>
      </c>
      <c r="I11530">
        <v>20</v>
      </c>
      <c r="J11530" t="s">
        <v>189</v>
      </c>
      <c r="K11530">
        <v>143</v>
      </c>
      <c r="L11530" t="s">
        <v>190</v>
      </c>
    </row>
    <row r="11531" spans="1:13" x14ac:dyDescent="0.35">
      <c r="A11531" t="s">
        <v>48259</v>
      </c>
      <c r="B11531" t="s">
        <v>14</v>
      </c>
      <c r="C11531" t="s">
        <v>48260</v>
      </c>
      <c r="D11531" t="s">
        <v>187</v>
      </c>
      <c r="E11531">
        <v>154380</v>
      </c>
      <c r="F11531">
        <v>2621</v>
      </c>
      <c r="G11531">
        <v>0</v>
      </c>
      <c r="H11531" t="s">
        <v>48261</v>
      </c>
      <c r="I11531">
        <v>20</v>
      </c>
      <c r="J11531" t="s">
        <v>53</v>
      </c>
      <c r="K11531">
        <v>181</v>
      </c>
      <c r="L11531" t="s">
        <v>190</v>
      </c>
    </row>
    <row r="11532" spans="1:13" x14ac:dyDescent="0.35">
      <c r="A11532" t="s">
        <v>48262</v>
      </c>
      <c r="B11532" t="s">
        <v>14</v>
      </c>
      <c r="C11532" t="s">
        <v>48263</v>
      </c>
      <c r="D11532" t="s">
        <v>187</v>
      </c>
      <c r="E11532">
        <v>127068</v>
      </c>
      <c r="F11532">
        <v>2935</v>
      </c>
      <c r="G11532">
        <v>0</v>
      </c>
      <c r="H11532" t="s">
        <v>48264</v>
      </c>
      <c r="I11532">
        <v>20</v>
      </c>
      <c r="J11532" t="s">
        <v>189</v>
      </c>
      <c r="K11532">
        <v>160</v>
      </c>
      <c r="L11532" t="s">
        <v>190</v>
      </c>
    </row>
    <row r="11533" spans="1:13" x14ac:dyDescent="0.35">
      <c r="A11533" t="s">
        <v>48265</v>
      </c>
      <c r="B11533" t="s">
        <v>14</v>
      </c>
      <c r="C11533" t="s">
        <v>48266</v>
      </c>
      <c r="D11533" t="s">
        <v>187</v>
      </c>
      <c r="E11533">
        <v>139493</v>
      </c>
      <c r="F11533">
        <v>2533</v>
      </c>
      <c r="G11533">
        <v>0</v>
      </c>
      <c r="H11533" t="s">
        <v>48267</v>
      </c>
      <c r="I11533">
        <v>20</v>
      </c>
      <c r="J11533" t="s">
        <v>53</v>
      </c>
      <c r="K11533">
        <v>145</v>
      </c>
      <c r="L11533" t="s">
        <v>190</v>
      </c>
    </row>
    <row r="11534" spans="1:13" x14ac:dyDescent="0.35">
      <c r="A11534" t="s">
        <v>48268</v>
      </c>
      <c r="B11534" t="s">
        <v>14</v>
      </c>
      <c r="C11534" t="s">
        <v>48269</v>
      </c>
      <c r="D11534" t="s">
        <v>187</v>
      </c>
      <c r="E11534">
        <v>133501</v>
      </c>
      <c r="F11534">
        <v>2231</v>
      </c>
      <c r="G11534">
        <v>0</v>
      </c>
      <c r="H11534" t="s">
        <v>48270</v>
      </c>
      <c r="I11534">
        <v>20</v>
      </c>
      <c r="J11534" t="s">
        <v>53</v>
      </c>
      <c r="K11534">
        <v>130</v>
      </c>
      <c r="L11534" t="s">
        <v>190</v>
      </c>
    </row>
    <row r="11535" spans="1:13" x14ac:dyDescent="0.35">
      <c r="A11535" t="s">
        <v>48271</v>
      </c>
      <c r="B11535" t="s">
        <v>14</v>
      </c>
      <c r="C11535" t="s">
        <v>48272</v>
      </c>
      <c r="D11535" t="s">
        <v>187</v>
      </c>
      <c r="E11535">
        <v>222634</v>
      </c>
      <c r="F11535">
        <v>6008</v>
      </c>
      <c r="G11535">
        <v>0</v>
      </c>
      <c r="H11535" t="s">
        <v>48273</v>
      </c>
      <c r="I11535">
        <v>20</v>
      </c>
      <c r="J11535" t="s">
        <v>189</v>
      </c>
      <c r="K11535">
        <v>682</v>
      </c>
      <c r="L11535" t="s">
        <v>190</v>
      </c>
      <c r="M11535" t="s">
        <v>191</v>
      </c>
    </row>
    <row r="11536" spans="1:13" x14ac:dyDescent="0.35">
      <c r="A11536" t="s">
        <v>48274</v>
      </c>
      <c r="B11536" t="s">
        <v>14</v>
      </c>
      <c r="C11536" t="s">
        <v>48275</v>
      </c>
      <c r="D11536" t="s">
        <v>187</v>
      </c>
      <c r="E11536">
        <v>56719</v>
      </c>
      <c r="F11536">
        <v>1253</v>
      </c>
      <c r="G11536">
        <v>0</v>
      </c>
      <c r="H11536" t="s">
        <v>48276</v>
      </c>
      <c r="I11536">
        <v>20</v>
      </c>
      <c r="J11536" t="s">
        <v>189</v>
      </c>
      <c r="K11536">
        <v>221</v>
      </c>
      <c r="L11536" t="s">
        <v>190</v>
      </c>
      <c r="M11536" t="s">
        <v>191</v>
      </c>
    </row>
    <row r="11537" spans="1:13" x14ac:dyDescent="0.35">
      <c r="A11537" t="s">
        <v>48277</v>
      </c>
      <c r="B11537" t="s">
        <v>14</v>
      </c>
      <c r="C11537" t="s">
        <v>48278</v>
      </c>
      <c r="D11537" t="s">
        <v>187</v>
      </c>
      <c r="E11537">
        <v>153738</v>
      </c>
      <c r="F11537">
        <v>4495</v>
      </c>
      <c r="G11537">
        <v>0</v>
      </c>
      <c r="H11537" t="s">
        <v>48279</v>
      </c>
      <c r="I11537">
        <v>20</v>
      </c>
      <c r="J11537" t="s">
        <v>189</v>
      </c>
      <c r="K11537">
        <v>687</v>
      </c>
      <c r="L11537" t="s">
        <v>190</v>
      </c>
      <c r="M11537" t="s">
        <v>191</v>
      </c>
    </row>
    <row r="11538" spans="1:13" x14ac:dyDescent="0.35">
      <c r="A11538" t="s">
        <v>48280</v>
      </c>
      <c r="B11538" t="s">
        <v>14</v>
      </c>
      <c r="C11538" t="s">
        <v>48281</v>
      </c>
      <c r="D11538" t="s">
        <v>187</v>
      </c>
      <c r="E11538">
        <v>140804</v>
      </c>
      <c r="F11538">
        <v>3421</v>
      </c>
      <c r="G11538">
        <v>0</v>
      </c>
      <c r="H11538" t="s">
        <v>48282</v>
      </c>
      <c r="I11538">
        <v>20</v>
      </c>
      <c r="J11538" t="s">
        <v>189</v>
      </c>
      <c r="K11538">
        <v>214</v>
      </c>
      <c r="L11538" t="s">
        <v>190</v>
      </c>
    </row>
    <row r="11539" spans="1:13" x14ac:dyDescent="0.35">
      <c r="A11539" t="s">
        <v>48283</v>
      </c>
      <c r="B11539" t="s">
        <v>14</v>
      </c>
      <c r="C11539" t="s">
        <v>48284</v>
      </c>
      <c r="D11539" t="s">
        <v>187</v>
      </c>
      <c r="E11539">
        <v>188385</v>
      </c>
      <c r="F11539">
        <v>4420</v>
      </c>
      <c r="G11539">
        <v>0</v>
      </c>
      <c r="H11539" t="s">
        <v>48285</v>
      </c>
      <c r="I11539">
        <v>20</v>
      </c>
      <c r="J11539" t="s">
        <v>53</v>
      </c>
      <c r="K11539">
        <v>280</v>
      </c>
      <c r="L11539" t="s">
        <v>190</v>
      </c>
    </row>
    <row r="11540" spans="1:13" x14ac:dyDescent="0.35">
      <c r="A11540" t="s">
        <v>48286</v>
      </c>
      <c r="B11540" t="s">
        <v>14</v>
      </c>
      <c r="C11540" t="s">
        <v>48287</v>
      </c>
      <c r="D11540" t="s">
        <v>187</v>
      </c>
      <c r="E11540">
        <v>167125</v>
      </c>
      <c r="F11540">
        <v>3218</v>
      </c>
      <c r="G11540">
        <v>0</v>
      </c>
      <c r="H11540" t="s">
        <v>48288</v>
      </c>
      <c r="I11540">
        <v>20</v>
      </c>
      <c r="J11540" t="s">
        <v>189</v>
      </c>
      <c r="K11540">
        <v>219</v>
      </c>
      <c r="L11540" t="s">
        <v>190</v>
      </c>
    </row>
    <row r="11541" spans="1:13" x14ac:dyDescent="0.35">
      <c r="A11541" t="s">
        <v>48289</v>
      </c>
      <c r="B11541" t="s">
        <v>14</v>
      </c>
      <c r="C11541" t="s">
        <v>48290</v>
      </c>
      <c r="D11541" t="s">
        <v>187</v>
      </c>
      <c r="E11541">
        <v>334245</v>
      </c>
      <c r="F11541">
        <v>6268</v>
      </c>
      <c r="G11541">
        <v>0</v>
      </c>
      <c r="H11541" t="s">
        <v>48291</v>
      </c>
      <c r="I11541">
        <v>20</v>
      </c>
      <c r="J11541" t="s">
        <v>53</v>
      </c>
      <c r="K11541">
        <v>283</v>
      </c>
      <c r="L11541" t="s">
        <v>190</v>
      </c>
    </row>
    <row r="11542" spans="1:13" x14ac:dyDescent="0.35">
      <c r="A11542" t="e">
        <f>-zl55MzM5Bk</f>
        <v>#NAME?</v>
      </c>
      <c r="B11542" t="s">
        <v>14</v>
      </c>
      <c r="C11542" t="s">
        <v>48292</v>
      </c>
      <c r="D11542" t="s">
        <v>187</v>
      </c>
      <c r="E11542">
        <v>616785</v>
      </c>
      <c r="F11542">
        <v>7159</v>
      </c>
      <c r="G11542">
        <v>0</v>
      </c>
      <c r="H11542" t="s">
        <v>48293</v>
      </c>
      <c r="I11542">
        <v>20</v>
      </c>
      <c r="J11542" t="s">
        <v>53</v>
      </c>
      <c r="K11542">
        <v>267</v>
      </c>
      <c r="L11542" t="s">
        <v>190</v>
      </c>
    </row>
    <row r="11543" spans="1:13" x14ac:dyDescent="0.35">
      <c r="A11543" t="s">
        <v>48294</v>
      </c>
      <c r="B11543" t="s">
        <v>14</v>
      </c>
      <c r="C11543" t="s">
        <v>48295</v>
      </c>
      <c r="D11543" t="s">
        <v>187</v>
      </c>
      <c r="E11543">
        <v>139735</v>
      </c>
      <c r="F11543">
        <v>3130</v>
      </c>
      <c r="G11543">
        <v>0</v>
      </c>
      <c r="H11543" t="s">
        <v>48296</v>
      </c>
      <c r="I11543">
        <v>20</v>
      </c>
      <c r="J11543" t="s">
        <v>189</v>
      </c>
      <c r="K11543">
        <v>146</v>
      </c>
      <c r="L11543" t="s">
        <v>190</v>
      </c>
    </row>
    <row r="11544" spans="1:13" x14ac:dyDescent="0.35">
      <c r="A11544" t="s">
        <v>48297</v>
      </c>
      <c r="B11544" t="s">
        <v>14</v>
      </c>
      <c r="C11544" t="s">
        <v>48298</v>
      </c>
      <c r="D11544" t="s">
        <v>187</v>
      </c>
      <c r="E11544">
        <v>166834</v>
      </c>
      <c r="F11544">
        <v>2738</v>
      </c>
      <c r="G11544">
        <v>0</v>
      </c>
      <c r="H11544" t="s">
        <v>48299</v>
      </c>
      <c r="I11544">
        <v>20</v>
      </c>
      <c r="J11544" t="s">
        <v>53</v>
      </c>
      <c r="K11544">
        <v>193</v>
      </c>
      <c r="L11544" t="s">
        <v>190</v>
      </c>
    </row>
    <row r="11545" spans="1:13" x14ac:dyDescent="0.35">
      <c r="A11545" t="s">
        <v>48300</v>
      </c>
      <c r="B11545" t="s">
        <v>14</v>
      </c>
      <c r="C11545" t="s">
        <v>48301</v>
      </c>
      <c r="D11545" t="s">
        <v>187</v>
      </c>
      <c r="E11545">
        <v>132033</v>
      </c>
      <c r="F11545">
        <v>2672</v>
      </c>
      <c r="G11545">
        <v>0</v>
      </c>
      <c r="H11545" t="s">
        <v>48302</v>
      </c>
      <c r="I11545">
        <v>20</v>
      </c>
      <c r="J11545" t="s">
        <v>189</v>
      </c>
      <c r="K11545">
        <v>360</v>
      </c>
      <c r="L11545" t="s">
        <v>190</v>
      </c>
      <c r="M11545" t="s">
        <v>191</v>
      </c>
    </row>
    <row r="11546" spans="1:13" x14ac:dyDescent="0.35">
      <c r="A11546" t="s">
        <v>48303</v>
      </c>
      <c r="B11546" t="s">
        <v>14</v>
      </c>
      <c r="C11546" t="s">
        <v>48304</v>
      </c>
      <c r="D11546" t="s">
        <v>187</v>
      </c>
      <c r="E11546">
        <v>242760</v>
      </c>
      <c r="F11546">
        <v>4430</v>
      </c>
      <c r="G11546">
        <v>0</v>
      </c>
      <c r="H11546" t="s">
        <v>48305</v>
      </c>
      <c r="I11546">
        <v>20</v>
      </c>
      <c r="J11546" t="s">
        <v>189</v>
      </c>
      <c r="K11546">
        <v>204</v>
      </c>
      <c r="L11546" t="s">
        <v>190</v>
      </c>
    </row>
    <row r="11547" spans="1:13" x14ac:dyDescent="0.35">
      <c r="A11547" t="s">
        <v>48306</v>
      </c>
      <c r="B11547" t="s">
        <v>14</v>
      </c>
      <c r="C11547" t="s">
        <v>48307</v>
      </c>
      <c r="D11547" t="s">
        <v>187</v>
      </c>
      <c r="E11547">
        <v>135715</v>
      </c>
      <c r="F11547">
        <v>2913</v>
      </c>
      <c r="G11547">
        <v>0</v>
      </c>
      <c r="H11547" t="s">
        <v>48308</v>
      </c>
      <c r="I11547">
        <v>20</v>
      </c>
      <c r="J11547" t="s">
        <v>53</v>
      </c>
      <c r="K11547">
        <v>193</v>
      </c>
      <c r="L11547" t="s">
        <v>190</v>
      </c>
    </row>
    <row r="11548" spans="1:13" x14ac:dyDescent="0.35">
      <c r="A11548" t="s">
        <v>48309</v>
      </c>
      <c r="B11548" t="s">
        <v>14</v>
      </c>
      <c r="C11548" t="s">
        <v>48310</v>
      </c>
      <c r="D11548" t="s">
        <v>187</v>
      </c>
      <c r="E11548">
        <v>136377</v>
      </c>
      <c r="F11548">
        <v>2062</v>
      </c>
      <c r="G11548">
        <v>0</v>
      </c>
      <c r="H11548" t="s">
        <v>48311</v>
      </c>
      <c r="I11548">
        <v>20</v>
      </c>
      <c r="J11548" t="s">
        <v>53</v>
      </c>
      <c r="K11548">
        <v>193</v>
      </c>
      <c r="L11548" t="s">
        <v>190</v>
      </c>
    </row>
    <row r="11549" spans="1:13" x14ac:dyDescent="0.35">
      <c r="A11549" t="s">
        <v>48312</v>
      </c>
      <c r="B11549" t="s">
        <v>14</v>
      </c>
      <c r="C11549" t="s">
        <v>48313</v>
      </c>
      <c r="D11549" t="s">
        <v>187</v>
      </c>
      <c r="E11549">
        <v>821259</v>
      </c>
      <c r="F11549">
        <v>9898</v>
      </c>
      <c r="G11549">
        <v>0</v>
      </c>
      <c r="H11549" t="s">
        <v>48314</v>
      </c>
      <c r="I11549">
        <v>20</v>
      </c>
      <c r="J11549" t="s">
        <v>189</v>
      </c>
      <c r="K11549">
        <v>981</v>
      </c>
      <c r="L11549" t="s">
        <v>190</v>
      </c>
      <c r="M11549" t="s">
        <v>191</v>
      </c>
    </row>
    <row r="11550" spans="1:13" x14ac:dyDescent="0.35">
      <c r="A11550" t="s">
        <v>48315</v>
      </c>
      <c r="B11550" t="s">
        <v>14</v>
      </c>
      <c r="C11550" t="s">
        <v>48316</v>
      </c>
      <c r="D11550" t="s">
        <v>187</v>
      </c>
      <c r="E11550">
        <v>144823</v>
      </c>
      <c r="F11550">
        <v>3914</v>
      </c>
      <c r="G11550">
        <v>0</v>
      </c>
      <c r="H11550" t="s">
        <v>48317</v>
      </c>
      <c r="I11550">
        <v>20</v>
      </c>
      <c r="J11550" t="s">
        <v>189</v>
      </c>
      <c r="K11550">
        <v>463</v>
      </c>
      <c r="L11550" t="s">
        <v>190</v>
      </c>
    </row>
    <row r="11551" spans="1:13" x14ac:dyDescent="0.35">
      <c r="A11551" t="s">
        <v>48318</v>
      </c>
      <c r="B11551" t="s">
        <v>14</v>
      </c>
      <c r="C11551" t="s">
        <v>48319</v>
      </c>
      <c r="D11551" t="s">
        <v>187</v>
      </c>
      <c r="E11551">
        <v>148900</v>
      </c>
      <c r="F11551">
        <v>2794</v>
      </c>
      <c r="G11551">
        <v>0</v>
      </c>
      <c r="H11551" t="s">
        <v>37259</v>
      </c>
      <c r="I11551">
        <v>20</v>
      </c>
      <c r="J11551" t="s">
        <v>189</v>
      </c>
      <c r="K11551">
        <v>279</v>
      </c>
      <c r="L11551" t="s">
        <v>190</v>
      </c>
    </row>
    <row r="11552" spans="1:13" x14ac:dyDescent="0.35">
      <c r="A11552" t="s">
        <v>48320</v>
      </c>
      <c r="B11552" t="s">
        <v>14</v>
      </c>
      <c r="C11552" t="s">
        <v>48321</v>
      </c>
      <c r="D11552" t="s">
        <v>187</v>
      </c>
      <c r="E11552">
        <v>155059</v>
      </c>
      <c r="F11552">
        <v>2937</v>
      </c>
      <c r="G11552">
        <v>0</v>
      </c>
      <c r="H11552" t="s">
        <v>48322</v>
      </c>
      <c r="I11552">
        <v>20</v>
      </c>
      <c r="J11552" t="s">
        <v>189</v>
      </c>
      <c r="K11552">
        <v>113</v>
      </c>
      <c r="L11552" t="s">
        <v>190</v>
      </c>
    </row>
    <row r="11553" spans="1:13" x14ac:dyDescent="0.35">
      <c r="A11553" t="s">
        <v>48323</v>
      </c>
      <c r="B11553" t="s">
        <v>14</v>
      </c>
      <c r="C11553" t="s">
        <v>48324</v>
      </c>
      <c r="D11553" t="s">
        <v>187</v>
      </c>
      <c r="E11553">
        <v>318381</v>
      </c>
      <c r="F11553">
        <v>4107</v>
      </c>
      <c r="G11553">
        <v>0</v>
      </c>
      <c r="H11553" t="s">
        <v>48325</v>
      </c>
      <c r="I11553">
        <v>20</v>
      </c>
      <c r="J11553" t="s">
        <v>53</v>
      </c>
      <c r="K11553">
        <v>599</v>
      </c>
      <c r="L11553" t="s">
        <v>190</v>
      </c>
    </row>
    <row r="11554" spans="1:13" x14ac:dyDescent="0.35">
      <c r="A11554" t="s">
        <v>48326</v>
      </c>
      <c r="B11554" t="s">
        <v>14</v>
      </c>
      <c r="C11554" t="s">
        <v>48327</v>
      </c>
      <c r="D11554" t="s">
        <v>187</v>
      </c>
      <c r="E11554">
        <v>156718</v>
      </c>
      <c r="F11554">
        <v>3012</v>
      </c>
      <c r="G11554">
        <v>0</v>
      </c>
      <c r="H11554" t="s">
        <v>48328</v>
      </c>
      <c r="I11554">
        <v>20</v>
      </c>
      <c r="J11554" t="s">
        <v>53</v>
      </c>
      <c r="K11554">
        <v>129</v>
      </c>
      <c r="L11554" t="s">
        <v>190</v>
      </c>
    </row>
    <row r="11555" spans="1:13" x14ac:dyDescent="0.35">
      <c r="A11555" t="s">
        <v>48329</v>
      </c>
      <c r="B11555" t="s">
        <v>14</v>
      </c>
      <c r="C11555" t="s">
        <v>48330</v>
      </c>
      <c r="D11555" t="s">
        <v>187</v>
      </c>
      <c r="E11555">
        <v>335097</v>
      </c>
      <c r="F11555">
        <v>5587</v>
      </c>
      <c r="G11555">
        <v>0</v>
      </c>
      <c r="H11555" t="s">
        <v>48331</v>
      </c>
      <c r="I11555">
        <v>20</v>
      </c>
      <c r="J11555" t="s">
        <v>53</v>
      </c>
      <c r="K11555">
        <v>659</v>
      </c>
      <c r="L11555" t="s">
        <v>190</v>
      </c>
    </row>
    <row r="11556" spans="1:13" x14ac:dyDescent="0.35">
      <c r="A11556" t="s">
        <v>48332</v>
      </c>
      <c r="B11556" t="s">
        <v>14</v>
      </c>
      <c r="C11556" t="s">
        <v>48333</v>
      </c>
      <c r="D11556" t="s">
        <v>187</v>
      </c>
      <c r="E11556">
        <v>140695</v>
      </c>
      <c r="F11556">
        <v>2349</v>
      </c>
      <c r="G11556">
        <v>0</v>
      </c>
      <c r="H11556" t="s">
        <v>48334</v>
      </c>
      <c r="I11556">
        <v>20</v>
      </c>
      <c r="J11556" t="s">
        <v>53</v>
      </c>
      <c r="K11556">
        <v>113</v>
      </c>
      <c r="L11556" t="s">
        <v>190</v>
      </c>
    </row>
    <row r="11557" spans="1:13" x14ac:dyDescent="0.35">
      <c r="A11557" t="s">
        <v>48335</v>
      </c>
      <c r="B11557" t="s">
        <v>14</v>
      </c>
      <c r="C11557" t="s">
        <v>48336</v>
      </c>
      <c r="D11557" t="s">
        <v>187</v>
      </c>
      <c r="E11557">
        <v>101193</v>
      </c>
      <c r="F11557">
        <v>2038</v>
      </c>
      <c r="G11557">
        <v>0</v>
      </c>
      <c r="H11557" t="s">
        <v>48337</v>
      </c>
      <c r="I11557">
        <v>20</v>
      </c>
      <c r="J11557" t="s">
        <v>53</v>
      </c>
      <c r="K11557">
        <v>103</v>
      </c>
      <c r="L11557" t="s">
        <v>190</v>
      </c>
    </row>
    <row r="11558" spans="1:13" x14ac:dyDescent="0.35">
      <c r="A11558" t="s">
        <v>48338</v>
      </c>
      <c r="B11558" t="s">
        <v>14</v>
      </c>
      <c r="C11558" t="s">
        <v>48339</v>
      </c>
      <c r="D11558" t="s">
        <v>187</v>
      </c>
      <c r="E11558">
        <v>114053</v>
      </c>
      <c r="F11558">
        <v>1735</v>
      </c>
      <c r="G11558">
        <v>0</v>
      </c>
      <c r="H11558" t="s">
        <v>48340</v>
      </c>
      <c r="I11558">
        <v>20</v>
      </c>
      <c r="J11558" t="s">
        <v>53</v>
      </c>
      <c r="K11558">
        <v>178</v>
      </c>
      <c r="L11558" t="s">
        <v>190</v>
      </c>
    </row>
    <row r="11559" spans="1:13" x14ac:dyDescent="0.35">
      <c r="A11559" t="s">
        <v>48341</v>
      </c>
      <c r="B11559" t="s">
        <v>14</v>
      </c>
      <c r="C11559" t="s">
        <v>48342</v>
      </c>
      <c r="D11559" t="s">
        <v>187</v>
      </c>
      <c r="E11559">
        <v>139152</v>
      </c>
      <c r="F11559">
        <v>2606</v>
      </c>
      <c r="G11559">
        <v>0</v>
      </c>
      <c r="H11559" t="s">
        <v>48343</v>
      </c>
      <c r="I11559">
        <v>20</v>
      </c>
      <c r="J11559" t="s">
        <v>53</v>
      </c>
      <c r="K11559">
        <v>190</v>
      </c>
      <c r="L11559" t="s">
        <v>190</v>
      </c>
    </row>
    <row r="11560" spans="1:13" x14ac:dyDescent="0.35">
      <c r="A11560" t="s">
        <v>48344</v>
      </c>
      <c r="B11560" t="s">
        <v>14</v>
      </c>
      <c r="C11560" t="s">
        <v>48345</v>
      </c>
      <c r="D11560" t="s">
        <v>187</v>
      </c>
      <c r="E11560">
        <v>144584</v>
      </c>
      <c r="F11560">
        <v>2450</v>
      </c>
      <c r="G11560">
        <v>0</v>
      </c>
      <c r="H11560" t="s">
        <v>48346</v>
      </c>
      <c r="I11560">
        <v>20</v>
      </c>
      <c r="J11560" t="s">
        <v>53</v>
      </c>
      <c r="K11560">
        <v>175</v>
      </c>
      <c r="L11560" t="s">
        <v>190</v>
      </c>
    </row>
    <row r="11561" spans="1:13" x14ac:dyDescent="0.35">
      <c r="A11561" t="s">
        <v>48347</v>
      </c>
      <c r="B11561" t="s">
        <v>14</v>
      </c>
      <c r="C11561" t="s">
        <v>48348</v>
      </c>
      <c r="D11561" t="s">
        <v>187</v>
      </c>
      <c r="E11561">
        <v>161704</v>
      </c>
      <c r="F11561">
        <v>2785</v>
      </c>
      <c r="G11561">
        <v>0</v>
      </c>
      <c r="H11561" t="s">
        <v>48349</v>
      </c>
      <c r="I11561">
        <v>20</v>
      </c>
      <c r="J11561" t="s">
        <v>53</v>
      </c>
      <c r="K11561">
        <v>195</v>
      </c>
      <c r="L11561" t="s">
        <v>190</v>
      </c>
    </row>
    <row r="11562" spans="1:13" x14ac:dyDescent="0.35">
      <c r="A11562" t="s">
        <v>48350</v>
      </c>
      <c r="B11562" t="s">
        <v>14</v>
      </c>
      <c r="C11562" t="s">
        <v>48351</v>
      </c>
      <c r="D11562" t="s">
        <v>187</v>
      </c>
      <c r="E11562">
        <v>132131</v>
      </c>
      <c r="F11562">
        <v>2513</v>
      </c>
      <c r="G11562">
        <v>0</v>
      </c>
      <c r="H11562" t="s">
        <v>48352</v>
      </c>
      <c r="I11562">
        <v>20</v>
      </c>
      <c r="J11562" t="s">
        <v>53</v>
      </c>
      <c r="K11562">
        <v>139</v>
      </c>
      <c r="L11562" t="s">
        <v>190</v>
      </c>
    </row>
    <row r="11563" spans="1:13" x14ac:dyDescent="0.35">
      <c r="A11563" t="s">
        <v>48353</v>
      </c>
      <c r="B11563" t="s">
        <v>14</v>
      </c>
      <c r="C11563" t="s">
        <v>48354</v>
      </c>
      <c r="D11563" t="s">
        <v>187</v>
      </c>
      <c r="E11563">
        <v>212102</v>
      </c>
      <c r="F11563">
        <v>6332</v>
      </c>
      <c r="G11563">
        <v>0</v>
      </c>
      <c r="H11563" t="s">
        <v>48355</v>
      </c>
      <c r="I11563">
        <v>20</v>
      </c>
      <c r="J11563" t="s">
        <v>189</v>
      </c>
      <c r="K11563">
        <v>153</v>
      </c>
      <c r="L11563" t="s">
        <v>190</v>
      </c>
    </row>
    <row r="11564" spans="1:13" x14ac:dyDescent="0.35">
      <c r="A11564" t="s">
        <v>48356</v>
      </c>
      <c r="B11564" t="s">
        <v>14</v>
      </c>
      <c r="C11564" t="s">
        <v>48357</v>
      </c>
      <c r="D11564" t="s">
        <v>187</v>
      </c>
      <c r="E11564">
        <v>390149</v>
      </c>
      <c r="F11564">
        <v>5509</v>
      </c>
      <c r="G11564">
        <v>0</v>
      </c>
      <c r="H11564" t="s">
        <v>48358</v>
      </c>
      <c r="I11564">
        <v>20</v>
      </c>
      <c r="J11564" t="s">
        <v>189</v>
      </c>
      <c r="K11564">
        <v>783</v>
      </c>
      <c r="L11564" t="s">
        <v>190</v>
      </c>
      <c r="M11564" t="s">
        <v>191</v>
      </c>
    </row>
    <row r="11565" spans="1:13" x14ac:dyDescent="0.35">
      <c r="A11565" t="s">
        <v>48359</v>
      </c>
      <c r="B11565" t="s">
        <v>14</v>
      </c>
      <c r="C11565" t="s">
        <v>48360</v>
      </c>
      <c r="D11565" t="s">
        <v>187</v>
      </c>
      <c r="E11565">
        <v>373942</v>
      </c>
      <c r="F11565">
        <v>6047</v>
      </c>
      <c r="G11565">
        <v>0</v>
      </c>
      <c r="H11565" t="s">
        <v>48361</v>
      </c>
      <c r="I11565">
        <v>20</v>
      </c>
      <c r="J11565" t="s">
        <v>53</v>
      </c>
      <c r="K11565">
        <v>184</v>
      </c>
      <c r="L11565" t="s">
        <v>190</v>
      </c>
    </row>
    <row r="11566" spans="1:13" x14ac:dyDescent="0.35">
      <c r="A11566" t="s">
        <v>48362</v>
      </c>
      <c r="B11566" t="s">
        <v>14</v>
      </c>
      <c r="C11566" t="s">
        <v>48363</v>
      </c>
      <c r="D11566" t="s">
        <v>187</v>
      </c>
      <c r="E11566">
        <v>171682</v>
      </c>
      <c r="F11566">
        <v>2077</v>
      </c>
      <c r="G11566">
        <v>0</v>
      </c>
      <c r="H11566" t="s">
        <v>48364</v>
      </c>
      <c r="I11566">
        <v>20</v>
      </c>
      <c r="J11566" t="s">
        <v>189</v>
      </c>
      <c r="K11566">
        <v>269</v>
      </c>
      <c r="L11566" t="s">
        <v>190</v>
      </c>
      <c r="M11566" t="s">
        <v>191</v>
      </c>
    </row>
    <row r="11567" spans="1:13" x14ac:dyDescent="0.35">
      <c r="A11567" t="e">
        <f>-o_UvzJcDOk</f>
        <v>#NAME?</v>
      </c>
      <c r="B11567" t="s">
        <v>14</v>
      </c>
      <c r="C11567" t="s">
        <v>48365</v>
      </c>
      <c r="D11567" t="s">
        <v>187</v>
      </c>
      <c r="E11567">
        <v>409781</v>
      </c>
      <c r="F11567">
        <v>5507</v>
      </c>
      <c r="G11567">
        <v>0</v>
      </c>
      <c r="H11567" t="s">
        <v>48366</v>
      </c>
      <c r="I11567">
        <v>20</v>
      </c>
      <c r="J11567" t="s">
        <v>53</v>
      </c>
      <c r="K11567">
        <v>289</v>
      </c>
      <c r="L11567" t="s">
        <v>190</v>
      </c>
    </row>
    <row r="11568" spans="1:13" x14ac:dyDescent="0.35">
      <c r="A11568" t="s">
        <v>48367</v>
      </c>
      <c r="B11568" t="s">
        <v>14</v>
      </c>
      <c r="C11568" t="s">
        <v>48368</v>
      </c>
      <c r="D11568" t="s">
        <v>187</v>
      </c>
      <c r="E11568">
        <v>194681</v>
      </c>
      <c r="F11568">
        <v>3489</v>
      </c>
      <c r="G11568">
        <v>0</v>
      </c>
      <c r="H11568" t="s">
        <v>48369</v>
      </c>
      <c r="I11568">
        <v>20</v>
      </c>
      <c r="J11568" t="s">
        <v>53</v>
      </c>
      <c r="K11568">
        <v>181</v>
      </c>
      <c r="L11568" t="s">
        <v>190</v>
      </c>
    </row>
    <row r="11569" spans="1:13" x14ac:dyDescent="0.35">
      <c r="A11569" t="s">
        <v>48370</v>
      </c>
      <c r="B11569" t="s">
        <v>14</v>
      </c>
      <c r="C11569" t="s">
        <v>48371</v>
      </c>
      <c r="D11569" t="s">
        <v>187</v>
      </c>
      <c r="E11569">
        <v>187746</v>
      </c>
      <c r="F11569">
        <v>3024</v>
      </c>
      <c r="G11569">
        <v>0</v>
      </c>
      <c r="H11569" t="s">
        <v>48372</v>
      </c>
      <c r="I11569">
        <v>20</v>
      </c>
      <c r="J11569" t="s">
        <v>53</v>
      </c>
      <c r="K11569">
        <v>125</v>
      </c>
      <c r="L11569" t="s">
        <v>190</v>
      </c>
    </row>
    <row r="11570" spans="1:13" x14ac:dyDescent="0.35">
      <c r="A11570" t="s">
        <v>48373</v>
      </c>
      <c r="B11570" t="s">
        <v>14</v>
      </c>
      <c r="C11570" t="s">
        <v>48374</v>
      </c>
      <c r="D11570" t="s">
        <v>187</v>
      </c>
      <c r="E11570">
        <v>185761</v>
      </c>
      <c r="F11570">
        <v>3925</v>
      </c>
      <c r="G11570">
        <v>0</v>
      </c>
      <c r="H11570" t="s">
        <v>48375</v>
      </c>
      <c r="I11570">
        <v>20</v>
      </c>
      <c r="J11570" t="s">
        <v>53</v>
      </c>
      <c r="K11570">
        <v>355</v>
      </c>
      <c r="L11570" t="s">
        <v>190</v>
      </c>
    </row>
    <row r="11571" spans="1:13" x14ac:dyDescent="0.35">
      <c r="A11571" t="s">
        <v>48376</v>
      </c>
      <c r="B11571" t="s">
        <v>14</v>
      </c>
      <c r="C11571" t="s">
        <v>48377</v>
      </c>
      <c r="D11571" t="s">
        <v>187</v>
      </c>
      <c r="E11571">
        <v>213378</v>
      </c>
      <c r="F11571">
        <v>3170</v>
      </c>
      <c r="G11571">
        <v>0</v>
      </c>
      <c r="H11571" t="s">
        <v>48378</v>
      </c>
      <c r="I11571">
        <v>20</v>
      </c>
      <c r="J11571" t="s">
        <v>53</v>
      </c>
      <c r="K11571">
        <v>109</v>
      </c>
      <c r="L11571" t="s">
        <v>190</v>
      </c>
    </row>
    <row r="11572" spans="1:13" x14ac:dyDescent="0.35">
      <c r="A11572" t="s">
        <v>48379</v>
      </c>
      <c r="B11572" t="s">
        <v>14</v>
      </c>
      <c r="C11572" t="s">
        <v>48380</v>
      </c>
      <c r="D11572" t="s">
        <v>187</v>
      </c>
      <c r="E11572">
        <v>144824</v>
      </c>
      <c r="F11572">
        <v>3454</v>
      </c>
      <c r="G11572">
        <v>0</v>
      </c>
      <c r="H11572" t="s">
        <v>48381</v>
      </c>
      <c r="I11572">
        <v>20</v>
      </c>
      <c r="J11572" t="s">
        <v>53</v>
      </c>
      <c r="K11572">
        <v>80</v>
      </c>
      <c r="L11572" t="s">
        <v>190</v>
      </c>
    </row>
    <row r="11573" spans="1:13" x14ac:dyDescent="0.35">
      <c r="A11573" t="s">
        <v>48382</v>
      </c>
      <c r="B11573" t="s">
        <v>14</v>
      </c>
      <c r="C11573" t="s">
        <v>48383</v>
      </c>
      <c r="D11573" t="s">
        <v>187</v>
      </c>
      <c r="E11573">
        <v>175271</v>
      </c>
      <c r="F11573">
        <v>3103</v>
      </c>
      <c r="G11573">
        <v>0</v>
      </c>
      <c r="H11573" t="s">
        <v>48384</v>
      </c>
      <c r="I11573">
        <v>20</v>
      </c>
      <c r="J11573" t="s">
        <v>53</v>
      </c>
      <c r="K11573">
        <v>179</v>
      </c>
      <c r="L11573" t="s">
        <v>190</v>
      </c>
    </row>
    <row r="11574" spans="1:13" x14ac:dyDescent="0.35">
      <c r="A11574" t="s">
        <v>48385</v>
      </c>
      <c r="B11574" t="s">
        <v>14</v>
      </c>
      <c r="C11574" t="s">
        <v>48386</v>
      </c>
      <c r="D11574" t="s">
        <v>187</v>
      </c>
      <c r="E11574">
        <v>148569</v>
      </c>
      <c r="F11574">
        <v>3285</v>
      </c>
      <c r="G11574">
        <v>0</v>
      </c>
      <c r="H11574" t="s">
        <v>48387</v>
      </c>
      <c r="I11574">
        <v>20</v>
      </c>
      <c r="J11574" t="s">
        <v>189</v>
      </c>
      <c r="K11574">
        <v>377</v>
      </c>
      <c r="L11574" t="s">
        <v>190</v>
      </c>
      <c r="M11574" t="s">
        <v>48388</v>
      </c>
    </row>
    <row r="11575" spans="1:13" x14ac:dyDescent="0.35">
      <c r="A11575" t="s">
        <v>48389</v>
      </c>
      <c r="B11575" t="s">
        <v>14</v>
      </c>
      <c r="C11575" t="s">
        <v>48390</v>
      </c>
      <c r="D11575" t="s">
        <v>187</v>
      </c>
      <c r="E11575">
        <v>201697</v>
      </c>
      <c r="F11575">
        <v>4982</v>
      </c>
      <c r="G11575">
        <v>0</v>
      </c>
      <c r="H11575" t="s">
        <v>48391</v>
      </c>
      <c r="I11575">
        <v>20</v>
      </c>
      <c r="J11575" t="s">
        <v>53</v>
      </c>
      <c r="K11575">
        <v>149</v>
      </c>
      <c r="L11575" t="s">
        <v>190</v>
      </c>
    </row>
    <row r="11576" spans="1:13" x14ac:dyDescent="0.35">
      <c r="A11576" t="s">
        <v>48392</v>
      </c>
      <c r="B11576" t="s">
        <v>14</v>
      </c>
      <c r="C11576" t="s">
        <v>48393</v>
      </c>
      <c r="D11576" t="s">
        <v>187</v>
      </c>
      <c r="E11576">
        <v>138536</v>
      </c>
      <c r="F11576">
        <v>2840</v>
      </c>
      <c r="G11576">
        <v>0</v>
      </c>
      <c r="H11576" t="s">
        <v>48394</v>
      </c>
      <c r="I11576">
        <v>20</v>
      </c>
      <c r="J11576" t="s">
        <v>53</v>
      </c>
      <c r="K11576">
        <v>97</v>
      </c>
      <c r="L11576" t="s">
        <v>190</v>
      </c>
    </row>
    <row r="11577" spans="1:13" x14ac:dyDescent="0.35">
      <c r="A11577" t="s">
        <v>48395</v>
      </c>
      <c r="B11577" t="s">
        <v>14</v>
      </c>
      <c r="C11577" t="s">
        <v>48396</v>
      </c>
      <c r="D11577" t="s">
        <v>187</v>
      </c>
      <c r="E11577">
        <v>132577</v>
      </c>
      <c r="F11577">
        <v>2666</v>
      </c>
      <c r="G11577">
        <v>0</v>
      </c>
      <c r="H11577" t="s">
        <v>48397</v>
      </c>
      <c r="I11577">
        <v>20</v>
      </c>
      <c r="J11577" t="s">
        <v>53</v>
      </c>
      <c r="K11577">
        <v>158</v>
      </c>
      <c r="L11577" t="s">
        <v>190</v>
      </c>
    </row>
    <row r="11578" spans="1:13" x14ac:dyDescent="0.35">
      <c r="A11578" t="s">
        <v>48398</v>
      </c>
      <c r="B11578" t="s">
        <v>14</v>
      </c>
      <c r="C11578" t="s">
        <v>48399</v>
      </c>
      <c r="D11578" t="s">
        <v>187</v>
      </c>
      <c r="E11578">
        <v>155941</v>
      </c>
      <c r="F11578">
        <v>2654</v>
      </c>
      <c r="G11578">
        <v>0</v>
      </c>
      <c r="H11578" t="s">
        <v>48400</v>
      </c>
      <c r="I11578">
        <v>20</v>
      </c>
      <c r="J11578" t="s">
        <v>53</v>
      </c>
      <c r="K11578">
        <v>108</v>
      </c>
      <c r="L11578" t="s">
        <v>190</v>
      </c>
    </row>
    <row r="11579" spans="1:13" x14ac:dyDescent="0.35">
      <c r="A11579" t="s">
        <v>48401</v>
      </c>
      <c r="B11579" t="s">
        <v>14</v>
      </c>
      <c r="C11579" t="s">
        <v>48402</v>
      </c>
      <c r="D11579" t="s">
        <v>187</v>
      </c>
      <c r="E11579">
        <v>157965</v>
      </c>
      <c r="F11579">
        <v>3091</v>
      </c>
      <c r="G11579">
        <v>0</v>
      </c>
      <c r="H11579" t="s">
        <v>48403</v>
      </c>
      <c r="I11579">
        <v>20</v>
      </c>
      <c r="J11579" t="s">
        <v>53</v>
      </c>
      <c r="K11579">
        <v>162</v>
      </c>
      <c r="L11579" t="s">
        <v>190</v>
      </c>
    </row>
    <row r="11580" spans="1:13" x14ac:dyDescent="0.35">
      <c r="A11580" t="s">
        <v>48404</v>
      </c>
      <c r="B11580" t="s">
        <v>14</v>
      </c>
      <c r="C11580" t="s">
        <v>48405</v>
      </c>
      <c r="D11580" t="s">
        <v>187</v>
      </c>
      <c r="E11580">
        <v>178100</v>
      </c>
      <c r="F11580">
        <v>3543</v>
      </c>
      <c r="G11580">
        <v>0</v>
      </c>
      <c r="H11580" t="s">
        <v>48406</v>
      </c>
      <c r="I11580">
        <v>20</v>
      </c>
      <c r="J11580" t="s">
        <v>53</v>
      </c>
      <c r="K11580">
        <v>300</v>
      </c>
      <c r="L11580" t="s">
        <v>190</v>
      </c>
    </row>
    <row r="11581" spans="1:13" x14ac:dyDescent="0.35">
      <c r="A11581" t="s">
        <v>48407</v>
      </c>
      <c r="B11581" t="s">
        <v>14</v>
      </c>
      <c r="C11581" t="s">
        <v>48408</v>
      </c>
      <c r="D11581" t="s">
        <v>187</v>
      </c>
      <c r="E11581">
        <v>295600</v>
      </c>
      <c r="F11581">
        <v>6672</v>
      </c>
      <c r="G11581">
        <v>0</v>
      </c>
      <c r="H11581" t="s">
        <v>48409</v>
      </c>
      <c r="I11581">
        <v>20</v>
      </c>
      <c r="J11581" t="s">
        <v>53</v>
      </c>
      <c r="K11581">
        <v>191</v>
      </c>
      <c r="L11581" t="s">
        <v>190</v>
      </c>
    </row>
    <row r="11582" spans="1:13" x14ac:dyDescent="0.35">
      <c r="A11582" t="s">
        <v>48410</v>
      </c>
      <c r="B11582" t="s">
        <v>14</v>
      </c>
      <c r="C11582" t="s">
        <v>48411</v>
      </c>
      <c r="D11582" t="s">
        <v>187</v>
      </c>
      <c r="E11582">
        <v>110241</v>
      </c>
      <c r="F11582">
        <v>1489</v>
      </c>
      <c r="G11582">
        <v>0</v>
      </c>
      <c r="H11582" t="s">
        <v>48412</v>
      </c>
      <c r="I11582">
        <v>20</v>
      </c>
      <c r="J11582" t="s">
        <v>189</v>
      </c>
      <c r="K11582">
        <v>102</v>
      </c>
      <c r="L11582" t="s">
        <v>190</v>
      </c>
      <c r="M11582" t="s">
        <v>191</v>
      </c>
    </row>
    <row r="11583" spans="1:13" x14ac:dyDescent="0.35">
      <c r="A11583" t="s">
        <v>48413</v>
      </c>
      <c r="B11583" t="s">
        <v>14</v>
      </c>
      <c r="C11583" t="s">
        <v>48414</v>
      </c>
      <c r="D11583" t="s">
        <v>187</v>
      </c>
      <c r="E11583">
        <v>388271</v>
      </c>
      <c r="F11583">
        <v>7835</v>
      </c>
      <c r="G11583">
        <v>0</v>
      </c>
      <c r="H11583" t="s">
        <v>48415</v>
      </c>
      <c r="I11583">
        <v>20</v>
      </c>
      <c r="J11583" t="s">
        <v>53</v>
      </c>
      <c r="K11583">
        <v>187</v>
      </c>
      <c r="L11583" t="s">
        <v>190</v>
      </c>
    </row>
    <row r="11584" spans="1:13" x14ac:dyDescent="0.35">
      <c r="A11584" t="s">
        <v>48416</v>
      </c>
      <c r="B11584" t="s">
        <v>14</v>
      </c>
      <c r="C11584" t="s">
        <v>48417</v>
      </c>
      <c r="D11584" t="s">
        <v>187</v>
      </c>
      <c r="E11584">
        <v>583309</v>
      </c>
      <c r="F11584">
        <v>10428</v>
      </c>
      <c r="G11584">
        <v>0</v>
      </c>
      <c r="H11584" t="s">
        <v>29314</v>
      </c>
      <c r="I11584">
        <v>20</v>
      </c>
      <c r="J11584" t="s">
        <v>189</v>
      </c>
      <c r="K11584">
        <v>1045</v>
      </c>
      <c r="L11584" t="s">
        <v>190</v>
      </c>
      <c r="M11584" t="s">
        <v>191</v>
      </c>
    </row>
    <row r="11585" spans="1:13" x14ac:dyDescent="0.35">
      <c r="A11585" t="s">
        <v>48418</v>
      </c>
      <c r="B11585" t="s">
        <v>14</v>
      </c>
      <c r="C11585" t="s">
        <v>48419</v>
      </c>
      <c r="D11585" t="s">
        <v>187</v>
      </c>
      <c r="E11585">
        <v>139603</v>
      </c>
      <c r="F11585">
        <v>5025</v>
      </c>
      <c r="G11585">
        <v>0</v>
      </c>
      <c r="H11585" t="s">
        <v>48420</v>
      </c>
      <c r="I11585">
        <v>20</v>
      </c>
      <c r="J11585" t="s">
        <v>53</v>
      </c>
      <c r="K11585">
        <v>250</v>
      </c>
      <c r="L11585" t="s">
        <v>190</v>
      </c>
    </row>
    <row r="11586" spans="1:13" x14ac:dyDescent="0.35">
      <c r="A11586" t="s">
        <v>48421</v>
      </c>
      <c r="B11586" t="s">
        <v>14</v>
      </c>
      <c r="C11586" t="s">
        <v>48422</v>
      </c>
      <c r="D11586" t="s">
        <v>187</v>
      </c>
      <c r="E11586">
        <v>91885</v>
      </c>
      <c r="F11586">
        <v>3224</v>
      </c>
      <c r="G11586">
        <v>0</v>
      </c>
      <c r="H11586" t="s">
        <v>48423</v>
      </c>
      <c r="I11586">
        <v>20</v>
      </c>
      <c r="J11586" t="s">
        <v>189</v>
      </c>
      <c r="K11586">
        <v>294</v>
      </c>
      <c r="L11586" t="s">
        <v>190</v>
      </c>
      <c r="M11586" t="s">
        <v>191</v>
      </c>
    </row>
    <row r="11587" spans="1:13" x14ac:dyDescent="0.35">
      <c r="A11587" t="e">
        <f>-KarEQjLKw0</f>
        <v>#NAME?</v>
      </c>
      <c r="B11587" t="s">
        <v>14</v>
      </c>
      <c r="C11587" t="s">
        <v>48424</v>
      </c>
      <c r="D11587" t="s">
        <v>187</v>
      </c>
      <c r="E11587">
        <v>504338</v>
      </c>
      <c r="F11587">
        <v>10190</v>
      </c>
      <c r="G11587">
        <v>0</v>
      </c>
      <c r="H11587" t="s">
        <v>48425</v>
      </c>
      <c r="I11587">
        <v>20</v>
      </c>
      <c r="J11587" t="s">
        <v>53</v>
      </c>
      <c r="K11587">
        <v>761</v>
      </c>
      <c r="L11587" t="s">
        <v>190</v>
      </c>
    </row>
    <row r="11588" spans="1:13" x14ac:dyDescent="0.35">
      <c r="A11588" t="s">
        <v>48426</v>
      </c>
      <c r="B11588" t="s">
        <v>14</v>
      </c>
      <c r="C11588" t="s">
        <v>48427</v>
      </c>
      <c r="D11588" t="s">
        <v>187</v>
      </c>
      <c r="E11588">
        <v>352116</v>
      </c>
      <c r="F11588">
        <v>6759</v>
      </c>
      <c r="G11588">
        <v>0</v>
      </c>
      <c r="H11588" t="s">
        <v>48428</v>
      </c>
      <c r="I11588">
        <v>20</v>
      </c>
      <c r="J11588" t="s">
        <v>189</v>
      </c>
      <c r="K11588">
        <v>827</v>
      </c>
      <c r="L11588" t="s">
        <v>190</v>
      </c>
      <c r="M11588" t="s">
        <v>191</v>
      </c>
    </row>
    <row r="11589" spans="1:13" x14ac:dyDescent="0.35">
      <c r="A11589" t="s">
        <v>48429</v>
      </c>
      <c r="B11589" t="s">
        <v>14</v>
      </c>
      <c r="C11589" t="s">
        <v>48430</v>
      </c>
      <c r="D11589" t="s">
        <v>187</v>
      </c>
      <c r="E11589">
        <v>104204</v>
      </c>
      <c r="F11589">
        <v>1959</v>
      </c>
      <c r="G11589">
        <v>0</v>
      </c>
      <c r="H11589" t="s">
        <v>48431</v>
      </c>
      <c r="I11589">
        <v>20</v>
      </c>
      <c r="J11589" t="s">
        <v>53</v>
      </c>
      <c r="K11589">
        <v>88</v>
      </c>
      <c r="L11589" t="s">
        <v>190</v>
      </c>
    </row>
    <row r="11590" spans="1:13" x14ac:dyDescent="0.35">
      <c r="A11590" t="s">
        <v>48432</v>
      </c>
      <c r="B11590" t="s">
        <v>14</v>
      </c>
      <c r="C11590" t="s">
        <v>48433</v>
      </c>
      <c r="D11590" t="s">
        <v>187</v>
      </c>
      <c r="E11590">
        <v>143659</v>
      </c>
      <c r="F11590">
        <v>3282</v>
      </c>
      <c r="G11590">
        <v>0</v>
      </c>
      <c r="H11590" t="s">
        <v>48434</v>
      </c>
      <c r="I11590">
        <v>20</v>
      </c>
      <c r="J11590" t="s">
        <v>53</v>
      </c>
      <c r="K11590">
        <v>157</v>
      </c>
      <c r="L11590" t="s">
        <v>190</v>
      </c>
    </row>
    <row r="11591" spans="1:13" x14ac:dyDescent="0.35">
      <c r="A11591" t="s">
        <v>48435</v>
      </c>
      <c r="B11591" t="s">
        <v>14</v>
      </c>
      <c r="C11591" t="s">
        <v>48436</v>
      </c>
      <c r="D11591" t="s">
        <v>187</v>
      </c>
      <c r="E11591">
        <v>124626</v>
      </c>
      <c r="F11591">
        <v>2256</v>
      </c>
      <c r="G11591">
        <v>0</v>
      </c>
      <c r="H11591" t="s">
        <v>48437</v>
      </c>
      <c r="I11591">
        <v>20</v>
      </c>
      <c r="J11591" t="s">
        <v>189</v>
      </c>
      <c r="K11591">
        <v>65</v>
      </c>
      <c r="L11591" t="s">
        <v>190</v>
      </c>
    </row>
    <row r="11592" spans="1:13" x14ac:dyDescent="0.35">
      <c r="A11592" t="s">
        <v>48438</v>
      </c>
      <c r="B11592" t="s">
        <v>14</v>
      </c>
      <c r="C11592" t="s">
        <v>48439</v>
      </c>
      <c r="D11592" t="s">
        <v>187</v>
      </c>
      <c r="E11592">
        <v>63416</v>
      </c>
      <c r="F11592">
        <v>1104</v>
      </c>
      <c r="G11592">
        <v>0</v>
      </c>
      <c r="H11592" t="s">
        <v>48440</v>
      </c>
      <c r="I11592">
        <v>20</v>
      </c>
      <c r="J11592" t="s">
        <v>189</v>
      </c>
      <c r="K11592">
        <v>99</v>
      </c>
      <c r="L11592" t="s">
        <v>190</v>
      </c>
      <c r="M11592" t="s">
        <v>191</v>
      </c>
    </row>
    <row r="11593" spans="1:13" x14ac:dyDescent="0.35">
      <c r="A11593" t="s">
        <v>48441</v>
      </c>
      <c r="B11593" t="s">
        <v>14</v>
      </c>
      <c r="C11593" t="s">
        <v>48442</v>
      </c>
      <c r="D11593" t="s">
        <v>187</v>
      </c>
      <c r="E11593">
        <v>398711</v>
      </c>
      <c r="F11593">
        <v>6485</v>
      </c>
      <c r="G11593">
        <v>0</v>
      </c>
      <c r="H11593" t="s">
        <v>48443</v>
      </c>
      <c r="I11593">
        <v>20</v>
      </c>
      <c r="J11593" t="s">
        <v>189</v>
      </c>
      <c r="K11593">
        <v>643</v>
      </c>
      <c r="L11593" t="s">
        <v>190</v>
      </c>
      <c r="M11593" t="s">
        <v>48444</v>
      </c>
    </row>
    <row r="11594" spans="1:13" x14ac:dyDescent="0.35">
      <c r="A11594" t="s">
        <v>48445</v>
      </c>
      <c r="B11594" t="s">
        <v>14</v>
      </c>
      <c r="C11594" t="s">
        <v>48446</v>
      </c>
      <c r="D11594" t="s">
        <v>187</v>
      </c>
      <c r="E11594">
        <v>163986</v>
      </c>
      <c r="F11594">
        <v>5129</v>
      </c>
      <c r="G11594">
        <v>0</v>
      </c>
      <c r="H11594" t="s">
        <v>48447</v>
      </c>
      <c r="I11594">
        <v>20</v>
      </c>
      <c r="J11594" t="s">
        <v>189</v>
      </c>
      <c r="K11594">
        <v>482</v>
      </c>
      <c r="L11594" t="s">
        <v>190</v>
      </c>
      <c r="M11594" t="s">
        <v>191</v>
      </c>
    </row>
    <row r="11595" spans="1:13" x14ac:dyDescent="0.35">
      <c r="A11595" t="s">
        <v>48448</v>
      </c>
      <c r="B11595" t="s">
        <v>14</v>
      </c>
      <c r="C11595" t="s">
        <v>48449</v>
      </c>
      <c r="D11595" t="s">
        <v>187</v>
      </c>
      <c r="E11595">
        <v>203125</v>
      </c>
      <c r="F11595">
        <v>4061</v>
      </c>
      <c r="G11595">
        <v>0</v>
      </c>
      <c r="H11595" t="s">
        <v>48450</v>
      </c>
      <c r="I11595">
        <v>20</v>
      </c>
      <c r="J11595" t="s">
        <v>53</v>
      </c>
      <c r="K11595">
        <v>195</v>
      </c>
      <c r="L11595" t="s">
        <v>190</v>
      </c>
    </row>
    <row r="11596" spans="1:13" x14ac:dyDescent="0.35">
      <c r="A11596" t="s">
        <v>48451</v>
      </c>
      <c r="B11596" t="s">
        <v>14</v>
      </c>
      <c r="C11596" t="s">
        <v>48452</v>
      </c>
      <c r="D11596" t="s">
        <v>187</v>
      </c>
      <c r="E11596">
        <v>117242</v>
      </c>
      <c r="F11596">
        <v>2644</v>
      </c>
      <c r="G11596">
        <v>0</v>
      </c>
      <c r="H11596" t="s">
        <v>48453</v>
      </c>
      <c r="I11596">
        <v>20</v>
      </c>
      <c r="J11596" t="s">
        <v>53</v>
      </c>
      <c r="K11596">
        <v>126</v>
      </c>
      <c r="L11596" t="s">
        <v>190</v>
      </c>
    </row>
    <row r="11597" spans="1:13" x14ac:dyDescent="0.35">
      <c r="A11597" t="s">
        <v>48454</v>
      </c>
      <c r="B11597" t="s">
        <v>14</v>
      </c>
      <c r="C11597" t="s">
        <v>48455</v>
      </c>
      <c r="D11597" t="s">
        <v>187</v>
      </c>
      <c r="E11597">
        <v>197652</v>
      </c>
      <c r="F11597">
        <v>6358</v>
      </c>
      <c r="G11597">
        <v>0</v>
      </c>
      <c r="H11597" t="s">
        <v>48456</v>
      </c>
      <c r="I11597">
        <v>20</v>
      </c>
      <c r="J11597" t="s">
        <v>189</v>
      </c>
      <c r="K11597">
        <v>1148</v>
      </c>
      <c r="L11597" t="s">
        <v>190</v>
      </c>
      <c r="M11597" t="s">
        <v>191</v>
      </c>
    </row>
    <row r="11598" spans="1:13" x14ac:dyDescent="0.35">
      <c r="A11598" t="s">
        <v>48457</v>
      </c>
      <c r="B11598" t="s">
        <v>14</v>
      </c>
      <c r="C11598" t="s">
        <v>48458</v>
      </c>
      <c r="D11598" t="s">
        <v>187</v>
      </c>
      <c r="E11598">
        <v>100938</v>
      </c>
      <c r="F11598">
        <v>1794</v>
      </c>
      <c r="G11598">
        <v>0</v>
      </c>
      <c r="H11598" t="s">
        <v>48459</v>
      </c>
      <c r="I11598">
        <v>20</v>
      </c>
      <c r="J11598" t="s">
        <v>189</v>
      </c>
      <c r="K11598">
        <v>58</v>
      </c>
      <c r="L11598" t="s">
        <v>190</v>
      </c>
    </row>
    <row r="11599" spans="1:13" x14ac:dyDescent="0.35">
      <c r="A11599" t="s">
        <v>48460</v>
      </c>
      <c r="B11599" t="s">
        <v>14</v>
      </c>
      <c r="C11599" t="s">
        <v>48461</v>
      </c>
      <c r="D11599" t="s">
        <v>187</v>
      </c>
      <c r="E11599">
        <v>96718</v>
      </c>
      <c r="F11599">
        <v>1790</v>
      </c>
      <c r="G11599">
        <v>0</v>
      </c>
      <c r="H11599" t="s">
        <v>48462</v>
      </c>
      <c r="I11599">
        <v>20</v>
      </c>
      <c r="J11599" t="s">
        <v>189</v>
      </c>
      <c r="K11599">
        <v>68</v>
      </c>
      <c r="L11599" t="s">
        <v>190</v>
      </c>
    </row>
    <row r="11600" spans="1:13" x14ac:dyDescent="0.35">
      <c r="A11600" t="s">
        <v>48463</v>
      </c>
      <c r="B11600" t="s">
        <v>14</v>
      </c>
      <c r="C11600" t="s">
        <v>48464</v>
      </c>
      <c r="D11600" t="s">
        <v>187</v>
      </c>
      <c r="E11600">
        <v>231359</v>
      </c>
      <c r="F11600">
        <v>8223</v>
      </c>
      <c r="G11600">
        <v>0</v>
      </c>
      <c r="H11600" t="s">
        <v>48465</v>
      </c>
      <c r="I11600">
        <v>20</v>
      </c>
      <c r="J11600" t="s">
        <v>189</v>
      </c>
      <c r="K11600">
        <v>470</v>
      </c>
      <c r="L11600" t="s">
        <v>190</v>
      </c>
    </row>
    <row r="11601" spans="1:13" x14ac:dyDescent="0.35">
      <c r="A11601" t="s">
        <v>48466</v>
      </c>
      <c r="B11601" t="s">
        <v>14</v>
      </c>
      <c r="C11601" t="s">
        <v>48467</v>
      </c>
      <c r="D11601" t="s">
        <v>187</v>
      </c>
      <c r="E11601">
        <v>390388</v>
      </c>
      <c r="F11601">
        <v>5536</v>
      </c>
      <c r="G11601">
        <v>0</v>
      </c>
      <c r="H11601" t="s">
        <v>48468</v>
      </c>
      <c r="I11601">
        <v>20</v>
      </c>
      <c r="J11601" t="s">
        <v>189</v>
      </c>
      <c r="K11601">
        <v>255</v>
      </c>
      <c r="L11601" t="s">
        <v>190</v>
      </c>
      <c r="M11601" t="s">
        <v>191</v>
      </c>
    </row>
    <row r="11602" spans="1:13" x14ac:dyDescent="0.35">
      <c r="A11602" t="s">
        <v>48469</v>
      </c>
      <c r="B11602" t="s">
        <v>14</v>
      </c>
      <c r="C11602" t="s">
        <v>48470</v>
      </c>
      <c r="D11602" t="s">
        <v>187</v>
      </c>
      <c r="E11602">
        <v>272761</v>
      </c>
      <c r="F11602">
        <v>11033</v>
      </c>
      <c r="G11602">
        <v>0</v>
      </c>
      <c r="H11602" t="s">
        <v>48471</v>
      </c>
      <c r="I11602">
        <v>20</v>
      </c>
      <c r="J11602" t="s">
        <v>189</v>
      </c>
      <c r="K11602">
        <v>1842</v>
      </c>
      <c r="L11602" t="s">
        <v>190</v>
      </c>
      <c r="M11602" t="s">
        <v>191</v>
      </c>
    </row>
    <row r="11603" spans="1:13" x14ac:dyDescent="0.35">
      <c r="A11603" t="s">
        <v>48472</v>
      </c>
      <c r="B11603" t="s">
        <v>14</v>
      </c>
      <c r="C11603" t="s">
        <v>48473</v>
      </c>
      <c r="D11603" t="s">
        <v>187</v>
      </c>
      <c r="E11603">
        <v>90973</v>
      </c>
      <c r="F11603">
        <v>1532</v>
      </c>
      <c r="G11603">
        <v>0</v>
      </c>
      <c r="H11603" t="s">
        <v>48474</v>
      </c>
      <c r="I11603">
        <v>20</v>
      </c>
      <c r="J11603" t="s">
        <v>189</v>
      </c>
      <c r="K11603">
        <v>289</v>
      </c>
      <c r="L11603" t="s">
        <v>190</v>
      </c>
      <c r="M11603" t="s">
        <v>191</v>
      </c>
    </row>
    <row r="11604" spans="1:13" x14ac:dyDescent="0.35">
      <c r="A11604" t="s">
        <v>48475</v>
      </c>
      <c r="B11604" t="s">
        <v>14</v>
      </c>
      <c r="C11604" t="s">
        <v>48476</v>
      </c>
      <c r="D11604" t="s">
        <v>187</v>
      </c>
      <c r="E11604">
        <v>152623</v>
      </c>
      <c r="F11604">
        <v>2886</v>
      </c>
      <c r="G11604">
        <v>0</v>
      </c>
      <c r="H11604" t="s">
        <v>48477</v>
      </c>
      <c r="I11604">
        <v>20</v>
      </c>
      <c r="J11604" t="s">
        <v>189</v>
      </c>
      <c r="K11604">
        <v>222</v>
      </c>
      <c r="L11604" t="s">
        <v>190</v>
      </c>
      <c r="M11604" t="s">
        <v>48478</v>
      </c>
    </row>
    <row r="11605" spans="1:13" x14ac:dyDescent="0.35">
      <c r="A11605" t="s">
        <v>48479</v>
      </c>
      <c r="B11605" t="s">
        <v>14</v>
      </c>
      <c r="C11605" t="s">
        <v>48480</v>
      </c>
      <c r="D11605" t="s">
        <v>187</v>
      </c>
      <c r="E11605">
        <v>123395</v>
      </c>
      <c r="F11605">
        <v>3544</v>
      </c>
      <c r="G11605">
        <v>0</v>
      </c>
      <c r="H11605" t="s">
        <v>48481</v>
      </c>
      <c r="I11605">
        <v>20</v>
      </c>
      <c r="J11605" t="s">
        <v>189</v>
      </c>
      <c r="K11605">
        <v>198</v>
      </c>
      <c r="L11605" t="s">
        <v>190</v>
      </c>
    </row>
    <row r="11606" spans="1:13" x14ac:dyDescent="0.35">
      <c r="A11606" t="s">
        <v>48482</v>
      </c>
      <c r="B11606" t="s">
        <v>14</v>
      </c>
      <c r="C11606" t="s">
        <v>48483</v>
      </c>
      <c r="D11606" t="s">
        <v>187</v>
      </c>
      <c r="E11606">
        <v>216332</v>
      </c>
      <c r="F11606">
        <v>4715</v>
      </c>
      <c r="G11606">
        <v>0</v>
      </c>
      <c r="H11606" t="s">
        <v>48484</v>
      </c>
      <c r="I11606">
        <v>20</v>
      </c>
      <c r="J11606" t="s">
        <v>189</v>
      </c>
      <c r="K11606">
        <v>669</v>
      </c>
      <c r="L11606" t="s">
        <v>190</v>
      </c>
      <c r="M11606" t="s">
        <v>191</v>
      </c>
    </row>
    <row r="11607" spans="1:13" x14ac:dyDescent="0.35">
      <c r="A11607" t="s">
        <v>48485</v>
      </c>
      <c r="B11607" t="s">
        <v>14</v>
      </c>
      <c r="C11607" t="s">
        <v>48486</v>
      </c>
      <c r="D11607" t="s">
        <v>187</v>
      </c>
      <c r="E11607">
        <v>48817</v>
      </c>
      <c r="F11607">
        <v>1617</v>
      </c>
      <c r="G11607">
        <v>0</v>
      </c>
      <c r="H11607" t="s">
        <v>48487</v>
      </c>
      <c r="I11607">
        <v>20</v>
      </c>
      <c r="J11607" t="s">
        <v>189</v>
      </c>
      <c r="K11607">
        <v>132</v>
      </c>
      <c r="L11607" t="s">
        <v>190</v>
      </c>
      <c r="M11607" t="s">
        <v>191</v>
      </c>
    </row>
    <row r="11608" spans="1:13" x14ac:dyDescent="0.35">
      <c r="A11608" t="s">
        <v>48488</v>
      </c>
      <c r="B11608" t="s">
        <v>14</v>
      </c>
      <c r="C11608" t="s">
        <v>48489</v>
      </c>
      <c r="D11608" t="s">
        <v>187</v>
      </c>
      <c r="E11608">
        <v>190823</v>
      </c>
      <c r="F11608">
        <v>4544</v>
      </c>
      <c r="G11608">
        <v>0</v>
      </c>
      <c r="H11608" t="s">
        <v>48490</v>
      </c>
      <c r="I11608">
        <v>20</v>
      </c>
      <c r="J11608" t="s">
        <v>189</v>
      </c>
      <c r="K11608">
        <v>244</v>
      </c>
      <c r="L11608" t="s">
        <v>190</v>
      </c>
    </row>
    <row r="11609" spans="1:13" x14ac:dyDescent="0.35">
      <c r="A11609" t="s">
        <v>48491</v>
      </c>
      <c r="B11609" t="s">
        <v>14</v>
      </c>
      <c r="C11609" t="s">
        <v>48492</v>
      </c>
      <c r="D11609" t="s">
        <v>187</v>
      </c>
      <c r="E11609">
        <v>224034</v>
      </c>
      <c r="F11609">
        <v>5592</v>
      </c>
      <c r="G11609">
        <v>0</v>
      </c>
      <c r="H11609" t="s">
        <v>48493</v>
      </c>
      <c r="I11609">
        <v>20</v>
      </c>
      <c r="J11609" t="s">
        <v>189</v>
      </c>
      <c r="K11609">
        <v>332</v>
      </c>
      <c r="L11609" t="s">
        <v>190</v>
      </c>
    </row>
    <row r="11610" spans="1:13" x14ac:dyDescent="0.35">
      <c r="A11610" t="s">
        <v>48494</v>
      </c>
      <c r="B11610" t="s">
        <v>14</v>
      </c>
      <c r="C11610" t="s">
        <v>48495</v>
      </c>
      <c r="D11610" t="s">
        <v>187</v>
      </c>
      <c r="E11610">
        <v>412517</v>
      </c>
      <c r="F11610">
        <v>10740</v>
      </c>
      <c r="G11610">
        <v>0</v>
      </c>
      <c r="H11610" t="s">
        <v>48496</v>
      </c>
      <c r="I11610">
        <v>20</v>
      </c>
      <c r="J11610" t="s">
        <v>189</v>
      </c>
      <c r="K11610">
        <v>2274</v>
      </c>
      <c r="L11610" t="s">
        <v>190</v>
      </c>
      <c r="M11610" t="s">
        <v>191</v>
      </c>
    </row>
    <row r="11611" spans="1:13" x14ac:dyDescent="0.35">
      <c r="A11611" t="s">
        <v>48497</v>
      </c>
      <c r="B11611" t="s">
        <v>14</v>
      </c>
      <c r="C11611" t="s">
        <v>48498</v>
      </c>
      <c r="D11611" t="s">
        <v>187</v>
      </c>
      <c r="E11611">
        <v>161935</v>
      </c>
      <c r="F11611">
        <v>3081</v>
      </c>
      <c r="G11611">
        <v>0</v>
      </c>
      <c r="H11611" t="s">
        <v>48499</v>
      </c>
      <c r="I11611">
        <v>20</v>
      </c>
      <c r="J11611" t="s">
        <v>189</v>
      </c>
      <c r="K11611">
        <v>134</v>
      </c>
      <c r="L11611" t="s">
        <v>190</v>
      </c>
      <c r="M11611" t="s">
        <v>48500</v>
      </c>
    </row>
    <row r="11612" spans="1:13" x14ac:dyDescent="0.35">
      <c r="A11612" t="s">
        <v>48501</v>
      </c>
      <c r="B11612" t="s">
        <v>14</v>
      </c>
      <c r="C11612" t="s">
        <v>48502</v>
      </c>
      <c r="D11612" t="s">
        <v>187</v>
      </c>
      <c r="E11612">
        <v>247233</v>
      </c>
      <c r="F11612">
        <v>5718</v>
      </c>
      <c r="G11612">
        <v>0</v>
      </c>
      <c r="H11612" t="s">
        <v>48503</v>
      </c>
      <c r="I11612">
        <v>20</v>
      </c>
      <c r="J11612" t="s">
        <v>189</v>
      </c>
      <c r="K11612">
        <v>697</v>
      </c>
      <c r="L11612" t="s">
        <v>190</v>
      </c>
      <c r="M11612" t="s">
        <v>48504</v>
      </c>
    </row>
    <row r="11613" spans="1:13" x14ac:dyDescent="0.35">
      <c r="A11613" t="s">
        <v>48505</v>
      </c>
      <c r="B11613" t="s">
        <v>14</v>
      </c>
      <c r="C11613" t="s">
        <v>48506</v>
      </c>
      <c r="D11613" t="s">
        <v>187</v>
      </c>
      <c r="E11613">
        <v>135112</v>
      </c>
      <c r="F11613">
        <v>2793</v>
      </c>
      <c r="G11613">
        <v>0</v>
      </c>
      <c r="H11613" t="s">
        <v>48507</v>
      </c>
      <c r="I11613">
        <v>20</v>
      </c>
      <c r="J11613" t="s">
        <v>189</v>
      </c>
      <c r="K11613">
        <v>167</v>
      </c>
      <c r="L11613" t="s">
        <v>190</v>
      </c>
      <c r="M11613" t="s">
        <v>48508</v>
      </c>
    </row>
    <row r="11614" spans="1:13" x14ac:dyDescent="0.35">
      <c r="A11614" t="s">
        <v>48509</v>
      </c>
      <c r="B11614" t="s">
        <v>14</v>
      </c>
      <c r="C11614" t="s">
        <v>48510</v>
      </c>
      <c r="D11614" t="s">
        <v>187</v>
      </c>
      <c r="E11614">
        <v>87462</v>
      </c>
      <c r="F11614">
        <v>1557</v>
      </c>
      <c r="G11614">
        <v>0</v>
      </c>
      <c r="H11614" t="s">
        <v>48511</v>
      </c>
      <c r="I11614">
        <v>20</v>
      </c>
      <c r="J11614" t="s">
        <v>189</v>
      </c>
      <c r="K11614">
        <v>263</v>
      </c>
      <c r="L11614" t="s">
        <v>190</v>
      </c>
      <c r="M11614" t="s">
        <v>191</v>
      </c>
    </row>
    <row r="11615" spans="1:13" x14ac:dyDescent="0.35">
      <c r="A11615" t="s">
        <v>48512</v>
      </c>
      <c r="B11615" t="s">
        <v>14</v>
      </c>
      <c r="C11615" t="s">
        <v>48513</v>
      </c>
      <c r="D11615" t="s">
        <v>187</v>
      </c>
      <c r="E11615">
        <v>91226</v>
      </c>
      <c r="F11615">
        <v>1857</v>
      </c>
      <c r="G11615">
        <v>0</v>
      </c>
      <c r="H11615" t="s">
        <v>48514</v>
      </c>
      <c r="I11615">
        <v>20</v>
      </c>
      <c r="J11615" t="s">
        <v>189</v>
      </c>
      <c r="K11615">
        <v>165</v>
      </c>
      <c r="L11615" t="s">
        <v>190</v>
      </c>
      <c r="M11615" t="s">
        <v>191</v>
      </c>
    </row>
    <row r="11616" spans="1:13" x14ac:dyDescent="0.35">
      <c r="A11616" t="s">
        <v>48515</v>
      </c>
      <c r="B11616" t="s">
        <v>14</v>
      </c>
      <c r="C11616" t="s">
        <v>48516</v>
      </c>
      <c r="D11616" t="s">
        <v>187</v>
      </c>
      <c r="E11616">
        <v>172894</v>
      </c>
      <c r="F11616">
        <v>3986</v>
      </c>
      <c r="G11616">
        <v>0</v>
      </c>
      <c r="H11616" t="s">
        <v>48517</v>
      </c>
      <c r="I11616">
        <v>20</v>
      </c>
      <c r="J11616" t="s">
        <v>189</v>
      </c>
      <c r="K11616">
        <v>298</v>
      </c>
      <c r="L11616" t="s">
        <v>190</v>
      </c>
      <c r="M11616" t="s">
        <v>48518</v>
      </c>
    </row>
    <row r="11617" spans="1:13" x14ac:dyDescent="0.35">
      <c r="A11617" t="s">
        <v>48519</v>
      </c>
      <c r="B11617" t="s">
        <v>14</v>
      </c>
      <c r="C11617" t="s">
        <v>48520</v>
      </c>
      <c r="D11617" t="s">
        <v>187</v>
      </c>
      <c r="E11617">
        <v>257868</v>
      </c>
      <c r="F11617">
        <v>8768</v>
      </c>
      <c r="G11617">
        <v>0</v>
      </c>
      <c r="H11617" t="s">
        <v>48521</v>
      </c>
      <c r="I11617">
        <v>20</v>
      </c>
      <c r="J11617" t="s">
        <v>189</v>
      </c>
      <c r="K11617">
        <v>692</v>
      </c>
      <c r="L11617" t="s">
        <v>190</v>
      </c>
      <c r="M11617" t="s">
        <v>48522</v>
      </c>
    </row>
    <row r="11618" spans="1:13" x14ac:dyDescent="0.35">
      <c r="A11618" t="s">
        <v>48523</v>
      </c>
      <c r="B11618" t="s">
        <v>14</v>
      </c>
      <c r="C11618" t="s">
        <v>48524</v>
      </c>
      <c r="D11618" t="s">
        <v>187</v>
      </c>
      <c r="E11618">
        <v>142433</v>
      </c>
      <c r="F11618">
        <v>3560</v>
      </c>
      <c r="G11618">
        <v>0</v>
      </c>
      <c r="H11618" t="s">
        <v>48525</v>
      </c>
      <c r="I11618">
        <v>20</v>
      </c>
      <c r="J11618" t="s">
        <v>189</v>
      </c>
      <c r="K11618">
        <v>718</v>
      </c>
      <c r="L11618" t="s">
        <v>190</v>
      </c>
      <c r="M11618" t="s">
        <v>191</v>
      </c>
    </row>
    <row r="11619" spans="1:13" x14ac:dyDescent="0.35">
      <c r="A11619" t="s">
        <v>48526</v>
      </c>
      <c r="B11619" t="s">
        <v>14</v>
      </c>
      <c r="C11619" t="s">
        <v>48527</v>
      </c>
      <c r="D11619" t="s">
        <v>187</v>
      </c>
      <c r="E11619">
        <v>126375</v>
      </c>
      <c r="F11619">
        <v>2540</v>
      </c>
      <c r="G11619">
        <v>0</v>
      </c>
      <c r="H11619" t="s">
        <v>48528</v>
      </c>
      <c r="I11619">
        <v>20</v>
      </c>
      <c r="J11619" t="s">
        <v>189</v>
      </c>
      <c r="K11619">
        <v>149</v>
      </c>
      <c r="L11619" t="s">
        <v>190</v>
      </c>
      <c r="M11619" t="s">
        <v>48529</v>
      </c>
    </row>
    <row r="11620" spans="1:13" x14ac:dyDescent="0.35">
      <c r="A11620" t="s">
        <v>48530</v>
      </c>
      <c r="B11620" t="s">
        <v>14</v>
      </c>
      <c r="C11620" t="s">
        <v>48531</v>
      </c>
      <c r="D11620" t="s">
        <v>187</v>
      </c>
      <c r="E11620">
        <v>121817</v>
      </c>
      <c r="F11620">
        <v>2537</v>
      </c>
      <c r="G11620">
        <v>0</v>
      </c>
      <c r="H11620" t="s">
        <v>48532</v>
      </c>
      <c r="I11620">
        <v>20</v>
      </c>
      <c r="J11620" t="s">
        <v>189</v>
      </c>
      <c r="K11620">
        <v>129</v>
      </c>
      <c r="L11620" t="s">
        <v>190</v>
      </c>
      <c r="M11620" t="s">
        <v>48533</v>
      </c>
    </row>
    <row r="11621" spans="1:13" x14ac:dyDescent="0.35">
      <c r="A11621" t="s">
        <v>48534</v>
      </c>
      <c r="B11621" t="s">
        <v>14</v>
      </c>
      <c r="C11621" t="s">
        <v>48535</v>
      </c>
      <c r="D11621" t="s">
        <v>187</v>
      </c>
      <c r="E11621">
        <v>157507</v>
      </c>
      <c r="F11621">
        <v>2920</v>
      </c>
      <c r="G11621">
        <v>0</v>
      </c>
      <c r="H11621" t="s">
        <v>48536</v>
      </c>
      <c r="I11621">
        <v>20</v>
      </c>
      <c r="J11621" t="s">
        <v>189</v>
      </c>
      <c r="K11621">
        <v>159</v>
      </c>
      <c r="L11621" t="s">
        <v>190</v>
      </c>
      <c r="M11621" t="s">
        <v>48537</v>
      </c>
    </row>
    <row r="11622" spans="1:13" x14ac:dyDescent="0.35">
      <c r="A11622" t="s">
        <v>48538</v>
      </c>
      <c r="B11622" t="s">
        <v>14</v>
      </c>
      <c r="C11622" t="s">
        <v>48539</v>
      </c>
      <c r="D11622" t="s">
        <v>187</v>
      </c>
      <c r="E11622">
        <v>234065</v>
      </c>
      <c r="F11622">
        <v>4437</v>
      </c>
      <c r="G11622">
        <v>0</v>
      </c>
      <c r="H11622" t="s">
        <v>48540</v>
      </c>
      <c r="I11622">
        <v>20</v>
      </c>
      <c r="J11622" t="s">
        <v>189</v>
      </c>
      <c r="K11622">
        <v>690</v>
      </c>
      <c r="L11622" t="s">
        <v>190</v>
      </c>
      <c r="M11622" t="s">
        <v>191</v>
      </c>
    </row>
    <row r="11623" spans="1:13" x14ac:dyDescent="0.35">
      <c r="A11623" t="s">
        <v>48541</v>
      </c>
      <c r="B11623" t="s">
        <v>14</v>
      </c>
      <c r="C11623" t="s">
        <v>48542</v>
      </c>
      <c r="D11623" t="s">
        <v>187</v>
      </c>
      <c r="E11623">
        <v>159483</v>
      </c>
      <c r="F11623">
        <v>3190</v>
      </c>
      <c r="G11623">
        <v>0</v>
      </c>
      <c r="H11623" t="s">
        <v>48543</v>
      </c>
      <c r="I11623">
        <v>20</v>
      </c>
      <c r="J11623" t="s">
        <v>189</v>
      </c>
      <c r="K11623">
        <v>182</v>
      </c>
      <c r="L11623" t="s">
        <v>190</v>
      </c>
      <c r="M11623" t="s">
        <v>48544</v>
      </c>
    </row>
    <row r="11624" spans="1:13" x14ac:dyDescent="0.35">
      <c r="A11624" t="s">
        <v>48545</v>
      </c>
      <c r="B11624" t="s">
        <v>14</v>
      </c>
      <c r="C11624" t="s">
        <v>48546</v>
      </c>
      <c r="D11624" t="s">
        <v>187</v>
      </c>
      <c r="E11624">
        <v>52094</v>
      </c>
      <c r="F11624">
        <v>1172</v>
      </c>
      <c r="G11624">
        <v>0</v>
      </c>
      <c r="H11624" t="s">
        <v>48547</v>
      </c>
      <c r="I11624">
        <v>20</v>
      </c>
      <c r="J11624" t="s">
        <v>53</v>
      </c>
      <c r="K11624">
        <v>176</v>
      </c>
      <c r="L11624" t="s">
        <v>190</v>
      </c>
      <c r="M11624" t="s">
        <v>48548</v>
      </c>
    </row>
    <row r="11625" spans="1:13" x14ac:dyDescent="0.35">
      <c r="A11625" t="s">
        <v>48549</v>
      </c>
      <c r="B11625" t="s">
        <v>14</v>
      </c>
      <c r="C11625" t="s">
        <v>48550</v>
      </c>
      <c r="D11625" t="s">
        <v>187</v>
      </c>
      <c r="E11625">
        <v>123411</v>
      </c>
      <c r="F11625">
        <v>4390</v>
      </c>
      <c r="G11625">
        <v>0</v>
      </c>
      <c r="H11625" t="s">
        <v>48551</v>
      </c>
      <c r="I11625">
        <v>20</v>
      </c>
      <c r="J11625" t="s">
        <v>189</v>
      </c>
      <c r="K11625">
        <v>264</v>
      </c>
      <c r="L11625" t="s">
        <v>190</v>
      </c>
    </row>
    <row r="11626" spans="1:13" x14ac:dyDescent="0.35">
      <c r="A11626" t="s">
        <v>48552</v>
      </c>
      <c r="B11626" t="s">
        <v>14</v>
      </c>
      <c r="C11626" t="s">
        <v>48546</v>
      </c>
      <c r="D11626" t="s">
        <v>187</v>
      </c>
      <c r="E11626">
        <v>63849</v>
      </c>
      <c r="F11626">
        <v>1014</v>
      </c>
      <c r="G11626">
        <v>0</v>
      </c>
      <c r="H11626" t="s">
        <v>48553</v>
      </c>
      <c r="I11626">
        <v>20</v>
      </c>
      <c r="J11626" t="s">
        <v>189</v>
      </c>
      <c r="K11626">
        <v>148</v>
      </c>
      <c r="L11626" t="s">
        <v>190</v>
      </c>
      <c r="M11626" t="s">
        <v>48554</v>
      </c>
    </row>
    <row r="11627" spans="1:13" x14ac:dyDescent="0.35">
      <c r="A11627" t="s">
        <v>48555</v>
      </c>
      <c r="B11627" t="s">
        <v>14</v>
      </c>
      <c r="C11627" t="s">
        <v>48556</v>
      </c>
      <c r="D11627" t="s">
        <v>187</v>
      </c>
      <c r="E11627">
        <v>200151</v>
      </c>
      <c r="F11627">
        <v>3557</v>
      </c>
      <c r="G11627">
        <v>0</v>
      </c>
      <c r="H11627" t="s">
        <v>48557</v>
      </c>
      <c r="I11627">
        <v>20</v>
      </c>
      <c r="J11627" t="s">
        <v>189</v>
      </c>
      <c r="K11627">
        <v>200</v>
      </c>
      <c r="L11627" t="s">
        <v>190</v>
      </c>
      <c r="M11627" t="s">
        <v>48558</v>
      </c>
    </row>
    <row r="11628" spans="1:13" x14ac:dyDescent="0.35">
      <c r="A11628" t="s">
        <v>48559</v>
      </c>
      <c r="B11628" t="s">
        <v>14</v>
      </c>
      <c r="C11628" t="s">
        <v>48560</v>
      </c>
      <c r="D11628" t="s">
        <v>187</v>
      </c>
      <c r="E11628">
        <v>139548</v>
      </c>
      <c r="F11628">
        <v>2815</v>
      </c>
      <c r="G11628">
        <v>0</v>
      </c>
      <c r="H11628" t="s">
        <v>48561</v>
      </c>
      <c r="I11628">
        <v>20</v>
      </c>
      <c r="J11628" t="s">
        <v>189</v>
      </c>
      <c r="K11628">
        <v>153</v>
      </c>
      <c r="L11628" t="s">
        <v>190</v>
      </c>
      <c r="M11628" t="s">
        <v>48562</v>
      </c>
    </row>
    <row r="11629" spans="1:13" x14ac:dyDescent="0.35">
      <c r="A11629" t="s">
        <v>48563</v>
      </c>
      <c r="B11629" t="s">
        <v>14</v>
      </c>
      <c r="C11629" t="s">
        <v>48564</v>
      </c>
      <c r="D11629" t="s">
        <v>187</v>
      </c>
      <c r="E11629">
        <v>345056</v>
      </c>
      <c r="F11629">
        <v>5206</v>
      </c>
      <c r="G11629">
        <v>0</v>
      </c>
      <c r="H11629" t="s">
        <v>48565</v>
      </c>
      <c r="I11629">
        <v>20</v>
      </c>
      <c r="J11629" t="s">
        <v>189</v>
      </c>
      <c r="K11629">
        <v>488</v>
      </c>
      <c r="L11629" t="s">
        <v>190</v>
      </c>
      <c r="M11629" t="s">
        <v>191</v>
      </c>
    </row>
    <row r="11630" spans="1:13" x14ac:dyDescent="0.35">
      <c r="A11630" t="s">
        <v>48566</v>
      </c>
      <c r="B11630" t="s">
        <v>14</v>
      </c>
      <c r="C11630" t="s">
        <v>48567</v>
      </c>
      <c r="D11630" t="s">
        <v>187</v>
      </c>
      <c r="E11630">
        <v>166150</v>
      </c>
      <c r="F11630">
        <v>2763</v>
      </c>
      <c r="G11630">
        <v>0</v>
      </c>
      <c r="H11630" t="s">
        <v>48568</v>
      </c>
      <c r="I11630">
        <v>20</v>
      </c>
      <c r="J11630" t="s">
        <v>53</v>
      </c>
      <c r="K11630">
        <v>302</v>
      </c>
      <c r="L11630" t="s">
        <v>190</v>
      </c>
    </row>
    <row r="11631" spans="1:13" x14ac:dyDescent="0.35">
      <c r="A11631" t="s">
        <v>48569</v>
      </c>
      <c r="B11631" t="s">
        <v>14</v>
      </c>
      <c r="C11631" t="s">
        <v>48570</v>
      </c>
      <c r="D11631" t="s">
        <v>187</v>
      </c>
      <c r="E11631">
        <v>686577</v>
      </c>
      <c r="F11631">
        <v>11560</v>
      </c>
      <c r="G11631">
        <v>0</v>
      </c>
      <c r="H11631" t="s">
        <v>48571</v>
      </c>
      <c r="I11631">
        <v>20</v>
      </c>
      <c r="J11631" t="s">
        <v>189</v>
      </c>
      <c r="K11631">
        <v>1669</v>
      </c>
      <c r="L11631" t="s">
        <v>190</v>
      </c>
      <c r="M11631" t="s">
        <v>48572</v>
      </c>
    </row>
    <row r="11632" spans="1:13" x14ac:dyDescent="0.35">
      <c r="A11632" t="s">
        <v>48573</v>
      </c>
      <c r="B11632" t="s">
        <v>14</v>
      </c>
      <c r="C11632" t="s">
        <v>48574</v>
      </c>
      <c r="D11632" t="s">
        <v>187</v>
      </c>
      <c r="E11632">
        <v>96972</v>
      </c>
      <c r="F11632">
        <v>2463</v>
      </c>
      <c r="G11632">
        <v>0</v>
      </c>
      <c r="H11632" t="s">
        <v>48575</v>
      </c>
      <c r="I11632">
        <v>20</v>
      </c>
      <c r="J11632" t="s">
        <v>189</v>
      </c>
      <c r="K11632">
        <v>542</v>
      </c>
      <c r="L11632" t="s">
        <v>190</v>
      </c>
      <c r="M11632" t="s">
        <v>191</v>
      </c>
    </row>
    <row r="11633" spans="1:13" x14ac:dyDescent="0.35">
      <c r="A11633" t="s">
        <v>48576</v>
      </c>
      <c r="B11633" t="s">
        <v>14</v>
      </c>
      <c r="C11633" t="s">
        <v>48577</v>
      </c>
      <c r="D11633" t="s">
        <v>187</v>
      </c>
      <c r="E11633">
        <v>137972</v>
      </c>
      <c r="F11633">
        <v>2295</v>
      </c>
      <c r="G11633">
        <v>0</v>
      </c>
      <c r="H11633" t="s">
        <v>48578</v>
      </c>
      <c r="I11633">
        <v>20</v>
      </c>
      <c r="J11633" t="s">
        <v>189</v>
      </c>
      <c r="K11633">
        <v>129</v>
      </c>
      <c r="L11633" t="s">
        <v>190</v>
      </c>
    </row>
    <row r="11634" spans="1:13" x14ac:dyDescent="0.35">
      <c r="A11634" t="s">
        <v>48579</v>
      </c>
      <c r="B11634" t="s">
        <v>14</v>
      </c>
      <c r="C11634" t="s">
        <v>48580</v>
      </c>
      <c r="D11634" t="s">
        <v>187</v>
      </c>
      <c r="E11634">
        <v>380625</v>
      </c>
      <c r="F11634">
        <v>7589</v>
      </c>
      <c r="G11634">
        <v>0</v>
      </c>
      <c r="H11634" t="s">
        <v>48581</v>
      </c>
      <c r="I11634">
        <v>20</v>
      </c>
      <c r="J11634" t="s">
        <v>189</v>
      </c>
      <c r="K11634">
        <v>731</v>
      </c>
      <c r="L11634" t="s">
        <v>190</v>
      </c>
      <c r="M11634" t="s">
        <v>48582</v>
      </c>
    </row>
    <row r="11635" spans="1:13" x14ac:dyDescent="0.35">
      <c r="A11635" t="s">
        <v>48583</v>
      </c>
      <c r="B11635" t="s">
        <v>14</v>
      </c>
      <c r="C11635" t="s">
        <v>48584</v>
      </c>
      <c r="D11635" t="s">
        <v>187</v>
      </c>
      <c r="E11635">
        <v>79797</v>
      </c>
      <c r="F11635">
        <v>2287</v>
      </c>
      <c r="G11635">
        <v>0</v>
      </c>
      <c r="H11635" t="s">
        <v>48585</v>
      </c>
      <c r="I11635">
        <v>20</v>
      </c>
      <c r="J11635" t="s">
        <v>189</v>
      </c>
      <c r="K11635">
        <v>386</v>
      </c>
      <c r="L11635" t="s">
        <v>190</v>
      </c>
      <c r="M11635" t="s">
        <v>191</v>
      </c>
    </row>
    <row r="11636" spans="1:13" x14ac:dyDescent="0.35">
      <c r="A11636" t="s">
        <v>48586</v>
      </c>
      <c r="B11636" t="s">
        <v>14</v>
      </c>
      <c r="C11636" t="s">
        <v>48587</v>
      </c>
      <c r="D11636" t="s">
        <v>187</v>
      </c>
      <c r="E11636">
        <v>391095</v>
      </c>
      <c r="F11636">
        <v>6875</v>
      </c>
      <c r="G11636">
        <v>0</v>
      </c>
      <c r="H11636" t="s">
        <v>48588</v>
      </c>
      <c r="I11636">
        <v>20</v>
      </c>
      <c r="J11636" t="s">
        <v>189</v>
      </c>
      <c r="K11636">
        <v>446</v>
      </c>
      <c r="L11636" t="s">
        <v>190</v>
      </c>
    </row>
    <row r="11637" spans="1:13" x14ac:dyDescent="0.35">
      <c r="A11637" t="s">
        <v>48589</v>
      </c>
      <c r="B11637" t="s">
        <v>14</v>
      </c>
      <c r="C11637" t="s">
        <v>48590</v>
      </c>
      <c r="D11637" t="s">
        <v>187</v>
      </c>
      <c r="E11637">
        <v>181745</v>
      </c>
      <c r="F11637">
        <v>3553</v>
      </c>
      <c r="G11637">
        <v>0</v>
      </c>
      <c r="H11637" t="s">
        <v>48591</v>
      </c>
      <c r="I11637">
        <v>20</v>
      </c>
      <c r="J11637" t="s">
        <v>189</v>
      </c>
      <c r="K11637">
        <v>199</v>
      </c>
      <c r="L11637" t="s">
        <v>190</v>
      </c>
      <c r="M11637" t="s">
        <v>48592</v>
      </c>
    </row>
    <row r="11638" spans="1:13" x14ac:dyDescent="0.35">
      <c r="A11638" t="s">
        <v>48593</v>
      </c>
      <c r="B11638" t="s">
        <v>14</v>
      </c>
      <c r="C11638" t="s">
        <v>48594</v>
      </c>
      <c r="D11638" t="s">
        <v>187</v>
      </c>
      <c r="E11638">
        <v>1102991</v>
      </c>
      <c r="F11638">
        <v>16501</v>
      </c>
      <c r="G11638">
        <v>0</v>
      </c>
      <c r="H11638" t="s">
        <v>48595</v>
      </c>
      <c r="I11638">
        <v>20</v>
      </c>
      <c r="J11638" t="s">
        <v>189</v>
      </c>
      <c r="K11638">
        <v>700</v>
      </c>
      <c r="L11638" t="s">
        <v>190</v>
      </c>
      <c r="M11638" t="s">
        <v>48596</v>
      </c>
    </row>
    <row r="11639" spans="1:13" x14ac:dyDescent="0.35">
      <c r="A11639" t="s">
        <v>48597</v>
      </c>
      <c r="B11639" t="s">
        <v>14</v>
      </c>
      <c r="C11639" t="s">
        <v>48598</v>
      </c>
      <c r="D11639" t="s">
        <v>187</v>
      </c>
      <c r="E11639">
        <v>248991</v>
      </c>
      <c r="F11639">
        <v>4948</v>
      </c>
      <c r="G11639">
        <v>0</v>
      </c>
      <c r="H11639" t="s">
        <v>48599</v>
      </c>
      <c r="I11639">
        <v>20</v>
      </c>
      <c r="J11639" t="s">
        <v>189</v>
      </c>
      <c r="K11639">
        <v>670</v>
      </c>
      <c r="L11639" t="s">
        <v>190</v>
      </c>
      <c r="M11639" t="s">
        <v>191</v>
      </c>
    </row>
    <row r="11640" spans="1:13" x14ac:dyDescent="0.35">
      <c r="A11640" t="s">
        <v>48600</v>
      </c>
      <c r="B11640" t="s">
        <v>14</v>
      </c>
      <c r="C11640" t="s">
        <v>48601</v>
      </c>
      <c r="D11640" t="s">
        <v>187</v>
      </c>
      <c r="E11640">
        <v>190127</v>
      </c>
      <c r="F11640">
        <v>3411</v>
      </c>
      <c r="G11640">
        <v>0</v>
      </c>
      <c r="H11640" t="s">
        <v>48602</v>
      </c>
      <c r="I11640">
        <v>20</v>
      </c>
      <c r="J11640" t="s">
        <v>189</v>
      </c>
      <c r="K11640">
        <v>193</v>
      </c>
      <c r="L11640" t="s">
        <v>190</v>
      </c>
      <c r="M11640" t="s">
        <v>48603</v>
      </c>
    </row>
    <row r="11641" spans="1:13" x14ac:dyDescent="0.35">
      <c r="A11641" t="s">
        <v>48604</v>
      </c>
      <c r="B11641" t="s">
        <v>14</v>
      </c>
      <c r="C11641" t="s">
        <v>48605</v>
      </c>
      <c r="D11641" t="s">
        <v>187</v>
      </c>
      <c r="E11641">
        <v>149823</v>
      </c>
      <c r="F11641">
        <v>3374</v>
      </c>
      <c r="G11641">
        <v>0</v>
      </c>
      <c r="H11641" t="s">
        <v>48606</v>
      </c>
      <c r="I11641">
        <v>20</v>
      </c>
      <c r="J11641" t="s">
        <v>189</v>
      </c>
      <c r="K11641">
        <v>629</v>
      </c>
      <c r="L11641" t="s">
        <v>190</v>
      </c>
      <c r="M11641" t="s">
        <v>191</v>
      </c>
    </row>
    <row r="11642" spans="1:13" x14ac:dyDescent="0.35">
      <c r="A11642" t="s">
        <v>48607</v>
      </c>
      <c r="B11642" t="s">
        <v>14</v>
      </c>
      <c r="C11642" t="s">
        <v>48608</v>
      </c>
      <c r="D11642" t="s">
        <v>187</v>
      </c>
      <c r="E11642">
        <v>148769</v>
      </c>
      <c r="F11642">
        <v>3446</v>
      </c>
      <c r="G11642">
        <v>0</v>
      </c>
      <c r="H11642" t="s">
        <v>48609</v>
      </c>
      <c r="I11642">
        <v>20</v>
      </c>
      <c r="J11642" t="s">
        <v>189</v>
      </c>
      <c r="K11642">
        <v>166</v>
      </c>
      <c r="L11642" t="s">
        <v>190</v>
      </c>
    </row>
    <row r="11643" spans="1:13" x14ac:dyDescent="0.35">
      <c r="A11643" t="s">
        <v>48610</v>
      </c>
      <c r="B11643" t="s">
        <v>14</v>
      </c>
      <c r="C11643" t="s">
        <v>48611</v>
      </c>
      <c r="D11643" t="s">
        <v>187</v>
      </c>
      <c r="E11643">
        <v>134299</v>
      </c>
      <c r="F11643">
        <v>3157</v>
      </c>
      <c r="G11643">
        <v>0</v>
      </c>
      <c r="H11643" t="s">
        <v>48612</v>
      </c>
      <c r="I11643">
        <v>20</v>
      </c>
      <c r="J11643" t="s">
        <v>189</v>
      </c>
      <c r="K11643">
        <v>670</v>
      </c>
      <c r="L11643" t="s">
        <v>190</v>
      </c>
      <c r="M11643" t="s">
        <v>191</v>
      </c>
    </row>
    <row r="11644" spans="1:13" x14ac:dyDescent="0.35">
      <c r="A11644" t="s">
        <v>48613</v>
      </c>
      <c r="B11644" t="s">
        <v>14</v>
      </c>
      <c r="C11644" t="s">
        <v>48614</v>
      </c>
      <c r="D11644" t="s">
        <v>187</v>
      </c>
      <c r="E11644">
        <v>156320</v>
      </c>
      <c r="F11644">
        <v>3067</v>
      </c>
      <c r="G11644">
        <v>0</v>
      </c>
      <c r="H11644" t="s">
        <v>48615</v>
      </c>
      <c r="I11644">
        <v>20</v>
      </c>
      <c r="J11644" t="s">
        <v>189</v>
      </c>
      <c r="K11644">
        <v>179</v>
      </c>
      <c r="L11644" t="s">
        <v>190</v>
      </c>
      <c r="M11644" t="s">
        <v>48616</v>
      </c>
    </row>
    <row r="11645" spans="1:13" x14ac:dyDescent="0.35">
      <c r="A11645" t="s">
        <v>48617</v>
      </c>
      <c r="B11645" t="s">
        <v>14</v>
      </c>
      <c r="C11645" t="s">
        <v>48618</v>
      </c>
      <c r="D11645" t="s">
        <v>187</v>
      </c>
      <c r="E11645">
        <v>229751</v>
      </c>
      <c r="F11645">
        <v>4153</v>
      </c>
      <c r="G11645">
        <v>0</v>
      </c>
      <c r="H11645" t="s">
        <v>48619</v>
      </c>
      <c r="I11645">
        <v>20</v>
      </c>
      <c r="J11645" t="s">
        <v>189</v>
      </c>
      <c r="K11645">
        <v>230</v>
      </c>
      <c r="L11645" t="s">
        <v>190</v>
      </c>
      <c r="M11645" t="s">
        <v>48620</v>
      </c>
    </row>
    <row r="11646" spans="1:13" x14ac:dyDescent="0.35">
      <c r="A11646" t="s">
        <v>48621</v>
      </c>
      <c r="B11646" t="s">
        <v>14</v>
      </c>
      <c r="C11646" t="s">
        <v>48622</v>
      </c>
      <c r="D11646" t="s">
        <v>187</v>
      </c>
      <c r="E11646">
        <v>54317</v>
      </c>
      <c r="F11646">
        <v>1246</v>
      </c>
      <c r="G11646">
        <v>0</v>
      </c>
      <c r="H11646" t="s">
        <v>48623</v>
      </c>
      <c r="I11646">
        <v>20</v>
      </c>
      <c r="J11646" t="s">
        <v>53</v>
      </c>
      <c r="K11646">
        <v>179</v>
      </c>
      <c r="L11646" t="s">
        <v>190</v>
      </c>
    </row>
    <row r="11647" spans="1:13" x14ac:dyDescent="0.35">
      <c r="A11647" t="s">
        <v>48624</v>
      </c>
      <c r="B11647" t="s">
        <v>14</v>
      </c>
      <c r="C11647" t="s">
        <v>48625</v>
      </c>
      <c r="D11647" t="s">
        <v>187</v>
      </c>
      <c r="E11647">
        <v>172156</v>
      </c>
      <c r="F11647">
        <v>5933</v>
      </c>
      <c r="G11647">
        <v>0</v>
      </c>
      <c r="H11647" t="s">
        <v>48626</v>
      </c>
      <c r="I11647">
        <v>20</v>
      </c>
      <c r="J11647" t="s">
        <v>189</v>
      </c>
      <c r="K11647">
        <v>297</v>
      </c>
      <c r="L11647" t="s">
        <v>190</v>
      </c>
    </row>
    <row r="11648" spans="1:13" x14ac:dyDescent="0.35">
      <c r="A11648" t="s">
        <v>48627</v>
      </c>
      <c r="B11648" t="s">
        <v>14</v>
      </c>
      <c r="C11648" t="s">
        <v>48628</v>
      </c>
      <c r="D11648" t="s">
        <v>187</v>
      </c>
      <c r="E11648">
        <v>1514556</v>
      </c>
      <c r="F11648">
        <v>15321</v>
      </c>
      <c r="G11648">
        <v>0</v>
      </c>
      <c r="H11648" t="s">
        <v>48629</v>
      </c>
      <c r="I11648">
        <v>20</v>
      </c>
      <c r="J11648" t="s">
        <v>189</v>
      </c>
      <c r="K11648">
        <v>2877</v>
      </c>
      <c r="L11648" t="s">
        <v>190</v>
      </c>
      <c r="M11648" t="s">
        <v>191</v>
      </c>
    </row>
    <row r="11649" spans="1:13" x14ac:dyDescent="0.35">
      <c r="A11649" t="s">
        <v>48630</v>
      </c>
      <c r="B11649" t="s">
        <v>14</v>
      </c>
      <c r="C11649" t="s">
        <v>48631</v>
      </c>
      <c r="D11649" t="s">
        <v>187</v>
      </c>
      <c r="E11649">
        <v>247146</v>
      </c>
      <c r="F11649">
        <v>3993</v>
      </c>
      <c r="G11649">
        <v>0</v>
      </c>
      <c r="H11649" t="s">
        <v>48632</v>
      </c>
      <c r="I11649">
        <v>20</v>
      </c>
      <c r="J11649" t="s">
        <v>189</v>
      </c>
      <c r="K11649">
        <v>210</v>
      </c>
      <c r="L11649" t="s">
        <v>190</v>
      </c>
    </row>
    <row r="11650" spans="1:13" x14ac:dyDescent="0.35">
      <c r="A11650" t="s">
        <v>48633</v>
      </c>
      <c r="B11650" t="s">
        <v>14</v>
      </c>
      <c r="C11650" t="s">
        <v>48634</v>
      </c>
      <c r="D11650" t="s">
        <v>187</v>
      </c>
      <c r="E11650">
        <v>317113</v>
      </c>
      <c r="F11650">
        <v>8409</v>
      </c>
      <c r="G11650">
        <v>0</v>
      </c>
      <c r="H11650" t="s">
        <v>48635</v>
      </c>
      <c r="I11650">
        <v>20</v>
      </c>
      <c r="J11650" t="s">
        <v>189</v>
      </c>
      <c r="K11650">
        <v>917</v>
      </c>
      <c r="L11650" t="s">
        <v>190</v>
      </c>
    </row>
    <row r="11651" spans="1:13" x14ac:dyDescent="0.35">
      <c r="A11651" t="s">
        <v>48636</v>
      </c>
      <c r="B11651" t="s">
        <v>14</v>
      </c>
      <c r="C11651" t="s">
        <v>48637</v>
      </c>
      <c r="D11651" t="s">
        <v>187</v>
      </c>
      <c r="E11651">
        <v>105959</v>
      </c>
      <c r="F11651">
        <v>2337</v>
      </c>
      <c r="G11651">
        <v>0</v>
      </c>
      <c r="H11651" t="s">
        <v>48638</v>
      </c>
      <c r="I11651">
        <v>20</v>
      </c>
      <c r="J11651" t="s">
        <v>189</v>
      </c>
      <c r="K11651">
        <v>274</v>
      </c>
      <c r="L11651" t="s">
        <v>190</v>
      </c>
      <c r="M11651" t="s">
        <v>191</v>
      </c>
    </row>
    <row r="11652" spans="1:13" x14ac:dyDescent="0.35">
      <c r="A11652" t="s">
        <v>48639</v>
      </c>
      <c r="B11652" t="s">
        <v>14</v>
      </c>
      <c r="C11652" t="s">
        <v>48640</v>
      </c>
      <c r="D11652" t="s">
        <v>187</v>
      </c>
      <c r="E11652">
        <v>177949</v>
      </c>
      <c r="F11652">
        <v>3397</v>
      </c>
      <c r="G11652">
        <v>0</v>
      </c>
      <c r="H11652" t="s">
        <v>48641</v>
      </c>
      <c r="I11652">
        <v>20</v>
      </c>
      <c r="J11652" t="s">
        <v>189</v>
      </c>
      <c r="K11652">
        <v>181</v>
      </c>
      <c r="L11652" t="s">
        <v>190</v>
      </c>
    </row>
    <row r="11653" spans="1:13" x14ac:dyDescent="0.35">
      <c r="A11653" t="s">
        <v>48642</v>
      </c>
      <c r="B11653" t="s">
        <v>14</v>
      </c>
      <c r="C11653" t="s">
        <v>48643</v>
      </c>
      <c r="D11653" t="s">
        <v>187</v>
      </c>
      <c r="E11653">
        <v>124444</v>
      </c>
      <c r="F11653">
        <v>2452</v>
      </c>
      <c r="G11653">
        <v>0</v>
      </c>
      <c r="H11653" t="s">
        <v>48644</v>
      </c>
      <c r="I11653">
        <v>20</v>
      </c>
      <c r="J11653" t="s">
        <v>189</v>
      </c>
      <c r="K11653">
        <v>359</v>
      </c>
      <c r="L11653" t="s">
        <v>190</v>
      </c>
      <c r="M11653" t="s">
        <v>191</v>
      </c>
    </row>
    <row r="11654" spans="1:13" x14ac:dyDescent="0.35">
      <c r="A11654" t="s">
        <v>48645</v>
      </c>
      <c r="B11654" t="s">
        <v>14</v>
      </c>
      <c r="C11654" t="s">
        <v>48646</v>
      </c>
      <c r="D11654" t="s">
        <v>187</v>
      </c>
      <c r="E11654">
        <v>216916</v>
      </c>
      <c r="F11654">
        <v>4670</v>
      </c>
      <c r="G11654">
        <v>0</v>
      </c>
      <c r="H11654" t="s">
        <v>48647</v>
      </c>
      <c r="I11654">
        <v>20</v>
      </c>
      <c r="J11654" t="s">
        <v>189</v>
      </c>
      <c r="K11654">
        <v>204</v>
      </c>
      <c r="L11654" t="s">
        <v>190</v>
      </c>
    </row>
    <row r="11655" spans="1:13" x14ac:dyDescent="0.35">
      <c r="A11655" t="s">
        <v>48648</v>
      </c>
      <c r="B11655" t="s">
        <v>14</v>
      </c>
      <c r="C11655" t="s">
        <v>48649</v>
      </c>
      <c r="D11655" t="s">
        <v>187</v>
      </c>
      <c r="E11655">
        <v>214157</v>
      </c>
      <c r="F11655">
        <v>5082</v>
      </c>
      <c r="G11655">
        <v>0</v>
      </c>
      <c r="H11655" t="s">
        <v>48650</v>
      </c>
      <c r="I11655">
        <v>20</v>
      </c>
      <c r="J11655" t="s">
        <v>189</v>
      </c>
      <c r="K11655">
        <v>215</v>
      </c>
      <c r="L11655" t="s">
        <v>190</v>
      </c>
      <c r="M11655" t="s">
        <v>48651</v>
      </c>
    </row>
    <row r="11656" spans="1:13" x14ac:dyDescent="0.35">
      <c r="A11656" t="s">
        <v>48652</v>
      </c>
      <c r="B11656" t="s">
        <v>14</v>
      </c>
      <c r="C11656" t="s">
        <v>48653</v>
      </c>
      <c r="D11656" t="s">
        <v>187</v>
      </c>
      <c r="E11656">
        <v>424523</v>
      </c>
      <c r="F11656">
        <v>7143</v>
      </c>
      <c r="G11656">
        <v>0</v>
      </c>
      <c r="H11656" t="s">
        <v>48654</v>
      </c>
      <c r="I11656">
        <v>20</v>
      </c>
      <c r="J11656" t="s">
        <v>189</v>
      </c>
      <c r="K11656">
        <v>1338</v>
      </c>
      <c r="L11656" t="s">
        <v>190</v>
      </c>
      <c r="M11656" t="s">
        <v>48655</v>
      </c>
    </row>
    <row r="11657" spans="1:13" x14ac:dyDescent="0.35">
      <c r="A11657" t="s">
        <v>48656</v>
      </c>
      <c r="B11657" t="s">
        <v>14</v>
      </c>
      <c r="C11657" t="s">
        <v>48657</v>
      </c>
      <c r="D11657" t="s">
        <v>187</v>
      </c>
      <c r="E11657">
        <v>120731</v>
      </c>
      <c r="F11657">
        <v>1329</v>
      </c>
      <c r="G11657">
        <v>0</v>
      </c>
      <c r="H11657" t="s">
        <v>48658</v>
      </c>
      <c r="I11657">
        <v>20</v>
      </c>
      <c r="J11657" t="s">
        <v>189</v>
      </c>
      <c r="K11657">
        <v>309</v>
      </c>
      <c r="L11657" t="s">
        <v>190</v>
      </c>
      <c r="M11657" t="s">
        <v>191</v>
      </c>
    </row>
    <row r="11658" spans="1:13" x14ac:dyDescent="0.35">
      <c r="A11658" t="s">
        <v>48659</v>
      </c>
      <c r="B11658" t="s">
        <v>14</v>
      </c>
      <c r="C11658" t="s">
        <v>48660</v>
      </c>
      <c r="D11658" t="s">
        <v>187</v>
      </c>
      <c r="E11658">
        <v>112489</v>
      </c>
      <c r="F11658">
        <v>1474</v>
      </c>
      <c r="G11658">
        <v>0</v>
      </c>
      <c r="H11658" t="s">
        <v>48661</v>
      </c>
      <c r="I11658">
        <v>20</v>
      </c>
      <c r="J11658" t="s">
        <v>189</v>
      </c>
      <c r="K11658">
        <v>240</v>
      </c>
      <c r="L11658" t="s">
        <v>190</v>
      </c>
      <c r="M11658" t="s">
        <v>191</v>
      </c>
    </row>
    <row r="11659" spans="1:13" x14ac:dyDescent="0.35">
      <c r="A11659" t="s">
        <v>48662</v>
      </c>
      <c r="B11659" t="s">
        <v>14</v>
      </c>
      <c r="C11659" t="s">
        <v>48663</v>
      </c>
      <c r="D11659" t="s">
        <v>187</v>
      </c>
      <c r="E11659">
        <v>109289</v>
      </c>
      <c r="F11659">
        <v>1254</v>
      </c>
      <c r="G11659">
        <v>0</v>
      </c>
      <c r="H11659" t="s">
        <v>48664</v>
      </c>
      <c r="I11659">
        <v>20</v>
      </c>
      <c r="J11659" t="s">
        <v>189</v>
      </c>
      <c r="K11659">
        <v>198</v>
      </c>
      <c r="L11659" t="s">
        <v>190</v>
      </c>
      <c r="M11659" t="s">
        <v>191</v>
      </c>
    </row>
    <row r="11660" spans="1:13" x14ac:dyDescent="0.35">
      <c r="A11660" t="s">
        <v>48665</v>
      </c>
      <c r="B11660" t="s">
        <v>14</v>
      </c>
      <c r="C11660" t="s">
        <v>48666</v>
      </c>
      <c r="D11660" t="s">
        <v>187</v>
      </c>
      <c r="E11660">
        <v>164154</v>
      </c>
      <c r="F11660">
        <v>2389</v>
      </c>
      <c r="G11660">
        <v>0</v>
      </c>
      <c r="H11660" t="s">
        <v>48667</v>
      </c>
      <c r="I11660">
        <v>20</v>
      </c>
      <c r="J11660" t="s">
        <v>189</v>
      </c>
      <c r="K11660">
        <v>475</v>
      </c>
      <c r="L11660" t="s">
        <v>190</v>
      </c>
      <c r="M11660" t="s">
        <v>191</v>
      </c>
    </row>
    <row r="11661" spans="1:13" x14ac:dyDescent="0.35">
      <c r="A11661" t="s">
        <v>48668</v>
      </c>
      <c r="B11661" t="s">
        <v>14</v>
      </c>
      <c r="C11661" t="s">
        <v>48669</v>
      </c>
      <c r="D11661" t="s">
        <v>187</v>
      </c>
      <c r="E11661">
        <v>128157</v>
      </c>
      <c r="F11661">
        <v>1615</v>
      </c>
      <c r="G11661">
        <v>0</v>
      </c>
      <c r="H11661" t="s">
        <v>48670</v>
      </c>
      <c r="I11661">
        <v>20</v>
      </c>
      <c r="J11661" t="s">
        <v>189</v>
      </c>
      <c r="K11661">
        <v>296</v>
      </c>
      <c r="L11661" t="s">
        <v>190</v>
      </c>
      <c r="M11661" t="s">
        <v>191</v>
      </c>
    </row>
    <row r="11662" spans="1:13" x14ac:dyDescent="0.35">
      <c r="A11662" t="s">
        <v>48671</v>
      </c>
      <c r="B11662" t="s">
        <v>14</v>
      </c>
      <c r="C11662" t="s">
        <v>48672</v>
      </c>
      <c r="D11662" t="s">
        <v>187</v>
      </c>
      <c r="E11662">
        <v>161459</v>
      </c>
      <c r="F11662">
        <v>3238</v>
      </c>
      <c r="G11662">
        <v>0</v>
      </c>
      <c r="H11662" t="s">
        <v>48673</v>
      </c>
      <c r="I11662">
        <v>20</v>
      </c>
      <c r="J11662" t="s">
        <v>189</v>
      </c>
      <c r="K11662">
        <v>196</v>
      </c>
      <c r="L11662" t="s">
        <v>190</v>
      </c>
      <c r="M11662" t="s">
        <v>48674</v>
      </c>
    </row>
    <row r="11663" spans="1:13" x14ac:dyDescent="0.35">
      <c r="A11663" t="s">
        <v>48675</v>
      </c>
      <c r="B11663" t="s">
        <v>14</v>
      </c>
      <c r="C11663" t="s">
        <v>48676</v>
      </c>
      <c r="D11663" t="s">
        <v>187</v>
      </c>
      <c r="E11663">
        <v>146000</v>
      </c>
      <c r="F11663">
        <v>2488</v>
      </c>
      <c r="G11663">
        <v>0</v>
      </c>
      <c r="H11663" t="s">
        <v>48677</v>
      </c>
      <c r="I11663">
        <v>20</v>
      </c>
      <c r="J11663" t="s">
        <v>189</v>
      </c>
      <c r="K11663">
        <v>314</v>
      </c>
      <c r="L11663" t="s">
        <v>190</v>
      </c>
      <c r="M11663" t="s">
        <v>191</v>
      </c>
    </row>
    <row r="11664" spans="1:13" x14ac:dyDescent="0.35">
      <c r="A11664" t="s">
        <v>48678</v>
      </c>
      <c r="B11664" t="s">
        <v>14</v>
      </c>
      <c r="C11664" t="s">
        <v>48679</v>
      </c>
      <c r="D11664" t="s">
        <v>187</v>
      </c>
      <c r="E11664">
        <v>186631</v>
      </c>
      <c r="F11664">
        <v>4839</v>
      </c>
      <c r="G11664">
        <v>0</v>
      </c>
      <c r="H11664" t="s">
        <v>48680</v>
      </c>
      <c r="I11664">
        <v>20</v>
      </c>
      <c r="J11664" t="s">
        <v>189</v>
      </c>
      <c r="K11664">
        <v>319</v>
      </c>
      <c r="L11664" t="s">
        <v>190</v>
      </c>
    </row>
    <row r="11665" spans="1:13" x14ac:dyDescent="0.35">
      <c r="A11665" t="s">
        <v>48681</v>
      </c>
      <c r="B11665" t="s">
        <v>14</v>
      </c>
      <c r="C11665" t="s">
        <v>48682</v>
      </c>
      <c r="D11665" t="s">
        <v>187</v>
      </c>
      <c r="E11665">
        <v>407216</v>
      </c>
      <c r="F11665">
        <v>7056</v>
      </c>
      <c r="G11665">
        <v>0</v>
      </c>
      <c r="H11665" t="s">
        <v>48683</v>
      </c>
      <c r="I11665">
        <v>20</v>
      </c>
      <c r="J11665" t="s">
        <v>189</v>
      </c>
      <c r="K11665">
        <v>686</v>
      </c>
      <c r="L11665" t="s">
        <v>190</v>
      </c>
    </row>
    <row r="11666" spans="1:13" x14ac:dyDescent="0.35">
      <c r="A11666" t="s">
        <v>48684</v>
      </c>
      <c r="B11666" t="s">
        <v>14</v>
      </c>
      <c r="C11666" t="s">
        <v>48685</v>
      </c>
      <c r="D11666" t="s">
        <v>187</v>
      </c>
      <c r="E11666">
        <v>294162</v>
      </c>
      <c r="F11666">
        <v>7109</v>
      </c>
      <c r="G11666">
        <v>0</v>
      </c>
      <c r="H11666" t="s">
        <v>48686</v>
      </c>
      <c r="I11666">
        <v>20</v>
      </c>
      <c r="J11666" t="s">
        <v>189</v>
      </c>
      <c r="K11666">
        <v>368</v>
      </c>
      <c r="L11666" t="s">
        <v>190</v>
      </c>
      <c r="M11666" t="s">
        <v>48687</v>
      </c>
    </row>
    <row r="11667" spans="1:13" x14ac:dyDescent="0.35">
      <c r="A11667" t="s">
        <v>48688</v>
      </c>
      <c r="B11667" t="s">
        <v>14</v>
      </c>
      <c r="C11667" t="s">
        <v>48689</v>
      </c>
      <c r="D11667" t="s">
        <v>187</v>
      </c>
      <c r="E11667">
        <v>189325</v>
      </c>
      <c r="F11667">
        <v>5028</v>
      </c>
      <c r="G11667">
        <v>0</v>
      </c>
      <c r="H11667" t="s">
        <v>48690</v>
      </c>
      <c r="I11667">
        <v>20</v>
      </c>
      <c r="J11667" t="s">
        <v>189</v>
      </c>
      <c r="K11667">
        <v>185</v>
      </c>
      <c r="L11667" t="s">
        <v>190</v>
      </c>
      <c r="M11667" t="s">
        <v>48691</v>
      </c>
    </row>
    <row r="11668" spans="1:13" x14ac:dyDescent="0.35">
      <c r="A11668" t="s">
        <v>48692</v>
      </c>
      <c r="B11668" t="s">
        <v>14</v>
      </c>
      <c r="C11668" t="s">
        <v>48693</v>
      </c>
      <c r="D11668" t="s">
        <v>187</v>
      </c>
      <c r="E11668">
        <v>166911</v>
      </c>
      <c r="F11668">
        <v>3322</v>
      </c>
      <c r="G11668">
        <v>0</v>
      </c>
      <c r="H11668" t="s">
        <v>48694</v>
      </c>
      <c r="I11668">
        <v>20</v>
      </c>
      <c r="J11668" t="s">
        <v>189</v>
      </c>
      <c r="K11668">
        <v>632</v>
      </c>
      <c r="L11668" t="s">
        <v>190</v>
      </c>
      <c r="M11668" t="s">
        <v>48695</v>
      </c>
    </row>
    <row r="11669" spans="1:13" x14ac:dyDescent="0.35">
      <c r="A11669" t="s">
        <v>48696</v>
      </c>
      <c r="B11669" t="s">
        <v>14</v>
      </c>
      <c r="C11669" t="s">
        <v>48697</v>
      </c>
      <c r="D11669" t="s">
        <v>187</v>
      </c>
      <c r="E11669">
        <v>42364</v>
      </c>
      <c r="F11669">
        <v>1220</v>
      </c>
      <c r="G11669">
        <v>0</v>
      </c>
      <c r="H11669" t="s">
        <v>48698</v>
      </c>
      <c r="I11669">
        <v>20</v>
      </c>
      <c r="J11669" t="s">
        <v>189</v>
      </c>
      <c r="K11669">
        <v>121</v>
      </c>
      <c r="L11669" t="s">
        <v>190</v>
      </c>
      <c r="M11669" t="s">
        <v>48554</v>
      </c>
    </row>
    <row r="11670" spans="1:13" x14ac:dyDescent="0.35">
      <c r="A11670" t="s">
        <v>48699</v>
      </c>
      <c r="B11670" t="s">
        <v>14</v>
      </c>
      <c r="C11670" t="s">
        <v>48700</v>
      </c>
      <c r="D11670" t="s">
        <v>187</v>
      </c>
      <c r="E11670">
        <v>534628</v>
      </c>
      <c r="F11670">
        <v>12980</v>
      </c>
      <c r="G11670">
        <v>0</v>
      </c>
      <c r="H11670" t="s">
        <v>48701</v>
      </c>
      <c r="I11670">
        <v>20</v>
      </c>
      <c r="J11670" t="s">
        <v>189</v>
      </c>
      <c r="K11670">
        <v>488</v>
      </c>
      <c r="L11670" t="s">
        <v>190</v>
      </c>
      <c r="M11670" t="s">
        <v>48702</v>
      </c>
    </row>
    <row r="11671" spans="1:13" x14ac:dyDescent="0.35">
      <c r="A11671" t="s">
        <v>48703</v>
      </c>
      <c r="B11671" t="s">
        <v>14</v>
      </c>
      <c r="C11671" t="s">
        <v>48704</v>
      </c>
      <c r="D11671" t="s">
        <v>187</v>
      </c>
      <c r="E11671">
        <v>992157</v>
      </c>
      <c r="F11671">
        <v>9896</v>
      </c>
      <c r="G11671">
        <v>0</v>
      </c>
      <c r="H11671" t="s">
        <v>48705</v>
      </c>
      <c r="I11671">
        <v>20</v>
      </c>
      <c r="J11671" t="s">
        <v>189</v>
      </c>
      <c r="K11671">
        <v>1276</v>
      </c>
      <c r="L11671" t="s">
        <v>190</v>
      </c>
      <c r="M11671" t="s">
        <v>191</v>
      </c>
    </row>
    <row r="11672" spans="1:13" x14ac:dyDescent="0.35">
      <c r="A11672" t="s">
        <v>48706</v>
      </c>
      <c r="B11672" t="s">
        <v>14</v>
      </c>
      <c r="C11672" t="s">
        <v>48707</v>
      </c>
      <c r="D11672" t="s">
        <v>187</v>
      </c>
      <c r="E11672">
        <v>215106</v>
      </c>
      <c r="F11672">
        <v>6051</v>
      </c>
      <c r="G11672">
        <v>0</v>
      </c>
      <c r="H11672" t="s">
        <v>48708</v>
      </c>
      <c r="I11672">
        <v>20</v>
      </c>
      <c r="J11672" t="s">
        <v>189</v>
      </c>
      <c r="K11672">
        <v>574</v>
      </c>
      <c r="L11672" t="s">
        <v>190</v>
      </c>
      <c r="M11672" t="s">
        <v>48709</v>
      </c>
    </row>
    <row r="11673" spans="1:13" x14ac:dyDescent="0.35">
      <c r="A11673" t="e">
        <f>-s9wdRaq_1A</f>
        <v>#NAME?</v>
      </c>
      <c r="B11673" t="s">
        <v>14</v>
      </c>
      <c r="C11673" t="s">
        <v>48710</v>
      </c>
      <c r="D11673" t="s">
        <v>187</v>
      </c>
      <c r="E11673">
        <v>274718</v>
      </c>
      <c r="F11673">
        <v>5428</v>
      </c>
      <c r="G11673">
        <v>0</v>
      </c>
      <c r="H11673" t="s">
        <v>48711</v>
      </c>
      <c r="I11673">
        <v>20</v>
      </c>
      <c r="J11673" t="s">
        <v>189</v>
      </c>
      <c r="K11673">
        <v>352</v>
      </c>
      <c r="L11673" t="s">
        <v>190</v>
      </c>
      <c r="M11673" t="s">
        <v>48712</v>
      </c>
    </row>
    <row r="11674" spans="1:13" x14ac:dyDescent="0.35">
      <c r="A11674" t="s">
        <v>48713</v>
      </c>
      <c r="B11674" t="s">
        <v>14</v>
      </c>
      <c r="C11674" t="s">
        <v>48714</v>
      </c>
      <c r="D11674" t="s">
        <v>187</v>
      </c>
      <c r="E11674">
        <v>320530</v>
      </c>
      <c r="F11674">
        <v>9855</v>
      </c>
      <c r="G11674">
        <v>0</v>
      </c>
      <c r="H11674" t="s">
        <v>48715</v>
      </c>
      <c r="I11674">
        <v>20</v>
      </c>
      <c r="J11674" t="s">
        <v>189</v>
      </c>
      <c r="K11674">
        <v>760</v>
      </c>
      <c r="L11674" t="s">
        <v>190</v>
      </c>
      <c r="M11674" t="s">
        <v>48716</v>
      </c>
    </row>
    <row r="11675" spans="1:13" x14ac:dyDescent="0.35">
      <c r="A11675" t="s">
        <v>48717</v>
      </c>
      <c r="B11675" t="s">
        <v>14</v>
      </c>
      <c r="C11675" t="s">
        <v>48718</v>
      </c>
      <c r="D11675" t="s">
        <v>187</v>
      </c>
      <c r="E11675">
        <v>85987</v>
      </c>
      <c r="F11675">
        <v>1505</v>
      </c>
      <c r="G11675">
        <v>0</v>
      </c>
      <c r="H11675" t="s">
        <v>48719</v>
      </c>
      <c r="I11675">
        <v>20</v>
      </c>
      <c r="J11675" t="s">
        <v>189</v>
      </c>
      <c r="K11675">
        <v>466</v>
      </c>
      <c r="L11675" t="s">
        <v>190</v>
      </c>
      <c r="M11675" t="s">
        <v>191</v>
      </c>
    </row>
    <row r="11676" spans="1:13" x14ac:dyDescent="0.35">
      <c r="A11676" t="s">
        <v>48720</v>
      </c>
      <c r="B11676" t="s">
        <v>14</v>
      </c>
      <c r="C11676" t="s">
        <v>48721</v>
      </c>
      <c r="D11676" t="s">
        <v>187</v>
      </c>
      <c r="E11676">
        <v>121094</v>
      </c>
      <c r="F11676">
        <v>1649</v>
      </c>
      <c r="G11676">
        <v>0</v>
      </c>
      <c r="H11676" t="s">
        <v>48722</v>
      </c>
      <c r="I11676">
        <v>20</v>
      </c>
      <c r="J11676" t="s">
        <v>189</v>
      </c>
      <c r="K11676">
        <v>309</v>
      </c>
      <c r="L11676" t="s">
        <v>190</v>
      </c>
      <c r="M11676" t="s">
        <v>191</v>
      </c>
    </row>
    <row r="11677" spans="1:13" x14ac:dyDescent="0.35">
      <c r="A11677" t="s">
        <v>48723</v>
      </c>
      <c r="B11677" t="s">
        <v>14</v>
      </c>
      <c r="C11677" t="s">
        <v>48724</v>
      </c>
      <c r="D11677" t="s">
        <v>187</v>
      </c>
      <c r="E11677">
        <v>114715</v>
      </c>
      <c r="F11677">
        <v>1823</v>
      </c>
      <c r="G11677">
        <v>0</v>
      </c>
      <c r="H11677" t="s">
        <v>48725</v>
      </c>
      <c r="I11677">
        <v>20</v>
      </c>
      <c r="J11677" t="s">
        <v>189</v>
      </c>
      <c r="K11677">
        <v>338</v>
      </c>
      <c r="L11677" t="s">
        <v>190</v>
      </c>
      <c r="M11677" t="s">
        <v>191</v>
      </c>
    </row>
    <row r="11678" spans="1:13" x14ac:dyDescent="0.35">
      <c r="A11678" t="s">
        <v>48726</v>
      </c>
      <c r="B11678" t="s">
        <v>14</v>
      </c>
      <c r="C11678" t="s">
        <v>48727</v>
      </c>
      <c r="D11678" t="s">
        <v>187</v>
      </c>
      <c r="E11678">
        <v>312966</v>
      </c>
      <c r="F11678">
        <v>6611</v>
      </c>
      <c r="G11678">
        <v>0</v>
      </c>
      <c r="H11678" t="s">
        <v>48728</v>
      </c>
      <c r="I11678">
        <v>20</v>
      </c>
      <c r="J11678" t="s">
        <v>189</v>
      </c>
      <c r="K11678">
        <v>360</v>
      </c>
      <c r="L11678" t="s">
        <v>190</v>
      </c>
      <c r="M11678" t="s">
        <v>48729</v>
      </c>
    </row>
    <row r="11679" spans="1:13" x14ac:dyDescent="0.35">
      <c r="A11679" t="s">
        <v>48730</v>
      </c>
      <c r="B11679" t="s">
        <v>14</v>
      </c>
      <c r="C11679" t="s">
        <v>48731</v>
      </c>
      <c r="D11679" t="s">
        <v>187</v>
      </c>
      <c r="E11679">
        <v>145445</v>
      </c>
      <c r="F11679">
        <v>1986</v>
      </c>
      <c r="G11679">
        <v>0</v>
      </c>
      <c r="H11679" t="s">
        <v>48732</v>
      </c>
      <c r="I11679">
        <v>20</v>
      </c>
      <c r="J11679" t="s">
        <v>189</v>
      </c>
      <c r="K11679">
        <v>325</v>
      </c>
      <c r="L11679" t="s">
        <v>190</v>
      </c>
      <c r="M11679" t="s">
        <v>191</v>
      </c>
    </row>
    <row r="11680" spans="1:13" x14ac:dyDescent="0.35">
      <c r="A11680" t="s">
        <v>48733</v>
      </c>
      <c r="B11680" t="s">
        <v>14</v>
      </c>
      <c r="C11680" t="s">
        <v>48734</v>
      </c>
      <c r="D11680" t="s">
        <v>187</v>
      </c>
      <c r="E11680">
        <v>244930</v>
      </c>
      <c r="F11680">
        <v>7479</v>
      </c>
      <c r="G11680">
        <v>0</v>
      </c>
      <c r="H11680" t="s">
        <v>48735</v>
      </c>
      <c r="I11680">
        <v>20</v>
      </c>
      <c r="J11680" t="s">
        <v>189</v>
      </c>
      <c r="K11680">
        <v>456</v>
      </c>
      <c r="L11680" t="s">
        <v>190</v>
      </c>
      <c r="M11680" t="s">
        <v>48736</v>
      </c>
    </row>
    <row r="11681" spans="1:13" x14ac:dyDescent="0.35">
      <c r="A11681" t="s">
        <v>48737</v>
      </c>
      <c r="B11681" t="s">
        <v>14</v>
      </c>
      <c r="C11681" t="s">
        <v>48738</v>
      </c>
      <c r="D11681" t="s">
        <v>187</v>
      </c>
      <c r="E11681">
        <v>120138</v>
      </c>
      <c r="F11681">
        <v>1733</v>
      </c>
      <c r="G11681">
        <v>0</v>
      </c>
      <c r="H11681" t="s">
        <v>48739</v>
      </c>
      <c r="I11681">
        <v>20</v>
      </c>
      <c r="J11681" t="s">
        <v>189</v>
      </c>
      <c r="K11681">
        <v>268</v>
      </c>
      <c r="L11681" t="s">
        <v>190</v>
      </c>
      <c r="M11681" t="s">
        <v>191</v>
      </c>
    </row>
    <row r="11682" spans="1:13" x14ac:dyDescent="0.35">
      <c r="A11682" t="s">
        <v>48740</v>
      </c>
      <c r="B11682" t="s">
        <v>14</v>
      </c>
      <c r="C11682" t="s">
        <v>48741</v>
      </c>
      <c r="D11682" t="s">
        <v>187</v>
      </c>
      <c r="E11682">
        <v>163532</v>
      </c>
      <c r="F11682">
        <v>2388</v>
      </c>
      <c r="G11682">
        <v>0</v>
      </c>
      <c r="H11682" t="s">
        <v>48742</v>
      </c>
      <c r="I11682">
        <v>20</v>
      </c>
      <c r="J11682" t="s">
        <v>189</v>
      </c>
      <c r="K11682">
        <v>273</v>
      </c>
      <c r="L11682" t="s">
        <v>190</v>
      </c>
      <c r="M11682" t="s">
        <v>191</v>
      </c>
    </row>
    <row r="11683" spans="1:13" x14ac:dyDescent="0.35">
      <c r="A11683" t="s">
        <v>48743</v>
      </c>
      <c r="B11683" t="s">
        <v>14</v>
      </c>
      <c r="C11683" t="s">
        <v>48744</v>
      </c>
      <c r="D11683" t="s">
        <v>187</v>
      </c>
      <c r="E11683">
        <v>287444</v>
      </c>
      <c r="F11683">
        <v>7072</v>
      </c>
      <c r="G11683">
        <v>0</v>
      </c>
      <c r="H11683" t="s">
        <v>48745</v>
      </c>
      <c r="I11683">
        <v>20</v>
      </c>
      <c r="J11683" t="s">
        <v>189</v>
      </c>
      <c r="K11683">
        <v>323</v>
      </c>
      <c r="L11683" t="s">
        <v>190</v>
      </c>
      <c r="M11683" t="s">
        <v>48746</v>
      </c>
    </row>
    <row r="11684" spans="1:13" x14ac:dyDescent="0.35">
      <c r="A11684" t="s">
        <v>48747</v>
      </c>
      <c r="B11684" t="s">
        <v>14</v>
      </c>
      <c r="C11684" t="s">
        <v>48748</v>
      </c>
      <c r="D11684" t="s">
        <v>187</v>
      </c>
      <c r="E11684">
        <v>214144</v>
      </c>
      <c r="F11684">
        <v>5336</v>
      </c>
      <c r="G11684">
        <v>0</v>
      </c>
      <c r="H11684" t="s">
        <v>48749</v>
      </c>
      <c r="I11684">
        <v>20</v>
      </c>
      <c r="J11684" t="s">
        <v>189</v>
      </c>
      <c r="K11684">
        <v>777</v>
      </c>
      <c r="L11684" t="s">
        <v>190</v>
      </c>
      <c r="M11684" t="s">
        <v>191</v>
      </c>
    </row>
    <row r="11685" spans="1:13" x14ac:dyDescent="0.35">
      <c r="A11685" t="s">
        <v>48750</v>
      </c>
      <c r="B11685" t="s">
        <v>14</v>
      </c>
      <c r="C11685" t="s">
        <v>48751</v>
      </c>
      <c r="D11685" t="s">
        <v>187</v>
      </c>
      <c r="E11685">
        <v>175095</v>
      </c>
      <c r="F11685">
        <v>5720</v>
      </c>
      <c r="G11685">
        <v>0</v>
      </c>
      <c r="H11685" t="s">
        <v>48752</v>
      </c>
      <c r="I11685">
        <v>20</v>
      </c>
      <c r="J11685" t="s">
        <v>189</v>
      </c>
      <c r="K11685">
        <v>249</v>
      </c>
      <c r="L11685" t="s">
        <v>190</v>
      </c>
      <c r="M11685" t="s">
        <v>48753</v>
      </c>
    </row>
    <row r="11686" spans="1:13" x14ac:dyDescent="0.35">
      <c r="A11686" t="s">
        <v>48754</v>
      </c>
      <c r="B11686" t="s">
        <v>14</v>
      </c>
      <c r="C11686" t="s">
        <v>48755</v>
      </c>
      <c r="D11686" t="s">
        <v>187</v>
      </c>
      <c r="E11686">
        <v>229446</v>
      </c>
      <c r="F11686">
        <v>4669</v>
      </c>
      <c r="G11686">
        <v>0</v>
      </c>
      <c r="H11686" t="s">
        <v>48756</v>
      </c>
      <c r="I11686">
        <v>20</v>
      </c>
      <c r="J11686" t="s">
        <v>189</v>
      </c>
      <c r="K11686">
        <v>233</v>
      </c>
      <c r="L11686" t="s">
        <v>190</v>
      </c>
      <c r="M11686" t="s">
        <v>48757</v>
      </c>
    </row>
    <row r="11687" spans="1:13" x14ac:dyDescent="0.35">
      <c r="A11687" t="s">
        <v>48758</v>
      </c>
      <c r="B11687" t="s">
        <v>14</v>
      </c>
      <c r="C11687" t="s">
        <v>48759</v>
      </c>
      <c r="D11687" t="s">
        <v>187</v>
      </c>
      <c r="E11687">
        <v>323014</v>
      </c>
      <c r="F11687">
        <v>6982</v>
      </c>
      <c r="G11687">
        <v>0</v>
      </c>
      <c r="H11687" t="s">
        <v>48760</v>
      </c>
      <c r="I11687">
        <v>20</v>
      </c>
      <c r="J11687" t="s">
        <v>189</v>
      </c>
      <c r="K11687">
        <v>385</v>
      </c>
      <c r="L11687" t="s">
        <v>190</v>
      </c>
      <c r="M11687" t="s">
        <v>48761</v>
      </c>
    </row>
    <row r="11688" spans="1:13" x14ac:dyDescent="0.35">
      <c r="A11688" t="s">
        <v>48762</v>
      </c>
      <c r="B11688" t="s">
        <v>14</v>
      </c>
      <c r="C11688" t="s">
        <v>48763</v>
      </c>
      <c r="D11688" t="s">
        <v>187</v>
      </c>
      <c r="E11688">
        <v>636231</v>
      </c>
      <c r="F11688">
        <v>13591</v>
      </c>
      <c r="G11688">
        <v>0</v>
      </c>
      <c r="H11688" t="s">
        <v>48764</v>
      </c>
      <c r="I11688">
        <v>20</v>
      </c>
      <c r="J11688" t="s">
        <v>189</v>
      </c>
      <c r="K11688">
        <v>475</v>
      </c>
      <c r="L11688" t="s">
        <v>190</v>
      </c>
      <c r="M11688" t="s">
        <v>48765</v>
      </c>
    </row>
    <row r="11689" spans="1:13" x14ac:dyDescent="0.35">
      <c r="A11689" t="s">
        <v>48766</v>
      </c>
      <c r="B11689" t="s">
        <v>14</v>
      </c>
      <c r="C11689" t="s">
        <v>48767</v>
      </c>
      <c r="D11689" t="s">
        <v>187</v>
      </c>
      <c r="E11689">
        <v>77252</v>
      </c>
      <c r="F11689">
        <v>1866</v>
      </c>
      <c r="G11689">
        <v>0</v>
      </c>
      <c r="H11689" t="s">
        <v>48768</v>
      </c>
      <c r="I11689">
        <v>20</v>
      </c>
      <c r="J11689" t="s">
        <v>53</v>
      </c>
      <c r="K11689">
        <v>152</v>
      </c>
      <c r="L11689" t="s">
        <v>190</v>
      </c>
    </row>
    <row r="11690" spans="1:13" x14ac:dyDescent="0.35">
      <c r="A11690" t="s">
        <v>48769</v>
      </c>
      <c r="B11690" t="s">
        <v>14</v>
      </c>
      <c r="C11690" t="s">
        <v>48770</v>
      </c>
      <c r="D11690" t="s">
        <v>187</v>
      </c>
      <c r="E11690">
        <v>227208</v>
      </c>
      <c r="F11690">
        <v>5931</v>
      </c>
      <c r="G11690">
        <v>0</v>
      </c>
      <c r="H11690" t="s">
        <v>48771</v>
      </c>
      <c r="I11690">
        <v>20</v>
      </c>
      <c r="J11690" t="s">
        <v>189</v>
      </c>
      <c r="K11690">
        <v>238</v>
      </c>
      <c r="L11690" t="s">
        <v>190</v>
      </c>
      <c r="M11690" t="s">
        <v>48772</v>
      </c>
    </row>
    <row r="11691" spans="1:13" x14ac:dyDescent="0.35">
      <c r="A11691" t="s">
        <v>48773</v>
      </c>
      <c r="B11691" t="s">
        <v>14</v>
      </c>
      <c r="C11691" t="s">
        <v>48774</v>
      </c>
      <c r="D11691" t="s">
        <v>187</v>
      </c>
      <c r="E11691">
        <v>3530307</v>
      </c>
      <c r="F11691">
        <v>14546</v>
      </c>
      <c r="G11691">
        <v>0</v>
      </c>
      <c r="H11691" t="s">
        <v>48775</v>
      </c>
      <c r="I11691">
        <v>20</v>
      </c>
      <c r="J11691" t="s">
        <v>189</v>
      </c>
      <c r="K11691">
        <v>2629</v>
      </c>
      <c r="L11691" t="s">
        <v>190</v>
      </c>
      <c r="M11691" t="s">
        <v>191</v>
      </c>
    </row>
    <row r="11692" spans="1:13" x14ac:dyDescent="0.35">
      <c r="A11692" t="s">
        <v>48776</v>
      </c>
      <c r="B11692" t="s">
        <v>14</v>
      </c>
      <c r="C11692" t="s">
        <v>48777</v>
      </c>
      <c r="D11692" t="s">
        <v>187</v>
      </c>
      <c r="E11692">
        <v>296478</v>
      </c>
      <c r="F11692">
        <v>7231</v>
      </c>
      <c r="G11692">
        <v>0</v>
      </c>
      <c r="H11692" t="s">
        <v>48778</v>
      </c>
      <c r="I11692">
        <v>20</v>
      </c>
      <c r="J11692" t="s">
        <v>189</v>
      </c>
      <c r="K11692">
        <v>570</v>
      </c>
      <c r="L11692" t="s">
        <v>190</v>
      </c>
      <c r="M11692" t="s">
        <v>48779</v>
      </c>
    </row>
    <row r="11693" spans="1:13" x14ac:dyDescent="0.35">
      <c r="A11693" t="s">
        <v>48780</v>
      </c>
      <c r="B11693" t="s">
        <v>14</v>
      </c>
      <c r="C11693" t="s">
        <v>48781</v>
      </c>
      <c r="D11693" t="s">
        <v>187</v>
      </c>
      <c r="E11693">
        <v>706526</v>
      </c>
      <c r="F11693">
        <v>14898</v>
      </c>
      <c r="G11693">
        <v>0</v>
      </c>
      <c r="H11693" t="s">
        <v>48782</v>
      </c>
      <c r="I11693">
        <v>20</v>
      </c>
      <c r="J11693" t="s">
        <v>189</v>
      </c>
      <c r="K11693">
        <v>606</v>
      </c>
      <c r="L11693" t="s">
        <v>190</v>
      </c>
      <c r="M11693" t="s">
        <v>48783</v>
      </c>
    </row>
    <row r="11694" spans="1:13" x14ac:dyDescent="0.35">
      <c r="A11694" t="s">
        <v>48784</v>
      </c>
      <c r="B11694" t="s">
        <v>14</v>
      </c>
      <c r="C11694" t="s">
        <v>48785</v>
      </c>
      <c r="D11694" t="s">
        <v>187</v>
      </c>
      <c r="E11694">
        <v>340905</v>
      </c>
      <c r="F11694">
        <v>6877</v>
      </c>
      <c r="G11694">
        <v>0</v>
      </c>
      <c r="H11694" t="s">
        <v>48786</v>
      </c>
      <c r="I11694">
        <v>20</v>
      </c>
      <c r="J11694" t="s">
        <v>189</v>
      </c>
      <c r="K11694">
        <v>444</v>
      </c>
      <c r="L11694" t="s">
        <v>190</v>
      </c>
      <c r="M11694" t="s">
        <v>48787</v>
      </c>
    </row>
    <row r="11695" spans="1:13" x14ac:dyDescent="0.35">
      <c r="A11695" t="s">
        <v>48788</v>
      </c>
      <c r="B11695" t="s">
        <v>14</v>
      </c>
      <c r="C11695" t="s">
        <v>48789</v>
      </c>
      <c r="D11695" t="s">
        <v>187</v>
      </c>
      <c r="E11695">
        <v>190195</v>
      </c>
      <c r="F11695">
        <v>4669</v>
      </c>
      <c r="G11695">
        <v>0</v>
      </c>
      <c r="H11695" t="s">
        <v>48790</v>
      </c>
      <c r="I11695">
        <v>20</v>
      </c>
      <c r="J11695" t="s">
        <v>189</v>
      </c>
      <c r="K11695">
        <v>199</v>
      </c>
      <c r="L11695" t="s">
        <v>190</v>
      </c>
      <c r="M11695" t="s">
        <v>48791</v>
      </c>
    </row>
    <row r="11696" spans="1:13" x14ac:dyDescent="0.35">
      <c r="A11696" t="s">
        <v>48792</v>
      </c>
      <c r="B11696" t="s">
        <v>14</v>
      </c>
      <c r="C11696" t="s">
        <v>48793</v>
      </c>
      <c r="D11696" t="s">
        <v>187</v>
      </c>
      <c r="E11696">
        <v>296803</v>
      </c>
      <c r="F11696">
        <v>5634</v>
      </c>
      <c r="G11696">
        <v>0</v>
      </c>
      <c r="H11696" t="s">
        <v>48794</v>
      </c>
      <c r="I11696">
        <v>20</v>
      </c>
      <c r="J11696" t="s">
        <v>189</v>
      </c>
      <c r="K11696">
        <v>205</v>
      </c>
      <c r="L11696" t="s">
        <v>190</v>
      </c>
      <c r="M11696" t="s">
        <v>48795</v>
      </c>
    </row>
    <row r="11697" spans="1:13" x14ac:dyDescent="0.35">
      <c r="A11697" t="s">
        <v>48796</v>
      </c>
      <c r="B11697" t="s">
        <v>14</v>
      </c>
      <c r="C11697" t="s">
        <v>48797</v>
      </c>
      <c r="D11697" t="s">
        <v>187</v>
      </c>
      <c r="E11697">
        <v>184602</v>
      </c>
      <c r="F11697">
        <v>3910</v>
      </c>
      <c r="G11697">
        <v>0</v>
      </c>
      <c r="H11697" t="s">
        <v>48798</v>
      </c>
      <c r="I11697">
        <v>20</v>
      </c>
      <c r="J11697" t="s">
        <v>189</v>
      </c>
      <c r="K11697">
        <v>166</v>
      </c>
      <c r="L11697" t="s">
        <v>190</v>
      </c>
      <c r="M11697" t="s">
        <v>48799</v>
      </c>
    </row>
    <row r="11698" spans="1:13" x14ac:dyDescent="0.35">
      <c r="A11698" t="s">
        <v>48800</v>
      </c>
      <c r="B11698" t="s">
        <v>14</v>
      </c>
      <c r="C11698" t="s">
        <v>48801</v>
      </c>
      <c r="D11698" t="s">
        <v>187</v>
      </c>
      <c r="E11698">
        <v>279076</v>
      </c>
      <c r="F11698">
        <v>6565</v>
      </c>
      <c r="G11698">
        <v>0</v>
      </c>
      <c r="H11698" t="s">
        <v>48802</v>
      </c>
      <c r="I11698">
        <v>20</v>
      </c>
      <c r="J11698" t="s">
        <v>189</v>
      </c>
      <c r="K11698">
        <v>261</v>
      </c>
      <c r="L11698" t="s">
        <v>190</v>
      </c>
    </row>
    <row r="11699" spans="1:13" x14ac:dyDescent="0.35">
      <c r="A11699" t="s">
        <v>48803</v>
      </c>
      <c r="B11699" t="s">
        <v>14</v>
      </c>
      <c r="C11699" t="s">
        <v>48804</v>
      </c>
      <c r="D11699" t="s">
        <v>187</v>
      </c>
      <c r="E11699">
        <v>371874</v>
      </c>
      <c r="F11699">
        <v>6316</v>
      </c>
      <c r="G11699">
        <v>0</v>
      </c>
      <c r="H11699" t="s">
        <v>48805</v>
      </c>
      <c r="I11699">
        <v>20</v>
      </c>
      <c r="J11699" t="s">
        <v>189</v>
      </c>
      <c r="K11699">
        <v>950</v>
      </c>
      <c r="L11699" t="s">
        <v>190</v>
      </c>
      <c r="M11699" t="s">
        <v>191</v>
      </c>
    </row>
    <row r="11700" spans="1:13" x14ac:dyDescent="0.35">
      <c r="A11700" t="s">
        <v>48806</v>
      </c>
      <c r="B11700" t="s">
        <v>14</v>
      </c>
      <c r="C11700" t="s">
        <v>48807</v>
      </c>
      <c r="D11700" t="s">
        <v>187</v>
      </c>
      <c r="E11700">
        <v>214209</v>
      </c>
      <c r="F11700">
        <v>3978</v>
      </c>
      <c r="G11700">
        <v>0</v>
      </c>
      <c r="H11700" t="s">
        <v>48808</v>
      </c>
      <c r="I11700">
        <v>20</v>
      </c>
      <c r="J11700" t="s">
        <v>189</v>
      </c>
      <c r="K11700">
        <v>430</v>
      </c>
      <c r="L11700" t="s">
        <v>190</v>
      </c>
      <c r="M11700" t="s">
        <v>48809</v>
      </c>
    </row>
    <row r="11701" spans="1:13" x14ac:dyDescent="0.35">
      <c r="A11701" t="s">
        <v>48810</v>
      </c>
      <c r="B11701" t="s">
        <v>14</v>
      </c>
      <c r="C11701" t="s">
        <v>48811</v>
      </c>
      <c r="D11701" t="s">
        <v>187</v>
      </c>
      <c r="E11701">
        <v>169229</v>
      </c>
      <c r="F11701">
        <v>4405</v>
      </c>
      <c r="G11701">
        <v>0</v>
      </c>
      <c r="H11701" t="s">
        <v>48812</v>
      </c>
      <c r="I11701">
        <v>20</v>
      </c>
      <c r="J11701" t="s">
        <v>189</v>
      </c>
      <c r="K11701">
        <v>489</v>
      </c>
      <c r="L11701" t="s">
        <v>190</v>
      </c>
      <c r="M11701" t="s">
        <v>191</v>
      </c>
    </row>
    <row r="11702" spans="1:13" x14ac:dyDescent="0.35">
      <c r="A11702" t="s">
        <v>48813</v>
      </c>
      <c r="B11702" t="s">
        <v>14</v>
      </c>
      <c r="C11702" t="s">
        <v>48814</v>
      </c>
      <c r="D11702" t="s">
        <v>187</v>
      </c>
      <c r="E11702">
        <v>199306</v>
      </c>
      <c r="F11702">
        <v>2502</v>
      </c>
      <c r="G11702">
        <v>0</v>
      </c>
      <c r="H11702" t="s">
        <v>48815</v>
      </c>
      <c r="I11702">
        <v>20</v>
      </c>
      <c r="J11702" t="s">
        <v>189</v>
      </c>
      <c r="K11702">
        <v>337</v>
      </c>
      <c r="L11702" t="s">
        <v>190</v>
      </c>
      <c r="M11702" t="s">
        <v>191</v>
      </c>
    </row>
    <row r="11703" spans="1:13" x14ac:dyDescent="0.35">
      <c r="A11703" t="s">
        <v>48816</v>
      </c>
      <c r="B11703" t="s">
        <v>14</v>
      </c>
      <c r="C11703" t="s">
        <v>48817</v>
      </c>
      <c r="D11703" t="s">
        <v>187</v>
      </c>
      <c r="E11703">
        <v>123448</v>
      </c>
      <c r="F11703">
        <v>1809</v>
      </c>
      <c r="G11703">
        <v>0</v>
      </c>
      <c r="H11703" t="s">
        <v>48818</v>
      </c>
      <c r="I11703">
        <v>20</v>
      </c>
      <c r="J11703" t="s">
        <v>189</v>
      </c>
      <c r="K11703">
        <v>289</v>
      </c>
      <c r="L11703" t="s">
        <v>190</v>
      </c>
      <c r="M11703" t="s">
        <v>191</v>
      </c>
    </row>
    <row r="11704" spans="1:13" x14ac:dyDescent="0.35">
      <c r="A11704" t="s">
        <v>48819</v>
      </c>
      <c r="B11704" t="s">
        <v>14</v>
      </c>
      <c r="C11704" t="s">
        <v>48820</v>
      </c>
      <c r="D11704" t="s">
        <v>187</v>
      </c>
      <c r="E11704">
        <v>62958</v>
      </c>
      <c r="F11704">
        <v>1745</v>
      </c>
      <c r="G11704">
        <v>0</v>
      </c>
      <c r="H11704" t="s">
        <v>48821</v>
      </c>
      <c r="I11704">
        <v>20</v>
      </c>
      <c r="J11704" t="s">
        <v>189</v>
      </c>
      <c r="K11704">
        <v>231</v>
      </c>
      <c r="L11704" t="s">
        <v>190</v>
      </c>
      <c r="M11704" t="s">
        <v>48554</v>
      </c>
    </row>
    <row r="11705" spans="1:13" x14ac:dyDescent="0.35">
      <c r="A11705" t="s">
        <v>48822</v>
      </c>
      <c r="B11705" t="s">
        <v>14</v>
      </c>
      <c r="C11705" t="s">
        <v>48823</v>
      </c>
      <c r="D11705" t="s">
        <v>187</v>
      </c>
      <c r="E11705">
        <v>136424</v>
      </c>
      <c r="F11705">
        <v>1823</v>
      </c>
      <c r="G11705">
        <v>0</v>
      </c>
      <c r="H11705" t="s">
        <v>48824</v>
      </c>
      <c r="I11705">
        <v>20</v>
      </c>
      <c r="J11705" t="s">
        <v>189</v>
      </c>
      <c r="K11705">
        <v>261</v>
      </c>
      <c r="L11705" t="s">
        <v>190</v>
      </c>
      <c r="M11705" t="s">
        <v>191</v>
      </c>
    </row>
    <row r="11706" spans="1:13" x14ac:dyDescent="0.35">
      <c r="A11706" t="s">
        <v>48825</v>
      </c>
      <c r="B11706" t="s">
        <v>14</v>
      </c>
      <c r="C11706" t="s">
        <v>48826</v>
      </c>
      <c r="D11706" t="s">
        <v>187</v>
      </c>
      <c r="E11706">
        <v>119723</v>
      </c>
      <c r="F11706">
        <v>2181</v>
      </c>
      <c r="G11706">
        <v>0</v>
      </c>
      <c r="H11706" t="s">
        <v>48827</v>
      </c>
      <c r="I11706">
        <v>20</v>
      </c>
      <c r="J11706" t="s">
        <v>189</v>
      </c>
      <c r="K11706">
        <v>308</v>
      </c>
      <c r="L11706" t="s">
        <v>190</v>
      </c>
      <c r="M11706" t="s">
        <v>191</v>
      </c>
    </row>
    <row r="11707" spans="1:13" x14ac:dyDescent="0.35">
      <c r="A11707" t="s">
        <v>48828</v>
      </c>
      <c r="B11707" t="s">
        <v>14</v>
      </c>
      <c r="C11707" t="s">
        <v>48829</v>
      </c>
      <c r="D11707" t="s">
        <v>187</v>
      </c>
      <c r="E11707">
        <v>177947</v>
      </c>
      <c r="F11707">
        <v>3455</v>
      </c>
      <c r="G11707">
        <v>0</v>
      </c>
      <c r="H11707" t="s">
        <v>48830</v>
      </c>
      <c r="I11707">
        <v>20</v>
      </c>
      <c r="J11707" t="s">
        <v>189</v>
      </c>
      <c r="K11707">
        <v>560</v>
      </c>
      <c r="L11707" t="s">
        <v>190</v>
      </c>
      <c r="M11707" t="s">
        <v>191</v>
      </c>
    </row>
    <row r="11708" spans="1:13" x14ac:dyDescent="0.35">
      <c r="A11708" t="s">
        <v>48831</v>
      </c>
      <c r="B11708" t="s">
        <v>14</v>
      </c>
      <c r="C11708" t="s">
        <v>48832</v>
      </c>
      <c r="D11708" t="s">
        <v>187</v>
      </c>
      <c r="E11708">
        <v>234980</v>
      </c>
      <c r="F11708">
        <v>5484</v>
      </c>
      <c r="G11708">
        <v>0</v>
      </c>
      <c r="H11708" t="s">
        <v>48833</v>
      </c>
      <c r="I11708">
        <v>20</v>
      </c>
      <c r="J11708" t="s">
        <v>189</v>
      </c>
      <c r="K11708">
        <v>746</v>
      </c>
      <c r="L11708" t="s">
        <v>190</v>
      </c>
      <c r="M11708" t="s">
        <v>191</v>
      </c>
    </row>
    <row r="11709" spans="1:13" x14ac:dyDescent="0.35">
      <c r="A11709" t="s">
        <v>48834</v>
      </c>
      <c r="B11709" t="s">
        <v>14</v>
      </c>
      <c r="C11709" t="s">
        <v>48835</v>
      </c>
      <c r="D11709" t="s">
        <v>187</v>
      </c>
      <c r="E11709">
        <v>94571</v>
      </c>
      <c r="F11709">
        <v>1861</v>
      </c>
      <c r="G11709">
        <v>0</v>
      </c>
      <c r="H11709" t="s">
        <v>48836</v>
      </c>
      <c r="I11709">
        <v>20</v>
      </c>
      <c r="J11709" t="s">
        <v>189</v>
      </c>
      <c r="K11709">
        <v>234</v>
      </c>
      <c r="L11709" t="s">
        <v>190</v>
      </c>
      <c r="M11709" t="s">
        <v>191</v>
      </c>
    </row>
    <row r="11710" spans="1:13" x14ac:dyDescent="0.35">
      <c r="A11710" t="s">
        <v>48837</v>
      </c>
      <c r="B11710" t="s">
        <v>14</v>
      </c>
      <c r="C11710" t="s">
        <v>48838</v>
      </c>
      <c r="D11710" t="s">
        <v>187</v>
      </c>
      <c r="E11710">
        <v>224757</v>
      </c>
      <c r="F11710">
        <v>4693</v>
      </c>
      <c r="G11710">
        <v>0</v>
      </c>
      <c r="H11710" t="s">
        <v>48839</v>
      </c>
      <c r="I11710">
        <v>20</v>
      </c>
      <c r="J11710" t="s">
        <v>189</v>
      </c>
      <c r="K11710">
        <v>154</v>
      </c>
      <c r="L11710" t="s">
        <v>190</v>
      </c>
      <c r="M11710" t="s">
        <v>48840</v>
      </c>
    </row>
    <row r="11711" spans="1:13" x14ac:dyDescent="0.35">
      <c r="A11711" t="s">
        <v>48841</v>
      </c>
      <c r="B11711" t="s">
        <v>14</v>
      </c>
      <c r="C11711" t="s">
        <v>48842</v>
      </c>
      <c r="D11711" t="s">
        <v>187</v>
      </c>
      <c r="E11711">
        <v>112357</v>
      </c>
      <c r="F11711">
        <v>2972</v>
      </c>
      <c r="G11711">
        <v>0</v>
      </c>
      <c r="H11711" t="s">
        <v>48843</v>
      </c>
      <c r="I11711">
        <v>20</v>
      </c>
      <c r="J11711" t="s">
        <v>189</v>
      </c>
      <c r="K11711">
        <v>377</v>
      </c>
      <c r="L11711" t="s">
        <v>190</v>
      </c>
      <c r="M11711" t="s">
        <v>191</v>
      </c>
    </row>
    <row r="11712" spans="1:13" x14ac:dyDescent="0.35">
      <c r="A11712" t="s">
        <v>48844</v>
      </c>
      <c r="B11712" t="s">
        <v>14</v>
      </c>
      <c r="C11712" t="s">
        <v>48845</v>
      </c>
      <c r="D11712" t="s">
        <v>187</v>
      </c>
      <c r="E11712">
        <v>167354</v>
      </c>
      <c r="F11712">
        <v>4527</v>
      </c>
      <c r="G11712">
        <v>0</v>
      </c>
      <c r="H11712" t="s">
        <v>48846</v>
      </c>
      <c r="I11712">
        <v>20</v>
      </c>
      <c r="J11712" t="s">
        <v>189</v>
      </c>
      <c r="K11712">
        <v>130</v>
      </c>
      <c r="L11712" t="s">
        <v>190</v>
      </c>
      <c r="M11712" t="s">
        <v>48847</v>
      </c>
    </row>
    <row r="11713" spans="1:13" x14ac:dyDescent="0.35">
      <c r="A11713" t="s">
        <v>48848</v>
      </c>
      <c r="B11713" t="s">
        <v>14</v>
      </c>
      <c r="C11713" t="s">
        <v>48849</v>
      </c>
      <c r="D11713" t="s">
        <v>187</v>
      </c>
      <c r="E11713">
        <v>292715</v>
      </c>
      <c r="F11713">
        <v>9435</v>
      </c>
      <c r="G11713">
        <v>0</v>
      </c>
      <c r="H11713" t="s">
        <v>48850</v>
      </c>
      <c r="I11713">
        <v>20</v>
      </c>
      <c r="J11713" t="s">
        <v>189</v>
      </c>
      <c r="K11713">
        <v>271</v>
      </c>
      <c r="L11713" t="s">
        <v>190</v>
      </c>
    </row>
    <row r="11714" spans="1:13" x14ac:dyDescent="0.35">
      <c r="A11714" t="s">
        <v>48851</v>
      </c>
      <c r="B11714" t="s">
        <v>14</v>
      </c>
      <c r="C11714" t="s">
        <v>48852</v>
      </c>
      <c r="D11714" t="s">
        <v>187</v>
      </c>
      <c r="E11714">
        <v>441682</v>
      </c>
      <c r="F11714">
        <v>7505</v>
      </c>
      <c r="G11714">
        <v>0</v>
      </c>
      <c r="H11714" t="s">
        <v>48853</v>
      </c>
      <c r="I11714">
        <v>20</v>
      </c>
      <c r="J11714" t="s">
        <v>189</v>
      </c>
      <c r="K11714">
        <v>774</v>
      </c>
      <c r="L11714" t="s">
        <v>190</v>
      </c>
      <c r="M11714" t="s">
        <v>191</v>
      </c>
    </row>
    <row r="11715" spans="1:13" x14ac:dyDescent="0.35">
      <c r="A11715" t="s">
        <v>48854</v>
      </c>
      <c r="B11715" t="s">
        <v>14</v>
      </c>
      <c r="C11715" t="s">
        <v>48855</v>
      </c>
      <c r="D11715" t="s">
        <v>187</v>
      </c>
      <c r="E11715">
        <v>107428</v>
      </c>
      <c r="F11715">
        <v>2971</v>
      </c>
      <c r="G11715">
        <v>0</v>
      </c>
      <c r="H11715" t="s">
        <v>48856</v>
      </c>
      <c r="I11715">
        <v>20</v>
      </c>
      <c r="J11715" t="s">
        <v>189</v>
      </c>
      <c r="K11715">
        <v>706</v>
      </c>
      <c r="L11715" t="s">
        <v>190</v>
      </c>
      <c r="M11715" t="s">
        <v>48857</v>
      </c>
    </row>
    <row r="11716" spans="1:13" x14ac:dyDescent="0.35">
      <c r="A11716" t="s">
        <v>48858</v>
      </c>
      <c r="B11716" t="s">
        <v>14</v>
      </c>
      <c r="C11716" t="s">
        <v>48859</v>
      </c>
      <c r="D11716" t="s">
        <v>187</v>
      </c>
      <c r="E11716">
        <v>251499</v>
      </c>
      <c r="F11716">
        <v>7213</v>
      </c>
      <c r="G11716">
        <v>0</v>
      </c>
      <c r="H11716" t="s">
        <v>48860</v>
      </c>
      <c r="I11716">
        <v>20</v>
      </c>
      <c r="J11716" t="s">
        <v>189</v>
      </c>
      <c r="K11716">
        <v>361</v>
      </c>
      <c r="L11716" t="s">
        <v>190</v>
      </c>
    </row>
    <row r="11717" spans="1:13" x14ac:dyDescent="0.35">
      <c r="A11717" t="s">
        <v>48861</v>
      </c>
      <c r="B11717" t="s">
        <v>14</v>
      </c>
      <c r="C11717" t="s">
        <v>48862</v>
      </c>
      <c r="D11717" t="s">
        <v>187</v>
      </c>
      <c r="E11717">
        <v>206897</v>
      </c>
      <c r="F11717">
        <v>3515</v>
      </c>
      <c r="G11717">
        <v>0</v>
      </c>
      <c r="H11717" t="s">
        <v>48863</v>
      </c>
      <c r="I11717">
        <v>20</v>
      </c>
      <c r="J11717" t="s">
        <v>189</v>
      </c>
      <c r="K11717">
        <v>717</v>
      </c>
      <c r="L11717" t="s">
        <v>190</v>
      </c>
      <c r="M11717" t="s">
        <v>48864</v>
      </c>
    </row>
    <row r="11718" spans="1:13" x14ac:dyDescent="0.35">
      <c r="A11718" t="s">
        <v>48865</v>
      </c>
      <c r="B11718" t="s">
        <v>14</v>
      </c>
      <c r="C11718" t="s">
        <v>48866</v>
      </c>
      <c r="D11718" t="s">
        <v>187</v>
      </c>
      <c r="E11718">
        <v>839044</v>
      </c>
      <c r="F11718">
        <v>24751</v>
      </c>
      <c r="G11718">
        <v>0</v>
      </c>
      <c r="H11718" t="s">
        <v>48867</v>
      </c>
      <c r="I11718">
        <v>20</v>
      </c>
      <c r="J11718" t="s">
        <v>189</v>
      </c>
      <c r="K11718">
        <v>983</v>
      </c>
      <c r="L11718" t="s">
        <v>190</v>
      </c>
      <c r="M11718" t="s">
        <v>48868</v>
      </c>
    </row>
    <row r="11719" spans="1:13" x14ac:dyDescent="0.35">
      <c r="A11719" t="s">
        <v>48869</v>
      </c>
      <c r="B11719" t="s">
        <v>14</v>
      </c>
      <c r="C11719" t="s">
        <v>48870</v>
      </c>
      <c r="D11719" t="s">
        <v>187</v>
      </c>
      <c r="E11719">
        <v>227459</v>
      </c>
      <c r="F11719">
        <v>7272</v>
      </c>
      <c r="G11719">
        <v>0</v>
      </c>
      <c r="H11719" t="s">
        <v>48871</v>
      </c>
      <c r="I11719">
        <v>20</v>
      </c>
      <c r="J11719" t="s">
        <v>189</v>
      </c>
      <c r="K11719">
        <v>274</v>
      </c>
      <c r="L11719" t="s">
        <v>190</v>
      </c>
    </row>
    <row r="11720" spans="1:13" x14ac:dyDescent="0.35">
      <c r="A11720" t="s">
        <v>48872</v>
      </c>
      <c r="B11720" t="s">
        <v>14</v>
      </c>
      <c r="C11720" t="s">
        <v>48873</v>
      </c>
      <c r="D11720" t="s">
        <v>187</v>
      </c>
      <c r="E11720">
        <v>173979</v>
      </c>
      <c r="F11720">
        <v>5752</v>
      </c>
      <c r="G11720">
        <v>0</v>
      </c>
      <c r="H11720" t="s">
        <v>48874</v>
      </c>
      <c r="I11720">
        <v>20</v>
      </c>
      <c r="J11720" t="s">
        <v>189</v>
      </c>
      <c r="K11720">
        <v>427</v>
      </c>
      <c r="L11720" t="s">
        <v>190</v>
      </c>
    </row>
    <row r="11721" spans="1:13" x14ac:dyDescent="0.35">
      <c r="A11721" t="s">
        <v>48875</v>
      </c>
      <c r="B11721" t="s">
        <v>14</v>
      </c>
      <c r="C11721" t="s">
        <v>48876</v>
      </c>
      <c r="D11721" t="s">
        <v>187</v>
      </c>
      <c r="E11721">
        <v>216649</v>
      </c>
      <c r="F11721">
        <v>4753</v>
      </c>
      <c r="G11721">
        <v>0</v>
      </c>
      <c r="H11721" t="s">
        <v>48877</v>
      </c>
      <c r="I11721">
        <v>20</v>
      </c>
      <c r="J11721" t="s">
        <v>189</v>
      </c>
      <c r="K11721">
        <v>413</v>
      </c>
      <c r="L11721" t="s">
        <v>190</v>
      </c>
      <c r="M11721" t="s">
        <v>191</v>
      </c>
    </row>
    <row r="11722" spans="1:13" x14ac:dyDescent="0.35">
      <c r="A11722" t="s">
        <v>48878</v>
      </c>
      <c r="B11722" t="s">
        <v>14</v>
      </c>
      <c r="C11722" t="s">
        <v>48879</v>
      </c>
      <c r="D11722" t="s">
        <v>187</v>
      </c>
      <c r="E11722">
        <v>163028</v>
      </c>
      <c r="F11722">
        <v>6227</v>
      </c>
      <c r="G11722">
        <v>0</v>
      </c>
      <c r="H11722" t="s">
        <v>48880</v>
      </c>
      <c r="I11722">
        <v>20</v>
      </c>
      <c r="J11722" t="s">
        <v>189</v>
      </c>
      <c r="K11722">
        <v>159</v>
      </c>
      <c r="L11722" t="s">
        <v>190</v>
      </c>
    </row>
    <row r="11723" spans="1:13" x14ac:dyDescent="0.35">
      <c r="A11723" t="s">
        <v>48881</v>
      </c>
      <c r="B11723" t="s">
        <v>14</v>
      </c>
      <c r="C11723" t="s">
        <v>48882</v>
      </c>
      <c r="D11723" t="s">
        <v>187</v>
      </c>
      <c r="E11723">
        <v>92161</v>
      </c>
      <c r="F11723">
        <v>2295</v>
      </c>
      <c r="G11723">
        <v>0</v>
      </c>
      <c r="H11723" t="s">
        <v>48883</v>
      </c>
      <c r="I11723">
        <v>20</v>
      </c>
      <c r="J11723" t="s">
        <v>189</v>
      </c>
      <c r="K11723">
        <v>261</v>
      </c>
      <c r="L11723" t="s">
        <v>190</v>
      </c>
      <c r="M11723" t="s">
        <v>191</v>
      </c>
    </row>
    <row r="11724" spans="1:13" x14ac:dyDescent="0.35">
      <c r="A11724" t="s">
        <v>48884</v>
      </c>
      <c r="B11724" t="s">
        <v>14</v>
      </c>
      <c r="C11724" t="s">
        <v>48885</v>
      </c>
      <c r="D11724" t="s">
        <v>187</v>
      </c>
      <c r="E11724">
        <v>80809</v>
      </c>
      <c r="F11724">
        <v>2053</v>
      </c>
      <c r="G11724">
        <v>0</v>
      </c>
      <c r="H11724" t="s">
        <v>48886</v>
      </c>
      <c r="I11724">
        <v>20</v>
      </c>
      <c r="J11724" t="s">
        <v>53</v>
      </c>
      <c r="K11724">
        <v>254</v>
      </c>
      <c r="L11724" t="s">
        <v>190</v>
      </c>
    </row>
    <row r="11725" spans="1:13" x14ac:dyDescent="0.35">
      <c r="A11725" t="s">
        <v>48887</v>
      </c>
      <c r="B11725" t="s">
        <v>14</v>
      </c>
      <c r="C11725" t="s">
        <v>48888</v>
      </c>
      <c r="D11725" t="s">
        <v>187</v>
      </c>
      <c r="E11725">
        <v>1978901</v>
      </c>
      <c r="F11725">
        <v>18546</v>
      </c>
      <c r="G11725">
        <v>0</v>
      </c>
      <c r="H11725" t="s">
        <v>48889</v>
      </c>
      <c r="I11725">
        <v>20</v>
      </c>
      <c r="J11725" t="s">
        <v>189</v>
      </c>
      <c r="K11725">
        <v>3467</v>
      </c>
      <c r="L11725" t="s">
        <v>190</v>
      </c>
      <c r="M11725" t="s">
        <v>191</v>
      </c>
    </row>
    <row r="11726" spans="1:13" x14ac:dyDescent="0.35">
      <c r="A11726" t="s">
        <v>48890</v>
      </c>
      <c r="B11726" t="s">
        <v>14</v>
      </c>
      <c r="C11726" t="s">
        <v>48891</v>
      </c>
      <c r="D11726" t="s">
        <v>187</v>
      </c>
      <c r="E11726">
        <v>239488</v>
      </c>
      <c r="F11726">
        <v>8927</v>
      </c>
      <c r="G11726">
        <v>0</v>
      </c>
      <c r="H11726" t="s">
        <v>48892</v>
      </c>
      <c r="I11726">
        <v>20</v>
      </c>
      <c r="J11726" t="s">
        <v>189</v>
      </c>
      <c r="K11726">
        <v>790</v>
      </c>
      <c r="L11726" t="s">
        <v>190</v>
      </c>
      <c r="M11726" t="s">
        <v>48893</v>
      </c>
    </row>
    <row r="11727" spans="1:13" x14ac:dyDescent="0.35">
      <c r="A11727" t="s">
        <v>48894</v>
      </c>
      <c r="B11727" t="s">
        <v>14</v>
      </c>
      <c r="C11727" t="s">
        <v>48895</v>
      </c>
      <c r="D11727" t="s">
        <v>187</v>
      </c>
      <c r="E11727">
        <v>173042</v>
      </c>
      <c r="F11727">
        <v>3742</v>
      </c>
      <c r="G11727">
        <v>0</v>
      </c>
      <c r="H11727" t="s">
        <v>48896</v>
      </c>
      <c r="I11727">
        <v>20</v>
      </c>
      <c r="J11727" t="s">
        <v>189</v>
      </c>
      <c r="K11727">
        <v>115</v>
      </c>
      <c r="L11727" t="s">
        <v>190</v>
      </c>
    </row>
    <row r="11728" spans="1:13" x14ac:dyDescent="0.35">
      <c r="A11728" t="s">
        <v>48897</v>
      </c>
      <c r="B11728" t="s">
        <v>14</v>
      </c>
      <c r="C11728" t="s">
        <v>48898</v>
      </c>
      <c r="D11728" t="s">
        <v>187</v>
      </c>
      <c r="E11728">
        <v>102711</v>
      </c>
      <c r="F11728">
        <v>1880</v>
      </c>
      <c r="G11728">
        <v>0</v>
      </c>
      <c r="H11728" t="s">
        <v>48899</v>
      </c>
      <c r="I11728">
        <v>20</v>
      </c>
      <c r="J11728" t="s">
        <v>189</v>
      </c>
      <c r="K11728">
        <v>306</v>
      </c>
      <c r="L11728" t="s">
        <v>190</v>
      </c>
      <c r="M11728" t="s">
        <v>191</v>
      </c>
    </row>
    <row r="11729" spans="1:13" x14ac:dyDescent="0.35">
      <c r="A11729" t="s">
        <v>48900</v>
      </c>
      <c r="B11729" t="s">
        <v>14</v>
      </c>
      <c r="C11729" t="s">
        <v>48901</v>
      </c>
      <c r="D11729" t="s">
        <v>187</v>
      </c>
      <c r="E11729">
        <v>429284</v>
      </c>
      <c r="F11729">
        <v>6441</v>
      </c>
      <c r="G11729">
        <v>0</v>
      </c>
      <c r="H11729" t="s">
        <v>48902</v>
      </c>
      <c r="I11729">
        <v>20</v>
      </c>
      <c r="J11729" t="s">
        <v>189</v>
      </c>
      <c r="K11729">
        <v>1103</v>
      </c>
      <c r="L11729" t="s">
        <v>190</v>
      </c>
      <c r="M11729" t="s">
        <v>48903</v>
      </c>
    </row>
    <row r="11730" spans="1:13" x14ac:dyDescent="0.35">
      <c r="A11730" t="s">
        <v>48904</v>
      </c>
      <c r="B11730" t="s">
        <v>14</v>
      </c>
      <c r="C11730" t="s">
        <v>48905</v>
      </c>
      <c r="D11730" t="s">
        <v>187</v>
      </c>
      <c r="E11730">
        <v>179347</v>
      </c>
      <c r="F11730">
        <v>5309</v>
      </c>
      <c r="G11730">
        <v>0</v>
      </c>
      <c r="H11730" t="s">
        <v>48906</v>
      </c>
      <c r="I11730">
        <v>20</v>
      </c>
      <c r="J11730" t="s">
        <v>189</v>
      </c>
      <c r="K11730">
        <v>504</v>
      </c>
      <c r="L11730" t="s">
        <v>190</v>
      </c>
    </row>
    <row r="11731" spans="1:13" x14ac:dyDescent="0.35">
      <c r="A11731" t="s">
        <v>48907</v>
      </c>
      <c r="B11731" t="s">
        <v>14</v>
      </c>
      <c r="C11731" t="s">
        <v>48908</v>
      </c>
      <c r="D11731" t="s">
        <v>187</v>
      </c>
      <c r="E11731">
        <v>109004</v>
      </c>
      <c r="F11731">
        <v>1784</v>
      </c>
      <c r="G11731">
        <v>0</v>
      </c>
      <c r="H11731" t="s">
        <v>48909</v>
      </c>
      <c r="I11731">
        <v>20</v>
      </c>
      <c r="J11731" t="s">
        <v>53</v>
      </c>
      <c r="K11731">
        <v>211</v>
      </c>
      <c r="L11731" t="s">
        <v>190</v>
      </c>
    </row>
    <row r="11732" spans="1:13" x14ac:dyDescent="0.35">
      <c r="A11732" t="s">
        <v>48910</v>
      </c>
      <c r="B11732" t="s">
        <v>14</v>
      </c>
      <c r="C11732" t="s">
        <v>48911</v>
      </c>
      <c r="D11732" t="s">
        <v>187</v>
      </c>
      <c r="E11732">
        <v>331661</v>
      </c>
      <c r="F11732">
        <v>6327</v>
      </c>
      <c r="G11732">
        <v>0</v>
      </c>
      <c r="H11732" t="s">
        <v>48912</v>
      </c>
      <c r="I11732">
        <v>20</v>
      </c>
      <c r="J11732" t="s">
        <v>189</v>
      </c>
      <c r="K11732">
        <v>879</v>
      </c>
      <c r="L11732" t="s">
        <v>190</v>
      </c>
      <c r="M11732" t="s">
        <v>191</v>
      </c>
    </row>
    <row r="11733" spans="1:13" x14ac:dyDescent="0.35">
      <c r="A11733" t="s">
        <v>48913</v>
      </c>
      <c r="B11733" t="s">
        <v>14</v>
      </c>
      <c r="C11733" t="s">
        <v>48914</v>
      </c>
      <c r="D11733" t="s">
        <v>187</v>
      </c>
      <c r="E11733">
        <v>79156</v>
      </c>
      <c r="F11733">
        <v>1603</v>
      </c>
      <c r="G11733">
        <v>0</v>
      </c>
      <c r="H11733" t="s">
        <v>48915</v>
      </c>
      <c r="I11733">
        <v>20</v>
      </c>
      <c r="J11733" t="s">
        <v>189</v>
      </c>
      <c r="K11733">
        <v>378</v>
      </c>
      <c r="L11733" t="s">
        <v>190</v>
      </c>
      <c r="M11733" t="s">
        <v>191</v>
      </c>
    </row>
    <row r="11734" spans="1:13" x14ac:dyDescent="0.35">
      <c r="A11734" t="s">
        <v>48916</v>
      </c>
      <c r="B11734" t="s">
        <v>14</v>
      </c>
      <c r="C11734" t="s">
        <v>48917</v>
      </c>
      <c r="D11734" t="s">
        <v>187</v>
      </c>
      <c r="E11734">
        <v>74146</v>
      </c>
      <c r="F11734">
        <v>1950</v>
      </c>
      <c r="G11734">
        <v>0</v>
      </c>
      <c r="H11734" t="s">
        <v>48918</v>
      </c>
      <c r="I11734">
        <v>20</v>
      </c>
      <c r="J11734" t="s">
        <v>53</v>
      </c>
      <c r="K11734">
        <v>207</v>
      </c>
      <c r="L11734" t="s">
        <v>190</v>
      </c>
    </row>
    <row r="11735" spans="1:13" x14ac:dyDescent="0.35">
      <c r="A11735" t="s">
        <v>48919</v>
      </c>
      <c r="B11735" t="s">
        <v>14</v>
      </c>
      <c r="C11735" t="s">
        <v>48920</v>
      </c>
      <c r="D11735" t="s">
        <v>187</v>
      </c>
      <c r="E11735">
        <v>325852</v>
      </c>
      <c r="F11735">
        <v>12173</v>
      </c>
      <c r="G11735">
        <v>0</v>
      </c>
      <c r="H11735" t="s">
        <v>48921</v>
      </c>
      <c r="I11735">
        <v>20</v>
      </c>
      <c r="J11735" t="s">
        <v>189</v>
      </c>
      <c r="K11735">
        <v>750</v>
      </c>
      <c r="L11735" t="s">
        <v>190</v>
      </c>
    </row>
    <row r="11736" spans="1:13" x14ac:dyDescent="0.35">
      <c r="A11736" t="s">
        <v>48922</v>
      </c>
      <c r="B11736" t="s">
        <v>14</v>
      </c>
      <c r="C11736" t="s">
        <v>48923</v>
      </c>
      <c r="D11736" t="s">
        <v>187</v>
      </c>
      <c r="E11736">
        <v>258565</v>
      </c>
      <c r="F11736">
        <v>2529</v>
      </c>
      <c r="G11736">
        <v>0</v>
      </c>
      <c r="H11736" t="s">
        <v>48924</v>
      </c>
      <c r="I11736">
        <v>20</v>
      </c>
      <c r="J11736" t="s">
        <v>189</v>
      </c>
      <c r="K11736">
        <v>339</v>
      </c>
      <c r="L11736" t="s">
        <v>190</v>
      </c>
      <c r="M11736" t="s">
        <v>191</v>
      </c>
    </row>
    <row r="11737" spans="1:13" x14ac:dyDescent="0.35">
      <c r="A11737" t="s">
        <v>48925</v>
      </c>
      <c r="B11737" t="s">
        <v>14</v>
      </c>
      <c r="C11737" t="s">
        <v>48926</v>
      </c>
      <c r="D11737" t="s">
        <v>187</v>
      </c>
      <c r="E11737">
        <v>324944</v>
      </c>
      <c r="F11737">
        <v>12402</v>
      </c>
      <c r="G11737">
        <v>0</v>
      </c>
      <c r="H11737" t="s">
        <v>48927</v>
      </c>
      <c r="I11737">
        <v>20</v>
      </c>
      <c r="J11737" t="s">
        <v>189</v>
      </c>
      <c r="K11737">
        <v>651</v>
      </c>
      <c r="L11737" t="s">
        <v>190</v>
      </c>
    </row>
    <row r="11738" spans="1:13" x14ac:dyDescent="0.35">
      <c r="A11738" t="s">
        <v>48928</v>
      </c>
      <c r="B11738" t="s">
        <v>14</v>
      </c>
      <c r="C11738" t="s">
        <v>48929</v>
      </c>
      <c r="D11738" t="s">
        <v>187</v>
      </c>
      <c r="E11738">
        <v>321136</v>
      </c>
      <c r="F11738">
        <v>9296</v>
      </c>
      <c r="G11738">
        <v>0</v>
      </c>
      <c r="H11738" t="s">
        <v>48930</v>
      </c>
      <c r="I11738">
        <v>20</v>
      </c>
      <c r="J11738" t="s">
        <v>189</v>
      </c>
      <c r="K11738">
        <v>544</v>
      </c>
      <c r="L11738" t="s">
        <v>190</v>
      </c>
      <c r="M11738" t="s">
        <v>48931</v>
      </c>
    </row>
    <row r="11739" spans="1:13" x14ac:dyDescent="0.35">
      <c r="A11739" t="s">
        <v>48932</v>
      </c>
      <c r="B11739" t="s">
        <v>14</v>
      </c>
      <c r="C11739" t="s">
        <v>48933</v>
      </c>
      <c r="D11739" t="s">
        <v>187</v>
      </c>
      <c r="E11739">
        <v>208733</v>
      </c>
      <c r="F11739">
        <v>5315</v>
      </c>
      <c r="G11739">
        <v>0</v>
      </c>
      <c r="H11739" t="s">
        <v>48934</v>
      </c>
      <c r="I11739">
        <v>20</v>
      </c>
      <c r="J11739" t="s">
        <v>189</v>
      </c>
      <c r="K11739">
        <v>196</v>
      </c>
      <c r="L11739" t="s">
        <v>190</v>
      </c>
      <c r="M11739" t="s">
        <v>48935</v>
      </c>
    </row>
    <row r="11740" spans="1:13" x14ac:dyDescent="0.35">
      <c r="A11740" t="s">
        <v>48936</v>
      </c>
      <c r="B11740" t="s">
        <v>14</v>
      </c>
      <c r="C11740" t="s">
        <v>48937</v>
      </c>
      <c r="D11740" t="s">
        <v>187</v>
      </c>
      <c r="E11740">
        <v>461637</v>
      </c>
      <c r="F11740">
        <v>2791</v>
      </c>
      <c r="G11740">
        <v>0</v>
      </c>
      <c r="H11740" t="s">
        <v>48938</v>
      </c>
      <c r="I11740">
        <v>20</v>
      </c>
      <c r="J11740" t="s">
        <v>189</v>
      </c>
      <c r="K11740">
        <v>511</v>
      </c>
      <c r="L11740" t="s">
        <v>190</v>
      </c>
      <c r="M11740" t="s">
        <v>191</v>
      </c>
    </row>
    <row r="11741" spans="1:13" x14ac:dyDescent="0.35">
      <c r="A11741" t="s">
        <v>48939</v>
      </c>
      <c r="B11741" t="s">
        <v>14</v>
      </c>
      <c r="C11741" t="s">
        <v>48940</v>
      </c>
      <c r="D11741" t="s">
        <v>187</v>
      </c>
      <c r="E11741">
        <v>181301</v>
      </c>
      <c r="F11741">
        <v>5832</v>
      </c>
      <c r="G11741">
        <v>0</v>
      </c>
      <c r="H11741" t="s">
        <v>48941</v>
      </c>
      <c r="I11741">
        <v>20</v>
      </c>
      <c r="J11741" t="s">
        <v>189</v>
      </c>
      <c r="K11741">
        <v>200</v>
      </c>
      <c r="L11741" t="s">
        <v>190</v>
      </c>
      <c r="M11741" t="s">
        <v>48935</v>
      </c>
    </row>
    <row r="11742" spans="1:13" x14ac:dyDescent="0.35">
      <c r="A11742" t="s">
        <v>48942</v>
      </c>
      <c r="B11742" t="s">
        <v>14</v>
      </c>
      <c r="C11742" t="s">
        <v>48943</v>
      </c>
      <c r="D11742" t="s">
        <v>187</v>
      </c>
      <c r="E11742">
        <v>139539</v>
      </c>
      <c r="F11742">
        <v>3428</v>
      </c>
      <c r="G11742">
        <v>0</v>
      </c>
      <c r="H11742" t="s">
        <v>48944</v>
      </c>
      <c r="I11742">
        <v>20</v>
      </c>
      <c r="J11742" t="s">
        <v>189</v>
      </c>
      <c r="K11742">
        <v>418</v>
      </c>
      <c r="L11742" t="s">
        <v>190</v>
      </c>
      <c r="M11742" t="s">
        <v>191</v>
      </c>
    </row>
    <row r="11743" spans="1:13" x14ac:dyDescent="0.35">
      <c r="A11743" t="s">
        <v>48945</v>
      </c>
      <c r="B11743" t="s">
        <v>14</v>
      </c>
      <c r="C11743" t="s">
        <v>48946</v>
      </c>
      <c r="D11743" t="s">
        <v>187</v>
      </c>
      <c r="E11743">
        <v>253270</v>
      </c>
      <c r="F11743">
        <v>7831</v>
      </c>
      <c r="G11743">
        <v>0</v>
      </c>
      <c r="H11743" t="s">
        <v>48947</v>
      </c>
      <c r="I11743">
        <v>20</v>
      </c>
      <c r="J11743" t="s">
        <v>189</v>
      </c>
      <c r="K11743">
        <v>210</v>
      </c>
      <c r="L11743" t="s">
        <v>190</v>
      </c>
    </row>
    <row r="11744" spans="1:13" x14ac:dyDescent="0.35">
      <c r="A11744" t="s">
        <v>48948</v>
      </c>
      <c r="B11744" t="s">
        <v>14</v>
      </c>
      <c r="C11744" t="s">
        <v>48949</v>
      </c>
      <c r="D11744" t="s">
        <v>187</v>
      </c>
      <c r="E11744">
        <v>276920</v>
      </c>
      <c r="F11744">
        <v>9900</v>
      </c>
      <c r="G11744">
        <v>0</v>
      </c>
      <c r="H11744" t="s">
        <v>48950</v>
      </c>
      <c r="I11744">
        <v>20</v>
      </c>
      <c r="J11744" t="s">
        <v>189</v>
      </c>
      <c r="K11744">
        <v>458</v>
      </c>
      <c r="L11744" t="s">
        <v>190</v>
      </c>
    </row>
    <row r="11745" spans="1:13" x14ac:dyDescent="0.35">
      <c r="A11745" t="s">
        <v>48951</v>
      </c>
      <c r="B11745" t="s">
        <v>14</v>
      </c>
      <c r="C11745" t="s">
        <v>48952</v>
      </c>
      <c r="D11745" t="s">
        <v>187</v>
      </c>
      <c r="E11745">
        <v>1521705</v>
      </c>
      <c r="F11745">
        <v>14002</v>
      </c>
      <c r="G11745">
        <v>0</v>
      </c>
      <c r="H11745" t="s">
        <v>48953</v>
      </c>
      <c r="I11745">
        <v>20</v>
      </c>
      <c r="J11745" t="s">
        <v>189</v>
      </c>
      <c r="K11745">
        <v>2098</v>
      </c>
      <c r="L11745" t="s">
        <v>190</v>
      </c>
      <c r="M11745" t="s">
        <v>191</v>
      </c>
    </row>
    <row r="11746" spans="1:13" x14ac:dyDescent="0.35">
      <c r="A11746" t="s">
        <v>48954</v>
      </c>
      <c r="B11746" t="s">
        <v>14</v>
      </c>
      <c r="C11746" t="s">
        <v>48955</v>
      </c>
      <c r="D11746" t="s">
        <v>187</v>
      </c>
      <c r="E11746">
        <v>169149</v>
      </c>
      <c r="F11746">
        <v>7215</v>
      </c>
      <c r="G11746">
        <v>0</v>
      </c>
      <c r="H11746" t="s">
        <v>48956</v>
      </c>
      <c r="I11746">
        <v>20</v>
      </c>
      <c r="J11746" t="s">
        <v>189</v>
      </c>
      <c r="K11746">
        <v>411</v>
      </c>
      <c r="L11746" t="s">
        <v>190</v>
      </c>
    </row>
    <row r="11747" spans="1:13" x14ac:dyDescent="0.35">
      <c r="A11747" t="s">
        <v>48957</v>
      </c>
      <c r="B11747" t="s">
        <v>14</v>
      </c>
      <c r="C11747" t="s">
        <v>48958</v>
      </c>
      <c r="D11747" t="s">
        <v>187</v>
      </c>
      <c r="E11747">
        <v>92242</v>
      </c>
      <c r="F11747">
        <v>2567</v>
      </c>
      <c r="G11747">
        <v>0</v>
      </c>
      <c r="H11747" t="s">
        <v>48959</v>
      </c>
      <c r="I11747">
        <v>20</v>
      </c>
      <c r="J11747" t="s">
        <v>189</v>
      </c>
      <c r="K11747">
        <v>511</v>
      </c>
      <c r="L11747" t="s">
        <v>190</v>
      </c>
      <c r="M11747" t="s">
        <v>48857</v>
      </c>
    </row>
    <row r="11748" spans="1:13" x14ac:dyDescent="0.35">
      <c r="A11748" t="s">
        <v>48960</v>
      </c>
      <c r="B11748" t="s">
        <v>14</v>
      </c>
      <c r="C11748" t="s">
        <v>48961</v>
      </c>
      <c r="D11748" t="s">
        <v>187</v>
      </c>
      <c r="E11748">
        <v>259248</v>
      </c>
      <c r="F11748">
        <v>5454</v>
      </c>
      <c r="G11748">
        <v>0</v>
      </c>
      <c r="H11748" t="s">
        <v>48962</v>
      </c>
      <c r="I11748">
        <v>20</v>
      </c>
      <c r="J11748" t="s">
        <v>189</v>
      </c>
      <c r="K11748">
        <v>517</v>
      </c>
      <c r="L11748" t="s">
        <v>190</v>
      </c>
      <c r="M11748" t="s">
        <v>48963</v>
      </c>
    </row>
    <row r="11749" spans="1:13" x14ac:dyDescent="0.35">
      <c r="A11749" t="s">
        <v>48964</v>
      </c>
      <c r="B11749" t="s">
        <v>14</v>
      </c>
      <c r="C11749" t="s">
        <v>48965</v>
      </c>
      <c r="D11749" t="s">
        <v>187</v>
      </c>
      <c r="E11749">
        <v>334947</v>
      </c>
      <c r="F11749">
        <v>11781</v>
      </c>
      <c r="G11749">
        <v>0</v>
      </c>
      <c r="H11749" t="s">
        <v>48966</v>
      </c>
      <c r="I11749">
        <v>20</v>
      </c>
      <c r="J11749" t="s">
        <v>53</v>
      </c>
      <c r="K11749">
        <v>384</v>
      </c>
      <c r="L11749" t="s">
        <v>190</v>
      </c>
    </row>
    <row r="11750" spans="1:13" x14ac:dyDescent="0.35">
      <c r="A11750" t="s">
        <v>48967</v>
      </c>
      <c r="B11750" t="s">
        <v>14</v>
      </c>
      <c r="C11750" t="s">
        <v>48968</v>
      </c>
      <c r="D11750" t="s">
        <v>187</v>
      </c>
      <c r="E11750">
        <v>180635</v>
      </c>
      <c r="F11750">
        <v>5703</v>
      </c>
      <c r="G11750">
        <v>0</v>
      </c>
      <c r="H11750" t="s">
        <v>48969</v>
      </c>
      <c r="I11750">
        <v>20</v>
      </c>
      <c r="J11750" t="s">
        <v>189</v>
      </c>
      <c r="K11750">
        <v>488</v>
      </c>
      <c r="L11750" t="s">
        <v>190</v>
      </c>
    </row>
    <row r="11751" spans="1:13" x14ac:dyDescent="0.35">
      <c r="A11751" t="s">
        <v>48970</v>
      </c>
      <c r="B11751" t="s">
        <v>14</v>
      </c>
      <c r="C11751" t="s">
        <v>48971</v>
      </c>
      <c r="D11751" t="s">
        <v>187</v>
      </c>
      <c r="E11751">
        <v>620473</v>
      </c>
      <c r="F11751">
        <v>8232</v>
      </c>
      <c r="G11751">
        <v>0</v>
      </c>
      <c r="H11751" t="s">
        <v>48972</v>
      </c>
      <c r="I11751">
        <v>20</v>
      </c>
      <c r="J11751" t="s">
        <v>189</v>
      </c>
      <c r="K11751">
        <v>187</v>
      </c>
      <c r="L11751" t="s">
        <v>190</v>
      </c>
    </row>
    <row r="11752" spans="1:13" x14ac:dyDescent="0.35">
      <c r="A11752" t="s">
        <v>48973</v>
      </c>
      <c r="B11752" t="s">
        <v>14</v>
      </c>
      <c r="C11752" t="s">
        <v>48974</v>
      </c>
      <c r="D11752" t="s">
        <v>187</v>
      </c>
      <c r="E11752">
        <v>125674</v>
      </c>
      <c r="F11752">
        <v>2350</v>
      </c>
      <c r="G11752">
        <v>0</v>
      </c>
      <c r="H11752" t="s">
        <v>48975</v>
      </c>
      <c r="I11752">
        <v>20</v>
      </c>
      <c r="J11752" t="s">
        <v>53</v>
      </c>
      <c r="K11752">
        <v>253</v>
      </c>
      <c r="L11752" t="s">
        <v>190</v>
      </c>
    </row>
    <row r="11753" spans="1:13" x14ac:dyDescent="0.35">
      <c r="A11753" t="s">
        <v>48976</v>
      </c>
      <c r="B11753" t="s">
        <v>14</v>
      </c>
      <c r="C11753" t="s">
        <v>48977</v>
      </c>
      <c r="D11753" t="s">
        <v>187</v>
      </c>
      <c r="E11753">
        <v>935285</v>
      </c>
      <c r="F11753">
        <v>9494</v>
      </c>
      <c r="G11753">
        <v>0</v>
      </c>
      <c r="H11753" t="s">
        <v>48978</v>
      </c>
      <c r="I11753">
        <v>20</v>
      </c>
      <c r="J11753" t="s">
        <v>189</v>
      </c>
      <c r="K11753">
        <v>1942</v>
      </c>
      <c r="L11753" t="s">
        <v>190</v>
      </c>
      <c r="M11753" t="s">
        <v>191</v>
      </c>
    </row>
    <row r="11754" spans="1:13" x14ac:dyDescent="0.35">
      <c r="A11754" t="s">
        <v>48979</v>
      </c>
      <c r="B11754" t="s">
        <v>14</v>
      </c>
      <c r="C11754" t="s">
        <v>48980</v>
      </c>
      <c r="D11754" t="s">
        <v>187</v>
      </c>
      <c r="E11754">
        <v>85588</v>
      </c>
      <c r="F11754">
        <v>2432</v>
      </c>
      <c r="G11754">
        <v>0</v>
      </c>
      <c r="H11754" t="s">
        <v>48981</v>
      </c>
      <c r="I11754">
        <v>20</v>
      </c>
      <c r="J11754" t="s">
        <v>189</v>
      </c>
      <c r="K11754">
        <v>465</v>
      </c>
      <c r="L11754" t="s">
        <v>190</v>
      </c>
      <c r="M11754" t="s">
        <v>191</v>
      </c>
    </row>
    <row r="11755" spans="1:13" x14ac:dyDescent="0.35">
      <c r="A11755" t="s">
        <v>48982</v>
      </c>
      <c r="B11755" t="s">
        <v>14</v>
      </c>
      <c r="C11755" t="s">
        <v>48983</v>
      </c>
      <c r="D11755" t="s">
        <v>187</v>
      </c>
      <c r="E11755">
        <v>263416</v>
      </c>
      <c r="F11755">
        <v>10556</v>
      </c>
      <c r="G11755">
        <v>0</v>
      </c>
      <c r="H11755" t="s">
        <v>48984</v>
      </c>
      <c r="I11755">
        <v>20</v>
      </c>
      <c r="J11755" t="s">
        <v>189</v>
      </c>
      <c r="K11755">
        <v>390</v>
      </c>
      <c r="L11755" t="s">
        <v>190</v>
      </c>
      <c r="M11755" t="s">
        <v>48985</v>
      </c>
    </row>
    <row r="11756" spans="1:13" x14ac:dyDescent="0.35">
      <c r="A11756" t="s">
        <v>48986</v>
      </c>
      <c r="B11756" t="s">
        <v>14</v>
      </c>
      <c r="C11756" t="s">
        <v>48987</v>
      </c>
      <c r="D11756" t="s">
        <v>187</v>
      </c>
      <c r="E11756">
        <v>418699</v>
      </c>
      <c r="F11756">
        <v>6813</v>
      </c>
      <c r="G11756">
        <v>0</v>
      </c>
      <c r="H11756" t="s">
        <v>48988</v>
      </c>
      <c r="I11756">
        <v>20</v>
      </c>
      <c r="J11756" t="s">
        <v>189</v>
      </c>
      <c r="K11756">
        <v>1282</v>
      </c>
      <c r="L11756" t="s">
        <v>190</v>
      </c>
      <c r="M11756" t="s">
        <v>191</v>
      </c>
    </row>
    <row r="11757" spans="1:13" x14ac:dyDescent="0.35">
      <c r="A11757" t="s">
        <v>48989</v>
      </c>
      <c r="B11757" t="s">
        <v>14</v>
      </c>
      <c r="C11757" t="s">
        <v>48990</v>
      </c>
      <c r="D11757" t="s">
        <v>187</v>
      </c>
      <c r="E11757">
        <v>124220</v>
      </c>
      <c r="F11757">
        <v>3321</v>
      </c>
      <c r="G11757">
        <v>0</v>
      </c>
      <c r="H11757" t="s">
        <v>48991</v>
      </c>
      <c r="I11757">
        <v>20</v>
      </c>
      <c r="J11757" t="s">
        <v>189</v>
      </c>
      <c r="K11757">
        <v>441</v>
      </c>
      <c r="L11757" t="s">
        <v>190</v>
      </c>
      <c r="M11757" t="s">
        <v>191</v>
      </c>
    </row>
    <row r="11758" spans="1:13" x14ac:dyDescent="0.35">
      <c r="A11758" t="s">
        <v>48992</v>
      </c>
      <c r="B11758" t="s">
        <v>14</v>
      </c>
      <c r="C11758" t="s">
        <v>48993</v>
      </c>
      <c r="D11758" t="s">
        <v>187</v>
      </c>
      <c r="E11758">
        <v>220156</v>
      </c>
      <c r="F11758">
        <v>8347</v>
      </c>
      <c r="G11758">
        <v>0</v>
      </c>
      <c r="H11758" t="s">
        <v>48994</v>
      </c>
      <c r="I11758">
        <v>20</v>
      </c>
      <c r="J11758" t="s">
        <v>189</v>
      </c>
      <c r="K11758">
        <v>351</v>
      </c>
      <c r="L11758" t="s">
        <v>190</v>
      </c>
      <c r="M11758" t="s">
        <v>48995</v>
      </c>
    </row>
    <row r="11759" spans="1:13" x14ac:dyDescent="0.35">
      <c r="A11759" t="s">
        <v>48996</v>
      </c>
      <c r="B11759" t="s">
        <v>14</v>
      </c>
      <c r="C11759" t="s">
        <v>48997</v>
      </c>
      <c r="D11759" t="s">
        <v>187</v>
      </c>
      <c r="E11759">
        <v>353081</v>
      </c>
      <c r="F11759">
        <v>6712</v>
      </c>
      <c r="G11759">
        <v>0</v>
      </c>
      <c r="H11759" t="s">
        <v>48998</v>
      </c>
      <c r="I11759">
        <v>20</v>
      </c>
      <c r="J11759" t="s">
        <v>189</v>
      </c>
      <c r="K11759">
        <v>644</v>
      </c>
      <c r="L11759" t="s">
        <v>190</v>
      </c>
      <c r="M11759" t="s">
        <v>191</v>
      </c>
    </row>
    <row r="11760" spans="1:13" x14ac:dyDescent="0.35">
      <c r="A11760" t="s">
        <v>48999</v>
      </c>
      <c r="B11760" t="s">
        <v>14</v>
      </c>
      <c r="C11760" t="s">
        <v>49000</v>
      </c>
      <c r="D11760" t="s">
        <v>187</v>
      </c>
      <c r="E11760">
        <v>93330</v>
      </c>
      <c r="F11760">
        <v>2966</v>
      </c>
      <c r="G11760">
        <v>0</v>
      </c>
      <c r="H11760" t="s">
        <v>49001</v>
      </c>
      <c r="I11760">
        <v>20</v>
      </c>
      <c r="J11760" t="s">
        <v>189</v>
      </c>
      <c r="K11760">
        <v>514</v>
      </c>
      <c r="L11760" t="s">
        <v>190</v>
      </c>
      <c r="M11760" t="s">
        <v>48857</v>
      </c>
    </row>
    <row r="11761" spans="1:13" x14ac:dyDescent="0.35">
      <c r="A11761" t="s">
        <v>49002</v>
      </c>
      <c r="B11761" t="s">
        <v>14</v>
      </c>
      <c r="C11761" t="s">
        <v>49003</v>
      </c>
      <c r="D11761" t="s">
        <v>187</v>
      </c>
      <c r="E11761">
        <v>188690</v>
      </c>
      <c r="F11761">
        <v>5016</v>
      </c>
      <c r="G11761">
        <v>0</v>
      </c>
      <c r="H11761" t="s">
        <v>49004</v>
      </c>
      <c r="I11761">
        <v>20</v>
      </c>
      <c r="J11761" t="s">
        <v>189</v>
      </c>
      <c r="K11761">
        <v>412</v>
      </c>
      <c r="L11761" t="s">
        <v>190</v>
      </c>
      <c r="M11761" t="s">
        <v>191</v>
      </c>
    </row>
    <row r="11762" spans="1:13" x14ac:dyDescent="0.35">
      <c r="A11762" t="s">
        <v>49005</v>
      </c>
      <c r="B11762" t="s">
        <v>14</v>
      </c>
      <c r="C11762" t="s">
        <v>49006</v>
      </c>
      <c r="D11762" t="s">
        <v>187</v>
      </c>
      <c r="E11762">
        <v>461671</v>
      </c>
      <c r="F11762">
        <v>9312</v>
      </c>
      <c r="G11762">
        <v>0</v>
      </c>
      <c r="H11762" t="s">
        <v>49007</v>
      </c>
      <c r="I11762">
        <v>20</v>
      </c>
      <c r="J11762" t="s">
        <v>189</v>
      </c>
      <c r="K11762">
        <v>1092</v>
      </c>
      <c r="L11762" t="s">
        <v>190</v>
      </c>
      <c r="M11762" t="s">
        <v>191</v>
      </c>
    </row>
    <row r="11763" spans="1:13" x14ac:dyDescent="0.35">
      <c r="A11763" t="s">
        <v>49008</v>
      </c>
      <c r="B11763" t="s">
        <v>14</v>
      </c>
      <c r="C11763" t="s">
        <v>49009</v>
      </c>
      <c r="D11763" t="s">
        <v>187</v>
      </c>
      <c r="E11763">
        <v>120157</v>
      </c>
      <c r="F11763">
        <v>2893</v>
      </c>
      <c r="G11763">
        <v>0</v>
      </c>
      <c r="H11763" t="s">
        <v>49010</v>
      </c>
      <c r="I11763">
        <v>20</v>
      </c>
      <c r="J11763" t="s">
        <v>189</v>
      </c>
      <c r="K11763">
        <v>434</v>
      </c>
      <c r="L11763" t="s">
        <v>190</v>
      </c>
      <c r="M11763" t="s">
        <v>191</v>
      </c>
    </row>
    <row r="11764" spans="1:13" x14ac:dyDescent="0.35">
      <c r="A11764" t="s">
        <v>49011</v>
      </c>
      <c r="B11764" t="s">
        <v>14</v>
      </c>
      <c r="C11764" t="s">
        <v>49012</v>
      </c>
      <c r="D11764" t="s">
        <v>187</v>
      </c>
      <c r="E11764">
        <v>1964089</v>
      </c>
      <c r="F11764">
        <v>28685</v>
      </c>
      <c r="G11764">
        <v>0</v>
      </c>
      <c r="H11764" t="s">
        <v>49013</v>
      </c>
      <c r="I11764">
        <v>20</v>
      </c>
      <c r="J11764" t="s">
        <v>189</v>
      </c>
      <c r="K11764">
        <v>3341</v>
      </c>
      <c r="L11764" t="s">
        <v>190</v>
      </c>
      <c r="M11764" t="s">
        <v>191</v>
      </c>
    </row>
    <row r="11765" spans="1:13" x14ac:dyDescent="0.35">
      <c r="A11765" t="s">
        <v>49014</v>
      </c>
      <c r="B11765" t="s">
        <v>14</v>
      </c>
      <c r="C11765" t="s">
        <v>49015</v>
      </c>
      <c r="D11765" t="s">
        <v>187</v>
      </c>
      <c r="E11765">
        <v>152256</v>
      </c>
      <c r="F11765">
        <v>3599</v>
      </c>
      <c r="G11765">
        <v>0</v>
      </c>
      <c r="H11765" t="s">
        <v>49016</v>
      </c>
      <c r="I11765">
        <v>20</v>
      </c>
      <c r="J11765" t="s">
        <v>53</v>
      </c>
      <c r="K11765">
        <v>349</v>
      </c>
      <c r="L11765" t="s">
        <v>190</v>
      </c>
      <c r="M11765" t="s">
        <v>48554</v>
      </c>
    </row>
    <row r="11766" spans="1:13" x14ac:dyDescent="0.35">
      <c r="A11766" t="s">
        <v>49017</v>
      </c>
      <c r="B11766" t="s">
        <v>14</v>
      </c>
      <c r="C11766" t="s">
        <v>49018</v>
      </c>
      <c r="D11766" t="s">
        <v>187</v>
      </c>
      <c r="E11766">
        <v>1877949</v>
      </c>
      <c r="F11766">
        <v>22068</v>
      </c>
      <c r="G11766">
        <v>0</v>
      </c>
      <c r="H11766" t="s">
        <v>49019</v>
      </c>
      <c r="I11766">
        <v>20</v>
      </c>
      <c r="J11766" t="s">
        <v>189</v>
      </c>
      <c r="K11766">
        <v>3082</v>
      </c>
      <c r="L11766" t="s">
        <v>190</v>
      </c>
      <c r="M11766" t="s">
        <v>191</v>
      </c>
    </row>
    <row r="11767" spans="1:13" x14ac:dyDescent="0.35">
      <c r="A11767" t="s">
        <v>49020</v>
      </c>
      <c r="B11767" t="s">
        <v>14</v>
      </c>
      <c r="C11767" t="s">
        <v>49021</v>
      </c>
      <c r="D11767" t="s">
        <v>187</v>
      </c>
      <c r="E11767">
        <v>153147</v>
      </c>
      <c r="F11767">
        <v>4042</v>
      </c>
      <c r="G11767">
        <v>0</v>
      </c>
      <c r="H11767" t="s">
        <v>49022</v>
      </c>
      <c r="I11767">
        <v>20</v>
      </c>
      <c r="J11767" t="s">
        <v>189</v>
      </c>
      <c r="K11767">
        <v>691</v>
      </c>
      <c r="L11767" t="s">
        <v>190</v>
      </c>
      <c r="M11767" t="s">
        <v>49023</v>
      </c>
    </row>
    <row r="11768" spans="1:13" x14ac:dyDescent="0.35">
      <c r="A11768" t="s">
        <v>49024</v>
      </c>
      <c r="B11768" t="s">
        <v>14</v>
      </c>
      <c r="C11768" t="s">
        <v>49025</v>
      </c>
      <c r="D11768" t="s">
        <v>187</v>
      </c>
      <c r="E11768">
        <v>349278</v>
      </c>
      <c r="F11768">
        <v>17289</v>
      </c>
      <c r="G11768">
        <v>0</v>
      </c>
      <c r="H11768" t="s">
        <v>49026</v>
      </c>
      <c r="I11768">
        <v>20</v>
      </c>
      <c r="J11768" t="s">
        <v>189</v>
      </c>
      <c r="K11768">
        <v>1673</v>
      </c>
      <c r="L11768" t="s">
        <v>190</v>
      </c>
    </row>
    <row r="11769" spans="1:13" x14ac:dyDescent="0.35">
      <c r="A11769" t="s">
        <v>49027</v>
      </c>
      <c r="B11769" t="s">
        <v>14</v>
      </c>
      <c r="C11769" t="s">
        <v>49028</v>
      </c>
      <c r="D11769" t="s">
        <v>187</v>
      </c>
      <c r="E11769">
        <v>1197909</v>
      </c>
      <c r="F11769">
        <v>20692</v>
      </c>
      <c r="G11769">
        <v>0</v>
      </c>
      <c r="H11769" t="s">
        <v>49029</v>
      </c>
      <c r="I11769">
        <v>20</v>
      </c>
      <c r="J11769" t="s">
        <v>189</v>
      </c>
      <c r="K11769">
        <v>2439</v>
      </c>
      <c r="L11769" t="s">
        <v>190</v>
      </c>
      <c r="M11769" t="s">
        <v>49030</v>
      </c>
    </row>
    <row r="11770" spans="1:13" x14ac:dyDescent="0.35">
      <c r="A11770" t="s">
        <v>49031</v>
      </c>
      <c r="B11770" t="s">
        <v>14</v>
      </c>
      <c r="C11770" t="s">
        <v>49032</v>
      </c>
      <c r="D11770" t="s">
        <v>187</v>
      </c>
      <c r="E11770">
        <v>296121</v>
      </c>
      <c r="F11770">
        <v>5896</v>
      </c>
      <c r="G11770">
        <v>0</v>
      </c>
      <c r="H11770" t="s">
        <v>49033</v>
      </c>
      <c r="I11770">
        <v>20</v>
      </c>
      <c r="J11770" t="s">
        <v>189</v>
      </c>
      <c r="K11770">
        <v>582</v>
      </c>
      <c r="L11770" t="s">
        <v>190</v>
      </c>
      <c r="M11770" t="s">
        <v>191</v>
      </c>
    </row>
    <row r="11771" spans="1:13" x14ac:dyDescent="0.35">
      <c r="A11771" t="s">
        <v>49034</v>
      </c>
      <c r="B11771" t="s">
        <v>14</v>
      </c>
      <c r="C11771" t="s">
        <v>49035</v>
      </c>
      <c r="D11771" t="s">
        <v>187</v>
      </c>
      <c r="E11771">
        <v>552706</v>
      </c>
      <c r="F11771">
        <v>2793</v>
      </c>
      <c r="G11771">
        <v>0</v>
      </c>
      <c r="H11771" t="s">
        <v>49036</v>
      </c>
      <c r="I11771">
        <v>20</v>
      </c>
      <c r="J11771" t="s">
        <v>189</v>
      </c>
      <c r="K11771">
        <v>415</v>
      </c>
      <c r="L11771" t="s">
        <v>190</v>
      </c>
      <c r="M11771" t="s">
        <v>191</v>
      </c>
    </row>
    <row r="11772" spans="1:13" x14ac:dyDescent="0.35">
      <c r="A11772" t="s">
        <v>49037</v>
      </c>
      <c r="B11772" t="s">
        <v>14</v>
      </c>
      <c r="C11772" t="s">
        <v>49038</v>
      </c>
      <c r="D11772" t="s">
        <v>187</v>
      </c>
      <c r="E11772">
        <v>97570</v>
      </c>
      <c r="F11772">
        <v>2198</v>
      </c>
      <c r="G11772">
        <v>0</v>
      </c>
      <c r="H11772" t="s">
        <v>49039</v>
      </c>
      <c r="I11772">
        <v>20</v>
      </c>
      <c r="J11772" t="s">
        <v>189</v>
      </c>
      <c r="K11772">
        <v>394</v>
      </c>
      <c r="L11772" t="s">
        <v>190</v>
      </c>
      <c r="M11772" t="s">
        <v>49040</v>
      </c>
    </row>
    <row r="11773" spans="1:13" x14ac:dyDescent="0.35">
      <c r="A11773" t="s">
        <v>49041</v>
      </c>
      <c r="B11773" t="s">
        <v>14</v>
      </c>
      <c r="C11773" t="s">
        <v>49042</v>
      </c>
      <c r="D11773" t="s">
        <v>187</v>
      </c>
      <c r="E11773">
        <v>255310</v>
      </c>
      <c r="F11773">
        <v>7994</v>
      </c>
      <c r="G11773">
        <v>0</v>
      </c>
      <c r="H11773" t="s">
        <v>49043</v>
      </c>
      <c r="I11773">
        <v>22</v>
      </c>
      <c r="J11773" t="s">
        <v>49044</v>
      </c>
      <c r="K11773">
        <v>261</v>
      </c>
      <c r="L11773" t="s">
        <v>190</v>
      </c>
      <c r="M11773" t="s">
        <v>49045</v>
      </c>
    </row>
    <row r="11774" spans="1:13" x14ac:dyDescent="0.35">
      <c r="A11774" t="s">
        <v>49046</v>
      </c>
      <c r="B11774" t="s">
        <v>14</v>
      </c>
      <c r="C11774" t="s">
        <v>49047</v>
      </c>
      <c r="D11774" t="s">
        <v>187</v>
      </c>
      <c r="E11774">
        <v>145664</v>
      </c>
      <c r="F11774">
        <v>3860</v>
      </c>
      <c r="G11774">
        <v>0</v>
      </c>
      <c r="H11774" t="s">
        <v>49048</v>
      </c>
      <c r="I11774">
        <v>20</v>
      </c>
      <c r="J11774" t="s">
        <v>189</v>
      </c>
      <c r="K11774">
        <v>610</v>
      </c>
      <c r="L11774" t="s">
        <v>190</v>
      </c>
      <c r="M11774" t="s">
        <v>191</v>
      </c>
    </row>
    <row r="11775" spans="1:13" x14ac:dyDescent="0.35">
      <c r="A11775" t="s">
        <v>49049</v>
      </c>
      <c r="B11775" t="s">
        <v>14</v>
      </c>
      <c r="C11775" t="s">
        <v>49050</v>
      </c>
      <c r="D11775" t="s">
        <v>187</v>
      </c>
      <c r="E11775">
        <v>344297</v>
      </c>
      <c r="F11775">
        <v>11077</v>
      </c>
      <c r="G11775">
        <v>0</v>
      </c>
      <c r="H11775" t="s">
        <v>49051</v>
      </c>
      <c r="I11775">
        <v>22</v>
      </c>
      <c r="J11775" t="s">
        <v>49044</v>
      </c>
      <c r="K11775">
        <v>340</v>
      </c>
      <c r="L11775" t="s">
        <v>190</v>
      </c>
      <c r="M11775" t="s">
        <v>49052</v>
      </c>
    </row>
    <row r="11776" spans="1:13" x14ac:dyDescent="0.35">
      <c r="A11776" t="s">
        <v>49053</v>
      </c>
      <c r="B11776" t="s">
        <v>14</v>
      </c>
      <c r="C11776" t="s">
        <v>49054</v>
      </c>
      <c r="D11776" t="s">
        <v>187</v>
      </c>
      <c r="E11776">
        <v>121041</v>
      </c>
      <c r="F11776">
        <v>2949</v>
      </c>
      <c r="G11776">
        <v>0</v>
      </c>
      <c r="H11776" t="s">
        <v>49055</v>
      </c>
      <c r="I11776">
        <v>20</v>
      </c>
      <c r="J11776" t="s">
        <v>189</v>
      </c>
      <c r="K11776">
        <v>292</v>
      </c>
      <c r="L11776" t="s">
        <v>190</v>
      </c>
      <c r="M11776" t="s">
        <v>48554</v>
      </c>
    </row>
    <row r="11777" spans="1:13" x14ac:dyDescent="0.35">
      <c r="A11777" t="s">
        <v>49056</v>
      </c>
      <c r="B11777" t="s">
        <v>14</v>
      </c>
      <c r="C11777" t="s">
        <v>49057</v>
      </c>
      <c r="D11777" t="s">
        <v>187</v>
      </c>
      <c r="E11777">
        <v>377576</v>
      </c>
      <c r="F11777">
        <v>15274</v>
      </c>
      <c r="G11777">
        <v>0</v>
      </c>
      <c r="H11777" t="s">
        <v>49058</v>
      </c>
      <c r="I11777">
        <v>20</v>
      </c>
      <c r="J11777" t="s">
        <v>189</v>
      </c>
      <c r="K11777">
        <v>828</v>
      </c>
      <c r="L11777" t="s">
        <v>190</v>
      </c>
      <c r="M11777" t="s">
        <v>49059</v>
      </c>
    </row>
    <row r="11778" spans="1:13" x14ac:dyDescent="0.35">
      <c r="A11778" t="s">
        <v>49060</v>
      </c>
      <c r="B11778" t="s">
        <v>14</v>
      </c>
      <c r="C11778" t="s">
        <v>49061</v>
      </c>
      <c r="D11778" t="s">
        <v>187</v>
      </c>
      <c r="E11778">
        <v>248679</v>
      </c>
      <c r="F11778">
        <v>9392</v>
      </c>
      <c r="G11778">
        <v>0</v>
      </c>
      <c r="H11778" t="s">
        <v>49062</v>
      </c>
      <c r="I11778">
        <v>22</v>
      </c>
      <c r="J11778" t="s">
        <v>49044</v>
      </c>
      <c r="K11778">
        <v>552</v>
      </c>
      <c r="L11778" t="s">
        <v>190</v>
      </c>
      <c r="M11778" t="s">
        <v>49063</v>
      </c>
    </row>
    <row r="11779" spans="1:13" x14ac:dyDescent="0.35">
      <c r="A11779" t="s">
        <v>49064</v>
      </c>
      <c r="B11779" t="s">
        <v>14</v>
      </c>
      <c r="C11779" t="s">
        <v>49065</v>
      </c>
      <c r="D11779" t="s">
        <v>187</v>
      </c>
      <c r="E11779">
        <v>848770</v>
      </c>
      <c r="F11779">
        <v>16408</v>
      </c>
      <c r="G11779">
        <v>0</v>
      </c>
      <c r="H11779" t="s">
        <v>49066</v>
      </c>
      <c r="I11779">
        <v>20</v>
      </c>
      <c r="J11779" t="s">
        <v>189</v>
      </c>
      <c r="K11779">
        <v>3088</v>
      </c>
      <c r="L11779" t="s">
        <v>190</v>
      </c>
      <c r="M11779" t="s">
        <v>49067</v>
      </c>
    </row>
    <row r="11780" spans="1:13" x14ac:dyDescent="0.35">
      <c r="A11780" t="s">
        <v>49068</v>
      </c>
      <c r="B11780" t="s">
        <v>14</v>
      </c>
      <c r="C11780" t="s">
        <v>49069</v>
      </c>
      <c r="D11780" t="s">
        <v>187</v>
      </c>
      <c r="E11780">
        <v>364229</v>
      </c>
      <c r="F11780">
        <v>13744</v>
      </c>
      <c r="G11780">
        <v>0</v>
      </c>
      <c r="H11780" t="s">
        <v>49070</v>
      </c>
      <c r="I11780">
        <v>20</v>
      </c>
      <c r="J11780" t="s">
        <v>189</v>
      </c>
      <c r="K11780">
        <v>887</v>
      </c>
      <c r="L11780" t="s">
        <v>190</v>
      </c>
    </row>
    <row r="11781" spans="1:13" x14ac:dyDescent="0.35">
      <c r="A11781" t="s">
        <v>49071</v>
      </c>
      <c r="B11781" t="s">
        <v>14</v>
      </c>
      <c r="C11781" t="s">
        <v>49072</v>
      </c>
      <c r="D11781" t="s">
        <v>187</v>
      </c>
      <c r="E11781">
        <v>332347</v>
      </c>
      <c r="F11781">
        <v>11624</v>
      </c>
      <c r="G11781">
        <v>0</v>
      </c>
      <c r="H11781" t="s">
        <v>49073</v>
      </c>
      <c r="I11781">
        <v>20</v>
      </c>
      <c r="J11781" t="s">
        <v>189</v>
      </c>
      <c r="K11781">
        <v>298</v>
      </c>
      <c r="L11781" t="s">
        <v>190</v>
      </c>
      <c r="M11781" t="s">
        <v>49074</v>
      </c>
    </row>
    <row r="11782" spans="1:13" x14ac:dyDescent="0.35">
      <c r="A11782" t="s">
        <v>49075</v>
      </c>
      <c r="B11782" t="s">
        <v>14</v>
      </c>
      <c r="C11782" t="s">
        <v>49076</v>
      </c>
      <c r="D11782" t="s">
        <v>187</v>
      </c>
      <c r="E11782">
        <v>7614312</v>
      </c>
      <c r="F11782">
        <v>30065</v>
      </c>
      <c r="G11782">
        <v>0</v>
      </c>
      <c r="H11782" t="s">
        <v>49077</v>
      </c>
      <c r="I11782">
        <v>20</v>
      </c>
      <c r="J11782" t="s">
        <v>189</v>
      </c>
      <c r="K11782">
        <v>4831</v>
      </c>
      <c r="L11782" t="s">
        <v>190</v>
      </c>
      <c r="M11782" t="s">
        <v>49067</v>
      </c>
    </row>
    <row r="11783" spans="1:13" x14ac:dyDescent="0.35">
      <c r="A11783" t="s">
        <v>49078</v>
      </c>
      <c r="B11783" t="s">
        <v>14</v>
      </c>
      <c r="C11783" t="s">
        <v>49079</v>
      </c>
      <c r="D11783" t="s">
        <v>187</v>
      </c>
      <c r="E11783">
        <v>258006</v>
      </c>
      <c r="F11783">
        <v>9058</v>
      </c>
      <c r="G11783">
        <v>0</v>
      </c>
      <c r="H11783" t="s">
        <v>49080</v>
      </c>
      <c r="I11783">
        <v>20</v>
      </c>
      <c r="J11783" t="s">
        <v>53</v>
      </c>
      <c r="K11783">
        <v>688</v>
      </c>
      <c r="L11783" t="s">
        <v>190</v>
      </c>
      <c r="M11783" t="s">
        <v>49081</v>
      </c>
    </row>
    <row r="11784" spans="1:13" x14ac:dyDescent="0.35">
      <c r="A11784" t="s">
        <v>49082</v>
      </c>
      <c r="B11784" t="s">
        <v>14</v>
      </c>
      <c r="C11784" t="s">
        <v>49083</v>
      </c>
      <c r="D11784" t="s">
        <v>187</v>
      </c>
      <c r="E11784">
        <v>112701</v>
      </c>
      <c r="F11784">
        <v>2995</v>
      </c>
      <c r="G11784">
        <v>0</v>
      </c>
      <c r="H11784" t="s">
        <v>49084</v>
      </c>
      <c r="I11784">
        <v>20</v>
      </c>
      <c r="J11784" t="s">
        <v>189</v>
      </c>
      <c r="K11784">
        <v>482</v>
      </c>
      <c r="L11784" t="s">
        <v>190</v>
      </c>
      <c r="M11784" t="s">
        <v>49067</v>
      </c>
    </row>
    <row r="11785" spans="1:13" x14ac:dyDescent="0.35">
      <c r="A11785" t="s">
        <v>49085</v>
      </c>
      <c r="B11785" t="s">
        <v>14</v>
      </c>
      <c r="C11785" t="s">
        <v>49086</v>
      </c>
      <c r="D11785" t="s">
        <v>187</v>
      </c>
      <c r="E11785">
        <v>213046</v>
      </c>
      <c r="F11785">
        <v>4535</v>
      </c>
      <c r="G11785">
        <v>0</v>
      </c>
      <c r="H11785" t="s">
        <v>49087</v>
      </c>
      <c r="I11785">
        <v>20</v>
      </c>
      <c r="J11785" t="s">
        <v>189</v>
      </c>
      <c r="K11785">
        <v>538</v>
      </c>
      <c r="L11785" t="s">
        <v>190</v>
      </c>
      <c r="M11785" t="s">
        <v>49067</v>
      </c>
    </row>
    <row r="11786" spans="1:13" x14ac:dyDescent="0.35">
      <c r="A11786" t="s">
        <v>49088</v>
      </c>
      <c r="B11786" t="s">
        <v>14</v>
      </c>
      <c r="C11786" t="s">
        <v>49089</v>
      </c>
      <c r="D11786" t="s">
        <v>187</v>
      </c>
      <c r="E11786">
        <v>443084</v>
      </c>
      <c r="F11786">
        <v>11327</v>
      </c>
      <c r="G11786">
        <v>0</v>
      </c>
      <c r="H11786" t="s">
        <v>49090</v>
      </c>
      <c r="I11786">
        <v>22</v>
      </c>
      <c r="J11786" t="s">
        <v>49044</v>
      </c>
      <c r="K11786">
        <v>434</v>
      </c>
      <c r="L11786" t="s">
        <v>190</v>
      </c>
      <c r="M11786" t="s">
        <v>49091</v>
      </c>
    </row>
    <row r="11787" spans="1:13" x14ac:dyDescent="0.35">
      <c r="A11787" t="s">
        <v>49092</v>
      </c>
      <c r="B11787" t="s">
        <v>14</v>
      </c>
      <c r="C11787" t="s">
        <v>49093</v>
      </c>
      <c r="D11787" t="s">
        <v>187</v>
      </c>
      <c r="E11787">
        <v>408792</v>
      </c>
      <c r="F11787">
        <v>8618</v>
      </c>
      <c r="G11787">
        <v>0</v>
      </c>
      <c r="H11787" t="s">
        <v>49094</v>
      </c>
      <c r="I11787">
        <v>20</v>
      </c>
      <c r="J11787" t="s">
        <v>189</v>
      </c>
      <c r="K11787">
        <v>1353</v>
      </c>
      <c r="L11787" t="s">
        <v>190</v>
      </c>
      <c r="M11787" t="s">
        <v>49067</v>
      </c>
    </row>
    <row r="11788" spans="1:13" x14ac:dyDescent="0.35">
      <c r="A11788" t="s">
        <v>49095</v>
      </c>
      <c r="B11788" t="s">
        <v>14</v>
      </c>
      <c r="C11788" t="s">
        <v>49096</v>
      </c>
      <c r="D11788" t="s">
        <v>187</v>
      </c>
      <c r="E11788">
        <v>94444</v>
      </c>
      <c r="F11788">
        <v>3297</v>
      </c>
      <c r="G11788">
        <v>0</v>
      </c>
      <c r="H11788" t="s">
        <v>49097</v>
      </c>
      <c r="I11788">
        <v>20</v>
      </c>
      <c r="J11788" t="s">
        <v>189</v>
      </c>
      <c r="K11788">
        <v>535</v>
      </c>
      <c r="L11788" t="s">
        <v>190</v>
      </c>
      <c r="M11788" t="s">
        <v>49098</v>
      </c>
    </row>
    <row r="11789" spans="1:13" x14ac:dyDescent="0.35">
      <c r="A11789" t="s">
        <v>49099</v>
      </c>
      <c r="B11789" t="s">
        <v>14</v>
      </c>
      <c r="C11789" t="s">
        <v>49100</v>
      </c>
      <c r="D11789" t="s">
        <v>187</v>
      </c>
      <c r="E11789">
        <v>304079</v>
      </c>
      <c r="F11789">
        <v>6919</v>
      </c>
      <c r="G11789">
        <v>0</v>
      </c>
      <c r="H11789" t="s">
        <v>49101</v>
      </c>
      <c r="I11789">
        <v>20</v>
      </c>
      <c r="J11789" t="s">
        <v>189</v>
      </c>
      <c r="K11789">
        <v>2499</v>
      </c>
      <c r="L11789" t="s">
        <v>190</v>
      </c>
      <c r="M11789" t="s">
        <v>49067</v>
      </c>
    </row>
    <row r="11790" spans="1:13" x14ac:dyDescent="0.35">
      <c r="A11790" t="s">
        <v>49102</v>
      </c>
      <c r="B11790" t="s">
        <v>14</v>
      </c>
      <c r="C11790" t="s">
        <v>49103</v>
      </c>
      <c r="D11790" t="s">
        <v>187</v>
      </c>
      <c r="E11790">
        <v>160065</v>
      </c>
      <c r="F11790">
        <v>3368</v>
      </c>
      <c r="G11790">
        <v>0</v>
      </c>
      <c r="H11790" t="s">
        <v>49104</v>
      </c>
      <c r="I11790">
        <v>20</v>
      </c>
      <c r="J11790" t="s">
        <v>189</v>
      </c>
      <c r="K11790">
        <v>477</v>
      </c>
      <c r="L11790" t="s">
        <v>190</v>
      </c>
      <c r="M11790" t="s">
        <v>49067</v>
      </c>
    </row>
    <row r="11791" spans="1:13" x14ac:dyDescent="0.35">
      <c r="A11791" t="s">
        <v>49105</v>
      </c>
      <c r="B11791" t="s">
        <v>14</v>
      </c>
      <c r="C11791" t="s">
        <v>49106</v>
      </c>
      <c r="D11791" t="s">
        <v>187</v>
      </c>
      <c r="E11791">
        <v>170521</v>
      </c>
      <c r="F11791">
        <v>4451</v>
      </c>
      <c r="G11791">
        <v>0</v>
      </c>
      <c r="H11791" t="s">
        <v>49107</v>
      </c>
      <c r="I11791">
        <v>20</v>
      </c>
      <c r="J11791" t="s">
        <v>189</v>
      </c>
      <c r="K11791">
        <v>453</v>
      </c>
      <c r="L11791" t="s">
        <v>190</v>
      </c>
      <c r="M11791" t="s">
        <v>49108</v>
      </c>
    </row>
    <row r="11792" spans="1:13" x14ac:dyDescent="0.35">
      <c r="A11792" t="s">
        <v>49109</v>
      </c>
      <c r="B11792" t="s">
        <v>14</v>
      </c>
      <c r="C11792" t="s">
        <v>49110</v>
      </c>
      <c r="D11792" t="s">
        <v>187</v>
      </c>
      <c r="E11792">
        <v>160069</v>
      </c>
      <c r="F11792">
        <v>4425</v>
      </c>
      <c r="G11792">
        <v>0</v>
      </c>
      <c r="H11792" t="s">
        <v>49111</v>
      </c>
      <c r="I11792">
        <v>20</v>
      </c>
      <c r="J11792" t="s">
        <v>189</v>
      </c>
      <c r="K11792">
        <v>573</v>
      </c>
      <c r="L11792" t="s">
        <v>190</v>
      </c>
      <c r="M11792" t="s">
        <v>49112</v>
      </c>
    </row>
    <row r="11793" spans="1:13" x14ac:dyDescent="0.35">
      <c r="A11793" t="s">
        <v>49113</v>
      </c>
      <c r="B11793" t="s">
        <v>14</v>
      </c>
      <c r="C11793" t="s">
        <v>49114</v>
      </c>
      <c r="D11793" t="s">
        <v>187</v>
      </c>
      <c r="E11793">
        <v>412767</v>
      </c>
      <c r="F11793">
        <v>14737</v>
      </c>
      <c r="G11793">
        <v>0</v>
      </c>
      <c r="H11793" t="s">
        <v>49115</v>
      </c>
      <c r="I11793">
        <v>22</v>
      </c>
      <c r="J11793" t="s">
        <v>53</v>
      </c>
      <c r="K11793">
        <v>923</v>
      </c>
      <c r="L11793" t="s">
        <v>190</v>
      </c>
      <c r="M11793" t="s">
        <v>49116</v>
      </c>
    </row>
    <row r="11794" spans="1:13" x14ac:dyDescent="0.35">
      <c r="A11794" t="s">
        <v>49117</v>
      </c>
      <c r="B11794" t="s">
        <v>14</v>
      </c>
      <c r="C11794" t="s">
        <v>49118</v>
      </c>
      <c r="D11794" t="s">
        <v>187</v>
      </c>
      <c r="E11794">
        <v>400674</v>
      </c>
      <c r="F11794">
        <v>9509</v>
      </c>
      <c r="G11794">
        <v>0</v>
      </c>
      <c r="H11794" t="s">
        <v>49119</v>
      </c>
      <c r="I11794">
        <v>22</v>
      </c>
      <c r="J11794" t="s">
        <v>53</v>
      </c>
      <c r="K11794">
        <v>468</v>
      </c>
      <c r="L11794" t="s">
        <v>190</v>
      </c>
      <c r="M11794" t="s">
        <v>49120</v>
      </c>
    </row>
    <row r="11795" spans="1:13" x14ac:dyDescent="0.35">
      <c r="A11795" t="s">
        <v>49121</v>
      </c>
      <c r="B11795" t="s">
        <v>14</v>
      </c>
      <c r="C11795" t="s">
        <v>49122</v>
      </c>
      <c r="D11795" t="s">
        <v>187</v>
      </c>
      <c r="E11795">
        <v>285721</v>
      </c>
      <c r="F11795">
        <v>5007</v>
      </c>
      <c r="G11795">
        <v>0</v>
      </c>
      <c r="H11795" t="s">
        <v>49123</v>
      </c>
      <c r="I11795">
        <v>20</v>
      </c>
      <c r="J11795" t="s">
        <v>189</v>
      </c>
      <c r="K11795">
        <v>1151</v>
      </c>
      <c r="L11795" t="s">
        <v>190</v>
      </c>
      <c r="M11795" t="s">
        <v>49124</v>
      </c>
    </row>
    <row r="11796" spans="1:13" x14ac:dyDescent="0.35">
      <c r="A11796" t="s">
        <v>49125</v>
      </c>
      <c r="B11796" t="s">
        <v>14</v>
      </c>
      <c r="C11796" t="s">
        <v>49126</v>
      </c>
      <c r="D11796" t="s">
        <v>187</v>
      </c>
      <c r="E11796">
        <v>226567</v>
      </c>
      <c r="F11796">
        <v>9116</v>
      </c>
      <c r="G11796">
        <v>0</v>
      </c>
      <c r="H11796" t="s">
        <v>49127</v>
      </c>
      <c r="I11796">
        <v>22</v>
      </c>
      <c r="J11796" t="s">
        <v>53</v>
      </c>
      <c r="K11796">
        <v>657</v>
      </c>
      <c r="L11796" t="s">
        <v>190</v>
      </c>
      <c r="M11796" t="s">
        <v>49128</v>
      </c>
    </row>
    <row r="11797" spans="1:13" x14ac:dyDescent="0.35">
      <c r="A11797" t="s">
        <v>49129</v>
      </c>
      <c r="B11797" t="s">
        <v>14</v>
      </c>
      <c r="C11797" t="s">
        <v>49130</v>
      </c>
      <c r="D11797" t="s">
        <v>187</v>
      </c>
      <c r="E11797">
        <v>4833241</v>
      </c>
      <c r="F11797">
        <v>23733</v>
      </c>
      <c r="G11797">
        <v>0</v>
      </c>
      <c r="H11797" t="s">
        <v>49131</v>
      </c>
      <c r="I11797">
        <v>20</v>
      </c>
      <c r="J11797" t="s">
        <v>189</v>
      </c>
      <c r="K11797">
        <v>3211</v>
      </c>
      <c r="L11797" t="s">
        <v>190</v>
      </c>
      <c r="M11797" t="s">
        <v>49132</v>
      </c>
    </row>
    <row r="11798" spans="1:13" x14ac:dyDescent="0.35">
      <c r="A11798" t="s">
        <v>49133</v>
      </c>
      <c r="B11798" t="s">
        <v>14</v>
      </c>
      <c r="C11798" t="s">
        <v>49134</v>
      </c>
      <c r="D11798" t="s">
        <v>187</v>
      </c>
      <c r="E11798">
        <v>338625</v>
      </c>
      <c r="F11798">
        <v>13003</v>
      </c>
      <c r="G11798">
        <v>0</v>
      </c>
      <c r="H11798" t="s">
        <v>49135</v>
      </c>
      <c r="I11798">
        <v>20</v>
      </c>
      <c r="J11798" t="s">
        <v>189</v>
      </c>
      <c r="K11798">
        <v>529</v>
      </c>
      <c r="L11798" t="s">
        <v>190</v>
      </c>
    </row>
    <row r="11799" spans="1:13" x14ac:dyDescent="0.35">
      <c r="A11799" t="s">
        <v>49136</v>
      </c>
      <c r="B11799" t="s">
        <v>14</v>
      </c>
      <c r="C11799" t="s">
        <v>49137</v>
      </c>
      <c r="D11799" t="s">
        <v>187</v>
      </c>
      <c r="E11799">
        <v>172173</v>
      </c>
      <c r="F11799">
        <v>7766</v>
      </c>
      <c r="G11799">
        <v>0</v>
      </c>
      <c r="H11799" t="s">
        <v>49138</v>
      </c>
      <c r="I11799">
        <v>20</v>
      </c>
      <c r="J11799" t="s">
        <v>189</v>
      </c>
      <c r="K11799">
        <v>577</v>
      </c>
      <c r="L11799" t="s">
        <v>190</v>
      </c>
    </row>
    <row r="11800" spans="1:13" x14ac:dyDescent="0.35">
      <c r="A11800" t="s">
        <v>49139</v>
      </c>
      <c r="B11800" t="s">
        <v>14</v>
      </c>
      <c r="C11800" t="s">
        <v>49140</v>
      </c>
      <c r="D11800" t="s">
        <v>187</v>
      </c>
      <c r="E11800">
        <v>744722</v>
      </c>
      <c r="F11800">
        <v>10052</v>
      </c>
      <c r="G11800">
        <v>0</v>
      </c>
      <c r="H11800" t="s">
        <v>49141</v>
      </c>
      <c r="I11800">
        <v>20</v>
      </c>
      <c r="J11800" t="s">
        <v>189</v>
      </c>
      <c r="K11800">
        <v>1559</v>
      </c>
      <c r="L11800" t="s">
        <v>190</v>
      </c>
      <c r="M11800" t="s">
        <v>49132</v>
      </c>
    </row>
    <row r="11801" spans="1:13" x14ac:dyDescent="0.35">
      <c r="A11801" t="s">
        <v>49142</v>
      </c>
      <c r="B11801" t="s">
        <v>14</v>
      </c>
      <c r="C11801" t="s">
        <v>49143</v>
      </c>
      <c r="D11801" t="s">
        <v>187</v>
      </c>
      <c r="E11801">
        <v>612381</v>
      </c>
      <c r="F11801">
        <v>25491</v>
      </c>
      <c r="G11801">
        <v>0</v>
      </c>
      <c r="H11801" t="s">
        <v>49144</v>
      </c>
      <c r="I11801">
        <v>22</v>
      </c>
      <c r="J11801" t="s">
        <v>53</v>
      </c>
      <c r="K11801">
        <v>1353</v>
      </c>
      <c r="L11801" t="s">
        <v>190</v>
      </c>
      <c r="M11801" t="s">
        <v>49143</v>
      </c>
    </row>
    <row r="11802" spans="1:13" x14ac:dyDescent="0.35">
      <c r="A11802" t="s">
        <v>49145</v>
      </c>
      <c r="B11802" t="s">
        <v>14</v>
      </c>
      <c r="C11802" t="s">
        <v>49146</v>
      </c>
      <c r="D11802" t="s">
        <v>187</v>
      </c>
      <c r="E11802">
        <v>113690</v>
      </c>
      <c r="F11802">
        <v>3449</v>
      </c>
      <c r="G11802">
        <v>0</v>
      </c>
      <c r="H11802" t="s">
        <v>49147</v>
      </c>
      <c r="I11802">
        <v>20</v>
      </c>
      <c r="J11802" t="s">
        <v>189</v>
      </c>
      <c r="K11802">
        <v>371</v>
      </c>
      <c r="L11802" t="s">
        <v>190</v>
      </c>
      <c r="M11802" t="s">
        <v>49148</v>
      </c>
    </row>
    <row r="11803" spans="1:13" x14ac:dyDescent="0.35">
      <c r="A11803" t="s">
        <v>49149</v>
      </c>
      <c r="B11803" t="s">
        <v>14</v>
      </c>
      <c r="C11803" t="s">
        <v>49150</v>
      </c>
      <c r="D11803" t="s">
        <v>187</v>
      </c>
      <c r="E11803">
        <v>501748</v>
      </c>
      <c r="F11803">
        <v>7086</v>
      </c>
      <c r="G11803">
        <v>0</v>
      </c>
      <c r="H11803" t="s">
        <v>49151</v>
      </c>
      <c r="I11803">
        <v>20</v>
      </c>
      <c r="J11803" t="s">
        <v>189</v>
      </c>
      <c r="K11803">
        <v>1229</v>
      </c>
      <c r="L11803" t="s">
        <v>190</v>
      </c>
      <c r="M11803" t="s">
        <v>49148</v>
      </c>
    </row>
    <row r="11804" spans="1:13" x14ac:dyDescent="0.35">
      <c r="A11804" t="e">
        <f>-ftTtS5OJFM</f>
        <v>#NAME?</v>
      </c>
      <c r="B11804" t="s">
        <v>14</v>
      </c>
      <c r="C11804" t="s">
        <v>49152</v>
      </c>
      <c r="D11804" t="s">
        <v>187</v>
      </c>
      <c r="E11804">
        <v>187744</v>
      </c>
      <c r="F11804">
        <v>8732</v>
      </c>
      <c r="G11804">
        <v>0</v>
      </c>
      <c r="H11804" t="s">
        <v>49153</v>
      </c>
      <c r="I11804">
        <v>20</v>
      </c>
      <c r="J11804" t="s">
        <v>189</v>
      </c>
      <c r="K11804">
        <v>687</v>
      </c>
      <c r="L11804" t="s">
        <v>190</v>
      </c>
      <c r="M11804" t="s">
        <v>49154</v>
      </c>
    </row>
    <row r="11805" spans="1:13" x14ac:dyDescent="0.35">
      <c r="A11805" t="s">
        <v>49155</v>
      </c>
      <c r="B11805" t="s">
        <v>14</v>
      </c>
      <c r="C11805" t="s">
        <v>49156</v>
      </c>
      <c r="D11805" t="s">
        <v>187</v>
      </c>
      <c r="E11805">
        <v>147606</v>
      </c>
      <c r="F11805">
        <v>2859</v>
      </c>
      <c r="G11805">
        <v>0</v>
      </c>
      <c r="H11805" t="s">
        <v>49157</v>
      </c>
      <c r="I11805">
        <v>20</v>
      </c>
      <c r="J11805" t="s">
        <v>189</v>
      </c>
      <c r="K11805">
        <v>382</v>
      </c>
      <c r="L11805" t="s">
        <v>190</v>
      </c>
      <c r="M11805" t="s">
        <v>48554</v>
      </c>
    </row>
    <row r="11806" spans="1:13" x14ac:dyDescent="0.35">
      <c r="A11806" t="s">
        <v>49158</v>
      </c>
      <c r="B11806" t="s">
        <v>14</v>
      </c>
      <c r="C11806" t="s">
        <v>49159</v>
      </c>
      <c r="D11806" t="s">
        <v>187</v>
      </c>
      <c r="E11806">
        <v>124013</v>
      </c>
      <c r="F11806">
        <v>3901</v>
      </c>
      <c r="G11806">
        <v>0</v>
      </c>
      <c r="H11806" t="s">
        <v>49160</v>
      </c>
      <c r="I11806">
        <v>20</v>
      </c>
      <c r="J11806" t="s">
        <v>189</v>
      </c>
      <c r="K11806">
        <v>761</v>
      </c>
      <c r="L11806" t="s">
        <v>190</v>
      </c>
      <c r="M11806" t="s">
        <v>49161</v>
      </c>
    </row>
    <row r="11807" spans="1:13" x14ac:dyDescent="0.35">
      <c r="A11807" t="s">
        <v>49162</v>
      </c>
      <c r="B11807" t="s">
        <v>14</v>
      </c>
      <c r="C11807" t="s">
        <v>49163</v>
      </c>
      <c r="D11807" t="s">
        <v>187</v>
      </c>
      <c r="E11807">
        <v>213978</v>
      </c>
      <c r="F11807">
        <v>4340</v>
      </c>
      <c r="G11807">
        <v>0</v>
      </c>
      <c r="H11807" t="s">
        <v>49164</v>
      </c>
      <c r="I11807">
        <v>20</v>
      </c>
      <c r="J11807" t="s">
        <v>189</v>
      </c>
      <c r="K11807">
        <v>440</v>
      </c>
      <c r="L11807" t="s">
        <v>190</v>
      </c>
      <c r="M11807" t="s">
        <v>49148</v>
      </c>
    </row>
    <row r="11808" spans="1:13" x14ac:dyDescent="0.35">
      <c r="A11808" t="s">
        <v>49165</v>
      </c>
      <c r="B11808" t="s">
        <v>14</v>
      </c>
      <c r="C11808" t="s">
        <v>49166</v>
      </c>
      <c r="D11808" t="s">
        <v>187</v>
      </c>
      <c r="E11808">
        <v>587163</v>
      </c>
      <c r="F11808">
        <v>8077</v>
      </c>
      <c r="G11808">
        <v>0</v>
      </c>
      <c r="H11808" t="s">
        <v>49167</v>
      </c>
      <c r="I11808">
        <v>20</v>
      </c>
      <c r="J11808" t="s">
        <v>189</v>
      </c>
      <c r="K11808">
        <v>900</v>
      </c>
      <c r="L11808" t="s">
        <v>190</v>
      </c>
      <c r="M11808" t="s">
        <v>49148</v>
      </c>
    </row>
    <row r="11809" spans="1:13" x14ac:dyDescent="0.35">
      <c r="A11809" t="s">
        <v>49168</v>
      </c>
      <c r="B11809" t="s">
        <v>14</v>
      </c>
      <c r="C11809" t="s">
        <v>49169</v>
      </c>
      <c r="D11809" t="s">
        <v>187</v>
      </c>
      <c r="E11809">
        <v>331629</v>
      </c>
      <c r="F11809">
        <v>9904</v>
      </c>
      <c r="G11809">
        <v>0</v>
      </c>
      <c r="H11809" t="s">
        <v>49170</v>
      </c>
      <c r="I11809">
        <v>22</v>
      </c>
      <c r="J11809" t="s">
        <v>49044</v>
      </c>
      <c r="K11809">
        <v>179</v>
      </c>
      <c r="L11809" t="s">
        <v>190</v>
      </c>
      <c r="M11809" t="s">
        <v>49169</v>
      </c>
    </row>
    <row r="11810" spans="1:13" x14ac:dyDescent="0.35">
      <c r="A11810" t="s">
        <v>49171</v>
      </c>
      <c r="B11810" t="s">
        <v>14</v>
      </c>
      <c r="C11810" t="s">
        <v>49172</v>
      </c>
      <c r="D11810" t="s">
        <v>187</v>
      </c>
      <c r="E11810">
        <v>452149</v>
      </c>
      <c r="F11810">
        <v>10116</v>
      </c>
      <c r="G11810">
        <v>0</v>
      </c>
      <c r="H11810" t="s">
        <v>49173</v>
      </c>
      <c r="I11810">
        <v>20</v>
      </c>
      <c r="J11810" t="s">
        <v>189</v>
      </c>
      <c r="K11810">
        <v>2035</v>
      </c>
      <c r="L11810" t="s">
        <v>190</v>
      </c>
      <c r="M11810" t="s">
        <v>49148</v>
      </c>
    </row>
    <row r="11811" spans="1:13" x14ac:dyDescent="0.35">
      <c r="A11811" t="s">
        <v>49174</v>
      </c>
      <c r="B11811" t="s">
        <v>14</v>
      </c>
      <c r="C11811" t="s">
        <v>49175</v>
      </c>
      <c r="D11811" t="s">
        <v>187</v>
      </c>
      <c r="E11811">
        <v>1814169</v>
      </c>
      <c r="F11811">
        <v>60054</v>
      </c>
      <c r="G11811">
        <v>0</v>
      </c>
      <c r="H11811" t="s">
        <v>49176</v>
      </c>
      <c r="I11811">
        <v>20</v>
      </c>
      <c r="J11811" t="s">
        <v>189</v>
      </c>
      <c r="K11811">
        <v>1410</v>
      </c>
      <c r="L11811" t="s">
        <v>190</v>
      </c>
      <c r="M11811" t="s">
        <v>49148</v>
      </c>
    </row>
    <row r="11812" spans="1:13" x14ac:dyDescent="0.35">
      <c r="A11812" t="s">
        <v>49177</v>
      </c>
      <c r="B11812" t="s">
        <v>14</v>
      </c>
      <c r="C11812" t="s">
        <v>49178</v>
      </c>
      <c r="D11812" t="s">
        <v>187</v>
      </c>
      <c r="E11812">
        <v>115712</v>
      </c>
      <c r="F11812">
        <v>2595</v>
      </c>
      <c r="G11812">
        <v>0</v>
      </c>
      <c r="H11812" t="s">
        <v>49179</v>
      </c>
      <c r="I11812">
        <v>20</v>
      </c>
      <c r="J11812" t="s">
        <v>189</v>
      </c>
      <c r="K11812">
        <v>367</v>
      </c>
      <c r="L11812" t="s">
        <v>190</v>
      </c>
      <c r="M11812" t="s">
        <v>49148</v>
      </c>
    </row>
    <row r="11813" spans="1:13" x14ac:dyDescent="0.35">
      <c r="A11813" t="s">
        <v>49180</v>
      </c>
      <c r="B11813" t="s">
        <v>14</v>
      </c>
      <c r="C11813" t="s">
        <v>49181</v>
      </c>
      <c r="D11813" t="s">
        <v>187</v>
      </c>
      <c r="E11813">
        <v>155229</v>
      </c>
      <c r="F11813">
        <v>3543</v>
      </c>
      <c r="G11813">
        <v>0</v>
      </c>
      <c r="H11813" t="s">
        <v>49182</v>
      </c>
      <c r="I11813">
        <v>20</v>
      </c>
      <c r="J11813" t="s">
        <v>189</v>
      </c>
      <c r="K11813">
        <v>405</v>
      </c>
      <c r="L11813" t="s">
        <v>190</v>
      </c>
      <c r="M11813" t="s">
        <v>49148</v>
      </c>
    </row>
    <row r="11814" spans="1:13" x14ac:dyDescent="0.35">
      <c r="A11814" t="s">
        <v>49183</v>
      </c>
      <c r="B11814" t="s">
        <v>14</v>
      </c>
      <c r="C11814" t="s">
        <v>49184</v>
      </c>
      <c r="D11814" t="s">
        <v>187</v>
      </c>
      <c r="E11814">
        <v>170108</v>
      </c>
      <c r="F11814">
        <v>2970</v>
      </c>
      <c r="G11814">
        <v>0</v>
      </c>
      <c r="H11814" t="s">
        <v>49185</v>
      </c>
      <c r="I11814">
        <v>20</v>
      </c>
      <c r="J11814" t="s">
        <v>189</v>
      </c>
      <c r="K11814">
        <v>333</v>
      </c>
      <c r="L11814" t="s">
        <v>190</v>
      </c>
      <c r="M11814" t="s">
        <v>48554</v>
      </c>
    </row>
    <row r="11815" spans="1:13" x14ac:dyDescent="0.35">
      <c r="A11815" t="s">
        <v>49186</v>
      </c>
      <c r="B11815" t="s">
        <v>14</v>
      </c>
      <c r="C11815" t="s">
        <v>49187</v>
      </c>
      <c r="D11815" t="s">
        <v>187</v>
      </c>
      <c r="E11815">
        <v>311589</v>
      </c>
      <c r="F11815">
        <v>8730</v>
      </c>
      <c r="G11815">
        <v>0</v>
      </c>
      <c r="H11815" t="s">
        <v>49188</v>
      </c>
      <c r="I11815">
        <v>22</v>
      </c>
      <c r="J11815" t="s">
        <v>49044</v>
      </c>
      <c r="K11815">
        <v>208</v>
      </c>
      <c r="L11815" t="s">
        <v>190</v>
      </c>
      <c r="M11815" t="s">
        <v>49187</v>
      </c>
    </row>
    <row r="11816" spans="1:13" x14ac:dyDescent="0.35">
      <c r="A11816" t="s">
        <v>49189</v>
      </c>
      <c r="B11816" t="s">
        <v>14</v>
      </c>
      <c r="C11816" t="s">
        <v>49190</v>
      </c>
      <c r="D11816" t="s">
        <v>187</v>
      </c>
      <c r="E11816">
        <v>1158781</v>
      </c>
      <c r="F11816">
        <v>21113</v>
      </c>
      <c r="G11816">
        <v>0</v>
      </c>
      <c r="H11816" t="s">
        <v>49191</v>
      </c>
      <c r="I11816">
        <v>22</v>
      </c>
      <c r="J11816" t="s">
        <v>49044</v>
      </c>
      <c r="K11816">
        <v>588</v>
      </c>
      <c r="L11816" t="s">
        <v>190</v>
      </c>
      <c r="M11816" t="s">
        <v>49192</v>
      </c>
    </row>
    <row r="11817" spans="1:13" x14ac:dyDescent="0.35">
      <c r="A11817" t="s">
        <v>49193</v>
      </c>
      <c r="B11817" t="s">
        <v>14</v>
      </c>
      <c r="C11817" t="s">
        <v>49194</v>
      </c>
      <c r="D11817" t="s">
        <v>187</v>
      </c>
      <c r="E11817">
        <v>2679339</v>
      </c>
      <c r="F11817">
        <v>21271</v>
      </c>
      <c r="G11817">
        <v>0</v>
      </c>
      <c r="H11817" t="s">
        <v>49195</v>
      </c>
      <c r="I11817">
        <v>20</v>
      </c>
      <c r="J11817" t="s">
        <v>189</v>
      </c>
      <c r="K11817">
        <v>3273</v>
      </c>
      <c r="L11817" t="s">
        <v>190</v>
      </c>
      <c r="M11817" t="s">
        <v>49148</v>
      </c>
    </row>
    <row r="11818" spans="1:13" x14ac:dyDescent="0.35">
      <c r="A11818" t="s">
        <v>49196</v>
      </c>
      <c r="B11818" t="s">
        <v>14</v>
      </c>
      <c r="C11818" t="s">
        <v>49197</v>
      </c>
      <c r="D11818" t="s">
        <v>187</v>
      </c>
      <c r="E11818">
        <v>369943</v>
      </c>
      <c r="F11818">
        <v>15158</v>
      </c>
      <c r="G11818">
        <v>0</v>
      </c>
      <c r="H11818" t="s">
        <v>49198</v>
      </c>
      <c r="I11818">
        <v>20</v>
      </c>
      <c r="J11818" t="s">
        <v>189</v>
      </c>
      <c r="K11818">
        <v>889</v>
      </c>
      <c r="L11818" t="s">
        <v>190</v>
      </c>
      <c r="M11818" t="s">
        <v>49199</v>
      </c>
    </row>
    <row r="11819" spans="1:13" x14ac:dyDescent="0.35">
      <c r="A11819" t="s">
        <v>49200</v>
      </c>
      <c r="B11819" t="s">
        <v>14</v>
      </c>
      <c r="C11819" t="s">
        <v>49201</v>
      </c>
      <c r="D11819" t="s">
        <v>187</v>
      </c>
      <c r="E11819">
        <v>310137</v>
      </c>
      <c r="F11819">
        <v>10005</v>
      </c>
      <c r="G11819">
        <v>0</v>
      </c>
      <c r="H11819" t="s">
        <v>49202</v>
      </c>
      <c r="I11819">
        <v>22</v>
      </c>
      <c r="J11819" t="s">
        <v>49044</v>
      </c>
      <c r="K11819">
        <v>236</v>
      </c>
      <c r="L11819" t="s">
        <v>190</v>
      </c>
      <c r="M11819" t="s">
        <v>49201</v>
      </c>
    </row>
    <row r="11820" spans="1:13" x14ac:dyDescent="0.35">
      <c r="A11820" t="s">
        <v>49203</v>
      </c>
      <c r="B11820" t="s">
        <v>14</v>
      </c>
      <c r="C11820" t="s">
        <v>49204</v>
      </c>
      <c r="D11820" t="s">
        <v>187</v>
      </c>
      <c r="E11820">
        <v>250651</v>
      </c>
      <c r="F11820">
        <v>7650</v>
      </c>
      <c r="G11820">
        <v>0</v>
      </c>
      <c r="H11820" t="s">
        <v>49205</v>
      </c>
      <c r="I11820">
        <v>22</v>
      </c>
      <c r="J11820" t="s">
        <v>49044</v>
      </c>
      <c r="K11820">
        <v>384</v>
      </c>
      <c r="L11820" t="s">
        <v>190</v>
      </c>
      <c r="M11820" t="s">
        <v>49204</v>
      </c>
    </row>
    <row r="11821" spans="1:13" x14ac:dyDescent="0.35">
      <c r="A11821" t="s">
        <v>49206</v>
      </c>
      <c r="B11821" t="s">
        <v>14</v>
      </c>
      <c r="C11821" t="s">
        <v>49207</v>
      </c>
      <c r="D11821" t="s">
        <v>187</v>
      </c>
      <c r="E11821">
        <v>610771</v>
      </c>
      <c r="F11821">
        <v>2200</v>
      </c>
      <c r="G11821">
        <v>0</v>
      </c>
      <c r="H11821" t="s">
        <v>49208</v>
      </c>
      <c r="I11821">
        <v>20</v>
      </c>
      <c r="J11821" t="s">
        <v>189</v>
      </c>
      <c r="K11821">
        <v>301</v>
      </c>
      <c r="L11821" t="s">
        <v>190</v>
      </c>
      <c r="M11821" t="s">
        <v>49148</v>
      </c>
    </row>
    <row r="11822" spans="1:13" x14ac:dyDescent="0.35">
      <c r="A11822" t="e">
        <f>-U9GMcAa72o</f>
        <v>#NAME?</v>
      </c>
      <c r="B11822" t="s">
        <v>14</v>
      </c>
      <c r="C11822" t="s">
        <v>49209</v>
      </c>
      <c r="D11822" t="s">
        <v>187</v>
      </c>
      <c r="E11822">
        <v>827351</v>
      </c>
      <c r="F11822">
        <v>27942</v>
      </c>
      <c r="G11822">
        <v>0</v>
      </c>
      <c r="H11822" t="s">
        <v>49210</v>
      </c>
      <c r="I11822">
        <v>20</v>
      </c>
      <c r="J11822" t="s">
        <v>189</v>
      </c>
      <c r="K11822">
        <v>734</v>
      </c>
      <c r="L11822" t="s">
        <v>190</v>
      </c>
      <c r="M11822" t="s">
        <v>49211</v>
      </c>
    </row>
    <row r="11823" spans="1:13" x14ac:dyDescent="0.35">
      <c r="A11823" t="s">
        <v>49212</v>
      </c>
      <c r="B11823" t="s">
        <v>14</v>
      </c>
      <c r="C11823" t="s">
        <v>49213</v>
      </c>
      <c r="D11823" t="s">
        <v>187</v>
      </c>
      <c r="E11823">
        <v>1634428</v>
      </c>
      <c r="F11823">
        <v>51593</v>
      </c>
      <c r="G11823">
        <v>0</v>
      </c>
      <c r="H11823" t="s">
        <v>49214</v>
      </c>
      <c r="I11823">
        <v>20</v>
      </c>
      <c r="J11823" t="s">
        <v>189</v>
      </c>
      <c r="K11823">
        <v>1023</v>
      </c>
      <c r="L11823" t="s">
        <v>190</v>
      </c>
      <c r="M11823" t="s">
        <v>48949</v>
      </c>
    </row>
    <row r="11824" spans="1:13" x14ac:dyDescent="0.35">
      <c r="A11824" t="s">
        <v>49215</v>
      </c>
      <c r="B11824" t="s">
        <v>14</v>
      </c>
      <c r="C11824" t="s">
        <v>49216</v>
      </c>
      <c r="D11824" t="s">
        <v>187</v>
      </c>
      <c r="E11824">
        <v>112015</v>
      </c>
      <c r="F11824">
        <v>1782</v>
      </c>
      <c r="G11824">
        <v>0</v>
      </c>
      <c r="H11824" t="s">
        <v>49217</v>
      </c>
      <c r="I11824">
        <v>20</v>
      </c>
      <c r="J11824" t="s">
        <v>189</v>
      </c>
      <c r="K11824">
        <v>251</v>
      </c>
      <c r="L11824" t="s">
        <v>190</v>
      </c>
      <c r="M11824" t="s">
        <v>49148</v>
      </c>
    </row>
    <row r="11825" spans="1:13" x14ac:dyDescent="0.35">
      <c r="A11825" t="s">
        <v>49218</v>
      </c>
      <c r="B11825" t="s">
        <v>14</v>
      </c>
      <c r="C11825" t="s">
        <v>49219</v>
      </c>
      <c r="D11825" t="s">
        <v>187</v>
      </c>
      <c r="E11825">
        <v>128651</v>
      </c>
      <c r="F11825">
        <v>1652</v>
      </c>
      <c r="G11825">
        <v>0</v>
      </c>
      <c r="H11825" t="s">
        <v>49220</v>
      </c>
      <c r="I11825">
        <v>20</v>
      </c>
      <c r="J11825" t="s">
        <v>189</v>
      </c>
      <c r="K11825">
        <v>205</v>
      </c>
      <c r="L11825" t="s">
        <v>190</v>
      </c>
      <c r="M11825" t="s">
        <v>49221</v>
      </c>
    </row>
    <row r="11826" spans="1:13" x14ac:dyDescent="0.35">
      <c r="A11826" t="s">
        <v>49222</v>
      </c>
      <c r="B11826" t="s">
        <v>14</v>
      </c>
      <c r="C11826" t="s">
        <v>49223</v>
      </c>
      <c r="D11826" t="s">
        <v>187</v>
      </c>
      <c r="E11826">
        <v>465863</v>
      </c>
      <c r="F11826">
        <v>7656</v>
      </c>
      <c r="G11826">
        <v>0</v>
      </c>
      <c r="H11826" t="s">
        <v>49224</v>
      </c>
      <c r="I11826">
        <v>20</v>
      </c>
      <c r="J11826" t="s">
        <v>189</v>
      </c>
      <c r="K11826">
        <v>830</v>
      </c>
      <c r="L11826" t="s">
        <v>190</v>
      </c>
      <c r="M11826" t="s">
        <v>49148</v>
      </c>
    </row>
    <row r="11827" spans="1:13" x14ac:dyDescent="0.35">
      <c r="A11827" t="s">
        <v>49225</v>
      </c>
      <c r="B11827" t="s">
        <v>14</v>
      </c>
      <c r="C11827" t="s">
        <v>49226</v>
      </c>
      <c r="D11827" t="s">
        <v>187</v>
      </c>
      <c r="E11827">
        <v>1235126</v>
      </c>
      <c r="F11827">
        <v>23155</v>
      </c>
      <c r="G11827">
        <v>0</v>
      </c>
      <c r="H11827" t="s">
        <v>49227</v>
      </c>
      <c r="I11827">
        <v>22</v>
      </c>
      <c r="J11827" t="s">
        <v>49044</v>
      </c>
      <c r="K11827">
        <v>617</v>
      </c>
      <c r="L11827" t="s">
        <v>190</v>
      </c>
      <c r="M11827" t="s">
        <v>49228</v>
      </c>
    </row>
    <row r="11828" spans="1:13" x14ac:dyDescent="0.35">
      <c r="A11828" t="s">
        <v>49229</v>
      </c>
      <c r="B11828" t="s">
        <v>14</v>
      </c>
      <c r="C11828" t="s">
        <v>49230</v>
      </c>
      <c r="D11828" t="s">
        <v>187</v>
      </c>
      <c r="E11828">
        <v>164020</v>
      </c>
      <c r="F11828">
        <v>6071</v>
      </c>
      <c r="G11828">
        <v>0</v>
      </c>
      <c r="H11828" t="s">
        <v>49231</v>
      </c>
      <c r="I11828">
        <v>22</v>
      </c>
      <c r="J11828" t="s">
        <v>53</v>
      </c>
      <c r="K11828">
        <v>632</v>
      </c>
      <c r="L11828" t="s">
        <v>190</v>
      </c>
      <c r="M11828" t="s">
        <v>49232</v>
      </c>
    </row>
    <row r="11829" spans="1:13" x14ac:dyDescent="0.35">
      <c r="A11829" t="s">
        <v>49233</v>
      </c>
      <c r="B11829" t="s">
        <v>14</v>
      </c>
      <c r="C11829" t="s">
        <v>49234</v>
      </c>
      <c r="D11829" t="s">
        <v>187</v>
      </c>
      <c r="E11829">
        <v>157284</v>
      </c>
      <c r="F11829">
        <v>2720</v>
      </c>
      <c r="G11829">
        <v>0</v>
      </c>
      <c r="H11829" t="s">
        <v>49235</v>
      </c>
      <c r="I11829">
        <v>20</v>
      </c>
      <c r="J11829" t="s">
        <v>189</v>
      </c>
      <c r="K11829">
        <v>1233</v>
      </c>
      <c r="L11829" t="s">
        <v>190</v>
      </c>
      <c r="M11829" t="s">
        <v>49236</v>
      </c>
    </row>
    <row r="11830" spans="1:13" x14ac:dyDescent="0.35">
      <c r="A11830" t="s">
        <v>49237</v>
      </c>
      <c r="B11830" t="s">
        <v>14</v>
      </c>
      <c r="C11830" t="s">
        <v>49238</v>
      </c>
      <c r="D11830" t="s">
        <v>187</v>
      </c>
      <c r="E11830">
        <v>237052</v>
      </c>
      <c r="F11830">
        <v>6289</v>
      </c>
      <c r="G11830">
        <v>0</v>
      </c>
      <c r="H11830" t="s">
        <v>49239</v>
      </c>
      <c r="I11830">
        <v>22</v>
      </c>
      <c r="J11830" t="s">
        <v>49044</v>
      </c>
      <c r="K11830">
        <v>211</v>
      </c>
      <c r="L11830" t="s">
        <v>190</v>
      </c>
      <c r="M11830" t="s">
        <v>49238</v>
      </c>
    </row>
    <row r="11831" spans="1:13" x14ac:dyDescent="0.35">
      <c r="A11831" t="s">
        <v>49240</v>
      </c>
      <c r="B11831" t="s">
        <v>14</v>
      </c>
      <c r="C11831" t="s">
        <v>49241</v>
      </c>
      <c r="D11831" t="s">
        <v>187</v>
      </c>
      <c r="E11831">
        <v>372152</v>
      </c>
      <c r="F11831">
        <v>13702</v>
      </c>
      <c r="G11831">
        <v>0</v>
      </c>
      <c r="H11831" t="s">
        <v>49242</v>
      </c>
      <c r="I11831">
        <v>20</v>
      </c>
      <c r="J11831" t="s">
        <v>189</v>
      </c>
      <c r="K11831">
        <v>599</v>
      </c>
      <c r="L11831" t="s">
        <v>190</v>
      </c>
      <c r="M11831" t="s">
        <v>49243</v>
      </c>
    </row>
    <row r="11832" spans="1:13" x14ac:dyDescent="0.35">
      <c r="A11832" t="s">
        <v>49244</v>
      </c>
      <c r="B11832" t="s">
        <v>14</v>
      </c>
      <c r="C11832" t="s">
        <v>49245</v>
      </c>
      <c r="D11832" t="s">
        <v>187</v>
      </c>
      <c r="E11832">
        <v>424838</v>
      </c>
      <c r="F11832">
        <v>12097</v>
      </c>
      <c r="G11832">
        <v>0</v>
      </c>
      <c r="H11832" t="s">
        <v>49246</v>
      </c>
      <c r="I11832">
        <v>22</v>
      </c>
      <c r="J11832" t="s">
        <v>49044</v>
      </c>
      <c r="K11832">
        <v>358</v>
      </c>
      <c r="L11832" t="s">
        <v>190</v>
      </c>
      <c r="M11832" t="s">
        <v>49245</v>
      </c>
    </row>
    <row r="11833" spans="1:13" x14ac:dyDescent="0.35">
      <c r="A11833" t="s">
        <v>49247</v>
      </c>
      <c r="B11833" t="s">
        <v>14</v>
      </c>
      <c r="C11833" t="s">
        <v>49248</v>
      </c>
      <c r="D11833" t="s">
        <v>187</v>
      </c>
      <c r="E11833">
        <v>260921</v>
      </c>
      <c r="F11833">
        <v>10009</v>
      </c>
      <c r="G11833">
        <v>0</v>
      </c>
      <c r="H11833" t="s">
        <v>49249</v>
      </c>
      <c r="I11833">
        <v>20</v>
      </c>
      <c r="J11833" t="s">
        <v>189</v>
      </c>
      <c r="K11833">
        <v>538</v>
      </c>
      <c r="L11833" t="s">
        <v>190</v>
      </c>
      <c r="M11833" t="s">
        <v>49250</v>
      </c>
    </row>
    <row r="11834" spans="1:13" x14ac:dyDescent="0.35">
      <c r="A11834" t="s">
        <v>49251</v>
      </c>
      <c r="B11834" t="s">
        <v>14</v>
      </c>
      <c r="C11834" t="s">
        <v>49252</v>
      </c>
      <c r="D11834" t="s">
        <v>187</v>
      </c>
      <c r="E11834">
        <v>321479</v>
      </c>
      <c r="F11834">
        <v>8786</v>
      </c>
      <c r="G11834">
        <v>0</v>
      </c>
      <c r="H11834" t="s">
        <v>49253</v>
      </c>
      <c r="I11834">
        <v>22</v>
      </c>
      <c r="J11834" t="s">
        <v>49044</v>
      </c>
      <c r="K11834">
        <v>433</v>
      </c>
      <c r="L11834" t="s">
        <v>190</v>
      </c>
      <c r="M11834" t="s">
        <v>49254</v>
      </c>
    </row>
    <row r="11835" spans="1:13" x14ac:dyDescent="0.35">
      <c r="A11835" t="s">
        <v>49255</v>
      </c>
      <c r="B11835" t="s">
        <v>14</v>
      </c>
      <c r="C11835" t="s">
        <v>49256</v>
      </c>
      <c r="D11835" t="s">
        <v>187</v>
      </c>
      <c r="E11835">
        <v>220285</v>
      </c>
      <c r="F11835">
        <v>7094</v>
      </c>
      <c r="G11835">
        <v>0</v>
      </c>
      <c r="H11835" t="s">
        <v>49257</v>
      </c>
      <c r="I11835">
        <v>22</v>
      </c>
      <c r="J11835" t="s">
        <v>49044</v>
      </c>
      <c r="K11835">
        <v>370</v>
      </c>
      <c r="L11835" t="s">
        <v>190</v>
      </c>
      <c r="M11835" t="s">
        <v>49258</v>
      </c>
    </row>
    <row r="11836" spans="1:13" x14ac:dyDescent="0.35">
      <c r="A11836" t="s">
        <v>49259</v>
      </c>
      <c r="B11836" t="s">
        <v>14</v>
      </c>
      <c r="C11836" t="s">
        <v>49260</v>
      </c>
      <c r="D11836" t="s">
        <v>187</v>
      </c>
      <c r="E11836">
        <v>169171</v>
      </c>
      <c r="F11836">
        <v>2624</v>
      </c>
      <c r="G11836">
        <v>0</v>
      </c>
      <c r="H11836" t="s">
        <v>49261</v>
      </c>
      <c r="I11836">
        <v>20</v>
      </c>
      <c r="J11836" t="s">
        <v>189</v>
      </c>
      <c r="K11836">
        <v>297</v>
      </c>
      <c r="L11836" t="s">
        <v>190</v>
      </c>
      <c r="M11836" t="s">
        <v>49148</v>
      </c>
    </row>
    <row r="11837" spans="1:13" x14ac:dyDescent="0.35">
      <c r="A11837" t="s">
        <v>49262</v>
      </c>
      <c r="B11837" t="s">
        <v>14</v>
      </c>
      <c r="C11837" t="s">
        <v>49263</v>
      </c>
      <c r="D11837" t="s">
        <v>187</v>
      </c>
      <c r="E11837">
        <v>307059</v>
      </c>
      <c r="F11837">
        <v>11250</v>
      </c>
      <c r="G11837">
        <v>0</v>
      </c>
      <c r="H11837" t="s">
        <v>49264</v>
      </c>
      <c r="I11837">
        <v>22</v>
      </c>
      <c r="J11837" t="s">
        <v>49044</v>
      </c>
      <c r="K11837">
        <v>256</v>
      </c>
      <c r="L11837" t="s">
        <v>190</v>
      </c>
      <c r="M11837" t="s">
        <v>49265</v>
      </c>
    </row>
    <row r="11838" spans="1:13" x14ac:dyDescent="0.35">
      <c r="A11838" t="s">
        <v>49266</v>
      </c>
      <c r="B11838" t="s">
        <v>14</v>
      </c>
      <c r="C11838" t="s">
        <v>49267</v>
      </c>
      <c r="D11838" t="s">
        <v>187</v>
      </c>
      <c r="E11838">
        <v>268511</v>
      </c>
      <c r="F11838">
        <v>7823</v>
      </c>
      <c r="G11838">
        <v>0</v>
      </c>
      <c r="H11838" t="s">
        <v>49268</v>
      </c>
      <c r="I11838">
        <v>20</v>
      </c>
      <c r="J11838" t="s">
        <v>189</v>
      </c>
      <c r="K11838">
        <v>1022</v>
      </c>
      <c r="L11838" t="s">
        <v>190</v>
      </c>
      <c r="M11838" t="s">
        <v>49148</v>
      </c>
    </row>
    <row r="11839" spans="1:13" x14ac:dyDescent="0.35">
      <c r="A11839" t="s">
        <v>49269</v>
      </c>
      <c r="B11839" t="s">
        <v>14</v>
      </c>
      <c r="C11839" t="s">
        <v>49270</v>
      </c>
      <c r="D11839" t="s">
        <v>187</v>
      </c>
      <c r="E11839">
        <v>111629</v>
      </c>
      <c r="F11839">
        <v>2231</v>
      </c>
      <c r="G11839">
        <v>0</v>
      </c>
      <c r="H11839" t="s">
        <v>49271</v>
      </c>
      <c r="I11839">
        <v>20</v>
      </c>
      <c r="J11839" t="s">
        <v>189</v>
      </c>
      <c r="K11839">
        <v>209</v>
      </c>
      <c r="L11839" t="s">
        <v>190</v>
      </c>
      <c r="M11839" t="s">
        <v>48554</v>
      </c>
    </row>
    <row r="11840" spans="1:13" x14ac:dyDescent="0.35">
      <c r="A11840" t="s">
        <v>49272</v>
      </c>
      <c r="B11840" t="s">
        <v>14</v>
      </c>
      <c r="C11840" t="s">
        <v>49273</v>
      </c>
      <c r="D11840" t="s">
        <v>187</v>
      </c>
      <c r="E11840">
        <v>338799</v>
      </c>
      <c r="F11840">
        <v>6510</v>
      </c>
      <c r="G11840">
        <v>0</v>
      </c>
      <c r="H11840" t="s">
        <v>49274</v>
      </c>
      <c r="I11840">
        <v>20</v>
      </c>
      <c r="J11840" t="s">
        <v>189</v>
      </c>
      <c r="K11840">
        <v>743</v>
      </c>
      <c r="L11840" t="s">
        <v>190</v>
      </c>
      <c r="M11840" t="s">
        <v>49148</v>
      </c>
    </row>
    <row r="11841" spans="1:13" x14ac:dyDescent="0.35">
      <c r="A11841" t="s">
        <v>49275</v>
      </c>
      <c r="B11841" t="s">
        <v>14</v>
      </c>
      <c r="C11841" t="s">
        <v>49276</v>
      </c>
      <c r="D11841" t="s">
        <v>187</v>
      </c>
      <c r="E11841">
        <v>2804606</v>
      </c>
      <c r="F11841">
        <v>22391</v>
      </c>
      <c r="G11841">
        <v>0</v>
      </c>
      <c r="H11841" t="s">
        <v>49277</v>
      </c>
      <c r="I11841">
        <v>20</v>
      </c>
      <c r="J11841" t="s">
        <v>189</v>
      </c>
      <c r="K11841">
        <v>2675</v>
      </c>
      <c r="L11841" t="s">
        <v>190</v>
      </c>
      <c r="M11841" t="s">
        <v>49148</v>
      </c>
    </row>
    <row r="11842" spans="1:13" x14ac:dyDescent="0.35">
      <c r="A11842" t="s">
        <v>49278</v>
      </c>
      <c r="B11842" t="s">
        <v>14</v>
      </c>
      <c r="C11842" t="s">
        <v>49279</v>
      </c>
      <c r="D11842" t="s">
        <v>187</v>
      </c>
      <c r="E11842">
        <v>127285</v>
      </c>
      <c r="F11842">
        <v>5493</v>
      </c>
      <c r="G11842">
        <v>0</v>
      </c>
      <c r="H11842" t="s">
        <v>49280</v>
      </c>
      <c r="I11842">
        <v>22</v>
      </c>
      <c r="J11842" t="s">
        <v>53</v>
      </c>
      <c r="K11842">
        <v>366</v>
      </c>
      <c r="L11842" t="s">
        <v>190</v>
      </c>
      <c r="M11842" t="s">
        <v>49281</v>
      </c>
    </row>
    <row r="11843" spans="1:13" x14ac:dyDescent="0.35">
      <c r="A11843" t="s">
        <v>49282</v>
      </c>
      <c r="B11843" t="s">
        <v>14</v>
      </c>
      <c r="C11843" t="s">
        <v>49283</v>
      </c>
      <c r="D11843" t="s">
        <v>187</v>
      </c>
      <c r="E11843">
        <v>271069</v>
      </c>
      <c r="F11843">
        <v>12776</v>
      </c>
      <c r="G11843">
        <v>0</v>
      </c>
      <c r="H11843" t="s">
        <v>49284</v>
      </c>
      <c r="I11843">
        <v>20</v>
      </c>
      <c r="J11843" t="s">
        <v>189</v>
      </c>
      <c r="K11843">
        <v>1271</v>
      </c>
      <c r="L11843" t="s">
        <v>190</v>
      </c>
      <c r="M11843" t="s">
        <v>49285</v>
      </c>
    </row>
    <row r="11844" spans="1:13" x14ac:dyDescent="0.35">
      <c r="A11844" t="s">
        <v>49286</v>
      </c>
      <c r="B11844" t="s">
        <v>14</v>
      </c>
      <c r="C11844" t="s">
        <v>49287</v>
      </c>
      <c r="D11844" t="s">
        <v>187</v>
      </c>
      <c r="E11844">
        <v>1613951</v>
      </c>
      <c r="F11844">
        <v>34000</v>
      </c>
      <c r="G11844">
        <v>0</v>
      </c>
      <c r="H11844" t="s">
        <v>49288</v>
      </c>
      <c r="I11844">
        <v>20</v>
      </c>
      <c r="J11844" t="s">
        <v>189</v>
      </c>
      <c r="K11844">
        <v>699</v>
      </c>
      <c r="L11844" t="s">
        <v>190</v>
      </c>
      <c r="M11844" t="s">
        <v>49289</v>
      </c>
    </row>
    <row r="11845" spans="1:13" x14ac:dyDescent="0.35">
      <c r="A11845" t="s">
        <v>49290</v>
      </c>
      <c r="B11845" t="s">
        <v>14</v>
      </c>
      <c r="C11845" t="s">
        <v>49291</v>
      </c>
      <c r="D11845" t="s">
        <v>187</v>
      </c>
      <c r="E11845">
        <v>309865</v>
      </c>
      <c r="F11845">
        <v>11849</v>
      </c>
      <c r="G11845">
        <v>0</v>
      </c>
      <c r="H11845" t="s">
        <v>49292</v>
      </c>
      <c r="I11845">
        <v>20</v>
      </c>
      <c r="J11845" t="s">
        <v>189</v>
      </c>
      <c r="K11845">
        <v>445</v>
      </c>
      <c r="L11845" t="s">
        <v>190</v>
      </c>
      <c r="M11845" t="s">
        <v>49293</v>
      </c>
    </row>
    <row r="11846" spans="1:13" x14ac:dyDescent="0.35">
      <c r="A11846" t="s">
        <v>49294</v>
      </c>
      <c r="B11846" t="s">
        <v>14</v>
      </c>
      <c r="C11846" t="s">
        <v>49295</v>
      </c>
      <c r="D11846" t="s">
        <v>187</v>
      </c>
      <c r="E11846">
        <v>67443</v>
      </c>
      <c r="F11846">
        <v>1318</v>
      </c>
      <c r="G11846">
        <v>0</v>
      </c>
      <c r="H11846" t="s">
        <v>49296</v>
      </c>
      <c r="I11846">
        <v>20</v>
      </c>
      <c r="J11846" t="s">
        <v>189</v>
      </c>
      <c r="K11846">
        <v>195</v>
      </c>
      <c r="L11846" t="s">
        <v>190</v>
      </c>
      <c r="M11846" t="s">
        <v>49148</v>
      </c>
    </row>
    <row r="11847" spans="1:13" x14ac:dyDescent="0.35">
      <c r="A11847" t="s">
        <v>49297</v>
      </c>
      <c r="B11847" t="s">
        <v>14</v>
      </c>
      <c r="C11847" t="s">
        <v>49298</v>
      </c>
      <c r="D11847" t="s">
        <v>187</v>
      </c>
      <c r="E11847">
        <v>132984</v>
      </c>
      <c r="F11847">
        <v>5467</v>
      </c>
      <c r="G11847">
        <v>0</v>
      </c>
      <c r="H11847" t="s">
        <v>49299</v>
      </c>
      <c r="I11847">
        <v>22</v>
      </c>
      <c r="J11847" t="s">
        <v>53</v>
      </c>
      <c r="K11847">
        <v>234</v>
      </c>
      <c r="L11847" t="s">
        <v>190</v>
      </c>
      <c r="M11847" t="s">
        <v>49300</v>
      </c>
    </row>
    <row r="11848" spans="1:13" x14ac:dyDescent="0.35">
      <c r="A11848" t="s">
        <v>49301</v>
      </c>
      <c r="B11848" t="s">
        <v>14</v>
      </c>
      <c r="C11848" t="s">
        <v>49302</v>
      </c>
      <c r="D11848" t="s">
        <v>187</v>
      </c>
      <c r="E11848">
        <v>288595</v>
      </c>
      <c r="F11848">
        <v>6748</v>
      </c>
      <c r="G11848">
        <v>0</v>
      </c>
      <c r="H11848" t="s">
        <v>49303</v>
      </c>
      <c r="I11848">
        <v>20</v>
      </c>
      <c r="J11848" t="s">
        <v>189</v>
      </c>
      <c r="K11848">
        <v>766</v>
      </c>
      <c r="L11848" t="s">
        <v>190</v>
      </c>
      <c r="M11848" t="s">
        <v>49148</v>
      </c>
    </row>
    <row r="11849" spans="1:13" x14ac:dyDescent="0.35">
      <c r="A11849" t="s">
        <v>49304</v>
      </c>
      <c r="B11849" t="s">
        <v>14</v>
      </c>
      <c r="C11849" t="s">
        <v>49305</v>
      </c>
      <c r="D11849" t="s">
        <v>187</v>
      </c>
      <c r="E11849">
        <v>76401</v>
      </c>
      <c r="F11849">
        <v>1153</v>
      </c>
      <c r="G11849">
        <v>0</v>
      </c>
      <c r="H11849" t="s">
        <v>49306</v>
      </c>
      <c r="I11849">
        <v>20</v>
      </c>
      <c r="J11849" t="s">
        <v>189</v>
      </c>
      <c r="K11849">
        <v>266</v>
      </c>
      <c r="L11849" t="s">
        <v>190</v>
      </c>
      <c r="M11849" t="s">
        <v>49307</v>
      </c>
    </row>
    <row r="11850" spans="1:13" x14ac:dyDescent="0.35">
      <c r="A11850" t="s">
        <v>49308</v>
      </c>
      <c r="B11850" t="s">
        <v>14</v>
      </c>
      <c r="C11850" t="s">
        <v>49309</v>
      </c>
      <c r="D11850" t="s">
        <v>187</v>
      </c>
      <c r="E11850">
        <v>179561</v>
      </c>
      <c r="F11850">
        <v>7220</v>
      </c>
      <c r="G11850">
        <v>0</v>
      </c>
      <c r="H11850" t="s">
        <v>49310</v>
      </c>
      <c r="I11850">
        <v>22</v>
      </c>
      <c r="J11850" t="s">
        <v>53</v>
      </c>
      <c r="K11850">
        <v>318</v>
      </c>
      <c r="L11850" t="s">
        <v>190</v>
      </c>
      <c r="M11850" t="s">
        <v>49311</v>
      </c>
    </row>
    <row r="11851" spans="1:13" x14ac:dyDescent="0.35">
      <c r="A11851" t="s">
        <v>49312</v>
      </c>
      <c r="B11851" t="s">
        <v>14</v>
      </c>
      <c r="C11851" t="s">
        <v>49313</v>
      </c>
      <c r="D11851" t="s">
        <v>187</v>
      </c>
      <c r="E11851">
        <v>98897</v>
      </c>
      <c r="F11851">
        <v>1663</v>
      </c>
      <c r="G11851">
        <v>0</v>
      </c>
      <c r="H11851" t="s">
        <v>49314</v>
      </c>
      <c r="I11851">
        <v>20</v>
      </c>
      <c r="J11851" t="s">
        <v>53</v>
      </c>
      <c r="K11851">
        <v>165</v>
      </c>
      <c r="L11851" t="s">
        <v>190</v>
      </c>
    </row>
    <row r="11852" spans="1:13" x14ac:dyDescent="0.35">
      <c r="A11852" t="s">
        <v>49315</v>
      </c>
      <c r="B11852" t="s">
        <v>14</v>
      </c>
      <c r="C11852" t="s">
        <v>49316</v>
      </c>
      <c r="D11852" t="s">
        <v>187</v>
      </c>
      <c r="E11852">
        <v>437851</v>
      </c>
      <c r="F11852">
        <v>6169</v>
      </c>
      <c r="G11852">
        <v>0</v>
      </c>
      <c r="H11852" t="s">
        <v>49317</v>
      </c>
      <c r="I11852">
        <v>20</v>
      </c>
      <c r="J11852" t="s">
        <v>189</v>
      </c>
      <c r="K11852">
        <v>1191</v>
      </c>
      <c r="L11852" t="s">
        <v>190</v>
      </c>
      <c r="M11852" t="s">
        <v>49318</v>
      </c>
    </row>
    <row r="11853" spans="1:13" x14ac:dyDescent="0.35">
      <c r="A11853" t="s">
        <v>49319</v>
      </c>
      <c r="B11853" t="s">
        <v>14</v>
      </c>
      <c r="C11853" t="s">
        <v>49320</v>
      </c>
      <c r="D11853" t="s">
        <v>187</v>
      </c>
      <c r="E11853">
        <v>380804</v>
      </c>
      <c r="F11853">
        <v>19314</v>
      </c>
      <c r="G11853">
        <v>0</v>
      </c>
      <c r="H11853" t="s">
        <v>49321</v>
      </c>
      <c r="I11853">
        <v>22</v>
      </c>
      <c r="J11853" t="s">
        <v>49044</v>
      </c>
      <c r="K11853">
        <v>824</v>
      </c>
      <c r="L11853" t="s">
        <v>190</v>
      </c>
      <c r="M11853" t="s">
        <v>49320</v>
      </c>
    </row>
    <row r="11854" spans="1:13" x14ac:dyDescent="0.35">
      <c r="A11854" t="s">
        <v>49322</v>
      </c>
      <c r="B11854" t="s">
        <v>14</v>
      </c>
      <c r="C11854" t="s">
        <v>49323</v>
      </c>
      <c r="D11854" t="s">
        <v>187</v>
      </c>
      <c r="E11854">
        <v>417182</v>
      </c>
      <c r="F11854">
        <v>1812</v>
      </c>
      <c r="G11854">
        <v>0</v>
      </c>
      <c r="H11854" t="s">
        <v>49324</v>
      </c>
      <c r="I11854">
        <v>20</v>
      </c>
      <c r="J11854" t="s">
        <v>189</v>
      </c>
      <c r="K11854">
        <v>376</v>
      </c>
      <c r="L11854" t="s">
        <v>190</v>
      </c>
      <c r="M11854" t="s">
        <v>49148</v>
      </c>
    </row>
    <row r="11855" spans="1:13" x14ac:dyDescent="0.35">
      <c r="A11855" t="s">
        <v>49325</v>
      </c>
      <c r="B11855" t="s">
        <v>14</v>
      </c>
      <c r="C11855" t="s">
        <v>49326</v>
      </c>
      <c r="D11855" t="s">
        <v>187</v>
      </c>
      <c r="E11855">
        <v>726632</v>
      </c>
      <c r="F11855">
        <v>20119</v>
      </c>
      <c r="G11855">
        <v>0</v>
      </c>
      <c r="H11855" t="s">
        <v>49327</v>
      </c>
      <c r="I11855">
        <v>20</v>
      </c>
      <c r="J11855" t="s">
        <v>189</v>
      </c>
      <c r="K11855">
        <v>856</v>
      </c>
      <c r="L11855" t="s">
        <v>190</v>
      </c>
      <c r="M11855" t="s">
        <v>49328</v>
      </c>
    </row>
    <row r="11856" spans="1:13" x14ac:dyDescent="0.35">
      <c r="A11856" t="s">
        <v>49329</v>
      </c>
      <c r="B11856" t="s">
        <v>14</v>
      </c>
      <c r="C11856" t="s">
        <v>49330</v>
      </c>
      <c r="D11856" t="s">
        <v>187</v>
      </c>
      <c r="E11856">
        <v>160772</v>
      </c>
      <c r="F11856">
        <v>6284</v>
      </c>
      <c r="G11856">
        <v>0</v>
      </c>
      <c r="H11856" t="s">
        <v>49331</v>
      </c>
      <c r="I11856">
        <v>22</v>
      </c>
      <c r="J11856" t="s">
        <v>53</v>
      </c>
      <c r="K11856">
        <v>262</v>
      </c>
      <c r="L11856" t="s">
        <v>190</v>
      </c>
      <c r="M11856" t="s">
        <v>49332</v>
      </c>
    </row>
    <row r="11857" spans="1:13" x14ac:dyDescent="0.35">
      <c r="A11857" t="s">
        <v>49333</v>
      </c>
      <c r="B11857" t="s">
        <v>14</v>
      </c>
      <c r="C11857" t="s">
        <v>49334</v>
      </c>
      <c r="D11857" t="s">
        <v>187</v>
      </c>
      <c r="E11857">
        <v>416320</v>
      </c>
      <c r="F11857">
        <v>13105</v>
      </c>
      <c r="G11857">
        <v>0</v>
      </c>
      <c r="H11857" t="s">
        <v>49335</v>
      </c>
      <c r="I11857">
        <v>20</v>
      </c>
      <c r="J11857" t="s">
        <v>189</v>
      </c>
      <c r="K11857">
        <v>289</v>
      </c>
      <c r="L11857" t="s">
        <v>190</v>
      </c>
      <c r="M11857" t="s">
        <v>49336</v>
      </c>
    </row>
    <row r="11858" spans="1:13" x14ac:dyDescent="0.35">
      <c r="A11858" t="s">
        <v>49337</v>
      </c>
      <c r="B11858" t="s">
        <v>14</v>
      </c>
      <c r="C11858" t="s">
        <v>49338</v>
      </c>
      <c r="D11858" t="s">
        <v>187</v>
      </c>
      <c r="E11858">
        <v>216969</v>
      </c>
      <c r="F11858">
        <v>5636</v>
      </c>
      <c r="G11858">
        <v>0</v>
      </c>
      <c r="H11858" t="s">
        <v>49339</v>
      </c>
      <c r="I11858">
        <v>22</v>
      </c>
      <c r="J11858" t="s">
        <v>49044</v>
      </c>
      <c r="K11858">
        <v>201</v>
      </c>
      <c r="L11858" t="s">
        <v>190</v>
      </c>
      <c r="M11858" t="s">
        <v>49338</v>
      </c>
    </row>
    <row r="11859" spans="1:13" x14ac:dyDescent="0.35">
      <c r="A11859" t="s">
        <v>49340</v>
      </c>
      <c r="B11859" t="s">
        <v>14</v>
      </c>
      <c r="C11859" t="s">
        <v>49341</v>
      </c>
      <c r="D11859" t="s">
        <v>187</v>
      </c>
      <c r="E11859">
        <v>64599</v>
      </c>
      <c r="F11859">
        <v>895</v>
      </c>
      <c r="G11859">
        <v>0</v>
      </c>
      <c r="H11859" t="s">
        <v>49342</v>
      </c>
      <c r="I11859">
        <v>20</v>
      </c>
      <c r="J11859" t="s">
        <v>189</v>
      </c>
      <c r="K11859">
        <v>246</v>
      </c>
      <c r="L11859" t="s">
        <v>190</v>
      </c>
      <c r="M11859" t="s">
        <v>49148</v>
      </c>
    </row>
    <row r="11860" spans="1:13" x14ac:dyDescent="0.35">
      <c r="A11860" t="s">
        <v>49343</v>
      </c>
      <c r="B11860" t="s">
        <v>14</v>
      </c>
      <c r="C11860" t="s">
        <v>49344</v>
      </c>
      <c r="D11860" t="s">
        <v>187</v>
      </c>
      <c r="E11860">
        <v>87341</v>
      </c>
      <c r="F11860">
        <v>1826</v>
      </c>
      <c r="G11860">
        <v>0</v>
      </c>
      <c r="H11860" t="s">
        <v>49345</v>
      </c>
      <c r="I11860">
        <v>20</v>
      </c>
      <c r="J11860" t="s">
        <v>189</v>
      </c>
      <c r="K11860">
        <v>172</v>
      </c>
      <c r="L11860" t="s">
        <v>190</v>
      </c>
      <c r="M11860" t="s">
        <v>49148</v>
      </c>
    </row>
    <row r="11861" spans="1:13" x14ac:dyDescent="0.35">
      <c r="A11861" t="s">
        <v>49346</v>
      </c>
      <c r="B11861" t="s">
        <v>14</v>
      </c>
      <c r="C11861" t="s">
        <v>49347</v>
      </c>
      <c r="D11861" t="s">
        <v>187</v>
      </c>
      <c r="E11861">
        <v>208531</v>
      </c>
      <c r="F11861">
        <v>5032</v>
      </c>
      <c r="G11861">
        <v>0</v>
      </c>
      <c r="H11861" t="s">
        <v>49348</v>
      </c>
      <c r="I11861">
        <v>20</v>
      </c>
      <c r="J11861" t="s">
        <v>189</v>
      </c>
      <c r="K11861">
        <v>358</v>
      </c>
      <c r="L11861" t="s">
        <v>190</v>
      </c>
      <c r="M11861" t="s">
        <v>49349</v>
      </c>
    </row>
    <row r="11862" spans="1:13" x14ac:dyDescent="0.35">
      <c r="A11862" t="s">
        <v>49350</v>
      </c>
      <c r="B11862" t="s">
        <v>14</v>
      </c>
      <c r="C11862" t="s">
        <v>49347</v>
      </c>
      <c r="D11862" t="s">
        <v>187</v>
      </c>
      <c r="E11862">
        <v>109148</v>
      </c>
      <c r="F11862">
        <v>3775</v>
      </c>
      <c r="G11862">
        <v>0</v>
      </c>
      <c r="H11862" t="s">
        <v>49351</v>
      </c>
      <c r="I11862">
        <v>20</v>
      </c>
      <c r="J11862" t="s">
        <v>189</v>
      </c>
      <c r="K11862">
        <v>185</v>
      </c>
      <c r="L11862" t="s">
        <v>190</v>
      </c>
      <c r="M11862" t="s">
        <v>49352</v>
      </c>
    </row>
    <row r="11863" spans="1:13" x14ac:dyDescent="0.35">
      <c r="A11863" t="s">
        <v>49353</v>
      </c>
      <c r="B11863" t="s">
        <v>14</v>
      </c>
      <c r="C11863" t="s">
        <v>49354</v>
      </c>
      <c r="D11863" t="s">
        <v>187</v>
      </c>
      <c r="E11863">
        <v>132616</v>
      </c>
      <c r="F11863">
        <v>1894</v>
      </c>
      <c r="G11863">
        <v>0</v>
      </c>
      <c r="H11863" t="s">
        <v>49355</v>
      </c>
      <c r="I11863">
        <v>20</v>
      </c>
      <c r="J11863" t="s">
        <v>189</v>
      </c>
      <c r="K11863">
        <v>688</v>
      </c>
      <c r="L11863" t="s">
        <v>190</v>
      </c>
      <c r="M11863" t="s">
        <v>49148</v>
      </c>
    </row>
    <row r="11864" spans="1:13" x14ac:dyDescent="0.35">
      <c r="A11864" t="s">
        <v>49356</v>
      </c>
      <c r="B11864" t="s">
        <v>14</v>
      </c>
      <c r="C11864" t="s">
        <v>49347</v>
      </c>
      <c r="D11864" t="s">
        <v>187</v>
      </c>
      <c r="E11864">
        <v>82439</v>
      </c>
      <c r="F11864">
        <v>3067</v>
      </c>
      <c r="G11864">
        <v>0</v>
      </c>
      <c r="H11864" t="s">
        <v>49357</v>
      </c>
      <c r="I11864">
        <v>20</v>
      </c>
      <c r="J11864" t="s">
        <v>189</v>
      </c>
      <c r="K11864">
        <v>114</v>
      </c>
      <c r="L11864" t="s">
        <v>190</v>
      </c>
      <c r="M11864" t="s">
        <v>49358</v>
      </c>
    </row>
    <row r="11865" spans="1:13" x14ac:dyDescent="0.35">
      <c r="A11865" t="s">
        <v>49359</v>
      </c>
      <c r="B11865" t="s">
        <v>14</v>
      </c>
      <c r="C11865" t="s">
        <v>49347</v>
      </c>
      <c r="D11865" t="s">
        <v>187</v>
      </c>
      <c r="E11865">
        <v>81697</v>
      </c>
      <c r="F11865">
        <v>3178</v>
      </c>
      <c r="G11865">
        <v>0</v>
      </c>
      <c r="H11865" t="s">
        <v>49360</v>
      </c>
      <c r="I11865">
        <v>20</v>
      </c>
      <c r="J11865" t="s">
        <v>189</v>
      </c>
      <c r="K11865">
        <v>224</v>
      </c>
      <c r="L11865" t="s">
        <v>190</v>
      </c>
      <c r="M11865" t="s">
        <v>49361</v>
      </c>
    </row>
    <row r="11866" spans="1:13" x14ac:dyDescent="0.35">
      <c r="A11866" t="s">
        <v>49362</v>
      </c>
      <c r="B11866" t="s">
        <v>14</v>
      </c>
      <c r="C11866" t="s">
        <v>49347</v>
      </c>
      <c r="D11866" t="s">
        <v>187</v>
      </c>
      <c r="E11866">
        <v>81363</v>
      </c>
      <c r="F11866">
        <v>3323</v>
      </c>
      <c r="G11866">
        <v>0</v>
      </c>
      <c r="H11866" t="s">
        <v>49363</v>
      </c>
      <c r="I11866">
        <v>20</v>
      </c>
      <c r="J11866" t="s">
        <v>189</v>
      </c>
      <c r="K11866">
        <v>218</v>
      </c>
      <c r="L11866" t="s">
        <v>190</v>
      </c>
      <c r="M11866" t="s">
        <v>49364</v>
      </c>
    </row>
    <row r="11867" spans="1:13" x14ac:dyDescent="0.35">
      <c r="A11867" t="s">
        <v>49365</v>
      </c>
      <c r="B11867" t="s">
        <v>14</v>
      </c>
      <c r="C11867" t="s">
        <v>49347</v>
      </c>
      <c r="D11867" t="s">
        <v>187</v>
      </c>
      <c r="E11867">
        <v>74878</v>
      </c>
      <c r="F11867">
        <v>3074</v>
      </c>
      <c r="G11867">
        <v>0</v>
      </c>
      <c r="H11867" t="s">
        <v>49366</v>
      </c>
      <c r="I11867">
        <v>20</v>
      </c>
      <c r="J11867" t="s">
        <v>189</v>
      </c>
      <c r="K11867">
        <v>249</v>
      </c>
      <c r="L11867" t="s">
        <v>190</v>
      </c>
      <c r="M11867" t="s">
        <v>49367</v>
      </c>
    </row>
    <row r="11868" spans="1:13" x14ac:dyDescent="0.35">
      <c r="A11868" t="s">
        <v>49368</v>
      </c>
      <c r="B11868" t="s">
        <v>14</v>
      </c>
      <c r="C11868" t="s">
        <v>49369</v>
      </c>
      <c r="D11868" t="s">
        <v>187</v>
      </c>
      <c r="E11868">
        <v>68096</v>
      </c>
      <c r="F11868">
        <v>1053</v>
      </c>
      <c r="G11868">
        <v>0</v>
      </c>
      <c r="H11868" t="s">
        <v>49370</v>
      </c>
      <c r="I11868">
        <v>20</v>
      </c>
      <c r="J11868" t="s">
        <v>189</v>
      </c>
      <c r="K11868">
        <v>204</v>
      </c>
      <c r="L11868" t="s">
        <v>190</v>
      </c>
      <c r="M11868" t="s">
        <v>49148</v>
      </c>
    </row>
    <row r="11869" spans="1:13" x14ac:dyDescent="0.35">
      <c r="A11869" t="s">
        <v>49371</v>
      </c>
      <c r="B11869" t="s">
        <v>14</v>
      </c>
      <c r="C11869" t="s">
        <v>49347</v>
      </c>
      <c r="D11869" t="s">
        <v>187</v>
      </c>
      <c r="E11869">
        <v>86986</v>
      </c>
      <c r="F11869">
        <v>3123</v>
      </c>
      <c r="G11869">
        <v>0</v>
      </c>
      <c r="H11869" t="s">
        <v>49372</v>
      </c>
      <c r="I11869">
        <v>20</v>
      </c>
      <c r="J11869" t="s">
        <v>189</v>
      </c>
      <c r="K11869">
        <v>166</v>
      </c>
      <c r="L11869" t="s">
        <v>190</v>
      </c>
      <c r="M11869" t="s">
        <v>49373</v>
      </c>
    </row>
    <row r="11870" spans="1:13" x14ac:dyDescent="0.35">
      <c r="A11870" t="s">
        <v>49374</v>
      </c>
      <c r="B11870" t="s">
        <v>14</v>
      </c>
      <c r="C11870" t="s">
        <v>49347</v>
      </c>
      <c r="D11870" t="s">
        <v>187</v>
      </c>
      <c r="E11870">
        <v>78657</v>
      </c>
      <c r="F11870">
        <v>3235</v>
      </c>
      <c r="G11870">
        <v>0</v>
      </c>
      <c r="H11870" t="s">
        <v>49375</v>
      </c>
      <c r="I11870">
        <v>20</v>
      </c>
      <c r="J11870" t="s">
        <v>189</v>
      </c>
      <c r="K11870">
        <v>141</v>
      </c>
      <c r="L11870" t="s">
        <v>190</v>
      </c>
      <c r="M11870" t="s">
        <v>49376</v>
      </c>
    </row>
    <row r="11871" spans="1:13" x14ac:dyDescent="0.35">
      <c r="A11871" t="s">
        <v>49377</v>
      </c>
      <c r="B11871" t="s">
        <v>14</v>
      </c>
      <c r="C11871" t="s">
        <v>49378</v>
      </c>
      <c r="D11871" t="s">
        <v>187</v>
      </c>
      <c r="E11871">
        <v>584732</v>
      </c>
      <c r="F11871">
        <v>7451</v>
      </c>
      <c r="G11871">
        <v>0</v>
      </c>
      <c r="H11871" t="s">
        <v>49379</v>
      </c>
      <c r="I11871">
        <v>20</v>
      </c>
      <c r="J11871" t="s">
        <v>189</v>
      </c>
      <c r="K11871">
        <v>779</v>
      </c>
      <c r="L11871" t="s">
        <v>190</v>
      </c>
      <c r="M11871" t="s">
        <v>49148</v>
      </c>
    </row>
    <row r="11872" spans="1:13" x14ac:dyDescent="0.35">
      <c r="A11872" t="s">
        <v>49380</v>
      </c>
      <c r="B11872" t="s">
        <v>14</v>
      </c>
      <c r="C11872" t="s">
        <v>49347</v>
      </c>
      <c r="D11872" t="s">
        <v>187</v>
      </c>
      <c r="E11872">
        <v>83317</v>
      </c>
      <c r="F11872">
        <v>3498</v>
      </c>
      <c r="G11872">
        <v>0</v>
      </c>
      <c r="H11872" t="s">
        <v>49381</v>
      </c>
      <c r="I11872">
        <v>20</v>
      </c>
      <c r="J11872" t="s">
        <v>189</v>
      </c>
      <c r="K11872">
        <v>197</v>
      </c>
      <c r="L11872" t="s">
        <v>190</v>
      </c>
      <c r="M11872" t="s">
        <v>49382</v>
      </c>
    </row>
    <row r="11873" spans="1:13" x14ac:dyDescent="0.35">
      <c r="A11873" t="s">
        <v>49383</v>
      </c>
      <c r="B11873" t="s">
        <v>14</v>
      </c>
      <c r="C11873" t="s">
        <v>49384</v>
      </c>
      <c r="D11873" t="s">
        <v>187</v>
      </c>
      <c r="E11873">
        <v>109906</v>
      </c>
      <c r="F11873">
        <v>4887</v>
      </c>
      <c r="G11873">
        <v>0</v>
      </c>
      <c r="H11873" t="s">
        <v>49385</v>
      </c>
      <c r="I11873">
        <v>22</v>
      </c>
      <c r="J11873" t="s">
        <v>53</v>
      </c>
      <c r="K11873">
        <v>133</v>
      </c>
      <c r="L11873" t="s">
        <v>190</v>
      </c>
      <c r="M11873" t="s">
        <v>49386</v>
      </c>
    </row>
    <row r="11874" spans="1:13" x14ac:dyDescent="0.35">
      <c r="A11874" t="s">
        <v>49387</v>
      </c>
      <c r="B11874" t="s">
        <v>14</v>
      </c>
      <c r="C11874" t="s">
        <v>49388</v>
      </c>
      <c r="D11874" t="s">
        <v>187</v>
      </c>
      <c r="E11874">
        <v>594580</v>
      </c>
      <c r="F11874">
        <v>11185</v>
      </c>
      <c r="G11874">
        <v>0</v>
      </c>
      <c r="H11874" t="s">
        <v>49389</v>
      </c>
      <c r="I11874">
        <v>22</v>
      </c>
      <c r="J11874" t="s">
        <v>49044</v>
      </c>
      <c r="K11874">
        <v>387</v>
      </c>
      <c r="L11874" t="s">
        <v>190</v>
      </c>
      <c r="M11874" t="s">
        <v>49388</v>
      </c>
    </row>
    <row r="11875" spans="1:13" x14ac:dyDescent="0.35">
      <c r="A11875" t="s">
        <v>49390</v>
      </c>
      <c r="B11875" t="s">
        <v>14</v>
      </c>
      <c r="C11875" t="s">
        <v>49347</v>
      </c>
      <c r="D11875" t="s">
        <v>187</v>
      </c>
      <c r="E11875">
        <v>98867</v>
      </c>
      <c r="F11875">
        <v>3479</v>
      </c>
      <c r="G11875">
        <v>0</v>
      </c>
      <c r="H11875" t="s">
        <v>49391</v>
      </c>
      <c r="I11875">
        <v>20</v>
      </c>
      <c r="J11875" t="s">
        <v>189</v>
      </c>
      <c r="K11875">
        <v>282</v>
      </c>
      <c r="L11875" t="s">
        <v>190</v>
      </c>
      <c r="M11875" t="s">
        <v>49392</v>
      </c>
    </row>
    <row r="11876" spans="1:13" x14ac:dyDescent="0.35">
      <c r="A11876" t="s">
        <v>49393</v>
      </c>
      <c r="B11876" t="s">
        <v>14</v>
      </c>
      <c r="C11876" t="s">
        <v>49347</v>
      </c>
      <c r="D11876" t="s">
        <v>187</v>
      </c>
      <c r="E11876">
        <v>93618</v>
      </c>
      <c r="F11876">
        <v>3555</v>
      </c>
      <c r="G11876">
        <v>0</v>
      </c>
      <c r="H11876" t="s">
        <v>49394</v>
      </c>
      <c r="I11876">
        <v>20</v>
      </c>
      <c r="J11876" t="s">
        <v>189</v>
      </c>
      <c r="K11876">
        <v>261</v>
      </c>
      <c r="L11876" t="s">
        <v>190</v>
      </c>
      <c r="M11876" t="s">
        <v>49395</v>
      </c>
    </row>
    <row r="11877" spans="1:13" x14ac:dyDescent="0.35">
      <c r="A11877" t="s">
        <v>49396</v>
      </c>
      <c r="B11877" t="s">
        <v>14</v>
      </c>
      <c r="C11877" t="s">
        <v>49347</v>
      </c>
      <c r="D11877" t="s">
        <v>187</v>
      </c>
      <c r="E11877">
        <v>104565</v>
      </c>
      <c r="F11877">
        <v>3815</v>
      </c>
      <c r="G11877">
        <v>0</v>
      </c>
      <c r="H11877" t="s">
        <v>49397</v>
      </c>
      <c r="I11877">
        <v>20</v>
      </c>
      <c r="J11877" t="s">
        <v>189</v>
      </c>
      <c r="K11877">
        <v>245</v>
      </c>
      <c r="L11877" t="s">
        <v>190</v>
      </c>
      <c r="M11877" t="s">
        <v>49398</v>
      </c>
    </row>
    <row r="11878" spans="1:13" x14ac:dyDescent="0.35">
      <c r="A11878" t="s">
        <v>49399</v>
      </c>
      <c r="B11878" t="s">
        <v>14</v>
      </c>
      <c r="C11878" t="s">
        <v>49347</v>
      </c>
      <c r="D11878" t="s">
        <v>187</v>
      </c>
      <c r="E11878">
        <v>96708</v>
      </c>
      <c r="F11878">
        <v>3994</v>
      </c>
      <c r="G11878">
        <v>0</v>
      </c>
      <c r="H11878" t="s">
        <v>49400</v>
      </c>
      <c r="I11878">
        <v>20</v>
      </c>
      <c r="J11878" t="s">
        <v>189</v>
      </c>
      <c r="K11878">
        <v>290</v>
      </c>
      <c r="L11878" t="s">
        <v>190</v>
      </c>
      <c r="M11878" t="s">
        <v>49401</v>
      </c>
    </row>
    <row r="11879" spans="1:13" x14ac:dyDescent="0.35">
      <c r="A11879" t="s">
        <v>49402</v>
      </c>
      <c r="B11879" t="s">
        <v>14</v>
      </c>
      <c r="C11879" t="s">
        <v>49403</v>
      </c>
      <c r="D11879" t="s">
        <v>187</v>
      </c>
      <c r="E11879">
        <v>60959</v>
      </c>
      <c r="F11879">
        <v>947</v>
      </c>
      <c r="G11879">
        <v>0</v>
      </c>
      <c r="H11879" t="s">
        <v>49404</v>
      </c>
      <c r="I11879">
        <v>20</v>
      </c>
      <c r="J11879" t="s">
        <v>189</v>
      </c>
      <c r="K11879">
        <v>116</v>
      </c>
      <c r="L11879" t="s">
        <v>190</v>
      </c>
      <c r="M11879" t="s">
        <v>49148</v>
      </c>
    </row>
    <row r="11880" spans="1:13" x14ac:dyDescent="0.35">
      <c r="A11880" t="s">
        <v>49405</v>
      </c>
      <c r="B11880" t="s">
        <v>14</v>
      </c>
      <c r="C11880" t="s">
        <v>49347</v>
      </c>
      <c r="D11880" t="s">
        <v>187</v>
      </c>
      <c r="E11880">
        <v>112068</v>
      </c>
      <c r="F11880">
        <v>4653</v>
      </c>
      <c r="G11880">
        <v>0</v>
      </c>
      <c r="H11880" t="s">
        <v>49406</v>
      </c>
      <c r="I11880">
        <v>20</v>
      </c>
      <c r="J11880" t="s">
        <v>189</v>
      </c>
      <c r="K11880">
        <v>284</v>
      </c>
      <c r="L11880" t="s">
        <v>190</v>
      </c>
      <c r="M11880" t="s">
        <v>49407</v>
      </c>
    </row>
    <row r="11881" spans="1:13" x14ac:dyDescent="0.35">
      <c r="A11881" t="s">
        <v>49408</v>
      </c>
      <c r="B11881" t="s">
        <v>14</v>
      </c>
      <c r="C11881" t="s">
        <v>49409</v>
      </c>
      <c r="D11881" t="s">
        <v>187</v>
      </c>
      <c r="E11881">
        <v>153134</v>
      </c>
      <c r="F11881">
        <v>3096</v>
      </c>
      <c r="G11881">
        <v>0</v>
      </c>
      <c r="H11881" t="s">
        <v>49410</v>
      </c>
      <c r="I11881">
        <v>20</v>
      </c>
      <c r="J11881" t="s">
        <v>53</v>
      </c>
      <c r="K11881">
        <v>256</v>
      </c>
      <c r="L11881" t="s">
        <v>190</v>
      </c>
    </row>
    <row r="11882" spans="1:13" x14ac:dyDescent="0.35">
      <c r="A11882" t="s">
        <v>49411</v>
      </c>
      <c r="B11882" t="s">
        <v>14</v>
      </c>
      <c r="C11882" t="s">
        <v>49347</v>
      </c>
      <c r="D11882" t="s">
        <v>187</v>
      </c>
      <c r="E11882">
        <v>117714</v>
      </c>
      <c r="F11882">
        <v>5351</v>
      </c>
      <c r="G11882">
        <v>0</v>
      </c>
      <c r="H11882" t="s">
        <v>49412</v>
      </c>
      <c r="I11882">
        <v>20</v>
      </c>
      <c r="J11882" t="s">
        <v>189</v>
      </c>
      <c r="K11882">
        <v>324</v>
      </c>
      <c r="L11882" t="s">
        <v>190</v>
      </c>
      <c r="M11882" t="s">
        <v>49413</v>
      </c>
    </row>
    <row r="11883" spans="1:13" x14ac:dyDescent="0.35">
      <c r="A11883" t="s">
        <v>49414</v>
      </c>
      <c r="B11883" t="s">
        <v>14</v>
      </c>
      <c r="C11883" t="s">
        <v>49415</v>
      </c>
      <c r="D11883" t="s">
        <v>187</v>
      </c>
      <c r="E11883">
        <v>223912</v>
      </c>
      <c r="F11883">
        <v>8268</v>
      </c>
      <c r="G11883">
        <v>0</v>
      </c>
      <c r="H11883" t="s">
        <v>49416</v>
      </c>
      <c r="I11883">
        <v>20</v>
      </c>
      <c r="J11883" t="s">
        <v>189</v>
      </c>
      <c r="K11883">
        <v>241</v>
      </c>
      <c r="L11883" t="s">
        <v>190</v>
      </c>
      <c r="M11883" t="s">
        <v>49417</v>
      </c>
    </row>
    <row r="11884" spans="1:13" x14ac:dyDescent="0.35">
      <c r="A11884" t="s">
        <v>49418</v>
      </c>
      <c r="B11884" t="s">
        <v>14</v>
      </c>
      <c r="C11884" t="s">
        <v>49419</v>
      </c>
      <c r="D11884" t="s">
        <v>187</v>
      </c>
      <c r="E11884">
        <v>160247</v>
      </c>
      <c r="F11884">
        <v>7162</v>
      </c>
      <c r="G11884">
        <v>0</v>
      </c>
      <c r="H11884" t="s">
        <v>49420</v>
      </c>
      <c r="I11884">
        <v>20</v>
      </c>
      <c r="J11884" t="s">
        <v>189</v>
      </c>
      <c r="K11884">
        <v>280</v>
      </c>
      <c r="L11884" t="s">
        <v>190</v>
      </c>
    </row>
    <row r="11885" spans="1:13" x14ac:dyDescent="0.35">
      <c r="A11885" t="s">
        <v>49421</v>
      </c>
      <c r="B11885" t="s">
        <v>14</v>
      </c>
      <c r="C11885" t="s">
        <v>49422</v>
      </c>
      <c r="D11885" t="s">
        <v>187</v>
      </c>
      <c r="E11885">
        <v>104683</v>
      </c>
      <c r="F11885">
        <v>1678</v>
      </c>
      <c r="G11885">
        <v>0</v>
      </c>
      <c r="H11885" t="s">
        <v>49423</v>
      </c>
      <c r="I11885">
        <v>20</v>
      </c>
      <c r="J11885" t="s">
        <v>189</v>
      </c>
      <c r="K11885">
        <v>162</v>
      </c>
      <c r="L11885" t="s">
        <v>190</v>
      </c>
      <c r="M11885" t="s">
        <v>49148</v>
      </c>
    </row>
    <row r="11886" spans="1:13" x14ac:dyDescent="0.35">
      <c r="A11886" t="s">
        <v>49424</v>
      </c>
      <c r="B11886" t="s">
        <v>14</v>
      </c>
      <c r="C11886" t="s">
        <v>49425</v>
      </c>
      <c r="D11886" t="s">
        <v>187</v>
      </c>
      <c r="E11886">
        <v>190964</v>
      </c>
      <c r="F11886">
        <v>5334</v>
      </c>
      <c r="G11886">
        <v>0</v>
      </c>
      <c r="H11886" t="s">
        <v>49426</v>
      </c>
      <c r="I11886">
        <v>22</v>
      </c>
      <c r="J11886" t="s">
        <v>49044</v>
      </c>
      <c r="K11886">
        <v>385</v>
      </c>
      <c r="L11886" t="s">
        <v>190</v>
      </c>
      <c r="M11886" t="s">
        <v>49425</v>
      </c>
    </row>
    <row r="11887" spans="1:13" x14ac:dyDescent="0.35">
      <c r="A11887" t="s">
        <v>49427</v>
      </c>
      <c r="B11887" t="s">
        <v>14</v>
      </c>
      <c r="C11887" t="s">
        <v>49428</v>
      </c>
      <c r="D11887" t="s">
        <v>187</v>
      </c>
      <c r="E11887">
        <v>204062</v>
      </c>
      <c r="F11887">
        <v>6124</v>
      </c>
      <c r="G11887">
        <v>0</v>
      </c>
      <c r="H11887" t="s">
        <v>49429</v>
      </c>
      <c r="I11887">
        <v>22</v>
      </c>
      <c r="J11887" t="s">
        <v>49044</v>
      </c>
      <c r="K11887">
        <v>394</v>
      </c>
      <c r="L11887" t="s">
        <v>190</v>
      </c>
      <c r="M11887" t="s">
        <v>49428</v>
      </c>
    </row>
    <row r="11888" spans="1:13" x14ac:dyDescent="0.35">
      <c r="A11888" t="s">
        <v>49430</v>
      </c>
      <c r="B11888" t="s">
        <v>14</v>
      </c>
      <c r="C11888" t="s">
        <v>49431</v>
      </c>
      <c r="D11888" t="s">
        <v>187</v>
      </c>
      <c r="E11888">
        <v>96180</v>
      </c>
      <c r="F11888">
        <v>3225</v>
      </c>
      <c r="G11888">
        <v>0</v>
      </c>
      <c r="H11888" t="s">
        <v>49432</v>
      </c>
      <c r="I11888">
        <v>22</v>
      </c>
      <c r="J11888" t="s">
        <v>53</v>
      </c>
      <c r="K11888">
        <v>800</v>
      </c>
      <c r="L11888" t="s">
        <v>190</v>
      </c>
      <c r="M11888" t="s">
        <v>49433</v>
      </c>
    </row>
    <row r="11889" spans="1:13" x14ac:dyDescent="0.35">
      <c r="A11889" t="s">
        <v>49434</v>
      </c>
      <c r="B11889" t="s">
        <v>14</v>
      </c>
      <c r="C11889" t="s">
        <v>49435</v>
      </c>
      <c r="D11889" t="s">
        <v>187</v>
      </c>
      <c r="E11889">
        <v>180421</v>
      </c>
      <c r="F11889">
        <v>6961</v>
      </c>
      <c r="G11889">
        <v>0</v>
      </c>
      <c r="H11889" t="s">
        <v>49436</v>
      </c>
      <c r="I11889">
        <v>20</v>
      </c>
      <c r="J11889" t="s">
        <v>189</v>
      </c>
      <c r="K11889">
        <v>198</v>
      </c>
      <c r="L11889" t="s">
        <v>190</v>
      </c>
      <c r="M11889" t="s">
        <v>49437</v>
      </c>
    </row>
    <row r="11890" spans="1:13" x14ac:dyDescent="0.35">
      <c r="A11890" t="s">
        <v>49438</v>
      </c>
      <c r="B11890" t="s">
        <v>14</v>
      </c>
      <c r="C11890" t="s">
        <v>49439</v>
      </c>
      <c r="D11890" t="s">
        <v>187</v>
      </c>
      <c r="E11890">
        <v>330355</v>
      </c>
      <c r="F11890">
        <v>6083</v>
      </c>
      <c r="G11890">
        <v>0</v>
      </c>
      <c r="H11890" t="s">
        <v>49440</v>
      </c>
      <c r="I11890">
        <v>20</v>
      </c>
      <c r="J11890" t="s">
        <v>189</v>
      </c>
      <c r="K11890">
        <v>619</v>
      </c>
      <c r="L11890" t="s">
        <v>190</v>
      </c>
      <c r="M11890" t="s">
        <v>49148</v>
      </c>
    </row>
    <row r="11891" spans="1:13" x14ac:dyDescent="0.35">
      <c r="A11891" t="s">
        <v>49441</v>
      </c>
      <c r="B11891" t="s">
        <v>14</v>
      </c>
      <c r="C11891" t="s">
        <v>49442</v>
      </c>
      <c r="D11891" t="s">
        <v>187</v>
      </c>
      <c r="E11891">
        <v>70140</v>
      </c>
      <c r="F11891">
        <v>2613</v>
      </c>
      <c r="G11891">
        <v>0</v>
      </c>
      <c r="H11891" t="s">
        <v>49443</v>
      </c>
      <c r="I11891">
        <v>22</v>
      </c>
      <c r="J11891" t="s">
        <v>53</v>
      </c>
      <c r="K11891">
        <v>612</v>
      </c>
      <c r="L11891" t="s">
        <v>190</v>
      </c>
      <c r="M11891" t="s">
        <v>49444</v>
      </c>
    </row>
    <row r="11892" spans="1:13" x14ac:dyDescent="0.35">
      <c r="A11892" t="s">
        <v>49445</v>
      </c>
      <c r="B11892" t="s">
        <v>14</v>
      </c>
      <c r="C11892" t="s">
        <v>49446</v>
      </c>
      <c r="D11892" t="s">
        <v>187</v>
      </c>
      <c r="E11892">
        <v>156297</v>
      </c>
      <c r="F11892">
        <v>4920</v>
      </c>
      <c r="G11892">
        <v>0</v>
      </c>
      <c r="H11892" t="s">
        <v>49447</v>
      </c>
      <c r="I11892">
        <v>22</v>
      </c>
      <c r="J11892" t="s">
        <v>49044</v>
      </c>
      <c r="K11892">
        <v>614</v>
      </c>
      <c r="L11892" t="s">
        <v>190</v>
      </c>
      <c r="M11892" t="s">
        <v>49446</v>
      </c>
    </row>
    <row r="11893" spans="1:13" x14ac:dyDescent="0.35">
      <c r="A11893" t="s">
        <v>49448</v>
      </c>
      <c r="B11893" t="s">
        <v>14</v>
      </c>
      <c r="C11893" t="s">
        <v>49449</v>
      </c>
      <c r="D11893" t="s">
        <v>187</v>
      </c>
      <c r="E11893">
        <v>78004</v>
      </c>
      <c r="F11893">
        <v>2657</v>
      </c>
      <c r="G11893">
        <v>0</v>
      </c>
      <c r="H11893" t="s">
        <v>49450</v>
      </c>
      <c r="I11893">
        <v>22</v>
      </c>
      <c r="J11893" t="s">
        <v>53</v>
      </c>
      <c r="K11893">
        <v>553</v>
      </c>
      <c r="L11893" t="s">
        <v>190</v>
      </c>
      <c r="M11893" t="s">
        <v>49451</v>
      </c>
    </row>
    <row r="11894" spans="1:13" x14ac:dyDescent="0.35">
      <c r="A11894" t="s">
        <v>49452</v>
      </c>
      <c r="B11894" t="s">
        <v>14</v>
      </c>
      <c r="C11894" t="s">
        <v>49453</v>
      </c>
      <c r="D11894" t="s">
        <v>187</v>
      </c>
      <c r="E11894">
        <v>100561</v>
      </c>
      <c r="F11894">
        <v>3318</v>
      </c>
      <c r="G11894">
        <v>0</v>
      </c>
      <c r="H11894" t="s">
        <v>49454</v>
      </c>
      <c r="I11894">
        <v>22</v>
      </c>
      <c r="J11894" t="s">
        <v>49044</v>
      </c>
      <c r="K11894">
        <v>81</v>
      </c>
      <c r="L11894" t="s">
        <v>190</v>
      </c>
      <c r="M11894" t="s">
        <v>49453</v>
      </c>
    </row>
    <row r="11895" spans="1:13" x14ac:dyDescent="0.35">
      <c r="A11895" t="s">
        <v>49455</v>
      </c>
      <c r="B11895" t="s">
        <v>14</v>
      </c>
      <c r="C11895" t="s">
        <v>49456</v>
      </c>
      <c r="D11895" t="s">
        <v>187</v>
      </c>
      <c r="E11895">
        <v>118926</v>
      </c>
      <c r="F11895">
        <v>1661</v>
      </c>
      <c r="G11895">
        <v>0</v>
      </c>
      <c r="H11895" t="s">
        <v>49457</v>
      </c>
      <c r="I11895">
        <v>20</v>
      </c>
      <c r="J11895" t="s">
        <v>189</v>
      </c>
      <c r="K11895">
        <v>190</v>
      </c>
      <c r="L11895" t="s">
        <v>190</v>
      </c>
      <c r="M11895" t="s">
        <v>49148</v>
      </c>
    </row>
    <row r="11896" spans="1:13" x14ac:dyDescent="0.35">
      <c r="A11896" t="s">
        <v>49458</v>
      </c>
      <c r="B11896" t="s">
        <v>14</v>
      </c>
      <c r="C11896" t="s">
        <v>49459</v>
      </c>
      <c r="D11896" t="s">
        <v>187</v>
      </c>
      <c r="E11896">
        <v>68194</v>
      </c>
      <c r="F11896">
        <v>2347</v>
      </c>
      <c r="G11896">
        <v>0</v>
      </c>
      <c r="H11896" t="s">
        <v>49460</v>
      </c>
      <c r="I11896">
        <v>22</v>
      </c>
      <c r="J11896" t="s">
        <v>53</v>
      </c>
      <c r="K11896">
        <v>330</v>
      </c>
      <c r="L11896" t="s">
        <v>190</v>
      </c>
      <c r="M11896" t="s">
        <v>49461</v>
      </c>
    </row>
    <row r="11897" spans="1:13" x14ac:dyDescent="0.35">
      <c r="A11897" t="s">
        <v>49462</v>
      </c>
      <c r="B11897" t="s">
        <v>14</v>
      </c>
      <c r="C11897" t="s">
        <v>49463</v>
      </c>
      <c r="D11897" t="s">
        <v>187</v>
      </c>
      <c r="E11897">
        <v>60090</v>
      </c>
      <c r="F11897">
        <v>1397</v>
      </c>
      <c r="G11897">
        <v>0</v>
      </c>
      <c r="H11897" t="s">
        <v>49464</v>
      </c>
      <c r="I11897">
        <v>20</v>
      </c>
      <c r="J11897" t="s">
        <v>189</v>
      </c>
      <c r="K11897">
        <v>160</v>
      </c>
      <c r="L11897" t="s">
        <v>190</v>
      </c>
      <c r="M11897" t="s">
        <v>49148</v>
      </c>
    </row>
    <row r="11898" spans="1:13" x14ac:dyDescent="0.35">
      <c r="A11898" t="s">
        <v>49465</v>
      </c>
      <c r="B11898" t="s">
        <v>14</v>
      </c>
      <c r="C11898" t="s">
        <v>49466</v>
      </c>
      <c r="D11898" t="s">
        <v>187</v>
      </c>
      <c r="E11898">
        <v>63600</v>
      </c>
      <c r="F11898">
        <v>1317</v>
      </c>
      <c r="G11898">
        <v>0</v>
      </c>
      <c r="H11898" t="s">
        <v>49467</v>
      </c>
      <c r="I11898">
        <v>20</v>
      </c>
      <c r="J11898" t="s">
        <v>189</v>
      </c>
      <c r="K11898">
        <v>146</v>
      </c>
      <c r="L11898" t="s">
        <v>190</v>
      </c>
      <c r="M11898" t="s">
        <v>49148</v>
      </c>
    </row>
    <row r="11899" spans="1:13" x14ac:dyDescent="0.35">
      <c r="A11899" t="s">
        <v>49468</v>
      </c>
      <c r="B11899" t="s">
        <v>14</v>
      </c>
      <c r="C11899" t="s">
        <v>49469</v>
      </c>
      <c r="D11899" t="s">
        <v>187</v>
      </c>
      <c r="E11899">
        <v>50864</v>
      </c>
      <c r="F11899">
        <v>2553</v>
      </c>
      <c r="G11899">
        <v>0</v>
      </c>
      <c r="H11899" t="s">
        <v>49470</v>
      </c>
      <c r="I11899">
        <v>22</v>
      </c>
      <c r="J11899" t="s">
        <v>53</v>
      </c>
      <c r="K11899">
        <v>352</v>
      </c>
      <c r="L11899" t="s">
        <v>190</v>
      </c>
      <c r="M11899" t="s">
        <v>49471</v>
      </c>
    </row>
    <row r="11900" spans="1:13" x14ac:dyDescent="0.35">
      <c r="A11900" t="s">
        <v>49472</v>
      </c>
      <c r="B11900" t="s">
        <v>14</v>
      </c>
      <c r="C11900" t="s">
        <v>49473</v>
      </c>
      <c r="D11900" t="s">
        <v>187</v>
      </c>
      <c r="E11900">
        <v>238692</v>
      </c>
      <c r="F11900">
        <v>7856</v>
      </c>
      <c r="G11900">
        <v>0</v>
      </c>
      <c r="H11900" t="s">
        <v>49474</v>
      </c>
      <c r="I11900">
        <v>20</v>
      </c>
      <c r="J11900" t="s">
        <v>189</v>
      </c>
      <c r="K11900">
        <v>445</v>
      </c>
      <c r="L11900" t="s">
        <v>190</v>
      </c>
      <c r="M11900" t="s">
        <v>49475</v>
      </c>
    </row>
    <row r="11901" spans="1:13" x14ac:dyDescent="0.35">
      <c r="A11901" t="s">
        <v>49476</v>
      </c>
      <c r="B11901" t="s">
        <v>14</v>
      </c>
      <c r="C11901" t="s">
        <v>49477</v>
      </c>
      <c r="D11901" t="s">
        <v>187</v>
      </c>
      <c r="E11901">
        <v>293202</v>
      </c>
      <c r="F11901">
        <v>11471</v>
      </c>
      <c r="G11901">
        <v>0</v>
      </c>
      <c r="H11901" t="s">
        <v>49478</v>
      </c>
      <c r="I11901">
        <v>20</v>
      </c>
      <c r="J11901" t="s">
        <v>189</v>
      </c>
      <c r="K11901">
        <v>1122</v>
      </c>
      <c r="L11901" t="s">
        <v>190</v>
      </c>
      <c r="M11901" t="s">
        <v>49479</v>
      </c>
    </row>
    <row r="11902" spans="1:13" x14ac:dyDescent="0.35">
      <c r="A11902" t="s">
        <v>49480</v>
      </c>
      <c r="B11902" t="s">
        <v>14</v>
      </c>
      <c r="C11902" t="s">
        <v>49481</v>
      </c>
      <c r="D11902" t="s">
        <v>187</v>
      </c>
      <c r="E11902">
        <v>35919</v>
      </c>
      <c r="F11902">
        <v>1147</v>
      </c>
      <c r="G11902">
        <v>0</v>
      </c>
      <c r="H11902" t="s">
        <v>49482</v>
      </c>
      <c r="I11902">
        <v>20</v>
      </c>
      <c r="J11902" t="s">
        <v>189</v>
      </c>
      <c r="K11902">
        <v>200</v>
      </c>
      <c r="L11902" t="s">
        <v>190</v>
      </c>
      <c r="M11902" t="s">
        <v>49148</v>
      </c>
    </row>
    <row r="11903" spans="1:13" x14ac:dyDescent="0.35">
      <c r="A11903" t="s">
        <v>49483</v>
      </c>
      <c r="B11903" t="s">
        <v>14</v>
      </c>
      <c r="C11903" t="s">
        <v>49484</v>
      </c>
      <c r="D11903" t="s">
        <v>187</v>
      </c>
      <c r="E11903">
        <v>65958</v>
      </c>
      <c r="F11903">
        <v>2298</v>
      </c>
      <c r="G11903">
        <v>0</v>
      </c>
      <c r="H11903" t="s">
        <v>49485</v>
      </c>
      <c r="I11903">
        <v>22</v>
      </c>
      <c r="J11903" t="s">
        <v>53</v>
      </c>
      <c r="K11903">
        <v>280</v>
      </c>
      <c r="L11903" t="s">
        <v>190</v>
      </c>
      <c r="M11903" t="s">
        <v>49486</v>
      </c>
    </row>
    <row r="11904" spans="1:13" x14ac:dyDescent="0.35">
      <c r="A11904" t="s">
        <v>49487</v>
      </c>
      <c r="B11904" t="s">
        <v>14</v>
      </c>
      <c r="C11904" t="s">
        <v>49488</v>
      </c>
      <c r="D11904" t="s">
        <v>187</v>
      </c>
      <c r="E11904">
        <v>88423</v>
      </c>
      <c r="F11904">
        <v>3214</v>
      </c>
      <c r="G11904">
        <v>0</v>
      </c>
      <c r="H11904" t="s">
        <v>49489</v>
      </c>
      <c r="I11904">
        <v>22</v>
      </c>
      <c r="J11904" t="s">
        <v>49044</v>
      </c>
      <c r="K11904">
        <v>115</v>
      </c>
      <c r="L11904" t="s">
        <v>190</v>
      </c>
      <c r="M11904" t="s">
        <v>49488</v>
      </c>
    </row>
    <row r="11905" spans="1:13" x14ac:dyDescent="0.35">
      <c r="A11905" t="s">
        <v>49490</v>
      </c>
      <c r="B11905" t="s">
        <v>14</v>
      </c>
      <c r="C11905" t="s">
        <v>49491</v>
      </c>
      <c r="D11905" t="s">
        <v>187</v>
      </c>
      <c r="E11905">
        <v>67900</v>
      </c>
      <c r="F11905">
        <v>2376</v>
      </c>
      <c r="G11905">
        <v>0</v>
      </c>
      <c r="H11905" t="s">
        <v>49492</v>
      </c>
      <c r="I11905">
        <v>22</v>
      </c>
      <c r="J11905" t="s">
        <v>53</v>
      </c>
      <c r="K11905">
        <v>505</v>
      </c>
      <c r="L11905" t="s">
        <v>190</v>
      </c>
      <c r="M11905" t="s">
        <v>49493</v>
      </c>
    </row>
    <row r="11906" spans="1:13" x14ac:dyDescent="0.35">
      <c r="A11906" t="s">
        <v>49494</v>
      </c>
      <c r="B11906" t="s">
        <v>14</v>
      </c>
      <c r="C11906" t="s">
        <v>49495</v>
      </c>
      <c r="D11906" t="s">
        <v>187</v>
      </c>
      <c r="E11906">
        <v>61279</v>
      </c>
      <c r="F11906">
        <v>970</v>
      </c>
      <c r="G11906">
        <v>0</v>
      </c>
      <c r="H11906" t="s">
        <v>49496</v>
      </c>
      <c r="I11906">
        <v>20</v>
      </c>
      <c r="J11906" t="s">
        <v>189</v>
      </c>
      <c r="K11906">
        <v>227</v>
      </c>
      <c r="L11906" t="s">
        <v>190</v>
      </c>
      <c r="M11906" t="s">
        <v>49148</v>
      </c>
    </row>
    <row r="11907" spans="1:13" x14ac:dyDescent="0.35">
      <c r="A11907" t="s">
        <v>49497</v>
      </c>
      <c r="B11907" t="s">
        <v>14</v>
      </c>
      <c r="C11907" t="s">
        <v>49498</v>
      </c>
      <c r="D11907" t="s">
        <v>187</v>
      </c>
      <c r="E11907">
        <v>277062</v>
      </c>
      <c r="F11907">
        <v>8561</v>
      </c>
      <c r="G11907">
        <v>0</v>
      </c>
      <c r="H11907" t="s">
        <v>49499</v>
      </c>
      <c r="I11907">
        <v>20</v>
      </c>
      <c r="J11907" t="s">
        <v>189</v>
      </c>
      <c r="K11907">
        <v>241</v>
      </c>
      <c r="L11907" t="s">
        <v>190</v>
      </c>
      <c r="M11907" t="s">
        <v>49500</v>
      </c>
    </row>
    <row r="11908" spans="1:13" x14ac:dyDescent="0.35">
      <c r="A11908" t="s">
        <v>49501</v>
      </c>
      <c r="B11908" t="s">
        <v>14</v>
      </c>
      <c r="C11908" t="s">
        <v>49502</v>
      </c>
      <c r="D11908" t="s">
        <v>187</v>
      </c>
      <c r="E11908">
        <v>64940</v>
      </c>
      <c r="F11908">
        <v>2395</v>
      </c>
      <c r="G11908">
        <v>0</v>
      </c>
      <c r="H11908" t="s">
        <v>49503</v>
      </c>
      <c r="I11908">
        <v>22</v>
      </c>
      <c r="J11908" t="s">
        <v>53</v>
      </c>
      <c r="K11908">
        <v>433</v>
      </c>
      <c r="L11908" t="s">
        <v>190</v>
      </c>
      <c r="M11908" t="s">
        <v>49504</v>
      </c>
    </row>
    <row r="11909" spans="1:13" x14ac:dyDescent="0.35">
      <c r="A11909" t="s">
        <v>49505</v>
      </c>
      <c r="B11909" t="s">
        <v>14</v>
      </c>
      <c r="C11909" t="s">
        <v>49506</v>
      </c>
      <c r="D11909" t="s">
        <v>187</v>
      </c>
      <c r="E11909">
        <v>174402</v>
      </c>
      <c r="F11909">
        <v>5590</v>
      </c>
      <c r="G11909">
        <v>0</v>
      </c>
      <c r="H11909" t="s">
        <v>49507</v>
      </c>
      <c r="I11909">
        <v>20</v>
      </c>
      <c r="J11909" t="s">
        <v>189</v>
      </c>
      <c r="K11909">
        <v>376</v>
      </c>
      <c r="L11909" t="s">
        <v>190</v>
      </c>
    </row>
    <row r="11910" spans="1:13" x14ac:dyDescent="0.35">
      <c r="A11910" t="s">
        <v>49508</v>
      </c>
      <c r="B11910" t="s">
        <v>14</v>
      </c>
      <c r="C11910" t="s">
        <v>49509</v>
      </c>
      <c r="D11910" t="s">
        <v>187</v>
      </c>
      <c r="E11910">
        <v>57625</v>
      </c>
      <c r="F11910">
        <v>928</v>
      </c>
      <c r="G11910">
        <v>0</v>
      </c>
      <c r="H11910" t="s">
        <v>49510</v>
      </c>
      <c r="I11910">
        <v>20</v>
      </c>
      <c r="J11910" t="s">
        <v>189</v>
      </c>
      <c r="K11910">
        <v>107</v>
      </c>
      <c r="L11910" t="s">
        <v>190</v>
      </c>
      <c r="M11910" t="s">
        <v>49148</v>
      </c>
    </row>
    <row r="11911" spans="1:13" x14ac:dyDescent="0.35">
      <c r="A11911" t="s">
        <v>49511</v>
      </c>
      <c r="B11911" t="s">
        <v>14</v>
      </c>
      <c r="C11911" t="s">
        <v>49512</v>
      </c>
      <c r="D11911" t="s">
        <v>187</v>
      </c>
      <c r="E11911">
        <v>188987</v>
      </c>
      <c r="F11911">
        <v>4856</v>
      </c>
      <c r="G11911">
        <v>0</v>
      </c>
      <c r="H11911" t="s">
        <v>49513</v>
      </c>
      <c r="I11911">
        <v>22</v>
      </c>
      <c r="J11911" t="s">
        <v>49044</v>
      </c>
      <c r="K11911">
        <v>280</v>
      </c>
      <c r="L11911" t="s">
        <v>190</v>
      </c>
      <c r="M11911" t="s">
        <v>49512</v>
      </c>
    </row>
    <row r="11912" spans="1:13" x14ac:dyDescent="0.35">
      <c r="A11912" t="s">
        <v>49514</v>
      </c>
      <c r="B11912" t="s">
        <v>14</v>
      </c>
      <c r="C11912" t="s">
        <v>49515</v>
      </c>
      <c r="D11912" t="s">
        <v>187</v>
      </c>
      <c r="E11912">
        <v>160632</v>
      </c>
      <c r="F11912">
        <v>1802</v>
      </c>
      <c r="G11912">
        <v>0</v>
      </c>
      <c r="H11912" t="s">
        <v>49516</v>
      </c>
      <c r="I11912">
        <v>20</v>
      </c>
      <c r="J11912" t="s">
        <v>189</v>
      </c>
      <c r="K11912">
        <v>321</v>
      </c>
      <c r="L11912" t="s">
        <v>190</v>
      </c>
      <c r="M11912" t="s">
        <v>49148</v>
      </c>
    </row>
    <row r="11913" spans="1:13" x14ac:dyDescent="0.35">
      <c r="A11913" t="s">
        <v>49517</v>
      </c>
      <c r="B11913" t="s">
        <v>14</v>
      </c>
      <c r="C11913" t="s">
        <v>49518</v>
      </c>
      <c r="D11913" t="s">
        <v>187</v>
      </c>
      <c r="E11913">
        <v>86283</v>
      </c>
      <c r="F11913">
        <v>1131</v>
      </c>
      <c r="G11913">
        <v>0</v>
      </c>
      <c r="H11913" t="s">
        <v>49519</v>
      </c>
      <c r="I11913">
        <v>20</v>
      </c>
      <c r="J11913" t="s">
        <v>189</v>
      </c>
      <c r="K11913">
        <v>248</v>
      </c>
      <c r="L11913" t="s">
        <v>190</v>
      </c>
      <c r="M11913" t="s">
        <v>49148</v>
      </c>
    </row>
    <row r="11914" spans="1:13" x14ac:dyDescent="0.35">
      <c r="A11914" t="s">
        <v>49520</v>
      </c>
      <c r="B11914" t="s">
        <v>14</v>
      </c>
      <c r="C11914" t="s">
        <v>49521</v>
      </c>
      <c r="D11914" t="s">
        <v>187</v>
      </c>
      <c r="E11914">
        <v>185765</v>
      </c>
      <c r="F11914">
        <v>7377</v>
      </c>
      <c r="G11914">
        <v>0</v>
      </c>
      <c r="H11914" t="s">
        <v>49522</v>
      </c>
      <c r="I11914">
        <v>22</v>
      </c>
      <c r="J11914" t="s">
        <v>49044</v>
      </c>
      <c r="K11914">
        <v>445</v>
      </c>
      <c r="L11914" t="s">
        <v>190</v>
      </c>
      <c r="M11914" t="s">
        <v>49521</v>
      </c>
    </row>
    <row r="11915" spans="1:13" x14ac:dyDescent="0.35">
      <c r="A11915" t="s">
        <v>49523</v>
      </c>
      <c r="B11915" t="s">
        <v>14</v>
      </c>
      <c r="C11915" t="s">
        <v>49524</v>
      </c>
      <c r="D11915" t="s">
        <v>187</v>
      </c>
      <c r="E11915">
        <v>337184</v>
      </c>
      <c r="F11915">
        <v>8141</v>
      </c>
      <c r="G11915">
        <v>0</v>
      </c>
      <c r="H11915" t="s">
        <v>49525</v>
      </c>
      <c r="I11915">
        <v>22</v>
      </c>
      <c r="J11915" t="s">
        <v>49044</v>
      </c>
      <c r="K11915">
        <v>281</v>
      </c>
      <c r="L11915" t="s">
        <v>190</v>
      </c>
      <c r="M11915" t="s">
        <v>49524</v>
      </c>
    </row>
    <row r="11916" spans="1:13" x14ac:dyDescent="0.35">
      <c r="A11916" t="s">
        <v>49526</v>
      </c>
      <c r="B11916" t="s">
        <v>14</v>
      </c>
      <c r="C11916" t="s">
        <v>49527</v>
      </c>
      <c r="D11916" t="s">
        <v>187</v>
      </c>
      <c r="E11916">
        <v>98282</v>
      </c>
      <c r="F11916">
        <v>3226</v>
      </c>
      <c r="G11916">
        <v>0</v>
      </c>
      <c r="H11916" t="s">
        <v>49528</v>
      </c>
      <c r="I11916">
        <v>22</v>
      </c>
      <c r="J11916" t="s">
        <v>53</v>
      </c>
      <c r="K11916">
        <v>457</v>
      </c>
      <c r="L11916" t="s">
        <v>190</v>
      </c>
      <c r="M11916" t="s">
        <v>49529</v>
      </c>
    </row>
    <row r="11917" spans="1:13" x14ac:dyDescent="0.35">
      <c r="A11917" t="s">
        <v>49530</v>
      </c>
      <c r="B11917" t="s">
        <v>14</v>
      </c>
      <c r="C11917" t="s">
        <v>49531</v>
      </c>
      <c r="D11917" t="s">
        <v>187</v>
      </c>
      <c r="E11917">
        <v>252292</v>
      </c>
      <c r="F11917">
        <v>8937</v>
      </c>
      <c r="G11917">
        <v>0</v>
      </c>
      <c r="H11917" t="s">
        <v>49532</v>
      </c>
      <c r="I11917">
        <v>20</v>
      </c>
      <c r="J11917" t="s">
        <v>189</v>
      </c>
      <c r="K11917">
        <v>585</v>
      </c>
      <c r="L11917" t="s">
        <v>190</v>
      </c>
      <c r="M11917" t="s">
        <v>49533</v>
      </c>
    </row>
    <row r="11918" spans="1:13" x14ac:dyDescent="0.35">
      <c r="A11918" t="s">
        <v>49534</v>
      </c>
      <c r="B11918" t="s">
        <v>14</v>
      </c>
      <c r="C11918" t="s">
        <v>49535</v>
      </c>
      <c r="D11918" t="s">
        <v>187</v>
      </c>
      <c r="E11918">
        <v>76867</v>
      </c>
      <c r="F11918">
        <v>1721</v>
      </c>
      <c r="G11918">
        <v>0</v>
      </c>
      <c r="H11918" t="s">
        <v>49536</v>
      </c>
      <c r="I11918">
        <v>20</v>
      </c>
      <c r="J11918" t="s">
        <v>189</v>
      </c>
      <c r="K11918">
        <v>360</v>
      </c>
      <c r="L11918" t="s">
        <v>190</v>
      </c>
      <c r="M11918" t="s">
        <v>49148</v>
      </c>
    </row>
    <row r="11919" spans="1:13" x14ac:dyDescent="0.35">
      <c r="A11919" t="s">
        <v>49537</v>
      </c>
      <c r="B11919" t="s">
        <v>14</v>
      </c>
      <c r="C11919" t="s">
        <v>49538</v>
      </c>
      <c r="D11919" t="s">
        <v>187</v>
      </c>
      <c r="E11919">
        <v>99317</v>
      </c>
      <c r="F11919">
        <v>3539</v>
      </c>
      <c r="G11919">
        <v>0</v>
      </c>
      <c r="H11919" t="s">
        <v>49539</v>
      </c>
      <c r="I11919">
        <v>22</v>
      </c>
      <c r="J11919" t="s">
        <v>53</v>
      </c>
      <c r="K11919">
        <v>890</v>
      </c>
      <c r="L11919" t="s">
        <v>190</v>
      </c>
      <c r="M11919" t="s">
        <v>49540</v>
      </c>
    </row>
    <row r="11920" spans="1:13" x14ac:dyDescent="0.35">
      <c r="A11920" t="s">
        <v>49541</v>
      </c>
      <c r="B11920" t="s">
        <v>14</v>
      </c>
      <c r="C11920" t="s">
        <v>49542</v>
      </c>
      <c r="D11920" t="s">
        <v>187</v>
      </c>
      <c r="E11920">
        <v>201303</v>
      </c>
      <c r="F11920">
        <v>5678</v>
      </c>
      <c r="G11920">
        <v>0</v>
      </c>
      <c r="H11920" t="s">
        <v>49543</v>
      </c>
      <c r="I11920">
        <v>22</v>
      </c>
      <c r="J11920" t="s">
        <v>49044</v>
      </c>
      <c r="K11920">
        <v>170</v>
      </c>
      <c r="L11920" t="s">
        <v>190</v>
      </c>
      <c r="M11920" t="s">
        <v>49542</v>
      </c>
    </row>
    <row r="11921" spans="1:13" x14ac:dyDescent="0.35">
      <c r="A11921" t="s">
        <v>49544</v>
      </c>
      <c r="B11921" t="s">
        <v>14</v>
      </c>
      <c r="C11921" t="s">
        <v>49545</v>
      </c>
      <c r="D11921" t="s">
        <v>187</v>
      </c>
      <c r="E11921">
        <v>814804</v>
      </c>
      <c r="F11921">
        <v>2141</v>
      </c>
      <c r="G11921">
        <v>0</v>
      </c>
      <c r="H11921" t="s">
        <v>49546</v>
      </c>
      <c r="I11921">
        <v>20</v>
      </c>
      <c r="J11921" t="s">
        <v>189</v>
      </c>
      <c r="K11921">
        <v>386</v>
      </c>
      <c r="L11921" t="s">
        <v>190</v>
      </c>
      <c r="M11921" t="s">
        <v>49148</v>
      </c>
    </row>
    <row r="11922" spans="1:13" x14ac:dyDescent="0.35">
      <c r="A11922" t="e">
        <f>-F7zRR1FPGc</f>
        <v>#NAME?</v>
      </c>
      <c r="B11922" t="s">
        <v>14</v>
      </c>
      <c r="C11922" t="s">
        <v>49547</v>
      </c>
      <c r="D11922" t="s">
        <v>187</v>
      </c>
      <c r="E11922">
        <v>86234</v>
      </c>
      <c r="F11922">
        <v>2817</v>
      </c>
      <c r="G11922">
        <v>0</v>
      </c>
      <c r="H11922" t="s">
        <v>49548</v>
      </c>
      <c r="I11922">
        <v>22</v>
      </c>
      <c r="J11922" t="s">
        <v>53</v>
      </c>
      <c r="K11922">
        <v>373</v>
      </c>
      <c r="L11922" t="s">
        <v>190</v>
      </c>
      <c r="M11922" t="s">
        <v>49549</v>
      </c>
    </row>
    <row r="11923" spans="1:13" x14ac:dyDescent="0.35">
      <c r="A11923" t="s">
        <v>49550</v>
      </c>
      <c r="B11923" t="s">
        <v>14</v>
      </c>
      <c r="C11923" t="s">
        <v>49551</v>
      </c>
      <c r="D11923" t="s">
        <v>187</v>
      </c>
      <c r="E11923">
        <v>101744</v>
      </c>
      <c r="F11923">
        <v>3690</v>
      </c>
      <c r="G11923">
        <v>0</v>
      </c>
      <c r="H11923" t="s">
        <v>49552</v>
      </c>
      <c r="I11923">
        <v>22</v>
      </c>
      <c r="J11923" t="s">
        <v>53</v>
      </c>
      <c r="K11923">
        <v>870</v>
      </c>
      <c r="L11923" t="s">
        <v>190</v>
      </c>
      <c r="M11923" t="s">
        <v>49553</v>
      </c>
    </row>
    <row r="11924" spans="1:13" x14ac:dyDescent="0.35">
      <c r="A11924" t="s">
        <v>49554</v>
      </c>
      <c r="B11924" t="s">
        <v>14</v>
      </c>
      <c r="C11924" t="s">
        <v>49555</v>
      </c>
      <c r="D11924" t="s">
        <v>187</v>
      </c>
      <c r="E11924">
        <v>121555</v>
      </c>
      <c r="F11924">
        <v>2723</v>
      </c>
      <c r="G11924">
        <v>0</v>
      </c>
      <c r="H11924" t="s">
        <v>49556</v>
      </c>
      <c r="I11924">
        <v>20</v>
      </c>
      <c r="J11924" t="s">
        <v>189</v>
      </c>
      <c r="K11924">
        <v>223</v>
      </c>
      <c r="L11924" t="s">
        <v>190</v>
      </c>
      <c r="M11924" t="s">
        <v>48554</v>
      </c>
    </row>
    <row r="11925" spans="1:13" x14ac:dyDescent="0.35">
      <c r="A11925" t="s">
        <v>49557</v>
      </c>
      <c r="B11925" t="s">
        <v>14</v>
      </c>
      <c r="C11925" t="s">
        <v>49558</v>
      </c>
      <c r="D11925" t="s">
        <v>187</v>
      </c>
      <c r="E11925">
        <v>94370</v>
      </c>
      <c r="F11925">
        <v>1836</v>
      </c>
      <c r="G11925">
        <v>0</v>
      </c>
      <c r="H11925" t="s">
        <v>49559</v>
      </c>
      <c r="I11925">
        <v>20</v>
      </c>
      <c r="J11925" t="s">
        <v>189</v>
      </c>
      <c r="K11925">
        <v>137</v>
      </c>
      <c r="L11925" t="s">
        <v>190</v>
      </c>
      <c r="M11925" t="s">
        <v>49148</v>
      </c>
    </row>
    <row r="11926" spans="1:13" x14ac:dyDescent="0.35">
      <c r="A11926" t="s">
        <v>49560</v>
      </c>
      <c r="B11926" t="s">
        <v>14</v>
      </c>
      <c r="C11926" t="s">
        <v>49561</v>
      </c>
      <c r="D11926" t="s">
        <v>187</v>
      </c>
      <c r="E11926">
        <v>77857</v>
      </c>
      <c r="F11926">
        <v>2995</v>
      </c>
      <c r="G11926">
        <v>0</v>
      </c>
      <c r="H11926" t="s">
        <v>49562</v>
      </c>
      <c r="I11926">
        <v>22</v>
      </c>
      <c r="J11926" t="s">
        <v>53</v>
      </c>
      <c r="K11926">
        <v>461</v>
      </c>
      <c r="L11926" t="s">
        <v>190</v>
      </c>
      <c r="M11926" t="s">
        <v>49563</v>
      </c>
    </row>
    <row r="11927" spans="1:13" x14ac:dyDescent="0.35">
      <c r="A11927" t="s">
        <v>49564</v>
      </c>
      <c r="B11927" t="s">
        <v>14</v>
      </c>
      <c r="C11927" t="s">
        <v>49565</v>
      </c>
      <c r="D11927" t="s">
        <v>187</v>
      </c>
      <c r="E11927">
        <v>154258</v>
      </c>
      <c r="F11927">
        <v>4615</v>
      </c>
      <c r="G11927">
        <v>0</v>
      </c>
      <c r="H11927" t="s">
        <v>49566</v>
      </c>
      <c r="I11927">
        <v>22</v>
      </c>
      <c r="J11927" t="s">
        <v>49044</v>
      </c>
      <c r="K11927">
        <v>144</v>
      </c>
      <c r="L11927" t="s">
        <v>190</v>
      </c>
      <c r="M11927" t="s">
        <v>49565</v>
      </c>
    </row>
    <row r="11928" spans="1:13" x14ac:dyDescent="0.35">
      <c r="A11928" t="s">
        <v>49567</v>
      </c>
      <c r="B11928" t="s">
        <v>14</v>
      </c>
      <c r="C11928" t="s">
        <v>49568</v>
      </c>
      <c r="D11928" t="s">
        <v>187</v>
      </c>
      <c r="E11928">
        <v>86792</v>
      </c>
      <c r="F11928">
        <v>3210</v>
      </c>
      <c r="G11928">
        <v>0</v>
      </c>
      <c r="H11928" t="s">
        <v>49569</v>
      </c>
      <c r="I11928">
        <v>22</v>
      </c>
      <c r="J11928" t="s">
        <v>53</v>
      </c>
      <c r="K11928">
        <v>521</v>
      </c>
      <c r="L11928" t="s">
        <v>190</v>
      </c>
      <c r="M11928" t="s">
        <v>49570</v>
      </c>
    </row>
    <row r="11929" spans="1:13" x14ac:dyDescent="0.35">
      <c r="A11929" t="s">
        <v>49571</v>
      </c>
      <c r="B11929" t="s">
        <v>14</v>
      </c>
      <c r="C11929" t="s">
        <v>49572</v>
      </c>
      <c r="D11929" t="s">
        <v>187</v>
      </c>
      <c r="E11929">
        <v>453048</v>
      </c>
      <c r="F11929">
        <v>10643</v>
      </c>
      <c r="G11929">
        <v>0</v>
      </c>
      <c r="H11929" t="s">
        <v>49573</v>
      </c>
      <c r="I11929">
        <v>20</v>
      </c>
      <c r="J11929" t="s">
        <v>189</v>
      </c>
      <c r="K11929">
        <v>1537</v>
      </c>
      <c r="L11929" t="s">
        <v>190</v>
      </c>
      <c r="M11929" t="s">
        <v>49148</v>
      </c>
    </row>
    <row r="11930" spans="1:13" x14ac:dyDescent="0.35">
      <c r="A11930" t="s">
        <v>49574</v>
      </c>
      <c r="B11930" t="s">
        <v>14</v>
      </c>
      <c r="C11930" t="s">
        <v>49575</v>
      </c>
      <c r="D11930" t="s">
        <v>194</v>
      </c>
      <c r="E11930">
        <v>6112</v>
      </c>
      <c r="F11930">
        <v>2533</v>
      </c>
      <c r="G11930">
        <v>0</v>
      </c>
      <c r="H11930" t="s">
        <v>49576</v>
      </c>
      <c r="I11930">
        <v>20</v>
      </c>
      <c r="J11930" t="s">
        <v>196</v>
      </c>
      <c r="K11930">
        <v>184</v>
      </c>
      <c r="L11930" t="s">
        <v>197</v>
      </c>
      <c r="M11930" t="s">
        <v>49577</v>
      </c>
    </row>
    <row r="11931" spans="1:13" x14ac:dyDescent="0.35">
      <c r="A11931" t="s">
        <v>49578</v>
      </c>
      <c r="B11931" t="s">
        <v>14</v>
      </c>
      <c r="C11931" t="s">
        <v>49579</v>
      </c>
      <c r="D11931" t="s">
        <v>194</v>
      </c>
      <c r="E11931">
        <v>43539</v>
      </c>
      <c r="F11931">
        <v>6138</v>
      </c>
      <c r="G11931">
        <v>0</v>
      </c>
      <c r="H11931" t="s">
        <v>49580</v>
      </c>
      <c r="I11931">
        <v>20</v>
      </c>
      <c r="J11931" t="s">
        <v>196</v>
      </c>
      <c r="K11931">
        <v>224</v>
      </c>
      <c r="L11931" t="s">
        <v>197</v>
      </c>
      <c r="M11931" t="s">
        <v>49581</v>
      </c>
    </row>
    <row r="11932" spans="1:13" x14ac:dyDescent="0.35">
      <c r="A11932" t="s">
        <v>49582</v>
      </c>
      <c r="B11932" t="s">
        <v>14</v>
      </c>
      <c r="C11932" t="s">
        <v>49583</v>
      </c>
      <c r="D11932" t="s">
        <v>194</v>
      </c>
      <c r="E11932">
        <v>154371</v>
      </c>
      <c r="F11932">
        <v>13451</v>
      </c>
      <c r="G11932">
        <v>0</v>
      </c>
      <c r="H11932" t="s">
        <v>49584</v>
      </c>
      <c r="I11932">
        <v>20</v>
      </c>
      <c r="J11932" t="s">
        <v>196</v>
      </c>
      <c r="K11932">
        <v>558</v>
      </c>
      <c r="L11932" t="s">
        <v>197</v>
      </c>
      <c r="M11932" t="s">
        <v>49585</v>
      </c>
    </row>
    <row r="11933" spans="1:13" x14ac:dyDescent="0.35">
      <c r="A11933" t="s">
        <v>49586</v>
      </c>
      <c r="B11933" t="s">
        <v>14</v>
      </c>
      <c r="C11933" t="s">
        <v>49587</v>
      </c>
      <c r="D11933" t="s">
        <v>194</v>
      </c>
      <c r="E11933">
        <v>34962</v>
      </c>
      <c r="F11933">
        <v>4212</v>
      </c>
      <c r="G11933">
        <v>0</v>
      </c>
      <c r="H11933" t="s">
        <v>49588</v>
      </c>
      <c r="I11933">
        <v>20</v>
      </c>
      <c r="J11933" t="s">
        <v>196</v>
      </c>
      <c r="K11933">
        <v>360</v>
      </c>
      <c r="L11933" t="s">
        <v>197</v>
      </c>
      <c r="M11933" t="s">
        <v>49589</v>
      </c>
    </row>
    <row r="11934" spans="1:13" x14ac:dyDescent="0.35">
      <c r="A11934" t="s">
        <v>49590</v>
      </c>
      <c r="B11934" t="s">
        <v>14</v>
      </c>
      <c r="C11934" t="s">
        <v>49591</v>
      </c>
      <c r="D11934" t="s">
        <v>194</v>
      </c>
      <c r="E11934">
        <v>33525</v>
      </c>
      <c r="F11934">
        <v>3778</v>
      </c>
      <c r="G11934">
        <v>0</v>
      </c>
      <c r="H11934" t="s">
        <v>49592</v>
      </c>
      <c r="I11934">
        <v>20</v>
      </c>
      <c r="J11934" t="s">
        <v>196</v>
      </c>
      <c r="K11934">
        <v>209</v>
      </c>
      <c r="L11934" t="s">
        <v>197</v>
      </c>
      <c r="M11934" t="s">
        <v>49589</v>
      </c>
    </row>
    <row r="11935" spans="1:13" x14ac:dyDescent="0.35">
      <c r="A11935" t="s">
        <v>49593</v>
      </c>
      <c r="B11935" t="s">
        <v>14</v>
      </c>
      <c r="C11935" t="s">
        <v>49594</v>
      </c>
      <c r="D11935" t="s">
        <v>194</v>
      </c>
      <c r="E11935">
        <v>41139</v>
      </c>
      <c r="F11935">
        <v>4350</v>
      </c>
      <c r="G11935">
        <v>0</v>
      </c>
      <c r="H11935" t="s">
        <v>49595</v>
      </c>
      <c r="I11935">
        <v>20</v>
      </c>
      <c r="J11935" t="s">
        <v>196</v>
      </c>
      <c r="K11935">
        <v>344</v>
      </c>
      <c r="L11935" t="s">
        <v>197</v>
      </c>
      <c r="M11935" t="s">
        <v>49589</v>
      </c>
    </row>
    <row r="11936" spans="1:13" x14ac:dyDescent="0.35">
      <c r="A11936" t="s">
        <v>49596</v>
      </c>
      <c r="B11936" t="s">
        <v>14</v>
      </c>
      <c r="C11936" t="s">
        <v>49597</v>
      </c>
      <c r="D11936" t="s">
        <v>194</v>
      </c>
      <c r="E11936">
        <v>54356</v>
      </c>
      <c r="F11936">
        <v>4723</v>
      </c>
      <c r="G11936">
        <v>0</v>
      </c>
      <c r="H11936" t="s">
        <v>49598</v>
      </c>
      <c r="I11936">
        <v>20</v>
      </c>
      <c r="J11936" t="s">
        <v>196</v>
      </c>
      <c r="K11936">
        <v>359</v>
      </c>
      <c r="L11936" t="s">
        <v>197</v>
      </c>
      <c r="M11936" t="s">
        <v>49599</v>
      </c>
    </row>
    <row r="11937" spans="1:13" x14ac:dyDescent="0.35">
      <c r="A11937" t="s">
        <v>49600</v>
      </c>
      <c r="B11937" t="s">
        <v>14</v>
      </c>
      <c r="C11937" t="s">
        <v>49601</v>
      </c>
      <c r="D11937" t="s">
        <v>194</v>
      </c>
      <c r="E11937">
        <v>52635</v>
      </c>
      <c r="F11937">
        <v>5225</v>
      </c>
      <c r="G11937">
        <v>0</v>
      </c>
      <c r="H11937" t="s">
        <v>49602</v>
      </c>
      <c r="I11937">
        <v>20</v>
      </c>
      <c r="J11937" t="s">
        <v>196</v>
      </c>
      <c r="K11937">
        <v>328</v>
      </c>
      <c r="L11937" t="s">
        <v>197</v>
      </c>
      <c r="M11937" t="s">
        <v>49589</v>
      </c>
    </row>
    <row r="11938" spans="1:13" x14ac:dyDescent="0.35">
      <c r="A11938" t="s">
        <v>49603</v>
      </c>
      <c r="B11938" t="s">
        <v>14</v>
      </c>
      <c r="C11938" t="s">
        <v>49604</v>
      </c>
      <c r="D11938" t="s">
        <v>194</v>
      </c>
      <c r="E11938">
        <v>66463</v>
      </c>
      <c r="F11938">
        <v>6083</v>
      </c>
      <c r="G11938">
        <v>0</v>
      </c>
      <c r="H11938" t="s">
        <v>49605</v>
      </c>
      <c r="I11938">
        <v>20</v>
      </c>
      <c r="J11938" t="s">
        <v>196</v>
      </c>
      <c r="K11938">
        <v>358</v>
      </c>
      <c r="L11938" t="s">
        <v>197</v>
      </c>
      <c r="M11938" t="s">
        <v>49606</v>
      </c>
    </row>
    <row r="11939" spans="1:13" x14ac:dyDescent="0.35">
      <c r="A11939" t="s">
        <v>49607</v>
      </c>
      <c r="B11939" t="s">
        <v>14</v>
      </c>
      <c r="C11939" t="s">
        <v>49608</v>
      </c>
      <c r="D11939" t="s">
        <v>194</v>
      </c>
      <c r="E11939">
        <v>79288</v>
      </c>
      <c r="F11939">
        <v>7292</v>
      </c>
      <c r="G11939">
        <v>0</v>
      </c>
      <c r="H11939" t="s">
        <v>49609</v>
      </c>
      <c r="I11939">
        <v>20</v>
      </c>
      <c r="J11939" t="s">
        <v>196</v>
      </c>
      <c r="K11939">
        <v>503</v>
      </c>
      <c r="L11939" t="s">
        <v>197</v>
      </c>
      <c r="M11939" t="s">
        <v>49589</v>
      </c>
    </row>
    <row r="11940" spans="1:13" x14ac:dyDescent="0.35">
      <c r="A11940" t="s">
        <v>49610</v>
      </c>
      <c r="B11940" t="s">
        <v>14</v>
      </c>
      <c r="C11940" t="s">
        <v>49611</v>
      </c>
      <c r="D11940" t="s">
        <v>194</v>
      </c>
      <c r="E11940">
        <v>170883</v>
      </c>
      <c r="F11940">
        <v>12671</v>
      </c>
      <c r="G11940">
        <v>0</v>
      </c>
      <c r="H11940" t="s">
        <v>49612</v>
      </c>
      <c r="I11940">
        <v>20</v>
      </c>
      <c r="J11940" t="s">
        <v>196</v>
      </c>
      <c r="K11940">
        <v>866</v>
      </c>
      <c r="L11940" t="s">
        <v>197</v>
      </c>
      <c r="M11940" t="s">
        <v>49613</v>
      </c>
    </row>
    <row r="11941" spans="1:13" x14ac:dyDescent="0.35">
      <c r="A11941" t="s">
        <v>49614</v>
      </c>
      <c r="B11941" t="s">
        <v>14</v>
      </c>
      <c r="C11941" t="s">
        <v>49615</v>
      </c>
      <c r="D11941" t="s">
        <v>194</v>
      </c>
      <c r="E11941">
        <v>55097</v>
      </c>
      <c r="F11941">
        <v>6582</v>
      </c>
      <c r="G11941">
        <v>0</v>
      </c>
      <c r="H11941" t="s">
        <v>49616</v>
      </c>
      <c r="I11941">
        <v>20</v>
      </c>
      <c r="J11941" t="s">
        <v>196</v>
      </c>
      <c r="K11941">
        <v>489</v>
      </c>
      <c r="L11941" t="s">
        <v>197</v>
      </c>
      <c r="M11941" t="s">
        <v>49617</v>
      </c>
    </row>
    <row r="11942" spans="1:13" x14ac:dyDescent="0.35">
      <c r="A11942" t="s">
        <v>49618</v>
      </c>
      <c r="B11942" t="s">
        <v>14</v>
      </c>
      <c r="C11942" t="s">
        <v>49619</v>
      </c>
      <c r="D11942" t="s">
        <v>194</v>
      </c>
      <c r="E11942">
        <v>36607</v>
      </c>
      <c r="F11942">
        <v>5613</v>
      </c>
      <c r="G11942">
        <v>0</v>
      </c>
      <c r="H11942" t="s">
        <v>49620</v>
      </c>
      <c r="I11942">
        <v>20</v>
      </c>
      <c r="J11942" t="s">
        <v>196</v>
      </c>
      <c r="K11942">
        <v>234</v>
      </c>
      <c r="L11942" t="s">
        <v>197</v>
      </c>
      <c r="M11942" t="s">
        <v>49617</v>
      </c>
    </row>
    <row r="11943" spans="1:13" x14ac:dyDescent="0.35">
      <c r="A11943" t="s">
        <v>49621</v>
      </c>
      <c r="B11943" t="s">
        <v>14</v>
      </c>
      <c r="C11943" t="s">
        <v>49622</v>
      </c>
      <c r="D11943" t="s">
        <v>194</v>
      </c>
      <c r="E11943">
        <v>41707</v>
      </c>
      <c r="F11943">
        <v>5703</v>
      </c>
      <c r="G11943">
        <v>0</v>
      </c>
      <c r="H11943" t="s">
        <v>49623</v>
      </c>
      <c r="I11943">
        <v>20</v>
      </c>
      <c r="J11943" t="s">
        <v>196</v>
      </c>
      <c r="K11943">
        <v>170</v>
      </c>
      <c r="L11943" t="s">
        <v>197</v>
      </c>
      <c r="M11943" t="s">
        <v>49617</v>
      </c>
    </row>
    <row r="11944" spans="1:13" x14ac:dyDescent="0.35">
      <c r="A11944" t="s">
        <v>49624</v>
      </c>
      <c r="B11944" t="s">
        <v>14</v>
      </c>
      <c r="C11944" t="s">
        <v>49625</v>
      </c>
      <c r="D11944" t="s">
        <v>194</v>
      </c>
      <c r="E11944">
        <v>38704</v>
      </c>
      <c r="F11944">
        <v>5827</v>
      </c>
      <c r="G11944">
        <v>0</v>
      </c>
      <c r="H11944" t="s">
        <v>49626</v>
      </c>
      <c r="I11944">
        <v>20</v>
      </c>
      <c r="J11944" t="s">
        <v>196</v>
      </c>
      <c r="K11944">
        <v>296</v>
      </c>
      <c r="L11944" t="s">
        <v>197</v>
      </c>
      <c r="M11944" t="s">
        <v>49627</v>
      </c>
    </row>
    <row r="11945" spans="1:13" x14ac:dyDescent="0.35">
      <c r="A11945" t="s">
        <v>49628</v>
      </c>
      <c r="B11945" t="s">
        <v>14</v>
      </c>
      <c r="C11945" t="s">
        <v>49629</v>
      </c>
      <c r="D11945" t="s">
        <v>194</v>
      </c>
      <c r="E11945">
        <v>46343</v>
      </c>
      <c r="F11945">
        <v>5952</v>
      </c>
      <c r="G11945">
        <v>0</v>
      </c>
      <c r="H11945" t="s">
        <v>49630</v>
      </c>
      <c r="I11945">
        <v>20</v>
      </c>
      <c r="J11945" t="s">
        <v>196</v>
      </c>
      <c r="K11945">
        <v>274</v>
      </c>
      <c r="L11945" t="s">
        <v>197</v>
      </c>
      <c r="M11945" t="s">
        <v>49617</v>
      </c>
    </row>
    <row r="11946" spans="1:13" x14ac:dyDescent="0.35">
      <c r="A11946" t="s">
        <v>49631</v>
      </c>
      <c r="B11946" t="s">
        <v>14</v>
      </c>
      <c r="C11946" t="s">
        <v>49632</v>
      </c>
      <c r="D11946" t="s">
        <v>194</v>
      </c>
      <c r="E11946">
        <v>57388</v>
      </c>
      <c r="F11946">
        <v>6526</v>
      </c>
      <c r="G11946">
        <v>0</v>
      </c>
      <c r="H11946" t="s">
        <v>49633</v>
      </c>
      <c r="I11946">
        <v>20</v>
      </c>
      <c r="J11946" t="s">
        <v>196</v>
      </c>
      <c r="K11946">
        <v>301</v>
      </c>
      <c r="L11946" t="s">
        <v>197</v>
      </c>
      <c r="M11946" t="s">
        <v>49617</v>
      </c>
    </row>
    <row r="11947" spans="1:13" x14ac:dyDescent="0.35">
      <c r="A11947" t="s">
        <v>49634</v>
      </c>
      <c r="B11947" t="s">
        <v>14</v>
      </c>
      <c r="C11947" t="s">
        <v>49635</v>
      </c>
      <c r="D11947" t="s">
        <v>194</v>
      </c>
      <c r="E11947">
        <v>53132</v>
      </c>
      <c r="F11947">
        <v>6365</v>
      </c>
      <c r="G11947">
        <v>0</v>
      </c>
      <c r="H11947" t="s">
        <v>49636</v>
      </c>
      <c r="I11947">
        <v>20</v>
      </c>
      <c r="J11947" t="s">
        <v>196</v>
      </c>
      <c r="K11947">
        <v>203</v>
      </c>
      <c r="L11947" t="s">
        <v>197</v>
      </c>
      <c r="M11947" t="s">
        <v>49627</v>
      </c>
    </row>
    <row r="11948" spans="1:13" x14ac:dyDescent="0.35">
      <c r="A11948" t="s">
        <v>49637</v>
      </c>
      <c r="B11948" t="s">
        <v>14</v>
      </c>
      <c r="C11948" t="s">
        <v>49638</v>
      </c>
      <c r="D11948" t="s">
        <v>194</v>
      </c>
      <c r="E11948">
        <v>62914</v>
      </c>
      <c r="F11948">
        <v>7105</v>
      </c>
      <c r="G11948">
        <v>0</v>
      </c>
      <c r="H11948" t="s">
        <v>49639</v>
      </c>
      <c r="I11948">
        <v>20</v>
      </c>
      <c r="J11948" t="s">
        <v>196</v>
      </c>
      <c r="K11948">
        <v>278</v>
      </c>
      <c r="L11948" t="s">
        <v>197</v>
      </c>
      <c r="M11948" t="s">
        <v>49640</v>
      </c>
    </row>
    <row r="11949" spans="1:13" x14ac:dyDescent="0.35">
      <c r="A11949" t="s">
        <v>49641</v>
      </c>
      <c r="B11949" t="s">
        <v>14</v>
      </c>
      <c r="C11949" t="s">
        <v>49642</v>
      </c>
      <c r="D11949" t="s">
        <v>194</v>
      </c>
      <c r="E11949">
        <v>75721</v>
      </c>
      <c r="F11949">
        <v>8059</v>
      </c>
      <c r="G11949">
        <v>0</v>
      </c>
      <c r="H11949" t="s">
        <v>49643</v>
      </c>
      <c r="I11949">
        <v>20</v>
      </c>
      <c r="J11949" t="s">
        <v>196</v>
      </c>
      <c r="K11949">
        <v>436</v>
      </c>
      <c r="L11949" t="s">
        <v>197</v>
      </c>
      <c r="M11949" t="s">
        <v>49644</v>
      </c>
    </row>
    <row r="11950" spans="1:13" x14ac:dyDescent="0.35">
      <c r="A11950" t="s">
        <v>49645</v>
      </c>
      <c r="B11950" t="s">
        <v>14</v>
      </c>
      <c r="C11950" t="s">
        <v>49646</v>
      </c>
      <c r="D11950" t="s">
        <v>194</v>
      </c>
      <c r="E11950">
        <v>93973</v>
      </c>
      <c r="F11950">
        <v>9464</v>
      </c>
      <c r="G11950">
        <v>0</v>
      </c>
      <c r="H11950" t="s">
        <v>49647</v>
      </c>
      <c r="I11950">
        <v>20</v>
      </c>
      <c r="J11950" t="s">
        <v>196</v>
      </c>
      <c r="K11950">
        <v>425</v>
      </c>
      <c r="L11950" t="s">
        <v>197</v>
      </c>
      <c r="M11950" t="s">
        <v>49589</v>
      </c>
    </row>
    <row r="11951" spans="1:13" x14ac:dyDescent="0.35">
      <c r="A11951" t="s">
        <v>49648</v>
      </c>
      <c r="B11951" t="s">
        <v>14</v>
      </c>
      <c r="C11951" t="s">
        <v>49649</v>
      </c>
      <c r="D11951" t="s">
        <v>194</v>
      </c>
      <c r="E11951">
        <v>106225</v>
      </c>
      <c r="F11951">
        <v>12019</v>
      </c>
      <c r="G11951">
        <v>0</v>
      </c>
      <c r="H11951" t="s">
        <v>49650</v>
      </c>
      <c r="I11951">
        <v>20</v>
      </c>
      <c r="J11951" t="s">
        <v>196</v>
      </c>
      <c r="K11951">
        <v>539</v>
      </c>
      <c r="L11951" t="s">
        <v>197</v>
      </c>
      <c r="M11951" t="s">
        <v>49589</v>
      </c>
    </row>
    <row r="11952" spans="1:13" x14ac:dyDescent="0.35">
      <c r="A11952" t="s">
        <v>49651</v>
      </c>
      <c r="B11952" t="s">
        <v>14</v>
      </c>
      <c r="C11952" t="s">
        <v>49652</v>
      </c>
      <c r="D11952" t="s">
        <v>194</v>
      </c>
      <c r="E11952">
        <v>199420</v>
      </c>
      <c r="F11952">
        <v>22478</v>
      </c>
      <c r="G11952">
        <v>0</v>
      </c>
      <c r="H11952" t="s">
        <v>49653</v>
      </c>
      <c r="I11952">
        <v>20</v>
      </c>
      <c r="J11952" t="s">
        <v>196</v>
      </c>
      <c r="K11952">
        <v>1285</v>
      </c>
      <c r="L11952" t="s">
        <v>197</v>
      </c>
      <c r="M11952" t="s">
        <v>49654</v>
      </c>
    </row>
    <row r="11953" spans="1:13" x14ac:dyDescent="0.35">
      <c r="A11953" t="s">
        <v>49655</v>
      </c>
      <c r="B11953" t="s">
        <v>14</v>
      </c>
      <c r="C11953" t="s">
        <v>49656</v>
      </c>
      <c r="D11953" t="s">
        <v>194</v>
      </c>
      <c r="E11953">
        <v>86609</v>
      </c>
      <c r="F11953">
        <v>9827</v>
      </c>
      <c r="G11953">
        <v>0</v>
      </c>
      <c r="H11953" t="s">
        <v>49657</v>
      </c>
      <c r="I11953">
        <v>20</v>
      </c>
      <c r="J11953" t="s">
        <v>196</v>
      </c>
      <c r="K11953">
        <v>466</v>
      </c>
      <c r="L11953" t="s">
        <v>197</v>
      </c>
      <c r="M11953" t="s">
        <v>49658</v>
      </c>
    </row>
    <row r="11954" spans="1:13" x14ac:dyDescent="0.35">
      <c r="A11954" t="s">
        <v>49659</v>
      </c>
      <c r="B11954" t="s">
        <v>14</v>
      </c>
      <c r="C11954" t="s">
        <v>49660</v>
      </c>
      <c r="D11954" t="s">
        <v>194</v>
      </c>
      <c r="E11954">
        <v>109780</v>
      </c>
      <c r="F11954">
        <v>11629</v>
      </c>
      <c r="G11954">
        <v>0</v>
      </c>
      <c r="H11954" t="s">
        <v>49661</v>
      </c>
      <c r="I11954">
        <v>20</v>
      </c>
      <c r="J11954" t="s">
        <v>196</v>
      </c>
      <c r="K11954">
        <v>530</v>
      </c>
      <c r="L11954" t="s">
        <v>197</v>
      </c>
      <c r="M11954" t="s">
        <v>49662</v>
      </c>
    </row>
    <row r="11955" spans="1:13" x14ac:dyDescent="0.35">
      <c r="A11955" t="s">
        <v>49663</v>
      </c>
      <c r="B11955" t="s">
        <v>14</v>
      </c>
      <c r="C11955" t="s">
        <v>49664</v>
      </c>
      <c r="D11955" t="s">
        <v>194</v>
      </c>
      <c r="E11955">
        <v>135698</v>
      </c>
      <c r="F11955">
        <v>9043</v>
      </c>
      <c r="G11955">
        <v>0</v>
      </c>
      <c r="H11955" t="s">
        <v>49665</v>
      </c>
      <c r="I11955">
        <v>20</v>
      </c>
      <c r="J11955" t="s">
        <v>196</v>
      </c>
      <c r="K11955">
        <v>482</v>
      </c>
      <c r="L11955" t="s">
        <v>197</v>
      </c>
      <c r="M11955" t="s">
        <v>49666</v>
      </c>
    </row>
    <row r="11956" spans="1:13" x14ac:dyDescent="0.35">
      <c r="A11956" t="s">
        <v>49667</v>
      </c>
      <c r="B11956" t="s">
        <v>14</v>
      </c>
      <c r="C11956" t="s">
        <v>49668</v>
      </c>
      <c r="D11956" t="s">
        <v>194</v>
      </c>
      <c r="E11956">
        <v>176687</v>
      </c>
      <c r="F11956">
        <v>11406</v>
      </c>
      <c r="G11956">
        <v>0</v>
      </c>
      <c r="H11956" t="s">
        <v>49669</v>
      </c>
      <c r="I11956">
        <v>24</v>
      </c>
      <c r="J11956" t="s">
        <v>196</v>
      </c>
      <c r="K11956">
        <v>144</v>
      </c>
      <c r="L11956" t="s">
        <v>197</v>
      </c>
      <c r="M11956" t="s">
        <v>49670</v>
      </c>
    </row>
    <row r="11957" spans="1:13" x14ac:dyDescent="0.35">
      <c r="A11957" t="s">
        <v>49671</v>
      </c>
      <c r="B11957" t="s">
        <v>14</v>
      </c>
      <c r="C11957" t="s">
        <v>49672</v>
      </c>
      <c r="D11957" t="s">
        <v>194</v>
      </c>
      <c r="E11957">
        <v>78724</v>
      </c>
      <c r="F11957">
        <v>7423</v>
      </c>
      <c r="G11957">
        <v>0</v>
      </c>
      <c r="H11957" t="s">
        <v>49673</v>
      </c>
      <c r="I11957">
        <v>20</v>
      </c>
      <c r="J11957" t="s">
        <v>196</v>
      </c>
      <c r="K11957">
        <v>323</v>
      </c>
      <c r="L11957" t="s">
        <v>197</v>
      </c>
      <c r="M11957" t="s">
        <v>49674</v>
      </c>
    </row>
    <row r="11958" spans="1:13" x14ac:dyDescent="0.35">
      <c r="A11958" t="s">
        <v>49675</v>
      </c>
      <c r="B11958" t="s">
        <v>14</v>
      </c>
      <c r="C11958" t="s">
        <v>49676</v>
      </c>
      <c r="D11958" t="s">
        <v>194</v>
      </c>
      <c r="E11958">
        <v>29167</v>
      </c>
      <c r="F11958">
        <v>1628</v>
      </c>
      <c r="G11958">
        <v>0</v>
      </c>
      <c r="H11958" t="s">
        <v>49677</v>
      </c>
      <c r="I11958">
        <v>20</v>
      </c>
      <c r="J11958" t="s">
        <v>196</v>
      </c>
      <c r="K11958">
        <v>15</v>
      </c>
      <c r="L11958" t="s">
        <v>197</v>
      </c>
      <c r="M11958" t="s">
        <v>49589</v>
      </c>
    </row>
    <row r="11959" spans="1:13" x14ac:dyDescent="0.35">
      <c r="A11959" t="s">
        <v>49678</v>
      </c>
      <c r="B11959" t="s">
        <v>14</v>
      </c>
      <c r="C11959" t="s">
        <v>49679</v>
      </c>
      <c r="D11959" t="s">
        <v>194</v>
      </c>
      <c r="E11959">
        <v>84570</v>
      </c>
      <c r="F11959">
        <v>10198</v>
      </c>
      <c r="G11959">
        <v>0</v>
      </c>
      <c r="H11959" t="s">
        <v>49680</v>
      </c>
      <c r="I11959">
        <v>20</v>
      </c>
      <c r="J11959" t="s">
        <v>196</v>
      </c>
      <c r="K11959">
        <v>503</v>
      </c>
      <c r="L11959" t="s">
        <v>197</v>
      </c>
      <c r="M11959" t="s">
        <v>49681</v>
      </c>
    </row>
    <row r="11960" spans="1:13" x14ac:dyDescent="0.35">
      <c r="A11960" t="s">
        <v>49682</v>
      </c>
      <c r="B11960" t="s">
        <v>14</v>
      </c>
      <c r="C11960" t="s">
        <v>49683</v>
      </c>
      <c r="D11960" t="s">
        <v>194</v>
      </c>
      <c r="E11960">
        <v>42793</v>
      </c>
      <c r="F11960">
        <v>2459</v>
      </c>
      <c r="G11960">
        <v>0</v>
      </c>
      <c r="H11960" t="s">
        <v>49684</v>
      </c>
      <c r="I11960">
        <v>20</v>
      </c>
      <c r="J11960" t="s">
        <v>196</v>
      </c>
      <c r="K11960">
        <v>29</v>
      </c>
      <c r="L11960" t="s">
        <v>197</v>
      </c>
      <c r="M11960" t="s">
        <v>49589</v>
      </c>
    </row>
    <row r="11961" spans="1:13" x14ac:dyDescent="0.35">
      <c r="A11961" t="s">
        <v>49685</v>
      </c>
      <c r="B11961" t="s">
        <v>14</v>
      </c>
      <c r="C11961" t="s">
        <v>49686</v>
      </c>
      <c r="D11961" t="s">
        <v>194</v>
      </c>
      <c r="E11961">
        <v>42599</v>
      </c>
      <c r="F11961">
        <v>2482</v>
      </c>
      <c r="G11961">
        <v>0</v>
      </c>
      <c r="H11961" t="s">
        <v>49687</v>
      </c>
      <c r="I11961">
        <v>20</v>
      </c>
      <c r="J11961" t="s">
        <v>196</v>
      </c>
      <c r="K11961">
        <v>13</v>
      </c>
      <c r="L11961" t="s">
        <v>197</v>
      </c>
      <c r="M11961" t="s">
        <v>49589</v>
      </c>
    </row>
    <row r="11962" spans="1:13" x14ac:dyDescent="0.35">
      <c r="A11962" t="s">
        <v>49688</v>
      </c>
      <c r="B11962" t="s">
        <v>14</v>
      </c>
      <c r="C11962" t="s">
        <v>49689</v>
      </c>
      <c r="D11962" t="s">
        <v>194</v>
      </c>
      <c r="E11962">
        <v>27661</v>
      </c>
      <c r="F11962">
        <v>1686</v>
      </c>
      <c r="G11962">
        <v>0</v>
      </c>
      <c r="H11962" t="s">
        <v>49690</v>
      </c>
      <c r="I11962">
        <v>20</v>
      </c>
      <c r="J11962" t="s">
        <v>196</v>
      </c>
      <c r="K11962">
        <v>14</v>
      </c>
      <c r="L11962" t="s">
        <v>197</v>
      </c>
      <c r="M11962" t="s">
        <v>49589</v>
      </c>
    </row>
    <row r="11963" spans="1:13" x14ac:dyDescent="0.35">
      <c r="A11963" t="e">
        <f>-dDL_dSkFRE</f>
        <v>#NAME?</v>
      </c>
      <c r="B11963" t="s">
        <v>14</v>
      </c>
      <c r="C11963" t="s">
        <v>49691</v>
      </c>
      <c r="D11963" t="s">
        <v>194</v>
      </c>
      <c r="E11963">
        <v>56654</v>
      </c>
      <c r="F11963">
        <v>3207</v>
      </c>
      <c r="G11963">
        <v>0</v>
      </c>
      <c r="H11963" t="s">
        <v>49692</v>
      </c>
      <c r="I11963">
        <v>20</v>
      </c>
      <c r="J11963" t="s">
        <v>196</v>
      </c>
      <c r="K11963">
        <v>12</v>
      </c>
      <c r="L11963" t="s">
        <v>197</v>
      </c>
      <c r="M11963" t="s">
        <v>49589</v>
      </c>
    </row>
    <row r="11964" spans="1:13" x14ac:dyDescent="0.35">
      <c r="A11964" t="s">
        <v>49693</v>
      </c>
      <c r="B11964" t="s">
        <v>14</v>
      </c>
      <c r="C11964" t="s">
        <v>49694</v>
      </c>
      <c r="D11964" t="s">
        <v>194</v>
      </c>
      <c r="E11964">
        <v>163576</v>
      </c>
      <c r="F11964">
        <v>16367</v>
      </c>
      <c r="G11964">
        <v>0</v>
      </c>
      <c r="H11964" t="s">
        <v>49695</v>
      </c>
      <c r="I11964">
        <v>20</v>
      </c>
      <c r="J11964" t="s">
        <v>196</v>
      </c>
      <c r="K11964">
        <v>1297</v>
      </c>
      <c r="L11964" t="s">
        <v>197</v>
      </c>
      <c r="M11964" t="s">
        <v>49696</v>
      </c>
    </row>
    <row r="11965" spans="1:13" x14ac:dyDescent="0.35">
      <c r="A11965" t="s">
        <v>49697</v>
      </c>
      <c r="B11965" t="s">
        <v>14</v>
      </c>
      <c r="C11965" t="s">
        <v>49698</v>
      </c>
      <c r="D11965" t="s">
        <v>194</v>
      </c>
      <c r="E11965">
        <v>66416</v>
      </c>
      <c r="F11965">
        <v>3352</v>
      </c>
      <c r="G11965">
        <v>0</v>
      </c>
      <c r="H11965" t="s">
        <v>49699</v>
      </c>
      <c r="I11965">
        <v>20</v>
      </c>
      <c r="J11965" t="s">
        <v>196</v>
      </c>
      <c r="K11965">
        <v>41</v>
      </c>
      <c r="L11965" t="s">
        <v>197</v>
      </c>
      <c r="M11965" t="s">
        <v>49696</v>
      </c>
    </row>
    <row r="11966" spans="1:13" x14ac:dyDescent="0.35">
      <c r="A11966" t="s">
        <v>49700</v>
      </c>
      <c r="B11966" t="s">
        <v>14</v>
      </c>
      <c r="C11966" t="s">
        <v>49701</v>
      </c>
      <c r="D11966" t="s">
        <v>194</v>
      </c>
      <c r="E11966">
        <v>39742</v>
      </c>
      <c r="F11966">
        <v>2465</v>
      </c>
      <c r="G11966">
        <v>0</v>
      </c>
      <c r="H11966" t="s">
        <v>49702</v>
      </c>
      <c r="I11966">
        <v>20</v>
      </c>
      <c r="J11966" t="s">
        <v>196</v>
      </c>
      <c r="K11966">
        <v>8</v>
      </c>
      <c r="L11966" t="s">
        <v>197</v>
      </c>
      <c r="M11966" t="s">
        <v>49589</v>
      </c>
    </row>
    <row r="11967" spans="1:13" x14ac:dyDescent="0.35">
      <c r="A11967" t="s">
        <v>49703</v>
      </c>
      <c r="B11967" t="s">
        <v>14</v>
      </c>
      <c r="C11967" t="s">
        <v>49704</v>
      </c>
      <c r="D11967" t="s">
        <v>194</v>
      </c>
      <c r="E11967">
        <v>43164</v>
      </c>
      <c r="F11967">
        <v>2509</v>
      </c>
      <c r="G11967">
        <v>0</v>
      </c>
      <c r="H11967" t="s">
        <v>49705</v>
      </c>
      <c r="I11967">
        <v>20</v>
      </c>
      <c r="J11967" t="s">
        <v>196</v>
      </c>
      <c r="K11967">
        <v>18</v>
      </c>
      <c r="L11967" t="s">
        <v>197</v>
      </c>
      <c r="M11967" t="s">
        <v>49589</v>
      </c>
    </row>
    <row r="11968" spans="1:13" x14ac:dyDescent="0.35">
      <c r="A11968" t="s">
        <v>49706</v>
      </c>
      <c r="B11968" t="s">
        <v>14</v>
      </c>
      <c r="C11968" t="s">
        <v>49707</v>
      </c>
      <c r="D11968" t="s">
        <v>194</v>
      </c>
      <c r="E11968">
        <v>44308</v>
      </c>
      <c r="F11968">
        <v>2478</v>
      </c>
      <c r="G11968">
        <v>0</v>
      </c>
      <c r="H11968" t="s">
        <v>49708</v>
      </c>
      <c r="I11968">
        <v>20</v>
      </c>
      <c r="J11968" t="s">
        <v>196</v>
      </c>
      <c r="K11968">
        <v>20</v>
      </c>
      <c r="L11968" t="s">
        <v>197</v>
      </c>
      <c r="M11968" t="s">
        <v>49589</v>
      </c>
    </row>
    <row r="11969" spans="1:13" x14ac:dyDescent="0.35">
      <c r="A11969" t="s">
        <v>49709</v>
      </c>
      <c r="B11969" t="s">
        <v>14</v>
      </c>
      <c r="C11969" t="s">
        <v>49710</v>
      </c>
      <c r="D11969" t="s">
        <v>194</v>
      </c>
      <c r="E11969">
        <v>31296</v>
      </c>
      <c r="F11969">
        <v>1883</v>
      </c>
      <c r="G11969">
        <v>0</v>
      </c>
      <c r="H11969" t="s">
        <v>49711</v>
      </c>
      <c r="I11969">
        <v>20</v>
      </c>
      <c r="J11969" t="s">
        <v>196</v>
      </c>
      <c r="K11969">
        <v>15</v>
      </c>
      <c r="L11969" t="s">
        <v>197</v>
      </c>
      <c r="M11969" t="s">
        <v>49589</v>
      </c>
    </row>
    <row r="11970" spans="1:13" x14ac:dyDescent="0.35">
      <c r="A11970" t="s">
        <v>49712</v>
      </c>
      <c r="B11970" t="s">
        <v>14</v>
      </c>
      <c r="C11970" t="s">
        <v>49713</v>
      </c>
      <c r="D11970" t="s">
        <v>194</v>
      </c>
      <c r="E11970">
        <v>48527</v>
      </c>
      <c r="F11970">
        <v>2752</v>
      </c>
      <c r="G11970">
        <v>0</v>
      </c>
      <c r="H11970" t="s">
        <v>49714</v>
      </c>
      <c r="I11970">
        <v>20</v>
      </c>
      <c r="J11970" t="s">
        <v>196</v>
      </c>
      <c r="K11970">
        <v>21</v>
      </c>
      <c r="L11970" t="s">
        <v>197</v>
      </c>
      <c r="M11970" t="s">
        <v>49715</v>
      </c>
    </row>
    <row r="11971" spans="1:13" x14ac:dyDescent="0.35">
      <c r="A11971" t="s">
        <v>49716</v>
      </c>
      <c r="B11971" t="s">
        <v>14</v>
      </c>
      <c r="C11971" t="s">
        <v>49717</v>
      </c>
      <c r="D11971" t="s">
        <v>194</v>
      </c>
      <c r="E11971">
        <v>81374</v>
      </c>
      <c r="F11971">
        <v>3771</v>
      </c>
      <c r="G11971">
        <v>0</v>
      </c>
      <c r="H11971" t="s">
        <v>49718</v>
      </c>
      <c r="I11971">
        <v>20</v>
      </c>
      <c r="J11971" t="s">
        <v>196</v>
      </c>
      <c r="K11971">
        <v>80</v>
      </c>
      <c r="L11971" t="s">
        <v>197</v>
      </c>
      <c r="M11971" t="s">
        <v>49719</v>
      </c>
    </row>
    <row r="11972" spans="1:13" x14ac:dyDescent="0.35">
      <c r="A11972" t="s">
        <v>49720</v>
      </c>
      <c r="B11972" t="s">
        <v>14</v>
      </c>
      <c r="C11972" t="s">
        <v>49721</v>
      </c>
      <c r="D11972" t="s">
        <v>194</v>
      </c>
      <c r="E11972">
        <v>40247</v>
      </c>
      <c r="F11972">
        <v>2186</v>
      </c>
      <c r="G11972">
        <v>0</v>
      </c>
      <c r="H11972" t="s">
        <v>49722</v>
      </c>
      <c r="I11972">
        <v>20</v>
      </c>
      <c r="J11972" t="s">
        <v>196</v>
      </c>
      <c r="K11972">
        <v>10</v>
      </c>
      <c r="L11972" t="s">
        <v>197</v>
      </c>
      <c r="M11972" t="s">
        <v>49589</v>
      </c>
    </row>
    <row r="11973" spans="1:13" x14ac:dyDescent="0.35">
      <c r="A11973" t="s">
        <v>49723</v>
      </c>
      <c r="B11973" t="s">
        <v>14</v>
      </c>
      <c r="C11973" t="s">
        <v>49724</v>
      </c>
      <c r="D11973" t="s">
        <v>194</v>
      </c>
      <c r="E11973">
        <v>74845</v>
      </c>
      <c r="F11973">
        <v>3779</v>
      </c>
      <c r="G11973">
        <v>0</v>
      </c>
      <c r="H11973" t="s">
        <v>49725</v>
      </c>
      <c r="I11973">
        <v>20</v>
      </c>
      <c r="J11973" t="s">
        <v>196</v>
      </c>
      <c r="K11973">
        <v>20</v>
      </c>
      <c r="L11973" t="s">
        <v>197</v>
      </c>
      <c r="M11973" t="s">
        <v>49589</v>
      </c>
    </row>
    <row r="11974" spans="1:13" x14ac:dyDescent="0.35">
      <c r="A11974" t="s">
        <v>49726</v>
      </c>
      <c r="B11974" t="s">
        <v>14</v>
      </c>
      <c r="C11974" t="s">
        <v>49727</v>
      </c>
      <c r="D11974" t="s">
        <v>194</v>
      </c>
      <c r="E11974">
        <v>140388</v>
      </c>
      <c r="F11974">
        <v>6461</v>
      </c>
      <c r="G11974">
        <v>0</v>
      </c>
      <c r="H11974" t="s">
        <v>49728</v>
      </c>
      <c r="I11974">
        <v>20</v>
      </c>
      <c r="J11974" t="s">
        <v>196</v>
      </c>
      <c r="K11974">
        <v>63</v>
      </c>
      <c r="L11974" t="s">
        <v>197</v>
      </c>
      <c r="M11974" t="s">
        <v>49589</v>
      </c>
    </row>
    <row r="11975" spans="1:13" x14ac:dyDescent="0.35">
      <c r="A11975" t="s">
        <v>49729</v>
      </c>
      <c r="B11975" t="s">
        <v>14</v>
      </c>
      <c r="C11975" t="s">
        <v>49730</v>
      </c>
      <c r="D11975" t="s">
        <v>194</v>
      </c>
      <c r="E11975">
        <v>56212</v>
      </c>
      <c r="F11975">
        <v>3137</v>
      </c>
      <c r="G11975">
        <v>0</v>
      </c>
      <c r="H11975" t="s">
        <v>49731</v>
      </c>
      <c r="I11975">
        <v>20</v>
      </c>
      <c r="J11975" t="s">
        <v>196</v>
      </c>
      <c r="K11975">
        <v>34</v>
      </c>
      <c r="L11975" t="s">
        <v>197</v>
      </c>
      <c r="M11975" t="s">
        <v>49589</v>
      </c>
    </row>
    <row r="11976" spans="1:13" x14ac:dyDescent="0.35">
      <c r="A11976" t="s">
        <v>49732</v>
      </c>
      <c r="B11976" t="s">
        <v>14</v>
      </c>
      <c r="C11976" t="s">
        <v>49733</v>
      </c>
      <c r="D11976" t="s">
        <v>194</v>
      </c>
      <c r="E11976">
        <v>136238</v>
      </c>
      <c r="F11976">
        <v>7416</v>
      </c>
      <c r="G11976">
        <v>0</v>
      </c>
      <c r="H11976" t="s">
        <v>49734</v>
      </c>
      <c r="I11976">
        <v>20</v>
      </c>
      <c r="J11976" t="s">
        <v>196</v>
      </c>
      <c r="K11976">
        <v>309</v>
      </c>
      <c r="L11976" t="s">
        <v>197</v>
      </c>
      <c r="M11976" t="s">
        <v>49735</v>
      </c>
    </row>
    <row r="11977" spans="1:13" x14ac:dyDescent="0.35">
      <c r="A11977" t="s">
        <v>49736</v>
      </c>
      <c r="B11977" t="s">
        <v>14</v>
      </c>
      <c r="C11977" t="s">
        <v>49737</v>
      </c>
      <c r="D11977" t="s">
        <v>194</v>
      </c>
      <c r="E11977">
        <v>50433</v>
      </c>
      <c r="F11977">
        <v>2842</v>
      </c>
      <c r="G11977">
        <v>0</v>
      </c>
      <c r="H11977" t="s">
        <v>49738</v>
      </c>
      <c r="I11977">
        <v>20</v>
      </c>
      <c r="J11977" t="s">
        <v>196</v>
      </c>
      <c r="K11977">
        <v>21</v>
      </c>
      <c r="L11977" t="s">
        <v>197</v>
      </c>
      <c r="M11977" t="s">
        <v>49739</v>
      </c>
    </row>
    <row r="11978" spans="1:13" x14ac:dyDescent="0.35">
      <c r="A11978" t="s">
        <v>49740</v>
      </c>
      <c r="B11978" t="s">
        <v>14</v>
      </c>
      <c r="C11978" t="s">
        <v>49741</v>
      </c>
      <c r="D11978" t="s">
        <v>194</v>
      </c>
      <c r="E11978">
        <v>70452</v>
      </c>
      <c r="F11978">
        <v>3782</v>
      </c>
      <c r="G11978">
        <v>0</v>
      </c>
      <c r="H11978" t="s">
        <v>49742</v>
      </c>
      <c r="I11978">
        <v>20</v>
      </c>
      <c r="J11978" t="s">
        <v>196</v>
      </c>
      <c r="K11978">
        <v>12</v>
      </c>
      <c r="L11978" t="s">
        <v>197</v>
      </c>
      <c r="M11978" t="s">
        <v>49739</v>
      </c>
    </row>
    <row r="11979" spans="1:13" x14ac:dyDescent="0.35">
      <c r="A11979" t="s">
        <v>49743</v>
      </c>
      <c r="B11979" t="s">
        <v>14</v>
      </c>
      <c r="C11979" t="s">
        <v>49744</v>
      </c>
      <c r="D11979" t="s">
        <v>194</v>
      </c>
      <c r="E11979">
        <v>53085</v>
      </c>
      <c r="F11979">
        <v>3146</v>
      </c>
      <c r="G11979">
        <v>0</v>
      </c>
      <c r="H11979" t="s">
        <v>49745</v>
      </c>
      <c r="I11979">
        <v>20</v>
      </c>
      <c r="J11979" t="s">
        <v>196</v>
      </c>
      <c r="K11979">
        <v>14</v>
      </c>
      <c r="L11979" t="s">
        <v>197</v>
      </c>
      <c r="M11979" t="s">
        <v>49739</v>
      </c>
    </row>
    <row r="11980" spans="1:13" x14ac:dyDescent="0.35">
      <c r="A11980" t="s">
        <v>49746</v>
      </c>
      <c r="B11980" t="s">
        <v>14</v>
      </c>
      <c r="C11980" t="s">
        <v>49747</v>
      </c>
      <c r="D11980" t="s">
        <v>194</v>
      </c>
      <c r="E11980">
        <v>62151</v>
      </c>
      <c r="F11980">
        <v>3543</v>
      </c>
      <c r="G11980">
        <v>0</v>
      </c>
      <c r="H11980" t="s">
        <v>49748</v>
      </c>
      <c r="I11980">
        <v>20</v>
      </c>
      <c r="J11980" t="s">
        <v>196</v>
      </c>
      <c r="K11980">
        <v>37</v>
      </c>
      <c r="L11980" t="s">
        <v>197</v>
      </c>
      <c r="M11980" t="s">
        <v>49749</v>
      </c>
    </row>
    <row r="11981" spans="1:13" x14ac:dyDescent="0.35">
      <c r="A11981" t="s">
        <v>49750</v>
      </c>
      <c r="B11981" t="s">
        <v>14</v>
      </c>
      <c r="C11981" t="s">
        <v>49751</v>
      </c>
      <c r="D11981" t="s">
        <v>194</v>
      </c>
      <c r="E11981">
        <v>67777</v>
      </c>
      <c r="F11981">
        <v>3664</v>
      </c>
      <c r="G11981">
        <v>0</v>
      </c>
      <c r="H11981" t="s">
        <v>49752</v>
      </c>
      <c r="I11981">
        <v>20</v>
      </c>
      <c r="J11981" t="s">
        <v>196</v>
      </c>
      <c r="K11981">
        <v>19</v>
      </c>
      <c r="L11981" t="s">
        <v>197</v>
      </c>
      <c r="M11981" t="s">
        <v>49749</v>
      </c>
    </row>
    <row r="11982" spans="1:13" x14ac:dyDescent="0.35">
      <c r="A11982" t="s">
        <v>49753</v>
      </c>
      <c r="B11982" t="s">
        <v>14</v>
      </c>
      <c r="C11982" t="s">
        <v>49754</v>
      </c>
      <c r="D11982" t="s">
        <v>194</v>
      </c>
      <c r="E11982">
        <v>72163</v>
      </c>
      <c r="F11982">
        <v>6260</v>
      </c>
      <c r="G11982">
        <v>0</v>
      </c>
      <c r="H11982" t="s">
        <v>49755</v>
      </c>
      <c r="I11982">
        <v>20</v>
      </c>
      <c r="J11982" t="s">
        <v>196</v>
      </c>
      <c r="K11982">
        <v>205</v>
      </c>
      <c r="L11982" t="s">
        <v>197</v>
      </c>
      <c r="M11982" t="s">
        <v>49756</v>
      </c>
    </row>
    <row r="11983" spans="1:13" x14ac:dyDescent="0.35">
      <c r="A11983" t="s">
        <v>49757</v>
      </c>
      <c r="B11983" t="s">
        <v>14</v>
      </c>
      <c r="C11983" t="s">
        <v>49758</v>
      </c>
      <c r="D11983" t="s">
        <v>194</v>
      </c>
      <c r="E11983">
        <v>86025</v>
      </c>
      <c r="F11983">
        <v>5078</v>
      </c>
      <c r="G11983">
        <v>0</v>
      </c>
      <c r="H11983" t="s">
        <v>49759</v>
      </c>
      <c r="I11983">
        <v>20</v>
      </c>
      <c r="J11983" t="s">
        <v>196</v>
      </c>
      <c r="K11983">
        <v>29</v>
      </c>
      <c r="L11983" t="s">
        <v>197</v>
      </c>
      <c r="M11983" t="s">
        <v>49749</v>
      </c>
    </row>
    <row r="11984" spans="1:13" x14ac:dyDescent="0.35">
      <c r="A11984" t="s">
        <v>49760</v>
      </c>
      <c r="B11984" t="s">
        <v>14</v>
      </c>
      <c r="C11984" t="s">
        <v>49761</v>
      </c>
      <c r="D11984" t="s">
        <v>194</v>
      </c>
      <c r="E11984">
        <v>89214</v>
      </c>
      <c r="F11984">
        <v>4967</v>
      </c>
      <c r="G11984">
        <v>0</v>
      </c>
      <c r="H11984" t="s">
        <v>49762</v>
      </c>
      <c r="I11984">
        <v>20</v>
      </c>
      <c r="J11984" t="s">
        <v>196</v>
      </c>
      <c r="K11984">
        <v>44</v>
      </c>
      <c r="L11984" t="s">
        <v>197</v>
      </c>
      <c r="M11984" t="s">
        <v>49589</v>
      </c>
    </row>
    <row r="11985" spans="1:13" x14ac:dyDescent="0.35">
      <c r="A11985" t="s">
        <v>49763</v>
      </c>
      <c r="B11985" t="s">
        <v>14</v>
      </c>
      <c r="C11985" t="s">
        <v>49764</v>
      </c>
      <c r="D11985" t="s">
        <v>194</v>
      </c>
      <c r="E11985">
        <v>192434</v>
      </c>
      <c r="F11985">
        <v>9433</v>
      </c>
      <c r="G11985">
        <v>0</v>
      </c>
      <c r="H11985" t="s">
        <v>49765</v>
      </c>
      <c r="I11985">
        <v>20</v>
      </c>
      <c r="J11985" t="s">
        <v>196</v>
      </c>
      <c r="K11985">
        <v>86</v>
      </c>
      <c r="L11985" t="s">
        <v>197</v>
      </c>
      <c r="M11985" t="s">
        <v>49766</v>
      </c>
    </row>
    <row r="11986" spans="1:13" x14ac:dyDescent="0.35">
      <c r="A11986" t="s">
        <v>49767</v>
      </c>
      <c r="B11986" t="s">
        <v>14</v>
      </c>
      <c r="C11986" t="s">
        <v>49768</v>
      </c>
      <c r="D11986" t="s">
        <v>194</v>
      </c>
      <c r="E11986">
        <v>61647</v>
      </c>
      <c r="F11986">
        <v>4109</v>
      </c>
      <c r="G11986">
        <v>0</v>
      </c>
      <c r="H11986" t="s">
        <v>49769</v>
      </c>
      <c r="I11986">
        <v>20</v>
      </c>
      <c r="J11986" t="s">
        <v>196</v>
      </c>
      <c r="K11986">
        <v>40</v>
      </c>
      <c r="L11986" t="s">
        <v>197</v>
      </c>
      <c r="M11986" t="s">
        <v>49749</v>
      </c>
    </row>
    <row r="11987" spans="1:13" x14ac:dyDescent="0.35">
      <c r="A11987" t="s">
        <v>49770</v>
      </c>
      <c r="B11987" t="s">
        <v>14</v>
      </c>
      <c r="C11987" t="s">
        <v>49771</v>
      </c>
      <c r="D11987" t="s">
        <v>194</v>
      </c>
      <c r="E11987">
        <v>26849</v>
      </c>
      <c r="F11987">
        <v>2713</v>
      </c>
      <c r="G11987">
        <v>0</v>
      </c>
      <c r="H11987" t="s">
        <v>49772</v>
      </c>
      <c r="I11987">
        <v>20</v>
      </c>
      <c r="J11987" t="s">
        <v>196</v>
      </c>
      <c r="K11987">
        <v>265</v>
      </c>
      <c r="L11987" t="s">
        <v>197</v>
      </c>
      <c r="M11987" t="s">
        <v>49773</v>
      </c>
    </row>
    <row r="11988" spans="1:13" x14ac:dyDescent="0.35">
      <c r="A11988" t="s">
        <v>49774</v>
      </c>
      <c r="B11988" t="s">
        <v>14</v>
      </c>
      <c r="C11988" t="s">
        <v>49775</v>
      </c>
      <c r="D11988" t="s">
        <v>194</v>
      </c>
      <c r="E11988">
        <v>63601</v>
      </c>
      <c r="F11988">
        <v>4287</v>
      </c>
      <c r="G11988">
        <v>0</v>
      </c>
      <c r="H11988" t="s">
        <v>49776</v>
      </c>
      <c r="I11988">
        <v>20</v>
      </c>
      <c r="J11988" t="s">
        <v>196</v>
      </c>
      <c r="K11988">
        <v>84</v>
      </c>
      <c r="L11988" t="s">
        <v>197</v>
      </c>
      <c r="M11988" t="s">
        <v>49749</v>
      </c>
    </row>
    <row r="11989" spans="1:13" x14ac:dyDescent="0.35">
      <c r="A11989" t="s">
        <v>49777</v>
      </c>
      <c r="B11989" t="s">
        <v>14</v>
      </c>
      <c r="C11989" t="s">
        <v>49778</v>
      </c>
      <c r="D11989" t="s">
        <v>194</v>
      </c>
      <c r="E11989">
        <v>341054</v>
      </c>
      <c r="F11989">
        <v>39791</v>
      </c>
      <c r="G11989">
        <v>0</v>
      </c>
      <c r="H11989" t="s">
        <v>49779</v>
      </c>
      <c r="I11989">
        <v>24</v>
      </c>
      <c r="J11989" t="s">
        <v>196</v>
      </c>
      <c r="K11989">
        <v>1501</v>
      </c>
      <c r="L11989" t="s">
        <v>197</v>
      </c>
      <c r="M11989" t="s">
        <v>49780</v>
      </c>
    </row>
    <row r="11990" spans="1:13" x14ac:dyDescent="0.35">
      <c r="A11990" t="s">
        <v>49781</v>
      </c>
      <c r="B11990" t="s">
        <v>14</v>
      </c>
      <c r="C11990" t="s">
        <v>49782</v>
      </c>
      <c r="D11990" t="s">
        <v>194</v>
      </c>
      <c r="E11990">
        <v>76161</v>
      </c>
      <c r="F11990">
        <v>5100</v>
      </c>
      <c r="G11990">
        <v>0</v>
      </c>
      <c r="H11990" t="s">
        <v>49783</v>
      </c>
      <c r="I11990">
        <v>20</v>
      </c>
      <c r="J11990" t="s">
        <v>196</v>
      </c>
      <c r="K11990">
        <v>167</v>
      </c>
      <c r="L11990" t="s">
        <v>197</v>
      </c>
      <c r="M11990" t="s">
        <v>49784</v>
      </c>
    </row>
    <row r="11991" spans="1:13" x14ac:dyDescent="0.35">
      <c r="A11991" t="s">
        <v>49785</v>
      </c>
      <c r="B11991" t="s">
        <v>14</v>
      </c>
      <c r="C11991" t="s">
        <v>49786</v>
      </c>
      <c r="D11991" t="s">
        <v>194</v>
      </c>
      <c r="E11991">
        <v>45138</v>
      </c>
      <c r="F11991">
        <v>6849</v>
      </c>
      <c r="G11991">
        <v>0</v>
      </c>
      <c r="H11991" t="s">
        <v>49787</v>
      </c>
      <c r="I11991">
        <v>20</v>
      </c>
      <c r="J11991" t="s">
        <v>196</v>
      </c>
      <c r="K11991">
        <v>141</v>
      </c>
      <c r="L11991" t="s">
        <v>197</v>
      </c>
      <c r="M11991" t="s">
        <v>49788</v>
      </c>
    </row>
    <row r="11992" spans="1:13" x14ac:dyDescent="0.35">
      <c r="A11992" t="s">
        <v>49789</v>
      </c>
      <c r="B11992" t="s">
        <v>14</v>
      </c>
      <c r="C11992" t="s">
        <v>49790</v>
      </c>
      <c r="D11992" t="s">
        <v>194</v>
      </c>
      <c r="E11992">
        <v>37990</v>
      </c>
      <c r="F11992">
        <v>3211</v>
      </c>
      <c r="G11992">
        <v>0</v>
      </c>
      <c r="H11992" t="s">
        <v>49791</v>
      </c>
      <c r="I11992">
        <v>20</v>
      </c>
      <c r="J11992" t="s">
        <v>196</v>
      </c>
      <c r="K11992">
        <v>147</v>
      </c>
      <c r="L11992" t="s">
        <v>197</v>
      </c>
      <c r="M11992" t="s">
        <v>49773</v>
      </c>
    </row>
    <row r="11993" spans="1:13" x14ac:dyDescent="0.35">
      <c r="A11993" t="s">
        <v>49792</v>
      </c>
      <c r="B11993" t="s">
        <v>14</v>
      </c>
      <c r="C11993" t="s">
        <v>49793</v>
      </c>
      <c r="D11993" t="s">
        <v>194</v>
      </c>
      <c r="E11993">
        <v>46078</v>
      </c>
      <c r="F11993">
        <v>3573</v>
      </c>
      <c r="G11993">
        <v>0</v>
      </c>
      <c r="H11993" t="s">
        <v>49794</v>
      </c>
      <c r="I11993">
        <v>20</v>
      </c>
      <c r="J11993" t="s">
        <v>196</v>
      </c>
      <c r="K11993">
        <v>214</v>
      </c>
      <c r="L11993" t="s">
        <v>197</v>
      </c>
      <c r="M11993" t="s">
        <v>49773</v>
      </c>
    </row>
    <row r="11994" spans="1:13" x14ac:dyDescent="0.35">
      <c r="A11994" t="s">
        <v>49795</v>
      </c>
      <c r="B11994" t="s">
        <v>14</v>
      </c>
      <c r="C11994" t="s">
        <v>49796</v>
      </c>
      <c r="D11994" t="s">
        <v>194</v>
      </c>
      <c r="E11994">
        <v>51635</v>
      </c>
      <c r="F11994">
        <v>5126</v>
      </c>
      <c r="G11994">
        <v>0</v>
      </c>
      <c r="H11994" t="s">
        <v>49797</v>
      </c>
      <c r="I11994">
        <v>20</v>
      </c>
      <c r="J11994" t="s">
        <v>196</v>
      </c>
      <c r="K11994">
        <v>150</v>
      </c>
      <c r="L11994" t="s">
        <v>197</v>
      </c>
      <c r="M11994" t="s">
        <v>49773</v>
      </c>
    </row>
    <row r="11995" spans="1:13" x14ac:dyDescent="0.35">
      <c r="A11995" t="s">
        <v>49798</v>
      </c>
      <c r="B11995" t="s">
        <v>14</v>
      </c>
      <c r="C11995" t="s">
        <v>49799</v>
      </c>
      <c r="D11995" t="s">
        <v>194</v>
      </c>
      <c r="E11995">
        <v>53291</v>
      </c>
      <c r="F11995">
        <v>4079</v>
      </c>
      <c r="G11995">
        <v>0</v>
      </c>
      <c r="H11995" t="s">
        <v>49800</v>
      </c>
      <c r="I11995">
        <v>20</v>
      </c>
      <c r="J11995" t="s">
        <v>196</v>
      </c>
      <c r="K11995">
        <v>61</v>
      </c>
      <c r="L11995" t="s">
        <v>197</v>
      </c>
      <c r="M11995" t="s">
        <v>49801</v>
      </c>
    </row>
    <row r="11996" spans="1:13" x14ac:dyDescent="0.35">
      <c r="A11996" t="s">
        <v>49802</v>
      </c>
      <c r="B11996" t="s">
        <v>14</v>
      </c>
      <c r="C11996" t="s">
        <v>49803</v>
      </c>
      <c r="D11996" t="s">
        <v>194</v>
      </c>
      <c r="E11996">
        <v>104022</v>
      </c>
      <c r="F11996">
        <v>10310</v>
      </c>
      <c r="G11996">
        <v>0</v>
      </c>
      <c r="H11996" t="s">
        <v>49804</v>
      </c>
      <c r="I11996">
        <v>20</v>
      </c>
      <c r="J11996" t="s">
        <v>196</v>
      </c>
      <c r="K11996">
        <v>495</v>
      </c>
      <c r="L11996" t="s">
        <v>197</v>
      </c>
      <c r="M11996" t="s">
        <v>49805</v>
      </c>
    </row>
    <row r="11997" spans="1:13" x14ac:dyDescent="0.35">
      <c r="A11997" t="s">
        <v>49806</v>
      </c>
      <c r="B11997" t="s">
        <v>14</v>
      </c>
      <c r="C11997" t="s">
        <v>49807</v>
      </c>
      <c r="D11997" t="s">
        <v>194</v>
      </c>
      <c r="E11997">
        <v>31651</v>
      </c>
      <c r="F11997">
        <v>2161</v>
      </c>
      <c r="G11997">
        <v>0</v>
      </c>
      <c r="H11997" t="s">
        <v>49808</v>
      </c>
      <c r="I11997">
        <v>20</v>
      </c>
      <c r="J11997" t="s">
        <v>196</v>
      </c>
      <c r="K11997">
        <v>56</v>
      </c>
      <c r="L11997" t="s">
        <v>197</v>
      </c>
      <c r="M11997" t="s">
        <v>49809</v>
      </c>
    </row>
    <row r="11998" spans="1:13" x14ac:dyDescent="0.35">
      <c r="A11998" t="s">
        <v>49810</v>
      </c>
      <c r="B11998" t="s">
        <v>14</v>
      </c>
      <c r="C11998" t="s">
        <v>49811</v>
      </c>
      <c r="D11998" t="s">
        <v>194</v>
      </c>
      <c r="E11998">
        <v>34599</v>
      </c>
      <c r="F11998">
        <v>1744</v>
      </c>
      <c r="G11998">
        <v>0</v>
      </c>
      <c r="H11998" t="s">
        <v>49812</v>
      </c>
      <c r="I11998">
        <v>20</v>
      </c>
      <c r="J11998" t="s">
        <v>196</v>
      </c>
      <c r="K11998">
        <v>13</v>
      </c>
      <c r="L11998" t="s">
        <v>197</v>
      </c>
      <c r="M11998" t="s">
        <v>49809</v>
      </c>
    </row>
    <row r="11999" spans="1:13" x14ac:dyDescent="0.35">
      <c r="A11999" t="s">
        <v>49813</v>
      </c>
      <c r="B11999" t="s">
        <v>14</v>
      </c>
      <c r="C11999" t="s">
        <v>49814</v>
      </c>
      <c r="D11999" t="s">
        <v>194</v>
      </c>
      <c r="E11999">
        <v>26957</v>
      </c>
      <c r="F11999">
        <v>1504</v>
      </c>
      <c r="G11999">
        <v>0</v>
      </c>
      <c r="H11999" t="s">
        <v>49815</v>
      </c>
      <c r="I11999">
        <v>20</v>
      </c>
      <c r="J11999" t="s">
        <v>196</v>
      </c>
      <c r="K11999">
        <v>22</v>
      </c>
      <c r="L11999" t="s">
        <v>197</v>
      </c>
      <c r="M11999" t="s">
        <v>49809</v>
      </c>
    </row>
    <row r="12000" spans="1:13" x14ac:dyDescent="0.35">
      <c r="A12000" t="s">
        <v>49816</v>
      </c>
      <c r="B12000" t="s">
        <v>14</v>
      </c>
      <c r="C12000" t="s">
        <v>49817</v>
      </c>
      <c r="D12000" t="s">
        <v>194</v>
      </c>
      <c r="E12000">
        <v>30553</v>
      </c>
      <c r="F12000">
        <v>1671</v>
      </c>
      <c r="G12000">
        <v>0</v>
      </c>
      <c r="H12000" t="s">
        <v>49818</v>
      </c>
      <c r="I12000">
        <v>20</v>
      </c>
      <c r="J12000" t="s">
        <v>196</v>
      </c>
      <c r="K12000">
        <v>24</v>
      </c>
      <c r="L12000" t="s">
        <v>197</v>
      </c>
      <c r="M12000" t="s">
        <v>49809</v>
      </c>
    </row>
    <row r="12001" spans="1:13" x14ac:dyDescent="0.35">
      <c r="A12001" t="s">
        <v>49819</v>
      </c>
      <c r="B12001" t="s">
        <v>14</v>
      </c>
      <c r="C12001" t="s">
        <v>49820</v>
      </c>
      <c r="D12001" t="s">
        <v>194</v>
      </c>
      <c r="E12001">
        <v>35906</v>
      </c>
      <c r="F12001">
        <v>1939</v>
      </c>
      <c r="G12001">
        <v>0</v>
      </c>
      <c r="H12001" t="s">
        <v>49821</v>
      </c>
      <c r="I12001">
        <v>20</v>
      </c>
      <c r="J12001" t="s">
        <v>196</v>
      </c>
      <c r="K12001">
        <v>17</v>
      </c>
      <c r="L12001" t="s">
        <v>197</v>
      </c>
      <c r="M12001" t="s">
        <v>49809</v>
      </c>
    </row>
    <row r="12002" spans="1:13" x14ac:dyDescent="0.35">
      <c r="A12002" t="s">
        <v>49822</v>
      </c>
      <c r="B12002" t="s">
        <v>14</v>
      </c>
      <c r="C12002" t="s">
        <v>49823</v>
      </c>
      <c r="D12002" t="s">
        <v>194</v>
      </c>
      <c r="E12002">
        <v>37302</v>
      </c>
      <c r="F12002">
        <v>2152</v>
      </c>
      <c r="G12002">
        <v>0</v>
      </c>
      <c r="H12002" t="s">
        <v>49824</v>
      </c>
      <c r="I12002">
        <v>20</v>
      </c>
      <c r="J12002" t="s">
        <v>196</v>
      </c>
      <c r="K12002">
        <v>26</v>
      </c>
      <c r="L12002" t="s">
        <v>197</v>
      </c>
      <c r="M12002" t="s">
        <v>49809</v>
      </c>
    </row>
    <row r="12003" spans="1:13" x14ac:dyDescent="0.35">
      <c r="A12003" t="s">
        <v>49825</v>
      </c>
      <c r="B12003" t="s">
        <v>14</v>
      </c>
      <c r="C12003" t="s">
        <v>49826</v>
      </c>
      <c r="D12003" t="s">
        <v>194</v>
      </c>
      <c r="E12003">
        <v>35477</v>
      </c>
      <c r="F12003">
        <v>2009</v>
      </c>
      <c r="G12003">
        <v>0</v>
      </c>
      <c r="H12003" t="s">
        <v>49827</v>
      </c>
      <c r="I12003">
        <v>20</v>
      </c>
      <c r="J12003" t="s">
        <v>196</v>
      </c>
      <c r="K12003">
        <v>25</v>
      </c>
      <c r="L12003" t="s">
        <v>197</v>
      </c>
      <c r="M12003" t="s">
        <v>49809</v>
      </c>
    </row>
    <row r="12004" spans="1:13" x14ac:dyDescent="0.35">
      <c r="A12004" t="s">
        <v>49828</v>
      </c>
      <c r="B12004" t="s">
        <v>14</v>
      </c>
      <c r="C12004" t="s">
        <v>49829</v>
      </c>
      <c r="D12004" t="s">
        <v>194</v>
      </c>
      <c r="E12004">
        <v>91043</v>
      </c>
      <c r="F12004">
        <v>17411</v>
      </c>
      <c r="G12004">
        <v>0</v>
      </c>
      <c r="H12004" t="s">
        <v>49830</v>
      </c>
      <c r="I12004">
        <v>24</v>
      </c>
      <c r="J12004" t="s">
        <v>196</v>
      </c>
      <c r="K12004">
        <v>690</v>
      </c>
      <c r="L12004" t="s">
        <v>197</v>
      </c>
      <c r="M12004" t="s">
        <v>49831</v>
      </c>
    </row>
    <row r="12005" spans="1:13" x14ac:dyDescent="0.35">
      <c r="A12005" t="s">
        <v>49832</v>
      </c>
      <c r="B12005" t="s">
        <v>14</v>
      </c>
      <c r="C12005" t="s">
        <v>49833</v>
      </c>
      <c r="D12005" t="s">
        <v>194</v>
      </c>
      <c r="E12005">
        <v>38791</v>
      </c>
      <c r="F12005">
        <v>1890</v>
      </c>
      <c r="G12005">
        <v>0</v>
      </c>
      <c r="H12005" t="s">
        <v>49834</v>
      </c>
      <c r="I12005">
        <v>20</v>
      </c>
      <c r="J12005" t="s">
        <v>196</v>
      </c>
      <c r="K12005">
        <v>26</v>
      </c>
      <c r="L12005" t="s">
        <v>197</v>
      </c>
      <c r="M12005" t="s">
        <v>49809</v>
      </c>
    </row>
    <row r="12006" spans="1:13" x14ac:dyDescent="0.35">
      <c r="A12006" t="s">
        <v>49835</v>
      </c>
      <c r="B12006" t="s">
        <v>14</v>
      </c>
      <c r="C12006" t="s">
        <v>49836</v>
      </c>
      <c r="D12006" t="s">
        <v>194</v>
      </c>
      <c r="E12006">
        <v>44428</v>
      </c>
      <c r="F12006">
        <v>2270</v>
      </c>
      <c r="G12006">
        <v>0</v>
      </c>
      <c r="H12006" t="s">
        <v>49837</v>
      </c>
      <c r="I12006">
        <v>20</v>
      </c>
      <c r="J12006" t="s">
        <v>196</v>
      </c>
      <c r="K12006">
        <v>34</v>
      </c>
      <c r="L12006" t="s">
        <v>197</v>
      </c>
      <c r="M12006" t="s">
        <v>49809</v>
      </c>
    </row>
    <row r="12007" spans="1:13" x14ac:dyDescent="0.35">
      <c r="A12007" t="s">
        <v>49838</v>
      </c>
      <c r="B12007" t="s">
        <v>14</v>
      </c>
      <c r="C12007" t="s">
        <v>49839</v>
      </c>
      <c r="D12007" t="s">
        <v>194</v>
      </c>
      <c r="E12007">
        <v>56651</v>
      </c>
      <c r="F12007">
        <v>2645</v>
      </c>
      <c r="G12007">
        <v>0</v>
      </c>
      <c r="H12007" t="s">
        <v>49840</v>
      </c>
      <c r="I12007">
        <v>20</v>
      </c>
      <c r="J12007" t="s">
        <v>196</v>
      </c>
      <c r="K12007">
        <v>42</v>
      </c>
      <c r="L12007" t="s">
        <v>197</v>
      </c>
      <c r="M12007" t="s">
        <v>49809</v>
      </c>
    </row>
    <row r="12008" spans="1:13" x14ac:dyDescent="0.35">
      <c r="A12008" t="s">
        <v>49841</v>
      </c>
      <c r="B12008" t="s">
        <v>14</v>
      </c>
      <c r="C12008" t="s">
        <v>49842</v>
      </c>
      <c r="D12008" t="s">
        <v>194</v>
      </c>
      <c r="E12008">
        <v>46493</v>
      </c>
      <c r="F12008">
        <v>2497</v>
      </c>
      <c r="G12008">
        <v>0</v>
      </c>
      <c r="H12008" t="s">
        <v>49843</v>
      </c>
      <c r="I12008">
        <v>20</v>
      </c>
      <c r="J12008" t="s">
        <v>196</v>
      </c>
      <c r="K12008">
        <v>20</v>
      </c>
      <c r="L12008" t="s">
        <v>197</v>
      </c>
      <c r="M12008" t="s">
        <v>49809</v>
      </c>
    </row>
    <row r="12009" spans="1:13" x14ac:dyDescent="0.35">
      <c r="A12009" t="s">
        <v>49844</v>
      </c>
      <c r="B12009" t="s">
        <v>14</v>
      </c>
      <c r="C12009" t="s">
        <v>49845</v>
      </c>
      <c r="D12009" t="s">
        <v>194</v>
      </c>
      <c r="E12009">
        <v>60217</v>
      </c>
      <c r="F12009">
        <v>2991</v>
      </c>
      <c r="G12009">
        <v>0</v>
      </c>
      <c r="H12009" t="s">
        <v>49846</v>
      </c>
      <c r="I12009">
        <v>20</v>
      </c>
      <c r="J12009" t="s">
        <v>196</v>
      </c>
      <c r="K12009">
        <v>26</v>
      </c>
      <c r="L12009" t="s">
        <v>197</v>
      </c>
      <c r="M12009" t="s">
        <v>49847</v>
      </c>
    </row>
    <row r="12010" spans="1:13" x14ac:dyDescent="0.35">
      <c r="A12010" t="s">
        <v>49848</v>
      </c>
      <c r="B12010" t="s">
        <v>14</v>
      </c>
      <c r="C12010" t="s">
        <v>49849</v>
      </c>
      <c r="D12010" t="s">
        <v>194</v>
      </c>
      <c r="E12010">
        <v>65243</v>
      </c>
      <c r="F12010">
        <v>3135</v>
      </c>
      <c r="G12010">
        <v>0</v>
      </c>
      <c r="H12010" t="s">
        <v>49850</v>
      </c>
      <c r="I12010">
        <v>20</v>
      </c>
      <c r="J12010" t="s">
        <v>196</v>
      </c>
      <c r="K12010">
        <v>73</v>
      </c>
      <c r="L12010" t="s">
        <v>197</v>
      </c>
      <c r="M12010" t="s">
        <v>49851</v>
      </c>
    </row>
    <row r="12011" spans="1:13" x14ac:dyDescent="0.35">
      <c r="A12011" t="s">
        <v>49852</v>
      </c>
      <c r="B12011" t="s">
        <v>14</v>
      </c>
      <c r="C12011" t="s">
        <v>49853</v>
      </c>
      <c r="D12011" t="s">
        <v>194</v>
      </c>
      <c r="E12011">
        <v>222262</v>
      </c>
      <c r="F12011">
        <v>9398</v>
      </c>
      <c r="G12011">
        <v>0</v>
      </c>
      <c r="H12011" t="s">
        <v>49854</v>
      </c>
      <c r="I12011">
        <v>20</v>
      </c>
      <c r="J12011" t="s">
        <v>196</v>
      </c>
      <c r="K12011">
        <v>151</v>
      </c>
      <c r="L12011" t="s">
        <v>197</v>
      </c>
      <c r="M12011" t="s">
        <v>49855</v>
      </c>
    </row>
    <row r="12012" spans="1:13" x14ac:dyDescent="0.35">
      <c r="A12012" t="s">
        <v>49856</v>
      </c>
      <c r="B12012" t="s">
        <v>14</v>
      </c>
      <c r="C12012" t="s">
        <v>49857</v>
      </c>
      <c r="D12012" t="s">
        <v>194</v>
      </c>
      <c r="E12012">
        <v>59760</v>
      </c>
      <c r="F12012">
        <v>3713</v>
      </c>
      <c r="G12012">
        <v>0</v>
      </c>
      <c r="H12012" t="s">
        <v>49858</v>
      </c>
      <c r="I12012">
        <v>20</v>
      </c>
      <c r="J12012" t="s">
        <v>196</v>
      </c>
      <c r="K12012">
        <v>37</v>
      </c>
      <c r="L12012" t="s">
        <v>197</v>
      </c>
      <c r="M12012" t="s">
        <v>49809</v>
      </c>
    </row>
    <row r="12013" spans="1:13" x14ac:dyDescent="0.35">
      <c r="A12013" t="s">
        <v>49859</v>
      </c>
      <c r="B12013" t="s">
        <v>14</v>
      </c>
      <c r="C12013" t="s">
        <v>49860</v>
      </c>
      <c r="D12013" t="s">
        <v>194</v>
      </c>
      <c r="E12013">
        <v>59457</v>
      </c>
      <c r="F12013">
        <v>3200</v>
      </c>
      <c r="G12013">
        <v>0</v>
      </c>
      <c r="H12013" t="s">
        <v>49861</v>
      </c>
      <c r="I12013">
        <v>20</v>
      </c>
      <c r="J12013" t="s">
        <v>196</v>
      </c>
      <c r="K12013">
        <v>88</v>
      </c>
      <c r="L12013" t="s">
        <v>197</v>
      </c>
      <c r="M12013" t="s">
        <v>49862</v>
      </c>
    </row>
    <row r="12014" spans="1:13" x14ac:dyDescent="0.35">
      <c r="A12014" t="s">
        <v>49863</v>
      </c>
      <c r="B12014" t="s">
        <v>14</v>
      </c>
      <c r="C12014" t="s">
        <v>49864</v>
      </c>
      <c r="D12014" t="s">
        <v>194</v>
      </c>
      <c r="E12014">
        <v>55942</v>
      </c>
      <c r="F12014">
        <v>2885</v>
      </c>
      <c r="G12014">
        <v>0</v>
      </c>
      <c r="H12014" t="s">
        <v>49865</v>
      </c>
      <c r="I12014">
        <v>20</v>
      </c>
      <c r="J12014" t="s">
        <v>196</v>
      </c>
      <c r="K12014">
        <v>51</v>
      </c>
      <c r="L12014" t="s">
        <v>197</v>
      </c>
      <c r="M12014" t="s">
        <v>49862</v>
      </c>
    </row>
    <row r="12015" spans="1:13" x14ac:dyDescent="0.35">
      <c r="A12015" t="s">
        <v>49866</v>
      </c>
      <c r="B12015" t="s">
        <v>14</v>
      </c>
      <c r="C12015" t="s">
        <v>49867</v>
      </c>
      <c r="D12015" t="s">
        <v>194</v>
      </c>
      <c r="E12015">
        <v>76773</v>
      </c>
      <c r="F12015">
        <v>3638</v>
      </c>
      <c r="G12015">
        <v>0</v>
      </c>
      <c r="H12015" t="s">
        <v>49868</v>
      </c>
      <c r="I12015">
        <v>20</v>
      </c>
      <c r="J12015" t="s">
        <v>196</v>
      </c>
      <c r="K12015">
        <v>56</v>
      </c>
      <c r="L12015" t="s">
        <v>197</v>
      </c>
      <c r="M12015" t="s">
        <v>49862</v>
      </c>
    </row>
    <row r="12016" spans="1:13" x14ac:dyDescent="0.35">
      <c r="A12016" t="s">
        <v>49869</v>
      </c>
      <c r="B12016" t="s">
        <v>14</v>
      </c>
      <c r="C12016" t="s">
        <v>49870</v>
      </c>
      <c r="D12016" t="s">
        <v>194</v>
      </c>
      <c r="E12016">
        <v>133662</v>
      </c>
      <c r="F12016">
        <v>7320</v>
      </c>
      <c r="G12016">
        <v>0</v>
      </c>
      <c r="H12016" t="s">
        <v>49871</v>
      </c>
      <c r="I12016">
        <v>20</v>
      </c>
      <c r="J12016" t="s">
        <v>196</v>
      </c>
      <c r="K12016">
        <v>202</v>
      </c>
      <c r="L12016" t="s">
        <v>197</v>
      </c>
      <c r="M12016" t="s">
        <v>49872</v>
      </c>
    </row>
    <row r="12017" spans="1:13" x14ac:dyDescent="0.35">
      <c r="A12017" t="s">
        <v>49873</v>
      </c>
      <c r="B12017" t="s">
        <v>14</v>
      </c>
      <c r="C12017" t="s">
        <v>49874</v>
      </c>
      <c r="D12017" t="s">
        <v>194</v>
      </c>
      <c r="E12017">
        <v>58366</v>
      </c>
      <c r="F12017">
        <v>3494</v>
      </c>
      <c r="G12017">
        <v>0</v>
      </c>
      <c r="H12017" t="s">
        <v>49875</v>
      </c>
      <c r="I12017">
        <v>20</v>
      </c>
      <c r="J12017" t="s">
        <v>196</v>
      </c>
      <c r="K12017">
        <v>46</v>
      </c>
      <c r="L12017" t="s">
        <v>197</v>
      </c>
      <c r="M12017" t="s">
        <v>49862</v>
      </c>
    </row>
    <row r="12018" spans="1:13" x14ac:dyDescent="0.35">
      <c r="A12018" t="s">
        <v>49876</v>
      </c>
      <c r="B12018" t="s">
        <v>14</v>
      </c>
      <c r="C12018" t="s">
        <v>49877</v>
      </c>
      <c r="D12018" t="s">
        <v>194</v>
      </c>
      <c r="E12018">
        <v>47358</v>
      </c>
      <c r="F12018">
        <v>4127</v>
      </c>
      <c r="G12018">
        <v>0</v>
      </c>
      <c r="H12018" t="s">
        <v>49878</v>
      </c>
      <c r="I12018">
        <v>20</v>
      </c>
      <c r="J12018" t="s">
        <v>53</v>
      </c>
      <c r="K12018">
        <v>51</v>
      </c>
      <c r="L12018" t="s">
        <v>197</v>
      </c>
      <c r="M12018" t="s">
        <v>49879</v>
      </c>
    </row>
    <row r="12019" spans="1:13" x14ac:dyDescent="0.35">
      <c r="A12019" t="s">
        <v>49880</v>
      </c>
      <c r="B12019" t="s">
        <v>14</v>
      </c>
      <c r="C12019" t="s">
        <v>49881</v>
      </c>
      <c r="D12019" t="s">
        <v>194</v>
      </c>
      <c r="E12019">
        <v>86839</v>
      </c>
      <c r="F12019">
        <v>8231</v>
      </c>
      <c r="G12019">
        <v>0</v>
      </c>
      <c r="H12019" t="s">
        <v>49882</v>
      </c>
      <c r="I12019">
        <v>20</v>
      </c>
      <c r="J12019" t="s">
        <v>53</v>
      </c>
      <c r="K12019">
        <v>27</v>
      </c>
      <c r="L12019" t="s">
        <v>197</v>
      </c>
      <c r="M12019" t="s">
        <v>49883</v>
      </c>
    </row>
    <row r="12020" spans="1:13" x14ac:dyDescent="0.35">
      <c r="A12020" t="s">
        <v>49884</v>
      </c>
      <c r="B12020" t="s">
        <v>14</v>
      </c>
      <c r="C12020" t="s">
        <v>49885</v>
      </c>
      <c r="D12020" t="s">
        <v>194</v>
      </c>
      <c r="E12020">
        <v>84260</v>
      </c>
      <c r="F12020">
        <v>7235</v>
      </c>
      <c r="G12020">
        <v>0</v>
      </c>
      <c r="H12020" t="s">
        <v>49886</v>
      </c>
      <c r="I12020">
        <v>20</v>
      </c>
      <c r="J12020" t="s">
        <v>53</v>
      </c>
      <c r="K12020">
        <v>17</v>
      </c>
      <c r="L12020" t="s">
        <v>197</v>
      </c>
      <c r="M12020" t="s">
        <v>49887</v>
      </c>
    </row>
    <row r="12021" spans="1:13" x14ac:dyDescent="0.35">
      <c r="A12021" t="s">
        <v>49888</v>
      </c>
      <c r="B12021" t="s">
        <v>14</v>
      </c>
      <c r="C12021" t="s">
        <v>49889</v>
      </c>
      <c r="D12021" t="s">
        <v>194</v>
      </c>
      <c r="E12021">
        <v>100825</v>
      </c>
      <c r="F12021">
        <v>10332</v>
      </c>
      <c r="G12021">
        <v>0</v>
      </c>
      <c r="H12021" t="s">
        <v>49890</v>
      </c>
      <c r="I12021">
        <v>20</v>
      </c>
      <c r="J12021" t="s">
        <v>53</v>
      </c>
      <c r="K12021">
        <v>33</v>
      </c>
      <c r="L12021" t="s">
        <v>197</v>
      </c>
      <c r="M12021" t="s">
        <v>49891</v>
      </c>
    </row>
    <row r="12022" spans="1:13" x14ac:dyDescent="0.35">
      <c r="A12022" t="s">
        <v>49892</v>
      </c>
      <c r="B12022" t="s">
        <v>14</v>
      </c>
      <c r="C12022" t="s">
        <v>49893</v>
      </c>
      <c r="D12022" t="s">
        <v>194</v>
      </c>
      <c r="E12022">
        <v>63036</v>
      </c>
      <c r="F12022">
        <v>6163</v>
      </c>
      <c r="G12022">
        <v>0</v>
      </c>
      <c r="H12022" t="s">
        <v>49894</v>
      </c>
      <c r="I12022">
        <v>20</v>
      </c>
      <c r="J12022" t="s">
        <v>53</v>
      </c>
      <c r="K12022">
        <v>20</v>
      </c>
      <c r="L12022" t="s">
        <v>197</v>
      </c>
      <c r="M12022" t="s">
        <v>49895</v>
      </c>
    </row>
    <row r="12023" spans="1:13" x14ac:dyDescent="0.35">
      <c r="A12023" t="s">
        <v>49896</v>
      </c>
      <c r="B12023" t="s">
        <v>14</v>
      </c>
      <c r="C12023" t="s">
        <v>49897</v>
      </c>
      <c r="D12023" t="s">
        <v>194</v>
      </c>
      <c r="E12023">
        <v>80442</v>
      </c>
      <c r="F12023">
        <v>8388</v>
      </c>
      <c r="G12023">
        <v>0</v>
      </c>
      <c r="H12023" t="s">
        <v>49898</v>
      </c>
      <c r="I12023">
        <v>20</v>
      </c>
      <c r="J12023" t="s">
        <v>53</v>
      </c>
      <c r="K12023">
        <v>13</v>
      </c>
      <c r="L12023" t="s">
        <v>197</v>
      </c>
      <c r="M12023" t="s">
        <v>49899</v>
      </c>
    </row>
    <row r="12024" spans="1:13" x14ac:dyDescent="0.35">
      <c r="A12024" t="s">
        <v>49900</v>
      </c>
      <c r="B12024" t="s">
        <v>14</v>
      </c>
      <c r="C12024" t="s">
        <v>49901</v>
      </c>
      <c r="D12024" t="s">
        <v>194</v>
      </c>
      <c r="E12024">
        <v>40597</v>
      </c>
      <c r="F12024">
        <v>3815</v>
      </c>
      <c r="G12024">
        <v>0</v>
      </c>
      <c r="H12024" t="s">
        <v>49902</v>
      </c>
      <c r="I12024">
        <v>20</v>
      </c>
      <c r="J12024" t="s">
        <v>53</v>
      </c>
      <c r="K12024">
        <v>15</v>
      </c>
      <c r="L12024" t="s">
        <v>197</v>
      </c>
      <c r="M12024" t="s">
        <v>49903</v>
      </c>
    </row>
    <row r="12025" spans="1:13" x14ac:dyDescent="0.35">
      <c r="A12025" t="s">
        <v>49904</v>
      </c>
      <c r="B12025" t="s">
        <v>14</v>
      </c>
      <c r="C12025" t="s">
        <v>49905</v>
      </c>
      <c r="D12025" t="s">
        <v>194</v>
      </c>
      <c r="E12025">
        <v>41091</v>
      </c>
      <c r="F12025">
        <v>4211</v>
      </c>
      <c r="G12025">
        <v>0</v>
      </c>
      <c r="H12025" t="s">
        <v>49906</v>
      </c>
      <c r="I12025">
        <v>20</v>
      </c>
      <c r="J12025" t="s">
        <v>53</v>
      </c>
      <c r="K12025">
        <v>15</v>
      </c>
      <c r="L12025" t="s">
        <v>197</v>
      </c>
      <c r="M12025" t="s">
        <v>49907</v>
      </c>
    </row>
    <row r="12026" spans="1:13" x14ac:dyDescent="0.35">
      <c r="A12026" t="s">
        <v>49908</v>
      </c>
      <c r="B12026" t="s">
        <v>14</v>
      </c>
      <c r="C12026" t="s">
        <v>49909</v>
      </c>
      <c r="D12026" t="s">
        <v>194</v>
      </c>
      <c r="E12026">
        <v>47228</v>
      </c>
      <c r="F12026">
        <v>4460</v>
      </c>
      <c r="G12026">
        <v>0</v>
      </c>
      <c r="H12026" t="s">
        <v>49910</v>
      </c>
      <c r="I12026">
        <v>20</v>
      </c>
      <c r="J12026" t="s">
        <v>53</v>
      </c>
      <c r="K12026">
        <v>71</v>
      </c>
      <c r="L12026" t="s">
        <v>197</v>
      </c>
      <c r="M12026" t="s">
        <v>49911</v>
      </c>
    </row>
    <row r="12027" spans="1:13" x14ac:dyDescent="0.35">
      <c r="A12027" t="s">
        <v>49912</v>
      </c>
      <c r="B12027" t="s">
        <v>14</v>
      </c>
      <c r="C12027" t="s">
        <v>49913</v>
      </c>
      <c r="D12027" t="s">
        <v>194</v>
      </c>
      <c r="E12027">
        <v>76852</v>
      </c>
      <c r="F12027">
        <v>7515</v>
      </c>
      <c r="G12027">
        <v>0</v>
      </c>
      <c r="H12027" t="s">
        <v>49914</v>
      </c>
      <c r="I12027">
        <v>20</v>
      </c>
      <c r="J12027" t="s">
        <v>53</v>
      </c>
      <c r="K12027">
        <v>66</v>
      </c>
      <c r="L12027" t="s">
        <v>197</v>
      </c>
      <c r="M12027" t="s">
        <v>49915</v>
      </c>
    </row>
    <row r="12028" spans="1:13" x14ac:dyDescent="0.35">
      <c r="A12028" t="s">
        <v>49916</v>
      </c>
      <c r="B12028" t="s">
        <v>14</v>
      </c>
      <c r="C12028" t="s">
        <v>49917</v>
      </c>
      <c r="D12028" t="s">
        <v>194</v>
      </c>
      <c r="E12028">
        <v>40548</v>
      </c>
      <c r="F12028">
        <v>2824</v>
      </c>
      <c r="G12028">
        <v>0</v>
      </c>
      <c r="H12028" t="s">
        <v>49918</v>
      </c>
      <c r="I12028">
        <v>20</v>
      </c>
      <c r="J12028" t="s">
        <v>196</v>
      </c>
      <c r="K12028">
        <v>31</v>
      </c>
      <c r="L12028" t="s">
        <v>197</v>
      </c>
      <c r="M12028" t="s">
        <v>49862</v>
      </c>
    </row>
    <row r="12029" spans="1:13" x14ac:dyDescent="0.35">
      <c r="A12029" t="s">
        <v>49919</v>
      </c>
      <c r="B12029" t="s">
        <v>14</v>
      </c>
      <c r="C12029" t="s">
        <v>49920</v>
      </c>
      <c r="D12029" t="s">
        <v>194</v>
      </c>
      <c r="E12029">
        <v>76867</v>
      </c>
      <c r="F12029">
        <v>5173</v>
      </c>
      <c r="G12029">
        <v>0</v>
      </c>
      <c r="H12029" t="s">
        <v>49921</v>
      </c>
      <c r="I12029">
        <v>20</v>
      </c>
      <c r="J12029" t="s">
        <v>196</v>
      </c>
      <c r="K12029">
        <v>127</v>
      </c>
      <c r="L12029" t="s">
        <v>197</v>
      </c>
      <c r="M12029" t="s">
        <v>49922</v>
      </c>
    </row>
    <row r="12030" spans="1:13" x14ac:dyDescent="0.35">
      <c r="A12030" t="s">
        <v>49923</v>
      </c>
      <c r="B12030" t="s">
        <v>14</v>
      </c>
      <c r="C12030" t="s">
        <v>49924</v>
      </c>
      <c r="D12030" t="s">
        <v>194</v>
      </c>
      <c r="E12030">
        <v>52817</v>
      </c>
      <c r="F12030">
        <v>4292</v>
      </c>
      <c r="G12030">
        <v>0</v>
      </c>
      <c r="H12030" t="s">
        <v>49925</v>
      </c>
      <c r="I12030">
        <v>24</v>
      </c>
      <c r="J12030" t="s">
        <v>196</v>
      </c>
      <c r="K12030">
        <v>51</v>
      </c>
      <c r="L12030" t="s">
        <v>197</v>
      </c>
      <c r="M12030" t="s">
        <v>49926</v>
      </c>
    </row>
    <row r="12031" spans="1:13" x14ac:dyDescent="0.35">
      <c r="A12031" t="s">
        <v>49927</v>
      </c>
      <c r="B12031" t="s">
        <v>14</v>
      </c>
      <c r="C12031" t="s">
        <v>49928</v>
      </c>
      <c r="D12031" t="s">
        <v>194</v>
      </c>
      <c r="E12031">
        <v>70622</v>
      </c>
      <c r="F12031">
        <v>4361</v>
      </c>
      <c r="G12031">
        <v>0</v>
      </c>
      <c r="H12031" t="s">
        <v>49929</v>
      </c>
      <c r="I12031">
        <v>20</v>
      </c>
      <c r="J12031" t="s">
        <v>196</v>
      </c>
      <c r="K12031">
        <v>60</v>
      </c>
      <c r="L12031" t="s">
        <v>197</v>
      </c>
      <c r="M12031" t="s">
        <v>49862</v>
      </c>
    </row>
    <row r="12032" spans="1:13" x14ac:dyDescent="0.35">
      <c r="A12032" t="s">
        <v>49930</v>
      </c>
      <c r="B12032" t="s">
        <v>14</v>
      </c>
      <c r="C12032" t="s">
        <v>49931</v>
      </c>
      <c r="D12032" t="s">
        <v>194</v>
      </c>
      <c r="E12032">
        <v>98729</v>
      </c>
      <c r="F12032">
        <v>5563</v>
      </c>
      <c r="G12032">
        <v>0</v>
      </c>
      <c r="H12032" t="s">
        <v>49932</v>
      </c>
      <c r="I12032">
        <v>20</v>
      </c>
      <c r="J12032" t="s">
        <v>196</v>
      </c>
      <c r="K12032">
        <v>49</v>
      </c>
      <c r="L12032" t="s">
        <v>197</v>
      </c>
      <c r="M12032" t="s">
        <v>49862</v>
      </c>
    </row>
    <row r="12033" spans="1:13" x14ac:dyDescent="0.35">
      <c r="A12033" t="s">
        <v>49933</v>
      </c>
      <c r="B12033" t="s">
        <v>14</v>
      </c>
      <c r="C12033" t="s">
        <v>49934</v>
      </c>
      <c r="D12033" t="s">
        <v>194</v>
      </c>
      <c r="E12033">
        <v>154362</v>
      </c>
      <c r="F12033">
        <v>7645</v>
      </c>
      <c r="G12033">
        <v>0</v>
      </c>
      <c r="H12033" t="s">
        <v>49935</v>
      </c>
      <c r="I12033">
        <v>20</v>
      </c>
      <c r="J12033" t="s">
        <v>196</v>
      </c>
      <c r="K12033">
        <v>46</v>
      </c>
      <c r="L12033" t="s">
        <v>197</v>
      </c>
      <c r="M12033" t="s">
        <v>49936</v>
      </c>
    </row>
    <row r="12034" spans="1:13" x14ac:dyDescent="0.35">
      <c r="A12034" t="s">
        <v>49937</v>
      </c>
      <c r="B12034" t="s">
        <v>14</v>
      </c>
      <c r="C12034" t="s">
        <v>49938</v>
      </c>
      <c r="D12034" t="s">
        <v>194</v>
      </c>
      <c r="E12034">
        <v>206255</v>
      </c>
      <c r="F12034">
        <v>29060</v>
      </c>
      <c r="G12034">
        <v>0</v>
      </c>
      <c r="H12034" t="s">
        <v>49939</v>
      </c>
      <c r="I12034">
        <v>24</v>
      </c>
      <c r="J12034" t="s">
        <v>196</v>
      </c>
      <c r="K12034">
        <v>1097</v>
      </c>
      <c r="L12034" t="s">
        <v>197</v>
      </c>
      <c r="M12034" t="s">
        <v>49940</v>
      </c>
    </row>
    <row r="12035" spans="1:13" x14ac:dyDescent="0.35">
      <c r="A12035" t="s">
        <v>49941</v>
      </c>
      <c r="B12035" t="s">
        <v>14</v>
      </c>
      <c r="C12035" t="s">
        <v>49942</v>
      </c>
      <c r="D12035" t="s">
        <v>194</v>
      </c>
      <c r="E12035">
        <v>291665</v>
      </c>
      <c r="F12035">
        <v>17771</v>
      </c>
      <c r="G12035">
        <v>0</v>
      </c>
      <c r="H12035" t="s">
        <v>49943</v>
      </c>
      <c r="I12035">
        <v>20</v>
      </c>
      <c r="J12035" t="s">
        <v>196</v>
      </c>
      <c r="K12035">
        <v>305</v>
      </c>
      <c r="L12035" t="s">
        <v>197</v>
      </c>
      <c r="M12035" t="s">
        <v>49944</v>
      </c>
    </row>
    <row r="12036" spans="1:13" x14ac:dyDescent="0.35">
      <c r="A12036" t="s">
        <v>49945</v>
      </c>
      <c r="B12036" t="s">
        <v>14</v>
      </c>
      <c r="C12036" t="s">
        <v>49946</v>
      </c>
      <c r="D12036" t="s">
        <v>194</v>
      </c>
      <c r="E12036">
        <v>147551</v>
      </c>
      <c r="F12036">
        <v>14987</v>
      </c>
      <c r="G12036">
        <v>0</v>
      </c>
      <c r="H12036" t="s">
        <v>49947</v>
      </c>
      <c r="I12036">
        <v>20</v>
      </c>
      <c r="J12036" t="s">
        <v>196</v>
      </c>
      <c r="K12036">
        <v>694</v>
      </c>
      <c r="L12036" t="s">
        <v>197</v>
      </c>
      <c r="M12036" t="s">
        <v>49948</v>
      </c>
    </row>
    <row r="12037" spans="1:13" x14ac:dyDescent="0.35">
      <c r="A12037" t="s">
        <v>49949</v>
      </c>
      <c r="B12037" t="s">
        <v>14</v>
      </c>
      <c r="C12037" t="s">
        <v>49950</v>
      </c>
      <c r="D12037" t="s">
        <v>194</v>
      </c>
      <c r="E12037">
        <v>96584</v>
      </c>
      <c r="F12037">
        <v>5510</v>
      </c>
      <c r="G12037">
        <v>0</v>
      </c>
      <c r="H12037" t="s">
        <v>49951</v>
      </c>
      <c r="I12037">
        <v>20</v>
      </c>
      <c r="J12037" t="s">
        <v>196</v>
      </c>
      <c r="K12037">
        <v>70</v>
      </c>
      <c r="L12037" t="s">
        <v>197</v>
      </c>
      <c r="M12037" t="s">
        <v>49952</v>
      </c>
    </row>
    <row r="12038" spans="1:13" x14ac:dyDescent="0.35">
      <c r="A12038" t="s">
        <v>49953</v>
      </c>
      <c r="B12038" t="s">
        <v>14</v>
      </c>
      <c r="C12038" t="s">
        <v>49954</v>
      </c>
      <c r="D12038" t="s">
        <v>194</v>
      </c>
      <c r="E12038">
        <v>92980</v>
      </c>
      <c r="F12038">
        <v>6291</v>
      </c>
      <c r="G12038">
        <v>0</v>
      </c>
      <c r="H12038" t="s">
        <v>49955</v>
      </c>
      <c r="I12038">
        <v>24</v>
      </c>
      <c r="J12038" t="s">
        <v>196</v>
      </c>
      <c r="K12038">
        <v>75</v>
      </c>
      <c r="L12038" t="s">
        <v>197</v>
      </c>
      <c r="M12038" t="s">
        <v>49956</v>
      </c>
    </row>
    <row r="12039" spans="1:13" x14ac:dyDescent="0.35">
      <c r="A12039" t="s">
        <v>49957</v>
      </c>
      <c r="B12039" t="s">
        <v>14</v>
      </c>
      <c r="C12039" t="s">
        <v>49958</v>
      </c>
      <c r="D12039" t="s">
        <v>194</v>
      </c>
      <c r="E12039">
        <v>127299</v>
      </c>
      <c r="F12039">
        <v>17828</v>
      </c>
      <c r="G12039">
        <v>0</v>
      </c>
      <c r="H12039" t="s">
        <v>49959</v>
      </c>
      <c r="I12039">
        <v>24</v>
      </c>
      <c r="J12039" t="s">
        <v>196</v>
      </c>
      <c r="K12039">
        <v>531</v>
      </c>
      <c r="L12039" t="s">
        <v>197</v>
      </c>
      <c r="M12039" t="s">
        <v>49960</v>
      </c>
    </row>
    <row r="12040" spans="1:13" x14ac:dyDescent="0.35">
      <c r="A12040" t="s">
        <v>49961</v>
      </c>
      <c r="B12040" t="s">
        <v>14</v>
      </c>
      <c r="C12040" t="s">
        <v>49962</v>
      </c>
      <c r="D12040" t="s">
        <v>194</v>
      </c>
      <c r="E12040">
        <v>70244</v>
      </c>
      <c r="F12040">
        <v>3805</v>
      </c>
      <c r="G12040">
        <v>0</v>
      </c>
      <c r="H12040" t="s">
        <v>49963</v>
      </c>
      <c r="I12040">
        <v>20</v>
      </c>
      <c r="J12040" t="s">
        <v>196</v>
      </c>
      <c r="K12040">
        <v>165</v>
      </c>
      <c r="L12040" t="s">
        <v>197</v>
      </c>
      <c r="M12040" t="s">
        <v>49964</v>
      </c>
    </row>
    <row r="12041" spans="1:13" x14ac:dyDescent="0.35">
      <c r="A12041" t="s">
        <v>49965</v>
      </c>
      <c r="B12041" t="s">
        <v>14</v>
      </c>
      <c r="C12041" t="s">
        <v>49966</v>
      </c>
      <c r="D12041" t="s">
        <v>194</v>
      </c>
      <c r="E12041">
        <v>43891</v>
      </c>
      <c r="F12041">
        <v>2422</v>
      </c>
      <c r="G12041">
        <v>0</v>
      </c>
      <c r="H12041" t="s">
        <v>49967</v>
      </c>
      <c r="I12041">
        <v>20</v>
      </c>
      <c r="J12041" t="s">
        <v>196</v>
      </c>
      <c r="K12041">
        <v>80</v>
      </c>
      <c r="L12041" t="s">
        <v>197</v>
      </c>
      <c r="M12041" t="s">
        <v>49964</v>
      </c>
    </row>
    <row r="12042" spans="1:13" x14ac:dyDescent="0.35">
      <c r="A12042" t="s">
        <v>49968</v>
      </c>
      <c r="B12042" t="s">
        <v>14</v>
      </c>
      <c r="C12042" t="s">
        <v>49969</v>
      </c>
      <c r="D12042" t="s">
        <v>194</v>
      </c>
      <c r="E12042">
        <v>39927</v>
      </c>
      <c r="F12042">
        <v>2671</v>
      </c>
      <c r="G12042">
        <v>0</v>
      </c>
      <c r="H12042" t="s">
        <v>49970</v>
      </c>
      <c r="I12042">
        <v>20</v>
      </c>
      <c r="J12042" t="s">
        <v>196</v>
      </c>
      <c r="K12042">
        <v>29</v>
      </c>
      <c r="L12042" t="s">
        <v>197</v>
      </c>
      <c r="M12042" t="s">
        <v>49964</v>
      </c>
    </row>
    <row r="12043" spans="1:13" x14ac:dyDescent="0.35">
      <c r="A12043" t="s">
        <v>49971</v>
      </c>
      <c r="B12043" t="s">
        <v>14</v>
      </c>
      <c r="C12043" t="s">
        <v>49972</v>
      </c>
      <c r="D12043" t="s">
        <v>194</v>
      </c>
      <c r="E12043">
        <v>89420</v>
      </c>
      <c r="F12043">
        <v>6683</v>
      </c>
      <c r="G12043">
        <v>0</v>
      </c>
      <c r="H12043" t="s">
        <v>49973</v>
      </c>
      <c r="I12043">
        <v>24</v>
      </c>
      <c r="J12043" t="s">
        <v>196</v>
      </c>
      <c r="K12043">
        <v>47</v>
      </c>
      <c r="L12043" t="s">
        <v>197</v>
      </c>
      <c r="M12043" t="s">
        <v>49974</v>
      </c>
    </row>
    <row r="12044" spans="1:13" x14ac:dyDescent="0.35">
      <c r="A12044" t="s">
        <v>49975</v>
      </c>
      <c r="B12044" t="s">
        <v>14</v>
      </c>
      <c r="C12044" t="s">
        <v>49976</v>
      </c>
      <c r="D12044" t="s">
        <v>194</v>
      </c>
      <c r="E12044">
        <v>103482</v>
      </c>
      <c r="F12044">
        <v>17100</v>
      </c>
      <c r="G12044">
        <v>0</v>
      </c>
      <c r="H12044" t="s">
        <v>49977</v>
      </c>
      <c r="I12044">
        <v>10</v>
      </c>
      <c r="J12044" t="s">
        <v>196</v>
      </c>
      <c r="K12044">
        <v>660</v>
      </c>
      <c r="L12044" t="s">
        <v>197</v>
      </c>
      <c r="M12044" t="s">
        <v>49978</v>
      </c>
    </row>
    <row r="12045" spans="1:13" x14ac:dyDescent="0.35">
      <c r="A12045" t="s">
        <v>49979</v>
      </c>
      <c r="B12045" t="s">
        <v>14</v>
      </c>
      <c r="C12045" t="s">
        <v>49980</v>
      </c>
      <c r="D12045" t="s">
        <v>194</v>
      </c>
      <c r="E12045">
        <v>48210</v>
      </c>
      <c r="F12045">
        <v>2469</v>
      </c>
      <c r="G12045">
        <v>0</v>
      </c>
      <c r="H12045" t="s">
        <v>49981</v>
      </c>
      <c r="I12045">
        <v>20</v>
      </c>
      <c r="J12045" t="s">
        <v>196</v>
      </c>
      <c r="K12045">
        <v>42</v>
      </c>
      <c r="L12045" t="s">
        <v>197</v>
      </c>
      <c r="M12045" t="s">
        <v>49964</v>
      </c>
    </row>
    <row r="12046" spans="1:13" x14ac:dyDescent="0.35">
      <c r="A12046" t="s">
        <v>49982</v>
      </c>
      <c r="B12046" t="s">
        <v>14</v>
      </c>
      <c r="C12046" t="s">
        <v>49983</v>
      </c>
      <c r="D12046" t="s">
        <v>194</v>
      </c>
      <c r="E12046">
        <v>39483</v>
      </c>
      <c r="F12046">
        <v>2179</v>
      </c>
      <c r="G12046">
        <v>0</v>
      </c>
      <c r="H12046" t="s">
        <v>49984</v>
      </c>
      <c r="I12046">
        <v>20</v>
      </c>
      <c r="J12046" t="s">
        <v>196</v>
      </c>
      <c r="K12046">
        <v>39</v>
      </c>
      <c r="L12046" t="s">
        <v>197</v>
      </c>
      <c r="M12046" t="s">
        <v>49964</v>
      </c>
    </row>
    <row r="12047" spans="1:13" x14ac:dyDescent="0.35">
      <c r="A12047" t="s">
        <v>49985</v>
      </c>
      <c r="B12047" t="s">
        <v>14</v>
      </c>
      <c r="C12047" t="s">
        <v>49986</v>
      </c>
      <c r="D12047" t="s">
        <v>194</v>
      </c>
      <c r="E12047">
        <v>32382</v>
      </c>
      <c r="F12047">
        <v>1844</v>
      </c>
      <c r="G12047">
        <v>0</v>
      </c>
      <c r="H12047" t="s">
        <v>49987</v>
      </c>
      <c r="I12047">
        <v>20</v>
      </c>
      <c r="J12047" t="s">
        <v>196</v>
      </c>
      <c r="K12047">
        <v>43</v>
      </c>
      <c r="L12047" t="s">
        <v>197</v>
      </c>
      <c r="M12047" t="s">
        <v>49964</v>
      </c>
    </row>
    <row r="12048" spans="1:13" x14ac:dyDescent="0.35">
      <c r="A12048" t="s">
        <v>49988</v>
      </c>
      <c r="B12048" t="s">
        <v>14</v>
      </c>
      <c r="C12048" t="s">
        <v>49989</v>
      </c>
      <c r="D12048" t="s">
        <v>194</v>
      </c>
      <c r="E12048">
        <v>67749</v>
      </c>
      <c r="F12048">
        <v>4305</v>
      </c>
      <c r="G12048">
        <v>0</v>
      </c>
      <c r="H12048" t="s">
        <v>49990</v>
      </c>
      <c r="I12048">
        <v>24</v>
      </c>
      <c r="J12048" t="s">
        <v>196</v>
      </c>
      <c r="K12048">
        <v>60</v>
      </c>
      <c r="L12048" t="s">
        <v>197</v>
      </c>
      <c r="M12048" t="s">
        <v>49991</v>
      </c>
    </row>
    <row r="12049" spans="1:13" x14ac:dyDescent="0.35">
      <c r="A12049" t="s">
        <v>49992</v>
      </c>
      <c r="B12049" t="s">
        <v>14</v>
      </c>
      <c r="C12049" t="s">
        <v>49993</v>
      </c>
      <c r="D12049" t="s">
        <v>194</v>
      </c>
      <c r="E12049">
        <v>75403</v>
      </c>
      <c r="F12049">
        <v>3624</v>
      </c>
      <c r="G12049">
        <v>0</v>
      </c>
      <c r="H12049" t="s">
        <v>49994</v>
      </c>
      <c r="I12049">
        <v>20</v>
      </c>
      <c r="J12049" t="s">
        <v>196</v>
      </c>
      <c r="K12049">
        <v>68</v>
      </c>
      <c r="L12049" t="s">
        <v>197</v>
      </c>
      <c r="M12049" t="s">
        <v>49964</v>
      </c>
    </row>
    <row r="12050" spans="1:13" x14ac:dyDescent="0.35">
      <c r="A12050" t="s">
        <v>49995</v>
      </c>
      <c r="B12050" t="s">
        <v>14</v>
      </c>
      <c r="C12050" t="s">
        <v>49996</v>
      </c>
      <c r="D12050" t="s">
        <v>194</v>
      </c>
      <c r="E12050">
        <v>107684</v>
      </c>
      <c r="F12050">
        <v>4499</v>
      </c>
      <c r="G12050">
        <v>0</v>
      </c>
      <c r="H12050" t="s">
        <v>49997</v>
      </c>
      <c r="I12050">
        <v>20</v>
      </c>
      <c r="J12050" t="s">
        <v>196</v>
      </c>
      <c r="K12050">
        <v>112</v>
      </c>
      <c r="L12050" t="s">
        <v>197</v>
      </c>
      <c r="M12050" t="s">
        <v>49964</v>
      </c>
    </row>
    <row r="12051" spans="1:13" x14ac:dyDescent="0.35">
      <c r="A12051" t="s">
        <v>49998</v>
      </c>
      <c r="B12051" t="s">
        <v>14</v>
      </c>
      <c r="C12051" t="s">
        <v>49999</v>
      </c>
      <c r="D12051" t="s">
        <v>194</v>
      </c>
      <c r="E12051">
        <v>142907</v>
      </c>
      <c r="F12051">
        <v>6085</v>
      </c>
      <c r="G12051">
        <v>0</v>
      </c>
      <c r="H12051" t="s">
        <v>50000</v>
      </c>
      <c r="I12051">
        <v>20</v>
      </c>
      <c r="J12051" t="s">
        <v>196</v>
      </c>
      <c r="K12051">
        <v>173</v>
      </c>
      <c r="L12051" t="s">
        <v>197</v>
      </c>
      <c r="M12051" t="s">
        <v>50001</v>
      </c>
    </row>
    <row r="12052" spans="1:13" x14ac:dyDescent="0.35">
      <c r="A12052" t="s">
        <v>50002</v>
      </c>
      <c r="B12052" t="s">
        <v>14</v>
      </c>
      <c r="C12052" t="s">
        <v>50003</v>
      </c>
      <c r="D12052" t="s">
        <v>194</v>
      </c>
      <c r="E12052">
        <v>165192</v>
      </c>
      <c r="F12052">
        <v>10035</v>
      </c>
      <c r="G12052">
        <v>0</v>
      </c>
      <c r="H12052" t="s">
        <v>50004</v>
      </c>
      <c r="I12052">
        <v>20</v>
      </c>
      <c r="J12052" t="s">
        <v>196</v>
      </c>
      <c r="K12052">
        <v>275</v>
      </c>
      <c r="L12052" t="s">
        <v>197</v>
      </c>
      <c r="M12052" t="s">
        <v>50005</v>
      </c>
    </row>
    <row r="12053" spans="1:13" x14ac:dyDescent="0.35">
      <c r="A12053" t="s">
        <v>50006</v>
      </c>
      <c r="B12053" t="s">
        <v>14</v>
      </c>
      <c r="C12053" t="s">
        <v>50007</v>
      </c>
      <c r="D12053" t="s">
        <v>194</v>
      </c>
      <c r="E12053">
        <v>44828</v>
      </c>
      <c r="F12053">
        <v>3427</v>
      </c>
      <c r="G12053">
        <v>0</v>
      </c>
      <c r="H12053" t="s">
        <v>50008</v>
      </c>
      <c r="I12053">
        <v>20</v>
      </c>
      <c r="J12053" t="s">
        <v>196</v>
      </c>
      <c r="K12053">
        <v>46</v>
      </c>
      <c r="L12053" t="s">
        <v>197</v>
      </c>
      <c r="M12053" t="s">
        <v>49974</v>
      </c>
    </row>
    <row r="12054" spans="1:13" x14ac:dyDescent="0.35">
      <c r="A12054" t="s">
        <v>50009</v>
      </c>
      <c r="B12054" t="s">
        <v>14</v>
      </c>
      <c r="C12054" t="s">
        <v>50010</v>
      </c>
      <c r="D12054" t="s">
        <v>194</v>
      </c>
      <c r="E12054">
        <v>43542</v>
      </c>
      <c r="F12054">
        <v>1951</v>
      </c>
      <c r="G12054">
        <v>0</v>
      </c>
      <c r="H12054" t="s">
        <v>50011</v>
      </c>
      <c r="I12054">
        <v>20</v>
      </c>
      <c r="J12054" t="s">
        <v>196</v>
      </c>
      <c r="K12054">
        <v>44</v>
      </c>
      <c r="L12054" t="s">
        <v>197</v>
      </c>
      <c r="M12054" t="s">
        <v>49974</v>
      </c>
    </row>
    <row r="12055" spans="1:13" x14ac:dyDescent="0.35">
      <c r="A12055" t="s">
        <v>50012</v>
      </c>
      <c r="B12055" t="s">
        <v>14</v>
      </c>
      <c r="C12055" t="s">
        <v>50013</v>
      </c>
      <c r="D12055" t="s">
        <v>194</v>
      </c>
      <c r="E12055">
        <v>40457</v>
      </c>
      <c r="F12055">
        <v>1896</v>
      </c>
      <c r="G12055">
        <v>0</v>
      </c>
      <c r="H12055" t="s">
        <v>50014</v>
      </c>
      <c r="I12055">
        <v>20</v>
      </c>
      <c r="J12055" t="s">
        <v>196</v>
      </c>
      <c r="K12055">
        <v>26</v>
      </c>
      <c r="L12055" t="s">
        <v>197</v>
      </c>
      <c r="M12055" t="s">
        <v>49974</v>
      </c>
    </row>
    <row r="12056" spans="1:13" x14ac:dyDescent="0.35">
      <c r="A12056" t="s">
        <v>50015</v>
      </c>
      <c r="B12056" t="s">
        <v>14</v>
      </c>
      <c r="C12056" t="s">
        <v>50016</v>
      </c>
      <c r="D12056" t="s">
        <v>194</v>
      </c>
      <c r="E12056">
        <v>62778</v>
      </c>
      <c r="F12056">
        <v>3367</v>
      </c>
      <c r="G12056">
        <v>0</v>
      </c>
      <c r="H12056" t="s">
        <v>50017</v>
      </c>
      <c r="I12056">
        <v>20</v>
      </c>
      <c r="J12056" t="s">
        <v>196</v>
      </c>
      <c r="K12056">
        <v>35</v>
      </c>
      <c r="L12056" t="s">
        <v>197</v>
      </c>
      <c r="M12056" t="s">
        <v>50018</v>
      </c>
    </row>
    <row r="12057" spans="1:13" x14ac:dyDescent="0.35">
      <c r="A12057" t="s">
        <v>50019</v>
      </c>
      <c r="B12057" t="s">
        <v>14</v>
      </c>
      <c r="C12057" t="s">
        <v>50020</v>
      </c>
      <c r="D12057" t="s">
        <v>194</v>
      </c>
      <c r="E12057">
        <v>50209</v>
      </c>
      <c r="F12057">
        <v>2563</v>
      </c>
      <c r="G12057">
        <v>0</v>
      </c>
      <c r="H12057" t="s">
        <v>50021</v>
      </c>
      <c r="I12057">
        <v>20</v>
      </c>
      <c r="J12057" t="s">
        <v>196</v>
      </c>
      <c r="K12057">
        <v>105</v>
      </c>
      <c r="L12057" t="s">
        <v>197</v>
      </c>
      <c r="M12057" t="s">
        <v>50022</v>
      </c>
    </row>
    <row r="12058" spans="1:13" x14ac:dyDescent="0.35">
      <c r="A12058" t="s">
        <v>50023</v>
      </c>
      <c r="B12058" t="s">
        <v>14</v>
      </c>
      <c r="C12058" t="s">
        <v>50024</v>
      </c>
      <c r="D12058" t="s">
        <v>194</v>
      </c>
      <c r="E12058">
        <v>54317</v>
      </c>
      <c r="F12058">
        <v>2475</v>
      </c>
      <c r="G12058">
        <v>0</v>
      </c>
      <c r="H12058" t="s">
        <v>50025</v>
      </c>
      <c r="I12058">
        <v>20</v>
      </c>
      <c r="J12058" t="s">
        <v>196</v>
      </c>
      <c r="K12058">
        <v>37</v>
      </c>
      <c r="L12058" t="s">
        <v>197</v>
      </c>
      <c r="M12058" t="s">
        <v>49974</v>
      </c>
    </row>
    <row r="12059" spans="1:13" x14ac:dyDescent="0.35">
      <c r="A12059" t="s">
        <v>50026</v>
      </c>
      <c r="B12059" t="s">
        <v>14</v>
      </c>
      <c r="C12059" t="s">
        <v>50027</v>
      </c>
      <c r="D12059" t="s">
        <v>194</v>
      </c>
      <c r="E12059">
        <v>85916</v>
      </c>
      <c r="F12059">
        <v>4932</v>
      </c>
      <c r="G12059">
        <v>0</v>
      </c>
      <c r="H12059" t="s">
        <v>50028</v>
      </c>
      <c r="I12059">
        <v>20</v>
      </c>
      <c r="J12059" t="s">
        <v>196</v>
      </c>
      <c r="K12059">
        <v>351</v>
      </c>
      <c r="L12059" t="s">
        <v>197</v>
      </c>
      <c r="M12059" t="s">
        <v>50029</v>
      </c>
    </row>
    <row r="12060" spans="1:13" x14ac:dyDescent="0.35">
      <c r="A12060" t="s">
        <v>50030</v>
      </c>
      <c r="B12060" t="s">
        <v>14</v>
      </c>
      <c r="C12060" t="s">
        <v>50031</v>
      </c>
      <c r="D12060" t="s">
        <v>194</v>
      </c>
      <c r="E12060">
        <v>65012</v>
      </c>
      <c r="F12060">
        <v>3122</v>
      </c>
      <c r="G12060">
        <v>0</v>
      </c>
      <c r="H12060" t="s">
        <v>50032</v>
      </c>
      <c r="I12060">
        <v>20</v>
      </c>
      <c r="J12060" t="s">
        <v>196</v>
      </c>
      <c r="K12060">
        <v>52</v>
      </c>
      <c r="L12060" t="s">
        <v>197</v>
      </c>
      <c r="M12060" t="s">
        <v>49974</v>
      </c>
    </row>
    <row r="12061" spans="1:13" x14ac:dyDescent="0.35">
      <c r="A12061" t="s">
        <v>50033</v>
      </c>
      <c r="B12061" t="s">
        <v>14</v>
      </c>
      <c r="C12061" t="s">
        <v>50034</v>
      </c>
      <c r="D12061" t="s">
        <v>194</v>
      </c>
      <c r="E12061">
        <v>67269</v>
      </c>
      <c r="F12061">
        <v>3070</v>
      </c>
      <c r="G12061">
        <v>0</v>
      </c>
      <c r="H12061" t="s">
        <v>50035</v>
      </c>
      <c r="I12061">
        <v>20</v>
      </c>
      <c r="J12061" t="s">
        <v>196</v>
      </c>
      <c r="K12061">
        <v>39</v>
      </c>
      <c r="L12061" t="s">
        <v>197</v>
      </c>
      <c r="M12061" t="s">
        <v>49974</v>
      </c>
    </row>
    <row r="12062" spans="1:13" x14ac:dyDescent="0.35">
      <c r="A12062" t="s">
        <v>50036</v>
      </c>
      <c r="B12062" t="s">
        <v>14</v>
      </c>
      <c r="C12062" t="s">
        <v>50037</v>
      </c>
      <c r="D12062" t="s">
        <v>194</v>
      </c>
      <c r="E12062">
        <v>87271</v>
      </c>
      <c r="F12062">
        <v>4378</v>
      </c>
      <c r="G12062">
        <v>0</v>
      </c>
      <c r="H12062" t="s">
        <v>50038</v>
      </c>
      <c r="I12062">
        <v>20</v>
      </c>
      <c r="J12062" t="s">
        <v>196</v>
      </c>
      <c r="K12062">
        <v>76</v>
      </c>
      <c r="L12062" t="s">
        <v>197</v>
      </c>
      <c r="M12062" t="s">
        <v>50039</v>
      </c>
    </row>
    <row r="12063" spans="1:13" x14ac:dyDescent="0.35">
      <c r="A12063" t="s">
        <v>50040</v>
      </c>
      <c r="B12063" t="s">
        <v>14</v>
      </c>
      <c r="C12063" t="s">
        <v>50041</v>
      </c>
      <c r="D12063" t="s">
        <v>194</v>
      </c>
      <c r="E12063">
        <v>93633</v>
      </c>
      <c r="F12063">
        <v>6884</v>
      </c>
      <c r="G12063">
        <v>0</v>
      </c>
      <c r="H12063" t="s">
        <v>50042</v>
      </c>
      <c r="I12063">
        <v>24</v>
      </c>
      <c r="J12063" t="s">
        <v>196</v>
      </c>
      <c r="K12063">
        <v>68</v>
      </c>
      <c r="L12063" t="s">
        <v>197</v>
      </c>
      <c r="M12063" t="s">
        <v>50043</v>
      </c>
    </row>
    <row r="12064" spans="1:13" x14ac:dyDescent="0.35">
      <c r="A12064" t="s">
        <v>50044</v>
      </c>
      <c r="B12064" t="s">
        <v>14</v>
      </c>
      <c r="C12064" t="s">
        <v>50045</v>
      </c>
      <c r="D12064" t="s">
        <v>194</v>
      </c>
      <c r="E12064">
        <v>135797</v>
      </c>
      <c r="F12064">
        <v>6015</v>
      </c>
      <c r="G12064">
        <v>0</v>
      </c>
      <c r="H12064" t="s">
        <v>50046</v>
      </c>
      <c r="I12064">
        <v>20</v>
      </c>
      <c r="J12064" t="s">
        <v>196</v>
      </c>
      <c r="K12064">
        <v>94</v>
      </c>
      <c r="L12064" t="s">
        <v>197</v>
      </c>
      <c r="M12064" t="s">
        <v>50047</v>
      </c>
    </row>
    <row r="12065" spans="1:13" x14ac:dyDescent="0.35">
      <c r="A12065" t="s">
        <v>50048</v>
      </c>
      <c r="B12065" t="s">
        <v>14</v>
      </c>
      <c r="C12065" t="s">
        <v>50049</v>
      </c>
      <c r="D12065" t="s">
        <v>194</v>
      </c>
      <c r="E12065">
        <v>148165</v>
      </c>
      <c r="F12065">
        <v>14796</v>
      </c>
      <c r="G12065">
        <v>0</v>
      </c>
      <c r="H12065" t="s">
        <v>50050</v>
      </c>
      <c r="I12065">
        <v>20</v>
      </c>
      <c r="J12065" t="s">
        <v>196</v>
      </c>
      <c r="K12065">
        <v>667</v>
      </c>
      <c r="L12065" t="s">
        <v>197</v>
      </c>
      <c r="M12065" t="s">
        <v>50051</v>
      </c>
    </row>
    <row r="12066" spans="1:13" x14ac:dyDescent="0.35">
      <c r="A12066" t="s">
        <v>50052</v>
      </c>
      <c r="B12066" t="s">
        <v>14</v>
      </c>
      <c r="C12066" t="s">
        <v>50053</v>
      </c>
      <c r="D12066" t="s">
        <v>194</v>
      </c>
      <c r="E12066">
        <v>75040</v>
      </c>
      <c r="F12066">
        <v>5842</v>
      </c>
      <c r="G12066">
        <v>0</v>
      </c>
      <c r="H12066" t="s">
        <v>50054</v>
      </c>
      <c r="I12066">
        <v>24</v>
      </c>
      <c r="J12066" t="s">
        <v>196</v>
      </c>
      <c r="K12066">
        <v>146</v>
      </c>
      <c r="L12066" t="s">
        <v>197</v>
      </c>
      <c r="M12066" t="s">
        <v>49974</v>
      </c>
    </row>
    <row r="12067" spans="1:13" x14ac:dyDescent="0.35">
      <c r="A12067" t="s">
        <v>50055</v>
      </c>
      <c r="B12067" t="s">
        <v>14</v>
      </c>
      <c r="C12067" t="s">
        <v>50056</v>
      </c>
      <c r="D12067" t="s">
        <v>194</v>
      </c>
      <c r="E12067">
        <v>43360</v>
      </c>
      <c r="F12067">
        <v>2199</v>
      </c>
      <c r="G12067">
        <v>0</v>
      </c>
      <c r="H12067" t="s">
        <v>50057</v>
      </c>
      <c r="I12067">
        <v>20</v>
      </c>
      <c r="J12067" t="s">
        <v>196</v>
      </c>
      <c r="K12067">
        <v>19</v>
      </c>
      <c r="L12067" t="s">
        <v>197</v>
      </c>
      <c r="M12067" t="s">
        <v>49974</v>
      </c>
    </row>
    <row r="12068" spans="1:13" x14ac:dyDescent="0.35">
      <c r="A12068" t="s">
        <v>50058</v>
      </c>
      <c r="B12068" t="s">
        <v>14</v>
      </c>
      <c r="C12068" t="s">
        <v>50059</v>
      </c>
      <c r="D12068" t="s">
        <v>194</v>
      </c>
      <c r="E12068">
        <v>121425</v>
      </c>
      <c r="F12068">
        <v>7344</v>
      </c>
      <c r="G12068">
        <v>0</v>
      </c>
      <c r="H12068" t="s">
        <v>50060</v>
      </c>
      <c r="I12068">
        <v>24</v>
      </c>
      <c r="J12068" t="s">
        <v>196</v>
      </c>
      <c r="K12068">
        <v>90</v>
      </c>
      <c r="L12068" t="s">
        <v>197</v>
      </c>
      <c r="M12068" t="s">
        <v>50061</v>
      </c>
    </row>
    <row r="12069" spans="1:13" x14ac:dyDescent="0.35">
      <c r="A12069" t="s">
        <v>50062</v>
      </c>
      <c r="B12069" t="s">
        <v>14</v>
      </c>
      <c r="C12069" t="s">
        <v>50063</v>
      </c>
      <c r="D12069" t="s">
        <v>194</v>
      </c>
      <c r="E12069">
        <v>39193</v>
      </c>
      <c r="F12069">
        <v>2229</v>
      </c>
      <c r="G12069">
        <v>0</v>
      </c>
      <c r="H12069" t="s">
        <v>50064</v>
      </c>
      <c r="I12069">
        <v>20</v>
      </c>
      <c r="J12069" t="s">
        <v>196</v>
      </c>
      <c r="K12069">
        <v>36</v>
      </c>
      <c r="L12069" t="s">
        <v>197</v>
      </c>
      <c r="M12069" t="s">
        <v>50065</v>
      </c>
    </row>
    <row r="12070" spans="1:13" x14ac:dyDescent="0.35">
      <c r="A12070" t="s">
        <v>50066</v>
      </c>
      <c r="B12070" t="s">
        <v>14</v>
      </c>
      <c r="C12070" t="s">
        <v>50067</v>
      </c>
      <c r="D12070" t="s">
        <v>194</v>
      </c>
      <c r="E12070">
        <v>42791</v>
      </c>
      <c r="F12070">
        <v>3419</v>
      </c>
      <c r="G12070">
        <v>0</v>
      </c>
      <c r="H12070" t="s">
        <v>50068</v>
      </c>
      <c r="I12070">
        <v>24</v>
      </c>
      <c r="J12070" t="s">
        <v>196</v>
      </c>
      <c r="K12070">
        <v>40</v>
      </c>
      <c r="L12070" t="s">
        <v>197</v>
      </c>
      <c r="M12070" t="s">
        <v>49974</v>
      </c>
    </row>
    <row r="12071" spans="1:13" x14ac:dyDescent="0.35">
      <c r="A12071" t="s">
        <v>50069</v>
      </c>
      <c r="B12071" t="s">
        <v>14</v>
      </c>
      <c r="C12071" t="s">
        <v>50070</v>
      </c>
      <c r="D12071" t="s">
        <v>194</v>
      </c>
      <c r="E12071">
        <v>80497</v>
      </c>
      <c r="F12071">
        <v>3604</v>
      </c>
      <c r="G12071">
        <v>0</v>
      </c>
      <c r="H12071" t="s">
        <v>50071</v>
      </c>
      <c r="I12071">
        <v>20</v>
      </c>
      <c r="J12071" t="s">
        <v>196</v>
      </c>
      <c r="K12071">
        <v>133</v>
      </c>
      <c r="L12071" t="s">
        <v>197</v>
      </c>
      <c r="M12071" t="s">
        <v>50072</v>
      </c>
    </row>
    <row r="12072" spans="1:13" x14ac:dyDescent="0.35">
      <c r="A12072" t="s">
        <v>50073</v>
      </c>
      <c r="B12072" t="s">
        <v>14</v>
      </c>
      <c r="C12072" t="s">
        <v>50074</v>
      </c>
      <c r="D12072" t="s">
        <v>194</v>
      </c>
      <c r="E12072">
        <v>58330</v>
      </c>
      <c r="F12072">
        <v>2652</v>
      </c>
      <c r="G12072">
        <v>0</v>
      </c>
      <c r="H12072" t="s">
        <v>50075</v>
      </c>
      <c r="I12072">
        <v>20</v>
      </c>
      <c r="J12072" t="s">
        <v>196</v>
      </c>
      <c r="K12072">
        <v>72</v>
      </c>
      <c r="L12072" t="s">
        <v>197</v>
      </c>
      <c r="M12072" t="s">
        <v>49974</v>
      </c>
    </row>
    <row r="12073" spans="1:13" x14ac:dyDescent="0.35">
      <c r="A12073" t="s">
        <v>50076</v>
      </c>
      <c r="B12073" t="s">
        <v>14</v>
      </c>
      <c r="C12073" t="s">
        <v>50077</v>
      </c>
      <c r="D12073" t="s">
        <v>194</v>
      </c>
      <c r="E12073">
        <v>76243</v>
      </c>
      <c r="F12073">
        <v>3291</v>
      </c>
      <c r="G12073">
        <v>0</v>
      </c>
      <c r="H12073" t="s">
        <v>50078</v>
      </c>
      <c r="I12073">
        <v>20</v>
      </c>
      <c r="J12073" t="s">
        <v>196</v>
      </c>
      <c r="K12073">
        <v>31</v>
      </c>
      <c r="L12073" t="s">
        <v>197</v>
      </c>
      <c r="M12073" t="s">
        <v>49974</v>
      </c>
    </row>
    <row r="12074" spans="1:13" x14ac:dyDescent="0.35">
      <c r="A12074" t="s">
        <v>50079</v>
      </c>
      <c r="B12074" t="s">
        <v>14</v>
      </c>
      <c r="C12074" t="s">
        <v>50080</v>
      </c>
      <c r="D12074" t="s">
        <v>194</v>
      </c>
      <c r="E12074">
        <v>53788</v>
      </c>
      <c r="F12074">
        <v>2619</v>
      </c>
      <c r="G12074">
        <v>0</v>
      </c>
      <c r="H12074" t="s">
        <v>50081</v>
      </c>
      <c r="I12074">
        <v>20</v>
      </c>
      <c r="J12074" t="s">
        <v>196</v>
      </c>
      <c r="K12074">
        <v>33</v>
      </c>
      <c r="L12074" t="s">
        <v>197</v>
      </c>
      <c r="M12074" t="s">
        <v>50082</v>
      </c>
    </row>
    <row r="12075" spans="1:13" x14ac:dyDescent="0.35">
      <c r="A12075" t="s">
        <v>50083</v>
      </c>
      <c r="B12075" t="s">
        <v>14</v>
      </c>
      <c r="C12075" t="s">
        <v>50084</v>
      </c>
      <c r="D12075" t="s">
        <v>194</v>
      </c>
      <c r="E12075">
        <v>43531</v>
      </c>
      <c r="F12075">
        <v>2688</v>
      </c>
      <c r="G12075">
        <v>0</v>
      </c>
      <c r="H12075" t="s">
        <v>50085</v>
      </c>
      <c r="I12075">
        <v>20</v>
      </c>
      <c r="J12075" t="s">
        <v>196</v>
      </c>
      <c r="K12075">
        <v>26</v>
      </c>
      <c r="L12075" t="s">
        <v>197</v>
      </c>
      <c r="M12075" t="s">
        <v>50086</v>
      </c>
    </row>
    <row r="12076" spans="1:13" x14ac:dyDescent="0.35">
      <c r="A12076" t="s">
        <v>50087</v>
      </c>
      <c r="B12076" t="s">
        <v>14</v>
      </c>
      <c r="C12076" t="s">
        <v>50088</v>
      </c>
      <c r="D12076" t="s">
        <v>194</v>
      </c>
      <c r="E12076">
        <v>68357</v>
      </c>
      <c r="F12076">
        <v>4211</v>
      </c>
      <c r="G12076">
        <v>0</v>
      </c>
      <c r="H12076" t="s">
        <v>50089</v>
      </c>
      <c r="I12076">
        <v>20</v>
      </c>
      <c r="J12076" t="s">
        <v>196</v>
      </c>
      <c r="K12076">
        <v>13</v>
      </c>
      <c r="L12076" t="s">
        <v>197</v>
      </c>
      <c r="M12076" t="s">
        <v>50090</v>
      </c>
    </row>
    <row r="12077" spans="1:13" x14ac:dyDescent="0.35">
      <c r="A12077" t="s">
        <v>50091</v>
      </c>
      <c r="B12077" t="s">
        <v>14</v>
      </c>
      <c r="C12077" t="s">
        <v>50092</v>
      </c>
      <c r="D12077" t="s">
        <v>194</v>
      </c>
      <c r="E12077">
        <v>45825</v>
      </c>
      <c r="F12077">
        <v>2450</v>
      </c>
      <c r="G12077">
        <v>0</v>
      </c>
      <c r="H12077" t="s">
        <v>50093</v>
      </c>
      <c r="I12077">
        <v>20</v>
      </c>
      <c r="J12077" t="s">
        <v>196</v>
      </c>
      <c r="K12077">
        <v>24</v>
      </c>
      <c r="L12077" t="s">
        <v>197</v>
      </c>
      <c r="M12077" t="s">
        <v>50086</v>
      </c>
    </row>
    <row r="12078" spans="1:13" x14ac:dyDescent="0.35">
      <c r="A12078" t="s">
        <v>50094</v>
      </c>
      <c r="B12078" t="s">
        <v>14</v>
      </c>
      <c r="C12078" t="s">
        <v>50095</v>
      </c>
      <c r="D12078" t="s">
        <v>194</v>
      </c>
      <c r="E12078">
        <v>86569</v>
      </c>
      <c r="F12078">
        <v>4430</v>
      </c>
      <c r="G12078">
        <v>0</v>
      </c>
      <c r="H12078" t="s">
        <v>50096</v>
      </c>
      <c r="I12078">
        <v>20</v>
      </c>
      <c r="J12078" t="s">
        <v>196</v>
      </c>
      <c r="K12078">
        <v>89</v>
      </c>
      <c r="L12078" t="s">
        <v>197</v>
      </c>
      <c r="M12078" t="s">
        <v>50097</v>
      </c>
    </row>
    <row r="12079" spans="1:13" x14ac:dyDescent="0.35">
      <c r="A12079" t="s">
        <v>50098</v>
      </c>
      <c r="B12079" t="s">
        <v>14</v>
      </c>
      <c r="C12079" t="s">
        <v>50099</v>
      </c>
      <c r="D12079" t="s">
        <v>194</v>
      </c>
      <c r="E12079">
        <v>85166</v>
      </c>
      <c r="F12079">
        <v>7196</v>
      </c>
      <c r="G12079">
        <v>0</v>
      </c>
      <c r="H12079" t="s">
        <v>50100</v>
      </c>
      <c r="I12079">
        <v>20</v>
      </c>
      <c r="J12079" t="s">
        <v>196</v>
      </c>
      <c r="K12079">
        <v>250</v>
      </c>
      <c r="L12079" t="s">
        <v>197</v>
      </c>
      <c r="M12079" t="s">
        <v>50101</v>
      </c>
    </row>
    <row r="12080" spans="1:13" x14ac:dyDescent="0.35">
      <c r="A12080" t="s">
        <v>50102</v>
      </c>
      <c r="B12080" t="s">
        <v>14</v>
      </c>
      <c r="C12080" t="s">
        <v>50103</v>
      </c>
      <c r="D12080" t="s">
        <v>194</v>
      </c>
      <c r="E12080">
        <v>76428</v>
      </c>
      <c r="F12080">
        <v>3585</v>
      </c>
      <c r="G12080">
        <v>0</v>
      </c>
      <c r="H12080" t="s">
        <v>50104</v>
      </c>
      <c r="I12080">
        <v>20</v>
      </c>
      <c r="J12080" t="s">
        <v>196</v>
      </c>
      <c r="K12080">
        <v>79</v>
      </c>
      <c r="L12080" t="s">
        <v>197</v>
      </c>
      <c r="M12080" t="s">
        <v>50086</v>
      </c>
    </row>
    <row r="12081" spans="1:13" x14ac:dyDescent="0.35">
      <c r="A12081" t="s">
        <v>50105</v>
      </c>
      <c r="B12081" t="s">
        <v>14</v>
      </c>
      <c r="C12081" t="s">
        <v>50106</v>
      </c>
      <c r="D12081" t="s">
        <v>194</v>
      </c>
      <c r="E12081">
        <v>109493</v>
      </c>
      <c r="F12081">
        <v>4835</v>
      </c>
      <c r="G12081">
        <v>0</v>
      </c>
      <c r="H12081" t="s">
        <v>50107</v>
      </c>
      <c r="I12081">
        <v>20</v>
      </c>
      <c r="J12081" t="s">
        <v>196</v>
      </c>
      <c r="K12081">
        <v>120</v>
      </c>
      <c r="L12081" t="s">
        <v>197</v>
      </c>
      <c r="M12081" t="s">
        <v>50108</v>
      </c>
    </row>
    <row r="12082" spans="1:13" x14ac:dyDescent="0.35">
      <c r="A12082" t="s">
        <v>50109</v>
      </c>
      <c r="B12082" t="s">
        <v>14</v>
      </c>
      <c r="C12082" t="s">
        <v>50110</v>
      </c>
      <c r="D12082" t="s">
        <v>194</v>
      </c>
      <c r="E12082">
        <v>192560</v>
      </c>
      <c r="F12082">
        <v>10011</v>
      </c>
      <c r="G12082">
        <v>0</v>
      </c>
      <c r="H12082" t="s">
        <v>50111</v>
      </c>
      <c r="I12082">
        <v>20</v>
      </c>
      <c r="J12082" t="s">
        <v>196</v>
      </c>
      <c r="K12082">
        <v>212</v>
      </c>
      <c r="L12082" t="s">
        <v>197</v>
      </c>
      <c r="M12082" t="s">
        <v>50112</v>
      </c>
    </row>
    <row r="12083" spans="1:13" x14ac:dyDescent="0.35">
      <c r="A12083" t="s">
        <v>50113</v>
      </c>
      <c r="B12083" t="s">
        <v>14</v>
      </c>
      <c r="C12083" t="s">
        <v>50114</v>
      </c>
      <c r="D12083" t="s">
        <v>194</v>
      </c>
      <c r="E12083">
        <v>67436</v>
      </c>
      <c r="F12083">
        <v>7108</v>
      </c>
      <c r="G12083">
        <v>0</v>
      </c>
      <c r="H12083" t="s">
        <v>50115</v>
      </c>
      <c r="I12083">
        <v>20</v>
      </c>
      <c r="J12083" t="s">
        <v>196</v>
      </c>
      <c r="K12083">
        <v>310</v>
      </c>
      <c r="L12083" t="s">
        <v>197</v>
      </c>
      <c r="M12083" t="s">
        <v>50116</v>
      </c>
    </row>
    <row r="12084" spans="1:13" x14ac:dyDescent="0.35">
      <c r="A12084" t="s">
        <v>50117</v>
      </c>
      <c r="B12084" t="s">
        <v>14</v>
      </c>
      <c r="C12084" t="s">
        <v>50118</v>
      </c>
      <c r="D12084" t="s">
        <v>194</v>
      </c>
      <c r="E12084">
        <v>54415</v>
      </c>
      <c r="F12084">
        <v>5968</v>
      </c>
      <c r="G12084">
        <v>0</v>
      </c>
      <c r="H12084" t="s">
        <v>50119</v>
      </c>
      <c r="I12084">
        <v>20</v>
      </c>
      <c r="J12084" t="s">
        <v>196</v>
      </c>
      <c r="K12084">
        <v>416</v>
      </c>
      <c r="L12084" t="s">
        <v>197</v>
      </c>
      <c r="M12084" t="s">
        <v>50120</v>
      </c>
    </row>
    <row r="12085" spans="1:13" x14ac:dyDescent="0.35">
      <c r="A12085" t="s">
        <v>50121</v>
      </c>
      <c r="B12085" t="s">
        <v>14</v>
      </c>
      <c r="C12085" t="s">
        <v>50122</v>
      </c>
      <c r="D12085" t="s">
        <v>194</v>
      </c>
      <c r="E12085">
        <v>39860</v>
      </c>
      <c r="F12085">
        <v>4693</v>
      </c>
      <c r="G12085">
        <v>0</v>
      </c>
      <c r="H12085" t="s">
        <v>50123</v>
      </c>
      <c r="I12085">
        <v>20</v>
      </c>
      <c r="J12085" t="s">
        <v>196</v>
      </c>
      <c r="K12085">
        <v>219</v>
      </c>
      <c r="L12085" t="s">
        <v>197</v>
      </c>
      <c r="M12085" t="s">
        <v>50120</v>
      </c>
    </row>
    <row r="12086" spans="1:13" x14ac:dyDescent="0.35">
      <c r="A12086" t="s">
        <v>50124</v>
      </c>
      <c r="B12086" t="s">
        <v>14</v>
      </c>
      <c r="C12086" t="s">
        <v>50125</v>
      </c>
      <c r="D12086" t="s">
        <v>194</v>
      </c>
      <c r="E12086">
        <v>46380</v>
      </c>
      <c r="F12086">
        <v>5057</v>
      </c>
      <c r="G12086">
        <v>0</v>
      </c>
      <c r="H12086" t="s">
        <v>50126</v>
      </c>
      <c r="I12086">
        <v>20</v>
      </c>
      <c r="J12086" t="s">
        <v>196</v>
      </c>
      <c r="K12086">
        <v>227</v>
      </c>
      <c r="L12086" t="s">
        <v>197</v>
      </c>
      <c r="M12086" t="s">
        <v>50120</v>
      </c>
    </row>
    <row r="12087" spans="1:13" x14ac:dyDescent="0.35">
      <c r="A12087" t="s">
        <v>50127</v>
      </c>
      <c r="B12087" t="s">
        <v>14</v>
      </c>
      <c r="C12087" t="s">
        <v>50128</v>
      </c>
      <c r="D12087" t="s">
        <v>194</v>
      </c>
      <c r="E12087">
        <v>184491</v>
      </c>
      <c r="F12087">
        <v>9802</v>
      </c>
      <c r="G12087">
        <v>0</v>
      </c>
      <c r="H12087" t="s">
        <v>50129</v>
      </c>
      <c r="I12087">
        <v>20</v>
      </c>
      <c r="J12087" t="s">
        <v>196</v>
      </c>
      <c r="K12087">
        <v>134</v>
      </c>
      <c r="L12087" t="s">
        <v>197</v>
      </c>
      <c r="M12087" t="s">
        <v>50130</v>
      </c>
    </row>
    <row r="12088" spans="1:13" x14ac:dyDescent="0.35">
      <c r="A12088" t="s">
        <v>50131</v>
      </c>
      <c r="B12088" t="s">
        <v>14</v>
      </c>
      <c r="C12088" t="s">
        <v>50132</v>
      </c>
      <c r="D12088" t="s">
        <v>194</v>
      </c>
      <c r="E12088">
        <v>50791</v>
      </c>
      <c r="F12088">
        <v>5150</v>
      </c>
      <c r="G12088">
        <v>0</v>
      </c>
      <c r="H12088" t="s">
        <v>50133</v>
      </c>
      <c r="I12088">
        <v>20</v>
      </c>
      <c r="J12088" t="s">
        <v>196</v>
      </c>
      <c r="K12088">
        <v>234</v>
      </c>
      <c r="L12088" t="s">
        <v>197</v>
      </c>
      <c r="M12088" t="s">
        <v>50120</v>
      </c>
    </row>
    <row r="12089" spans="1:13" x14ac:dyDescent="0.35">
      <c r="A12089" t="s">
        <v>50134</v>
      </c>
      <c r="B12089" t="s">
        <v>14</v>
      </c>
      <c r="C12089" t="s">
        <v>50135</v>
      </c>
      <c r="D12089" t="s">
        <v>194</v>
      </c>
      <c r="E12089">
        <v>88555</v>
      </c>
      <c r="F12089">
        <v>9568</v>
      </c>
      <c r="G12089">
        <v>0</v>
      </c>
      <c r="H12089" t="s">
        <v>50136</v>
      </c>
      <c r="I12089">
        <v>20</v>
      </c>
      <c r="J12089" t="s">
        <v>196</v>
      </c>
      <c r="K12089">
        <v>432</v>
      </c>
      <c r="L12089" t="s">
        <v>197</v>
      </c>
      <c r="M12089" t="s">
        <v>50137</v>
      </c>
    </row>
    <row r="12090" spans="1:13" x14ac:dyDescent="0.35">
      <c r="A12090" t="s">
        <v>50138</v>
      </c>
      <c r="B12090" t="s">
        <v>14</v>
      </c>
      <c r="C12090" t="s">
        <v>50139</v>
      </c>
      <c r="D12090" t="s">
        <v>194</v>
      </c>
      <c r="E12090">
        <v>58231</v>
      </c>
      <c r="F12090">
        <v>5689</v>
      </c>
      <c r="G12090">
        <v>0</v>
      </c>
      <c r="H12090" t="s">
        <v>50140</v>
      </c>
      <c r="I12090">
        <v>20</v>
      </c>
      <c r="J12090" t="s">
        <v>196</v>
      </c>
      <c r="K12090">
        <v>267</v>
      </c>
      <c r="L12090" t="s">
        <v>197</v>
      </c>
      <c r="M12090" t="s">
        <v>50120</v>
      </c>
    </row>
    <row r="12091" spans="1:13" x14ac:dyDescent="0.35">
      <c r="A12091" t="s">
        <v>50141</v>
      </c>
      <c r="B12091" t="s">
        <v>14</v>
      </c>
      <c r="C12091" t="s">
        <v>50142</v>
      </c>
      <c r="D12091" t="s">
        <v>194</v>
      </c>
      <c r="E12091">
        <v>65006</v>
      </c>
      <c r="F12091">
        <v>6472</v>
      </c>
      <c r="G12091">
        <v>0</v>
      </c>
      <c r="H12091" t="s">
        <v>50143</v>
      </c>
      <c r="I12091">
        <v>20</v>
      </c>
      <c r="J12091" t="s">
        <v>196</v>
      </c>
      <c r="K12091">
        <v>343</v>
      </c>
      <c r="L12091" t="s">
        <v>197</v>
      </c>
      <c r="M12091" t="s">
        <v>50120</v>
      </c>
    </row>
    <row r="12092" spans="1:13" x14ac:dyDescent="0.35">
      <c r="A12092" t="s">
        <v>50144</v>
      </c>
      <c r="B12092" t="s">
        <v>14</v>
      </c>
      <c r="C12092" t="s">
        <v>50145</v>
      </c>
      <c r="D12092" t="s">
        <v>194</v>
      </c>
      <c r="E12092">
        <v>146597</v>
      </c>
      <c r="F12092">
        <v>10300</v>
      </c>
      <c r="G12092">
        <v>0</v>
      </c>
      <c r="H12092" t="s">
        <v>50146</v>
      </c>
      <c r="I12092">
        <v>20</v>
      </c>
      <c r="J12092" t="s">
        <v>196</v>
      </c>
      <c r="K12092">
        <v>163</v>
      </c>
      <c r="L12092" t="s">
        <v>197</v>
      </c>
      <c r="M12092" t="s">
        <v>50147</v>
      </c>
    </row>
    <row r="12093" spans="1:13" x14ac:dyDescent="0.35">
      <c r="A12093" t="s">
        <v>50148</v>
      </c>
      <c r="B12093" t="s">
        <v>14</v>
      </c>
      <c r="C12093" t="s">
        <v>50149</v>
      </c>
      <c r="D12093" t="s">
        <v>194</v>
      </c>
      <c r="E12093">
        <v>52734</v>
      </c>
      <c r="F12093">
        <v>5980</v>
      </c>
      <c r="G12093">
        <v>0</v>
      </c>
      <c r="H12093" t="s">
        <v>50150</v>
      </c>
      <c r="I12093">
        <v>20</v>
      </c>
      <c r="J12093" t="s">
        <v>196</v>
      </c>
      <c r="K12093">
        <v>250</v>
      </c>
      <c r="L12093" t="s">
        <v>197</v>
      </c>
      <c r="M12093" t="s">
        <v>50120</v>
      </c>
    </row>
    <row r="12094" spans="1:13" x14ac:dyDescent="0.35">
      <c r="A12094" t="s">
        <v>50151</v>
      </c>
      <c r="B12094" t="s">
        <v>14</v>
      </c>
      <c r="C12094" t="s">
        <v>50152</v>
      </c>
      <c r="D12094" t="s">
        <v>194</v>
      </c>
      <c r="E12094">
        <v>293463</v>
      </c>
      <c r="F12094">
        <v>35433</v>
      </c>
      <c r="G12094">
        <v>0</v>
      </c>
      <c r="H12094" t="s">
        <v>50153</v>
      </c>
      <c r="I12094">
        <v>20</v>
      </c>
      <c r="J12094" t="s">
        <v>196</v>
      </c>
      <c r="K12094">
        <v>1135</v>
      </c>
      <c r="L12094" t="s">
        <v>197</v>
      </c>
      <c r="M12094" t="s">
        <v>50086</v>
      </c>
    </row>
    <row r="12095" spans="1:13" x14ac:dyDescent="0.35">
      <c r="A12095" t="s">
        <v>50154</v>
      </c>
      <c r="B12095" t="s">
        <v>14</v>
      </c>
      <c r="C12095" t="s">
        <v>50155</v>
      </c>
      <c r="D12095" t="s">
        <v>194</v>
      </c>
      <c r="E12095">
        <v>64792</v>
      </c>
      <c r="F12095">
        <v>6291</v>
      </c>
      <c r="G12095">
        <v>0</v>
      </c>
      <c r="H12095" t="s">
        <v>50156</v>
      </c>
      <c r="I12095">
        <v>20</v>
      </c>
      <c r="J12095" t="s">
        <v>196</v>
      </c>
      <c r="K12095">
        <v>298</v>
      </c>
      <c r="L12095" t="s">
        <v>197</v>
      </c>
      <c r="M12095" t="s">
        <v>50120</v>
      </c>
    </row>
    <row r="12096" spans="1:13" x14ac:dyDescent="0.35">
      <c r="A12096" t="s">
        <v>50157</v>
      </c>
      <c r="B12096" t="s">
        <v>14</v>
      </c>
      <c r="C12096" t="s">
        <v>50158</v>
      </c>
      <c r="D12096" t="s">
        <v>194</v>
      </c>
      <c r="E12096">
        <v>68824</v>
      </c>
      <c r="F12096">
        <v>7214</v>
      </c>
      <c r="G12096">
        <v>0</v>
      </c>
      <c r="H12096" t="s">
        <v>50159</v>
      </c>
      <c r="I12096">
        <v>20</v>
      </c>
      <c r="J12096" t="s">
        <v>196</v>
      </c>
      <c r="K12096">
        <v>298</v>
      </c>
      <c r="L12096" t="s">
        <v>197</v>
      </c>
      <c r="M12096" t="s">
        <v>50160</v>
      </c>
    </row>
    <row r="12097" spans="1:13" x14ac:dyDescent="0.35">
      <c r="A12097" t="s">
        <v>50161</v>
      </c>
      <c r="B12097" t="s">
        <v>14</v>
      </c>
      <c r="C12097" t="s">
        <v>50162</v>
      </c>
      <c r="D12097" t="s">
        <v>194</v>
      </c>
      <c r="E12097">
        <v>68257</v>
      </c>
      <c r="F12097">
        <v>7494</v>
      </c>
      <c r="G12097">
        <v>0</v>
      </c>
      <c r="H12097" t="s">
        <v>50163</v>
      </c>
      <c r="I12097">
        <v>20</v>
      </c>
      <c r="J12097" t="s">
        <v>196</v>
      </c>
      <c r="K12097">
        <v>435</v>
      </c>
      <c r="L12097" t="s">
        <v>197</v>
      </c>
      <c r="M12097" t="s">
        <v>50160</v>
      </c>
    </row>
    <row r="12098" spans="1:13" x14ac:dyDescent="0.35">
      <c r="A12098" t="s">
        <v>50164</v>
      </c>
      <c r="B12098" t="s">
        <v>14</v>
      </c>
      <c r="C12098" t="s">
        <v>50165</v>
      </c>
      <c r="D12098" t="s">
        <v>194</v>
      </c>
      <c r="E12098">
        <v>82999</v>
      </c>
      <c r="F12098">
        <v>8706</v>
      </c>
      <c r="G12098">
        <v>0</v>
      </c>
      <c r="H12098" t="s">
        <v>50166</v>
      </c>
      <c r="I12098">
        <v>20</v>
      </c>
      <c r="J12098" t="s">
        <v>196</v>
      </c>
      <c r="K12098">
        <v>343</v>
      </c>
      <c r="L12098" t="s">
        <v>197</v>
      </c>
      <c r="M12098" t="s">
        <v>50160</v>
      </c>
    </row>
    <row r="12099" spans="1:13" x14ac:dyDescent="0.35">
      <c r="A12099" t="s">
        <v>50167</v>
      </c>
      <c r="B12099" t="s">
        <v>14</v>
      </c>
      <c r="C12099" t="s">
        <v>50168</v>
      </c>
      <c r="D12099" t="s">
        <v>194</v>
      </c>
      <c r="E12099">
        <v>115628</v>
      </c>
      <c r="F12099">
        <v>12198</v>
      </c>
      <c r="G12099">
        <v>0</v>
      </c>
      <c r="H12099" t="s">
        <v>50169</v>
      </c>
      <c r="I12099">
        <v>20</v>
      </c>
      <c r="J12099" t="s">
        <v>196</v>
      </c>
      <c r="K12099">
        <v>469</v>
      </c>
      <c r="L12099" t="s">
        <v>197</v>
      </c>
      <c r="M12099" t="s">
        <v>50160</v>
      </c>
    </row>
    <row r="12100" spans="1:13" x14ac:dyDescent="0.35">
      <c r="A12100" t="s">
        <v>50170</v>
      </c>
      <c r="B12100" t="s">
        <v>14</v>
      </c>
      <c r="C12100" t="s">
        <v>50171</v>
      </c>
      <c r="D12100" t="s">
        <v>194</v>
      </c>
      <c r="E12100">
        <v>179136</v>
      </c>
      <c r="F12100">
        <v>21375</v>
      </c>
      <c r="G12100">
        <v>0</v>
      </c>
      <c r="H12100" t="s">
        <v>50172</v>
      </c>
      <c r="I12100">
        <v>20</v>
      </c>
      <c r="J12100" t="s">
        <v>196</v>
      </c>
      <c r="K12100">
        <v>1319</v>
      </c>
      <c r="L12100" t="s">
        <v>197</v>
      </c>
      <c r="M12100" t="s">
        <v>50173</v>
      </c>
    </row>
    <row r="12101" spans="1:13" x14ac:dyDescent="0.35">
      <c r="A12101" t="s">
        <v>50174</v>
      </c>
      <c r="B12101" t="s">
        <v>14</v>
      </c>
      <c r="C12101" t="s">
        <v>50175</v>
      </c>
      <c r="D12101" t="s">
        <v>194</v>
      </c>
      <c r="E12101">
        <v>62098</v>
      </c>
      <c r="F12101">
        <v>3785</v>
      </c>
      <c r="G12101">
        <v>0</v>
      </c>
      <c r="H12101" t="s">
        <v>50176</v>
      </c>
      <c r="I12101">
        <v>20</v>
      </c>
      <c r="J12101" t="s">
        <v>196</v>
      </c>
      <c r="K12101">
        <v>34</v>
      </c>
      <c r="L12101" t="s">
        <v>197</v>
      </c>
      <c r="M12101" t="s">
        <v>50177</v>
      </c>
    </row>
    <row r="12102" spans="1:13" x14ac:dyDescent="0.35">
      <c r="A12102" t="s">
        <v>50178</v>
      </c>
      <c r="B12102" t="s">
        <v>14</v>
      </c>
      <c r="C12102" t="s">
        <v>50179</v>
      </c>
      <c r="D12102" t="s">
        <v>194</v>
      </c>
      <c r="E12102">
        <v>45418</v>
      </c>
      <c r="F12102">
        <v>3882</v>
      </c>
      <c r="G12102">
        <v>0</v>
      </c>
      <c r="H12102" t="s">
        <v>50180</v>
      </c>
      <c r="I12102">
        <v>10</v>
      </c>
      <c r="J12102" t="s">
        <v>196</v>
      </c>
      <c r="K12102">
        <v>44</v>
      </c>
      <c r="L12102" t="s">
        <v>197</v>
      </c>
      <c r="M12102" t="s">
        <v>50181</v>
      </c>
    </row>
    <row r="12103" spans="1:13" x14ac:dyDescent="0.35">
      <c r="A12103" t="s">
        <v>50182</v>
      </c>
      <c r="B12103" t="s">
        <v>14</v>
      </c>
      <c r="C12103" t="s">
        <v>50183</v>
      </c>
      <c r="D12103" t="s">
        <v>194</v>
      </c>
      <c r="E12103">
        <v>77586</v>
      </c>
      <c r="F12103">
        <v>4395</v>
      </c>
      <c r="G12103">
        <v>0</v>
      </c>
      <c r="H12103" t="s">
        <v>50184</v>
      </c>
      <c r="I12103">
        <v>20</v>
      </c>
      <c r="J12103" t="s">
        <v>196</v>
      </c>
      <c r="K12103">
        <v>27</v>
      </c>
      <c r="L12103" t="s">
        <v>197</v>
      </c>
      <c r="M12103" t="s">
        <v>50181</v>
      </c>
    </row>
    <row r="12104" spans="1:13" x14ac:dyDescent="0.35">
      <c r="A12104" t="s">
        <v>50185</v>
      </c>
      <c r="B12104" t="s">
        <v>14</v>
      </c>
      <c r="C12104" t="s">
        <v>50186</v>
      </c>
      <c r="D12104" t="s">
        <v>194</v>
      </c>
      <c r="E12104">
        <v>178977</v>
      </c>
      <c r="F12104">
        <v>19147</v>
      </c>
      <c r="G12104">
        <v>0</v>
      </c>
      <c r="H12104" t="s">
        <v>50187</v>
      </c>
      <c r="I12104">
        <v>10</v>
      </c>
      <c r="J12104" t="s">
        <v>196</v>
      </c>
      <c r="K12104">
        <v>417</v>
      </c>
      <c r="L12104" t="s">
        <v>197</v>
      </c>
      <c r="M12104" t="s">
        <v>50188</v>
      </c>
    </row>
    <row r="12105" spans="1:13" x14ac:dyDescent="0.35">
      <c r="A12105" t="s">
        <v>50189</v>
      </c>
      <c r="B12105" t="s">
        <v>14</v>
      </c>
      <c r="C12105" t="s">
        <v>50190</v>
      </c>
      <c r="D12105" t="s">
        <v>194</v>
      </c>
      <c r="E12105">
        <v>34908</v>
      </c>
      <c r="F12105">
        <v>1805</v>
      </c>
      <c r="G12105">
        <v>0</v>
      </c>
      <c r="H12105" t="s">
        <v>50191</v>
      </c>
      <c r="I12105">
        <v>20</v>
      </c>
      <c r="J12105" t="s">
        <v>196</v>
      </c>
      <c r="K12105">
        <v>48</v>
      </c>
      <c r="L12105" t="s">
        <v>197</v>
      </c>
      <c r="M12105" t="s">
        <v>50181</v>
      </c>
    </row>
    <row r="12106" spans="1:13" x14ac:dyDescent="0.35">
      <c r="A12106" t="s">
        <v>50192</v>
      </c>
      <c r="B12106" t="s">
        <v>14</v>
      </c>
      <c r="C12106" t="s">
        <v>50193</v>
      </c>
      <c r="D12106" t="s">
        <v>194</v>
      </c>
      <c r="E12106">
        <v>87367</v>
      </c>
      <c r="F12106">
        <v>5317</v>
      </c>
      <c r="G12106">
        <v>0</v>
      </c>
      <c r="H12106" t="s">
        <v>50194</v>
      </c>
      <c r="I12106">
        <v>20</v>
      </c>
      <c r="J12106" t="s">
        <v>196</v>
      </c>
      <c r="K12106">
        <v>36</v>
      </c>
      <c r="L12106" t="s">
        <v>197</v>
      </c>
      <c r="M12106" t="s">
        <v>50181</v>
      </c>
    </row>
    <row r="12107" spans="1:13" x14ac:dyDescent="0.35">
      <c r="A12107" t="s">
        <v>50195</v>
      </c>
      <c r="B12107" t="s">
        <v>14</v>
      </c>
      <c r="C12107" t="s">
        <v>50196</v>
      </c>
      <c r="D12107" t="s">
        <v>194</v>
      </c>
      <c r="E12107">
        <v>21699</v>
      </c>
      <c r="F12107">
        <v>1311</v>
      </c>
      <c r="G12107">
        <v>0</v>
      </c>
      <c r="H12107" t="s">
        <v>50197</v>
      </c>
      <c r="I12107">
        <v>20</v>
      </c>
      <c r="J12107" t="s">
        <v>196</v>
      </c>
      <c r="K12107">
        <v>8</v>
      </c>
      <c r="L12107" t="s">
        <v>197</v>
      </c>
      <c r="M12107" t="s">
        <v>50181</v>
      </c>
    </row>
    <row r="12108" spans="1:13" x14ac:dyDescent="0.35">
      <c r="A12108" t="s">
        <v>50198</v>
      </c>
      <c r="B12108" t="s">
        <v>14</v>
      </c>
      <c r="C12108" t="s">
        <v>50199</v>
      </c>
      <c r="D12108" t="s">
        <v>194</v>
      </c>
      <c r="E12108">
        <v>29027</v>
      </c>
      <c r="F12108">
        <v>1715</v>
      </c>
      <c r="G12108">
        <v>0</v>
      </c>
      <c r="H12108" t="s">
        <v>50200</v>
      </c>
      <c r="I12108">
        <v>20</v>
      </c>
      <c r="J12108" t="s">
        <v>196</v>
      </c>
      <c r="K12108">
        <v>15</v>
      </c>
      <c r="L12108" t="s">
        <v>197</v>
      </c>
      <c r="M12108" t="s">
        <v>50181</v>
      </c>
    </row>
    <row r="12109" spans="1:13" x14ac:dyDescent="0.35">
      <c r="A12109" t="s">
        <v>50201</v>
      </c>
      <c r="B12109" t="s">
        <v>14</v>
      </c>
      <c r="C12109" t="s">
        <v>50202</v>
      </c>
      <c r="D12109" t="s">
        <v>194</v>
      </c>
      <c r="E12109">
        <v>35848</v>
      </c>
      <c r="F12109">
        <v>1832</v>
      </c>
      <c r="G12109">
        <v>0</v>
      </c>
      <c r="H12109" t="s">
        <v>50203</v>
      </c>
      <c r="I12109">
        <v>20</v>
      </c>
      <c r="J12109" t="s">
        <v>196</v>
      </c>
      <c r="K12109">
        <v>20</v>
      </c>
      <c r="L12109" t="s">
        <v>197</v>
      </c>
      <c r="M12109" t="s">
        <v>50181</v>
      </c>
    </row>
    <row r="12110" spans="1:13" x14ac:dyDescent="0.35">
      <c r="A12110" t="s">
        <v>50204</v>
      </c>
      <c r="B12110" t="s">
        <v>14</v>
      </c>
      <c r="C12110" t="s">
        <v>50205</v>
      </c>
      <c r="D12110" t="s">
        <v>194</v>
      </c>
      <c r="E12110">
        <v>30977</v>
      </c>
      <c r="F12110">
        <v>1720</v>
      </c>
      <c r="G12110">
        <v>0</v>
      </c>
      <c r="H12110" t="s">
        <v>50206</v>
      </c>
      <c r="I12110">
        <v>20</v>
      </c>
      <c r="J12110" t="s">
        <v>196</v>
      </c>
      <c r="K12110">
        <v>55</v>
      </c>
      <c r="L12110" t="s">
        <v>197</v>
      </c>
      <c r="M12110" t="s">
        <v>50181</v>
      </c>
    </row>
    <row r="12111" spans="1:13" x14ac:dyDescent="0.35">
      <c r="A12111" t="s">
        <v>50207</v>
      </c>
      <c r="B12111" t="s">
        <v>14</v>
      </c>
      <c r="C12111" t="s">
        <v>50208</v>
      </c>
      <c r="D12111" t="s">
        <v>194</v>
      </c>
      <c r="E12111">
        <v>29397</v>
      </c>
      <c r="F12111">
        <v>1608</v>
      </c>
      <c r="G12111">
        <v>0</v>
      </c>
      <c r="H12111" t="s">
        <v>50209</v>
      </c>
      <c r="I12111">
        <v>20</v>
      </c>
      <c r="J12111" t="s">
        <v>196</v>
      </c>
      <c r="K12111">
        <v>9</v>
      </c>
      <c r="L12111" t="s">
        <v>197</v>
      </c>
      <c r="M12111" t="s">
        <v>50210</v>
      </c>
    </row>
    <row r="12112" spans="1:13" x14ac:dyDescent="0.35">
      <c r="A12112" t="s">
        <v>50211</v>
      </c>
      <c r="B12112" t="s">
        <v>14</v>
      </c>
      <c r="C12112" t="s">
        <v>50212</v>
      </c>
      <c r="D12112" t="s">
        <v>194</v>
      </c>
      <c r="E12112">
        <v>38585</v>
      </c>
      <c r="F12112">
        <v>2222</v>
      </c>
      <c r="G12112">
        <v>0</v>
      </c>
      <c r="H12112" t="s">
        <v>50213</v>
      </c>
      <c r="I12112">
        <v>20</v>
      </c>
      <c r="J12112" t="s">
        <v>196</v>
      </c>
      <c r="K12112">
        <v>24</v>
      </c>
      <c r="L12112" t="s">
        <v>197</v>
      </c>
      <c r="M12112" t="s">
        <v>50210</v>
      </c>
    </row>
    <row r="12113" spans="1:13" x14ac:dyDescent="0.35">
      <c r="A12113" t="s">
        <v>50214</v>
      </c>
      <c r="B12113" t="s">
        <v>14</v>
      </c>
      <c r="C12113" t="s">
        <v>50215</v>
      </c>
      <c r="D12113" t="s">
        <v>194</v>
      </c>
      <c r="E12113">
        <v>28602</v>
      </c>
      <c r="F12113">
        <v>1519</v>
      </c>
      <c r="G12113">
        <v>0</v>
      </c>
      <c r="H12113" t="s">
        <v>50216</v>
      </c>
      <c r="I12113">
        <v>20</v>
      </c>
      <c r="J12113" t="s">
        <v>196</v>
      </c>
      <c r="K12113">
        <v>11</v>
      </c>
      <c r="L12113" t="s">
        <v>197</v>
      </c>
      <c r="M12113" t="s">
        <v>50210</v>
      </c>
    </row>
    <row r="12114" spans="1:13" x14ac:dyDescent="0.35">
      <c r="A12114" t="s">
        <v>50217</v>
      </c>
      <c r="B12114" t="s">
        <v>14</v>
      </c>
      <c r="C12114" t="s">
        <v>50218</v>
      </c>
      <c r="D12114" t="s">
        <v>194</v>
      </c>
      <c r="E12114">
        <v>27147</v>
      </c>
      <c r="F12114">
        <v>1664</v>
      </c>
      <c r="G12114">
        <v>0</v>
      </c>
      <c r="H12114" t="s">
        <v>50219</v>
      </c>
      <c r="I12114">
        <v>20</v>
      </c>
      <c r="J12114" t="s">
        <v>196</v>
      </c>
      <c r="K12114">
        <v>40</v>
      </c>
      <c r="L12114" t="s">
        <v>197</v>
      </c>
      <c r="M12114" t="s">
        <v>50210</v>
      </c>
    </row>
    <row r="12115" spans="1:13" x14ac:dyDescent="0.35">
      <c r="A12115" t="s">
        <v>50220</v>
      </c>
      <c r="B12115" t="s">
        <v>14</v>
      </c>
      <c r="C12115" t="s">
        <v>50221</v>
      </c>
      <c r="D12115" t="s">
        <v>194</v>
      </c>
      <c r="E12115">
        <v>38078</v>
      </c>
      <c r="F12115">
        <v>1980</v>
      </c>
      <c r="G12115">
        <v>0</v>
      </c>
      <c r="H12115" t="s">
        <v>50222</v>
      </c>
      <c r="I12115">
        <v>20</v>
      </c>
      <c r="J12115" t="s">
        <v>196</v>
      </c>
      <c r="K12115">
        <v>16</v>
      </c>
      <c r="L12115" t="s">
        <v>197</v>
      </c>
      <c r="M12115" t="s">
        <v>50223</v>
      </c>
    </row>
    <row r="12116" spans="1:13" x14ac:dyDescent="0.35">
      <c r="A12116" t="s">
        <v>50224</v>
      </c>
      <c r="B12116" t="s">
        <v>14</v>
      </c>
      <c r="C12116" t="s">
        <v>50225</v>
      </c>
      <c r="D12116" t="s">
        <v>194</v>
      </c>
      <c r="E12116">
        <v>37081</v>
      </c>
      <c r="F12116">
        <v>1893</v>
      </c>
      <c r="G12116">
        <v>0</v>
      </c>
      <c r="H12116" t="s">
        <v>50226</v>
      </c>
      <c r="I12116">
        <v>20</v>
      </c>
      <c r="J12116" t="s">
        <v>196</v>
      </c>
      <c r="K12116">
        <v>24</v>
      </c>
      <c r="L12116" t="s">
        <v>197</v>
      </c>
      <c r="M12116" t="s">
        <v>50210</v>
      </c>
    </row>
    <row r="12117" spans="1:13" x14ac:dyDescent="0.35">
      <c r="A12117" t="s">
        <v>50227</v>
      </c>
      <c r="B12117" t="s">
        <v>14</v>
      </c>
      <c r="C12117" t="s">
        <v>50228</v>
      </c>
      <c r="D12117" t="s">
        <v>194</v>
      </c>
      <c r="E12117">
        <v>38272</v>
      </c>
      <c r="F12117">
        <v>2080</v>
      </c>
      <c r="G12117">
        <v>0</v>
      </c>
      <c r="H12117" t="s">
        <v>50229</v>
      </c>
      <c r="I12117">
        <v>20</v>
      </c>
      <c r="J12117" t="s">
        <v>196</v>
      </c>
      <c r="K12117">
        <v>26</v>
      </c>
      <c r="L12117" t="s">
        <v>197</v>
      </c>
      <c r="M12117" t="s">
        <v>50210</v>
      </c>
    </row>
    <row r="12118" spans="1:13" x14ac:dyDescent="0.35">
      <c r="A12118" t="s">
        <v>50230</v>
      </c>
      <c r="B12118" t="s">
        <v>14</v>
      </c>
      <c r="C12118" t="s">
        <v>50231</v>
      </c>
      <c r="D12118" t="s">
        <v>194</v>
      </c>
      <c r="E12118">
        <v>32528</v>
      </c>
      <c r="F12118">
        <v>1759</v>
      </c>
      <c r="G12118">
        <v>0</v>
      </c>
      <c r="H12118" t="s">
        <v>50232</v>
      </c>
      <c r="I12118">
        <v>20</v>
      </c>
      <c r="J12118" t="s">
        <v>196</v>
      </c>
      <c r="K12118">
        <v>18</v>
      </c>
      <c r="L12118" t="s">
        <v>197</v>
      </c>
      <c r="M12118" t="s">
        <v>50210</v>
      </c>
    </row>
    <row r="12119" spans="1:13" x14ac:dyDescent="0.35">
      <c r="A12119" t="s">
        <v>50233</v>
      </c>
      <c r="B12119" t="s">
        <v>14</v>
      </c>
      <c r="C12119" t="s">
        <v>50234</v>
      </c>
      <c r="D12119" t="s">
        <v>194</v>
      </c>
      <c r="E12119">
        <v>38084</v>
      </c>
      <c r="F12119">
        <v>2042</v>
      </c>
      <c r="G12119">
        <v>0</v>
      </c>
      <c r="H12119" t="s">
        <v>50235</v>
      </c>
      <c r="I12119">
        <v>20</v>
      </c>
      <c r="J12119" t="s">
        <v>196</v>
      </c>
      <c r="K12119">
        <v>25</v>
      </c>
      <c r="L12119" t="s">
        <v>197</v>
      </c>
      <c r="M12119" t="s">
        <v>50210</v>
      </c>
    </row>
    <row r="12120" spans="1:13" x14ac:dyDescent="0.35">
      <c r="A12120" t="s">
        <v>50236</v>
      </c>
      <c r="B12120" t="s">
        <v>14</v>
      </c>
      <c r="C12120" t="s">
        <v>50237</v>
      </c>
      <c r="D12120" t="s">
        <v>194</v>
      </c>
      <c r="E12120">
        <v>46722</v>
      </c>
      <c r="F12120">
        <v>2401</v>
      </c>
      <c r="G12120">
        <v>0</v>
      </c>
      <c r="H12120" t="s">
        <v>50238</v>
      </c>
      <c r="I12120">
        <v>20</v>
      </c>
      <c r="J12120" t="s">
        <v>196</v>
      </c>
      <c r="K12120">
        <v>12</v>
      </c>
      <c r="L12120" t="s">
        <v>197</v>
      </c>
      <c r="M12120" t="s">
        <v>50210</v>
      </c>
    </row>
    <row r="12121" spans="1:13" x14ac:dyDescent="0.35">
      <c r="A12121" t="s">
        <v>50239</v>
      </c>
      <c r="B12121" t="s">
        <v>14</v>
      </c>
      <c r="C12121" t="s">
        <v>50240</v>
      </c>
      <c r="D12121" t="s">
        <v>194</v>
      </c>
      <c r="E12121">
        <v>66887</v>
      </c>
      <c r="F12121">
        <v>3867</v>
      </c>
      <c r="G12121">
        <v>0</v>
      </c>
      <c r="H12121" t="s">
        <v>50241</v>
      </c>
      <c r="I12121">
        <v>20</v>
      </c>
      <c r="J12121" t="s">
        <v>196</v>
      </c>
      <c r="K12121">
        <v>50</v>
      </c>
      <c r="L12121" t="s">
        <v>197</v>
      </c>
      <c r="M12121" t="s">
        <v>50210</v>
      </c>
    </row>
    <row r="12122" spans="1:13" x14ac:dyDescent="0.35">
      <c r="A12122" t="s">
        <v>50242</v>
      </c>
      <c r="B12122" t="s">
        <v>14</v>
      </c>
      <c r="C12122" t="s">
        <v>50243</v>
      </c>
      <c r="D12122" t="s">
        <v>194</v>
      </c>
      <c r="E12122">
        <v>66433</v>
      </c>
      <c r="F12122">
        <v>3361</v>
      </c>
      <c r="G12122">
        <v>0</v>
      </c>
      <c r="H12122" t="s">
        <v>50244</v>
      </c>
      <c r="I12122">
        <v>20</v>
      </c>
      <c r="J12122" t="s">
        <v>196</v>
      </c>
      <c r="K12122">
        <v>28</v>
      </c>
      <c r="L12122" t="s">
        <v>197</v>
      </c>
      <c r="M12122" t="s">
        <v>50210</v>
      </c>
    </row>
    <row r="12123" spans="1:13" x14ac:dyDescent="0.35">
      <c r="A12123" t="s">
        <v>50245</v>
      </c>
      <c r="B12123" t="s">
        <v>14</v>
      </c>
      <c r="C12123" t="s">
        <v>50246</v>
      </c>
      <c r="D12123" t="s">
        <v>194</v>
      </c>
      <c r="E12123">
        <v>76349</v>
      </c>
      <c r="F12123">
        <v>3728</v>
      </c>
      <c r="G12123">
        <v>0</v>
      </c>
      <c r="H12123" t="s">
        <v>50247</v>
      </c>
      <c r="I12123">
        <v>20</v>
      </c>
      <c r="J12123" t="s">
        <v>196</v>
      </c>
      <c r="K12123">
        <v>61</v>
      </c>
      <c r="L12123" t="s">
        <v>197</v>
      </c>
      <c r="M12123" t="s">
        <v>50210</v>
      </c>
    </row>
    <row r="12124" spans="1:13" x14ac:dyDescent="0.35">
      <c r="A12124" t="s">
        <v>50248</v>
      </c>
      <c r="B12124" t="s">
        <v>14</v>
      </c>
      <c r="C12124" t="s">
        <v>50249</v>
      </c>
      <c r="D12124" t="s">
        <v>194</v>
      </c>
      <c r="E12124">
        <v>213618</v>
      </c>
      <c r="F12124">
        <v>16845</v>
      </c>
      <c r="G12124">
        <v>0</v>
      </c>
      <c r="H12124" t="s">
        <v>50250</v>
      </c>
      <c r="I12124">
        <v>20</v>
      </c>
      <c r="J12124" t="s">
        <v>196</v>
      </c>
      <c r="K12124">
        <v>534</v>
      </c>
      <c r="L12124" t="s">
        <v>197</v>
      </c>
      <c r="M12124" t="s">
        <v>50251</v>
      </c>
    </row>
    <row r="12125" spans="1:13" x14ac:dyDescent="0.35">
      <c r="A12125" t="s">
        <v>50252</v>
      </c>
      <c r="B12125" t="s">
        <v>14</v>
      </c>
      <c r="C12125" t="s">
        <v>50253</v>
      </c>
      <c r="D12125" t="s">
        <v>194</v>
      </c>
      <c r="E12125">
        <v>56416</v>
      </c>
      <c r="F12125">
        <v>2986</v>
      </c>
      <c r="G12125">
        <v>0</v>
      </c>
      <c r="H12125" t="s">
        <v>50254</v>
      </c>
      <c r="I12125">
        <v>20</v>
      </c>
      <c r="J12125" t="s">
        <v>196</v>
      </c>
      <c r="K12125">
        <v>86</v>
      </c>
      <c r="L12125" t="s">
        <v>197</v>
      </c>
      <c r="M12125" t="s">
        <v>50210</v>
      </c>
    </row>
    <row r="12126" spans="1:13" x14ac:dyDescent="0.35">
      <c r="A12126" t="s">
        <v>50255</v>
      </c>
      <c r="B12126" t="s">
        <v>14</v>
      </c>
      <c r="C12126" t="s">
        <v>50256</v>
      </c>
      <c r="D12126" t="s">
        <v>194</v>
      </c>
      <c r="E12126">
        <v>85534</v>
      </c>
      <c r="F12126">
        <v>4525</v>
      </c>
      <c r="G12126">
        <v>0</v>
      </c>
      <c r="H12126" t="s">
        <v>50257</v>
      </c>
      <c r="I12126">
        <v>20</v>
      </c>
      <c r="J12126" t="s">
        <v>196</v>
      </c>
      <c r="K12126">
        <v>62</v>
      </c>
      <c r="L12126" t="s">
        <v>197</v>
      </c>
      <c r="M12126" t="s">
        <v>50210</v>
      </c>
    </row>
    <row r="12127" spans="1:13" x14ac:dyDescent="0.35">
      <c r="A12127" t="s">
        <v>50258</v>
      </c>
      <c r="B12127" t="s">
        <v>14</v>
      </c>
      <c r="C12127" t="s">
        <v>50259</v>
      </c>
      <c r="D12127" t="s">
        <v>194</v>
      </c>
      <c r="E12127">
        <v>98514</v>
      </c>
      <c r="F12127">
        <v>5834</v>
      </c>
      <c r="G12127">
        <v>0</v>
      </c>
      <c r="H12127" t="s">
        <v>50260</v>
      </c>
      <c r="I12127">
        <v>20</v>
      </c>
      <c r="J12127" t="s">
        <v>196</v>
      </c>
      <c r="K12127">
        <v>132</v>
      </c>
      <c r="L12127" t="s">
        <v>197</v>
      </c>
      <c r="M12127" t="s">
        <v>50261</v>
      </c>
    </row>
    <row r="12128" spans="1:13" x14ac:dyDescent="0.35">
      <c r="A12128" t="s">
        <v>50262</v>
      </c>
      <c r="B12128" t="s">
        <v>14</v>
      </c>
      <c r="C12128" t="s">
        <v>50263</v>
      </c>
      <c r="D12128" t="s">
        <v>194</v>
      </c>
      <c r="E12128">
        <v>135990</v>
      </c>
      <c r="F12128">
        <v>11380</v>
      </c>
      <c r="G12128">
        <v>0</v>
      </c>
      <c r="H12128" t="s">
        <v>50264</v>
      </c>
      <c r="I12128">
        <v>20</v>
      </c>
      <c r="J12128" t="s">
        <v>196</v>
      </c>
      <c r="K12128">
        <v>662</v>
      </c>
      <c r="L12128" t="s">
        <v>197</v>
      </c>
      <c r="M12128" t="s">
        <v>50265</v>
      </c>
    </row>
    <row r="12129" spans="1:13" x14ac:dyDescent="0.35">
      <c r="A12129" t="s">
        <v>50266</v>
      </c>
      <c r="B12129" t="s">
        <v>14</v>
      </c>
      <c r="C12129" t="s">
        <v>50267</v>
      </c>
      <c r="D12129" t="s">
        <v>194</v>
      </c>
      <c r="E12129">
        <v>106957</v>
      </c>
      <c r="F12129">
        <v>12101</v>
      </c>
      <c r="G12129">
        <v>0</v>
      </c>
      <c r="H12129" t="s">
        <v>50268</v>
      </c>
      <c r="I12129">
        <v>20</v>
      </c>
      <c r="J12129" t="s">
        <v>196</v>
      </c>
      <c r="K12129">
        <v>1110</v>
      </c>
      <c r="L12129" t="s">
        <v>197</v>
      </c>
      <c r="M12129" t="s">
        <v>50269</v>
      </c>
    </row>
    <row r="12130" spans="1:13" x14ac:dyDescent="0.35">
      <c r="A12130" t="s">
        <v>50270</v>
      </c>
      <c r="B12130" t="s">
        <v>14</v>
      </c>
      <c r="C12130" t="s">
        <v>50271</v>
      </c>
      <c r="D12130" t="s">
        <v>194</v>
      </c>
      <c r="E12130">
        <v>78266</v>
      </c>
      <c r="F12130">
        <v>9888</v>
      </c>
      <c r="G12130">
        <v>0</v>
      </c>
      <c r="H12130" t="s">
        <v>50272</v>
      </c>
      <c r="I12130">
        <v>20</v>
      </c>
      <c r="J12130" t="s">
        <v>50273</v>
      </c>
      <c r="K12130">
        <v>402</v>
      </c>
      <c r="L12130" t="s">
        <v>197</v>
      </c>
      <c r="M12130" t="s">
        <v>50274</v>
      </c>
    </row>
    <row r="12131" spans="1:13" x14ac:dyDescent="0.35">
      <c r="A12131" t="s">
        <v>50275</v>
      </c>
      <c r="B12131" t="s">
        <v>14</v>
      </c>
      <c r="C12131" t="s">
        <v>50276</v>
      </c>
      <c r="D12131" t="s">
        <v>194</v>
      </c>
      <c r="E12131">
        <v>49742</v>
      </c>
      <c r="F12131">
        <v>6920</v>
      </c>
      <c r="G12131">
        <v>0</v>
      </c>
      <c r="H12131" t="s">
        <v>50277</v>
      </c>
      <c r="I12131">
        <v>20</v>
      </c>
      <c r="J12131" t="s">
        <v>196</v>
      </c>
      <c r="K12131">
        <v>607</v>
      </c>
      <c r="L12131" t="s">
        <v>197</v>
      </c>
      <c r="M12131" t="s">
        <v>50278</v>
      </c>
    </row>
    <row r="12132" spans="1:13" x14ac:dyDescent="0.35">
      <c r="A12132" t="s">
        <v>50279</v>
      </c>
      <c r="B12132" t="s">
        <v>14</v>
      </c>
      <c r="C12132" t="s">
        <v>50280</v>
      </c>
      <c r="D12132" t="s">
        <v>194</v>
      </c>
      <c r="E12132">
        <v>51050</v>
      </c>
      <c r="F12132">
        <v>6044</v>
      </c>
      <c r="G12132">
        <v>0</v>
      </c>
      <c r="H12132" t="s">
        <v>50281</v>
      </c>
      <c r="I12132">
        <v>20</v>
      </c>
      <c r="J12132" t="s">
        <v>196</v>
      </c>
      <c r="K12132">
        <v>248</v>
      </c>
      <c r="L12132" t="s">
        <v>197</v>
      </c>
      <c r="M12132" t="s">
        <v>50278</v>
      </c>
    </row>
    <row r="12133" spans="1:13" x14ac:dyDescent="0.35">
      <c r="A12133" t="s">
        <v>50282</v>
      </c>
      <c r="B12133" t="s">
        <v>14</v>
      </c>
      <c r="C12133" t="s">
        <v>50283</v>
      </c>
      <c r="D12133" t="s">
        <v>194</v>
      </c>
      <c r="E12133">
        <v>42483</v>
      </c>
      <c r="F12133">
        <v>5805</v>
      </c>
      <c r="G12133">
        <v>0</v>
      </c>
      <c r="H12133" t="s">
        <v>50284</v>
      </c>
      <c r="I12133">
        <v>20</v>
      </c>
      <c r="J12133" t="s">
        <v>196</v>
      </c>
      <c r="K12133">
        <v>224</v>
      </c>
      <c r="L12133" t="s">
        <v>197</v>
      </c>
      <c r="M12133" t="s">
        <v>50278</v>
      </c>
    </row>
    <row r="12134" spans="1:13" x14ac:dyDescent="0.35">
      <c r="A12134" t="s">
        <v>50285</v>
      </c>
      <c r="B12134" t="s">
        <v>14</v>
      </c>
      <c r="C12134" t="s">
        <v>50286</v>
      </c>
      <c r="D12134" t="s">
        <v>194</v>
      </c>
      <c r="E12134">
        <v>67978</v>
      </c>
      <c r="F12134">
        <v>7456</v>
      </c>
      <c r="G12134">
        <v>0</v>
      </c>
      <c r="H12134" t="s">
        <v>50287</v>
      </c>
      <c r="I12134">
        <v>20</v>
      </c>
      <c r="J12134" t="s">
        <v>196</v>
      </c>
      <c r="K12134">
        <v>442</v>
      </c>
      <c r="L12134" t="s">
        <v>197</v>
      </c>
      <c r="M12134" t="s">
        <v>50278</v>
      </c>
    </row>
    <row r="12135" spans="1:13" x14ac:dyDescent="0.35">
      <c r="A12135" t="s">
        <v>50288</v>
      </c>
      <c r="B12135" t="s">
        <v>14</v>
      </c>
      <c r="C12135" t="s">
        <v>50289</v>
      </c>
      <c r="D12135" t="s">
        <v>194</v>
      </c>
      <c r="E12135">
        <v>85690</v>
      </c>
      <c r="F12135">
        <v>8488</v>
      </c>
      <c r="G12135">
        <v>0</v>
      </c>
      <c r="H12135" t="s">
        <v>50290</v>
      </c>
      <c r="I12135">
        <v>20</v>
      </c>
      <c r="J12135" t="s">
        <v>196</v>
      </c>
      <c r="K12135">
        <v>465</v>
      </c>
      <c r="L12135" t="s">
        <v>197</v>
      </c>
      <c r="M12135" t="s">
        <v>50278</v>
      </c>
    </row>
    <row r="12136" spans="1:13" x14ac:dyDescent="0.35">
      <c r="A12136" t="s">
        <v>50291</v>
      </c>
      <c r="B12136" t="s">
        <v>14</v>
      </c>
      <c r="C12136" t="s">
        <v>50292</v>
      </c>
      <c r="D12136" t="s">
        <v>194</v>
      </c>
      <c r="E12136">
        <v>71701</v>
      </c>
      <c r="F12136">
        <v>8134</v>
      </c>
      <c r="G12136">
        <v>0</v>
      </c>
      <c r="H12136" t="s">
        <v>50293</v>
      </c>
      <c r="I12136">
        <v>20</v>
      </c>
      <c r="J12136" t="s">
        <v>196</v>
      </c>
      <c r="K12136">
        <v>381</v>
      </c>
      <c r="L12136" t="s">
        <v>197</v>
      </c>
      <c r="M12136" t="s">
        <v>50278</v>
      </c>
    </row>
    <row r="12137" spans="1:13" x14ac:dyDescent="0.35">
      <c r="A12137" t="s">
        <v>50294</v>
      </c>
      <c r="B12137" t="s">
        <v>14</v>
      </c>
      <c r="C12137" t="s">
        <v>50295</v>
      </c>
      <c r="D12137" t="s">
        <v>194</v>
      </c>
      <c r="E12137">
        <v>104310</v>
      </c>
      <c r="F12137">
        <v>11690</v>
      </c>
      <c r="G12137">
        <v>0</v>
      </c>
      <c r="H12137" t="s">
        <v>50296</v>
      </c>
      <c r="I12137">
        <v>20</v>
      </c>
      <c r="J12137" t="s">
        <v>196</v>
      </c>
      <c r="K12137">
        <v>576</v>
      </c>
      <c r="L12137" t="s">
        <v>197</v>
      </c>
      <c r="M12137" t="s">
        <v>50278</v>
      </c>
    </row>
    <row r="12138" spans="1:13" x14ac:dyDescent="0.35">
      <c r="A12138" t="s">
        <v>50297</v>
      </c>
      <c r="B12138" t="s">
        <v>14</v>
      </c>
      <c r="C12138" t="s">
        <v>50298</v>
      </c>
      <c r="D12138" t="s">
        <v>194</v>
      </c>
      <c r="E12138">
        <v>238676</v>
      </c>
      <c r="F12138">
        <v>24690</v>
      </c>
      <c r="G12138">
        <v>0</v>
      </c>
      <c r="H12138" t="s">
        <v>50299</v>
      </c>
      <c r="I12138">
        <v>20</v>
      </c>
      <c r="J12138" t="s">
        <v>196</v>
      </c>
      <c r="K12138">
        <v>1849</v>
      </c>
      <c r="L12138" t="s">
        <v>197</v>
      </c>
      <c r="M12138" t="s">
        <v>50300</v>
      </c>
    </row>
    <row r="12139" spans="1:13" x14ac:dyDescent="0.35">
      <c r="A12139" t="s">
        <v>50301</v>
      </c>
      <c r="B12139" t="s">
        <v>14</v>
      </c>
      <c r="C12139" t="s">
        <v>50302</v>
      </c>
      <c r="D12139" t="s">
        <v>194</v>
      </c>
      <c r="E12139">
        <v>30967</v>
      </c>
      <c r="F12139">
        <v>2102</v>
      </c>
      <c r="G12139">
        <v>0</v>
      </c>
      <c r="H12139" t="s">
        <v>50303</v>
      </c>
      <c r="I12139">
        <v>20</v>
      </c>
      <c r="J12139" t="s">
        <v>196</v>
      </c>
      <c r="K12139">
        <v>32</v>
      </c>
      <c r="L12139" t="s">
        <v>197</v>
      </c>
      <c r="M12139" t="s">
        <v>50177</v>
      </c>
    </row>
    <row r="12140" spans="1:13" x14ac:dyDescent="0.35">
      <c r="A12140" t="s">
        <v>50304</v>
      </c>
      <c r="B12140" t="s">
        <v>14</v>
      </c>
      <c r="C12140" t="s">
        <v>50305</v>
      </c>
      <c r="D12140" t="s">
        <v>194</v>
      </c>
      <c r="E12140">
        <v>92773</v>
      </c>
      <c r="F12140">
        <v>5663</v>
      </c>
      <c r="G12140">
        <v>0</v>
      </c>
      <c r="H12140" t="s">
        <v>50306</v>
      </c>
      <c r="I12140">
        <v>20</v>
      </c>
      <c r="J12140" t="s">
        <v>196</v>
      </c>
      <c r="K12140">
        <v>114</v>
      </c>
      <c r="L12140" t="s">
        <v>197</v>
      </c>
      <c r="M12140" t="s">
        <v>50177</v>
      </c>
    </row>
    <row r="12141" spans="1:13" x14ac:dyDescent="0.35">
      <c r="A12141" t="s">
        <v>50307</v>
      </c>
      <c r="B12141" t="s">
        <v>14</v>
      </c>
      <c r="C12141" t="s">
        <v>50308</v>
      </c>
      <c r="D12141" t="s">
        <v>194</v>
      </c>
      <c r="E12141">
        <v>64086</v>
      </c>
      <c r="F12141">
        <v>4777</v>
      </c>
      <c r="G12141">
        <v>0</v>
      </c>
      <c r="H12141" t="s">
        <v>50309</v>
      </c>
      <c r="I12141">
        <v>24</v>
      </c>
      <c r="J12141" t="s">
        <v>196</v>
      </c>
      <c r="K12141">
        <v>29</v>
      </c>
      <c r="L12141" t="s">
        <v>197</v>
      </c>
      <c r="M12141" t="s">
        <v>50310</v>
      </c>
    </row>
    <row r="12142" spans="1:13" x14ac:dyDescent="0.35">
      <c r="A12142" t="s">
        <v>50311</v>
      </c>
      <c r="B12142" t="s">
        <v>14</v>
      </c>
      <c r="C12142" t="s">
        <v>50312</v>
      </c>
      <c r="D12142" t="s">
        <v>194</v>
      </c>
      <c r="E12142">
        <v>27431</v>
      </c>
      <c r="F12142">
        <v>1811</v>
      </c>
      <c r="G12142">
        <v>0</v>
      </c>
      <c r="H12142" t="s">
        <v>50313</v>
      </c>
      <c r="I12142">
        <v>20</v>
      </c>
      <c r="J12142" t="s">
        <v>196</v>
      </c>
      <c r="K12142">
        <v>13</v>
      </c>
      <c r="L12142" t="s">
        <v>197</v>
      </c>
      <c r="M12142" t="s">
        <v>50177</v>
      </c>
    </row>
    <row r="12143" spans="1:13" x14ac:dyDescent="0.35">
      <c r="A12143" t="s">
        <v>50314</v>
      </c>
      <c r="B12143" t="s">
        <v>14</v>
      </c>
      <c r="C12143" t="s">
        <v>50315</v>
      </c>
      <c r="D12143" t="s">
        <v>194</v>
      </c>
      <c r="E12143">
        <v>21321</v>
      </c>
      <c r="F12143">
        <v>1542</v>
      </c>
      <c r="G12143">
        <v>0</v>
      </c>
      <c r="H12143" t="s">
        <v>50316</v>
      </c>
      <c r="I12143">
        <v>20</v>
      </c>
      <c r="J12143" t="s">
        <v>196</v>
      </c>
      <c r="K12143">
        <v>27</v>
      </c>
      <c r="L12143" t="s">
        <v>197</v>
      </c>
      <c r="M12143" t="s">
        <v>50177</v>
      </c>
    </row>
    <row r="12144" spans="1:13" x14ac:dyDescent="0.35">
      <c r="A12144" t="s">
        <v>50317</v>
      </c>
      <c r="B12144" t="s">
        <v>14</v>
      </c>
      <c r="C12144" t="s">
        <v>50318</v>
      </c>
      <c r="D12144" t="s">
        <v>194</v>
      </c>
      <c r="E12144">
        <v>26858</v>
      </c>
      <c r="F12144">
        <v>1979</v>
      </c>
      <c r="G12144">
        <v>0</v>
      </c>
      <c r="H12144" t="s">
        <v>50319</v>
      </c>
      <c r="I12144">
        <v>20</v>
      </c>
      <c r="J12144" t="s">
        <v>196</v>
      </c>
      <c r="K12144">
        <v>39</v>
      </c>
      <c r="L12144" t="s">
        <v>197</v>
      </c>
      <c r="M12144" t="s">
        <v>50177</v>
      </c>
    </row>
    <row r="12145" spans="1:13" x14ac:dyDescent="0.35">
      <c r="A12145" t="s">
        <v>50320</v>
      </c>
      <c r="B12145" t="s">
        <v>14</v>
      </c>
      <c r="C12145" t="s">
        <v>50321</v>
      </c>
      <c r="D12145" t="s">
        <v>194</v>
      </c>
      <c r="E12145">
        <v>93575</v>
      </c>
      <c r="F12145">
        <v>5611</v>
      </c>
      <c r="G12145">
        <v>0</v>
      </c>
      <c r="H12145" t="s">
        <v>50322</v>
      </c>
      <c r="I12145">
        <v>20</v>
      </c>
      <c r="J12145" t="s">
        <v>196</v>
      </c>
      <c r="K12145">
        <v>165</v>
      </c>
      <c r="L12145" t="s">
        <v>197</v>
      </c>
      <c r="M12145" t="s">
        <v>50323</v>
      </c>
    </row>
    <row r="12146" spans="1:13" x14ac:dyDescent="0.35">
      <c r="A12146" t="s">
        <v>50324</v>
      </c>
      <c r="B12146" t="s">
        <v>14</v>
      </c>
      <c r="C12146" t="s">
        <v>50325</v>
      </c>
      <c r="D12146" t="s">
        <v>194</v>
      </c>
      <c r="E12146">
        <v>36800</v>
      </c>
      <c r="F12146">
        <v>2339</v>
      </c>
      <c r="G12146">
        <v>0</v>
      </c>
      <c r="H12146" t="s">
        <v>50326</v>
      </c>
      <c r="I12146">
        <v>20</v>
      </c>
      <c r="J12146" t="s">
        <v>196</v>
      </c>
      <c r="K12146">
        <v>30</v>
      </c>
      <c r="L12146" t="s">
        <v>197</v>
      </c>
      <c r="M12146" t="s">
        <v>50327</v>
      </c>
    </row>
    <row r="12147" spans="1:13" x14ac:dyDescent="0.35">
      <c r="A12147" t="s">
        <v>50328</v>
      </c>
      <c r="B12147" t="s">
        <v>14</v>
      </c>
      <c r="C12147" t="s">
        <v>50329</v>
      </c>
      <c r="D12147" t="s">
        <v>194</v>
      </c>
      <c r="E12147">
        <v>34664</v>
      </c>
      <c r="F12147">
        <v>2009</v>
      </c>
      <c r="G12147">
        <v>0</v>
      </c>
      <c r="H12147" t="s">
        <v>50330</v>
      </c>
      <c r="I12147">
        <v>20</v>
      </c>
      <c r="J12147" t="s">
        <v>196</v>
      </c>
      <c r="K12147">
        <v>31</v>
      </c>
      <c r="L12147" t="s">
        <v>197</v>
      </c>
      <c r="M12147" t="s">
        <v>50327</v>
      </c>
    </row>
    <row r="12148" spans="1:13" x14ac:dyDescent="0.35">
      <c r="A12148" t="s">
        <v>50331</v>
      </c>
      <c r="B12148" t="s">
        <v>14</v>
      </c>
      <c r="C12148" t="s">
        <v>50332</v>
      </c>
      <c r="D12148" t="s">
        <v>194</v>
      </c>
      <c r="E12148">
        <v>35021</v>
      </c>
      <c r="F12148">
        <v>2271</v>
      </c>
      <c r="G12148">
        <v>0</v>
      </c>
      <c r="H12148" t="s">
        <v>50333</v>
      </c>
      <c r="I12148">
        <v>20</v>
      </c>
      <c r="J12148" t="s">
        <v>196</v>
      </c>
      <c r="K12148">
        <v>45</v>
      </c>
      <c r="L12148" t="s">
        <v>197</v>
      </c>
      <c r="M12148" t="s">
        <v>50327</v>
      </c>
    </row>
    <row r="12149" spans="1:13" x14ac:dyDescent="0.35">
      <c r="A12149" t="s">
        <v>50334</v>
      </c>
      <c r="B12149" t="s">
        <v>14</v>
      </c>
      <c r="C12149" t="s">
        <v>50335</v>
      </c>
      <c r="D12149" t="s">
        <v>194</v>
      </c>
      <c r="E12149">
        <v>52980</v>
      </c>
      <c r="F12149">
        <v>2529</v>
      </c>
      <c r="G12149">
        <v>0</v>
      </c>
      <c r="H12149" t="s">
        <v>50336</v>
      </c>
      <c r="I12149">
        <v>20</v>
      </c>
      <c r="J12149" t="s">
        <v>196</v>
      </c>
      <c r="K12149">
        <v>33</v>
      </c>
      <c r="L12149" t="s">
        <v>197</v>
      </c>
      <c r="M12149" t="s">
        <v>50327</v>
      </c>
    </row>
    <row r="12150" spans="1:13" x14ac:dyDescent="0.35">
      <c r="A12150" t="s">
        <v>50337</v>
      </c>
      <c r="B12150" t="s">
        <v>14</v>
      </c>
      <c r="C12150" t="s">
        <v>50338</v>
      </c>
      <c r="D12150" t="s">
        <v>194</v>
      </c>
      <c r="E12150">
        <v>61901</v>
      </c>
      <c r="F12150">
        <v>3573</v>
      </c>
      <c r="G12150">
        <v>0</v>
      </c>
      <c r="H12150" t="s">
        <v>50339</v>
      </c>
      <c r="I12150">
        <v>20</v>
      </c>
      <c r="J12150" t="s">
        <v>196</v>
      </c>
      <c r="K12150">
        <v>28</v>
      </c>
      <c r="L12150" t="s">
        <v>197</v>
      </c>
      <c r="M12150" t="s">
        <v>50327</v>
      </c>
    </row>
    <row r="12151" spans="1:13" x14ac:dyDescent="0.35">
      <c r="A12151" t="s">
        <v>50340</v>
      </c>
      <c r="B12151" t="s">
        <v>14</v>
      </c>
      <c r="C12151" t="s">
        <v>50341</v>
      </c>
      <c r="D12151" t="s">
        <v>194</v>
      </c>
      <c r="E12151">
        <v>66276</v>
      </c>
      <c r="F12151">
        <v>7320</v>
      </c>
      <c r="G12151">
        <v>0</v>
      </c>
      <c r="H12151" t="s">
        <v>50342</v>
      </c>
      <c r="I12151">
        <v>20</v>
      </c>
      <c r="J12151" t="s">
        <v>196</v>
      </c>
      <c r="K12151">
        <v>282</v>
      </c>
      <c r="L12151" t="s">
        <v>197</v>
      </c>
      <c r="M12151" t="s">
        <v>50343</v>
      </c>
    </row>
    <row r="12152" spans="1:13" x14ac:dyDescent="0.35">
      <c r="A12152" t="s">
        <v>50344</v>
      </c>
      <c r="B12152" t="s">
        <v>14</v>
      </c>
      <c r="C12152" t="s">
        <v>50345</v>
      </c>
      <c r="D12152" t="s">
        <v>194</v>
      </c>
      <c r="E12152">
        <v>130374</v>
      </c>
      <c r="F12152">
        <v>6998</v>
      </c>
      <c r="G12152">
        <v>0</v>
      </c>
      <c r="H12152" t="s">
        <v>50346</v>
      </c>
      <c r="I12152">
        <v>20</v>
      </c>
      <c r="J12152" t="s">
        <v>196</v>
      </c>
      <c r="K12152">
        <v>57</v>
      </c>
      <c r="L12152" t="s">
        <v>197</v>
      </c>
      <c r="M12152" t="s">
        <v>50347</v>
      </c>
    </row>
    <row r="12153" spans="1:13" x14ac:dyDescent="0.35">
      <c r="A12153" t="s">
        <v>50348</v>
      </c>
      <c r="B12153" t="s">
        <v>14</v>
      </c>
      <c r="C12153" t="s">
        <v>50349</v>
      </c>
      <c r="D12153" t="s">
        <v>194</v>
      </c>
      <c r="E12153">
        <v>84114</v>
      </c>
      <c r="F12153">
        <v>5713</v>
      </c>
      <c r="G12153">
        <v>0</v>
      </c>
      <c r="H12153" t="s">
        <v>50350</v>
      </c>
      <c r="I12153">
        <v>20</v>
      </c>
      <c r="J12153" t="s">
        <v>196</v>
      </c>
      <c r="K12153">
        <v>47</v>
      </c>
      <c r="L12153" t="s">
        <v>197</v>
      </c>
      <c r="M12153" t="s">
        <v>50327</v>
      </c>
    </row>
    <row r="12154" spans="1:13" x14ac:dyDescent="0.35">
      <c r="A12154" t="s">
        <v>50351</v>
      </c>
      <c r="B12154" t="s">
        <v>14</v>
      </c>
      <c r="C12154" t="s">
        <v>50352</v>
      </c>
      <c r="D12154" t="s">
        <v>194</v>
      </c>
      <c r="E12154">
        <v>76532</v>
      </c>
      <c r="F12154">
        <v>17081</v>
      </c>
      <c r="G12154">
        <v>0</v>
      </c>
      <c r="H12154" t="s">
        <v>50353</v>
      </c>
      <c r="I12154">
        <v>20</v>
      </c>
      <c r="J12154" t="s">
        <v>196</v>
      </c>
      <c r="K12154">
        <v>1006</v>
      </c>
      <c r="L12154" t="s">
        <v>197</v>
      </c>
      <c r="M12154" t="s">
        <v>50354</v>
      </c>
    </row>
    <row r="12155" spans="1:13" x14ac:dyDescent="0.35">
      <c r="A12155" t="s">
        <v>50355</v>
      </c>
      <c r="B12155" t="s">
        <v>14</v>
      </c>
      <c r="C12155" t="s">
        <v>50356</v>
      </c>
      <c r="D12155" t="s">
        <v>194</v>
      </c>
      <c r="E12155">
        <v>97562</v>
      </c>
      <c r="F12155">
        <v>16523</v>
      </c>
      <c r="G12155">
        <v>0</v>
      </c>
      <c r="H12155" t="s">
        <v>50357</v>
      </c>
      <c r="I12155">
        <v>10</v>
      </c>
      <c r="J12155" t="s">
        <v>196</v>
      </c>
      <c r="K12155">
        <v>1175</v>
      </c>
      <c r="L12155" t="s">
        <v>197</v>
      </c>
      <c r="M12155" t="s">
        <v>50358</v>
      </c>
    </row>
    <row r="12156" spans="1:13" x14ac:dyDescent="0.35">
      <c r="A12156" t="s">
        <v>50359</v>
      </c>
      <c r="B12156" t="s">
        <v>14</v>
      </c>
      <c r="C12156" t="s">
        <v>50360</v>
      </c>
      <c r="D12156" t="s">
        <v>194</v>
      </c>
      <c r="E12156">
        <v>212094</v>
      </c>
      <c r="F12156">
        <v>13798</v>
      </c>
      <c r="G12156">
        <v>0</v>
      </c>
      <c r="H12156" t="s">
        <v>50361</v>
      </c>
      <c r="I12156">
        <v>20</v>
      </c>
      <c r="J12156" t="s">
        <v>196</v>
      </c>
      <c r="K12156">
        <v>602</v>
      </c>
      <c r="L12156" t="s">
        <v>197</v>
      </c>
      <c r="M12156" t="s">
        <v>50362</v>
      </c>
    </row>
    <row r="12157" spans="1:13" x14ac:dyDescent="0.35">
      <c r="A12157" t="s">
        <v>50363</v>
      </c>
      <c r="B12157" t="s">
        <v>14</v>
      </c>
      <c r="C12157" t="s">
        <v>50364</v>
      </c>
      <c r="D12157" t="s">
        <v>194</v>
      </c>
      <c r="E12157">
        <v>117094</v>
      </c>
      <c r="F12157">
        <v>3745</v>
      </c>
      <c r="G12157">
        <v>0</v>
      </c>
      <c r="H12157" t="s">
        <v>50365</v>
      </c>
      <c r="I12157">
        <v>24</v>
      </c>
      <c r="J12157" t="s">
        <v>196</v>
      </c>
      <c r="K12157">
        <v>20</v>
      </c>
      <c r="L12157" t="s">
        <v>197</v>
      </c>
      <c r="M12157" t="s">
        <v>50362</v>
      </c>
    </row>
    <row r="12158" spans="1:13" x14ac:dyDescent="0.35">
      <c r="A12158" t="s">
        <v>50366</v>
      </c>
      <c r="B12158" t="s">
        <v>14</v>
      </c>
      <c r="C12158" t="s">
        <v>50367</v>
      </c>
      <c r="D12158" t="s">
        <v>194</v>
      </c>
      <c r="E12158">
        <v>102589</v>
      </c>
      <c r="F12158">
        <v>2599</v>
      </c>
      <c r="G12158">
        <v>0</v>
      </c>
      <c r="H12158" t="s">
        <v>50368</v>
      </c>
      <c r="I12158">
        <v>20</v>
      </c>
      <c r="J12158" t="s">
        <v>196</v>
      </c>
      <c r="K12158">
        <v>26</v>
      </c>
      <c r="L12158" t="s">
        <v>197</v>
      </c>
      <c r="M12158" t="s">
        <v>50362</v>
      </c>
    </row>
    <row r="12159" spans="1:13" x14ac:dyDescent="0.35">
      <c r="A12159" t="s">
        <v>50369</v>
      </c>
      <c r="B12159" t="s">
        <v>14</v>
      </c>
      <c r="C12159" t="s">
        <v>50370</v>
      </c>
      <c r="D12159" t="s">
        <v>194</v>
      </c>
      <c r="E12159">
        <v>97299</v>
      </c>
      <c r="F12159">
        <v>2501</v>
      </c>
      <c r="G12159">
        <v>0</v>
      </c>
      <c r="H12159" t="s">
        <v>50371</v>
      </c>
      <c r="I12159">
        <v>20</v>
      </c>
      <c r="J12159" t="s">
        <v>196</v>
      </c>
      <c r="K12159">
        <v>20</v>
      </c>
      <c r="L12159" t="s">
        <v>197</v>
      </c>
      <c r="M12159" t="s">
        <v>50362</v>
      </c>
    </row>
    <row r="12160" spans="1:13" x14ac:dyDescent="0.35">
      <c r="A12160" t="s">
        <v>50372</v>
      </c>
      <c r="B12160" t="s">
        <v>14</v>
      </c>
      <c r="C12160" t="s">
        <v>50373</v>
      </c>
      <c r="D12160" t="s">
        <v>194</v>
      </c>
      <c r="E12160">
        <v>46390</v>
      </c>
      <c r="F12160">
        <v>2505</v>
      </c>
      <c r="G12160">
        <v>0</v>
      </c>
      <c r="H12160" t="s">
        <v>50374</v>
      </c>
      <c r="I12160">
        <v>20</v>
      </c>
      <c r="J12160" t="s">
        <v>196</v>
      </c>
      <c r="K12160">
        <v>11</v>
      </c>
      <c r="L12160" t="s">
        <v>197</v>
      </c>
      <c r="M12160" t="s">
        <v>50362</v>
      </c>
    </row>
    <row r="12161" spans="1:13" x14ac:dyDescent="0.35">
      <c r="A12161" t="s">
        <v>50375</v>
      </c>
      <c r="B12161" t="s">
        <v>14</v>
      </c>
      <c r="C12161" t="s">
        <v>50376</v>
      </c>
      <c r="D12161" t="s">
        <v>194</v>
      </c>
      <c r="E12161">
        <v>46296</v>
      </c>
      <c r="F12161">
        <v>2677</v>
      </c>
      <c r="G12161">
        <v>0</v>
      </c>
      <c r="H12161" t="s">
        <v>50377</v>
      </c>
      <c r="I12161">
        <v>20</v>
      </c>
      <c r="J12161" t="s">
        <v>196</v>
      </c>
      <c r="K12161">
        <v>11</v>
      </c>
      <c r="L12161" t="s">
        <v>197</v>
      </c>
      <c r="M12161" t="s">
        <v>50362</v>
      </c>
    </row>
    <row r="12162" spans="1:13" x14ac:dyDescent="0.35">
      <c r="A12162" t="s">
        <v>50378</v>
      </c>
      <c r="B12162" t="s">
        <v>14</v>
      </c>
      <c r="C12162" t="s">
        <v>50379</v>
      </c>
      <c r="D12162" t="s">
        <v>194</v>
      </c>
      <c r="E12162">
        <v>48611</v>
      </c>
      <c r="F12162">
        <v>2941</v>
      </c>
      <c r="G12162">
        <v>0</v>
      </c>
      <c r="H12162" t="s">
        <v>50380</v>
      </c>
      <c r="I12162">
        <v>20</v>
      </c>
      <c r="J12162" t="s">
        <v>196</v>
      </c>
      <c r="K12162">
        <v>14</v>
      </c>
      <c r="L12162" t="s">
        <v>197</v>
      </c>
      <c r="M12162" t="s">
        <v>50362</v>
      </c>
    </row>
    <row r="12163" spans="1:13" x14ac:dyDescent="0.35">
      <c r="A12163" t="s">
        <v>50381</v>
      </c>
      <c r="B12163" t="s">
        <v>14</v>
      </c>
      <c r="C12163" t="s">
        <v>50382</v>
      </c>
      <c r="D12163" t="s">
        <v>194</v>
      </c>
      <c r="E12163">
        <v>44068</v>
      </c>
      <c r="F12163">
        <v>2758</v>
      </c>
      <c r="G12163">
        <v>0</v>
      </c>
      <c r="H12163" t="s">
        <v>50383</v>
      </c>
      <c r="I12163">
        <v>20</v>
      </c>
      <c r="J12163" t="s">
        <v>196</v>
      </c>
      <c r="K12163">
        <v>23</v>
      </c>
      <c r="L12163" t="s">
        <v>197</v>
      </c>
      <c r="M12163" t="s">
        <v>50362</v>
      </c>
    </row>
    <row r="12164" spans="1:13" x14ac:dyDescent="0.35">
      <c r="A12164" t="s">
        <v>50384</v>
      </c>
      <c r="B12164" t="s">
        <v>14</v>
      </c>
      <c r="C12164" t="s">
        <v>50385</v>
      </c>
      <c r="D12164" t="s">
        <v>194</v>
      </c>
      <c r="E12164">
        <v>97840</v>
      </c>
      <c r="F12164">
        <v>3205</v>
      </c>
      <c r="G12164">
        <v>0</v>
      </c>
      <c r="H12164" t="s">
        <v>50386</v>
      </c>
      <c r="I12164">
        <v>20</v>
      </c>
      <c r="J12164" t="s">
        <v>196</v>
      </c>
      <c r="K12164">
        <v>10</v>
      </c>
      <c r="L12164" t="s">
        <v>197</v>
      </c>
      <c r="M12164" t="s">
        <v>50362</v>
      </c>
    </row>
    <row r="12165" spans="1:13" x14ac:dyDescent="0.35">
      <c r="A12165" t="s">
        <v>50387</v>
      </c>
      <c r="B12165" t="s">
        <v>14</v>
      </c>
      <c r="C12165" t="s">
        <v>50388</v>
      </c>
      <c r="D12165" t="s">
        <v>194</v>
      </c>
      <c r="E12165">
        <v>45215</v>
      </c>
      <c r="F12165">
        <v>2611</v>
      </c>
      <c r="G12165">
        <v>0</v>
      </c>
      <c r="H12165" t="s">
        <v>50389</v>
      </c>
      <c r="I12165">
        <v>20</v>
      </c>
      <c r="J12165" t="s">
        <v>196</v>
      </c>
      <c r="K12165">
        <v>16</v>
      </c>
      <c r="L12165" t="s">
        <v>197</v>
      </c>
      <c r="M12165" t="s">
        <v>50390</v>
      </c>
    </row>
    <row r="12166" spans="1:13" x14ac:dyDescent="0.35">
      <c r="A12166" t="s">
        <v>50391</v>
      </c>
      <c r="B12166" t="s">
        <v>14</v>
      </c>
      <c r="C12166" t="s">
        <v>50392</v>
      </c>
      <c r="D12166" t="s">
        <v>194</v>
      </c>
      <c r="E12166">
        <v>52750</v>
      </c>
      <c r="F12166">
        <v>3143</v>
      </c>
      <c r="G12166">
        <v>0</v>
      </c>
      <c r="H12166" t="s">
        <v>50393</v>
      </c>
      <c r="I12166">
        <v>20</v>
      </c>
      <c r="J12166" t="s">
        <v>196</v>
      </c>
      <c r="K12166">
        <v>18</v>
      </c>
      <c r="L12166" t="s">
        <v>197</v>
      </c>
      <c r="M12166" t="s">
        <v>50390</v>
      </c>
    </row>
    <row r="12167" spans="1:13" x14ac:dyDescent="0.35">
      <c r="A12167" t="s">
        <v>50394</v>
      </c>
      <c r="B12167" t="s">
        <v>14</v>
      </c>
      <c r="C12167" t="s">
        <v>50395</v>
      </c>
      <c r="D12167" t="s">
        <v>194</v>
      </c>
      <c r="E12167">
        <v>48943</v>
      </c>
      <c r="F12167">
        <v>2964</v>
      </c>
      <c r="G12167">
        <v>0</v>
      </c>
      <c r="H12167" t="s">
        <v>50396</v>
      </c>
      <c r="I12167">
        <v>20</v>
      </c>
      <c r="J12167" t="s">
        <v>196</v>
      </c>
      <c r="K12167">
        <v>11</v>
      </c>
      <c r="L12167" t="s">
        <v>197</v>
      </c>
      <c r="M12167" t="s">
        <v>50390</v>
      </c>
    </row>
    <row r="12168" spans="1:13" x14ac:dyDescent="0.35">
      <c r="A12168" t="s">
        <v>50397</v>
      </c>
      <c r="B12168" t="s">
        <v>14</v>
      </c>
      <c r="C12168" t="s">
        <v>50398</v>
      </c>
      <c r="D12168" t="s">
        <v>194</v>
      </c>
      <c r="E12168">
        <v>60482</v>
      </c>
      <c r="F12168">
        <v>3582</v>
      </c>
      <c r="G12168">
        <v>0</v>
      </c>
      <c r="H12168" t="s">
        <v>50399</v>
      </c>
      <c r="I12168">
        <v>20</v>
      </c>
      <c r="J12168" t="s">
        <v>196</v>
      </c>
      <c r="K12168">
        <v>20</v>
      </c>
      <c r="L12168" t="s">
        <v>197</v>
      </c>
      <c r="M12168" t="s">
        <v>50390</v>
      </c>
    </row>
    <row r="12169" spans="1:13" x14ac:dyDescent="0.35">
      <c r="A12169" t="s">
        <v>50400</v>
      </c>
      <c r="B12169" t="s">
        <v>14</v>
      </c>
      <c r="C12169" t="s">
        <v>50401</v>
      </c>
      <c r="D12169" t="s">
        <v>194</v>
      </c>
      <c r="E12169">
        <v>67055</v>
      </c>
      <c r="F12169">
        <v>4041</v>
      </c>
      <c r="G12169">
        <v>0</v>
      </c>
      <c r="H12169" t="s">
        <v>50402</v>
      </c>
      <c r="I12169">
        <v>20</v>
      </c>
      <c r="J12169" t="s">
        <v>196</v>
      </c>
      <c r="K12169">
        <v>15</v>
      </c>
      <c r="L12169" t="s">
        <v>197</v>
      </c>
      <c r="M12169" t="s">
        <v>50390</v>
      </c>
    </row>
    <row r="12170" spans="1:13" x14ac:dyDescent="0.35">
      <c r="A12170" t="s">
        <v>50403</v>
      </c>
      <c r="B12170" t="s">
        <v>14</v>
      </c>
      <c r="C12170" t="s">
        <v>50404</v>
      </c>
      <c r="D12170" t="s">
        <v>194</v>
      </c>
      <c r="E12170">
        <v>48391</v>
      </c>
      <c r="F12170">
        <v>3006</v>
      </c>
      <c r="G12170">
        <v>0</v>
      </c>
      <c r="H12170" t="s">
        <v>50405</v>
      </c>
      <c r="I12170">
        <v>20</v>
      </c>
      <c r="J12170" t="s">
        <v>196</v>
      </c>
      <c r="K12170">
        <v>10</v>
      </c>
      <c r="L12170" t="s">
        <v>197</v>
      </c>
      <c r="M12170" t="s">
        <v>50390</v>
      </c>
    </row>
    <row r="12171" spans="1:13" x14ac:dyDescent="0.35">
      <c r="A12171" t="s">
        <v>50406</v>
      </c>
      <c r="B12171" t="s">
        <v>14</v>
      </c>
      <c r="C12171" t="s">
        <v>50407</v>
      </c>
      <c r="D12171" t="s">
        <v>194</v>
      </c>
      <c r="E12171">
        <v>56947</v>
      </c>
      <c r="F12171">
        <v>3925</v>
      </c>
      <c r="G12171">
        <v>0</v>
      </c>
      <c r="H12171" t="s">
        <v>50408</v>
      </c>
      <c r="I12171">
        <v>20</v>
      </c>
      <c r="J12171" t="s">
        <v>196</v>
      </c>
      <c r="K12171">
        <v>23</v>
      </c>
      <c r="L12171" t="s">
        <v>197</v>
      </c>
      <c r="M12171" t="s">
        <v>50390</v>
      </c>
    </row>
    <row r="12172" spans="1:13" x14ac:dyDescent="0.35">
      <c r="A12172" t="s">
        <v>50409</v>
      </c>
      <c r="B12172" t="s">
        <v>14</v>
      </c>
      <c r="C12172" t="s">
        <v>50410</v>
      </c>
      <c r="D12172" t="s">
        <v>194</v>
      </c>
      <c r="E12172">
        <v>83703</v>
      </c>
      <c r="F12172">
        <v>6052</v>
      </c>
      <c r="G12172">
        <v>0</v>
      </c>
      <c r="H12172" t="s">
        <v>50411</v>
      </c>
      <c r="I12172">
        <v>20</v>
      </c>
      <c r="J12172" t="s">
        <v>196</v>
      </c>
      <c r="K12172">
        <v>18</v>
      </c>
      <c r="L12172" t="s">
        <v>197</v>
      </c>
      <c r="M12172" t="s">
        <v>50390</v>
      </c>
    </row>
    <row r="12173" spans="1:13" x14ac:dyDescent="0.35">
      <c r="A12173" t="s">
        <v>50412</v>
      </c>
      <c r="B12173" t="s">
        <v>14</v>
      </c>
      <c r="C12173" t="s">
        <v>50413</v>
      </c>
      <c r="D12173" t="s">
        <v>194</v>
      </c>
      <c r="E12173">
        <v>116752</v>
      </c>
      <c r="F12173">
        <v>3671</v>
      </c>
      <c r="G12173">
        <v>0</v>
      </c>
      <c r="H12173" t="s">
        <v>50414</v>
      </c>
      <c r="I12173">
        <v>20</v>
      </c>
      <c r="J12173" t="s">
        <v>196</v>
      </c>
      <c r="K12173">
        <v>28</v>
      </c>
      <c r="L12173" t="s">
        <v>197</v>
      </c>
      <c r="M12173" t="s">
        <v>50390</v>
      </c>
    </row>
    <row r="12174" spans="1:13" x14ac:dyDescent="0.35">
      <c r="A12174" t="s">
        <v>50415</v>
      </c>
      <c r="B12174" t="s">
        <v>14</v>
      </c>
      <c r="C12174" t="s">
        <v>50416</v>
      </c>
      <c r="D12174" t="s">
        <v>194</v>
      </c>
      <c r="E12174">
        <v>70014</v>
      </c>
      <c r="F12174">
        <v>3950</v>
      </c>
      <c r="G12174">
        <v>0</v>
      </c>
      <c r="H12174" t="s">
        <v>50417</v>
      </c>
      <c r="I12174">
        <v>20</v>
      </c>
      <c r="J12174" t="s">
        <v>196</v>
      </c>
      <c r="K12174">
        <v>18</v>
      </c>
      <c r="L12174" t="s">
        <v>197</v>
      </c>
      <c r="M12174" t="s">
        <v>50390</v>
      </c>
    </row>
    <row r="12175" spans="1:13" x14ac:dyDescent="0.35">
      <c r="A12175" t="s">
        <v>50418</v>
      </c>
      <c r="B12175" t="s">
        <v>14</v>
      </c>
      <c r="C12175" t="s">
        <v>50419</v>
      </c>
      <c r="D12175" t="s">
        <v>194</v>
      </c>
      <c r="E12175">
        <v>62012</v>
      </c>
      <c r="F12175">
        <v>3717</v>
      </c>
      <c r="G12175">
        <v>0</v>
      </c>
      <c r="H12175" t="s">
        <v>50420</v>
      </c>
      <c r="I12175">
        <v>20</v>
      </c>
      <c r="J12175" t="s">
        <v>196</v>
      </c>
      <c r="K12175">
        <v>14</v>
      </c>
      <c r="L12175" t="s">
        <v>197</v>
      </c>
      <c r="M12175" t="s">
        <v>50390</v>
      </c>
    </row>
    <row r="12176" spans="1:13" x14ac:dyDescent="0.35">
      <c r="A12176" t="s">
        <v>50421</v>
      </c>
      <c r="B12176" t="s">
        <v>14</v>
      </c>
      <c r="C12176" t="s">
        <v>50422</v>
      </c>
      <c r="D12176" t="s">
        <v>194</v>
      </c>
      <c r="E12176">
        <v>70256</v>
      </c>
      <c r="F12176">
        <v>6440</v>
      </c>
      <c r="G12176">
        <v>0</v>
      </c>
      <c r="H12176" t="s">
        <v>50423</v>
      </c>
      <c r="I12176">
        <v>20</v>
      </c>
      <c r="J12176" t="s">
        <v>196</v>
      </c>
      <c r="K12176">
        <v>152</v>
      </c>
      <c r="L12176" t="s">
        <v>197</v>
      </c>
      <c r="M12176" t="s">
        <v>50424</v>
      </c>
    </row>
    <row r="12177" spans="1:13" x14ac:dyDescent="0.35">
      <c r="A12177" t="s">
        <v>50425</v>
      </c>
      <c r="B12177" t="s">
        <v>14</v>
      </c>
      <c r="C12177" t="s">
        <v>50426</v>
      </c>
      <c r="D12177" t="s">
        <v>194</v>
      </c>
      <c r="E12177">
        <v>207193</v>
      </c>
      <c r="F12177">
        <v>4395</v>
      </c>
      <c r="G12177">
        <v>0</v>
      </c>
      <c r="H12177" t="s">
        <v>50427</v>
      </c>
      <c r="I12177">
        <v>20</v>
      </c>
      <c r="J12177" t="s">
        <v>196</v>
      </c>
      <c r="K12177">
        <v>16</v>
      </c>
      <c r="L12177" t="s">
        <v>197</v>
      </c>
      <c r="M12177" t="s">
        <v>50390</v>
      </c>
    </row>
    <row r="12178" spans="1:13" x14ac:dyDescent="0.35">
      <c r="A12178" t="s">
        <v>50428</v>
      </c>
      <c r="B12178" t="s">
        <v>14</v>
      </c>
      <c r="C12178" t="s">
        <v>50429</v>
      </c>
      <c r="D12178" t="s">
        <v>194</v>
      </c>
      <c r="E12178">
        <v>72241</v>
      </c>
      <c r="F12178">
        <v>4184</v>
      </c>
      <c r="G12178">
        <v>0</v>
      </c>
      <c r="H12178" t="s">
        <v>50430</v>
      </c>
      <c r="I12178">
        <v>20</v>
      </c>
      <c r="J12178" t="s">
        <v>196</v>
      </c>
      <c r="K12178">
        <v>27</v>
      </c>
      <c r="L12178" t="s">
        <v>197</v>
      </c>
      <c r="M12178" t="s">
        <v>50390</v>
      </c>
    </row>
    <row r="12179" spans="1:13" x14ac:dyDescent="0.35">
      <c r="A12179" t="s">
        <v>50431</v>
      </c>
      <c r="B12179" t="s">
        <v>14</v>
      </c>
      <c r="C12179" t="s">
        <v>50432</v>
      </c>
      <c r="D12179" t="s">
        <v>194</v>
      </c>
      <c r="E12179">
        <v>80053</v>
      </c>
      <c r="F12179">
        <v>4485</v>
      </c>
      <c r="G12179">
        <v>0</v>
      </c>
      <c r="H12179" t="s">
        <v>50433</v>
      </c>
      <c r="I12179">
        <v>20</v>
      </c>
      <c r="J12179" t="s">
        <v>196</v>
      </c>
      <c r="K12179">
        <v>12</v>
      </c>
      <c r="L12179" t="s">
        <v>197</v>
      </c>
      <c r="M12179" t="s">
        <v>50390</v>
      </c>
    </row>
    <row r="12180" spans="1:13" x14ac:dyDescent="0.35">
      <c r="A12180" t="s">
        <v>50434</v>
      </c>
      <c r="B12180" t="s">
        <v>14</v>
      </c>
      <c r="C12180" t="s">
        <v>50435</v>
      </c>
      <c r="D12180" t="s">
        <v>194</v>
      </c>
      <c r="E12180">
        <v>83261</v>
      </c>
      <c r="F12180">
        <v>4591</v>
      </c>
      <c r="G12180">
        <v>0</v>
      </c>
      <c r="H12180" t="s">
        <v>50436</v>
      </c>
      <c r="I12180">
        <v>20</v>
      </c>
      <c r="J12180" t="s">
        <v>196</v>
      </c>
      <c r="K12180">
        <v>33</v>
      </c>
      <c r="L12180" t="s">
        <v>197</v>
      </c>
      <c r="M12180" t="s">
        <v>50390</v>
      </c>
    </row>
    <row r="12181" spans="1:13" x14ac:dyDescent="0.35">
      <c r="A12181" t="s">
        <v>50437</v>
      </c>
      <c r="B12181" t="s">
        <v>14</v>
      </c>
      <c r="C12181" t="s">
        <v>50438</v>
      </c>
      <c r="D12181" t="s">
        <v>194</v>
      </c>
      <c r="E12181">
        <v>63894</v>
      </c>
      <c r="F12181">
        <v>3798</v>
      </c>
      <c r="G12181">
        <v>0</v>
      </c>
      <c r="H12181" t="s">
        <v>50439</v>
      </c>
      <c r="I12181">
        <v>20</v>
      </c>
      <c r="J12181" t="s">
        <v>196</v>
      </c>
      <c r="K12181">
        <v>19</v>
      </c>
      <c r="L12181" t="s">
        <v>197</v>
      </c>
      <c r="M12181" t="s">
        <v>50390</v>
      </c>
    </row>
    <row r="12182" spans="1:13" x14ac:dyDescent="0.35">
      <c r="A12182" t="s">
        <v>50440</v>
      </c>
      <c r="B12182" t="s">
        <v>14</v>
      </c>
      <c r="C12182" t="s">
        <v>50441</v>
      </c>
      <c r="D12182" t="s">
        <v>194</v>
      </c>
      <c r="E12182">
        <v>72310</v>
      </c>
      <c r="F12182">
        <v>4279</v>
      </c>
      <c r="G12182">
        <v>0</v>
      </c>
      <c r="H12182" t="s">
        <v>50442</v>
      </c>
      <c r="I12182">
        <v>20</v>
      </c>
      <c r="J12182" t="s">
        <v>196</v>
      </c>
      <c r="K12182">
        <v>19</v>
      </c>
      <c r="L12182" t="s">
        <v>197</v>
      </c>
      <c r="M12182" t="s">
        <v>50390</v>
      </c>
    </row>
    <row r="12183" spans="1:13" x14ac:dyDescent="0.35">
      <c r="A12183" t="s">
        <v>50443</v>
      </c>
      <c r="B12183" t="s">
        <v>14</v>
      </c>
      <c r="C12183" t="s">
        <v>50444</v>
      </c>
      <c r="D12183" t="s">
        <v>194</v>
      </c>
      <c r="E12183">
        <v>61425</v>
      </c>
      <c r="F12183">
        <v>5109</v>
      </c>
      <c r="G12183">
        <v>0</v>
      </c>
      <c r="H12183" t="s">
        <v>50445</v>
      </c>
      <c r="I12183">
        <v>20</v>
      </c>
      <c r="J12183" t="s">
        <v>196</v>
      </c>
      <c r="K12183">
        <v>135</v>
      </c>
      <c r="L12183" t="s">
        <v>197</v>
      </c>
      <c r="M12183" t="s">
        <v>50424</v>
      </c>
    </row>
    <row r="12184" spans="1:13" x14ac:dyDescent="0.35">
      <c r="A12184" t="s">
        <v>50446</v>
      </c>
      <c r="B12184" t="s">
        <v>14</v>
      </c>
      <c r="C12184" t="s">
        <v>50447</v>
      </c>
      <c r="D12184" t="s">
        <v>194</v>
      </c>
      <c r="E12184">
        <v>67051</v>
      </c>
      <c r="F12184">
        <v>3974</v>
      </c>
      <c r="G12184">
        <v>0</v>
      </c>
      <c r="H12184" t="s">
        <v>50448</v>
      </c>
      <c r="I12184">
        <v>20</v>
      </c>
      <c r="J12184" t="s">
        <v>196</v>
      </c>
      <c r="K12184">
        <v>7</v>
      </c>
      <c r="L12184" t="s">
        <v>197</v>
      </c>
      <c r="M12184" t="s">
        <v>50390</v>
      </c>
    </row>
    <row r="12185" spans="1:13" x14ac:dyDescent="0.35">
      <c r="A12185" t="s">
        <v>50449</v>
      </c>
      <c r="B12185" t="s">
        <v>14</v>
      </c>
      <c r="C12185" t="s">
        <v>50450</v>
      </c>
      <c r="D12185" t="s">
        <v>194</v>
      </c>
      <c r="E12185">
        <v>73368</v>
      </c>
      <c r="F12185">
        <v>4789</v>
      </c>
      <c r="G12185">
        <v>0</v>
      </c>
      <c r="H12185" t="s">
        <v>50451</v>
      </c>
      <c r="I12185">
        <v>20</v>
      </c>
      <c r="J12185" t="s">
        <v>196</v>
      </c>
      <c r="K12185">
        <v>18</v>
      </c>
      <c r="L12185" t="s">
        <v>197</v>
      </c>
      <c r="M12185" t="s">
        <v>50390</v>
      </c>
    </row>
    <row r="12186" spans="1:13" x14ac:dyDescent="0.35">
      <c r="A12186" t="s">
        <v>50452</v>
      </c>
      <c r="B12186" t="s">
        <v>14</v>
      </c>
      <c r="C12186" t="s">
        <v>50453</v>
      </c>
      <c r="D12186" t="s">
        <v>194</v>
      </c>
      <c r="E12186">
        <v>95891</v>
      </c>
      <c r="F12186">
        <v>5802</v>
      </c>
      <c r="G12186">
        <v>0</v>
      </c>
      <c r="H12186" t="s">
        <v>50454</v>
      </c>
      <c r="I12186">
        <v>20</v>
      </c>
      <c r="J12186" t="s">
        <v>196</v>
      </c>
      <c r="K12186">
        <v>36</v>
      </c>
      <c r="L12186" t="s">
        <v>197</v>
      </c>
      <c r="M12186" t="s">
        <v>50177</v>
      </c>
    </row>
    <row r="12187" spans="1:13" x14ac:dyDescent="0.35">
      <c r="A12187" t="s">
        <v>50455</v>
      </c>
      <c r="B12187" t="s">
        <v>14</v>
      </c>
      <c r="C12187" t="s">
        <v>50456</v>
      </c>
      <c r="D12187" t="s">
        <v>194</v>
      </c>
      <c r="E12187">
        <v>66551</v>
      </c>
      <c r="F12187">
        <v>7448</v>
      </c>
      <c r="G12187">
        <v>0</v>
      </c>
      <c r="H12187" t="s">
        <v>50457</v>
      </c>
      <c r="I12187">
        <v>20</v>
      </c>
      <c r="J12187" t="s">
        <v>196</v>
      </c>
      <c r="K12187">
        <v>336</v>
      </c>
      <c r="L12187" t="s">
        <v>197</v>
      </c>
      <c r="M12187" t="s">
        <v>50458</v>
      </c>
    </row>
    <row r="12188" spans="1:13" x14ac:dyDescent="0.35">
      <c r="A12188" t="s">
        <v>50459</v>
      </c>
      <c r="B12188" t="s">
        <v>14</v>
      </c>
      <c r="C12188" t="s">
        <v>50460</v>
      </c>
      <c r="D12188" t="s">
        <v>194</v>
      </c>
      <c r="E12188">
        <v>54698</v>
      </c>
      <c r="F12188">
        <v>5933</v>
      </c>
      <c r="G12188">
        <v>0</v>
      </c>
      <c r="H12188" t="s">
        <v>50461</v>
      </c>
      <c r="I12188">
        <v>20</v>
      </c>
      <c r="J12188" t="s">
        <v>196</v>
      </c>
      <c r="K12188">
        <v>172</v>
      </c>
      <c r="L12188" t="s">
        <v>197</v>
      </c>
      <c r="M12188" t="s">
        <v>50458</v>
      </c>
    </row>
    <row r="12189" spans="1:13" x14ac:dyDescent="0.35">
      <c r="A12189" t="s">
        <v>50462</v>
      </c>
      <c r="B12189" t="s">
        <v>14</v>
      </c>
      <c r="C12189" t="s">
        <v>50463</v>
      </c>
      <c r="D12189" t="s">
        <v>194</v>
      </c>
      <c r="E12189">
        <v>95532</v>
      </c>
      <c r="F12189">
        <v>5559</v>
      </c>
      <c r="G12189">
        <v>0</v>
      </c>
      <c r="H12189" t="s">
        <v>50464</v>
      </c>
      <c r="I12189">
        <v>20</v>
      </c>
      <c r="J12189" t="s">
        <v>196</v>
      </c>
      <c r="K12189">
        <v>29</v>
      </c>
      <c r="L12189" t="s">
        <v>197</v>
      </c>
      <c r="M12189" t="s">
        <v>50465</v>
      </c>
    </row>
    <row r="12190" spans="1:13" x14ac:dyDescent="0.35">
      <c r="A12190" t="s">
        <v>50466</v>
      </c>
      <c r="B12190" t="s">
        <v>14</v>
      </c>
      <c r="C12190" t="s">
        <v>50467</v>
      </c>
      <c r="D12190" t="s">
        <v>194</v>
      </c>
      <c r="E12190">
        <v>46499</v>
      </c>
      <c r="F12190">
        <v>5700</v>
      </c>
      <c r="G12190">
        <v>0</v>
      </c>
      <c r="H12190" t="s">
        <v>50468</v>
      </c>
      <c r="I12190">
        <v>20</v>
      </c>
      <c r="J12190" t="s">
        <v>196</v>
      </c>
      <c r="K12190">
        <v>139</v>
      </c>
      <c r="L12190" t="s">
        <v>197</v>
      </c>
      <c r="M12190" t="s">
        <v>50458</v>
      </c>
    </row>
    <row r="12191" spans="1:13" x14ac:dyDescent="0.35">
      <c r="A12191" t="s">
        <v>50469</v>
      </c>
      <c r="B12191" t="s">
        <v>14</v>
      </c>
      <c r="C12191" t="s">
        <v>50470</v>
      </c>
      <c r="D12191" t="s">
        <v>194</v>
      </c>
      <c r="E12191">
        <v>40949</v>
      </c>
      <c r="F12191">
        <v>5543</v>
      </c>
      <c r="G12191">
        <v>0</v>
      </c>
      <c r="H12191" t="s">
        <v>50471</v>
      </c>
      <c r="I12191">
        <v>20</v>
      </c>
      <c r="J12191" t="s">
        <v>196</v>
      </c>
      <c r="K12191">
        <v>131</v>
      </c>
      <c r="L12191" t="s">
        <v>197</v>
      </c>
      <c r="M12191" t="s">
        <v>50458</v>
      </c>
    </row>
    <row r="12192" spans="1:13" x14ac:dyDescent="0.35">
      <c r="A12192" t="s">
        <v>50472</v>
      </c>
      <c r="B12192" t="s">
        <v>14</v>
      </c>
      <c r="C12192" t="s">
        <v>50473</v>
      </c>
      <c r="D12192" t="s">
        <v>194</v>
      </c>
      <c r="E12192">
        <v>69896</v>
      </c>
      <c r="F12192">
        <v>4553</v>
      </c>
      <c r="G12192">
        <v>0</v>
      </c>
      <c r="H12192" t="s">
        <v>50474</v>
      </c>
      <c r="I12192">
        <v>20</v>
      </c>
      <c r="J12192" t="s">
        <v>196</v>
      </c>
      <c r="K12192">
        <v>43</v>
      </c>
      <c r="L12192" t="s">
        <v>197</v>
      </c>
      <c r="M12192" t="s">
        <v>50465</v>
      </c>
    </row>
    <row r="12193" spans="1:13" x14ac:dyDescent="0.35">
      <c r="A12193" t="s">
        <v>50475</v>
      </c>
      <c r="B12193" t="s">
        <v>14</v>
      </c>
      <c r="C12193" t="s">
        <v>50476</v>
      </c>
      <c r="D12193" t="s">
        <v>194</v>
      </c>
      <c r="E12193">
        <v>53426</v>
      </c>
      <c r="F12193">
        <v>6266</v>
      </c>
      <c r="G12193">
        <v>0</v>
      </c>
      <c r="H12193" t="s">
        <v>50477</v>
      </c>
      <c r="I12193">
        <v>20</v>
      </c>
      <c r="J12193" t="s">
        <v>196</v>
      </c>
      <c r="K12193">
        <v>240</v>
      </c>
      <c r="L12193" t="s">
        <v>197</v>
      </c>
      <c r="M12193" t="s">
        <v>50458</v>
      </c>
    </row>
    <row r="12194" spans="1:13" x14ac:dyDescent="0.35">
      <c r="A12194" t="s">
        <v>50478</v>
      </c>
      <c r="B12194" t="s">
        <v>14</v>
      </c>
      <c r="C12194" t="s">
        <v>50479</v>
      </c>
      <c r="D12194" t="s">
        <v>194</v>
      </c>
      <c r="E12194">
        <v>140190</v>
      </c>
      <c r="F12194">
        <v>5087</v>
      </c>
      <c r="G12194">
        <v>0</v>
      </c>
      <c r="H12194" t="s">
        <v>50480</v>
      </c>
      <c r="I12194">
        <v>20</v>
      </c>
      <c r="J12194" t="s">
        <v>196</v>
      </c>
      <c r="K12194">
        <v>169</v>
      </c>
      <c r="L12194" t="s">
        <v>197</v>
      </c>
      <c r="M12194" t="s">
        <v>50465</v>
      </c>
    </row>
    <row r="12195" spans="1:13" x14ac:dyDescent="0.35">
      <c r="A12195" t="s">
        <v>50481</v>
      </c>
      <c r="B12195" t="s">
        <v>14</v>
      </c>
      <c r="C12195" t="s">
        <v>50482</v>
      </c>
      <c r="D12195" t="s">
        <v>194</v>
      </c>
      <c r="E12195">
        <v>211718</v>
      </c>
      <c r="F12195">
        <v>5566</v>
      </c>
      <c r="G12195">
        <v>0</v>
      </c>
      <c r="H12195" t="s">
        <v>50483</v>
      </c>
      <c r="I12195">
        <v>20</v>
      </c>
      <c r="J12195" t="s">
        <v>196</v>
      </c>
      <c r="K12195">
        <v>159</v>
      </c>
      <c r="L12195" t="s">
        <v>197</v>
      </c>
      <c r="M12195" t="s">
        <v>50465</v>
      </c>
    </row>
    <row r="12196" spans="1:13" x14ac:dyDescent="0.35">
      <c r="A12196" t="s">
        <v>50484</v>
      </c>
      <c r="B12196" t="s">
        <v>14</v>
      </c>
      <c r="C12196" t="s">
        <v>50485</v>
      </c>
      <c r="D12196" t="s">
        <v>194</v>
      </c>
      <c r="E12196">
        <v>67298</v>
      </c>
      <c r="F12196">
        <v>6975</v>
      </c>
      <c r="G12196">
        <v>0</v>
      </c>
      <c r="H12196" t="s">
        <v>50486</v>
      </c>
      <c r="I12196">
        <v>20</v>
      </c>
      <c r="J12196" t="s">
        <v>196</v>
      </c>
      <c r="K12196">
        <v>222</v>
      </c>
      <c r="L12196" t="s">
        <v>197</v>
      </c>
      <c r="M12196" t="s">
        <v>50458</v>
      </c>
    </row>
    <row r="12197" spans="1:13" x14ac:dyDescent="0.35">
      <c r="A12197" t="s">
        <v>50487</v>
      </c>
      <c r="B12197" t="s">
        <v>14</v>
      </c>
      <c r="C12197" t="s">
        <v>50488</v>
      </c>
      <c r="D12197" t="s">
        <v>194</v>
      </c>
      <c r="E12197">
        <v>218321</v>
      </c>
      <c r="F12197">
        <v>11989</v>
      </c>
      <c r="G12197">
        <v>0</v>
      </c>
      <c r="H12197" t="s">
        <v>50489</v>
      </c>
      <c r="I12197">
        <v>20</v>
      </c>
      <c r="J12197" t="s">
        <v>196</v>
      </c>
      <c r="K12197">
        <v>153</v>
      </c>
      <c r="L12197" t="s">
        <v>197</v>
      </c>
      <c r="M12197" t="s">
        <v>50490</v>
      </c>
    </row>
    <row r="12198" spans="1:13" x14ac:dyDescent="0.35">
      <c r="A12198" t="s">
        <v>50491</v>
      </c>
      <c r="B12198" t="s">
        <v>14</v>
      </c>
      <c r="C12198" t="s">
        <v>50492</v>
      </c>
      <c r="D12198" t="s">
        <v>194</v>
      </c>
      <c r="E12198">
        <v>57586</v>
      </c>
      <c r="F12198">
        <v>6493</v>
      </c>
      <c r="G12198">
        <v>0</v>
      </c>
      <c r="H12198" t="s">
        <v>50493</v>
      </c>
      <c r="I12198">
        <v>20</v>
      </c>
      <c r="J12198" t="s">
        <v>196</v>
      </c>
      <c r="K12198">
        <v>160</v>
      </c>
      <c r="L12198" t="s">
        <v>197</v>
      </c>
      <c r="M12198" t="s">
        <v>50458</v>
      </c>
    </row>
    <row r="12199" spans="1:13" x14ac:dyDescent="0.35">
      <c r="A12199" t="s">
        <v>50494</v>
      </c>
      <c r="B12199" t="s">
        <v>14</v>
      </c>
      <c r="C12199" t="s">
        <v>50495</v>
      </c>
      <c r="D12199" t="s">
        <v>194</v>
      </c>
      <c r="E12199">
        <v>256775</v>
      </c>
      <c r="F12199">
        <v>25902</v>
      </c>
      <c r="G12199">
        <v>0</v>
      </c>
      <c r="H12199" t="s">
        <v>50496</v>
      </c>
      <c r="I12199">
        <v>20</v>
      </c>
      <c r="J12199" t="s">
        <v>50497</v>
      </c>
      <c r="K12199">
        <v>1295</v>
      </c>
      <c r="L12199" t="s">
        <v>197</v>
      </c>
      <c r="M12199" t="s">
        <v>50498</v>
      </c>
    </row>
    <row r="12200" spans="1:13" x14ac:dyDescent="0.35">
      <c r="A12200" t="s">
        <v>50499</v>
      </c>
      <c r="B12200" t="s">
        <v>14</v>
      </c>
      <c r="C12200" t="s">
        <v>50500</v>
      </c>
      <c r="D12200" t="s">
        <v>194</v>
      </c>
      <c r="E12200">
        <v>130813</v>
      </c>
      <c r="F12200">
        <v>8719</v>
      </c>
      <c r="G12200">
        <v>0</v>
      </c>
      <c r="H12200" t="s">
        <v>50501</v>
      </c>
      <c r="I12200">
        <v>20</v>
      </c>
      <c r="J12200" t="s">
        <v>196</v>
      </c>
      <c r="K12200">
        <v>422</v>
      </c>
      <c r="L12200" t="s">
        <v>197</v>
      </c>
      <c r="M12200" t="s">
        <v>50502</v>
      </c>
    </row>
    <row r="12201" spans="1:13" x14ac:dyDescent="0.35">
      <c r="A12201" t="s">
        <v>50503</v>
      </c>
      <c r="B12201" t="s">
        <v>14</v>
      </c>
      <c r="C12201" t="s">
        <v>50504</v>
      </c>
      <c r="D12201" t="s">
        <v>194</v>
      </c>
      <c r="E12201">
        <v>60143</v>
      </c>
      <c r="F12201">
        <v>6976</v>
      </c>
      <c r="G12201">
        <v>0</v>
      </c>
      <c r="H12201" t="s">
        <v>50505</v>
      </c>
      <c r="I12201">
        <v>20</v>
      </c>
      <c r="J12201" t="s">
        <v>196</v>
      </c>
      <c r="K12201">
        <v>201</v>
      </c>
      <c r="L12201" t="s">
        <v>197</v>
      </c>
      <c r="M12201" t="s">
        <v>50458</v>
      </c>
    </row>
    <row r="12202" spans="1:13" x14ac:dyDescent="0.35">
      <c r="A12202" t="s">
        <v>50506</v>
      </c>
      <c r="B12202" t="s">
        <v>14</v>
      </c>
      <c r="C12202" t="s">
        <v>50507</v>
      </c>
      <c r="D12202" t="s">
        <v>194</v>
      </c>
      <c r="E12202">
        <v>45593</v>
      </c>
      <c r="F12202">
        <v>6332</v>
      </c>
      <c r="G12202">
        <v>0</v>
      </c>
      <c r="H12202" t="s">
        <v>50508</v>
      </c>
      <c r="I12202">
        <v>20</v>
      </c>
      <c r="J12202" t="s">
        <v>196</v>
      </c>
      <c r="K12202">
        <v>165</v>
      </c>
      <c r="L12202" t="s">
        <v>197</v>
      </c>
      <c r="M12202" t="s">
        <v>50458</v>
      </c>
    </row>
    <row r="12203" spans="1:13" x14ac:dyDescent="0.35">
      <c r="A12203" t="s">
        <v>50509</v>
      </c>
      <c r="B12203" t="s">
        <v>14</v>
      </c>
      <c r="C12203" t="s">
        <v>50510</v>
      </c>
      <c r="D12203" t="s">
        <v>194</v>
      </c>
      <c r="E12203">
        <v>69005</v>
      </c>
      <c r="F12203">
        <v>7139</v>
      </c>
      <c r="G12203">
        <v>0</v>
      </c>
      <c r="H12203" t="s">
        <v>50511</v>
      </c>
      <c r="I12203">
        <v>20</v>
      </c>
      <c r="J12203" t="s">
        <v>196</v>
      </c>
      <c r="K12203">
        <v>188</v>
      </c>
      <c r="L12203" t="s">
        <v>197</v>
      </c>
      <c r="M12203" t="s">
        <v>50458</v>
      </c>
    </row>
    <row r="12204" spans="1:13" x14ac:dyDescent="0.35">
      <c r="A12204" t="s">
        <v>50512</v>
      </c>
      <c r="B12204" t="s">
        <v>14</v>
      </c>
      <c r="C12204" t="s">
        <v>50513</v>
      </c>
      <c r="D12204" t="s">
        <v>194</v>
      </c>
      <c r="E12204">
        <v>63112</v>
      </c>
      <c r="F12204">
        <v>6796</v>
      </c>
      <c r="G12204">
        <v>0</v>
      </c>
      <c r="H12204" t="s">
        <v>50514</v>
      </c>
      <c r="I12204">
        <v>20</v>
      </c>
      <c r="J12204" t="s">
        <v>196</v>
      </c>
      <c r="K12204">
        <v>194</v>
      </c>
      <c r="L12204" t="s">
        <v>197</v>
      </c>
      <c r="M12204" t="s">
        <v>50458</v>
      </c>
    </row>
    <row r="12205" spans="1:13" x14ac:dyDescent="0.35">
      <c r="A12205" t="s">
        <v>50515</v>
      </c>
      <c r="B12205" t="s">
        <v>14</v>
      </c>
      <c r="C12205" t="s">
        <v>50516</v>
      </c>
      <c r="D12205" t="s">
        <v>194</v>
      </c>
      <c r="E12205">
        <v>52955</v>
      </c>
      <c r="F12205">
        <v>7021</v>
      </c>
      <c r="G12205">
        <v>0</v>
      </c>
      <c r="H12205" t="s">
        <v>50517</v>
      </c>
      <c r="I12205">
        <v>20</v>
      </c>
      <c r="J12205" t="s">
        <v>196</v>
      </c>
      <c r="K12205">
        <v>238</v>
      </c>
      <c r="L12205" t="s">
        <v>197</v>
      </c>
      <c r="M12205" t="s">
        <v>50458</v>
      </c>
    </row>
    <row r="12206" spans="1:13" x14ac:dyDescent="0.35">
      <c r="A12206" t="s">
        <v>50518</v>
      </c>
      <c r="B12206" t="s">
        <v>14</v>
      </c>
      <c r="C12206" t="s">
        <v>50519</v>
      </c>
      <c r="D12206" t="s">
        <v>194</v>
      </c>
      <c r="E12206">
        <v>66317</v>
      </c>
      <c r="F12206">
        <v>7345</v>
      </c>
      <c r="G12206">
        <v>0</v>
      </c>
      <c r="H12206" t="s">
        <v>50520</v>
      </c>
      <c r="I12206">
        <v>20</v>
      </c>
      <c r="J12206" t="s">
        <v>196</v>
      </c>
      <c r="K12206">
        <v>220</v>
      </c>
      <c r="L12206" t="s">
        <v>197</v>
      </c>
      <c r="M12206" t="s">
        <v>50458</v>
      </c>
    </row>
    <row r="12207" spans="1:13" x14ac:dyDescent="0.35">
      <c r="A12207" t="s">
        <v>50521</v>
      </c>
      <c r="B12207" t="s">
        <v>14</v>
      </c>
      <c r="C12207" t="s">
        <v>50522</v>
      </c>
      <c r="D12207" t="s">
        <v>194</v>
      </c>
      <c r="E12207">
        <v>81885</v>
      </c>
      <c r="F12207">
        <v>7793</v>
      </c>
      <c r="G12207">
        <v>0</v>
      </c>
      <c r="H12207" t="s">
        <v>50523</v>
      </c>
      <c r="I12207">
        <v>20</v>
      </c>
      <c r="J12207" t="s">
        <v>196</v>
      </c>
      <c r="K12207">
        <v>262</v>
      </c>
      <c r="L12207" t="s">
        <v>197</v>
      </c>
      <c r="M12207" t="s">
        <v>50458</v>
      </c>
    </row>
    <row r="12208" spans="1:13" x14ac:dyDescent="0.35">
      <c r="A12208" t="s">
        <v>50524</v>
      </c>
      <c r="B12208" t="s">
        <v>14</v>
      </c>
      <c r="C12208" t="s">
        <v>50525</v>
      </c>
      <c r="D12208" t="s">
        <v>194</v>
      </c>
      <c r="E12208">
        <v>84915</v>
      </c>
      <c r="F12208">
        <v>8132</v>
      </c>
      <c r="G12208">
        <v>0</v>
      </c>
      <c r="H12208" t="s">
        <v>50526</v>
      </c>
      <c r="I12208">
        <v>20</v>
      </c>
      <c r="J12208" t="s">
        <v>196</v>
      </c>
      <c r="K12208">
        <v>243</v>
      </c>
      <c r="L12208" t="s">
        <v>197</v>
      </c>
      <c r="M12208" t="s">
        <v>50458</v>
      </c>
    </row>
    <row r="12209" spans="1:13" x14ac:dyDescent="0.35">
      <c r="A12209" t="s">
        <v>50527</v>
      </c>
      <c r="B12209" t="s">
        <v>14</v>
      </c>
      <c r="C12209" t="s">
        <v>50528</v>
      </c>
      <c r="D12209" t="s">
        <v>194</v>
      </c>
      <c r="E12209">
        <v>150239</v>
      </c>
      <c r="F12209">
        <v>7693</v>
      </c>
      <c r="G12209">
        <v>0</v>
      </c>
      <c r="H12209" t="s">
        <v>50529</v>
      </c>
      <c r="I12209">
        <v>20</v>
      </c>
      <c r="J12209" t="s">
        <v>196</v>
      </c>
      <c r="K12209">
        <v>299</v>
      </c>
      <c r="L12209" t="s">
        <v>197</v>
      </c>
      <c r="M12209" t="s">
        <v>50465</v>
      </c>
    </row>
    <row r="12210" spans="1:13" x14ac:dyDescent="0.35">
      <c r="A12210" t="s">
        <v>50530</v>
      </c>
      <c r="B12210" t="s">
        <v>14</v>
      </c>
      <c r="C12210" t="s">
        <v>50531</v>
      </c>
      <c r="D12210" t="s">
        <v>194</v>
      </c>
      <c r="E12210">
        <v>155229</v>
      </c>
      <c r="F12210">
        <v>7562</v>
      </c>
      <c r="G12210">
        <v>0</v>
      </c>
      <c r="H12210" t="s">
        <v>50532</v>
      </c>
      <c r="I12210">
        <v>20</v>
      </c>
      <c r="J12210" t="s">
        <v>196</v>
      </c>
      <c r="K12210">
        <v>134</v>
      </c>
      <c r="L12210" t="s">
        <v>197</v>
      </c>
      <c r="M12210" t="s">
        <v>50465</v>
      </c>
    </row>
    <row r="12211" spans="1:13" x14ac:dyDescent="0.35">
      <c r="A12211" t="s">
        <v>50533</v>
      </c>
      <c r="B12211" t="s">
        <v>14</v>
      </c>
      <c r="C12211" t="s">
        <v>50534</v>
      </c>
      <c r="D12211" t="s">
        <v>194</v>
      </c>
      <c r="E12211">
        <v>93782</v>
      </c>
      <c r="F12211">
        <v>8532</v>
      </c>
      <c r="G12211">
        <v>0</v>
      </c>
      <c r="H12211" t="s">
        <v>50535</v>
      </c>
      <c r="I12211">
        <v>20</v>
      </c>
      <c r="J12211" t="s">
        <v>196</v>
      </c>
      <c r="K12211">
        <v>236</v>
      </c>
      <c r="L12211" t="s">
        <v>197</v>
      </c>
      <c r="M12211" t="s">
        <v>50458</v>
      </c>
    </row>
    <row r="12212" spans="1:13" x14ac:dyDescent="0.35">
      <c r="A12212" t="s">
        <v>50536</v>
      </c>
      <c r="B12212" t="s">
        <v>14</v>
      </c>
      <c r="C12212" t="s">
        <v>50537</v>
      </c>
      <c r="D12212" t="s">
        <v>194</v>
      </c>
      <c r="E12212">
        <v>169024</v>
      </c>
      <c r="F12212">
        <v>8598</v>
      </c>
      <c r="G12212">
        <v>0</v>
      </c>
      <c r="H12212" t="s">
        <v>50538</v>
      </c>
      <c r="I12212">
        <v>20</v>
      </c>
      <c r="J12212" t="s">
        <v>196</v>
      </c>
      <c r="K12212">
        <v>196</v>
      </c>
      <c r="L12212" t="s">
        <v>197</v>
      </c>
      <c r="M12212" t="s">
        <v>50465</v>
      </c>
    </row>
    <row r="12213" spans="1:13" x14ac:dyDescent="0.35">
      <c r="A12213" t="s">
        <v>50539</v>
      </c>
      <c r="B12213" t="s">
        <v>14</v>
      </c>
      <c r="C12213" t="s">
        <v>50540</v>
      </c>
      <c r="D12213" t="s">
        <v>194</v>
      </c>
      <c r="E12213">
        <v>91865</v>
      </c>
      <c r="F12213">
        <v>9417</v>
      </c>
      <c r="G12213">
        <v>0</v>
      </c>
      <c r="H12213" t="s">
        <v>50541</v>
      </c>
      <c r="I12213">
        <v>20</v>
      </c>
      <c r="J12213" t="s">
        <v>196</v>
      </c>
      <c r="K12213">
        <v>405</v>
      </c>
      <c r="L12213" t="s">
        <v>197</v>
      </c>
      <c r="M12213" t="s">
        <v>50458</v>
      </c>
    </row>
    <row r="12214" spans="1:13" x14ac:dyDescent="0.35">
      <c r="A12214" t="s">
        <v>50542</v>
      </c>
      <c r="B12214" t="s">
        <v>14</v>
      </c>
      <c r="C12214" t="s">
        <v>50543</v>
      </c>
      <c r="D12214" t="s">
        <v>194</v>
      </c>
      <c r="E12214">
        <v>454790</v>
      </c>
      <c r="F12214">
        <v>22118</v>
      </c>
      <c r="G12214">
        <v>0</v>
      </c>
      <c r="H12214" t="s">
        <v>50544</v>
      </c>
      <c r="I12214">
        <v>20</v>
      </c>
      <c r="J12214" t="s">
        <v>196</v>
      </c>
      <c r="K12214">
        <v>754</v>
      </c>
      <c r="L12214" t="s">
        <v>197</v>
      </c>
      <c r="M12214" t="s">
        <v>50545</v>
      </c>
    </row>
    <row r="12215" spans="1:13" x14ac:dyDescent="0.35">
      <c r="A12215" t="s">
        <v>50546</v>
      </c>
      <c r="B12215" t="s">
        <v>14</v>
      </c>
      <c r="C12215" t="s">
        <v>50547</v>
      </c>
      <c r="D12215" t="s">
        <v>194</v>
      </c>
      <c r="E12215">
        <v>90756</v>
      </c>
      <c r="F12215">
        <v>9045</v>
      </c>
      <c r="G12215">
        <v>0</v>
      </c>
      <c r="H12215" t="s">
        <v>50548</v>
      </c>
      <c r="I12215">
        <v>20</v>
      </c>
      <c r="J12215" t="s">
        <v>196</v>
      </c>
      <c r="K12215">
        <v>307</v>
      </c>
      <c r="L12215" t="s">
        <v>197</v>
      </c>
      <c r="M12215" t="s">
        <v>50458</v>
      </c>
    </row>
    <row r="12216" spans="1:13" x14ac:dyDescent="0.35">
      <c r="A12216" t="s">
        <v>50549</v>
      </c>
      <c r="B12216" t="s">
        <v>14</v>
      </c>
      <c r="C12216" t="s">
        <v>50550</v>
      </c>
      <c r="D12216" t="s">
        <v>194</v>
      </c>
      <c r="E12216">
        <v>21939</v>
      </c>
      <c r="F12216">
        <v>1848</v>
      </c>
      <c r="G12216">
        <v>0</v>
      </c>
      <c r="H12216" t="s">
        <v>50551</v>
      </c>
      <c r="I12216">
        <v>20</v>
      </c>
      <c r="J12216" t="s">
        <v>196</v>
      </c>
      <c r="K12216">
        <v>12</v>
      </c>
      <c r="L12216" t="s">
        <v>197</v>
      </c>
      <c r="M12216" t="s">
        <v>50552</v>
      </c>
    </row>
    <row r="12217" spans="1:13" x14ac:dyDescent="0.35">
      <c r="A12217" t="s">
        <v>50553</v>
      </c>
      <c r="B12217" t="s">
        <v>14</v>
      </c>
      <c r="C12217" t="s">
        <v>50554</v>
      </c>
      <c r="D12217" t="s">
        <v>194</v>
      </c>
      <c r="E12217">
        <v>89399</v>
      </c>
      <c r="F12217">
        <v>9640</v>
      </c>
      <c r="G12217">
        <v>0</v>
      </c>
      <c r="H12217" t="s">
        <v>50555</v>
      </c>
      <c r="I12217">
        <v>20</v>
      </c>
      <c r="J12217" t="s">
        <v>196</v>
      </c>
      <c r="K12217">
        <v>344</v>
      </c>
      <c r="L12217" t="s">
        <v>197</v>
      </c>
      <c r="M12217" t="s">
        <v>50458</v>
      </c>
    </row>
    <row r="12218" spans="1:13" x14ac:dyDescent="0.35">
      <c r="A12218" t="s">
        <v>50556</v>
      </c>
      <c r="B12218" t="s">
        <v>14</v>
      </c>
      <c r="C12218" t="s">
        <v>50557</v>
      </c>
      <c r="D12218" t="s">
        <v>194</v>
      </c>
      <c r="E12218">
        <v>106606</v>
      </c>
      <c r="F12218">
        <v>10691</v>
      </c>
      <c r="G12218">
        <v>0</v>
      </c>
      <c r="H12218" t="s">
        <v>50558</v>
      </c>
      <c r="I12218">
        <v>20</v>
      </c>
      <c r="J12218" t="s">
        <v>196</v>
      </c>
      <c r="K12218">
        <v>308</v>
      </c>
      <c r="L12218" t="s">
        <v>197</v>
      </c>
      <c r="M12218" t="s">
        <v>50458</v>
      </c>
    </row>
    <row r="12219" spans="1:13" x14ac:dyDescent="0.35">
      <c r="A12219" t="s">
        <v>50559</v>
      </c>
      <c r="B12219" t="s">
        <v>14</v>
      </c>
      <c r="C12219" t="s">
        <v>50560</v>
      </c>
      <c r="D12219" t="s">
        <v>194</v>
      </c>
      <c r="E12219">
        <v>113931</v>
      </c>
      <c r="F12219">
        <v>12690</v>
      </c>
      <c r="G12219">
        <v>0</v>
      </c>
      <c r="H12219" t="s">
        <v>50561</v>
      </c>
      <c r="I12219">
        <v>20</v>
      </c>
      <c r="J12219" t="s">
        <v>196</v>
      </c>
      <c r="K12219">
        <v>521</v>
      </c>
      <c r="L12219" t="s">
        <v>197</v>
      </c>
      <c r="M12219" t="s">
        <v>50458</v>
      </c>
    </row>
    <row r="12220" spans="1:13" x14ac:dyDescent="0.35">
      <c r="A12220" t="s">
        <v>50562</v>
      </c>
      <c r="B12220" t="s">
        <v>14</v>
      </c>
      <c r="C12220" t="s">
        <v>50563</v>
      </c>
      <c r="D12220" t="s">
        <v>194</v>
      </c>
      <c r="E12220">
        <v>122798</v>
      </c>
      <c r="F12220">
        <v>12340</v>
      </c>
      <c r="G12220">
        <v>0</v>
      </c>
      <c r="H12220" t="s">
        <v>50564</v>
      </c>
      <c r="I12220">
        <v>20</v>
      </c>
      <c r="J12220" t="s">
        <v>196</v>
      </c>
      <c r="K12220">
        <v>378</v>
      </c>
      <c r="L12220" t="s">
        <v>197</v>
      </c>
      <c r="M12220" t="s">
        <v>50458</v>
      </c>
    </row>
    <row r="12221" spans="1:13" x14ac:dyDescent="0.35">
      <c r="A12221" t="s">
        <v>50565</v>
      </c>
      <c r="B12221" t="s">
        <v>14</v>
      </c>
      <c r="C12221" t="s">
        <v>50566</v>
      </c>
      <c r="D12221" t="s">
        <v>194</v>
      </c>
      <c r="E12221">
        <v>156559</v>
      </c>
      <c r="F12221">
        <v>19122</v>
      </c>
      <c r="G12221">
        <v>0</v>
      </c>
      <c r="H12221" t="s">
        <v>50567</v>
      </c>
      <c r="I12221">
        <v>20</v>
      </c>
      <c r="J12221" t="s">
        <v>196</v>
      </c>
      <c r="K12221">
        <v>756</v>
      </c>
      <c r="L12221" t="s">
        <v>197</v>
      </c>
      <c r="M12221" t="s">
        <v>50568</v>
      </c>
    </row>
    <row r="12222" spans="1:13" x14ac:dyDescent="0.35">
      <c r="A12222" t="s">
        <v>50569</v>
      </c>
      <c r="B12222" t="s">
        <v>14</v>
      </c>
      <c r="C12222" t="s">
        <v>50570</v>
      </c>
      <c r="D12222" t="s">
        <v>194</v>
      </c>
      <c r="E12222">
        <v>322896</v>
      </c>
      <c r="F12222">
        <v>36237</v>
      </c>
      <c r="G12222">
        <v>0</v>
      </c>
      <c r="H12222" t="s">
        <v>50571</v>
      </c>
      <c r="I12222">
        <v>20</v>
      </c>
      <c r="J12222" t="s">
        <v>196</v>
      </c>
      <c r="K12222">
        <v>1254</v>
      </c>
      <c r="L12222" t="s">
        <v>197</v>
      </c>
      <c r="M12222" t="s">
        <v>50572</v>
      </c>
    </row>
    <row r="12223" spans="1:13" x14ac:dyDescent="0.35">
      <c r="A12223" t="s">
        <v>50573</v>
      </c>
      <c r="B12223" t="s">
        <v>14</v>
      </c>
      <c r="C12223" t="s">
        <v>50574</v>
      </c>
      <c r="D12223" t="s">
        <v>194</v>
      </c>
      <c r="E12223">
        <v>87034</v>
      </c>
      <c r="F12223">
        <v>9624</v>
      </c>
      <c r="G12223">
        <v>0</v>
      </c>
      <c r="H12223" t="s">
        <v>50575</v>
      </c>
      <c r="I12223">
        <v>20</v>
      </c>
      <c r="J12223" t="s">
        <v>196</v>
      </c>
      <c r="K12223">
        <v>263</v>
      </c>
      <c r="L12223" t="s">
        <v>197</v>
      </c>
      <c r="M12223" t="s">
        <v>50576</v>
      </c>
    </row>
    <row r="12224" spans="1:13" x14ac:dyDescent="0.35">
      <c r="A12224" t="s">
        <v>50577</v>
      </c>
      <c r="B12224" t="s">
        <v>14</v>
      </c>
      <c r="C12224" t="s">
        <v>50578</v>
      </c>
      <c r="D12224" t="s">
        <v>194</v>
      </c>
      <c r="E12224">
        <v>94012</v>
      </c>
      <c r="F12224">
        <v>3131</v>
      </c>
      <c r="G12224">
        <v>0</v>
      </c>
      <c r="H12224" t="s">
        <v>50579</v>
      </c>
      <c r="I12224">
        <v>20</v>
      </c>
      <c r="J12224" t="s">
        <v>196</v>
      </c>
      <c r="K12224">
        <v>61</v>
      </c>
      <c r="L12224" t="s">
        <v>197</v>
      </c>
      <c r="M12224" t="s">
        <v>50580</v>
      </c>
    </row>
    <row r="12225" spans="1:13" x14ac:dyDescent="0.35">
      <c r="A12225" t="s">
        <v>50581</v>
      </c>
      <c r="B12225" t="s">
        <v>14</v>
      </c>
      <c r="C12225" t="s">
        <v>50582</v>
      </c>
      <c r="D12225" t="s">
        <v>194</v>
      </c>
      <c r="E12225">
        <v>49224</v>
      </c>
      <c r="F12225">
        <v>2289</v>
      </c>
      <c r="G12225">
        <v>0</v>
      </c>
      <c r="H12225" t="s">
        <v>50583</v>
      </c>
      <c r="I12225">
        <v>20</v>
      </c>
      <c r="J12225" t="s">
        <v>196</v>
      </c>
      <c r="K12225">
        <v>57</v>
      </c>
      <c r="L12225" t="s">
        <v>197</v>
      </c>
      <c r="M12225" t="s">
        <v>50580</v>
      </c>
    </row>
    <row r="12226" spans="1:13" x14ac:dyDescent="0.35">
      <c r="A12226" t="s">
        <v>50584</v>
      </c>
      <c r="B12226" t="s">
        <v>14</v>
      </c>
      <c r="C12226" t="s">
        <v>50585</v>
      </c>
      <c r="D12226" t="s">
        <v>194</v>
      </c>
      <c r="E12226">
        <v>42438</v>
      </c>
      <c r="F12226">
        <v>2473</v>
      </c>
      <c r="G12226">
        <v>0</v>
      </c>
      <c r="H12226" t="s">
        <v>50586</v>
      </c>
      <c r="I12226">
        <v>20</v>
      </c>
      <c r="J12226" t="s">
        <v>196</v>
      </c>
      <c r="K12226">
        <v>27</v>
      </c>
      <c r="L12226" t="s">
        <v>197</v>
      </c>
      <c r="M12226" t="s">
        <v>50580</v>
      </c>
    </row>
    <row r="12227" spans="1:13" x14ac:dyDescent="0.35">
      <c r="A12227" t="s">
        <v>50587</v>
      </c>
      <c r="B12227" t="s">
        <v>14</v>
      </c>
      <c r="C12227" t="s">
        <v>50588</v>
      </c>
      <c r="D12227" t="s">
        <v>194</v>
      </c>
      <c r="E12227">
        <v>53484</v>
      </c>
      <c r="F12227">
        <v>2921</v>
      </c>
      <c r="G12227">
        <v>0</v>
      </c>
      <c r="H12227" t="s">
        <v>50589</v>
      </c>
      <c r="I12227">
        <v>20</v>
      </c>
      <c r="J12227" t="s">
        <v>196</v>
      </c>
      <c r="K12227">
        <v>54</v>
      </c>
      <c r="L12227" t="s">
        <v>197</v>
      </c>
      <c r="M12227" t="s">
        <v>50580</v>
      </c>
    </row>
    <row r="12228" spans="1:13" x14ac:dyDescent="0.35">
      <c r="A12228" t="s">
        <v>50590</v>
      </c>
      <c r="B12228" t="s">
        <v>14</v>
      </c>
      <c r="C12228" t="s">
        <v>50591</v>
      </c>
      <c r="D12228" t="s">
        <v>194</v>
      </c>
      <c r="E12228">
        <v>234618</v>
      </c>
      <c r="F12228">
        <v>3808</v>
      </c>
      <c r="G12228">
        <v>0</v>
      </c>
      <c r="H12228" t="s">
        <v>50592</v>
      </c>
      <c r="I12228">
        <v>20</v>
      </c>
      <c r="J12228" t="s">
        <v>196</v>
      </c>
      <c r="K12228">
        <v>66</v>
      </c>
      <c r="L12228" t="s">
        <v>197</v>
      </c>
      <c r="M12228" t="s">
        <v>50580</v>
      </c>
    </row>
    <row r="12229" spans="1:13" x14ac:dyDescent="0.35">
      <c r="A12229" t="s">
        <v>50593</v>
      </c>
      <c r="B12229" t="s">
        <v>14</v>
      </c>
      <c r="C12229" t="s">
        <v>50594</v>
      </c>
      <c r="D12229" t="s">
        <v>194</v>
      </c>
      <c r="E12229">
        <v>377219</v>
      </c>
      <c r="F12229">
        <v>6479</v>
      </c>
      <c r="G12229">
        <v>0</v>
      </c>
      <c r="H12229" t="s">
        <v>50595</v>
      </c>
      <c r="I12229">
        <v>20</v>
      </c>
      <c r="J12229" t="s">
        <v>196</v>
      </c>
      <c r="K12229">
        <v>93</v>
      </c>
      <c r="L12229" t="s">
        <v>197</v>
      </c>
      <c r="M12229" t="s">
        <v>50580</v>
      </c>
    </row>
    <row r="12230" spans="1:13" x14ac:dyDescent="0.35">
      <c r="A12230" t="s">
        <v>50596</v>
      </c>
      <c r="B12230" t="s">
        <v>14</v>
      </c>
      <c r="C12230" t="s">
        <v>50597</v>
      </c>
      <c r="D12230" t="s">
        <v>194</v>
      </c>
      <c r="E12230">
        <v>179965</v>
      </c>
      <c r="F12230">
        <v>15203</v>
      </c>
      <c r="G12230">
        <v>0</v>
      </c>
      <c r="H12230" t="s">
        <v>50598</v>
      </c>
      <c r="I12230">
        <v>20</v>
      </c>
      <c r="J12230" t="s">
        <v>196</v>
      </c>
      <c r="K12230">
        <v>644</v>
      </c>
      <c r="L12230" t="s">
        <v>197</v>
      </c>
      <c r="M12230" t="s">
        <v>50599</v>
      </c>
    </row>
    <row r="12231" spans="1:13" x14ac:dyDescent="0.35">
      <c r="A12231" t="s">
        <v>50600</v>
      </c>
      <c r="B12231" t="s">
        <v>14</v>
      </c>
      <c r="C12231" t="s">
        <v>50601</v>
      </c>
      <c r="D12231" t="s">
        <v>194</v>
      </c>
      <c r="E12231">
        <v>132872</v>
      </c>
      <c r="F12231">
        <v>3823</v>
      </c>
      <c r="G12231">
        <v>0</v>
      </c>
      <c r="H12231" t="s">
        <v>50602</v>
      </c>
      <c r="I12231">
        <v>20</v>
      </c>
      <c r="J12231" t="s">
        <v>196</v>
      </c>
      <c r="K12231">
        <v>38</v>
      </c>
      <c r="L12231" t="s">
        <v>197</v>
      </c>
      <c r="M12231" t="s">
        <v>50580</v>
      </c>
    </row>
    <row r="12232" spans="1:13" x14ac:dyDescent="0.35">
      <c r="A12232" t="s">
        <v>50603</v>
      </c>
      <c r="B12232" t="s">
        <v>14</v>
      </c>
      <c r="C12232" t="s">
        <v>50604</v>
      </c>
      <c r="D12232" t="s">
        <v>194</v>
      </c>
      <c r="E12232">
        <v>243474</v>
      </c>
      <c r="F12232">
        <v>5718</v>
      </c>
      <c r="G12232">
        <v>0</v>
      </c>
      <c r="H12232" t="s">
        <v>50605</v>
      </c>
      <c r="I12232">
        <v>20</v>
      </c>
      <c r="J12232" t="s">
        <v>196</v>
      </c>
      <c r="K12232">
        <v>112</v>
      </c>
      <c r="L12232" t="s">
        <v>197</v>
      </c>
      <c r="M12232" t="s">
        <v>50580</v>
      </c>
    </row>
    <row r="12233" spans="1:13" x14ac:dyDescent="0.35">
      <c r="A12233" t="s">
        <v>50606</v>
      </c>
      <c r="B12233" t="s">
        <v>14</v>
      </c>
      <c r="C12233" t="s">
        <v>50607</v>
      </c>
      <c r="D12233" t="s">
        <v>194</v>
      </c>
      <c r="E12233">
        <v>105287</v>
      </c>
      <c r="F12233">
        <v>5044</v>
      </c>
      <c r="G12233">
        <v>0</v>
      </c>
      <c r="H12233" t="s">
        <v>50608</v>
      </c>
      <c r="I12233">
        <v>20</v>
      </c>
      <c r="J12233" t="s">
        <v>196</v>
      </c>
      <c r="K12233">
        <v>63</v>
      </c>
      <c r="L12233" t="s">
        <v>197</v>
      </c>
      <c r="M12233" t="s">
        <v>50609</v>
      </c>
    </row>
    <row r="12234" spans="1:13" x14ac:dyDescent="0.35">
      <c r="A12234" t="s">
        <v>50610</v>
      </c>
      <c r="B12234" t="s">
        <v>14</v>
      </c>
      <c r="C12234" t="s">
        <v>50611</v>
      </c>
      <c r="D12234" t="s">
        <v>194</v>
      </c>
      <c r="E12234">
        <v>92107</v>
      </c>
      <c r="F12234">
        <v>5578</v>
      </c>
      <c r="G12234">
        <v>0</v>
      </c>
      <c r="H12234" t="s">
        <v>50612</v>
      </c>
      <c r="I12234">
        <v>20</v>
      </c>
      <c r="J12234" t="s">
        <v>196</v>
      </c>
      <c r="K12234">
        <v>54</v>
      </c>
      <c r="L12234" t="s">
        <v>197</v>
      </c>
      <c r="M12234" t="s">
        <v>50613</v>
      </c>
    </row>
    <row r="12235" spans="1:13" x14ac:dyDescent="0.35">
      <c r="A12235" t="s">
        <v>50614</v>
      </c>
      <c r="B12235" t="s">
        <v>14</v>
      </c>
      <c r="C12235" t="s">
        <v>50615</v>
      </c>
      <c r="D12235" t="s">
        <v>194</v>
      </c>
      <c r="E12235">
        <v>136790</v>
      </c>
      <c r="F12235">
        <v>7687</v>
      </c>
      <c r="G12235">
        <v>0</v>
      </c>
      <c r="H12235" t="s">
        <v>50616</v>
      </c>
      <c r="I12235">
        <v>20</v>
      </c>
      <c r="J12235" t="s">
        <v>196</v>
      </c>
      <c r="K12235">
        <v>165</v>
      </c>
      <c r="L12235" t="s">
        <v>197</v>
      </c>
      <c r="M12235" t="s">
        <v>50613</v>
      </c>
    </row>
    <row r="12236" spans="1:13" x14ac:dyDescent="0.35">
      <c r="A12236" t="s">
        <v>50617</v>
      </c>
      <c r="B12236" t="s">
        <v>14</v>
      </c>
      <c r="C12236" t="s">
        <v>50618</v>
      </c>
      <c r="D12236" t="s">
        <v>194</v>
      </c>
      <c r="E12236">
        <v>89240</v>
      </c>
      <c r="F12236">
        <v>4985</v>
      </c>
      <c r="G12236">
        <v>0</v>
      </c>
      <c r="H12236" t="s">
        <v>50619</v>
      </c>
      <c r="I12236">
        <v>20</v>
      </c>
      <c r="J12236" t="s">
        <v>196</v>
      </c>
      <c r="K12236">
        <v>87</v>
      </c>
      <c r="L12236" t="s">
        <v>197</v>
      </c>
      <c r="M12236" t="s">
        <v>50613</v>
      </c>
    </row>
    <row r="12237" spans="1:13" x14ac:dyDescent="0.35">
      <c r="A12237" t="s">
        <v>50620</v>
      </c>
      <c r="B12237" t="s">
        <v>14</v>
      </c>
      <c r="C12237" t="s">
        <v>50621</v>
      </c>
      <c r="D12237" t="s">
        <v>194</v>
      </c>
      <c r="E12237">
        <v>125825</v>
      </c>
      <c r="F12237">
        <v>5759</v>
      </c>
      <c r="G12237">
        <v>0</v>
      </c>
      <c r="H12237" t="s">
        <v>50622</v>
      </c>
      <c r="I12237">
        <v>20</v>
      </c>
      <c r="J12237" t="s">
        <v>196</v>
      </c>
      <c r="K12237">
        <v>44</v>
      </c>
      <c r="L12237" t="s">
        <v>197</v>
      </c>
      <c r="M12237" t="s">
        <v>50613</v>
      </c>
    </row>
    <row r="12238" spans="1:13" x14ac:dyDescent="0.35">
      <c r="A12238" t="s">
        <v>50623</v>
      </c>
      <c r="B12238" t="s">
        <v>14</v>
      </c>
      <c r="C12238" t="s">
        <v>50624</v>
      </c>
      <c r="D12238" t="s">
        <v>194</v>
      </c>
      <c r="E12238">
        <v>126947</v>
      </c>
      <c r="F12238">
        <v>5609</v>
      </c>
      <c r="G12238">
        <v>0</v>
      </c>
      <c r="H12238" t="s">
        <v>50625</v>
      </c>
      <c r="I12238">
        <v>20</v>
      </c>
      <c r="J12238" t="s">
        <v>196</v>
      </c>
      <c r="K12238">
        <v>69</v>
      </c>
      <c r="L12238" t="s">
        <v>197</v>
      </c>
      <c r="M12238" t="s">
        <v>50613</v>
      </c>
    </row>
    <row r="12239" spans="1:13" x14ac:dyDescent="0.35">
      <c r="A12239" t="s">
        <v>50626</v>
      </c>
      <c r="B12239" t="s">
        <v>14</v>
      </c>
      <c r="C12239" t="s">
        <v>50627</v>
      </c>
      <c r="D12239" t="s">
        <v>194</v>
      </c>
      <c r="E12239">
        <v>147109</v>
      </c>
      <c r="F12239">
        <v>6371</v>
      </c>
      <c r="G12239">
        <v>0</v>
      </c>
      <c r="H12239" t="s">
        <v>50628</v>
      </c>
      <c r="I12239">
        <v>20</v>
      </c>
      <c r="J12239" t="s">
        <v>196</v>
      </c>
      <c r="K12239">
        <v>86</v>
      </c>
      <c r="L12239" t="s">
        <v>197</v>
      </c>
      <c r="M12239" t="s">
        <v>50613</v>
      </c>
    </row>
    <row r="12240" spans="1:13" x14ac:dyDescent="0.35">
      <c r="A12240" t="s">
        <v>50629</v>
      </c>
      <c r="B12240" t="s">
        <v>14</v>
      </c>
      <c r="C12240" t="s">
        <v>50630</v>
      </c>
      <c r="D12240" t="s">
        <v>194</v>
      </c>
      <c r="E12240">
        <v>187550</v>
      </c>
      <c r="F12240">
        <v>8214</v>
      </c>
      <c r="G12240">
        <v>0</v>
      </c>
      <c r="H12240" t="s">
        <v>50631</v>
      </c>
      <c r="I12240">
        <v>20</v>
      </c>
      <c r="J12240" t="s">
        <v>196</v>
      </c>
      <c r="K12240">
        <v>109</v>
      </c>
      <c r="L12240" t="s">
        <v>197</v>
      </c>
      <c r="M12240" t="s">
        <v>50613</v>
      </c>
    </row>
    <row r="12241" spans="1:13" x14ac:dyDescent="0.35">
      <c r="A12241" t="s">
        <v>50632</v>
      </c>
      <c r="B12241" t="s">
        <v>14</v>
      </c>
      <c r="C12241" t="s">
        <v>50633</v>
      </c>
      <c r="D12241" t="s">
        <v>194</v>
      </c>
      <c r="E12241">
        <v>303835</v>
      </c>
      <c r="F12241">
        <v>13487</v>
      </c>
      <c r="G12241">
        <v>0</v>
      </c>
      <c r="H12241" t="s">
        <v>50634</v>
      </c>
      <c r="I12241">
        <v>20</v>
      </c>
      <c r="J12241" t="s">
        <v>196</v>
      </c>
      <c r="K12241">
        <v>224</v>
      </c>
      <c r="L12241" t="s">
        <v>197</v>
      </c>
      <c r="M12241" t="s">
        <v>50613</v>
      </c>
    </row>
    <row r="12242" spans="1:13" x14ac:dyDescent="0.35">
      <c r="A12242" t="s">
        <v>50635</v>
      </c>
      <c r="B12242" t="s">
        <v>14</v>
      </c>
      <c r="C12242" t="s">
        <v>50636</v>
      </c>
      <c r="D12242" t="s">
        <v>194</v>
      </c>
      <c r="E12242">
        <v>306677</v>
      </c>
      <c r="F12242">
        <v>24312</v>
      </c>
      <c r="G12242">
        <v>0</v>
      </c>
      <c r="H12242" t="s">
        <v>50637</v>
      </c>
      <c r="I12242">
        <v>20</v>
      </c>
      <c r="J12242" t="s">
        <v>196</v>
      </c>
      <c r="K12242">
        <v>878</v>
      </c>
      <c r="L12242" t="s">
        <v>197</v>
      </c>
      <c r="M12242" t="s">
        <v>50638</v>
      </c>
    </row>
    <row r="12243" spans="1:13" x14ac:dyDescent="0.35">
      <c r="A12243" t="s">
        <v>50639</v>
      </c>
      <c r="B12243" t="s">
        <v>14</v>
      </c>
      <c r="C12243" t="s">
        <v>50640</v>
      </c>
      <c r="D12243" t="s">
        <v>194</v>
      </c>
      <c r="E12243">
        <v>90280</v>
      </c>
      <c r="F12243">
        <v>5622</v>
      </c>
      <c r="G12243">
        <v>0</v>
      </c>
      <c r="H12243" t="s">
        <v>50641</v>
      </c>
      <c r="I12243">
        <v>20</v>
      </c>
      <c r="J12243" t="s">
        <v>196</v>
      </c>
      <c r="K12243">
        <v>26</v>
      </c>
      <c r="L12243" t="s">
        <v>197</v>
      </c>
      <c r="M12243" t="s">
        <v>50642</v>
      </c>
    </row>
    <row r="12244" spans="1:13" x14ac:dyDescent="0.35">
      <c r="A12244" t="s">
        <v>50643</v>
      </c>
      <c r="B12244" t="s">
        <v>14</v>
      </c>
      <c r="C12244" t="s">
        <v>50644</v>
      </c>
      <c r="D12244" t="s">
        <v>194</v>
      </c>
      <c r="E12244">
        <v>197099</v>
      </c>
      <c r="F12244">
        <v>17435</v>
      </c>
      <c r="G12244">
        <v>0</v>
      </c>
      <c r="H12244" t="s">
        <v>50645</v>
      </c>
      <c r="I12244">
        <v>20</v>
      </c>
      <c r="J12244" t="s">
        <v>196</v>
      </c>
      <c r="K12244">
        <v>503</v>
      </c>
      <c r="L12244" t="s">
        <v>197</v>
      </c>
      <c r="M12244" t="s">
        <v>50646</v>
      </c>
    </row>
    <row r="12245" spans="1:13" x14ac:dyDescent="0.35">
      <c r="A12245" t="s">
        <v>50647</v>
      </c>
      <c r="B12245" t="s">
        <v>14</v>
      </c>
      <c r="C12245" t="s">
        <v>50648</v>
      </c>
      <c r="D12245" t="s">
        <v>194</v>
      </c>
      <c r="E12245">
        <v>85548</v>
      </c>
      <c r="F12245">
        <v>4230</v>
      </c>
      <c r="G12245">
        <v>0</v>
      </c>
      <c r="H12245" t="s">
        <v>50649</v>
      </c>
      <c r="I12245">
        <v>20</v>
      </c>
      <c r="J12245" t="s">
        <v>196</v>
      </c>
      <c r="K12245">
        <v>46</v>
      </c>
      <c r="L12245" t="s">
        <v>197</v>
      </c>
      <c r="M12245" t="s">
        <v>50613</v>
      </c>
    </row>
    <row r="12246" spans="1:13" x14ac:dyDescent="0.35">
      <c r="A12246" t="s">
        <v>50650</v>
      </c>
      <c r="B12246" t="s">
        <v>14</v>
      </c>
      <c r="C12246" t="s">
        <v>50651</v>
      </c>
      <c r="D12246" t="s">
        <v>194</v>
      </c>
      <c r="E12246">
        <v>61369</v>
      </c>
      <c r="F12246">
        <v>3251</v>
      </c>
      <c r="G12246">
        <v>0</v>
      </c>
      <c r="H12246" t="s">
        <v>50652</v>
      </c>
      <c r="I12246">
        <v>20</v>
      </c>
      <c r="J12246" t="s">
        <v>196</v>
      </c>
      <c r="K12246">
        <v>19</v>
      </c>
      <c r="L12246" t="s">
        <v>197</v>
      </c>
      <c r="M12246" t="s">
        <v>50653</v>
      </c>
    </row>
    <row r="12247" spans="1:13" x14ac:dyDescent="0.35">
      <c r="A12247" t="s">
        <v>50654</v>
      </c>
      <c r="B12247" t="s">
        <v>14</v>
      </c>
      <c r="C12247" t="s">
        <v>50655</v>
      </c>
      <c r="D12247" t="s">
        <v>194</v>
      </c>
      <c r="E12247">
        <v>49899</v>
      </c>
      <c r="F12247">
        <v>2841</v>
      </c>
      <c r="G12247">
        <v>0</v>
      </c>
      <c r="H12247" t="s">
        <v>50656</v>
      </c>
      <c r="I12247">
        <v>20</v>
      </c>
      <c r="J12247" t="s">
        <v>196</v>
      </c>
      <c r="K12247">
        <v>18</v>
      </c>
      <c r="L12247" t="s">
        <v>197</v>
      </c>
      <c r="M12247" t="s">
        <v>50657</v>
      </c>
    </row>
    <row r="12248" spans="1:13" x14ac:dyDescent="0.35">
      <c r="A12248" t="s">
        <v>50658</v>
      </c>
      <c r="B12248" t="s">
        <v>14</v>
      </c>
      <c r="C12248" t="s">
        <v>50659</v>
      </c>
      <c r="D12248" t="s">
        <v>194</v>
      </c>
      <c r="E12248">
        <v>64987</v>
      </c>
      <c r="F12248">
        <v>3057</v>
      </c>
      <c r="G12248">
        <v>0</v>
      </c>
      <c r="H12248" t="s">
        <v>50660</v>
      </c>
      <c r="I12248">
        <v>20</v>
      </c>
      <c r="J12248" t="s">
        <v>196</v>
      </c>
      <c r="K12248">
        <v>31</v>
      </c>
      <c r="L12248" t="s">
        <v>197</v>
      </c>
      <c r="M12248" t="s">
        <v>50657</v>
      </c>
    </row>
    <row r="12249" spans="1:13" x14ac:dyDescent="0.35">
      <c r="A12249" t="s">
        <v>50661</v>
      </c>
      <c r="B12249" t="s">
        <v>14</v>
      </c>
      <c r="C12249" t="s">
        <v>50662</v>
      </c>
      <c r="D12249" t="s">
        <v>194</v>
      </c>
      <c r="E12249">
        <v>64354</v>
      </c>
      <c r="F12249">
        <v>3442</v>
      </c>
      <c r="G12249">
        <v>0</v>
      </c>
      <c r="H12249" t="s">
        <v>50663</v>
      </c>
      <c r="I12249">
        <v>20</v>
      </c>
      <c r="J12249" t="s">
        <v>196</v>
      </c>
      <c r="K12249">
        <v>27</v>
      </c>
      <c r="L12249" t="s">
        <v>197</v>
      </c>
      <c r="M12249" t="s">
        <v>50657</v>
      </c>
    </row>
    <row r="12250" spans="1:13" x14ac:dyDescent="0.35">
      <c r="A12250" t="s">
        <v>50664</v>
      </c>
      <c r="B12250" t="s">
        <v>14</v>
      </c>
      <c r="C12250" t="s">
        <v>50665</v>
      </c>
      <c r="D12250" t="s">
        <v>194</v>
      </c>
      <c r="E12250">
        <v>75978</v>
      </c>
      <c r="F12250">
        <v>3764</v>
      </c>
      <c r="G12250">
        <v>0</v>
      </c>
      <c r="H12250" t="s">
        <v>50666</v>
      </c>
      <c r="I12250">
        <v>20</v>
      </c>
      <c r="J12250" t="s">
        <v>196</v>
      </c>
      <c r="K12250">
        <v>18</v>
      </c>
      <c r="L12250" t="s">
        <v>197</v>
      </c>
      <c r="M12250" t="s">
        <v>50657</v>
      </c>
    </row>
    <row r="12251" spans="1:13" x14ac:dyDescent="0.35">
      <c r="A12251" t="s">
        <v>50667</v>
      </c>
      <c r="B12251" t="s">
        <v>14</v>
      </c>
      <c r="C12251" t="s">
        <v>50668</v>
      </c>
      <c r="D12251" t="s">
        <v>194</v>
      </c>
      <c r="E12251">
        <v>102908</v>
      </c>
      <c r="F12251">
        <v>5584</v>
      </c>
      <c r="G12251">
        <v>0</v>
      </c>
      <c r="H12251" t="s">
        <v>50669</v>
      </c>
      <c r="I12251">
        <v>20</v>
      </c>
      <c r="J12251" t="s">
        <v>196</v>
      </c>
      <c r="K12251">
        <v>39</v>
      </c>
      <c r="L12251" t="s">
        <v>197</v>
      </c>
      <c r="M12251" t="s">
        <v>50670</v>
      </c>
    </row>
    <row r="12252" spans="1:13" x14ac:dyDescent="0.35">
      <c r="A12252" t="s">
        <v>50671</v>
      </c>
      <c r="B12252" t="s">
        <v>14</v>
      </c>
      <c r="C12252" t="s">
        <v>50672</v>
      </c>
      <c r="D12252" t="s">
        <v>194</v>
      </c>
      <c r="E12252">
        <v>63210</v>
      </c>
      <c r="F12252">
        <v>7138</v>
      </c>
      <c r="G12252">
        <v>0</v>
      </c>
      <c r="H12252" t="s">
        <v>50673</v>
      </c>
      <c r="I12252">
        <v>20</v>
      </c>
      <c r="J12252" t="s">
        <v>196</v>
      </c>
      <c r="K12252">
        <v>341</v>
      </c>
      <c r="L12252" t="s">
        <v>197</v>
      </c>
      <c r="M12252" t="s">
        <v>50674</v>
      </c>
    </row>
    <row r="12253" spans="1:13" x14ac:dyDescent="0.35">
      <c r="A12253" t="s">
        <v>50675</v>
      </c>
      <c r="B12253" t="s">
        <v>14</v>
      </c>
      <c r="C12253" t="s">
        <v>50676</v>
      </c>
      <c r="D12253" t="s">
        <v>194</v>
      </c>
      <c r="E12253">
        <v>37849</v>
      </c>
      <c r="F12253">
        <v>2278</v>
      </c>
      <c r="G12253">
        <v>0</v>
      </c>
      <c r="H12253" t="s">
        <v>50677</v>
      </c>
      <c r="I12253">
        <v>20</v>
      </c>
      <c r="J12253" t="s">
        <v>196</v>
      </c>
      <c r="K12253">
        <v>29</v>
      </c>
      <c r="L12253" t="s">
        <v>197</v>
      </c>
      <c r="M12253" t="s">
        <v>50657</v>
      </c>
    </row>
    <row r="12254" spans="1:13" x14ac:dyDescent="0.35">
      <c r="A12254" t="s">
        <v>50678</v>
      </c>
      <c r="B12254" t="s">
        <v>14</v>
      </c>
      <c r="C12254" t="s">
        <v>50679</v>
      </c>
      <c r="D12254" t="s">
        <v>194</v>
      </c>
      <c r="E12254">
        <v>69033</v>
      </c>
      <c r="F12254">
        <v>3664</v>
      </c>
      <c r="G12254">
        <v>0</v>
      </c>
      <c r="H12254" t="s">
        <v>50680</v>
      </c>
      <c r="I12254">
        <v>20</v>
      </c>
      <c r="J12254" t="s">
        <v>196</v>
      </c>
      <c r="K12254">
        <v>21</v>
      </c>
      <c r="L12254" t="s">
        <v>197</v>
      </c>
      <c r="M12254" t="s">
        <v>50657</v>
      </c>
    </row>
    <row r="12255" spans="1:13" x14ac:dyDescent="0.35">
      <c r="A12255" t="s">
        <v>50681</v>
      </c>
      <c r="B12255" t="s">
        <v>14</v>
      </c>
      <c r="C12255" t="s">
        <v>50682</v>
      </c>
      <c r="D12255" t="s">
        <v>194</v>
      </c>
      <c r="E12255">
        <v>64027</v>
      </c>
      <c r="F12255">
        <v>3512</v>
      </c>
      <c r="G12255">
        <v>0</v>
      </c>
      <c r="H12255" t="s">
        <v>50683</v>
      </c>
      <c r="I12255">
        <v>20</v>
      </c>
      <c r="J12255" t="s">
        <v>196</v>
      </c>
      <c r="K12255">
        <v>25</v>
      </c>
      <c r="L12255" t="s">
        <v>197</v>
      </c>
      <c r="M12255" t="s">
        <v>50657</v>
      </c>
    </row>
    <row r="12256" spans="1:13" x14ac:dyDescent="0.35">
      <c r="A12256" t="s">
        <v>50684</v>
      </c>
      <c r="B12256" t="s">
        <v>14</v>
      </c>
      <c r="C12256" t="s">
        <v>50685</v>
      </c>
      <c r="D12256" t="s">
        <v>194</v>
      </c>
      <c r="E12256">
        <v>56685</v>
      </c>
      <c r="F12256">
        <v>3189</v>
      </c>
      <c r="G12256">
        <v>0</v>
      </c>
      <c r="H12256" t="s">
        <v>50686</v>
      </c>
      <c r="I12256">
        <v>20</v>
      </c>
      <c r="J12256" t="s">
        <v>196</v>
      </c>
      <c r="K12256">
        <v>27</v>
      </c>
      <c r="L12256" t="s">
        <v>197</v>
      </c>
      <c r="M12256" t="s">
        <v>50657</v>
      </c>
    </row>
    <row r="12257" spans="1:13" x14ac:dyDescent="0.35">
      <c r="A12257" t="s">
        <v>50687</v>
      </c>
      <c r="B12257" t="s">
        <v>14</v>
      </c>
      <c r="C12257" t="s">
        <v>50688</v>
      </c>
      <c r="D12257" t="s">
        <v>194</v>
      </c>
      <c r="E12257">
        <v>103587</v>
      </c>
      <c r="F12257">
        <v>5851</v>
      </c>
      <c r="G12257">
        <v>0</v>
      </c>
      <c r="H12257" t="s">
        <v>50689</v>
      </c>
      <c r="I12257">
        <v>20</v>
      </c>
      <c r="J12257" t="s">
        <v>196</v>
      </c>
      <c r="K12257">
        <v>68</v>
      </c>
      <c r="L12257" t="s">
        <v>197</v>
      </c>
      <c r="M12257" t="s">
        <v>50657</v>
      </c>
    </row>
    <row r="12258" spans="1:13" x14ac:dyDescent="0.35">
      <c r="A12258" t="s">
        <v>50690</v>
      </c>
      <c r="B12258" t="s">
        <v>14</v>
      </c>
      <c r="C12258" t="s">
        <v>50691</v>
      </c>
      <c r="D12258" t="s">
        <v>194</v>
      </c>
      <c r="E12258">
        <v>142495</v>
      </c>
      <c r="F12258">
        <v>7101</v>
      </c>
      <c r="G12258">
        <v>0</v>
      </c>
      <c r="H12258" t="s">
        <v>50692</v>
      </c>
      <c r="I12258">
        <v>20</v>
      </c>
      <c r="J12258" t="s">
        <v>196</v>
      </c>
      <c r="K12258">
        <v>111</v>
      </c>
      <c r="L12258" t="s">
        <v>197</v>
      </c>
      <c r="M12258" t="s">
        <v>50693</v>
      </c>
    </row>
    <row r="12259" spans="1:13" x14ac:dyDescent="0.35">
      <c r="A12259" t="s">
        <v>50694</v>
      </c>
      <c r="B12259" t="s">
        <v>14</v>
      </c>
      <c r="C12259" t="s">
        <v>50695</v>
      </c>
      <c r="D12259" t="s">
        <v>194</v>
      </c>
      <c r="E12259">
        <v>107791</v>
      </c>
      <c r="F12259">
        <v>5463</v>
      </c>
      <c r="G12259">
        <v>0</v>
      </c>
      <c r="H12259" t="s">
        <v>50696</v>
      </c>
      <c r="I12259">
        <v>20</v>
      </c>
      <c r="J12259" t="s">
        <v>196</v>
      </c>
      <c r="K12259">
        <v>92</v>
      </c>
      <c r="L12259" t="s">
        <v>197</v>
      </c>
      <c r="M12259" t="s">
        <v>50693</v>
      </c>
    </row>
    <row r="12260" spans="1:13" x14ac:dyDescent="0.35">
      <c r="A12260" t="s">
        <v>50697</v>
      </c>
      <c r="B12260" t="s">
        <v>14</v>
      </c>
      <c r="C12260" t="s">
        <v>50698</v>
      </c>
      <c r="D12260" t="s">
        <v>194</v>
      </c>
      <c r="E12260">
        <v>118194</v>
      </c>
      <c r="F12260">
        <v>5746</v>
      </c>
      <c r="G12260">
        <v>0</v>
      </c>
      <c r="H12260" t="s">
        <v>50699</v>
      </c>
      <c r="I12260">
        <v>20</v>
      </c>
      <c r="J12260" t="s">
        <v>196</v>
      </c>
      <c r="K12260">
        <v>80</v>
      </c>
      <c r="L12260" t="s">
        <v>197</v>
      </c>
      <c r="M12260" t="s">
        <v>50693</v>
      </c>
    </row>
    <row r="12261" spans="1:13" x14ac:dyDescent="0.35">
      <c r="A12261" t="s">
        <v>50700</v>
      </c>
      <c r="B12261" t="s">
        <v>14</v>
      </c>
      <c r="C12261" t="s">
        <v>50701</v>
      </c>
      <c r="D12261" t="s">
        <v>194</v>
      </c>
      <c r="E12261">
        <v>130311</v>
      </c>
      <c r="F12261">
        <v>6146</v>
      </c>
      <c r="G12261">
        <v>0</v>
      </c>
      <c r="H12261" t="s">
        <v>50702</v>
      </c>
      <c r="I12261">
        <v>20</v>
      </c>
      <c r="J12261" t="s">
        <v>196</v>
      </c>
      <c r="K12261">
        <v>83</v>
      </c>
      <c r="L12261" t="s">
        <v>197</v>
      </c>
      <c r="M12261" t="s">
        <v>50693</v>
      </c>
    </row>
    <row r="12262" spans="1:13" x14ac:dyDescent="0.35">
      <c r="A12262" t="s">
        <v>50703</v>
      </c>
      <c r="B12262" t="s">
        <v>14</v>
      </c>
      <c r="C12262" t="s">
        <v>50704</v>
      </c>
      <c r="D12262" t="s">
        <v>194</v>
      </c>
      <c r="E12262">
        <v>140457</v>
      </c>
      <c r="F12262">
        <v>6517</v>
      </c>
      <c r="G12262">
        <v>0</v>
      </c>
      <c r="H12262" t="s">
        <v>50705</v>
      </c>
      <c r="I12262">
        <v>20</v>
      </c>
      <c r="J12262" t="s">
        <v>196</v>
      </c>
      <c r="K12262">
        <v>59</v>
      </c>
      <c r="L12262" t="s">
        <v>197</v>
      </c>
      <c r="M12262" t="s">
        <v>50693</v>
      </c>
    </row>
    <row r="12263" spans="1:13" x14ac:dyDescent="0.35">
      <c r="A12263" t="s">
        <v>50706</v>
      </c>
      <c r="B12263" t="s">
        <v>14</v>
      </c>
      <c r="C12263" t="s">
        <v>50707</v>
      </c>
      <c r="D12263" t="s">
        <v>194</v>
      </c>
      <c r="E12263">
        <v>156544</v>
      </c>
      <c r="F12263">
        <v>7140</v>
      </c>
      <c r="G12263">
        <v>0</v>
      </c>
      <c r="H12263" t="s">
        <v>50708</v>
      </c>
      <c r="I12263">
        <v>20</v>
      </c>
      <c r="J12263" t="s">
        <v>196</v>
      </c>
      <c r="K12263">
        <v>85</v>
      </c>
      <c r="L12263" t="s">
        <v>197</v>
      </c>
      <c r="M12263" t="s">
        <v>50693</v>
      </c>
    </row>
    <row r="12264" spans="1:13" x14ac:dyDescent="0.35">
      <c r="A12264" t="s">
        <v>50709</v>
      </c>
      <c r="B12264" t="s">
        <v>14</v>
      </c>
      <c r="C12264" t="s">
        <v>50710</v>
      </c>
      <c r="D12264" t="s">
        <v>194</v>
      </c>
      <c r="E12264">
        <v>138173</v>
      </c>
      <c r="F12264">
        <v>6880</v>
      </c>
      <c r="G12264">
        <v>0</v>
      </c>
      <c r="H12264" t="s">
        <v>50711</v>
      </c>
      <c r="I12264">
        <v>20</v>
      </c>
      <c r="J12264" t="s">
        <v>196</v>
      </c>
      <c r="K12264">
        <v>109</v>
      </c>
      <c r="L12264" t="s">
        <v>197</v>
      </c>
      <c r="M12264" t="s">
        <v>50693</v>
      </c>
    </row>
    <row r="12265" spans="1:13" x14ac:dyDescent="0.35">
      <c r="A12265" t="s">
        <v>50712</v>
      </c>
      <c r="B12265" t="s">
        <v>14</v>
      </c>
      <c r="C12265" t="s">
        <v>50713</v>
      </c>
      <c r="D12265" t="s">
        <v>194</v>
      </c>
      <c r="E12265">
        <v>199403</v>
      </c>
      <c r="F12265">
        <v>9154</v>
      </c>
      <c r="G12265">
        <v>0</v>
      </c>
      <c r="H12265" t="s">
        <v>50714</v>
      </c>
      <c r="I12265">
        <v>20</v>
      </c>
      <c r="J12265" t="s">
        <v>196</v>
      </c>
      <c r="K12265">
        <v>123</v>
      </c>
      <c r="L12265" t="s">
        <v>197</v>
      </c>
      <c r="M12265" t="s">
        <v>50715</v>
      </c>
    </row>
    <row r="12266" spans="1:13" x14ac:dyDescent="0.35">
      <c r="A12266" t="e">
        <f>-QFR63EneZA</f>
        <v>#NAME?</v>
      </c>
      <c r="B12266" t="s">
        <v>14</v>
      </c>
      <c r="C12266" t="s">
        <v>50716</v>
      </c>
      <c r="D12266" t="s">
        <v>194</v>
      </c>
      <c r="E12266">
        <v>163714</v>
      </c>
      <c r="F12266">
        <v>7201</v>
      </c>
      <c r="G12266">
        <v>0</v>
      </c>
      <c r="H12266" t="s">
        <v>50717</v>
      </c>
      <c r="I12266">
        <v>20</v>
      </c>
      <c r="J12266" t="s">
        <v>196</v>
      </c>
      <c r="K12266">
        <v>61</v>
      </c>
      <c r="L12266" t="s">
        <v>197</v>
      </c>
      <c r="M12266" t="s">
        <v>50693</v>
      </c>
    </row>
    <row r="12267" spans="1:13" x14ac:dyDescent="0.35">
      <c r="A12267" t="s">
        <v>50718</v>
      </c>
      <c r="B12267" t="s">
        <v>14</v>
      </c>
      <c r="C12267" t="s">
        <v>50719</v>
      </c>
      <c r="D12267" t="s">
        <v>194</v>
      </c>
      <c r="E12267">
        <v>260576</v>
      </c>
      <c r="F12267">
        <v>12384</v>
      </c>
      <c r="G12267">
        <v>0</v>
      </c>
      <c r="H12267" t="s">
        <v>50720</v>
      </c>
      <c r="I12267">
        <v>20</v>
      </c>
      <c r="J12267" t="s">
        <v>196</v>
      </c>
      <c r="K12267">
        <v>297</v>
      </c>
      <c r="L12267" t="s">
        <v>197</v>
      </c>
      <c r="M12267" t="s">
        <v>50693</v>
      </c>
    </row>
    <row r="12268" spans="1:13" x14ac:dyDescent="0.35">
      <c r="A12268" t="s">
        <v>50721</v>
      </c>
      <c r="B12268" t="s">
        <v>14</v>
      </c>
      <c r="C12268" t="s">
        <v>50722</v>
      </c>
      <c r="D12268" t="s">
        <v>194</v>
      </c>
      <c r="E12268">
        <v>47393</v>
      </c>
      <c r="F12268">
        <v>3948</v>
      </c>
      <c r="G12268">
        <v>0</v>
      </c>
      <c r="H12268" t="s">
        <v>50723</v>
      </c>
      <c r="I12268">
        <v>20</v>
      </c>
      <c r="J12268" t="s">
        <v>196</v>
      </c>
      <c r="K12268">
        <v>13</v>
      </c>
      <c r="L12268" t="s">
        <v>197</v>
      </c>
      <c r="M12268" t="s">
        <v>50693</v>
      </c>
    </row>
    <row r="12269" spans="1:13" x14ac:dyDescent="0.35">
      <c r="A12269" t="s">
        <v>50724</v>
      </c>
      <c r="B12269" t="s">
        <v>14</v>
      </c>
      <c r="C12269" t="s">
        <v>50725</v>
      </c>
      <c r="D12269" t="s">
        <v>194</v>
      </c>
      <c r="E12269">
        <v>101424</v>
      </c>
      <c r="F12269">
        <v>6397</v>
      </c>
      <c r="G12269">
        <v>0</v>
      </c>
      <c r="H12269" t="s">
        <v>50726</v>
      </c>
      <c r="I12269">
        <v>20</v>
      </c>
      <c r="J12269" t="s">
        <v>196</v>
      </c>
      <c r="K12269">
        <v>114</v>
      </c>
      <c r="L12269" t="s">
        <v>197</v>
      </c>
      <c r="M12269" t="s">
        <v>50693</v>
      </c>
    </row>
    <row r="12270" spans="1:13" x14ac:dyDescent="0.35">
      <c r="A12270" t="s">
        <v>50727</v>
      </c>
      <c r="B12270" t="s">
        <v>14</v>
      </c>
      <c r="C12270" t="s">
        <v>50728</v>
      </c>
      <c r="D12270" t="s">
        <v>194</v>
      </c>
      <c r="E12270">
        <v>312320</v>
      </c>
      <c r="F12270">
        <v>6275</v>
      </c>
      <c r="G12270">
        <v>0</v>
      </c>
      <c r="H12270" t="s">
        <v>50729</v>
      </c>
      <c r="I12270">
        <v>20</v>
      </c>
      <c r="J12270" t="s">
        <v>196</v>
      </c>
      <c r="K12270">
        <v>58</v>
      </c>
      <c r="L12270" t="s">
        <v>197</v>
      </c>
      <c r="M12270" t="s">
        <v>50693</v>
      </c>
    </row>
    <row r="12271" spans="1:13" x14ac:dyDescent="0.35">
      <c r="A12271" t="s">
        <v>50730</v>
      </c>
      <c r="B12271" t="s">
        <v>14</v>
      </c>
      <c r="C12271" t="s">
        <v>50731</v>
      </c>
      <c r="D12271" t="s">
        <v>194</v>
      </c>
      <c r="E12271">
        <v>58161</v>
      </c>
      <c r="F12271">
        <v>3892</v>
      </c>
      <c r="G12271">
        <v>0</v>
      </c>
      <c r="H12271" t="s">
        <v>50732</v>
      </c>
      <c r="I12271">
        <v>20</v>
      </c>
      <c r="J12271" t="s">
        <v>196</v>
      </c>
      <c r="K12271">
        <v>27</v>
      </c>
      <c r="L12271" t="s">
        <v>197</v>
      </c>
      <c r="M12271" t="s">
        <v>50733</v>
      </c>
    </row>
    <row r="12272" spans="1:13" x14ac:dyDescent="0.35">
      <c r="A12272" t="s">
        <v>50734</v>
      </c>
      <c r="B12272" t="s">
        <v>14</v>
      </c>
      <c r="C12272" t="s">
        <v>50735</v>
      </c>
      <c r="D12272" t="s">
        <v>194</v>
      </c>
      <c r="E12272">
        <v>104444</v>
      </c>
      <c r="F12272">
        <v>7073</v>
      </c>
      <c r="G12272">
        <v>0</v>
      </c>
      <c r="H12272" t="s">
        <v>50736</v>
      </c>
      <c r="I12272">
        <v>20</v>
      </c>
      <c r="J12272" t="s">
        <v>196</v>
      </c>
      <c r="K12272">
        <v>152</v>
      </c>
      <c r="L12272" t="s">
        <v>197</v>
      </c>
      <c r="M12272" t="s">
        <v>50693</v>
      </c>
    </row>
    <row r="12273" spans="1:13" x14ac:dyDescent="0.35">
      <c r="A12273" t="s">
        <v>50737</v>
      </c>
      <c r="B12273" t="s">
        <v>14</v>
      </c>
      <c r="C12273" t="s">
        <v>50738</v>
      </c>
      <c r="D12273" t="s">
        <v>194</v>
      </c>
      <c r="E12273">
        <v>89172</v>
      </c>
      <c r="F12273">
        <v>5457</v>
      </c>
      <c r="G12273">
        <v>0</v>
      </c>
      <c r="H12273" t="s">
        <v>50739</v>
      </c>
      <c r="I12273">
        <v>20</v>
      </c>
      <c r="J12273" t="s">
        <v>196</v>
      </c>
      <c r="K12273">
        <v>24</v>
      </c>
      <c r="L12273" t="s">
        <v>197</v>
      </c>
      <c r="M12273" t="s">
        <v>50693</v>
      </c>
    </row>
    <row r="12274" spans="1:13" x14ac:dyDescent="0.35">
      <c r="A12274" t="s">
        <v>50740</v>
      </c>
      <c r="B12274" t="s">
        <v>14</v>
      </c>
      <c r="C12274" t="s">
        <v>50741</v>
      </c>
      <c r="D12274" t="s">
        <v>194</v>
      </c>
      <c r="E12274">
        <v>70355</v>
      </c>
      <c r="F12274">
        <v>10635</v>
      </c>
      <c r="G12274">
        <v>0</v>
      </c>
      <c r="H12274" t="s">
        <v>50742</v>
      </c>
      <c r="I12274">
        <v>20</v>
      </c>
      <c r="J12274" t="s">
        <v>196</v>
      </c>
      <c r="K12274">
        <v>270</v>
      </c>
      <c r="L12274" t="s">
        <v>197</v>
      </c>
      <c r="M12274" t="s">
        <v>50743</v>
      </c>
    </row>
    <row r="12275" spans="1:13" x14ac:dyDescent="0.35">
      <c r="A12275" t="s">
        <v>50744</v>
      </c>
      <c r="B12275" t="s">
        <v>14</v>
      </c>
      <c r="C12275" t="s">
        <v>50745</v>
      </c>
      <c r="D12275" t="s">
        <v>194</v>
      </c>
      <c r="E12275">
        <v>75554</v>
      </c>
      <c r="F12275">
        <v>4716</v>
      </c>
      <c r="G12275">
        <v>0</v>
      </c>
      <c r="H12275" t="s">
        <v>50746</v>
      </c>
      <c r="I12275">
        <v>20</v>
      </c>
      <c r="J12275" t="s">
        <v>196</v>
      </c>
      <c r="K12275">
        <v>26</v>
      </c>
      <c r="L12275" t="s">
        <v>197</v>
      </c>
      <c r="M12275" t="s">
        <v>50693</v>
      </c>
    </row>
    <row r="12276" spans="1:13" x14ac:dyDescent="0.35">
      <c r="A12276" t="s">
        <v>50747</v>
      </c>
      <c r="B12276" t="s">
        <v>14</v>
      </c>
      <c r="C12276" t="s">
        <v>50748</v>
      </c>
      <c r="D12276" t="s">
        <v>194</v>
      </c>
      <c r="E12276">
        <v>83113</v>
      </c>
      <c r="F12276">
        <v>5728</v>
      </c>
      <c r="G12276">
        <v>0</v>
      </c>
      <c r="H12276" t="s">
        <v>50749</v>
      </c>
      <c r="I12276">
        <v>20</v>
      </c>
      <c r="J12276" t="s">
        <v>196</v>
      </c>
      <c r="K12276">
        <v>42</v>
      </c>
      <c r="L12276" t="s">
        <v>197</v>
      </c>
      <c r="M12276" t="s">
        <v>50693</v>
      </c>
    </row>
    <row r="12277" spans="1:13" x14ac:dyDescent="0.35">
      <c r="A12277" t="s">
        <v>50750</v>
      </c>
      <c r="B12277" t="s">
        <v>14</v>
      </c>
      <c r="C12277" t="s">
        <v>50751</v>
      </c>
      <c r="D12277" t="s">
        <v>194</v>
      </c>
      <c r="E12277">
        <v>71774</v>
      </c>
      <c r="F12277">
        <v>5205</v>
      </c>
      <c r="G12277">
        <v>0</v>
      </c>
      <c r="H12277" t="s">
        <v>50752</v>
      </c>
      <c r="I12277">
        <v>20</v>
      </c>
      <c r="J12277" t="s">
        <v>196</v>
      </c>
      <c r="K12277">
        <v>44</v>
      </c>
      <c r="L12277" t="s">
        <v>197</v>
      </c>
      <c r="M12277" t="s">
        <v>50693</v>
      </c>
    </row>
    <row r="12278" spans="1:13" x14ac:dyDescent="0.35">
      <c r="A12278" t="s">
        <v>50753</v>
      </c>
      <c r="B12278" t="s">
        <v>14</v>
      </c>
      <c r="C12278" t="s">
        <v>50754</v>
      </c>
      <c r="D12278" t="s">
        <v>194</v>
      </c>
      <c r="E12278">
        <v>266461</v>
      </c>
      <c r="F12278">
        <v>21390</v>
      </c>
      <c r="G12278">
        <v>0</v>
      </c>
      <c r="H12278" t="s">
        <v>50755</v>
      </c>
      <c r="I12278">
        <v>20</v>
      </c>
      <c r="J12278" t="s">
        <v>196</v>
      </c>
      <c r="K12278">
        <v>941</v>
      </c>
      <c r="L12278" t="s">
        <v>197</v>
      </c>
      <c r="M12278" t="s">
        <v>50756</v>
      </c>
    </row>
    <row r="12279" spans="1:13" x14ac:dyDescent="0.35">
      <c r="A12279" t="s">
        <v>50757</v>
      </c>
      <c r="B12279" t="s">
        <v>14</v>
      </c>
      <c r="C12279" t="s">
        <v>50758</v>
      </c>
      <c r="D12279" t="s">
        <v>194</v>
      </c>
      <c r="E12279">
        <v>103606</v>
      </c>
      <c r="F12279">
        <v>5394</v>
      </c>
      <c r="G12279">
        <v>0</v>
      </c>
      <c r="H12279" t="s">
        <v>50759</v>
      </c>
      <c r="I12279">
        <v>20</v>
      </c>
      <c r="J12279" t="s">
        <v>196</v>
      </c>
      <c r="K12279">
        <v>24</v>
      </c>
      <c r="L12279" t="s">
        <v>197</v>
      </c>
      <c r="M12279" t="s">
        <v>50693</v>
      </c>
    </row>
    <row r="12280" spans="1:13" x14ac:dyDescent="0.35">
      <c r="A12280" t="s">
        <v>50760</v>
      </c>
      <c r="B12280" t="s">
        <v>14</v>
      </c>
      <c r="C12280" t="s">
        <v>50761</v>
      </c>
      <c r="D12280" t="s">
        <v>194</v>
      </c>
      <c r="E12280">
        <v>117461</v>
      </c>
      <c r="F12280">
        <v>6830</v>
      </c>
      <c r="G12280">
        <v>0</v>
      </c>
      <c r="H12280" t="s">
        <v>50762</v>
      </c>
      <c r="I12280">
        <v>20</v>
      </c>
      <c r="J12280" t="s">
        <v>196</v>
      </c>
      <c r="K12280">
        <v>45</v>
      </c>
      <c r="L12280" t="s">
        <v>197</v>
      </c>
      <c r="M12280" t="s">
        <v>50763</v>
      </c>
    </row>
    <row r="12281" spans="1:13" x14ac:dyDescent="0.35">
      <c r="A12281" t="s">
        <v>50764</v>
      </c>
      <c r="B12281" t="s">
        <v>14</v>
      </c>
      <c r="C12281" t="s">
        <v>50765</v>
      </c>
      <c r="D12281" t="s">
        <v>194</v>
      </c>
      <c r="E12281">
        <v>128631</v>
      </c>
      <c r="F12281">
        <v>8300</v>
      </c>
      <c r="G12281">
        <v>0</v>
      </c>
      <c r="H12281" t="s">
        <v>50766</v>
      </c>
      <c r="I12281">
        <v>20</v>
      </c>
      <c r="J12281" t="s">
        <v>196</v>
      </c>
      <c r="K12281">
        <v>40</v>
      </c>
      <c r="L12281" t="s">
        <v>197</v>
      </c>
      <c r="M12281" t="s">
        <v>50767</v>
      </c>
    </row>
    <row r="12282" spans="1:13" x14ac:dyDescent="0.35">
      <c r="A12282" t="s">
        <v>50768</v>
      </c>
      <c r="B12282" t="s">
        <v>14</v>
      </c>
      <c r="C12282" t="s">
        <v>50769</v>
      </c>
      <c r="D12282" t="s">
        <v>194</v>
      </c>
      <c r="E12282">
        <v>143450</v>
      </c>
      <c r="F12282">
        <v>14809</v>
      </c>
      <c r="G12282">
        <v>0</v>
      </c>
      <c r="H12282" t="s">
        <v>50770</v>
      </c>
      <c r="I12282">
        <v>20</v>
      </c>
      <c r="J12282" t="s">
        <v>196</v>
      </c>
      <c r="K12282">
        <v>894</v>
      </c>
      <c r="L12282" t="s">
        <v>197</v>
      </c>
      <c r="M12282" t="s">
        <v>50771</v>
      </c>
    </row>
    <row r="12283" spans="1:13" x14ac:dyDescent="0.35">
      <c r="A12283" t="s">
        <v>50772</v>
      </c>
      <c r="B12283" t="s">
        <v>14</v>
      </c>
      <c r="C12283" t="s">
        <v>50773</v>
      </c>
      <c r="D12283" t="s">
        <v>194</v>
      </c>
      <c r="E12283">
        <v>111887</v>
      </c>
      <c r="F12283">
        <v>6528</v>
      </c>
      <c r="G12283">
        <v>0</v>
      </c>
      <c r="H12283" t="s">
        <v>50774</v>
      </c>
      <c r="I12283">
        <v>20</v>
      </c>
      <c r="J12283" t="s">
        <v>196</v>
      </c>
      <c r="K12283">
        <v>31</v>
      </c>
      <c r="L12283" t="s">
        <v>197</v>
      </c>
      <c r="M12283" t="s">
        <v>50775</v>
      </c>
    </row>
    <row r="12284" spans="1:13" x14ac:dyDescent="0.35">
      <c r="A12284" t="s">
        <v>50776</v>
      </c>
      <c r="B12284" t="s">
        <v>14</v>
      </c>
      <c r="C12284" t="s">
        <v>50777</v>
      </c>
      <c r="D12284" t="s">
        <v>194</v>
      </c>
      <c r="E12284">
        <v>209922</v>
      </c>
      <c r="F12284">
        <v>10974</v>
      </c>
      <c r="G12284">
        <v>0</v>
      </c>
      <c r="H12284" t="s">
        <v>50778</v>
      </c>
      <c r="I12284">
        <v>20</v>
      </c>
      <c r="J12284" t="s">
        <v>196</v>
      </c>
      <c r="K12284">
        <v>90</v>
      </c>
      <c r="L12284" t="s">
        <v>197</v>
      </c>
      <c r="M12284" t="s">
        <v>50779</v>
      </c>
    </row>
    <row r="12285" spans="1:13" x14ac:dyDescent="0.35">
      <c r="A12285" t="s">
        <v>50780</v>
      </c>
      <c r="B12285" t="s">
        <v>14</v>
      </c>
      <c r="C12285" t="s">
        <v>50781</v>
      </c>
      <c r="D12285" t="s">
        <v>194</v>
      </c>
      <c r="E12285">
        <v>324801</v>
      </c>
      <c r="F12285">
        <v>7156</v>
      </c>
      <c r="G12285">
        <v>0</v>
      </c>
      <c r="H12285" t="s">
        <v>50782</v>
      </c>
      <c r="I12285">
        <v>20</v>
      </c>
      <c r="J12285" t="s">
        <v>196</v>
      </c>
      <c r="K12285">
        <v>92</v>
      </c>
      <c r="L12285" t="s">
        <v>197</v>
      </c>
      <c r="M12285" t="s">
        <v>50763</v>
      </c>
    </row>
    <row r="12286" spans="1:13" x14ac:dyDescent="0.35">
      <c r="A12286" t="s">
        <v>50783</v>
      </c>
      <c r="B12286" t="s">
        <v>14</v>
      </c>
      <c r="C12286" t="s">
        <v>50784</v>
      </c>
      <c r="D12286" t="s">
        <v>194</v>
      </c>
      <c r="E12286">
        <v>122035</v>
      </c>
      <c r="F12286">
        <v>13387</v>
      </c>
      <c r="G12286">
        <v>0</v>
      </c>
      <c r="H12286" t="s">
        <v>50785</v>
      </c>
      <c r="I12286">
        <v>20</v>
      </c>
      <c r="J12286" t="s">
        <v>196</v>
      </c>
      <c r="K12286">
        <v>1086</v>
      </c>
      <c r="L12286" t="s">
        <v>197</v>
      </c>
      <c r="M12286" t="s">
        <v>50786</v>
      </c>
    </row>
    <row r="12287" spans="1:13" x14ac:dyDescent="0.35">
      <c r="A12287" t="s">
        <v>50787</v>
      </c>
      <c r="B12287" t="s">
        <v>14</v>
      </c>
      <c r="C12287" t="s">
        <v>50788</v>
      </c>
      <c r="D12287" t="s">
        <v>194</v>
      </c>
      <c r="E12287">
        <v>68065</v>
      </c>
      <c r="F12287">
        <v>7010</v>
      </c>
      <c r="G12287">
        <v>0</v>
      </c>
      <c r="H12287" t="s">
        <v>50789</v>
      </c>
      <c r="I12287">
        <v>20</v>
      </c>
      <c r="J12287" t="s">
        <v>196</v>
      </c>
      <c r="K12287">
        <v>449</v>
      </c>
      <c r="L12287" t="s">
        <v>197</v>
      </c>
      <c r="M12287" t="s">
        <v>50790</v>
      </c>
    </row>
    <row r="12288" spans="1:13" x14ac:dyDescent="0.35">
      <c r="A12288" t="s">
        <v>50791</v>
      </c>
      <c r="B12288" t="s">
        <v>14</v>
      </c>
      <c r="C12288" t="s">
        <v>50792</v>
      </c>
      <c r="D12288" t="s">
        <v>194</v>
      </c>
      <c r="E12288">
        <v>31237</v>
      </c>
      <c r="F12288">
        <v>2798</v>
      </c>
      <c r="G12288">
        <v>0</v>
      </c>
      <c r="H12288" t="s">
        <v>50793</v>
      </c>
      <c r="I12288">
        <v>20</v>
      </c>
      <c r="J12288" t="s">
        <v>196</v>
      </c>
      <c r="K12288">
        <v>104</v>
      </c>
      <c r="L12288" t="s">
        <v>197</v>
      </c>
      <c r="M12288" t="s">
        <v>50794</v>
      </c>
    </row>
    <row r="12289" spans="1:13" x14ac:dyDescent="0.35">
      <c r="A12289" t="s">
        <v>50795</v>
      </c>
      <c r="B12289" t="s">
        <v>14</v>
      </c>
      <c r="C12289" t="s">
        <v>50796</v>
      </c>
      <c r="D12289" t="s">
        <v>194</v>
      </c>
      <c r="E12289">
        <v>52249</v>
      </c>
      <c r="F12289">
        <v>1933</v>
      </c>
      <c r="G12289">
        <v>0</v>
      </c>
      <c r="H12289" t="s">
        <v>50797</v>
      </c>
      <c r="I12289">
        <v>20</v>
      </c>
      <c r="J12289" t="s">
        <v>196</v>
      </c>
      <c r="K12289">
        <v>13</v>
      </c>
      <c r="L12289" t="s">
        <v>197</v>
      </c>
      <c r="M12289" t="s">
        <v>50798</v>
      </c>
    </row>
    <row r="12290" spans="1:13" x14ac:dyDescent="0.35">
      <c r="A12290" t="s">
        <v>50799</v>
      </c>
      <c r="B12290" t="s">
        <v>14</v>
      </c>
      <c r="C12290" t="s">
        <v>50800</v>
      </c>
      <c r="D12290" t="s">
        <v>194</v>
      </c>
      <c r="E12290">
        <v>24563</v>
      </c>
      <c r="F12290">
        <v>1966</v>
      </c>
      <c r="G12290">
        <v>0</v>
      </c>
      <c r="H12290" t="s">
        <v>50801</v>
      </c>
      <c r="I12290">
        <v>20</v>
      </c>
      <c r="J12290" t="s">
        <v>196</v>
      </c>
      <c r="K12290">
        <v>4</v>
      </c>
      <c r="L12290" t="s">
        <v>197</v>
      </c>
      <c r="M12290" t="s">
        <v>50798</v>
      </c>
    </row>
    <row r="12291" spans="1:13" x14ac:dyDescent="0.35">
      <c r="A12291" t="s">
        <v>50802</v>
      </c>
      <c r="B12291" t="s">
        <v>14</v>
      </c>
      <c r="C12291" t="s">
        <v>50803</v>
      </c>
      <c r="D12291" t="s">
        <v>194</v>
      </c>
      <c r="E12291">
        <v>31988</v>
      </c>
      <c r="F12291">
        <v>2346</v>
      </c>
      <c r="G12291">
        <v>0</v>
      </c>
      <c r="H12291" t="s">
        <v>50804</v>
      </c>
      <c r="I12291">
        <v>20</v>
      </c>
      <c r="J12291" t="s">
        <v>196</v>
      </c>
      <c r="K12291">
        <v>6</v>
      </c>
      <c r="L12291" t="s">
        <v>197</v>
      </c>
      <c r="M12291" t="s">
        <v>50798</v>
      </c>
    </row>
    <row r="12292" spans="1:13" x14ac:dyDescent="0.35">
      <c r="A12292" t="s">
        <v>50805</v>
      </c>
      <c r="B12292" t="s">
        <v>14</v>
      </c>
      <c r="C12292" t="s">
        <v>50806</v>
      </c>
      <c r="D12292" t="s">
        <v>194</v>
      </c>
      <c r="E12292">
        <v>28448</v>
      </c>
      <c r="F12292">
        <v>1923</v>
      </c>
      <c r="G12292">
        <v>0</v>
      </c>
      <c r="H12292" t="s">
        <v>50807</v>
      </c>
      <c r="I12292">
        <v>20</v>
      </c>
      <c r="J12292" t="s">
        <v>196</v>
      </c>
      <c r="K12292">
        <v>9</v>
      </c>
      <c r="L12292" t="s">
        <v>197</v>
      </c>
      <c r="M12292" t="s">
        <v>50798</v>
      </c>
    </row>
    <row r="12293" spans="1:13" x14ac:dyDescent="0.35">
      <c r="A12293" t="s">
        <v>50808</v>
      </c>
      <c r="B12293" t="s">
        <v>14</v>
      </c>
      <c r="C12293" t="s">
        <v>50809</v>
      </c>
      <c r="D12293" t="s">
        <v>194</v>
      </c>
      <c r="E12293">
        <v>64327</v>
      </c>
      <c r="F12293">
        <v>5949</v>
      </c>
      <c r="G12293">
        <v>0</v>
      </c>
      <c r="H12293" t="s">
        <v>50810</v>
      </c>
      <c r="I12293">
        <v>20</v>
      </c>
      <c r="J12293" t="s">
        <v>196</v>
      </c>
      <c r="K12293">
        <v>28</v>
      </c>
      <c r="L12293" t="s">
        <v>197</v>
      </c>
      <c r="M12293" t="s">
        <v>50811</v>
      </c>
    </row>
    <row r="12294" spans="1:13" x14ac:dyDescent="0.35">
      <c r="A12294" t="s">
        <v>50812</v>
      </c>
      <c r="B12294" t="s">
        <v>14</v>
      </c>
      <c r="C12294" t="s">
        <v>50813</v>
      </c>
      <c r="D12294" t="s">
        <v>194</v>
      </c>
      <c r="E12294">
        <v>68821</v>
      </c>
      <c r="F12294">
        <v>5868</v>
      </c>
      <c r="G12294">
        <v>0</v>
      </c>
      <c r="H12294" t="s">
        <v>50814</v>
      </c>
      <c r="I12294">
        <v>20</v>
      </c>
      <c r="J12294" t="s">
        <v>196</v>
      </c>
      <c r="K12294">
        <v>256</v>
      </c>
      <c r="L12294" t="s">
        <v>197</v>
      </c>
      <c r="M12294" t="s">
        <v>50815</v>
      </c>
    </row>
    <row r="12295" spans="1:13" x14ac:dyDescent="0.35">
      <c r="A12295" t="s">
        <v>50816</v>
      </c>
      <c r="B12295" t="s">
        <v>14</v>
      </c>
      <c r="C12295" t="s">
        <v>50817</v>
      </c>
      <c r="D12295" t="s">
        <v>194</v>
      </c>
      <c r="E12295">
        <v>186187</v>
      </c>
      <c r="F12295">
        <v>14501</v>
      </c>
      <c r="G12295">
        <v>0</v>
      </c>
      <c r="H12295" t="s">
        <v>50818</v>
      </c>
      <c r="I12295">
        <v>20</v>
      </c>
      <c r="J12295" t="s">
        <v>196</v>
      </c>
      <c r="K12295">
        <v>900</v>
      </c>
      <c r="L12295" t="s">
        <v>197</v>
      </c>
      <c r="M12295" t="s">
        <v>50819</v>
      </c>
    </row>
    <row r="12296" spans="1:13" x14ac:dyDescent="0.35">
      <c r="A12296" t="s">
        <v>50820</v>
      </c>
      <c r="B12296" t="s">
        <v>14</v>
      </c>
      <c r="C12296" t="s">
        <v>50821</v>
      </c>
      <c r="D12296" t="s">
        <v>194</v>
      </c>
      <c r="E12296">
        <v>72840</v>
      </c>
      <c r="F12296">
        <v>9530</v>
      </c>
      <c r="G12296">
        <v>0</v>
      </c>
      <c r="H12296" t="s">
        <v>50822</v>
      </c>
      <c r="I12296">
        <v>20</v>
      </c>
      <c r="J12296" t="s">
        <v>196</v>
      </c>
      <c r="K12296">
        <v>352</v>
      </c>
      <c r="L12296" t="s">
        <v>197</v>
      </c>
      <c r="M12296" t="s">
        <v>50823</v>
      </c>
    </row>
    <row r="12297" spans="1:13" x14ac:dyDescent="0.35">
      <c r="A12297" t="s">
        <v>50824</v>
      </c>
      <c r="B12297" t="s">
        <v>14</v>
      </c>
      <c r="C12297" t="s">
        <v>50825</v>
      </c>
      <c r="D12297" t="s">
        <v>194</v>
      </c>
      <c r="E12297">
        <v>84044</v>
      </c>
      <c r="F12297">
        <v>10112</v>
      </c>
      <c r="G12297">
        <v>0</v>
      </c>
      <c r="H12297" t="s">
        <v>50826</v>
      </c>
      <c r="I12297">
        <v>20</v>
      </c>
      <c r="J12297" t="s">
        <v>196</v>
      </c>
      <c r="K12297">
        <v>393</v>
      </c>
      <c r="L12297" t="s">
        <v>197</v>
      </c>
      <c r="M12297" t="s">
        <v>50827</v>
      </c>
    </row>
    <row r="12298" spans="1:13" x14ac:dyDescent="0.35">
      <c r="A12298" t="s">
        <v>50828</v>
      </c>
      <c r="B12298" t="s">
        <v>14</v>
      </c>
      <c r="C12298" t="s">
        <v>50829</v>
      </c>
      <c r="D12298" t="s">
        <v>194</v>
      </c>
      <c r="E12298">
        <v>111517</v>
      </c>
      <c r="F12298">
        <v>11471</v>
      </c>
      <c r="G12298">
        <v>0</v>
      </c>
      <c r="H12298" t="s">
        <v>50830</v>
      </c>
      <c r="I12298">
        <v>20</v>
      </c>
      <c r="J12298" t="s">
        <v>196</v>
      </c>
      <c r="K12298">
        <v>540</v>
      </c>
      <c r="L12298" t="s">
        <v>197</v>
      </c>
      <c r="M12298" t="s">
        <v>50831</v>
      </c>
    </row>
    <row r="12299" spans="1:13" x14ac:dyDescent="0.35">
      <c r="A12299" t="s">
        <v>50832</v>
      </c>
      <c r="B12299" t="s">
        <v>14</v>
      </c>
      <c r="C12299" t="s">
        <v>50833</v>
      </c>
      <c r="D12299" t="s">
        <v>194</v>
      </c>
      <c r="E12299">
        <v>105308</v>
      </c>
      <c r="F12299">
        <v>12228</v>
      </c>
      <c r="G12299">
        <v>0</v>
      </c>
      <c r="H12299" t="s">
        <v>50834</v>
      </c>
      <c r="I12299">
        <v>20</v>
      </c>
      <c r="J12299" t="s">
        <v>196</v>
      </c>
      <c r="K12299">
        <v>508</v>
      </c>
      <c r="L12299" t="s">
        <v>197</v>
      </c>
      <c r="M12299" t="s">
        <v>50835</v>
      </c>
    </row>
    <row r="12300" spans="1:13" x14ac:dyDescent="0.35">
      <c r="A12300" t="s">
        <v>50836</v>
      </c>
      <c r="B12300" t="s">
        <v>14</v>
      </c>
      <c r="C12300" t="s">
        <v>50837</v>
      </c>
      <c r="D12300" t="s">
        <v>194</v>
      </c>
      <c r="E12300">
        <v>157281</v>
      </c>
      <c r="F12300">
        <v>21351</v>
      </c>
      <c r="G12300">
        <v>0</v>
      </c>
      <c r="H12300" t="s">
        <v>50838</v>
      </c>
      <c r="I12300">
        <v>20</v>
      </c>
      <c r="J12300" t="s">
        <v>196</v>
      </c>
      <c r="K12300">
        <v>1008</v>
      </c>
      <c r="L12300" t="s">
        <v>197</v>
      </c>
      <c r="M12300" t="s">
        <v>50839</v>
      </c>
    </row>
    <row r="12301" spans="1:13" x14ac:dyDescent="0.35">
      <c r="A12301" t="s">
        <v>50840</v>
      </c>
      <c r="B12301" t="s">
        <v>14</v>
      </c>
      <c r="C12301" t="s">
        <v>50841</v>
      </c>
      <c r="D12301" t="s">
        <v>194</v>
      </c>
      <c r="E12301">
        <v>531833</v>
      </c>
      <c r="F12301">
        <v>42575</v>
      </c>
      <c r="G12301">
        <v>0</v>
      </c>
      <c r="H12301" t="s">
        <v>50842</v>
      </c>
      <c r="I12301">
        <v>20</v>
      </c>
      <c r="J12301" t="s">
        <v>196</v>
      </c>
      <c r="K12301">
        <v>2071</v>
      </c>
      <c r="L12301" t="s">
        <v>197</v>
      </c>
      <c r="M12301" t="s">
        <v>50843</v>
      </c>
    </row>
    <row r="12302" spans="1:13" x14ac:dyDescent="0.35">
      <c r="A12302" t="s">
        <v>50844</v>
      </c>
      <c r="B12302" t="s">
        <v>14</v>
      </c>
      <c r="C12302" t="s">
        <v>50845</v>
      </c>
      <c r="D12302" t="s">
        <v>194</v>
      </c>
      <c r="E12302">
        <v>68375</v>
      </c>
      <c r="F12302">
        <v>6039</v>
      </c>
      <c r="G12302">
        <v>0</v>
      </c>
      <c r="H12302" t="s">
        <v>50846</v>
      </c>
      <c r="I12302">
        <v>20</v>
      </c>
      <c r="J12302" t="s">
        <v>196</v>
      </c>
      <c r="K12302">
        <v>39</v>
      </c>
      <c r="L12302" t="s">
        <v>197</v>
      </c>
      <c r="M12302" t="s">
        <v>50847</v>
      </c>
    </row>
    <row r="12303" spans="1:13" x14ac:dyDescent="0.35">
      <c r="A12303" t="s">
        <v>50848</v>
      </c>
      <c r="B12303" t="s">
        <v>14</v>
      </c>
      <c r="C12303" t="s">
        <v>50849</v>
      </c>
      <c r="D12303" t="s">
        <v>194</v>
      </c>
      <c r="E12303">
        <v>118679</v>
      </c>
      <c r="F12303">
        <v>12982</v>
      </c>
      <c r="G12303">
        <v>0</v>
      </c>
      <c r="H12303" t="s">
        <v>50850</v>
      </c>
      <c r="I12303">
        <v>20</v>
      </c>
      <c r="J12303" t="s">
        <v>196</v>
      </c>
      <c r="K12303">
        <v>341</v>
      </c>
      <c r="L12303" t="s">
        <v>197</v>
      </c>
      <c r="M12303" t="s">
        <v>50851</v>
      </c>
    </row>
    <row r="12304" spans="1:13" x14ac:dyDescent="0.35">
      <c r="A12304" t="s">
        <v>50852</v>
      </c>
      <c r="B12304" t="s">
        <v>14</v>
      </c>
      <c r="C12304" t="s">
        <v>50853</v>
      </c>
      <c r="D12304" t="s">
        <v>194</v>
      </c>
      <c r="E12304">
        <v>165521</v>
      </c>
      <c r="F12304">
        <v>11691</v>
      </c>
      <c r="G12304">
        <v>0</v>
      </c>
      <c r="H12304" t="s">
        <v>50854</v>
      </c>
      <c r="I12304">
        <v>20</v>
      </c>
      <c r="J12304" t="s">
        <v>196</v>
      </c>
      <c r="K12304">
        <v>134</v>
      </c>
      <c r="L12304" t="s">
        <v>197</v>
      </c>
      <c r="M12304" t="s">
        <v>50855</v>
      </c>
    </row>
    <row r="12305" spans="1:13" x14ac:dyDescent="0.35">
      <c r="A12305" t="s">
        <v>50856</v>
      </c>
      <c r="B12305" t="s">
        <v>14</v>
      </c>
      <c r="C12305" t="s">
        <v>50857</v>
      </c>
      <c r="D12305" t="s">
        <v>194</v>
      </c>
      <c r="E12305">
        <v>135344</v>
      </c>
      <c r="F12305">
        <v>19005</v>
      </c>
      <c r="G12305">
        <v>0</v>
      </c>
      <c r="H12305" t="s">
        <v>50858</v>
      </c>
      <c r="I12305">
        <v>24</v>
      </c>
      <c r="J12305" t="s">
        <v>196</v>
      </c>
      <c r="K12305">
        <v>1077</v>
      </c>
      <c r="L12305" t="s">
        <v>197</v>
      </c>
      <c r="M12305" t="s">
        <v>50859</v>
      </c>
    </row>
    <row r="12306" spans="1:13" x14ac:dyDescent="0.35">
      <c r="A12306" t="s">
        <v>50860</v>
      </c>
      <c r="B12306" t="s">
        <v>14</v>
      </c>
      <c r="C12306" t="s">
        <v>50861</v>
      </c>
      <c r="D12306" t="s">
        <v>194</v>
      </c>
      <c r="E12306">
        <v>88572</v>
      </c>
      <c r="F12306">
        <v>5522</v>
      </c>
      <c r="G12306">
        <v>0</v>
      </c>
      <c r="H12306" t="s">
        <v>50862</v>
      </c>
      <c r="I12306">
        <v>20</v>
      </c>
      <c r="J12306" t="s">
        <v>196</v>
      </c>
      <c r="K12306">
        <v>38</v>
      </c>
      <c r="L12306" t="s">
        <v>197</v>
      </c>
      <c r="M12306" t="s">
        <v>50863</v>
      </c>
    </row>
    <row r="12307" spans="1:13" x14ac:dyDescent="0.35">
      <c r="A12307" t="s">
        <v>50864</v>
      </c>
      <c r="B12307" t="s">
        <v>14</v>
      </c>
      <c r="C12307" t="s">
        <v>50865</v>
      </c>
      <c r="D12307" t="s">
        <v>194</v>
      </c>
      <c r="E12307">
        <v>56804</v>
      </c>
      <c r="F12307">
        <v>5548</v>
      </c>
      <c r="G12307">
        <v>0</v>
      </c>
      <c r="H12307" t="s">
        <v>50866</v>
      </c>
      <c r="I12307">
        <v>24</v>
      </c>
      <c r="J12307" t="s">
        <v>196</v>
      </c>
      <c r="K12307">
        <v>54</v>
      </c>
      <c r="L12307" t="s">
        <v>197</v>
      </c>
      <c r="M12307" t="s">
        <v>50847</v>
      </c>
    </row>
    <row r="12308" spans="1:13" x14ac:dyDescent="0.35">
      <c r="A12308" t="s">
        <v>50867</v>
      </c>
      <c r="B12308" t="s">
        <v>14</v>
      </c>
      <c r="C12308" t="s">
        <v>50868</v>
      </c>
      <c r="D12308" t="s">
        <v>194</v>
      </c>
      <c r="E12308">
        <v>156333</v>
      </c>
      <c r="F12308">
        <v>17888</v>
      </c>
      <c r="G12308">
        <v>0</v>
      </c>
      <c r="H12308" t="s">
        <v>50869</v>
      </c>
      <c r="I12308">
        <v>20</v>
      </c>
      <c r="J12308" t="s">
        <v>196</v>
      </c>
      <c r="K12308">
        <v>700</v>
      </c>
      <c r="L12308" t="s">
        <v>197</v>
      </c>
      <c r="M12308" t="s">
        <v>50870</v>
      </c>
    </row>
    <row r="12309" spans="1:13" x14ac:dyDescent="0.35">
      <c r="A12309" t="s">
        <v>50871</v>
      </c>
      <c r="B12309" t="s">
        <v>14</v>
      </c>
      <c r="C12309" t="s">
        <v>50872</v>
      </c>
      <c r="D12309" t="s">
        <v>194</v>
      </c>
      <c r="E12309">
        <v>61377</v>
      </c>
      <c r="F12309">
        <v>6162</v>
      </c>
      <c r="G12309">
        <v>0</v>
      </c>
      <c r="H12309" t="s">
        <v>50873</v>
      </c>
      <c r="I12309">
        <v>20</v>
      </c>
      <c r="J12309" t="s">
        <v>196</v>
      </c>
      <c r="K12309">
        <v>359</v>
      </c>
      <c r="L12309" t="s">
        <v>197</v>
      </c>
      <c r="M12309" t="s">
        <v>50874</v>
      </c>
    </row>
    <row r="12310" spans="1:13" x14ac:dyDescent="0.35">
      <c r="A12310" t="s">
        <v>50875</v>
      </c>
      <c r="B12310" t="s">
        <v>14</v>
      </c>
      <c r="C12310" t="s">
        <v>50876</v>
      </c>
      <c r="D12310" t="s">
        <v>194</v>
      </c>
      <c r="E12310">
        <v>93924</v>
      </c>
      <c r="F12310">
        <v>10407</v>
      </c>
      <c r="G12310">
        <v>0</v>
      </c>
      <c r="H12310" t="s">
        <v>50877</v>
      </c>
      <c r="I12310">
        <v>20</v>
      </c>
      <c r="J12310" t="s">
        <v>196</v>
      </c>
      <c r="K12310">
        <v>173</v>
      </c>
      <c r="L12310" t="s">
        <v>197</v>
      </c>
      <c r="M12310" t="s">
        <v>50878</v>
      </c>
    </row>
    <row r="12311" spans="1:13" x14ac:dyDescent="0.35">
      <c r="A12311" t="s">
        <v>50879</v>
      </c>
      <c r="B12311" t="s">
        <v>14</v>
      </c>
      <c r="C12311" t="s">
        <v>50880</v>
      </c>
      <c r="D12311" t="s">
        <v>194</v>
      </c>
      <c r="E12311">
        <v>55346</v>
      </c>
      <c r="F12311">
        <v>3512</v>
      </c>
      <c r="G12311">
        <v>0</v>
      </c>
      <c r="H12311" t="s">
        <v>50881</v>
      </c>
      <c r="I12311">
        <v>20</v>
      </c>
      <c r="J12311" t="s">
        <v>196</v>
      </c>
      <c r="K12311">
        <v>68</v>
      </c>
      <c r="L12311" t="s">
        <v>197</v>
      </c>
      <c r="M12311" t="s">
        <v>50882</v>
      </c>
    </row>
    <row r="12312" spans="1:13" x14ac:dyDescent="0.35">
      <c r="A12312" t="s">
        <v>50883</v>
      </c>
      <c r="B12312" t="s">
        <v>14</v>
      </c>
      <c r="C12312" t="s">
        <v>50884</v>
      </c>
      <c r="D12312" t="s">
        <v>194</v>
      </c>
      <c r="E12312">
        <v>68947</v>
      </c>
      <c r="F12312">
        <v>4117</v>
      </c>
      <c r="G12312">
        <v>0</v>
      </c>
      <c r="H12312" t="s">
        <v>50885</v>
      </c>
      <c r="I12312">
        <v>20</v>
      </c>
      <c r="J12312" t="s">
        <v>196</v>
      </c>
      <c r="K12312">
        <v>61</v>
      </c>
      <c r="L12312" t="s">
        <v>197</v>
      </c>
      <c r="M12312" t="s">
        <v>50886</v>
      </c>
    </row>
    <row r="12313" spans="1:13" x14ac:dyDescent="0.35">
      <c r="A12313" t="s">
        <v>50887</v>
      </c>
      <c r="B12313" t="s">
        <v>14</v>
      </c>
      <c r="C12313" t="s">
        <v>50888</v>
      </c>
      <c r="D12313" t="s">
        <v>194</v>
      </c>
      <c r="E12313">
        <v>51641</v>
      </c>
      <c r="F12313">
        <v>3225</v>
      </c>
      <c r="G12313">
        <v>0</v>
      </c>
      <c r="H12313" t="s">
        <v>50889</v>
      </c>
      <c r="I12313">
        <v>20</v>
      </c>
      <c r="J12313" t="s">
        <v>196</v>
      </c>
      <c r="K12313">
        <v>39</v>
      </c>
      <c r="L12313" t="s">
        <v>197</v>
      </c>
      <c r="M12313" t="s">
        <v>50886</v>
      </c>
    </row>
    <row r="12314" spans="1:13" x14ac:dyDescent="0.35">
      <c r="A12314" t="s">
        <v>50890</v>
      </c>
      <c r="B12314" t="s">
        <v>14</v>
      </c>
      <c r="C12314" t="s">
        <v>50891</v>
      </c>
      <c r="D12314" t="s">
        <v>194</v>
      </c>
      <c r="E12314">
        <v>50318</v>
      </c>
      <c r="F12314">
        <v>3193</v>
      </c>
      <c r="G12314">
        <v>0</v>
      </c>
      <c r="H12314" t="s">
        <v>50892</v>
      </c>
      <c r="I12314">
        <v>20</v>
      </c>
      <c r="J12314" t="s">
        <v>196</v>
      </c>
      <c r="K12314">
        <v>33</v>
      </c>
      <c r="L12314" t="s">
        <v>197</v>
      </c>
      <c r="M12314" t="s">
        <v>50886</v>
      </c>
    </row>
    <row r="12315" spans="1:13" x14ac:dyDescent="0.35">
      <c r="A12315" t="s">
        <v>50893</v>
      </c>
      <c r="B12315" t="s">
        <v>14</v>
      </c>
      <c r="C12315" t="s">
        <v>50894</v>
      </c>
      <c r="D12315" t="s">
        <v>194</v>
      </c>
      <c r="E12315">
        <v>60272</v>
      </c>
      <c r="F12315">
        <v>3800</v>
      </c>
      <c r="G12315">
        <v>0</v>
      </c>
      <c r="H12315" t="s">
        <v>50895</v>
      </c>
      <c r="I12315">
        <v>20</v>
      </c>
      <c r="J12315" t="s">
        <v>196</v>
      </c>
      <c r="K12315">
        <v>47</v>
      </c>
      <c r="L12315" t="s">
        <v>197</v>
      </c>
      <c r="M12315" t="s">
        <v>50886</v>
      </c>
    </row>
    <row r="12316" spans="1:13" x14ac:dyDescent="0.35">
      <c r="A12316" t="s">
        <v>50896</v>
      </c>
      <c r="B12316" t="s">
        <v>14</v>
      </c>
      <c r="C12316" t="s">
        <v>50897</v>
      </c>
      <c r="D12316" t="s">
        <v>194</v>
      </c>
      <c r="E12316">
        <v>161467</v>
      </c>
      <c r="F12316">
        <v>3590</v>
      </c>
      <c r="G12316">
        <v>0</v>
      </c>
      <c r="H12316" t="s">
        <v>50898</v>
      </c>
      <c r="I12316">
        <v>20</v>
      </c>
      <c r="J12316" t="s">
        <v>196</v>
      </c>
      <c r="K12316">
        <v>36</v>
      </c>
      <c r="L12316" t="s">
        <v>197</v>
      </c>
      <c r="M12316" t="s">
        <v>50886</v>
      </c>
    </row>
    <row r="12317" spans="1:13" x14ac:dyDescent="0.35">
      <c r="A12317" t="s">
        <v>50899</v>
      </c>
      <c r="B12317" t="s">
        <v>14</v>
      </c>
      <c r="C12317" t="s">
        <v>50900</v>
      </c>
      <c r="D12317" t="s">
        <v>194</v>
      </c>
      <c r="E12317">
        <v>69010</v>
      </c>
      <c r="F12317">
        <v>3940</v>
      </c>
      <c r="G12317">
        <v>0</v>
      </c>
      <c r="H12317" t="s">
        <v>50901</v>
      </c>
      <c r="I12317">
        <v>20</v>
      </c>
      <c r="J12317" t="s">
        <v>196</v>
      </c>
      <c r="K12317">
        <v>47</v>
      </c>
      <c r="L12317" t="s">
        <v>197</v>
      </c>
      <c r="M12317" t="s">
        <v>50886</v>
      </c>
    </row>
    <row r="12318" spans="1:13" x14ac:dyDescent="0.35">
      <c r="A12318" t="s">
        <v>50902</v>
      </c>
      <c r="B12318" t="s">
        <v>14</v>
      </c>
      <c r="C12318" t="s">
        <v>50903</v>
      </c>
      <c r="D12318" t="s">
        <v>194</v>
      </c>
      <c r="E12318">
        <v>66253</v>
      </c>
      <c r="F12318">
        <v>4000</v>
      </c>
      <c r="G12318">
        <v>0</v>
      </c>
      <c r="H12318" t="s">
        <v>50904</v>
      </c>
      <c r="I12318">
        <v>20</v>
      </c>
      <c r="J12318" t="s">
        <v>196</v>
      </c>
      <c r="K12318">
        <v>38</v>
      </c>
      <c r="L12318" t="s">
        <v>197</v>
      </c>
      <c r="M12318" t="s">
        <v>50886</v>
      </c>
    </row>
    <row r="12319" spans="1:13" x14ac:dyDescent="0.35">
      <c r="A12319" t="s">
        <v>50905</v>
      </c>
      <c r="B12319" t="s">
        <v>14</v>
      </c>
      <c r="C12319" t="s">
        <v>50906</v>
      </c>
      <c r="D12319" t="s">
        <v>194</v>
      </c>
      <c r="E12319">
        <v>99664</v>
      </c>
      <c r="F12319">
        <v>13325</v>
      </c>
      <c r="G12319">
        <v>0</v>
      </c>
      <c r="H12319" t="s">
        <v>50907</v>
      </c>
      <c r="I12319">
        <v>20</v>
      </c>
      <c r="J12319" t="s">
        <v>196</v>
      </c>
      <c r="K12319">
        <v>411</v>
      </c>
      <c r="L12319" t="s">
        <v>197</v>
      </c>
      <c r="M12319" t="s">
        <v>50908</v>
      </c>
    </row>
    <row r="12320" spans="1:13" x14ac:dyDescent="0.35">
      <c r="A12320" t="s">
        <v>50909</v>
      </c>
      <c r="B12320" t="s">
        <v>14</v>
      </c>
      <c r="C12320" t="s">
        <v>50910</v>
      </c>
      <c r="D12320" t="s">
        <v>194</v>
      </c>
      <c r="E12320">
        <v>360182</v>
      </c>
      <c r="F12320">
        <v>5160</v>
      </c>
      <c r="G12320">
        <v>0</v>
      </c>
      <c r="H12320" t="s">
        <v>50911</v>
      </c>
      <c r="I12320">
        <v>20</v>
      </c>
      <c r="J12320" t="s">
        <v>196</v>
      </c>
      <c r="K12320">
        <v>76</v>
      </c>
      <c r="L12320" t="s">
        <v>197</v>
      </c>
      <c r="M12320" t="s">
        <v>50886</v>
      </c>
    </row>
    <row r="12321" spans="1:13" x14ac:dyDescent="0.35">
      <c r="A12321" t="s">
        <v>50912</v>
      </c>
      <c r="B12321" t="s">
        <v>14</v>
      </c>
      <c r="C12321" t="s">
        <v>50913</v>
      </c>
      <c r="D12321" t="s">
        <v>194</v>
      </c>
      <c r="E12321">
        <v>77997</v>
      </c>
      <c r="F12321">
        <v>4617</v>
      </c>
      <c r="G12321">
        <v>0</v>
      </c>
      <c r="H12321" t="s">
        <v>50914</v>
      </c>
      <c r="I12321">
        <v>20</v>
      </c>
      <c r="J12321" t="s">
        <v>196</v>
      </c>
      <c r="K12321">
        <v>32</v>
      </c>
      <c r="L12321" t="s">
        <v>197</v>
      </c>
      <c r="M12321" t="s">
        <v>50886</v>
      </c>
    </row>
    <row r="12322" spans="1:13" x14ac:dyDescent="0.35">
      <c r="A12322" t="s">
        <v>50915</v>
      </c>
      <c r="B12322" t="s">
        <v>14</v>
      </c>
      <c r="C12322" t="s">
        <v>50916</v>
      </c>
      <c r="D12322" t="s">
        <v>194</v>
      </c>
      <c r="E12322">
        <v>98487</v>
      </c>
      <c r="F12322">
        <v>5360</v>
      </c>
      <c r="G12322">
        <v>0</v>
      </c>
      <c r="H12322" t="s">
        <v>50917</v>
      </c>
      <c r="I12322">
        <v>20</v>
      </c>
      <c r="J12322" t="s">
        <v>196</v>
      </c>
      <c r="K12322">
        <v>56</v>
      </c>
      <c r="L12322" t="s">
        <v>197</v>
      </c>
      <c r="M12322" t="s">
        <v>50886</v>
      </c>
    </row>
    <row r="12323" spans="1:13" x14ac:dyDescent="0.35">
      <c r="A12323" t="s">
        <v>50918</v>
      </c>
      <c r="B12323" t="s">
        <v>14</v>
      </c>
      <c r="C12323" t="s">
        <v>50919</v>
      </c>
      <c r="D12323" t="s">
        <v>194</v>
      </c>
      <c r="E12323">
        <v>114799</v>
      </c>
      <c r="F12323">
        <v>6410</v>
      </c>
      <c r="G12323">
        <v>0</v>
      </c>
      <c r="H12323" t="s">
        <v>50920</v>
      </c>
      <c r="I12323">
        <v>20</v>
      </c>
      <c r="J12323" t="s">
        <v>196</v>
      </c>
      <c r="K12323">
        <v>97</v>
      </c>
      <c r="L12323" t="s">
        <v>197</v>
      </c>
      <c r="M12323" t="s">
        <v>50886</v>
      </c>
    </row>
    <row r="12324" spans="1:13" x14ac:dyDescent="0.35">
      <c r="A12324" t="s">
        <v>50921</v>
      </c>
      <c r="B12324" t="s">
        <v>14</v>
      </c>
      <c r="C12324" t="s">
        <v>50922</v>
      </c>
      <c r="D12324" t="s">
        <v>194</v>
      </c>
      <c r="E12324">
        <v>125300</v>
      </c>
      <c r="F12324">
        <v>11134</v>
      </c>
      <c r="G12324">
        <v>0</v>
      </c>
      <c r="H12324" t="s">
        <v>50923</v>
      </c>
      <c r="I12324">
        <v>20</v>
      </c>
      <c r="J12324" t="s">
        <v>196</v>
      </c>
      <c r="K12324">
        <v>693</v>
      </c>
      <c r="L12324" t="s">
        <v>197</v>
      </c>
      <c r="M12324" t="s">
        <v>50924</v>
      </c>
    </row>
    <row r="12325" spans="1:13" x14ac:dyDescent="0.35">
      <c r="A12325" t="s">
        <v>50925</v>
      </c>
      <c r="B12325" t="s">
        <v>14</v>
      </c>
      <c r="C12325" t="s">
        <v>50926</v>
      </c>
      <c r="D12325" t="s">
        <v>194</v>
      </c>
      <c r="E12325">
        <v>106625</v>
      </c>
      <c r="F12325">
        <v>12018</v>
      </c>
      <c r="G12325">
        <v>0</v>
      </c>
      <c r="H12325" t="s">
        <v>50927</v>
      </c>
      <c r="I12325">
        <v>20</v>
      </c>
      <c r="J12325" t="s">
        <v>196</v>
      </c>
      <c r="K12325">
        <v>449</v>
      </c>
      <c r="L12325" t="s">
        <v>197</v>
      </c>
      <c r="M12325" t="s">
        <v>50928</v>
      </c>
    </row>
    <row r="12326" spans="1:13" x14ac:dyDescent="0.35">
      <c r="A12326" t="s">
        <v>50929</v>
      </c>
      <c r="B12326" t="s">
        <v>14</v>
      </c>
      <c r="C12326" t="s">
        <v>50930</v>
      </c>
      <c r="D12326" t="s">
        <v>194</v>
      </c>
      <c r="E12326">
        <v>56875</v>
      </c>
      <c r="F12326">
        <v>4152</v>
      </c>
      <c r="G12326">
        <v>0</v>
      </c>
      <c r="H12326" t="s">
        <v>50931</v>
      </c>
      <c r="I12326">
        <v>20</v>
      </c>
      <c r="J12326" t="s">
        <v>196</v>
      </c>
      <c r="K12326">
        <v>32</v>
      </c>
      <c r="L12326" t="s">
        <v>197</v>
      </c>
      <c r="M12326" t="s">
        <v>50932</v>
      </c>
    </row>
    <row r="12327" spans="1:13" x14ac:dyDescent="0.35">
      <c r="A12327" t="s">
        <v>50933</v>
      </c>
      <c r="B12327" t="s">
        <v>14</v>
      </c>
      <c r="C12327" t="s">
        <v>50934</v>
      </c>
      <c r="D12327" t="s">
        <v>194</v>
      </c>
      <c r="E12327">
        <v>22665</v>
      </c>
      <c r="F12327">
        <v>2147</v>
      </c>
      <c r="G12327">
        <v>0</v>
      </c>
      <c r="H12327" t="s">
        <v>50935</v>
      </c>
      <c r="I12327">
        <v>20</v>
      </c>
      <c r="J12327" t="s">
        <v>196</v>
      </c>
      <c r="K12327">
        <v>39</v>
      </c>
      <c r="L12327" t="s">
        <v>197</v>
      </c>
      <c r="M12327" t="s">
        <v>50936</v>
      </c>
    </row>
    <row r="12328" spans="1:13" x14ac:dyDescent="0.35">
      <c r="A12328" t="s">
        <v>50937</v>
      </c>
      <c r="B12328" t="s">
        <v>14</v>
      </c>
      <c r="C12328" t="s">
        <v>50938</v>
      </c>
      <c r="D12328" t="s">
        <v>194</v>
      </c>
      <c r="E12328">
        <v>77241</v>
      </c>
      <c r="F12328">
        <v>4884</v>
      </c>
      <c r="G12328">
        <v>0</v>
      </c>
      <c r="H12328" t="s">
        <v>50939</v>
      </c>
      <c r="I12328">
        <v>20</v>
      </c>
      <c r="J12328" t="s">
        <v>196</v>
      </c>
      <c r="K12328">
        <v>42</v>
      </c>
      <c r="L12328" t="s">
        <v>197</v>
      </c>
      <c r="M12328" t="s">
        <v>50940</v>
      </c>
    </row>
    <row r="12329" spans="1:13" x14ac:dyDescent="0.35">
      <c r="A12329" t="s">
        <v>50941</v>
      </c>
      <c r="B12329" t="s">
        <v>14</v>
      </c>
      <c r="C12329" t="s">
        <v>50942</v>
      </c>
      <c r="D12329" t="s">
        <v>194</v>
      </c>
      <c r="E12329">
        <v>50232</v>
      </c>
      <c r="F12329">
        <v>3460</v>
      </c>
      <c r="G12329">
        <v>0</v>
      </c>
      <c r="H12329" t="s">
        <v>50943</v>
      </c>
      <c r="I12329">
        <v>20</v>
      </c>
      <c r="J12329" t="s">
        <v>196</v>
      </c>
      <c r="K12329">
        <v>68</v>
      </c>
      <c r="L12329" t="s">
        <v>197</v>
      </c>
      <c r="M12329" t="s">
        <v>50936</v>
      </c>
    </row>
    <row r="12330" spans="1:13" x14ac:dyDescent="0.35">
      <c r="A12330" t="s">
        <v>50944</v>
      </c>
      <c r="B12330" t="s">
        <v>14</v>
      </c>
      <c r="C12330" t="s">
        <v>50945</v>
      </c>
      <c r="D12330" t="s">
        <v>194</v>
      </c>
      <c r="E12330">
        <v>88006</v>
      </c>
      <c r="F12330">
        <v>5520</v>
      </c>
      <c r="G12330">
        <v>0</v>
      </c>
      <c r="H12330" t="s">
        <v>50946</v>
      </c>
      <c r="I12330">
        <v>20</v>
      </c>
      <c r="J12330" t="s">
        <v>196</v>
      </c>
      <c r="K12330">
        <v>57</v>
      </c>
      <c r="L12330" t="s">
        <v>197</v>
      </c>
      <c r="M12330" t="s">
        <v>50936</v>
      </c>
    </row>
    <row r="12331" spans="1:13" x14ac:dyDescent="0.35">
      <c r="A12331" t="s">
        <v>50947</v>
      </c>
      <c r="B12331" t="s">
        <v>14</v>
      </c>
      <c r="C12331" t="s">
        <v>50948</v>
      </c>
      <c r="D12331" t="s">
        <v>194</v>
      </c>
      <c r="E12331">
        <v>82343</v>
      </c>
      <c r="F12331">
        <v>4739</v>
      </c>
      <c r="G12331">
        <v>0</v>
      </c>
      <c r="H12331" t="s">
        <v>50949</v>
      </c>
      <c r="I12331">
        <v>20</v>
      </c>
      <c r="J12331" t="s">
        <v>196</v>
      </c>
      <c r="K12331">
        <v>43</v>
      </c>
      <c r="L12331" t="s">
        <v>197</v>
      </c>
      <c r="M12331" t="s">
        <v>50936</v>
      </c>
    </row>
    <row r="12332" spans="1:13" x14ac:dyDescent="0.35">
      <c r="A12332" t="s">
        <v>50950</v>
      </c>
      <c r="B12332" t="s">
        <v>14</v>
      </c>
      <c r="C12332" t="s">
        <v>50951</v>
      </c>
      <c r="D12332" t="s">
        <v>194</v>
      </c>
      <c r="E12332">
        <v>95177</v>
      </c>
      <c r="F12332">
        <v>5304</v>
      </c>
      <c r="G12332">
        <v>0</v>
      </c>
      <c r="H12332" t="s">
        <v>50952</v>
      </c>
      <c r="I12332">
        <v>20</v>
      </c>
      <c r="J12332" t="s">
        <v>196</v>
      </c>
      <c r="K12332">
        <v>34</v>
      </c>
      <c r="L12332" t="s">
        <v>197</v>
      </c>
      <c r="M12332" t="s">
        <v>50936</v>
      </c>
    </row>
    <row r="12333" spans="1:13" x14ac:dyDescent="0.35">
      <c r="A12333" t="s">
        <v>50953</v>
      </c>
      <c r="B12333" t="s">
        <v>14</v>
      </c>
      <c r="C12333" t="s">
        <v>50954</v>
      </c>
      <c r="D12333" t="s">
        <v>194</v>
      </c>
      <c r="E12333">
        <v>94936</v>
      </c>
      <c r="F12333">
        <v>5684</v>
      </c>
      <c r="G12333">
        <v>0</v>
      </c>
      <c r="H12333" t="s">
        <v>50955</v>
      </c>
      <c r="I12333">
        <v>20</v>
      </c>
      <c r="J12333" t="s">
        <v>196</v>
      </c>
      <c r="K12333">
        <v>61</v>
      </c>
      <c r="L12333" t="s">
        <v>197</v>
      </c>
      <c r="M12333" t="s">
        <v>50936</v>
      </c>
    </row>
    <row r="12334" spans="1:13" x14ac:dyDescent="0.35">
      <c r="A12334" t="s">
        <v>50956</v>
      </c>
      <c r="B12334" t="s">
        <v>14</v>
      </c>
      <c r="C12334" t="s">
        <v>50957</v>
      </c>
      <c r="D12334" t="s">
        <v>194</v>
      </c>
      <c r="E12334">
        <v>136356</v>
      </c>
      <c r="F12334">
        <v>6992</v>
      </c>
      <c r="G12334">
        <v>0</v>
      </c>
      <c r="H12334" t="s">
        <v>50958</v>
      </c>
      <c r="I12334">
        <v>20</v>
      </c>
      <c r="J12334" t="s">
        <v>196</v>
      </c>
      <c r="K12334">
        <v>73</v>
      </c>
      <c r="L12334" t="s">
        <v>197</v>
      </c>
      <c r="M12334" t="s">
        <v>50936</v>
      </c>
    </row>
    <row r="12335" spans="1:13" x14ac:dyDescent="0.35">
      <c r="A12335" t="s">
        <v>50959</v>
      </c>
      <c r="B12335" t="s">
        <v>14</v>
      </c>
      <c r="C12335" t="s">
        <v>50960</v>
      </c>
      <c r="D12335" t="s">
        <v>194</v>
      </c>
      <c r="E12335">
        <v>787136</v>
      </c>
      <c r="F12335">
        <v>12022</v>
      </c>
      <c r="G12335">
        <v>0</v>
      </c>
      <c r="H12335" t="s">
        <v>50961</v>
      </c>
      <c r="I12335">
        <v>20</v>
      </c>
      <c r="J12335" t="s">
        <v>196</v>
      </c>
      <c r="K12335">
        <v>163</v>
      </c>
      <c r="L12335" t="s">
        <v>197</v>
      </c>
      <c r="M12335" t="s">
        <v>50936</v>
      </c>
    </row>
    <row r="12336" spans="1:13" x14ac:dyDescent="0.35">
      <c r="A12336" t="s">
        <v>50962</v>
      </c>
      <c r="B12336" t="s">
        <v>14</v>
      </c>
      <c r="C12336" t="s">
        <v>50963</v>
      </c>
      <c r="D12336" t="s">
        <v>194</v>
      </c>
      <c r="E12336">
        <v>150038</v>
      </c>
      <c r="F12336">
        <v>16871</v>
      </c>
      <c r="G12336">
        <v>0</v>
      </c>
      <c r="H12336" t="s">
        <v>50964</v>
      </c>
      <c r="I12336">
        <v>20</v>
      </c>
      <c r="J12336" t="s">
        <v>196</v>
      </c>
      <c r="K12336">
        <v>745</v>
      </c>
      <c r="L12336" t="s">
        <v>197</v>
      </c>
      <c r="M12336" t="s">
        <v>50965</v>
      </c>
    </row>
    <row r="12337" spans="1:13" x14ac:dyDescent="0.35">
      <c r="A12337" t="s">
        <v>50966</v>
      </c>
      <c r="B12337" t="s">
        <v>14</v>
      </c>
      <c r="C12337" t="s">
        <v>50967</v>
      </c>
      <c r="D12337" t="s">
        <v>194</v>
      </c>
      <c r="E12337">
        <v>230127</v>
      </c>
      <c r="F12337">
        <v>6839</v>
      </c>
      <c r="G12337">
        <v>0</v>
      </c>
      <c r="H12337" t="s">
        <v>50968</v>
      </c>
      <c r="I12337">
        <v>20</v>
      </c>
      <c r="J12337" t="s">
        <v>196</v>
      </c>
      <c r="K12337">
        <v>76</v>
      </c>
      <c r="L12337" t="s">
        <v>197</v>
      </c>
      <c r="M12337" t="s">
        <v>50969</v>
      </c>
    </row>
    <row r="12338" spans="1:13" x14ac:dyDescent="0.35">
      <c r="A12338" t="s">
        <v>50970</v>
      </c>
      <c r="B12338" t="s">
        <v>14</v>
      </c>
      <c r="C12338" t="s">
        <v>50971</v>
      </c>
      <c r="D12338" t="s">
        <v>194</v>
      </c>
      <c r="E12338">
        <v>146536</v>
      </c>
      <c r="F12338">
        <v>8346</v>
      </c>
      <c r="G12338">
        <v>0</v>
      </c>
      <c r="H12338" t="s">
        <v>50972</v>
      </c>
      <c r="I12338">
        <v>20</v>
      </c>
      <c r="J12338" t="s">
        <v>196</v>
      </c>
      <c r="K12338">
        <v>105</v>
      </c>
      <c r="L12338" t="s">
        <v>197</v>
      </c>
      <c r="M12338" t="s">
        <v>50973</v>
      </c>
    </row>
    <row r="12339" spans="1:13" x14ac:dyDescent="0.35">
      <c r="A12339" t="s">
        <v>50974</v>
      </c>
      <c r="B12339" t="s">
        <v>14</v>
      </c>
      <c r="C12339" t="s">
        <v>50975</v>
      </c>
      <c r="D12339" t="s">
        <v>194</v>
      </c>
      <c r="E12339">
        <v>136151</v>
      </c>
      <c r="F12339">
        <v>8095</v>
      </c>
      <c r="G12339">
        <v>0</v>
      </c>
      <c r="H12339" t="s">
        <v>50976</v>
      </c>
      <c r="I12339">
        <v>20</v>
      </c>
      <c r="J12339" t="s">
        <v>196</v>
      </c>
      <c r="K12339">
        <v>119</v>
      </c>
      <c r="L12339" t="s">
        <v>197</v>
      </c>
      <c r="M12339" t="s">
        <v>50977</v>
      </c>
    </row>
    <row r="12340" spans="1:13" x14ac:dyDescent="0.35">
      <c r="A12340" t="s">
        <v>50978</v>
      </c>
      <c r="B12340" t="s">
        <v>14</v>
      </c>
      <c r="C12340" t="s">
        <v>50979</v>
      </c>
      <c r="D12340" t="s">
        <v>194</v>
      </c>
      <c r="E12340">
        <v>243454</v>
      </c>
      <c r="F12340">
        <v>9210</v>
      </c>
      <c r="G12340">
        <v>0</v>
      </c>
      <c r="H12340" t="s">
        <v>50980</v>
      </c>
      <c r="I12340">
        <v>20</v>
      </c>
      <c r="J12340" t="s">
        <v>196</v>
      </c>
      <c r="K12340">
        <v>100</v>
      </c>
      <c r="L12340" t="s">
        <v>197</v>
      </c>
      <c r="M12340" t="s">
        <v>50977</v>
      </c>
    </row>
    <row r="12341" spans="1:13" x14ac:dyDescent="0.35">
      <c r="A12341" t="s">
        <v>50981</v>
      </c>
      <c r="B12341" t="s">
        <v>14</v>
      </c>
      <c r="C12341" t="s">
        <v>50982</v>
      </c>
      <c r="D12341" t="s">
        <v>194</v>
      </c>
      <c r="E12341">
        <v>352758</v>
      </c>
      <c r="F12341">
        <v>19573</v>
      </c>
      <c r="G12341">
        <v>0</v>
      </c>
      <c r="H12341" t="s">
        <v>50983</v>
      </c>
      <c r="I12341">
        <v>20</v>
      </c>
      <c r="J12341" t="s">
        <v>196</v>
      </c>
      <c r="K12341">
        <v>332</v>
      </c>
      <c r="L12341" t="s">
        <v>197</v>
      </c>
      <c r="M12341" t="s">
        <v>50977</v>
      </c>
    </row>
    <row r="12342" spans="1:13" x14ac:dyDescent="0.35">
      <c r="A12342" t="s">
        <v>50984</v>
      </c>
      <c r="B12342" t="s">
        <v>14</v>
      </c>
      <c r="C12342" t="s">
        <v>50985</v>
      </c>
      <c r="D12342" t="s">
        <v>194</v>
      </c>
      <c r="E12342">
        <v>263521</v>
      </c>
      <c r="F12342">
        <v>18102</v>
      </c>
      <c r="G12342">
        <v>0</v>
      </c>
      <c r="H12342" t="s">
        <v>50986</v>
      </c>
      <c r="I12342">
        <v>24</v>
      </c>
      <c r="J12342" t="s">
        <v>196</v>
      </c>
      <c r="K12342">
        <v>531</v>
      </c>
      <c r="L12342" t="s">
        <v>197</v>
      </c>
      <c r="M12342" t="s">
        <v>50987</v>
      </c>
    </row>
    <row r="12343" spans="1:13" x14ac:dyDescent="0.35">
      <c r="A12343" t="s">
        <v>50988</v>
      </c>
      <c r="B12343" t="s">
        <v>14</v>
      </c>
      <c r="C12343" t="s">
        <v>50989</v>
      </c>
      <c r="D12343" t="s">
        <v>194</v>
      </c>
      <c r="E12343">
        <v>648410</v>
      </c>
      <c r="F12343">
        <v>77647</v>
      </c>
      <c r="G12343">
        <v>0</v>
      </c>
      <c r="H12343" t="s">
        <v>50990</v>
      </c>
      <c r="I12343">
        <v>24</v>
      </c>
      <c r="J12343" t="s">
        <v>196</v>
      </c>
      <c r="K12343">
        <v>3008</v>
      </c>
      <c r="L12343" t="s">
        <v>197</v>
      </c>
      <c r="M12343" t="s">
        <v>50991</v>
      </c>
    </row>
    <row r="12344" spans="1:13" x14ac:dyDescent="0.35">
      <c r="A12344" t="s">
        <v>50992</v>
      </c>
      <c r="B12344" t="s">
        <v>14</v>
      </c>
      <c r="C12344" t="s">
        <v>50993</v>
      </c>
      <c r="D12344" t="s">
        <v>194</v>
      </c>
      <c r="E12344">
        <v>112039</v>
      </c>
      <c r="F12344">
        <v>8533</v>
      </c>
      <c r="G12344">
        <v>0</v>
      </c>
      <c r="H12344" t="s">
        <v>50994</v>
      </c>
      <c r="I12344">
        <v>20</v>
      </c>
      <c r="J12344" t="s">
        <v>196</v>
      </c>
      <c r="K12344">
        <v>22</v>
      </c>
      <c r="L12344" t="s">
        <v>197</v>
      </c>
      <c r="M12344" t="s">
        <v>50995</v>
      </c>
    </row>
    <row r="12345" spans="1:13" x14ac:dyDescent="0.35">
      <c r="A12345" t="s">
        <v>50996</v>
      </c>
      <c r="B12345" t="s">
        <v>14</v>
      </c>
      <c r="C12345" t="s">
        <v>50997</v>
      </c>
      <c r="D12345" t="s">
        <v>194</v>
      </c>
      <c r="E12345">
        <v>198600</v>
      </c>
      <c r="F12345">
        <v>28825</v>
      </c>
      <c r="G12345">
        <v>0</v>
      </c>
      <c r="H12345" t="s">
        <v>50998</v>
      </c>
      <c r="I12345">
        <v>24</v>
      </c>
      <c r="J12345" t="s">
        <v>196</v>
      </c>
      <c r="K12345">
        <v>1246</v>
      </c>
      <c r="L12345" t="s">
        <v>197</v>
      </c>
      <c r="M12345" t="s">
        <v>50999</v>
      </c>
    </row>
    <row r="12346" spans="1:13" x14ac:dyDescent="0.35">
      <c r="A12346" t="s">
        <v>51000</v>
      </c>
      <c r="B12346" t="s">
        <v>14</v>
      </c>
      <c r="C12346" t="s">
        <v>51001</v>
      </c>
      <c r="D12346" t="s">
        <v>194</v>
      </c>
      <c r="E12346">
        <v>83729</v>
      </c>
      <c r="F12346">
        <v>4311</v>
      </c>
      <c r="G12346">
        <v>0</v>
      </c>
      <c r="H12346" t="s">
        <v>51002</v>
      </c>
      <c r="I12346">
        <v>20</v>
      </c>
      <c r="J12346" t="s">
        <v>196</v>
      </c>
      <c r="K12346">
        <v>29</v>
      </c>
      <c r="L12346" t="s">
        <v>197</v>
      </c>
      <c r="M12346" t="s">
        <v>50995</v>
      </c>
    </row>
    <row r="12347" spans="1:13" x14ac:dyDescent="0.35">
      <c r="A12347" t="s">
        <v>51003</v>
      </c>
      <c r="B12347" t="s">
        <v>14</v>
      </c>
      <c r="C12347" t="s">
        <v>51004</v>
      </c>
      <c r="D12347" t="s">
        <v>194</v>
      </c>
      <c r="E12347">
        <v>77676</v>
      </c>
      <c r="F12347">
        <v>6209</v>
      </c>
      <c r="G12347">
        <v>0</v>
      </c>
      <c r="H12347" t="s">
        <v>51005</v>
      </c>
      <c r="I12347">
        <v>20</v>
      </c>
      <c r="J12347" t="s">
        <v>196</v>
      </c>
      <c r="K12347">
        <v>15</v>
      </c>
      <c r="L12347" t="s">
        <v>197</v>
      </c>
      <c r="M12347" t="s">
        <v>50995</v>
      </c>
    </row>
    <row r="12348" spans="1:13" x14ac:dyDescent="0.35">
      <c r="A12348" t="s">
        <v>51006</v>
      </c>
      <c r="B12348" t="s">
        <v>14</v>
      </c>
      <c r="C12348" t="s">
        <v>51007</v>
      </c>
      <c r="D12348" t="s">
        <v>194</v>
      </c>
      <c r="E12348">
        <v>85188</v>
      </c>
      <c r="F12348">
        <v>7134</v>
      </c>
      <c r="G12348">
        <v>0</v>
      </c>
      <c r="H12348" t="s">
        <v>51008</v>
      </c>
      <c r="I12348">
        <v>20</v>
      </c>
      <c r="J12348" t="s">
        <v>196</v>
      </c>
      <c r="K12348">
        <v>45</v>
      </c>
      <c r="L12348" t="s">
        <v>197</v>
      </c>
      <c r="M12348" t="s">
        <v>50995</v>
      </c>
    </row>
    <row r="12349" spans="1:13" x14ac:dyDescent="0.35">
      <c r="A12349" t="s">
        <v>51009</v>
      </c>
      <c r="B12349" t="s">
        <v>14</v>
      </c>
      <c r="C12349" t="s">
        <v>51010</v>
      </c>
      <c r="D12349" t="s">
        <v>194</v>
      </c>
      <c r="E12349">
        <v>71127</v>
      </c>
      <c r="F12349">
        <v>4698</v>
      </c>
      <c r="G12349">
        <v>0</v>
      </c>
      <c r="H12349" t="s">
        <v>51011</v>
      </c>
      <c r="I12349">
        <v>20</v>
      </c>
      <c r="J12349" t="s">
        <v>196</v>
      </c>
      <c r="K12349">
        <v>31</v>
      </c>
      <c r="L12349" t="s">
        <v>197</v>
      </c>
      <c r="M12349" t="s">
        <v>50995</v>
      </c>
    </row>
    <row r="12350" spans="1:13" x14ac:dyDescent="0.35">
      <c r="A12350" t="s">
        <v>51012</v>
      </c>
      <c r="B12350" t="s">
        <v>14</v>
      </c>
      <c r="C12350" t="s">
        <v>51013</v>
      </c>
      <c r="D12350" t="s">
        <v>194</v>
      </c>
      <c r="E12350">
        <v>74349</v>
      </c>
      <c r="F12350">
        <v>5239</v>
      </c>
      <c r="G12350">
        <v>0</v>
      </c>
      <c r="H12350" t="s">
        <v>51014</v>
      </c>
      <c r="I12350">
        <v>20</v>
      </c>
      <c r="J12350" t="s">
        <v>196</v>
      </c>
      <c r="K12350">
        <v>34</v>
      </c>
      <c r="L12350" t="s">
        <v>197</v>
      </c>
      <c r="M12350" t="s">
        <v>50995</v>
      </c>
    </row>
    <row r="12351" spans="1:13" x14ac:dyDescent="0.35">
      <c r="A12351" t="s">
        <v>51015</v>
      </c>
      <c r="B12351" t="s">
        <v>14</v>
      </c>
      <c r="C12351" t="s">
        <v>51016</v>
      </c>
      <c r="D12351" t="s">
        <v>194</v>
      </c>
      <c r="E12351">
        <v>69841</v>
      </c>
      <c r="F12351">
        <v>4477</v>
      </c>
      <c r="G12351">
        <v>0</v>
      </c>
      <c r="H12351" t="s">
        <v>51017</v>
      </c>
      <c r="I12351">
        <v>20</v>
      </c>
      <c r="J12351" t="s">
        <v>196</v>
      </c>
      <c r="K12351">
        <v>26</v>
      </c>
      <c r="L12351" t="s">
        <v>197</v>
      </c>
      <c r="M12351" t="s">
        <v>50995</v>
      </c>
    </row>
    <row r="12352" spans="1:13" x14ac:dyDescent="0.35">
      <c r="A12352" t="s">
        <v>51018</v>
      </c>
      <c r="B12352" t="s">
        <v>14</v>
      </c>
      <c r="C12352" t="s">
        <v>51019</v>
      </c>
      <c r="D12352" t="s">
        <v>194</v>
      </c>
      <c r="E12352">
        <v>241056</v>
      </c>
      <c r="F12352">
        <v>4446</v>
      </c>
      <c r="G12352">
        <v>0</v>
      </c>
      <c r="H12352" t="s">
        <v>51020</v>
      </c>
      <c r="I12352">
        <v>20</v>
      </c>
      <c r="J12352" t="s">
        <v>196</v>
      </c>
      <c r="K12352">
        <v>20</v>
      </c>
      <c r="L12352" t="s">
        <v>197</v>
      </c>
      <c r="M12352" t="s">
        <v>50995</v>
      </c>
    </row>
    <row r="12353" spans="1:13" x14ac:dyDescent="0.35">
      <c r="A12353" t="s">
        <v>51021</v>
      </c>
      <c r="B12353" t="s">
        <v>14</v>
      </c>
      <c r="C12353" t="s">
        <v>51022</v>
      </c>
      <c r="D12353" t="s">
        <v>194</v>
      </c>
      <c r="E12353">
        <v>48758</v>
      </c>
      <c r="F12353">
        <v>3754</v>
      </c>
      <c r="G12353">
        <v>0</v>
      </c>
      <c r="H12353" t="s">
        <v>51023</v>
      </c>
      <c r="I12353">
        <v>20</v>
      </c>
      <c r="J12353" t="s">
        <v>196</v>
      </c>
      <c r="K12353">
        <v>20</v>
      </c>
      <c r="L12353" t="s">
        <v>197</v>
      </c>
      <c r="M12353" t="s">
        <v>50995</v>
      </c>
    </row>
    <row r="12354" spans="1:13" x14ac:dyDescent="0.35">
      <c r="A12354" t="s">
        <v>51024</v>
      </c>
      <c r="B12354" t="s">
        <v>14</v>
      </c>
      <c r="C12354" t="s">
        <v>51025</v>
      </c>
      <c r="D12354" t="s">
        <v>194</v>
      </c>
      <c r="E12354">
        <v>444014</v>
      </c>
      <c r="F12354">
        <v>18955</v>
      </c>
      <c r="G12354">
        <v>0</v>
      </c>
      <c r="H12354" t="s">
        <v>51026</v>
      </c>
      <c r="I12354">
        <v>20</v>
      </c>
      <c r="J12354" t="s">
        <v>196</v>
      </c>
      <c r="K12354">
        <v>873</v>
      </c>
      <c r="L12354" t="s">
        <v>197</v>
      </c>
      <c r="M12354" t="s">
        <v>51027</v>
      </c>
    </row>
    <row r="12355" spans="1:13" x14ac:dyDescent="0.35">
      <c r="A12355" t="s">
        <v>51028</v>
      </c>
      <c r="B12355" t="s">
        <v>14</v>
      </c>
      <c r="C12355" t="s">
        <v>51029</v>
      </c>
      <c r="D12355" t="s">
        <v>194</v>
      </c>
      <c r="E12355">
        <v>103602</v>
      </c>
      <c r="F12355">
        <v>5162</v>
      </c>
      <c r="G12355">
        <v>0</v>
      </c>
      <c r="H12355" t="s">
        <v>51030</v>
      </c>
      <c r="I12355">
        <v>20</v>
      </c>
      <c r="J12355" t="s">
        <v>196</v>
      </c>
      <c r="K12355">
        <v>147</v>
      </c>
      <c r="L12355" t="s">
        <v>197</v>
      </c>
      <c r="M12355" t="s">
        <v>51027</v>
      </c>
    </row>
    <row r="12356" spans="1:13" x14ac:dyDescent="0.35">
      <c r="A12356" t="s">
        <v>51031</v>
      </c>
      <c r="B12356" t="s">
        <v>14</v>
      </c>
      <c r="C12356" t="s">
        <v>51032</v>
      </c>
      <c r="D12356" t="s">
        <v>194</v>
      </c>
      <c r="E12356">
        <v>99042</v>
      </c>
      <c r="F12356">
        <v>4547</v>
      </c>
      <c r="G12356">
        <v>0</v>
      </c>
      <c r="H12356" t="s">
        <v>51033</v>
      </c>
      <c r="I12356">
        <v>20</v>
      </c>
      <c r="J12356" t="s">
        <v>196</v>
      </c>
      <c r="K12356">
        <v>84</v>
      </c>
      <c r="L12356" t="s">
        <v>197</v>
      </c>
      <c r="M12356" t="s">
        <v>51027</v>
      </c>
    </row>
    <row r="12357" spans="1:13" x14ac:dyDescent="0.35">
      <c r="A12357" t="s">
        <v>51034</v>
      </c>
      <c r="B12357" t="s">
        <v>14</v>
      </c>
      <c r="C12357" t="s">
        <v>51035</v>
      </c>
      <c r="D12357" t="s">
        <v>194</v>
      </c>
      <c r="E12357">
        <v>113051</v>
      </c>
      <c r="F12357">
        <v>5420</v>
      </c>
      <c r="G12357">
        <v>0</v>
      </c>
      <c r="H12357" t="s">
        <v>51036</v>
      </c>
      <c r="I12357">
        <v>20</v>
      </c>
      <c r="J12357" t="s">
        <v>196</v>
      </c>
      <c r="K12357">
        <v>107</v>
      </c>
      <c r="L12357" t="s">
        <v>197</v>
      </c>
      <c r="M12357" t="s">
        <v>51027</v>
      </c>
    </row>
    <row r="12358" spans="1:13" x14ac:dyDescent="0.35">
      <c r="A12358" t="s">
        <v>51037</v>
      </c>
      <c r="B12358" t="s">
        <v>14</v>
      </c>
      <c r="C12358" t="s">
        <v>51038</v>
      </c>
      <c r="D12358" t="s">
        <v>194</v>
      </c>
      <c r="E12358">
        <v>191790</v>
      </c>
      <c r="F12358">
        <v>8175</v>
      </c>
      <c r="G12358">
        <v>0</v>
      </c>
      <c r="H12358" t="s">
        <v>51039</v>
      </c>
      <c r="I12358">
        <v>20</v>
      </c>
      <c r="J12358" t="s">
        <v>196</v>
      </c>
      <c r="K12358">
        <v>175</v>
      </c>
      <c r="L12358" t="s">
        <v>197</v>
      </c>
      <c r="M12358" t="s">
        <v>51027</v>
      </c>
    </row>
    <row r="12359" spans="1:13" x14ac:dyDescent="0.35">
      <c r="A12359" t="s">
        <v>51040</v>
      </c>
      <c r="B12359" t="s">
        <v>14</v>
      </c>
      <c r="C12359" t="s">
        <v>51041</v>
      </c>
      <c r="D12359" t="s">
        <v>194</v>
      </c>
      <c r="E12359">
        <v>517865</v>
      </c>
      <c r="F12359">
        <v>20525</v>
      </c>
      <c r="G12359">
        <v>0</v>
      </c>
      <c r="H12359" t="s">
        <v>51042</v>
      </c>
      <c r="I12359">
        <v>20</v>
      </c>
      <c r="J12359" t="s">
        <v>196</v>
      </c>
      <c r="K12359">
        <v>534</v>
      </c>
      <c r="L12359" t="s">
        <v>197</v>
      </c>
      <c r="M12359" t="s">
        <v>51043</v>
      </c>
    </row>
    <row r="12360" spans="1:13" x14ac:dyDescent="0.35">
      <c r="A12360" t="s">
        <v>51044</v>
      </c>
      <c r="B12360" t="s">
        <v>14</v>
      </c>
      <c r="C12360" t="s">
        <v>51045</v>
      </c>
      <c r="D12360" t="s">
        <v>194</v>
      </c>
      <c r="E12360">
        <v>110998</v>
      </c>
      <c r="F12360">
        <v>12539</v>
      </c>
      <c r="G12360">
        <v>0</v>
      </c>
      <c r="H12360" t="s">
        <v>51046</v>
      </c>
      <c r="I12360">
        <v>20</v>
      </c>
      <c r="J12360" t="s">
        <v>196</v>
      </c>
      <c r="K12360">
        <v>928</v>
      </c>
      <c r="L12360" t="s">
        <v>197</v>
      </c>
      <c r="M12360" t="s">
        <v>51047</v>
      </c>
    </row>
    <row r="12361" spans="1:13" x14ac:dyDescent="0.35">
      <c r="A12361" t="s">
        <v>51048</v>
      </c>
      <c r="B12361" t="s">
        <v>14</v>
      </c>
      <c r="C12361" t="s">
        <v>51049</v>
      </c>
      <c r="D12361" t="s">
        <v>194</v>
      </c>
      <c r="E12361">
        <v>101946</v>
      </c>
      <c r="F12361">
        <v>10410</v>
      </c>
      <c r="G12361">
        <v>0</v>
      </c>
      <c r="H12361" t="s">
        <v>51050</v>
      </c>
      <c r="I12361">
        <v>20</v>
      </c>
      <c r="J12361" t="s">
        <v>196</v>
      </c>
      <c r="K12361">
        <v>329</v>
      </c>
      <c r="L12361" t="s">
        <v>197</v>
      </c>
      <c r="M12361" t="s">
        <v>51051</v>
      </c>
    </row>
    <row r="12362" spans="1:13" x14ac:dyDescent="0.35">
      <c r="A12362" t="s">
        <v>51052</v>
      </c>
      <c r="B12362" t="s">
        <v>14</v>
      </c>
      <c r="C12362" t="s">
        <v>51053</v>
      </c>
      <c r="D12362" t="s">
        <v>194</v>
      </c>
      <c r="E12362">
        <v>121292</v>
      </c>
      <c r="F12362">
        <v>11141</v>
      </c>
      <c r="G12362">
        <v>0</v>
      </c>
      <c r="H12362" t="s">
        <v>51054</v>
      </c>
      <c r="I12362">
        <v>20</v>
      </c>
      <c r="J12362" t="s">
        <v>196</v>
      </c>
      <c r="K12362">
        <v>467</v>
      </c>
      <c r="L12362" t="s">
        <v>197</v>
      </c>
      <c r="M12362" t="s">
        <v>51055</v>
      </c>
    </row>
    <row r="12363" spans="1:13" x14ac:dyDescent="0.35">
      <c r="A12363" t="s">
        <v>51056</v>
      </c>
      <c r="B12363" t="s">
        <v>14</v>
      </c>
      <c r="C12363" t="s">
        <v>51057</v>
      </c>
      <c r="D12363" t="s">
        <v>194</v>
      </c>
      <c r="E12363">
        <v>147929</v>
      </c>
      <c r="F12363">
        <v>13199</v>
      </c>
      <c r="G12363">
        <v>0</v>
      </c>
      <c r="H12363" t="s">
        <v>51058</v>
      </c>
      <c r="I12363">
        <v>20</v>
      </c>
      <c r="J12363" t="s">
        <v>196</v>
      </c>
      <c r="K12363">
        <v>587</v>
      </c>
      <c r="L12363" t="s">
        <v>197</v>
      </c>
      <c r="M12363" t="s">
        <v>51059</v>
      </c>
    </row>
    <row r="12364" spans="1:13" x14ac:dyDescent="0.35">
      <c r="A12364" t="s">
        <v>51060</v>
      </c>
      <c r="B12364" t="s">
        <v>14</v>
      </c>
      <c r="C12364" t="s">
        <v>51061</v>
      </c>
      <c r="D12364" t="s">
        <v>194</v>
      </c>
      <c r="E12364">
        <v>79484</v>
      </c>
      <c r="F12364">
        <v>10116</v>
      </c>
      <c r="G12364">
        <v>0</v>
      </c>
      <c r="H12364" t="s">
        <v>51062</v>
      </c>
      <c r="I12364">
        <v>20</v>
      </c>
      <c r="J12364" t="s">
        <v>196</v>
      </c>
      <c r="K12364">
        <v>210</v>
      </c>
      <c r="L12364" t="s">
        <v>197</v>
      </c>
      <c r="M12364" t="s">
        <v>51063</v>
      </c>
    </row>
    <row r="12365" spans="1:13" x14ac:dyDescent="0.35">
      <c r="A12365" t="s">
        <v>51064</v>
      </c>
      <c r="B12365" t="s">
        <v>14</v>
      </c>
      <c r="C12365" t="s">
        <v>51065</v>
      </c>
      <c r="D12365" t="s">
        <v>194</v>
      </c>
      <c r="E12365">
        <v>114712</v>
      </c>
      <c r="F12365">
        <v>10872</v>
      </c>
      <c r="G12365">
        <v>0</v>
      </c>
      <c r="H12365" t="s">
        <v>51066</v>
      </c>
      <c r="I12365">
        <v>20</v>
      </c>
      <c r="J12365" t="s">
        <v>196</v>
      </c>
      <c r="K12365">
        <v>293</v>
      </c>
      <c r="L12365" t="s">
        <v>197</v>
      </c>
      <c r="M12365" t="s">
        <v>51067</v>
      </c>
    </row>
    <row r="12366" spans="1:13" x14ac:dyDescent="0.35">
      <c r="A12366" t="s">
        <v>51068</v>
      </c>
      <c r="B12366" t="s">
        <v>14</v>
      </c>
      <c r="C12366" t="s">
        <v>51069</v>
      </c>
      <c r="D12366" t="s">
        <v>194</v>
      </c>
      <c r="E12366">
        <v>132707</v>
      </c>
      <c r="F12366">
        <v>11452</v>
      </c>
      <c r="G12366">
        <v>0</v>
      </c>
      <c r="H12366" t="s">
        <v>51070</v>
      </c>
      <c r="I12366">
        <v>20</v>
      </c>
      <c r="J12366" t="s">
        <v>196</v>
      </c>
      <c r="K12366">
        <v>290</v>
      </c>
      <c r="L12366" t="s">
        <v>197</v>
      </c>
      <c r="M12366" t="s">
        <v>51071</v>
      </c>
    </row>
    <row r="12367" spans="1:13" x14ac:dyDescent="0.35">
      <c r="A12367" t="s">
        <v>51072</v>
      </c>
      <c r="B12367" t="s">
        <v>14</v>
      </c>
      <c r="C12367" t="s">
        <v>51073</v>
      </c>
      <c r="D12367" t="s">
        <v>194</v>
      </c>
      <c r="E12367">
        <v>136526</v>
      </c>
      <c r="F12367">
        <v>12044</v>
      </c>
      <c r="G12367">
        <v>0</v>
      </c>
      <c r="H12367" t="s">
        <v>51074</v>
      </c>
      <c r="I12367">
        <v>20</v>
      </c>
      <c r="J12367" t="s">
        <v>196</v>
      </c>
      <c r="K12367">
        <v>473</v>
      </c>
      <c r="L12367" t="s">
        <v>197</v>
      </c>
      <c r="M12367" t="s">
        <v>51075</v>
      </c>
    </row>
    <row r="12368" spans="1:13" x14ac:dyDescent="0.35">
      <c r="A12368" t="s">
        <v>51076</v>
      </c>
      <c r="B12368" t="s">
        <v>14</v>
      </c>
      <c r="C12368" t="s">
        <v>51077</v>
      </c>
      <c r="D12368" t="s">
        <v>194</v>
      </c>
      <c r="E12368">
        <v>146577</v>
      </c>
      <c r="F12368">
        <v>12802</v>
      </c>
      <c r="G12368">
        <v>0</v>
      </c>
      <c r="H12368" t="s">
        <v>51078</v>
      </c>
      <c r="I12368">
        <v>20</v>
      </c>
      <c r="J12368" t="s">
        <v>196</v>
      </c>
      <c r="K12368">
        <v>234</v>
      </c>
      <c r="L12368" t="s">
        <v>197</v>
      </c>
      <c r="M12368" t="s">
        <v>51079</v>
      </c>
    </row>
    <row r="12369" spans="1:13" x14ac:dyDescent="0.35">
      <c r="A12369" t="s">
        <v>51080</v>
      </c>
      <c r="B12369" t="s">
        <v>14</v>
      </c>
      <c r="C12369" t="s">
        <v>51081</v>
      </c>
      <c r="D12369" t="s">
        <v>194</v>
      </c>
      <c r="E12369">
        <v>125706</v>
      </c>
      <c r="F12369">
        <v>12134</v>
      </c>
      <c r="G12369">
        <v>0</v>
      </c>
      <c r="H12369" t="s">
        <v>51082</v>
      </c>
      <c r="I12369">
        <v>20</v>
      </c>
      <c r="J12369" t="s">
        <v>196</v>
      </c>
      <c r="K12369">
        <v>301</v>
      </c>
      <c r="L12369" t="s">
        <v>197</v>
      </c>
      <c r="M12369" t="s">
        <v>51083</v>
      </c>
    </row>
    <row r="12370" spans="1:13" x14ac:dyDescent="0.35">
      <c r="A12370" t="s">
        <v>51084</v>
      </c>
      <c r="B12370" t="s">
        <v>14</v>
      </c>
      <c r="C12370" t="s">
        <v>51085</v>
      </c>
      <c r="D12370" t="s">
        <v>194</v>
      </c>
      <c r="E12370">
        <v>158328</v>
      </c>
      <c r="F12370">
        <v>13538</v>
      </c>
      <c r="G12370">
        <v>0</v>
      </c>
      <c r="H12370" t="s">
        <v>51086</v>
      </c>
      <c r="I12370">
        <v>20</v>
      </c>
      <c r="J12370" t="s">
        <v>196</v>
      </c>
      <c r="K12370">
        <v>284</v>
      </c>
      <c r="L12370" t="s">
        <v>197</v>
      </c>
      <c r="M12370" t="s">
        <v>51087</v>
      </c>
    </row>
    <row r="12371" spans="1:13" x14ac:dyDescent="0.35">
      <c r="A12371" t="s">
        <v>51088</v>
      </c>
      <c r="B12371" t="s">
        <v>14</v>
      </c>
      <c r="C12371" t="s">
        <v>51089</v>
      </c>
      <c r="D12371" t="s">
        <v>194</v>
      </c>
      <c r="E12371">
        <v>190792</v>
      </c>
      <c r="F12371">
        <v>17250</v>
      </c>
      <c r="G12371">
        <v>0</v>
      </c>
      <c r="H12371" t="s">
        <v>51090</v>
      </c>
      <c r="I12371">
        <v>20</v>
      </c>
      <c r="J12371" t="s">
        <v>196</v>
      </c>
      <c r="K12371">
        <v>550</v>
      </c>
      <c r="L12371" t="s">
        <v>197</v>
      </c>
      <c r="M12371" t="s">
        <v>51091</v>
      </c>
    </row>
    <row r="12372" spans="1:13" x14ac:dyDescent="0.35">
      <c r="A12372" t="s">
        <v>51092</v>
      </c>
      <c r="B12372" t="s">
        <v>14</v>
      </c>
      <c r="C12372" t="s">
        <v>51093</v>
      </c>
      <c r="D12372" t="s">
        <v>194</v>
      </c>
      <c r="E12372">
        <v>273905</v>
      </c>
      <c r="F12372">
        <v>25531</v>
      </c>
      <c r="G12372">
        <v>0</v>
      </c>
      <c r="H12372" t="s">
        <v>51094</v>
      </c>
      <c r="I12372">
        <v>20</v>
      </c>
      <c r="J12372" t="s">
        <v>196</v>
      </c>
      <c r="K12372">
        <v>670</v>
      </c>
      <c r="L12372" t="s">
        <v>197</v>
      </c>
      <c r="M12372" t="s">
        <v>51095</v>
      </c>
    </row>
    <row r="12373" spans="1:13" x14ac:dyDescent="0.35">
      <c r="A12373" t="s">
        <v>51096</v>
      </c>
      <c r="B12373" t="s">
        <v>14</v>
      </c>
      <c r="C12373" t="s">
        <v>51097</v>
      </c>
      <c r="D12373" t="s">
        <v>194</v>
      </c>
      <c r="E12373">
        <v>52767</v>
      </c>
      <c r="F12373">
        <v>3243</v>
      </c>
      <c r="G12373">
        <v>0</v>
      </c>
      <c r="H12373" t="s">
        <v>51098</v>
      </c>
      <c r="I12373">
        <v>20</v>
      </c>
      <c r="J12373" t="s">
        <v>196</v>
      </c>
      <c r="K12373">
        <v>84</v>
      </c>
      <c r="L12373" t="s">
        <v>197</v>
      </c>
      <c r="M12373" t="s">
        <v>51099</v>
      </c>
    </row>
    <row r="12374" spans="1:13" x14ac:dyDescent="0.35">
      <c r="A12374" t="s">
        <v>51100</v>
      </c>
      <c r="B12374" t="s">
        <v>14</v>
      </c>
      <c r="C12374" t="s">
        <v>51101</v>
      </c>
      <c r="D12374" t="s">
        <v>194</v>
      </c>
      <c r="E12374">
        <v>61011</v>
      </c>
      <c r="F12374">
        <v>3458</v>
      </c>
      <c r="G12374">
        <v>0</v>
      </c>
      <c r="H12374" t="s">
        <v>51102</v>
      </c>
      <c r="I12374">
        <v>20</v>
      </c>
      <c r="J12374" t="s">
        <v>196</v>
      </c>
      <c r="K12374">
        <v>35</v>
      </c>
      <c r="L12374" t="s">
        <v>197</v>
      </c>
      <c r="M12374" t="s">
        <v>51043</v>
      </c>
    </row>
    <row r="12375" spans="1:13" x14ac:dyDescent="0.35">
      <c r="A12375" t="s">
        <v>51103</v>
      </c>
      <c r="B12375" t="s">
        <v>14</v>
      </c>
      <c r="C12375" t="s">
        <v>51104</v>
      </c>
      <c r="D12375" t="s">
        <v>194</v>
      </c>
      <c r="E12375">
        <v>79968</v>
      </c>
      <c r="F12375">
        <v>4357</v>
      </c>
      <c r="G12375">
        <v>0</v>
      </c>
      <c r="H12375" t="s">
        <v>51105</v>
      </c>
      <c r="I12375">
        <v>20</v>
      </c>
      <c r="J12375" t="s">
        <v>196</v>
      </c>
      <c r="K12375">
        <v>80</v>
      </c>
      <c r="L12375" t="s">
        <v>197</v>
      </c>
      <c r="M12375" t="s">
        <v>51043</v>
      </c>
    </row>
    <row r="12376" spans="1:13" x14ac:dyDescent="0.35">
      <c r="A12376" t="s">
        <v>51106</v>
      </c>
      <c r="B12376" t="s">
        <v>14</v>
      </c>
      <c r="C12376" t="s">
        <v>51107</v>
      </c>
      <c r="D12376" t="s">
        <v>194</v>
      </c>
      <c r="E12376">
        <v>108970</v>
      </c>
      <c r="F12376">
        <v>5747</v>
      </c>
      <c r="G12376">
        <v>0</v>
      </c>
      <c r="H12376" t="s">
        <v>51108</v>
      </c>
      <c r="I12376">
        <v>20</v>
      </c>
      <c r="J12376" t="s">
        <v>196</v>
      </c>
      <c r="K12376">
        <v>51</v>
      </c>
      <c r="L12376" t="s">
        <v>197</v>
      </c>
      <c r="M12376" t="s">
        <v>51043</v>
      </c>
    </row>
    <row r="12377" spans="1:13" x14ac:dyDescent="0.35">
      <c r="A12377" t="s">
        <v>51109</v>
      </c>
      <c r="B12377" t="s">
        <v>14</v>
      </c>
      <c r="C12377" t="s">
        <v>51110</v>
      </c>
      <c r="D12377" t="s">
        <v>194</v>
      </c>
      <c r="E12377">
        <v>138310</v>
      </c>
      <c r="F12377">
        <v>7845</v>
      </c>
      <c r="G12377">
        <v>0</v>
      </c>
      <c r="H12377" t="s">
        <v>51111</v>
      </c>
      <c r="I12377">
        <v>20</v>
      </c>
      <c r="J12377" t="s">
        <v>196</v>
      </c>
      <c r="K12377">
        <v>108</v>
      </c>
      <c r="L12377" t="s">
        <v>197</v>
      </c>
      <c r="M12377" t="s">
        <v>51112</v>
      </c>
    </row>
    <row r="12378" spans="1:13" x14ac:dyDescent="0.35">
      <c r="A12378" t="s">
        <v>51113</v>
      </c>
      <c r="B12378" t="s">
        <v>14</v>
      </c>
      <c r="C12378" t="s">
        <v>51114</v>
      </c>
      <c r="D12378" t="s">
        <v>194</v>
      </c>
      <c r="E12378">
        <v>83396</v>
      </c>
      <c r="F12378">
        <v>5585</v>
      </c>
      <c r="G12378">
        <v>0</v>
      </c>
      <c r="H12378" t="s">
        <v>51115</v>
      </c>
      <c r="I12378">
        <v>20</v>
      </c>
      <c r="J12378" t="s">
        <v>196</v>
      </c>
      <c r="K12378">
        <v>59</v>
      </c>
      <c r="L12378" t="s">
        <v>197</v>
      </c>
      <c r="M12378" t="s">
        <v>51043</v>
      </c>
    </row>
    <row r="12379" spans="1:13" x14ac:dyDescent="0.35">
      <c r="A12379" t="s">
        <v>51116</v>
      </c>
      <c r="B12379" t="s">
        <v>14</v>
      </c>
      <c r="C12379" t="s">
        <v>51117</v>
      </c>
      <c r="D12379" t="s">
        <v>194</v>
      </c>
      <c r="E12379">
        <v>81090</v>
      </c>
      <c r="F12379">
        <v>5647</v>
      </c>
      <c r="G12379">
        <v>0</v>
      </c>
      <c r="H12379" t="s">
        <v>51118</v>
      </c>
      <c r="I12379">
        <v>20</v>
      </c>
      <c r="J12379" t="s">
        <v>196</v>
      </c>
      <c r="K12379">
        <v>45</v>
      </c>
      <c r="L12379" t="s">
        <v>197</v>
      </c>
      <c r="M12379" t="s">
        <v>51043</v>
      </c>
    </row>
    <row r="12380" spans="1:13" x14ac:dyDescent="0.35">
      <c r="A12380" t="s">
        <v>51119</v>
      </c>
      <c r="B12380" t="s">
        <v>14</v>
      </c>
      <c r="C12380" t="s">
        <v>51120</v>
      </c>
      <c r="D12380" t="s">
        <v>194</v>
      </c>
      <c r="E12380">
        <v>60504</v>
      </c>
      <c r="F12380">
        <v>3683</v>
      </c>
      <c r="G12380">
        <v>0</v>
      </c>
      <c r="H12380" t="s">
        <v>51121</v>
      </c>
      <c r="I12380">
        <v>20</v>
      </c>
      <c r="J12380" t="s">
        <v>196</v>
      </c>
      <c r="K12380">
        <v>93</v>
      </c>
      <c r="L12380" t="s">
        <v>197</v>
      </c>
      <c r="M12380" t="s">
        <v>51043</v>
      </c>
    </row>
    <row r="12381" spans="1:13" x14ac:dyDescent="0.35">
      <c r="A12381" t="s">
        <v>51122</v>
      </c>
      <c r="B12381" t="s">
        <v>14</v>
      </c>
      <c r="C12381" t="s">
        <v>51123</v>
      </c>
      <c r="D12381" t="s">
        <v>194</v>
      </c>
      <c r="E12381">
        <v>126685</v>
      </c>
      <c r="F12381">
        <v>9099</v>
      </c>
      <c r="G12381">
        <v>0</v>
      </c>
      <c r="H12381" t="s">
        <v>51124</v>
      </c>
      <c r="I12381">
        <v>20</v>
      </c>
      <c r="J12381" t="s">
        <v>196</v>
      </c>
      <c r="K12381">
        <v>105</v>
      </c>
      <c r="L12381" t="s">
        <v>197</v>
      </c>
      <c r="M12381" t="s">
        <v>51043</v>
      </c>
    </row>
    <row r="12382" spans="1:13" x14ac:dyDescent="0.35">
      <c r="A12382" t="s">
        <v>51125</v>
      </c>
      <c r="B12382" t="s">
        <v>14</v>
      </c>
      <c r="C12382" t="s">
        <v>51126</v>
      </c>
      <c r="D12382" t="s">
        <v>194</v>
      </c>
      <c r="E12382">
        <v>91581</v>
      </c>
      <c r="F12382">
        <v>4598</v>
      </c>
      <c r="G12382">
        <v>0</v>
      </c>
      <c r="H12382" t="s">
        <v>51127</v>
      </c>
      <c r="I12382">
        <v>20</v>
      </c>
      <c r="J12382" t="s">
        <v>196</v>
      </c>
      <c r="K12382">
        <v>64</v>
      </c>
      <c r="L12382" t="s">
        <v>197</v>
      </c>
      <c r="M12382" t="s">
        <v>51043</v>
      </c>
    </row>
    <row r="12383" spans="1:13" x14ac:dyDescent="0.35">
      <c r="A12383" t="s">
        <v>51128</v>
      </c>
      <c r="B12383" t="s">
        <v>14</v>
      </c>
      <c r="C12383" t="s">
        <v>51129</v>
      </c>
      <c r="D12383" t="s">
        <v>194</v>
      </c>
      <c r="E12383">
        <v>100490</v>
      </c>
      <c r="F12383">
        <v>3812</v>
      </c>
      <c r="G12383">
        <v>0</v>
      </c>
      <c r="H12383" t="s">
        <v>51130</v>
      </c>
      <c r="I12383">
        <v>20</v>
      </c>
      <c r="J12383" t="s">
        <v>196</v>
      </c>
      <c r="K12383">
        <v>43</v>
      </c>
      <c r="L12383" t="s">
        <v>197</v>
      </c>
      <c r="M12383" t="s">
        <v>51043</v>
      </c>
    </row>
    <row r="12384" spans="1:13" x14ac:dyDescent="0.35">
      <c r="A12384" t="s">
        <v>51131</v>
      </c>
      <c r="B12384" t="s">
        <v>14</v>
      </c>
      <c r="C12384" t="s">
        <v>51132</v>
      </c>
      <c r="D12384" t="s">
        <v>194</v>
      </c>
      <c r="E12384">
        <v>113800</v>
      </c>
      <c r="F12384">
        <v>4933</v>
      </c>
      <c r="G12384">
        <v>0</v>
      </c>
      <c r="H12384" t="s">
        <v>51133</v>
      </c>
      <c r="I12384">
        <v>20</v>
      </c>
      <c r="J12384" t="s">
        <v>196</v>
      </c>
      <c r="K12384">
        <v>115</v>
      </c>
      <c r="L12384" t="s">
        <v>197</v>
      </c>
      <c r="M12384" t="s">
        <v>51043</v>
      </c>
    </row>
    <row r="12385" spans="1:13" x14ac:dyDescent="0.35">
      <c r="A12385" t="s">
        <v>51134</v>
      </c>
      <c r="B12385" t="s">
        <v>14</v>
      </c>
      <c r="C12385" t="s">
        <v>51135</v>
      </c>
      <c r="D12385" t="s">
        <v>194</v>
      </c>
      <c r="E12385">
        <v>327243</v>
      </c>
      <c r="F12385">
        <v>5747</v>
      </c>
      <c r="G12385">
        <v>0</v>
      </c>
      <c r="H12385" t="s">
        <v>51136</v>
      </c>
      <c r="I12385">
        <v>20</v>
      </c>
      <c r="J12385" t="s">
        <v>196</v>
      </c>
      <c r="K12385">
        <v>83</v>
      </c>
      <c r="L12385" t="s">
        <v>197</v>
      </c>
      <c r="M12385" t="s">
        <v>51137</v>
      </c>
    </row>
    <row r="12386" spans="1:13" x14ac:dyDescent="0.35">
      <c r="A12386" t="s">
        <v>51138</v>
      </c>
      <c r="B12386" t="s">
        <v>14</v>
      </c>
      <c r="C12386" t="s">
        <v>51139</v>
      </c>
      <c r="D12386" t="s">
        <v>194</v>
      </c>
      <c r="E12386">
        <v>235855</v>
      </c>
      <c r="F12386">
        <v>10822</v>
      </c>
      <c r="G12386">
        <v>0</v>
      </c>
      <c r="H12386" t="s">
        <v>51140</v>
      </c>
      <c r="I12386">
        <v>20</v>
      </c>
      <c r="J12386" t="s">
        <v>196</v>
      </c>
      <c r="K12386">
        <v>147</v>
      </c>
      <c r="L12386" t="s">
        <v>197</v>
      </c>
      <c r="M12386" t="s">
        <v>51137</v>
      </c>
    </row>
    <row r="12387" spans="1:13" x14ac:dyDescent="0.35">
      <c r="A12387" t="s">
        <v>51141</v>
      </c>
      <c r="B12387" t="s">
        <v>14</v>
      </c>
      <c r="C12387" t="s">
        <v>51142</v>
      </c>
      <c r="D12387" t="s">
        <v>194</v>
      </c>
      <c r="E12387">
        <v>178937</v>
      </c>
      <c r="F12387">
        <v>20705</v>
      </c>
      <c r="G12387">
        <v>0</v>
      </c>
      <c r="H12387" t="s">
        <v>51143</v>
      </c>
      <c r="I12387">
        <v>20</v>
      </c>
      <c r="J12387" t="s">
        <v>196</v>
      </c>
      <c r="K12387">
        <v>635</v>
      </c>
      <c r="L12387" t="s">
        <v>197</v>
      </c>
      <c r="M12387" t="s">
        <v>51144</v>
      </c>
    </row>
    <row r="12388" spans="1:13" x14ac:dyDescent="0.35">
      <c r="A12388" t="s">
        <v>51145</v>
      </c>
      <c r="B12388" t="s">
        <v>14</v>
      </c>
      <c r="C12388" t="s">
        <v>51146</v>
      </c>
      <c r="D12388" t="s">
        <v>194</v>
      </c>
      <c r="E12388">
        <v>216961</v>
      </c>
      <c r="F12388">
        <v>18900</v>
      </c>
      <c r="G12388">
        <v>0</v>
      </c>
      <c r="H12388" t="s">
        <v>51147</v>
      </c>
      <c r="I12388">
        <v>20</v>
      </c>
      <c r="J12388" t="s">
        <v>196</v>
      </c>
      <c r="K12388">
        <v>325</v>
      </c>
      <c r="L12388" t="s">
        <v>197</v>
      </c>
      <c r="M12388" t="s">
        <v>51148</v>
      </c>
    </row>
    <row r="12389" spans="1:13" x14ac:dyDescent="0.35">
      <c r="A12389" t="s">
        <v>51149</v>
      </c>
      <c r="B12389" t="s">
        <v>14</v>
      </c>
      <c r="C12389" t="s">
        <v>51150</v>
      </c>
      <c r="D12389" t="s">
        <v>194</v>
      </c>
      <c r="E12389">
        <v>222877</v>
      </c>
      <c r="F12389">
        <v>19655</v>
      </c>
      <c r="G12389">
        <v>0</v>
      </c>
      <c r="H12389" t="s">
        <v>51151</v>
      </c>
      <c r="I12389">
        <v>20</v>
      </c>
      <c r="J12389" t="s">
        <v>196</v>
      </c>
      <c r="K12389">
        <v>461</v>
      </c>
      <c r="L12389" t="s">
        <v>197</v>
      </c>
      <c r="M12389" t="s">
        <v>51152</v>
      </c>
    </row>
    <row r="12390" spans="1:13" x14ac:dyDescent="0.35">
      <c r="A12390" t="s">
        <v>51153</v>
      </c>
      <c r="B12390" t="s">
        <v>14</v>
      </c>
      <c r="C12390" t="s">
        <v>51154</v>
      </c>
      <c r="D12390" t="s">
        <v>194</v>
      </c>
      <c r="E12390">
        <v>255141</v>
      </c>
      <c r="F12390">
        <v>20102</v>
      </c>
      <c r="G12390">
        <v>0</v>
      </c>
      <c r="H12390" t="s">
        <v>51155</v>
      </c>
      <c r="I12390">
        <v>20</v>
      </c>
      <c r="J12390" t="s">
        <v>196</v>
      </c>
      <c r="K12390">
        <v>339</v>
      </c>
      <c r="L12390" t="s">
        <v>197</v>
      </c>
      <c r="M12390" t="s">
        <v>51156</v>
      </c>
    </row>
    <row r="12391" spans="1:13" x14ac:dyDescent="0.35">
      <c r="A12391" t="s">
        <v>51157</v>
      </c>
      <c r="B12391" t="s">
        <v>14</v>
      </c>
      <c r="C12391" t="s">
        <v>51158</v>
      </c>
      <c r="D12391" t="s">
        <v>194</v>
      </c>
      <c r="E12391">
        <v>238106</v>
      </c>
      <c r="F12391">
        <v>20350</v>
      </c>
      <c r="G12391">
        <v>0</v>
      </c>
      <c r="H12391" t="s">
        <v>51159</v>
      </c>
      <c r="I12391">
        <v>20</v>
      </c>
      <c r="J12391" t="s">
        <v>196</v>
      </c>
      <c r="K12391">
        <v>430</v>
      </c>
      <c r="L12391" t="s">
        <v>197</v>
      </c>
      <c r="M12391" t="s">
        <v>51160</v>
      </c>
    </row>
    <row r="12392" spans="1:13" x14ac:dyDescent="0.35">
      <c r="A12392" t="s">
        <v>51161</v>
      </c>
      <c r="B12392" t="s">
        <v>14</v>
      </c>
      <c r="C12392" t="s">
        <v>51162</v>
      </c>
      <c r="D12392" t="s">
        <v>194</v>
      </c>
      <c r="E12392">
        <v>277070</v>
      </c>
      <c r="F12392">
        <v>23667</v>
      </c>
      <c r="G12392">
        <v>0</v>
      </c>
      <c r="H12392" t="s">
        <v>51163</v>
      </c>
      <c r="I12392">
        <v>20</v>
      </c>
      <c r="J12392" t="s">
        <v>196</v>
      </c>
      <c r="K12392">
        <v>443</v>
      </c>
      <c r="L12392" t="s">
        <v>197</v>
      </c>
      <c r="M12392" t="s">
        <v>51164</v>
      </c>
    </row>
    <row r="12393" spans="1:13" x14ac:dyDescent="0.35">
      <c r="A12393" t="s">
        <v>51165</v>
      </c>
      <c r="B12393" t="s">
        <v>14</v>
      </c>
      <c r="C12393" t="s">
        <v>51166</v>
      </c>
      <c r="D12393" t="s">
        <v>194</v>
      </c>
      <c r="E12393">
        <v>344625</v>
      </c>
      <c r="F12393">
        <v>34607</v>
      </c>
      <c r="G12393">
        <v>0</v>
      </c>
      <c r="H12393" t="s">
        <v>51167</v>
      </c>
      <c r="I12393">
        <v>20</v>
      </c>
      <c r="J12393" t="s">
        <v>196</v>
      </c>
      <c r="K12393">
        <v>882</v>
      </c>
      <c r="L12393" t="s">
        <v>197</v>
      </c>
      <c r="M12393" t="s">
        <v>51168</v>
      </c>
    </row>
    <row r="12394" spans="1:13" x14ac:dyDescent="0.35">
      <c r="A12394" t="s">
        <v>51169</v>
      </c>
      <c r="B12394" t="s">
        <v>14</v>
      </c>
      <c r="C12394" t="s">
        <v>51170</v>
      </c>
      <c r="D12394" t="s">
        <v>194</v>
      </c>
      <c r="E12394">
        <v>125052</v>
      </c>
      <c r="F12394">
        <v>5351</v>
      </c>
      <c r="G12394">
        <v>0</v>
      </c>
      <c r="H12394" t="s">
        <v>51171</v>
      </c>
      <c r="I12394">
        <v>20</v>
      </c>
      <c r="J12394" t="s">
        <v>196</v>
      </c>
      <c r="K12394">
        <v>36</v>
      </c>
      <c r="L12394" t="s">
        <v>197</v>
      </c>
      <c r="M12394" t="s">
        <v>51137</v>
      </c>
    </row>
    <row r="12395" spans="1:13" x14ac:dyDescent="0.35">
      <c r="A12395" t="s">
        <v>51172</v>
      </c>
      <c r="B12395" t="s">
        <v>14</v>
      </c>
      <c r="C12395" t="s">
        <v>51173</v>
      </c>
      <c r="D12395" t="s">
        <v>194</v>
      </c>
      <c r="E12395">
        <v>67855</v>
      </c>
      <c r="F12395">
        <v>4768</v>
      </c>
      <c r="G12395">
        <v>0</v>
      </c>
      <c r="H12395" t="s">
        <v>51174</v>
      </c>
      <c r="I12395">
        <v>20</v>
      </c>
      <c r="J12395" t="s">
        <v>196</v>
      </c>
      <c r="K12395">
        <v>21</v>
      </c>
      <c r="L12395" t="s">
        <v>197</v>
      </c>
      <c r="M12395" t="s">
        <v>51137</v>
      </c>
    </row>
    <row r="12396" spans="1:13" x14ac:dyDescent="0.35">
      <c r="A12396" t="s">
        <v>51175</v>
      </c>
      <c r="B12396" t="s">
        <v>14</v>
      </c>
      <c r="C12396" t="s">
        <v>51176</v>
      </c>
      <c r="D12396" t="s">
        <v>194</v>
      </c>
      <c r="E12396">
        <v>565230</v>
      </c>
      <c r="F12396">
        <v>9469</v>
      </c>
      <c r="G12396">
        <v>0</v>
      </c>
      <c r="H12396" t="s">
        <v>51177</v>
      </c>
      <c r="I12396">
        <v>20</v>
      </c>
      <c r="J12396" t="s">
        <v>196</v>
      </c>
      <c r="K12396">
        <v>36</v>
      </c>
      <c r="L12396" t="s">
        <v>197</v>
      </c>
      <c r="M12396" t="s">
        <v>51137</v>
      </c>
    </row>
    <row r="12397" spans="1:13" x14ac:dyDescent="0.35">
      <c r="A12397" t="s">
        <v>51178</v>
      </c>
      <c r="B12397" t="s">
        <v>14</v>
      </c>
      <c r="C12397" t="s">
        <v>51179</v>
      </c>
      <c r="D12397" t="s">
        <v>194</v>
      </c>
      <c r="E12397">
        <v>108254</v>
      </c>
      <c r="F12397">
        <v>8607</v>
      </c>
      <c r="G12397">
        <v>0</v>
      </c>
      <c r="H12397" t="s">
        <v>51180</v>
      </c>
      <c r="I12397">
        <v>20</v>
      </c>
      <c r="J12397" t="s">
        <v>196</v>
      </c>
      <c r="K12397">
        <v>60</v>
      </c>
      <c r="L12397" t="s">
        <v>197</v>
      </c>
      <c r="M12397" t="s">
        <v>51137</v>
      </c>
    </row>
    <row r="12398" spans="1:13" x14ac:dyDescent="0.35">
      <c r="A12398" t="s">
        <v>51181</v>
      </c>
      <c r="B12398" t="s">
        <v>14</v>
      </c>
      <c r="C12398" t="s">
        <v>51182</v>
      </c>
      <c r="D12398" t="s">
        <v>194</v>
      </c>
      <c r="E12398">
        <v>806491</v>
      </c>
      <c r="F12398">
        <v>66247</v>
      </c>
      <c r="G12398">
        <v>0</v>
      </c>
      <c r="H12398" t="s">
        <v>51183</v>
      </c>
      <c r="I12398">
        <v>20</v>
      </c>
      <c r="J12398" t="s">
        <v>196</v>
      </c>
      <c r="K12398">
        <v>1968</v>
      </c>
      <c r="L12398" t="s">
        <v>197</v>
      </c>
      <c r="M12398" t="s">
        <v>51184</v>
      </c>
    </row>
    <row r="12399" spans="1:13" x14ac:dyDescent="0.35">
      <c r="A12399" t="s">
        <v>51185</v>
      </c>
      <c r="B12399" t="s">
        <v>14</v>
      </c>
      <c r="C12399" t="s">
        <v>51186</v>
      </c>
      <c r="D12399" t="s">
        <v>194</v>
      </c>
      <c r="E12399">
        <v>45530</v>
      </c>
      <c r="F12399">
        <v>4300</v>
      </c>
      <c r="G12399">
        <v>0</v>
      </c>
      <c r="H12399" t="s">
        <v>51187</v>
      </c>
      <c r="I12399">
        <v>20</v>
      </c>
      <c r="J12399" t="s">
        <v>196</v>
      </c>
      <c r="K12399">
        <v>26</v>
      </c>
      <c r="L12399" t="s">
        <v>197</v>
      </c>
      <c r="M12399" t="s">
        <v>51137</v>
      </c>
    </row>
    <row r="12400" spans="1:13" x14ac:dyDescent="0.35">
      <c r="A12400" t="s">
        <v>51188</v>
      </c>
      <c r="B12400" t="s">
        <v>14</v>
      </c>
      <c r="C12400" t="s">
        <v>51189</v>
      </c>
      <c r="D12400" t="s">
        <v>194</v>
      </c>
      <c r="E12400">
        <v>69431</v>
      </c>
      <c r="F12400">
        <v>8783</v>
      </c>
      <c r="G12400">
        <v>0</v>
      </c>
      <c r="H12400" t="s">
        <v>51190</v>
      </c>
      <c r="I12400">
        <v>20</v>
      </c>
      <c r="J12400" t="s">
        <v>196</v>
      </c>
      <c r="K12400">
        <v>253</v>
      </c>
      <c r="L12400" t="s">
        <v>197</v>
      </c>
      <c r="M12400" t="s">
        <v>51191</v>
      </c>
    </row>
    <row r="12401" spans="1:13" x14ac:dyDescent="0.35">
      <c r="A12401" t="s">
        <v>51192</v>
      </c>
      <c r="B12401" t="s">
        <v>14</v>
      </c>
      <c r="C12401" t="s">
        <v>51193</v>
      </c>
      <c r="D12401" t="s">
        <v>194</v>
      </c>
      <c r="E12401">
        <v>76653</v>
      </c>
      <c r="F12401">
        <v>9684</v>
      </c>
      <c r="G12401">
        <v>0</v>
      </c>
      <c r="H12401" t="s">
        <v>51194</v>
      </c>
      <c r="I12401">
        <v>20</v>
      </c>
      <c r="J12401" t="s">
        <v>196</v>
      </c>
      <c r="K12401">
        <v>415</v>
      </c>
      <c r="L12401" t="s">
        <v>197</v>
      </c>
      <c r="M12401" t="s">
        <v>51195</v>
      </c>
    </row>
    <row r="12402" spans="1:13" x14ac:dyDescent="0.35">
      <c r="A12402" t="s">
        <v>51196</v>
      </c>
      <c r="B12402" t="s">
        <v>14</v>
      </c>
      <c r="C12402" t="s">
        <v>51197</v>
      </c>
      <c r="D12402" t="s">
        <v>194</v>
      </c>
      <c r="E12402">
        <v>195692</v>
      </c>
      <c r="F12402">
        <v>11990</v>
      </c>
      <c r="G12402">
        <v>0</v>
      </c>
      <c r="H12402" t="s">
        <v>51198</v>
      </c>
      <c r="I12402">
        <v>20</v>
      </c>
      <c r="J12402" t="s">
        <v>196</v>
      </c>
      <c r="K12402">
        <v>555</v>
      </c>
      <c r="L12402" t="s">
        <v>197</v>
      </c>
      <c r="M12402" t="s">
        <v>51199</v>
      </c>
    </row>
    <row r="12403" spans="1:13" x14ac:dyDescent="0.35">
      <c r="A12403" t="s">
        <v>51200</v>
      </c>
      <c r="B12403" t="s">
        <v>14</v>
      </c>
      <c r="C12403" t="s">
        <v>51201</v>
      </c>
      <c r="D12403" t="s">
        <v>194</v>
      </c>
      <c r="E12403">
        <v>130844</v>
      </c>
      <c r="F12403">
        <v>7930</v>
      </c>
      <c r="G12403">
        <v>0</v>
      </c>
      <c r="H12403" t="s">
        <v>51202</v>
      </c>
      <c r="I12403">
        <v>20</v>
      </c>
      <c r="J12403" t="s">
        <v>196</v>
      </c>
      <c r="K12403">
        <v>46</v>
      </c>
      <c r="L12403" t="s">
        <v>197</v>
      </c>
      <c r="M12403" t="s">
        <v>51203</v>
      </c>
    </row>
    <row r="12404" spans="1:13" x14ac:dyDescent="0.35">
      <c r="A12404" t="s">
        <v>51204</v>
      </c>
      <c r="B12404" t="s">
        <v>14</v>
      </c>
      <c r="C12404" t="s">
        <v>51205</v>
      </c>
      <c r="D12404" t="s">
        <v>194</v>
      </c>
      <c r="E12404">
        <v>938650</v>
      </c>
      <c r="F12404">
        <v>44563</v>
      </c>
      <c r="G12404">
        <v>0</v>
      </c>
      <c r="H12404" t="s">
        <v>51206</v>
      </c>
      <c r="I12404">
        <v>20</v>
      </c>
      <c r="J12404" t="s">
        <v>196</v>
      </c>
      <c r="K12404">
        <v>1051</v>
      </c>
      <c r="L12404" t="s">
        <v>197</v>
      </c>
      <c r="M12404" t="s">
        <v>51207</v>
      </c>
    </row>
    <row r="12405" spans="1:13" x14ac:dyDescent="0.35">
      <c r="A12405" t="s">
        <v>51208</v>
      </c>
      <c r="B12405" t="s">
        <v>14</v>
      </c>
      <c r="C12405" t="s">
        <v>51209</v>
      </c>
      <c r="D12405" t="s">
        <v>194</v>
      </c>
      <c r="E12405">
        <v>185524</v>
      </c>
      <c r="F12405">
        <v>15236</v>
      </c>
      <c r="G12405">
        <v>0</v>
      </c>
      <c r="H12405" t="s">
        <v>51210</v>
      </c>
      <c r="I12405">
        <v>20</v>
      </c>
      <c r="J12405" t="s">
        <v>196</v>
      </c>
      <c r="K12405">
        <v>332</v>
      </c>
      <c r="L12405" t="s">
        <v>197</v>
      </c>
      <c r="M12405" t="s">
        <v>51211</v>
      </c>
    </row>
    <row r="12406" spans="1:13" x14ac:dyDescent="0.35">
      <c r="A12406" t="s">
        <v>51212</v>
      </c>
      <c r="B12406" t="s">
        <v>14</v>
      </c>
      <c r="C12406" t="s">
        <v>51213</v>
      </c>
      <c r="D12406" t="s">
        <v>194</v>
      </c>
      <c r="E12406">
        <v>82659</v>
      </c>
      <c r="F12406">
        <v>5291</v>
      </c>
      <c r="G12406">
        <v>0</v>
      </c>
      <c r="H12406" t="s">
        <v>51214</v>
      </c>
      <c r="I12406">
        <v>20</v>
      </c>
      <c r="J12406" t="s">
        <v>196</v>
      </c>
      <c r="K12406">
        <v>34</v>
      </c>
      <c r="L12406" t="s">
        <v>197</v>
      </c>
      <c r="M12406" t="s">
        <v>51215</v>
      </c>
    </row>
    <row r="12407" spans="1:13" x14ac:dyDescent="0.35">
      <c r="A12407" t="s">
        <v>51216</v>
      </c>
      <c r="B12407" t="s">
        <v>14</v>
      </c>
      <c r="C12407" t="s">
        <v>51217</v>
      </c>
      <c r="D12407" t="s">
        <v>194</v>
      </c>
      <c r="E12407">
        <v>210999</v>
      </c>
      <c r="F12407">
        <v>4919</v>
      </c>
      <c r="G12407">
        <v>0</v>
      </c>
      <c r="H12407" t="s">
        <v>51218</v>
      </c>
      <c r="I12407">
        <v>20</v>
      </c>
      <c r="J12407" t="s">
        <v>196</v>
      </c>
      <c r="K12407">
        <v>30</v>
      </c>
      <c r="L12407" t="s">
        <v>197</v>
      </c>
      <c r="M12407" t="s">
        <v>51219</v>
      </c>
    </row>
    <row r="12408" spans="1:13" x14ac:dyDescent="0.35">
      <c r="A12408" t="s">
        <v>51220</v>
      </c>
      <c r="B12408" t="s">
        <v>14</v>
      </c>
      <c r="C12408" t="s">
        <v>51221</v>
      </c>
      <c r="D12408" t="s">
        <v>194</v>
      </c>
      <c r="E12408">
        <v>86862</v>
      </c>
      <c r="F12408">
        <v>6503</v>
      </c>
      <c r="G12408">
        <v>0</v>
      </c>
      <c r="H12408" t="s">
        <v>51222</v>
      </c>
      <c r="I12408">
        <v>20</v>
      </c>
      <c r="J12408" t="s">
        <v>196</v>
      </c>
      <c r="K12408">
        <v>32</v>
      </c>
      <c r="L12408" t="s">
        <v>197</v>
      </c>
      <c r="M12408" t="s">
        <v>51219</v>
      </c>
    </row>
    <row r="12409" spans="1:13" x14ac:dyDescent="0.35">
      <c r="A12409" t="s">
        <v>51223</v>
      </c>
      <c r="B12409" t="s">
        <v>14</v>
      </c>
      <c r="C12409" t="s">
        <v>51224</v>
      </c>
      <c r="D12409" t="s">
        <v>194</v>
      </c>
      <c r="E12409">
        <v>86750</v>
      </c>
      <c r="F12409">
        <v>9837</v>
      </c>
      <c r="G12409">
        <v>0</v>
      </c>
      <c r="H12409" t="s">
        <v>51225</v>
      </c>
      <c r="I12409">
        <v>20</v>
      </c>
      <c r="J12409" t="s">
        <v>196</v>
      </c>
      <c r="K12409">
        <v>220</v>
      </c>
      <c r="L12409" t="s">
        <v>197</v>
      </c>
      <c r="M12409" t="s">
        <v>51226</v>
      </c>
    </row>
    <row r="12410" spans="1:13" x14ac:dyDescent="0.35">
      <c r="A12410" t="s">
        <v>51227</v>
      </c>
      <c r="B12410" t="s">
        <v>14</v>
      </c>
      <c r="C12410" t="s">
        <v>51228</v>
      </c>
      <c r="D12410" t="s">
        <v>194</v>
      </c>
      <c r="E12410">
        <v>117218</v>
      </c>
      <c r="F12410">
        <v>13146</v>
      </c>
      <c r="G12410">
        <v>0</v>
      </c>
      <c r="H12410" t="s">
        <v>51229</v>
      </c>
      <c r="I12410">
        <v>20</v>
      </c>
      <c r="J12410" t="s">
        <v>196</v>
      </c>
      <c r="K12410">
        <v>463</v>
      </c>
      <c r="L12410" t="s">
        <v>197</v>
      </c>
      <c r="M12410" t="s">
        <v>51230</v>
      </c>
    </row>
    <row r="12411" spans="1:13" x14ac:dyDescent="0.35">
      <c r="A12411" t="s">
        <v>51231</v>
      </c>
      <c r="B12411" t="s">
        <v>14</v>
      </c>
      <c r="C12411" t="s">
        <v>51232</v>
      </c>
      <c r="D12411" t="s">
        <v>194</v>
      </c>
      <c r="E12411">
        <v>316821</v>
      </c>
      <c r="F12411">
        <v>24363</v>
      </c>
      <c r="G12411">
        <v>0</v>
      </c>
      <c r="H12411" t="s">
        <v>51233</v>
      </c>
      <c r="I12411">
        <v>20</v>
      </c>
      <c r="J12411" t="s">
        <v>196</v>
      </c>
      <c r="K12411">
        <v>601</v>
      </c>
      <c r="L12411" t="s">
        <v>197</v>
      </c>
      <c r="M12411" t="s">
        <v>51234</v>
      </c>
    </row>
    <row r="12412" spans="1:13" x14ac:dyDescent="0.35">
      <c r="A12412" t="s">
        <v>51235</v>
      </c>
      <c r="B12412" t="s">
        <v>14</v>
      </c>
      <c r="C12412" t="s">
        <v>51236</v>
      </c>
      <c r="D12412" t="s">
        <v>194</v>
      </c>
      <c r="E12412">
        <v>413464</v>
      </c>
      <c r="F12412">
        <v>47361</v>
      </c>
      <c r="G12412">
        <v>0</v>
      </c>
      <c r="H12412" t="s">
        <v>51237</v>
      </c>
      <c r="I12412">
        <v>24</v>
      </c>
      <c r="J12412" t="s">
        <v>196</v>
      </c>
      <c r="K12412">
        <v>1447</v>
      </c>
      <c r="L12412" t="s">
        <v>197</v>
      </c>
      <c r="M12412" t="s">
        <v>51238</v>
      </c>
    </row>
    <row r="12413" spans="1:13" x14ac:dyDescent="0.35">
      <c r="A12413" t="s">
        <v>51239</v>
      </c>
      <c r="B12413" t="s">
        <v>14</v>
      </c>
      <c r="C12413" t="s">
        <v>51240</v>
      </c>
      <c r="D12413" t="s">
        <v>194</v>
      </c>
      <c r="E12413">
        <v>195338</v>
      </c>
      <c r="F12413">
        <v>13427</v>
      </c>
      <c r="G12413">
        <v>0</v>
      </c>
      <c r="H12413" t="s">
        <v>51241</v>
      </c>
      <c r="I12413">
        <v>20</v>
      </c>
      <c r="J12413" t="s">
        <v>196</v>
      </c>
      <c r="K12413">
        <v>157</v>
      </c>
      <c r="L12413" t="s">
        <v>197</v>
      </c>
      <c r="M12413" t="s">
        <v>51219</v>
      </c>
    </row>
    <row r="12414" spans="1:13" x14ac:dyDescent="0.35">
      <c r="A12414" t="s">
        <v>51242</v>
      </c>
      <c r="B12414" t="s">
        <v>14</v>
      </c>
      <c r="C12414" t="s">
        <v>51243</v>
      </c>
      <c r="D12414" t="s">
        <v>194</v>
      </c>
      <c r="E12414">
        <v>37580</v>
      </c>
      <c r="F12414">
        <v>3016</v>
      </c>
      <c r="G12414">
        <v>0</v>
      </c>
      <c r="H12414" t="s">
        <v>51244</v>
      </c>
      <c r="I12414">
        <v>20</v>
      </c>
      <c r="J12414" t="s">
        <v>196</v>
      </c>
      <c r="K12414">
        <v>31</v>
      </c>
      <c r="L12414" t="s">
        <v>197</v>
      </c>
      <c r="M12414" t="s">
        <v>51245</v>
      </c>
    </row>
    <row r="12415" spans="1:13" x14ac:dyDescent="0.35">
      <c r="A12415" t="s">
        <v>51246</v>
      </c>
      <c r="B12415" t="s">
        <v>14</v>
      </c>
      <c r="C12415" t="s">
        <v>51247</v>
      </c>
      <c r="D12415" t="s">
        <v>194</v>
      </c>
      <c r="E12415">
        <v>82142</v>
      </c>
      <c r="F12415">
        <v>7423</v>
      </c>
      <c r="G12415">
        <v>0</v>
      </c>
      <c r="H12415" t="s">
        <v>51248</v>
      </c>
      <c r="I12415">
        <v>20</v>
      </c>
      <c r="J12415" t="s">
        <v>196</v>
      </c>
      <c r="K12415">
        <v>32</v>
      </c>
      <c r="L12415" t="s">
        <v>197</v>
      </c>
      <c r="M12415" t="s">
        <v>51219</v>
      </c>
    </row>
    <row r="12416" spans="1:13" x14ac:dyDescent="0.35">
      <c r="A12416" t="s">
        <v>51249</v>
      </c>
      <c r="B12416" t="s">
        <v>14</v>
      </c>
      <c r="C12416" t="s">
        <v>51250</v>
      </c>
      <c r="D12416" t="s">
        <v>194</v>
      </c>
      <c r="E12416">
        <v>578205</v>
      </c>
      <c r="F12416">
        <v>52144</v>
      </c>
      <c r="G12416">
        <v>0</v>
      </c>
      <c r="H12416" t="s">
        <v>51251</v>
      </c>
      <c r="I12416">
        <v>20</v>
      </c>
      <c r="J12416" t="s">
        <v>196</v>
      </c>
      <c r="K12416">
        <v>2185</v>
      </c>
      <c r="L12416" t="s">
        <v>197</v>
      </c>
      <c r="M12416" t="s">
        <v>51252</v>
      </c>
    </row>
    <row r="12417" spans="1:13" x14ac:dyDescent="0.35">
      <c r="A12417" t="s">
        <v>51253</v>
      </c>
      <c r="B12417" t="s">
        <v>14</v>
      </c>
      <c r="C12417" t="s">
        <v>51254</v>
      </c>
      <c r="D12417" t="s">
        <v>194</v>
      </c>
      <c r="E12417">
        <v>189354</v>
      </c>
      <c r="F12417">
        <v>22486</v>
      </c>
      <c r="G12417">
        <v>0</v>
      </c>
      <c r="H12417" t="s">
        <v>51255</v>
      </c>
      <c r="I12417">
        <v>20</v>
      </c>
      <c r="J12417" t="s">
        <v>196</v>
      </c>
      <c r="K12417">
        <v>1565</v>
      </c>
      <c r="L12417" t="s">
        <v>197</v>
      </c>
      <c r="M12417" t="s">
        <v>51256</v>
      </c>
    </row>
    <row r="12418" spans="1:13" x14ac:dyDescent="0.35">
      <c r="A12418" t="s">
        <v>51257</v>
      </c>
      <c r="B12418" t="s">
        <v>14</v>
      </c>
      <c r="C12418" t="s">
        <v>51258</v>
      </c>
      <c r="D12418" t="s">
        <v>194</v>
      </c>
      <c r="E12418">
        <v>238017</v>
      </c>
      <c r="F12418">
        <v>16036</v>
      </c>
      <c r="G12418">
        <v>0</v>
      </c>
      <c r="H12418" t="s">
        <v>51259</v>
      </c>
      <c r="I12418">
        <v>20</v>
      </c>
      <c r="J12418" t="s">
        <v>196</v>
      </c>
      <c r="K12418">
        <v>875</v>
      </c>
      <c r="L12418" t="s">
        <v>197</v>
      </c>
      <c r="M12418" t="s">
        <v>51260</v>
      </c>
    </row>
    <row r="12419" spans="1:13" x14ac:dyDescent="0.35">
      <c r="A12419" t="s">
        <v>51261</v>
      </c>
      <c r="B12419" t="s">
        <v>14</v>
      </c>
      <c r="C12419" t="s">
        <v>51262</v>
      </c>
      <c r="D12419" t="s">
        <v>194</v>
      </c>
      <c r="E12419">
        <v>84756</v>
      </c>
      <c r="F12419">
        <v>7182</v>
      </c>
      <c r="G12419">
        <v>0</v>
      </c>
      <c r="H12419" t="s">
        <v>51263</v>
      </c>
      <c r="I12419">
        <v>20</v>
      </c>
      <c r="J12419" t="s">
        <v>196</v>
      </c>
      <c r="K12419">
        <v>251</v>
      </c>
      <c r="L12419" t="s">
        <v>197</v>
      </c>
      <c r="M12419" t="s">
        <v>51264</v>
      </c>
    </row>
    <row r="12420" spans="1:13" x14ac:dyDescent="0.35">
      <c r="A12420" t="s">
        <v>51265</v>
      </c>
      <c r="B12420" t="s">
        <v>14</v>
      </c>
      <c r="C12420" t="s">
        <v>51266</v>
      </c>
      <c r="D12420" t="s">
        <v>194</v>
      </c>
      <c r="E12420">
        <v>99347</v>
      </c>
      <c r="F12420">
        <v>8426</v>
      </c>
      <c r="G12420">
        <v>0</v>
      </c>
      <c r="H12420" t="s">
        <v>51267</v>
      </c>
      <c r="I12420">
        <v>20</v>
      </c>
      <c r="J12420" t="s">
        <v>196</v>
      </c>
      <c r="K12420">
        <v>333</v>
      </c>
      <c r="L12420" t="s">
        <v>197</v>
      </c>
      <c r="M12420" t="s">
        <v>51268</v>
      </c>
    </row>
    <row r="12421" spans="1:13" x14ac:dyDescent="0.35">
      <c r="A12421" t="s">
        <v>51269</v>
      </c>
      <c r="B12421" t="s">
        <v>14</v>
      </c>
      <c r="C12421" t="s">
        <v>51270</v>
      </c>
      <c r="D12421" t="s">
        <v>194</v>
      </c>
      <c r="E12421">
        <v>82087</v>
      </c>
      <c r="F12421">
        <v>7375</v>
      </c>
      <c r="G12421">
        <v>0</v>
      </c>
      <c r="H12421" t="s">
        <v>51271</v>
      </c>
      <c r="I12421">
        <v>20</v>
      </c>
      <c r="J12421" t="s">
        <v>196</v>
      </c>
      <c r="K12421">
        <v>257</v>
      </c>
      <c r="L12421" t="s">
        <v>197</v>
      </c>
      <c r="M12421" t="s">
        <v>51272</v>
      </c>
    </row>
    <row r="12422" spans="1:13" x14ac:dyDescent="0.35">
      <c r="A12422" t="s">
        <v>51273</v>
      </c>
      <c r="B12422" t="s">
        <v>14</v>
      </c>
      <c r="C12422" t="s">
        <v>51274</v>
      </c>
      <c r="D12422" t="s">
        <v>194</v>
      </c>
      <c r="E12422">
        <v>80202</v>
      </c>
      <c r="F12422">
        <v>7342</v>
      </c>
      <c r="G12422">
        <v>0</v>
      </c>
      <c r="H12422" t="s">
        <v>51275</v>
      </c>
      <c r="I12422">
        <v>20</v>
      </c>
      <c r="J12422" t="s">
        <v>196</v>
      </c>
      <c r="K12422">
        <v>226</v>
      </c>
      <c r="L12422" t="s">
        <v>197</v>
      </c>
      <c r="M12422" t="s">
        <v>51276</v>
      </c>
    </row>
    <row r="12423" spans="1:13" x14ac:dyDescent="0.35">
      <c r="A12423" t="s">
        <v>51277</v>
      </c>
      <c r="B12423" t="s">
        <v>14</v>
      </c>
      <c r="C12423" t="s">
        <v>51278</v>
      </c>
      <c r="D12423" t="s">
        <v>194</v>
      </c>
      <c r="E12423">
        <v>91934</v>
      </c>
      <c r="F12423">
        <v>7921</v>
      </c>
      <c r="G12423">
        <v>0</v>
      </c>
      <c r="H12423" t="s">
        <v>51279</v>
      </c>
      <c r="I12423">
        <v>20</v>
      </c>
      <c r="J12423" t="s">
        <v>196</v>
      </c>
      <c r="K12423">
        <v>295</v>
      </c>
      <c r="L12423" t="s">
        <v>197</v>
      </c>
      <c r="M12423" t="s">
        <v>51280</v>
      </c>
    </row>
    <row r="12424" spans="1:13" x14ac:dyDescent="0.35">
      <c r="A12424" t="s">
        <v>51281</v>
      </c>
      <c r="B12424" t="s">
        <v>14</v>
      </c>
      <c r="C12424" t="s">
        <v>51282</v>
      </c>
      <c r="D12424" t="s">
        <v>194</v>
      </c>
      <c r="E12424">
        <v>79561</v>
      </c>
      <c r="F12424">
        <v>7622</v>
      </c>
      <c r="G12424">
        <v>0</v>
      </c>
      <c r="H12424" t="s">
        <v>51283</v>
      </c>
      <c r="I12424">
        <v>20</v>
      </c>
      <c r="J12424" t="s">
        <v>196</v>
      </c>
      <c r="K12424">
        <v>215</v>
      </c>
      <c r="L12424" t="s">
        <v>197</v>
      </c>
      <c r="M12424" t="s">
        <v>51284</v>
      </c>
    </row>
    <row r="12425" spans="1:13" x14ac:dyDescent="0.35">
      <c r="A12425" t="s">
        <v>51285</v>
      </c>
      <c r="B12425" t="s">
        <v>14</v>
      </c>
      <c r="C12425" t="s">
        <v>51286</v>
      </c>
      <c r="D12425" t="s">
        <v>194</v>
      </c>
      <c r="E12425">
        <v>75756</v>
      </c>
      <c r="F12425">
        <v>7856</v>
      </c>
      <c r="G12425">
        <v>0</v>
      </c>
      <c r="H12425" t="s">
        <v>51287</v>
      </c>
      <c r="I12425">
        <v>20</v>
      </c>
      <c r="J12425" t="s">
        <v>196</v>
      </c>
      <c r="K12425">
        <v>197</v>
      </c>
      <c r="L12425" t="s">
        <v>197</v>
      </c>
      <c r="M12425" t="s">
        <v>51288</v>
      </c>
    </row>
    <row r="12426" spans="1:13" x14ac:dyDescent="0.35">
      <c r="A12426" t="s">
        <v>51289</v>
      </c>
      <c r="B12426" t="s">
        <v>14</v>
      </c>
      <c r="C12426" t="s">
        <v>51290</v>
      </c>
      <c r="D12426" t="s">
        <v>194</v>
      </c>
      <c r="E12426">
        <v>80342</v>
      </c>
      <c r="F12426">
        <v>8076</v>
      </c>
      <c r="G12426">
        <v>0</v>
      </c>
      <c r="H12426" t="s">
        <v>51291</v>
      </c>
      <c r="I12426">
        <v>20</v>
      </c>
      <c r="J12426" t="s">
        <v>196</v>
      </c>
      <c r="K12426">
        <v>203</v>
      </c>
      <c r="L12426" t="s">
        <v>197</v>
      </c>
      <c r="M12426" t="s">
        <v>51292</v>
      </c>
    </row>
    <row r="12427" spans="1:13" x14ac:dyDescent="0.35">
      <c r="A12427" t="s">
        <v>51293</v>
      </c>
      <c r="B12427" t="s">
        <v>14</v>
      </c>
      <c r="C12427" t="s">
        <v>51294</v>
      </c>
      <c r="D12427" t="s">
        <v>194</v>
      </c>
      <c r="E12427">
        <v>90520</v>
      </c>
      <c r="F12427">
        <v>8863</v>
      </c>
      <c r="G12427">
        <v>0</v>
      </c>
      <c r="H12427" t="s">
        <v>51295</v>
      </c>
      <c r="I12427">
        <v>20</v>
      </c>
      <c r="J12427" t="s">
        <v>196</v>
      </c>
      <c r="K12427">
        <v>326</v>
      </c>
      <c r="L12427" t="s">
        <v>197</v>
      </c>
      <c r="M12427" t="s">
        <v>51296</v>
      </c>
    </row>
    <row r="12428" spans="1:13" x14ac:dyDescent="0.35">
      <c r="A12428" t="s">
        <v>51297</v>
      </c>
      <c r="B12428" t="s">
        <v>14</v>
      </c>
      <c r="C12428" t="s">
        <v>51298</v>
      </c>
      <c r="D12428" t="s">
        <v>194</v>
      </c>
      <c r="E12428">
        <v>139321</v>
      </c>
      <c r="F12428">
        <v>10455</v>
      </c>
      <c r="G12428">
        <v>0</v>
      </c>
      <c r="H12428" t="s">
        <v>51299</v>
      </c>
      <c r="I12428">
        <v>20</v>
      </c>
      <c r="J12428" t="s">
        <v>196</v>
      </c>
      <c r="K12428">
        <v>422</v>
      </c>
      <c r="L12428" t="s">
        <v>197</v>
      </c>
      <c r="M12428" t="s">
        <v>51300</v>
      </c>
    </row>
    <row r="12429" spans="1:13" x14ac:dyDescent="0.35">
      <c r="A12429" t="s">
        <v>51301</v>
      </c>
      <c r="B12429" t="s">
        <v>14</v>
      </c>
      <c r="C12429" t="s">
        <v>51302</v>
      </c>
      <c r="D12429" t="s">
        <v>201</v>
      </c>
      <c r="E12429">
        <v>21766</v>
      </c>
      <c r="F12429">
        <v>1718</v>
      </c>
      <c r="G12429">
        <v>0</v>
      </c>
      <c r="H12429" t="s">
        <v>51303</v>
      </c>
      <c r="I12429">
        <v>10</v>
      </c>
      <c r="J12429" t="s">
        <v>51304</v>
      </c>
      <c r="K12429">
        <v>13</v>
      </c>
      <c r="L12429" t="s">
        <v>204</v>
      </c>
    </row>
    <row r="12430" spans="1:13" x14ac:dyDescent="0.35">
      <c r="A12430" t="s">
        <v>51305</v>
      </c>
      <c r="B12430" t="s">
        <v>14</v>
      </c>
      <c r="C12430" t="s">
        <v>51306</v>
      </c>
      <c r="D12430" t="s">
        <v>201</v>
      </c>
      <c r="E12430">
        <v>28928</v>
      </c>
      <c r="F12430">
        <v>976</v>
      </c>
      <c r="G12430">
        <v>0</v>
      </c>
      <c r="H12430" t="s">
        <v>51307</v>
      </c>
      <c r="I12430">
        <v>10</v>
      </c>
      <c r="J12430" t="s">
        <v>51308</v>
      </c>
      <c r="K12430">
        <v>8</v>
      </c>
      <c r="L12430" t="s">
        <v>204</v>
      </c>
    </row>
    <row r="12431" spans="1:13" x14ac:dyDescent="0.35">
      <c r="A12431" t="s">
        <v>51309</v>
      </c>
      <c r="B12431" t="s">
        <v>14</v>
      </c>
      <c r="C12431" t="s">
        <v>51310</v>
      </c>
      <c r="D12431" t="s">
        <v>201</v>
      </c>
      <c r="E12431">
        <v>23497</v>
      </c>
      <c r="F12431">
        <v>1406</v>
      </c>
      <c r="G12431">
        <v>0</v>
      </c>
      <c r="H12431" t="s">
        <v>51311</v>
      </c>
      <c r="I12431">
        <v>10</v>
      </c>
      <c r="J12431" t="s">
        <v>51312</v>
      </c>
      <c r="K12431">
        <v>16</v>
      </c>
      <c r="L12431" t="s">
        <v>204</v>
      </c>
    </row>
    <row r="12432" spans="1:13" x14ac:dyDescent="0.35">
      <c r="A12432" t="s">
        <v>51313</v>
      </c>
      <c r="B12432" t="s">
        <v>14</v>
      </c>
      <c r="C12432" t="s">
        <v>51314</v>
      </c>
      <c r="D12432" t="s">
        <v>201</v>
      </c>
      <c r="E12432">
        <v>14030</v>
      </c>
      <c r="F12432">
        <v>369</v>
      </c>
      <c r="G12432">
        <v>0</v>
      </c>
      <c r="H12432" t="s">
        <v>51315</v>
      </c>
      <c r="I12432">
        <v>10</v>
      </c>
      <c r="J12432" t="s">
        <v>203</v>
      </c>
      <c r="K12432">
        <v>12</v>
      </c>
      <c r="L12432" t="s">
        <v>204</v>
      </c>
    </row>
    <row r="12433" spans="1:12" x14ac:dyDescent="0.35">
      <c r="A12433" t="s">
        <v>51316</v>
      </c>
      <c r="B12433" t="s">
        <v>14</v>
      </c>
      <c r="C12433" t="s">
        <v>51317</v>
      </c>
      <c r="D12433" t="s">
        <v>201</v>
      </c>
      <c r="E12433">
        <v>27066</v>
      </c>
      <c r="F12433">
        <v>1506</v>
      </c>
      <c r="G12433">
        <v>0</v>
      </c>
      <c r="H12433" t="s">
        <v>51318</v>
      </c>
      <c r="I12433">
        <v>10</v>
      </c>
      <c r="J12433" t="s">
        <v>51319</v>
      </c>
      <c r="K12433">
        <v>14</v>
      </c>
      <c r="L12433" t="s">
        <v>204</v>
      </c>
    </row>
    <row r="12434" spans="1:12" x14ac:dyDescent="0.35">
      <c r="A12434" t="s">
        <v>51320</v>
      </c>
      <c r="B12434" t="s">
        <v>14</v>
      </c>
      <c r="C12434" t="s">
        <v>51321</v>
      </c>
      <c r="D12434" t="s">
        <v>201</v>
      </c>
      <c r="E12434">
        <v>6354</v>
      </c>
      <c r="F12434">
        <v>141</v>
      </c>
      <c r="G12434">
        <v>0</v>
      </c>
      <c r="H12434" t="s">
        <v>51322</v>
      </c>
      <c r="I12434">
        <v>10</v>
      </c>
      <c r="J12434" t="s">
        <v>51323</v>
      </c>
      <c r="K12434">
        <v>6</v>
      </c>
      <c r="L12434" t="s">
        <v>204</v>
      </c>
    </row>
    <row r="12435" spans="1:12" x14ac:dyDescent="0.35">
      <c r="A12435" t="s">
        <v>51324</v>
      </c>
      <c r="B12435" t="s">
        <v>14</v>
      </c>
      <c r="C12435" t="s">
        <v>51325</v>
      </c>
      <c r="D12435" t="s">
        <v>201</v>
      </c>
      <c r="E12435">
        <v>6368</v>
      </c>
      <c r="F12435">
        <v>203</v>
      </c>
      <c r="G12435">
        <v>0</v>
      </c>
      <c r="H12435" t="s">
        <v>51326</v>
      </c>
      <c r="I12435">
        <v>10</v>
      </c>
      <c r="J12435" t="s">
        <v>51327</v>
      </c>
      <c r="K12435">
        <v>5</v>
      </c>
      <c r="L12435" t="s">
        <v>204</v>
      </c>
    </row>
    <row r="12436" spans="1:12" x14ac:dyDescent="0.35">
      <c r="A12436" t="s">
        <v>51328</v>
      </c>
      <c r="B12436" t="s">
        <v>14</v>
      </c>
      <c r="C12436" t="s">
        <v>51329</v>
      </c>
      <c r="D12436" t="s">
        <v>201</v>
      </c>
      <c r="E12436">
        <v>28687</v>
      </c>
      <c r="F12436">
        <v>1089</v>
      </c>
      <c r="G12436">
        <v>0</v>
      </c>
      <c r="H12436" t="s">
        <v>51330</v>
      </c>
      <c r="I12436">
        <v>10</v>
      </c>
      <c r="J12436" t="s">
        <v>51331</v>
      </c>
      <c r="K12436">
        <v>11</v>
      </c>
      <c r="L12436" t="s">
        <v>204</v>
      </c>
    </row>
    <row r="12437" spans="1:12" x14ac:dyDescent="0.35">
      <c r="A12437" t="s">
        <v>51332</v>
      </c>
      <c r="B12437" t="s">
        <v>14</v>
      </c>
      <c r="C12437" t="s">
        <v>51333</v>
      </c>
      <c r="D12437" t="s">
        <v>201</v>
      </c>
      <c r="E12437">
        <v>5826</v>
      </c>
      <c r="F12437">
        <v>145</v>
      </c>
      <c r="G12437">
        <v>0</v>
      </c>
      <c r="H12437" t="s">
        <v>51334</v>
      </c>
      <c r="I12437">
        <v>10</v>
      </c>
      <c r="J12437" t="s">
        <v>51335</v>
      </c>
      <c r="K12437">
        <v>4</v>
      </c>
      <c r="L12437" t="s">
        <v>204</v>
      </c>
    </row>
    <row r="12438" spans="1:12" x14ac:dyDescent="0.35">
      <c r="A12438" t="s">
        <v>51336</v>
      </c>
      <c r="B12438" t="s">
        <v>14</v>
      </c>
      <c r="C12438" t="s">
        <v>51337</v>
      </c>
      <c r="D12438" t="s">
        <v>201</v>
      </c>
      <c r="E12438">
        <v>6158</v>
      </c>
      <c r="F12438">
        <v>318</v>
      </c>
      <c r="G12438">
        <v>0</v>
      </c>
      <c r="H12438" t="s">
        <v>51338</v>
      </c>
      <c r="I12438">
        <v>10</v>
      </c>
      <c r="J12438" t="s">
        <v>51339</v>
      </c>
      <c r="K12438">
        <v>4</v>
      </c>
      <c r="L12438" t="s">
        <v>204</v>
      </c>
    </row>
    <row r="12439" spans="1:12" x14ac:dyDescent="0.35">
      <c r="A12439" t="s">
        <v>51340</v>
      </c>
      <c r="B12439" t="s">
        <v>14</v>
      </c>
      <c r="C12439" t="s">
        <v>51341</v>
      </c>
      <c r="D12439" t="s">
        <v>201</v>
      </c>
      <c r="E12439">
        <v>23484</v>
      </c>
      <c r="F12439">
        <v>1544</v>
      </c>
      <c r="G12439">
        <v>0</v>
      </c>
      <c r="H12439" t="s">
        <v>51342</v>
      </c>
      <c r="I12439">
        <v>10</v>
      </c>
      <c r="J12439" t="s">
        <v>51343</v>
      </c>
      <c r="K12439">
        <v>14</v>
      </c>
      <c r="L12439" t="s">
        <v>204</v>
      </c>
    </row>
    <row r="12440" spans="1:12" x14ac:dyDescent="0.35">
      <c r="A12440" t="s">
        <v>51344</v>
      </c>
      <c r="B12440" t="s">
        <v>14</v>
      </c>
      <c r="C12440" t="s">
        <v>51345</v>
      </c>
      <c r="D12440" t="s">
        <v>201</v>
      </c>
      <c r="E12440">
        <v>55109</v>
      </c>
      <c r="F12440">
        <v>1890</v>
      </c>
      <c r="G12440">
        <v>0</v>
      </c>
      <c r="H12440" t="s">
        <v>51346</v>
      </c>
      <c r="I12440">
        <v>10</v>
      </c>
      <c r="J12440" t="s">
        <v>51347</v>
      </c>
      <c r="K12440">
        <v>30</v>
      </c>
      <c r="L12440" t="s">
        <v>204</v>
      </c>
    </row>
    <row r="12441" spans="1:12" x14ac:dyDescent="0.35">
      <c r="A12441" t="e">
        <f>-ICUlegx9WA</f>
        <v>#NAME?</v>
      </c>
      <c r="B12441" t="s">
        <v>14</v>
      </c>
      <c r="C12441" t="s">
        <v>51348</v>
      </c>
      <c r="D12441" t="s">
        <v>201</v>
      </c>
      <c r="E12441">
        <v>5258</v>
      </c>
      <c r="F12441">
        <v>147</v>
      </c>
      <c r="G12441">
        <v>0</v>
      </c>
      <c r="H12441" t="s">
        <v>36649</v>
      </c>
      <c r="I12441">
        <v>10</v>
      </c>
      <c r="J12441" t="s">
        <v>51349</v>
      </c>
      <c r="K12441">
        <v>4</v>
      </c>
      <c r="L12441" t="s">
        <v>204</v>
      </c>
    </row>
    <row r="12442" spans="1:12" x14ac:dyDescent="0.35">
      <c r="A12442" t="s">
        <v>51350</v>
      </c>
      <c r="B12442" t="s">
        <v>14</v>
      </c>
      <c r="C12442" t="s">
        <v>51351</v>
      </c>
      <c r="D12442" t="s">
        <v>201</v>
      </c>
      <c r="E12442">
        <v>27566</v>
      </c>
      <c r="F12442">
        <v>1648</v>
      </c>
      <c r="G12442">
        <v>0</v>
      </c>
      <c r="H12442" t="s">
        <v>51352</v>
      </c>
      <c r="I12442">
        <v>10</v>
      </c>
      <c r="J12442" t="s">
        <v>51353</v>
      </c>
      <c r="K12442">
        <v>26</v>
      </c>
      <c r="L12442" t="s">
        <v>204</v>
      </c>
    </row>
    <row r="12443" spans="1:12" x14ac:dyDescent="0.35">
      <c r="A12443" t="s">
        <v>51354</v>
      </c>
      <c r="B12443" t="s">
        <v>14</v>
      </c>
      <c r="C12443" t="s">
        <v>51355</v>
      </c>
      <c r="D12443" t="s">
        <v>201</v>
      </c>
      <c r="E12443">
        <v>15196</v>
      </c>
      <c r="F12443">
        <v>777</v>
      </c>
      <c r="G12443">
        <v>0</v>
      </c>
      <c r="H12443" t="s">
        <v>51356</v>
      </c>
      <c r="I12443">
        <v>10</v>
      </c>
      <c r="J12443" t="s">
        <v>51357</v>
      </c>
      <c r="K12443">
        <v>7</v>
      </c>
      <c r="L12443" t="s">
        <v>204</v>
      </c>
    </row>
    <row r="12444" spans="1:12" x14ac:dyDescent="0.35">
      <c r="A12444" t="s">
        <v>51358</v>
      </c>
      <c r="B12444" t="s">
        <v>14</v>
      </c>
      <c r="C12444" t="s">
        <v>51359</v>
      </c>
      <c r="D12444" t="s">
        <v>201</v>
      </c>
      <c r="E12444">
        <v>25881</v>
      </c>
      <c r="F12444">
        <v>1569</v>
      </c>
      <c r="G12444">
        <v>0</v>
      </c>
      <c r="H12444" t="s">
        <v>51360</v>
      </c>
      <c r="I12444">
        <v>10</v>
      </c>
      <c r="J12444" t="s">
        <v>51361</v>
      </c>
      <c r="K12444">
        <v>14</v>
      </c>
      <c r="L12444" t="s">
        <v>204</v>
      </c>
    </row>
    <row r="12445" spans="1:12" x14ac:dyDescent="0.35">
      <c r="A12445" t="s">
        <v>51362</v>
      </c>
      <c r="B12445" t="s">
        <v>14</v>
      </c>
      <c r="C12445" t="s">
        <v>51363</v>
      </c>
      <c r="D12445" t="s">
        <v>201</v>
      </c>
      <c r="E12445">
        <v>26561</v>
      </c>
      <c r="F12445">
        <v>1418</v>
      </c>
      <c r="G12445">
        <v>0</v>
      </c>
      <c r="H12445" t="s">
        <v>51364</v>
      </c>
      <c r="I12445">
        <v>10</v>
      </c>
      <c r="J12445" t="s">
        <v>51365</v>
      </c>
      <c r="K12445">
        <v>12</v>
      </c>
      <c r="L12445" t="s">
        <v>204</v>
      </c>
    </row>
    <row r="12446" spans="1:12" x14ac:dyDescent="0.35">
      <c r="A12446" t="s">
        <v>51366</v>
      </c>
      <c r="B12446" t="s">
        <v>14</v>
      </c>
      <c r="C12446" t="s">
        <v>51367</v>
      </c>
      <c r="D12446" t="s">
        <v>201</v>
      </c>
      <c r="E12446">
        <v>16495</v>
      </c>
      <c r="F12446">
        <v>633</v>
      </c>
      <c r="G12446">
        <v>0</v>
      </c>
      <c r="H12446" t="s">
        <v>51368</v>
      </c>
      <c r="I12446">
        <v>10</v>
      </c>
      <c r="J12446" t="s">
        <v>51339</v>
      </c>
      <c r="K12446">
        <v>14</v>
      </c>
      <c r="L12446" t="s">
        <v>204</v>
      </c>
    </row>
    <row r="12447" spans="1:12" x14ac:dyDescent="0.35">
      <c r="A12447" t="s">
        <v>51369</v>
      </c>
      <c r="B12447" t="s">
        <v>14</v>
      </c>
      <c r="C12447" t="s">
        <v>51370</v>
      </c>
      <c r="D12447" t="s">
        <v>201</v>
      </c>
      <c r="E12447">
        <v>9332</v>
      </c>
      <c r="F12447">
        <v>364</v>
      </c>
      <c r="G12447">
        <v>0</v>
      </c>
      <c r="H12447" t="s">
        <v>51371</v>
      </c>
      <c r="I12447">
        <v>10</v>
      </c>
      <c r="J12447" t="s">
        <v>51372</v>
      </c>
      <c r="K12447">
        <v>3</v>
      </c>
      <c r="L12447" t="s">
        <v>204</v>
      </c>
    </row>
    <row r="12448" spans="1:12" x14ac:dyDescent="0.35">
      <c r="A12448" t="s">
        <v>51373</v>
      </c>
      <c r="B12448" t="s">
        <v>14</v>
      </c>
      <c r="C12448" t="s">
        <v>51374</v>
      </c>
      <c r="D12448" t="s">
        <v>201</v>
      </c>
      <c r="E12448">
        <v>14035</v>
      </c>
      <c r="F12448">
        <v>536</v>
      </c>
      <c r="G12448">
        <v>0</v>
      </c>
      <c r="H12448" t="s">
        <v>51375</v>
      </c>
      <c r="I12448">
        <v>10</v>
      </c>
      <c r="J12448" t="s">
        <v>51339</v>
      </c>
      <c r="K12448">
        <v>8</v>
      </c>
      <c r="L12448" t="s">
        <v>204</v>
      </c>
    </row>
    <row r="12449" spans="1:13" x14ac:dyDescent="0.35">
      <c r="A12449" t="s">
        <v>51376</v>
      </c>
      <c r="B12449" t="s">
        <v>14</v>
      </c>
      <c r="C12449" t="s">
        <v>51377</v>
      </c>
      <c r="D12449" t="s">
        <v>201</v>
      </c>
      <c r="E12449">
        <v>29878</v>
      </c>
      <c r="F12449">
        <v>1223</v>
      </c>
      <c r="G12449">
        <v>0</v>
      </c>
      <c r="H12449" t="s">
        <v>51378</v>
      </c>
      <c r="I12449">
        <v>10</v>
      </c>
      <c r="J12449" t="s">
        <v>51339</v>
      </c>
      <c r="K12449">
        <v>19</v>
      </c>
      <c r="L12449" t="s">
        <v>204</v>
      </c>
    </row>
    <row r="12450" spans="1:13" x14ac:dyDescent="0.35">
      <c r="A12450" t="s">
        <v>51379</v>
      </c>
      <c r="B12450" t="s">
        <v>14</v>
      </c>
      <c r="C12450" t="s">
        <v>51380</v>
      </c>
      <c r="D12450" t="s">
        <v>201</v>
      </c>
      <c r="E12450">
        <v>8208</v>
      </c>
      <c r="F12450">
        <v>283</v>
      </c>
      <c r="G12450">
        <v>0</v>
      </c>
      <c r="H12450" t="s">
        <v>51381</v>
      </c>
      <c r="I12450">
        <v>10</v>
      </c>
      <c r="J12450" t="s">
        <v>51339</v>
      </c>
      <c r="K12450">
        <v>8</v>
      </c>
      <c r="L12450" t="s">
        <v>204</v>
      </c>
    </row>
    <row r="12451" spans="1:13" x14ac:dyDescent="0.35">
      <c r="A12451" t="s">
        <v>51382</v>
      </c>
      <c r="B12451" t="s">
        <v>14</v>
      </c>
      <c r="C12451" t="s">
        <v>51383</v>
      </c>
      <c r="D12451" t="s">
        <v>201</v>
      </c>
      <c r="E12451">
        <v>33325</v>
      </c>
      <c r="F12451">
        <v>2506</v>
      </c>
      <c r="G12451">
        <v>0</v>
      </c>
      <c r="H12451" t="s">
        <v>51384</v>
      </c>
      <c r="I12451">
        <v>10</v>
      </c>
      <c r="J12451" t="s">
        <v>51339</v>
      </c>
      <c r="K12451">
        <v>16</v>
      </c>
      <c r="L12451" t="s">
        <v>204</v>
      </c>
    </row>
    <row r="12452" spans="1:13" x14ac:dyDescent="0.35">
      <c r="A12452" t="s">
        <v>51385</v>
      </c>
      <c r="B12452" t="s">
        <v>14</v>
      </c>
      <c r="C12452" t="s">
        <v>51386</v>
      </c>
      <c r="D12452" t="s">
        <v>201</v>
      </c>
      <c r="E12452">
        <v>6314</v>
      </c>
      <c r="F12452">
        <v>311</v>
      </c>
      <c r="G12452">
        <v>0</v>
      </c>
      <c r="H12452" t="s">
        <v>51387</v>
      </c>
      <c r="I12452">
        <v>10</v>
      </c>
      <c r="J12452" t="s">
        <v>51339</v>
      </c>
      <c r="K12452">
        <v>7</v>
      </c>
      <c r="L12452" t="s">
        <v>204</v>
      </c>
    </row>
    <row r="12453" spans="1:13" x14ac:dyDescent="0.35">
      <c r="A12453" t="s">
        <v>51388</v>
      </c>
      <c r="B12453" t="s">
        <v>14</v>
      </c>
      <c r="C12453" t="s">
        <v>51389</v>
      </c>
      <c r="D12453" t="s">
        <v>201</v>
      </c>
      <c r="E12453">
        <v>39218</v>
      </c>
      <c r="F12453">
        <v>1929</v>
      </c>
      <c r="G12453">
        <v>0</v>
      </c>
      <c r="H12453" t="s">
        <v>51390</v>
      </c>
      <c r="I12453">
        <v>10</v>
      </c>
      <c r="J12453" t="s">
        <v>51343</v>
      </c>
      <c r="K12453">
        <v>135</v>
      </c>
      <c r="L12453" t="s">
        <v>204</v>
      </c>
      <c r="M12453" t="s">
        <v>51391</v>
      </c>
    </row>
    <row r="12454" spans="1:13" x14ac:dyDescent="0.35">
      <c r="A12454" t="s">
        <v>51392</v>
      </c>
      <c r="B12454" t="s">
        <v>14</v>
      </c>
      <c r="C12454" t="s">
        <v>51393</v>
      </c>
      <c r="D12454" t="s">
        <v>201</v>
      </c>
      <c r="E12454">
        <v>13513</v>
      </c>
      <c r="F12454">
        <v>390</v>
      </c>
      <c r="G12454">
        <v>0</v>
      </c>
      <c r="H12454" t="s">
        <v>51394</v>
      </c>
      <c r="I12454">
        <v>10</v>
      </c>
      <c r="J12454" t="s">
        <v>51339</v>
      </c>
      <c r="K12454">
        <v>5</v>
      </c>
      <c r="L12454" t="s">
        <v>204</v>
      </c>
    </row>
    <row r="12455" spans="1:13" x14ac:dyDescent="0.35">
      <c r="A12455" t="s">
        <v>51395</v>
      </c>
      <c r="B12455" t="s">
        <v>14</v>
      </c>
      <c r="C12455" t="s">
        <v>51396</v>
      </c>
      <c r="D12455" t="s">
        <v>201</v>
      </c>
      <c r="E12455">
        <v>24696</v>
      </c>
      <c r="F12455">
        <v>671</v>
      </c>
      <c r="G12455">
        <v>0</v>
      </c>
      <c r="H12455" t="s">
        <v>51397</v>
      </c>
      <c r="I12455">
        <v>10</v>
      </c>
      <c r="J12455" t="s">
        <v>51339</v>
      </c>
      <c r="K12455">
        <v>8</v>
      </c>
      <c r="L12455" t="s">
        <v>204</v>
      </c>
    </row>
    <row r="12456" spans="1:13" x14ac:dyDescent="0.35">
      <c r="A12456" t="s">
        <v>51398</v>
      </c>
      <c r="B12456" t="s">
        <v>14</v>
      </c>
      <c r="C12456" t="s">
        <v>51363</v>
      </c>
      <c r="D12456" t="s">
        <v>201</v>
      </c>
      <c r="E12456">
        <v>9874</v>
      </c>
      <c r="F12456">
        <v>426</v>
      </c>
      <c r="G12456">
        <v>0</v>
      </c>
      <c r="H12456" t="s">
        <v>51399</v>
      </c>
      <c r="I12456">
        <v>10</v>
      </c>
      <c r="J12456" t="s">
        <v>51365</v>
      </c>
      <c r="K12456">
        <v>8</v>
      </c>
      <c r="L12456" t="s">
        <v>204</v>
      </c>
    </row>
    <row r="12457" spans="1:13" x14ac:dyDescent="0.35">
      <c r="A12457" t="s">
        <v>51400</v>
      </c>
      <c r="B12457" t="s">
        <v>14</v>
      </c>
      <c r="C12457" t="s">
        <v>51401</v>
      </c>
      <c r="D12457" t="s">
        <v>201</v>
      </c>
      <c r="E12457">
        <v>9927</v>
      </c>
      <c r="F12457">
        <v>367</v>
      </c>
      <c r="G12457">
        <v>0</v>
      </c>
      <c r="H12457" t="s">
        <v>51402</v>
      </c>
      <c r="I12457">
        <v>10</v>
      </c>
      <c r="J12457" t="s">
        <v>51403</v>
      </c>
      <c r="K12457">
        <v>5</v>
      </c>
      <c r="L12457" t="s">
        <v>204</v>
      </c>
    </row>
    <row r="12458" spans="1:13" x14ac:dyDescent="0.35">
      <c r="A12458" t="s">
        <v>51404</v>
      </c>
      <c r="B12458" t="s">
        <v>14</v>
      </c>
      <c r="C12458" t="s">
        <v>51405</v>
      </c>
      <c r="D12458" t="s">
        <v>201</v>
      </c>
      <c r="E12458">
        <v>53759</v>
      </c>
      <c r="F12458">
        <v>2257</v>
      </c>
      <c r="G12458">
        <v>0</v>
      </c>
      <c r="H12458" t="s">
        <v>51406</v>
      </c>
      <c r="I12458">
        <v>10</v>
      </c>
      <c r="J12458" t="s">
        <v>51407</v>
      </c>
      <c r="K12458">
        <v>11</v>
      </c>
      <c r="L12458" t="s">
        <v>204</v>
      </c>
    </row>
    <row r="12459" spans="1:13" x14ac:dyDescent="0.35">
      <c r="A12459" t="s">
        <v>51408</v>
      </c>
      <c r="B12459" t="s">
        <v>14</v>
      </c>
      <c r="C12459" t="s">
        <v>51363</v>
      </c>
      <c r="D12459" t="s">
        <v>201</v>
      </c>
      <c r="E12459">
        <v>8810</v>
      </c>
      <c r="F12459">
        <v>414</v>
      </c>
      <c r="G12459">
        <v>0</v>
      </c>
      <c r="H12459" t="s">
        <v>51409</v>
      </c>
      <c r="I12459">
        <v>10</v>
      </c>
      <c r="J12459" t="s">
        <v>51365</v>
      </c>
      <c r="K12459">
        <v>3</v>
      </c>
      <c r="L12459" t="s">
        <v>204</v>
      </c>
    </row>
    <row r="12460" spans="1:13" x14ac:dyDescent="0.35">
      <c r="A12460" t="s">
        <v>51410</v>
      </c>
      <c r="B12460" t="s">
        <v>14</v>
      </c>
      <c r="C12460" t="s">
        <v>51411</v>
      </c>
      <c r="D12460" t="s">
        <v>201</v>
      </c>
      <c r="E12460">
        <v>21448</v>
      </c>
      <c r="F12460">
        <v>1519</v>
      </c>
      <c r="G12460">
        <v>0</v>
      </c>
      <c r="H12460" t="s">
        <v>51412</v>
      </c>
      <c r="I12460">
        <v>10</v>
      </c>
      <c r="J12460" t="s">
        <v>51413</v>
      </c>
      <c r="K12460">
        <v>13</v>
      </c>
      <c r="L12460" t="s">
        <v>204</v>
      </c>
    </row>
    <row r="12461" spans="1:13" x14ac:dyDescent="0.35">
      <c r="A12461" t="s">
        <v>51414</v>
      </c>
      <c r="B12461" t="s">
        <v>14</v>
      </c>
      <c r="C12461" t="s">
        <v>51415</v>
      </c>
      <c r="D12461" t="s">
        <v>201</v>
      </c>
      <c r="E12461">
        <v>26501</v>
      </c>
      <c r="F12461">
        <v>2591</v>
      </c>
      <c r="G12461">
        <v>0</v>
      </c>
      <c r="H12461" t="s">
        <v>51416</v>
      </c>
      <c r="I12461">
        <v>10</v>
      </c>
      <c r="J12461" t="s">
        <v>51417</v>
      </c>
      <c r="K12461">
        <v>14</v>
      </c>
      <c r="L12461" t="s">
        <v>204</v>
      </c>
    </row>
    <row r="12462" spans="1:13" x14ac:dyDescent="0.35">
      <c r="A12462" t="s">
        <v>51418</v>
      </c>
      <c r="B12462" t="s">
        <v>14</v>
      </c>
      <c r="C12462" t="s">
        <v>51419</v>
      </c>
      <c r="D12462" t="s">
        <v>201</v>
      </c>
      <c r="E12462">
        <v>24713</v>
      </c>
      <c r="F12462">
        <v>1434</v>
      </c>
      <c r="G12462">
        <v>0</v>
      </c>
      <c r="H12462" t="s">
        <v>51420</v>
      </c>
      <c r="I12462">
        <v>10</v>
      </c>
      <c r="J12462" t="s">
        <v>51421</v>
      </c>
      <c r="K12462">
        <v>15</v>
      </c>
      <c r="L12462" t="s">
        <v>204</v>
      </c>
    </row>
    <row r="12463" spans="1:13" x14ac:dyDescent="0.35">
      <c r="A12463" t="e">
        <f>-x4PD7LXIu8</f>
        <v>#NAME?</v>
      </c>
      <c r="B12463" t="s">
        <v>14</v>
      </c>
      <c r="C12463" t="s">
        <v>51422</v>
      </c>
      <c r="D12463" t="s">
        <v>201</v>
      </c>
      <c r="E12463">
        <v>34621</v>
      </c>
      <c r="F12463">
        <v>2585</v>
      </c>
      <c r="G12463">
        <v>0</v>
      </c>
      <c r="H12463" t="s">
        <v>51423</v>
      </c>
      <c r="I12463">
        <v>10</v>
      </c>
      <c r="J12463" t="s">
        <v>51424</v>
      </c>
      <c r="K12463">
        <v>34</v>
      </c>
      <c r="L12463" t="s">
        <v>204</v>
      </c>
    </row>
    <row r="12464" spans="1:13" x14ac:dyDescent="0.35">
      <c r="A12464" t="s">
        <v>51425</v>
      </c>
      <c r="B12464" t="s">
        <v>14</v>
      </c>
      <c r="C12464" t="s">
        <v>51426</v>
      </c>
      <c r="D12464" t="s">
        <v>201</v>
      </c>
      <c r="E12464">
        <v>10157</v>
      </c>
      <c r="F12464">
        <v>360</v>
      </c>
      <c r="G12464">
        <v>0</v>
      </c>
      <c r="H12464" t="s">
        <v>51427</v>
      </c>
      <c r="I12464">
        <v>10</v>
      </c>
      <c r="J12464" t="s">
        <v>51428</v>
      </c>
      <c r="K12464">
        <v>4</v>
      </c>
      <c r="L12464" t="s">
        <v>204</v>
      </c>
    </row>
    <row r="12465" spans="1:13" x14ac:dyDescent="0.35">
      <c r="A12465" t="s">
        <v>51429</v>
      </c>
      <c r="B12465" t="s">
        <v>14</v>
      </c>
      <c r="C12465" t="s">
        <v>51363</v>
      </c>
      <c r="D12465" t="s">
        <v>201</v>
      </c>
      <c r="E12465">
        <v>38143</v>
      </c>
      <c r="F12465">
        <v>1278</v>
      </c>
      <c r="G12465">
        <v>0</v>
      </c>
      <c r="H12465" t="s">
        <v>51430</v>
      </c>
      <c r="I12465">
        <v>10</v>
      </c>
      <c r="J12465" t="s">
        <v>51365</v>
      </c>
      <c r="K12465">
        <v>7</v>
      </c>
      <c r="L12465" t="s">
        <v>204</v>
      </c>
    </row>
    <row r="12466" spans="1:13" x14ac:dyDescent="0.35">
      <c r="A12466" t="s">
        <v>51431</v>
      </c>
      <c r="B12466" t="s">
        <v>14</v>
      </c>
      <c r="C12466" t="s">
        <v>51432</v>
      </c>
      <c r="D12466" t="s">
        <v>201</v>
      </c>
      <c r="E12466">
        <v>7527</v>
      </c>
      <c r="F12466">
        <v>173</v>
      </c>
      <c r="G12466">
        <v>0</v>
      </c>
      <c r="H12466" t="s">
        <v>51433</v>
      </c>
      <c r="I12466">
        <v>10</v>
      </c>
      <c r="J12466" t="s">
        <v>51434</v>
      </c>
      <c r="K12466">
        <v>6</v>
      </c>
      <c r="L12466" t="s">
        <v>204</v>
      </c>
    </row>
    <row r="12467" spans="1:13" x14ac:dyDescent="0.35">
      <c r="A12467" t="s">
        <v>51435</v>
      </c>
      <c r="B12467" t="s">
        <v>14</v>
      </c>
      <c r="C12467" t="s">
        <v>51436</v>
      </c>
      <c r="D12467" t="s">
        <v>201</v>
      </c>
      <c r="E12467">
        <v>14028</v>
      </c>
      <c r="F12467">
        <v>326</v>
      </c>
      <c r="G12467">
        <v>0</v>
      </c>
      <c r="H12467" t="s">
        <v>51437</v>
      </c>
      <c r="I12467">
        <v>10</v>
      </c>
      <c r="J12467" t="s">
        <v>51438</v>
      </c>
      <c r="K12467">
        <v>6</v>
      </c>
      <c r="L12467" t="s">
        <v>204</v>
      </c>
    </row>
    <row r="12468" spans="1:13" x14ac:dyDescent="0.35">
      <c r="A12468" t="s">
        <v>51439</v>
      </c>
      <c r="B12468" t="s">
        <v>14</v>
      </c>
      <c r="C12468" t="s">
        <v>51440</v>
      </c>
      <c r="D12468" t="s">
        <v>201</v>
      </c>
      <c r="E12468">
        <v>14270</v>
      </c>
      <c r="F12468">
        <v>430</v>
      </c>
      <c r="G12468">
        <v>0</v>
      </c>
      <c r="H12468" t="s">
        <v>51441</v>
      </c>
      <c r="I12468">
        <v>10</v>
      </c>
      <c r="J12468" t="s">
        <v>51339</v>
      </c>
      <c r="K12468">
        <v>3</v>
      </c>
      <c r="L12468" t="s">
        <v>204</v>
      </c>
    </row>
    <row r="12469" spans="1:13" x14ac:dyDescent="0.35">
      <c r="A12469" t="s">
        <v>51442</v>
      </c>
      <c r="B12469" t="s">
        <v>14</v>
      </c>
      <c r="C12469" t="s">
        <v>51443</v>
      </c>
      <c r="D12469" t="s">
        <v>201</v>
      </c>
      <c r="E12469">
        <v>8976</v>
      </c>
      <c r="F12469">
        <v>303</v>
      </c>
      <c r="G12469">
        <v>0</v>
      </c>
      <c r="H12469" t="s">
        <v>51444</v>
      </c>
      <c r="I12469">
        <v>10</v>
      </c>
      <c r="J12469" t="s">
        <v>51445</v>
      </c>
      <c r="K12469">
        <v>3</v>
      </c>
      <c r="L12469" t="s">
        <v>204</v>
      </c>
    </row>
    <row r="12470" spans="1:13" x14ac:dyDescent="0.35">
      <c r="A12470" t="s">
        <v>51446</v>
      </c>
      <c r="B12470" t="s">
        <v>14</v>
      </c>
      <c r="C12470" t="s">
        <v>51447</v>
      </c>
      <c r="D12470" t="s">
        <v>201</v>
      </c>
      <c r="E12470">
        <v>19667</v>
      </c>
      <c r="F12470">
        <v>1307</v>
      </c>
      <c r="G12470">
        <v>0</v>
      </c>
      <c r="H12470" t="s">
        <v>51448</v>
      </c>
      <c r="I12470">
        <v>10</v>
      </c>
      <c r="J12470" t="s">
        <v>51365</v>
      </c>
      <c r="K12470">
        <v>8</v>
      </c>
      <c r="L12470" t="s">
        <v>204</v>
      </c>
    </row>
    <row r="12471" spans="1:13" x14ac:dyDescent="0.35">
      <c r="A12471" t="s">
        <v>51449</v>
      </c>
      <c r="B12471" t="s">
        <v>14</v>
      </c>
      <c r="C12471" t="s">
        <v>51363</v>
      </c>
      <c r="D12471" t="s">
        <v>201</v>
      </c>
      <c r="E12471">
        <v>11744</v>
      </c>
      <c r="F12471">
        <v>321</v>
      </c>
      <c r="G12471">
        <v>0</v>
      </c>
      <c r="H12471" t="s">
        <v>51450</v>
      </c>
      <c r="I12471">
        <v>10</v>
      </c>
      <c r="J12471" t="s">
        <v>51365</v>
      </c>
      <c r="K12471">
        <v>6</v>
      </c>
      <c r="L12471" t="s">
        <v>204</v>
      </c>
    </row>
    <row r="12472" spans="1:13" x14ac:dyDescent="0.35">
      <c r="A12472" t="s">
        <v>51451</v>
      </c>
      <c r="B12472" t="s">
        <v>14</v>
      </c>
      <c r="C12472" t="s">
        <v>51452</v>
      </c>
      <c r="D12472" t="s">
        <v>201</v>
      </c>
      <c r="E12472">
        <v>222699</v>
      </c>
      <c r="F12472">
        <v>8046</v>
      </c>
      <c r="G12472">
        <v>0</v>
      </c>
      <c r="H12472" t="s">
        <v>51453</v>
      </c>
      <c r="I12472">
        <v>10</v>
      </c>
      <c r="J12472" t="s">
        <v>51372</v>
      </c>
      <c r="K12472">
        <v>191</v>
      </c>
      <c r="L12472" t="s">
        <v>204</v>
      </c>
      <c r="M12472" t="s">
        <v>51454</v>
      </c>
    </row>
    <row r="12473" spans="1:13" x14ac:dyDescent="0.35">
      <c r="A12473" t="s">
        <v>51455</v>
      </c>
      <c r="B12473" t="s">
        <v>14</v>
      </c>
      <c r="C12473" t="s">
        <v>51456</v>
      </c>
      <c r="D12473" t="s">
        <v>201</v>
      </c>
      <c r="E12473">
        <v>38933</v>
      </c>
      <c r="F12473">
        <v>2682</v>
      </c>
      <c r="G12473">
        <v>0</v>
      </c>
      <c r="H12473" t="s">
        <v>51457</v>
      </c>
      <c r="I12473">
        <v>10</v>
      </c>
      <c r="J12473" t="s">
        <v>51458</v>
      </c>
      <c r="K12473">
        <v>14</v>
      </c>
      <c r="L12473" t="s">
        <v>204</v>
      </c>
    </row>
    <row r="12474" spans="1:13" x14ac:dyDescent="0.35">
      <c r="A12474" t="s">
        <v>51459</v>
      </c>
      <c r="B12474" t="s">
        <v>14</v>
      </c>
      <c r="C12474" t="s">
        <v>51460</v>
      </c>
      <c r="D12474" t="s">
        <v>201</v>
      </c>
      <c r="E12474">
        <v>12796</v>
      </c>
      <c r="F12474">
        <v>358</v>
      </c>
      <c r="G12474">
        <v>0</v>
      </c>
      <c r="H12474" t="s">
        <v>51461</v>
      </c>
      <c r="I12474">
        <v>10</v>
      </c>
      <c r="J12474" t="s">
        <v>51462</v>
      </c>
      <c r="K12474">
        <v>7</v>
      </c>
      <c r="L12474" t="s">
        <v>204</v>
      </c>
    </row>
    <row r="12475" spans="1:13" x14ac:dyDescent="0.35">
      <c r="A12475" t="s">
        <v>51463</v>
      </c>
      <c r="B12475" t="s">
        <v>14</v>
      </c>
      <c r="C12475" t="s">
        <v>51464</v>
      </c>
      <c r="D12475" t="s">
        <v>201</v>
      </c>
      <c r="E12475">
        <v>15439</v>
      </c>
      <c r="F12475">
        <v>526</v>
      </c>
      <c r="G12475">
        <v>0</v>
      </c>
      <c r="H12475" t="s">
        <v>51465</v>
      </c>
      <c r="I12475">
        <v>10</v>
      </c>
      <c r="J12475" t="s">
        <v>51319</v>
      </c>
      <c r="K12475">
        <v>5</v>
      </c>
      <c r="L12475" t="s">
        <v>204</v>
      </c>
    </row>
    <row r="12476" spans="1:13" x14ac:dyDescent="0.35">
      <c r="A12476" t="e">
        <f>-y1M4Hi6yUc</f>
        <v>#NAME?</v>
      </c>
      <c r="B12476" t="s">
        <v>14</v>
      </c>
      <c r="C12476" t="s">
        <v>51466</v>
      </c>
      <c r="D12476" t="s">
        <v>201</v>
      </c>
      <c r="E12476">
        <v>37886</v>
      </c>
      <c r="F12476">
        <v>1954</v>
      </c>
      <c r="G12476">
        <v>0</v>
      </c>
      <c r="H12476" t="s">
        <v>31636</v>
      </c>
      <c r="I12476">
        <v>10</v>
      </c>
      <c r="J12476" t="s">
        <v>51467</v>
      </c>
      <c r="K12476">
        <v>15</v>
      </c>
      <c r="L12476" t="s">
        <v>204</v>
      </c>
    </row>
    <row r="12477" spans="1:13" x14ac:dyDescent="0.35">
      <c r="A12477" t="s">
        <v>51468</v>
      </c>
      <c r="B12477" t="s">
        <v>14</v>
      </c>
      <c r="C12477" t="s">
        <v>51469</v>
      </c>
      <c r="D12477" t="s">
        <v>201</v>
      </c>
      <c r="E12477">
        <v>8142</v>
      </c>
      <c r="F12477">
        <v>231</v>
      </c>
      <c r="G12477">
        <v>0</v>
      </c>
      <c r="H12477" t="s">
        <v>51470</v>
      </c>
      <c r="I12477">
        <v>10</v>
      </c>
      <c r="J12477" t="s">
        <v>51471</v>
      </c>
      <c r="K12477">
        <v>3</v>
      </c>
      <c r="L12477" t="s">
        <v>204</v>
      </c>
    </row>
    <row r="12478" spans="1:13" x14ac:dyDescent="0.35">
      <c r="A12478" t="s">
        <v>51472</v>
      </c>
      <c r="B12478" t="s">
        <v>14</v>
      </c>
      <c r="C12478" t="s">
        <v>51473</v>
      </c>
      <c r="D12478" t="s">
        <v>201</v>
      </c>
      <c r="E12478">
        <v>18349</v>
      </c>
      <c r="F12478">
        <v>1011</v>
      </c>
      <c r="G12478">
        <v>0</v>
      </c>
      <c r="H12478" t="s">
        <v>51474</v>
      </c>
      <c r="I12478">
        <v>10</v>
      </c>
      <c r="J12478" t="s">
        <v>51475</v>
      </c>
      <c r="K12478">
        <v>13</v>
      </c>
      <c r="L12478" t="s">
        <v>204</v>
      </c>
    </row>
    <row r="12479" spans="1:13" x14ac:dyDescent="0.35">
      <c r="A12479" t="e">
        <f>-zMDkfN4_KU</f>
        <v>#NAME?</v>
      </c>
      <c r="B12479" t="s">
        <v>14</v>
      </c>
      <c r="C12479" t="s">
        <v>51476</v>
      </c>
      <c r="D12479" t="s">
        <v>201</v>
      </c>
      <c r="E12479">
        <v>20055</v>
      </c>
      <c r="F12479">
        <v>1070</v>
      </c>
      <c r="G12479">
        <v>0</v>
      </c>
      <c r="H12479" t="s">
        <v>51477</v>
      </c>
      <c r="I12479">
        <v>10</v>
      </c>
      <c r="J12479" t="s">
        <v>51478</v>
      </c>
      <c r="K12479">
        <v>11</v>
      </c>
      <c r="L12479" t="s">
        <v>204</v>
      </c>
    </row>
    <row r="12480" spans="1:13" x14ac:dyDescent="0.35">
      <c r="A12480" t="s">
        <v>51479</v>
      </c>
      <c r="B12480" t="s">
        <v>14</v>
      </c>
      <c r="C12480" t="s">
        <v>51480</v>
      </c>
      <c r="D12480" t="s">
        <v>201</v>
      </c>
      <c r="E12480">
        <v>31539</v>
      </c>
      <c r="F12480">
        <v>2063</v>
      </c>
      <c r="G12480">
        <v>0</v>
      </c>
      <c r="H12480" t="s">
        <v>51481</v>
      </c>
      <c r="I12480">
        <v>10</v>
      </c>
      <c r="J12480" t="s">
        <v>51482</v>
      </c>
      <c r="K12480">
        <v>18</v>
      </c>
      <c r="L12480" t="s">
        <v>204</v>
      </c>
    </row>
    <row r="12481" spans="1:13" x14ac:dyDescent="0.35">
      <c r="A12481" t="s">
        <v>51483</v>
      </c>
      <c r="B12481" t="s">
        <v>14</v>
      </c>
      <c r="C12481" t="s">
        <v>51464</v>
      </c>
      <c r="D12481" t="s">
        <v>201</v>
      </c>
      <c r="E12481">
        <v>27329</v>
      </c>
      <c r="F12481">
        <v>2110</v>
      </c>
      <c r="G12481">
        <v>0</v>
      </c>
      <c r="H12481" t="s">
        <v>51484</v>
      </c>
      <c r="I12481">
        <v>10</v>
      </c>
      <c r="J12481" t="s">
        <v>51319</v>
      </c>
      <c r="K12481">
        <v>15</v>
      </c>
      <c r="L12481" t="s">
        <v>204</v>
      </c>
    </row>
    <row r="12482" spans="1:13" x14ac:dyDescent="0.35">
      <c r="A12482" t="s">
        <v>51485</v>
      </c>
      <c r="B12482" t="s">
        <v>14</v>
      </c>
      <c r="C12482" t="s">
        <v>51486</v>
      </c>
      <c r="D12482" t="s">
        <v>201</v>
      </c>
      <c r="E12482">
        <v>20805</v>
      </c>
      <c r="F12482">
        <v>1019</v>
      </c>
      <c r="G12482">
        <v>0</v>
      </c>
      <c r="H12482" t="s">
        <v>24231</v>
      </c>
      <c r="I12482">
        <v>10</v>
      </c>
      <c r="J12482" t="s">
        <v>51487</v>
      </c>
      <c r="K12482">
        <v>12</v>
      </c>
      <c r="L12482" t="s">
        <v>204</v>
      </c>
    </row>
    <row r="12483" spans="1:13" x14ac:dyDescent="0.35">
      <c r="A12483" t="s">
        <v>51488</v>
      </c>
      <c r="B12483" t="s">
        <v>14</v>
      </c>
      <c r="C12483" t="s">
        <v>51489</v>
      </c>
      <c r="D12483" t="s">
        <v>201</v>
      </c>
      <c r="E12483">
        <v>12958</v>
      </c>
      <c r="F12483">
        <v>458</v>
      </c>
      <c r="G12483">
        <v>0</v>
      </c>
      <c r="H12483" t="s">
        <v>51490</v>
      </c>
      <c r="I12483">
        <v>10</v>
      </c>
      <c r="J12483" t="s">
        <v>51491</v>
      </c>
      <c r="K12483">
        <v>12</v>
      </c>
      <c r="L12483" t="s">
        <v>204</v>
      </c>
    </row>
    <row r="12484" spans="1:13" x14ac:dyDescent="0.35">
      <c r="A12484" t="s">
        <v>51492</v>
      </c>
      <c r="B12484" t="s">
        <v>14</v>
      </c>
      <c r="C12484" t="s">
        <v>51493</v>
      </c>
      <c r="D12484" t="s">
        <v>201</v>
      </c>
      <c r="E12484">
        <v>11290</v>
      </c>
      <c r="F12484">
        <v>420</v>
      </c>
      <c r="G12484">
        <v>0</v>
      </c>
      <c r="H12484" t="s">
        <v>51494</v>
      </c>
      <c r="I12484">
        <v>10</v>
      </c>
      <c r="J12484" t="s">
        <v>51495</v>
      </c>
      <c r="K12484">
        <v>7</v>
      </c>
      <c r="L12484" t="s">
        <v>204</v>
      </c>
    </row>
    <row r="12485" spans="1:13" x14ac:dyDescent="0.35">
      <c r="A12485" t="s">
        <v>51496</v>
      </c>
      <c r="B12485" t="s">
        <v>14</v>
      </c>
      <c r="C12485" t="s">
        <v>51497</v>
      </c>
      <c r="D12485" t="s">
        <v>201</v>
      </c>
      <c r="E12485">
        <v>17005</v>
      </c>
      <c r="F12485">
        <v>635</v>
      </c>
      <c r="G12485">
        <v>0</v>
      </c>
      <c r="H12485" t="s">
        <v>51498</v>
      </c>
      <c r="I12485">
        <v>10</v>
      </c>
      <c r="J12485" t="s">
        <v>51495</v>
      </c>
      <c r="K12485">
        <v>27</v>
      </c>
      <c r="L12485" t="s">
        <v>204</v>
      </c>
      <c r="M12485" t="s">
        <v>51499</v>
      </c>
    </row>
    <row r="12486" spans="1:13" x14ac:dyDescent="0.35">
      <c r="A12486" t="s">
        <v>51500</v>
      </c>
      <c r="B12486" t="s">
        <v>14</v>
      </c>
      <c r="C12486" t="s">
        <v>51456</v>
      </c>
      <c r="D12486" t="s">
        <v>201</v>
      </c>
      <c r="E12486">
        <v>22661</v>
      </c>
      <c r="F12486">
        <v>1241</v>
      </c>
      <c r="G12486">
        <v>0</v>
      </c>
      <c r="H12486" t="s">
        <v>51501</v>
      </c>
      <c r="I12486">
        <v>10</v>
      </c>
      <c r="J12486" t="s">
        <v>51458</v>
      </c>
      <c r="K12486">
        <v>10</v>
      </c>
      <c r="L12486" t="s">
        <v>204</v>
      </c>
    </row>
    <row r="12487" spans="1:13" x14ac:dyDescent="0.35">
      <c r="A12487" t="s">
        <v>51502</v>
      </c>
      <c r="B12487" t="s">
        <v>14</v>
      </c>
      <c r="C12487" t="s">
        <v>51503</v>
      </c>
      <c r="D12487" t="s">
        <v>201</v>
      </c>
      <c r="E12487">
        <v>7759</v>
      </c>
      <c r="F12487">
        <v>249</v>
      </c>
      <c r="G12487">
        <v>0</v>
      </c>
      <c r="H12487" t="s">
        <v>51504</v>
      </c>
      <c r="I12487">
        <v>10</v>
      </c>
      <c r="J12487" t="s">
        <v>51505</v>
      </c>
      <c r="K12487">
        <v>4</v>
      </c>
      <c r="L12487" t="s">
        <v>204</v>
      </c>
    </row>
    <row r="12488" spans="1:13" x14ac:dyDescent="0.35">
      <c r="A12488" t="s">
        <v>51506</v>
      </c>
      <c r="B12488" t="s">
        <v>14</v>
      </c>
      <c r="C12488" t="s">
        <v>51507</v>
      </c>
      <c r="D12488" t="s">
        <v>201</v>
      </c>
      <c r="E12488">
        <v>8375</v>
      </c>
      <c r="F12488">
        <v>305</v>
      </c>
      <c r="G12488">
        <v>0</v>
      </c>
      <c r="H12488" t="s">
        <v>51508</v>
      </c>
      <c r="I12488">
        <v>10</v>
      </c>
      <c r="J12488" t="s">
        <v>51509</v>
      </c>
      <c r="K12488">
        <v>6</v>
      </c>
      <c r="L12488" t="s">
        <v>204</v>
      </c>
    </row>
    <row r="12489" spans="1:13" x14ac:dyDescent="0.35">
      <c r="A12489" t="s">
        <v>51510</v>
      </c>
      <c r="B12489" t="s">
        <v>14</v>
      </c>
      <c r="C12489" t="s">
        <v>51511</v>
      </c>
      <c r="D12489" t="s">
        <v>201</v>
      </c>
      <c r="E12489">
        <v>5537</v>
      </c>
      <c r="F12489">
        <v>166</v>
      </c>
      <c r="G12489">
        <v>0</v>
      </c>
      <c r="H12489" t="s">
        <v>51512</v>
      </c>
      <c r="I12489">
        <v>10</v>
      </c>
      <c r="J12489" t="s">
        <v>51513</v>
      </c>
      <c r="K12489">
        <v>4</v>
      </c>
      <c r="L12489" t="s">
        <v>204</v>
      </c>
    </row>
    <row r="12490" spans="1:13" x14ac:dyDescent="0.35">
      <c r="A12490" t="s">
        <v>51514</v>
      </c>
      <c r="B12490" t="s">
        <v>14</v>
      </c>
      <c r="C12490" t="s">
        <v>51515</v>
      </c>
      <c r="D12490" t="s">
        <v>201</v>
      </c>
      <c r="E12490">
        <v>7196</v>
      </c>
      <c r="F12490">
        <v>294</v>
      </c>
      <c r="G12490">
        <v>0</v>
      </c>
      <c r="H12490" t="s">
        <v>51516</v>
      </c>
      <c r="I12490">
        <v>10</v>
      </c>
      <c r="J12490" t="s">
        <v>51517</v>
      </c>
      <c r="K12490">
        <v>6</v>
      </c>
      <c r="L12490" t="s">
        <v>204</v>
      </c>
    </row>
    <row r="12491" spans="1:13" x14ac:dyDescent="0.35">
      <c r="A12491" t="s">
        <v>51518</v>
      </c>
      <c r="B12491" t="s">
        <v>14</v>
      </c>
      <c r="C12491" t="s">
        <v>51519</v>
      </c>
      <c r="D12491" t="s">
        <v>201</v>
      </c>
      <c r="E12491">
        <v>28788</v>
      </c>
      <c r="F12491">
        <v>2148</v>
      </c>
      <c r="G12491">
        <v>0</v>
      </c>
      <c r="H12491" t="s">
        <v>51520</v>
      </c>
      <c r="I12491">
        <v>10</v>
      </c>
      <c r="J12491" t="s">
        <v>51521</v>
      </c>
      <c r="K12491">
        <v>17</v>
      </c>
      <c r="L12491" t="s">
        <v>204</v>
      </c>
    </row>
    <row r="12492" spans="1:13" x14ac:dyDescent="0.35">
      <c r="A12492" t="s">
        <v>51522</v>
      </c>
      <c r="B12492" t="s">
        <v>14</v>
      </c>
      <c r="C12492" t="s">
        <v>51523</v>
      </c>
      <c r="D12492" t="s">
        <v>201</v>
      </c>
      <c r="E12492">
        <v>4450</v>
      </c>
      <c r="F12492">
        <v>143</v>
      </c>
      <c r="G12492">
        <v>0</v>
      </c>
      <c r="H12492" t="s">
        <v>51524</v>
      </c>
      <c r="I12492">
        <v>10</v>
      </c>
      <c r="J12492" t="s">
        <v>51525</v>
      </c>
      <c r="K12492">
        <v>5</v>
      </c>
      <c r="L12492" t="s">
        <v>204</v>
      </c>
    </row>
    <row r="12493" spans="1:13" x14ac:dyDescent="0.35">
      <c r="A12493" t="s">
        <v>51526</v>
      </c>
      <c r="B12493" t="s">
        <v>14</v>
      </c>
      <c r="C12493" t="s">
        <v>51527</v>
      </c>
      <c r="D12493" t="s">
        <v>201</v>
      </c>
      <c r="E12493">
        <v>11893</v>
      </c>
      <c r="F12493">
        <v>473</v>
      </c>
      <c r="G12493">
        <v>0</v>
      </c>
      <c r="H12493" t="s">
        <v>51528</v>
      </c>
      <c r="I12493">
        <v>10</v>
      </c>
      <c r="J12493" t="s">
        <v>51529</v>
      </c>
      <c r="K12493">
        <v>8</v>
      </c>
      <c r="L12493" t="s">
        <v>204</v>
      </c>
    </row>
    <row r="12494" spans="1:13" x14ac:dyDescent="0.35">
      <c r="A12494" t="s">
        <v>51530</v>
      </c>
      <c r="B12494" t="s">
        <v>14</v>
      </c>
      <c r="C12494" t="s">
        <v>51531</v>
      </c>
      <c r="D12494" t="s">
        <v>201</v>
      </c>
      <c r="E12494">
        <v>14237</v>
      </c>
      <c r="F12494">
        <v>725</v>
      </c>
      <c r="G12494">
        <v>0</v>
      </c>
      <c r="H12494" t="s">
        <v>51532</v>
      </c>
      <c r="I12494">
        <v>10</v>
      </c>
      <c r="J12494" t="s">
        <v>51533</v>
      </c>
      <c r="K12494">
        <v>5</v>
      </c>
      <c r="L12494" t="s">
        <v>204</v>
      </c>
    </row>
    <row r="12495" spans="1:13" x14ac:dyDescent="0.35">
      <c r="A12495" t="s">
        <v>51534</v>
      </c>
      <c r="B12495" t="s">
        <v>14</v>
      </c>
      <c r="C12495" t="s">
        <v>51535</v>
      </c>
      <c r="D12495" t="s">
        <v>201</v>
      </c>
      <c r="E12495">
        <v>23571</v>
      </c>
      <c r="F12495">
        <v>1184</v>
      </c>
      <c r="G12495">
        <v>0</v>
      </c>
      <c r="H12495" t="s">
        <v>51536</v>
      </c>
      <c r="I12495">
        <v>10</v>
      </c>
      <c r="J12495" t="s">
        <v>51491</v>
      </c>
      <c r="K12495">
        <v>11</v>
      </c>
      <c r="L12495" t="s">
        <v>204</v>
      </c>
    </row>
    <row r="12496" spans="1:13" x14ac:dyDescent="0.35">
      <c r="A12496" t="s">
        <v>51537</v>
      </c>
      <c r="B12496" t="s">
        <v>14</v>
      </c>
      <c r="C12496" t="s">
        <v>51538</v>
      </c>
      <c r="D12496" t="s">
        <v>201</v>
      </c>
      <c r="E12496">
        <v>5957</v>
      </c>
      <c r="F12496">
        <v>237</v>
      </c>
      <c r="G12496">
        <v>0</v>
      </c>
      <c r="H12496" t="s">
        <v>51539</v>
      </c>
      <c r="I12496">
        <v>10</v>
      </c>
      <c r="J12496" t="s">
        <v>51529</v>
      </c>
      <c r="K12496">
        <v>4</v>
      </c>
      <c r="L12496" t="s">
        <v>204</v>
      </c>
    </row>
    <row r="12497" spans="1:13" x14ac:dyDescent="0.35">
      <c r="A12497" t="s">
        <v>51540</v>
      </c>
      <c r="B12497" t="s">
        <v>14</v>
      </c>
      <c r="C12497" t="s">
        <v>51541</v>
      </c>
      <c r="D12497" t="s">
        <v>201</v>
      </c>
      <c r="E12497">
        <v>19276</v>
      </c>
      <c r="F12497">
        <v>830</v>
      </c>
      <c r="G12497">
        <v>0</v>
      </c>
      <c r="H12497" t="s">
        <v>51542</v>
      </c>
      <c r="I12497">
        <v>10</v>
      </c>
      <c r="J12497" t="s">
        <v>51529</v>
      </c>
      <c r="K12497">
        <v>21</v>
      </c>
      <c r="L12497" t="s">
        <v>204</v>
      </c>
      <c r="M12497" t="s">
        <v>51543</v>
      </c>
    </row>
    <row r="12498" spans="1:13" x14ac:dyDescent="0.35">
      <c r="A12498" t="s">
        <v>51544</v>
      </c>
      <c r="B12498" t="s">
        <v>14</v>
      </c>
      <c r="C12498" t="s">
        <v>51545</v>
      </c>
      <c r="D12498" t="s">
        <v>201</v>
      </c>
      <c r="E12498">
        <v>15663</v>
      </c>
      <c r="F12498">
        <v>716</v>
      </c>
      <c r="G12498">
        <v>0</v>
      </c>
      <c r="H12498" t="s">
        <v>51546</v>
      </c>
      <c r="I12498">
        <v>10</v>
      </c>
      <c r="J12498" t="s">
        <v>51547</v>
      </c>
      <c r="K12498">
        <v>13</v>
      </c>
      <c r="L12498" t="s">
        <v>204</v>
      </c>
    </row>
    <row r="12499" spans="1:13" x14ac:dyDescent="0.35">
      <c r="A12499" t="s">
        <v>51548</v>
      </c>
      <c r="B12499" t="s">
        <v>14</v>
      </c>
      <c r="C12499" t="s">
        <v>51464</v>
      </c>
      <c r="D12499" t="s">
        <v>201</v>
      </c>
      <c r="E12499">
        <v>14548</v>
      </c>
      <c r="F12499">
        <v>816</v>
      </c>
      <c r="G12499">
        <v>0</v>
      </c>
      <c r="H12499" t="s">
        <v>51549</v>
      </c>
      <c r="I12499">
        <v>10</v>
      </c>
      <c r="J12499" t="s">
        <v>51319</v>
      </c>
      <c r="K12499">
        <v>6</v>
      </c>
      <c r="L12499" t="s">
        <v>204</v>
      </c>
    </row>
    <row r="12500" spans="1:13" x14ac:dyDescent="0.35">
      <c r="A12500" t="s">
        <v>51550</v>
      </c>
      <c r="B12500" t="s">
        <v>14</v>
      </c>
      <c r="C12500" t="s">
        <v>51551</v>
      </c>
      <c r="D12500" t="s">
        <v>201</v>
      </c>
      <c r="E12500">
        <v>8200</v>
      </c>
      <c r="F12500">
        <v>371</v>
      </c>
      <c r="G12500">
        <v>0</v>
      </c>
      <c r="H12500" t="s">
        <v>51552</v>
      </c>
      <c r="I12500">
        <v>10</v>
      </c>
      <c r="J12500" t="s">
        <v>51357</v>
      </c>
      <c r="K12500">
        <v>6</v>
      </c>
      <c r="L12500" t="s">
        <v>204</v>
      </c>
    </row>
    <row r="12501" spans="1:13" x14ac:dyDescent="0.35">
      <c r="A12501" t="s">
        <v>51553</v>
      </c>
      <c r="B12501" t="s">
        <v>14</v>
      </c>
      <c r="C12501" t="s">
        <v>51443</v>
      </c>
      <c r="D12501" t="s">
        <v>201</v>
      </c>
      <c r="E12501">
        <v>12107</v>
      </c>
      <c r="F12501">
        <v>579</v>
      </c>
      <c r="G12501">
        <v>0</v>
      </c>
      <c r="H12501" t="s">
        <v>51554</v>
      </c>
      <c r="I12501">
        <v>10</v>
      </c>
      <c r="J12501" t="s">
        <v>51445</v>
      </c>
      <c r="K12501">
        <v>9</v>
      </c>
      <c r="L12501" t="s">
        <v>204</v>
      </c>
    </row>
    <row r="12502" spans="1:13" x14ac:dyDescent="0.35">
      <c r="A12502" t="s">
        <v>51555</v>
      </c>
      <c r="B12502" t="s">
        <v>14</v>
      </c>
      <c r="C12502" t="s">
        <v>51556</v>
      </c>
      <c r="D12502" t="s">
        <v>201</v>
      </c>
      <c r="E12502">
        <v>109531</v>
      </c>
      <c r="F12502">
        <v>5119</v>
      </c>
      <c r="G12502">
        <v>0</v>
      </c>
      <c r="H12502" t="s">
        <v>51557</v>
      </c>
      <c r="I12502">
        <v>10</v>
      </c>
      <c r="J12502" t="s">
        <v>51347</v>
      </c>
      <c r="K12502">
        <v>82</v>
      </c>
      <c r="L12502" t="s">
        <v>204</v>
      </c>
    </row>
    <row r="12503" spans="1:13" x14ac:dyDescent="0.35">
      <c r="A12503" t="s">
        <v>51558</v>
      </c>
      <c r="B12503" t="s">
        <v>14</v>
      </c>
      <c r="C12503" t="s">
        <v>51559</v>
      </c>
      <c r="D12503" t="s">
        <v>201</v>
      </c>
      <c r="E12503">
        <v>8344</v>
      </c>
      <c r="F12503">
        <v>356</v>
      </c>
      <c r="G12503">
        <v>0</v>
      </c>
      <c r="H12503" t="s">
        <v>51560</v>
      </c>
      <c r="I12503">
        <v>10</v>
      </c>
      <c r="J12503" t="s">
        <v>51445</v>
      </c>
      <c r="K12503">
        <v>5</v>
      </c>
      <c r="L12503" t="s">
        <v>204</v>
      </c>
    </row>
    <row r="12504" spans="1:13" x14ac:dyDescent="0.35">
      <c r="A12504" t="s">
        <v>51561</v>
      </c>
      <c r="B12504" t="s">
        <v>14</v>
      </c>
      <c r="C12504" t="s">
        <v>51562</v>
      </c>
      <c r="D12504" t="s">
        <v>201</v>
      </c>
      <c r="E12504">
        <v>82341</v>
      </c>
      <c r="F12504">
        <v>2717</v>
      </c>
      <c r="G12504">
        <v>0</v>
      </c>
      <c r="H12504" t="s">
        <v>51563</v>
      </c>
      <c r="I12504">
        <v>10</v>
      </c>
      <c r="J12504" t="s">
        <v>51445</v>
      </c>
      <c r="K12504">
        <v>163</v>
      </c>
      <c r="L12504" t="s">
        <v>204</v>
      </c>
      <c r="M12504" t="s">
        <v>51564</v>
      </c>
    </row>
    <row r="12505" spans="1:13" x14ac:dyDescent="0.35">
      <c r="A12505" t="s">
        <v>51565</v>
      </c>
      <c r="B12505" t="s">
        <v>14</v>
      </c>
      <c r="C12505" t="s">
        <v>51566</v>
      </c>
      <c r="D12505" t="s">
        <v>201</v>
      </c>
      <c r="E12505">
        <v>10143</v>
      </c>
      <c r="F12505">
        <v>356</v>
      </c>
      <c r="G12505">
        <v>0</v>
      </c>
      <c r="H12505" t="s">
        <v>51567</v>
      </c>
      <c r="I12505">
        <v>10</v>
      </c>
      <c r="J12505" t="s">
        <v>51347</v>
      </c>
      <c r="K12505">
        <v>7</v>
      </c>
      <c r="L12505" t="s">
        <v>204</v>
      </c>
    </row>
    <row r="12506" spans="1:13" x14ac:dyDescent="0.35">
      <c r="A12506" t="s">
        <v>51568</v>
      </c>
      <c r="B12506" t="s">
        <v>14</v>
      </c>
      <c r="C12506" t="s">
        <v>51569</v>
      </c>
      <c r="D12506" t="s">
        <v>201</v>
      </c>
      <c r="E12506">
        <v>21772</v>
      </c>
      <c r="F12506">
        <v>808</v>
      </c>
      <c r="G12506">
        <v>0</v>
      </c>
      <c r="H12506" t="s">
        <v>51570</v>
      </c>
      <c r="I12506">
        <v>10</v>
      </c>
      <c r="J12506" t="s">
        <v>51347</v>
      </c>
      <c r="K12506">
        <v>20</v>
      </c>
      <c r="L12506" t="s">
        <v>204</v>
      </c>
      <c r="M12506" t="s">
        <v>51571</v>
      </c>
    </row>
    <row r="12507" spans="1:13" x14ac:dyDescent="0.35">
      <c r="A12507" t="s">
        <v>51572</v>
      </c>
      <c r="B12507" t="s">
        <v>14</v>
      </c>
      <c r="C12507" t="s">
        <v>51464</v>
      </c>
      <c r="D12507" t="s">
        <v>201</v>
      </c>
      <c r="E12507">
        <v>32566</v>
      </c>
      <c r="F12507">
        <v>1583</v>
      </c>
      <c r="G12507">
        <v>0</v>
      </c>
      <c r="H12507" t="s">
        <v>51573</v>
      </c>
      <c r="I12507">
        <v>10</v>
      </c>
      <c r="J12507" t="s">
        <v>51319</v>
      </c>
      <c r="K12507">
        <v>13</v>
      </c>
      <c r="L12507" t="s">
        <v>204</v>
      </c>
    </row>
    <row r="12508" spans="1:13" x14ac:dyDescent="0.35">
      <c r="A12508" t="s">
        <v>51574</v>
      </c>
      <c r="B12508" t="s">
        <v>14</v>
      </c>
      <c r="C12508" t="s">
        <v>51575</v>
      </c>
      <c r="D12508" t="s">
        <v>201</v>
      </c>
      <c r="E12508">
        <v>14230</v>
      </c>
      <c r="F12508">
        <v>438</v>
      </c>
      <c r="G12508">
        <v>0</v>
      </c>
      <c r="H12508" t="s">
        <v>51576</v>
      </c>
      <c r="I12508">
        <v>10</v>
      </c>
      <c r="J12508" t="s">
        <v>51577</v>
      </c>
      <c r="K12508">
        <v>5</v>
      </c>
      <c r="L12508" t="s">
        <v>204</v>
      </c>
    </row>
    <row r="12509" spans="1:13" x14ac:dyDescent="0.35">
      <c r="A12509" t="s">
        <v>51578</v>
      </c>
      <c r="B12509" t="s">
        <v>14</v>
      </c>
      <c r="C12509" t="s">
        <v>51579</v>
      </c>
      <c r="D12509" t="s">
        <v>201</v>
      </c>
      <c r="E12509">
        <v>25683</v>
      </c>
      <c r="F12509">
        <v>810</v>
      </c>
      <c r="G12509">
        <v>0</v>
      </c>
      <c r="H12509" t="s">
        <v>51580</v>
      </c>
      <c r="I12509">
        <v>10</v>
      </c>
      <c r="J12509" t="s">
        <v>51577</v>
      </c>
      <c r="K12509">
        <v>27</v>
      </c>
      <c r="L12509" t="s">
        <v>204</v>
      </c>
      <c r="M12509" t="s">
        <v>51581</v>
      </c>
    </row>
    <row r="12510" spans="1:13" x14ac:dyDescent="0.35">
      <c r="A12510" t="s">
        <v>51582</v>
      </c>
      <c r="B12510" t="s">
        <v>14</v>
      </c>
      <c r="C12510" t="s">
        <v>51583</v>
      </c>
      <c r="D12510" t="s">
        <v>201</v>
      </c>
      <c r="E12510">
        <v>22564</v>
      </c>
      <c r="F12510">
        <v>1245</v>
      </c>
      <c r="G12510">
        <v>0</v>
      </c>
      <c r="H12510" t="s">
        <v>51584</v>
      </c>
      <c r="I12510">
        <v>10</v>
      </c>
      <c r="J12510" t="s">
        <v>51585</v>
      </c>
      <c r="K12510">
        <v>12</v>
      </c>
      <c r="L12510" t="s">
        <v>204</v>
      </c>
    </row>
    <row r="12511" spans="1:13" x14ac:dyDescent="0.35">
      <c r="A12511" t="s">
        <v>51586</v>
      </c>
      <c r="B12511" t="s">
        <v>14</v>
      </c>
      <c r="C12511" t="s">
        <v>51587</v>
      </c>
      <c r="D12511" t="s">
        <v>201</v>
      </c>
      <c r="E12511">
        <v>12527</v>
      </c>
      <c r="F12511">
        <v>411</v>
      </c>
      <c r="G12511">
        <v>0</v>
      </c>
      <c r="H12511" t="s">
        <v>51588</v>
      </c>
      <c r="I12511">
        <v>10</v>
      </c>
      <c r="J12511" t="s">
        <v>51589</v>
      </c>
      <c r="K12511">
        <v>7</v>
      </c>
      <c r="L12511" t="s">
        <v>204</v>
      </c>
    </row>
    <row r="12512" spans="1:13" x14ac:dyDescent="0.35">
      <c r="A12512" t="s">
        <v>51590</v>
      </c>
      <c r="B12512" t="s">
        <v>14</v>
      </c>
      <c r="C12512" t="s">
        <v>51583</v>
      </c>
      <c r="D12512" t="s">
        <v>201</v>
      </c>
      <c r="E12512">
        <v>25947</v>
      </c>
      <c r="F12512">
        <v>1484</v>
      </c>
      <c r="G12512">
        <v>0</v>
      </c>
      <c r="H12512" t="s">
        <v>51591</v>
      </c>
      <c r="I12512">
        <v>10</v>
      </c>
      <c r="J12512" t="s">
        <v>51585</v>
      </c>
      <c r="K12512">
        <v>14</v>
      </c>
      <c r="L12512" t="s">
        <v>204</v>
      </c>
    </row>
    <row r="12513" spans="1:13" x14ac:dyDescent="0.35">
      <c r="A12513" t="s">
        <v>51592</v>
      </c>
      <c r="B12513" t="s">
        <v>14</v>
      </c>
      <c r="C12513" t="s">
        <v>51593</v>
      </c>
      <c r="D12513" t="s">
        <v>201</v>
      </c>
      <c r="E12513">
        <v>25039</v>
      </c>
      <c r="F12513">
        <v>1125</v>
      </c>
      <c r="G12513">
        <v>0</v>
      </c>
      <c r="H12513" t="s">
        <v>51594</v>
      </c>
      <c r="I12513">
        <v>10</v>
      </c>
      <c r="J12513" t="s">
        <v>51595</v>
      </c>
      <c r="K12513">
        <v>18</v>
      </c>
      <c r="L12513" t="s">
        <v>204</v>
      </c>
    </row>
    <row r="12514" spans="1:13" x14ac:dyDescent="0.35">
      <c r="A12514" t="s">
        <v>51596</v>
      </c>
      <c r="B12514" t="s">
        <v>14</v>
      </c>
      <c r="C12514" t="s">
        <v>51597</v>
      </c>
      <c r="D12514" t="s">
        <v>201</v>
      </c>
      <c r="E12514">
        <v>27930</v>
      </c>
      <c r="F12514">
        <v>2572</v>
      </c>
      <c r="G12514">
        <v>0</v>
      </c>
      <c r="H12514" t="s">
        <v>51598</v>
      </c>
      <c r="I12514">
        <v>10</v>
      </c>
      <c r="J12514" t="s">
        <v>51339</v>
      </c>
      <c r="K12514">
        <v>16</v>
      </c>
      <c r="L12514" t="s">
        <v>204</v>
      </c>
    </row>
    <row r="12515" spans="1:13" x14ac:dyDescent="0.35">
      <c r="A12515" t="s">
        <v>51599</v>
      </c>
      <c r="B12515" t="s">
        <v>14</v>
      </c>
      <c r="C12515" t="s">
        <v>51600</v>
      </c>
      <c r="D12515" t="s">
        <v>201</v>
      </c>
      <c r="E12515">
        <v>611797</v>
      </c>
      <c r="F12515">
        <v>11313</v>
      </c>
      <c r="G12515">
        <v>0</v>
      </c>
      <c r="H12515" t="s">
        <v>51601</v>
      </c>
      <c r="I12515">
        <v>10</v>
      </c>
      <c r="J12515" t="s">
        <v>51602</v>
      </c>
      <c r="K12515">
        <v>248</v>
      </c>
      <c r="L12515" t="s">
        <v>204</v>
      </c>
      <c r="M12515" t="s">
        <v>51603</v>
      </c>
    </row>
    <row r="12516" spans="1:13" x14ac:dyDescent="0.35">
      <c r="A12516" t="s">
        <v>51604</v>
      </c>
      <c r="B12516" t="s">
        <v>14</v>
      </c>
      <c r="C12516" t="s">
        <v>51605</v>
      </c>
      <c r="D12516" t="s">
        <v>201</v>
      </c>
      <c r="E12516">
        <v>40706</v>
      </c>
      <c r="F12516">
        <v>2229</v>
      </c>
      <c r="G12516">
        <v>0</v>
      </c>
      <c r="H12516" t="s">
        <v>51606</v>
      </c>
      <c r="I12516">
        <v>10</v>
      </c>
      <c r="J12516" t="s">
        <v>51607</v>
      </c>
      <c r="K12516">
        <v>14</v>
      </c>
      <c r="L12516" t="s">
        <v>204</v>
      </c>
    </row>
    <row r="12517" spans="1:13" x14ac:dyDescent="0.35">
      <c r="A12517" t="s">
        <v>51608</v>
      </c>
      <c r="B12517" t="s">
        <v>14</v>
      </c>
      <c r="C12517" t="s">
        <v>51609</v>
      </c>
      <c r="D12517" t="s">
        <v>201</v>
      </c>
      <c r="E12517">
        <v>30080</v>
      </c>
      <c r="F12517">
        <v>1294</v>
      </c>
      <c r="G12517">
        <v>0</v>
      </c>
      <c r="H12517" t="s">
        <v>51610</v>
      </c>
      <c r="I12517">
        <v>10</v>
      </c>
      <c r="J12517" t="s">
        <v>51611</v>
      </c>
      <c r="K12517">
        <v>15</v>
      </c>
      <c r="L12517" t="s">
        <v>204</v>
      </c>
    </row>
    <row r="12518" spans="1:13" x14ac:dyDescent="0.35">
      <c r="A12518" t="s">
        <v>51612</v>
      </c>
      <c r="B12518" t="s">
        <v>14</v>
      </c>
      <c r="C12518" t="s">
        <v>51613</v>
      </c>
      <c r="D12518" t="s">
        <v>201</v>
      </c>
      <c r="E12518">
        <v>17556</v>
      </c>
      <c r="F12518">
        <v>787</v>
      </c>
      <c r="G12518">
        <v>0</v>
      </c>
      <c r="H12518" t="s">
        <v>51614</v>
      </c>
      <c r="I12518">
        <v>10</v>
      </c>
      <c r="J12518" t="s">
        <v>51615</v>
      </c>
      <c r="K12518">
        <v>23</v>
      </c>
      <c r="L12518" t="s">
        <v>204</v>
      </c>
      <c r="M12518" t="s">
        <v>51616</v>
      </c>
    </row>
    <row r="12519" spans="1:13" x14ac:dyDescent="0.35">
      <c r="A12519" t="s">
        <v>51617</v>
      </c>
      <c r="B12519" t="s">
        <v>14</v>
      </c>
      <c r="C12519" t="s">
        <v>51587</v>
      </c>
      <c r="D12519" t="s">
        <v>201</v>
      </c>
      <c r="E12519">
        <v>9514</v>
      </c>
      <c r="F12519">
        <v>305</v>
      </c>
      <c r="G12519">
        <v>0</v>
      </c>
      <c r="H12519" t="s">
        <v>51618</v>
      </c>
      <c r="I12519">
        <v>10</v>
      </c>
      <c r="J12519" t="s">
        <v>51589</v>
      </c>
      <c r="K12519">
        <v>9</v>
      </c>
      <c r="L12519" t="s">
        <v>204</v>
      </c>
    </row>
    <row r="12520" spans="1:13" x14ac:dyDescent="0.35">
      <c r="A12520" t="s">
        <v>51619</v>
      </c>
      <c r="B12520" t="s">
        <v>14</v>
      </c>
      <c r="C12520" t="s">
        <v>51620</v>
      </c>
      <c r="D12520" t="s">
        <v>201</v>
      </c>
      <c r="E12520">
        <v>36576</v>
      </c>
      <c r="F12520">
        <v>1310</v>
      </c>
      <c r="G12520">
        <v>0</v>
      </c>
      <c r="H12520" t="s">
        <v>51621</v>
      </c>
      <c r="I12520">
        <v>10</v>
      </c>
      <c r="J12520" t="s">
        <v>51611</v>
      </c>
      <c r="K12520">
        <v>37</v>
      </c>
      <c r="L12520" t="s">
        <v>204</v>
      </c>
      <c r="M12520" t="s">
        <v>51622</v>
      </c>
    </row>
    <row r="12521" spans="1:13" x14ac:dyDescent="0.35">
      <c r="A12521" t="s">
        <v>51623</v>
      </c>
      <c r="B12521" t="s">
        <v>14</v>
      </c>
      <c r="C12521" t="s">
        <v>51624</v>
      </c>
      <c r="D12521" t="s">
        <v>201</v>
      </c>
      <c r="E12521">
        <v>4876</v>
      </c>
      <c r="F12521">
        <v>133</v>
      </c>
      <c r="G12521">
        <v>0</v>
      </c>
      <c r="H12521" t="s">
        <v>51625</v>
      </c>
      <c r="I12521">
        <v>10</v>
      </c>
      <c r="J12521" t="s">
        <v>51339</v>
      </c>
      <c r="K12521">
        <v>1</v>
      </c>
      <c r="L12521" t="s">
        <v>204</v>
      </c>
    </row>
    <row r="12522" spans="1:13" x14ac:dyDescent="0.35">
      <c r="A12522" t="s">
        <v>51626</v>
      </c>
      <c r="B12522" t="s">
        <v>14</v>
      </c>
      <c r="C12522" t="s">
        <v>51627</v>
      </c>
      <c r="D12522" t="s">
        <v>201</v>
      </c>
      <c r="E12522">
        <v>10995</v>
      </c>
      <c r="F12522">
        <v>365</v>
      </c>
      <c r="G12522">
        <v>0</v>
      </c>
      <c r="H12522" t="s">
        <v>51628</v>
      </c>
      <c r="I12522">
        <v>10</v>
      </c>
      <c r="J12522" t="s">
        <v>51595</v>
      </c>
      <c r="K12522">
        <v>2</v>
      </c>
      <c r="L12522" t="s">
        <v>204</v>
      </c>
    </row>
    <row r="12523" spans="1:13" x14ac:dyDescent="0.35">
      <c r="A12523" t="s">
        <v>51629</v>
      </c>
      <c r="B12523" t="s">
        <v>14</v>
      </c>
      <c r="C12523" t="s">
        <v>51630</v>
      </c>
      <c r="D12523" t="s">
        <v>201</v>
      </c>
      <c r="E12523">
        <v>66813</v>
      </c>
      <c r="F12523">
        <v>2079</v>
      </c>
      <c r="G12523">
        <v>0</v>
      </c>
      <c r="H12523" t="s">
        <v>51631</v>
      </c>
      <c r="I12523">
        <v>10</v>
      </c>
      <c r="J12523" t="s">
        <v>51595</v>
      </c>
      <c r="K12523">
        <v>52</v>
      </c>
      <c r="L12523" t="s">
        <v>204</v>
      </c>
      <c r="M12523" t="s">
        <v>51632</v>
      </c>
    </row>
    <row r="12524" spans="1:13" x14ac:dyDescent="0.35">
      <c r="A12524" t="s">
        <v>51633</v>
      </c>
      <c r="B12524" t="s">
        <v>14</v>
      </c>
      <c r="C12524" t="s">
        <v>51634</v>
      </c>
      <c r="D12524" t="s">
        <v>201</v>
      </c>
      <c r="E12524">
        <v>21612</v>
      </c>
      <c r="F12524">
        <v>868</v>
      </c>
      <c r="G12524">
        <v>0</v>
      </c>
      <c r="H12524" t="s">
        <v>51635</v>
      </c>
      <c r="I12524">
        <v>10</v>
      </c>
      <c r="J12524" t="s">
        <v>51589</v>
      </c>
      <c r="K12524">
        <v>14</v>
      </c>
      <c r="L12524" t="s">
        <v>204</v>
      </c>
    </row>
    <row r="12525" spans="1:13" x14ac:dyDescent="0.35">
      <c r="A12525" t="s">
        <v>51636</v>
      </c>
      <c r="B12525" t="s">
        <v>14</v>
      </c>
      <c r="C12525" t="s">
        <v>51637</v>
      </c>
      <c r="D12525" t="s">
        <v>201</v>
      </c>
      <c r="E12525">
        <v>78211</v>
      </c>
      <c r="F12525">
        <v>3137</v>
      </c>
      <c r="G12525">
        <v>0</v>
      </c>
      <c r="H12525" t="s">
        <v>51638</v>
      </c>
      <c r="I12525">
        <v>10</v>
      </c>
      <c r="J12525" t="s">
        <v>51589</v>
      </c>
      <c r="K12525">
        <v>231</v>
      </c>
      <c r="L12525" t="s">
        <v>204</v>
      </c>
      <c r="M12525" t="s">
        <v>51639</v>
      </c>
    </row>
    <row r="12526" spans="1:13" x14ac:dyDescent="0.35">
      <c r="A12526" t="s">
        <v>51640</v>
      </c>
      <c r="B12526" t="s">
        <v>14</v>
      </c>
      <c r="C12526" t="s">
        <v>51641</v>
      </c>
      <c r="D12526" t="s">
        <v>201</v>
      </c>
      <c r="E12526">
        <v>15569</v>
      </c>
      <c r="F12526">
        <v>914</v>
      </c>
      <c r="G12526">
        <v>0</v>
      </c>
      <c r="H12526" t="s">
        <v>51642</v>
      </c>
      <c r="I12526">
        <v>10</v>
      </c>
      <c r="J12526" t="s">
        <v>51308</v>
      </c>
      <c r="K12526">
        <v>15</v>
      </c>
      <c r="L12526" t="s">
        <v>204</v>
      </c>
    </row>
    <row r="12527" spans="1:13" x14ac:dyDescent="0.35">
      <c r="A12527" t="s">
        <v>51643</v>
      </c>
      <c r="B12527" t="s">
        <v>14</v>
      </c>
      <c r="C12527" t="s">
        <v>51644</v>
      </c>
      <c r="D12527" t="s">
        <v>201</v>
      </c>
      <c r="E12527">
        <v>112020</v>
      </c>
      <c r="F12527">
        <v>3114</v>
      </c>
      <c r="G12527">
        <v>0</v>
      </c>
      <c r="H12527" t="s">
        <v>51645</v>
      </c>
      <c r="I12527">
        <v>10</v>
      </c>
      <c r="J12527" t="s">
        <v>51308</v>
      </c>
      <c r="K12527">
        <v>87</v>
      </c>
      <c r="L12527" t="s">
        <v>204</v>
      </c>
      <c r="M12527" t="s">
        <v>51646</v>
      </c>
    </row>
    <row r="12528" spans="1:13" x14ac:dyDescent="0.35">
      <c r="A12528" t="s">
        <v>51647</v>
      </c>
      <c r="B12528" t="s">
        <v>14</v>
      </c>
      <c r="C12528" t="s">
        <v>51648</v>
      </c>
      <c r="D12528" t="s">
        <v>201</v>
      </c>
      <c r="E12528">
        <v>22011</v>
      </c>
      <c r="F12528">
        <v>705</v>
      </c>
      <c r="G12528">
        <v>0</v>
      </c>
      <c r="H12528" t="s">
        <v>51649</v>
      </c>
      <c r="I12528">
        <v>10</v>
      </c>
      <c r="J12528" t="s">
        <v>51650</v>
      </c>
      <c r="K12528">
        <v>8</v>
      </c>
      <c r="L12528" t="s">
        <v>204</v>
      </c>
    </row>
    <row r="12529" spans="1:13" x14ac:dyDescent="0.35">
      <c r="A12529" t="s">
        <v>51651</v>
      </c>
      <c r="B12529" t="s">
        <v>14</v>
      </c>
      <c r="C12529" t="s">
        <v>51652</v>
      </c>
      <c r="D12529" t="s">
        <v>201</v>
      </c>
      <c r="E12529">
        <v>566031</v>
      </c>
      <c r="F12529">
        <v>13708</v>
      </c>
      <c r="G12529">
        <v>0</v>
      </c>
      <c r="H12529" t="s">
        <v>51653</v>
      </c>
      <c r="I12529">
        <v>10</v>
      </c>
      <c r="J12529" t="s">
        <v>51650</v>
      </c>
      <c r="K12529">
        <v>316</v>
      </c>
      <c r="L12529" t="s">
        <v>204</v>
      </c>
      <c r="M12529" t="s">
        <v>51654</v>
      </c>
    </row>
    <row r="12530" spans="1:13" x14ac:dyDescent="0.35">
      <c r="A12530" t="s">
        <v>51655</v>
      </c>
      <c r="B12530" t="s">
        <v>14</v>
      </c>
      <c r="C12530" t="s">
        <v>51656</v>
      </c>
      <c r="D12530" t="s">
        <v>201</v>
      </c>
      <c r="E12530">
        <v>135071</v>
      </c>
      <c r="F12530">
        <v>3193</v>
      </c>
      <c r="G12530">
        <v>0</v>
      </c>
      <c r="H12530" t="s">
        <v>51657</v>
      </c>
      <c r="I12530">
        <v>10</v>
      </c>
      <c r="J12530" t="s">
        <v>51658</v>
      </c>
      <c r="K12530">
        <v>89</v>
      </c>
      <c r="L12530" t="s">
        <v>204</v>
      </c>
      <c r="M12530" t="s">
        <v>51659</v>
      </c>
    </row>
    <row r="12531" spans="1:13" x14ac:dyDescent="0.35">
      <c r="A12531" t="s">
        <v>51660</v>
      </c>
      <c r="B12531" t="s">
        <v>14</v>
      </c>
      <c r="C12531" t="s">
        <v>51661</v>
      </c>
      <c r="D12531" t="s">
        <v>201</v>
      </c>
      <c r="E12531">
        <v>72376</v>
      </c>
      <c r="F12531">
        <v>2157</v>
      </c>
      <c r="G12531">
        <v>0</v>
      </c>
      <c r="H12531" t="s">
        <v>51662</v>
      </c>
      <c r="I12531">
        <v>10</v>
      </c>
      <c r="J12531" t="s">
        <v>51663</v>
      </c>
      <c r="K12531">
        <v>56</v>
      </c>
      <c r="L12531" t="s">
        <v>204</v>
      </c>
      <c r="M12531" t="s">
        <v>51664</v>
      </c>
    </row>
    <row r="12532" spans="1:13" x14ac:dyDescent="0.35">
      <c r="A12532" t="s">
        <v>51665</v>
      </c>
      <c r="B12532" t="s">
        <v>14</v>
      </c>
      <c r="C12532" t="s">
        <v>51666</v>
      </c>
      <c r="D12532" t="s">
        <v>201</v>
      </c>
      <c r="E12532">
        <v>117055</v>
      </c>
      <c r="F12532">
        <v>3543</v>
      </c>
      <c r="G12532">
        <v>0</v>
      </c>
      <c r="H12532" t="s">
        <v>51667</v>
      </c>
      <c r="I12532">
        <v>10</v>
      </c>
      <c r="J12532" t="s">
        <v>51547</v>
      </c>
      <c r="K12532">
        <v>66</v>
      </c>
      <c r="L12532" t="s">
        <v>204</v>
      </c>
      <c r="M12532" t="s">
        <v>51668</v>
      </c>
    </row>
    <row r="12533" spans="1:13" x14ac:dyDescent="0.35">
      <c r="A12533" t="s">
        <v>51669</v>
      </c>
      <c r="B12533" t="s">
        <v>14</v>
      </c>
      <c r="C12533" t="s">
        <v>51670</v>
      </c>
      <c r="D12533" t="s">
        <v>201</v>
      </c>
      <c r="E12533">
        <v>139482</v>
      </c>
      <c r="F12533">
        <v>2555</v>
      </c>
      <c r="G12533">
        <v>0</v>
      </c>
      <c r="H12533" t="s">
        <v>51671</v>
      </c>
      <c r="I12533">
        <v>10</v>
      </c>
      <c r="J12533" t="s">
        <v>51672</v>
      </c>
      <c r="K12533">
        <v>73</v>
      </c>
      <c r="L12533" t="s">
        <v>204</v>
      </c>
      <c r="M12533" t="s">
        <v>51673</v>
      </c>
    </row>
    <row r="12534" spans="1:13" x14ac:dyDescent="0.35">
      <c r="A12534" t="s">
        <v>51674</v>
      </c>
      <c r="B12534" t="s">
        <v>14</v>
      </c>
      <c r="C12534" t="s">
        <v>51675</v>
      </c>
      <c r="D12534" t="s">
        <v>201</v>
      </c>
      <c r="E12534">
        <v>10089</v>
      </c>
      <c r="F12534">
        <v>421</v>
      </c>
      <c r="G12534">
        <v>0</v>
      </c>
      <c r="H12534" t="s">
        <v>51676</v>
      </c>
      <c r="I12534">
        <v>10</v>
      </c>
      <c r="J12534" t="s">
        <v>51677</v>
      </c>
      <c r="K12534">
        <v>11</v>
      </c>
      <c r="L12534" t="s">
        <v>204</v>
      </c>
    </row>
    <row r="12535" spans="1:13" x14ac:dyDescent="0.35">
      <c r="A12535" t="s">
        <v>51678</v>
      </c>
      <c r="B12535" t="s">
        <v>14</v>
      </c>
      <c r="C12535" t="s">
        <v>51679</v>
      </c>
      <c r="D12535" t="s">
        <v>201</v>
      </c>
      <c r="E12535">
        <v>185313</v>
      </c>
      <c r="F12535">
        <v>5644</v>
      </c>
      <c r="G12535">
        <v>0</v>
      </c>
      <c r="H12535" t="s">
        <v>51680</v>
      </c>
      <c r="I12535">
        <v>10</v>
      </c>
      <c r="J12535" t="s">
        <v>51677</v>
      </c>
      <c r="K12535">
        <v>348</v>
      </c>
      <c r="L12535" t="s">
        <v>204</v>
      </c>
      <c r="M12535" t="s">
        <v>51681</v>
      </c>
    </row>
    <row r="12536" spans="1:13" x14ac:dyDescent="0.35">
      <c r="A12536" t="s">
        <v>51682</v>
      </c>
      <c r="B12536" t="s">
        <v>14</v>
      </c>
      <c r="C12536" t="s">
        <v>51683</v>
      </c>
      <c r="D12536" t="s">
        <v>201</v>
      </c>
      <c r="E12536">
        <v>172900</v>
      </c>
      <c r="F12536">
        <v>3850</v>
      </c>
      <c r="G12536">
        <v>0</v>
      </c>
      <c r="H12536" t="s">
        <v>51684</v>
      </c>
      <c r="I12536">
        <v>10</v>
      </c>
      <c r="J12536" t="s">
        <v>51685</v>
      </c>
      <c r="K12536">
        <v>93</v>
      </c>
      <c r="L12536" t="s">
        <v>204</v>
      </c>
      <c r="M12536" t="s">
        <v>51686</v>
      </c>
    </row>
    <row r="12537" spans="1:13" x14ac:dyDescent="0.35">
      <c r="A12537" t="s">
        <v>51687</v>
      </c>
      <c r="B12537" t="s">
        <v>14</v>
      </c>
      <c r="C12537" t="s">
        <v>51688</v>
      </c>
      <c r="D12537" t="s">
        <v>201</v>
      </c>
      <c r="E12537">
        <v>24806</v>
      </c>
      <c r="F12537">
        <v>1418</v>
      </c>
      <c r="G12537">
        <v>0</v>
      </c>
      <c r="H12537" t="s">
        <v>51689</v>
      </c>
      <c r="I12537">
        <v>10</v>
      </c>
      <c r="J12537" t="s">
        <v>51690</v>
      </c>
      <c r="K12537">
        <v>21</v>
      </c>
      <c r="L12537" t="s">
        <v>204</v>
      </c>
    </row>
    <row r="12538" spans="1:13" x14ac:dyDescent="0.35">
      <c r="A12538" t="s">
        <v>51691</v>
      </c>
      <c r="B12538" t="s">
        <v>14</v>
      </c>
      <c r="C12538" t="s">
        <v>51692</v>
      </c>
      <c r="D12538" t="s">
        <v>201</v>
      </c>
      <c r="E12538">
        <v>363322</v>
      </c>
      <c r="F12538">
        <v>10185</v>
      </c>
      <c r="G12538">
        <v>0</v>
      </c>
      <c r="H12538" t="s">
        <v>51693</v>
      </c>
      <c r="I12538">
        <v>10</v>
      </c>
      <c r="J12538" t="s">
        <v>51690</v>
      </c>
      <c r="K12538">
        <v>271</v>
      </c>
      <c r="L12538" t="s">
        <v>204</v>
      </c>
      <c r="M12538" t="s">
        <v>51694</v>
      </c>
    </row>
    <row r="12539" spans="1:13" x14ac:dyDescent="0.35">
      <c r="A12539" t="s">
        <v>51695</v>
      </c>
      <c r="B12539" t="s">
        <v>14</v>
      </c>
      <c r="C12539" t="s">
        <v>51696</v>
      </c>
      <c r="D12539" t="s">
        <v>201</v>
      </c>
      <c r="E12539">
        <v>23857</v>
      </c>
      <c r="F12539">
        <v>991</v>
      </c>
      <c r="G12539">
        <v>0</v>
      </c>
      <c r="H12539" t="s">
        <v>51697</v>
      </c>
      <c r="I12539">
        <v>10</v>
      </c>
      <c r="J12539" t="s">
        <v>51698</v>
      </c>
      <c r="K12539">
        <v>19</v>
      </c>
      <c r="L12539" t="s">
        <v>204</v>
      </c>
    </row>
    <row r="12540" spans="1:13" x14ac:dyDescent="0.35">
      <c r="A12540" t="s">
        <v>51699</v>
      </c>
      <c r="B12540" t="s">
        <v>14</v>
      </c>
      <c r="C12540" t="s">
        <v>51700</v>
      </c>
      <c r="D12540" t="s">
        <v>201</v>
      </c>
      <c r="E12540">
        <v>24594</v>
      </c>
      <c r="F12540">
        <v>1321</v>
      </c>
      <c r="G12540">
        <v>0</v>
      </c>
      <c r="H12540" t="s">
        <v>51701</v>
      </c>
      <c r="I12540">
        <v>10</v>
      </c>
      <c r="J12540" t="s">
        <v>51361</v>
      </c>
      <c r="K12540">
        <v>21</v>
      </c>
      <c r="L12540" t="s">
        <v>204</v>
      </c>
    </row>
    <row r="12541" spans="1:13" x14ac:dyDescent="0.35">
      <c r="A12541" t="s">
        <v>51702</v>
      </c>
      <c r="B12541" t="s">
        <v>14</v>
      </c>
      <c r="C12541" t="s">
        <v>51703</v>
      </c>
      <c r="D12541" t="s">
        <v>201</v>
      </c>
      <c r="E12541">
        <v>2148037</v>
      </c>
      <c r="F12541">
        <v>23351</v>
      </c>
      <c r="G12541">
        <v>0</v>
      </c>
      <c r="H12541" t="s">
        <v>51704</v>
      </c>
      <c r="I12541">
        <v>10</v>
      </c>
      <c r="J12541" t="s">
        <v>51361</v>
      </c>
      <c r="K12541">
        <v>626</v>
      </c>
      <c r="L12541" t="s">
        <v>204</v>
      </c>
      <c r="M12541" t="s">
        <v>51705</v>
      </c>
    </row>
    <row r="12542" spans="1:13" x14ac:dyDescent="0.35">
      <c r="A12542" t="s">
        <v>51706</v>
      </c>
      <c r="B12542" t="s">
        <v>14</v>
      </c>
      <c r="C12542" t="s">
        <v>51707</v>
      </c>
      <c r="D12542" t="s">
        <v>201</v>
      </c>
      <c r="E12542">
        <v>6462</v>
      </c>
      <c r="F12542">
        <v>199</v>
      </c>
      <c r="G12542">
        <v>0</v>
      </c>
      <c r="H12542" t="s">
        <v>51708</v>
      </c>
      <c r="I12542">
        <v>10</v>
      </c>
      <c r="J12542" t="s">
        <v>51434</v>
      </c>
      <c r="K12542">
        <v>3</v>
      </c>
      <c r="L12542" t="s">
        <v>204</v>
      </c>
    </row>
    <row r="12543" spans="1:13" x14ac:dyDescent="0.35">
      <c r="A12543" t="s">
        <v>51709</v>
      </c>
      <c r="B12543" t="s">
        <v>14</v>
      </c>
      <c r="C12543" t="s">
        <v>51710</v>
      </c>
      <c r="D12543" t="s">
        <v>201</v>
      </c>
      <c r="E12543">
        <v>9544</v>
      </c>
      <c r="F12543">
        <v>403</v>
      </c>
      <c r="G12543">
        <v>0</v>
      </c>
      <c r="H12543" t="s">
        <v>51711</v>
      </c>
      <c r="I12543">
        <v>10</v>
      </c>
      <c r="J12543" t="s">
        <v>51712</v>
      </c>
      <c r="K12543">
        <v>8</v>
      </c>
      <c r="L12543" t="s">
        <v>204</v>
      </c>
    </row>
    <row r="12544" spans="1:13" x14ac:dyDescent="0.35">
      <c r="A12544" t="s">
        <v>51713</v>
      </c>
      <c r="B12544" t="s">
        <v>14</v>
      </c>
      <c r="C12544" t="s">
        <v>51714</v>
      </c>
      <c r="D12544" t="s">
        <v>201</v>
      </c>
      <c r="E12544">
        <v>11653</v>
      </c>
      <c r="F12544">
        <v>517</v>
      </c>
      <c r="G12544">
        <v>0</v>
      </c>
      <c r="H12544" t="s">
        <v>51715</v>
      </c>
      <c r="I12544">
        <v>10</v>
      </c>
      <c r="J12544" t="s">
        <v>51716</v>
      </c>
      <c r="K12544">
        <v>13</v>
      </c>
      <c r="L12544" t="s">
        <v>204</v>
      </c>
    </row>
    <row r="12545" spans="1:13" x14ac:dyDescent="0.35">
      <c r="A12545" t="s">
        <v>51717</v>
      </c>
      <c r="B12545" t="s">
        <v>14</v>
      </c>
      <c r="C12545" t="s">
        <v>51718</v>
      </c>
      <c r="D12545" t="s">
        <v>201</v>
      </c>
      <c r="E12545">
        <v>11499</v>
      </c>
      <c r="F12545">
        <v>378</v>
      </c>
      <c r="G12545">
        <v>0</v>
      </c>
      <c r="H12545" t="s">
        <v>51719</v>
      </c>
      <c r="I12545">
        <v>10</v>
      </c>
      <c r="J12545" t="s">
        <v>51339</v>
      </c>
      <c r="K12545">
        <v>15</v>
      </c>
      <c r="L12545" t="s">
        <v>204</v>
      </c>
    </row>
    <row r="12546" spans="1:13" x14ac:dyDescent="0.35">
      <c r="A12546" t="s">
        <v>51720</v>
      </c>
      <c r="B12546" t="s">
        <v>14</v>
      </c>
      <c r="C12546" t="s">
        <v>51721</v>
      </c>
      <c r="D12546" t="s">
        <v>201</v>
      </c>
      <c r="E12546">
        <v>791644</v>
      </c>
      <c r="F12546">
        <v>14577</v>
      </c>
      <c r="G12546">
        <v>0</v>
      </c>
      <c r="H12546" t="s">
        <v>51722</v>
      </c>
      <c r="I12546">
        <v>10</v>
      </c>
      <c r="J12546" t="s">
        <v>51421</v>
      </c>
      <c r="K12546">
        <v>863</v>
      </c>
      <c r="L12546" t="s">
        <v>204</v>
      </c>
      <c r="M12546" t="s">
        <v>51723</v>
      </c>
    </row>
    <row r="12547" spans="1:13" x14ac:dyDescent="0.35">
      <c r="A12547" t="s">
        <v>51724</v>
      </c>
      <c r="B12547" t="s">
        <v>14</v>
      </c>
      <c r="C12547" t="s">
        <v>51725</v>
      </c>
      <c r="D12547" t="s">
        <v>201</v>
      </c>
      <c r="E12547">
        <v>16795</v>
      </c>
      <c r="F12547">
        <v>462</v>
      </c>
      <c r="G12547">
        <v>0</v>
      </c>
      <c r="H12547" t="s">
        <v>51726</v>
      </c>
      <c r="I12547">
        <v>10</v>
      </c>
      <c r="J12547" t="s">
        <v>51339</v>
      </c>
      <c r="K12547">
        <v>7</v>
      </c>
      <c r="L12547" t="s">
        <v>204</v>
      </c>
    </row>
    <row r="12548" spans="1:13" x14ac:dyDescent="0.35">
      <c r="A12548" t="s">
        <v>51727</v>
      </c>
      <c r="B12548" t="s">
        <v>14</v>
      </c>
      <c r="C12548" t="s">
        <v>51728</v>
      </c>
      <c r="D12548" t="s">
        <v>201</v>
      </c>
      <c r="E12548">
        <v>563134</v>
      </c>
      <c r="F12548">
        <v>6485</v>
      </c>
      <c r="G12548">
        <v>0</v>
      </c>
      <c r="H12548" t="s">
        <v>51729</v>
      </c>
      <c r="I12548">
        <v>10</v>
      </c>
      <c r="J12548" t="s">
        <v>51730</v>
      </c>
      <c r="K12548">
        <v>152</v>
      </c>
      <c r="L12548" t="s">
        <v>204</v>
      </c>
      <c r="M12548" t="s">
        <v>51731</v>
      </c>
    </row>
    <row r="12549" spans="1:13" x14ac:dyDescent="0.35">
      <c r="A12549" t="s">
        <v>51732</v>
      </c>
      <c r="B12549" t="s">
        <v>14</v>
      </c>
      <c r="C12549" t="s">
        <v>51469</v>
      </c>
      <c r="D12549" t="s">
        <v>201</v>
      </c>
      <c r="E12549">
        <v>8492</v>
      </c>
      <c r="F12549">
        <v>262</v>
      </c>
      <c r="G12549">
        <v>0</v>
      </c>
      <c r="H12549" t="s">
        <v>51733</v>
      </c>
      <c r="I12549">
        <v>10</v>
      </c>
      <c r="J12549" t="s">
        <v>51471</v>
      </c>
      <c r="K12549">
        <v>7</v>
      </c>
      <c r="L12549" t="s">
        <v>204</v>
      </c>
    </row>
    <row r="12550" spans="1:13" x14ac:dyDescent="0.35">
      <c r="A12550" t="s">
        <v>51734</v>
      </c>
      <c r="B12550" t="s">
        <v>14</v>
      </c>
      <c r="C12550" t="s">
        <v>51735</v>
      </c>
      <c r="D12550" t="s">
        <v>201</v>
      </c>
      <c r="E12550">
        <v>14529</v>
      </c>
      <c r="F12550">
        <v>596</v>
      </c>
      <c r="G12550">
        <v>0</v>
      </c>
      <c r="H12550" t="s">
        <v>51736</v>
      </c>
      <c r="I12550">
        <v>10</v>
      </c>
      <c r="J12550" t="s">
        <v>51737</v>
      </c>
      <c r="K12550">
        <v>6</v>
      </c>
      <c r="L12550" t="s">
        <v>204</v>
      </c>
    </row>
    <row r="12551" spans="1:13" x14ac:dyDescent="0.35">
      <c r="A12551" t="s">
        <v>51738</v>
      </c>
      <c r="B12551" t="s">
        <v>14</v>
      </c>
      <c r="C12551" t="s">
        <v>51739</v>
      </c>
      <c r="D12551" t="s">
        <v>201</v>
      </c>
      <c r="E12551">
        <v>27690</v>
      </c>
      <c r="F12551">
        <v>1862</v>
      </c>
      <c r="G12551">
        <v>0</v>
      </c>
      <c r="H12551" t="s">
        <v>51740</v>
      </c>
      <c r="I12551">
        <v>10</v>
      </c>
      <c r="J12551" t="s">
        <v>51741</v>
      </c>
      <c r="K12551">
        <v>22</v>
      </c>
      <c r="L12551" t="s">
        <v>204</v>
      </c>
    </row>
    <row r="12552" spans="1:13" x14ac:dyDescent="0.35">
      <c r="A12552" t="s">
        <v>51742</v>
      </c>
      <c r="B12552" t="s">
        <v>14</v>
      </c>
      <c r="C12552" t="s">
        <v>51551</v>
      </c>
      <c r="D12552" t="s">
        <v>201</v>
      </c>
      <c r="E12552">
        <v>32439</v>
      </c>
      <c r="F12552">
        <v>1548</v>
      </c>
      <c r="G12552">
        <v>0</v>
      </c>
      <c r="H12552" t="s">
        <v>51743</v>
      </c>
      <c r="I12552">
        <v>10</v>
      </c>
      <c r="J12552" t="s">
        <v>51357</v>
      </c>
      <c r="K12552">
        <v>14</v>
      </c>
      <c r="L12552" t="s">
        <v>204</v>
      </c>
    </row>
    <row r="12553" spans="1:13" x14ac:dyDescent="0.35">
      <c r="A12553" t="s">
        <v>51744</v>
      </c>
      <c r="B12553" t="s">
        <v>14</v>
      </c>
      <c r="C12553" t="s">
        <v>51745</v>
      </c>
      <c r="D12553" t="s">
        <v>201</v>
      </c>
      <c r="E12553">
        <v>13405</v>
      </c>
      <c r="F12553">
        <v>682</v>
      </c>
      <c r="G12553">
        <v>0</v>
      </c>
      <c r="H12553" t="s">
        <v>51746</v>
      </c>
      <c r="I12553">
        <v>10</v>
      </c>
      <c r="J12553" t="s">
        <v>51339</v>
      </c>
      <c r="K12553">
        <v>7</v>
      </c>
      <c r="L12553" t="s">
        <v>204</v>
      </c>
    </row>
    <row r="12554" spans="1:13" x14ac:dyDescent="0.35">
      <c r="A12554" t="s">
        <v>51747</v>
      </c>
      <c r="B12554" t="s">
        <v>14</v>
      </c>
      <c r="C12554" t="s">
        <v>51748</v>
      </c>
      <c r="D12554" t="s">
        <v>201</v>
      </c>
      <c r="E12554">
        <v>811801</v>
      </c>
      <c r="F12554">
        <v>14787</v>
      </c>
      <c r="G12554">
        <v>0</v>
      </c>
      <c r="H12554" t="s">
        <v>51749</v>
      </c>
      <c r="I12554">
        <v>10</v>
      </c>
      <c r="J12554" t="s">
        <v>51487</v>
      </c>
      <c r="K12554">
        <v>455</v>
      </c>
      <c r="L12554" t="s">
        <v>204</v>
      </c>
      <c r="M12554" t="s">
        <v>51750</v>
      </c>
    </row>
    <row r="12555" spans="1:13" x14ac:dyDescent="0.35">
      <c r="A12555" t="s">
        <v>51751</v>
      </c>
      <c r="B12555" t="s">
        <v>14</v>
      </c>
      <c r="C12555" t="s">
        <v>51752</v>
      </c>
      <c r="D12555" t="s">
        <v>201</v>
      </c>
      <c r="E12555">
        <v>8981</v>
      </c>
      <c r="F12555">
        <v>315</v>
      </c>
      <c r="G12555">
        <v>0</v>
      </c>
      <c r="H12555" t="s">
        <v>51753</v>
      </c>
      <c r="I12555">
        <v>10</v>
      </c>
      <c r="J12555" t="s">
        <v>51754</v>
      </c>
      <c r="K12555">
        <v>6</v>
      </c>
      <c r="L12555" t="s">
        <v>204</v>
      </c>
    </row>
    <row r="12556" spans="1:13" x14ac:dyDescent="0.35">
      <c r="A12556" t="s">
        <v>51755</v>
      </c>
      <c r="B12556" t="s">
        <v>14</v>
      </c>
      <c r="C12556" t="s">
        <v>51756</v>
      </c>
      <c r="D12556" t="s">
        <v>201</v>
      </c>
      <c r="E12556">
        <v>13691</v>
      </c>
      <c r="F12556">
        <v>642</v>
      </c>
      <c r="G12556">
        <v>0</v>
      </c>
      <c r="H12556" t="s">
        <v>51757</v>
      </c>
      <c r="I12556">
        <v>10</v>
      </c>
      <c r="J12556" t="s">
        <v>51741</v>
      </c>
      <c r="K12556">
        <v>23</v>
      </c>
      <c r="L12556" t="s">
        <v>204</v>
      </c>
    </row>
    <row r="12557" spans="1:13" x14ac:dyDescent="0.35">
      <c r="A12557" t="s">
        <v>51758</v>
      </c>
      <c r="B12557" t="s">
        <v>14</v>
      </c>
      <c r="C12557" t="s">
        <v>51759</v>
      </c>
      <c r="D12557" t="s">
        <v>201</v>
      </c>
      <c r="E12557">
        <v>335463</v>
      </c>
      <c r="F12557">
        <v>8342</v>
      </c>
      <c r="G12557">
        <v>0</v>
      </c>
      <c r="H12557" t="s">
        <v>51760</v>
      </c>
      <c r="I12557">
        <v>10</v>
      </c>
      <c r="J12557" t="s">
        <v>51741</v>
      </c>
      <c r="K12557">
        <v>563</v>
      </c>
      <c r="L12557" t="s">
        <v>204</v>
      </c>
      <c r="M12557" t="s">
        <v>51761</v>
      </c>
    </row>
    <row r="12558" spans="1:13" x14ac:dyDescent="0.35">
      <c r="A12558" t="s">
        <v>51762</v>
      </c>
      <c r="B12558" t="s">
        <v>14</v>
      </c>
      <c r="C12558" t="s">
        <v>51551</v>
      </c>
      <c r="D12558" t="s">
        <v>201</v>
      </c>
      <c r="E12558">
        <v>70724</v>
      </c>
      <c r="F12558">
        <v>4273</v>
      </c>
      <c r="G12558">
        <v>0</v>
      </c>
      <c r="H12558" t="s">
        <v>51763</v>
      </c>
      <c r="I12558">
        <v>10</v>
      </c>
      <c r="J12558" t="s">
        <v>51357</v>
      </c>
      <c r="K12558">
        <v>64</v>
      </c>
      <c r="L12558" t="s">
        <v>204</v>
      </c>
    </row>
    <row r="12559" spans="1:13" x14ac:dyDescent="0.35">
      <c r="A12559" t="s">
        <v>51764</v>
      </c>
      <c r="B12559" t="s">
        <v>14</v>
      </c>
      <c r="C12559" t="s">
        <v>51765</v>
      </c>
      <c r="D12559" t="s">
        <v>201</v>
      </c>
      <c r="E12559">
        <v>10823277</v>
      </c>
      <c r="F12559">
        <v>72311</v>
      </c>
      <c r="G12559">
        <v>0</v>
      </c>
      <c r="H12559" t="s">
        <v>51766</v>
      </c>
      <c r="I12559">
        <v>10</v>
      </c>
      <c r="J12559" t="s">
        <v>51357</v>
      </c>
      <c r="K12559">
        <v>2898</v>
      </c>
      <c r="L12559" t="s">
        <v>204</v>
      </c>
      <c r="M12559" t="s">
        <v>51767</v>
      </c>
    </row>
    <row r="12560" spans="1:13" x14ac:dyDescent="0.35">
      <c r="A12560" t="s">
        <v>51768</v>
      </c>
      <c r="B12560" t="s">
        <v>14</v>
      </c>
      <c r="C12560" t="s">
        <v>51515</v>
      </c>
      <c r="D12560" t="s">
        <v>201</v>
      </c>
      <c r="E12560">
        <v>18532</v>
      </c>
      <c r="F12560">
        <v>1190</v>
      </c>
      <c r="G12560">
        <v>0</v>
      </c>
      <c r="H12560" t="s">
        <v>51769</v>
      </c>
      <c r="I12560">
        <v>10</v>
      </c>
      <c r="J12560" t="s">
        <v>51517</v>
      </c>
      <c r="K12560">
        <v>21</v>
      </c>
      <c r="L12560" t="s">
        <v>204</v>
      </c>
    </row>
    <row r="12561" spans="1:13" x14ac:dyDescent="0.35">
      <c r="A12561" t="s">
        <v>51770</v>
      </c>
      <c r="B12561" t="s">
        <v>14</v>
      </c>
      <c r="C12561" t="s">
        <v>51771</v>
      </c>
      <c r="D12561" t="s">
        <v>201</v>
      </c>
      <c r="E12561">
        <v>77711</v>
      </c>
      <c r="F12561">
        <v>3879</v>
      </c>
      <c r="G12561">
        <v>0</v>
      </c>
      <c r="H12561" t="s">
        <v>51772</v>
      </c>
      <c r="I12561">
        <v>10</v>
      </c>
      <c r="J12561" t="s">
        <v>51773</v>
      </c>
      <c r="K12561">
        <v>34</v>
      </c>
      <c r="L12561" t="s">
        <v>204</v>
      </c>
    </row>
    <row r="12562" spans="1:13" x14ac:dyDescent="0.35">
      <c r="A12562" t="s">
        <v>51774</v>
      </c>
      <c r="B12562" t="s">
        <v>14</v>
      </c>
      <c r="C12562" t="s">
        <v>51775</v>
      </c>
      <c r="D12562" t="s">
        <v>201</v>
      </c>
      <c r="E12562">
        <v>9884</v>
      </c>
      <c r="F12562">
        <v>222</v>
      </c>
      <c r="G12562">
        <v>0</v>
      </c>
      <c r="H12562" t="s">
        <v>51776</v>
      </c>
      <c r="I12562">
        <v>10</v>
      </c>
      <c r="J12562" t="s">
        <v>51777</v>
      </c>
      <c r="K12562">
        <v>3</v>
      </c>
      <c r="L12562" t="s">
        <v>204</v>
      </c>
    </row>
    <row r="12563" spans="1:13" x14ac:dyDescent="0.35">
      <c r="A12563" t="s">
        <v>51778</v>
      </c>
      <c r="B12563" t="s">
        <v>14</v>
      </c>
      <c r="C12563" t="s">
        <v>51779</v>
      </c>
      <c r="D12563" t="s">
        <v>201</v>
      </c>
      <c r="E12563">
        <v>50929</v>
      </c>
      <c r="F12563">
        <v>2632</v>
      </c>
      <c r="G12563">
        <v>0</v>
      </c>
      <c r="H12563" t="s">
        <v>51780</v>
      </c>
      <c r="I12563">
        <v>10</v>
      </c>
      <c r="J12563" t="s">
        <v>51773</v>
      </c>
      <c r="K12563">
        <v>32</v>
      </c>
      <c r="L12563" t="s">
        <v>204</v>
      </c>
    </row>
    <row r="12564" spans="1:13" x14ac:dyDescent="0.35">
      <c r="A12564" t="s">
        <v>51781</v>
      </c>
      <c r="B12564" t="s">
        <v>14</v>
      </c>
      <c r="C12564" t="s">
        <v>51782</v>
      </c>
      <c r="D12564" t="s">
        <v>201</v>
      </c>
      <c r="E12564">
        <v>25321314</v>
      </c>
      <c r="F12564">
        <v>137556</v>
      </c>
      <c r="G12564">
        <v>0</v>
      </c>
      <c r="H12564" t="s">
        <v>51783</v>
      </c>
      <c r="I12564">
        <v>10</v>
      </c>
      <c r="J12564" t="s">
        <v>51773</v>
      </c>
      <c r="K12564">
        <v>2957</v>
      </c>
      <c r="L12564" t="s">
        <v>204</v>
      </c>
      <c r="M12564" t="s">
        <v>51784</v>
      </c>
    </row>
    <row r="12565" spans="1:13" x14ac:dyDescent="0.35">
      <c r="A12565" t="s">
        <v>51785</v>
      </c>
      <c r="B12565" t="s">
        <v>14</v>
      </c>
      <c r="C12565" t="s">
        <v>51786</v>
      </c>
      <c r="D12565" t="s">
        <v>201</v>
      </c>
      <c r="E12565">
        <v>19678</v>
      </c>
      <c r="F12565">
        <v>784</v>
      </c>
      <c r="G12565">
        <v>0</v>
      </c>
      <c r="H12565" t="s">
        <v>51787</v>
      </c>
      <c r="I12565">
        <v>10</v>
      </c>
      <c r="J12565" t="s">
        <v>51788</v>
      </c>
      <c r="K12565">
        <v>9</v>
      </c>
      <c r="L12565" t="s">
        <v>204</v>
      </c>
    </row>
    <row r="12566" spans="1:13" x14ac:dyDescent="0.35">
      <c r="A12566" t="s">
        <v>51789</v>
      </c>
      <c r="B12566" t="s">
        <v>14</v>
      </c>
      <c r="C12566" t="s">
        <v>51329</v>
      </c>
      <c r="D12566" t="s">
        <v>201</v>
      </c>
      <c r="E12566">
        <v>28847</v>
      </c>
      <c r="F12566">
        <v>1046</v>
      </c>
      <c r="G12566">
        <v>0</v>
      </c>
      <c r="H12566" t="s">
        <v>51790</v>
      </c>
      <c r="I12566">
        <v>10</v>
      </c>
      <c r="J12566" t="s">
        <v>51331</v>
      </c>
      <c r="K12566">
        <v>7</v>
      </c>
      <c r="L12566" t="s">
        <v>204</v>
      </c>
    </row>
    <row r="12567" spans="1:13" x14ac:dyDescent="0.35">
      <c r="A12567" t="s">
        <v>51791</v>
      </c>
      <c r="B12567" t="s">
        <v>14</v>
      </c>
      <c r="C12567" t="s">
        <v>51792</v>
      </c>
      <c r="D12567" t="s">
        <v>201</v>
      </c>
      <c r="E12567">
        <v>21026</v>
      </c>
      <c r="F12567">
        <v>1105</v>
      </c>
      <c r="G12567">
        <v>0</v>
      </c>
      <c r="H12567" t="s">
        <v>51793</v>
      </c>
      <c r="I12567">
        <v>10</v>
      </c>
      <c r="J12567" t="s">
        <v>51794</v>
      </c>
      <c r="K12567">
        <v>14</v>
      </c>
      <c r="L12567" t="s">
        <v>204</v>
      </c>
    </row>
    <row r="12568" spans="1:13" x14ac:dyDescent="0.35">
      <c r="A12568" t="s">
        <v>51795</v>
      </c>
      <c r="B12568" t="s">
        <v>14</v>
      </c>
      <c r="C12568" t="s">
        <v>51796</v>
      </c>
      <c r="D12568" t="s">
        <v>201</v>
      </c>
      <c r="E12568">
        <v>8736</v>
      </c>
      <c r="F12568">
        <v>324</v>
      </c>
      <c r="G12568">
        <v>0</v>
      </c>
      <c r="H12568" t="s">
        <v>51797</v>
      </c>
      <c r="I12568">
        <v>10</v>
      </c>
      <c r="J12568" t="s">
        <v>51335</v>
      </c>
      <c r="K12568">
        <v>2</v>
      </c>
      <c r="L12568" t="s">
        <v>204</v>
      </c>
    </row>
    <row r="12569" spans="1:13" x14ac:dyDescent="0.35">
      <c r="A12569" t="s">
        <v>51798</v>
      </c>
      <c r="B12569" t="s">
        <v>14</v>
      </c>
      <c r="C12569" t="s">
        <v>51799</v>
      </c>
      <c r="D12569" t="s">
        <v>201</v>
      </c>
      <c r="E12569">
        <v>13894</v>
      </c>
      <c r="F12569">
        <v>688</v>
      </c>
      <c r="G12569">
        <v>0</v>
      </c>
      <c r="H12569" t="s">
        <v>51800</v>
      </c>
      <c r="I12569">
        <v>10</v>
      </c>
      <c r="J12569" t="s">
        <v>51517</v>
      </c>
      <c r="K12569">
        <v>5</v>
      </c>
      <c r="L12569" t="s">
        <v>204</v>
      </c>
    </row>
    <row r="12570" spans="1:13" x14ac:dyDescent="0.35">
      <c r="A12570" t="s">
        <v>51801</v>
      </c>
      <c r="B12570" t="s">
        <v>14</v>
      </c>
      <c r="C12570" t="s">
        <v>51515</v>
      </c>
      <c r="D12570" t="s">
        <v>201</v>
      </c>
      <c r="E12570">
        <v>15482</v>
      </c>
      <c r="F12570">
        <v>602</v>
      </c>
      <c r="G12570">
        <v>0</v>
      </c>
      <c r="H12570" t="s">
        <v>51802</v>
      </c>
      <c r="I12570">
        <v>10</v>
      </c>
      <c r="J12570" t="s">
        <v>51517</v>
      </c>
      <c r="K12570">
        <v>11</v>
      </c>
      <c r="L12570" t="s">
        <v>204</v>
      </c>
    </row>
    <row r="12571" spans="1:13" x14ac:dyDescent="0.35">
      <c r="A12571" t="s">
        <v>51803</v>
      </c>
      <c r="B12571" t="s">
        <v>14</v>
      </c>
      <c r="C12571" t="s">
        <v>51804</v>
      </c>
      <c r="D12571" t="s">
        <v>201</v>
      </c>
      <c r="E12571">
        <v>11441</v>
      </c>
      <c r="F12571">
        <v>448</v>
      </c>
      <c r="G12571">
        <v>0</v>
      </c>
      <c r="H12571" t="s">
        <v>51805</v>
      </c>
      <c r="I12571">
        <v>10</v>
      </c>
      <c r="J12571" t="s">
        <v>51806</v>
      </c>
      <c r="K12571">
        <v>9</v>
      </c>
      <c r="L12571" t="s">
        <v>204</v>
      </c>
    </row>
    <row r="12572" spans="1:13" x14ac:dyDescent="0.35">
      <c r="A12572" t="s">
        <v>51807</v>
      </c>
      <c r="B12572" t="s">
        <v>14</v>
      </c>
      <c r="C12572" t="s">
        <v>51808</v>
      </c>
      <c r="D12572" t="s">
        <v>201</v>
      </c>
      <c r="E12572">
        <v>18177</v>
      </c>
      <c r="F12572">
        <v>720</v>
      </c>
      <c r="G12572">
        <v>0</v>
      </c>
      <c r="H12572" t="s">
        <v>51809</v>
      </c>
      <c r="I12572">
        <v>10</v>
      </c>
      <c r="J12572" t="s">
        <v>51339</v>
      </c>
      <c r="K12572">
        <v>9</v>
      </c>
      <c r="L12572" t="s">
        <v>204</v>
      </c>
    </row>
    <row r="12573" spans="1:13" x14ac:dyDescent="0.35">
      <c r="A12573" t="s">
        <v>51810</v>
      </c>
      <c r="B12573" t="s">
        <v>14</v>
      </c>
      <c r="C12573" t="s">
        <v>51811</v>
      </c>
      <c r="D12573" t="s">
        <v>201</v>
      </c>
      <c r="E12573">
        <v>648948</v>
      </c>
      <c r="F12573">
        <v>14386</v>
      </c>
      <c r="G12573">
        <v>0</v>
      </c>
      <c r="H12573" t="s">
        <v>51812</v>
      </c>
      <c r="I12573">
        <v>10</v>
      </c>
      <c r="J12573" t="s">
        <v>51813</v>
      </c>
      <c r="K12573">
        <v>733</v>
      </c>
      <c r="L12573" t="s">
        <v>204</v>
      </c>
      <c r="M12573" t="s">
        <v>51814</v>
      </c>
    </row>
    <row r="12574" spans="1:13" x14ac:dyDescent="0.35">
      <c r="A12574" t="s">
        <v>51815</v>
      </c>
      <c r="B12574" t="s">
        <v>14</v>
      </c>
      <c r="C12574" t="s">
        <v>51816</v>
      </c>
      <c r="D12574" t="s">
        <v>201</v>
      </c>
      <c r="E12574">
        <v>9345</v>
      </c>
      <c r="F12574">
        <v>299</v>
      </c>
      <c r="G12574">
        <v>0</v>
      </c>
      <c r="H12574" t="s">
        <v>51817</v>
      </c>
      <c r="I12574">
        <v>10</v>
      </c>
      <c r="J12574" t="s">
        <v>51818</v>
      </c>
      <c r="K12574">
        <v>8</v>
      </c>
      <c r="L12574" t="s">
        <v>204</v>
      </c>
    </row>
    <row r="12575" spans="1:13" x14ac:dyDescent="0.35">
      <c r="A12575" t="s">
        <v>51819</v>
      </c>
      <c r="B12575" t="s">
        <v>14</v>
      </c>
      <c r="C12575" t="s">
        <v>51820</v>
      </c>
      <c r="D12575" t="s">
        <v>201</v>
      </c>
      <c r="E12575">
        <v>22064</v>
      </c>
      <c r="F12575">
        <v>1678</v>
      </c>
      <c r="G12575">
        <v>0</v>
      </c>
      <c r="H12575" t="s">
        <v>51821</v>
      </c>
      <c r="I12575">
        <v>10</v>
      </c>
      <c r="J12575" t="s">
        <v>51822</v>
      </c>
      <c r="K12575">
        <v>7</v>
      </c>
      <c r="L12575" t="s">
        <v>204</v>
      </c>
    </row>
    <row r="12576" spans="1:13" x14ac:dyDescent="0.35">
      <c r="A12576" t="s">
        <v>51823</v>
      </c>
      <c r="B12576" t="s">
        <v>14</v>
      </c>
      <c r="C12576" t="s">
        <v>51415</v>
      </c>
      <c r="D12576" t="s">
        <v>201</v>
      </c>
      <c r="E12576">
        <v>15133</v>
      </c>
      <c r="F12576">
        <v>729</v>
      </c>
      <c r="G12576">
        <v>0</v>
      </c>
      <c r="H12576" t="s">
        <v>51824</v>
      </c>
      <c r="I12576">
        <v>10</v>
      </c>
      <c r="J12576" t="s">
        <v>51417</v>
      </c>
      <c r="K12576">
        <v>8</v>
      </c>
      <c r="L12576" t="s">
        <v>204</v>
      </c>
    </row>
    <row r="12577" spans="1:13" x14ac:dyDescent="0.35">
      <c r="A12577" t="s">
        <v>51825</v>
      </c>
      <c r="B12577" t="s">
        <v>14</v>
      </c>
      <c r="C12577" t="s">
        <v>51826</v>
      </c>
      <c r="D12577" t="s">
        <v>201</v>
      </c>
      <c r="E12577">
        <v>10953</v>
      </c>
      <c r="F12577">
        <v>391</v>
      </c>
      <c r="G12577">
        <v>0</v>
      </c>
      <c r="H12577" t="s">
        <v>51827</v>
      </c>
      <c r="I12577">
        <v>10</v>
      </c>
      <c r="J12577" t="s">
        <v>51828</v>
      </c>
      <c r="K12577">
        <v>13</v>
      </c>
      <c r="L12577" t="s">
        <v>204</v>
      </c>
    </row>
    <row r="12578" spans="1:13" x14ac:dyDescent="0.35">
      <c r="A12578" t="s">
        <v>51829</v>
      </c>
      <c r="B12578" t="s">
        <v>14</v>
      </c>
      <c r="C12578" t="s">
        <v>51830</v>
      </c>
      <c r="D12578" t="s">
        <v>201</v>
      </c>
      <c r="E12578">
        <v>8436</v>
      </c>
      <c r="F12578">
        <v>262</v>
      </c>
      <c r="G12578">
        <v>0</v>
      </c>
      <c r="H12578" t="s">
        <v>51831</v>
      </c>
      <c r="I12578">
        <v>10</v>
      </c>
      <c r="J12578" t="s">
        <v>51832</v>
      </c>
      <c r="K12578">
        <v>7</v>
      </c>
      <c r="L12578" t="s">
        <v>204</v>
      </c>
    </row>
    <row r="12579" spans="1:13" x14ac:dyDescent="0.35">
      <c r="A12579" t="s">
        <v>51833</v>
      </c>
      <c r="B12579" t="s">
        <v>14</v>
      </c>
      <c r="C12579" t="s">
        <v>51480</v>
      </c>
      <c r="D12579" t="s">
        <v>201</v>
      </c>
      <c r="E12579">
        <v>10831</v>
      </c>
      <c r="F12579">
        <v>335</v>
      </c>
      <c r="G12579">
        <v>0</v>
      </c>
      <c r="H12579" t="s">
        <v>51834</v>
      </c>
      <c r="I12579">
        <v>10</v>
      </c>
      <c r="J12579" t="s">
        <v>51482</v>
      </c>
      <c r="K12579">
        <v>7</v>
      </c>
      <c r="L12579" t="s">
        <v>204</v>
      </c>
    </row>
    <row r="12580" spans="1:13" x14ac:dyDescent="0.35">
      <c r="A12580" t="s">
        <v>51835</v>
      </c>
      <c r="B12580" t="s">
        <v>14</v>
      </c>
      <c r="C12580" t="s">
        <v>51836</v>
      </c>
      <c r="D12580" t="s">
        <v>201</v>
      </c>
      <c r="E12580">
        <v>24816</v>
      </c>
      <c r="F12580">
        <v>1583</v>
      </c>
      <c r="G12580">
        <v>0</v>
      </c>
      <c r="H12580" t="s">
        <v>51837</v>
      </c>
      <c r="I12580">
        <v>10</v>
      </c>
      <c r="J12580" t="s">
        <v>51828</v>
      </c>
      <c r="K12580">
        <v>5</v>
      </c>
      <c r="L12580" t="s">
        <v>204</v>
      </c>
    </row>
    <row r="12581" spans="1:13" x14ac:dyDescent="0.35">
      <c r="A12581" t="s">
        <v>51838</v>
      </c>
      <c r="B12581" t="s">
        <v>14</v>
      </c>
      <c r="C12581" t="s">
        <v>51839</v>
      </c>
      <c r="D12581" t="s">
        <v>201</v>
      </c>
      <c r="E12581">
        <v>1244124</v>
      </c>
      <c r="F12581">
        <v>14871</v>
      </c>
      <c r="G12581">
        <v>0</v>
      </c>
      <c r="H12581" t="s">
        <v>51840</v>
      </c>
      <c r="I12581">
        <v>10</v>
      </c>
      <c r="J12581" t="s">
        <v>51841</v>
      </c>
      <c r="K12581">
        <v>432</v>
      </c>
      <c r="L12581" t="s">
        <v>204</v>
      </c>
      <c r="M12581" t="s">
        <v>51842</v>
      </c>
    </row>
    <row r="12582" spans="1:13" x14ac:dyDescent="0.35">
      <c r="A12582" t="s">
        <v>51843</v>
      </c>
      <c r="B12582" t="s">
        <v>14</v>
      </c>
      <c r="C12582" t="s">
        <v>51844</v>
      </c>
      <c r="D12582" t="s">
        <v>201</v>
      </c>
      <c r="E12582">
        <v>45713</v>
      </c>
      <c r="F12582">
        <v>2843</v>
      </c>
      <c r="G12582">
        <v>0</v>
      </c>
      <c r="H12582" t="s">
        <v>51845</v>
      </c>
      <c r="I12582">
        <v>10</v>
      </c>
      <c r="J12582" t="s">
        <v>51846</v>
      </c>
      <c r="K12582">
        <v>17</v>
      </c>
      <c r="L12582" t="s">
        <v>204</v>
      </c>
    </row>
    <row r="12583" spans="1:13" x14ac:dyDescent="0.35">
      <c r="A12583" t="s">
        <v>51847</v>
      </c>
      <c r="B12583" t="s">
        <v>14</v>
      </c>
      <c r="C12583" t="s">
        <v>51310</v>
      </c>
      <c r="D12583" t="s">
        <v>201</v>
      </c>
      <c r="E12583">
        <v>7282</v>
      </c>
      <c r="F12583">
        <v>241</v>
      </c>
      <c r="G12583">
        <v>0</v>
      </c>
      <c r="H12583" t="s">
        <v>51848</v>
      </c>
      <c r="I12583">
        <v>10</v>
      </c>
      <c r="J12583" t="s">
        <v>51312</v>
      </c>
      <c r="K12583">
        <v>13</v>
      </c>
      <c r="L12583" t="s">
        <v>204</v>
      </c>
    </row>
    <row r="12584" spans="1:13" x14ac:dyDescent="0.35">
      <c r="A12584" t="s">
        <v>51849</v>
      </c>
      <c r="B12584" t="s">
        <v>14</v>
      </c>
      <c r="C12584" t="s">
        <v>51850</v>
      </c>
      <c r="D12584" t="s">
        <v>201</v>
      </c>
      <c r="E12584">
        <v>18725</v>
      </c>
      <c r="F12584">
        <v>863</v>
      </c>
      <c r="G12584">
        <v>0</v>
      </c>
      <c r="H12584" t="s">
        <v>51851</v>
      </c>
      <c r="I12584">
        <v>10</v>
      </c>
      <c r="J12584" t="s">
        <v>51852</v>
      </c>
      <c r="K12584">
        <v>11</v>
      </c>
      <c r="L12584" t="s">
        <v>204</v>
      </c>
    </row>
    <row r="12585" spans="1:13" x14ac:dyDescent="0.35">
      <c r="A12585" t="s">
        <v>51853</v>
      </c>
      <c r="B12585" t="s">
        <v>14</v>
      </c>
      <c r="C12585" t="s">
        <v>51854</v>
      </c>
      <c r="D12585" t="s">
        <v>201</v>
      </c>
      <c r="E12585">
        <v>371028</v>
      </c>
      <c r="F12585">
        <v>9000</v>
      </c>
      <c r="G12585">
        <v>0</v>
      </c>
      <c r="H12585" t="s">
        <v>51855</v>
      </c>
      <c r="I12585">
        <v>10</v>
      </c>
      <c r="J12585" t="s">
        <v>51852</v>
      </c>
      <c r="K12585">
        <v>287</v>
      </c>
      <c r="L12585" t="s">
        <v>204</v>
      </c>
      <c r="M12585" t="s">
        <v>51856</v>
      </c>
    </row>
    <row r="12586" spans="1:13" x14ac:dyDescent="0.35">
      <c r="A12586" t="s">
        <v>51857</v>
      </c>
      <c r="B12586" t="s">
        <v>14</v>
      </c>
      <c r="C12586" t="s">
        <v>51858</v>
      </c>
      <c r="D12586" t="s">
        <v>201</v>
      </c>
      <c r="E12586">
        <v>17239</v>
      </c>
      <c r="F12586">
        <v>742</v>
      </c>
      <c r="G12586">
        <v>0</v>
      </c>
      <c r="H12586" t="s">
        <v>51859</v>
      </c>
      <c r="I12586">
        <v>10</v>
      </c>
      <c r="J12586" t="s">
        <v>51860</v>
      </c>
      <c r="K12586">
        <v>3</v>
      </c>
      <c r="L12586" t="s">
        <v>204</v>
      </c>
    </row>
    <row r="12587" spans="1:13" x14ac:dyDescent="0.35">
      <c r="A12587" t="s">
        <v>51861</v>
      </c>
      <c r="B12587" t="s">
        <v>14</v>
      </c>
      <c r="C12587" t="s">
        <v>51862</v>
      </c>
      <c r="D12587" t="s">
        <v>201</v>
      </c>
      <c r="E12587">
        <v>8838</v>
      </c>
      <c r="F12587">
        <v>386</v>
      </c>
      <c r="G12587">
        <v>0</v>
      </c>
      <c r="H12587" t="s">
        <v>51863</v>
      </c>
      <c r="I12587">
        <v>10</v>
      </c>
      <c r="J12587" t="s">
        <v>51864</v>
      </c>
      <c r="K12587">
        <v>3</v>
      </c>
      <c r="L12587" t="s">
        <v>204</v>
      </c>
    </row>
    <row r="12588" spans="1:13" x14ac:dyDescent="0.35">
      <c r="A12588" t="s">
        <v>51865</v>
      </c>
      <c r="B12588" t="s">
        <v>14</v>
      </c>
      <c r="C12588" t="s">
        <v>51735</v>
      </c>
      <c r="D12588" t="s">
        <v>201</v>
      </c>
      <c r="E12588">
        <v>7047</v>
      </c>
      <c r="F12588">
        <v>399</v>
      </c>
      <c r="G12588">
        <v>0</v>
      </c>
      <c r="H12588" t="s">
        <v>51866</v>
      </c>
      <c r="I12588">
        <v>10</v>
      </c>
      <c r="J12588" t="s">
        <v>51737</v>
      </c>
      <c r="K12588">
        <v>8</v>
      </c>
      <c r="L12588" t="s">
        <v>204</v>
      </c>
    </row>
    <row r="12589" spans="1:13" x14ac:dyDescent="0.35">
      <c r="A12589" t="s">
        <v>51867</v>
      </c>
      <c r="B12589" t="s">
        <v>14</v>
      </c>
      <c r="C12589" t="s">
        <v>51868</v>
      </c>
      <c r="D12589" t="s">
        <v>201</v>
      </c>
      <c r="E12589">
        <v>7051</v>
      </c>
      <c r="F12589">
        <v>608</v>
      </c>
      <c r="G12589">
        <v>0</v>
      </c>
      <c r="H12589" t="s">
        <v>51869</v>
      </c>
      <c r="I12589">
        <v>10</v>
      </c>
      <c r="J12589" t="s">
        <v>51870</v>
      </c>
      <c r="K12589">
        <v>7</v>
      </c>
      <c r="L12589" t="s">
        <v>204</v>
      </c>
    </row>
    <row r="12590" spans="1:13" x14ac:dyDescent="0.35">
      <c r="A12590" t="s">
        <v>51871</v>
      </c>
      <c r="B12590" t="s">
        <v>14</v>
      </c>
      <c r="C12590" t="s">
        <v>51507</v>
      </c>
      <c r="D12590" t="s">
        <v>201</v>
      </c>
      <c r="E12590">
        <v>8753</v>
      </c>
      <c r="F12590">
        <v>1123</v>
      </c>
      <c r="G12590">
        <v>0</v>
      </c>
      <c r="H12590" t="s">
        <v>51872</v>
      </c>
      <c r="I12590">
        <v>10</v>
      </c>
      <c r="J12590" t="s">
        <v>51509</v>
      </c>
      <c r="K12590">
        <v>6</v>
      </c>
      <c r="L12590" t="s">
        <v>204</v>
      </c>
    </row>
    <row r="12591" spans="1:13" x14ac:dyDescent="0.35">
      <c r="A12591" t="s">
        <v>51873</v>
      </c>
      <c r="B12591" t="s">
        <v>14</v>
      </c>
      <c r="C12591" t="s">
        <v>51874</v>
      </c>
      <c r="D12591" t="s">
        <v>201</v>
      </c>
      <c r="E12591">
        <v>7453</v>
      </c>
      <c r="F12591">
        <v>702</v>
      </c>
      <c r="G12591">
        <v>0</v>
      </c>
      <c r="H12591" t="s">
        <v>51875</v>
      </c>
      <c r="I12591">
        <v>10</v>
      </c>
      <c r="J12591" t="s">
        <v>51870</v>
      </c>
      <c r="K12591">
        <v>6</v>
      </c>
      <c r="L12591" t="s">
        <v>204</v>
      </c>
    </row>
    <row r="12592" spans="1:13" x14ac:dyDescent="0.35">
      <c r="A12592" t="s">
        <v>51876</v>
      </c>
      <c r="B12592" t="s">
        <v>14</v>
      </c>
      <c r="C12592" t="s">
        <v>51877</v>
      </c>
      <c r="D12592" t="s">
        <v>201</v>
      </c>
      <c r="E12592">
        <v>991059</v>
      </c>
      <c r="F12592">
        <v>12916</v>
      </c>
      <c r="G12592">
        <v>0</v>
      </c>
      <c r="H12592" t="s">
        <v>51878</v>
      </c>
      <c r="I12592">
        <v>10</v>
      </c>
      <c r="J12592" t="s">
        <v>51870</v>
      </c>
      <c r="K12592">
        <v>469</v>
      </c>
      <c r="L12592" t="s">
        <v>204</v>
      </c>
      <c r="M12592" t="s">
        <v>51879</v>
      </c>
    </row>
    <row r="12593" spans="1:13" x14ac:dyDescent="0.35">
      <c r="A12593" t="s">
        <v>51880</v>
      </c>
      <c r="B12593" t="s">
        <v>14</v>
      </c>
      <c r="C12593" t="s">
        <v>51881</v>
      </c>
      <c r="D12593" t="s">
        <v>201</v>
      </c>
      <c r="E12593">
        <v>17334</v>
      </c>
      <c r="F12593">
        <v>1726</v>
      </c>
      <c r="G12593">
        <v>0</v>
      </c>
      <c r="H12593" t="s">
        <v>51882</v>
      </c>
      <c r="I12593">
        <v>10</v>
      </c>
      <c r="J12593" t="s">
        <v>51883</v>
      </c>
      <c r="K12593">
        <v>28</v>
      </c>
      <c r="L12593" t="s">
        <v>204</v>
      </c>
    </row>
    <row r="12594" spans="1:13" x14ac:dyDescent="0.35">
      <c r="A12594" t="s">
        <v>51884</v>
      </c>
      <c r="B12594" t="s">
        <v>14</v>
      </c>
      <c r="C12594" t="s">
        <v>51885</v>
      </c>
      <c r="D12594" t="s">
        <v>201</v>
      </c>
      <c r="E12594">
        <v>8383428</v>
      </c>
      <c r="F12594">
        <v>65056</v>
      </c>
      <c r="G12594">
        <v>0</v>
      </c>
      <c r="H12594" t="s">
        <v>51886</v>
      </c>
      <c r="I12594">
        <v>10</v>
      </c>
      <c r="J12594" t="s">
        <v>51482</v>
      </c>
      <c r="K12594">
        <v>1713</v>
      </c>
      <c r="L12594" t="s">
        <v>204</v>
      </c>
      <c r="M12594" t="s">
        <v>51887</v>
      </c>
    </row>
    <row r="12595" spans="1:13" x14ac:dyDescent="0.35">
      <c r="A12595" t="s">
        <v>51888</v>
      </c>
      <c r="B12595" t="s">
        <v>14</v>
      </c>
      <c r="C12595" t="s">
        <v>51889</v>
      </c>
      <c r="D12595" t="s">
        <v>201</v>
      </c>
      <c r="E12595">
        <v>3659</v>
      </c>
      <c r="F12595">
        <v>294</v>
      </c>
      <c r="G12595">
        <v>0</v>
      </c>
      <c r="H12595" t="s">
        <v>51890</v>
      </c>
      <c r="I12595">
        <v>10</v>
      </c>
      <c r="J12595" t="s">
        <v>51754</v>
      </c>
      <c r="K12595">
        <v>8</v>
      </c>
      <c r="L12595" t="s">
        <v>204</v>
      </c>
    </row>
    <row r="12596" spans="1:13" x14ac:dyDescent="0.35">
      <c r="A12596" t="e">
        <f>-lPYuCVAHos</f>
        <v>#NAME?</v>
      </c>
      <c r="B12596" t="s">
        <v>14</v>
      </c>
      <c r="C12596" t="s">
        <v>51329</v>
      </c>
      <c r="D12596" t="s">
        <v>201</v>
      </c>
      <c r="E12596">
        <v>14525</v>
      </c>
      <c r="F12596">
        <v>1493</v>
      </c>
      <c r="G12596">
        <v>0</v>
      </c>
      <c r="H12596" t="s">
        <v>51891</v>
      </c>
      <c r="I12596">
        <v>10</v>
      </c>
      <c r="J12596" t="s">
        <v>51331</v>
      </c>
      <c r="K12596">
        <v>17</v>
      </c>
      <c r="L12596" t="s">
        <v>204</v>
      </c>
    </row>
    <row r="12597" spans="1:13" x14ac:dyDescent="0.35">
      <c r="A12597" t="s">
        <v>51892</v>
      </c>
      <c r="B12597" t="s">
        <v>14</v>
      </c>
      <c r="C12597" t="s">
        <v>51466</v>
      </c>
      <c r="D12597" t="s">
        <v>201</v>
      </c>
      <c r="E12597">
        <v>5237</v>
      </c>
      <c r="F12597">
        <v>816</v>
      </c>
      <c r="G12597">
        <v>0</v>
      </c>
      <c r="H12597" t="s">
        <v>51893</v>
      </c>
      <c r="I12597">
        <v>10</v>
      </c>
      <c r="J12597" t="s">
        <v>51417</v>
      </c>
      <c r="K12597">
        <v>15</v>
      </c>
      <c r="L12597" t="s">
        <v>204</v>
      </c>
    </row>
    <row r="12598" spans="1:13" x14ac:dyDescent="0.35">
      <c r="A12598" t="s">
        <v>51894</v>
      </c>
      <c r="B12598" t="s">
        <v>14</v>
      </c>
      <c r="C12598" t="s">
        <v>51895</v>
      </c>
      <c r="D12598" t="s">
        <v>201</v>
      </c>
      <c r="E12598">
        <v>6363</v>
      </c>
      <c r="F12598">
        <v>646</v>
      </c>
      <c r="G12598">
        <v>0</v>
      </c>
      <c r="H12598" t="s">
        <v>51896</v>
      </c>
      <c r="I12598">
        <v>10</v>
      </c>
      <c r="J12598" t="s">
        <v>51897</v>
      </c>
      <c r="K12598">
        <v>11</v>
      </c>
      <c r="L12598" t="s">
        <v>204</v>
      </c>
    </row>
    <row r="12599" spans="1:13" x14ac:dyDescent="0.35">
      <c r="A12599" t="s">
        <v>51898</v>
      </c>
      <c r="B12599" t="s">
        <v>14</v>
      </c>
      <c r="C12599" t="s">
        <v>51899</v>
      </c>
      <c r="D12599" t="s">
        <v>201</v>
      </c>
      <c r="E12599">
        <v>13783</v>
      </c>
      <c r="F12599">
        <v>941</v>
      </c>
      <c r="G12599">
        <v>0</v>
      </c>
      <c r="H12599" t="s">
        <v>51900</v>
      </c>
      <c r="I12599">
        <v>10</v>
      </c>
      <c r="J12599" t="s">
        <v>51331</v>
      </c>
      <c r="K12599">
        <v>11</v>
      </c>
      <c r="L12599" t="s">
        <v>204</v>
      </c>
    </row>
    <row r="12600" spans="1:13" x14ac:dyDescent="0.35">
      <c r="A12600" t="s">
        <v>51901</v>
      </c>
      <c r="B12600" t="s">
        <v>14</v>
      </c>
      <c r="C12600" t="s">
        <v>51902</v>
      </c>
      <c r="D12600" t="s">
        <v>201</v>
      </c>
      <c r="E12600">
        <v>724725</v>
      </c>
      <c r="F12600">
        <v>11201</v>
      </c>
      <c r="G12600">
        <v>0</v>
      </c>
      <c r="H12600" t="s">
        <v>51903</v>
      </c>
      <c r="I12600">
        <v>10</v>
      </c>
      <c r="J12600" t="s">
        <v>51331</v>
      </c>
      <c r="K12600">
        <v>282</v>
      </c>
      <c r="L12600" t="s">
        <v>204</v>
      </c>
      <c r="M12600" t="s">
        <v>51904</v>
      </c>
    </row>
    <row r="12601" spans="1:13" x14ac:dyDescent="0.35">
      <c r="A12601" t="s">
        <v>51905</v>
      </c>
      <c r="B12601" t="s">
        <v>14</v>
      </c>
      <c r="C12601" t="s">
        <v>51889</v>
      </c>
      <c r="D12601" t="s">
        <v>201</v>
      </c>
      <c r="E12601">
        <v>10525</v>
      </c>
      <c r="F12601">
        <v>952</v>
      </c>
      <c r="G12601">
        <v>0</v>
      </c>
      <c r="H12601" t="s">
        <v>51906</v>
      </c>
      <c r="I12601">
        <v>10</v>
      </c>
      <c r="J12601" t="s">
        <v>51754</v>
      </c>
      <c r="K12601">
        <v>8</v>
      </c>
      <c r="L12601" t="s">
        <v>204</v>
      </c>
    </row>
    <row r="12602" spans="1:13" x14ac:dyDescent="0.35">
      <c r="A12602" t="s">
        <v>51907</v>
      </c>
      <c r="B12602" t="s">
        <v>14</v>
      </c>
      <c r="C12602" t="s">
        <v>51908</v>
      </c>
      <c r="D12602" t="s">
        <v>201</v>
      </c>
      <c r="E12602">
        <v>878093</v>
      </c>
      <c r="F12602">
        <v>3664</v>
      </c>
      <c r="G12602">
        <v>0</v>
      </c>
      <c r="H12602" t="s">
        <v>51909</v>
      </c>
      <c r="I12602">
        <v>10</v>
      </c>
      <c r="J12602" t="s">
        <v>51754</v>
      </c>
      <c r="K12602">
        <v>124</v>
      </c>
      <c r="L12602" t="s">
        <v>204</v>
      </c>
      <c r="M12602" t="s">
        <v>51910</v>
      </c>
    </row>
    <row r="12603" spans="1:13" x14ac:dyDescent="0.35">
      <c r="A12603" t="s">
        <v>51911</v>
      </c>
      <c r="B12603" t="s">
        <v>14</v>
      </c>
      <c r="C12603" t="s">
        <v>51912</v>
      </c>
      <c r="D12603" t="s">
        <v>201</v>
      </c>
      <c r="E12603">
        <v>6395</v>
      </c>
      <c r="F12603">
        <v>643</v>
      </c>
      <c r="G12603">
        <v>0</v>
      </c>
      <c r="H12603" t="s">
        <v>51913</v>
      </c>
      <c r="I12603">
        <v>10</v>
      </c>
      <c r="J12603" t="s">
        <v>51914</v>
      </c>
      <c r="K12603">
        <v>7</v>
      </c>
      <c r="L12603" t="s">
        <v>204</v>
      </c>
    </row>
    <row r="12604" spans="1:13" x14ac:dyDescent="0.35">
      <c r="A12604" t="s">
        <v>51915</v>
      </c>
      <c r="B12604" t="s">
        <v>14</v>
      </c>
      <c r="C12604" t="s">
        <v>51916</v>
      </c>
      <c r="D12604" t="s">
        <v>201</v>
      </c>
      <c r="E12604">
        <v>304682</v>
      </c>
      <c r="F12604">
        <v>7533</v>
      </c>
      <c r="G12604">
        <v>0</v>
      </c>
      <c r="H12604" t="s">
        <v>51917</v>
      </c>
      <c r="I12604">
        <v>10</v>
      </c>
      <c r="J12604" t="s">
        <v>51914</v>
      </c>
      <c r="K12604">
        <v>157</v>
      </c>
      <c r="L12604" t="s">
        <v>204</v>
      </c>
      <c r="M12604" t="s">
        <v>51918</v>
      </c>
    </row>
    <row r="12605" spans="1:13" x14ac:dyDescent="0.35">
      <c r="A12605" t="s">
        <v>51919</v>
      </c>
      <c r="B12605" t="s">
        <v>14</v>
      </c>
      <c r="C12605" t="s">
        <v>51523</v>
      </c>
      <c r="D12605" t="s">
        <v>201</v>
      </c>
      <c r="E12605">
        <v>5452</v>
      </c>
      <c r="F12605">
        <v>376</v>
      </c>
      <c r="G12605">
        <v>0</v>
      </c>
      <c r="H12605" t="s">
        <v>51920</v>
      </c>
      <c r="I12605">
        <v>10</v>
      </c>
      <c r="J12605" t="s">
        <v>51525</v>
      </c>
      <c r="K12605">
        <v>5</v>
      </c>
      <c r="L12605" t="s">
        <v>204</v>
      </c>
    </row>
    <row r="12606" spans="1:13" x14ac:dyDescent="0.35">
      <c r="A12606" t="s">
        <v>51921</v>
      </c>
      <c r="B12606" t="s">
        <v>14</v>
      </c>
      <c r="C12606" t="s">
        <v>51922</v>
      </c>
      <c r="D12606" t="s">
        <v>201</v>
      </c>
      <c r="E12606">
        <v>5151</v>
      </c>
      <c r="F12606">
        <v>615</v>
      </c>
      <c r="G12606">
        <v>0</v>
      </c>
      <c r="H12606" t="s">
        <v>51923</v>
      </c>
      <c r="I12606">
        <v>10</v>
      </c>
      <c r="J12606" t="s">
        <v>51924</v>
      </c>
      <c r="K12606">
        <v>20</v>
      </c>
      <c r="L12606" t="s">
        <v>204</v>
      </c>
    </row>
    <row r="12607" spans="1:13" x14ac:dyDescent="0.35">
      <c r="A12607" t="s">
        <v>51925</v>
      </c>
      <c r="B12607" t="s">
        <v>14</v>
      </c>
      <c r="C12607" t="s">
        <v>51926</v>
      </c>
      <c r="D12607" t="s">
        <v>201</v>
      </c>
      <c r="E12607">
        <v>786907</v>
      </c>
      <c r="F12607">
        <v>10895</v>
      </c>
      <c r="G12607">
        <v>0</v>
      </c>
      <c r="H12607" t="s">
        <v>51927</v>
      </c>
      <c r="I12607">
        <v>10</v>
      </c>
      <c r="J12607" t="s">
        <v>51924</v>
      </c>
      <c r="K12607">
        <v>231</v>
      </c>
      <c r="L12607" t="s">
        <v>204</v>
      </c>
      <c r="M12607" t="s">
        <v>51928</v>
      </c>
    </row>
    <row r="12608" spans="1:13" x14ac:dyDescent="0.35">
      <c r="A12608" t="s">
        <v>51929</v>
      </c>
      <c r="B12608" t="s">
        <v>14</v>
      </c>
      <c r="C12608" t="s">
        <v>51930</v>
      </c>
      <c r="D12608" t="s">
        <v>201</v>
      </c>
      <c r="E12608">
        <v>425893</v>
      </c>
      <c r="F12608">
        <v>11016</v>
      </c>
      <c r="G12608">
        <v>0</v>
      </c>
      <c r="H12608" t="s">
        <v>51931</v>
      </c>
      <c r="I12608">
        <v>10</v>
      </c>
      <c r="J12608" t="s">
        <v>51897</v>
      </c>
      <c r="K12608">
        <v>229</v>
      </c>
      <c r="L12608" t="s">
        <v>204</v>
      </c>
      <c r="M12608" t="s">
        <v>51932</v>
      </c>
    </row>
    <row r="12609" spans="1:13" x14ac:dyDescent="0.35">
      <c r="A12609" t="s">
        <v>51933</v>
      </c>
      <c r="B12609" t="s">
        <v>14</v>
      </c>
      <c r="C12609" t="s">
        <v>51934</v>
      </c>
      <c r="D12609" t="s">
        <v>201</v>
      </c>
      <c r="E12609">
        <v>7669</v>
      </c>
      <c r="F12609">
        <v>772</v>
      </c>
      <c r="G12609">
        <v>0</v>
      </c>
      <c r="H12609" t="s">
        <v>51935</v>
      </c>
      <c r="I12609">
        <v>10</v>
      </c>
      <c r="J12609" t="s">
        <v>51936</v>
      </c>
      <c r="K12609">
        <v>18</v>
      </c>
      <c r="L12609" t="s">
        <v>204</v>
      </c>
    </row>
    <row r="12610" spans="1:13" x14ac:dyDescent="0.35">
      <c r="A12610" t="s">
        <v>51937</v>
      </c>
      <c r="B12610" t="s">
        <v>14</v>
      </c>
      <c r="C12610" t="s">
        <v>51938</v>
      </c>
      <c r="D12610" t="s">
        <v>201</v>
      </c>
      <c r="E12610">
        <v>321875</v>
      </c>
      <c r="F12610">
        <v>6279</v>
      </c>
      <c r="G12610">
        <v>0</v>
      </c>
      <c r="H12610" t="s">
        <v>51939</v>
      </c>
      <c r="I12610">
        <v>10</v>
      </c>
      <c r="J12610" t="s">
        <v>51936</v>
      </c>
      <c r="K12610">
        <v>172</v>
      </c>
      <c r="L12610" t="s">
        <v>204</v>
      </c>
      <c r="M12610" t="s">
        <v>51940</v>
      </c>
    </row>
    <row r="12611" spans="1:13" x14ac:dyDescent="0.35">
      <c r="A12611" t="s">
        <v>51941</v>
      </c>
      <c r="B12611" t="s">
        <v>14</v>
      </c>
      <c r="C12611" t="s">
        <v>51942</v>
      </c>
      <c r="D12611" t="s">
        <v>201</v>
      </c>
      <c r="E12611">
        <v>3664</v>
      </c>
      <c r="F12611">
        <v>326</v>
      </c>
      <c r="G12611">
        <v>0</v>
      </c>
      <c r="H12611" t="s">
        <v>51943</v>
      </c>
      <c r="I12611">
        <v>10</v>
      </c>
      <c r="J12611" t="s">
        <v>51513</v>
      </c>
      <c r="K12611">
        <v>2</v>
      </c>
      <c r="L12611" t="s">
        <v>204</v>
      </c>
    </row>
    <row r="12612" spans="1:13" x14ac:dyDescent="0.35">
      <c r="A12612" t="s">
        <v>51944</v>
      </c>
      <c r="B12612" t="s">
        <v>14</v>
      </c>
      <c r="C12612" t="s">
        <v>51945</v>
      </c>
      <c r="D12612" t="s">
        <v>201</v>
      </c>
      <c r="E12612">
        <v>18087</v>
      </c>
      <c r="F12612">
        <v>1326</v>
      </c>
      <c r="G12612">
        <v>0</v>
      </c>
      <c r="H12612" t="s">
        <v>51946</v>
      </c>
      <c r="I12612">
        <v>10</v>
      </c>
      <c r="J12612" t="s">
        <v>51467</v>
      </c>
      <c r="K12612">
        <v>14</v>
      </c>
      <c r="L12612" t="s">
        <v>204</v>
      </c>
    </row>
    <row r="12613" spans="1:13" x14ac:dyDescent="0.35">
      <c r="A12613" t="s">
        <v>51947</v>
      </c>
      <c r="B12613" t="s">
        <v>14</v>
      </c>
      <c r="C12613" t="s">
        <v>51507</v>
      </c>
      <c r="D12613" t="s">
        <v>201</v>
      </c>
      <c r="E12613">
        <v>7574</v>
      </c>
      <c r="F12613">
        <v>953</v>
      </c>
      <c r="G12613">
        <v>0</v>
      </c>
      <c r="H12613" t="s">
        <v>51948</v>
      </c>
      <c r="I12613">
        <v>10</v>
      </c>
      <c r="J12613" t="s">
        <v>51509</v>
      </c>
      <c r="K12613">
        <v>17</v>
      </c>
      <c r="L12613" t="s">
        <v>204</v>
      </c>
    </row>
    <row r="12614" spans="1:13" x14ac:dyDescent="0.35">
      <c r="A12614" t="s">
        <v>51949</v>
      </c>
      <c r="B12614" t="s">
        <v>14</v>
      </c>
      <c r="C12614" t="s">
        <v>51503</v>
      </c>
      <c r="D12614" t="s">
        <v>201</v>
      </c>
      <c r="E12614">
        <v>2630</v>
      </c>
      <c r="F12614">
        <v>243</v>
      </c>
      <c r="G12614">
        <v>0</v>
      </c>
      <c r="H12614" t="s">
        <v>51950</v>
      </c>
      <c r="I12614">
        <v>10</v>
      </c>
      <c r="J12614" t="s">
        <v>51505</v>
      </c>
      <c r="K12614">
        <v>0</v>
      </c>
      <c r="L12614" t="s">
        <v>204</v>
      </c>
    </row>
    <row r="12615" spans="1:13" x14ac:dyDescent="0.35">
      <c r="A12615" t="s">
        <v>51951</v>
      </c>
      <c r="B12615" t="s">
        <v>14</v>
      </c>
      <c r="C12615" t="s">
        <v>51952</v>
      </c>
      <c r="D12615" t="s">
        <v>201</v>
      </c>
      <c r="E12615">
        <v>18570</v>
      </c>
      <c r="F12615">
        <v>1640</v>
      </c>
      <c r="G12615">
        <v>0</v>
      </c>
      <c r="H12615" t="s">
        <v>51953</v>
      </c>
      <c r="I12615">
        <v>10</v>
      </c>
      <c r="J12615" t="s">
        <v>51954</v>
      </c>
      <c r="K12615">
        <v>25</v>
      </c>
      <c r="L12615" t="s">
        <v>204</v>
      </c>
    </row>
    <row r="12616" spans="1:13" x14ac:dyDescent="0.35">
      <c r="A12616" t="s">
        <v>51955</v>
      </c>
      <c r="B12616" t="s">
        <v>14</v>
      </c>
      <c r="C12616" t="s">
        <v>51956</v>
      </c>
      <c r="D12616" t="s">
        <v>201</v>
      </c>
      <c r="E12616">
        <v>895149</v>
      </c>
      <c r="F12616">
        <v>14155</v>
      </c>
      <c r="G12616">
        <v>0</v>
      </c>
      <c r="H12616" t="s">
        <v>51957</v>
      </c>
      <c r="I12616">
        <v>10</v>
      </c>
      <c r="J12616" t="s">
        <v>51954</v>
      </c>
      <c r="K12616">
        <v>313</v>
      </c>
      <c r="L12616" t="s">
        <v>204</v>
      </c>
      <c r="M12616" t="s">
        <v>51958</v>
      </c>
    </row>
    <row r="12617" spans="1:13" x14ac:dyDescent="0.35">
      <c r="A12617" t="s">
        <v>51959</v>
      </c>
      <c r="B12617" t="s">
        <v>14</v>
      </c>
      <c r="C12617" t="s">
        <v>51960</v>
      </c>
      <c r="D12617" t="s">
        <v>201</v>
      </c>
      <c r="E12617">
        <v>10175</v>
      </c>
      <c r="F12617">
        <v>970</v>
      </c>
      <c r="G12617">
        <v>0</v>
      </c>
      <c r="H12617" t="s">
        <v>51961</v>
      </c>
      <c r="I12617">
        <v>10</v>
      </c>
      <c r="J12617" t="s">
        <v>51304</v>
      </c>
      <c r="K12617">
        <v>22</v>
      </c>
      <c r="L12617" t="s">
        <v>204</v>
      </c>
    </row>
    <row r="12618" spans="1:13" x14ac:dyDescent="0.35">
      <c r="A12618" t="s">
        <v>51962</v>
      </c>
      <c r="B12618" t="s">
        <v>14</v>
      </c>
      <c r="C12618" t="s">
        <v>51963</v>
      </c>
      <c r="D12618" t="s">
        <v>201</v>
      </c>
      <c r="E12618">
        <v>818435</v>
      </c>
      <c r="F12618">
        <v>10454</v>
      </c>
      <c r="G12618">
        <v>0</v>
      </c>
      <c r="H12618" t="s">
        <v>51964</v>
      </c>
      <c r="I12618">
        <v>10</v>
      </c>
      <c r="J12618" t="s">
        <v>51304</v>
      </c>
      <c r="K12618">
        <v>410</v>
      </c>
      <c r="L12618" t="s">
        <v>204</v>
      </c>
      <c r="M12618" t="s">
        <v>51965</v>
      </c>
    </row>
    <row r="12619" spans="1:13" x14ac:dyDescent="0.35">
      <c r="A12619" t="s">
        <v>51966</v>
      </c>
      <c r="B12619" t="s">
        <v>14</v>
      </c>
      <c r="C12619" t="s">
        <v>51967</v>
      </c>
      <c r="D12619" t="s">
        <v>201</v>
      </c>
      <c r="E12619">
        <v>233206</v>
      </c>
      <c r="F12619">
        <v>7366</v>
      </c>
      <c r="G12619">
        <v>0</v>
      </c>
      <c r="H12619" t="s">
        <v>51968</v>
      </c>
      <c r="I12619">
        <v>10</v>
      </c>
      <c r="J12619" t="s">
        <v>51969</v>
      </c>
      <c r="K12619">
        <v>200</v>
      </c>
      <c r="L12619" t="s">
        <v>204</v>
      </c>
      <c r="M12619" t="s">
        <v>51970</v>
      </c>
    </row>
    <row r="12620" spans="1:13" x14ac:dyDescent="0.35">
      <c r="A12620" t="s">
        <v>51971</v>
      </c>
      <c r="B12620" t="s">
        <v>14</v>
      </c>
      <c r="C12620" t="s">
        <v>51473</v>
      </c>
      <c r="D12620" t="s">
        <v>201</v>
      </c>
      <c r="E12620">
        <v>6551</v>
      </c>
      <c r="F12620">
        <v>413</v>
      </c>
      <c r="G12620">
        <v>0</v>
      </c>
      <c r="H12620" t="s">
        <v>51972</v>
      </c>
      <c r="I12620">
        <v>10</v>
      </c>
      <c r="J12620" t="s">
        <v>51475</v>
      </c>
      <c r="K12620">
        <v>8</v>
      </c>
      <c r="L12620" t="s">
        <v>204</v>
      </c>
    </row>
    <row r="12621" spans="1:13" x14ac:dyDescent="0.35">
      <c r="A12621" t="s">
        <v>51973</v>
      </c>
      <c r="B12621" t="s">
        <v>14</v>
      </c>
      <c r="C12621" t="s">
        <v>51974</v>
      </c>
      <c r="D12621" t="s">
        <v>201</v>
      </c>
      <c r="E12621">
        <v>804468</v>
      </c>
      <c r="F12621">
        <v>15577</v>
      </c>
      <c r="G12621">
        <v>0</v>
      </c>
      <c r="H12621" t="s">
        <v>51975</v>
      </c>
      <c r="I12621">
        <v>10</v>
      </c>
      <c r="J12621" t="s">
        <v>51976</v>
      </c>
      <c r="K12621">
        <v>346</v>
      </c>
      <c r="L12621" t="s">
        <v>204</v>
      </c>
      <c r="M12621" t="s">
        <v>51977</v>
      </c>
    </row>
    <row r="12622" spans="1:13" x14ac:dyDescent="0.35">
      <c r="A12622" t="s">
        <v>51978</v>
      </c>
      <c r="B12622" t="s">
        <v>14</v>
      </c>
      <c r="C12622" t="s">
        <v>51979</v>
      </c>
      <c r="D12622" t="s">
        <v>201</v>
      </c>
      <c r="E12622">
        <v>5818</v>
      </c>
      <c r="F12622">
        <v>674</v>
      </c>
      <c r="G12622">
        <v>0</v>
      </c>
      <c r="H12622" t="s">
        <v>51980</v>
      </c>
      <c r="I12622">
        <v>10</v>
      </c>
      <c r="J12622" t="s">
        <v>51981</v>
      </c>
      <c r="K12622">
        <v>9</v>
      </c>
      <c r="L12622" t="s">
        <v>204</v>
      </c>
    </row>
    <row r="12623" spans="1:13" x14ac:dyDescent="0.35">
      <c r="A12623" t="s">
        <v>51982</v>
      </c>
      <c r="B12623" t="s">
        <v>14</v>
      </c>
      <c r="C12623" t="s">
        <v>51983</v>
      </c>
      <c r="D12623" t="s">
        <v>201</v>
      </c>
      <c r="E12623">
        <v>1083175</v>
      </c>
      <c r="F12623">
        <v>12241</v>
      </c>
      <c r="G12623">
        <v>0</v>
      </c>
      <c r="H12623" t="s">
        <v>51984</v>
      </c>
      <c r="I12623">
        <v>10</v>
      </c>
      <c r="J12623" t="s">
        <v>51981</v>
      </c>
      <c r="K12623">
        <v>293</v>
      </c>
      <c r="L12623" t="s">
        <v>204</v>
      </c>
      <c r="M12623" t="s">
        <v>51985</v>
      </c>
    </row>
    <row r="12624" spans="1:13" x14ac:dyDescent="0.35">
      <c r="A12624" t="s">
        <v>51986</v>
      </c>
      <c r="B12624" t="s">
        <v>14</v>
      </c>
      <c r="C12624" t="s">
        <v>51987</v>
      </c>
      <c r="D12624" t="s">
        <v>201</v>
      </c>
      <c r="E12624">
        <v>1853433</v>
      </c>
      <c r="F12624">
        <v>15835</v>
      </c>
      <c r="G12624">
        <v>0</v>
      </c>
      <c r="H12624" t="s">
        <v>51988</v>
      </c>
      <c r="I12624">
        <v>10</v>
      </c>
      <c r="J12624" t="s">
        <v>51428</v>
      </c>
      <c r="K12624">
        <v>575</v>
      </c>
      <c r="L12624" t="s">
        <v>204</v>
      </c>
      <c r="M12624" t="s">
        <v>51989</v>
      </c>
    </row>
    <row r="12625" spans="1:13" x14ac:dyDescent="0.35">
      <c r="A12625" t="s">
        <v>51990</v>
      </c>
      <c r="B12625" t="s">
        <v>14</v>
      </c>
      <c r="C12625" t="s">
        <v>51991</v>
      </c>
      <c r="D12625" t="s">
        <v>201</v>
      </c>
      <c r="E12625">
        <v>7100</v>
      </c>
      <c r="F12625">
        <v>579</v>
      </c>
      <c r="G12625">
        <v>0</v>
      </c>
      <c r="H12625" t="s">
        <v>51992</v>
      </c>
      <c r="I12625">
        <v>10</v>
      </c>
      <c r="J12625" t="s">
        <v>51860</v>
      </c>
      <c r="K12625">
        <v>8</v>
      </c>
      <c r="L12625" t="s">
        <v>204</v>
      </c>
    </row>
    <row r="12626" spans="1:13" x14ac:dyDescent="0.35">
      <c r="A12626" t="s">
        <v>51993</v>
      </c>
      <c r="B12626" t="s">
        <v>14</v>
      </c>
      <c r="C12626" t="s">
        <v>51994</v>
      </c>
      <c r="D12626" t="s">
        <v>201</v>
      </c>
      <c r="E12626">
        <v>604327</v>
      </c>
      <c r="F12626">
        <v>6754</v>
      </c>
      <c r="G12626">
        <v>0</v>
      </c>
      <c r="H12626" t="s">
        <v>51995</v>
      </c>
      <c r="I12626">
        <v>10</v>
      </c>
      <c r="J12626" t="s">
        <v>51996</v>
      </c>
      <c r="K12626">
        <v>180</v>
      </c>
      <c r="L12626" t="s">
        <v>204</v>
      </c>
      <c r="M12626" t="s">
        <v>51997</v>
      </c>
    </row>
    <row r="12627" spans="1:13" x14ac:dyDescent="0.35">
      <c r="A12627" t="s">
        <v>51998</v>
      </c>
      <c r="B12627" t="s">
        <v>14</v>
      </c>
      <c r="C12627" t="s">
        <v>51999</v>
      </c>
      <c r="D12627" t="s">
        <v>201</v>
      </c>
      <c r="E12627">
        <v>15954</v>
      </c>
      <c r="F12627">
        <v>704</v>
      </c>
      <c r="G12627">
        <v>0</v>
      </c>
      <c r="H12627" t="s">
        <v>52000</v>
      </c>
      <c r="I12627">
        <v>10</v>
      </c>
      <c r="J12627" t="s">
        <v>52001</v>
      </c>
      <c r="K12627">
        <v>8</v>
      </c>
      <c r="L12627" t="s">
        <v>204</v>
      </c>
    </row>
    <row r="12628" spans="1:13" x14ac:dyDescent="0.35">
      <c r="A12628" t="s">
        <v>52002</v>
      </c>
      <c r="B12628" t="s">
        <v>14</v>
      </c>
      <c r="C12628" t="s">
        <v>52003</v>
      </c>
      <c r="D12628" t="s">
        <v>201</v>
      </c>
      <c r="E12628">
        <v>7490</v>
      </c>
      <c r="F12628">
        <v>815</v>
      </c>
      <c r="G12628">
        <v>0</v>
      </c>
      <c r="H12628" t="s">
        <v>52004</v>
      </c>
      <c r="I12628">
        <v>10</v>
      </c>
      <c r="J12628" t="s">
        <v>52005</v>
      </c>
      <c r="K12628">
        <v>10</v>
      </c>
      <c r="L12628" t="s">
        <v>204</v>
      </c>
    </row>
    <row r="12629" spans="1:13" x14ac:dyDescent="0.35">
      <c r="A12629" t="s">
        <v>52006</v>
      </c>
      <c r="B12629" t="s">
        <v>14</v>
      </c>
      <c r="C12629" t="s">
        <v>52007</v>
      </c>
      <c r="D12629" t="s">
        <v>201</v>
      </c>
      <c r="E12629">
        <v>1095132</v>
      </c>
      <c r="F12629">
        <v>12329</v>
      </c>
      <c r="G12629">
        <v>0</v>
      </c>
      <c r="H12629" t="s">
        <v>52008</v>
      </c>
      <c r="I12629">
        <v>10</v>
      </c>
      <c r="J12629" t="s">
        <v>51716</v>
      </c>
      <c r="K12629">
        <v>412</v>
      </c>
      <c r="L12629" t="s">
        <v>204</v>
      </c>
      <c r="M12629" t="s">
        <v>52009</v>
      </c>
    </row>
    <row r="12630" spans="1:13" x14ac:dyDescent="0.35">
      <c r="A12630" t="s">
        <v>52010</v>
      </c>
      <c r="B12630" t="s">
        <v>14</v>
      </c>
      <c r="C12630" t="s">
        <v>52011</v>
      </c>
      <c r="D12630" t="s">
        <v>201</v>
      </c>
      <c r="E12630">
        <v>14055</v>
      </c>
      <c r="F12630">
        <v>1373</v>
      </c>
      <c r="G12630">
        <v>0</v>
      </c>
      <c r="H12630" t="s">
        <v>52012</v>
      </c>
      <c r="I12630">
        <v>10</v>
      </c>
      <c r="J12630" t="s">
        <v>52013</v>
      </c>
      <c r="K12630">
        <v>8</v>
      </c>
      <c r="L12630" t="s">
        <v>204</v>
      </c>
    </row>
    <row r="12631" spans="1:13" x14ac:dyDescent="0.35">
      <c r="A12631" t="s">
        <v>52014</v>
      </c>
      <c r="B12631" t="s">
        <v>14</v>
      </c>
      <c r="C12631" t="s">
        <v>51710</v>
      </c>
      <c r="D12631" t="s">
        <v>201</v>
      </c>
      <c r="E12631">
        <v>6286</v>
      </c>
      <c r="F12631">
        <v>649</v>
      </c>
      <c r="G12631">
        <v>0</v>
      </c>
      <c r="H12631" t="s">
        <v>52015</v>
      </c>
      <c r="I12631">
        <v>10</v>
      </c>
      <c r="J12631" t="s">
        <v>51712</v>
      </c>
      <c r="K12631">
        <v>7</v>
      </c>
      <c r="L12631" t="s">
        <v>204</v>
      </c>
    </row>
    <row r="12632" spans="1:13" x14ac:dyDescent="0.35">
      <c r="A12632" t="s">
        <v>52016</v>
      </c>
      <c r="B12632" t="s">
        <v>14</v>
      </c>
      <c r="C12632" t="s">
        <v>52017</v>
      </c>
      <c r="D12632" t="s">
        <v>201</v>
      </c>
      <c r="E12632">
        <v>6029</v>
      </c>
      <c r="F12632">
        <v>755</v>
      </c>
      <c r="G12632">
        <v>0</v>
      </c>
      <c r="H12632" t="s">
        <v>52018</v>
      </c>
      <c r="I12632">
        <v>10</v>
      </c>
      <c r="J12632" t="s">
        <v>52013</v>
      </c>
      <c r="K12632">
        <v>11</v>
      </c>
      <c r="L12632" t="s">
        <v>204</v>
      </c>
    </row>
    <row r="12633" spans="1:13" x14ac:dyDescent="0.35">
      <c r="A12633" t="s">
        <v>52019</v>
      </c>
      <c r="B12633" t="s">
        <v>14</v>
      </c>
      <c r="C12633" t="s">
        <v>52020</v>
      </c>
      <c r="D12633" t="s">
        <v>201</v>
      </c>
      <c r="E12633">
        <v>1183719</v>
      </c>
      <c r="F12633">
        <v>21255</v>
      </c>
      <c r="G12633">
        <v>0</v>
      </c>
      <c r="H12633" t="s">
        <v>52021</v>
      </c>
      <c r="I12633">
        <v>10</v>
      </c>
      <c r="J12633" t="s">
        <v>52022</v>
      </c>
      <c r="K12633">
        <v>846</v>
      </c>
      <c r="L12633" t="s">
        <v>204</v>
      </c>
      <c r="M12633" t="s">
        <v>52023</v>
      </c>
    </row>
    <row r="12634" spans="1:13" x14ac:dyDescent="0.35">
      <c r="A12634" t="s">
        <v>52024</v>
      </c>
      <c r="B12634" t="s">
        <v>14</v>
      </c>
      <c r="C12634" t="s">
        <v>52025</v>
      </c>
      <c r="D12634" t="s">
        <v>201</v>
      </c>
      <c r="E12634">
        <v>4137</v>
      </c>
      <c r="F12634">
        <v>393</v>
      </c>
      <c r="G12634">
        <v>0</v>
      </c>
      <c r="H12634" t="s">
        <v>52026</v>
      </c>
      <c r="I12634">
        <v>10</v>
      </c>
      <c r="J12634" t="s">
        <v>52027</v>
      </c>
      <c r="K12634">
        <v>5</v>
      </c>
      <c r="L12634" t="s">
        <v>204</v>
      </c>
    </row>
    <row r="12635" spans="1:13" x14ac:dyDescent="0.35">
      <c r="A12635" t="s">
        <v>52028</v>
      </c>
      <c r="B12635" t="s">
        <v>14</v>
      </c>
      <c r="C12635" t="s">
        <v>52029</v>
      </c>
      <c r="D12635" t="s">
        <v>201</v>
      </c>
      <c r="E12635">
        <v>349073</v>
      </c>
      <c r="F12635">
        <v>5463</v>
      </c>
      <c r="G12635">
        <v>0</v>
      </c>
      <c r="H12635" t="s">
        <v>52030</v>
      </c>
      <c r="I12635">
        <v>10</v>
      </c>
      <c r="J12635" t="s">
        <v>52027</v>
      </c>
      <c r="K12635">
        <v>192</v>
      </c>
      <c r="L12635" t="s">
        <v>204</v>
      </c>
      <c r="M12635" t="s">
        <v>52031</v>
      </c>
    </row>
    <row r="12636" spans="1:13" x14ac:dyDescent="0.35">
      <c r="A12636" t="s">
        <v>52032</v>
      </c>
      <c r="B12636" t="s">
        <v>14</v>
      </c>
      <c r="C12636" t="s">
        <v>52033</v>
      </c>
      <c r="D12636" t="s">
        <v>201</v>
      </c>
      <c r="E12636">
        <v>9284</v>
      </c>
      <c r="F12636">
        <v>968</v>
      </c>
      <c r="G12636">
        <v>0</v>
      </c>
      <c r="H12636" t="s">
        <v>52034</v>
      </c>
      <c r="I12636">
        <v>10</v>
      </c>
      <c r="J12636" t="s">
        <v>51737</v>
      </c>
      <c r="K12636">
        <v>17</v>
      </c>
      <c r="L12636" t="s">
        <v>204</v>
      </c>
    </row>
    <row r="12637" spans="1:13" x14ac:dyDescent="0.35">
      <c r="A12637" t="s">
        <v>52035</v>
      </c>
      <c r="B12637" t="s">
        <v>14</v>
      </c>
      <c r="C12637" t="s">
        <v>52036</v>
      </c>
      <c r="D12637" t="s">
        <v>201</v>
      </c>
      <c r="E12637">
        <v>1028810</v>
      </c>
      <c r="F12637">
        <v>10170</v>
      </c>
      <c r="G12637">
        <v>0</v>
      </c>
      <c r="H12637" t="s">
        <v>52037</v>
      </c>
      <c r="I12637">
        <v>10</v>
      </c>
      <c r="J12637" t="s">
        <v>52038</v>
      </c>
      <c r="K12637">
        <v>223</v>
      </c>
      <c r="L12637" t="s">
        <v>204</v>
      </c>
      <c r="M12637" t="s">
        <v>52039</v>
      </c>
    </row>
    <row r="12638" spans="1:13" x14ac:dyDescent="0.35">
      <c r="A12638" t="s">
        <v>52040</v>
      </c>
      <c r="B12638" t="s">
        <v>14</v>
      </c>
      <c r="C12638" t="s">
        <v>52041</v>
      </c>
      <c r="D12638" t="s">
        <v>201</v>
      </c>
      <c r="E12638">
        <v>26262</v>
      </c>
      <c r="F12638">
        <v>2545</v>
      </c>
      <c r="G12638">
        <v>0</v>
      </c>
      <c r="H12638" t="s">
        <v>52042</v>
      </c>
      <c r="I12638">
        <v>10</v>
      </c>
      <c r="J12638" t="s">
        <v>52043</v>
      </c>
      <c r="K12638">
        <v>28</v>
      </c>
      <c r="L12638" t="s">
        <v>204</v>
      </c>
    </row>
    <row r="12639" spans="1:13" x14ac:dyDescent="0.35">
      <c r="A12639" t="s">
        <v>52044</v>
      </c>
      <c r="B12639" t="s">
        <v>14</v>
      </c>
      <c r="C12639" t="s">
        <v>52045</v>
      </c>
      <c r="D12639" t="s">
        <v>201</v>
      </c>
      <c r="E12639">
        <v>10234</v>
      </c>
      <c r="F12639">
        <v>1030</v>
      </c>
      <c r="G12639">
        <v>0</v>
      </c>
      <c r="H12639" t="s">
        <v>52046</v>
      </c>
      <c r="I12639">
        <v>10</v>
      </c>
      <c r="J12639" t="s">
        <v>51403</v>
      </c>
      <c r="K12639">
        <v>23</v>
      </c>
      <c r="L12639" t="s">
        <v>204</v>
      </c>
    </row>
    <row r="12640" spans="1:13" x14ac:dyDescent="0.35">
      <c r="A12640" t="s">
        <v>52047</v>
      </c>
      <c r="B12640" t="s">
        <v>14</v>
      </c>
      <c r="C12640" t="s">
        <v>52048</v>
      </c>
      <c r="D12640" t="s">
        <v>201</v>
      </c>
      <c r="E12640">
        <v>1753247</v>
      </c>
      <c r="F12640">
        <v>23038</v>
      </c>
      <c r="G12640">
        <v>0</v>
      </c>
      <c r="H12640" t="s">
        <v>52049</v>
      </c>
      <c r="I12640">
        <v>10</v>
      </c>
      <c r="J12640" t="s">
        <v>51403</v>
      </c>
      <c r="K12640">
        <v>731</v>
      </c>
      <c r="L12640" t="s">
        <v>204</v>
      </c>
      <c r="M12640" t="s">
        <v>52050</v>
      </c>
    </row>
    <row r="12641" spans="1:13" x14ac:dyDescent="0.35">
      <c r="A12641" t="s">
        <v>52051</v>
      </c>
      <c r="B12641" t="s">
        <v>14</v>
      </c>
      <c r="C12641" t="s">
        <v>52052</v>
      </c>
      <c r="D12641" t="s">
        <v>201</v>
      </c>
      <c r="E12641">
        <v>3778</v>
      </c>
      <c r="F12641">
        <v>563</v>
      </c>
      <c r="G12641">
        <v>0</v>
      </c>
      <c r="H12641" t="s">
        <v>52053</v>
      </c>
      <c r="I12641">
        <v>10</v>
      </c>
      <c r="J12641" t="s">
        <v>51403</v>
      </c>
      <c r="K12641">
        <v>13</v>
      </c>
      <c r="L12641" t="s">
        <v>204</v>
      </c>
    </row>
    <row r="12642" spans="1:13" x14ac:dyDescent="0.35">
      <c r="A12642" t="s">
        <v>52054</v>
      </c>
      <c r="B12642" t="s">
        <v>14</v>
      </c>
      <c r="C12642" t="s">
        <v>51804</v>
      </c>
      <c r="D12642" t="s">
        <v>201</v>
      </c>
      <c r="E12642">
        <v>40218</v>
      </c>
      <c r="F12642">
        <v>4644</v>
      </c>
      <c r="G12642">
        <v>0</v>
      </c>
      <c r="H12642" t="s">
        <v>52055</v>
      </c>
      <c r="I12642">
        <v>10</v>
      </c>
      <c r="J12642" t="s">
        <v>51806</v>
      </c>
      <c r="K12642">
        <v>77</v>
      </c>
      <c r="L12642" t="s">
        <v>204</v>
      </c>
    </row>
    <row r="12643" spans="1:13" x14ac:dyDescent="0.35">
      <c r="A12643" t="s">
        <v>52056</v>
      </c>
      <c r="B12643" t="s">
        <v>14</v>
      </c>
      <c r="C12643" t="s">
        <v>52057</v>
      </c>
      <c r="D12643" t="s">
        <v>201</v>
      </c>
      <c r="E12643">
        <v>2892090</v>
      </c>
      <c r="F12643">
        <v>77837</v>
      </c>
      <c r="G12643">
        <v>0</v>
      </c>
      <c r="H12643" t="s">
        <v>52058</v>
      </c>
      <c r="I12643">
        <v>10</v>
      </c>
      <c r="J12643" t="s">
        <v>51806</v>
      </c>
      <c r="K12643">
        <v>2893</v>
      </c>
      <c r="L12643" t="s">
        <v>204</v>
      </c>
      <c r="M12643" t="s">
        <v>52059</v>
      </c>
    </row>
    <row r="12644" spans="1:13" x14ac:dyDescent="0.35">
      <c r="A12644" t="s">
        <v>52060</v>
      </c>
      <c r="B12644" t="s">
        <v>14</v>
      </c>
      <c r="C12644" t="s">
        <v>51466</v>
      </c>
      <c r="D12644" t="s">
        <v>201</v>
      </c>
      <c r="E12644">
        <v>6058</v>
      </c>
      <c r="F12644">
        <v>711</v>
      </c>
      <c r="G12644">
        <v>0</v>
      </c>
      <c r="H12644" t="s">
        <v>52061</v>
      </c>
      <c r="I12644">
        <v>10</v>
      </c>
      <c r="J12644" t="s">
        <v>51339</v>
      </c>
      <c r="K12644">
        <v>14</v>
      </c>
      <c r="L12644" t="s">
        <v>204</v>
      </c>
    </row>
    <row r="12645" spans="1:13" x14ac:dyDescent="0.35">
      <c r="A12645" t="s">
        <v>52062</v>
      </c>
      <c r="B12645" t="s">
        <v>14</v>
      </c>
      <c r="C12645" t="s">
        <v>52063</v>
      </c>
      <c r="D12645" t="s">
        <v>201</v>
      </c>
      <c r="E12645">
        <v>15428</v>
      </c>
      <c r="F12645">
        <v>1538</v>
      </c>
      <c r="G12645">
        <v>0</v>
      </c>
      <c r="H12645" t="s">
        <v>52064</v>
      </c>
      <c r="I12645">
        <v>10</v>
      </c>
      <c r="J12645" t="s">
        <v>52065</v>
      </c>
      <c r="K12645">
        <v>14</v>
      </c>
      <c r="L12645" t="s">
        <v>204</v>
      </c>
    </row>
    <row r="12646" spans="1:13" x14ac:dyDescent="0.35">
      <c r="A12646" t="s">
        <v>52066</v>
      </c>
      <c r="B12646" t="s">
        <v>14</v>
      </c>
      <c r="C12646" t="s">
        <v>51310</v>
      </c>
      <c r="D12646" t="s">
        <v>201</v>
      </c>
      <c r="E12646">
        <v>6295</v>
      </c>
      <c r="F12646">
        <v>556</v>
      </c>
      <c r="G12646">
        <v>0</v>
      </c>
      <c r="H12646" t="s">
        <v>52067</v>
      </c>
      <c r="I12646">
        <v>10</v>
      </c>
      <c r="J12646" t="s">
        <v>51312</v>
      </c>
      <c r="K12646">
        <v>7</v>
      </c>
      <c r="L12646" t="s">
        <v>204</v>
      </c>
    </row>
    <row r="12647" spans="1:13" x14ac:dyDescent="0.35">
      <c r="A12647" t="s">
        <v>52068</v>
      </c>
      <c r="B12647" t="s">
        <v>14</v>
      </c>
      <c r="C12647" t="s">
        <v>51456</v>
      </c>
      <c r="D12647" t="s">
        <v>201</v>
      </c>
      <c r="E12647">
        <v>98740</v>
      </c>
      <c r="F12647">
        <v>7862</v>
      </c>
      <c r="G12647">
        <v>0</v>
      </c>
      <c r="H12647" t="s">
        <v>52069</v>
      </c>
      <c r="I12647">
        <v>10</v>
      </c>
      <c r="J12647" t="s">
        <v>51458</v>
      </c>
      <c r="K12647">
        <v>100</v>
      </c>
      <c r="L12647" t="s">
        <v>204</v>
      </c>
    </row>
    <row r="12648" spans="1:13" x14ac:dyDescent="0.35">
      <c r="A12648" t="s">
        <v>52070</v>
      </c>
      <c r="B12648" t="s">
        <v>14</v>
      </c>
      <c r="C12648" t="s">
        <v>52071</v>
      </c>
      <c r="D12648" t="s">
        <v>201</v>
      </c>
      <c r="E12648">
        <v>3483</v>
      </c>
      <c r="F12648">
        <v>299</v>
      </c>
      <c r="G12648">
        <v>0</v>
      </c>
      <c r="H12648" t="s">
        <v>52072</v>
      </c>
      <c r="I12648">
        <v>10</v>
      </c>
      <c r="J12648" t="s">
        <v>51339</v>
      </c>
      <c r="K12648">
        <v>4</v>
      </c>
      <c r="L12648" t="s">
        <v>204</v>
      </c>
    </row>
    <row r="12649" spans="1:13" x14ac:dyDescent="0.35">
      <c r="A12649" t="s">
        <v>52073</v>
      </c>
      <c r="B12649" t="s">
        <v>14</v>
      </c>
      <c r="C12649" t="s">
        <v>52074</v>
      </c>
      <c r="D12649" t="s">
        <v>201</v>
      </c>
      <c r="E12649">
        <v>14238</v>
      </c>
      <c r="F12649">
        <v>1511</v>
      </c>
      <c r="G12649">
        <v>0</v>
      </c>
      <c r="H12649" t="s">
        <v>52075</v>
      </c>
      <c r="I12649">
        <v>10</v>
      </c>
      <c r="J12649" t="s">
        <v>52076</v>
      </c>
      <c r="K12649">
        <v>25</v>
      </c>
      <c r="L12649" t="s">
        <v>204</v>
      </c>
    </row>
    <row r="12650" spans="1:13" x14ac:dyDescent="0.35">
      <c r="A12650" t="s">
        <v>52077</v>
      </c>
      <c r="B12650" t="s">
        <v>14</v>
      </c>
      <c r="C12650" t="s">
        <v>52078</v>
      </c>
      <c r="D12650" t="s">
        <v>201</v>
      </c>
      <c r="E12650">
        <v>4509576</v>
      </c>
      <c r="F12650">
        <v>35164</v>
      </c>
      <c r="G12650">
        <v>0</v>
      </c>
      <c r="H12650" t="s">
        <v>52079</v>
      </c>
      <c r="I12650">
        <v>10</v>
      </c>
      <c r="J12650" t="s">
        <v>52080</v>
      </c>
      <c r="K12650">
        <v>1263</v>
      </c>
      <c r="L12650" t="s">
        <v>204</v>
      </c>
      <c r="M12650" t="s">
        <v>52081</v>
      </c>
    </row>
    <row r="12651" spans="1:13" x14ac:dyDescent="0.35">
      <c r="A12651" t="s">
        <v>52082</v>
      </c>
      <c r="B12651" t="s">
        <v>14</v>
      </c>
      <c r="C12651" t="s">
        <v>52083</v>
      </c>
      <c r="D12651" t="s">
        <v>201</v>
      </c>
      <c r="E12651">
        <v>4189</v>
      </c>
      <c r="F12651">
        <v>397</v>
      </c>
      <c r="G12651">
        <v>0</v>
      </c>
      <c r="H12651" t="s">
        <v>52084</v>
      </c>
      <c r="I12651">
        <v>10</v>
      </c>
      <c r="J12651" t="s">
        <v>51478</v>
      </c>
      <c r="K12651">
        <v>3</v>
      </c>
      <c r="L12651" t="s">
        <v>204</v>
      </c>
    </row>
    <row r="12652" spans="1:13" x14ac:dyDescent="0.35">
      <c r="A12652" t="s">
        <v>52085</v>
      </c>
      <c r="B12652" t="s">
        <v>14</v>
      </c>
      <c r="C12652" t="s">
        <v>52086</v>
      </c>
      <c r="D12652" t="s">
        <v>201</v>
      </c>
      <c r="E12652">
        <v>3821</v>
      </c>
      <c r="F12652">
        <v>382</v>
      </c>
      <c r="G12652">
        <v>0</v>
      </c>
      <c r="H12652" t="s">
        <v>52087</v>
      </c>
      <c r="I12652">
        <v>10</v>
      </c>
      <c r="J12652" t="s">
        <v>51832</v>
      </c>
      <c r="K12652">
        <v>4</v>
      </c>
      <c r="L12652" t="s">
        <v>204</v>
      </c>
    </row>
    <row r="12653" spans="1:13" x14ac:dyDescent="0.35">
      <c r="A12653" t="s">
        <v>52088</v>
      </c>
      <c r="B12653" t="s">
        <v>14</v>
      </c>
      <c r="C12653" t="s">
        <v>51945</v>
      </c>
      <c r="D12653" t="s">
        <v>201</v>
      </c>
      <c r="E12653">
        <v>14344</v>
      </c>
      <c r="F12653">
        <v>1405</v>
      </c>
      <c r="G12653">
        <v>0</v>
      </c>
      <c r="H12653" t="s">
        <v>52089</v>
      </c>
      <c r="I12653">
        <v>10</v>
      </c>
      <c r="J12653" t="s">
        <v>51467</v>
      </c>
      <c r="K12653">
        <v>26</v>
      </c>
      <c r="L12653" t="s">
        <v>204</v>
      </c>
    </row>
    <row r="12654" spans="1:13" x14ac:dyDescent="0.35">
      <c r="A12654" t="s">
        <v>52090</v>
      </c>
      <c r="B12654" t="s">
        <v>14</v>
      </c>
      <c r="C12654" t="s">
        <v>52091</v>
      </c>
      <c r="D12654" t="s">
        <v>201</v>
      </c>
      <c r="E12654">
        <v>20917</v>
      </c>
      <c r="F12654">
        <v>1858</v>
      </c>
      <c r="G12654">
        <v>0</v>
      </c>
      <c r="H12654" t="s">
        <v>52092</v>
      </c>
      <c r="I12654">
        <v>10</v>
      </c>
      <c r="J12654" t="s">
        <v>52093</v>
      </c>
      <c r="K12654">
        <v>26</v>
      </c>
      <c r="L12654" t="s">
        <v>204</v>
      </c>
    </row>
    <row r="12655" spans="1:13" x14ac:dyDescent="0.35">
      <c r="A12655" t="s">
        <v>52094</v>
      </c>
      <c r="B12655" t="s">
        <v>14</v>
      </c>
      <c r="C12655" t="s">
        <v>52095</v>
      </c>
      <c r="D12655" t="s">
        <v>201</v>
      </c>
      <c r="E12655">
        <v>4522</v>
      </c>
      <c r="F12655">
        <v>471</v>
      </c>
      <c r="G12655">
        <v>0</v>
      </c>
      <c r="H12655" t="s">
        <v>52096</v>
      </c>
      <c r="I12655">
        <v>10</v>
      </c>
      <c r="J12655" t="s">
        <v>52097</v>
      </c>
      <c r="K12655">
        <v>8</v>
      </c>
      <c r="L12655" t="s">
        <v>204</v>
      </c>
    </row>
    <row r="12656" spans="1:13" x14ac:dyDescent="0.35">
      <c r="A12656" t="s">
        <v>52098</v>
      </c>
      <c r="B12656" t="s">
        <v>14</v>
      </c>
      <c r="C12656" t="s">
        <v>52099</v>
      </c>
      <c r="D12656" t="s">
        <v>201</v>
      </c>
      <c r="E12656">
        <v>2653762</v>
      </c>
      <c r="F12656">
        <v>24997</v>
      </c>
      <c r="G12656">
        <v>0</v>
      </c>
      <c r="H12656" t="s">
        <v>52100</v>
      </c>
      <c r="I12656">
        <v>10</v>
      </c>
      <c r="J12656" t="s">
        <v>52101</v>
      </c>
      <c r="K12656">
        <v>808</v>
      </c>
      <c r="L12656" t="s">
        <v>204</v>
      </c>
      <c r="M12656" t="s">
        <v>52102</v>
      </c>
    </row>
    <row r="12657" spans="1:13" x14ac:dyDescent="0.35">
      <c r="A12657" t="s">
        <v>52103</v>
      </c>
      <c r="B12657" t="s">
        <v>14</v>
      </c>
      <c r="C12657" t="s">
        <v>52104</v>
      </c>
      <c r="D12657" t="s">
        <v>201</v>
      </c>
      <c r="E12657">
        <v>9604</v>
      </c>
      <c r="F12657">
        <v>846</v>
      </c>
      <c r="G12657">
        <v>0</v>
      </c>
      <c r="H12657" t="s">
        <v>52105</v>
      </c>
      <c r="I12657">
        <v>10</v>
      </c>
      <c r="J12657" t="s">
        <v>51822</v>
      </c>
      <c r="K12657">
        <v>13</v>
      </c>
      <c r="L12657" t="s">
        <v>204</v>
      </c>
    </row>
    <row r="12658" spans="1:13" x14ac:dyDescent="0.35">
      <c r="A12658" t="s">
        <v>52106</v>
      </c>
      <c r="B12658" t="s">
        <v>14</v>
      </c>
      <c r="C12658" t="s">
        <v>52107</v>
      </c>
      <c r="D12658" t="s">
        <v>201</v>
      </c>
      <c r="E12658">
        <v>3536</v>
      </c>
      <c r="F12658">
        <v>351</v>
      </c>
      <c r="G12658">
        <v>0</v>
      </c>
      <c r="H12658" t="s">
        <v>52108</v>
      </c>
      <c r="I12658">
        <v>10</v>
      </c>
      <c r="J12658" t="s">
        <v>52109</v>
      </c>
      <c r="K12658">
        <v>7</v>
      </c>
      <c r="L12658" t="s">
        <v>204</v>
      </c>
    </row>
    <row r="12659" spans="1:13" x14ac:dyDescent="0.35">
      <c r="A12659" t="s">
        <v>52110</v>
      </c>
      <c r="B12659" t="s">
        <v>14</v>
      </c>
      <c r="C12659" t="s">
        <v>52111</v>
      </c>
      <c r="D12659" t="s">
        <v>201</v>
      </c>
      <c r="E12659">
        <v>4735</v>
      </c>
      <c r="F12659">
        <v>495</v>
      </c>
      <c r="G12659">
        <v>0</v>
      </c>
      <c r="H12659" t="s">
        <v>52112</v>
      </c>
      <c r="I12659">
        <v>10</v>
      </c>
      <c r="J12659" t="s">
        <v>52093</v>
      </c>
      <c r="K12659">
        <v>11</v>
      </c>
      <c r="L12659" t="s">
        <v>204</v>
      </c>
    </row>
    <row r="12660" spans="1:13" x14ac:dyDescent="0.35">
      <c r="A12660" t="s">
        <v>52113</v>
      </c>
      <c r="B12660" t="s">
        <v>14</v>
      </c>
      <c r="C12660" t="s">
        <v>52114</v>
      </c>
      <c r="D12660" t="s">
        <v>201</v>
      </c>
      <c r="E12660">
        <v>3577</v>
      </c>
      <c r="F12660">
        <v>373</v>
      </c>
      <c r="G12660">
        <v>0</v>
      </c>
      <c r="H12660" t="s">
        <v>52115</v>
      </c>
      <c r="I12660">
        <v>10</v>
      </c>
      <c r="J12660" t="s">
        <v>52116</v>
      </c>
      <c r="K12660">
        <v>2</v>
      </c>
      <c r="L12660" t="s">
        <v>204</v>
      </c>
    </row>
    <row r="12661" spans="1:13" x14ac:dyDescent="0.35">
      <c r="A12661" t="e">
        <f>-CUd5wpHhZ8</f>
        <v>#NAME?</v>
      </c>
      <c r="B12661" t="s">
        <v>14</v>
      </c>
      <c r="C12661" t="s">
        <v>52117</v>
      </c>
      <c r="D12661" t="s">
        <v>201</v>
      </c>
      <c r="E12661">
        <v>6020</v>
      </c>
      <c r="F12661">
        <v>732</v>
      </c>
      <c r="G12661">
        <v>0</v>
      </c>
      <c r="H12661" t="s">
        <v>52118</v>
      </c>
      <c r="I12661">
        <v>10</v>
      </c>
      <c r="J12661" t="s">
        <v>52093</v>
      </c>
      <c r="K12661">
        <v>11</v>
      </c>
      <c r="L12661" t="s">
        <v>204</v>
      </c>
    </row>
    <row r="12662" spans="1:13" x14ac:dyDescent="0.35">
      <c r="A12662" t="s">
        <v>52119</v>
      </c>
      <c r="B12662" t="s">
        <v>14</v>
      </c>
      <c r="C12662" t="s">
        <v>52120</v>
      </c>
      <c r="D12662" t="s">
        <v>201</v>
      </c>
      <c r="E12662">
        <v>4910304</v>
      </c>
      <c r="F12662">
        <v>38307</v>
      </c>
      <c r="G12662">
        <v>0</v>
      </c>
      <c r="H12662" t="s">
        <v>52121</v>
      </c>
      <c r="I12662">
        <v>10</v>
      </c>
      <c r="J12662" t="s">
        <v>52093</v>
      </c>
      <c r="K12662">
        <v>1299</v>
      </c>
      <c r="L12662" t="s">
        <v>204</v>
      </c>
      <c r="M12662" t="s">
        <v>52122</v>
      </c>
    </row>
    <row r="12663" spans="1:13" x14ac:dyDescent="0.35">
      <c r="A12663" t="s">
        <v>52123</v>
      </c>
      <c r="B12663" t="s">
        <v>14</v>
      </c>
      <c r="C12663" t="s">
        <v>51466</v>
      </c>
      <c r="D12663" t="s">
        <v>201</v>
      </c>
      <c r="E12663">
        <v>5798</v>
      </c>
      <c r="F12663">
        <v>780</v>
      </c>
      <c r="G12663">
        <v>0</v>
      </c>
      <c r="H12663" t="s">
        <v>52124</v>
      </c>
      <c r="I12663">
        <v>10</v>
      </c>
      <c r="J12663" t="s">
        <v>51467</v>
      </c>
      <c r="K12663">
        <v>15</v>
      </c>
      <c r="L12663" t="s">
        <v>204</v>
      </c>
    </row>
    <row r="12664" spans="1:13" x14ac:dyDescent="0.35">
      <c r="A12664" t="s">
        <v>52125</v>
      </c>
      <c r="B12664" t="s">
        <v>14</v>
      </c>
      <c r="C12664" t="s">
        <v>52126</v>
      </c>
      <c r="D12664" t="s">
        <v>201</v>
      </c>
      <c r="E12664">
        <v>4904</v>
      </c>
      <c r="F12664">
        <v>511</v>
      </c>
      <c r="G12664">
        <v>0</v>
      </c>
      <c r="H12664" t="s">
        <v>52127</v>
      </c>
      <c r="I12664">
        <v>10</v>
      </c>
      <c r="J12664" t="s">
        <v>51339</v>
      </c>
      <c r="K12664">
        <v>12</v>
      </c>
      <c r="L12664" t="s">
        <v>204</v>
      </c>
    </row>
    <row r="12665" spans="1:13" x14ac:dyDescent="0.35">
      <c r="A12665" t="s">
        <v>52128</v>
      </c>
      <c r="B12665" t="s">
        <v>14</v>
      </c>
      <c r="C12665" t="s">
        <v>52129</v>
      </c>
      <c r="D12665" t="s">
        <v>201</v>
      </c>
      <c r="E12665">
        <v>14913</v>
      </c>
      <c r="F12665">
        <v>1272</v>
      </c>
      <c r="G12665">
        <v>0</v>
      </c>
      <c r="H12665" t="s">
        <v>52130</v>
      </c>
      <c r="I12665">
        <v>10</v>
      </c>
      <c r="J12665" t="s">
        <v>51353</v>
      </c>
      <c r="K12665">
        <v>21</v>
      </c>
      <c r="L12665" t="s">
        <v>204</v>
      </c>
    </row>
    <row r="12666" spans="1:13" x14ac:dyDescent="0.35">
      <c r="A12666" t="s">
        <v>52131</v>
      </c>
      <c r="B12666" t="s">
        <v>14</v>
      </c>
      <c r="C12666" t="s">
        <v>51786</v>
      </c>
      <c r="D12666" t="s">
        <v>201</v>
      </c>
      <c r="E12666">
        <v>4863</v>
      </c>
      <c r="F12666">
        <v>615</v>
      </c>
      <c r="G12666">
        <v>0</v>
      </c>
      <c r="H12666" t="s">
        <v>52132</v>
      </c>
      <c r="I12666">
        <v>10</v>
      </c>
      <c r="J12666" t="s">
        <v>51788</v>
      </c>
      <c r="K12666">
        <v>17</v>
      </c>
      <c r="L12666" t="s">
        <v>204</v>
      </c>
    </row>
    <row r="12667" spans="1:13" x14ac:dyDescent="0.35">
      <c r="A12667" t="s">
        <v>52133</v>
      </c>
      <c r="B12667" t="s">
        <v>14</v>
      </c>
      <c r="C12667" t="s">
        <v>52134</v>
      </c>
      <c r="D12667" t="s">
        <v>201</v>
      </c>
      <c r="E12667">
        <v>7871</v>
      </c>
      <c r="F12667">
        <v>631</v>
      </c>
      <c r="G12667">
        <v>0</v>
      </c>
      <c r="H12667" t="s">
        <v>52135</v>
      </c>
      <c r="I12667">
        <v>10</v>
      </c>
      <c r="J12667" t="s">
        <v>52136</v>
      </c>
      <c r="K12667">
        <v>9</v>
      </c>
      <c r="L12667" t="s">
        <v>204</v>
      </c>
    </row>
    <row r="12668" spans="1:13" x14ac:dyDescent="0.35">
      <c r="A12668" t="s">
        <v>52137</v>
      </c>
      <c r="B12668" t="s">
        <v>14</v>
      </c>
      <c r="C12668" t="s">
        <v>52138</v>
      </c>
      <c r="D12668" t="s">
        <v>201</v>
      </c>
      <c r="E12668">
        <v>112911</v>
      </c>
      <c r="F12668">
        <v>8003</v>
      </c>
      <c r="G12668">
        <v>0</v>
      </c>
      <c r="H12668" t="s">
        <v>52139</v>
      </c>
      <c r="I12668">
        <v>10</v>
      </c>
      <c r="J12668" t="s">
        <v>52140</v>
      </c>
      <c r="K12668">
        <v>44</v>
      </c>
      <c r="L12668" t="s">
        <v>204</v>
      </c>
    </row>
    <row r="12669" spans="1:13" x14ac:dyDescent="0.35">
      <c r="A12669" t="s">
        <v>52141</v>
      </c>
      <c r="B12669" t="s">
        <v>14</v>
      </c>
      <c r="C12669" t="s">
        <v>52142</v>
      </c>
      <c r="D12669" t="s">
        <v>201</v>
      </c>
      <c r="E12669">
        <v>7388</v>
      </c>
      <c r="F12669">
        <v>691</v>
      </c>
      <c r="G12669">
        <v>0</v>
      </c>
      <c r="H12669" t="s">
        <v>52143</v>
      </c>
      <c r="I12669">
        <v>10</v>
      </c>
      <c r="J12669" t="s">
        <v>52144</v>
      </c>
      <c r="K12669">
        <v>10</v>
      </c>
      <c r="L12669" t="s">
        <v>204</v>
      </c>
    </row>
    <row r="12670" spans="1:13" x14ac:dyDescent="0.35">
      <c r="A12670" t="s">
        <v>52145</v>
      </c>
      <c r="B12670" t="s">
        <v>14</v>
      </c>
      <c r="C12670" t="s">
        <v>52146</v>
      </c>
      <c r="D12670" t="s">
        <v>201</v>
      </c>
      <c r="E12670">
        <v>15198</v>
      </c>
      <c r="F12670">
        <v>1657</v>
      </c>
      <c r="G12670">
        <v>0</v>
      </c>
      <c r="H12670" t="s">
        <v>52147</v>
      </c>
      <c r="I12670">
        <v>10</v>
      </c>
      <c r="J12670" t="s">
        <v>51467</v>
      </c>
      <c r="K12670">
        <v>33</v>
      </c>
      <c r="L12670" t="s">
        <v>204</v>
      </c>
    </row>
    <row r="12671" spans="1:13" x14ac:dyDescent="0.35">
      <c r="A12671" t="s">
        <v>52148</v>
      </c>
      <c r="B12671" t="s">
        <v>14</v>
      </c>
      <c r="C12671" t="s">
        <v>52149</v>
      </c>
      <c r="D12671" t="s">
        <v>201</v>
      </c>
      <c r="E12671">
        <v>2447100</v>
      </c>
      <c r="F12671">
        <v>33566</v>
      </c>
      <c r="G12671">
        <v>0</v>
      </c>
      <c r="H12671" t="s">
        <v>52150</v>
      </c>
      <c r="I12671">
        <v>10</v>
      </c>
      <c r="J12671" t="s">
        <v>51467</v>
      </c>
      <c r="K12671">
        <v>1096</v>
      </c>
      <c r="L12671" t="s">
        <v>204</v>
      </c>
      <c r="M12671" t="s">
        <v>52151</v>
      </c>
    </row>
    <row r="12672" spans="1:13" x14ac:dyDescent="0.35">
      <c r="A12672" t="s">
        <v>52152</v>
      </c>
      <c r="B12672" t="s">
        <v>14</v>
      </c>
      <c r="C12672" t="s">
        <v>52153</v>
      </c>
      <c r="D12672" t="s">
        <v>201</v>
      </c>
      <c r="E12672">
        <v>3092</v>
      </c>
      <c r="F12672">
        <v>314</v>
      </c>
      <c r="G12672">
        <v>0</v>
      </c>
      <c r="H12672" t="s">
        <v>52154</v>
      </c>
      <c r="I12672">
        <v>10</v>
      </c>
      <c r="J12672" t="s">
        <v>51339</v>
      </c>
      <c r="K12672">
        <v>6</v>
      </c>
      <c r="L12672" t="s">
        <v>204</v>
      </c>
    </row>
    <row r="12673" spans="1:13" x14ac:dyDescent="0.35">
      <c r="A12673" t="s">
        <v>52155</v>
      </c>
      <c r="B12673" t="s">
        <v>14</v>
      </c>
      <c r="C12673" t="s">
        <v>52156</v>
      </c>
      <c r="D12673" t="s">
        <v>201</v>
      </c>
      <c r="E12673">
        <v>5112</v>
      </c>
      <c r="F12673">
        <v>592</v>
      </c>
      <c r="G12673">
        <v>0</v>
      </c>
      <c r="H12673" t="s">
        <v>52157</v>
      </c>
      <c r="I12673">
        <v>10</v>
      </c>
      <c r="J12673" t="s">
        <v>51339</v>
      </c>
      <c r="K12673">
        <v>4</v>
      </c>
      <c r="L12673" t="s">
        <v>204</v>
      </c>
    </row>
    <row r="12674" spans="1:13" x14ac:dyDescent="0.35">
      <c r="A12674" t="s">
        <v>52158</v>
      </c>
      <c r="B12674" t="s">
        <v>14</v>
      </c>
      <c r="C12674" t="s">
        <v>52159</v>
      </c>
      <c r="D12674" t="s">
        <v>201</v>
      </c>
      <c r="E12674">
        <v>2117</v>
      </c>
      <c r="F12674">
        <v>228</v>
      </c>
      <c r="G12674">
        <v>0</v>
      </c>
      <c r="H12674" t="s">
        <v>52160</v>
      </c>
      <c r="I12674">
        <v>10</v>
      </c>
      <c r="J12674" t="s">
        <v>51339</v>
      </c>
      <c r="K12674">
        <v>4</v>
      </c>
      <c r="L12674" t="s">
        <v>204</v>
      </c>
    </row>
    <row r="12675" spans="1:13" x14ac:dyDescent="0.35">
      <c r="A12675" t="s">
        <v>52161</v>
      </c>
      <c r="B12675" t="s">
        <v>14</v>
      </c>
      <c r="C12675" t="s">
        <v>52162</v>
      </c>
      <c r="D12675" t="s">
        <v>201</v>
      </c>
      <c r="E12675">
        <v>5832</v>
      </c>
      <c r="F12675">
        <v>538</v>
      </c>
      <c r="G12675">
        <v>0</v>
      </c>
      <c r="H12675" t="s">
        <v>52163</v>
      </c>
      <c r="I12675">
        <v>10</v>
      </c>
      <c r="J12675" t="s">
        <v>52164</v>
      </c>
      <c r="K12675">
        <v>3</v>
      </c>
      <c r="L12675" t="s">
        <v>204</v>
      </c>
    </row>
    <row r="12676" spans="1:13" x14ac:dyDescent="0.35">
      <c r="A12676" t="s">
        <v>52165</v>
      </c>
      <c r="B12676" t="s">
        <v>14</v>
      </c>
      <c r="C12676" t="s">
        <v>52166</v>
      </c>
      <c r="D12676" t="s">
        <v>201</v>
      </c>
      <c r="E12676">
        <v>3430</v>
      </c>
      <c r="F12676">
        <v>400</v>
      </c>
      <c r="G12676">
        <v>0</v>
      </c>
      <c r="H12676" t="s">
        <v>52167</v>
      </c>
      <c r="I12676">
        <v>10</v>
      </c>
      <c r="J12676" t="s">
        <v>52168</v>
      </c>
      <c r="K12676">
        <v>10</v>
      </c>
      <c r="L12676" t="s">
        <v>204</v>
      </c>
    </row>
    <row r="12677" spans="1:13" x14ac:dyDescent="0.35">
      <c r="A12677" t="s">
        <v>52169</v>
      </c>
      <c r="B12677" t="s">
        <v>14</v>
      </c>
      <c r="C12677" t="s">
        <v>51816</v>
      </c>
      <c r="D12677" t="s">
        <v>201</v>
      </c>
      <c r="E12677">
        <v>25412</v>
      </c>
      <c r="F12677">
        <v>1575</v>
      </c>
      <c r="G12677">
        <v>0</v>
      </c>
      <c r="H12677" t="s">
        <v>52170</v>
      </c>
      <c r="I12677">
        <v>10</v>
      </c>
      <c r="J12677" t="s">
        <v>51818</v>
      </c>
      <c r="K12677">
        <v>16</v>
      </c>
      <c r="L12677" t="s">
        <v>204</v>
      </c>
    </row>
    <row r="12678" spans="1:13" x14ac:dyDescent="0.35">
      <c r="A12678" t="s">
        <v>52171</v>
      </c>
      <c r="B12678" t="s">
        <v>14</v>
      </c>
      <c r="C12678" t="s">
        <v>52172</v>
      </c>
      <c r="D12678" t="s">
        <v>201</v>
      </c>
      <c r="E12678">
        <v>10060</v>
      </c>
      <c r="F12678">
        <v>1091</v>
      </c>
      <c r="G12678">
        <v>0</v>
      </c>
      <c r="H12678" t="s">
        <v>52173</v>
      </c>
      <c r="I12678">
        <v>10</v>
      </c>
      <c r="J12678" t="s">
        <v>52065</v>
      </c>
      <c r="K12678">
        <v>21</v>
      </c>
      <c r="L12678" t="s">
        <v>204</v>
      </c>
    </row>
    <row r="12679" spans="1:13" x14ac:dyDescent="0.35">
      <c r="A12679" t="s">
        <v>52174</v>
      </c>
      <c r="B12679" t="s">
        <v>14</v>
      </c>
      <c r="C12679" t="s">
        <v>52175</v>
      </c>
      <c r="D12679" t="s">
        <v>201</v>
      </c>
      <c r="E12679">
        <v>7996</v>
      </c>
      <c r="F12679">
        <v>928</v>
      </c>
      <c r="G12679">
        <v>0</v>
      </c>
      <c r="H12679" t="s">
        <v>52176</v>
      </c>
      <c r="I12679">
        <v>10</v>
      </c>
      <c r="J12679" t="s">
        <v>52144</v>
      </c>
      <c r="K12679">
        <v>13</v>
      </c>
      <c r="L12679" t="s">
        <v>204</v>
      </c>
    </row>
    <row r="12680" spans="1:13" x14ac:dyDescent="0.35">
      <c r="A12680" t="e">
        <f>-VyCKdk-HzQ</f>
        <v>#NAME?</v>
      </c>
      <c r="B12680" t="s">
        <v>14</v>
      </c>
      <c r="C12680" t="s">
        <v>52177</v>
      </c>
      <c r="D12680" t="s">
        <v>201</v>
      </c>
      <c r="E12680">
        <v>5405</v>
      </c>
      <c r="F12680">
        <v>540</v>
      </c>
      <c r="G12680">
        <v>0</v>
      </c>
      <c r="H12680" t="s">
        <v>52178</v>
      </c>
      <c r="I12680">
        <v>10</v>
      </c>
      <c r="J12680" t="s">
        <v>52179</v>
      </c>
      <c r="K12680">
        <v>11</v>
      </c>
      <c r="L12680" t="s">
        <v>204</v>
      </c>
    </row>
    <row r="12681" spans="1:13" x14ac:dyDescent="0.35">
      <c r="A12681" t="s">
        <v>52180</v>
      </c>
      <c r="B12681" t="s">
        <v>14</v>
      </c>
      <c r="C12681" t="s">
        <v>52181</v>
      </c>
      <c r="D12681" t="s">
        <v>201</v>
      </c>
      <c r="E12681">
        <v>9160</v>
      </c>
      <c r="F12681">
        <v>763</v>
      </c>
      <c r="G12681">
        <v>0</v>
      </c>
      <c r="H12681" t="s">
        <v>52182</v>
      </c>
      <c r="I12681">
        <v>10</v>
      </c>
      <c r="J12681" t="s">
        <v>52183</v>
      </c>
      <c r="K12681">
        <v>13</v>
      </c>
      <c r="L12681" t="s">
        <v>204</v>
      </c>
    </row>
    <row r="12682" spans="1:13" x14ac:dyDescent="0.35">
      <c r="A12682" t="s">
        <v>52184</v>
      </c>
      <c r="B12682" t="s">
        <v>14</v>
      </c>
      <c r="C12682" t="s">
        <v>52185</v>
      </c>
      <c r="D12682" t="s">
        <v>201</v>
      </c>
      <c r="E12682">
        <v>8056</v>
      </c>
      <c r="F12682">
        <v>774</v>
      </c>
      <c r="G12682">
        <v>0</v>
      </c>
      <c r="H12682" t="s">
        <v>52186</v>
      </c>
      <c r="I12682">
        <v>10</v>
      </c>
      <c r="J12682" t="s">
        <v>52144</v>
      </c>
      <c r="K12682">
        <v>13</v>
      </c>
      <c r="L12682" t="s">
        <v>204</v>
      </c>
    </row>
    <row r="12683" spans="1:13" x14ac:dyDescent="0.35">
      <c r="A12683" t="s">
        <v>52187</v>
      </c>
      <c r="B12683" t="s">
        <v>14</v>
      </c>
      <c r="C12683" t="s">
        <v>52188</v>
      </c>
      <c r="D12683" t="s">
        <v>201</v>
      </c>
      <c r="E12683">
        <v>2538327</v>
      </c>
      <c r="F12683">
        <v>25562</v>
      </c>
      <c r="G12683">
        <v>0</v>
      </c>
      <c r="H12683" t="s">
        <v>52189</v>
      </c>
      <c r="I12683">
        <v>10</v>
      </c>
      <c r="J12683" t="s">
        <v>52144</v>
      </c>
      <c r="K12683">
        <v>1245</v>
      </c>
      <c r="L12683" t="s">
        <v>204</v>
      </c>
      <c r="M12683" t="s">
        <v>52190</v>
      </c>
    </row>
    <row r="12684" spans="1:13" x14ac:dyDescent="0.35">
      <c r="A12684" t="s">
        <v>52191</v>
      </c>
      <c r="B12684" t="s">
        <v>14</v>
      </c>
      <c r="C12684" t="s">
        <v>52192</v>
      </c>
      <c r="D12684" t="s">
        <v>201</v>
      </c>
      <c r="E12684">
        <v>2358</v>
      </c>
      <c r="F12684">
        <v>286</v>
      </c>
      <c r="G12684">
        <v>0</v>
      </c>
      <c r="H12684" t="s">
        <v>52193</v>
      </c>
      <c r="I12684">
        <v>10</v>
      </c>
      <c r="J12684" t="s">
        <v>52194</v>
      </c>
      <c r="K12684">
        <v>7</v>
      </c>
      <c r="L12684" t="s">
        <v>204</v>
      </c>
    </row>
    <row r="12685" spans="1:13" x14ac:dyDescent="0.35">
      <c r="A12685" t="s">
        <v>52195</v>
      </c>
      <c r="B12685" t="s">
        <v>14</v>
      </c>
      <c r="C12685" t="s">
        <v>52196</v>
      </c>
      <c r="D12685" t="s">
        <v>201</v>
      </c>
      <c r="E12685">
        <v>61855</v>
      </c>
      <c r="F12685">
        <v>3762</v>
      </c>
      <c r="G12685">
        <v>0</v>
      </c>
      <c r="H12685" t="s">
        <v>52197</v>
      </c>
      <c r="I12685">
        <v>10</v>
      </c>
      <c r="J12685" t="s">
        <v>52198</v>
      </c>
      <c r="K12685">
        <v>77</v>
      </c>
      <c r="L12685" t="s">
        <v>204</v>
      </c>
    </row>
    <row r="12686" spans="1:13" x14ac:dyDescent="0.35">
      <c r="A12686" t="s">
        <v>52199</v>
      </c>
      <c r="B12686" t="s">
        <v>14</v>
      </c>
      <c r="C12686" t="s">
        <v>51507</v>
      </c>
      <c r="D12686" t="s">
        <v>201</v>
      </c>
      <c r="E12686">
        <v>3957</v>
      </c>
      <c r="F12686">
        <v>476</v>
      </c>
      <c r="G12686">
        <v>0</v>
      </c>
      <c r="H12686" t="s">
        <v>52200</v>
      </c>
      <c r="I12686">
        <v>10</v>
      </c>
      <c r="J12686" t="s">
        <v>51509</v>
      </c>
      <c r="K12686">
        <v>7</v>
      </c>
      <c r="L12686" t="s">
        <v>204</v>
      </c>
    </row>
    <row r="12687" spans="1:13" x14ac:dyDescent="0.35">
      <c r="A12687" t="s">
        <v>52201</v>
      </c>
      <c r="B12687" t="s">
        <v>14</v>
      </c>
      <c r="C12687" t="s">
        <v>52202</v>
      </c>
      <c r="D12687" t="s">
        <v>201</v>
      </c>
      <c r="E12687">
        <v>2489</v>
      </c>
      <c r="F12687">
        <v>242</v>
      </c>
      <c r="G12687">
        <v>0</v>
      </c>
      <c r="H12687" t="s">
        <v>52203</v>
      </c>
      <c r="I12687">
        <v>10</v>
      </c>
      <c r="J12687" t="s">
        <v>52204</v>
      </c>
      <c r="K12687">
        <v>3</v>
      </c>
      <c r="L12687" t="s">
        <v>204</v>
      </c>
    </row>
    <row r="12688" spans="1:13" x14ac:dyDescent="0.35">
      <c r="A12688" t="s">
        <v>52205</v>
      </c>
      <c r="B12688" t="s">
        <v>14</v>
      </c>
      <c r="C12688" t="s">
        <v>52206</v>
      </c>
      <c r="D12688" t="s">
        <v>201</v>
      </c>
      <c r="E12688">
        <v>1940</v>
      </c>
      <c r="F12688">
        <v>192</v>
      </c>
      <c r="G12688">
        <v>0</v>
      </c>
      <c r="H12688" t="s">
        <v>52207</v>
      </c>
      <c r="I12688">
        <v>10</v>
      </c>
      <c r="J12688" t="s">
        <v>52208</v>
      </c>
      <c r="K12688">
        <v>5</v>
      </c>
      <c r="L12688" t="s">
        <v>204</v>
      </c>
      <c r="M12688" t="s">
        <v>52209</v>
      </c>
    </row>
    <row r="12689" spans="1:13" x14ac:dyDescent="0.35">
      <c r="A12689" t="s">
        <v>52210</v>
      </c>
      <c r="B12689" t="s">
        <v>14</v>
      </c>
      <c r="C12689" t="s">
        <v>52211</v>
      </c>
      <c r="D12689" t="s">
        <v>201</v>
      </c>
      <c r="E12689">
        <v>1952</v>
      </c>
      <c r="F12689">
        <v>215</v>
      </c>
      <c r="G12689">
        <v>0</v>
      </c>
      <c r="H12689" t="s">
        <v>52212</v>
      </c>
      <c r="I12689">
        <v>10</v>
      </c>
      <c r="J12689" t="s">
        <v>52213</v>
      </c>
      <c r="K12689">
        <v>2</v>
      </c>
      <c r="L12689" t="s">
        <v>204</v>
      </c>
    </row>
    <row r="12690" spans="1:13" x14ac:dyDescent="0.35">
      <c r="A12690" t="s">
        <v>52214</v>
      </c>
      <c r="B12690" t="s">
        <v>14</v>
      </c>
      <c r="C12690" t="s">
        <v>51503</v>
      </c>
      <c r="D12690" t="s">
        <v>201</v>
      </c>
      <c r="E12690">
        <v>2320</v>
      </c>
      <c r="F12690">
        <v>246</v>
      </c>
      <c r="G12690">
        <v>0</v>
      </c>
      <c r="H12690" t="s">
        <v>52215</v>
      </c>
      <c r="I12690">
        <v>10</v>
      </c>
      <c r="J12690" t="s">
        <v>51505</v>
      </c>
      <c r="K12690">
        <v>3</v>
      </c>
      <c r="L12690" t="s">
        <v>204</v>
      </c>
    </row>
    <row r="12691" spans="1:13" x14ac:dyDescent="0.35">
      <c r="A12691" t="s">
        <v>52216</v>
      </c>
      <c r="B12691" t="s">
        <v>14</v>
      </c>
      <c r="C12691" t="s">
        <v>52217</v>
      </c>
      <c r="D12691" t="s">
        <v>201</v>
      </c>
      <c r="E12691">
        <v>4763</v>
      </c>
      <c r="F12691">
        <v>369</v>
      </c>
      <c r="G12691">
        <v>0</v>
      </c>
      <c r="H12691" t="s">
        <v>52218</v>
      </c>
      <c r="I12691">
        <v>10</v>
      </c>
      <c r="J12691" t="s">
        <v>52144</v>
      </c>
      <c r="K12691">
        <v>6</v>
      </c>
      <c r="L12691" t="s">
        <v>204</v>
      </c>
    </row>
    <row r="12692" spans="1:13" x14ac:dyDescent="0.35">
      <c r="A12692" t="s">
        <v>52219</v>
      </c>
      <c r="B12692" t="s">
        <v>14</v>
      </c>
      <c r="C12692" t="s">
        <v>52220</v>
      </c>
      <c r="D12692" t="s">
        <v>201</v>
      </c>
      <c r="E12692">
        <v>3516</v>
      </c>
      <c r="F12692">
        <v>337</v>
      </c>
      <c r="G12692">
        <v>0</v>
      </c>
      <c r="H12692" t="s">
        <v>52221</v>
      </c>
      <c r="I12692">
        <v>10</v>
      </c>
      <c r="J12692" t="s">
        <v>52222</v>
      </c>
      <c r="K12692">
        <v>3</v>
      </c>
      <c r="L12692" t="s">
        <v>204</v>
      </c>
    </row>
    <row r="12693" spans="1:13" x14ac:dyDescent="0.35">
      <c r="A12693" t="s">
        <v>52223</v>
      </c>
      <c r="B12693" t="s">
        <v>14</v>
      </c>
      <c r="C12693" t="s">
        <v>52224</v>
      </c>
      <c r="D12693" t="s">
        <v>201</v>
      </c>
      <c r="E12693">
        <v>5666</v>
      </c>
      <c r="F12693">
        <v>728</v>
      </c>
      <c r="G12693">
        <v>0</v>
      </c>
      <c r="H12693" t="s">
        <v>52225</v>
      </c>
      <c r="I12693">
        <v>10</v>
      </c>
      <c r="J12693" t="s">
        <v>52226</v>
      </c>
      <c r="K12693">
        <v>17</v>
      </c>
      <c r="L12693" t="s">
        <v>204</v>
      </c>
    </row>
    <row r="12694" spans="1:13" x14ac:dyDescent="0.35">
      <c r="A12694" t="s">
        <v>52227</v>
      </c>
      <c r="B12694" t="s">
        <v>14</v>
      </c>
      <c r="C12694" t="s">
        <v>51422</v>
      </c>
      <c r="D12694" t="s">
        <v>201</v>
      </c>
      <c r="E12694">
        <v>9893</v>
      </c>
      <c r="F12694">
        <v>1176</v>
      </c>
      <c r="G12694">
        <v>0</v>
      </c>
      <c r="H12694" t="s">
        <v>52228</v>
      </c>
      <c r="I12694">
        <v>10</v>
      </c>
      <c r="J12694" t="s">
        <v>51424</v>
      </c>
      <c r="K12694">
        <v>20</v>
      </c>
      <c r="L12694" t="s">
        <v>204</v>
      </c>
    </row>
    <row r="12695" spans="1:13" x14ac:dyDescent="0.35">
      <c r="A12695" t="s">
        <v>52229</v>
      </c>
      <c r="B12695" t="s">
        <v>14</v>
      </c>
      <c r="C12695" t="s">
        <v>52230</v>
      </c>
      <c r="D12695" t="s">
        <v>201</v>
      </c>
      <c r="E12695">
        <v>3365</v>
      </c>
      <c r="F12695">
        <v>392</v>
      </c>
      <c r="G12695">
        <v>0</v>
      </c>
      <c r="H12695" t="s">
        <v>52231</v>
      </c>
      <c r="I12695">
        <v>10</v>
      </c>
      <c r="J12695" t="s">
        <v>52232</v>
      </c>
      <c r="K12695">
        <v>10</v>
      </c>
      <c r="L12695" t="s">
        <v>204</v>
      </c>
    </row>
    <row r="12696" spans="1:13" x14ac:dyDescent="0.35">
      <c r="A12696" t="s">
        <v>52233</v>
      </c>
      <c r="B12696" t="s">
        <v>14</v>
      </c>
      <c r="C12696" t="s">
        <v>52234</v>
      </c>
      <c r="D12696" t="s">
        <v>201</v>
      </c>
      <c r="E12696">
        <v>3584</v>
      </c>
      <c r="F12696">
        <v>318</v>
      </c>
      <c r="G12696">
        <v>0</v>
      </c>
      <c r="H12696" t="s">
        <v>52235</v>
      </c>
      <c r="I12696">
        <v>10</v>
      </c>
      <c r="J12696" t="s">
        <v>52236</v>
      </c>
      <c r="K12696">
        <v>10</v>
      </c>
      <c r="L12696" t="s">
        <v>204</v>
      </c>
    </row>
    <row r="12697" spans="1:13" x14ac:dyDescent="0.35">
      <c r="A12697" t="s">
        <v>52237</v>
      </c>
      <c r="B12697" t="s">
        <v>14</v>
      </c>
      <c r="C12697" t="s">
        <v>51466</v>
      </c>
      <c r="D12697" t="s">
        <v>201</v>
      </c>
      <c r="E12697">
        <v>6111</v>
      </c>
      <c r="F12697">
        <v>823</v>
      </c>
      <c r="G12697">
        <v>0</v>
      </c>
      <c r="H12697" t="s">
        <v>52238</v>
      </c>
      <c r="I12697">
        <v>10</v>
      </c>
      <c r="J12697" t="s">
        <v>52239</v>
      </c>
      <c r="K12697">
        <v>10</v>
      </c>
      <c r="L12697" t="s">
        <v>204</v>
      </c>
    </row>
    <row r="12698" spans="1:13" x14ac:dyDescent="0.35">
      <c r="A12698" t="s">
        <v>52240</v>
      </c>
      <c r="B12698" t="s">
        <v>14</v>
      </c>
      <c r="C12698" t="s">
        <v>52241</v>
      </c>
      <c r="D12698" t="s">
        <v>201</v>
      </c>
      <c r="E12698">
        <v>2257</v>
      </c>
      <c r="F12698">
        <v>219</v>
      </c>
      <c r="G12698">
        <v>0</v>
      </c>
      <c r="H12698" t="s">
        <v>52242</v>
      </c>
      <c r="I12698">
        <v>10</v>
      </c>
      <c r="J12698" t="s">
        <v>51339</v>
      </c>
      <c r="K12698">
        <v>6</v>
      </c>
      <c r="L12698" t="s">
        <v>204</v>
      </c>
    </row>
    <row r="12699" spans="1:13" x14ac:dyDescent="0.35">
      <c r="A12699" t="s">
        <v>52243</v>
      </c>
      <c r="B12699" t="s">
        <v>14</v>
      </c>
      <c r="C12699" t="s">
        <v>52192</v>
      </c>
      <c r="D12699" t="s">
        <v>201</v>
      </c>
      <c r="E12699">
        <v>3303</v>
      </c>
      <c r="F12699">
        <v>375</v>
      </c>
      <c r="G12699">
        <v>0</v>
      </c>
      <c r="H12699" t="s">
        <v>52244</v>
      </c>
      <c r="I12699">
        <v>10</v>
      </c>
      <c r="J12699" t="s">
        <v>52194</v>
      </c>
      <c r="K12699">
        <v>5</v>
      </c>
      <c r="L12699" t="s">
        <v>204</v>
      </c>
    </row>
    <row r="12700" spans="1:13" x14ac:dyDescent="0.35">
      <c r="A12700" t="s">
        <v>52245</v>
      </c>
      <c r="B12700" t="s">
        <v>14</v>
      </c>
      <c r="C12700" t="s">
        <v>52246</v>
      </c>
      <c r="D12700" t="s">
        <v>201</v>
      </c>
      <c r="E12700">
        <v>4182</v>
      </c>
      <c r="F12700">
        <v>408</v>
      </c>
      <c r="G12700">
        <v>0</v>
      </c>
      <c r="H12700" t="s">
        <v>52247</v>
      </c>
      <c r="I12700">
        <v>10</v>
      </c>
      <c r="J12700" t="s">
        <v>52248</v>
      </c>
      <c r="K12700">
        <v>6</v>
      </c>
      <c r="L12700" t="s">
        <v>204</v>
      </c>
    </row>
    <row r="12701" spans="1:13" x14ac:dyDescent="0.35">
      <c r="A12701" t="s">
        <v>52249</v>
      </c>
      <c r="B12701" t="s">
        <v>14</v>
      </c>
      <c r="C12701" t="s">
        <v>52250</v>
      </c>
      <c r="D12701" t="s">
        <v>201</v>
      </c>
      <c r="E12701">
        <v>78725</v>
      </c>
      <c r="F12701">
        <v>5824</v>
      </c>
      <c r="G12701">
        <v>0</v>
      </c>
      <c r="H12701" t="s">
        <v>52251</v>
      </c>
      <c r="I12701">
        <v>10</v>
      </c>
      <c r="J12701" t="s">
        <v>52252</v>
      </c>
      <c r="K12701">
        <v>72</v>
      </c>
      <c r="L12701" t="s">
        <v>204</v>
      </c>
    </row>
    <row r="12702" spans="1:13" x14ac:dyDescent="0.35">
      <c r="A12702" t="s">
        <v>52253</v>
      </c>
      <c r="B12702" t="s">
        <v>14</v>
      </c>
      <c r="C12702" t="s">
        <v>52254</v>
      </c>
      <c r="D12702" t="s">
        <v>201</v>
      </c>
      <c r="E12702">
        <v>2503</v>
      </c>
      <c r="F12702">
        <v>260</v>
      </c>
      <c r="G12702">
        <v>0</v>
      </c>
      <c r="H12702" t="s">
        <v>52255</v>
      </c>
      <c r="I12702">
        <v>10</v>
      </c>
      <c r="J12702" t="s">
        <v>52194</v>
      </c>
      <c r="K12702">
        <v>5</v>
      </c>
      <c r="L12702" t="s">
        <v>204</v>
      </c>
    </row>
    <row r="12703" spans="1:13" x14ac:dyDescent="0.35">
      <c r="A12703" t="s">
        <v>52256</v>
      </c>
      <c r="B12703" t="s">
        <v>14</v>
      </c>
      <c r="C12703" t="s">
        <v>52257</v>
      </c>
      <c r="D12703" t="s">
        <v>201</v>
      </c>
      <c r="E12703">
        <v>101553</v>
      </c>
      <c r="F12703">
        <v>3320</v>
      </c>
      <c r="G12703">
        <v>0</v>
      </c>
      <c r="H12703" t="s">
        <v>52258</v>
      </c>
      <c r="I12703">
        <v>10</v>
      </c>
      <c r="J12703" t="s">
        <v>52194</v>
      </c>
      <c r="K12703">
        <v>129</v>
      </c>
      <c r="L12703" t="s">
        <v>204</v>
      </c>
      <c r="M12703" t="s">
        <v>52259</v>
      </c>
    </row>
    <row r="12704" spans="1:13" x14ac:dyDescent="0.35">
      <c r="A12704" t="s">
        <v>52260</v>
      </c>
      <c r="B12704" t="s">
        <v>14</v>
      </c>
      <c r="C12704" t="s">
        <v>51422</v>
      </c>
      <c r="D12704" t="s">
        <v>201</v>
      </c>
      <c r="E12704">
        <v>4897</v>
      </c>
      <c r="F12704">
        <v>479</v>
      </c>
      <c r="G12704">
        <v>0</v>
      </c>
      <c r="H12704" t="s">
        <v>52261</v>
      </c>
      <c r="I12704">
        <v>10</v>
      </c>
      <c r="J12704" t="s">
        <v>51424</v>
      </c>
      <c r="K12704">
        <v>5</v>
      </c>
      <c r="L12704" t="s">
        <v>204</v>
      </c>
    </row>
    <row r="12705" spans="1:12" x14ac:dyDescent="0.35">
      <c r="A12705" t="s">
        <v>52262</v>
      </c>
      <c r="B12705" t="s">
        <v>14</v>
      </c>
      <c r="C12705" t="s">
        <v>52159</v>
      </c>
      <c r="D12705" t="s">
        <v>201</v>
      </c>
      <c r="E12705">
        <v>1813</v>
      </c>
      <c r="F12705">
        <v>229</v>
      </c>
      <c r="G12705">
        <v>0</v>
      </c>
      <c r="H12705" t="s">
        <v>52263</v>
      </c>
      <c r="I12705">
        <v>10</v>
      </c>
      <c r="J12705" t="s">
        <v>51339</v>
      </c>
      <c r="K12705">
        <v>2</v>
      </c>
      <c r="L12705" t="s">
        <v>204</v>
      </c>
    </row>
    <row r="12706" spans="1:12" x14ac:dyDescent="0.35">
      <c r="A12706" t="s">
        <v>52264</v>
      </c>
      <c r="B12706" t="s">
        <v>14</v>
      </c>
      <c r="C12706" t="s">
        <v>52265</v>
      </c>
      <c r="D12706" t="s">
        <v>201</v>
      </c>
      <c r="E12706">
        <v>2611</v>
      </c>
      <c r="F12706">
        <v>289</v>
      </c>
      <c r="G12706">
        <v>0</v>
      </c>
      <c r="H12706" t="s">
        <v>52266</v>
      </c>
      <c r="I12706">
        <v>10</v>
      </c>
      <c r="J12706" t="s">
        <v>52267</v>
      </c>
      <c r="K12706">
        <v>6</v>
      </c>
      <c r="L12706" t="s">
        <v>204</v>
      </c>
    </row>
    <row r="12707" spans="1:12" x14ac:dyDescent="0.35">
      <c r="A12707" t="s">
        <v>52268</v>
      </c>
      <c r="B12707" t="s">
        <v>14</v>
      </c>
      <c r="C12707" t="s">
        <v>52269</v>
      </c>
      <c r="D12707" t="s">
        <v>201</v>
      </c>
      <c r="E12707">
        <v>5449</v>
      </c>
      <c r="F12707">
        <v>584</v>
      </c>
      <c r="G12707">
        <v>0</v>
      </c>
      <c r="H12707" t="s">
        <v>52270</v>
      </c>
      <c r="I12707">
        <v>10</v>
      </c>
      <c r="J12707" t="s">
        <v>52271</v>
      </c>
      <c r="K12707">
        <v>11</v>
      </c>
      <c r="L12707" t="s">
        <v>204</v>
      </c>
    </row>
    <row r="12708" spans="1:12" x14ac:dyDescent="0.35">
      <c r="A12708" t="s">
        <v>52272</v>
      </c>
      <c r="B12708" t="s">
        <v>14</v>
      </c>
      <c r="C12708" t="s">
        <v>52273</v>
      </c>
      <c r="D12708" t="s">
        <v>201</v>
      </c>
      <c r="E12708">
        <v>3160</v>
      </c>
      <c r="F12708">
        <v>329</v>
      </c>
      <c r="G12708">
        <v>0</v>
      </c>
      <c r="H12708" t="s">
        <v>52274</v>
      </c>
      <c r="I12708">
        <v>10</v>
      </c>
      <c r="J12708" t="s">
        <v>52275</v>
      </c>
      <c r="K12708">
        <v>11</v>
      </c>
      <c r="L12708" t="s">
        <v>204</v>
      </c>
    </row>
    <row r="12709" spans="1:12" x14ac:dyDescent="0.35">
      <c r="A12709" t="s">
        <v>52276</v>
      </c>
      <c r="B12709" t="s">
        <v>14</v>
      </c>
      <c r="C12709" t="s">
        <v>52277</v>
      </c>
      <c r="D12709" t="s">
        <v>201</v>
      </c>
      <c r="E12709">
        <v>3770</v>
      </c>
      <c r="F12709">
        <v>395</v>
      </c>
      <c r="G12709">
        <v>0</v>
      </c>
      <c r="H12709" t="s">
        <v>52278</v>
      </c>
      <c r="I12709">
        <v>10</v>
      </c>
      <c r="J12709" t="s">
        <v>51822</v>
      </c>
      <c r="K12709">
        <v>4</v>
      </c>
      <c r="L12709" t="s">
        <v>204</v>
      </c>
    </row>
    <row r="12710" spans="1:12" x14ac:dyDescent="0.35">
      <c r="A12710" t="s">
        <v>52279</v>
      </c>
      <c r="B12710" t="s">
        <v>14</v>
      </c>
      <c r="C12710" t="s">
        <v>52280</v>
      </c>
      <c r="D12710" t="s">
        <v>201</v>
      </c>
      <c r="E12710">
        <v>10246</v>
      </c>
      <c r="F12710">
        <v>1281</v>
      </c>
      <c r="G12710">
        <v>0</v>
      </c>
      <c r="H12710" t="s">
        <v>52281</v>
      </c>
      <c r="I12710">
        <v>10</v>
      </c>
      <c r="J12710" t="s">
        <v>52282</v>
      </c>
      <c r="K12710">
        <v>26</v>
      </c>
      <c r="L12710" t="s">
        <v>204</v>
      </c>
    </row>
    <row r="12711" spans="1:12" x14ac:dyDescent="0.35">
      <c r="A12711" t="s">
        <v>52283</v>
      </c>
      <c r="B12711" t="s">
        <v>14</v>
      </c>
      <c r="C12711" t="s">
        <v>51405</v>
      </c>
      <c r="D12711" t="s">
        <v>201</v>
      </c>
      <c r="E12711">
        <v>15127</v>
      </c>
      <c r="F12711">
        <v>1517</v>
      </c>
      <c r="G12711">
        <v>0</v>
      </c>
      <c r="H12711" t="s">
        <v>52284</v>
      </c>
      <c r="I12711">
        <v>10</v>
      </c>
      <c r="J12711" t="s">
        <v>51407</v>
      </c>
      <c r="K12711">
        <v>18</v>
      </c>
      <c r="L12711" t="s">
        <v>204</v>
      </c>
    </row>
    <row r="12712" spans="1:12" x14ac:dyDescent="0.35">
      <c r="A12712" t="s">
        <v>52285</v>
      </c>
      <c r="B12712" t="s">
        <v>14</v>
      </c>
      <c r="C12712" t="s">
        <v>51422</v>
      </c>
      <c r="D12712" t="s">
        <v>201</v>
      </c>
      <c r="E12712">
        <v>9531</v>
      </c>
      <c r="F12712">
        <v>796</v>
      </c>
      <c r="G12712">
        <v>0</v>
      </c>
      <c r="H12712" t="s">
        <v>52286</v>
      </c>
      <c r="I12712">
        <v>10</v>
      </c>
      <c r="J12712" t="s">
        <v>51424</v>
      </c>
      <c r="K12712">
        <v>13</v>
      </c>
      <c r="L12712" t="s">
        <v>204</v>
      </c>
    </row>
    <row r="12713" spans="1:12" x14ac:dyDescent="0.35">
      <c r="A12713" t="s">
        <v>52287</v>
      </c>
      <c r="B12713" t="s">
        <v>14</v>
      </c>
      <c r="C12713" t="s">
        <v>52288</v>
      </c>
      <c r="D12713" t="s">
        <v>201</v>
      </c>
      <c r="E12713">
        <v>8376</v>
      </c>
      <c r="F12713">
        <v>1003</v>
      </c>
      <c r="G12713">
        <v>0</v>
      </c>
      <c r="H12713" t="s">
        <v>52289</v>
      </c>
      <c r="I12713">
        <v>10</v>
      </c>
      <c r="J12713" t="s">
        <v>52290</v>
      </c>
      <c r="K12713">
        <v>18</v>
      </c>
      <c r="L12713" t="s">
        <v>204</v>
      </c>
    </row>
    <row r="12714" spans="1:12" x14ac:dyDescent="0.35">
      <c r="A12714" t="s">
        <v>52291</v>
      </c>
      <c r="B12714" t="s">
        <v>14</v>
      </c>
      <c r="C12714" t="s">
        <v>52292</v>
      </c>
      <c r="D12714" t="s">
        <v>201</v>
      </c>
      <c r="E12714">
        <v>2438</v>
      </c>
      <c r="F12714">
        <v>298</v>
      </c>
      <c r="G12714">
        <v>0</v>
      </c>
      <c r="H12714" t="s">
        <v>52293</v>
      </c>
      <c r="I12714">
        <v>10</v>
      </c>
      <c r="J12714" t="s">
        <v>52294</v>
      </c>
      <c r="K12714">
        <v>7</v>
      </c>
      <c r="L12714" t="s">
        <v>204</v>
      </c>
    </row>
    <row r="12715" spans="1:12" x14ac:dyDescent="0.35">
      <c r="A12715" t="s">
        <v>52295</v>
      </c>
      <c r="B12715" t="s">
        <v>14</v>
      </c>
      <c r="C12715" t="s">
        <v>52211</v>
      </c>
      <c r="D12715" t="s">
        <v>201</v>
      </c>
      <c r="E12715">
        <v>2802</v>
      </c>
      <c r="F12715">
        <v>266</v>
      </c>
      <c r="G12715">
        <v>0</v>
      </c>
      <c r="H12715" t="s">
        <v>52296</v>
      </c>
      <c r="I12715">
        <v>10</v>
      </c>
      <c r="J12715" t="s">
        <v>52213</v>
      </c>
      <c r="K12715">
        <v>6</v>
      </c>
      <c r="L12715" t="s">
        <v>204</v>
      </c>
    </row>
    <row r="12716" spans="1:12" x14ac:dyDescent="0.35">
      <c r="A12716" t="s">
        <v>52297</v>
      </c>
      <c r="B12716" t="s">
        <v>14</v>
      </c>
      <c r="C12716" t="s">
        <v>52166</v>
      </c>
      <c r="D12716" t="s">
        <v>201</v>
      </c>
      <c r="E12716">
        <v>9028</v>
      </c>
      <c r="F12716">
        <v>566</v>
      </c>
      <c r="G12716">
        <v>0</v>
      </c>
      <c r="H12716" t="s">
        <v>52298</v>
      </c>
      <c r="I12716">
        <v>10</v>
      </c>
      <c r="J12716" t="s">
        <v>52168</v>
      </c>
      <c r="K12716">
        <v>8</v>
      </c>
      <c r="L12716" t="s">
        <v>204</v>
      </c>
    </row>
    <row r="12717" spans="1:12" x14ac:dyDescent="0.35">
      <c r="A12717" t="s">
        <v>52299</v>
      </c>
      <c r="B12717" t="s">
        <v>14</v>
      </c>
      <c r="C12717" t="s">
        <v>51422</v>
      </c>
      <c r="D12717" t="s">
        <v>201</v>
      </c>
      <c r="E12717">
        <v>4913</v>
      </c>
      <c r="F12717">
        <v>614</v>
      </c>
      <c r="G12717">
        <v>0</v>
      </c>
      <c r="H12717" t="s">
        <v>52300</v>
      </c>
      <c r="I12717">
        <v>10</v>
      </c>
      <c r="J12717" t="s">
        <v>51424</v>
      </c>
      <c r="K12717">
        <v>4</v>
      </c>
      <c r="L12717" t="s">
        <v>204</v>
      </c>
    </row>
    <row r="12718" spans="1:12" x14ac:dyDescent="0.35">
      <c r="A12718" t="s">
        <v>52301</v>
      </c>
      <c r="B12718" t="s">
        <v>14</v>
      </c>
      <c r="C12718" t="s">
        <v>52302</v>
      </c>
      <c r="D12718" t="s">
        <v>201</v>
      </c>
      <c r="E12718">
        <v>4496</v>
      </c>
      <c r="F12718">
        <v>605</v>
      </c>
      <c r="G12718">
        <v>0</v>
      </c>
      <c r="H12718" t="s">
        <v>52303</v>
      </c>
      <c r="I12718">
        <v>10</v>
      </c>
      <c r="J12718" t="s">
        <v>52304</v>
      </c>
      <c r="K12718">
        <v>8</v>
      </c>
      <c r="L12718" t="s">
        <v>204</v>
      </c>
    </row>
    <row r="12719" spans="1:12" x14ac:dyDescent="0.35">
      <c r="A12719" t="s">
        <v>52305</v>
      </c>
      <c r="B12719" t="s">
        <v>14</v>
      </c>
      <c r="C12719" t="s">
        <v>52220</v>
      </c>
      <c r="D12719" t="s">
        <v>201</v>
      </c>
      <c r="E12719">
        <v>5866</v>
      </c>
      <c r="F12719">
        <v>742</v>
      </c>
      <c r="G12719">
        <v>0</v>
      </c>
      <c r="H12719" t="s">
        <v>52306</v>
      </c>
      <c r="I12719">
        <v>10</v>
      </c>
      <c r="J12719" t="s">
        <v>52222</v>
      </c>
      <c r="K12719">
        <v>15</v>
      </c>
      <c r="L12719" t="s">
        <v>204</v>
      </c>
    </row>
    <row r="12720" spans="1:12" x14ac:dyDescent="0.35">
      <c r="A12720" t="s">
        <v>52307</v>
      </c>
      <c r="B12720" t="s">
        <v>14</v>
      </c>
      <c r="C12720" t="s">
        <v>52308</v>
      </c>
      <c r="D12720" t="s">
        <v>201</v>
      </c>
      <c r="E12720">
        <v>9345</v>
      </c>
      <c r="F12720">
        <v>1221</v>
      </c>
      <c r="G12720">
        <v>0</v>
      </c>
      <c r="H12720" t="s">
        <v>52309</v>
      </c>
      <c r="I12720">
        <v>10</v>
      </c>
      <c r="J12720" t="s">
        <v>52310</v>
      </c>
      <c r="K12720">
        <v>14</v>
      </c>
      <c r="L12720" t="s">
        <v>204</v>
      </c>
    </row>
    <row r="12721" spans="1:13" x14ac:dyDescent="0.35">
      <c r="A12721" t="s">
        <v>52311</v>
      </c>
      <c r="B12721" t="s">
        <v>14</v>
      </c>
      <c r="C12721" t="s">
        <v>52312</v>
      </c>
      <c r="D12721" t="s">
        <v>201</v>
      </c>
      <c r="E12721">
        <v>4115</v>
      </c>
      <c r="F12721">
        <v>496</v>
      </c>
      <c r="G12721">
        <v>0</v>
      </c>
      <c r="H12721" t="s">
        <v>52313</v>
      </c>
      <c r="I12721">
        <v>10</v>
      </c>
      <c r="J12721" t="s">
        <v>51424</v>
      </c>
      <c r="K12721">
        <v>12</v>
      </c>
      <c r="L12721" t="s">
        <v>204</v>
      </c>
    </row>
    <row r="12722" spans="1:13" x14ac:dyDescent="0.35">
      <c r="A12722" t="s">
        <v>52314</v>
      </c>
      <c r="B12722" t="s">
        <v>14</v>
      </c>
      <c r="C12722" t="s">
        <v>52315</v>
      </c>
      <c r="D12722" t="s">
        <v>201</v>
      </c>
      <c r="E12722">
        <v>1537897</v>
      </c>
      <c r="F12722">
        <v>14912</v>
      </c>
      <c r="G12722">
        <v>0</v>
      </c>
      <c r="H12722" t="s">
        <v>52316</v>
      </c>
      <c r="I12722">
        <v>10</v>
      </c>
      <c r="J12722" t="s">
        <v>51424</v>
      </c>
      <c r="K12722">
        <v>453</v>
      </c>
      <c r="L12722" t="s">
        <v>204</v>
      </c>
      <c r="M12722" t="s">
        <v>52317</v>
      </c>
    </row>
    <row r="12723" spans="1:13" x14ac:dyDescent="0.35">
      <c r="A12723" t="s">
        <v>52318</v>
      </c>
      <c r="B12723" t="s">
        <v>14</v>
      </c>
      <c r="C12723" t="s">
        <v>52162</v>
      </c>
      <c r="D12723" t="s">
        <v>201</v>
      </c>
      <c r="E12723">
        <v>8297</v>
      </c>
      <c r="F12723">
        <v>542</v>
      </c>
      <c r="G12723">
        <v>0</v>
      </c>
      <c r="H12723" t="s">
        <v>52319</v>
      </c>
      <c r="I12723">
        <v>10</v>
      </c>
      <c r="J12723" t="s">
        <v>52164</v>
      </c>
      <c r="K12723">
        <v>6</v>
      </c>
      <c r="L12723" t="s">
        <v>204</v>
      </c>
    </row>
    <row r="12724" spans="1:13" x14ac:dyDescent="0.35">
      <c r="A12724" t="s">
        <v>52320</v>
      </c>
      <c r="B12724" t="s">
        <v>14</v>
      </c>
      <c r="C12724" t="s">
        <v>51466</v>
      </c>
      <c r="D12724" t="s">
        <v>201</v>
      </c>
      <c r="E12724">
        <v>6209</v>
      </c>
      <c r="F12724">
        <v>679</v>
      </c>
      <c r="G12724">
        <v>0</v>
      </c>
      <c r="H12724" t="s">
        <v>52321</v>
      </c>
      <c r="I12724">
        <v>10</v>
      </c>
      <c r="J12724" t="s">
        <v>52239</v>
      </c>
      <c r="K12724">
        <v>8</v>
      </c>
      <c r="L12724" t="s">
        <v>204</v>
      </c>
    </row>
    <row r="12725" spans="1:13" x14ac:dyDescent="0.35">
      <c r="A12725" t="s">
        <v>52322</v>
      </c>
      <c r="B12725" t="s">
        <v>14</v>
      </c>
      <c r="C12725" t="s">
        <v>52323</v>
      </c>
      <c r="D12725" t="s">
        <v>201</v>
      </c>
      <c r="E12725">
        <v>4397</v>
      </c>
      <c r="F12725">
        <v>374</v>
      </c>
      <c r="G12725">
        <v>0</v>
      </c>
      <c r="H12725" t="s">
        <v>52324</v>
      </c>
      <c r="I12725">
        <v>10</v>
      </c>
      <c r="J12725" t="s">
        <v>52325</v>
      </c>
      <c r="K12725">
        <v>7</v>
      </c>
      <c r="L12725" t="s">
        <v>204</v>
      </c>
    </row>
    <row r="12726" spans="1:13" x14ac:dyDescent="0.35">
      <c r="A12726" t="s">
        <v>52326</v>
      </c>
      <c r="B12726" t="s">
        <v>14</v>
      </c>
      <c r="C12726" t="s">
        <v>52265</v>
      </c>
      <c r="D12726" t="s">
        <v>201</v>
      </c>
      <c r="E12726">
        <v>2904</v>
      </c>
      <c r="F12726">
        <v>285</v>
      </c>
      <c r="G12726">
        <v>0</v>
      </c>
      <c r="H12726" t="s">
        <v>52327</v>
      </c>
      <c r="I12726">
        <v>10</v>
      </c>
      <c r="J12726" t="s">
        <v>52267</v>
      </c>
      <c r="K12726">
        <v>4</v>
      </c>
      <c r="L12726" t="s">
        <v>204</v>
      </c>
    </row>
    <row r="12727" spans="1:13" x14ac:dyDescent="0.35">
      <c r="A12727" t="s">
        <v>52328</v>
      </c>
      <c r="B12727" t="s">
        <v>14</v>
      </c>
      <c r="C12727" t="s">
        <v>52329</v>
      </c>
      <c r="D12727" t="s">
        <v>201</v>
      </c>
      <c r="E12727">
        <v>11047</v>
      </c>
      <c r="F12727">
        <v>637</v>
      </c>
      <c r="G12727">
        <v>0</v>
      </c>
      <c r="H12727" t="s">
        <v>52330</v>
      </c>
      <c r="I12727">
        <v>10</v>
      </c>
      <c r="J12727" t="s">
        <v>52331</v>
      </c>
      <c r="K12727">
        <v>5</v>
      </c>
      <c r="L12727" t="s">
        <v>204</v>
      </c>
    </row>
    <row r="12728" spans="1:13" x14ac:dyDescent="0.35">
      <c r="A12728" t="s">
        <v>52332</v>
      </c>
      <c r="B12728" t="s">
        <v>14</v>
      </c>
      <c r="C12728" t="s">
        <v>52333</v>
      </c>
      <c r="D12728" t="s">
        <v>201</v>
      </c>
      <c r="E12728">
        <v>2629</v>
      </c>
      <c r="F12728">
        <v>300</v>
      </c>
      <c r="G12728">
        <v>0</v>
      </c>
      <c r="H12728" t="s">
        <v>52334</v>
      </c>
      <c r="I12728">
        <v>10</v>
      </c>
      <c r="J12728" t="s">
        <v>52335</v>
      </c>
      <c r="K12728">
        <v>4</v>
      </c>
      <c r="L12728" t="s">
        <v>204</v>
      </c>
    </row>
    <row r="12729" spans="1:13" x14ac:dyDescent="0.35">
      <c r="A12729" t="s">
        <v>52336</v>
      </c>
      <c r="B12729" t="s">
        <v>14</v>
      </c>
      <c r="C12729" t="s">
        <v>52337</v>
      </c>
      <c r="D12729" t="s">
        <v>201</v>
      </c>
      <c r="E12729">
        <v>10425</v>
      </c>
      <c r="F12729">
        <v>1191</v>
      </c>
      <c r="G12729">
        <v>0</v>
      </c>
      <c r="H12729" t="s">
        <v>52338</v>
      </c>
      <c r="I12729">
        <v>10</v>
      </c>
      <c r="J12729" t="s">
        <v>52198</v>
      </c>
      <c r="K12729">
        <v>12</v>
      </c>
      <c r="L12729" t="s">
        <v>204</v>
      </c>
    </row>
    <row r="12730" spans="1:13" x14ac:dyDescent="0.35">
      <c r="A12730" t="s">
        <v>52339</v>
      </c>
      <c r="B12730" t="s">
        <v>14</v>
      </c>
      <c r="C12730" t="s">
        <v>52340</v>
      </c>
      <c r="D12730" t="s">
        <v>201</v>
      </c>
      <c r="E12730">
        <v>5804</v>
      </c>
      <c r="F12730">
        <v>744</v>
      </c>
      <c r="G12730">
        <v>0</v>
      </c>
      <c r="H12730" t="s">
        <v>52341</v>
      </c>
      <c r="I12730">
        <v>10</v>
      </c>
      <c r="J12730" t="s">
        <v>52342</v>
      </c>
      <c r="K12730">
        <v>10</v>
      </c>
      <c r="L12730" t="s">
        <v>204</v>
      </c>
    </row>
    <row r="12731" spans="1:13" x14ac:dyDescent="0.35">
      <c r="A12731" t="s">
        <v>52343</v>
      </c>
      <c r="B12731" t="s">
        <v>14</v>
      </c>
      <c r="C12731" t="s">
        <v>52344</v>
      </c>
      <c r="D12731" t="s">
        <v>201</v>
      </c>
      <c r="E12731">
        <v>4108</v>
      </c>
      <c r="F12731">
        <v>461</v>
      </c>
      <c r="G12731">
        <v>0</v>
      </c>
      <c r="H12731" t="s">
        <v>52345</v>
      </c>
      <c r="I12731">
        <v>10</v>
      </c>
      <c r="J12731" t="s">
        <v>52346</v>
      </c>
      <c r="K12731">
        <v>11</v>
      </c>
      <c r="L12731" t="s">
        <v>204</v>
      </c>
    </row>
    <row r="12732" spans="1:13" x14ac:dyDescent="0.35">
      <c r="A12732" t="s">
        <v>52347</v>
      </c>
      <c r="B12732" t="s">
        <v>14</v>
      </c>
      <c r="C12732" t="s">
        <v>51411</v>
      </c>
      <c r="D12732" t="s">
        <v>201</v>
      </c>
      <c r="E12732">
        <v>6583</v>
      </c>
      <c r="F12732">
        <v>802</v>
      </c>
      <c r="G12732">
        <v>0</v>
      </c>
      <c r="H12732" t="s">
        <v>52348</v>
      </c>
      <c r="I12732">
        <v>10</v>
      </c>
      <c r="J12732" t="s">
        <v>52349</v>
      </c>
      <c r="K12732">
        <v>8</v>
      </c>
      <c r="L12732" t="s">
        <v>204</v>
      </c>
    </row>
    <row r="12733" spans="1:13" x14ac:dyDescent="0.35">
      <c r="A12733" t="s">
        <v>52350</v>
      </c>
      <c r="B12733" t="s">
        <v>14</v>
      </c>
      <c r="C12733" t="s">
        <v>51405</v>
      </c>
      <c r="D12733" t="s">
        <v>201</v>
      </c>
      <c r="E12733">
        <v>25315</v>
      </c>
      <c r="F12733">
        <v>2167</v>
      </c>
      <c r="G12733">
        <v>0</v>
      </c>
      <c r="H12733" t="s">
        <v>52351</v>
      </c>
      <c r="I12733">
        <v>10</v>
      </c>
      <c r="J12733" t="s">
        <v>51407</v>
      </c>
      <c r="K12733">
        <v>34</v>
      </c>
      <c r="L12733" t="s">
        <v>204</v>
      </c>
    </row>
    <row r="12734" spans="1:13" x14ac:dyDescent="0.35">
      <c r="A12734" t="s">
        <v>52352</v>
      </c>
      <c r="B12734" t="s">
        <v>14</v>
      </c>
      <c r="C12734" t="s">
        <v>52353</v>
      </c>
      <c r="D12734" t="s">
        <v>201</v>
      </c>
      <c r="E12734">
        <v>6003</v>
      </c>
      <c r="F12734">
        <v>446</v>
      </c>
      <c r="G12734">
        <v>0</v>
      </c>
      <c r="H12734" t="s">
        <v>52354</v>
      </c>
      <c r="I12734">
        <v>10</v>
      </c>
      <c r="J12734" t="s">
        <v>52355</v>
      </c>
      <c r="K12734">
        <v>5</v>
      </c>
      <c r="L12734" t="s">
        <v>204</v>
      </c>
    </row>
    <row r="12735" spans="1:13" x14ac:dyDescent="0.35">
      <c r="A12735" t="s">
        <v>52356</v>
      </c>
      <c r="B12735" t="s">
        <v>14</v>
      </c>
      <c r="C12735" t="s">
        <v>51942</v>
      </c>
      <c r="D12735" t="s">
        <v>201</v>
      </c>
      <c r="E12735">
        <v>7685</v>
      </c>
      <c r="F12735">
        <v>549</v>
      </c>
      <c r="G12735">
        <v>0</v>
      </c>
      <c r="H12735" t="s">
        <v>52357</v>
      </c>
      <c r="I12735">
        <v>10</v>
      </c>
      <c r="J12735" t="s">
        <v>51513</v>
      </c>
      <c r="K12735">
        <v>7</v>
      </c>
      <c r="L12735" t="s">
        <v>204</v>
      </c>
    </row>
    <row r="12736" spans="1:13" x14ac:dyDescent="0.35">
      <c r="A12736" t="s">
        <v>52358</v>
      </c>
      <c r="B12736" t="s">
        <v>14</v>
      </c>
      <c r="C12736" t="s">
        <v>51507</v>
      </c>
      <c r="D12736" t="s">
        <v>201</v>
      </c>
      <c r="E12736">
        <v>7355</v>
      </c>
      <c r="F12736">
        <v>884</v>
      </c>
      <c r="G12736">
        <v>0</v>
      </c>
      <c r="H12736" t="s">
        <v>52359</v>
      </c>
      <c r="I12736">
        <v>10</v>
      </c>
      <c r="J12736" t="s">
        <v>51509</v>
      </c>
      <c r="K12736">
        <v>10</v>
      </c>
      <c r="L12736" t="s">
        <v>204</v>
      </c>
    </row>
    <row r="12737" spans="1:13" x14ac:dyDescent="0.35">
      <c r="A12737" t="s">
        <v>52360</v>
      </c>
      <c r="B12737" t="s">
        <v>14</v>
      </c>
      <c r="C12737" t="s">
        <v>52361</v>
      </c>
      <c r="D12737" t="s">
        <v>201</v>
      </c>
      <c r="E12737">
        <v>6721</v>
      </c>
      <c r="F12737">
        <v>673</v>
      </c>
      <c r="G12737">
        <v>0</v>
      </c>
      <c r="H12737" t="s">
        <v>52362</v>
      </c>
      <c r="I12737">
        <v>10</v>
      </c>
      <c r="J12737" t="s">
        <v>52363</v>
      </c>
      <c r="K12737">
        <v>11</v>
      </c>
      <c r="L12737" t="s">
        <v>204</v>
      </c>
    </row>
    <row r="12738" spans="1:13" x14ac:dyDescent="0.35">
      <c r="A12738" t="s">
        <v>52364</v>
      </c>
      <c r="B12738" t="s">
        <v>14</v>
      </c>
      <c r="C12738" t="s">
        <v>52365</v>
      </c>
      <c r="D12738" t="s">
        <v>201</v>
      </c>
      <c r="E12738">
        <v>13016</v>
      </c>
      <c r="F12738">
        <v>976</v>
      </c>
      <c r="G12738">
        <v>0</v>
      </c>
      <c r="H12738" t="s">
        <v>52366</v>
      </c>
      <c r="I12738">
        <v>10</v>
      </c>
      <c r="J12738" t="s">
        <v>52363</v>
      </c>
      <c r="K12738">
        <v>15</v>
      </c>
      <c r="L12738" t="s">
        <v>204</v>
      </c>
    </row>
    <row r="12739" spans="1:13" x14ac:dyDescent="0.35">
      <c r="A12739" t="s">
        <v>52367</v>
      </c>
      <c r="B12739" t="s">
        <v>14</v>
      </c>
      <c r="C12739" t="s">
        <v>52368</v>
      </c>
      <c r="D12739" t="s">
        <v>201</v>
      </c>
      <c r="E12739">
        <v>12610</v>
      </c>
      <c r="F12739">
        <v>1283</v>
      </c>
      <c r="G12739">
        <v>0</v>
      </c>
      <c r="H12739" t="s">
        <v>52369</v>
      </c>
      <c r="I12739">
        <v>10</v>
      </c>
      <c r="J12739" t="s">
        <v>52370</v>
      </c>
      <c r="K12739">
        <v>35</v>
      </c>
      <c r="L12739" t="s">
        <v>204</v>
      </c>
    </row>
    <row r="12740" spans="1:13" x14ac:dyDescent="0.35">
      <c r="A12740" t="s">
        <v>52371</v>
      </c>
      <c r="B12740" t="s">
        <v>14</v>
      </c>
      <c r="C12740" t="s">
        <v>52372</v>
      </c>
      <c r="D12740" t="s">
        <v>201</v>
      </c>
      <c r="E12740">
        <v>6633</v>
      </c>
      <c r="F12740">
        <v>878</v>
      </c>
      <c r="G12740">
        <v>0</v>
      </c>
      <c r="H12740" t="s">
        <v>52373</v>
      </c>
      <c r="I12740">
        <v>10</v>
      </c>
      <c r="J12740" t="s">
        <v>52239</v>
      </c>
      <c r="K12740">
        <v>7</v>
      </c>
      <c r="L12740" t="s">
        <v>204</v>
      </c>
    </row>
    <row r="12741" spans="1:13" x14ac:dyDescent="0.35">
      <c r="A12741" t="s">
        <v>52374</v>
      </c>
      <c r="B12741" t="s">
        <v>14</v>
      </c>
      <c r="C12741" t="s">
        <v>52375</v>
      </c>
      <c r="D12741" t="s">
        <v>201</v>
      </c>
      <c r="E12741">
        <v>8544170</v>
      </c>
      <c r="F12741">
        <v>63848</v>
      </c>
      <c r="G12741">
        <v>0</v>
      </c>
      <c r="H12741" t="s">
        <v>52376</v>
      </c>
      <c r="I12741">
        <v>10</v>
      </c>
      <c r="J12741" t="s">
        <v>51417</v>
      </c>
      <c r="K12741">
        <v>1545</v>
      </c>
      <c r="L12741" t="s">
        <v>204</v>
      </c>
      <c r="M12741" t="s">
        <v>52377</v>
      </c>
    </row>
    <row r="12742" spans="1:13" x14ac:dyDescent="0.35">
      <c r="A12742" t="s">
        <v>52378</v>
      </c>
      <c r="B12742" t="s">
        <v>14</v>
      </c>
      <c r="C12742" t="s">
        <v>52379</v>
      </c>
      <c r="D12742" t="s">
        <v>201</v>
      </c>
      <c r="E12742">
        <v>3268</v>
      </c>
      <c r="F12742">
        <v>291</v>
      </c>
      <c r="G12742">
        <v>0</v>
      </c>
      <c r="H12742" t="s">
        <v>52380</v>
      </c>
      <c r="I12742">
        <v>10</v>
      </c>
      <c r="J12742" t="s">
        <v>52381</v>
      </c>
      <c r="K12742">
        <v>1</v>
      </c>
      <c r="L12742" t="s">
        <v>204</v>
      </c>
    </row>
    <row r="12743" spans="1:13" x14ac:dyDescent="0.35">
      <c r="A12743" t="s">
        <v>52382</v>
      </c>
      <c r="B12743" t="s">
        <v>14</v>
      </c>
      <c r="C12743" t="s">
        <v>52383</v>
      </c>
      <c r="D12743" t="s">
        <v>201</v>
      </c>
      <c r="E12743">
        <v>222273</v>
      </c>
      <c r="F12743">
        <v>20925</v>
      </c>
      <c r="G12743">
        <v>0</v>
      </c>
      <c r="H12743" t="s">
        <v>52384</v>
      </c>
      <c r="I12743">
        <v>10</v>
      </c>
      <c r="J12743" t="s">
        <v>52385</v>
      </c>
      <c r="K12743">
        <v>248</v>
      </c>
      <c r="L12743" t="s">
        <v>204</v>
      </c>
    </row>
    <row r="12744" spans="1:13" x14ac:dyDescent="0.35">
      <c r="A12744" t="s">
        <v>52386</v>
      </c>
      <c r="B12744" t="s">
        <v>14</v>
      </c>
      <c r="C12744" t="s">
        <v>52387</v>
      </c>
      <c r="D12744" t="s">
        <v>201</v>
      </c>
      <c r="E12744">
        <v>3012</v>
      </c>
      <c r="F12744">
        <v>311</v>
      </c>
      <c r="G12744">
        <v>0</v>
      </c>
      <c r="H12744" t="s">
        <v>52388</v>
      </c>
      <c r="I12744">
        <v>10</v>
      </c>
      <c r="J12744" t="s">
        <v>52389</v>
      </c>
      <c r="K12744">
        <v>3</v>
      </c>
      <c r="L12744" t="s">
        <v>204</v>
      </c>
    </row>
    <row r="12745" spans="1:13" x14ac:dyDescent="0.35">
      <c r="A12745" t="s">
        <v>52390</v>
      </c>
      <c r="B12745" t="s">
        <v>14</v>
      </c>
      <c r="C12745" t="s">
        <v>52391</v>
      </c>
      <c r="D12745" t="s">
        <v>201</v>
      </c>
      <c r="E12745">
        <v>23599</v>
      </c>
      <c r="F12745">
        <v>1789</v>
      </c>
      <c r="G12745">
        <v>0</v>
      </c>
      <c r="H12745" t="s">
        <v>52392</v>
      </c>
      <c r="I12745">
        <v>10</v>
      </c>
      <c r="J12745" t="s">
        <v>52393</v>
      </c>
      <c r="K12745">
        <v>22</v>
      </c>
      <c r="L12745" t="s">
        <v>204</v>
      </c>
    </row>
    <row r="12746" spans="1:13" x14ac:dyDescent="0.35">
      <c r="A12746" t="s">
        <v>52394</v>
      </c>
      <c r="B12746" t="s">
        <v>14</v>
      </c>
      <c r="C12746" t="s">
        <v>52395</v>
      </c>
      <c r="D12746" t="s">
        <v>201</v>
      </c>
      <c r="E12746">
        <v>5852</v>
      </c>
      <c r="F12746">
        <v>668</v>
      </c>
      <c r="G12746">
        <v>0</v>
      </c>
      <c r="H12746" t="s">
        <v>52396</v>
      </c>
      <c r="I12746">
        <v>10</v>
      </c>
      <c r="J12746" t="s">
        <v>52397</v>
      </c>
      <c r="K12746">
        <v>7</v>
      </c>
      <c r="L12746" t="s">
        <v>204</v>
      </c>
    </row>
    <row r="12747" spans="1:13" x14ac:dyDescent="0.35">
      <c r="A12747" t="s">
        <v>52398</v>
      </c>
      <c r="B12747" t="s">
        <v>14</v>
      </c>
      <c r="C12747" t="s">
        <v>52399</v>
      </c>
      <c r="D12747" t="s">
        <v>201</v>
      </c>
      <c r="E12747">
        <v>355077</v>
      </c>
      <c r="F12747">
        <v>6832</v>
      </c>
      <c r="G12747">
        <v>0</v>
      </c>
      <c r="H12747" t="s">
        <v>52400</v>
      </c>
      <c r="I12747">
        <v>10</v>
      </c>
      <c r="J12747" t="s">
        <v>52397</v>
      </c>
      <c r="K12747">
        <v>194</v>
      </c>
      <c r="L12747" t="s">
        <v>204</v>
      </c>
      <c r="M12747" t="s">
        <v>52401</v>
      </c>
    </row>
    <row r="12748" spans="1:13" x14ac:dyDescent="0.35">
      <c r="A12748" t="s">
        <v>52402</v>
      </c>
      <c r="B12748" t="s">
        <v>14</v>
      </c>
      <c r="C12748" t="s">
        <v>52403</v>
      </c>
      <c r="D12748" t="s">
        <v>201</v>
      </c>
      <c r="E12748">
        <v>81179</v>
      </c>
      <c r="F12748">
        <v>3568</v>
      </c>
      <c r="G12748">
        <v>0</v>
      </c>
      <c r="H12748" t="s">
        <v>52404</v>
      </c>
      <c r="I12748">
        <v>10</v>
      </c>
      <c r="J12748" t="s">
        <v>51818</v>
      </c>
      <c r="K12748">
        <v>31</v>
      </c>
      <c r="L12748" t="s">
        <v>204</v>
      </c>
    </row>
    <row r="12749" spans="1:13" x14ac:dyDescent="0.35">
      <c r="A12749" t="s">
        <v>52405</v>
      </c>
      <c r="B12749" t="s">
        <v>14</v>
      </c>
      <c r="C12749" t="s">
        <v>52406</v>
      </c>
      <c r="D12749" t="s">
        <v>201</v>
      </c>
      <c r="E12749">
        <v>9826</v>
      </c>
      <c r="F12749">
        <v>860</v>
      </c>
      <c r="G12749">
        <v>0</v>
      </c>
      <c r="H12749" t="s">
        <v>52407</v>
      </c>
      <c r="I12749">
        <v>10</v>
      </c>
      <c r="J12749" t="s">
        <v>51327</v>
      </c>
      <c r="K12749">
        <v>12</v>
      </c>
      <c r="L12749" t="s">
        <v>204</v>
      </c>
    </row>
    <row r="12750" spans="1:13" x14ac:dyDescent="0.35">
      <c r="A12750" t="s">
        <v>52408</v>
      </c>
      <c r="B12750" t="s">
        <v>14</v>
      </c>
      <c r="C12750" t="s">
        <v>52409</v>
      </c>
      <c r="D12750" t="s">
        <v>201</v>
      </c>
      <c r="E12750">
        <v>3598</v>
      </c>
      <c r="F12750">
        <v>390</v>
      </c>
      <c r="G12750">
        <v>0</v>
      </c>
      <c r="H12750" t="s">
        <v>52410</v>
      </c>
      <c r="I12750">
        <v>10</v>
      </c>
      <c r="J12750" t="s">
        <v>52411</v>
      </c>
      <c r="K12750">
        <v>6</v>
      </c>
      <c r="L12750" t="s">
        <v>204</v>
      </c>
    </row>
    <row r="12751" spans="1:13" x14ac:dyDescent="0.35">
      <c r="A12751" t="s">
        <v>52412</v>
      </c>
      <c r="B12751" t="s">
        <v>14</v>
      </c>
      <c r="C12751" t="s">
        <v>52177</v>
      </c>
      <c r="D12751" t="s">
        <v>201</v>
      </c>
      <c r="E12751">
        <v>8785</v>
      </c>
      <c r="F12751">
        <v>829</v>
      </c>
      <c r="G12751">
        <v>0</v>
      </c>
      <c r="H12751" t="s">
        <v>52413</v>
      </c>
      <c r="I12751">
        <v>10</v>
      </c>
      <c r="J12751" t="s">
        <v>52179</v>
      </c>
      <c r="K12751">
        <v>13</v>
      </c>
      <c r="L12751" t="s">
        <v>204</v>
      </c>
    </row>
    <row r="12752" spans="1:13" x14ac:dyDescent="0.35">
      <c r="A12752" t="s">
        <v>52414</v>
      </c>
      <c r="B12752" t="s">
        <v>14</v>
      </c>
      <c r="C12752" t="s">
        <v>51816</v>
      </c>
      <c r="D12752" t="s">
        <v>201</v>
      </c>
      <c r="E12752">
        <v>7457</v>
      </c>
      <c r="F12752">
        <v>731</v>
      </c>
      <c r="G12752">
        <v>0</v>
      </c>
      <c r="H12752" t="s">
        <v>52415</v>
      </c>
      <c r="I12752">
        <v>10</v>
      </c>
      <c r="J12752" t="s">
        <v>51818</v>
      </c>
      <c r="K12752">
        <v>14</v>
      </c>
      <c r="L12752" t="s">
        <v>204</v>
      </c>
    </row>
    <row r="12753" spans="1:13" x14ac:dyDescent="0.35">
      <c r="A12753" t="s">
        <v>52416</v>
      </c>
      <c r="B12753" t="s">
        <v>14</v>
      </c>
      <c r="C12753" t="s">
        <v>52417</v>
      </c>
      <c r="D12753" t="s">
        <v>201</v>
      </c>
      <c r="E12753">
        <v>19948022</v>
      </c>
      <c r="F12753">
        <v>71286</v>
      </c>
      <c r="G12753">
        <v>0</v>
      </c>
      <c r="H12753" t="s">
        <v>52418</v>
      </c>
      <c r="I12753">
        <v>10</v>
      </c>
      <c r="J12753" t="s">
        <v>51319</v>
      </c>
      <c r="K12753">
        <v>1212</v>
      </c>
      <c r="L12753" t="s">
        <v>204</v>
      </c>
      <c r="M12753" t="s">
        <v>52419</v>
      </c>
    </row>
    <row r="12754" spans="1:13" x14ac:dyDescent="0.35">
      <c r="A12754" t="s">
        <v>52420</v>
      </c>
      <c r="B12754" t="s">
        <v>14</v>
      </c>
      <c r="C12754" t="s">
        <v>52421</v>
      </c>
      <c r="D12754" t="s">
        <v>201</v>
      </c>
      <c r="E12754">
        <v>13237</v>
      </c>
      <c r="F12754">
        <v>1539</v>
      </c>
      <c r="G12754">
        <v>0</v>
      </c>
      <c r="H12754" t="s">
        <v>52422</v>
      </c>
      <c r="I12754">
        <v>10</v>
      </c>
      <c r="J12754" t="s">
        <v>52423</v>
      </c>
      <c r="K12754">
        <v>26</v>
      </c>
      <c r="L12754" t="s">
        <v>204</v>
      </c>
    </row>
    <row r="12755" spans="1:13" x14ac:dyDescent="0.35">
      <c r="A12755" t="s">
        <v>52424</v>
      </c>
      <c r="B12755" t="s">
        <v>14</v>
      </c>
      <c r="C12755" t="s">
        <v>52344</v>
      </c>
      <c r="D12755" t="s">
        <v>201</v>
      </c>
      <c r="E12755">
        <v>38854</v>
      </c>
      <c r="F12755">
        <v>1834</v>
      </c>
      <c r="G12755">
        <v>0</v>
      </c>
      <c r="H12755" t="s">
        <v>52425</v>
      </c>
      <c r="I12755">
        <v>10</v>
      </c>
      <c r="J12755" t="s">
        <v>52346</v>
      </c>
      <c r="K12755">
        <v>26</v>
      </c>
      <c r="L12755" t="s">
        <v>204</v>
      </c>
    </row>
    <row r="12756" spans="1:13" x14ac:dyDescent="0.35">
      <c r="A12756" t="s">
        <v>52426</v>
      </c>
      <c r="B12756" t="s">
        <v>14</v>
      </c>
      <c r="C12756" t="s">
        <v>52333</v>
      </c>
      <c r="D12756" t="s">
        <v>201</v>
      </c>
      <c r="E12756">
        <v>4245</v>
      </c>
      <c r="F12756">
        <v>473</v>
      </c>
      <c r="G12756">
        <v>0</v>
      </c>
      <c r="H12756" t="s">
        <v>52427</v>
      </c>
      <c r="I12756">
        <v>10</v>
      </c>
      <c r="J12756" t="s">
        <v>52335</v>
      </c>
      <c r="K12756">
        <v>3</v>
      </c>
      <c r="L12756" t="s">
        <v>204</v>
      </c>
    </row>
    <row r="12757" spans="1:13" x14ac:dyDescent="0.35">
      <c r="A12757" t="s">
        <v>52428</v>
      </c>
      <c r="B12757" t="s">
        <v>14</v>
      </c>
      <c r="C12757" t="s">
        <v>52429</v>
      </c>
      <c r="D12757" t="s">
        <v>201</v>
      </c>
      <c r="E12757">
        <v>5325</v>
      </c>
      <c r="F12757">
        <v>562</v>
      </c>
      <c r="G12757">
        <v>0</v>
      </c>
      <c r="H12757" t="s">
        <v>52430</v>
      </c>
      <c r="I12757">
        <v>10</v>
      </c>
      <c r="J12757" t="s">
        <v>52431</v>
      </c>
      <c r="K12757">
        <v>5</v>
      </c>
      <c r="L12757" t="s">
        <v>204</v>
      </c>
    </row>
    <row r="12758" spans="1:13" x14ac:dyDescent="0.35">
      <c r="A12758" t="s">
        <v>52432</v>
      </c>
      <c r="B12758" t="s">
        <v>14</v>
      </c>
      <c r="C12758" t="s">
        <v>52433</v>
      </c>
      <c r="D12758" t="s">
        <v>201</v>
      </c>
      <c r="E12758">
        <v>7573</v>
      </c>
      <c r="F12758">
        <v>1073</v>
      </c>
      <c r="G12758">
        <v>0</v>
      </c>
      <c r="H12758" t="s">
        <v>52434</v>
      </c>
      <c r="I12758">
        <v>10</v>
      </c>
      <c r="J12758" t="s">
        <v>52435</v>
      </c>
      <c r="K12758">
        <v>20</v>
      </c>
      <c r="L12758" t="s">
        <v>204</v>
      </c>
    </row>
    <row r="12759" spans="1:13" x14ac:dyDescent="0.35">
      <c r="A12759" t="s">
        <v>52436</v>
      </c>
      <c r="B12759" t="s">
        <v>14</v>
      </c>
      <c r="C12759" t="s">
        <v>52437</v>
      </c>
      <c r="D12759" t="s">
        <v>201</v>
      </c>
      <c r="E12759">
        <v>6128</v>
      </c>
      <c r="F12759">
        <v>771</v>
      </c>
      <c r="G12759">
        <v>0</v>
      </c>
      <c r="H12759" t="s">
        <v>52438</v>
      </c>
      <c r="I12759">
        <v>10</v>
      </c>
      <c r="J12759" t="s">
        <v>52439</v>
      </c>
      <c r="K12759">
        <v>8</v>
      </c>
      <c r="L12759" t="s">
        <v>204</v>
      </c>
    </row>
    <row r="12760" spans="1:13" x14ac:dyDescent="0.35">
      <c r="A12760" t="s">
        <v>52440</v>
      </c>
      <c r="B12760" t="s">
        <v>14</v>
      </c>
      <c r="C12760" t="s">
        <v>52441</v>
      </c>
      <c r="D12760" t="s">
        <v>201</v>
      </c>
      <c r="E12760">
        <v>39768</v>
      </c>
      <c r="F12760">
        <v>4044</v>
      </c>
      <c r="G12760">
        <v>0</v>
      </c>
      <c r="H12760" t="s">
        <v>52442</v>
      </c>
      <c r="I12760">
        <v>10</v>
      </c>
      <c r="J12760" t="s">
        <v>52443</v>
      </c>
      <c r="K12760">
        <v>60</v>
      </c>
      <c r="L12760" t="s">
        <v>204</v>
      </c>
    </row>
    <row r="12761" spans="1:13" x14ac:dyDescent="0.35">
      <c r="A12761" t="s">
        <v>52444</v>
      </c>
      <c r="B12761" t="s">
        <v>14</v>
      </c>
      <c r="C12761" t="s">
        <v>51775</v>
      </c>
      <c r="D12761" t="s">
        <v>201</v>
      </c>
      <c r="E12761">
        <v>4225</v>
      </c>
      <c r="F12761">
        <v>472</v>
      </c>
      <c r="G12761">
        <v>0</v>
      </c>
      <c r="H12761" t="s">
        <v>52445</v>
      </c>
      <c r="I12761">
        <v>10</v>
      </c>
      <c r="J12761" t="s">
        <v>51777</v>
      </c>
      <c r="K12761">
        <v>4</v>
      </c>
      <c r="L12761" t="s">
        <v>204</v>
      </c>
    </row>
    <row r="12762" spans="1:13" x14ac:dyDescent="0.35">
      <c r="A12762" t="s">
        <v>52446</v>
      </c>
      <c r="B12762" t="s">
        <v>14</v>
      </c>
      <c r="C12762" t="s">
        <v>52447</v>
      </c>
      <c r="D12762" t="s">
        <v>201</v>
      </c>
      <c r="E12762">
        <v>3017</v>
      </c>
      <c r="F12762">
        <v>312</v>
      </c>
      <c r="G12762">
        <v>0</v>
      </c>
      <c r="H12762" t="s">
        <v>52448</v>
      </c>
      <c r="I12762">
        <v>10</v>
      </c>
      <c r="J12762" t="s">
        <v>52449</v>
      </c>
      <c r="K12762">
        <v>4</v>
      </c>
      <c r="L12762" t="s">
        <v>204</v>
      </c>
    </row>
    <row r="12763" spans="1:13" x14ac:dyDescent="0.35">
      <c r="A12763" t="s">
        <v>52450</v>
      </c>
      <c r="B12763" t="s">
        <v>14</v>
      </c>
      <c r="C12763" t="s">
        <v>52451</v>
      </c>
      <c r="D12763" t="s">
        <v>201</v>
      </c>
      <c r="E12763">
        <v>138752</v>
      </c>
      <c r="F12763">
        <v>10111</v>
      </c>
      <c r="G12763">
        <v>0</v>
      </c>
      <c r="H12763" t="s">
        <v>52452</v>
      </c>
      <c r="I12763">
        <v>10</v>
      </c>
      <c r="J12763" t="s">
        <v>52453</v>
      </c>
      <c r="K12763">
        <v>56</v>
      </c>
      <c r="L12763" t="s">
        <v>204</v>
      </c>
    </row>
    <row r="12764" spans="1:13" x14ac:dyDescent="0.35">
      <c r="A12764" t="s">
        <v>52454</v>
      </c>
      <c r="B12764" t="s">
        <v>14</v>
      </c>
      <c r="C12764" t="s">
        <v>52455</v>
      </c>
      <c r="D12764" t="s">
        <v>201</v>
      </c>
      <c r="E12764">
        <v>6702</v>
      </c>
      <c r="F12764">
        <v>1056</v>
      </c>
      <c r="G12764">
        <v>0</v>
      </c>
      <c r="H12764" t="s">
        <v>52456</v>
      </c>
      <c r="I12764">
        <v>10</v>
      </c>
      <c r="J12764" t="s">
        <v>52065</v>
      </c>
      <c r="K12764">
        <v>18</v>
      </c>
      <c r="L12764" t="s">
        <v>204</v>
      </c>
    </row>
    <row r="12765" spans="1:13" x14ac:dyDescent="0.35">
      <c r="A12765" t="s">
        <v>52457</v>
      </c>
      <c r="B12765" t="s">
        <v>14</v>
      </c>
      <c r="C12765" t="s">
        <v>52458</v>
      </c>
      <c r="D12765" t="s">
        <v>201</v>
      </c>
      <c r="E12765">
        <v>3790</v>
      </c>
      <c r="F12765">
        <v>375</v>
      </c>
      <c r="G12765">
        <v>0</v>
      </c>
      <c r="H12765" t="s">
        <v>52459</v>
      </c>
      <c r="I12765">
        <v>10</v>
      </c>
      <c r="J12765" t="s">
        <v>52460</v>
      </c>
      <c r="K12765">
        <v>2</v>
      </c>
      <c r="L12765" t="s">
        <v>204</v>
      </c>
    </row>
    <row r="12766" spans="1:13" x14ac:dyDescent="0.35">
      <c r="A12766" t="s">
        <v>52461</v>
      </c>
      <c r="B12766" t="s">
        <v>14</v>
      </c>
      <c r="C12766" t="s">
        <v>52462</v>
      </c>
      <c r="D12766" t="s">
        <v>201</v>
      </c>
      <c r="E12766">
        <v>10342</v>
      </c>
      <c r="F12766">
        <v>1003</v>
      </c>
      <c r="G12766">
        <v>0</v>
      </c>
      <c r="H12766" t="s">
        <v>52463</v>
      </c>
      <c r="I12766">
        <v>10</v>
      </c>
      <c r="J12766" t="s">
        <v>52464</v>
      </c>
      <c r="K12766">
        <v>12</v>
      </c>
      <c r="L12766" t="s">
        <v>204</v>
      </c>
    </row>
    <row r="12767" spans="1:13" x14ac:dyDescent="0.35">
      <c r="A12767" t="s">
        <v>52465</v>
      </c>
      <c r="B12767" t="s">
        <v>14</v>
      </c>
      <c r="C12767" t="s">
        <v>52166</v>
      </c>
      <c r="D12767" t="s">
        <v>201</v>
      </c>
      <c r="E12767">
        <v>11196</v>
      </c>
      <c r="F12767">
        <v>1396</v>
      </c>
      <c r="G12767">
        <v>0</v>
      </c>
      <c r="H12767" t="s">
        <v>52466</v>
      </c>
      <c r="I12767">
        <v>10</v>
      </c>
      <c r="J12767" t="s">
        <v>52168</v>
      </c>
      <c r="K12767">
        <v>21</v>
      </c>
      <c r="L12767" t="s">
        <v>204</v>
      </c>
    </row>
    <row r="12768" spans="1:13" x14ac:dyDescent="0.35">
      <c r="A12768" t="s">
        <v>52467</v>
      </c>
      <c r="B12768" t="s">
        <v>14</v>
      </c>
      <c r="C12768" t="s">
        <v>51436</v>
      </c>
      <c r="D12768" t="s">
        <v>201</v>
      </c>
      <c r="E12768">
        <v>4587</v>
      </c>
      <c r="F12768">
        <v>457</v>
      </c>
      <c r="G12768">
        <v>0</v>
      </c>
      <c r="H12768" t="s">
        <v>52468</v>
      </c>
      <c r="I12768">
        <v>10</v>
      </c>
      <c r="J12768" t="s">
        <v>51438</v>
      </c>
      <c r="K12768">
        <v>8</v>
      </c>
      <c r="L12768" t="s">
        <v>204</v>
      </c>
    </row>
    <row r="12769" spans="1:13" x14ac:dyDescent="0.35">
      <c r="A12769" t="s">
        <v>52469</v>
      </c>
      <c r="B12769" t="s">
        <v>14</v>
      </c>
      <c r="C12769" t="s">
        <v>52470</v>
      </c>
      <c r="D12769" t="s">
        <v>201</v>
      </c>
      <c r="E12769">
        <v>10178</v>
      </c>
      <c r="F12769">
        <v>1310</v>
      </c>
      <c r="G12769">
        <v>0</v>
      </c>
      <c r="H12769" t="s">
        <v>52471</v>
      </c>
      <c r="I12769">
        <v>10</v>
      </c>
      <c r="J12769" t="s">
        <v>52472</v>
      </c>
      <c r="K12769">
        <v>26</v>
      </c>
      <c r="L12769" t="s">
        <v>204</v>
      </c>
    </row>
    <row r="12770" spans="1:13" x14ac:dyDescent="0.35">
      <c r="A12770" t="s">
        <v>52473</v>
      </c>
      <c r="B12770" t="s">
        <v>14</v>
      </c>
      <c r="C12770" t="s">
        <v>52474</v>
      </c>
      <c r="D12770" t="s">
        <v>201</v>
      </c>
      <c r="E12770">
        <v>16429</v>
      </c>
      <c r="F12770">
        <v>1420</v>
      </c>
      <c r="G12770">
        <v>0</v>
      </c>
      <c r="H12770" t="s">
        <v>52475</v>
      </c>
      <c r="I12770">
        <v>10</v>
      </c>
      <c r="J12770" t="s">
        <v>52476</v>
      </c>
      <c r="K12770">
        <v>12</v>
      </c>
      <c r="L12770" t="s">
        <v>204</v>
      </c>
    </row>
    <row r="12771" spans="1:13" x14ac:dyDescent="0.35">
      <c r="A12771" t="s">
        <v>52477</v>
      </c>
      <c r="B12771" t="s">
        <v>14</v>
      </c>
      <c r="C12771" t="s">
        <v>52478</v>
      </c>
      <c r="D12771" t="s">
        <v>201</v>
      </c>
      <c r="E12771">
        <v>6699</v>
      </c>
      <c r="F12771">
        <v>843</v>
      </c>
      <c r="G12771">
        <v>0</v>
      </c>
      <c r="H12771" t="s">
        <v>52479</v>
      </c>
      <c r="I12771">
        <v>10</v>
      </c>
      <c r="J12771" t="s">
        <v>51509</v>
      </c>
      <c r="K12771">
        <v>10</v>
      </c>
      <c r="L12771" t="s">
        <v>204</v>
      </c>
    </row>
    <row r="12772" spans="1:13" x14ac:dyDescent="0.35">
      <c r="A12772" t="s">
        <v>52480</v>
      </c>
      <c r="B12772" t="s">
        <v>14</v>
      </c>
      <c r="C12772" t="s">
        <v>52181</v>
      </c>
      <c r="D12772" t="s">
        <v>201</v>
      </c>
      <c r="E12772">
        <v>51400</v>
      </c>
      <c r="F12772">
        <v>4361</v>
      </c>
      <c r="G12772">
        <v>0</v>
      </c>
      <c r="H12772" t="s">
        <v>52481</v>
      </c>
      <c r="I12772">
        <v>10</v>
      </c>
      <c r="J12772" t="s">
        <v>52183</v>
      </c>
      <c r="K12772">
        <v>32</v>
      </c>
      <c r="L12772" t="s">
        <v>204</v>
      </c>
    </row>
    <row r="12773" spans="1:13" x14ac:dyDescent="0.35">
      <c r="A12773" t="s">
        <v>52482</v>
      </c>
      <c r="B12773" t="s">
        <v>14</v>
      </c>
      <c r="C12773" t="s">
        <v>51411</v>
      </c>
      <c r="D12773" t="s">
        <v>201</v>
      </c>
      <c r="E12773">
        <v>29686</v>
      </c>
      <c r="F12773">
        <v>2892</v>
      </c>
      <c r="G12773">
        <v>0</v>
      </c>
      <c r="H12773" t="s">
        <v>52483</v>
      </c>
      <c r="I12773">
        <v>10</v>
      </c>
      <c r="J12773" t="s">
        <v>51413</v>
      </c>
      <c r="K12773">
        <v>28</v>
      </c>
      <c r="L12773" t="s">
        <v>204</v>
      </c>
    </row>
    <row r="12774" spans="1:13" x14ac:dyDescent="0.35">
      <c r="A12774" t="s">
        <v>52484</v>
      </c>
      <c r="B12774" t="s">
        <v>14</v>
      </c>
      <c r="C12774" t="s">
        <v>51523</v>
      </c>
      <c r="D12774" t="s">
        <v>201</v>
      </c>
      <c r="E12774">
        <v>6779</v>
      </c>
      <c r="F12774">
        <v>802</v>
      </c>
      <c r="G12774">
        <v>0</v>
      </c>
      <c r="H12774" t="s">
        <v>52485</v>
      </c>
      <c r="I12774">
        <v>10</v>
      </c>
      <c r="J12774" t="s">
        <v>51525</v>
      </c>
      <c r="K12774">
        <v>9</v>
      </c>
      <c r="L12774" t="s">
        <v>204</v>
      </c>
    </row>
    <row r="12775" spans="1:13" x14ac:dyDescent="0.35">
      <c r="A12775" t="s">
        <v>52486</v>
      </c>
      <c r="B12775" t="s">
        <v>14</v>
      </c>
      <c r="C12775" t="s">
        <v>52487</v>
      </c>
      <c r="D12775" t="s">
        <v>201</v>
      </c>
      <c r="E12775">
        <v>24141</v>
      </c>
      <c r="F12775">
        <v>2012</v>
      </c>
      <c r="G12775">
        <v>0</v>
      </c>
      <c r="H12775" t="s">
        <v>52488</v>
      </c>
      <c r="I12775">
        <v>10</v>
      </c>
      <c r="J12775" t="s">
        <v>52489</v>
      </c>
      <c r="K12775">
        <v>22</v>
      </c>
      <c r="L12775" t="s">
        <v>204</v>
      </c>
    </row>
    <row r="12776" spans="1:13" x14ac:dyDescent="0.35">
      <c r="A12776" t="s">
        <v>52490</v>
      </c>
      <c r="B12776" t="s">
        <v>14</v>
      </c>
      <c r="C12776" t="s">
        <v>51830</v>
      </c>
      <c r="D12776" t="s">
        <v>201</v>
      </c>
      <c r="E12776">
        <v>5289</v>
      </c>
      <c r="F12776">
        <v>620</v>
      </c>
      <c r="G12776">
        <v>0</v>
      </c>
      <c r="H12776" t="s">
        <v>52491</v>
      </c>
      <c r="I12776">
        <v>10</v>
      </c>
      <c r="J12776" t="s">
        <v>51832</v>
      </c>
      <c r="K12776">
        <v>7</v>
      </c>
      <c r="L12776" t="s">
        <v>204</v>
      </c>
    </row>
    <row r="12777" spans="1:13" x14ac:dyDescent="0.35">
      <c r="A12777" t="s">
        <v>52492</v>
      </c>
      <c r="B12777" t="s">
        <v>14</v>
      </c>
      <c r="C12777" t="s">
        <v>52493</v>
      </c>
      <c r="D12777" t="s">
        <v>201</v>
      </c>
      <c r="E12777">
        <v>13315</v>
      </c>
      <c r="F12777">
        <v>1554</v>
      </c>
      <c r="G12777">
        <v>0</v>
      </c>
      <c r="H12777" t="s">
        <v>52494</v>
      </c>
      <c r="I12777">
        <v>10</v>
      </c>
      <c r="J12777" t="s">
        <v>52495</v>
      </c>
      <c r="K12777">
        <v>28</v>
      </c>
      <c r="L12777" t="s">
        <v>204</v>
      </c>
    </row>
    <row r="12778" spans="1:13" x14ac:dyDescent="0.35">
      <c r="A12778" t="s">
        <v>52496</v>
      </c>
      <c r="B12778" t="s">
        <v>14</v>
      </c>
      <c r="C12778" t="s">
        <v>52497</v>
      </c>
      <c r="D12778" t="s">
        <v>201</v>
      </c>
      <c r="E12778">
        <v>11601</v>
      </c>
      <c r="F12778">
        <v>1544</v>
      </c>
      <c r="G12778">
        <v>0</v>
      </c>
      <c r="H12778" t="s">
        <v>52498</v>
      </c>
      <c r="I12778">
        <v>10</v>
      </c>
      <c r="J12778" t="s">
        <v>52499</v>
      </c>
      <c r="K12778">
        <v>18</v>
      </c>
      <c r="L12778" t="s">
        <v>204</v>
      </c>
    </row>
    <row r="12779" spans="1:13" x14ac:dyDescent="0.35">
      <c r="A12779" t="s">
        <v>52500</v>
      </c>
      <c r="B12779" t="s">
        <v>14</v>
      </c>
      <c r="C12779" t="s">
        <v>52501</v>
      </c>
      <c r="D12779" t="s">
        <v>201</v>
      </c>
      <c r="E12779">
        <v>1018140</v>
      </c>
      <c r="F12779">
        <v>22596</v>
      </c>
      <c r="G12779">
        <v>0</v>
      </c>
      <c r="H12779" t="s">
        <v>52502</v>
      </c>
      <c r="I12779">
        <v>10</v>
      </c>
      <c r="J12779" t="s">
        <v>51521</v>
      </c>
      <c r="K12779">
        <v>430</v>
      </c>
      <c r="L12779" t="s">
        <v>204</v>
      </c>
      <c r="M12779" t="s">
        <v>52503</v>
      </c>
    </row>
    <row r="12780" spans="1:13" x14ac:dyDescent="0.35">
      <c r="A12780" t="s">
        <v>52504</v>
      </c>
      <c r="B12780" t="s">
        <v>14</v>
      </c>
      <c r="C12780" t="s">
        <v>52505</v>
      </c>
      <c r="D12780" t="s">
        <v>201</v>
      </c>
      <c r="E12780">
        <v>94530</v>
      </c>
      <c r="F12780">
        <v>3237</v>
      </c>
      <c r="G12780">
        <v>0</v>
      </c>
      <c r="H12780" t="s">
        <v>52506</v>
      </c>
      <c r="I12780">
        <v>10</v>
      </c>
      <c r="J12780" t="s">
        <v>51533</v>
      </c>
      <c r="K12780">
        <v>111</v>
      </c>
      <c r="L12780" t="s">
        <v>204</v>
      </c>
      <c r="M12780" t="s">
        <v>52507</v>
      </c>
    </row>
    <row r="12781" spans="1:13" x14ac:dyDescent="0.35">
      <c r="A12781" t="s">
        <v>52508</v>
      </c>
      <c r="B12781" t="s">
        <v>14</v>
      </c>
      <c r="C12781" t="s">
        <v>52509</v>
      </c>
      <c r="D12781" t="s">
        <v>201</v>
      </c>
      <c r="E12781">
        <v>12716</v>
      </c>
      <c r="F12781">
        <v>1177</v>
      </c>
      <c r="G12781">
        <v>0</v>
      </c>
      <c r="H12781" t="s">
        <v>52510</v>
      </c>
      <c r="I12781">
        <v>10</v>
      </c>
      <c r="J12781" t="s">
        <v>52511</v>
      </c>
      <c r="K12781">
        <v>35</v>
      </c>
      <c r="L12781" t="s">
        <v>204</v>
      </c>
      <c r="M12781" t="s">
        <v>52512</v>
      </c>
    </row>
    <row r="12782" spans="1:13" x14ac:dyDescent="0.35">
      <c r="A12782" t="s">
        <v>52513</v>
      </c>
      <c r="B12782" t="s">
        <v>14</v>
      </c>
      <c r="C12782" t="s">
        <v>52514</v>
      </c>
      <c r="D12782" t="s">
        <v>201</v>
      </c>
      <c r="E12782">
        <v>693918</v>
      </c>
      <c r="F12782">
        <v>12782</v>
      </c>
      <c r="G12782">
        <v>0</v>
      </c>
      <c r="H12782" t="s">
        <v>52515</v>
      </c>
      <c r="I12782">
        <v>10</v>
      </c>
      <c r="J12782" t="s">
        <v>51491</v>
      </c>
      <c r="K12782">
        <v>261</v>
      </c>
      <c r="L12782" t="s">
        <v>204</v>
      </c>
      <c r="M12782" t="s">
        <v>52516</v>
      </c>
    </row>
    <row r="12783" spans="1:13" x14ac:dyDescent="0.35">
      <c r="A12783" t="s">
        <v>52517</v>
      </c>
      <c r="B12783" t="s">
        <v>14</v>
      </c>
      <c r="C12783" t="s">
        <v>52518</v>
      </c>
      <c r="D12783" t="s">
        <v>201</v>
      </c>
      <c r="E12783">
        <v>9722</v>
      </c>
      <c r="F12783">
        <v>1175</v>
      </c>
      <c r="G12783">
        <v>0</v>
      </c>
      <c r="H12783" t="s">
        <v>52519</v>
      </c>
      <c r="I12783">
        <v>10</v>
      </c>
      <c r="J12783" t="s">
        <v>52168</v>
      </c>
      <c r="K12783">
        <v>20</v>
      </c>
      <c r="L12783" t="s">
        <v>204</v>
      </c>
    </row>
    <row r="12784" spans="1:13" x14ac:dyDescent="0.35">
      <c r="A12784" t="s">
        <v>52520</v>
      </c>
      <c r="B12784" t="s">
        <v>14</v>
      </c>
      <c r="C12784" t="s">
        <v>52521</v>
      </c>
      <c r="D12784" t="s">
        <v>201</v>
      </c>
      <c r="E12784">
        <v>987773</v>
      </c>
      <c r="F12784">
        <v>14780</v>
      </c>
      <c r="G12784">
        <v>0</v>
      </c>
      <c r="H12784" t="s">
        <v>52522</v>
      </c>
      <c r="I12784">
        <v>10</v>
      </c>
      <c r="J12784" t="s">
        <v>52168</v>
      </c>
      <c r="K12784">
        <v>529</v>
      </c>
      <c r="L12784" t="s">
        <v>204</v>
      </c>
      <c r="M12784" t="s">
        <v>52523</v>
      </c>
    </row>
    <row r="12785" spans="1:13" x14ac:dyDescent="0.35">
      <c r="A12785" t="s">
        <v>52524</v>
      </c>
      <c r="B12785" t="s">
        <v>14</v>
      </c>
      <c r="C12785" t="s">
        <v>52525</v>
      </c>
      <c r="D12785" t="s">
        <v>201</v>
      </c>
      <c r="E12785">
        <v>13145</v>
      </c>
      <c r="F12785">
        <v>1340</v>
      </c>
      <c r="G12785">
        <v>0</v>
      </c>
      <c r="H12785" t="s">
        <v>52526</v>
      </c>
      <c r="I12785">
        <v>10</v>
      </c>
      <c r="J12785" t="s">
        <v>52527</v>
      </c>
      <c r="K12785">
        <v>12</v>
      </c>
      <c r="L12785" t="s">
        <v>204</v>
      </c>
    </row>
    <row r="12786" spans="1:13" x14ac:dyDescent="0.35">
      <c r="A12786" t="s">
        <v>52528</v>
      </c>
      <c r="B12786" t="s">
        <v>14</v>
      </c>
      <c r="C12786" t="s">
        <v>52529</v>
      </c>
      <c r="D12786" t="s">
        <v>201</v>
      </c>
      <c r="E12786">
        <v>5077</v>
      </c>
      <c r="F12786">
        <v>574</v>
      </c>
      <c r="G12786">
        <v>0</v>
      </c>
      <c r="H12786" t="s">
        <v>52530</v>
      </c>
      <c r="I12786">
        <v>10</v>
      </c>
      <c r="J12786" t="s">
        <v>52531</v>
      </c>
      <c r="K12786">
        <v>8</v>
      </c>
      <c r="L12786" t="s">
        <v>204</v>
      </c>
    </row>
    <row r="12787" spans="1:13" x14ac:dyDescent="0.35">
      <c r="A12787" t="s">
        <v>52532</v>
      </c>
      <c r="B12787" t="s">
        <v>14</v>
      </c>
      <c r="C12787" t="s">
        <v>52533</v>
      </c>
      <c r="D12787" t="s">
        <v>201</v>
      </c>
      <c r="E12787">
        <v>19937</v>
      </c>
      <c r="F12787">
        <v>1796</v>
      </c>
      <c r="G12787">
        <v>0</v>
      </c>
      <c r="H12787" t="s">
        <v>52534</v>
      </c>
      <c r="I12787">
        <v>10</v>
      </c>
      <c r="J12787" t="s">
        <v>52535</v>
      </c>
      <c r="K12787">
        <v>12</v>
      </c>
      <c r="L12787" t="s">
        <v>204</v>
      </c>
    </row>
    <row r="12788" spans="1:13" x14ac:dyDescent="0.35">
      <c r="A12788" t="s">
        <v>52536</v>
      </c>
      <c r="B12788" t="s">
        <v>14</v>
      </c>
      <c r="C12788" t="s">
        <v>52202</v>
      </c>
      <c r="D12788" t="s">
        <v>201</v>
      </c>
      <c r="E12788">
        <v>6112</v>
      </c>
      <c r="F12788">
        <v>552</v>
      </c>
      <c r="G12788">
        <v>0</v>
      </c>
      <c r="H12788" t="s">
        <v>52537</v>
      </c>
      <c r="I12788">
        <v>10</v>
      </c>
      <c r="J12788" t="s">
        <v>52204</v>
      </c>
      <c r="K12788">
        <v>2</v>
      </c>
      <c r="L12788" t="s">
        <v>204</v>
      </c>
    </row>
    <row r="12789" spans="1:13" x14ac:dyDescent="0.35">
      <c r="A12789" t="s">
        <v>52538</v>
      </c>
      <c r="B12789" t="s">
        <v>14</v>
      </c>
      <c r="C12789" t="s">
        <v>52539</v>
      </c>
      <c r="D12789" t="s">
        <v>201</v>
      </c>
      <c r="E12789">
        <v>7195</v>
      </c>
      <c r="F12789">
        <v>690</v>
      </c>
      <c r="G12789">
        <v>0</v>
      </c>
      <c r="H12789" t="s">
        <v>52540</v>
      </c>
      <c r="I12789">
        <v>10</v>
      </c>
      <c r="J12789" t="s">
        <v>52541</v>
      </c>
      <c r="K12789">
        <v>6</v>
      </c>
      <c r="L12789" t="s">
        <v>204</v>
      </c>
    </row>
    <row r="12790" spans="1:13" x14ac:dyDescent="0.35">
      <c r="A12790" t="s">
        <v>52542</v>
      </c>
      <c r="B12790" t="s">
        <v>14</v>
      </c>
      <c r="C12790" t="s">
        <v>52172</v>
      </c>
      <c r="D12790" t="s">
        <v>201</v>
      </c>
      <c r="E12790">
        <v>12790</v>
      </c>
      <c r="F12790">
        <v>1618</v>
      </c>
      <c r="G12790">
        <v>0</v>
      </c>
      <c r="H12790" t="s">
        <v>52543</v>
      </c>
      <c r="I12790">
        <v>10</v>
      </c>
      <c r="J12790" t="s">
        <v>52065</v>
      </c>
      <c r="K12790">
        <v>22</v>
      </c>
      <c r="L12790" t="s">
        <v>204</v>
      </c>
    </row>
    <row r="12791" spans="1:13" x14ac:dyDescent="0.35">
      <c r="A12791" t="s">
        <v>52544</v>
      </c>
      <c r="B12791" t="s">
        <v>14</v>
      </c>
      <c r="C12791" t="s">
        <v>52545</v>
      </c>
      <c r="D12791" t="s">
        <v>201</v>
      </c>
      <c r="E12791">
        <v>6918</v>
      </c>
      <c r="F12791">
        <v>678</v>
      </c>
      <c r="G12791">
        <v>0</v>
      </c>
      <c r="H12791" t="s">
        <v>52546</v>
      </c>
      <c r="I12791">
        <v>10</v>
      </c>
      <c r="J12791" t="s">
        <v>52547</v>
      </c>
      <c r="K12791">
        <v>6</v>
      </c>
      <c r="L12791" t="s">
        <v>204</v>
      </c>
    </row>
    <row r="12792" spans="1:13" x14ac:dyDescent="0.35">
      <c r="A12792" t="s">
        <v>52548</v>
      </c>
      <c r="B12792" t="s">
        <v>14</v>
      </c>
      <c r="C12792" t="s">
        <v>52549</v>
      </c>
      <c r="D12792" t="s">
        <v>201</v>
      </c>
      <c r="E12792">
        <v>60324</v>
      </c>
      <c r="F12792">
        <v>4452</v>
      </c>
      <c r="G12792">
        <v>0</v>
      </c>
      <c r="H12792" t="s">
        <v>52550</v>
      </c>
      <c r="I12792">
        <v>10</v>
      </c>
      <c r="J12792" t="s">
        <v>52385</v>
      </c>
      <c r="K12792">
        <v>53</v>
      </c>
      <c r="L12792" t="s">
        <v>204</v>
      </c>
    </row>
    <row r="12793" spans="1:13" x14ac:dyDescent="0.35">
      <c r="A12793" t="s">
        <v>52551</v>
      </c>
      <c r="B12793" t="s">
        <v>14</v>
      </c>
      <c r="C12793" t="s">
        <v>52552</v>
      </c>
      <c r="D12793" t="s">
        <v>201</v>
      </c>
      <c r="E12793">
        <v>5942</v>
      </c>
      <c r="F12793">
        <v>864</v>
      </c>
      <c r="G12793">
        <v>0</v>
      </c>
      <c r="H12793" t="s">
        <v>52553</v>
      </c>
      <c r="I12793">
        <v>10</v>
      </c>
      <c r="J12793" t="s">
        <v>52439</v>
      </c>
      <c r="K12793">
        <v>13</v>
      </c>
      <c r="L12793" t="s">
        <v>204</v>
      </c>
    </row>
    <row r="12794" spans="1:13" x14ac:dyDescent="0.35">
      <c r="A12794" t="s">
        <v>52554</v>
      </c>
      <c r="B12794" t="s">
        <v>14</v>
      </c>
      <c r="C12794" t="s">
        <v>52555</v>
      </c>
      <c r="D12794" t="s">
        <v>201</v>
      </c>
      <c r="E12794">
        <v>6643</v>
      </c>
      <c r="F12794">
        <v>786</v>
      </c>
      <c r="G12794">
        <v>0</v>
      </c>
      <c r="H12794" t="s">
        <v>52556</v>
      </c>
      <c r="I12794">
        <v>10</v>
      </c>
      <c r="J12794" t="s">
        <v>51509</v>
      </c>
      <c r="K12794">
        <v>10</v>
      </c>
      <c r="L12794" t="s">
        <v>204</v>
      </c>
    </row>
    <row r="12795" spans="1:13" x14ac:dyDescent="0.35">
      <c r="A12795" t="s">
        <v>52557</v>
      </c>
      <c r="B12795" t="s">
        <v>14</v>
      </c>
      <c r="C12795" t="s">
        <v>52558</v>
      </c>
      <c r="D12795" t="s">
        <v>201</v>
      </c>
      <c r="E12795">
        <v>1748035</v>
      </c>
      <c r="F12795">
        <v>21800</v>
      </c>
      <c r="G12795">
        <v>0</v>
      </c>
      <c r="H12795" t="s">
        <v>52559</v>
      </c>
      <c r="I12795">
        <v>10</v>
      </c>
      <c r="J12795" t="s">
        <v>51509</v>
      </c>
      <c r="K12795">
        <v>450</v>
      </c>
      <c r="L12795" t="s">
        <v>204</v>
      </c>
      <c r="M12795" t="s">
        <v>52560</v>
      </c>
    </row>
    <row r="12796" spans="1:13" x14ac:dyDescent="0.35">
      <c r="A12796" t="s">
        <v>52561</v>
      </c>
      <c r="B12796" t="s">
        <v>14</v>
      </c>
      <c r="C12796" t="s">
        <v>52562</v>
      </c>
      <c r="D12796" t="s">
        <v>201</v>
      </c>
      <c r="E12796">
        <v>24129</v>
      </c>
      <c r="F12796">
        <v>2040</v>
      </c>
      <c r="G12796">
        <v>0</v>
      </c>
      <c r="H12796" t="s">
        <v>52563</v>
      </c>
      <c r="I12796">
        <v>10</v>
      </c>
      <c r="J12796" t="s">
        <v>52564</v>
      </c>
      <c r="K12796">
        <v>22</v>
      </c>
      <c r="L12796" t="s">
        <v>204</v>
      </c>
    </row>
    <row r="12797" spans="1:13" x14ac:dyDescent="0.35">
      <c r="A12797" t="s">
        <v>52565</v>
      </c>
      <c r="B12797" t="s">
        <v>14</v>
      </c>
      <c r="C12797" t="s">
        <v>52566</v>
      </c>
      <c r="D12797" t="s">
        <v>201</v>
      </c>
      <c r="E12797">
        <v>5891</v>
      </c>
      <c r="F12797">
        <v>808</v>
      </c>
      <c r="G12797">
        <v>0</v>
      </c>
      <c r="H12797" t="s">
        <v>52567</v>
      </c>
      <c r="I12797">
        <v>10</v>
      </c>
      <c r="J12797" t="s">
        <v>52568</v>
      </c>
      <c r="K12797">
        <v>7</v>
      </c>
      <c r="L12797" t="s">
        <v>204</v>
      </c>
    </row>
    <row r="12798" spans="1:13" x14ac:dyDescent="0.35">
      <c r="A12798" t="s">
        <v>52569</v>
      </c>
      <c r="B12798" t="s">
        <v>14</v>
      </c>
      <c r="C12798" t="s">
        <v>51786</v>
      </c>
      <c r="D12798" t="s">
        <v>201</v>
      </c>
      <c r="E12798">
        <v>9672</v>
      </c>
      <c r="F12798">
        <v>1540</v>
      </c>
      <c r="G12798">
        <v>0</v>
      </c>
      <c r="H12798" t="s">
        <v>52570</v>
      </c>
      <c r="I12798">
        <v>10</v>
      </c>
      <c r="J12798" t="s">
        <v>51788</v>
      </c>
      <c r="K12798">
        <v>20</v>
      </c>
      <c r="L12798" t="s">
        <v>204</v>
      </c>
    </row>
    <row r="12799" spans="1:13" x14ac:dyDescent="0.35">
      <c r="A12799" t="s">
        <v>52571</v>
      </c>
      <c r="B12799" t="s">
        <v>14</v>
      </c>
      <c r="C12799" t="s">
        <v>52572</v>
      </c>
      <c r="D12799" t="s">
        <v>201</v>
      </c>
      <c r="E12799">
        <v>8029</v>
      </c>
      <c r="F12799">
        <v>964</v>
      </c>
      <c r="G12799">
        <v>0</v>
      </c>
      <c r="H12799" t="s">
        <v>52573</v>
      </c>
      <c r="I12799">
        <v>10</v>
      </c>
      <c r="J12799" t="s">
        <v>52574</v>
      </c>
      <c r="K12799">
        <v>16</v>
      </c>
      <c r="L12799" t="s">
        <v>204</v>
      </c>
    </row>
    <row r="12800" spans="1:13" x14ac:dyDescent="0.35">
      <c r="A12800" t="s">
        <v>52575</v>
      </c>
      <c r="B12800" t="s">
        <v>14</v>
      </c>
      <c r="C12800" t="s">
        <v>52576</v>
      </c>
      <c r="D12800" t="s">
        <v>201</v>
      </c>
      <c r="E12800">
        <v>4362</v>
      </c>
      <c r="F12800">
        <v>476</v>
      </c>
      <c r="G12800">
        <v>0</v>
      </c>
      <c r="H12800" t="s">
        <v>52577</v>
      </c>
      <c r="I12800">
        <v>10</v>
      </c>
      <c r="J12800" t="s">
        <v>52578</v>
      </c>
      <c r="K12800">
        <v>6</v>
      </c>
      <c r="L12800" t="s">
        <v>204</v>
      </c>
    </row>
    <row r="12801" spans="1:13" x14ac:dyDescent="0.35">
      <c r="A12801" t="s">
        <v>52579</v>
      </c>
      <c r="B12801" t="s">
        <v>14</v>
      </c>
      <c r="C12801" t="s">
        <v>52580</v>
      </c>
      <c r="D12801" t="s">
        <v>201</v>
      </c>
      <c r="E12801">
        <v>3989</v>
      </c>
      <c r="F12801">
        <v>367</v>
      </c>
      <c r="G12801">
        <v>0</v>
      </c>
      <c r="H12801" t="s">
        <v>52581</v>
      </c>
      <c r="I12801">
        <v>10</v>
      </c>
      <c r="J12801" t="s">
        <v>52582</v>
      </c>
      <c r="K12801">
        <v>3</v>
      </c>
      <c r="L12801" t="s">
        <v>204</v>
      </c>
    </row>
    <row r="12802" spans="1:13" x14ac:dyDescent="0.35">
      <c r="A12802" t="e">
        <f>-87-d_Bse_M</f>
        <v>#NAME?</v>
      </c>
      <c r="B12802" t="s">
        <v>14</v>
      </c>
      <c r="C12802" t="s">
        <v>52583</v>
      </c>
      <c r="D12802" t="s">
        <v>201</v>
      </c>
      <c r="E12802">
        <v>14588</v>
      </c>
      <c r="F12802">
        <v>2217</v>
      </c>
      <c r="G12802">
        <v>0</v>
      </c>
      <c r="H12802" t="s">
        <v>52584</v>
      </c>
      <c r="I12802">
        <v>10</v>
      </c>
      <c r="J12802" t="s">
        <v>52065</v>
      </c>
      <c r="K12802">
        <v>45</v>
      </c>
      <c r="L12802" t="s">
        <v>204</v>
      </c>
    </row>
    <row r="12803" spans="1:13" x14ac:dyDescent="0.35">
      <c r="A12803" t="s">
        <v>52585</v>
      </c>
      <c r="B12803" t="s">
        <v>14</v>
      </c>
      <c r="C12803" t="s">
        <v>52586</v>
      </c>
      <c r="D12803" t="s">
        <v>201</v>
      </c>
      <c r="E12803">
        <v>2783900</v>
      </c>
      <c r="F12803">
        <v>43614</v>
      </c>
      <c r="G12803">
        <v>0</v>
      </c>
      <c r="H12803" t="s">
        <v>52587</v>
      </c>
      <c r="I12803">
        <v>10</v>
      </c>
      <c r="J12803" t="s">
        <v>52065</v>
      </c>
      <c r="K12803">
        <v>911</v>
      </c>
      <c r="L12803" t="s">
        <v>204</v>
      </c>
      <c r="M12803" t="s">
        <v>52588</v>
      </c>
    </row>
    <row r="12804" spans="1:13" x14ac:dyDescent="0.35">
      <c r="A12804" t="s">
        <v>52589</v>
      </c>
      <c r="B12804" t="s">
        <v>14</v>
      </c>
      <c r="C12804" t="s">
        <v>52590</v>
      </c>
      <c r="D12804" t="s">
        <v>201</v>
      </c>
      <c r="E12804">
        <v>6972</v>
      </c>
      <c r="F12804">
        <v>639</v>
      </c>
      <c r="G12804">
        <v>0</v>
      </c>
      <c r="H12804" t="s">
        <v>52591</v>
      </c>
      <c r="I12804">
        <v>10</v>
      </c>
      <c r="J12804" t="s">
        <v>52592</v>
      </c>
      <c r="K12804">
        <v>9</v>
      </c>
      <c r="L12804" t="s">
        <v>204</v>
      </c>
    </row>
    <row r="12805" spans="1:13" x14ac:dyDescent="0.35">
      <c r="A12805" t="s">
        <v>52593</v>
      </c>
      <c r="B12805" t="s">
        <v>14</v>
      </c>
      <c r="C12805" t="s">
        <v>52594</v>
      </c>
      <c r="D12805" t="s">
        <v>201</v>
      </c>
      <c r="E12805">
        <v>6992</v>
      </c>
      <c r="F12805">
        <v>601</v>
      </c>
      <c r="G12805">
        <v>0</v>
      </c>
      <c r="H12805" t="s">
        <v>52595</v>
      </c>
      <c r="I12805">
        <v>10</v>
      </c>
      <c r="J12805" t="s">
        <v>52596</v>
      </c>
      <c r="K12805">
        <v>7</v>
      </c>
      <c r="L12805" t="s">
        <v>204</v>
      </c>
    </row>
    <row r="12806" spans="1:13" x14ac:dyDescent="0.35">
      <c r="A12806" t="s">
        <v>52597</v>
      </c>
      <c r="B12806" t="s">
        <v>14</v>
      </c>
      <c r="C12806" t="s">
        <v>52598</v>
      </c>
      <c r="D12806" t="s">
        <v>201</v>
      </c>
      <c r="E12806">
        <v>54536</v>
      </c>
      <c r="F12806">
        <v>5950</v>
      </c>
      <c r="G12806">
        <v>0</v>
      </c>
      <c r="H12806" t="s">
        <v>52599</v>
      </c>
      <c r="I12806">
        <v>10</v>
      </c>
      <c r="J12806" t="s">
        <v>51846</v>
      </c>
      <c r="K12806">
        <v>46</v>
      </c>
      <c r="L12806" t="s">
        <v>204</v>
      </c>
    </row>
    <row r="12807" spans="1:13" x14ac:dyDescent="0.35">
      <c r="A12807" t="s">
        <v>52600</v>
      </c>
      <c r="B12807" t="s">
        <v>14</v>
      </c>
      <c r="C12807" t="s">
        <v>52230</v>
      </c>
      <c r="D12807" t="s">
        <v>201</v>
      </c>
      <c r="E12807">
        <v>9652</v>
      </c>
      <c r="F12807">
        <v>1113</v>
      </c>
      <c r="G12807">
        <v>0</v>
      </c>
      <c r="H12807" t="s">
        <v>52601</v>
      </c>
      <c r="I12807">
        <v>10</v>
      </c>
      <c r="J12807" t="s">
        <v>52232</v>
      </c>
      <c r="K12807">
        <v>10</v>
      </c>
      <c r="L12807" t="s">
        <v>204</v>
      </c>
    </row>
    <row r="12808" spans="1:13" x14ac:dyDescent="0.35">
      <c r="A12808" t="s">
        <v>52602</v>
      </c>
      <c r="B12808" t="s">
        <v>14</v>
      </c>
      <c r="C12808" t="s">
        <v>52603</v>
      </c>
      <c r="D12808" t="s">
        <v>201</v>
      </c>
      <c r="E12808">
        <v>14923</v>
      </c>
      <c r="F12808">
        <v>1971</v>
      </c>
      <c r="G12808">
        <v>0</v>
      </c>
      <c r="H12808" t="s">
        <v>52604</v>
      </c>
      <c r="I12808">
        <v>10</v>
      </c>
      <c r="J12808" t="s">
        <v>51788</v>
      </c>
      <c r="K12808">
        <v>14</v>
      </c>
      <c r="L12808" t="s">
        <v>204</v>
      </c>
    </row>
    <row r="12809" spans="1:13" x14ac:dyDescent="0.35">
      <c r="A12809" t="s">
        <v>52605</v>
      </c>
      <c r="B12809" t="s">
        <v>14</v>
      </c>
      <c r="C12809" t="s">
        <v>51503</v>
      </c>
      <c r="D12809" t="s">
        <v>201</v>
      </c>
      <c r="E12809">
        <v>5361</v>
      </c>
      <c r="F12809">
        <v>563</v>
      </c>
      <c r="G12809">
        <v>0</v>
      </c>
      <c r="H12809" t="s">
        <v>52606</v>
      </c>
      <c r="I12809">
        <v>10</v>
      </c>
      <c r="J12809" t="s">
        <v>51505</v>
      </c>
      <c r="K12809">
        <v>25</v>
      </c>
      <c r="L12809" t="s">
        <v>204</v>
      </c>
    </row>
    <row r="12810" spans="1:13" x14ac:dyDescent="0.35">
      <c r="A12810" t="s">
        <v>52607</v>
      </c>
      <c r="B12810" t="s">
        <v>14</v>
      </c>
      <c r="C12810" t="s">
        <v>52608</v>
      </c>
      <c r="D12810" t="s">
        <v>201</v>
      </c>
      <c r="E12810">
        <v>3978</v>
      </c>
      <c r="F12810">
        <v>437</v>
      </c>
      <c r="G12810">
        <v>0</v>
      </c>
      <c r="H12810" t="s">
        <v>52609</v>
      </c>
      <c r="I12810">
        <v>10</v>
      </c>
      <c r="J12810" t="s">
        <v>52610</v>
      </c>
      <c r="K12810">
        <v>6</v>
      </c>
      <c r="L12810" t="s">
        <v>204</v>
      </c>
    </row>
    <row r="12811" spans="1:13" x14ac:dyDescent="0.35">
      <c r="A12811" t="s">
        <v>52611</v>
      </c>
      <c r="B12811" t="s">
        <v>14</v>
      </c>
      <c r="C12811" t="s">
        <v>52612</v>
      </c>
      <c r="D12811" t="s">
        <v>201</v>
      </c>
      <c r="E12811">
        <v>12662</v>
      </c>
      <c r="F12811">
        <v>967</v>
      </c>
      <c r="G12811">
        <v>0</v>
      </c>
      <c r="H12811" t="s">
        <v>52613</v>
      </c>
      <c r="I12811">
        <v>10</v>
      </c>
      <c r="J12811" t="s">
        <v>52001</v>
      </c>
      <c r="K12811">
        <v>15</v>
      </c>
      <c r="L12811" t="s">
        <v>204</v>
      </c>
    </row>
    <row r="12812" spans="1:13" x14ac:dyDescent="0.35">
      <c r="A12812" t="s">
        <v>52614</v>
      </c>
      <c r="B12812" t="s">
        <v>14</v>
      </c>
      <c r="C12812" t="s">
        <v>52497</v>
      </c>
      <c r="D12812" t="s">
        <v>201</v>
      </c>
      <c r="E12812">
        <v>8122</v>
      </c>
      <c r="F12812">
        <v>930</v>
      </c>
      <c r="G12812">
        <v>0</v>
      </c>
      <c r="H12812" t="s">
        <v>52615</v>
      </c>
      <c r="I12812">
        <v>10</v>
      </c>
      <c r="J12812" t="s">
        <v>52499</v>
      </c>
      <c r="K12812">
        <v>14</v>
      </c>
      <c r="L12812" t="s">
        <v>204</v>
      </c>
    </row>
    <row r="12813" spans="1:13" x14ac:dyDescent="0.35">
      <c r="A12813" t="s">
        <v>52616</v>
      </c>
      <c r="B12813" t="s">
        <v>14</v>
      </c>
      <c r="C12813" t="s">
        <v>52617</v>
      </c>
      <c r="D12813" t="s">
        <v>201</v>
      </c>
      <c r="E12813">
        <v>28356</v>
      </c>
      <c r="F12813">
        <v>3086</v>
      </c>
      <c r="G12813">
        <v>0</v>
      </c>
      <c r="H12813" t="s">
        <v>52618</v>
      </c>
      <c r="I12813">
        <v>10</v>
      </c>
      <c r="J12813" t="s">
        <v>51788</v>
      </c>
      <c r="K12813">
        <v>24</v>
      </c>
      <c r="L12813" t="s">
        <v>204</v>
      </c>
    </row>
    <row r="12814" spans="1:13" x14ac:dyDescent="0.35">
      <c r="A12814" t="s">
        <v>52619</v>
      </c>
      <c r="B12814" t="s">
        <v>14</v>
      </c>
      <c r="C12814" t="s">
        <v>52620</v>
      </c>
      <c r="D12814" t="s">
        <v>201</v>
      </c>
      <c r="E12814">
        <v>5895</v>
      </c>
      <c r="F12814">
        <v>667</v>
      </c>
      <c r="G12814">
        <v>0</v>
      </c>
      <c r="H12814" t="s">
        <v>52621</v>
      </c>
      <c r="I12814">
        <v>10</v>
      </c>
      <c r="J12814" t="s">
        <v>52622</v>
      </c>
      <c r="K12814">
        <v>10</v>
      </c>
      <c r="L12814" t="s">
        <v>204</v>
      </c>
    </row>
    <row r="12815" spans="1:13" x14ac:dyDescent="0.35">
      <c r="A12815" t="s">
        <v>52623</v>
      </c>
      <c r="B12815" t="s">
        <v>14</v>
      </c>
      <c r="C12815" t="s">
        <v>52624</v>
      </c>
      <c r="D12815" t="s">
        <v>201</v>
      </c>
      <c r="E12815">
        <v>4538</v>
      </c>
      <c r="F12815">
        <v>600</v>
      </c>
      <c r="G12815">
        <v>0</v>
      </c>
      <c r="H12815" t="s">
        <v>52625</v>
      </c>
      <c r="I12815">
        <v>10</v>
      </c>
      <c r="J12815" t="s">
        <v>52626</v>
      </c>
      <c r="K12815">
        <v>13</v>
      </c>
      <c r="L12815" t="s">
        <v>204</v>
      </c>
    </row>
    <row r="12816" spans="1:13" x14ac:dyDescent="0.35">
      <c r="A12816" t="s">
        <v>52627</v>
      </c>
      <c r="B12816" t="s">
        <v>14</v>
      </c>
      <c r="C12816" t="s">
        <v>52628</v>
      </c>
      <c r="D12816" t="s">
        <v>201</v>
      </c>
      <c r="E12816">
        <v>8492</v>
      </c>
      <c r="F12816">
        <v>1174</v>
      </c>
      <c r="G12816">
        <v>0</v>
      </c>
      <c r="H12816" t="s">
        <v>52629</v>
      </c>
      <c r="I12816">
        <v>10</v>
      </c>
      <c r="J12816" t="s">
        <v>52630</v>
      </c>
      <c r="K12816">
        <v>24</v>
      </c>
      <c r="L12816" t="s">
        <v>204</v>
      </c>
    </row>
    <row r="12817" spans="1:13" x14ac:dyDescent="0.35">
      <c r="A12817" t="s">
        <v>52631</v>
      </c>
      <c r="B12817" t="s">
        <v>14</v>
      </c>
      <c r="C12817" t="s">
        <v>52632</v>
      </c>
      <c r="D12817" t="s">
        <v>201</v>
      </c>
      <c r="E12817">
        <v>3357</v>
      </c>
      <c r="F12817">
        <v>342</v>
      </c>
      <c r="G12817">
        <v>0</v>
      </c>
      <c r="H12817" t="s">
        <v>52633</v>
      </c>
      <c r="I12817">
        <v>10</v>
      </c>
      <c r="J12817" t="s">
        <v>52634</v>
      </c>
      <c r="K12817">
        <v>3</v>
      </c>
      <c r="L12817" t="s">
        <v>204</v>
      </c>
    </row>
    <row r="12818" spans="1:13" x14ac:dyDescent="0.35">
      <c r="A12818" t="s">
        <v>52635</v>
      </c>
      <c r="B12818" t="s">
        <v>14</v>
      </c>
      <c r="C12818" t="s">
        <v>52636</v>
      </c>
      <c r="D12818" t="s">
        <v>201</v>
      </c>
      <c r="E12818">
        <v>153836</v>
      </c>
      <c r="F12818">
        <v>13453</v>
      </c>
      <c r="G12818">
        <v>0</v>
      </c>
      <c r="H12818" t="s">
        <v>52637</v>
      </c>
      <c r="I12818">
        <v>10</v>
      </c>
      <c r="J12818" t="s">
        <v>52638</v>
      </c>
      <c r="K12818">
        <v>111</v>
      </c>
      <c r="L12818" t="s">
        <v>204</v>
      </c>
      <c r="M12818" t="s">
        <v>52639</v>
      </c>
    </row>
    <row r="12819" spans="1:13" x14ac:dyDescent="0.35">
      <c r="A12819" t="s">
        <v>52640</v>
      </c>
      <c r="B12819" t="s">
        <v>14</v>
      </c>
      <c r="C12819" t="s">
        <v>52617</v>
      </c>
      <c r="D12819" t="s">
        <v>201</v>
      </c>
      <c r="E12819">
        <v>14383</v>
      </c>
      <c r="F12819">
        <v>1866</v>
      </c>
      <c r="G12819">
        <v>0</v>
      </c>
      <c r="H12819" t="s">
        <v>52641</v>
      </c>
      <c r="I12819">
        <v>10</v>
      </c>
      <c r="J12819" t="s">
        <v>51788</v>
      </c>
      <c r="K12819">
        <v>15</v>
      </c>
      <c r="L12819" t="s">
        <v>204</v>
      </c>
      <c r="M12819" t="s">
        <v>52642</v>
      </c>
    </row>
    <row r="12820" spans="1:13" x14ac:dyDescent="0.35">
      <c r="A12820" t="s">
        <v>52643</v>
      </c>
      <c r="B12820" t="s">
        <v>14</v>
      </c>
      <c r="C12820" t="s">
        <v>52644</v>
      </c>
      <c r="D12820" t="s">
        <v>201</v>
      </c>
      <c r="E12820">
        <v>2917324</v>
      </c>
      <c r="F12820">
        <v>30059</v>
      </c>
      <c r="G12820">
        <v>0</v>
      </c>
      <c r="H12820" t="s">
        <v>52645</v>
      </c>
      <c r="I12820">
        <v>10</v>
      </c>
      <c r="J12820" t="s">
        <v>51788</v>
      </c>
      <c r="K12820">
        <v>869</v>
      </c>
      <c r="L12820" t="s">
        <v>204</v>
      </c>
      <c r="M12820" t="s">
        <v>52646</v>
      </c>
    </row>
    <row r="12821" spans="1:13" x14ac:dyDescent="0.35">
      <c r="A12821" t="s">
        <v>52647</v>
      </c>
      <c r="B12821" t="s">
        <v>14</v>
      </c>
      <c r="C12821" t="s">
        <v>52648</v>
      </c>
      <c r="D12821" t="s">
        <v>201</v>
      </c>
      <c r="E12821">
        <v>13894</v>
      </c>
      <c r="F12821">
        <v>1506</v>
      </c>
      <c r="G12821">
        <v>0</v>
      </c>
      <c r="H12821" t="s">
        <v>52649</v>
      </c>
      <c r="I12821">
        <v>10</v>
      </c>
      <c r="J12821" t="s">
        <v>52527</v>
      </c>
      <c r="K12821">
        <v>20</v>
      </c>
      <c r="L12821" t="s">
        <v>204</v>
      </c>
      <c r="M12821" t="s">
        <v>52650</v>
      </c>
    </row>
    <row r="12822" spans="1:13" x14ac:dyDescent="0.35">
      <c r="A12822" t="s">
        <v>52651</v>
      </c>
      <c r="B12822" t="s">
        <v>14</v>
      </c>
      <c r="C12822" t="s">
        <v>52652</v>
      </c>
      <c r="D12822" t="s">
        <v>201</v>
      </c>
      <c r="E12822">
        <v>319409</v>
      </c>
      <c r="F12822">
        <v>7660</v>
      </c>
      <c r="G12822">
        <v>0</v>
      </c>
      <c r="H12822" t="s">
        <v>52653</v>
      </c>
      <c r="I12822">
        <v>10</v>
      </c>
      <c r="J12822" t="s">
        <v>52527</v>
      </c>
      <c r="K12822">
        <v>186</v>
      </c>
      <c r="L12822" t="s">
        <v>204</v>
      </c>
      <c r="M12822" t="s">
        <v>52654</v>
      </c>
    </row>
    <row r="12823" spans="1:13" x14ac:dyDescent="0.35">
      <c r="A12823" t="s">
        <v>52655</v>
      </c>
      <c r="B12823" t="s">
        <v>14</v>
      </c>
      <c r="C12823" t="s">
        <v>52656</v>
      </c>
      <c r="D12823" t="s">
        <v>201</v>
      </c>
      <c r="E12823">
        <v>34207</v>
      </c>
      <c r="F12823">
        <v>3591</v>
      </c>
      <c r="G12823">
        <v>0</v>
      </c>
      <c r="H12823" t="s">
        <v>52657</v>
      </c>
      <c r="I12823">
        <v>10</v>
      </c>
      <c r="J12823" t="s">
        <v>52393</v>
      </c>
      <c r="K12823">
        <v>36</v>
      </c>
      <c r="L12823" t="s">
        <v>204</v>
      </c>
      <c r="M12823" t="s">
        <v>52658</v>
      </c>
    </row>
    <row r="12824" spans="1:13" x14ac:dyDescent="0.35">
      <c r="A12824" t="s">
        <v>52659</v>
      </c>
      <c r="B12824" t="s">
        <v>14</v>
      </c>
      <c r="C12824" t="s">
        <v>52660</v>
      </c>
      <c r="D12824" t="s">
        <v>201</v>
      </c>
      <c r="E12824">
        <v>6291</v>
      </c>
      <c r="F12824">
        <v>777</v>
      </c>
      <c r="G12824">
        <v>0</v>
      </c>
      <c r="H12824" t="s">
        <v>52661</v>
      </c>
      <c r="I12824">
        <v>10</v>
      </c>
      <c r="J12824" t="s">
        <v>52662</v>
      </c>
      <c r="K12824">
        <v>9</v>
      </c>
      <c r="L12824" t="s">
        <v>204</v>
      </c>
      <c r="M12824" t="s">
        <v>52663</v>
      </c>
    </row>
    <row r="12825" spans="1:13" x14ac:dyDescent="0.35">
      <c r="A12825" t="s">
        <v>52664</v>
      </c>
      <c r="B12825" t="s">
        <v>14</v>
      </c>
      <c r="C12825" t="s">
        <v>52665</v>
      </c>
      <c r="D12825" t="s">
        <v>201</v>
      </c>
      <c r="E12825">
        <v>10471</v>
      </c>
      <c r="F12825">
        <v>1392</v>
      </c>
      <c r="G12825">
        <v>0</v>
      </c>
      <c r="H12825" t="s">
        <v>52666</v>
      </c>
      <c r="I12825">
        <v>10</v>
      </c>
      <c r="J12825" t="s">
        <v>52435</v>
      </c>
      <c r="K12825">
        <v>13</v>
      </c>
      <c r="L12825" t="s">
        <v>204</v>
      </c>
      <c r="M12825" t="s">
        <v>52667</v>
      </c>
    </row>
    <row r="12826" spans="1:13" x14ac:dyDescent="0.35">
      <c r="A12826" t="s">
        <v>52668</v>
      </c>
      <c r="B12826" t="s">
        <v>14</v>
      </c>
      <c r="C12826" t="s">
        <v>52669</v>
      </c>
      <c r="D12826" t="s">
        <v>201</v>
      </c>
      <c r="E12826">
        <v>14153</v>
      </c>
      <c r="F12826">
        <v>1308</v>
      </c>
      <c r="G12826">
        <v>0</v>
      </c>
      <c r="H12826" t="s">
        <v>52670</v>
      </c>
      <c r="I12826">
        <v>10</v>
      </c>
      <c r="J12826" t="s">
        <v>52671</v>
      </c>
      <c r="K12826">
        <v>17</v>
      </c>
      <c r="L12826" t="s">
        <v>204</v>
      </c>
      <c r="M12826" t="s">
        <v>52672</v>
      </c>
    </row>
    <row r="12827" spans="1:13" x14ac:dyDescent="0.35">
      <c r="A12827" t="s">
        <v>52673</v>
      </c>
      <c r="B12827" t="s">
        <v>14</v>
      </c>
      <c r="C12827" t="s">
        <v>52674</v>
      </c>
      <c r="D12827" t="s">
        <v>201</v>
      </c>
      <c r="E12827">
        <v>6381</v>
      </c>
      <c r="F12827">
        <v>815</v>
      </c>
      <c r="G12827">
        <v>0</v>
      </c>
      <c r="H12827" t="s">
        <v>52675</v>
      </c>
      <c r="I12827">
        <v>10</v>
      </c>
      <c r="J12827" t="s">
        <v>52676</v>
      </c>
      <c r="K12827">
        <v>14</v>
      </c>
      <c r="L12827" t="s">
        <v>204</v>
      </c>
      <c r="M12827" t="s">
        <v>52677</v>
      </c>
    </row>
    <row r="12828" spans="1:13" x14ac:dyDescent="0.35">
      <c r="A12828" t="s">
        <v>52678</v>
      </c>
      <c r="B12828" t="s">
        <v>14</v>
      </c>
      <c r="C12828" t="s">
        <v>52679</v>
      </c>
      <c r="D12828" t="s">
        <v>201</v>
      </c>
      <c r="E12828">
        <v>22227</v>
      </c>
      <c r="F12828">
        <v>1753</v>
      </c>
      <c r="G12828">
        <v>0</v>
      </c>
      <c r="H12828" t="s">
        <v>52680</v>
      </c>
      <c r="I12828">
        <v>10</v>
      </c>
      <c r="J12828" t="s">
        <v>52681</v>
      </c>
      <c r="K12828">
        <v>15</v>
      </c>
      <c r="L12828" t="s">
        <v>204</v>
      </c>
      <c r="M12828" t="s">
        <v>52682</v>
      </c>
    </row>
    <row r="12829" spans="1:13" x14ac:dyDescent="0.35">
      <c r="A12829" t="s">
        <v>52683</v>
      </c>
      <c r="B12829" t="s">
        <v>14</v>
      </c>
      <c r="C12829" t="s">
        <v>52566</v>
      </c>
      <c r="D12829" t="s">
        <v>201</v>
      </c>
      <c r="E12829">
        <v>8379</v>
      </c>
      <c r="F12829">
        <v>966</v>
      </c>
      <c r="G12829">
        <v>0</v>
      </c>
      <c r="H12829" t="s">
        <v>52684</v>
      </c>
      <c r="I12829">
        <v>10</v>
      </c>
      <c r="J12829" t="s">
        <v>52568</v>
      </c>
      <c r="K12829">
        <v>12</v>
      </c>
      <c r="L12829" t="s">
        <v>204</v>
      </c>
      <c r="M12829" t="s">
        <v>52685</v>
      </c>
    </row>
    <row r="12830" spans="1:13" x14ac:dyDescent="0.35">
      <c r="A12830" t="s">
        <v>52686</v>
      </c>
      <c r="B12830" t="s">
        <v>14</v>
      </c>
      <c r="C12830" t="s">
        <v>52224</v>
      </c>
      <c r="D12830" t="s">
        <v>201</v>
      </c>
      <c r="E12830">
        <v>11420</v>
      </c>
      <c r="F12830">
        <v>1444</v>
      </c>
      <c r="G12830">
        <v>0</v>
      </c>
      <c r="H12830" t="s">
        <v>52687</v>
      </c>
      <c r="I12830">
        <v>10</v>
      </c>
      <c r="J12830" t="s">
        <v>52226</v>
      </c>
      <c r="K12830">
        <v>15</v>
      </c>
      <c r="L12830" t="s">
        <v>204</v>
      </c>
      <c r="M12830" t="s">
        <v>52688</v>
      </c>
    </row>
    <row r="12831" spans="1:13" x14ac:dyDescent="0.35">
      <c r="A12831" t="s">
        <v>52689</v>
      </c>
      <c r="B12831" t="s">
        <v>14</v>
      </c>
      <c r="C12831" t="s">
        <v>52690</v>
      </c>
      <c r="D12831" t="s">
        <v>201</v>
      </c>
      <c r="E12831">
        <v>825810</v>
      </c>
      <c r="F12831">
        <v>18039</v>
      </c>
      <c r="G12831">
        <v>0</v>
      </c>
      <c r="H12831" t="s">
        <v>52691</v>
      </c>
      <c r="I12831">
        <v>10</v>
      </c>
      <c r="J12831" t="s">
        <v>52226</v>
      </c>
      <c r="K12831">
        <v>380</v>
      </c>
      <c r="L12831" t="s">
        <v>204</v>
      </c>
      <c r="M12831" t="s">
        <v>52692</v>
      </c>
    </row>
    <row r="12832" spans="1:13" x14ac:dyDescent="0.35">
      <c r="A12832" t="s">
        <v>52693</v>
      </c>
      <c r="B12832" t="s">
        <v>14</v>
      </c>
      <c r="C12832" t="s">
        <v>52280</v>
      </c>
      <c r="D12832" t="s">
        <v>201</v>
      </c>
      <c r="E12832">
        <v>57041</v>
      </c>
      <c r="F12832">
        <v>5806</v>
      </c>
      <c r="G12832">
        <v>0</v>
      </c>
      <c r="H12832" t="s">
        <v>52694</v>
      </c>
      <c r="I12832">
        <v>10</v>
      </c>
      <c r="J12832" t="s">
        <v>52282</v>
      </c>
      <c r="K12832">
        <v>56</v>
      </c>
      <c r="L12832" t="s">
        <v>204</v>
      </c>
      <c r="M12832" t="s">
        <v>52695</v>
      </c>
    </row>
    <row r="12833" spans="1:13" x14ac:dyDescent="0.35">
      <c r="A12833" t="s">
        <v>52696</v>
      </c>
      <c r="B12833" t="s">
        <v>14</v>
      </c>
      <c r="C12833" t="s">
        <v>52697</v>
      </c>
      <c r="D12833" t="s">
        <v>201</v>
      </c>
      <c r="E12833">
        <v>8988</v>
      </c>
      <c r="F12833">
        <v>933</v>
      </c>
      <c r="G12833">
        <v>0</v>
      </c>
      <c r="H12833" t="s">
        <v>52698</v>
      </c>
      <c r="I12833">
        <v>10</v>
      </c>
      <c r="J12833" t="s">
        <v>52699</v>
      </c>
      <c r="K12833">
        <v>10</v>
      </c>
      <c r="L12833" t="s">
        <v>204</v>
      </c>
      <c r="M12833" t="s">
        <v>52700</v>
      </c>
    </row>
    <row r="12834" spans="1:13" x14ac:dyDescent="0.35">
      <c r="A12834" t="s">
        <v>52701</v>
      </c>
      <c r="B12834" t="s">
        <v>14</v>
      </c>
      <c r="C12834" t="s">
        <v>52702</v>
      </c>
      <c r="D12834" t="s">
        <v>201</v>
      </c>
      <c r="E12834">
        <v>7346</v>
      </c>
      <c r="F12834">
        <v>748</v>
      </c>
      <c r="G12834">
        <v>0</v>
      </c>
      <c r="H12834" t="s">
        <v>52703</v>
      </c>
      <c r="I12834">
        <v>10</v>
      </c>
      <c r="J12834" t="s">
        <v>52704</v>
      </c>
      <c r="K12834">
        <v>6</v>
      </c>
      <c r="L12834" t="s">
        <v>204</v>
      </c>
      <c r="M12834" t="s">
        <v>52705</v>
      </c>
    </row>
    <row r="12835" spans="1:13" x14ac:dyDescent="0.35">
      <c r="A12835" t="s">
        <v>52706</v>
      </c>
      <c r="B12835" t="s">
        <v>14</v>
      </c>
      <c r="C12835" t="s">
        <v>52707</v>
      </c>
      <c r="D12835" t="s">
        <v>201</v>
      </c>
      <c r="E12835">
        <v>5455</v>
      </c>
      <c r="F12835">
        <v>553</v>
      </c>
      <c r="G12835">
        <v>0</v>
      </c>
      <c r="H12835" t="s">
        <v>52708</v>
      </c>
      <c r="I12835">
        <v>10</v>
      </c>
      <c r="J12835" t="s">
        <v>52709</v>
      </c>
      <c r="K12835">
        <v>9</v>
      </c>
      <c r="L12835" t="s">
        <v>204</v>
      </c>
      <c r="M12835" t="s">
        <v>52710</v>
      </c>
    </row>
    <row r="12836" spans="1:13" x14ac:dyDescent="0.35">
      <c r="A12836" t="s">
        <v>52711</v>
      </c>
      <c r="B12836" t="s">
        <v>14</v>
      </c>
      <c r="C12836" t="s">
        <v>52712</v>
      </c>
      <c r="D12836" t="s">
        <v>201</v>
      </c>
      <c r="E12836">
        <v>7307</v>
      </c>
      <c r="F12836">
        <v>790</v>
      </c>
      <c r="G12836">
        <v>0</v>
      </c>
      <c r="H12836" t="s">
        <v>52713</v>
      </c>
      <c r="I12836">
        <v>10</v>
      </c>
      <c r="J12836" t="s">
        <v>52574</v>
      </c>
      <c r="K12836">
        <v>16</v>
      </c>
      <c r="L12836" t="s">
        <v>204</v>
      </c>
      <c r="M12836" t="s">
        <v>52714</v>
      </c>
    </row>
    <row r="12837" spans="1:13" x14ac:dyDescent="0.35">
      <c r="A12837" t="s">
        <v>52715</v>
      </c>
      <c r="B12837" t="s">
        <v>14</v>
      </c>
      <c r="C12837" t="s">
        <v>52716</v>
      </c>
      <c r="D12837" t="s">
        <v>201</v>
      </c>
      <c r="E12837">
        <v>11757</v>
      </c>
      <c r="F12837">
        <v>1175</v>
      </c>
      <c r="G12837">
        <v>0</v>
      </c>
      <c r="H12837" t="s">
        <v>52717</v>
      </c>
      <c r="I12837">
        <v>10</v>
      </c>
      <c r="J12837" t="s">
        <v>52718</v>
      </c>
      <c r="K12837">
        <v>11</v>
      </c>
      <c r="L12837" t="s">
        <v>204</v>
      </c>
      <c r="M12837" t="s">
        <v>52719</v>
      </c>
    </row>
    <row r="12838" spans="1:13" x14ac:dyDescent="0.35">
      <c r="A12838" t="s">
        <v>52720</v>
      </c>
      <c r="B12838" t="s">
        <v>14</v>
      </c>
      <c r="C12838" t="s">
        <v>52721</v>
      </c>
      <c r="D12838" t="s">
        <v>201</v>
      </c>
      <c r="E12838">
        <v>393139</v>
      </c>
      <c r="F12838">
        <v>11301</v>
      </c>
      <c r="G12838">
        <v>0</v>
      </c>
      <c r="H12838" t="s">
        <v>52722</v>
      </c>
      <c r="I12838">
        <v>10</v>
      </c>
      <c r="J12838" t="s">
        <v>52718</v>
      </c>
      <c r="K12838">
        <v>708</v>
      </c>
      <c r="L12838" t="s">
        <v>204</v>
      </c>
      <c r="M12838" t="s">
        <v>52723</v>
      </c>
    </row>
    <row r="12839" spans="1:13" x14ac:dyDescent="0.35">
      <c r="A12839" t="s">
        <v>52724</v>
      </c>
      <c r="B12839" t="s">
        <v>14</v>
      </c>
      <c r="C12839" t="s">
        <v>52725</v>
      </c>
      <c r="D12839" t="s">
        <v>201</v>
      </c>
      <c r="E12839">
        <v>13063</v>
      </c>
      <c r="F12839">
        <v>1757</v>
      </c>
      <c r="G12839">
        <v>0</v>
      </c>
      <c r="H12839" t="s">
        <v>52726</v>
      </c>
      <c r="I12839">
        <v>10</v>
      </c>
      <c r="J12839" t="s">
        <v>52727</v>
      </c>
      <c r="K12839">
        <v>23</v>
      </c>
      <c r="L12839" t="s">
        <v>204</v>
      </c>
      <c r="M12839" t="s">
        <v>52728</v>
      </c>
    </row>
    <row r="12840" spans="1:13" x14ac:dyDescent="0.35">
      <c r="A12840" t="s">
        <v>52729</v>
      </c>
      <c r="B12840" t="s">
        <v>14</v>
      </c>
      <c r="C12840" t="s">
        <v>52730</v>
      </c>
      <c r="D12840" t="s">
        <v>201</v>
      </c>
      <c r="E12840">
        <v>11174</v>
      </c>
      <c r="F12840">
        <v>1233</v>
      </c>
      <c r="G12840">
        <v>0</v>
      </c>
      <c r="H12840" t="s">
        <v>52731</v>
      </c>
      <c r="I12840">
        <v>10</v>
      </c>
      <c r="J12840" t="s">
        <v>51525</v>
      </c>
      <c r="K12840">
        <v>17</v>
      </c>
      <c r="L12840" t="s">
        <v>204</v>
      </c>
      <c r="M12840" t="s">
        <v>52732</v>
      </c>
    </row>
    <row r="12841" spans="1:13" x14ac:dyDescent="0.35">
      <c r="A12841" t="s">
        <v>52733</v>
      </c>
      <c r="B12841" t="s">
        <v>14</v>
      </c>
      <c r="C12841" t="s">
        <v>52734</v>
      </c>
      <c r="D12841" t="s">
        <v>201</v>
      </c>
      <c r="E12841">
        <v>25815</v>
      </c>
      <c r="F12841">
        <v>2267</v>
      </c>
      <c r="G12841">
        <v>0</v>
      </c>
      <c r="H12841" t="s">
        <v>52735</v>
      </c>
      <c r="I12841">
        <v>10</v>
      </c>
      <c r="J12841" t="s">
        <v>52736</v>
      </c>
      <c r="K12841">
        <v>27</v>
      </c>
      <c r="L12841" t="s">
        <v>204</v>
      </c>
      <c r="M12841" t="s">
        <v>52737</v>
      </c>
    </row>
    <row r="12842" spans="1:13" x14ac:dyDescent="0.35">
      <c r="A12842" t="s">
        <v>52738</v>
      </c>
      <c r="B12842" t="s">
        <v>14</v>
      </c>
      <c r="C12842" t="s">
        <v>52739</v>
      </c>
      <c r="D12842" t="s">
        <v>201</v>
      </c>
      <c r="E12842">
        <v>18228</v>
      </c>
      <c r="F12842">
        <v>1989</v>
      </c>
      <c r="G12842">
        <v>0</v>
      </c>
      <c r="H12842" t="s">
        <v>52740</v>
      </c>
      <c r="I12842">
        <v>10</v>
      </c>
      <c r="J12842" t="s">
        <v>52741</v>
      </c>
      <c r="K12842">
        <v>28</v>
      </c>
      <c r="L12842" t="s">
        <v>204</v>
      </c>
      <c r="M12842" t="s">
        <v>52742</v>
      </c>
    </row>
    <row r="12843" spans="1:13" x14ac:dyDescent="0.35">
      <c r="A12843" t="s">
        <v>52743</v>
      </c>
      <c r="B12843" t="s">
        <v>14</v>
      </c>
      <c r="C12843" t="s">
        <v>52744</v>
      </c>
      <c r="D12843" t="s">
        <v>201</v>
      </c>
      <c r="E12843">
        <v>7526</v>
      </c>
      <c r="F12843">
        <v>947</v>
      </c>
      <c r="G12843">
        <v>0</v>
      </c>
      <c r="H12843" t="s">
        <v>52745</v>
      </c>
      <c r="I12843">
        <v>10</v>
      </c>
      <c r="J12843" t="s">
        <v>52746</v>
      </c>
      <c r="K12843">
        <v>15</v>
      </c>
      <c r="L12843" t="s">
        <v>204</v>
      </c>
      <c r="M12843" t="s">
        <v>52747</v>
      </c>
    </row>
    <row r="12844" spans="1:13" x14ac:dyDescent="0.35">
      <c r="A12844" t="s">
        <v>52748</v>
      </c>
      <c r="B12844" t="s">
        <v>14</v>
      </c>
      <c r="C12844" t="s">
        <v>52749</v>
      </c>
      <c r="D12844" t="s">
        <v>201</v>
      </c>
      <c r="E12844">
        <v>61627</v>
      </c>
      <c r="F12844">
        <v>5812</v>
      </c>
      <c r="G12844">
        <v>0</v>
      </c>
      <c r="H12844" t="s">
        <v>52750</v>
      </c>
      <c r="I12844">
        <v>10</v>
      </c>
      <c r="J12844" t="s">
        <v>52751</v>
      </c>
      <c r="K12844">
        <v>45</v>
      </c>
      <c r="L12844" t="s">
        <v>204</v>
      </c>
      <c r="M12844" t="s">
        <v>52752</v>
      </c>
    </row>
    <row r="12845" spans="1:13" x14ac:dyDescent="0.35">
      <c r="A12845" t="s">
        <v>52753</v>
      </c>
      <c r="B12845" t="s">
        <v>14</v>
      </c>
      <c r="C12845" t="s">
        <v>52754</v>
      </c>
      <c r="D12845" t="s">
        <v>201</v>
      </c>
      <c r="E12845">
        <v>13527</v>
      </c>
      <c r="F12845">
        <v>1186</v>
      </c>
      <c r="G12845">
        <v>0</v>
      </c>
      <c r="H12845" t="s">
        <v>52755</v>
      </c>
      <c r="I12845">
        <v>10</v>
      </c>
      <c r="J12845" t="s">
        <v>52335</v>
      </c>
      <c r="K12845">
        <v>20</v>
      </c>
      <c r="L12845" t="s">
        <v>204</v>
      </c>
      <c r="M12845" t="s">
        <v>52756</v>
      </c>
    </row>
    <row r="12846" spans="1:13" x14ac:dyDescent="0.35">
      <c r="A12846" t="s">
        <v>52757</v>
      </c>
      <c r="B12846" t="s">
        <v>14</v>
      </c>
      <c r="C12846" t="s">
        <v>52758</v>
      </c>
      <c r="D12846" t="s">
        <v>201</v>
      </c>
      <c r="E12846">
        <v>8970</v>
      </c>
      <c r="F12846">
        <v>1093</v>
      </c>
      <c r="G12846">
        <v>0</v>
      </c>
      <c r="H12846" t="s">
        <v>52759</v>
      </c>
      <c r="I12846">
        <v>10</v>
      </c>
      <c r="J12846" t="s">
        <v>52346</v>
      </c>
      <c r="K12846">
        <v>23</v>
      </c>
      <c r="L12846" t="s">
        <v>204</v>
      </c>
      <c r="M12846" t="s">
        <v>52760</v>
      </c>
    </row>
    <row r="12847" spans="1:13" x14ac:dyDescent="0.35">
      <c r="A12847" t="s">
        <v>52761</v>
      </c>
      <c r="B12847" t="s">
        <v>14</v>
      </c>
      <c r="C12847" t="s">
        <v>52762</v>
      </c>
      <c r="D12847" t="s">
        <v>201</v>
      </c>
      <c r="E12847">
        <v>11826</v>
      </c>
      <c r="F12847">
        <v>1081</v>
      </c>
      <c r="G12847">
        <v>0</v>
      </c>
      <c r="H12847" t="s">
        <v>52763</v>
      </c>
      <c r="I12847">
        <v>10</v>
      </c>
      <c r="J12847" t="s">
        <v>52355</v>
      </c>
      <c r="K12847">
        <v>15</v>
      </c>
      <c r="L12847" t="s">
        <v>204</v>
      </c>
      <c r="M12847" t="s">
        <v>52764</v>
      </c>
    </row>
    <row r="12848" spans="1:13" x14ac:dyDescent="0.35">
      <c r="A12848" t="s">
        <v>52765</v>
      </c>
      <c r="B12848" t="s">
        <v>14</v>
      </c>
      <c r="C12848" t="s">
        <v>52766</v>
      </c>
      <c r="D12848" t="s">
        <v>201</v>
      </c>
      <c r="E12848">
        <v>8507</v>
      </c>
      <c r="F12848">
        <v>927</v>
      </c>
      <c r="G12848">
        <v>0</v>
      </c>
      <c r="H12848" t="s">
        <v>52767</v>
      </c>
      <c r="I12848">
        <v>10</v>
      </c>
      <c r="J12848" t="s">
        <v>52001</v>
      </c>
      <c r="K12848">
        <v>13</v>
      </c>
      <c r="L12848" t="s">
        <v>204</v>
      </c>
      <c r="M12848" t="s">
        <v>52768</v>
      </c>
    </row>
    <row r="12849" spans="1:13" x14ac:dyDescent="0.35">
      <c r="A12849" t="s">
        <v>52769</v>
      </c>
      <c r="B12849" t="s">
        <v>14</v>
      </c>
      <c r="C12849" t="s">
        <v>52220</v>
      </c>
      <c r="D12849" t="s">
        <v>201</v>
      </c>
      <c r="E12849">
        <v>11501</v>
      </c>
      <c r="F12849">
        <v>1431</v>
      </c>
      <c r="G12849">
        <v>0</v>
      </c>
      <c r="H12849" t="s">
        <v>52770</v>
      </c>
      <c r="I12849">
        <v>10</v>
      </c>
      <c r="J12849" t="s">
        <v>52771</v>
      </c>
      <c r="K12849">
        <v>24</v>
      </c>
      <c r="L12849" t="s">
        <v>204</v>
      </c>
      <c r="M12849" t="s">
        <v>52772</v>
      </c>
    </row>
    <row r="12850" spans="1:13" x14ac:dyDescent="0.35">
      <c r="A12850" t="s">
        <v>52773</v>
      </c>
      <c r="B12850" t="s">
        <v>14</v>
      </c>
      <c r="C12850" t="s">
        <v>52302</v>
      </c>
      <c r="D12850" t="s">
        <v>201</v>
      </c>
      <c r="E12850">
        <v>18020</v>
      </c>
      <c r="F12850">
        <v>1933</v>
      </c>
      <c r="G12850">
        <v>0</v>
      </c>
      <c r="H12850" t="s">
        <v>52774</v>
      </c>
      <c r="I12850">
        <v>10</v>
      </c>
      <c r="J12850" t="s">
        <v>52304</v>
      </c>
      <c r="K12850">
        <v>30</v>
      </c>
      <c r="L12850" t="s">
        <v>204</v>
      </c>
      <c r="M12850" t="s">
        <v>52775</v>
      </c>
    </row>
    <row r="12851" spans="1:13" x14ac:dyDescent="0.35">
      <c r="A12851" t="s">
        <v>52776</v>
      </c>
      <c r="B12851" t="s">
        <v>14</v>
      </c>
      <c r="C12851" t="s">
        <v>52777</v>
      </c>
      <c r="D12851" t="s">
        <v>201</v>
      </c>
      <c r="E12851">
        <v>14103</v>
      </c>
      <c r="F12851">
        <v>1778</v>
      </c>
      <c r="G12851">
        <v>0</v>
      </c>
      <c r="H12851" t="s">
        <v>52778</v>
      </c>
      <c r="I12851">
        <v>10</v>
      </c>
      <c r="J12851" t="s">
        <v>52779</v>
      </c>
      <c r="K12851">
        <v>34</v>
      </c>
      <c r="L12851" t="s">
        <v>204</v>
      </c>
      <c r="M12851" t="s">
        <v>52780</v>
      </c>
    </row>
    <row r="12852" spans="1:13" x14ac:dyDescent="0.35">
      <c r="A12852" t="s">
        <v>52781</v>
      </c>
      <c r="B12852" t="s">
        <v>14</v>
      </c>
      <c r="C12852" t="s">
        <v>52277</v>
      </c>
      <c r="D12852" t="s">
        <v>201</v>
      </c>
      <c r="E12852">
        <v>7968</v>
      </c>
      <c r="F12852">
        <v>875</v>
      </c>
      <c r="G12852">
        <v>0</v>
      </c>
      <c r="H12852" t="s">
        <v>52782</v>
      </c>
      <c r="I12852">
        <v>10</v>
      </c>
      <c r="J12852" t="s">
        <v>51822</v>
      </c>
      <c r="K12852">
        <v>23</v>
      </c>
      <c r="L12852" t="s">
        <v>204</v>
      </c>
      <c r="M12852" t="s">
        <v>52783</v>
      </c>
    </row>
    <row r="12853" spans="1:13" x14ac:dyDescent="0.35">
      <c r="A12853" t="s">
        <v>52784</v>
      </c>
      <c r="B12853" t="s">
        <v>14</v>
      </c>
      <c r="C12853" t="s">
        <v>52785</v>
      </c>
      <c r="D12853" t="s">
        <v>201</v>
      </c>
      <c r="E12853">
        <v>5873</v>
      </c>
      <c r="F12853">
        <v>777</v>
      </c>
      <c r="G12853">
        <v>0</v>
      </c>
      <c r="H12853" t="s">
        <v>52786</v>
      </c>
      <c r="I12853">
        <v>10</v>
      </c>
      <c r="J12853" t="s">
        <v>52787</v>
      </c>
      <c r="K12853">
        <v>22</v>
      </c>
      <c r="L12853" t="s">
        <v>204</v>
      </c>
      <c r="M12853" t="s">
        <v>52788</v>
      </c>
    </row>
    <row r="12854" spans="1:13" x14ac:dyDescent="0.35">
      <c r="A12854" t="s">
        <v>52789</v>
      </c>
      <c r="B12854" t="s">
        <v>14</v>
      </c>
      <c r="C12854" t="s">
        <v>52211</v>
      </c>
      <c r="D12854" t="s">
        <v>201</v>
      </c>
      <c r="E12854">
        <v>4570</v>
      </c>
      <c r="F12854">
        <v>486</v>
      </c>
      <c r="G12854">
        <v>0</v>
      </c>
      <c r="H12854" t="s">
        <v>52790</v>
      </c>
      <c r="I12854">
        <v>10</v>
      </c>
      <c r="J12854" t="s">
        <v>52213</v>
      </c>
      <c r="K12854">
        <v>10</v>
      </c>
      <c r="L12854" t="s">
        <v>204</v>
      </c>
      <c r="M12854" t="s">
        <v>52791</v>
      </c>
    </row>
    <row r="12855" spans="1:13" x14ac:dyDescent="0.35">
      <c r="A12855" t="s">
        <v>52792</v>
      </c>
      <c r="B12855" t="s">
        <v>14</v>
      </c>
      <c r="C12855" t="s">
        <v>52793</v>
      </c>
      <c r="D12855" t="s">
        <v>201</v>
      </c>
      <c r="E12855">
        <v>20254</v>
      </c>
      <c r="F12855">
        <v>2629</v>
      </c>
      <c r="G12855">
        <v>0</v>
      </c>
      <c r="H12855" t="s">
        <v>52794</v>
      </c>
      <c r="I12855">
        <v>10</v>
      </c>
      <c r="J12855" t="s">
        <v>52423</v>
      </c>
      <c r="K12855">
        <v>46</v>
      </c>
      <c r="L12855" t="s">
        <v>204</v>
      </c>
      <c r="M12855" t="s">
        <v>52795</v>
      </c>
    </row>
    <row r="12856" spans="1:13" x14ac:dyDescent="0.35">
      <c r="A12856" t="s">
        <v>52796</v>
      </c>
      <c r="B12856" t="s">
        <v>14</v>
      </c>
      <c r="C12856" t="s">
        <v>52273</v>
      </c>
      <c r="D12856" t="s">
        <v>201</v>
      </c>
      <c r="E12856">
        <v>11294</v>
      </c>
      <c r="F12856">
        <v>904</v>
      </c>
      <c r="G12856">
        <v>0</v>
      </c>
      <c r="H12856" t="s">
        <v>52797</v>
      </c>
      <c r="I12856">
        <v>10</v>
      </c>
      <c r="J12856" t="s">
        <v>52275</v>
      </c>
      <c r="K12856">
        <v>21</v>
      </c>
      <c r="L12856" t="s">
        <v>204</v>
      </c>
      <c r="M12856" t="s">
        <v>52798</v>
      </c>
    </row>
    <row r="12857" spans="1:13" x14ac:dyDescent="0.35">
      <c r="A12857" t="s">
        <v>52799</v>
      </c>
      <c r="B12857" t="s">
        <v>14</v>
      </c>
      <c r="C12857" t="s">
        <v>51405</v>
      </c>
      <c r="D12857" t="s">
        <v>201</v>
      </c>
      <c r="E12857">
        <v>60073</v>
      </c>
      <c r="F12857">
        <v>5950</v>
      </c>
      <c r="G12857">
        <v>0</v>
      </c>
      <c r="H12857" t="s">
        <v>52800</v>
      </c>
      <c r="I12857">
        <v>10</v>
      </c>
      <c r="J12857" t="s">
        <v>51407</v>
      </c>
      <c r="K12857">
        <v>69</v>
      </c>
      <c r="L12857" t="s">
        <v>204</v>
      </c>
      <c r="M12857" t="s">
        <v>52801</v>
      </c>
    </row>
    <row r="12858" spans="1:13" x14ac:dyDescent="0.35">
      <c r="A12858" t="s">
        <v>52802</v>
      </c>
      <c r="B12858" t="s">
        <v>14</v>
      </c>
      <c r="C12858" t="s">
        <v>52803</v>
      </c>
      <c r="D12858" t="s">
        <v>201</v>
      </c>
      <c r="E12858">
        <v>10898</v>
      </c>
      <c r="F12858">
        <v>1344</v>
      </c>
      <c r="G12858">
        <v>0</v>
      </c>
      <c r="H12858" t="s">
        <v>52804</v>
      </c>
      <c r="I12858">
        <v>10</v>
      </c>
      <c r="J12858" t="s">
        <v>52439</v>
      </c>
      <c r="K12858">
        <v>17</v>
      </c>
      <c r="L12858" t="s">
        <v>204</v>
      </c>
      <c r="M12858" t="s">
        <v>52805</v>
      </c>
    </row>
    <row r="12859" spans="1:13" x14ac:dyDescent="0.35">
      <c r="A12859" t="s">
        <v>52806</v>
      </c>
      <c r="B12859" t="s">
        <v>14</v>
      </c>
      <c r="C12859" t="s">
        <v>52807</v>
      </c>
      <c r="D12859" t="s">
        <v>201</v>
      </c>
      <c r="E12859">
        <v>4153</v>
      </c>
      <c r="F12859">
        <v>488</v>
      </c>
      <c r="G12859">
        <v>0</v>
      </c>
      <c r="H12859" t="s">
        <v>52808</v>
      </c>
      <c r="I12859">
        <v>10</v>
      </c>
      <c r="J12859" t="s">
        <v>52449</v>
      </c>
      <c r="K12859">
        <v>4</v>
      </c>
      <c r="L12859" t="s">
        <v>204</v>
      </c>
      <c r="M12859" t="s">
        <v>52809</v>
      </c>
    </row>
    <row r="12860" spans="1:13" x14ac:dyDescent="0.35">
      <c r="A12860" t="s">
        <v>52810</v>
      </c>
      <c r="B12860" t="s">
        <v>14</v>
      </c>
      <c r="C12860" t="s">
        <v>52340</v>
      </c>
      <c r="D12860" t="s">
        <v>201</v>
      </c>
      <c r="E12860">
        <v>12684</v>
      </c>
      <c r="F12860">
        <v>1424</v>
      </c>
      <c r="G12860">
        <v>0</v>
      </c>
      <c r="H12860" t="s">
        <v>52811</v>
      </c>
      <c r="I12860">
        <v>10</v>
      </c>
      <c r="J12860" t="s">
        <v>52342</v>
      </c>
      <c r="K12860">
        <v>13</v>
      </c>
      <c r="L12860" t="s">
        <v>204</v>
      </c>
      <c r="M12860" t="s">
        <v>52812</v>
      </c>
    </row>
    <row r="12861" spans="1:13" x14ac:dyDescent="0.35">
      <c r="A12861" t="s">
        <v>52813</v>
      </c>
      <c r="B12861" t="s">
        <v>14</v>
      </c>
      <c r="C12861" t="s">
        <v>52814</v>
      </c>
      <c r="D12861" t="s">
        <v>201</v>
      </c>
      <c r="E12861">
        <v>24030</v>
      </c>
      <c r="F12861">
        <v>1863</v>
      </c>
      <c r="G12861">
        <v>0</v>
      </c>
      <c r="H12861" t="s">
        <v>52815</v>
      </c>
      <c r="I12861">
        <v>10</v>
      </c>
      <c r="J12861" t="s">
        <v>51438</v>
      </c>
      <c r="K12861">
        <v>16</v>
      </c>
      <c r="L12861" t="s">
        <v>204</v>
      </c>
      <c r="M12861" t="s">
        <v>52816</v>
      </c>
    </row>
    <row r="12862" spans="1:13" x14ac:dyDescent="0.35">
      <c r="A12862" t="s">
        <v>52817</v>
      </c>
      <c r="B12862" t="s">
        <v>14</v>
      </c>
      <c r="C12862" t="s">
        <v>52818</v>
      </c>
      <c r="D12862" t="s">
        <v>201</v>
      </c>
      <c r="E12862">
        <v>6666</v>
      </c>
      <c r="F12862">
        <v>783</v>
      </c>
      <c r="G12862">
        <v>0</v>
      </c>
      <c r="H12862" t="s">
        <v>52819</v>
      </c>
      <c r="I12862">
        <v>10</v>
      </c>
      <c r="J12862" t="s">
        <v>51339</v>
      </c>
      <c r="K12862">
        <v>9</v>
      </c>
      <c r="L12862" t="s">
        <v>204</v>
      </c>
      <c r="M12862" t="s">
        <v>52820</v>
      </c>
    </row>
    <row r="12863" spans="1:13" x14ac:dyDescent="0.35">
      <c r="A12863" t="s">
        <v>52821</v>
      </c>
      <c r="B12863" t="s">
        <v>14</v>
      </c>
      <c r="C12863" t="s">
        <v>52822</v>
      </c>
      <c r="D12863" t="s">
        <v>201</v>
      </c>
      <c r="E12863">
        <v>6061</v>
      </c>
      <c r="F12863">
        <v>783</v>
      </c>
      <c r="G12863">
        <v>0</v>
      </c>
      <c r="H12863" t="s">
        <v>52823</v>
      </c>
      <c r="I12863">
        <v>10</v>
      </c>
      <c r="J12863" t="s">
        <v>52824</v>
      </c>
      <c r="K12863">
        <v>15</v>
      </c>
      <c r="L12863" t="s">
        <v>204</v>
      </c>
      <c r="M12863" t="s">
        <v>52825</v>
      </c>
    </row>
    <row r="12864" spans="1:13" x14ac:dyDescent="0.35">
      <c r="A12864" t="s">
        <v>52826</v>
      </c>
      <c r="B12864" t="s">
        <v>14</v>
      </c>
      <c r="C12864" t="s">
        <v>52827</v>
      </c>
      <c r="D12864" t="s">
        <v>201</v>
      </c>
      <c r="E12864">
        <v>14949</v>
      </c>
      <c r="F12864">
        <v>1745</v>
      </c>
      <c r="G12864">
        <v>0</v>
      </c>
      <c r="H12864" t="s">
        <v>52828</v>
      </c>
      <c r="I12864">
        <v>10</v>
      </c>
      <c r="J12864" t="s">
        <v>52829</v>
      </c>
      <c r="K12864">
        <v>15</v>
      </c>
      <c r="L12864" t="s">
        <v>204</v>
      </c>
      <c r="M12864" t="s">
        <v>52830</v>
      </c>
    </row>
    <row r="12865" spans="1:13" x14ac:dyDescent="0.35">
      <c r="A12865" t="s">
        <v>52831</v>
      </c>
      <c r="B12865" t="s">
        <v>14</v>
      </c>
      <c r="C12865" t="s">
        <v>52832</v>
      </c>
      <c r="D12865" t="s">
        <v>201</v>
      </c>
      <c r="E12865">
        <v>8495</v>
      </c>
      <c r="F12865">
        <v>1135</v>
      </c>
      <c r="G12865">
        <v>0</v>
      </c>
      <c r="H12865" t="s">
        <v>52833</v>
      </c>
      <c r="I12865">
        <v>10</v>
      </c>
      <c r="J12865" t="s">
        <v>52834</v>
      </c>
      <c r="K12865">
        <v>15</v>
      </c>
      <c r="L12865" t="s">
        <v>204</v>
      </c>
      <c r="M12865" t="s">
        <v>52835</v>
      </c>
    </row>
    <row r="12866" spans="1:13" x14ac:dyDescent="0.35">
      <c r="A12866" t="s">
        <v>52836</v>
      </c>
      <c r="B12866" t="s">
        <v>14</v>
      </c>
      <c r="C12866" t="s">
        <v>52837</v>
      </c>
      <c r="D12866" t="s">
        <v>201</v>
      </c>
      <c r="E12866">
        <v>20732</v>
      </c>
      <c r="F12866">
        <v>2138</v>
      </c>
      <c r="G12866">
        <v>0</v>
      </c>
      <c r="H12866" t="s">
        <v>52838</v>
      </c>
      <c r="I12866">
        <v>10</v>
      </c>
      <c r="J12866" t="s">
        <v>52839</v>
      </c>
      <c r="K12866">
        <v>25</v>
      </c>
      <c r="L12866" t="s">
        <v>204</v>
      </c>
      <c r="M12866" t="s">
        <v>52840</v>
      </c>
    </row>
    <row r="12867" spans="1:13" x14ac:dyDescent="0.35">
      <c r="A12867" t="s">
        <v>52841</v>
      </c>
      <c r="B12867" t="s">
        <v>14</v>
      </c>
      <c r="C12867" t="s">
        <v>52793</v>
      </c>
      <c r="D12867" t="s">
        <v>201</v>
      </c>
      <c r="E12867">
        <v>20950</v>
      </c>
      <c r="F12867">
        <v>3115</v>
      </c>
      <c r="G12867">
        <v>0</v>
      </c>
      <c r="H12867" t="s">
        <v>52842</v>
      </c>
      <c r="I12867">
        <v>10</v>
      </c>
      <c r="J12867" t="s">
        <v>52423</v>
      </c>
      <c r="K12867">
        <v>27</v>
      </c>
      <c r="L12867" t="s">
        <v>204</v>
      </c>
      <c r="M12867" t="s">
        <v>52795</v>
      </c>
    </row>
    <row r="12868" spans="1:13" x14ac:dyDescent="0.35">
      <c r="A12868" t="s">
        <v>52843</v>
      </c>
      <c r="B12868" t="s">
        <v>14</v>
      </c>
      <c r="C12868" t="s">
        <v>52844</v>
      </c>
      <c r="D12868" t="s">
        <v>201</v>
      </c>
      <c r="E12868">
        <v>3231361</v>
      </c>
      <c r="F12868">
        <v>43371</v>
      </c>
      <c r="G12868">
        <v>0</v>
      </c>
      <c r="H12868" t="s">
        <v>52845</v>
      </c>
      <c r="I12868">
        <v>10</v>
      </c>
      <c r="J12868" t="s">
        <v>52423</v>
      </c>
      <c r="K12868">
        <v>1186</v>
      </c>
      <c r="L12868" t="s">
        <v>204</v>
      </c>
      <c r="M12868" t="s">
        <v>52846</v>
      </c>
    </row>
    <row r="12869" spans="1:13" x14ac:dyDescent="0.35">
      <c r="A12869" t="s">
        <v>52847</v>
      </c>
      <c r="B12869" t="s">
        <v>14</v>
      </c>
      <c r="C12869" t="s">
        <v>52848</v>
      </c>
      <c r="D12869" t="s">
        <v>201</v>
      </c>
      <c r="E12869">
        <v>6226</v>
      </c>
      <c r="F12869">
        <v>730</v>
      </c>
      <c r="G12869">
        <v>0</v>
      </c>
      <c r="H12869" t="s">
        <v>52849</v>
      </c>
      <c r="I12869">
        <v>10</v>
      </c>
      <c r="J12869" t="s">
        <v>52389</v>
      </c>
      <c r="K12869">
        <v>6</v>
      </c>
      <c r="L12869" t="s">
        <v>204</v>
      </c>
      <c r="M12869" t="s">
        <v>52850</v>
      </c>
    </row>
    <row r="12870" spans="1:13" x14ac:dyDescent="0.35">
      <c r="A12870" t="s">
        <v>52851</v>
      </c>
      <c r="B12870" t="s">
        <v>14</v>
      </c>
      <c r="C12870" t="s">
        <v>52852</v>
      </c>
      <c r="D12870" t="s">
        <v>201</v>
      </c>
      <c r="E12870">
        <v>19320</v>
      </c>
      <c r="F12870">
        <v>1638</v>
      </c>
      <c r="G12870">
        <v>0</v>
      </c>
      <c r="H12870" t="s">
        <v>52853</v>
      </c>
      <c r="I12870">
        <v>10</v>
      </c>
      <c r="J12870" t="s">
        <v>52854</v>
      </c>
      <c r="K12870">
        <v>13</v>
      </c>
      <c r="L12870" t="s">
        <v>204</v>
      </c>
      <c r="M12870" t="s">
        <v>52855</v>
      </c>
    </row>
    <row r="12871" spans="1:13" x14ac:dyDescent="0.35">
      <c r="A12871" t="s">
        <v>52856</v>
      </c>
      <c r="B12871" t="s">
        <v>14</v>
      </c>
      <c r="C12871" t="s">
        <v>52857</v>
      </c>
      <c r="D12871" t="s">
        <v>201</v>
      </c>
      <c r="E12871">
        <v>7458</v>
      </c>
      <c r="F12871">
        <v>686</v>
      </c>
      <c r="G12871">
        <v>0</v>
      </c>
      <c r="H12871" t="s">
        <v>52858</v>
      </c>
      <c r="I12871">
        <v>10</v>
      </c>
      <c r="J12871" t="s">
        <v>52859</v>
      </c>
      <c r="K12871">
        <v>6</v>
      </c>
      <c r="L12871" t="s">
        <v>204</v>
      </c>
      <c r="M12871" t="s">
        <v>52860</v>
      </c>
    </row>
    <row r="12872" spans="1:13" x14ac:dyDescent="0.35">
      <c r="A12872" t="s">
        <v>52861</v>
      </c>
      <c r="B12872" t="s">
        <v>14</v>
      </c>
      <c r="C12872" t="s">
        <v>52665</v>
      </c>
      <c r="D12872" t="s">
        <v>201</v>
      </c>
      <c r="E12872">
        <v>5733</v>
      </c>
      <c r="F12872">
        <v>779</v>
      </c>
      <c r="G12872">
        <v>0</v>
      </c>
      <c r="H12872" t="s">
        <v>52862</v>
      </c>
      <c r="I12872">
        <v>10</v>
      </c>
      <c r="J12872" t="s">
        <v>52435</v>
      </c>
      <c r="K12872">
        <v>11</v>
      </c>
      <c r="L12872" t="s">
        <v>204</v>
      </c>
      <c r="M12872" t="s">
        <v>52667</v>
      </c>
    </row>
    <row r="12873" spans="1:13" x14ac:dyDescent="0.35">
      <c r="A12873" t="s">
        <v>52863</v>
      </c>
      <c r="B12873" t="s">
        <v>14</v>
      </c>
      <c r="C12873" t="s">
        <v>52864</v>
      </c>
      <c r="D12873" t="s">
        <v>201</v>
      </c>
      <c r="E12873">
        <v>6200</v>
      </c>
      <c r="F12873">
        <v>702</v>
      </c>
      <c r="G12873">
        <v>0</v>
      </c>
      <c r="H12873" t="s">
        <v>52865</v>
      </c>
      <c r="I12873">
        <v>10</v>
      </c>
      <c r="J12873" t="s">
        <v>52866</v>
      </c>
      <c r="K12873">
        <v>5</v>
      </c>
      <c r="L12873" t="s">
        <v>204</v>
      </c>
      <c r="M12873" t="s">
        <v>52867</v>
      </c>
    </row>
    <row r="12874" spans="1:13" x14ac:dyDescent="0.35">
      <c r="A12874" t="s">
        <v>52868</v>
      </c>
      <c r="B12874" t="s">
        <v>14</v>
      </c>
      <c r="C12874" t="s">
        <v>52288</v>
      </c>
      <c r="D12874" t="s">
        <v>201</v>
      </c>
      <c r="E12874">
        <v>66207</v>
      </c>
      <c r="F12874">
        <v>5769</v>
      </c>
      <c r="G12874">
        <v>0</v>
      </c>
      <c r="H12874" t="s">
        <v>52869</v>
      </c>
      <c r="I12874">
        <v>10</v>
      </c>
      <c r="J12874" t="s">
        <v>52290</v>
      </c>
      <c r="K12874">
        <v>49</v>
      </c>
      <c r="L12874" t="s">
        <v>204</v>
      </c>
      <c r="M12874" t="s">
        <v>52870</v>
      </c>
    </row>
    <row r="12875" spans="1:13" x14ac:dyDescent="0.35">
      <c r="A12875" t="s">
        <v>52871</v>
      </c>
      <c r="B12875" t="s">
        <v>14</v>
      </c>
      <c r="C12875" t="s">
        <v>52872</v>
      </c>
      <c r="D12875" t="s">
        <v>201</v>
      </c>
      <c r="E12875">
        <v>11958</v>
      </c>
      <c r="F12875">
        <v>1174</v>
      </c>
      <c r="G12875">
        <v>0</v>
      </c>
      <c r="H12875" t="s">
        <v>52873</v>
      </c>
      <c r="I12875">
        <v>10</v>
      </c>
      <c r="J12875" t="s">
        <v>52453</v>
      </c>
      <c r="K12875">
        <v>12</v>
      </c>
      <c r="L12875" t="s">
        <v>204</v>
      </c>
      <c r="M12875" t="s">
        <v>52874</v>
      </c>
    </row>
    <row r="12876" spans="1:13" x14ac:dyDescent="0.35">
      <c r="A12876" t="s">
        <v>52875</v>
      </c>
      <c r="B12876" t="s">
        <v>14</v>
      </c>
      <c r="C12876" t="s">
        <v>52876</v>
      </c>
      <c r="D12876" t="s">
        <v>201</v>
      </c>
      <c r="E12876">
        <v>1484070</v>
      </c>
      <c r="F12876">
        <v>24845</v>
      </c>
      <c r="G12876">
        <v>0</v>
      </c>
      <c r="H12876" t="s">
        <v>52877</v>
      </c>
      <c r="I12876">
        <v>10</v>
      </c>
      <c r="J12876" t="s">
        <v>52453</v>
      </c>
      <c r="K12876">
        <v>898</v>
      </c>
      <c r="L12876" t="s">
        <v>204</v>
      </c>
      <c r="M12876" t="s">
        <v>52878</v>
      </c>
    </row>
    <row r="12877" spans="1:13" x14ac:dyDescent="0.35">
      <c r="A12877" t="s">
        <v>52879</v>
      </c>
      <c r="B12877" t="s">
        <v>14</v>
      </c>
      <c r="C12877" t="s">
        <v>52803</v>
      </c>
      <c r="D12877" t="s">
        <v>201</v>
      </c>
      <c r="E12877">
        <v>6277</v>
      </c>
      <c r="F12877">
        <v>846</v>
      </c>
      <c r="G12877">
        <v>0</v>
      </c>
      <c r="H12877" t="s">
        <v>52880</v>
      </c>
      <c r="I12877">
        <v>10</v>
      </c>
      <c r="J12877" t="s">
        <v>52439</v>
      </c>
      <c r="K12877">
        <v>11</v>
      </c>
      <c r="L12877" t="s">
        <v>204</v>
      </c>
      <c r="M12877" t="s">
        <v>52805</v>
      </c>
    </row>
    <row r="12878" spans="1:13" x14ac:dyDescent="0.35">
      <c r="A12878" t="s">
        <v>52881</v>
      </c>
      <c r="B12878" t="s">
        <v>14</v>
      </c>
      <c r="C12878" t="s">
        <v>52882</v>
      </c>
      <c r="D12878" t="s">
        <v>201</v>
      </c>
      <c r="E12878">
        <v>7358</v>
      </c>
      <c r="F12878">
        <v>851</v>
      </c>
      <c r="G12878">
        <v>0</v>
      </c>
      <c r="H12878" t="s">
        <v>52883</v>
      </c>
      <c r="I12878">
        <v>10</v>
      </c>
      <c r="J12878" t="s">
        <v>52884</v>
      </c>
      <c r="K12878">
        <v>10</v>
      </c>
      <c r="L12878" t="s">
        <v>204</v>
      </c>
      <c r="M12878" t="s">
        <v>52885</v>
      </c>
    </row>
    <row r="12879" spans="1:13" x14ac:dyDescent="0.35">
      <c r="A12879" t="s">
        <v>52886</v>
      </c>
      <c r="B12879" t="s">
        <v>14</v>
      </c>
      <c r="C12879" t="s">
        <v>52887</v>
      </c>
      <c r="D12879" t="s">
        <v>201</v>
      </c>
      <c r="E12879">
        <v>180838</v>
      </c>
      <c r="F12879">
        <v>16421</v>
      </c>
      <c r="G12879">
        <v>0</v>
      </c>
      <c r="H12879" t="s">
        <v>52888</v>
      </c>
      <c r="I12879">
        <v>10</v>
      </c>
      <c r="J12879" t="s">
        <v>52385</v>
      </c>
      <c r="K12879">
        <v>114</v>
      </c>
      <c r="L12879" t="s">
        <v>204</v>
      </c>
      <c r="M12879" t="s">
        <v>52889</v>
      </c>
    </row>
    <row r="12880" spans="1:13" x14ac:dyDescent="0.35">
      <c r="A12880" t="s">
        <v>52890</v>
      </c>
      <c r="B12880" t="s">
        <v>14</v>
      </c>
      <c r="C12880" t="s">
        <v>52891</v>
      </c>
      <c r="D12880" t="s">
        <v>201</v>
      </c>
      <c r="E12880">
        <v>60537</v>
      </c>
      <c r="F12880">
        <v>5504</v>
      </c>
      <c r="G12880">
        <v>0</v>
      </c>
      <c r="H12880" t="s">
        <v>52892</v>
      </c>
      <c r="I12880">
        <v>10</v>
      </c>
      <c r="J12880" t="s">
        <v>51339</v>
      </c>
      <c r="K12880">
        <v>47</v>
      </c>
      <c r="L12880" t="s">
        <v>204</v>
      </c>
      <c r="M12880" t="s">
        <v>52893</v>
      </c>
    </row>
    <row r="12881" spans="1:13" x14ac:dyDescent="0.35">
      <c r="A12881" t="s">
        <v>52894</v>
      </c>
      <c r="B12881" t="s">
        <v>14</v>
      </c>
      <c r="C12881" t="s">
        <v>52895</v>
      </c>
      <c r="D12881" t="s">
        <v>201</v>
      </c>
      <c r="E12881">
        <v>38121</v>
      </c>
      <c r="F12881">
        <v>2483</v>
      </c>
      <c r="G12881">
        <v>0</v>
      </c>
      <c r="H12881" t="s">
        <v>52896</v>
      </c>
      <c r="I12881">
        <v>10</v>
      </c>
      <c r="J12881" t="s">
        <v>51327</v>
      </c>
      <c r="K12881">
        <v>20</v>
      </c>
      <c r="L12881" t="s">
        <v>204</v>
      </c>
      <c r="M12881" t="s">
        <v>52897</v>
      </c>
    </row>
    <row r="12882" spans="1:13" x14ac:dyDescent="0.35">
      <c r="A12882" t="s">
        <v>52898</v>
      </c>
      <c r="B12882" t="s">
        <v>14</v>
      </c>
      <c r="C12882" t="s">
        <v>52899</v>
      </c>
      <c r="D12882" t="s">
        <v>201</v>
      </c>
      <c r="E12882">
        <v>9553</v>
      </c>
      <c r="F12882">
        <v>830</v>
      </c>
      <c r="G12882">
        <v>0</v>
      </c>
      <c r="H12882" t="s">
        <v>52900</v>
      </c>
      <c r="I12882">
        <v>10</v>
      </c>
      <c r="J12882" t="s">
        <v>52901</v>
      </c>
      <c r="K12882">
        <v>8</v>
      </c>
      <c r="L12882" t="s">
        <v>204</v>
      </c>
      <c r="M12882" t="s">
        <v>52902</v>
      </c>
    </row>
    <row r="12883" spans="1:13" x14ac:dyDescent="0.35">
      <c r="A12883" t="s">
        <v>52903</v>
      </c>
      <c r="B12883" t="s">
        <v>14</v>
      </c>
      <c r="C12883" t="s">
        <v>52904</v>
      </c>
      <c r="D12883" t="s">
        <v>201</v>
      </c>
      <c r="E12883">
        <v>214714</v>
      </c>
      <c r="F12883">
        <v>19198</v>
      </c>
      <c r="G12883">
        <v>0</v>
      </c>
      <c r="H12883" t="s">
        <v>52905</v>
      </c>
      <c r="I12883">
        <v>10</v>
      </c>
      <c r="J12883" t="s">
        <v>52252</v>
      </c>
      <c r="K12883">
        <v>181</v>
      </c>
      <c r="L12883" t="s">
        <v>204</v>
      </c>
      <c r="M12883" t="s">
        <v>52906</v>
      </c>
    </row>
    <row r="12884" spans="1:13" x14ac:dyDescent="0.35">
      <c r="A12884" t="s">
        <v>52907</v>
      </c>
      <c r="B12884" t="s">
        <v>14</v>
      </c>
      <c r="C12884" t="s">
        <v>52908</v>
      </c>
      <c r="D12884" t="s">
        <v>201</v>
      </c>
      <c r="E12884">
        <v>24402</v>
      </c>
      <c r="F12884">
        <v>2383</v>
      </c>
      <c r="G12884">
        <v>0</v>
      </c>
      <c r="H12884" t="s">
        <v>52909</v>
      </c>
      <c r="I12884">
        <v>10</v>
      </c>
      <c r="J12884" t="s">
        <v>52910</v>
      </c>
      <c r="K12884">
        <v>19</v>
      </c>
      <c r="L12884" t="s">
        <v>204</v>
      </c>
      <c r="M12884" t="s">
        <v>52911</v>
      </c>
    </row>
    <row r="12885" spans="1:13" x14ac:dyDescent="0.35">
      <c r="A12885" t="s">
        <v>52912</v>
      </c>
      <c r="B12885" t="s">
        <v>14</v>
      </c>
      <c r="C12885" t="s">
        <v>52913</v>
      </c>
      <c r="D12885" t="s">
        <v>201</v>
      </c>
      <c r="E12885">
        <v>6205</v>
      </c>
      <c r="F12885">
        <v>653</v>
      </c>
      <c r="G12885">
        <v>0</v>
      </c>
      <c r="H12885" t="s">
        <v>52914</v>
      </c>
      <c r="I12885">
        <v>10</v>
      </c>
      <c r="J12885" t="s">
        <v>52626</v>
      </c>
      <c r="K12885">
        <v>18</v>
      </c>
      <c r="L12885" t="s">
        <v>204</v>
      </c>
      <c r="M12885" t="s">
        <v>52915</v>
      </c>
    </row>
    <row r="12886" spans="1:13" x14ac:dyDescent="0.35">
      <c r="A12886" t="s">
        <v>52916</v>
      </c>
      <c r="B12886" t="s">
        <v>14</v>
      </c>
      <c r="C12886" t="s">
        <v>52917</v>
      </c>
      <c r="D12886" t="s">
        <v>201</v>
      </c>
      <c r="E12886">
        <v>6437</v>
      </c>
      <c r="F12886">
        <v>699</v>
      </c>
      <c r="G12886">
        <v>0</v>
      </c>
      <c r="H12886" t="s">
        <v>52918</v>
      </c>
      <c r="I12886">
        <v>10</v>
      </c>
      <c r="J12886" t="s">
        <v>51777</v>
      </c>
      <c r="K12886">
        <v>9</v>
      </c>
      <c r="L12886" t="s">
        <v>204</v>
      </c>
      <c r="M12886" t="s">
        <v>52919</v>
      </c>
    </row>
    <row r="12887" spans="1:13" x14ac:dyDescent="0.35">
      <c r="A12887" t="s">
        <v>52920</v>
      </c>
      <c r="B12887" t="s">
        <v>14</v>
      </c>
      <c r="C12887" t="s">
        <v>52660</v>
      </c>
      <c r="D12887" t="s">
        <v>201</v>
      </c>
      <c r="E12887">
        <v>5499</v>
      </c>
      <c r="F12887">
        <v>608</v>
      </c>
      <c r="G12887">
        <v>0</v>
      </c>
      <c r="H12887" t="s">
        <v>52921</v>
      </c>
      <c r="I12887">
        <v>10</v>
      </c>
      <c r="J12887" t="s">
        <v>52662</v>
      </c>
      <c r="K12887">
        <v>10</v>
      </c>
      <c r="L12887" t="s">
        <v>204</v>
      </c>
      <c r="M12887" t="s">
        <v>52663</v>
      </c>
    </row>
    <row r="12888" spans="1:13" x14ac:dyDescent="0.35">
      <c r="A12888" t="s">
        <v>52922</v>
      </c>
      <c r="B12888" t="s">
        <v>14</v>
      </c>
      <c r="C12888" t="s">
        <v>52923</v>
      </c>
      <c r="D12888" t="s">
        <v>201</v>
      </c>
      <c r="E12888">
        <v>21542</v>
      </c>
      <c r="F12888">
        <v>1390</v>
      </c>
      <c r="G12888">
        <v>0</v>
      </c>
      <c r="H12888" t="s">
        <v>52924</v>
      </c>
      <c r="I12888">
        <v>10</v>
      </c>
      <c r="J12888" t="s">
        <v>52925</v>
      </c>
      <c r="K12888">
        <v>19</v>
      </c>
      <c r="L12888" t="s">
        <v>204</v>
      </c>
      <c r="M12888" t="s">
        <v>52926</v>
      </c>
    </row>
    <row r="12889" spans="1:13" x14ac:dyDescent="0.35">
      <c r="A12889" t="s">
        <v>52927</v>
      </c>
      <c r="B12889" t="s">
        <v>14</v>
      </c>
      <c r="C12889" t="s">
        <v>52928</v>
      </c>
      <c r="D12889" t="s">
        <v>201</v>
      </c>
      <c r="E12889">
        <v>20863</v>
      </c>
      <c r="F12889">
        <v>2116</v>
      </c>
      <c r="G12889">
        <v>0</v>
      </c>
      <c r="H12889" t="s">
        <v>52929</v>
      </c>
      <c r="I12889">
        <v>10</v>
      </c>
      <c r="J12889" t="s">
        <v>52930</v>
      </c>
      <c r="K12889">
        <v>33</v>
      </c>
      <c r="L12889" t="s">
        <v>204</v>
      </c>
      <c r="M12889" t="s">
        <v>52931</v>
      </c>
    </row>
    <row r="12890" spans="1:13" x14ac:dyDescent="0.35">
      <c r="A12890" t="s">
        <v>52932</v>
      </c>
      <c r="B12890" t="s">
        <v>14</v>
      </c>
      <c r="C12890" t="s">
        <v>52265</v>
      </c>
      <c r="D12890" t="s">
        <v>201</v>
      </c>
      <c r="E12890">
        <v>4562</v>
      </c>
      <c r="F12890">
        <v>506</v>
      </c>
      <c r="G12890">
        <v>0</v>
      </c>
      <c r="H12890" t="s">
        <v>52933</v>
      </c>
      <c r="I12890">
        <v>10</v>
      </c>
      <c r="J12890" t="s">
        <v>52267</v>
      </c>
      <c r="K12890">
        <v>7</v>
      </c>
      <c r="L12890" t="s">
        <v>204</v>
      </c>
      <c r="M12890" t="s">
        <v>52934</v>
      </c>
    </row>
    <row r="12891" spans="1:13" x14ac:dyDescent="0.35">
      <c r="A12891" t="s">
        <v>52935</v>
      </c>
      <c r="B12891" t="s">
        <v>14</v>
      </c>
      <c r="C12891" t="s">
        <v>52936</v>
      </c>
      <c r="D12891" t="s">
        <v>201</v>
      </c>
      <c r="E12891">
        <v>16187</v>
      </c>
      <c r="F12891">
        <v>2227</v>
      </c>
      <c r="G12891">
        <v>0</v>
      </c>
      <c r="H12891" t="s">
        <v>52937</v>
      </c>
      <c r="I12891">
        <v>10</v>
      </c>
      <c r="J12891" t="s">
        <v>52938</v>
      </c>
      <c r="K12891">
        <v>25</v>
      </c>
      <c r="L12891" t="s">
        <v>204</v>
      </c>
      <c r="M12891" t="s">
        <v>52939</v>
      </c>
    </row>
    <row r="12892" spans="1:13" x14ac:dyDescent="0.35">
      <c r="A12892" t="s">
        <v>52940</v>
      </c>
      <c r="B12892" t="s">
        <v>14</v>
      </c>
      <c r="C12892" t="s">
        <v>52941</v>
      </c>
      <c r="D12892" t="s">
        <v>201</v>
      </c>
      <c r="E12892">
        <v>24778</v>
      </c>
      <c r="F12892">
        <v>3222</v>
      </c>
      <c r="G12892">
        <v>0</v>
      </c>
      <c r="H12892" t="s">
        <v>52942</v>
      </c>
      <c r="I12892">
        <v>10</v>
      </c>
      <c r="J12892" t="s">
        <v>52943</v>
      </c>
      <c r="K12892">
        <v>33</v>
      </c>
      <c r="L12892" t="s">
        <v>204</v>
      </c>
      <c r="M12892" t="s">
        <v>52944</v>
      </c>
    </row>
    <row r="12893" spans="1:13" x14ac:dyDescent="0.35">
      <c r="A12893" t="s">
        <v>52945</v>
      </c>
      <c r="B12893" t="s">
        <v>14</v>
      </c>
      <c r="C12893" t="s">
        <v>52946</v>
      </c>
      <c r="D12893" t="s">
        <v>201</v>
      </c>
      <c r="E12893">
        <v>3833</v>
      </c>
      <c r="F12893">
        <v>547</v>
      </c>
      <c r="G12893">
        <v>0</v>
      </c>
      <c r="H12893" t="s">
        <v>52947</v>
      </c>
      <c r="I12893">
        <v>10</v>
      </c>
      <c r="J12893" t="s">
        <v>52948</v>
      </c>
      <c r="K12893">
        <v>12</v>
      </c>
      <c r="L12893" t="s">
        <v>204</v>
      </c>
      <c r="M12893" t="s">
        <v>52820</v>
      </c>
    </row>
    <row r="12894" spans="1:13" x14ac:dyDescent="0.35">
      <c r="A12894" t="s">
        <v>52949</v>
      </c>
      <c r="B12894" t="s">
        <v>14</v>
      </c>
      <c r="C12894" t="s">
        <v>52950</v>
      </c>
      <c r="D12894" t="s">
        <v>201</v>
      </c>
      <c r="E12894">
        <v>3205</v>
      </c>
      <c r="F12894">
        <v>355</v>
      </c>
      <c r="G12894">
        <v>0</v>
      </c>
      <c r="H12894" t="s">
        <v>52951</v>
      </c>
      <c r="I12894">
        <v>10</v>
      </c>
      <c r="J12894" t="s">
        <v>52952</v>
      </c>
      <c r="K12894">
        <v>2</v>
      </c>
      <c r="L12894" t="s">
        <v>204</v>
      </c>
      <c r="M12894" t="s">
        <v>52953</v>
      </c>
    </row>
    <row r="12895" spans="1:13" x14ac:dyDescent="0.35">
      <c r="A12895" t="s">
        <v>52954</v>
      </c>
      <c r="B12895" t="s">
        <v>14</v>
      </c>
      <c r="C12895" t="s">
        <v>52955</v>
      </c>
      <c r="D12895" t="s">
        <v>201</v>
      </c>
      <c r="E12895">
        <v>15563</v>
      </c>
      <c r="F12895">
        <v>1407</v>
      </c>
      <c r="G12895">
        <v>0</v>
      </c>
      <c r="H12895" t="s">
        <v>52956</v>
      </c>
      <c r="I12895">
        <v>10</v>
      </c>
      <c r="J12895" t="s">
        <v>52957</v>
      </c>
      <c r="K12895">
        <v>16</v>
      </c>
      <c r="L12895" t="s">
        <v>204</v>
      </c>
      <c r="M12895" t="s">
        <v>52958</v>
      </c>
    </row>
    <row r="12896" spans="1:13" x14ac:dyDescent="0.35">
      <c r="A12896" t="s">
        <v>52959</v>
      </c>
      <c r="B12896" t="s">
        <v>14</v>
      </c>
      <c r="C12896" t="s">
        <v>52960</v>
      </c>
      <c r="D12896" t="s">
        <v>201</v>
      </c>
      <c r="E12896">
        <v>11304</v>
      </c>
      <c r="F12896">
        <v>1136</v>
      </c>
      <c r="G12896">
        <v>0</v>
      </c>
      <c r="H12896" t="s">
        <v>52961</v>
      </c>
      <c r="I12896">
        <v>10</v>
      </c>
      <c r="J12896" t="s">
        <v>52962</v>
      </c>
      <c r="K12896">
        <v>21</v>
      </c>
      <c r="L12896" t="s">
        <v>204</v>
      </c>
      <c r="M12896" t="s">
        <v>52963</v>
      </c>
    </row>
    <row r="12897" spans="1:13" x14ac:dyDescent="0.35">
      <c r="A12897" t="s">
        <v>52964</v>
      </c>
      <c r="B12897" t="s">
        <v>14</v>
      </c>
      <c r="C12897" t="s">
        <v>52965</v>
      </c>
      <c r="D12897" t="s">
        <v>201</v>
      </c>
      <c r="E12897">
        <v>7331</v>
      </c>
      <c r="F12897">
        <v>997</v>
      </c>
      <c r="G12897">
        <v>0</v>
      </c>
      <c r="H12897" t="s">
        <v>52966</v>
      </c>
      <c r="I12897">
        <v>10</v>
      </c>
      <c r="J12897" t="s">
        <v>52967</v>
      </c>
      <c r="K12897">
        <v>22</v>
      </c>
      <c r="L12897" t="s">
        <v>204</v>
      </c>
      <c r="M12897" t="s">
        <v>52968</v>
      </c>
    </row>
    <row r="12898" spans="1:13" x14ac:dyDescent="0.35">
      <c r="A12898" t="s">
        <v>52969</v>
      </c>
      <c r="B12898" t="s">
        <v>14</v>
      </c>
      <c r="C12898" t="s">
        <v>52970</v>
      </c>
      <c r="D12898" t="s">
        <v>201</v>
      </c>
      <c r="E12898">
        <v>8458</v>
      </c>
      <c r="F12898">
        <v>849</v>
      </c>
      <c r="G12898">
        <v>0</v>
      </c>
      <c r="H12898" t="s">
        <v>52971</v>
      </c>
      <c r="I12898">
        <v>10</v>
      </c>
      <c r="J12898" t="s">
        <v>52972</v>
      </c>
      <c r="K12898">
        <v>7</v>
      </c>
      <c r="L12898" t="s">
        <v>204</v>
      </c>
      <c r="M12898" t="s">
        <v>52973</v>
      </c>
    </row>
    <row r="12899" spans="1:13" x14ac:dyDescent="0.35">
      <c r="A12899" t="s">
        <v>52974</v>
      </c>
      <c r="B12899" t="s">
        <v>14</v>
      </c>
      <c r="C12899" t="s">
        <v>52129</v>
      </c>
      <c r="D12899" t="s">
        <v>201</v>
      </c>
      <c r="E12899">
        <v>216032</v>
      </c>
      <c r="F12899">
        <v>14297</v>
      </c>
      <c r="G12899">
        <v>0</v>
      </c>
      <c r="H12899" t="s">
        <v>52975</v>
      </c>
      <c r="I12899">
        <v>10</v>
      </c>
      <c r="J12899" t="s">
        <v>51353</v>
      </c>
      <c r="K12899">
        <v>202</v>
      </c>
      <c r="L12899" t="s">
        <v>204</v>
      </c>
      <c r="M12899" t="s">
        <v>52976</v>
      </c>
    </row>
    <row r="12900" spans="1:13" x14ac:dyDescent="0.35">
      <c r="A12900" t="s">
        <v>52977</v>
      </c>
      <c r="B12900" t="s">
        <v>14</v>
      </c>
      <c r="C12900" t="s">
        <v>52978</v>
      </c>
      <c r="D12900" t="s">
        <v>201</v>
      </c>
      <c r="E12900">
        <v>9619</v>
      </c>
      <c r="F12900">
        <v>1240</v>
      </c>
      <c r="G12900">
        <v>0</v>
      </c>
      <c r="H12900" t="s">
        <v>52979</v>
      </c>
      <c r="I12900">
        <v>10</v>
      </c>
      <c r="J12900" t="s">
        <v>52980</v>
      </c>
      <c r="K12900">
        <v>20</v>
      </c>
      <c r="L12900" t="s">
        <v>204</v>
      </c>
      <c r="M12900" t="s">
        <v>52981</v>
      </c>
    </row>
    <row r="12901" spans="1:13" x14ac:dyDescent="0.35">
      <c r="A12901" t="s">
        <v>52982</v>
      </c>
      <c r="B12901" t="s">
        <v>14</v>
      </c>
      <c r="C12901" t="s">
        <v>52206</v>
      </c>
      <c r="D12901" t="s">
        <v>201</v>
      </c>
      <c r="E12901">
        <v>4785</v>
      </c>
      <c r="F12901">
        <v>535</v>
      </c>
      <c r="G12901">
        <v>0</v>
      </c>
      <c r="H12901" t="s">
        <v>52983</v>
      </c>
      <c r="I12901">
        <v>10</v>
      </c>
      <c r="J12901" t="s">
        <v>52208</v>
      </c>
      <c r="K12901">
        <v>4</v>
      </c>
      <c r="L12901" t="s">
        <v>204</v>
      </c>
      <c r="M12901" t="s">
        <v>52209</v>
      </c>
    </row>
    <row r="12902" spans="1:13" x14ac:dyDescent="0.35">
      <c r="A12902" t="s">
        <v>52984</v>
      </c>
      <c r="B12902" t="s">
        <v>14</v>
      </c>
      <c r="C12902" t="s">
        <v>52985</v>
      </c>
      <c r="D12902" t="s">
        <v>201</v>
      </c>
      <c r="E12902">
        <v>4627</v>
      </c>
      <c r="F12902">
        <v>515</v>
      </c>
      <c r="G12902">
        <v>0</v>
      </c>
      <c r="H12902" t="s">
        <v>52986</v>
      </c>
      <c r="I12902">
        <v>10</v>
      </c>
      <c r="J12902" t="s">
        <v>52325</v>
      </c>
      <c r="K12902">
        <v>11</v>
      </c>
      <c r="L12902" t="s">
        <v>204</v>
      </c>
      <c r="M12902" t="s">
        <v>52987</v>
      </c>
    </row>
    <row r="12903" spans="1:13" x14ac:dyDescent="0.35">
      <c r="A12903" t="s">
        <v>52988</v>
      </c>
      <c r="B12903" t="s">
        <v>14</v>
      </c>
      <c r="C12903" t="s">
        <v>52989</v>
      </c>
      <c r="D12903" t="s">
        <v>201</v>
      </c>
      <c r="E12903">
        <v>7355</v>
      </c>
      <c r="F12903">
        <v>792</v>
      </c>
      <c r="G12903">
        <v>0</v>
      </c>
      <c r="H12903" t="s">
        <v>52990</v>
      </c>
      <c r="I12903">
        <v>10</v>
      </c>
      <c r="J12903" t="s">
        <v>52991</v>
      </c>
      <c r="K12903">
        <v>8</v>
      </c>
      <c r="L12903" t="s">
        <v>204</v>
      </c>
      <c r="M12903" t="s">
        <v>52992</v>
      </c>
    </row>
    <row r="12904" spans="1:13" x14ac:dyDescent="0.35">
      <c r="A12904" t="s">
        <v>52993</v>
      </c>
      <c r="B12904" t="s">
        <v>14</v>
      </c>
      <c r="C12904" t="s">
        <v>52994</v>
      </c>
      <c r="D12904" t="s">
        <v>201</v>
      </c>
      <c r="E12904">
        <v>12522</v>
      </c>
      <c r="F12904">
        <v>1474</v>
      </c>
      <c r="G12904">
        <v>0</v>
      </c>
      <c r="H12904" t="s">
        <v>52995</v>
      </c>
      <c r="I12904">
        <v>10</v>
      </c>
      <c r="J12904" t="s">
        <v>52346</v>
      </c>
      <c r="K12904">
        <v>24</v>
      </c>
      <c r="L12904" t="s">
        <v>204</v>
      </c>
      <c r="M12904" t="s">
        <v>52760</v>
      </c>
    </row>
    <row r="12905" spans="1:13" x14ac:dyDescent="0.35">
      <c r="A12905" t="s">
        <v>52996</v>
      </c>
      <c r="B12905" t="s">
        <v>14</v>
      </c>
      <c r="C12905" t="s">
        <v>52997</v>
      </c>
      <c r="D12905" t="s">
        <v>201</v>
      </c>
      <c r="E12905">
        <v>10435</v>
      </c>
      <c r="F12905">
        <v>1152</v>
      </c>
      <c r="G12905">
        <v>0</v>
      </c>
      <c r="H12905" t="s">
        <v>52998</v>
      </c>
      <c r="I12905">
        <v>10</v>
      </c>
      <c r="J12905" t="s">
        <v>52999</v>
      </c>
      <c r="K12905">
        <v>20</v>
      </c>
      <c r="L12905" t="s">
        <v>204</v>
      </c>
      <c r="M12905" t="s">
        <v>53000</v>
      </c>
    </row>
    <row r="12906" spans="1:13" x14ac:dyDescent="0.35">
      <c r="A12906" t="s">
        <v>53001</v>
      </c>
      <c r="B12906" t="s">
        <v>14</v>
      </c>
      <c r="C12906" t="s">
        <v>53002</v>
      </c>
      <c r="D12906" t="s">
        <v>201</v>
      </c>
      <c r="E12906">
        <v>25025</v>
      </c>
      <c r="F12906">
        <v>3121</v>
      </c>
      <c r="G12906">
        <v>0</v>
      </c>
      <c r="H12906" t="s">
        <v>53003</v>
      </c>
      <c r="I12906">
        <v>10</v>
      </c>
      <c r="J12906" t="s">
        <v>52938</v>
      </c>
      <c r="K12906">
        <v>35</v>
      </c>
      <c r="L12906" t="s">
        <v>204</v>
      </c>
      <c r="M12906" t="s">
        <v>52939</v>
      </c>
    </row>
    <row r="12907" spans="1:13" x14ac:dyDescent="0.35">
      <c r="A12907" t="s">
        <v>53004</v>
      </c>
      <c r="B12907" t="s">
        <v>14</v>
      </c>
      <c r="C12907" t="s">
        <v>53005</v>
      </c>
      <c r="D12907" t="s">
        <v>201</v>
      </c>
      <c r="E12907">
        <v>15222</v>
      </c>
      <c r="F12907">
        <v>2115</v>
      </c>
      <c r="G12907">
        <v>0</v>
      </c>
      <c r="H12907" t="s">
        <v>53006</v>
      </c>
      <c r="I12907">
        <v>10</v>
      </c>
      <c r="J12907" t="s">
        <v>53007</v>
      </c>
      <c r="K12907">
        <v>20</v>
      </c>
      <c r="L12907" t="s">
        <v>204</v>
      </c>
      <c r="M12907" t="s">
        <v>52768</v>
      </c>
    </row>
    <row r="12908" spans="1:13" x14ac:dyDescent="0.35">
      <c r="A12908" t="s">
        <v>53008</v>
      </c>
      <c r="B12908" t="s">
        <v>14</v>
      </c>
      <c r="C12908" t="s">
        <v>52288</v>
      </c>
      <c r="D12908" t="s">
        <v>201</v>
      </c>
      <c r="E12908">
        <v>10525</v>
      </c>
      <c r="F12908">
        <v>1314</v>
      </c>
      <c r="G12908">
        <v>0</v>
      </c>
      <c r="H12908" t="s">
        <v>53009</v>
      </c>
      <c r="I12908">
        <v>10</v>
      </c>
      <c r="J12908" t="s">
        <v>52290</v>
      </c>
      <c r="K12908">
        <v>33</v>
      </c>
      <c r="L12908" t="s">
        <v>204</v>
      </c>
      <c r="M12908" t="s">
        <v>52870</v>
      </c>
    </row>
    <row r="12909" spans="1:13" x14ac:dyDescent="0.35">
      <c r="A12909" t="s">
        <v>53010</v>
      </c>
      <c r="B12909" t="s">
        <v>14</v>
      </c>
      <c r="C12909" t="s">
        <v>53011</v>
      </c>
      <c r="D12909" t="s">
        <v>201</v>
      </c>
      <c r="E12909">
        <v>56174</v>
      </c>
      <c r="F12909">
        <v>3655</v>
      </c>
      <c r="G12909">
        <v>0</v>
      </c>
      <c r="H12909" t="s">
        <v>53012</v>
      </c>
      <c r="I12909">
        <v>10</v>
      </c>
      <c r="J12909" t="s">
        <v>53013</v>
      </c>
      <c r="K12909">
        <v>48</v>
      </c>
      <c r="L12909" t="s">
        <v>204</v>
      </c>
      <c r="M12909" t="s">
        <v>53014</v>
      </c>
    </row>
    <row r="12910" spans="1:13" x14ac:dyDescent="0.35">
      <c r="A12910" t="s">
        <v>53015</v>
      </c>
      <c r="B12910" t="s">
        <v>14</v>
      </c>
      <c r="C12910" t="s">
        <v>52994</v>
      </c>
      <c r="D12910" t="s">
        <v>201</v>
      </c>
      <c r="E12910">
        <v>10735</v>
      </c>
      <c r="F12910">
        <v>1201</v>
      </c>
      <c r="G12910">
        <v>0</v>
      </c>
      <c r="H12910" t="s">
        <v>53016</v>
      </c>
      <c r="I12910">
        <v>10</v>
      </c>
      <c r="J12910" t="s">
        <v>52346</v>
      </c>
      <c r="K12910">
        <v>18</v>
      </c>
      <c r="L12910" t="s">
        <v>204</v>
      </c>
      <c r="M12910" t="s">
        <v>52760</v>
      </c>
    </row>
    <row r="12911" spans="1:13" x14ac:dyDescent="0.35">
      <c r="A12911" t="s">
        <v>53017</v>
      </c>
      <c r="B12911" t="s">
        <v>14</v>
      </c>
      <c r="C12911" t="s">
        <v>53018</v>
      </c>
      <c r="D12911" t="s">
        <v>201</v>
      </c>
      <c r="E12911">
        <v>939293</v>
      </c>
      <c r="F12911">
        <v>16552</v>
      </c>
      <c r="G12911">
        <v>0</v>
      </c>
      <c r="H12911" t="s">
        <v>53019</v>
      </c>
      <c r="I12911">
        <v>10</v>
      </c>
      <c r="J12911" t="s">
        <v>52346</v>
      </c>
      <c r="K12911">
        <v>508</v>
      </c>
      <c r="L12911" t="s">
        <v>204</v>
      </c>
      <c r="M12911" t="s">
        <v>53020</v>
      </c>
    </row>
    <row r="12912" spans="1:13" x14ac:dyDescent="0.35">
      <c r="A12912" t="s">
        <v>53021</v>
      </c>
      <c r="B12912" t="s">
        <v>14</v>
      </c>
      <c r="C12912" t="s">
        <v>53022</v>
      </c>
      <c r="D12912" t="s">
        <v>201</v>
      </c>
      <c r="E12912">
        <v>6573</v>
      </c>
      <c r="F12912">
        <v>801</v>
      </c>
      <c r="G12912">
        <v>0</v>
      </c>
      <c r="H12912" t="s">
        <v>53023</v>
      </c>
      <c r="I12912">
        <v>10</v>
      </c>
      <c r="J12912" t="s">
        <v>51339</v>
      </c>
      <c r="K12912">
        <v>25</v>
      </c>
      <c r="L12912" t="s">
        <v>204</v>
      </c>
      <c r="M12912" t="s">
        <v>53024</v>
      </c>
    </row>
    <row r="12913" spans="1:13" x14ac:dyDescent="0.35">
      <c r="A12913" t="s">
        <v>53025</v>
      </c>
      <c r="B12913" t="s">
        <v>14</v>
      </c>
      <c r="C12913" t="s">
        <v>52292</v>
      </c>
      <c r="D12913" t="s">
        <v>201</v>
      </c>
      <c r="E12913">
        <v>12031</v>
      </c>
      <c r="F12913">
        <v>1136</v>
      </c>
      <c r="G12913">
        <v>0</v>
      </c>
      <c r="H12913" t="s">
        <v>53026</v>
      </c>
      <c r="I12913">
        <v>10</v>
      </c>
      <c r="J12913" t="s">
        <v>52294</v>
      </c>
      <c r="K12913">
        <v>18</v>
      </c>
      <c r="L12913" t="s">
        <v>204</v>
      </c>
      <c r="M12913" t="s">
        <v>53027</v>
      </c>
    </row>
    <row r="12914" spans="1:13" x14ac:dyDescent="0.35">
      <c r="A12914" t="s">
        <v>53028</v>
      </c>
      <c r="B12914" t="s">
        <v>14</v>
      </c>
      <c r="C12914" t="s">
        <v>53029</v>
      </c>
      <c r="D12914" t="s">
        <v>201</v>
      </c>
      <c r="E12914">
        <v>3530</v>
      </c>
      <c r="F12914">
        <v>347</v>
      </c>
      <c r="G12914">
        <v>0</v>
      </c>
      <c r="H12914" t="s">
        <v>53030</v>
      </c>
      <c r="I12914">
        <v>10</v>
      </c>
      <c r="J12914" t="s">
        <v>52610</v>
      </c>
      <c r="K12914">
        <v>5</v>
      </c>
      <c r="L12914" t="s">
        <v>204</v>
      </c>
      <c r="M12914" t="s">
        <v>53031</v>
      </c>
    </row>
    <row r="12915" spans="1:13" x14ac:dyDescent="0.35">
      <c r="A12915" t="s">
        <v>53032</v>
      </c>
      <c r="B12915" t="s">
        <v>14</v>
      </c>
      <c r="C12915" t="s">
        <v>53033</v>
      </c>
      <c r="D12915" t="s">
        <v>201</v>
      </c>
      <c r="E12915">
        <v>9889</v>
      </c>
      <c r="F12915">
        <v>1025</v>
      </c>
      <c r="G12915">
        <v>0</v>
      </c>
      <c r="H12915" t="s">
        <v>53034</v>
      </c>
      <c r="I12915">
        <v>10</v>
      </c>
      <c r="J12915" t="s">
        <v>53035</v>
      </c>
      <c r="K12915">
        <v>17</v>
      </c>
      <c r="L12915" t="s">
        <v>204</v>
      </c>
      <c r="M12915" t="s">
        <v>53036</v>
      </c>
    </row>
    <row r="12916" spans="1:13" x14ac:dyDescent="0.35">
      <c r="A12916" t="s">
        <v>53037</v>
      </c>
      <c r="B12916" t="s">
        <v>14</v>
      </c>
      <c r="C12916" t="s">
        <v>53038</v>
      </c>
      <c r="D12916" t="s">
        <v>201</v>
      </c>
      <c r="E12916">
        <v>7148</v>
      </c>
      <c r="F12916">
        <v>904</v>
      </c>
      <c r="G12916">
        <v>0</v>
      </c>
      <c r="H12916" t="s">
        <v>53039</v>
      </c>
      <c r="I12916">
        <v>10</v>
      </c>
      <c r="J12916" t="s">
        <v>52676</v>
      </c>
      <c r="K12916">
        <v>14</v>
      </c>
      <c r="L12916" t="s">
        <v>204</v>
      </c>
      <c r="M12916" t="s">
        <v>52677</v>
      </c>
    </row>
    <row r="12917" spans="1:13" x14ac:dyDescent="0.35">
      <c r="A12917" t="s">
        <v>53040</v>
      </c>
      <c r="B12917" t="s">
        <v>14</v>
      </c>
      <c r="C12917" t="s">
        <v>53041</v>
      </c>
      <c r="D12917" t="s">
        <v>201</v>
      </c>
      <c r="E12917">
        <v>27602</v>
      </c>
      <c r="F12917">
        <v>2814</v>
      </c>
      <c r="G12917">
        <v>0</v>
      </c>
      <c r="H12917" t="s">
        <v>53042</v>
      </c>
      <c r="I12917">
        <v>10</v>
      </c>
      <c r="J12917" t="s">
        <v>53043</v>
      </c>
      <c r="K12917">
        <v>36</v>
      </c>
      <c r="L12917" t="s">
        <v>204</v>
      </c>
      <c r="M12917" t="s">
        <v>53044</v>
      </c>
    </row>
    <row r="12918" spans="1:13" x14ac:dyDescent="0.35">
      <c r="A12918" t="s">
        <v>53045</v>
      </c>
      <c r="B12918" t="s">
        <v>14</v>
      </c>
      <c r="C12918" t="s">
        <v>53046</v>
      </c>
      <c r="D12918" t="s">
        <v>201</v>
      </c>
      <c r="E12918">
        <v>5637</v>
      </c>
      <c r="F12918">
        <v>636</v>
      </c>
      <c r="G12918">
        <v>0</v>
      </c>
      <c r="H12918" t="s">
        <v>53047</v>
      </c>
      <c r="I12918">
        <v>10</v>
      </c>
      <c r="J12918" t="s">
        <v>52578</v>
      </c>
      <c r="K12918">
        <v>8</v>
      </c>
      <c r="L12918" t="s">
        <v>204</v>
      </c>
      <c r="M12918" t="s">
        <v>53048</v>
      </c>
    </row>
    <row r="12919" spans="1:13" x14ac:dyDescent="0.35">
      <c r="A12919" t="s">
        <v>53049</v>
      </c>
      <c r="B12919" t="s">
        <v>14</v>
      </c>
      <c r="C12919" t="s">
        <v>53050</v>
      </c>
      <c r="D12919" t="s">
        <v>201</v>
      </c>
      <c r="E12919">
        <v>10714</v>
      </c>
      <c r="F12919">
        <v>1276</v>
      </c>
      <c r="G12919">
        <v>0</v>
      </c>
      <c r="H12919" t="s">
        <v>53051</v>
      </c>
      <c r="I12919">
        <v>10</v>
      </c>
      <c r="J12919" t="s">
        <v>52464</v>
      </c>
      <c r="K12919">
        <v>17</v>
      </c>
      <c r="L12919" t="s">
        <v>204</v>
      </c>
      <c r="M12919" t="s">
        <v>53052</v>
      </c>
    </row>
    <row r="12920" spans="1:13" x14ac:dyDescent="0.35">
      <c r="A12920" t="s">
        <v>53053</v>
      </c>
      <c r="B12920" t="s">
        <v>14</v>
      </c>
      <c r="C12920" t="s">
        <v>53054</v>
      </c>
      <c r="D12920" t="s">
        <v>201</v>
      </c>
      <c r="E12920">
        <v>8711</v>
      </c>
      <c r="F12920">
        <v>1070</v>
      </c>
      <c r="G12920">
        <v>0</v>
      </c>
      <c r="H12920" t="s">
        <v>53055</v>
      </c>
      <c r="I12920">
        <v>10</v>
      </c>
      <c r="J12920" t="s">
        <v>53056</v>
      </c>
      <c r="K12920">
        <v>13</v>
      </c>
      <c r="L12920" t="s">
        <v>204</v>
      </c>
      <c r="M12920" t="s">
        <v>53057</v>
      </c>
    </row>
    <row r="12921" spans="1:13" x14ac:dyDescent="0.35">
      <c r="A12921" t="s">
        <v>53058</v>
      </c>
      <c r="B12921" t="s">
        <v>14</v>
      </c>
      <c r="C12921" t="s">
        <v>53059</v>
      </c>
      <c r="D12921" t="s">
        <v>201</v>
      </c>
      <c r="E12921">
        <v>44573</v>
      </c>
      <c r="F12921">
        <v>3479</v>
      </c>
      <c r="G12921">
        <v>0</v>
      </c>
      <c r="H12921" t="s">
        <v>53060</v>
      </c>
      <c r="I12921">
        <v>10</v>
      </c>
      <c r="J12921" t="s">
        <v>52499</v>
      </c>
      <c r="K12921">
        <v>40</v>
      </c>
      <c r="L12921" t="s">
        <v>204</v>
      </c>
      <c r="M12921" t="s">
        <v>53061</v>
      </c>
    </row>
    <row r="12922" spans="1:13" x14ac:dyDescent="0.35">
      <c r="A12922" t="s">
        <v>53062</v>
      </c>
      <c r="B12922" t="s">
        <v>14</v>
      </c>
      <c r="C12922" t="s">
        <v>53063</v>
      </c>
      <c r="D12922" t="s">
        <v>201</v>
      </c>
      <c r="E12922">
        <v>11257</v>
      </c>
      <c r="F12922">
        <v>1540</v>
      </c>
      <c r="G12922">
        <v>0</v>
      </c>
      <c r="H12922" t="s">
        <v>53064</v>
      </c>
      <c r="I12922">
        <v>10</v>
      </c>
      <c r="J12922" t="s">
        <v>53065</v>
      </c>
      <c r="K12922">
        <v>29</v>
      </c>
      <c r="L12922" t="s">
        <v>204</v>
      </c>
      <c r="M12922" t="s">
        <v>53066</v>
      </c>
    </row>
    <row r="12923" spans="1:13" x14ac:dyDescent="0.35">
      <c r="A12923" t="s">
        <v>53067</v>
      </c>
      <c r="B12923" t="s">
        <v>14</v>
      </c>
      <c r="C12923" t="s">
        <v>53068</v>
      </c>
      <c r="D12923" t="s">
        <v>201</v>
      </c>
      <c r="E12923">
        <v>17022</v>
      </c>
      <c r="F12923">
        <v>2258</v>
      </c>
      <c r="G12923">
        <v>0</v>
      </c>
      <c r="H12923" t="s">
        <v>53069</v>
      </c>
      <c r="I12923">
        <v>10</v>
      </c>
      <c r="J12923" t="s">
        <v>53070</v>
      </c>
      <c r="K12923">
        <v>30</v>
      </c>
      <c r="L12923" t="s">
        <v>204</v>
      </c>
      <c r="M12923" t="s">
        <v>53071</v>
      </c>
    </row>
    <row r="12924" spans="1:13" x14ac:dyDescent="0.35">
      <c r="A12924" t="s">
        <v>53072</v>
      </c>
      <c r="B12924" t="s">
        <v>14</v>
      </c>
      <c r="C12924" t="s">
        <v>53073</v>
      </c>
      <c r="D12924" t="s">
        <v>201</v>
      </c>
      <c r="E12924">
        <v>4989</v>
      </c>
      <c r="F12924">
        <v>495</v>
      </c>
      <c r="G12924">
        <v>0</v>
      </c>
      <c r="H12924" t="s">
        <v>53074</v>
      </c>
      <c r="I12924">
        <v>10</v>
      </c>
      <c r="J12924" t="s">
        <v>51505</v>
      </c>
      <c r="K12924">
        <v>14</v>
      </c>
      <c r="L12924" t="s">
        <v>204</v>
      </c>
      <c r="M12924" t="s">
        <v>53075</v>
      </c>
    </row>
    <row r="12925" spans="1:13" x14ac:dyDescent="0.35">
      <c r="A12925" t="s">
        <v>53076</v>
      </c>
      <c r="B12925" t="s">
        <v>14</v>
      </c>
      <c r="C12925" t="s">
        <v>52785</v>
      </c>
      <c r="D12925" t="s">
        <v>201</v>
      </c>
      <c r="E12925">
        <v>6135</v>
      </c>
      <c r="F12925">
        <v>781</v>
      </c>
      <c r="G12925">
        <v>0</v>
      </c>
      <c r="H12925" t="s">
        <v>53077</v>
      </c>
      <c r="I12925">
        <v>10</v>
      </c>
      <c r="J12925" t="s">
        <v>52787</v>
      </c>
      <c r="K12925">
        <v>17</v>
      </c>
      <c r="L12925" t="s">
        <v>204</v>
      </c>
      <c r="M12925" t="s">
        <v>52788</v>
      </c>
    </row>
    <row r="12926" spans="1:13" x14ac:dyDescent="0.35">
      <c r="A12926" t="s">
        <v>53078</v>
      </c>
      <c r="B12926" t="s">
        <v>14</v>
      </c>
      <c r="C12926" t="s">
        <v>53079</v>
      </c>
      <c r="D12926" t="s">
        <v>201</v>
      </c>
      <c r="E12926">
        <v>6556</v>
      </c>
      <c r="F12926">
        <v>667</v>
      </c>
      <c r="G12926">
        <v>0</v>
      </c>
      <c r="H12926" t="s">
        <v>53080</v>
      </c>
      <c r="I12926">
        <v>10</v>
      </c>
      <c r="J12926" t="s">
        <v>53081</v>
      </c>
      <c r="K12926">
        <v>10</v>
      </c>
      <c r="L12926" t="s">
        <v>204</v>
      </c>
      <c r="M12926" t="s">
        <v>53082</v>
      </c>
    </row>
    <row r="12927" spans="1:13" x14ac:dyDescent="0.35">
      <c r="A12927" t="s">
        <v>53083</v>
      </c>
      <c r="B12927" t="s">
        <v>14</v>
      </c>
      <c r="C12927" t="s">
        <v>52273</v>
      </c>
      <c r="D12927" t="s">
        <v>201</v>
      </c>
      <c r="E12927">
        <v>7784</v>
      </c>
      <c r="F12927">
        <v>938</v>
      </c>
      <c r="G12927">
        <v>0</v>
      </c>
      <c r="H12927" t="s">
        <v>53084</v>
      </c>
      <c r="I12927">
        <v>10</v>
      </c>
      <c r="J12927" t="s">
        <v>52275</v>
      </c>
      <c r="K12927">
        <v>23</v>
      </c>
      <c r="L12927" t="s">
        <v>204</v>
      </c>
      <c r="M12927" t="s">
        <v>52798</v>
      </c>
    </row>
    <row r="12928" spans="1:13" x14ac:dyDescent="0.35">
      <c r="A12928" t="s">
        <v>53085</v>
      </c>
      <c r="B12928" t="s">
        <v>14</v>
      </c>
      <c r="C12928" t="s">
        <v>53086</v>
      </c>
      <c r="D12928" t="s">
        <v>208</v>
      </c>
      <c r="E12928">
        <v>25973</v>
      </c>
      <c r="F12928">
        <v>2249</v>
      </c>
      <c r="G12928">
        <v>0</v>
      </c>
      <c r="H12928" t="s">
        <v>53087</v>
      </c>
      <c r="I12928">
        <v>20</v>
      </c>
      <c r="J12928" t="s">
        <v>210</v>
      </c>
      <c r="K12928">
        <v>162</v>
      </c>
      <c r="L12928" t="s">
        <v>211</v>
      </c>
      <c r="M12928" t="s">
        <v>53088</v>
      </c>
    </row>
    <row r="12929" spans="1:13" x14ac:dyDescent="0.35">
      <c r="A12929" t="s">
        <v>53089</v>
      </c>
      <c r="B12929" t="s">
        <v>14</v>
      </c>
      <c r="C12929" t="s">
        <v>53090</v>
      </c>
      <c r="D12929" t="s">
        <v>208</v>
      </c>
      <c r="E12929">
        <v>2977</v>
      </c>
      <c r="F12929">
        <v>217</v>
      </c>
      <c r="G12929">
        <v>0</v>
      </c>
      <c r="H12929" t="s">
        <v>53091</v>
      </c>
      <c r="I12929">
        <v>20</v>
      </c>
      <c r="J12929" t="s">
        <v>53092</v>
      </c>
      <c r="K12929">
        <v>9</v>
      </c>
      <c r="L12929" t="s">
        <v>211</v>
      </c>
      <c r="M12929" t="s">
        <v>53093</v>
      </c>
    </row>
    <row r="12930" spans="1:13" x14ac:dyDescent="0.35">
      <c r="A12930" t="s">
        <v>53094</v>
      </c>
      <c r="B12930" t="s">
        <v>14</v>
      </c>
      <c r="C12930" t="s">
        <v>53095</v>
      </c>
      <c r="D12930" t="s">
        <v>208</v>
      </c>
      <c r="E12930">
        <v>2949</v>
      </c>
      <c r="F12930">
        <v>323</v>
      </c>
      <c r="G12930">
        <v>0</v>
      </c>
      <c r="H12930" t="s">
        <v>53091</v>
      </c>
      <c r="I12930">
        <v>20</v>
      </c>
      <c r="J12930" t="s">
        <v>53096</v>
      </c>
      <c r="K12930">
        <v>25</v>
      </c>
      <c r="L12930" t="s">
        <v>211</v>
      </c>
      <c r="M12930" t="s">
        <v>53097</v>
      </c>
    </row>
    <row r="12931" spans="1:13" x14ac:dyDescent="0.35">
      <c r="A12931" t="s">
        <v>53098</v>
      </c>
      <c r="B12931" t="s">
        <v>14</v>
      </c>
      <c r="C12931" t="s">
        <v>53099</v>
      </c>
      <c r="D12931" t="s">
        <v>208</v>
      </c>
      <c r="E12931">
        <v>2403</v>
      </c>
      <c r="F12931">
        <v>218</v>
      </c>
      <c r="G12931">
        <v>0</v>
      </c>
      <c r="H12931" t="s">
        <v>53100</v>
      </c>
      <c r="I12931">
        <v>20</v>
      </c>
      <c r="J12931" t="s">
        <v>53101</v>
      </c>
      <c r="K12931">
        <v>20</v>
      </c>
      <c r="L12931" t="s">
        <v>211</v>
      </c>
      <c r="M12931" t="s">
        <v>53102</v>
      </c>
    </row>
    <row r="12932" spans="1:13" x14ac:dyDescent="0.35">
      <c r="A12932" t="s">
        <v>53103</v>
      </c>
      <c r="B12932" t="s">
        <v>14</v>
      </c>
      <c r="C12932" t="s">
        <v>53104</v>
      </c>
      <c r="D12932" t="s">
        <v>208</v>
      </c>
      <c r="E12932">
        <v>3163</v>
      </c>
      <c r="F12932">
        <v>192</v>
      </c>
      <c r="G12932">
        <v>0</v>
      </c>
      <c r="H12932" t="s">
        <v>53105</v>
      </c>
      <c r="I12932">
        <v>20</v>
      </c>
      <c r="J12932" t="s">
        <v>53101</v>
      </c>
      <c r="K12932">
        <v>7</v>
      </c>
      <c r="L12932" t="s">
        <v>211</v>
      </c>
      <c r="M12932" t="s">
        <v>53106</v>
      </c>
    </row>
    <row r="12933" spans="1:13" x14ac:dyDescent="0.35">
      <c r="A12933" t="s">
        <v>53107</v>
      </c>
      <c r="B12933" t="s">
        <v>14</v>
      </c>
      <c r="C12933" t="s">
        <v>53108</v>
      </c>
      <c r="D12933" t="s">
        <v>208</v>
      </c>
      <c r="E12933">
        <v>7279</v>
      </c>
      <c r="F12933">
        <v>773</v>
      </c>
      <c r="G12933">
        <v>0</v>
      </c>
      <c r="H12933" t="s">
        <v>7614</v>
      </c>
      <c r="I12933">
        <v>20</v>
      </c>
      <c r="J12933" t="s">
        <v>53096</v>
      </c>
      <c r="K12933">
        <v>108</v>
      </c>
      <c r="L12933" t="s">
        <v>211</v>
      </c>
      <c r="M12933" t="s">
        <v>53109</v>
      </c>
    </row>
    <row r="12934" spans="1:13" x14ac:dyDescent="0.35">
      <c r="A12934" t="s">
        <v>53110</v>
      </c>
      <c r="B12934" t="s">
        <v>14</v>
      </c>
      <c r="C12934" t="s">
        <v>53111</v>
      </c>
      <c r="D12934" t="s">
        <v>208</v>
      </c>
      <c r="E12934">
        <v>4794</v>
      </c>
      <c r="F12934">
        <v>194</v>
      </c>
      <c r="G12934">
        <v>0</v>
      </c>
      <c r="H12934" t="s">
        <v>53112</v>
      </c>
      <c r="I12934">
        <v>20</v>
      </c>
      <c r="J12934" t="s">
        <v>53101</v>
      </c>
      <c r="K12934">
        <v>10</v>
      </c>
      <c r="L12934" t="s">
        <v>211</v>
      </c>
      <c r="M12934" t="s">
        <v>53113</v>
      </c>
    </row>
    <row r="12935" spans="1:13" x14ac:dyDescent="0.35">
      <c r="A12935" t="s">
        <v>53114</v>
      </c>
      <c r="B12935" t="s">
        <v>14</v>
      </c>
      <c r="C12935" t="s">
        <v>53115</v>
      </c>
      <c r="D12935" t="s">
        <v>208</v>
      </c>
      <c r="E12935">
        <v>5929</v>
      </c>
      <c r="F12935">
        <v>367</v>
      </c>
      <c r="G12935">
        <v>0</v>
      </c>
      <c r="H12935" t="s">
        <v>53116</v>
      </c>
      <c r="I12935">
        <v>20</v>
      </c>
      <c r="J12935" t="s">
        <v>53101</v>
      </c>
      <c r="K12935">
        <v>52</v>
      </c>
      <c r="L12935" t="s">
        <v>211</v>
      </c>
      <c r="M12935" t="s">
        <v>53117</v>
      </c>
    </row>
    <row r="12936" spans="1:13" x14ac:dyDescent="0.35">
      <c r="A12936" t="s">
        <v>53118</v>
      </c>
      <c r="B12936" t="s">
        <v>14</v>
      </c>
      <c r="C12936" t="s">
        <v>53119</v>
      </c>
      <c r="D12936" t="s">
        <v>208</v>
      </c>
      <c r="E12936">
        <v>2440</v>
      </c>
      <c r="F12936">
        <v>189</v>
      </c>
      <c r="G12936">
        <v>0</v>
      </c>
      <c r="H12936" t="s">
        <v>53120</v>
      </c>
      <c r="I12936">
        <v>20</v>
      </c>
      <c r="J12936" t="s">
        <v>53101</v>
      </c>
      <c r="K12936">
        <v>11</v>
      </c>
      <c r="L12936" t="s">
        <v>211</v>
      </c>
      <c r="M12936" t="s">
        <v>53121</v>
      </c>
    </row>
    <row r="12937" spans="1:13" x14ac:dyDescent="0.35">
      <c r="A12937" t="s">
        <v>53122</v>
      </c>
      <c r="B12937" t="s">
        <v>14</v>
      </c>
      <c r="C12937" t="s">
        <v>53123</v>
      </c>
      <c r="D12937" t="s">
        <v>208</v>
      </c>
      <c r="E12937">
        <v>9461</v>
      </c>
      <c r="F12937">
        <v>446</v>
      </c>
      <c r="G12937">
        <v>0</v>
      </c>
      <c r="H12937" t="s">
        <v>53124</v>
      </c>
      <c r="I12937">
        <v>20</v>
      </c>
      <c r="J12937" t="s">
        <v>53101</v>
      </c>
      <c r="K12937">
        <v>25</v>
      </c>
      <c r="L12937" t="s">
        <v>211</v>
      </c>
      <c r="M12937" t="s">
        <v>53125</v>
      </c>
    </row>
    <row r="12938" spans="1:13" x14ac:dyDescent="0.35">
      <c r="A12938" t="s">
        <v>53126</v>
      </c>
      <c r="B12938" t="s">
        <v>14</v>
      </c>
      <c r="C12938" t="s">
        <v>53127</v>
      </c>
      <c r="D12938" t="s">
        <v>208</v>
      </c>
      <c r="E12938">
        <v>48480</v>
      </c>
      <c r="F12938">
        <v>1210</v>
      </c>
      <c r="G12938">
        <v>0</v>
      </c>
      <c r="H12938" t="s">
        <v>53128</v>
      </c>
      <c r="I12938">
        <v>20</v>
      </c>
      <c r="J12938" t="s">
        <v>53092</v>
      </c>
      <c r="K12938">
        <v>128</v>
      </c>
      <c r="L12938" t="s">
        <v>211</v>
      </c>
      <c r="M12938" t="s">
        <v>53129</v>
      </c>
    </row>
    <row r="12939" spans="1:13" x14ac:dyDescent="0.35">
      <c r="A12939" t="s">
        <v>53130</v>
      </c>
      <c r="B12939" t="s">
        <v>14</v>
      </c>
      <c r="C12939" t="s">
        <v>53131</v>
      </c>
      <c r="D12939" t="s">
        <v>208</v>
      </c>
      <c r="E12939">
        <v>26018</v>
      </c>
      <c r="F12939">
        <v>1729</v>
      </c>
      <c r="G12939">
        <v>0</v>
      </c>
      <c r="H12939" t="s">
        <v>53132</v>
      </c>
      <c r="I12939">
        <v>20</v>
      </c>
      <c r="J12939" t="s">
        <v>53096</v>
      </c>
      <c r="K12939">
        <v>189</v>
      </c>
      <c r="L12939" t="s">
        <v>211</v>
      </c>
      <c r="M12939" t="s">
        <v>53133</v>
      </c>
    </row>
    <row r="12940" spans="1:13" x14ac:dyDescent="0.35">
      <c r="A12940" t="s">
        <v>53134</v>
      </c>
      <c r="B12940" t="s">
        <v>14</v>
      </c>
      <c r="C12940" t="s">
        <v>53135</v>
      </c>
      <c r="D12940" t="s">
        <v>208</v>
      </c>
      <c r="E12940">
        <v>67619</v>
      </c>
      <c r="F12940">
        <v>1613</v>
      </c>
      <c r="G12940">
        <v>0</v>
      </c>
      <c r="H12940" t="s">
        <v>53136</v>
      </c>
      <c r="I12940">
        <v>20</v>
      </c>
      <c r="J12940" t="s">
        <v>53137</v>
      </c>
      <c r="K12940">
        <v>155</v>
      </c>
      <c r="L12940" t="s">
        <v>211</v>
      </c>
      <c r="M12940" t="s">
        <v>53138</v>
      </c>
    </row>
    <row r="12941" spans="1:13" x14ac:dyDescent="0.35">
      <c r="A12941" t="s">
        <v>53139</v>
      </c>
      <c r="B12941" t="s">
        <v>14</v>
      </c>
      <c r="C12941" t="s">
        <v>53140</v>
      </c>
      <c r="D12941" t="s">
        <v>208</v>
      </c>
      <c r="E12941">
        <v>360796</v>
      </c>
      <c r="F12941">
        <v>14602</v>
      </c>
      <c r="G12941">
        <v>0</v>
      </c>
      <c r="H12941" t="s">
        <v>30933</v>
      </c>
      <c r="I12941">
        <v>20</v>
      </c>
      <c r="J12941" t="s">
        <v>53141</v>
      </c>
      <c r="K12941">
        <v>1750</v>
      </c>
      <c r="L12941" t="s">
        <v>211</v>
      </c>
      <c r="M12941" t="s">
        <v>53142</v>
      </c>
    </row>
    <row r="12942" spans="1:13" x14ac:dyDescent="0.35">
      <c r="A12942" t="s">
        <v>53143</v>
      </c>
      <c r="B12942" t="s">
        <v>14</v>
      </c>
      <c r="C12942" t="s">
        <v>53095</v>
      </c>
      <c r="D12942" t="s">
        <v>208</v>
      </c>
      <c r="E12942">
        <v>76940</v>
      </c>
      <c r="F12942">
        <v>4436</v>
      </c>
      <c r="G12942">
        <v>0</v>
      </c>
      <c r="H12942" t="s">
        <v>53144</v>
      </c>
      <c r="I12942">
        <v>20</v>
      </c>
      <c r="J12942" t="s">
        <v>53096</v>
      </c>
      <c r="K12942">
        <v>514</v>
      </c>
      <c r="L12942" t="s">
        <v>211</v>
      </c>
      <c r="M12942" t="s">
        <v>53145</v>
      </c>
    </row>
    <row r="12943" spans="1:13" x14ac:dyDescent="0.35">
      <c r="A12943" t="s">
        <v>53146</v>
      </c>
      <c r="B12943" t="s">
        <v>14</v>
      </c>
      <c r="C12943" t="s">
        <v>53090</v>
      </c>
      <c r="D12943" t="s">
        <v>208</v>
      </c>
      <c r="E12943">
        <v>70467</v>
      </c>
      <c r="F12943">
        <v>2119</v>
      </c>
      <c r="G12943">
        <v>0</v>
      </c>
      <c r="H12943" t="s">
        <v>53144</v>
      </c>
      <c r="I12943">
        <v>20</v>
      </c>
      <c r="J12943" t="s">
        <v>53092</v>
      </c>
      <c r="K12943">
        <v>201</v>
      </c>
      <c r="L12943" t="s">
        <v>211</v>
      </c>
      <c r="M12943" t="s">
        <v>53147</v>
      </c>
    </row>
    <row r="12944" spans="1:13" x14ac:dyDescent="0.35">
      <c r="A12944" t="s">
        <v>53148</v>
      </c>
      <c r="B12944" t="s">
        <v>14</v>
      </c>
      <c r="C12944" t="s">
        <v>53149</v>
      </c>
      <c r="D12944" t="s">
        <v>208</v>
      </c>
      <c r="E12944">
        <v>42579</v>
      </c>
      <c r="F12944">
        <v>1151</v>
      </c>
      <c r="G12944">
        <v>0</v>
      </c>
      <c r="H12944" t="s">
        <v>53150</v>
      </c>
      <c r="I12944">
        <v>20</v>
      </c>
      <c r="J12944" t="s">
        <v>53</v>
      </c>
      <c r="K12944">
        <v>35</v>
      </c>
      <c r="L12944" t="s">
        <v>211</v>
      </c>
      <c r="M12944" t="s">
        <v>53151</v>
      </c>
    </row>
    <row r="12945" spans="1:13" x14ac:dyDescent="0.35">
      <c r="A12945" t="s">
        <v>53152</v>
      </c>
      <c r="B12945" t="s">
        <v>14</v>
      </c>
      <c r="C12945" t="s">
        <v>53153</v>
      </c>
      <c r="D12945" t="s">
        <v>208</v>
      </c>
      <c r="E12945">
        <v>9475</v>
      </c>
      <c r="F12945">
        <v>280</v>
      </c>
      <c r="G12945">
        <v>0</v>
      </c>
      <c r="H12945" t="s">
        <v>53154</v>
      </c>
      <c r="I12945">
        <v>20</v>
      </c>
      <c r="J12945" t="s">
        <v>53</v>
      </c>
      <c r="K12945">
        <v>29</v>
      </c>
      <c r="L12945" t="s">
        <v>211</v>
      </c>
    </row>
    <row r="12946" spans="1:13" x14ac:dyDescent="0.35">
      <c r="A12946" t="s">
        <v>53155</v>
      </c>
      <c r="B12946" t="s">
        <v>14</v>
      </c>
      <c r="C12946" t="s">
        <v>53156</v>
      </c>
      <c r="D12946" t="s">
        <v>208</v>
      </c>
      <c r="E12946">
        <v>11247</v>
      </c>
      <c r="F12946">
        <v>292</v>
      </c>
      <c r="G12946">
        <v>0</v>
      </c>
      <c r="H12946" t="s">
        <v>53157</v>
      </c>
      <c r="I12946">
        <v>20</v>
      </c>
      <c r="J12946" t="s">
        <v>53</v>
      </c>
      <c r="K12946">
        <v>15</v>
      </c>
      <c r="L12946" t="s">
        <v>211</v>
      </c>
    </row>
    <row r="12947" spans="1:13" x14ac:dyDescent="0.35">
      <c r="A12947" t="s">
        <v>53158</v>
      </c>
      <c r="B12947" t="s">
        <v>14</v>
      </c>
      <c r="C12947" t="s">
        <v>53159</v>
      </c>
      <c r="D12947" t="s">
        <v>208</v>
      </c>
      <c r="E12947">
        <v>11904</v>
      </c>
      <c r="F12947">
        <v>317</v>
      </c>
      <c r="G12947">
        <v>0</v>
      </c>
      <c r="H12947" t="s">
        <v>53160</v>
      </c>
      <c r="I12947">
        <v>20</v>
      </c>
      <c r="J12947" t="s">
        <v>53</v>
      </c>
      <c r="K12947">
        <v>17</v>
      </c>
      <c r="L12947" t="s">
        <v>211</v>
      </c>
    </row>
    <row r="12948" spans="1:13" x14ac:dyDescent="0.35">
      <c r="A12948" t="s">
        <v>53161</v>
      </c>
      <c r="B12948" t="s">
        <v>14</v>
      </c>
      <c r="C12948" t="s">
        <v>53162</v>
      </c>
      <c r="D12948" t="s">
        <v>208</v>
      </c>
      <c r="E12948">
        <v>10557</v>
      </c>
      <c r="F12948">
        <v>354</v>
      </c>
      <c r="G12948">
        <v>0</v>
      </c>
      <c r="H12948" t="s">
        <v>53163</v>
      </c>
      <c r="I12948">
        <v>20</v>
      </c>
      <c r="J12948" t="s">
        <v>53</v>
      </c>
      <c r="K12948">
        <v>13</v>
      </c>
      <c r="L12948" t="s">
        <v>211</v>
      </c>
    </row>
    <row r="12949" spans="1:13" x14ac:dyDescent="0.35">
      <c r="A12949" t="s">
        <v>53164</v>
      </c>
      <c r="B12949" t="s">
        <v>14</v>
      </c>
      <c r="C12949" t="s">
        <v>53165</v>
      </c>
      <c r="D12949" t="s">
        <v>208</v>
      </c>
      <c r="E12949">
        <v>3597</v>
      </c>
      <c r="F12949">
        <v>222</v>
      </c>
      <c r="G12949">
        <v>0</v>
      </c>
      <c r="H12949" t="s">
        <v>53166</v>
      </c>
      <c r="I12949">
        <v>20</v>
      </c>
      <c r="J12949" t="s">
        <v>53101</v>
      </c>
      <c r="K12949">
        <v>35</v>
      </c>
      <c r="L12949" t="s">
        <v>211</v>
      </c>
      <c r="M12949" t="s">
        <v>53167</v>
      </c>
    </row>
    <row r="12950" spans="1:13" x14ac:dyDescent="0.35">
      <c r="A12950" t="s">
        <v>53168</v>
      </c>
      <c r="B12950" t="s">
        <v>14</v>
      </c>
      <c r="C12950" t="s">
        <v>53169</v>
      </c>
      <c r="D12950" t="s">
        <v>208</v>
      </c>
      <c r="E12950">
        <v>2935</v>
      </c>
      <c r="F12950">
        <v>153</v>
      </c>
      <c r="G12950">
        <v>0</v>
      </c>
      <c r="H12950" t="s">
        <v>53170</v>
      </c>
      <c r="I12950">
        <v>20</v>
      </c>
      <c r="J12950" t="s">
        <v>53101</v>
      </c>
      <c r="K12950">
        <v>7</v>
      </c>
      <c r="L12950" t="s">
        <v>211</v>
      </c>
      <c r="M12950" t="s">
        <v>53171</v>
      </c>
    </row>
    <row r="12951" spans="1:13" x14ac:dyDescent="0.35">
      <c r="A12951" t="s">
        <v>53172</v>
      </c>
      <c r="B12951" t="s">
        <v>14</v>
      </c>
      <c r="C12951" t="s">
        <v>53173</v>
      </c>
      <c r="D12951" t="s">
        <v>208</v>
      </c>
      <c r="E12951">
        <v>2562</v>
      </c>
      <c r="F12951">
        <v>185</v>
      </c>
      <c r="G12951">
        <v>0</v>
      </c>
      <c r="H12951" t="s">
        <v>53174</v>
      </c>
      <c r="I12951">
        <v>20</v>
      </c>
      <c r="J12951" t="s">
        <v>53101</v>
      </c>
      <c r="K12951">
        <v>9</v>
      </c>
      <c r="L12951" t="s">
        <v>211</v>
      </c>
      <c r="M12951" t="s">
        <v>53175</v>
      </c>
    </row>
    <row r="12952" spans="1:13" x14ac:dyDescent="0.35">
      <c r="A12952" t="s">
        <v>53176</v>
      </c>
      <c r="B12952" t="s">
        <v>14</v>
      </c>
      <c r="C12952" t="s">
        <v>53177</v>
      </c>
      <c r="D12952" t="s">
        <v>208</v>
      </c>
      <c r="E12952">
        <v>1471</v>
      </c>
      <c r="F12952">
        <v>156</v>
      </c>
      <c r="G12952">
        <v>0</v>
      </c>
      <c r="H12952" t="s">
        <v>53178</v>
      </c>
      <c r="I12952">
        <v>20</v>
      </c>
      <c r="J12952" t="s">
        <v>53101</v>
      </c>
      <c r="K12952">
        <v>21</v>
      </c>
      <c r="L12952" t="s">
        <v>211</v>
      </c>
      <c r="M12952" t="s">
        <v>53179</v>
      </c>
    </row>
    <row r="12953" spans="1:13" x14ac:dyDescent="0.35">
      <c r="A12953" t="s">
        <v>53180</v>
      </c>
      <c r="B12953" t="s">
        <v>14</v>
      </c>
      <c r="C12953" t="s">
        <v>53181</v>
      </c>
      <c r="D12953" t="s">
        <v>208</v>
      </c>
      <c r="E12953">
        <v>17478</v>
      </c>
      <c r="F12953">
        <v>564</v>
      </c>
      <c r="G12953">
        <v>0</v>
      </c>
      <c r="H12953" t="s">
        <v>53182</v>
      </c>
      <c r="I12953">
        <v>20</v>
      </c>
      <c r="J12953" t="s">
        <v>53</v>
      </c>
      <c r="K12953">
        <v>10</v>
      </c>
      <c r="L12953" t="s">
        <v>211</v>
      </c>
      <c r="M12953" t="s">
        <v>53183</v>
      </c>
    </row>
    <row r="12954" spans="1:13" x14ac:dyDescent="0.35">
      <c r="A12954" t="s">
        <v>53184</v>
      </c>
      <c r="B12954" t="s">
        <v>14</v>
      </c>
      <c r="C12954" t="s">
        <v>53185</v>
      </c>
      <c r="D12954" t="s">
        <v>208</v>
      </c>
      <c r="E12954">
        <v>3431</v>
      </c>
      <c r="F12954">
        <v>233</v>
      </c>
      <c r="G12954">
        <v>0</v>
      </c>
      <c r="H12954" t="s">
        <v>53186</v>
      </c>
      <c r="I12954">
        <v>20</v>
      </c>
      <c r="J12954" t="s">
        <v>53101</v>
      </c>
      <c r="K12954">
        <v>22</v>
      </c>
      <c r="L12954" t="s">
        <v>211</v>
      </c>
      <c r="M12954" t="s">
        <v>53187</v>
      </c>
    </row>
    <row r="12955" spans="1:13" x14ac:dyDescent="0.35">
      <c r="A12955" t="s">
        <v>53188</v>
      </c>
      <c r="B12955" t="s">
        <v>14</v>
      </c>
      <c r="C12955" t="s">
        <v>53189</v>
      </c>
      <c r="D12955" t="s">
        <v>208</v>
      </c>
      <c r="E12955">
        <v>3453</v>
      </c>
      <c r="F12955">
        <v>199</v>
      </c>
      <c r="G12955">
        <v>0</v>
      </c>
      <c r="H12955" t="s">
        <v>53190</v>
      </c>
      <c r="I12955">
        <v>20</v>
      </c>
      <c r="J12955" t="s">
        <v>53191</v>
      </c>
      <c r="K12955">
        <v>17</v>
      </c>
      <c r="L12955" t="s">
        <v>211</v>
      </c>
      <c r="M12955" t="s">
        <v>53192</v>
      </c>
    </row>
    <row r="12956" spans="1:13" x14ac:dyDescent="0.35">
      <c r="A12956" t="s">
        <v>53193</v>
      </c>
      <c r="B12956" t="s">
        <v>14</v>
      </c>
      <c r="C12956" t="s">
        <v>53194</v>
      </c>
      <c r="D12956" t="s">
        <v>208</v>
      </c>
      <c r="E12956">
        <v>13782</v>
      </c>
      <c r="F12956">
        <v>519</v>
      </c>
      <c r="G12956">
        <v>0</v>
      </c>
      <c r="H12956" t="s">
        <v>53195</v>
      </c>
      <c r="I12956">
        <v>20</v>
      </c>
      <c r="J12956" t="s">
        <v>53</v>
      </c>
      <c r="K12956">
        <v>26</v>
      </c>
      <c r="L12956" t="s">
        <v>211</v>
      </c>
      <c r="M12956" t="s">
        <v>53196</v>
      </c>
    </row>
    <row r="12957" spans="1:13" x14ac:dyDescent="0.35">
      <c r="A12957" t="s">
        <v>53197</v>
      </c>
      <c r="B12957" t="s">
        <v>14</v>
      </c>
      <c r="C12957" t="s">
        <v>53198</v>
      </c>
      <c r="D12957" t="s">
        <v>208</v>
      </c>
      <c r="E12957">
        <v>15989</v>
      </c>
      <c r="F12957">
        <v>564</v>
      </c>
      <c r="G12957">
        <v>0</v>
      </c>
      <c r="H12957" t="s">
        <v>53199</v>
      </c>
      <c r="I12957">
        <v>20</v>
      </c>
      <c r="J12957" t="s">
        <v>53</v>
      </c>
      <c r="K12957">
        <v>29</v>
      </c>
      <c r="L12957" t="s">
        <v>211</v>
      </c>
      <c r="M12957" t="s">
        <v>53200</v>
      </c>
    </row>
    <row r="12958" spans="1:13" x14ac:dyDescent="0.35">
      <c r="A12958" t="s">
        <v>53201</v>
      </c>
      <c r="B12958" t="s">
        <v>14</v>
      </c>
      <c r="C12958" t="s">
        <v>53202</v>
      </c>
      <c r="D12958" t="s">
        <v>208</v>
      </c>
      <c r="E12958">
        <v>1541030</v>
      </c>
      <c r="F12958">
        <v>6806</v>
      </c>
      <c r="G12958">
        <v>0</v>
      </c>
      <c r="H12958" t="s">
        <v>53203</v>
      </c>
      <c r="I12958">
        <v>20</v>
      </c>
      <c r="J12958" t="s">
        <v>53101</v>
      </c>
      <c r="K12958">
        <v>1089</v>
      </c>
      <c r="L12958" t="s">
        <v>211</v>
      </c>
      <c r="M12958" t="s">
        <v>53204</v>
      </c>
    </row>
    <row r="12959" spans="1:13" x14ac:dyDescent="0.35">
      <c r="A12959" t="s">
        <v>53205</v>
      </c>
      <c r="B12959" t="s">
        <v>14</v>
      </c>
      <c r="C12959" t="s">
        <v>53206</v>
      </c>
      <c r="D12959" t="s">
        <v>208</v>
      </c>
      <c r="E12959">
        <v>350130</v>
      </c>
      <c r="F12959">
        <v>1248</v>
      </c>
      <c r="G12959">
        <v>0</v>
      </c>
      <c r="H12959" t="s">
        <v>53207</v>
      </c>
      <c r="I12959">
        <v>20</v>
      </c>
      <c r="J12959" t="s">
        <v>53101</v>
      </c>
      <c r="K12959">
        <v>142</v>
      </c>
      <c r="L12959" t="s">
        <v>211</v>
      </c>
      <c r="M12959" t="s">
        <v>53208</v>
      </c>
    </row>
    <row r="12960" spans="1:13" x14ac:dyDescent="0.35">
      <c r="A12960" t="s">
        <v>53209</v>
      </c>
      <c r="B12960" t="s">
        <v>14</v>
      </c>
      <c r="C12960" t="s">
        <v>53210</v>
      </c>
      <c r="D12960" t="s">
        <v>208</v>
      </c>
      <c r="E12960">
        <v>5720</v>
      </c>
      <c r="F12960">
        <v>399</v>
      </c>
      <c r="G12960">
        <v>0</v>
      </c>
      <c r="H12960" t="s">
        <v>53211</v>
      </c>
      <c r="I12960">
        <v>20</v>
      </c>
      <c r="J12960" t="s">
        <v>53212</v>
      </c>
      <c r="K12960">
        <v>26</v>
      </c>
      <c r="L12960" t="s">
        <v>211</v>
      </c>
      <c r="M12960" t="s">
        <v>53213</v>
      </c>
    </row>
    <row r="12961" spans="1:13" x14ac:dyDescent="0.35">
      <c r="A12961" t="s">
        <v>53214</v>
      </c>
      <c r="B12961" t="s">
        <v>14</v>
      </c>
      <c r="C12961" t="s">
        <v>53215</v>
      </c>
      <c r="D12961" t="s">
        <v>208</v>
      </c>
      <c r="E12961">
        <v>6535</v>
      </c>
      <c r="F12961">
        <v>234</v>
      </c>
      <c r="G12961">
        <v>0</v>
      </c>
      <c r="H12961" t="s">
        <v>53216</v>
      </c>
      <c r="I12961">
        <v>20</v>
      </c>
      <c r="J12961" t="s">
        <v>53217</v>
      </c>
      <c r="K12961">
        <v>15</v>
      </c>
      <c r="L12961" t="s">
        <v>211</v>
      </c>
      <c r="M12961" t="s">
        <v>53218</v>
      </c>
    </row>
    <row r="12962" spans="1:13" x14ac:dyDescent="0.35">
      <c r="A12962" t="s">
        <v>53219</v>
      </c>
      <c r="B12962" t="s">
        <v>14</v>
      </c>
      <c r="C12962" t="s">
        <v>53220</v>
      </c>
      <c r="D12962" t="s">
        <v>208</v>
      </c>
      <c r="E12962">
        <v>15131</v>
      </c>
      <c r="F12962">
        <v>875</v>
      </c>
      <c r="G12962">
        <v>0</v>
      </c>
      <c r="H12962" t="s">
        <v>53221</v>
      </c>
      <c r="I12962">
        <v>20</v>
      </c>
      <c r="J12962" t="s">
        <v>53222</v>
      </c>
      <c r="K12962">
        <v>83</v>
      </c>
      <c r="L12962" t="s">
        <v>211</v>
      </c>
      <c r="M12962" t="s">
        <v>53223</v>
      </c>
    </row>
    <row r="12963" spans="1:13" x14ac:dyDescent="0.35">
      <c r="A12963" t="s">
        <v>53224</v>
      </c>
      <c r="B12963" t="s">
        <v>14</v>
      </c>
      <c r="C12963" t="s">
        <v>53225</v>
      </c>
      <c r="D12963" t="s">
        <v>208</v>
      </c>
      <c r="E12963">
        <v>10330</v>
      </c>
      <c r="F12963">
        <v>775</v>
      </c>
      <c r="G12963">
        <v>0</v>
      </c>
      <c r="H12963" t="s">
        <v>53226</v>
      </c>
      <c r="I12963">
        <v>20</v>
      </c>
      <c r="J12963" t="s">
        <v>53212</v>
      </c>
      <c r="K12963">
        <v>98</v>
      </c>
      <c r="L12963" t="s">
        <v>211</v>
      </c>
      <c r="M12963" t="s">
        <v>53227</v>
      </c>
    </row>
    <row r="12964" spans="1:13" x14ac:dyDescent="0.35">
      <c r="A12964" t="s">
        <v>53228</v>
      </c>
      <c r="B12964" t="s">
        <v>14</v>
      </c>
      <c r="C12964" t="s">
        <v>53229</v>
      </c>
      <c r="D12964" t="s">
        <v>208</v>
      </c>
      <c r="E12964">
        <v>19127</v>
      </c>
      <c r="F12964">
        <v>496</v>
      </c>
      <c r="G12964">
        <v>0</v>
      </c>
      <c r="H12964" t="s">
        <v>53230</v>
      </c>
      <c r="I12964">
        <v>20</v>
      </c>
      <c r="J12964" t="s">
        <v>53231</v>
      </c>
      <c r="K12964">
        <v>47</v>
      </c>
      <c r="L12964" t="s">
        <v>211</v>
      </c>
      <c r="M12964" t="s">
        <v>53232</v>
      </c>
    </row>
    <row r="12965" spans="1:13" x14ac:dyDescent="0.35">
      <c r="A12965" t="s">
        <v>53233</v>
      </c>
      <c r="B12965" t="s">
        <v>14</v>
      </c>
      <c r="C12965" t="s">
        <v>53210</v>
      </c>
      <c r="D12965" t="s">
        <v>208</v>
      </c>
      <c r="E12965">
        <v>81920</v>
      </c>
      <c r="F12965">
        <v>5170</v>
      </c>
      <c r="G12965">
        <v>0</v>
      </c>
      <c r="H12965" t="s">
        <v>53234</v>
      </c>
      <c r="I12965">
        <v>20</v>
      </c>
      <c r="J12965" t="s">
        <v>53212</v>
      </c>
      <c r="K12965">
        <v>726</v>
      </c>
      <c r="L12965" t="s">
        <v>211</v>
      </c>
      <c r="M12965" t="s">
        <v>53235</v>
      </c>
    </row>
    <row r="12966" spans="1:13" x14ac:dyDescent="0.35">
      <c r="A12966" t="s">
        <v>53236</v>
      </c>
      <c r="B12966" t="s">
        <v>14</v>
      </c>
      <c r="C12966" t="s">
        <v>53237</v>
      </c>
      <c r="D12966" t="s">
        <v>208</v>
      </c>
      <c r="E12966">
        <v>52283</v>
      </c>
      <c r="F12966">
        <v>2264</v>
      </c>
      <c r="G12966">
        <v>0</v>
      </c>
      <c r="H12966" t="s">
        <v>53238</v>
      </c>
      <c r="I12966">
        <v>20</v>
      </c>
      <c r="J12966" t="s">
        <v>53217</v>
      </c>
      <c r="K12966">
        <v>182</v>
      </c>
      <c r="L12966" t="s">
        <v>211</v>
      </c>
      <c r="M12966" t="s">
        <v>53239</v>
      </c>
    </row>
    <row r="12967" spans="1:13" x14ac:dyDescent="0.35">
      <c r="A12967" t="s">
        <v>53240</v>
      </c>
      <c r="B12967" t="s">
        <v>14</v>
      </c>
      <c r="C12967" t="s">
        <v>53241</v>
      </c>
      <c r="D12967" t="s">
        <v>208</v>
      </c>
      <c r="E12967">
        <v>37248</v>
      </c>
      <c r="F12967">
        <v>2329</v>
      </c>
      <c r="G12967">
        <v>0</v>
      </c>
      <c r="H12967" t="s">
        <v>53242</v>
      </c>
      <c r="I12967">
        <v>20</v>
      </c>
      <c r="J12967" t="s">
        <v>53</v>
      </c>
      <c r="K12967">
        <v>498</v>
      </c>
      <c r="L12967" t="s">
        <v>211</v>
      </c>
      <c r="M12967" t="s">
        <v>53243</v>
      </c>
    </row>
    <row r="12968" spans="1:13" x14ac:dyDescent="0.35">
      <c r="A12968" t="s">
        <v>53244</v>
      </c>
      <c r="B12968" t="s">
        <v>14</v>
      </c>
      <c r="C12968" t="s">
        <v>53245</v>
      </c>
      <c r="D12968" t="s">
        <v>208</v>
      </c>
      <c r="E12968">
        <v>32827</v>
      </c>
      <c r="F12968">
        <v>1271</v>
      </c>
      <c r="G12968">
        <v>0</v>
      </c>
      <c r="H12968" t="s">
        <v>53246</v>
      </c>
      <c r="I12968">
        <v>20</v>
      </c>
      <c r="J12968" t="s">
        <v>53</v>
      </c>
      <c r="K12968">
        <v>116</v>
      </c>
      <c r="L12968" t="s">
        <v>211</v>
      </c>
      <c r="M12968" t="s">
        <v>53247</v>
      </c>
    </row>
    <row r="12969" spans="1:13" x14ac:dyDescent="0.35">
      <c r="A12969" t="s">
        <v>53248</v>
      </c>
      <c r="B12969" t="s">
        <v>14</v>
      </c>
      <c r="C12969" t="s">
        <v>53249</v>
      </c>
      <c r="D12969" t="s">
        <v>208</v>
      </c>
      <c r="E12969">
        <v>262256</v>
      </c>
      <c r="F12969">
        <v>10748</v>
      </c>
      <c r="G12969">
        <v>0</v>
      </c>
      <c r="H12969" t="s">
        <v>53250</v>
      </c>
      <c r="I12969">
        <v>20</v>
      </c>
      <c r="J12969" t="s">
        <v>53101</v>
      </c>
      <c r="K12969">
        <v>4138</v>
      </c>
      <c r="L12969" t="s">
        <v>211</v>
      </c>
      <c r="M12969" t="s">
        <v>53251</v>
      </c>
    </row>
    <row r="12970" spans="1:13" x14ac:dyDescent="0.35">
      <c r="A12970" t="s">
        <v>53252</v>
      </c>
      <c r="B12970" t="s">
        <v>14</v>
      </c>
      <c r="C12970" t="s">
        <v>53253</v>
      </c>
      <c r="D12970" t="s">
        <v>208</v>
      </c>
      <c r="E12970">
        <v>61638</v>
      </c>
      <c r="F12970">
        <v>3240</v>
      </c>
      <c r="G12970">
        <v>0</v>
      </c>
      <c r="H12970" t="s">
        <v>53254</v>
      </c>
      <c r="I12970">
        <v>20</v>
      </c>
      <c r="J12970" t="s">
        <v>53</v>
      </c>
      <c r="K12970">
        <v>337</v>
      </c>
      <c r="L12970" t="s">
        <v>211</v>
      </c>
      <c r="M12970" t="s">
        <v>53255</v>
      </c>
    </row>
    <row r="12971" spans="1:13" x14ac:dyDescent="0.35">
      <c r="A12971" t="s">
        <v>53256</v>
      </c>
      <c r="B12971" t="s">
        <v>14</v>
      </c>
      <c r="C12971" t="s">
        <v>53257</v>
      </c>
      <c r="D12971" t="s">
        <v>208</v>
      </c>
      <c r="E12971">
        <v>139388</v>
      </c>
      <c r="F12971">
        <v>6452</v>
      </c>
      <c r="G12971">
        <v>0</v>
      </c>
      <c r="H12971" t="s">
        <v>53258</v>
      </c>
      <c r="I12971">
        <v>20</v>
      </c>
      <c r="J12971" t="s">
        <v>53</v>
      </c>
      <c r="K12971">
        <v>1037</v>
      </c>
      <c r="L12971" t="s">
        <v>211</v>
      </c>
    </row>
    <row r="12972" spans="1:13" x14ac:dyDescent="0.35">
      <c r="A12972" t="s">
        <v>53259</v>
      </c>
      <c r="B12972" t="s">
        <v>14</v>
      </c>
      <c r="C12972" t="s">
        <v>53257</v>
      </c>
      <c r="D12972" t="s">
        <v>208</v>
      </c>
      <c r="E12972">
        <v>77337</v>
      </c>
      <c r="F12972">
        <v>4121</v>
      </c>
      <c r="G12972">
        <v>0</v>
      </c>
      <c r="H12972" t="s">
        <v>53260</v>
      </c>
      <c r="I12972">
        <v>20</v>
      </c>
      <c r="J12972" t="s">
        <v>53</v>
      </c>
      <c r="K12972">
        <v>866</v>
      </c>
      <c r="L12972" t="s">
        <v>211</v>
      </c>
    </row>
    <row r="12973" spans="1:13" x14ac:dyDescent="0.35">
      <c r="A12973" t="s">
        <v>53261</v>
      </c>
      <c r="B12973" t="s">
        <v>14</v>
      </c>
      <c r="C12973" t="s">
        <v>53262</v>
      </c>
      <c r="D12973" t="s">
        <v>208</v>
      </c>
      <c r="E12973">
        <v>20228</v>
      </c>
      <c r="F12973">
        <v>915</v>
      </c>
      <c r="G12973">
        <v>0</v>
      </c>
      <c r="H12973" t="s">
        <v>53263</v>
      </c>
      <c r="I12973">
        <v>20</v>
      </c>
      <c r="J12973" t="s">
        <v>53</v>
      </c>
      <c r="K12973">
        <v>54</v>
      </c>
      <c r="L12973" t="s">
        <v>211</v>
      </c>
      <c r="M12973" t="s">
        <v>53264</v>
      </c>
    </row>
    <row r="12974" spans="1:13" x14ac:dyDescent="0.35">
      <c r="A12974" t="s">
        <v>53265</v>
      </c>
      <c r="B12974" t="s">
        <v>14</v>
      </c>
      <c r="C12974" t="s">
        <v>53266</v>
      </c>
      <c r="D12974" t="s">
        <v>208</v>
      </c>
      <c r="E12974">
        <v>64401</v>
      </c>
      <c r="F12974">
        <v>3133</v>
      </c>
      <c r="G12974">
        <v>0</v>
      </c>
      <c r="H12974" t="s">
        <v>53267</v>
      </c>
      <c r="I12974">
        <v>20</v>
      </c>
      <c r="J12974" t="s">
        <v>53</v>
      </c>
      <c r="K12974">
        <v>333</v>
      </c>
      <c r="L12974" t="s">
        <v>211</v>
      </c>
      <c r="M12974" t="s">
        <v>53268</v>
      </c>
    </row>
    <row r="12975" spans="1:13" x14ac:dyDescent="0.35">
      <c r="A12975" t="s">
        <v>53269</v>
      </c>
      <c r="B12975" t="s">
        <v>14</v>
      </c>
      <c r="C12975" t="s">
        <v>53270</v>
      </c>
      <c r="D12975" t="s">
        <v>208</v>
      </c>
      <c r="E12975">
        <v>61890</v>
      </c>
      <c r="F12975">
        <v>4438</v>
      </c>
      <c r="G12975">
        <v>0</v>
      </c>
      <c r="H12975" t="s">
        <v>53271</v>
      </c>
      <c r="I12975">
        <v>20</v>
      </c>
      <c r="J12975" t="s">
        <v>53</v>
      </c>
      <c r="K12975">
        <v>799</v>
      </c>
      <c r="L12975" t="s">
        <v>211</v>
      </c>
      <c r="M12975" t="s">
        <v>53272</v>
      </c>
    </row>
    <row r="12976" spans="1:13" x14ac:dyDescent="0.35">
      <c r="A12976" t="s">
        <v>53273</v>
      </c>
      <c r="B12976" t="s">
        <v>14</v>
      </c>
      <c r="C12976" t="s">
        <v>53274</v>
      </c>
      <c r="D12976" t="s">
        <v>208</v>
      </c>
      <c r="E12976">
        <v>14764</v>
      </c>
      <c r="F12976">
        <v>909</v>
      </c>
      <c r="G12976">
        <v>0</v>
      </c>
      <c r="H12976" t="s">
        <v>53275</v>
      </c>
      <c r="I12976">
        <v>20</v>
      </c>
      <c r="J12976" t="s">
        <v>53</v>
      </c>
      <c r="K12976">
        <v>37</v>
      </c>
      <c r="L12976" t="s">
        <v>211</v>
      </c>
      <c r="M12976" t="s">
        <v>53276</v>
      </c>
    </row>
    <row r="12977" spans="1:13" x14ac:dyDescent="0.35">
      <c r="A12977" t="s">
        <v>53277</v>
      </c>
      <c r="B12977" t="s">
        <v>14</v>
      </c>
      <c r="C12977" t="s">
        <v>53278</v>
      </c>
      <c r="D12977" t="s">
        <v>208</v>
      </c>
      <c r="E12977">
        <v>14225</v>
      </c>
      <c r="F12977">
        <v>989</v>
      </c>
      <c r="G12977">
        <v>0</v>
      </c>
      <c r="H12977" t="s">
        <v>53279</v>
      </c>
      <c r="I12977">
        <v>20</v>
      </c>
      <c r="J12977" t="s">
        <v>53</v>
      </c>
      <c r="K12977">
        <v>102</v>
      </c>
      <c r="L12977" t="s">
        <v>211</v>
      </c>
      <c r="M12977" t="s">
        <v>53280</v>
      </c>
    </row>
    <row r="12978" spans="1:13" x14ac:dyDescent="0.35">
      <c r="A12978" t="s">
        <v>53281</v>
      </c>
      <c r="B12978" t="s">
        <v>14</v>
      </c>
      <c r="C12978" t="s">
        <v>53282</v>
      </c>
      <c r="D12978" t="s">
        <v>208</v>
      </c>
      <c r="E12978">
        <v>12271</v>
      </c>
      <c r="F12978">
        <v>555</v>
      </c>
      <c r="G12978">
        <v>0</v>
      </c>
      <c r="H12978" t="s">
        <v>53283</v>
      </c>
      <c r="I12978">
        <v>20</v>
      </c>
      <c r="J12978" t="s">
        <v>53</v>
      </c>
      <c r="K12978">
        <v>19</v>
      </c>
      <c r="L12978" t="s">
        <v>211</v>
      </c>
    </row>
    <row r="12979" spans="1:13" x14ac:dyDescent="0.35">
      <c r="A12979" t="s">
        <v>53284</v>
      </c>
      <c r="B12979" t="s">
        <v>14</v>
      </c>
      <c r="C12979" t="s">
        <v>53285</v>
      </c>
      <c r="D12979" t="s">
        <v>208</v>
      </c>
      <c r="E12979">
        <v>10755</v>
      </c>
      <c r="F12979">
        <v>325</v>
      </c>
      <c r="G12979">
        <v>0</v>
      </c>
      <c r="H12979" t="s">
        <v>53286</v>
      </c>
      <c r="I12979">
        <v>20</v>
      </c>
      <c r="J12979" t="s">
        <v>53</v>
      </c>
      <c r="K12979">
        <v>19</v>
      </c>
      <c r="L12979" t="s">
        <v>211</v>
      </c>
      <c r="M12979" t="s">
        <v>53287</v>
      </c>
    </row>
    <row r="12980" spans="1:13" x14ac:dyDescent="0.35">
      <c r="A12980" t="s">
        <v>53288</v>
      </c>
      <c r="B12980" t="s">
        <v>14</v>
      </c>
      <c r="C12980" t="s">
        <v>53289</v>
      </c>
      <c r="D12980" t="s">
        <v>208</v>
      </c>
      <c r="E12980">
        <v>13201</v>
      </c>
      <c r="F12980">
        <v>581</v>
      </c>
      <c r="G12980">
        <v>0</v>
      </c>
      <c r="H12980" t="s">
        <v>53290</v>
      </c>
      <c r="I12980">
        <v>20</v>
      </c>
      <c r="J12980" t="s">
        <v>53291</v>
      </c>
      <c r="K12980">
        <v>110</v>
      </c>
      <c r="L12980" t="s">
        <v>211</v>
      </c>
      <c r="M12980" t="s">
        <v>53292</v>
      </c>
    </row>
    <row r="12981" spans="1:13" x14ac:dyDescent="0.35">
      <c r="A12981" t="s">
        <v>53293</v>
      </c>
      <c r="B12981" t="s">
        <v>14</v>
      </c>
      <c r="C12981" t="s">
        <v>53294</v>
      </c>
      <c r="D12981" t="s">
        <v>208</v>
      </c>
      <c r="E12981">
        <v>12996</v>
      </c>
      <c r="F12981">
        <v>571</v>
      </c>
      <c r="G12981">
        <v>0</v>
      </c>
      <c r="H12981" t="s">
        <v>53295</v>
      </c>
      <c r="I12981">
        <v>20</v>
      </c>
      <c r="J12981" t="s">
        <v>53296</v>
      </c>
      <c r="K12981">
        <v>53</v>
      </c>
      <c r="L12981" t="s">
        <v>211</v>
      </c>
      <c r="M12981" t="s">
        <v>53297</v>
      </c>
    </row>
    <row r="12982" spans="1:13" x14ac:dyDescent="0.35">
      <c r="A12982" t="s">
        <v>53298</v>
      </c>
      <c r="B12982" t="s">
        <v>14</v>
      </c>
      <c r="C12982" t="s">
        <v>53299</v>
      </c>
      <c r="D12982" t="s">
        <v>208</v>
      </c>
      <c r="E12982">
        <v>5484</v>
      </c>
      <c r="F12982">
        <v>185</v>
      </c>
      <c r="G12982">
        <v>0</v>
      </c>
      <c r="H12982" t="s">
        <v>53300</v>
      </c>
      <c r="I12982">
        <v>20</v>
      </c>
      <c r="J12982" t="s">
        <v>53296</v>
      </c>
      <c r="K12982">
        <v>18</v>
      </c>
      <c r="L12982" t="s">
        <v>211</v>
      </c>
      <c r="M12982" t="s">
        <v>53301</v>
      </c>
    </row>
    <row r="12983" spans="1:13" x14ac:dyDescent="0.35">
      <c r="A12983" t="s">
        <v>53302</v>
      </c>
      <c r="B12983" t="s">
        <v>14</v>
      </c>
      <c r="C12983" t="s">
        <v>53303</v>
      </c>
      <c r="D12983" t="s">
        <v>208</v>
      </c>
      <c r="E12983">
        <v>2399</v>
      </c>
      <c r="F12983">
        <v>156</v>
      </c>
      <c r="G12983">
        <v>0</v>
      </c>
      <c r="H12983" t="s">
        <v>53304</v>
      </c>
      <c r="I12983">
        <v>20</v>
      </c>
      <c r="J12983" t="s">
        <v>53291</v>
      </c>
      <c r="K12983">
        <v>17</v>
      </c>
      <c r="L12983" t="s">
        <v>211</v>
      </c>
      <c r="M12983" t="s">
        <v>53305</v>
      </c>
    </row>
    <row r="12984" spans="1:13" x14ac:dyDescent="0.35">
      <c r="A12984" t="s">
        <v>53306</v>
      </c>
      <c r="B12984" t="s">
        <v>14</v>
      </c>
      <c r="C12984" t="s">
        <v>53307</v>
      </c>
      <c r="D12984" t="s">
        <v>208</v>
      </c>
      <c r="E12984">
        <v>3816</v>
      </c>
      <c r="F12984">
        <v>229</v>
      </c>
      <c r="G12984">
        <v>0</v>
      </c>
      <c r="H12984" t="s">
        <v>53308</v>
      </c>
      <c r="I12984">
        <v>20</v>
      </c>
      <c r="J12984" t="s">
        <v>53291</v>
      </c>
      <c r="K12984">
        <v>26</v>
      </c>
      <c r="L12984" t="s">
        <v>211</v>
      </c>
      <c r="M12984" t="s">
        <v>53309</v>
      </c>
    </row>
    <row r="12985" spans="1:13" x14ac:dyDescent="0.35">
      <c r="A12985" t="s">
        <v>53310</v>
      </c>
      <c r="B12985" t="s">
        <v>14</v>
      </c>
      <c r="C12985" t="s">
        <v>53311</v>
      </c>
      <c r="D12985" t="s">
        <v>208</v>
      </c>
      <c r="E12985">
        <v>5743</v>
      </c>
      <c r="F12985">
        <v>222</v>
      </c>
      <c r="G12985">
        <v>0</v>
      </c>
      <c r="H12985" t="s">
        <v>53312</v>
      </c>
      <c r="I12985">
        <v>20</v>
      </c>
      <c r="J12985" t="s">
        <v>53296</v>
      </c>
      <c r="K12985">
        <v>17</v>
      </c>
      <c r="L12985" t="s">
        <v>211</v>
      </c>
      <c r="M12985" t="s">
        <v>53313</v>
      </c>
    </row>
    <row r="12986" spans="1:13" x14ac:dyDescent="0.35">
      <c r="A12986" t="s">
        <v>53314</v>
      </c>
      <c r="B12986" t="s">
        <v>14</v>
      </c>
      <c r="C12986" t="s">
        <v>53315</v>
      </c>
      <c r="D12986" t="s">
        <v>208</v>
      </c>
      <c r="E12986">
        <v>10630</v>
      </c>
      <c r="F12986">
        <v>363</v>
      </c>
      <c r="G12986">
        <v>0</v>
      </c>
      <c r="H12986" t="s">
        <v>53316</v>
      </c>
      <c r="I12986">
        <v>20</v>
      </c>
      <c r="J12986" t="s">
        <v>53296</v>
      </c>
      <c r="K12986">
        <v>27</v>
      </c>
      <c r="L12986" t="s">
        <v>211</v>
      </c>
      <c r="M12986" t="s">
        <v>53317</v>
      </c>
    </row>
    <row r="12987" spans="1:13" x14ac:dyDescent="0.35">
      <c r="A12987" t="s">
        <v>53318</v>
      </c>
      <c r="B12987" t="s">
        <v>14</v>
      </c>
      <c r="C12987" t="s">
        <v>53319</v>
      </c>
      <c r="D12987" t="s">
        <v>208</v>
      </c>
      <c r="E12987">
        <v>3309</v>
      </c>
      <c r="F12987">
        <v>205</v>
      </c>
      <c r="G12987">
        <v>0</v>
      </c>
      <c r="H12987" t="s">
        <v>53320</v>
      </c>
      <c r="I12987">
        <v>20</v>
      </c>
      <c r="J12987" t="s">
        <v>53291</v>
      </c>
      <c r="K12987">
        <v>20</v>
      </c>
      <c r="L12987" t="s">
        <v>211</v>
      </c>
      <c r="M12987" t="s">
        <v>53321</v>
      </c>
    </row>
    <row r="12988" spans="1:13" x14ac:dyDescent="0.35">
      <c r="A12988" t="s">
        <v>53322</v>
      </c>
      <c r="B12988" t="s">
        <v>14</v>
      </c>
      <c r="C12988" t="s">
        <v>53323</v>
      </c>
      <c r="D12988" t="s">
        <v>208</v>
      </c>
      <c r="E12988">
        <v>9703</v>
      </c>
      <c r="F12988">
        <v>677</v>
      </c>
      <c r="G12988">
        <v>0</v>
      </c>
      <c r="H12988" t="s">
        <v>53324</v>
      </c>
      <c r="I12988">
        <v>20</v>
      </c>
      <c r="J12988" t="s">
        <v>53291</v>
      </c>
      <c r="K12988">
        <v>66</v>
      </c>
      <c r="L12988" t="s">
        <v>211</v>
      </c>
      <c r="M12988" t="s">
        <v>53325</v>
      </c>
    </row>
    <row r="12989" spans="1:13" x14ac:dyDescent="0.35">
      <c r="A12989" t="s">
        <v>53326</v>
      </c>
      <c r="B12989" t="s">
        <v>14</v>
      </c>
      <c r="C12989" t="s">
        <v>53327</v>
      </c>
      <c r="D12989" t="s">
        <v>208</v>
      </c>
      <c r="E12989">
        <v>21019</v>
      </c>
      <c r="F12989">
        <v>501</v>
      </c>
      <c r="G12989">
        <v>0</v>
      </c>
      <c r="H12989" t="s">
        <v>53328</v>
      </c>
      <c r="I12989">
        <v>20</v>
      </c>
      <c r="J12989" t="s">
        <v>53296</v>
      </c>
      <c r="K12989">
        <v>105</v>
      </c>
      <c r="L12989" t="s">
        <v>211</v>
      </c>
      <c r="M12989" t="s">
        <v>53329</v>
      </c>
    </row>
    <row r="12990" spans="1:13" x14ac:dyDescent="0.35">
      <c r="A12990" t="s">
        <v>53330</v>
      </c>
      <c r="B12990" t="s">
        <v>14</v>
      </c>
      <c r="C12990" t="s">
        <v>53331</v>
      </c>
      <c r="D12990" t="s">
        <v>208</v>
      </c>
      <c r="E12990">
        <v>17291</v>
      </c>
      <c r="F12990">
        <v>1005</v>
      </c>
      <c r="G12990">
        <v>0</v>
      </c>
      <c r="H12990" t="s">
        <v>53332</v>
      </c>
      <c r="I12990">
        <v>20</v>
      </c>
      <c r="J12990" t="s">
        <v>53333</v>
      </c>
      <c r="K12990">
        <v>109</v>
      </c>
      <c r="L12990" t="s">
        <v>211</v>
      </c>
      <c r="M12990" t="s">
        <v>53334</v>
      </c>
    </row>
    <row r="12991" spans="1:13" x14ac:dyDescent="0.35">
      <c r="A12991" t="s">
        <v>53335</v>
      </c>
      <c r="B12991" t="s">
        <v>14</v>
      </c>
      <c r="C12991" t="s">
        <v>53336</v>
      </c>
      <c r="D12991" t="s">
        <v>208</v>
      </c>
      <c r="E12991">
        <v>2715</v>
      </c>
      <c r="F12991">
        <v>272</v>
      </c>
      <c r="G12991">
        <v>0</v>
      </c>
      <c r="H12991" t="s">
        <v>53337</v>
      </c>
      <c r="I12991">
        <v>20</v>
      </c>
      <c r="J12991" t="s">
        <v>53</v>
      </c>
      <c r="K12991">
        <v>16</v>
      </c>
      <c r="L12991" t="s">
        <v>211</v>
      </c>
      <c r="M12991" t="s">
        <v>53338</v>
      </c>
    </row>
    <row r="12992" spans="1:13" x14ac:dyDescent="0.35">
      <c r="A12992" t="s">
        <v>53339</v>
      </c>
      <c r="B12992" t="s">
        <v>14</v>
      </c>
      <c r="C12992" t="s">
        <v>53340</v>
      </c>
      <c r="D12992" t="s">
        <v>208</v>
      </c>
      <c r="E12992">
        <v>3995</v>
      </c>
      <c r="F12992">
        <v>253</v>
      </c>
      <c r="G12992">
        <v>0</v>
      </c>
      <c r="H12992" t="s">
        <v>53341</v>
      </c>
      <c r="I12992">
        <v>20</v>
      </c>
      <c r="J12992" t="s">
        <v>53</v>
      </c>
      <c r="K12992">
        <v>25</v>
      </c>
      <c r="L12992" t="s">
        <v>211</v>
      </c>
      <c r="M12992" t="s">
        <v>53342</v>
      </c>
    </row>
    <row r="12993" spans="1:13" x14ac:dyDescent="0.35">
      <c r="A12993" t="s">
        <v>53343</v>
      </c>
      <c r="B12993" t="s">
        <v>14</v>
      </c>
      <c r="C12993" t="s">
        <v>53294</v>
      </c>
      <c r="D12993" t="s">
        <v>208</v>
      </c>
      <c r="E12993">
        <v>103449</v>
      </c>
      <c r="F12993">
        <v>3572</v>
      </c>
      <c r="G12993">
        <v>0</v>
      </c>
      <c r="H12993" t="s">
        <v>53344</v>
      </c>
      <c r="I12993">
        <v>20</v>
      </c>
      <c r="J12993" t="s">
        <v>53296</v>
      </c>
      <c r="K12993">
        <v>505</v>
      </c>
      <c r="L12993" t="s">
        <v>211</v>
      </c>
      <c r="M12993" t="s">
        <v>53345</v>
      </c>
    </row>
    <row r="12994" spans="1:13" x14ac:dyDescent="0.35">
      <c r="A12994" t="s">
        <v>53346</v>
      </c>
      <c r="B12994" t="s">
        <v>14</v>
      </c>
      <c r="C12994" t="s">
        <v>53289</v>
      </c>
      <c r="D12994" t="s">
        <v>208</v>
      </c>
      <c r="E12994">
        <v>137838</v>
      </c>
      <c r="F12994">
        <v>6808</v>
      </c>
      <c r="G12994">
        <v>0</v>
      </c>
      <c r="H12994" t="s">
        <v>53344</v>
      </c>
      <c r="I12994">
        <v>20</v>
      </c>
      <c r="J12994" t="s">
        <v>53291</v>
      </c>
      <c r="K12994">
        <v>1094</v>
      </c>
      <c r="L12994" t="s">
        <v>211</v>
      </c>
      <c r="M12994" t="s">
        <v>53347</v>
      </c>
    </row>
    <row r="12995" spans="1:13" x14ac:dyDescent="0.35">
      <c r="A12995" t="s">
        <v>53348</v>
      </c>
      <c r="B12995" t="s">
        <v>14</v>
      </c>
      <c r="C12995" t="s">
        <v>53349</v>
      </c>
      <c r="D12995" t="s">
        <v>208</v>
      </c>
      <c r="E12995">
        <v>15041</v>
      </c>
      <c r="F12995">
        <v>779</v>
      </c>
      <c r="G12995">
        <v>0</v>
      </c>
      <c r="H12995" t="s">
        <v>53350</v>
      </c>
      <c r="I12995">
        <v>20</v>
      </c>
      <c r="J12995" t="s">
        <v>53</v>
      </c>
      <c r="K12995">
        <v>57</v>
      </c>
      <c r="L12995" t="s">
        <v>211</v>
      </c>
      <c r="M12995" t="s">
        <v>53351</v>
      </c>
    </row>
    <row r="12996" spans="1:13" x14ac:dyDescent="0.35">
      <c r="A12996" t="s">
        <v>53352</v>
      </c>
      <c r="B12996" t="s">
        <v>14</v>
      </c>
      <c r="C12996" t="s">
        <v>53353</v>
      </c>
      <c r="D12996" t="s">
        <v>208</v>
      </c>
      <c r="E12996">
        <v>89313</v>
      </c>
      <c r="F12996">
        <v>8150</v>
      </c>
      <c r="G12996">
        <v>0</v>
      </c>
      <c r="H12996" t="s">
        <v>53354</v>
      </c>
      <c r="I12996">
        <v>20</v>
      </c>
      <c r="J12996" t="s">
        <v>53</v>
      </c>
      <c r="K12996">
        <v>803</v>
      </c>
      <c r="L12996" t="s">
        <v>211</v>
      </c>
      <c r="M12996" t="s">
        <v>53355</v>
      </c>
    </row>
    <row r="12997" spans="1:13" x14ac:dyDescent="0.35">
      <c r="A12997" t="s">
        <v>53356</v>
      </c>
      <c r="B12997" t="s">
        <v>14</v>
      </c>
      <c r="C12997" t="s">
        <v>53357</v>
      </c>
      <c r="D12997" t="s">
        <v>208</v>
      </c>
      <c r="E12997">
        <v>4945</v>
      </c>
      <c r="F12997">
        <v>657</v>
      </c>
      <c r="G12997">
        <v>0</v>
      </c>
      <c r="H12997" t="s">
        <v>53358</v>
      </c>
      <c r="I12997">
        <v>20</v>
      </c>
      <c r="J12997" t="s">
        <v>53</v>
      </c>
      <c r="K12997">
        <v>73</v>
      </c>
      <c r="L12997" t="s">
        <v>211</v>
      </c>
      <c r="M12997" t="s">
        <v>53359</v>
      </c>
    </row>
    <row r="12998" spans="1:13" x14ac:dyDescent="0.35">
      <c r="A12998" t="s">
        <v>53360</v>
      </c>
      <c r="B12998" t="s">
        <v>14</v>
      </c>
      <c r="C12998" t="s">
        <v>53361</v>
      </c>
      <c r="D12998" t="s">
        <v>208</v>
      </c>
      <c r="E12998">
        <v>9174</v>
      </c>
      <c r="F12998">
        <v>643</v>
      </c>
      <c r="G12998">
        <v>0</v>
      </c>
      <c r="H12998" t="s">
        <v>53362</v>
      </c>
      <c r="I12998">
        <v>20</v>
      </c>
      <c r="J12998" t="s">
        <v>53363</v>
      </c>
      <c r="K12998">
        <v>43</v>
      </c>
      <c r="L12998" t="s">
        <v>211</v>
      </c>
      <c r="M12998" t="s">
        <v>53364</v>
      </c>
    </row>
    <row r="12999" spans="1:13" x14ac:dyDescent="0.35">
      <c r="A12999" t="s">
        <v>53365</v>
      </c>
      <c r="B12999" t="s">
        <v>14</v>
      </c>
      <c r="C12999" t="s">
        <v>53366</v>
      </c>
      <c r="D12999" t="s">
        <v>208</v>
      </c>
      <c r="E12999">
        <v>3836</v>
      </c>
      <c r="F12999">
        <v>246</v>
      </c>
      <c r="G12999">
        <v>0</v>
      </c>
      <c r="H12999" t="s">
        <v>53367</v>
      </c>
      <c r="I12999">
        <v>20</v>
      </c>
      <c r="J12999" t="s">
        <v>53</v>
      </c>
      <c r="K12999">
        <v>39</v>
      </c>
      <c r="L12999" t="s">
        <v>211</v>
      </c>
      <c r="M12999" t="s">
        <v>53368</v>
      </c>
    </row>
    <row r="13000" spans="1:13" x14ac:dyDescent="0.35">
      <c r="A13000" t="s">
        <v>53369</v>
      </c>
      <c r="B13000" t="s">
        <v>14</v>
      </c>
      <c r="C13000" t="s">
        <v>53370</v>
      </c>
      <c r="D13000" t="s">
        <v>208</v>
      </c>
      <c r="E13000">
        <v>17420</v>
      </c>
      <c r="F13000">
        <v>771</v>
      </c>
      <c r="G13000">
        <v>0</v>
      </c>
      <c r="H13000" t="s">
        <v>53371</v>
      </c>
      <c r="I13000">
        <v>20</v>
      </c>
      <c r="J13000" t="s">
        <v>53</v>
      </c>
      <c r="K13000">
        <v>19</v>
      </c>
      <c r="L13000" t="s">
        <v>211</v>
      </c>
    </row>
    <row r="13001" spans="1:13" x14ac:dyDescent="0.35">
      <c r="A13001" t="s">
        <v>53372</v>
      </c>
      <c r="B13001" t="s">
        <v>14</v>
      </c>
      <c r="C13001" t="s">
        <v>53373</v>
      </c>
      <c r="D13001" t="s">
        <v>208</v>
      </c>
      <c r="E13001">
        <v>16149</v>
      </c>
      <c r="F13001">
        <v>620</v>
      </c>
      <c r="G13001">
        <v>0</v>
      </c>
      <c r="H13001" t="s">
        <v>53374</v>
      </c>
      <c r="I13001">
        <v>20</v>
      </c>
      <c r="J13001" t="s">
        <v>53</v>
      </c>
      <c r="K13001">
        <v>17</v>
      </c>
      <c r="L13001" t="s">
        <v>211</v>
      </c>
    </row>
    <row r="13002" spans="1:13" x14ac:dyDescent="0.35">
      <c r="A13002" t="s">
        <v>53375</v>
      </c>
      <c r="B13002" t="s">
        <v>14</v>
      </c>
      <c r="C13002" t="s">
        <v>53376</v>
      </c>
      <c r="D13002" t="s">
        <v>208</v>
      </c>
      <c r="E13002">
        <v>6681</v>
      </c>
      <c r="F13002">
        <v>377</v>
      </c>
      <c r="G13002">
        <v>0</v>
      </c>
      <c r="H13002" t="s">
        <v>53377</v>
      </c>
      <c r="I13002">
        <v>20</v>
      </c>
      <c r="J13002" t="s">
        <v>53</v>
      </c>
      <c r="K13002">
        <v>48</v>
      </c>
      <c r="L13002" t="s">
        <v>211</v>
      </c>
      <c r="M13002" t="s">
        <v>53378</v>
      </c>
    </row>
    <row r="13003" spans="1:13" x14ac:dyDescent="0.35">
      <c r="A13003" t="e">
        <f>-_rWFQB38d4</f>
        <v>#NAME?</v>
      </c>
      <c r="B13003" t="s">
        <v>14</v>
      </c>
      <c r="C13003" t="s">
        <v>53370</v>
      </c>
      <c r="D13003" t="s">
        <v>208</v>
      </c>
      <c r="E13003">
        <v>24049</v>
      </c>
      <c r="F13003">
        <v>828</v>
      </c>
      <c r="G13003">
        <v>0</v>
      </c>
      <c r="H13003" t="s">
        <v>53379</v>
      </c>
      <c r="I13003">
        <v>20</v>
      </c>
      <c r="J13003" t="s">
        <v>53</v>
      </c>
      <c r="K13003">
        <v>26</v>
      </c>
      <c r="L13003" t="s">
        <v>211</v>
      </c>
      <c r="M13003" t="s">
        <v>53380</v>
      </c>
    </row>
    <row r="13004" spans="1:13" x14ac:dyDescent="0.35">
      <c r="A13004" t="s">
        <v>53381</v>
      </c>
      <c r="B13004" t="s">
        <v>14</v>
      </c>
      <c r="C13004" t="s">
        <v>53382</v>
      </c>
      <c r="D13004" t="s">
        <v>208</v>
      </c>
      <c r="E13004">
        <v>17708</v>
      </c>
      <c r="F13004">
        <v>1245</v>
      </c>
      <c r="G13004">
        <v>0</v>
      </c>
      <c r="H13004" t="s">
        <v>53383</v>
      </c>
      <c r="I13004">
        <v>20</v>
      </c>
      <c r="J13004" t="s">
        <v>53</v>
      </c>
      <c r="K13004">
        <v>29</v>
      </c>
      <c r="L13004" t="s">
        <v>211</v>
      </c>
    </row>
    <row r="13005" spans="1:13" x14ac:dyDescent="0.35">
      <c r="A13005" t="s">
        <v>53384</v>
      </c>
      <c r="B13005" t="s">
        <v>14</v>
      </c>
      <c r="C13005" t="s">
        <v>53385</v>
      </c>
      <c r="D13005" t="s">
        <v>208</v>
      </c>
      <c r="E13005">
        <v>12605</v>
      </c>
      <c r="F13005">
        <v>387</v>
      </c>
      <c r="G13005">
        <v>0</v>
      </c>
      <c r="H13005" t="s">
        <v>53386</v>
      </c>
      <c r="I13005">
        <v>20</v>
      </c>
      <c r="J13005" t="s">
        <v>53387</v>
      </c>
      <c r="K13005">
        <v>31</v>
      </c>
      <c r="L13005" t="s">
        <v>211</v>
      </c>
      <c r="M13005" t="s">
        <v>53388</v>
      </c>
    </row>
    <row r="13006" spans="1:13" x14ac:dyDescent="0.35">
      <c r="A13006" t="s">
        <v>53389</v>
      </c>
      <c r="B13006" t="s">
        <v>14</v>
      </c>
      <c r="C13006" t="s">
        <v>53390</v>
      </c>
      <c r="D13006" t="s">
        <v>208</v>
      </c>
      <c r="E13006">
        <v>27742</v>
      </c>
      <c r="F13006">
        <v>675</v>
      </c>
      <c r="G13006">
        <v>0</v>
      </c>
      <c r="H13006" t="s">
        <v>53391</v>
      </c>
      <c r="I13006">
        <v>20</v>
      </c>
      <c r="J13006" t="s">
        <v>53</v>
      </c>
      <c r="K13006">
        <v>22</v>
      </c>
      <c r="L13006" t="s">
        <v>211</v>
      </c>
      <c r="M13006" t="s">
        <v>53392</v>
      </c>
    </row>
    <row r="13007" spans="1:13" x14ac:dyDescent="0.35">
      <c r="A13007" t="s">
        <v>53393</v>
      </c>
      <c r="B13007" t="s">
        <v>14</v>
      </c>
      <c r="C13007" t="s">
        <v>53394</v>
      </c>
      <c r="D13007" t="s">
        <v>208</v>
      </c>
      <c r="E13007">
        <v>29539</v>
      </c>
      <c r="F13007">
        <v>1926</v>
      </c>
      <c r="G13007">
        <v>0</v>
      </c>
      <c r="H13007" t="s">
        <v>53395</v>
      </c>
      <c r="I13007">
        <v>20</v>
      </c>
      <c r="J13007" t="s">
        <v>53</v>
      </c>
      <c r="K13007">
        <v>166</v>
      </c>
      <c r="L13007" t="s">
        <v>211</v>
      </c>
      <c r="M13007" t="s">
        <v>53396</v>
      </c>
    </row>
    <row r="13008" spans="1:13" x14ac:dyDescent="0.35">
      <c r="A13008" t="s">
        <v>53397</v>
      </c>
      <c r="B13008" t="s">
        <v>14</v>
      </c>
      <c r="C13008" t="s">
        <v>53398</v>
      </c>
      <c r="D13008" t="s">
        <v>208</v>
      </c>
      <c r="E13008">
        <v>45963</v>
      </c>
      <c r="F13008">
        <v>1884</v>
      </c>
      <c r="G13008">
        <v>0</v>
      </c>
      <c r="H13008" t="s">
        <v>53399</v>
      </c>
      <c r="I13008">
        <v>20</v>
      </c>
      <c r="J13008" t="s">
        <v>53</v>
      </c>
      <c r="K13008">
        <v>76</v>
      </c>
      <c r="L13008" t="s">
        <v>211</v>
      </c>
      <c r="M13008" t="s">
        <v>53400</v>
      </c>
    </row>
    <row r="13009" spans="1:13" x14ac:dyDescent="0.35">
      <c r="A13009" t="s">
        <v>53401</v>
      </c>
      <c r="B13009" t="s">
        <v>14</v>
      </c>
      <c r="C13009" t="s">
        <v>53402</v>
      </c>
      <c r="D13009" t="s">
        <v>208</v>
      </c>
      <c r="E13009">
        <v>20817</v>
      </c>
      <c r="F13009">
        <v>765</v>
      </c>
      <c r="G13009">
        <v>0</v>
      </c>
      <c r="H13009" t="s">
        <v>53403</v>
      </c>
      <c r="I13009">
        <v>20</v>
      </c>
      <c r="J13009" t="s">
        <v>53404</v>
      </c>
      <c r="K13009">
        <v>49</v>
      </c>
      <c r="L13009" t="s">
        <v>211</v>
      </c>
      <c r="M13009" t="s">
        <v>53405</v>
      </c>
    </row>
    <row r="13010" spans="1:13" x14ac:dyDescent="0.35">
      <c r="A13010" t="s">
        <v>53406</v>
      </c>
      <c r="B13010" t="s">
        <v>14</v>
      </c>
      <c r="C13010" t="s">
        <v>53407</v>
      </c>
      <c r="D13010" t="s">
        <v>208</v>
      </c>
      <c r="E13010">
        <v>31478</v>
      </c>
      <c r="F13010">
        <v>1808</v>
      </c>
      <c r="G13010">
        <v>0</v>
      </c>
      <c r="H13010" t="s">
        <v>53408</v>
      </c>
      <c r="I13010">
        <v>20</v>
      </c>
      <c r="J13010" t="s">
        <v>53404</v>
      </c>
      <c r="K13010">
        <v>197</v>
      </c>
      <c r="L13010" t="s">
        <v>211</v>
      </c>
      <c r="M13010" t="s">
        <v>53409</v>
      </c>
    </row>
    <row r="13011" spans="1:13" x14ac:dyDescent="0.35">
      <c r="A13011" t="s">
        <v>53410</v>
      </c>
      <c r="B13011" t="s">
        <v>14</v>
      </c>
      <c r="C13011" t="s">
        <v>53411</v>
      </c>
      <c r="D13011" t="s">
        <v>208</v>
      </c>
      <c r="E13011">
        <v>10431</v>
      </c>
      <c r="F13011">
        <v>320</v>
      </c>
      <c r="G13011">
        <v>0</v>
      </c>
      <c r="H13011" t="s">
        <v>53412</v>
      </c>
      <c r="I13011">
        <v>20</v>
      </c>
      <c r="J13011" t="s">
        <v>53363</v>
      </c>
      <c r="K13011">
        <v>18</v>
      </c>
      <c r="L13011" t="s">
        <v>211</v>
      </c>
      <c r="M13011" t="s">
        <v>53413</v>
      </c>
    </row>
    <row r="13012" spans="1:13" x14ac:dyDescent="0.35">
      <c r="A13012" t="s">
        <v>53414</v>
      </c>
      <c r="B13012" t="s">
        <v>14</v>
      </c>
      <c r="C13012" t="s">
        <v>53415</v>
      </c>
      <c r="D13012" t="s">
        <v>208</v>
      </c>
      <c r="E13012">
        <v>6097</v>
      </c>
      <c r="F13012">
        <v>283</v>
      </c>
      <c r="G13012">
        <v>0</v>
      </c>
      <c r="H13012" t="s">
        <v>53416</v>
      </c>
      <c r="I13012">
        <v>20</v>
      </c>
      <c r="J13012" t="s">
        <v>53363</v>
      </c>
      <c r="K13012">
        <v>26</v>
      </c>
      <c r="L13012" t="s">
        <v>211</v>
      </c>
      <c r="M13012" t="s">
        <v>53417</v>
      </c>
    </row>
    <row r="13013" spans="1:13" x14ac:dyDescent="0.35">
      <c r="A13013" t="s">
        <v>53418</v>
      </c>
      <c r="B13013" t="s">
        <v>14</v>
      </c>
      <c r="C13013" t="s">
        <v>53419</v>
      </c>
      <c r="D13013" t="s">
        <v>208</v>
      </c>
      <c r="E13013">
        <v>18214</v>
      </c>
      <c r="F13013">
        <v>881</v>
      </c>
      <c r="G13013">
        <v>0</v>
      </c>
      <c r="H13013" t="s">
        <v>53420</v>
      </c>
      <c r="I13013">
        <v>20</v>
      </c>
      <c r="J13013" t="s">
        <v>53363</v>
      </c>
      <c r="K13013">
        <v>115</v>
      </c>
      <c r="L13013" t="s">
        <v>211</v>
      </c>
      <c r="M13013" t="s">
        <v>53421</v>
      </c>
    </row>
    <row r="13014" spans="1:13" x14ac:dyDescent="0.35">
      <c r="A13014" t="s">
        <v>53422</v>
      </c>
      <c r="B13014" t="s">
        <v>14</v>
      </c>
      <c r="C13014" t="s">
        <v>53423</v>
      </c>
      <c r="D13014" t="s">
        <v>208</v>
      </c>
      <c r="E13014">
        <v>26639</v>
      </c>
      <c r="F13014">
        <v>987</v>
      </c>
      <c r="G13014">
        <v>0</v>
      </c>
      <c r="H13014" t="s">
        <v>53424</v>
      </c>
      <c r="I13014">
        <v>20</v>
      </c>
      <c r="J13014" t="s">
        <v>53363</v>
      </c>
      <c r="K13014">
        <v>109</v>
      </c>
      <c r="L13014" t="s">
        <v>211</v>
      </c>
      <c r="M13014" t="s">
        <v>53425</v>
      </c>
    </row>
    <row r="13015" spans="1:13" x14ac:dyDescent="0.35">
      <c r="A13015" t="s">
        <v>53426</v>
      </c>
      <c r="B13015" t="s">
        <v>14</v>
      </c>
      <c r="C13015" t="s">
        <v>53427</v>
      </c>
      <c r="D13015" t="s">
        <v>208</v>
      </c>
      <c r="E13015">
        <v>20084</v>
      </c>
      <c r="F13015">
        <v>921</v>
      </c>
      <c r="G13015">
        <v>0</v>
      </c>
      <c r="H13015" t="s">
        <v>53428</v>
      </c>
      <c r="I13015">
        <v>20</v>
      </c>
      <c r="J13015" t="s">
        <v>53363</v>
      </c>
      <c r="K13015">
        <v>73</v>
      </c>
      <c r="L13015" t="s">
        <v>211</v>
      </c>
      <c r="M13015" t="s">
        <v>53429</v>
      </c>
    </row>
    <row r="13016" spans="1:13" x14ac:dyDescent="0.35">
      <c r="A13016" t="s">
        <v>53430</v>
      </c>
      <c r="B13016" t="s">
        <v>14</v>
      </c>
      <c r="C13016" t="s">
        <v>53431</v>
      </c>
      <c r="D13016" t="s">
        <v>208</v>
      </c>
      <c r="E13016">
        <v>15077</v>
      </c>
      <c r="F13016">
        <v>618</v>
      </c>
      <c r="G13016">
        <v>0</v>
      </c>
      <c r="H13016" t="s">
        <v>53432</v>
      </c>
      <c r="I13016">
        <v>20</v>
      </c>
      <c r="J13016" t="s">
        <v>53363</v>
      </c>
      <c r="K13016">
        <v>41</v>
      </c>
      <c r="L13016" t="s">
        <v>211</v>
      </c>
      <c r="M13016" t="s">
        <v>53433</v>
      </c>
    </row>
    <row r="13017" spans="1:13" x14ac:dyDescent="0.35">
      <c r="A13017" t="s">
        <v>53434</v>
      </c>
      <c r="B13017" t="s">
        <v>14</v>
      </c>
      <c r="C13017" t="s">
        <v>53435</v>
      </c>
      <c r="D13017" t="s">
        <v>208</v>
      </c>
      <c r="E13017">
        <v>126404</v>
      </c>
      <c r="F13017">
        <v>1636</v>
      </c>
      <c r="G13017">
        <v>0</v>
      </c>
      <c r="H13017" t="s">
        <v>53436</v>
      </c>
      <c r="I13017">
        <v>20</v>
      </c>
      <c r="J13017" t="s">
        <v>53</v>
      </c>
      <c r="K13017">
        <v>20</v>
      </c>
      <c r="L13017" t="s">
        <v>211</v>
      </c>
      <c r="M13017" t="s">
        <v>53437</v>
      </c>
    </row>
    <row r="13018" spans="1:13" x14ac:dyDescent="0.35">
      <c r="A13018" t="e">
        <f>-wYDX49EchE</f>
        <v>#NAME?</v>
      </c>
      <c r="B13018" t="s">
        <v>14</v>
      </c>
      <c r="C13018" t="s">
        <v>53438</v>
      </c>
      <c r="D13018" t="s">
        <v>208</v>
      </c>
      <c r="E13018">
        <v>130221</v>
      </c>
      <c r="F13018">
        <v>3163</v>
      </c>
      <c r="G13018">
        <v>0</v>
      </c>
      <c r="H13018" t="s">
        <v>53439</v>
      </c>
      <c r="I13018">
        <v>20</v>
      </c>
      <c r="J13018" t="s">
        <v>53</v>
      </c>
      <c r="K13018">
        <v>91</v>
      </c>
      <c r="L13018" t="s">
        <v>211</v>
      </c>
      <c r="M13018" t="s">
        <v>53440</v>
      </c>
    </row>
    <row r="13019" spans="1:13" x14ac:dyDescent="0.35">
      <c r="A13019" t="s">
        <v>53441</v>
      </c>
      <c r="B13019" t="s">
        <v>14</v>
      </c>
      <c r="C13019" t="s">
        <v>53442</v>
      </c>
      <c r="D13019" t="s">
        <v>208</v>
      </c>
      <c r="E13019">
        <v>29097</v>
      </c>
      <c r="F13019">
        <v>1403</v>
      </c>
      <c r="G13019">
        <v>0</v>
      </c>
      <c r="H13019" t="s">
        <v>53443</v>
      </c>
      <c r="I13019">
        <v>20</v>
      </c>
      <c r="J13019" t="s">
        <v>53404</v>
      </c>
      <c r="K13019">
        <v>128</v>
      </c>
      <c r="L13019" t="s">
        <v>211</v>
      </c>
      <c r="M13019" t="s">
        <v>53444</v>
      </c>
    </row>
    <row r="13020" spans="1:13" x14ac:dyDescent="0.35">
      <c r="A13020" t="s">
        <v>53445</v>
      </c>
      <c r="B13020" t="s">
        <v>14</v>
      </c>
      <c r="C13020" t="s">
        <v>53446</v>
      </c>
      <c r="D13020" t="s">
        <v>208</v>
      </c>
      <c r="E13020">
        <v>92929</v>
      </c>
      <c r="F13020">
        <v>848</v>
      </c>
      <c r="G13020">
        <v>0</v>
      </c>
      <c r="H13020" t="s">
        <v>53447</v>
      </c>
      <c r="I13020">
        <v>20</v>
      </c>
      <c r="J13020" t="s">
        <v>53</v>
      </c>
      <c r="K13020">
        <v>3</v>
      </c>
      <c r="L13020" t="s">
        <v>211</v>
      </c>
      <c r="M13020" t="s">
        <v>53448</v>
      </c>
    </row>
    <row r="13021" spans="1:13" x14ac:dyDescent="0.35">
      <c r="A13021" t="s">
        <v>53449</v>
      </c>
      <c r="B13021" t="s">
        <v>14</v>
      </c>
      <c r="C13021" t="s">
        <v>53450</v>
      </c>
      <c r="D13021" t="s">
        <v>208</v>
      </c>
      <c r="E13021">
        <v>49757</v>
      </c>
      <c r="F13021">
        <v>846</v>
      </c>
      <c r="G13021">
        <v>0</v>
      </c>
      <c r="H13021" t="s">
        <v>53451</v>
      </c>
      <c r="I13021">
        <v>20</v>
      </c>
      <c r="J13021" t="s">
        <v>53</v>
      </c>
      <c r="K13021">
        <v>7</v>
      </c>
      <c r="L13021" t="s">
        <v>211</v>
      </c>
      <c r="M13021" t="s">
        <v>53452</v>
      </c>
    </row>
    <row r="13022" spans="1:13" x14ac:dyDescent="0.35">
      <c r="A13022" t="s">
        <v>53453</v>
      </c>
      <c r="B13022" t="s">
        <v>14</v>
      </c>
      <c r="C13022" t="s">
        <v>53454</v>
      </c>
      <c r="D13022" t="s">
        <v>208</v>
      </c>
      <c r="E13022">
        <v>37643</v>
      </c>
      <c r="F13022">
        <v>605</v>
      </c>
      <c r="G13022">
        <v>0</v>
      </c>
      <c r="H13022" t="s">
        <v>53455</v>
      </c>
      <c r="I13022">
        <v>20</v>
      </c>
      <c r="J13022" t="s">
        <v>53</v>
      </c>
      <c r="K13022">
        <v>11</v>
      </c>
      <c r="L13022" t="s">
        <v>211</v>
      </c>
      <c r="M13022" t="s">
        <v>53456</v>
      </c>
    </row>
    <row r="13023" spans="1:13" x14ac:dyDescent="0.35">
      <c r="A13023" t="s">
        <v>53457</v>
      </c>
      <c r="B13023" t="s">
        <v>14</v>
      </c>
      <c r="C13023" t="s">
        <v>53458</v>
      </c>
      <c r="D13023" t="s">
        <v>208</v>
      </c>
      <c r="E13023">
        <v>42239</v>
      </c>
      <c r="F13023">
        <v>692</v>
      </c>
      <c r="G13023">
        <v>0</v>
      </c>
      <c r="H13023" t="s">
        <v>53459</v>
      </c>
      <c r="I13023">
        <v>20</v>
      </c>
      <c r="J13023" t="s">
        <v>53</v>
      </c>
      <c r="K13023">
        <v>10</v>
      </c>
      <c r="L13023" t="s">
        <v>211</v>
      </c>
      <c r="M13023" t="s">
        <v>53460</v>
      </c>
    </row>
    <row r="13024" spans="1:13" x14ac:dyDescent="0.35">
      <c r="A13024" t="s">
        <v>53461</v>
      </c>
      <c r="B13024" t="s">
        <v>14</v>
      </c>
      <c r="C13024" t="s">
        <v>53462</v>
      </c>
      <c r="D13024" t="s">
        <v>208</v>
      </c>
      <c r="E13024">
        <v>53408</v>
      </c>
      <c r="F13024">
        <v>1052</v>
      </c>
      <c r="G13024">
        <v>0</v>
      </c>
      <c r="H13024" t="s">
        <v>53463</v>
      </c>
      <c r="I13024">
        <v>20</v>
      </c>
      <c r="J13024" t="s">
        <v>53</v>
      </c>
      <c r="K13024">
        <v>11</v>
      </c>
      <c r="L13024" t="s">
        <v>211</v>
      </c>
      <c r="M13024" t="s">
        <v>53464</v>
      </c>
    </row>
    <row r="13025" spans="1:13" x14ac:dyDescent="0.35">
      <c r="A13025" t="s">
        <v>53465</v>
      </c>
      <c r="B13025" t="s">
        <v>14</v>
      </c>
      <c r="C13025" t="s">
        <v>53466</v>
      </c>
      <c r="D13025" t="s">
        <v>208</v>
      </c>
      <c r="E13025">
        <v>59236</v>
      </c>
      <c r="F13025">
        <v>692</v>
      </c>
      <c r="G13025">
        <v>0</v>
      </c>
      <c r="H13025" t="s">
        <v>53467</v>
      </c>
      <c r="I13025">
        <v>20</v>
      </c>
      <c r="J13025" t="s">
        <v>53</v>
      </c>
      <c r="K13025">
        <v>2</v>
      </c>
      <c r="L13025" t="s">
        <v>211</v>
      </c>
      <c r="M13025" t="s">
        <v>53468</v>
      </c>
    </row>
    <row r="13026" spans="1:13" x14ac:dyDescent="0.35">
      <c r="A13026" t="s">
        <v>53469</v>
      </c>
      <c r="B13026" t="s">
        <v>14</v>
      </c>
      <c r="C13026" t="s">
        <v>53470</v>
      </c>
      <c r="D13026" t="s">
        <v>208</v>
      </c>
      <c r="E13026">
        <v>175332</v>
      </c>
      <c r="F13026">
        <v>4338</v>
      </c>
      <c r="G13026">
        <v>0</v>
      </c>
      <c r="H13026" t="s">
        <v>53471</v>
      </c>
      <c r="I13026">
        <v>20</v>
      </c>
      <c r="J13026" t="s">
        <v>53472</v>
      </c>
      <c r="K13026">
        <v>245</v>
      </c>
      <c r="L13026" t="s">
        <v>211</v>
      </c>
      <c r="M13026" t="s">
        <v>53473</v>
      </c>
    </row>
    <row r="13027" spans="1:13" x14ac:dyDescent="0.35">
      <c r="A13027" t="s">
        <v>53474</v>
      </c>
      <c r="B13027" t="s">
        <v>14</v>
      </c>
      <c r="C13027" t="s">
        <v>53475</v>
      </c>
      <c r="D13027" t="s">
        <v>208</v>
      </c>
      <c r="E13027">
        <v>250014</v>
      </c>
      <c r="F13027">
        <v>13872</v>
      </c>
      <c r="G13027">
        <v>0</v>
      </c>
      <c r="H13027" t="s">
        <v>53476</v>
      </c>
      <c r="I13027">
        <v>20</v>
      </c>
      <c r="J13027" t="s">
        <v>53472</v>
      </c>
      <c r="K13027">
        <v>680</v>
      </c>
      <c r="L13027" t="s">
        <v>211</v>
      </c>
      <c r="M13027" t="s">
        <v>53477</v>
      </c>
    </row>
    <row r="13028" spans="1:13" x14ac:dyDescent="0.35">
      <c r="A13028" t="s">
        <v>53478</v>
      </c>
      <c r="B13028" t="s">
        <v>14</v>
      </c>
      <c r="C13028" t="s">
        <v>53479</v>
      </c>
      <c r="D13028" t="s">
        <v>208</v>
      </c>
      <c r="E13028">
        <v>65055</v>
      </c>
      <c r="F13028">
        <v>1473</v>
      </c>
      <c r="G13028">
        <v>0</v>
      </c>
      <c r="H13028" t="s">
        <v>53480</v>
      </c>
      <c r="I13028">
        <v>20</v>
      </c>
      <c r="J13028" t="s">
        <v>53</v>
      </c>
      <c r="K13028">
        <v>28</v>
      </c>
      <c r="L13028" t="s">
        <v>211</v>
      </c>
      <c r="M13028" t="s">
        <v>53456</v>
      </c>
    </row>
    <row r="13029" spans="1:13" x14ac:dyDescent="0.35">
      <c r="A13029" t="s">
        <v>53481</v>
      </c>
      <c r="B13029" t="s">
        <v>14</v>
      </c>
      <c r="C13029" t="s">
        <v>53482</v>
      </c>
      <c r="D13029" t="s">
        <v>208</v>
      </c>
      <c r="E13029">
        <v>59168</v>
      </c>
      <c r="F13029">
        <v>847</v>
      </c>
      <c r="G13029">
        <v>0</v>
      </c>
      <c r="H13029" t="s">
        <v>53483</v>
      </c>
      <c r="I13029">
        <v>20</v>
      </c>
      <c r="J13029" t="s">
        <v>53</v>
      </c>
      <c r="K13029">
        <v>3</v>
      </c>
      <c r="L13029" t="s">
        <v>211</v>
      </c>
      <c r="M13029" t="s">
        <v>53448</v>
      </c>
    </row>
    <row r="13030" spans="1:13" x14ac:dyDescent="0.35">
      <c r="A13030" t="s">
        <v>53484</v>
      </c>
      <c r="B13030" t="s">
        <v>14</v>
      </c>
      <c r="C13030" t="s">
        <v>53485</v>
      </c>
      <c r="D13030" t="s">
        <v>208</v>
      </c>
      <c r="E13030">
        <v>65929</v>
      </c>
      <c r="F13030">
        <v>1589</v>
      </c>
      <c r="G13030">
        <v>0</v>
      </c>
      <c r="H13030" t="s">
        <v>53486</v>
      </c>
      <c r="I13030">
        <v>20</v>
      </c>
      <c r="J13030" t="s">
        <v>53</v>
      </c>
      <c r="K13030">
        <v>14</v>
      </c>
      <c r="L13030" t="s">
        <v>211</v>
      </c>
      <c r="M13030" t="s">
        <v>53452</v>
      </c>
    </row>
    <row r="13031" spans="1:13" x14ac:dyDescent="0.35">
      <c r="A13031" t="s">
        <v>53487</v>
      </c>
      <c r="B13031" t="s">
        <v>14</v>
      </c>
      <c r="C13031" t="s">
        <v>53488</v>
      </c>
      <c r="D13031" t="s">
        <v>208</v>
      </c>
      <c r="E13031">
        <v>28798</v>
      </c>
      <c r="F13031">
        <v>1708</v>
      </c>
      <c r="G13031">
        <v>0</v>
      </c>
      <c r="H13031" t="s">
        <v>53489</v>
      </c>
      <c r="I13031">
        <v>20</v>
      </c>
      <c r="J13031" t="s">
        <v>53387</v>
      </c>
      <c r="K13031">
        <v>208</v>
      </c>
      <c r="L13031" t="s">
        <v>211</v>
      </c>
      <c r="M13031" t="s">
        <v>53490</v>
      </c>
    </row>
    <row r="13032" spans="1:13" x14ac:dyDescent="0.35">
      <c r="A13032" t="s">
        <v>53491</v>
      </c>
      <c r="B13032" t="s">
        <v>14</v>
      </c>
      <c r="C13032" t="s">
        <v>53402</v>
      </c>
      <c r="D13032" t="s">
        <v>208</v>
      </c>
      <c r="E13032">
        <v>222158</v>
      </c>
      <c r="F13032">
        <v>6346</v>
      </c>
      <c r="G13032">
        <v>0</v>
      </c>
      <c r="H13032" t="s">
        <v>53492</v>
      </c>
      <c r="I13032">
        <v>20</v>
      </c>
      <c r="J13032" t="s">
        <v>53404</v>
      </c>
      <c r="K13032">
        <v>519</v>
      </c>
      <c r="L13032" t="s">
        <v>211</v>
      </c>
      <c r="M13032" t="s">
        <v>53493</v>
      </c>
    </row>
    <row r="13033" spans="1:13" x14ac:dyDescent="0.35">
      <c r="A13033" t="s">
        <v>53494</v>
      </c>
      <c r="B13033" t="s">
        <v>14</v>
      </c>
      <c r="C13033" t="s">
        <v>53407</v>
      </c>
      <c r="D13033" t="s">
        <v>208</v>
      </c>
      <c r="E13033">
        <v>346382</v>
      </c>
      <c r="F13033">
        <v>17855</v>
      </c>
      <c r="G13033">
        <v>0</v>
      </c>
      <c r="H13033" t="s">
        <v>53495</v>
      </c>
      <c r="I13033">
        <v>20</v>
      </c>
      <c r="J13033" t="s">
        <v>53404</v>
      </c>
      <c r="K13033">
        <v>1658</v>
      </c>
      <c r="L13033" t="s">
        <v>211</v>
      </c>
      <c r="M13033" t="s">
        <v>53496</v>
      </c>
    </row>
    <row r="13034" spans="1:13" x14ac:dyDescent="0.35">
      <c r="A13034" t="s">
        <v>53497</v>
      </c>
      <c r="B13034" t="s">
        <v>14</v>
      </c>
      <c r="C13034" t="s">
        <v>53498</v>
      </c>
      <c r="D13034" t="s">
        <v>208</v>
      </c>
      <c r="E13034">
        <v>12056</v>
      </c>
      <c r="F13034">
        <v>350</v>
      </c>
      <c r="G13034">
        <v>0</v>
      </c>
      <c r="H13034" t="s">
        <v>53499</v>
      </c>
      <c r="I13034">
        <v>20</v>
      </c>
      <c r="J13034" t="s">
        <v>53</v>
      </c>
      <c r="K13034">
        <v>9</v>
      </c>
      <c r="L13034" t="s">
        <v>211</v>
      </c>
      <c r="M13034" t="s">
        <v>53500</v>
      </c>
    </row>
    <row r="13035" spans="1:13" x14ac:dyDescent="0.35">
      <c r="A13035" t="s">
        <v>53501</v>
      </c>
      <c r="B13035" t="s">
        <v>14</v>
      </c>
      <c r="C13035" t="s">
        <v>53502</v>
      </c>
      <c r="D13035" t="s">
        <v>208</v>
      </c>
      <c r="E13035">
        <v>15464</v>
      </c>
      <c r="F13035">
        <v>594</v>
      </c>
      <c r="G13035">
        <v>0</v>
      </c>
      <c r="H13035" t="s">
        <v>53503</v>
      </c>
      <c r="I13035">
        <v>20</v>
      </c>
      <c r="J13035" t="s">
        <v>53</v>
      </c>
      <c r="K13035">
        <v>17</v>
      </c>
      <c r="L13035" t="s">
        <v>211</v>
      </c>
      <c r="M13035" t="s">
        <v>53504</v>
      </c>
    </row>
    <row r="13036" spans="1:13" x14ac:dyDescent="0.35">
      <c r="A13036" t="s">
        <v>53505</v>
      </c>
      <c r="B13036" t="s">
        <v>14</v>
      </c>
      <c r="C13036" t="s">
        <v>53506</v>
      </c>
      <c r="D13036" t="s">
        <v>208</v>
      </c>
      <c r="E13036">
        <v>10746</v>
      </c>
      <c r="F13036">
        <v>270</v>
      </c>
      <c r="G13036">
        <v>0</v>
      </c>
      <c r="H13036" t="s">
        <v>53507</v>
      </c>
      <c r="I13036">
        <v>20</v>
      </c>
      <c r="J13036" t="s">
        <v>53</v>
      </c>
      <c r="K13036">
        <v>6</v>
      </c>
      <c r="L13036" t="s">
        <v>211</v>
      </c>
      <c r="M13036" t="s">
        <v>53508</v>
      </c>
    </row>
    <row r="13037" spans="1:13" x14ac:dyDescent="0.35">
      <c r="A13037" t="s">
        <v>53509</v>
      </c>
      <c r="B13037" t="s">
        <v>14</v>
      </c>
      <c r="C13037" t="s">
        <v>53510</v>
      </c>
      <c r="D13037" t="s">
        <v>208</v>
      </c>
      <c r="E13037">
        <v>4864</v>
      </c>
      <c r="F13037">
        <v>305</v>
      </c>
      <c r="G13037">
        <v>0</v>
      </c>
      <c r="H13037" t="s">
        <v>53511</v>
      </c>
      <c r="I13037">
        <v>20</v>
      </c>
      <c r="J13037" t="s">
        <v>53</v>
      </c>
      <c r="K13037">
        <v>8</v>
      </c>
      <c r="L13037" t="s">
        <v>211</v>
      </c>
      <c r="M13037" t="s">
        <v>53512</v>
      </c>
    </row>
    <row r="13038" spans="1:13" x14ac:dyDescent="0.35">
      <c r="A13038" t="s">
        <v>53513</v>
      </c>
      <c r="B13038" t="s">
        <v>14</v>
      </c>
      <c r="C13038" t="s">
        <v>53514</v>
      </c>
      <c r="D13038" t="s">
        <v>208</v>
      </c>
      <c r="E13038">
        <v>5560</v>
      </c>
      <c r="F13038">
        <v>409</v>
      </c>
      <c r="G13038">
        <v>0</v>
      </c>
      <c r="H13038" t="s">
        <v>53515</v>
      </c>
      <c r="I13038">
        <v>20</v>
      </c>
      <c r="J13038" t="s">
        <v>53</v>
      </c>
      <c r="K13038">
        <v>24</v>
      </c>
      <c r="L13038" t="s">
        <v>211</v>
      </c>
      <c r="M13038" t="s">
        <v>53516</v>
      </c>
    </row>
    <row r="13039" spans="1:13" x14ac:dyDescent="0.35">
      <c r="A13039" t="s">
        <v>53517</v>
      </c>
      <c r="B13039" t="s">
        <v>14</v>
      </c>
      <c r="C13039" t="s">
        <v>53518</v>
      </c>
      <c r="D13039" t="s">
        <v>208</v>
      </c>
      <c r="E13039">
        <v>9456</v>
      </c>
      <c r="F13039">
        <v>539</v>
      </c>
      <c r="G13039">
        <v>0</v>
      </c>
      <c r="H13039" t="s">
        <v>53519</v>
      </c>
      <c r="I13039">
        <v>20</v>
      </c>
      <c r="J13039" t="s">
        <v>53520</v>
      </c>
      <c r="K13039">
        <v>46</v>
      </c>
      <c r="L13039" t="s">
        <v>211</v>
      </c>
      <c r="M13039" t="s">
        <v>53521</v>
      </c>
    </row>
    <row r="13040" spans="1:13" x14ac:dyDescent="0.35">
      <c r="A13040" t="s">
        <v>53522</v>
      </c>
      <c r="B13040" t="s">
        <v>14</v>
      </c>
      <c r="C13040" t="s">
        <v>53523</v>
      </c>
      <c r="D13040" t="s">
        <v>208</v>
      </c>
      <c r="E13040">
        <v>8670</v>
      </c>
      <c r="F13040">
        <v>431</v>
      </c>
      <c r="G13040">
        <v>0</v>
      </c>
      <c r="H13040" t="s">
        <v>53524</v>
      </c>
      <c r="I13040">
        <v>20</v>
      </c>
      <c r="J13040" t="s">
        <v>53</v>
      </c>
      <c r="K13040">
        <v>52</v>
      </c>
      <c r="L13040" t="s">
        <v>211</v>
      </c>
      <c r="M13040" t="s">
        <v>53525</v>
      </c>
    </row>
    <row r="13041" spans="1:13" x14ac:dyDescent="0.35">
      <c r="A13041" t="s">
        <v>53526</v>
      </c>
      <c r="B13041" t="s">
        <v>14</v>
      </c>
      <c r="C13041" t="s">
        <v>53527</v>
      </c>
      <c r="D13041" t="s">
        <v>208</v>
      </c>
      <c r="E13041">
        <v>7787</v>
      </c>
      <c r="F13041">
        <v>539</v>
      </c>
      <c r="G13041">
        <v>0</v>
      </c>
      <c r="H13041" t="s">
        <v>53528</v>
      </c>
      <c r="I13041">
        <v>20</v>
      </c>
      <c r="J13041" t="s">
        <v>53520</v>
      </c>
      <c r="K13041">
        <v>51</v>
      </c>
      <c r="L13041" t="s">
        <v>211</v>
      </c>
      <c r="M13041" t="s">
        <v>53521</v>
      </c>
    </row>
    <row r="13042" spans="1:13" x14ac:dyDescent="0.35">
      <c r="A13042" t="s">
        <v>53529</v>
      </c>
      <c r="B13042" t="s">
        <v>14</v>
      </c>
      <c r="C13042" t="s">
        <v>53530</v>
      </c>
      <c r="D13042" t="s">
        <v>208</v>
      </c>
      <c r="E13042">
        <v>15000</v>
      </c>
      <c r="F13042">
        <v>770</v>
      </c>
      <c r="G13042">
        <v>0</v>
      </c>
      <c r="H13042" t="s">
        <v>53531</v>
      </c>
      <c r="I13042">
        <v>20</v>
      </c>
      <c r="J13042" t="s">
        <v>53520</v>
      </c>
      <c r="K13042">
        <v>53</v>
      </c>
      <c r="L13042" t="s">
        <v>211</v>
      </c>
      <c r="M13042" t="s">
        <v>53521</v>
      </c>
    </row>
    <row r="13043" spans="1:13" x14ac:dyDescent="0.35">
      <c r="A13043" t="s">
        <v>53532</v>
      </c>
      <c r="B13043" t="s">
        <v>14</v>
      </c>
      <c r="C13043" t="s">
        <v>53533</v>
      </c>
      <c r="D13043" t="s">
        <v>208</v>
      </c>
      <c r="E13043">
        <v>13149</v>
      </c>
      <c r="F13043">
        <v>376</v>
      </c>
      <c r="G13043">
        <v>0</v>
      </c>
      <c r="H13043" t="s">
        <v>53534</v>
      </c>
      <c r="I13043">
        <v>20</v>
      </c>
      <c r="J13043" t="s">
        <v>53</v>
      </c>
      <c r="K13043">
        <v>21</v>
      </c>
      <c r="L13043" t="s">
        <v>211</v>
      </c>
    </row>
    <row r="13044" spans="1:13" x14ac:dyDescent="0.35">
      <c r="A13044" t="s">
        <v>53535</v>
      </c>
      <c r="B13044" t="s">
        <v>14</v>
      </c>
      <c r="C13044" t="s">
        <v>53536</v>
      </c>
      <c r="D13044" t="s">
        <v>208</v>
      </c>
      <c r="E13044">
        <v>58757</v>
      </c>
      <c r="F13044">
        <v>3593</v>
      </c>
      <c r="G13044">
        <v>0</v>
      </c>
      <c r="H13044" t="s">
        <v>53537</v>
      </c>
      <c r="I13044">
        <v>20</v>
      </c>
      <c r="J13044" t="s">
        <v>53</v>
      </c>
      <c r="K13044">
        <v>820</v>
      </c>
      <c r="L13044" t="s">
        <v>211</v>
      </c>
      <c r="M13044" t="s">
        <v>53538</v>
      </c>
    </row>
    <row r="13045" spans="1:13" x14ac:dyDescent="0.35">
      <c r="A13045" t="s">
        <v>53539</v>
      </c>
      <c r="B13045" t="s">
        <v>14</v>
      </c>
      <c r="C13045" t="s">
        <v>53540</v>
      </c>
      <c r="D13045" t="s">
        <v>208</v>
      </c>
      <c r="E13045">
        <v>17064</v>
      </c>
      <c r="F13045">
        <v>759</v>
      </c>
      <c r="G13045">
        <v>0</v>
      </c>
      <c r="H13045" t="s">
        <v>53541</v>
      </c>
      <c r="I13045">
        <v>20</v>
      </c>
      <c r="J13045" t="s">
        <v>53</v>
      </c>
      <c r="K13045">
        <v>28</v>
      </c>
      <c r="L13045" t="s">
        <v>211</v>
      </c>
    </row>
    <row r="13046" spans="1:13" x14ac:dyDescent="0.35">
      <c r="A13046" t="s">
        <v>53542</v>
      </c>
      <c r="B13046" t="s">
        <v>14</v>
      </c>
      <c r="C13046" t="s">
        <v>53543</v>
      </c>
      <c r="D13046" t="s">
        <v>208</v>
      </c>
      <c r="E13046">
        <v>52314</v>
      </c>
      <c r="F13046">
        <v>858</v>
      </c>
      <c r="G13046">
        <v>0</v>
      </c>
      <c r="H13046" t="s">
        <v>53544</v>
      </c>
      <c r="I13046">
        <v>20</v>
      </c>
      <c r="J13046" t="s">
        <v>53545</v>
      </c>
      <c r="K13046">
        <v>20</v>
      </c>
      <c r="L13046" t="s">
        <v>211</v>
      </c>
      <c r="M13046" t="s">
        <v>53546</v>
      </c>
    </row>
    <row r="13047" spans="1:13" x14ac:dyDescent="0.35">
      <c r="A13047" t="s">
        <v>53547</v>
      </c>
      <c r="B13047" t="s">
        <v>14</v>
      </c>
      <c r="C13047" t="s">
        <v>53548</v>
      </c>
      <c r="D13047" t="s">
        <v>208</v>
      </c>
      <c r="E13047">
        <v>10213</v>
      </c>
      <c r="F13047">
        <v>328</v>
      </c>
      <c r="G13047">
        <v>0</v>
      </c>
      <c r="H13047" t="s">
        <v>53549</v>
      </c>
      <c r="I13047">
        <v>20</v>
      </c>
      <c r="J13047" t="s">
        <v>53</v>
      </c>
      <c r="K13047">
        <v>12</v>
      </c>
      <c r="L13047" t="s">
        <v>211</v>
      </c>
    </row>
    <row r="13048" spans="1:13" x14ac:dyDescent="0.35">
      <c r="A13048" t="s">
        <v>53550</v>
      </c>
      <c r="B13048" t="s">
        <v>14</v>
      </c>
      <c r="C13048" t="s">
        <v>53551</v>
      </c>
      <c r="D13048" t="s">
        <v>208</v>
      </c>
      <c r="E13048">
        <v>29893</v>
      </c>
      <c r="F13048">
        <v>619</v>
      </c>
      <c r="G13048">
        <v>0</v>
      </c>
      <c r="H13048" t="s">
        <v>53552</v>
      </c>
      <c r="I13048">
        <v>20</v>
      </c>
      <c r="J13048" t="s">
        <v>53545</v>
      </c>
      <c r="K13048">
        <v>5</v>
      </c>
      <c r="L13048" t="s">
        <v>211</v>
      </c>
      <c r="M13048" t="s">
        <v>53553</v>
      </c>
    </row>
    <row r="13049" spans="1:13" x14ac:dyDescent="0.35">
      <c r="A13049" t="s">
        <v>53554</v>
      </c>
      <c r="B13049" t="s">
        <v>14</v>
      </c>
      <c r="C13049" t="s">
        <v>53555</v>
      </c>
      <c r="D13049" t="s">
        <v>208</v>
      </c>
      <c r="E13049">
        <v>28785</v>
      </c>
      <c r="F13049">
        <v>706</v>
      </c>
      <c r="G13049">
        <v>0</v>
      </c>
      <c r="H13049" t="s">
        <v>53556</v>
      </c>
      <c r="I13049">
        <v>20</v>
      </c>
      <c r="J13049" t="s">
        <v>53545</v>
      </c>
      <c r="K13049">
        <v>20</v>
      </c>
      <c r="L13049" t="s">
        <v>211</v>
      </c>
      <c r="M13049" t="s">
        <v>53557</v>
      </c>
    </row>
    <row r="13050" spans="1:13" x14ac:dyDescent="0.35">
      <c r="A13050" t="s">
        <v>53558</v>
      </c>
      <c r="B13050" t="s">
        <v>14</v>
      </c>
      <c r="C13050" t="s">
        <v>53559</v>
      </c>
      <c r="D13050" t="s">
        <v>208</v>
      </c>
      <c r="E13050">
        <v>14523</v>
      </c>
      <c r="F13050">
        <v>484</v>
      </c>
      <c r="G13050">
        <v>0</v>
      </c>
      <c r="H13050" t="s">
        <v>53560</v>
      </c>
      <c r="I13050">
        <v>20</v>
      </c>
      <c r="J13050" t="s">
        <v>53</v>
      </c>
      <c r="K13050">
        <v>21</v>
      </c>
      <c r="L13050" t="s">
        <v>211</v>
      </c>
      <c r="M13050" t="s">
        <v>53561</v>
      </c>
    </row>
    <row r="13051" spans="1:13" x14ac:dyDescent="0.35">
      <c r="A13051" t="s">
        <v>53562</v>
      </c>
      <c r="B13051" t="s">
        <v>14</v>
      </c>
      <c r="C13051" t="s">
        <v>53563</v>
      </c>
      <c r="D13051" t="s">
        <v>208</v>
      </c>
      <c r="E13051">
        <v>13218</v>
      </c>
      <c r="F13051">
        <v>739</v>
      </c>
      <c r="G13051">
        <v>0</v>
      </c>
      <c r="H13051" t="s">
        <v>53564</v>
      </c>
      <c r="I13051">
        <v>20</v>
      </c>
      <c r="J13051" t="s">
        <v>53565</v>
      </c>
      <c r="K13051">
        <v>81</v>
      </c>
      <c r="L13051" t="s">
        <v>211</v>
      </c>
      <c r="M13051" t="s">
        <v>53566</v>
      </c>
    </row>
    <row r="13052" spans="1:13" x14ac:dyDescent="0.35">
      <c r="A13052" t="s">
        <v>53567</v>
      </c>
      <c r="B13052" t="s">
        <v>14</v>
      </c>
      <c r="C13052" t="s">
        <v>53568</v>
      </c>
      <c r="D13052" t="s">
        <v>208</v>
      </c>
      <c r="E13052">
        <v>13892</v>
      </c>
      <c r="F13052">
        <v>502</v>
      </c>
      <c r="G13052">
        <v>0</v>
      </c>
      <c r="H13052" t="s">
        <v>53569</v>
      </c>
      <c r="I13052">
        <v>20</v>
      </c>
      <c r="J13052" t="s">
        <v>53565</v>
      </c>
      <c r="K13052">
        <v>31</v>
      </c>
      <c r="L13052" t="s">
        <v>211</v>
      </c>
      <c r="M13052" t="s">
        <v>53570</v>
      </c>
    </row>
    <row r="13053" spans="1:13" x14ac:dyDescent="0.35">
      <c r="A13053" t="s">
        <v>53571</v>
      </c>
      <c r="B13053" t="s">
        <v>14</v>
      </c>
      <c r="C13053" t="s">
        <v>53572</v>
      </c>
      <c r="D13053" t="s">
        <v>208</v>
      </c>
      <c r="E13053">
        <v>34204</v>
      </c>
      <c r="F13053">
        <v>789</v>
      </c>
      <c r="G13053">
        <v>0</v>
      </c>
      <c r="H13053" t="s">
        <v>53573</v>
      </c>
      <c r="I13053">
        <v>20</v>
      </c>
      <c r="J13053" t="s">
        <v>53574</v>
      </c>
      <c r="K13053">
        <v>98</v>
      </c>
      <c r="L13053" t="s">
        <v>211</v>
      </c>
      <c r="M13053" t="s">
        <v>53575</v>
      </c>
    </row>
    <row r="13054" spans="1:13" x14ac:dyDescent="0.35">
      <c r="A13054" t="s">
        <v>53576</v>
      </c>
      <c r="B13054" t="s">
        <v>14</v>
      </c>
      <c r="C13054" t="s">
        <v>53577</v>
      </c>
      <c r="D13054" t="s">
        <v>208</v>
      </c>
      <c r="E13054">
        <v>53676</v>
      </c>
      <c r="F13054">
        <v>2569</v>
      </c>
      <c r="G13054">
        <v>0</v>
      </c>
      <c r="H13054" t="s">
        <v>53578</v>
      </c>
      <c r="I13054">
        <v>20</v>
      </c>
      <c r="J13054" t="s">
        <v>53579</v>
      </c>
      <c r="K13054">
        <v>320</v>
      </c>
      <c r="L13054" t="s">
        <v>211</v>
      </c>
      <c r="M13054" t="s">
        <v>53580</v>
      </c>
    </row>
    <row r="13055" spans="1:13" x14ac:dyDescent="0.35">
      <c r="A13055" t="s">
        <v>53581</v>
      </c>
      <c r="B13055" t="s">
        <v>14</v>
      </c>
      <c r="C13055" t="s">
        <v>53582</v>
      </c>
      <c r="D13055" t="s">
        <v>208</v>
      </c>
      <c r="E13055">
        <v>22195</v>
      </c>
      <c r="F13055">
        <v>570</v>
      </c>
      <c r="G13055">
        <v>0</v>
      </c>
      <c r="H13055" t="s">
        <v>53583</v>
      </c>
      <c r="I13055">
        <v>20</v>
      </c>
      <c r="J13055" t="s">
        <v>53584</v>
      </c>
      <c r="K13055">
        <v>1</v>
      </c>
      <c r="L13055" t="s">
        <v>211</v>
      </c>
      <c r="M13055" t="s">
        <v>53585</v>
      </c>
    </row>
    <row r="13056" spans="1:13" x14ac:dyDescent="0.35">
      <c r="A13056" t="s">
        <v>53586</v>
      </c>
      <c r="B13056" t="s">
        <v>14</v>
      </c>
      <c r="C13056" t="s">
        <v>53587</v>
      </c>
      <c r="D13056" t="s">
        <v>208</v>
      </c>
      <c r="E13056">
        <v>8338</v>
      </c>
      <c r="F13056">
        <v>469</v>
      </c>
      <c r="G13056">
        <v>0</v>
      </c>
      <c r="H13056" t="s">
        <v>53588</v>
      </c>
      <c r="I13056">
        <v>20</v>
      </c>
      <c r="J13056" t="s">
        <v>53</v>
      </c>
      <c r="K13056">
        <v>43</v>
      </c>
      <c r="L13056" t="s">
        <v>211</v>
      </c>
      <c r="M13056" t="s">
        <v>53589</v>
      </c>
    </row>
    <row r="13057" spans="1:13" x14ac:dyDescent="0.35">
      <c r="A13057" t="s">
        <v>53590</v>
      </c>
      <c r="B13057" t="s">
        <v>14</v>
      </c>
      <c r="C13057" t="s">
        <v>53591</v>
      </c>
      <c r="D13057" t="s">
        <v>208</v>
      </c>
      <c r="E13057">
        <v>6991</v>
      </c>
      <c r="F13057">
        <v>450</v>
      </c>
      <c r="G13057">
        <v>0</v>
      </c>
      <c r="H13057" t="s">
        <v>53592</v>
      </c>
      <c r="I13057">
        <v>20</v>
      </c>
      <c r="J13057" t="s">
        <v>53520</v>
      </c>
      <c r="K13057">
        <v>29</v>
      </c>
      <c r="L13057" t="s">
        <v>211</v>
      </c>
      <c r="M13057" t="s">
        <v>53521</v>
      </c>
    </row>
    <row r="13058" spans="1:13" x14ac:dyDescent="0.35">
      <c r="A13058" t="s">
        <v>53593</v>
      </c>
      <c r="B13058" t="s">
        <v>14</v>
      </c>
      <c r="C13058" t="s">
        <v>53594</v>
      </c>
      <c r="D13058" t="s">
        <v>208</v>
      </c>
      <c r="E13058">
        <v>4847</v>
      </c>
      <c r="F13058">
        <v>335</v>
      </c>
      <c r="G13058">
        <v>0</v>
      </c>
      <c r="H13058" t="s">
        <v>53595</v>
      </c>
      <c r="I13058">
        <v>20</v>
      </c>
      <c r="J13058" t="s">
        <v>53</v>
      </c>
      <c r="K13058">
        <v>45</v>
      </c>
      <c r="L13058" t="s">
        <v>211</v>
      </c>
      <c r="M13058" t="s">
        <v>53596</v>
      </c>
    </row>
    <row r="13059" spans="1:13" x14ac:dyDescent="0.35">
      <c r="A13059" t="s">
        <v>53597</v>
      </c>
      <c r="B13059" t="s">
        <v>14</v>
      </c>
      <c r="C13059" t="s">
        <v>53598</v>
      </c>
      <c r="D13059" t="s">
        <v>208</v>
      </c>
      <c r="E13059">
        <v>8096</v>
      </c>
      <c r="F13059">
        <v>478</v>
      </c>
      <c r="G13059">
        <v>0</v>
      </c>
      <c r="H13059" t="s">
        <v>53599</v>
      </c>
      <c r="I13059">
        <v>20</v>
      </c>
      <c r="J13059" t="s">
        <v>53520</v>
      </c>
      <c r="K13059">
        <v>76</v>
      </c>
      <c r="L13059" t="s">
        <v>211</v>
      </c>
      <c r="M13059" t="s">
        <v>53521</v>
      </c>
    </row>
    <row r="13060" spans="1:13" x14ac:dyDescent="0.35">
      <c r="A13060" t="s">
        <v>53600</v>
      </c>
      <c r="B13060" t="s">
        <v>14</v>
      </c>
      <c r="C13060" t="s">
        <v>53601</v>
      </c>
      <c r="D13060" t="s">
        <v>208</v>
      </c>
      <c r="E13060">
        <v>7207</v>
      </c>
      <c r="F13060">
        <v>472</v>
      </c>
      <c r="G13060">
        <v>0</v>
      </c>
      <c r="H13060" t="s">
        <v>53602</v>
      </c>
      <c r="I13060">
        <v>20</v>
      </c>
      <c r="J13060" t="s">
        <v>53520</v>
      </c>
      <c r="K13060">
        <v>46</v>
      </c>
      <c r="L13060" t="s">
        <v>211</v>
      </c>
      <c r="M13060" t="s">
        <v>53521</v>
      </c>
    </row>
    <row r="13061" spans="1:13" x14ac:dyDescent="0.35">
      <c r="A13061" t="s">
        <v>53603</v>
      </c>
      <c r="B13061" t="s">
        <v>14</v>
      </c>
      <c r="C13061" t="s">
        <v>53604</v>
      </c>
      <c r="D13061" t="s">
        <v>208</v>
      </c>
      <c r="E13061">
        <v>4274</v>
      </c>
      <c r="F13061">
        <v>247</v>
      </c>
      <c r="G13061">
        <v>0</v>
      </c>
      <c r="H13061" t="s">
        <v>53605</v>
      </c>
      <c r="I13061">
        <v>20</v>
      </c>
      <c r="J13061" t="s">
        <v>53565</v>
      </c>
      <c r="K13061">
        <v>39</v>
      </c>
      <c r="L13061" t="s">
        <v>211</v>
      </c>
      <c r="M13061" t="s">
        <v>53606</v>
      </c>
    </row>
    <row r="13062" spans="1:13" x14ac:dyDescent="0.35">
      <c r="A13062" t="s">
        <v>53607</v>
      </c>
      <c r="B13062" t="s">
        <v>14</v>
      </c>
      <c r="C13062" t="s">
        <v>53608</v>
      </c>
      <c r="D13062" t="s">
        <v>208</v>
      </c>
      <c r="E13062">
        <v>6755</v>
      </c>
      <c r="F13062">
        <v>212</v>
      </c>
      <c r="G13062">
        <v>0</v>
      </c>
      <c r="H13062" t="s">
        <v>53609</v>
      </c>
      <c r="I13062">
        <v>20</v>
      </c>
      <c r="J13062" t="s">
        <v>53565</v>
      </c>
      <c r="K13062">
        <v>33</v>
      </c>
      <c r="L13062" t="s">
        <v>211</v>
      </c>
      <c r="M13062" t="s">
        <v>53610</v>
      </c>
    </row>
    <row r="13063" spans="1:13" x14ac:dyDescent="0.35">
      <c r="A13063" t="s">
        <v>53611</v>
      </c>
      <c r="B13063" t="s">
        <v>14</v>
      </c>
      <c r="C13063" t="s">
        <v>53612</v>
      </c>
      <c r="D13063" t="s">
        <v>208</v>
      </c>
      <c r="E13063">
        <v>5991</v>
      </c>
      <c r="F13063">
        <v>448</v>
      </c>
      <c r="G13063">
        <v>0</v>
      </c>
      <c r="H13063" t="s">
        <v>53613</v>
      </c>
      <c r="I13063">
        <v>20</v>
      </c>
      <c r="J13063" t="s">
        <v>53520</v>
      </c>
      <c r="K13063">
        <v>27</v>
      </c>
      <c r="L13063" t="s">
        <v>211</v>
      </c>
      <c r="M13063" t="s">
        <v>53521</v>
      </c>
    </row>
    <row r="13064" spans="1:13" x14ac:dyDescent="0.35">
      <c r="A13064" t="s">
        <v>53614</v>
      </c>
      <c r="B13064" t="s">
        <v>14</v>
      </c>
      <c r="C13064" t="s">
        <v>53615</v>
      </c>
      <c r="D13064" t="s">
        <v>208</v>
      </c>
      <c r="E13064">
        <v>10183</v>
      </c>
      <c r="F13064">
        <v>290</v>
      </c>
      <c r="G13064">
        <v>0</v>
      </c>
      <c r="H13064" t="s">
        <v>53616</v>
      </c>
      <c r="I13064">
        <v>20</v>
      </c>
      <c r="J13064" t="s">
        <v>53565</v>
      </c>
      <c r="K13064">
        <v>19</v>
      </c>
      <c r="L13064" t="s">
        <v>211</v>
      </c>
      <c r="M13064" t="s">
        <v>53617</v>
      </c>
    </row>
    <row r="13065" spans="1:13" x14ac:dyDescent="0.35">
      <c r="A13065" t="s">
        <v>53618</v>
      </c>
      <c r="B13065" t="s">
        <v>14</v>
      </c>
      <c r="C13065" t="s">
        <v>53619</v>
      </c>
      <c r="D13065" t="s">
        <v>208</v>
      </c>
      <c r="E13065">
        <v>4136</v>
      </c>
      <c r="F13065">
        <v>280</v>
      </c>
      <c r="G13065">
        <v>0</v>
      </c>
      <c r="H13065" t="s">
        <v>53620</v>
      </c>
      <c r="I13065">
        <v>20</v>
      </c>
      <c r="J13065" t="s">
        <v>53565</v>
      </c>
      <c r="K13065">
        <v>24</v>
      </c>
      <c r="L13065" t="s">
        <v>211</v>
      </c>
      <c r="M13065" t="s">
        <v>53621</v>
      </c>
    </row>
    <row r="13066" spans="1:13" x14ac:dyDescent="0.35">
      <c r="A13066" t="s">
        <v>53622</v>
      </c>
      <c r="B13066" t="s">
        <v>14</v>
      </c>
      <c r="C13066" t="s">
        <v>53623</v>
      </c>
      <c r="D13066" t="s">
        <v>208</v>
      </c>
      <c r="E13066">
        <v>7325</v>
      </c>
      <c r="F13066">
        <v>502</v>
      </c>
      <c r="G13066">
        <v>0</v>
      </c>
      <c r="H13066" t="s">
        <v>53624</v>
      </c>
      <c r="I13066">
        <v>20</v>
      </c>
      <c r="J13066" t="s">
        <v>53520</v>
      </c>
      <c r="K13066">
        <v>33</v>
      </c>
      <c r="L13066" t="s">
        <v>211</v>
      </c>
      <c r="M13066" t="s">
        <v>53521</v>
      </c>
    </row>
    <row r="13067" spans="1:13" x14ac:dyDescent="0.35">
      <c r="A13067" t="s">
        <v>53625</v>
      </c>
      <c r="B13067" t="s">
        <v>14</v>
      </c>
      <c r="C13067" t="s">
        <v>53626</v>
      </c>
      <c r="D13067" t="s">
        <v>208</v>
      </c>
      <c r="E13067">
        <v>10098</v>
      </c>
      <c r="F13067">
        <v>551</v>
      </c>
      <c r="G13067">
        <v>0</v>
      </c>
      <c r="H13067" t="s">
        <v>53627</v>
      </c>
      <c r="I13067">
        <v>20</v>
      </c>
      <c r="J13067" t="s">
        <v>53520</v>
      </c>
      <c r="K13067">
        <v>58</v>
      </c>
      <c r="L13067" t="s">
        <v>211</v>
      </c>
      <c r="M13067" t="s">
        <v>53521</v>
      </c>
    </row>
    <row r="13068" spans="1:13" x14ac:dyDescent="0.35">
      <c r="A13068" t="s">
        <v>53628</v>
      </c>
      <c r="B13068" t="s">
        <v>14</v>
      </c>
      <c r="C13068" t="s">
        <v>53629</v>
      </c>
      <c r="D13068" t="s">
        <v>208</v>
      </c>
      <c r="E13068">
        <v>4036</v>
      </c>
      <c r="F13068">
        <v>276</v>
      </c>
      <c r="G13068">
        <v>0</v>
      </c>
      <c r="H13068" t="s">
        <v>53630</v>
      </c>
      <c r="I13068">
        <v>20</v>
      </c>
      <c r="J13068" t="s">
        <v>53565</v>
      </c>
      <c r="K13068">
        <v>31</v>
      </c>
      <c r="L13068" t="s">
        <v>211</v>
      </c>
      <c r="M13068" t="s">
        <v>53631</v>
      </c>
    </row>
    <row r="13069" spans="1:13" x14ac:dyDescent="0.35">
      <c r="A13069" t="s">
        <v>53632</v>
      </c>
      <c r="B13069" t="s">
        <v>14</v>
      </c>
      <c r="C13069" t="s">
        <v>53633</v>
      </c>
      <c r="D13069" t="s">
        <v>208</v>
      </c>
      <c r="E13069">
        <v>17931</v>
      </c>
      <c r="F13069">
        <v>366</v>
      </c>
      <c r="G13069">
        <v>0</v>
      </c>
      <c r="H13069" t="s">
        <v>53630</v>
      </c>
      <c r="I13069">
        <v>20</v>
      </c>
      <c r="J13069" t="s">
        <v>53565</v>
      </c>
      <c r="K13069">
        <v>37</v>
      </c>
      <c r="L13069" t="s">
        <v>211</v>
      </c>
      <c r="M13069" t="s">
        <v>53634</v>
      </c>
    </row>
    <row r="13070" spans="1:13" x14ac:dyDescent="0.35">
      <c r="A13070" t="s">
        <v>53635</v>
      </c>
      <c r="B13070" t="s">
        <v>14</v>
      </c>
      <c r="C13070" t="s">
        <v>53636</v>
      </c>
      <c r="D13070" t="s">
        <v>208</v>
      </c>
      <c r="E13070">
        <v>12791</v>
      </c>
      <c r="F13070">
        <v>758</v>
      </c>
      <c r="G13070">
        <v>0</v>
      </c>
      <c r="H13070" t="s">
        <v>53637</v>
      </c>
      <c r="I13070">
        <v>20</v>
      </c>
      <c r="J13070" t="s">
        <v>53520</v>
      </c>
      <c r="K13070">
        <v>70</v>
      </c>
      <c r="L13070" t="s">
        <v>211</v>
      </c>
      <c r="M13070" t="s">
        <v>53521</v>
      </c>
    </row>
    <row r="13071" spans="1:13" x14ac:dyDescent="0.35">
      <c r="A13071" t="s">
        <v>53638</v>
      </c>
      <c r="B13071" t="s">
        <v>14</v>
      </c>
      <c r="C13071" t="s">
        <v>53639</v>
      </c>
      <c r="D13071" t="s">
        <v>208</v>
      </c>
      <c r="E13071">
        <v>25616</v>
      </c>
      <c r="F13071">
        <v>503</v>
      </c>
      <c r="G13071">
        <v>0</v>
      </c>
      <c r="H13071" t="s">
        <v>53640</v>
      </c>
      <c r="I13071">
        <v>20</v>
      </c>
      <c r="J13071" t="s">
        <v>53641</v>
      </c>
      <c r="K13071">
        <v>62</v>
      </c>
      <c r="L13071" t="s">
        <v>211</v>
      </c>
      <c r="M13071" t="s">
        <v>53642</v>
      </c>
    </row>
    <row r="13072" spans="1:13" x14ac:dyDescent="0.35">
      <c r="A13072" t="s">
        <v>53643</v>
      </c>
      <c r="B13072" t="s">
        <v>14</v>
      </c>
      <c r="C13072" t="s">
        <v>53644</v>
      </c>
      <c r="D13072" t="s">
        <v>208</v>
      </c>
      <c r="E13072">
        <v>12119</v>
      </c>
      <c r="F13072">
        <v>803</v>
      </c>
      <c r="G13072">
        <v>0</v>
      </c>
      <c r="H13072" t="s">
        <v>53645</v>
      </c>
      <c r="I13072">
        <v>20</v>
      </c>
      <c r="J13072" t="s">
        <v>53646</v>
      </c>
      <c r="K13072">
        <v>82</v>
      </c>
      <c r="L13072" t="s">
        <v>211</v>
      </c>
      <c r="M13072" t="s">
        <v>53647</v>
      </c>
    </row>
    <row r="13073" spans="1:13" x14ac:dyDescent="0.35">
      <c r="A13073" t="s">
        <v>53648</v>
      </c>
      <c r="B13073" t="s">
        <v>14</v>
      </c>
      <c r="C13073" t="s">
        <v>53649</v>
      </c>
      <c r="D13073" t="s">
        <v>208</v>
      </c>
      <c r="E13073">
        <v>1717</v>
      </c>
      <c r="F13073">
        <v>109</v>
      </c>
      <c r="G13073">
        <v>0</v>
      </c>
      <c r="H13073" t="s">
        <v>53650</v>
      </c>
      <c r="I13073">
        <v>20</v>
      </c>
      <c r="J13073" t="s">
        <v>53646</v>
      </c>
      <c r="K13073">
        <v>7</v>
      </c>
      <c r="L13073" t="s">
        <v>211</v>
      </c>
      <c r="M13073" t="s">
        <v>53647</v>
      </c>
    </row>
    <row r="13074" spans="1:13" x14ac:dyDescent="0.35">
      <c r="A13074" t="s">
        <v>53651</v>
      </c>
      <c r="B13074" t="s">
        <v>14</v>
      </c>
      <c r="C13074" t="s">
        <v>53652</v>
      </c>
      <c r="D13074" t="s">
        <v>208</v>
      </c>
      <c r="E13074">
        <v>13733</v>
      </c>
      <c r="F13074">
        <v>843</v>
      </c>
      <c r="G13074">
        <v>0</v>
      </c>
      <c r="H13074" t="s">
        <v>53653</v>
      </c>
      <c r="I13074">
        <v>20</v>
      </c>
      <c r="J13074" t="s">
        <v>53520</v>
      </c>
      <c r="K13074">
        <v>43</v>
      </c>
      <c r="L13074" t="s">
        <v>211</v>
      </c>
      <c r="M13074" t="s">
        <v>53521</v>
      </c>
    </row>
    <row r="13075" spans="1:13" x14ac:dyDescent="0.35">
      <c r="A13075" t="s">
        <v>53654</v>
      </c>
      <c r="B13075" t="s">
        <v>14</v>
      </c>
      <c r="C13075" t="s">
        <v>53655</v>
      </c>
      <c r="D13075" t="s">
        <v>208</v>
      </c>
      <c r="E13075">
        <v>18103</v>
      </c>
      <c r="F13075">
        <v>1261</v>
      </c>
      <c r="G13075">
        <v>0</v>
      </c>
      <c r="H13075" t="s">
        <v>53656</v>
      </c>
      <c r="I13075">
        <v>20</v>
      </c>
      <c r="J13075" t="s">
        <v>53520</v>
      </c>
      <c r="K13075">
        <v>95</v>
      </c>
      <c r="L13075" t="s">
        <v>211</v>
      </c>
      <c r="M13075" t="s">
        <v>53521</v>
      </c>
    </row>
    <row r="13076" spans="1:13" x14ac:dyDescent="0.35">
      <c r="A13076" t="s">
        <v>53657</v>
      </c>
      <c r="B13076" t="s">
        <v>14</v>
      </c>
      <c r="C13076" t="s">
        <v>53658</v>
      </c>
      <c r="D13076" t="s">
        <v>208</v>
      </c>
      <c r="E13076">
        <v>9258</v>
      </c>
      <c r="F13076">
        <v>375</v>
      </c>
      <c r="G13076">
        <v>0</v>
      </c>
      <c r="H13076" t="s">
        <v>53659</v>
      </c>
      <c r="I13076">
        <v>20</v>
      </c>
      <c r="J13076" t="s">
        <v>53</v>
      </c>
      <c r="K13076">
        <v>16</v>
      </c>
      <c r="L13076" t="s">
        <v>211</v>
      </c>
      <c r="M13076" t="s">
        <v>53660</v>
      </c>
    </row>
    <row r="13077" spans="1:13" x14ac:dyDescent="0.35">
      <c r="A13077" t="s">
        <v>53661</v>
      </c>
      <c r="B13077" t="s">
        <v>14</v>
      </c>
      <c r="C13077" t="s">
        <v>53662</v>
      </c>
      <c r="D13077" t="s">
        <v>208</v>
      </c>
      <c r="E13077">
        <v>5126</v>
      </c>
      <c r="F13077">
        <v>300</v>
      </c>
      <c r="G13077">
        <v>0</v>
      </c>
      <c r="H13077" t="s">
        <v>53663</v>
      </c>
      <c r="I13077">
        <v>20</v>
      </c>
      <c r="J13077" t="s">
        <v>53</v>
      </c>
      <c r="K13077">
        <v>8</v>
      </c>
      <c r="L13077" t="s">
        <v>211</v>
      </c>
      <c r="M13077" t="s">
        <v>53664</v>
      </c>
    </row>
    <row r="13078" spans="1:13" x14ac:dyDescent="0.35">
      <c r="A13078" t="s">
        <v>53665</v>
      </c>
      <c r="B13078" t="s">
        <v>14</v>
      </c>
      <c r="C13078" t="s">
        <v>53666</v>
      </c>
      <c r="D13078" t="s">
        <v>208</v>
      </c>
      <c r="E13078">
        <v>16181</v>
      </c>
      <c r="F13078">
        <v>961</v>
      </c>
      <c r="G13078">
        <v>0</v>
      </c>
      <c r="H13078" t="s">
        <v>53667</v>
      </c>
      <c r="I13078">
        <v>20</v>
      </c>
      <c r="J13078" t="s">
        <v>53</v>
      </c>
      <c r="K13078">
        <v>32</v>
      </c>
      <c r="L13078" t="s">
        <v>211</v>
      </c>
      <c r="M13078" t="s">
        <v>53668</v>
      </c>
    </row>
    <row r="13079" spans="1:13" x14ac:dyDescent="0.35">
      <c r="A13079" t="s">
        <v>53669</v>
      </c>
      <c r="B13079" t="s">
        <v>14</v>
      </c>
      <c r="C13079" t="s">
        <v>53670</v>
      </c>
      <c r="D13079" t="s">
        <v>208</v>
      </c>
      <c r="E13079">
        <v>12074</v>
      </c>
      <c r="F13079">
        <v>474</v>
      </c>
      <c r="G13079">
        <v>0</v>
      </c>
      <c r="H13079" t="s">
        <v>53671</v>
      </c>
      <c r="I13079">
        <v>20</v>
      </c>
      <c r="J13079" t="s">
        <v>53</v>
      </c>
      <c r="K13079">
        <v>20</v>
      </c>
      <c r="L13079" t="s">
        <v>211</v>
      </c>
    </row>
    <row r="13080" spans="1:13" x14ac:dyDescent="0.35">
      <c r="A13080" t="s">
        <v>53672</v>
      </c>
      <c r="B13080" t="s">
        <v>14</v>
      </c>
      <c r="C13080" t="s">
        <v>53673</v>
      </c>
      <c r="D13080" t="s">
        <v>208</v>
      </c>
      <c r="E13080">
        <v>16452</v>
      </c>
      <c r="F13080">
        <v>474</v>
      </c>
      <c r="G13080">
        <v>0</v>
      </c>
      <c r="H13080" t="s">
        <v>53674</v>
      </c>
      <c r="I13080">
        <v>20</v>
      </c>
      <c r="J13080" t="s">
        <v>53</v>
      </c>
      <c r="K13080">
        <v>15</v>
      </c>
      <c r="L13080" t="s">
        <v>211</v>
      </c>
      <c r="M13080" t="s">
        <v>53675</v>
      </c>
    </row>
    <row r="13081" spans="1:13" x14ac:dyDescent="0.35">
      <c r="A13081" t="s">
        <v>53676</v>
      </c>
      <c r="B13081" t="s">
        <v>14</v>
      </c>
      <c r="C13081" t="s">
        <v>53677</v>
      </c>
      <c r="D13081" t="s">
        <v>208</v>
      </c>
      <c r="E13081">
        <v>77652</v>
      </c>
      <c r="F13081">
        <v>4690</v>
      </c>
      <c r="G13081">
        <v>0</v>
      </c>
      <c r="H13081" t="s">
        <v>53678</v>
      </c>
      <c r="I13081">
        <v>20</v>
      </c>
      <c r="J13081" t="s">
        <v>53520</v>
      </c>
      <c r="K13081">
        <v>508</v>
      </c>
      <c r="L13081" t="s">
        <v>211</v>
      </c>
      <c r="M13081" t="s">
        <v>53679</v>
      </c>
    </row>
    <row r="13082" spans="1:13" x14ac:dyDescent="0.35">
      <c r="A13082" t="s">
        <v>53680</v>
      </c>
      <c r="B13082" t="s">
        <v>14</v>
      </c>
      <c r="C13082" t="s">
        <v>53681</v>
      </c>
      <c r="D13082" t="s">
        <v>208</v>
      </c>
      <c r="E13082">
        <v>59040</v>
      </c>
      <c r="F13082">
        <v>1350</v>
      </c>
      <c r="G13082">
        <v>0</v>
      </c>
      <c r="H13082" t="s">
        <v>53682</v>
      </c>
      <c r="I13082">
        <v>20</v>
      </c>
      <c r="J13082" t="s">
        <v>53520</v>
      </c>
      <c r="K13082">
        <v>148</v>
      </c>
      <c r="L13082" t="s">
        <v>211</v>
      </c>
      <c r="M13082" t="s">
        <v>53683</v>
      </c>
    </row>
    <row r="13083" spans="1:13" x14ac:dyDescent="0.35">
      <c r="A13083" t="s">
        <v>53684</v>
      </c>
      <c r="B13083" t="s">
        <v>14</v>
      </c>
      <c r="C13083" t="s">
        <v>53685</v>
      </c>
      <c r="D13083" t="s">
        <v>208</v>
      </c>
      <c r="E13083">
        <v>17109</v>
      </c>
      <c r="F13083">
        <v>704</v>
      </c>
      <c r="G13083">
        <v>0</v>
      </c>
      <c r="H13083" t="s">
        <v>53686</v>
      </c>
      <c r="I13083">
        <v>20</v>
      </c>
      <c r="J13083" t="s">
        <v>53565</v>
      </c>
      <c r="K13083">
        <v>60</v>
      </c>
      <c r="L13083" t="s">
        <v>211</v>
      </c>
      <c r="M13083" t="s">
        <v>53687</v>
      </c>
    </row>
    <row r="13084" spans="1:13" x14ac:dyDescent="0.35">
      <c r="A13084" t="s">
        <v>53688</v>
      </c>
      <c r="B13084" t="s">
        <v>14</v>
      </c>
      <c r="C13084" t="s">
        <v>53689</v>
      </c>
      <c r="D13084" t="s">
        <v>208</v>
      </c>
      <c r="E13084">
        <v>25244</v>
      </c>
      <c r="F13084">
        <v>667</v>
      </c>
      <c r="G13084">
        <v>0</v>
      </c>
      <c r="H13084" t="s">
        <v>53690</v>
      </c>
      <c r="I13084">
        <v>20</v>
      </c>
      <c r="J13084" t="s">
        <v>53</v>
      </c>
      <c r="K13084">
        <v>35</v>
      </c>
      <c r="L13084" t="s">
        <v>211</v>
      </c>
    </row>
    <row r="13085" spans="1:13" x14ac:dyDescent="0.35">
      <c r="A13085" t="s">
        <v>53691</v>
      </c>
      <c r="B13085" t="s">
        <v>14</v>
      </c>
      <c r="C13085" t="s">
        <v>53692</v>
      </c>
      <c r="D13085" t="s">
        <v>208</v>
      </c>
      <c r="E13085">
        <v>34859</v>
      </c>
      <c r="F13085">
        <v>2134</v>
      </c>
      <c r="G13085">
        <v>0</v>
      </c>
      <c r="H13085" t="s">
        <v>53693</v>
      </c>
      <c r="I13085">
        <v>20</v>
      </c>
      <c r="J13085" t="s">
        <v>53694</v>
      </c>
      <c r="K13085">
        <v>301</v>
      </c>
      <c r="L13085" t="s">
        <v>211</v>
      </c>
      <c r="M13085" t="s">
        <v>53695</v>
      </c>
    </row>
    <row r="13086" spans="1:13" x14ac:dyDescent="0.35">
      <c r="A13086" t="s">
        <v>53696</v>
      </c>
      <c r="B13086" t="s">
        <v>14</v>
      </c>
      <c r="C13086" t="s">
        <v>53697</v>
      </c>
      <c r="D13086" t="s">
        <v>208</v>
      </c>
      <c r="E13086">
        <v>38551</v>
      </c>
      <c r="F13086">
        <v>999</v>
      </c>
      <c r="G13086">
        <v>0</v>
      </c>
      <c r="H13086" t="s">
        <v>53698</v>
      </c>
      <c r="I13086">
        <v>20</v>
      </c>
      <c r="J13086" t="s">
        <v>53694</v>
      </c>
      <c r="K13086">
        <v>139</v>
      </c>
      <c r="L13086" t="s">
        <v>211</v>
      </c>
      <c r="M13086" t="s">
        <v>53699</v>
      </c>
    </row>
    <row r="13087" spans="1:13" x14ac:dyDescent="0.35">
      <c r="A13087" t="s">
        <v>53700</v>
      </c>
      <c r="B13087" t="s">
        <v>14</v>
      </c>
      <c r="C13087" t="s">
        <v>53568</v>
      </c>
      <c r="D13087" t="s">
        <v>208</v>
      </c>
      <c r="E13087">
        <v>109122</v>
      </c>
      <c r="F13087">
        <v>3647</v>
      </c>
      <c r="G13087">
        <v>0</v>
      </c>
      <c r="H13087" t="s">
        <v>53701</v>
      </c>
      <c r="I13087">
        <v>20</v>
      </c>
      <c r="J13087" t="s">
        <v>53565</v>
      </c>
      <c r="K13087">
        <v>519</v>
      </c>
      <c r="L13087" t="s">
        <v>211</v>
      </c>
      <c r="M13087" t="s">
        <v>53702</v>
      </c>
    </row>
    <row r="13088" spans="1:13" x14ac:dyDescent="0.35">
      <c r="A13088" t="s">
        <v>53703</v>
      </c>
      <c r="B13088" t="s">
        <v>14</v>
      </c>
      <c r="C13088" t="s">
        <v>53563</v>
      </c>
      <c r="D13088" t="s">
        <v>208</v>
      </c>
      <c r="E13088">
        <v>116959</v>
      </c>
      <c r="F13088">
        <v>6076</v>
      </c>
      <c r="G13088">
        <v>0</v>
      </c>
      <c r="H13088" t="s">
        <v>53701</v>
      </c>
      <c r="I13088">
        <v>20</v>
      </c>
      <c r="J13088" t="s">
        <v>53565</v>
      </c>
      <c r="K13088">
        <v>816</v>
      </c>
      <c r="L13088" t="s">
        <v>211</v>
      </c>
      <c r="M13088" t="s">
        <v>53704</v>
      </c>
    </row>
    <row r="13089" spans="1:13" x14ac:dyDescent="0.35">
      <c r="A13089" t="s">
        <v>53705</v>
      </c>
      <c r="B13089" t="s">
        <v>14</v>
      </c>
      <c r="C13089" t="s">
        <v>53706</v>
      </c>
      <c r="D13089" t="s">
        <v>208</v>
      </c>
      <c r="E13089">
        <v>11224</v>
      </c>
      <c r="F13089">
        <v>366</v>
      </c>
      <c r="G13089">
        <v>0</v>
      </c>
      <c r="H13089" t="s">
        <v>53707</v>
      </c>
      <c r="I13089">
        <v>20</v>
      </c>
      <c r="J13089" t="s">
        <v>53</v>
      </c>
      <c r="K13089">
        <v>56</v>
      </c>
      <c r="L13089" t="s">
        <v>211</v>
      </c>
      <c r="M13089" t="s">
        <v>53708</v>
      </c>
    </row>
    <row r="13090" spans="1:13" x14ac:dyDescent="0.35">
      <c r="A13090" t="s">
        <v>53709</v>
      </c>
      <c r="B13090" t="s">
        <v>14</v>
      </c>
      <c r="C13090" t="s">
        <v>53710</v>
      </c>
      <c r="D13090" t="s">
        <v>208</v>
      </c>
      <c r="E13090">
        <v>5866</v>
      </c>
      <c r="F13090">
        <v>257</v>
      </c>
      <c r="G13090">
        <v>0</v>
      </c>
      <c r="H13090" t="s">
        <v>53711</v>
      </c>
      <c r="I13090">
        <v>20</v>
      </c>
      <c r="J13090" t="s">
        <v>53</v>
      </c>
      <c r="K13090">
        <v>3</v>
      </c>
      <c r="L13090" t="s">
        <v>211</v>
      </c>
      <c r="M13090" t="s">
        <v>53712</v>
      </c>
    </row>
    <row r="13091" spans="1:13" x14ac:dyDescent="0.35">
      <c r="A13091" t="s">
        <v>53713</v>
      </c>
      <c r="B13091" t="s">
        <v>14</v>
      </c>
      <c r="C13091" t="s">
        <v>53714</v>
      </c>
      <c r="D13091" t="s">
        <v>208</v>
      </c>
      <c r="E13091">
        <v>4966</v>
      </c>
      <c r="F13091">
        <v>226</v>
      </c>
      <c r="G13091">
        <v>0</v>
      </c>
      <c r="H13091" t="s">
        <v>53715</v>
      </c>
      <c r="I13091">
        <v>20</v>
      </c>
      <c r="J13091" t="s">
        <v>53545</v>
      </c>
      <c r="K13091">
        <v>2</v>
      </c>
      <c r="L13091" t="s">
        <v>211</v>
      </c>
      <c r="M13091" t="s">
        <v>53716</v>
      </c>
    </row>
    <row r="13092" spans="1:13" x14ac:dyDescent="0.35">
      <c r="A13092" t="s">
        <v>53717</v>
      </c>
      <c r="B13092" t="s">
        <v>14</v>
      </c>
      <c r="C13092" t="s">
        <v>53718</v>
      </c>
      <c r="D13092" t="s">
        <v>208</v>
      </c>
      <c r="E13092">
        <v>9098</v>
      </c>
      <c r="F13092">
        <v>314</v>
      </c>
      <c r="G13092">
        <v>0</v>
      </c>
      <c r="H13092" t="s">
        <v>53719</v>
      </c>
      <c r="I13092">
        <v>20</v>
      </c>
      <c r="J13092" t="s">
        <v>53545</v>
      </c>
      <c r="K13092">
        <v>1</v>
      </c>
      <c r="L13092" t="s">
        <v>211</v>
      </c>
      <c r="M13092" t="s">
        <v>53720</v>
      </c>
    </row>
    <row r="13093" spans="1:13" x14ac:dyDescent="0.35">
      <c r="A13093" t="s">
        <v>53721</v>
      </c>
      <c r="B13093" t="s">
        <v>14</v>
      </c>
      <c r="C13093" t="s">
        <v>53722</v>
      </c>
      <c r="D13093" t="s">
        <v>208</v>
      </c>
      <c r="E13093">
        <v>7015</v>
      </c>
      <c r="F13093">
        <v>285</v>
      </c>
      <c r="G13093">
        <v>0</v>
      </c>
      <c r="H13093" t="s">
        <v>53723</v>
      </c>
      <c r="I13093">
        <v>20</v>
      </c>
      <c r="J13093" t="s">
        <v>53101</v>
      </c>
      <c r="K13093">
        <v>13</v>
      </c>
      <c r="L13093" t="s">
        <v>211</v>
      </c>
      <c r="M13093" t="s">
        <v>53724</v>
      </c>
    </row>
    <row r="13094" spans="1:13" x14ac:dyDescent="0.35">
      <c r="A13094" t="s">
        <v>53725</v>
      </c>
      <c r="B13094" t="s">
        <v>14</v>
      </c>
      <c r="C13094" t="s">
        <v>53726</v>
      </c>
      <c r="D13094" t="s">
        <v>208</v>
      </c>
      <c r="E13094">
        <v>3059</v>
      </c>
      <c r="F13094">
        <v>155</v>
      </c>
      <c r="G13094">
        <v>0</v>
      </c>
      <c r="H13094" t="s">
        <v>53727</v>
      </c>
      <c r="I13094">
        <v>20</v>
      </c>
      <c r="J13094" t="s">
        <v>53101</v>
      </c>
      <c r="K13094">
        <v>10</v>
      </c>
      <c r="L13094" t="s">
        <v>211</v>
      </c>
      <c r="M13094" t="s">
        <v>53728</v>
      </c>
    </row>
    <row r="13095" spans="1:13" x14ac:dyDescent="0.35">
      <c r="A13095" t="s">
        <v>53729</v>
      </c>
      <c r="B13095" t="s">
        <v>14</v>
      </c>
      <c r="C13095" t="s">
        <v>53730</v>
      </c>
      <c r="D13095" t="s">
        <v>208</v>
      </c>
      <c r="E13095">
        <v>4375</v>
      </c>
      <c r="F13095">
        <v>335</v>
      </c>
      <c r="G13095">
        <v>0</v>
      </c>
      <c r="H13095" t="s">
        <v>53731</v>
      </c>
      <c r="I13095">
        <v>20</v>
      </c>
      <c r="J13095" t="s">
        <v>53101</v>
      </c>
      <c r="K13095">
        <v>42</v>
      </c>
      <c r="L13095" t="s">
        <v>211</v>
      </c>
      <c r="M13095" t="s">
        <v>53732</v>
      </c>
    </row>
    <row r="13096" spans="1:13" x14ac:dyDescent="0.35">
      <c r="A13096" t="s">
        <v>53733</v>
      </c>
      <c r="B13096" t="s">
        <v>14</v>
      </c>
      <c r="C13096" t="s">
        <v>53734</v>
      </c>
      <c r="D13096" t="s">
        <v>208</v>
      </c>
      <c r="E13096">
        <v>3299</v>
      </c>
      <c r="F13096">
        <v>262</v>
      </c>
      <c r="G13096">
        <v>0</v>
      </c>
      <c r="H13096" t="s">
        <v>53735</v>
      </c>
      <c r="I13096">
        <v>20</v>
      </c>
      <c r="J13096" t="s">
        <v>53101</v>
      </c>
      <c r="K13096">
        <v>21</v>
      </c>
      <c r="L13096" t="s">
        <v>211</v>
      </c>
      <c r="M13096" t="s">
        <v>53736</v>
      </c>
    </row>
    <row r="13097" spans="1:13" x14ac:dyDescent="0.35">
      <c r="A13097" t="s">
        <v>53737</v>
      </c>
      <c r="B13097" t="s">
        <v>14</v>
      </c>
      <c r="C13097" t="s">
        <v>53738</v>
      </c>
      <c r="D13097" t="s">
        <v>208</v>
      </c>
      <c r="E13097">
        <v>4974</v>
      </c>
      <c r="F13097">
        <v>317</v>
      </c>
      <c r="G13097">
        <v>0</v>
      </c>
      <c r="H13097" t="s">
        <v>53739</v>
      </c>
      <c r="I13097">
        <v>20</v>
      </c>
      <c r="J13097" t="s">
        <v>53</v>
      </c>
      <c r="K13097">
        <v>18</v>
      </c>
      <c r="L13097" t="s">
        <v>211</v>
      </c>
      <c r="M13097" t="s">
        <v>53740</v>
      </c>
    </row>
    <row r="13098" spans="1:13" x14ac:dyDescent="0.35">
      <c r="A13098" t="s">
        <v>53741</v>
      </c>
      <c r="B13098" t="s">
        <v>14</v>
      </c>
      <c r="C13098" t="s">
        <v>53742</v>
      </c>
      <c r="D13098" t="s">
        <v>208</v>
      </c>
      <c r="E13098">
        <v>4202</v>
      </c>
      <c r="F13098">
        <v>180</v>
      </c>
      <c r="G13098">
        <v>0</v>
      </c>
      <c r="H13098" t="s">
        <v>53743</v>
      </c>
      <c r="I13098">
        <v>20</v>
      </c>
      <c r="J13098" t="s">
        <v>53744</v>
      </c>
      <c r="K13098">
        <v>15</v>
      </c>
      <c r="L13098" t="s">
        <v>211</v>
      </c>
      <c r="M13098" t="s">
        <v>53745</v>
      </c>
    </row>
    <row r="13099" spans="1:13" x14ac:dyDescent="0.35">
      <c r="A13099" t="s">
        <v>53746</v>
      </c>
      <c r="B13099" t="s">
        <v>14</v>
      </c>
      <c r="C13099" t="s">
        <v>53747</v>
      </c>
      <c r="D13099" t="s">
        <v>208</v>
      </c>
      <c r="E13099">
        <v>5897</v>
      </c>
      <c r="F13099">
        <v>453</v>
      </c>
      <c r="G13099">
        <v>0</v>
      </c>
      <c r="H13099" t="s">
        <v>53748</v>
      </c>
      <c r="I13099">
        <v>20</v>
      </c>
      <c r="J13099" t="s">
        <v>53</v>
      </c>
      <c r="K13099">
        <v>46</v>
      </c>
      <c r="L13099" t="s">
        <v>211</v>
      </c>
      <c r="M13099" t="s">
        <v>53749</v>
      </c>
    </row>
    <row r="13100" spans="1:13" x14ac:dyDescent="0.35">
      <c r="A13100" t="s">
        <v>53750</v>
      </c>
      <c r="B13100" t="s">
        <v>14</v>
      </c>
      <c r="C13100" t="s">
        <v>53751</v>
      </c>
      <c r="D13100" t="s">
        <v>208</v>
      </c>
      <c r="E13100">
        <v>3499</v>
      </c>
      <c r="F13100">
        <v>197</v>
      </c>
      <c r="G13100">
        <v>0</v>
      </c>
      <c r="H13100" t="s">
        <v>53752</v>
      </c>
      <c r="I13100">
        <v>20</v>
      </c>
      <c r="J13100" t="s">
        <v>53744</v>
      </c>
      <c r="K13100">
        <v>21</v>
      </c>
      <c r="L13100" t="s">
        <v>211</v>
      </c>
      <c r="M13100" t="s">
        <v>53753</v>
      </c>
    </row>
    <row r="13101" spans="1:13" x14ac:dyDescent="0.35">
      <c r="A13101" t="s">
        <v>53754</v>
      </c>
      <c r="B13101" t="s">
        <v>14</v>
      </c>
      <c r="C13101" t="s">
        <v>53755</v>
      </c>
      <c r="D13101" t="s">
        <v>208</v>
      </c>
      <c r="E13101">
        <v>55581</v>
      </c>
      <c r="F13101">
        <v>1440</v>
      </c>
      <c r="G13101">
        <v>0</v>
      </c>
      <c r="H13101" t="s">
        <v>53756</v>
      </c>
      <c r="I13101">
        <v>20</v>
      </c>
      <c r="J13101" t="s">
        <v>53757</v>
      </c>
      <c r="K13101">
        <v>140</v>
      </c>
      <c r="L13101" t="s">
        <v>211</v>
      </c>
      <c r="M13101" t="s">
        <v>53758</v>
      </c>
    </row>
    <row r="13102" spans="1:13" x14ac:dyDescent="0.35">
      <c r="A13102" t="s">
        <v>53759</v>
      </c>
      <c r="B13102" t="s">
        <v>14</v>
      </c>
      <c r="C13102" t="s">
        <v>53760</v>
      </c>
      <c r="D13102" t="s">
        <v>208</v>
      </c>
      <c r="E13102">
        <v>5562</v>
      </c>
      <c r="F13102">
        <v>264</v>
      </c>
      <c r="G13102">
        <v>0</v>
      </c>
      <c r="H13102" t="s">
        <v>53761</v>
      </c>
      <c r="I13102">
        <v>20</v>
      </c>
      <c r="J13102" t="s">
        <v>53</v>
      </c>
      <c r="K13102">
        <v>11</v>
      </c>
      <c r="L13102" t="s">
        <v>211</v>
      </c>
      <c r="M13102" t="s">
        <v>53762</v>
      </c>
    </row>
    <row r="13103" spans="1:13" x14ac:dyDescent="0.35">
      <c r="A13103" t="s">
        <v>53763</v>
      </c>
      <c r="B13103" t="s">
        <v>14</v>
      </c>
      <c r="C13103" t="s">
        <v>53764</v>
      </c>
      <c r="D13103" t="s">
        <v>208</v>
      </c>
      <c r="E13103">
        <v>5437</v>
      </c>
      <c r="F13103">
        <v>438</v>
      </c>
      <c r="G13103">
        <v>0</v>
      </c>
      <c r="H13103" t="s">
        <v>53765</v>
      </c>
      <c r="I13103">
        <v>20</v>
      </c>
      <c r="J13103" t="s">
        <v>53</v>
      </c>
      <c r="K13103">
        <v>0</v>
      </c>
      <c r="L13103" t="s">
        <v>211</v>
      </c>
      <c r="M13103" t="s">
        <v>53766</v>
      </c>
    </row>
    <row r="13104" spans="1:13" x14ac:dyDescent="0.35">
      <c r="A13104" t="s">
        <v>53767</v>
      </c>
      <c r="B13104" t="s">
        <v>14</v>
      </c>
      <c r="C13104" t="s">
        <v>53768</v>
      </c>
      <c r="D13104" t="s">
        <v>208</v>
      </c>
      <c r="E13104">
        <v>12939</v>
      </c>
      <c r="F13104">
        <v>606</v>
      </c>
      <c r="G13104">
        <v>0</v>
      </c>
      <c r="H13104" t="s">
        <v>53769</v>
      </c>
      <c r="I13104">
        <v>20</v>
      </c>
      <c r="J13104" t="s">
        <v>53770</v>
      </c>
      <c r="K13104">
        <v>103</v>
      </c>
      <c r="L13104" t="s">
        <v>211</v>
      </c>
      <c r="M13104" t="s">
        <v>53771</v>
      </c>
    </row>
    <row r="13105" spans="1:13" x14ac:dyDescent="0.35">
      <c r="A13105" t="s">
        <v>53772</v>
      </c>
      <c r="B13105" t="s">
        <v>14</v>
      </c>
      <c r="C13105" t="s">
        <v>53773</v>
      </c>
      <c r="D13105" t="s">
        <v>208</v>
      </c>
      <c r="E13105">
        <v>9671</v>
      </c>
      <c r="F13105">
        <v>311</v>
      </c>
      <c r="G13105">
        <v>0</v>
      </c>
      <c r="H13105" t="s">
        <v>53774</v>
      </c>
      <c r="I13105">
        <v>20</v>
      </c>
      <c r="J13105" t="s">
        <v>53</v>
      </c>
      <c r="K13105">
        <v>11</v>
      </c>
      <c r="L13105" t="s">
        <v>211</v>
      </c>
    </row>
    <row r="13106" spans="1:13" x14ac:dyDescent="0.35">
      <c r="A13106" t="s">
        <v>53775</v>
      </c>
      <c r="B13106" t="s">
        <v>14</v>
      </c>
      <c r="C13106" t="s">
        <v>53776</v>
      </c>
      <c r="D13106" t="s">
        <v>208</v>
      </c>
      <c r="E13106">
        <v>4174</v>
      </c>
      <c r="F13106">
        <v>336</v>
      </c>
      <c r="G13106">
        <v>0</v>
      </c>
      <c r="H13106" t="s">
        <v>53777</v>
      </c>
      <c r="I13106">
        <v>20</v>
      </c>
      <c r="J13106" t="s">
        <v>53</v>
      </c>
      <c r="K13106">
        <v>43</v>
      </c>
      <c r="L13106" t="s">
        <v>211</v>
      </c>
      <c r="M13106" t="s">
        <v>53778</v>
      </c>
    </row>
    <row r="13107" spans="1:13" x14ac:dyDescent="0.35">
      <c r="A13107" t="s">
        <v>53779</v>
      </c>
      <c r="B13107" t="s">
        <v>14</v>
      </c>
      <c r="C13107" t="s">
        <v>53780</v>
      </c>
      <c r="D13107" t="s">
        <v>208</v>
      </c>
      <c r="E13107">
        <v>6024</v>
      </c>
      <c r="F13107">
        <v>304</v>
      </c>
      <c r="G13107">
        <v>0</v>
      </c>
      <c r="H13107" t="s">
        <v>53781</v>
      </c>
      <c r="I13107">
        <v>20</v>
      </c>
      <c r="J13107" t="s">
        <v>53</v>
      </c>
      <c r="K13107">
        <v>7</v>
      </c>
      <c r="L13107" t="s">
        <v>211</v>
      </c>
      <c r="M13107" t="s">
        <v>53782</v>
      </c>
    </row>
    <row r="13108" spans="1:13" x14ac:dyDescent="0.35">
      <c r="A13108" t="s">
        <v>53783</v>
      </c>
      <c r="B13108" t="s">
        <v>14</v>
      </c>
      <c r="C13108" t="s">
        <v>53784</v>
      </c>
      <c r="D13108" t="s">
        <v>208</v>
      </c>
      <c r="E13108">
        <v>5740</v>
      </c>
      <c r="F13108">
        <v>275</v>
      </c>
      <c r="G13108">
        <v>0</v>
      </c>
      <c r="H13108" t="s">
        <v>53785</v>
      </c>
      <c r="I13108">
        <v>20</v>
      </c>
      <c r="J13108" t="s">
        <v>53</v>
      </c>
      <c r="K13108">
        <v>12</v>
      </c>
      <c r="L13108" t="s">
        <v>211</v>
      </c>
      <c r="M13108" t="s">
        <v>53786</v>
      </c>
    </row>
    <row r="13109" spans="1:13" x14ac:dyDescent="0.35">
      <c r="A13109" t="s">
        <v>53787</v>
      </c>
      <c r="B13109" t="s">
        <v>14</v>
      </c>
      <c r="C13109" t="s">
        <v>53788</v>
      </c>
      <c r="D13109" t="s">
        <v>208</v>
      </c>
      <c r="E13109">
        <v>10209</v>
      </c>
      <c r="F13109">
        <v>317</v>
      </c>
      <c r="G13109">
        <v>0</v>
      </c>
      <c r="H13109" t="s">
        <v>53789</v>
      </c>
      <c r="I13109">
        <v>20</v>
      </c>
      <c r="J13109" t="s">
        <v>53</v>
      </c>
      <c r="K13109">
        <v>19</v>
      </c>
      <c r="L13109" t="s">
        <v>211</v>
      </c>
    </row>
    <row r="13110" spans="1:13" x14ac:dyDescent="0.35">
      <c r="A13110" t="s">
        <v>53790</v>
      </c>
      <c r="B13110" t="s">
        <v>14</v>
      </c>
      <c r="C13110" t="s">
        <v>53791</v>
      </c>
      <c r="D13110" t="s">
        <v>208</v>
      </c>
      <c r="E13110">
        <v>16894</v>
      </c>
      <c r="F13110">
        <v>601</v>
      </c>
      <c r="G13110">
        <v>0</v>
      </c>
      <c r="H13110" t="s">
        <v>53792</v>
      </c>
      <c r="I13110">
        <v>20</v>
      </c>
      <c r="J13110" t="s">
        <v>53</v>
      </c>
      <c r="K13110">
        <v>18</v>
      </c>
      <c r="L13110" t="s">
        <v>211</v>
      </c>
    </row>
    <row r="13111" spans="1:13" x14ac:dyDescent="0.35">
      <c r="A13111" t="s">
        <v>53793</v>
      </c>
      <c r="B13111" t="s">
        <v>14</v>
      </c>
      <c r="C13111" t="s">
        <v>53794</v>
      </c>
      <c r="D13111" t="s">
        <v>208</v>
      </c>
      <c r="E13111">
        <v>8163</v>
      </c>
      <c r="F13111">
        <v>315</v>
      </c>
      <c r="G13111">
        <v>0</v>
      </c>
      <c r="H13111" t="s">
        <v>53795</v>
      </c>
      <c r="I13111">
        <v>20</v>
      </c>
      <c r="J13111" t="s">
        <v>53</v>
      </c>
      <c r="K13111">
        <v>5</v>
      </c>
      <c r="L13111" t="s">
        <v>211</v>
      </c>
      <c r="M13111" t="s">
        <v>53796</v>
      </c>
    </row>
    <row r="13112" spans="1:13" x14ac:dyDescent="0.35">
      <c r="A13112" t="s">
        <v>53797</v>
      </c>
      <c r="B13112" t="s">
        <v>14</v>
      </c>
      <c r="C13112" t="s">
        <v>53798</v>
      </c>
      <c r="D13112" t="s">
        <v>208</v>
      </c>
      <c r="E13112">
        <v>10254</v>
      </c>
      <c r="F13112">
        <v>516</v>
      </c>
      <c r="G13112">
        <v>0</v>
      </c>
      <c r="H13112" t="s">
        <v>53799</v>
      </c>
      <c r="I13112">
        <v>20</v>
      </c>
      <c r="J13112" t="s">
        <v>53</v>
      </c>
      <c r="K13112">
        <v>13</v>
      </c>
      <c r="L13112" t="s">
        <v>211</v>
      </c>
      <c r="M13112" t="s">
        <v>53800</v>
      </c>
    </row>
    <row r="13113" spans="1:13" x14ac:dyDescent="0.35">
      <c r="A13113" t="s">
        <v>53801</v>
      </c>
      <c r="B13113" t="s">
        <v>14</v>
      </c>
      <c r="C13113" t="s">
        <v>53802</v>
      </c>
      <c r="D13113" t="s">
        <v>208</v>
      </c>
      <c r="E13113">
        <v>19057</v>
      </c>
      <c r="F13113">
        <v>519</v>
      </c>
      <c r="G13113">
        <v>0</v>
      </c>
      <c r="H13113" t="s">
        <v>53803</v>
      </c>
      <c r="I13113">
        <v>20</v>
      </c>
      <c r="J13113" t="s">
        <v>53</v>
      </c>
      <c r="K13113">
        <v>3</v>
      </c>
      <c r="L13113" t="s">
        <v>211</v>
      </c>
      <c r="M13113" t="s">
        <v>53804</v>
      </c>
    </row>
    <row r="13114" spans="1:13" x14ac:dyDescent="0.35">
      <c r="A13114" t="s">
        <v>53805</v>
      </c>
      <c r="B13114" t="s">
        <v>14</v>
      </c>
      <c r="C13114" t="s">
        <v>53806</v>
      </c>
      <c r="D13114" t="s">
        <v>208</v>
      </c>
      <c r="E13114">
        <v>8019</v>
      </c>
      <c r="F13114">
        <v>282</v>
      </c>
      <c r="G13114">
        <v>0</v>
      </c>
      <c r="H13114" t="s">
        <v>53807</v>
      </c>
      <c r="I13114">
        <v>20</v>
      </c>
      <c r="J13114" t="s">
        <v>53</v>
      </c>
      <c r="K13114">
        <v>23</v>
      </c>
      <c r="L13114" t="s">
        <v>211</v>
      </c>
      <c r="M13114" t="s">
        <v>53808</v>
      </c>
    </row>
    <row r="13115" spans="1:13" x14ac:dyDescent="0.35">
      <c r="A13115" t="s">
        <v>53809</v>
      </c>
      <c r="B13115" t="s">
        <v>14</v>
      </c>
      <c r="C13115" t="s">
        <v>53810</v>
      </c>
      <c r="D13115" t="s">
        <v>208</v>
      </c>
      <c r="E13115">
        <v>9590</v>
      </c>
      <c r="F13115">
        <v>282</v>
      </c>
      <c r="G13115">
        <v>0</v>
      </c>
      <c r="H13115" t="s">
        <v>53811</v>
      </c>
      <c r="I13115">
        <v>20</v>
      </c>
      <c r="J13115" t="s">
        <v>53</v>
      </c>
      <c r="K13115">
        <v>66</v>
      </c>
      <c r="L13115" t="s">
        <v>211</v>
      </c>
      <c r="M13115" t="s">
        <v>53812</v>
      </c>
    </row>
    <row r="13116" spans="1:13" x14ac:dyDescent="0.35">
      <c r="A13116" t="s">
        <v>53813</v>
      </c>
      <c r="B13116" t="s">
        <v>14</v>
      </c>
      <c r="C13116" t="s">
        <v>53814</v>
      </c>
      <c r="D13116" t="s">
        <v>208</v>
      </c>
      <c r="E13116">
        <v>7997</v>
      </c>
      <c r="F13116">
        <v>334</v>
      </c>
      <c r="G13116">
        <v>0</v>
      </c>
      <c r="H13116" t="s">
        <v>53815</v>
      </c>
      <c r="I13116">
        <v>20</v>
      </c>
      <c r="J13116" t="s">
        <v>53</v>
      </c>
      <c r="K13116">
        <v>7</v>
      </c>
      <c r="L13116" t="s">
        <v>211</v>
      </c>
      <c r="M13116" t="s">
        <v>53816</v>
      </c>
    </row>
    <row r="13117" spans="1:13" x14ac:dyDescent="0.35">
      <c r="A13117" t="s">
        <v>53817</v>
      </c>
      <c r="B13117" t="s">
        <v>14</v>
      </c>
      <c r="C13117" t="s">
        <v>53818</v>
      </c>
      <c r="D13117" t="s">
        <v>208</v>
      </c>
      <c r="E13117">
        <v>23966</v>
      </c>
      <c r="F13117">
        <v>632</v>
      </c>
      <c r="G13117">
        <v>0</v>
      </c>
      <c r="H13117" t="s">
        <v>53819</v>
      </c>
      <c r="I13117">
        <v>20</v>
      </c>
      <c r="J13117" t="s">
        <v>53</v>
      </c>
      <c r="K13117">
        <v>25</v>
      </c>
      <c r="L13117" t="s">
        <v>211</v>
      </c>
      <c r="M13117" t="s">
        <v>53820</v>
      </c>
    </row>
    <row r="13118" spans="1:13" x14ac:dyDescent="0.35">
      <c r="A13118" t="s">
        <v>53821</v>
      </c>
      <c r="B13118" t="s">
        <v>14</v>
      </c>
      <c r="C13118" t="s">
        <v>53822</v>
      </c>
      <c r="D13118" t="s">
        <v>208</v>
      </c>
      <c r="E13118">
        <v>19779</v>
      </c>
      <c r="F13118">
        <v>602</v>
      </c>
      <c r="G13118">
        <v>0</v>
      </c>
      <c r="H13118" t="s">
        <v>53823</v>
      </c>
      <c r="I13118">
        <v>20</v>
      </c>
      <c r="J13118" t="s">
        <v>53</v>
      </c>
      <c r="K13118">
        <v>43</v>
      </c>
      <c r="L13118" t="s">
        <v>211</v>
      </c>
      <c r="M13118" t="s">
        <v>53824</v>
      </c>
    </row>
    <row r="13119" spans="1:13" x14ac:dyDescent="0.35">
      <c r="A13119" t="s">
        <v>53825</v>
      </c>
      <c r="B13119" t="s">
        <v>14</v>
      </c>
      <c r="C13119" t="s">
        <v>53826</v>
      </c>
      <c r="D13119" t="s">
        <v>208</v>
      </c>
      <c r="E13119">
        <v>13460</v>
      </c>
      <c r="F13119">
        <v>437</v>
      </c>
      <c r="G13119">
        <v>0</v>
      </c>
      <c r="H13119" t="s">
        <v>53827</v>
      </c>
      <c r="I13119">
        <v>20</v>
      </c>
      <c r="J13119" t="s">
        <v>53</v>
      </c>
      <c r="K13119">
        <v>2</v>
      </c>
      <c r="L13119" t="s">
        <v>211</v>
      </c>
      <c r="M13119" t="s">
        <v>53828</v>
      </c>
    </row>
    <row r="13120" spans="1:13" x14ac:dyDescent="0.35">
      <c r="A13120" t="s">
        <v>53829</v>
      </c>
      <c r="B13120" t="s">
        <v>14</v>
      </c>
      <c r="C13120" t="s">
        <v>53830</v>
      </c>
      <c r="D13120" t="s">
        <v>208</v>
      </c>
      <c r="E13120">
        <v>10190</v>
      </c>
      <c r="F13120">
        <v>408</v>
      </c>
      <c r="G13120">
        <v>0</v>
      </c>
      <c r="H13120" t="s">
        <v>53831</v>
      </c>
      <c r="I13120">
        <v>20</v>
      </c>
      <c r="J13120" t="s">
        <v>53</v>
      </c>
      <c r="K13120">
        <v>33</v>
      </c>
      <c r="L13120" t="s">
        <v>211</v>
      </c>
      <c r="M13120" t="s">
        <v>53832</v>
      </c>
    </row>
    <row r="13121" spans="1:13" x14ac:dyDescent="0.35">
      <c r="A13121" t="s">
        <v>53833</v>
      </c>
      <c r="B13121" t="s">
        <v>14</v>
      </c>
      <c r="C13121" t="s">
        <v>53834</v>
      </c>
      <c r="D13121" t="s">
        <v>208</v>
      </c>
      <c r="E13121">
        <v>19411</v>
      </c>
      <c r="F13121">
        <v>573</v>
      </c>
      <c r="G13121">
        <v>0</v>
      </c>
      <c r="H13121" t="s">
        <v>53835</v>
      </c>
      <c r="I13121">
        <v>20</v>
      </c>
      <c r="J13121" t="s">
        <v>53</v>
      </c>
      <c r="K13121">
        <v>23</v>
      </c>
      <c r="L13121" t="s">
        <v>211</v>
      </c>
      <c r="M13121" t="s">
        <v>53836</v>
      </c>
    </row>
    <row r="13122" spans="1:13" x14ac:dyDescent="0.35">
      <c r="A13122" t="s">
        <v>53837</v>
      </c>
      <c r="B13122" t="s">
        <v>14</v>
      </c>
      <c r="C13122" t="s">
        <v>53838</v>
      </c>
      <c r="D13122" t="s">
        <v>208</v>
      </c>
      <c r="E13122">
        <v>5729</v>
      </c>
      <c r="F13122">
        <v>413</v>
      </c>
      <c r="G13122">
        <v>0</v>
      </c>
      <c r="H13122" t="s">
        <v>53839</v>
      </c>
      <c r="I13122">
        <v>20</v>
      </c>
      <c r="J13122" t="s">
        <v>53</v>
      </c>
      <c r="K13122">
        <v>58</v>
      </c>
      <c r="L13122" t="s">
        <v>211</v>
      </c>
      <c r="M13122" t="s">
        <v>53840</v>
      </c>
    </row>
    <row r="13123" spans="1:13" x14ac:dyDescent="0.35">
      <c r="A13123" t="s">
        <v>53841</v>
      </c>
      <c r="B13123" t="s">
        <v>14</v>
      </c>
      <c r="C13123" t="s">
        <v>53842</v>
      </c>
      <c r="D13123" t="s">
        <v>208</v>
      </c>
      <c r="E13123">
        <v>15959</v>
      </c>
      <c r="F13123">
        <v>675</v>
      </c>
      <c r="G13123">
        <v>0</v>
      </c>
      <c r="H13123" t="s">
        <v>53843</v>
      </c>
      <c r="I13123">
        <v>20</v>
      </c>
      <c r="J13123" t="s">
        <v>53</v>
      </c>
      <c r="K13123">
        <v>32</v>
      </c>
      <c r="L13123" t="s">
        <v>211</v>
      </c>
      <c r="M13123" t="s">
        <v>53844</v>
      </c>
    </row>
    <row r="13124" spans="1:13" x14ac:dyDescent="0.35">
      <c r="A13124" t="s">
        <v>53845</v>
      </c>
      <c r="B13124" t="s">
        <v>14</v>
      </c>
      <c r="C13124" t="s">
        <v>53846</v>
      </c>
      <c r="D13124" t="s">
        <v>208</v>
      </c>
      <c r="E13124">
        <v>7219</v>
      </c>
      <c r="F13124">
        <v>563</v>
      </c>
      <c r="G13124">
        <v>0</v>
      </c>
      <c r="H13124" t="s">
        <v>53847</v>
      </c>
      <c r="I13124">
        <v>20</v>
      </c>
      <c r="J13124" t="s">
        <v>53</v>
      </c>
      <c r="K13124">
        <v>103</v>
      </c>
      <c r="L13124" t="s">
        <v>211</v>
      </c>
      <c r="M13124" t="s">
        <v>53848</v>
      </c>
    </row>
    <row r="13125" spans="1:13" x14ac:dyDescent="0.35">
      <c r="A13125" t="s">
        <v>53849</v>
      </c>
      <c r="B13125" t="s">
        <v>14</v>
      </c>
      <c r="C13125" t="s">
        <v>53850</v>
      </c>
      <c r="D13125" t="s">
        <v>208</v>
      </c>
      <c r="E13125">
        <v>11734</v>
      </c>
      <c r="F13125">
        <v>510</v>
      </c>
      <c r="G13125">
        <v>0</v>
      </c>
      <c r="H13125" t="s">
        <v>53851</v>
      </c>
      <c r="I13125">
        <v>20</v>
      </c>
      <c r="J13125" t="s">
        <v>53</v>
      </c>
      <c r="K13125">
        <v>23</v>
      </c>
      <c r="L13125" t="s">
        <v>211</v>
      </c>
      <c r="M13125" t="s">
        <v>53852</v>
      </c>
    </row>
    <row r="13126" spans="1:13" x14ac:dyDescent="0.35">
      <c r="A13126" t="s">
        <v>53853</v>
      </c>
      <c r="B13126" t="s">
        <v>14</v>
      </c>
      <c r="C13126" t="s">
        <v>53854</v>
      </c>
      <c r="D13126" t="s">
        <v>208</v>
      </c>
      <c r="E13126">
        <v>41652</v>
      </c>
      <c r="F13126">
        <v>776</v>
      </c>
      <c r="G13126">
        <v>0</v>
      </c>
      <c r="H13126" t="s">
        <v>53855</v>
      </c>
      <c r="I13126">
        <v>20</v>
      </c>
      <c r="J13126" t="s">
        <v>53856</v>
      </c>
      <c r="K13126">
        <v>11</v>
      </c>
      <c r="L13126" t="s">
        <v>211</v>
      </c>
      <c r="M13126" t="s">
        <v>53857</v>
      </c>
    </row>
    <row r="13127" spans="1:13" x14ac:dyDescent="0.35">
      <c r="A13127" t="s">
        <v>53858</v>
      </c>
      <c r="B13127" t="s">
        <v>14</v>
      </c>
      <c r="C13127" t="s">
        <v>53859</v>
      </c>
      <c r="D13127" t="s">
        <v>208</v>
      </c>
      <c r="E13127">
        <v>34980</v>
      </c>
      <c r="F13127">
        <v>799</v>
      </c>
      <c r="G13127">
        <v>0</v>
      </c>
      <c r="H13127" t="s">
        <v>53860</v>
      </c>
      <c r="I13127">
        <v>20</v>
      </c>
      <c r="J13127" t="s">
        <v>53861</v>
      </c>
      <c r="K13127">
        <v>71</v>
      </c>
      <c r="L13127" t="s">
        <v>211</v>
      </c>
      <c r="M13127" t="s">
        <v>53862</v>
      </c>
    </row>
    <row r="13128" spans="1:13" x14ac:dyDescent="0.35">
      <c r="A13128" t="s">
        <v>53863</v>
      </c>
      <c r="B13128" t="s">
        <v>14</v>
      </c>
      <c r="C13128" t="s">
        <v>53864</v>
      </c>
      <c r="D13128" t="s">
        <v>208</v>
      </c>
      <c r="E13128">
        <v>20908</v>
      </c>
      <c r="F13128">
        <v>1042</v>
      </c>
      <c r="G13128">
        <v>0</v>
      </c>
      <c r="H13128" t="s">
        <v>53865</v>
      </c>
      <c r="I13128">
        <v>20</v>
      </c>
      <c r="J13128" t="s">
        <v>53861</v>
      </c>
      <c r="K13128">
        <v>77</v>
      </c>
      <c r="L13128" t="s">
        <v>211</v>
      </c>
      <c r="M13128" t="s">
        <v>53866</v>
      </c>
    </row>
    <row r="13129" spans="1:13" x14ac:dyDescent="0.35">
      <c r="A13129" t="s">
        <v>53867</v>
      </c>
      <c r="B13129" t="s">
        <v>14</v>
      </c>
      <c r="C13129" t="s">
        <v>53470</v>
      </c>
      <c r="D13129" t="s">
        <v>208</v>
      </c>
      <c r="E13129">
        <v>71420</v>
      </c>
      <c r="F13129">
        <v>1729</v>
      </c>
      <c r="G13129">
        <v>0</v>
      </c>
      <c r="H13129" t="s">
        <v>53868</v>
      </c>
      <c r="I13129">
        <v>20</v>
      </c>
      <c r="J13129" t="s">
        <v>53869</v>
      </c>
      <c r="K13129">
        <v>100</v>
      </c>
      <c r="L13129" t="s">
        <v>211</v>
      </c>
      <c r="M13129" t="s">
        <v>53870</v>
      </c>
    </row>
    <row r="13130" spans="1:13" x14ac:dyDescent="0.35">
      <c r="A13130" t="s">
        <v>53871</v>
      </c>
      <c r="B13130" t="s">
        <v>14</v>
      </c>
      <c r="C13130" t="s">
        <v>53475</v>
      </c>
      <c r="D13130" t="s">
        <v>208</v>
      </c>
      <c r="E13130">
        <v>128379</v>
      </c>
      <c r="F13130">
        <v>6618</v>
      </c>
      <c r="G13130">
        <v>0</v>
      </c>
      <c r="H13130" t="s">
        <v>53868</v>
      </c>
      <c r="I13130">
        <v>20</v>
      </c>
      <c r="J13130" t="s">
        <v>53869</v>
      </c>
      <c r="K13130">
        <v>381</v>
      </c>
      <c r="L13130" t="s">
        <v>211</v>
      </c>
      <c r="M13130" t="s">
        <v>53872</v>
      </c>
    </row>
    <row r="13131" spans="1:13" x14ac:dyDescent="0.35">
      <c r="A13131" t="s">
        <v>53873</v>
      </c>
      <c r="B13131" t="s">
        <v>14</v>
      </c>
      <c r="C13131" t="s">
        <v>53874</v>
      </c>
      <c r="D13131" t="s">
        <v>208</v>
      </c>
      <c r="E13131">
        <v>11085</v>
      </c>
      <c r="F13131">
        <v>971</v>
      </c>
      <c r="G13131">
        <v>0</v>
      </c>
      <c r="H13131" t="s">
        <v>53875</v>
      </c>
      <c r="I13131">
        <v>20</v>
      </c>
      <c r="J13131" t="s">
        <v>53</v>
      </c>
      <c r="K13131">
        <v>100</v>
      </c>
      <c r="L13131" t="s">
        <v>211</v>
      </c>
      <c r="M13131" t="s">
        <v>53876</v>
      </c>
    </row>
    <row r="13132" spans="1:13" x14ac:dyDescent="0.35">
      <c r="A13132" t="s">
        <v>53877</v>
      </c>
      <c r="B13132" t="s">
        <v>14</v>
      </c>
      <c r="C13132" t="s">
        <v>53878</v>
      </c>
      <c r="D13132" t="s">
        <v>208</v>
      </c>
      <c r="E13132">
        <v>15294</v>
      </c>
      <c r="F13132">
        <v>426</v>
      </c>
      <c r="G13132">
        <v>0</v>
      </c>
      <c r="H13132" t="s">
        <v>53879</v>
      </c>
      <c r="I13132">
        <v>20</v>
      </c>
      <c r="J13132" t="s">
        <v>53545</v>
      </c>
      <c r="K13132">
        <v>3</v>
      </c>
      <c r="L13132" t="s">
        <v>211</v>
      </c>
      <c r="M13132" t="s">
        <v>53880</v>
      </c>
    </row>
    <row r="13133" spans="1:13" x14ac:dyDescent="0.35">
      <c r="A13133" t="s">
        <v>53881</v>
      </c>
      <c r="B13133" t="s">
        <v>14</v>
      </c>
      <c r="C13133" t="s">
        <v>53882</v>
      </c>
      <c r="D13133" t="s">
        <v>208</v>
      </c>
      <c r="E13133">
        <v>53784</v>
      </c>
      <c r="F13133">
        <v>928</v>
      </c>
      <c r="G13133">
        <v>0</v>
      </c>
      <c r="H13133" t="s">
        <v>53883</v>
      </c>
      <c r="I13133">
        <v>20</v>
      </c>
      <c r="J13133" t="s">
        <v>53884</v>
      </c>
      <c r="K13133">
        <v>10</v>
      </c>
      <c r="L13133" t="s">
        <v>211</v>
      </c>
      <c r="M13133" t="s">
        <v>53885</v>
      </c>
    </row>
    <row r="13134" spans="1:13" x14ac:dyDescent="0.35">
      <c r="A13134" t="s">
        <v>53886</v>
      </c>
      <c r="B13134" t="s">
        <v>14</v>
      </c>
      <c r="C13134" t="s">
        <v>53887</v>
      </c>
      <c r="D13134" t="s">
        <v>208</v>
      </c>
      <c r="E13134">
        <v>38519</v>
      </c>
      <c r="F13134">
        <v>558</v>
      </c>
      <c r="G13134">
        <v>0</v>
      </c>
      <c r="H13134" t="s">
        <v>53888</v>
      </c>
      <c r="I13134">
        <v>20</v>
      </c>
      <c r="J13134" t="s">
        <v>53584</v>
      </c>
      <c r="K13134">
        <v>3</v>
      </c>
      <c r="L13134" t="s">
        <v>211</v>
      </c>
      <c r="M13134" t="s">
        <v>53889</v>
      </c>
    </row>
    <row r="13135" spans="1:13" x14ac:dyDescent="0.35">
      <c r="A13135" t="s">
        <v>53890</v>
      </c>
      <c r="B13135" t="s">
        <v>14</v>
      </c>
      <c r="C13135" t="s">
        <v>53891</v>
      </c>
      <c r="D13135" t="s">
        <v>208</v>
      </c>
      <c r="E13135">
        <v>14761</v>
      </c>
      <c r="F13135">
        <v>454</v>
      </c>
      <c r="G13135">
        <v>0</v>
      </c>
      <c r="H13135" t="s">
        <v>53892</v>
      </c>
      <c r="I13135">
        <v>20</v>
      </c>
      <c r="J13135" t="s">
        <v>53584</v>
      </c>
      <c r="K13135">
        <v>1</v>
      </c>
      <c r="L13135" t="s">
        <v>211</v>
      </c>
      <c r="M13135" t="s">
        <v>53893</v>
      </c>
    </row>
    <row r="13136" spans="1:13" x14ac:dyDescent="0.35">
      <c r="A13136" t="s">
        <v>53894</v>
      </c>
      <c r="B13136" t="s">
        <v>14</v>
      </c>
      <c r="C13136" t="s">
        <v>53895</v>
      </c>
      <c r="D13136" t="s">
        <v>208</v>
      </c>
      <c r="E13136">
        <v>9628</v>
      </c>
      <c r="F13136">
        <v>318</v>
      </c>
      <c r="G13136">
        <v>0</v>
      </c>
      <c r="H13136" t="s">
        <v>53896</v>
      </c>
      <c r="I13136">
        <v>20</v>
      </c>
      <c r="J13136" t="s">
        <v>53897</v>
      </c>
      <c r="K13136">
        <v>2</v>
      </c>
      <c r="L13136" t="s">
        <v>211</v>
      </c>
      <c r="M13136" t="s">
        <v>53880</v>
      </c>
    </row>
    <row r="13137" spans="1:13" x14ac:dyDescent="0.35">
      <c r="A13137" t="s">
        <v>53898</v>
      </c>
      <c r="B13137" t="s">
        <v>14</v>
      </c>
      <c r="C13137" t="s">
        <v>53899</v>
      </c>
      <c r="D13137" t="s">
        <v>208</v>
      </c>
      <c r="E13137">
        <v>71810</v>
      </c>
      <c r="F13137">
        <v>1181</v>
      </c>
      <c r="G13137">
        <v>0</v>
      </c>
      <c r="H13137" t="s">
        <v>53900</v>
      </c>
      <c r="I13137">
        <v>20</v>
      </c>
      <c r="J13137" t="s">
        <v>53861</v>
      </c>
      <c r="K13137">
        <v>118</v>
      </c>
      <c r="L13137" t="s">
        <v>211</v>
      </c>
      <c r="M13137" t="s">
        <v>53901</v>
      </c>
    </row>
    <row r="13138" spans="1:13" x14ac:dyDescent="0.35">
      <c r="A13138" t="s">
        <v>53902</v>
      </c>
      <c r="B13138" t="s">
        <v>14</v>
      </c>
      <c r="C13138" t="s">
        <v>53903</v>
      </c>
      <c r="D13138" t="s">
        <v>208</v>
      </c>
      <c r="E13138">
        <v>23154</v>
      </c>
      <c r="F13138">
        <v>1284</v>
      </c>
      <c r="G13138">
        <v>0</v>
      </c>
      <c r="H13138" t="s">
        <v>53904</v>
      </c>
      <c r="I13138">
        <v>20</v>
      </c>
      <c r="J13138" t="s">
        <v>53861</v>
      </c>
      <c r="K13138">
        <v>182</v>
      </c>
      <c r="L13138" t="s">
        <v>211</v>
      </c>
      <c r="M13138" t="s">
        <v>53905</v>
      </c>
    </row>
    <row r="13139" spans="1:13" x14ac:dyDescent="0.35">
      <c r="A13139" t="s">
        <v>53906</v>
      </c>
      <c r="B13139" t="s">
        <v>14</v>
      </c>
      <c r="C13139" t="s">
        <v>53907</v>
      </c>
      <c r="D13139" t="s">
        <v>208</v>
      </c>
      <c r="E13139">
        <v>2143</v>
      </c>
      <c r="F13139">
        <v>93</v>
      </c>
      <c r="G13139">
        <v>0</v>
      </c>
      <c r="H13139" t="s">
        <v>53904</v>
      </c>
      <c r="I13139">
        <v>20</v>
      </c>
      <c r="J13139" t="s">
        <v>53861</v>
      </c>
      <c r="K13139">
        <v>9</v>
      </c>
      <c r="L13139" t="s">
        <v>211</v>
      </c>
      <c r="M13139" t="s">
        <v>53905</v>
      </c>
    </row>
    <row r="13140" spans="1:13" x14ac:dyDescent="0.35">
      <c r="A13140" t="s">
        <v>53908</v>
      </c>
      <c r="B13140" t="s">
        <v>14</v>
      </c>
      <c r="C13140" t="s">
        <v>53909</v>
      </c>
      <c r="D13140" t="s">
        <v>208</v>
      </c>
      <c r="E13140">
        <v>18993</v>
      </c>
      <c r="F13140">
        <v>353</v>
      </c>
      <c r="G13140">
        <v>0</v>
      </c>
      <c r="H13140" t="s">
        <v>53910</v>
      </c>
      <c r="I13140">
        <v>20</v>
      </c>
      <c r="J13140" t="s">
        <v>53911</v>
      </c>
      <c r="K13140">
        <v>0</v>
      </c>
      <c r="L13140" t="s">
        <v>211</v>
      </c>
      <c r="M13140" t="s">
        <v>53912</v>
      </c>
    </row>
    <row r="13141" spans="1:13" x14ac:dyDescent="0.35">
      <c r="A13141" t="s">
        <v>53913</v>
      </c>
      <c r="B13141" t="s">
        <v>14</v>
      </c>
      <c r="C13141" t="s">
        <v>53914</v>
      </c>
      <c r="D13141" t="s">
        <v>208</v>
      </c>
      <c r="E13141">
        <v>6227</v>
      </c>
      <c r="F13141">
        <v>247</v>
      </c>
      <c r="G13141">
        <v>0</v>
      </c>
      <c r="H13141" t="s">
        <v>53915</v>
      </c>
      <c r="I13141">
        <v>20</v>
      </c>
      <c r="J13141" t="s">
        <v>53</v>
      </c>
      <c r="K13141">
        <v>44</v>
      </c>
      <c r="L13141" t="s">
        <v>211</v>
      </c>
      <c r="M13141" t="s">
        <v>53916</v>
      </c>
    </row>
    <row r="13142" spans="1:13" x14ac:dyDescent="0.35">
      <c r="A13142" t="s">
        <v>53917</v>
      </c>
      <c r="B13142" t="s">
        <v>14</v>
      </c>
      <c r="C13142" t="s">
        <v>53918</v>
      </c>
      <c r="D13142" t="s">
        <v>208</v>
      </c>
      <c r="E13142">
        <v>15553</v>
      </c>
      <c r="F13142">
        <v>441</v>
      </c>
      <c r="G13142">
        <v>0</v>
      </c>
      <c r="H13142" t="s">
        <v>53919</v>
      </c>
      <c r="I13142">
        <v>20</v>
      </c>
      <c r="J13142" t="s">
        <v>53584</v>
      </c>
      <c r="K13142">
        <v>5</v>
      </c>
      <c r="L13142" t="s">
        <v>211</v>
      </c>
      <c r="M13142" t="s">
        <v>53920</v>
      </c>
    </row>
    <row r="13143" spans="1:13" x14ac:dyDescent="0.35">
      <c r="A13143" t="s">
        <v>53921</v>
      </c>
      <c r="B13143" t="s">
        <v>14</v>
      </c>
      <c r="C13143" t="s">
        <v>53922</v>
      </c>
      <c r="D13143" t="s">
        <v>208</v>
      </c>
      <c r="E13143">
        <v>8380</v>
      </c>
      <c r="F13143">
        <v>294</v>
      </c>
      <c r="G13143">
        <v>0</v>
      </c>
      <c r="H13143" t="s">
        <v>53923</v>
      </c>
      <c r="I13143">
        <v>20</v>
      </c>
      <c r="J13143" t="s">
        <v>53</v>
      </c>
      <c r="K13143">
        <v>6</v>
      </c>
      <c r="L13143" t="s">
        <v>211</v>
      </c>
      <c r="M13143" t="s">
        <v>53924</v>
      </c>
    </row>
    <row r="13144" spans="1:13" x14ac:dyDescent="0.35">
      <c r="A13144" t="e">
        <f>-gdPINTNSds</f>
        <v>#NAME?</v>
      </c>
      <c r="B13144" t="s">
        <v>14</v>
      </c>
      <c r="C13144" t="s">
        <v>53925</v>
      </c>
      <c r="D13144" t="s">
        <v>208</v>
      </c>
      <c r="E13144">
        <v>6213</v>
      </c>
      <c r="F13144">
        <v>296</v>
      </c>
      <c r="G13144">
        <v>0</v>
      </c>
      <c r="H13144" t="s">
        <v>53926</v>
      </c>
      <c r="I13144">
        <v>20</v>
      </c>
      <c r="J13144" t="s">
        <v>53927</v>
      </c>
      <c r="K13144">
        <v>31</v>
      </c>
      <c r="L13144" t="s">
        <v>211</v>
      </c>
      <c r="M13144" t="s">
        <v>53928</v>
      </c>
    </row>
    <row r="13145" spans="1:13" x14ac:dyDescent="0.35">
      <c r="A13145" t="s">
        <v>53929</v>
      </c>
      <c r="B13145" t="s">
        <v>14</v>
      </c>
      <c r="C13145" t="s">
        <v>53930</v>
      </c>
      <c r="D13145" t="s">
        <v>208</v>
      </c>
      <c r="E13145">
        <v>4262</v>
      </c>
      <c r="F13145">
        <v>231</v>
      </c>
      <c r="G13145">
        <v>0</v>
      </c>
      <c r="H13145" t="s">
        <v>53931</v>
      </c>
      <c r="I13145">
        <v>20</v>
      </c>
      <c r="J13145" t="s">
        <v>53927</v>
      </c>
      <c r="K13145">
        <v>11</v>
      </c>
      <c r="L13145" t="s">
        <v>211</v>
      </c>
      <c r="M13145" t="s">
        <v>53932</v>
      </c>
    </row>
    <row r="13146" spans="1:13" x14ac:dyDescent="0.35">
      <c r="A13146" t="s">
        <v>53933</v>
      </c>
      <c r="B13146" t="s">
        <v>14</v>
      </c>
      <c r="C13146" t="s">
        <v>53934</v>
      </c>
      <c r="D13146" t="s">
        <v>208</v>
      </c>
      <c r="E13146">
        <v>18450</v>
      </c>
      <c r="F13146">
        <v>595</v>
      </c>
      <c r="G13146">
        <v>0</v>
      </c>
      <c r="H13146" t="s">
        <v>53935</v>
      </c>
      <c r="I13146">
        <v>20</v>
      </c>
      <c r="J13146" t="s">
        <v>53936</v>
      </c>
      <c r="K13146">
        <v>11</v>
      </c>
      <c r="L13146" t="s">
        <v>211</v>
      </c>
      <c r="M13146" t="s">
        <v>53880</v>
      </c>
    </row>
    <row r="13147" spans="1:13" x14ac:dyDescent="0.35">
      <c r="A13147" t="s">
        <v>53937</v>
      </c>
      <c r="B13147" t="s">
        <v>14</v>
      </c>
      <c r="C13147" t="s">
        <v>53938</v>
      </c>
      <c r="D13147" t="s">
        <v>208</v>
      </c>
      <c r="E13147">
        <v>23617</v>
      </c>
      <c r="F13147">
        <v>853</v>
      </c>
      <c r="G13147">
        <v>0</v>
      </c>
      <c r="H13147" t="s">
        <v>53939</v>
      </c>
      <c r="I13147">
        <v>20</v>
      </c>
      <c r="J13147" t="s">
        <v>53</v>
      </c>
      <c r="K13147">
        <v>46</v>
      </c>
      <c r="L13147" t="s">
        <v>211</v>
      </c>
      <c r="M13147" t="s">
        <v>53940</v>
      </c>
    </row>
    <row r="13148" spans="1:13" x14ac:dyDescent="0.35">
      <c r="A13148" t="s">
        <v>53941</v>
      </c>
      <c r="B13148" t="s">
        <v>14</v>
      </c>
      <c r="C13148" t="s">
        <v>53942</v>
      </c>
      <c r="D13148" t="s">
        <v>208</v>
      </c>
      <c r="E13148">
        <v>12926</v>
      </c>
      <c r="F13148">
        <v>551</v>
      </c>
      <c r="G13148">
        <v>0</v>
      </c>
      <c r="H13148" t="s">
        <v>53943</v>
      </c>
      <c r="I13148">
        <v>20</v>
      </c>
      <c r="J13148" t="s">
        <v>53</v>
      </c>
      <c r="K13148">
        <v>42</v>
      </c>
      <c r="L13148" t="s">
        <v>211</v>
      </c>
      <c r="M13148" t="s">
        <v>53944</v>
      </c>
    </row>
    <row r="13149" spans="1:13" x14ac:dyDescent="0.35">
      <c r="A13149" t="s">
        <v>53945</v>
      </c>
      <c r="B13149" t="s">
        <v>14</v>
      </c>
      <c r="C13149" t="s">
        <v>53946</v>
      </c>
      <c r="D13149" t="s">
        <v>208</v>
      </c>
      <c r="E13149">
        <v>13756</v>
      </c>
      <c r="F13149">
        <v>524</v>
      </c>
      <c r="G13149">
        <v>0</v>
      </c>
      <c r="H13149" t="s">
        <v>53947</v>
      </c>
      <c r="I13149">
        <v>20</v>
      </c>
      <c r="J13149" t="s">
        <v>53948</v>
      </c>
      <c r="K13149">
        <v>21</v>
      </c>
      <c r="L13149" t="s">
        <v>211</v>
      </c>
      <c r="M13149" t="s">
        <v>53949</v>
      </c>
    </row>
    <row r="13150" spans="1:13" x14ac:dyDescent="0.35">
      <c r="A13150" t="s">
        <v>53950</v>
      </c>
      <c r="B13150" t="s">
        <v>14</v>
      </c>
      <c r="C13150" t="s">
        <v>53951</v>
      </c>
      <c r="D13150" t="s">
        <v>208</v>
      </c>
      <c r="E13150">
        <v>124023</v>
      </c>
      <c r="F13150">
        <v>5255</v>
      </c>
      <c r="G13150">
        <v>0</v>
      </c>
      <c r="H13150" t="s">
        <v>53952</v>
      </c>
      <c r="I13150">
        <v>20</v>
      </c>
      <c r="J13150" t="s">
        <v>53101</v>
      </c>
      <c r="K13150">
        <v>430</v>
      </c>
      <c r="L13150" t="s">
        <v>211</v>
      </c>
      <c r="M13150" t="s">
        <v>53953</v>
      </c>
    </row>
    <row r="13151" spans="1:13" x14ac:dyDescent="0.35">
      <c r="A13151" t="s">
        <v>53954</v>
      </c>
      <c r="B13151" t="s">
        <v>14</v>
      </c>
      <c r="C13151" t="s">
        <v>53955</v>
      </c>
      <c r="D13151" t="s">
        <v>208</v>
      </c>
      <c r="E13151">
        <v>7867</v>
      </c>
      <c r="F13151">
        <v>340</v>
      </c>
      <c r="G13151">
        <v>0</v>
      </c>
      <c r="H13151" t="s">
        <v>53956</v>
      </c>
      <c r="I13151">
        <v>20</v>
      </c>
      <c r="J13151" t="s">
        <v>53957</v>
      </c>
      <c r="K13151">
        <v>34</v>
      </c>
      <c r="L13151" t="s">
        <v>211</v>
      </c>
      <c r="M13151" t="s">
        <v>53958</v>
      </c>
    </row>
    <row r="13152" spans="1:13" x14ac:dyDescent="0.35">
      <c r="A13152" t="s">
        <v>53959</v>
      </c>
      <c r="B13152" t="s">
        <v>14</v>
      </c>
      <c r="C13152" t="s">
        <v>53960</v>
      </c>
      <c r="D13152" t="s">
        <v>208</v>
      </c>
      <c r="E13152">
        <v>6893</v>
      </c>
      <c r="F13152">
        <v>347</v>
      </c>
      <c r="G13152">
        <v>0</v>
      </c>
      <c r="H13152" t="s">
        <v>53961</v>
      </c>
      <c r="I13152">
        <v>20</v>
      </c>
      <c r="J13152" t="s">
        <v>53962</v>
      </c>
      <c r="K13152">
        <v>26</v>
      </c>
      <c r="L13152" t="s">
        <v>211</v>
      </c>
      <c r="M13152" t="s">
        <v>53963</v>
      </c>
    </row>
    <row r="13153" spans="1:13" x14ac:dyDescent="0.35">
      <c r="A13153" t="s">
        <v>53964</v>
      </c>
      <c r="B13153" t="s">
        <v>14</v>
      </c>
      <c r="C13153" t="s">
        <v>53965</v>
      </c>
      <c r="D13153" t="s">
        <v>208</v>
      </c>
      <c r="E13153">
        <v>117460</v>
      </c>
      <c r="F13153">
        <v>1804</v>
      </c>
      <c r="G13153">
        <v>0</v>
      </c>
      <c r="H13153" t="s">
        <v>53966</v>
      </c>
      <c r="I13153">
        <v>20</v>
      </c>
      <c r="J13153" t="s">
        <v>53911</v>
      </c>
      <c r="K13153">
        <v>60</v>
      </c>
      <c r="L13153" t="s">
        <v>211</v>
      </c>
      <c r="M13153" t="s">
        <v>53967</v>
      </c>
    </row>
    <row r="13154" spans="1:13" x14ac:dyDescent="0.35">
      <c r="A13154" t="s">
        <v>53968</v>
      </c>
      <c r="B13154" t="s">
        <v>14</v>
      </c>
      <c r="C13154" t="s">
        <v>53859</v>
      </c>
      <c r="D13154" t="s">
        <v>208</v>
      </c>
      <c r="E13154">
        <v>365683</v>
      </c>
      <c r="F13154">
        <v>7857</v>
      </c>
      <c r="G13154">
        <v>0</v>
      </c>
      <c r="H13154" t="s">
        <v>53969</v>
      </c>
      <c r="I13154">
        <v>20</v>
      </c>
      <c r="J13154" t="s">
        <v>53861</v>
      </c>
      <c r="K13154">
        <v>646</v>
      </c>
      <c r="L13154" t="s">
        <v>211</v>
      </c>
      <c r="M13154" t="s">
        <v>53970</v>
      </c>
    </row>
    <row r="13155" spans="1:13" x14ac:dyDescent="0.35">
      <c r="A13155" t="s">
        <v>53971</v>
      </c>
      <c r="B13155" t="s">
        <v>14</v>
      </c>
      <c r="C13155" t="s">
        <v>53864</v>
      </c>
      <c r="D13155" t="s">
        <v>208</v>
      </c>
      <c r="E13155">
        <v>426229</v>
      </c>
      <c r="F13155">
        <v>22353</v>
      </c>
      <c r="G13155">
        <v>0</v>
      </c>
      <c r="H13155" t="s">
        <v>53972</v>
      </c>
      <c r="I13155">
        <v>20</v>
      </c>
      <c r="J13155" t="s">
        <v>53861</v>
      </c>
      <c r="K13155">
        <v>2153</v>
      </c>
      <c r="L13155" t="s">
        <v>211</v>
      </c>
      <c r="M13155" t="s">
        <v>53973</v>
      </c>
    </row>
    <row r="13156" spans="1:13" x14ac:dyDescent="0.35">
      <c r="A13156" t="s">
        <v>53974</v>
      </c>
      <c r="B13156" t="s">
        <v>14</v>
      </c>
      <c r="C13156" t="s">
        <v>53975</v>
      </c>
      <c r="D13156" t="s">
        <v>208</v>
      </c>
      <c r="E13156">
        <v>52011</v>
      </c>
      <c r="F13156">
        <v>781</v>
      </c>
      <c r="G13156">
        <v>0</v>
      </c>
      <c r="H13156" t="s">
        <v>53976</v>
      </c>
      <c r="I13156">
        <v>20</v>
      </c>
      <c r="J13156" t="s">
        <v>53911</v>
      </c>
      <c r="K13156">
        <v>12</v>
      </c>
      <c r="L13156" t="s">
        <v>211</v>
      </c>
      <c r="M13156" t="s">
        <v>53977</v>
      </c>
    </row>
    <row r="13157" spans="1:13" x14ac:dyDescent="0.35">
      <c r="A13157" t="s">
        <v>53978</v>
      </c>
      <c r="B13157" t="s">
        <v>14</v>
      </c>
      <c r="C13157" t="s">
        <v>53979</v>
      </c>
      <c r="D13157" t="s">
        <v>208</v>
      </c>
      <c r="E13157">
        <v>40614</v>
      </c>
      <c r="F13157">
        <v>1673</v>
      </c>
      <c r="G13157">
        <v>0</v>
      </c>
      <c r="H13157" t="s">
        <v>53980</v>
      </c>
      <c r="I13157">
        <v>20</v>
      </c>
      <c r="J13157" t="s">
        <v>53981</v>
      </c>
      <c r="K13157">
        <v>694</v>
      </c>
      <c r="L13157" t="s">
        <v>211</v>
      </c>
      <c r="M13157" t="s">
        <v>53982</v>
      </c>
    </row>
    <row r="13158" spans="1:13" x14ac:dyDescent="0.35">
      <c r="A13158" t="s">
        <v>53983</v>
      </c>
      <c r="B13158" t="s">
        <v>14</v>
      </c>
      <c r="C13158" t="s">
        <v>53984</v>
      </c>
      <c r="D13158" t="s">
        <v>208</v>
      </c>
      <c r="E13158">
        <v>79686</v>
      </c>
      <c r="F13158">
        <v>1322</v>
      </c>
      <c r="G13158">
        <v>0</v>
      </c>
      <c r="H13158" t="s">
        <v>53985</v>
      </c>
      <c r="I13158">
        <v>20</v>
      </c>
      <c r="J13158" t="s">
        <v>53911</v>
      </c>
      <c r="K13158">
        <v>15</v>
      </c>
      <c r="L13158" t="s">
        <v>211</v>
      </c>
      <c r="M13158" t="s">
        <v>53986</v>
      </c>
    </row>
    <row r="13159" spans="1:13" x14ac:dyDescent="0.35">
      <c r="A13159" t="s">
        <v>53987</v>
      </c>
      <c r="B13159" t="s">
        <v>14</v>
      </c>
      <c r="C13159" t="s">
        <v>53988</v>
      </c>
      <c r="D13159" t="s">
        <v>208</v>
      </c>
      <c r="E13159">
        <v>7414</v>
      </c>
      <c r="F13159">
        <v>346</v>
      </c>
      <c r="G13159">
        <v>0</v>
      </c>
      <c r="H13159" t="s">
        <v>53989</v>
      </c>
      <c r="I13159">
        <v>20</v>
      </c>
      <c r="J13159" t="s">
        <v>53990</v>
      </c>
      <c r="K13159">
        <v>61</v>
      </c>
      <c r="L13159" t="s">
        <v>211</v>
      </c>
      <c r="M13159" t="s">
        <v>53991</v>
      </c>
    </row>
    <row r="13160" spans="1:13" x14ac:dyDescent="0.35">
      <c r="A13160" t="s">
        <v>53992</v>
      </c>
      <c r="B13160" t="s">
        <v>14</v>
      </c>
      <c r="C13160" t="s">
        <v>53993</v>
      </c>
      <c r="D13160" t="s">
        <v>208</v>
      </c>
      <c r="E13160">
        <v>16501</v>
      </c>
      <c r="F13160">
        <v>778</v>
      </c>
      <c r="G13160">
        <v>0</v>
      </c>
      <c r="H13160" t="s">
        <v>53994</v>
      </c>
      <c r="I13160">
        <v>20</v>
      </c>
      <c r="J13160" t="s">
        <v>53995</v>
      </c>
      <c r="K13160">
        <v>354</v>
      </c>
      <c r="L13160" t="s">
        <v>211</v>
      </c>
      <c r="M13160" t="s">
        <v>53996</v>
      </c>
    </row>
    <row r="13161" spans="1:13" x14ac:dyDescent="0.35">
      <c r="A13161" t="s">
        <v>53997</v>
      </c>
      <c r="B13161" t="s">
        <v>14</v>
      </c>
      <c r="C13161" t="s">
        <v>53998</v>
      </c>
      <c r="D13161" t="s">
        <v>208</v>
      </c>
      <c r="E13161">
        <v>9109</v>
      </c>
      <c r="F13161">
        <v>445</v>
      </c>
      <c r="G13161">
        <v>0</v>
      </c>
      <c r="H13161" t="s">
        <v>53999</v>
      </c>
      <c r="I13161">
        <v>20</v>
      </c>
      <c r="J13161" t="s">
        <v>54000</v>
      </c>
      <c r="K13161">
        <v>55</v>
      </c>
      <c r="L13161" t="s">
        <v>211</v>
      </c>
      <c r="M13161" t="s">
        <v>54001</v>
      </c>
    </row>
    <row r="13162" spans="1:13" x14ac:dyDescent="0.35">
      <c r="A13162" t="s">
        <v>54002</v>
      </c>
      <c r="B13162" t="s">
        <v>14</v>
      </c>
      <c r="C13162" t="s">
        <v>54003</v>
      </c>
      <c r="D13162" t="s">
        <v>208</v>
      </c>
      <c r="E13162">
        <v>17721</v>
      </c>
      <c r="F13162">
        <v>836</v>
      </c>
      <c r="G13162">
        <v>0</v>
      </c>
      <c r="H13162" t="s">
        <v>54004</v>
      </c>
      <c r="I13162">
        <v>20</v>
      </c>
      <c r="J13162" t="s">
        <v>53101</v>
      </c>
      <c r="K13162">
        <v>82</v>
      </c>
      <c r="L13162" t="s">
        <v>211</v>
      </c>
      <c r="M13162" t="s">
        <v>54005</v>
      </c>
    </row>
    <row r="13163" spans="1:13" x14ac:dyDescent="0.35">
      <c r="A13163" t="s">
        <v>54006</v>
      </c>
      <c r="B13163" t="s">
        <v>14</v>
      </c>
      <c r="C13163" t="s">
        <v>54007</v>
      </c>
      <c r="D13163" t="s">
        <v>208</v>
      </c>
      <c r="E13163">
        <v>6218</v>
      </c>
      <c r="F13163">
        <v>194</v>
      </c>
      <c r="G13163">
        <v>0</v>
      </c>
      <c r="H13163" t="s">
        <v>54008</v>
      </c>
      <c r="I13163">
        <v>20</v>
      </c>
      <c r="J13163" t="s">
        <v>53</v>
      </c>
      <c r="K13163">
        <v>13</v>
      </c>
      <c r="L13163" t="s">
        <v>211</v>
      </c>
      <c r="M13163" t="s">
        <v>54009</v>
      </c>
    </row>
    <row r="13164" spans="1:13" x14ac:dyDescent="0.35">
      <c r="A13164" t="s">
        <v>54010</v>
      </c>
      <c r="B13164" t="s">
        <v>14</v>
      </c>
      <c r="C13164" t="s">
        <v>54011</v>
      </c>
      <c r="D13164" t="s">
        <v>208</v>
      </c>
      <c r="E13164">
        <v>15722</v>
      </c>
      <c r="F13164">
        <v>1060</v>
      </c>
      <c r="G13164">
        <v>0</v>
      </c>
      <c r="H13164" t="s">
        <v>54012</v>
      </c>
      <c r="I13164">
        <v>20</v>
      </c>
      <c r="J13164" t="s">
        <v>53101</v>
      </c>
      <c r="K13164">
        <v>137</v>
      </c>
      <c r="L13164" t="s">
        <v>211</v>
      </c>
      <c r="M13164" t="s">
        <v>54013</v>
      </c>
    </row>
    <row r="13165" spans="1:13" x14ac:dyDescent="0.35">
      <c r="A13165" t="s">
        <v>54014</v>
      </c>
      <c r="B13165" t="s">
        <v>14</v>
      </c>
      <c r="C13165" t="s">
        <v>54015</v>
      </c>
      <c r="D13165" t="s">
        <v>208</v>
      </c>
      <c r="E13165">
        <v>2381</v>
      </c>
      <c r="F13165">
        <v>161</v>
      </c>
      <c r="G13165">
        <v>0</v>
      </c>
      <c r="H13165" t="s">
        <v>54016</v>
      </c>
      <c r="I13165">
        <v>20</v>
      </c>
      <c r="J13165" t="s">
        <v>53101</v>
      </c>
      <c r="K13165">
        <v>13</v>
      </c>
      <c r="L13165" t="s">
        <v>211</v>
      </c>
      <c r="M13165" t="s">
        <v>54013</v>
      </c>
    </row>
    <row r="13166" spans="1:13" x14ac:dyDescent="0.35">
      <c r="A13166" t="s">
        <v>54017</v>
      </c>
      <c r="B13166" t="s">
        <v>14</v>
      </c>
      <c r="C13166" t="s">
        <v>54018</v>
      </c>
      <c r="D13166" t="s">
        <v>208</v>
      </c>
      <c r="E13166">
        <v>21483</v>
      </c>
      <c r="F13166">
        <v>488</v>
      </c>
      <c r="G13166">
        <v>0</v>
      </c>
      <c r="H13166" t="s">
        <v>54019</v>
      </c>
      <c r="I13166">
        <v>20</v>
      </c>
      <c r="J13166" t="s">
        <v>53101</v>
      </c>
      <c r="K13166">
        <v>45</v>
      </c>
      <c r="L13166" t="s">
        <v>211</v>
      </c>
      <c r="M13166" t="s">
        <v>54020</v>
      </c>
    </row>
    <row r="13167" spans="1:13" x14ac:dyDescent="0.35">
      <c r="A13167" t="s">
        <v>54021</v>
      </c>
      <c r="B13167" t="s">
        <v>14</v>
      </c>
      <c r="C13167" t="s">
        <v>54022</v>
      </c>
      <c r="D13167" t="s">
        <v>208</v>
      </c>
      <c r="E13167">
        <v>142760</v>
      </c>
      <c r="F13167">
        <v>3742</v>
      </c>
      <c r="G13167">
        <v>0</v>
      </c>
      <c r="H13167" t="s">
        <v>54023</v>
      </c>
      <c r="I13167">
        <v>20</v>
      </c>
      <c r="J13167" t="s">
        <v>54024</v>
      </c>
      <c r="K13167">
        <v>343</v>
      </c>
      <c r="L13167" t="s">
        <v>211</v>
      </c>
      <c r="M13167" t="s">
        <v>54025</v>
      </c>
    </row>
    <row r="13168" spans="1:13" x14ac:dyDescent="0.35">
      <c r="A13168" t="s">
        <v>54026</v>
      </c>
      <c r="B13168" t="s">
        <v>14</v>
      </c>
      <c r="C13168" t="s">
        <v>54027</v>
      </c>
      <c r="D13168" t="s">
        <v>208</v>
      </c>
      <c r="E13168">
        <v>82314</v>
      </c>
      <c r="F13168">
        <v>4634</v>
      </c>
      <c r="G13168">
        <v>0</v>
      </c>
      <c r="H13168" t="s">
        <v>54028</v>
      </c>
      <c r="I13168">
        <v>20</v>
      </c>
      <c r="J13168" t="s">
        <v>54024</v>
      </c>
      <c r="K13168">
        <v>487</v>
      </c>
      <c r="L13168" t="s">
        <v>211</v>
      </c>
      <c r="M13168" t="s">
        <v>54029</v>
      </c>
    </row>
    <row r="13169" spans="1:13" x14ac:dyDescent="0.35">
      <c r="A13169" t="s">
        <v>54030</v>
      </c>
      <c r="B13169" t="s">
        <v>14</v>
      </c>
      <c r="C13169" t="s">
        <v>54031</v>
      </c>
      <c r="D13169" t="s">
        <v>208</v>
      </c>
      <c r="E13169">
        <v>10340</v>
      </c>
      <c r="F13169">
        <v>486</v>
      </c>
      <c r="G13169">
        <v>0</v>
      </c>
      <c r="H13169" t="s">
        <v>54032</v>
      </c>
      <c r="I13169">
        <v>20</v>
      </c>
      <c r="J13169" t="s">
        <v>53927</v>
      </c>
      <c r="K13169">
        <v>89</v>
      </c>
      <c r="L13169" t="s">
        <v>211</v>
      </c>
      <c r="M13169" t="s">
        <v>54033</v>
      </c>
    </row>
    <row r="13170" spans="1:13" x14ac:dyDescent="0.35">
      <c r="A13170" t="s">
        <v>54034</v>
      </c>
      <c r="B13170" t="s">
        <v>14</v>
      </c>
      <c r="C13170" t="s">
        <v>54035</v>
      </c>
      <c r="D13170" t="s">
        <v>208</v>
      </c>
      <c r="E13170">
        <v>27008</v>
      </c>
      <c r="F13170">
        <v>1214</v>
      </c>
      <c r="G13170">
        <v>0</v>
      </c>
      <c r="H13170" t="s">
        <v>54036</v>
      </c>
      <c r="I13170">
        <v>20</v>
      </c>
      <c r="J13170" t="s">
        <v>53101</v>
      </c>
      <c r="K13170">
        <v>205</v>
      </c>
      <c r="L13170" t="s">
        <v>211</v>
      </c>
      <c r="M13170" t="s">
        <v>54037</v>
      </c>
    </row>
    <row r="13171" spans="1:13" x14ac:dyDescent="0.35">
      <c r="A13171" t="s">
        <v>54038</v>
      </c>
      <c r="B13171" t="s">
        <v>14</v>
      </c>
      <c r="C13171" t="s">
        <v>54039</v>
      </c>
      <c r="D13171" t="s">
        <v>208</v>
      </c>
      <c r="E13171">
        <v>23694</v>
      </c>
      <c r="F13171">
        <v>1242</v>
      </c>
      <c r="G13171">
        <v>0</v>
      </c>
      <c r="H13171" t="s">
        <v>54040</v>
      </c>
      <c r="I13171">
        <v>20</v>
      </c>
      <c r="J13171" t="s">
        <v>53101</v>
      </c>
      <c r="K13171">
        <v>140</v>
      </c>
      <c r="L13171" t="s">
        <v>211</v>
      </c>
      <c r="M13171" t="s">
        <v>54041</v>
      </c>
    </row>
    <row r="13172" spans="1:13" x14ac:dyDescent="0.35">
      <c r="A13172" t="s">
        <v>54042</v>
      </c>
      <c r="B13172" t="s">
        <v>14</v>
      </c>
      <c r="C13172" t="s">
        <v>54043</v>
      </c>
      <c r="D13172" t="s">
        <v>208</v>
      </c>
      <c r="E13172">
        <v>44675</v>
      </c>
      <c r="F13172">
        <v>2404</v>
      </c>
      <c r="G13172">
        <v>0</v>
      </c>
      <c r="H13172" t="s">
        <v>54044</v>
      </c>
      <c r="I13172">
        <v>20</v>
      </c>
      <c r="J13172" t="s">
        <v>53101</v>
      </c>
      <c r="K13172">
        <v>253</v>
      </c>
      <c r="L13172" t="s">
        <v>211</v>
      </c>
      <c r="M13172" t="s">
        <v>54045</v>
      </c>
    </row>
    <row r="13173" spans="1:13" x14ac:dyDescent="0.35">
      <c r="A13173" t="s">
        <v>54046</v>
      </c>
      <c r="B13173" t="s">
        <v>14</v>
      </c>
      <c r="C13173" t="s">
        <v>54047</v>
      </c>
      <c r="D13173" t="s">
        <v>208</v>
      </c>
      <c r="E13173">
        <v>1033917</v>
      </c>
      <c r="F13173">
        <v>415</v>
      </c>
      <c r="G13173">
        <v>0</v>
      </c>
      <c r="H13173" t="s">
        <v>54048</v>
      </c>
      <c r="I13173">
        <v>20</v>
      </c>
      <c r="J13173" t="s">
        <v>53</v>
      </c>
      <c r="K13173">
        <v>122</v>
      </c>
      <c r="L13173" t="s">
        <v>211</v>
      </c>
      <c r="M13173" t="s">
        <v>54049</v>
      </c>
    </row>
    <row r="13174" spans="1:13" x14ac:dyDescent="0.35">
      <c r="A13174" t="s">
        <v>54050</v>
      </c>
      <c r="B13174" t="s">
        <v>14</v>
      </c>
      <c r="C13174" t="s">
        <v>54051</v>
      </c>
      <c r="D13174" t="s">
        <v>208</v>
      </c>
      <c r="E13174">
        <v>446897</v>
      </c>
      <c r="F13174">
        <v>280</v>
      </c>
      <c r="G13174">
        <v>0</v>
      </c>
      <c r="H13174" t="s">
        <v>54052</v>
      </c>
      <c r="I13174">
        <v>20</v>
      </c>
      <c r="J13174" t="s">
        <v>53</v>
      </c>
      <c r="K13174">
        <v>10</v>
      </c>
      <c r="L13174" t="s">
        <v>211</v>
      </c>
      <c r="M13174" t="s">
        <v>54049</v>
      </c>
    </row>
    <row r="13175" spans="1:13" x14ac:dyDescent="0.35">
      <c r="A13175" t="s">
        <v>54053</v>
      </c>
      <c r="B13175" t="s">
        <v>14</v>
      </c>
      <c r="C13175" t="s">
        <v>54054</v>
      </c>
      <c r="D13175" t="s">
        <v>208</v>
      </c>
      <c r="E13175">
        <v>11059</v>
      </c>
      <c r="F13175">
        <v>533</v>
      </c>
      <c r="G13175">
        <v>0</v>
      </c>
      <c r="H13175" t="s">
        <v>54055</v>
      </c>
      <c r="I13175">
        <v>20</v>
      </c>
      <c r="J13175" t="s">
        <v>54056</v>
      </c>
      <c r="K13175">
        <v>120</v>
      </c>
      <c r="L13175" t="s">
        <v>211</v>
      </c>
      <c r="M13175" t="s">
        <v>54057</v>
      </c>
    </row>
    <row r="13176" spans="1:13" x14ac:dyDescent="0.35">
      <c r="A13176" t="s">
        <v>54058</v>
      </c>
      <c r="B13176" t="s">
        <v>14</v>
      </c>
      <c r="C13176" t="s">
        <v>54059</v>
      </c>
      <c r="D13176" t="s">
        <v>208</v>
      </c>
      <c r="E13176">
        <v>17017</v>
      </c>
      <c r="F13176">
        <v>557</v>
      </c>
      <c r="G13176">
        <v>0</v>
      </c>
      <c r="H13176" t="s">
        <v>54060</v>
      </c>
      <c r="I13176">
        <v>20</v>
      </c>
      <c r="J13176" t="s">
        <v>54056</v>
      </c>
      <c r="K13176">
        <v>40</v>
      </c>
      <c r="L13176" t="s">
        <v>211</v>
      </c>
      <c r="M13176" t="s">
        <v>54061</v>
      </c>
    </row>
    <row r="13177" spans="1:13" x14ac:dyDescent="0.35">
      <c r="A13177" t="s">
        <v>54062</v>
      </c>
      <c r="B13177" t="s">
        <v>14</v>
      </c>
      <c r="C13177" t="s">
        <v>54063</v>
      </c>
      <c r="D13177" t="s">
        <v>208</v>
      </c>
      <c r="E13177">
        <v>2172758</v>
      </c>
      <c r="F13177">
        <v>584</v>
      </c>
      <c r="G13177">
        <v>0</v>
      </c>
      <c r="H13177" t="s">
        <v>54064</v>
      </c>
      <c r="I13177">
        <v>20</v>
      </c>
      <c r="J13177" t="s">
        <v>54065</v>
      </c>
      <c r="K13177">
        <v>155</v>
      </c>
      <c r="L13177" t="s">
        <v>211</v>
      </c>
      <c r="M13177" t="s">
        <v>54066</v>
      </c>
    </row>
    <row r="13178" spans="1:13" x14ac:dyDescent="0.35">
      <c r="A13178" t="s">
        <v>54067</v>
      </c>
      <c r="B13178" t="s">
        <v>14</v>
      </c>
      <c r="C13178" t="s">
        <v>54068</v>
      </c>
      <c r="D13178" t="s">
        <v>208</v>
      </c>
      <c r="E13178">
        <v>865507</v>
      </c>
      <c r="F13178">
        <v>312</v>
      </c>
      <c r="G13178">
        <v>0</v>
      </c>
      <c r="H13178" t="s">
        <v>54069</v>
      </c>
      <c r="I13178">
        <v>20</v>
      </c>
      <c r="J13178" t="s">
        <v>54065</v>
      </c>
      <c r="K13178">
        <v>10</v>
      </c>
      <c r="L13178" t="s">
        <v>211</v>
      </c>
      <c r="M13178" t="s">
        <v>54066</v>
      </c>
    </row>
    <row r="13179" spans="1:13" x14ac:dyDescent="0.35">
      <c r="A13179" t="s">
        <v>54070</v>
      </c>
      <c r="B13179" t="s">
        <v>14</v>
      </c>
      <c r="C13179" t="s">
        <v>54071</v>
      </c>
      <c r="D13179" t="s">
        <v>208</v>
      </c>
      <c r="E13179">
        <v>6983</v>
      </c>
      <c r="F13179">
        <v>317</v>
      </c>
      <c r="G13179">
        <v>0</v>
      </c>
      <c r="H13179" t="s">
        <v>54072</v>
      </c>
      <c r="I13179">
        <v>20</v>
      </c>
      <c r="J13179" t="s">
        <v>53101</v>
      </c>
      <c r="K13179">
        <v>22</v>
      </c>
      <c r="L13179" t="s">
        <v>211</v>
      </c>
      <c r="M13179" t="s">
        <v>54073</v>
      </c>
    </row>
    <row r="13180" spans="1:13" x14ac:dyDescent="0.35">
      <c r="A13180" t="s">
        <v>54074</v>
      </c>
      <c r="B13180" t="s">
        <v>14</v>
      </c>
      <c r="C13180" t="s">
        <v>54075</v>
      </c>
      <c r="D13180" t="s">
        <v>208</v>
      </c>
      <c r="E13180">
        <v>3633551</v>
      </c>
      <c r="F13180">
        <v>16665</v>
      </c>
      <c r="G13180">
        <v>0</v>
      </c>
      <c r="H13180" t="s">
        <v>54076</v>
      </c>
      <c r="I13180">
        <v>20</v>
      </c>
      <c r="J13180" t="s">
        <v>54077</v>
      </c>
      <c r="K13180">
        <v>1813</v>
      </c>
      <c r="L13180" t="s">
        <v>211</v>
      </c>
      <c r="M13180" t="s">
        <v>54078</v>
      </c>
    </row>
    <row r="13181" spans="1:13" x14ac:dyDescent="0.35">
      <c r="A13181" t="s">
        <v>54079</v>
      </c>
      <c r="B13181" t="s">
        <v>14</v>
      </c>
      <c r="C13181" t="s">
        <v>54080</v>
      </c>
      <c r="D13181" t="s">
        <v>208</v>
      </c>
      <c r="E13181">
        <v>823704</v>
      </c>
      <c r="F13181">
        <v>9599</v>
      </c>
      <c r="G13181">
        <v>0</v>
      </c>
      <c r="H13181" t="s">
        <v>54081</v>
      </c>
      <c r="I13181">
        <v>20</v>
      </c>
      <c r="J13181" t="s">
        <v>54077</v>
      </c>
      <c r="K13181">
        <v>93</v>
      </c>
      <c r="L13181" t="s">
        <v>211</v>
      </c>
      <c r="M13181" t="s">
        <v>54082</v>
      </c>
    </row>
    <row r="13182" spans="1:13" x14ac:dyDescent="0.35">
      <c r="A13182" t="s">
        <v>54083</v>
      </c>
      <c r="B13182" t="s">
        <v>14</v>
      </c>
      <c r="C13182" t="s">
        <v>54084</v>
      </c>
      <c r="D13182" t="s">
        <v>208</v>
      </c>
      <c r="E13182">
        <v>1256343</v>
      </c>
      <c r="F13182">
        <v>14394</v>
      </c>
      <c r="G13182">
        <v>0</v>
      </c>
      <c r="H13182" t="s">
        <v>54085</v>
      </c>
      <c r="I13182">
        <v>20</v>
      </c>
      <c r="J13182" t="s">
        <v>54086</v>
      </c>
      <c r="K13182">
        <v>37</v>
      </c>
      <c r="L13182" t="s">
        <v>211</v>
      </c>
      <c r="M13182" t="s">
        <v>54087</v>
      </c>
    </row>
    <row r="13183" spans="1:13" x14ac:dyDescent="0.35">
      <c r="A13183" t="s">
        <v>54088</v>
      </c>
      <c r="B13183" t="s">
        <v>14</v>
      </c>
      <c r="C13183" t="s">
        <v>54089</v>
      </c>
      <c r="D13183" t="s">
        <v>208</v>
      </c>
      <c r="E13183">
        <v>2964827</v>
      </c>
      <c r="F13183">
        <v>1717</v>
      </c>
      <c r="G13183">
        <v>0</v>
      </c>
      <c r="H13183" t="s">
        <v>54090</v>
      </c>
      <c r="I13183">
        <v>20</v>
      </c>
      <c r="J13183" t="s">
        <v>54086</v>
      </c>
      <c r="K13183">
        <v>219</v>
      </c>
      <c r="L13183" t="s">
        <v>211</v>
      </c>
      <c r="M13183" t="s">
        <v>54091</v>
      </c>
    </row>
    <row r="13184" spans="1:13" x14ac:dyDescent="0.35">
      <c r="A13184" t="s">
        <v>54092</v>
      </c>
      <c r="B13184" t="s">
        <v>14</v>
      </c>
      <c r="C13184" t="s">
        <v>54093</v>
      </c>
      <c r="D13184" t="s">
        <v>208</v>
      </c>
      <c r="E13184">
        <v>3101</v>
      </c>
      <c r="F13184">
        <v>216</v>
      </c>
      <c r="G13184">
        <v>0</v>
      </c>
      <c r="H13184" t="s">
        <v>54094</v>
      </c>
      <c r="I13184">
        <v>20</v>
      </c>
      <c r="J13184" t="s">
        <v>54095</v>
      </c>
      <c r="K13184">
        <v>16</v>
      </c>
      <c r="L13184" t="s">
        <v>211</v>
      </c>
      <c r="M13184" t="s">
        <v>54096</v>
      </c>
    </row>
    <row r="13185" spans="1:13" x14ac:dyDescent="0.35">
      <c r="A13185" t="s">
        <v>54097</v>
      </c>
      <c r="B13185" t="s">
        <v>14</v>
      </c>
      <c r="C13185" t="s">
        <v>54098</v>
      </c>
      <c r="D13185" t="s">
        <v>208</v>
      </c>
      <c r="E13185">
        <v>33727</v>
      </c>
      <c r="F13185">
        <v>857</v>
      </c>
      <c r="G13185">
        <v>0</v>
      </c>
      <c r="H13185" t="s">
        <v>54099</v>
      </c>
      <c r="I13185">
        <v>20</v>
      </c>
      <c r="J13185" t="s">
        <v>54100</v>
      </c>
      <c r="K13185">
        <v>51</v>
      </c>
      <c r="L13185" t="s">
        <v>211</v>
      </c>
      <c r="M13185" t="s">
        <v>54101</v>
      </c>
    </row>
    <row r="13186" spans="1:13" x14ac:dyDescent="0.35">
      <c r="A13186" t="s">
        <v>54102</v>
      </c>
      <c r="B13186" t="s">
        <v>14</v>
      </c>
      <c r="C13186" t="s">
        <v>54103</v>
      </c>
      <c r="D13186" t="s">
        <v>208</v>
      </c>
      <c r="E13186">
        <v>23297</v>
      </c>
      <c r="F13186">
        <v>527</v>
      </c>
      <c r="G13186">
        <v>0</v>
      </c>
      <c r="H13186" t="s">
        <v>54104</v>
      </c>
      <c r="I13186">
        <v>20</v>
      </c>
      <c r="J13186" t="s">
        <v>54105</v>
      </c>
      <c r="K13186">
        <v>30</v>
      </c>
      <c r="L13186" t="s">
        <v>211</v>
      </c>
      <c r="M13186" t="s">
        <v>54101</v>
      </c>
    </row>
    <row r="13187" spans="1:13" x14ac:dyDescent="0.35">
      <c r="A13187" t="s">
        <v>54106</v>
      </c>
      <c r="B13187" t="s">
        <v>14</v>
      </c>
      <c r="C13187" t="s">
        <v>54107</v>
      </c>
      <c r="D13187" t="s">
        <v>208</v>
      </c>
      <c r="E13187">
        <v>24098</v>
      </c>
      <c r="F13187">
        <v>753</v>
      </c>
      <c r="G13187">
        <v>0</v>
      </c>
      <c r="H13187" t="s">
        <v>54108</v>
      </c>
      <c r="I13187">
        <v>20</v>
      </c>
      <c r="J13187" t="s">
        <v>54105</v>
      </c>
      <c r="K13187">
        <v>52</v>
      </c>
      <c r="L13187" t="s">
        <v>211</v>
      </c>
      <c r="M13187" t="s">
        <v>54109</v>
      </c>
    </row>
    <row r="13188" spans="1:13" x14ac:dyDescent="0.35">
      <c r="A13188" t="s">
        <v>54110</v>
      </c>
      <c r="B13188" t="s">
        <v>14</v>
      </c>
      <c r="C13188" t="s">
        <v>54111</v>
      </c>
      <c r="D13188" t="s">
        <v>208</v>
      </c>
      <c r="E13188">
        <v>18754</v>
      </c>
      <c r="F13188">
        <v>548</v>
      </c>
      <c r="G13188">
        <v>0</v>
      </c>
      <c r="H13188" t="s">
        <v>54112</v>
      </c>
      <c r="I13188">
        <v>20</v>
      </c>
      <c r="J13188" t="s">
        <v>54105</v>
      </c>
      <c r="K13188">
        <v>42</v>
      </c>
      <c r="L13188" t="s">
        <v>211</v>
      </c>
      <c r="M13188" t="s">
        <v>54109</v>
      </c>
    </row>
    <row r="13189" spans="1:13" x14ac:dyDescent="0.35">
      <c r="A13189" t="s">
        <v>54113</v>
      </c>
      <c r="B13189" t="s">
        <v>14</v>
      </c>
      <c r="C13189" t="s">
        <v>54114</v>
      </c>
      <c r="D13189" t="s">
        <v>208</v>
      </c>
      <c r="E13189">
        <v>6318</v>
      </c>
      <c r="F13189">
        <v>376</v>
      </c>
      <c r="G13189">
        <v>0</v>
      </c>
      <c r="H13189" t="s">
        <v>54115</v>
      </c>
      <c r="I13189">
        <v>20</v>
      </c>
      <c r="J13189" t="s">
        <v>53101</v>
      </c>
      <c r="K13189">
        <v>137</v>
      </c>
      <c r="L13189" t="s">
        <v>211</v>
      </c>
      <c r="M13189" t="s">
        <v>54116</v>
      </c>
    </row>
    <row r="13190" spans="1:13" x14ac:dyDescent="0.35">
      <c r="A13190" t="s">
        <v>54117</v>
      </c>
      <c r="B13190" t="s">
        <v>14</v>
      </c>
      <c r="C13190" t="s">
        <v>54118</v>
      </c>
      <c r="D13190" t="s">
        <v>208</v>
      </c>
      <c r="E13190">
        <v>5297</v>
      </c>
      <c r="F13190">
        <v>205</v>
      </c>
      <c r="G13190">
        <v>0</v>
      </c>
      <c r="H13190" t="s">
        <v>54119</v>
      </c>
      <c r="I13190">
        <v>20</v>
      </c>
      <c r="J13190" t="s">
        <v>53101</v>
      </c>
      <c r="K13190">
        <v>18</v>
      </c>
      <c r="L13190" t="s">
        <v>211</v>
      </c>
      <c r="M13190" t="s">
        <v>54120</v>
      </c>
    </row>
    <row r="13191" spans="1:13" x14ac:dyDescent="0.35">
      <c r="A13191" t="s">
        <v>54121</v>
      </c>
      <c r="B13191" t="s">
        <v>14</v>
      </c>
      <c r="C13191" t="s">
        <v>54122</v>
      </c>
      <c r="D13191" t="s">
        <v>208</v>
      </c>
      <c r="E13191">
        <v>8694</v>
      </c>
      <c r="F13191">
        <v>738</v>
      </c>
      <c r="G13191">
        <v>0</v>
      </c>
      <c r="H13191" t="s">
        <v>54123</v>
      </c>
      <c r="I13191">
        <v>20</v>
      </c>
      <c r="J13191" t="s">
        <v>53101</v>
      </c>
      <c r="K13191">
        <v>67</v>
      </c>
      <c r="L13191" t="s">
        <v>211</v>
      </c>
      <c r="M13191" t="s">
        <v>54124</v>
      </c>
    </row>
    <row r="13192" spans="1:13" x14ac:dyDescent="0.35">
      <c r="A13192" t="s">
        <v>54125</v>
      </c>
      <c r="B13192" t="s">
        <v>14</v>
      </c>
      <c r="C13192" t="s">
        <v>54126</v>
      </c>
      <c r="D13192" t="s">
        <v>208</v>
      </c>
      <c r="E13192">
        <v>2401148</v>
      </c>
      <c r="F13192">
        <v>10492</v>
      </c>
      <c r="G13192">
        <v>0</v>
      </c>
      <c r="H13192" t="s">
        <v>54127</v>
      </c>
      <c r="I13192">
        <v>20</v>
      </c>
      <c r="J13192" t="s">
        <v>54128</v>
      </c>
      <c r="K13192">
        <v>421</v>
      </c>
      <c r="L13192" t="s">
        <v>211</v>
      </c>
      <c r="M13192" t="s">
        <v>54129</v>
      </c>
    </row>
    <row r="13193" spans="1:13" x14ac:dyDescent="0.35">
      <c r="A13193" t="s">
        <v>54130</v>
      </c>
      <c r="B13193" t="s">
        <v>14</v>
      </c>
      <c r="C13193" t="s">
        <v>54131</v>
      </c>
      <c r="D13193" t="s">
        <v>208</v>
      </c>
      <c r="E13193">
        <v>855123</v>
      </c>
      <c r="F13193">
        <v>1640</v>
      </c>
      <c r="G13193">
        <v>0</v>
      </c>
      <c r="H13193" t="s">
        <v>54132</v>
      </c>
      <c r="I13193">
        <v>20</v>
      </c>
      <c r="J13193" t="s">
        <v>53</v>
      </c>
      <c r="K13193">
        <v>23</v>
      </c>
      <c r="L13193" t="s">
        <v>211</v>
      </c>
      <c r="M13193" t="s">
        <v>54133</v>
      </c>
    </row>
    <row r="13194" spans="1:13" x14ac:dyDescent="0.35">
      <c r="A13194" t="s">
        <v>54134</v>
      </c>
      <c r="B13194" t="s">
        <v>14</v>
      </c>
      <c r="C13194" t="s">
        <v>54135</v>
      </c>
      <c r="D13194" t="s">
        <v>208</v>
      </c>
      <c r="E13194">
        <v>138855</v>
      </c>
      <c r="F13194">
        <v>1840</v>
      </c>
      <c r="G13194">
        <v>0</v>
      </c>
      <c r="H13194" t="s">
        <v>54136</v>
      </c>
      <c r="I13194">
        <v>20</v>
      </c>
      <c r="J13194" t="s">
        <v>54137</v>
      </c>
      <c r="K13194">
        <v>29</v>
      </c>
      <c r="L13194" t="s">
        <v>211</v>
      </c>
      <c r="M13194" t="s">
        <v>54138</v>
      </c>
    </row>
    <row r="13195" spans="1:13" x14ac:dyDescent="0.35">
      <c r="A13195" t="s">
        <v>54139</v>
      </c>
      <c r="B13195" t="s">
        <v>14</v>
      </c>
      <c r="C13195" t="s">
        <v>54140</v>
      </c>
      <c r="D13195" t="s">
        <v>208</v>
      </c>
      <c r="E13195">
        <v>3577</v>
      </c>
      <c r="F13195">
        <v>257</v>
      </c>
      <c r="G13195">
        <v>0</v>
      </c>
      <c r="H13195" t="s">
        <v>54141</v>
      </c>
      <c r="I13195">
        <v>20</v>
      </c>
      <c r="J13195" t="s">
        <v>53101</v>
      </c>
      <c r="K13195">
        <v>42</v>
      </c>
      <c r="L13195" t="s">
        <v>211</v>
      </c>
      <c r="M13195" t="s">
        <v>54142</v>
      </c>
    </row>
    <row r="13196" spans="1:13" x14ac:dyDescent="0.35">
      <c r="A13196" t="s">
        <v>54143</v>
      </c>
      <c r="B13196" t="s">
        <v>14</v>
      </c>
      <c r="C13196" t="s">
        <v>54144</v>
      </c>
      <c r="D13196" t="s">
        <v>208</v>
      </c>
      <c r="E13196">
        <v>5212</v>
      </c>
      <c r="F13196">
        <v>130</v>
      </c>
      <c r="G13196">
        <v>0</v>
      </c>
      <c r="H13196" t="s">
        <v>54145</v>
      </c>
      <c r="I13196">
        <v>20</v>
      </c>
      <c r="J13196" t="s">
        <v>53101</v>
      </c>
      <c r="K13196">
        <v>7</v>
      </c>
      <c r="L13196" t="s">
        <v>211</v>
      </c>
      <c r="M13196" t="s">
        <v>54146</v>
      </c>
    </row>
    <row r="13197" spans="1:13" x14ac:dyDescent="0.35">
      <c r="A13197" t="s">
        <v>54147</v>
      </c>
      <c r="B13197" t="s">
        <v>14</v>
      </c>
      <c r="C13197" t="s">
        <v>54148</v>
      </c>
      <c r="D13197" t="s">
        <v>208</v>
      </c>
      <c r="E13197">
        <v>11044</v>
      </c>
      <c r="F13197">
        <v>332</v>
      </c>
      <c r="G13197">
        <v>0</v>
      </c>
      <c r="H13197" t="s">
        <v>54149</v>
      </c>
      <c r="I13197">
        <v>20</v>
      </c>
      <c r="J13197" t="s">
        <v>53101</v>
      </c>
      <c r="K13197">
        <v>20</v>
      </c>
      <c r="L13197" t="s">
        <v>211</v>
      </c>
      <c r="M13197" t="s">
        <v>54150</v>
      </c>
    </row>
    <row r="13198" spans="1:13" x14ac:dyDescent="0.35">
      <c r="A13198" t="s">
        <v>54151</v>
      </c>
      <c r="B13198" t="s">
        <v>14</v>
      </c>
      <c r="C13198" t="s">
        <v>54152</v>
      </c>
      <c r="D13198" t="s">
        <v>208</v>
      </c>
      <c r="E13198">
        <v>33027</v>
      </c>
      <c r="F13198">
        <v>1593</v>
      </c>
      <c r="G13198">
        <v>0</v>
      </c>
      <c r="H13198" t="s">
        <v>54153</v>
      </c>
      <c r="I13198">
        <v>20</v>
      </c>
      <c r="J13198" t="s">
        <v>53101</v>
      </c>
      <c r="K13198">
        <v>247</v>
      </c>
      <c r="L13198" t="s">
        <v>211</v>
      </c>
      <c r="M13198" t="s">
        <v>54154</v>
      </c>
    </row>
    <row r="13199" spans="1:13" x14ac:dyDescent="0.35">
      <c r="A13199" t="s">
        <v>54155</v>
      </c>
      <c r="B13199" t="s">
        <v>14</v>
      </c>
      <c r="C13199" t="s">
        <v>54156</v>
      </c>
      <c r="D13199" t="s">
        <v>208</v>
      </c>
      <c r="E13199">
        <v>7389</v>
      </c>
      <c r="F13199">
        <v>177</v>
      </c>
      <c r="G13199">
        <v>0</v>
      </c>
      <c r="H13199" t="s">
        <v>54157</v>
      </c>
      <c r="I13199">
        <v>20</v>
      </c>
      <c r="J13199" t="s">
        <v>53101</v>
      </c>
      <c r="K13199">
        <v>16</v>
      </c>
      <c r="L13199" t="s">
        <v>211</v>
      </c>
      <c r="M13199" t="s">
        <v>54158</v>
      </c>
    </row>
    <row r="13200" spans="1:13" x14ac:dyDescent="0.35">
      <c r="A13200" t="s">
        <v>54159</v>
      </c>
      <c r="B13200" t="s">
        <v>14</v>
      </c>
      <c r="C13200" t="s">
        <v>54160</v>
      </c>
      <c r="D13200" t="s">
        <v>208</v>
      </c>
      <c r="E13200">
        <v>14092</v>
      </c>
      <c r="F13200">
        <v>1163</v>
      </c>
      <c r="G13200">
        <v>0</v>
      </c>
      <c r="H13200" t="s">
        <v>54161</v>
      </c>
      <c r="I13200">
        <v>20</v>
      </c>
      <c r="J13200" t="s">
        <v>53101</v>
      </c>
      <c r="K13200">
        <v>170</v>
      </c>
      <c r="L13200" t="s">
        <v>211</v>
      </c>
      <c r="M13200" t="s">
        <v>54162</v>
      </c>
    </row>
    <row r="13201" spans="1:13" x14ac:dyDescent="0.35">
      <c r="A13201" t="s">
        <v>54163</v>
      </c>
      <c r="B13201" t="s">
        <v>14</v>
      </c>
      <c r="C13201" t="s">
        <v>54164</v>
      </c>
      <c r="D13201" t="s">
        <v>208</v>
      </c>
      <c r="E13201">
        <v>25901</v>
      </c>
      <c r="F13201">
        <v>966</v>
      </c>
      <c r="G13201">
        <v>0</v>
      </c>
      <c r="H13201" t="s">
        <v>54165</v>
      </c>
      <c r="I13201">
        <v>20</v>
      </c>
      <c r="J13201" t="s">
        <v>54166</v>
      </c>
      <c r="K13201">
        <v>100</v>
      </c>
      <c r="L13201" t="s">
        <v>211</v>
      </c>
      <c r="M13201" t="s">
        <v>54167</v>
      </c>
    </row>
    <row r="13202" spans="1:13" x14ac:dyDescent="0.35">
      <c r="A13202" t="s">
        <v>54168</v>
      </c>
      <c r="B13202" t="s">
        <v>14</v>
      </c>
      <c r="C13202" t="s">
        <v>54169</v>
      </c>
      <c r="D13202" t="s">
        <v>208</v>
      </c>
      <c r="E13202">
        <v>4625839</v>
      </c>
      <c r="F13202">
        <v>10943</v>
      </c>
      <c r="G13202">
        <v>0</v>
      </c>
      <c r="H13202" t="s">
        <v>54170</v>
      </c>
      <c r="I13202">
        <v>20</v>
      </c>
      <c r="J13202" t="s">
        <v>53995</v>
      </c>
      <c r="K13202">
        <v>374</v>
      </c>
      <c r="L13202" t="s">
        <v>211</v>
      </c>
      <c r="M13202" t="s">
        <v>54171</v>
      </c>
    </row>
    <row r="13203" spans="1:13" x14ac:dyDescent="0.35">
      <c r="A13203" t="s">
        <v>54172</v>
      </c>
      <c r="B13203" t="s">
        <v>14</v>
      </c>
      <c r="C13203" t="s">
        <v>54173</v>
      </c>
      <c r="D13203" t="s">
        <v>208</v>
      </c>
      <c r="E13203">
        <v>9285</v>
      </c>
      <c r="F13203">
        <v>477</v>
      </c>
      <c r="G13203">
        <v>0</v>
      </c>
      <c r="H13203" t="s">
        <v>54174</v>
      </c>
      <c r="I13203">
        <v>20</v>
      </c>
      <c r="J13203" t="s">
        <v>53101</v>
      </c>
      <c r="K13203">
        <v>116</v>
      </c>
      <c r="L13203" t="s">
        <v>211</v>
      </c>
      <c r="M13203" t="s">
        <v>54175</v>
      </c>
    </row>
    <row r="13204" spans="1:13" x14ac:dyDescent="0.35">
      <c r="A13204" t="s">
        <v>54176</v>
      </c>
      <c r="B13204" t="s">
        <v>14</v>
      </c>
      <c r="C13204" t="s">
        <v>54177</v>
      </c>
      <c r="D13204" t="s">
        <v>208</v>
      </c>
      <c r="E13204">
        <v>4151</v>
      </c>
      <c r="F13204">
        <v>103</v>
      </c>
      <c r="G13204">
        <v>0</v>
      </c>
      <c r="H13204" t="s">
        <v>54178</v>
      </c>
      <c r="I13204">
        <v>20</v>
      </c>
      <c r="J13204" t="s">
        <v>53101</v>
      </c>
      <c r="K13204">
        <v>4</v>
      </c>
      <c r="L13204" t="s">
        <v>211</v>
      </c>
      <c r="M13204" t="s">
        <v>54179</v>
      </c>
    </row>
    <row r="13205" spans="1:13" x14ac:dyDescent="0.35">
      <c r="A13205" t="s">
        <v>54180</v>
      </c>
      <c r="B13205" t="s">
        <v>14</v>
      </c>
      <c r="C13205" t="s">
        <v>54181</v>
      </c>
      <c r="D13205" t="s">
        <v>208</v>
      </c>
      <c r="E13205">
        <v>5089</v>
      </c>
      <c r="F13205">
        <v>255</v>
      </c>
      <c r="G13205">
        <v>0</v>
      </c>
      <c r="H13205" t="s">
        <v>54182</v>
      </c>
      <c r="I13205">
        <v>20</v>
      </c>
      <c r="J13205" t="s">
        <v>53101</v>
      </c>
      <c r="K13205">
        <v>14</v>
      </c>
      <c r="L13205" t="s">
        <v>211</v>
      </c>
      <c r="M13205" t="s">
        <v>54183</v>
      </c>
    </row>
    <row r="13206" spans="1:13" x14ac:dyDescent="0.35">
      <c r="A13206" t="s">
        <v>54184</v>
      </c>
      <c r="B13206" t="s">
        <v>14</v>
      </c>
      <c r="C13206" t="s">
        <v>54185</v>
      </c>
      <c r="D13206" t="s">
        <v>208</v>
      </c>
      <c r="E13206">
        <v>5854</v>
      </c>
      <c r="F13206">
        <v>289</v>
      </c>
      <c r="G13206">
        <v>0</v>
      </c>
      <c r="H13206" t="s">
        <v>54186</v>
      </c>
      <c r="I13206">
        <v>20</v>
      </c>
      <c r="J13206" t="s">
        <v>53101</v>
      </c>
      <c r="K13206">
        <v>25</v>
      </c>
      <c r="L13206" t="s">
        <v>211</v>
      </c>
      <c r="M13206" t="s">
        <v>54187</v>
      </c>
    </row>
    <row r="13207" spans="1:13" x14ac:dyDescent="0.35">
      <c r="A13207" t="s">
        <v>54188</v>
      </c>
      <c r="B13207" t="s">
        <v>14</v>
      </c>
      <c r="C13207" t="s">
        <v>54189</v>
      </c>
      <c r="D13207" t="s">
        <v>208</v>
      </c>
      <c r="E13207">
        <v>4761</v>
      </c>
      <c r="F13207">
        <v>274</v>
      </c>
      <c r="G13207">
        <v>0</v>
      </c>
      <c r="H13207" t="s">
        <v>54190</v>
      </c>
      <c r="I13207">
        <v>20</v>
      </c>
      <c r="J13207" t="s">
        <v>53101</v>
      </c>
      <c r="K13207">
        <v>27</v>
      </c>
      <c r="L13207" t="s">
        <v>211</v>
      </c>
      <c r="M13207" t="s">
        <v>54191</v>
      </c>
    </row>
    <row r="13208" spans="1:13" x14ac:dyDescent="0.35">
      <c r="A13208" t="s">
        <v>54192</v>
      </c>
      <c r="B13208" t="s">
        <v>14</v>
      </c>
      <c r="C13208" t="s">
        <v>54193</v>
      </c>
      <c r="D13208" t="s">
        <v>208</v>
      </c>
      <c r="E13208">
        <v>7837</v>
      </c>
      <c r="F13208">
        <v>371</v>
      </c>
      <c r="G13208">
        <v>0</v>
      </c>
      <c r="H13208" t="s">
        <v>54194</v>
      </c>
      <c r="I13208">
        <v>20</v>
      </c>
      <c r="J13208" t="s">
        <v>53101</v>
      </c>
      <c r="K13208">
        <v>8</v>
      </c>
      <c r="L13208" t="s">
        <v>211</v>
      </c>
      <c r="M13208" t="s">
        <v>54195</v>
      </c>
    </row>
    <row r="13209" spans="1:13" x14ac:dyDescent="0.35">
      <c r="A13209" t="s">
        <v>54196</v>
      </c>
      <c r="B13209" t="s">
        <v>14</v>
      </c>
      <c r="C13209" t="s">
        <v>54197</v>
      </c>
      <c r="D13209" t="s">
        <v>208</v>
      </c>
      <c r="E13209">
        <v>5271</v>
      </c>
      <c r="F13209">
        <v>194</v>
      </c>
      <c r="G13209">
        <v>0</v>
      </c>
      <c r="H13209" t="s">
        <v>54198</v>
      </c>
      <c r="I13209">
        <v>20</v>
      </c>
      <c r="J13209" t="s">
        <v>53101</v>
      </c>
      <c r="K13209">
        <v>42</v>
      </c>
      <c r="L13209" t="s">
        <v>211</v>
      </c>
      <c r="M13209" t="s">
        <v>54199</v>
      </c>
    </row>
    <row r="13210" spans="1:13" x14ac:dyDescent="0.35">
      <c r="A13210" t="s">
        <v>54200</v>
      </c>
      <c r="B13210" t="s">
        <v>14</v>
      </c>
      <c r="C13210" t="s">
        <v>54201</v>
      </c>
      <c r="D13210" t="s">
        <v>208</v>
      </c>
      <c r="E13210">
        <v>5224</v>
      </c>
      <c r="F13210">
        <v>98</v>
      </c>
      <c r="G13210">
        <v>0</v>
      </c>
      <c r="H13210" t="s">
        <v>54202</v>
      </c>
      <c r="I13210">
        <v>20</v>
      </c>
      <c r="J13210" t="s">
        <v>53101</v>
      </c>
      <c r="K13210">
        <v>7</v>
      </c>
      <c r="L13210" t="s">
        <v>211</v>
      </c>
      <c r="M13210" t="s">
        <v>54203</v>
      </c>
    </row>
    <row r="13211" spans="1:13" x14ac:dyDescent="0.35">
      <c r="A13211" t="s">
        <v>54204</v>
      </c>
      <c r="B13211" t="s">
        <v>14</v>
      </c>
      <c r="C13211" t="s">
        <v>54205</v>
      </c>
      <c r="D13211" t="s">
        <v>208</v>
      </c>
      <c r="E13211">
        <v>31403</v>
      </c>
      <c r="F13211">
        <v>676</v>
      </c>
      <c r="G13211">
        <v>0</v>
      </c>
      <c r="H13211" t="s">
        <v>54206</v>
      </c>
      <c r="I13211">
        <v>20</v>
      </c>
      <c r="J13211" t="s">
        <v>53101</v>
      </c>
      <c r="K13211">
        <v>62</v>
      </c>
      <c r="L13211" t="s">
        <v>211</v>
      </c>
      <c r="M13211" t="s">
        <v>54207</v>
      </c>
    </row>
    <row r="13212" spans="1:13" x14ac:dyDescent="0.35">
      <c r="A13212" t="s">
        <v>54208</v>
      </c>
      <c r="B13212" t="s">
        <v>14</v>
      </c>
      <c r="C13212" t="s">
        <v>54209</v>
      </c>
      <c r="D13212" t="s">
        <v>208</v>
      </c>
      <c r="E13212">
        <v>17018</v>
      </c>
      <c r="F13212">
        <v>1048</v>
      </c>
      <c r="G13212">
        <v>0</v>
      </c>
      <c r="H13212" t="s">
        <v>54210</v>
      </c>
      <c r="I13212">
        <v>20</v>
      </c>
      <c r="J13212" t="s">
        <v>53101</v>
      </c>
      <c r="K13212">
        <v>69</v>
      </c>
      <c r="L13212" t="s">
        <v>211</v>
      </c>
      <c r="M13212" t="s">
        <v>54211</v>
      </c>
    </row>
    <row r="13213" spans="1:13" x14ac:dyDescent="0.35">
      <c r="A13213" t="s">
        <v>54212</v>
      </c>
      <c r="B13213" t="s">
        <v>14</v>
      </c>
      <c r="C13213" t="s">
        <v>54213</v>
      </c>
      <c r="D13213" t="s">
        <v>208</v>
      </c>
      <c r="E13213">
        <v>13525</v>
      </c>
      <c r="F13213">
        <v>615</v>
      </c>
      <c r="G13213">
        <v>0</v>
      </c>
      <c r="H13213" t="s">
        <v>54214</v>
      </c>
      <c r="I13213">
        <v>20</v>
      </c>
      <c r="J13213" t="s">
        <v>53101</v>
      </c>
      <c r="K13213">
        <v>48</v>
      </c>
      <c r="L13213" t="s">
        <v>211</v>
      </c>
      <c r="M13213" t="s">
        <v>54215</v>
      </c>
    </row>
    <row r="13214" spans="1:13" x14ac:dyDescent="0.35">
      <c r="A13214" t="s">
        <v>54216</v>
      </c>
      <c r="B13214" t="s">
        <v>14</v>
      </c>
      <c r="C13214" t="s">
        <v>54217</v>
      </c>
      <c r="D13214" t="s">
        <v>208</v>
      </c>
      <c r="E13214">
        <v>9439</v>
      </c>
      <c r="F13214">
        <v>156</v>
      </c>
      <c r="G13214">
        <v>0</v>
      </c>
      <c r="H13214" t="s">
        <v>54218</v>
      </c>
      <c r="I13214">
        <v>20</v>
      </c>
      <c r="J13214" t="s">
        <v>53101</v>
      </c>
      <c r="K13214">
        <v>2</v>
      </c>
      <c r="L13214" t="s">
        <v>211</v>
      </c>
      <c r="M13214" t="s">
        <v>54219</v>
      </c>
    </row>
    <row r="13215" spans="1:13" x14ac:dyDescent="0.35">
      <c r="A13215" t="s">
        <v>54220</v>
      </c>
      <c r="B13215" t="s">
        <v>14</v>
      </c>
      <c r="C13215" t="s">
        <v>54221</v>
      </c>
      <c r="D13215" t="s">
        <v>208</v>
      </c>
      <c r="E13215">
        <v>11668</v>
      </c>
      <c r="F13215">
        <v>644</v>
      </c>
      <c r="G13215">
        <v>0</v>
      </c>
      <c r="H13215" t="s">
        <v>54222</v>
      </c>
      <c r="I13215">
        <v>20</v>
      </c>
      <c r="J13215" t="s">
        <v>53101</v>
      </c>
      <c r="K13215">
        <v>75</v>
      </c>
      <c r="L13215" t="s">
        <v>211</v>
      </c>
      <c r="M13215" t="s">
        <v>54223</v>
      </c>
    </row>
    <row r="13216" spans="1:13" x14ac:dyDescent="0.35">
      <c r="A13216" t="s">
        <v>54224</v>
      </c>
      <c r="B13216" t="s">
        <v>14</v>
      </c>
      <c r="C13216" t="s">
        <v>54225</v>
      </c>
      <c r="D13216" t="s">
        <v>208</v>
      </c>
      <c r="E13216">
        <v>10294</v>
      </c>
      <c r="F13216">
        <v>212</v>
      </c>
      <c r="G13216">
        <v>0</v>
      </c>
      <c r="H13216" t="s">
        <v>54226</v>
      </c>
      <c r="I13216">
        <v>20</v>
      </c>
      <c r="J13216" t="s">
        <v>53101</v>
      </c>
      <c r="K13216">
        <v>20</v>
      </c>
      <c r="L13216" t="s">
        <v>211</v>
      </c>
      <c r="M13216" t="s">
        <v>54227</v>
      </c>
    </row>
    <row r="13217" spans="1:13" x14ac:dyDescent="0.35">
      <c r="A13217" t="s">
        <v>54228</v>
      </c>
      <c r="B13217" t="s">
        <v>14</v>
      </c>
      <c r="C13217" t="s">
        <v>54229</v>
      </c>
      <c r="D13217" t="s">
        <v>208</v>
      </c>
      <c r="E13217">
        <v>35790</v>
      </c>
      <c r="F13217">
        <v>1157</v>
      </c>
      <c r="G13217">
        <v>0</v>
      </c>
      <c r="H13217" t="s">
        <v>54230</v>
      </c>
      <c r="I13217">
        <v>20</v>
      </c>
      <c r="J13217" t="s">
        <v>53</v>
      </c>
      <c r="K13217">
        <v>33</v>
      </c>
      <c r="L13217" t="s">
        <v>211</v>
      </c>
      <c r="M13217" t="s">
        <v>54231</v>
      </c>
    </row>
    <row r="13218" spans="1:13" x14ac:dyDescent="0.35">
      <c r="A13218" t="s">
        <v>54232</v>
      </c>
      <c r="B13218" t="s">
        <v>14</v>
      </c>
      <c r="C13218" t="s">
        <v>54233</v>
      </c>
      <c r="D13218" t="s">
        <v>208</v>
      </c>
      <c r="E13218">
        <v>1050879</v>
      </c>
      <c r="F13218">
        <v>2290</v>
      </c>
      <c r="G13218">
        <v>0</v>
      </c>
      <c r="H13218" t="s">
        <v>54234</v>
      </c>
      <c r="I13218">
        <v>20</v>
      </c>
      <c r="J13218" t="s">
        <v>53101</v>
      </c>
      <c r="K13218">
        <v>84</v>
      </c>
      <c r="L13218" t="s">
        <v>211</v>
      </c>
      <c r="M13218" t="s">
        <v>54235</v>
      </c>
    </row>
    <row r="13219" spans="1:13" x14ac:dyDescent="0.35">
      <c r="A13219" t="s">
        <v>54236</v>
      </c>
      <c r="B13219" t="s">
        <v>14</v>
      </c>
      <c r="C13219" t="s">
        <v>54237</v>
      </c>
      <c r="D13219" t="s">
        <v>208</v>
      </c>
      <c r="E13219">
        <v>71879</v>
      </c>
      <c r="F13219">
        <v>2627</v>
      </c>
      <c r="G13219">
        <v>0</v>
      </c>
      <c r="H13219" t="s">
        <v>54238</v>
      </c>
      <c r="I13219">
        <v>20</v>
      </c>
      <c r="J13219" t="s">
        <v>53101</v>
      </c>
      <c r="K13219">
        <v>325</v>
      </c>
      <c r="L13219" t="s">
        <v>211</v>
      </c>
      <c r="M13219" t="s">
        <v>54239</v>
      </c>
    </row>
    <row r="13220" spans="1:13" x14ac:dyDescent="0.35">
      <c r="A13220" t="s">
        <v>54240</v>
      </c>
      <c r="B13220" t="s">
        <v>14</v>
      </c>
      <c r="C13220" t="s">
        <v>54241</v>
      </c>
      <c r="D13220" t="s">
        <v>208</v>
      </c>
      <c r="E13220">
        <v>59774</v>
      </c>
      <c r="F13220">
        <v>4887</v>
      </c>
      <c r="G13220">
        <v>0</v>
      </c>
      <c r="H13220" t="s">
        <v>54242</v>
      </c>
      <c r="I13220">
        <v>20</v>
      </c>
      <c r="J13220" t="s">
        <v>53101</v>
      </c>
      <c r="K13220">
        <v>579</v>
      </c>
      <c r="L13220" t="s">
        <v>211</v>
      </c>
      <c r="M13220" t="s">
        <v>54243</v>
      </c>
    </row>
    <row r="13221" spans="1:13" x14ac:dyDescent="0.35">
      <c r="A13221" t="s">
        <v>54244</v>
      </c>
      <c r="B13221" t="s">
        <v>14</v>
      </c>
      <c r="C13221" t="s">
        <v>54245</v>
      </c>
      <c r="D13221" t="s">
        <v>208</v>
      </c>
      <c r="E13221">
        <v>216485</v>
      </c>
      <c r="F13221">
        <v>12101</v>
      </c>
      <c r="G13221">
        <v>0</v>
      </c>
      <c r="H13221" t="s">
        <v>54246</v>
      </c>
      <c r="I13221">
        <v>20</v>
      </c>
      <c r="J13221" t="s">
        <v>54247</v>
      </c>
      <c r="K13221">
        <v>1355</v>
      </c>
      <c r="L13221" t="s">
        <v>211</v>
      </c>
      <c r="M13221" t="s">
        <v>54248</v>
      </c>
    </row>
    <row r="13222" spans="1:13" x14ac:dyDescent="0.35">
      <c r="A13222" t="s">
        <v>54249</v>
      </c>
      <c r="B13222" t="s">
        <v>14</v>
      </c>
      <c r="C13222" t="s">
        <v>54250</v>
      </c>
      <c r="D13222" t="s">
        <v>208</v>
      </c>
      <c r="E13222">
        <v>135414</v>
      </c>
      <c r="F13222">
        <v>5241</v>
      </c>
      <c r="G13222">
        <v>0</v>
      </c>
      <c r="H13222" t="s">
        <v>54251</v>
      </c>
      <c r="I13222">
        <v>20</v>
      </c>
      <c r="J13222" t="s">
        <v>54247</v>
      </c>
      <c r="K13222">
        <v>436</v>
      </c>
      <c r="L13222" t="s">
        <v>211</v>
      </c>
      <c r="M13222" t="s">
        <v>54252</v>
      </c>
    </row>
    <row r="13223" spans="1:13" x14ac:dyDescent="0.35">
      <c r="A13223" t="s">
        <v>54253</v>
      </c>
      <c r="B13223" t="s">
        <v>14</v>
      </c>
      <c r="C13223" t="s">
        <v>54254</v>
      </c>
      <c r="D13223" t="s">
        <v>208</v>
      </c>
      <c r="E13223">
        <v>30482</v>
      </c>
      <c r="F13223">
        <v>449</v>
      </c>
      <c r="G13223">
        <v>0</v>
      </c>
      <c r="H13223" t="s">
        <v>54255</v>
      </c>
      <c r="I13223">
        <v>20</v>
      </c>
      <c r="J13223" t="s">
        <v>53101</v>
      </c>
      <c r="K13223">
        <v>36</v>
      </c>
      <c r="L13223" t="s">
        <v>211</v>
      </c>
      <c r="M13223" t="s">
        <v>54256</v>
      </c>
    </row>
    <row r="13224" spans="1:13" x14ac:dyDescent="0.35">
      <c r="A13224" t="s">
        <v>54257</v>
      </c>
      <c r="B13224" t="s">
        <v>14</v>
      </c>
      <c r="C13224" t="s">
        <v>54258</v>
      </c>
      <c r="D13224" t="s">
        <v>208</v>
      </c>
      <c r="E13224">
        <v>24135</v>
      </c>
      <c r="F13224">
        <v>1163</v>
      </c>
      <c r="G13224">
        <v>0</v>
      </c>
      <c r="H13224" t="s">
        <v>54259</v>
      </c>
      <c r="I13224">
        <v>20</v>
      </c>
      <c r="J13224" t="s">
        <v>53101</v>
      </c>
      <c r="K13224">
        <v>152</v>
      </c>
      <c r="L13224" t="s">
        <v>211</v>
      </c>
      <c r="M13224" t="s">
        <v>54260</v>
      </c>
    </row>
    <row r="13225" spans="1:13" x14ac:dyDescent="0.35">
      <c r="A13225" t="s">
        <v>54261</v>
      </c>
      <c r="B13225" t="s">
        <v>14</v>
      </c>
      <c r="C13225" t="s">
        <v>54262</v>
      </c>
      <c r="D13225" t="s">
        <v>208</v>
      </c>
      <c r="E13225">
        <v>35662</v>
      </c>
      <c r="F13225">
        <v>1544</v>
      </c>
      <c r="G13225">
        <v>0</v>
      </c>
      <c r="H13225" t="s">
        <v>54263</v>
      </c>
      <c r="I13225">
        <v>20</v>
      </c>
      <c r="J13225" t="s">
        <v>53101</v>
      </c>
      <c r="K13225">
        <v>276</v>
      </c>
      <c r="L13225" t="s">
        <v>211</v>
      </c>
      <c r="M13225" t="s">
        <v>54264</v>
      </c>
    </row>
    <row r="13226" spans="1:13" x14ac:dyDescent="0.35">
      <c r="A13226" t="s">
        <v>54265</v>
      </c>
      <c r="B13226" t="s">
        <v>14</v>
      </c>
      <c r="C13226" t="s">
        <v>54266</v>
      </c>
      <c r="D13226" t="s">
        <v>208</v>
      </c>
      <c r="E13226">
        <v>20064</v>
      </c>
      <c r="F13226">
        <v>416</v>
      </c>
      <c r="G13226">
        <v>0</v>
      </c>
      <c r="H13226" t="s">
        <v>54267</v>
      </c>
      <c r="I13226">
        <v>20</v>
      </c>
      <c r="J13226" t="s">
        <v>53101</v>
      </c>
      <c r="K13226">
        <v>42</v>
      </c>
      <c r="L13226" t="s">
        <v>211</v>
      </c>
      <c r="M13226" t="s">
        <v>54268</v>
      </c>
    </row>
    <row r="13227" spans="1:13" x14ac:dyDescent="0.35">
      <c r="A13227" t="s">
        <v>54269</v>
      </c>
      <c r="B13227" t="s">
        <v>14</v>
      </c>
      <c r="C13227" t="s">
        <v>54270</v>
      </c>
      <c r="D13227" t="s">
        <v>208</v>
      </c>
      <c r="E13227">
        <v>83316</v>
      </c>
      <c r="F13227">
        <v>3302</v>
      </c>
      <c r="G13227">
        <v>0</v>
      </c>
      <c r="H13227" t="s">
        <v>54271</v>
      </c>
      <c r="I13227">
        <v>20</v>
      </c>
      <c r="J13227" t="s">
        <v>54272</v>
      </c>
      <c r="K13227">
        <v>611</v>
      </c>
      <c r="L13227" t="s">
        <v>211</v>
      </c>
      <c r="M13227" t="s">
        <v>54273</v>
      </c>
    </row>
    <row r="13228" spans="1:13" x14ac:dyDescent="0.35">
      <c r="A13228" t="s">
        <v>54274</v>
      </c>
      <c r="B13228" t="s">
        <v>14</v>
      </c>
      <c r="C13228" t="s">
        <v>54275</v>
      </c>
      <c r="D13228" t="s">
        <v>208</v>
      </c>
      <c r="E13228">
        <v>11432</v>
      </c>
      <c r="F13228">
        <v>531</v>
      </c>
      <c r="G13228">
        <v>0</v>
      </c>
      <c r="H13228" t="s">
        <v>54276</v>
      </c>
      <c r="I13228">
        <v>20</v>
      </c>
      <c r="J13228" t="s">
        <v>53101</v>
      </c>
      <c r="K13228">
        <v>47</v>
      </c>
      <c r="L13228" t="s">
        <v>211</v>
      </c>
      <c r="M13228" t="s">
        <v>54277</v>
      </c>
    </row>
    <row r="13229" spans="1:13" x14ac:dyDescent="0.35">
      <c r="A13229" t="s">
        <v>54278</v>
      </c>
      <c r="B13229" t="s">
        <v>14</v>
      </c>
      <c r="C13229" t="s">
        <v>54279</v>
      </c>
      <c r="D13229" t="s">
        <v>208</v>
      </c>
      <c r="E13229">
        <v>76121</v>
      </c>
      <c r="F13229">
        <v>4310</v>
      </c>
      <c r="G13229">
        <v>0</v>
      </c>
      <c r="H13229" t="s">
        <v>54280</v>
      </c>
      <c r="I13229">
        <v>20</v>
      </c>
      <c r="J13229" t="s">
        <v>54281</v>
      </c>
      <c r="K13229">
        <v>793</v>
      </c>
      <c r="L13229" t="s">
        <v>211</v>
      </c>
      <c r="M13229" t="s">
        <v>54282</v>
      </c>
    </row>
    <row r="13230" spans="1:13" x14ac:dyDescent="0.35">
      <c r="A13230" t="s">
        <v>54283</v>
      </c>
      <c r="B13230" t="s">
        <v>14</v>
      </c>
      <c r="C13230" t="s">
        <v>54284</v>
      </c>
      <c r="D13230" t="s">
        <v>208</v>
      </c>
      <c r="E13230">
        <v>9485</v>
      </c>
      <c r="F13230">
        <v>378</v>
      </c>
      <c r="G13230">
        <v>0</v>
      </c>
      <c r="H13230" t="s">
        <v>54285</v>
      </c>
      <c r="I13230">
        <v>20</v>
      </c>
      <c r="J13230" t="s">
        <v>53101</v>
      </c>
      <c r="K13230">
        <v>41</v>
      </c>
      <c r="L13230" t="s">
        <v>211</v>
      </c>
      <c r="M13230" t="s">
        <v>54286</v>
      </c>
    </row>
    <row r="13231" spans="1:13" x14ac:dyDescent="0.35">
      <c r="A13231" t="s">
        <v>54287</v>
      </c>
      <c r="B13231" t="s">
        <v>14</v>
      </c>
      <c r="C13231" t="s">
        <v>54288</v>
      </c>
      <c r="D13231" t="s">
        <v>208</v>
      </c>
      <c r="E13231">
        <v>14482</v>
      </c>
      <c r="F13231">
        <v>681</v>
      </c>
      <c r="G13231">
        <v>0</v>
      </c>
      <c r="H13231" t="s">
        <v>54289</v>
      </c>
      <c r="I13231">
        <v>20</v>
      </c>
      <c r="J13231" t="s">
        <v>53101</v>
      </c>
      <c r="K13231">
        <v>76</v>
      </c>
      <c r="L13231" t="s">
        <v>211</v>
      </c>
      <c r="M13231" t="s">
        <v>54290</v>
      </c>
    </row>
    <row r="13232" spans="1:13" x14ac:dyDescent="0.35">
      <c r="A13232" t="e">
        <f>-mCKSFQSJQ4</f>
        <v>#NAME?</v>
      </c>
      <c r="B13232" t="s">
        <v>14</v>
      </c>
      <c r="C13232" t="s">
        <v>54291</v>
      </c>
      <c r="D13232" t="s">
        <v>208</v>
      </c>
      <c r="E13232">
        <v>12563</v>
      </c>
      <c r="F13232">
        <v>371</v>
      </c>
      <c r="G13232">
        <v>0</v>
      </c>
      <c r="H13232" t="s">
        <v>54292</v>
      </c>
      <c r="I13232">
        <v>20</v>
      </c>
      <c r="J13232" t="s">
        <v>53101</v>
      </c>
      <c r="K13232">
        <v>27</v>
      </c>
      <c r="L13232" t="s">
        <v>211</v>
      </c>
      <c r="M13232" t="s">
        <v>54293</v>
      </c>
    </row>
    <row r="13233" spans="1:13" x14ac:dyDescent="0.35">
      <c r="A13233" t="s">
        <v>54294</v>
      </c>
      <c r="B13233" t="s">
        <v>14</v>
      </c>
      <c r="C13233" t="s">
        <v>54295</v>
      </c>
      <c r="D13233" t="s">
        <v>208</v>
      </c>
      <c r="E13233">
        <v>132883</v>
      </c>
      <c r="F13233">
        <v>3588</v>
      </c>
      <c r="G13233">
        <v>0</v>
      </c>
      <c r="H13233" t="s">
        <v>54296</v>
      </c>
      <c r="I13233">
        <v>20</v>
      </c>
      <c r="J13233" t="s">
        <v>53101</v>
      </c>
      <c r="K13233">
        <v>644</v>
      </c>
      <c r="L13233" t="s">
        <v>211</v>
      </c>
      <c r="M13233" t="s">
        <v>54297</v>
      </c>
    </row>
    <row r="13234" spans="1:13" x14ac:dyDescent="0.35">
      <c r="A13234" t="s">
        <v>54298</v>
      </c>
      <c r="B13234" t="s">
        <v>14</v>
      </c>
      <c r="C13234" t="s">
        <v>54299</v>
      </c>
      <c r="D13234" t="s">
        <v>208</v>
      </c>
      <c r="E13234">
        <v>165176</v>
      </c>
      <c r="F13234">
        <v>8301</v>
      </c>
      <c r="G13234">
        <v>0</v>
      </c>
      <c r="H13234" t="s">
        <v>54296</v>
      </c>
      <c r="I13234">
        <v>20</v>
      </c>
      <c r="J13234" t="s">
        <v>53101</v>
      </c>
      <c r="K13234">
        <v>1615</v>
      </c>
      <c r="L13234" t="s">
        <v>211</v>
      </c>
      <c r="M13234" t="s">
        <v>54300</v>
      </c>
    </row>
    <row r="13235" spans="1:13" x14ac:dyDescent="0.35">
      <c r="A13235" t="s">
        <v>54301</v>
      </c>
      <c r="B13235" t="s">
        <v>14</v>
      </c>
      <c r="C13235" t="s">
        <v>54302</v>
      </c>
      <c r="D13235" t="s">
        <v>208</v>
      </c>
      <c r="E13235">
        <v>18872</v>
      </c>
      <c r="F13235">
        <v>507</v>
      </c>
      <c r="G13235">
        <v>0</v>
      </c>
      <c r="H13235" t="s">
        <v>54303</v>
      </c>
      <c r="I13235">
        <v>20</v>
      </c>
      <c r="J13235" t="s">
        <v>53101</v>
      </c>
      <c r="K13235">
        <v>29</v>
      </c>
      <c r="L13235" t="s">
        <v>211</v>
      </c>
      <c r="M13235" t="s">
        <v>54304</v>
      </c>
    </row>
    <row r="13236" spans="1:13" x14ac:dyDescent="0.35">
      <c r="A13236" t="s">
        <v>54305</v>
      </c>
      <c r="B13236" t="s">
        <v>14</v>
      </c>
      <c r="C13236" t="s">
        <v>54306</v>
      </c>
      <c r="D13236" t="s">
        <v>208</v>
      </c>
      <c r="E13236">
        <v>11265</v>
      </c>
      <c r="F13236">
        <v>618</v>
      </c>
      <c r="G13236">
        <v>0</v>
      </c>
      <c r="H13236" t="s">
        <v>54307</v>
      </c>
      <c r="I13236">
        <v>20</v>
      </c>
      <c r="J13236" t="s">
        <v>53101</v>
      </c>
      <c r="K13236">
        <v>65</v>
      </c>
      <c r="L13236" t="s">
        <v>211</v>
      </c>
      <c r="M13236" t="s">
        <v>54308</v>
      </c>
    </row>
    <row r="13237" spans="1:13" x14ac:dyDescent="0.35">
      <c r="A13237" t="s">
        <v>54309</v>
      </c>
      <c r="B13237" t="s">
        <v>14</v>
      </c>
      <c r="C13237" t="s">
        <v>54310</v>
      </c>
      <c r="D13237" t="s">
        <v>208</v>
      </c>
      <c r="E13237">
        <v>15686</v>
      </c>
      <c r="F13237">
        <v>922</v>
      </c>
      <c r="G13237">
        <v>0</v>
      </c>
      <c r="H13237" t="s">
        <v>54311</v>
      </c>
      <c r="I13237">
        <v>20</v>
      </c>
      <c r="J13237" t="s">
        <v>53101</v>
      </c>
      <c r="K13237">
        <v>165</v>
      </c>
      <c r="L13237" t="s">
        <v>211</v>
      </c>
      <c r="M13237" t="s">
        <v>54312</v>
      </c>
    </row>
    <row r="13238" spans="1:13" x14ac:dyDescent="0.35">
      <c r="A13238" t="s">
        <v>54313</v>
      </c>
      <c r="B13238" t="s">
        <v>14</v>
      </c>
      <c r="C13238" t="s">
        <v>54314</v>
      </c>
      <c r="D13238" t="s">
        <v>208</v>
      </c>
      <c r="E13238">
        <v>23084</v>
      </c>
      <c r="F13238">
        <v>607</v>
      </c>
      <c r="G13238">
        <v>0</v>
      </c>
      <c r="H13238" t="s">
        <v>54315</v>
      </c>
      <c r="I13238">
        <v>20</v>
      </c>
      <c r="J13238" t="s">
        <v>53101</v>
      </c>
      <c r="K13238">
        <v>59</v>
      </c>
      <c r="L13238" t="s">
        <v>211</v>
      </c>
      <c r="M13238" t="s">
        <v>54316</v>
      </c>
    </row>
    <row r="13239" spans="1:13" x14ac:dyDescent="0.35">
      <c r="A13239" t="s">
        <v>54317</v>
      </c>
      <c r="B13239" t="s">
        <v>14</v>
      </c>
      <c r="C13239" t="s">
        <v>54318</v>
      </c>
      <c r="D13239" t="s">
        <v>208</v>
      </c>
      <c r="E13239">
        <v>47554</v>
      </c>
      <c r="F13239">
        <v>1850</v>
      </c>
      <c r="G13239">
        <v>0</v>
      </c>
      <c r="H13239" t="s">
        <v>54319</v>
      </c>
      <c r="I13239">
        <v>20</v>
      </c>
      <c r="J13239" t="s">
        <v>53995</v>
      </c>
      <c r="K13239">
        <v>606</v>
      </c>
      <c r="L13239" t="s">
        <v>211</v>
      </c>
      <c r="M13239" t="s">
        <v>54320</v>
      </c>
    </row>
    <row r="13240" spans="1:13" x14ac:dyDescent="0.35">
      <c r="A13240" t="s">
        <v>54321</v>
      </c>
      <c r="B13240" t="s">
        <v>14</v>
      </c>
      <c r="C13240" t="s">
        <v>54322</v>
      </c>
      <c r="D13240" t="s">
        <v>208</v>
      </c>
      <c r="E13240">
        <v>1294882</v>
      </c>
      <c r="F13240">
        <v>1439</v>
      </c>
      <c r="G13240">
        <v>0</v>
      </c>
      <c r="H13240" t="s">
        <v>54323</v>
      </c>
      <c r="I13240">
        <v>20</v>
      </c>
      <c r="J13240" t="s">
        <v>53101</v>
      </c>
      <c r="K13240">
        <v>187</v>
      </c>
      <c r="L13240" t="s">
        <v>211</v>
      </c>
      <c r="M13240" t="s">
        <v>54324</v>
      </c>
    </row>
    <row r="13241" spans="1:13" x14ac:dyDescent="0.35">
      <c r="A13241" t="s">
        <v>54325</v>
      </c>
      <c r="B13241" t="s">
        <v>14</v>
      </c>
      <c r="C13241" t="s">
        <v>54326</v>
      </c>
      <c r="D13241" t="s">
        <v>208</v>
      </c>
      <c r="E13241">
        <v>13572</v>
      </c>
      <c r="F13241">
        <v>806</v>
      </c>
      <c r="G13241">
        <v>0</v>
      </c>
      <c r="H13241" t="s">
        <v>54327</v>
      </c>
      <c r="I13241">
        <v>20</v>
      </c>
      <c r="J13241" t="s">
        <v>53101</v>
      </c>
      <c r="K13241">
        <v>130</v>
      </c>
      <c r="L13241" t="s">
        <v>211</v>
      </c>
      <c r="M13241" t="s">
        <v>54328</v>
      </c>
    </row>
    <row r="13242" spans="1:13" x14ac:dyDescent="0.35">
      <c r="A13242" t="s">
        <v>54329</v>
      </c>
      <c r="B13242" t="s">
        <v>14</v>
      </c>
      <c r="C13242" t="s">
        <v>54330</v>
      </c>
      <c r="D13242" t="s">
        <v>208</v>
      </c>
      <c r="E13242">
        <v>12618</v>
      </c>
      <c r="F13242">
        <v>253</v>
      </c>
      <c r="G13242">
        <v>0</v>
      </c>
      <c r="H13242" t="s">
        <v>54331</v>
      </c>
      <c r="I13242">
        <v>20</v>
      </c>
      <c r="J13242" t="s">
        <v>53101</v>
      </c>
      <c r="K13242">
        <v>22</v>
      </c>
      <c r="L13242" t="s">
        <v>211</v>
      </c>
      <c r="M13242" t="s">
        <v>54332</v>
      </c>
    </row>
    <row r="13243" spans="1:13" x14ac:dyDescent="0.35">
      <c r="A13243" t="s">
        <v>54333</v>
      </c>
      <c r="B13243" t="s">
        <v>14</v>
      </c>
      <c r="C13243" t="s">
        <v>54334</v>
      </c>
      <c r="D13243" t="s">
        <v>208</v>
      </c>
      <c r="E13243">
        <v>8698</v>
      </c>
      <c r="F13243">
        <v>428</v>
      </c>
      <c r="G13243">
        <v>0</v>
      </c>
      <c r="H13243" t="s">
        <v>54335</v>
      </c>
      <c r="I13243">
        <v>20</v>
      </c>
      <c r="J13243" t="s">
        <v>53101</v>
      </c>
      <c r="K13243">
        <v>88</v>
      </c>
      <c r="L13243" t="s">
        <v>211</v>
      </c>
      <c r="M13243" t="s">
        <v>54336</v>
      </c>
    </row>
    <row r="13244" spans="1:13" x14ac:dyDescent="0.35">
      <c r="A13244" t="s">
        <v>54337</v>
      </c>
      <c r="B13244" t="s">
        <v>14</v>
      </c>
      <c r="C13244" t="s">
        <v>54338</v>
      </c>
      <c r="D13244" t="s">
        <v>208</v>
      </c>
      <c r="E13244">
        <v>9630</v>
      </c>
      <c r="F13244">
        <v>177</v>
      </c>
      <c r="G13244">
        <v>0</v>
      </c>
      <c r="H13244" t="s">
        <v>54339</v>
      </c>
      <c r="I13244">
        <v>20</v>
      </c>
      <c r="J13244" t="s">
        <v>53101</v>
      </c>
      <c r="K13244">
        <v>21</v>
      </c>
      <c r="L13244" t="s">
        <v>211</v>
      </c>
      <c r="M13244" t="s">
        <v>54340</v>
      </c>
    </row>
    <row r="13245" spans="1:13" x14ac:dyDescent="0.35">
      <c r="A13245" t="s">
        <v>54341</v>
      </c>
      <c r="B13245" t="s">
        <v>14</v>
      </c>
      <c r="C13245" t="s">
        <v>54342</v>
      </c>
      <c r="D13245" t="s">
        <v>208</v>
      </c>
      <c r="E13245">
        <v>440624</v>
      </c>
      <c r="F13245">
        <v>10448</v>
      </c>
      <c r="G13245">
        <v>0</v>
      </c>
      <c r="H13245" t="s">
        <v>54343</v>
      </c>
      <c r="I13245">
        <v>20</v>
      </c>
      <c r="J13245" t="s">
        <v>54344</v>
      </c>
      <c r="K13245">
        <v>6255</v>
      </c>
      <c r="L13245" t="s">
        <v>211</v>
      </c>
      <c r="M13245" t="s">
        <v>54345</v>
      </c>
    </row>
    <row r="13246" spans="1:13" x14ac:dyDescent="0.35">
      <c r="A13246" t="s">
        <v>54346</v>
      </c>
      <c r="B13246" t="s">
        <v>14</v>
      </c>
      <c r="C13246" t="s">
        <v>54347</v>
      </c>
      <c r="D13246" t="s">
        <v>208</v>
      </c>
      <c r="E13246">
        <v>224778</v>
      </c>
      <c r="F13246">
        <v>2761</v>
      </c>
      <c r="G13246">
        <v>0</v>
      </c>
      <c r="H13246" t="s">
        <v>54348</v>
      </c>
      <c r="I13246">
        <v>20</v>
      </c>
      <c r="J13246" t="s">
        <v>54344</v>
      </c>
      <c r="K13246">
        <v>1482</v>
      </c>
      <c r="L13246" t="s">
        <v>211</v>
      </c>
      <c r="M13246" t="s">
        <v>54349</v>
      </c>
    </row>
    <row r="13247" spans="1:13" x14ac:dyDescent="0.35">
      <c r="A13247" t="s">
        <v>54350</v>
      </c>
      <c r="B13247" t="s">
        <v>14</v>
      </c>
      <c r="C13247" t="s">
        <v>54351</v>
      </c>
      <c r="D13247" t="s">
        <v>208</v>
      </c>
      <c r="E13247">
        <v>184970</v>
      </c>
      <c r="F13247">
        <v>4464</v>
      </c>
      <c r="G13247">
        <v>0</v>
      </c>
      <c r="H13247" t="s">
        <v>54352</v>
      </c>
      <c r="I13247">
        <v>20</v>
      </c>
      <c r="J13247" t="s">
        <v>54056</v>
      </c>
      <c r="K13247">
        <v>3288</v>
      </c>
      <c r="L13247" t="s">
        <v>211</v>
      </c>
      <c r="M13247" t="s">
        <v>54353</v>
      </c>
    </row>
    <row r="13248" spans="1:13" x14ac:dyDescent="0.35">
      <c r="A13248" t="s">
        <v>54354</v>
      </c>
      <c r="B13248" t="s">
        <v>14</v>
      </c>
      <c r="C13248" t="s">
        <v>54355</v>
      </c>
      <c r="D13248" t="s">
        <v>208</v>
      </c>
      <c r="E13248">
        <v>14080</v>
      </c>
      <c r="F13248">
        <v>851</v>
      </c>
      <c r="G13248">
        <v>0</v>
      </c>
      <c r="H13248" t="s">
        <v>54356</v>
      </c>
      <c r="I13248">
        <v>20</v>
      </c>
      <c r="J13248" t="s">
        <v>53101</v>
      </c>
      <c r="K13248">
        <v>71</v>
      </c>
      <c r="L13248" t="s">
        <v>211</v>
      </c>
      <c r="M13248" t="s">
        <v>54357</v>
      </c>
    </row>
    <row r="13249" spans="1:13" x14ac:dyDescent="0.35">
      <c r="A13249" t="s">
        <v>54358</v>
      </c>
      <c r="B13249" t="s">
        <v>14</v>
      </c>
      <c r="C13249" t="s">
        <v>54359</v>
      </c>
      <c r="D13249" t="s">
        <v>208</v>
      </c>
      <c r="E13249">
        <v>11066</v>
      </c>
      <c r="F13249">
        <v>276</v>
      </c>
      <c r="G13249">
        <v>0</v>
      </c>
      <c r="H13249" t="s">
        <v>54360</v>
      </c>
      <c r="I13249">
        <v>20</v>
      </c>
      <c r="J13249" t="s">
        <v>53101</v>
      </c>
      <c r="K13249">
        <v>19</v>
      </c>
      <c r="L13249" t="s">
        <v>211</v>
      </c>
      <c r="M13249" t="s">
        <v>54361</v>
      </c>
    </row>
    <row r="13250" spans="1:13" x14ac:dyDescent="0.35">
      <c r="A13250" t="s">
        <v>54362</v>
      </c>
      <c r="B13250" t="s">
        <v>14</v>
      </c>
      <c r="C13250" t="s">
        <v>54363</v>
      </c>
      <c r="D13250" t="s">
        <v>208</v>
      </c>
      <c r="E13250">
        <v>8774</v>
      </c>
      <c r="F13250">
        <v>502</v>
      </c>
      <c r="G13250">
        <v>0</v>
      </c>
      <c r="H13250" t="s">
        <v>54364</v>
      </c>
      <c r="I13250">
        <v>20</v>
      </c>
      <c r="J13250" t="s">
        <v>53101</v>
      </c>
      <c r="K13250">
        <v>45</v>
      </c>
      <c r="L13250" t="s">
        <v>211</v>
      </c>
      <c r="M13250" t="s">
        <v>54365</v>
      </c>
    </row>
    <row r="13251" spans="1:13" x14ac:dyDescent="0.35">
      <c r="A13251" t="s">
        <v>54366</v>
      </c>
      <c r="B13251" t="s">
        <v>14</v>
      </c>
      <c r="C13251" t="s">
        <v>54367</v>
      </c>
      <c r="D13251" t="s">
        <v>208</v>
      </c>
      <c r="E13251">
        <v>8738</v>
      </c>
      <c r="F13251">
        <v>290</v>
      </c>
      <c r="G13251">
        <v>0</v>
      </c>
      <c r="H13251" t="s">
        <v>54368</v>
      </c>
      <c r="I13251">
        <v>20</v>
      </c>
      <c r="J13251" t="s">
        <v>53101</v>
      </c>
      <c r="K13251">
        <v>9</v>
      </c>
      <c r="L13251" t="s">
        <v>211</v>
      </c>
      <c r="M13251" t="s">
        <v>54369</v>
      </c>
    </row>
    <row r="13252" spans="1:13" x14ac:dyDescent="0.35">
      <c r="A13252" t="s">
        <v>54370</v>
      </c>
      <c r="B13252" t="s">
        <v>14</v>
      </c>
      <c r="C13252" t="s">
        <v>54371</v>
      </c>
      <c r="D13252" t="s">
        <v>208</v>
      </c>
      <c r="E13252">
        <v>27883</v>
      </c>
      <c r="F13252">
        <v>596</v>
      </c>
      <c r="G13252">
        <v>0</v>
      </c>
      <c r="H13252" t="s">
        <v>54372</v>
      </c>
      <c r="I13252">
        <v>20</v>
      </c>
      <c r="J13252" t="s">
        <v>53101</v>
      </c>
      <c r="K13252">
        <v>51</v>
      </c>
      <c r="L13252" t="s">
        <v>211</v>
      </c>
      <c r="M13252" t="s">
        <v>54373</v>
      </c>
    </row>
    <row r="13253" spans="1:13" x14ac:dyDescent="0.35">
      <c r="A13253" t="s">
        <v>54374</v>
      </c>
      <c r="B13253" t="s">
        <v>14</v>
      </c>
      <c r="C13253" t="s">
        <v>54375</v>
      </c>
      <c r="D13253" t="s">
        <v>208</v>
      </c>
      <c r="E13253">
        <v>18929</v>
      </c>
      <c r="F13253">
        <v>1084</v>
      </c>
      <c r="G13253">
        <v>0</v>
      </c>
      <c r="H13253" t="s">
        <v>54376</v>
      </c>
      <c r="I13253">
        <v>20</v>
      </c>
      <c r="J13253" t="s">
        <v>53101</v>
      </c>
      <c r="K13253">
        <v>103</v>
      </c>
      <c r="L13253" t="s">
        <v>211</v>
      </c>
      <c r="M13253" t="s">
        <v>54377</v>
      </c>
    </row>
    <row r="13254" spans="1:13" x14ac:dyDescent="0.35">
      <c r="A13254" t="s">
        <v>54378</v>
      </c>
      <c r="B13254" t="s">
        <v>14</v>
      </c>
      <c r="C13254" t="s">
        <v>54379</v>
      </c>
      <c r="D13254" t="s">
        <v>208</v>
      </c>
      <c r="E13254">
        <v>20563</v>
      </c>
      <c r="F13254">
        <v>1198</v>
      </c>
      <c r="G13254">
        <v>0</v>
      </c>
      <c r="H13254" t="s">
        <v>54380</v>
      </c>
      <c r="I13254">
        <v>20</v>
      </c>
      <c r="J13254" t="s">
        <v>53101</v>
      </c>
      <c r="K13254">
        <v>104</v>
      </c>
      <c r="L13254" t="s">
        <v>211</v>
      </c>
      <c r="M13254" t="s">
        <v>54381</v>
      </c>
    </row>
    <row r="13255" spans="1:13" x14ac:dyDescent="0.35">
      <c r="A13255" t="s">
        <v>54382</v>
      </c>
      <c r="B13255" t="s">
        <v>14</v>
      </c>
      <c r="C13255" t="s">
        <v>54383</v>
      </c>
      <c r="D13255" t="s">
        <v>208</v>
      </c>
      <c r="E13255">
        <v>20364</v>
      </c>
      <c r="F13255">
        <v>507</v>
      </c>
      <c r="G13255">
        <v>0</v>
      </c>
      <c r="H13255" t="s">
        <v>54384</v>
      </c>
      <c r="I13255">
        <v>20</v>
      </c>
      <c r="J13255" t="s">
        <v>53101</v>
      </c>
      <c r="K13255">
        <v>57</v>
      </c>
      <c r="L13255" t="s">
        <v>211</v>
      </c>
      <c r="M13255" t="s">
        <v>54385</v>
      </c>
    </row>
    <row r="13256" spans="1:13" x14ac:dyDescent="0.35">
      <c r="A13256" t="s">
        <v>54386</v>
      </c>
      <c r="B13256" t="s">
        <v>14</v>
      </c>
      <c r="C13256" t="s">
        <v>54387</v>
      </c>
      <c r="D13256" t="s">
        <v>208</v>
      </c>
      <c r="E13256">
        <v>333072</v>
      </c>
      <c r="F13256">
        <v>7337</v>
      </c>
      <c r="G13256">
        <v>0</v>
      </c>
      <c r="H13256" t="s">
        <v>54388</v>
      </c>
      <c r="I13256">
        <v>20</v>
      </c>
      <c r="J13256" t="s">
        <v>53995</v>
      </c>
      <c r="K13256">
        <v>1448</v>
      </c>
      <c r="L13256" t="s">
        <v>211</v>
      </c>
      <c r="M13256" t="s">
        <v>54389</v>
      </c>
    </row>
    <row r="13257" spans="1:13" x14ac:dyDescent="0.35">
      <c r="A13257" t="s">
        <v>54390</v>
      </c>
      <c r="B13257" t="s">
        <v>14</v>
      </c>
      <c r="C13257" t="s">
        <v>54391</v>
      </c>
      <c r="D13257" t="s">
        <v>208</v>
      </c>
      <c r="E13257">
        <v>1000161</v>
      </c>
      <c r="F13257">
        <v>32837</v>
      </c>
      <c r="G13257">
        <v>0</v>
      </c>
      <c r="H13257" t="s">
        <v>54392</v>
      </c>
      <c r="I13257">
        <v>20</v>
      </c>
      <c r="J13257" t="s">
        <v>53995</v>
      </c>
      <c r="K13257">
        <v>5592</v>
      </c>
      <c r="L13257" t="s">
        <v>211</v>
      </c>
      <c r="M13257" t="s">
        <v>54393</v>
      </c>
    </row>
    <row r="13258" spans="1:13" x14ac:dyDescent="0.35">
      <c r="A13258" t="s">
        <v>54394</v>
      </c>
      <c r="B13258" t="s">
        <v>14</v>
      </c>
      <c r="C13258" t="s">
        <v>54395</v>
      </c>
      <c r="D13258" t="s">
        <v>208</v>
      </c>
      <c r="E13258">
        <v>4535173</v>
      </c>
      <c r="F13258">
        <v>15510</v>
      </c>
      <c r="G13258">
        <v>0</v>
      </c>
      <c r="H13258" t="s">
        <v>54396</v>
      </c>
      <c r="I13258">
        <v>20</v>
      </c>
      <c r="J13258" t="s">
        <v>53995</v>
      </c>
      <c r="K13258">
        <v>2144</v>
      </c>
      <c r="L13258" t="s">
        <v>211</v>
      </c>
      <c r="M13258" t="s">
        <v>54393</v>
      </c>
    </row>
    <row r="13259" spans="1:13" x14ac:dyDescent="0.35">
      <c r="A13259" t="s">
        <v>54397</v>
      </c>
      <c r="B13259" t="s">
        <v>14</v>
      </c>
      <c r="C13259" t="s">
        <v>54398</v>
      </c>
      <c r="D13259" t="s">
        <v>208</v>
      </c>
      <c r="E13259">
        <v>5914</v>
      </c>
      <c r="F13259">
        <v>434</v>
      </c>
      <c r="G13259">
        <v>0</v>
      </c>
      <c r="H13259" t="s">
        <v>54399</v>
      </c>
      <c r="I13259">
        <v>20</v>
      </c>
      <c r="J13259" t="s">
        <v>53101</v>
      </c>
      <c r="K13259">
        <v>13</v>
      </c>
      <c r="L13259" t="s">
        <v>211</v>
      </c>
      <c r="M13259" t="s">
        <v>54400</v>
      </c>
    </row>
    <row r="13260" spans="1:13" x14ac:dyDescent="0.35">
      <c r="A13260" t="s">
        <v>54401</v>
      </c>
      <c r="B13260" t="s">
        <v>14</v>
      </c>
      <c r="C13260" t="s">
        <v>54402</v>
      </c>
      <c r="D13260" t="s">
        <v>208</v>
      </c>
      <c r="E13260">
        <v>3335</v>
      </c>
      <c r="F13260">
        <v>239</v>
      </c>
      <c r="G13260">
        <v>0</v>
      </c>
      <c r="H13260" t="s">
        <v>54403</v>
      </c>
      <c r="I13260">
        <v>20</v>
      </c>
      <c r="J13260" t="s">
        <v>54404</v>
      </c>
      <c r="K13260">
        <v>7</v>
      </c>
      <c r="L13260" t="s">
        <v>211</v>
      </c>
      <c r="M13260" t="s">
        <v>54405</v>
      </c>
    </row>
    <row r="13261" spans="1:13" x14ac:dyDescent="0.35">
      <c r="A13261" t="s">
        <v>54406</v>
      </c>
      <c r="B13261" t="s">
        <v>14</v>
      </c>
      <c r="C13261" t="s">
        <v>54402</v>
      </c>
      <c r="D13261" t="s">
        <v>208</v>
      </c>
      <c r="E13261">
        <v>3297</v>
      </c>
      <c r="F13261">
        <v>248</v>
      </c>
      <c r="G13261">
        <v>0</v>
      </c>
      <c r="H13261" t="s">
        <v>54407</v>
      </c>
      <c r="I13261">
        <v>20</v>
      </c>
      <c r="J13261" t="s">
        <v>54404</v>
      </c>
      <c r="K13261">
        <v>5</v>
      </c>
      <c r="L13261" t="s">
        <v>211</v>
      </c>
      <c r="M13261" t="s">
        <v>54408</v>
      </c>
    </row>
    <row r="13262" spans="1:13" x14ac:dyDescent="0.35">
      <c r="A13262" t="s">
        <v>54409</v>
      </c>
      <c r="B13262" t="s">
        <v>14</v>
      </c>
      <c r="C13262" t="s">
        <v>54402</v>
      </c>
      <c r="D13262" t="s">
        <v>208</v>
      </c>
      <c r="E13262">
        <v>2485</v>
      </c>
      <c r="F13262">
        <v>201</v>
      </c>
      <c r="G13262">
        <v>0</v>
      </c>
      <c r="H13262" t="s">
        <v>54410</v>
      </c>
      <c r="I13262">
        <v>20</v>
      </c>
      <c r="J13262" t="s">
        <v>54404</v>
      </c>
      <c r="K13262">
        <v>3</v>
      </c>
      <c r="L13262" t="s">
        <v>211</v>
      </c>
      <c r="M13262" t="s">
        <v>54411</v>
      </c>
    </row>
    <row r="13263" spans="1:13" x14ac:dyDescent="0.35">
      <c r="A13263" t="s">
        <v>54412</v>
      </c>
      <c r="B13263" t="s">
        <v>14</v>
      </c>
      <c r="C13263" t="s">
        <v>54402</v>
      </c>
      <c r="D13263" t="s">
        <v>208</v>
      </c>
      <c r="E13263">
        <v>2593</v>
      </c>
      <c r="F13263">
        <v>231</v>
      </c>
      <c r="G13263">
        <v>0</v>
      </c>
      <c r="H13263" t="s">
        <v>54413</v>
      </c>
      <c r="I13263">
        <v>20</v>
      </c>
      <c r="J13263" t="s">
        <v>54404</v>
      </c>
      <c r="K13263">
        <v>5</v>
      </c>
      <c r="L13263" t="s">
        <v>211</v>
      </c>
      <c r="M13263" t="s">
        <v>54414</v>
      </c>
    </row>
    <row r="13264" spans="1:13" x14ac:dyDescent="0.35">
      <c r="A13264" t="s">
        <v>54415</v>
      </c>
      <c r="B13264" t="s">
        <v>14</v>
      </c>
      <c r="C13264" t="s">
        <v>54402</v>
      </c>
      <c r="D13264" t="s">
        <v>208</v>
      </c>
      <c r="E13264">
        <v>2924</v>
      </c>
      <c r="F13264">
        <v>229</v>
      </c>
      <c r="G13264">
        <v>0</v>
      </c>
      <c r="H13264" t="s">
        <v>54416</v>
      </c>
      <c r="I13264">
        <v>20</v>
      </c>
      <c r="J13264" t="s">
        <v>54404</v>
      </c>
      <c r="K13264">
        <v>13</v>
      </c>
      <c r="L13264" t="s">
        <v>211</v>
      </c>
      <c r="M13264" t="s">
        <v>54417</v>
      </c>
    </row>
    <row r="13265" spans="1:13" x14ac:dyDescent="0.35">
      <c r="A13265" t="s">
        <v>54418</v>
      </c>
      <c r="B13265" t="s">
        <v>14</v>
      </c>
      <c r="C13265" t="s">
        <v>54402</v>
      </c>
      <c r="D13265" t="s">
        <v>208</v>
      </c>
      <c r="E13265">
        <v>3747</v>
      </c>
      <c r="F13265">
        <v>306</v>
      </c>
      <c r="G13265">
        <v>0</v>
      </c>
      <c r="H13265" t="s">
        <v>54419</v>
      </c>
      <c r="I13265">
        <v>20</v>
      </c>
      <c r="J13265" t="s">
        <v>54404</v>
      </c>
      <c r="K13265">
        <v>11</v>
      </c>
      <c r="L13265" t="s">
        <v>211</v>
      </c>
      <c r="M13265" t="s">
        <v>54420</v>
      </c>
    </row>
    <row r="13266" spans="1:13" x14ac:dyDescent="0.35">
      <c r="A13266" t="s">
        <v>54421</v>
      </c>
      <c r="B13266" t="s">
        <v>14</v>
      </c>
      <c r="C13266" t="s">
        <v>54398</v>
      </c>
      <c r="D13266" t="s">
        <v>208</v>
      </c>
      <c r="E13266">
        <v>3956</v>
      </c>
      <c r="F13266">
        <v>332</v>
      </c>
      <c r="G13266">
        <v>0</v>
      </c>
      <c r="H13266" t="s">
        <v>54422</v>
      </c>
      <c r="I13266">
        <v>20</v>
      </c>
      <c r="J13266" t="s">
        <v>53101</v>
      </c>
      <c r="K13266">
        <v>4</v>
      </c>
      <c r="L13266" t="s">
        <v>211</v>
      </c>
      <c r="M13266" t="s">
        <v>54423</v>
      </c>
    </row>
    <row r="13267" spans="1:13" x14ac:dyDescent="0.35">
      <c r="A13267" t="s">
        <v>54424</v>
      </c>
      <c r="B13267" t="s">
        <v>14</v>
      </c>
      <c r="C13267" t="s">
        <v>54425</v>
      </c>
      <c r="D13267" t="s">
        <v>208</v>
      </c>
      <c r="E13267">
        <v>30828</v>
      </c>
      <c r="F13267">
        <v>1592</v>
      </c>
      <c r="G13267">
        <v>0</v>
      </c>
      <c r="H13267" t="s">
        <v>54426</v>
      </c>
      <c r="I13267">
        <v>20</v>
      </c>
      <c r="J13267" t="s">
        <v>54404</v>
      </c>
      <c r="K13267">
        <v>283</v>
      </c>
      <c r="L13267" t="s">
        <v>211</v>
      </c>
      <c r="M13267" t="s">
        <v>54427</v>
      </c>
    </row>
    <row r="13268" spans="1:13" x14ac:dyDescent="0.35">
      <c r="A13268" t="s">
        <v>54428</v>
      </c>
      <c r="B13268" t="s">
        <v>14</v>
      </c>
      <c r="C13268" t="s">
        <v>54398</v>
      </c>
      <c r="D13268" t="s">
        <v>208</v>
      </c>
      <c r="E13268">
        <v>4345</v>
      </c>
      <c r="F13268">
        <v>372</v>
      </c>
      <c r="G13268">
        <v>0</v>
      </c>
      <c r="H13268" t="s">
        <v>54429</v>
      </c>
      <c r="I13268">
        <v>20</v>
      </c>
      <c r="J13268" t="s">
        <v>53101</v>
      </c>
      <c r="K13268">
        <v>9</v>
      </c>
      <c r="L13268" t="s">
        <v>211</v>
      </c>
      <c r="M13268" t="s">
        <v>54430</v>
      </c>
    </row>
    <row r="13269" spans="1:13" x14ac:dyDescent="0.35">
      <c r="A13269" t="s">
        <v>54431</v>
      </c>
      <c r="B13269" t="s">
        <v>14</v>
      </c>
      <c r="C13269" t="s">
        <v>54398</v>
      </c>
      <c r="D13269" t="s">
        <v>208</v>
      </c>
      <c r="E13269">
        <v>6774</v>
      </c>
      <c r="F13269">
        <v>525</v>
      </c>
      <c r="G13269">
        <v>0</v>
      </c>
      <c r="H13269" t="s">
        <v>54432</v>
      </c>
      <c r="I13269">
        <v>20</v>
      </c>
      <c r="J13269" t="s">
        <v>53101</v>
      </c>
      <c r="K13269">
        <v>18</v>
      </c>
      <c r="L13269" t="s">
        <v>211</v>
      </c>
      <c r="M13269" t="s">
        <v>54433</v>
      </c>
    </row>
    <row r="13270" spans="1:13" x14ac:dyDescent="0.35">
      <c r="A13270" t="s">
        <v>54434</v>
      </c>
      <c r="B13270" t="s">
        <v>14</v>
      </c>
      <c r="C13270" t="s">
        <v>54398</v>
      </c>
      <c r="D13270" t="s">
        <v>208</v>
      </c>
      <c r="E13270">
        <v>6626</v>
      </c>
      <c r="F13270">
        <v>526</v>
      </c>
      <c r="G13270">
        <v>0</v>
      </c>
      <c r="H13270" t="s">
        <v>54435</v>
      </c>
      <c r="I13270">
        <v>20</v>
      </c>
      <c r="J13270" t="s">
        <v>53101</v>
      </c>
      <c r="K13270">
        <v>16</v>
      </c>
      <c r="L13270" t="s">
        <v>211</v>
      </c>
      <c r="M13270" t="s">
        <v>54436</v>
      </c>
    </row>
    <row r="13271" spans="1:13" x14ac:dyDescent="0.35">
      <c r="A13271" t="s">
        <v>54437</v>
      </c>
      <c r="B13271" t="s">
        <v>14</v>
      </c>
      <c r="C13271" t="s">
        <v>54398</v>
      </c>
      <c r="D13271" t="s">
        <v>208</v>
      </c>
      <c r="E13271">
        <v>4825</v>
      </c>
      <c r="F13271">
        <v>399</v>
      </c>
      <c r="G13271">
        <v>0</v>
      </c>
      <c r="H13271" t="s">
        <v>54438</v>
      </c>
      <c r="I13271">
        <v>20</v>
      </c>
      <c r="J13271" t="s">
        <v>53101</v>
      </c>
      <c r="K13271">
        <v>10</v>
      </c>
      <c r="L13271" t="s">
        <v>211</v>
      </c>
      <c r="M13271" t="s">
        <v>54439</v>
      </c>
    </row>
    <row r="13272" spans="1:13" x14ac:dyDescent="0.35">
      <c r="A13272" t="s">
        <v>54440</v>
      </c>
      <c r="B13272" t="s">
        <v>14</v>
      </c>
      <c r="C13272" t="s">
        <v>54441</v>
      </c>
      <c r="D13272" t="s">
        <v>208</v>
      </c>
      <c r="E13272">
        <v>13632</v>
      </c>
      <c r="F13272">
        <v>737</v>
      </c>
      <c r="G13272">
        <v>0</v>
      </c>
      <c r="H13272" t="s">
        <v>54442</v>
      </c>
      <c r="I13272">
        <v>20</v>
      </c>
      <c r="J13272" t="s">
        <v>53101</v>
      </c>
      <c r="K13272">
        <v>87</v>
      </c>
      <c r="L13272" t="s">
        <v>211</v>
      </c>
      <c r="M13272" t="s">
        <v>54443</v>
      </c>
    </row>
    <row r="13273" spans="1:13" x14ac:dyDescent="0.35">
      <c r="A13273" t="s">
        <v>54444</v>
      </c>
      <c r="B13273" t="s">
        <v>14</v>
      </c>
      <c r="C13273" t="s">
        <v>54445</v>
      </c>
      <c r="D13273" t="s">
        <v>208</v>
      </c>
      <c r="E13273">
        <v>18797</v>
      </c>
      <c r="F13273">
        <v>1027</v>
      </c>
      <c r="G13273">
        <v>0</v>
      </c>
      <c r="H13273" t="s">
        <v>54446</v>
      </c>
      <c r="I13273">
        <v>20</v>
      </c>
      <c r="J13273" t="s">
        <v>53101</v>
      </c>
      <c r="K13273">
        <v>110</v>
      </c>
      <c r="L13273" t="s">
        <v>211</v>
      </c>
      <c r="M13273" t="s">
        <v>54447</v>
      </c>
    </row>
    <row r="13274" spans="1:13" x14ac:dyDescent="0.35">
      <c r="A13274" t="s">
        <v>54448</v>
      </c>
      <c r="B13274" t="s">
        <v>14</v>
      </c>
      <c r="C13274" t="s">
        <v>54449</v>
      </c>
      <c r="D13274" t="s">
        <v>208</v>
      </c>
      <c r="E13274">
        <v>694459</v>
      </c>
      <c r="F13274">
        <v>18780</v>
      </c>
      <c r="G13274">
        <v>0</v>
      </c>
      <c r="H13274" t="s">
        <v>54450</v>
      </c>
      <c r="I13274">
        <v>20</v>
      </c>
      <c r="J13274" t="s">
        <v>53101</v>
      </c>
      <c r="K13274">
        <v>1467</v>
      </c>
      <c r="L13274" t="s">
        <v>211</v>
      </c>
      <c r="M13274" t="s">
        <v>54451</v>
      </c>
    </row>
    <row r="13275" spans="1:13" x14ac:dyDescent="0.35">
      <c r="A13275" t="s">
        <v>54452</v>
      </c>
      <c r="B13275" t="s">
        <v>14</v>
      </c>
      <c r="C13275" t="s">
        <v>54453</v>
      </c>
      <c r="D13275" t="s">
        <v>208</v>
      </c>
      <c r="E13275">
        <v>18424</v>
      </c>
      <c r="F13275">
        <v>877</v>
      </c>
      <c r="G13275">
        <v>0</v>
      </c>
      <c r="H13275" t="s">
        <v>54454</v>
      </c>
      <c r="I13275">
        <v>20</v>
      </c>
      <c r="J13275" t="s">
        <v>53101</v>
      </c>
      <c r="K13275">
        <v>148</v>
      </c>
      <c r="L13275" t="s">
        <v>211</v>
      </c>
      <c r="M13275" t="s">
        <v>54455</v>
      </c>
    </row>
    <row r="13276" spans="1:13" x14ac:dyDescent="0.35">
      <c r="A13276" t="s">
        <v>54456</v>
      </c>
      <c r="B13276" t="s">
        <v>14</v>
      </c>
      <c r="C13276" t="s">
        <v>54457</v>
      </c>
      <c r="D13276" t="s">
        <v>208</v>
      </c>
      <c r="E13276">
        <v>37320</v>
      </c>
      <c r="F13276">
        <v>1614</v>
      </c>
      <c r="G13276">
        <v>0</v>
      </c>
      <c r="H13276" t="s">
        <v>54458</v>
      </c>
      <c r="I13276">
        <v>20</v>
      </c>
      <c r="J13276" t="s">
        <v>53101</v>
      </c>
      <c r="K13276">
        <v>194</v>
      </c>
      <c r="L13276" t="s">
        <v>211</v>
      </c>
      <c r="M13276" t="s">
        <v>54459</v>
      </c>
    </row>
    <row r="13277" spans="1:13" x14ac:dyDescent="0.35">
      <c r="A13277" t="s">
        <v>54460</v>
      </c>
      <c r="B13277" t="s">
        <v>14</v>
      </c>
      <c r="C13277" t="s">
        <v>54398</v>
      </c>
      <c r="D13277" t="s">
        <v>208</v>
      </c>
      <c r="E13277">
        <v>12134</v>
      </c>
      <c r="F13277">
        <v>1646</v>
      </c>
      <c r="G13277">
        <v>0</v>
      </c>
      <c r="H13277" t="s">
        <v>54461</v>
      </c>
      <c r="I13277">
        <v>20</v>
      </c>
      <c r="J13277" t="s">
        <v>53101</v>
      </c>
      <c r="K13277">
        <v>74</v>
      </c>
      <c r="L13277" t="s">
        <v>211</v>
      </c>
      <c r="M13277" t="s">
        <v>54462</v>
      </c>
    </row>
    <row r="13278" spans="1:13" x14ac:dyDescent="0.35">
      <c r="A13278" t="s">
        <v>54463</v>
      </c>
      <c r="B13278" t="s">
        <v>14</v>
      </c>
      <c r="C13278" t="s">
        <v>54464</v>
      </c>
      <c r="D13278" t="s">
        <v>208</v>
      </c>
      <c r="E13278">
        <v>32276</v>
      </c>
      <c r="F13278">
        <v>1080</v>
      </c>
      <c r="G13278">
        <v>0</v>
      </c>
      <c r="H13278" t="s">
        <v>54465</v>
      </c>
      <c r="I13278">
        <v>20</v>
      </c>
      <c r="J13278" t="s">
        <v>53101</v>
      </c>
      <c r="K13278">
        <v>131</v>
      </c>
      <c r="L13278" t="s">
        <v>211</v>
      </c>
      <c r="M13278" t="s">
        <v>54466</v>
      </c>
    </row>
    <row r="13279" spans="1:13" x14ac:dyDescent="0.35">
      <c r="A13279" t="e">
        <f>-gsXa1HXHhc</f>
        <v>#NAME?</v>
      </c>
      <c r="B13279" t="s">
        <v>14</v>
      </c>
      <c r="C13279" t="s">
        <v>54467</v>
      </c>
      <c r="D13279" t="s">
        <v>208</v>
      </c>
      <c r="E13279">
        <v>84761</v>
      </c>
      <c r="F13279">
        <v>4638</v>
      </c>
      <c r="G13279">
        <v>0</v>
      </c>
      <c r="H13279" t="s">
        <v>54468</v>
      </c>
      <c r="I13279">
        <v>20</v>
      </c>
      <c r="J13279" t="s">
        <v>53101</v>
      </c>
      <c r="K13279">
        <v>518</v>
      </c>
      <c r="L13279" t="s">
        <v>211</v>
      </c>
      <c r="M13279" t="s">
        <v>54469</v>
      </c>
    </row>
    <row r="13280" spans="1:13" x14ac:dyDescent="0.35">
      <c r="A13280" t="s">
        <v>54470</v>
      </c>
      <c r="B13280" t="s">
        <v>14</v>
      </c>
      <c r="C13280" t="s">
        <v>54471</v>
      </c>
      <c r="D13280" t="s">
        <v>208</v>
      </c>
      <c r="E13280">
        <v>70626</v>
      </c>
      <c r="F13280">
        <v>1475</v>
      </c>
      <c r="G13280">
        <v>0</v>
      </c>
      <c r="H13280" t="s">
        <v>54468</v>
      </c>
      <c r="I13280">
        <v>20</v>
      </c>
      <c r="J13280" t="s">
        <v>53101</v>
      </c>
      <c r="K13280">
        <v>171</v>
      </c>
      <c r="L13280" t="s">
        <v>211</v>
      </c>
      <c r="M13280" t="s">
        <v>54472</v>
      </c>
    </row>
    <row r="13281" spans="1:13" x14ac:dyDescent="0.35">
      <c r="A13281" t="s">
        <v>54473</v>
      </c>
      <c r="B13281" t="s">
        <v>14</v>
      </c>
      <c r="C13281" t="s">
        <v>54474</v>
      </c>
      <c r="D13281" t="s">
        <v>208</v>
      </c>
      <c r="E13281">
        <v>7852</v>
      </c>
      <c r="F13281">
        <v>147</v>
      </c>
      <c r="G13281">
        <v>0</v>
      </c>
      <c r="H13281" t="s">
        <v>54468</v>
      </c>
      <c r="I13281">
        <v>20</v>
      </c>
      <c r="J13281" t="s">
        <v>53101</v>
      </c>
      <c r="K13281">
        <v>33</v>
      </c>
      <c r="L13281" t="s">
        <v>211</v>
      </c>
      <c r="M13281" t="s">
        <v>54475</v>
      </c>
    </row>
    <row r="13282" spans="1:13" x14ac:dyDescent="0.35">
      <c r="A13282" t="s">
        <v>54476</v>
      </c>
      <c r="B13282" t="s">
        <v>14</v>
      </c>
      <c r="C13282" t="s">
        <v>54477</v>
      </c>
      <c r="D13282" t="s">
        <v>208</v>
      </c>
      <c r="E13282">
        <v>11708</v>
      </c>
      <c r="F13282">
        <v>271</v>
      </c>
      <c r="G13282">
        <v>0</v>
      </c>
      <c r="H13282" t="s">
        <v>54468</v>
      </c>
      <c r="I13282">
        <v>20</v>
      </c>
      <c r="J13282" t="s">
        <v>53101</v>
      </c>
      <c r="K13282">
        <v>21</v>
      </c>
      <c r="L13282" t="s">
        <v>211</v>
      </c>
      <c r="M13282" t="s">
        <v>54478</v>
      </c>
    </row>
    <row r="13283" spans="1:13" x14ac:dyDescent="0.35">
      <c r="A13283" t="s">
        <v>54479</v>
      </c>
      <c r="B13283" t="s">
        <v>14</v>
      </c>
      <c r="C13283" t="s">
        <v>54480</v>
      </c>
      <c r="D13283" t="s">
        <v>208</v>
      </c>
      <c r="E13283">
        <v>3888</v>
      </c>
      <c r="F13283">
        <v>133</v>
      </c>
      <c r="G13283">
        <v>0</v>
      </c>
      <c r="H13283" t="s">
        <v>54468</v>
      </c>
      <c r="I13283">
        <v>20</v>
      </c>
      <c r="J13283" t="s">
        <v>53101</v>
      </c>
      <c r="K13283">
        <v>10</v>
      </c>
      <c r="L13283" t="s">
        <v>211</v>
      </c>
      <c r="M13283" t="s">
        <v>54481</v>
      </c>
    </row>
    <row r="13284" spans="1:13" x14ac:dyDescent="0.35">
      <c r="A13284" t="s">
        <v>54482</v>
      </c>
      <c r="B13284" t="s">
        <v>14</v>
      </c>
      <c r="C13284" t="s">
        <v>54483</v>
      </c>
      <c r="D13284" t="s">
        <v>208</v>
      </c>
      <c r="E13284">
        <v>87425</v>
      </c>
      <c r="F13284">
        <v>4272</v>
      </c>
      <c r="G13284">
        <v>0</v>
      </c>
      <c r="H13284" t="s">
        <v>54484</v>
      </c>
      <c r="I13284">
        <v>20</v>
      </c>
      <c r="J13284" t="s">
        <v>53101</v>
      </c>
      <c r="K13284">
        <v>309</v>
      </c>
      <c r="L13284" t="s">
        <v>211</v>
      </c>
      <c r="M13284" t="s">
        <v>54485</v>
      </c>
    </row>
    <row r="13285" spans="1:13" x14ac:dyDescent="0.35">
      <c r="A13285" t="s">
        <v>54486</v>
      </c>
      <c r="B13285" t="s">
        <v>14</v>
      </c>
      <c r="C13285" t="s">
        <v>54487</v>
      </c>
      <c r="D13285" t="s">
        <v>208</v>
      </c>
      <c r="E13285">
        <v>86961</v>
      </c>
      <c r="F13285">
        <v>1356</v>
      </c>
      <c r="G13285">
        <v>0</v>
      </c>
      <c r="H13285" t="s">
        <v>54484</v>
      </c>
      <c r="I13285">
        <v>20</v>
      </c>
      <c r="J13285" t="s">
        <v>53101</v>
      </c>
      <c r="K13285">
        <v>126</v>
      </c>
      <c r="L13285" t="s">
        <v>211</v>
      </c>
      <c r="M13285" t="s">
        <v>54488</v>
      </c>
    </row>
    <row r="13286" spans="1:13" x14ac:dyDescent="0.35">
      <c r="A13286" t="s">
        <v>54489</v>
      </c>
      <c r="B13286" t="s">
        <v>14</v>
      </c>
      <c r="C13286" t="s">
        <v>54490</v>
      </c>
      <c r="D13286" t="s">
        <v>208</v>
      </c>
      <c r="E13286">
        <v>78785</v>
      </c>
      <c r="F13286">
        <v>1640</v>
      </c>
      <c r="G13286">
        <v>0</v>
      </c>
      <c r="H13286" t="s">
        <v>54491</v>
      </c>
      <c r="I13286">
        <v>20</v>
      </c>
      <c r="J13286" t="s">
        <v>53101</v>
      </c>
      <c r="K13286">
        <v>256</v>
      </c>
      <c r="L13286" t="s">
        <v>211</v>
      </c>
      <c r="M13286" t="s">
        <v>54492</v>
      </c>
    </row>
    <row r="13287" spans="1:13" x14ac:dyDescent="0.35">
      <c r="A13287" t="s">
        <v>54493</v>
      </c>
      <c r="B13287" t="s">
        <v>14</v>
      </c>
      <c r="C13287" t="s">
        <v>54494</v>
      </c>
      <c r="D13287" t="s">
        <v>208</v>
      </c>
      <c r="E13287">
        <v>106960</v>
      </c>
      <c r="F13287">
        <v>4042</v>
      </c>
      <c r="G13287">
        <v>0</v>
      </c>
      <c r="H13287" t="s">
        <v>54491</v>
      </c>
      <c r="I13287">
        <v>20</v>
      </c>
      <c r="J13287" t="s">
        <v>53101</v>
      </c>
      <c r="K13287">
        <v>809</v>
      </c>
      <c r="L13287" t="s">
        <v>211</v>
      </c>
      <c r="M13287" t="s">
        <v>54495</v>
      </c>
    </row>
    <row r="13288" spans="1:13" x14ac:dyDescent="0.35">
      <c r="A13288" t="s">
        <v>54496</v>
      </c>
      <c r="B13288" t="s">
        <v>14</v>
      </c>
      <c r="C13288" t="s">
        <v>54497</v>
      </c>
      <c r="D13288" t="s">
        <v>208</v>
      </c>
      <c r="E13288">
        <v>37035</v>
      </c>
      <c r="F13288">
        <v>905</v>
      </c>
      <c r="G13288">
        <v>0</v>
      </c>
      <c r="H13288" t="s">
        <v>54498</v>
      </c>
      <c r="I13288">
        <v>20</v>
      </c>
      <c r="J13288" t="s">
        <v>53101</v>
      </c>
      <c r="K13288">
        <v>53</v>
      </c>
      <c r="L13288" t="s">
        <v>211</v>
      </c>
      <c r="M13288" t="s">
        <v>54499</v>
      </c>
    </row>
    <row r="13289" spans="1:13" x14ac:dyDescent="0.35">
      <c r="A13289" t="s">
        <v>54500</v>
      </c>
      <c r="B13289" t="s">
        <v>14</v>
      </c>
      <c r="C13289" t="s">
        <v>54501</v>
      </c>
      <c r="D13289" t="s">
        <v>208</v>
      </c>
      <c r="E13289">
        <v>58702</v>
      </c>
      <c r="F13289">
        <v>2316</v>
      </c>
      <c r="G13289">
        <v>0</v>
      </c>
      <c r="H13289" t="s">
        <v>54498</v>
      </c>
      <c r="I13289">
        <v>20</v>
      </c>
      <c r="J13289" t="s">
        <v>53101</v>
      </c>
      <c r="K13289">
        <v>155</v>
      </c>
      <c r="L13289" t="s">
        <v>211</v>
      </c>
      <c r="M13289" t="s">
        <v>54502</v>
      </c>
    </row>
    <row r="13290" spans="1:13" x14ac:dyDescent="0.35">
      <c r="A13290" t="s">
        <v>54503</v>
      </c>
      <c r="B13290" t="s">
        <v>14</v>
      </c>
      <c r="C13290" t="s">
        <v>54504</v>
      </c>
      <c r="D13290" t="s">
        <v>208</v>
      </c>
      <c r="E13290">
        <v>27952</v>
      </c>
      <c r="F13290">
        <v>1014</v>
      </c>
      <c r="G13290">
        <v>0</v>
      </c>
      <c r="H13290" t="s">
        <v>54505</v>
      </c>
      <c r="I13290">
        <v>20</v>
      </c>
      <c r="J13290" t="s">
        <v>53101</v>
      </c>
      <c r="K13290">
        <v>74</v>
      </c>
      <c r="L13290" t="s">
        <v>211</v>
      </c>
      <c r="M13290" t="s">
        <v>54506</v>
      </c>
    </row>
    <row r="13291" spans="1:13" x14ac:dyDescent="0.35">
      <c r="A13291" t="s">
        <v>54507</v>
      </c>
      <c r="B13291" t="s">
        <v>14</v>
      </c>
      <c r="C13291" t="s">
        <v>54508</v>
      </c>
      <c r="D13291" t="s">
        <v>208</v>
      </c>
      <c r="E13291">
        <v>56984</v>
      </c>
      <c r="F13291">
        <v>2194</v>
      </c>
      <c r="G13291">
        <v>0</v>
      </c>
      <c r="H13291" t="s">
        <v>54505</v>
      </c>
      <c r="I13291">
        <v>20</v>
      </c>
      <c r="J13291" t="s">
        <v>53101</v>
      </c>
      <c r="K13291">
        <v>158</v>
      </c>
      <c r="L13291" t="s">
        <v>211</v>
      </c>
      <c r="M13291" t="s">
        <v>54509</v>
      </c>
    </row>
    <row r="13292" spans="1:13" x14ac:dyDescent="0.35">
      <c r="A13292" t="s">
        <v>54510</v>
      </c>
      <c r="B13292" t="s">
        <v>14</v>
      </c>
      <c r="C13292" t="s">
        <v>54511</v>
      </c>
      <c r="D13292" t="s">
        <v>208</v>
      </c>
      <c r="E13292">
        <v>161123</v>
      </c>
      <c r="F13292">
        <v>4486</v>
      </c>
      <c r="G13292">
        <v>0</v>
      </c>
      <c r="H13292" t="s">
        <v>54512</v>
      </c>
      <c r="I13292">
        <v>20</v>
      </c>
      <c r="J13292" t="s">
        <v>53101</v>
      </c>
      <c r="K13292">
        <v>341</v>
      </c>
      <c r="L13292" t="s">
        <v>211</v>
      </c>
      <c r="M13292" t="s">
        <v>54513</v>
      </c>
    </row>
    <row r="13293" spans="1:13" x14ac:dyDescent="0.35">
      <c r="A13293" t="s">
        <v>54514</v>
      </c>
      <c r="B13293" t="s">
        <v>14</v>
      </c>
      <c r="C13293" t="s">
        <v>54515</v>
      </c>
      <c r="D13293" t="s">
        <v>208</v>
      </c>
      <c r="E13293">
        <v>107254</v>
      </c>
      <c r="F13293">
        <v>5805</v>
      </c>
      <c r="G13293">
        <v>0</v>
      </c>
      <c r="H13293" t="s">
        <v>54516</v>
      </c>
      <c r="I13293">
        <v>20</v>
      </c>
      <c r="J13293" t="s">
        <v>53101</v>
      </c>
      <c r="K13293">
        <v>461</v>
      </c>
      <c r="L13293" t="s">
        <v>211</v>
      </c>
      <c r="M13293" t="s">
        <v>54517</v>
      </c>
    </row>
    <row r="13294" spans="1:13" x14ac:dyDescent="0.35">
      <c r="A13294" t="s">
        <v>54518</v>
      </c>
      <c r="B13294" t="s">
        <v>14</v>
      </c>
      <c r="C13294" t="s">
        <v>54519</v>
      </c>
      <c r="D13294" t="s">
        <v>208</v>
      </c>
      <c r="E13294">
        <v>46192</v>
      </c>
      <c r="F13294">
        <v>1374</v>
      </c>
      <c r="G13294">
        <v>0</v>
      </c>
      <c r="H13294" t="s">
        <v>54520</v>
      </c>
      <c r="I13294">
        <v>20</v>
      </c>
      <c r="J13294" t="s">
        <v>53101</v>
      </c>
      <c r="K13294">
        <v>168</v>
      </c>
      <c r="L13294" t="s">
        <v>211</v>
      </c>
      <c r="M13294" t="s">
        <v>54521</v>
      </c>
    </row>
    <row r="13295" spans="1:13" x14ac:dyDescent="0.35">
      <c r="A13295" t="s">
        <v>54522</v>
      </c>
      <c r="B13295" t="s">
        <v>14</v>
      </c>
      <c r="C13295" t="s">
        <v>54523</v>
      </c>
      <c r="D13295" t="s">
        <v>208</v>
      </c>
      <c r="E13295">
        <v>40624</v>
      </c>
      <c r="F13295">
        <v>1245</v>
      </c>
      <c r="G13295">
        <v>0</v>
      </c>
      <c r="H13295" t="s">
        <v>54524</v>
      </c>
      <c r="I13295">
        <v>20</v>
      </c>
      <c r="J13295" t="s">
        <v>53101</v>
      </c>
      <c r="K13295">
        <v>121</v>
      </c>
      <c r="L13295" t="s">
        <v>211</v>
      </c>
      <c r="M13295" t="s">
        <v>54525</v>
      </c>
    </row>
    <row r="13296" spans="1:13" x14ac:dyDescent="0.35">
      <c r="A13296" t="s">
        <v>54526</v>
      </c>
      <c r="B13296" t="s">
        <v>14</v>
      </c>
      <c r="C13296" t="s">
        <v>54527</v>
      </c>
      <c r="D13296" t="s">
        <v>208</v>
      </c>
      <c r="E13296">
        <v>65375</v>
      </c>
      <c r="F13296">
        <v>2230</v>
      </c>
      <c r="G13296">
        <v>0</v>
      </c>
      <c r="H13296" t="s">
        <v>54528</v>
      </c>
      <c r="I13296">
        <v>20</v>
      </c>
      <c r="J13296" t="s">
        <v>53101</v>
      </c>
      <c r="K13296">
        <v>157</v>
      </c>
      <c r="L13296" t="s">
        <v>211</v>
      </c>
      <c r="M13296" t="s">
        <v>54529</v>
      </c>
    </row>
    <row r="13297" spans="1:13" x14ac:dyDescent="0.35">
      <c r="A13297" t="s">
        <v>54530</v>
      </c>
      <c r="B13297" t="s">
        <v>14</v>
      </c>
      <c r="C13297" t="s">
        <v>54531</v>
      </c>
      <c r="D13297" t="s">
        <v>208</v>
      </c>
      <c r="E13297">
        <v>57837</v>
      </c>
      <c r="F13297">
        <v>1609</v>
      </c>
      <c r="G13297">
        <v>0</v>
      </c>
      <c r="H13297" t="s">
        <v>54532</v>
      </c>
      <c r="I13297">
        <v>20</v>
      </c>
      <c r="J13297" t="s">
        <v>53101</v>
      </c>
      <c r="K13297">
        <v>192</v>
      </c>
      <c r="L13297" t="s">
        <v>211</v>
      </c>
      <c r="M13297" t="s">
        <v>54533</v>
      </c>
    </row>
    <row r="13298" spans="1:13" x14ac:dyDescent="0.35">
      <c r="A13298" t="s">
        <v>54534</v>
      </c>
      <c r="B13298" t="s">
        <v>14</v>
      </c>
      <c r="C13298" t="s">
        <v>54535</v>
      </c>
      <c r="D13298" t="s">
        <v>208</v>
      </c>
      <c r="E13298">
        <v>53551</v>
      </c>
      <c r="F13298">
        <v>1529</v>
      </c>
      <c r="G13298">
        <v>0</v>
      </c>
      <c r="H13298" t="s">
        <v>54536</v>
      </c>
      <c r="I13298">
        <v>20</v>
      </c>
      <c r="J13298" t="s">
        <v>53101</v>
      </c>
      <c r="K13298">
        <v>151</v>
      </c>
      <c r="L13298" t="s">
        <v>211</v>
      </c>
      <c r="M13298" t="s">
        <v>54537</v>
      </c>
    </row>
    <row r="13299" spans="1:13" x14ac:dyDescent="0.35">
      <c r="A13299" t="s">
        <v>54538</v>
      </c>
      <c r="B13299" t="s">
        <v>14</v>
      </c>
      <c r="C13299" t="s">
        <v>54539</v>
      </c>
      <c r="D13299" t="s">
        <v>208</v>
      </c>
      <c r="E13299">
        <v>39940</v>
      </c>
      <c r="F13299">
        <v>1297</v>
      </c>
      <c r="G13299">
        <v>0</v>
      </c>
      <c r="H13299" t="s">
        <v>54540</v>
      </c>
      <c r="I13299">
        <v>20</v>
      </c>
      <c r="J13299" t="s">
        <v>53101</v>
      </c>
      <c r="K13299">
        <v>150</v>
      </c>
      <c r="L13299" t="s">
        <v>211</v>
      </c>
      <c r="M13299" t="s">
        <v>54541</v>
      </c>
    </row>
    <row r="13300" spans="1:13" x14ac:dyDescent="0.35">
      <c r="A13300" t="s">
        <v>54542</v>
      </c>
      <c r="B13300" t="s">
        <v>14</v>
      </c>
      <c r="C13300" t="s">
        <v>54543</v>
      </c>
      <c r="D13300" t="s">
        <v>208</v>
      </c>
      <c r="E13300">
        <v>62536</v>
      </c>
      <c r="F13300">
        <v>2525</v>
      </c>
      <c r="G13300">
        <v>0</v>
      </c>
      <c r="H13300" t="s">
        <v>54544</v>
      </c>
      <c r="I13300">
        <v>20</v>
      </c>
      <c r="J13300" t="s">
        <v>53101</v>
      </c>
      <c r="K13300">
        <v>200</v>
      </c>
      <c r="L13300" t="s">
        <v>211</v>
      </c>
      <c r="M13300" t="s">
        <v>54545</v>
      </c>
    </row>
    <row r="13301" spans="1:13" x14ac:dyDescent="0.35">
      <c r="A13301" t="s">
        <v>54546</v>
      </c>
      <c r="B13301" t="s">
        <v>14</v>
      </c>
      <c r="C13301" t="s">
        <v>54547</v>
      </c>
      <c r="D13301" t="s">
        <v>208</v>
      </c>
      <c r="E13301">
        <v>57524</v>
      </c>
      <c r="F13301">
        <v>2040</v>
      </c>
      <c r="G13301">
        <v>0</v>
      </c>
      <c r="H13301" t="s">
        <v>54548</v>
      </c>
      <c r="I13301">
        <v>20</v>
      </c>
      <c r="J13301" t="s">
        <v>53101</v>
      </c>
      <c r="K13301">
        <v>185</v>
      </c>
      <c r="L13301" t="s">
        <v>211</v>
      </c>
      <c r="M13301" t="s">
        <v>54549</v>
      </c>
    </row>
    <row r="13302" spans="1:13" x14ac:dyDescent="0.35">
      <c r="A13302" t="s">
        <v>54550</v>
      </c>
      <c r="B13302" t="s">
        <v>14</v>
      </c>
      <c r="C13302" t="s">
        <v>54551</v>
      </c>
      <c r="D13302" t="s">
        <v>208</v>
      </c>
      <c r="E13302">
        <v>48424</v>
      </c>
      <c r="F13302">
        <v>990</v>
      </c>
      <c r="G13302">
        <v>0</v>
      </c>
      <c r="H13302" t="s">
        <v>54552</v>
      </c>
      <c r="I13302">
        <v>20</v>
      </c>
      <c r="J13302" t="s">
        <v>54553</v>
      </c>
      <c r="K13302">
        <v>52</v>
      </c>
      <c r="L13302" t="s">
        <v>211</v>
      </c>
      <c r="M13302" t="s">
        <v>54554</v>
      </c>
    </row>
    <row r="13303" spans="1:13" x14ac:dyDescent="0.35">
      <c r="A13303" t="s">
        <v>54555</v>
      </c>
      <c r="B13303" t="s">
        <v>14</v>
      </c>
      <c r="C13303" t="s">
        <v>54556</v>
      </c>
      <c r="D13303" t="s">
        <v>208</v>
      </c>
      <c r="E13303">
        <v>208280</v>
      </c>
      <c r="F13303">
        <v>5723</v>
      </c>
      <c r="G13303">
        <v>0</v>
      </c>
      <c r="H13303" t="s">
        <v>54557</v>
      </c>
      <c r="I13303">
        <v>20</v>
      </c>
      <c r="J13303" t="s">
        <v>53101</v>
      </c>
      <c r="K13303">
        <v>443</v>
      </c>
      <c r="L13303" t="s">
        <v>211</v>
      </c>
      <c r="M13303" t="s">
        <v>54558</v>
      </c>
    </row>
    <row r="13304" spans="1:13" x14ac:dyDescent="0.35">
      <c r="A13304" t="s">
        <v>54559</v>
      </c>
      <c r="B13304" t="s">
        <v>14</v>
      </c>
      <c r="C13304" t="s">
        <v>54560</v>
      </c>
      <c r="D13304" t="s">
        <v>208</v>
      </c>
      <c r="E13304">
        <v>215153</v>
      </c>
      <c r="F13304">
        <v>10020</v>
      </c>
      <c r="G13304">
        <v>0</v>
      </c>
      <c r="H13304" t="s">
        <v>54557</v>
      </c>
      <c r="I13304">
        <v>20</v>
      </c>
      <c r="J13304" t="s">
        <v>53101</v>
      </c>
      <c r="K13304">
        <v>823</v>
      </c>
      <c r="L13304" t="s">
        <v>211</v>
      </c>
      <c r="M13304" t="s">
        <v>54561</v>
      </c>
    </row>
    <row r="13305" spans="1:13" x14ac:dyDescent="0.35">
      <c r="A13305" t="s">
        <v>54562</v>
      </c>
      <c r="B13305" t="s">
        <v>14</v>
      </c>
      <c r="C13305" t="s">
        <v>54563</v>
      </c>
      <c r="D13305" t="s">
        <v>208</v>
      </c>
      <c r="E13305">
        <v>53730</v>
      </c>
      <c r="F13305">
        <v>1336</v>
      </c>
      <c r="G13305">
        <v>0</v>
      </c>
      <c r="H13305" t="s">
        <v>54564</v>
      </c>
      <c r="I13305">
        <v>20</v>
      </c>
      <c r="J13305" t="s">
        <v>54565</v>
      </c>
      <c r="K13305">
        <v>30</v>
      </c>
      <c r="L13305" t="s">
        <v>211</v>
      </c>
      <c r="M13305" t="s">
        <v>54566</v>
      </c>
    </row>
    <row r="13306" spans="1:13" x14ac:dyDescent="0.35">
      <c r="A13306" t="s">
        <v>54567</v>
      </c>
      <c r="B13306" t="s">
        <v>14</v>
      </c>
      <c r="C13306" t="s">
        <v>54568</v>
      </c>
      <c r="D13306" t="s">
        <v>208</v>
      </c>
      <c r="E13306">
        <v>83782</v>
      </c>
      <c r="F13306">
        <v>2493</v>
      </c>
      <c r="G13306">
        <v>0</v>
      </c>
      <c r="H13306" t="s">
        <v>54569</v>
      </c>
      <c r="I13306">
        <v>20</v>
      </c>
      <c r="J13306" t="s">
        <v>53</v>
      </c>
      <c r="K13306">
        <v>167</v>
      </c>
      <c r="L13306" t="s">
        <v>211</v>
      </c>
      <c r="M13306" t="s">
        <v>54570</v>
      </c>
    </row>
    <row r="13307" spans="1:13" x14ac:dyDescent="0.35">
      <c r="A13307" t="s">
        <v>54571</v>
      </c>
      <c r="B13307" t="s">
        <v>14</v>
      </c>
      <c r="C13307" t="s">
        <v>54572</v>
      </c>
      <c r="D13307" t="s">
        <v>208</v>
      </c>
      <c r="E13307">
        <v>27105</v>
      </c>
      <c r="F13307">
        <v>828</v>
      </c>
      <c r="G13307">
        <v>0</v>
      </c>
      <c r="H13307" t="s">
        <v>54573</v>
      </c>
      <c r="I13307">
        <v>20</v>
      </c>
      <c r="J13307" t="s">
        <v>54574</v>
      </c>
      <c r="K13307">
        <v>30</v>
      </c>
      <c r="L13307" t="s">
        <v>211</v>
      </c>
      <c r="M13307" t="s">
        <v>54575</v>
      </c>
    </row>
    <row r="13308" spans="1:13" x14ac:dyDescent="0.35">
      <c r="A13308" t="s">
        <v>54576</v>
      </c>
      <c r="B13308" t="s">
        <v>14</v>
      </c>
      <c r="C13308" t="s">
        <v>54577</v>
      </c>
      <c r="D13308" t="s">
        <v>208</v>
      </c>
      <c r="E13308">
        <v>58943</v>
      </c>
      <c r="F13308">
        <v>2568</v>
      </c>
      <c r="G13308">
        <v>0</v>
      </c>
      <c r="H13308" t="s">
        <v>54578</v>
      </c>
      <c r="I13308">
        <v>20</v>
      </c>
      <c r="J13308" t="s">
        <v>54574</v>
      </c>
      <c r="K13308">
        <v>348</v>
      </c>
      <c r="L13308" t="s">
        <v>211</v>
      </c>
      <c r="M13308" t="s">
        <v>54579</v>
      </c>
    </row>
    <row r="13309" spans="1:13" x14ac:dyDescent="0.35">
      <c r="A13309" t="s">
        <v>54580</v>
      </c>
      <c r="B13309" t="s">
        <v>14</v>
      </c>
      <c r="C13309" t="s">
        <v>54581</v>
      </c>
      <c r="D13309" t="s">
        <v>208</v>
      </c>
      <c r="E13309">
        <v>37739</v>
      </c>
      <c r="F13309">
        <v>889</v>
      </c>
      <c r="G13309">
        <v>0</v>
      </c>
      <c r="H13309" t="s">
        <v>54578</v>
      </c>
      <c r="I13309">
        <v>20</v>
      </c>
      <c r="J13309" t="s">
        <v>54574</v>
      </c>
      <c r="K13309">
        <v>52</v>
      </c>
      <c r="L13309" t="s">
        <v>211</v>
      </c>
      <c r="M13309" t="s">
        <v>54582</v>
      </c>
    </row>
    <row r="13310" spans="1:13" x14ac:dyDescent="0.35">
      <c r="A13310" t="s">
        <v>54583</v>
      </c>
      <c r="B13310" t="s">
        <v>14</v>
      </c>
      <c r="C13310" t="s">
        <v>54584</v>
      </c>
      <c r="D13310" t="s">
        <v>208</v>
      </c>
      <c r="E13310">
        <v>4827</v>
      </c>
      <c r="F13310">
        <v>179</v>
      </c>
      <c r="G13310">
        <v>0</v>
      </c>
      <c r="H13310" t="s">
        <v>54585</v>
      </c>
      <c r="I13310">
        <v>20</v>
      </c>
      <c r="J13310" t="s">
        <v>54574</v>
      </c>
      <c r="K13310">
        <v>11</v>
      </c>
      <c r="L13310" t="s">
        <v>211</v>
      </c>
      <c r="M13310" t="s">
        <v>54586</v>
      </c>
    </row>
    <row r="13311" spans="1:13" x14ac:dyDescent="0.35">
      <c r="A13311" t="s">
        <v>54587</v>
      </c>
      <c r="B13311" t="s">
        <v>14</v>
      </c>
      <c r="C13311" t="s">
        <v>54588</v>
      </c>
      <c r="D13311" t="s">
        <v>208</v>
      </c>
      <c r="E13311">
        <v>42942</v>
      </c>
      <c r="F13311">
        <v>2417</v>
      </c>
      <c r="G13311">
        <v>0</v>
      </c>
      <c r="H13311" t="s">
        <v>54585</v>
      </c>
      <c r="I13311">
        <v>20</v>
      </c>
      <c r="J13311" t="s">
        <v>54574</v>
      </c>
      <c r="K13311">
        <v>137</v>
      </c>
      <c r="L13311" t="s">
        <v>211</v>
      </c>
      <c r="M13311" t="s">
        <v>54589</v>
      </c>
    </row>
    <row r="13312" spans="1:13" x14ac:dyDescent="0.35">
      <c r="A13312" t="s">
        <v>54590</v>
      </c>
      <c r="B13312" t="s">
        <v>14</v>
      </c>
      <c r="C13312" t="s">
        <v>54591</v>
      </c>
      <c r="D13312" t="s">
        <v>208</v>
      </c>
      <c r="E13312">
        <v>1453</v>
      </c>
      <c r="F13312">
        <v>83</v>
      </c>
      <c r="G13312">
        <v>0</v>
      </c>
      <c r="H13312" t="s">
        <v>54585</v>
      </c>
      <c r="I13312">
        <v>20</v>
      </c>
      <c r="J13312" t="s">
        <v>54574</v>
      </c>
      <c r="K13312">
        <v>1</v>
      </c>
      <c r="L13312" t="s">
        <v>211</v>
      </c>
      <c r="M13312" t="s">
        <v>54592</v>
      </c>
    </row>
    <row r="13313" spans="1:13" x14ac:dyDescent="0.35">
      <c r="A13313" t="s">
        <v>54593</v>
      </c>
      <c r="B13313" t="s">
        <v>14</v>
      </c>
      <c r="C13313" t="s">
        <v>54594</v>
      </c>
      <c r="D13313" t="s">
        <v>208</v>
      </c>
      <c r="E13313">
        <v>3556</v>
      </c>
      <c r="F13313">
        <v>133</v>
      </c>
      <c r="G13313">
        <v>0</v>
      </c>
      <c r="H13313" t="s">
        <v>54585</v>
      </c>
      <c r="I13313">
        <v>20</v>
      </c>
      <c r="J13313" t="s">
        <v>54574</v>
      </c>
      <c r="K13313">
        <v>2</v>
      </c>
      <c r="L13313" t="s">
        <v>211</v>
      </c>
      <c r="M13313" t="s">
        <v>54595</v>
      </c>
    </row>
    <row r="13314" spans="1:13" x14ac:dyDescent="0.35">
      <c r="A13314" t="s">
        <v>54596</v>
      </c>
      <c r="B13314" t="s">
        <v>14</v>
      </c>
      <c r="C13314" t="s">
        <v>54597</v>
      </c>
      <c r="D13314" t="s">
        <v>208</v>
      </c>
      <c r="E13314">
        <v>25970</v>
      </c>
      <c r="F13314">
        <v>604</v>
      </c>
      <c r="G13314">
        <v>0</v>
      </c>
      <c r="H13314" t="s">
        <v>54585</v>
      </c>
      <c r="I13314">
        <v>20</v>
      </c>
      <c r="J13314" t="s">
        <v>54574</v>
      </c>
      <c r="K13314">
        <v>28</v>
      </c>
      <c r="L13314" t="s">
        <v>211</v>
      </c>
      <c r="M13314" t="s">
        <v>54598</v>
      </c>
    </row>
    <row r="13315" spans="1:13" x14ac:dyDescent="0.35">
      <c r="A13315" t="s">
        <v>54599</v>
      </c>
      <c r="B13315" t="s">
        <v>14</v>
      </c>
      <c r="C13315" t="s">
        <v>54600</v>
      </c>
      <c r="D13315" t="s">
        <v>208</v>
      </c>
      <c r="E13315">
        <v>4875</v>
      </c>
      <c r="F13315">
        <v>182</v>
      </c>
      <c r="G13315">
        <v>0</v>
      </c>
      <c r="H13315" t="s">
        <v>54601</v>
      </c>
      <c r="I13315">
        <v>20</v>
      </c>
      <c r="J13315" t="s">
        <v>54574</v>
      </c>
      <c r="K13315">
        <v>10</v>
      </c>
      <c r="L13315" t="s">
        <v>211</v>
      </c>
      <c r="M13315" t="s">
        <v>54602</v>
      </c>
    </row>
    <row r="13316" spans="1:13" x14ac:dyDescent="0.35">
      <c r="A13316" t="s">
        <v>54603</v>
      </c>
      <c r="B13316" t="s">
        <v>14</v>
      </c>
      <c r="C13316" t="s">
        <v>54604</v>
      </c>
      <c r="D13316" t="s">
        <v>208</v>
      </c>
      <c r="E13316">
        <v>38643</v>
      </c>
      <c r="F13316">
        <v>1096</v>
      </c>
      <c r="G13316">
        <v>0</v>
      </c>
      <c r="H13316" t="s">
        <v>54605</v>
      </c>
      <c r="I13316">
        <v>20</v>
      </c>
      <c r="J13316" t="s">
        <v>54574</v>
      </c>
      <c r="K13316">
        <v>49</v>
      </c>
      <c r="L13316" t="s">
        <v>211</v>
      </c>
      <c r="M13316" t="s">
        <v>54606</v>
      </c>
    </row>
    <row r="13317" spans="1:13" x14ac:dyDescent="0.35">
      <c r="A13317" t="s">
        <v>54607</v>
      </c>
      <c r="B13317" t="s">
        <v>14</v>
      </c>
      <c r="C13317" t="s">
        <v>54608</v>
      </c>
      <c r="D13317" t="s">
        <v>208</v>
      </c>
      <c r="E13317">
        <v>3778</v>
      </c>
      <c r="F13317">
        <v>144</v>
      </c>
      <c r="G13317">
        <v>0</v>
      </c>
      <c r="H13317" t="s">
        <v>54605</v>
      </c>
      <c r="I13317">
        <v>20</v>
      </c>
      <c r="J13317" t="s">
        <v>54574</v>
      </c>
      <c r="K13317">
        <v>7</v>
      </c>
      <c r="L13317" t="s">
        <v>211</v>
      </c>
      <c r="M13317" t="s">
        <v>54609</v>
      </c>
    </row>
    <row r="13318" spans="1:13" x14ac:dyDescent="0.35">
      <c r="A13318" t="s">
        <v>54610</v>
      </c>
      <c r="B13318" t="s">
        <v>14</v>
      </c>
      <c r="C13318" t="s">
        <v>54611</v>
      </c>
      <c r="D13318" t="s">
        <v>208</v>
      </c>
      <c r="E13318">
        <v>37275</v>
      </c>
      <c r="F13318">
        <v>2215</v>
      </c>
      <c r="G13318">
        <v>0</v>
      </c>
      <c r="H13318" t="s">
        <v>54605</v>
      </c>
      <c r="I13318">
        <v>20</v>
      </c>
      <c r="J13318" t="s">
        <v>54574</v>
      </c>
      <c r="K13318">
        <v>127</v>
      </c>
      <c r="L13318" t="s">
        <v>211</v>
      </c>
      <c r="M13318" t="s">
        <v>54612</v>
      </c>
    </row>
    <row r="13319" spans="1:13" x14ac:dyDescent="0.35">
      <c r="A13319" t="s">
        <v>54613</v>
      </c>
      <c r="B13319" t="s">
        <v>14</v>
      </c>
      <c r="C13319" t="s">
        <v>54614</v>
      </c>
      <c r="D13319" t="s">
        <v>208</v>
      </c>
      <c r="E13319">
        <v>1171</v>
      </c>
      <c r="F13319">
        <v>77</v>
      </c>
      <c r="G13319">
        <v>0</v>
      </c>
      <c r="H13319" t="s">
        <v>54605</v>
      </c>
      <c r="I13319">
        <v>20</v>
      </c>
      <c r="J13319" t="s">
        <v>54574</v>
      </c>
      <c r="K13319">
        <v>2</v>
      </c>
      <c r="L13319" t="s">
        <v>211</v>
      </c>
      <c r="M13319" t="s">
        <v>54615</v>
      </c>
    </row>
    <row r="13320" spans="1:13" x14ac:dyDescent="0.35">
      <c r="A13320" t="e">
        <f>-rcrRSQvzwU</f>
        <v>#NAME?</v>
      </c>
      <c r="B13320" t="s">
        <v>14</v>
      </c>
      <c r="C13320" t="s">
        <v>54616</v>
      </c>
      <c r="D13320" t="s">
        <v>208</v>
      </c>
      <c r="E13320">
        <v>488724</v>
      </c>
      <c r="F13320">
        <v>23621</v>
      </c>
      <c r="G13320">
        <v>0</v>
      </c>
      <c r="H13320" t="s">
        <v>54617</v>
      </c>
      <c r="I13320">
        <v>20</v>
      </c>
      <c r="J13320" t="s">
        <v>54574</v>
      </c>
      <c r="K13320">
        <v>2403</v>
      </c>
      <c r="L13320" t="s">
        <v>211</v>
      </c>
      <c r="M13320" t="s">
        <v>54618</v>
      </c>
    </row>
    <row r="13321" spans="1:13" x14ac:dyDescent="0.35">
      <c r="A13321" t="s">
        <v>54619</v>
      </c>
      <c r="B13321" t="s">
        <v>14</v>
      </c>
      <c r="C13321" t="s">
        <v>54620</v>
      </c>
      <c r="D13321" t="s">
        <v>208</v>
      </c>
      <c r="E13321">
        <v>47584</v>
      </c>
      <c r="F13321">
        <v>1903</v>
      </c>
      <c r="G13321">
        <v>0</v>
      </c>
      <c r="H13321" t="s">
        <v>54621</v>
      </c>
      <c r="I13321">
        <v>20</v>
      </c>
      <c r="J13321" t="s">
        <v>54622</v>
      </c>
      <c r="K13321">
        <v>259</v>
      </c>
      <c r="L13321" t="s">
        <v>211</v>
      </c>
      <c r="M13321" t="s">
        <v>54623</v>
      </c>
    </row>
    <row r="13322" spans="1:13" x14ac:dyDescent="0.35">
      <c r="A13322" t="s">
        <v>54624</v>
      </c>
      <c r="B13322" t="s">
        <v>14</v>
      </c>
      <c r="C13322" t="s">
        <v>54625</v>
      </c>
      <c r="D13322" t="s">
        <v>208</v>
      </c>
      <c r="E13322">
        <v>12256</v>
      </c>
      <c r="F13322">
        <v>322</v>
      </c>
      <c r="G13322">
        <v>0</v>
      </c>
      <c r="H13322" t="s">
        <v>54626</v>
      </c>
      <c r="I13322">
        <v>20</v>
      </c>
      <c r="J13322" t="s">
        <v>54622</v>
      </c>
      <c r="K13322">
        <v>29</v>
      </c>
      <c r="L13322" t="s">
        <v>211</v>
      </c>
      <c r="M13322" t="s">
        <v>54627</v>
      </c>
    </row>
    <row r="13323" spans="1:13" x14ac:dyDescent="0.35">
      <c r="A13323" t="s">
        <v>54628</v>
      </c>
      <c r="B13323" t="s">
        <v>14</v>
      </c>
      <c r="C13323" t="s">
        <v>54629</v>
      </c>
      <c r="D13323" t="s">
        <v>208</v>
      </c>
      <c r="E13323">
        <v>29500</v>
      </c>
      <c r="F13323">
        <v>1847</v>
      </c>
      <c r="G13323">
        <v>0</v>
      </c>
      <c r="H13323" t="s">
        <v>54630</v>
      </c>
      <c r="I13323">
        <v>20</v>
      </c>
      <c r="J13323" t="s">
        <v>53757</v>
      </c>
      <c r="K13323">
        <v>150</v>
      </c>
      <c r="L13323" t="s">
        <v>211</v>
      </c>
      <c r="M13323" t="s">
        <v>54631</v>
      </c>
    </row>
    <row r="13324" spans="1:13" x14ac:dyDescent="0.35">
      <c r="A13324" t="s">
        <v>54632</v>
      </c>
      <c r="B13324" t="s">
        <v>14</v>
      </c>
      <c r="C13324" t="s">
        <v>54633</v>
      </c>
      <c r="D13324" t="s">
        <v>208</v>
      </c>
      <c r="E13324">
        <v>199667</v>
      </c>
      <c r="F13324">
        <v>5057</v>
      </c>
      <c r="G13324">
        <v>0</v>
      </c>
      <c r="H13324" t="s">
        <v>54634</v>
      </c>
      <c r="I13324">
        <v>20</v>
      </c>
      <c r="J13324" t="s">
        <v>53101</v>
      </c>
      <c r="K13324">
        <v>373</v>
      </c>
      <c r="L13324" t="s">
        <v>211</v>
      </c>
      <c r="M13324" t="s">
        <v>54635</v>
      </c>
    </row>
    <row r="13325" spans="1:13" x14ac:dyDescent="0.35">
      <c r="A13325" t="s">
        <v>54636</v>
      </c>
      <c r="B13325" t="s">
        <v>14</v>
      </c>
      <c r="C13325" t="s">
        <v>54637</v>
      </c>
      <c r="D13325" t="s">
        <v>208</v>
      </c>
      <c r="E13325">
        <v>229089</v>
      </c>
      <c r="F13325">
        <v>10537</v>
      </c>
      <c r="G13325">
        <v>0</v>
      </c>
      <c r="H13325" t="s">
        <v>54638</v>
      </c>
      <c r="I13325">
        <v>20</v>
      </c>
      <c r="J13325" t="s">
        <v>53101</v>
      </c>
      <c r="K13325">
        <v>1043</v>
      </c>
      <c r="L13325" t="s">
        <v>211</v>
      </c>
      <c r="M13325" t="s">
        <v>54639</v>
      </c>
    </row>
    <row r="13326" spans="1:13" x14ac:dyDescent="0.35">
      <c r="A13326" t="s">
        <v>54640</v>
      </c>
      <c r="B13326" t="s">
        <v>14</v>
      </c>
      <c r="C13326" t="s">
        <v>54641</v>
      </c>
      <c r="D13326" t="s">
        <v>208</v>
      </c>
      <c r="E13326">
        <v>400257</v>
      </c>
      <c r="F13326">
        <v>15765</v>
      </c>
      <c r="G13326">
        <v>0</v>
      </c>
      <c r="H13326" t="s">
        <v>54642</v>
      </c>
      <c r="I13326">
        <v>20</v>
      </c>
      <c r="J13326" t="s">
        <v>54643</v>
      </c>
      <c r="K13326">
        <v>1663</v>
      </c>
      <c r="L13326" t="s">
        <v>211</v>
      </c>
      <c r="M13326" t="s">
        <v>54644</v>
      </c>
    </row>
    <row r="13327" spans="1:13" x14ac:dyDescent="0.35">
      <c r="A13327" t="s">
        <v>54645</v>
      </c>
      <c r="B13327" t="s">
        <v>14</v>
      </c>
      <c r="C13327" t="s">
        <v>54646</v>
      </c>
      <c r="D13327" t="s">
        <v>208</v>
      </c>
      <c r="E13327">
        <v>118090</v>
      </c>
      <c r="F13327">
        <v>2539</v>
      </c>
      <c r="G13327">
        <v>0</v>
      </c>
      <c r="H13327" t="s">
        <v>54647</v>
      </c>
      <c r="I13327">
        <v>20</v>
      </c>
      <c r="J13327" t="s">
        <v>54643</v>
      </c>
      <c r="K13327">
        <v>279</v>
      </c>
      <c r="L13327" t="s">
        <v>211</v>
      </c>
      <c r="M13327" t="s">
        <v>54648</v>
      </c>
    </row>
    <row r="13328" spans="1:13" x14ac:dyDescent="0.35">
      <c r="A13328" t="s">
        <v>54649</v>
      </c>
      <c r="B13328" t="s">
        <v>14</v>
      </c>
      <c r="C13328" t="s">
        <v>54650</v>
      </c>
      <c r="D13328" t="s">
        <v>208</v>
      </c>
      <c r="E13328">
        <v>101740</v>
      </c>
      <c r="F13328">
        <v>4511</v>
      </c>
      <c r="G13328">
        <v>0</v>
      </c>
      <c r="H13328" t="s">
        <v>54651</v>
      </c>
      <c r="I13328">
        <v>20</v>
      </c>
      <c r="J13328" t="s">
        <v>53995</v>
      </c>
      <c r="K13328">
        <v>902</v>
      </c>
      <c r="L13328" t="s">
        <v>211</v>
      </c>
      <c r="M13328" t="s">
        <v>54652</v>
      </c>
    </row>
    <row r="13329" spans="1:13" x14ac:dyDescent="0.35">
      <c r="A13329" t="s">
        <v>54653</v>
      </c>
      <c r="B13329" t="s">
        <v>14</v>
      </c>
      <c r="C13329" t="s">
        <v>54654</v>
      </c>
      <c r="D13329" t="s">
        <v>208</v>
      </c>
      <c r="E13329">
        <v>31775</v>
      </c>
      <c r="F13329">
        <v>1317</v>
      </c>
      <c r="G13329">
        <v>0</v>
      </c>
      <c r="H13329" t="s">
        <v>54655</v>
      </c>
      <c r="I13329">
        <v>20</v>
      </c>
      <c r="J13329" t="s">
        <v>53</v>
      </c>
      <c r="K13329">
        <v>132</v>
      </c>
      <c r="L13329" t="s">
        <v>211</v>
      </c>
      <c r="M13329" t="s">
        <v>54656</v>
      </c>
    </row>
    <row r="13330" spans="1:13" x14ac:dyDescent="0.35">
      <c r="A13330" t="s">
        <v>54657</v>
      </c>
      <c r="B13330" t="s">
        <v>14</v>
      </c>
      <c r="C13330" t="s">
        <v>54658</v>
      </c>
      <c r="D13330" t="s">
        <v>208</v>
      </c>
      <c r="E13330">
        <v>17042</v>
      </c>
      <c r="F13330">
        <v>967</v>
      </c>
      <c r="G13330">
        <v>0</v>
      </c>
      <c r="H13330" t="s">
        <v>54659</v>
      </c>
      <c r="I13330">
        <v>20</v>
      </c>
      <c r="J13330" t="s">
        <v>54660</v>
      </c>
      <c r="K13330">
        <v>66</v>
      </c>
      <c r="L13330" t="s">
        <v>211</v>
      </c>
      <c r="M13330" t="s">
        <v>54656</v>
      </c>
    </row>
    <row r="13331" spans="1:13" x14ac:dyDescent="0.35">
      <c r="A13331" t="s">
        <v>54661</v>
      </c>
      <c r="B13331" t="s">
        <v>14</v>
      </c>
      <c r="C13331" t="s">
        <v>54662</v>
      </c>
      <c r="D13331" t="s">
        <v>208</v>
      </c>
      <c r="E13331">
        <v>25586</v>
      </c>
      <c r="F13331">
        <v>1301</v>
      </c>
      <c r="G13331">
        <v>0</v>
      </c>
      <c r="H13331" t="s">
        <v>54663</v>
      </c>
      <c r="I13331">
        <v>20</v>
      </c>
      <c r="J13331" t="s">
        <v>54660</v>
      </c>
      <c r="K13331">
        <v>88</v>
      </c>
      <c r="L13331" t="s">
        <v>211</v>
      </c>
      <c r="M13331" t="s">
        <v>54656</v>
      </c>
    </row>
    <row r="13332" spans="1:13" x14ac:dyDescent="0.35">
      <c r="A13332" t="s">
        <v>54664</v>
      </c>
      <c r="B13332" t="s">
        <v>14</v>
      </c>
      <c r="C13332" t="s">
        <v>54665</v>
      </c>
      <c r="D13332" t="s">
        <v>208</v>
      </c>
      <c r="E13332">
        <v>43730</v>
      </c>
      <c r="F13332">
        <v>1787</v>
      </c>
      <c r="G13332">
        <v>0</v>
      </c>
      <c r="H13332" t="s">
        <v>54666</v>
      </c>
      <c r="I13332">
        <v>20</v>
      </c>
      <c r="J13332" t="s">
        <v>54660</v>
      </c>
      <c r="K13332">
        <v>165</v>
      </c>
      <c r="L13332" t="s">
        <v>211</v>
      </c>
      <c r="M13332" t="s">
        <v>54656</v>
      </c>
    </row>
    <row r="13333" spans="1:13" x14ac:dyDescent="0.35">
      <c r="A13333" t="s">
        <v>54667</v>
      </c>
      <c r="B13333" t="s">
        <v>14</v>
      </c>
      <c r="C13333" t="s">
        <v>54668</v>
      </c>
      <c r="D13333" t="s">
        <v>208</v>
      </c>
      <c r="E13333">
        <v>21102</v>
      </c>
      <c r="F13333">
        <v>1200</v>
      </c>
      <c r="G13333">
        <v>0</v>
      </c>
      <c r="H13333" t="s">
        <v>54669</v>
      </c>
      <c r="I13333">
        <v>20</v>
      </c>
      <c r="J13333" t="s">
        <v>54660</v>
      </c>
      <c r="K13333">
        <v>99</v>
      </c>
      <c r="L13333" t="s">
        <v>211</v>
      </c>
      <c r="M13333" t="s">
        <v>54656</v>
      </c>
    </row>
    <row r="13334" spans="1:13" x14ac:dyDescent="0.35">
      <c r="A13334" t="s">
        <v>54670</v>
      </c>
      <c r="B13334" t="s">
        <v>14</v>
      </c>
      <c r="C13334" t="s">
        <v>54671</v>
      </c>
      <c r="D13334" t="s">
        <v>208</v>
      </c>
      <c r="E13334">
        <v>22139</v>
      </c>
      <c r="F13334">
        <v>1180</v>
      </c>
      <c r="G13334">
        <v>0</v>
      </c>
      <c r="H13334" t="s">
        <v>54672</v>
      </c>
      <c r="I13334">
        <v>20</v>
      </c>
      <c r="J13334" t="s">
        <v>54660</v>
      </c>
      <c r="K13334">
        <v>99</v>
      </c>
      <c r="L13334" t="s">
        <v>211</v>
      </c>
      <c r="M13334" t="s">
        <v>54656</v>
      </c>
    </row>
    <row r="13335" spans="1:13" x14ac:dyDescent="0.35">
      <c r="A13335" t="s">
        <v>54673</v>
      </c>
      <c r="B13335" t="s">
        <v>14</v>
      </c>
      <c r="C13335" t="s">
        <v>54674</v>
      </c>
      <c r="D13335" t="s">
        <v>208</v>
      </c>
      <c r="E13335">
        <v>25351</v>
      </c>
      <c r="F13335">
        <v>1223</v>
      </c>
      <c r="G13335">
        <v>0</v>
      </c>
      <c r="H13335" t="s">
        <v>54675</v>
      </c>
      <c r="I13335">
        <v>20</v>
      </c>
      <c r="J13335" t="s">
        <v>54660</v>
      </c>
      <c r="K13335">
        <v>108</v>
      </c>
      <c r="L13335" t="s">
        <v>211</v>
      </c>
      <c r="M13335" t="s">
        <v>54656</v>
      </c>
    </row>
    <row r="13336" spans="1:13" x14ac:dyDescent="0.35">
      <c r="A13336" t="s">
        <v>54676</v>
      </c>
      <c r="B13336" t="s">
        <v>14</v>
      </c>
      <c r="C13336" t="s">
        <v>54677</v>
      </c>
      <c r="D13336" t="s">
        <v>208</v>
      </c>
      <c r="E13336">
        <v>25697</v>
      </c>
      <c r="F13336">
        <v>1133</v>
      </c>
      <c r="G13336">
        <v>0</v>
      </c>
      <c r="H13336" t="s">
        <v>54678</v>
      </c>
      <c r="I13336">
        <v>20</v>
      </c>
      <c r="J13336" t="s">
        <v>54660</v>
      </c>
      <c r="K13336">
        <v>97</v>
      </c>
      <c r="L13336" t="s">
        <v>211</v>
      </c>
      <c r="M13336" t="s">
        <v>54656</v>
      </c>
    </row>
    <row r="13337" spans="1:13" x14ac:dyDescent="0.35">
      <c r="A13337" t="s">
        <v>54679</v>
      </c>
      <c r="B13337" t="s">
        <v>14</v>
      </c>
      <c r="C13337" t="s">
        <v>54680</v>
      </c>
      <c r="D13337" t="s">
        <v>208</v>
      </c>
      <c r="E13337">
        <v>431631</v>
      </c>
      <c r="F13337">
        <v>9009</v>
      </c>
      <c r="G13337">
        <v>0</v>
      </c>
      <c r="H13337" t="s">
        <v>54681</v>
      </c>
      <c r="I13337">
        <v>20</v>
      </c>
      <c r="J13337" t="s">
        <v>53101</v>
      </c>
      <c r="K13337">
        <v>933</v>
      </c>
      <c r="L13337" t="s">
        <v>211</v>
      </c>
      <c r="M13337" t="s">
        <v>54682</v>
      </c>
    </row>
    <row r="13338" spans="1:13" x14ac:dyDescent="0.35">
      <c r="A13338" t="s">
        <v>54683</v>
      </c>
      <c r="B13338" t="s">
        <v>14</v>
      </c>
      <c r="C13338" t="s">
        <v>54684</v>
      </c>
      <c r="D13338" t="s">
        <v>208</v>
      </c>
      <c r="E13338">
        <v>701205</v>
      </c>
      <c r="F13338">
        <v>21740</v>
      </c>
      <c r="G13338">
        <v>0</v>
      </c>
      <c r="H13338" t="s">
        <v>54685</v>
      </c>
      <c r="I13338">
        <v>20</v>
      </c>
      <c r="J13338" t="s">
        <v>53101</v>
      </c>
      <c r="K13338">
        <v>2213</v>
      </c>
      <c r="L13338" t="s">
        <v>211</v>
      </c>
      <c r="M13338" t="s">
        <v>54686</v>
      </c>
    </row>
    <row r="13339" spans="1:13" x14ac:dyDescent="0.35">
      <c r="A13339" t="s">
        <v>54687</v>
      </c>
      <c r="B13339" t="s">
        <v>14</v>
      </c>
      <c r="C13339" t="s">
        <v>54688</v>
      </c>
      <c r="D13339" t="s">
        <v>208</v>
      </c>
      <c r="E13339">
        <v>240784</v>
      </c>
      <c r="F13339">
        <v>3793</v>
      </c>
      <c r="G13339">
        <v>0</v>
      </c>
      <c r="H13339" t="s">
        <v>54689</v>
      </c>
      <c r="I13339">
        <v>20</v>
      </c>
      <c r="J13339" t="s">
        <v>53101</v>
      </c>
      <c r="K13339">
        <v>296</v>
      </c>
      <c r="L13339" t="s">
        <v>211</v>
      </c>
      <c r="M13339" t="s">
        <v>54690</v>
      </c>
    </row>
    <row r="13340" spans="1:13" x14ac:dyDescent="0.35">
      <c r="A13340" t="s">
        <v>54691</v>
      </c>
      <c r="B13340" t="s">
        <v>14</v>
      </c>
      <c r="C13340" t="s">
        <v>54692</v>
      </c>
      <c r="D13340" t="s">
        <v>208</v>
      </c>
      <c r="E13340">
        <v>552546</v>
      </c>
      <c r="F13340">
        <v>15686</v>
      </c>
      <c r="G13340">
        <v>0</v>
      </c>
      <c r="H13340" t="s">
        <v>54693</v>
      </c>
      <c r="I13340">
        <v>20</v>
      </c>
      <c r="J13340" t="s">
        <v>53101</v>
      </c>
      <c r="K13340">
        <v>1341</v>
      </c>
      <c r="L13340" t="s">
        <v>211</v>
      </c>
      <c r="M13340" t="s">
        <v>54694</v>
      </c>
    </row>
    <row r="13341" spans="1:13" x14ac:dyDescent="0.35">
      <c r="A13341" t="s">
        <v>54695</v>
      </c>
      <c r="B13341" t="s">
        <v>14</v>
      </c>
      <c r="C13341" t="s">
        <v>54696</v>
      </c>
      <c r="D13341" t="s">
        <v>208</v>
      </c>
      <c r="E13341">
        <v>67232</v>
      </c>
      <c r="F13341">
        <v>1743</v>
      </c>
      <c r="G13341">
        <v>0</v>
      </c>
      <c r="H13341" t="s">
        <v>54697</v>
      </c>
      <c r="I13341">
        <v>20</v>
      </c>
      <c r="J13341" t="s">
        <v>53101</v>
      </c>
      <c r="K13341">
        <v>175</v>
      </c>
      <c r="L13341" t="s">
        <v>211</v>
      </c>
      <c r="M13341" t="s">
        <v>54698</v>
      </c>
    </row>
    <row r="13342" spans="1:13" x14ac:dyDescent="0.35">
      <c r="A13342" t="s">
        <v>54699</v>
      </c>
      <c r="B13342" t="s">
        <v>14</v>
      </c>
      <c r="C13342" t="s">
        <v>54700</v>
      </c>
      <c r="D13342" t="s">
        <v>208</v>
      </c>
      <c r="E13342">
        <v>107021</v>
      </c>
      <c r="F13342">
        <v>3392</v>
      </c>
      <c r="G13342">
        <v>0</v>
      </c>
      <c r="H13342" t="s">
        <v>54701</v>
      </c>
      <c r="I13342">
        <v>20</v>
      </c>
      <c r="J13342" t="s">
        <v>53101</v>
      </c>
      <c r="K13342">
        <v>291</v>
      </c>
      <c r="L13342" t="s">
        <v>211</v>
      </c>
      <c r="M13342" t="s">
        <v>54702</v>
      </c>
    </row>
    <row r="13343" spans="1:13" x14ac:dyDescent="0.35">
      <c r="A13343" t="s">
        <v>54703</v>
      </c>
      <c r="B13343" t="s">
        <v>14</v>
      </c>
      <c r="C13343" t="s">
        <v>54704</v>
      </c>
      <c r="D13343" t="s">
        <v>208</v>
      </c>
      <c r="E13343">
        <v>135854</v>
      </c>
      <c r="F13343">
        <v>5991</v>
      </c>
      <c r="G13343">
        <v>0</v>
      </c>
      <c r="H13343" t="s">
        <v>54705</v>
      </c>
      <c r="I13343">
        <v>20</v>
      </c>
      <c r="J13343" t="s">
        <v>53101</v>
      </c>
      <c r="K13343">
        <v>712</v>
      </c>
      <c r="L13343" t="s">
        <v>211</v>
      </c>
      <c r="M13343" t="s">
        <v>54706</v>
      </c>
    </row>
    <row r="13344" spans="1:13" x14ac:dyDescent="0.35">
      <c r="A13344" t="s">
        <v>54707</v>
      </c>
      <c r="B13344" t="s">
        <v>14</v>
      </c>
      <c r="C13344" t="s">
        <v>54708</v>
      </c>
      <c r="D13344" t="s">
        <v>208</v>
      </c>
      <c r="E13344">
        <v>40274</v>
      </c>
      <c r="F13344">
        <v>1279</v>
      </c>
      <c r="G13344">
        <v>0</v>
      </c>
      <c r="H13344" t="s">
        <v>54709</v>
      </c>
      <c r="I13344">
        <v>20</v>
      </c>
      <c r="J13344" t="s">
        <v>53101</v>
      </c>
      <c r="K13344">
        <v>76</v>
      </c>
      <c r="L13344" t="s">
        <v>211</v>
      </c>
      <c r="M13344" t="s">
        <v>54710</v>
      </c>
    </row>
    <row r="13345" spans="1:13" x14ac:dyDescent="0.35">
      <c r="A13345" t="s">
        <v>54711</v>
      </c>
      <c r="B13345" t="s">
        <v>14</v>
      </c>
      <c r="C13345" t="s">
        <v>54712</v>
      </c>
      <c r="D13345" t="s">
        <v>208</v>
      </c>
      <c r="E13345">
        <v>141087</v>
      </c>
      <c r="F13345">
        <v>7170</v>
      </c>
      <c r="G13345">
        <v>0</v>
      </c>
      <c r="H13345" t="s">
        <v>54713</v>
      </c>
      <c r="I13345">
        <v>20</v>
      </c>
      <c r="J13345" t="s">
        <v>53101</v>
      </c>
      <c r="K13345">
        <v>869</v>
      </c>
      <c r="L13345" t="s">
        <v>211</v>
      </c>
      <c r="M13345" t="s">
        <v>54714</v>
      </c>
    </row>
    <row r="13346" spans="1:13" x14ac:dyDescent="0.35">
      <c r="A13346" t="s">
        <v>54715</v>
      </c>
      <c r="B13346" t="s">
        <v>14</v>
      </c>
      <c r="C13346" t="s">
        <v>54716</v>
      </c>
      <c r="D13346" t="s">
        <v>208</v>
      </c>
      <c r="E13346">
        <v>90911</v>
      </c>
      <c r="F13346">
        <v>3115</v>
      </c>
      <c r="G13346">
        <v>0</v>
      </c>
      <c r="H13346" t="s">
        <v>54713</v>
      </c>
      <c r="I13346">
        <v>20</v>
      </c>
      <c r="J13346" t="s">
        <v>53101</v>
      </c>
      <c r="K13346">
        <v>306</v>
      </c>
      <c r="L13346" t="s">
        <v>211</v>
      </c>
      <c r="M13346" t="s">
        <v>54717</v>
      </c>
    </row>
    <row r="13347" spans="1:13" x14ac:dyDescent="0.35">
      <c r="A13347" t="s">
        <v>54718</v>
      </c>
      <c r="B13347" t="s">
        <v>14</v>
      </c>
      <c r="C13347" t="s">
        <v>54719</v>
      </c>
      <c r="D13347" t="s">
        <v>208</v>
      </c>
      <c r="E13347">
        <v>83578</v>
      </c>
      <c r="F13347">
        <v>2384</v>
      </c>
      <c r="G13347">
        <v>0</v>
      </c>
      <c r="H13347" t="s">
        <v>54720</v>
      </c>
      <c r="I13347">
        <v>20</v>
      </c>
      <c r="J13347" t="s">
        <v>53101</v>
      </c>
      <c r="K13347">
        <v>180</v>
      </c>
      <c r="L13347" t="s">
        <v>211</v>
      </c>
      <c r="M13347" t="s">
        <v>54721</v>
      </c>
    </row>
    <row r="13348" spans="1:13" x14ac:dyDescent="0.35">
      <c r="A13348" t="s">
        <v>54722</v>
      </c>
      <c r="B13348" t="s">
        <v>14</v>
      </c>
      <c r="C13348" t="s">
        <v>54723</v>
      </c>
      <c r="D13348" t="s">
        <v>208</v>
      </c>
      <c r="E13348">
        <v>151691</v>
      </c>
      <c r="F13348">
        <v>7349</v>
      </c>
      <c r="G13348">
        <v>0</v>
      </c>
      <c r="H13348" t="s">
        <v>54724</v>
      </c>
      <c r="I13348">
        <v>20</v>
      </c>
      <c r="J13348" t="s">
        <v>53101</v>
      </c>
      <c r="K13348">
        <v>790</v>
      </c>
      <c r="L13348" t="s">
        <v>211</v>
      </c>
      <c r="M13348" t="s">
        <v>54725</v>
      </c>
    </row>
    <row r="13349" spans="1:13" x14ac:dyDescent="0.35">
      <c r="A13349" t="s">
        <v>54726</v>
      </c>
      <c r="B13349" t="s">
        <v>14</v>
      </c>
      <c r="C13349" t="s">
        <v>54727</v>
      </c>
      <c r="D13349" t="s">
        <v>208</v>
      </c>
      <c r="E13349">
        <v>151983</v>
      </c>
      <c r="F13349">
        <v>3959</v>
      </c>
      <c r="G13349">
        <v>0</v>
      </c>
      <c r="H13349" t="s">
        <v>54724</v>
      </c>
      <c r="I13349">
        <v>20</v>
      </c>
      <c r="J13349" t="s">
        <v>53101</v>
      </c>
      <c r="K13349">
        <v>305</v>
      </c>
      <c r="L13349" t="s">
        <v>211</v>
      </c>
      <c r="M13349" t="s">
        <v>54728</v>
      </c>
    </row>
    <row r="13350" spans="1:13" x14ac:dyDescent="0.35">
      <c r="A13350" t="s">
        <v>54729</v>
      </c>
      <c r="B13350" t="s">
        <v>14</v>
      </c>
      <c r="C13350" t="s">
        <v>54730</v>
      </c>
      <c r="D13350" t="s">
        <v>208</v>
      </c>
      <c r="E13350">
        <v>98935</v>
      </c>
      <c r="F13350">
        <v>3109</v>
      </c>
      <c r="G13350">
        <v>0</v>
      </c>
      <c r="H13350" t="s">
        <v>54731</v>
      </c>
      <c r="I13350">
        <v>20</v>
      </c>
      <c r="J13350" t="s">
        <v>53101</v>
      </c>
      <c r="K13350">
        <v>196</v>
      </c>
      <c r="L13350" t="s">
        <v>211</v>
      </c>
      <c r="M13350" t="s">
        <v>54732</v>
      </c>
    </row>
    <row r="13351" spans="1:13" x14ac:dyDescent="0.35">
      <c r="A13351" t="s">
        <v>54733</v>
      </c>
      <c r="B13351" t="s">
        <v>14</v>
      </c>
      <c r="C13351" t="s">
        <v>54734</v>
      </c>
      <c r="D13351" t="s">
        <v>208</v>
      </c>
      <c r="E13351">
        <v>31219</v>
      </c>
      <c r="F13351">
        <v>1168</v>
      </c>
      <c r="G13351">
        <v>0</v>
      </c>
      <c r="H13351" t="s">
        <v>54735</v>
      </c>
      <c r="I13351">
        <v>20</v>
      </c>
      <c r="J13351" t="s">
        <v>54660</v>
      </c>
      <c r="K13351">
        <v>66</v>
      </c>
      <c r="L13351" t="s">
        <v>211</v>
      </c>
      <c r="M13351" t="s">
        <v>54656</v>
      </c>
    </row>
    <row r="13352" spans="1:13" x14ac:dyDescent="0.35">
      <c r="A13352" t="s">
        <v>54736</v>
      </c>
      <c r="B13352" t="s">
        <v>14</v>
      </c>
      <c r="C13352" t="s">
        <v>54737</v>
      </c>
      <c r="D13352" t="s">
        <v>208</v>
      </c>
      <c r="E13352">
        <v>218452</v>
      </c>
      <c r="F13352">
        <v>9190</v>
      </c>
      <c r="G13352">
        <v>0</v>
      </c>
      <c r="H13352" t="s">
        <v>54738</v>
      </c>
      <c r="I13352">
        <v>20</v>
      </c>
      <c r="J13352" t="s">
        <v>53101</v>
      </c>
      <c r="K13352">
        <v>897</v>
      </c>
      <c r="L13352" t="s">
        <v>211</v>
      </c>
      <c r="M13352" t="s">
        <v>54739</v>
      </c>
    </row>
    <row r="13353" spans="1:13" x14ac:dyDescent="0.35">
      <c r="A13353" t="s">
        <v>54740</v>
      </c>
      <c r="B13353" t="s">
        <v>14</v>
      </c>
      <c r="C13353" t="s">
        <v>54741</v>
      </c>
      <c r="D13353" t="s">
        <v>208</v>
      </c>
      <c r="E13353">
        <v>196444</v>
      </c>
      <c r="F13353">
        <v>4116</v>
      </c>
      <c r="G13353">
        <v>0</v>
      </c>
      <c r="H13353" t="s">
        <v>54742</v>
      </c>
      <c r="I13353">
        <v>20</v>
      </c>
      <c r="J13353" t="s">
        <v>53101</v>
      </c>
      <c r="K13353">
        <v>362</v>
      </c>
      <c r="L13353" t="s">
        <v>211</v>
      </c>
      <c r="M13353" t="s">
        <v>54743</v>
      </c>
    </row>
    <row r="13354" spans="1:13" x14ac:dyDescent="0.35">
      <c r="A13354" t="s">
        <v>54744</v>
      </c>
      <c r="B13354" t="s">
        <v>14</v>
      </c>
      <c r="C13354" t="s">
        <v>54745</v>
      </c>
      <c r="D13354" t="s">
        <v>208</v>
      </c>
      <c r="E13354">
        <v>28538</v>
      </c>
      <c r="F13354">
        <v>1515</v>
      </c>
      <c r="G13354">
        <v>0</v>
      </c>
      <c r="H13354" t="s">
        <v>54746</v>
      </c>
      <c r="I13354">
        <v>20</v>
      </c>
      <c r="J13354" t="s">
        <v>54660</v>
      </c>
      <c r="K13354">
        <v>114</v>
      </c>
      <c r="L13354" t="s">
        <v>211</v>
      </c>
      <c r="M13354" t="s">
        <v>54656</v>
      </c>
    </row>
    <row r="13355" spans="1:13" x14ac:dyDescent="0.35">
      <c r="A13355" t="s">
        <v>54747</v>
      </c>
      <c r="B13355" t="s">
        <v>14</v>
      </c>
      <c r="C13355" t="s">
        <v>54748</v>
      </c>
      <c r="D13355" t="s">
        <v>208</v>
      </c>
      <c r="E13355">
        <v>148371</v>
      </c>
      <c r="F13355">
        <v>3705</v>
      </c>
      <c r="G13355">
        <v>0</v>
      </c>
      <c r="H13355" t="s">
        <v>54749</v>
      </c>
      <c r="I13355">
        <v>20</v>
      </c>
      <c r="J13355" t="s">
        <v>53101</v>
      </c>
      <c r="K13355">
        <v>370</v>
      </c>
      <c r="L13355" t="s">
        <v>211</v>
      </c>
      <c r="M13355" t="s">
        <v>54750</v>
      </c>
    </row>
    <row r="13356" spans="1:13" x14ac:dyDescent="0.35">
      <c r="A13356" t="s">
        <v>54751</v>
      </c>
      <c r="B13356" t="s">
        <v>14</v>
      </c>
      <c r="C13356" t="s">
        <v>54752</v>
      </c>
      <c r="D13356" t="s">
        <v>208</v>
      </c>
      <c r="E13356">
        <v>183036</v>
      </c>
      <c r="F13356">
        <v>8508</v>
      </c>
      <c r="G13356">
        <v>0</v>
      </c>
      <c r="H13356" t="s">
        <v>54753</v>
      </c>
      <c r="I13356">
        <v>20</v>
      </c>
      <c r="J13356" t="s">
        <v>53101</v>
      </c>
      <c r="K13356">
        <v>942</v>
      </c>
      <c r="L13356" t="s">
        <v>211</v>
      </c>
      <c r="M13356" t="s">
        <v>54754</v>
      </c>
    </row>
    <row r="13357" spans="1:13" x14ac:dyDescent="0.35">
      <c r="A13357" t="s">
        <v>54755</v>
      </c>
      <c r="B13357" t="s">
        <v>14</v>
      </c>
      <c r="C13357" t="s">
        <v>54756</v>
      </c>
      <c r="D13357" t="s">
        <v>208</v>
      </c>
      <c r="E13357">
        <v>212905</v>
      </c>
      <c r="F13357">
        <v>4927</v>
      </c>
      <c r="G13357">
        <v>0</v>
      </c>
      <c r="H13357" t="s">
        <v>54757</v>
      </c>
      <c r="I13357">
        <v>20</v>
      </c>
      <c r="J13357" t="s">
        <v>53101</v>
      </c>
      <c r="K13357">
        <v>311</v>
      </c>
      <c r="L13357" t="s">
        <v>211</v>
      </c>
      <c r="M13357" t="s">
        <v>54758</v>
      </c>
    </row>
    <row r="13358" spans="1:13" x14ac:dyDescent="0.35">
      <c r="A13358" t="s">
        <v>54759</v>
      </c>
      <c r="B13358" t="s">
        <v>14</v>
      </c>
      <c r="C13358" t="s">
        <v>54760</v>
      </c>
      <c r="D13358" t="s">
        <v>208</v>
      </c>
      <c r="E13358">
        <v>24363</v>
      </c>
      <c r="F13358">
        <v>1071</v>
      </c>
      <c r="G13358">
        <v>0</v>
      </c>
      <c r="H13358" t="s">
        <v>54761</v>
      </c>
      <c r="I13358">
        <v>20</v>
      </c>
      <c r="J13358" t="s">
        <v>54660</v>
      </c>
      <c r="K13358">
        <v>84</v>
      </c>
      <c r="L13358" t="s">
        <v>211</v>
      </c>
      <c r="M13358" t="s">
        <v>54656</v>
      </c>
    </row>
    <row r="13359" spans="1:13" x14ac:dyDescent="0.35">
      <c r="A13359" t="s">
        <v>54762</v>
      </c>
      <c r="B13359" t="s">
        <v>14</v>
      </c>
      <c r="C13359" t="s">
        <v>54763</v>
      </c>
      <c r="D13359" t="s">
        <v>208</v>
      </c>
      <c r="E13359">
        <v>40537</v>
      </c>
      <c r="F13359">
        <v>1924</v>
      </c>
      <c r="G13359">
        <v>0</v>
      </c>
      <c r="H13359" t="s">
        <v>54764</v>
      </c>
      <c r="I13359">
        <v>20</v>
      </c>
      <c r="J13359" t="s">
        <v>54660</v>
      </c>
      <c r="K13359">
        <v>156</v>
      </c>
      <c r="L13359" t="s">
        <v>211</v>
      </c>
      <c r="M13359" t="s">
        <v>54656</v>
      </c>
    </row>
    <row r="13360" spans="1:13" x14ac:dyDescent="0.35">
      <c r="A13360" t="s">
        <v>54765</v>
      </c>
      <c r="B13360" t="s">
        <v>14</v>
      </c>
      <c r="C13360" t="s">
        <v>54766</v>
      </c>
      <c r="D13360" t="s">
        <v>208</v>
      </c>
      <c r="E13360">
        <v>32228</v>
      </c>
      <c r="F13360">
        <v>1640</v>
      </c>
      <c r="G13360">
        <v>0</v>
      </c>
      <c r="H13360" t="s">
        <v>54767</v>
      </c>
      <c r="I13360">
        <v>20</v>
      </c>
      <c r="J13360" t="s">
        <v>54660</v>
      </c>
      <c r="K13360">
        <v>118</v>
      </c>
      <c r="L13360" t="s">
        <v>211</v>
      </c>
      <c r="M13360" t="s">
        <v>54656</v>
      </c>
    </row>
    <row r="13361" spans="1:13" x14ac:dyDescent="0.35">
      <c r="A13361" t="s">
        <v>54768</v>
      </c>
      <c r="B13361" t="s">
        <v>14</v>
      </c>
      <c r="C13361" t="s">
        <v>54769</v>
      </c>
      <c r="D13361" t="s">
        <v>208</v>
      </c>
      <c r="E13361">
        <v>22475</v>
      </c>
      <c r="F13361">
        <v>1229</v>
      </c>
      <c r="G13361">
        <v>0</v>
      </c>
      <c r="H13361" t="s">
        <v>54770</v>
      </c>
      <c r="I13361">
        <v>20</v>
      </c>
      <c r="J13361" t="s">
        <v>54660</v>
      </c>
      <c r="K13361">
        <v>98</v>
      </c>
      <c r="L13361" t="s">
        <v>211</v>
      </c>
      <c r="M13361" t="s">
        <v>54656</v>
      </c>
    </row>
    <row r="13362" spans="1:13" x14ac:dyDescent="0.35">
      <c r="A13362" t="s">
        <v>54771</v>
      </c>
      <c r="B13362" t="s">
        <v>14</v>
      </c>
      <c r="C13362" t="s">
        <v>54772</v>
      </c>
      <c r="D13362" t="s">
        <v>208</v>
      </c>
      <c r="E13362">
        <v>259880</v>
      </c>
      <c r="F13362">
        <v>11870</v>
      </c>
      <c r="G13362">
        <v>0</v>
      </c>
      <c r="H13362" t="s">
        <v>54773</v>
      </c>
      <c r="I13362">
        <v>20</v>
      </c>
      <c r="J13362" t="s">
        <v>53101</v>
      </c>
      <c r="K13362">
        <v>1664</v>
      </c>
      <c r="L13362" t="s">
        <v>211</v>
      </c>
      <c r="M13362" t="s">
        <v>54774</v>
      </c>
    </row>
    <row r="13363" spans="1:13" x14ac:dyDescent="0.35">
      <c r="A13363" t="s">
        <v>54775</v>
      </c>
      <c r="B13363" t="s">
        <v>14</v>
      </c>
      <c r="C13363" t="s">
        <v>54776</v>
      </c>
      <c r="D13363" t="s">
        <v>208</v>
      </c>
      <c r="E13363">
        <v>343953</v>
      </c>
      <c r="F13363">
        <v>8970</v>
      </c>
      <c r="G13363">
        <v>0</v>
      </c>
      <c r="H13363" t="s">
        <v>54777</v>
      </c>
      <c r="I13363">
        <v>20</v>
      </c>
      <c r="J13363" t="s">
        <v>53101</v>
      </c>
      <c r="K13363">
        <v>1214</v>
      </c>
      <c r="L13363" t="s">
        <v>211</v>
      </c>
      <c r="M13363" t="s">
        <v>54778</v>
      </c>
    </row>
    <row r="13364" spans="1:13" x14ac:dyDescent="0.35">
      <c r="A13364" t="e">
        <f>-OLp9H7D7L0</f>
        <v>#NAME?</v>
      </c>
      <c r="B13364" t="s">
        <v>14</v>
      </c>
      <c r="C13364" t="s">
        <v>54779</v>
      </c>
      <c r="D13364" t="s">
        <v>208</v>
      </c>
      <c r="E13364">
        <v>57127</v>
      </c>
      <c r="F13364">
        <v>2348</v>
      </c>
      <c r="G13364">
        <v>0</v>
      </c>
      <c r="H13364" t="s">
        <v>54780</v>
      </c>
      <c r="I13364">
        <v>20</v>
      </c>
      <c r="J13364" t="s">
        <v>54660</v>
      </c>
      <c r="K13364">
        <v>196</v>
      </c>
      <c r="L13364" t="s">
        <v>211</v>
      </c>
      <c r="M13364" t="s">
        <v>54656</v>
      </c>
    </row>
    <row r="13365" spans="1:13" x14ac:dyDescent="0.35">
      <c r="A13365" t="s">
        <v>54781</v>
      </c>
      <c r="B13365" t="s">
        <v>14</v>
      </c>
      <c r="C13365" t="s">
        <v>54782</v>
      </c>
      <c r="D13365" t="s">
        <v>208</v>
      </c>
      <c r="E13365">
        <v>50135</v>
      </c>
      <c r="F13365">
        <v>2214</v>
      </c>
      <c r="G13365">
        <v>0</v>
      </c>
      <c r="H13365" t="s">
        <v>54783</v>
      </c>
      <c r="I13365">
        <v>20</v>
      </c>
      <c r="J13365" t="s">
        <v>54660</v>
      </c>
      <c r="K13365">
        <v>148</v>
      </c>
      <c r="L13365" t="s">
        <v>211</v>
      </c>
      <c r="M13365" t="s">
        <v>54656</v>
      </c>
    </row>
    <row r="13366" spans="1:13" x14ac:dyDescent="0.35">
      <c r="A13366" t="s">
        <v>54784</v>
      </c>
      <c r="B13366" t="s">
        <v>14</v>
      </c>
      <c r="C13366" t="s">
        <v>54785</v>
      </c>
      <c r="D13366" t="s">
        <v>208</v>
      </c>
      <c r="E13366">
        <v>72195</v>
      </c>
      <c r="F13366">
        <v>3459</v>
      </c>
      <c r="G13366">
        <v>0</v>
      </c>
      <c r="H13366" t="s">
        <v>54786</v>
      </c>
      <c r="I13366">
        <v>20</v>
      </c>
      <c r="J13366" t="s">
        <v>54660</v>
      </c>
      <c r="K13366">
        <v>298</v>
      </c>
      <c r="L13366" t="s">
        <v>211</v>
      </c>
      <c r="M13366" t="s">
        <v>54787</v>
      </c>
    </row>
    <row r="13367" spans="1:13" x14ac:dyDescent="0.35">
      <c r="A13367" t="s">
        <v>54788</v>
      </c>
      <c r="B13367" t="s">
        <v>14</v>
      </c>
      <c r="C13367" t="s">
        <v>54789</v>
      </c>
      <c r="D13367" t="s">
        <v>208</v>
      </c>
      <c r="E13367">
        <v>130091</v>
      </c>
      <c r="F13367">
        <v>5257</v>
      </c>
      <c r="G13367">
        <v>0</v>
      </c>
      <c r="H13367" t="s">
        <v>54790</v>
      </c>
      <c r="I13367">
        <v>20</v>
      </c>
      <c r="J13367" t="s">
        <v>54660</v>
      </c>
      <c r="K13367">
        <v>509</v>
      </c>
      <c r="L13367" t="s">
        <v>211</v>
      </c>
      <c r="M13367" t="s">
        <v>54656</v>
      </c>
    </row>
    <row r="13368" spans="1:13" x14ac:dyDescent="0.35">
      <c r="A13368" t="s">
        <v>54791</v>
      </c>
      <c r="B13368" t="s">
        <v>14</v>
      </c>
      <c r="C13368" t="s">
        <v>54792</v>
      </c>
      <c r="D13368" t="s">
        <v>208</v>
      </c>
      <c r="E13368">
        <v>81299</v>
      </c>
      <c r="F13368">
        <v>3049</v>
      </c>
      <c r="G13368">
        <v>0</v>
      </c>
      <c r="H13368" t="s">
        <v>54793</v>
      </c>
      <c r="I13368">
        <v>20</v>
      </c>
      <c r="J13368" t="s">
        <v>54794</v>
      </c>
      <c r="K13368">
        <v>631</v>
      </c>
      <c r="L13368" t="s">
        <v>211</v>
      </c>
      <c r="M13368" t="s">
        <v>54795</v>
      </c>
    </row>
    <row r="13369" spans="1:13" x14ac:dyDescent="0.35">
      <c r="A13369" t="s">
        <v>54796</v>
      </c>
      <c r="B13369" t="s">
        <v>14</v>
      </c>
      <c r="C13369" t="s">
        <v>54797</v>
      </c>
      <c r="D13369" t="s">
        <v>208</v>
      </c>
      <c r="E13369">
        <v>109093</v>
      </c>
      <c r="F13369">
        <v>1690</v>
      </c>
      <c r="G13369">
        <v>0</v>
      </c>
      <c r="H13369" t="s">
        <v>54798</v>
      </c>
      <c r="I13369">
        <v>20</v>
      </c>
      <c r="J13369" t="s">
        <v>54794</v>
      </c>
      <c r="K13369">
        <v>243</v>
      </c>
      <c r="L13369" t="s">
        <v>211</v>
      </c>
      <c r="M13369" t="s">
        <v>54799</v>
      </c>
    </row>
    <row r="13370" spans="1:13" x14ac:dyDescent="0.35">
      <c r="A13370" t="s">
        <v>54800</v>
      </c>
      <c r="B13370" t="s">
        <v>14</v>
      </c>
      <c r="C13370" t="s">
        <v>54801</v>
      </c>
      <c r="D13370" t="s">
        <v>208</v>
      </c>
      <c r="E13370">
        <v>144733</v>
      </c>
      <c r="F13370">
        <v>3024</v>
      </c>
      <c r="G13370">
        <v>0</v>
      </c>
      <c r="H13370" t="s">
        <v>54802</v>
      </c>
      <c r="I13370">
        <v>20</v>
      </c>
      <c r="J13370" t="s">
        <v>53101</v>
      </c>
      <c r="K13370">
        <v>271</v>
      </c>
      <c r="L13370" t="s">
        <v>211</v>
      </c>
      <c r="M13370" t="s">
        <v>54803</v>
      </c>
    </row>
    <row r="13371" spans="1:13" x14ac:dyDescent="0.35">
      <c r="A13371" t="s">
        <v>54804</v>
      </c>
      <c r="B13371" t="s">
        <v>14</v>
      </c>
      <c r="C13371" t="s">
        <v>54805</v>
      </c>
      <c r="D13371" t="s">
        <v>208</v>
      </c>
      <c r="E13371">
        <v>178367</v>
      </c>
      <c r="F13371">
        <v>7710</v>
      </c>
      <c r="G13371">
        <v>0</v>
      </c>
      <c r="H13371" t="s">
        <v>54806</v>
      </c>
      <c r="I13371">
        <v>20</v>
      </c>
      <c r="J13371" t="s">
        <v>53101</v>
      </c>
      <c r="K13371">
        <v>834</v>
      </c>
      <c r="L13371" t="s">
        <v>211</v>
      </c>
      <c r="M13371" t="s">
        <v>54807</v>
      </c>
    </row>
    <row r="13372" spans="1:13" x14ac:dyDescent="0.35">
      <c r="A13372" t="s">
        <v>54808</v>
      </c>
      <c r="B13372" t="s">
        <v>14</v>
      </c>
      <c r="C13372" t="s">
        <v>54809</v>
      </c>
      <c r="D13372" t="s">
        <v>208</v>
      </c>
      <c r="E13372">
        <v>164605</v>
      </c>
      <c r="F13372">
        <v>6447</v>
      </c>
      <c r="G13372">
        <v>0</v>
      </c>
      <c r="H13372" t="s">
        <v>54810</v>
      </c>
      <c r="I13372">
        <v>20</v>
      </c>
      <c r="J13372" t="s">
        <v>54574</v>
      </c>
      <c r="K13372">
        <v>785</v>
      </c>
      <c r="L13372" t="s">
        <v>211</v>
      </c>
      <c r="M13372" t="s">
        <v>54811</v>
      </c>
    </row>
    <row r="13373" spans="1:13" x14ac:dyDescent="0.35">
      <c r="A13373" t="s">
        <v>54812</v>
      </c>
      <c r="B13373" t="s">
        <v>14</v>
      </c>
      <c r="C13373" t="s">
        <v>54813</v>
      </c>
      <c r="D13373" t="s">
        <v>208</v>
      </c>
      <c r="E13373">
        <v>8791</v>
      </c>
      <c r="F13373">
        <v>499</v>
      </c>
      <c r="G13373">
        <v>0</v>
      </c>
      <c r="H13373" t="s">
        <v>54814</v>
      </c>
      <c r="I13373">
        <v>20</v>
      </c>
      <c r="J13373" t="s">
        <v>54622</v>
      </c>
      <c r="K13373">
        <v>74</v>
      </c>
      <c r="L13373" t="s">
        <v>211</v>
      </c>
      <c r="M13373" t="s">
        <v>54815</v>
      </c>
    </row>
    <row r="13374" spans="1:13" x14ac:dyDescent="0.35">
      <c r="A13374" t="s">
        <v>54816</v>
      </c>
      <c r="B13374" t="s">
        <v>14</v>
      </c>
      <c r="C13374" t="s">
        <v>54817</v>
      </c>
      <c r="D13374" t="s">
        <v>208</v>
      </c>
      <c r="E13374">
        <v>28817</v>
      </c>
      <c r="F13374">
        <v>1094</v>
      </c>
      <c r="G13374">
        <v>0</v>
      </c>
      <c r="H13374" t="s">
        <v>54818</v>
      </c>
      <c r="I13374">
        <v>20</v>
      </c>
      <c r="J13374" t="s">
        <v>53</v>
      </c>
      <c r="K13374">
        <v>168</v>
      </c>
      <c r="L13374" t="s">
        <v>211</v>
      </c>
      <c r="M13374" t="s">
        <v>54819</v>
      </c>
    </row>
    <row r="13375" spans="1:13" x14ac:dyDescent="0.35">
      <c r="A13375" t="s">
        <v>54820</v>
      </c>
      <c r="B13375" t="s">
        <v>14</v>
      </c>
      <c r="C13375" t="s">
        <v>54821</v>
      </c>
      <c r="D13375" t="s">
        <v>208</v>
      </c>
      <c r="E13375">
        <v>26872</v>
      </c>
      <c r="F13375">
        <v>1104</v>
      </c>
      <c r="G13375">
        <v>0</v>
      </c>
      <c r="H13375" t="s">
        <v>54822</v>
      </c>
      <c r="I13375">
        <v>20</v>
      </c>
      <c r="J13375" t="s">
        <v>53</v>
      </c>
      <c r="K13375">
        <v>317</v>
      </c>
      <c r="L13375" t="s">
        <v>211</v>
      </c>
      <c r="M13375" t="s">
        <v>54823</v>
      </c>
    </row>
    <row r="13376" spans="1:13" x14ac:dyDescent="0.35">
      <c r="A13376" t="s">
        <v>54824</v>
      </c>
      <c r="B13376" t="s">
        <v>14</v>
      </c>
      <c r="C13376" t="s">
        <v>54825</v>
      </c>
      <c r="D13376" t="s">
        <v>208</v>
      </c>
      <c r="E13376">
        <v>52586</v>
      </c>
      <c r="F13376">
        <v>1346</v>
      </c>
      <c r="G13376">
        <v>0</v>
      </c>
      <c r="H13376" t="s">
        <v>54826</v>
      </c>
      <c r="I13376">
        <v>20</v>
      </c>
      <c r="J13376" t="s">
        <v>53</v>
      </c>
      <c r="K13376">
        <v>215</v>
      </c>
      <c r="L13376" t="s">
        <v>211</v>
      </c>
      <c r="M13376" t="s">
        <v>54827</v>
      </c>
    </row>
    <row r="13377" spans="1:13" x14ac:dyDescent="0.35">
      <c r="A13377" t="s">
        <v>54828</v>
      </c>
      <c r="B13377" t="s">
        <v>14</v>
      </c>
      <c r="C13377" t="s">
        <v>54829</v>
      </c>
      <c r="D13377" t="s">
        <v>208</v>
      </c>
      <c r="E13377">
        <v>30606</v>
      </c>
      <c r="F13377">
        <v>551</v>
      </c>
      <c r="G13377">
        <v>0</v>
      </c>
      <c r="H13377" t="s">
        <v>54830</v>
      </c>
      <c r="I13377">
        <v>20</v>
      </c>
      <c r="J13377" t="s">
        <v>53</v>
      </c>
      <c r="K13377">
        <v>60</v>
      </c>
      <c r="L13377" t="s">
        <v>211</v>
      </c>
      <c r="M13377" t="s">
        <v>54831</v>
      </c>
    </row>
    <row r="13378" spans="1:13" x14ac:dyDescent="0.35">
      <c r="A13378" t="s">
        <v>54832</v>
      </c>
      <c r="B13378" t="s">
        <v>14</v>
      </c>
      <c r="C13378" t="s">
        <v>54833</v>
      </c>
      <c r="D13378" t="s">
        <v>208</v>
      </c>
      <c r="E13378">
        <v>159587</v>
      </c>
      <c r="F13378">
        <v>3195</v>
      </c>
      <c r="G13378">
        <v>0</v>
      </c>
      <c r="H13378" t="s">
        <v>54834</v>
      </c>
      <c r="I13378">
        <v>20</v>
      </c>
      <c r="J13378" t="s">
        <v>53101</v>
      </c>
      <c r="K13378">
        <v>244</v>
      </c>
      <c r="L13378" t="s">
        <v>211</v>
      </c>
      <c r="M13378" t="s">
        <v>54835</v>
      </c>
    </row>
    <row r="13379" spans="1:13" x14ac:dyDescent="0.35">
      <c r="A13379" t="s">
        <v>54836</v>
      </c>
      <c r="B13379" t="s">
        <v>14</v>
      </c>
      <c r="C13379" t="s">
        <v>54837</v>
      </c>
      <c r="D13379" t="s">
        <v>208</v>
      </c>
      <c r="E13379">
        <v>140330</v>
      </c>
      <c r="F13379">
        <v>5508</v>
      </c>
      <c r="G13379">
        <v>0</v>
      </c>
      <c r="H13379" t="s">
        <v>54838</v>
      </c>
      <c r="I13379">
        <v>20</v>
      </c>
      <c r="J13379" t="s">
        <v>53101</v>
      </c>
      <c r="K13379">
        <v>497</v>
      </c>
      <c r="L13379" t="s">
        <v>211</v>
      </c>
      <c r="M13379" t="s">
        <v>54839</v>
      </c>
    </row>
    <row r="13380" spans="1:13" x14ac:dyDescent="0.35">
      <c r="A13380" t="s">
        <v>54840</v>
      </c>
      <c r="B13380" t="s">
        <v>14</v>
      </c>
      <c r="C13380" t="s">
        <v>54841</v>
      </c>
      <c r="D13380" t="s">
        <v>208</v>
      </c>
      <c r="E13380">
        <v>220682</v>
      </c>
      <c r="F13380">
        <v>5519</v>
      </c>
      <c r="G13380">
        <v>0</v>
      </c>
      <c r="H13380" t="s">
        <v>54842</v>
      </c>
      <c r="I13380">
        <v>20</v>
      </c>
      <c r="J13380" t="s">
        <v>53101</v>
      </c>
      <c r="K13380">
        <v>558</v>
      </c>
      <c r="L13380" t="s">
        <v>211</v>
      </c>
      <c r="M13380" t="s">
        <v>54843</v>
      </c>
    </row>
    <row r="13381" spans="1:13" x14ac:dyDescent="0.35">
      <c r="A13381" t="s">
        <v>54844</v>
      </c>
      <c r="B13381" t="s">
        <v>14</v>
      </c>
      <c r="C13381" t="s">
        <v>54845</v>
      </c>
      <c r="D13381" t="s">
        <v>208</v>
      </c>
      <c r="E13381">
        <v>267953</v>
      </c>
      <c r="F13381">
        <v>11491</v>
      </c>
      <c r="G13381">
        <v>0</v>
      </c>
      <c r="H13381" t="s">
        <v>54846</v>
      </c>
      <c r="I13381">
        <v>20</v>
      </c>
      <c r="J13381" t="s">
        <v>53101</v>
      </c>
      <c r="K13381">
        <v>1271</v>
      </c>
      <c r="L13381" t="s">
        <v>211</v>
      </c>
      <c r="M13381" t="s">
        <v>54847</v>
      </c>
    </row>
    <row r="13382" spans="1:13" x14ac:dyDescent="0.35">
      <c r="A13382" t="s">
        <v>54848</v>
      </c>
      <c r="B13382" t="s">
        <v>14</v>
      </c>
      <c r="C13382" t="s">
        <v>54849</v>
      </c>
      <c r="D13382" t="s">
        <v>208</v>
      </c>
      <c r="E13382">
        <v>81182</v>
      </c>
      <c r="F13382">
        <v>3392</v>
      </c>
      <c r="G13382">
        <v>0</v>
      </c>
      <c r="H13382" t="s">
        <v>54850</v>
      </c>
      <c r="I13382">
        <v>20</v>
      </c>
      <c r="J13382" t="s">
        <v>53</v>
      </c>
      <c r="K13382">
        <v>227</v>
      </c>
      <c r="L13382" t="s">
        <v>211</v>
      </c>
      <c r="M13382" t="s">
        <v>54851</v>
      </c>
    </row>
    <row r="13383" spans="1:13" x14ac:dyDescent="0.35">
      <c r="A13383" t="s">
        <v>54852</v>
      </c>
      <c r="B13383" t="s">
        <v>14</v>
      </c>
      <c r="C13383" t="s">
        <v>54853</v>
      </c>
      <c r="D13383" t="s">
        <v>208</v>
      </c>
      <c r="E13383">
        <v>294590</v>
      </c>
      <c r="F13383">
        <v>13925</v>
      </c>
      <c r="G13383">
        <v>0</v>
      </c>
      <c r="H13383" t="s">
        <v>54854</v>
      </c>
      <c r="I13383">
        <v>20</v>
      </c>
      <c r="J13383" t="s">
        <v>53101</v>
      </c>
      <c r="K13383">
        <v>1562</v>
      </c>
      <c r="L13383" t="s">
        <v>211</v>
      </c>
      <c r="M13383" t="s">
        <v>54855</v>
      </c>
    </row>
    <row r="13384" spans="1:13" x14ac:dyDescent="0.35">
      <c r="A13384" t="s">
        <v>54856</v>
      </c>
      <c r="B13384" t="s">
        <v>14</v>
      </c>
      <c r="C13384" t="s">
        <v>54857</v>
      </c>
      <c r="D13384" t="s">
        <v>208</v>
      </c>
      <c r="E13384">
        <v>249965</v>
      </c>
      <c r="F13384">
        <v>5684</v>
      </c>
      <c r="G13384">
        <v>0</v>
      </c>
      <c r="H13384" t="s">
        <v>54858</v>
      </c>
      <c r="I13384">
        <v>20</v>
      </c>
      <c r="J13384" t="s">
        <v>53101</v>
      </c>
      <c r="K13384">
        <v>526</v>
      </c>
      <c r="L13384" t="s">
        <v>211</v>
      </c>
      <c r="M13384" t="s">
        <v>54859</v>
      </c>
    </row>
    <row r="13385" spans="1:13" x14ac:dyDescent="0.35">
      <c r="A13385" t="s">
        <v>54860</v>
      </c>
      <c r="B13385" t="s">
        <v>14</v>
      </c>
      <c r="C13385" t="s">
        <v>54861</v>
      </c>
      <c r="D13385" t="s">
        <v>208</v>
      </c>
      <c r="E13385">
        <v>20958</v>
      </c>
      <c r="F13385">
        <v>1037</v>
      </c>
      <c r="G13385">
        <v>0</v>
      </c>
      <c r="H13385" t="s">
        <v>54862</v>
      </c>
      <c r="I13385">
        <v>20</v>
      </c>
      <c r="J13385" t="s">
        <v>53</v>
      </c>
      <c r="K13385">
        <v>158</v>
      </c>
      <c r="L13385" t="s">
        <v>211</v>
      </c>
      <c r="M13385" t="s">
        <v>54863</v>
      </c>
    </row>
    <row r="13386" spans="1:13" x14ac:dyDescent="0.35">
      <c r="A13386" t="s">
        <v>54864</v>
      </c>
      <c r="B13386" t="s">
        <v>14</v>
      </c>
      <c r="C13386" t="s">
        <v>54865</v>
      </c>
      <c r="D13386" t="s">
        <v>208</v>
      </c>
      <c r="E13386">
        <v>447196</v>
      </c>
      <c r="F13386">
        <v>12864</v>
      </c>
      <c r="G13386">
        <v>0</v>
      </c>
      <c r="H13386" t="s">
        <v>54866</v>
      </c>
      <c r="I13386">
        <v>20</v>
      </c>
      <c r="J13386" t="s">
        <v>53101</v>
      </c>
      <c r="K13386">
        <v>1343</v>
      </c>
      <c r="L13386" t="s">
        <v>211</v>
      </c>
      <c r="M13386" t="s">
        <v>54867</v>
      </c>
    </row>
    <row r="13387" spans="1:13" x14ac:dyDescent="0.35">
      <c r="A13387" t="s">
        <v>54868</v>
      </c>
      <c r="B13387" t="s">
        <v>14</v>
      </c>
      <c r="C13387" t="s">
        <v>54869</v>
      </c>
      <c r="D13387" t="s">
        <v>208</v>
      </c>
      <c r="E13387">
        <v>238240</v>
      </c>
      <c r="F13387">
        <v>13536</v>
      </c>
      <c r="G13387">
        <v>0</v>
      </c>
      <c r="H13387" t="s">
        <v>54870</v>
      </c>
      <c r="I13387">
        <v>20</v>
      </c>
      <c r="J13387" t="s">
        <v>53101</v>
      </c>
      <c r="K13387">
        <v>1733</v>
      </c>
      <c r="L13387" t="s">
        <v>211</v>
      </c>
      <c r="M13387" t="s">
        <v>54871</v>
      </c>
    </row>
    <row r="13388" spans="1:13" x14ac:dyDescent="0.35">
      <c r="A13388" t="s">
        <v>54872</v>
      </c>
      <c r="B13388" t="s">
        <v>14</v>
      </c>
      <c r="C13388" t="s">
        <v>54873</v>
      </c>
      <c r="D13388" t="s">
        <v>208</v>
      </c>
      <c r="E13388">
        <v>156223</v>
      </c>
      <c r="F13388">
        <v>2392</v>
      </c>
      <c r="G13388">
        <v>0</v>
      </c>
      <c r="H13388" t="s">
        <v>54874</v>
      </c>
      <c r="I13388">
        <v>20</v>
      </c>
      <c r="J13388" t="s">
        <v>54565</v>
      </c>
      <c r="K13388">
        <v>108</v>
      </c>
      <c r="L13388" t="s">
        <v>211</v>
      </c>
      <c r="M13388" t="s">
        <v>54863</v>
      </c>
    </row>
    <row r="13389" spans="1:13" x14ac:dyDescent="0.35">
      <c r="A13389" t="s">
        <v>54875</v>
      </c>
      <c r="B13389" t="s">
        <v>14</v>
      </c>
      <c r="C13389" t="s">
        <v>54876</v>
      </c>
      <c r="D13389" t="s">
        <v>208</v>
      </c>
      <c r="E13389">
        <v>280012</v>
      </c>
      <c r="F13389">
        <v>10775</v>
      </c>
      <c r="G13389">
        <v>0</v>
      </c>
      <c r="H13389" t="s">
        <v>54877</v>
      </c>
      <c r="I13389">
        <v>20</v>
      </c>
      <c r="J13389" t="s">
        <v>54878</v>
      </c>
      <c r="K13389">
        <v>936</v>
      </c>
      <c r="L13389" t="s">
        <v>211</v>
      </c>
      <c r="M13389" t="s">
        <v>54879</v>
      </c>
    </row>
    <row r="13390" spans="1:13" x14ac:dyDescent="0.35">
      <c r="A13390" t="s">
        <v>54880</v>
      </c>
      <c r="B13390" t="s">
        <v>14</v>
      </c>
      <c r="C13390" t="s">
        <v>54881</v>
      </c>
      <c r="D13390" t="s">
        <v>208</v>
      </c>
      <c r="E13390">
        <v>85576</v>
      </c>
      <c r="F13390">
        <v>2093</v>
      </c>
      <c r="G13390">
        <v>0</v>
      </c>
      <c r="H13390" t="s">
        <v>54882</v>
      </c>
      <c r="I13390">
        <v>20</v>
      </c>
      <c r="J13390" t="s">
        <v>54565</v>
      </c>
      <c r="K13390">
        <v>38</v>
      </c>
      <c r="L13390" t="s">
        <v>211</v>
      </c>
      <c r="M13390" t="s">
        <v>54883</v>
      </c>
    </row>
    <row r="13391" spans="1:13" x14ac:dyDescent="0.35">
      <c r="A13391" t="s">
        <v>54884</v>
      </c>
      <c r="B13391" t="s">
        <v>14</v>
      </c>
      <c r="C13391" t="s">
        <v>54885</v>
      </c>
      <c r="D13391" t="s">
        <v>208</v>
      </c>
      <c r="E13391">
        <v>51889</v>
      </c>
      <c r="F13391">
        <v>1662</v>
      </c>
      <c r="G13391">
        <v>0</v>
      </c>
      <c r="H13391" t="s">
        <v>54886</v>
      </c>
      <c r="I13391">
        <v>20</v>
      </c>
      <c r="J13391" t="s">
        <v>54565</v>
      </c>
      <c r="K13391">
        <v>17</v>
      </c>
      <c r="L13391" t="s">
        <v>211</v>
      </c>
      <c r="M13391" t="s">
        <v>54863</v>
      </c>
    </row>
    <row r="13392" spans="1:13" x14ac:dyDescent="0.35">
      <c r="A13392" t="s">
        <v>54887</v>
      </c>
      <c r="B13392" t="s">
        <v>14</v>
      </c>
      <c r="C13392" t="s">
        <v>54888</v>
      </c>
      <c r="D13392" t="s">
        <v>208</v>
      </c>
      <c r="E13392">
        <v>45870</v>
      </c>
      <c r="F13392">
        <v>2051</v>
      </c>
      <c r="G13392">
        <v>0</v>
      </c>
      <c r="H13392" t="s">
        <v>54889</v>
      </c>
      <c r="I13392">
        <v>20</v>
      </c>
      <c r="J13392" t="s">
        <v>54890</v>
      </c>
      <c r="K13392">
        <v>304</v>
      </c>
      <c r="L13392" t="s">
        <v>211</v>
      </c>
      <c r="M13392" t="s">
        <v>54891</v>
      </c>
    </row>
    <row r="13393" spans="1:13" x14ac:dyDescent="0.35">
      <c r="A13393" t="s">
        <v>54892</v>
      </c>
      <c r="B13393" t="s">
        <v>14</v>
      </c>
      <c r="C13393" t="s">
        <v>54893</v>
      </c>
      <c r="D13393" t="s">
        <v>208</v>
      </c>
      <c r="E13393">
        <v>18971</v>
      </c>
      <c r="F13393">
        <v>278</v>
      </c>
      <c r="G13393">
        <v>0</v>
      </c>
      <c r="H13393" t="s">
        <v>54894</v>
      </c>
      <c r="I13393">
        <v>20</v>
      </c>
      <c r="J13393" t="s">
        <v>53</v>
      </c>
      <c r="K13393">
        <v>42</v>
      </c>
      <c r="L13393" t="s">
        <v>211</v>
      </c>
      <c r="M13393" t="s">
        <v>54895</v>
      </c>
    </row>
    <row r="13394" spans="1:13" x14ac:dyDescent="0.35">
      <c r="A13394" t="s">
        <v>54896</v>
      </c>
      <c r="B13394" t="s">
        <v>14</v>
      </c>
      <c r="C13394" t="s">
        <v>54897</v>
      </c>
      <c r="D13394" t="s">
        <v>208</v>
      </c>
      <c r="E13394">
        <v>3807</v>
      </c>
      <c r="F13394">
        <v>219</v>
      </c>
      <c r="G13394">
        <v>0</v>
      </c>
      <c r="H13394" t="s">
        <v>54898</v>
      </c>
      <c r="I13394">
        <v>20</v>
      </c>
      <c r="J13394" t="s">
        <v>53</v>
      </c>
      <c r="K13394">
        <v>23</v>
      </c>
      <c r="L13394" t="s">
        <v>211</v>
      </c>
      <c r="M13394" t="s">
        <v>54895</v>
      </c>
    </row>
    <row r="13395" spans="1:13" x14ac:dyDescent="0.35">
      <c r="A13395" t="s">
        <v>54899</v>
      </c>
      <c r="B13395" t="s">
        <v>14</v>
      </c>
      <c r="C13395" t="s">
        <v>54900</v>
      </c>
      <c r="D13395" t="s">
        <v>208</v>
      </c>
      <c r="E13395">
        <v>44026</v>
      </c>
      <c r="F13395">
        <v>619</v>
      </c>
      <c r="G13395">
        <v>0</v>
      </c>
      <c r="H13395" t="s">
        <v>54898</v>
      </c>
      <c r="I13395">
        <v>20</v>
      </c>
      <c r="J13395" t="s">
        <v>53</v>
      </c>
      <c r="K13395">
        <v>87</v>
      </c>
      <c r="L13395" t="s">
        <v>211</v>
      </c>
      <c r="M13395" t="s">
        <v>54901</v>
      </c>
    </row>
    <row r="13396" spans="1:13" x14ac:dyDescent="0.35">
      <c r="A13396" t="s">
        <v>54902</v>
      </c>
      <c r="B13396" t="s">
        <v>14</v>
      </c>
      <c r="C13396" t="s">
        <v>54903</v>
      </c>
      <c r="D13396" t="s">
        <v>208</v>
      </c>
      <c r="E13396">
        <v>6318</v>
      </c>
      <c r="F13396">
        <v>86</v>
      </c>
      <c r="G13396">
        <v>0</v>
      </c>
      <c r="H13396" t="s">
        <v>54904</v>
      </c>
      <c r="I13396">
        <v>20</v>
      </c>
      <c r="J13396" t="s">
        <v>53</v>
      </c>
      <c r="K13396">
        <v>10</v>
      </c>
      <c r="L13396" t="s">
        <v>211</v>
      </c>
      <c r="M13396" t="s">
        <v>54895</v>
      </c>
    </row>
    <row r="13397" spans="1:13" x14ac:dyDescent="0.35">
      <c r="A13397" t="s">
        <v>54905</v>
      </c>
      <c r="B13397" t="s">
        <v>14</v>
      </c>
      <c r="C13397" t="s">
        <v>54906</v>
      </c>
      <c r="D13397" t="s">
        <v>208</v>
      </c>
      <c r="E13397">
        <v>93874</v>
      </c>
      <c r="F13397">
        <v>3859</v>
      </c>
      <c r="G13397">
        <v>0</v>
      </c>
      <c r="H13397" t="s">
        <v>54904</v>
      </c>
      <c r="I13397">
        <v>20</v>
      </c>
      <c r="J13397" t="s">
        <v>53</v>
      </c>
      <c r="K13397">
        <v>595</v>
      </c>
      <c r="L13397" t="s">
        <v>211</v>
      </c>
      <c r="M13397" t="s">
        <v>54895</v>
      </c>
    </row>
    <row r="13398" spans="1:13" x14ac:dyDescent="0.35">
      <c r="A13398" t="s">
        <v>54907</v>
      </c>
      <c r="B13398" t="s">
        <v>14</v>
      </c>
      <c r="C13398" t="s">
        <v>54908</v>
      </c>
      <c r="D13398" t="s">
        <v>208</v>
      </c>
      <c r="E13398">
        <v>27756</v>
      </c>
      <c r="F13398">
        <v>1377</v>
      </c>
      <c r="G13398">
        <v>0</v>
      </c>
      <c r="H13398" t="s">
        <v>54909</v>
      </c>
      <c r="I13398">
        <v>20</v>
      </c>
      <c r="J13398" t="s">
        <v>54890</v>
      </c>
      <c r="K13398">
        <v>170</v>
      </c>
      <c r="L13398" t="s">
        <v>211</v>
      </c>
      <c r="M13398" t="s">
        <v>54910</v>
      </c>
    </row>
    <row r="13399" spans="1:13" x14ac:dyDescent="0.35">
      <c r="A13399" t="s">
        <v>54911</v>
      </c>
      <c r="B13399" t="s">
        <v>14</v>
      </c>
      <c r="C13399" t="s">
        <v>54912</v>
      </c>
      <c r="D13399" t="s">
        <v>208</v>
      </c>
      <c r="E13399">
        <v>71291</v>
      </c>
      <c r="F13399">
        <v>1695</v>
      </c>
      <c r="G13399">
        <v>0</v>
      </c>
      <c r="H13399" t="s">
        <v>54913</v>
      </c>
      <c r="I13399">
        <v>20</v>
      </c>
      <c r="J13399" t="s">
        <v>54914</v>
      </c>
      <c r="K13399">
        <v>52</v>
      </c>
      <c r="L13399" t="s">
        <v>211</v>
      </c>
      <c r="M13399" t="s">
        <v>54915</v>
      </c>
    </row>
    <row r="13400" spans="1:13" x14ac:dyDescent="0.35">
      <c r="A13400" t="s">
        <v>54916</v>
      </c>
      <c r="B13400" t="s">
        <v>14</v>
      </c>
      <c r="C13400" t="s">
        <v>54917</v>
      </c>
      <c r="D13400" t="s">
        <v>208</v>
      </c>
      <c r="E13400">
        <v>30998</v>
      </c>
      <c r="F13400">
        <v>1546</v>
      </c>
      <c r="G13400">
        <v>0</v>
      </c>
      <c r="H13400" t="s">
        <v>54918</v>
      </c>
      <c r="I13400">
        <v>20</v>
      </c>
      <c r="J13400" t="s">
        <v>54890</v>
      </c>
      <c r="K13400">
        <v>134</v>
      </c>
      <c r="L13400" t="s">
        <v>211</v>
      </c>
      <c r="M13400" t="s">
        <v>54910</v>
      </c>
    </row>
    <row r="13401" spans="1:13" x14ac:dyDescent="0.35">
      <c r="A13401" t="s">
        <v>54919</v>
      </c>
      <c r="B13401" t="s">
        <v>14</v>
      </c>
      <c r="C13401" t="s">
        <v>54920</v>
      </c>
      <c r="D13401" t="s">
        <v>208</v>
      </c>
      <c r="E13401">
        <v>30707</v>
      </c>
      <c r="F13401">
        <v>1510</v>
      </c>
      <c r="G13401">
        <v>0</v>
      </c>
      <c r="H13401" t="s">
        <v>54921</v>
      </c>
      <c r="I13401">
        <v>20</v>
      </c>
      <c r="J13401" t="s">
        <v>54890</v>
      </c>
      <c r="K13401">
        <v>101</v>
      </c>
      <c r="L13401" t="s">
        <v>211</v>
      </c>
      <c r="M13401" t="s">
        <v>54910</v>
      </c>
    </row>
    <row r="13402" spans="1:13" x14ac:dyDescent="0.35">
      <c r="A13402" t="s">
        <v>54922</v>
      </c>
      <c r="B13402" t="s">
        <v>14</v>
      </c>
      <c r="C13402" t="s">
        <v>54923</v>
      </c>
      <c r="D13402" t="s">
        <v>208</v>
      </c>
      <c r="E13402">
        <v>24638</v>
      </c>
      <c r="F13402">
        <v>1172</v>
      </c>
      <c r="G13402">
        <v>0</v>
      </c>
      <c r="H13402" t="s">
        <v>54924</v>
      </c>
      <c r="I13402">
        <v>20</v>
      </c>
      <c r="J13402" t="s">
        <v>54890</v>
      </c>
      <c r="K13402">
        <v>98</v>
      </c>
      <c r="L13402" t="s">
        <v>211</v>
      </c>
      <c r="M13402" t="s">
        <v>54910</v>
      </c>
    </row>
    <row r="13403" spans="1:13" x14ac:dyDescent="0.35">
      <c r="A13403" t="s">
        <v>54925</v>
      </c>
      <c r="B13403" t="s">
        <v>14</v>
      </c>
      <c r="C13403" t="s">
        <v>54926</v>
      </c>
      <c r="D13403" t="s">
        <v>208</v>
      </c>
      <c r="E13403">
        <v>13857</v>
      </c>
      <c r="F13403">
        <v>900</v>
      </c>
      <c r="G13403">
        <v>0</v>
      </c>
      <c r="H13403" t="s">
        <v>54927</v>
      </c>
      <c r="I13403">
        <v>20</v>
      </c>
      <c r="J13403" t="s">
        <v>54890</v>
      </c>
      <c r="K13403">
        <v>97</v>
      </c>
      <c r="L13403" t="s">
        <v>211</v>
      </c>
      <c r="M13403" t="s">
        <v>54910</v>
      </c>
    </row>
    <row r="13404" spans="1:13" x14ac:dyDescent="0.35">
      <c r="A13404" t="s">
        <v>54928</v>
      </c>
      <c r="B13404" t="s">
        <v>14</v>
      </c>
      <c r="C13404" t="s">
        <v>54929</v>
      </c>
      <c r="D13404" t="s">
        <v>208</v>
      </c>
      <c r="E13404">
        <v>13098</v>
      </c>
      <c r="F13404">
        <v>807</v>
      </c>
      <c r="G13404">
        <v>0</v>
      </c>
      <c r="H13404" t="s">
        <v>54930</v>
      </c>
      <c r="I13404">
        <v>20</v>
      </c>
      <c r="J13404" t="s">
        <v>54890</v>
      </c>
      <c r="K13404">
        <v>68</v>
      </c>
      <c r="L13404" t="s">
        <v>211</v>
      </c>
      <c r="M13404" t="s">
        <v>54910</v>
      </c>
    </row>
    <row r="13405" spans="1:13" x14ac:dyDescent="0.35">
      <c r="A13405" t="s">
        <v>54931</v>
      </c>
      <c r="B13405" t="s">
        <v>14</v>
      </c>
      <c r="C13405" t="s">
        <v>54932</v>
      </c>
      <c r="D13405" t="s">
        <v>208</v>
      </c>
      <c r="E13405">
        <v>20332</v>
      </c>
      <c r="F13405">
        <v>1195</v>
      </c>
      <c r="G13405">
        <v>0</v>
      </c>
      <c r="H13405" t="s">
        <v>54933</v>
      </c>
      <c r="I13405">
        <v>20</v>
      </c>
      <c r="J13405" t="s">
        <v>54890</v>
      </c>
      <c r="K13405">
        <v>75</v>
      </c>
      <c r="L13405" t="s">
        <v>211</v>
      </c>
      <c r="M13405" t="s">
        <v>54910</v>
      </c>
    </row>
    <row r="13406" spans="1:13" x14ac:dyDescent="0.35">
      <c r="A13406" t="s">
        <v>54934</v>
      </c>
      <c r="B13406" t="s">
        <v>14</v>
      </c>
      <c r="C13406" t="s">
        <v>54935</v>
      </c>
      <c r="D13406" t="s">
        <v>208</v>
      </c>
      <c r="E13406">
        <v>23268</v>
      </c>
      <c r="F13406">
        <v>1275</v>
      </c>
      <c r="G13406">
        <v>0</v>
      </c>
      <c r="H13406" t="s">
        <v>54936</v>
      </c>
      <c r="I13406">
        <v>20</v>
      </c>
      <c r="J13406" t="s">
        <v>54890</v>
      </c>
      <c r="K13406">
        <v>134</v>
      </c>
      <c r="L13406" t="s">
        <v>211</v>
      </c>
      <c r="M13406" t="s">
        <v>54910</v>
      </c>
    </row>
    <row r="13407" spans="1:13" x14ac:dyDescent="0.35">
      <c r="A13407" t="s">
        <v>54937</v>
      </c>
      <c r="B13407" t="s">
        <v>14</v>
      </c>
      <c r="C13407" t="s">
        <v>54938</v>
      </c>
      <c r="D13407" t="s">
        <v>208</v>
      </c>
      <c r="E13407">
        <v>18234</v>
      </c>
      <c r="F13407">
        <v>1117</v>
      </c>
      <c r="G13407">
        <v>0</v>
      </c>
      <c r="H13407" t="s">
        <v>54939</v>
      </c>
      <c r="I13407">
        <v>20</v>
      </c>
      <c r="J13407" t="s">
        <v>54890</v>
      </c>
      <c r="K13407">
        <v>65</v>
      </c>
      <c r="L13407" t="s">
        <v>211</v>
      </c>
      <c r="M13407" t="s">
        <v>54910</v>
      </c>
    </row>
    <row r="13408" spans="1:13" x14ac:dyDescent="0.35">
      <c r="A13408" t="s">
        <v>54940</v>
      </c>
      <c r="B13408" t="s">
        <v>14</v>
      </c>
      <c r="C13408" t="s">
        <v>54941</v>
      </c>
      <c r="D13408" t="s">
        <v>208</v>
      </c>
      <c r="E13408">
        <v>17973</v>
      </c>
      <c r="F13408">
        <v>1090</v>
      </c>
      <c r="G13408">
        <v>0</v>
      </c>
      <c r="H13408" t="s">
        <v>54942</v>
      </c>
      <c r="I13408">
        <v>20</v>
      </c>
      <c r="J13408" t="s">
        <v>54890</v>
      </c>
      <c r="K13408">
        <v>113</v>
      </c>
      <c r="L13408" t="s">
        <v>211</v>
      </c>
      <c r="M13408" t="s">
        <v>54910</v>
      </c>
    </row>
    <row r="13409" spans="1:13" x14ac:dyDescent="0.35">
      <c r="A13409" t="s">
        <v>54943</v>
      </c>
      <c r="B13409" t="s">
        <v>14</v>
      </c>
      <c r="C13409" t="s">
        <v>54944</v>
      </c>
      <c r="D13409" t="s">
        <v>208</v>
      </c>
      <c r="E13409">
        <v>31212</v>
      </c>
      <c r="F13409">
        <v>1704</v>
      </c>
      <c r="G13409">
        <v>0</v>
      </c>
      <c r="H13409" t="s">
        <v>54945</v>
      </c>
      <c r="I13409">
        <v>20</v>
      </c>
      <c r="J13409" t="s">
        <v>54890</v>
      </c>
      <c r="K13409">
        <v>149</v>
      </c>
      <c r="L13409" t="s">
        <v>211</v>
      </c>
      <c r="M13409" t="s">
        <v>54910</v>
      </c>
    </row>
    <row r="13410" spans="1:13" x14ac:dyDescent="0.35">
      <c r="A13410" t="s">
        <v>54946</v>
      </c>
      <c r="B13410" t="s">
        <v>14</v>
      </c>
      <c r="C13410" t="s">
        <v>54947</v>
      </c>
      <c r="D13410" t="s">
        <v>208</v>
      </c>
      <c r="E13410">
        <v>24338</v>
      </c>
      <c r="F13410">
        <v>1326</v>
      </c>
      <c r="G13410">
        <v>0</v>
      </c>
      <c r="H13410" t="s">
        <v>54948</v>
      </c>
      <c r="I13410">
        <v>20</v>
      </c>
      <c r="J13410" t="s">
        <v>54890</v>
      </c>
      <c r="K13410">
        <v>86</v>
      </c>
      <c r="L13410" t="s">
        <v>211</v>
      </c>
      <c r="M13410" t="s">
        <v>54910</v>
      </c>
    </row>
    <row r="13411" spans="1:13" x14ac:dyDescent="0.35">
      <c r="A13411" t="s">
        <v>54949</v>
      </c>
      <c r="B13411" t="s">
        <v>14</v>
      </c>
      <c r="C13411" t="s">
        <v>54950</v>
      </c>
      <c r="D13411" t="s">
        <v>208</v>
      </c>
      <c r="E13411">
        <v>73650</v>
      </c>
      <c r="F13411">
        <v>1400</v>
      </c>
      <c r="G13411">
        <v>0</v>
      </c>
      <c r="H13411" t="s">
        <v>54951</v>
      </c>
      <c r="I13411">
        <v>20</v>
      </c>
      <c r="J13411" t="s">
        <v>54952</v>
      </c>
      <c r="K13411">
        <v>48</v>
      </c>
      <c r="L13411" t="s">
        <v>211</v>
      </c>
      <c r="M13411" t="s">
        <v>54953</v>
      </c>
    </row>
    <row r="13412" spans="1:13" x14ac:dyDescent="0.35">
      <c r="A13412" t="s">
        <v>54954</v>
      </c>
      <c r="B13412" t="s">
        <v>14</v>
      </c>
      <c r="C13412" t="s">
        <v>54955</v>
      </c>
      <c r="D13412" t="s">
        <v>208</v>
      </c>
      <c r="E13412">
        <v>19032</v>
      </c>
      <c r="F13412">
        <v>968</v>
      </c>
      <c r="G13412">
        <v>0</v>
      </c>
      <c r="H13412" t="s">
        <v>54956</v>
      </c>
      <c r="I13412">
        <v>20</v>
      </c>
      <c r="J13412" t="s">
        <v>54890</v>
      </c>
      <c r="K13412">
        <v>100</v>
      </c>
      <c r="L13412" t="s">
        <v>211</v>
      </c>
      <c r="M13412" t="s">
        <v>54910</v>
      </c>
    </row>
    <row r="13413" spans="1:13" x14ac:dyDescent="0.35">
      <c r="A13413" t="s">
        <v>54957</v>
      </c>
      <c r="B13413" t="s">
        <v>14</v>
      </c>
      <c r="C13413" t="s">
        <v>54958</v>
      </c>
      <c r="D13413" t="s">
        <v>208</v>
      </c>
      <c r="E13413">
        <v>15915</v>
      </c>
      <c r="F13413">
        <v>1078</v>
      </c>
      <c r="G13413">
        <v>0</v>
      </c>
      <c r="H13413" t="s">
        <v>54959</v>
      </c>
      <c r="I13413">
        <v>20</v>
      </c>
      <c r="J13413" t="s">
        <v>54890</v>
      </c>
      <c r="K13413">
        <v>60</v>
      </c>
      <c r="L13413" t="s">
        <v>211</v>
      </c>
      <c r="M13413" t="s">
        <v>54910</v>
      </c>
    </row>
    <row r="13414" spans="1:13" x14ac:dyDescent="0.35">
      <c r="A13414" t="s">
        <v>54960</v>
      </c>
      <c r="B13414" t="s">
        <v>14</v>
      </c>
      <c r="C13414" t="s">
        <v>54961</v>
      </c>
      <c r="D13414" t="s">
        <v>208</v>
      </c>
      <c r="E13414">
        <v>22828</v>
      </c>
      <c r="F13414">
        <v>1186</v>
      </c>
      <c r="G13414">
        <v>0</v>
      </c>
      <c r="H13414" t="s">
        <v>54962</v>
      </c>
      <c r="I13414">
        <v>20</v>
      </c>
      <c r="J13414" t="s">
        <v>54890</v>
      </c>
      <c r="K13414">
        <v>112</v>
      </c>
      <c r="L13414" t="s">
        <v>211</v>
      </c>
      <c r="M13414" t="s">
        <v>54910</v>
      </c>
    </row>
    <row r="13415" spans="1:13" x14ac:dyDescent="0.35">
      <c r="A13415" t="s">
        <v>54963</v>
      </c>
      <c r="B13415" t="s">
        <v>14</v>
      </c>
      <c r="C13415" t="s">
        <v>54964</v>
      </c>
      <c r="D13415" t="s">
        <v>208</v>
      </c>
      <c r="E13415">
        <v>16504</v>
      </c>
      <c r="F13415">
        <v>1109</v>
      </c>
      <c r="G13415">
        <v>0</v>
      </c>
      <c r="H13415" t="s">
        <v>54965</v>
      </c>
      <c r="I13415">
        <v>20</v>
      </c>
      <c r="J13415" t="s">
        <v>54890</v>
      </c>
      <c r="K13415">
        <v>78</v>
      </c>
      <c r="L13415" t="s">
        <v>211</v>
      </c>
      <c r="M13415" t="s">
        <v>54910</v>
      </c>
    </row>
    <row r="13416" spans="1:13" x14ac:dyDescent="0.35">
      <c r="A13416" t="s">
        <v>54966</v>
      </c>
      <c r="B13416" t="s">
        <v>14</v>
      </c>
      <c r="C13416" t="s">
        <v>54967</v>
      </c>
      <c r="D13416" t="s">
        <v>208</v>
      </c>
      <c r="E13416">
        <v>22628</v>
      </c>
      <c r="F13416">
        <v>1185</v>
      </c>
      <c r="G13416">
        <v>0</v>
      </c>
      <c r="H13416" t="s">
        <v>54968</v>
      </c>
      <c r="I13416">
        <v>20</v>
      </c>
      <c r="J13416" t="s">
        <v>54890</v>
      </c>
      <c r="K13416">
        <v>107</v>
      </c>
      <c r="L13416" t="s">
        <v>211</v>
      </c>
      <c r="M13416" t="s">
        <v>54910</v>
      </c>
    </row>
    <row r="13417" spans="1:13" x14ac:dyDescent="0.35">
      <c r="A13417" t="s">
        <v>54969</v>
      </c>
      <c r="B13417" t="s">
        <v>14</v>
      </c>
      <c r="C13417" t="s">
        <v>54970</v>
      </c>
      <c r="D13417" t="s">
        <v>208</v>
      </c>
      <c r="E13417">
        <v>12378</v>
      </c>
      <c r="F13417">
        <v>797</v>
      </c>
      <c r="G13417">
        <v>0</v>
      </c>
      <c r="H13417" t="s">
        <v>54971</v>
      </c>
      <c r="I13417">
        <v>20</v>
      </c>
      <c r="J13417" t="s">
        <v>54890</v>
      </c>
      <c r="K13417">
        <v>76</v>
      </c>
      <c r="L13417" t="s">
        <v>211</v>
      </c>
      <c r="M13417" t="s">
        <v>54910</v>
      </c>
    </row>
    <row r="13418" spans="1:13" x14ac:dyDescent="0.35">
      <c r="A13418" t="s">
        <v>54972</v>
      </c>
      <c r="B13418" t="s">
        <v>14</v>
      </c>
      <c r="C13418" t="s">
        <v>54973</v>
      </c>
      <c r="D13418" t="s">
        <v>208</v>
      </c>
      <c r="E13418">
        <v>15923</v>
      </c>
      <c r="F13418">
        <v>1017</v>
      </c>
      <c r="G13418">
        <v>0</v>
      </c>
      <c r="H13418" t="s">
        <v>54974</v>
      </c>
      <c r="I13418">
        <v>20</v>
      </c>
      <c r="J13418" t="s">
        <v>54890</v>
      </c>
      <c r="K13418">
        <v>110</v>
      </c>
      <c r="L13418" t="s">
        <v>211</v>
      </c>
      <c r="M13418" t="s">
        <v>54910</v>
      </c>
    </row>
    <row r="13419" spans="1:13" x14ac:dyDescent="0.35">
      <c r="A13419" t="s">
        <v>54975</v>
      </c>
      <c r="B13419" t="s">
        <v>14</v>
      </c>
      <c r="C13419" t="s">
        <v>54976</v>
      </c>
      <c r="D13419" t="s">
        <v>208</v>
      </c>
      <c r="E13419">
        <v>24282</v>
      </c>
      <c r="F13419">
        <v>1407</v>
      </c>
      <c r="G13419">
        <v>0</v>
      </c>
      <c r="H13419" t="s">
        <v>54977</v>
      </c>
      <c r="I13419">
        <v>20</v>
      </c>
      <c r="J13419" t="s">
        <v>54890</v>
      </c>
      <c r="K13419">
        <v>142</v>
      </c>
      <c r="L13419" t="s">
        <v>211</v>
      </c>
      <c r="M13419" t="s">
        <v>54910</v>
      </c>
    </row>
    <row r="13420" spans="1:13" x14ac:dyDescent="0.35">
      <c r="A13420" t="s">
        <v>54978</v>
      </c>
      <c r="B13420" t="s">
        <v>14</v>
      </c>
      <c r="C13420" t="s">
        <v>54979</v>
      </c>
      <c r="D13420" t="s">
        <v>208</v>
      </c>
      <c r="E13420">
        <v>16965</v>
      </c>
      <c r="F13420">
        <v>930</v>
      </c>
      <c r="G13420">
        <v>0</v>
      </c>
      <c r="H13420" t="s">
        <v>54980</v>
      </c>
      <c r="I13420">
        <v>20</v>
      </c>
      <c r="J13420" t="s">
        <v>54890</v>
      </c>
      <c r="K13420">
        <v>110</v>
      </c>
      <c r="L13420" t="s">
        <v>211</v>
      </c>
      <c r="M13420" t="s">
        <v>54910</v>
      </c>
    </row>
    <row r="13421" spans="1:13" x14ac:dyDescent="0.35">
      <c r="A13421" t="e">
        <f>-ff3SihZwII</f>
        <v>#NAME?</v>
      </c>
      <c r="B13421" t="s">
        <v>14</v>
      </c>
      <c r="C13421" t="s">
        <v>54981</v>
      </c>
      <c r="D13421" t="s">
        <v>208</v>
      </c>
      <c r="E13421">
        <v>28598</v>
      </c>
      <c r="F13421">
        <v>1041</v>
      </c>
      <c r="G13421">
        <v>0</v>
      </c>
      <c r="H13421" t="s">
        <v>54982</v>
      </c>
      <c r="I13421">
        <v>20</v>
      </c>
      <c r="J13421" t="s">
        <v>54890</v>
      </c>
      <c r="K13421">
        <v>113</v>
      </c>
      <c r="L13421" t="s">
        <v>211</v>
      </c>
      <c r="M13421" t="s">
        <v>54910</v>
      </c>
    </row>
    <row r="13422" spans="1:13" x14ac:dyDescent="0.35">
      <c r="A13422" t="s">
        <v>54983</v>
      </c>
      <c r="B13422" t="s">
        <v>14</v>
      </c>
      <c r="C13422" t="s">
        <v>54984</v>
      </c>
      <c r="D13422" t="s">
        <v>208</v>
      </c>
      <c r="E13422">
        <v>23544</v>
      </c>
      <c r="F13422">
        <v>1277</v>
      </c>
      <c r="G13422">
        <v>0</v>
      </c>
      <c r="H13422" t="s">
        <v>54985</v>
      </c>
      <c r="I13422">
        <v>20</v>
      </c>
      <c r="J13422" t="s">
        <v>54890</v>
      </c>
      <c r="K13422">
        <v>112</v>
      </c>
      <c r="L13422" t="s">
        <v>211</v>
      </c>
      <c r="M13422" t="s">
        <v>54910</v>
      </c>
    </row>
    <row r="13423" spans="1:13" x14ac:dyDescent="0.35">
      <c r="A13423" t="e">
        <f>-p9Zb_8p4Fc</f>
        <v>#NAME?</v>
      </c>
      <c r="B13423" t="s">
        <v>14</v>
      </c>
      <c r="C13423" t="s">
        <v>54986</v>
      </c>
      <c r="D13423" t="s">
        <v>208</v>
      </c>
      <c r="E13423">
        <v>18367</v>
      </c>
      <c r="F13423">
        <v>1163</v>
      </c>
      <c r="G13423">
        <v>0</v>
      </c>
      <c r="H13423" t="s">
        <v>54987</v>
      </c>
      <c r="I13423">
        <v>20</v>
      </c>
      <c r="J13423" t="s">
        <v>54890</v>
      </c>
      <c r="K13423">
        <v>102</v>
      </c>
      <c r="L13423" t="s">
        <v>211</v>
      </c>
      <c r="M13423" t="s">
        <v>54910</v>
      </c>
    </row>
    <row r="13424" spans="1:13" x14ac:dyDescent="0.35">
      <c r="A13424" t="s">
        <v>54988</v>
      </c>
      <c r="B13424" t="s">
        <v>14</v>
      </c>
      <c r="C13424" t="s">
        <v>54989</v>
      </c>
      <c r="D13424" t="s">
        <v>208</v>
      </c>
      <c r="E13424">
        <v>16843</v>
      </c>
      <c r="F13424">
        <v>1043</v>
      </c>
      <c r="G13424">
        <v>0</v>
      </c>
      <c r="H13424" t="s">
        <v>54990</v>
      </c>
      <c r="I13424">
        <v>20</v>
      </c>
      <c r="J13424" t="s">
        <v>54890</v>
      </c>
      <c r="K13424">
        <v>97</v>
      </c>
      <c r="L13424" t="s">
        <v>211</v>
      </c>
      <c r="M13424" t="s">
        <v>54910</v>
      </c>
    </row>
    <row r="13425" spans="1:13" x14ac:dyDescent="0.35">
      <c r="A13425" t="s">
        <v>54991</v>
      </c>
      <c r="B13425" t="s">
        <v>14</v>
      </c>
      <c r="C13425" t="s">
        <v>54992</v>
      </c>
      <c r="D13425" t="s">
        <v>208</v>
      </c>
      <c r="E13425">
        <v>29715</v>
      </c>
      <c r="F13425">
        <v>1734</v>
      </c>
      <c r="G13425">
        <v>0</v>
      </c>
      <c r="H13425" t="s">
        <v>54993</v>
      </c>
      <c r="I13425">
        <v>20</v>
      </c>
      <c r="J13425" t="s">
        <v>54890</v>
      </c>
      <c r="K13425">
        <v>129</v>
      </c>
      <c r="L13425" t="s">
        <v>211</v>
      </c>
      <c r="M13425" t="s">
        <v>54910</v>
      </c>
    </row>
    <row r="13426" spans="1:13" x14ac:dyDescent="0.35">
      <c r="A13426" t="s">
        <v>54994</v>
      </c>
      <c r="B13426" t="s">
        <v>14</v>
      </c>
      <c r="C13426" t="s">
        <v>54995</v>
      </c>
      <c r="D13426" t="s">
        <v>208</v>
      </c>
      <c r="E13426">
        <v>19466</v>
      </c>
      <c r="F13426">
        <v>1206</v>
      </c>
      <c r="G13426">
        <v>0</v>
      </c>
      <c r="H13426" t="s">
        <v>54996</v>
      </c>
      <c r="I13426">
        <v>20</v>
      </c>
      <c r="J13426" t="s">
        <v>54890</v>
      </c>
      <c r="K13426">
        <v>124</v>
      </c>
      <c r="L13426" t="s">
        <v>211</v>
      </c>
      <c r="M13426" t="s">
        <v>54997</v>
      </c>
    </row>
    <row r="13427" spans="1:13" x14ac:dyDescent="0.35">
      <c r="A13427" t="s">
        <v>54998</v>
      </c>
      <c r="B13427" t="s">
        <v>14</v>
      </c>
      <c r="C13427" t="s">
        <v>54999</v>
      </c>
      <c r="D13427" t="s">
        <v>215</v>
      </c>
      <c r="E13427">
        <v>39560</v>
      </c>
      <c r="F13427">
        <v>2177</v>
      </c>
      <c r="G13427">
        <v>0</v>
      </c>
      <c r="H13427" t="s">
        <v>55000</v>
      </c>
      <c r="I13427">
        <v>20</v>
      </c>
      <c r="J13427" t="s">
        <v>217</v>
      </c>
      <c r="K13427">
        <v>73</v>
      </c>
      <c r="L13427" t="s">
        <v>218</v>
      </c>
      <c r="M13427" t="s">
        <v>219</v>
      </c>
    </row>
    <row r="13428" spans="1:13" x14ac:dyDescent="0.35">
      <c r="A13428" t="s">
        <v>55001</v>
      </c>
      <c r="B13428" t="s">
        <v>14</v>
      </c>
      <c r="C13428" t="s">
        <v>55002</v>
      </c>
      <c r="D13428" t="s">
        <v>215</v>
      </c>
      <c r="E13428">
        <v>170026</v>
      </c>
      <c r="F13428">
        <v>3875</v>
      </c>
      <c r="G13428">
        <v>0</v>
      </c>
      <c r="H13428" t="s">
        <v>55003</v>
      </c>
      <c r="I13428">
        <v>20</v>
      </c>
      <c r="J13428" t="s">
        <v>217</v>
      </c>
      <c r="K13428">
        <v>93</v>
      </c>
      <c r="L13428" t="s">
        <v>218</v>
      </c>
      <c r="M13428" t="s">
        <v>219</v>
      </c>
    </row>
    <row r="13429" spans="1:13" x14ac:dyDescent="0.35">
      <c r="A13429" t="s">
        <v>55004</v>
      </c>
      <c r="B13429" t="s">
        <v>14</v>
      </c>
      <c r="C13429" t="s">
        <v>55005</v>
      </c>
      <c r="D13429" t="s">
        <v>215</v>
      </c>
      <c r="E13429">
        <v>164818</v>
      </c>
      <c r="F13429">
        <v>5829</v>
      </c>
      <c r="G13429">
        <v>0</v>
      </c>
      <c r="H13429" t="s">
        <v>55006</v>
      </c>
      <c r="I13429">
        <v>20</v>
      </c>
      <c r="J13429" t="s">
        <v>217</v>
      </c>
      <c r="K13429">
        <v>115</v>
      </c>
      <c r="L13429" t="s">
        <v>218</v>
      </c>
      <c r="M13429" t="s">
        <v>219</v>
      </c>
    </row>
    <row r="13430" spans="1:13" x14ac:dyDescent="0.35">
      <c r="A13430" t="s">
        <v>55007</v>
      </c>
      <c r="B13430" t="s">
        <v>14</v>
      </c>
      <c r="C13430" t="s">
        <v>55008</v>
      </c>
      <c r="D13430" t="s">
        <v>215</v>
      </c>
      <c r="E13430">
        <v>360744</v>
      </c>
      <c r="F13430">
        <v>5961</v>
      </c>
      <c r="G13430">
        <v>0</v>
      </c>
      <c r="H13430" t="s">
        <v>55009</v>
      </c>
      <c r="I13430">
        <v>20</v>
      </c>
      <c r="J13430" t="s">
        <v>217</v>
      </c>
      <c r="K13430">
        <v>155</v>
      </c>
      <c r="L13430" t="s">
        <v>218</v>
      </c>
      <c r="M13430" t="s">
        <v>219</v>
      </c>
    </row>
    <row r="13431" spans="1:13" x14ac:dyDescent="0.35">
      <c r="A13431" t="s">
        <v>55010</v>
      </c>
      <c r="B13431" t="s">
        <v>14</v>
      </c>
      <c r="C13431" t="s">
        <v>55011</v>
      </c>
      <c r="D13431" t="s">
        <v>215</v>
      </c>
      <c r="E13431">
        <v>1001145</v>
      </c>
      <c r="F13431">
        <v>11700</v>
      </c>
      <c r="G13431">
        <v>0</v>
      </c>
      <c r="H13431" t="s">
        <v>55012</v>
      </c>
      <c r="I13431">
        <v>20</v>
      </c>
      <c r="J13431" t="s">
        <v>217</v>
      </c>
      <c r="K13431">
        <v>161</v>
      </c>
      <c r="L13431" t="s">
        <v>218</v>
      </c>
      <c r="M13431" t="s">
        <v>219</v>
      </c>
    </row>
    <row r="13432" spans="1:13" x14ac:dyDescent="0.35">
      <c r="A13432" t="s">
        <v>55013</v>
      </c>
      <c r="B13432" t="s">
        <v>14</v>
      </c>
      <c r="C13432" t="s">
        <v>55014</v>
      </c>
      <c r="D13432" t="s">
        <v>215</v>
      </c>
      <c r="E13432">
        <v>675711</v>
      </c>
      <c r="F13432">
        <v>13154</v>
      </c>
      <c r="G13432">
        <v>0</v>
      </c>
      <c r="H13432" t="s">
        <v>55015</v>
      </c>
      <c r="I13432">
        <v>20</v>
      </c>
      <c r="J13432" t="s">
        <v>217</v>
      </c>
      <c r="K13432">
        <v>247</v>
      </c>
      <c r="L13432" t="s">
        <v>218</v>
      </c>
      <c r="M13432" t="s">
        <v>219</v>
      </c>
    </row>
    <row r="13433" spans="1:13" x14ac:dyDescent="0.35">
      <c r="A13433" t="s">
        <v>55016</v>
      </c>
      <c r="B13433" t="s">
        <v>14</v>
      </c>
      <c r="C13433" t="s">
        <v>55017</v>
      </c>
      <c r="D13433" t="s">
        <v>215</v>
      </c>
      <c r="E13433">
        <v>2956713</v>
      </c>
      <c r="F13433">
        <v>33983</v>
      </c>
      <c r="G13433">
        <v>0</v>
      </c>
      <c r="H13433" t="s">
        <v>55018</v>
      </c>
      <c r="I13433">
        <v>20</v>
      </c>
      <c r="J13433" t="s">
        <v>217</v>
      </c>
      <c r="K13433">
        <v>331</v>
      </c>
      <c r="L13433" t="s">
        <v>218</v>
      </c>
      <c r="M13433" t="s">
        <v>219</v>
      </c>
    </row>
    <row r="13434" spans="1:13" x14ac:dyDescent="0.35">
      <c r="A13434" t="s">
        <v>55019</v>
      </c>
      <c r="B13434" t="s">
        <v>14</v>
      </c>
      <c r="C13434" t="s">
        <v>55020</v>
      </c>
      <c r="D13434" t="s">
        <v>215</v>
      </c>
      <c r="E13434">
        <v>187779</v>
      </c>
      <c r="F13434">
        <v>3992</v>
      </c>
      <c r="G13434">
        <v>0</v>
      </c>
      <c r="H13434" t="s">
        <v>55021</v>
      </c>
      <c r="I13434">
        <v>20</v>
      </c>
      <c r="J13434" t="s">
        <v>217</v>
      </c>
      <c r="K13434">
        <v>183</v>
      </c>
      <c r="L13434" t="s">
        <v>218</v>
      </c>
      <c r="M13434" t="s">
        <v>219</v>
      </c>
    </row>
    <row r="13435" spans="1:13" x14ac:dyDescent="0.35">
      <c r="A13435" t="s">
        <v>55022</v>
      </c>
      <c r="B13435" t="s">
        <v>14</v>
      </c>
      <c r="C13435" t="s">
        <v>55023</v>
      </c>
      <c r="D13435" t="s">
        <v>215</v>
      </c>
      <c r="E13435">
        <v>428334</v>
      </c>
      <c r="F13435">
        <v>8179</v>
      </c>
      <c r="G13435">
        <v>0</v>
      </c>
      <c r="H13435" t="s">
        <v>55024</v>
      </c>
      <c r="I13435">
        <v>20</v>
      </c>
      <c r="J13435" t="s">
        <v>217</v>
      </c>
      <c r="K13435">
        <v>240</v>
      </c>
      <c r="L13435" t="s">
        <v>218</v>
      </c>
      <c r="M13435" t="s">
        <v>219</v>
      </c>
    </row>
    <row r="13436" spans="1:13" x14ac:dyDescent="0.35">
      <c r="A13436" t="s">
        <v>55025</v>
      </c>
      <c r="B13436" t="s">
        <v>14</v>
      </c>
      <c r="C13436" t="s">
        <v>55026</v>
      </c>
      <c r="D13436" t="s">
        <v>215</v>
      </c>
      <c r="E13436">
        <v>188997</v>
      </c>
      <c r="F13436">
        <v>4052</v>
      </c>
      <c r="G13436">
        <v>0</v>
      </c>
      <c r="H13436" t="s">
        <v>55027</v>
      </c>
      <c r="I13436">
        <v>20</v>
      </c>
      <c r="J13436" t="s">
        <v>217</v>
      </c>
      <c r="K13436">
        <v>126</v>
      </c>
      <c r="L13436" t="s">
        <v>218</v>
      </c>
      <c r="M13436" t="s">
        <v>219</v>
      </c>
    </row>
    <row r="13437" spans="1:13" x14ac:dyDescent="0.35">
      <c r="A13437" t="s">
        <v>55028</v>
      </c>
      <c r="B13437" t="s">
        <v>14</v>
      </c>
      <c r="C13437" t="s">
        <v>55029</v>
      </c>
      <c r="D13437" t="s">
        <v>215</v>
      </c>
      <c r="E13437">
        <v>71445</v>
      </c>
      <c r="F13437">
        <v>837</v>
      </c>
      <c r="G13437">
        <v>0</v>
      </c>
      <c r="H13437" t="s">
        <v>55030</v>
      </c>
      <c r="I13437">
        <v>20</v>
      </c>
      <c r="J13437" t="s">
        <v>217</v>
      </c>
      <c r="K13437">
        <v>58</v>
      </c>
      <c r="L13437" t="s">
        <v>218</v>
      </c>
      <c r="M13437" t="s">
        <v>55031</v>
      </c>
    </row>
    <row r="13438" spans="1:13" x14ac:dyDescent="0.35">
      <c r="A13438" t="s">
        <v>55032</v>
      </c>
      <c r="B13438" t="s">
        <v>14</v>
      </c>
      <c r="C13438" t="s">
        <v>55033</v>
      </c>
      <c r="D13438" t="s">
        <v>215</v>
      </c>
      <c r="E13438">
        <v>1386870</v>
      </c>
      <c r="F13438">
        <v>11176</v>
      </c>
      <c r="G13438">
        <v>0</v>
      </c>
      <c r="H13438" t="s">
        <v>55034</v>
      </c>
      <c r="I13438">
        <v>20</v>
      </c>
      <c r="J13438" t="s">
        <v>217</v>
      </c>
      <c r="K13438">
        <v>413</v>
      </c>
      <c r="L13438" t="s">
        <v>218</v>
      </c>
      <c r="M13438" t="s">
        <v>219</v>
      </c>
    </row>
    <row r="13439" spans="1:13" x14ac:dyDescent="0.35">
      <c r="A13439" t="s">
        <v>55035</v>
      </c>
      <c r="B13439" t="s">
        <v>14</v>
      </c>
      <c r="C13439" t="s">
        <v>55036</v>
      </c>
      <c r="D13439" t="s">
        <v>215</v>
      </c>
      <c r="E13439">
        <v>5164926</v>
      </c>
      <c r="F13439">
        <v>39378</v>
      </c>
      <c r="G13439">
        <v>0</v>
      </c>
      <c r="H13439" t="s">
        <v>55037</v>
      </c>
      <c r="I13439">
        <v>20</v>
      </c>
      <c r="J13439" t="s">
        <v>217</v>
      </c>
      <c r="K13439">
        <v>404</v>
      </c>
      <c r="L13439" t="s">
        <v>218</v>
      </c>
      <c r="M13439" t="s">
        <v>219</v>
      </c>
    </row>
    <row r="13440" spans="1:13" x14ac:dyDescent="0.35">
      <c r="A13440" t="s">
        <v>55038</v>
      </c>
      <c r="B13440" t="s">
        <v>14</v>
      </c>
      <c r="C13440" t="s">
        <v>55039</v>
      </c>
      <c r="D13440" t="s">
        <v>215</v>
      </c>
      <c r="E13440">
        <v>324694</v>
      </c>
      <c r="F13440">
        <v>5033</v>
      </c>
      <c r="G13440">
        <v>0</v>
      </c>
      <c r="H13440" t="s">
        <v>55040</v>
      </c>
      <c r="I13440">
        <v>20</v>
      </c>
      <c r="J13440" t="s">
        <v>217</v>
      </c>
      <c r="K13440">
        <v>83</v>
      </c>
      <c r="L13440" t="s">
        <v>218</v>
      </c>
      <c r="M13440" t="s">
        <v>219</v>
      </c>
    </row>
    <row r="13441" spans="1:13" x14ac:dyDescent="0.35">
      <c r="A13441" t="s">
        <v>55041</v>
      </c>
      <c r="B13441" t="s">
        <v>14</v>
      </c>
      <c r="C13441" t="s">
        <v>55042</v>
      </c>
      <c r="D13441" t="s">
        <v>215</v>
      </c>
      <c r="E13441">
        <v>473774</v>
      </c>
      <c r="F13441">
        <v>5711</v>
      </c>
      <c r="G13441">
        <v>0</v>
      </c>
      <c r="H13441" t="s">
        <v>55043</v>
      </c>
      <c r="I13441">
        <v>20</v>
      </c>
      <c r="J13441" t="s">
        <v>217</v>
      </c>
      <c r="K13441">
        <v>90</v>
      </c>
      <c r="L13441" t="s">
        <v>218</v>
      </c>
      <c r="M13441" t="s">
        <v>219</v>
      </c>
    </row>
    <row r="13442" spans="1:13" x14ac:dyDescent="0.35">
      <c r="A13442" t="s">
        <v>55044</v>
      </c>
      <c r="B13442" t="s">
        <v>14</v>
      </c>
      <c r="C13442" t="s">
        <v>55045</v>
      </c>
      <c r="D13442" t="s">
        <v>215</v>
      </c>
      <c r="E13442">
        <v>1730653</v>
      </c>
      <c r="F13442">
        <v>28065</v>
      </c>
      <c r="G13442">
        <v>0</v>
      </c>
      <c r="H13442" t="s">
        <v>55046</v>
      </c>
      <c r="I13442">
        <v>20</v>
      </c>
      <c r="J13442" t="s">
        <v>217</v>
      </c>
      <c r="K13442">
        <v>473</v>
      </c>
      <c r="L13442" t="s">
        <v>218</v>
      </c>
      <c r="M13442" t="s">
        <v>219</v>
      </c>
    </row>
    <row r="13443" spans="1:13" x14ac:dyDescent="0.35">
      <c r="A13443" t="s">
        <v>55047</v>
      </c>
      <c r="B13443" t="s">
        <v>14</v>
      </c>
      <c r="C13443" t="s">
        <v>55048</v>
      </c>
      <c r="D13443" t="s">
        <v>215</v>
      </c>
      <c r="E13443">
        <v>666666</v>
      </c>
      <c r="F13443">
        <v>7348</v>
      </c>
      <c r="G13443">
        <v>0</v>
      </c>
      <c r="H13443" t="s">
        <v>55049</v>
      </c>
      <c r="I13443">
        <v>20</v>
      </c>
      <c r="J13443" t="s">
        <v>217</v>
      </c>
      <c r="K13443">
        <v>162</v>
      </c>
      <c r="L13443" t="s">
        <v>218</v>
      </c>
      <c r="M13443" t="s">
        <v>219</v>
      </c>
    </row>
    <row r="13444" spans="1:13" x14ac:dyDescent="0.35">
      <c r="A13444" t="s">
        <v>55050</v>
      </c>
      <c r="B13444" t="s">
        <v>14</v>
      </c>
      <c r="C13444" t="s">
        <v>55051</v>
      </c>
      <c r="D13444" t="s">
        <v>215</v>
      </c>
      <c r="E13444">
        <v>753136</v>
      </c>
      <c r="F13444">
        <v>8777</v>
      </c>
      <c r="G13444">
        <v>0</v>
      </c>
      <c r="H13444" t="s">
        <v>55052</v>
      </c>
      <c r="I13444">
        <v>20</v>
      </c>
      <c r="J13444" t="s">
        <v>217</v>
      </c>
      <c r="K13444">
        <v>168</v>
      </c>
      <c r="L13444" t="s">
        <v>218</v>
      </c>
      <c r="M13444" t="s">
        <v>219</v>
      </c>
    </row>
    <row r="13445" spans="1:13" x14ac:dyDescent="0.35">
      <c r="A13445" t="s">
        <v>55053</v>
      </c>
      <c r="B13445" t="s">
        <v>14</v>
      </c>
      <c r="C13445" t="s">
        <v>55054</v>
      </c>
      <c r="D13445" t="s">
        <v>215</v>
      </c>
      <c r="E13445">
        <v>417820</v>
      </c>
      <c r="F13445">
        <v>5473</v>
      </c>
      <c r="G13445">
        <v>0</v>
      </c>
      <c r="H13445" t="s">
        <v>55055</v>
      </c>
      <c r="I13445">
        <v>20</v>
      </c>
      <c r="J13445" t="s">
        <v>217</v>
      </c>
      <c r="K13445">
        <v>118</v>
      </c>
      <c r="L13445" t="s">
        <v>218</v>
      </c>
      <c r="M13445" t="s">
        <v>219</v>
      </c>
    </row>
    <row r="13446" spans="1:13" x14ac:dyDescent="0.35">
      <c r="A13446" t="s">
        <v>55056</v>
      </c>
      <c r="B13446" t="s">
        <v>14</v>
      </c>
      <c r="C13446" t="s">
        <v>55057</v>
      </c>
      <c r="D13446" t="s">
        <v>215</v>
      </c>
      <c r="E13446">
        <v>518310</v>
      </c>
      <c r="F13446">
        <v>7014</v>
      </c>
      <c r="G13446">
        <v>0</v>
      </c>
      <c r="H13446" t="s">
        <v>20797</v>
      </c>
      <c r="I13446">
        <v>20</v>
      </c>
      <c r="J13446" t="s">
        <v>217</v>
      </c>
      <c r="K13446">
        <v>353</v>
      </c>
      <c r="L13446" t="s">
        <v>218</v>
      </c>
      <c r="M13446" t="s">
        <v>219</v>
      </c>
    </row>
    <row r="13447" spans="1:13" x14ac:dyDescent="0.35">
      <c r="A13447" t="s">
        <v>55058</v>
      </c>
      <c r="B13447" t="s">
        <v>14</v>
      </c>
      <c r="C13447" t="s">
        <v>55059</v>
      </c>
      <c r="D13447" t="s">
        <v>215</v>
      </c>
      <c r="E13447">
        <v>2284272</v>
      </c>
      <c r="F13447">
        <v>36017</v>
      </c>
      <c r="G13447">
        <v>0</v>
      </c>
      <c r="H13447" t="s">
        <v>55060</v>
      </c>
      <c r="I13447">
        <v>20</v>
      </c>
      <c r="J13447" t="s">
        <v>217</v>
      </c>
      <c r="K13447">
        <v>1043</v>
      </c>
      <c r="L13447" t="s">
        <v>218</v>
      </c>
      <c r="M13447" t="s">
        <v>219</v>
      </c>
    </row>
    <row r="13448" spans="1:13" x14ac:dyDescent="0.35">
      <c r="A13448" t="s">
        <v>55061</v>
      </c>
      <c r="B13448" t="s">
        <v>14</v>
      </c>
      <c r="C13448" t="s">
        <v>55062</v>
      </c>
      <c r="D13448" t="s">
        <v>215</v>
      </c>
      <c r="E13448">
        <v>102067</v>
      </c>
      <c r="F13448">
        <v>1162</v>
      </c>
      <c r="G13448">
        <v>0</v>
      </c>
      <c r="H13448" t="s">
        <v>55063</v>
      </c>
      <c r="I13448">
        <v>20</v>
      </c>
      <c r="J13448" t="s">
        <v>217</v>
      </c>
      <c r="K13448">
        <v>90</v>
      </c>
      <c r="L13448" t="s">
        <v>218</v>
      </c>
      <c r="M13448" t="s">
        <v>219</v>
      </c>
    </row>
    <row r="13449" spans="1:13" x14ac:dyDescent="0.35">
      <c r="A13449" t="s">
        <v>55064</v>
      </c>
      <c r="B13449" t="s">
        <v>14</v>
      </c>
      <c r="C13449" t="s">
        <v>55065</v>
      </c>
      <c r="D13449" t="s">
        <v>215</v>
      </c>
      <c r="E13449">
        <v>163425</v>
      </c>
      <c r="F13449">
        <v>1335</v>
      </c>
      <c r="G13449">
        <v>0</v>
      </c>
      <c r="H13449" t="s">
        <v>55066</v>
      </c>
      <c r="I13449">
        <v>20</v>
      </c>
      <c r="J13449" t="s">
        <v>217</v>
      </c>
      <c r="K13449">
        <v>89</v>
      </c>
      <c r="L13449" t="s">
        <v>218</v>
      </c>
      <c r="M13449" t="s">
        <v>219</v>
      </c>
    </row>
    <row r="13450" spans="1:13" x14ac:dyDescent="0.35">
      <c r="A13450" t="s">
        <v>55067</v>
      </c>
      <c r="B13450" t="s">
        <v>14</v>
      </c>
      <c r="C13450" t="s">
        <v>55068</v>
      </c>
      <c r="D13450" t="s">
        <v>215</v>
      </c>
      <c r="E13450">
        <v>13740766</v>
      </c>
      <c r="F13450">
        <v>170440</v>
      </c>
      <c r="G13450">
        <v>0</v>
      </c>
      <c r="H13450" t="s">
        <v>55069</v>
      </c>
      <c r="I13450">
        <v>20</v>
      </c>
      <c r="J13450" t="s">
        <v>217</v>
      </c>
      <c r="K13450">
        <v>5072</v>
      </c>
      <c r="L13450" t="s">
        <v>218</v>
      </c>
      <c r="M13450" t="s">
        <v>219</v>
      </c>
    </row>
    <row r="13451" spans="1:13" x14ac:dyDescent="0.35">
      <c r="A13451" t="s">
        <v>55070</v>
      </c>
      <c r="B13451" t="s">
        <v>14</v>
      </c>
      <c r="C13451" t="s">
        <v>55071</v>
      </c>
      <c r="D13451" t="s">
        <v>215</v>
      </c>
      <c r="E13451">
        <v>712472</v>
      </c>
      <c r="F13451">
        <v>13468</v>
      </c>
      <c r="G13451">
        <v>0</v>
      </c>
      <c r="H13451" t="s">
        <v>55072</v>
      </c>
      <c r="I13451">
        <v>20</v>
      </c>
      <c r="J13451" t="s">
        <v>217</v>
      </c>
      <c r="K13451">
        <v>1698</v>
      </c>
      <c r="L13451" t="s">
        <v>218</v>
      </c>
      <c r="M13451" t="s">
        <v>55073</v>
      </c>
    </row>
    <row r="13452" spans="1:13" x14ac:dyDescent="0.35">
      <c r="A13452" t="s">
        <v>55074</v>
      </c>
      <c r="B13452" t="s">
        <v>14</v>
      </c>
      <c r="C13452" t="s">
        <v>55075</v>
      </c>
      <c r="D13452" t="s">
        <v>215</v>
      </c>
      <c r="E13452">
        <v>1811281</v>
      </c>
      <c r="F13452">
        <v>12917</v>
      </c>
      <c r="G13452">
        <v>0</v>
      </c>
      <c r="H13452" t="s">
        <v>55076</v>
      </c>
      <c r="I13452">
        <v>20</v>
      </c>
      <c r="J13452" t="s">
        <v>217</v>
      </c>
      <c r="K13452">
        <v>553</v>
      </c>
      <c r="L13452" t="s">
        <v>218</v>
      </c>
      <c r="M13452" t="s">
        <v>219</v>
      </c>
    </row>
    <row r="13453" spans="1:13" x14ac:dyDescent="0.35">
      <c r="A13453" t="s">
        <v>55077</v>
      </c>
      <c r="B13453" t="s">
        <v>14</v>
      </c>
      <c r="C13453" t="s">
        <v>55078</v>
      </c>
      <c r="D13453" t="s">
        <v>215</v>
      </c>
      <c r="E13453">
        <v>1095687</v>
      </c>
      <c r="F13453">
        <v>18941</v>
      </c>
      <c r="G13453">
        <v>0</v>
      </c>
      <c r="H13453" t="s">
        <v>55079</v>
      </c>
      <c r="I13453">
        <v>20</v>
      </c>
      <c r="J13453" t="s">
        <v>217</v>
      </c>
      <c r="K13453">
        <v>680</v>
      </c>
      <c r="L13453" t="s">
        <v>218</v>
      </c>
      <c r="M13453" t="s">
        <v>219</v>
      </c>
    </row>
    <row r="13454" spans="1:13" x14ac:dyDescent="0.35">
      <c r="A13454" t="s">
        <v>55080</v>
      </c>
      <c r="B13454" t="s">
        <v>14</v>
      </c>
      <c r="C13454" t="s">
        <v>55081</v>
      </c>
      <c r="D13454" t="s">
        <v>215</v>
      </c>
      <c r="E13454">
        <v>1797103</v>
      </c>
      <c r="F13454">
        <v>20915</v>
      </c>
      <c r="G13454">
        <v>0</v>
      </c>
      <c r="H13454" t="s">
        <v>55082</v>
      </c>
      <c r="I13454">
        <v>20</v>
      </c>
      <c r="J13454" t="s">
        <v>217</v>
      </c>
      <c r="K13454">
        <v>390</v>
      </c>
      <c r="L13454" t="s">
        <v>218</v>
      </c>
      <c r="M13454" t="s">
        <v>219</v>
      </c>
    </row>
    <row r="13455" spans="1:13" x14ac:dyDescent="0.35">
      <c r="A13455" t="s">
        <v>55083</v>
      </c>
      <c r="B13455" t="s">
        <v>14</v>
      </c>
      <c r="C13455" t="s">
        <v>55084</v>
      </c>
      <c r="D13455" t="s">
        <v>215</v>
      </c>
      <c r="E13455">
        <v>887277</v>
      </c>
      <c r="F13455">
        <v>10431</v>
      </c>
      <c r="G13455">
        <v>0</v>
      </c>
      <c r="H13455" t="s">
        <v>55085</v>
      </c>
      <c r="I13455">
        <v>20</v>
      </c>
      <c r="J13455" t="s">
        <v>217</v>
      </c>
      <c r="K13455">
        <v>203</v>
      </c>
      <c r="L13455" t="s">
        <v>218</v>
      </c>
      <c r="M13455" t="s">
        <v>219</v>
      </c>
    </row>
    <row r="13456" spans="1:13" x14ac:dyDescent="0.35">
      <c r="A13456" t="s">
        <v>55086</v>
      </c>
      <c r="B13456" t="s">
        <v>14</v>
      </c>
      <c r="C13456" t="s">
        <v>55087</v>
      </c>
      <c r="D13456" t="s">
        <v>215</v>
      </c>
      <c r="E13456">
        <v>1002309</v>
      </c>
      <c r="F13456">
        <v>26016</v>
      </c>
      <c r="G13456">
        <v>0</v>
      </c>
      <c r="H13456" t="s">
        <v>55088</v>
      </c>
      <c r="I13456">
        <v>20</v>
      </c>
      <c r="J13456" t="s">
        <v>53</v>
      </c>
      <c r="K13456">
        <v>1584</v>
      </c>
      <c r="L13456" t="s">
        <v>218</v>
      </c>
    </row>
    <row r="13457" spans="1:13" x14ac:dyDescent="0.35">
      <c r="A13457" t="s">
        <v>55089</v>
      </c>
      <c r="B13457" t="s">
        <v>14</v>
      </c>
      <c r="C13457" t="s">
        <v>55090</v>
      </c>
      <c r="D13457" t="s">
        <v>215</v>
      </c>
      <c r="E13457">
        <v>849738</v>
      </c>
      <c r="F13457">
        <v>13537</v>
      </c>
      <c r="G13457">
        <v>0</v>
      </c>
      <c r="H13457" t="s">
        <v>55091</v>
      </c>
      <c r="I13457">
        <v>20</v>
      </c>
      <c r="J13457" t="s">
        <v>217</v>
      </c>
      <c r="K13457">
        <v>675</v>
      </c>
      <c r="L13457" t="s">
        <v>218</v>
      </c>
      <c r="M13457" t="s">
        <v>219</v>
      </c>
    </row>
    <row r="13458" spans="1:13" x14ac:dyDescent="0.35">
      <c r="A13458" t="s">
        <v>55092</v>
      </c>
      <c r="B13458" t="s">
        <v>14</v>
      </c>
      <c r="C13458" t="s">
        <v>55093</v>
      </c>
      <c r="D13458" t="s">
        <v>215</v>
      </c>
      <c r="E13458">
        <v>922830</v>
      </c>
      <c r="F13458">
        <v>13415</v>
      </c>
      <c r="G13458">
        <v>0</v>
      </c>
      <c r="H13458" t="s">
        <v>55094</v>
      </c>
      <c r="I13458">
        <v>20</v>
      </c>
      <c r="J13458" t="s">
        <v>217</v>
      </c>
      <c r="K13458">
        <v>313</v>
      </c>
      <c r="L13458" t="s">
        <v>218</v>
      </c>
      <c r="M13458" t="s">
        <v>219</v>
      </c>
    </row>
    <row r="13459" spans="1:13" x14ac:dyDescent="0.35">
      <c r="A13459" t="s">
        <v>55095</v>
      </c>
      <c r="B13459" t="s">
        <v>14</v>
      </c>
      <c r="C13459" t="s">
        <v>55096</v>
      </c>
      <c r="D13459" t="s">
        <v>215</v>
      </c>
      <c r="E13459">
        <v>1200351</v>
      </c>
      <c r="F13459">
        <v>27136</v>
      </c>
      <c r="G13459">
        <v>0</v>
      </c>
      <c r="H13459" t="s">
        <v>55097</v>
      </c>
      <c r="I13459">
        <v>20</v>
      </c>
      <c r="J13459" t="s">
        <v>217</v>
      </c>
      <c r="K13459">
        <v>2027</v>
      </c>
      <c r="L13459" t="s">
        <v>218</v>
      </c>
      <c r="M13459" t="s">
        <v>219</v>
      </c>
    </row>
    <row r="13460" spans="1:13" x14ac:dyDescent="0.35">
      <c r="A13460" t="s">
        <v>55098</v>
      </c>
      <c r="B13460" t="s">
        <v>14</v>
      </c>
      <c r="C13460" t="s">
        <v>55099</v>
      </c>
      <c r="D13460" t="s">
        <v>215</v>
      </c>
      <c r="E13460">
        <v>1035189</v>
      </c>
      <c r="F13460">
        <v>14191</v>
      </c>
      <c r="G13460">
        <v>0</v>
      </c>
      <c r="H13460" t="s">
        <v>55100</v>
      </c>
      <c r="I13460">
        <v>20</v>
      </c>
      <c r="J13460" t="s">
        <v>217</v>
      </c>
      <c r="K13460">
        <v>337</v>
      </c>
      <c r="L13460" t="s">
        <v>218</v>
      </c>
      <c r="M13460" t="s">
        <v>219</v>
      </c>
    </row>
    <row r="13461" spans="1:13" x14ac:dyDescent="0.35">
      <c r="A13461" t="s">
        <v>55101</v>
      </c>
      <c r="B13461" t="s">
        <v>14</v>
      </c>
      <c r="C13461" t="s">
        <v>55102</v>
      </c>
      <c r="D13461" t="s">
        <v>215</v>
      </c>
      <c r="E13461">
        <v>1844463</v>
      </c>
      <c r="F13461">
        <v>21016</v>
      </c>
      <c r="G13461">
        <v>0</v>
      </c>
      <c r="H13461" t="s">
        <v>55103</v>
      </c>
      <c r="I13461">
        <v>20</v>
      </c>
      <c r="J13461" t="s">
        <v>217</v>
      </c>
      <c r="K13461">
        <v>331</v>
      </c>
      <c r="L13461" t="s">
        <v>218</v>
      </c>
      <c r="M13461" t="s">
        <v>219</v>
      </c>
    </row>
    <row r="13462" spans="1:13" x14ac:dyDescent="0.35">
      <c r="A13462" t="s">
        <v>55104</v>
      </c>
      <c r="B13462" t="s">
        <v>14</v>
      </c>
      <c r="C13462" t="s">
        <v>55105</v>
      </c>
      <c r="D13462" t="s">
        <v>215</v>
      </c>
      <c r="E13462">
        <v>793416</v>
      </c>
      <c r="F13462">
        <v>12233</v>
      </c>
      <c r="G13462">
        <v>0</v>
      </c>
      <c r="H13462" t="s">
        <v>55106</v>
      </c>
      <c r="I13462">
        <v>20</v>
      </c>
      <c r="J13462" t="s">
        <v>217</v>
      </c>
      <c r="K13462">
        <v>319</v>
      </c>
      <c r="L13462" t="s">
        <v>218</v>
      </c>
      <c r="M13462" t="s">
        <v>219</v>
      </c>
    </row>
    <row r="13463" spans="1:13" x14ac:dyDescent="0.35">
      <c r="A13463" t="s">
        <v>55107</v>
      </c>
      <c r="B13463" t="s">
        <v>14</v>
      </c>
      <c r="C13463" t="s">
        <v>55108</v>
      </c>
      <c r="D13463" t="s">
        <v>215</v>
      </c>
      <c r="E13463">
        <v>1041584</v>
      </c>
      <c r="F13463">
        <v>13566</v>
      </c>
      <c r="G13463">
        <v>0</v>
      </c>
      <c r="H13463" t="s">
        <v>55109</v>
      </c>
      <c r="I13463">
        <v>20</v>
      </c>
      <c r="J13463" t="s">
        <v>217</v>
      </c>
      <c r="K13463">
        <v>360</v>
      </c>
      <c r="L13463" t="s">
        <v>218</v>
      </c>
      <c r="M13463" t="s">
        <v>219</v>
      </c>
    </row>
    <row r="13464" spans="1:13" x14ac:dyDescent="0.35">
      <c r="A13464" t="s">
        <v>55110</v>
      </c>
      <c r="B13464" t="s">
        <v>14</v>
      </c>
      <c r="C13464" t="s">
        <v>55111</v>
      </c>
      <c r="D13464" t="s">
        <v>215</v>
      </c>
      <c r="E13464">
        <v>3809516</v>
      </c>
      <c r="F13464">
        <v>34842</v>
      </c>
      <c r="G13464">
        <v>0</v>
      </c>
      <c r="H13464" t="s">
        <v>55112</v>
      </c>
      <c r="I13464">
        <v>20</v>
      </c>
      <c r="J13464" t="s">
        <v>217</v>
      </c>
      <c r="K13464">
        <v>557</v>
      </c>
      <c r="L13464" t="s">
        <v>218</v>
      </c>
      <c r="M13464" t="s">
        <v>219</v>
      </c>
    </row>
    <row r="13465" spans="1:13" x14ac:dyDescent="0.35">
      <c r="A13465" t="s">
        <v>55113</v>
      </c>
      <c r="B13465" t="s">
        <v>14</v>
      </c>
      <c r="C13465" t="s">
        <v>55114</v>
      </c>
      <c r="D13465" t="s">
        <v>215</v>
      </c>
      <c r="E13465">
        <v>1003635</v>
      </c>
      <c r="F13465">
        <v>12725</v>
      </c>
      <c r="G13465">
        <v>0</v>
      </c>
      <c r="H13465" t="s">
        <v>55115</v>
      </c>
      <c r="I13465">
        <v>20</v>
      </c>
      <c r="J13465" t="s">
        <v>217</v>
      </c>
      <c r="K13465">
        <v>424</v>
      </c>
      <c r="L13465" t="s">
        <v>218</v>
      </c>
      <c r="M13465" t="s">
        <v>219</v>
      </c>
    </row>
    <row r="13466" spans="1:13" x14ac:dyDescent="0.35">
      <c r="A13466" t="s">
        <v>55116</v>
      </c>
      <c r="B13466" t="s">
        <v>14</v>
      </c>
      <c r="C13466" t="s">
        <v>55117</v>
      </c>
      <c r="D13466" t="s">
        <v>215</v>
      </c>
      <c r="E13466">
        <v>1319839</v>
      </c>
      <c r="F13466">
        <v>17596</v>
      </c>
      <c r="G13466">
        <v>0</v>
      </c>
      <c r="H13466" t="s">
        <v>55118</v>
      </c>
      <c r="I13466">
        <v>20</v>
      </c>
      <c r="J13466" t="s">
        <v>217</v>
      </c>
      <c r="K13466">
        <v>321</v>
      </c>
      <c r="L13466" t="s">
        <v>218</v>
      </c>
      <c r="M13466" t="s">
        <v>219</v>
      </c>
    </row>
    <row r="13467" spans="1:13" x14ac:dyDescent="0.35">
      <c r="A13467" t="s">
        <v>55119</v>
      </c>
      <c r="B13467" t="s">
        <v>14</v>
      </c>
      <c r="C13467" t="s">
        <v>55120</v>
      </c>
      <c r="D13467" t="s">
        <v>215</v>
      </c>
      <c r="E13467">
        <v>1011446</v>
      </c>
      <c r="F13467">
        <v>22740</v>
      </c>
      <c r="G13467">
        <v>0</v>
      </c>
      <c r="H13467" t="s">
        <v>55121</v>
      </c>
      <c r="I13467">
        <v>20</v>
      </c>
      <c r="J13467" t="s">
        <v>217</v>
      </c>
      <c r="K13467">
        <v>942</v>
      </c>
      <c r="L13467" t="s">
        <v>218</v>
      </c>
      <c r="M13467" t="s">
        <v>219</v>
      </c>
    </row>
    <row r="13468" spans="1:13" x14ac:dyDescent="0.35">
      <c r="A13468" t="s">
        <v>55122</v>
      </c>
      <c r="B13468" t="s">
        <v>14</v>
      </c>
      <c r="C13468" t="s">
        <v>55123</v>
      </c>
      <c r="D13468" t="s">
        <v>215</v>
      </c>
      <c r="E13468">
        <v>5611815</v>
      </c>
      <c r="F13468">
        <v>42452</v>
      </c>
      <c r="G13468">
        <v>0</v>
      </c>
      <c r="H13468" t="s">
        <v>55124</v>
      </c>
      <c r="I13468">
        <v>20</v>
      </c>
      <c r="J13468" t="s">
        <v>217</v>
      </c>
      <c r="K13468">
        <v>707</v>
      </c>
      <c r="L13468" t="s">
        <v>218</v>
      </c>
      <c r="M13468" t="s">
        <v>219</v>
      </c>
    </row>
    <row r="13469" spans="1:13" x14ac:dyDescent="0.35">
      <c r="A13469" t="s">
        <v>55125</v>
      </c>
      <c r="B13469" t="s">
        <v>14</v>
      </c>
      <c r="C13469" t="s">
        <v>55126</v>
      </c>
      <c r="D13469" t="s">
        <v>215</v>
      </c>
      <c r="E13469">
        <v>1044060</v>
      </c>
      <c r="F13469">
        <v>13730</v>
      </c>
      <c r="G13469">
        <v>0</v>
      </c>
      <c r="H13469" t="s">
        <v>55127</v>
      </c>
      <c r="I13469">
        <v>20</v>
      </c>
      <c r="J13469" t="s">
        <v>217</v>
      </c>
      <c r="K13469">
        <v>286</v>
      </c>
      <c r="L13469" t="s">
        <v>218</v>
      </c>
      <c r="M13469" t="s">
        <v>219</v>
      </c>
    </row>
    <row r="13470" spans="1:13" x14ac:dyDescent="0.35">
      <c r="A13470" t="s">
        <v>55128</v>
      </c>
      <c r="B13470" t="s">
        <v>14</v>
      </c>
      <c r="C13470" t="s">
        <v>55129</v>
      </c>
      <c r="D13470" t="s">
        <v>215</v>
      </c>
      <c r="E13470">
        <v>1079075</v>
      </c>
      <c r="F13470">
        <v>10371</v>
      </c>
      <c r="G13470">
        <v>0</v>
      </c>
      <c r="H13470" t="s">
        <v>55130</v>
      </c>
      <c r="I13470">
        <v>20</v>
      </c>
      <c r="J13470" t="s">
        <v>217</v>
      </c>
      <c r="K13470">
        <v>252</v>
      </c>
      <c r="L13470" t="s">
        <v>218</v>
      </c>
      <c r="M13470" t="s">
        <v>219</v>
      </c>
    </row>
    <row r="13471" spans="1:13" x14ac:dyDescent="0.35">
      <c r="A13471" t="s">
        <v>55131</v>
      </c>
      <c r="B13471" t="s">
        <v>14</v>
      </c>
      <c r="C13471" t="s">
        <v>55132</v>
      </c>
      <c r="D13471" t="s">
        <v>215</v>
      </c>
      <c r="E13471">
        <v>4162022</v>
      </c>
      <c r="F13471">
        <v>43904</v>
      </c>
      <c r="G13471">
        <v>0</v>
      </c>
      <c r="H13471" t="s">
        <v>55133</v>
      </c>
      <c r="I13471">
        <v>20</v>
      </c>
      <c r="J13471" t="s">
        <v>217</v>
      </c>
      <c r="K13471">
        <v>569</v>
      </c>
      <c r="L13471" t="s">
        <v>218</v>
      </c>
      <c r="M13471" t="s">
        <v>219</v>
      </c>
    </row>
    <row r="13472" spans="1:13" x14ac:dyDescent="0.35">
      <c r="A13472" t="s">
        <v>55134</v>
      </c>
      <c r="B13472" t="s">
        <v>14</v>
      </c>
      <c r="C13472" t="s">
        <v>55135</v>
      </c>
      <c r="D13472" t="s">
        <v>215</v>
      </c>
      <c r="E13472">
        <v>1335349</v>
      </c>
      <c r="F13472">
        <v>20493</v>
      </c>
      <c r="G13472">
        <v>0</v>
      </c>
      <c r="H13472" t="s">
        <v>55136</v>
      </c>
      <c r="I13472">
        <v>20</v>
      </c>
      <c r="J13472" t="s">
        <v>217</v>
      </c>
      <c r="K13472">
        <v>869</v>
      </c>
      <c r="L13472" t="s">
        <v>218</v>
      </c>
      <c r="M13472" t="s">
        <v>219</v>
      </c>
    </row>
    <row r="13473" spans="1:13" x14ac:dyDescent="0.35">
      <c r="A13473" t="s">
        <v>55137</v>
      </c>
      <c r="B13473" t="s">
        <v>14</v>
      </c>
      <c r="C13473" t="s">
        <v>55138</v>
      </c>
      <c r="D13473" t="s">
        <v>215</v>
      </c>
      <c r="E13473">
        <v>1450432</v>
      </c>
      <c r="F13473">
        <v>15629</v>
      </c>
      <c r="G13473">
        <v>0</v>
      </c>
      <c r="H13473" t="s">
        <v>55139</v>
      </c>
      <c r="I13473">
        <v>20</v>
      </c>
      <c r="J13473" t="s">
        <v>217</v>
      </c>
      <c r="K13473">
        <v>419</v>
      </c>
      <c r="L13473" t="s">
        <v>218</v>
      </c>
      <c r="M13473" t="s">
        <v>219</v>
      </c>
    </row>
    <row r="13474" spans="1:13" x14ac:dyDescent="0.35">
      <c r="A13474" t="s">
        <v>55140</v>
      </c>
      <c r="B13474" t="s">
        <v>14</v>
      </c>
      <c r="C13474" t="s">
        <v>55141</v>
      </c>
      <c r="D13474" t="s">
        <v>215</v>
      </c>
      <c r="E13474">
        <v>15036037</v>
      </c>
      <c r="F13474">
        <v>118759</v>
      </c>
      <c r="G13474">
        <v>0</v>
      </c>
      <c r="H13474" t="s">
        <v>55142</v>
      </c>
      <c r="I13474">
        <v>20</v>
      </c>
      <c r="J13474" t="s">
        <v>217</v>
      </c>
      <c r="K13474">
        <v>1524</v>
      </c>
      <c r="L13474" t="s">
        <v>218</v>
      </c>
      <c r="M13474" t="s">
        <v>219</v>
      </c>
    </row>
    <row r="13475" spans="1:13" x14ac:dyDescent="0.35">
      <c r="A13475" t="e">
        <f>-DagBmdO4e0</f>
        <v>#NAME?</v>
      </c>
      <c r="B13475" t="s">
        <v>14</v>
      </c>
      <c r="C13475" t="s">
        <v>55143</v>
      </c>
      <c r="D13475" t="s">
        <v>215</v>
      </c>
      <c r="E13475">
        <v>4187816</v>
      </c>
      <c r="F13475">
        <v>64041</v>
      </c>
      <c r="G13475">
        <v>0</v>
      </c>
      <c r="H13475" t="s">
        <v>55144</v>
      </c>
      <c r="I13475">
        <v>20</v>
      </c>
      <c r="J13475" t="s">
        <v>217</v>
      </c>
      <c r="K13475">
        <v>1326</v>
      </c>
      <c r="L13475" t="s">
        <v>218</v>
      </c>
      <c r="M13475" t="s">
        <v>219</v>
      </c>
    </row>
    <row r="13476" spans="1:13" x14ac:dyDescent="0.35">
      <c r="A13476" t="s">
        <v>55145</v>
      </c>
      <c r="B13476" t="s">
        <v>14</v>
      </c>
      <c r="C13476" t="s">
        <v>55146</v>
      </c>
      <c r="D13476" t="s">
        <v>215</v>
      </c>
      <c r="E13476">
        <v>2619990</v>
      </c>
      <c r="F13476">
        <v>41540</v>
      </c>
      <c r="G13476">
        <v>0</v>
      </c>
      <c r="H13476" t="s">
        <v>55147</v>
      </c>
      <c r="I13476">
        <v>20</v>
      </c>
      <c r="J13476" t="s">
        <v>217</v>
      </c>
      <c r="K13476">
        <v>1670</v>
      </c>
      <c r="L13476" t="s">
        <v>218</v>
      </c>
      <c r="M13476" t="s">
        <v>219</v>
      </c>
    </row>
    <row r="13477" spans="1:13" x14ac:dyDescent="0.35">
      <c r="A13477" t="s">
        <v>55148</v>
      </c>
      <c r="B13477" t="s">
        <v>14</v>
      </c>
      <c r="C13477" t="s">
        <v>55149</v>
      </c>
      <c r="D13477" t="s">
        <v>215</v>
      </c>
      <c r="E13477">
        <v>2849826</v>
      </c>
      <c r="F13477">
        <v>34256</v>
      </c>
      <c r="G13477">
        <v>0</v>
      </c>
      <c r="H13477" t="s">
        <v>55150</v>
      </c>
      <c r="I13477">
        <v>20</v>
      </c>
      <c r="J13477" t="s">
        <v>217</v>
      </c>
      <c r="K13477">
        <v>1810</v>
      </c>
      <c r="L13477" t="s">
        <v>218</v>
      </c>
      <c r="M13477" t="s">
        <v>219</v>
      </c>
    </row>
    <row r="13478" spans="1:13" x14ac:dyDescent="0.35">
      <c r="A13478" t="s">
        <v>55151</v>
      </c>
      <c r="B13478" t="s">
        <v>14</v>
      </c>
      <c r="C13478" t="s">
        <v>55152</v>
      </c>
      <c r="D13478" t="s">
        <v>215</v>
      </c>
      <c r="E13478">
        <v>2187365</v>
      </c>
      <c r="F13478">
        <v>23049</v>
      </c>
      <c r="G13478">
        <v>0</v>
      </c>
      <c r="H13478" t="s">
        <v>55153</v>
      </c>
      <c r="I13478">
        <v>20</v>
      </c>
      <c r="J13478" t="s">
        <v>217</v>
      </c>
      <c r="K13478">
        <v>853</v>
      </c>
      <c r="L13478" t="s">
        <v>218</v>
      </c>
      <c r="M13478" t="s">
        <v>219</v>
      </c>
    </row>
    <row r="13479" spans="1:13" x14ac:dyDescent="0.35">
      <c r="A13479" t="s">
        <v>55154</v>
      </c>
      <c r="B13479" t="s">
        <v>14</v>
      </c>
      <c r="C13479" t="s">
        <v>55155</v>
      </c>
      <c r="D13479" t="s">
        <v>215</v>
      </c>
      <c r="E13479">
        <v>618038</v>
      </c>
      <c r="F13479">
        <v>4613</v>
      </c>
      <c r="G13479">
        <v>0</v>
      </c>
      <c r="H13479" t="s">
        <v>55156</v>
      </c>
      <c r="I13479">
        <v>20</v>
      </c>
      <c r="J13479" t="s">
        <v>217</v>
      </c>
      <c r="K13479">
        <v>284</v>
      </c>
      <c r="L13479" t="s">
        <v>218</v>
      </c>
      <c r="M13479" t="s">
        <v>219</v>
      </c>
    </row>
    <row r="13480" spans="1:13" x14ac:dyDescent="0.35">
      <c r="A13480" t="s">
        <v>55157</v>
      </c>
      <c r="B13480" t="s">
        <v>14</v>
      </c>
      <c r="C13480" t="s">
        <v>55158</v>
      </c>
      <c r="D13480" t="s">
        <v>215</v>
      </c>
      <c r="E13480">
        <v>3505105</v>
      </c>
      <c r="F13480">
        <v>32585</v>
      </c>
      <c r="G13480">
        <v>0</v>
      </c>
      <c r="H13480" t="s">
        <v>55159</v>
      </c>
      <c r="I13480">
        <v>20</v>
      </c>
      <c r="J13480" t="s">
        <v>217</v>
      </c>
      <c r="K13480">
        <v>676</v>
      </c>
      <c r="L13480" t="s">
        <v>218</v>
      </c>
      <c r="M13480" t="s">
        <v>219</v>
      </c>
    </row>
    <row r="13481" spans="1:13" x14ac:dyDescent="0.35">
      <c r="A13481" t="s">
        <v>55160</v>
      </c>
      <c r="B13481" t="s">
        <v>14</v>
      </c>
      <c r="C13481" t="s">
        <v>55161</v>
      </c>
      <c r="D13481" t="s">
        <v>215</v>
      </c>
      <c r="E13481">
        <v>1367871</v>
      </c>
      <c r="F13481">
        <v>16538</v>
      </c>
      <c r="G13481">
        <v>0</v>
      </c>
      <c r="H13481" t="s">
        <v>55162</v>
      </c>
      <c r="I13481">
        <v>20</v>
      </c>
      <c r="J13481" t="s">
        <v>217</v>
      </c>
      <c r="K13481">
        <v>264</v>
      </c>
      <c r="L13481" t="s">
        <v>218</v>
      </c>
      <c r="M13481" t="s">
        <v>219</v>
      </c>
    </row>
    <row r="13482" spans="1:13" x14ac:dyDescent="0.35">
      <c r="A13482" t="s">
        <v>55163</v>
      </c>
      <c r="B13482" t="s">
        <v>14</v>
      </c>
      <c r="C13482" t="s">
        <v>55164</v>
      </c>
      <c r="D13482" t="s">
        <v>215</v>
      </c>
      <c r="E13482">
        <v>5422855</v>
      </c>
      <c r="F13482">
        <v>54203</v>
      </c>
      <c r="G13482">
        <v>0</v>
      </c>
      <c r="H13482" t="s">
        <v>55165</v>
      </c>
      <c r="I13482">
        <v>20</v>
      </c>
      <c r="J13482" t="s">
        <v>217</v>
      </c>
      <c r="K13482">
        <v>550</v>
      </c>
      <c r="L13482" t="s">
        <v>218</v>
      </c>
      <c r="M13482" t="s">
        <v>219</v>
      </c>
    </row>
    <row r="13483" spans="1:13" x14ac:dyDescent="0.35">
      <c r="A13483" t="s">
        <v>55166</v>
      </c>
      <c r="B13483" t="s">
        <v>14</v>
      </c>
      <c r="C13483" t="s">
        <v>55167</v>
      </c>
      <c r="D13483" t="s">
        <v>215</v>
      </c>
      <c r="E13483">
        <v>3718943</v>
      </c>
      <c r="F13483">
        <v>56646</v>
      </c>
      <c r="G13483">
        <v>0</v>
      </c>
      <c r="H13483" t="s">
        <v>55168</v>
      </c>
      <c r="I13483">
        <v>20</v>
      </c>
      <c r="J13483" t="s">
        <v>53</v>
      </c>
      <c r="K13483">
        <v>2206</v>
      </c>
      <c r="L13483" t="s">
        <v>218</v>
      </c>
    </row>
    <row r="13484" spans="1:13" x14ac:dyDescent="0.35">
      <c r="A13484" t="s">
        <v>55169</v>
      </c>
      <c r="B13484" t="s">
        <v>14</v>
      </c>
      <c r="C13484" t="s">
        <v>55170</v>
      </c>
      <c r="D13484" t="s">
        <v>215</v>
      </c>
      <c r="E13484">
        <v>1006954</v>
      </c>
      <c r="F13484">
        <v>16616</v>
      </c>
      <c r="G13484">
        <v>0</v>
      </c>
      <c r="H13484" t="s">
        <v>55171</v>
      </c>
      <c r="I13484">
        <v>20</v>
      </c>
      <c r="J13484" t="s">
        <v>217</v>
      </c>
      <c r="K13484">
        <v>322</v>
      </c>
      <c r="L13484" t="s">
        <v>218</v>
      </c>
      <c r="M13484" t="s">
        <v>219</v>
      </c>
    </row>
    <row r="13485" spans="1:13" x14ac:dyDescent="0.35">
      <c r="A13485" t="s">
        <v>55172</v>
      </c>
      <c r="B13485" t="s">
        <v>14</v>
      </c>
      <c r="C13485" t="s">
        <v>55173</v>
      </c>
      <c r="D13485" t="s">
        <v>215</v>
      </c>
      <c r="E13485">
        <v>1855248</v>
      </c>
      <c r="F13485">
        <v>25076</v>
      </c>
      <c r="G13485">
        <v>0</v>
      </c>
      <c r="H13485" t="s">
        <v>55174</v>
      </c>
      <c r="I13485">
        <v>20</v>
      </c>
      <c r="J13485" t="s">
        <v>217</v>
      </c>
      <c r="K13485">
        <v>367</v>
      </c>
      <c r="L13485" t="s">
        <v>218</v>
      </c>
      <c r="M13485" t="s">
        <v>219</v>
      </c>
    </row>
    <row r="13486" spans="1:13" x14ac:dyDescent="0.35">
      <c r="A13486" t="s">
        <v>55175</v>
      </c>
      <c r="B13486" t="s">
        <v>14</v>
      </c>
      <c r="C13486" t="s">
        <v>55176</v>
      </c>
      <c r="D13486" t="s">
        <v>215</v>
      </c>
      <c r="E13486">
        <v>3162471</v>
      </c>
      <c r="F13486">
        <v>47197</v>
      </c>
      <c r="G13486">
        <v>0</v>
      </c>
      <c r="H13486" t="s">
        <v>55177</v>
      </c>
      <c r="I13486">
        <v>20</v>
      </c>
      <c r="J13486" t="s">
        <v>217</v>
      </c>
      <c r="K13486">
        <v>683</v>
      </c>
      <c r="L13486" t="s">
        <v>218</v>
      </c>
      <c r="M13486" t="s">
        <v>219</v>
      </c>
    </row>
    <row r="13487" spans="1:13" x14ac:dyDescent="0.35">
      <c r="A13487" t="s">
        <v>55178</v>
      </c>
      <c r="B13487" t="s">
        <v>14</v>
      </c>
      <c r="C13487" t="s">
        <v>55179</v>
      </c>
      <c r="D13487" t="s">
        <v>215</v>
      </c>
      <c r="E13487">
        <v>1738025</v>
      </c>
      <c r="F13487">
        <v>16692</v>
      </c>
      <c r="G13487">
        <v>0</v>
      </c>
      <c r="H13487" t="s">
        <v>55180</v>
      </c>
      <c r="I13487">
        <v>20</v>
      </c>
      <c r="J13487" t="s">
        <v>217</v>
      </c>
      <c r="K13487">
        <v>268</v>
      </c>
      <c r="L13487" t="s">
        <v>218</v>
      </c>
      <c r="M13487" t="s">
        <v>219</v>
      </c>
    </row>
    <row r="13488" spans="1:13" x14ac:dyDescent="0.35">
      <c r="A13488" t="s">
        <v>55181</v>
      </c>
      <c r="B13488" t="s">
        <v>14</v>
      </c>
      <c r="C13488" t="s">
        <v>55182</v>
      </c>
      <c r="D13488" t="s">
        <v>215</v>
      </c>
      <c r="E13488">
        <v>4465686</v>
      </c>
      <c r="F13488">
        <v>37620</v>
      </c>
      <c r="G13488">
        <v>0</v>
      </c>
      <c r="H13488" t="s">
        <v>55183</v>
      </c>
      <c r="I13488">
        <v>20</v>
      </c>
      <c r="J13488" t="s">
        <v>217</v>
      </c>
      <c r="K13488">
        <v>356</v>
      </c>
      <c r="L13488" t="s">
        <v>218</v>
      </c>
      <c r="M13488" t="s">
        <v>219</v>
      </c>
    </row>
    <row r="13489" spans="1:13" x14ac:dyDescent="0.35">
      <c r="A13489" t="s">
        <v>55184</v>
      </c>
      <c r="B13489" t="s">
        <v>14</v>
      </c>
      <c r="C13489" t="s">
        <v>55185</v>
      </c>
      <c r="D13489" t="s">
        <v>215</v>
      </c>
      <c r="E13489">
        <v>932751</v>
      </c>
      <c r="F13489">
        <v>17403</v>
      </c>
      <c r="G13489">
        <v>0</v>
      </c>
      <c r="H13489" t="s">
        <v>55186</v>
      </c>
      <c r="I13489">
        <v>20</v>
      </c>
      <c r="J13489" t="s">
        <v>217</v>
      </c>
      <c r="K13489">
        <v>763</v>
      </c>
      <c r="L13489" t="s">
        <v>218</v>
      </c>
      <c r="M13489" t="s">
        <v>219</v>
      </c>
    </row>
    <row r="13490" spans="1:13" x14ac:dyDescent="0.35">
      <c r="A13490" t="s">
        <v>55187</v>
      </c>
      <c r="B13490" t="s">
        <v>14</v>
      </c>
      <c r="C13490" t="s">
        <v>55188</v>
      </c>
      <c r="D13490" t="s">
        <v>215</v>
      </c>
      <c r="E13490">
        <v>4573309</v>
      </c>
      <c r="F13490">
        <v>47551</v>
      </c>
      <c r="G13490">
        <v>0</v>
      </c>
      <c r="H13490" t="s">
        <v>55189</v>
      </c>
      <c r="I13490">
        <v>20</v>
      </c>
      <c r="J13490" t="s">
        <v>217</v>
      </c>
      <c r="K13490">
        <v>433</v>
      </c>
      <c r="L13490" t="s">
        <v>218</v>
      </c>
      <c r="M13490" t="s">
        <v>55073</v>
      </c>
    </row>
    <row r="13491" spans="1:13" x14ac:dyDescent="0.35">
      <c r="A13491" t="s">
        <v>55190</v>
      </c>
      <c r="B13491" t="s">
        <v>14</v>
      </c>
      <c r="C13491" t="s">
        <v>55191</v>
      </c>
      <c r="D13491" t="s">
        <v>215</v>
      </c>
      <c r="E13491">
        <v>6271868</v>
      </c>
      <c r="F13491">
        <v>59331</v>
      </c>
      <c r="G13491">
        <v>0</v>
      </c>
      <c r="H13491" t="s">
        <v>55192</v>
      </c>
      <c r="I13491">
        <v>20</v>
      </c>
      <c r="J13491" t="s">
        <v>217</v>
      </c>
      <c r="K13491">
        <v>542</v>
      </c>
      <c r="L13491" t="s">
        <v>218</v>
      </c>
      <c r="M13491" t="s">
        <v>55193</v>
      </c>
    </row>
    <row r="13492" spans="1:13" x14ac:dyDescent="0.35">
      <c r="A13492" t="s">
        <v>55194</v>
      </c>
      <c r="B13492" t="s">
        <v>14</v>
      </c>
      <c r="C13492" t="s">
        <v>55195</v>
      </c>
      <c r="D13492" t="s">
        <v>215</v>
      </c>
      <c r="E13492">
        <v>446453</v>
      </c>
      <c r="F13492">
        <v>6920</v>
      </c>
      <c r="G13492">
        <v>0</v>
      </c>
      <c r="H13492" t="s">
        <v>55196</v>
      </c>
      <c r="I13492">
        <v>20</v>
      </c>
      <c r="J13492" t="s">
        <v>217</v>
      </c>
      <c r="K13492">
        <v>382</v>
      </c>
      <c r="L13492" t="s">
        <v>218</v>
      </c>
      <c r="M13492" t="s">
        <v>55197</v>
      </c>
    </row>
    <row r="13493" spans="1:13" x14ac:dyDescent="0.35">
      <c r="A13493" t="s">
        <v>55198</v>
      </c>
      <c r="B13493" t="s">
        <v>14</v>
      </c>
      <c r="C13493" t="s">
        <v>55199</v>
      </c>
      <c r="D13493" t="s">
        <v>215</v>
      </c>
      <c r="E13493">
        <v>794762</v>
      </c>
      <c r="F13493">
        <v>12289</v>
      </c>
      <c r="G13493">
        <v>0</v>
      </c>
      <c r="H13493" t="s">
        <v>55200</v>
      </c>
      <c r="I13493">
        <v>20</v>
      </c>
      <c r="J13493" t="s">
        <v>217</v>
      </c>
      <c r="K13493">
        <v>445</v>
      </c>
      <c r="L13493" t="s">
        <v>218</v>
      </c>
      <c r="M13493" t="s">
        <v>55073</v>
      </c>
    </row>
    <row r="13494" spans="1:13" x14ac:dyDescent="0.35">
      <c r="A13494" t="s">
        <v>55201</v>
      </c>
      <c r="B13494" t="s">
        <v>14</v>
      </c>
      <c r="C13494" t="s">
        <v>55202</v>
      </c>
      <c r="D13494" t="s">
        <v>215</v>
      </c>
      <c r="E13494">
        <v>8552283</v>
      </c>
      <c r="F13494">
        <v>102190</v>
      </c>
      <c r="G13494">
        <v>0</v>
      </c>
      <c r="H13494" t="s">
        <v>55203</v>
      </c>
      <c r="I13494">
        <v>20</v>
      </c>
      <c r="J13494" t="s">
        <v>217</v>
      </c>
      <c r="K13494">
        <v>906</v>
      </c>
      <c r="L13494" t="s">
        <v>218</v>
      </c>
      <c r="M13494" t="s">
        <v>55073</v>
      </c>
    </row>
    <row r="13495" spans="1:13" x14ac:dyDescent="0.35">
      <c r="A13495" t="s">
        <v>55204</v>
      </c>
      <c r="B13495" t="s">
        <v>14</v>
      </c>
      <c r="C13495" t="s">
        <v>55205</v>
      </c>
      <c r="D13495" t="s">
        <v>215</v>
      </c>
      <c r="E13495">
        <v>2027449</v>
      </c>
      <c r="F13495">
        <v>37106</v>
      </c>
      <c r="G13495">
        <v>0</v>
      </c>
      <c r="H13495" t="s">
        <v>55206</v>
      </c>
      <c r="I13495">
        <v>20</v>
      </c>
      <c r="J13495" t="s">
        <v>53</v>
      </c>
      <c r="K13495">
        <v>5860</v>
      </c>
      <c r="L13495" t="s">
        <v>218</v>
      </c>
    </row>
    <row r="13496" spans="1:13" x14ac:dyDescent="0.35">
      <c r="A13496" t="s">
        <v>55207</v>
      </c>
      <c r="B13496" t="s">
        <v>14</v>
      </c>
      <c r="C13496" t="s">
        <v>55208</v>
      </c>
      <c r="D13496" t="s">
        <v>215</v>
      </c>
      <c r="E13496">
        <v>2241717</v>
      </c>
      <c r="F13496">
        <v>19737</v>
      </c>
      <c r="G13496">
        <v>0</v>
      </c>
      <c r="H13496" t="s">
        <v>55209</v>
      </c>
      <c r="I13496">
        <v>20</v>
      </c>
      <c r="J13496" t="s">
        <v>217</v>
      </c>
      <c r="K13496">
        <v>404</v>
      </c>
      <c r="L13496" t="s">
        <v>218</v>
      </c>
      <c r="M13496" t="s">
        <v>55073</v>
      </c>
    </row>
    <row r="13497" spans="1:13" x14ac:dyDescent="0.35">
      <c r="A13497" t="s">
        <v>55210</v>
      </c>
      <c r="B13497" t="s">
        <v>14</v>
      </c>
      <c r="C13497" t="s">
        <v>55211</v>
      </c>
      <c r="D13497" t="s">
        <v>215</v>
      </c>
      <c r="E13497">
        <v>903770</v>
      </c>
      <c r="F13497">
        <v>15423</v>
      </c>
      <c r="G13497">
        <v>0</v>
      </c>
      <c r="H13497" t="s">
        <v>55212</v>
      </c>
      <c r="I13497">
        <v>20</v>
      </c>
      <c r="J13497" t="s">
        <v>217</v>
      </c>
      <c r="K13497">
        <v>834</v>
      </c>
      <c r="L13497" t="s">
        <v>218</v>
      </c>
      <c r="M13497" t="s">
        <v>55073</v>
      </c>
    </row>
    <row r="13498" spans="1:13" x14ac:dyDescent="0.35">
      <c r="A13498" t="e">
        <f>-OAmGPyI7U4</f>
        <v>#NAME?</v>
      </c>
      <c r="B13498" t="s">
        <v>14</v>
      </c>
      <c r="C13498" t="s">
        <v>55213</v>
      </c>
      <c r="D13498" t="s">
        <v>215</v>
      </c>
      <c r="E13498">
        <v>2343070</v>
      </c>
      <c r="F13498">
        <v>25075</v>
      </c>
      <c r="G13498">
        <v>0</v>
      </c>
      <c r="H13498" t="s">
        <v>55214</v>
      </c>
      <c r="I13498">
        <v>20</v>
      </c>
      <c r="J13498" t="s">
        <v>217</v>
      </c>
      <c r="K13498">
        <v>508</v>
      </c>
      <c r="L13498" t="s">
        <v>218</v>
      </c>
      <c r="M13498" t="s">
        <v>55073</v>
      </c>
    </row>
    <row r="13499" spans="1:13" x14ac:dyDescent="0.35">
      <c r="A13499" t="s">
        <v>55215</v>
      </c>
      <c r="B13499" t="s">
        <v>14</v>
      </c>
      <c r="C13499" t="s">
        <v>55216</v>
      </c>
      <c r="D13499" t="s">
        <v>215</v>
      </c>
      <c r="E13499">
        <v>2473120</v>
      </c>
      <c r="F13499">
        <v>49046</v>
      </c>
      <c r="G13499">
        <v>0</v>
      </c>
      <c r="H13499" t="s">
        <v>55217</v>
      </c>
      <c r="I13499">
        <v>20</v>
      </c>
      <c r="J13499" t="s">
        <v>217</v>
      </c>
      <c r="K13499">
        <v>1325</v>
      </c>
      <c r="L13499" t="s">
        <v>218</v>
      </c>
      <c r="M13499" t="s">
        <v>55073</v>
      </c>
    </row>
    <row r="13500" spans="1:13" x14ac:dyDescent="0.35">
      <c r="A13500" t="s">
        <v>55218</v>
      </c>
      <c r="B13500" t="s">
        <v>14</v>
      </c>
      <c r="C13500" t="s">
        <v>55219</v>
      </c>
      <c r="D13500" t="s">
        <v>215</v>
      </c>
      <c r="E13500">
        <v>4815799</v>
      </c>
      <c r="F13500">
        <v>42203</v>
      </c>
      <c r="G13500">
        <v>0</v>
      </c>
      <c r="H13500" t="s">
        <v>55220</v>
      </c>
      <c r="I13500">
        <v>20</v>
      </c>
      <c r="J13500" t="s">
        <v>217</v>
      </c>
      <c r="K13500">
        <v>586</v>
      </c>
      <c r="L13500" t="s">
        <v>218</v>
      </c>
      <c r="M13500" t="s">
        <v>55073</v>
      </c>
    </row>
    <row r="13501" spans="1:13" x14ac:dyDescent="0.35">
      <c r="A13501" t="s">
        <v>55221</v>
      </c>
      <c r="B13501" t="s">
        <v>14</v>
      </c>
      <c r="C13501" t="s">
        <v>55222</v>
      </c>
      <c r="D13501" t="s">
        <v>215</v>
      </c>
      <c r="E13501">
        <v>1104653</v>
      </c>
      <c r="F13501">
        <v>19829</v>
      </c>
      <c r="G13501">
        <v>0</v>
      </c>
      <c r="H13501" t="s">
        <v>55223</v>
      </c>
      <c r="I13501">
        <v>20</v>
      </c>
      <c r="J13501" t="s">
        <v>217</v>
      </c>
      <c r="K13501">
        <v>715</v>
      </c>
      <c r="L13501" t="s">
        <v>218</v>
      </c>
      <c r="M13501" t="s">
        <v>219</v>
      </c>
    </row>
    <row r="13502" spans="1:13" x14ac:dyDescent="0.35">
      <c r="A13502" t="s">
        <v>55224</v>
      </c>
      <c r="B13502" t="s">
        <v>14</v>
      </c>
      <c r="C13502" t="s">
        <v>55225</v>
      </c>
      <c r="D13502" t="s">
        <v>215</v>
      </c>
      <c r="E13502">
        <v>3530279</v>
      </c>
      <c r="F13502">
        <v>52336</v>
      </c>
      <c r="G13502">
        <v>0</v>
      </c>
      <c r="H13502" t="s">
        <v>55226</v>
      </c>
      <c r="I13502">
        <v>20</v>
      </c>
      <c r="J13502" t="s">
        <v>217</v>
      </c>
      <c r="K13502">
        <v>1509</v>
      </c>
      <c r="L13502" t="s">
        <v>218</v>
      </c>
      <c r="M13502" t="s">
        <v>55073</v>
      </c>
    </row>
    <row r="13503" spans="1:13" x14ac:dyDescent="0.35">
      <c r="A13503" t="s">
        <v>55227</v>
      </c>
      <c r="B13503" t="s">
        <v>14</v>
      </c>
      <c r="C13503" t="s">
        <v>55228</v>
      </c>
      <c r="D13503" t="s">
        <v>215</v>
      </c>
      <c r="E13503">
        <v>2230927</v>
      </c>
      <c r="F13503">
        <v>39544</v>
      </c>
      <c r="G13503">
        <v>0</v>
      </c>
      <c r="H13503" t="s">
        <v>55229</v>
      </c>
      <c r="I13503">
        <v>20</v>
      </c>
      <c r="J13503" t="s">
        <v>217</v>
      </c>
      <c r="K13503">
        <v>674</v>
      </c>
      <c r="L13503" t="s">
        <v>218</v>
      </c>
    </row>
    <row r="13504" spans="1:13" x14ac:dyDescent="0.35">
      <c r="A13504" t="s">
        <v>55230</v>
      </c>
      <c r="B13504" t="s">
        <v>14</v>
      </c>
      <c r="C13504" t="s">
        <v>55231</v>
      </c>
      <c r="D13504" t="s">
        <v>215</v>
      </c>
      <c r="E13504">
        <v>22259989</v>
      </c>
      <c r="F13504">
        <v>166914</v>
      </c>
      <c r="G13504">
        <v>0</v>
      </c>
      <c r="H13504" t="s">
        <v>55232</v>
      </c>
      <c r="I13504">
        <v>20</v>
      </c>
      <c r="J13504" t="s">
        <v>217</v>
      </c>
      <c r="K13504">
        <v>1030</v>
      </c>
      <c r="L13504" t="s">
        <v>218</v>
      </c>
    </row>
    <row r="13505" spans="1:13" x14ac:dyDescent="0.35">
      <c r="A13505" t="s">
        <v>55233</v>
      </c>
      <c r="B13505" t="s">
        <v>14</v>
      </c>
      <c r="C13505" t="s">
        <v>55234</v>
      </c>
      <c r="D13505" t="s">
        <v>215</v>
      </c>
      <c r="E13505">
        <v>19992462</v>
      </c>
      <c r="F13505">
        <v>198118</v>
      </c>
      <c r="G13505">
        <v>0</v>
      </c>
      <c r="H13505" t="s">
        <v>55235</v>
      </c>
      <c r="I13505">
        <v>20</v>
      </c>
      <c r="J13505" t="s">
        <v>217</v>
      </c>
      <c r="K13505">
        <v>1373</v>
      </c>
      <c r="L13505" t="s">
        <v>218</v>
      </c>
    </row>
    <row r="13506" spans="1:13" x14ac:dyDescent="0.35">
      <c r="A13506" t="s">
        <v>55236</v>
      </c>
      <c r="B13506" t="s">
        <v>14</v>
      </c>
      <c r="C13506" t="s">
        <v>55237</v>
      </c>
      <c r="D13506" t="s">
        <v>215</v>
      </c>
      <c r="E13506">
        <v>1023832</v>
      </c>
      <c r="F13506">
        <v>23911</v>
      </c>
      <c r="G13506">
        <v>0</v>
      </c>
      <c r="H13506" t="s">
        <v>55238</v>
      </c>
      <c r="I13506">
        <v>20</v>
      </c>
      <c r="J13506" t="s">
        <v>217</v>
      </c>
      <c r="K13506">
        <v>1672</v>
      </c>
      <c r="L13506" t="s">
        <v>218</v>
      </c>
    </row>
    <row r="13507" spans="1:13" x14ac:dyDescent="0.35">
      <c r="A13507" t="s">
        <v>55239</v>
      </c>
      <c r="B13507" t="s">
        <v>14</v>
      </c>
      <c r="C13507" t="s">
        <v>55240</v>
      </c>
      <c r="D13507" t="s">
        <v>215</v>
      </c>
      <c r="E13507">
        <v>1043061</v>
      </c>
      <c r="F13507">
        <v>12187</v>
      </c>
      <c r="G13507">
        <v>0</v>
      </c>
      <c r="H13507" t="s">
        <v>55241</v>
      </c>
      <c r="I13507">
        <v>20</v>
      </c>
      <c r="J13507" t="s">
        <v>217</v>
      </c>
      <c r="K13507">
        <v>507</v>
      </c>
      <c r="L13507" t="s">
        <v>218</v>
      </c>
    </row>
    <row r="13508" spans="1:13" x14ac:dyDescent="0.35">
      <c r="A13508" t="s">
        <v>55242</v>
      </c>
      <c r="B13508" t="s">
        <v>14</v>
      </c>
      <c r="C13508" t="s">
        <v>55243</v>
      </c>
      <c r="D13508" t="s">
        <v>215</v>
      </c>
      <c r="E13508">
        <v>887663</v>
      </c>
      <c r="F13508">
        <v>17815</v>
      </c>
      <c r="G13508">
        <v>0</v>
      </c>
      <c r="H13508" t="s">
        <v>55244</v>
      </c>
      <c r="I13508">
        <v>20</v>
      </c>
      <c r="J13508" t="s">
        <v>217</v>
      </c>
      <c r="K13508">
        <v>523</v>
      </c>
      <c r="L13508" t="s">
        <v>218</v>
      </c>
    </row>
    <row r="13509" spans="1:13" x14ac:dyDescent="0.35">
      <c r="A13509" t="s">
        <v>55245</v>
      </c>
      <c r="B13509" t="s">
        <v>14</v>
      </c>
      <c r="C13509" t="s">
        <v>55246</v>
      </c>
      <c r="D13509" t="s">
        <v>215</v>
      </c>
      <c r="E13509">
        <v>1009596</v>
      </c>
      <c r="F13509">
        <v>12486</v>
      </c>
      <c r="G13509">
        <v>0</v>
      </c>
      <c r="H13509" t="s">
        <v>55247</v>
      </c>
      <c r="I13509">
        <v>20</v>
      </c>
      <c r="J13509" t="s">
        <v>217</v>
      </c>
      <c r="K13509">
        <v>259</v>
      </c>
      <c r="L13509" t="s">
        <v>218</v>
      </c>
    </row>
    <row r="13510" spans="1:13" x14ac:dyDescent="0.35">
      <c r="A13510" t="s">
        <v>55248</v>
      </c>
      <c r="B13510" t="s">
        <v>14</v>
      </c>
      <c r="C13510" t="s">
        <v>55249</v>
      </c>
      <c r="D13510" t="s">
        <v>215</v>
      </c>
      <c r="E13510">
        <v>1262870</v>
      </c>
      <c r="F13510">
        <v>16879</v>
      </c>
      <c r="G13510">
        <v>0</v>
      </c>
      <c r="H13510" t="s">
        <v>55250</v>
      </c>
      <c r="I13510">
        <v>20</v>
      </c>
      <c r="J13510" t="s">
        <v>217</v>
      </c>
      <c r="K13510">
        <v>392</v>
      </c>
      <c r="L13510" t="s">
        <v>218</v>
      </c>
    </row>
    <row r="13511" spans="1:13" x14ac:dyDescent="0.35">
      <c r="A13511" t="s">
        <v>55251</v>
      </c>
      <c r="B13511" t="s">
        <v>14</v>
      </c>
      <c r="C13511" t="s">
        <v>55252</v>
      </c>
      <c r="D13511" t="s">
        <v>215</v>
      </c>
      <c r="E13511">
        <v>701499</v>
      </c>
      <c r="F13511">
        <v>10414</v>
      </c>
      <c r="G13511">
        <v>0</v>
      </c>
      <c r="H13511" t="s">
        <v>55253</v>
      </c>
      <c r="I13511">
        <v>20</v>
      </c>
      <c r="J13511" t="s">
        <v>217</v>
      </c>
      <c r="K13511">
        <v>241</v>
      </c>
      <c r="L13511" t="s">
        <v>218</v>
      </c>
    </row>
    <row r="13512" spans="1:13" x14ac:dyDescent="0.35">
      <c r="A13512" t="s">
        <v>55254</v>
      </c>
      <c r="B13512" t="s">
        <v>14</v>
      </c>
      <c r="C13512" t="s">
        <v>55255</v>
      </c>
      <c r="D13512" t="s">
        <v>215</v>
      </c>
      <c r="E13512">
        <v>605750</v>
      </c>
      <c r="F13512">
        <v>8960</v>
      </c>
      <c r="G13512">
        <v>0</v>
      </c>
      <c r="H13512" t="s">
        <v>55256</v>
      </c>
      <c r="I13512">
        <v>20</v>
      </c>
      <c r="J13512" t="s">
        <v>217</v>
      </c>
      <c r="K13512">
        <v>260</v>
      </c>
      <c r="L13512" t="s">
        <v>218</v>
      </c>
    </row>
    <row r="13513" spans="1:13" x14ac:dyDescent="0.35">
      <c r="A13513" t="s">
        <v>55257</v>
      </c>
      <c r="B13513" t="s">
        <v>14</v>
      </c>
      <c r="C13513" t="s">
        <v>55258</v>
      </c>
      <c r="D13513" t="s">
        <v>215</v>
      </c>
      <c r="E13513">
        <v>5491657</v>
      </c>
      <c r="F13513">
        <v>57161</v>
      </c>
      <c r="G13513">
        <v>0</v>
      </c>
      <c r="H13513" t="s">
        <v>55259</v>
      </c>
      <c r="I13513">
        <v>20</v>
      </c>
      <c r="J13513" t="s">
        <v>217</v>
      </c>
      <c r="K13513">
        <v>829</v>
      </c>
      <c r="L13513" t="s">
        <v>218</v>
      </c>
      <c r="M13513" t="s">
        <v>55073</v>
      </c>
    </row>
    <row r="13514" spans="1:13" x14ac:dyDescent="0.35">
      <c r="A13514" t="s">
        <v>55260</v>
      </c>
      <c r="B13514" t="s">
        <v>14</v>
      </c>
      <c r="C13514" t="s">
        <v>55261</v>
      </c>
      <c r="D13514" t="s">
        <v>215</v>
      </c>
      <c r="E13514">
        <v>2114922</v>
      </c>
      <c r="F13514">
        <v>36706</v>
      </c>
      <c r="G13514">
        <v>0</v>
      </c>
      <c r="H13514" t="s">
        <v>55262</v>
      </c>
      <c r="I13514">
        <v>20</v>
      </c>
      <c r="J13514" t="s">
        <v>217</v>
      </c>
      <c r="K13514">
        <v>936</v>
      </c>
      <c r="L13514" t="s">
        <v>218</v>
      </c>
    </row>
    <row r="13515" spans="1:13" x14ac:dyDescent="0.35">
      <c r="A13515" t="s">
        <v>55263</v>
      </c>
      <c r="B13515" t="s">
        <v>14</v>
      </c>
      <c r="C13515" t="s">
        <v>55264</v>
      </c>
      <c r="D13515" t="s">
        <v>215</v>
      </c>
      <c r="E13515">
        <v>2326560</v>
      </c>
      <c r="F13515">
        <v>34833</v>
      </c>
      <c r="G13515">
        <v>0</v>
      </c>
      <c r="H13515" t="s">
        <v>55265</v>
      </c>
      <c r="I13515">
        <v>20</v>
      </c>
      <c r="J13515" t="s">
        <v>217</v>
      </c>
      <c r="K13515">
        <v>699</v>
      </c>
      <c r="L13515" t="s">
        <v>218</v>
      </c>
      <c r="M13515" t="s">
        <v>55073</v>
      </c>
    </row>
    <row r="13516" spans="1:13" x14ac:dyDescent="0.35">
      <c r="A13516" t="s">
        <v>55266</v>
      </c>
      <c r="B13516" t="s">
        <v>14</v>
      </c>
      <c r="C13516" t="s">
        <v>55267</v>
      </c>
      <c r="D13516" t="s">
        <v>215</v>
      </c>
      <c r="E13516">
        <v>6287938</v>
      </c>
      <c r="F13516">
        <v>68100</v>
      </c>
      <c r="G13516">
        <v>0</v>
      </c>
      <c r="H13516" t="s">
        <v>55268</v>
      </c>
      <c r="I13516">
        <v>20</v>
      </c>
      <c r="J13516" t="s">
        <v>217</v>
      </c>
      <c r="K13516">
        <v>1291</v>
      </c>
      <c r="L13516" t="s">
        <v>218</v>
      </c>
    </row>
    <row r="13517" spans="1:13" x14ac:dyDescent="0.35">
      <c r="A13517" t="s">
        <v>55269</v>
      </c>
      <c r="B13517" t="s">
        <v>14</v>
      </c>
      <c r="C13517" t="s">
        <v>55270</v>
      </c>
      <c r="D13517" t="s">
        <v>215</v>
      </c>
      <c r="E13517">
        <v>1280390</v>
      </c>
      <c r="F13517">
        <v>19876</v>
      </c>
      <c r="G13517">
        <v>0</v>
      </c>
      <c r="H13517" t="s">
        <v>55271</v>
      </c>
      <c r="I13517">
        <v>20</v>
      </c>
      <c r="J13517" t="s">
        <v>217</v>
      </c>
      <c r="K13517">
        <v>569</v>
      </c>
      <c r="L13517" t="s">
        <v>218</v>
      </c>
    </row>
    <row r="13518" spans="1:13" x14ac:dyDescent="0.35">
      <c r="A13518" t="s">
        <v>55272</v>
      </c>
      <c r="B13518" t="s">
        <v>14</v>
      </c>
      <c r="C13518" t="s">
        <v>55273</v>
      </c>
      <c r="D13518" t="s">
        <v>215</v>
      </c>
      <c r="E13518">
        <v>13135191</v>
      </c>
      <c r="F13518">
        <v>149133</v>
      </c>
      <c r="G13518">
        <v>0</v>
      </c>
      <c r="H13518" t="s">
        <v>55274</v>
      </c>
      <c r="I13518">
        <v>20</v>
      </c>
      <c r="J13518" t="s">
        <v>217</v>
      </c>
      <c r="K13518">
        <v>2013</v>
      </c>
      <c r="L13518" t="s">
        <v>218</v>
      </c>
    </row>
    <row r="13519" spans="1:13" x14ac:dyDescent="0.35">
      <c r="A13519" t="s">
        <v>55275</v>
      </c>
      <c r="B13519" t="s">
        <v>14</v>
      </c>
      <c r="C13519" t="s">
        <v>55276</v>
      </c>
      <c r="D13519" t="s">
        <v>215</v>
      </c>
      <c r="E13519">
        <v>797922</v>
      </c>
      <c r="F13519">
        <v>20386</v>
      </c>
      <c r="G13519">
        <v>0</v>
      </c>
      <c r="H13519" t="s">
        <v>55277</v>
      </c>
      <c r="I13519">
        <v>20</v>
      </c>
      <c r="J13519" t="s">
        <v>217</v>
      </c>
      <c r="K13519">
        <v>629</v>
      </c>
      <c r="L13519" t="s">
        <v>218</v>
      </c>
    </row>
    <row r="13520" spans="1:13" x14ac:dyDescent="0.35">
      <c r="A13520" t="s">
        <v>55278</v>
      </c>
      <c r="B13520" t="s">
        <v>14</v>
      </c>
      <c r="C13520" t="s">
        <v>55279</v>
      </c>
      <c r="D13520" t="s">
        <v>215</v>
      </c>
      <c r="E13520">
        <v>1142310</v>
      </c>
      <c r="F13520">
        <v>23114</v>
      </c>
      <c r="G13520">
        <v>0</v>
      </c>
      <c r="H13520" t="s">
        <v>55280</v>
      </c>
      <c r="I13520">
        <v>20</v>
      </c>
      <c r="J13520" t="s">
        <v>217</v>
      </c>
      <c r="K13520">
        <v>503</v>
      </c>
      <c r="L13520" t="s">
        <v>218</v>
      </c>
    </row>
    <row r="13521" spans="1:13" x14ac:dyDescent="0.35">
      <c r="A13521" t="s">
        <v>55281</v>
      </c>
      <c r="B13521" t="s">
        <v>14</v>
      </c>
      <c r="C13521" t="s">
        <v>55282</v>
      </c>
      <c r="D13521" t="s">
        <v>215</v>
      </c>
      <c r="E13521">
        <v>678607</v>
      </c>
      <c r="F13521">
        <v>13933</v>
      </c>
      <c r="G13521">
        <v>0</v>
      </c>
      <c r="H13521" t="s">
        <v>55283</v>
      </c>
      <c r="I13521">
        <v>20</v>
      </c>
      <c r="J13521" t="s">
        <v>53</v>
      </c>
      <c r="K13521">
        <v>837</v>
      </c>
      <c r="L13521" t="s">
        <v>218</v>
      </c>
    </row>
    <row r="13522" spans="1:13" x14ac:dyDescent="0.35">
      <c r="A13522" t="s">
        <v>55284</v>
      </c>
      <c r="B13522" t="s">
        <v>14</v>
      </c>
      <c r="C13522" t="s">
        <v>55285</v>
      </c>
      <c r="D13522" t="s">
        <v>215</v>
      </c>
      <c r="E13522">
        <v>5757842</v>
      </c>
      <c r="F13522">
        <v>68292</v>
      </c>
      <c r="G13522">
        <v>0</v>
      </c>
      <c r="H13522" t="s">
        <v>55286</v>
      </c>
      <c r="I13522">
        <v>20</v>
      </c>
      <c r="J13522" t="s">
        <v>217</v>
      </c>
      <c r="K13522">
        <v>629</v>
      </c>
      <c r="L13522" t="s">
        <v>218</v>
      </c>
    </row>
    <row r="13523" spans="1:13" x14ac:dyDescent="0.35">
      <c r="A13523" t="s">
        <v>55287</v>
      </c>
      <c r="B13523" t="s">
        <v>14</v>
      </c>
      <c r="C13523" t="s">
        <v>55288</v>
      </c>
      <c r="D13523" t="s">
        <v>215</v>
      </c>
      <c r="E13523">
        <v>969174</v>
      </c>
      <c r="F13523">
        <v>23501</v>
      </c>
      <c r="G13523">
        <v>0</v>
      </c>
      <c r="H13523" t="s">
        <v>55289</v>
      </c>
      <c r="I13523">
        <v>20</v>
      </c>
      <c r="J13523" t="s">
        <v>217</v>
      </c>
      <c r="K13523">
        <v>948</v>
      </c>
      <c r="L13523" t="s">
        <v>218</v>
      </c>
    </row>
    <row r="13524" spans="1:13" x14ac:dyDescent="0.35">
      <c r="A13524" t="s">
        <v>55290</v>
      </c>
      <c r="B13524" t="s">
        <v>14</v>
      </c>
      <c r="C13524" t="s">
        <v>55291</v>
      </c>
      <c r="D13524" t="s">
        <v>215</v>
      </c>
      <c r="E13524">
        <v>1887951</v>
      </c>
      <c r="F13524">
        <v>25592</v>
      </c>
      <c r="G13524">
        <v>0</v>
      </c>
      <c r="H13524" t="s">
        <v>55292</v>
      </c>
      <c r="I13524">
        <v>20</v>
      </c>
      <c r="J13524" t="s">
        <v>217</v>
      </c>
      <c r="K13524">
        <v>542</v>
      </c>
      <c r="L13524" t="s">
        <v>218</v>
      </c>
    </row>
    <row r="13525" spans="1:13" x14ac:dyDescent="0.35">
      <c r="A13525" t="s">
        <v>55293</v>
      </c>
      <c r="B13525" t="s">
        <v>14</v>
      </c>
      <c r="C13525" t="s">
        <v>55294</v>
      </c>
      <c r="D13525" t="s">
        <v>215</v>
      </c>
      <c r="E13525">
        <v>1675417</v>
      </c>
      <c r="F13525">
        <v>36920</v>
      </c>
      <c r="G13525">
        <v>0</v>
      </c>
      <c r="H13525" t="s">
        <v>55295</v>
      </c>
      <c r="I13525">
        <v>20</v>
      </c>
      <c r="J13525" t="s">
        <v>217</v>
      </c>
      <c r="K13525">
        <v>915</v>
      </c>
      <c r="L13525" t="s">
        <v>218</v>
      </c>
    </row>
    <row r="13526" spans="1:13" x14ac:dyDescent="0.35">
      <c r="A13526" t="s">
        <v>55296</v>
      </c>
      <c r="B13526" t="s">
        <v>14</v>
      </c>
      <c r="C13526" t="s">
        <v>55297</v>
      </c>
      <c r="D13526" t="s">
        <v>215</v>
      </c>
      <c r="E13526">
        <v>4214020</v>
      </c>
      <c r="F13526">
        <v>113876</v>
      </c>
      <c r="G13526">
        <v>0</v>
      </c>
      <c r="H13526" t="s">
        <v>55298</v>
      </c>
      <c r="I13526">
        <v>20</v>
      </c>
      <c r="J13526" t="s">
        <v>217</v>
      </c>
      <c r="K13526">
        <v>5042</v>
      </c>
      <c r="L13526" t="s">
        <v>218</v>
      </c>
    </row>
    <row r="13527" spans="1:13" x14ac:dyDescent="0.35">
      <c r="A13527" t="s">
        <v>55299</v>
      </c>
      <c r="B13527" t="s">
        <v>14</v>
      </c>
      <c r="C13527" t="s">
        <v>55300</v>
      </c>
      <c r="D13527" t="s">
        <v>215</v>
      </c>
      <c r="E13527">
        <v>1823922</v>
      </c>
      <c r="F13527">
        <v>27651</v>
      </c>
      <c r="G13527">
        <v>0</v>
      </c>
      <c r="H13527" t="s">
        <v>55301</v>
      </c>
      <c r="I13527">
        <v>20</v>
      </c>
      <c r="J13527" t="s">
        <v>217</v>
      </c>
      <c r="K13527">
        <v>554</v>
      </c>
      <c r="L13527" t="s">
        <v>218</v>
      </c>
    </row>
    <row r="13528" spans="1:13" x14ac:dyDescent="0.35">
      <c r="A13528" t="s">
        <v>55302</v>
      </c>
      <c r="B13528" t="s">
        <v>14</v>
      </c>
      <c r="C13528" t="s">
        <v>55303</v>
      </c>
      <c r="D13528" t="s">
        <v>215</v>
      </c>
      <c r="E13528">
        <v>978181</v>
      </c>
      <c r="F13528">
        <v>24718</v>
      </c>
      <c r="G13528">
        <v>0</v>
      </c>
      <c r="H13528" t="s">
        <v>55304</v>
      </c>
      <c r="I13528">
        <v>20</v>
      </c>
      <c r="J13528" t="s">
        <v>217</v>
      </c>
      <c r="K13528">
        <v>517</v>
      </c>
      <c r="L13528" t="s">
        <v>218</v>
      </c>
    </row>
    <row r="13529" spans="1:13" x14ac:dyDescent="0.35">
      <c r="A13529" t="s">
        <v>55305</v>
      </c>
      <c r="B13529" t="s">
        <v>14</v>
      </c>
      <c r="C13529" t="s">
        <v>55306</v>
      </c>
      <c r="D13529" t="s">
        <v>215</v>
      </c>
      <c r="E13529">
        <v>1278176</v>
      </c>
      <c r="F13529">
        <v>17910</v>
      </c>
      <c r="G13529">
        <v>0</v>
      </c>
      <c r="H13529" t="s">
        <v>55307</v>
      </c>
      <c r="I13529">
        <v>20</v>
      </c>
      <c r="J13529" t="s">
        <v>217</v>
      </c>
      <c r="K13529">
        <v>372</v>
      </c>
      <c r="L13529" t="s">
        <v>218</v>
      </c>
      <c r="M13529" t="s">
        <v>55073</v>
      </c>
    </row>
    <row r="13530" spans="1:13" x14ac:dyDescent="0.35">
      <c r="A13530" t="s">
        <v>55308</v>
      </c>
      <c r="B13530" t="s">
        <v>14</v>
      </c>
      <c r="C13530" t="s">
        <v>55309</v>
      </c>
      <c r="D13530" t="s">
        <v>215</v>
      </c>
      <c r="E13530">
        <v>1247070</v>
      </c>
      <c r="F13530">
        <v>18994</v>
      </c>
      <c r="G13530">
        <v>0</v>
      </c>
      <c r="H13530" t="s">
        <v>55310</v>
      </c>
      <c r="I13530">
        <v>20</v>
      </c>
      <c r="J13530" t="s">
        <v>217</v>
      </c>
      <c r="K13530">
        <v>482</v>
      </c>
      <c r="L13530" t="s">
        <v>218</v>
      </c>
    </row>
    <row r="13531" spans="1:13" x14ac:dyDescent="0.35">
      <c r="A13531" t="s">
        <v>55311</v>
      </c>
      <c r="B13531" t="s">
        <v>14</v>
      </c>
      <c r="C13531" t="s">
        <v>55312</v>
      </c>
      <c r="D13531" t="s">
        <v>215</v>
      </c>
      <c r="E13531">
        <v>14065965</v>
      </c>
      <c r="F13531">
        <v>157217</v>
      </c>
      <c r="G13531">
        <v>0</v>
      </c>
      <c r="H13531" t="s">
        <v>55313</v>
      </c>
      <c r="I13531">
        <v>20</v>
      </c>
      <c r="J13531" t="s">
        <v>217</v>
      </c>
      <c r="K13531">
        <v>3044</v>
      </c>
      <c r="L13531" t="s">
        <v>218</v>
      </c>
    </row>
    <row r="13532" spans="1:13" x14ac:dyDescent="0.35">
      <c r="A13532" t="s">
        <v>55314</v>
      </c>
      <c r="B13532" t="s">
        <v>14</v>
      </c>
      <c r="C13532" t="s">
        <v>55315</v>
      </c>
      <c r="D13532" t="s">
        <v>215</v>
      </c>
      <c r="E13532">
        <v>9985317</v>
      </c>
      <c r="F13532">
        <v>98777</v>
      </c>
      <c r="G13532">
        <v>0</v>
      </c>
      <c r="H13532" t="s">
        <v>55316</v>
      </c>
      <c r="I13532">
        <v>20</v>
      </c>
      <c r="J13532" t="s">
        <v>217</v>
      </c>
      <c r="K13532">
        <v>1474</v>
      </c>
      <c r="L13532" t="s">
        <v>218</v>
      </c>
    </row>
    <row r="13533" spans="1:13" x14ac:dyDescent="0.35">
      <c r="A13533" t="s">
        <v>55317</v>
      </c>
      <c r="B13533" t="s">
        <v>14</v>
      </c>
      <c r="C13533" t="s">
        <v>55318</v>
      </c>
      <c r="D13533" t="s">
        <v>215</v>
      </c>
      <c r="E13533">
        <v>1893748</v>
      </c>
      <c r="F13533">
        <v>26495</v>
      </c>
      <c r="G13533">
        <v>0</v>
      </c>
      <c r="H13533" t="s">
        <v>55319</v>
      </c>
      <c r="I13533">
        <v>20</v>
      </c>
      <c r="J13533" t="s">
        <v>217</v>
      </c>
      <c r="K13533">
        <v>430</v>
      </c>
      <c r="L13533" t="s">
        <v>218</v>
      </c>
    </row>
    <row r="13534" spans="1:13" x14ac:dyDescent="0.35">
      <c r="A13534" t="s">
        <v>55320</v>
      </c>
      <c r="B13534" t="s">
        <v>14</v>
      </c>
      <c r="C13534" t="s">
        <v>55321</v>
      </c>
      <c r="D13534" t="s">
        <v>215</v>
      </c>
      <c r="E13534">
        <v>2497694</v>
      </c>
      <c r="F13534">
        <v>39345</v>
      </c>
      <c r="G13534">
        <v>0</v>
      </c>
      <c r="H13534" t="s">
        <v>55322</v>
      </c>
      <c r="I13534">
        <v>20</v>
      </c>
      <c r="J13534" t="s">
        <v>217</v>
      </c>
      <c r="K13534">
        <v>809</v>
      </c>
      <c r="L13534" t="s">
        <v>218</v>
      </c>
    </row>
    <row r="13535" spans="1:13" x14ac:dyDescent="0.35">
      <c r="A13535" t="s">
        <v>55323</v>
      </c>
      <c r="B13535" t="s">
        <v>14</v>
      </c>
      <c r="C13535" t="s">
        <v>55324</v>
      </c>
      <c r="D13535" t="s">
        <v>215</v>
      </c>
      <c r="E13535">
        <v>3272653</v>
      </c>
      <c r="F13535">
        <v>27356</v>
      </c>
      <c r="G13535">
        <v>0</v>
      </c>
      <c r="H13535" t="s">
        <v>55325</v>
      </c>
      <c r="I13535">
        <v>20</v>
      </c>
      <c r="J13535" t="s">
        <v>217</v>
      </c>
      <c r="K13535">
        <v>299</v>
      </c>
      <c r="L13535" t="s">
        <v>218</v>
      </c>
    </row>
    <row r="13536" spans="1:13" x14ac:dyDescent="0.35">
      <c r="A13536" t="s">
        <v>55326</v>
      </c>
      <c r="B13536" t="s">
        <v>14</v>
      </c>
      <c r="C13536" t="s">
        <v>55327</v>
      </c>
      <c r="D13536" t="s">
        <v>215</v>
      </c>
      <c r="E13536">
        <v>655284</v>
      </c>
      <c r="F13536">
        <v>9572</v>
      </c>
      <c r="G13536">
        <v>0</v>
      </c>
      <c r="H13536" t="s">
        <v>55328</v>
      </c>
      <c r="I13536">
        <v>20</v>
      </c>
      <c r="J13536" t="s">
        <v>217</v>
      </c>
      <c r="K13536">
        <v>248</v>
      </c>
      <c r="L13536" t="s">
        <v>218</v>
      </c>
    </row>
    <row r="13537" spans="1:13" x14ac:dyDescent="0.35">
      <c r="A13537" t="s">
        <v>55329</v>
      </c>
      <c r="B13537" t="s">
        <v>14</v>
      </c>
      <c r="C13537" t="s">
        <v>55330</v>
      </c>
      <c r="D13537" t="s">
        <v>215</v>
      </c>
      <c r="E13537">
        <v>859319</v>
      </c>
      <c r="F13537">
        <v>18672</v>
      </c>
      <c r="G13537">
        <v>0</v>
      </c>
      <c r="H13537" t="s">
        <v>55331</v>
      </c>
      <c r="I13537">
        <v>20</v>
      </c>
      <c r="J13537" t="s">
        <v>217</v>
      </c>
      <c r="K13537">
        <v>420</v>
      </c>
      <c r="L13537" t="s">
        <v>218</v>
      </c>
    </row>
    <row r="13538" spans="1:13" x14ac:dyDescent="0.35">
      <c r="A13538" t="s">
        <v>55332</v>
      </c>
      <c r="B13538" t="s">
        <v>14</v>
      </c>
      <c r="C13538" t="s">
        <v>55333</v>
      </c>
      <c r="D13538" t="s">
        <v>215</v>
      </c>
      <c r="E13538">
        <v>994592</v>
      </c>
      <c r="F13538">
        <v>27327</v>
      </c>
      <c r="G13538">
        <v>0</v>
      </c>
      <c r="H13538" t="s">
        <v>55334</v>
      </c>
      <c r="I13538">
        <v>20</v>
      </c>
      <c r="J13538" t="s">
        <v>217</v>
      </c>
      <c r="K13538">
        <v>701</v>
      </c>
      <c r="L13538" t="s">
        <v>218</v>
      </c>
    </row>
    <row r="13539" spans="1:13" x14ac:dyDescent="0.35">
      <c r="A13539" t="s">
        <v>55335</v>
      </c>
      <c r="B13539" t="s">
        <v>14</v>
      </c>
      <c r="C13539" t="s">
        <v>55336</v>
      </c>
      <c r="D13539" t="s">
        <v>215</v>
      </c>
      <c r="E13539">
        <v>991614</v>
      </c>
      <c r="F13539">
        <v>30990</v>
      </c>
      <c r="G13539">
        <v>0</v>
      </c>
      <c r="H13539" t="s">
        <v>55337</v>
      </c>
      <c r="I13539">
        <v>20</v>
      </c>
      <c r="J13539" t="s">
        <v>217</v>
      </c>
      <c r="K13539">
        <v>621</v>
      </c>
      <c r="L13539" t="s">
        <v>218</v>
      </c>
    </row>
    <row r="13540" spans="1:13" x14ac:dyDescent="0.35">
      <c r="A13540" t="s">
        <v>55338</v>
      </c>
      <c r="B13540" t="s">
        <v>14</v>
      </c>
      <c r="C13540" t="s">
        <v>55339</v>
      </c>
      <c r="D13540" t="s">
        <v>215</v>
      </c>
      <c r="E13540">
        <v>1677131</v>
      </c>
      <c r="F13540">
        <v>48164</v>
      </c>
      <c r="G13540">
        <v>0</v>
      </c>
      <c r="H13540" t="s">
        <v>55340</v>
      </c>
      <c r="I13540">
        <v>20</v>
      </c>
      <c r="J13540" t="s">
        <v>217</v>
      </c>
      <c r="K13540">
        <v>1011</v>
      </c>
      <c r="L13540" t="s">
        <v>218</v>
      </c>
    </row>
    <row r="13541" spans="1:13" x14ac:dyDescent="0.35">
      <c r="A13541" t="s">
        <v>55341</v>
      </c>
      <c r="B13541" t="s">
        <v>14</v>
      </c>
      <c r="C13541" t="s">
        <v>55342</v>
      </c>
      <c r="D13541" t="s">
        <v>215</v>
      </c>
      <c r="E13541">
        <v>6118256</v>
      </c>
      <c r="F13541">
        <v>130597</v>
      </c>
      <c r="G13541">
        <v>0</v>
      </c>
      <c r="H13541" t="s">
        <v>55343</v>
      </c>
      <c r="I13541">
        <v>20</v>
      </c>
      <c r="J13541" t="s">
        <v>217</v>
      </c>
      <c r="K13541">
        <v>2296</v>
      </c>
      <c r="L13541" t="s">
        <v>218</v>
      </c>
    </row>
    <row r="13542" spans="1:13" x14ac:dyDescent="0.35">
      <c r="A13542" t="s">
        <v>55344</v>
      </c>
      <c r="B13542" t="s">
        <v>14</v>
      </c>
      <c r="C13542" t="s">
        <v>55345</v>
      </c>
      <c r="D13542" t="s">
        <v>215</v>
      </c>
      <c r="E13542">
        <v>1356129</v>
      </c>
      <c r="F13542">
        <v>49208</v>
      </c>
      <c r="G13542">
        <v>0</v>
      </c>
      <c r="H13542" t="s">
        <v>55346</v>
      </c>
      <c r="I13542">
        <v>20</v>
      </c>
      <c r="J13542" t="s">
        <v>217</v>
      </c>
      <c r="K13542">
        <v>2212</v>
      </c>
      <c r="L13542" t="s">
        <v>218</v>
      </c>
    </row>
    <row r="13543" spans="1:13" x14ac:dyDescent="0.35">
      <c r="A13543" t="s">
        <v>55347</v>
      </c>
      <c r="B13543" t="s">
        <v>14</v>
      </c>
      <c r="C13543" t="s">
        <v>55348</v>
      </c>
      <c r="D13543" t="s">
        <v>215</v>
      </c>
      <c r="E13543">
        <v>1889885</v>
      </c>
      <c r="F13543">
        <v>66101</v>
      </c>
      <c r="G13543">
        <v>0</v>
      </c>
      <c r="H13543" t="s">
        <v>55349</v>
      </c>
      <c r="I13543">
        <v>20</v>
      </c>
      <c r="J13543" t="s">
        <v>217</v>
      </c>
      <c r="K13543">
        <v>1333</v>
      </c>
      <c r="L13543" t="s">
        <v>218</v>
      </c>
    </row>
    <row r="13544" spans="1:13" x14ac:dyDescent="0.35">
      <c r="A13544" t="s">
        <v>55350</v>
      </c>
      <c r="B13544" t="s">
        <v>14</v>
      </c>
      <c r="C13544" t="s">
        <v>55351</v>
      </c>
      <c r="D13544" t="s">
        <v>215</v>
      </c>
      <c r="E13544">
        <v>881070</v>
      </c>
      <c r="F13544">
        <v>29093</v>
      </c>
      <c r="G13544">
        <v>0</v>
      </c>
      <c r="H13544" t="s">
        <v>55352</v>
      </c>
      <c r="I13544">
        <v>20</v>
      </c>
      <c r="J13544" t="s">
        <v>217</v>
      </c>
      <c r="K13544">
        <v>727</v>
      </c>
      <c r="L13544" t="s">
        <v>218</v>
      </c>
    </row>
    <row r="13545" spans="1:13" x14ac:dyDescent="0.35">
      <c r="A13545" t="s">
        <v>55353</v>
      </c>
      <c r="B13545" t="s">
        <v>14</v>
      </c>
      <c r="C13545" t="s">
        <v>55354</v>
      </c>
      <c r="D13545" t="s">
        <v>215</v>
      </c>
      <c r="E13545">
        <v>1454145</v>
      </c>
      <c r="F13545">
        <v>42804</v>
      </c>
      <c r="G13545">
        <v>0</v>
      </c>
      <c r="H13545" t="s">
        <v>55355</v>
      </c>
      <c r="I13545">
        <v>20</v>
      </c>
      <c r="J13545" t="s">
        <v>217</v>
      </c>
      <c r="K13545">
        <v>904</v>
      </c>
      <c r="L13545" t="s">
        <v>218</v>
      </c>
    </row>
    <row r="13546" spans="1:13" x14ac:dyDescent="0.35">
      <c r="A13546" t="s">
        <v>55356</v>
      </c>
      <c r="B13546" t="s">
        <v>14</v>
      </c>
      <c r="C13546" t="s">
        <v>55357</v>
      </c>
      <c r="D13546" t="s">
        <v>215</v>
      </c>
      <c r="E13546">
        <v>2813978</v>
      </c>
      <c r="F13546">
        <v>29015</v>
      </c>
      <c r="G13546">
        <v>0</v>
      </c>
      <c r="H13546" t="s">
        <v>55358</v>
      </c>
      <c r="I13546">
        <v>20</v>
      </c>
      <c r="J13546" t="s">
        <v>217</v>
      </c>
      <c r="K13546">
        <v>1225</v>
      </c>
      <c r="L13546" t="s">
        <v>218</v>
      </c>
    </row>
    <row r="13547" spans="1:13" x14ac:dyDescent="0.35">
      <c r="A13547" t="s">
        <v>55359</v>
      </c>
      <c r="B13547" t="s">
        <v>14</v>
      </c>
      <c r="C13547" t="s">
        <v>55360</v>
      </c>
      <c r="D13547" t="s">
        <v>215</v>
      </c>
      <c r="E13547">
        <v>1418273</v>
      </c>
      <c r="F13547">
        <v>31265</v>
      </c>
      <c r="G13547">
        <v>0</v>
      </c>
      <c r="H13547" t="s">
        <v>55361</v>
      </c>
      <c r="I13547">
        <v>20</v>
      </c>
      <c r="J13547" t="s">
        <v>217</v>
      </c>
      <c r="K13547">
        <v>1198</v>
      </c>
      <c r="L13547" t="s">
        <v>218</v>
      </c>
    </row>
    <row r="13548" spans="1:13" x14ac:dyDescent="0.35">
      <c r="A13548" t="s">
        <v>55362</v>
      </c>
      <c r="B13548" t="s">
        <v>14</v>
      </c>
      <c r="C13548" t="s">
        <v>55363</v>
      </c>
      <c r="D13548" t="s">
        <v>215</v>
      </c>
      <c r="E13548">
        <v>5317659</v>
      </c>
      <c r="F13548">
        <v>76388</v>
      </c>
      <c r="G13548">
        <v>0</v>
      </c>
      <c r="H13548" t="s">
        <v>55364</v>
      </c>
      <c r="I13548">
        <v>20</v>
      </c>
      <c r="J13548" t="s">
        <v>53</v>
      </c>
      <c r="K13548">
        <v>2305</v>
      </c>
      <c r="L13548" t="s">
        <v>218</v>
      </c>
    </row>
    <row r="13549" spans="1:13" x14ac:dyDescent="0.35">
      <c r="A13549" t="s">
        <v>55365</v>
      </c>
      <c r="B13549" t="s">
        <v>14</v>
      </c>
      <c r="C13549" t="s">
        <v>55366</v>
      </c>
      <c r="D13549" t="s">
        <v>215</v>
      </c>
      <c r="E13549">
        <v>6409294</v>
      </c>
      <c r="F13549">
        <v>89756</v>
      </c>
      <c r="G13549">
        <v>0</v>
      </c>
      <c r="H13549" t="s">
        <v>55367</v>
      </c>
      <c r="I13549">
        <v>20</v>
      </c>
      <c r="J13549" t="s">
        <v>217</v>
      </c>
      <c r="K13549">
        <v>963</v>
      </c>
      <c r="L13549" t="s">
        <v>218</v>
      </c>
      <c r="M13549" t="s">
        <v>55368</v>
      </c>
    </row>
    <row r="13550" spans="1:13" x14ac:dyDescent="0.35">
      <c r="A13550" t="s">
        <v>55369</v>
      </c>
      <c r="B13550" t="s">
        <v>14</v>
      </c>
      <c r="C13550" t="s">
        <v>55370</v>
      </c>
      <c r="D13550" t="s">
        <v>215</v>
      </c>
      <c r="E13550">
        <v>1659143</v>
      </c>
      <c r="F13550">
        <v>36792</v>
      </c>
      <c r="G13550">
        <v>0</v>
      </c>
      <c r="H13550" t="s">
        <v>55371</v>
      </c>
      <c r="I13550">
        <v>20</v>
      </c>
      <c r="J13550" t="s">
        <v>53</v>
      </c>
      <c r="K13550">
        <v>1017</v>
      </c>
      <c r="L13550" t="s">
        <v>218</v>
      </c>
    </row>
    <row r="13551" spans="1:13" x14ac:dyDescent="0.35">
      <c r="A13551" t="s">
        <v>55372</v>
      </c>
      <c r="B13551" t="s">
        <v>14</v>
      </c>
      <c r="C13551" t="s">
        <v>55373</v>
      </c>
      <c r="D13551" t="s">
        <v>215</v>
      </c>
      <c r="E13551">
        <v>4097249</v>
      </c>
      <c r="F13551">
        <v>101726</v>
      </c>
      <c r="G13551">
        <v>0</v>
      </c>
      <c r="H13551" t="s">
        <v>55374</v>
      </c>
      <c r="I13551">
        <v>20</v>
      </c>
      <c r="J13551" t="s">
        <v>53</v>
      </c>
      <c r="K13551">
        <v>3604</v>
      </c>
      <c r="L13551" t="s">
        <v>218</v>
      </c>
    </row>
    <row r="13552" spans="1:13" x14ac:dyDescent="0.35">
      <c r="A13552" t="s">
        <v>55375</v>
      </c>
      <c r="B13552" t="s">
        <v>14</v>
      </c>
      <c r="C13552" t="s">
        <v>55315</v>
      </c>
      <c r="D13552" t="s">
        <v>215</v>
      </c>
      <c r="E13552">
        <v>2093399</v>
      </c>
      <c r="F13552">
        <v>71857</v>
      </c>
      <c r="G13552">
        <v>0</v>
      </c>
      <c r="H13552" t="s">
        <v>55376</v>
      </c>
      <c r="I13552">
        <v>20</v>
      </c>
      <c r="J13552" t="s">
        <v>217</v>
      </c>
      <c r="K13552">
        <v>2759</v>
      </c>
      <c r="L13552" t="s">
        <v>218</v>
      </c>
    </row>
    <row r="13553" spans="1:12" x14ac:dyDescent="0.35">
      <c r="A13553" t="s">
        <v>55377</v>
      </c>
      <c r="B13553" t="s">
        <v>14</v>
      </c>
      <c r="C13553" t="s">
        <v>55378</v>
      </c>
      <c r="D13553" t="s">
        <v>215</v>
      </c>
      <c r="E13553">
        <v>1840850</v>
      </c>
      <c r="F13553">
        <v>58995</v>
      </c>
      <c r="G13553">
        <v>0</v>
      </c>
      <c r="H13553" t="s">
        <v>55379</v>
      </c>
      <c r="I13553">
        <v>20</v>
      </c>
      <c r="J13553" t="s">
        <v>217</v>
      </c>
      <c r="K13553">
        <v>1125</v>
      </c>
      <c r="L13553" t="s">
        <v>218</v>
      </c>
    </row>
    <row r="13554" spans="1:12" x14ac:dyDescent="0.35">
      <c r="A13554" t="s">
        <v>55380</v>
      </c>
      <c r="B13554" t="s">
        <v>14</v>
      </c>
      <c r="C13554" t="s">
        <v>55381</v>
      </c>
      <c r="D13554" t="s">
        <v>215</v>
      </c>
      <c r="E13554">
        <v>1871987</v>
      </c>
      <c r="F13554">
        <v>55429</v>
      </c>
      <c r="G13554">
        <v>0</v>
      </c>
      <c r="H13554" t="s">
        <v>55382</v>
      </c>
      <c r="I13554">
        <v>20</v>
      </c>
      <c r="J13554" t="s">
        <v>217</v>
      </c>
      <c r="K13554">
        <v>1567</v>
      </c>
      <c r="L13554" t="s">
        <v>218</v>
      </c>
    </row>
    <row r="13555" spans="1:12" x14ac:dyDescent="0.35">
      <c r="A13555" t="s">
        <v>55383</v>
      </c>
      <c r="B13555" t="s">
        <v>14</v>
      </c>
      <c r="C13555" t="s">
        <v>55384</v>
      </c>
      <c r="D13555" t="s">
        <v>215</v>
      </c>
      <c r="E13555">
        <v>2199028</v>
      </c>
      <c r="F13555">
        <v>73877</v>
      </c>
      <c r="G13555">
        <v>0</v>
      </c>
      <c r="H13555" t="s">
        <v>55385</v>
      </c>
      <c r="I13555">
        <v>20</v>
      </c>
      <c r="J13555" t="s">
        <v>217</v>
      </c>
      <c r="K13555">
        <v>1832</v>
      </c>
      <c r="L13555" t="s">
        <v>218</v>
      </c>
    </row>
    <row r="13556" spans="1:12" x14ac:dyDescent="0.35">
      <c r="A13556" t="s">
        <v>55386</v>
      </c>
      <c r="B13556" t="s">
        <v>14</v>
      </c>
      <c r="C13556" t="s">
        <v>55387</v>
      </c>
      <c r="D13556" t="s">
        <v>215</v>
      </c>
      <c r="E13556">
        <v>1987296</v>
      </c>
      <c r="F13556">
        <v>61128</v>
      </c>
      <c r="G13556">
        <v>0</v>
      </c>
      <c r="H13556" t="s">
        <v>55388</v>
      </c>
      <c r="I13556">
        <v>20</v>
      </c>
      <c r="J13556" t="s">
        <v>217</v>
      </c>
      <c r="K13556">
        <v>1458</v>
      </c>
      <c r="L13556" t="s">
        <v>218</v>
      </c>
    </row>
    <row r="13557" spans="1:12" x14ac:dyDescent="0.35">
      <c r="A13557" t="s">
        <v>55389</v>
      </c>
      <c r="B13557" t="s">
        <v>14</v>
      </c>
      <c r="C13557" t="s">
        <v>55390</v>
      </c>
      <c r="D13557" t="s">
        <v>215</v>
      </c>
      <c r="E13557">
        <v>2197704</v>
      </c>
      <c r="F13557">
        <v>72750</v>
      </c>
      <c r="G13557">
        <v>0</v>
      </c>
      <c r="H13557" t="s">
        <v>55391</v>
      </c>
      <c r="I13557">
        <v>20</v>
      </c>
      <c r="J13557" t="s">
        <v>217</v>
      </c>
      <c r="K13557">
        <v>2079</v>
      </c>
      <c r="L13557" t="s">
        <v>218</v>
      </c>
    </row>
    <row r="13558" spans="1:12" x14ac:dyDescent="0.35">
      <c r="A13558" t="s">
        <v>55392</v>
      </c>
      <c r="B13558" t="s">
        <v>14</v>
      </c>
      <c r="C13558" t="s">
        <v>55393</v>
      </c>
      <c r="D13558" t="s">
        <v>215</v>
      </c>
      <c r="E13558">
        <v>1681629</v>
      </c>
      <c r="F13558">
        <v>53141</v>
      </c>
      <c r="G13558">
        <v>0</v>
      </c>
      <c r="H13558" t="s">
        <v>55394</v>
      </c>
      <c r="I13558">
        <v>20</v>
      </c>
      <c r="J13558" t="s">
        <v>217</v>
      </c>
      <c r="K13558">
        <v>1539</v>
      </c>
      <c r="L13558" t="s">
        <v>218</v>
      </c>
    </row>
    <row r="13559" spans="1:12" x14ac:dyDescent="0.35">
      <c r="A13559" t="s">
        <v>55395</v>
      </c>
      <c r="B13559" t="s">
        <v>14</v>
      </c>
      <c r="C13559" t="s">
        <v>55396</v>
      </c>
      <c r="D13559" t="s">
        <v>215</v>
      </c>
      <c r="E13559">
        <v>2280537</v>
      </c>
      <c r="F13559">
        <v>76709</v>
      </c>
      <c r="G13559">
        <v>0</v>
      </c>
      <c r="H13559" t="s">
        <v>55397</v>
      </c>
      <c r="I13559">
        <v>20</v>
      </c>
      <c r="J13559" t="s">
        <v>217</v>
      </c>
      <c r="K13559">
        <v>1524</v>
      </c>
      <c r="L13559" t="s">
        <v>218</v>
      </c>
    </row>
    <row r="13560" spans="1:12" x14ac:dyDescent="0.35">
      <c r="A13560" t="s">
        <v>55398</v>
      </c>
      <c r="B13560" t="s">
        <v>14</v>
      </c>
      <c r="C13560" t="s">
        <v>55399</v>
      </c>
      <c r="D13560" t="s">
        <v>215</v>
      </c>
      <c r="E13560">
        <v>2051936</v>
      </c>
      <c r="F13560">
        <v>67530</v>
      </c>
      <c r="G13560">
        <v>0</v>
      </c>
      <c r="H13560" t="s">
        <v>55400</v>
      </c>
      <c r="I13560">
        <v>20</v>
      </c>
      <c r="J13560" t="s">
        <v>217</v>
      </c>
      <c r="K13560">
        <v>1570</v>
      </c>
      <c r="L13560" t="s">
        <v>218</v>
      </c>
    </row>
    <row r="13561" spans="1:12" x14ac:dyDescent="0.35">
      <c r="A13561" t="s">
        <v>55401</v>
      </c>
      <c r="B13561" t="s">
        <v>14</v>
      </c>
      <c r="C13561" t="s">
        <v>55402</v>
      </c>
      <c r="D13561" t="s">
        <v>215</v>
      </c>
      <c r="E13561">
        <v>4297836</v>
      </c>
      <c r="F13561">
        <v>83150</v>
      </c>
      <c r="G13561">
        <v>0</v>
      </c>
      <c r="H13561" t="s">
        <v>55403</v>
      </c>
      <c r="I13561">
        <v>20</v>
      </c>
      <c r="J13561" t="s">
        <v>217</v>
      </c>
      <c r="K13561">
        <v>3059</v>
      </c>
      <c r="L13561" t="s">
        <v>218</v>
      </c>
    </row>
    <row r="13562" spans="1:12" x14ac:dyDescent="0.35">
      <c r="A13562" t="s">
        <v>55404</v>
      </c>
      <c r="B13562" t="s">
        <v>14</v>
      </c>
      <c r="C13562" t="s">
        <v>55405</v>
      </c>
      <c r="D13562" t="s">
        <v>215</v>
      </c>
      <c r="E13562">
        <v>1629257</v>
      </c>
      <c r="F13562">
        <v>44761</v>
      </c>
      <c r="G13562">
        <v>0</v>
      </c>
      <c r="H13562" t="s">
        <v>55406</v>
      </c>
      <c r="I13562">
        <v>20</v>
      </c>
      <c r="J13562" t="s">
        <v>217</v>
      </c>
      <c r="K13562">
        <v>844</v>
      </c>
      <c r="L13562" t="s">
        <v>218</v>
      </c>
    </row>
    <row r="13563" spans="1:12" x14ac:dyDescent="0.35">
      <c r="A13563" t="s">
        <v>55407</v>
      </c>
      <c r="B13563" t="s">
        <v>14</v>
      </c>
      <c r="C13563" t="s">
        <v>55408</v>
      </c>
      <c r="D13563" t="s">
        <v>215</v>
      </c>
      <c r="E13563">
        <v>1596552</v>
      </c>
      <c r="F13563">
        <v>39948</v>
      </c>
      <c r="G13563">
        <v>0</v>
      </c>
      <c r="H13563" t="s">
        <v>55409</v>
      </c>
      <c r="I13563">
        <v>20</v>
      </c>
      <c r="J13563" t="s">
        <v>217</v>
      </c>
      <c r="K13563">
        <v>680</v>
      </c>
      <c r="L13563" t="s">
        <v>218</v>
      </c>
    </row>
    <row r="13564" spans="1:12" x14ac:dyDescent="0.35">
      <c r="A13564" t="s">
        <v>55410</v>
      </c>
      <c r="B13564" t="s">
        <v>14</v>
      </c>
      <c r="C13564" t="s">
        <v>55411</v>
      </c>
      <c r="D13564" t="s">
        <v>215</v>
      </c>
      <c r="E13564">
        <v>3914870</v>
      </c>
      <c r="F13564">
        <v>107775</v>
      </c>
      <c r="G13564">
        <v>0</v>
      </c>
      <c r="H13564" t="s">
        <v>55412</v>
      </c>
      <c r="I13564">
        <v>20</v>
      </c>
      <c r="J13564" t="s">
        <v>217</v>
      </c>
      <c r="K13564">
        <v>2401</v>
      </c>
      <c r="L13564" t="s">
        <v>218</v>
      </c>
    </row>
    <row r="13565" spans="1:12" x14ac:dyDescent="0.35">
      <c r="A13565" t="s">
        <v>55413</v>
      </c>
      <c r="B13565" t="s">
        <v>14</v>
      </c>
      <c r="C13565" t="s">
        <v>55414</v>
      </c>
      <c r="D13565" t="s">
        <v>215</v>
      </c>
      <c r="E13565">
        <v>1972284</v>
      </c>
      <c r="F13565">
        <v>48022</v>
      </c>
      <c r="G13565">
        <v>0</v>
      </c>
      <c r="H13565" t="s">
        <v>55415</v>
      </c>
      <c r="I13565">
        <v>20</v>
      </c>
      <c r="J13565" t="s">
        <v>217</v>
      </c>
      <c r="K13565">
        <v>1000</v>
      </c>
      <c r="L13565" t="s">
        <v>218</v>
      </c>
    </row>
    <row r="13566" spans="1:12" x14ac:dyDescent="0.35">
      <c r="A13566" t="s">
        <v>55416</v>
      </c>
      <c r="B13566" t="s">
        <v>14</v>
      </c>
      <c r="C13566" t="s">
        <v>55417</v>
      </c>
      <c r="D13566" t="s">
        <v>215</v>
      </c>
      <c r="E13566">
        <v>1761599</v>
      </c>
      <c r="F13566">
        <v>55096</v>
      </c>
      <c r="G13566">
        <v>0</v>
      </c>
      <c r="H13566" t="s">
        <v>55418</v>
      </c>
      <c r="I13566">
        <v>20</v>
      </c>
      <c r="J13566" t="s">
        <v>217</v>
      </c>
      <c r="K13566">
        <v>1594</v>
      </c>
      <c r="L13566" t="s">
        <v>218</v>
      </c>
    </row>
    <row r="13567" spans="1:12" x14ac:dyDescent="0.35">
      <c r="A13567" t="s">
        <v>55419</v>
      </c>
      <c r="B13567" t="s">
        <v>14</v>
      </c>
      <c r="C13567" t="s">
        <v>55420</v>
      </c>
      <c r="D13567" t="s">
        <v>215</v>
      </c>
      <c r="E13567">
        <v>2872101</v>
      </c>
      <c r="F13567">
        <v>82480</v>
      </c>
      <c r="G13567">
        <v>0</v>
      </c>
      <c r="H13567" t="s">
        <v>55421</v>
      </c>
      <c r="I13567">
        <v>20</v>
      </c>
      <c r="J13567" t="s">
        <v>217</v>
      </c>
      <c r="K13567">
        <v>1218</v>
      </c>
      <c r="L13567" t="s">
        <v>218</v>
      </c>
    </row>
    <row r="13568" spans="1:12" x14ac:dyDescent="0.35">
      <c r="A13568" t="s">
        <v>55422</v>
      </c>
      <c r="B13568" t="s">
        <v>14</v>
      </c>
      <c r="C13568" t="s">
        <v>55423</v>
      </c>
      <c r="D13568" t="s">
        <v>215</v>
      </c>
      <c r="E13568">
        <v>1957971</v>
      </c>
      <c r="F13568">
        <v>61532</v>
      </c>
      <c r="G13568">
        <v>0</v>
      </c>
      <c r="H13568" t="s">
        <v>55424</v>
      </c>
      <c r="I13568">
        <v>20</v>
      </c>
      <c r="J13568" t="s">
        <v>217</v>
      </c>
      <c r="K13568">
        <v>1197</v>
      </c>
      <c r="L13568" t="s">
        <v>218</v>
      </c>
    </row>
    <row r="13569" spans="1:12" x14ac:dyDescent="0.35">
      <c r="A13569" t="s">
        <v>55425</v>
      </c>
      <c r="B13569" t="s">
        <v>14</v>
      </c>
      <c r="C13569" t="s">
        <v>55426</v>
      </c>
      <c r="D13569" t="s">
        <v>215</v>
      </c>
      <c r="E13569">
        <v>3580671</v>
      </c>
      <c r="F13569">
        <v>108182</v>
      </c>
      <c r="G13569">
        <v>0</v>
      </c>
      <c r="H13569" t="s">
        <v>55427</v>
      </c>
      <c r="I13569">
        <v>20</v>
      </c>
      <c r="J13569" t="s">
        <v>217</v>
      </c>
      <c r="K13569">
        <v>2285</v>
      </c>
      <c r="L13569" t="s">
        <v>218</v>
      </c>
    </row>
    <row r="13570" spans="1:12" x14ac:dyDescent="0.35">
      <c r="A13570" t="s">
        <v>55428</v>
      </c>
      <c r="B13570" t="s">
        <v>14</v>
      </c>
      <c r="C13570" t="s">
        <v>55429</v>
      </c>
      <c r="D13570" t="s">
        <v>215</v>
      </c>
      <c r="E13570">
        <v>1664597</v>
      </c>
      <c r="F13570">
        <v>43194</v>
      </c>
      <c r="G13570">
        <v>0</v>
      </c>
      <c r="H13570" t="s">
        <v>55430</v>
      </c>
      <c r="I13570">
        <v>20</v>
      </c>
      <c r="J13570" t="s">
        <v>217</v>
      </c>
      <c r="K13570">
        <v>993</v>
      </c>
      <c r="L13570" t="s">
        <v>218</v>
      </c>
    </row>
    <row r="13571" spans="1:12" x14ac:dyDescent="0.35">
      <c r="A13571" t="s">
        <v>55431</v>
      </c>
      <c r="B13571" t="s">
        <v>14</v>
      </c>
      <c r="C13571" t="s">
        <v>55432</v>
      </c>
      <c r="D13571" t="s">
        <v>215</v>
      </c>
      <c r="E13571">
        <v>2500676</v>
      </c>
      <c r="F13571">
        <v>60428</v>
      </c>
      <c r="G13571">
        <v>0</v>
      </c>
      <c r="H13571" t="s">
        <v>55433</v>
      </c>
      <c r="I13571">
        <v>20</v>
      </c>
      <c r="J13571" t="s">
        <v>217</v>
      </c>
      <c r="K13571">
        <v>1116</v>
      </c>
      <c r="L13571" t="s">
        <v>218</v>
      </c>
    </row>
    <row r="13572" spans="1:12" x14ac:dyDescent="0.35">
      <c r="A13572" t="s">
        <v>55434</v>
      </c>
      <c r="B13572" t="s">
        <v>14</v>
      </c>
      <c r="C13572" t="s">
        <v>55435</v>
      </c>
      <c r="D13572" t="s">
        <v>215</v>
      </c>
      <c r="E13572">
        <v>1487899</v>
      </c>
      <c r="F13572">
        <v>32380</v>
      </c>
      <c r="G13572">
        <v>0</v>
      </c>
      <c r="H13572" t="s">
        <v>55436</v>
      </c>
      <c r="I13572">
        <v>20</v>
      </c>
      <c r="J13572" t="s">
        <v>217</v>
      </c>
      <c r="K13572">
        <v>396</v>
      </c>
      <c r="L13572" t="s">
        <v>218</v>
      </c>
    </row>
    <row r="13573" spans="1:12" x14ac:dyDescent="0.35">
      <c r="A13573" t="s">
        <v>55437</v>
      </c>
      <c r="B13573" t="s">
        <v>14</v>
      </c>
      <c r="C13573" t="s">
        <v>55438</v>
      </c>
      <c r="D13573" t="s">
        <v>215</v>
      </c>
      <c r="E13573">
        <v>2047426</v>
      </c>
      <c r="F13573">
        <v>53533</v>
      </c>
      <c r="G13573">
        <v>0</v>
      </c>
      <c r="H13573" t="s">
        <v>55439</v>
      </c>
      <c r="I13573">
        <v>20</v>
      </c>
      <c r="J13573" t="s">
        <v>217</v>
      </c>
      <c r="K13573">
        <v>937</v>
      </c>
      <c r="L13573" t="s">
        <v>218</v>
      </c>
    </row>
    <row r="13574" spans="1:12" x14ac:dyDescent="0.35">
      <c r="A13574" t="s">
        <v>55440</v>
      </c>
      <c r="B13574" t="s">
        <v>14</v>
      </c>
      <c r="C13574" t="s">
        <v>55441</v>
      </c>
      <c r="D13574" t="s">
        <v>215</v>
      </c>
      <c r="E13574">
        <v>2737984</v>
      </c>
      <c r="F13574">
        <v>72691</v>
      </c>
      <c r="G13574">
        <v>0</v>
      </c>
      <c r="H13574" t="s">
        <v>55442</v>
      </c>
      <c r="I13574">
        <v>20</v>
      </c>
      <c r="J13574" t="s">
        <v>217</v>
      </c>
      <c r="K13574">
        <v>1213</v>
      </c>
      <c r="L13574" t="s">
        <v>218</v>
      </c>
    </row>
    <row r="13575" spans="1:12" x14ac:dyDescent="0.35">
      <c r="A13575" t="s">
        <v>55443</v>
      </c>
      <c r="B13575" t="s">
        <v>14</v>
      </c>
      <c r="C13575" t="s">
        <v>55444</v>
      </c>
      <c r="D13575" t="s">
        <v>215</v>
      </c>
      <c r="E13575">
        <v>1833051</v>
      </c>
      <c r="F13575">
        <v>48225</v>
      </c>
      <c r="G13575">
        <v>0</v>
      </c>
      <c r="H13575" t="s">
        <v>55445</v>
      </c>
      <c r="I13575">
        <v>20</v>
      </c>
      <c r="J13575" t="s">
        <v>217</v>
      </c>
      <c r="K13575">
        <v>1229</v>
      </c>
      <c r="L13575" t="s">
        <v>218</v>
      </c>
    </row>
    <row r="13576" spans="1:12" x14ac:dyDescent="0.35">
      <c r="A13576" t="s">
        <v>55446</v>
      </c>
      <c r="B13576" t="s">
        <v>14</v>
      </c>
      <c r="C13576" t="s">
        <v>55447</v>
      </c>
      <c r="D13576" t="s">
        <v>215</v>
      </c>
      <c r="E13576">
        <v>4154566</v>
      </c>
      <c r="F13576">
        <v>107086</v>
      </c>
      <c r="G13576">
        <v>0</v>
      </c>
      <c r="H13576" t="s">
        <v>55448</v>
      </c>
      <c r="I13576">
        <v>20</v>
      </c>
      <c r="J13576" t="s">
        <v>217</v>
      </c>
      <c r="K13576">
        <v>1897</v>
      </c>
      <c r="L13576" t="s">
        <v>218</v>
      </c>
    </row>
    <row r="13577" spans="1:12" x14ac:dyDescent="0.35">
      <c r="A13577" t="s">
        <v>55449</v>
      </c>
      <c r="B13577" t="s">
        <v>14</v>
      </c>
      <c r="C13577" t="s">
        <v>55450</v>
      </c>
      <c r="D13577" t="s">
        <v>215</v>
      </c>
      <c r="E13577">
        <v>10544687</v>
      </c>
      <c r="F13577">
        <v>284488</v>
      </c>
      <c r="G13577">
        <v>0</v>
      </c>
      <c r="H13577" t="s">
        <v>55451</v>
      </c>
      <c r="I13577">
        <v>20</v>
      </c>
      <c r="J13577" t="s">
        <v>217</v>
      </c>
      <c r="K13577">
        <v>10005</v>
      </c>
      <c r="L13577" t="s">
        <v>218</v>
      </c>
    </row>
    <row r="13578" spans="1:12" x14ac:dyDescent="0.35">
      <c r="A13578" t="s">
        <v>55452</v>
      </c>
      <c r="B13578" t="s">
        <v>14</v>
      </c>
      <c r="C13578" t="s">
        <v>55453</v>
      </c>
      <c r="D13578" t="s">
        <v>215</v>
      </c>
      <c r="E13578">
        <v>5954334</v>
      </c>
      <c r="F13578">
        <v>71553</v>
      </c>
      <c r="G13578">
        <v>0</v>
      </c>
      <c r="H13578" t="s">
        <v>55454</v>
      </c>
      <c r="I13578">
        <v>20</v>
      </c>
      <c r="J13578" t="s">
        <v>217</v>
      </c>
      <c r="K13578">
        <v>977</v>
      </c>
      <c r="L13578" t="s">
        <v>218</v>
      </c>
    </row>
    <row r="13579" spans="1:12" x14ac:dyDescent="0.35">
      <c r="A13579" t="s">
        <v>55455</v>
      </c>
      <c r="B13579" t="s">
        <v>14</v>
      </c>
      <c r="C13579" t="s">
        <v>55456</v>
      </c>
      <c r="D13579" t="s">
        <v>215</v>
      </c>
      <c r="E13579">
        <v>17867694</v>
      </c>
      <c r="F13579">
        <v>171866</v>
      </c>
      <c r="G13579">
        <v>0</v>
      </c>
      <c r="H13579" t="s">
        <v>55457</v>
      </c>
      <c r="I13579">
        <v>20</v>
      </c>
      <c r="J13579" t="s">
        <v>217</v>
      </c>
      <c r="K13579">
        <v>1765</v>
      </c>
      <c r="L13579" t="s">
        <v>218</v>
      </c>
    </row>
    <row r="13580" spans="1:12" x14ac:dyDescent="0.35">
      <c r="A13580" t="s">
        <v>55458</v>
      </c>
      <c r="B13580" t="s">
        <v>14</v>
      </c>
      <c r="C13580" t="s">
        <v>55459</v>
      </c>
      <c r="D13580" t="s">
        <v>215</v>
      </c>
      <c r="E13580">
        <v>10077104</v>
      </c>
      <c r="F13580">
        <v>92205</v>
      </c>
      <c r="G13580">
        <v>0</v>
      </c>
      <c r="H13580" t="s">
        <v>55460</v>
      </c>
      <c r="I13580">
        <v>20</v>
      </c>
      <c r="J13580" t="s">
        <v>217</v>
      </c>
      <c r="K13580">
        <v>855</v>
      </c>
      <c r="L13580" t="s">
        <v>218</v>
      </c>
    </row>
    <row r="13581" spans="1:12" x14ac:dyDescent="0.35">
      <c r="A13581" t="s">
        <v>55461</v>
      </c>
      <c r="B13581" t="s">
        <v>14</v>
      </c>
      <c r="C13581" t="s">
        <v>55462</v>
      </c>
      <c r="D13581" t="s">
        <v>215</v>
      </c>
      <c r="E13581">
        <v>2121436</v>
      </c>
      <c r="F13581">
        <v>38187</v>
      </c>
      <c r="G13581">
        <v>0</v>
      </c>
      <c r="H13581" t="s">
        <v>55463</v>
      </c>
      <c r="I13581">
        <v>20</v>
      </c>
      <c r="J13581" t="s">
        <v>217</v>
      </c>
      <c r="K13581">
        <v>1216</v>
      </c>
      <c r="L13581" t="s">
        <v>218</v>
      </c>
    </row>
    <row r="13582" spans="1:12" x14ac:dyDescent="0.35">
      <c r="A13582" t="s">
        <v>55464</v>
      </c>
      <c r="B13582" t="s">
        <v>14</v>
      </c>
      <c r="C13582" t="s">
        <v>55465</v>
      </c>
      <c r="D13582" t="s">
        <v>215</v>
      </c>
      <c r="E13582">
        <v>3394039</v>
      </c>
      <c r="F13582">
        <v>39378</v>
      </c>
      <c r="G13582">
        <v>0</v>
      </c>
      <c r="H13582" t="s">
        <v>55466</v>
      </c>
      <c r="I13582">
        <v>20</v>
      </c>
      <c r="J13582" t="s">
        <v>217</v>
      </c>
      <c r="K13582">
        <v>518</v>
      </c>
      <c r="L13582" t="s">
        <v>218</v>
      </c>
    </row>
    <row r="13583" spans="1:12" x14ac:dyDescent="0.35">
      <c r="A13583" t="s">
        <v>55467</v>
      </c>
      <c r="B13583" t="s">
        <v>14</v>
      </c>
      <c r="C13583" t="s">
        <v>55468</v>
      </c>
      <c r="D13583" t="s">
        <v>215</v>
      </c>
      <c r="E13583">
        <v>3130206</v>
      </c>
      <c r="F13583">
        <v>63489</v>
      </c>
      <c r="G13583">
        <v>0</v>
      </c>
      <c r="H13583" t="s">
        <v>55469</v>
      </c>
      <c r="I13583">
        <v>20</v>
      </c>
      <c r="J13583" t="s">
        <v>217</v>
      </c>
      <c r="K13583">
        <v>1039</v>
      </c>
      <c r="L13583" t="s">
        <v>218</v>
      </c>
    </row>
    <row r="13584" spans="1:12" x14ac:dyDescent="0.35">
      <c r="A13584" t="s">
        <v>55470</v>
      </c>
      <c r="B13584" t="s">
        <v>14</v>
      </c>
      <c r="C13584" t="s">
        <v>55471</v>
      </c>
      <c r="D13584" t="s">
        <v>215</v>
      </c>
      <c r="E13584">
        <v>995845</v>
      </c>
      <c r="F13584">
        <v>15459</v>
      </c>
      <c r="G13584">
        <v>0</v>
      </c>
      <c r="H13584" t="s">
        <v>55472</v>
      </c>
      <c r="I13584">
        <v>20</v>
      </c>
      <c r="J13584" t="s">
        <v>217</v>
      </c>
      <c r="K13584">
        <v>636</v>
      </c>
      <c r="L13584" t="s">
        <v>218</v>
      </c>
    </row>
    <row r="13585" spans="1:12" x14ac:dyDescent="0.35">
      <c r="A13585" t="s">
        <v>55473</v>
      </c>
      <c r="B13585" t="s">
        <v>14</v>
      </c>
      <c r="C13585" t="s">
        <v>55474</v>
      </c>
      <c r="D13585" t="s">
        <v>215</v>
      </c>
      <c r="E13585">
        <v>5586094</v>
      </c>
      <c r="F13585">
        <v>59322</v>
      </c>
      <c r="G13585">
        <v>0</v>
      </c>
      <c r="H13585" t="s">
        <v>55475</v>
      </c>
      <c r="I13585">
        <v>20</v>
      </c>
      <c r="J13585" t="s">
        <v>217</v>
      </c>
      <c r="K13585">
        <v>614</v>
      </c>
      <c r="L13585" t="s">
        <v>218</v>
      </c>
    </row>
    <row r="13586" spans="1:12" x14ac:dyDescent="0.35">
      <c r="A13586" t="s">
        <v>55476</v>
      </c>
      <c r="B13586" t="s">
        <v>14</v>
      </c>
      <c r="C13586" t="s">
        <v>55477</v>
      </c>
      <c r="D13586" t="s">
        <v>215</v>
      </c>
      <c r="E13586">
        <v>829644</v>
      </c>
      <c r="F13586">
        <v>13057</v>
      </c>
      <c r="G13586">
        <v>0</v>
      </c>
      <c r="H13586" t="s">
        <v>55478</v>
      </c>
      <c r="I13586">
        <v>20</v>
      </c>
      <c r="J13586" t="s">
        <v>217</v>
      </c>
      <c r="K13586">
        <v>295</v>
      </c>
      <c r="L13586" t="s">
        <v>218</v>
      </c>
    </row>
    <row r="13587" spans="1:12" x14ac:dyDescent="0.35">
      <c r="A13587" t="s">
        <v>55479</v>
      </c>
      <c r="B13587" t="s">
        <v>14</v>
      </c>
      <c r="C13587" t="s">
        <v>55480</v>
      </c>
      <c r="D13587" t="s">
        <v>215</v>
      </c>
      <c r="E13587">
        <v>2736663</v>
      </c>
      <c r="F13587">
        <v>71042</v>
      </c>
      <c r="G13587">
        <v>0</v>
      </c>
      <c r="H13587" t="s">
        <v>55481</v>
      </c>
      <c r="I13587">
        <v>20</v>
      </c>
      <c r="J13587" t="s">
        <v>217</v>
      </c>
      <c r="K13587">
        <v>1383</v>
      </c>
      <c r="L13587" t="s">
        <v>218</v>
      </c>
    </row>
    <row r="13588" spans="1:12" x14ac:dyDescent="0.35">
      <c r="A13588" t="s">
        <v>55482</v>
      </c>
      <c r="B13588" t="s">
        <v>14</v>
      </c>
      <c r="C13588" t="s">
        <v>55483</v>
      </c>
      <c r="D13588" t="s">
        <v>215</v>
      </c>
      <c r="E13588">
        <v>879437</v>
      </c>
      <c r="F13588">
        <v>23289</v>
      </c>
      <c r="G13588">
        <v>0</v>
      </c>
      <c r="H13588" t="s">
        <v>55484</v>
      </c>
      <c r="I13588">
        <v>20</v>
      </c>
      <c r="J13588" t="s">
        <v>217</v>
      </c>
      <c r="K13588">
        <v>501</v>
      </c>
      <c r="L13588" t="s">
        <v>218</v>
      </c>
    </row>
    <row r="13589" spans="1:12" x14ac:dyDescent="0.35">
      <c r="A13589" t="s">
        <v>55485</v>
      </c>
      <c r="B13589" t="s">
        <v>14</v>
      </c>
      <c r="C13589" t="s">
        <v>55486</v>
      </c>
      <c r="D13589" t="s">
        <v>215</v>
      </c>
      <c r="E13589">
        <v>1284898</v>
      </c>
      <c r="F13589">
        <v>36989</v>
      </c>
      <c r="G13589">
        <v>0</v>
      </c>
      <c r="H13589" t="s">
        <v>55487</v>
      </c>
      <c r="I13589">
        <v>20</v>
      </c>
      <c r="J13589" t="s">
        <v>217</v>
      </c>
      <c r="K13589">
        <v>863</v>
      </c>
      <c r="L13589" t="s">
        <v>218</v>
      </c>
    </row>
    <row r="13590" spans="1:12" x14ac:dyDescent="0.35">
      <c r="A13590" t="s">
        <v>55488</v>
      </c>
      <c r="B13590" t="s">
        <v>14</v>
      </c>
      <c r="C13590" t="s">
        <v>55489</v>
      </c>
      <c r="D13590" t="s">
        <v>215</v>
      </c>
      <c r="E13590">
        <v>858393</v>
      </c>
      <c r="F13590">
        <v>14864</v>
      </c>
      <c r="G13590">
        <v>0</v>
      </c>
      <c r="H13590" t="s">
        <v>55490</v>
      </c>
      <c r="I13590">
        <v>20</v>
      </c>
      <c r="J13590" t="s">
        <v>217</v>
      </c>
      <c r="K13590">
        <v>292</v>
      </c>
      <c r="L13590" t="s">
        <v>218</v>
      </c>
    </row>
    <row r="13591" spans="1:12" x14ac:dyDescent="0.35">
      <c r="A13591" t="s">
        <v>55491</v>
      </c>
      <c r="B13591" t="s">
        <v>14</v>
      </c>
      <c r="C13591" t="s">
        <v>55492</v>
      </c>
      <c r="D13591" t="s">
        <v>215</v>
      </c>
      <c r="E13591">
        <v>744390</v>
      </c>
      <c r="F13591">
        <v>11129</v>
      </c>
      <c r="G13591">
        <v>0</v>
      </c>
      <c r="H13591" t="s">
        <v>55493</v>
      </c>
      <c r="I13591">
        <v>20</v>
      </c>
      <c r="J13591" t="s">
        <v>217</v>
      </c>
      <c r="K13591">
        <v>170</v>
      </c>
      <c r="L13591" t="s">
        <v>218</v>
      </c>
    </row>
    <row r="13592" spans="1:12" x14ac:dyDescent="0.35">
      <c r="A13592" t="s">
        <v>55494</v>
      </c>
      <c r="B13592" t="s">
        <v>14</v>
      </c>
      <c r="C13592" t="s">
        <v>55495</v>
      </c>
      <c r="D13592" t="s">
        <v>215</v>
      </c>
      <c r="E13592">
        <v>731593</v>
      </c>
      <c r="F13592">
        <v>10101</v>
      </c>
      <c r="G13592">
        <v>0</v>
      </c>
      <c r="H13592" t="s">
        <v>55496</v>
      </c>
      <c r="I13592">
        <v>20</v>
      </c>
      <c r="J13592" t="s">
        <v>217</v>
      </c>
      <c r="K13592">
        <v>100</v>
      </c>
      <c r="L13592" t="s">
        <v>218</v>
      </c>
    </row>
    <row r="13593" spans="1:12" x14ac:dyDescent="0.35">
      <c r="A13593" t="s">
        <v>55497</v>
      </c>
      <c r="B13593" t="s">
        <v>14</v>
      </c>
      <c r="C13593" t="s">
        <v>55498</v>
      </c>
      <c r="D13593" t="s">
        <v>215</v>
      </c>
      <c r="E13593">
        <v>444691</v>
      </c>
      <c r="F13593">
        <v>8739</v>
      </c>
      <c r="G13593">
        <v>0</v>
      </c>
      <c r="H13593" t="s">
        <v>55499</v>
      </c>
      <c r="I13593">
        <v>20</v>
      </c>
      <c r="J13593" t="s">
        <v>217</v>
      </c>
      <c r="K13593">
        <v>242</v>
      </c>
      <c r="L13593" t="s">
        <v>218</v>
      </c>
    </row>
    <row r="13594" spans="1:12" x14ac:dyDescent="0.35">
      <c r="A13594" t="s">
        <v>55500</v>
      </c>
      <c r="B13594" t="s">
        <v>14</v>
      </c>
      <c r="C13594" t="s">
        <v>55501</v>
      </c>
      <c r="D13594" t="s">
        <v>215</v>
      </c>
      <c r="E13594">
        <v>565468</v>
      </c>
      <c r="F13594">
        <v>8186</v>
      </c>
      <c r="G13594">
        <v>0</v>
      </c>
      <c r="H13594" t="s">
        <v>55502</v>
      </c>
      <c r="I13594">
        <v>20</v>
      </c>
      <c r="J13594" t="s">
        <v>217</v>
      </c>
      <c r="K13594">
        <v>119</v>
      </c>
      <c r="L13594" t="s">
        <v>218</v>
      </c>
    </row>
    <row r="13595" spans="1:12" x14ac:dyDescent="0.35">
      <c r="A13595" t="s">
        <v>55503</v>
      </c>
      <c r="B13595" t="s">
        <v>14</v>
      </c>
      <c r="C13595" t="s">
        <v>55504</v>
      </c>
      <c r="D13595" t="s">
        <v>215</v>
      </c>
      <c r="E13595">
        <v>539350</v>
      </c>
      <c r="F13595">
        <v>7348</v>
      </c>
      <c r="G13595">
        <v>0</v>
      </c>
      <c r="H13595" t="s">
        <v>55505</v>
      </c>
      <c r="I13595">
        <v>20</v>
      </c>
      <c r="J13595" t="s">
        <v>217</v>
      </c>
      <c r="K13595">
        <v>113</v>
      </c>
      <c r="L13595" t="s">
        <v>218</v>
      </c>
    </row>
    <row r="13596" spans="1:12" x14ac:dyDescent="0.35">
      <c r="A13596" t="s">
        <v>55506</v>
      </c>
      <c r="B13596" t="s">
        <v>14</v>
      </c>
      <c r="C13596" t="s">
        <v>55507</v>
      </c>
      <c r="D13596" t="s">
        <v>215</v>
      </c>
      <c r="E13596">
        <v>453268</v>
      </c>
      <c r="F13596">
        <v>5168</v>
      </c>
      <c r="G13596">
        <v>0</v>
      </c>
      <c r="H13596" t="s">
        <v>55508</v>
      </c>
      <c r="I13596">
        <v>20</v>
      </c>
      <c r="J13596" t="s">
        <v>217</v>
      </c>
      <c r="K13596">
        <v>36</v>
      </c>
      <c r="L13596" t="s">
        <v>218</v>
      </c>
    </row>
    <row r="13597" spans="1:12" x14ac:dyDescent="0.35">
      <c r="A13597" t="s">
        <v>55509</v>
      </c>
      <c r="B13597" t="s">
        <v>14</v>
      </c>
      <c r="C13597" t="s">
        <v>55510</v>
      </c>
      <c r="D13597" t="s">
        <v>215</v>
      </c>
      <c r="E13597">
        <v>353247</v>
      </c>
      <c r="F13597">
        <v>4830</v>
      </c>
      <c r="G13597">
        <v>0</v>
      </c>
      <c r="H13597" t="s">
        <v>55511</v>
      </c>
      <c r="I13597">
        <v>20</v>
      </c>
      <c r="J13597" t="s">
        <v>217</v>
      </c>
      <c r="K13597">
        <v>80</v>
      </c>
      <c r="L13597" t="s">
        <v>218</v>
      </c>
    </row>
    <row r="13598" spans="1:12" x14ac:dyDescent="0.35">
      <c r="A13598" t="s">
        <v>55512</v>
      </c>
      <c r="B13598" t="s">
        <v>14</v>
      </c>
      <c r="C13598" t="s">
        <v>55513</v>
      </c>
      <c r="D13598" t="s">
        <v>215</v>
      </c>
      <c r="E13598">
        <v>611469</v>
      </c>
      <c r="F13598">
        <v>8571</v>
      </c>
      <c r="G13598">
        <v>0</v>
      </c>
      <c r="H13598" t="s">
        <v>55514</v>
      </c>
      <c r="I13598">
        <v>20</v>
      </c>
      <c r="J13598" t="s">
        <v>217</v>
      </c>
      <c r="K13598">
        <v>92</v>
      </c>
      <c r="L13598" t="s">
        <v>218</v>
      </c>
    </row>
    <row r="13599" spans="1:12" x14ac:dyDescent="0.35">
      <c r="A13599" t="s">
        <v>55515</v>
      </c>
      <c r="B13599" t="s">
        <v>14</v>
      </c>
      <c r="C13599" t="s">
        <v>55516</v>
      </c>
      <c r="D13599" t="s">
        <v>215</v>
      </c>
      <c r="E13599">
        <v>477129</v>
      </c>
      <c r="F13599">
        <v>6688</v>
      </c>
      <c r="G13599">
        <v>0</v>
      </c>
      <c r="H13599" t="s">
        <v>55517</v>
      </c>
      <c r="I13599">
        <v>20</v>
      </c>
      <c r="J13599" t="s">
        <v>217</v>
      </c>
      <c r="K13599">
        <v>124</v>
      </c>
      <c r="L13599" t="s">
        <v>218</v>
      </c>
    </row>
    <row r="13600" spans="1:12" x14ac:dyDescent="0.35">
      <c r="A13600" t="s">
        <v>55518</v>
      </c>
      <c r="B13600" t="s">
        <v>14</v>
      </c>
      <c r="C13600" t="s">
        <v>55519</v>
      </c>
      <c r="D13600" t="s">
        <v>215</v>
      </c>
      <c r="E13600">
        <v>4486864</v>
      </c>
      <c r="F13600">
        <v>58741</v>
      </c>
      <c r="G13600">
        <v>0</v>
      </c>
      <c r="H13600" t="s">
        <v>55520</v>
      </c>
      <c r="I13600">
        <v>20</v>
      </c>
      <c r="J13600" t="s">
        <v>217</v>
      </c>
      <c r="K13600">
        <v>724</v>
      </c>
      <c r="L13600" t="s">
        <v>218</v>
      </c>
    </row>
    <row r="13601" spans="1:13" x14ac:dyDescent="0.35">
      <c r="A13601" t="s">
        <v>55521</v>
      </c>
      <c r="B13601" t="s">
        <v>14</v>
      </c>
      <c r="C13601" t="s">
        <v>55522</v>
      </c>
      <c r="D13601" t="s">
        <v>215</v>
      </c>
      <c r="E13601">
        <v>463070</v>
      </c>
      <c r="F13601">
        <v>6347</v>
      </c>
      <c r="G13601">
        <v>0</v>
      </c>
      <c r="H13601" t="s">
        <v>55523</v>
      </c>
      <c r="I13601">
        <v>20</v>
      </c>
      <c r="J13601" t="s">
        <v>217</v>
      </c>
      <c r="K13601">
        <v>111</v>
      </c>
      <c r="L13601" t="s">
        <v>218</v>
      </c>
      <c r="M13601" t="s">
        <v>55073</v>
      </c>
    </row>
    <row r="13602" spans="1:13" x14ac:dyDescent="0.35">
      <c r="A13602" t="s">
        <v>55524</v>
      </c>
      <c r="B13602" t="s">
        <v>14</v>
      </c>
      <c r="C13602" t="s">
        <v>55525</v>
      </c>
      <c r="D13602" t="s">
        <v>215</v>
      </c>
      <c r="E13602">
        <v>396529</v>
      </c>
      <c r="F13602">
        <v>5404</v>
      </c>
      <c r="G13602">
        <v>0</v>
      </c>
      <c r="H13602" t="s">
        <v>55526</v>
      </c>
      <c r="I13602">
        <v>20</v>
      </c>
      <c r="J13602" t="s">
        <v>217</v>
      </c>
      <c r="K13602">
        <v>105</v>
      </c>
      <c r="L13602" t="s">
        <v>218</v>
      </c>
    </row>
    <row r="13603" spans="1:13" x14ac:dyDescent="0.35">
      <c r="A13603" t="s">
        <v>55527</v>
      </c>
      <c r="B13603" t="s">
        <v>14</v>
      </c>
      <c r="C13603" t="s">
        <v>55528</v>
      </c>
      <c r="D13603" t="s">
        <v>215</v>
      </c>
      <c r="E13603">
        <v>1670243</v>
      </c>
      <c r="F13603">
        <v>20874</v>
      </c>
      <c r="G13603">
        <v>0</v>
      </c>
      <c r="H13603" t="s">
        <v>55529</v>
      </c>
      <c r="I13603">
        <v>20</v>
      </c>
      <c r="J13603" t="s">
        <v>217</v>
      </c>
      <c r="K13603">
        <v>614</v>
      </c>
      <c r="L13603" t="s">
        <v>218</v>
      </c>
    </row>
    <row r="13604" spans="1:13" x14ac:dyDescent="0.35">
      <c r="A13604" t="s">
        <v>55530</v>
      </c>
      <c r="B13604" t="s">
        <v>14</v>
      </c>
      <c r="C13604" t="s">
        <v>55531</v>
      </c>
      <c r="D13604" t="s">
        <v>215</v>
      </c>
      <c r="E13604">
        <v>1383146</v>
      </c>
      <c r="F13604">
        <v>19078</v>
      </c>
      <c r="G13604">
        <v>0</v>
      </c>
      <c r="H13604" t="s">
        <v>55532</v>
      </c>
      <c r="I13604">
        <v>20</v>
      </c>
      <c r="J13604" t="s">
        <v>217</v>
      </c>
      <c r="K13604">
        <v>933</v>
      </c>
      <c r="L13604" t="s">
        <v>218</v>
      </c>
      <c r="M13604" t="s">
        <v>55533</v>
      </c>
    </row>
    <row r="13605" spans="1:13" x14ac:dyDescent="0.35">
      <c r="A13605" t="s">
        <v>55534</v>
      </c>
      <c r="B13605" t="s">
        <v>14</v>
      </c>
      <c r="C13605" t="s">
        <v>55535</v>
      </c>
      <c r="D13605" t="s">
        <v>215</v>
      </c>
      <c r="E13605">
        <v>351836</v>
      </c>
      <c r="F13605">
        <v>4404</v>
      </c>
      <c r="G13605">
        <v>0</v>
      </c>
      <c r="H13605" t="s">
        <v>55536</v>
      </c>
      <c r="I13605">
        <v>20</v>
      </c>
      <c r="J13605" t="s">
        <v>217</v>
      </c>
      <c r="K13605">
        <v>89</v>
      </c>
      <c r="L13605" t="s">
        <v>218</v>
      </c>
    </row>
    <row r="13606" spans="1:13" x14ac:dyDescent="0.35">
      <c r="A13606" t="s">
        <v>55537</v>
      </c>
      <c r="B13606" t="s">
        <v>14</v>
      </c>
      <c r="C13606" t="s">
        <v>55538</v>
      </c>
      <c r="D13606" t="s">
        <v>215</v>
      </c>
      <c r="E13606">
        <v>747818</v>
      </c>
      <c r="F13606">
        <v>14496</v>
      </c>
      <c r="G13606">
        <v>0</v>
      </c>
      <c r="H13606" t="s">
        <v>55539</v>
      </c>
      <c r="I13606">
        <v>20</v>
      </c>
      <c r="J13606" t="s">
        <v>217</v>
      </c>
      <c r="K13606">
        <v>144</v>
      </c>
      <c r="L13606" t="s">
        <v>218</v>
      </c>
    </row>
    <row r="13607" spans="1:13" x14ac:dyDescent="0.35">
      <c r="A13607" t="s">
        <v>55540</v>
      </c>
      <c r="B13607" t="s">
        <v>14</v>
      </c>
      <c r="C13607" t="s">
        <v>55541</v>
      </c>
      <c r="D13607" t="s">
        <v>215</v>
      </c>
      <c r="E13607">
        <v>3391817</v>
      </c>
      <c r="F13607">
        <v>55713</v>
      </c>
      <c r="G13607">
        <v>0</v>
      </c>
      <c r="H13607" t="s">
        <v>55542</v>
      </c>
      <c r="I13607">
        <v>20</v>
      </c>
      <c r="J13607" t="s">
        <v>217</v>
      </c>
      <c r="K13607">
        <v>605</v>
      </c>
      <c r="L13607" t="s">
        <v>218</v>
      </c>
    </row>
    <row r="13608" spans="1:13" x14ac:dyDescent="0.35">
      <c r="A13608" t="s">
        <v>55543</v>
      </c>
      <c r="B13608" t="s">
        <v>14</v>
      </c>
      <c r="C13608" t="s">
        <v>55544</v>
      </c>
      <c r="D13608" t="s">
        <v>215</v>
      </c>
      <c r="E13608">
        <v>340404</v>
      </c>
      <c r="F13608">
        <v>4789</v>
      </c>
      <c r="G13608">
        <v>0</v>
      </c>
      <c r="H13608" t="s">
        <v>55545</v>
      </c>
      <c r="I13608">
        <v>20</v>
      </c>
      <c r="J13608" t="s">
        <v>217</v>
      </c>
      <c r="K13608">
        <v>118</v>
      </c>
      <c r="L13608" t="s">
        <v>218</v>
      </c>
    </row>
    <row r="13609" spans="1:13" x14ac:dyDescent="0.35">
      <c r="A13609" t="s">
        <v>55546</v>
      </c>
      <c r="B13609" t="s">
        <v>14</v>
      </c>
      <c r="C13609" t="s">
        <v>55547</v>
      </c>
      <c r="D13609" t="s">
        <v>215</v>
      </c>
      <c r="E13609">
        <v>445460</v>
      </c>
      <c r="F13609">
        <v>10838</v>
      </c>
      <c r="G13609">
        <v>0</v>
      </c>
      <c r="H13609" t="s">
        <v>55548</v>
      </c>
      <c r="I13609">
        <v>20</v>
      </c>
      <c r="J13609" t="s">
        <v>217</v>
      </c>
      <c r="K13609">
        <v>161</v>
      </c>
      <c r="L13609" t="s">
        <v>218</v>
      </c>
    </row>
    <row r="13610" spans="1:13" x14ac:dyDescent="0.35">
      <c r="A13610" t="s">
        <v>55549</v>
      </c>
      <c r="B13610" t="s">
        <v>14</v>
      </c>
      <c r="C13610" t="s">
        <v>55550</v>
      </c>
      <c r="D13610" t="s">
        <v>215</v>
      </c>
      <c r="E13610">
        <v>1004819</v>
      </c>
      <c r="F13610">
        <v>10857</v>
      </c>
      <c r="G13610">
        <v>0</v>
      </c>
      <c r="H13610" t="s">
        <v>55551</v>
      </c>
      <c r="I13610">
        <v>20</v>
      </c>
      <c r="J13610" t="s">
        <v>217</v>
      </c>
      <c r="K13610">
        <v>128</v>
      </c>
      <c r="L13610" t="s">
        <v>218</v>
      </c>
    </row>
    <row r="13611" spans="1:13" x14ac:dyDescent="0.35">
      <c r="A13611" t="s">
        <v>55552</v>
      </c>
      <c r="B13611" t="s">
        <v>14</v>
      </c>
      <c r="C13611" t="s">
        <v>55553</v>
      </c>
      <c r="D13611" t="s">
        <v>215</v>
      </c>
      <c r="E13611">
        <v>508007</v>
      </c>
      <c r="F13611">
        <v>6104</v>
      </c>
      <c r="G13611">
        <v>0</v>
      </c>
      <c r="H13611" t="s">
        <v>55554</v>
      </c>
      <c r="I13611">
        <v>20</v>
      </c>
      <c r="J13611" t="s">
        <v>217</v>
      </c>
      <c r="K13611">
        <v>120</v>
      </c>
      <c r="L13611" t="s">
        <v>218</v>
      </c>
    </row>
    <row r="13612" spans="1:13" x14ac:dyDescent="0.35">
      <c r="A13612" t="s">
        <v>55555</v>
      </c>
      <c r="B13612" t="s">
        <v>14</v>
      </c>
      <c r="C13612" t="s">
        <v>55556</v>
      </c>
      <c r="D13612" t="s">
        <v>215</v>
      </c>
      <c r="E13612">
        <v>329906</v>
      </c>
      <c r="F13612">
        <v>4087</v>
      </c>
      <c r="G13612">
        <v>0</v>
      </c>
      <c r="H13612" t="s">
        <v>55557</v>
      </c>
      <c r="I13612">
        <v>20</v>
      </c>
      <c r="J13612" t="s">
        <v>217</v>
      </c>
      <c r="K13612">
        <v>95</v>
      </c>
      <c r="L13612" t="s">
        <v>218</v>
      </c>
    </row>
    <row r="13613" spans="1:13" x14ac:dyDescent="0.35">
      <c r="A13613" t="s">
        <v>55558</v>
      </c>
      <c r="B13613" t="s">
        <v>14</v>
      </c>
      <c r="C13613" t="s">
        <v>55559</v>
      </c>
      <c r="D13613" t="s">
        <v>215</v>
      </c>
      <c r="E13613">
        <v>208335</v>
      </c>
      <c r="F13613">
        <v>2666</v>
      </c>
      <c r="G13613">
        <v>0</v>
      </c>
      <c r="H13613" t="s">
        <v>55560</v>
      </c>
      <c r="I13613">
        <v>20</v>
      </c>
      <c r="J13613" t="s">
        <v>217</v>
      </c>
      <c r="K13613">
        <v>54</v>
      </c>
      <c r="L13613" t="s">
        <v>218</v>
      </c>
    </row>
    <row r="13614" spans="1:13" x14ac:dyDescent="0.35">
      <c r="A13614" t="s">
        <v>55561</v>
      </c>
      <c r="B13614" t="s">
        <v>14</v>
      </c>
      <c r="C13614" t="s">
        <v>55562</v>
      </c>
      <c r="D13614" t="s">
        <v>215</v>
      </c>
      <c r="E13614">
        <v>233316</v>
      </c>
      <c r="F13614">
        <v>3490</v>
      </c>
      <c r="G13614">
        <v>0</v>
      </c>
      <c r="H13614" t="s">
        <v>55563</v>
      </c>
      <c r="I13614">
        <v>20</v>
      </c>
      <c r="J13614" t="s">
        <v>217</v>
      </c>
      <c r="K13614">
        <v>79</v>
      </c>
      <c r="L13614" t="s">
        <v>218</v>
      </c>
    </row>
    <row r="13615" spans="1:13" x14ac:dyDescent="0.35">
      <c r="A13615" t="s">
        <v>55564</v>
      </c>
      <c r="B13615" t="s">
        <v>14</v>
      </c>
      <c r="C13615" t="s">
        <v>55565</v>
      </c>
      <c r="D13615" t="s">
        <v>215</v>
      </c>
      <c r="E13615">
        <v>292848</v>
      </c>
      <c r="F13615">
        <v>4176</v>
      </c>
      <c r="G13615">
        <v>0</v>
      </c>
      <c r="H13615" t="s">
        <v>55566</v>
      </c>
      <c r="I13615">
        <v>20</v>
      </c>
      <c r="J13615" t="s">
        <v>217</v>
      </c>
      <c r="K13615">
        <v>51</v>
      </c>
      <c r="L13615" t="s">
        <v>218</v>
      </c>
    </row>
    <row r="13616" spans="1:13" x14ac:dyDescent="0.35">
      <c r="A13616" t="s">
        <v>55567</v>
      </c>
      <c r="B13616" t="s">
        <v>14</v>
      </c>
      <c r="C13616" t="s">
        <v>55568</v>
      </c>
      <c r="D13616" t="s">
        <v>215</v>
      </c>
      <c r="E13616">
        <v>330063</v>
      </c>
      <c r="F13616">
        <v>14849</v>
      </c>
      <c r="G13616">
        <v>0</v>
      </c>
      <c r="H13616" t="s">
        <v>55569</v>
      </c>
      <c r="I13616">
        <v>20</v>
      </c>
      <c r="J13616" t="s">
        <v>217</v>
      </c>
      <c r="K13616">
        <v>377</v>
      </c>
      <c r="L13616" t="s">
        <v>218</v>
      </c>
      <c r="M13616" t="s">
        <v>55570</v>
      </c>
    </row>
    <row r="13617" spans="1:13" x14ac:dyDescent="0.35">
      <c r="A13617" t="s">
        <v>55571</v>
      </c>
      <c r="B13617" t="s">
        <v>14</v>
      </c>
      <c r="C13617" t="s">
        <v>55572</v>
      </c>
      <c r="D13617" t="s">
        <v>215</v>
      </c>
      <c r="E13617">
        <v>207914</v>
      </c>
      <c r="F13617">
        <v>3067</v>
      </c>
      <c r="G13617">
        <v>0</v>
      </c>
      <c r="H13617" t="s">
        <v>55573</v>
      </c>
      <c r="I13617">
        <v>20</v>
      </c>
      <c r="J13617" t="s">
        <v>217</v>
      </c>
      <c r="K13617">
        <v>100</v>
      </c>
      <c r="L13617" t="s">
        <v>218</v>
      </c>
    </row>
    <row r="13618" spans="1:13" x14ac:dyDescent="0.35">
      <c r="A13618" t="s">
        <v>55574</v>
      </c>
      <c r="B13618" t="s">
        <v>14</v>
      </c>
      <c r="C13618" t="s">
        <v>55575</v>
      </c>
      <c r="D13618" t="s">
        <v>215</v>
      </c>
      <c r="E13618">
        <v>239514</v>
      </c>
      <c r="F13618">
        <v>3086</v>
      </c>
      <c r="G13618">
        <v>0</v>
      </c>
      <c r="H13618" t="s">
        <v>55576</v>
      </c>
      <c r="I13618">
        <v>20</v>
      </c>
      <c r="J13618" t="s">
        <v>217</v>
      </c>
      <c r="K13618">
        <v>51</v>
      </c>
      <c r="L13618" t="s">
        <v>218</v>
      </c>
      <c r="M13618" t="s">
        <v>55073</v>
      </c>
    </row>
    <row r="13619" spans="1:13" x14ac:dyDescent="0.35">
      <c r="A13619" t="s">
        <v>55577</v>
      </c>
      <c r="B13619" t="s">
        <v>14</v>
      </c>
      <c r="C13619" t="s">
        <v>55578</v>
      </c>
      <c r="D13619" t="s">
        <v>215</v>
      </c>
      <c r="E13619">
        <v>352721</v>
      </c>
      <c r="F13619">
        <v>4341</v>
      </c>
      <c r="G13619">
        <v>0</v>
      </c>
      <c r="H13619" t="s">
        <v>55579</v>
      </c>
      <c r="I13619">
        <v>20</v>
      </c>
      <c r="J13619" t="s">
        <v>217</v>
      </c>
      <c r="K13619">
        <v>82</v>
      </c>
      <c r="L13619" t="s">
        <v>218</v>
      </c>
    </row>
    <row r="13620" spans="1:13" x14ac:dyDescent="0.35">
      <c r="A13620" t="s">
        <v>55580</v>
      </c>
      <c r="B13620" t="s">
        <v>14</v>
      </c>
      <c r="C13620" t="s">
        <v>55581</v>
      </c>
      <c r="D13620" t="s">
        <v>215</v>
      </c>
      <c r="E13620">
        <v>418486</v>
      </c>
      <c r="F13620">
        <v>5775</v>
      </c>
      <c r="G13620">
        <v>0</v>
      </c>
      <c r="H13620" t="s">
        <v>55582</v>
      </c>
      <c r="I13620">
        <v>20</v>
      </c>
      <c r="J13620" t="s">
        <v>217</v>
      </c>
      <c r="K13620">
        <v>104</v>
      </c>
      <c r="L13620" t="s">
        <v>218</v>
      </c>
      <c r="M13620" t="s">
        <v>55073</v>
      </c>
    </row>
    <row r="13621" spans="1:13" x14ac:dyDescent="0.35">
      <c r="A13621" t="s">
        <v>55583</v>
      </c>
      <c r="B13621" t="s">
        <v>14</v>
      </c>
      <c r="C13621" t="s">
        <v>55584</v>
      </c>
      <c r="D13621" t="s">
        <v>215</v>
      </c>
      <c r="E13621">
        <v>245788</v>
      </c>
      <c r="F13621">
        <v>3939</v>
      </c>
      <c r="G13621">
        <v>0</v>
      </c>
      <c r="H13621" t="s">
        <v>55585</v>
      </c>
      <c r="I13621">
        <v>20</v>
      </c>
      <c r="J13621" t="s">
        <v>217</v>
      </c>
      <c r="K13621">
        <v>81</v>
      </c>
      <c r="L13621" t="s">
        <v>218</v>
      </c>
    </row>
    <row r="13622" spans="1:13" x14ac:dyDescent="0.35">
      <c r="A13622" t="s">
        <v>55586</v>
      </c>
      <c r="B13622" t="s">
        <v>14</v>
      </c>
      <c r="C13622" t="s">
        <v>55587</v>
      </c>
      <c r="D13622" t="s">
        <v>215</v>
      </c>
      <c r="E13622">
        <v>610958</v>
      </c>
      <c r="F13622">
        <v>8453</v>
      </c>
      <c r="G13622">
        <v>0</v>
      </c>
      <c r="H13622" t="s">
        <v>55588</v>
      </c>
      <c r="I13622">
        <v>20</v>
      </c>
      <c r="J13622" t="s">
        <v>217</v>
      </c>
      <c r="K13622">
        <v>115</v>
      </c>
      <c r="L13622" t="s">
        <v>218</v>
      </c>
    </row>
    <row r="13623" spans="1:13" x14ac:dyDescent="0.35">
      <c r="A13623" t="s">
        <v>55589</v>
      </c>
      <c r="B13623" t="s">
        <v>14</v>
      </c>
      <c r="C13623" t="s">
        <v>55590</v>
      </c>
      <c r="D13623" t="s">
        <v>215</v>
      </c>
      <c r="E13623">
        <v>866761</v>
      </c>
      <c r="F13623">
        <v>11539</v>
      </c>
      <c r="G13623">
        <v>0</v>
      </c>
      <c r="H13623" t="s">
        <v>55591</v>
      </c>
      <c r="I13623">
        <v>20</v>
      </c>
      <c r="J13623" t="s">
        <v>217</v>
      </c>
      <c r="K13623">
        <v>132</v>
      </c>
      <c r="L13623" t="s">
        <v>218</v>
      </c>
    </row>
    <row r="13624" spans="1:13" x14ac:dyDescent="0.35">
      <c r="A13624" t="s">
        <v>55592</v>
      </c>
      <c r="B13624" t="s">
        <v>14</v>
      </c>
      <c r="C13624" t="s">
        <v>55593</v>
      </c>
      <c r="D13624" t="s">
        <v>215</v>
      </c>
      <c r="E13624">
        <v>487093</v>
      </c>
      <c r="F13624">
        <v>7061</v>
      </c>
      <c r="G13624">
        <v>0</v>
      </c>
      <c r="H13624" t="s">
        <v>55594</v>
      </c>
      <c r="I13624">
        <v>20</v>
      </c>
      <c r="J13624" t="s">
        <v>217</v>
      </c>
      <c r="K13624">
        <v>318</v>
      </c>
      <c r="L13624" t="s">
        <v>218</v>
      </c>
    </row>
    <row r="13625" spans="1:13" x14ac:dyDescent="0.35">
      <c r="A13625" t="s">
        <v>55595</v>
      </c>
      <c r="B13625" t="s">
        <v>14</v>
      </c>
      <c r="C13625" t="s">
        <v>55596</v>
      </c>
      <c r="D13625" t="s">
        <v>215</v>
      </c>
      <c r="E13625">
        <v>1590643</v>
      </c>
      <c r="F13625">
        <v>17734</v>
      </c>
      <c r="G13625">
        <v>0</v>
      </c>
      <c r="H13625" t="s">
        <v>55597</v>
      </c>
      <c r="I13625">
        <v>20</v>
      </c>
      <c r="J13625" t="s">
        <v>217</v>
      </c>
      <c r="K13625">
        <v>187</v>
      </c>
      <c r="L13625" t="s">
        <v>218</v>
      </c>
      <c r="M13625" t="s">
        <v>55598</v>
      </c>
    </row>
    <row r="13626" spans="1:13" x14ac:dyDescent="0.35">
      <c r="A13626" t="s">
        <v>55599</v>
      </c>
      <c r="B13626" t="s">
        <v>14</v>
      </c>
      <c r="C13626" t="s">
        <v>55600</v>
      </c>
      <c r="D13626" t="s">
        <v>215</v>
      </c>
      <c r="E13626">
        <v>701881</v>
      </c>
      <c r="F13626">
        <v>9709</v>
      </c>
      <c r="G13626">
        <v>0</v>
      </c>
      <c r="H13626" t="s">
        <v>55601</v>
      </c>
      <c r="I13626">
        <v>20</v>
      </c>
      <c r="J13626" t="s">
        <v>217</v>
      </c>
      <c r="K13626">
        <v>152</v>
      </c>
      <c r="L13626" t="s">
        <v>218</v>
      </c>
      <c r="M13626" t="s">
        <v>55073</v>
      </c>
    </row>
    <row r="13627" spans="1:13" x14ac:dyDescent="0.35">
      <c r="A13627" t="s">
        <v>55602</v>
      </c>
      <c r="B13627" t="s">
        <v>14</v>
      </c>
      <c r="C13627" t="s">
        <v>55603</v>
      </c>
      <c r="D13627" t="s">
        <v>215</v>
      </c>
      <c r="E13627">
        <v>1325090</v>
      </c>
      <c r="F13627">
        <v>14352</v>
      </c>
      <c r="G13627">
        <v>0</v>
      </c>
      <c r="H13627" t="s">
        <v>55604</v>
      </c>
      <c r="I13627">
        <v>20</v>
      </c>
      <c r="J13627" t="s">
        <v>217</v>
      </c>
      <c r="K13627">
        <v>133</v>
      </c>
      <c r="L13627" t="s">
        <v>218</v>
      </c>
      <c r="M13627" t="s">
        <v>55073</v>
      </c>
    </row>
    <row r="13628" spans="1:13" x14ac:dyDescent="0.35">
      <c r="A13628" t="s">
        <v>55605</v>
      </c>
      <c r="B13628" t="s">
        <v>14</v>
      </c>
      <c r="C13628" t="s">
        <v>55606</v>
      </c>
      <c r="D13628" t="s">
        <v>215</v>
      </c>
      <c r="E13628">
        <v>778637</v>
      </c>
      <c r="F13628">
        <v>11487</v>
      </c>
      <c r="G13628">
        <v>0</v>
      </c>
      <c r="H13628" t="s">
        <v>55607</v>
      </c>
      <c r="I13628">
        <v>20</v>
      </c>
      <c r="J13628" t="s">
        <v>217</v>
      </c>
      <c r="K13628">
        <v>230</v>
      </c>
      <c r="L13628" t="s">
        <v>218</v>
      </c>
    </row>
    <row r="13629" spans="1:13" x14ac:dyDescent="0.35">
      <c r="A13629" t="s">
        <v>55608</v>
      </c>
      <c r="B13629" t="s">
        <v>14</v>
      </c>
      <c r="C13629" t="s">
        <v>55609</v>
      </c>
      <c r="D13629" t="s">
        <v>215</v>
      </c>
      <c r="E13629">
        <v>1030070</v>
      </c>
      <c r="F13629">
        <v>12997</v>
      </c>
      <c r="G13629">
        <v>0</v>
      </c>
      <c r="H13629" t="s">
        <v>55610</v>
      </c>
      <c r="I13629">
        <v>20</v>
      </c>
      <c r="J13629" t="s">
        <v>217</v>
      </c>
      <c r="K13629">
        <v>239</v>
      </c>
      <c r="L13629" t="s">
        <v>218</v>
      </c>
    </row>
    <row r="13630" spans="1:13" x14ac:dyDescent="0.35">
      <c r="A13630" t="s">
        <v>55611</v>
      </c>
      <c r="B13630" t="s">
        <v>14</v>
      </c>
      <c r="C13630" t="s">
        <v>55612</v>
      </c>
      <c r="D13630" t="s">
        <v>215</v>
      </c>
      <c r="E13630">
        <v>2315471</v>
      </c>
      <c r="F13630">
        <v>35606</v>
      </c>
      <c r="G13630">
        <v>0</v>
      </c>
      <c r="H13630" t="s">
        <v>55613</v>
      </c>
      <c r="I13630">
        <v>20</v>
      </c>
      <c r="J13630" t="s">
        <v>217</v>
      </c>
      <c r="K13630">
        <v>441</v>
      </c>
      <c r="L13630" t="s">
        <v>218</v>
      </c>
    </row>
    <row r="13631" spans="1:13" x14ac:dyDescent="0.35">
      <c r="A13631" t="s">
        <v>55614</v>
      </c>
      <c r="B13631" t="s">
        <v>14</v>
      </c>
      <c r="C13631" t="s">
        <v>55615</v>
      </c>
      <c r="D13631" t="s">
        <v>215</v>
      </c>
      <c r="E13631">
        <v>9005925</v>
      </c>
      <c r="F13631">
        <v>85439</v>
      </c>
      <c r="G13631">
        <v>0</v>
      </c>
      <c r="H13631" t="s">
        <v>55616</v>
      </c>
      <c r="I13631">
        <v>20</v>
      </c>
      <c r="J13631" t="s">
        <v>217</v>
      </c>
      <c r="K13631">
        <v>909</v>
      </c>
      <c r="L13631" t="s">
        <v>218</v>
      </c>
      <c r="M13631" t="s">
        <v>55073</v>
      </c>
    </row>
    <row r="13632" spans="1:13" x14ac:dyDescent="0.35">
      <c r="A13632" t="s">
        <v>55617</v>
      </c>
      <c r="B13632" t="s">
        <v>14</v>
      </c>
      <c r="C13632" t="s">
        <v>55618</v>
      </c>
      <c r="D13632" t="s">
        <v>215</v>
      </c>
      <c r="E13632">
        <v>1952840</v>
      </c>
      <c r="F13632">
        <v>27729</v>
      </c>
      <c r="G13632">
        <v>0</v>
      </c>
      <c r="H13632" t="s">
        <v>55619</v>
      </c>
      <c r="I13632">
        <v>20</v>
      </c>
      <c r="J13632" t="s">
        <v>217</v>
      </c>
      <c r="K13632">
        <v>279</v>
      </c>
      <c r="L13632" t="s">
        <v>218</v>
      </c>
    </row>
    <row r="13633" spans="1:13" x14ac:dyDescent="0.35">
      <c r="A13633" t="s">
        <v>55620</v>
      </c>
      <c r="B13633" t="s">
        <v>14</v>
      </c>
      <c r="C13633" t="s">
        <v>55621</v>
      </c>
      <c r="D13633" t="s">
        <v>215</v>
      </c>
      <c r="E13633">
        <v>278042</v>
      </c>
      <c r="F13633">
        <v>4866</v>
      </c>
      <c r="G13633">
        <v>0</v>
      </c>
      <c r="H13633" t="s">
        <v>55622</v>
      </c>
      <c r="I13633">
        <v>20</v>
      </c>
      <c r="J13633" t="s">
        <v>217</v>
      </c>
      <c r="K13633">
        <v>108</v>
      </c>
      <c r="L13633" t="s">
        <v>218</v>
      </c>
    </row>
    <row r="13634" spans="1:13" x14ac:dyDescent="0.35">
      <c r="A13634" t="s">
        <v>55623</v>
      </c>
      <c r="B13634" t="s">
        <v>14</v>
      </c>
      <c r="C13634" t="s">
        <v>55624</v>
      </c>
      <c r="D13634" t="s">
        <v>215</v>
      </c>
      <c r="E13634">
        <v>247096</v>
      </c>
      <c r="F13634">
        <v>4411</v>
      </c>
      <c r="G13634">
        <v>0</v>
      </c>
      <c r="H13634" t="s">
        <v>55625</v>
      </c>
      <c r="I13634">
        <v>20</v>
      </c>
      <c r="J13634" t="s">
        <v>217</v>
      </c>
      <c r="K13634">
        <v>82</v>
      </c>
      <c r="L13634" t="s">
        <v>218</v>
      </c>
    </row>
    <row r="13635" spans="1:13" x14ac:dyDescent="0.35">
      <c r="A13635" t="s">
        <v>55626</v>
      </c>
      <c r="B13635" t="s">
        <v>14</v>
      </c>
      <c r="C13635" t="s">
        <v>55627</v>
      </c>
      <c r="D13635" t="s">
        <v>215</v>
      </c>
      <c r="E13635">
        <v>209875</v>
      </c>
      <c r="F13635">
        <v>2951</v>
      </c>
      <c r="G13635">
        <v>0</v>
      </c>
      <c r="H13635" t="s">
        <v>55628</v>
      </c>
      <c r="I13635">
        <v>20</v>
      </c>
      <c r="J13635" t="s">
        <v>217</v>
      </c>
      <c r="K13635">
        <v>40</v>
      </c>
      <c r="L13635" t="s">
        <v>218</v>
      </c>
    </row>
    <row r="13636" spans="1:13" x14ac:dyDescent="0.35">
      <c r="A13636" t="s">
        <v>55629</v>
      </c>
      <c r="B13636" t="s">
        <v>14</v>
      </c>
      <c r="C13636" t="s">
        <v>55630</v>
      </c>
      <c r="D13636" t="s">
        <v>215</v>
      </c>
      <c r="E13636">
        <v>373409</v>
      </c>
      <c r="F13636">
        <v>8493</v>
      </c>
      <c r="G13636">
        <v>0</v>
      </c>
      <c r="H13636" t="s">
        <v>55631</v>
      </c>
      <c r="I13636">
        <v>20</v>
      </c>
      <c r="J13636" t="s">
        <v>217</v>
      </c>
      <c r="K13636">
        <v>188</v>
      </c>
      <c r="L13636" t="s">
        <v>218</v>
      </c>
      <c r="M13636" t="s">
        <v>55073</v>
      </c>
    </row>
    <row r="13637" spans="1:13" x14ac:dyDescent="0.35">
      <c r="A13637" t="s">
        <v>55632</v>
      </c>
      <c r="B13637" t="s">
        <v>14</v>
      </c>
      <c r="C13637" t="s">
        <v>55633</v>
      </c>
      <c r="D13637" t="s">
        <v>215</v>
      </c>
      <c r="E13637">
        <v>557378</v>
      </c>
      <c r="F13637">
        <v>6388</v>
      </c>
      <c r="G13637">
        <v>0</v>
      </c>
      <c r="H13637" t="s">
        <v>55634</v>
      </c>
      <c r="I13637">
        <v>20</v>
      </c>
      <c r="J13637" t="s">
        <v>217</v>
      </c>
      <c r="K13637">
        <v>125</v>
      </c>
      <c r="L13637" t="s">
        <v>218</v>
      </c>
      <c r="M13637" t="s">
        <v>55635</v>
      </c>
    </row>
    <row r="13638" spans="1:13" x14ac:dyDescent="0.35">
      <c r="A13638" t="s">
        <v>55636</v>
      </c>
      <c r="B13638" t="s">
        <v>14</v>
      </c>
      <c r="C13638" t="s">
        <v>55637</v>
      </c>
      <c r="D13638" t="s">
        <v>215</v>
      </c>
      <c r="E13638">
        <v>271531</v>
      </c>
      <c r="F13638">
        <v>4731</v>
      </c>
      <c r="G13638">
        <v>0</v>
      </c>
      <c r="H13638" t="s">
        <v>55638</v>
      </c>
      <c r="I13638">
        <v>20</v>
      </c>
      <c r="J13638" t="s">
        <v>217</v>
      </c>
      <c r="K13638">
        <v>184</v>
      </c>
      <c r="L13638" t="s">
        <v>218</v>
      </c>
      <c r="M13638" t="s">
        <v>55639</v>
      </c>
    </row>
    <row r="13639" spans="1:13" x14ac:dyDescent="0.35">
      <c r="A13639" t="s">
        <v>55640</v>
      </c>
      <c r="B13639" t="s">
        <v>14</v>
      </c>
      <c r="C13639" t="s">
        <v>55641</v>
      </c>
      <c r="D13639" t="s">
        <v>215</v>
      </c>
      <c r="E13639">
        <v>241193</v>
      </c>
      <c r="F13639">
        <v>3451</v>
      </c>
      <c r="G13639">
        <v>0</v>
      </c>
      <c r="H13639" t="s">
        <v>55642</v>
      </c>
      <c r="I13639">
        <v>20</v>
      </c>
      <c r="J13639" t="s">
        <v>53</v>
      </c>
      <c r="K13639">
        <v>99</v>
      </c>
      <c r="L13639" t="s">
        <v>218</v>
      </c>
    </row>
    <row r="13640" spans="1:13" x14ac:dyDescent="0.35">
      <c r="A13640" t="s">
        <v>55643</v>
      </c>
      <c r="B13640" t="s">
        <v>14</v>
      </c>
      <c r="C13640" t="s">
        <v>55644</v>
      </c>
      <c r="D13640" t="s">
        <v>215</v>
      </c>
      <c r="E13640">
        <v>222471</v>
      </c>
      <c r="F13640">
        <v>3385</v>
      </c>
      <c r="G13640">
        <v>0</v>
      </c>
      <c r="H13640" t="s">
        <v>55645</v>
      </c>
      <c r="I13640">
        <v>20</v>
      </c>
      <c r="J13640" t="s">
        <v>217</v>
      </c>
      <c r="K13640">
        <v>101</v>
      </c>
      <c r="L13640" t="s">
        <v>218</v>
      </c>
      <c r="M13640" t="s">
        <v>55646</v>
      </c>
    </row>
    <row r="13641" spans="1:13" x14ac:dyDescent="0.35">
      <c r="A13641" t="s">
        <v>55647</v>
      </c>
      <c r="B13641" t="s">
        <v>14</v>
      </c>
      <c r="C13641" t="s">
        <v>55648</v>
      </c>
      <c r="D13641" t="s">
        <v>215</v>
      </c>
      <c r="E13641">
        <v>336580</v>
      </c>
      <c r="F13641">
        <v>5014</v>
      </c>
      <c r="G13641">
        <v>0</v>
      </c>
      <c r="H13641" t="s">
        <v>55649</v>
      </c>
      <c r="I13641">
        <v>20</v>
      </c>
      <c r="J13641" t="s">
        <v>217</v>
      </c>
      <c r="K13641">
        <v>73</v>
      </c>
      <c r="L13641" t="s">
        <v>218</v>
      </c>
      <c r="M13641" t="s">
        <v>55650</v>
      </c>
    </row>
    <row r="13642" spans="1:13" x14ac:dyDescent="0.35">
      <c r="A13642" t="s">
        <v>55651</v>
      </c>
      <c r="B13642" t="s">
        <v>14</v>
      </c>
      <c r="C13642" t="s">
        <v>55652</v>
      </c>
      <c r="D13642" t="s">
        <v>215</v>
      </c>
      <c r="E13642">
        <v>1332605</v>
      </c>
      <c r="F13642">
        <v>24901</v>
      </c>
      <c r="G13642">
        <v>0</v>
      </c>
      <c r="H13642" t="s">
        <v>55653</v>
      </c>
      <c r="I13642">
        <v>20</v>
      </c>
      <c r="J13642" t="s">
        <v>217</v>
      </c>
      <c r="K13642">
        <v>536</v>
      </c>
      <c r="L13642" t="s">
        <v>218</v>
      </c>
      <c r="M13642" t="s">
        <v>55654</v>
      </c>
    </row>
    <row r="13643" spans="1:13" x14ac:dyDescent="0.35">
      <c r="A13643" t="s">
        <v>55655</v>
      </c>
      <c r="B13643" t="s">
        <v>14</v>
      </c>
      <c r="C13643" t="s">
        <v>55656</v>
      </c>
      <c r="D13643" t="s">
        <v>215</v>
      </c>
      <c r="E13643">
        <v>267748</v>
      </c>
      <c r="F13643">
        <v>6678</v>
      </c>
      <c r="G13643">
        <v>0</v>
      </c>
      <c r="H13643" t="s">
        <v>55657</v>
      </c>
      <c r="I13643">
        <v>20</v>
      </c>
      <c r="J13643" t="s">
        <v>217</v>
      </c>
      <c r="K13643">
        <v>108</v>
      </c>
      <c r="L13643" t="s">
        <v>218</v>
      </c>
      <c r="M13643" t="s">
        <v>55658</v>
      </c>
    </row>
    <row r="13644" spans="1:13" x14ac:dyDescent="0.35">
      <c r="A13644" t="s">
        <v>55659</v>
      </c>
      <c r="B13644" t="s">
        <v>14</v>
      </c>
      <c r="C13644" t="s">
        <v>55660</v>
      </c>
      <c r="D13644" t="s">
        <v>215</v>
      </c>
      <c r="E13644">
        <v>267519</v>
      </c>
      <c r="F13644">
        <v>4032</v>
      </c>
      <c r="G13644">
        <v>0</v>
      </c>
      <c r="H13644" t="s">
        <v>55661</v>
      </c>
      <c r="I13644">
        <v>20</v>
      </c>
      <c r="J13644" t="s">
        <v>217</v>
      </c>
      <c r="K13644">
        <v>70</v>
      </c>
      <c r="L13644" t="s">
        <v>218</v>
      </c>
      <c r="M13644" t="s">
        <v>55662</v>
      </c>
    </row>
    <row r="13645" spans="1:13" x14ac:dyDescent="0.35">
      <c r="A13645" t="s">
        <v>55663</v>
      </c>
      <c r="B13645" t="s">
        <v>14</v>
      </c>
      <c r="C13645" t="s">
        <v>55664</v>
      </c>
      <c r="D13645" t="s">
        <v>215</v>
      </c>
      <c r="E13645">
        <v>340937</v>
      </c>
      <c r="F13645">
        <v>3699</v>
      </c>
      <c r="G13645">
        <v>0</v>
      </c>
      <c r="H13645" t="s">
        <v>55665</v>
      </c>
      <c r="I13645">
        <v>20</v>
      </c>
      <c r="J13645" t="s">
        <v>217</v>
      </c>
      <c r="K13645">
        <v>31</v>
      </c>
      <c r="L13645" t="s">
        <v>218</v>
      </c>
      <c r="M13645" t="s">
        <v>55666</v>
      </c>
    </row>
    <row r="13646" spans="1:13" x14ac:dyDescent="0.35">
      <c r="A13646" t="s">
        <v>55667</v>
      </c>
      <c r="B13646" t="s">
        <v>14</v>
      </c>
      <c r="C13646" t="s">
        <v>55668</v>
      </c>
      <c r="D13646" t="s">
        <v>215</v>
      </c>
      <c r="E13646">
        <v>209426</v>
      </c>
      <c r="F13646">
        <v>4724</v>
      </c>
      <c r="G13646">
        <v>0</v>
      </c>
      <c r="H13646" t="s">
        <v>55669</v>
      </c>
      <c r="I13646">
        <v>20</v>
      </c>
      <c r="J13646" t="s">
        <v>53</v>
      </c>
      <c r="K13646">
        <v>178</v>
      </c>
      <c r="L13646" t="s">
        <v>218</v>
      </c>
    </row>
    <row r="13647" spans="1:13" x14ac:dyDescent="0.35">
      <c r="A13647" t="s">
        <v>55670</v>
      </c>
      <c r="B13647" t="s">
        <v>14</v>
      </c>
      <c r="C13647" t="s">
        <v>55671</v>
      </c>
      <c r="D13647" t="s">
        <v>215</v>
      </c>
      <c r="E13647">
        <v>258955</v>
      </c>
      <c r="F13647">
        <v>3753</v>
      </c>
      <c r="G13647">
        <v>0</v>
      </c>
      <c r="H13647" t="s">
        <v>55672</v>
      </c>
      <c r="I13647">
        <v>20</v>
      </c>
      <c r="J13647" t="s">
        <v>217</v>
      </c>
      <c r="K13647">
        <v>22</v>
      </c>
      <c r="L13647" t="s">
        <v>218</v>
      </c>
      <c r="M13647" t="s">
        <v>55662</v>
      </c>
    </row>
    <row r="13648" spans="1:13" x14ac:dyDescent="0.35">
      <c r="A13648" t="s">
        <v>55673</v>
      </c>
      <c r="B13648" t="s">
        <v>14</v>
      </c>
      <c r="C13648" t="s">
        <v>55674</v>
      </c>
      <c r="D13648" t="s">
        <v>215</v>
      </c>
      <c r="E13648">
        <v>188036</v>
      </c>
      <c r="F13648">
        <v>2840</v>
      </c>
      <c r="G13648">
        <v>0</v>
      </c>
      <c r="H13648" t="s">
        <v>55675</v>
      </c>
      <c r="I13648">
        <v>20</v>
      </c>
      <c r="J13648" t="s">
        <v>217</v>
      </c>
      <c r="K13648">
        <v>70</v>
      </c>
      <c r="L13648" t="s">
        <v>218</v>
      </c>
      <c r="M13648" t="s">
        <v>55676</v>
      </c>
    </row>
    <row r="13649" spans="1:13" x14ac:dyDescent="0.35">
      <c r="A13649" t="s">
        <v>55677</v>
      </c>
      <c r="B13649" t="s">
        <v>14</v>
      </c>
      <c r="C13649" t="s">
        <v>55678</v>
      </c>
      <c r="D13649" t="s">
        <v>215</v>
      </c>
      <c r="E13649">
        <v>195597</v>
      </c>
      <c r="F13649">
        <v>3465</v>
      </c>
      <c r="G13649">
        <v>0</v>
      </c>
      <c r="H13649" t="s">
        <v>55679</v>
      </c>
      <c r="I13649">
        <v>20</v>
      </c>
      <c r="J13649" t="s">
        <v>217</v>
      </c>
      <c r="K13649">
        <v>102</v>
      </c>
      <c r="L13649" t="s">
        <v>218</v>
      </c>
      <c r="M13649" t="s">
        <v>55662</v>
      </c>
    </row>
    <row r="13650" spans="1:13" x14ac:dyDescent="0.35">
      <c r="A13650" t="s">
        <v>55680</v>
      </c>
      <c r="B13650" t="s">
        <v>14</v>
      </c>
      <c r="C13650" t="s">
        <v>55681</v>
      </c>
      <c r="D13650" t="s">
        <v>215</v>
      </c>
      <c r="E13650">
        <v>178857</v>
      </c>
      <c r="F13650">
        <v>2423</v>
      </c>
      <c r="G13650">
        <v>0</v>
      </c>
      <c r="H13650" t="s">
        <v>55682</v>
      </c>
      <c r="I13650">
        <v>20</v>
      </c>
      <c r="J13650" t="s">
        <v>217</v>
      </c>
      <c r="K13650">
        <v>49</v>
      </c>
      <c r="L13650" t="s">
        <v>218</v>
      </c>
      <c r="M13650" t="s">
        <v>55683</v>
      </c>
    </row>
    <row r="13651" spans="1:13" x14ac:dyDescent="0.35">
      <c r="A13651" t="s">
        <v>55684</v>
      </c>
      <c r="B13651" t="s">
        <v>14</v>
      </c>
      <c r="C13651" t="s">
        <v>55685</v>
      </c>
      <c r="D13651" t="s">
        <v>215</v>
      </c>
      <c r="E13651">
        <v>342383</v>
      </c>
      <c r="F13651">
        <v>7386</v>
      </c>
      <c r="G13651">
        <v>0</v>
      </c>
      <c r="H13651" t="s">
        <v>55686</v>
      </c>
      <c r="I13651">
        <v>20</v>
      </c>
      <c r="J13651" t="s">
        <v>217</v>
      </c>
      <c r="K13651">
        <v>120</v>
      </c>
      <c r="L13651" t="s">
        <v>218</v>
      </c>
      <c r="M13651" t="s">
        <v>55662</v>
      </c>
    </row>
    <row r="13652" spans="1:13" x14ac:dyDescent="0.35">
      <c r="A13652" t="s">
        <v>55687</v>
      </c>
      <c r="B13652" t="s">
        <v>14</v>
      </c>
      <c r="C13652" t="s">
        <v>55688</v>
      </c>
      <c r="D13652" t="s">
        <v>215</v>
      </c>
      <c r="E13652">
        <v>406669</v>
      </c>
      <c r="F13652">
        <v>5545</v>
      </c>
      <c r="G13652">
        <v>0</v>
      </c>
      <c r="H13652" t="s">
        <v>55689</v>
      </c>
      <c r="I13652">
        <v>20</v>
      </c>
      <c r="J13652" t="s">
        <v>217</v>
      </c>
      <c r="K13652">
        <v>311</v>
      </c>
      <c r="L13652" t="s">
        <v>218</v>
      </c>
      <c r="M13652" t="s">
        <v>55662</v>
      </c>
    </row>
    <row r="13653" spans="1:13" x14ac:dyDescent="0.35">
      <c r="A13653" t="s">
        <v>55690</v>
      </c>
      <c r="B13653" t="s">
        <v>14</v>
      </c>
      <c r="C13653" t="s">
        <v>55691</v>
      </c>
      <c r="D13653" t="s">
        <v>215</v>
      </c>
      <c r="E13653">
        <v>202295</v>
      </c>
      <c r="F13653">
        <v>2838</v>
      </c>
      <c r="G13653">
        <v>0</v>
      </c>
      <c r="H13653" t="s">
        <v>55692</v>
      </c>
      <c r="I13653">
        <v>20</v>
      </c>
      <c r="J13653" t="s">
        <v>217</v>
      </c>
      <c r="K13653">
        <v>117</v>
      </c>
      <c r="L13653" t="s">
        <v>218</v>
      </c>
      <c r="M13653" t="s">
        <v>55693</v>
      </c>
    </row>
    <row r="13654" spans="1:13" x14ac:dyDescent="0.35">
      <c r="A13654" t="s">
        <v>55694</v>
      </c>
      <c r="B13654" t="s">
        <v>14</v>
      </c>
      <c r="C13654">
        <v>5241</v>
      </c>
      <c r="D13654" t="s">
        <v>215</v>
      </c>
      <c r="E13654">
        <v>225466</v>
      </c>
      <c r="F13654">
        <v>4461</v>
      </c>
      <c r="G13654">
        <v>0</v>
      </c>
      <c r="H13654" t="s">
        <v>55695</v>
      </c>
      <c r="I13654">
        <v>20</v>
      </c>
      <c r="J13654" t="s">
        <v>217</v>
      </c>
      <c r="K13654">
        <v>99</v>
      </c>
      <c r="L13654" t="s">
        <v>218</v>
      </c>
      <c r="M13654" t="s">
        <v>55073</v>
      </c>
    </row>
    <row r="13655" spans="1:13" x14ac:dyDescent="0.35">
      <c r="A13655" t="s">
        <v>55696</v>
      </c>
      <c r="B13655" t="s">
        <v>14</v>
      </c>
      <c r="C13655" t="s">
        <v>55697</v>
      </c>
      <c r="D13655" t="s">
        <v>215</v>
      </c>
      <c r="E13655">
        <v>4259273</v>
      </c>
      <c r="F13655">
        <v>60670</v>
      </c>
      <c r="G13655">
        <v>0</v>
      </c>
      <c r="H13655" t="s">
        <v>55698</v>
      </c>
      <c r="I13655">
        <v>20</v>
      </c>
      <c r="J13655" t="s">
        <v>217</v>
      </c>
      <c r="K13655">
        <v>1882</v>
      </c>
      <c r="L13655" t="s">
        <v>218</v>
      </c>
      <c r="M13655" t="s">
        <v>55699</v>
      </c>
    </row>
    <row r="13656" spans="1:13" x14ac:dyDescent="0.35">
      <c r="A13656" t="s">
        <v>55700</v>
      </c>
      <c r="B13656" t="s">
        <v>14</v>
      </c>
      <c r="C13656" t="s">
        <v>55701</v>
      </c>
      <c r="D13656" t="s">
        <v>215</v>
      </c>
      <c r="E13656">
        <v>2457079</v>
      </c>
      <c r="F13656">
        <v>29120</v>
      </c>
      <c r="G13656">
        <v>0</v>
      </c>
      <c r="H13656" t="s">
        <v>55702</v>
      </c>
      <c r="I13656">
        <v>20</v>
      </c>
      <c r="J13656" t="s">
        <v>217</v>
      </c>
      <c r="K13656">
        <v>361</v>
      </c>
      <c r="L13656" t="s">
        <v>218</v>
      </c>
      <c r="M13656" t="s">
        <v>55703</v>
      </c>
    </row>
    <row r="13657" spans="1:13" x14ac:dyDescent="0.35">
      <c r="A13657" t="s">
        <v>55704</v>
      </c>
      <c r="B13657" t="s">
        <v>14</v>
      </c>
      <c r="C13657" t="s">
        <v>55705</v>
      </c>
      <c r="D13657" t="s">
        <v>215</v>
      </c>
      <c r="E13657">
        <v>188078</v>
      </c>
      <c r="F13657">
        <v>3860</v>
      </c>
      <c r="G13657">
        <v>0</v>
      </c>
      <c r="H13657" t="s">
        <v>55706</v>
      </c>
      <c r="I13657">
        <v>20</v>
      </c>
      <c r="J13657" t="s">
        <v>217</v>
      </c>
      <c r="K13657">
        <v>114</v>
      </c>
      <c r="L13657" t="s">
        <v>218</v>
      </c>
      <c r="M13657" t="s">
        <v>55707</v>
      </c>
    </row>
    <row r="13658" spans="1:13" x14ac:dyDescent="0.35">
      <c r="A13658" t="s">
        <v>55708</v>
      </c>
      <c r="B13658" t="s">
        <v>14</v>
      </c>
      <c r="C13658" t="s">
        <v>55709</v>
      </c>
      <c r="D13658" t="s">
        <v>215</v>
      </c>
      <c r="E13658">
        <v>186930</v>
      </c>
      <c r="F13658">
        <v>3463</v>
      </c>
      <c r="G13658">
        <v>0</v>
      </c>
      <c r="H13658" t="s">
        <v>55710</v>
      </c>
      <c r="I13658">
        <v>20</v>
      </c>
      <c r="J13658" t="s">
        <v>217</v>
      </c>
      <c r="K13658">
        <v>60</v>
      </c>
      <c r="L13658" t="s">
        <v>218</v>
      </c>
      <c r="M13658" t="s">
        <v>55711</v>
      </c>
    </row>
    <row r="13659" spans="1:13" x14ac:dyDescent="0.35">
      <c r="A13659" t="s">
        <v>55712</v>
      </c>
      <c r="B13659" t="s">
        <v>14</v>
      </c>
      <c r="C13659" t="s">
        <v>55713</v>
      </c>
      <c r="D13659" t="s">
        <v>215</v>
      </c>
      <c r="E13659">
        <v>282500</v>
      </c>
      <c r="F13659">
        <v>8210</v>
      </c>
      <c r="G13659">
        <v>0</v>
      </c>
      <c r="H13659" t="s">
        <v>55714</v>
      </c>
      <c r="I13659">
        <v>20</v>
      </c>
      <c r="J13659" t="s">
        <v>217</v>
      </c>
      <c r="K13659">
        <v>152</v>
      </c>
      <c r="L13659" t="s">
        <v>218</v>
      </c>
      <c r="M13659" t="s">
        <v>55073</v>
      </c>
    </row>
    <row r="13660" spans="1:13" x14ac:dyDescent="0.35">
      <c r="A13660" t="s">
        <v>55715</v>
      </c>
      <c r="B13660" t="s">
        <v>14</v>
      </c>
      <c r="C13660" t="s">
        <v>55716</v>
      </c>
      <c r="D13660" t="s">
        <v>215</v>
      </c>
      <c r="E13660">
        <v>196880</v>
      </c>
      <c r="F13660">
        <v>6406</v>
      </c>
      <c r="G13660">
        <v>0</v>
      </c>
      <c r="H13660" t="s">
        <v>55717</v>
      </c>
      <c r="I13660">
        <v>20</v>
      </c>
      <c r="J13660" t="s">
        <v>217</v>
      </c>
      <c r="K13660">
        <v>142</v>
      </c>
      <c r="L13660" t="s">
        <v>218</v>
      </c>
      <c r="M13660" t="s">
        <v>55073</v>
      </c>
    </row>
    <row r="13661" spans="1:13" x14ac:dyDescent="0.35">
      <c r="A13661" t="s">
        <v>55718</v>
      </c>
      <c r="B13661" t="s">
        <v>14</v>
      </c>
      <c r="C13661" t="s">
        <v>55719</v>
      </c>
      <c r="D13661" t="s">
        <v>215</v>
      </c>
      <c r="E13661">
        <v>281624</v>
      </c>
      <c r="F13661">
        <v>5321</v>
      </c>
      <c r="G13661">
        <v>0</v>
      </c>
      <c r="H13661" t="s">
        <v>55720</v>
      </c>
      <c r="I13661">
        <v>20</v>
      </c>
      <c r="J13661" t="s">
        <v>217</v>
      </c>
      <c r="K13661">
        <v>109</v>
      </c>
      <c r="L13661" t="s">
        <v>218</v>
      </c>
      <c r="M13661" t="s">
        <v>55721</v>
      </c>
    </row>
    <row r="13662" spans="1:13" x14ac:dyDescent="0.35">
      <c r="A13662" t="s">
        <v>55722</v>
      </c>
      <c r="B13662" t="s">
        <v>14</v>
      </c>
      <c r="C13662" t="s">
        <v>55723</v>
      </c>
      <c r="D13662" t="s">
        <v>215</v>
      </c>
      <c r="E13662">
        <v>303882</v>
      </c>
      <c r="F13662">
        <v>4138</v>
      </c>
      <c r="G13662">
        <v>0</v>
      </c>
      <c r="H13662" t="s">
        <v>55724</v>
      </c>
      <c r="I13662">
        <v>20</v>
      </c>
      <c r="J13662" t="s">
        <v>217</v>
      </c>
      <c r="K13662">
        <v>57</v>
      </c>
      <c r="L13662" t="s">
        <v>218</v>
      </c>
      <c r="M13662" t="s">
        <v>55725</v>
      </c>
    </row>
    <row r="13663" spans="1:13" x14ac:dyDescent="0.35">
      <c r="A13663" t="s">
        <v>55726</v>
      </c>
      <c r="B13663" t="s">
        <v>14</v>
      </c>
      <c r="C13663" t="s">
        <v>55727</v>
      </c>
      <c r="D13663" t="s">
        <v>215</v>
      </c>
      <c r="E13663">
        <v>416902</v>
      </c>
      <c r="F13663">
        <v>13715</v>
      </c>
      <c r="G13663">
        <v>0</v>
      </c>
      <c r="H13663" t="s">
        <v>55728</v>
      </c>
      <c r="I13663">
        <v>20</v>
      </c>
      <c r="J13663" t="s">
        <v>217</v>
      </c>
      <c r="K13663">
        <v>252</v>
      </c>
      <c r="L13663" t="s">
        <v>218</v>
      </c>
      <c r="M13663" t="s">
        <v>55662</v>
      </c>
    </row>
    <row r="13664" spans="1:13" x14ac:dyDescent="0.35">
      <c r="A13664" t="s">
        <v>55729</v>
      </c>
      <c r="B13664" t="s">
        <v>14</v>
      </c>
      <c r="C13664" t="s">
        <v>55730</v>
      </c>
      <c r="D13664" t="s">
        <v>215</v>
      </c>
      <c r="E13664">
        <v>534809</v>
      </c>
      <c r="F13664">
        <v>13999</v>
      </c>
      <c r="G13664">
        <v>0</v>
      </c>
      <c r="H13664" t="s">
        <v>55731</v>
      </c>
      <c r="I13664">
        <v>20</v>
      </c>
      <c r="J13664" t="s">
        <v>217</v>
      </c>
      <c r="K13664">
        <v>212</v>
      </c>
      <c r="L13664" t="s">
        <v>218</v>
      </c>
      <c r="M13664" t="s">
        <v>55662</v>
      </c>
    </row>
    <row r="13665" spans="1:13" x14ac:dyDescent="0.35">
      <c r="A13665" t="s">
        <v>55732</v>
      </c>
      <c r="B13665" t="s">
        <v>14</v>
      </c>
      <c r="C13665" t="s">
        <v>55733</v>
      </c>
      <c r="D13665" t="s">
        <v>215</v>
      </c>
      <c r="E13665">
        <v>194438</v>
      </c>
      <c r="F13665">
        <v>4793</v>
      </c>
      <c r="G13665">
        <v>0</v>
      </c>
      <c r="H13665" t="s">
        <v>55734</v>
      </c>
      <c r="I13665">
        <v>20</v>
      </c>
      <c r="J13665" t="s">
        <v>217</v>
      </c>
      <c r="K13665">
        <v>144</v>
      </c>
      <c r="L13665" t="s">
        <v>218</v>
      </c>
      <c r="M13665" t="s">
        <v>55073</v>
      </c>
    </row>
    <row r="13666" spans="1:13" x14ac:dyDescent="0.35">
      <c r="A13666" t="s">
        <v>55735</v>
      </c>
      <c r="B13666" t="s">
        <v>14</v>
      </c>
      <c r="C13666" t="s">
        <v>55736</v>
      </c>
      <c r="D13666" t="s">
        <v>215</v>
      </c>
      <c r="E13666">
        <v>441718</v>
      </c>
      <c r="F13666">
        <v>14967</v>
      </c>
      <c r="G13666">
        <v>0</v>
      </c>
      <c r="H13666" t="s">
        <v>55737</v>
      </c>
      <c r="I13666">
        <v>20</v>
      </c>
      <c r="J13666" t="s">
        <v>217</v>
      </c>
      <c r="K13666">
        <v>335</v>
      </c>
      <c r="L13666" t="s">
        <v>218</v>
      </c>
      <c r="M13666" t="s">
        <v>55073</v>
      </c>
    </row>
    <row r="13667" spans="1:13" x14ac:dyDescent="0.35">
      <c r="A13667" t="s">
        <v>55738</v>
      </c>
      <c r="B13667" t="s">
        <v>14</v>
      </c>
      <c r="C13667" t="s">
        <v>55739</v>
      </c>
      <c r="D13667" t="s">
        <v>215</v>
      </c>
      <c r="E13667">
        <v>214824</v>
      </c>
      <c r="F13667">
        <v>5252</v>
      </c>
      <c r="G13667">
        <v>0</v>
      </c>
      <c r="H13667" t="s">
        <v>55740</v>
      </c>
      <c r="I13667">
        <v>20</v>
      </c>
      <c r="J13667" t="s">
        <v>217</v>
      </c>
      <c r="K13667">
        <v>102</v>
      </c>
      <c r="L13667" t="s">
        <v>218</v>
      </c>
      <c r="M13667" t="s">
        <v>55741</v>
      </c>
    </row>
    <row r="13668" spans="1:13" x14ac:dyDescent="0.35">
      <c r="A13668" t="s">
        <v>55742</v>
      </c>
      <c r="B13668" t="s">
        <v>14</v>
      </c>
      <c r="C13668" t="s">
        <v>55743</v>
      </c>
      <c r="D13668" t="s">
        <v>215</v>
      </c>
      <c r="E13668">
        <v>268610</v>
      </c>
      <c r="F13668">
        <v>4800</v>
      </c>
      <c r="G13668">
        <v>0</v>
      </c>
      <c r="H13668" t="s">
        <v>55744</v>
      </c>
      <c r="I13668">
        <v>20</v>
      </c>
      <c r="J13668" t="s">
        <v>217</v>
      </c>
      <c r="K13668">
        <v>76</v>
      </c>
      <c r="L13668" t="s">
        <v>218</v>
      </c>
      <c r="M13668" t="s">
        <v>55666</v>
      </c>
    </row>
    <row r="13669" spans="1:13" x14ac:dyDescent="0.35">
      <c r="A13669" t="s">
        <v>55745</v>
      </c>
      <c r="B13669" t="s">
        <v>14</v>
      </c>
      <c r="C13669" t="s">
        <v>55746</v>
      </c>
      <c r="D13669" t="s">
        <v>215</v>
      </c>
      <c r="E13669">
        <v>212471</v>
      </c>
      <c r="F13669">
        <v>5915</v>
      </c>
      <c r="G13669">
        <v>0</v>
      </c>
      <c r="H13669" t="s">
        <v>55747</v>
      </c>
      <c r="I13669">
        <v>20</v>
      </c>
      <c r="J13669" t="s">
        <v>217</v>
      </c>
      <c r="K13669">
        <v>160</v>
      </c>
      <c r="L13669" t="s">
        <v>218</v>
      </c>
      <c r="M13669" t="s">
        <v>55748</v>
      </c>
    </row>
    <row r="13670" spans="1:13" x14ac:dyDescent="0.35">
      <c r="A13670" t="s">
        <v>55749</v>
      </c>
      <c r="B13670" t="s">
        <v>14</v>
      </c>
      <c r="C13670" t="s">
        <v>55750</v>
      </c>
      <c r="D13670" t="s">
        <v>215</v>
      </c>
      <c r="E13670">
        <v>365997</v>
      </c>
      <c r="F13670">
        <v>13146</v>
      </c>
      <c r="G13670">
        <v>0</v>
      </c>
      <c r="H13670" t="s">
        <v>55751</v>
      </c>
      <c r="I13670">
        <v>20</v>
      </c>
      <c r="J13670" t="s">
        <v>217</v>
      </c>
      <c r="K13670">
        <v>231</v>
      </c>
      <c r="L13670" t="s">
        <v>218</v>
      </c>
      <c r="M13670" t="s">
        <v>55073</v>
      </c>
    </row>
    <row r="13671" spans="1:13" x14ac:dyDescent="0.35">
      <c r="A13671" t="s">
        <v>55752</v>
      </c>
      <c r="B13671" t="s">
        <v>14</v>
      </c>
      <c r="C13671" t="s">
        <v>55753</v>
      </c>
      <c r="D13671" t="s">
        <v>215</v>
      </c>
      <c r="E13671">
        <v>213402</v>
      </c>
      <c r="F13671">
        <v>5250</v>
      </c>
      <c r="G13671">
        <v>0</v>
      </c>
      <c r="H13671" t="s">
        <v>55754</v>
      </c>
      <c r="I13671">
        <v>20</v>
      </c>
      <c r="J13671" t="s">
        <v>217</v>
      </c>
      <c r="K13671">
        <v>96</v>
      </c>
      <c r="L13671" t="s">
        <v>218</v>
      </c>
      <c r="M13671" t="s">
        <v>55073</v>
      </c>
    </row>
    <row r="13672" spans="1:13" x14ac:dyDescent="0.35">
      <c r="A13672" t="s">
        <v>55755</v>
      </c>
      <c r="B13672" t="s">
        <v>14</v>
      </c>
      <c r="C13672" t="s">
        <v>55756</v>
      </c>
      <c r="D13672" t="s">
        <v>215</v>
      </c>
      <c r="E13672">
        <v>535070</v>
      </c>
      <c r="F13672">
        <v>16334</v>
      </c>
      <c r="G13672">
        <v>0</v>
      </c>
      <c r="H13672" t="s">
        <v>55757</v>
      </c>
      <c r="I13672">
        <v>20</v>
      </c>
      <c r="J13672" t="s">
        <v>217</v>
      </c>
      <c r="K13672">
        <v>398</v>
      </c>
      <c r="L13672" t="s">
        <v>218</v>
      </c>
      <c r="M13672" t="s">
        <v>55758</v>
      </c>
    </row>
    <row r="13673" spans="1:13" x14ac:dyDescent="0.35">
      <c r="A13673" t="s">
        <v>55759</v>
      </c>
      <c r="B13673" t="s">
        <v>14</v>
      </c>
      <c r="C13673" t="s">
        <v>55760</v>
      </c>
      <c r="D13673" t="s">
        <v>215</v>
      </c>
      <c r="E13673">
        <v>249888</v>
      </c>
      <c r="F13673">
        <v>5974</v>
      </c>
      <c r="G13673">
        <v>0</v>
      </c>
      <c r="H13673" t="s">
        <v>55761</v>
      </c>
      <c r="I13673">
        <v>20</v>
      </c>
      <c r="J13673" t="s">
        <v>217</v>
      </c>
      <c r="K13673">
        <v>138</v>
      </c>
      <c r="L13673" t="s">
        <v>218</v>
      </c>
      <c r="M13673" t="s">
        <v>55073</v>
      </c>
    </row>
    <row r="13674" spans="1:13" x14ac:dyDescent="0.35">
      <c r="A13674" t="s">
        <v>55762</v>
      </c>
      <c r="B13674" t="s">
        <v>14</v>
      </c>
      <c r="C13674" t="s">
        <v>55763</v>
      </c>
      <c r="D13674" t="s">
        <v>215</v>
      </c>
      <c r="E13674">
        <v>599729</v>
      </c>
      <c r="F13674">
        <v>15395</v>
      </c>
      <c r="G13674">
        <v>0</v>
      </c>
      <c r="H13674" t="s">
        <v>55764</v>
      </c>
      <c r="I13674">
        <v>20</v>
      </c>
      <c r="J13674" t="s">
        <v>217</v>
      </c>
      <c r="K13674">
        <v>532</v>
      </c>
      <c r="L13674" t="s">
        <v>218</v>
      </c>
      <c r="M13674" t="s">
        <v>55073</v>
      </c>
    </row>
    <row r="13675" spans="1:13" x14ac:dyDescent="0.35">
      <c r="A13675" t="s">
        <v>55765</v>
      </c>
      <c r="B13675" t="s">
        <v>14</v>
      </c>
      <c r="C13675" t="s">
        <v>55766</v>
      </c>
      <c r="D13675" t="s">
        <v>215</v>
      </c>
      <c r="E13675">
        <v>188312</v>
      </c>
      <c r="F13675">
        <v>3182</v>
      </c>
      <c r="G13675">
        <v>0</v>
      </c>
      <c r="H13675" t="s">
        <v>55767</v>
      </c>
      <c r="I13675">
        <v>20</v>
      </c>
      <c r="J13675" t="s">
        <v>55768</v>
      </c>
      <c r="K13675">
        <v>56</v>
      </c>
      <c r="L13675" t="s">
        <v>218</v>
      </c>
      <c r="M13675" t="s">
        <v>55769</v>
      </c>
    </row>
    <row r="13676" spans="1:13" x14ac:dyDescent="0.35">
      <c r="A13676" t="s">
        <v>55770</v>
      </c>
      <c r="B13676" t="s">
        <v>14</v>
      </c>
      <c r="C13676" t="s">
        <v>55771</v>
      </c>
      <c r="D13676" t="s">
        <v>222</v>
      </c>
      <c r="E13676">
        <v>624</v>
      </c>
      <c r="F13676">
        <v>10</v>
      </c>
      <c r="G13676">
        <v>0</v>
      </c>
      <c r="H13676" t="s">
        <v>55772</v>
      </c>
      <c r="I13676">
        <v>10</v>
      </c>
      <c r="J13676" t="s">
        <v>55773</v>
      </c>
      <c r="K13676">
        <v>0</v>
      </c>
      <c r="L13676" t="s">
        <v>225</v>
      </c>
      <c r="M13676" t="s">
        <v>55774</v>
      </c>
    </row>
    <row r="13677" spans="1:13" x14ac:dyDescent="0.35">
      <c r="A13677" t="s">
        <v>55775</v>
      </c>
      <c r="B13677" t="s">
        <v>14</v>
      </c>
      <c r="C13677" t="s">
        <v>55776</v>
      </c>
      <c r="D13677" t="s">
        <v>222</v>
      </c>
      <c r="E13677">
        <v>19550</v>
      </c>
      <c r="F13677">
        <v>83</v>
      </c>
      <c r="G13677">
        <v>0</v>
      </c>
      <c r="H13677" t="s">
        <v>55777</v>
      </c>
      <c r="I13677">
        <v>10</v>
      </c>
      <c r="J13677" t="s">
        <v>55778</v>
      </c>
      <c r="K13677">
        <v>3</v>
      </c>
      <c r="L13677" t="s">
        <v>225</v>
      </c>
      <c r="M13677" t="s">
        <v>55779</v>
      </c>
    </row>
    <row r="13678" spans="1:13" x14ac:dyDescent="0.35">
      <c r="A13678" t="s">
        <v>55780</v>
      </c>
      <c r="B13678" t="s">
        <v>14</v>
      </c>
      <c r="C13678" t="s">
        <v>55781</v>
      </c>
      <c r="D13678" t="s">
        <v>222</v>
      </c>
      <c r="E13678">
        <v>10049</v>
      </c>
      <c r="F13678">
        <v>50</v>
      </c>
      <c r="G13678">
        <v>0</v>
      </c>
      <c r="H13678" t="s">
        <v>55782</v>
      </c>
      <c r="I13678">
        <v>10</v>
      </c>
      <c r="J13678" t="s">
        <v>55783</v>
      </c>
      <c r="K13678">
        <v>1</v>
      </c>
      <c r="L13678" t="s">
        <v>225</v>
      </c>
      <c r="M13678" t="s">
        <v>55784</v>
      </c>
    </row>
    <row r="13679" spans="1:13" x14ac:dyDescent="0.35">
      <c r="A13679" t="s">
        <v>55785</v>
      </c>
      <c r="B13679" t="s">
        <v>14</v>
      </c>
      <c r="C13679" t="s">
        <v>55786</v>
      </c>
      <c r="D13679" t="s">
        <v>222</v>
      </c>
      <c r="E13679">
        <v>566694</v>
      </c>
      <c r="F13679">
        <v>677</v>
      </c>
      <c r="G13679">
        <v>0</v>
      </c>
      <c r="H13679" t="s">
        <v>55787</v>
      </c>
      <c r="I13679">
        <v>10</v>
      </c>
      <c r="J13679" t="s">
        <v>55788</v>
      </c>
      <c r="K13679">
        <v>23</v>
      </c>
      <c r="L13679" t="s">
        <v>225</v>
      </c>
      <c r="M13679" t="s">
        <v>55789</v>
      </c>
    </row>
    <row r="13680" spans="1:13" x14ac:dyDescent="0.35">
      <c r="A13680" t="s">
        <v>55790</v>
      </c>
      <c r="B13680" t="s">
        <v>14</v>
      </c>
      <c r="C13680" t="s">
        <v>55791</v>
      </c>
      <c r="D13680" t="s">
        <v>222</v>
      </c>
      <c r="E13680">
        <v>75999</v>
      </c>
      <c r="F13680">
        <v>124</v>
      </c>
      <c r="G13680">
        <v>0</v>
      </c>
      <c r="H13680" t="s">
        <v>55792</v>
      </c>
      <c r="I13680">
        <v>10</v>
      </c>
      <c r="J13680" t="s">
        <v>55793</v>
      </c>
      <c r="K13680">
        <v>2</v>
      </c>
      <c r="L13680" t="s">
        <v>225</v>
      </c>
      <c r="M13680" t="s">
        <v>55794</v>
      </c>
    </row>
    <row r="13681" spans="1:13" x14ac:dyDescent="0.35">
      <c r="A13681" t="s">
        <v>55795</v>
      </c>
      <c r="B13681" t="s">
        <v>14</v>
      </c>
      <c r="C13681" t="s">
        <v>55796</v>
      </c>
      <c r="D13681" t="s">
        <v>222</v>
      </c>
      <c r="E13681">
        <v>10810</v>
      </c>
      <c r="F13681">
        <v>34</v>
      </c>
      <c r="G13681">
        <v>0</v>
      </c>
      <c r="H13681" t="s">
        <v>55797</v>
      </c>
      <c r="I13681">
        <v>10</v>
      </c>
      <c r="J13681" t="s">
        <v>55798</v>
      </c>
      <c r="K13681">
        <v>1</v>
      </c>
      <c r="L13681" t="s">
        <v>225</v>
      </c>
      <c r="M13681" t="s">
        <v>55799</v>
      </c>
    </row>
    <row r="13682" spans="1:13" x14ac:dyDescent="0.35">
      <c r="A13682" t="s">
        <v>55800</v>
      </c>
      <c r="B13682" t="s">
        <v>14</v>
      </c>
      <c r="C13682" t="s">
        <v>55801</v>
      </c>
      <c r="D13682" t="s">
        <v>222</v>
      </c>
      <c r="E13682">
        <v>198334</v>
      </c>
      <c r="F13682">
        <v>772</v>
      </c>
      <c r="G13682">
        <v>0</v>
      </c>
      <c r="H13682" t="s">
        <v>55802</v>
      </c>
      <c r="I13682">
        <v>10</v>
      </c>
      <c r="J13682" t="s">
        <v>55803</v>
      </c>
      <c r="K13682">
        <v>3</v>
      </c>
      <c r="L13682" t="s">
        <v>225</v>
      </c>
      <c r="M13682" t="s">
        <v>55804</v>
      </c>
    </row>
    <row r="13683" spans="1:13" x14ac:dyDescent="0.35">
      <c r="A13683" t="s">
        <v>55805</v>
      </c>
      <c r="B13683" t="s">
        <v>14</v>
      </c>
      <c r="C13683" t="s">
        <v>55806</v>
      </c>
      <c r="D13683" t="s">
        <v>222</v>
      </c>
      <c r="E13683">
        <v>3826</v>
      </c>
      <c r="F13683">
        <v>10</v>
      </c>
      <c r="G13683">
        <v>0</v>
      </c>
      <c r="H13683" t="s">
        <v>55807</v>
      </c>
      <c r="I13683">
        <v>10</v>
      </c>
      <c r="J13683" t="s">
        <v>55808</v>
      </c>
      <c r="K13683">
        <v>1</v>
      </c>
      <c r="L13683" t="s">
        <v>225</v>
      </c>
      <c r="M13683" t="s">
        <v>55809</v>
      </c>
    </row>
    <row r="13684" spans="1:13" x14ac:dyDescent="0.35">
      <c r="A13684" t="s">
        <v>55810</v>
      </c>
      <c r="B13684" t="s">
        <v>14</v>
      </c>
      <c r="C13684" t="s">
        <v>55811</v>
      </c>
      <c r="D13684" t="s">
        <v>222</v>
      </c>
      <c r="E13684">
        <v>15000</v>
      </c>
      <c r="F13684">
        <v>70</v>
      </c>
      <c r="G13684">
        <v>0</v>
      </c>
      <c r="H13684" t="s">
        <v>55812</v>
      </c>
      <c r="I13684">
        <v>10</v>
      </c>
      <c r="J13684" t="s">
        <v>55813</v>
      </c>
      <c r="K13684">
        <v>3</v>
      </c>
      <c r="L13684" t="s">
        <v>225</v>
      </c>
      <c r="M13684" t="s">
        <v>55814</v>
      </c>
    </row>
    <row r="13685" spans="1:13" x14ac:dyDescent="0.35">
      <c r="A13685" t="s">
        <v>55815</v>
      </c>
      <c r="B13685" t="s">
        <v>14</v>
      </c>
      <c r="C13685" t="s">
        <v>55816</v>
      </c>
      <c r="D13685" t="s">
        <v>222</v>
      </c>
      <c r="E13685">
        <v>52550</v>
      </c>
      <c r="F13685">
        <v>164</v>
      </c>
      <c r="G13685">
        <v>0</v>
      </c>
      <c r="H13685" t="s">
        <v>55817</v>
      </c>
      <c r="I13685">
        <v>10</v>
      </c>
      <c r="J13685" t="s">
        <v>55818</v>
      </c>
      <c r="K13685">
        <v>2</v>
      </c>
      <c r="L13685" t="s">
        <v>225</v>
      </c>
      <c r="M13685" t="s">
        <v>55819</v>
      </c>
    </row>
    <row r="13686" spans="1:13" x14ac:dyDescent="0.35">
      <c r="A13686" t="s">
        <v>55820</v>
      </c>
      <c r="B13686" t="s">
        <v>14</v>
      </c>
      <c r="C13686" t="s">
        <v>55821</v>
      </c>
      <c r="D13686" t="s">
        <v>222</v>
      </c>
      <c r="E13686">
        <v>31976</v>
      </c>
      <c r="F13686">
        <v>95</v>
      </c>
      <c r="G13686">
        <v>0</v>
      </c>
      <c r="H13686" t="s">
        <v>55822</v>
      </c>
      <c r="I13686">
        <v>10</v>
      </c>
      <c r="J13686" t="s">
        <v>55823</v>
      </c>
      <c r="K13686">
        <v>3</v>
      </c>
      <c r="L13686" t="s">
        <v>225</v>
      </c>
      <c r="M13686" t="s">
        <v>55824</v>
      </c>
    </row>
    <row r="13687" spans="1:13" x14ac:dyDescent="0.35">
      <c r="A13687" t="s">
        <v>55825</v>
      </c>
      <c r="B13687" t="s">
        <v>14</v>
      </c>
      <c r="C13687" t="s">
        <v>55826</v>
      </c>
      <c r="D13687" t="s">
        <v>222</v>
      </c>
      <c r="E13687">
        <v>66439</v>
      </c>
      <c r="F13687">
        <v>365</v>
      </c>
      <c r="G13687">
        <v>0</v>
      </c>
      <c r="H13687" t="s">
        <v>55827</v>
      </c>
      <c r="I13687">
        <v>10</v>
      </c>
      <c r="J13687" t="s">
        <v>55828</v>
      </c>
      <c r="K13687">
        <v>5</v>
      </c>
      <c r="L13687" t="s">
        <v>225</v>
      </c>
      <c r="M13687" t="s">
        <v>55829</v>
      </c>
    </row>
    <row r="13688" spans="1:13" x14ac:dyDescent="0.35">
      <c r="A13688" t="s">
        <v>55830</v>
      </c>
      <c r="B13688" t="s">
        <v>14</v>
      </c>
      <c r="C13688" t="s">
        <v>55831</v>
      </c>
      <c r="D13688" t="s">
        <v>222</v>
      </c>
      <c r="E13688">
        <v>3281</v>
      </c>
      <c r="F13688">
        <v>13</v>
      </c>
      <c r="G13688">
        <v>0</v>
      </c>
      <c r="H13688" t="s">
        <v>55832</v>
      </c>
      <c r="I13688">
        <v>10</v>
      </c>
      <c r="J13688" t="s">
        <v>55833</v>
      </c>
      <c r="K13688">
        <v>1</v>
      </c>
      <c r="L13688" t="s">
        <v>225</v>
      </c>
      <c r="M13688" t="s">
        <v>55834</v>
      </c>
    </row>
    <row r="13689" spans="1:13" x14ac:dyDescent="0.35">
      <c r="A13689" t="s">
        <v>55835</v>
      </c>
      <c r="B13689" t="s">
        <v>14</v>
      </c>
      <c r="C13689" t="s">
        <v>55836</v>
      </c>
      <c r="D13689" t="s">
        <v>222</v>
      </c>
      <c r="E13689">
        <v>94210</v>
      </c>
      <c r="F13689">
        <v>387</v>
      </c>
      <c r="G13689">
        <v>0</v>
      </c>
      <c r="H13689" t="s">
        <v>55837</v>
      </c>
      <c r="I13689">
        <v>10</v>
      </c>
      <c r="J13689" t="s">
        <v>55838</v>
      </c>
      <c r="K13689">
        <v>5</v>
      </c>
      <c r="L13689" t="s">
        <v>225</v>
      </c>
      <c r="M13689" t="s">
        <v>55839</v>
      </c>
    </row>
    <row r="13690" spans="1:13" x14ac:dyDescent="0.35">
      <c r="A13690" t="s">
        <v>55840</v>
      </c>
      <c r="B13690" t="s">
        <v>14</v>
      </c>
      <c r="C13690" t="s">
        <v>55841</v>
      </c>
      <c r="D13690" t="s">
        <v>222</v>
      </c>
      <c r="E13690">
        <v>5798</v>
      </c>
      <c r="F13690">
        <v>18</v>
      </c>
      <c r="G13690">
        <v>0</v>
      </c>
      <c r="H13690" t="s">
        <v>55842</v>
      </c>
      <c r="I13690">
        <v>10</v>
      </c>
      <c r="J13690" t="s">
        <v>55843</v>
      </c>
      <c r="K13690">
        <v>3</v>
      </c>
      <c r="L13690" t="s">
        <v>225</v>
      </c>
      <c r="M13690" t="s">
        <v>55844</v>
      </c>
    </row>
    <row r="13691" spans="1:13" x14ac:dyDescent="0.35">
      <c r="A13691" t="s">
        <v>55845</v>
      </c>
      <c r="B13691" t="s">
        <v>14</v>
      </c>
      <c r="C13691" t="s">
        <v>55846</v>
      </c>
      <c r="D13691" t="s">
        <v>222</v>
      </c>
      <c r="E13691">
        <v>8074</v>
      </c>
      <c r="F13691">
        <v>48</v>
      </c>
      <c r="G13691">
        <v>0</v>
      </c>
      <c r="H13691" t="s">
        <v>55847</v>
      </c>
      <c r="I13691">
        <v>10</v>
      </c>
      <c r="J13691" t="s">
        <v>55848</v>
      </c>
      <c r="K13691">
        <v>7</v>
      </c>
      <c r="L13691" t="s">
        <v>225</v>
      </c>
      <c r="M13691" t="s">
        <v>55849</v>
      </c>
    </row>
    <row r="13692" spans="1:13" x14ac:dyDescent="0.35">
      <c r="A13692" t="s">
        <v>55850</v>
      </c>
      <c r="B13692" t="s">
        <v>14</v>
      </c>
      <c r="C13692" t="s">
        <v>55851</v>
      </c>
      <c r="D13692" t="s">
        <v>222</v>
      </c>
      <c r="E13692">
        <v>250936</v>
      </c>
      <c r="F13692">
        <v>106</v>
      </c>
      <c r="G13692">
        <v>0</v>
      </c>
      <c r="H13692" t="s">
        <v>55852</v>
      </c>
      <c r="I13692">
        <v>10</v>
      </c>
      <c r="J13692" t="s">
        <v>55853</v>
      </c>
      <c r="K13692">
        <v>2</v>
      </c>
      <c r="L13692" t="s">
        <v>225</v>
      </c>
      <c r="M13692" t="s">
        <v>55854</v>
      </c>
    </row>
    <row r="13693" spans="1:13" x14ac:dyDescent="0.35">
      <c r="A13693" t="s">
        <v>55855</v>
      </c>
      <c r="B13693" t="s">
        <v>14</v>
      </c>
      <c r="C13693" t="s">
        <v>55856</v>
      </c>
      <c r="D13693" t="s">
        <v>222</v>
      </c>
      <c r="E13693">
        <v>825272</v>
      </c>
      <c r="F13693">
        <v>2545</v>
      </c>
      <c r="G13693">
        <v>0</v>
      </c>
      <c r="H13693" t="s">
        <v>55857</v>
      </c>
      <c r="I13693">
        <v>10</v>
      </c>
      <c r="J13693" t="s">
        <v>55858</v>
      </c>
      <c r="K13693">
        <v>28</v>
      </c>
      <c r="L13693" t="s">
        <v>225</v>
      </c>
      <c r="M13693" t="s">
        <v>55859</v>
      </c>
    </row>
    <row r="13694" spans="1:13" x14ac:dyDescent="0.35">
      <c r="A13694" t="s">
        <v>55860</v>
      </c>
      <c r="B13694" t="s">
        <v>14</v>
      </c>
      <c r="C13694" t="s">
        <v>55861</v>
      </c>
      <c r="D13694" t="s">
        <v>222</v>
      </c>
      <c r="E13694">
        <v>297895</v>
      </c>
      <c r="F13694">
        <v>799</v>
      </c>
      <c r="G13694">
        <v>0</v>
      </c>
      <c r="H13694" t="s">
        <v>55862</v>
      </c>
      <c r="I13694">
        <v>10</v>
      </c>
      <c r="J13694" t="s">
        <v>55863</v>
      </c>
      <c r="K13694">
        <v>9</v>
      </c>
      <c r="L13694" t="s">
        <v>225</v>
      </c>
      <c r="M13694" t="s">
        <v>55864</v>
      </c>
    </row>
    <row r="13695" spans="1:13" x14ac:dyDescent="0.35">
      <c r="A13695" t="s">
        <v>55865</v>
      </c>
      <c r="B13695" t="s">
        <v>14</v>
      </c>
      <c r="C13695" t="s">
        <v>55866</v>
      </c>
      <c r="D13695" t="s">
        <v>222</v>
      </c>
      <c r="E13695">
        <v>31080</v>
      </c>
      <c r="F13695">
        <v>104</v>
      </c>
      <c r="G13695">
        <v>0</v>
      </c>
      <c r="H13695" t="s">
        <v>55867</v>
      </c>
      <c r="I13695">
        <v>10</v>
      </c>
      <c r="J13695" t="s">
        <v>55868</v>
      </c>
      <c r="K13695">
        <v>5</v>
      </c>
      <c r="L13695" t="s">
        <v>225</v>
      </c>
      <c r="M13695" t="s">
        <v>55869</v>
      </c>
    </row>
    <row r="13696" spans="1:13" x14ac:dyDescent="0.35">
      <c r="A13696" t="s">
        <v>55870</v>
      </c>
      <c r="B13696" t="s">
        <v>14</v>
      </c>
      <c r="C13696" t="s">
        <v>55871</v>
      </c>
      <c r="D13696" t="s">
        <v>222</v>
      </c>
      <c r="E13696">
        <v>5893</v>
      </c>
      <c r="F13696">
        <v>18</v>
      </c>
      <c r="G13696">
        <v>0</v>
      </c>
      <c r="H13696" t="s">
        <v>55872</v>
      </c>
      <c r="I13696">
        <v>10</v>
      </c>
      <c r="J13696" t="s">
        <v>55873</v>
      </c>
      <c r="K13696">
        <v>3</v>
      </c>
      <c r="L13696" t="s">
        <v>225</v>
      </c>
      <c r="M13696" t="s">
        <v>55874</v>
      </c>
    </row>
    <row r="13697" spans="1:13" x14ac:dyDescent="0.35">
      <c r="A13697" t="s">
        <v>55875</v>
      </c>
      <c r="B13697" t="s">
        <v>14</v>
      </c>
      <c r="C13697" t="s">
        <v>55876</v>
      </c>
      <c r="D13697" t="s">
        <v>222</v>
      </c>
      <c r="E13697">
        <v>94510</v>
      </c>
      <c r="F13697">
        <v>268</v>
      </c>
      <c r="G13697">
        <v>0</v>
      </c>
      <c r="H13697" t="s">
        <v>55877</v>
      </c>
      <c r="I13697">
        <v>10</v>
      </c>
      <c r="J13697" t="s">
        <v>55878</v>
      </c>
      <c r="K13697">
        <v>9</v>
      </c>
      <c r="L13697" t="s">
        <v>225</v>
      </c>
      <c r="M13697" t="s">
        <v>55879</v>
      </c>
    </row>
    <row r="13698" spans="1:13" x14ac:dyDescent="0.35">
      <c r="A13698" t="s">
        <v>55880</v>
      </c>
      <c r="B13698" t="s">
        <v>14</v>
      </c>
      <c r="C13698" t="s">
        <v>55881</v>
      </c>
      <c r="D13698" t="s">
        <v>222</v>
      </c>
      <c r="E13698">
        <v>1052846</v>
      </c>
      <c r="F13698">
        <v>2206</v>
      </c>
      <c r="G13698">
        <v>0</v>
      </c>
      <c r="H13698" t="s">
        <v>55882</v>
      </c>
      <c r="I13698">
        <v>10</v>
      </c>
      <c r="J13698" t="s">
        <v>55883</v>
      </c>
      <c r="K13698">
        <v>25</v>
      </c>
      <c r="L13698" t="s">
        <v>225</v>
      </c>
      <c r="M13698" t="s">
        <v>55884</v>
      </c>
    </row>
    <row r="13699" spans="1:13" x14ac:dyDescent="0.35">
      <c r="A13699" t="s">
        <v>55885</v>
      </c>
      <c r="B13699" t="s">
        <v>14</v>
      </c>
      <c r="C13699" t="s">
        <v>55886</v>
      </c>
      <c r="D13699" t="s">
        <v>222</v>
      </c>
      <c r="E13699">
        <v>13393</v>
      </c>
      <c r="F13699">
        <v>107</v>
      </c>
      <c r="G13699">
        <v>0</v>
      </c>
      <c r="H13699" t="s">
        <v>55887</v>
      </c>
      <c r="I13699">
        <v>10</v>
      </c>
      <c r="J13699" t="s">
        <v>55888</v>
      </c>
      <c r="K13699">
        <v>2</v>
      </c>
      <c r="L13699" t="s">
        <v>225</v>
      </c>
      <c r="M13699" t="s">
        <v>55889</v>
      </c>
    </row>
    <row r="13700" spans="1:13" x14ac:dyDescent="0.35">
      <c r="A13700" t="s">
        <v>55890</v>
      </c>
      <c r="B13700" t="s">
        <v>14</v>
      </c>
      <c r="C13700" t="s">
        <v>55891</v>
      </c>
      <c r="D13700" t="s">
        <v>222</v>
      </c>
      <c r="E13700">
        <v>6203</v>
      </c>
      <c r="F13700">
        <v>31</v>
      </c>
      <c r="G13700">
        <v>0</v>
      </c>
      <c r="H13700" t="s">
        <v>55892</v>
      </c>
      <c r="I13700">
        <v>10</v>
      </c>
      <c r="J13700" t="s">
        <v>55893</v>
      </c>
      <c r="K13700">
        <v>0</v>
      </c>
      <c r="L13700" t="s">
        <v>225</v>
      </c>
      <c r="M13700" t="s">
        <v>55894</v>
      </c>
    </row>
    <row r="13701" spans="1:13" x14ac:dyDescent="0.35">
      <c r="A13701" t="s">
        <v>55895</v>
      </c>
      <c r="B13701" t="s">
        <v>14</v>
      </c>
      <c r="C13701" t="s">
        <v>55896</v>
      </c>
      <c r="D13701" t="s">
        <v>222</v>
      </c>
      <c r="E13701">
        <v>48703</v>
      </c>
      <c r="F13701">
        <v>150</v>
      </c>
      <c r="G13701">
        <v>0</v>
      </c>
      <c r="H13701" t="s">
        <v>55897</v>
      </c>
      <c r="I13701">
        <v>10</v>
      </c>
      <c r="J13701" t="s">
        <v>55898</v>
      </c>
      <c r="K13701">
        <v>3</v>
      </c>
      <c r="L13701" t="s">
        <v>225</v>
      </c>
      <c r="M13701" t="s">
        <v>55899</v>
      </c>
    </row>
    <row r="13702" spans="1:13" x14ac:dyDescent="0.35">
      <c r="A13702" t="s">
        <v>55900</v>
      </c>
      <c r="B13702" t="s">
        <v>14</v>
      </c>
      <c r="C13702" t="s">
        <v>55901</v>
      </c>
      <c r="D13702" t="s">
        <v>222</v>
      </c>
      <c r="E13702">
        <v>30860</v>
      </c>
      <c r="F13702">
        <v>123</v>
      </c>
      <c r="G13702">
        <v>0</v>
      </c>
      <c r="H13702" t="s">
        <v>55902</v>
      </c>
      <c r="I13702">
        <v>10</v>
      </c>
      <c r="J13702" t="s">
        <v>55903</v>
      </c>
      <c r="K13702">
        <v>2</v>
      </c>
      <c r="L13702" t="s">
        <v>225</v>
      </c>
      <c r="M13702" t="s">
        <v>55904</v>
      </c>
    </row>
    <row r="13703" spans="1:13" x14ac:dyDescent="0.35">
      <c r="A13703" t="s">
        <v>55905</v>
      </c>
      <c r="B13703" t="s">
        <v>14</v>
      </c>
      <c r="C13703" t="s">
        <v>55906</v>
      </c>
      <c r="D13703" t="s">
        <v>222</v>
      </c>
      <c r="E13703">
        <v>612291</v>
      </c>
      <c r="F13703">
        <v>1642</v>
      </c>
      <c r="G13703">
        <v>0</v>
      </c>
      <c r="H13703" t="s">
        <v>55907</v>
      </c>
      <c r="I13703">
        <v>10</v>
      </c>
      <c r="J13703" t="s">
        <v>55908</v>
      </c>
      <c r="K13703">
        <v>25</v>
      </c>
      <c r="L13703" t="s">
        <v>225</v>
      </c>
      <c r="M13703" t="s">
        <v>55909</v>
      </c>
    </row>
    <row r="13704" spans="1:13" x14ac:dyDescent="0.35">
      <c r="A13704" t="s">
        <v>55910</v>
      </c>
      <c r="B13704" t="s">
        <v>14</v>
      </c>
      <c r="C13704" t="s">
        <v>55911</v>
      </c>
      <c r="D13704" t="s">
        <v>222</v>
      </c>
      <c r="E13704">
        <v>553460</v>
      </c>
      <c r="F13704">
        <v>657</v>
      </c>
      <c r="G13704">
        <v>0</v>
      </c>
      <c r="H13704" t="s">
        <v>55912</v>
      </c>
      <c r="I13704">
        <v>10</v>
      </c>
      <c r="J13704" t="s">
        <v>55913</v>
      </c>
      <c r="K13704">
        <v>25</v>
      </c>
      <c r="L13704" t="s">
        <v>225</v>
      </c>
      <c r="M13704" t="s">
        <v>55914</v>
      </c>
    </row>
    <row r="13705" spans="1:13" x14ac:dyDescent="0.35">
      <c r="A13705" t="s">
        <v>55915</v>
      </c>
      <c r="B13705" t="s">
        <v>14</v>
      </c>
      <c r="C13705" t="s">
        <v>55916</v>
      </c>
      <c r="D13705" t="s">
        <v>222</v>
      </c>
      <c r="E13705">
        <v>689336</v>
      </c>
      <c r="F13705">
        <v>1570</v>
      </c>
      <c r="G13705">
        <v>0</v>
      </c>
      <c r="H13705" t="s">
        <v>55917</v>
      </c>
      <c r="I13705">
        <v>10</v>
      </c>
      <c r="J13705" t="s">
        <v>55918</v>
      </c>
      <c r="K13705">
        <v>32</v>
      </c>
      <c r="L13705" t="s">
        <v>225</v>
      </c>
      <c r="M13705" t="s">
        <v>55919</v>
      </c>
    </row>
    <row r="13706" spans="1:13" x14ac:dyDescent="0.35">
      <c r="A13706" t="s">
        <v>55920</v>
      </c>
      <c r="B13706" t="s">
        <v>14</v>
      </c>
      <c r="C13706" t="s">
        <v>55921</v>
      </c>
      <c r="D13706" t="s">
        <v>222</v>
      </c>
      <c r="E13706">
        <v>33917</v>
      </c>
      <c r="F13706">
        <v>150</v>
      </c>
      <c r="G13706">
        <v>0</v>
      </c>
      <c r="H13706" t="s">
        <v>55922</v>
      </c>
      <c r="I13706">
        <v>10</v>
      </c>
      <c r="J13706" t="s">
        <v>55923</v>
      </c>
      <c r="K13706">
        <v>3</v>
      </c>
      <c r="L13706" t="s">
        <v>225</v>
      </c>
      <c r="M13706" t="s">
        <v>55924</v>
      </c>
    </row>
    <row r="13707" spans="1:13" x14ac:dyDescent="0.35">
      <c r="A13707" t="s">
        <v>55925</v>
      </c>
      <c r="B13707" t="s">
        <v>14</v>
      </c>
      <c r="C13707" t="s">
        <v>55926</v>
      </c>
      <c r="D13707" t="s">
        <v>222</v>
      </c>
      <c r="E13707">
        <v>2690</v>
      </c>
      <c r="F13707">
        <v>8</v>
      </c>
      <c r="G13707">
        <v>0</v>
      </c>
      <c r="H13707" t="s">
        <v>55927</v>
      </c>
      <c r="I13707">
        <v>10</v>
      </c>
      <c r="J13707" t="s">
        <v>55928</v>
      </c>
      <c r="K13707">
        <v>0</v>
      </c>
      <c r="L13707" t="s">
        <v>225</v>
      </c>
      <c r="M13707" t="s">
        <v>55929</v>
      </c>
    </row>
    <row r="13708" spans="1:13" x14ac:dyDescent="0.35">
      <c r="A13708" t="s">
        <v>55930</v>
      </c>
      <c r="B13708" t="s">
        <v>14</v>
      </c>
      <c r="C13708" t="s">
        <v>55931</v>
      </c>
      <c r="D13708" t="s">
        <v>222</v>
      </c>
      <c r="E13708">
        <v>32371</v>
      </c>
      <c r="F13708">
        <v>116</v>
      </c>
      <c r="G13708">
        <v>0</v>
      </c>
      <c r="H13708" t="s">
        <v>55932</v>
      </c>
      <c r="I13708">
        <v>10</v>
      </c>
      <c r="J13708" t="s">
        <v>55933</v>
      </c>
      <c r="K13708">
        <v>3</v>
      </c>
      <c r="L13708" t="s">
        <v>225</v>
      </c>
      <c r="M13708" t="s">
        <v>55934</v>
      </c>
    </row>
    <row r="13709" spans="1:13" x14ac:dyDescent="0.35">
      <c r="A13709" t="s">
        <v>55935</v>
      </c>
      <c r="B13709" t="s">
        <v>14</v>
      </c>
      <c r="C13709" t="s">
        <v>55936</v>
      </c>
      <c r="D13709" t="s">
        <v>222</v>
      </c>
      <c r="E13709">
        <v>3019</v>
      </c>
      <c r="F13709">
        <v>13</v>
      </c>
      <c r="G13709">
        <v>0</v>
      </c>
      <c r="H13709" t="s">
        <v>55937</v>
      </c>
      <c r="I13709">
        <v>10</v>
      </c>
      <c r="J13709" t="s">
        <v>55938</v>
      </c>
      <c r="K13709">
        <v>0</v>
      </c>
      <c r="L13709" t="s">
        <v>225</v>
      </c>
      <c r="M13709" t="s">
        <v>55939</v>
      </c>
    </row>
    <row r="13710" spans="1:13" x14ac:dyDescent="0.35">
      <c r="A13710" t="s">
        <v>55940</v>
      </c>
      <c r="B13710" t="s">
        <v>14</v>
      </c>
      <c r="C13710" t="s">
        <v>55941</v>
      </c>
      <c r="D13710" t="s">
        <v>222</v>
      </c>
      <c r="E13710">
        <v>98437</v>
      </c>
      <c r="F13710">
        <v>341</v>
      </c>
      <c r="G13710">
        <v>0</v>
      </c>
      <c r="H13710" t="s">
        <v>55942</v>
      </c>
      <c r="I13710">
        <v>10</v>
      </c>
      <c r="J13710" t="s">
        <v>55943</v>
      </c>
      <c r="K13710">
        <v>4</v>
      </c>
      <c r="L13710" t="s">
        <v>225</v>
      </c>
      <c r="M13710" t="s">
        <v>55944</v>
      </c>
    </row>
    <row r="13711" spans="1:13" x14ac:dyDescent="0.35">
      <c r="A13711" t="s">
        <v>55945</v>
      </c>
      <c r="B13711" t="s">
        <v>14</v>
      </c>
      <c r="C13711" t="s">
        <v>55946</v>
      </c>
      <c r="D13711" t="s">
        <v>222</v>
      </c>
      <c r="E13711">
        <v>104999</v>
      </c>
      <c r="F13711">
        <v>260</v>
      </c>
      <c r="G13711">
        <v>0</v>
      </c>
      <c r="H13711" t="s">
        <v>55947</v>
      </c>
      <c r="I13711">
        <v>10</v>
      </c>
      <c r="J13711" t="s">
        <v>55948</v>
      </c>
      <c r="K13711">
        <v>7</v>
      </c>
      <c r="L13711" t="s">
        <v>225</v>
      </c>
      <c r="M13711" t="s">
        <v>55949</v>
      </c>
    </row>
    <row r="13712" spans="1:13" x14ac:dyDescent="0.35">
      <c r="A13712" t="s">
        <v>55950</v>
      </c>
      <c r="B13712" t="s">
        <v>14</v>
      </c>
      <c r="C13712" t="s">
        <v>55951</v>
      </c>
      <c r="D13712" t="s">
        <v>222</v>
      </c>
      <c r="E13712">
        <v>70445</v>
      </c>
      <c r="F13712">
        <v>34</v>
      </c>
      <c r="G13712">
        <v>0</v>
      </c>
      <c r="H13712" t="s">
        <v>55952</v>
      </c>
      <c r="I13712">
        <v>10</v>
      </c>
      <c r="J13712" t="s">
        <v>55953</v>
      </c>
      <c r="K13712">
        <v>0</v>
      </c>
      <c r="L13712" t="s">
        <v>225</v>
      </c>
      <c r="M13712" t="s">
        <v>55954</v>
      </c>
    </row>
    <row r="13713" spans="1:13" x14ac:dyDescent="0.35">
      <c r="A13713" t="s">
        <v>55955</v>
      </c>
      <c r="B13713" t="s">
        <v>14</v>
      </c>
      <c r="C13713" t="s">
        <v>55956</v>
      </c>
      <c r="D13713" t="s">
        <v>222</v>
      </c>
      <c r="E13713">
        <v>46133</v>
      </c>
      <c r="F13713">
        <v>124</v>
      </c>
      <c r="G13713">
        <v>0</v>
      </c>
      <c r="H13713" t="s">
        <v>55957</v>
      </c>
      <c r="I13713">
        <v>10</v>
      </c>
      <c r="J13713" t="s">
        <v>55958</v>
      </c>
      <c r="K13713">
        <v>2</v>
      </c>
      <c r="L13713" t="s">
        <v>225</v>
      </c>
      <c r="M13713" t="s">
        <v>55959</v>
      </c>
    </row>
    <row r="13714" spans="1:13" x14ac:dyDescent="0.35">
      <c r="A13714" t="s">
        <v>55960</v>
      </c>
      <c r="B13714" t="s">
        <v>14</v>
      </c>
      <c r="C13714" t="s">
        <v>55961</v>
      </c>
      <c r="D13714" t="s">
        <v>222</v>
      </c>
      <c r="E13714">
        <v>4265</v>
      </c>
      <c r="F13714">
        <v>14</v>
      </c>
      <c r="G13714">
        <v>0</v>
      </c>
      <c r="H13714" t="s">
        <v>55962</v>
      </c>
      <c r="I13714">
        <v>10</v>
      </c>
      <c r="J13714" t="s">
        <v>55963</v>
      </c>
      <c r="K13714">
        <v>0</v>
      </c>
      <c r="L13714" t="s">
        <v>225</v>
      </c>
      <c r="M13714" t="s">
        <v>55964</v>
      </c>
    </row>
    <row r="13715" spans="1:13" x14ac:dyDescent="0.35">
      <c r="A13715" t="s">
        <v>55965</v>
      </c>
      <c r="B13715" t="s">
        <v>14</v>
      </c>
      <c r="C13715" t="s">
        <v>55966</v>
      </c>
      <c r="D13715" t="s">
        <v>222</v>
      </c>
      <c r="E13715">
        <v>96327</v>
      </c>
      <c r="F13715">
        <v>298</v>
      </c>
      <c r="G13715">
        <v>0</v>
      </c>
      <c r="H13715" t="s">
        <v>55967</v>
      </c>
      <c r="I13715">
        <v>10</v>
      </c>
      <c r="J13715" t="s">
        <v>55968</v>
      </c>
      <c r="K13715">
        <v>5</v>
      </c>
      <c r="L13715" t="s">
        <v>225</v>
      </c>
      <c r="M13715" t="s">
        <v>55969</v>
      </c>
    </row>
    <row r="13716" spans="1:13" x14ac:dyDescent="0.35">
      <c r="A13716" t="s">
        <v>55970</v>
      </c>
      <c r="B13716" t="s">
        <v>14</v>
      </c>
      <c r="C13716" t="s">
        <v>55971</v>
      </c>
      <c r="D13716" t="s">
        <v>222</v>
      </c>
      <c r="E13716">
        <v>18056</v>
      </c>
      <c r="F13716">
        <v>71</v>
      </c>
      <c r="G13716">
        <v>0</v>
      </c>
      <c r="H13716" t="s">
        <v>55972</v>
      </c>
      <c r="I13716">
        <v>10</v>
      </c>
      <c r="J13716" t="s">
        <v>55973</v>
      </c>
      <c r="K13716">
        <v>6</v>
      </c>
      <c r="L13716" t="s">
        <v>225</v>
      </c>
      <c r="M13716" t="s">
        <v>55974</v>
      </c>
    </row>
    <row r="13717" spans="1:13" x14ac:dyDescent="0.35">
      <c r="A13717" t="s">
        <v>55975</v>
      </c>
      <c r="B13717" t="s">
        <v>14</v>
      </c>
      <c r="C13717" t="s">
        <v>55976</v>
      </c>
      <c r="D13717" t="s">
        <v>222</v>
      </c>
      <c r="E13717">
        <v>836783</v>
      </c>
      <c r="F13717">
        <v>1669</v>
      </c>
      <c r="G13717">
        <v>0</v>
      </c>
      <c r="H13717" t="s">
        <v>55977</v>
      </c>
      <c r="I13717">
        <v>10</v>
      </c>
      <c r="J13717" t="s">
        <v>55978</v>
      </c>
      <c r="K13717">
        <v>38</v>
      </c>
      <c r="L13717" t="s">
        <v>225</v>
      </c>
      <c r="M13717" t="s">
        <v>55979</v>
      </c>
    </row>
    <row r="13718" spans="1:13" x14ac:dyDescent="0.35">
      <c r="A13718" t="s">
        <v>55980</v>
      </c>
      <c r="B13718" t="s">
        <v>14</v>
      </c>
      <c r="C13718" t="s">
        <v>55981</v>
      </c>
      <c r="D13718" t="s">
        <v>222</v>
      </c>
      <c r="E13718">
        <v>1299664</v>
      </c>
      <c r="F13718">
        <v>2512</v>
      </c>
      <c r="G13718">
        <v>0</v>
      </c>
      <c r="H13718" t="s">
        <v>55982</v>
      </c>
      <c r="I13718">
        <v>10</v>
      </c>
      <c r="J13718" t="s">
        <v>55983</v>
      </c>
      <c r="K13718">
        <v>30</v>
      </c>
      <c r="L13718" t="s">
        <v>225</v>
      </c>
      <c r="M13718" t="s">
        <v>55984</v>
      </c>
    </row>
    <row r="13719" spans="1:13" x14ac:dyDescent="0.35">
      <c r="A13719" t="s">
        <v>55985</v>
      </c>
      <c r="B13719" t="s">
        <v>14</v>
      </c>
      <c r="C13719" t="s">
        <v>55986</v>
      </c>
      <c r="D13719" t="s">
        <v>222</v>
      </c>
      <c r="E13719">
        <v>3430946</v>
      </c>
      <c r="F13719">
        <v>15869</v>
      </c>
      <c r="G13719">
        <v>0</v>
      </c>
      <c r="H13719" t="s">
        <v>55987</v>
      </c>
      <c r="I13719">
        <v>10</v>
      </c>
      <c r="J13719" t="s">
        <v>55988</v>
      </c>
      <c r="K13719">
        <v>571</v>
      </c>
      <c r="L13719" t="s">
        <v>225</v>
      </c>
      <c r="M13719" t="s">
        <v>55989</v>
      </c>
    </row>
    <row r="13720" spans="1:13" x14ac:dyDescent="0.35">
      <c r="A13720" t="s">
        <v>55990</v>
      </c>
      <c r="B13720" t="s">
        <v>14</v>
      </c>
      <c r="C13720" t="s">
        <v>55991</v>
      </c>
      <c r="D13720" t="s">
        <v>222</v>
      </c>
      <c r="E13720">
        <v>193321</v>
      </c>
      <c r="F13720">
        <v>918</v>
      </c>
      <c r="G13720">
        <v>0</v>
      </c>
      <c r="H13720" t="s">
        <v>55992</v>
      </c>
      <c r="I13720">
        <v>10</v>
      </c>
      <c r="J13720" t="s">
        <v>55993</v>
      </c>
      <c r="K13720">
        <v>19</v>
      </c>
      <c r="L13720" t="s">
        <v>225</v>
      </c>
      <c r="M13720" t="s">
        <v>55994</v>
      </c>
    </row>
    <row r="13721" spans="1:13" x14ac:dyDescent="0.35">
      <c r="A13721" t="s">
        <v>55995</v>
      </c>
      <c r="B13721" t="s">
        <v>14</v>
      </c>
      <c r="C13721" t="s">
        <v>55996</v>
      </c>
      <c r="D13721" t="s">
        <v>222</v>
      </c>
      <c r="E13721">
        <v>574347</v>
      </c>
      <c r="F13721">
        <v>1206</v>
      </c>
      <c r="G13721">
        <v>0</v>
      </c>
      <c r="H13721" t="s">
        <v>55997</v>
      </c>
      <c r="I13721">
        <v>10</v>
      </c>
      <c r="J13721" t="s">
        <v>55998</v>
      </c>
      <c r="K13721">
        <v>11</v>
      </c>
      <c r="L13721" t="s">
        <v>225</v>
      </c>
      <c r="M13721" t="s">
        <v>55999</v>
      </c>
    </row>
    <row r="13722" spans="1:13" x14ac:dyDescent="0.35">
      <c r="A13722" t="s">
        <v>56000</v>
      </c>
      <c r="B13722" t="s">
        <v>14</v>
      </c>
      <c r="C13722" t="s">
        <v>56001</v>
      </c>
      <c r="D13722" t="s">
        <v>222</v>
      </c>
      <c r="E13722">
        <v>274534</v>
      </c>
      <c r="F13722">
        <v>487</v>
      </c>
      <c r="G13722">
        <v>0</v>
      </c>
      <c r="H13722" t="s">
        <v>56002</v>
      </c>
      <c r="I13722">
        <v>10</v>
      </c>
      <c r="J13722" t="s">
        <v>56003</v>
      </c>
      <c r="K13722">
        <v>7</v>
      </c>
      <c r="L13722" t="s">
        <v>225</v>
      </c>
      <c r="M13722" t="s">
        <v>56004</v>
      </c>
    </row>
    <row r="13723" spans="1:13" x14ac:dyDescent="0.35">
      <c r="A13723" t="s">
        <v>56005</v>
      </c>
      <c r="B13723" t="s">
        <v>14</v>
      </c>
      <c r="C13723" t="s">
        <v>56006</v>
      </c>
      <c r="D13723" t="s">
        <v>222</v>
      </c>
      <c r="E13723">
        <v>2323</v>
      </c>
      <c r="F13723">
        <v>10</v>
      </c>
      <c r="G13723">
        <v>0</v>
      </c>
      <c r="H13723" t="s">
        <v>56007</v>
      </c>
      <c r="I13723">
        <v>10</v>
      </c>
      <c r="J13723" t="s">
        <v>56008</v>
      </c>
      <c r="K13723">
        <v>0</v>
      </c>
      <c r="L13723" t="s">
        <v>225</v>
      </c>
      <c r="M13723" t="s">
        <v>56009</v>
      </c>
    </row>
    <row r="13724" spans="1:13" x14ac:dyDescent="0.35">
      <c r="A13724" t="s">
        <v>56010</v>
      </c>
      <c r="B13724" t="s">
        <v>14</v>
      </c>
      <c r="C13724" t="s">
        <v>56011</v>
      </c>
      <c r="D13724" t="s">
        <v>222</v>
      </c>
      <c r="E13724">
        <v>18678</v>
      </c>
      <c r="F13724">
        <v>120</v>
      </c>
      <c r="G13724">
        <v>0</v>
      </c>
      <c r="H13724" t="s">
        <v>56012</v>
      </c>
      <c r="I13724">
        <v>10</v>
      </c>
      <c r="J13724" t="s">
        <v>56013</v>
      </c>
      <c r="K13724">
        <v>3</v>
      </c>
      <c r="L13724" t="s">
        <v>225</v>
      </c>
      <c r="M13724" t="s">
        <v>56014</v>
      </c>
    </row>
    <row r="13725" spans="1:13" x14ac:dyDescent="0.35">
      <c r="A13725" t="s">
        <v>56015</v>
      </c>
      <c r="B13725" t="s">
        <v>14</v>
      </c>
      <c r="C13725" t="s">
        <v>56016</v>
      </c>
      <c r="D13725" t="s">
        <v>222</v>
      </c>
      <c r="E13725">
        <v>69783</v>
      </c>
      <c r="F13725">
        <v>110</v>
      </c>
      <c r="G13725">
        <v>0</v>
      </c>
      <c r="H13725" t="s">
        <v>56017</v>
      </c>
      <c r="I13725">
        <v>10</v>
      </c>
      <c r="J13725" t="s">
        <v>56018</v>
      </c>
      <c r="K13725">
        <v>1</v>
      </c>
      <c r="L13725" t="s">
        <v>225</v>
      </c>
      <c r="M13725" t="s">
        <v>56019</v>
      </c>
    </row>
    <row r="13726" spans="1:13" x14ac:dyDescent="0.35">
      <c r="A13726" t="e">
        <f>-lusgA1sXbE</f>
        <v>#NAME?</v>
      </c>
      <c r="B13726" t="s">
        <v>14</v>
      </c>
      <c r="C13726" t="s">
        <v>56020</v>
      </c>
      <c r="D13726" t="s">
        <v>222</v>
      </c>
      <c r="E13726">
        <v>17659</v>
      </c>
      <c r="F13726">
        <v>111</v>
      </c>
      <c r="G13726">
        <v>0</v>
      </c>
      <c r="H13726" t="s">
        <v>56021</v>
      </c>
      <c r="I13726">
        <v>10</v>
      </c>
      <c r="J13726" t="s">
        <v>56022</v>
      </c>
      <c r="K13726">
        <v>3</v>
      </c>
      <c r="L13726" t="s">
        <v>225</v>
      </c>
      <c r="M13726" t="s">
        <v>56023</v>
      </c>
    </row>
    <row r="13727" spans="1:13" x14ac:dyDescent="0.35">
      <c r="A13727" t="s">
        <v>56024</v>
      </c>
      <c r="B13727" t="s">
        <v>14</v>
      </c>
      <c r="C13727" t="s">
        <v>56025</v>
      </c>
      <c r="D13727" t="s">
        <v>222</v>
      </c>
      <c r="E13727">
        <v>3843</v>
      </c>
      <c r="F13727">
        <v>16</v>
      </c>
      <c r="G13727">
        <v>0</v>
      </c>
      <c r="H13727" t="s">
        <v>56026</v>
      </c>
      <c r="I13727">
        <v>10</v>
      </c>
      <c r="J13727" t="s">
        <v>56027</v>
      </c>
      <c r="K13727">
        <v>0</v>
      </c>
      <c r="L13727" t="s">
        <v>225</v>
      </c>
      <c r="M13727" t="s">
        <v>56028</v>
      </c>
    </row>
    <row r="13728" spans="1:13" x14ac:dyDescent="0.35">
      <c r="A13728" t="s">
        <v>56029</v>
      </c>
      <c r="B13728" t="s">
        <v>14</v>
      </c>
      <c r="C13728" t="s">
        <v>56030</v>
      </c>
      <c r="D13728" t="s">
        <v>222</v>
      </c>
      <c r="E13728">
        <v>6142</v>
      </c>
      <c r="F13728">
        <v>27</v>
      </c>
      <c r="G13728">
        <v>0</v>
      </c>
      <c r="H13728" t="s">
        <v>56031</v>
      </c>
      <c r="I13728">
        <v>10</v>
      </c>
      <c r="J13728" t="s">
        <v>56032</v>
      </c>
      <c r="K13728">
        <v>2</v>
      </c>
      <c r="L13728" t="s">
        <v>225</v>
      </c>
      <c r="M13728" t="s">
        <v>56033</v>
      </c>
    </row>
    <row r="13729" spans="1:13" x14ac:dyDescent="0.35">
      <c r="A13729" t="s">
        <v>56034</v>
      </c>
      <c r="B13729" t="s">
        <v>14</v>
      </c>
      <c r="C13729" t="s">
        <v>56035</v>
      </c>
      <c r="D13729" t="s">
        <v>222</v>
      </c>
      <c r="E13729">
        <v>198680</v>
      </c>
      <c r="F13729">
        <v>672</v>
      </c>
      <c r="G13729">
        <v>0</v>
      </c>
      <c r="H13729" t="s">
        <v>56036</v>
      </c>
      <c r="I13729">
        <v>10</v>
      </c>
      <c r="J13729" t="s">
        <v>56037</v>
      </c>
      <c r="K13729">
        <v>8</v>
      </c>
      <c r="L13729" t="s">
        <v>225</v>
      </c>
      <c r="M13729" t="s">
        <v>56038</v>
      </c>
    </row>
    <row r="13730" spans="1:13" x14ac:dyDescent="0.35">
      <c r="A13730" t="s">
        <v>56039</v>
      </c>
      <c r="B13730" t="s">
        <v>14</v>
      </c>
      <c r="C13730" t="s">
        <v>56040</v>
      </c>
      <c r="D13730" t="s">
        <v>222</v>
      </c>
      <c r="E13730">
        <v>19637</v>
      </c>
      <c r="F13730">
        <v>89</v>
      </c>
      <c r="G13730">
        <v>0</v>
      </c>
      <c r="H13730" t="s">
        <v>56041</v>
      </c>
      <c r="I13730">
        <v>10</v>
      </c>
      <c r="J13730" t="s">
        <v>56042</v>
      </c>
      <c r="K13730">
        <v>4</v>
      </c>
      <c r="L13730" t="s">
        <v>225</v>
      </c>
      <c r="M13730" t="s">
        <v>56043</v>
      </c>
    </row>
    <row r="13731" spans="1:13" x14ac:dyDescent="0.35">
      <c r="A13731" t="s">
        <v>56044</v>
      </c>
      <c r="B13731" t="s">
        <v>14</v>
      </c>
      <c r="C13731" t="s">
        <v>56045</v>
      </c>
      <c r="D13731" t="s">
        <v>222</v>
      </c>
      <c r="E13731">
        <v>2200</v>
      </c>
      <c r="F13731">
        <v>8</v>
      </c>
      <c r="G13731">
        <v>0</v>
      </c>
      <c r="H13731" t="s">
        <v>56046</v>
      </c>
      <c r="I13731">
        <v>10</v>
      </c>
      <c r="J13731" t="s">
        <v>56047</v>
      </c>
      <c r="K13731">
        <v>1</v>
      </c>
      <c r="L13731" t="s">
        <v>225</v>
      </c>
      <c r="M13731" t="s">
        <v>56048</v>
      </c>
    </row>
    <row r="13732" spans="1:13" x14ac:dyDescent="0.35">
      <c r="A13732" t="s">
        <v>56049</v>
      </c>
      <c r="B13732" t="s">
        <v>14</v>
      </c>
      <c r="C13732" t="s">
        <v>56050</v>
      </c>
      <c r="D13732" t="s">
        <v>222</v>
      </c>
      <c r="E13732">
        <v>4792</v>
      </c>
      <c r="F13732">
        <v>43</v>
      </c>
      <c r="G13732">
        <v>0</v>
      </c>
      <c r="H13732" t="s">
        <v>56051</v>
      </c>
      <c r="I13732">
        <v>10</v>
      </c>
      <c r="J13732" t="s">
        <v>56052</v>
      </c>
      <c r="K13732">
        <v>0</v>
      </c>
      <c r="L13732" t="s">
        <v>225</v>
      </c>
      <c r="M13732" t="s">
        <v>56053</v>
      </c>
    </row>
    <row r="13733" spans="1:13" x14ac:dyDescent="0.35">
      <c r="A13733" t="s">
        <v>56054</v>
      </c>
      <c r="B13733" t="s">
        <v>14</v>
      </c>
      <c r="C13733" t="s">
        <v>56055</v>
      </c>
      <c r="D13733" t="s">
        <v>222</v>
      </c>
      <c r="E13733">
        <v>3388</v>
      </c>
      <c r="F13733">
        <v>21</v>
      </c>
      <c r="G13733">
        <v>0</v>
      </c>
      <c r="H13733" t="s">
        <v>56056</v>
      </c>
      <c r="I13733">
        <v>10</v>
      </c>
      <c r="J13733" t="s">
        <v>56057</v>
      </c>
      <c r="K13733">
        <v>0</v>
      </c>
      <c r="L13733" t="s">
        <v>225</v>
      </c>
      <c r="M13733" t="s">
        <v>56058</v>
      </c>
    </row>
    <row r="13734" spans="1:13" x14ac:dyDescent="0.35">
      <c r="A13734" t="s">
        <v>56059</v>
      </c>
      <c r="B13734" t="s">
        <v>14</v>
      </c>
      <c r="C13734" t="s">
        <v>56060</v>
      </c>
      <c r="D13734" t="s">
        <v>222</v>
      </c>
      <c r="E13734">
        <v>4753</v>
      </c>
      <c r="F13734">
        <v>37</v>
      </c>
      <c r="G13734">
        <v>0</v>
      </c>
      <c r="H13734" t="s">
        <v>56061</v>
      </c>
      <c r="I13734">
        <v>10</v>
      </c>
      <c r="J13734" t="s">
        <v>56062</v>
      </c>
      <c r="K13734">
        <v>3</v>
      </c>
      <c r="L13734" t="s">
        <v>225</v>
      </c>
      <c r="M13734" t="s">
        <v>56063</v>
      </c>
    </row>
    <row r="13735" spans="1:13" x14ac:dyDescent="0.35">
      <c r="A13735" t="s">
        <v>56064</v>
      </c>
      <c r="B13735" t="s">
        <v>14</v>
      </c>
      <c r="C13735" t="s">
        <v>56065</v>
      </c>
      <c r="D13735" t="s">
        <v>222</v>
      </c>
      <c r="E13735">
        <v>722225</v>
      </c>
      <c r="F13735">
        <v>2099</v>
      </c>
      <c r="G13735">
        <v>0</v>
      </c>
      <c r="H13735" t="s">
        <v>56066</v>
      </c>
      <c r="I13735">
        <v>10</v>
      </c>
      <c r="J13735" t="s">
        <v>56067</v>
      </c>
      <c r="K13735">
        <v>46</v>
      </c>
      <c r="L13735" t="s">
        <v>225</v>
      </c>
      <c r="M13735" t="s">
        <v>56068</v>
      </c>
    </row>
    <row r="13736" spans="1:13" x14ac:dyDescent="0.35">
      <c r="A13736" t="s">
        <v>56069</v>
      </c>
      <c r="B13736" t="s">
        <v>14</v>
      </c>
      <c r="C13736" t="s">
        <v>56070</v>
      </c>
      <c r="D13736" t="s">
        <v>222</v>
      </c>
      <c r="E13736">
        <v>29575</v>
      </c>
      <c r="F13736">
        <v>96</v>
      </c>
      <c r="G13736">
        <v>0</v>
      </c>
      <c r="H13736" t="s">
        <v>56071</v>
      </c>
      <c r="I13736">
        <v>10</v>
      </c>
      <c r="J13736" t="s">
        <v>56072</v>
      </c>
      <c r="K13736">
        <v>3</v>
      </c>
      <c r="L13736" t="s">
        <v>225</v>
      </c>
      <c r="M13736" t="s">
        <v>56073</v>
      </c>
    </row>
    <row r="13737" spans="1:13" x14ac:dyDescent="0.35">
      <c r="A13737" t="s">
        <v>56074</v>
      </c>
      <c r="B13737" t="s">
        <v>14</v>
      </c>
      <c r="C13737" t="s">
        <v>56075</v>
      </c>
      <c r="D13737" t="s">
        <v>222</v>
      </c>
      <c r="E13737">
        <v>4130</v>
      </c>
      <c r="F13737">
        <v>26</v>
      </c>
      <c r="G13737">
        <v>0</v>
      </c>
      <c r="H13737" t="s">
        <v>56076</v>
      </c>
      <c r="I13737">
        <v>10</v>
      </c>
      <c r="J13737" t="s">
        <v>56077</v>
      </c>
      <c r="K13737">
        <v>0</v>
      </c>
      <c r="L13737" t="s">
        <v>225</v>
      </c>
      <c r="M13737" t="s">
        <v>56078</v>
      </c>
    </row>
    <row r="13738" spans="1:13" x14ac:dyDescent="0.35">
      <c r="A13738" t="s">
        <v>56079</v>
      </c>
      <c r="B13738" t="s">
        <v>14</v>
      </c>
      <c r="C13738" t="s">
        <v>56080</v>
      </c>
      <c r="D13738" t="s">
        <v>222</v>
      </c>
      <c r="E13738">
        <v>2125</v>
      </c>
      <c r="F13738">
        <v>9</v>
      </c>
      <c r="G13738">
        <v>0</v>
      </c>
      <c r="H13738" t="s">
        <v>56081</v>
      </c>
      <c r="I13738">
        <v>10</v>
      </c>
      <c r="J13738" t="s">
        <v>56082</v>
      </c>
      <c r="K13738">
        <v>0</v>
      </c>
      <c r="L13738" t="s">
        <v>225</v>
      </c>
      <c r="M13738" t="s">
        <v>56083</v>
      </c>
    </row>
    <row r="13739" spans="1:13" x14ac:dyDescent="0.35">
      <c r="A13739" t="s">
        <v>56084</v>
      </c>
      <c r="B13739" t="s">
        <v>14</v>
      </c>
      <c r="C13739" t="s">
        <v>56085</v>
      </c>
      <c r="D13739" t="s">
        <v>222</v>
      </c>
      <c r="E13739">
        <v>3273</v>
      </c>
      <c r="F13739">
        <v>26</v>
      </c>
      <c r="G13739">
        <v>0</v>
      </c>
      <c r="H13739" t="s">
        <v>56086</v>
      </c>
      <c r="I13739">
        <v>10</v>
      </c>
      <c r="J13739" t="s">
        <v>56087</v>
      </c>
      <c r="K13739">
        <v>0</v>
      </c>
      <c r="L13739" t="s">
        <v>225</v>
      </c>
      <c r="M13739" t="s">
        <v>56088</v>
      </c>
    </row>
    <row r="13740" spans="1:13" x14ac:dyDescent="0.35">
      <c r="A13740" t="s">
        <v>56089</v>
      </c>
      <c r="B13740" t="s">
        <v>14</v>
      </c>
      <c r="C13740" t="s">
        <v>56090</v>
      </c>
      <c r="D13740" t="s">
        <v>222</v>
      </c>
      <c r="E13740">
        <v>44527</v>
      </c>
      <c r="F13740">
        <v>142</v>
      </c>
      <c r="G13740">
        <v>0</v>
      </c>
      <c r="H13740" t="s">
        <v>56091</v>
      </c>
      <c r="I13740">
        <v>10</v>
      </c>
      <c r="J13740" t="s">
        <v>56092</v>
      </c>
      <c r="K13740">
        <v>4</v>
      </c>
      <c r="L13740" t="s">
        <v>225</v>
      </c>
      <c r="M13740" t="s">
        <v>56093</v>
      </c>
    </row>
    <row r="13741" spans="1:13" x14ac:dyDescent="0.35">
      <c r="A13741" t="s">
        <v>56094</v>
      </c>
      <c r="B13741" t="s">
        <v>14</v>
      </c>
      <c r="C13741" t="s">
        <v>56095</v>
      </c>
      <c r="D13741" t="s">
        <v>222</v>
      </c>
      <c r="E13741">
        <v>1685</v>
      </c>
      <c r="F13741">
        <v>8</v>
      </c>
      <c r="G13741">
        <v>0</v>
      </c>
      <c r="H13741" t="s">
        <v>56096</v>
      </c>
      <c r="I13741">
        <v>10</v>
      </c>
      <c r="J13741" t="s">
        <v>56097</v>
      </c>
      <c r="K13741">
        <v>0</v>
      </c>
      <c r="L13741" t="s">
        <v>225</v>
      </c>
      <c r="M13741" t="s">
        <v>56098</v>
      </c>
    </row>
    <row r="13742" spans="1:13" x14ac:dyDescent="0.35">
      <c r="A13742" t="s">
        <v>56099</v>
      </c>
      <c r="B13742" t="s">
        <v>14</v>
      </c>
      <c r="C13742" t="s">
        <v>56100</v>
      </c>
      <c r="D13742" t="s">
        <v>222</v>
      </c>
      <c r="E13742">
        <v>1453</v>
      </c>
      <c r="F13742">
        <v>14</v>
      </c>
      <c r="G13742">
        <v>0</v>
      </c>
      <c r="H13742" t="s">
        <v>56101</v>
      </c>
      <c r="I13742">
        <v>10</v>
      </c>
      <c r="J13742" t="s">
        <v>56102</v>
      </c>
      <c r="K13742">
        <v>0</v>
      </c>
      <c r="L13742" t="s">
        <v>225</v>
      </c>
      <c r="M13742" t="s">
        <v>56103</v>
      </c>
    </row>
    <row r="13743" spans="1:13" x14ac:dyDescent="0.35">
      <c r="A13743" t="s">
        <v>56104</v>
      </c>
      <c r="B13743" t="s">
        <v>14</v>
      </c>
      <c r="C13743" t="s">
        <v>56105</v>
      </c>
      <c r="D13743" t="s">
        <v>222</v>
      </c>
      <c r="E13743">
        <v>779792</v>
      </c>
      <c r="F13743">
        <v>1585</v>
      </c>
      <c r="G13743">
        <v>0</v>
      </c>
      <c r="H13743" t="s">
        <v>56106</v>
      </c>
      <c r="I13743">
        <v>10</v>
      </c>
      <c r="J13743" t="s">
        <v>56107</v>
      </c>
      <c r="K13743">
        <v>6</v>
      </c>
      <c r="L13743" t="s">
        <v>225</v>
      </c>
      <c r="M13743" t="s">
        <v>56108</v>
      </c>
    </row>
    <row r="13744" spans="1:13" x14ac:dyDescent="0.35">
      <c r="A13744" t="s">
        <v>56109</v>
      </c>
      <c r="B13744" t="s">
        <v>14</v>
      </c>
      <c r="C13744" t="s">
        <v>56110</v>
      </c>
      <c r="D13744" t="s">
        <v>222</v>
      </c>
      <c r="E13744">
        <v>31103</v>
      </c>
      <c r="F13744">
        <v>166</v>
      </c>
      <c r="G13744">
        <v>0</v>
      </c>
      <c r="H13744" t="s">
        <v>56111</v>
      </c>
      <c r="I13744">
        <v>10</v>
      </c>
      <c r="J13744" t="s">
        <v>56112</v>
      </c>
      <c r="K13744">
        <v>0</v>
      </c>
      <c r="L13744" t="s">
        <v>225</v>
      </c>
      <c r="M13744" t="s">
        <v>56113</v>
      </c>
    </row>
    <row r="13745" spans="1:13" x14ac:dyDescent="0.35">
      <c r="A13745" t="s">
        <v>56114</v>
      </c>
      <c r="B13745" t="s">
        <v>14</v>
      </c>
      <c r="C13745" t="s">
        <v>56115</v>
      </c>
      <c r="D13745" t="s">
        <v>222</v>
      </c>
      <c r="E13745">
        <v>1034</v>
      </c>
      <c r="F13745">
        <v>3</v>
      </c>
      <c r="G13745">
        <v>0</v>
      </c>
      <c r="H13745" t="s">
        <v>56116</v>
      </c>
      <c r="I13745">
        <v>10</v>
      </c>
      <c r="J13745" t="s">
        <v>56117</v>
      </c>
      <c r="K13745">
        <v>0</v>
      </c>
      <c r="L13745" t="s">
        <v>225</v>
      </c>
      <c r="M13745" t="s">
        <v>56118</v>
      </c>
    </row>
    <row r="13746" spans="1:13" x14ac:dyDescent="0.35">
      <c r="A13746" t="s">
        <v>56119</v>
      </c>
      <c r="B13746" t="s">
        <v>14</v>
      </c>
      <c r="C13746" t="s">
        <v>56120</v>
      </c>
      <c r="D13746" t="s">
        <v>222</v>
      </c>
      <c r="E13746">
        <v>102616</v>
      </c>
      <c r="F13746">
        <v>429</v>
      </c>
      <c r="G13746">
        <v>0</v>
      </c>
      <c r="H13746" t="s">
        <v>56121</v>
      </c>
      <c r="I13746">
        <v>10</v>
      </c>
      <c r="J13746" t="s">
        <v>56122</v>
      </c>
      <c r="K13746">
        <v>8</v>
      </c>
      <c r="L13746" t="s">
        <v>225</v>
      </c>
      <c r="M13746" t="s">
        <v>56123</v>
      </c>
    </row>
    <row r="13747" spans="1:13" x14ac:dyDescent="0.35">
      <c r="A13747" t="s">
        <v>56124</v>
      </c>
      <c r="B13747" t="s">
        <v>14</v>
      </c>
      <c r="C13747" t="s">
        <v>56125</v>
      </c>
      <c r="D13747" t="s">
        <v>222</v>
      </c>
      <c r="E13747">
        <v>410378</v>
      </c>
      <c r="F13747">
        <v>982</v>
      </c>
      <c r="G13747">
        <v>0</v>
      </c>
      <c r="H13747" t="s">
        <v>56126</v>
      </c>
      <c r="I13747">
        <v>10</v>
      </c>
      <c r="J13747" t="s">
        <v>56127</v>
      </c>
      <c r="K13747">
        <v>18</v>
      </c>
      <c r="L13747" t="s">
        <v>225</v>
      </c>
      <c r="M13747" t="s">
        <v>56128</v>
      </c>
    </row>
    <row r="13748" spans="1:13" x14ac:dyDescent="0.35">
      <c r="A13748" t="s">
        <v>56129</v>
      </c>
      <c r="B13748" t="s">
        <v>14</v>
      </c>
      <c r="C13748" t="s">
        <v>56130</v>
      </c>
      <c r="D13748" t="s">
        <v>222</v>
      </c>
      <c r="E13748">
        <v>2350</v>
      </c>
      <c r="F13748">
        <v>4</v>
      </c>
      <c r="G13748">
        <v>0</v>
      </c>
      <c r="H13748" t="s">
        <v>56131</v>
      </c>
      <c r="I13748">
        <v>10</v>
      </c>
      <c r="J13748" t="s">
        <v>56132</v>
      </c>
      <c r="K13748">
        <v>0</v>
      </c>
      <c r="L13748" t="s">
        <v>225</v>
      </c>
      <c r="M13748" t="s">
        <v>56133</v>
      </c>
    </row>
    <row r="13749" spans="1:13" x14ac:dyDescent="0.35">
      <c r="A13749" t="s">
        <v>56134</v>
      </c>
      <c r="B13749" t="s">
        <v>14</v>
      </c>
      <c r="C13749" t="s">
        <v>56135</v>
      </c>
      <c r="D13749" t="s">
        <v>222</v>
      </c>
      <c r="E13749">
        <v>1158</v>
      </c>
      <c r="F13749">
        <v>13</v>
      </c>
      <c r="G13749">
        <v>0</v>
      </c>
      <c r="H13749" t="s">
        <v>56136</v>
      </c>
      <c r="I13749">
        <v>10</v>
      </c>
      <c r="J13749" t="s">
        <v>56137</v>
      </c>
      <c r="K13749">
        <v>0</v>
      </c>
      <c r="L13749" t="s">
        <v>225</v>
      </c>
      <c r="M13749" t="s">
        <v>56138</v>
      </c>
    </row>
    <row r="13750" spans="1:13" x14ac:dyDescent="0.35">
      <c r="A13750" t="s">
        <v>56139</v>
      </c>
      <c r="B13750" t="s">
        <v>14</v>
      </c>
      <c r="C13750" t="s">
        <v>56140</v>
      </c>
      <c r="D13750" t="s">
        <v>222</v>
      </c>
      <c r="E13750">
        <v>449</v>
      </c>
      <c r="F13750">
        <v>11</v>
      </c>
      <c r="G13750">
        <v>0</v>
      </c>
      <c r="H13750" t="s">
        <v>56141</v>
      </c>
      <c r="I13750">
        <v>10</v>
      </c>
      <c r="J13750" t="s">
        <v>56142</v>
      </c>
      <c r="K13750">
        <v>0</v>
      </c>
      <c r="L13750" t="s">
        <v>225</v>
      </c>
      <c r="M13750" t="s">
        <v>56143</v>
      </c>
    </row>
    <row r="13751" spans="1:13" x14ac:dyDescent="0.35">
      <c r="A13751" t="s">
        <v>56144</v>
      </c>
      <c r="B13751" t="s">
        <v>14</v>
      </c>
      <c r="C13751" t="s">
        <v>56145</v>
      </c>
      <c r="D13751" t="s">
        <v>222</v>
      </c>
      <c r="E13751">
        <v>3525</v>
      </c>
      <c r="F13751">
        <v>26</v>
      </c>
      <c r="G13751">
        <v>0</v>
      </c>
      <c r="H13751" t="s">
        <v>56146</v>
      </c>
      <c r="I13751">
        <v>10</v>
      </c>
      <c r="J13751" t="s">
        <v>56147</v>
      </c>
      <c r="K13751">
        <v>1</v>
      </c>
      <c r="L13751" t="s">
        <v>225</v>
      </c>
      <c r="M13751" t="s">
        <v>56148</v>
      </c>
    </row>
    <row r="13752" spans="1:13" x14ac:dyDescent="0.35">
      <c r="A13752" t="s">
        <v>56149</v>
      </c>
      <c r="B13752" t="s">
        <v>14</v>
      </c>
      <c r="C13752" t="s">
        <v>56150</v>
      </c>
      <c r="D13752" t="s">
        <v>222</v>
      </c>
      <c r="E13752">
        <v>2144</v>
      </c>
      <c r="F13752">
        <v>43</v>
      </c>
      <c r="G13752">
        <v>0</v>
      </c>
      <c r="H13752" t="s">
        <v>56151</v>
      </c>
      <c r="I13752">
        <v>10</v>
      </c>
      <c r="J13752" t="s">
        <v>56152</v>
      </c>
      <c r="K13752">
        <v>1</v>
      </c>
      <c r="L13752" t="s">
        <v>225</v>
      </c>
      <c r="M13752" t="s">
        <v>56153</v>
      </c>
    </row>
    <row r="13753" spans="1:13" x14ac:dyDescent="0.35">
      <c r="A13753" t="s">
        <v>56154</v>
      </c>
      <c r="B13753" t="s">
        <v>14</v>
      </c>
      <c r="C13753" t="s">
        <v>56155</v>
      </c>
      <c r="D13753" t="s">
        <v>222</v>
      </c>
      <c r="E13753">
        <v>1489</v>
      </c>
      <c r="F13753">
        <v>5</v>
      </c>
      <c r="G13753">
        <v>0</v>
      </c>
      <c r="H13753" t="s">
        <v>56156</v>
      </c>
      <c r="I13753">
        <v>10</v>
      </c>
      <c r="J13753" t="s">
        <v>56157</v>
      </c>
      <c r="K13753">
        <v>0</v>
      </c>
      <c r="L13753" t="s">
        <v>225</v>
      </c>
      <c r="M13753" t="s">
        <v>56158</v>
      </c>
    </row>
    <row r="13754" spans="1:13" x14ac:dyDescent="0.35">
      <c r="A13754" t="s">
        <v>56159</v>
      </c>
      <c r="B13754" t="s">
        <v>14</v>
      </c>
      <c r="C13754" t="s">
        <v>56160</v>
      </c>
      <c r="D13754" t="s">
        <v>222</v>
      </c>
      <c r="E13754">
        <v>2001</v>
      </c>
      <c r="F13754">
        <v>18</v>
      </c>
      <c r="G13754">
        <v>0</v>
      </c>
      <c r="H13754" t="s">
        <v>56161</v>
      </c>
      <c r="I13754">
        <v>10</v>
      </c>
      <c r="J13754" t="s">
        <v>56162</v>
      </c>
      <c r="K13754">
        <v>0</v>
      </c>
      <c r="L13754" t="s">
        <v>225</v>
      </c>
      <c r="M13754" t="s">
        <v>56163</v>
      </c>
    </row>
    <row r="13755" spans="1:13" x14ac:dyDescent="0.35">
      <c r="A13755" t="s">
        <v>56164</v>
      </c>
      <c r="B13755" t="s">
        <v>14</v>
      </c>
      <c r="C13755" t="s">
        <v>56165</v>
      </c>
      <c r="D13755" t="s">
        <v>222</v>
      </c>
      <c r="E13755">
        <v>301</v>
      </c>
      <c r="F13755">
        <v>2</v>
      </c>
      <c r="G13755">
        <v>0</v>
      </c>
      <c r="H13755" t="s">
        <v>56166</v>
      </c>
      <c r="I13755">
        <v>10</v>
      </c>
      <c r="J13755" t="s">
        <v>56167</v>
      </c>
      <c r="K13755">
        <v>0</v>
      </c>
      <c r="L13755" t="s">
        <v>225</v>
      </c>
      <c r="M13755" t="s">
        <v>56168</v>
      </c>
    </row>
    <row r="13756" spans="1:13" x14ac:dyDescent="0.35">
      <c r="A13756" t="s">
        <v>56169</v>
      </c>
      <c r="B13756" t="s">
        <v>14</v>
      </c>
      <c r="C13756" t="s">
        <v>56170</v>
      </c>
      <c r="D13756" t="s">
        <v>222</v>
      </c>
      <c r="E13756">
        <v>465</v>
      </c>
      <c r="F13756">
        <v>4</v>
      </c>
      <c r="G13756">
        <v>0</v>
      </c>
      <c r="H13756" t="s">
        <v>56171</v>
      </c>
      <c r="I13756">
        <v>10</v>
      </c>
      <c r="J13756" t="s">
        <v>56172</v>
      </c>
      <c r="K13756">
        <v>0</v>
      </c>
      <c r="L13756" t="s">
        <v>225</v>
      </c>
      <c r="M13756" t="s">
        <v>56173</v>
      </c>
    </row>
    <row r="13757" spans="1:13" x14ac:dyDescent="0.35">
      <c r="A13757" t="s">
        <v>56174</v>
      </c>
      <c r="B13757" t="s">
        <v>14</v>
      </c>
      <c r="C13757" t="s">
        <v>56175</v>
      </c>
      <c r="D13757" t="s">
        <v>222</v>
      </c>
      <c r="E13757">
        <v>2081</v>
      </c>
      <c r="F13757">
        <v>15</v>
      </c>
      <c r="G13757">
        <v>0</v>
      </c>
      <c r="H13757" t="s">
        <v>56176</v>
      </c>
      <c r="I13757">
        <v>10</v>
      </c>
      <c r="J13757" t="s">
        <v>56177</v>
      </c>
      <c r="K13757">
        <v>0</v>
      </c>
      <c r="L13757" t="s">
        <v>225</v>
      </c>
      <c r="M13757" t="s">
        <v>56178</v>
      </c>
    </row>
    <row r="13758" spans="1:13" x14ac:dyDescent="0.35">
      <c r="A13758" t="s">
        <v>56179</v>
      </c>
      <c r="B13758" t="s">
        <v>14</v>
      </c>
      <c r="C13758" t="s">
        <v>56180</v>
      </c>
      <c r="D13758" t="s">
        <v>222</v>
      </c>
      <c r="E13758">
        <v>98978</v>
      </c>
      <c r="F13758">
        <v>53</v>
      </c>
      <c r="G13758">
        <v>0</v>
      </c>
      <c r="H13758" t="s">
        <v>56181</v>
      </c>
      <c r="I13758">
        <v>10</v>
      </c>
      <c r="J13758" t="s">
        <v>56182</v>
      </c>
      <c r="K13758">
        <v>1</v>
      </c>
      <c r="L13758" t="s">
        <v>225</v>
      </c>
      <c r="M13758" t="s">
        <v>56183</v>
      </c>
    </row>
    <row r="13759" spans="1:13" x14ac:dyDescent="0.35">
      <c r="A13759" t="s">
        <v>56184</v>
      </c>
      <c r="B13759" t="s">
        <v>14</v>
      </c>
      <c r="C13759" t="s">
        <v>56185</v>
      </c>
      <c r="D13759" t="s">
        <v>222</v>
      </c>
      <c r="E13759">
        <v>401</v>
      </c>
      <c r="F13759">
        <v>3</v>
      </c>
      <c r="G13759">
        <v>0</v>
      </c>
      <c r="H13759" t="s">
        <v>56186</v>
      </c>
      <c r="I13759">
        <v>10</v>
      </c>
      <c r="J13759" t="s">
        <v>56187</v>
      </c>
      <c r="K13759">
        <v>0</v>
      </c>
      <c r="L13759" t="s">
        <v>225</v>
      </c>
      <c r="M13759" t="s">
        <v>56188</v>
      </c>
    </row>
    <row r="13760" spans="1:13" x14ac:dyDescent="0.35">
      <c r="A13760" t="s">
        <v>56189</v>
      </c>
      <c r="B13760" t="s">
        <v>14</v>
      </c>
      <c r="C13760" t="s">
        <v>56190</v>
      </c>
      <c r="D13760" t="s">
        <v>222</v>
      </c>
      <c r="E13760">
        <v>5386</v>
      </c>
      <c r="F13760">
        <v>30</v>
      </c>
      <c r="G13760">
        <v>0</v>
      </c>
      <c r="H13760" t="s">
        <v>56191</v>
      </c>
      <c r="I13760">
        <v>10</v>
      </c>
      <c r="J13760" t="s">
        <v>56192</v>
      </c>
      <c r="K13760">
        <v>2</v>
      </c>
      <c r="L13760" t="s">
        <v>225</v>
      </c>
      <c r="M13760" t="s">
        <v>56193</v>
      </c>
    </row>
    <row r="13761" spans="1:13" x14ac:dyDescent="0.35">
      <c r="A13761" t="s">
        <v>56194</v>
      </c>
      <c r="B13761" t="s">
        <v>14</v>
      </c>
      <c r="C13761" t="s">
        <v>56195</v>
      </c>
      <c r="D13761" t="s">
        <v>222</v>
      </c>
      <c r="E13761">
        <v>783</v>
      </c>
      <c r="F13761">
        <v>5</v>
      </c>
      <c r="G13761">
        <v>0</v>
      </c>
      <c r="H13761" t="s">
        <v>56196</v>
      </c>
      <c r="I13761">
        <v>10</v>
      </c>
      <c r="J13761" t="s">
        <v>56197</v>
      </c>
      <c r="K13761">
        <v>0</v>
      </c>
      <c r="L13761" t="s">
        <v>225</v>
      </c>
      <c r="M13761" t="s">
        <v>56198</v>
      </c>
    </row>
    <row r="13762" spans="1:13" x14ac:dyDescent="0.35">
      <c r="A13762" t="s">
        <v>56199</v>
      </c>
      <c r="B13762" t="s">
        <v>14</v>
      </c>
      <c r="C13762" t="s">
        <v>56200</v>
      </c>
      <c r="D13762" t="s">
        <v>222</v>
      </c>
      <c r="E13762">
        <v>1277</v>
      </c>
      <c r="F13762">
        <v>8</v>
      </c>
      <c r="G13762">
        <v>0</v>
      </c>
      <c r="H13762" t="s">
        <v>56201</v>
      </c>
      <c r="I13762">
        <v>10</v>
      </c>
      <c r="J13762" t="s">
        <v>56202</v>
      </c>
      <c r="K13762">
        <v>0</v>
      </c>
      <c r="L13762" t="s">
        <v>225</v>
      </c>
      <c r="M13762" t="s">
        <v>56203</v>
      </c>
    </row>
    <row r="13763" spans="1:13" x14ac:dyDescent="0.35">
      <c r="A13763" t="s">
        <v>56204</v>
      </c>
      <c r="B13763" t="s">
        <v>14</v>
      </c>
      <c r="C13763" t="s">
        <v>56205</v>
      </c>
      <c r="D13763" t="s">
        <v>222</v>
      </c>
      <c r="E13763">
        <v>3552</v>
      </c>
      <c r="F13763">
        <v>19</v>
      </c>
      <c r="G13763">
        <v>0</v>
      </c>
      <c r="H13763" t="s">
        <v>56206</v>
      </c>
      <c r="I13763">
        <v>10</v>
      </c>
      <c r="J13763" t="s">
        <v>56207</v>
      </c>
      <c r="K13763">
        <v>5</v>
      </c>
      <c r="L13763" t="s">
        <v>225</v>
      </c>
      <c r="M13763" t="s">
        <v>56208</v>
      </c>
    </row>
    <row r="13764" spans="1:13" x14ac:dyDescent="0.35">
      <c r="A13764" t="s">
        <v>56209</v>
      </c>
      <c r="B13764" t="s">
        <v>14</v>
      </c>
      <c r="C13764" t="s">
        <v>56210</v>
      </c>
      <c r="D13764" t="s">
        <v>222</v>
      </c>
      <c r="E13764">
        <v>658</v>
      </c>
      <c r="F13764">
        <v>5</v>
      </c>
      <c r="G13764">
        <v>0</v>
      </c>
      <c r="H13764" t="s">
        <v>56211</v>
      </c>
      <c r="I13764">
        <v>10</v>
      </c>
      <c r="J13764" t="s">
        <v>56212</v>
      </c>
      <c r="K13764">
        <v>0</v>
      </c>
      <c r="L13764" t="s">
        <v>225</v>
      </c>
      <c r="M13764" t="s">
        <v>56213</v>
      </c>
    </row>
    <row r="13765" spans="1:13" x14ac:dyDescent="0.35">
      <c r="A13765" t="s">
        <v>56214</v>
      </c>
      <c r="B13765" t="s">
        <v>14</v>
      </c>
      <c r="C13765" t="s">
        <v>56215</v>
      </c>
      <c r="D13765" t="s">
        <v>222</v>
      </c>
      <c r="E13765">
        <v>6109</v>
      </c>
      <c r="F13765">
        <v>18</v>
      </c>
      <c r="G13765">
        <v>0</v>
      </c>
      <c r="H13765" t="s">
        <v>56216</v>
      </c>
      <c r="I13765">
        <v>10</v>
      </c>
      <c r="J13765" t="s">
        <v>56217</v>
      </c>
      <c r="K13765">
        <v>0</v>
      </c>
      <c r="L13765" t="s">
        <v>225</v>
      </c>
      <c r="M13765" t="s">
        <v>56218</v>
      </c>
    </row>
    <row r="13766" spans="1:13" x14ac:dyDescent="0.35">
      <c r="A13766" t="s">
        <v>56219</v>
      </c>
      <c r="B13766" t="s">
        <v>14</v>
      </c>
      <c r="C13766" t="s">
        <v>56220</v>
      </c>
      <c r="D13766" t="s">
        <v>222</v>
      </c>
      <c r="E13766">
        <v>2863</v>
      </c>
      <c r="F13766">
        <v>20</v>
      </c>
      <c r="G13766">
        <v>0</v>
      </c>
      <c r="H13766" t="s">
        <v>56221</v>
      </c>
      <c r="I13766">
        <v>10</v>
      </c>
      <c r="J13766" t="s">
        <v>56222</v>
      </c>
      <c r="K13766">
        <v>0</v>
      </c>
      <c r="L13766" t="s">
        <v>225</v>
      </c>
      <c r="M13766" t="s">
        <v>56223</v>
      </c>
    </row>
    <row r="13767" spans="1:13" x14ac:dyDescent="0.35">
      <c r="A13767" t="s">
        <v>56224</v>
      </c>
      <c r="B13767" t="s">
        <v>14</v>
      </c>
      <c r="C13767" t="s">
        <v>56225</v>
      </c>
      <c r="D13767" t="s">
        <v>222</v>
      </c>
      <c r="E13767">
        <v>5864</v>
      </c>
      <c r="F13767">
        <v>11</v>
      </c>
      <c r="G13767">
        <v>0</v>
      </c>
      <c r="H13767" t="s">
        <v>56226</v>
      </c>
      <c r="I13767">
        <v>10</v>
      </c>
      <c r="J13767" t="s">
        <v>56227</v>
      </c>
      <c r="K13767">
        <v>1</v>
      </c>
      <c r="L13767" t="s">
        <v>225</v>
      </c>
      <c r="M13767" t="s">
        <v>56228</v>
      </c>
    </row>
    <row r="13768" spans="1:13" x14ac:dyDescent="0.35">
      <c r="A13768" t="s">
        <v>56229</v>
      </c>
      <c r="B13768" t="s">
        <v>14</v>
      </c>
      <c r="C13768" t="s">
        <v>56230</v>
      </c>
      <c r="D13768" t="s">
        <v>222</v>
      </c>
      <c r="E13768">
        <v>620</v>
      </c>
      <c r="F13768">
        <v>5</v>
      </c>
      <c r="G13768">
        <v>0</v>
      </c>
      <c r="H13768" t="s">
        <v>56231</v>
      </c>
      <c r="I13768">
        <v>10</v>
      </c>
      <c r="J13768" t="s">
        <v>56232</v>
      </c>
      <c r="K13768">
        <v>0</v>
      </c>
      <c r="L13768" t="s">
        <v>225</v>
      </c>
      <c r="M13768" t="s">
        <v>56233</v>
      </c>
    </row>
    <row r="13769" spans="1:13" x14ac:dyDescent="0.35">
      <c r="A13769" t="s">
        <v>56234</v>
      </c>
      <c r="B13769" t="s">
        <v>14</v>
      </c>
      <c r="C13769" t="s">
        <v>56235</v>
      </c>
      <c r="D13769" t="s">
        <v>222</v>
      </c>
      <c r="E13769">
        <v>33562</v>
      </c>
      <c r="F13769">
        <v>109</v>
      </c>
      <c r="G13769">
        <v>0</v>
      </c>
      <c r="H13769" t="s">
        <v>56236</v>
      </c>
      <c r="I13769">
        <v>10</v>
      </c>
      <c r="J13769" t="s">
        <v>56237</v>
      </c>
      <c r="K13769">
        <v>5</v>
      </c>
      <c r="L13769" t="s">
        <v>225</v>
      </c>
      <c r="M13769" t="s">
        <v>56238</v>
      </c>
    </row>
    <row r="13770" spans="1:13" x14ac:dyDescent="0.35">
      <c r="A13770" t="s">
        <v>56239</v>
      </c>
      <c r="B13770" t="s">
        <v>14</v>
      </c>
      <c r="C13770" t="s">
        <v>56240</v>
      </c>
      <c r="D13770" t="s">
        <v>222</v>
      </c>
      <c r="E13770">
        <v>7013</v>
      </c>
      <c r="F13770">
        <v>39</v>
      </c>
      <c r="G13770">
        <v>0</v>
      </c>
      <c r="H13770" t="s">
        <v>56241</v>
      </c>
      <c r="I13770">
        <v>10</v>
      </c>
      <c r="J13770" t="s">
        <v>56242</v>
      </c>
      <c r="K13770">
        <v>1</v>
      </c>
      <c r="L13770" t="s">
        <v>225</v>
      </c>
      <c r="M13770" t="s">
        <v>56243</v>
      </c>
    </row>
    <row r="13771" spans="1:13" x14ac:dyDescent="0.35">
      <c r="A13771" t="s">
        <v>56244</v>
      </c>
      <c r="B13771" t="s">
        <v>14</v>
      </c>
      <c r="C13771" t="s">
        <v>56245</v>
      </c>
      <c r="D13771" t="s">
        <v>222</v>
      </c>
      <c r="E13771">
        <v>731</v>
      </c>
      <c r="F13771">
        <v>5</v>
      </c>
      <c r="G13771">
        <v>0</v>
      </c>
      <c r="H13771" t="s">
        <v>56246</v>
      </c>
      <c r="I13771">
        <v>10</v>
      </c>
      <c r="J13771" t="s">
        <v>56247</v>
      </c>
      <c r="K13771">
        <v>0</v>
      </c>
      <c r="L13771" t="s">
        <v>225</v>
      </c>
      <c r="M13771" t="s">
        <v>56248</v>
      </c>
    </row>
    <row r="13772" spans="1:13" x14ac:dyDescent="0.35">
      <c r="A13772" t="s">
        <v>56249</v>
      </c>
      <c r="B13772" t="s">
        <v>14</v>
      </c>
      <c r="C13772" t="s">
        <v>56250</v>
      </c>
      <c r="D13772" t="s">
        <v>222</v>
      </c>
      <c r="E13772">
        <v>2165</v>
      </c>
      <c r="F13772">
        <v>30</v>
      </c>
      <c r="G13772">
        <v>0</v>
      </c>
      <c r="H13772" t="s">
        <v>56251</v>
      </c>
      <c r="I13772">
        <v>10</v>
      </c>
      <c r="J13772" t="s">
        <v>56252</v>
      </c>
      <c r="K13772">
        <v>0</v>
      </c>
      <c r="L13772" t="s">
        <v>225</v>
      </c>
      <c r="M13772" t="s">
        <v>56253</v>
      </c>
    </row>
    <row r="13773" spans="1:13" x14ac:dyDescent="0.35">
      <c r="A13773" t="s">
        <v>56254</v>
      </c>
      <c r="B13773" t="s">
        <v>14</v>
      </c>
      <c r="C13773" t="s">
        <v>56255</v>
      </c>
      <c r="D13773" t="s">
        <v>222</v>
      </c>
      <c r="E13773">
        <v>30173</v>
      </c>
      <c r="F13773">
        <v>138</v>
      </c>
      <c r="G13773">
        <v>0</v>
      </c>
      <c r="H13773" t="s">
        <v>56256</v>
      </c>
      <c r="I13773">
        <v>10</v>
      </c>
      <c r="J13773" t="s">
        <v>56257</v>
      </c>
      <c r="K13773">
        <v>5</v>
      </c>
      <c r="L13773" t="s">
        <v>225</v>
      </c>
      <c r="M13773" t="s">
        <v>56258</v>
      </c>
    </row>
    <row r="13774" spans="1:13" x14ac:dyDescent="0.35">
      <c r="A13774" t="s">
        <v>56259</v>
      </c>
      <c r="B13774" t="s">
        <v>14</v>
      </c>
      <c r="C13774" t="s">
        <v>56260</v>
      </c>
      <c r="D13774" t="s">
        <v>222</v>
      </c>
      <c r="E13774">
        <v>8313</v>
      </c>
      <c r="F13774">
        <v>39</v>
      </c>
      <c r="G13774">
        <v>0</v>
      </c>
      <c r="H13774" t="s">
        <v>56261</v>
      </c>
      <c r="I13774">
        <v>10</v>
      </c>
      <c r="J13774" t="s">
        <v>56262</v>
      </c>
      <c r="K13774">
        <v>0</v>
      </c>
      <c r="L13774" t="s">
        <v>225</v>
      </c>
      <c r="M13774" t="s">
        <v>56263</v>
      </c>
    </row>
    <row r="13775" spans="1:13" x14ac:dyDescent="0.35">
      <c r="A13775" t="s">
        <v>56264</v>
      </c>
      <c r="B13775" t="s">
        <v>14</v>
      </c>
      <c r="C13775" t="s">
        <v>56265</v>
      </c>
      <c r="D13775" t="s">
        <v>222</v>
      </c>
      <c r="E13775">
        <v>845</v>
      </c>
      <c r="F13775">
        <v>10</v>
      </c>
      <c r="G13775">
        <v>0</v>
      </c>
      <c r="H13775" t="s">
        <v>56266</v>
      </c>
      <c r="I13775">
        <v>10</v>
      </c>
      <c r="J13775" t="s">
        <v>56267</v>
      </c>
      <c r="K13775">
        <v>0</v>
      </c>
      <c r="L13775" t="s">
        <v>225</v>
      </c>
      <c r="M13775" t="s">
        <v>56268</v>
      </c>
    </row>
    <row r="13776" spans="1:13" x14ac:dyDescent="0.35">
      <c r="A13776" t="s">
        <v>56269</v>
      </c>
      <c r="B13776" t="s">
        <v>14</v>
      </c>
      <c r="C13776" t="s">
        <v>56270</v>
      </c>
      <c r="D13776" t="s">
        <v>222</v>
      </c>
      <c r="E13776">
        <v>2858</v>
      </c>
      <c r="F13776">
        <v>16</v>
      </c>
      <c r="G13776">
        <v>0</v>
      </c>
      <c r="H13776" t="s">
        <v>56271</v>
      </c>
      <c r="I13776">
        <v>10</v>
      </c>
      <c r="J13776" t="s">
        <v>56272</v>
      </c>
      <c r="K13776">
        <v>0</v>
      </c>
      <c r="L13776" t="s">
        <v>225</v>
      </c>
      <c r="M13776" t="s">
        <v>56273</v>
      </c>
    </row>
    <row r="13777" spans="1:13" x14ac:dyDescent="0.35">
      <c r="A13777" t="s">
        <v>56274</v>
      </c>
      <c r="B13777" t="s">
        <v>14</v>
      </c>
      <c r="C13777" t="s">
        <v>56275</v>
      </c>
      <c r="D13777" t="s">
        <v>222</v>
      </c>
      <c r="E13777">
        <v>816</v>
      </c>
      <c r="F13777">
        <v>4</v>
      </c>
      <c r="G13777">
        <v>0</v>
      </c>
      <c r="H13777" t="s">
        <v>56276</v>
      </c>
      <c r="I13777">
        <v>10</v>
      </c>
      <c r="J13777" t="s">
        <v>56277</v>
      </c>
      <c r="K13777">
        <v>1</v>
      </c>
      <c r="L13777" t="s">
        <v>225</v>
      </c>
      <c r="M13777" t="s">
        <v>56278</v>
      </c>
    </row>
    <row r="13778" spans="1:13" x14ac:dyDescent="0.35">
      <c r="A13778" t="s">
        <v>56279</v>
      </c>
      <c r="B13778" t="s">
        <v>14</v>
      </c>
      <c r="C13778" t="s">
        <v>56280</v>
      </c>
      <c r="D13778" t="s">
        <v>222</v>
      </c>
      <c r="E13778">
        <v>1593</v>
      </c>
      <c r="F13778">
        <v>11</v>
      </c>
      <c r="G13778">
        <v>0</v>
      </c>
      <c r="H13778" t="s">
        <v>56281</v>
      </c>
      <c r="I13778">
        <v>10</v>
      </c>
      <c r="J13778" t="s">
        <v>56282</v>
      </c>
      <c r="K13778">
        <v>2</v>
      </c>
      <c r="L13778" t="s">
        <v>225</v>
      </c>
      <c r="M13778" t="s">
        <v>56283</v>
      </c>
    </row>
    <row r="13779" spans="1:13" x14ac:dyDescent="0.35">
      <c r="A13779" t="s">
        <v>56284</v>
      </c>
      <c r="B13779" t="s">
        <v>14</v>
      </c>
      <c r="C13779" t="s">
        <v>56285</v>
      </c>
      <c r="D13779" t="s">
        <v>222</v>
      </c>
      <c r="E13779">
        <v>218926</v>
      </c>
      <c r="F13779">
        <v>2786</v>
      </c>
      <c r="G13779">
        <v>0</v>
      </c>
      <c r="H13779" t="s">
        <v>56286</v>
      </c>
      <c r="I13779">
        <v>10</v>
      </c>
      <c r="J13779" t="s">
        <v>56287</v>
      </c>
      <c r="K13779">
        <v>105</v>
      </c>
      <c r="L13779" t="s">
        <v>225</v>
      </c>
      <c r="M13779" t="s">
        <v>56288</v>
      </c>
    </row>
    <row r="13780" spans="1:13" x14ac:dyDescent="0.35">
      <c r="A13780" t="s">
        <v>56289</v>
      </c>
      <c r="B13780" t="s">
        <v>14</v>
      </c>
      <c r="C13780" t="s">
        <v>56290</v>
      </c>
      <c r="D13780" t="s">
        <v>222</v>
      </c>
      <c r="E13780">
        <v>1276</v>
      </c>
      <c r="F13780">
        <v>11</v>
      </c>
      <c r="G13780">
        <v>0</v>
      </c>
      <c r="H13780" t="s">
        <v>56291</v>
      </c>
      <c r="I13780">
        <v>10</v>
      </c>
      <c r="J13780" t="s">
        <v>56292</v>
      </c>
      <c r="K13780">
        <v>2</v>
      </c>
      <c r="L13780" t="s">
        <v>225</v>
      </c>
      <c r="M13780" t="s">
        <v>56293</v>
      </c>
    </row>
    <row r="13781" spans="1:13" x14ac:dyDescent="0.35">
      <c r="A13781" t="s">
        <v>56294</v>
      </c>
      <c r="B13781" t="s">
        <v>14</v>
      </c>
      <c r="C13781" t="s">
        <v>56295</v>
      </c>
      <c r="D13781" t="s">
        <v>222</v>
      </c>
      <c r="E13781">
        <v>531</v>
      </c>
      <c r="F13781">
        <v>1</v>
      </c>
      <c r="G13781">
        <v>0</v>
      </c>
      <c r="H13781" t="s">
        <v>56296</v>
      </c>
      <c r="I13781">
        <v>10</v>
      </c>
      <c r="J13781" t="s">
        <v>56297</v>
      </c>
      <c r="K13781">
        <v>0</v>
      </c>
      <c r="L13781" t="s">
        <v>225</v>
      </c>
      <c r="M13781" t="s">
        <v>56298</v>
      </c>
    </row>
    <row r="13782" spans="1:13" x14ac:dyDescent="0.35">
      <c r="A13782" t="s">
        <v>56299</v>
      </c>
      <c r="B13782" t="s">
        <v>14</v>
      </c>
      <c r="C13782" t="s">
        <v>56300</v>
      </c>
      <c r="D13782" t="s">
        <v>222</v>
      </c>
      <c r="E13782">
        <v>4440</v>
      </c>
      <c r="F13782">
        <v>15</v>
      </c>
      <c r="G13782">
        <v>0</v>
      </c>
      <c r="H13782" t="s">
        <v>56301</v>
      </c>
      <c r="I13782">
        <v>10</v>
      </c>
      <c r="J13782" t="s">
        <v>56302</v>
      </c>
      <c r="K13782">
        <v>1</v>
      </c>
      <c r="L13782" t="s">
        <v>225</v>
      </c>
      <c r="M13782" t="s">
        <v>56303</v>
      </c>
    </row>
    <row r="13783" spans="1:13" x14ac:dyDescent="0.35">
      <c r="A13783" t="s">
        <v>56304</v>
      </c>
      <c r="B13783" t="s">
        <v>14</v>
      </c>
      <c r="C13783" t="s">
        <v>56305</v>
      </c>
      <c r="D13783" t="s">
        <v>222</v>
      </c>
      <c r="E13783">
        <v>1293</v>
      </c>
      <c r="F13783">
        <v>1</v>
      </c>
      <c r="G13783">
        <v>0</v>
      </c>
      <c r="H13783" t="s">
        <v>56306</v>
      </c>
      <c r="I13783">
        <v>10</v>
      </c>
      <c r="J13783" t="s">
        <v>56307</v>
      </c>
      <c r="K13783">
        <v>0</v>
      </c>
      <c r="L13783" t="s">
        <v>225</v>
      </c>
      <c r="M13783" t="s">
        <v>56308</v>
      </c>
    </row>
    <row r="13784" spans="1:13" x14ac:dyDescent="0.35">
      <c r="A13784" t="s">
        <v>56309</v>
      </c>
      <c r="B13784" t="s">
        <v>14</v>
      </c>
      <c r="C13784" t="s">
        <v>56310</v>
      </c>
      <c r="D13784" t="s">
        <v>222</v>
      </c>
      <c r="E13784">
        <v>3694</v>
      </c>
      <c r="F13784">
        <v>19</v>
      </c>
      <c r="G13784">
        <v>0</v>
      </c>
      <c r="H13784" t="s">
        <v>56311</v>
      </c>
      <c r="I13784">
        <v>10</v>
      </c>
      <c r="J13784" t="s">
        <v>56312</v>
      </c>
      <c r="K13784">
        <v>0</v>
      </c>
      <c r="L13784" t="s">
        <v>225</v>
      </c>
      <c r="M13784" t="s">
        <v>56313</v>
      </c>
    </row>
    <row r="13785" spans="1:13" x14ac:dyDescent="0.35">
      <c r="A13785" t="s">
        <v>56314</v>
      </c>
      <c r="B13785" t="s">
        <v>14</v>
      </c>
      <c r="C13785" t="s">
        <v>56315</v>
      </c>
      <c r="D13785" t="s">
        <v>222</v>
      </c>
      <c r="E13785">
        <v>1746</v>
      </c>
      <c r="F13785">
        <v>16</v>
      </c>
      <c r="G13785">
        <v>0</v>
      </c>
      <c r="H13785" t="s">
        <v>56316</v>
      </c>
      <c r="I13785">
        <v>10</v>
      </c>
      <c r="J13785" t="s">
        <v>56317</v>
      </c>
      <c r="K13785">
        <v>2</v>
      </c>
      <c r="L13785" t="s">
        <v>225</v>
      </c>
      <c r="M13785" t="s">
        <v>56318</v>
      </c>
    </row>
    <row r="13786" spans="1:13" x14ac:dyDescent="0.35">
      <c r="A13786" t="s">
        <v>56319</v>
      </c>
      <c r="B13786" t="s">
        <v>14</v>
      </c>
      <c r="C13786" t="s">
        <v>56320</v>
      </c>
      <c r="D13786" t="s">
        <v>222</v>
      </c>
      <c r="E13786">
        <v>2020</v>
      </c>
      <c r="F13786">
        <v>13</v>
      </c>
      <c r="G13786">
        <v>0</v>
      </c>
      <c r="H13786" t="s">
        <v>56321</v>
      </c>
      <c r="I13786">
        <v>10</v>
      </c>
      <c r="J13786" t="s">
        <v>56322</v>
      </c>
      <c r="K13786">
        <v>2</v>
      </c>
      <c r="L13786" t="s">
        <v>225</v>
      </c>
      <c r="M13786" t="s">
        <v>56323</v>
      </c>
    </row>
    <row r="13787" spans="1:13" x14ac:dyDescent="0.35">
      <c r="A13787" t="s">
        <v>56324</v>
      </c>
      <c r="B13787" t="s">
        <v>14</v>
      </c>
      <c r="C13787" t="s">
        <v>56325</v>
      </c>
      <c r="D13787" t="s">
        <v>222</v>
      </c>
      <c r="E13787">
        <v>624</v>
      </c>
      <c r="F13787">
        <v>1</v>
      </c>
      <c r="G13787">
        <v>0</v>
      </c>
      <c r="H13787" t="s">
        <v>56326</v>
      </c>
      <c r="I13787">
        <v>10</v>
      </c>
      <c r="J13787" t="s">
        <v>56327</v>
      </c>
      <c r="K13787">
        <v>1</v>
      </c>
      <c r="L13787" t="s">
        <v>225</v>
      </c>
      <c r="M13787" t="s">
        <v>56328</v>
      </c>
    </row>
    <row r="13788" spans="1:13" x14ac:dyDescent="0.35">
      <c r="A13788" t="s">
        <v>56329</v>
      </c>
      <c r="B13788" t="s">
        <v>14</v>
      </c>
      <c r="C13788" t="s">
        <v>56330</v>
      </c>
      <c r="D13788" t="s">
        <v>222</v>
      </c>
      <c r="E13788">
        <v>754</v>
      </c>
      <c r="F13788">
        <v>9</v>
      </c>
      <c r="G13788">
        <v>0</v>
      </c>
      <c r="H13788" t="s">
        <v>56331</v>
      </c>
      <c r="I13788">
        <v>10</v>
      </c>
      <c r="J13788" t="s">
        <v>56332</v>
      </c>
      <c r="K13788">
        <v>1</v>
      </c>
      <c r="L13788" t="s">
        <v>225</v>
      </c>
      <c r="M13788" t="s">
        <v>56333</v>
      </c>
    </row>
    <row r="13789" spans="1:13" x14ac:dyDescent="0.35">
      <c r="A13789" t="s">
        <v>56334</v>
      </c>
      <c r="B13789" t="s">
        <v>14</v>
      </c>
      <c r="C13789" t="s">
        <v>56335</v>
      </c>
      <c r="D13789" t="s">
        <v>222</v>
      </c>
      <c r="E13789">
        <v>2975</v>
      </c>
      <c r="F13789">
        <v>9</v>
      </c>
      <c r="G13789">
        <v>0</v>
      </c>
      <c r="H13789" t="s">
        <v>56336</v>
      </c>
      <c r="I13789">
        <v>10</v>
      </c>
      <c r="J13789" t="s">
        <v>56337</v>
      </c>
      <c r="K13789">
        <v>0</v>
      </c>
      <c r="L13789" t="s">
        <v>225</v>
      </c>
      <c r="M13789" t="s">
        <v>56338</v>
      </c>
    </row>
    <row r="13790" spans="1:13" x14ac:dyDescent="0.35">
      <c r="A13790" t="s">
        <v>56339</v>
      </c>
      <c r="B13790" t="s">
        <v>14</v>
      </c>
      <c r="C13790" t="s">
        <v>56340</v>
      </c>
      <c r="D13790" t="s">
        <v>222</v>
      </c>
      <c r="E13790">
        <v>2325</v>
      </c>
      <c r="F13790">
        <v>36</v>
      </c>
      <c r="G13790">
        <v>0</v>
      </c>
      <c r="H13790" t="s">
        <v>56341</v>
      </c>
      <c r="I13790">
        <v>10</v>
      </c>
      <c r="J13790" t="s">
        <v>56342</v>
      </c>
      <c r="K13790">
        <v>1</v>
      </c>
      <c r="L13790" t="s">
        <v>225</v>
      </c>
      <c r="M13790" t="s">
        <v>56343</v>
      </c>
    </row>
    <row r="13791" spans="1:13" x14ac:dyDescent="0.35">
      <c r="A13791" t="s">
        <v>56344</v>
      </c>
      <c r="B13791" t="s">
        <v>14</v>
      </c>
      <c r="C13791" t="s">
        <v>56345</v>
      </c>
      <c r="D13791" t="s">
        <v>222</v>
      </c>
      <c r="E13791">
        <v>1567</v>
      </c>
      <c r="F13791">
        <v>7</v>
      </c>
      <c r="G13791">
        <v>0</v>
      </c>
      <c r="H13791" t="s">
        <v>56346</v>
      </c>
      <c r="I13791">
        <v>10</v>
      </c>
      <c r="J13791" t="s">
        <v>56347</v>
      </c>
      <c r="K13791">
        <v>0</v>
      </c>
      <c r="L13791" t="s">
        <v>225</v>
      </c>
      <c r="M13791" t="s">
        <v>56348</v>
      </c>
    </row>
    <row r="13792" spans="1:13" x14ac:dyDescent="0.35">
      <c r="A13792" t="s">
        <v>56349</v>
      </c>
      <c r="B13792" t="s">
        <v>14</v>
      </c>
      <c r="C13792" t="s">
        <v>56350</v>
      </c>
      <c r="D13792" t="s">
        <v>222</v>
      </c>
      <c r="E13792">
        <v>998</v>
      </c>
      <c r="F13792">
        <v>1</v>
      </c>
      <c r="G13792">
        <v>0</v>
      </c>
      <c r="H13792" t="s">
        <v>56351</v>
      </c>
      <c r="I13792">
        <v>10</v>
      </c>
      <c r="J13792" t="s">
        <v>56352</v>
      </c>
      <c r="K13792">
        <v>0</v>
      </c>
      <c r="L13792" t="s">
        <v>225</v>
      </c>
      <c r="M13792" t="s">
        <v>56353</v>
      </c>
    </row>
    <row r="13793" spans="1:13" x14ac:dyDescent="0.35">
      <c r="A13793" t="s">
        <v>56354</v>
      </c>
      <c r="B13793" t="s">
        <v>14</v>
      </c>
      <c r="C13793" t="s">
        <v>56355</v>
      </c>
      <c r="D13793" t="s">
        <v>222</v>
      </c>
      <c r="E13793">
        <v>26562</v>
      </c>
      <c r="F13793">
        <v>166</v>
      </c>
      <c r="G13793">
        <v>0</v>
      </c>
      <c r="H13793" t="s">
        <v>56356</v>
      </c>
      <c r="I13793">
        <v>10</v>
      </c>
      <c r="J13793" t="s">
        <v>56357</v>
      </c>
      <c r="K13793">
        <v>5</v>
      </c>
      <c r="L13793" t="s">
        <v>225</v>
      </c>
      <c r="M13793" t="s">
        <v>56358</v>
      </c>
    </row>
    <row r="13794" spans="1:13" x14ac:dyDescent="0.35">
      <c r="A13794" t="s">
        <v>56359</v>
      </c>
      <c r="B13794" t="s">
        <v>14</v>
      </c>
      <c r="C13794" t="s">
        <v>56360</v>
      </c>
      <c r="D13794" t="s">
        <v>222</v>
      </c>
      <c r="E13794">
        <v>22205</v>
      </c>
      <c r="F13794">
        <v>156</v>
      </c>
      <c r="G13794">
        <v>0</v>
      </c>
      <c r="H13794" t="s">
        <v>56361</v>
      </c>
      <c r="I13794">
        <v>10</v>
      </c>
      <c r="J13794" t="s">
        <v>56362</v>
      </c>
      <c r="K13794">
        <v>0</v>
      </c>
      <c r="L13794" t="s">
        <v>225</v>
      </c>
      <c r="M13794" t="s">
        <v>56363</v>
      </c>
    </row>
    <row r="13795" spans="1:13" x14ac:dyDescent="0.35">
      <c r="A13795" t="s">
        <v>56364</v>
      </c>
      <c r="B13795" t="s">
        <v>14</v>
      </c>
      <c r="C13795" t="s">
        <v>56365</v>
      </c>
      <c r="D13795" t="s">
        <v>222</v>
      </c>
      <c r="E13795">
        <v>2060</v>
      </c>
      <c r="F13795">
        <v>41</v>
      </c>
      <c r="G13795">
        <v>0</v>
      </c>
      <c r="H13795" t="s">
        <v>56366</v>
      </c>
      <c r="I13795">
        <v>10</v>
      </c>
      <c r="J13795" t="s">
        <v>56367</v>
      </c>
      <c r="K13795">
        <v>0</v>
      </c>
      <c r="L13795" t="s">
        <v>225</v>
      </c>
      <c r="M13795" t="s">
        <v>56368</v>
      </c>
    </row>
    <row r="13796" spans="1:13" x14ac:dyDescent="0.35">
      <c r="A13796" t="s">
        <v>56369</v>
      </c>
      <c r="B13796" t="s">
        <v>14</v>
      </c>
      <c r="C13796" t="s">
        <v>56370</v>
      </c>
      <c r="D13796" t="s">
        <v>222</v>
      </c>
      <c r="E13796">
        <v>928</v>
      </c>
      <c r="F13796">
        <v>5</v>
      </c>
      <c r="G13796">
        <v>0</v>
      </c>
      <c r="H13796" t="s">
        <v>56371</v>
      </c>
      <c r="I13796">
        <v>10</v>
      </c>
      <c r="J13796" t="s">
        <v>56372</v>
      </c>
      <c r="K13796">
        <v>0</v>
      </c>
      <c r="L13796" t="s">
        <v>225</v>
      </c>
      <c r="M13796" t="s">
        <v>56373</v>
      </c>
    </row>
    <row r="13797" spans="1:13" x14ac:dyDescent="0.35">
      <c r="A13797" t="s">
        <v>56374</v>
      </c>
      <c r="B13797" t="s">
        <v>14</v>
      </c>
      <c r="C13797" t="s">
        <v>56375</v>
      </c>
      <c r="D13797" t="s">
        <v>222</v>
      </c>
      <c r="E13797">
        <v>442</v>
      </c>
      <c r="F13797">
        <v>4</v>
      </c>
      <c r="G13797">
        <v>0</v>
      </c>
      <c r="H13797" t="s">
        <v>56376</v>
      </c>
      <c r="I13797">
        <v>10</v>
      </c>
      <c r="J13797" t="s">
        <v>56377</v>
      </c>
      <c r="K13797">
        <v>0</v>
      </c>
      <c r="L13797" t="s">
        <v>225</v>
      </c>
      <c r="M13797" t="s">
        <v>56378</v>
      </c>
    </row>
    <row r="13798" spans="1:13" x14ac:dyDescent="0.35">
      <c r="A13798" t="s">
        <v>56379</v>
      </c>
      <c r="B13798" t="s">
        <v>14</v>
      </c>
      <c r="C13798" t="s">
        <v>56380</v>
      </c>
      <c r="D13798" t="s">
        <v>222</v>
      </c>
      <c r="E13798">
        <v>6328</v>
      </c>
      <c r="F13798">
        <v>42</v>
      </c>
      <c r="G13798">
        <v>0</v>
      </c>
      <c r="H13798" t="s">
        <v>56381</v>
      </c>
      <c r="I13798">
        <v>10</v>
      </c>
      <c r="J13798" t="s">
        <v>56382</v>
      </c>
      <c r="K13798">
        <v>2</v>
      </c>
      <c r="L13798" t="s">
        <v>225</v>
      </c>
      <c r="M13798" t="s">
        <v>56383</v>
      </c>
    </row>
    <row r="13799" spans="1:13" x14ac:dyDescent="0.35">
      <c r="A13799" t="s">
        <v>56384</v>
      </c>
      <c r="B13799" t="s">
        <v>14</v>
      </c>
      <c r="C13799" t="s">
        <v>56385</v>
      </c>
      <c r="D13799" t="s">
        <v>222</v>
      </c>
      <c r="E13799">
        <v>998</v>
      </c>
      <c r="F13799">
        <v>5</v>
      </c>
      <c r="G13799">
        <v>0</v>
      </c>
      <c r="H13799" t="s">
        <v>56386</v>
      </c>
      <c r="I13799">
        <v>10</v>
      </c>
      <c r="J13799" t="s">
        <v>56387</v>
      </c>
      <c r="K13799">
        <v>1</v>
      </c>
      <c r="L13799" t="s">
        <v>225</v>
      </c>
      <c r="M13799" t="s">
        <v>56388</v>
      </c>
    </row>
    <row r="13800" spans="1:13" x14ac:dyDescent="0.35">
      <c r="A13800" t="s">
        <v>56389</v>
      </c>
      <c r="B13800" t="s">
        <v>14</v>
      </c>
      <c r="C13800" t="s">
        <v>56390</v>
      </c>
      <c r="D13800" t="s">
        <v>222</v>
      </c>
      <c r="E13800">
        <v>1403</v>
      </c>
      <c r="F13800">
        <v>8</v>
      </c>
      <c r="G13800">
        <v>0</v>
      </c>
      <c r="H13800" t="s">
        <v>56391</v>
      </c>
      <c r="I13800">
        <v>10</v>
      </c>
      <c r="J13800" t="s">
        <v>56392</v>
      </c>
      <c r="K13800">
        <v>1</v>
      </c>
      <c r="L13800" t="s">
        <v>225</v>
      </c>
      <c r="M13800" t="s">
        <v>56393</v>
      </c>
    </row>
    <row r="13801" spans="1:13" x14ac:dyDescent="0.35">
      <c r="A13801" t="s">
        <v>56394</v>
      </c>
      <c r="B13801" t="s">
        <v>14</v>
      </c>
      <c r="C13801" t="s">
        <v>56395</v>
      </c>
      <c r="D13801" t="s">
        <v>222</v>
      </c>
      <c r="E13801">
        <v>1667</v>
      </c>
      <c r="F13801">
        <v>10</v>
      </c>
      <c r="G13801">
        <v>0</v>
      </c>
      <c r="H13801" t="s">
        <v>56396</v>
      </c>
      <c r="I13801">
        <v>10</v>
      </c>
      <c r="J13801" t="s">
        <v>56397</v>
      </c>
      <c r="K13801">
        <v>1</v>
      </c>
      <c r="L13801" t="s">
        <v>225</v>
      </c>
      <c r="M13801" t="s">
        <v>56398</v>
      </c>
    </row>
    <row r="13802" spans="1:13" x14ac:dyDescent="0.35">
      <c r="A13802" t="s">
        <v>56399</v>
      </c>
      <c r="B13802" t="s">
        <v>14</v>
      </c>
      <c r="C13802" t="s">
        <v>56400</v>
      </c>
      <c r="D13802" t="s">
        <v>222</v>
      </c>
      <c r="E13802">
        <v>911</v>
      </c>
      <c r="F13802">
        <v>6</v>
      </c>
      <c r="G13802">
        <v>0</v>
      </c>
      <c r="H13802" t="s">
        <v>56401</v>
      </c>
      <c r="I13802">
        <v>10</v>
      </c>
      <c r="J13802" t="s">
        <v>56402</v>
      </c>
      <c r="K13802">
        <v>0</v>
      </c>
      <c r="L13802" t="s">
        <v>225</v>
      </c>
      <c r="M13802" t="s">
        <v>56403</v>
      </c>
    </row>
    <row r="13803" spans="1:13" x14ac:dyDescent="0.35">
      <c r="A13803" t="s">
        <v>56404</v>
      </c>
      <c r="B13803" t="s">
        <v>14</v>
      </c>
      <c r="C13803" t="s">
        <v>56405</v>
      </c>
      <c r="D13803" t="s">
        <v>222</v>
      </c>
      <c r="E13803">
        <v>2484</v>
      </c>
      <c r="F13803">
        <v>17</v>
      </c>
      <c r="G13803">
        <v>0</v>
      </c>
      <c r="H13803" t="s">
        <v>56406</v>
      </c>
      <c r="I13803">
        <v>10</v>
      </c>
      <c r="J13803" t="s">
        <v>56407</v>
      </c>
      <c r="K13803">
        <v>0</v>
      </c>
      <c r="L13803" t="s">
        <v>225</v>
      </c>
      <c r="M13803" t="s">
        <v>56408</v>
      </c>
    </row>
    <row r="13804" spans="1:13" x14ac:dyDescent="0.35">
      <c r="A13804" t="s">
        <v>56409</v>
      </c>
      <c r="B13804" t="s">
        <v>14</v>
      </c>
      <c r="C13804" t="s">
        <v>56410</v>
      </c>
      <c r="D13804" t="s">
        <v>222</v>
      </c>
      <c r="E13804">
        <v>889</v>
      </c>
      <c r="F13804">
        <v>6</v>
      </c>
      <c r="G13804">
        <v>0</v>
      </c>
      <c r="H13804" t="s">
        <v>56411</v>
      </c>
      <c r="I13804">
        <v>10</v>
      </c>
      <c r="J13804" t="s">
        <v>56412</v>
      </c>
      <c r="K13804">
        <v>1</v>
      </c>
      <c r="L13804" t="s">
        <v>225</v>
      </c>
      <c r="M13804" t="s">
        <v>56413</v>
      </c>
    </row>
    <row r="13805" spans="1:13" x14ac:dyDescent="0.35">
      <c r="A13805" t="s">
        <v>56414</v>
      </c>
      <c r="B13805" t="s">
        <v>14</v>
      </c>
      <c r="C13805" t="s">
        <v>56415</v>
      </c>
      <c r="D13805" t="s">
        <v>222</v>
      </c>
      <c r="E13805">
        <v>9816</v>
      </c>
      <c r="F13805">
        <v>54</v>
      </c>
      <c r="G13805">
        <v>0</v>
      </c>
      <c r="H13805" t="s">
        <v>56416</v>
      </c>
      <c r="I13805">
        <v>10</v>
      </c>
      <c r="J13805" t="s">
        <v>56417</v>
      </c>
      <c r="K13805">
        <v>2</v>
      </c>
      <c r="L13805" t="s">
        <v>225</v>
      </c>
      <c r="M13805" t="s">
        <v>56418</v>
      </c>
    </row>
    <row r="13806" spans="1:13" x14ac:dyDescent="0.35">
      <c r="A13806" t="s">
        <v>56419</v>
      </c>
      <c r="B13806" t="s">
        <v>14</v>
      </c>
      <c r="C13806" t="s">
        <v>56420</v>
      </c>
      <c r="D13806" t="s">
        <v>222</v>
      </c>
      <c r="E13806">
        <v>1050</v>
      </c>
      <c r="F13806">
        <v>8</v>
      </c>
      <c r="G13806">
        <v>0</v>
      </c>
      <c r="H13806" t="s">
        <v>56421</v>
      </c>
      <c r="I13806">
        <v>10</v>
      </c>
      <c r="J13806" t="s">
        <v>56422</v>
      </c>
      <c r="K13806">
        <v>0</v>
      </c>
      <c r="L13806" t="s">
        <v>225</v>
      </c>
      <c r="M13806" t="s">
        <v>56423</v>
      </c>
    </row>
    <row r="13807" spans="1:13" x14ac:dyDescent="0.35">
      <c r="A13807" t="s">
        <v>56424</v>
      </c>
      <c r="B13807" t="s">
        <v>14</v>
      </c>
      <c r="C13807" t="s">
        <v>56425</v>
      </c>
      <c r="D13807" t="s">
        <v>222</v>
      </c>
      <c r="E13807">
        <v>41936</v>
      </c>
      <c r="F13807">
        <v>167</v>
      </c>
      <c r="G13807">
        <v>0</v>
      </c>
      <c r="H13807" t="s">
        <v>56426</v>
      </c>
      <c r="I13807">
        <v>10</v>
      </c>
      <c r="J13807" t="s">
        <v>56427</v>
      </c>
      <c r="K13807">
        <v>1</v>
      </c>
      <c r="L13807" t="s">
        <v>225</v>
      </c>
      <c r="M13807" t="s">
        <v>56428</v>
      </c>
    </row>
    <row r="13808" spans="1:13" x14ac:dyDescent="0.35">
      <c r="A13808" t="s">
        <v>56429</v>
      </c>
      <c r="B13808" t="s">
        <v>14</v>
      </c>
      <c r="C13808" t="s">
        <v>56430</v>
      </c>
      <c r="D13808" t="s">
        <v>222</v>
      </c>
      <c r="E13808">
        <v>2081</v>
      </c>
      <c r="F13808">
        <v>21</v>
      </c>
      <c r="G13808">
        <v>0</v>
      </c>
      <c r="H13808" t="s">
        <v>56431</v>
      </c>
      <c r="I13808">
        <v>10</v>
      </c>
      <c r="J13808" t="s">
        <v>56432</v>
      </c>
      <c r="K13808">
        <v>0</v>
      </c>
      <c r="L13808" t="s">
        <v>225</v>
      </c>
      <c r="M13808" t="s">
        <v>56433</v>
      </c>
    </row>
    <row r="13809" spans="1:13" x14ac:dyDescent="0.35">
      <c r="A13809" t="s">
        <v>56434</v>
      </c>
      <c r="B13809" t="s">
        <v>14</v>
      </c>
      <c r="C13809" t="s">
        <v>56435</v>
      </c>
      <c r="D13809" t="s">
        <v>222</v>
      </c>
      <c r="E13809">
        <v>1960</v>
      </c>
      <c r="F13809">
        <v>26</v>
      </c>
      <c r="G13809">
        <v>0</v>
      </c>
      <c r="H13809" t="s">
        <v>56436</v>
      </c>
      <c r="I13809">
        <v>10</v>
      </c>
      <c r="J13809" t="s">
        <v>56437</v>
      </c>
      <c r="K13809">
        <v>0</v>
      </c>
      <c r="L13809" t="s">
        <v>225</v>
      </c>
      <c r="M13809" t="s">
        <v>56438</v>
      </c>
    </row>
    <row r="13810" spans="1:13" x14ac:dyDescent="0.35">
      <c r="A13810" t="s">
        <v>56439</v>
      </c>
      <c r="B13810" t="s">
        <v>14</v>
      </c>
      <c r="C13810" t="s">
        <v>56440</v>
      </c>
      <c r="D13810" t="s">
        <v>222</v>
      </c>
      <c r="E13810">
        <v>312618</v>
      </c>
      <c r="F13810">
        <v>894</v>
      </c>
      <c r="G13810">
        <v>0</v>
      </c>
      <c r="H13810" t="s">
        <v>56441</v>
      </c>
      <c r="I13810">
        <v>10</v>
      </c>
      <c r="J13810" t="s">
        <v>56442</v>
      </c>
      <c r="K13810">
        <v>8</v>
      </c>
      <c r="L13810" t="s">
        <v>225</v>
      </c>
      <c r="M13810" t="s">
        <v>56443</v>
      </c>
    </row>
    <row r="13811" spans="1:13" x14ac:dyDescent="0.35">
      <c r="A13811" t="s">
        <v>56444</v>
      </c>
      <c r="B13811" t="s">
        <v>14</v>
      </c>
      <c r="C13811" t="s">
        <v>56445</v>
      </c>
      <c r="D13811" t="s">
        <v>222</v>
      </c>
      <c r="E13811">
        <v>4177</v>
      </c>
      <c r="F13811">
        <v>10</v>
      </c>
      <c r="G13811">
        <v>0</v>
      </c>
      <c r="H13811" t="s">
        <v>56446</v>
      </c>
      <c r="I13811">
        <v>10</v>
      </c>
      <c r="J13811" t="s">
        <v>56447</v>
      </c>
      <c r="K13811">
        <v>0</v>
      </c>
      <c r="L13811" t="s">
        <v>225</v>
      </c>
      <c r="M13811" t="s">
        <v>56448</v>
      </c>
    </row>
    <row r="13812" spans="1:13" x14ac:dyDescent="0.35">
      <c r="A13812" t="s">
        <v>56449</v>
      </c>
      <c r="B13812" t="s">
        <v>14</v>
      </c>
      <c r="C13812" t="s">
        <v>56450</v>
      </c>
      <c r="D13812" t="s">
        <v>222</v>
      </c>
      <c r="E13812">
        <v>1776</v>
      </c>
      <c r="F13812">
        <v>9</v>
      </c>
      <c r="G13812">
        <v>0</v>
      </c>
      <c r="H13812" t="s">
        <v>56451</v>
      </c>
      <c r="I13812">
        <v>10</v>
      </c>
      <c r="J13812" t="s">
        <v>56452</v>
      </c>
      <c r="K13812">
        <v>2</v>
      </c>
      <c r="L13812" t="s">
        <v>225</v>
      </c>
      <c r="M13812" t="s">
        <v>56453</v>
      </c>
    </row>
    <row r="13813" spans="1:13" x14ac:dyDescent="0.35">
      <c r="A13813" t="s">
        <v>56454</v>
      </c>
      <c r="B13813" t="s">
        <v>14</v>
      </c>
      <c r="C13813" t="s">
        <v>56455</v>
      </c>
      <c r="D13813" t="s">
        <v>222</v>
      </c>
      <c r="E13813">
        <v>1296</v>
      </c>
      <c r="F13813">
        <v>14</v>
      </c>
      <c r="G13813">
        <v>0</v>
      </c>
      <c r="H13813" t="s">
        <v>56456</v>
      </c>
      <c r="I13813">
        <v>10</v>
      </c>
      <c r="J13813" t="s">
        <v>56457</v>
      </c>
      <c r="K13813">
        <v>1</v>
      </c>
      <c r="L13813" t="s">
        <v>225</v>
      </c>
      <c r="M13813" t="s">
        <v>56458</v>
      </c>
    </row>
    <row r="13814" spans="1:13" x14ac:dyDescent="0.35">
      <c r="A13814" t="s">
        <v>56459</v>
      </c>
      <c r="B13814" t="s">
        <v>14</v>
      </c>
      <c r="C13814" t="s">
        <v>56460</v>
      </c>
      <c r="D13814" t="s">
        <v>222</v>
      </c>
      <c r="E13814">
        <v>1552</v>
      </c>
      <c r="F13814">
        <v>10</v>
      </c>
      <c r="G13814">
        <v>0</v>
      </c>
      <c r="H13814" t="s">
        <v>56461</v>
      </c>
      <c r="I13814">
        <v>10</v>
      </c>
      <c r="J13814" t="s">
        <v>56462</v>
      </c>
      <c r="K13814">
        <v>1</v>
      </c>
      <c r="L13814" t="s">
        <v>225</v>
      </c>
      <c r="M13814" t="s">
        <v>56463</v>
      </c>
    </row>
    <row r="13815" spans="1:13" x14ac:dyDescent="0.35">
      <c r="A13815" t="s">
        <v>56464</v>
      </c>
      <c r="B13815" t="s">
        <v>14</v>
      </c>
      <c r="C13815" t="s">
        <v>56465</v>
      </c>
      <c r="D13815" t="s">
        <v>222</v>
      </c>
      <c r="E13815">
        <v>968</v>
      </c>
      <c r="F13815">
        <v>4</v>
      </c>
      <c r="G13815">
        <v>0</v>
      </c>
      <c r="H13815" t="s">
        <v>56466</v>
      </c>
      <c r="I13815">
        <v>10</v>
      </c>
      <c r="J13815" t="s">
        <v>56467</v>
      </c>
      <c r="K13815">
        <v>1</v>
      </c>
      <c r="L13815" t="s">
        <v>225</v>
      </c>
      <c r="M13815" t="s">
        <v>56468</v>
      </c>
    </row>
    <row r="13816" spans="1:13" x14ac:dyDescent="0.35">
      <c r="A13816" t="s">
        <v>56469</v>
      </c>
      <c r="B13816" t="s">
        <v>14</v>
      </c>
      <c r="C13816" t="s">
        <v>56470</v>
      </c>
      <c r="D13816" t="s">
        <v>222</v>
      </c>
      <c r="E13816">
        <v>2410</v>
      </c>
      <c r="F13816">
        <v>14</v>
      </c>
      <c r="G13816">
        <v>0</v>
      </c>
      <c r="H13816" t="s">
        <v>56471</v>
      </c>
      <c r="I13816">
        <v>10</v>
      </c>
      <c r="J13816" t="s">
        <v>56472</v>
      </c>
      <c r="K13816">
        <v>1</v>
      </c>
      <c r="L13816" t="s">
        <v>225</v>
      </c>
      <c r="M13816" t="s">
        <v>56473</v>
      </c>
    </row>
    <row r="13817" spans="1:13" x14ac:dyDescent="0.35">
      <c r="A13817" t="s">
        <v>56474</v>
      </c>
      <c r="B13817" t="s">
        <v>14</v>
      </c>
      <c r="C13817" t="s">
        <v>56475</v>
      </c>
      <c r="D13817" t="s">
        <v>222</v>
      </c>
      <c r="E13817">
        <v>9553</v>
      </c>
      <c r="F13817">
        <v>7</v>
      </c>
      <c r="G13817">
        <v>0</v>
      </c>
      <c r="H13817" t="s">
        <v>56476</v>
      </c>
      <c r="I13817">
        <v>10</v>
      </c>
      <c r="J13817" t="s">
        <v>56477</v>
      </c>
      <c r="K13817">
        <v>0</v>
      </c>
      <c r="L13817" t="s">
        <v>225</v>
      </c>
      <c r="M13817" t="s">
        <v>56478</v>
      </c>
    </row>
    <row r="13818" spans="1:13" x14ac:dyDescent="0.35">
      <c r="A13818" t="e">
        <f>-Ab7T418XbI</f>
        <v>#NAME?</v>
      </c>
      <c r="B13818" t="s">
        <v>14</v>
      </c>
      <c r="C13818" t="s">
        <v>56479</v>
      </c>
      <c r="D13818" t="s">
        <v>222</v>
      </c>
      <c r="E13818">
        <v>453372</v>
      </c>
      <c r="F13818">
        <v>1194</v>
      </c>
      <c r="G13818">
        <v>0</v>
      </c>
      <c r="H13818" t="s">
        <v>56480</v>
      </c>
      <c r="I13818">
        <v>10</v>
      </c>
      <c r="J13818" t="s">
        <v>56481</v>
      </c>
      <c r="K13818">
        <v>33</v>
      </c>
      <c r="L13818" t="s">
        <v>225</v>
      </c>
      <c r="M13818" t="s">
        <v>56482</v>
      </c>
    </row>
    <row r="13819" spans="1:13" x14ac:dyDescent="0.35">
      <c r="A13819" t="s">
        <v>56483</v>
      </c>
      <c r="B13819" t="s">
        <v>14</v>
      </c>
      <c r="C13819" t="s">
        <v>56484</v>
      </c>
      <c r="D13819" t="s">
        <v>222</v>
      </c>
      <c r="E13819">
        <v>4979</v>
      </c>
      <c r="F13819">
        <v>59</v>
      </c>
      <c r="G13819">
        <v>0</v>
      </c>
      <c r="H13819" t="s">
        <v>56485</v>
      </c>
      <c r="I13819">
        <v>10</v>
      </c>
      <c r="J13819" t="s">
        <v>56486</v>
      </c>
      <c r="K13819">
        <v>0</v>
      </c>
      <c r="L13819" t="s">
        <v>225</v>
      </c>
      <c r="M13819" t="s">
        <v>56487</v>
      </c>
    </row>
    <row r="13820" spans="1:13" x14ac:dyDescent="0.35">
      <c r="A13820" t="s">
        <v>56488</v>
      </c>
      <c r="B13820" t="s">
        <v>14</v>
      </c>
      <c r="C13820" t="s">
        <v>56489</v>
      </c>
      <c r="D13820" t="s">
        <v>222</v>
      </c>
      <c r="E13820">
        <v>3504</v>
      </c>
      <c r="F13820">
        <v>18</v>
      </c>
      <c r="G13820">
        <v>0</v>
      </c>
      <c r="H13820" t="s">
        <v>56490</v>
      </c>
      <c r="I13820">
        <v>10</v>
      </c>
      <c r="J13820" t="s">
        <v>56491</v>
      </c>
      <c r="K13820">
        <v>1</v>
      </c>
      <c r="L13820" t="s">
        <v>225</v>
      </c>
      <c r="M13820" t="s">
        <v>56492</v>
      </c>
    </row>
    <row r="13821" spans="1:13" x14ac:dyDescent="0.35">
      <c r="A13821" t="s">
        <v>56493</v>
      </c>
      <c r="B13821" t="s">
        <v>14</v>
      </c>
      <c r="C13821" t="s">
        <v>56494</v>
      </c>
      <c r="D13821" t="s">
        <v>222</v>
      </c>
      <c r="E13821">
        <v>776</v>
      </c>
      <c r="F13821">
        <v>2</v>
      </c>
      <c r="G13821">
        <v>0</v>
      </c>
      <c r="H13821" t="s">
        <v>56495</v>
      </c>
      <c r="I13821">
        <v>10</v>
      </c>
      <c r="J13821" t="s">
        <v>56496</v>
      </c>
      <c r="K13821">
        <v>1</v>
      </c>
      <c r="L13821" t="s">
        <v>225</v>
      </c>
      <c r="M13821" t="s">
        <v>56497</v>
      </c>
    </row>
    <row r="13822" spans="1:13" x14ac:dyDescent="0.35">
      <c r="A13822" t="s">
        <v>56498</v>
      </c>
      <c r="B13822" t="s">
        <v>14</v>
      </c>
      <c r="C13822" t="s">
        <v>56499</v>
      </c>
      <c r="D13822" t="s">
        <v>222</v>
      </c>
      <c r="E13822">
        <v>1275</v>
      </c>
      <c r="F13822">
        <v>11</v>
      </c>
      <c r="G13822">
        <v>0</v>
      </c>
      <c r="H13822" t="s">
        <v>56500</v>
      </c>
      <c r="I13822">
        <v>10</v>
      </c>
      <c r="J13822" t="s">
        <v>56501</v>
      </c>
      <c r="K13822">
        <v>3</v>
      </c>
      <c r="L13822" t="s">
        <v>225</v>
      </c>
      <c r="M13822" t="s">
        <v>56502</v>
      </c>
    </row>
    <row r="13823" spans="1:13" x14ac:dyDescent="0.35">
      <c r="A13823" t="s">
        <v>56503</v>
      </c>
      <c r="B13823" t="s">
        <v>14</v>
      </c>
      <c r="C13823" t="s">
        <v>56504</v>
      </c>
      <c r="D13823" t="s">
        <v>222</v>
      </c>
      <c r="E13823">
        <v>1351623</v>
      </c>
      <c r="F13823">
        <v>8634</v>
      </c>
      <c r="G13823">
        <v>0</v>
      </c>
      <c r="H13823" t="s">
        <v>56505</v>
      </c>
      <c r="I13823">
        <v>10</v>
      </c>
      <c r="J13823" t="s">
        <v>56506</v>
      </c>
      <c r="K13823">
        <v>139</v>
      </c>
      <c r="L13823" t="s">
        <v>225</v>
      </c>
      <c r="M13823" t="s">
        <v>56507</v>
      </c>
    </row>
    <row r="13824" spans="1:13" x14ac:dyDescent="0.35">
      <c r="A13824" t="s">
        <v>56508</v>
      </c>
      <c r="B13824" t="s">
        <v>14</v>
      </c>
      <c r="C13824" t="s">
        <v>56509</v>
      </c>
      <c r="D13824" t="s">
        <v>222</v>
      </c>
      <c r="E13824">
        <v>754</v>
      </c>
      <c r="F13824">
        <v>5</v>
      </c>
      <c r="G13824">
        <v>0</v>
      </c>
      <c r="H13824" t="s">
        <v>56510</v>
      </c>
      <c r="I13824">
        <v>10</v>
      </c>
      <c r="J13824" t="s">
        <v>56511</v>
      </c>
      <c r="K13824">
        <v>1</v>
      </c>
      <c r="L13824" t="s">
        <v>225</v>
      </c>
      <c r="M13824" t="s">
        <v>56512</v>
      </c>
    </row>
    <row r="13825" spans="1:13" x14ac:dyDescent="0.35">
      <c r="A13825" t="s">
        <v>56513</v>
      </c>
      <c r="B13825" t="s">
        <v>14</v>
      </c>
      <c r="C13825" t="s">
        <v>56514</v>
      </c>
      <c r="D13825" t="s">
        <v>222</v>
      </c>
      <c r="E13825">
        <v>68901</v>
      </c>
      <c r="F13825">
        <v>94</v>
      </c>
      <c r="G13825">
        <v>0</v>
      </c>
      <c r="H13825" t="s">
        <v>56515</v>
      </c>
      <c r="I13825">
        <v>10</v>
      </c>
      <c r="J13825" t="s">
        <v>56516</v>
      </c>
      <c r="K13825">
        <v>0</v>
      </c>
      <c r="L13825" t="s">
        <v>225</v>
      </c>
      <c r="M13825" t="s">
        <v>56517</v>
      </c>
    </row>
    <row r="13826" spans="1:13" x14ac:dyDescent="0.35">
      <c r="A13826" t="s">
        <v>56518</v>
      </c>
      <c r="B13826" t="s">
        <v>14</v>
      </c>
      <c r="C13826" t="s">
        <v>56519</v>
      </c>
      <c r="D13826" t="s">
        <v>222</v>
      </c>
      <c r="E13826">
        <v>489</v>
      </c>
      <c r="F13826">
        <v>5</v>
      </c>
      <c r="G13826">
        <v>0</v>
      </c>
      <c r="H13826" t="s">
        <v>56520</v>
      </c>
      <c r="I13826">
        <v>10</v>
      </c>
      <c r="J13826" t="s">
        <v>56521</v>
      </c>
      <c r="K13826">
        <v>0</v>
      </c>
      <c r="L13826" t="s">
        <v>225</v>
      </c>
      <c r="M13826" t="s">
        <v>56522</v>
      </c>
    </row>
    <row r="13827" spans="1:13" x14ac:dyDescent="0.35">
      <c r="A13827" t="s">
        <v>56523</v>
      </c>
      <c r="B13827" t="s">
        <v>14</v>
      </c>
      <c r="C13827" t="s">
        <v>56524</v>
      </c>
      <c r="D13827" t="s">
        <v>222</v>
      </c>
      <c r="E13827">
        <v>8390</v>
      </c>
      <c r="F13827">
        <v>25</v>
      </c>
      <c r="G13827">
        <v>0</v>
      </c>
      <c r="H13827" t="s">
        <v>56525</v>
      </c>
      <c r="I13827">
        <v>10</v>
      </c>
      <c r="J13827" t="s">
        <v>56526</v>
      </c>
      <c r="K13827">
        <v>0</v>
      </c>
      <c r="L13827" t="s">
        <v>225</v>
      </c>
      <c r="M13827" t="s">
        <v>56527</v>
      </c>
    </row>
    <row r="13828" spans="1:13" x14ac:dyDescent="0.35">
      <c r="A13828" t="s">
        <v>56528</v>
      </c>
      <c r="B13828" t="s">
        <v>14</v>
      </c>
      <c r="C13828" t="s">
        <v>56529</v>
      </c>
      <c r="D13828" t="s">
        <v>222</v>
      </c>
      <c r="E13828">
        <v>6898</v>
      </c>
      <c r="F13828">
        <v>26</v>
      </c>
      <c r="G13828">
        <v>0</v>
      </c>
      <c r="H13828" t="s">
        <v>56530</v>
      </c>
      <c r="I13828">
        <v>10</v>
      </c>
      <c r="J13828" t="s">
        <v>56531</v>
      </c>
      <c r="K13828">
        <v>0</v>
      </c>
      <c r="L13828" t="s">
        <v>225</v>
      </c>
      <c r="M13828" t="s">
        <v>56532</v>
      </c>
    </row>
    <row r="13829" spans="1:13" x14ac:dyDescent="0.35">
      <c r="A13829" t="s">
        <v>56533</v>
      </c>
      <c r="B13829" t="s">
        <v>14</v>
      </c>
      <c r="C13829" t="s">
        <v>56534</v>
      </c>
      <c r="D13829" t="s">
        <v>222</v>
      </c>
      <c r="E13829">
        <v>2733</v>
      </c>
      <c r="F13829">
        <v>22</v>
      </c>
      <c r="G13829">
        <v>0</v>
      </c>
      <c r="H13829" t="s">
        <v>56535</v>
      </c>
      <c r="I13829">
        <v>10</v>
      </c>
      <c r="J13829" t="s">
        <v>56536</v>
      </c>
      <c r="K13829">
        <v>1</v>
      </c>
      <c r="L13829" t="s">
        <v>225</v>
      </c>
      <c r="M13829" t="s">
        <v>56537</v>
      </c>
    </row>
    <row r="13830" spans="1:13" x14ac:dyDescent="0.35">
      <c r="A13830" t="s">
        <v>56538</v>
      </c>
      <c r="B13830" t="s">
        <v>14</v>
      </c>
      <c r="C13830" t="s">
        <v>56539</v>
      </c>
      <c r="D13830" t="s">
        <v>222</v>
      </c>
      <c r="E13830">
        <v>29967</v>
      </c>
      <c r="F13830">
        <v>130</v>
      </c>
      <c r="G13830">
        <v>0</v>
      </c>
      <c r="H13830" t="s">
        <v>56540</v>
      </c>
      <c r="I13830">
        <v>10</v>
      </c>
      <c r="J13830" t="s">
        <v>56541</v>
      </c>
      <c r="K13830">
        <v>1</v>
      </c>
      <c r="L13830" t="s">
        <v>225</v>
      </c>
      <c r="M13830" t="s">
        <v>56542</v>
      </c>
    </row>
    <row r="13831" spans="1:13" x14ac:dyDescent="0.35">
      <c r="A13831" t="s">
        <v>56543</v>
      </c>
      <c r="B13831" t="s">
        <v>14</v>
      </c>
      <c r="C13831" t="s">
        <v>56544</v>
      </c>
      <c r="D13831" t="s">
        <v>222</v>
      </c>
      <c r="E13831">
        <v>63901</v>
      </c>
      <c r="F13831">
        <v>95</v>
      </c>
      <c r="G13831">
        <v>0</v>
      </c>
      <c r="H13831" t="s">
        <v>56545</v>
      </c>
      <c r="I13831">
        <v>10</v>
      </c>
      <c r="J13831" t="s">
        <v>56546</v>
      </c>
      <c r="K13831">
        <v>0</v>
      </c>
      <c r="L13831" t="s">
        <v>225</v>
      </c>
      <c r="M13831" t="s">
        <v>56547</v>
      </c>
    </row>
    <row r="13832" spans="1:13" x14ac:dyDescent="0.35">
      <c r="A13832" t="s">
        <v>56548</v>
      </c>
      <c r="B13832" t="s">
        <v>14</v>
      </c>
      <c r="C13832" t="s">
        <v>56549</v>
      </c>
      <c r="D13832" t="s">
        <v>222</v>
      </c>
      <c r="E13832">
        <v>117064</v>
      </c>
      <c r="F13832">
        <v>565</v>
      </c>
      <c r="G13832">
        <v>0</v>
      </c>
      <c r="H13832" t="s">
        <v>56550</v>
      </c>
      <c r="I13832">
        <v>10</v>
      </c>
      <c r="J13832" t="s">
        <v>56551</v>
      </c>
      <c r="K13832">
        <v>9</v>
      </c>
      <c r="L13832" t="s">
        <v>225</v>
      </c>
      <c r="M13832" t="s">
        <v>56552</v>
      </c>
    </row>
    <row r="13833" spans="1:13" x14ac:dyDescent="0.35">
      <c r="A13833" t="s">
        <v>56553</v>
      </c>
      <c r="B13833" t="s">
        <v>14</v>
      </c>
      <c r="C13833" t="s">
        <v>56554</v>
      </c>
      <c r="D13833" t="s">
        <v>222</v>
      </c>
      <c r="E13833">
        <v>4772</v>
      </c>
      <c r="F13833">
        <v>30</v>
      </c>
      <c r="G13833">
        <v>0</v>
      </c>
      <c r="H13833" t="s">
        <v>56555</v>
      </c>
      <c r="I13833">
        <v>10</v>
      </c>
      <c r="J13833" t="s">
        <v>56556</v>
      </c>
      <c r="K13833">
        <v>3</v>
      </c>
      <c r="L13833" t="s">
        <v>225</v>
      </c>
      <c r="M13833" t="s">
        <v>56557</v>
      </c>
    </row>
    <row r="13834" spans="1:13" x14ac:dyDescent="0.35">
      <c r="A13834" t="s">
        <v>56558</v>
      </c>
      <c r="B13834" t="s">
        <v>14</v>
      </c>
      <c r="C13834" t="s">
        <v>56559</v>
      </c>
      <c r="D13834" t="s">
        <v>222</v>
      </c>
      <c r="E13834">
        <v>1562</v>
      </c>
      <c r="F13834">
        <v>7</v>
      </c>
      <c r="G13834">
        <v>0</v>
      </c>
      <c r="H13834" t="s">
        <v>56560</v>
      </c>
      <c r="I13834">
        <v>10</v>
      </c>
      <c r="J13834" t="s">
        <v>56561</v>
      </c>
      <c r="K13834">
        <v>1</v>
      </c>
      <c r="L13834" t="s">
        <v>225</v>
      </c>
      <c r="M13834" t="s">
        <v>56562</v>
      </c>
    </row>
    <row r="13835" spans="1:13" x14ac:dyDescent="0.35">
      <c r="A13835" t="s">
        <v>56563</v>
      </c>
      <c r="B13835" t="s">
        <v>14</v>
      </c>
      <c r="C13835" t="s">
        <v>56564</v>
      </c>
      <c r="D13835" t="s">
        <v>222</v>
      </c>
      <c r="E13835">
        <v>713</v>
      </c>
      <c r="F13835">
        <v>3</v>
      </c>
      <c r="G13835">
        <v>0</v>
      </c>
      <c r="H13835" t="s">
        <v>56565</v>
      </c>
      <c r="I13835">
        <v>10</v>
      </c>
      <c r="J13835" t="s">
        <v>56566</v>
      </c>
      <c r="K13835">
        <v>1</v>
      </c>
      <c r="L13835" t="s">
        <v>225</v>
      </c>
      <c r="M13835" t="s">
        <v>56567</v>
      </c>
    </row>
    <row r="13836" spans="1:13" x14ac:dyDescent="0.35">
      <c r="A13836" t="s">
        <v>56568</v>
      </c>
      <c r="B13836" t="s">
        <v>14</v>
      </c>
      <c r="C13836" t="s">
        <v>56569</v>
      </c>
      <c r="D13836" t="s">
        <v>222</v>
      </c>
      <c r="E13836">
        <v>2334196</v>
      </c>
      <c r="F13836">
        <v>9898</v>
      </c>
      <c r="G13836">
        <v>0</v>
      </c>
      <c r="H13836" t="s">
        <v>56570</v>
      </c>
      <c r="I13836">
        <v>10</v>
      </c>
      <c r="J13836" t="s">
        <v>56571</v>
      </c>
      <c r="K13836">
        <v>311</v>
      </c>
      <c r="L13836" t="s">
        <v>225</v>
      </c>
      <c r="M13836" t="s">
        <v>56572</v>
      </c>
    </row>
    <row r="13837" spans="1:13" x14ac:dyDescent="0.35">
      <c r="A13837" t="s">
        <v>56573</v>
      </c>
      <c r="B13837" t="s">
        <v>14</v>
      </c>
      <c r="C13837" t="s">
        <v>56574</v>
      </c>
      <c r="D13837" t="s">
        <v>222</v>
      </c>
      <c r="E13837">
        <v>13732</v>
      </c>
      <c r="F13837">
        <v>16</v>
      </c>
      <c r="G13837">
        <v>0</v>
      </c>
      <c r="H13837" t="s">
        <v>56575</v>
      </c>
      <c r="I13837">
        <v>10</v>
      </c>
      <c r="J13837" t="s">
        <v>56576</v>
      </c>
      <c r="K13837">
        <v>1</v>
      </c>
      <c r="L13837" t="s">
        <v>225</v>
      </c>
      <c r="M13837" t="s">
        <v>56577</v>
      </c>
    </row>
    <row r="13838" spans="1:13" x14ac:dyDescent="0.35">
      <c r="A13838" t="s">
        <v>56578</v>
      </c>
      <c r="B13838" t="s">
        <v>14</v>
      </c>
      <c r="C13838" t="s">
        <v>56579</v>
      </c>
      <c r="D13838" t="s">
        <v>222</v>
      </c>
      <c r="E13838">
        <v>1094048</v>
      </c>
      <c r="F13838">
        <v>2832</v>
      </c>
      <c r="G13838">
        <v>0</v>
      </c>
      <c r="H13838" t="s">
        <v>56580</v>
      </c>
      <c r="I13838">
        <v>10</v>
      </c>
      <c r="J13838" t="s">
        <v>56581</v>
      </c>
      <c r="K13838">
        <v>35</v>
      </c>
      <c r="L13838" t="s">
        <v>225</v>
      </c>
      <c r="M13838" t="s">
        <v>56582</v>
      </c>
    </row>
    <row r="13839" spans="1:13" x14ac:dyDescent="0.35">
      <c r="A13839" t="s">
        <v>56583</v>
      </c>
      <c r="B13839" t="s">
        <v>14</v>
      </c>
      <c r="C13839" t="s">
        <v>56584</v>
      </c>
      <c r="D13839" t="s">
        <v>222</v>
      </c>
      <c r="E13839">
        <v>1852</v>
      </c>
      <c r="F13839">
        <v>17</v>
      </c>
      <c r="G13839">
        <v>0</v>
      </c>
      <c r="H13839" t="s">
        <v>56585</v>
      </c>
      <c r="I13839">
        <v>10</v>
      </c>
      <c r="J13839" t="s">
        <v>56586</v>
      </c>
      <c r="K13839">
        <v>1</v>
      </c>
      <c r="L13839" t="s">
        <v>225</v>
      </c>
      <c r="M13839" t="s">
        <v>56587</v>
      </c>
    </row>
    <row r="13840" spans="1:13" x14ac:dyDescent="0.35">
      <c r="A13840" t="s">
        <v>56588</v>
      </c>
      <c r="B13840" t="s">
        <v>14</v>
      </c>
      <c r="C13840" t="s">
        <v>56589</v>
      </c>
      <c r="D13840" t="s">
        <v>222</v>
      </c>
      <c r="E13840">
        <v>229284</v>
      </c>
      <c r="F13840">
        <v>518</v>
      </c>
      <c r="G13840">
        <v>0</v>
      </c>
      <c r="H13840" t="s">
        <v>56590</v>
      </c>
      <c r="I13840">
        <v>10</v>
      </c>
      <c r="J13840" t="s">
        <v>56591</v>
      </c>
      <c r="K13840">
        <v>21</v>
      </c>
      <c r="L13840" t="s">
        <v>225</v>
      </c>
      <c r="M13840" t="s">
        <v>56592</v>
      </c>
    </row>
    <row r="13841" spans="1:13" x14ac:dyDescent="0.35">
      <c r="A13841" t="s">
        <v>56593</v>
      </c>
      <c r="B13841" t="s">
        <v>14</v>
      </c>
      <c r="C13841" t="s">
        <v>56594</v>
      </c>
      <c r="D13841" t="s">
        <v>222</v>
      </c>
      <c r="E13841">
        <v>13974</v>
      </c>
      <c r="F13841">
        <v>59</v>
      </c>
      <c r="G13841">
        <v>0</v>
      </c>
      <c r="H13841" t="s">
        <v>56595</v>
      </c>
      <c r="I13841">
        <v>10</v>
      </c>
      <c r="J13841" t="s">
        <v>56596</v>
      </c>
      <c r="K13841">
        <v>2</v>
      </c>
      <c r="L13841" t="s">
        <v>225</v>
      </c>
      <c r="M13841" t="s">
        <v>56597</v>
      </c>
    </row>
    <row r="13842" spans="1:13" x14ac:dyDescent="0.35">
      <c r="A13842" t="s">
        <v>56598</v>
      </c>
      <c r="B13842" t="s">
        <v>14</v>
      </c>
      <c r="C13842" t="s">
        <v>56599</v>
      </c>
      <c r="D13842" t="s">
        <v>222</v>
      </c>
      <c r="E13842">
        <v>1467</v>
      </c>
      <c r="F13842">
        <v>11</v>
      </c>
      <c r="G13842">
        <v>0</v>
      </c>
      <c r="H13842" t="s">
        <v>56600</v>
      </c>
      <c r="I13842">
        <v>10</v>
      </c>
      <c r="J13842" t="s">
        <v>56601</v>
      </c>
      <c r="K13842">
        <v>1</v>
      </c>
      <c r="L13842" t="s">
        <v>225</v>
      </c>
      <c r="M13842" t="s">
        <v>56602</v>
      </c>
    </row>
    <row r="13843" spans="1:13" x14ac:dyDescent="0.35">
      <c r="A13843" t="s">
        <v>56603</v>
      </c>
      <c r="B13843" t="s">
        <v>14</v>
      </c>
      <c r="C13843" t="s">
        <v>56604</v>
      </c>
      <c r="D13843" t="s">
        <v>222</v>
      </c>
      <c r="E13843">
        <v>1352</v>
      </c>
      <c r="F13843">
        <v>6</v>
      </c>
      <c r="G13843">
        <v>0</v>
      </c>
      <c r="H13843" t="s">
        <v>56605</v>
      </c>
      <c r="I13843">
        <v>10</v>
      </c>
      <c r="J13843" t="s">
        <v>56606</v>
      </c>
      <c r="K13843">
        <v>2</v>
      </c>
      <c r="L13843" t="s">
        <v>225</v>
      </c>
      <c r="M13843" t="s">
        <v>56607</v>
      </c>
    </row>
    <row r="13844" spans="1:13" x14ac:dyDescent="0.35">
      <c r="A13844" t="s">
        <v>56608</v>
      </c>
      <c r="B13844" t="s">
        <v>14</v>
      </c>
      <c r="C13844" t="s">
        <v>56609</v>
      </c>
      <c r="D13844" t="s">
        <v>222</v>
      </c>
      <c r="E13844">
        <v>19155</v>
      </c>
      <c r="F13844">
        <v>142</v>
      </c>
      <c r="G13844">
        <v>0</v>
      </c>
      <c r="H13844" t="s">
        <v>56610</v>
      </c>
      <c r="I13844">
        <v>10</v>
      </c>
      <c r="J13844" t="s">
        <v>56611</v>
      </c>
      <c r="K13844">
        <v>3</v>
      </c>
      <c r="L13844" t="s">
        <v>225</v>
      </c>
      <c r="M13844" t="s">
        <v>56612</v>
      </c>
    </row>
    <row r="13845" spans="1:13" x14ac:dyDescent="0.35">
      <c r="A13845" t="s">
        <v>56613</v>
      </c>
      <c r="B13845" t="s">
        <v>14</v>
      </c>
      <c r="C13845" t="s">
        <v>56614</v>
      </c>
      <c r="D13845" t="s">
        <v>222</v>
      </c>
      <c r="E13845">
        <v>24418</v>
      </c>
      <c r="F13845">
        <v>242</v>
      </c>
      <c r="G13845">
        <v>0</v>
      </c>
      <c r="H13845" t="s">
        <v>56615</v>
      </c>
      <c r="I13845">
        <v>10</v>
      </c>
      <c r="J13845" t="s">
        <v>56616</v>
      </c>
      <c r="K13845">
        <v>8</v>
      </c>
      <c r="L13845" t="s">
        <v>225</v>
      </c>
      <c r="M13845" t="s">
        <v>56617</v>
      </c>
    </row>
    <row r="13846" spans="1:13" x14ac:dyDescent="0.35">
      <c r="A13846" t="s">
        <v>56618</v>
      </c>
      <c r="B13846" t="s">
        <v>14</v>
      </c>
      <c r="C13846" t="s">
        <v>56619</v>
      </c>
      <c r="D13846" t="s">
        <v>222</v>
      </c>
      <c r="E13846">
        <v>1457</v>
      </c>
      <c r="F13846">
        <v>5</v>
      </c>
      <c r="G13846">
        <v>0</v>
      </c>
      <c r="H13846" t="s">
        <v>56620</v>
      </c>
      <c r="I13846">
        <v>10</v>
      </c>
      <c r="J13846" t="s">
        <v>56621</v>
      </c>
      <c r="K13846">
        <v>0</v>
      </c>
      <c r="L13846" t="s">
        <v>225</v>
      </c>
      <c r="M13846" t="s">
        <v>56622</v>
      </c>
    </row>
    <row r="13847" spans="1:13" x14ac:dyDescent="0.35">
      <c r="A13847" t="s">
        <v>56623</v>
      </c>
      <c r="B13847" t="s">
        <v>14</v>
      </c>
      <c r="C13847" t="s">
        <v>56624</v>
      </c>
      <c r="D13847" t="s">
        <v>222</v>
      </c>
      <c r="E13847">
        <v>578</v>
      </c>
      <c r="F13847">
        <v>5</v>
      </c>
      <c r="G13847">
        <v>0</v>
      </c>
      <c r="H13847" t="s">
        <v>56625</v>
      </c>
      <c r="I13847">
        <v>10</v>
      </c>
      <c r="J13847" t="s">
        <v>56626</v>
      </c>
      <c r="K13847">
        <v>0</v>
      </c>
      <c r="L13847" t="s">
        <v>225</v>
      </c>
      <c r="M13847" t="s">
        <v>56627</v>
      </c>
    </row>
    <row r="13848" spans="1:13" x14ac:dyDescent="0.35">
      <c r="A13848" t="s">
        <v>56628</v>
      </c>
      <c r="B13848" t="s">
        <v>14</v>
      </c>
      <c r="C13848" t="s">
        <v>56629</v>
      </c>
      <c r="D13848" t="s">
        <v>222</v>
      </c>
      <c r="E13848">
        <v>4500</v>
      </c>
      <c r="F13848">
        <v>27</v>
      </c>
      <c r="G13848">
        <v>0</v>
      </c>
      <c r="H13848" t="s">
        <v>56630</v>
      </c>
      <c r="I13848">
        <v>10</v>
      </c>
      <c r="J13848" t="s">
        <v>56631</v>
      </c>
      <c r="K13848">
        <v>3</v>
      </c>
      <c r="L13848" t="s">
        <v>225</v>
      </c>
      <c r="M13848" t="s">
        <v>56632</v>
      </c>
    </row>
    <row r="13849" spans="1:13" x14ac:dyDescent="0.35">
      <c r="A13849" t="s">
        <v>56633</v>
      </c>
      <c r="B13849" t="s">
        <v>14</v>
      </c>
      <c r="C13849" t="s">
        <v>56634</v>
      </c>
      <c r="D13849" t="s">
        <v>222</v>
      </c>
      <c r="E13849">
        <v>827</v>
      </c>
      <c r="F13849">
        <v>4</v>
      </c>
      <c r="G13849">
        <v>0</v>
      </c>
      <c r="H13849" t="s">
        <v>56635</v>
      </c>
      <c r="I13849">
        <v>10</v>
      </c>
      <c r="J13849" t="s">
        <v>56636</v>
      </c>
      <c r="K13849">
        <v>1</v>
      </c>
      <c r="L13849" t="s">
        <v>225</v>
      </c>
      <c r="M13849" t="s">
        <v>56637</v>
      </c>
    </row>
    <row r="13850" spans="1:13" x14ac:dyDescent="0.35">
      <c r="A13850" t="s">
        <v>56638</v>
      </c>
      <c r="B13850" t="s">
        <v>14</v>
      </c>
      <c r="C13850" t="s">
        <v>56639</v>
      </c>
      <c r="D13850" t="s">
        <v>222</v>
      </c>
      <c r="E13850">
        <v>1948</v>
      </c>
      <c r="F13850">
        <v>6</v>
      </c>
      <c r="G13850">
        <v>0</v>
      </c>
      <c r="H13850" t="s">
        <v>56640</v>
      </c>
      <c r="I13850">
        <v>10</v>
      </c>
      <c r="J13850" t="s">
        <v>56641</v>
      </c>
      <c r="K13850">
        <v>1</v>
      </c>
      <c r="L13850" t="s">
        <v>225</v>
      </c>
      <c r="M13850" t="s">
        <v>56642</v>
      </c>
    </row>
    <row r="13851" spans="1:13" x14ac:dyDescent="0.35">
      <c r="A13851" t="s">
        <v>56643</v>
      </c>
      <c r="B13851" t="s">
        <v>14</v>
      </c>
      <c r="C13851" t="s">
        <v>56644</v>
      </c>
      <c r="D13851" t="s">
        <v>222</v>
      </c>
      <c r="E13851">
        <v>354052</v>
      </c>
      <c r="F13851">
        <v>1054</v>
      </c>
      <c r="G13851">
        <v>0</v>
      </c>
      <c r="H13851" t="s">
        <v>56645</v>
      </c>
      <c r="I13851">
        <v>10</v>
      </c>
      <c r="J13851" t="s">
        <v>56646</v>
      </c>
      <c r="K13851">
        <v>7</v>
      </c>
      <c r="L13851" t="s">
        <v>225</v>
      </c>
      <c r="M13851" t="s">
        <v>56647</v>
      </c>
    </row>
    <row r="13852" spans="1:13" x14ac:dyDescent="0.35">
      <c r="A13852" t="s">
        <v>56648</v>
      </c>
      <c r="B13852" t="s">
        <v>14</v>
      </c>
      <c r="C13852" t="s">
        <v>56649</v>
      </c>
      <c r="D13852" t="s">
        <v>222</v>
      </c>
      <c r="E13852">
        <v>3826</v>
      </c>
      <c r="F13852">
        <v>54</v>
      </c>
      <c r="G13852">
        <v>0</v>
      </c>
      <c r="H13852" t="s">
        <v>56650</v>
      </c>
      <c r="I13852">
        <v>10</v>
      </c>
      <c r="J13852" t="s">
        <v>56651</v>
      </c>
      <c r="K13852">
        <v>2</v>
      </c>
      <c r="L13852" t="s">
        <v>225</v>
      </c>
      <c r="M13852" t="s">
        <v>56652</v>
      </c>
    </row>
    <row r="13853" spans="1:13" x14ac:dyDescent="0.35">
      <c r="A13853" t="s">
        <v>56653</v>
      </c>
      <c r="B13853" t="s">
        <v>14</v>
      </c>
      <c r="C13853" t="s">
        <v>56654</v>
      </c>
      <c r="D13853" t="s">
        <v>222</v>
      </c>
      <c r="E13853">
        <v>1046</v>
      </c>
      <c r="F13853">
        <v>4</v>
      </c>
      <c r="G13853">
        <v>0</v>
      </c>
      <c r="H13853" t="s">
        <v>56655</v>
      </c>
      <c r="I13853">
        <v>10</v>
      </c>
      <c r="J13853" t="s">
        <v>56656</v>
      </c>
      <c r="K13853">
        <v>2</v>
      </c>
      <c r="L13853" t="s">
        <v>225</v>
      </c>
      <c r="M13853" t="s">
        <v>56657</v>
      </c>
    </row>
    <row r="13854" spans="1:13" x14ac:dyDescent="0.35">
      <c r="A13854" t="s">
        <v>56658</v>
      </c>
      <c r="B13854" t="s">
        <v>14</v>
      </c>
      <c r="C13854" t="s">
        <v>56659</v>
      </c>
      <c r="D13854" t="s">
        <v>222</v>
      </c>
      <c r="E13854">
        <v>3522</v>
      </c>
      <c r="F13854">
        <v>26</v>
      </c>
      <c r="G13854">
        <v>0</v>
      </c>
      <c r="H13854" t="s">
        <v>56660</v>
      </c>
      <c r="I13854">
        <v>10</v>
      </c>
      <c r="J13854" t="s">
        <v>56661</v>
      </c>
      <c r="K13854">
        <v>2</v>
      </c>
      <c r="L13854" t="s">
        <v>225</v>
      </c>
      <c r="M13854" t="s">
        <v>56662</v>
      </c>
    </row>
    <row r="13855" spans="1:13" x14ac:dyDescent="0.35">
      <c r="A13855" t="s">
        <v>56663</v>
      </c>
      <c r="B13855" t="s">
        <v>14</v>
      </c>
      <c r="C13855" t="s">
        <v>56664</v>
      </c>
      <c r="D13855" t="s">
        <v>222</v>
      </c>
      <c r="E13855">
        <v>315</v>
      </c>
      <c r="F13855">
        <v>2</v>
      </c>
      <c r="G13855">
        <v>0</v>
      </c>
      <c r="H13855" t="s">
        <v>56665</v>
      </c>
      <c r="I13855">
        <v>10</v>
      </c>
      <c r="J13855" t="s">
        <v>56666</v>
      </c>
      <c r="K13855">
        <v>1</v>
      </c>
      <c r="L13855" t="s">
        <v>225</v>
      </c>
      <c r="M13855" t="s">
        <v>56667</v>
      </c>
    </row>
    <row r="13856" spans="1:13" x14ac:dyDescent="0.35">
      <c r="A13856" t="s">
        <v>56668</v>
      </c>
      <c r="B13856" t="s">
        <v>14</v>
      </c>
      <c r="C13856" t="s">
        <v>56669</v>
      </c>
      <c r="D13856" t="s">
        <v>222</v>
      </c>
      <c r="E13856">
        <v>467</v>
      </c>
      <c r="F13856">
        <v>3</v>
      </c>
      <c r="G13856">
        <v>0</v>
      </c>
      <c r="H13856" t="s">
        <v>56670</v>
      </c>
      <c r="I13856">
        <v>10</v>
      </c>
      <c r="J13856" t="s">
        <v>56671</v>
      </c>
      <c r="K13856">
        <v>1</v>
      </c>
      <c r="L13856" t="s">
        <v>225</v>
      </c>
      <c r="M13856" t="s">
        <v>56672</v>
      </c>
    </row>
    <row r="13857" spans="1:13" x14ac:dyDescent="0.35">
      <c r="A13857" t="s">
        <v>56673</v>
      </c>
      <c r="B13857" t="s">
        <v>14</v>
      </c>
      <c r="C13857" t="s">
        <v>56674</v>
      </c>
      <c r="D13857" t="s">
        <v>222</v>
      </c>
      <c r="E13857">
        <v>1987</v>
      </c>
      <c r="F13857">
        <v>34</v>
      </c>
      <c r="G13857">
        <v>0</v>
      </c>
      <c r="H13857" t="s">
        <v>56675</v>
      </c>
      <c r="I13857">
        <v>10</v>
      </c>
      <c r="J13857" t="s">
        <v>56676</v>
      </c>
      <c r="K13857">
        <v>1</v>
      </c>
      <c r="L13857" t="s">
        <v>225</v>
      </c>
      <c r="M13857" t="s">
        <v>56677</v>
      </c>
    </row>
    <row r="13858" spans="1:13" x14ac:dyDescent="0.35">
      <c r="A13858" t="s">
        <v>56678</v>
      </c>
      <c r="B13858" t="s">
        <v>14</v>
      </c>
      <c r="C13858" t="s">
        <v>56679</v>
      </c>
      <c r="D13858" t="s">
        <v>222</v>
      </c>
      <c r="E13858">
        <v>2460</v>
      </c>
      <c r="F13858">
        <v>14</v>
      </c>
      <c r="G13858">
        <v>0</v>
      </c>
      <c r="H13858" t="s">
        <v>56680</v>
      </c>
      <c r="I13858">
        <v>10</v>
      </c>
      <c r="J13858" t="s">
        <v>56681</v>
      </c>
      <c r="K13858">
        <v>1</v>
      </c>
      <c r="L13858" t="s">
        <v>225</v>
      </c>
      <c r="M13858" t="s">
        <v>56682</v>
      </c>
    </row>
    <row r="13859" spans="1:13" x14ac:dyDescent="0.35">
      <c r="A13859" t="s">
        <v>56683</v>
      </c>
      <c r="B13859" t="s">
        <v>14</v>
      </c>
      <c r="C13859" t="s">
        <v>56684</v>
      </c>
      <c r="D13859" t="s">
        <v>222</v>
      </c>
      <c r="E13859">
        <v>719</v>
      </c>
      <c r="F13859">
        <v>2</v>
      </c>
      <c r="G13859">
        <v>0</v>
      </c>
      <c r="H13859" t="s">
        <v>56685</v>
      </c>
      <c r="I13859">
        <v>10</v>
      </c>
      <c r="J13859" t="s">
        <v>56686</v>
      </c>
      <c r="K13859">
        <v>1</v>
      </c>
      <c r="L13859" t="s">
        <v>225</v>
      </c>
      <c r="M13859" t="s">
        <v>56687</v>
      </c>
    </row>
    <row r="13860" spans="1:13" x14ac:dyDescent="0.35">
      <c r="A13860" t="s">
        <v>56688</v>
      </c>
      <c r="B13860" t="s">
        <v>14</v>
      </c>
      <c r="C13860" t="s">
        <v>56689</v>
      </c>
      <c r="D13860" t="s">
        <v>222</v>
      </c>
      <c r="E13860">
        <v>5259</v>
      </c>
      <c r="F13860">
        <v>50</v>
      </c>
      <c r="G13860">
        <v>0</v>
      </c>
      <c r="H13860" t="s">
        <v>56690</v>
      </c>
      <c r="I13860">
        <v>10</v>
      </c>
      <c r="J13860" t="s">
        <v>56691</v>
      </c>
      <c r="K13860">
        <v>0</v>
      </c>
      <c r="L13860" t="s">
        <v>225</v>
      </c>
      <c r="M13860" t="s">
        <v>56692</v>
      </c>
    </row>
    <row r="13861" spans="1:13" x14ac:dyDescent="0.35">
      <c r="A13861" t="s">
        <v>56693</v>
      </c>
      <c r="B13861" t="s">
        <v>14</v>
      </c>
      <c r="C13861" t="s">
        <v>56694</v>
      </c>
      <c r="D13861" t="s">
        <v>222</v>
      </c>
      <c r="E13861">
        <v>1712</v>
      </c>
      <c r="F13861">
        <v>11</v>
      </c>
      <c r="G13861">
        <v>0</v>
      </c>
      <c r="H13861" t="s">
        <v>56695</v>
      </c>
      <c r="I13861">
        <v>10</v>
      </c>
      <c r="J13861" t="s">
        <v>56696</v>
      </c>
      <c r="K13861">
        <v>2</v>
      </c>
      <c r="L13861" t="s">
        <v>225</v>
      </c>
      <c r="M13861" t="s">
        <v>56697</v>
      </c>
    </row>
    <row r="13862" spans="1:13" x14ac:dyDescent="0.35">
      <c r="A13862" t="s">
        <v>56698</v>
      </c>
      <c r="B13862" t="s">
        <v>14</v>
      </c>
      <c r="C13862" t="s">
        <v>56699</v>
      </c>
      <c r="D13862" t="s">
        <v>222</v>
      </c>
      <c r="E13862">
        <v>13871</v>
      </c>
      <c r="F13862">
        <v>60</v>
      </c>
      <c r="G13862">
        <v>0</v>
      </c>
      <c r="H13862" t="s">
        <v>56700</v>
      </c>
      <c r="I13862">
        <v>10</v>
      </c>
      <c r="J13862" t="s">
        <v>56701</v>
      </c>
      <c r="K13862">
        <v>2</v>
      </c>
      <c r="L13862" t="s">
        <v>225</v>
      </c>
      <c r="M13862" t="s">
        <v>56702</v>
      </c>
    </row>
    <row r="13863" spans="1:13" x14ac:dyDescent="0.35">
      <c r="A13863" t="s">
        <v>56703</v>
      </c>
      <c r="B13863" t="s">
        <v>14</v>
      </c>
      <c r="C13863" t="s">
        <v>56704</v>
      </c>
      <c r="D13863" t="s">
        <v>222</v>
      </c>
      <c r="E13863">
        <v>1534</v>
      </c>
      <c r="F13863">
        <v>7</v>
      </c>
      <c r="G13863">
        <v>0</v>
      </c>
      <c r="H13863" t="s">
        <v>56705</v>
      </c>
      <c r="I13863">
        <v>10</v>
      </c>
      <c r="J13863" t="s">
        <v>56706</v>
      </c>
      <c r="K13863">
        <v>2</v>
      </c>
      <c r="L13863" t="s">
        <v>225</v>
      </c>
      <c r="M13863" t="s">
        <v>56707</v>
      </c>
    </row>
    <row r="13864" spans="1:13" x14ac:dyDescent="0.35">
      <c r="A13864" t="s">
        <v>56708</v>
      </c>
      <c r="B13864" t="s">
        <v>14</v>
      </c>
      <c r="C13864" t="s">
        <v>56709</v>
      </c>
      <c r="D13864" t="s">
        <v>222</v>
      </c>
      <c r="E13864">
        <v>2969</v>
      </c>
      <c r="F13864">
        <v>36</v>
      </c>
      <c r="G13864">
        <v>0</v>
      </c>
      <c r="H13864" t="s">
        <v>56710</v>
      </c>
      <c r="I13864">
        <v>10</v>
      </c>
      <c r="J13864" t="s">
        <v>56172</v>
      </c>
      <c r="K13864">
        <v>5</v>
      </c>
      <c r="L13864" t="s">
        <v>225</v>
      </c>
      <c r="M13864" t="s">
        <v>56711</v>
      </c>
    </row>
    <row r="13865" spans="1:13" x14ac:dyDescent="0.35">
      <c r="A13865" t="s">
        <v>56712</v>
      </c>
      <c r="B13865" t="s">
        <v>14</v>
      </c>
      <c r="C13865" t="s">
        <v>56713</v>
      </c>
      <c r="D13865" t="s">
        <v>222</v>
      </c>
      <c r="E13865">
        <v>179613</v>
      </c>
      <c r="F13865">
        <v>384</v>
      </c>
      <c r="G13865">
        <v>0</v>
      </c>
      <c r="H13865" t="s">
        <v>56714</v>
      </c>
      <c r="I13865">
        <v>10</v>
      </c>
      <c r="J13865" t="s">
        <v>56715</v>
      </c>
      <c r="K13865">
        <v>6</v>
      </c>
      <c r="L13865" t="s">
        <v>225</v>
      </c>
      <c r="M13865" t="s">
        <v>56716</v>
      </c>
    </row>
    <row r="13866" spans="1:13" x14ac:dyDescent="0.35">
      <c r="A13866" t="s">
        <v>56717</v>
      </c>
      <c r="B13866" t="s">
        <v>14</v>
      </c>
      <c r="C13866" t="s">
        <v>56718</v>
      </c>
      <c r="D13866" t="s">
        <v>222</v>
      </c>
      <c r="E13866">
        <v>930</v>
      </c>
      <c r="F13866">
        <v>1</v>
      </c>
      <c r="G13866">
        <v>0</v>
      </c>
      <c r="H13866" t="s">
        <v>56719</v>
      </c>
      <c r="I13866">
        <v>10</v>
      </c>
      <c r="J13866" t="s">
        <v>56720</v>
      </c>
      <c r="K13866">
        <v>0</v>
      </c>
      <c r="L13866" t="s">
        <v>225</v>
      </c>
      <c r="M13866" t="s">
        <v>56721</v>
      </c>
    </row>
    <row r="13867" spans="1:13" x14ac:dyDescent="0.35">
      <c r="A13867" t="s">
        <v>56722</v>
      </c>
      <c r="B13867" t="s">
        <v>14</v>
      </c>
      <c r="C13867" t="s">
        <v>56723</v>
      </c>
      <c r="D13867" t="s">
        <v>222</v>
      </c>
      <c r="E13867">
        <v>2577</v>
      </c>
      <c r="F13867">
        <v>10</v>
      </c>
      <c r="G13867">
        <v>0</v>
      </c>
      <c r="H13867" t="s">
        <v>56724</v>
      </c>
      <c r="I13867">
        <v>10</v>
      </c>
      <c r="J13867" t="s">
        <v>56725</v>
      </c>
      <c r="K13867">
        <v>0</v>
      </c>
      <c r="L13867" t="s">
        <v>225</v>
      </c>
      <c r="M13867" t="s">
        <v>56726</v>
      </c>
    </row>
    <row r="13868" spans="1:13" x14ac:dyDescent="0.35">
      <c r="A13868" t="e">
        <f>-AZtyZ3PHc8</f>
        <v>#NAME?</v>
      </c>
      <c r="B13868" t="s">
        <v>14</v>
      </c>
      <c r="C13868" t="s">
        <v>56727</v>
      </c>
      <c r="D13868" t="s">
        <v>222</v>
      </c>
      <c r="E13868">
        <v>388</v>
      </c>
      <c r="F13868">
        <v>3</v>
      </c>
      <c r="G13868">
        <v>0</v>
      </c>
      <c r="H13868" t="s">
        <v>56728</v>
      </c>
      <c r="I13868">
        <v>10</v>
      </c>
      <c r="J13868" t="s">
        <v>56729</v>
      </c>
      <c r="K13868">
        <v>1</v>
      </c>
      <c r="L13868" t="s">
        <v>225</v>
      </c>
      <c r="M13868" t="s">
        <v>56730</v>
      </c>
    </row>
    <row r="13869" spans="1:13" x14ac:dyDescent="0.35">
      <c r="A13869" t="s">
        <v>56731</v>
      </c>
      <c r="B13869" t="s">
        <v>14</v>
      </c>
      <c r="C13869" t="s">
        <v>56732</v>
      </c>
      <c r="D13869" t="s">
        <v>222</v>
      </c>
      <c r="E13869">
        <v>126139</v>
      </c>
      <c r="F13869">
        <v>408</v>
      </c>
      <c r="G13869">
        <v>0</v>
      </c>
      <c r="H13869" t="s">
        <v>56733</v>
      </c>
      <c r="I13869">
        <v>10</v>
      </c>
      <c r="J13869" t="s">
        <v>56734</v>
      </c>
      <c r="K13869">
        <v>3</v>
      </c>
      <c r="L13869" t="s">
        <v>225</v>
      </c>
      <c r="M13869" t="s">
        <v>56735</v>
      </c>
    </row>
    <row r="13870" spans="1:13" x14ac:dyDescent="0.35">
      <c r="A13870" t="s">
        <v>56736</v>
      </c>
      <c r="B13870" t="s">
        <v>14</v>
      </c>
      <c r="C13870" t="s">
        <v>56737</v>
      </c>
      <c r="D13870" t="s">
        <v>222</v>
      </c>
      <c r="E13870">
        <v>898</v>
      </c>
      <c r="F13870">
        <v>2</v>
      </c>
      <c r="G13870">
        <v>0</v>
      </c>
      <c r="H13870" t="s">
        <v>56738</v>
      </c>
      <c r="I13870">
        <v>10</v>
      </c>
      <c r="J13870" t="s">
        <v>56739</v>
      </c>
      <c r="K13870">
        <v>2</v>
      </c>
      <c r="L13870" t="s">
        <v>225</v>
      </c>
      <c r="M13870" t="s">
        <v>56740</v>
      </c>
    </row>
    <row r="13871" spans="1:13" x14ac:dyDescent="0.35">
      <c r="A13871" t="s">
        <v>56741</v>
      </c>
      <c r="B13871" t="s">
        <v>14</v>
      </c>
      <c r="C13871" t="s">
        <v>56742</v>
      </c>
      <c r="D13871" t="s">
        <v>222</v>
      </c>
      <c r="E13871">
        <v>11176</v>
      </c>
      <c r="F13871">
        <v>51</v>
      </c>
      <c r="G13871">
        <v>0</v>
      </c>
      <c r="H13871" t="s">
        <v>56743</v>
      </c>
      <c r="I13871">
        <v>10</v>
      </c>
      <c r="J13871" t="s">
        <v>56744</v>
      </c>
      <c r="K13871">
        <v>3</v>
      </c>
      <c r="L13871" t="s">
        <v>225</v>
      </c>
      <c r="M13871" t="s">
        <v>56745</v>
      </c>
    </row>
    <row r="13872" spans="1:13" x14ac:dyDescent="0.35">
      <c r="A13872" t="s">
        <v>56746</v>
      </c>
      <c r="B13872" t="s">
        <v>14</v>
      </c>
      <c r="C13872" t="s">
        <v>56747</v>
      </c>
      <c r="D13872" t="s">
        <v>222</v>
      </c>
      <c r="E13872">
        <v>204554</v>
      </c>
      <c r="F13872">
        <v>722</v>
      </c>
      <c r="G13872">
        <v>0</v>
      </c>
      <c r="H13872" t="s">
        <v>56748</v>
      </c>
      <c r="I13872">
        <v>10</v>
      </c>
      <c r="J13872" t="s">
        <v>56749</v>
      </c>
      <c r="K13872">
        <v>15</v>
      </c>
      <c r="L13872" t="s">
        <v>225</v>
      </c>
      <c r="M13872" t="s">
        <v>56750</v>
      </c>
    </row>
    <row r="13873" spans="1:13" x14ac:dyDescent="0.35">
      <c r="A13873" t="s">
        <v>56751</v>
      </c>
      <c r="B13873" t="s">
        <v>14</v>
      </c>
      <c r="C13873" t="s">
        <v>56752</v>
      </c>
      <c r="D13873" t="s">
        <v>222</v>
      </c>
      <c r="E13873">
        <v>3592</v>
      </c>
      <c r="F13873">
        <v>34</v>
      </c>
      <c r="G13873">
        <v>0</v>
      </c>
      <c r="H13873" t="s">
        <v>56753</v>
      </c>
      <c r="I13873">
        <v>10</v>
      </c>
      <c r="J13873" t="s">
        <v>56754</v>
      </c>
      <c r="K13873">
        <v>3</v>
      </c>
      <c r="L13873" t="s">
        <v>225</v>
      </c>
      <c r="M13873" t="s">
        <v>56755</v>
      </c>
    </row>
    <row r="13874" spans="1:13" x14ac:dyDescent="0.35">
      <c r="A13874" t="s">
        <v>56756</v>
      </c>
      <c r="B13874" t="s">
        <v>14</v>
      </c>
      <c r="C13874" t="s">
        <v>56757</v>
      </c>
      <c r="D13874" t="s">
        <v>222</v>
      </c>
      <c r="E13874">
        <v>826</v>
      </c>
      <c r="F13874">
        <v>6</v>
      </c>
      <c r="G13874">
        <v>0</v>
      </c>
      <c r="H13874" t="s">
        <v>56758</v>
      </c>
      <c r="I13874">
        <v>10</v>
      </c>
      <c r="J13874" t="s">
        <v>56759</v>
      </c>
      <c r="K13874">
        <v>1</v>
      </c>
      <c r="L13874" t="s">
        <v>225</v>
      </c>
      <c r="M13874" t="s">
        <v>56760</v>
      </c>
    </row>
    <row r="13875" spans="1:13" x14ac:dyDescent="0.35">
      <c r="A13875" t="s">
        <v>56761</v>
      </c>
      <c r="B13875" t="s">
        <v>14</v>
      </c>
      <c r="C13875" t="s">
        <v>56762</v>
      </c>
      <c r="D13875" t="s">
        <v>222</v>
      </c>
      <c r="E13875">
        <v>1032</v>
      </c>
      <c r="F13875">
        <v>9</v>
      </c>
      <c r="G13875">
        <v>0</v>
      </c>
      <c r="H13875" t="s">
        <v>56763</v>
      </c>
      <c r="I13875">
        <v>10</v>
      </c>
      <c r="J13875" t="s">
        <v>56764</v>
      </c>
      <c r="K13875">
        <v>6</v>
      </c>
      <c r="L13875" t="s">
        <v>225</v>
      </c>
      <c r="M13875" t="s">
        <v>56765</v>
      </c>
    </row>
    <row r="13876" spans="1:13" x14ac:dyDescent="0.35">
      <c r="A13876" t="s">
        <v>56766</v>
      </c>
      <c r="B13876" t="s">
        <v>14</v>
      </c>
      <c r="C13876" t="s">
        <v>56767</v>
      </c>
      <c r="D13876" t="s">
        <v>222</v>
      </c>
      <c r="E13876">
        <v>702</v>
      </c>
      <c r="F13876">
        <v>4</v>
      </c>
      <c r="G13876">
        <v>0</v>
      </c>
      <c r="H13876" t="s">
        <v>56768</v>
      </c>
      <c r="I13876">
        <v>10</v>
      </c>
      <c r="J13876" t="s">
        <v>56769</v>
      </c>
      <c r="K13876">
        <v>1</v>
      </c>
      <c r="L13876" t="s">
        <v>225</v>
      </c>
      <c r="M13876" t="s">
        <v>56770</v>
      </c>
    </row>
    <row r="13877" spans="1:13" x14ac:dyDescent="0.35">
      <c r="A13877" t="s">
        <v>56771</v>
      </c>
      <c r="B13877" t="s">
        <v>14</v>
      </c>
      <c r="C13877" t="s">
        <v>56772</v>
      </c>
      <c r="D13877" t="s">
        <v>222</v>
      </c>
      <c r="E13877">
        <v>19596</v>
      </c>
      <c r="F13877">
        <v>132</v>
      </c>
      <c r="G13877">
        <v>0</v>
      </c>
      <c r="H13877" t="s">
        <v>56773</v>
      </c>
      <c r="I13877">
        <v>10</v>
      </c>
      <c r="J13877" t="s">
        <v>56774</v>
      </c>
      <c r="K13877">
        <v>3</v>
      </c>
      <c r="L13877" t="s">
        <v>225</v>
      </c>
      <c r="M13877" t="s">
        <v>56775</v>
      </c>
    </row>
    <row r="13878" spans="1:13" x14ac:dyDescent="0.35">
      <c r="A13878" t="s">
        <v>56776</v>
      </c>
      <c r="B13878" t="s">
        <v>14</v>
      </c>
      <c r="C13878" t="s">
        <v>56777</v>
      </c>
      <c r="D13878" t="s">
        <v>222</v>
      </c>
      <c r="E13878">
        <v>1124</v>
      </c>
      <c r="F13878">
        <v>10</v>
      </c>
      <c r="G13878">
        <v>0</v>
      </c>
      <c r="H13878" t="s">
        <v>56778</v>
      </c>
      <c r="I13878">
        <v>10</v>
      </c>
      <c r="J13878" t="s">
        <v>56779</v>
      </c>
      <c r="K13878">
        <v>4</v>
      </c>
      <c r="L13878" t="s">
        <v>225</v>
      </c>
      <c r="M13878" t="s">
        <v>56780</v>
      </c>
    </row>
    <row r="13879" spans="1:13" x14ac:dyDescent="0.35">
      <c r="A13879" t="s">
        <v>56781</v>
      </c>
      <c r="B13879" t="s">
        <v>14</v>
      </c>
      <c r="C13879" t="s">
        <v>56782</v>
      </c>
      <c r="D13879" t="s">
        <v>222</v>
      </c>
      <c r="E13879">
        <v>5238</v>
      </c>
      <c r="F13879">
        <v>54</v>
      </c>
      <c r="G13879">
        <v>0</v>
      </c>
      <c r="H13879" t="s">
        <v>56783</v>
      </c>
      <c r="I13879">
        <v>10</v>
      </c>
      <c r="J13879" t="s">
        <v>56784</v>
      </c>
      <c r="K13879">
        <v>2</v>
      </c>
      <c r="L13879" t="s">
        <v>225</v>
      </c>
      <c r="M13879" t="s">
        <v>56785</v>
      </c>
    </row>
    <row r="13880" spans="1:13" x14ac:dyDescent="0.35">
      <c r="A13880" t="s">
        <v>56786</v>
      </c>
      <c r="B13880" t="s">
        <v>14</v>
      </c>
      <c r="C13880" t="s">
        <v>56787</v>
      </c>
      <c r="D13880" t="s">
        <v>222</v>
      </c>
      <c r="E13880">
        <v>1003724</v>
      </c>
      <c r="F13880">
        <v>2193</v>
      </c>
      <c r="G13880">
        <v>0</v>
      </c>
      <c r="H13880" t="s">
        <v>56788</v>
      </c>
      <c r="I13880">
        <v>10</v>
      </c>
      <c r="J13880" t="s">
        <v>56789</v>
      </c>
      <c r="K13880">
        <v>37</v>
      </c>
      <c r="L13880" t="s">
        <v>225</v>
      </c>
      <c r="M13880" t="s">
        <v>56790</v>
      </c>
    </row>
    <row r="13881" spans="1:13" x14ac:dyDescent="0.35">
      <c r="A13881" t="s">
        <v>56791</v>
      </c>
      <c r="B13881" t="s">
        <v>14</v>
      </c>
      <c r="C13881" t="s">
        <v>56792</v>
      </c>
      <c r="D13881" t="s">
        <v>222</v>
      </c>
      <c r="E13881">
        <v>993</v>
      </c>
      <c r="F13881">
        <v>13</v>
      </c>
      <c r="G13881">
        <v>0</v>
      </c>
      <c r="H13881" t="s">
        <v>56793</v>
      </c>
      <c r="I13881">
        <v>10</v>
      </c>
      <c r="J13881" t="s">
        <v>56794</v>
      </c>
      <c r="K13881">
        <v>1</v>
      </c>
      <c r="L13881" t="s">
        <v>225</v>
      </c>
      <c r="M13881" t="s">
        <v>56795</v>
      </c>
    </row>
    <row r="13882" spans="1:13" x14ac:dyDescent="0.35">
      <c r="A13882" t="s">
        <v>56796</v>
      </c>
      <c r="B13882" t="s">
        <v>14</v>
      </c>
      <c r="C13882" t="s">
        <v>56797</v>
      </c>
      <c r="D13882" t="s">
        <v>222</v>
      </c>
      <c r="E13882">
        <v>87121</v>
      </c>
      <c r="F13882">
        <v>148</v>
      </c>
      <c r="G13882">
        <v>0</v>
      </c>
      <c r="H13882" t="s">
        <v>56798</v>
      </c>
      <c r="I13882">
        <v>10</v>
      </c>
      <c r="J13882" t="s">
        <v>56799</v>
      </c>
      <c r="K13882">
        <v>6</v>
      </c>
      <c r="L13882" t="s">
        <v>225</v>
      </c>
      <c r="M13882" t="s">
        <v>56800</v>
      </c>
    </row>
    <row r="13883" spans="1:13" x14ac:dyDescent="0.35">
      <c r="A13883" t="s">
        <v>56801</v>
      </c>
      <c r="B13883" t="s">
        <v>14</v>
      </c>
      <c r="C13883" t="s">
        <v>56802</v>
      </c>
      <c r="D13883" t="s">
        <v>222</v>
      </c>
      <c r="E13883">
        <v>931</v>
      </c>
      <c r="F13883">
        <v>11</v>
      </c>
      <c r="G13883">
        <v>0</v>
      </c>
      <c r="H13883" t="s">
        <v>56803</v>
      </c>
      <c r="I13883">
        <v>10</v>
      </c>
      <c r="J13883" t="s">
        <v>56804</v>
      </c>
      <c r="K13883">
        <v>2</v>
      </c>
      <c r="L13883" t="s">
        <v>225</v>
      </c>
      <c r="M13883" t="s">
        <v>56805</v>
      </c>
    </row>
    <row r="13884" spans="1:13" x14ac:dyDescent="0.35">
      <c r="A13884" t="s">
        <v>56806</v>
      </c>
      <c r="B13884" t="s">
        <v>14</v>
      </c>
      <c r="C13884" t="s">
        <v>56807</v>
      </c>
      <c r="D13884" t="s">
        <v>222</v>
      </c>
      <c r="E13884">
        <v>14358</v>
      </c>
      <c r="F13884">
        <v>169</v>
      </c>
      <c r="G13884">
        <v>0</v>
      </c>
      <c r="H13884" t="s">
        <v>56808</v>
      </c>
      <c r="I13884">
        <v>10</v>
      </c>
      <c r="J13884" t="s">
        <v>56809</v>
      </c>
      <c r="K13884">
        <v>4</v>
      </c>
      <c r="L13884" t="s">
        <v>225</v>
      </c>
      <c r="M13884" t="s">
        <v>56810</v>
      </c>
    </row>
    <row r="13885" spans="1:13" x14ac:dyDescent="0.35">
      <c r="A13885" t="s">
        <v>56811</v>
      </c>
      <c r="B13885" t="s">
        <v>14</v>
      </c>
      <c r="C13885" t="s">
        <v>56812</v>
      </c>
      <c r="D13885" t="s">
        <v>222</v>
      </c>
      <c r="E13885">
        <v>343828</v>
      </c>
      <c r="F13885">
        <v>692</v>
      </c>
      <c r="G13885">
        <v>0</v>
      </c>
      <c r="H13885" t="s">
        <v>56813</v>
      </c>
      <c r="I13885">
        <v>10</v>
      </c>
      <c r="J13885" t="s">
        <v>56814</v>
      </c>
      <c r="K13885">
        <v>5</v>
      </c>
      <c r="L13885" t="s">
        <v>225</v>
      </c>
      <c r="M13885" t="s">
        <v>56815</v>
      </c>
    </row>
    <row r="13886" spans="1:13" x14ac:dyDescent="0.35">
      <c r="A13886" t="s">
        <v>56816</v>
      </c>
      <c r="B13886" t="s">
        <v>14</v>
      </c>
      <c r="C13886" t="s">
        <v>56817</v>
      </c>
      <c r="D13886" t="s">
        <v>222</v>
      </c>
      <c r="E13886">
        <v>4840</v>
      </c>
      <c r="F13886">
        <v>26</v>
      </c>
      <c r="G13886">
        <v>0</v>
      </c>
      <c r="H13886" t="s">
        <v>56818</v>
      </c>
      <c r="I13886">
        <v>10</v>
      </c>
      <c r="J13886" t="s">
        <v>56819</v>
      </c>
      <c r="K13886">
        <v>2</v>
      </c>
      <c r="L13886" t="s">
        <v>225</v>
      </c>
      <c r="M13886" t="s">
        <v>56820</v>
      </c>
    </row>
    <row r="13887" spans="1:13" x14ac:dyDescent="0.35">
      <c r="A13887" t="s">
        <v>56821</v>
      </c>
      <c r="B13887" t="s">
        <v>14</v>
      </c>
      <c r="C13887" t="s">
        <v>56822</v>
      </c>
      <c r="D13887" t="s">
        <v>222</v>
      </c>
      <c r="E13887">
        <v>799</v>
      </c>
      <c r="F13887">
        <v>3</v>
      </c>
      <c r="G13887">
        <v>0</v>
      </c>
      <c r="H13887" t="s">
        <v>56823</v>
      </c>
      <c r="I13887">
        <v>10</v>
      </c>
      <c r="J13887" t="s">
        <v>56824</v>
      </c>
      <c r="K13887">
        <v>2</v>
      </c>
      <c r="L13887" t="s">
        <v>225</v>
      </c>
      <c r="M13887" t="s">
        <v>56825</v>
      </c>
    </row>
    <row r="13888" spans="1:13" x14ac:dyDescent="0.35">
      <c r="A13888" t="s">
        <v>56826</v>
      </c>
      <c r="B13888" t="s">
        <v>14</v>
      </c>
      <c r="C13888" t="s">
        <v>56827</v>
      </c>
      <c r="D13888" t="s">
        <v>222</v>
      </c>
      <c r="E13888">
        <v>728</v>
      </c>
      <c r="F13888">
        <v>2</v>
      </c>
      <c r="G13888">
        <v>0</v>
      </c>
      <c r="H13888" t="s">
        <v>56828</v>
      </c>
      <c r="I13888">
        <v>10</v>
      </c>
      <c r="J13888" t="s">
        <v>56829</v>
      </c>
      <c r="K13888">
        <v>1</v>
      </c>
      <c r="L13888" t="s">
        <v>225</v>
      </c>
      <c r="M13888" t="s">
        <v>56830</v>
      </c>
    </row>
    <row r="13889" spans="1:13" x14ac:dyDescent="0.35">
      <c r="A13889" t="s">
        <v>56831</v>
      </c>
      <c r="B13889" t="s">
        <v>14</v>
      </c>
      <c r="C13889" t="s">
        <v>56832</v>
      </c>
      <c r="D13889" t="s">
        <v>222</v>
      </c>
      <c r="E13889">
        <v>121856</v>
      </c>
      <c r="F13889">
        <v>494</v>
      </c>
      <c r="G13889">
        <v>0</v>
      </c>
      <c r="H13889" t="s">
        <v>56833</v>
      </c>
      <c r="I13889">
        <v>10</v>
      </c>
      <c r="J13889" t="s">
        <v>56834</v>
      </c>
      <c r="K13889">
        <v>2</v>
      </c>
      <c r="L13889" t="s">
        <v>225</v>
      </c>
      <c r="M13889" t="s">
        <v>56835</v>
      </c>
    </row>
    <row r="13890" spans="1:13" x14ac:dyDescent="0.35">
      <c r="A13890" t="s">
        <v>56836</v>
      </c>
      <c r="B13890" t="s">
        <v>14</v>
      </c>
      <c r="C13890" t="s">
        <v>56837</v>
      </c>
      <c r="D13890" t="s">
        <v>222</v>
      </c>
      <c r="E13890">
        <v>36285</v>
      </c>
      <c r="F13890">
        <v>318</v>
      </c>
      <c r="G13890">
        <v>0</v>
      </c>
      <c r="H13890" t="s">
        <v>56838</v>
      </c>
      <c r="I13890">
        <v>10</v>
      </c>
      <c r="J13890" t="s">
        <v>56839</v>
      </c>
      <c r="K13890">
        <v>2</v>
      </c>
      <c r="L13890" t="s">
        <v>225</v>
      </c>
      <c r="M13890" t="s">
        <v>56840</v>
      </c>
    </row>
    <row r="13891" spans="1:13" x14ac:dyDescent="0.35">
      <c r="A13891" t="s">
        <v>56841</v>
      </c>
      <c r="B13891" t="s">
        <v>14</v>
      </c>
      <c r="C13891" t="s">
        <v>56842</v>
      </c>
      <c r="D13891" t="s">
        <v>222</v>
      </c>
      <c r="E13891">
        <v>636279</v>
      </c>
      <c r="F13891">
        <v>1146</v>
      </c>
      <c r="G13891">
        <v>0</v>
      </c>
      <c r="H13891" t="s">
        <v>56843</v>
      </c>
      <c r="I13891">
        <v>10</v>
      </c>
      <c r="J13891" t="s">
        <v>56844</v>
      </c>
      <c r="K13891">
        <v>18</v>
      </c>
      <c r="L13891" t="s">
        <v>225</v>
      </c>
      <c r="M13891" t="s">
        <v>56845</v>
      </c>
    </row>
    <row r="13892" spans="1:13" x14ac:dyDescent="0.35">
      <c r="A13892" t="s">
        <v>56846</v>
      </c>
      <c r="B13892" t="s">
        <v>14</v>
      </c>
      <c r="C13892" t="s">
        <v>56847</v>
      </c>
      <c r="D13892" t="s">
        <v>222</v>
      </c>
      <c r="E13892">
        <v>3359</v>
      </c>
      <c r="F13892">
        <v>10</v>
      </c>
      <c r="G13892">
        <v>0</v>
      </c>
      <c r="H13892" t="s">
        <v>56848</v>
      </c>
      <c r="I13892">
        <v>10</v>
      </c>
      <c r="J13892" t="s">
        <v>56849</v>
      </c>
      <c r="K13892">
        <v>1</v>
      </c>
      <c r="L13892" t="s">
        <v>225</v>
      </c>
      <c r="M13892" t="s">
        <v>56850</v>
      </c>
    </row>
    <row r="13893" spans="1:13" x14ac:dyDescent="0.35">
      <c r="A13893" t="s">
        <v>56851</v>
      </c>
      <c r="B13893" t="s">
        <v>14</v>
      </c>
      <c r="C13893" t="s">
        <v>56852</v>
      </c>
      <c r="D13893" t="s">
        <v>222</v>
      </c>
      <c r="E13893">
        <v>4271</v>
      </c>
      <c r="F13893">
        <v>14</v>
      </c>
      <c r="G13893">
        <v>0</v>
      </c>
      <c r="H13893" t="s">
        <v>56853</v>
      </c>
      <c r="I13893">
        <v>10</v>
      </c>
      <c r="J13893" t="s">
        <v>56854</v>
      </c>
      <c r="K13893">
        <v>1</v>
      </c>
      <c r="L13893" t="s">
        <v>225</v>
      </c>
      <c r="M13893" t="s">
        <v>56855</v>
      </c>
    </row>
    <row r="13894" spans="1:13" x14ac:dyDescent="0.35">
      <c r="A13894" t="s">
        <v>56856</v>
      </c>
      <c r="B13894" t="s">
        <v>14</v>
      </c>
      <c r="C13894" t="s">
        <v>56857</v>
      </c>
      <c r="D13894" t="s">
        <v>222</v>
      </c>
      <c r="E13894">
        <v>89791</v>
      </c>
      <c r="F13894">
        <v>218</v>
      </c>
      <c r="G13894">
        <v>0</v>
      </c>
      <c r="H13894" t="s">
        <v>56858</v>
      </c>
      <c r="I13894">
        <v>10</v>
      </c>
      <c r="J13894" t="s">
        <v>56859</v>
      </c>
      <c r="K13894">
        <v>3</v>
      </c>
      <c r="L13894" t="s">
        <v>225</v>
      </c>
      <c r="M13894" t="s">
        <v>56860</v>
      </c>
    </row>
    <row r="13895" spans="1:13" x14ac:dyDescent="0.35">
      <c r="A13895" t="s">
        <v>56861</v>
      </c>
      <c r="B13895" t="s">
        <v>14</v>
      </c>
      <c r="C13895" t="s">
        <v>56862</v>
      </c>
      <c r="D13895" t="s">
        <v>222</v>
      </c>
      <c r="E13895">
        <v>231535</v>
      </c>
      <c r="F13895">
        <v>699</v>
      </c>
      <c r="G13895">
        <v>0</v>
      </c>
      <c r="H13895" t="s">
        <v>56863</v>
      </c>
      <c r="I13895">
        <v>10</v>
      </c>
      <c r="J13895" t="s">
        <v>56864</v>
      </c>
      <c r="K13895">
        <v>5</v>
      </c>
      <c r="L13895" t="s">
        <v>225</v>
      </c>
      <c r="M13895" t="s">
        <v>56865</v>
      </c>
    </row>
    <row r="13896" spans="1:13" x14ac:dyDescent="0.35">
      <c r="A13896" t="s">
        <v>56866</v>
      </c>
      <c r="B13896" t="s">
        <v>14</v>
      </c>
      <c r="C13896" t="s">
        <v>56867</v>
      </c>
      <c r="D13896" t="s">
        <v>222</v>
      </c>
      <c r="E13896">
        <v>837</v>
      </c>
      <c r="F13896">
        <v>6</v>
      </c>
      <c r="G13896">
        <v>0</v>
      </c>
      <c r="H13896" t="s">
        <v>56868</v>
      </c>
      <c r="I13896">
        <v>10</v>
      </c>
      <c r="J13896" t="s">
        <v>56869</v>
      </c>
      <c r="K13896">
        <v>1</v>
      </c>
      <c r="L13896" t="s">
        <v>225</v>
      </c>
      <c r="M13896" t="s">
        <v>56870</v>
      </c>
    </row>
    <row r="13897" spans="1:13" x14ac:dyDescent="0.35">
      <c r="A13897" t="s">
        <v>56871</v>
      </c>
      <c r="B13897" t="s">
        <v>14</v>
      </c>
      <c r="C13897" t="s">
        <v>56872</v>
      </c>
      <c r="D13897" t="s">
        <v>222</v>
      </c>
      <c r="E13897">
        <v>4524</v>
      </c>
      <c r="F13897">
        <v>22</v>
      </c>
      <c r="G13897">
        <v>0</v>
      </c>
      <c r="H13897" t="s">
        <v>56873</v>
      </c>
      <c r="I13897">
        <v>10</v>
      </c>
      <c r="J13897" t="s">
        <v>56874</v>
      </c>
      <c r="K13897">
        <v>2</v>
      </c>
      <c r="L13897" t="s">
        <v>225</v>
      </c>
      <c r="M13897" t="s">
        <v>56875</v>
      </c>
    </row>
    <row r="13898" spans="1:13" x14ac:dyDescent="0.35">
      <c r="A13898" t="s">
        <v>56876</v>
      </c>
      <c r="B13898" t="s">
        <v>14</v>
      </c>
      <c r="C13898" t="s">
        <v>56877</v>
      </c>
      <c r="D13898" t="s">
        <v>222</v>
      </c>
      <c r="E13898">
        <v>2720</v>
      </c>
      <c r="F13898">
        <v>15</v>
      </c>
      <c r="G13898">
        <v>0</v>
      </c>
      <c r="H13898" t="s">
        <v>56878</v>
      </c>
      <c r="I13898">
        <v>10</v>
      </c>
      <c r="J13898" t="s">
        <v>56879</v>
      </c>
      <c r="K13898">
        <v>2</v>
      </c>
      <c r="L13898" t="s">
        <v>225</v>
      </c>
      <c r="M13898" t="s">
        <v>56880</v>
      </c>
    </row>
    <row r="13899" spans="1:13" x14ac:dyDescent="0.35">
      <c r="A13899" t="s">
        <v>56881</v>
      </c>
      <c r="B13899" t="s">
        <v>14</v>
      </c>
      <c r="C13899" t="s">
        <v>56882</v>
      </c>
      <c r="D13899" t="s">
        <v>222</v>
      </c>
      <c r="E13899">
        <v>941034</v>
      </c>
      <c r="F13899">
        <v>2110</v>
      </c>
      <c r="G13899">
        <v>0</v>
      </c>
      <c r="H13899" t="s">
        <v>56883</v>
      </c>
      <c r="I13899">
        <v>10</v>
      </c>
      <c r="J13899" t="s">
        <v>56884</v>
      </c>
      <c r="K13899">
        <v>6</v>
      </c>
      <c r="L13899" t="s">
        <v>225</v>
      </c>
      <c r="M13899" t="s">
        <v>56885</v>
      </c>
    </row>
    <row r="13900" spans="1:13" x14ac:dyDescent="0.35">
      <c r="A13900" t="s">
        <v>56886</v>
      </c>
      <c r="B13900" t="s">
        <v>14</v>
      </c>
      <c r="C13900" t="s">
        <v>56887</v>
      </c>
      <c r="D13900" t="s">
        <v>222</v>
      </c>
      <c r="E13900">
        <v>480</v>
      </c>
      <c r="F13900">
        <v>2</v>
      </c>
      <c r="G13900">
        <v>0</v>
      </c>
      <c r="H13900" t="s">
        <v>56888</v>
      </c>
      <c r="I13900">
        <v>10</v>
      </c>
      <c r="J13900" t="s">
        <v>56889</v>
      </c>
      <c r="K13900">
        <v>0</v>
      </c>
      <c r="L13900" t="s">
        <v>225</v>
      </c>
      <c r="M13900" t="s">
        <v>56890</v>
      </c>
    </row>
    <row r="13901" spans="1:13" x14ac:dyDescent="0.35">
      <c r="A13901" t="s">
        <v>56891</v>
      </c>
      <c r="B13901" t="s">
        <v>14</v>
      </c>
      <c r="C13901" t="s">
        <v>56892</v>
      </c>
      <c r="D13901" t="s">
        <v>222</v>
      </c>
      <c r="E13901">
        <v>1103</v>
      </c>
      <c r="F13901">
        <v>15</v>
      </c>
      <c r="G13901">
        <v>0</v>
      </c>
      <c r="H13901" t="s">
        <v>56893</v>
      </c>
      <c r="I13901">
        <v>10</v>
      </c>
      <c r="J13901" t="s">
        <v>56894</v>
      </c>
      <c r="K13901">
        <v>0</v>
      </c>
      <c r="L13901" t="s">
        <v>225</v>
      </c>
      <c r="M13901" t="s">
        <v>56895</v>
      </c>
    </row>
    <row r="13902" spans="1:13" x14ac:dyDescent="0.35">
      <c r="A13902" t="s">
        <v>56896</v>
      </c>
      <c r="B13902" t="s">
        <v>14</v>
      </c>
      <c r="C13902" t="s">
        <v>56897</v>
      </c>
      <c r="D13902" t="s">
        <v>222</v>
      </c>
      <c r="E13902">
        <v>855</v>
      </c>
      <c r="F13902">
        <v>7</v>
      </c>
      <c r="G13902">
        <v>0</v>
      </c>
      <c r="H13902" t="s">
        <v>56898</v>
      </c>
      <c r="I13902">
        <v>10</v>
      </c>
      <c r="J13902" t="s">
        <v>56899</v>
      </c>
      <c r="K13902">
        <v>2</v>
      </c>
      <c r="L13902" t="s">
        <v>225</v>
      </c>
      <c r="M13902" t="s">
        <v>56900</v>
      </c>
    </row>
    <row r="13903" spans="1:13" x14ac:dyDescent="0.35">
      <c r="A13903" t="s">
        <v>56901</v>
      </c>
      <c r="B13903" t="s">
        <v>14</v>
      </c>
      <c r="C13903" t="s">
        <v>56902</v>
      </c>
      <c r="D13903" t="s">
        <v>222</v>
      </c>
      <c r="E13903">
        <v>953</v>
      </c>
      <c r="F13903">
        <v>5</v>
      </c>
      <c r="G13903">
        <v>0</v>
      </c>
      <c r="H13903" t="s">
        <v>56903</v>
      </c>
      <c r="I13903">
        <v>10</v>
      </c>
      <c r="J13903" t="s">
        <v>56904</v>
      </c>
      <c r="K13903">
        <v>1</v>
      </c>
      <c r="L13903" t="s">
        <v>225</v>
      </c>
      <c r="M13903" t="s">
        <v>56905</v>
      </c>
    </row>
    <row r="13904" spans="1:13" x14ac:dyDescent="0.35">
      <c r="A13904" t="s">
        <v>56906</v>
      </c>
      <c r="B13904" t="s">
        <v>14</v>
      </c>
      <c r="C13904" t="s">
        <v>56907</v>
      </c>
      <c r="D13904" t="s">
        <v>222</v>
      </c>
      <c r="E13904">
        <v>4730</v>
      </c>
      <c r="F13904">
        <v>37</v>
      </c>
      <c r="G13904">
        <v>0</v>
      </c>
      <c r="H13904" t="s">
        <v>56908</v>
      </c>
      <c r="I13904">
        <v>10</v>
      </c>
      <c r="J13904" t="s">
        <v>56909</v>
      </c>
      <c r="K13904">
        <v>2</v>
      </c>
      <c r="L13904" t="s">
        <v>225</v>
      </c>
      <c r="M13904" t="s">
        <v>56910</v>
      </c>
    </row>
    <row r="13905" spans="1:13" x14ac:dyDescent="0.35">
      <c r="A13905" t="s">
        <v>56911</v>
      </c>
      <c r="B13905" t="s">
        <v>14</v>
      </c>
      <c r="C13905" t="s">
        <v>56912</v>
      </c>
      <c r="D13905" t="s">
        <v>222</v>
      </c>
      <c r="E13905">
        <v>38122</v>
      </c>
      <c r="F13905">
        <v>273</v>
      </c>
      <c r="G13905">
        <v>0</v>
      </c>
      <c r="H13905" t="s">
        <v>56913</v>
      </c>
      <c r="I13905">
        <v>10</v>
      </c>
      <c r="J13905" t="s">
        <v>56914</v>
      </c>
      <c r="K13905">
        <v>9</v>
      </c>
      <c r="L13905" t="s">
        <v>225</v>
      </c>
      <c r="M13905" t="s">
        <v>56915</v>
      </c>
    </row>
    <row r="13906" spans="1:13" x14ac:dyDescent="0.35">
      <c r="A13906" t="s">
        <v>56916</v>
      </c>
      <c r="B13906" t="s">
        <v>14</v>
      </c>
      <c r="C13906" t="s">
        <v>56917</v>
      </c>
      <c r="D13906" t="s">
        <v>222</v>
      </c>
      <c r="E13906">
        <v>794</v>
      </c>
      <c r="F13906">
        <v>1</v>
      </c>
      <c r="G13906">
        <v>0</v>
      </c>
      <c r="H13906" t="s">
        <v>56918</v>
      </c>
      <c r="I13906">
        <v>10</v>
      </c>
      <c r="J13906" t="s">
        <v>56919</v>
      </c>
      <c r="K13906">
        <v>1</v>
      </c>
      <c r="L13906" t="s">
        <v>225</v>
      </c>
      <c r="M13906" t="s">
        <v>56920</v>
      </c>
    </row>
    <row r="13907" spans="1:13" x14ac:dyDescent="0.35">
      <c r="A13907" t="s">
        <v>56921</v>
      </c>
      <c r="B13907" t="s">
        <v>14</v>
      </c>
      <c r="C13907" t="s">
        <v>56922</v>
      </c>
      <c r="D13907" t="s">
        <v>222</v>
      </c>
      <c r="E13907">
        <v>89921</v>
      </c>
      <c r="F13907">
        <v>183</v>
      </c>
      <c r="G13907">
        <v>0</v>
      </c>
      <c r="H13907" t="s">
        <v>56923</v>
      </c>
      <c r="I13907">
        <v>10</v>
      </c>
      <c r="J13907" t="s">
        <v>56924</v>
      </c>
      <c r="K13907">
        <v>3</v>
      </c>
      <c r="L13907" t="s">
        <v>225</v>
      </c>
      <c r="M13907" t="s">
        <v>56925</v>
      </c>
    </row>
    <row r="13908" spans="1:13" x14ac:dyDescent="0.35">
      <c r="A13908" t="s">
        <v>56926</v>
      </c>
      <c r="B13908" t="s">
        <v>14</v>
      </c>
      <c r="C13908" t="s">
        <v>56927</v>
      </c>
      <c r="D13908" t="s">
        <v>222</v>
      </c>
      <c r="E13908">
        <v>680</v>
      </c>
      <c r="F13908">
        <v>2</v>
      </c>
      <c r="G13908">
        <v>0</v>
      </c>
      <c r="H13908" t="s">
        <v>56928</v>
      </c>
      <c r="I13908">
        <v>10</v>
      </c>
      <c r="J13908" t="s">
        <v>56929</v>
      </c>
      <c r="K13908">
        <v>2</v>
      </c>
      <c r="L13908" t="s">
        <v>225</v>
      </c>
      <c r="M13908" t="s">
        <v>56930</v>
      </c>
    </row>
    <row r="13909" spans="1:13" x14ac:dyDescent="0.35">
      <c r="A13909" t="s">
        <v>56931</v>
      </c>
      <c r="B13909" t="s">
        <v>14</v>
      </c>
      <c r="C13909" t="s">
        <v>56932</v>
      </c>
      <c r="D13909" t="s">
        <v>222</v>
      </c>
      <c r="E13909">
        <v>684456</v>
      </c>
      <c r="F13909">
        <v>1998</v>
      </c>
      <c r="G13909">
        <v>0</v>
      </c>
      <c r="H13909" t="s">
        <v>56933</v>
      </c>
      <c r="I13909">
        <v>10</v>
      </c>
      <c r="J13909" t="s">
        <v>56934</v>
      </c>
      <c r="K13909">
        <v>23</v>
      </c>
      <c r="L13909" t="s">
        <v>225</v>
      </c>
      <c r="M13909" t="s">
        <v>56935</v>
      </c>
    </row>
    <row r="13910" spans="1:13" x14ac:dyDescent="0.35">
      <c r="A13910" t="s">
        <v>56936</v>
      </c>
      <c r="B13910" t="s">
        <v>14</v>
      </c>
      <c r="C13910" t="s">
        <v>56937</v>
      </c>
      <c r="D13910" t="s">
        <v>222</v>
      </c>
      <c r="E13910">
        <v>18489</v>
      </c>
      <c r="F13910">
        <v>47</v>
      </c>
      <c r="G13910">
        <v>0</v>
      </c>
      <c r="H13910" t="s">
        <v>56938</v>
      </c>
      <c r="I13910">
        <v>10</v>
      </c>
      <c r="J13910" t="s">
        <v>56939</v>
      </c>
      <c r="K13910">
        <v>2</v>
      </c>
      <c r="L13910" t="s">
        <v>225</v>
      </c>
      <c r="M13910" t="s">
        <v>56940</v>
      </c>
    </row>
    <row r="13911" spans="1:13" x14ac:dyDescent="0.35">
      <c r="A13911" t="s">
        <v>56941</v>
      </c>
      <c r="B13911" t="s">
        <v>14</v>
      </c>
      <c r="C13911" t="s">
        <v>56942</v>
      </c>
      <c r="D13911" t="s">
        <v>222</v>
      </c>
      <c r="E13911">
        <v>5445</v>
      </c>
      <c r="F13911">
        <v>25</v>
      </c>
      <c r="G13911">
        <v>0</v>
      </c>
      <c r="H13911" t="s">
        <v>56943</v>
      </c>
      <c r="I13911">
        <v>10</v>
      </c>
      <c r="J13911" t="s">
        <v>56944</v>
      </c>
      <c r="K13911">
        <v>2</v>
      </c>
      <c r="L13911" t="s">
        <v>225</v>
      </c>
      <c r="M13911" t="s">
        <v>56945</v>
      </c>
    </row>
    <row r="13912" spans="1:13" x14ac:dyDescent="0.35">
      <c r="A13912" t="s">
        <v>56946</v>
      </c>
      <c r="B13912" t="s">
        <v>14</v>
      </c>
      <c r="C13912" t="s">
        <v>56947</v>
      </c>
      <c r="D13912" t="s">
        <v>222</v>
      </c>
      <c r="E13912">
        <v>1765</v>
      </c>
      <c r="F13912">
        <v>6</v>
      </c>
      <c r="G13912">
        <v>0</v>
      </c>
      <c r="H13912" t="s">
        <v>56948</v>
      </c>
      <c r="I13912">
        <v>10</v>
      </c>
      <c r="J13912" t="s">
        <v>56949</v>
      </c>
      <c r="K13912">
        <v>2</v>
      </c>
      <c r="L13912" t="s">
        <v>225</v>
      </c>
      <c r="M13912" t="s">
        <v>56950</v>
      </c>
    </row>
    <row r="13913" spans="1:13" x14ac:dyDescent="0.35">
      <c r="A13913" t="s">
        <v>56951</v>
      </c>
      <c r="B13913" t="s">
        <v>14</v>
      </c>
      <c r="C13913" t="s">
        <v>56952</v>
      </c>
      <c r="D13913" t="s">
        <v>222</v>
      </c>
      <c r="E13913">
        <v>1389881</v>
      </c>
      <c r="F13913">
        <v>2521</v>
      </c>
      <c r="G13913">
        <v>0</v>
      </c>
      <c r="H13913" t="s">
        <v>56953</v>
      </c>
      <c r="I13913">
        <v>10</v>
      </c>
      <c r="J13913" t="s">
        <v>56954</v>
      </c>
      <c r="K13913">
        <v>20</v>
      </c>
      <c r="L13913" t="s">
        <v>225</v>
      </c>
      <c r="M13913" t="s">
        <v>56955</v>
      </c>
    </row>
    <row r="13914" spans="1:13" x14ac:dyDescent="0.35">
      <c r="A13914" t="s">
        <v>56956</v>
      </c>
      <c r="B13914" t="s">
        <v>14</v>
      </c>
      <c r="C13914" t="s">
        <v>56957</v>
      </c>
      <c r="D13914" t="s">
        <v>222</v>
      </c>
      <c r="E13914">
        <v>2793</v>
      </c>
      <c r="F13914">
        <v>17</v>
      </c>
      <c r="G13914">
        <v>0</v>
      </c>
      <c r="H13914" t="s">
        <v>56958</v>
      </c>
      <c r="I13914">
        <v>10</v>
      </c>
      <c r="J13914" t="s">
        <v>56959</v>
      </c>
      <c r="K13914">
        <v>1</v>
      </c>
      <c r="L13914" t="s">
        <v>225</v>
      </c>
      <c r="M13914" t="s">
        <v>56960</v>
      </c>
    </row>
    <row r="13915" spans="1:13" x14ac:dyDescent="0.35">
      <c r="A13915" t="s">
        <v>56961</v>
      </c>
      <c r="B13915" t="s">
        <v>14</v>
      </c>
      <c r="C13915" t="s">
        <v>56962</v>
      </c>
      <c r="D13915" t="s">
        <v>222</v>
      </c>
      <c r="E13915">
        <v>1085</v>
      </c>
      <c r="F13915">
        <v>10</v>
      </c>
      <c r="G13915">
        <v>0</v>
      </c>
      <c r="H13915" t="s">
        <v>56963</v>
      </c>
      <c r="I13915">
        <v>10</v>
      </c>
      <c r="J13915" t="s">
        <v>56964</v>
      </c>
      <c r="K13915">
        <v>2</v>
      </c>
      <c r="L13915" t="s">
        <v>225</v>
      </c>
      <c r="M13915" t="s">
        <v>56965</v>
      </c>
    </row>
    <row r="13916" spans="1:13" x14ac:dyDescent="0.35">
      <c r="A13916" t="s">
        <v>56966</v>
      </c>
      <c r="B13916" t="s">
        <v>14</v>
      </c>
      <c r="C13916" t="s">
        <v>56967</v>
      </c>
      <c r="D13916" t="s">
        <v>222</v>
      </c>
      <c r="E13916">
        <v>4590</v>
      </c>
      <c r="F13916">
        <v>37</v>
      </c>
      <c r="G13916">
        <v>0</v>
      </c>
      <c r="H13916" t="s">
        <v>56968</v>
      </c>
      <c r="I13916">
        <v>10</v>
      </c>
      <c r="J13916" t="s">
        <v>56969</v>
      </c>
      <c r="K13916">
        <v>3</v>
      </c>
      <c r="L13916" t="s">
        <v>225</v>
      </c>
      <c r="M13916" t="s">
        <v>56970</v>
      </c>
    </row>
    <row r="13917" spans="1:13" x14ac:dyDescent="0.35">
      <c r="A13917" t="s">
        <v>56971</v>
      </c>
      <c r="B13917" t="s">
        <v>14</v>
      </c>
      <c r="C13917" t="s">
        <v>56972</v>
      </c>
      <c r="D13917" t="s">
        <v>222</v>
      </c>
      <c r="E13917">
        <v>379</v>
      </c>
      <c r="F13917">
        <v>2</v>
      </c>
      <c r="G13917">
        <v>0</v>
      </c>
      <c r="H13917" t="s">
        <v>56973</v>
      </c>
      <c r="I13917">
        <v>10</v>
      </c>
      <c r="J13917" t="s">
        <v>56974</v>
      </c>
      <c r="K13917">
        <v>2</v>
      </c>
      <c r="L13917" t="s">
        <v>225</v>
      </c>
      <c r="M13917" t="s">
        <v>56975</v>
      </c>
    </row>
    <row r="13918" spans="1:13" x14ac:dyDescent="0.35">
      <c r="A13918" t="s">
        <v>56976</v>
      </c>
      <c r="B13918" t="s">
        <v>14</v>
      </c>
      <c r="C13918" t="s">
        <v>56977</v>
      </c>
      <c r="D13918" t="s">
        <v>222</v>
      </c>
      <c r="E13918">
        <v>556</v>
      </c>
      <c r="F13918">
        <v>17</v>
      </c>
      <c r="G13918">
        <v>0</v>
      </c>
      <c r="H13918" t="s">
        <v>56978</v>
      </c>
      <c r="I13918">
        <v>10</v>
      </c>
      <c r="J13918" t="s">
        <v>56979</v>
      </c>
      <c r="K13918">
        <v>1</v>
      </c>
      <c r="L13918" t="s">
        <v>225</v>
      </c>
      <c r="M13918" t="s">
        <v>56980</v>
      </c>
    </row>
    <row r="13919" spans="1:13" x14ac:dyDescent="0.35">
      <c r="A13919" t="s">
        <v>56981</v>
      </c>
      <c r="B13919" t="s">
        <v>14</v>
      </c>
      <c r="C13919" t="s">
        <v>56982</v>
      </c>
      <c r="D13919" t="s">
        <v>222</v>
      </c>
      <c r="E13919">
        <v>1339</v>
      </c>
      <c r="F13919">
        <v>9</v>
      </c>
      <c r="G13919">
        <v>0</v>
      </c>
      <c r="H13919" t="s">
        <v>56983</v>
      </c>
      <c r="I13919">
        <v>10</v>
      </c>
      <c r="J13919" t="s">
        <v>56984</v>
      </c>
      <c r="K13919">
        <v>1</v>
      </c>
      <c r="L13919" t="s">
        <v>225</v>
      </c>
      <c r="M13919" t="s">
        <v>56985</v>
      </c>
    </row>
    <row r="13920" spans="1:13" x14ac:dyDescent="0.35">
      <c r="A13920" t="s">
        <v>56986</v>
      </c>
      <c r="B13920" t="s">
        <v>14</v>
      </c>
      <c r="C13920" t="s">
        <v>56987</v>
      </c>
      <c r="D13920" t="s">
        <v>222</v>
      </c>
      <c r="E13920">
        <v>3644</v>
      </c>
      <c r="F13920">
        <v>27</v>
      </c>
      <c r="G13920">
        <v>0</v>
      </c>
      <c r="H13920" t="s">
        <v>56988</v>
      </c>
      <c r="I13920">
        <v>10</v>
      </c>
      <c r="J13920" t="s">
        <v>56989</v>
      </c>
      <c r="K13920">
        <v>2</v>
      </c>
      <c r="L13920" t="s">
        <v>225</v>
      </c>
      <c r="M13920" t="s">
        <v>56990</v>
      </c>
    </row>
    <row r="13921" spans="1:13" x14ac:dyDescent="0.35">
      <c r="A13921" t="s">
        <v>56991</v>
      </c>
      <c r="B13921" t="s">
        <v>14</v>
      </c>
      <c r="C13921" t="s">
        <v>56992</v>
      </c>
      <c r="D13921" t="s">
        <v>222</v>
      </c>
      <c r="E13921">
        <v>273</v>
      </c>
      <c r="F13921">
        <v>4</v>
      </c>
      <c r="G13921">
        <v>0</v>
      </c>
      <c r="H13921" t="s">
        <v>56993</v>
      </c>
      <c r="I13921">
        <v>10</v>
      </c>
      <c r="J13921" t="s">
        <v>56994</v>
      </c>
      <c r="K13921">
        <v>3</v>
      </c>
      <c r="L13921" t="s">
        <v>225</v>
      </c>
      <c r="M13921" t="s">
        <v>56995</v>
      </c>
    </row>
    <row r="13922" spans="1:13" x14ac:dyDescent="0.35">
      <c r="A13922" t="s">
        <v>56996</v>
      </c>
      <c r="B13922" t="s">
        <v>14</v>
      </c>
      <c r="C13922" t="s">
        <v>56997</v>
      </c>
      <c r="D13922" t="s">
        <v>222</v>
      </c>
      <c r="E13922">
        <v>152</v>
      </c>
      <c r="F13922">
        <v>1</v>
      </c>
      <c r="G13922">
        <v>0</v>
      </c>
      <c r="H13922" t="s">
        <v>56998</v>
      </c>
      <c r="I13922">
        <v>10</v>
      </c>
      <c r="J13922" t="s">
        <v>56999</v>
      </c>
      <c r="K13922">
        <v>1</v>
      </c>
      <c r="L13922" t="s">
        <v>225</v>
      </c>
      <c r="M13922" t="s">
        <v>57000</v>
      </c>
    </row>
    <row r="13923" spans="1:13" x14ac:dyDescent="0.35">
      <c r="A13923" t="s">
        <v>57001</v>
      </c>
      <c r="B13923" t="s">
        <v>14</v>
      </c>
      <c r="C13923" t="s">
        <v>57002</v>
      </c>
      <c r="D13923" t="s">
        <v>222</v>
      </c>
      <c r="E13923">
        <v>862185</v>
      </c>
      <c r="F13923">
        <v>2384</v>
      </c>
      <c r="G13923">
        <v>0</v>
      </c>
      <c r="H13923" t="s">
        <v>57003</v>
      </c>
      <c r="I13923">
        <v>10</v>
      </c>
      <c r="J13923" t="s">
        <v>57004</v>
      </c>
      <c r="K13923">
        <v>12</v>
      </c>
      <c r="L13923" t="s">
        <v>225</v>
      </c>
      <c r="M13923" t="s">
        <v>57005</v>
      </c>
    </row>
    <row r="13924" spans="1:13" x14ac:dyDescent="0.35">
      <c r="A13924" t="s">
        <v>57006</v>
      </c>
      <c r="B13924" t="s">
        <v>14</v>
      </c>
      <c r="C13924" t="s">
        <v>57007</v>
      </c>
      <c r="D13924" t="s">
        <v>222</v>
      </c>
      <c r="E13924">
        <v>23477</v>
      </c>
      <c r="F13924">
        <v>112</v>
      </c>
      <c r="G13924">
        <v>0</v>
      </c>
      <c r="H13924" t="s">
        <v>57008</v>
      </c>
      <c r="I13924">
        <v>10</v>
      </c>
      <c r="J13924" t="s">
        <v>57009</v>
      </c>
      <c r="K13924">
        <v>5</v>
      </c>
      <c r="L13924" t="s">
        <v>225</v>
      </c>
      <c r="M13924" t="s">
        <v>57010</v>
      </c>
    </row>
    <row r="13925" spans="1:13" x14ac:dyDescent="0.35">
      <c r="A13925" t="s">
        <v>57011</v>
      </c>
      <c r="B13925" t="s">
        <v>14</v>
      </c>
      <c r="C13925" t="s">
        <v>57012</v>
      </c>
      <c r="D13925" t="s">
        <v>222</v>
      </c>
      <c r="E13925">
        <v>553</v>
      </c>
      <c r="F13925">
        <v>5</v>
      </c>
      <c r="G13925">
        <v>0</v>
      </c>
      <c r="H13925" t="s">
        <v>57013</v>
      </c>
      <c r="I13925">
        <v>10</v>
      </c>
      <c r="J13925" t="s">
        <v>57014</v>
      </c>
      <c r="K13925">
        <v>2</v>
      </c>
      <c r="L13925" t="s">
        <v>225</v>
      </c>
      <c r="M13925" t="s">
        <v>57015</v>
      </c>
    </row>
    <row r="13926" spans="1:13" x14ac:dyDescent="0.35">
      <c r="A13926" t="s">
        <v>57016</v>
      </c>
      <c r="B13926" t="s">
        <v>14</v>
      </c>
      <c r="C13926" t="s">
        <v>57017</v>
      </c>
      <c r="D13926" t="s">
        <v>222</v>
      </c>
      <c r="E13926">
        <v>805</v>
      </c>
      <c r="F13926">
        <v>4</v>
      </c>
      <c r="G13926">
        <v>0</v>
      </c>
      <c r="H13926" t="s">
        <v>57018</v>
      </c>
      <c r="I13926">
        <v>10</v>
      </c>
      <c r="J13926" t="s">
        <v>57019</v>
      </c>
      <c r="K13926">
        <v>2</v>
      </c>
      <c r="L13926" t="s">
        <v>225</v>
      </c>
      <c r="M13926" t="s">
        <v>57020</v>
      </c>
    </row>
    <row r="13927" spans="1:13" x14ac:dyDescent="0.35">
      <c r="A13927" t="s">
        <v>57021</v>
      </c>
      <c r="B13927" t="s">
        <v>14</v>
      </c>
      <c r="C13927" t="s">
        <v>57022</v>
      </c>
      <c r="D13927" t="s">
        <v>222</v>
      </c>
      <c r="E13927">
        <v>4892</v>
      </c>
      <c r="F13927">
        <v>30</v>
      </c>
      <c r="G13927">
        <v>0</v>
      </c>
      <c r="H13927" t="s">
        <v>57023</v>
      </c>
      <c r="I13927">
        <v>10</v>
      </c>
      <c r="J13927" t="s">
        <v>57024</v>
      </c>
      <c r="K13927">
        <v>1</v>
      </c>
      <c r="L13927" t="s">
        <v>225</v>
      </c>
      <c r="M13927" t="s">
        <v>57025</v>
      </c>
    </row>
    <row r="13928" spans="1:13" x14ac:dyDescent="0.35">
      <c r="A13928" t="s">
        <v>57026</v>
      </c>
      <c r="B13928" t="s">
        <v>14</v>
      </c>
      <c r="C13928" t="s">
        <v>57027</v>
      </c>
      <c r="D13928" t="s">
        <v>222</v>
      </c>
      <c r="E13928">
        <v>746</v>
      </c>
      <c r="F13928">
        <v>4</v>
      </c>
      <c r="G13928">
        <v>0</v>
      </c>
      <c r="H13928" t="s">
        <v>57028</v>
      </c>
      <c r="I13928">
        <v>10</v>
      </c>
      <c r="J13928" t="s">
        <v>57029</v>
      </c>
      <c r="K13928">
        <v>2</v>
      </c>
      <c r="L13928" t="s">
        <v>225</v>
      </c>
      <c r="M13928" t="s">
        <v>57030</v>
      </c>
    </row>
    <row r="13929" spans="1:13" x14ac:dyDescent="0.35">
      <c r="A13929" t="s">
        <v>57031</v>
      </c>
      <c r="B13929" t="s">
        <v>14</v>
      </c>
      <c r="C13929" t="s">
        <v>57032</v>
      </c>
      <c r="D13929" t="s">
        <v>222</v>
      </c>
      <c r="E13929">
        <v>300</v>
      </c>
      <c r="F13929">
        <v>2</v>
      </c>
      <c r="G13929">
        <v>0</v>
      </c>
      <c r="H13929" t="s">
        <v>57033</v>
      </c>
      <c r="I13929">
        <v>10</v>
      </c>
      <c r="J13929" t="s">
        <v>57034</v>
      </c>
      <c r="K13929">
        <v>1</v>
      </c>
      <c r="L13929" t="s">
        <v>225</v>
      </c>
      <c r="M13929" t="s">
        <v>57035</v>
      </c>
    </row>
    <row r="13930" spans="1:13" x14ac:dyDescent="0.35">
      <c r="A13930" t="s">
        <v>57036</v>
      </c>
      <c r="B13930" t="s">
        <v>14</v>
      </c>
      <c r="C13930" t="s">
        <v>57037</v>
      </c>
      <c r="D13930" t="s">
        <v>222</v>
      </c>
      <c r="E13930">
        <v>763</v>
      </c>
      <c r="F13930">
        <v>9</v>
      </c>
      <c r="G13930">
        <v>0</v>
      </c>
      <c r="H13930" t="s">
        <v>57038</v>
      </c>
      <c r="I13930">
        <v>10</v>
      </c>
      <c r="J13930" t="s">
        <v>57039</v>
      </c>
      <c r="K13930">
        <v>1</v>
      </c>
      <c r="L13930" t="s">
        <v>225</v>
      </c>
      <c r="M13930" t="s">
        <v>57040</v>
      </c>
    </row>
    <row r="13931" spans="1:13" x14ac:dyDescent="0.35">
      <c r="A13931" t="s">
        <v>57041</v>
      </c>
      <c r="B13931" t="s">
        <v>14</v>
      </c>
      <c r="C13931" t="s">
        <v>57042</v>
      </c>
      <c r="D13931" t="s">
        <v>222</v>
      </c>
      <c r="E13931">
        <v>291</v>
      </c>
      <c r="F13931">
        <v>1</v>
      </c>
      <c r="G13931">
        <v>0</v>
      </c>
      <c r="H13931" t="s">
        <v>57043</v>
      </c>
      <c r="I13931">
        <v>10</v>
      </c>
      <c r="J13931" t="s">
        <v>57044</v>
      </c>
      <c r="K13931">
        <v>1</v>
      </c>
      <c r="L13931" t="s">
        <v>225</v>
      </c>
      <c r="M13931" t="s">
        <v>57045</v>
      </c>
    </row>
    <row r="13932" spans="1:13" x14ac:dyDescent="0.35">
      <c r="A13932" t="s">
        <v>57046</v>
      </c>
      <c r="B13932" t="s">
        <v>14</v>
      </c>
      <c r="C13932" t="s">
        <v>57047</v>
      </c>
      <c r="D13932" t="s">
        <v>222</v>
      </c>
      <c r="E13932">
        <v>444</v>
      </c>
      <c r="F13932">
        <v>4</v>
      </c>
      <c r="G13932">
        <v>0</v>
      </c>
      <c r="H13932" t="s">
        <v>57048</v>
      </c>
      <c r="I13932">
        <v>10</v>
      </c>
      <c r="J13932" t="s">
        <v>57049</v>
      </c>
      <c r="K13932">
        <v>3</v>
      </c>
      <c r="L13932" t="s">
        <v>225</v>
      </c>
      <c r="M13932" t="s">
        <v>57050</v>
      </c>
    </row>
    <row r="13933" spans="1:13" x14ac:dyDescent="0.35">
      <c r="A13933" t="s">
        <v>57051</v>
      </c>
      <c r="B13933" t="s">
        <v>14</v>
      </c>
      <c r="C13933" t="s">
        <v>57052</v>
      </c>
      <c r="D13933" t="s">
        <v>222</v>
      </c>
      <c r="E13933">
        <v>1263</v>
      </c>
      <c r="F13933">
        <v>11</v>
      </c>
      <c r="G13933">
        <v>0</v>
      </c>
      <c r="H13933" t="s">
        <v>57053</v>
      </c>
      <c r="I13933">
        <v>10</v>
      </c>
      <c r="J13933" t="s">
        <v>57054</v>
      </c>
      <c r="K13933">
        <v>2</v>
      </c>
      <c r="L13933" t="s">
        <v>225</v>
      </c>
      <c r="M13933" t="s">
        <v>57055</v>
      </c>
    </row>
    <row r="13934" spans="1:13" x14ac:dyDescent="0.35">
      <c r="A13934" t="s">
        <v>57056</v>
      </c>
      <c r="B13934" t="s">
        <v>14</v>
      </c>
      <c r="C13934" t="s">
        <v>57057</v>
      </c>
      <c r="D13934" t="s">
        <v>222</v>
      </c>
      <c r="E13934">
        <v>1244</v>
      </c>
      <c r="F13934">
        <v>6</v>
      </c>
      <c r="G13934">
        <v>0</v>
      </c>
      <c r="H13934" t="s">
        <v>57058</v>
      </c>
      <c r="I13934">
        <v>10</v>
      </c>
      <c r="J13934" t="s">
        <v>57059</v>
      </c>
      <c r="K13934">
        <v>2</v>
      </c>
      <c r="L13934" t="s">
        <v>225</v>
      </c>
      <c r="M13934" t="s">
        <v>57060</v>
      </c>
    </row>
    <row r="13935" spans="1:13" x14ac:dyDescent="0.35">
      <c r="A13935" t="s">
        <v>57061</v>
      </c>
      <c r="B13935" t="s">
        <v>14</v>
      </c>
      <c r="C13935" t="s">
        <v>57062</v>
      </c>
      <c r="D13935" t="s">
        <v>222</v>
      </c>
      <c r="E13935">
        <v>1154</v>
      </c>
      <c r="F13935">
        <v>5</v>
      </c>
      <c r="G13935">
        <v>0</v>
      </c>
      <c r="H13935" t="s">
        <v>57063</v>
      </c>
      <c r="I13935">
        <v>10</v>
      </c>
      <c r="J13935" t="s">
        <v>57064</v>
      </c>
      <c r="K13935">
        <v>1</v>
      </c>
      <c r="L13935" t="s">
        <v>225</v>
      </c>
      <c r="M13935" t="s">
        <v>57065</v>
      </c>
    </row>
    <row r="13936" spans="1:13" x14ac:dyDescent="0.35">
      <c r="A13936" t="s">
        <v>57066</v>
      </c>
      <c r="B13936" t="s">
        <v>14</v>
      </c>
      <c r="C13936" t="s">
        <v>57067</v>
      </c>
      <c r="D13936" t="s">
        <v>222</v>
      </c>
      <c r="E13936">
        <v>721</v>
      </c>
      <c r="F13936">
        <v>3</v>
      </c>
      <c r="G13936">
        <v>0</v>
      </c>
      <c r="H13936" t="s">
        <v>57068</v>
      </c>
      <c r="I13936">
        <v>10</v>
      </c>
      <c r="J13936" t="s">
        <v>57069</v>
      </c>
      <c r="K13936">
        <v>1</v>
      </c>
      <c r="L13936" t="s">
        <v>225</v>
      </c>
      <c r="M13936" t="s">
        <v>57070</v>
      </c>
    </row>
    <row r="13937" spans="1:13" x14ac:dyDescent="0.35">
      <c r="A13937" t="s">
        <v>57071</v>
      </c>
      <c r="B13937" t="s">
        <v>14</v>
      </c>
      <c r="C13937" t="s">
        <v>57072</v>
      </c>
      <c r="D13937" t="s">
        <v>222</v>
      </c>
      <c r="E13937">
        <v>195</v>
      </c>
      <c r="F13937">
        <v>4</v>
      </c>
      <c r="G13937">
        <v>0</v>
      </c>
      <c r="H13937" t="s">
        <v>57073</v>
      </c>
      <c r="I13937">
        <v>10</v>
      </c>
      <c r="J13937" t="s">
        <v>57074</v>
      </c>
      <c r="K13937">
        <v>2</v>
      </c>
      <c r="L13937" t="s">
        <v>225</v>
      </c>
      <c r="M13937" t="s">
        <v>57075</v>
      </c>
    </row>
    <row r="13938" spans="1:13" x14ac:dyDescent="0.35">
      <c r="A13938" t="s">
        <v>57076</v>
      </c>
      <c r="B13938" t="s">
        <v>14</v>
      </c>
      <c r="C13938" t="s">
        <v>57077</v>
      </c>
      <c r="D13938" t="s">
        <v>222</v>
      </c>
      <c r="E13938">
        <v>325</v>
      </c>
      <c r="F13938">
        <v>6</v>
      </c>
      <c r="G13938">
        <v>0</v>
      </c>
      <c r="H13938" t="s">
        <v>57078</v>
      </c>
      <c r="I13938">
        <v>10</v>
      </c>
      <c r="J13938" t="s">
        <v>57079</v>
      </c>
      <c r="K13938">
        <v>1</v>
      </c>
      <c r="L13938" t="s">
        <v>225</v>
      </c>
      <c r="M13938" t="s">
        <v>57080</v>
      </c>
    </row>
    <row r="13939" spans="1:13" x14ac:dyDescent="0.35">
      <c r="A13939" t="s">
        <v>57081</v>
      </c>
      <c r="B13939" t="s">
        <v>14</v>
      </c>
      <c r="C13939" t="s">
        <v>57082</v>
      </c>
      <c r="D13939" t="s">
        <v>222</v>
      </c>
      <c r="E13939">
        <v>346</v>
      </c>
      <c r="F13939">
        <v>6</v>
      </c>
      <c r="G13939">
        <v>0</v>
      </c>
      <c r="H13939" t="s">
        <v>57083</v>
      </c>
      <c r="I13939">
        <v>10</v>
      </c>
      <c r="J13939" t="s">
        <v>57084</v>
      </c>
      <c r="K13939">
        <v>2</v>
      </c>
      <c r="L13939" t="s">
        <v>225</v>
      </c>
      <c r="M13939" t="s">
        <v>57085</v>
      </c>
    </row>
    <row r="13940" spans="1:13" x14ac:dyDescent="0.35">
      <c r="A13940" t="s">
        <v>57086</v>
      </c>
      <c r="B13940" t="s">
        <v>14</v>
      </c>
      <c r="C13940" t="s">
        <v>57087</v>
      </c>
      <c r="D13940" t="s">
        <v>222</v>
      </c>
      <c r="E13940">
        <v>5535</v>
      </c>
      <c r="F13940">
        <v>26</v>
      </c>
      <c r="G13940">
        <v>0</v>
      </c>
      <c r="H13940" t="s">
        <v>57088</v>
      </c>
      <c r="I13940">
        <v>10</v>
      </c>
      <c r="J13940" t="s">
        <v>57089</v>
      </c>
      <c r="K13940">
        <v>1</v>
      </c>
      <c r="L13940" t="s">
        <v>225</v>
      </c>
      <c r="M13940" t="s">
        <v>57090</v>
      </c>
    </row>
    <row r="13941" spans="1:13" x14ac:dyDescent="0.35">
      <c r="A13941" t="s">
        <v>57091</v>
      </c>
      <c r="B13941" t="s">
        <v>14</v>
      </c>
      <c r="C13941" t="s">
        <v>57092</v>
      </c>
      <c r="D13941" t="s">
        <v>222</v>
      </c>
      <c r="E13941">
        <v>266</v>
      </c>
      <c r="F13941">
        <v>1</v>
      </c>
      <c r="G13941">
        <v>0</v>
      </c>
      <c r="H13941" t="s">
        <v>57093</v>
      </c>
      <c r="I13941">
        <v>10</v>
      </c>
      <c r="J13941" t="s">
        <v>57094</v>
      </c>
      <c r="K13941">
        <v>1</v>
      </c>
      <c r="L13941" t="s">
        <v>225</v>
      </c>
      <c r="M13941" t="s">
        <v>57095</v>
      </c>
    </row>
    <row r="13942" spans="1:13" x14ac:dyDescent="0.35">
      <c r="A13942" t="s">
        <v>57096</v>
      </c>
      <c r="B13942" t="s">
        <v>14</v>
      </c>
      <c r="C13942" t="s">
        <v>57097</v>
      </c>
      <c r="D13942" t="s">
        <v>222</v>
      </c>
      <c r="E13942">
        <v>353</v>
      </c>
      <c r="F13942">
        <v>6</v>
      </c>
      <c r="G13942">
        <v>0</v>
      </c>
      <c r="H13942" t="s">
        <v>57098</v>
      </c>
      <c r="I13942">
        <v>10</v>
      </c>
      <c r="J13942" t="s">
        <v>57099</v>
      </c>
      <c r="K13942">
        <v>1</v>
      </c>
      <c r="L13942" t="s">
        <v>225</v>
      </c>
      <c r="M13942" t="s">
        <v>57100</v>
      </c>
    </row>
    <row r="13943" spans="1:13" x14ac:dyDescent="0.35">
      <c r="A13943" t="s">
        <v>57101</v>
      </c>
      <c r="B13943" t="s">
        <v>14</v>
      </c>
      <c r="C13943" t="s">
        <v>57102</v>
      </c>
      <c r="D13943" t="s">
        <v>222</v>
      </c>
      <c r="E13943">
        <v>344</v>
      </c>
      <c r="F13943">
        <v>2</v>
      </c>
      <c r="G13943">
        <v>0</v>
      </c>
      <c r="H13943" t="s">
        <v>57103</v>
      </c>
      <c r="I13943">
        <v>10</v>
      </c>
      <c r="J13943" t="s">
        <v>57104</v>
      </c>
      <c r="K13943">
        <v>1</v>
      </c>
      <c r="L13943" t="s">
        <v>225</v>
      </c>
      <c r="M13943" t="s">
        <v>57105</v>
      </c>
    </row>
    <row r="13944" spans="1:13" x14ac:dyDescent="0.35">
      <c r="A13944" t="s">
        <v>57106</v>
      </c>
      <c r="B13944" t="s">
        <v>14</v>
      </c>
      <c r="C13944" t="s">
        <v>57107</v>
      </c>
      <c r="D13944" t="s">
        <v>222</v>
      </c>
      <c r="E13944">
        <v>35763</v>
      </c>
      <c r="F13944">
        <v>97</v>
      </c>
      <c r="G13944">
        <v>0</v>
      </c>
      <c r="H13944" t="s">
        <v>57108</v>
      </c>
      <c r="I13944">
        <v>10</v>
      </c>
      <c r="J13944" t="s">
        <v>57109</v>
      </c>
      <c r="K13944">
        <v>2</v>
      </c>
      <c r="L13944" t="s">
        <v>225</v>
      </c>
      <c r="M13944" t="s">
        <v>57110</v>
      </c>
    </row>
    <row r="13945" spans="1:13" x14ac:dyDescent="0.35">
      <c r="A13945" t="s">
        <v>57111</v>
      </c>
      <c r="B13945" t="s">
        <v>14</v>
      </c>
      <c r="C13945" t="s">
        <v>57112</v>
      </c>
      <c r="D13945" t="s">
        <v>222</v>
      </c>
      <c r="E13945">
        <v>1722</v>
      </c>
      <c r="F13945">
        <v>19</v>
      </c>
      <c r="G13945">
        <v>0</v>
      </c>
      <c r="H13945" t="s">
        <v>57113</v>
      </c>
      <c r="I13945">
        <v>10</v>
      </c>
      <c r="J13945" t="s">
        <v>57114</v>
      </c>
      <c r="K13945">
        <v>3</v>
      </c>
      <c r="L13945" t="s">
        <v>225</v>
      </c>
      <c r="M13945" t="s">
        <v>57115</v>
      </c>
    </row>
    <row r="13946" spans="1:13" x14ac:dyDescent="0.35">
      <c r="A13946" t="s">
        <v>57116</v>
      </c>
      <c r="B13946" t="s">
        <v>14</v>
      </c>
      <c r="C13946" t="s">
        <v>57117</v>
      </c>
      <c r="D13946" t="s">
        <v>222</v>
      </c>
      <c r="E13946">
        <v>213</v>
      </c>
      <c r="F13946">
        <v>1</v>
      </c>
      <c r="G13946">
        <v>0</v>
      </c>
      <c r="H13946" t="s">
        <v>57118</v>
      </c>
      <c r="I13946">
        <v>10</v>
      </c>
      <c r="J13946" t="s">
        <v>57119</v>
      </c>
      <c r="K13946">
        <v>3</v>
      </c>
      <c r="L13946" t="s">
        <v>225</v>
      </c>
      <c r="M13946" t="s">
        <v>57120</v>
      </c>
    </row>
    <row r="13947" spans="1:13" x14ac:dyDescent="0.35">
      <c r="A13947" t="s">
        <v>57121</v>
      </c>
      <c r="B13947" t="s">
        <v>14</v>
      </c>
      <c r="C13947" t="s">
        <v>57122</v>
      </c>
      <c r="D13947" t="s">
        <v>222</v>
      </c>
      <c r="E13947">
        <v>840</v>
      </c>
      <c r="F13947">
        <v>7</v>
      </c>
      <c r="G13947">
        <v>0</v>
      </c>
      <c r="H13947" t="s">
        <v>57123</v>
      </c>
      <c r="I13947">
        <v>10</v>
      </c>
      <c r="J13947" t="s">
        <v>57124</v>
      </c>
      <c r="K13947">
        <v>1</v>
      </c>
      <c r="L13947" t="s">
        <v>225</v>
      </c>
      <c r="M13947" t="s">
        <v>57125</v>
      </c>
    </row>
    <row r="13948" spans="1:13" x14ac:dyDescent="0.35">
      <c r="A13948" t="s">
        <v>57126</v>
      </c>
      <c r="B13948" t="s">
        <v>14</v>
      </c>
      <c r="C13948" t="s">
        <v>57127</v>
      </c>
      <c r="D13948" t="s">
        <v>222</v>
      </c>
      <c r="E13948">
        <v>65844</v>
      </c>
      <c r="F13948">
        <v>134</v>
      </c>
      <c r="G13948">
        <v>0</v>
      </c>
      <c r="H13948" t="s">
        <v>57128</v>
      </c>
      <c r="I13948">
        <v>10</v>
      </c>
      <c r="J13948" t="s">
        <v>56172</v>
      </c>
      <c r="K13948">
        <v>2</v>
      </c>
      <c r="L13948" t="s">
        <v>225</v>
      </c>
      <c r="M13948" t="s">
        <v>57129</v>
      </c>
    </row>
    <row r="13949" spans="1:13" x14ac:dyDescent="0.35">
      <c r="A13949" t="s">
        <v>57130</v>
      </c>
      <c r="B13949" t="s">
        <v>14</v>
      </c>
      <c r="C13949" t="s">
        <v>57131</v>
      </c>
      <c r="D13949" t="s">
        <v>222</v>
      </c>
      <c r="E13949">
        <v>14350</v>
      </c>
      <c r="F13949">
        <v>55</v>
      </c>
      <c r="G13949">
        <v>0</v>
      </c>
      <c r="H13949" t="s">
        <v>57132</v>
      </c>
      <c r="I13949">
        <v>10</v>
      </c>
      <c r="J13949" t="s">
        <v>57133</v>
      </c>
      <c r="K13949">
        <v>1</v>
      </c>
      <c r="L13949" t="s">
        <v>225</v>
      </c>
      <c r="M13949" t="s">
        <v>57134</v>
      </c>
    </row>
    <row r="13950" spans="1:13" x14ac:dyDescent="0.35">
      <c r="A13950" t="s">
        <v>57135</v>
      </c>
      <c r="B13950" t="s">
        <v>14</v>
      </c>
      <c r="C13950" t="s">
        <v>57136</v>
      </c>
      <c r="D13950" t="s">
        <v>222</v>
      </c>
      <c r="E13950">
        <v>3927</v>
      </c>
      <c r="F13950">
        <v>30</v>
      </c>
      <c r="G13950">
        <v>0</v>
      </c>
      <c r="H13950" t="s">
        <v>57137</v>
      </c>
      <c r="I13950">
        <v>10</v>
      </c>
      <c r="J13950" t="s">
        <v>57138</v>
      </c>
      <c r="K13950">
        <v>1</v>
      </c>
      <c r="L13950" t="s">
        <v>225</v>
      </c>
      <c r="M13950" t="s">
        <v>57139</v>
      </c>
    </row>
    <row r="13951" spans="1:13" x14ac:dyDescent="0.35">
      <c r="A13951" t="s">
        <v>57140</v>
      </c>
      <c r="B13951" t="s">
        <v>14</v>
      </c>
      <c r="C13951" t="s">
        <v>57141</v>
      </c>
      <c r="D13951" t="s">
        <v>222</v>
      </c>
      <c r="E13951">
        <v>382</v>
      </c>
      <c r="F13951">
        <v>1</v>
      </c>
      <c r="G13951">
        <v>0</v>
      </c>
      <c r="H13951" t="s">
        <v>57142</v>
      </c>
      <c r="I13951">
        <v>10</v>
      </c>
      <c r="J13951" t="s">
        <v>57143</v>
      </c>
      <c r="K13951">
        <v>2</v>
      </c>
      <c r="L13951" t="s">
        <v>225</v>
      </c>
      <c r="M13951" t="s">
        <v>57144</v>
      </c>
    </row>
    <row r="13952" spans="1:13" x14ac:dyDescent="0.35">
      <c r="A13952" t="s">
        <v>57145</v>
      </c>
      <c r="B13952" t="s">
        <v>14</v>
      </c>
      <c r="C13952" t="s">
        <v>57146</v>
      </c>
      <c r="D13952" t="s">
        <v>222</v>
      </c>
      <c r="E13952">
        <v>883432</v>
      </c>
      <c r="F13952">
        <v>1491</v>
      </c>
      <c r="G13952">
        <v>0</v>
      </c>
      <c r="H13952" t="s">
        <v>57147</v>
      </c>
      <c r="I13952">
        <v>10</v>
      </c>
      <c r="J13952" t="s">
        <v>57148</v>
      </c>
      <c r="K13952">
        <v>18</v>
      </c>
      <c r="L13952" t="s">
        <v>225</v>
      </c>
      <c r="M13952" t="s">
        <v>57149</v>
      </c>
    </row>
    <row r="13953" spans="1:13" x14ac:dyDescent="0.35">
      <c r="A13953" t="s">
        <v>57150</v>
      </c>
      <c r="B13953" t="s">
        <v>14</v>
      </c>
      <c r="C13953" t="s">
        <v>57151</v>
      </c>
      <c r="D13953" t="s">
        <v>222</v>
      </c>
      <c r="E13953">
        <v>21285</v>
      </c>
      <c r="F13953">
        <v>107</v>
      </c>
      <c r="G13953">
        <v>0</v>
      </c>
      <c r="H13953" t="s">
        <v>57152</v>
      </c>
      <c r="I13953">
        <v>10</v>
      </c>
      <c r="J13953" t="s">
        <v>57153</v>
      </c>
      <c r="K13953">
        <v>4</v>
      </c>
      <c r="L13953" t="s">
        <v>225</v>
      </c>
      <c r="M13953" t="s">
        <v>57154</v>
      </c>
    </row>
    <row r="13954" spans="1:13" x14ac:dyDescent="0.35">
      <c r="A13954" t="s">
        <v>57155</v>
      </c>
      <c r="B13954" t="s">
        <v>14</v>
      </c>
      <c r="C13954" t="s">
        <v>57156</v>
      </c>
      <c r="D13954" t="s">
        <v>222</v>
      </c>
      <c r="E13954">
        <v>6327</v>
      </c>
      <c r="F13954">
        <v>43</v>
      </c>
      <c r="G13954">
        <v>0</v>
      </c>
      <c r="H13954" t="s">
        <v>57157</v>
      </c>
      <c r="I13954">
        <v>10</v>
      </c>
      <c r="J13954" t="s">
        <v>57158</v>
      </c>
      <c r="K13954">
        <v>1</v>
      </c>
      <c r="L13954" t="s">
        <v>225</v>
      </c>
      <c r="M13954" t="s">
        <v>57159</v>
      </c>
    </row>
    <row r="13955" spans="1:13" x14ac:dyDescent="0.35">
      <c r="A13955" t="s">
        <v>57160</v>
      </c>
      <c r="B13955" t="s">
        <v>14</v>
      </c>
      <c r="C13955" t="s">
        <v>57161</v>
      </c>
      <c r="D13955" t="s">
        <v>222</v>
      </c>
      <c r="E13955">
        <v>405303</v>
      </c>
      <c r="F13955">
        <v>804</v>
      </c>
      <c r="G13955">
        <v>0</v>
      </c>
      <c r="H13955" t="s">
        <v>57162</v>
      </c>
      <c r="I13955">
        <v>10</v>
      </c>
      <c r="J13955" t="s">
        <v>57163</v>
      </c>
      <c r="K13955">
        <v>8</v>
      </c>
      <c r="L13955" t="s">
        <v>225</v>
      </c>
      <c r="M13955" t="s">
        <v>57164</v>
      </c>
    </row>
    <row r="13956" spans="1:13" x14ac:dyDescent="0.35">
      <c r="A13956" t="s">
        <v>57165</v>
      </c>
      <c r="B13956" t="s">
        <v>14</v>
      </c>
      <c r="C13956" t="s">
        <v>57166</v>
      </c>
      <c r="D13956" t="s">
        <v>222</v>
      </c>
      <c r="E13956">
        <v>1666</v>
      </c>
      <c r="F13956">
        <v>15</v>
      </c>
      <c r="G13956">
        <v>0</v>
      </c>
      <c r="H13956" t="s">
        <v>57167</v>
      </c>
      <c r="I13956">
        <v>10</v>
      </c>
      <c r="J13956" t="s">
        <v>57168</v>
      </c>
      <c r="K13956">
        <v>2</v>
      </c>
      <c r="L13956" t="s">
        <v>225</v>
      </c>
      <c r="M13956" t="s">
        <v>57169</v>
      </c>
    </row>
    <row r="13957" spans="1:13" x14ac:dyDescent="0.35">
      <c r="A13957" t="s">
        <v>57170</v>
      </c>
      <c r="B13957" t="s">
        <v>14</v>
      </c>
      <c r="C13957" t="s">
        <v>57171</v>
      </c>
      <c r="D13957" t="s">
        <v>222</v>
      </c>
      <c r="E13957">
        <v>452</v>
      </c>
      <c r="F13957">
        <v>4</v>
      </c>
      <c r="G13957">
        <v>0</v>
      </c>
      <c r="H13957" t="s">
        <v>57172</v>
      </c>
      <c r="I13957">
        <v>10</v>
      </c>
      <c r="J13957" t="s">
        <v>57173</v>
      </c>
      <c r="K13957">
        <v>1</v>
      </c>
      <c r="L13957" t="s">
        <v>225</v>
      </c>
      <c r="M13957" t="s">
        <v>57174</v>
      </c>
    </row>
    <row r="13958" spans="1:13" x14ac:dyDescent="0.35">
      <c r="A13958" t="e">
        <f>-Fwiaw3bD3E</f>
        <v>#NAME?</v>
      </c>
      <c r="B13958" t="s">
        <v>14</v>
      </c>
      <c r="C13958" t="s">
        <v>57175</v>
      </c>
      <c r="D13958" t="s">
        <v>222</v>
      </c>
      <c r="E13958">
        <v>170097</v>
      </c>
      <c r="F13958">
        <v>1178</v>
      </c>
      <c r="G13958">
        <v>0</v>
      </c>
      <c r="H13958" t="s">
        <v>57176</v>
      </c>
      <c r="I13958">
        <v>10</v>
      </c>
      <c r="J13958" t="s">
        <v>57177</v>
      </c>
      <c r="K13958">
        <v>18</v>
      </c>
      <c r="L13958" t="s">
        <v>225</v>
      </c>
      <c r="M13958" t="s">
        <v>57178</v>
      </c>
    </row>
    <row r="13959" spans="1:13" x14ac:dyDescent="0.35">
      <c r="A13959" t="s">
        <v>57179</v>
      </c>
      <c r="B13959" t="s">
        <v>14</v>
      </c>
      <c r="C13959" t="s">
        <v>57180</v>
      </c>
      <c r="D13959" t="s">
        <v>222</v>
      </c>
      <c r="E13959">
        <v>2092</v>
      </c>
      <c r="F13959">
        <v>9</v>
      </c>
      <c r="G13959">
        <v>0</v>
      </c>
      <c r="H13959" t="s">
        <v>57181</v>
      </c>
      <c r="I13959">
        <v>10</v>
      </c>
      <c r="J13959" t="s">
        <v>57182</v>
      </c>
      <c r="K13959">
        <v>0</v>
      </c>
      <c r="L13959" t="s">
        <v>225</v>
      </c>
      <c r="M13959" t="s">
        <v>57183</v>
      </c>
    </row>
    <row r="13960" spans="1:13" x14ac:dyDescent="0.35">
      <c r="A13960" t="s">
        <v>57184</v>
      </c>
      <c r="B13960" t="s">
        <v>14</v>
      </c>
      <c r="C13960" t="s">
        <v>57185</v>
      </c>
      <c r="D13960" t="s">
        <v>222</v>
      </c>
      <c r="E13960">
        <v>2657</v>
      </c>
      <c r="F13960">
        <v>20</v>
      </c>
      <c r="G13960">
        <v>0</v>
      </c>
      <c r="H13960" t="s">
        <v>57186</v>
      </c>
      <c r="I13960">
        <v>10</v>
      </c>
      <c r="J13960" t="s">
        <v>57187</v>
      </c>
      <c r="K13960">
        <v>3</v>
      </c>
      <c r="L13960" t="s">
        <v>225</v>
      </c>
      <c r="M13960" t="s">
        <v>57188</v>
      </c>
    </row>
    <row r="13961" spans="1:13" x14ac:dyDescent="0.35">
      <c r="A13961" t="s">
        <v>57189</v>
      </c>
      <c r="B13961" t="s">
        <v>14</v>
      </c>
      <c r="C13961" t="s">
        <v>57190</v>
      </c>
      <c r="D13961" t="s">
        <v>222</v>
      </c>
      <c r="E13961">
        <v>454</v>
      </c>
      <c r="F13961">
        <v>5</v>
      </c>
      <c r="G13961">
        <v>0</v>
      </c>
      <c r="H13961" t="s">
        <v>57191</v>
      </c>
      <c r="I13961">
        <v>10</v>
      </c>
      <c r="J13961" t="s">
        <v>57192</v>
      </c>
      <c r="K13961">
        <v>1</v>
      </c>
      <c r="L13961" t="s">
        <v>225</v>
      </c>
      <c r="M13961" t="s">
        <v>57193</v>
      </c>
    </row>
    <row r="13962" spans="1:13" x14ac:dyDescent="0.35">
      <c r="A13962" t="s">
        <v>57194</v>
      </c>
      <c r="B13962" t="s">
        <v>14</v>
      </c>
      <c r="C13962" t="s">
        <v>57195</v>
      </c>
      <c r="D13962" t="s">
        <v>222</v>
      </c>
      <c r="E13962">
        <v>1353</v>
      </c>
      <c r="F13962">
        <v>8</v>
      </c>
      <c r="G13962">
        <v>0</v>
      </c>
      <c r="H13962" t="s">
        <v>57196</v>
      </c>
      <c r="I13962">
        <v>10</v>
      </c>
      <c r="J13962" t="s">
        <v>57197</v>
      </c>
      <c r="K13962">
        <v>1</v>
      </c>
      <c r="L13962" t="s">
        <v>225</v>
      </c>
      <c r="M13962" t="s">
        <v>57198</v>
      </c>
    </row>
    <row r="13963" spans="1:13" x14ac:dyDescent="0.35">
      <c r="A13963" t="s">
        <v>57199</v>
      </c>
      <c r="B13963" t="s">
        <v>14</v>
      </c>
      <c r="C13963" t="s">
        <v>57200</v>
      </c>
      <c r="D13963" t="s">
        <v>222</v>
      </c>
      <c r="E13963">
        <v>910</v>
      </c>
      <c r="F13963">
        <v>4</v>
      </c>
      <c r="G13963">
        <v>0</v>
      </c>
      <c r="H13963" t="s">
        <v>57201</v>
      </c>
      <c r="I13963">
        <v>10</v>
      </c>
      <c r="J13963" t="s">
        <v>57202</v>
      </c>
      <c r="K13963">
        <v>1</v>
      </c>
      <c r="L13963" t="s">
        <v>225</v>
      </c>
      <c r="M13963" t="s">
        <v>57203</v>
      </c>
    </row>
    <row r="13964" spans="1:13" x14ac:dyDescent="0.35">
      <c r="A13964" t="s">
        <v>57204</v>
      </c>
      <c r="B13964" t="s">
        <v>14</v>
      </c>
      <c r="C13964" t="s">
        <v>57205</v>
      </c>
      <c r="D13964" t="s">
        <v>222</v>
      </c>
      <c r="E13964">
        <v>27121</v>
      </c>
      <c r="F13964">
        <v>161</v>
      </c>
      <c r="G13964">
        <v>0</v>
      </c>
      <c r="H13964" t="s">
        <v>57206</v>
      </c>
      <c r="I13964">
        <v>10</v>
      </c>
      <c r="J13964" t="s">
        <v>57207</v>
      </c>
      <c r="K13964">
        <v>8</v>
      </c>
      <c r="L13964" t="s">
        <v>225</v>
      </c>
      <c r="M13964" t="s">
        <v>57208</v>
      </c>
    </row>
    <row r="13965" spans="1:13" x14ac:dyDescent="0.35">
      <c r="A13965" t="s">
        <v>57209</v>
      </c>
      <c r="B13965" t="s">
        <v>14</v>
      </c>
      <c r="C13965" t="s">
        <v>57210</v>
      </c>
      <c r="D13965" t="s">
        <v>222</v>
      </c>
      <c r="E13965">
        <v>1681</v>
      </c>
      <c r="F13965">
        <v>21</v>
      </c>
      <c r="G13965">
        <v>0</v>
      </c>
      <c r="H13965" t="s">
        <v>57211</v>
      </c>
      <c r="I13965">
        <v>10</v>
      </c>
      <c r="J13965" t="s">
        <v>57212</v>
      </c>
      <c r="K13965">
        <v>1</v>
      </c>
      <c r="L13965" t="s">
        <v>225</v>
      </c>
      <c r="M13965" t="s">
        <v>57213</v>
      </c>
    </row>
    <row r="13966" spans="1:13" x14ac:dyDescent="0.35">
      <c r="A13966" t="s">
        <v>57214</v>
      </c>
      <c r="B13966" t="s">
        <v>14</v>
      </c>
      <c r="C13966" t="s">
        <v>57215</v>
      </c>
      <c r="D13966" t="s">
        <v>222</v>
      </c>
      <c r="E13966">
        <v>355877</v>
      </c>
      <c r="F13966">
        <v>3723</v>
      </c>
      <c r="G13966">
        <v>0</v>
      </c>
      <c r="H13966" t="s">
        <v>57216</v>
      </c>
      <c r="I13966">
        <v>10</v>
      </c>
      <c r="J13966" t="s">
        <v>57217</v>
      </c>
      <c r="K13966">
        <v>31</v>
      </c>
      <c r="L13966" t="s">
        <v>225</v>
      </c>
      <c r="M13966" t="s">
        <v>57218</v>
      </c>
    </row>
    <row r="13967" spans="1:13" x14ac:dyDescent="0.35">
      <c r="A13967" t="s">
        <v>57219</v>
      </c>
      <c r="B13967" t="s">
        <v>14</v>
      </c>
      <c r="C13967" t="s">
        <v>57220</v>
      </c>
      <c r="D13967" t="s">
        <v>222</v>
      </c>
      <c r="E13967">
        <v>670</v>
      </c>
      <c r="F13967">
        <v>4</v>
      </c>
      <c r="G13967">
        <v>0</v>
      </c>
      <c r="H13967" t="s">
        <v>57221</v>
      </c>
      <c r="I13967">
        <v>10</v>
      </c>
      <c r="J13967" t="s">
        <v>57222</v>
      </c>
      <c r="K13967">
        <v>1</v>
      </c>
      <c r="L13967" t="s">
        <v>225</v>
      </c>
      <c r="M13967" t="s">
        <v>57223</v>
      </c>
    </row>
    <row r="13968" spans="1:13" x14ac:dyDescent="0.35">
      <c r="A13968" t="s">
        <v>57224</v>
      </c>
      <c r="B13968" t="s">
        <v>14</v>
      </c>
      <c r="C13968" t="s">
        <v>57225</v>
      </c>
      <c r="D13968" t="s">
        <v>222</v>
      </c>
      <c r="E13968">
        <v>174633</v>
      </c>
      <c r="F13968">
        <v>362</v>
      </c>
      <c r="G13968">
        <v>0</v>
      </c>
      <c r="H13968" t="s">
        <v>57226</v>
      </c>
      <c r="I13968">
        <v>10</v>
      </c>
      <c r="J13968" t="s">
        <v>57227</v>
      </c>
      <c r="K13968">
        <v>5</v>
      </c>
      <c r="L13968" t="s">
        <v>225</v>
      </c>
      <c r="M13968" t="s">
        <v>57228</v>
      </c>
    </row>
    <row r="13969" spans="1:13" x14ac:dyDescent="0.35">
      <c r="A13969" t="s">
        <v>57229</v>
      </c>
      <c r="B13969" t="s">
        <v>14</v>
      </c>
      <c r="C13969" t="s">
        <v>57230</v>
      </c>
      <c r="D13969" t="s">
        <v>222</v>
      </c>
      <c r="E13969">
        <v>1206</v>
      </c>
      <c r="F13969">
        <v>8</v>
      </c>
      <c r="G13969">
        <v>0</v>
      </c>
      <c r="H13969" t="s">
        <v>57231</v>
      </c>
      <c r="I13969">
        <v>10</v>
      </c>
      <c r="J13969" t="s">
        <v>57232</v>
      </c>
      <c r="K13969">
        <v>2</v>
      </c>
      <c r="L13969" t="s">
        <v>225</v>
      </c>
      <c r="M13969" t="s">
        <v>57233</v>
      </c>
    </row>
    <row r="13970" spans="1:13" x14ac:dyDescent="0.35">
      <c r="A13970" t="s">
        <v>57234</v>
      </c>
      <c r="B13970" t="s">
        <v>14</v>
      </c>
      <c r="C13970" t="s">
        <v>57235</v>
      </c>
      <c r="D13970" t="s">
        <v>222</v>
      </c>
      <c r="E13970">
        <v>2105</v>
      </c>
      <c r="F13970">
        <v>24</v>
      </c>
      <c r="G13970">
        <v>0</v>
      </c>
      <c r="H13970" t="s">
        <v>57236</v>
      </c>
      <c r="I13970">
        <v>10</v>
      </c>
      <c r="J13970" t="s">
        <v>57237</v>
      </c>
      <c r="K13970">
        <v>2</v>
      </c>
      <c r="L13970" t="s">
        <v>225</v>
      </c>
      <c r="M13970" t="s">
        <v>57238</v>
      </c>
    </row>
    <row r="13971" spans="1:13" x14ac:dyDescent="0.35">
      <c r="A13971" t="s">
        <v>57239</v>
      </c>
      <c r="B13971" t="s">
        <v>14</v>
      </c>
      <c r="C13971" t="s">
        <v>57240</v>
      </c>
      <c r="D13971" t="s">
        <v>222</v>
      </c>
      <c r="E13971">
        <v>168</v>
      </c>
      <c r="F13971">
        <v>3</v>
      </c>
      <c r="G13971">
        <v>0</v>
      </c>
      <c r="H13971" t="s">
        <v>57241</v>
      </c>
      <c r="I13971">
        <v>10</v>
      </c>
      <c r="J13971" t="s">
        <v>57242</v>
      </c>
      <c r="K13971">
        <v>1</v>
      </c>
      <c r="L13971" t="s">
        <v>225</v>
      </c>
      <c r="M13971" t="s">
        <v>57243</v>
      </c>
    </row>
    <row r="13972" spans="1:13" x14ac:dyDescent="0.35">
      <c r="A13972" t="s">
        <v>57244</v>
      </c>
      <c r="B13972" t="s">
        <v>14</v>
      </c>
      <c r="C13972" t="s">
        <v>57245</v>
      </c>
      <c r="D13972" t="s">
        <v>222</v>
      </c>
      <c r="E13972">
        <v>1060</v>
      </c>
      <c r="F13972">
        <v>3</v>
      </c>
      <c r="G13972">
        <v>0</v>
      </c>
      <c r="H13972" t="s">
        <v>57246</v>
      </c>
      <c r="I13972">
        <v>10</v>
      </c>
      <c r="J13972" t="s">
        <v>57247</v>
      </c>
      <c r="K13972">
        <v>4</v>
      </c>
      <c r="L13972" t="s">
        <v>225</v>
      </c>
      <c r="M13972" t="s">
        <v>57248</v>
      </c>
    </row>
    <row r="13973" spans="1:13" x14ac:dyDescent="0.35">
      <c r="A13973" t="s">
        <v>57249</v>
      </c>
      <c r="B13973" t="s">
        <v>14</v>
      </c>
      <c r="C13973" t="s">
        <v>57250</v>
      </c>
      <c r="D13973" t="s">
        <v>222</v>
      </c>
      <c r="E13973">
        <v>3210</v>
      </c>
      <c r="F13973">
        <v>22</v>
      </c>
      <c r="G13973">
        <v>0</v>
      </c>
      <c r="H13973" t="s">
        <v>57251</v>
      </c>
      <c r="I13973">
        <v>10</v>
      </c>
      <c r="J13973" t="s">
        <v>57252</v>
      </c>
      <c r="K13973">
        <v>1</v>
      </c>
      <c r="L13973" t="s">
        <v>225</v>
      </c>
      <c r="M13973" t="s">
        <v>57253</v>
      </c>
    </row>
    <row r="13974" spans="1:13" x14ac:dyDescent="0.35">
      <c r="A13974" t="s">
        <v>57254</v>
      </c>
      <c r="B13974" t="s">
        <v>14</v>
      </c>
      <c r="C13974" t="s">
        <v>57255</v>
      </c>
      <c r="D13974" t="s">
        <v>222</v>
      </c>
      <c r="E13974">
        <v>301868</v>
      </c>
      <c r="F13974">
        <v>1029</v>
      </c>
      <c r="G13974">
        <v>0</v>
      </c>
      <c r="H13974" t="s">
        <v>57256</v>
      </c>
      <c r="I13974">
        <v>10</v>
      </c>
      <c r="J13974" t="s">
        <v>57257</v>
      </c>
      <c r="K13974">
        <v>9</v>
      </c>
      <c r="L13974" t="s">
        <v>225</v>
      </c>
      <c r="M13974" t="s">
        <v>57258</v>
      </c>
    </row>
    <row r="13975" spans="1:13" x14ac:dyDescent="0.35">
      <c r="A13975" t="s">
        <v>57259</v>
      </c>
      <c r="B13975" t="s">
        <v>14</v>
      </c>
      <c r="C13975" t="s">
        <v>57260</v>
      </c>
      <c r="D13975" t="s">
        <v>222</v>
      </c>
      <c r="E13975">
        <v>1599</v>
      </c>
      <c r="F13975">
        <v>10</v>
      </c>
      <c r="G13975">
        <v>0</v>
      </c>
      <c r="H13975" t="s">
        <v>57261</v>
      </c>
      <c r="I13975">
        <v>10</v>
      </c>
      <c r="J13975" t="s">
        <v>57262</v>
      </c>
      <c r="K13975">
        <v>1</v>
      </c>
      <c r="L13975" t="s">
        <v>225</v>
      </c>
      <c r="M13975" t="s">
        <v>57263</v>
      </c>
    </row>
    <row r="13976" spans="1:13" x14ac:dyDescent="0.35">
      <c r="A13976" t="s">
        <v>57264</v>
      </c>
      <c r="B13976" t="s">
        <v>14</v>
      </c>
      <c r="C13976" t="s">
        <v>57265</v>
      </c>
      <c r="D13976" t="s">
        <v>222</v>
      </c>
      <c r="E13976">
        <v>4074</v>
      </c>
      <c r="F13976">
        <v>31</v>
      </c>
      <c r="G13976">
        <v>0</v>
      </c>
      <c r="H13976" t="s">
        <v>57266</v>
      </c>
      <c r="I13976">
        <v>10</v>
      </c>
      <c r="J13976" t="s">
        <v>57267</v>
      </c>
      <c r="K13976">
        <v>1</v>
      </c>
      <c r="L13976" t="s">
        <v>225</v>
      </c>
      <c r="M13976" t="s">
        <v>57268</v>
      </c>
    </row>
    <row r="13977" spans="1:13" x14ac:dyDescent="0.35">
      <c r="A13977" t="s">
        <v>57269</v>
      </c>
      <c r="B13977" t="s">
        <v>14</v>
      </c>
      <c r="C13977" t="s">
        <v>57270</v>
      </c>
      <c r="D13977" t="s">
        <v>222</v>
      </c>
      <c r="E13977">
        <v>98438</v>
      </c>
      <c r="F13977">
        <v>1146</v>
      </c>
      <c r="G13977">
        <v>0</v>
      </c>
      <c r="H13977" t="s">
        <v>57271</v>
      </c>
      <c r="I13977">
        <v>10</v>
      </c>
      <c r="J13977" t="s">
        <v>57272</v>
      </c>
      <c r="K13977">
        <v>18</v>
      </c>
      <c r="L13977" t="s">
        <v>225</v>
      </c>
      <c r="M13977" t="s">
        <v>57273</v>
      </c>
    </row>
    <row r="13978" spans="1:13" x14ac:dyDescent="0.35">
      <c r="A13978" t="s">
        <v>57274</v>
      </c>
      <c r="B13978" t="s">
        <v>14</v>
      </c>
      <c r="C13978" t="s">
        <v>57275</v>
      </c>
      <c r="D13978" t="s">
        <v>222</v>
      </c>
      <c r="E13978">
        <v>1016</v>
      </c>
      <c r="F13978">
        <v>9</v>
      </c>
      <c r="G13978">
        <v>0</v>
      </c>
      <c r="H13978" t="s">
        <v>57276</v>
      </c>
      <c r="I13978">
        <v>10</v>
      </c>
      <c r="J13978" t="s">
        <v>57277</v>
      </c>
      <c r="K13978">
        <v>1</v>
      </c>
      <c r="L13978" t="s">
        <v>225</v>
      </c>
      <c r="M13978" t="s">
        <v>57278</v>
      </c>
    </row>
    <row r="13979" spans="1:13" x14ac:dyDescent="0.35">
      <c r="A13979" t="s">
        <v>57279</v>
      </c>
      <c r="B13979" t="s">
        <v>14</v>
      </c>
      <c r="C13979" t="s">
        <v>57280</v>
      </c>
      <c r="D13979" t="s">
        <v>222</v>
      </c>
      <c r="E13979">
        <v>1361</v>
      </c>
      <c r="F13979">
        <v>11</v>
      </c>
      <c r="G13979">
        <v>0</v>
      </c>
      <c r="H13979" t="s">
        <v>57281</v>
      </c>
      <c r="I13979">
        <v>10</v>
      </c>
      <c r="J13979" t="s">
        <v>57282</v>
      </c>
      <c r="K13979">
        <v>2</v>
      </c>
      <c r="L13979" t="s">
        <v>225</v>
      </c>
      <c r="M13979" t="s">
        <v>57283</v>
      </c>
    </row>
    <row r="13980" spans="1:13" x14ac:dyDescent="0.35">
      <c r="A13980" t="s">
        <v>57284</v>
      </c>
      <c r="B13980" t="s">
        <v>14</v>
      </c>
      <c r="C13980" t="s">
        <v>57285</v>
      </c>
      <c r="D13980" t="s">
        <v>222</v>
      </c>
      <c r="E13980">
        <v>480</v>
      </c>
      <c r="F13980">
        <v>3</v>
      </c>
      <c r="G13980">
        <v>0</v>
      </c>
      <c r="H13980" t="s">
        <v>57286</v>
      </c>
      <c r="I13980">
        <v>10</v>
      </c>
      <c r="J13980" t="s">
        <v>57287</v>
      </c>
      <c r="K13980">
        <v>2</v>
      </c>
      <c r="L13980" t="s">
        <v>225</v>
      </c>
      <c r="M13980" t="s">
        <v>57288</v>
      </c>
    </row>
    <row r="13981" spans="1:13" x14ac:dyDescent="0.35">
      <c r="A13981" t="s">
        <v>57289</v>
      </c>
      <c r="B13981" t="s">
        <v>14</v>
      </c>
      <c r="C13981" t="s">
        <v>57290</v>
      </c>
      <c r="D13981" t="s">
        <v>222</v>
      </c>
      <c r="E13981">
        <v>2803</v>
      </c>
      <c r="F13981">
        <v>16</v>
      </c>
      <c r="G13981">
        <v>0</v>
      </c>
      <c r="H13981" t="s">
        <v>57291</v>
      </c>
      <c r="I13981">
        <v>10</v>
      </c>
      <c r="J13981" t="s">
        <v>57292</v>
      </c>
      <c r="K13981">
        <v>1</v>
      </c>
      <c r="L13981" t="s">
        <v>225</v>
      </c>
      <c r="M13981" t="s">
        <v>57293</v>
      </c>
    </row>
    <row r="13982" spans="1:13" x14ac:dyDescent="0.35">
      <c r="A13982" t="s">
        <v>57294</v>
      </c>
      <c r="B13982" t="s">
        <v>14</v>
      </c>
      <c r="C13982" t="s">
        <v>57295</v>
      </c>
      <c r="D13982" t="s">
        <v>222</v>
      </c>
      <c r="E13982">
        <v>256</v>
      </c>
      <c r="F13982">
        <v>3</v>
      </c>
      <c r="G13982">
        <v>0</v>
      </c>
      <c r="H13982" t="s">
        <v>57296</v>
      </c>
      <c r="I13982">
        <v>10</v>
      </c>
      <c r="J13982" t="s">
        <v>57297</v>
      </c>
      <c r="K13982">
        <v>0</v>
      </c>
      <c r="L13982" t="s">
        <v>225</v>
      </c>
      <c r="M13982" t="s">
        <v>57298</v>
      </c>
    </row>
    <row r="13983" spans="1:13" x14ac:dyDescent="0.35">
      <c r="A13983" t="s">
        <v>57299</v>
      </c>
      <c r="B13983" t="s">
        <v>14</v>
      </c>
      <c r="C13983" t="s">
        <v>57300</v>
      </c>
      <c r="D13983" t="s">
        <v>222</v>
      </c>
      <c r="E13983">
        <v>162</v>
      </c>
      <c r="F13983">
        <v>1</v>
      </c>
      <c r="G13983">
        <v>0</v>
      </c>
      <c r="H13983" t="s">
        <v>57301</v>
      </c>
      <c r="I13983">
        <v>10</v>
      </c>
      <c r="J13983" t="s">
        <v>57302</v>
      </c>
      <c r="K13983">
        <v>1</v>
      </c>
      <c r="L13983" t="s">
        <v>225</v>
      </c>
      <c r="M13983" t="s">
        <v>57303</v>
      </c>
    </row>
    <row r="13984" spans="1:13" x14ac:dyDescent="0.35">
      <c r="A13984" t="s">
        <v>57304</v>
      </c>
      <c r="B13984" t="s">
        <v>14</v>
      </c>
      <c r="C13984" t="s">
        <v>57305</v>
      </c>
      <c r="D13984" t="s">
        <v>222</v>
      </c>
      <c r="E13984">
        <v>342</v>
      </c>
      <c r="F13984">
        <v>3</v>
      </c>
      <c r="G13984">
        <v>0</v>
      </c>
      <c r="H13984" t="s">
        <v>57306</v>
      </c>
      <c r="I13984">
        <v>10</v>
      </c>
      <c r="J13984" t="s">
        <v>57307</v>
      </c>
      <c r="K13984">
        <v>2</v>
      </c>
      <c r="L13984" t="s">
        <v>225</v>
      </c>
      <c r="M13984" t="s">
        <v>57308</v>
      </c>
    </row>
    <row r="13985" spans="1:13" x14ac:dyDescent="0.35">
      <c r="A13985" t="s">
        <v>57309</v>
      </c>
      <c r="B13985" t="s">
        <v>14</v>
      </c>
      <c r="C13985" t="s">
        <v>57310</v>
      </c>
      <c r="D13985" t="s">
        <v>222</v>
      </c>
      <c r="E13985">
        <v>460</v>
      </c>
      <c r="F13985">
        <v>5</v>
      </c>
      <c r="G13985">
        <v>0</v>
      </c>
      <c r="H13985" t="s">
        <v>57311</v>
      </c>
      <c r="I13985">
        <v>10</v>
      </c>
      <c r="J13985" t="s">
        <v>57312</v>
      </c>
      <c r="K13985">
        <v>1</v>
      </c>
      <c r="L13985" t="s">
        <v>225</v>
      </c>
      <c r="M13985" t="s">
        <v>57313</v>
      </c>
    </row>
    <row r="13986" spans="1:13" x14ac:dyDescent="0.35">
      <c r="A13986" t="s">
        <v>57314</v>
      </c>
      <c r="B13986" t="s">
        <v>14</v>
      </c>
      <c r="C13986" t="s">
        <v>57315</v>
      </c>
      <c r="D13986" t="s">
        <v>222</v>
      </c>
      <c r="E13986">
        <v>249</v>
      </c>
      <c r="F13986">
        <v>3</v>
      </c>
      <c r="G13986">
        <v>0</v>
      </c>
      <c r="H13986" t="s">
        <v>57316</v>
      </c>
      <c r="I13986">
        <v>10</v>
      </c>
      <c r="J13986" t="s">
        <v>57317</v>
      </c>
      <c r="K13986">
        <v>1</v>
      </c>
      <c r="L13986" t="s">
        <v>225</v>
      </c>
      <c r="M13986" t="s">
        <v>57318</v>
      </c>
    </row>
    <row r="13987" spans="1:13" x14ac:dyDescent="0.35">
      <c r="A13987" t="s">
        <v>57319</v>
      </c>
      <c r="B13987" t="s">
        <v>14</v>
      </c>
      <c r="C13987" t="s">
        <v>57320</v>
      </c>
      <c r="D13987" t="s">
        <v>222</v>
      </c>
      <c r="E13987">
        <v>314</v>
      </c>
      <c r="F13987">
        <v>3</v>
      </c>
      <c r="G13987">
        <v>0</v>
      </c>
      <c r="H13987" t="s">
        <v>57321</v>
      </c>
      <c r="I13987">
        <v>10</v>
      </c>
      <c r="J13987" t="s">
        <v>57322</v>
      </c>
      <c r="K13987">
        <v>1</v>
      </c>
      <c r="L13987" t="s">
        <v>225</v>
      </c>
      <c r="M13987" t="s">
        <v>57323</v>
      </c>
    </row>
    <row r="13988" spans="1:13" x14ac:dyDescent="0.35">
      <c r="A13988" t="s">
        <v>57324</v>
      </c>
      <c r="B13988" t="s">
        <v>14</v>
      </c>
      <c r="C13988" t="s">
        <v>57325</v>
      </c>
      <c r="D13988" t="s">
        <v>222</v>
      </c>
      <c r="E13988">
        <v>135</v>
      </c>
      <c r="F13988">
        <v>1</v>
      </c>
      <c r="G13988">
        <v>0</v>
      </c>
      <c r="H13988" t="s">
        <v>57326</v>
      </c>
      <c r="I13988">
        <v>10</v>
      </c>
      <c r="J13988" t="s">
        <v>57327</v>
      </c>
      <c r="K13988">
        <v>2</v>
      </c>
      <c r="L13988" t="s">
        <v>225</v>
      </c>
      <c r="M13988" t="s">
        <v>57328</v>
      </c>
    </row>
    <row r="13989" spans="1:13" x14ac:dyDescent="0.35">
      <c r="A13989" t="s">
        <v>57329</v>
      </c>
      <c r="B13989" t="s">
        <v>14</v>
      </c>
      <c r="C13989" t="s">
        <v>57330</v>
      </c>
      <c r="D13989" t="s">
        <v>222</v>
      </c>
      <c r="E13989">
        <v>3711</v>
      </c>
      <c r="F13989">
        <v>27</v>
      </c>
      <c r="G13989">
        <v>0</v>
      </c>
      <c r="H13989" t="s">
        <v>57331</v>
      </c>
      <c r="I13989">
        <v>10</v>
      </c>
      <c r="J13989" t="s">
        <v>57332</v>
      </c>
      <c r="K13989">
        <v>2</v>
      </c>
      <c r="L13989" t="s">
        <v>225</v>
      </c>
      <c r="M13989" t="s">
        <v>57333</v>
      </c>
    </row>
    <row r="13990" spans="1:13" x14ac:dyDescent="0.35">
      <c r="A13990" t="s">
        <v>57334</v>
      </c>
      <c r="B13990" t="s">
        <v>14</v>
      </c>
      <c r="C13990" t="s">
        <v>57335</v>
      </c>
      <c r="D13990" t="s">
        <v>222</v>
      </c>
      <c r="E13990">
        <v>1800</v>
      </c>
      <c r="F13990">
        <v>5</v>
      </c>
      <c r="G13990">
        <v>0</v>
      </c>
      <c r="H13990" t="s">
        <v>57336</v>
      </c>
      <c r="I13990">
        <v>10</v>
      </c>
      <c r="J13990" t="s">
        <v>57337</v>
      </c>
      <c r="K13990">
        <v>1</v>
      </c>
      <c r="L13990" t="s">
        <v>225</v>
      </c>
      <c r="M13990" t="s">
        <v>57338</v>
      </c>
    </row>
    <row r="13991" spans="1:13" x14ac:dyDescent="0.35">
      <c r="A13991" t="s">
        <v>57339</v>
      </c>
      <c r="B13991" t="s">
        <v>14</v>
      </c>
      <c r="C13991" t="s">
        <v>57340</v>
      </c>
      <c r="D13991" t="s">
        <v>222</v>
      </c>
      <c r="E13991">
        <v>4555</v>
      </c>
      <c r="F13991">
        <v>21</v>
      </c>
      <c r="G13991">
        <v>0</v>
      </c>
      <c r="H13991" t="s">
        <v>57341</v>
      </c>
      <c r="I13991">
        <v>10</v>
      </c>
      <c r="J13991" t="s">
        <v>57342</v>
      </c>
      <c r="K13991">
        <v>1</v>
      </c>
      <c r="L13991" t="s">
        <v>225</v>
      </c>
      <c r="M13991" t="s">
        <v>57343</v>
      </c>
    </row>
    <row r="13992" spans="1:13" x14ac:dyDescent="0.35">
      <c r="A13992" t="s">
        <v>57344</v>
      </c>
      <c r="B13992" t="s">
        <v>14</v>
      </c>
      <c r="C13992" t="s">
        <v>57345</v>
      </c>
      <c r="D13992" t="s">
        <v>222</v>
      </c>
      <c r="E13992">
        <v>2429</v>
      </c>
      <c r="F13992">
        <v>14</v>
      </c>
      <c r="G13992">
        <v>0</v>
      </c>
      <c r="H13992" t="s">
        <v>57346</v>
      </c>
      <c r="I13992">
        <v>10</v>
      </c>
      <c r="J13992" t="s">
        <v>57347</v>
      </c>
      <c r="K13992">
        <v>0</v>
      </c>
      <c r="L13992" t="s">
        <v>225</v>
      </c>
      <c r="M13992" t="s">
        <v>57348</v>
      </c>
    </row>
    <row r="13993" spans="1:13" x14ac:dyDescent="0.35">
      <c r="A13993" t="s">
        <v>57349</v>
      </c>
      <c r="B13993" t="s">
        <v>14</v>
      </c>
      <c r="C13993" t="s">
        <v>57350</v>
      </c>
      <c r="D13993" t="s">
        <v>222</v>
      </c>
      <c r="E13993">
        <v>2538</v>
      </c>
      <c r="F13993">
        <v>21</v>
      </c>
      <c r="G13993">
        <v>0</v>
      </c>
      <c r="H13993" t="s">
        <v>57351</v>
      </c>
      <c r="I13993">
        <v>10</v>
      </c>
      <c r="J13993" t="s">
        <v>57352</v>
      </c>
      <c r="K13993">
        <v>4</v>
      </c>
      <c r="L13993" t="s">
        <v>225</v>
      </c>
      <c r="M13993" t="s">
        <v>57353</v>
      </c>
    </row>
    <row r="13994" spans="1:13" x14ac:dyDescent="0.35">
      <c r="A13994" t="s">
        <v>57354</v>
      </c>
      <c r="B13994" t="s">
        <v>14</v>
      </c>
      <c r="C13994" t="s">
        <v>57355</v>
      </c>
      <c r="D13994" t="s">
        <v>222</v>
      </c>
      <c r="E13994">
        <v>19146</v>
      </c>
      <c r="F13994">
        <v>146</v>
      </c>
      <c r="G13994">
        <v>0</v>
      </c>
      <c r="H13994" t="s">
        <v>57356</v>
      </c>
      <c r="I13994">
        <v>10</v>
      </c>
      <c r="J13994" t="s">
        <v>57357</v>
      </c>
      <c r="K13994">
        <v>10</v>
      </c>
      <c r="L13994" t="s">
        <v>225</v>
      </c>
      <c r="M13994" t="s">
        <v>57358</v>
      </c>
    </row>
    <row r="13995" spans="1:13" x14ac:dyDescent="0.35">
      <c r="A13995" t="s">
        <v>57359</v>
      </c>
      <c r="B13995" t="s">
        <v>14</v>
      </c>
      <c r="C13995" t="s">
        <v>57360</v>
      </c>
      <c r="D13995" t="s">
        <v>222</v>
      </c>
      <c r="E13995">
        <v>575</v>
      </c>
      <c r="F13995">
        <v>5</v>
      </c>
      <c r="G13995">
        <v>0</v>
      </c>
      <c r="H13995" t="s">
        <v>57361</v>
      </c>
      <c r="I13995">
        <v>10</v>
      </c>
      <c r="J13995" t="s">
        <v>57362</v>
      </c>
      <c r="K13995">
        <v>2</v>
      </c>
      <c r="L13995" t="s">
        <v>225</v>
      </c>
      <c r="M13995" t="s">
        <v>57363</v>
      </c>
    </row>
    <row r="13996" spans="1:13" x14ac:dyDescent="0.35">
      <c r="A13996" t="s">
        <v>57364</v>
      </c>
      <c r="B13996" t="s">
        <v>14</v>
      </c>
      <c r="C13996" t="s">
        <v>57365</v>
      </c>
      <c r="D13996" t="s">
        <v>222</v>
      </c>
      <c r="E13996">
        <v>391</v>
      </c>
      <c r="F13996">
        <v>3</v>
      </c>
      <c r="G13996">
        <v>0</v>
      </c>
      <c r="H13996" t="s">
        <v>57366</v>
      </c>
      <c r="I13996">
        <v>10</v>
      </c>
      <c r="J13996" t="s">
        <v>57367</v>
      </c>
      <c r="K13996">
        <v>1</v>
      </c>
      <c r="L13996" t="s">
        <v>225</v>
      </c>
      <c r="M13996" t="s">
        <v>57368</v>
      </c>
    </row>
    <row r="13997" spans="1:13" x14ac:dyDescent="0.35">
      <c r="A13997" t="s">
        <v>57369</v>
      </c>
      <c r="B13997" t="s">
        <v>14</v>
      </c>
      <c r="C13997" t="s">
        <v>57370</v>
      </c>
      <c r="D13997" t="s">
        <v>222</v>
      </c>
      <c r="E13997">
        <v>2277</v>
      </c>
      <c r="F13997">
        <v>21</v>
      </c>
      <c r="G13997">
        <v>0</v>
      </c>
      <c r="H13997" t="s">
        <v>57371</v>
      </c>
      <c r="I13997">
        <v>10</v>
      </c>
      <c r="J13997" t="s">
        <v>57372</v>
      </c>
      <c r="K13997">
        <v>2</v>
      </c>
      <c r="L13997" t="s">
        <v>225</v>
      </c>
      <c r="M13997" t="s">
        <v>57373</v>
      </c>
    </row>
    <row r="13998" spans="1:13" x14ac:dyDescent="0.35">
      <c r="A13998" t="s">
        <v>57374</v>
      </c>
      <c r="B13998" t="s">
        <v>14</v>
      </c>
      <c r="C13998" t="s">
        <v>57375</v>
      </c>
      <c r="D13998" t="s">
        <v>222</v>
      </c>
      <c r="E13998">
        <v>4089</v>
      </c>
      <c r="F13998">
        <v>35</v>
      </c>
      <c r="G13998">
        <v>0</v>
      </c>
      <c r="H13998" t="s">
        <v>57376</v>
      </c>
      <c r="I13998">
        <v>10</v>
      </c>
      <c r="J13998" t="s">
        <v>57377</v>
      </c>
      <c r="K13998">
        <v>4</v>
      </c>
      <c r="L13998" t="s">
        <v>225</v>
      </c>
      <c r="M13998" t="s">
        <v>57378</v>
      </c>
    </row>
    <row r="13999" spans="1:13" x14ac:dyDescent="0.35">
      <c r="A13999" t="s">
        <v>57379</v>
      </c>
      <c r="B13999" t="s">
        <v>14</v>
      </c>
      <c r="C13999" t="s">
        <v>57380</v>
      </c>
      <c r="D13999" t="s">
        <v>222</v>
      </c>
      <c r="E13999">
        <v>2885</v>
      </c>
      <c r="F13999">
        <v>32</v>
      </c>
      <c r="G13999">
        <v>0</v>
      </c>
      <c r="H13999" t="s">
        <v>57381</v>
      </c>
      <c r="I13999">
        <v>10</v>
      </c>
      <c r="J13999" t="s">
        <v>57382</v>
      </c>
      <c r="K13999">
        <v>3</v>
      </c>
      <c r="L13999" t="s">
        <v>225</v>
      </c>
      <c r="M13999" t="s">
        <v>57383</v>
      </c>
    </row>
    <row r="14000" spans="1:13" x14ac:dyDescent="0.35">
      <c r="A14000" t="s">
        <v>57384</v>
      </c>
      <c r="B14000" t="s">
        <v>14</v>
      </c>
      <c r="C14000" t="s">
        <v>57385</v>
      </c>
      <c r="D14000" t="s">
        <v>222</v>
      </c>
      <c r="E14000">
        <v>208793</v>
      </c>
      <c r="F14000">
        <v>577</v>
      </c>
      <c r="G14000">
        <v>0</v>
      </c>
      <c r="H14000" t="s">
        <v>57386</v>
      </c>
      <c r="I14000">
        <v>10</v>
      </c>
      <c r="J14000" t="s">
        <v>57387</v>
      </c>
      <c r="K14000">
        <v>16</v>
      </c>
      <c r="L14000" t="s">
        <v>225</v>
      </c>
      <c r="M14000" t="s">
        <v>57388</v>
      </c>
    </row>
    <row r="14001" spans="1:13" x14ac:dyDescent="0.35">
      <c r="A14001" t="s">
        <v>57389</v>
      </c>
      <c r="B14001" t="s">
        <v>14</v>
      </c>
      <c r="C14001" t="s">
        <v>57390</v>
      </c>
      <c r="D14001" t="s">
        <v>222</v>
      </c>
      <c r="E14001">
        <v>2196</v>
      </c>
      <c r="F14001">
        <v>14</v>
      </c>
      <c r="G14001">
        <v>0</v>
      </c>
      <c r="H14001" t="s">
        <v>57391</v>
      </c>
      <c r="I14001">
        <v>10</v>
      </c>
      <c r="J14001" t="s">
        <v>57392</v>
      </c>
      <c r="K14001">
        <v>2</v>
      </c>
      <c r="L14001" t="s">
        <v>225</v>
      </c>
      <c r="M14001" t="s">
        <v>57393</v>
      </c>
    </row>
    <row r="14002" spans="1:13" x14ac:dyDescent="0.35">
      <c r="A14002" t="s">
        <v>57394</v>
      </c>
      <c r="B14002" t="s">
        <v>14</v>
      </c>
      <c r="C14002" t="s">
        <v>57395</v>
      </c>
      <c r="D14002" t="s">
        <v>222</v>
      </c>
      <c r="E14002">
        <v>760</v>
      </c>
      <c r="F14002">
        <v>5</v>
      </c>
      <c r="G14002">
        <v>0</v>
      </c>
      <c r="H14002" t="s">
        <v>57396</v>
      </c>
      <c r="I14002">
        <v>10</v>
      </c>
      <c r="J14002" t="s">
        <v>57397</v>
      </c>
      <c r="K14002">
        <v>2</v>
      </c>
      <c r="L14002" t="s">
        <v>225</v>
      </c>
      <c r="M14002" t="s">
        <v>57398</v>
      </c>
    </row>
    <row r="14003" spans="1:13" x14ac:dyDescent="0.35">
      <c r="A14003" t="s">
        <v>57399</v>
      </c>
      <c r="B14003" t="s">
        <v>14</v>
      </c>
      <c r="C14003" t="s">
        <v>57400</v>
      </c>
      <c r="D14003" t="s">
        <v>222</v>
      </c>
      <c r="E14003">
        <v>1957</v>
      </c>
      <c r="F14003">
        <v>19</v>
      </c>
      <c r="G14003">
        <v>0</v>
      </c>
      <c r="H14003" t="s">
        <v>57401</v>
      </c>
      <c r="I14003">
        <v>10</v>
      </c>
      <c r="J14003" t="s">
        <v>57402</v>
      </c>
      <c r="K14003">
        <v>2</v>
      </c>
      <c r="L14003" t="s">
        <v>225</v>
      </c>
      <c r="M14003" t="s">
        <v>57403</v>
      </c>
    </row>
    <row r="14004" spans="1:13" x14ac:dyDescent="0.35">
      <c r="A14004" t="s">
        <v>57404</v>
      </c>
      <c r="B14004" t="s">
        <v>14</v>
      </c>
      <c r="C14004" t="s">
        <v>57405</v>
      </c>
      <c r="D14004" t="s">
        <v>222</v>
      </c>
      <c r="E14004">
        <v>3179</v>
      </c>
      <c r="F14004">
        <v>33</v>
      </c>
      <c r="G14004">
        <v>0</v>
      </c>
      <c r="H14004" t="s">
        <v>57406</v>
      </c>
      <c r="I14004">
        <v>10</v>
      </c>
      <c r="J14004" t="s">
        <v>57407</v>
      </c>
      <c r="K14004">
        <v>2</v>
      </c>
      <c r="L14004" t="s">
        <v>225</v>
      </c>
      <c r="M14004" t="s">
        <v>57408</v>
      </c>
    </row>
    <row r="14005" spans="1:13" x14ac:dyDescent="0.35">
      <c r="A14005" t="s">
        <v>57409</v>
      </c>
      <c r="B14005" t="s">
        <v>14</v>
      </c>
      <c r="C14005" t="s">
        <v>57410</v>
      </c>
      <c r="D14005" t="s">
        <v>222</v>
      </c>
      <c r="E14005">
        <v>1421</v>
      </c>
      <c r="F14005">
        <v>7</v>
      </c>
      <c r="G14005">
        <v>0</v>
      </c>
      <c r="H14005" t="s">
        <v>57411</v>
      </c>
      <c r="I14005">
        <v>10</v>
      </c>
      <c r="J14005" t="s">
        <v>57412</v>
      </c>
      <c r="K14005">
        <v>1</v>
      </c>
      <c r="L14005" t="s">
        <v>225</v>
      </c>
      <c r="M14005" t="s">
        <v>57413</v>
      </c>
    </row>
    <row r="14006" spans="1:13" x14ac:dyDescent="0.35">
      <c r="A14006" t="s">
        <v>57414</v>
      </c>
      <c r="B14006" t="s">
        <v>14</v>
      </c>
      <c r="C14006" t="s">
        <v>57415</v>
      </c>
      <c r="D14006" t="s">
        <v>222</v>
      </c>
      <c r="E14006">
        <v>1527</v>
      </c>
      <c r="F14006">
        <v>12</v>
      </c>
      <c r="G14006">
        <v>0</v>
      </c>
      <c r="H14006" t="s">
        <v>57416</v>
      </c>
      <c r="I14006">
        <v>10</v>
      </c>
      <c r="J14006" t="s">
        <v>57417</v>
      </c>
      <c r="K14006">
        <v>3</v>
      </c>
      <c r="L14006" t="s">
        <v>225</v>
      </c>
      <c r="M14006" t="s">
        <v>57418</v>
      </c>
    </row>
    <row r="14007" spans="1:13" x14ac:dyDescent="0.35">
      <c r="A14007" t="s">
        <v>57419</v>
      </c>
      <c r="B14007" t="s">
        <v>14</v>
      </c>
      <c r="C14007" t="s">
        <v>57420</v>
      </c>
      <c r="D14007" t="s">
        <v>222</v>
      </c>
      <c r="E14007">
        <v>4278</v>
      </c>
      <c r="F14007">
        <v>41</v>
      </c>
      <c r="G14007">
        <v>0</v>
      </c>
      <c r="H14007" t="s">
        <v>57421</v>
      </c>
      <c r="I14007">
        <v>10</v>
      </c>
      <c r="J14007" t="s">
        <v>57422</v>
      </c>
      <c r="K14007">
        <v>0</v>
      </c>
      <c r="L14007" t="s">
        <v>225</v>
      </c>
      <c r="M14007" t="s">
        <v>57423</v>
      </c>
    </row>
    <row r="14008" spans="1:13" x14ac:dyDescent="0.35">
      <c r="A14008" t="s">
        <v>57424</v>
      </c>
      <c r="B14008" t="s">
        <v>14</v>
      </c>
      <c r="C14008" t="s">
        <v>57425</v>
      </c>
      <c r="D14008" t="s">
        <v>222</v>
      </c>
      <c r="E14008">
        <v>588</v>
      </c>
      <c r="F14008">
        <v>7</v>
      </c>
      <c r="G14008">
        <v>0</v>
      </c>
      <c r="H14008" t="s">
        <v>57426</v>
      </c>
      <c r="I14008">
        <v>10</v>
      </c>
      <c r="J14008" t="s">
        <v>57427</v>
      </c>
      <c r="K14008">
        <v>1</v>
      </c>
      <c r="L14008" t="s">
        <v>225</v>
      </c>
      <c r="M14008" t="s">
        <v>57428</v>
      </c>
    </row>
    <row r="14009" spans="1:13" x14ac:dyDescent="0.35">
      <c r="A14009" t="s">
        <v>57429</v>
      </c>
      <c r="B14009" t="s">
        <v>14</v>
      </c>
      <c r="C14009" t="s">
        <v>57430</v>
      </c>
      <c r="D14009" t="s">
        <v>222</v>
      </c>
      <c r="E14009">
        <v>2171</v>
      </c>
      <c r="F14009">
        <v>11</v>
      </c>
      <c r="G14009">
        <v>0</v>
      </c>
      <c r="H14009" t="s">
        <v>57431</v>
      </c>
      <c r="I14009">
        <v>10</v>
      </c>
      <c r="J14009" t="s">
        <v>57432</v>
      </c>
      <c r="K14009">
        <v>3</v>
      </c>
      <c r="L14009" t="s">
        <v>225</v>
      </c>
      <c r="M14009" t="s">
        <v>57433</v>
      </c>
    </row>
    <row r="14010" spans="1:13" x14ac:dyDescent="0.35">
      <c r="A14010" t="s">
        <v>57434</v>
      </c>
      <c r="B14010" t="s">
        <v>14</v>
      </c>
      <c r="C14010" t="s">
        <v>57435</v>
      </c>
      <c r="D14010" t="s">
        <v>222</v>
      </c>
      <c r="E14010">
        <v>4957</v>
      </c>
      <c r="F14010">
        <v>45</v>
      </c>
      <c r="G14010">
        <v>0</v>
      </c>
      <c r="H14010" t="s">
        <v>57436</v>
      </c>
      <c r="I14010">
        <v>10</v>
      </c>
      <c r="J14010" t="s">
        <v>57437</v>
      </c>
      <c r="K14010">
        <v>2</v>
      </c>
      <c r="L14010" t="s">
        <v>225</v>
      </c>
      <c r="M14010" t="s">
        <v>57438</v>
      </c>
    </row>
    <row r="14011" spans="1:13" x14ac:dyDescent="0.35">
      <c r="A14011" t="s">
        <v>57439</v>
      </c>
      <c r="B14011" t="s">
        <v>14</v>
      </c>
      <c r="C14011" t="s">
        <v>57440</v>
      </c>
      <c r="D14011" t="s">
        <v>222</v>
      </c>
      <c r="E14011">
        <v>1580</v>
      </c>
      <c r="F14011">
        <v>12</v>
      </c>
      <c r="G14011">
        <v>0</v>
      </c>
      <c r="H14011" t="s">
        <v>57441</v>
      </c>
      <c r="I14011">
        <v>10</v>
      </c>
      <c r="J14011" t="s">
        <v>57442</v>
      </c>
      <c r="K14011">
        <v>2</v>
      </c>
      <c r="L14011" t="s">
        <v>225</v>
      </c>
      <c r="M14011" t="s">
        <v>57443</v>
      </c>
    </row>
    <row r="14012" spans="1:13" x14ac:dyDescent="0.35">
      <c r="A14012" t="s">
        <v>57444</v>
      </c>
      <c r="B14012" t="s">
        <v>14</v>
      </c>
      <c r="C14012" t="s">
        <v>57445</v>
      </c>
      <c r="D14012" t="s">
        <v>222</v>
      </c>
      <c r="E14012">
        <v>620</v>
      </c>
      <c r="F14012">
        <v>5</v>
      </c>
      <c r="G14012">
        <v>0</v>
      </c>
      <c r="H14012" t="s">
        <v>57446</v>
      </c>
      <c r="I14012">
        <v>10</v>
      </c>
      <c r="J14012" t="s">
        <v>57447</v>
      </c>
      <c r="K14012">
        <v>2</v>
      </c>
      <c r="L14012" t="s">
        <v>225</v>
      </c>
      <c r="M14012" t="s">
        <v>57448</v>
      </c>
    </row>
    <row r="14013" spans="1:13" x14ac:dyDescent="0.35">
      <c r="A14013" t="s">
        <v>57449</v>
      </c>
      <c r="B14013" t="s">
        <v>14</v>
      </c>
      <c r="C14013" t="s">
        <v>57450</v>
      </c>
      <c r="D14013" t="s">
        <v>222</v>
      </c>
      <c r="E14013">
        <v>1290</v>
      </c>
      <c r="F14013">
        <v>13</v>
      </c>
      <c r="G14013">
        <v>0</v>
      </c>
      <c r="H14013" t="s">
        <v>57451</v>
      </c>
      <c r="I14013">
        <v>10</v>
      </c>
      <c r="J14013" t="s">
        <v>57452</v>
      </c>
      <c r="K14013">
        <v>1</v>
      </c>
      <c r="L14013" t="s">
        <v>225</v>
      </c>
      <c r="M14013" t="s">
        <v>57453</v>
      </c>
    </row>
    <row r="14014" spans="1:13" x14ac:dyDescent="0.35">
      <c r="A14014" t="s">
        <v>57454</v>
      </c>
      <c r="B14014" t="s">
        <v>14</v>
      </c>
      <c r="C14014" t="s">
        <v>57455</v>
      </c>
      <c r="D14014" t="s">
        <v>222</v>
      </c>
      <c r="E14014">
        <v>669</v>
      </c>
      <c r="F14014">
        <v>6</v>
      </c>
      <c r="G14014">
        <v>0</v>
      </c>
      <c r="H14014" t="s">
        <v>57456</v>
      </c>
      <c r="I14014">
        <v>10</v>
      </c>
      <c r="J14014" t="s">
        <v>57457</v>
      </c>
      <c r="K14014">
        <v>1</v>
      </c>
      <c r="L14014" t="s">
        <v>225</v>
      </c>
      <c r="M14014" t="s">
        <v>57458</v>
      </c>
    </row>
    <row r="14015" spans="1:13" x14ac:dyDescent="0.35">
      <c r="A14015" t="s">
        <v>57459</v>
      </c>
      <c r="B14015" t="s">
        <v>14</v>
      </c>
      <c r="C14015" t="s">
        <v>57460</v>
      </c>
      <c r="D14015" t="s">
        <v>222</v>
      </c>
      <c r="E14015">
        <v>1663</v>
      </c>
      <c r="F14015">
        <v>14</v>
      </c>
      <c r="G14015">
        <v>0</v>
      </c>
      <c r="H14015" t="s">
        <v>57461</v>
      </c>
      <c r="I14015">
        <v>10</v>
      </c>
      <c r="J14015" t="s">
        <v>57462</v>
      </c>
      <c r="K14015">
        <v>2</v>
      </c>
      <c r="L14015" t="s">
        <v>225</v>
      </c>
      <c r="M14015" t="s">
        <v>57463</v>
      </c>
    </row>
    <row r="14016" spans="1:13" x14ac:dyDescent="0.35">
      <c r="A14016" t="s">
        <v>57464</v>
      </c>
      <c r="B14016" t="s">
        <v>14</v>
      </c>
      <c r="C14016" t="s">
        <v>57465</v>
      </c>
      <c r="D14016" t="s">
        <v>222</v>
      </c>
      <c r="E14016">
        <v>374484</v>
      </c>
      <c r="F14016">
        <v>680</v>
      </c>
      <c r="G14016">
        <v>0</v>
      </c>
      <c r="H14016" t="s">
        <v>57466</v>
      </c>
      <c r="I14016">
        <v>10</v>
      </c>
      <c r="J14016" t="s">
        <v>57467</v>
      </c>
      <c r="K14016">
        <v>29</v>
      </c>
      <c r="L14016" t="s">
        <v>225</v>
      </c>
      <c r="M14016" t="s">
        <v>57468</v>
      </c>
    </row>
    <row r="14017" spans="1:13" x14ac:dyDescent="0.35">
      <c r="A14017" t="s">
        <v>57469</v>
      </c>
      <c r="B14017" t="s">
        <v>14</v>
      </c>
      <c r="C14017" t="s">
        <v>57470</v>
      </c>
      <c r="D14017" t="s">
        <v>222</v>
      </c>
      <c r="E14017">
        <v>3562</v>
      </c>
      <c r="F14017">
        <v>29</v>
      </c>
      <c r="G14017">
        <v>0</v>
      </c>
      <c r="H14017" t="s">
        <v>57471</v>
      </c>
      <c r="I14017">
        <v>10</v>
      </c>
      <c r="J14017" t="s">
        <v>57472</v>
      </c>
      <c r="K14017">
        <v>1</v>
      </c>
      <c r="L14017" t="s">
        <v>225</v>
      </c>
      <c r="M14017" t="s">
        <v>57473</v>
      </c>
    </row>
    <row r="14018" spans="1:13" x14ac:dyDescent="0.35">
      <c r="A14018" t="s">
        <v>57474</v>
      </c>
      <c r="B14018" t="s">
        <v>14</v>
      </c>
      <c r="C14018" t="s">
        <v>57475</v>
      </c>
      <c r="D14018" t="s">
        <v>222</v>
      </c>
      <c r="E14018">
        <v>312062</v>
      </c>
      <c r="F14018">
        <v>2042</v>
      </c>
      <c r="G14018">
        <v>0</v>
      </c>
      <c r="H14018" t="s">
        <v>57476</v>
      </c>
      <c r="I14018">
        <v>10</v>
      </c>
      <c r="J14018" t="s">
        <v>57477</v>
      </c>
      <c r="K14018">
        <v>33</v>
      </c>
      <c r="L14018" t="s">
        <v>225</v>
      </c>
      <c r="M14018" t="s">
        <v>57478</v>
      </c>
    </row>
    <row r="14019" spans="1:13" x14ac:dyDescent="0.35">
      <c r="A14019" t="s">
        <v>57479</v>
      </c>
      <c r="B14019" t="s">
        <v>14</v>
      </c>
      <c r="C14019" t="s">
        <v>57480</v>
      </c>
      <c r="D14019" t="s">
        <v>222</v>
      </c>
      <c r="E14019">
        <v>761</v>
      </c>
      <c r="F14019">
        <v>11</v>
      </c>
      <c r="G14019">
        <v>0</v>
      </c>
      <c r="H14019" t="s">
        <v>57481</v>
      </c>
      <c r="I14019">
        <v>10</v>
      </c>
      <c r="J14019" t="s">
        <v>57482</v>
      </c>
      <c r="K14019">
        <v>2</v>
      </c>
      <c r="L14019" t="s">
        <v>225</v>
      </c>
      <c r="M14019" t="s">
        <v>57483</v>
      </c>
    </row>
    <row r="14020" spans="1:13" x14ac:dyDescent="0.35">
      <c r="A14020" t="s">
        <v>57484</v>
      </c>
      <c r="B14020" t="s">
        <v>14</v>
      </c>
      <c r="C14020" t="s">
        <v>57485</v>
      </c>
      <c r="D14020" t="s">
        <v>222</v>
      </c>
      <c r="E14020">
        <v>2892</v>
      </c>
      <c r="F14020">
        <v>18</v>
      </c>
      <c r="G14020">
        <v>0</v>
      </c>
      <c r="H14020" t="s">
        <v>57486</v>
      </c>
      <c r="I14020">
        <v>10</v>
      </c>
      <c r="J14020" t="s">
        <v>57487</v>
      </c>
      <c r="K14020">
        <v>2</v>
      </c>
      <c r="L14020" t="s">
        <v>225</v>
      </c>
      <c r="M14020" t="s">
        <v>57488</v>
      </c>
    </row>
    <row r="14021" spans="1:13" x14ac:dyDescent="0.35">
      <c r="A14021" t="s">
        <v>57489</v>
      </c>
      <c r="B14021" t="s">
        <v>14</v>
      </c>
      <c r="C14021" t="s">
        <v>57490</v>
      </c>
      <c r="D14021" t="s">
        <v>222</v>
      </c>
      <c r="E14021">
        <v>4631</v>
      </c>
      <c r="F14021">
        <v>31</v>
      </c>
      <c r="G14021">
        <v>0</v>
      </c>
      <c r="H14021" t="s">
        <v>57491</v>
      </c>
      <c r="I14021">
        <v>10</v>
      </c>
      <c r="J14021" t="s">
        <v>57492</v>
      </c>
      <c r="K14021">
        <v>1</v>
      </c>
      <c r="L14021" t="s">
        <v>225</v>
      </c>
      <c r="M14021" t="s">
        <v>57493</v>
      </c>
    </row>
    <row r="14022" spans="1:13" x14ac:dyDescent="0.35">
      <c r="A14022" t="s">
        <v>57494</v>
      </c>
      <c r="B14022" t="s">
        <v>14</v>
      </c>
      <c r="C14022" t="s">
        <v>57495</v>
      </c>
      <c r="D14022" t="s">
        <v>222</v>
      </c>
      <c r="E14022">
        <v>7073</v>
      </c>
      <c r="F14022">
        <v>32</v>
      </c>
      <c r="G14022">
        <v>0</v>
      </c>
      <c r="H14022" t="s">
        <v>57496</v>
      </c>
      <c r="I14022">
        <v>10</v>
      </c>
      <c r="J14022" t="s">
        <v>57497</v>
      </c>
      <c r="K14022">
        <v>5</v>
      </c>
      <c r="L14022" t="s">
        <v>225</v>
      </c>
      <c r="M14022" t="s">
        <v>57498</v>
      </c>
    </row>
    <row r="14023" spans="1:13" x14ac:dyDescent="0.35">
      <c r="A14023" t="s">
        <v>57499</v>
      </c>
      <c r="B14023" t="s">
        <v>14</v>
      </c>
      <c r="C14023" t="s">
        <v>57500</v>
      </c>
      <c r="D14023" t="s">
        <v>222</v>
      </c>
      <c r="E14023">
        <v>2045</v>
      </c>
      <c r="F14023">
        <v>19</v>
      </c>
      <c r="G14023">
        <v>0</v>
      </c>
      <c r="H14023" t="s">
        <v>57501</v>
      </c>
      <c r="I14023">
        <v>10</v>
      </c>
      <c r="J14023" t="s">
        <v>57502</v>
      </c>
      <c r="K14023">
        <v>2</v>
      </c>
      <c r="L14023" t="s">
        <v>225</v>
      </c>
      <c r="M14023" t="s">
        <v>57503</v>
      </c>
    </row>
    <row r="14024" spans="1:13" x14ac:dyDescent="0.35">
      <c r="A14024" t="s">
        <v>57504</v>
      </c>
      <c r="B14024" t="s">
        <v>14</v>
      </c>
      <c r="C14024" t="s">
        <v>57505</v>
      </c>
      <c r="D14024" t="s">
        <v>222</v>
      </c>
      <c r="E14024">
        <v>2194</v>
      </c>
      <c r="F14024">
        <v>15</v>
      </c>
      <c r="G14024">
        <v>0</v>
      </c>
      <c r="H14024" t="s">
        <v>57506</v>
      </c>
      <c r="I14024">
        <v>10</v>
      </c>
      <c r="J14024" t="s">
        <v>57507</v>
      </c>
      <c r="K14024">
        <v>1</v>
      </c>
      <c r="L14024" t="s">
        <v>225</v>
      </c>
      <c r="M14024" t="s">
        <v>57508</v>
      </c>
    </row>
    <row r="14025" spans="1:13" x14ac:dyDescent="0.35">
      <c r="A14025" t="s">
        <v>57509</v>
      </c>
      <c r="B14025" t="s">
        <v>14</v>
      </c>
      <c r="C14025" t="s">
        <v>57510</v>
      </c>
      <c r="D14025" t="s">
        <v>222</v>
      </c>
      <c r="E14025">
        <v>2396</v>
      </c>
      <c r="F14025">
        <v>15</v>
      </c>
      <c r="G14025">
        <v>0</v>
      </c>
      <c r="H14025" t="s">
        <v>57511</v>
      </c>
      <c r="I14025">
        <v>10</v>
      </c>
      <c r="J14025" t="s">
        <v>57512</v>
      </c>
      <c r="K14025">
        <v>3</v>
      </c>
      <c r="L14025" t="s">
        <v>225</v>
      </c>
      <c r="M14025" t="s">
        <v>57513</v>
      </c>
    </row>
    <row r="14026" spans="1:13" x14ac:dyDescent="0.35">
      <c r="A14026" t="s">
        <v>57514</v>
      </c>
      <c r="B14026" t="s">
        <v>14</v>
      </c>
      <c r="C14026" t="s">
        <v>57515</v>
      </c>
      <c r="D14026" t="s">
        <v>222</v>
      </c>
      <c r="E14026">
        <v>337</v>
      </c>
      <c r="F14026">
        <v>4</v>
      </c>
      <c r="G14026">
        <v>0</v>
      </c>
      <c r="H14026" t="s">
        <v>57516</v>
      </c>
      <c r="I14026">
        <v>10</v>
      </c>
      <c r="J14026" t="s">
        <v>57517</v>
      </c>
      <c r="K14026">
        <v>1</v>
      </c>
      <c r="L14026" t="s">
        <v>225</v>
      </c>
      <c r="M14026" t="s">
        <v>57518</v>
      </c>
    </row>
    <row r="14027" spans="1:13" x14ac:dyDescent="0.35">
      <c r="A14027" t="s">
        <v>57519</v>
      </c>
      <c r="B14027" t="s">
        <v>14</v>
      </c>
      <c r="C14027" t="s">
        <v>57520</v>
      </c>
      <c r="D14027" t="s">
        <v>222</v>
      </c>
      <c r="E14027">
        <v>313</v>
      </c>
      <c r="F14027">
        <v>3</v>
      </c>
      <c r="G14027">
        <v>0</v>
      </c>
      <c r="H14027" t="s">
        <v>57521</v>
      </c>
      <c r="I14027">
        <v>10</v>
      </c>
      <c r="J14027" t="s">
        <v>57522</v>
      </c>
      <c r="K14027">
        <v>1</v>
      </c>
      <c r="L14027" t="s">
        <v>225</v>
      </c>
      <c r="M14027" t="s">
        <v>57523</v>
      </c>
    </row>
    <row r="14028" spans="1:13" x14ac:dyDescent="0.35">
      <c r="A14028" t="s">
        <v>57524</v>
      </c>
      <c r="B14028" t="s">
        <v>14</v>
      </c>
      <c r="C14028" t="s">
        <v>57525</v>
      </c>
      <c r="D14028" t="s">
        <v>222</v>
      </c>
      <c r="E14028">
        <v>4834</v>
      </c>
      <c r="F14028">
        <v>18</v>
      </c>
      <c r="G14028">
        <v>0</v>
      </c>
      <c r="H14028" t="s">
        <v>57526</v>
      </c>
      <c r="I14028">
        <v>10</v>
      </c>
      <c r="J14028" t="s">
        <v>57527</v>
      </c>
      <c r="K14028">
        <v>2</v>
      </c>
      <c r="L14028" t="s">
        <v>225</v>
      </c>
      <c r="M14028" t="s">
        <v>57528</v>
      </c>
    </row>
    <row r="14029" spans="1:13" x14ac:dyDescent="0.35">
      <c r="A14029" t="s">
        <v>57529</v>
      </c>
      <c r="B14029" t="s">
        <v>14</v>
      </c>
      <c r="C14029" t="s">
        <v>57530</v>
      </c>
      <c r="D14029" t="s">
        <v>222</v>
      </c>
      <c r="E14029">
        <v>9516481</v>
      </c>
      <c r="F14029">
        <v>7956</v>
      </c>
      <c r="G14029">
        <v>0</v>
      </c>
      <c r="H14029" t="s">
        <v>57531</v>
      </c>
      <c r="I14029">
        <v>10</v>
      </c>
      <c r="J14029" t="s">
        <v>57532</v>
      </c>
      <c r="K14029">
        <v>145</v>
      </c>
      <c r="L14029" t="s">
        <v>225</v>
      </c>
      <c r="M14029" t="s">
        <v>57533</v>
      </c>
    </row>
    <row r="14030" spans="1:13" x14ac:dyDescent="0.35">
      <c r="A14030" t="s">
        <v>57534</v>
      </c>
      <c r="B14030" t="s">
        <v>14</v>
      </c>
      <c r="C14030" t="s">
        <v>57535</v>
      </c>
      <c r="D14030" t="s">
        <v>222</v>
      </c>
      <c r="E14030">
        <v>1271</v>
      </c>
      <c r="F14030">
        <v>16</v>
      </c>
      <c r="G14030">
        <v>0</v>
      </c>
      <c r="H14030" t="s">
        <v>57536</v>
      </c>
      <c r="I14030">
        <v>10</v>
      </c>
      <c r="J14030" t="s">
        <v>57537</v>
      </c>
      <c r="K14030">
        <v>3</v>
      </c>
      <c r="L14030" t="s">
        <v>225</v>
      </c>
      <c r="M14030" t="s">
        <v>57538</v>
      </c>
    </row>
    <row r="14031" spans="1:13" x14ac:dyDescent="0.35">
      <c r="A14031" t="s">
        <v>57539</v>
      </c>
      <c r="B14031" t="s">
        <v>14</v>
      </c>
      <c r="C14031" t="s">
        <v>57540</v>
      </c>
      <c r="D14031" t="s">
        <v>222</v>
      </c>
      <c r="E14031">
        <v>1904</v>
      </c>
      <c r="F14031">
        <v>10</v>
      </c>
      <c r="G14031">
        <v>0</v>
      </c>
      <c r="H14031" t="s">
        <v>57541</v>
      </c>
      <c r="I14031">
        <v>10</v>
      </c>
      <c r="J14031" t="s">
        <v>57542</v>
      </c>
      <c r="K14031">
        <v>1</v>
      </c>
      <c r="L14031" t="s">
        <v>225</v>
      </c>
      <c r="M14031" t="s">
        <v>57543</v>
      </c>
    </row>
    <row r="14032" spans="1:13" x14ac:dyDescent="0.35">
      <c r="A14032" t="s">
        <v>57544</v>
      </c>
      <c r="B14032" t="s">
        <v>14</v>
      </c>
      <c r="C14032" t="s">
        <v>57545</v>
      </c>
      <c r="D14032" t="s">
        <v>222</v>
      </c>
      <c r="E14032">
        <v>6271</v>
      </c>
      <c r="F14032">
        <v>20</v>
      </c>
      <c r="G14032">
        <v>0</v>
      </c>
      <c r="H14032" t="s">
        <v>57546</v>
      </c>
      <c r="I14032">
        <v>10</v>
      </c>
      <c r="J14032" t="s">
        <v>57547</v>
      </c>
      <c r="K14032">
        <v>2</v>
      </c>
      <c r="L14032" t="s">
        <v>225</v>
      </c>
      <c r="M14032" t="s">
        <v>57548</v>
      </c>
    </row>
    <row r="14033" spans="1:13" x14ac:dyDescent="0.35">
      <c r="A14033" t="s">
        <v>57549</v>
      </c>
      <c r="B14033" t="s">
        <v>14</v>
      </c>
      <c r="C14033" t="s">
        <v>57550</v>
      </c>
      <c r="D14033" t="s">
        <v>222</v>
      </c>
      <c r="E14033">
        <v>403</v>
      </c>
      <c r="F14033">
        <v>6</v>
      </c>
      <c r="G14033">
        <v>0</v>
      </c>
      <c r="H14033" t="s">
        <v>57551</v>
      </c>
      <c r="I14033">
        <v>10</v>
      </c>
      <c r="J14033" t="s">
        <v>57552</v>
      </c>
      <c r="K14033">
        <v>2</v>
      </c>
      <c r="L14033" t="s">
        <v>225</v>
      </c>
      <c r="M14033" t="s">
        <v>57553</v>
      </c>
    </row>
    <row r="14034" spans="1:13" x14ac:dyDescent="0.35">
      <c r="A14034" t="s">
        <v>57554</v>
      </c>
      <c r="B14034" t="s">
        <v>14</v>
      </c>
      <c r="C14034" t="s">
        <v>57555</v>
      </c>
      <c r="D14034" t="s">
        <v>222</v>
      </c>
      <c r="E14034">
        <v>6069</v>
      </c>
      <c r="F14034">
        <v>29</v>
      </c>
      <c r="G14034">
        <v>0</v>
      </c>
      <c r="H14034" t="s">
        <v>57556</v>
      </c>
      <c r="I14034">
        <v>10</v>
      </c>
      <c r="J14034" t="s">
        <v>57557</v>
      </c>
      <c r="K14034">
        <v>1</v>
      </c>
      <c r="L14034" t="s">
        <v>225</v>
      </c>
      <c r="M14034" t="s">
        <v>57558</v>
      </c>
    </row>
    <row r="14035" spans="1:13" x14ac:dyDescent="0.35">
      <c r="A14035" t="s">
        <v>57559</v>
      </c>
      <c r="B14035" t="s">
        <v>14</v>
      </c>
      <c r="C14035" t="s">
        <v>57560</v>
      </c>
      <c r="D14035" t="s">
        <v>222</v>
      </c>
      <c r="E14035">
        <v>2855</v>
      </c>
      <c r="F14035">
        <v>25</v>
      </c>
      <c r="G14035">
        <v>0</v>
      </c>
      <c r="H14035" t="s">
        <v>57561</v>
      </c>
      <c r="I14035">
        <v>10</v>
      </c>
      <c r="J14035" t="s">
        <v>57562</v>
      </c>
      <c r="K14035">
        <v>1</v>
      </c>
      <c r="L14035" t="s">
        <v>225</v>
      </c>
      <c r="M14035" t="s">
        <v>57563</v>
      </c>
    </row>
    <row r="14036" spans="1:13" x14ac:dyDescent="0.35">
      <c r="A14036" t="s">
        <v>57564</v>
      </c>
      <c r="B14036" t="s">
        <v>14</v>
      </c>
      <c r="C14036" t="s">
        <v>57565</v>
      </c>
      <c r="D14036" t="s">
        <v>222</v>
      </c>
      <c r="E14036">
        <v>1130</v>
      </c>
      <c r="F14036">
        <v>6</v>
      </c>
      <c r="G14036">
        <v>0</v>
      </c>
      <c r="H14036" t="s">
        <v>57566</v>
      </c>
      <c r="I14036">
        <v>10</v>
      </c>
      <c r="J14036" t="s">
        <v>57567</v>
      </c>
      <c r="K14036">
        <v>0</v>
      </c>
      <c r="L14036" t="s">
        <v>225</v>
      </c>
      <c r="M14036" t="s">
        <v>57568</v>
      </c>
    </row>
    <row r="14037" spans="1:13" x14ac:dyDescent="0.35">
      <c r="A14037" t="s">
        <v>57569</v>
      </c>
      <c r="B14037" t="s">
        <v>14</v>
      </c>
      <c r="C14037" t="s">
        <v>57570</v>
      </c>
      <c r="D14037" t="s">
        <v>222</v>
      </c>
      <c r="E14037">
        <v>689</v>
      </c>
      <c r="F14037">
        <v>5</v>
      </c>
      <c r="G14037">
        <v>0</v>
      </c>
      <c r="H14037" t="s">
        <v>57571</v>
      </c>
      <c r="I14037">
        <v>10</v>
      </c>
      <c r="J14037" t="s">
        <v>57572</v>
      </c>
      <c r="K14037">
        <v>2</v>
      </c>
      <c r="L14037" t="s">
        <v>225</v>
      </c>
      <c r="M14037" t="s">
        <v>57573</v>
      </c>
    </row>
    <row r="14038" spans="1:13" x14ac:dyDescent="0.35">
      <c r="A14038" t="s">
        <v>57574</v>
      </c>
      <c r="B14038" t="s">
        <v>14</v>
      </c>
      <c r="C14038" t="s">
        <v>57575</v>
      </c>
      <c r="D14038" t="s">
        <v>222</v>
      </c>
      <c r="E14038">
        <v>2503</v>
      </c>
      <c r="F14038">
        <v>9</v>
      </c>
      <c r="G14038">
        <v>0</v>
      </c>
      <c r="H14038" t="s">
        <v>57576</v>
      </c>
      <c r="I14038">
        <v>10</v>
      </c>
      <c r="J14038" t="s">
        <v>57577</v>
      </c>
      <c r="K14038">
        <v>2</v>
      </c>
      <c r="L14038" t="s">
        <v>225</v>
      </c>
      <c r="M14038" t="s">
        <v>57578</v>
      </c>
    </row>
    <row r="14039" spans="1:13" x14ac:dyDescent="0.35">
      <c r="A14039" t="s">
        <v>57579</v>
      </c>
      <c r="B14039" t="s">
        <v>14</v>
      </c>
      <c r="C14039" t="s">
        <v>57580</v>
      </c>
      <c r="D14039" t="s">
        <v>222</v>
      </c>
      <c r="E14039">
        <v>4467</v>
      </c>
      <c r="F14039">
        <v>47</v>
      </c>
      <c r="G14039">
        <v>0</v>
      </c>
      <c r="H14039" t="s">
        <v>57581</v>
      </c>
      <c r="I14039">
        <v>10</v>
      </c>
      <c r="J14039" t="s">
        <v>57582</v>
      </c>
      <c r="K14039">
        <v>1</v>
      </c>
      <c r="L14039" t="s">
        <v>225</v>
      </c>
      <c r="M14039" t="s">
        <v>57583</v>
      </c>
    </row>
    <row r="14040" spans="1:13" x14ac:dyDescent="0.35">
      <c r="A14040" t="s">
        <v>57584</v>
      </c>
      <c r="B14040" t="s">
        <v>14</v>
      </c>
      <c r="C14040" t="s">
        <v>57585</v>
      </c>
      <c r="D14040" t="s">
        <v>222</v>
      </c>
      <c r="E14040">
        <v>2227</v>
      </c>
      <c r="F14040">
        <v>27</v>
      </c>
      <c r="G14040">
        <v>0</v>
      </c>
      <c r="H14040" t="s">
        <v>57586</v>
      </c>
      <c r="I14040">
        <v>10</v>
      </c>
      <c r="J14040" t="s">
        <v>57587</v>
      </c>
      <c r="K14040">
        <v>3</v>
      </c>
      <c r="L14040" t="s">
        <v>225</v>
      </c>
      <c r="M14040" t="s">
        <v>57588</v>
      </c>
    </row>
    <row r="14041" spans="1:13" x14ac:dyDescent="0.35">
      <c r="A14041" t="s">
        <v>57589</v>
      </c>
      <c r="B14041" t="s">
        <v>14</v>
      </c>
      <c r="C14041" t="s">
        <v>57590</v>
      </c>
      <c r="D14041" t="s">
        <v>222</v>
      </c>
      <c r="E14041">
        <v>19162</v>
      </c>
      <c r="F14041">
        <v>146</v>
      </c>
      <c r="G14041">
        <v>0</v>
      </c>
      <c r="H14041" t="s">
        <v>57591</v>
      </c>
      <c r="I14041">
        <v>10</v>
      </c>
      <c r="J14041" t="s">
        <v>57592</v>
      </c>
      <c r="K14041">
        <v>11</v>
      </c>
      <c r="L14041" t="s">
        <v>225</v>
      </c>
      <c r="M14041" t="s">
        <v>57593</v>
      </c>
    </row>
    <row r="14042" spans="1:13" x14ac:dyDescent="0.35">
      <c r="A14042" t="s">
        <v>57594</v>
      </c>
      <c r="B14042" t="s">
        <v>14</v>
      </c>
      <c r="C14042" t="s">
        <v>57595</v>
      </c>
      <c r="D14042" t="s">
        <v>222</v>
      </c>
      <c r="E14042">
        <v>1365</v>
      </c>
      <c r="F14042">
        <v>10</v>
      </c>
      <c r="G14042">
        <v>0</v>
      </c>
      <c r="H14042" t="s">
        <v>57596</v>
      </c>
      <c r="I14042">
        <v>10</v>
      </c>
      <c r="J14042" t="s">
        <v>57597</v>
      </c>
      <c r="K14042">
        <v>1</v>
      </c>
      <c r="L14042" t="s">
        <v>225</v>
      </c>
      <c r="M14042" t="s">
        <v>57598</v>
      </c>
    </row>
    <row r="14043" spans="1:13" x14ac:dyDescent="0.35">
      <c r="A14043" t="s">
        <v>57599</v>
      </c>
      <c r="B14043" t="s">
        <v>14</v>
      </c>
      <c r="C14043" t="s">
        <v>57600</v>
      </c>
      <c r="D14043" t="s">
        <v>222</v>
      </c>
      <c r="E14043">
        <v>823304</v>
      </c>
      <c r="F14043">
        <v>2622</v>
      </c>
      <c r="G14043">
        <v>0</v>
      </c>
      <c r="H14043" t="s">
        <v>57601</v>
      </c>
      <c r="I14043">
        <v>10</v>
      </c>
      <c r="J14043" t="s">
        <v>57602</v>
      </c>
      <c r="K14043">
        <v>57</v>
      </c>
      <c r="L14043" t="s">
        <v>225</v>
      </c>
      <c r="M14043" t="s">
        <v>57603</v>
      </c>
    </row>
    <row r="14044" spans="1:13" x14ac:dyDescent="0.35">
      <c r="A14044" t="s">
        <v>57604</v>
      </c>
      <c r="B14044" t="s">
        <v>14</v>
      </c>
      <c r="C14044" t="s">
        <v>57605</v>
      </c>
      <c r="D14044" t="s">
        <v>222</v>
      </c>
      <c r="E14044">
        <v>39643</v>
      </c>
      <c r="F14044">
        <v>88</v>
      </c>
      <c r="G14044">
        <v>0</v>
      </c>
      <c r="H14044" t="s">
        <v>57606</v>
      </c>
      <c r="I14044">
        <v>10</v>
      </c>
      <c r="J14044" t="s">
        <v>57607</v>
      </c>
      <c r="K14044">
        <v>3</v>
      </c>
      <c r="L14044" t="s">
        <v>225</v>
      </c>
      <c r="M14044" t="s">
        <v>57608</v>
      </c>
    </row>
    <row r="14045" spans="1:13" x14ac:dyDescent="0.35">
      <c r="A14045" t="s">
        <v>57609</v>
      </c>
      <c r="B14045" t="s">
        <v>14</v>
      </c>
      <c r="C14045" t="s">
        <v>57610</v>
      </c>
      <c r="D14045" t="s">
        <v>222</v>
      </c>
      <c r="E14045">
        <v>7438</v>
      </c>
      <c r="F14045">
        <v>49</v>
      </c>
      <c r="G14045">
        <v>0</v>
      </c>
      <c r="H14045" t="s">
        <v>57611</v>
      </c>
      <c r="I14045">
        <v>10</v>
      </c>
      <c r="J14045" t="s">
        <v>57612</v>
      </c>
      <c r="K14045">
        <v>1</v>
      </c>
      <c r="L14045" t="s">
        <v>225</v>
      </c>
      <c r="M14045" t="s">
        <v>57613</v>
      </c>
    </row>
    <row r="14046" spans="1:13" x14ac:dyDescent="0.35">
      <c r="A14046" t="s">
        <v>57614</v>
      </c>
      <c r="B14046" t="s">
        <v>14</v>
      </c>
      <c r="C14046" t="s">
        <v>57615</v>
      </c>
      <c r="D14046" t="s">
        <v>222</v>
      </c>
      <c r="E14046">
        <v>2462</v>
      </c>
      <c r="F14046">
        <v>19</v>
      </c>
      <c r="G14046">
        <v>0</v>
      </c>
      <c r="H14046" t="s">
        <v>57616</v>
      </c>
      <c r="I14046">
        <v>10</v>
      </c>
      <c r="J14046" t="s">
        <v>57617</v>
      </c>
      <c r="K14046">
        <v>3</v>
      </c>
      <c r="L14046" t="s">
        <v>225</v>
      </c>
      <c r="M14046" t="s">
        <v>57618</v>
      </c>
    </row>
    <row r="14047" spans="1:13" x14ac:dyDescent="0.35">
      <c r="A14047" t="s">
        <v>57619</v>
      </c>
      <c r="B14047" t="s">
        <v>14</v>
      </c>
      <c r="C14047" t="s">
        <v>57620</v>
      </c>
      <c r="D14047" t="s">
        <v>222</v>
      </c>
      <c r="E14047">
        <v>993</v>
      </c>
      <c r="F14047">
        <v>10</v>
      </c>
      <c r="G14047">
        <v>0</v>
      </c>
      <c r="H14047" t="s">
        <v>57621</v>
      </c>
      <c r="I14047">
        <v>10</v>
      </c>
      <c r="J14047" t="s">
        <v>57622</v>
      </c>
      <c r="K14047">
        <v>3</v>
      </c>
      <c r="L14047" t="s">
        <v>225</v>
      </c>
      <c r="M14047" t="s">
        <v>57623</v>
      </c>
    </row>
    <row r="14048" spans="1:13" x14ac:dyDescent="0.35">
      <c r="A14048" t="s">
        <v>57624</v>
      </c>
      <c r="B14048" t="s">
        <v>14</v>
      </c>
      <c r="C14048" t="s">
        <v>57625</v>
      </c>
      <c r="D14048" t="s">
        <v>222</v>
      </c>
      <c r="E14048">
        <v>881</v>
      </c>
      <c r="F14048">
        <v>8</v>
      </c>
      <c r="G14048">
        <v>0</v>
      </c>
      <c r="H14048" t="s">
        <v>57626</v>
      </c>
      <c r="I14048">
        <v>10</v>
      </c>
      <c r="J14048" t="s">
        <v>57627</v>
      </c>
      <c r="K14048">
        <v>2</v>
      </c>
      <c r="L14048" t="s">
        <v>225</v>
      </c>
      <c r="M14048" t="s">
        <v>57628</v>
      </c>
    </row>
    <row r="14049" spans="1:13" x14ac:dyDescent="0.35">
      <c r="A14049" t="s">
        <v>57629</v>
      </c>
      <c r="B14049" t="s">
        <v>14</v>
      </c>
      <c r="C14049" t="s">
        <v>57630</v>
      </c>
      <c r="D14049" t="s">
        <v>222</v>
      </c>
      <c r="E14049">
        <v>704</v>
      </c>
      <c r="F14049">
        <v>10</v>
      </c>
      <c r="G14049">
        <v>0</v>
      </c>
      <c r="H14049" t="s">
        <v>57631</v>
      </c>
      <c r="I14049">
        <v>10</v>
      </c>
      <c r="J14049" t="s">
        <v>57632</v>
      </c>
      <c r="K14049">
        <v>1</v>
      </c>
      <c r="L14049" t="s">
        <v>225</v>
      </c>
      <c r="M14049" t="s">
        <v>57633</v>
      </c>
    </row>
    <row r="14050" spans="1:13" x14ac:dyDescent="0.35">
      <c r="A14050" t="s">
        <v>57634</v>
      </c>
      <c r="B14050" t="s">
        <v>14</v>
      </c>
      <c r="C14050" t="s">
        <v>57635</v>
      </c>
      <c r="D14050" t="s">
        <v>222</v>
      </c>
      <c r="E14050">
        <v>594</v>
      </c>
      <c r="F14050">
        <v>9</v>
      </c>
      <c r="G14050">
        <v>0</v>
      </c>
      <c r="H14050" t="s">
        <v>57636</v>
      </c>
      <c r="I14050">
        <v>10</v>
      </c>
      <c r="J14050" t="s">
        <v>57637</v>
      </c>
      <c r="K14050">
        <v>1</v>
      </c>
      <c r="L14050" t="s">
        <v>225</v>
      </c>
      <c r="M14050" t="s">
        <v>57638</v>
      </c>
    </row>
    <row r="14051" spans="1:13" x14ac:dyDescent="0.35">
      <c r="A14051" t="s">
        <v>57639</v>
      </c>
      <c r="B14051" t="s">
        <v>14</v>
      </c>
      <c r="C14051" t="s">
        <v>57640</v>
      </c>
      <c r="D14051" t="s">
        <v>222</v>
      </c>
      <c r="E14051">
        <v>5300</v>
      </c>
      <c r="F14051">
        <v>37</v>
      </c>
      <c r="G14051">
        <v>0</v>
      </c>
      <c r="H14051" t="s">
        <v>57641</v>
      </c>
      <c r="I14051">
        <v>10</v>
      </c>
      <c r="J14051" t="s">
        <v>57642</v>
      </c>
      <c r="K14051">
        <v>4</v>
      </c>
      <c r="L14051" t="s">
        <v>225</v>
      </c>
      <c r="M14051" t="s">
        <v>57643</v>
      </c>
    </row>
    <row r="14052" spans="1:13" x14ac:dyDescent="0.35">
      <c r="A14052" t="s">
        <v>57644</v>
      </c>
      <c r="B14052" t="s">
        <v>14</v>
      </c>
      <c r="C14052" t="s">
        <v>57645</v>
      </c>
      <c r="D14052" t="s">
        <v>222</v>
      </c>
      <c r="E14052">
        <v>5470</v>
      </c>
      <c r="F14052">
        <v>23</v>
      </c>
      <c r="G14052">
        <v>0</v>
      </c>
      <c r="H14052" t="s">
        <v>57646</v>
      </c>
      <c r="I14052">
        <v>10</v>
      </c>
      <c r="J14052" t="s">
        <v>57647</v>
      </c>
      <c r="K14052">
        <v>2</v>
      </c>
      <c r="L14052" t="s">
        <v>225</v>
      </c>
      <c r="M14052" t="s">
        <v>57648</v>
      </c>
    </row>
    <row r="14053" spans="1:13" x14ac:dyDescent="0.35">
      <c r="A14053" t="s">
        <v>57649</v>
      </c>
      <c r="B14053" t="s">
        <v>14</v>
      </c>
      <c r="C14053" t="s">
        <v>56035</v>
      </c>
      <c r="D14053" t="s">
        <v>222</v>
      </c>
      <c r="E14053">
        <v>817</v>
      </c>
      <c r="F14053">
        <v>5</v>
      </c>
      <c r="G14053">
        <v>0</v>
      </c>
      <c r="H14053" t="s">
        <v>57650</v>
      </c>
      <c r="I14053">
        <v>10</v>
      </c>
      <c r="J14053" t="s">
        <v>57651</v>
      </c>
      <c r="K14053">
        <v>1</v>
      </c>
      <c r="L14053" t="s">
        <v>225</v>
      </c>
      <c r="M14053" t="s">
        <v>57652</v>
      </c>
    </row>
    <row r="14054" spans="1:13" x14ac:dyDescent="0.35">
      <c r="A14054" t="s">
        <v>57653</v>
      </c>
      <c r="B14054" t="s">
        <v>14</v>
      </c>
      <c r="C14054" t="s">
        <v>57654</v>
      </c>
      <c r="D14054" t="s">
        <v>222</v>
      </c>
      <c r="E14054">
        <v>3787</v>
      </c>
      <c r="F14054">
        <v>17</v>
      </c>
      <c r="G14054">
        <v>0</v>
      </c>
      <c r="H14054" t="s">
        <v>57655</v>
      </c>
      <c r="I14054">
        <v>10</v>
      </c>
      <c r="J14054" t="s">
        <v>57656</v>
      </c>
      <c r="K14054">
        <v>3</v>
      </c>
      <c r="L14054" t="s">
        <v>225</v>
      </c>
      <c r="M14054" t="s">
        <v>57657</v>
      </c>
    </row>
    <row r="14055" spans="1:13" x14ac:dyDescent="0.35">
      <c r="A14055" t="s">
        <v>57658</v>
      </c>
      <c r="B14055" t="s">
        <v>14</v>
      </c>
      <c r="C14055" t="s">
        <v>57659</v>
      </c>
      <c r="D14055" t="s">
        <v>222</v>
      </c>
      <c r="E14055">
        <v>2034</v>
      </c>
      <c r="F14055">
        <v>12</v>
      </c>
      <c r="G14055">
        <v>0</v>
      </c>
      <c r="H14055" t="s">
        <v>57660</v>
      </c>
      <c r="I14055">
        <v>10</v>
      </c>
      <c r="J14055" t="s">
        <v>57661</v>
      </c>
      <c r="K14055">
        <v>3</v>
      </c>
      <c r="L14055" t="s">
        <v>225</v>
      </c>
      <c r="M14055" t="s">
        <v>57662</v>
      </c>
    </row>
    <row r="14056" spans="1:13" x14ac:dyDescent="0.35">
      <c r="A14056" t="s">
        <v>57663</v>
      </c>
      <c r="B14056" t="s">
        <v>14</v>
      </c>
      <c r="C14056" t="s">
        <v>57664</v>
      </c>
      <c r="D14056" t="s">
        <v>222</v>
      </c>
      <c r="E14056">
        <v>950</v>
      </c>
      <c r="F14056">
        <v>11</v>
      </c>
      <c r="G14056">
        <v>0</v>
      </c>
      <c r="H14056" t="s">
        <v>57665</v>
      </c>
      <c r="I14056">
        <v>10</v>
      </c>
      <c r="J14056" t="s">
        <v>57666</v>
      </c>
      <c r="K14056">
        <v>1</v>
      </c>
      <c r="L14056" t="s">
        <v>225</v>
      </c>
      <c r="M14056" t="s">
        <v>57667</v>
      </c>
    </row>
    <row r="14057" spans="1:13" x14ac:dyDescent="0.35">
      <c r="A14057" t="s">
        <v>57668</v>
      </c>
      <c r="B14057" t="s">
        <v>14</v>
      </c>
      <c r="C14057" t="s">
        <v>57669</v>
      </c>
      <c r="D14057" t="s">
        <v>222</v>
      </c>
      <c r="E14057">
        <v>67784</v>
      </c>
      <c r="F14057">
        <v>193</v>
      </c>
      <c r="G14057">
        <v>0</v>
      </c>
      <c r="H14057" t="s">
        <v>57670</v>
      </c>
      <c r="I14057">
        <v>10</v>
      </c>
      <c r="J14057" t="s">
        <v>57671</v>
      </c>
      <c r="K14057">
        <v>7</v>
      </c>
      <c r="L14057" t="s">
        <v>225</v>
      </c>
      <c r="M14057" t="s">
        <v>57672</v>
      </c>
    </row>
    <row r="14058" spans="1:13" x14ac:dyDescent="0.35">
      <c r="A14058" t="s">
        <v>57673</v>
      </c>
      <c r="B14058" t="s">
        <v>14</v>
      </c>
      <c r="C14058" t="s">
        <v>57674</v>
      </c>
      <c r="D14058" t="s">
        <v>222</v>
      </c>
      <c r="E14058">
        <v>5756</v>
      </c>
      <c r="F14058">
        <v>30</v>
      </c>
      <c r="G14058">
        <v>0</v>
      </c>
      <c r="H14058" t="s">
        <v>57675</v>
      </c>
      <c r="I14058">
        <v>10</v>
      </c>
      <c r="J14058" t="s">
        <v>57676</v>
      </c>
      <c r="K14058">
        <v>2</v>
      </c>
      <c r="L14058" t="s">
        <v>225</v>
      </c>
      <c r="M14058" t="s">
        <v>57677</v>
      </c>
    </row>
    <row r="14059" spans="1:13" x14ac:dyDescent="0.35">
      <c r="A14059" t="s">
        <v>57678</v>
      </c>
      <c r="B14059" t="s">
        <v>14</v>
      </c>
      <c r="C14059" t="s">
        <v>57679</v>
      </c>
      <c r="D14059" t="s">
        <v>222</v>
      </c>
      <c r="E14059">
        <v>2221</v>
      </c>
      <c r="F14059">
        <v>17</v>
      </c>
      <c r="G14059">
        <v>0</v>
      </c>
      <c r="H14059" t="s">
        <v>57680</v>
      </c>
      <c r="I14059">
        <v>10</v>
      </c>
      <c r="J14059" t="s">
        <v>57681</v>
      </c>
      <c r="K14059">
        <v>3</v>
      </c>
      <c r="L14059" t="s">
        <v>225</v>
      </c>
      <c r="M14059" t="s">
        <v>57682</v>
      </c>
    </row>
    <row r="14060" spans="1:13" x14ac:dyDescent="0.35">
      <c r="A14060" t="s">
        <v>57683</v>
      </c>
      <c r="B14060" t="s">
        <v>14</v>
      </c>
      <c r="C14060" t="s">
        <v>57684</v>
      </c>
      <c r="D14060" t="s">
        <v>222</v>
      </c>
      <c r="E14060">
        <v>1814</v>
      </c>
      <c r="F14060">
        <v>12</v>
      </c>
      <c r="G14060">
        <v>0</v>
      </c>
      <c r="H14060" t="s">
        <v>57685</v>
      </c>
      <c r="I14060">
        <v>10</v>
      </c>
      <c r="J14060" t="s">
        <v>57686</v>
      </c>
      <c r="K14060">
        <v>2</v>
      </c>
      <c r="L14060" t="s">
        <v>225</v>
      </c>
      <c r="M14060" t="s">
        <v>57687</v>
      </c>
    </row>
    <row r="14061" spans="1:13" x14ac:dyDescent="0.35">
      <c r="A14061" t="s">
        <v>57688</v>
      </c>
      <c r="B14061" t="s">
        <v>14</v>
      </c>
      <c r="C14061" t="s">
        <v>57689</v>
      </c>
      <c r="D14061" t="s">
        <v>222</v>
      </c>
      <c r="E14061">
        <v>1959</v>
      </c>
      <c r="F14061">
        <v>6</v>
      </c>
      <c r="G14061">
        <v>0</v>
      </c>
      <c r="H14061" t="s">
        <v>57690</v>
      </c>
      <c r="I14061">
        <v>10</v>
      </c>
      <c r="J14061" t="s">
        <v>57691</v>
      </c>
      <c r="K14061">
        <v>1</v>
      </c>
      <c r="L14061" t="s">
        <v>225</v>
      </c>
      <c r="M14061" t="s">
        <v>57692</v>
      </c>
    </row>
    <row r="14062" spans="1:13" x14ac:dyDescent="0.35">
      <c r="A14062" t="s">
        <v>57693</v>
      </c>
      <c r="B14062" t="s">
        <v>14</v>
      </c>
      <c r="C14062" t="s">
        <v>57694</v>
      </c>
      <c r="D14062" t="s">
        <v>222</v>
      </c>
      <c r="E14062">
        <v>18221</v>
      </c>
      <c r="F14062">
        <v>48</v>
      </c>
      <c r="G14062">
        <v>0</v>
      </c>
      <c r="H14062" t="s">
        <v>57695</v>
      </c>
      <c r="I14062">
        <v>10</v>
      </c>
      <c r="J14062" t="s">
        <v>57696</v>
      </c>
      <c r="K14062">
        <v>2</v>
      </c>
      <c r="L14062" t="s">
        <v>225</v>
      </c>
      <c r="M14062" t="s">
        <v>57697</v>
      </c>
    </row>
    <row r="14063" spans="1:13" x14ac:dyDescent="0.35">
      <c r="A14063" t="s">
        <v>57698</v>
      </c>
      <c r="B14063" t="s">
        <v>14</v>
      </c>
      <c r="C14063" t="s">
        <v>57699</v>
      </c>
      <c r="D14063" t="s">
        <v>222</v>
      </c>
      <c r="E14063">
        <v>1986</v>
      </c>
      <c r="F14063">
        <v>21</v>
      </c>
      <c r="G14063">
        <v>0</v>
      </c>
      <c r="H14063" t="s">
        <v>57700</v>
      </c>
      <c r="I14063">
        <v>10</v>
      </c>
      <c r="J14063" t="s">
        <v>57701</v>
      </c>
      <c r="K14063">
        <v>7</v>
      </c>
      <c r="L14063" t="s">
        <v>225</v>
      </c>
      <c r="M14063" t="s">
        <v>57702</v>
      </c>
    </row>
    <row r="14064" spans="1:13" x14ac:dyDescent="0.35">
      <c r="A14064" t="s">
        <v>57703</v>
      </c>
      <c r="B14064" t="s">
        <v>14</v>
      </c>
      <c r="C14064" t="s">
        <v>57704</v>
      </c>
      <c r="D14064" t="s">
        <v>222</v>
      </c>
      <c r="E14064">
        <v>2629</v>
      </c>
      <c r="F14064">
        <v>13</v>
      </c>
      <c r="G14064">
        <v>0</v>
      </c>
      <c r="H14064" t="s">
        <v>57705</v>
      </c>
      <c r="I14064">
        <v>10</v>
      </c>
      <c r="J14064" t="s">
        <v>57706</v>
      </c>
      <c r="K14064">
        <v>3</v>
      </c>
      <c r="L14064" t="s">
        <v>225</v>
      </c>
      <c r="M14064" t="s">
        <v>57707</v>
      </c>
    </row>
    <row r="14065" spans="1:13" x14ac:dyDescent="0.35">
      <c r="A14065" t="s">
        <v>57708</v>
      </c>
      <c r="B14065" t="s">
        <v>14</v>
      </c>
      <c r="C14065" t="s">
        <v>57709</v>
      </c>
      <c r="D14065" t="s">
        <v>222</v>
      </c>
      <c r="E14065">
        <v>2824</v>
      </c>
      <c r="F14065">
        <v>16</v>
      </c>
      <c r="G14065">
        <v>0</v>
      </c>
      <c r="H14065" t="s">
        <v>57710</v>
      </c>
      <c r="I14065">
        <v>10</v>
      </c>
      <c r="J14065" t="s">
        <v>57711</v>
      </c>
      <c r="K14065">
        <v>1</v>
      </c>
      <c r="L14065" t="s">
        <v>225</v>
      </c>
      <c r="M14065" t="s">
        <v>57712</v>
      </c>
    </row>
    <row r="14066" spans="1:13" x14ac:dyDescent="0.35">
      <c r="A14066" t="s">
        <v>57713</v>
      </c>
      <c r="B14066" t="s">
        <v>14</v>
      </c>
      <c r="C14066" t="s">
        <v>57714</v>
      </c>
      <c r="D14066" t="s">
        <v>222</v>
      </c>
      <c r="E14066">
        <v>1444</v>
      </c>
      <c r="F14066">
        <v>29</v>
      </c>
      <c r="G14066">
        <v>0</v>
      </c>
      <c r="H14066" t="s">
        <v>57715</v>
      </c>
      <c r="I14066">
        <v>10</v>
      </c>
      <c r="J14066" t="s">
        <v>57716</v>
      </c>
      <c r="K14066">
        <v>2</v>
      </c>
      <c r="L14066" t="s">
        <v>225</v>
      </c>
      <c r="M14066" t="s">
        <v>57717</v>
      </c>
    </row>
    <row r="14067" spans="1:13" x14ac:dyDescent="0.35">
      <c r="A14067" t="s">
        <v>57718</v>
      </c>
      <c r="B14067" t="s">
        <v>14</v>
      </c>
      <c r="C14067" t="s">
        <v>57719</v>
      </c>
      <c r="D14067" t="s">
        <v>222</v>
      </c>
      <c r="E14067">
        <v>976</v>
      </c>
      <c r="F14067">
        <v>14</v>
      </c>
      <c r="G14067">
        <v>0</v>
      </c>
      <c r="H14067" t="s">
        <v>57720</v>
      </c>
      <c r="I14067">
        <v>10</v>
      </c>
      <c r="J14067" t="s">
        <v>57721</v>
      </c>
      <c r="K14067">
        <v>1</v>
      </c>
      <c r="L14067" t="s">
        <v>225</v>
      </c>
      <c r="M14067" t="s">
        <v>57722</v>
      </c>
    </row>
    <row r="14068" spans="1:13" x14ac:dyDescent="0.35">
      <c r="A14068" t="s">
        <v>57723</v>
      </c>
      <c r="B14068" t="s">
        <v>14</v>
      </c>
      <c r="C14068" t="s">
        <v>57724</v>
      </c>
      <c r="D14068" t="s">
        <v>222</v>
      </c>
      <c r="E14068">
        <v>1238</v>
      </c>
      <c r="F14068">
        <v>10</v>
      </c>
      <c r="G14068">
        <v>0</v>
      </c>
      <c r="H14068" t="s">
        <v>57725</v>
      </c>
      <c r="I14068">
        <v>10</v>
      </c>
      <c r="J14068" t="s">
        <v>57726</v>
      </c>
      <c r="K14068">
        <v>1</v>
      </c>
      <c r="L14068" t="s">
        <v>225</v>
      </c>
      <c r="M14068" t="s">
        <v>57727</v>
      </c>
    </row>
    <row r="14069" spans="1:13" x14ac:dyDescent="0.35">
      <c r="A14069" t="s">
        <v>57728</v>
      </c>
      <c r="B14069" t="s">
        <v>14</v>
      </c>
      <c r="C14069" t="s">
        <v>57729</v>
      </c>
      <c r="D14069" t="s">
        <v>222</v>
      </c>
      <c r="E14069">
        <v>721</v>
      </c>
      <c r="F14069">
        <v>10</v>
      </c>
      <c r="G14069">
        <v>0</v>
      </c>
      <c r="H14069" t="s">
        <v>57730</v>
      </c>
      <c r="I14069">
        <v>10</v>
      </c>
      <c r="J14069" t="s">
        <v>57731</v>
      </c>
      <c r="K14069">
        <v>1</v>
      </c>
      <c r="L14069" t="s">
        <v>225</v>
      </c>
      <c r="M14069" t="s">
        <v>57732</v>
      </c>
    </row>
    <row r="14070" spans="1:13" x14ac:dyDescent="0.35">
      <c r="A14070" t="s">
        <v>57733</v>
      </c>
      <c r="B14070" t="s">
        <v>14</v>
      </c>
      <c r="C14070" t="s">
        <v>57734</v>
      </c>
      <c r="D14070" t="s">
        <v>222</v>
      </c>
      <c r="E14070">
        <v>127</v>
      </c>
      <c r="F14070">
        <v>1</v>
      </c>
      <c r="G14070">
        <v>0</v>
      </c>
      <c r="H14070" t="s">
        <v>57735</v>
      </c>
      <c r="I14070">
        <v>10</v>
      </c>
      <c r="J14070" t="s">
        <v>57736</v>
      </c>
      <c r="K14070">
        <v>1</v>
      </c>
      <c r="L14070" t="s">
        <v>225</v>
      </c>
      <c r="M14070" t="s">
        <v>57737</v>
      </c>
    </row>
    <row r="14071" spans="1:13" x14ac:dyDescent="0.35">
      <c r="A14071" t="s">
        <v>57738</v>
      </c>
      <c r="B14071" t="s">
        <v>14</v>
      </c>
      <c r="C14071" t="s">
        <v>57739</v>
      </c>
      <c r="D14071" t="s">
        <v>222</v>
      </c>
      <c r="E14071">
        <v>733</v>
      </c>
      <c r="F14071">
        <v>9</v>
      </c>
      <c r="G14071">
        <v>0</v>
      </c>
      <c r="H14071" t="s">
        <v>57740</v>
      </c>
      <c r="I14071">
        <v>10</v>
      </c>
      <c r="J14071" t="s">
        <v>57741</v>
      </c>
      <c r="K14071">
        <v>2</v>
      </c>
      <c r="L14071" t="s">
        <v>225</v>
      </c>
      <c r="M14071" t="s">
        <v>57742</v>
      </c>
    </row>
    <row r="14072" spans="1:13" x14ac:dyDescent="0.35">
      <c r="A14072" t="s">
        <v>57743</v>
      </c>
      <c r="B14072" t="s">
        <v>14</v>
      </c>
      <c r="C14072" t="s">
        <v>57744</v>
      </c>
      <c r="D14072" t="s">
        <v>222</v>
      </c>
      <c r="E14072">
        <v>489</v>
      </c>
      <c r="F14072">
        <v>2</v>
      </c>
      <c r="G14072">
        <v>0</v>
      </c>
      <c r="H14072" t="s">
        <v>57745</v>
      </c>
      <c r="I14072">
        <v>10</v>
      </c>
      <c r="J14072" t="s">
        <v>57746</v>
      </c>
      <c r="K14072">
        <v>1</v>
      </c>
      <c r="L14072" t="s">
        <v>225</v>
      </c>
      <c r="M14072" t="s">
        <v>57747</v>
      </c>
    </row>
    <row r="14073" spans="1:13" x14ac:dyDescent="0.35">
      <c r="A14073" t="s">
        <v>57748</v>
      </c>
      <c r="B14073" t="s">
        <v>14</v>
      </c>
      <c r="C14073" t="s">
        <v>57749</v>
      </c>
      <c r="D14073" t="s">
        <v>222</v>
      </c>
      <c r="E14073">
        <v>832</v>
      </c>
      <c r="F14073">
        <v>11</v>
      </c>
      <c r="G14073">
        <v>0</v>
      </c>
      <c r="H14073" t="s">
        <v>57750</v>
      </c>
      <c r="I14073">
        <v>10</v>
      </c>
      <c r="J14073" t="s">
        <v>57751</v>
      </c>
      <c r="K14073">
        <v>4</v>
      </c>
      <c r="L14073" t="s">
        <v>225</v>
      </c>
      <c r="M14073" t="s">
        <v>57752</v>
      </c>
    </row>
    <row r="14074" spans="1:13" x14ac:dyDescent="0.35">
      <c r="A14074" t="s">
        <v>57753</v>
      </c>
      <c r="B14074" t="s">
        <v>14</v>
      </c>
      <c r="C14074" t="s">
        <v>57754</v>
      </c>
      <c r="D14074" t="s">
        <v>222</v>
      </c>
      <c r="E14074">
        <v>6535</v>
      </c>
      <c r="F14074">
        <v>42</v>
      </c>
      <c r="G14074">
        <v>0</v>
      </c>
      <c r="H14074" t="s">
        <v>57755</v>
      </c>
      <c r="I14074">
        <v>10</v>
      </c>
      <c r="J14074" t="s">
        <v>57756</v>
      </c>
      <c r="K14074">
        <v>5</v>
      </c>
      <c r="L14074" t="s">
        <v>225</v>
      </c>
      <c r="M14074" t="s">
        <v>57757</v>
      </c>
    </row>
    <row r="14075" spans="1:13" x14ac:dyDescent="0.35">
      <c r="A14075" t="s">
        <v>57758</v>
      </c>
      <c r="B14075" t="s">
        <v>14</v>
      </c>
      <c r="C14075" t="s">
        <v>57759</v>
      </c>
      <c r="D14075" t="s">
        <v>222</v>
      </c>
      <c r="E14075">
        <v>4128</v>
      </c>
      <c r="F14075">
        <v>12</v>
      </c>
      <c r="G14075">
        <v>0</v>
      </c>
      <c r="H14075" t="s">
        <v>57760</v>
      </c>
      <c r="I14075">
        <v>10</v>
      </c>
      <c r="J14075" t="s">
        <v>57761</v>
      </c>
      <c r="K14075">
        <v>1</v>
      </c>
      <c r="L14075" t="s">
        <v>225</v>
      </c>
      <c r="M14075" t="s">
        <v>57762</v>
      </c>
    </row>
    <row r="14076" spans="1:13" x14ac:dyDescent="0.35">
      <c r="A14076" t="s">
        <v>57763</v>
      </c>
      <c r="B14076" t="s">
        <v>14</v>
      </c>
      <c r="C14076" t="s">
        <v>57764</v>
      </c>
      <c r="D14076" t="s">
        <v>222</v>
      </c>
      <c r="E14076">
        <v>356811</v>
      </c>
      <c r="F14076">
        <v>1332</v>
      </c>
      <c r="G14076">
        <v>0</v>
      </c>
      <c r="H14076" t="s">
        <v>57765</v>
      </c>
      <c r="I14076">
        <v>10</v>
      </c>
      <c r="J14076" t="s">
        <v>57766</v>
      </c>
      <c r="K14076">
        <v>12</v>
      </c>
      <c r="L14076" t="s">
        <v>225</v>
      </c>
      <c r="M14076" t="s">
        <v>57767</v>
      </c>
    </row>
    <row r="14077" spans="1:13" x14ac:dyDescent="0.35">
      <c r="A14077" t="s">
        <v>57768</v>
      </c>
      <c r="B14077" t="s">
        <v>14</v>
      </c>
      <c r="C14077" t="s">
        <v>57769</v>
      </c>
      <c r="D14077" t="s">
        <v>222</v>
      </c>
      <c r="E14077">
        <v>1593</v>
      </c>
      <c r="F14077">
        <v>7</v>
      </c>
      <c r="G14077">
        <v>0</v>
      </c>
      <c r="H14077" t="s">
        <v>57770</v>
      </c>
      <c r="I14077">
        <v>10</v>
      </c>
      <c r="J14077" t="s">
        <v>57771</v>
      </c>
      <c r="K14077">
        <v>2</v>
      </c>
      <c r="L14077" t="s">
        <v>225</v>
      </c>
      <c r="M14077" t="s">
        <v>57772</v>
      </c>
    </row>
    <row r="14078" spans="1:13" x14ac:dyDescent="0.35">
      <c r="A14078" t="s">
        <v>57773</v>
      </c>
      <c r="B14078" t="s">
        <v>14</v>
      </c>
      <c r="C14078" t="s">
        <v>57774</v>
      </c>
      <c r="D14078" t="s">
        <v>222</v>
      </c>
      <c r="E14078">
        <v>1525518</v>
      </c>
      <c r="F14078">
        <v>6208</v>
      </c>
      <c r="G14078">
        <v>0</v>
      </c>
      <c r="H14078" t="s">
        <v>57775</v>
      </c>
      <c r="I14078">
        <v>10</v>
      </c>
      <c r="J14078" t="s">
        <v>57776</v>
      </c>
      <c r="K14078">
        <v>206</v>
      </c>
      <c r="L14078" t="s">
        <v>225</v>
      </c>
      <c r="M14078" t="s">
        <v>57777</v>
      </c>
    </row>
    <row r="14079" spans="1:13" x14ac:dyDescent="0.35">
      <c r="A14079" t="s">
        <v>57778</v>
      </c>
      <c r="B14079" t="s">
        <v>14</v>
      </c>
      <c r="C14079" t="s">
        <v>57779</v>
      </c>
      <c r="D14079" t="s">
        <v>222</v>
      </c>
      <c r="E14079">
        <v>11440</v>
      </c>
      <c r="F14079">
        <v>55</v>
      </c>
      <c r="G14079">
        <v>0</v>
      </c>
      <c r="H14079" t="s">
        <v>57780</v>
      </c>
      <c r="I14079">
        <v>10</v>
      </c>
      <c r="J14079" t="s">
        <v>57781</v>
      </c>
      <c r="K14079">
        <v>2</v>
      </c>
      <c r="L14079" t="s">
        <v>225</v>
      </c>
      <c r="M14079" t="s">
        <v>57782</v>
      </c>
    </row>
    <row r="14080" spans="1:13" x14ac:dyDescent="0.35">
      <c r="A14080" t="s">
        <v>57783</v>
      </c>
      <c r="B14080" t="s">
        <v>14</v>
      </c>
      <c r="C14080" t="s">
        <v>57784</v>
      </c>
      <c r="D14080" t="s">
        <v>222</v>
      </c>
      <c r="E14080">
        <v>1123</v>
      </c>
      <c r="F14080">
        <v>9</v>
      </c>
      <c r="G14080">
        <v>0</v>
      </c>
      <c r="H14080" t="s">
        <v>57785</v>
      </c>
      <c r="I14080">
        <v>10</v>
      </c>
      <c r="J14080" t="s">
        <v>57786</v>
      </c>
      <c r="K14080">
        <v>2</v>
      </c>
      <c r="L14080" t="s">
        <v>225</v>
      </c>
      <c r="M14080" t="s">
        <v>57787</v>
      </c>
    </row>
    <row r="14081" spans="1:13" x14ac:dyDescent="0.35">
      <c r="A14081" t="s">
        <v>57788</v>
      </c>
      <c r="B14081" t="s">
        <v>14</v>
      </c>
      <c r="C14081" t="s">
        <v>57789</v>
      </c>
      <c r="D14081" t="s">
        <v>222</v>
      </c>
      <c r="E14081">
        <v>293</v>
      </c>
      <c r="F14081">
        <v>4</v>
      </c>
      <c r="G14081">
        <v>0</v>
      </c>
      <c r="H14081" t="s">
        <v>57790</v>
      </c>
      <c r="I14081">
        <v>10</v>
      </c>
      <c r="J14081" t="s">
        <v>57791</v>
      </c>
      <c r="K14081">
        <v>1</v>
      </c>
      <c r="L14081" t="s">
        <v>225</v>
      </c>
      <c r="M14081" t="s">
        <v>57792</v>
      </c>
    </row>
    <row r="14082" spans="1:13" x14ac:dyDescent="0.35">
      <c r="A14082" t="s">
        <v>57793</v>
      </c>
      <c r="B14082" t="s">
        <v>14</v>
      </c>
      <c r="C14082" t="s">
        <v>57794</v>
      </c>
      <c r="D14082" t="s">
        <v>222</v>
      </c>
      <c r="E14082">
        <v>2179</v>
      </c>
      <c r="F14082">
        <v>25</v>
      </c>
      <c r="G14082">
        <v>0</v>
      </c>
      <c r="H14082" t="s">
        <v>57795</v>
      </c>
      <c r="I14082">
        <v>10</v>
      </c>
      <c r="J14082" t="s">
        <v>57796</v>
      </c>
      <c r="K14082">
        <v>2</v>
      </c>
      <c r="L14082" t="s">
        <v>225</v>
      </c>
      <c r="M14082" t="s">
        <v>57797</v>
      </c>
    </row>
    <row r="14083" spans="1:13" x14ac:dyDescent="0.35">
      <c r="A14083" t="s">
        <v>57798</v>
      </c>
      <c r="B14083" t="s">
        <v>14</v>
      </c>
      <c r="C14083" t="s">
        <v>57799</v>
      </c>
      <c r="D14083" t="s">
        <v>222</v>
      </c>
      <c r="E14083">
        <v>13861</v>
      </c>
      <c r="F14083">
        <v>47</v>
      </c>
      <c r="G14083">
        <v>0</v>
      </c>
      <c r="H14083" t="s">
        <v>57800</v>
      </c>
      <c r="I14083">
        <v>10</v>
      </c>
      <c r="J14083" t="s">
        <v>57801</v>
      </c>
      <c r="K14083">
        <v>4</v>
      </c>
      <c r="L14083" t="s">
        <v>225</v>
      </c>
      <c r="M14083" t="s">
        <v>57802</v>
      </c>
    </row>
    <row r="14084" spans="1:13" x14ac:dyDescent="0.35">
      <c r="A14084" t="s">
        <v>57803</v>
      </c>
      <c r="B14084" t="s">
        <v>14</v>
      </c>
      <c r="C14084" t="s">
        <v>57804</v>
      </c>
      <c r="D14084" t="s">
        <v>222</v>
      </c>
      <c r="E14084">
        <v>1188</v>
      </c>
      <c r="F14084">
        <v>8</v>
      </c>
      <c r="G14084">
        <v>0</v>
      </c>
      <c r="H14084" t="s">
        <v>57805</v>
      </c>
      <c r="I14084">
        <v>10</v>
      </c>
      <c r="J14084" t="s">
        <v>57806</v>
      </c>
      <c r="K14084">
        <v>3</v>
      </c>
      <c r="L14084" t="s">
        <v>225</v>
      </c>
      <c r="M14084" t="s">
        <v>57807</v>
      </c>
    </row>
    <row r="14085" spans="1:13" x14ac:dyDescent="0.35">
      <c r="A14085" t="s">
        <v>57808</v>
      </c>
      <c r="B14085" t="s">
        <v>14</v>
      </c>
      <c r="C14085" t="s">
        <v>57809</v>
      </c>
      <c r="D14085" t="s">
        <v>222</v>
      </c>
      <c r="E14085">
        <v>2272</v>
      </c>
      <c r="F14085">
        <v>18</v>
      </c>
      <c r="G14085">
        <v>0</v>
      </c>
      <c r="H14085" t="s">
        <v>57810</v>
      </c>
      <c r="I14085">
        <v>10</v>
      </c>
      <c r="J14085" t="s">
        <v>57811</v>
      </c>
      <c r="K14085">
        <v>1</v>
      </c>
      <c r="L14085" t="s">
        <v>225</v>
      </c>
      <c r="M14085" t="s">
        <v>57812</v>
      </c>
    </row>
    <row r="14086" spans="1:13" x14ac:dyDescent="0.35">
      <c r="A14086" t="s">
        <v>57813</v>
      </c>
      <c r="B14086" t="s">
        <v>14</v>
      </c>
      <c r="C14086" t="s">
        <v>57814</v>
      </c>
      <c r="D14086" t="s">
        <v>222</v>
      </c>
      <c r="E14086">
        <v>1523</v>
      </c>
      <c r="F14086">
        <v>9</v>
      </c>
      <c r="G14086">
        <v>0</v>
      </c>
      <c r="H14086" t="s">
        <v>57815</v>
      </c>
      <c r="I14086">
        <v>10</v>
      </c>
      <c r="J14086" t="s">
        <v>57816</v>
      </c>
      <c r="K14086">
        <v>1</v>
      </c>
      <c r="L14086" t="s">
        <v>225</v>
      </c>
      <c r="M14086" t="s">
        <v>57817</v>
      </c>
    </row>
    <row r="14087" spans="1:13" x14ac:dyDescent="0.35">
      <c r="A14087" t="s">
        <v>57818</v>
      </c>
      <c r="B14087" t="s">
        <v>14</v>
      </c>
      <c r="C14087" t="s">
        <v>57819</v>
      </c>
      <c r="D14087" t="s">
        <v>222</v>
      </c>
      <c r="E14087">
        <v>3683</v>
      </c>
      <c r="F14087">
        <v>14</v>
      </c>
      <c r="G14087">
        <v>0</v>
      </c>
      <c r="H14087" t="s">
        <v>57820</v>
      </c>
      <c r="I14087">
        <v>10</v>
      </c>
      <c r="J14087" t="s">
        <v>57821</v>
      </c>
      <c r="K14087">
        <v>1</v>
      </c>
      <c r="L14087" t="s">
        <v>225</v>
      </c>
      <c r="M14087" t="s">
        <v>57822</v>
      </c>
    </row>
    <row r="14088" spans="1:13" x14ac:dyDescent="0.35">
      <c r="A14088" t="s">
        <v>57823</v>
      </c>
      <c r="B14088" t="s">
        <v>14</v>
      </c>
      <c r="C14088" t="s">
        <v>57824</v>
      </c>
      <c r="D14088" t="s">
        <v>222</v>
      </c>
      <c r="E14088">
        <v>2721</v>
      </c>
      <c r="F14088">
        <v>25</v>
      </c>
      <c r="G14088">
        <v>0</v>
      </c>
      <c r="H14088" t="s">
        <v>57825</v>
      </c>
      <c r="I14088">
        <v>10</v>
      </c>
      <c r="J14088" t="s">
        <v>57826</v>
      </c>
      <c r="K14088">
        <v>1</v>
      </c>
      <c r="L14088" t="s">
        <v>225</v>
      </c>
      <c r="M14088" t="s">
        <v>57827</v>
      </c>
    </row>
    <row r="14089" spans="1:13" x14ac:dyDescent="0.35">
      <c r="A14089" t="s">
        <v>57828</v>
      </c>
      <c r="B14089" t="s">
        <v>14</v>
      </c>
      <c r="C14089" t="s">
        <v>57829</v>
      </c>
      <c r="D14089" t="s">
        <v>222</v>
      </c>
      <c r="E14089">
        <v>2514</v>
      </c>
      <c r="F14089">
        <v>13</v>
      </c>
      <c r="G14089">
        <v>0</v>
      </c>
      <c r="H14089" t="s">
        <v>57830</v>
      </c>
      <c r="I14089">
        <v>10</v>
      </c>
      <c r="J14089" t="s">
        <v>57831</v>
      </c>
      <c r="K14089">
        <v>3</v>
      </c>
      <c r="L14089" t="s">
        <v>225</v>
      </c>
      <c r="M14089" t="s">
        <v>57832</v>
      </c>
    </row>
    <row r="14090" spans="1:13" x14ac:dyDescent="0.35">
      <c r="A14090" t="s">
        <v>57833</v>
      </c>
      <c r="B14090" t="s">
        <v>14</v>
      </c>
      <c r="C14090" t="s">
        <v>57834</v>
      </c>
      <c r="D14090" t="s">
        <v>222</v>
      </c>
      <c r="E14090">
        <v>1948</v>
      </c>
      <c r="F14090">
        <v>17</v>
      </c>
      <c r="G14090">
        <v>0</v>
      </c>
      <c r="H14090" t="s">
        <v>57835</v>
      </c>
      <c r="I14090">
        <v>10</v>
      </c>
      <c r="J14090" t="s">
        <v>57836</v>
      </c>
      <c r="K14090">
        <v>1</v>
      </c>
      <c r="L14090" t="s">
        <v>225</v>
      </c>
      <c r="M14090" t="s">
        <v>57837</v>
      </c>
    </row>
    <row r="14091" spans="1:13" x14ac:dyDescent="0.35">
      <c r="A14091" t="s">
        <v>57838</v>
      </c>
      <c r="B14091" t="s">
        <v>14</v>
      </c>
      <c r="C14091" t="s">
        <v>57839</v>
      </c>
      <c r="D14091" t="s">
        <v>222</v>
      </c>
      <c r="E14091">
        <v>1680</v>
      </c>
      <c r="F14091">
        <v>6</v>
      </c>
      <c r="G14091">
        <v>0</v>
      </c>
      <c r="H14091" t="s">
        <v>57840</v>
      </c>
      <c r="I14091">
        <v>10</v>
      </c>
      <c r="J14091" t="s">
        <v>57841</v>
      </c>
      <c r="K14091">
        <v>2</v>
      </c>
      <c r="L14091" t="s">
        <v>225</v>
      </c>
      <c r="M14091" t="s">
        <v>57842</v>
      </c>
    </row>
    <row r="14092" spans="1:13" x14ac:dyDescent="0.35">
      <c r="A14092" t="s">
        <v>57843</v>
      </c>
      <c r="B14092" t="s">
        <v>14</v>
      </c>
      <c r="C14092" t="s">
        <v>57844</v>
      </c>
      <c r="D14092" t="s">
        <v>222</v>
      </c>
      <c r="E14092">
        <v>541</v>
      </c>
      <c r="F14092">
        <v>7</v>
      </c>
      <c r="G14092">
        <v>0</v>
      </c>
      <c r="H14092" t="s">
        <v>57845</v>
      </c>
      <c r="I14092">
        <v>10</v>
      </c>
      <c r="J14092" t="s">
        <v>57846</v>
      </c>
      <c r="K14092">
        <v>1</v>
      </c>
      <c r="L14092" t="s">
        <v>225</v>
      </c>
      <c r="M14092" t="s">
        <v>57847</v>
      </c>
    </row>
    <row r="14093" spans="1:13" x14ac:dyDescent="0.35">
      <c r="A14093" t="s">
        <v>57848</v>
      </c>
      <c r="B14093" t="s">
        <v>14</v>
      </c>
      <c r="C14093" t="s">
        <v>57849</v>
      </c>
      <c r="D14093" t="s">
        <v>222</v>
      </c>
      <c r="E14093">
        <v>1919</v>
      </c>
      <c r="F14093">
        <v>14</v>
      </c>
      <c r="G14093">
        <v>0</v>
      </c>
      <c r="H14093" t="s">
        <v>57850</v>
      </c>
      <c r="I14093">
        <v>10</v>
      </c>
      <c r="J14093" t="s">
        <v>57851</v>
      </c>
      <c r="K14093">
        <v>0</v>
      </c>
      <c r="L14093" t="s">
        <v>225</v>
      </c>
      <c r="M14093" t="s">
        <v>57852</v>
      </c>
    </row>
    <row r="14094" spans="1:13" x14ac:dyDescent="0.35">
      <c r="A14094" t="s">
        <v>57853</v>
      </c>
      <c r="B14094" t="s">
        <v>14</v>
      </c>
      <c r="C14094" t="s">
        <v>57854</v>
      </c>
      <c r="D14094" t="s">
        <v>222</v>
      </c>
      <c r="E14094">
        <v>209</v>
      </c>
      <c r="F14094">
        <v>1</v>
      </c>
      <c r="G14094">
        <v>0</v>
      </c>
      <c r="H14094" t="s">
        <v>57855</v>
      </c>
      <c r="I14094">
        <v>10</v>
      </c>
      <c r="J14094" t="s">
        <v>57856</v>
      </c>
      <c r="K14094">
        <v>0</v>
      </c>
      <c r="L14094" t="s">
        <v>225</v>
      </c>
      <c r="M14094" t="s">
        <v>57857</v>
      </c>
    </row>
    <row r="14095" spans="1:13" x14ac:dyDescent="0.35">
      <c r="A14095" t="s">
        <v>57858</v>
      </c>
      <c r="B14095" t="s">
        <v>14</v>
      </c>
      <c r="C14095" t="s">
        <v>57859</v>
      </c>
      <c r="D14095" t="s">
        <v>222</v>
      </c>
      <c r="E14095">
        <v>1290</v>
      </c>
      <c r="F14095">
        <v>9</v>
      </c>
      <c r="G14095">
        <v>0</v>
      </c>
      <c r="H14095" t="s">
        <v>57860</v>
      </c>
      <c r="I14095">
        <v>10</v>
      </c>
      <c r="J14095" t="s">
        <v>57861</v>
      </c>
      <c r="K14095">
        <v>1</v>
      </c>
      <c r="L14095" t="s">
        <v>225</v>
      </c>
      <c r="M14095" t="s">
        <v>57862</v>
      </c>
    </row>
    <row r="14096" spans="1:13" x14ac:dyDescent="0.35">
      <c r="A14096" t="s">
        <v>57863</v>
      </c>
      <c r="B14096" t="s">
        <v>14</v>
      </c>
      <c r="C14096" t="s">
        <v>57864</v>
      </c>
      <c r="D14096" t="s">
        <v>222</v>
      </c>
      <c r="E14096">
        <v>17880</v>
      </c>
      <c r="F14096">
        <v>58</v>
      </c>
      <c r="G14096">
        <v>0</v>
      </c>
      <c r="H14096" t="s">
        <v>57865</v>
      </c>
      <c r="I14096">
        <v>10</v>
      </c>
      <c r="J14096" t="s">
        <v>57866</v>
      </c>
      <c r="K14096">
        <v>1</v>
      </c>
      <c r="L14096" t="s">
        <v>225</v>
      </c>
      <c r="M14096" t="s">
        <v>57867</v>
      </c>
    </row>
    <row r="14097" spans="1:13" x14ac:dyDescent="0.35">
      <c r="A14097" t="s">
        <v>57868</v>
      </c>
      <c r="B14097" t="s">
        <v>14</v>
      </c>
      <c r="C14097" t="s">
        <v>57869</v>
      </c>
      <c r="D14097" t="s">
        <v>222</v>
      </c>
      <c r="E14097">
        <v>311</v>
      </c>
      <c r="F14097">
        <v>2</v>
      </c>
      <c r="G14097">
        <v>0</v>
      </c>
      <c r="H14097" t="s">
        <v>57870</v>
      </c>
      <c r="I14097">
        <v>10</v>
      </c>
      <c r="J14097" t="s">
        <v>57871</v>
      </c>
      <c r="K14097">
        <v>2</v>
      </c>
      <c r="L14097" t="s">
        <v>225</v>
      </c>
      <c r="M14097" t="s">
        <v>57872</v>
      </c>
    </row>
    <row r="14098" spans="1:13" x14ac:dyDescent="0.35">
      <c r="A14098" t="s">
        <v>57873</v>
      </c>
      <c r="B14098" t="s">
        <v>14</v>
      </c>
      <c r="C14098" t="s">
        <v>57874</v>
      </c>
      <c r="D14098" t="s">
        <v>222</v>
      </c>
      <c r="E14098">
        <v>19693</v>
      </c>
      <c r="F14098">
        <v>89</v>
      </c>
      <c r="G14098">
        <v>0</v>
      </c>
      <c r="H14098" t="s">
        <v>57875</v>
      </c>
      <c r="I14098">
        <v>10</v>
      </c>
      <c r="J14098" t="s">
        <v>57876</v>
      </c>
      <c r="K14098">
        <v>1</v>
      </c>
      <c r="L14098" t="s">
        <v>225</v>
      </c>
      <c r="M14098" t="s">
        <v>57877</v>
      </c>
    </row>
    <row r="14099" spans="1:13" x14ac:dyDescent="0.35">
      <c r="A14099" t="s">
        <v>57878</v>
      </c>
      <c r="B14099" t="s">
        <v>14</v>
      </c>
      <c r="C14099" t="s">
        <v>57879</v>
      </c>
      <c r="D14099" t="s">
        <v>222</v>
      </c>
      <c r="E14099">
        <v>2290</v>
      </c>
      <c r="F14099">
        <v>21</v>
      </c>
      <c r="G14099">
        <v>0</v>
      </c>
      <c r="H14099" t="s">
        <v>57880</v>
      </c>
      <c r="I14099">
        <v>10</v>
      </c>
      <c r="J14099" t="s">
        <v>57881</v>
      </c>
      <c r="K14099">
        <v>2</v>
      </c>
      <c r="L14099" t="s">
        <v>225</v>
      </c>
      <c r="M14099" t="s">
        <v>57882</v>
      </c>
    </row>
    <row r="14100" spans="1:13" x14ac:dyDescent="0.35">
      <c r="A14100" t="s">
        <v>57883</v>
      </c>
      <c r="B14100" t="s">
        <v>14</v>
      </c>
      <c r="C14100" t="s">
        <v>57884</v>
      </c>
      <c r="D14100" t="s">
        <v>222</v>
      </c>
      <c r="E14100">
        <v>37315</v>
      </c>
      <c r="F14100">
        <v>110</v>
      </c>
      <c r="G14100">
        <v>0</v>
      </c>
      <c r="H14100" t="s">
        <v>57885</v>
      </c>
      <c r="I14100">
        <v>10</v>
      </c>
      <c r="J14100" t="s">
        <v>57886</v>
      </c>
      <c r="K14100">
        <v>4</v>
      </c>
      <c r="L14100" t="s">
        <v>225</v>
      </c>
      <c r="M14100" t="s">
        <v>57887</v>
      </c>
    </row>
    <row r="14101" spans="1:13" x14ac:dyDescent="0.35">
      <c r="A14101" t="s">
        <v>57888</v>
      </c>
      <c r="B14101" t="s">
        <v>14</v>
      </c>
      <c r="C14101" t="s">
        <v>57889</v>
      </c>
      <c r="D14101" t="s">
        <v>222</v>
      </c>
      <c r="E14101">
        <v>19031</v>
      </c>
      <c r="F14101">
        <v>57</v>
      </c>
      <c r="G14101">
        <v>0</v>
      </c>
      <c r="H14101" t="s">
        <v>57890</v>
      </c>
      <c r="I14101">
        <v>10</v>
      </c>
      <c r="J14101" t="s">
        <v>57891</v>
      </c>
      <c r="K14101">
        <v>3</v>
      </c>
      <c r="L14101" t="s">
        <v>225</v>
      </c>
      <c r="M14101" t="s">
        <v>57892</v>
      </c>
    </row>
    <row r="14102" spans="1:13" x14ac:dyDescent="0.35">
      <c r="A14102" t="s">
        <v>57893</v>
      </c>
      <c r="B14102" t="s">
        <v>14</v>
      </c>
      <c r="C14102" t="s">
        <v>57894</v>
      </c>
      <c r="D14102" t="s">
        <v>222</v>
      </c>
      <c r="E14102">
        <v>3955</v>
      </c>
      <c r="F14102">
        <v>25</v>
      </c>
      <c r="G14102">
        <v>0</v>
      </c>
      <c r="H14102" t="s">
        <v>57895</v>
      </c>
      <c r="I14102">
        <v>10</v>
      </c>
      <c r="J14102" t="s">
        <v>57896</v>
      </c>
      <c r="K14102">
        <v>1</v>
      </c>
      <c r="L14102" t="s">
        <v>225</v>
      </c>
      <c r="M14102" t="s">
        <v>57897</v>
      </c>
    </row>
    <row r="14103" spans="1:13" x14ac:dyDescent="0.35">
      <c r="A14103" t="s">
        <v>57898</v>
      </c>
      <c r="B14103" t="s">
        <v>14</v>
      </c>
      <c r="C14103" t="s">
        <v>57899</v>
      </c>
      <c r="D14103" t="s">
        <v>222</v>
      </c>
      <c r="E14103">
        <v>41212</v>
      </c>
      <c r="F14103">
        <v>158</v>
      </c>
      <c r="G14103">
        <v>0</v>
      </c>
      <c r="H14103" t="s">
        <v>57900</v>
      </c>
      <c r="I14103">
        <v>10</v>
      </c>
      <c r="J14103" t="s">
        <v>57901</v>
      </c>
      <c r="K14103">
        <v>5</v>
      </c>
      <c r="L14103" t="s">
        <v>225</v>
      </c>
      <c r="M14103" t="s">
        <v>57902</v>
      </c>
    </row>
    <row r="14104" spans="1:13" x14ac:dyDescent="0.35">
      <c r="A14104" t="s">
        <v>57903</v>
      </c>
      <c r="B14104" t="s">
        <v>14</v>
      </c>
      <c r="C14104" t="s">
        <v>57904</v>
      </c>
      <c r="D14104" t="s">
        <v>222</v>
      </c>
      <c r="E14104">
        <v>3729</v>
      </c>
      <c r="F14104">
        <v>55</v>
      </c>
      <c r="G14104">
        <v>0</v>
      </c>
      <c r="H14104" t="s">
        <v>57905</v>
      </c>
      <c r="I14104">
        <v>10</v>
      </c>
      <c r="J14104" t="s">
        <v>57906</v>
      </c>
      <c r="K14104">
        <v>3</v>
      </c>
      <c r="L14104" t="s">
        <v>225</v>
      </c>
      <c r="M14104" t="s">
        <v>57907</v>
      </c>
    </row>
    <row r="14105" spans="1:13" x14ac:dyDescent="0.35">
      <c r="A14105" t="s">
        <v>57908</v>
      </c>
      <c r="B14105" t="s">
        <v>14</v>
      </c>
      <c r="C14105" t="s">
        <v>57909</v>
      </c>
      <c r="D14105" t="s">
        <v>222</v>
      </c>
      <c r="E14105">
        <v>2759</v>
      </c>
      <c r="F14105">
        <v>6</v>
      </c>
      <c r="G14105">
        <v>0</v>
      </c>
      <c r="H14105" t="s">
        <v>57910</v>
      </c>
      <c r="I14105">
        <v>10</v>
      </c>
      <c r="J14105" t="s">
        <v>57911</v>
      </c>
      <c r="K14105">
        <v>2</v>
      </c>
      <c r="L14105" t="s">
        <v>225</v>
      </c>
      <c r="M14105" t="s">
        <v>57912</v>
      </c>
    </row>
    <row r="14106" spans="1:13" x14ac:dyDescent="0.35">
      <c r="A14106" t="e">
        <f>-afS2DWkAM8</f>
        <v>#NAME?</v>
      </c>
      <c r="B14106" t="s">
        <v>14</v>
      </c>
      <c r="C14106" t="s">
        <v>57913</v>
      </c>
      <c r="D14106" t="s">
        <v>222</v>
      </c>
      <c r="E14106">
        <v>8363</v>
      </c>
      <c r="F14106">
        <v>48</v>
      </c>
      <c r="G14106">
        <v>0</v>
      </c>
      <c r="H14106" t="s">
        <v>57914</v>
      </c>
      <c r="I14106">
        <v>10</v>
      </c>
      <c r="J14106" t="s">
        <v>57915</v>
      </c>
      <c r="K14106">
        <v>1</v>
      </c>
      <c r="L14106" t="s">
        <v>225</v>
      </c>
      <c r="M14106" t="s">
        <v>57916</v>
      </c>
    </row>
    <row r="14107" spans="1:13" x14ac:dyDescent="0.35">
      <c r="A14107" t="s">
        <v>57917</v>
      </c>
      <c r="B14107" t="s">
        <v>14</v>
      </c>
      <c r="C14107" t="s">
        <v>57918</v>
      </c>
      <c r="D14107" t="s">
        <v>222</v>
      </c>
      <c r="E14107">
        <v>84438</v>
      </c>
      <c r="F14107">
        <v>118</v>
      </c>
      <c r="G14107">
        <v>0</v>
      </c>
      <c r="H14107" t="s">
        <v>57919</v>
      </c>
      <c r="I14107">
        <v>10</v>
      </c>
      <c r="J14107" t="s">
        <v>57920</v>
      </c>
      <c r="K14107">
        <v>13</v>
      </c>
      <c r="L14107" t="s">
        <v>225</v>
      </c>
      <c r="M14107" t="s">
        <v>57921</v>
      </c>
    </row>
    <row r="14108" spans="1:13" x14ac:dyDescent="0.35">
      <c r="A14108" t="s">
        <v>57922</v>
      </c>
      <c r="B14108" t="s">
        <v>14</v>
      </c>
      <c r="C14108" t="s">
        <v>57923</v>
      </c>
      <c r="D14108" t="s">
        <v>222</v>
      </c>
      <c r="E14108">
        <v>175563</v>
      </c>
      <c r="F14108">
        <v>980</v>
      </c>
      <c r="G14108">
        <v>0</v>
      </c>
      <c r="H14108" t="s">
        <v>57924</v>
      </c>
      <c r="I14108">
        <v>10</v>
      </c>
      <c r="J14108" t="s">
        <v>57925</v>
      </c>
      <c r="K14108">
        <v>12</v>
      </c>
      <c r="L14108" t="s">
        <v>225</v>
      </c>
      <c r="M14108" t="s">
        <v>57926</v>
      </c>
    </row>
    <row r="14109" spans="1:13" x14ac:dyDescent="0.35">
      <c r="A14109" t="s">
        <v>57927</v>
      </c>
      <c r="B14109" t="s">
        <v>14</v>
      </c>
      <c r="C14109" t="s">
        <v>57928</v>
      </c>
      <c r="D14109" t="s">
        <v>222</v>
      </c>
      <c r="E14109">
        <v>636</v>
      </c>
      <c r="F14109">
        <v>7</v>
      </c>
      <c r="G14109">
        <v>0</v>
      </c>
      <c r="H14109" t="s">
        <v>57929</v>
      </c>
      <c r="I14109">
        <v>10</v>
      </c>
      <c r="J14109" t="s">
        <v>57930</v>
      </c>
      <c r="K14109">
        <v>1</v>
      </c>
      <c r="L14109" t="s">
        <v>225</v>
      </c>
      <c r="M14109" t="s">
        <v>57931</v>
      </c>
    </row>
    <row r="14110" spans="1:13" x14ac:dyDescent="0.35">
      <c r="A14110" t="s">
        <v>57932</v>
      </c>
      <c r="B14110" t="s">
        <v>14</v>
      </c>
      <c r="C14110" t="s">
        <v>57933</v>
      </c>
      <c r="D14110" t="s">
        <v>222</v>
      </c>
      <c r="E14110">
        <v>10921</v>
      </c>
      <c r="F14110">
        <v>51</v>
      </c>
      <c r="G14110">
        <v>0</v>
      </c>
      <c r="H14110" t="s">
        <v>57934</v>
      </c>
      <c r="I14110">
        <v>10</v>
      </c>
      <c r="J14110" t="s">
        <v>57935</v>
      </c>
      <c r="K14110">
        <v>6</v>
      </c>
      <c r="L14110" t="s">
        <v>225</v>
      </c>
      <c r="M14110" t="s">
        <v>57936</v>
      </c>
    </row>
    <row r="14111" spans="1:13" x14ac:dyDescent="0.35">
      <c r="A14111" t="s">
        <v>57937</v>
      </c>
      <c r="B14111" t="s">
        <v>14</v>
      </c>
      <c r="C14111" t="s">
        <v>57938</v>
      </c>
      <c r="D14111" t="s">
        <v>222</v>
      </c>
      <c r="E14111">
        <v>1894</v>
      </c>
      <c r="F14111">
        <v>14</v>
      </c>
      <c r="G14111">
        <v>0</v>
      </c>
      <c r="H14111" t="s">
        <v>57939</v>
      </c>
      <c r="I14111">
        <v>10</v>
      </c>
      <c r="J14111" t="s">
        <v>57940</v>
      </c>
      <c r="K14111">
        <v>3</v>
      </c>
      <c r="L14111" t="s">
        <v>225</v>
      </c>
      <c r="M14111" t="s">
        <v>57941</v>
      </c>
    </row>
    <row r="14112" spans="1:13" x14ac:dyDescent="0.35">
      <c r="A14112" t="s">
        <v>57942</v>
      </c>
      <c r="B14112" t="s">
        <v>14</v>
      </c>
      <c r="C14112" t="s">
        <v>57943</v>
      </c>
      <c r="D14112" t="s">
        <v>222</v>
      </c>
      <c r="E14112">
        <v>1608</v>
      </c>
      <c r="F14112">
        <v>11</v>
      </c>
      <c r="G14112">
        <v>0</v>
      </c>
      <c r="H14112" t="s">
        <v>57944</v>
      </c>
      <c r="I14112">
        <v>10</v>
      </c>
      <c r="J14112" t="s">
        <v>57945</v>
      </c>
      <c r="K14112">
        <v>1</v>
      </c>
      <c r="L14112" t="s">
        <v>225</v>
      </c>
      <c r="M14112" t="s">
        <v>57946</v>
      </c>
    </row>
    <row r="14113" spans="1:13" x14ac:dyDescent="0.35">
      <c r="A14113" t="s">
        <v>57947</v>
      </c>
      <c r="B14113" t="s">
        <v>14</v>
      </c>
      <c r="C14113" t="s">
        <v>57948</v>
      </c>
      <c r="D14113" t="s">
        <v>222</v>
      </c>
      <c r="E14113">
        <v>136409</v>
      </c>
      <c r="F14113">
        <v>370</v>
      </c>
      <c r="G14113">
        <v>0</v>
      </c>
      <c r="H14113" t="s">
        <v>57949</v>
      </c>
      <c r="I14113">
        <v>10</v>
      </c>
      <c r="J14113" t="s">
        <v>57950</v>
      </c>
      <c r="K14113">
        <v>8</v>
      </c>
      <c r="L14113" t="s">
        <v>225</v>
      </c>
      <c r="M14113" t="s">
        <v>57951</v>
      </c>
    </row>
    <row r="14114" spans="1:13" x14ac:dyDescent="0.35">
      <c r="A14114" t="s">
        <v>57952</v>
      </c>
      <c r="B14114" t="s">
        <v>14</v>
      </c>
      <c r="C14114" t="s">
        <v>57953</v>
      </c>
      <c r="D14114" t="s">
        <v>222</v>
      </c>
      <c r="E14114">
        <v>10180</v>
      </c>
      <c r="F14114">
        <v>61</v>
      </c>
      <c r="G14114">
        <v>0</v>
      </c>
      <c r="H14114" t="s">
        <v>57954</v>
      </c>
      <c r="I14114">
        <v>10</v>
      </c>
      <c r="J14114" t="s">
        <v>57955</v>
      </c>
      <c r="K14114">
        <v>3</v>
      </c>
      <c r="L14114" t="s">
        <v>225</v>
      </c>
      <c r="M14114" t="s">
        <v>57956</v>
      </c>
    </row>
    <row r="14115" spans="1:13" x14ac:dyDescent="0.35">
      <c r="A14115" t="s">
        <v>57957</v>
      </c>
      <c r="B14115" t="s">
        <v>14</v>
      </c>
      <c r="C14115" t="s">
        <v>57958</v>
      </c>
      <c r="D14115" t="s">
        <v>222</v>
      </c>
      <c r="E14115">
        <v>3285</v>
      </c>
      <c r="F14115">
        <v>22</v>
      </c>
      <c r="G14115">
        <v>0</v>
      </c>
      <c r="H14115" t="s">
        <v>57959</v>
      </c>
      <c r="I14115">
        <v>10</v>
      </c>
      <c r="J14115" t="s">
        <v>57960</v>
      </c>
      <c r="K14115">
        <v>1</v>
      </c>
      <c r="L14115" t="s">
        <v>225</v>
      </c>
      <c r="M14115" t="s">
        <v>57961</v>
      </c>
    </row>
    <row r="14116" spans="1:13" x14ac:dyDescent="0.35">
      <c r="A14116" t="s">
        <v>57962</v>
      </c>
      <c r="B14116" t="s">
        <v>14</v>
      </c>
      <c r="C14116" t="s">
        <v>57963</v>
      </c>
      <c r="D14116" t="s">
        <v>222</v>
      </c>
      <c r="E14116">
        <v>671</v>
      </c>
      <c r="F14116">
        <v>8</v>
      </c>
      <c r="G14116">
        <v>0</v>
      </c>
      <c r="H14116" t="s">
        <v>57964</v>
      </c>
      <c r="I14116">
        <v>10</v>
      </c>
      <c r="J14116" t="s">
        <v>57965</v>
      </c>
      <c r="K14116">
        <v>2</v>
      </c>
      <c r="L14116" t="s">
        <v>225</v>
      </c>
      <c r="M14116" t="s">
        <v>57966</v>
      </c>
    </row>
    <row r="14117" spans="1:13" x14ac:dyDescent="0.35">
      <c r="A14117" t="s">
        <v>57967</v>
      </c>
      <c r="B14117" t="s">
        <v>14</v>
      </c>
      <c r="C14117" t="s">
        <v>57968</v>
      </c>
      <c r="D14117" t="s">
        <v>222</v>
      </c>
      <c r="E14117">
        <v>2324</v>
      </c>
      <c r="F14117">
        <v>30</v>
      </c>
      <c r="G14117">
        <v>0</v>
      </c>
      <c r="H14117" t="s">
        <v>57969</v>
      </c>
      <c r="I14117">
        <v>10</v>
      </c>
      <c r="J14117" t="s">
        <v>57970</v>
      </c>
      <c r="K14117">
        <v>1</v>
      </c>
      <c r="L14117" t="s">
        <v>225</v>
      </c>
      <c r="M14117" t="s">
        <v>57971</v>
      </c>
    </row>
    <row r="14118" spans="1:13" x14ac:dyDescent="0.35">
      <c r="A14118" t="s">
        <v>57972</v>
      </c>
      <c r="B14118" t="s">
        <v>14</v>
      </c>
      <c r="C14118" t="s">
        <v>57973</v>
      </c>
      <c r="D14118" t="s">
        <v>222</v>
      </c>
      <c r="E14118">
        <v>231</v>
      </c>
      <c r="F14118">
        <v>4</v>
      </c>
      <c r="G14118">
        <v>0</v>
      </c>
      <c r="H14118" t="s">
        <v>57974</v>
      </c>
      <c r="I14118">
        <v>10</v>
      </c>
      <c r="J14118" t="s">
        <v>57975</v>
      </c>
      <c r="K14118">
        <v>1</v>
      </c>
      <c r="L14118" t="s">
        <v>225</v>
      </c>
      <c r="M14118" t="s">
        <v>57976</v>
      </c>
    </row>
    <row r="14119" spans="1:13" x14ac:dyDescent="0.35">
      <c r="A14119" t="s">
        <v>57977</v>
      </c>
      <c r="B14119" t="s">
        <v>14</v>
      </c>
      <c r="C14119" t="s">
        <v>57978</v>
      </c>
      <c r="D14119" t="s">
        <v>222</v>
      </c>
      <c r="E14119">
        <v>2022</v>
      </c>
      <c r="F14119">
        <v>15</v>
      </c>
      <c r="G14119">
        <v>0</v>
      </c>
      <c r="H14119" t="s">
        <v>57979</v>
      </c>
      <c r="I14119">
        <v>10</v>
      </c>
      <c r="J14119" t="s">
        <v>57980</v>
      </c>
      <c r="K14119">
        <v>1</v>
      </c>
      <c r="L14119" t="s">
        <v>225</v>
      </c>
      <c r="M14119" t="s">
        <v>57981</v>
      </c>
    </row>
    <row r="14120" spans="1:13" x14ac:dyDescent="0.35">
      <c r="A14120" t="s">
        <v>57982</v>
      </c>
      <c r="B14120" t="s">
        <v>14</v>
      </c>
      <c r="C14120" t="s">
        <v>57983</v>
      </c>
      <c r="D14120" t="s">
        <v>222</v>
      </c>
      <c r="E14120">
        <v>1834</v>
      </c>
      <c r="F14120">
        <v>17</v>
      </c>
      <c r="G14120">
        <v>0</v>
      </c>
      <c r="H14120" t="s">
        <v>57984</v>
      </c>
      <c r="I14120">
        <v>10</v>
      </c>
      <c r="J14120" t="s">
        <v>57985</v>
      </c>
      <c r="K14120">
        <v>6</v>
      </c>
      <c r="L14120" t="s">
        <v>225</v>
      </c>
      <c r="M14120" t="s">
        <v>57986</v>
      </c>
    </row>
    <row r="14121" spans="1:13" x14ac:dyDescent="0.35">
      <c r="A14121" t="s">
        <v>57987</v>
      </c>
      <c r="B14121" t="s">
        <v>14</v>
      </c>
      <c r="C14121" t="s">
        <v>57988</v>
      </c>
      <c r="D14121" t="s">
        <v>222</v>
      </c>
      <c r="E14121">
        <v>2235</v>
      </c>
      <c r="F14121">
        <v>16</v>
      </c>
      <c r="G14121">
        <v>0</v>
      </c>
      <c r="H14121" t="s">
        <v>57989</v>
      </c>
      <c r="I14121">
        <v>10</v>
      </c>
      <c r="J14121" t="s">
        <v>57990</v>
      </c>
      <c r="K14121">
        <v>1</v>
      </c>
      <c r="L14121" t="s">
        <v>225</v>
      </c>
      <c r="M14121" t="s">
        <v>57991</v>
      </c>
    </row>
    <row r="14122" spans="1:13" x14ac:dyDescent="0.35">
      <c r="A14122" t="s">
        <v>57992</v>
      </c>
      <c r="B14122" t="s">
        <v>14</v>
      </c>
      <c r="C14122" t="s">
        <v>57993</v>
      </c>
      <c r="D14122" t="s">
        <v>222</v>
      </c>
      <c r="E14122">
        <v>3059</v>
      </c>
      <c r="F14122">
        <v>14</v>
      </c>
      <c r="G14122">
        <v>0</v>
      </c>
      <c r="H14122" t="s">
        <v>57994</v>
      </c>
      <c r="I14122">
        <v>10</v>
      </c>
      <c r="J14122" t="s">
        <v>57995</v>
      </c>
      <c r="K14122">
        <v>1</v>
      </c>
      <c r="L14122" t="s">
        <v>225</v>
      </c>
      <c r="M14122" t="s">
        <v>57996</v>
      </c>
    </row>
    <row r="14123" spans="1:13" x14ac:dyDescent="0.35">
      <c r="A14123" t="s">
        <v>57997</v>
      </c>
      <c r="B14123" t="s">
        <v>14</v>
      </c>
      <c r="C14123" t="s">
        <v>57998</v>
      </c>
      <c r="D14123" t="s">
        <v>222</v>
      </c>
      <c r="E14123">
        <v>1564</v>
      </c>
      <c r="F14123">
        <v>19</v>
      </c>
      <c r="G14123">
        <v>0</v>
      </c>
      <c r="H14123" t="s">
        <v>57999</v>
      </c>
      <c r="I14123">
        <v>10</v>
      </c>
      <c r="J14123" t="s">
        <v>58000</v>
      </c>
      <c r="K14123">
        <v>1</v>
      </c>
      <c r="L14123" t="s">
        <v>225</v>
      </c>
      <c r="M14123" t="s">
        <v>58001</v>
      </c>
    </row>
    <row r="14124" spans="1:13" x14ac:dyDescent="0.35">
      <c r="A14124" t="s">
        <v>58002</v>
      </c>
      <c r="B14124" t="s">
        <v>14</v>
      </c>
      <c r="C14124" t="s">
        <v>58003</v>
      </c>
      <c r="D14124" t="s">
        <v>222</v>
      </c>
      <c r="E14124">
        <v>1063</v>
      </c>
      <c r="F14124">
        <v>18</v>
      </c>
      <c r="G14124">
        <v>0</v>
      </c>
      <c r="H14124" t="s">
        <v>58004</v>
      </c>
      <c r="I14124">
        <v>10</v>
      </c>
      <c r="J14124" t="s">
        <v>58005</v>
      </c>
      <c r="K14124">
        <v>1</v>
      </c>
      <c r="L14124" t="s">
        <v>225</v>
      </c>
      <c r="M14124" t="s">
        <v>58006</v>
      </c>
    </row>
    <row r="14125" spans="1:13" x14ac:dyDescent="0.35">
      <c r="A14125" t="s">
        <v>58007</v>
      </c>
      <c r="B14125" t="s">
        <v>14</v>
      </c>
      <c r="C14125" t="s">
        <v>58008</v>
      </c>
      <c r="D14125" t="s">
        <v>222</v>
      </c>
      <c r="E14125">
        <v>369</v>
      </c>
      <c r="F14125">
        <v>2</v>
      </c>
      <c r="G14125">
        <v>0</v>
      </c>
      <c r="H14125" t="s">
        <v>58009</v>
      </c>
      <c r="I14125">
        <v>10</v>
      </c>
      <c r="J14125" t="s">
        <v>58010</v>
      </c>
      <c r="K14125">
        <v>2</v>
      </c>
      <c r="L14125" t="s">
        <v>225</v>
      </c>
      <c r="M14125" t="s">
        <v>58011</v>
      </c>
    </row>
    <row r="14126" spans="1:13" x14ac:dyDescent="0.35">
      <c r="A14126" t="s">
        <v>58012</v>
      </c>
      <c r="B14126" t="s">
        <v>14</v>
      </c>
      <c r="C14126" t="s">
        <v>58013</v>
      </c>
      <c r="D14126" t="s">
        <v>222</v>
      </c>
      <c r="E14126">
        <v>12861</v>
      </c>
      <c r="F14126">
        <v>148</v>
      </c>
      <c r="G14126">
        <v>0</v>
      </c>
      <c r="H14126" t="s">
        <v>58014</v>
      </c>
      <c r="I14126">
        <v>10</v>
      </c>
      <c r="J14126" t="s">
        <v>58015</v>
      </c>
      <c r="K14126">
        <v>4</v>
      </c>
      <c r="L14126" t="s">
        <v>225</v>
      </c>
      <c r="M14126" t="s">
        <v>58016</v>
      </c>
    </row>
    <row r="14127" spans="1:13" x14ac:dyDescent="0.35">
      <c r="A14127" t="s">
        <v>58017</v>
      </c>
      <c r="B14127" t="s">
        <v>14</v>
      </c>
      <c r="C14127" t="s">
        <v>58018</v>
      </c>
      <c r="D14127" t="s">
        <v>222</v>
      </c>
      <c r="E14127">
        <v>736</v>
      </c>
      <c r="F14127">
        <v>6</v>
      </c>
      <c r="G14127">
        <v>0</v>
      </c>
      <c r="H14127" t="s">
        <v>58019</v>
      </c>
      <c r="I14127">
        <v>10</v>
      </c>
      <c r="J14127" t="s">
        <v>58020</v>
      </c>
      <c r="K14127">
        <v>2</v>
      </c>
      <c r="L14127" t="s">
        <v>225</v>
      </c>
      <c r="M14127" t="s">
        <v>58021</v>
      </c>
    </row>
    <row r="14128" spans="1:13" x14ac:dyDescent="0.35">
      <c r="A14128" t="s">
        <v>58022</v>
      </c>
      <c r="B14128" t="s">
        <v>14</v>
      </c>
      <c r="C14128" t="s">
        <v>58023</v>
      </c>
      <c r="D14128" t="s">
        <v>222</v>
      </c>
      <c r="E14128">
        <v>12080</v>
      </c>
      <c r="F14128">
        <v>72</v>
      </c>
      <c r="G14128">
        <v>0</v>
      </c>
      <c r="H14128" t="s">
        <v>58024</v>
      </c>
      <c r="I14128">
        <v>10</v>
      </c>
      <c r="J14128" t="s">
        <v>58025</v>
      </c>
      <c r="K14128">
        <v>5</v>
      </c>
      <c r="L14128" t="s">
        <v>225</v>
      </c>
      <c r="M14128" t="s">
        <v>58026</v>
      </c>
    </row>
    <row r="14129" spans="1:13" x14ac:dyDescent="0.35">
      <c r="A14129" t="s">
        <v>58027</v>
      </c>
      <c r="B14129" t="s">
        <v>14</v>
      </c>
      <c r="C14129" t="s">
        <v>58028</v>
      </c>
      <c r="D14129" t="s">
        <v>222</v>
      </c>
      <c r="E14129">
        <v>3675</v>
      </c>
      <c r="F14129">
        <v>47</v>
      </c>
      <c r="G14129">
        <v>0</v>
      </c>
      <c r="H14129" t="s">
        <v>58029</v>
      </c>
      <c r="I14129">
        <v>10</v>
      </c>
      <c r="J14129" t="s">
        <v>58030</v>
      </c>
      <c r="K14129">
        <v>2</v>
      </c>
      <c r="L14129" t="s">
        <v>225</v>
      </c>
      <c r="M14129" t="s">
        <v>58031</v>
      </c>
    </row>
    <row r="14130" spans="1:13" x14ac:dyDescent="0.35">
      <c r="A14130" t="s">
        <v>58032</v>
      </c>
      <c r="B14130" t="s">
        <v>14</v>
      </c>
      <c r="C14130" t="s">
        <v>58033</v>
      </c>
      <c r="D14130" t="s">
        <v>222</v>
      </c>
      <c r="E14130">
        <v>999</v>
      </c>
      <c r="F14130">
        <v>7</v>
      </c>
      <c r="G14130">
        <v>0</v>
      </c>
      <c r="H14130" t="s">
        <v>58034</v>
      </c>
      <c r="I14130">
        <v>10</v>
      </c>
      <c r="J14130" t="s">
        <v>58035</v>
      </c>
      <c r="K14130">
        <v>1</v>
      </c>
      <c r="L14130" t="s">
        <v>225</v>
      </c>
      <c r="M14130" t="s">
        <v>58036</v>
      </c>
    </row>
    <row r="14131" spans="1:13" x14ac:dyDescent="0.35">
      <c r="A14131" t="s">
        <v>58037</v>
      </c>
      <c r="B14131" t="s">
        <v>14</v>
      </c>
      <c r="C14131" t="s">
        <v>58038</v>
      </c>
      <c r="D14131" t="s">
        <v>222</v>
      </c>
      <c r="E14131">
        <v>1874</v>
      </c>
      <c r="F14131">
        <v>15</v>
      </c>
      <c r="G14131">
        <v>0</v>
      </c>
      <c r="H14131" t="s">
        <v>58039</v>
      </c>
      <c r="I14131">
        <v>10</v>
      </c>
      <c r="J14131" t="s">
        <v>58040</v>
      </c>
      <c r="K14131">
        <v>2</v>
      </c>
      <c r="L14131" t="s">
        <v>225</v>
      </c>
      <c r="M14131" t="s">
        <v>58041</v>
      </c>
    </row>
    <row r="14132" spans="1:13" x14ac:dyDescent="0.35">
      <c r="A14132" t="s">
        <v>58042</v>
      </c>
      <c r="B14132" t="s">
        <v>14</v>
      </c>
      <c r="C14132" t="s">
        <v>58043</v>
      </c>
      <c r="D14132" t="s">
        <v>222</v>
      </c>
      <c r="E14132">
        <v>7339</v>
      </c>
      <c r="F14132">
        <v>38</v>
      </c>
      <c r="G14132">
        <v>0</v>
      </c>
      <c r="H14132" t="s">
        <v>58044</v>
      </c>
      <c r="I14132">
        <v>10</v>
      </c>
      <c r="J14132" t="s">
        <v>58045</v>
      </c>
      <c r="K14132">
        <v>2</v>
      </c>
      <c r="L14132" t="s">
        <v>225</v>
      </c>
      <c r="M14132" t="s">
        <v>58046</v>
      </c>
    </row>
    <row r="14133" spans="1:13" x14ac:dyDescent="0.35">
      <c r="A14133" t="s">
        <v>58047</v>
      </c>
      <c r="B14133" t="s">
        <v>14</v>
      </c>
      <c r="C14133" t="s">
        <v>58048</v>
      </c>
      <c r="D14133" t="s">
        <v>222</v>
      </c>
      <c r="E14133">
        <v>389</v>
      </c>
      <c r="F14133">
        <v>7</v>
      </c>
      <c r="G14133">
        <v>0</v>
      </c>
      <c r="H14133" t="s">
        <v>58049</v>
      </c>
      <c r="I14133">
        <v>10</v>
      </c>
      <c r="J14133" t="s">
        <v>58050</v>
      </c>
      <c r="K14133">
        <v>1</v>
      </c>
      <c r="L14133" t="s">
        <v>225</v>
      </c>
      <c r="M14133" t="s">
        <v>58051</v>
      </c>
    </row>
    <row r="14134" spans="1:13" x14ac:dyDescent="0.35">
      <c r="A14134" t="s">
        <v>58052</v>
      </c>
      <c r="B14134" t="s">
        <v>14</v>
      </c>
      <c r="C14134" t="s">
        <v>58053</v>
      </c>
      <c r="D14134" t="s">
        <v>222</v>
      </c>
      <c r="E14134">
        <v>8291</v>
      </c>
      <c r="F14134">
        <v>29</v>
      </c>
      <c r="G14134">
        <v>0</v>
      </c>
      <c r="H14134" t="s">
        <v>58054</v>
      </c>
      <c r="I14134">
        <v>10</v>
      </c>
      <c r="J14134" t="s">
        <v>58055</v>
      </c>
      <c r="K14134">
        <v>3</v>
      </c>
      <c r="L14134" t="s">
        <v>225</v>
      </c>
      <c r="M14134" t="s">
        <v>58056</v>
      </c>
    </row>
    <row r="14135" spans="1:13" x14ac:dyDescent="0.35">
      <c r="A14135" t="s">
        <v>58057</v>
      </c>
      <c r="B14135" t="s">
        <v>14</v>
      </c>
      <c r="C14135" t="s">
        <v>58058</v>
      </c>
      <c r="D14135" t="s">
        <v>222</v>
      </c>
      <c r="E14135">
        <v>3438</v>
      </c>
      <c r="F14135">
        <v>28</v>
      </c>
      <c r="G14135">
        <v>0</v>
      </c>
      <c r="H14135" t="s">
        <v>58059</v>
      </c>
      <c r="I14135">
        <v>10</v>
      </c>
      <c r="J14135" t="s">
        <v>58060</v>
      </c>
      <c r="K14135">
        <v>1</v>
      </c>
      <c r="L14135" t="s">
        <v>225</v>
      </c>
      <c r="M14135" t="s">
        <v>58061</v>
      </c>
    </row>
    <row r="14136" spans="1:13" x14ac:dyDescent="0.35">
      <c r="A14136" t="s">
        <v>58062</v>
      </c>
      <c r="B14136" t="s">
        <v>14</v>
      </c>
      <c r="C14136" t="s">
        <v>58063</v>
      </c>
      <c r="D14136" t="s">
        <v>222</v>
      </c>
      <c r="E14136">
        <v>117565</v>
      </c>
      <c r="F14136">
        <v>257</v>
      </c>
      <c r="G14136">
        <v>0</v>
      </c>
      <c r="H14136" t="s">
        <v>58064</v>
      </c>
      <c r="I14136">
        <v>10</v>
      </c>
      <c r="J14136" t="s">
        <v>58065</v>
      </c>
      <c r="K14136">
        <v>4</v>
      </c>
      <c r="L14136" t="s">
        <v>225</v>
      </c>
      <c r="M14136" t="s">
        <v>58066</v>
      </c>
    </row>
    <row r="14137" spans="1:13" x14ac:dyDescent="0.35">
      <c r="A14137" t="s">
        <v>58067</v>
      </c>
      <c r="B14137" t="s">
        <v>14</v>
      </c>
      <c r="C14137" t="s">
        <v>58068</v>
      </c>
      <c r="D14137" t="s">
        <v>222</v>
      </c>
      <c r="E14137">
        <v>3253</v>
      </c>
      <c r="F14137">
        <v>16</v>
      </c>
      <c r="G14137">
        <v>0</v>
      </c>
      <c r="H14137" t="s">
        <v>58069</v>
      </c>
      <c r="I14137">
        <v>10</v>
      </c>
      <c r="J14137" t="s">
        <v>58070</v>
      </c>
      <c r="K14137">
        <v>4</v>
      </c>
      <c r="L14137" t="s">
        <v>225</v>
      </c>
      <c r="M14137" t="s">
        <v>58071</v>
      </c>
    </row>
    <row r="14138" spans="1:13" x14ac:dyDescent="0.35">
      <c r="A14138" t="s">
        <v>58072</v>
      </c>
      <c r="B14138" t="s">
        <v>14</v>
      </c>
      <c r="C14138" t="s">
        <v>58073</v>
      </c>
      <c r="D14138" t="s">
        <v>222</v>
      </c>
      <c r="E14138">
        <v>32284</v>
      </c>
      <c r="F14138">
        <v>108</v>
      </c>
      <c r="G14138">
        <v>0</v>
      </c>
      <c r="H14138" t="s">
        <v>58074</v>
      </c>
      <c r="I14138">
        <v>10</v>
      </c>
      <c r="J14138" t="s">
        <v>58075</v>
      </c>
      <c r="K14138">
        <v>6</v>
      </c>
      <c r="L14138" t="s">
        <v>225</v>
      </c>
      <c r="M14138" t="s">
        <v>58076</v>
      </c>
    </row>
    <row r="14139" spans="1:13" x14ac:dyDescent="0.35">
      <c r="A14139" t="s">
        <v>58077</v>
      </c>
      <c r="B14139" t="s">
        <v>14</v>
      </c>
      <c r="C14139" t="s">
        <v>58078</v>
      </c>
      <c r="D14139" t="s">
        <v>222</v>
      </c>
      <c r="E14139">
        <v>10190</v>
      </c>
      <c r="F14139">
        <v>97</v>
      </c>
      <c r="G14139">
        <v>0</v>
      </c>
      <c r="H14139" t="s">
        <v>58079</v>
      </c>
      <c r="I14139">
        <v>10</v>
      </c>
      <c r="J14139" t="s">
        <v>58080</v>
      </c>
      <c r="K14139">
        <v>2</v>
      </c>
      <c r="L14139" t="s">
        <v>225</v>
      </c>
      <c r="M14139" t="s">
        <v>58081</v>
      </c>
    </row>
    <row r="14140" spans="1:13" x14ac:dyDescent="0.35">
      <c r="A14140" t="s">
        <v>58082</v>
      </c>
      <c r="B14140" t="s">
        <v>14</v>
      </c>
      <c r="C14140" t="s">
        <v>58083</v>
      </c>
      <c r="D14140" t="s">
        <v>222</v>
      </c>
      <c r="E14140">
        <v>566</v>
      </c>
      <c r="F14140">
        <v>3</v>
      </c>
      <c r="G14140">
        <v>0</v>
      </c>
      <c r="H14140" t="s">
        <v>58084</v>
      </c>
      <c r="I14140">
        <v>10</v>
      </c>
      <c r="J14140" t="s">
        <v>58085</v>
      </c>
      <c r="K14140">
        <v>1</v>
      </c>
      <c r="L14140" t="s">
        <v>225</v>
      </c>
      <c r="M14140" t="s">
        <v>58086</v>
      </c>
    </row>
    <row r="14141" spans="1:13" x14ac:dyDescent="0.35">
      <c r="A14141" t="s">
        <v>58087</v>
      </c>
      <c r="B14141" t="s">
        <v>14</v>
      </c>
      <c r="C14141" t="s">
        <v>58088</v>
      </c>
      <c r="D14141" t="s">
        <v>222</v>
      </c>
      <c r="E14141">
        <v>322987</v>
      </c>
      <c r="F14141">
        <v>911</v>
      </c>
      <c r="G14141">
        <v>0</v>
      </c>
      <c r="H14141" t="s">
        <v>58089</v>
      </c>
      <c r="I14141">
        <v>10</v>
      </c>
      <c r="J14141" t="s">
        <v>58090</v>
      </c>
      <c r="K14141">
        <v>8</v>
      </c>
      <c r="L14141" t="s">
        <v>225</v>
      </c>
      <c r="M14141" t="s">
        <v>58091</v>
      </c>
    </row>
    <row r="14142" spans="1:13" x14ac:dyDescent="0.35">
      <c r="A14142" t="s">
        <v>58092</v>
      </c>
      <c r="B14142" t="s">
        <v>14</v>
      </c>
      <c r="C14142" t="s">
        <v>58093</v>
      </c>
      <c r="D14142" t="s">
        <v>222</v>
      </c>
      <c r="E14142">
        <v>228</v>
      </c>
      <c r="F14142">
        <v>2</v>
      </c>
      <c r="G14142">
        <v>0</v>
      </c>
      <c r="H14142" t="s">
        <v>58094</v>
      </c>
      <c r="I14142">
        <v>10</v>
      </c>
      <c r="J14142" t="s">
        <v>58095</v>
      </c>
      <c r="K14142">
        <v>1</v>
      </c>
      <c r="L14142" t="s">
        <v>225</v>
      </c>
      <c r="M14142" t="s">
        <v>58096</v>
      </c>
    </row>
    <row r="14143" spans="1:13" x14ac:dyDescent="0.35">
      <c r="A14143" t="s">
        <v>58097</v>
      </c>
      <c r="B14143" t="s">
        <v>14</v>
      </c>
      <c r="C14143" t="s">
        <v>58098</v>
      </c>
      <c r="D14143" t="s">
        <v>222</v>
      </c>
      <c r="E14143">
        <v>9961</v>
      </c>
      <c r="F14143">
        <v>75</v>
      </c>
      <c r="G14143">
        <v>0</v>
      </c>
      <c r="H14143" t="s">
        <v>58099</v>
      </c>
      <c r="I14143">
        <v>10</v>
      </c>
      <c r="J14143" t="s">
        <v>58100</v>
      </c>
      <c r="K14143">
        <v>2</v>
      </c>
      <c r="L14143" t="s">
        <v>225</v>
      </c>
      <c r="M14143" t="s">
        <v>58101</v>
      </c>
    </row>
    <row r="14144" spans="1:13" x14ac:dyDescent="0.35">
      <c r="A14144" t="s">
        <v>58102</v>
      </c>
      <c r="B14144" t="s">
        <v>14</v>
      </c>
      <c r="C14144" t="s">
        <v>58103</v>
      </c>
      <c r="D14144" t="s">
        <v>222</v>
      </c>
      <c r="E14144">
        <v>1643</v>
      </c>
      <c r="F14144">
        <v>14</v>
      </c>
      <c r="G14144">
        <v>0</v>
      </c>
      <c r="H14144" t="s">
        <v>58104</v>
      </c>
      <c r="I14144">
        <v>10</v>
      </c>
      <c r="J14144" t="s">
        <v>58105</v>
      </c>
      <c r="K14144">
        <v>1</v>
      </c>
      <c r="L14144" t="s">
        <v>225</v>
      </c>
      <c r="M14144" t="s">
        <v>58106</v>
      </c>
    </row>
    <row r="14145" spans="1:13" x14ac:dyDescent="0.35">
      <c r="A14145" t="s">
        <v>58107</v>
      </c>
      <c r="B14145" t="s">
        <v>14</v>
      </c>
      <c r="C14145" t="s">
        <v>58108</v>
      </c>
      <c r="D14145" t="s">
        <v>222</v>
      </c>
      <c r="E14145">
        <v>1364</v>
      </c>
      <c r="F14145">
        <v>14</v>
      </c>
      <c r="G14145">
        <v>0</v>
      </c>
      <c r="H14145" t="s">
        <v>58109</v>
      </c>
      <c r="I14145">
        <v>10</v>
      </c>
      <c r="J14145" t="s">
        <v>58110</v>
      </c>
      <c r="K14145">
        <v>2</v>
      </c>
      <c r="L14145" t="s">
        <v>225</v>
      </c>
      <c r="M14145" t="s">
        <v>58111</v>
      </c>
    </row>
    <row r="14146" spans="1:13" x14ac:dyDescent="0.35">
      <c r="A14146" t="s">
        <v>58112</v>
      </c>
      <c r="B14146" t="s">
        <v>14</v>
      </c>
      <c r="C14146" t="s">
        <v>58113</v>
      </c>
      <c r="D14146" t="s">
        <v>222</v>
      </c>
      <c r="E14146">
        <v>1425</v>
      </c>
      <c r="F14146">
        <v>10</v>
      </c>
      <c r="G14146">
        <v>0</v>
      </c>
      <c r="H14146" t="s">
        <v>58114</v>
      </c>
      <c r="I14146">
        <v>10</v>
      </c>
      <c r="J14146" t="s">
        <v>58115</v>
      </c>
      <c r="K14146">
        <v>1</v>
      </c>
      <c r="L14146" t="s">
        <v>225</v>
      </c>
      <c r="M14146" t="s">
        <v>58116</v>
      </c>
    </row>
    <row r="14147" spans="1:13" x14ac:dyDescent="0.35">
      <c r="A14147" t="s">
        <v>58117</v>
      </c>
      <c r="B14147" t="s">
        <v>14</v>
      </c>
      <c r="C14147" t="s">
        <v>58118</v>
      </c>
      <c r="D14147" t="s">
        <v>222</v>
      </c>
      <c r="E14147">
        <v>299328</v>
      </c>
      <c r="F14147">
        <v>559</v>
      </c>
      <c r="G14147">
        <v>0</v>
      </c>
      <c r="H14147" t="s">
        <v>58119</v>
      </c>
      <c r="I14147">
        <v>10</v>
      </c>
      <c r="J14147" t="s">
        <v>58120</v>
      </c>
      <c r="K14147">
        <v>10</v>
      </c>
      <c r="L14147" t="s">
        <v>225</v>
      </c>
      <c r="M14147" t="s">
        <v>58121</v>
      </c>
    </row>
    <row r="14148" spans="1:13" x14ac:dyDescent="0.35">
      <c r="A14148" t="s">
        <v>58122</v>
      </c>
      <c r="B14148" t="s">
        <v>14</v>
      </c>
      <c r="C14148" t="s">
        <v>58123</v>
      </c>
      <c r="D14148" t="s">
        <v>222</v>
      </c>
      <c r="E14148">
        <v>3981</v>
      </c>
      <c r="F14148">
        <v>40</v>
      </c>
      <c r="G14148">
        <v>0</v>
      </c>
      <c r="H14148" t="s">
        <v>58124</v>
      </c>
      <c r="I14148">
        <v>10</v>
      </c>
      <c r="J14148" t="s">
        <v>58125</v>
      </c>
      <c r="K14148">
        <v>3</v>
      </c>
      <c r="L14148" t="s">
        <v>225</v>
      </c>
      <c r="M14148" t="s">
        <v>58126</v>
      </c>
    </row>
    <row r="14149" spans="1:13" x14ac:dyDescent="0.35">
      <c r="A14149" t="s">
        <v>58127</v>
      </c>
      <c r="B14149" t="s">
        <v>14</v>
      </c>
      <c r="C14149" t="s">
        <v>58128</v>
      </c>
      <c r="D14149" t="s">
        <v>222</v>
      </c>
      <c r="E14149">
        <v>2641</v>
      </c>
      <c r="F14149">
        <v>33</v>
      </c>
      <c r="G14149">
        <v>0</v>
      </c>
      <c r="H14149" t="s">
        <v>58129</v>
      </c>
      <c r="I14149">
        <v>10</v>
      </c>
      <c r="J14149" t="s">
        <v>58130</v>
      </c>
      <c r="K14149">
        <v>2</v>
      </c>
      <c r="L14149" t="s">
        <v>225</v>
      </c>
      <c r="M14149" t="s">
        <v>58131</v>
      </c>
    </row>
    <row r="14150" spans="1:13" x14ac:dyDescent="0.35">
      <c r="A14150" t="s">
        <v>58132</v>
      </c>
      <c r="B14150" t="s">
        <v>14</v>
      </c>
      <c r="C14150" t="s">
        <v>58133</v>
      </c>
      <c r="D14150" t="s">
        <v>222</v>
      </c>
      <c r="E14150">
        <v>826</v>
      </c>
      <c r="F14150">
        <v>15</v>
      </c>
      <c r="G14150">
        <v>0</v>
      </c>
      <c r="H14150" t="s">
        <v>58134</v>
      </c>
      <c r="I14150">
        <v>10</v>
      </c>
      <c r="J14150" t="s">
        <v>58135</v>
      </c>
      <c r="K14150">
        <v>3</v>
      </c>
      <c r="L14150" t="s">
        <v>225</v>
      </c>
      <c r="M14150" t="s">
        <v>58136</v>
      </c>
    </row>
    <row r="14151" spans="1:13" x14ac:dyDescent="0.35">
      <c r="A14151" t="s">
        <v>58137</v>
      </c>
      <c r="B14151" t="s">
        <v>14</v>
      </c>
      <c r="C14151" t="s">
        <v>58138</v>
      </c>
      <c r="D14151" t="s">
        <v>222</v>
      </c>
      <c r="E14151">
        <v>143513</v>
      </c>
      <c r="F14151">
        <v>234</v>
      </c>
      <c r="G14151">
        <v>0</v>
      </c>
      <c r="H14151" t="s">
        <v>58139</v>
      </c>
      <c r="I14151">
        <v>10</v>
      </c>
      <c r="J14151" t="s">
        <v>58140</v>
      </c>
      <c r="K14151">
        <v>2</v>
      </c>
      <c r="L14151" t="s">
        <v>225</v>
      </c>
      <c r="M14151" t="s">
        <v>58141</v>
      </c>
    </row>
    <row r="14152" spans="1:13" x14ac:dyDescent="0.35">
      <c r="A14152" t="s">
        <v>58142</v>
      </c>
      <c r="B14152" t="s">
        <v>14</v>
      </c>
      <c r="C14152" t="s">
        <v>58143</v>
      </c>
      <c r="D14152" t="s">
        <v>222</v>
      </c>
      <c r="E14152">
        <v>1461025</v>
      </c>
      <c r="F14152">
        <v>3458</v>
      </c>
      <c r="G14152">
        <v>0</v>
      </c>
      <c r="H14152" t="s">
        <v>58144</v>
      </c>
      <c r="I14152">
        <v>10</v>
      </c>
      <c r="J14152" t="s">
        <v>58145</v>
      </c>
      <c r="K14152">
        <v>31</v>
      </c>
      <c r="L14152" t="s">
        <v>225</v>
      </c>
      <c r="M14152" t="s">
        <v>58146</v>
      </c>
    </row>
    <row r="14153" spans="1:13" x14ac:dyDescent="0.35">
      <c r="A14153" t="s">
        <v>58147</v>
      </c>
      <c r="B14153" t="s">
        <v>14</v>
      </c>
      <c r="C14153" t="s">
        <v>58148</v>
      </c>
      <c r="D14153" t="s">
        <v>222</v>
      </c>
      <c r="E14153">
        <v>122141</v>
      </c>
      <c r="F14153">
        <v>174</v>
      </c>
      <c r="G14153">
        <v>0</v>
      </c>
      <c r="H14153" t="s">
        <v>58149</v>
      </c>
      <c r="I14153">
        <v>10</v>
      </c>
      <c r="J14153" t="s">
        <v>58150</v>
      </c>
      <c r="K14153">
        <v>2</v>
      </c>
      <c r="L14153" t="s">
        <v>225</v>
      </c>
      <c r="M14153" t="s">
        <v>58151</v>
      </c>
    </row>
    <row r="14154" spans="1:13" x14ac:dyDescent="0.35">
      <c r="A14154" t="s">
        <v>58152</v>
      </c>
      <c r="B14154" t="s">
        <v>14</v>
      </c>
      <c r="C14154" t="s">
        <v>58153</v>
      </c>
      <c r="D14154" t="s">
        <v>222</v>
      </c>
      <c r="E14154">
        <v>587</v>
      </c>
      <c r="F14154">
        <v>7</v>
      </c>
      <c r="G14154">
        <v>0</v>
      </c>
      <c r="H14154" t="s">
        <v>58154</v>
      </c>
      <c r="I14154">
        <v>10</v>
      </c>
      <c r="J14154" t="s">
        <v>58155</v>
      </c>
      <c r="K14154">
        <v>1</v>
      </c>
      <c r="L14154" t="s">
        <v>225</v>
      </c>
      <c r="M14154" t="s">
        <v>58156</v>
      </c>
    </row>
    <row r="14155" spans="1:13" x14ac:dyDescent="0.35">
      <c r="A14155" t="s">
        <v>58157</v>
      </c>
      <c r="B14155" t="s">
        <v>14</v>
      </c>
      <c r="C14155" t="s">
        <v>58158</v>
      </c>
      <c r="D14155" t="s">
        <v>222</v>
      </c>
      <c r="E14155">
        <v>8800</v>
      </c>
      <c r="F14155">
        <v>34</v>
      </c>
      <c r="G14155">
        <v>0</v>
      </c>
      <c r="H14155" t="s">
        <v>58159</v>
      </c>
      <c r="I14155">
        <v>10</v>
      </c>
      <c r="J14155" t="s">
        <v>58160</v>
      </c>
      <c r="K14155">
        <v>4</v>
      </c>
      <c r="L14155" t="s">
        <v>225</v>
      </c>
      <c r="M14155" t="s">
        <v>58161</v>
      </c>
    </row>
    <row r="14156" spans="1:13" x14ac:dyDescent="0.35">
      <c r="A14156" t="s">
        <v>58162</v>
      </c>
      <c r="B14156" t="s">
        <v>14</v>
      </c>
      <c r="C14156" t="s">
        <v>58163</v>
      </c>
      <c r="D14156" t="s">
        <v>222</v>
      </c>
      <c r="E14156">
        <v>2675</v>
      </c>
      <c r="F14156">
        <v>33</v>
      </c>
      <c r="G14156">
        <v>0</v>
      </c>
      <c r="H14156" t="s">
        <v>58164</v>
      </c>
      <c r="I14156">
        <v>10</v>
      </c>
      <c r="J14156" t="s">
        <v>58165</v>
      </c>
      <c r="K14156">
        <v>3</v>
      </c>
      <c r="L14156" t="s">
        <v>225</v>
      </c>
      <c r="M14156" t="s">
        <v>58166</v>
      </c>
    </row>
    <row r="14157" spans="1:13" x14ac:dyDescent="0.35">
      <c r="A14157" t="s">
        <v>58167</v>
      </c>
      <c r="B14157" t="s">
        <v>14</v>
      </c>
      <c r="C14157" t="s">
        <v>58168</v>
      </c>
      <c r="D14157" t="s">
        <v>222</v>
      </c>
      <c r="E14157">
        <v>574</v>
      </c>
      <c r="F14157">
        <v>2</v>
      </c>
      <c r="G14157">
        <v>0</v>
      </c>
      <c r="H14157" t="s">
        <v>58169</v>
      </c>
      <c r="I14157">
        <v>10</v>
      </c>
      <c r="J14157" t="s">
        <v>58170</v>
      </c>
      <c r="K14157">
        <v>3</v>
      </c>
      <c r="L14157" t="s">
        <v>225</v>
      </c>
      <c r="M14157" t="s">
        <v>58171</v>
      </c>
    </row>
    <row r="14158" spans="1:13" x14ac:dyDescent="0.35">
      <c r="A14158" t="s">
        <v>58172</v>
      </c>
      <c r="B14158" t="s">
        <v>14</v>
      </c>
      <c r="C14158" t="s">
        <v>58173</v>
      </c>
      <c r="D14158" t="s">
        <v>222</v>
      </c>
      <c r="E14158">
        <v>3675</v>
      </c>
      <c r="F14158">
        <v>48</v>
      </c>
      <c r="G14158">
        <v>0</v>
      </c>
      <c r="H14158" t="s">
        <v>58174</v>
      </c>
      <c r="I14158">
        <v>10</v>
      </c>
      <c r="J14158" t="s">
        <v>58175</v>
      </c>
      <c r="K14158">
        <v>7</v>
      </c>
      <c r="L14158" t="s">
        <v>225</v>
      </c>
      <c r="M14158" t="s">
        <v>58176</v>
      </c>
    </row>
    <row r="14159" spans="1:13" x14ac:dyDescent="0.35">
      <c r="A14159" t="s">
        <v>58177</v>
      </c>
      <c r="B14159" t="s">
        <v>14</v>
      </c>
      <c r="C14159" t="s">
        <v>58178</v>
      </c>
      <c r="D14159" t="s">
        <v>222</v>
      </c>
      <c r="E14159">
        <v>3395</v>
      </c>
      <c r="F14159">
        <v>44</v>
      </c>
      <c r="G14159">
        <v>0</v>
      </c>
      <c r="H14159" t="s">
        <v>58179</v>
      </c>
      <c r="I14159">
        <v>10</v>
      </c>
      <c r="J14159" t="s">
        <v>58180</v>
      </c>
      <c r="K14159">
        <v>4</v>
      </c>
      <c r="L14159" t="s">
        <v>225</v>
      </c>
      <c r="M14159" t="s">
        <v>58181</v>
      </c>
    </row>
    <row r="14160" spans="1:13" x14ac:dyDescent="0.35">
      <c r="A14160" t="s">
        <v>58182</v>
      </c>
      <c r="B14160" t="s">
        <v>14</v>
      </c>
      <c r="C14160" t="s">
        <v>58183</v>
      </c>
      <c r="D14160" t="s">
        <v>222</v>
      </c>
      <c r="E14160">
        <v>710</v>
      </c>
      <c r="F14160">
        <v>5</v>
      </c>
      <c r="G14160">
        <v>0</v>
      </c>
      <c r="H14160" t="s">
        <v>58184</v>
      </c>
      <c r="I14160">
        <v>10</v>
      </c>
      <c r="J14160" t="s">
        <v>58185</v>
      </c>
      <c r="K14160">
        <v>2</v>
      </c>
      <c r="L14160" t="s">
        <v>225</v>
      </c>
      <c r="M14160" t="s">
        <v>58186</v>
      </c>
    </row>
    <row r="14161" spans="1:13" x14ac:dyDescent="0.35">
      <c r="A14161" t="s">
        <v>58187</v>
      </c>
      <c r="B14161" t="s">
        <v>14</v>
      </c>
      <c r="C14161" t="s">
        <v>58188</v>
      </c>
      <c r="D14161" t="s">
        <v>222</v>
      </c>
      <c r="E14161">
        <v>1677</v>
      </c>
      <c r="F14161">
        <v>18</v>
      </c>
      <c r="G14161">
        <v>0</v>
      </c>
      <c r="H14161" t="s">
        <v>58189</v>
      </c>
      <c r="I14161">
        <v>10</v>
      </c>
      <c r="J14161" t="s">
        <v>58190</v>
      </c>
      <c r="K14161">
        <v>2</v>
      </c>
      <c r="L14161" t="s">
        <v>225</v>
      </c>
      <c r="M14161" t="s">
        <v>58191</v>
      </c>
    </row>
    <row r="14162" spans="1:13" x14ac:dyDescent="0.35">
      <c r="A14162" t="s">
        <v>58192</v>
      </c>
      <c r="B14162" t="s">
        <v>14</v>
      </c>
      <c r="C14162" t="s">
        <v>58193</v>
      </c>
      <c r="D14162" t="s">
        <v>222</v>
      </c>
      <c r="E14162">
        <v>2954</v>
      </c>
      <c r="F14162">
        <v>32</v>
      </c>
      <c r="G14162">
        <v>0</v>
      </c>
      <c r="H14162" t="s">
        <v>58194</v>
      </c>
      <c r="I14162">
        <v>10</v>
      </c>
      <c r="J14162" t="s">
        <v>58195</v>
      </c>
      <c r="K14162">
        <v>2</v>
      </c>
      <c r="L14162" t="s">
        <v>225</v>
      </c>
      <c r="M14162" t="s">
        <v>58196</v>
      </c>
    </row>
    <row r="14163" spans="1:13" x14ac:dyDescent="0.35">
      <c r="A14163" t="s">
        <v>58197</v>
      </c>
      <c r="B14163" t="s">
        <v>14</v>
      </c>
      <c r="C14163" t="s">
        <v>58198</v>
      </c>
      <c r="D14163" t="s">
        <v>222</v>
      </c>
      <c r="E14163">
        <v>5806</v>
      </c>
      <c r="F14163">
        <v>38</v>
      </c>
      <c r="G14163">
        <v>0</v>
      </c>
      <c r="H14163" t="s">
        <v>58199</v>
      </c>
      <c r="I14163">
        <v>10</v>
      </c>
      <c r="J14163" t="s">
        <v>58200</v>
      </c>
      <c r="K14163">
        <v>2</v>
      </c>
      <c r="L14163" t="s">
        <v>225</v>
      </c>
      <c r="M14163" t="s">
        <v>58201</v>
      </c>
    </row>
    <row r="14164" spans="1:13" x14ac:dyDescent="0.35">
      <c r="A14164" t="s">
        <v>58202</v>
      </c>
      <c r="B14164" t="s">
        <v>14</v>
      </c>
      <c r="C14164" t="s">
        <v>58203</v>
      </c>
      <c r="D14164" t="s">
        <v>222</v>
      </c>
      <c r="E14164">
        <v>218</v>
      </c>
      <c r="F14164">
        <v>1</v>
      </c>
      <c r="G14164">
        <v>0</v>
      </c>
      <c r="H14164" t="s">
        <v>58204</v>
      </c>
      <c r="I14164">
        <v>10</v>
      </c>
      <c r="J14164" t="s">
        <v>58205</v>
      </c>
      <c r="K14164">
        <v>1</v>
      </c>
      <c r="L14164" t="s">
        <v>225</v>
      </c>
      <c r="M14164" t="s">
        <v>58206</v>
      </c>
    </row>
    <row r="14165" spans="1:13" x14ac:dyDescent="0.35">
      <c r="A14165" t="s">
        <v>58207</v>
      </c>
      <c r="B14165" t="s">
        <v>14</v>
      </c>
      <c r="C14165" t="s">
        <v>58208</v>
      </c>
      <c r="D14165" t="s">
        <v>222</v>
      </c>
      <c r="E14165">
        <v>1155</v>
      </c>
      <c r="F14165">
        <v>15</v>
      </c>
      <c r="G14165">
        <v>0</v>
      </c>
      <c r="H14165" t="s">
        <v>58209</v>
      </c>
      <c r="I14165">
        <v>10</v>
      </c>
      <c r="J14165" t="s">
        <v>58210</v>
      </c>
      <c r="K14165">
        <v>3</v>
      </c>
      <c r="L14165" t="s">
        <v>225</v>
      </c>
      <c r="M14165" t="s">
        <v>58211</v>
      </c>
    </row>
    <row r="14166" spans="1:13" x14ac:dyDescent="0.35">
      <c r="A14166" t="s">
        <v>58212</v>
      </c>
      <c r="B14166" t="s">
        <v>14</v>
      </c>
      <c r="C14166" t="s">
        <v>58213</v>
      </c>
      <c r="D14166" t="s">
        <v>222</v>
      </c>
      <c r="E14166">
        <v>604</v>
      </c>
      <c r="F14166">
        <v>1</v>
      </c>
      <c r="G14166">
        <v>0</v>
      </c>
      <c r="H14166" t="s">
        <v>58214</v>
      </c>
      <c r="I14166">
        <v>10</v>
      </c>
      <c r="J14166" t="s">
        <v>58215</v>
      </c>
      <c r="K14166">
        <v>1</v>
      </c>
      <c r="L14166" t="s">
        <v>225</v>
      </c>
      <c r="M14166" t="s">
        <v>58216</v>
      </c>
    </row>
    <row r="14167" spans="1:13" x14ac:dyDescent="0.35">
      <c r="A14167" t="s">
        <v>58217</v>
      </c>
      <c r="B14167" t="s">
        <v>14</v>
      </c>
      <c r="C14167" t="s">
        <v>58218</v>
      </c>
      <c r="D14167" t="s">
        <v>222</v>
      </c>
      <c r="E14167">
        <v>3913</v>
      </c>
      <c r="F14167">
        <v>50</v>
      </c>
      <c r="G14167">
        <v>0</v>
      </c>
      <c r="H14167" t="s">
        <v>58219</v>
      </c>
      <c r="I14167">
        <v>10</v>
      </c>
      <c r="J14167" t="s">
        <v>58220</v>
      </c>
      <c r="K14167">
        <v>2</v>
      </c>
      <c r="L14167" t="s">
        <v>225</v>
      </c>
      <c r="M14167" t="s">
        <v>58221</v>
      </c>
    </row>
    <row r="14168" spans="1:13" x14ac:dyDescent="0.35">
      <c r="A14168" t="s">
        <v>58222</v>
      </c>
      <c r="B14168" t="s">
        <v>14</v>
      </c>
      <c r="C14168" t="s">
        <v>58223</v>
      </c>
      <c r="D14168" t="s">
        <v>222</v>
      </c>
      <c r="E14168">
        <v>3087</v>
      </c>
      <c r="F14168">
        <v>34</v>
      </c>
      <c r="G14168">
        <v>0</v>
      </c>
      <c r="H14168" t="s">
        <v>58224</v>
      </c>
      <c r="I14168">
        <v>10</v>
      </c>
      <c r="J14168" t="s">
        <v>58225</v>
      </c>
      <c r="K14168">
        <v>1</v>
      </c>
      <c r="L14168" t="s">
        <v>225</v>
      </c>
      <c r="M14168" t="s">
        <v>58226</v>
      </c>
    </row>
    <row r="14169" spans="1:13" x14ac:dyDescent="0.35">
      <c r="A14169" t="s">
        <v>58227</v>
      </c>
      <c r="B14169" t="s">
        <v>14</v>
      </c>
      <c r="C14169" t="s">
        <v>58228</v>
      </c>
      <c r="D14169" t="s">
        <v>222</v>
      </c>
      <c r="E14169">
        <v>886</v>
      </c>
      <c r="F14169">
        <v>13</v>
      </c>
      <c r="G14169">
        <v>0</v>
      </c>
      <c r="H14169" t="s">
        <v>58229</v>
      </c>
      <c r="I14169">
        <v>10</v>
      </c>
      <c r="J14169" t="s">
        <v>58230</v>
      </c>
      <c r="K14169">
        <v>2</v>
      </c>
      <c r="L14169" t="s">
        <v>225</v>
      </c>
      <c r="M14169" t="s">
        <v>58231</v>
      </c>
    </row>
    <row r="14170" spans="1:13" x14ac:dyDescent="0.35">
      <c r="A14170" t="s">
        <v>58232</v>
      </c>
      <c r="B14170" t="s">
        <v>14</v>
      </c>
      <c r="C14170" t="s">
        <v>58233</v>
      </c>
      <c r="D14170" t="s">
        <v>222</v>
      </c>
      <c r="E14170">
        <v>190</v>
      </c>
      <c r="F14170">
        <v>5</v>
      </c>
      <c r="G14170">
        <v>0</v>
      </c>
      <c r="H14170" t="s">
        <v>58234</v>
      </c>
      <c r="I14170">
        <v>10</v>
      </c>
      <c r="J14170" t="s">
        <v>58235</v>
      </c>
      <c r="K14170">
        <v>1</v>
      </c>
      <c r="L14170" t="s">
        <v>225</v>
      </c>
      <c r="M14170" t="s">
        <v>58236</v>
      </c>
    </row>
    <row r="14171" spans="1:13" x14ac:dyDescent="0.35">
      <c r="A14171" t="s">
        <v>58237</v>
      </c>
      <c r="B14171" t="s">
        <v>14</v>
      </c>
      <c r="C14171" t="s">
        <v>58238</v>
      </c>
      <c r="D14171" t="s">
        <v>222</v>
      </c>
      <c r="E14171">
        <v>1994</v>
      </c>
      <c r="F14171">
        <v>22</v>
      </c>
      <c r="G14171">
        <v>0</v>
      </c>
      <c r="H14171" t="s">
        <v>58239</v>
      </c>
      <c r="I14171">
        <v>10</v>
      </c>
      <c r="J14171" t="s">
        <v>58240</v>
      </c>
      <c r="K14171">
        <v>2</v>
      </c>
      <c r="L14171" t="s">
        <v>225</v>
      </c>
      <c r="M14171" t="s">
        <v>58241</v>
      </c>
    </row>
    <row r="14172" spans="1:13" x14ac:dyDescent="0.35">
      <c r="A14172" t="s">
        <v>58242</v>
      </c>
      <c r="B14172" t="s">
        <v>14</v>
      </c>
      <c r="C14172" t="s">
        <v>58243</v>
      </c>
      <c r="D14172" t="s">
        <v>222</v>
      </c>
      <c r="E14172">
        <v>230</v>
      </c>
      <c r="F14172">
        <v>6</v>
      </c>
      <c r="G14172">
        <v>0</v>
      </c>
      <c r="H14172" t="s">
        <v>58244</v>
      </c>
      <c r="I14172">
        <v>10</v>
      </c>
      <c r="J14172" t="s">
        <v>58245</v>
      </c>
      <c r="K14172">
        <v>1</v>
      </c>
      <c r="L14172" t="s">
        <v>225</v>
      </c>
      <c r="M14172" t="s">
        <v>58246</v>
      </c>
    </row>
    <row r="14173" spans="1:13" x14ac:dyDescent="0.35">
      <c r="A14173" t="s">
        <v>58247</v>
      </c>
      <c r="B14173" t="s">
        <v>14</v>
      </c>
      <c r="C14173" t="s">
        <v>58248</v>
      </c>
      <c r="D14173" t="s">
        <v>222</v>
      </c>
      <c r="E14173">
        <v>1616</v>
      </c>
      <c r="F14173">
        <v>10</v>
      </c>
      <c r="G14173">
        <v>0</v>
      </c>
      <c r="H14173" t="s">
        <v>58249</v>
      </c>
      <c r="I14173">
        <v>10</v>
      </c>
      <c r="J14173" t="s">
        <v>58250</v>
      </c>
      <c r="K14173">
        <v>3</v>
      </c>
      <c r="L14173" t="s">
        <v>225</v>
      </c>
      <c r="M14173" t="s">
        <v>58251</v>
      </c>
    </row>
    <row r="14174" spans="1:13" x14ac:dyDescent="0.35">
      <c r="A14174" t="s">
        <v>58252</v>
      </c>
      <c r="B14174" t="s">
        <v>14</v>
      </c>
      <c r="C14174" t="s">
        <v>58253</v>
      </c>
      <c r="D14174" t="s">
        <v>222</v>
      </c>
      <c r="E14174">
        <v>3616</v>
      </c>
      <c r="F14174">
        <v>27</v>
      </c>
      <c r="G14174">
        <v>0</v>
      </c>
      <c r="H14174" t="s">
        <v>58254</v>
      </c>
      <c r="I14174">
        <v>10</v>
      </c>
      <c r="J14174" t="s">
        <v>58255</v>
      </c>
      <c r="K14174">
        <v>1</v>
      </c>
      <c r="L14174" t="s">
        <v>225</v>
      </c>
      <c r="M14174" t="s">
        <v>58256</v>
      </c>
    </row>
    <row r="14175" spans="1:13" x14ac:dyDescent="0.35">
      <c r="A14175" t="s">
        <v>58257</v>
      </c>
      <c r="B14175" t="s">
        <v>14</v>
      </c>
      <c r="C14175" t="s">
        <v>58258</v>
      </c>
      <c r="D14175" t="s">
        <v>229</v>
      </c>
      <c r="E14175">
        <v>1503</v>
      </c>
      <c r="F14175">
        <v>39</v>
      </c>
      <c r="G14175">
        <v>0</v>
      </c>
      <c r="H14175" t="s">
        <v>58259</v>
      </c>
      <c r="I14175">
        <v>20</v>
      </c>
      <c r="J14175" t="s">
        <v>58260</v>
      </c>
      <c r="K14175">
        <v>2</v>
      </c>
      <c r="L14175" t="s">
        <v>232</v>
      </c>
      <c r="M14175" t="s">
        <v>58261</v>
      </c>
    </row>
    <row r="14176" spans="1:13" x14ac:dyDescent="0.35">
      <c r="A14176" t="s">
        <v>58262</v>
      </c>
      <c r="B14176" t="s">
        <v>14</v>
      </c>
      <c r="C14176" t="s">
        <v>58263</v>
      </c>
      <c r="D14176" t="s">
        <v>229</v>
      </c>
      <c r="E14176">
        <v>2499</v>
      </c>
      <c r="F14176">
        <v>132</v>
      </c>
      <c r="G14176">
        <v>0</v>
      </c>
      <c r="H14176" t="s">
        <v>58264</v>
      </c>
      <c r="I14176">
        <v>20</v>
      </c>
      <c r="J14176" t="s">
        <v>58265</v>
      </c>
      <c r="K14176">
        <v>52</v>
      </c>
      <c r="L14176" t="s">
        <v>232</v>
      </c>
      <c r="M14176" t="s">
        <v>58266</v>
      </c>
    </row>
    <row r="14177" spans="1:13" x14ac:dyDescent="0.35">
      <c r="A14177" t="s">
        <v>58267</v>
      </c>
      <c r="B14177" t="s">
        <v>14</v>
      </c>
      <c r="C14177" t="s">
        <v>58268</v>
      </c>
      <c r="D14177" t="s">
        <v>229</v>
      </c>
      <c r="E14177">
        <v>2066</v>
      </c>
      <c r="F14177">
        <v>92</v>
      </c>
      <c r="G14177">
        <v>0</v>
      </c>
      <c r="H14177" t="s">
        <v>58269</v>
      </c>
      <c r="I14177">
        <v>20</v>
      </c>
      <c r="J14177" t="s">
        <v>58270</v>
      </c>
      <c r="K14177">
        <v>12</v>
      </c>
      <c r="L14177" t="s">
        <v>232</v>
      </c>
      <c r="M14177" t="s">
        <v>58271</v>
      </c>
    </row>
    <row r="14178" spans="1:13" x14ac:dyDescent="0.35">
      <c r="A14178" t="s">
        <v>58272</v>
      </c>
      <c r="B14178" t="s">
        <v>14</v>
      </c>
      <c r="C14178" t="s">
        <v>58273</v>
      </c>
      <c r="D14178" t="s">
        <v>229</v>
      </c>
      <c r="E14178">
        <v>6784</v>
      </c>
      <c r="F14178">
        <v>257</v>
      </c>
      <c r="G14178">
        <v>0</v>
      </c>
      <c r="H14178" t="s">
        <v>58274</v>
      </c>
      <c r="I14178">
        <v>20</v>
      </c>
      <c r="J14178" t="s">
        <v>58275</v>
      </c>
      <c r="K14178">
        <v>139</v>
      </c>
      <c r="L14178" t="s">
        <v>232</v>
      </c>
      <c r="M14178" t="s">
        <v>58276</v>
      </c>
    </row>
    <row r="14179" spans="1:13" x14ac:dyDescent="0.35">
      <c r="A14179" t="s">
        <v>58277</v>
      </c>
      <c r="B14179" t="s">
        <v>14</v>
      </c>
      <c r="C14179" t="s">
        <v>58278</v>
      </c>
      <c r="D14179" t="s">
        <v>229</v>
      </c>
      <c r="E14179">
        <v>3275</v>
      </c>
      <c r="F14179">
        <v>154</v>
      </c>
      <c r="G14179">
        <v>0</v>
      </c>
      <c r="H14179" t="s">
        <v>58279</v>
      </c>
      <c r="I14179">
        <v>20</v>
      </c>
      <c r="J14179" t="s">
        <v>58280</v>
      </c>
      <c r="K14179">
        <v>52</v>
      </c>
      <c r="L14179" t="s">
        <v>232</v>
      </c>
      <c r="M14179" t="s">
        <v>58281</v>
      </c>
    </row>
    <row r="14180" spans="1:13" x14ac:dyDescent="0.35">
      <c r="A14180" t="s">
        <v>58282</v>
      </c>
      <c r="B14180" t="s">
        <v>14</v>
      </c>
      <c r="C14180" t="s">
        <v>58283</v>
      </c>
      <c r="D14180" t="s">
        <v>229</v>
      </c>
      <c r="E14180">
        <v>2760</v>
      </c>
      <c r="F14180">
        <v>87</v>
      </c>
      <c r="G14180">
        <v>0</v>
      </c>
      <c r="H14180" t="s">
        <v>58284</v>
      </c>
      <c r="I14180">
        <v>20</v>
      </c>
      <c r="J14180" t="s">
        <v>58285</v>
      </c>
      <c r="K14180">
        <v>25</v>
      </c>
      <c r="L14180" t="s">
        <v>232</v>
      </c>
      <c r="M14180" t="s">
        <v>58286</v>
      </c>
    </row>
    <row r="14181" spans="1:13" x14ac:dyDescent="0.35">
      <c r="A14181" t="s">
        <v>58287</v>
      </c>
      <c r="B14181" t="s">
        <v>14</v>
      </c>
      <c r="C14181" t="s">
        <v>58288</v>
      </c>
      <c r="D14181" t="s">
        <v>229</v>
      </c>
      <c r="E14181">
        <v>9108</v>
      </c>
      <c r="F14181">
        <v>244</v>
      </c>
      <c r="G14181">
        <v>0</v>
      </c>
      <c r="H14181" t="s">
        <v>58289</v>
      </c>
      <c r="I14181">
        <v>20</v>
      </c>
      <c r="J14181" t="s">
        <v>58290</v>
      </c>
      <c r="K14181">
        <v>50</v>
      </c>
      <c r="L14181" t="s">
        <v>232</v>
      </c>
      <c r="M14181" t="s">
        <v>58291</v>
      </c>
    </row>
    <row r="14182" spans="1:13" x14ac:dyDescent="0.35">
      <c r="A14182" t="s">
        <v>58292</v>
      </c>
      <c r="B14182" t="s">
        <v>14</v>
      </c>
      <c r="C14182" t="s">
        <v>58293</v>
      </c>
      <c r="D14182" t="s">
        <v>229</v>
      </c>
      <c r="E14182">
        <v>2696</v>
      </c>
      <c r="F14182">
        <v>71</v>
      </c>
      <c r="G14182">
        <v>0</v>
      </c>
      <c r="H14182" t="s">
        <v>58294</v>
      </c>
      <c r="I14182">
        <v>20</v>
      </c>
      <c r="J14182" t="s">
        <v>58260</v>
      </c>
      <c r="K14182">
        <v>5</v>
      </c>
      <c r="L14182" t="s">
        <v>232</v>
      </c>
      <c r="M14182" t="s">
        <v>58261</v>
      </c>
    </row>
    <row r="14183" spans="1:13" x14ac:dyDescent="0.35">
      <c r="A14183" t="s">
        <v>58295</v>
      </c>
      <c r="B14183" t="s">
        <v>14</v>
      </c>
      <c r="C14183" t="s">
        <v>58296</v>
      </c>
      <c r="D14183" t="s">
        <v>229</v>
      </c>
      <c r="E14183">
        <v>3629</v>
      </c>
      <c r="F14183">
        <v>98</v>
      </c>
      <c r="G14183">
        <v>0</v>
      </c>
      <c r="H14183" t="s">
        <v>58297</v>
      </c>
      <c r="I14183">
        <v>20</v>
      </c>
      <c r="J14183" t="s">
        <v>58298</v>
      </c>
      <c r="K14183">
        <v>53</v>
      </c>
      <c r="L14183" t="s">
        <v>232</v>
      </c>
      <c r="M14183" t="s">
        <v>58299</v>
      </c>
    </row>
    <row r="14184" spans="1:13" x14ac:dyDescent="0.35">
      <c r="A14184" t="s">
        <v>58300</v>
      </c>
      <c r="B14184" t="s">
        <v>14</v>
      </c>
      <c r="C14184" t="s">
        <v>58301</v>
      </c>
      <c r="D14184" t="s">
        <v>229</v>
      </c>
      <c r="E14184">
        <v>8168</v>
      </c>
      <c r="F14184">
        <v>208</v>
      </c>
      <c r="G14184">
        <v>0</v>
      </c>
      <c r="H14184" t="s">
        <v>58302</v>
      </c>
      <c r="I14184">
        <v>20</v>
      </c>
      <c r="J14184" t="s">
        <v>58303</v>
      </c>
      <c r="K14184">
        <v>52</v>
      </c>
      <c r="L14184" t="s">
        <v>232</v>
      </c>
      <c r="M14184" t="s">
        <v>58304</v>
      </c>
    </row>
    <row r="14185" spans="1:13" x14ac:dyDescent="0.35">
      <c r="A14185" t="s">
        <v>58305</v>
      </c>
      <c r="B14185" t="s">
        <v>14</v>
      </c>
      <c r="C14185" t="s">
        <v>58306</v>
      </c>
      <c r="D14185" t="s">
        <v>229</v>
      </c>
      <c r="E14185">
        <v>20358</v>
      </c>
      <c r="F14185">
        <v>475</v>
      </c>
      <c r="G14185">
        <v>0</v>
      </c>
      <c r="H14185" t="s">
        <v>58307</v>
      </c>
      <c r="I14185">
        <v>20</v>
      </c>
      <c r="J14185" t="s">
        <v>58308</v>
      </c>
      <c r="K14185">
        <v>304</v>
      </c>
      <c r="L14185" t="s">
        <v>232</v>
      </c>
      <c r="M14185" t="s">
        <v>58309</v>
      </c>
    </row>
    <row r="14186" spans="1:13" x14ac:dyDescent="0.35">
      <c r="A14186" t="s">
        <v>58310</v>
      </c>
      <c r="B14186" t="s">
        <v>14</v>
      </c>
      <c r="C14186" t="s">
        <v>58311</v>
      </c>
      <c r="D14186" t="s">
        <v>229</v>
      </c>
      <c r="E14186">
        <v>5077</v>
      </c>
      <c r="F14186">
        <v>202</v>
      </c>
      <c r="G14186">
        <v>0</v>
      </c>
      <c r="H14186" t="s">
        <v>1327</v>
      </c>
      <c r="I14186">
        <v>20</v>
      </c>
      <c r="J14186" t="s">
        <v>58312</v>
      </c>
      <c r="K14186">
        <v>29</v>
      </c>
      <c r="L14186" t="s">
        <v>232</v>
      </c>
      <c r="M14186" t="s">
        <v>58313</v>
      </c>
    </row>
    <row r="14187" spans="1:13" x14ac:dyDescent="0.35">
      <c r="A14187" t="s">
        <v>58314</v>
      </c>
      <c r="B14187" t="s">
        <v>14</v>
      </c>
      <c r="C14187" t="s">
        <v>58315</v>
      </c>
      <c r="D14187" t="s">
        <v>229</v>
      </c>
      <c r="E14187">
        <v>18099</v>
      </c>
      <c r="F14187">
        <v>713</v>
      </c>
      <c r="G14187">
        <v>0</v>
      </c>
      <c r="H14187" t="s">
        <v>58316</v>
      </c>
      <c r="I14187">
        <v>20</v>
      </c>
      <c r="J14187" t="s">
        <v>58317</v>
      </c>
      <c r="K14187">
        <v>84</v>
      </c>
      <c r="L14187" t="s">
        <v>232</v>
      </c>
      <c r="M14187" t="s">
        <v>58318</v>
      </c>
    </row>
    <row r="14188" spans="1:13" x14ac:dyDescent="0.35">
      <c r="A14188" t="s">
        <v>58319</v>
      </c>
      <c r="B14188" t="s">
        <v>14</v>
      </c>
      <c r="C14188" t="s">
        <v>58320</v>
      </c>
      <c r="D14188" t="s">
        <v>229</v>
      </c>
      <c r="E14188">
        <v>8945</v>
      </c>
      <c r="F14188">
        <v>272</v>
      </c>
      <c r="G14188">
        <v>0</v>
      </c>
      <c r="H14188" t="s">
        <v>58321</v>
      </c>
      <c r="I14188">
        <v>20</v>
      </c>
      <c r="J14188" t="s">
        <v>58322</v>
      </c>
      <c r="K14188">
        <v>27</v>
      </c>
      <c r="L14188" t="s">
        <v>232</v>
      </c>
      <c r="M14188" t="s">
        <v>58323</v>
      </c>
    </row>
    <row r="14189" spans="1:13" x14ac:dyDescent="0.35">
      <c r="A14189" t="s">
        <v>58324</v>
      </c>
      <c r="B14189" t="s">
        <v>14</v>
      </c>
      <c r="C14189" t="s">
        <v>58325</v>
      </c>
      <c r="D14189" t="s">
        <v>229</v>
      </c>
      <c r="E14189">
        <v>10830</v>
      </c>
      <c r="F14189">
        <v>193</v>
      </c>
      <c r="G14189">
        <v>0</v>
      </c>
      <c r="H14189" t="s">
        <v>58326</v>
      </c>
      <c r="I14189">
        <v>20</v>
      </c>
      <c r="J14189" t="s">
        <v>58327</v>
      </c>
      <c r="K14189">
        <v>16</v>
      </c>
      <c r="L14189" t="s">
        <v>232</v>
      </c>
      <c r="M14189" t="s">
        <v>58328</v>
      </c>
    </row>
    <row r="14190" spans="1:13" x14ac:dyDescent="0.35">
      <c r="A14190" t="s">
        <v>58329</v>
      </c>
      <c r="B14190" t="s">
        <v>14</v>
      </c>
      <c r="C14190" t="s">
        <v>58330</v>
      </c>
      <c r="D14190" t="s">
        <v>229</v>
      </c>
      <c r="E14190">
        <v>11765</v>
      </c>
      <c r="F14190">
        <v>202</v>
      </c>
      <c r="G14190">
        <v>0</v>
      </c>
      <c r="H14190" t="s">
        <v>58331</v>
      </c>
      <c r="I14190">
        <v>20</v>
      </c>
      <c r="J14190" t="s">
        <v>58332</v>
      </c>
      <c r="K14190">
        <v>31</v>
      </c>
      <c r="L14190" t="s">
        <v>232</v>
      </c>
      <c r="M14190" t="s">
        <v>58333</v>
      </c>
    </row>
    <row r="14191" spans="1:13" x14ac:dyDescent="0.35">
      <c r="A14191" t="s">
        <v>58334</v>
      </c>
      <c r="B14191" t="s">
        <v>14</v>
      </c>
      <c r="C14191" t="s">
        <v>58335</v>
      </c>
      <c r="D14191" t="s">
        <v>229</v>
      </c>
      <c r="E14191">
        <v>9078</v>
      </c>
      <c r="F14191">
        <v>241</v>
      </c>
      <c r="G14191">
        <v>0</v>
      </c>
      <c r="H14191" t="s">
        <v>58336</v>
      </c>
      <c r="I14191">
        <v>20</v>
      </c>
      <c r="J14191" t="s">
        <v>58337</v>
      </c>
      <c r="K14191">
        <v>9</v>
      </c>
      <c r="L14191" t="s">
        <v>232</v>
      </c>
      <c r="M14191" t="s">
        <v>58338</v>
      </c>
    </row>
    <row r="14192" spans="1:13" x14ac:dyDescent="0.35">
      <c r="A14192" t="s">
        <v>58339</v>
      </c>
      <c r="B14192" t="s">
        <v>14</v>
      </c>
      <c r="C14192" t="s">
        <v>58340</v>
      </c>
      <c r="D14192" t="s">
        <v>229</v>
      </c>
      <c r="E14192">
        <v>21403</v>
      </c>
      <c r="F14192">
        <v>495</v>
      </c>
      <c r="G14192">
        <v>0</v>
      </c>
      <c r="H14192" t="s">
        <v>58341</v>
      </c>
      <c r="I14192">
        <v>20</v>
      </c>
      <c r="J14192" t="s">
        <v>58342</v>
      </c>
      <c r="K14192">
        <v>61</v>
      </c>
      <c r="L14192" t="s">
        <v>232</v>
      </c>
      <c r="M14192" t="s">
        <v>58343</v>
      </c>
    </row>
    <row r="14193" spans="1:13" x14ac:dyDescent="0.35">
      <c r="A14193" t="s">
        <v>58344</v>
      </c>
      <c r="B14193" t="s">
        <v>14</v>
      </c>
      <c r="C14193" t="s">
        <v>58345</v>
      </c>
      <c r="D14193" t="s">
        <v>229</v>
      </c>
      <c r="E14193">
        <v>380802</v>
      </c>
      <c r="F14193">
        <v>10300</v>
      </c>
      <c r="G14193">
        <v>0</v>
      </c>
      <c r="H14193" t="s">
        <v>58346</v>
      </c>
      <c r="I14193">
        <v>20</v>
      </c>
      <c r="J14193" t="s">
        <v>58260</v>
      </c>
      <c r="K14193">
        <v>306</v>
      </c>
      <c r="L14193" t="s">
        <v>232</v>
      </c>
      <c r="M14193" t="s">
        <v>58261</v>
      </c>
    </row>
    <row r="14194" spans="1:13" x14ac:dyDescent="0.35">
      <c r="A14194" t="s">
        <v>58347</v>
      </c>
      <c r="B14194" t="s">
        <v>14</v>
      </c>
      <c r="C14194" t="s">
        <v>58348</v>
      </c>
      <c r="D14194" t="s">
        <v>229</v>
      </c>
      <c r="E14194">
        <v>11753</v>
      </c>
      <c r="F14194">
        <v>296</v>
      </c>
      <c r="G14194">
        <v>0</v>
      </c>
      <c r="H14194" t="s">
        <v>58349</v>
      </c>
      <c r="I14194">
        <v>20</v>
      </c>
      <c r="J14194" t="s">
        <v>58350</v>
      </c>
      <c r="K14194">
        <v>19</v>
      </c>
      <c r="L14194" t="s">
        <v>232</v>
      </c>
      <c r="M14194" t="s">
        <v>58351</v>
      </c>
    </row>
    <row r="14195" spans="1:13" x14ac:dyDescent="0.35">
      <c r="A14195" t="s">
        <v>58352</v>
      </c>
      <c r="B14195" t="s">
        <v>14</v>
      </c>
      <c r="C14195" t="s">
        <v>58353</v>
      </c>
      <c r="D14195" t="s">
        <v>229</v>
      </c>
      <c r="E14195">
        <v>14651</v>
      </c>
      <c r="F14195">
        <v>302</v>
      </c>
      <c r="G14195">
        <v>0</v>
      </c>
      <c r="H14195" t="s">
        <v>58354</v>
      </c>
      <c r="I14195">
        <v>20</v>
      </c>
      <c r="J14195" t="s">
        <v>58260</v>
      </c>
      <c r="K14195">
        <v>7</v>
      </c>
      <c r="L14195" t="s">
        <v>232</v>
      </c>
      <c r="M14195" t="s">
        <v>58261</v>
      </c>
    </row>
    <row r="14196" spans="1:13" x14ac:dyDescent="0.35">
      <c r="A14196" t="s">
        <v>58355</v>
      </c>
      <c r="B14196" t="s">
        <v>14</v>
      </c>
      <c r="C14196" t="s">
        <v>58356</v>
      </c>
      <c r="D14196" t="s">
        <v>229</v>
      </c>
      <c r="E14196">
        <v>132781</v>
      </c>
      <c r="F14196">
        <v>7706</v>
      </c>
      <c r="G14196">
        <v>0</v>
      </c>
      <c r="H14196" t="s">
        <v>58357</v>
      </c>
      <c r="I14196">
        <v>20</v>
      </c>
      <c r="J14196" t="s">
        <v>58260</v>
      </c>
      <c r="K14196">
        <v>248</v>
      </c>
      <c r="L14196" t="s">
        <v>232</v>
      </c>
      <c r="M14196" t="s">
        <v>58261</v>
      </c>
    </row>
    <row r="14197" spans="1:13" x14ac:dyDescent="0.35">
      <c r="A14197" t="s">
        <v>58358</v>
      </c>
      <c r="B14197" t="s">
        <v>14</v>
      </c>
      <c r="C14197" t="s">
        <v>58359</v>
      </c>
      <c r="D14197" t="s">
        <v>229</v>
      </c>
      <c r="E14197">
        <v>20395</v>
      </c>
      <c r="F14197">
        <v>608</v>
      </c>
      <c r="G14197">
        <v>0</v>
      </c>
      <c r="H14197" t="s">
        <v>58360</v>
      </c>
      <c r="I14197">
        <v>20</v>
      </c>
      <c r="J14197" t="s">
        <v>58361</v>
      </c>
      <c r="K14197">
        <v>48</v>
      </c>
      <c r="L14197" t="s">
        <v>232</v>
      </c>
      <c r="M14197" t="s">
        <v>58362</v>
      </c>
    </row>
    <row r="14198" spans="1:13" x14ac:dyDescent="0.35">
      <c r="A14198" t="s">
        <v>58363</v>
      </c>
      <c r="B14198" t="s">
        <v>14</v>
      </c>
      <c r="C14198" t="s">
        <v>58364</v>
      </c>
      <c r="D14198" t="s">
        <v>229</v>
      </c>
      <c r="E14198">
        <v>66574</v>
      </c>
      <c r="F14198">
        <v>2159</v>
      </c>
      <c r="G14198">
        <v>0</v>
      </c>
      <c r="H14198" t="s">
        <v>58365</v>
      </c>
      <c r="I14198">
        <v>20</v>
      </c>
      <c r="J14198" t="s">
        <v>58260</v>
      </c>
      <c r="K14198">
        <v>137</v>
      </c>
      <c r="L14198" t="s">
        <v>232</v>
      </c>
      <c r="M14198" t="s">
        <v>58261</v>
      </c>
    </row>
    <row r="14199" spans="1:13" x14ac:dyDescent="0.35">
      <c r="A14199" t="s">
        <v>58366</v>
      </c>
      <c r="B14199" t="s">
        <v>14</v>
      </c>
      <c r="C14199" t="s">
        <v>58367</v>
      </c>
      <c r="D14199" t="s">
        <v>229</v>
      </c>
      <c r="E14199">
        <v>14079</v>
      </c>
      <c r="F14199">
        <v>229</v>
      </c>
      <c r="G14199">
        <v>0</v>
      </c>
      <c r="H14199" t="s">
        <v>58368</v>
      </c>
      <c r="I14199">
        <v>20</v>
      </c>
      <c r="J14199" t="s">
        <v>58260</v>
      </c>
      <c r="K14199">
        <v>13</v>
      </c>
      <c r="L14199" t="s">
        <v>232</v>
      </c>
      <c r="M14199" t="s">
        <v>58261</v>
      </c>
    </row>
    <row r="14200" spans="1:13" x14ac:dyDescent="0.35">
      <c r="A14200" t="s">
        <v>58369</v>
      </c>
      <c r="B14200" t="s">
        <v>14</v>
      </c>
      <c r="C14200" t="s">
        <v>58370</v>
      </c>
      <c r="D14200" t="s">
        <v>229</v>
      </c>
      <c r="E14200">
        <v>17181</v>
      </c>
      <c r="F14200">
        <v>290</v>
      </c>
      <c r="G14200">
        <v>0</v>
      </c>
      <c r="H14200" t="s">
        <v>58371</v>
      </c>
      <c r="I14200">
        <v>20</v>
      </c>
      <c r="J14200" t="s">
        <v>58260</v>
      </c>
      <c r="K14200">
        <v>8</v>
      </c>
      <c r="L14200" t="s">
        <v>232</v>
      </c>
      <c r="M14200" t="s">
        <v>58261</v>
      </c>
    </row>
    <row r="14201" spans="1:13" x14ac:dyDescent="0.35">
      <c r="A14201" t="s">
        <v>58372</v>
      </c>
      <c r="B14201" t="s">
        <v>14</v>
      </c>
      <c r="C14201" t="s">
        <v>58373</v>
      </c>
      <c r="D14201" t="s">
        <v>229</v>
      </c>
      <c r="E14201">
        <v>17232</v>
      </c>
      <c r="F14201">
        <v>423</v>
      </c>
      <c r="G14201">
        <v>0</v>
      </c>
      <c r="H14201" t="s">
        <v>58374</v>
      </c>
      <c r="I14201">
        <v>20</v>
      </c>
      <c r="J14201" t="s">
        <v>58260</v>
      </c>
      <c r="K14201">
        <v>26</v>
      </c>
      <c r="L14201" t="s">
        <v>232</v>
      </c>
      <c r="M14201" t="s">
        <v>58261</v>
      </c>
    </row>
    <row r="14202" spans="1:13" x14ac:dyDescent="0.35">
      <c r="A14202" t="e">
        <f>-IyhldjmGO8</f>
        <v>#NAME?</v>
      </c>
      <c r="B14202" t="s">
        <v>14</v>
      </c>
      <c r="C14202" t="s">
        <v>58375</v>
      </c>
      <c r="D14202" t="s">
        <v>229</v>
      </c>
      <c r="E14202">
        <v>34511</v>
      </c>
      <c r="F14202">
        <v>966</v>
      </c>
      <c r="G14202">
        <v>0</v>
      </c>
      <c r="H14202" t="s">
        <v>58376</v>
      </c>
      <c r="I14202">
        <v>20</v>
      </c>
      <c r="J14202" t="s">
        <v>58377</v>
      </c>
      <c r="K14202">
        <v>118</v>
      </c>
      <c r="L14202" t="s">
        <v>232</v>
      </c>
      <c r="M14202" t="s">
        <v>58378</v>
      </c>
    </row>
    <row r="14203" spans="1:13" x14ac:dyDescent="0.35">
      <c r="A14203" t="s">
        <v>58379</v>
      </c>
      <c r="B14203" t="s">
        <v>14</v>
      </c>
      <c r="C14203" t="s">
        <v>58380</v>
      </c>
      <c r="D14203" t="s">
        <v>229</v>
      </c>
      <c r="E14203">
        <v>22666</v>
      </c>
      <c r="F14203">
        <v>429</v>
      </c>
      <c r="G14203">
        <v>0</v>
      </c>
      <c r="H14203" t="s">
        <v>58381</v>
      </c>
      <c r="I14203">
        <v>20</v>
      </c>
      <c r="J14203" t="s">
        <v>58382</v>
      </c>
      <c r="K14203">
        <v>133</v>
      </c>
      <c r="L14203" t="s">
        <v>232</v>
      </c>
      <c r="M14203" t="s">
        <v>58383</v>
      </c>
    </row>
    <row r="14204" spans="1:13" x14ac:dyDescent="0.35">
      <c r="A14204" t="s">
        <v>58384</v>
      </c>
      <c r="B14204" t="s">
        <v>14</v>
      </c>
      <c r="C14204" t="s">
        <v>58385</v>
      </c>
      <c r="D14204" t="s">
        <v>229</v>
      </c>
      <c r="E14204">
        <v>9941</v>
      </c>
      <c r="F14204">
        <v>254</v>
      </c>
      <c r="G14204">
        <v>0</v>
      </c>
      <c r="H14204" t="s">
        <v>58386</v>
      </c>
      <c r="I14204">
        <v>20</v>
      </c>
      <c r="J14204" t="s">
        <v>58387</v>
      </c>
      <c r="K14204">
        <v>30</v>
      </c>
      <c r="L14204" t="s">
        <v>232</v>
      </c>
      <c r="M14204" t="s">
        <v>58388</v>
      </c>
    </row>
    <row r="14205" spans="1:13" x14ac:dyDescent="0.35">
      <c r="A14205" t="s">
        <v>58389</v>
      </c>
      <c r="B14205" t="s">
        <v>14</v>
      </c>
      <c r="C14205" t="s">
        <v>58390</v>
      </c>
      <c r="D14205" t="s">
        <v>229</v>
      </c>
      <c r="E14205">
        <v>18878</v>
      </c>
      <c r="F14205">
        <v>534</v>
      </c>
      <c r="G14205">
        <v>0</v>
      </c>
      <c r="H14205" t="s">
        <v>58391</v>
      </c>
      <c r="I14205">
        <v>20</v>
      </c>
      <c r="J14205" t="s">
        <v>58392</v>
      </c>
      <c r="K14205">
        <v>46</v>
      </c>
      <c r="L14205" t="s">
        <v>232</v>
      </c>
      <c r="M14205" t="s">
        <v>58393</v>
      </c>
    </row>
    <row r="14206" spans="1:13" x14ac:dyDescent="0.35">
      <c r="A14206" t="s">
        <v>58394</v>
      </c>
      <c r="B14206" t="s">
        <v>14</v>
      </c>
      <c r="C14206" t="s">
        <v>58395</v>
      </c>
      <c r="D14206" t="s">
        <v>229</v>
      </c>
      <c r="E14206">
        <v>64684</v>
      </c>
      <c r="F14206">
        <v>113</v>
      </c>
      <c r="G14206">
        <v>0</v>
      </c>
      <c r="H14206" t="s">
        <v>58396</v>
      </c>
      <c r="I14206">
        <v>20</v>
      </c>
      <c r="J14206" t="s">
        <v>58260</v>
      </c>
      <c r="K14206">
        <v>3</v>
      </c>
      <c r="L14206" t="s">
        <v>232</v>
      </c>
      <c r="M14206" t="s">
        <v>58261</v>
      </c>
    </row>
    <row r="14207" spans="1:13" x14ac:dyDescent="0.35">
      <c r="A14207" t="s">
        <v>58397</v>
      </c>
      <c r="B14207" t="s">
        <v>14</v>
      </c>
      <c r="C14207" t="s">
        <v>58398</v>
      </c>
      <c r="D14207" t="s">
        <v>229</v>
      </c>
      <c r="E14207">
        <v>96502</v>
      </c>
      <c r="F14207">
        <v>1510</v>
      </c>
      <c r="G14207">
        <v>0</v>
      </c>
      <c r="H14207" t="s">
        <v>58399</v>
      </c>
      <c r="I14207">
        <v>20</v>
      </c>
      <c r="J14207" t="s">
        <v>58400</v>
      </c>
      <c r="K14207">
        <v>25</v>
      </c>
      <c r="L14207" t="s">
        <v>232</v>
      </c>
      <c r="M14207" t="s">
        <v>58401</v>
      </c>
    </row>
    <row r="14208" spans="1:13" x14ac:dyDescent="0.35">
      <c r="A14208" t="s">
        <v>58402</v>
      </c>
      <c r="B14208" t="s">
        <v>14</v>
      </c>
      <c r="C14208" t="s">
        <v>58403</v>
      </c>
      <c r="D14208" t="s">
        <v>229</v>
      </c>
      <c r="E14208">
        <v>3459</v>
      </c>
      <c r="F14208">
        <v>76</v>
      </c>
      <c r="G14208">
        <v>0</v>
      </c>
      <c r="H14208" t="s">
        <v>58404</v>
      </c>
      <c r="I14208">
        <v>24</v>
      </c>
      <c r="J14208" t="s">
        <v>58405</v>
      </c>
      <c r="K14208">
        <v>8</v>
      </c>
      <c r="L14208" t="s">
        <v>232</v>
      </c>
      <c r="M14208" t="s">
        <v>58406</v>
      </c>
    </row>
    <row r="14209" spans="1:13" x14ac:dyDescent="0.35">
      <c r="A14209" t="s">
        <v>58407</v>
      </c>
      <c r="B14209" t="s">
        <v>14</v>
      </c>
      <c r="C14209" t="s">
        <v>58408</v>
      </c>
      <c r="D14209" t="s">
        <v>229</v>
      </c>
      <c r="E14209">
        <v>54069</v>
      </c>
      <c r="F14209">
        <v>1945</v>
      </c>
      <c r="G14209">
        <v>0</v>
      </c>
      <c r="H14209" t="s">
        <v>58409</v>
      </c>
      <c r="I14209">
        <v>20</v>
      </c>
      <c r="J14209" t="s">
        <v>58410</v>
      </c>
      <c r="K14209">
        <v>191</v>
      </c>
      <c r="L14209" t="s">
        <v>232</v>
      </c>
      <c r="M14209" t="s">
        <v>58411</v>
      </c>
    </row>
    <row r="14210" spans="1:13" x14ac:dyDescent="0.35">
      <c r="A14210" t="s">
        <v>58412</v>
      </c>
      <c r="B14210" t="s">
        <v>14</v>
      </c>
      <c r="C14210" t="s">
        <v>58413</v>
      </c>
      <c r="D14210" t="s">
        <v>229</v>
      </c>
      <c r="E14210">
        <v>269336</v>
      </c>
      <c r="F14210">
        <v>15897</v>
      </c>
      <c r="G14210">
        <v>0</v>
      </c>
      <c r="H14210" t="s">
        <v>58414</v>
      </c>
      <c r="I14210">
        <v>20</v>
      </c>
      <c r="J14210" t="s">
        <v>58415</v>
      </c>
      <c r="K14210">
        <v>659</v>
      </c>
      <c r="L14210" t="s">
        <v>232</v>
      </c>
      <c r="M14210" t="s">
        <v>58416</v>
      </c>
    </row>
    <row r="14211" spans="1:13" x14ac:dyDescent="0.35">
      <c r="A14211" t="s">
        <v>58417</v>
      </c>
      <c r="B14211" t="s">
        <v>14</v>
      </c>
      <c r="C14211" t="s">
        <v>58418</v>
      </c>
      <c r="D14211" t="s">
        <v>229</v>
      </c>
      <c r="E14211">
        <v>14176</v>
      </c>
      <c r="F14211">
        <v>421</v>
      </c>
      <c r="G14211">
        <v>0</v>
      </c>
      <c r="H14211" t="s">
        <v>58419</v>
      </c>
      <c r="I14211">
        <v>24</v>
      </c>
      <c r="J14211" t="s">
        <v>58420</v>
      </c>
      <c r="K14211">
        <v>53</v>
      </c>
      <c r="L14211" t="s">
        <v>232</v>
      </c>
      <c r="M14211" t="s">
        <v>58421</v>
      </c>
    </row>
    <row r="14212" spans="1:13" x14ac:dyDescent="0.35">
      <c r="A14212" t="s">
        <v>58422</v>
      </c>
      <c r="B14212" t="s">
        <v>14</v>
      </c>
      <c r="C14212" t="s">
        <v>58423</v>
      </c>
      <c r="D14212" t="s">
        <v>229</v>
      </c>
      <c r="E14212">
        <v>136412</v>
      </c>
      <c r="F14212">
        <v>192</v>
      </c>
      <c r="G14212">
        <v>0</v>
      </c>
      <c r="H14212" t="s">
        <v>58424</v>
      </c>
      <c r="I14212">
        <v>20</v>
      </c>
      <c r="J14212" t="s">
        <v>58260</v>
      </c>
      <c r="K14212">
        <v>9</v>
      </c>
      <c r="L14212" t="s">
        <v>232</v>
      </c>
      <c r="M14212" t="s">
        <v>58261</v>
      </c>
    </row>
    <row r="14213" spans="1:13" x14ac:dyDescent="0.35">
      <c r="A14213" t="s">
        <v>58425</v>
      </c>
      <c r="B14213" t="s">
        <v>14</v>
      </c>
      <c r="C14213" t="s">
        <v>58426</v>
      </c>
      <c r="D14213" t="s">
        <v>229</v>
      </c>
      <c r="E14213">
        <v>80680</v>
      </c>
      <c r="F14213">
        <v>2441</v>
      </c>
      <c r="G14213">
        <v>0</v>
      </c>
      <c r="H14213" t="s">
        <v>58427</v>
      </c>
      <c r="I14213">
        <v>24</v>
      </c>
      <c r="J14213" t="s">
        <v>58428</v>
      </c>
      <c r="K14213">
        <v>208</v>
      </c>
      <c r="L14213" t="s">
        <v>232</v>
      </c>
      <c r="M14213" t="s">
        <v>58429</v>
      </c>
    </row>
    <row r="14214" spans="1:13" x14ac:dyDescent="0.35">
      <c r="A14214" t="s">
        <v>58430</v>
      </c>
      <c r="B14214" t="s">
        <v>14</v>
      </c>
      <c r="C14214" t="s">
        <v>58431</v>
      </c>
      <c r="D14214" t="s">
        <v>229</v>
      </c>
      <c r="E14214">
        <v>7818</v>
      </c>
      <c r="F14214">
        <v>102</v>
      </c>
      <c r="G14214">
        <v>0</v>
      </c>
      <c r="H14214" t="s">
        <v>58432</v>
      </c>
      <c r="I14214">
        <v>20</v>
      </c>
      <c r="J14214" t="s">
        <v>58433</v>
      </c>
      <c r="K14214">
        <v>19</v>
      </c>
      <c r="L14214" t="s">
        <v>232</v>
      </c>
      <c r="M14214" t="s">
        <v>58434</v>
      </c>
    </row>
    <row r="14215" spans="1:13" x14ac:dyDescent="0.35">
      <c r="A14215" t="s">
        <v>58435</v>
      </c>
      <c r="B14215" t="s">
        <v>14</v>
      </c>
      <c r="C14215" t="s">
        <v>58436</v>
      </c>
      <c r="D14215" t="s">
        <v>229</v>
      </c>
      <c r="E14215">
        <v>11665</v>
      </c>
      <c r="F14215">
        <v>190</v>
      </c>
      <c r="G14215">
        <v>0</v>
      </c>
      <c r="H14215" t="s">
        <v>58437</v>
      </c>
      <c r="I14215">
        <v>24</v>
      </c>
      <c r="J14215" t="s">
        <v>58438</v>
      </c>
      <c r="K14215">
        <v>23</v>
      </c>
      <c r="L14215" t="s">
        <v>232</v>
      </c>
      <c r="M14215" t="s">
        <v>58439</v>
      </c>
    </row>
    <row r="14216" spans="1:13" x14ac:dyDescent="0.35">
      <c r="A14216" t="s">
        <v>58440</v>
      </c>
      <c r="B14216" t="s">
        <v>14</v>
      </c>
      <c r="C14216" t="s">
        <v>58441</v>
      </c>
      <c r="D14216" t="s">
        <v>229</v>
      </c>
      <c r="E14216">
        <v>14568</v>
      </c>
      <c r="F14216">
        <v>235</v>
      </c>
      <c r="G14216">
        <v>0</v>
      </c>
      <c r="H14216" t="s">
        <v>58442</v>
      </c>
      <c r="I14216">
        <v>24</v>
      </c>
      <c r="J14216" t="s">
        <v>58443</v>
      </c>
      <c r="K14216">
        <v>48</v>
      </c>
      <c r="L14216" t="s">
        <v>232</v>
      </c>
      <c r="M14216" t="s">
        <v>58444</v>
      </c>
    </row>
    <row r="14217" spans="1:13" x14ac:dyDescent="0.35">
      <c r="A14217" t="s">
        <v>58445</v>
      </c>
      <c r="B14217" t="s">
        <v>14</v>
      </c>
      <c r="C14217" t="s">
        <v>58446</v>
      </c>
      <c r="D14217" t="s">
        <v>229</v>
      </c>
      <c r="E14217">
        <v>10302</v>
      </c>
      <c r="F14217">
        <v>389</v>
      </c>
      <c r="G14217">
        <v>0</v>
      </c>
      <c r="H14217" t="s">
        <v>58447</v>
      </c>
      <c r="I14217">
        <v>20</v>
      </c>
      <c r="J14217" t="s">
        <v>58448</v>
      </c>
      <c r="K14217">
        <v>24</v>
      </c>
      <c r="L14217" t="s">
        <v>232</v>
      </c>
      <c r="M14217" t="s">
        <v>58449</v>
      </c>
    </row>
    <row r="14218" spans="1:13" x14ac:dyDescent="0.35">
      <c r="A14218" t="s">
        <v>58450</v>
      </c>
      <c r="B14218" t="s">
        <v>14</v>
      </c>
      <c r="C14218" t="s">
        <v>58451</v>
      </c>
      <c r="D14218" t="s">
        <v>229</v>
      </c>
      <c r="E14218">
        <v>6991</v>
      </c>
      <c r="F14218">
        <v>200</v>
      </c>
      <c r="G14218">
        <v>0</v>
      </c>
      <c r="H14218" t="s">
        <v>58452</v>
      </c>
      <c r="I14218">
        <v>20</v>
      </c>
      <c r="J14218" t="s">
        <v>58453</v>
      </c>
      <c r="K14218">
        <v>14</v>
      </c>
      <c r="L14218" t="s">
        <v>232</v>
      </c>
      <c r="M14218" t="s">
        <v>58454</v>
      </c>
    </row>
    <row r="14219" spans="1:13" x14ac:dyDescent="0.35">
      <c r="A14219" t="s">
        <v>58455</v>
      </c>
      <c r="B14219" t="s">
        <v>14</v>
      </c>
      <c r="C14219" t="s">
        <v>58456</v>
      </c>
      <c r="D14219" t="s">
        <v>229</v>
      </c>
      <c r="E14219">
        <v>11178</v>
      </c>
      <c r="F14219">
        <v>276</v>
      </c>
      <c r="G14219">
        <v>0</v>
      </c>
      <c r="H14219" t="s">
        <v>58457</v>
      </c>
      <c r="I14219">
        <v>20</v>
      </c>
      <c r="J14219" t="s">
        <v>58458</v>
      </c>
      <c r="K14219">
        <v>23</v>
      </c>
      <c r="L14219" t="s">
        <v>232</v>
      </c>
      <c r="M14219" t="s">
        <v>58459</v>
      </c>
    </row>
    <row r="14220" spans="1:13" x14ac:dyDescent="0.35">
      <c r="A14220" t="s">
        <v>58460</v>
      </c>
      <c r="B14220" t="s">
        <v>14</v>
      </c>
      <c r="C14220" t="s">
        <v>58461</v>
      </c>
      <c r="D14220" t="s">
        <v>229</v>
      </c>
      <c r="E14220">
        <v>8251</v>
      </c>
      <c r="F14220">
        <v>202</v>
      </c>
      <c r="G14220">
        <v>0</v>
      </c>
      <c r="H14220" t="s">
        <v>58462</v>
      </c>
      <c r="I14220">
        <v>20</v>
      </c>
      <c r="J14220" t="s">
        <v>58463</v>
      </c>
      <c r="K14220">
        <v>15</v>
      </c>
      <c r="L14220" t="s">
        <v>232</v>
      </c>
      <c r="M14220" t="s">
        <v>58464</v>
      </c>
    </row>
    <row r="14221" spans="1:13" x14ac:dyDescent="0.35">
      <c r="A14221" t="s">
        <v>58465</v>
      </c>
      <c r="B14221" t="s">
        <v>14</v>
      </c>
      <c r="C14221" t="s">
        <v>58466</v>
      </c>
      <c r="D14221" t="s">
        <v>229</v>
      </c>
      <c r="E14221">
        <v>16789</v>
      </c>
      <c r="F14221">
        <v>608</v>
      </c>
      <c r="G14221">
        <v>0</v>
      </c>
      <c r="H14221" t="s">
        <v>58467</v>
      </c>
      <c r="I14221">
        <v>20</v>
      </c>
      <c r="J14221" t="s">
        <v>58468</v>
      </c>
      <c r="K14221">
        <v>20</v>
      </c>
      <c r="L14221" t="s">
        <v>232</v>
      </c>
      <c r="M14221" t="s">
        <v>58469</v>
      </c>
    </row>
    <row r="14222" spans="1:13" x14ac:dyDescent="0.35">
      <c r="A14222" t="s">
        <v>58470</v>
      </c>
      <c r="B14222" t="s">
        <v>14</v>
      </c>
      <c r="C14222" t="s">
        <v>58471</v>
      </c>
      <c r="D14222" t="s">
        <v>229</v>
      </c>
      <c r="E14222">
        <v>11015</v>
      </c>
      <c r="F14222">
        <v>321</v>
      </c>
      <c r="G14222">
        <v>0</v>
      </c>
      <c r="H14222" t="s">
        <v>58472</v>
      </c>
      <c r="I14222">
        <v>20</v>
      </c>
      <c r="J14222" t="s">
        <v>58473</v>
      </c>
      <c r="K14222">
        <v>41</v>
      </c>
      <c r="L14222" t="s">
        <v>232</v>
      </c>
      <c r="M14222" t="s">
        <v>58474</v>
      </c>
    </row>
    <row r="14223" spans="1:13" x14ac:dyDescent="0.35">
      <c r="A14223" t="s">
        <v>58475</v>
      </c>
      <c r="B14223" t="s">
        <v>14</v>
      </c>
      <c r="C14223" t="s">
        <v>58476</v>
      </c>
      <c r="D14223" t="s">
        <v>229</v>
      </c>
      <c r="E14223">
        <v>6699</v>
      </c>
      <c r="F14223">
        <v>179</v>
      </c>
      <c r="G14223">
        <v>0</v>
      </c>
      <c r="H14223" t="s">
        <v>58477</v>
      </c>
      <c r="I14223">
        <v>20</v>
      </c>
      <c r="J14223" t="s">
        <v>58478</v>
      </c>
      <c r="K14223">
        <v>20</v>
      </c>
      <c r="L14223" t="s">
        <v>232</v>
      </c>
      <c r="M14223" t="s">
        <v>58479</v>
      </c>
    </row>
    <row r="14224" spans="1:13" x14ac:dyDescent="0.35">
      <c r="A14224" t="s">
        <v>58480</v>
      </c>
      <c r="B14224" t="s">
        <v>14</v>
      </c>
      <c r="C14224" t="s">
        <v>58481</v>
      </c>
      <c r="D14224" t="s">
        <v>229</v>
      </c>
      <c r="E14224">
        <v>11331</v>
      </c>
      <c r="F14224">
        <v>288</v>
      </c>
      <c r="G14224">
        <v>0</v>
      </c>
      <c r="H14224" t="s">
        <v>58482</v>
      </c>
      <c r="I14224">
        <v>20</v>
      </c>
      <c r="J14224" t="s">
        <v>58483</v>
      </c>
      <c r="K14224">
        <v>34</v>
      </c>
      <c r="L14224" t="s">
        <v>232</v>
      </c>
      <c r="M14224" t="s">
        <v>58484</v>
      </c>
    </row>
    <row r="14225" spans="1:13" x14ac:dyDescent="0.35">
      <c r="A14225" t="s">
        <v>58485</v>
      </c>
      <c r="B14225" t="s">
        <v>14</v>
      </c>
      <c r="C14225" t="s">
        <v>58486</v>
      </c>
      <c r="D14225" t="s">
        <v>229</v>
      </c>
      <c r="E14225">
        <v>70570</v>
      </c>
      <c r="F14225">
        <v>3834</v>
      </c>
      <c r="G14225">
        <v>0</v>
      </c>
      <c r="H14225" t="s">
        <v>58487</v>
      </c>
      <c r="I14225">
        <v>20</v>
      </c>
      <c r="J14225" t="s">
        <v>58488</v>
      </c>
      <c r="K14225">
        <v>569</v>
      </c>
      <c r="L14225" t="s">
        <v>232</v>
      </c>
      <c r="M14225" t="s">
        <v>58489</v>
      </c>
    </row>
    <row r="14226" spans="1:13" x14ac:dyDescent="0.35">
      <c r="A14226" t="s">
        <v>58490</v>
      </c>
      <c r="B14226" t="s">
        <v>14</v>
      </c>
      <c r="C14226" t="s">
        <v>58491</v>
      </c>
      <c r="D14226" t="s">
        <v>229</v>
      </c>
      <c r="E14226">
        <v>28131</v>
      </c>
      <c r="F14226">
        <v>395</v>
      </c>
      <c r="G14226">
        <v>0</v>
      </c>
      <c r="H14226" t="s">
        <v>58492</v>
      </c>
      <c r="I14226">
        <v>20</v>
      </c>
      <c r="J14226" t="s">
        <v>58260</v>
      </c>
      <c r="K14226">
        <v>13</v>
      </c>
      <c r="L14226" t="s">
        <v>232</v>
      </c>
      <c r="M14226" t="s">
        <v>58261</v>
      </c>
    </row>
    <row r="14227" spans="1:13" x14ac:dyDescent="0.35">
      <c r="A14227" t="s">
        <v>58493</v>
      </c>
      <c r="B14227" t="s">
        <v>14</v>
      </c>
      <c r="C14227" t="s">
        <v>58494</v>
      </c>
      <c r="D14227" t="s">
        <v>229</v>
      </c>
      <c r="E14227">
        <v>22029</v>
      </c>
      <c r="F14227">
        <v>573</v>
      </c>
      <c r="G14227">
        <v>0</v>
      </c>
      <c r="H14227" t="s">
        <v>58495</v>
      </c>
      <c r="I14227">
        <v>20</v>
      </c>
      <c r="J14227" t="s">
        <v>58496</v>
      </c>
      <c r="K14227">
        <v>53</v>
      </c>
      <c r="L14227" t="s">
        <v>232</v>
      </c>
      <c r="M14227" t="s">
        <v>58497</v>
      </c>
    </row>
    <row r="14228" spans="1:13" x14ac:dyDescent="0.35">
      <c r="A14228" t="s">
        <v>58498</v>
      </c>
      <c r="B14228" t="s">
        <v>14</v>
      </c>
      <c r="C14228" t="s">
        <v>58499</v>
      </c>
      <c r="D14228" t="s">
        <v>229</v>
      </c>
      <c r="E14228">
        <v>28812</v>
      </c>
      <c r="F14228">
        <v>426</v>
      </c>
      <c r="G14228">
        <v>0</v>
      </c>
      <c r="H14228" t="s">
        <v>58500</v>
      </c>
      <c r="I14228">
        <v>20</v>
      </c>
      <c r="J14228" t="s">
        <v>58260</v>
      </c>
      <c r="K14228">
        <v>10</v>
      </c>
      <c r="L14228" t="s">
        <v>232</v>
      </c>
      <c r="M14228" t="s">
        <v>58261</v>
      </c>
    </row>
    <row r="14229" spans="1:13" x14ac:dyDescent="0.35">
      <c r="A14229" t="s">
        <v>58501</v>
      </c>
      <c r="B14229" t="s">
        <v>14</v>
      </c>
      <c r="C14229" t="s">
        <v>58502</v>
      </c>
      <c r="D14229" t="s">
        <v>229</v>
      </c>
      <c r="E14229">
        <v>9422</v>
      </c>
      <c r="F14229">
        <v>164</v>
      </c>
      <c r="G14229">
        <v>0</v>
      </c>
      <c r="H14229" t="s">
        <v>58503</v>
      </c>
      <c r="I14229">
        <v>20</v>
      </c>
      <c r="J14229" t="s">
        <v>58504</v>
      </c>
      <c r="K14229">
        <v>7</v>
      </c>
      <c r="L14229" t="s">
        <v>232</v>
      </c>
      <c r="M14229" t="s">
        <v>58505</v>
      </c>
    </row>
    <row r="14230" spans="1:13" x14ac:dyDescent="0.35">
      <c r="A14230" t="s">
        <v>58506</v>
      </c>
      <c r="B14230" t="s">
        <v>14</v>
      </c>
      <c r="C14230" t="s">
        <v>58507</v>
      </c>
      <c r="D14230" t="s">
        <v>229</v>
      </c>
      <c r="E14230">
        <v>19466</v>
      </c>
      <c r="F14230">
        <v>893</v>
      </c>
      <c r="G14230">
        <v>0</v>
      </c>
      <c r="H14230" t="s">
        <v>58508</v>
      </c>
      <c r="I14230">
        <v>20</v>
      </c>
      <c r="J14230" t="s">
        <v>58509</v>
      </c>
      <c r="K14230">
        <v>99</v>
      </c>
      <c r="L14230" t="s">
        <v>232</v>
      </c>
      <c r="M14230" t="s">
        <v>58510</v>
      </c>
    </row>
    <row r="14231" spans="1:13" x14ac:dyDescent="0.35">
      <c r="A14231" t="s">
        <v>58511</v>
      </c>
      <c r="B14231" t="s">
        <v>14</v>
      </c>
      <c r="C14231" t="s">
        <v>58512</v>
      </c>
      <c r="D14231" t="s">
        <v>229</v>
      </c>
      <c r="E14231">
        <v>28027</v>
      </c>
      <c r="F14231">
        <v>924</v>
      </c>
      <c r="G14231">
        <v>0</v>
      </c>
      <c r="H14231" t="s">
        <v>58513</v>
      </c>
      <c r="I14231">
        <v>20</v>
      </c>
      <c r="J14231" t="s">
        <v>58260</v>
      </c>
      <c r="K14231">
        <v>37</v>
      </c>
      <c r="L14231" t="s">
        <v>232</v>
      </c>
      <c r="M14231" t="s">
        <v>58261</v>
      </c>
    </row>
    <row r="14232" spans="1:13" x14ac:dyDescent="0.35">
      <c r="A14232" t="s">
        <v>58514</v>
      </c>
      <c r="B14232" t="s">
        <v>14</v>
      </c>
      <c r="C14232" t="s">
        <v>58515</v>
      </c>
      <c r="D14232" t="s">
        <v>229</v>
      </c>
      <c r="E14232">
        <v>11029</v>
      </c>
      <c r="F14232">
        <v>289</v>
      </c>
      <c r="G14232">
        <v>0</v>
      </c>
      <c r="H14232" t="s">
        <v>58516</v>
      </c>
      <c r="I14232">
        <v>20</v>
      </c>
      <c r="J14232" t="s">
        <v>58517</v>
      </c>
      <c r="K14232">
        <v>14</v>
      </c>
      <c r="L14232" t="s">
        <v>232</v>
      </c>
      <c r="M14232" t="s">
        <v>58518</v>
      </c>
    </row>
    <row r="14233" spans="1:13" x14ac:dyDescent="0.35">
      <c r="A14233" t="s">
        <v>58519</v>
      </c>
      <c r="B14233" t="s">
        <v>14</v>
      </c>
      <c r="C14233" t="s">
        <v>58520</v>
      </c>
      <c r="D14233" t="s">
        <v>229</v>
      </c>
      <c r="E14233">
        <v>13661</v>
      </c>
      <c r="F14233">
        <v>465</v>
      </c>
      <c r="G14233">
        <v>0</v>
      </c>
      <c r="H14233" t="s">
        <v>58521</v>
      </c>
      <c r="I14233">
        <v>20</v>
      </c>
      <c r="J14233" t="s">
        <v>58522</v>
      </c>
      <c r="K14233">
        <v>48</v>
      </c>
      <c r="L14233" t="s">
        <v>232</v>
      </c>
      <c r="M14233" t="s">
        <v>58523</v>
      </c>
    </row>
    <row r="14234" spans="1:13" x14ac:dyDescent="0.35">
      <c r="A14234" t="s">
        <v>58524</v>
      </c>
      <c r="B14234" t="s">
        <v>14</v>
      </c>
      <c r="C14234" t="s">
        <v>58525</v>
      </c>
      <c r="D14234" t="s">
        <v>229</v>
      </c>
      <c r="E14234">
        <v>17093</v>
      </c>
      <c r="F14234">
        <v>236</v>
      </c>
      <c r="G14234">
        <v>0</v>
      </c>
      <c r="H14234" t="s">
        <v>58526</v>
      </c>
      <c r="I14234">
        <v>20</v>
      </c>
      <c r="J14234" t="s">
        <v>58527</v>
      </c>
      <c r="K14234">
        <v>11</v>
      </c>
      <c r="L14234" t="s">
        <v>232</v>
      </c>
      <c r="M14234" t="s">
        <v>58528</v>
      </c>
    </row>
    <row r="14235" spans="1:13" x14ac:dyDescent="0.35">
      <c r="A14235" t="s">
        <v>58529</v>
      </c>
      <c r="B14235" t="s">
        <v>14</v>
      </c>
      <c r="C14235" t="s">
        <v>58530</v>
      </c>
      <c r="D14235" t="s">
        <v>229</v>
      </c>
      <c r="E14235">
        <v>14288</v>
      </c>
      <c r="F14235">
        <v>244</v>
      </c>
      <c r="G14235">
        <v>0</v>
      </c>
      <c r="H14235" t="s">
        <v>58531</v>
      </c>
      <c r="I14235">
        <v>20</v>
      </c>
      <c r="J14235" t="s">
        <v>58532</v>
      </c>
      <c r="K14235">
        <v>52</v>
      </c>
      <c r="L14235" t="s">
        <v>232</v>
      </c>
      <c r="M14235" t="s">
        <v>58533</v>
      </c>
    </row>
    <row r="14236" spans="1:13" x14ac:dyDescent="0.35">
      <c r="A14236" t="s">
        <v>58534</v>
      </c>
      <c r="B14236" t="s">
        <v>14</v>
      </c>
      <c r="C14236" t="s">
        <v>58535</v>
      </c>
      <c r="D14236" t="s">
        <v>229</v>
      </c>
      <c r="E14236">
        <v>9536</v>
      </c>
      <c r="F14236">
        <v>362</v>
      </c>
      <c r="G14236">
        <v>0</v>
      </c>
      <c r="H14236" t="s">
        <v>58536</v>
      </c>
      <c r="I14236">
        <v>20</v>
      </c>
      <c r="J14236" t="s">
        <v>58537</v>
      </c>
      <c r="K14236">
        <v>31</v>
      </c>
      <c r="L14236" t="s">
        <v>232</v>
      </c>
      <c r="M14236" t="s">
        <v>58538</v>
      </c>
    </row>
    <row r="14237" spans="1:13" x14ac:dyDescent="0.35">
      <c r="A14237" t="s">
        <v>58539</v>
      </c>
      <c r="B14237" t="s">
        <v>14</v>
      </c>
      <c r="C14237" t="s">
        <v>58540</v>
      </c>
      <c r="D14237" t="s">
        <v>229</v>
      </c>
      <c r="E14237">
        <v>106361</v>
      </c>
      <c r="F14237">
        <v>764</v>
      </c>
      <c r="G14237">
        <v>0</v>
      </c>
      <c r="H14237" t="s">
        <v>58541</v>
      </c>
      <c r="I14237">
        <v>20</v>
      </c>
      <c r="J14237" t="s">
        <v>58260</v>
      </c>
      <c r="K14237">
        <v>25</v>
      </c>
      <c r="L14237" t="s">
        <v>232</v>
      </c>
      <c r="M14237" t="s">
        <v>58542</v>
      </c>
    </row>
    <row r="14238" spans="1:13" x14ac:dyDescent="0.35">
      <c r="A14238" t="s">
        <v>58543</v>
      </c>
      <c r="B14238" t="s">
        <v>14</v>
      </c>
      <c r="C14238" t="s">
        <v>58544</v>
      </c>
      <c r="D14238" t="s">
        <v>229</v>
      </c>
      <c r="E14238">
        <v>23973</v>
      </c>
      <c r="F14238">
        <v>826</v>
      </c>
      <c r="G14238">
        <v>0</v>
      </c>
      <c r="H14238" t="s">
        <v>58545</v>
      </c>
      <c r="I14238">
        <v>20</v>
      </c>
      <c r="J14238" t="s">
        <v>58546</v>
      </c>
      <c r="K14238">
        <v>130</v>
      </c>
      <c r="L14238" t="s">
        <v>232</v>
      </c>
      <c r="M14238" t="s">
        <v>58547</v>
      </c>
    </row>
    <row r="14239" spans="1:13" x14ac:dyDescent="0.35">
      <c r="A14239" t="s">
        <v>58548</v>
      </c>
      <c r="B14239" t="s">
        <v>14</v>
      </c>
      <c r="C14239" t="s">
        <v>58549</v>
      </c>
      <c r="D14239" t="s">
        <v>229</v>
      </c>
      <c r="E14239">
        <v>17770</v>
      </c>
      <c r="F14239">
        <v>636</v>
      </c>
      <c r="G14239">
        <v>0</v>
      </c>
      <c r="H14239" t="s">
        <v>58550</v>
      </c>
      <c r="I14239">
        <v>20</v>
      </c>
      <c r="J14239" t="s">
        <v>58551</v>
      </c>
      <c r="K14239">
        <v>92</v>
      </c>
      <c r="L14239" t="s">
        <v>232</v>
      </c>
      <c r="M14239" t="s">
        <v>58552</v>
      </c>
    </row>
    <row r="14240" spans="1:13" x14ac:dyDescent="0.35">
      <c r="A14240" t="s">
        <v>58553</v>
      </c>
      <c r="B14240" t="s">
        <v>14</v>
      </c>
      <c r="C14240" t="s">
        <v>58554</v>
      </c>
      <c r="D14240" t="s">
        <v>229</v>
      </c>
      <c r="E14240">
        <v>14928</v>
      </c>
      <c r="F14240">
        <v>335</v>
      </c>
      <c r="G14240">
        <v>0</v>
      </c>
      <c r="H14240" t="s">
        <v>58555</v>
      </c>
      <c r="I14240">
        <v>20</v>
      </c>
      <c r="J14240" t="s">
        <v>58556</v>
      </c>
      <c r="K14240">
        <v>32</v>
      </c>
      <c r="L14240" t="s">
        <v>232</v>
      </c>
      <c r="M14240" t="s">
        <v>58557</v>
      </c>
    </row>
    <row r="14241" spans="1:13" x14ac:dyDescent="0.35">
      <c r="A14241" t="s">
        <v>58558</v>
      </c>
      <c r="B14241" t="s">
        <v>14</v>
      </c>
      <c r="C14241" t="s">
        <v>58559</v>
      </c>
      <c r="D14241" t="s">
        <v>229</v>
      </c>
      <c r="E14241">
        <v>16790</v>
      </c>
      <c r="F14241">
        <v>387</v>
      </c>
      <c r="G14241">
        <v>0</v>
      </c>
      <c r="H14241" t="s">
        <v>58560</v>
      </c>
      <c r="I14241">
        <v>20</v>
      </c>
      <c r="J14241" t="s">
        <v>58561</v>
      </c>
      <c r="K14241">
        <v>48</v>
      </c>
      <c r="L14241" t="s">
        <v>232</v>
      </c>
      <c r="M14241" t="s">
        <v>58562</v>
      </c>
    </row>
    <row r="14242" spans="1:13" x14ac:dyDescent="0.35">
      <c r="A14242" t="s">
        <v>58563</v>
      </c>
      <c r="B14242" t="s">
        <v>14</v>
      </c>
      <c r="C14242" t="s">
        <v>58564</v>
      </c>
      <c r="D14242" t="s">
        <v>229</v>
      </c>
      <c r="E14242">
        <v>6494</v>
      </c>
      <c r="F14242">
        <v>192</v>
      </c>
      <c r="G14242">
        <v>0</v>
      </c>
      <c r="H14242" t="s">
        <v>58565</v>
      </c>
      <c r="I14242">
        <v>20</v>
      </c>
      <c r="J14242" t="s">
        <v>58566</v>
      </c>
      <c r="K14242">
        <v>8</v>
      </c>
      <c r="L14242" t="s">
        <v>232</v>
      </c>
      <c r="M14242" t="s">
        <v>58567</v>
      </c>
    </row>
    <row r="14243" spans="1:13" x14ac:dyDescent="0.35">
      <c r="A14243" t="s">
        <v>58568</v>
      </c>
      <c r="B14243" t="s">
        <v>14</v>
      </c>
      <c r="C14243" t="s">
        <v>58569</v>
      </c>
      <c r="D14243" t="s">
        <v>229</v>
      </c>
      <c r="E14243">
        <v>15924</v>
      </c>
      <c r="F14243">
        <v>262</v>
      </c>
      <c r="G14243">
        <v>0</v>
      </c>
      <c r="H14243" t="s">
        <v>58570</v>
      </c>
      <c r="I14243">
        <v>20</v>
      </c>
      <c r="J14243" t="s">
        <v>58571</v>
      </c>
      <c r="K14243">
        <v>36</v>
      </c>
      <c r="L14243" t="s">
        <v>232</v>
      </c>
      <c r="M14243" t="s">
        <v>58572</v>
      </c>
    </row>
    <row r="14244" spans="1:13" x14ac:dyDescent="0.35">
      <c r="A14244" t="e">
        <f>-pTAqR8Njcs</f>
        <v>#NAME?</v>
      </c>
      <c r="B14244" t="s">
        <v>14</v>
      </c>
      <c r="C14244" t="s">
        <v>58573</v>
      </c>
      <c r="D14244" t="s">
        <v>229</v>
      </c>
      <c r="E14244">
        <v>9853</v>
      </c>
      <c r="F14244">
        <v>190</v>
      </c>
      <c r="G14244">
        <v>0</v>
      </c>
      <c r="H14244" t="s">
        <v>58574</v>
      </c>
      <c r="I14244">
        <v>20</v>
      </c>
      <c r="J14244" t="s">
        <v>58575</v>
      </c>
      <c r="K14244">
        <v>21</v>
      </c>
      <c r="L14244" t="s">
        <v>232</v>
      </c>
      <c r="M14244" t="s">
        <v>58576</v>
      </c>
    </row>
    <row r="14245" spans="1:13" x14ac:dyDescent="0.35">
      <c r="A14245" t="s">
        <v>58577</v>
      </c>
      <c r="B14245" t="s">
        <v>14</v>
      </c>
      <c r="C14245" t="s">
        <v>58578</v>
      </c>
      <c r="D14245" t="s">
        <v>229</v>
      </c>
      <c r="E14245">
        <v>59358</v>
      </c>
      <c r="F14245">
        <v>1688</v>
      </c>
      <c r="G14245">
        <v>0</v>
      </c>
      <c r="H14245" t="s">
        <v>58579</v>
      </c>
      <c r="I14245">
        <v>20</v>
      </c>
      <c r="J14245" t="s">
        <v>58580</v>
      </c>
      <c r="K14245">
        <v>229</v>
      </c>
      <c r="L14245" t="s">
        <v>232</v>
      </c>
      <c r="M14245" t="s">
        <v>58581</v>
      </c>
    </row>
    <row r="14246" spans="1:13" x14ac:dyDescent="0.35">
      <c r="A14246" t="s">
        <v>58582</v>
      </c>
      <c r="B14246" t="s">
        <v>14</v>
      </c>
      <c r="C14246" t="s">
        <v>58583</v>
      </c>
      <c r="D14246" t="s">
        <v>229</v>
      </c>
      <c r="E14246">
        <v>13811</v>
      </c>
      <c r="F14246">
        <v>372</v>
      </c>
      <c r="G14246">
        <v>0</v>
      </c>
      <c r="H14246" t="s">
        <v>58584</v>
      </c>
      <c r="I14246">
        <v>20</v>
      </c>
      <c r="J14246" t="s">
        <v>58585</v>
      </c>
      <c r="K14246">
        <v>39</v>
      </c>
      <c r="L14246" t="s">
        <v>232</v>
      </c>
      <c r="M14246" t="s">
        <v>58586</v>
      </c>
    </row>
    <row r="14247" spans="1:13" x14ac:dyDescent="0.35">
      <c r="A14247" t="s">
        <v>58587</v>
      </c>
      <c r="B14247" t="s">
        <v>14</v>
      </c>
      <c r="C14247" t="s">
        <v>58588</v>
      </c>
      <c r="D14247" t="s">
        <v>229</v>
      </c>
      <c r="E14247">
        <v>15804</v>
      </c>
      <c r="F14247">
        <v>1029</v>
      </c>
      <c r="G14247">
        <v>0</v>
      </c>
      <c r="H14247" t="s">
        <v>58589</v>
      </c>
      <c r="I14247">
        <v>20</v>
      </c>
      <c r="J14247" t="s">
        <v>58590</v>
      </c>
      <c r="K14247">
        <v>58</v>
      </c>
      <c r="L14247" t="s">
        <v>232</v>
      </c>
      <c r="M14247" t="s">
        <v>58591</v>
      </c>
    </row>
    <row r="14248" spans="1:13" x14ac:dyDescent="0.35">
      <c r="A14248" t="s">
        <v>58592</v>
      </c>
      <c r="B14248" t="s">
        <v>14</v>
      </c>
      <c r="C14248" t="s">
        <v>58593</v>
      </c>
      <c r="D14248" t="s">
        <v>229</v>
      </c>
      <c r="E14248">
        <v>4342</v>
      </c>
      <c r="F14248">
        <v>162</v>
      </c>
      <c r="G14248">
        <v>0</v>
      </c>
      <c r="H14248" t="s">
        <v>58594</v>
      </c>
      <c r="I14248">
        <v>20</v>
      </c>
      <c r="J14248" t="s">
        <v>58595</v>
      </c>
      <c r="K14248">
        <v>3</v>
      </c>
      <c r="L14248" t="s">
        <v>232</v>
      </c>
      <c r="M14248" t="s">
        <v>58596</v>
      </c>
    </row>
    <row r="14249" spans="1:13" x14ac:dyDescent="0.35">
      <c r="A14249" t="s">
        <v>58597</v>
      </c>
      <c r="B14249" t="s">
        <v>14</v>
      </c>
      <c r="C14249" t="s">
        <v>58598</v>
      </c>
      <c r="D14249" t="s">
        <v>229</v>
      </c>
      <c r="E14249">
        <v>74762</v>
      </c>
      <c r="F14249">
        <v>4925</v>
      </c>
      <c r="G14249">
        <v>0</v>
      </c>
      <c r="H14249" t="s">
        <v>58599</v>
      </c>
      <c r="I14249">
        <v>24</v>
      </c>
      <c r="J14249" t="s">
        <v>58600</v>
      </c>
      <c r="K14249">
        <v>608</v>
      </c>
      <c r="L14249" t="s">
        <v>232</v>
      </c>
      <c r="M14249" t="s">
        <v>58601</v>
      </c>
    </row>
    <row r="14250" spans="1:13" x14ac:dyDescent="0.35">
      <c r="A14250" t="s">
        <v>58602</v>
      </c>
      <c r="B14250" t="s">
        <v>14</v>
      </c>
      <c r="C14250" t="s">
        <v>58603</v>
      </c>
      <c r="D14250" t="s">
        <v>229</v>
      </c>
      <c r="E14250">
        <v>3739</v>
      </c>
      <c r="F14250">
        <v>87</v>
      </c>
      <c r="G14250">
        <v>0</v>
      </c>
      <c r="H14250" t="s">
        <v>58604</v>
      </c>
      <c r="I14250">
        <v>24</v>
      </c>
      <c r="J14250" t="s">
        <v>58605</v>
      </c>
      <c r="K14250">
        <v>2</v>
      </c>
      <c r="L14250" t="s">
        <v>232</v>
      </c>
      <c r="M14250" t="s">
        <v>58606</v>
      </c>
    </row>
    <row r="14251" spans="1:13" x14ac:dyDescent="0.35">
      <c r="A14251" t="s">
        <v>58607</v>
      </c>
      <c r="B14251" t="s">
        <v>14</v>
      </c>
      <c r="C14251" t="s">
        <v>58608</v>
      </c>
      <c r="D14251" t="s">
        <v>229</v>
      </c>
      <c r="E14251">
        <v>9675</v>
      </c>
      <c r="F14251">
        <v>222</v>
      </c>
      <c r="G14251">
        <v>0</v>
      </c>
      <c r="H14251" t="s">
        <v>58609</v>
      </c>
      <c r="I14251">
        <v>24</v>
      </c>
      <c r="J14251" t="s">
        <v>58610</v>
      </c>
      <c r="K14251">
        <v>14</v>
      </c>
      <c r="L14251" t="s">
        <v>232</v>
      </c>
      <c r="M14251" t="s">
        <v>58611</v>
      </c>
    </row>
    <row r="14252" spans="1:13" x14ac:dyDescent="0.35">
      <c r="A14252" t="s">
        <v>58612</v>
      </c>
      <c r="B14252" t="s">
        <v>14</v>
      </c>
      <c r="C14252" t="s">
        <v>58613</v>
      </c>
      <c r="D14252" t="s">
        <v>229</v>
      </c>
      <c r="E14252">
        <v>28082</v>
      </c>
      <c r="F14252">
        <v>1605</v>
      </c>
      <c r="G14252">
        <v>0</v>
      </c>
      <c r="H14252" t="s">
        <v>58614</v>
      </c>
      <c r="I14252">
        <v>20</v>
      </c>
      <c r="J14252" t="s">
        <v>58615</v>
      </c>
      <c r="K14252">
        <v>291</v>
      </c>
      <c r="L14252" t="s">
        <v>232</v>
      </c>
      <c r="M14252" t="s">
        <v>58616</v>
      </c>
    </row>
    <row r="14253" spans="1:13" x14ac:dyDescent="0.35">
      <c r="A14253" t="s">
        <v>58617</v>
      </c>
      <c r="B14253" t="s">
        <v>14</v>
      </c>
      <c r="C14253" t="s">
        <v>58618</v>
      </c>
      <c r="D14253" t="s">
        <v>229</v>
      </c>
      <c r="E14253">
        <v>23358</v>
      </c>
      <c r="F14253">
        <v>469</v>
      </c>
      <c r="G14253">
        <v>0</v>
      </c>
      <c r="H14253" t="s">
        <v>58619</v>
      </c>
      <c r="I14253">
        <v>20</v>
      </c>
      <c r="J14253" t="s">
        <v>58620</v>
      </c>
      <c r="K14253">
        <v>52</v>
      </c>
      <c r="L14253" t="s">
        <v>232</v>
      </c>
      <c r="M14253" t="s">
        <v>58621</v>
      </c>
    </row>
    <row r="14254" spans="1:13" x14ac:dyDescent="0.35">
      <c r="A14254" t="s">
        <v>58622</v>
      </c>
      <c r="B14254" t="s">
        <v>14</v>
      </c>
      <c r="C14254" t="s">
        <v>58623</v>
      </c>
      <c r="D14254" t="s">
        <v>229</v>
      </c>
      <c r="E14254">
        <v>180372</v>
      </c>
      <c r="F14254">
        <v>5633</v>
      </c>
      <c r="G14254">
        <v>0</v>
      </c>
      <c r="H14254" t="s">
        <v>58624</v>
      </c>
      <c r="I14254">
        <v>20</v>
      </c>
      <c r="J14254" t="s">
        <v>58625</v>
      </c>
      <c r="K14254">
        <v>373</v>
      </c>
      <c r="L14254" t="s">
        <v>232</v>
      </c>
      <c r="M14254" t="s">
        <v>58626</v>
      </c>
    </row>
    <row r="14255" spans="1:13" x14ac:dyDescent="0.35">
      <c r="A14255" t="s">
        <v>58627</v>
      </c>
      <c r="B14255" t="s">
        <v>14</v>
      </c>
      <c r="C14255" t="s">
        <v>58628</v>
      </c>
      <c r="D14255" t="s">
        <v>229</v>
      </c>
      <c r="E14255">
        <v>14962</v>
      </c>
      <c r="F14255">
        <v>180</v>
      </c>
      <c r="G14255">
        <v>0</v>
      </c>
      <c r="H14255" t="s">
        <v>58629</v>
      </c>
      <c r="I14255">
        <v>24</v>
      </c>
      <c r="J14255" t="s">
        <v>58630</v>
      </c>
      <c r="K14255">
        <v>154</v>
      </c>
      <c r="L14255" t="s">
        <v>232</v>
      </c>
      <c r="M14255" t="s">
        <v>58631</v>
      </c>
    </row>
    <row r="14256" spans="1:13" x14ac:dyDescent="0.35">
      <c r="A14256" t="s">
        <v>58632</v>
      </c>
      <c r="B14256" t="s">
        <v>14</v>
      </c>
      <c r="C14256" t="s">
        <v>58633</v>
      </c>
      <c r="D14256" t="s">
        <v>229</v>
      </c>
      <c r="E14256">
        <v>16738</v>
      </c>
      <c r="F14256">
        <v>448</v>
      </c>
      <c r="G14256">
        <v>0</v>
      </c>
      <c r="H14256" t="s">
        <v>58634</v>
      </c>
      <c r="I14256">
        <v>24</v>
      </c>
      <c r="J14256" t="s">
        <v>58635</v>
      </c>
      <c r="K14256">
        <v>18</v>
      </c>
      <c r="L14256" t="s">
        <v>232</v>
      </c>
      <c r="M14256" t="s">
        <v>58636</v>
      </c>
    </row>
    <row r="14257" spans="1:13" x14ac:dyDescent="0.35">
      <c r="A14257" t="s">
        <v>58637</v>
      </c>
      <c r="B14257" t="s">
        <v>14</v>
      </c>
      <c r="C14257" t="s">
        <v>58638</v>
      </c>
      <c r="D14257" t="s">
        <v>229</v>
      </c>
      <c r="E14257">
        <v>108867</v>
      </c>
      <c r="F14257">
        <v>10837</v>
      </c>
      <c r="G14257">
        <v>0</v>
      </c>
      <c r="H14257" t="s">
        <v>58639</v>
      </c>
      <c r="I14257">
        <v>24</v>
      </c>
      <c r="J14257" t="s">
        <v>58640</v>
      </c>
      <c r="K14257">
        <v>908</v>
      </c>
      <c r="L14257" t="s">
        <v>232</v>
      </c>
      <c r="M14257" t="s">
        <v>58641</v>
      </c>
    </row>
    <row r="14258" spans="1:13" x14ac:dyDescent="0.35">
      <c r="A14258" t="s">
        <v>58642</v>
      </c>
      <c r="B14258" t="s">
        <v>14</v>
      </c>
      <c r="C14258" t="s">
        <v>58643</v>
      </c>
      <c r="D14258" t="s">
        <v>229</v>
      </c>
      <c r="E14258">
        <v>17007</v>
      </c>
      <c r="F14258">
        <v>418</v>
      </c>
      <c r="G14258">
        <v>0</v>
      </c>
      <c r="H14258" t="s">
        <v>58644</v>
      </c>
      <c r="I14258">
        <v>20</v>
      </c>
      <c r="J14258" t="s">
        <v>58645</v>
      </c>
      <c r="K14258">
        <v>35</v>
      </c>
      <c r="L14258" t="s">
        <v>232</v>
      </c>
      <c r="M14258" t="s">
        <v>58646</v>
      </c>
    </row>
    <row r="14259" spans="1:13" x14ac:dyDescent="0.35">
      <c r="A14259" t="s">
        <v>58647</v>
      </c>
      <c r="B14259" t="s">
        <v>14</v>
      </c>
      <c r="C14259" t="s">
        <v>58648</v>
      </c>
      <c r="D14259" t="s">
        <v>229</v>
      </c>
      <c r="E14259">
        <v>1517</v>
      </c>
      <c r="F14259">
        <v>42</v>
      </c>
      <c r="G14259">
        <v>0</v>
      </c>
      <c r="H14259" t="s">
        <v>58649</v>
      </c>
      <c r="I14259">
        <v>20</v>
      </c>
      <c r="J14259" t="s">
        <v>58650</v>
      </c>
      <c r="K14259">
        <v>2</v>
      </c>
      <c r="L14259" t="s">
        <v>232</v>
      </c>
      <c r="M14259" t="s">
        <v>58651</v>
      </c>
    </row>
    <row r="14260" spans="1:13" x14ac:dyDescent="0.35">
      <c r="A14260" t="s">
        <v>58652</v>
      </c>
      <c r="B14260" t="s">
        <v>14</v>
      </c>
      <c r="C14260" t="s">
        <v>58653</v>
      </c>
      <c r="D14260" t="s">
        <v>229</v>
      </c>
      <c r="E14260">
        <v>15765</v>
      </c>
      <c r="F14260">
        <v>1048</v>
      </c>
      <c r="G14260">
        <v>0</v>
      </c>
      <c r="H14260" t="s">
        <v>58654</v>
      </c>
      <c r="I14260">
        <v>20</v>
      </c>
      <c r="J14260" t="s">
        <v>58655</v>
      </c>
      <c r="K14260">
        <v>75</v>
      </c>
      <c r="L14260" t="s">
        <v>232</v>
      </c>
      <c r="M14260" t="s">
        <v>58656</v>
      </c>
    </row>
    <row r="14261" spans="1:13" x14ac:dyDescent="0.35">
      <c r="A14261" t="s">
        <v>58657</v>
      </c>
      <c r="B14261" t="s">
        <v>14</v>
      </c>
      <c r="C14261" t="s">
        <v>58658</v>
      </c>
      <c r="D14261" t="s">
        <v>229</v>
      </c>
      <c r="E14261">
        <v>27908</v>
      </c>
      <c r="F14261">
        <v>1479</v>
      </c>
      <c r="G14261">
        <v>0</v>
      </c>
      <c r="H14261" t="s">
        <v>58659</v>
      </c>
      <c r="I14261">
        <v>20</v>
      </c>
      <c r="J14261" t="s">
        <v>58615</v>
      </c>
      <c r="K14261">
        <v>111</v>
      </c>
      <c r="L14261" t="s">
        <v>232</v>
      </c>
      <c r="M14261" t="s">
        <v>58660</v>
      </c>
    </row>
    <row r="14262" spans="1:13" x14ac:dyDescent="0.35">
      <c r="A14262" t="s">
        <v>58661</v>
      </c>
      <c r="B14262" t="s">
        <v>14</v>
      </c>
      <c r="C14262" t="s">
        <v>58662</v>
      </c>
      <c r="D14262" t="s">
        <v>229</v>
      </c>
      <c r="E14262">
        <v>54883</v>
      </c>
      <c r="F14262">
        <v>2631</v>
      </c>
      <c r="G14262">
        <v>0</v>
      </c>
      <c r="H14262" t="s">
        <v>58663</v>
      </c>
      <c r="I14262">
        <v>20</v>
      </c>
      <c r="J14262" t="s">
        <v>58664</v>
      </c>
      <c r="K14262">
        <v>226</v>
      </c>
      <c r="L14262" t="s">
        <v>232</v>
      </c>
      <c r="M14262" t="s">
        <v>58665</v>
      </c>
    </row>
    <row r="14263" spans="1:13" x14ac:dyDescent="0.35">
      <c r="A14263" t="s">
        <v>58666</v>
      </c>
      <c r="B14263" t="s">
        <v>14</v>
      </c>
      <c r="C14263" t="s">
        <v>58667</v>
      </c>
      <c r="D14263" t="s">
        <v>229</v>
      </c>
      <c r="E14263">
        <v>13697</v>
      </c>
      <c r="F14263">
        <v>421</v>
      </c>
      <c r="G14263">
        <v>0</v>
      </c>
      <c r="H14263" t="s">
        <v>58668</v>
      </c>
      <c r="I14263">
        <v>20</v>
      </c>
      <c r="J14263" t="s">
        <v>58669</v>
      </c>
      <c r="K14263">
        <v>56</v>
      </c>
      <c r="L14263" t="s">
        <v>232</v>
      </c>
      <c r="M14263" t="s">
        <v>58670</v>
      </c>
    </row>
    <row r="14264" spans="1:13" x14ac:dyDescent="0.35">
      <c r="A14264" t="s">
        <v>58671</v>
      </c>
      <c r="B14264" t="s">
        <v>14</v>
      </c>
      <c r="C14264" t="s">
        <v>58672</v>
      </c>
      <c r="D14264" t="s">
        <v>229</v>
      </c>
      <c r="E14264">
        <v>198983</v>
      </c>
      <c r="F14264">
        <v>7049</v>
      </c>
      <c r="G14264">
        <v>0</v>
      </c>
      <c r="H14264" t="s">
        <v>58673</v>
      </c>
      <c r="I14264">
        <v>24</v>
      </c>
      <c r="J14264" t="s">
        <v>58674</v>
      </c>
      <c r="K14264">
        <v>830</v>
      </c>
      <c r="L14264" t="s">
        <v>232</v>
      </c>
      <c r="M14264" t="s">
        <v>58675</v>
      </c>
    </row>
    <row r="14265" spans="1:13" x14ac:dyDescent="0.35">
      <c r="A14265" t="s">
        <v>58676</v>
      </c>
      <c r="B14265" t="s">
        <v>14</v>
      </c>
      <c r="C14265" t="s">
        <v>58677</v>
      </c>
      <c r="D14265" t="s">
        <v>229</v>
      </c>
      <c r="E14265">
        <v>16285</v>
      </c>
      <c r="F14265">
        <v>171</v>
      </c>
      <c r="G14265">
        <v>0</v>
      </c>
      <c r="H14265" t="s">
        <v>58678</v>
      </c>
      <c r="I14265">
        <v>24</v>
      </c>
      <c r="J14265" t="s">
        <v>58679</v>
      </c>
      <c r="K14265">
        <v>12</v>
      </c>
      <c r="L14265" t="s">
        <v>232</v>
      </c>
      <c r="M14265" t="s">
        <v>58680</v>
      </c>
    </row>
    <row r="14266" spans="1:13" x14ac:dyDescent="0.35">
      <c r="A14266" t="s">
        <v>58681</v>
      </c>
      <c r="B14266" t="s">
        <v>14</v>
      </c>
      <c r="C14266" t="s">
        <v>58682</v>
      </c>
      <c r="D14266" t="s">
        <v>229</v>
      </c>
      <c r="E14266">
        <v>8515</v>
      </c>
      <c r="F14266">
        <v>140</v>
      </c>
      <c r="G14266">
        <v>0</v>
      </c>
      <c r="H14266" t="s">
        <v>58683</v>
      </c>
      <c r="I14266">
        <v>20</v>
      </c>
      <c r="J14266" t="s">
        <v>58684</v>
      </c>
      <c r="K14266">
        <v>8</v>
      </c>
      <c r="L14266" t="s">
        <v>232</v>
      </c>
      <c r="M14266" t="s">
        <v>58685</v>
      </c>
    </row>
    <row r="14267" spans="1:13" x14ac:dyDescent="0.35">
      <c r="A14267" t="s">
        <v>58686</v>
      </c>
      <c r="B14267" t="s">
        <v>14</v>
      </c>
      <c r="C14267" t="s">
        <v>58687</v>
      </c>
      <c r="D14267" t="s">
        <v>229</v>
      </c>
      <c r="E14267">
        <v>12245</v>
      </c>
      <c r="F14267">
        <v>272</v>
      </c>
      <c r="G14267">
        <v>0</v>
      </c>
      <c r="H14267" t="s">
        <v>58688</v>
      </c>
      <c r="I14267">
        <v>24</v>
      </c>
      <c r="J14267" t="s">
        <v>58689</v>
      </c>
      <c r="K14267">
        <v>37</v>
      </c>
      <c r="L14267" t="s">
        <v>232</v>
      </c>
      <c r="M14267" t="s">
        <v>58690</v>
      </c>
    </row>
    <row r="14268" spans="1:13" x14ac:dyDescent="0.35">
      <c r="A14268" t="s">
        <v>58691</v>
      </c>
      <c r="B14268" t="s">
        <v>14</v>
      </c>
      <c r="C14268" t="s">
        <v>58692</v>
      </c>
      <c r="D14268" t="s">
        <v>229</v>
      </c>
      <c r="E14268">
        <v>24254</v>
      </c>
      <c r="F14268">
        <v>896</v>
      </c>
      <c r="G14268">
        <v>0</v>
      </c>
      <c r="H14268" t="s">
        <v>58693</v>
      </c>
      <c r="I14268">
        <v>20</v>
      </c>
      <c r="J14268" t="s">
        <v>58694</v>
      </c>
      <c r="K14268">
        <v>61</v>
      </c>
      <c r="L14268" t="s">
        <v>232</v>
      </c>
      <c r="M14268" t="s">
        <v>58695</v>
      </c>
    </row>
    <row r="14269" spans="1:13" x14ac:dyDescent="0.35">
      <c r="A14269" t="s">
        <v>58696</v>
      </c>
      <c r="B14269" t="s">
        <v>14</v>
      </c>
      <c r="C14269" t="s">
        <v>58697</v>
      </c>
      <c r="D14269" t="s">
        <v>229</v>
      </c>
      <c r="E14269">
        <v>36051</v>
      </c>
      <c r="F14269">
        <v>1144</v>
      </c>
      <c r="G14269">
        <v>0</v>
      </c>
      <c r="H14269" t="s">
        <v>58698</v>
      </c>
      <c r="I14269">
        <v>20</v>
      </c>
      <c r="J14269" t="s">
        <v>58699</v>
      </c>
      <c r="K14269">
        <v>137</v>
      </c>
      <c r="L14269" t="s">
        <v>232</v>
      </c>
      <c r="M14269" t="s">
        <v>58700</v>
      </c>
    </row>
    <row r="14270" spans="1:13" x14ac:dyDescent="0.35">
      <c r="A14270" t="s">
        <v>58701</v>
      </c>
      <c r="B14270" t="s">
        <v>14</v>
      </c>
      <c r="C14270" t="s">
        <v>58702</v>
      </c>
      <c r="D14270" t="s">
        <v>229</v>
      </c>
      <c r="E14270">
        <v>8599</v>
      </c>
      <c r="F14270">
        <v>223</v>
      </c>
      <c r="G14270">
        <v>0</v>
      </c>
      <c r="H14270" t="s">
        <v>58703</v>
      </c>
      <c r="I14270">
        <v>20</v>
      </c>
      <c r="J14270" t="s">
        <v>58704</v>
      </c>
      <c r="K14270">
        <v>16</v>
      </c>
      <c r="L14270" t="s">
        <v>232</v>
      </c>
      <c r="M14270" t="s">
        <v>58705</v>
      </c>
    </row>
    <row r="14271" spans="1:13" x14ac:dyDescent="0.35">
      <c r="A14271" t="s">
        <v>58706</v>
      </c>
      <c r="B14271" t="s">
        <v>14</v>
      </c>
      <c r="C14271" t="s">
        <v>58707</v>
      </c>
      <c r="D14271" t="s">
        <v>229</v>
      </c>
      <c r="E14271">
        <v>15276</v>
      </c>
      <c r="F14271">
        <v>326</v>
      </c>
      <c r="G14271">
        <v>0</v>
      </c>
      <c r="H14271" t="s">
        <v>58708</v>
      </c>
      <c r="I14271">
        <v>20</v>
      </c>
      <c r="J14271" t="s">
        <v>58709</v>
      </c>
      <c r="K14271">
        <v>18</v>
      </c>
      <c r="L14271" t="s">
        <v>232</v>
      </c>
      <c r="M14271" t="s">
        <v>58710</v>
      </c>
    </row>
    <row r="14272" spans="1:13" x14ac:dyDescent="0.35">
      <c r="A14272" t="s">
        <v>58711</v>
      </c>
      <c r="B14272" t="s">
        <v>14</v>
      </c>
      <c r="C14272" t="s">
        <v>58712</v>
      </c>
      <c r="D14272" t="s">
        <v>229</v>
      </c>
      <c r="E14272">
        <v>376725</v>
      </c>
      <c r="F14272">
        <v>9350</v>
      </c>
      <c r="G14272">
        <v>0</v>
      </c>
      <c r="H14272" t="s">
        <v>751</v>
      </c>
      <c r="I14272">
        <v>20</v>
      </c>
      <c r="J14272" t="s">
        <v>58713</v>
      </c>
      <c r="K14272">
        <v>1866</v>
      </c>
      <c r="L14272" t="s">
        <v>232</v>
      </c>
      <c r="M14272" t="s">
        <v>58714</v>
      </c>
    </row>
    <row r="14273" spans="1:13" x14ac:dyDescent="0.35">
      <c r="A14273" t="s">
        <v>58715</v>
      </c>
      <c r="B14273" t="s">
        <v>14</v>
      </c>
      <c r="C14273" t="s">
        <v>58716</v>
      </c>
      <c r="D14273" t="s">
        <v>229</v>
      </c>
      <c r="E14273">
        <v>13050</v>
      </c>
      <c r="F14273">
        <v>439</v>
      </c>
      <c r="G14273">
        <v>0</v>
      </c>
      <c r="H14273" t="s">
        <v>58717</v>
      </c>
      <c r="I14273">
        <v>20</v>
      </c>
      <c r="J14273" t="s">
        <v>58718</v>
      </c>
      <c r="K14273">
        <v>28</v>
      </c>
      <c r="L14273" t="s">
        <v>232</v>
      </c>
      <c r="M14273" t="s">
        <v>58719</v>
      </c>
    </row>
    <row r="14274" spans="1:13" x14ac:dyDescent="0.35">
      <c r="A14274" t="s">
        <v>58720</v>
      </c>
      <c r="B14274" t="s">
        <v>14</v>
      </c>
      <c r="C14274" t="s">
        <v>58721</v>
      </c>
      <c r="D14274" t="s">
        <v>229</v>
      </c>
      <c r="E14274">
        <v>26099</v>
      </c>
      <c r="F14274">
        <v>327</v>
      </c>
      <c r="G14274">
        <v>0</v>
      </c>
      <c r="H14274" t="s">
        <v>58722</v>
      </c>
      <c r="I14274">
        <v>20</v>
      </c>
      <c r="J14274" t="s">
        <v>58723</v>
      </c>
      <c r="K14274">
        <v>41</v>
      </c>
      <c r="L14274" t="s">
        <v>232</v>
      </c>
      <c r="M14274" t="s">
        <v>58724</v>
      </c>
    </row>
    <row r="14275" spans="1:13" x14ac:dyDescent="0.35">
      <c r="A14275" t="s">
        <v>58725</v>
      </c>
      <c r="B14275" t="s">
        <v>14</v>
      </c>
      <c r="C14275" t="s">
        <v>58726</v>
      </c>
      <c r="D14275" t="s">
        <v>229</v>
      </c>
      <c r="E14275">
        <v>40985</v>
      </c>
      <c r="F14275">
        <v>1002</v>
      </c>
      <c r="G14275">
        <v>0</v>
      </c>
      <c r="H14275" t="s">
        <v>58727</v>
      </c>
      <c r="I14275">
        <v>20</v>
      </c>
      <c r="J14275" t="s">
        <v>58260</v>
      </c>
      <c r="K14275">
        <v>40</v>
      </c>
      <c r="L14275" t="s">
        <v>232</v>
      </c>
      <c r="M14275" t="s">
        <v>58261</v>
      </c>
    </row>
    <row r="14276" spans="1:13" x14ac:dyDescent="0.35">
      <c r="A14276" t="s">
        <v>58728</v>
      </c>
      <c r="B14276" t="s">
        <v>14</v>
      </c>
      <c r="C14276" t="s">
        <v>58729</v>
      </c>
      <c r="D14276" t="s">
        <v>229</v>
      </c>
      <c r="E14276">
        <v>136947</v>
      </c>
      <c r="F14276">
        <v>2015</v>
      </c>
      <c r="G14276">
        <v>0</v>
      </c>
      <c r="H14276" t="s">
        <v>58730</v>
      </c>
      <c r="I14276">
        <v>20</v>
      </c>
      <c r="J14276" t="s">
        <v>58260</v>
      </c>
      <c r="K14276">
        <v>109</v>
      </c>
      <c r="L14276" t="s">
        <v>232</v>
      </c>
      <c r="M14276" t="s">
        <v>58261</v>
      </c>
    </row>
    <row r="14277" spans="1:13" x14ac:dyDescent="0.35">
      <c r="A14277" t="s">
        <v>58731</v>
      </c>
      <c r="B14277" t="s">
        <v>14</v>
      </c>
      <c r="C14277" t="s">
        <v>58732</v>
      </c>
      <c r="D14277" t="s">
        <v>229</v>
      </c>
      <c r="E14277">
        <v>35359</v>
      </c>
      <c r="F14277">
        <v>585</v>
      </c>
      <c r="G14277">
        <v>0</v>
      </c>
      <c r="H14277" t="s">
        <v>58733</v>
      </c>
      <c r="I14277">
        <v>20</v>
      </c>
      <c r="J14277" t="s">
        <v>58734</v>
      </c>
      <c r="K14277">
        <v>121</v>
      </c>
      <c r="L14277" t="s">
        <v>232</v>
      </c>
      <c r="M14277" t="s">
        <v>58735</v>
      </c>
    </row>
    <row r="14278" spans="1:13" x14ac:dyDescent="0.35">
      <c r="A14278" t="s">
        <v>58736</v>
      </c>
      <c r="B14278" t="s">
        <v>14</v>
      </c>
      <c r="C14278" t="s">
        <v>58737</v>
      </c>
      <c r="D14278" t="s">
        <v>229</v>
      </c>
      <c r="E14278">
        <v>16494</v>
      </c>
      <c r="F14278">
        <v>305</v>
      </c>
      <c r="G14278">
        <v>0</v>
      </c>
      <c r="H14278" t="s">
        <v>58738</v>
      </c>
      <c r="I14278">
        <v>20</v>
      </c>
      <c r="J14278" t="s">
        <v>58739</v>
      </c>
      <c r="K14278">
        <v>65</v>
      </c>
      <c r="L14278" t="s">
        <v>232</v>
      </c>
      <c r="M14278" t="s">
        <v>58740</v>
      </c>
    </row>
    <row r="14279" spans="1:13" x14ac:dyDescent="0.35">
      <c r="A14279" t="s">
        <v>58741</v>
      </c>
      <c r="B14279" t="s">
        <v>14</v>
      </c>
      <c r="C14279" t="s">
        <v>58742</v>
      </c>
      <c r="D14279" t="s">
        <v>229</v>
      </c>
      <c r="E14279">
        <v>120292</v>
      </c>
      <c r="F14279">
        <v>256</v>
      </c>
      <c r="G14279">
        <v>0</v>
      </c>
      <c r="H14279" t="s">
        <v>58743</v>
      </c>
      <c r="I14279">
        <v>20</v>
      </c>
      <c r="J14279" t="s">
        <v>58260</v>
      </c>
      <c r="K14279">
        <v>14</v>
      </c>
      <c r="L14279" t="s">
        <v>232</v>
      </c>
      <c r="M14279" t="s">
        <v>58261</v>
      </c>
    </row>
    <row r="14280" spans="1:13" x14ac:dyDescent="0.35">
      <c r="A14280" t="s">
        <v>58744</v>
      </c>
      <c r="B14280" t="s">
        <v>14</v>
      </c>
      <c r="C14280" t="s">
        <v>58745</v>
      </c>
      <c r="D14280" t="s">
        <v>229</v>
      </c>
      <c r="E14280">
        <v>12872</v>
      </c>
      <c r="F14280">
        <v>174</v>
      </c>
      <c r="G14280">
        <v>0</v>
      </c>
      <c r="H14280" t="s">
        <v>58746</v>
      </c>
      <c r="I14280">
        <v>20</v>
      </c>
      <c r="J14280" t="s">
        <v>58747</v>
      </c>
      <c r="K14280">
        <v>41</v>
      </c>
      <c r="L14280" t="s">
        <v>232</v>
      </c>
      <c r="M14280" t="s">
        <v>58748</v>
      </c>
    </row>
    <row r="14281" spans="1:13" x14ac:dyDescent="0.35">
      <c r="A14281" t="s">
        <v>58749</v>
      </c>
      <c r="B14281" t="s">
        <v>14</v>
      </c>
      <c r="C14281" t="s">
        <v>58750</v>
      </c>
      <c r="D14281" t="s">
        <v>229</v>
      </c>
      <c r="E14281">
        <v>54819</v>
      </c>
      <c r="F14281">
        <v>1023</v>
      </c>
      <c r="G14281">
        <v>0</v>
      </c>
      <c r="H14281" t="s">
        <v>58751</v>
      </c>
      <c r="I14281">
        <v>20</v>
      </c>
      <c r="J14281" t="s">
        <v>58752</v>
      </c>
      <c r="K14281">
        <v>154</v>
      </c>
      <c r="L14281" t="s">
        <v>232</v>
      </c>
      <c r="M14281" t="s">
        <v>58753</v>
      </c>
    </row>
    <row r="14282" spans="1:13" x14ac:dyDescent="0.35">
      <c r="A14282" t="s">
        <v>58754</v>
      </c>
      <c r="B14282" t="s">
        <v>14</v>
      </c>
      <c r="C14282" t="s">
        <v>58755</v>
      </c>
      <c r="D14282" t="s">
        <v>229</v>
      </c>
      <c r="E14282">
        <v>23579</v>
      </c>
      <c r="F14282">
        <v>397</v>
      </c>
      <c r="G14282">
        <v>0</v>
      </c>
      <c r="H14282" t="s">
        <v>58756</v>
      </c>
      <c r="I14282">
        <v>20</v>
      </c>
      <c r="J14282" t="s">
        <v>58757</v>
      </c>
      <c r="K14282">
        <v>52</v>
      </c>
      <c r="L14282" t="s">
        <v>232</v>
      </c>
      <c r="M14282" t="s">
        <v>58758</v>
      </c>
    </row>
    <row r="14283" spans="1:13" x14ac:dyDescent="0.35">
      <c r="A14283" t="s">
        <v>58759</v>
      </c>
      <c r="B14283" t="s">
        <v>14</v>
      </c>
      <c r="C14283" t="s">
        <v>58760</v>
      </c>
      <c r="D14283" t="s">
        <v>229</v>
      </c>
      <c r="E14283">
        <v>50945</v>
      </c>
      <c r="F14283">
        <v>1360</v>
      </c>
      <c r="G14283">
        <v>0</v>
      </c>
      <c r="H14283" t="s">
        <v>58761</v>
      </c>
      <c r="I14283">
        <v>20</v>
      </c>
      <c r="J14283" t="s">
        <v>58260</v>
      </c>
      <c r="K14283">
        <v>40</v>
      </c>
      <c r="L14283" t="s">
        <v>232</v>
      </c>
      <c r="M14283" t="s">
        <v>58261</v>
      </c>
    </row>
    <row r="14284" spans="1:13" x14ac:dyDescent="0.35">
      <c r="A14284" t="s">
        <v>58762</v>
      </c>
      <c r="B14284" t="s">
        <v>14</v>
      </c>
      <c r="C14284" t="s">
        <v>58763</v>
      </c>
      <c r="D14284" t="s">
        <v>229</v>
      </c>
      <c r="E14284">
        <v>14465</v>
      </c>
      <c r="F14284">
        <v>339</v>
      </c>
      <c r="G14284">
        <v>0</v>
      </c>
      <c r="H14284" t="s">
        <v>58764</v>
      </c>
      <c r="I14284">
        <v>24</v>
      </c>
      <c r="J14284" t="s">
        <v>58765</v>
      </c>
      <c r="K14284">
        <v>54</v>
      </c>
      <c r="L14284" t="s">
        <v>232</v>
      </c>
      <c r="M14284" t="s">
        <v>58766</v>
      </c>
    </row>
    <row r="14285" spans="1:13" x14ac:dyDescent="0.35">
      <c r="A14285" t="s">
        <v>58767</v>
      </c>
      <c r="B14285" t="s">
        <v>14</v>
      </c>
      <c r="C14285" t="s">
        <v>58768</v>
      </c>
      <c r="D14285" t="s">
        <v>229</v>
      </c>
      <c r="E14285">
        <v>21689</v>
      </c>
      <c r="F14285">
        <v>356</v>
      </c>
      <c r="G14285">
        <v>0</v>
      </c>
      <c r="H14285" t="s">
        <v>58769</v>
      </c>
      <c r="I14285">
        <v>24</v>
      </c>
      <c r="J14285" t="s">
        <v>58770</v>
      </c>
      <c r="K14285">
        <v>46</v>
      </c>
      <c r="L14285" t="s">
        <v>232</v>
      </c>
      <c r="M14285" t="s">
        <v>58771</v>
      </c>
    </row>
    <row r="14286" spans="1:13" x14ac:dyDescent="0.35">
      <c r="A14286" t="s">
        <v>58772</v>
      </c>
      <c r="B14286" t="s">
        <v>14</v>
      </c>
      <c r="C14286" t="s">
        <v>58773</v>
      </c>
      <c r="D14286" t="s">
        <v>229</v>
      </c>
      <c r="E14286">
        <v>26569</v>
      </c>
      <c r="F14286">
        <v>546</v>
      </c>
      <c r="G14286">
        <v>0</v>
      </c>
      <c r="H14286" t="s">
        <v>58774</v>
      </c>
      <c r="I14286">
        <v>20</v>
      </c>
      <c r="J14286" t="s">
        <v>58775</v>
      </c>
      <c r="K14286">
        <v>119</v>
      </c>
      <c r="L14286" t="s">
        <v>232</v>
      </c>
      <c r="M14286" t="s">
        <v>58776</v>
      </c>
    </row>
    <row r="14287" spans="1:13" x14ac:dyDescent="0.35">
      <c r="A14287" t="s">
        <v>58777</v>
      </c>
      <c r="B14287" t="s">
        <v>14</v>
      </c>
      <c r="C14287" t="s">
        <v>58778</v>
      </c>
      <c r="D14287" t="s">
        <v>229</v>
      </c>
      <c r="E14287">
        <v>33184</v>
      </c>
      <c r="F14287">
        <v>558</v>
      </c>
      <c r="G14287">
        <v>0</v>
      </c>
      <c r="H14287" t="s">
        <v>58779</v>
      </c>
      <c r="I14287">
        <v>20</v>
      </c>
      <c r="J14287" t="s">
        <v>58780</v>
      </c>
      <c r="K14287">
        <v>79</v>
      </c>
      <c r="L14287" t="s">
        <v>232</v>
      </c>
      <c r="M14287" t="s">
        <v>58781</v>
      </c>
    </row>
    <row r="14288" spans="1:13" x14ac:dyDescent="0.35">
      <c r="A14288" t="s">
        <v>58782</v>
      </c>
      <c r="B14288" t="s">
        <v>14</v>
      </c>
      <c r="C14288" t="s">
        <v>58783</v>
      </c>
      <c r="D14288" t="s">
        <v>229</v>
      </c>
      <c r="E14288">
        <v>292536</v>
      </c>
      <c r="F14288">
        <v>289</v>
      </c>
      <c r="G14288">
        <v>0</v>
      </c>
      <c r="H14288" t="s">
        <v>58784</v>
      </c>
      <c r="I14288">
        <v>20</v>
      </c>
      <c r="J14288" t="s">
        <v>58260</v>
      </c>
      <c r="K14288">
        <v>19</v>
      </c>
      <c r="L14288" t="s">
        <v>232</v>
      </c>
      <c r="M14288" t="s">
        <v>58261</v>
      </c>
    </row>
    <row r="14289" spans="1:13" x14ac:dyDescent="0.35">
      <c r="A14289" t="s">
        <v>58785</v>
      </c>
      <c r="B14289" t="s">
        <v>14</v>
      </c>
      <c r="C14289" t="s">
        <v>58786</v>
      </c>
      <c r="D14289" t="s">
        <v>229</v>
      </c>
      <c r="E14289">
        <v>15098</v>
      </c>
      <c r="F14289">
        <v>197</v>
      </c>
      <c r="G14289">
        <v>0</v>
      </c>
      <c r="H14289" t="s">
        <v>58787</v>
      </c>
      <c r="I14289">
        <v>20</v>
      </c>
      <c r="J14289" t="s">
        <v>58788</v>
      </c>
      <c r="K14289">
        <v>28</v>
      </c>
      <c r="L14289" t="s">
        <v>232</v>
      </c>
      <c r="M14289" t="s">
        <v>58789</v>
      </c>
    </row>
    <row r="14290" spans="1:13" x14ac:dyDescent="0.35">
      <c r="A14290" t="s">
        <v>58790</v>
      </c>
      <c r="B14290" t="s">
        <v>14</v>
      </c>
      <c r="C14290" t="s">
        <v>58791</v>
      </c>
      <c r="D14290" t="s">
        <v>229</v>
      </c>
      <c r="E14290">
        <v>22670</v>
      </c>
      <c r="F14290">
        <v>401</v>
      </c>
      <c r="G14290">
        <v>0</v>
      </c>
      <c r="H14290" t="s">
        <v>58792</v>
      </c>
      <c r="I14290">
        <v>20</v>
      </c>
      <c r="J14290" t="s">
        <v>58260</v>
      </c>
      <c r="K14290">
        <v>15</v>
      </c>
      <c r="L14290" t="s">
        <v>232</v>
      </c>
      <c r="M14290" t="s">
        <v>58261</v>
      </c>
    </row>
    <row r="14291" spans="1:13" x14ac:dyDescent="0.35">
      <c r="A14291" t="s">
        <v>58793</v>
      </c>
      <c r="B14291" t="s">
        <v>14</v>
      </c>
      <c r="C14291" t="s">
        <v>58794</v>
      </c>
      <c r="D14291" t="s">
        <v>229</v>
      </c>
      <c r="E14291">
        <v>25356</v>
      </c>
      <c r="F14291">
        <v>441</v>
      </c>
      <c r="G14291">
        <v>0</v>
      </c>
      <c r="H14291" t="s">
        <v>58795</v>
      </c>
      <c r="I14291">
        <v>20</v>
      </c>
      <c r="J14291" t="s">
        <v>58260</v>
      </c>
      <c r="K14291">
        <v>19</v>
      </c>
      <c r="L14291" t="s">
        <v>232</v>
      </c>
      <c r="M14291" t="s">
        <v>58261</v>
      </c>
    </row>
    <row r="14292" spans="1:13" x14ac:dyDescent="0.35">
      <c r="A14292" t="s">
        <v>58796</v>
      </c>
      <c r="B14292" t="s">
        <v>14</v>
      </c>
      <c r="C14292" t="s">
        <v>58797</v>
      </c>
      <c r="D14292" t="s">
        <v>229</v>
      </c>
      <c r="E14292">
        <v>21583</v>
      </c>
      <c r="F14292">
        <v>255</v>
      </c>
      <c r="G14292">
        <v>0</v>
      </c>
      <c r="H14292" t="s">
        <v>58798</v>
      </c>
      <c r="I14292">
        <v>20</v>
      </c>
      <c r="J14292" t="s">
        <v>58799</v>
      </c>
      <c r="K14292">
        <v>78</v>
      </c>
      <c r="L14292" t="s">
        <v>232</v>
      </c>
      <c r="M14292" t="s">
        <v>58800</v>
      </c>
    </row>
    <row r="14293" spans="1:13" x14ac:dyDescent="0.35">
      <c r="A14293" t="s">
        <v>58801</v>
      </c>
      <c r="B14293" t="s">
        <v>14</v>
      </c>
      <c r="C14293" t="s">
        <v>58802</v>
      </c>
      <c r="D14293" t="s">
        <v>229</v>
      </c>
      <c r="E14293">
        <v>6413</v>
      </c>
      <c r="F14293">
        <v>104</v>
      </c>
      <c r="G14293">
        <v>0</v>
      </c>
      <c r="H14293" t="s">
        <v>2067</v>
      </c>
      <c r="I14293">
        <v>24</v>
      </c>
      <c r="J14293" t="s">
        <v>58803</v>
      </c>
      <c r="K14293">
        <v>18</v>
      </c>
      <c r="L14293" t="s">
        <v>232</v>
      </c>
      <c r="M14293" t="s">
        <v>58804</v>
      </c>
    </row>
    <row r="14294" spans="1:13" x14ac:dyDescent="0.35">
      <c r="A14294" t="s">
        <v>58805</v>
      </c>
      <c r="B14294" t="s">
        <v>14</v>
      </c>
      <c r="C14294" t="s">
        <v>58806</v>
      </c>
      <c r="D14294" t="s">
        <v>229</v>
      </c>
      <c r="E14294">
        <v>303270</v>
      </c>
      <c r="F14294">
        <v>4431</v>
      </c>
      <c r="G14294">
        <v>0</v>
      </c>
      <c r="H14294" t="s">
        <v>58807</v>
      </c>
      <c r="I14294">
        <v>20</v>
      </c>
      <c r="J14294" t="s">
        <v>58808</v>
      </c>
      <c r="K14294">
        <v>483</v>
      </c>
      <c r="L14294" t="s">
        <v>232</v>
      </c>
      <c r="M14294" t="s">
        <v>58809</v>
      </c>
    </row>
    <row r="14295" spans="1:13" x14ac:dyDescent="0.35">
      <c r="A14295" t="s">
        <v>58810</v>
      </c>
      <c r="B14295" t="s">
        <v>14</v>
      </c>
      <c r="C14295" t="s">
        <v>58811</v>
      </c>
      <c r="D14295" t="s">
        <v>229</v>
      </c>
      <c r="E14295">
        <v>8953</v>
      </c>
      <c r="F14295">
        <v>287</v>
      </c>
      <c r="G14295">
        <v>0</v>
      </c>
      <c r="H14295" t="s">
        <v>58812</v>
      </c>
      <c r="I14295">
        <v>20</v>
      </c>
      <c r="J14295" t="s">
        <v>58813</v>
      </c>
      <c r="K14295">
        <v>15</v>
      </c>
      <c r="L14295" t="s">
        <v>232</v>
      </c>
      <c r="M14295" t="s">
        <v>58814</v>
      </c>
    </row>
    <row r="14296" spans="1:13" x14ac:dyDescent="0.35">
      <c r="A14296" t="s">
        <v>58815</v>
      </c>
      <c r="B14296" t="s">
        <v>14</v>
      </c>
      <c r="C14296" t="s">
        <v>58816</v>
      </c>
      <c r="D14296" t="s">
        <v>229</v>
      </c>
      <c r="E14296">
        <v>293106</v>
      </c>
      <c r="F14296">
        <v>20312</v>
      </c>
      <c r="G14296">
        <v>0</v>
      </c>
      <c r="H14296" t="s">
        <v>58817</v>
      </c>
      <c r="I14296">
        <v>20</v>
      </c>
      <c r="J14296" t="s">
        <v>58818</v>
      </c>
      <c r="K14296">
        <v>1314</v>
      </c>
      <c r="L14296" t="s">
        <v>232</v>
      </c>
      <c r="M14296" t="s">
        <v>58819</v>
      </c>
    </row>
    <row r="14297" spans="1:13" x14ac:dyDescent="0.35">
      <c r="A14297" t="s">
        <v>58820</v>
      </c>
      <c r="B14297" t="s">
        <v>14</v>
      </c>
      <c r="C14297" t="s">
        <v>58821</v>
      </c>
      <c r="D14297" t="s">
        <v>229</v>
      </c>
      <c r="E14297">
        <v>46571</v>
      </c>
      <c r="F14297">
        <v>1181</v>
      </c>
      <c r="G14297">
        <v>0</v>
      </c>
      <c r="H14297" t="s">
        <v>58822</v>
      </c>
      <c r="I14297">
        <v>20</v>
      </c>
      <c r="J14297" t="s">
        <v>58823</v>
      </c>
      <c r="K14297">
        <v>110</v>
      </c>
      <c r="L14297" t="s">
        <v>232</v>
      </c>
      <c r="M14297" t="s">
        <v>58824</v>
      </c>
    </row>
    <row r="14298" spans="1:13" x14ac:dyDescent="0.35">
      <c r="A14298" t="s">
        <v>58825</v>
      </c>
      <c r="B14298" t="s">
        <v>14</v>
      </c>
      <c r="C14298" t="s">
        <v>58826</v>
      </c>
      <c r="D14298" t="s">
        <v>229</v>
      </c>
      <c r="E14298">
        <v>51302</v>
      </c>
      <c r="F14298">
        <v>1993</v>
      </c>
      <c r="G14298">
        <v>0</v>
      </c>
      <c r="H14298" t="s">
        <v>58827</v>
      </c>
      <c r="I14298">
        <v>24</v>
      </c>
      <c r="J14298" t="s">
        <v>58828</v>
      </c>
      <c r="K14298">
        <v>196</v>
      </c>
      <c r="L14298" t="s">
        <v>232</v>
      </c>
      <c r="M14298" t="s">
        <v>58829</v>
      </c>
    </row>
    <row r="14299" spans="1:13" x14ac:dyDescent="0.35">
      <c r="A14299" t="s">
        <v>58830</v>
      </c>
      <c r="B14299" t="s">
        <v>14</v>
      </c>
      <c r="C14299" t="s">
        <v>58831</v>
      </c>
      <c r="D14299" t="s">
        <v>229</v>
      </c>
      <c r="E14299">
        <v>18732</v>
      </c>
      <c r="F14299">
        <v>377</v>
      </c>
      <c r="G14299">
        <v>0</v>
      </c>
      <c r="H14299" t="s">
        <v>58832</v>
      </c>
      <c r="I14299">
        <v>20</v>
      </c>
      <c r="J14299" t="s">
        <v>58833</v>
      </c>
      <c r="K14299">
        <v>102</v>
      </c>
      <c r="L14299" t="s">
        <v>232</v>
      </c>
      <c r="M14299" t="s">
        <v>58834</v>
      </c>
    </row>
    <row r="14300" spans="1:13" x14ac:dyDescent="0.35">
      <c r="A14300" t="s">
        <v>58835</v>
      </c>
      <c r="B14300" t="s">
        <v>14</v>
      </c>
      <c r="C14300" t="s">
        <v>58836</v>
      </c>
      <c r="D14300" t="s">
        <v>229</v>
      </c>
      <c r="E14300">
        <v>18781</v>
      </c>
      <c r="F14300">
        <v>349</v>
      </c>
      <c r="G14300">
        <v>0</v>
      </c>
      <c r="H14300" t="s">
        <v>58837</v>
      </c>
      <c r="I14300">
        <v>20</v>
      </c>
      <c r="J14300" t="s">
        <v>58838</v>
      </c>
      <c r="K14300">
        <v>141</v>
      </c>
      <c r="L14300" t="s">
        <v>232</v>
      </c>
      <c r="M14300" t="s">
        <v>58839</v>
      </c>
    </row>
    <row r="14301" spans="1:13" x14ac:dyDescent="0.35">
      <c r="A14301" t="s">
        <v>58840</v>
      </c>
      <c r="B14301" t="s">
        <v>14</v>
      </c>
      <c r="C14301" t="s">
        <v>58841</v>
      </c>
      <c r="D14301" t="s">
        <v>229</v>
      </c>
      <c r="E14301">
        <v>92592</v>
      </c>
      <c r="F14301">
        <v>767</v>
      </c>
      <c r="G14301">
        <v>0</v>
      </c>
      <c r="H14301" t="s">
        <v>58842</v>
      </c>
      <c r="I14301">
        <v>24</v>
      </c>
      <c r="J14301" t="s">
        <v>58843</v>
      </c>
      <c r="K14301">
        <v>68</v>
      </c>
      <c r="L14301" t="s">
        <v>232</v>
      </c>
      <c r="M14301" t="s">
        <v>58844</v>
      </c>
    </row>
    <row r="14302" spans="1:13" x14ac:dyDescent="0.35">
      <c r="A14302" t="s">
        <v>58845</v>
      </c>
      <c r="B14302" t="s">
        <v>14</v>
      </c>
      <c r="C14302" t="s">
        <v>58846</v>
      </c>
      <c r="D14302" t="s">
        <v>229</v>
      </c>
      <c r="E14302">
        <v>51271</v>
      </c>
      <c r="F14302">
        <v>1573</v>
      </c>
      <c r="G14302">
        <v>0</v>
      </c>
      <c r="H14302" t="s">
        <v>58847</v>
      </c>
      <c r="I14302">
        <v>20</v>
      </c>
      <c r="J14302" t="s">
        <v>58848</v>
      </c>
      <c r="K14302">
        <v>171</v>
      </c>
      <c r="L14302" t="s">
        <v>232</v>
      </c>
      <c r="M14302" t="s">
        <v>58849</v>
      </c>
    </row>
    <row r="14303" spans="1:13" x14ac:dyDescent="0.35">
      <c r="A14303" t="e">
        <f>-L8_B8GKQBU</f>
        <v>#NAME?</v>
      </c>
      <c r="B14303" t="s">
        <v>14</v>
      </c>
      <c r="C14303" t="s">
        <v>58850</v>
      </c>
      <c r="D14303" t="s">
        <v>229</v>
      </c>
      <c r="E14303">
        <v>12436</v>
      </c>
      <c r="F14303">
        <v>457</v>
      </c>
      <c r="G14303">
        <v>0</v>
      </c>
      <c r="H14303" t="s">
        <v>58851</v>
      </c>
      <c r="I14303">
        <v>20</v>
      </c>
      <c r="J14303" t="s">
        <v>58852</v>
      </c>
      <c r="K14303">
        <v>79</v>
      </c>
      <c r="L14303" t="s">
        <v>232</v>
      </c>
      <c r="M14303" t="s">
        <v>58853</v>
      </c>
    </row>
    <row r="14304" spans="1:13" x14ac:dyDescent="0.35">
      <c r="A14304" t="s">
        <v>58854</v>
      </c>
      <c r="B14304" t="s">
        <v>14</v>
      </c>
      <c r="C14304" t="s">
        <v>58855</v>
      </c>
      <c r="D14304" t="s">
        <v>229</v>
      </c>
      <c r="E14304">
        <v>232112</v>
      </c>
      <c r="F14304">
        <v>7485</v>
      </c>
      <c r="G14304">
        <v>0</v>
      </c>
      <c r="H14304" t="s">
        <v>58856</v>
      </c>
      <c r="I14304">
        <v>20</v>
      </c>
      <c r="J14304" t="s">
        <v>58857</v>
      </c>
      <c r="K14304">
        <v>1416</v>
      </c>
      <c r="L14304" t="s">
        <v>232</v>
      </c>
      <c r="M14304" t="s">
        <v>58858</v>
      </c>
    </row>
    <row r="14305" spans="1:13" x14ac:dyDescent="0.35">
      <c r="A14305" t="s">
        <v>58859</v>
      </c>
      <c r="B14305" t="s">
        <v>14</v>
      </c>
      <c r="C14305" t="s">
        <v>58860</v>
      </c>
      <c r="D14305" t="s">
        <v>229</v>
      </c>
      <c r="E14305">
        <v>79642</v>
      </c>
      <c r="F14305">
        <v>1146</v>
      </c>
      <c r="G14305">
        <v>0</v>
      </c>
      <c r="H14305" t="s">
        <v>8218</v>
      </c>
      <c r="I14305">
        <v>20</v>
      </c>
      <c r="J14305" t="s">
        <v>58861</v>
      </c>
      <c r="K14305">
        <v>229</v>
      </c>
      <c r="L14305" t="s">
        <v>232</v>
      </c>
      <c r="M14305" t="s">
        <v>58862</v>
      </c>
    </row>
    <row r="14306" spans="1:13" x14ac:dyDescent="0.35">
      <c r="A14306" t="s">
        <v>58863</v>
      </c>
      <c r="B14306" t="s">
        <v>14</v>
      </c>
      <c r="C14306" t="s">
        <v>58864</v>
      </c>
      <c r="D14306" t="s">
        <v>229</v>
      </c>
      <c r="E14306">
        <v>12071</v>
      </c>
      <c r="F14306">
        <v>152</v>
      </c>
      <c r="G14306">
        <v>0</v>
      </c>
      <c r="H14306" t="s">
        <v>58865</v>
      </c>
      <c r="I14306">
        <v>20</v>
      </c>
      <c r="J14306" t="s">
        <v>58866</v>
      </c>
      <c r="K14306">
        <v>52</v>
      </c>
      <c r="L14306" t="s">
        <v>232</v>
      </c>
      <c r="M14306" t="s">
        <v>58867</v>
      </c>
    </row>
    <row r="14307" spans="1:13" x14ac:dyDescent="0.35">
      <c r="A14307" t="s">
        <v>58868</v>
      </c>
      <c r="B14307" t="s">
        <v>14</v>
      </c>
      <c r="C14307" t="s">
        <v>58869</v>
      </c>
      <c r="D14307" t="s">
        <v>229</v>
      </c>
      <c r="E14307">
        <v>412662</v>
      </c>
      <c r="F14307">
        <v>433</v>
      </c>
      <c r="G14307">
        <v>0</v>
      </c>
      <c r="H14307" t="s">
        <v>58870</v>
      </c>
      <c r="I14307">
        <v>20</v>
      </c>
      <c r="J14307" t="s">
        <v>58260</v>
      </c>
      <c r="K14307">
        <v>15</v>
      </c>
      <c r="L14307" t="s">
        <v>232</v>
      </c>
      <c r="M14307" t="s">
        <v>58261</v>
      </c>
    </row>
    <row r="14308" spans="1:13" x14ac:dyDescent="0.35">
      <c r="A14308" t="s">
        <v>58871</v>
      </c>
      <c r="B14308" t="s">
        <v>14</v>
      </c>
      <c r="C14308" t="s">
        <v>58872</v>
      </c>
      <c r="D14308" t="s">
        <v>229</v>
      </c>
      <c r="E14308">
        <v>21098</v>
      </c>
      <c r="F14308">
        <v>477</v>
      </c>
      <c r="G14308">
        <v>0</v>
      </c>
      <c r="H14308" t="s">
        <v>58873</v>
      </c>
      <c r="I14308">
        <v>20</v>
      </c>
      <c r="J14308" t="s">
        <v>58874</v>
      </c>
      <c r="K14308">
        <v>69</v>
      </c>
      <c r="L14308" t="s">
        <v>232</v>
      </c>
      <c r="M14308" t="s">
        <v>58875</v>
      </c>
    </row>
    <row r="14309" spans="1:13" x14ac:dyDescent="0.35">
      <c r="A14309" t="s">
        <v>58876</v>
      </c>
      <c r="B14309" t="s">
        <v>14</v>
      </c>
      <c r="C14309" t="s">
        <v>58877</v>
      </c>
      <c r="D14309" t="s">
        <v>229</v>
      </c>
      <c r="E14309">
        <v>562573</v>
      </c>
      <c r="F14309">
        <v>4805</v>
      </c>
      <c r="G14309">
        <v>0</v>
      </c>
      <c r="H14309" t="s">
        <v>58878</v>
      </c>
      <c r="I14309">
        <v>24</v>
      </c>
      <c r="J14309" t="s">
        <v>58879</v>
      </c>
      <c r="K14309">
        <v>380</v>
      </c>
      <c r="L14309" t="s">
        <v>232</v>
      </c>
      <c r="M14309" t="s">
        <v>58880</v>
      </c>
    </row>
    <row r="14310" spans="1:13" x14ac:dyDescent="0.35">
      <c r="A14310" t="s">
        <v>58881</v>
      </c>
      <c r="B14310" t="s">
        <v>14</v>
      </c>
      <c r="C14310" t="s">
        <v>58882</v>
      </c>
      <c r="D14310" t="s">
        <v>229</v>
      </c>
      <c r="E14310">
        <v>166694</v>
      </c>
      <c r="F14310">
        <v>292</v>
      </c>
      <c r="G14310">
        <v>0</v>
      </c>
      <c r="H14310" t="s">
        <v>58883</v>
      </c>
      <c r="I14310">
        <v>20</v>
      </c>
      <c r="J14310" t="s">
        <v>58260</v>
      </c>
      <c r="K14310">
        <v>24</v>
      </c>
      <c r="L14310" t="s">
        <v>232</v>
      </c>
      <c r="M14310" t="s">
        <v>58261</v>
      </c>
    </row>
    <row r="14311" spans="1:13" x14ac:dyDescent="0.35">
      <c r="A14311" t="s">
        <v>58884</v>
      </c>
      <c r="B14311" t="s">
        <v>14</v>
      </c>
      <c r="C14311" t="s">
        <v>58885</v>
      </c>
      <c r="D14311" t="s">
        <v>229</v>
      </c>
      <c r="E14311">
        <v>36280</v>
      </c>
      <c r="F14311">
        <v>633</v>
      </c>
      <c r="G14311">
        <v>0</v>
      </c>
      <c r="H14311" t="s">
        <v>58886</v>
      </c>
      <c r="I14311">
        <v>20</v>
      </c>
      <c r="J14311" t="s">
        <v>58887</v>
      </c>
      <c r="K14311">
        <v>178</v>
      </c>
      <c r="L14311" t="s">
        <v>232</v>
      </c>
      <c r="M14311" t="s">
        <v>58888</v>
      </c>
    </row>
    <row r="14312" spans="1:13" x14ac:dyDescent="0.35">
      <c r="A14312" t="s">
        <v>58889</v>
      </c>
      <c r="B14312" t="s">
        <v>14</v>
      </c>
      <c r="C14312" t="s">
        <v>58890</v>
      </c>
      <c r="D14312" t="s">
        <v>229</v>
      </c>
      <c r="E14312">
        <v>24149</v>
      </c>
      <c r="F14312">
        <v>611</v>
      </c>
      <c r="G14312">
        <v>0</v>
      </c>
      <c r="H14312" t="s">
        <v>6228</v>
      </c>
      <c r="I14312">
        <v>20</v>
      </c>
      <c r="J14312" t="s">
        <v>58891</v>
      </c>
      <c r="K14312">
        <v>36</v>
      </c>
      <c r="L14312" t="s">
        <v>232</v>
      </c>
      <c r="M14312" t="s">
        <v>58892</v>
      </c>
    </row>
    <row r="14313" spans="1:13" x14ac:dyDescent="0.35">
      <c r="A14313" t="s">
        <v>58893</v>
      </c>
      <c r="B14313" t="s">
        <v>14</v>
      </c>
      <c r="C14313" t="s">
        <v>58894</v>
      </c>
      <c r="D14313" t="s">
        <v>229</v>
      </c>
      <c r="E14313">
        <v>26517</v>
      </c>
      <c r="F14313">
        <v>293</v>
      </c>
      <c r="G14313">
        <v>0</v>
      </c>
      <c r="H14313" t="s">
        <v>58895</v>
      </c>
      <c r="I14313">
        <v>20</v>
      </c>
      <c r="J14313" t="s">
        <v>58896</v>
      </c>
      <c r="K14313">
        <v>84</v>
      </c>
      <c r="L14313" t="s">
        <v>232</v>
      </c>
      <c r="M14313" t="s">
        <v>58897</v>
      </c>
    </row>
    <row r="14314" spans="1:13" x14ac:dyDescent="0.35">
      <c r="A14314" t="s">
        <v>58898</v>
      </c>
      <c r="B14314" t="s">
        <v>14</v>
      </c>
      <c r="C14314" t="s">
        <v>58899</v>
      </c>
      <c r="D14314" t="s">
        <v>229</v>
      </c>
      <c r="E14314">
        <v>25399</v>
      </c>
      <c r="F14314">
        <v>472</v>
      </c>
      <c r="G14314">
        <v>0</v>
      </c>
      <c r="H14314" t="s">
        <v>58900</v>
      </c>
      <c r="I14314">
        <v>20</v>
      </c>
      <c r="J14314" t="s">
        <v>58901</v>
      </c>
      <c r="K14314">
        <v>66</v>
      </c>
      <c r="L14314" t="s">
        <v>232</v>
      </c>
      <c r="M14314" t="s">
        <v>58902</v>
      </c>
    </row>
    <row r="14315" spans="1:13" x14ac:dyDescent="0.35">
      <c r="A14315" t="s">
        <v>58903</v>
      </c>
      <c r="B14315" t="s">
        <v>14</v>
      </c>
      <c r="C14315" t="s">
        <v>58904</v>
      </c>
      <c r="D14315" t="s">
        <v>229</v>
      </c>
      <c r="E14315">
        <v>12384</v>
      </c>
      <c r="F14315">
        <v>199</v>
      </c>
      <c r="G14315">
        <v>0</v>
      </c>
      <c r="H14315" t="s">
        <v>58905</v>
      </c>
      <c r="I14315">
        <v>20</v>
      </c>
      <c r="J14315" t="s">
        <v>58906</v>
      </c>
      <c r="K14315">
        <v>27</v>
      </c>
      <c r="L14315" t="s">
        <v>232</v>
      </c>
      <c r="M14315" t="s">
        <v>58907</v>
      </c>
    </row>
    <row r="14316" spans="1:13" x14ac:dyDescent="0.35">
      <c r="A14316" t="s">
        <v>58908</v>
      </c>
      <c r="B14316" t="s">
        <v>14</v>
      </c>
      <c r="C14316" t="s">
        <v>58909</v>
      </c>
      <c r="D14316" t="s">
        <v>229</v>
      </c>
      <c r="E14316">
        <v>43532</v>
      </c>
      <c r="F14316">
        <v>518</v>
      </c>
      <c r="G14316">
        <v>0</v>
      </c>
      <c r="H14316" t="s">
        <v>58910</v>
      </c>
      <c r="I14316">
        <v>20</v>
      </c>
      <c r="J14316" t="s">
        <v>58911</v>
      </c>
      <c r="K14316">
        <v>81</v>
      </c>
      <c r="L14316" t="s">
        <v>232</v>
      </c>
      <c r="M14316" t="s">
        <v>58912</v>
      </c>
    </row>
    <row r="14317" spans="1:13" x14ac:dyDescent="0.35">
      <c r="A14317" t="s">
        <v>58913</v>
      </c>
      <c r="B14317" t="s">
        <v>14</v>
      </c>
      <c r="C14317" t="s">
        <v>58914</v>
      </c>
      <c r="D14317" t="s">
        <v>229</v>
      </c>
      <c r="E14317">
        <v>0</v>
      </c>
      <c r="F14317">
        <v>123</v>
      </c>
      <c r="G14317">
        <v>0</v>
      </c>
      <c r="H14317" t="s">
        <v>58915</v>
      </c>
      <c r="I14317">
        <v>20</v>
      </c>
      <c r="J14317" t="s">
        <v>58400</v>
      </c>
      <c r="K14317">
        <v>0</v>
      </c>
      <c r="L14317" t="s">
        <v>232</v>
      </c>
      <c r="M14317" t="s">
        <v>58916</v>
      </c>
    </row>
    <row r="14318" spans="1:13" x14ac:dyDescent="0.35">
      <c r="A14318" t="s">
        <v>58917</v>
      </c>
      <c r="B14318" t="s">
        <v>14</v>
      </c>
      <c r="C14318" t="s">
        <v>58918</v>
      </c>
      <c r="D14318" t="s">
        <v>229</v>
      </c>
      <c r="E14318">
        <v>51098</v>
      </c>
      <c r="F14318">
        <v>781</v>
      </c>
      <c r="G14318">
        <v>0</v>
      </c>
      <c r="H14318" t="s">
        <v>58919</v>
      </c>
      <c r="I14318">
        <v>24</v>
      </c>
      <c r="J14318" t="s">
        <v>58920</v>
      </c>
      <c r="K14318">
        <v>78</v>
      </c>
      <c r="L14318" t="s">
        <v>232</v>
      </c>
      <c r="M14318" t="s">
        <v>58921</v>
      </c>
    </row>
    <row r="14319" spans="1:13" x14ac:dyDescent="0.35">
      <c r="A14319" t="s">
        <v>58922</v>
      </c>
      <c r="B14319" t="s">
        <v>14</v>
      </c>
      <c r="C14319" t="s">
        <v>58923</v>
      </c>
      <c r="D14319" t="s">
        <v>229</v>
      </c>
      <c r="E14319">
        <v>16239</v>
      </c>
      <c r="F14319">
        <v>398</v>
      </c>
      <c r="G14319">
        <v>0</v>
      </c>
      <c r="H14319" t="s">
        <v>58924</v>
      </c>
      <c r="I14319">
        <v>20</v>
      </c>
      <c r="J14319" t="s">
        <v>58925</v>
      </c>
      <c r="K14319">
        <v>58</v>
      </c>
      <c r="L14319" t="s">
        <v>232</v>
      </c>
      <c r="M14319" t="s">
        <v>58926</v>
      </c>
    </row>
    <row r="14320" spans="1:13" x14ac:dyDescent="0.35">
      <c r="A14320" t="s">
        <v>58927</v>
      </c>
      <c r="B14320" t="s">
        <v>14</v>
      </c>
      <c r="C14320" t="s">
        <v>58928</v>
      </c>
      <c r="D14320" t="s">
        <v>229</v>
      </c>
      <c r="E14320">
        <v>71281</v>
      </c>
      <c r="F14320">
        <v>1277</v>
      </c>
      <c r="G14320">
        <v>0</v>
      </c>
      <c r="H14320" t="s">
        <v>58929</v>
      </c>
      <c r="I14320">
        <v>20</v>
      </c>
      <c r="J14320" t="s">
        <v>58930</v>
      </c>
      <c r="K14320">
        <v>198</v>
      </c>
      <c r="L14320" t="s">
        <v>232</v>
      </c>
      <c r="M14320" t="s">
        <v>58931</v>
      </c>
    </row>
    <row r="14321" spans="1:13" x14ac:dyDescent="0.35">
      <c r="A14321" t="s">
        <v>58932</v>
      </c>
      <c r="B14321" t="s">
        <v>14</v>
      </c>
      <c r="C14321" t="s">
        <v>58933</v>
      </c>
      <c r="D14321" t="s">
        <v>229</v>
      </c>
      <c r="E14321">
        <v>32176</v>
      </c>
      <c r="F14321">
        <v>796</v>
      </c>
      <c r="G14321">
        <v>0</v>
      </c>
      <c r="H14321" t="s">
        <v>58934</v>
      </c>
      <c r="I14321">
        <v>20</v>
      </c>
      <c r="J14321" t="s">
        <v>58935</v>
      </c>
      <c r="K14321">
        <v>36</v>
      </c>
      <c r="L14321" t="s">
        <v>232</v>
      </c>
      <c r="M14321" t="s">
        <v>58936</v>
      </c>
    </row>
    <row r="14322" spans="1:13" x14ac:dyDescent="0.35">
      <c r="A14322" t="s">
        <v>58937</v>
      </c>
      <c r="B14322" t="s">
        <v>14</v>
      </c>
      <c r="C14322" t="s">
        <v>58938</v>
      </c>
      <c r="D14322" t="s">
        <v>229</v>
      </c>
      <c r="E14322">
        <v>48150</v>
      </c>
      <c r="F14322">
        <v>1167</v>
      </c>
      <c r="G14322">
        <v>0</v>
      </c>
      <c r="H14322" t="s">
        <v>58939</v>
      </c>
      <c r="I14322">
        <v>20</v>
      </c>
      <c r="J14322" t="s">
        <v>58940</v>
      </c>
      <c r="K14322">
        <v>136</v>
      </c>
      <c r="L14322" t="s">
        <v>232</v>
      </c>
      <c r="M14322" t="s">
        <v>58941</v>
      </c>
    </row>
    <row r="14323" spans="1:13" x14ac:dyDescent="0.35">
      <c r="A14323" t="s">
        <v>58942</v>
      </c>
      <c r="B14323" t="s">
        <v>14</v>
      </c>
      <c r="C14323" t="s">
        <v>58943</v>
      </c>
      <c r="D14323" t="s">
        <v>229</v>
      </c>
      <c r="E14323">
        <v>141203</v>
      </c>
      <c r="F14323">
        <v>3243</v>
      </c>
      <c r="G14323">
        <v>0</v>
      </c>
      <c r="H14323" t="s">
        <v>58944</v>
      </c>
      <c r="I14323">
        <v>20</v>
      </c>
      <c r="J14323" t="s">
        <v>58945</v>
      </c>
      <c r="K14323">
        <v>503</v>
      </c>
      <c r="L14323" t="s">
        <v>232</v>
      </c>
      <c r="M14323" t="s">
        <v>58946</v>
      </c>
    </row>
    <row r="14324" spans="1:13" x14ac:dyDescent="0.35">
      <c r="A14324" t="s">
        <v>58947</v>
      </c>
      <c r="B14324" t="s">
        <v>14</v>
      </c>
      <c r="C14324" t="s">
        <v>58948</v>
      </c>
      <c r="D14324" t="s">
        <v>229</v>
      </c>
      <c r="E14324">
        <v>63861</v>
      </c>
      <c r="F14324">
        <v>1485</v>
      </c>
      <c r="G14324">
        <v>0</v>
      </c>
      <c r="H14324" t="s">
        <v>58949</v>
      </c>
      <c r="I14324">
        <v>20</v>
      </c>
      <c r="J14324" t="s">
        <v>58950</v>
      </c>
      <c r="K14324">
        <v>297</v>
      </c>
      <c r="L14324" t="s">
        <v>232</v>
      </c>
      <c r="M14324" t="s">
        <v>58951</v>
      </c>
    </row>
    <row r="14325" spans="1:13" x14ac:dyDescent="0.35">
      <c r="A14325" t="s">
        <v>58952</v>
      </c>
      <c r="B14325" t="s">
        <v>14</v>
      </c>
      <c r="C14325" t="s">
        <v>58953</v>
      </c>
      <c r="D14325" t="s">
        <v>229</v>
      </c>
      <c r="E14325">
        <v>29068</v>
      </c>
      <c r="F14325">
        <v>482</v>
      </c>
      <c r="G14325">
        <v>0</v>
      </c>
      <c r="H14325" t="s">
        <v>58954</v>
      </c>
      <c r="I14325">
        <v>20</v>
      </c>
      <c r="J14325" t="s">
        <v>58955</v>
      </c>
      <c r="K14325">
        <v>74</v>
      </c>
      <c r="L14325" t="s">
        <v>232</v>
      </c>
      <c r="M14325" t="s">
        <v>58956</v>
      </c>
    </row>
    <row r="14326" spans="1:13" x14ac:dyDescent="0.35">
      <c r="A14326" t="s">
        <v>58957</v>
      </c>
      <c r="B14326" t="s">
        <v>14</v>
      </c>
      <c r="C14326" t="s">
        <v>58958</v>
      </c>
      <c r="D14326" t="s">
        <v>229</v>
      </c>
      <c r="E14326">
        <v>39016</v>
      </c>
      <c r="F14326">
        <v>525</v>
      </c>
      <c r="G14326">
        <v>0</v>
      </c>
      <c r="H14326" t="s">
        <v>58959</v>
      </c>
      <c r="I14326">
        <v>20</v>
      </c>
      <c r="J14326" t="s">
        <v>58960</v>
      </c>
      <c r="K14326">
        <v>94</v>
      </c>
      <c r="L14326" t="s">
        <v>232</v>
      </c>
      <c r="M14326" t="s">
        <v>58961</v>
      </c>
    </row>
    <row r="14327" spans="1:13" x14ac:dyDescent="0.35">
      <c r="A14327" t="s">
        <v>58962</v>
      </c>
      <c r="B14327" t="s">
        <v>14</v>
      </c>
      <c r="C14327" t="s">
        <v>58963</v>
      </c>
      <c r="D14327" t="s">
        <v>229</v>
      </c>
      <c r="E14327">
        <v>26847</v>
      </c>
      <c r="F14327">
        <v>789</v>
      </c>
      <c r="G14327">
        <v>0</v>
      </c>
      <c r="H14327" t="s">
        <v>58964</v>
      </c>
      <c r="I14327">
        <v>24</v>
      </c>
      <c r="J14327" t="s">
        <v>58965</v>
      </c>
      <c r="K14327">
        <v>107</v>
      </c>
      <c r="L14327" t="s">
        <v>232</v>
      </c>
      <c r="M14327" t="s">
        <v>58966</v>
      </c>
    </row>
    <row r="14328" spans="1:13" x14ac:dyDescent="0.35">
      <c r="A14328" t="s">
        <v>58967</v>
      </c>
      <c r="B14328" t="s">
        <v>14</v>
      </c>
      <c r="C14328" t="s">
        <v>58968</v>
      </c>
      <c r="D14328" t="s">
        <v>229</v>
      </c>
      <c r="E14328">
        <v>21988</v>
      </c>
      <c r="F14328">
        <v>689</v>
      </c>
      <c r="G14328">
        <v>0</v>
      </c>
      <c r="H14328" t="s">
        <v>58969</v>
      </c>
      <c r="I14328">
        <v>20</v>
      </c>
      <c r="J14328" t="s">
        <v>58970</v>
      </c>
      <c r="K14328">
        <v>53</v>
      </c>
      <c r="L14328" t="s">
        <v>232</v>
      </c>
      <c r="M14328" t="s">
        <v>58971</v>
      </c>
    </row>
    <row r="14329" spans="1:13" x14ac:dyDescent="0.35">
      <c r="A14329" t="s">
        <v>58972</v>
      </c>
      <c r="B14329" t="s">
        <v>14</v>
      </c>
      <c r="C14329" t="s">
        <v>58973</v>
      </c>
      <c r="D14329" t="s">
        <v>229</v>
      </c>
      <c r="E14329">
        <v>54475</v>
      </c>
      <c r="F14329">
        <v>2333</v>
      </c>
      <c r="G14329">
        <v>0</v>
      </c>
      <c r="H14329" t="s">
        <v>58974</v>
      </c>
      <c r="I14329">
        <v>20</v>
      </c>
      <c r="J14329" t="s">
        <v>58975</v>
      </c>
      <c r="K14329">
        <v>174</v>
      </c>
      <c r="L14329" t="s">
        <v>232</v>
      </c>
      <c r="M14329" t="s">
        <v>58976</v>
      </c>
    </row>
    <row r="14330" spans="1:13" x14ac:dyDescent="0.35">
      <c r="A14330" t="s">
        <v>58977</v>
      </c>
      <c r="B14330" t="s">
        <v>14</v>
      </c>
      <c r="C14330" t="s">
        <v>58978</v>
      </c>
      <c r="D14330" t="s">
        <v>229</v>
      </c>
      <c r="E14330">
        <v>49492</v>
      </c>
      <c r="F14330">
        <v>1158</v>
      </c>
      <c r="G14330">
        <v>0</v>
      </c>
      <c r="H14330" t="s">
        <v>58979</v>
      </c>
      <c r="I14330">
        <v>20</v>
      </c>
      <c r="J14330" t="s">
        <v>58980</v>
      </c>
      <c r="K14330">
        <v>208</v>
      </c>
      <c r="L14330" t="s">
        <v>232</v>
      </c>
      <c r="M14330" t="s">
        <v>58981</v>
      </c>
    </row>
    <row r="14331" spans="1:13" x14ac:dyDescent="0.35">
      <c r="A14331" t="s">
        <v>58982</v>
      </c>
      <c r="B14331" t="s">
        <v>14</v>
      </c>
      <c r="C14331" t="s">
        <v>58983</v>
      </c>
      <c r="D14331" t="s">
        <v>229</v>
      </c>
      <c r="E14331">
        <v>33270</v>
      </c>
      <c r="F14331">
        <v>682</v>
      </c>
      <c r="G14331">
        <v>0</v>
      </c>
      <c r="H14331" t="s">
        <v>58984</v>
      </c>
      <c r="I14331">
        <v>20</v>
      </c>
      <c r="J14331" t="s">
        <v>58985</v>
      </c>
      <c r="K14331">
        <v>68</v>
      </c>
      <c r="L14331" t="s">
        <v>232</v>
      </c>
      <c r="M14331" t="s">
        <v>58986</v>
      </c>
    </row>
    <row r="14332" spans="1:13" x14ac:dyDescent="0.35">
      <c r="A14332" t="s">
        <v>58987</v>
      </c>
      <c r="B14332" t="s">
        <v>14</v>
      </c>
      <c r="C14332" t="s">
        <v>58988</v>
      </c>
      <c r="D14332" t="s">
        <v>229</v>
      </c>
      <c r="E14332">
        <v>21451</v>
      </c>
      <c r="F14332">
        <v>176</v>
      </c>
      <c r="G14332">
        <v>0</v>
      </c>
      <c r="H14332" t="s">
        <v>58989</v>
      </c>
      <c r="I14332">
        <v>20</v>
      </c>
      <c r="J14332" t="s">
        <v>58990</v>
      </c>
      <c r="K14332">
        <v>44</v>
      </c>
      <c r="L14332" t="s">
        <v>232</v>
      </c>
      <c r="M14332" t="s">
        <v>58991</v>
      </c>
    </row>
    <row r="14333" spans="1:13" x14ac:dyDescent="0.35">
      <c r="A14333" t="s">
        <v>58992</v>
      </c>
      <c r="B14333" t="s">
        <v>14</v>
      </c>
      <c r="C14333" t="s">
        <v>58993</v>
      </c>
      <c r="D14333" t="s">
        <v>229</v>
      </c>
      <c r="E14333">
        <v>9878</v>
      </c>
      <c r="F14333">
        <v>139</v>
      </c>
      <c r="G14333">
        <v>0</v>
      </c>
      <c r="H14333" t="s">
        <v>58994</v>
      </c>
      <c r="I14333">
        <v>20</v>
      </c>
      <c r="J14333" t="s">
        <v>58995</v>
      </c>
      <c r="K14333">
        <v>28</v>
      </c>
      <c r="L14333" t="s">
        <v>232</v>
      </c>
      <c r="M14333" t="s">
        <v>58996</v>
      </c>
    </row>
    <row r="14334" spans="1:13" x14ac:dyDescent="0.35">
      <c r="A14334" t="s">
        <v>58997</v>
      </c>
      <c r="B14334" t="s">
        <v>14</v>
      </c>
      <c r="C14334" t="s">
        <v>58998</v>
      </c>
      <c r="D14334" t="s">
        <v>229</v>
      </c>
      <c r="E14334">
        <v>796151</v>
      </c>
      <c r="F14334">
        <v>19848</v>
      </c>
      <c r="G14334">
        <v>0</v>
      </c>
      <c r="H14334" t="s">
        <v>58999</v>
      </c>
      <c r="I14334">
        <v>20</v>
      </c>
      <c r="J14334" t="s">
        <v>59000</v>
      </c>
      <c r="K14334">
        <v>1195</v>
      </c>
      <c r="L14334" t="s">
        <v>232</v>
      </c>
      <c r="M14334" t="s">
        <v>59001</v>
      </c>
    </row>
    <row r="14335" spans="1:13" x14ac:dyDescent="0.35">
      <c r="A14335" t="s">
        <v>59002</v>
      </c>
      <c r="B14335" t="s">
        <v>14</v>
      </c>
      <c r="C14335" t="s">
        <v>59003</v>
      </c>
      <c r="D14335" t="s">
        <v>229</v>
      </c>
      <c r="E14335">
        <v>21422</v>
      </c>
      <c r="F14335">
        <v>341</v>
      </c>
      <c r="G14335">
        <v>0</v>
      </c>
      <c r="H14335" t="s">
        <v>59004</v>
      </c>
      <c r="I14335">
        <v>20</v>
      </c>
      <c r="J14335" t="s">
        <v>59005</v>
      </c>
      <c r="K14335">
        <v>34</v>
      </c>
      <c r="L14335" t="s">
        <v>232</v>
      </c>
      <c r="M14335" t="s">
        <v>59006</v>
      </c>
    </row>
    <row r="14336" spans="1:13" x14ac:dyDescent="0.35">
      <c r="A14336" t="s">
        <v>59007</v>
      </c>
      <c r="B14336" t="s">
        <v>14</v>
      </c>
      <c r="C14336" t="s">
        <v>59008</v>
      </c>
      <c r="D14336" t="s">
        <v>229</v>
      </c>
      <c r="E14336">
        <v>15548</v>
      </c>
      <c r="F14336">
        <v>255</v>
      </c>
      <c r="G14336">
        <v>0</v>
      </c>
      <c r="H14336" t="s">
        <v>59009</v>
      </c>
      <c r="I14336">
        <v>20</v>
      </c>
      <c r="J14336" t="s">
        <v>59010</v>
      </c>
      <c r="K14336">
        <v>43</v>
      </c>
      <c r="L14336" t="s">
        <v>232</v>
      </c>
      <c r="M14336" t="s">
        <v>59011</v>
      </c>
    </row>
    <row r="14337" spans="1:13" x14ac:dyDescent="0.35">
      <c r="A14337" t="s">
        <v>59012</v>
      </c>
      <c r="B14337" t="s">
        <v>14</v>
      </c>
      <c r="C14337" t="s">
        <v>59013</v>
      </c>
      <c r="D14337" t="s">
        <v>229</v>
      </c>
      <c r="E14337">
        <v>32061</v>
      </c>
      <c r="F14337">
        <v>262</v>
      </c>
      <c r="G14337">
        <v>0</v>
      </c>
      <c r="H14337" t="s">
        <v>59014</v>
      </c>
      <c r="I14337">
        <v>20</v>
      </c>
      <c r="J14337" t="s">
        <v>59015</v>
      </c>
      <c r="K14337">
        <v>52</v>
      </c>
      <c r="L14337" t="s">
        <v>232</v>
      </c>
      <c r="M14337" t="s">
        <v>59016</v>
      </c>
    </row>
    <row r="14338" spans="1:13" x14ac:dyDescent="0.35">
      <c r="A14338" t="s">
        <v>59017</v>
      </c>
      <c r="B14338" t="s">
        <v>14</v>
      </c>
      <c r="C14338" t="s">
        <v>59018</v>
      </c>
      <c r="D14338" t="s">
        <v>229</v>
      </c>
      <c r="E14338">
        <v>56049</v>
      </c>
      <c r="F14338">
        <v>988</v>
      </c>
      <c r="G14338">
        <v>0</v>
      </c>
      <c r="H14338" t="s">
        <v>59019</v>
      </c>
      <c r="I14338">
        <v>20</v>
      </c>
      <c r="J14338" t="s">
        <v>59020</v>
      </c>
      <c r="K14338">
        <v>121</v>
      </c>
      <c r="L14338" t="s">
        <v>232</v>
      </c>
      <c r="M14338" t="s">
        <v>59021</v>
      </c>
    </row>
    <row r="14339" spans="1:13" x14ac:dyDescent="0.35">
      <c r="A14339" t="s">
        <v>59022</v>
      </c>
      <c r="B14339" t="s">
        <v>14</v>
      </c>
      <c r="C14339" t="s">
        <v>59023</v>
      </c>
      <c r="D14339" t="s">
        <v>229</v>
      </c>
      <c r="E14339">
        <v>46818</v>
      </c>
      <c r="F14339">
        <v>430</v>
      </c>
      <c r="G14339">
        <v>0</v>
      </c>
      <c r="H14339" t="s">
        <v>59024</v>
      </c>
      <c r="I14339">
        <v>20</v>
      </c>
      <c r="J14339" t="s">
        <v>59025</v>
      </c>
      <c r="K14339">
        <v>41</v>
      </c>
      <c r="L14339" t="s">
        <v>232</v>
      </c>
      <c r="M14339" t="s">
        <v>59026</v>
      </c>
    </row>
    <row r="14340" spans="1:13" x14ac:dyDescent="0.35">
      <c r="A14340" t="s">
        <v>59027</v>
      </c>
      <c r="B14340" t="s">
        <v>14</v>
      </c>
      <c r="C14340" t="s">
        <v>59028</v>
      </c>
      <c r="D14340" t="s">
        <v>229</v>
      </c>
      <c r="E14340">
        <v>81017</v>
      </c>
      <c r="F14340">
        <v>1571</v>
      </c>
      <c r="G14340">
        <v>0</v>
      </c>
      <c r="H14340" t="s">
        <v>59029</v>
      </c>
      <c r="I14340">
        <v>20</v>
      </c>
      <c r="J14340" t="s">
        <v>58260</v>
      </c>
      <c r="K14340">
        <v>34</v>
      </c>
      <c r="L14340" t="s">
        <v>232</v>
      </c>
      <c r="M14340" t="s">
        <v>58261</v>
      </c>
    </row>
    <row r="14341" spans="1:13" x14ac:dyDescent="0.35">
      <c r="A14341" t="s">
        <v>59030</v>
      </c>
      <c r="B14341" t="s">
        <v>14</v>
      </c>
      <c r="C14341" t="s">
        <v>59031</v>
      </c>
      <c r="D14341" t="s">
        <v>229</v>
      </c>
      <c r="E14341">
        <v>37999</v>
      </c>
      <c r="F14341">
        <v>494</v>
      </c>
      <c r="G14341">
        <v>0</v>
      </c>
      <c r="H14341" t="s">
        <v>59032</v>
      </c>
      <c r="I14341">
        <v>20</v>
      </c>
      <c r="J14341" t="s">
        <v>58260</v>
      </c>
      <c r="K14341">
        <v>77</v>
      </c>
      <c r="L14341" t="s">
        <v>232</v>
      </c>
      <c r="M14341" t="s">
        <v>58261</v>
      </c>
    </row>
    <row r="14342" spans="1:13" x14ac:dyDescent="0.35">
      <c r="A14342" t="s">
        <v>59033</v>
      </c>
      <c r="B14342" t="s">
        <v>14</v>
      </c>
      <c r="C14342" t="s">
        <v>59034</v>
      </c>
      <c r="D14342" t="s">
        <v>229</v>
      </c>
      <c r="E14342">
        <v>93102</v>
      </c>
      <c r="F14342">
        <v>2529</v>
      </c>
      <c r="G14342">
        <v>0</v>
      </c>
      <c r="H14342" t="s">
        <v>59035</v>
      </c>
      <c r="I14342">
        <v>20</v>
      </c>
      <c r="J14342" t="s">
        <v>58260</v>
      </c>
      <c r="K14342">
        <v>70</v>
      </c>
      <c r="L14342" t="s">
        <v>232</v>
      </c>
      <c r="M14342" t="s">
        <v>58261</v>
      </c>
    </row>
    <row r="14343" spans="1:13" x14ac:dyDescent="0.35">
      <c r="A14343" t="s">
        <v>59036</v>
      </c>
      <c r="B14343" t="s">
        <v>14</v>
      </c>
      <c r="C14343" t="s">
        <v>59037</v>
      </c>
      <c r="D14343" t="s">
        <v>229</v>
      </c>
      <c r="E14343">
        <v>57760</v>
      </c>
      <c r="F14343">
        <v>1665</v>
      </c>
      <c r="G14343">
        <v>0</v>
      </c>
      <c r="H14343" t="s">
        <v>59038</v>
      </c>
      <c r="I14343">
        <v>20</v>
      </c>
      <c r="J14343" t="s">
        <v>58260</v>
      </c>
      <c r="K14343">
        <v>29</v>
      </c>
      <c r="L14343" t="s">
        <v>232</v>
      </c>
      <c r="M14343" t="s">
        <v>58261</v>
      </c>
    </row>
    <row r="14344" spans="1:13" x14ac:dyDescent="0.35">
      <c r="A14344" t="s">
        <v>59039</v>
      </c>
      <c r="B14344" t="s">
        <v>14</v>
      </c>
      <c r="C14344" t="s">
        <v>59040</v>
      </c>
      <c r="D14344" t="s">
        <v>229</v>
      </c>
      <c r="E14344">
        <v>85199</v>
      </c>
      <c r="F14344">
        <v>2452</v>
      </c>
      <c r="G14344">
        <v>0</v>
      </c>
      <c r="H14344" t="s">
        <v>59041</v>
      </c>
      <c r="I14344">
        <v>20</v>
      </c>
      <c r="J14344" t="s">
        <v>59042</v>
      </c>
      <c r="K14344">
        <v>1064</v>
      </c>
      <c r="L14344" t="s">
        <v>232</v>
      </c>
      <c r="M14344" t="s">
        <v>59043</v>
      </c>
    </row>
    <row r="14345" spans="1:13" x14ac:dyDescent="0.35">
      <c r="A14345" t="s">
        <v>59044</v>
      </c>
      <c r="B14345" t="s">
        <v>14</v>
      </c>
      <c r="C14345" t="s">
        <v>59045</v>
      </c>
      <c r="D14345" t="s">
        <v>229</v>
      </c>
      <c r="E14345">
        <v>162394</v>
      </c>
      <c r="F14345">
        <v>1790</v>
      </c>
      <c r="G14345">
        <v>0</v>
      </c>
      <c r="H14345" t="s">
        <v>59046</v>
      </c>
      <c r="I14345">
        <v>20</v>
      </c>
      <c r="J14345" t="s">
        <v>59047</v>
      </c>
      <c r="K14345">
        <v>324</v>
      </c>
      <c r="L14345" t="s">
        <v>232</v>
      </c>
      <c r="M14345" t="s">
        <v>59048</v>
      </c>
    </row>
    <row r="14346" spans="1:13" x14ac:dyDescent="0.35">
      <c r="A14346" t="s">
        <v>59049</v>
      </c>
      <c r="B14346" t="s">
        <v>14</v>
      </c>
      <c r="C14346" t="s">
        <v>59050</v>
      </c>
      <c r="D14346" t="s">
        <v>229</v>
      </c>
      <c r="E14346">
        <v>44941</v>
      </c>
      <c r="F14346">
        <v>946</v>
      </c>
      <c r="G14346">
        <v>0</v>
      </c>
      <c r="H14346" t="s">
        <v>59051</v>
      </c>
      <c r="I14346">
        <v>20</v>
      </c>
      <c r="J14346" t="s">
        <v>59052</v>
      </c>
      <c r="K14346">
        <v>232</v>
      </c>
      <c r="L14346" t="s">
        <v>232</v>
      </c>
      <c r="M14346" t="s">
        <v>59053</v>
      </c>
    </row>
    <row r="14347" spans="1:13" x14ac:dyDescent="0.35">
      <c r="A14347" t="s">
        <v>59054</v>
      </c>
      <c r="B14347" t="s">
        <v>14</v>
      </c>
      <c r="C14347" t="s">
        <v>59055</v>
      </c>
      <c r="D14347" t="s">
        <v>229</v>
      </c>
      <c r="E14347">
        <v>19401</v>
      </c>
      <c r="F14347">
        <v>236</v>
      </c>
      <c r="G14347">
        <v>0</v>
      </c>
      <c r="H14347" t="s">
        <v>59056</v>
      </c>
      <c r="I14347">
        <v>20</v>
      </c>
      <c r="J14347" t="s">
        <v>58260</v>
      </c>
      <c r="K14347">
        <v>6</v>
      </c>
      <c r="L14347" t="s">
        <v>232</v>
      </c>
      <c r="M14347" t="s">
        <v>59057</v>
      </c>
    </row>
    <row r="14348" spans="1:13" x14ac:dyDescent="0.35">
      <c r="A14348" t="s">
        <v>59058</v>
      </c>
      <c r="B14348" t="s">
        <v>14</v>
      </c>
      <c r="C14348" t="s">
        <v>59059</v>
      </c>
      <c r="D14348" t="s">
        <v>229</v>
      </c>
      <c r="E14348">
        <v>61536</v>
      </c>
      <c r="F14348">
        <v>1414</v>
      </c>
      <c r="G14348">
        <v>0</v>
      </c>
      <c r="H14348" t="s">
        <v>59060</v>
      </c>
      <c r="I14348">
        <v>20</v>
      </c>
      <c r="J14348" t="s">
        <v>59061</v>
      </c>
      <c r="K14348">
        <v>501</v>
      </c>
      <c r="L14348" t="s">
        <v>232</v>
      </c>
      <c r="M14348" t="s">
        <v>59062</v>
      </c>
    </row>
    <row r="14349" spans="1:13" x14ac:dyDescent="0.35">
      <c r="A14349" t="s">
        <v>59063</v>
      </c>
      <c r="B14349" t="s">
        <v>14</v>
      </c>
      <c r="C14349" t="s">
        <v>59064</v>
      </c>
      <c r="D14349" t="s">
        <v>229</v>
      </c>
      <c r="E14349">
        <v>123055</v>
      </c>
      <c r="F14349">
        <v>2403</v>
      </c>
      <c r="G14349">
        <v>0</v>
      </c>
      <c r="H14349" t="s">
        <v>59065</v>
      </c>
      <c r="I14349">
        <v>20</v>
      </c>
      <c r="J14349" t="s">
        <v>58260</v>
      </c>
      <c r="K14349">
        <v>441</v>
      </c>
      <c r="L14349" t="s">
        <v>232</v>
      </c>
      <c r="M14349" t="s">
        <v>58261</v>
      </c>
    </row>
    <row r="14350" spans="1:13" x14ac:dyDescent="0.35">
      <c r="A14350" t="s">
        <v>59066</v>
      </c>
      <c r="B14350" t="s">
        <v>14</v>
      </c>
      <c r="C14350" t="s">
        <v>59067</v>
      </c>
      <c r="D14350" t="s">
        <v>229</v>
      </c>
      <c r="E14350">
        <v>168096</v>
      </c>
      <c r="F14350">
        <v>217</v>
      </c>
      <c r="G14350">
        <v>0</v>
      </c>
      <c r="H14350" t="s">
        <v>59068</v>
      </c>
      <c r="I14350">
        <v>20</v>
      </c>
      <c r="J14350" t="s">
        <v>58260</v>
      </c>
      <c r="K14350">
        <v>19</v>
      </c>
      <c r="L14350" t="s">
        <v>232</v>
      </c>
      <c r="M14350" t="s">
        <v>58261</v>
      </c>
    </row>
    <row r="14351" spans="1:13" x14ac:dyDescent="0.35">
      <c r="A14351" t="s">
        <v>59069</v>
      </c>
      <c r="B14351" t="s">
        <v>14</v>
      </c>
      <c r="C14351" t="s">
        <v>59070</v>
      </c>
      <c r="D14351" t="s">
        <v>229</v>
      </c>
      <c r="E14351">
        <v>28863</v>
      </c>
      <c r="F14351">
        <v>228</v>
      </c>
      <c r="G14351">
        <v>0</v>
      </c>
      <c r="H14351" t="s">
        <v>59071</v>
      </c>
      <c r="I14351">
        <v>20</v>
      </c>
      <c r="J14351" t="s">
        <v>59072</v>
      </c>
      <c r="K14351">
        <v>23</v>
      </c>
      <c r="L14351" t="s">
        <v>232</v>
      </c>
      <c r="M14351" t="s">
        <v>59073</v>
      </c>
    </row>
    <row r="14352" spans="1:13" x14ac:dyDescent="0.35">
      <c r="A14352" t="s">
        <v>59074</v>
      </c>
      <c r="B14352" t="s">
        <v>14</v>
      </c>
      <c r="C14352" t="s">
        <v>59075</v>
      </c>
      <c r="D14352" t="s">
        <v>229</v>
      </c>
      <c r="E14352">
        <v>51927</v>
      </c>
      <c r="F14352">
        <v>477</v>
      </c>
      <c r="G14352">
        <v>0</v>
      </c>
      <c r="H14352" t="s">
        <v>59076</v>
      </c>
      <c r="I14352">
        <v>20</v>
      </c>
      <c r="J14352" t="s">
        <v>59077</v>
      </c>
      <c r="K14352">
        <v>53</v>
      </c>
      <c r="L14352" t="s">
        <v>232</v>
      </c>
      <c r="M14352" t="s">
        <v>59078</v>
      </c>
    </row>
    <row r="14353" spans="1:13" x14ac:dyDescent="0.35">
      <c r="A14353" t="s">
        <v>59079</v>
      </c>
      <c r="B14353" t="s">
        <v>14</v>
      </c>
      <c r="C14353" t="s">
        <v>59080</v>
      </c>
      <c r="D14353" t="s">
        <v>229</v>
      </c>
      <c r="E14353">
        <v>43500</v>
      </c>
      <c r="F14353">
        <v>736</v>
      </c>
      <c r="G14353">
        <v>0</v>
      </c>
      <c r="H14353" t="s">
        <v>59081</v>
      </c>
      <c r="I14353">
        <v>20</v>
      </c>
      <c r="J14353" t="s">
        <v>59082</v>
      </c>
      <c r="K14353">
        <v>95</v>
      </c>
      <c r="L14353" t="s">
        <v>232</v>
      </c>
      <c r="M14353" t="s">
        <v>59083</v>
      </c>
    </row>
    <row r="14354" spans="1:13" x14ac:dyDescent="0.35">
      <c r="A14354" t="s">
        <v>59084</v>
      </c>
      <c r="B14354" t="s">
        <v>14</v>
      </c>
      <c r="C14354" t="s">
        <v>59085</v>
      </c>
      <c r="D14354" t="s">
        <v>229</v>
      </c>
      <c r="E14354">
        <v>81638</v>
      </c>
      <c r="F14354">
        <v>295</v>
      </c>
      <c r="G14354">
        <v>0</v>
      </c>
      <c r="H14354" t="s">
        <v>59086</v>
      </c>
      <c r="I14354">
        <v>20</v>
      </c>
      <c r="J14354" t="s">
        <v>59087</v>
      </c>
      <c r="K14354">
        <v>28</v>
      </c>
      <c r="L14354" t="s">
        <v>232</v>
      </c>
      <c r="M14354" t="s">
        <v>59088</v>
      </c>
    </row>
    <row r="14355" spans="1:13" x14ac:dyDescent="0.35">
      <c r="A14355" t="s">
        <v>59089</v>
      </c>
      <c r="B14355" t="s">
        <v>14</v>
      </c>
      <c r="C14355" t="s">
        <v>59090</v>
      </c>
      <c r="D14355" t="s">
        <v>229</v>
      </c>
      <c r="E14355">
        <v>95495</v>
      </c>
      <c r="F14355">
        <v>1139</v>
      </c>
      <c r="G14355">
        <v>0</v>
      </c>
      <c r="H14355" t="s">
        <v>59091</v>
      </c>
      <c r="I14355">
        <v>20</v>
      </c>
      <c r="J14355" t="s">
        <v>59092</v>
      </c>
      <c r="K14355">
        <v>231</v>
      </c>
      <c r="L14355" t="s">
        <v>232</v>
      </c>
      <c r="M14355" t="s">
        <v>59093</v>
      </c>
    </row>
    <row r="14356" spans="1:13" x14ac:dyDescent="0.35">
      <c r="A14356" t="s">
        <v>59094</v>
      </c>
      <c r="B14356" t="s">
        <v>14</v>
      </c>
      <c r="C14356" t="s">
        <v>59095</v>
      </c>
      <c r="D14356" t="s">
        <v>229</v>
      </c>
      <c r="E14356">
        <v>438850</v>
      </c>
      <c r="F14356">
        <v>618</v>
      </c>
      <c r="G14356">
        <v>0</v>
      </c>
      <c r="H14356" t="s">
        <v>59096</v>
      </c>
      <c r="I14356">
        <v>20</v>
      </c>
      <c r="J14356" t="s">
        <v>58260</v>
      </c>
      <c r="K14356">
        <v>50</v>
      </c>
      <c r="L14356" t="s">
        <v>232</v>
      </c>
      <c r="M14356" t="s">
        <v>58261</v>
      </c>
    </row>
    <row r="14357" spans="1:13" x14ac:dyDescent="0.35">
      <c r="A14357" t="s">
        <v>59097</v>
      </c>
      <c r="B14357" t="s">
        <v>14</v>
      </c>
      <c r="C14357" t="s">
        <v>59098</v>
      </c>
      <c r="D14357" t="s">
        <v>229</v>
      </c>
      <c r="E14357">
        <v>651166</v>
      </c>
      <c r="F14357">
        <v>234</v>
      </c>
      <c r="G14357">
        <v>0</v>
      </c>
      <c r="H14357" t="s">
        <v>59099</v>
      </c>
      <c r="I14357">
        <v>20</v>
      </c>
      <c r="J14357" t="s">
        <v>59100</v>
      </c>
      <c r="K14357">
        <v>78</v>
      </c>
      <c r="L14357" t="s">
        <v>232</v>
      </c>
      <c r="M14357" t="s">
        <v>59101</v>
      </c>
    </row>
    <row r="14358" spans="1:13" x14ac:dyDescent="0.35">
      <c r="A14358" t="s">
        <v>59102</v>
      </c>
      <c r="B14358" t="s">
        <v>14</v>
      </c>
      <c r="C14358" t="s">
        <v>59103</v>
      </c>
      <c r="D14358" t="s">
        <v>229</v>
      </c>
      <c r="E14358">
        <v>206617</v>
      </c>
      <c r="F14358">
        <v>450</v>
      </c>
      <c r="G14358">
        <v>0</v>
      </c>
      <c r="H14358" t="s">
        <v>59104</v>
      </c>
      <c r="I14358">
        <v>20</v>
      </c>
      <c r="J14358" t="s">
        <v>58260</v>
      </c>
      <c r="K14358">
        <v>14</v>
      </c>
      <c r="L14358" t="s">
        <v>232</v>
      </c>
      <c r="M14358" t="s">
        <v>59101</v>
      </c>
    </row>
    <row r="14359" spans="1:13" x14ac:dyDescent="0.35">
      <c r="A14359" t="s">
        <v>59105</v>
      </c>
      <c r="B14359" t="s">
        <v>14</v>
      </c>
      <c r="C14359" t="s">
        <v>59106</v>
      </c>
      <c r="D14359" t="s">
        <v>229</v>
      </c>
      <c r="E14359">
        <v>6932</v>
      </c>
      <c r="F14359">
        <v>140</v>
      </c>
      <c r="G14359">
        <v>0</v>
      </c>
      <c r="H14359" t="s">
        <v>59107</v>
      </c>
      <c r="I14359">
        <v>20</v>
      </c>
      <c r="J14359" t="s">
        <v>59108</v>
      </c>
      <c r="K14359">
        <v>22</v>
      </c>
      <c r="L14359" t="s">
        <v>232</v>
      </c>
      <c r="M14359" t="s">
        <v>59109</v>
      </c>
    </row>
    <row r="14360" spans="1:13" x14ac:dyDescent="0.35">
      <c r="A14360" t="s">
        <v>59110</v>
      </c>
      <c r="B14360" t="s">
        <v>14</v>
      </c>
      <c r="C14360" t="s">
        <v>59111</v>
      </c>
      <c r="D14360" t="s">
        <v>229</v>
      </c>
      <c r="E14360">
        <v>27581</v>
      </c>
      <c r="F14360">
        <v>379</v>
      </c>
      <c r="G14360">
        <v>0</v>
      </c>
      <c r="H14360" t="s">
        <v>59112</v>
      </c>
      <c r="I14360">
        <v>24</v>
      </c>
      <c r="J14360" t="s">
        <v>53</v>
      </c>
      <c r="K14360">
        <v>104</v>
      </c>
      <c r="L14360" t="s">
        <v>232</v>
      </c>
      <c r="M14360" t="s">
        <v>59113</v>
      </c>
    </row>
    <row r="14361" spans="1:13" x14ac:dyDescent="0.35">
      <c r="A14361" t="s">
        <v>59114</v>
      </c>
      <c r="B14361" t="s">
        <v>14</v>
      </c>
      <c r="C14361" t="s">
        <v>59115</v>
      </c>
      <c r="D14361" t="s">
        <v>229</v>
      </c>
      <c r="E14361">
        <v>18810</v>
      </c>
      <c r="F14361">
        <v>364</v>
      </c>
      <c r="G14361">
        <v>0</v>
      </c>
      <c r="H14361" t="s">
        <v>59116</v>
      </c>
      <c r="I14361">
        <v>20</v>
      </c>
      <c r="J14361" t="s">
        <v>59117</v>
      </c>
      <c r="K14361">
        <v>72</v>
      </c>
      <c r="L14361" t="s">
        <v>232</v>
      </c>
      <c r="M14361" t="s">
        <v>59118</v>
      </c>
    </row>
    <row r="14362" spans="1:13" x14ac:dyDescent="0.35">
      <c r="A14362" t="s">
        <v>59119</v>
      </c>
      <c r="B14362" t="s">
        <v>14</v>
      </c>
      <c r="C14362" t="s">
        <v>59120</v>
      </c>
      <c r="D14362" t="s">
        <v>229</v>
      </c>
      <c r="E14362">
        <v>27424</v>
      </c>
      <c r="F14362">
        <v>381</v>
      </c>
      <c r="G14362">
        <v>0</v>
      </c>
      <c r="H14362" t="s">
        <v>59121</v>
      </c>
      <c r="I14362">
        <v>20</v>
      </c>
      <c r="J14362" t="s">
        <v>59122</v>
      </c>
      <c r="K14362">
        <v>43</v>
      </c>
      <c r="L14362" t="s">
        <v>232</v>
      </c>
      <c r="M14362" t="s">
        <v>59123</v>
      </c>
    </row>
    <row r="14363" spans="1:13" x14ac:dyDescent="0.35">
      <c r="A14363" t="s">
        <v>59124</v>
      </c>
      <c r="B14363" t="s">
        <v>14</v>
      </c>
      <c r="C14363" t="s">
        <v>59125</v>
      </c>
      <c r="D14363" t="s">
        <v>229</v>
      </c>
      <c r="E14363">
        <v>13708</v>
      </c>
      <c r="F14363">
        <v>222</v>
      </c>
      <c r="G14363">
        <v>0</v>
      </c>
      <c r="H14363" t="s">
        <v>59126</v>
      </c>
      <c r="I14363">
        <v>20</v>
      </c>
      <c r="J14363" t="s">
        <v>59127</v>
      </c>
      <c r="K14363">
        <v>31</v>
      </c>
      <c r="L14363" t="s">
        <v>232</v>
      </c>
      <c r="M14363" t="s">
        <v>59128</v>
      </c>
    </row>
    <row r="14364" spans="1:13" x14ac:dyDescent="0.35">
      <c r="A14364" t="s">
        <v>59129</v>
      </c>
      <c r="B14364" t="s">
        <v>14</v>
      </c>
      <c r="C14364" t="s">
        <v>59130</v>
      </c>
      <c r="D14364" t="s">
        <v>229</v>
      </c>
      <c r="E14364">
        <v>39073</v>
      </c>
      <c r="F14364">
        <v>951</v>
      </c>
      <c r="G14364">
        <v>0</v>
      </c>
      <c r="H14364" t="s">
        <v>59131</v>
      </c>
      <c r="I14364">
        <v>20</v>
      </c>
      <c r="J14364" t="s">
        <v>59132</v>
      </c>
      <c r="K14364">
        <v>211</v>
      </c>
      <c r="L14364" t="s">
        <v>232</v>
      </c>
      <c r="M14364" t="s">
        <v>59133</v>
      </c>
    </row>
    <row r="14365" spans="1:13" x14ac:dyDescent="0.35">
      <c r="A14365" t="s">
        <v>59134</v>
      </c>
      <c r="B14365" t="s">
        <v>14</v>
      </c>
      <c r="C14365" t="s">
        <v>59135</v>
      </c>
      <c r="D14365" t="s">
        <v>229</v>
      </c>
      <c r="E14365">
        <v>19217</v>
      </c>
      <c r="F14365">
        <v>287</v>
      </c>
      <c r="G14365">
        <v>0</v>
      </c>
      <c r="H14365" t="s">
        <v>59136</v>
      </c>
      <c r="I14365">
        <v>20</v>
      </c>
      <c r="J14365" t="s">
        <v>59137</v>
      </c>
      <c r="K14365">
        <v>27</v>
      </c>
      <c r="L14365" t="s">
        <v>232</v>
      </c>
      <c r="M14365" t="s">
        <v>59138</v>
      </c>
    </row>
    <row r="14366" spans="1:13" x14ac:dyDescent="0.35">
      <c r="A14366" t="s">
        <v>59139</v>
      </c>
      <c r="B14366" t="s">
        <v>14</v>
      </c>
      <c r="C14366" t="s">
        <v>59140</v>
      </c>
      <c r="D14366" t="s">
        <v>229</v>
      </c>
      <c r="E14366">
        <v>40734</v>
      </c>
      <c r="F14366">
        <v>1486</v>
      </c>
      <c r="G14366">
        <v>0</v>
      </c>
      <c r="H14366" t="s">
        <v>59141</v>
      </c>
      <c r="I14366">
        <v>20</v>
      </c>
      <c r="J14366" t="s">
        <v>58260</v>
      </c>
      <c r="K14366">
        <v>62</v>
      </c>
      <c r="L14366" t="s">
        <v>232</v>
      </c>
      <c r="M14366" t="s">
        <v>58261</v>
      </c>
    </row>
    <row r="14367" spans="1:13" x14ac:dyDescent="0.35">
      <c r="A14367" t="s">
        <v>59142</v>
      </c>
      <c r="B14367" t="s">
        <v>14</v>
      </c>
      <c r="C14367" t="s">
        <v>59143</v>
      </c>
      <c r="D14367" t="s">
        <v>229</v>
      </c>
      <c r="E14367">
        <v>67352</v>
      </c>
      <c r="F14367">
        <v>972</v>
      </c>
      <c r="G14367">
        <v>0</v>
      </c>
      <c r="H14367" t="s">
        <v>59144</v>
      </c>
      <c r="I14367">
        <v>20</v>
      </c>
      <c r="J14367" t="s">
        <v>58260</v>
      </c>
      <c r="K14367">
        <v>34</v>
      </c>
      <c r="L14367" t="s">
        <v>232</v>
      </c>
      <c r="M14367" t="s">
        <v>58261</v>
      </c>
    </row>
    <row r="14368" spans="1:13" x14ac:dyDescent="0.35">
      <c r="A14368" t="s">
        <v>59145</v>
      </c>
      <c r="B14368" t="s">
        <v>14</v>
      </c>
      <c r="C14368" t="s">
        <v>59146</v>
      </c>
      <c r="D14368" t="s">
        <v>229</v>
      </c>
      <c r="E14368">
        <v>57694</v>
      </c>
      <c r="F14368">
        <v>698</v>
      </c>
      <c r="G14368">
        <v>0</v>
      </c>
      <c r="H14368" t="s">
        <v>59147</v>
      </c>
      <c r="I14368">
        <v>20</v>
      </c>
      <c r="J14368" t="s">
        <v>58260</v>
      </c>
      <c r="K14368">
        <v>116</v>
      </c>
      <c r="L14368" t="s">
        <v>232</v>
      </c>
      <c r="M14368" t="s">
        <v>58261</v>
      </c>
    </row>
    <row r="14369" spans="1:13" x14ac:dyDescent="0.35">
      <c r="A14369" t="s">
        <v>59148</v>
      </c>
      <c r="B14369" t="s">
        <v>14</v>
      </c>
      <c r="C14369" t="s">
        <v>59149</v>
      </c>
      <c r="D14369" t="s">
        <v>229</v>
      </c>
      <c r="E14369">
        <v>43134</v>
      </c>
      <c r="F14369">
        <v>546</v>
      </c>
      <c r="G14369">
        <v>0</v>
      </c>
      <c r="H14369" t="s">
        <v>59150</v>
      </c>
      <c r="I14369">
        <v>20</v>
      </c>
      <c r="J14369" t="s">
        <v>59151</v>
      </c>
      <c r="K14369">
        <v>177</v>
      </c>
      <c r="L14369" t="s">
        <v>232</v>
      </c>
      <c r="M14369" t="s">
        <v>59152</v>
      </c>
    </row>
    <row r="14370" spans="1:13" x14ac:dyDescent="0.35">
      <c r="A14370" t="s">
        <v>59153</v>
      </c>
      <c r="B14370" t="s">
        <v>14</v>
      </c>
      <c r="C14370" t="s">
        <v>59154</v>
      </c>
      <c r="D14370" t="s">
        <v>229</v>
      </c>
      <c r="E14370">
        <v>16036</v>
      </c>
      <c r="F14370">
        <v>330</v>
      </c>
      <c r="G14370">
        <v>0</v>
      </c>
      <c r="H14370" t="s">
        <v>59155</v>
      </c>
      <c r="I14370">
        <v>20</v>
      </c>
      <c r="J14370" t="s">
        <v>59156</v>
      </c>
      <c r="K14370">
        <v>27</v>
      </c>
      <c r="L14370" t="s">
        <v>232</v>
      </c>
      <c r="M14370" t="s">
        <v>59157</v>
      </c>
    </row>
    <row r="14371" spans="1:13" x14ac:dyDescent="0.35">
      <c r="A14371" t="s">
        <v>59158</v>
      </c>
      <c r="B14371" t="s">
        <v>14</v>
      </c>
      <c r="C14371" t="s">
        <v>59159</v>
      </c>
      <c r="D14371" t="s">
        <v>229</v>
      </c>
      <c r="E14371">
        <v>32895</v>
      </c>
      <c r="F14371">
        <v>377</v>
      </c>
      <c r="G14371">
        <v>0</v>
      </c>
      <c r="H14371" t="s">
        <v>59160</v>
      </c>
      <c r="I14371">
        <v>20</v>
      </c>
      <c r="J14371" t="s">
        <v>59161</v>
      </c>
      <c r="K14371">
        <v>21</v>
      </c>
      <c r="L14371" t="s">
        <v>232</v>
      </c>
      <c r="M14371" t="s">
        <v>59162</v>
      </c>
    </row>
    <row r="14372" spans="1:13" x14ac:dyDescent="0.35">
      <c r="A14372" t="s">
        <v>59163</v>
      </c>
      <c r="B14372" t="s">
        <v>14</v>
      </c>
      <c r="C14372" t="s">
        <v>59164</v>
      </c>
      <c r="D14372" t="s">
        <v>229</v>
      </c>
      <c r="E14372">
        <v>122841</v>
      </c>
      <c r="F14372">
        <v>2026</v>
      </c>
      <c r="G14372">
        <v>0</v>
      </c>
      <c r="H14372" t="s">
        <v>59165</v>
      </c>
      <c r="I14372">
        <v>24</v>
      </c>
      <c r="J14372" t="s">
        <v>59166</v>
      </c>
      <c r="K14372">
        <v>159</v>
      </c>
      <c r="L14372" t="s">
        <v>232</v>
      </c>
      <c r="M14372" t="s">
        <v>59167</v>
      </c>
    </row>
    <row r="14373" spans="1:13" x14ac:dyDescent="0.35">
      <c r="A14373" t="s">
        <v>59168</v>
      </c>
      <c r="B14373" t="s">
        <v>14</v>
      </c>
      <c r="C14373" t="s">
        <v>59169</v>
      </c>
      <c r="D14373" t="s">
        <v>229</v>
      </c>
      <c r="E14373">
        <v>48151</v>
      </c>
      <c r="F14373">
        <v>892</v>
      </c>
      <c r="G14373">
        <v>0</v>
      </c>
      <c r="H14373" t="s">
        <v>59170</v>
      </c>
      <c r="I14373">
        <v>20</v>
      </c>
      <c r="J14373" t="s">
        <v>59171</v>
      </c>
      <c r="K14373">
        <v>415</v>
      </c>
      <c r="L14373" t="s">
        <v>232</v>
      </c>
      <c r="M14373" t="s">
        <v>59172</v>
      </c>
    </row>
    <row r="14374" spans="1:13" x14ac:dyDescent="0.35">
      <c r="A14374" t="s">
        <v>59173</v>
      </c>
      <c r="B14374" t="s">
        <v>14</v>
      </c>
      <c r="C14374" t="s">
        <v>59174</v>
      </c>
      <c r="D14374" t="s">
        <v>229</v>
      </c>
      <c r="E14374">
        <v>52689</v>
      </c>
      <c r="F14374">
        <v>1122</v>
      </c>
      <c r="G14374">
        <v>0</v>
      </c>
      <c r="H14374" t="s">
        <v>59175</v>
      </c>
      <c r="I14374">
        <v>20</v>
      </c>
      <c r="J14374" t="s">
        <v>59176</v>
      </c>
      <c r="K14374">
        <v>78</v>
      </c>
      <c r="L14374" t="s">
        <v>232</v>
      </c>
      <c r="M14374" t="s">
        <v>59177</v>
      </c>
    </row>
    <row r="14375" spans="1:13" x14ac:dyDescent="0.35">
      <c r="A14375" t="s">
        <v>59178</v>
      </c>
      <c r="B14375" t="s">
        <v>14</v>
      </c>
      <c r="C14375" t="s">
        <v>59179</v>
      </c>
      <c r="D14375" t="s">
        <v>229</v>
      </c>
      <c r="E14375">
        <v>36941</v>
      </c>
      <c r="F14375">
        <v>1056</v>
      </c>
      <c r="G14375">
        <v>0</v>
      </c>
      <c r="H14375" t="s">
        <v>59180</v>
      </c>
      <c r="I14375">
        <v>20</v>
      </c>
      <c r="J14375" t="s">
        <v>59181</v>
      </c>
      <c r="K14375">
        <v>82</v>
      </c>
      <c r="L14375" t="s">
        <v>232</v>
      </c>
      <c r="M14375" t="s">
        <v>59182</v>
      </c>
    </row>
    <row r="14376" spans="1:13" x14ac:dyDescent="0.35">
      <c r="A14376" t="s">
        <v>59183</v>
      </c>
      <c r="B14376" t="s">
        <v>14</v>
      </c>
      <c r="C14376" t="s">
        <v>59184</v>
      </c>
      <c r="D14376" t="s">
        <v>229</v>
      </c>
      <c r="E14376">
        <v>49774</v>
      </c>
      <c r="F14376">
        <v>227</v>
      </c>
      <c r="G14376">
        <v>0</v>
      </c>
      <c r="H14376" t="s">
        <v>59185</v>
      </c>
      <c r="I14376">
        <v>20</v>
      </c>
      <c r="J14376" t="s">
        <v>59186</v>
      </c>
      <c r="K14376">
        <v>11</v>
      </c>
      <c r="L14376" t="s">
        <v>232</v>
      </c>
      <c r="M14376" t="s">
        <v>59187</v>
      </c>
    </row>
    <row r="14377" spans="1:13" x14ac:dyDescent="0.35">
      <c r="A14377" t="s">
        <v>59188</v>
      </c>
      <c r="B14377" t="s">
        <v>14</v>
      </c>
      <c r="C14377" t="s">
        <v>59189</v>
      </c>
      <c r="D14377" t="s">
        <v>229</v>
      </c>
      <c r="E14377">
        <v>25601</v>
      </c>
      <c r="F14377">
        <v>582</v>
      </c>
      <c r="G14377">
        <v>0</v>
      </c>
      <c r="H14377" t="s">
        <v>59185</v>
      </c>
      <c r="I14377">
        <v>20</v>
      </c>
      <c r="J14377" t="s">
        <v>59190</v>
      </c>
      <c r="K14377">
        <v>41</v>
      </c>
      <c r="L14377" t="s">
        <v>232</v>
      </c>
      <c r="M14377" t="s">
        <v>59191</v>
      </c>
    </row>
    <row r="14378" spans="1:13" x14ac:dyDescent="0.35">
      <c r="A14378" t="s">
        <v>59192</v>
      </c>
      <c r="B14378" t="s">
        <v>14</v>
      </c>
      <c r="C14378" t="s">
        <v>59193</v>
      </c>
      <c r="D14378" t="s">
        <v>229</v>
      </c>
      <c r="E14378">
        <v>15181</v>
      </c>
      <c r="F14378">
        <v>346</v>
      </c>
      <c r="G14378">
        <v>0</v>
      </c>
      <c r="H14378" t="s">
        <v>59185</v>
      </c>
      <c r="I14378">
        <v>20</v>
      </c>
      <c r="J14378" t="s">
        <v>59194</v>
      </c>
      <c r="K14378">
        <v>14</v>
      </c>
      <c r="L14378" t="s">
        <v>232</v>
      </c>
      <c r="M14378" t="s">
        <v>59195</v>
      </c>
    </row>
    <row r="14379" spans="1:13" x14ac:dyDescent="0.35">
      <c r="A14379" t="s">
        <v>59196</v>
      </c>
      <c r="B14379" t="s">
        <v>14</v>
      </c>
      <c r="C14379" t="s">
        <v>59197</v>
      </c>
      <c r="D14379" t="s">
        <v>229</v>
      </c>
      <c r="E14379">
        <v>28336</v>
      </c>
      <c r="F14379">
        <v>610</v>
      </c>
      <c r="G14379">
        <v>0</v>
      </c>
      <c r="H14379" t="s">
        <v>59185</v>
      </c>
      <c r="I14379">
        <v>20</v>
      </c>
      <c r="J14379" t="s">
        <v>59198</v>
      </c>
      <c r="K14379">
        <v>33</v>
      </c>
      <c r="L14379" t="s">
        <v>232</v>
      </c>
      <c r="M14379" t="s">
        <v>59199</v>
      </c>
    </row>
    <row r="14380" spans="1:13" x14ac:dyDescent="0.35">
      <c r="A14380" t="s">
        <v>59200</v>
      </c>
      <c r="B14380" t="s">
        <v>14</v>
      </c>
      <c r="C14380" t="s">
        <v>59201</v>
      </c>
      <c r="D14380" t="s">
        <v>229</v>
      </c>
      <c r="E14380">
        <v>21568</v>
      </c>
      <c r="F14380">
        <v>286</v>
      </c>
      <c r="G14380">
        <v>0</v>
      </c>
      <c r="H14380" t="s">
        <v>59185</v>
      </c>
      <c r="I14380">
        <v>20</v>
      </c>
      <c r="J14380" t="s">
        <v>59202</v>
      </c>
      <c r="K14380">
        <v>28</v>
      </c>
      <c r="L14380" t="s">
        <v>232</v>
      </c>
      <c r="M14380" t="s">
        <v>59203</v>
      </c>
    </row>
    <row r="14381" spans="1:13" x14ac:dyDescent="0.35">
      <c r="A14381" t="s">
        <v>59204</v>
      </c>
      <c r="B14381" t="s">
        <v>14</v>
      </c>
      <c r="C14381" t="s">
        <v>59205</v>
      </c>
      <c r="D14381" t="s">
        <v>229</v>
      </c>
      <c r="E14381">
        <v>45207</v>
      </c>
      <c r="F14381">
        <v>394</v>
      </c>
      <c r="G14381">
        <v>0</v>
      </c>
      <c r="H14381" t="s">
        <v>59185</v>
      </c>
      <c r="I14381">
        <v>20</v>
      </c>
      <c r="J14381" t="s">
        <v>59206</v>
      </c>
      <c r="K14381">
        <v>21</v>
      </c>
      <c r="L14381" t="s">
        <v>232</v>
      </c>
      <c r="M14381" t="s">
        <v>59207</v>
      </c>
    </row>
    <row r="14382" spans="1:13" x14ac:dyDescent="0.35">
      <c r="A14382" t="s">
        <v>59208</v>
      </c>
      <c r="B14382" t="s">
        <v>14</v>
      </c>
      <c r="C14382" t="s">
        <v>59209</v>
      </c>
      <c r="D14382" t="s">
        <v>229</v>
      </c>
      <c r="E14382">
        <v>28996</v>
      </c>
      <c r="F14382">
        <v>352</v>
      </c>
      <c r="G14382">
        <v>0</v>
      </c>
      <c r="H14382" t="s">
        <v>59210</v>
      </c>
      <c r="I14382">
        <v>28</v>
      </c>
      <c r="J14382" t="s">
        <v>59211</v>
      </c>
      <c r="K14382">
        <v>115</v>
      </c>
      <c r="L14382" t="s">
        <v>232</v>
      </c>
      <c r="M14382" t="s">
        <v>59212</v>
      </c>
    </row>
    <row r="14383" spans="1:13" x14ac:dyDescent="0.35">
      <c r="A14383" t="s">
        <v>59213</v>
      </c>
      <c r="B14383" t="s">
        <v>14</v>
      </c>
      <c r="C14383" t="s">
        <v>59214</v>
      </c>
      <c r="D14383" t="s">
        <v>229</v>
      </c>
      <c r="E14383">
        <v>8968</v>
      </c>
      <c r="F14383">
        <v>0</v>
      </c>
      <c r="G14383">
        <v>0</v>
      </c>
      <c r="H14383" t="s">
        <v>59215</v>
      </c>
      <c r="I14383">
        <v>20</v>
      </c>
      <c r="J14383" t="s">
        <v>58260</v>
      </c>
      <c r="K14383">
        <v>0</v>
      </c>
      <c r="L14383" t="s">
        <v>232</v>
      </c>
      <c r="M14383" t="s">
        <v>59216</v>
      </c>
    </row>
    <row r="14384" spans="1:13" x14ac:dyDescent="0.35">
      <c r="A14384" t="s">
        <v>59217</v>
      </c>
      <c r="B14384" t="s">
        <v>14</v>
      </c>
      <c r="C14384" t="s">
        <v>59218</v>
      </c>
      <c r="D14384" t="s">
        <v>229</v>
      </c>
      <c r="E14384">
        <v>39656</v>
      </c>
      <c r="F14384">
        <v>410</v>
      </c>
      <c r="G14384">
        <v>0</v>
      </c>
      <c r="H14384" t="s">
        <v>59219</v>
      </c>
      <c r="I14384">
        <v>20</v>
      </c>
      <c r="J14384" t="s">
        <v>59220</v>
      </c>
      <c r="K14384">
        <v>35</v>
      </c>
      <c r="L14384" t="s">
        <v>232</v>
      </c>
      <c r="M14384" t="s">
        <v>59221</v>
      </c>
    </row>
    <row r="14385" spans="1:13" x14ac:dyDescent="0.35">
      <c r="A14385" t="s">
        <v>59222</v>
      </c>
      <c r="B14385" t="s">
        <v>14</v>
      </c>
      <c r="C14385" t="s">
        <v>59223</v>
      </c>
      <c r="D14385" t="s">
        <v>229</v>
      </c>
      <c r="E14385">
        <v>13779</v>
      </c>
      <c r="F14385">
        <v>331</v>
      </c>
      <c r="G14385">
        <v>0</v>
      </c>
      <c r="H14385" t="s">
        <v>59224</v>
      </c>
      <c r="I14385">
        <v>20</v>
      </c>
      <c r="J14385" t="s">
        <v>59225</v>
      </c>
      <c r="K14385">
        <v>20</v>
      </c>
      <c r="L14385" t="s">
        <v>232</v>
      </c>
      <c r="M14385" t="s">
        <v>59226</v>
      </c>
    </row>
    <row r="14386" spans="1:13" x14ac:dyDescent="0.35">
      <c r="A14386" t="s">
        <v>59227</v>
      </c>
      <c r="B14386" t="s">
        <v>14</v>
      </c>
      <c r="C14386" t="s">
        <v>59228</v>
      </c>
      <c r="D14386" t="s">
        <v>229</v>
      </c>
      <c r="E14386">
        <v>10211</v>
      </c>
      <c r="F14386">
        <v>195</v>
      </c>
      <c r="G14386">
        <v>0</v>
      </c>
      <c r="H14386" t="s">
        <v>59229</v>
      </c>
      <c r="I14386">
        <v>20</v>
      </c>
      <c r="J14386" t="s">
        <v>59230</v>
      </c>
      <c r="K14386">
        <v>5</v>
      </c>
      <c r="L14386" t="s">
        <v>232</v>
      </c>
      <c r="M14386" t="s">
        <v>59231</v>
      </c>
    </row>
    <row r="14387" spans="1:13" x14ac:dyDescent="0.35">
      <c r="A14387" t="s">
        <v>59232</v>
      </c>
      <c r="B14387" t="s">
        <v>14</v>
      </c>
      <c r="C14387" t="s">
        <v>59233</v>
      </c>
      <c r="D14387" t="s">
        <v>229</v>
      </c>
      <c r="E14387">
        <v>148393</v>
      </c>
      <c r="F14387">
        <v>245</v>
      </c>
      <c r="G14387">
        <v>0</v>
      </c>
      <c r="H14387" t="s">
        <v>59234</v>
      </c>
      <c r="I14387">
        <v>20</v>
      </c>
      <c r="J14387" t="s">
        <v>59235</v>
      </c>
      <c r="K14387">
        <v>204</v>
      </c>
      <c r="L14387" t="s">
        <v>232</v>
      </c>
      <c r="M14387" t="s">
        <v>59236</v>
      </c>
    </row>
    <row r="14388" spans="1:13" x14ac:dyDescent="0.35">
      <c r="A14388" t="s">
        <v>59237</v>
      </c>
      <c r="B14388" t="s">
        <v>14</v>
      </c>
      <c r="C14388" t="s">
        <v>59238</v>
      </c>
      <c r="D14388" t="s">
        <v>229</v>
      </c>
      <c r="E14388">
        <v>6271</v>
      </c>
      <c r="F14388">
        <v>134</v>
      </c>
      <c r="G14388">
        <v>0</v>
      </c>
      <c r="H14388" t="s">
        <v>59239</v>
      </c>
      <c r="I14388">
        <v>20</v>
      </c>
      <c r="J14388" t="s">
        <v>59240</v>
      </c>
      <c r="K14388">
        <v>37</v>
      </c>
      <c r="L14388" t="s">
        <v>232</v>
      </c>
      <c r="M14388" t="s">
        <v>59241</v>
      </c>
    </row>
    <row r="14389" spans="1:13" x14ac:dyDescent="0.35">
      <c r="A14389" t="s">
        <v>59242</v>
      </c>
      <c r="B14389" t="s">
        <v>14</v>
      </c>
      <c r="C14389" t="s">
        <v>59243</v>
      </c>
      <c r="D14389" t="s">
        <v>229</v>
      </c>
      <c r="E14389">
        <v>288555</v>
      </c>
      <c r="F14389">
        <v>290</v>
      </c>
      <c r="G14389">
        <v>0</v>
      </c>
      <c r="H14389" t="s">
        <v>59244</v>
      </c>
      <c r="I14389">
        <v>20</v>
      </c>
      <c r="J14389" t="s">
        <v>58260</v>
      </c>
      <c r="K14389">
        <v>44</v>
      </c>
      <c r="L14389" t="s">
        <v>232</v>
      </c>
      <c r="M14389" t="s">
        <v>58261</v>
      </c>
    </row>
    <row r="14390" spans="1:13" x14ac:dyDescent="0.35">
      <c r="A14390" t="s">
        <v>59245</v>
      </c>
      <c r="B14390" t="s">
        <v>14</v>
      </c>
      <c r="C14390" t="s">
        <v>59246</v>
      </c>
      <c r="D14390" t="s">
        <v>229</v>
      </c>
      <c r="E14390">
        <v>11722</v>
      </c>
      <c r="F14390">
        <v>330</v>
      </c>
      <c r="G14390">
        <v>0</v>
      </c>
      <c r="H14390" t="s">
        <v>59247</v>
      </c>
      <c r="I14390">
        <v>20</v>
      </c>
      <c r="J14390" t="s">
        <v>59248</v>
      </c>
      <c r="K14390">
        <v>26</v>
      </c>
      <c r="L14390" t="s">
        <v>232</v>
      </c>
      <c r="M14390" t="s">
        <v>59249</v>
      </c>
    </row>
    <row r="14391" spans="1:13" x14ac:dyDescent="0.35">
      <c r="A14391" t="s">
        <v>59250</v>
      </c>
      <c r="B14391" t="s">
        <v>14</v>
      </c>
      <c r="C14391" t="s">
        <v>59251</v>
      </c>
      <c r="D14391" t="s">
        <v>229</v>
      </c>
      <c r="E14391">
        <v>17764</v>
      </c>
      <c r="F14391">
        <v>232</v>
      </c>
      <c r="G14391">
        <v>0</v>
      </c>
      <c r="H14391" t="s">
        <v>59252</v>
      </c>
      <c r="I14391">
        <v>20</v>
      </c>
      <c r="J14391" t="s">
        <v>59253</v>
      </c>
      <c r="K14391">
        <v>14</v>
      </c>
      <c r="L14391" t="s">
        <v>232</v>
      </c>
      <c r="M14391" t="s">
        <v>59254</v>
      </c>
    </row>
    <row r="14392" spans="1:13" x14ac:dyDescent="0.35">
      <c r="A14392" t="s">
        <v>59255</v>
      </c>
      <c r="B14392" t="s">
        <v>14</v>
      </c>
      <c r="C14392" t="s">
        <v>59256</v>
      </c>
      <c r="D14392" t="s">
        <v>229</v>
      </c>
      <c r="E14392">
        <v>16428</v>
      </c>
      <c r="F14392">
        <v>281</v>
      </c>
      <c r="G14392">
        <v>0</v>
      </c>
      <c r="H14392" t="s">
        <v>59257</v>
      </c>
      <c r="I14392">
        <v>20</v>
      </c>
      <c r="J14392" t="s">
        <v>59258</v>
      </c>
      <c r="K14392">
        <v>13</v>
      </c>
      <c r="L14392" t="s">
        <v>232</v>
      </c>
      <c r="M14392" t="s">
        <v>59259</v>
      </c>
    </row>
    <row r="14393" spans="1:13" x14ac:dyDescent="0.35">
      <c r="A14393" t="s">
        <v>59260</v>
      </c>
      <c r="B14393" t="s">
        <v>14</v>
      </c>
      <c r="C14393" t="s">
        <v>59261</v>
      </c>
      <c r="D14393" t="s">
        <v>229</v>
      </c>
      <c r="E14393">
        <v>18074</v>
      </c>
      <c r="F14393">
        <v>371</v>
      </c>
      <c r="G14393">
        <v>0</v>
      </c>
      <c r="H14393" t="s">
        <v>59262</v>
      </c>
      <c r="I14393">
        <v>20</v>
      </c>
      <c r="J14393" t="s">
        <v>59263</v>
      </c>
      <c r="K14393">
        <v>28</v>
      </c>
      <c r="L14393" t="s">
        <v>232</v>
      </c>
      <c r="M14393" t="s">
        <v>59264</v>
      </c>
    </row>
    <row r="14394" spans="1:13" x14ac:dyDescent="0.35">
      <c r="A14394" t="s">
        <v>59265</v>
      </c>
      <c r="B14394" t="s">
        <v>14</v>
      </c>
      <c r="C14394" t="s">
        <v>59266</v>
      </c>
      <c r="D14394" t="s">
        <v>229</v>
      </c>
      <c r="E14394">
        <v>17642</v>
      </c>
      <c r="F14394">
        <v>480</v>
      </c>
      <c r="G14394">
        <v>0</v>
      </c>
      <c r="H14394" t="s">
        <v>59267</v>
      </c>
      <c r="I14394">
        <v>20</v>
      </c>
      <c r="J14394" t="s">
        <v>59268</v>
      </c>
      <c r="K14394">
        <v>38</v>
      </c>
      <c r="L14394" t="s">
        <v>232</v>
      </c>
      <c r="M14394" t="s">
        <v>59269</v>
      </c>
    </row>
    <row r="14395" spans="1:13" x14ac:dyDescent="0.35">
      <c r="A14395" t="s">
        <v>59270</v>
      </c>
      <c r="B14395" t="s">
        <v>14</v>
      </c>
      <c r="C14395" t="s">
        <v>59271</v>
      </c>
      <c r="D14395" t="s">
        <v>229</v>
      </c>
      <c r="E14395">
        <v>10856</v>
      </c>
      <c r="F14395">
        <v>315</v>
      </c>
      <c r="G14395">
        <v>0</v>
      </c>
      <c r="H14395" t="s">
        <v>59272</v>
      </c>
      <c r="I14395">
        <v>20</v>
      </c>
      <c r="J14395" t="s">
        <v>59273</v>
      </c>
      <c r="K14395">
        <v>21</v>
      </c>
      <c r="L14395" t="s">
        <v>232</v>
      </c>
      <c r="M14395" t="s">
        <v>59274</v>
      </c>
    </row>
    <row r="14396" spans="1:13" x14ac:dyDescent="0.35">
      <c r="A14396" t="s">
        <v>59275</v>
      </c>
      <c r="B14396" t="s">
        <v>14</v>
      </c>
      <c r="C14396" t="s">
        <v>59276</v>
      </c>
      <c r="D14396" t="s">
        <v>229</v>
      </c>
      <c r="E14396">
        <v>13587</v>
      </c>
      <c r="F14396">
        <v>217</v>
      </c>
      <c r="G14396">
        <v>0</v>
      </c>
      <c r="H14396" t="s">
        <v>59277</v>
      </c>
      <c r="I14396">
        <v>20</v>
      </c>
      <c r="J14396" t="s">
        <v>59278</v>
      </c>
      <c r="K14396">
        <v>9</v>
      </c>
      <c r="L14396" t="s">
        <v>232</v>
      </c>
      <c r="M14396" t="s">
        <v>59279</v>
      </c>
    </row>
    <row r="14397" spans="1:13" x14ac:dyDescent="0.35">
      <c r="A14397" t="s">
        <v>59280</v>
      </c>
      <c r="B14397" t="s">
        <v>14</v>
      </c>
      <c r="C14397" t="s">
        <v>59281</v>
      </c>
      <c r="D14397" t="s">
        <v>229</v>
      </c>
      <c r="E14397">
        <v>13064</v>
      </c>
      <c r="F14397">
        <v>318</v>
      </c>
      <c r="G14397">
        <v>0</v>
      </c>
      <c r="H14397" t="s">
        <v>59282</v>
      </c>
      <c r="I14397">
        <v>20</v>
      </c>
      <c r="J14397" t="s">
        <v>59283</v>
      </c>
      <c r="K14397">
        <v>18</v>
      </c>
      <c r="L14397" t="s">
        <v>232</v>
      </c>
      <c r="M14397" t="s">
        <v>59284</v>
      </c>
    </row>
    <row r="14398" spans="1:13" x14ac:dyDescent="0.35">
      <c r="A14398" t="s">
        <v>59285</v>
      </c>
      <c r="B14398" t="s">
        <v>14</v>
      </c>
      <c r="C14398" t="s">
        <v>59286</v>
      </c>
      <c r="D14398" t="s">
        <v>229</v>
      </c>
      <c r="E14398">
        <v>12991</v>
      </c>
      <c r="F14398">
        <v>194</v>
      </c>
      <c r="G14398">
        <v>0</v>
      </c>
      <c r="H14398" t="s">
        <v>59282</v>
      </c>
      <c r="I14398">
        <v>20</v>
      </c>
      <c r="J14398" t="s">
        <v>59287</v>
      </c>
      <c r="K14398">
        <v>11</v>
      </c>
      <c r="L14398" t="s">
        <v>232</v>
      </c>
      <c r="M14398" t="s">
        <v>59288</v>
      </c>
    </row>
    <row r="14399" spans="1:13" x14ac:dyDescent="0.35">
      <c r="A14399" t="s">
        <v>59289</v>
      </c>
      <c r="B14399" t="s">
        <v>14</v>
      </c>
      <c r="C14399" t="s">
        <v>59290</v>
      </c>
      <c r="D14399" t="s">
        <v>229</v>
      </c>
      <c r="E14399">
        <v>14267</v>
      </c>
      <c r="F14399">
        <v>345</v>
      </c>
      <c r="G14399">
        <v>0</v>
      </c>
      <c r="H14399" t="s">
        <v>59291</v>
      </c>
      <c r="I14399">
        <v>20</v>
      </c>
      <c r="J14399" t="s">
        <v>59230</v>
      </c>
      <c r="K14399">
        <v>5</v>
      </c>
      <c r="L14399" t="s">
        <v>232</v>
      </c>
      <c r="M14399" t="s">
        <v>59292</v>
      </c>
    </row>
    <row r="14400" spans="1:13" x14ac:dyDescent="0.35">
      <c r="A14400" t="s">
        <v>59293</v>
      </c>
      <c r="B14400" t="s">
        <v>14</v>
      </c>
      <c r="C14400" t="s">
        <v>59294</v>
      </c>
      <c r="D14400" t="s">
        <v>229</v>
      </c>
      <c r="E14400">
        <v>13063</v>
      </c>
      <c r="F14400">
        <v>391</v>
      </c>
      <c r="G14400">
        <v>0</v>
      </c>
      <c r="H14400" t="s">
        <v>59295</v>
      </c>
      <c r="I14400">
        <v>20</v>
      </c>
      <c r="J14400" t="s">
        <v>59296</v>
      </c>
      <c r="K14400">
        <v>30</v>
      </c>
      <c r="L14400" t="s">
        <v>232</v>
      </c>
      <c r="M14400" t="s">
        <v>59297</v>
      </c>
    </row>
    <row r="14401" spans="1:13" x14ac:dyDescent="0.35">
      <c r="A14401" t="s">
        <v>59298</v>
      </c>
      <c r="B14401" t="s">
        <v>14</v>
      </c>
      <c r="C14401" t="s">
        <v>59299</v>
      </c>
      <c r="D14401" t="s">
        <v>229</v>
      </c>
      <c r="E14401">
        <v>758731</v>
      </c>
      <c r="F14401">
        <v>826</v>
      </c>
      <c r="G14401">
        <v>0</v>
      </c>
      <c r="H14401" t="s">
        <v>59300</v>
      </c>
      <c r="I14401">
        <v>20</v>
      </c>
      <c r="J14401" t="s">
        <v>58260</v>
      </c>
      <c r="K14401">
        <v>23</v>
      </c>
      <c r="L14401" t="s">
        <v>232</v>
      </c>
      <c r="M14401" t="s">
        <v>58261</v>
      </c>
    </row>
    <row r="14402" spans="1:13" x14ac:dyDescent="0.35">
      <c r="A14402" t="s">
        <v>59301</v>
      </c>
      <c r="B14402" t="s">
        <v>14</v>
      </c>
      <c r="C14402" t="s">
        <v>59302</v>
      </c>
      <c r="D14402" t="s">
        <v>229</v>
      </c>
      <c r="E14402">
        <v>8985</v>
      </c>
      <c r="F14402">
        <v>176</v>
      </c>
      <c r="G14402">
        <v>0</v>
      </c>
      <c r="H14402" t="s">
        <v>59303</v>
      </c>
      <c r="I14402">
        <v>20</v>
      </c>
      <c r="J14402" t="s">
        <v>59304</v>
      </c>
      <c r="K14402">
        <v>13</v>
      </c>
      <c r="L14402" t="s">
        <v>232</v>
      </c>
      <c r="M14402" t="s">
        <v>59305</v>
      </c>
    </row>
    <row r="14403" spans="1:13" x14ac:dyDescent="0.35">
      <c r="A14403" t="s">
        <v>59306</v>
      </c>
      <c r="B14403" t="s">
        <v>14</v>
      </c>
      <c r="C14403" t="s">
        <v>59307</v>
      </c>
      <c r="D14403" t="s">
        <v>229</v>
      </c>
      <c r="E14403">
        <v>370521</v>
      </c>
      <c r="F14403">
        <v>9142</v>
      </c>
      <c r="G14403">
        <v>0</v>
      </c>
      <c r="H14403" t="s">
        <v>59308</v>
      </c>
      <c r="I14403">
        <v>24</v>
      </c>
      <c r="J14403" t="s">
        <v>59309</v>
      </c>
      <c r="K14403">
        <v>655</v>
      </c>
      <c r="L14403" t="s">
        <v>232</v>
      </c>
      <c r="M14403" t="s">
        <v>59310</v>
      </c>
    </row>
    <row r="14404" spans="1:13" x14ac:dyDescent="0.35">
      <c r="A14404" t="e">
        <f>-JZWyKG1IFQ</f>
        <v>#NAME?</v>
      </c>
      <c r="B14404" t="s">
        <v>14</v>
      </c>
      <c r="C14404" t="s">
        <v>59311</v>
      </c>
      <c r="D14404" t="s">
        <v>229</v>
      </c>
      <c r="E14404">
        <v>17812</v>
      </c>
      <c r="F14404">
        <v>216</v>
      </c>
      <c r="G14404">
        <v>0</v>
      </c>
      <c r="H14404" t="s">
        <v>59312</v>
      </c>
      <c r="I14404">
        <v>20</v>
      </c>
      <c r="J14404" t="s">
        <v>59313</v>
      </c>
      <c r="K14404">
        <v>17</v>
      </c>
      <c r="L14404" t="s">
        <v>232</v>
      </c>
      <c r="M14404" t="s">
        <v>59314</v>
      </c>
    </row>
    <row r="14405" spans="1:13" x14ac:dyDescent="0.35">
      <c r="A14405" t="s">
        <v>59315</v>
      </c>
      <c r="B14405" t="s">
        <v>14</v>
      </c>
      <c r="C14405" t="s">
        <v>59316</v>
      </c>
      <c r="D14405" t="s">
        <v>229</v>
      </c>
      <c r="E14405">
        <v>77107</v>
      </c>
      <c r="F14405">
        <v>769</v>
      </c>
      <c r="G14405">
        <v>0</v>
      </c>
      <c r="H14405" t="s">
        <v>59317</v>
      </c>
      <c r="I14405">
        <v>20</v>
      </c>
      <c r="J14405" t="s">
        <v>59318</v>
      </c>
      <c r="K14405">
        <v>256</v>
      </c>
      <c r="L14405" t="s">
        <v>232</v>
      </c>
      <c r="M14405" t="s">
        <v>59319</v>
      </c>
    </row>
    <row r="14406" spans="1:13" x14ac:dyDescent="0.35">
      <c r="A14406" t="e">
        <f>-Ax3Zmd9S_o</f>
        <v>#NAME?</v>
      </c>
      <c r="B14406" t="s">
        <v>14</v>
      </c>
      <c r="C14406" t="s">
        <v>59320</v>
      </c>
      <c r="D14406" t="s">
        <v>229</v>
      </c>
      <c r="E14406">
        <v>1387981</v>
      </c>
      <c r="F14406">
        <v>49502</v>
      </c>
      <c r="G14406">
        <v>0</v>
      </c>
      <c r="H14406" t="s">
        <v>59321</v>
      </c>
      <c r="I14406">
        <v>24</v>
      </c>
      <c r="J14406" t="s">
        <v>59322</v>
      </c>
      <c r="K14406">
        <v>5241</v>
      </c>
      <c r="L14406" t="s">
        <v>232</v>
      </c>
      <c r="M14406" t="s">
        <v>59323</v>
      </c>
    </row>
    <row r="14407" spans="1:13" x14ac:dyDescent="0.35">
      <c r="A14407" t="s">
        <v>59324</v>
      </c>
      <c r="B14407" t="s">
        <v>14</v>
      </c>
      <c r="C14407" t="s">
        <v>59325</v>
      </c>
      <c r="D14407" t="s">
        <v>229</v>
      </c>
      <c r="E14407">
        <v>8889</v>
      </c>
      <c r="F14407">
        <v>360</v>
      </c>
      <c r="G14407">
        <v>0</v>
      </c>
      <c r="H14407" t="s">
        <v>59326</v>
      </c>
      <c r="I14407">
        <v>20</v>
      </c>
      <c r="J14407" t="s">
        <v>59327</v>
      </c>
      <c r="K14407">
        <v>51</v>
      </c>
      <c r="L14407" t="s">
        <v>232</v>
      </c>
      <c r="M14407" t="s">
        <v>59328</v>
      </c>
    </row>
    <row r="14408" spans="1:13" x14ac:dyDescent="0.35">
      <c r="A14408" t="s">
        <v>59329</v>
      </c>
      <c r="B14408" t="s">
        <v>14</v>
      </c>
      <c r="C14408" t="s">
        <v>59330</v>
      </c>
      <c r="D14408" t="s">
        <v>229</v>
      </c>
      <c r="E14408">
        <v>11634</v>
      </c>
      <c r="F14408">
        <v>288</v>
      </c>
      <c r="G14408">
        <v>0</v>
      </c>
      <c r="H14408" t="s">
        <v>59331</v>
      </c>
      <c r="I14408">
        <v>20</v>
      </c>
      <c r="J14408" t="s">
        <v>58833</v>
      </c>
      <c r="K14408">
        <v>113</v>
      </c>
      <c r="L14408" t="s">
        <v>232</v>
      </c>
      <c r="M14408" t="s">
        <v>59332</v>
      </c>
    </row>
    <row r="14409" spans="1:13" x14ac:dyDescent="0.35">
      <c r="A14409" t="s">
        <v>59333</v>
      </c>
      <c r="B14409" t="s">
        <v>14</v>
      </c>
      <c r="C14409" t="s">
        <v>59334</v>
      </c>
      <c r="D14409" t="s">
        <v>229</v>
      </c>
      <c r="E14409">
        <v>9971</v>
      </c>
      <c r="F14409">
        <v>193</v>
      </c>
      <c r="G14409">
        <v>0</v>
      </c>
      <c r="H14409" t="s">
        <v>59335</v>
      </c>
      <c r="I14409">
        <v>20</v>
      </c>
      <c r="J14409" t="s">
        <v>59336</v>
      </c>
      <c r="K14409">
        <v>11</v>
      </c>
      <c r="L14409" t="s">
        <v>232</v>
      </c>
      <c r="M14409" t="s">
        <v>59337</v>
      </c>
    </row>
    <row r="14410" spans="1:13" x14ac:dyDescent="0.35">
      <c r="A14410" t="s">
        <v>59338</v>
      </c>
      <c r="B14410" t="s">
        <v>14</v>
      </c>
      <c r="C14410" t="s">
        <v>59339</v>
      </c>
      <c r="D14410" t="s">
        <v>229</v>
      </c>
      <c r="E14410">
        <v>33122</v>
      </c>
      <c r="F14410">
        <v>769</v>
      </c>
      <c r="G14410">
        <v>0</v>
      </c>
      <c r="H14410" t="s">
        <v>59340</v>
      </c>
      <c r="I14410">
        <v>20</v>
      </c>
      <c r="J14410" t="s">
        <v>58960</v>
      </c>
      <c r="K14410">
        <v>59</v>
      </c>
      <c r="L14410" t="s">
        <v>232</v>
      </c>
      <c r="M14410" t="s">
        <v>59341</v>
      </c>
    </row>
    <row r="14411" spans="1:13" x14ac:dyDescent="0.35">
      <c r="A14411" t="s">
        <v>59342</v>
      </c>
      <c r="B14411" t="s">
        <v>14</v>
      </c>
      <c r="C14411" t="s">
        <v>59343</v>
      </c>
      <c r="D14411" t="s">
        <v>229</v>
      </c>
      <c r="E14411">
        <v>122167</v>
      </c>
      <c r="F14411">
        <v>2417</v>
      </c>
      <c r="G14411">
        <v>0</v>
      </c>
      <c r="H14411" t="s">
        <v>59344</v>
      </c>
      <c r="I14411">
        <v>20</v>
      </c>
      <c r="J14411" t="s">
        <v>59345</v>
      </c>
      <c r="K14411">
        <v>265</v>
      </c>
      <c r="L14411" t="s">
        <v>232</v>
      </c>
      <c r="M14411" t="s">
        <v>59346</v>
      </c>
    </row>
    <row r="14412" spans="1:13" x14ac:dyDescent="0.35">
      <c r="A14412" t="s">
        <v>59347</v>
      </c>
      <c r="B14412" t="s">
        <v>14</v>
      </c>
      <c r="C14412" t="s">
        <v>59348</v>
      </c>
      <c r="D14412" t="s">
        <v>229</v>
      </c>
      <c r="E14412">
        <v>7653</v>
      </c>
      <c r="F14412">
        <v>116</v>
      </c>
      <c r="G14412">
        <v>0</v>
      </c>
      <c r="H14412" t="s">
        <v>59349</v>
      </c>
      <c r="I14412">
        <v>20</v>
      </c>
      <c r="J14412" t="s">
        <v>59350</v>
      </c>
      <c r="K14412">
        <v>13</v>
      </c>
      <c r="L14412" t="s">
        <v>232</v>
      </c>
      <c r="M14412" t="s">
        <v>59351</v>
      </c>
    </row>
    <row r="14413" spans="1:13" x14ac:dyDescent="0.35">
      <c r="A14413" t="s">
        <v>59352</v>
      </c>
      <c r="B14413" t="s">
        <v>14</v>
      </c>
      <c r="C14413" t="s">
        <v>59353</v>
      </c>
      <c r="D14413" t="s">
        <v>229</v>
      </c>
      <c r="E14413">
        <v>9432</v>
      </c>
      <c r="F14413">
        <v>186</v>
      </c>
      <c r="G14413">
        <v>0</v>
      </c>
      <c r="H14413" t="s">
        <v>59354</v>
      </c>
      <c r="I14413">
        <v>20</v>
      </c>
      <c r="J14413" t="s">
        <v>59355</v>
      </c>
      <c r="K14413">
        <v>12</v>
      </c>
      <c r="L14413" t="s">
        <v>232</v>
      </c>
      <c r="M14413" t="s">
        <v>59356</v>
      </c>
    </row>
    <row r="14414" spans="1:13" x14ac:dyDescent="0.35">
      <c r="A14414" t="s">
        <v>59357</v>
      </c>
      <c r="B14414" t="s">
        <v>14</v>
      </c>
      <c r="C14414" t="s">
        <v>59358</v>
      </c>
      <c r="D14414" t="s">
        <v>229</v>
      </c>
      <c r="E14414">
        <v>137502</v>
      </c>
      <c r="F14414">
        <v>3635</v>
      </c>
      <c r="G14414">
        <v>0</v>
      </c>
      <c r="H14414" t="s">
        <v>59359</v>
      </c>
      <c r="I14414">
        <v>20</v>
      </c>
      <c r="J14414" t="s">
        <v>59360</v>
      </c>
      <c r="K14414">
        <v>894</v>
      </c>
      <c r="L14414" t="s">
        <v>232</v>
      </c>
      <c r="M14414" t="s">
        <v>59361</v>
      </c>
    </row>
    <row r="14415" spans="1:13" x14ac:dyDescent="0.35">
      <c r="A14415" t="s">
        <v>59362</v>
      </c>
      <c r="B14415" t="s">
        <v>14</v>
      </c>
      <c r="C14415" t="s">
        <v>59363</v>
      </c>
      <c r="D14415" t="s">
        <v>229</v>
      </c>
      <c r="E14415">
        <v>19060</v>
      </c>
      <c r="F14415">
        <v>578</v>
      </c>
      <c r="G14415">
        <v>0</v>
      </c>
      <c r="H14415" t="s">
        <v>59364</v>
      </c>
      <c r="I14415">
        <v>20</v>
      </c>
      <c r="J14415" t="s">
        <v>59365</v>
      </c>
      <c r="K14415">
        <v>52</v>
      </c>
      <c r="L14415" t="s">
        <v>232</v>
      </c>
      <c r="M14415" t="s">
        <v>59366</v>
      </c>
    </row>
    <row r="14416" spans="1:13" x14ac:dyDescent="0.35">
      <c r="A14416" t="s">
        <v>59367</v>
      </c>
      <c r="B14416" t="s">
        <v>14</v>
      </c>
      <c r="C14416" t="s">
        <v>59368</v>
      </c>
      <c r="D14416" t="s">
        <v>229</v>
      </c>
      <c r="E14416">
        <v>53188</v>
      </c>
      <c r="F14416">
        <v>1032</v>
      </c>
      <c r="G14416">
        <v>0</v>
      </c>
      <c r="H14416" t="s">
        <v>59369</v>
      </c>
      <c r="I14416">
        <v>20</v>
      </c>
      <c r="J14416" t="s">
        <v>59370</v>
      </c>
      <c r="K14416">
        <v>176</v>
      </c>
      <c r="L14416" t="s">
        <v>232</v>
      </c>
      <c r="M14416" t="s">
        <v>59371</v>
      </c>
    </row>
    <row r="14417" spans="1:13" x14ac:dyDescent="0.35">
      <c r="A14417" t="s">
        <v>59372</v>
      </c>
      <c r="B14417" t="s">
        <v>14</v>
      </c>
      <c r="C14417" t="s">
        <v>59373</v>
      </c>
      <c r="D14417" t="s">
        <v>229</v>
      </c>
      <c r="E14417">
        <v>17383</v>
      </c>
      <c r="F14417">
        <v>447</v>
      </c>
      <c r="G14417">
        <v>0</v>
      </c>
      <c r="H14417" t="s">
        <v>59374</v>
      </c>
      <c r="I14417">
        <v>20</v>
      </c>
      <c r="J14417" t="s">
        <v>59375</v>
      </c>
      <c r="K14417">
        <v>68</v>
      </c>
      <c r="L14417" t="s">
        <v>232</v>
      </c>
      <c r="M14417" t="s">
        <v>59376</v>
      </c>
    </row>
    <row r="14418" spans="1:13" x14ac:dyDescent="0.35">
      <c r="A14418" t="s">
        <v>59377</v>
      </c>
      <c r="B14418" t="s">
        <v>14</v>
      </c>
      <c r="C14418" t="s">
        <v>59378</v>
      </c>
      <c r="D14418" t="s">
        <v>229</v>
      </c>
      <c r="E14418">
        <v>17197</v>
      </c>
      <c r="F14418">
        <v>337</v>
      </c>
      <c r="G14418">
        <v>0</v>
      </c>
      <c r="H14418" t="s">
        <v>59379</v>
      </c>
      <c r="I14418">
        <v>20</v>
      </c>
      <c r="J14418" t="s">
        <v>59380</v>
      </c>
      <c r="K14418">
        <v>72</v>
      </c>
      <c r="L14418" t="s">
        <v>232</v>
      </c>
      <c r="M14418" t="s">
        <v>59381</v>
      </c>
    </row>
    <row r="14419" spans="1:13" x14ac:dyDescent="0.35">
      <c r="A14419" t="s">
        <v>59382</v>
      </c>
      <c r="B14419" t="s">
        <v>14</v>
      </c>
      <c r="C14419" t="s">
        <v>59383</v>
      </c>
      <c r="D14419" t="s">
        <v>229</v>
      </c>
      <c r="E14419">
        <v>18920</v>
      </c>
      <c r="F14419">
        <v>394</v>
      </c>
      <c r="G14419">
        <v>0</v>
      </c>
      <c r="H14419" t="s">
        <v>59384</v>
      </c>
      <c r="I14419">
        <v>20</v>
      </c>
      <c r="J14419" t="s">
        <v>59385</v>
      </c>
      <c r="K14419">
        <v>115</v>
      </c>
      <c r="L14419" t="s">
        <v>232</v>
      </c>
      <c r="M14419" t="s">
        <v>59386</v>
      </c>
    </row>
    <row r="14420" spans="1:13" x14ac:dyDescent="0.35">
      <c r="A14420" t="s">
        <v>59387</v>
      </c>
      <c r="B14420" t="s">
        <v>14</v>
      </c>
      <c r="C14420" t="s">
        <v>59388</v>
      </c>
      <c r="D14420" t="s">
        <v>229</v>
      </c>
      <c r="E14420">
        <v>299161</v>
      </c>
      <c r="F14420">
        <v>385</v>
      </c>
      <c r="G14420">
        <v>0</v>
      </c>
      <c r="H14420" t="s">
        <v>59389</v>
      </c>
      <c r="I14420">
        <v>20</v>
      </c>
      <c r="J14420" t="s">
        <v>58260</v>
      </c>
      <c r="K14420">
        <v>24</v>
      </c>
      <c r="L14420" t="s">
        <v>232</v>
      </c>
      <c r="M14420" t="s">
        <v>58261</v>
      </c>
    </row>
    <row r="14421" spans="1:13" x14ac:dyDescent="0.35">
      <c r="A14421" t="s">
        <v>59390</v>
      </c>
      <c r="B14421" t="s">
        <v>14</v>
      </c>
      <c r="C14421" t="s">
        <v>59391</v>
      </c>
      <c r="D14421" t="s">
        <v>229</v>
      </c>
      <c r="E14421">
        <v>27150</v>
      </c>
      <c r="F14421">
        <v>331</v>
      </c>
      <c r="G14421">
        <v>0</v>
      </c>
      <c r="H14421" t="s">
        <v>59392</v>
      </c>
      <c r="I14421">
        <v>20</v>
      </c>
      <c r="J14421" t="s">
        <v>58260</v>
      </c>
      <c r="K14421">
        <v>15</v>
      </c>
      <c r="L14421" t="s">
        <v>232</v>
      </c>
      <c r="M14421" t="s">
        <v>58261</v>
      </c>
    </row>
    <row r="14422" spans="1:13" x14ac:dyDescent="0.35">
      <c r="A14422" t="s">
        <v>59393</v>
      </c>
      <c r="B14422" t="s">
        <v>14</v>
      </c>
      <c r="C14422" t="s">
        <v>59394</v>
      </c>
      <c r="D14422" t="s">
        <v>229</v>
      </c>
      <c r="E14422">
        <v>52947</v>
      </c>
      <c r="F14422">
        <v>1040</v>
      </c>
      <c r="G14422">
        <v>0</v>
      </c>
      <c r="H14422" t="s">
        <v>59395</v>
      </c>
      <c r="I14422">
        <v>20</v>
      </c>
      <c r="J14422" t="s">
        <v>58260</v>
      </c>
      <c r="K14422">
        <v>16</v>
      </c>
      <c r="L14422" t="s">
        <v>232</v>
      </c>
      <c r="M14422" t="s">
        <v>58261</v>
      </c>
    </row>
    <row r="14423" spans="1:13" x14ac:dyDescent="0.35">
      <c r="A14423" t="s">
        <v>59396</v>
      </c>
      <c r="B14423" t="s">
        <v>14</v>
      </c>
      <c r="C14423" t="s">
        <v>59397</v>
      </c>
      <c r="D14423" t="s">
        <v>229</v>
      </c>
      <c r="E14423">
        <v>144569</v>
      </c>
      <c r="F14423">
        <v>2034</v>
      </c>
      <c r="G14423">
        <v>0</v>
      </c>
      <c r="H14423" t="s">
        <v>59398</v>
      </c>
      <c r="I14423">
        <v>20</v>
      </c>
      <c r="J14423" t="s">
        <v>58260</v>
      </c>
      <c r="K14423">
        <v>239</v>
      </c>
      <c r="L14423" t="s">
        <v>232</v>
      </c>
      <c r="M14423" t="s">
        <v>58261</v>
      </c>
    </row>
    <row r="14424" spans="1:13" x14ac:dyDescent="0.35">
      <c r="A14424" t="s">
        <v>59399</v>
      </c>
      <c r="B14424" t="s">
        <v>14</v>
      </c>
      <c r="C14424" t="s">
        <v>59400</v>
      </c>
      <c r="D14424" t="s">
        <v>229</v>
      </c>
      <c r="E14424">
        <v>46725</v>
      </c>
      <c r="F14424">
        <v>836</v>
      </c>
      <c r="G14424">
        <v>0</v>
      </c>
      <c r="H14424" t="s">
        <v>59401</v>
      </c>
      <c r="I14424">
        <v>20</v>
      </c>
      <c r="J14424" t="s">
        <v>58260</v>
      </c>
      <c r="K14424">
        <v>85</v>
      </c>
      <c r="L14424" t="s">
        <v>232</v>
      </c>
      <c r="M14424" t="s">
        <v>58261</v>
      </c>
    </row>
    <row r="14425" spans="1:13" x14ac:dyDescent="0.35">
      <c r="A14425" t="s">
        <v>59402</v>
      </c>
      <c r="B14425" t="s">
        <v>14</v>
      </c>
      <c r="C14425" t="s">
        <v>59403</v>
      </c>
      <c r="D14425" t="s">
        <v>229</v>
      </c>
      <c r="E14425">
        <v>107834</v>
      </c>
      <c r="F14425">
        <v>1597</v>
      </c>
      <c r="G14425">
        <v>0</v>
      </c>
      <c r="H14425" t="s">
        <v>59404</v>
      </c>
      <c r="I14425">
        <v>20</v>
      </c>
      <c r="J14425" t="s">
        <v>58260</v>
      </c>
      <c r="K14425">
        <v>68</v>
      </c>
      <c r="L14425" t="s">
        <v>232</v>
      </c>
      <c r="M14425" t="s">
        <v>58261</v>
      </c>
    </row>
    <row r="14426" spans="1:13" x14ac:dyDescent="0.35">
      <c r="A14426" t="s">
        <v>59405</v>
      </c>
      <c r="B14426" t="s">
        <v>14</v>
      </c>
      <c r="C14426" t="s">
        <v>59406</v>
      </c>
      <c r="D14426" t="s">
        <v>229</v>
      </c>
      <c r="E14426">
        <v>23298</v>
      </c>
      <c r="F14426">
        <v>471</v>
      </c>
      <c r="G14426">
        <v>0</v>
      </c>
      <c r="H14426" t="s">
        <v>59407</v>
      </c>
      <c r="I14426">
        <v>20</v>
      </c>
      <c r="J14426" t="s">
        <v>59408</v>
      </c>
      <c r="K14426">
        <v>66</v>
      </c>
      <c r="L14426" t="s">
        <v>232</v>
      </c>
      <c r="M14426" t="s">
        <v>59409</v>
      </c>
    </row>
    <row r="14427" spans="1:13" x14ac:dyDescent="0.35">
      <c r="A14427" t="e">
        <f>-UZLtY7S9zY</f>
        <v>#NAME?</v>
      </c>
      <c r="B14427" t="s">
        <v>14</v>
      </c>
      <c r="C14427" t="s">
        <v>59410</v>
      </c>
      <c r="D14427" t="s">
        <v>229</v>
      </c>
      <c r="E14427">
        <v>24462</v>
      </c>
      <c r="F14427">
        <v>274</v>
      </c>
      <c r="G14427">
        <v>0</v>
      </c>
      <c r="H14427" t="s">
        <v>59411</v>
      </c>
      <c r="I14427">
        <v>20</v>
      </c>
      <c r="J14427" t="s">
        <v>59412</v>
      </c>
      <c r="K14427">
        <v>57</v>
      </c>
      <c r="L14427" t="s">
        <v>232</v>
      </c>
      <c r="M14427" t="s">
        <v>59413</v>
      </c>
    </row>
    <row r="14428" spans="1:13" x14ac:dyDescent="0.35">
      <c r="A14428" t="s">
        <v>59414</v>
      </c>
      <c r="B14428" t="s">
        <v>14</v>
      </c>
      <c r="C14428" t="s">
        <v>59415</v>
      </c>
      <c r="D14428" t="s">
        <v>229</v>
      </c>
      <c r="E14428">
        <v>24271</v>
      </c>
      <c r="F14428">
        <v>416</v>
      </c>
      <c r="G14428">
        <v>0</v>
      </c>
      <c r="H14428" t="s">
        <v>59416</v>
      </c>
      <c r="I14428">
        <v>20</v>
      </c>
      <c r="J14428" t="s">
        <v>59417</v>
      </c>
      <c r="K14428">
        <v>81</v>
      </c>
      <c r="L14428" t="s">
        <v>232</v>
      </c>
      <c r="M14428" t="s">
        <v>59418</v>
      </c>
    </row>
    <row r="14429" spans="1:13" x14ac:dyDescent="0.35">
      <c r="A14429" t="s">
        <v>59419</v>
      </c>
      <c r="B14429" t="s">
        <v>14</v>
      </c>
      <c r="C14429" t="s">
        <v>59420</v>
      </c>
      <c r="D14429" t="s">
        <v>229</v>
      </c>
      <c r="E14429">
        <v>37582</v>
      </c>
      <c r="F14429">
        <v>237</v>
      </c>
      <c r="G14429">
        <v>0</v>
      </c>
      <c r="H14429" t="s">
        <v>59421</v>
      </c>
      <c r="I14429">
        <v>20</v>
      </c>
      <c r="J14429" t="s">
        <v>59422</v>
      </c>
      <c r="K14429">
        <v>59</v>
      </c>
      <c r="L14429" t="s">
        <v>232</v>
      </c>
      <c r="M14429" t="s">
        <v>59423</v>
      </c>
    </row>
    <row r="14430" spans="1:13" x14ac:dyDescent="0.35">
      <c r="A14430" t="s">
        <v>59424</v>
      </c>
      <c r="B14430" t="s">
        <v>14</v>
      </c>
      <c r="C14430" t="s">
        <v>59425</v>
      </c>
      <c r="D14430" t="s">
        <v>229</v>
      </c>
      <c r="E14430">
        <v>1127771</v>
      </c>
      <c r="F14430">
        <v>1093</v>
      </c>
      <c r="G14430">
        <v>0</v>
      </c>
      <c r="H14430" t="s">
        <v>59426</v>
      </c>
      <c r="I14430">
        <v>20</v>
      </c>
      <c r="J14430" t="s">
        <v>58260</v>
      </c>
      <c r="K14430">
        <v>48</v>
      </c>
      <c r="L14430" t="s">
        <v>232</v>
      </c>
      <c r="M14430" t="s">
        <v>58261</v>
      </c>
    </row>
    <row r="14431" spans="1:13" x14ac:dyDescent="0.35">
      <c r="A14431" t="s">
        <v>59427</v>
      </c>
      <c r="B14431" t="s">
        <v>14</v>
      </c>
      <c r="C14431" t="s">
        <v>59428</v>
      </c>
      <c r="D14431" t="s">
        <v>229</v>
      </c>
      <c r="E14431">
        <v>6555</v>
      </c>
      <c r="F14431">
        <v>102</v>
      </c>
      <c r="G14431">
        <v>0</v>
      </c>
      <c r="H14431" t="s">
        <v>59429</v>
      </c>
      <c r="I14431">
        <v>20</v>
      </c>
      <c r="J14431" t="s">
        <v>59430</v>
      </c>
      <c r="K14431">
        <v>31</v>
      </c>
      <c r="L14431" t="s">
        <v>232</v>
      </c>
      <c r="M14431" t="s">
        <v>59431</v>
      </c>
    </row>
    <row r="14432" spans="1:13" x14ac:dyDescent="0.35">
      <c r="A14432" t="s">
        <v>59432</v>
      </c>
      <c r="B14432" t="s">
        <v>14</v>
      </c>
      <c r="C14432" t="s">
        <v>59433</v>
      </c>
      <c r="D14432" t="s">
        <v>229</v>
      </c>
      <c r="E14432">
        <v>4654</v>
      </c>
      <c r="F14432">
        <v>88</v>
      </c>
      <c r="G14432">
        <v>0</v>
      </c>
      <c r="H14432" t="s">
        <v>59434</v>
      </c>
      <c r="I14432">
        <v>20</v>
      </c>
      <c r="J14432" t="s">
        <v>59435</v>
      </c>
      <c r="K14432">
        <v>14</v>
      </c>
      <c r="L14432" t="s">
        <v>232</v>
      </c>
      <c r="M14432" t="s">
        <v>59436</v>
      </c>
    </row>
    <row r="14433" spans="1:13" x14ac:dyDescent="0.35">
      <c r="A14433" t="s">
        <v>59437</v>
      </c>
      <c r="B14433" t="s">
        <v>14</v>
      </c>
      <c r="C14433" t="s">
        <v>59438</v>
      </c>
      <c r="D14433" t="s">
        <v>229</v>
      </c>
      <c r="E14433">
        <v>74683</v>
      </c>
      <c r="F14433">
        <v>1502</v>
      </c>
      <c r="G14433">
        <v>0</v>
      </c>
      <c r="H14433" t="s">
        <v>59439</v>
      </c>
      <c r="I14433">
        <v>20</v>
      </c>
      <c r="J14433" t="s">
        <v>58260</v>
      </c>
      <c r="K14433">
        <v>105</v>
      </c>
      <c r="L14433" t="s">
        <v>232</v>
      </c>
      <c r="M14433" t="s">
        <v>58261</v>
      </c>
    </row>
    <row r="14434" spans="1:13" x14ac:dyDescent="0.35">
      <c r="A14434" t="s">
        <v>59440</v>
      </c>
      <c r="B14434" t="s">
        <v>14</v>
      </c>
      <c r="C14434" t="s">
        <v>59441</v>
      </c>
      <c r="D14434" t="s">
        <v>229</v>
      </c>
      <c r="E14434">
        <v>213805</v>
      </c>
      <c r="F14434">
        <v>2498</v>
      </c>
      <c r="G14434">
        <v>0</v>
      </c>
      <c r="H14434" t="s">
        <v>59442</v>
      </c>
      <c r="I14434">
        <v>20</v>
      </c>
      <c r="J14434" t="s">
        <v>59355</v>
      </c>
      <c r="K14434">
        <v>133</v>
      </c>
      <c r="L14434" t="s">
        <v>232</v>
      </c>
      <c r="M14434" t="s">
        <v>59443</v>
      </c>
    </row>
    <row r="14435" spans="1:13" x14ac:dyDescent="0.35">
      <c r="A14435" t="s">
        <v>59444</v>
      </c>
      <c r="B14435" t="s">
        <v>14</v>
      </c>
      <c r="C14435" t="s">
        <v>59445</v>
      </c>
      <c r="D14435" t="s">
        <v>229</v>
      </c>
      <c r="E14435">
        <v>220221</v>
      </c>
      <c r="F14435">
        <v>2969</v>
      </c>
      <c r="G14435">
        <v>0</v>
      </c>
      <c r="H14435" t="s">
        <v>59446</v>
      </c>
      <c r="I14435">
        <v>24</v>
      </c>
      <c r="J14435" t="s">
        <v>59447</v>
      </c>
      <c r="K14435">
        <v>624</v>
      </c>
      <c r="L14435" t="s">
        <v>232</v>
      </c>
      <c r="M14435" t="s">
        <v>59448</v>
      </c>
    </row>
    <row r="14436" spans="1:13" x14ac:dyDescent="0.35">
      <c r="A14436" t="s">
        <v>59449</v>
      </c>
      <c r="B14436" t="s">
        <v>14</v>
      </c>
      <c r="C14436" t="s">
        <v>59450</v>
      </c>
      <c r="D14436" t="s">
        <v>229</v>
      </c>
      <c r="E14436">
        <v>25236</v>
      </c>
      <c r="F14436">
        <v>566</v>
      </c>
      <c r="G14436">
        <v>0</v>
      </c>
      <c r="H14436" t="s">
        <v>59451</v>
      </c>
      <c r="I14436">
        <v>20</v>
      </c>
      <c r="J14436" t="s">
        <v>59452</v>
      </c>
      <c r="K14436">
        <v>110</v>
      </c>
      <c r="L14436" t="s">
        <v>232</v>
      </c>
      <c r="M14436" t="s">
        <v>59453</v>
      </c>
    </row>
    <row r="14437" spans="1:13" x14ac:dyDescent="0.35">
      <c r="A14437" t="s">
        <v>59454</v>
      </c>
      <c r="B14437" t="s">
        <v>14</v>
      </c>
      <c r="C14437" t="s">
        <v>59455</v>
      </c>
      <c r="D14437" t="s">
        <v>229</v>
      </c>
      <c r="E14437">
        <v>17331</v>
      </c>
      <c r="F14437">
        <v>350</v>
      </c>
      <c r="G14437">
        <v>0</v>
      </c>
      <c r="H14437" t="s">
        <v>59456</v>
      </c>
      <c r="I14437">
        <v>20</v>
      </c>
      <c r="J14437" t="s">
        <v>58694</v>
      </c>
      <c r="K14437">
        <v>41</v>
      </c>
      <c r="L14437" t="s">
        <v>232</v>
      </c>
      <c r="M14437" t="s">
        <v>59457</v>
      </c>
    </row>
    <row r="14438" spans="1:13" x14ac:dyDescent="0.35">
      <c r="A14438" t="s">
        <v>59458</v>
      </c>
      <c r="B14438" t="s">
        <v>14</v>
      </c>
      <c r="C14438" t="s">
        <v>59459</v>
      </c>
      <c r="D14438" t="s">
        <v>229</v>
      </c>
      <c r="E14438">
        <v>967811</v>
      </c>
      <c r="F14438">
        <v>881</v>
      </c>
      <c r="G14438">
        <v>0</v>
      </c>
      <c r="H14438" t="s">
        <v>59460</v>
      </c>
      <c r="I14438">
        <v>24</v>
      </c>
      <c r="J14438" t="s">
        <v>59461</v>
      </c>
      <c r="K14438">
        <v>149</v>
      </c>
      <c r="L14438" t="s">
        <v>232</v>
      </c>
      <c r="M14438" t="s">
        <v>59462</v>
      </c>
    </row>
    <row r="14439" spans="1:13" x14ac:dyDescent="0.35">
      <c r="A14439" t="s">
        <v>59463</v>
      </c>
      <c r="B14439" t="s">
        <v>14</v>
      </c>
      <c r="C14439" t="s">
        <v>59464</v>
      </c>
      <c r="D14439" t="s">
        <v>229</v>
      </c>
      <c r="E14439">
        <v>38247</v>
      </c>
      <c r="F14439">
        <v>999</v>
      </c>
      <c r="G14439">
        <v>0</v>
      </c>
      <c r="H14439" t="s">
        <v>59465</v>
      </c>
      <c r="I14439">
        <v>24</v>
      </c>
      <c r="J14439" t="s">
        <v>59466</v>
      </c>
      <c r="K14439">
        <v>150</v>
      </c>
      <c r="L14439" t="s">
        <v>232</v>
      </c>
      <c r="M14439" t="s">
        <v>59467</v>
      </c>
    </row>
    <row r="14440" spans="1:13" x14ac:dyDescent="0.35">
      <c r="A14440" t="s">
        <v>59468</v>
      </c>
      <c r="B14440" t="s">
        <v>14</v>
      </c>
      <c r="C14440" t="s">
        <v>59469</v>
      </c>
      <c r="D14440" t="s">
        <v>229</v>
      </c>
      <c r="E14440">
        <v>32736</v>
      </c>
      <c r="F14440">
        <v>211</v>
      </c>
      <c r="G14440">
        <v>0</v>
      </c>
      <c r="H14440" t="s">
        <v>59470</v>
      </c>
      <c r="I14440">
        <v>24</v>
      </c>
      <c r="J14440" t="s">
        <v>59471</v>
      </c>
      <c r="K14440">
        <v>37</v>
      </c>
      <c r="L14440" t="s">
        <v>232</v>
      </c>
      <c r="M14440" t="s">
        <v>59472</v>
      </c>
    </row>
    <row r="14441" spans="1:13" x14ac:dyDescent="0.35">
      <c r="A14441" t="s">
        <v>59473</v>
      </c>
      <c r="B14441" t="s">
        <v>14</v>
      </c>
      <c r="C14441" t="s">
        <v>59474</v>
      </c>
      <c r="D14441" t="s">
        <v>229</v>
      </c>
      <c r="E14441">
        <v>38652</v>
      </c>
      <c r="F14441">
        <v>654</v>
      </c>
      <c r="G14441">
        <v>0</v>
      </c>
      <c r="H14441" t="s">
        <v>59475</v>
      </c>
      <c r="I14441">
        <v>20</v>
      </c>
      <c r="J14441" t="s">
        <v>59476</v>
      </c>
      <c r="K14441">
        <v>43</v>
      </c>
      <c r="L14441" t="s">
        <v>232</v>
      </c>
      <c r="M14441" t="s">
        <v>59477</v>
      </c>
    </row>
    <row r="14442" spans="1:13" x14ac:dyDescent="0.35">
      <c r="A14442" t="s">
        <v>59478</v>
      </c>
      <c r="B14442" t="s">
        <v>14</v>
      </c>
      <c r="C14442" t="s">
        <v>59479</v>
      </c>
      <c r="D14442" t="s">
        <v>229</v>
      </c>
      <c r="E14442">
        <v>9334</v>
      </c>
      <c r="F14442">
        <v>202</v>
      </c>
      <c r="G14442">
        <v>0</v>
      </c>
      <c r="H14442" t="s">
        <v>23777</v>
      </c>
      <c r="I14442">
        <v>24</v>
      </c>
      <c r="J14442" t="s">
        <v>53</v>
      </c>
      <c r="K14442">
        <v>19</v>
      </c>
      <c r="L14442" t="s">
        <v>232</v>
      </c>
      <c r="M14442" t="s">
        <v>59480</v>
      </c>
    </row>
    <row r="14443" spans="1:13" x14ac:dyDescent="0.35">
      <c r="A14443" t="s">
        <v>59481</v>
      </c>
      <c r="B14443" t="s">
        <v>14</v>
      </c>
      <c r="C14443" t="s">
        <v>59482</v>
      </c>
      <c r="D14443" t="s">
        <v>229</v>
      </c>
      <c r="E14443">
        <v>65566</v>
      </c>
      <c r="F14443">
        <v>1076</v>
      </c>
      <c r="G14443">
        <v>0</v>
      </c>
      <c r="H14443" t="s">
        <v>59483</v>
      </c>
      <c r="I14443">
        <v>20</v>
      </c>
      <c r="J14443" t="s">
        <v>59484</v>
      </c>
      <c r="K14443">
        <v>217</v>
      </c>
      <c r="L14443" t="s">
        <v>232</v>
      </c>
      <c r="M14443" t="s">
        <v>59485</v>
      </c>
    </row>
    <row r="14444" spans="1:13" x14ac:dyDescent="0.35">
      <c r="A14444" t="s">
        <v>59486</v>
      </c>
      <c r="B14444" t="s">
        <v>14</v>
      </c>
      <c r="C14444" t="s">
        <v>59487</v>
      </c>
      <c r="D14444" t="s">
        <v>229</v>
      </c>
      <c r="E14444">
        <v>74691</v>
      </c>
      <c r="F14444">
        <v>1074</v>
      </c>
      <c r="G14444">
        <v>0</v>
      </c>
      <c r="H14444" t="s">
        <v>59488</v>
      </c>
      <c r="I14444">
        <v>24</v>
      </c>
      <c r="J14444" t="s">
        <v>59489</v>
      </c>
      <c r="K14444">
        <v>120</v>
      </c>
      <c r="L14444" t="s">
        <v>232</v>
      </c>
      <c r="M14444" t="s">
        <v>59490</v>
      </c>
    </row>
    <row r="14445" spans="1:13" x14ac:dyDescent="0.35">
      <c r="A14445" t="s">
        <v>59491</v>
      </c>
      <c r="B14445" t="s">
        <v>14</v>
      </c>
      <c r="C14445" t="s">
        <v>59492</v>
      </c>
      <c r="D14445" t="s">
        <v>229</v>
      </c>
      <c r="E14445">
        <v>119953</v>
      </c>
      <c r="F14445">
        <v>857</v>
      </c>
      <c r="G14445">
        <v>0</v>
      </c>
      <c r="H14445" t="s">
        <v>59493</v>
      </c>
      <c r="I14445">
        <v>20</v>
      </c>
      <c r="J14445" t="s">
        <v>58260</v>
      </c>
      <c r="K14445">
        <v>100</v>
      </c>
      <c r="L14445" t="s">
        <v>232</v>
      </c>
      <c r="M14445" t="s">
        <v>58261</v>
      </c>
    </row>
    <row r="14446" spans="1:13" x14ac:dyDescent="0.35">
      <c r="A14446" t="s">
        <v>59494</v>
      </c>
      <c r="B14446" t="s">
        <v>14</v>
      </c>
      <c r="C14446" t="s">
        <v>59495</v>
      </c>
      <c r="D14446" t="s">
        <v>229</v>
      </c>
      <c r="E14446">
        <v>195977</v>
      </c>
      <c r="F14446">
        <v>2431</v>
      </c>
      <c r="G14446">
        <v>0</v>
      </c>
      <c r="H14446" t="s">
        <v>59496</v>
      </c>
      <c r="I14446">
        <v>20</v>
      </c>
      <c r="J14446" t="s">
        <v>58260</v>
      </c>
      <c r="K14446">
        <v>91</v>
      </c>
      <c r="L14446" t="s">
        <v>232</v>
      </c>
      <c r="M14446" t="s">
        <v>58261</v>
      </c>
    </row>
    <row r="14447" spans="1:13" x14ac:dyDescent="0.35">
      <c r="A14447" t="s">
        <v>59497</v>
      </c>
      <c r="B14447" t="s">
        <v>14</v>
      </c>
      <c r="C14447" t="s">
        <v>59498</v>
      </c>
      <c r="D14447" t="s">
        <v>229</v>
      </c>
      <c r="E14447">
        <v>27879</v>
      </c>
      <c r="F14447">
        <v>646</v>
      </c>
      <c r="G14447">
        <v>0</v>
      </c>
      <c r="H14447" t="s">
        <v>59499</v>
      </c>
      <c r="I14447">
        <v>20</v>
      </c>
      <c r="J14447" t="s">
        <v>58260</v>
      </c>
      <c r="K14447">
        <v>33</v>
      </c>
      <c r="L14447" t="s">
        <v>232</v>
      </c>
      <c r="M14447" t="s">
        <v>58261</v>
      </c>
    </row>
    <row r="14448" spans="1:13" x14ac:dyDescent="0.35">
      <c r="A14448" t="s">
        <v>59500</v>
      </c>
      <c r="B14448" t="s">
        <v>14</v>
      </c>
      <c r="C14448" t="s">
        <v>59501</v>
      </c>
      <c r="D14448" t="s">
        <v>229</v>
      </c>
      <c r="E14448">
        <v>71256</v>
      </c>
      <c r="F14448">
        <v>811</v>
      </c>
      <c r="G14448">
        <v>0</v>
      </c>
      <c r="H14448" t="s">
        <v>59502</v>
      </c>
      <c r="I14448">
        <v>20</v>
      </c>
      <c r="J14448" t="s">
        <v>58260</v>
      </c>
      <c r="K14448">
        <v>32</v>
      </c>
      <c r="L14448" t="s">
        <v>232</v>
      </c>
      <c r="M14448" t="s">
        <v>58261</v>
      </c>
    </row>
    <row r="14449" spans="1:13" x14ac:dyDescent="0.35">
      <c r="A14449" t="s">
        <v>59503</v>
      </c>
      <c r="B14449" t="s">
        <v>14</v>
      </c>
      <c r="C14449" t="s">
        <v>59504</v>
      </c>
      <c r="D14449" t="s">
        <v>229</v>
      </c>
      <c r="E14449">
        <v>52871</v>
      </c>
      <c r="F14449">
        <v>597</v>
      </c>
      <c r="G14449">
        <v>0</v>
      </c>
      <c r="H14449" t="s">
        <v>59505</v>
      </c>
      <c r="I14449">
        <v>20</v>
      </c>
      <c r="J14449" t="s">
        <v>59506</v>
      </c>
      <c r="K14449">
        <v>93</v>
      </c>
      <c r="L14449" t="s">
        <v>232</v>
      </c>
      <c r="M14449" t="s">
        <v>59507</v>
      </c>
    </row>
    <row r="14450" spans="1:13" x14ac:dyDescent="0.35">
      <c r="A14450" t="s">
        <v>59508</v>
      </c>
      <c r="B14450" t="s">
        <v>14</v>
      </c>
      <c r="C14450" t="s">
        <v>59509</v>
      </c>
      <c r="D14450" t="s">
        <v>229</v>
      </c>
      <c r="E14450">
        <v>34642</v>
      </c>
      <c r="F14450">
        <v>672</v>
      </c>
      <c r="G14450">
        <v>0</v>
      </c>
      <c r="H14450" t="s">
        <v>59510</v>
      </c>
      <c r="I14450">
        <v>20</v>
      </c>
      <c r="J14450" t="s">
        <v>58260</v>
      </c>
      <c r="K14450">
        <v>38</v>
      </c>
      <c r="L14450" t="s">
        <v>232</v>
      </c>
      <c r="M14450" t="s">
        <v>58261</v>
      </c>
    </row>
    <row r="14451" spans="1:13" x14ac:dyDescent="0.35">
      <c r="A14451" t="s">
        <v>59511</v>
      </c>
      <c r="B14451" t="s">
        <v>14</v>
      </c>
      <c r="C14451" t="s">
        <v>59512</v>
      </c>
      <c r="D14451" t="s">
        <v>229</v>
      </c>
      <c r="E14451">
        <v>50691</v>
      </c>
      <c r="F14451">
        <v>1005</v>
      </c>
      <c r="G14451">
        <v>0</v>
      </c>
      <c r="H14451" t="s">
        <v>59513</v>
      </c>
      <c r="I14451">
        <v>20</v>
      </c>
      <c r="J14451" t="s">
        <v>59514</v>
      </c>
      <c r="K14451">
        <v>115</v>
      </c>
      <c r="L14451" t="s">
        <v>232</v>
      </c>
      <c r="M14451" t="s">
        <v>59515</v>
      </c>
    </row>
    <row r="14452" spans="1:13" x14ac:dyDescent="0.35">
      <c r="A14452" t="s">
        <v>59516</v>
      </c>
      <c r="B14452" t="s">
        <v>14</v>
      </c>
      <c r="C14452" t="s">
        <v>59517</v>
      </c>
      <c r="D14452" t="s">
        <v>229</v>
      </c>
      <c r="E14452">
        <v>25301</v>
      </c>
      <c r="F14452">
        <v>393</v>
      </c>
      <c r="G14452">
        <v>0</v>
      </c>
      <c r="H14452" t="s">
        <v>59518</v>
      </c>
      <c r="I14452">
        <v>20</v>
      </c>
      <c r="J14452" t="s">
        <v>59519</v>
      </c>
      <c r="K14452">
        <v>86</v>
      </c>
      <c r="L14452" t="s">
        <v>232</v>
      </c>
      <c r="M14452" t="s">
        <v>59520</v>
      </c>
    </row>
    <row r="14453" spans="1:13" x14ac:dyDescent="0.35">
      <c r="A14453" t="s">
        <v>59521</v>
      </c>
      <c r="B14453" t="s">
        <v>14</v>
      </c>
      <c r="C14453" t="s">
        <v>59522</v>
      </c>
      <c r="D14453" t="s">
        <v>229</v>
      </c>
      <c r="E14453">
        <v>25521</v>
      </c>
      <c r="F14453">
        <v>247</v>
      </c>
      <c r="G14453">
        <v>0</v>
      </c>
      <c r="H14453" t="s">
        <v>59523</v>
      </c>
      <c r="I14453">
        <v>20</v>
      </c>
      <c r="J14453" t="s">
        <v>59422</v>
      </c>
      <c r="K14453">
        <v>62</v>
      </c>
      <c r="L14453" t="s">
        <v>232</v>
      </c>
      <c r="M14453" t="s">
        <v>59524</v>
      </c>
    </row>
    <row r="14454" spans="1:13" x14ac:dyDescent="0.35">
      <c r="A14454" t="s">
        <v>59525</v>
      </c>
      <c r="B14454" t="s">
        <v>14</v>
      </c>
      <c r="C14454" t="s">
        <v>59526</v>
      </c>
      <c r="D14454" t="s">
        <v>229</v>
      </c>
      <c r="E14454">
        <v>1035219</v>
      </c>
      <c r="F14454">
        <v>838</v>
      </c>
      <c r="G14454">
        <v>0</v>
      </c>
      <c r="H14454" t="s">
        <v>59527</v>
      </c>
      <c r="I14454">
        <v>20</v>
      </c>
      <c r="J14454" t="s">
        <v>58260</v>
      </c>
      <c r="K14454">
        <v>31</v>
      </c>
      <c r="L14454" t="s">
        <v>232</v>
      </c>
      <c r="M14454" t="s">
        <v>58261</v>
      </c>
    </row>
    <row r="14455" spans="1:13" x14ac:dyDescent="0.35">
      <c r="A14455" t="s">
        <v>59528</v>
      </c>
      <c r="B14455" t="s">
        <v>14</v>
      </c>
      <c r="C14455" t="s">
        <v>59529</v>
      </c>
      <c r="D14455" t="s">
        <v>229</v>
      </c>
      <c r="E14455">
        <v>28675</v>
      </c>
      <c r="F14455">
        <v>357</v>
      </c>
      <c r="G14455">
        <v>0</v>
      </c>
      <c r="H14455" t="s">
        <v>59530</v>
      </c>
      <c r="I14455">
        <v>20</v>
      </c>
      <c r="J14455" t="s">
        <v>59531</v>
      </c>
      <c r="K14455">
        <v>40</v>
      </c>
      <c r="L14455" t="s">
        <v>232</v>
      </c>
      <c r="M14455" t="s">
        <v>59532</v>
      </c>
    </row>
    <row r="14456" spans="1:13" x14ac:dyDescent="0.35">
      <c r="A14456" t="s">
        <v>59533</v>
      </c>
      <c r="B14456" t="s">
        <v>14</v>
      </c>
      <c r="C14456" t="s">
        <v>59534</v>
      </c>
      <c r="D14456" t="s">
        <v>229</v>
      </c>
      <c r="E14456">
        <v>40164</v>
      </c>
      <c r="F14456">
        <v>715</v>
      </c>
      <c r="G14456">
        <v>0</v>
      </c>
      <c r="H14456" t="s">
        <v>59535</v>
      </c>
      <c r="I14456">
        <v>20</v>
      </c>
      <c r="J14456" t="s">
        <v>59536</v>
      </c>
      <c r="K14456">
        <v>215</v>
      </c>
      <c r="L14456" t="s">
        <v>232</v>
      </c>
      <c r="M14456" t="s">
        <v>59537</v>
      </c>
    </row>
    <row r="14457" spans="1:13" x14ac:dyDescent="0.35">
      <c r="A14457" t="s">
        <v>59538</v>
      </c>
      <c r="B14457" t="s">
        <v>14</v>
      </c>
      <c r="C14457" t="s">
        <v>59539</v>
      </c>
      <c r="D14457" t="s">
        <v>229</v>
      </c>
      <c r="E14457">
        <v>16725</v>
      </c>
      <c r="F14457">
        <v>543</v>
      </c>
      <c r="G14457">
        <v>0</v>
      </c>
      <c r="H14457" t="s">
        <v>59540</v>
      </c>
      <c r="I14457">
        <v>20</v>
      </c>
      <c r="J14457" t="s">
        <v>59541</v>
      </c>
      <c r="K14457">
        <v>53</v>
      </c>
      <c r="L14457" t="s">
        <v>232</v>
      </c>
      <c r="M14457" t="s">
        <v>59542</v>
      </c>
    </row>
    <row r="14458" spans="1:13" x14ac:dyDescent="0.35">
      <c r="A14458" t="s">
        <v>59543</v>
      </c>
      <c r="B14458" t="s">
        <v>14</v>
      </c>
      <c r="C14458" t="s">
        <v>59544</v>
      </c>
      <c r="D14458" t="s">
        <v>229</v>
      </c>
      <c r="E14458">
        <v>24125</v>
      </c>
      <c r="F14458">
        <v>247</v>
      </c>
      <c r="G14458">
        <v>0</v>
      </c>
      <c r="H14458" t="s">
        <v>59545</v>
      </c>
      <c r="I14458">
        <v>20</v>
      </c>
      <c r="J14458" t="s">
        <v>59546</v>
      </c>
      <c r="K14458">
        <v>24</v>
      </c>
      <c r="L14458" t="s">
        <v>232</v>
      </c>
      <c r="M14458" t="s">
        <v>59547</v>
      </c>
    </row>
    <row r="14459" spans="1:13" x14ac:dyDescent="0.35">
      <c r="A14459" t="s">
        <v>59548</v>
      </c>
      <c r="B14459" t="s">
        <v>14</v>
      </c>
      <c r="C14459" t="s">
        <v>59549</v>
      </c>
      <c r="D14459" t="s">
        <v>229</v>
      </c>
      <c r="E14459">
        <v>105348</v>
      </c>
      <c r="F14459">
        <v>307</v>
      </c>
      <c r="G14459">
        <v>0</v>
      </c>
      <c r="H14459" t="s">
        <v>59550</v>
      </c>
      <c r="I14459">
        <v>20</v>
      </c>
      <c r="J14459" t="s">
        <v>58260</v>
      </c>
      <c r="K14459">
        <v>5</v>
      </c>
      <c r="L14459" t="s">
        <v>232</v>
      </c>
      <c r="M14459" t="s">
        <v>58261</v>
      </c>
    </row>
    <row r="14460" spans="1:13" x14ac:dyDescent="0.35">
      <c r="A14460" t="s">
        <v>59551</v>
      </c>
      <c r="B14460" t="s">
        <v>14</v>
      </c>
      <c r="C14460" t="s">
        <v>59552</v>
      </c>
      <c r="D14460" t="s">
        <v>229</v>
      </c>
      <c r="E14460">
        <v>57939</v>
      </c>
      <c r="F14460">
        <v>680</v>
      </c>
      <c r="G14460">
        <v>0</v>
      </c>
      <c r="H14460" t="s">
        <v>59553</v>
      </c>
      <c r="I14460">
        <v>20</v>
      </c>
      <c r="J14460" t="s">
        <v>59554</v>
      </c>
      <c r="K14460">
        <v>171</v>
      </c>
      <c r="L14460" t="s">
        <v>232</v>
      </c>
      <c r="M14460" t="s">
        <v>59555</v>
      </c>
    </row>
    <row r="14461" spans="1:13" x14ac:dyDescent="0.35">
      <c r="A14461" t="s">
        <v>59556</v>
      </c>
      <c r="B14461" t="s">
        <v>14</v>
      </c>
      <c r="C14461" t="s">
        <v>59557</v>
      </c>
      <c r="D14461" t="s">
        <v>229</v>
      </c>
      <c r="E14461">
        <v>14496</v>
      </c>
      <c r="F14461">
        <v>335</v>
      </c>
      <c r="G14461">
        <v>0</v>
      </c>
      <c r="H14461" t="s">
        <v>59558</v>
      </c>
      <c r="I14461">
        <v>20</v>
      </c>
      <c r="J14461" t="s">
        <v>59559</v>
      </c>
      <c r="K14461">
        <v>20</v>
      </c>
      <c r="L14461" t="s">
        <v>232</v>
      </c>
      <c r="M14461" t="s">
        <v>59560</v>
      </c>
    </row>
    <row r="14462" spans="1:13" x14ac:dyDescent="0.35">
      <c r="A14462" t="s">
        <v>59561</v>
      </c>
      <c r="B14462" t="s">
        <v>14</v>
      </c>
      <c r="C14462" t="s">
        <v>59562</v>
      </c>
      <c r="D14462" t="s">
        <v>229</v>
      </c>
      <c r="E14462">
        <v>74717</v>
      </c>
      <c r="F14462">
        <v>968</v>
      </c>
      <c r="G14462">
        <v>0</v>
      </c>
      <c r="H14462" t="s">
        <v>59563</v>
      </c>
      <c r="I14462">
        <v>20</v>
      </c>
      <c r="J14462" t="s">
        <v>59564</v>
      </c>
      <c r="K14462">
        <v>174</v>
      </c>
      <c r="L14462" t="s">
        <v>232</v>
      </c>
      <c r="M14462" t="s">
        <v>59565</v>
      </c>
    </row>
    <row r="14463" spans="1:13" x14ac:dyDescent="0.35">
      <c r="A14463" t="s">
        <v>59566</v>
      </c>
      <c r="B14463" t="s">
        <v>14</v>
      </c>
      <c r="C14463" t="s">
        <v>59567</v>
      </c>
      <c r="D14463" t="s">
        <v>229</v>
      </c>
      <c r="E14463">
        <v>46817</v>
      </c>
      <c r="F14463">
        <v>475</v>
      </c>
      <c r="G14463">
        <v>0</v>
      </c>
      <c r="H14463" t="s">
        <v>59568</v>
      </c>
      <c r="I14463">
        <v>20</v>
      </c>
      <c r="J14463" t="s">
        <v>58833</v>
      </c>
      <c r="K14463">
        <v>183</v>
      </c>
      <c r="L14463" t="s">
        <v>232</v>
      </c>
      <c r="M14463" t="s">
        <v>59569</v>
      </c>
    </row>
    <row r="14464" spans="1:13" x14ac:dyDescent="0.35">
      <c r="A14464" t="s">
        <v>59570</v>
      </c>
      <c r="B14464" t="s">
        <v>14</v>
      </c>
      <c r="C14464" t="s">
        <v>59571</v>
      </c>
      <c r="D14464" t="s">
        <v>229</v>
      </c>
      <c r="E14464">
        <v>272112</v>
      </c>
      <c r="F14464">
        <v>3940</v>
      </c>
      <c r="G14464">
        <v>0</v>
      </c>
      <c r="H14464" t="s">
        <v>59572</v>
      </c>
      <c r="I14464">
        <v>24</v>
      </c>
      <c r="J14464" t="s">
        <v>59573</v>
      </c>
      <c r="K14464">
        <v>385</v>
      </c>
      <c r="L14464" t="s">
        <v>232</v>
      </c>
      <c r="M14464" t="s">
        <v>59574</v>
      </c>
    </row>
    <row r="14465" spans="1:13" x14ac:dyDescent="0.35">
      <c r="A14465" t="s">
        <v>59575</v>
      </c>
      <c r="B14465" t="s">
        <v>14</v>
      </c>
      <c r="C14465" t="s">
        <v>59576</v>
      </c>
      <c r="D14465" t="s">
        <v>229</v>
      </c>
      <c r="E14465">
        <v>77094</v>
      </c>
      <c r="F14465">
        <v>498</v>
      </c>
      <c r="G14465">
        <v>0</v>
      </c>
      <c r="H14465" t="s">
        <v>59577</v>
      </c>
      <c r="I14465">
        <v>24</v>
      </c>
      <c r="J14465" t="s">
        <v>58965</v>
      </c>
      <c r="K14465">
        <v>66</v>
      </c>
      <c r="L14465" t="s">
        <v>232</v>
      </c>
      <c r="M14465" t="s">
        <v>59578</v>
      </c>
    </row>
    <row r="14466" spans="1:13" x14ac:dyDescent="0.35">
      <c r="A14466" t="s">
        <v>59579</v>
      </c>
      <c r="B14466" t="s">
        <v>14</v>
      </c>
      <c r="C14466" t="s">
        <v>59580</v>
      </c>
      <c r="D14466" t="s">
        <v>229</v>
      </c>
      <c r="E14466">
        <v>128343</v>
      </c>
      <c r="F14466">
        <v>545</v>
      </c>
      <c r="G14466">
        <v>0</v>
      </c>
      <c r="H14466" t="s">
        <v>59581</v>
      </c>
      <c r="I14466">
        <v>20</v>
      </c>
      <c r="J14466" t="s">
        <v>59582</v>
      </c>
      <c r="K14466">
        <v>39</v>
      </c>
      <c r="L14466" t="s">
        <v>232</v>
      </c>
      <c r="M14466" t="s">
        <v>59583</v>
      </c>
    </row>
    <row r="14467" spans="1:13" x14ac:dyDescent="0.35">
      <c r="A14467" t="s">
        <v>59584</v>
      </c>
      <c r="B14467" t="s">
        <v>14</v>
      </c>
      <c r="C14467" t="s">
        <v>59585</v>
      </c>
      <c r="D14467" t="s">
        <v>229</v>
      </c>
      <c r="E14467">
        <v>163636</v>
      </c>
      <c r="F14467">
        <v>1548</v>
      </c>
      <c r="G14467">
        <v>0</v>
      </c>
      <c r="H14467" t="s">
        <v>59586</v>
      </c>
      <c r="I14467">
        <v>20</v>
      </c>
      <c r="J14467" t="s">
        <v>58960</v>
      </c>
      <c r="K14467">
        <v>263</v>
      </c>
      <c r="L14467" t="s">
        <v>232</v>
      </c>
      <c r="M14467" t="s">
        <v>59587</v>
      </c>
    </row>
    <row r="14468" spans="1:13" x14ac:dyDescent="0.35">
      <c r="A14468" t="s">
        <v>59588</v>
      </c>
      <c r="B14468" t="s">
        <v>14</v>
      </c>
      <c r="C14468" t="s">
        <v>59589</v>
      </c>
      <c r="D14468" t="s">
        <v>229</v>
      </c>
      <c r="E14468">
        <v>86293</v>
      </c>
      <c r="F14468">
        <v>540</v>
      </c>
      <c r="G14468">
        <v>0</v>
      </c>
      <c r="H14468" t="s">
        <v>59590</v>
      </c>
      <c r="I14468">
        <v>20</v>
      </c>
      <c r="J14468" t="s">
        <v>59591</v>
      </c>
      <c r="K14468">
        <v>40</v>
      </c>
      <c r="L14468" t="s">
        <v>232</v>
      </c>
      <c r="M14468" t="s">
        <v>59592</v>
      </c>
    </row>
    <row r="14469" spans="1:13" x14ac:dyDescent="0.35">
      <c r="A14469" t="s">
        <v>59593</v>
      </c>
      <c r="B14469" t="s">
        <v>14</v>
      </c>
      <c r="C14469" t="s">
        <v>59594</v>
      </c>
      <c r="D14469" t="s">
        <v>229</v>
      </c>
      <c r="E14469">
        <v>18748</v>
      </c>
      <c r="F14469">
        <v>443</v>
      </c>
      <c r="G14469">
        <v>0</v>
      </c>
      <c r="H14469" t="s">
        <v>59595</v>
      </c>
      <c r="I14469">
        <v>20</v>
      </c>
      <c r="J14469" t="s">
        <v>59596</v>
      </c>
      <c r="K14469">
        <v>36</v>
      </c>
      <c r="L14469" t="s">
        <v>232</v>
      </c>
      <c r="M14469" t="s">
        <v>59597</v>
      </c>
    </row>
    <row r="14470" spans="1:13" x14ac:dyDescent="0.35">
      <c r="A14470" t="s">
        <v>59598</v>
      </c>
      <c r="B14470" t="s">
        <v>14</v>
      </c>
      <c r="C14470" t="s">
        <v>59599</v>
      </c>
      <c r="D14470" t="s">
        <v>229</v>
      </c>
      <c r="E14470">
        <v>98527</v>
      </c>
      <c r="F14470">
        <v>407</v>
      </c>
      <c r="G14470">
        <v>0</v>
      </c>
      <c r="H14470" t="s">
        <v>59600</v>
      </c>
      <c r="I14470">
        <v>20</v>
      </c>
      <c r="J14470" t="s">
        <v>59601</v>
      </c>
      <c r="K14470">
        <v>39</v>
      </c>
      <c r="L14470" t="s">
        <v>232</v>
      </c>
      <c r="M14470" t="s">
        <v>59602</v>
      </c>
    </row>
    <row r="14471" spans="1:13" x14ac:dyDescent="0.35">
      <c r="A14471" t="s">
        <v>59603</v>
      </c>
      <c r="B14471" t="s">
        <v>14</v>
      </c>
      <c r="C14471" t="s">
        <v>59604</v>
      </c>
      <c r="D14471" t="s">
        <v>229</v>
      </c>
      <c r="E14471">
        <v>42429</v>
      </c>
      <c r="F14471">
        <v>386</v>
      </c>
      <c r="G14471">
        <v>0</v>
      </c>
      <c r="H14471" t="s">
        <v>59605</v>
      </c>
      <c r="I14471">
        <v>20</v>
      </c>
      <c r="J14471" t="s">
        <v>59606</v>
      </c>
      <c r="K14471">
        <v>28</v>
      </c>
      <c r="L14471" t="s">
        <v>232</v>
      </c>
      <c r="M14471" t="s">
        <v>59607</v>
      </c>
    </row>
    <row r="14472" spans="1:13" x14ac:dyDescent="0.35">
      <c r="A14472" t="s">
        <v>59608</v>
      </c>
      <c r="B14472" t="s">
        <v>14</v>
      </c>
      <c r="C14472" t="s">
        <v>59609</v>
      </c>
      <c r="D14472" t="s">
        <v>229</v>
      </c>
      <c r="E14472">
        <v>298728</v>
      </c>
      <c r="F14472">
        <v>918</v>
      </c>
      <c r="G14472">
        <v>0</v>
      </c>
      <c r="H14472" t="s">
        <v>59610</v>
      </c>
      <c r="I14472">
        <v>20</v>
      </c>
      <c r="J14472" t="s">
        <v>59611</v>
      </c>
      <c r="K14472">
        <v>85</v>
      </c>
      <c r="L14472" t="s">
        <v>232</v>
      </c>
      <c r="M14472" t="s">
        <v>59612</v>
      </c>
    </row>
    <row r="14473" spans="1:13" x14ac:dyDescent="0.35">
      <c r="A14473" t="s">
        <v>59613</v>
      </c>
      <c r="B14473" t="s">
        <v>14</v>
      </c>
      <c r="C14473" t="s">
        <v>59614</v>
      </c>
      <c r="D14473" t="s">
        <v>229</v>
      </c>
      <c r="E14473">
        <v>53267</v>
      </c>
      <c r="F14473">
        <v>652</v>
      </c>
      <c r="G14473">
        <v>0</v>
      </c>
      <c r="H14473" t="s">
        <v>59615</v>
      </c>
      <c r="I14473">
        <v>20</v>
      </c>
      <c r="J14473" t="s">
        <v>59616</v>
      </c>
      <c r="K14473">
        <v>125</v>
      </c>
      <c r="L14473" t="s">
        <v>232</v>
      </c>
      <c r="M14473" t="s">
        <v>59617</v>
      </c>
    </row>
    <row r="14474" spans="1:13" x14ac:dyDescent="0.35">
      <c r="A14474" t="s">
        <v>59618</v>
      </c>
      <c r="B14474" t="s">
        <v>14</v>
      </c>
      <c r="C14474" t="s">
        <v>59619</v>
      </c>
      <c r="D14474" t="s">
        <v>229</v>
      </c>
      <c r="E14474">
        <v>132915</v>
      </c>
      <c r="F14474">
        <v>3999</v>
      </c>
      <c r="G14474">
        <v>0</v>
      </c>
      <c r="H14474" t="s">
        <v>59620</v>
      </c>
      <c r="I14474">
        <v>20</v>
      </c>
      <c r="J14474" t="s">
        <v>59621</v>
      </c>
      <c r="K14474">
        <v>250</v>
      </c>
      <c r="L14474" t="s">
        <v>232</v>
      </c>
      <c r="M14474" t="s">
        <v>59622</v>
      </c>
    </row>
    <row r="14475" spans="1:13" x14ac:dyDescent="0.35">
      <c r="A14475" t="s">
        <v>59623</v>
      </c>
      <c r="B14475" t="s">
        <v>14</v>
      </c>
      <c r="C14475" t="s">
        <v>59624</v>
      </c>
      <c r="D14475" t="s">
        <v>229</v>
      </c>
      <c r="E14475">
        <v>49702</v>
      </c>
      <c r="F14475">
        <v>432</v>
      </c>
      <c r="G14475">
        <v>0</v>
      </c>
      <c r="H14475" t="s">
        <v>59625</v>
      </c>
      <c r="I14475">
        <v>24</v>
      </c>
      <c r="J14475" t="s">
        <v>59626</v>
      </c>
      <c r="K14475">
        <v>61</v>
      </c>
      <c r="L14475" t="s">
        <v>232</v>
      </c>
      <c r="M14475" t="s">
        <v>59627</v>
      </c>
    </row>
    <row r="14476" spans="1:13" x14ac:dyDescent="0.35">
      <c r="A14476" t="s">
        <v>59628</v>
      </c>
      <c r="B14476" t="s">
        <v>14</v>
      </c>
      <c r="C14476" t="s">
        <v>59629</v>
      </c>
      <c r="D14476" t="s">
        <v>229</v>
      </c>
      <c r="E14476">
        <v>154020</v>
      </c>
      <c r="F14476">
        <v>1710</v>
      </c>
      <c r="G14476">
        <v>0</v>
      </c>
      <c r="H14476" t="s">
        <v>59630</v>
      </c>
      <c r="I14476">
        <v>24</v>
      </c>
      <c r="J14476" t="s">
        <v>59631</v>
      </c>
      <c r="K14476">
        <v>185</v>
      </c>
      <c r="L14476" t="s">
        <v>232</v>
      </c>
      <c r="M14476" t="s">
        <v>59632</v>
      </c>
    </row>
    <row r="14477" spans="1:13" x14ac:dyDescent="0.35">
      <c r="A14477" t="s">
        <v>59633</v>
      </c>
      <c r="B14477" t="s">
        <v>14</v>
      </c>
      <c r="C14477" t="s">
        <v>59634</v>
      </c>
      <c r="D14477" t="s">
        <v>229</v>
      </c>
      <c r="E14477">
        <v>94201</v>
      </c>
      <c r="F14477">
        <v>2026</v>
      </c>
      <c r="G14477">
        <v>0</v>
      </c>
      <c r="H14477" t="s">
        <v>59635</v>
      </c>
      <c r="I14477">
        <v>20</v>
      </c>
      <c r="J14477" t="s">
        <v>59636</v>
      </c>
      <c r="K14477">
        <v>152</v>
      </c>
      <c r="L14477" t="s">
        <v>232</v>
      </c>
      <c r="M14477" t="s">
        <v>59637</v>
      </c>
    </row>
    <row r="14478" spans="1:13" x14ac:dyDescent="0.35">
      <c r="A14478" t="s">
        <v>59638</v>
      </c>
      <c r="B14478" t="s">
        <v>14</v>
      </c>
      <c r="C14478" t="s">
        <v>59639</v>
      </c>
      <c r="D14478" t="s">
        <v>229</v>
      </c>
      <c r="E14478">
        <v>14117</v>
      </c>
      <c r="F14478">
        <v>269</v>
      </c>
      <c r="G14478">
        <v>0</v>
      </c>
      <c r="H14478" t="s">
        <v>59640</v>
      </c>
      <c r="I14478">
        <v>20</v>
      </c>
      <c r="J14478" t="s">
        <v>59641</v>
      </c>
      <c r="K14478">
        <v>30</v>
      </c>
      <c r="L14478" t="s">
        <v>232</v>
      </c>
      <c r="M14478" t="s">
        <v>59642</v>
      </c>
    </row>
    <row r="14479" spans="1:13" x14ac:dyDescent="0.35">
      <c r="A14479" t="s">
        <v>59643</v>
      </c>
      <c r="B14479" t="s">
        <v>14</v>
      </c>
      <c r="C14479" t="s">
        <v>59644</v>
      </c>
      <c r="D14479" t="s">
        <v>229</v>
      </c>
      <c r="E14479">
        <v>209366</v>
      </c>
      <c r="F14479">
        <v>4520</v>
      </c>
      <c r="G14479">
        <v>0</v>
      </c>
      <c r="H14479" t="s">
        <v>59645</v>
      </c>
      <c r="I14479">
        <v>20</v>
      </c>
      <c r="J14479" t="s">
        <v>59646</v>
      </c>
      <c r="K14479">
        <v>643</v>
      </c>
      <c r="L14479" t="s">
        <v>232</v>
      </c>
      <c r="M14479" t="s">
        <v>59647</v>
      </c>
    </row>
    <row r="14480" spans="1:13" x14ac:dyDescent="0.35">
      <c r="A14480" t="s">
        <v>59648</v>
      </c>
      <c r="B14480" t="s">
        <v>14</v>
      </c>
      <c r="C14480" t="s">
        <v>59649</v>
      </c>
      <c r="D14480" t="s">
        <v>229</v>
      </c>
      <c r="E14480">
        <v>32937</v>
      </c>
      <c r="F14480">
        <v>519</v>
      </c>
      <c r="G14480">
        <v>0</v>
      </c>
      <c r="H14480" t="s">
        <v>59650</v>
      </c>
      <c r="I14480">
        <v>20</v>
      </c>
      <c r="J14480" t="s">
        <v>59651</v>
      </c>
      <c r="K14480">
        <v>98</v>
      </c>
      <c r="L14480" t="s">
        <v>232</v>
      </c>
      <c r="M14480" t="s">
        <v>59652</v>
      </c>
    </row>
    <row r="14481" spans="1:13" x14ac:dyDescent="0.35">
      <c r="A14481" t="s">
        <v>59653</v>
      </c>
      <c r="B14481" t="s">
        <v>14</v>
      </c>
      <c r="C14481" t="s">
        <v>59654</v>
      </c>
      <c r="D14481" t="s">
        <v>229</v>
      </c>
      <c r="E14481">
        <v>59309</v>
      </c>
      <c r="F14481">
        <v>719</v>
      </c>
      <c r="G14481">
        <v>0</v>
      </c>
      <c r="H14481" t="s">
        <v>59655</v>
      </c>
      <c r="I14481">
        <v>20</v>
      </c>
      <c r="J14481" t="s">
        <v>59656</v>
      </c>
      <c r="K14481">
        <v>161</v>
      </c>
      <c r="L14481" t="s">
        <v>232</v>
      </c>
      <c r="M14481" t="s">
        <v>59657</v>
      </c>
    </row>
    <row r="14482" spans="1:13" x14ac:dyDescent="0.35">
      <c r="A14482" t="s">
        <v>59658</v>
      </c>
      <c r="B14482" t="s">
        <v>14</v>
      </c>
      <c r="C14482" t="s">
        <v>59659</v>
      </c>
      <c r="D14482" t="s">
        <v>229</v>
      </c>
      <c r="E14482">
        <v>74335</v>
      </c>
      <c r="F14482">
        <v>1445</v>
      </c>
      <c r="G14482">
        <v>0</v>
      </c>
      <c r="H14482" t="s">
        <v>59660</v>
      </c>
      <c r="I14482">
        <v>20</v>
      </c>
      <c r="J14482" t="s">
        <v>59661</v>
      </c>
      <c r="K14482">
        <v>96</v>
      </c>
      <c r="L14482" t="s">
        <v>232</v>
      </c>
      <c r="M14482" t="s">
        <v>59662</v>
      </c>
    </row>
    <row r="14483" spans="1:13" x14ac:dyDescent="0.35">
      <c r="A14483" t="s">
        <v>59663</v>
      </c>
      <c r="B14483" t="s">
        <v>14</v>
      </c>
      <c r="C14483" t="s">
        <v>59664</v>
      </c>
      <c r="D14483" t="s">
        <v>229</v>
      </c>
      <c r="E14483">
        <v>47179</v>
      </c>
      <c r="F14483">
        <v>639</v>
      </c>
      <c r="G14483">
        <v>0</v>
      </c>
      <c r="H14483" t="s">
        <v>59665</v>
      </c>
      <c r="I14483">
        <v>20</v>
      </c>
      <c r="J14483" t="s">
        <v>59666</v>
      </c>
      <c r="K14483">
        <v>78</v>
      </c>
      <c r="L14483" t="s">
        <v>232</v>
      </c>
      <c r="M14483" t="s">
        <v>59667</v>
      </c>
    </row>
    <row r="14484" spans="1:13" x14ac:dyDescent="0.35">
      <c r="A14484" t="s">
        <v>59668</v>
      </c>
      <c r="B14484" t="s">
        <v>14</v>
      </c>
      <c r="C14484" t="s">
        <v>59669</v>
      </c>
      <c r="D14484" t="s">
        <v>229</v>
      </c>
      <c r="E14484">
        <v>40051</v>
      </c>
      <c r="F14484">
        <v>993</v>
      </c>
      <c r="G14484">
        <v>0</v>
      </c>
      <c r="H14484" t="s">
        <v>59670</v>
      </c>
      <c r="I14484">
        <v>20</v>
      </c>
      <c r="J14484" t="s">
        <v>59671</v>
      </c>
      <c r="K14484">
        <v>474</v>
      </c>
      <c r="L14484" t="s">
        <v>232</v>
      </c>
      <c r="M14484" t="s">
        <v>59672</v>
      </c>
    </row>
    <row r="14485" spans="1:13" x14ac:dyDescent="0.35">
      <c r="A14485" t="s">
        <v>59673</v>
      </c>
      <c r="B14485" t="s">
        <v>14</v>
      </c>
      <c r="C14485" t="s">
        <v>59674</v>
      </c>
      <c r="D14485" t="s">
        <v>229</v>
      </c>
      <c r="E14485">
        <v>83802</v>
      </c>
      <c r="F14485">
        <v>1584</v>
      </c>
      <c r="G14485">
        <v>0</v>
      </c>
      <c r="H14485" t="s">
        <v>59675</v>
      </c>
      <c r="I14485">
        <v>20</v>
      </c>
      <c r="J14485" t="s">
        <v>59676</v>
      </c>
      <c r="K14485">
        <v>252</v>
      </c>
      <c r="L14485" t="s">
        <v>232</v>
      </c>
      <c r="M14485" t="s">
        <v>59677</v>
      </c>
    </row>
    <row r="14486" spans="1:13" x14ac:dyDescent="0.35">
      <c r="A14486" t="s">
        <v>59678</v>
      </c>
      <c r="B14486" t="s">
        <v>14</v>
      </c>
      <c r="C14486" t="s">
        <v>59679</v>
      </c>
      <c r="D14486" t="s">
        <v>229</v>
      </c>
      <c r="E14486">
        <v>310955</v>
      </c>
      <c r="F14486">
        <v>3504</v>
      </c>
      <c r="G14486">
        <v>0</v>
      </c>
      <c r="H14486" t="s">
        <v>59680</v>
      </c>
      <c r="I14486">
        <v>20</v>
      </c>
      <c r="J14486" t="s">
        <v>59681</v>
      </c>
      <c r="K14486">
        <v>340</v>
      </c>
      <c r="L14486" t="s">
        <v>232</v>
      </c>
      <c r="M14486" t="s">
        <v>59682</v>
      </c>
    </row>
    <row r="14487" spans="1:13" x14ac:dyDescent="0.35">
      <c r="A14487" t="e">
        <f>-JA5_pT8QJ0</f>
        <v>#NAME?</v>
      </c>
      <c r="B14487" t="s">
        <v>14</v>
      </c>
      <c r="C14487" t="s">
        <v>59683</v>
      </c>
      <c r="D14487" t="s">
        <v>229</v>
      </c>
      <c r="E14487">
        <v>66234</v>
      </c>
      <c r="F14487">
        <v>514</v>
      </c>
      <c r="G14487">
        <v>0</v>
      </c>
      <c r="H14487" t="s">
        <v>59684</v>
      </c>
      <c r="I14487">
        <v>20</v>
      </c>
      <c r="J14487" t="s">
        <v>59685</v>
      </c>
      <c r="K14487">
        <v>74</v>
      </c>
      <c r="L14487" t="s">
        <v>232</v>
      </c>
      <c r="M14487" t="s">
        <v>59686</v>
      </c>
    </row>
    <row r="14488" spans="1:13" x14ac:dyDescent="0.35">
      <c r="A14488" t="s">
        <v>59687</v>
      </c>
      <c r="B14488" t="s">
        <v>14</v>
      </c>
      <c r="C14488" t="s">
        <v>59688</v>
      </c>
      <c r="D14488" t="s">
        <v>229</v>
      </c>
      <c r="E14488">
        <v>47695</v>
      </c>
      <c r="F14488">
        <v>989</v>
      </c>
      <c r="G14488">
        <v>0</v>
      </c>
      <c r="H14488" t="s">
        <v>59689</v>
      </c>
      <c r="I14488">
        <v>20</v>
      </c>
      <c r="J14488" t="s">
        <v>59690</v>
      </c>
      <c r="K14488">
        <v>53</v>
      </c>
      <c r="L14488" t="s">
        <v>232</v>
      </c>
      <c r="M14488" t="s">
        <v>59691</v>
      </c>
    </row>
    <row r="14489" spans="1:13" x14ac:dyDescent="0.35">
      <c r="A14489" t="s">
        <v>59692</v>
      </c>
      <c r="B14489" t="s">
        <v>14</v>
      </c>
      <c r="C14489" t="s">
        <v>59693</v>
      </c>
      <c r="D14489" t="s">
        <v>229</v>
      </c>
      <c r="E14489">
        <v>38290</v>
      </c>
      <c r="F14489">
        <v>824</v>
      </c>
      <c r="G14489">
        <v>0</v>
      </c>
      <c r="H14489" t="s">
        <v>59694</v>
      </c>
      <c r="I14489">
        <v>20</v>
      </c>
      <c r="J14489" t="s">
        <v>59695</v>
      </c>
      <c r="K14489">
        <v>339</v>
      </c>
      <c r="L14489" t="s">
        <v>232</v>
      </c>
      <c r="M14489" t="s">
        <v>59696</v>
      </c>
    </row>
    <row r="14490" spans="1:13" x14ac:dyDescent="0.35">
      <c r="A14490" t="s">
        <v>59697</v>
      </c>
      <c r="B14490" t="s">
        <v>14</v>
      </c>
      <c r="C14490" t="s">
        <v>59698</v>
      </c>
      <c r="D14490" t="s">
        <v>229</v>
      </c>
      <c r="E14490">
        <v>139147</v>
      </c>
      <c r="F14490">
        <v>338</v>
      </c>
      <c r="G14490">
        <v>0</v>
      </c>
      <c r="H14490" t="s">
        <v>59699</v>
      </c>
      <c r="I14490">
        <v>20</v>
      </c>
      <c r="J14490" t="s">
        <v>58260</v>
      </c>
      <c r="K14490">
        <v>9</v>
      </c>
      <c r="L14490" t="s">
        <v>232</v>
      </c>
      <c r="M14490" t="s">
        <v>58261</v>
      </c>
    </row>
    <row r="14491" spans="1:13" x14ac:dyDescent="0.35">
      <c r="A14491" t="s">
        <v>59700</v>
      </c>
      <c r="B14491" t="s">
        <v>14</v>
      </c>
      <c r="C14491" t="s">
        <v>59701</v>
      </c>
      <c r="D14491" t="s">
        <v>229</v>
      </c>
      <c r="E14491">
        <v>33397</v>
      </c>
      <c r="F14491">
        <v>771</v>
      </c>
      <c r="G14491">
        <v>0</v>
      </c>
      <c r="H14491" t="s">
        <v>59702</v>
      </c>
      <c r="I14491">
        <v>20</v>
      </c>
      <c r="J14491" t="s">
        <v>59703</v>
      </c>
      <c r="K14491">
        <v>120</v>
      </c>
      <c r="L14491" t="s">
        <v>232</v>
      </c>
      <c r="M14491" t="s">
        <v>59704</v>
      </c>
    </row>
    <row r="14492" spans="1:13" x14ac:dyDescent="0.35">
      <c r="A14492" t="s">
        <v>59705</v>
      </c>
      <c r="B14492" t="s">
        <v>14</v>
      </c>
      <c r="C14492" t="s">
        <v>59706</v>
      </c>
      <c r="D14492" t="s">
        <v>229</v>
      </c>
      <c r="E14492">
        <v>75314</v>
      </c>
      <c r="F14492">
        <v>1572</v>
      </c>
      <c r="G14492">
        <v>0</v>
      </c>
      <c r="H14492" t="s">
        <v>59707</v>
      </c>
      <c r="I14492">
        <v>20</v>
      </c>
      <c r="J14492" t="s">
        <v>59708</v>
      </c>
      <c r="K14492">
        <v>298</v>
      </c>
      <c r="L14492" t="s">
        <v>232</v>
      </c>
      <c r="M14492" t="s">
        <v>59709</v>
      </c>
    </row>
    <row r="14493" spans="1:13" x14ac:dyDescent="0.35">
      <c r="A14493" t="s">
        <v>59710</v>
      </c>
      <c r="B14493" t="s">
        <v>14</v>
      </c>
      <c r="C14493" t="s">
        <v>59711</v>
      </c>
      <c r="D14493" t="s">
        <v>229</v>
      </c>
      <c r="E14493">
        <v>48706</v>
      </c>
      <c r="F14493">
        <v>293</v>
      </c>
      <c r="G14493">
        <v>0</v>
      </c>
      <c r="H14493" t="s">
        <v>59712</v>
      </c>
      <c r="I14493">
        <v>20</v>
      </c>
      <c r="J14493" t="s">
        <v>59713</v>
      </c>
      <c r="K14493">
        <v>92</v>
      </c>
      <c r="L14493" t="s">
        <v>232</v>
      </c>
      <c r="M14493" t="s">
        <v>59714</v>
      </c>
    </row>
    <row r="14494" spans="1:13" x14ac:dyDescent="0.35">
      <c r="A14494" t="s">
        <v>59715</v>
      </c>
      <c r="B14494" t="s">
        <v>14</v>
      </c>
      <c r="C14494" t="s">
        <v>59716</v>
      </c>
      <c r="D14494" t="s">
        <v>229</v>
      </c>
      <c r="E14494">
        <v>109423</v>
      </c>
      <c r="F14494">
        <v>450</v>
      </c>
      <c r="G14494">
        <v>0</v>
      </c>
      <c r="H14494" t="s">
        <v>59717</v>
      </c>
      <c r="I14494">
        <v>20</v>
      </c>
      <c r="J14494" t="s">
        <v>59718</v>
      </c>
      <c r="K14494">
        <v>151</v>
      </c>
      <c r="L14494" t="s">
        <v>232</v>
      </c>
      <c r="M14494" t="s">
        <v>59719</v>
      </c>
    </row>
    <row r="14495" spans="1:13" x14ac:dyDescent="0.35">
      <c r="A14495" t="s">
        <v>59720</v>
      </c>
      <c r="B14495" t="s">
        <v>14</v>
      </c>
      <c r="C14495" t="s">
        <v>59721</v>
      </c>
      <c r="D14495" t="s">
        <v>229</v>
      </c>
      <c r="E14495">
        <v>32173</v>
      </c>
      <c r="F14495">
        <v>538</v>
      </c>
      <c r="G14495">
        <v>0</v>
      </c>
      <c r="H14495" t="s">
        <v>59722</v>
      </c>
      <c r="I14495">
        <v>20</v>
      </c>
      <c r="J14495" t="s">
        <v>59723</v>
      </c>
      <c r="K14495">
        <v>292</v>
      </c>
      <c r="L14495" t="s">
        <v>232</v>
      </c>
      <c r="M14495" t="s">
        <v>59724</v>
      </c>
    </row>
    <row r="14496" spans="1:13" x14ac:dyDescent="0.35">
      <c r="A14496" t="s">
        <v>59725</v>
      </c>
      <c r="B14496" t="s">
        <v>14</v>
      </c>
      <c r="C14496" t="s">
        <v>59726</v>
      </c>
      <c r="D14496" t="s">
        <v>229</v>
      </c>
      <c r="E14496">
        <v>53975</v>
      </c>
      <c r="F14496">
        <v>729</v>
      </c>
      <c r="G14496">
        <v>0</v>
      </c>
      <c r="H14496" t="s">
        <v>59727</v>
      </c>
      <c r="I14496">
        <v>20</v>
      </c>
      <c r="J14496" t="s">
        <v>59728</v>
      </c>
      <c r="K14496">
        <v>58</v>
      </c>
      <c r="L14496" t="s">
        <v>232</v>
      </c>
      <c r="M14496" t="s">
        <v>59729</v>
      </c>
    </row>
    <row r="14497" spans="1:13" x14ac:dyDescent="0.35">
      <c r="A14497" t="s">
        <v>59730</v>
      </c>
      <c r="B14497" t="s">
        <v>14</v>
      </c>
      <c r="C14497" t="s">
        <v>59731</v>
      </c>
      <c r="D14497" t="s">
        <v>229</v>
      </c>
      <c r="E14497">
        <v>187563</v>
      </c>
      <c r="F14497">
        <v>4429</v>
      </c>
      <c r="G14497">
        <v>0</v>
      </c>
      <c r="H14497" t="s">
        <v>59732</v>
      </c>
      <c r="I14497">
        <v>20</v>
      </c>
      <c r="J14497" t="s">
        <v>58260</v>
      </c>
      <c r="K14497">
        <v>170</v>
      </c>
      <c r="L14497" t="s">
        <v>232</v>
      </c>
      <c r="M14497" t="s">
        <v>58261</v>
      </c>
    </row>
    <row r="14498" spans="1:13" x14ac:dyDescent="0.35">
      <c r="A14498" t="e">
        <f>-wNLPQpW6kw</f>
        <v>#NAME?</v>
      </c>
      <c r="B14498" t="s">
        <v>14</v>
      </c>
      <c r="C14498" t="s">
        <v>59733</v>
      </c>
      <c r="D14498" t="s">
        <v>229</v>
      </c>
      <c r="E14498">
        <v>112968</v>
      </c>
      <c r="F14498">
        <v>1178</v>
      </c>
      <c r="G14498">
        <v>0</v>
      </c>
      <c r="H14498" t="s">
        <v>59734</v>
      </c>
      <c r="I14498">
        <v>20</v>
      </c>
      <c r="J14498" t="s">
        <v>59735</v>
      </c>
      <c r="K14498">
        <v>411</v>
      </c>
      <c r="L14498" t="s">
        <v>232</v>
      </c>
      <c r="M14498" t="s">
        <v>59736</v>
      </c>
    </row>
    <row r="14499" spans="1:13" x14ac:dyDescent="0.35">
      <c r="A14499" t="s">
        <v>59737</v>
      </c>
      <c r="B14499" t="s">
        <v>14</v>
      </c>
      <c r="C14499" t="s">
        <v>59738</v>
      </c>
      <c r="D14499" t="s">
        <v>229</v>
      </c>
      <c r="E14499">
        <v>144331</v>
      </c>
      <c r="F14499">
        <v>3345</v>
      </c>
      <c r="G14499">
        <v>0</v>
      </c>
      <c r="H14499" t="s">
        <v>59739</v>
      </c>
      <c r="I14499">
        <v>20</v>
      </c>
      <c r="J14499" t="s">
        <v>58260</v>
      </c>
      <c r="K14499">
        <v>131</v>
      </c>
      <c r="L14499" t="s">
        <v>232</v>
      </c>
      <c r="M14499" t="s">
        <v>58261</v>
      </c>
    </row>
    <row r="14500" spans="1:13" x14ac:dyDescent="0.35">
      <c r="A14500" t="s">
        <v>59740</v>
      </c>
      <c r="B14500" t="s">
        <v>14</v>
      </c>
      <c r="C14500" t="s">
        <v>59741</v>
      </c>
      <c r="D14500" t="s">
        <v>229</v>
      </c>
      <c r="E14500">
        <v>194847</v>
      </c>
      <c r="F14500">
        <v>2098</v>
      </c>
      <c r="G14500">
        <v>0</v>
      </c>
      <c r="H14500" t="s">
        <v>59742</v>
      </c>
      <c r="I14500">
        <v>20</v>
      </c>
      <c r="J14500" t="s">
        <v>58260</v>
      </c>
      <c r="K14500">
        <v>59</v>
      </c>
      <c r="L14500" t="s">
        <v>232</v>
      </c>
      <c r="M14500" t="s">
        <v>58261</v>
      </c>
    </row>
    <row r="14501" spans="1:13" x14ac:dyDescent="0.35">
      <c r="A14501" t="s">
        <v>59743</v>
      </c>
      <c r="B14501" t="s">
        <v>14</v>
      </c>
      <c r="C14501" t="s">
        <v>59744</v>
      </c>
      <c r="D14501" t="s">
        <v>229</v>
      </c>
      <c r="E14501">
        <v>42217</v>
      </c>
      <c r="F14501">
        <v>324</v>
      </c>
      <c r="G14501">
        <v>0</v>
      </c>
      <c r="H14501" t="s">
        <v>59745</v>
      </c>
      <c r="I14501">
        <v>20</v>
      </c>
      <c r="J14501" t="s">
        <v>58260</v>
      </c>
      <c r="K14501">
        <v>45</v>
      </c>
      <c r="L14501" t="s">
        <v>232</v>
      </c>
      <c r="M14501" t="s">
        <v>58261</v>
      </c>
    </row>
    <row r="14502" spans="1:13" x14ac:dyDescent="0.35">
      <c r="A14502" t="s">
        <v>59746</v>
      </c>
      <c r="B14502" t="s">
        <v>14</v>
      </c>
      <c r="C14502" t="s">
        <v>59747</v>
      </c>
      <c r="D14502" t="s">
        <v>229</v>
      </c>
      <c r="E14502">
        <v>73973</v>
      </c>
      <c r="F14502">
        <v>854</v>
      </c>
      <c r="G14502">
        <v>0</v>
      </c>
      <c r="H14502" t="s">
        <v>59748</v>
      </c>
      <c r="I14502">
        <v>20</v>
      </c>
      <c r="J14502" t="s">
        <v>59749</v>
      </c>
      <c r="K14502">
        <v>86</v>
      </c>
      <c r="L14502" t="s">
        <v>232</v>
      </c>
      <c r="M14502" t="s">
        <v>59750</v>
      </c>
    </row>
    <row r="14503" spans="1:13" x14ac:dyDescent="0.35">
      <c r="A14503" t="s">
        <v>59751</v>
      </c>
      <c r="B14503" t="s">
        <v>14</v>
      </c>
      <c r="C14503" t="s">
        <v>59752</v>
      </c>
      <c r="D14503" t="s">
        <v>229</v>
      </c>
      <c r="E14503">
        <v>26853</v>
      </c>
      <c r="F14503">
        <v>343</v>
      </c>
      <c r="G14503">
        <v>0</v>
      </c>
      <c r="H14503" t="s">
        <v>59753</v>
      </c>
      <c r="I14503">
        <v>20</v>
      </c>
      <c r="J14503" t="s">
        <v>59754</v>
      </c>
      <c r="K14503">
        <v>39</v>
      </c>
      <c r="L14503" t="s">
        <v>232</v>
      </c>
      <c r="M14503" t="s">
        <v>59755</v>
      </c>
    </row>
    <row r="14504" spans="1:13" x14ac:dyDescent="0.35">
      <c r="A14504" t="s">
        <v>59756</v>
      </c>
      <c r="B14504" t="s">
        <v>14</v>
      </c>
      <c r="C14504" t="s">
        <v>59757</v>
      </c>
      <c r="D14504" t="s">
        <v>229</v>
      </c>
      <c r="E14504">
        <v>111696</v>
      </c>
      <c r="F14504">
        <v>400</v>
      </c>
      <c r="G14504">
        <v>0</v>
      </c>
      <c r="H14504" t="s">
        <v>59758</v>
      </c>
      <c r="I14504">
        <v>20</v>
      </c>
      <c r="J14504" t="s">
        <v>59759</v>
      </c>
      <c r="K14504">
        <v>57</v>
      </c>
      <c r="L14504" t="s">
        <v>232</v>
      </c>
      <c r="M14504" t="s">
        <v>59760</v>
      </c>
    </row>
    <row r="14505" spans="1:13" x14ac:dyDescent="0.35">
      <c r="A14505" t="s">
        <v>59761</v>
      </c>
      <c r="B14505" t="s">
        <v>14</v>
      </c>
      <c r="C14505" t="s">
        <v>59762</v>
      </c>
      <c r="D14505" t="s">
        <v>229</v>
      </c>
      <c r="E14505">
        <v>1028433</v>
      </c>
      <c r="F14505">
        <v>1244</v>
      </c>
      <c r="G14505">
        <v>0</v>
      </c>
      <c r="H14505" t="s">
        <v>59763</v>
      </c>
      <c r="I14505">
        <v>20</v>
      </c>
      <c r="J14505" t="s">
        <v>58260</v>
      </c>
      <c r="K14505">
        <v>81</v>
      </c>
      <c r="L14505" t="s">
        <v>232</v>
      </c>
      <c r="M14505" t="s">
        <v>58261</v>
      </c>
    </row>
    <row r="14506" spans="1:13" x14ac:dyDescent="0.35">
      <c r="A14506" t="s">
        <v>59764</v>
      </c>
      <c r="B14506" t="s">
        <v>14</v>
      </c>
      <c r="C14506" t="s">
        <v>59765</v>
      </c>
      <c r="D14506" t="s">
        <v>229</v>
      </c>
      <c r="E14506">
        <v>156234</v>
      </c>
      <c r="F14506">
        <v>4775</v>
      </c>
      <c r="G14506">
        <v>0</v>
      </c>
      <c r="H14506" t="s">
        <v>59766</v>
      </c>
      <c r="I14506">
        <v>20</v>
      </c>
      <c r="J14506" t="s">
        <v>59767</v>
      </c>
      <c r="K14506">
        <v>658</v>
      </c>
      <c r="L14506" t="s">
        <v>232</v>
      </c>
      <c r="M14506" t="s">
        <v>59768</v>
      </c>
    </row>
    <row r="14507" spans="1:13" x14ac:dyDescent="0.35">
      <c r="A14507" t="s">
        <v>59769</v>
      </c>
      <c r="B14507" t="s">
        <v>14</v>
      </c>
      <c r="C14507" t="s">
        <v>59770</v>
      </c>
      <c r="D14507" t="s">
        <v>229</v>
      </c>
      <c r="E14507">
        <v>19259</v>
      </c>
      <c r="F14507">
        <v>139</v>
      </c>
      <c r="G14507">
        <v>0</v>
      </c>
      <c r="H14507" t="s">
        <v>59771</v>
      </c>
      <c r="I14507">
        <v>24</v>
      </c>
      <c r="J14507" t="s">
        <v>59772</v>
      </c>
      <c r="K14507">
        <v>20</v>
      </c>
      <c r="L14507" t="s">
        <v>232</v>
      </c>
      <c r="M14507" t="s">
        <v>59773</v>
      </c>
    </row>
    <row r="14508" spans="1:13" x14ac:dyDescent="0.35">
      <c r="A14508" t="s">
        <v>59774</v>
      </c>
      <c r="B14508" t="s">
        <v>14</v>
      </c>
      <c r="C14508" t="s">
        <v>59775</v>
      </c>
      <c r="D14508" t="s">
        <v>229</v>
      </c>
      <c r="E14508">
        <v>31716</v>
      </c>
      <c r="F14508">
        <v>690</v>
      </c>
      <c r="G14508">
        <v>0</v>
      </c>
      <c r="H14508" t="s">
        <v>59776</v>
      </c>
      <c r="I14508">
        <v>20</v>
      </c>
      <c r="J14508" t="s">
        <v>59777</v>
      </c>
      <c r="K14508">
        <v>100</v>
      </c>
      <c r="L14508" t="s">
        <v>232</v>
      </c>
      <c r="M14508" t="s">
        <v>59778</v>
      </c>
    </row>
    <row r="14509" spans="1:13" x14ac:dyDescent="0.35">
      <c r="A14509" t="s">
        <v>59779</v>
      </c>
      <c r="B14509" t="s">
        <v>14</v>
      </c>
      <c r="C14509" t="s">
        <v>59780</v>
      </c>
      <c r="D14509" t="s">
        <v>229</v>
      </c>
      <c r="E14509">
        <v>37647</v>
      </c>
      <c r="F14509">
        <v>721</v>
      </c>
      <c r="G14509">
        <v>0</v>
      </c>
      <c r="H14509" t="s">
        <v>59781</v>
      </c>
      <c r="I14509">
        <v>20</v>
      </c>
      <c r="J14509" t="s">
        <v>59782</v>
      </c>
      <c r="K14509">
        <v>75</v>
      </c>
      <c r="L14509" t="s">
        <v>232</v>
      </c>
      <c r="M14509" t="s">
        <v>59783</v>
      </c>
    </row>
    <row r="14510" spans="1:13" x14ac:dyDescent="0.35">
      <c r="A14510" t="s">
        <v>59784</v>
      </c>
      <c r="B14510" t="s">
        <v>14</v>
      </c>
      <c r="C14510" t="s">
        <v>59785</v>
      </c>
      <c r="D14510" t="s">
        <v>229</v>
      </c>
      <c r="E14510">
        <v>79766</v>
      </c>
      <c r="F14510">
        <v>1352</v>
      </c>
      <c r="G14510">
        <v>0</v>
      </c>
      <c r="H14510" t="s">
        <v>59786</v>
      </c>
      <c r="I14510">
        <v>20</v>
      </c>
      <c r="J14510" t="s">
        <v>59787</v>
      </c>
      <c r="K14510">
        <v>144</v>
      </c>
      <c r="L14510" t="s">
        <v>232</v>
      </c>
      <c r="M14510" t="s">
        <v>59788</v>
      </c>
    </row>
    <row r="14511" spans="1:13" x14ac:dyDescent="0.35">
      <c r="A14511" t="s">
        <v>59789</v>
      </c>
      <c r="B14511" t="s">
        <v>14</v>
      </c>
      <c r="C14511" t="s">
        <v>59790</v>
      </c>
      <c r="D14511" t="s">
        <v>229</v>
      </c>
      <c r="E14511">
        <v>52551</v>
      </c>
      <c r="F14511">
        <v>1196</v>
      </c>
      <c r="G14511">
        <v>0</v>
      </c>
      <c r="H14511" t="s">
        <v>59791</v>
      </c>
      <c r="I14511">
        <v>20</v>
      </c>
      <c r="J14511" t="s">
        <v>59792</v>
      </c>
      <c r="K14511">
        <v>118</v>
      </c>
      <c r="L14511" t="s">
        <v>232</v>
      </c>
      <c r="M14511" t="s">
        <v>59793</v>
      </c>
    </row>
    <row r="14512" spans="1:13" x14ac:dyDescent="0.35">
      <c r="A14512" t="s">
        <v>59794</v>
      </c>
      <c r="B14512" t="s">
        <v>14</v>
      </c>
      <c r="C14512" t="s">
        <v>59795</v>
      </c>
      <c r="D14512" t="s">
        <v>229</v>
      </c>
      <c r="E14512">
        <v>37201</v>
      </c>
      <c r="F14512">
        <v>681</v>
      </c>
      <c r="G14512">
        <v>0</v>
      </c>
      <c r="H14512" t="s">
        <v>59796</v>
      </c>
      <c r="I14512">
        <v>20</v>
      </c>
      <c r="J14512" t="s">
        <v>58694</v>
      </c>
      <c r="K14512">
        <v>93</v>
      </c>
      <c r="L14512" t="s">
        <v>232</v>
      </c>
      <c r="M14512" t="s">
        <v>59797</v>
      </c>
    </row>
    <row r="14513" spans="1:13" x14ac:dyDescent="0.35">
      <c r="A14513" t="s">
        <v>59798</v>
      </c>
      <c r="B14513" t="s">
        <v>14</v>
      </c>
      <c r="C14513" t="s">
        <v>59799</v>
      </c>
      <c r="D14513" t="s">
        <v>229</v>
      </c>
      <c r="E14513">
        <v>39569</v>
      </c>
      <c r="F14513">
        <v>1019</v>
      </c>
      <c r="G14513">
        <v>0</v>
      </c>
      <c r="H14513" t="s">
        <v>59800</v>
      </c>
      <c r="I14513">
        <v>20</v>
      </c>
      <c r="J14513" t="s">
        <v>59801</v>
      </c>
      <c r="K14513">
        <v>259</v>
      </c>
      <c r="L14513" t="s">
        <v>232</v>
      </c>
      <c r="M14513" t="s">
        <v>59802</v>
      </c>
    </row>
    <row r="14514" spans="1:13" x14ac:dyDescent="0.35">
      <c r="A14514" t="s">
        <v>59803</v>
      </c>
      <c r="B14514" t="s">
        <v>14</v>
      </c>
      <c r="C14514" t="s">
        <v>59804</v>
      </c>
      <c r="D14514" t="s">
        <v>229</v>
      </c>
      <c r="E14514">
        <v>85672</v>
      </c>
      <c r="F14514">
        <v>753</v>
      </c>
      <c r="G14514">
        <v>0</v>
      </c>
      <c r="H14514" t="s">
        <v>59805</v>
      </c>
      <c r="I14514">
        <v>20</v>
      </c>
      <c r="J14514" t="s">
        <v>59806</v>
      </c>
      <c r="K14514">
        <v>102</v>
      </c>
      <c r="L14514" t="s">
        <v>232</v>
      </c>
      <c r="M14514" t="s">
        <v>59807</v>
      </c>
    </row>
    <row r="14515" spans="1:13" x14ac:dyDescent="0.35">
      <c r="A14515" t="s">
        <v>59808</v>
      </c>
      <c r="B14515" t="s">
        <v>14</v>
      </c>
      <c r="C14515" t="s">
        <v>59809</v>
      </c>
      <c r="D14515" t="s">
        <v>229</v>
      </c>
      <c r="E14515">
        <v>14285</v>
      </c>
      <c r="F14515">
        <v>171</v>
      </c>
      <c r="G14515">
        <v>0</v>
      </c>
      <c r="H14515" t="s">
        <v>59810</v>
      </c>
      <c r="I14515">
        <v>20</v>
      </c>
      <c r="J14515" t="s">
        <v>59811</v>
      </c>
      <c r="K14515">
        <v>29</v>
      </c>
      <c r="L14515" t="s">
        <v>232</v>
      </c>
      <c r="M14515" t="s">
        <v>59812</v>
      </c>
    </row>
    <row r="14516" spans="1:13" x14ac:dyDescent="0.35">
      <c r="A14516" t="s">
        <v>59813</v>
      </c>
      <c r="B14516" t="s">
        <v>14</v>
      </c>
      <c r="C14516" t="s">
        <v>59814</v>
      </c>
      <c r="D14516" t="s">
        <v>229</v>
      </c>
      <c r="E14516">
        <v>11428</v>
      </c>
      <c r="F14516">
        <v>181</v>
      </c>
      <c r="G14516">
        <v>0</v>
      </c>
      <c r="H14516" t="s">
        <v>59815</v>
      </c>
      <c r="I14516">
        <v>20</v>
      </c>
      <c r="J14516" t="s">
        <v>59816</v>
      </c>
      <c r="K14516">
        <v>21</v>
      </c>
      <c r="L14516" t="s">
        <v>232</v>
      </c>
      <c r="M14516" t="s">
        <v>59817</v>
      </c>
    </row>
    <row r="14517" spans="1:13" x14ac:dyDescent="0.35">
      <c r="A14517" t="s">
        <v>59818</v>
      </c>
      <c r="B14517" t="s">
        <v>14</v>
      </c>
      <c r="C14517" t="s">
        <v>59819</v>
      </c>
      <c r="D14517" t="s">
        <v>229</v>
      </c>
      <c r="E14517">
        <v>25772</v>
      </c>
      <c r="F14517">
        <v>390</v>
      </c>
      <c r="G14517">
        <v>0</v>
      </c>
      <c r="H14517" t="s">
        <v>59820</v>
      </c>
      <c r="I14517">
        <v>20</v>
      </c>
      <c r="J14517" t="s">
        <v>59821</v>
      </c>
      <c r="K14517">
        <v>27</v>
      </c>
      <c r="L14517" t="s">
        <v>232</v>
      </c>
      <c r="M14517" t="s">
        <v>59822</v>
      </c>
    </row>
    <row r="14518" spans="1:13" x14ac:dyDescent="0.35">
      <c r="A14518" t="s">
        <v>59823</v>
      </c>
      <c r="B14518" t="s">
        <v>14</v>
      </c>
      <c r="C14518" t="s">
        <v>59824</v>
      </c>
      <c r="D14518" t="s">
        <v>229</v>
      </c>
      <c r="E14518">
        <v>23845</v>
      </c>
      <c r="F14518">
        <v>561</v>
      </c>
      <c r="G14518">
        <v>0</v>
      </c>
      <c r="H14518" t="s">
        <v>59825</v>
      </c>
      <c r="I14518">
        <v>20</v>
      </c>
      <c r="J14518" t="s">
        <v>59596</v>
      </c>
      <c r="K14518">
        <v>81</v>
      </c>
      <c r="L14518" t="s">
        <v>232</v>
      </c>
      <c r="M14518" t="s">
        <v>59826</v>
      </c>
    </row>
    <row r="14519" spans="1:13" x14ac:dyDescent="0.35">
      <c r="A14519" t="e">
        <f>-QBVHT1qAZc</f>
        <v>#NAME?</v>
      </c>
      <c r="B14519" t="s">
        <v>14</v>
      </c>
      <c r="C14519" t="s">
        <v>59827</v>
      </c>
      <c r="D14519" t="s">
        <v>229</v>
      </c>
      <c r="E14519">
        <v>28537</v>
      </c>
      <c r="F14519">
        <v>262</v>
      </c>
      <c r="G14519">
        <v>0</v>
      </c>
      <c r="H14519" t="s">
        <v>31028</v>
      </c>
      <c r="I14519">
        <v>20</v>
      </c>
      <c r="J14519" t="s">
        <v>59828</v>
      </c>
      <c r="K14519">
        <v>40</v>
      </c>
      <c r="L14519" t="s">
        <v>232</v>
      </c>
      <c r="M14519" t="s">
        <v>59829</v>
      </c>
    </row>
    <row r="14520" spans="1:13" x14ac:dyDescent="0.35">
      <c r="A14520" t="s">
        <v>59830</v>
      </c>
      <c r="B14520" t="s">
        <v>14</v>
      </c>
      <c r="C14520" t="s">
        <v>59831</v>
      </c>
      <c r="D14520" t="s">
        <v>229</v>
      </c>
      <c r="E14520">
        <v>56296</v>
      </c>
      <c r="F14520">
        <v>911</v>
      </c>
      <c r="G14520">
        <v>0</v>
      </c>
      <c r="H14520" t="s">
        <v>59832</v>
      </c>
      <c r="I14520">
        <v>20</v>
      </c>
      <c r="J14520" t="s">
        <v>59833</v>
      </c>
      <c r="K14520">
        <v>68</v>
      </c>
      <c r="L14520" t="s">
        <v>232</v>
      </c>
      <c r="M14520" t="s">
        <v>59834</v>
      </c>
    </row>
    <row r="14521" spans="1:13" x14ac:dyDescent="0.35">
      <c r="A14521" t="s">
        <v>59835</v>
      </c>
      <c r="B14521" t="s">
        <v>14</v>
      </c>
      <c r="C14521" t="s">
        <v>59836</v>
      </c>
      <c r="D14521" t="s">
        <v>229</v>
      </c>
      <c r="E14521">
        <v>99408</v>
      </c>
      <c r="F14521">
        <v>1431</v>
      </c>
      <c r="G14521">
        <v>0</v>
      </c>
      <c r="H14521" t="s">
        <v>59837</v>
      </c>
      <c r="I14521">
        <v>20</v>
      </c>
      <c r="J14521" t="s">
        <v>59838</v>
      </c>
      <c r="K14521">
        <v>121</v>
      </c>
      <c r="L14521" t="s">
        <v>232</v>
      </c>
      <c r="M14521" t="s">
        <v>59839</v>
      </c>
    </row>
    <row r="14522" spans="1:13" x14ac:dyDescent="0.35">
      <c r="A14522" t="s">
        <v>59840</v>
      </c>
      <c r="B14522" t="s">
        <v>14</v>
      </c>
      <c r="C14522" t="s">
        <v>59841</v>
      </c>
      <c r="D14522" t="s">
        <v>229</v>
      </c>
      <c r="E14522">
        <v>26841</v>
      </c>
      <c r="F14522">
        <v>272</v>
      </c>
      <c r="G14522">
        <v>0</v>
      </c>
      <c r="H14522" t="s">
        <v>59842</v>
      </c>
      <c r="I14522">
        <v>20</v>
      </c>
      <c r="J14522" t="s">
        <v>59843</v>
      </c>
      <c r="K14522">
        <v>28</v>
      </c>
      <c r="L14522" t="s">
        <v>232</v>
      </c>
      <c r="M14522" t="s">
        <v>59844</v>
      </c>
    </row>
    <row r="14523" spans="1:13" x14ac:dyDescent="0.35">
      <c r="A14523" t="s">
        <v>59845</v>
      </c>
      <c r="B14523" t="s">
        <v>14</v>
      </c>
      <c r="C14523" t="s">
        <v>59846</v>
      </c>
      <c r="D14523" t="s">
        <v>229</v>
      </c>
      <c r="E14523">
        <v>148687</v>
      </c>
      <c r="F14523">
        <v>349</v>
      </c>
      <c r="G14523">
        <v>0</v>
      </c>
      <c r="H14523" t="s">
        <v>59847</v>
      </c>
      <c r="I14523">
        <v>20</v>
      </c>
      <c r="J14523" t="s">
        <v>58260</v>
      </c>
      <c r="K14523">
        <v>2</v>
      </c>
      <c r="L14523" t="s">
        <v>232</v>
      </c>
      <c r="M14523" t="s">
        <v>58261</v>
      </c>
    </row>
    <row r="14524" spans="1:13" x14ac:dyDescent="0.35">
      <c r="A14524" t="s">
        <v>59848</v>
      </c>
      <c r="B14524" t="s">
        <v>14</v>
      </c>
      <c r="C14524" t="s">
        <v>59849</v>
      </c>
      <c r="D14524" t="s">
        <v>229</v>
      </c>
      <c r="E14524">
        <v>44009</v>
      </c>
      <c r="F14524">
        <v>685</v>
      </c>
      <c r="G14524">
        <v>0</v>
      </c>
      <c r="H14524" t="s">
        <v>59850</v>
      </c>
      <c r="I14524">
        <v>20</v>
      </c>
      <c r="J14524" t="s">
        <v>59851</v>
      </c>
      <c r="K14524">
        <v>72</v>
      </c>
      <c r="L14524" t="s">
        <v>232</v>
      </c>
      <c r="M14524" t="s">
        <v>59852</v>
      </c>
    </row>
    <row r="14525" spans="1:13" x14ac:dyDescent="0.35">
      <c r="A14525" t="s">
        <v>59853</v>
      </c>
      <c r="B14525" t="s">
        <v>14</v>
      </c>
      <c r="C14525" t="s">
        <v>59854</v>
      </c>
      <c r="D14525" t="s">
        <v>229</v>
      </c>
      <c r="E14525">
        <v>39557</v>
      </c>
      <c r="F14525">
        <v>452</v>
      </c>
      <c r="G14525">
        <v>0</v>
      </c>
      <c r="H14525" t="s">
        <v>59855</v>
      </c>
      <c r="I14525">
        <v>20</v>
      </c>
      <c r="J14525" t="s">
        <v>59856</v>
      </c>
      <c r="K14525">
        <v>39</v>
      </c>
      <c r="L14525" t="s">
        <v>232</v>
      </c>
      <c r="M14525" t="s">
        <v>59857</v>
      </c>
    </row>
    <row r="14526" spans="1:13" x14ac:dyDescent="0.35">
      <c r="A14526" t="s">
        <v>59858</v>
      </c>
      <c r="B14526" t="s">
        <v>14</v>
      </c>
      <c r="C14526" t="s">
        <v>59859</v>
      </c>
      <c r="D14526" t="s">
        <v>229</v>
      </c>
      <c r="E14526">
        <v>18574</v>
      </c>
      <c r="F14526">
        <v>366</v>
      </c>
      <c r="G14526">
        <v>0</v>
      </c>
      <c r="H14526" t="s">
        <v>59860</v>
      </c>
      <c r="I14526">
        <v>20</v>
      </c>
      <c r="J14526" t="s">
        <v>59861</v>
      </c>
      <c r="K14526">
        <v>83</v>
      </c>
      <c r="L14526" t="s">
        <v>232</v>
      </c>
      <c r="M14526" t="s">
        <v>59862</v>
      </c>
    </row>
    <row r="14527" spans="1:13" x14ac:dyDescent="0.35">
      <c r="A14527" t="s">
        <v>59863</v>
      </c>
      <c r="B14527" t="s">
        <v>14</v>
      </c>
      <c r="C14527" t="s">
        <v>59864</v>
      </c>
      <c r="D14527" t="s">
        <v>229</v>
      </c>
      <c r="E14527">
        <v>194098</v>
      </c>
      <c r="F14527">
        <v>5447</v>
      </c>
      <c r="G14527">
        <v>0</v>
      </c>
      <c r="H14527" t="s">
        <v>59865</v>
      </c>
      <c r="I14527">
        <v>20</v>
      </c>
      <c r="J14527" t="s">
        <v>59866</v>
      </c>
      <c r="K14527">
        <v>465</v>
      </c>
      <c r="L14527" t="s">
        <v>232</v>
      </c>
      <c r="M14527" t="s">
        <v>59867</v>
      </c>
    </row>
    <row r="14528" spans="1:13" x14ac:dyDescent="0.35">
      <c r="A14528" t="s">
        <v>59868</v>
      </c>
      <c r="B14528" t="s">
        <v>14</v>
      </c>
      <c r="C14528" t="s">
        <v>59869</v>
      </c>
      <c r="D14528" t="s">
        <v>229</v>
      </c>
      <c r="E14528">
        <v>49447</v>
      </c>
      <c r="F14528">
        <v>953</v>
      </c>
      <c r="G14528">
        <v>0</v>
      </c>
      <c r="H14528" t="s">
        <v>59870</v>
      </c>
      <c r="I14528">
        <v>20</v>
      </c>
      <c r="J14528" t="s">
        <v>58260</v>
      </c>
      <c r="K14528">
        <v>80</v>
      </c>
      <c r="L14528" t="s">
        <v>232</v>
      </c>
      <c r="M14528" t="s">
        <v>58261</v>
      </c>
    </row>
    <row r="14529" spans="1:13" x14ac:dyDescent="0.35">
      <c r="A14529" t="s">
        <v>59871</v>
      </c>
      <c r="B14529" t="s">
        <v>14</v>
      </c>
      <c r="C14529" t="s">
        <v>59872</v>
      </c>
      <c r="D14529" t="s">
        <v>229</v>
      </c>
      <c r="E14529">
        <v>45770</v>
      </c>
      <c r="F14529">
        <v>609</v>
      </c>
      <c r="G14529">
        <v>0</v>
      </c>
      <c r="H14529" t="s">
        <v>59873</v>
      </c>
      <c r="I14529">
        <v>20</v>
      </c>
      <c r="J14529" t="s">
        <v>58260</v>
      </c>
      <c r="K14529">
        <v>45</v>
      </c>
      <c r="L14529" t="s">
        <v>232</v>
      </c>
      <c r="M14529" t="s">
        <v>58261</v>
      </c>
    </row>
    <row r="14530" spans="1:13" x14ac:dyDescent="0.35">
      <c r="A14530" t="e">
        <f>-XAcY0Lij-M</f>
        <v>#NAME?</v>
      </c>
      <c r="B14530" t="s">
        <v>14</v>
      </c>
      <c r="C14530" t="s">
        <v>59874</v>
      </c>
      <c r="D14530" t="s">
        <v>229</v>
      </c>
      <c r="E14530">
        <v>391941</v>
      </c>
      <c r="F14530">
        <v>5264</v>
      </c>
      <c r="G14530">
        <v>0</v>
      </c>
      <c r="H14530" t="s">
        <v>59875</v>
      </c>
      <c r="I14530">
        <v>20</v>
      </c>
      <c r="J14530" t="s">
        <v>59876</v>
      </c>
      <c r="K14530">
        <v>679</v>
      </c>
      <c r="L14530" t="s">
        <v>232</v>
      </c>
      <c r="M14530" t="s">
        <v>59877</v>
      </c>
    </row>
    <row r="14531" spans="1:13" x14ac:dyDescent="0.35">
      <c r="A14531" t="s">
        <v>59878</v>
      </c>
      <c r="B14531" t="s">
        <v>14</v>
      </c>
      <c r="C14531" t="s">
        <v>59879</v>
      </c>
      <c r="D14531" t="s">
        <v>229</v>
      </c>
      <c r="E14531">
        <v>178239</v>
      </c>
      <c r="F14531">
        <v>2341</v>
      </c>
      <c r="G14531">
        <v>0</v>
      </c>
      <c r="H14531" t="s">
        <v>59880</v>
      </c>
      <c r="I14531">
        <v>20</v>
      </c>
      <c r="J14531" t="s">
        <v>59881</v>
      </c>
      <c r="K14531">
        <v>530</v>
      </c>
      <c r="L14531" t="s">
        <v>232</v>
      </c>
      <c r="M14531" t="s">
        <v>59882</v>
      </c>
    </row>
    <row r="14532" spans="1:13" x14ac:dyDescent="0.35">
      <c r="A14532" t="s">
        <v>59883</v>
      </c>
      <c r="B14532" t="s">
        <v>14</v>
      </c>
      <c r="C14532" t="s">
        <v>59884</v>
      </c>
      <c r="D14532" t="s">
        <v>229</v>
      </c>
      <c r="E14532">
        <v>52702</v>
      </c>
      <c r="F14532">
        <v>1130</v>
      </c>
      <c r="G14532">
        <v>0</v>
      </c>
      <c r="H14532" t="s">
        <v>59885</v>
      </c>
      <c r="I14532">
        <v>20</v>
      </c>
      <c r="J14532" t="s">
        <v>59886</v>
      </c>
      <c r="K14532">
        <v>91</v>
      </c>
      <c r="L14532" t="s">
        <v>232</v>
      </c>
      <c r="M14532" t="s">
        <v>59887</v>
      </c>
    </row>
    <row r="14533" spans="1:13" x14ac:dyDescent="0.35">
      <c r="A14533" t="s">
        <v>59888</v>
      </c>
      <c r="B14533" t="s">
        <v>14</v>
      </c>
      <c r="C14533" t="s">
        <v>59889</v>
      </c>
      <c r="D14533" t="s">
        <v>229</v>
      </c>
      <c r="E14533">
        <v>50988</v>
      </c>
      <c r="F14533">
        <v>1256</v>
      </c>
      <c r="G14533">
        <v>0</v>
      </c>
      <c r="H14533" t="s">
        <v>59890</v>
      </c>
      <c r="I14533">
        <v>20</v>
      </c>
      <c r="J14533" t="s">
        <v>58260</v>
      </c>
      <c r="K14533">
        <v>53</v>
      </c>
      <c r="L14533" t="s">
        <v>232</v>
      </c>
      <c r="M14533" t="s">
        <v>58261</v>
      </c>
    </row>
    <row r="14534" spans="1:13" x14ac:dyDescent="0.35">
      <c r="A14534" t="s">
        <v>59891</v>
      </c>
      <c r="B14534" t="s">
        <v>14</v>
      </c>
      <c r="C14534" t="s">
        <v>59892</v>
      </c>
      <c r="D14534" t="s">
        <v>229</v>
      </c>
      <c r="E14534">
        <v>50760</v>
      </c>
      <c r="F14534">
        <v>1181</v>
      </c>
      <c r="G14534">
        <v>0</v>
      </c>
      <c r="H14534" t="s">
        <v>59893</v>
      </c>
      <c r="I14534">
        <v>20</v>
      </c>
      <c r="J14534" t="s">
        <v>59894</v>
      </c>
      <c r="K14534">
        <v>365</v>
      </c>
      <c r="L14534" t="s">
        <v>232</v>
      </c>
      <c r="M14534" t="s">
        <v>59895</v>
      </c>
    </row>
    <row r="14535" spans="1:13" x14ac:dyDescent="0.35">
      <c r="A14535" t="s">
        <v>59896</v>
      </c>
      <c r="B14535" t="s">
        <v>14</v>
      </c>
      <c r="C14535" t="s">
        <v>59897</v>
      </c>
      <c r="D14535" t="s">
        <v>229</v>
      </c>
      <c r="E14535">
        <v>33945</v>
      </c>
      <c r="F14535">
        <v>914</v>
      </c>
      <c r="G14535">
        <v>0</v>
      </c>
      <c r="H14535" t="s">
        <v>59898</v>
      </c>
      <c r="I14535">
        <v>20</v>
      </c>
      <c r="J14535" t="s">
        <v>59899</v>
      </c>
      <c r="K14535">
        <v>128</v>
      </c>
      <c r="L14535" t="s">
        <v>232</v>
      </c>
      <c r="M14535" t="s">
        <v>59900</v>
      </c>
    </row>
    <row r="14536" spans="1:13" x14ac:dyDescent="0.35">
      <c r="A14536" t="s">
        <v>59901</v>
      </c>
      <c r="B14536" t="s">
        <v>14</v>
      </c>
      <c r="C14536" t="s">
        <v>59902</v>
      </c>
      <c r="D14536" t="s">
        <v>229</v>
      </c>
      <c r="E14536">
        <v>15653</v>
      </c>
      <c r="F14536">
        <v>344</v>
      </c>
      <c r="G14536">
        <v>0</v>
      </c>
      <c r="H14536" t="s">
        <v>59903</v>
      </c>
      <c r="I14536">
        <v>20</v>
      </c>
      <c r="J14536" t="s">
        <v>59904</v>
      </c>
      <c r="K14536">
        <v>25</v>
      </c>
      <c r="L14536" t="s">
        <v>232</v>
      </c>
      <c r="M14536" t="s">
        <v>59905</v>
      </c>
    </row>
    <row r="14537" spans="1:13" x14ac:dyDescent="0.35">
      <c r="A14537" t="s">
        <v>59906</v>
      </c>
      <c r="B14537" t="s">
        <v>14</v>
      </c>
      <c r="C14537" t="s">
        <v>59907</v>
      </c>
      <c r="D14537" t="s">
        <v>229</v>
      </c>
      <c r="E14537">
        <v>35366</v>
      </c>
      <c r="F14537">
        <v>1597</v>
      </c>
      <c r="G14537">
        <v>0</v>
      </c>
      <c r="H14537" t="s">
        <v>59908</v>
      </c>
      <c r="I14537">
        <v>20</v>
      </c>
      <c r="J14537" t="s">
        <v>58260</v>
      </c>
      <c r="K14537">
        <v>34</v>
      </c>
      <c r="L14537" t="s">
        <v>232</v>
      </c>
      <c r="M14537" t="s">
        <v>58261</v>
      </c>
    </row>
    <row r="14538" spans="1:13" x14ac:dyDescent="0.35">
      <c r="A14538" t="s">
        <v>59909</v>
      </c>
      <c r="B14538" t="s">
        <v>14</v>
      </c>
      <c r="C14538" t="s">
        <v>59910</v>
      </c>
      <c r="D14538" t="s">
        <v>229</v>
      </c>
      <c r="E14538">
        <v>31928</v>
      </c>
      <c r="F14538">
        <v>355</v>
      </c>
      <c r="G14538">
        <v>0</v>
      </c>
      <c r="H14538" t="s">
        <v>59911</v>
      </c>
      <c r="I14538">
        <v>20</v>
      </c>
      <c r="J14538" t="s">
        <v>58260</v>
      </c>
      <c r="K14538">
        <v>29</v>
      </c>
      <c r="L14538" t="s">
        <v>232</v>
      </c>
      <c r="M14538" t="s">
        <v>58261</v>
      </c>
    </row>
    <row r="14539" spans="1:13" x14ac:dyDescent="0.35">
      <c r="A14539" t="s">
        <v>59912</v>
      </c>
      <c r="B14539" t="s">
        <v>14</v>
      </c>
      <c r="C14539" t="s">
        <v>59913</v>
      </c>
      <c r="D14539" t="s">
        <v>229</v>
      </c>
      <c r="E14539">
        <v>43391</v>
      </c>
      <c r="F14539">
        <v>1037</v>
      </c>
      <c r="G14539">
        <v>0</v>
      </c>
      <c r="H14539" t="s">
        <v>59914</v>
      </c>
      <c r="I14539">
        <v>20</v>
      </c>
      <c r="J14539" t="s">
        <v>59915</v>
      </c>
      <c r="K14539">
        <v>127</v>
      </c>
      <c r="L14539" t="s">
        <v>232</v>
      </c>
      <c r="M14539" t="s">
        <v>59916</v>
      </c>
    </row>
    <row r="14540" spans="1:13" x14ac:dyDescent="0.35">
      <c r="A14540" t="s">
        <v>59917</v>
      </c>
      <c r="B14540" t="s">
        <v>14</v>
      </c>
      <c r="C14540" t="s">
        <v>59918</v>
      </c>
      <c r="D14540" t="s">
        <v>229</v>
      </c>
      <c r="E14540">
        <v>110295</v>
      </c>
      <c r="F14540">
        <v>2019</v>
      </c>
      <c r="G14540">
        <v>0</v>
      </c>
      <c r="H14540" t="s">
        <v>59919</v>
      </c>
      <c r="I14540">
        <v>20</v>
      </c>
      <c r="J14540" t="s">
        <v>59920</v>
      </c>
      <c r="K14540">
        <v>99</v>
      </c>
      <c r="L14540" t="s">
        <v>232</v>
      </c>
      <c r="M14540" t="s">
        <v>59921</v>
      </c>
    </row>
    <row r="14541" spans="1:13" x14ac:dyDescent="0.35">
      <c r="A14541" t="s">
        <v>59922</v>
      </c>
      <c r="B14541" t="s">
        <v>14</v>
      </c>
      <c r="C14541" t="s">
        <v>59923</v>
      </c>
      <c r="D14541" t="s">
        <v>229</v>
      </c>
      <c r="E14541">
        <v>44966</v>
      </c>
      <c r="F14541">
        <v>874</v>
      </c>
      <c r="G14541">
        <v>0</v>
      </c>
      <c r="H14541" t="s">
        <v>59924</v>
      </c>
      <c r="I14541">
        <v>20</v>
      </c>
      <c r="J14541" t="s">
        <v>59925</v>
      </c>
      <c r="K14541">
        <v>76</v>
      </c>
      <c r="L14541" t="s">
        <v>232</v>
      </c>
      <c r="M14541" t="s">
        <v>59926</v>
      </c>
    </row>
    <row r="14542" spans="1:13" x14ac:dyDescent="0.35">
      <c r="A14542" t="s">
        <v>59927</v>
      </c>
      <c r="B14542" t="s">
        <v>14</v>
      </c>
      <c r="C14542" t="s">
        <v>59928</v>
      </c>
      <c r="D14542" t="s">
        <v>229</v>
      </c>
      <c r="E14542">
        <v>394497</v>
      </c>
      <c r="F14542">
        <v>12061</v>
      </c>
      <c r="G14542">
        <v>0</v>
      </c>
      <c r="H14542" t="s">
        <v>59929</v>
      </c>
      <c r="I14542">
        <v>20</v>
      </c>
      <c r="J14542" t="s">
        <v>59930</v>
      </c>
      <c r="K14542">
        <v>1674</v>
      </c>
      <c r="L14542" t="s">
        <v>232</v>
      </c>
      <c r="M14542" t="s">
        <v>59931</v>
      </c>
    </row>
    <row r="14543" spans="1:13" x14ac:dyDescent="0.35">
      <c r="A14543" t="s">
        <v>59932</v>
      </c>
      <c r="B14543" t="s">
        <v>14</v>
      </c>
      <c r="C14543" t="s">
        <v>59933</v>
      </c>
      <c r="D14543" t="s">
        <v>229</v>
      </c>
      <c r="E14543">
        <v>16043</v>
      </c>
      <c r="F14543">
        <v>423</v>
      </c>
      <c r="G14543">
        <v>0</v>
      </c>
      <c r="H14543" t="s">
        <v>59934</v>
      </c>
      <c r="I14543">
        <v>20</v>
      </c>
      <c r="J14543" t="s">
        <v>58260</v>
      </c>
      <c r="K14543">
        <v>30</v>
      </c>
      <c r="L14543" t="s">
        <v>232</v>
      </c>
      <c r="M14543" t="s">
        <v>58261</v>
      </c>
    </row>
    <row r="14544" spans="1:13" x14ac:dyDescent="0.35">
      <c r="A14544" t="s">
        <v>59935</v>
      </c>
      <c r="B14544" t="s">
        <v>14</v>
      </c>
      <c r="C14544" t="s">
        <v>59936</v>
      </c>
      <c r="D14544" t="s">
        <v>229</v>
      </c>
      <c r="E14544">
        <v>850527</v>
      </c>
      <c r="F14544">
        <v>8958</v>
      </c>
      <c r="G14544">
        <v>0</v>
      </c>
      <c r="H14544" t="s">
        <v>59937</v>
      </c>
      <c r="I14544">
        <v>20</v>
      </c>
      <c r="J14544" t="s">
        <v>59915</v>
      </c>
      <c r="K14544">
        <v>104</v>
      </c>
      <c r="L14544" t="s">
        <v>232</v>
      </c>
      <c r="M14544" t="s">
        <v>59938</v>
      </c>
    </row>
    <row r="14545" spans="1:13" x14ac:dyDescent="0.35">
      <c r="A14545" t="s">
        <v>59939</v>
      </c>
      <c r="B14545" t="s">
        <v>14</v>
      </c>
      <c r="C14545" t="s">
        <v>59940</v>
      </c>
      <c r="D14545" t="s">
        <v>229</v>
      </c>
      <c r="E14545">
        <v>57980</v>
      </c>
      <c r="F14545">
        <v>718</v>
      </c>
      <c r="G14545">
        <v>0</v>
      </c>
      <c r="H14545" t="s">
        <v>59941</v>
      </c>
      <c r="I14545">
        <v>20</v>
      </c>
      <c r="J14545" t="s">
        <v>59942</v>
      </c>
      <c r="K14545">
        <v>99</v>
      </c>
      <c r="L14545" t="s">
        <v>232</v>
      </c>
      <c r="M14545" t="s">
        <v>59943</v>
      </c>
    </row>
    <row r="14546" spans="1:13" x14ac:dyDescent="0.35">
      <c r="A14546" t="s">
        <v>59944</v>
      </c>
      <c r="B14546" t="s">
        <v>14</v>
      </c>
      <c r="C14546" t="s">
        <v>59945</v>
      </c>
      <c r="D14546" t="s">
        <v>229</v>
      </c>
      <c r="E14546">
        <v>10453</v>
      </c>
      <c r="F14546">
        <v>0</v>
      </c>
      <c r="G14546">
        <v>0</v>
      </c>
      <c r="H14546" t="s">
        <v>59946</v>
      </c>
      <c r="I14546">
        <v>20</v>
      </c>
      <c r="J14546" t="s">
        <v>53</v>
      </c>
      <c r="K14546">
        <v>0</v>
      </c>
      <c r="L14546" t="s">
        <v>232</v>
      </c>
      <c r="M14546" t="s">
        <v>59947</v>
      </c>
    </row>
    <row r="14547" spans="1:13" x14ac:dyDescent="0.35">
      <c r="A14547" t="s">
        <v>59948</v>
      </c>
      <c r="B14547" t="s">
        <v>14</v>
      </c>
      <c r="C14547" t="s">
        <v>59949</v>
      </c>
      <c r="D14547" t="s">
        <v>229</v>
      </c>
      <c r="E14547">
        <v>39137</v>
      </c>
      <c r="F14547">
        <v>551</v>
      </c>
      <c r="G14547">
        <v>0</v>
      </c>
      <c r="H14547" t="s">
        <v>59950</v>
      </c>
      <c r="I14547">
        <v>20</v>
      </c>
      <c r="J14547" t="s">
        <v>58260</v>
      </c>
      <c r="K14547">
        <v>31</v>
      </c>
      <c r="L14547" t="s">
        <v>232</v>
      </c>
      <c r="M14547" t="s">
        <v>58261</v>
      </c>
    </row>
    <row r="14548" spans="1:13" x14ac:dyDescent="0.35">
      <c r="A14548" t="s">
        <v>59951</v>
      </c>
      <c r="B14548" t="s">
        <v>14</v>
      </c>
      <c r="C14548" t="s">
        <v>59952</v>
      </c>
      <c r="D14548" t="s">
        <v>229</v>
      </c>
      <c r="E14548">
        <v>246455</v>
      </c>
      <c r="F14548">
        <v>10371</v>
      </c>
      <c r="G14548">
        <v>0</v>
      </c>
      <c r="H14548" t="s">
        <v>59953</v>
      </c>
      <c r="I14548">
        <v>20</v>
      </c>
      <c r="J14548" t="s">
        <v>58260</v>
      </c>
      <c r="K14548">
        <v>501</v>
      </c>
      <c r="L14548" t="s">
        <v>232</v>
      </c>
      <c r="M14548" t="s">
        <v>58261</v>
      </c>
    </row>
    <row r="14549" spans="1:13" x14ac:dyDescent="0.35">
      <c r="A14549" t="s">
        <v>59954</v>
      </c>
      <c r="B14549" t="s">
        <v>14</v>
      </c>
      <c r="C14549" t="s">
        <v>59955</v>
      </c>
      <c r="D14549" t="s">
        <v>229</v>
      </c>
      <c r="E14549">
        <v>97449</v>
      </c>
      <c r="F14549">
        <v>1892</v>
      </c>
      <c r="G14549">
        <v>0</v>
      </c>
      <c r="H14549" t="s">
        <v>59956</v>
      </c>
      <c r="I14549">
        <v>20</v>
      </c>
      <c r="J14549" t="s">
        <v>59915</v>
      </c>
      <c r="K14549">
        <v>332</v>
      </c>
      <c r="L14549" t="s">
        <v>232</v>
      </c>
      <c r="M14549" t="s">
        <v>59957</v>
      </c>
    </row>
    <row r="14550" spans="1:13" x14ac:dyDescent="0.35">
      <c r="A14550" t="s">
        <v>59958</v>
      </c>
      <c r="B14550" t="s">
        <v>14</v>
      </c>
      <c r="C14550" t="s">
        <v>59959</v>
      </c>
      <c r="D14550" t="s">
        <v>229</v>
      </c>
      <c r="E14550">
        <v>49184</v>
      </c>
      <c r="F14550">
        <v>1175</v>
      </c>
      <c r="G14550">
        <v>0</v>
      </c>
      <c r="H14550" t="s">
        <v>59960</v>
      </c>
      <c r="I14550">
        <v>20</v>
      </c>
      <c r="J14550" t="s">
        <v>59961</v>
      </c>
      <c r="K14550">
        <v>156</v>
      </c>
      <c r="L14550" t="s">
        <v>232</v>
      </c>
      <c r="M14550" t="s">
        <v>59962</v>
      </c>
    </row>
    <row r="14551" spans="1:13" x14ac:dyDescent="0.35">
      <c r="A14551" t="s">
        <v>59963</v>
      </c>
      <c r="B14551" t="s">
        <v>14</v>
      </c>
      <c r="C14551" t="s">
        <v>59964</v>
      </c>
      <c r="D14551" t="s">
        <v>229</v>
      </c>
      <c r="E14551">
        <v>29368</v>
      </c>
      <c r="F14551">
        <v>386</v>
      </c>
      <c r="G14551">
        <v>0</v>
      </c>
      <c r="H14551" t="s">
        <v>59965</v>
      </c>
      <c r="I14551">
        <v>20</v>
      </c>
      <c r="J14551" t="s">
        <v>59915</v>
      </c>
      <c r="K14551">
        <v>71</v>
      </c>
      <c r="L14551" t="s">
        <v>232</v>
      </c>
      <c r="M14551" t="s">
        <v>59966</v>
      </c>
    </row>
    <row r="14552" spans="1:13" x14ac:dyDescent="0.35">
      <c r="A14552" t="s">
        <v>59967</v>
      </c>
      <c r="B14552" t="s">
        <v>14</v>
      </c>
      <c r="C14552" t="s">
        <v>59968</v>
      </c>
      <c r="D14552" t="s">
        <v>229</v>
      </c>
      <c r="E14552">
        <v>55610</v>
      </c>
      <c r="F14552">
        <v>998</v>
      </c>
      <c r="G14552">
        <v>0</v>
      </c>
      <c r="H14552" t="s">
        <v>59969</v>
      </c>
      <c r="I14552">
        <v>20</v>
      </c>
      <c r="J14552" t="s">
        <v>59915</v>
      </c>
      <c r="K14552">
        <v>114</v>
      </c>
      <c r="L14552" t="s">
        <v>232</v>
      </c>
      <c r="M14552" t="s">
        <v>59970</v>
      </c>
    </row>
    <row r="14553" spans="1:13" x14ac:dyDescent="0.35">
      <c r="A14553" t="s">
        <v>59971</v>
      </c>
      <c r="B14553" t="s">
        <v>14</v>
      </c>
      <c r="C14553" t="s">
        <v>59972</v>
      </c>
      <c r="D14553" t="s">
        <v>229</v>
      </c>
      <c r="E14553">
        <v>13101</v>
      </c>
      <c r="F14553">
        <v>207</v>
      </c>
      <c r="G14553">
        <v>0</v>
      </c>
      <c r="H14553" t="s">
        <v>59973</v>
      </c>
      <c r="I14553">
        <v>20</v>
      </c>
      <c r="J14553" t="s">
        <v>58260</v>
      </c>
      <c r="K14553">
        <v>8</v>
      </c>
      <c r="L14553" t="s">
        <v>232</v>
      </c>
      <c r="M14553" t="s">
        <v>58261</v>
      </c>
    </row>
    <row r="14554" spans="1:13" x14ac:dyDescent="0.35">
      <c r="A14554" t="s">
        <v>59974</v>
      </c>
      <c r="B14554" t="s">
        <v>14</v>
      </c>
      <c r="C14554" t="s">
        <v>59975</v>
      </c>
      <c r="D14554" t="s">
        <v>229</v>
      </c>
      <c r="E14554">
        <v>42826</v>
      </c>
      <c r="F14554">
        <v>909</v>
      </c>
      <c r="G14554">
        <v>0</v>
      </c>
      <c r="H14554" t="s">
        <v>59976</v>
      </c>
      <c r="I14554">
        <v>20</v>
      </c>
      <c r="J14554" t="s">
        <v>59977</v>
      </c>
      <c r="K14554">
        <v>73</v>
      </c>
      <c r="L14554" t="s">
        <v>232</v>
      </c>
      <c r="M14554" t="s">
        <v>59978</v>
      </c>
    </row>
    <row r="14555" spans="1:13" x14ac:dyDescent="0.35">
      <c r="A14555" t="s">
        <v>59979</v>
      </c>
      <c r="B14555" t="s">
        <v>14</v>
      </c>
      <c r="C14555" t="s">
        <v>59980</v>
      </c>
      <c r="D14555" t="s">
        <v>229</v>
      </c>
      <c r="E14555">
        <v>46856</v>
      </c>
      <c r="F14555">
        <v>931</v>
      </c>
      <c r="G14555">
        <v>0</v>
      </c>
      <c r="H14555" t="s">
        <v>59981</v>
      </c>
      <c r="I14555">
        <v>20</v>
      </c>
      <c r="J14555" t="s">
        <v>59915</v>
      </c>
      <c r="K14555">
        <v>70</v>
      </c>
      <c r="L14555" t="s">
        <v>232</v>
      </c>
      <c r="M14555" t="s">
        <v>59982</v>
      </c>
    </row>
    <row r="14556" spans="1:13" x14ac:dyDescent="0.35">
      <c r="A14556" t="s">
        <v>59983</v>
      </c>
      <c r="B14556" t="s">
        <v>14</v>
      </c>
      <c r="C14556" t="s">
        <v>59984</v>
      </c>
      <c r="D14556" t="s">
        <v>229</v>
      </c>
      <c r="E14556">
        <v>70430</v>
      </c>
      <c r="F14556">
        <v>1777</v>
      </c>
      <c r="G14556">
        <v>0</v>
      </c>
      <c r="H14556" t="s">
        <v>59985</v>
      </c>
      <c r="I14556">
        <v>20</v>
      </c>
      <c r="J14556" t="s">
        <v>59915</v>
      </c>
      <c r="K14556">
        <v>298</v>
      </c>
      <c r="L14556" t="s">
        <v>232</v>
      </c>
      <c r="M14556" t="s">
        <v>59986</v>
      </c>
    </row>
    <row r="14557" spans="1:13" x14ac:dyDescent="0.35">
      <c r="A14557" t="s">
        <v>59987</v>
      </c>
      <c r="B14557" t="s">
        <v>14</v>
      </c>
      <c r="C14557" t="s">
        <v>59988</v>
      </c>
      <c r="D14557" t="s">
        <v>229</v>
      </c>
      <c r="E14557">
        <v>44944</v>
      </c>
      <c r="F14557">
        <v>917</v>
      </c>
      <c r="G14557">
        <v>0</v>
      </c>
      <c r="H14557" t="s">
        <v>59989</v>
      </c>
      <c r="I14557">
        <v>20</v>
      </c>
      <c r="J14557" t="s">
        <v>59990</v>
      </c>
      <c r="K14557">
        <v>114</v>
      </c>
      <c r="L14557" t="s">
        <v>232</v>
      </c>
      <c r="M14557" t="s">
        <v>59991</v>
      </c>
    </row>
    <row r="14558" spans="1:13" x14ac:dyDescent="0.35">
      <c r="A14558" t="s">
        <v>59992</v>
      </c>
      <c r="B14558" t="s">
        <v>14</v>
      </c>
      <c r="C14558" t="s">
        <v>59993</v>
      </c>
      <c r="D14558" t="s">
        <v>229</v>
      </c>
      <c r="E14558">
        <v>46700</v>
      </c>
      <c r="F14558">
        <v>604</v>
      </c>
      <c r="G14558">
        <v>0</v>
      </c>
      <c r="H14558" t="s">
        <v>59994</v>
      </c>
      <c r="I14558">
        <v>20</v>
      </c>
      <c r="J14558" t="s">
        <v>59915</v>
      </c>
      <c r="K14558">
        <v>274</v>
      </c>
      <c r="L14558" t="s">
        <v>232</v>
      </c>
      <c r="M14558" t="s">
        <v>59995</v>
      </c>
    </row>
    <row r="14559" spans="1:13" x14ac:dyDescent="0.35">
      <c r="A14559" t="s">
        <v>59996</v>
      </c>
      <c r="B14559" t="s">
        <v>14</v>
      </c>
      <c r="C14559" t="s">
        <v>59997</v>
      </c>
      <c r="D14559" t="s">
        <v>229</v>
      </c>
      <c r="E14559">
        <v>257167</v>
      </c>
      <c r="F14559">
        <v>3244</v>
      </c>
      <c r="G14559">
        <v>0</v>
      </c>
      <c r="H14559" t="s">
        <v>59998</v>
      </c>
      <c r="I14559">
        <v>20</v>
      </c>
      <c r="J14559" t="s">
        <v>59915</v>
      </c>
      <c r="K14559">
        <v>311</v>
      </c>
      <c r="L14559" t="s">
        <v>232</v>
      </c>
      <c r="M14559" t="s">
        <v>59999</v>
      </c>
    </row>
    <row r="14560" spans="1:13" x14ac:dyDescent="0.35">
      <c r="A14560" t="s">
        <v>60000</v>
      </c>
      <c r="B14560" t="s">
        <v>14</v>
      </c>
      <c r="C14560" t="s">
        <v>60001</v>
      </c>
      <c r="D14560" t="s">
        <v>229</v>
      </c>
      <c r="E14560">
        <v>999739</v>
      </c>
      <c r="F14560">
        <v>27576</v>
      </c>
      <c r="G14560">
        <v>0</v>
      </c>
      <c r="H14560" t="s">
        <v>60002</v>
      </c>
      <c r="I14560">
        <v>20</v>
      </c>
      <c r="J14560" t="s">
        <v>60003</v>
      </c>
      <c r="K14560">
        <v>2474</v>
      </c>
      <c r="L14560" t="s">
        <v>232</v>
      </c>
      <c r="M14560" t="s">
        <v>60004</v>
      </c>
    </row>
    <row r="14561" spans="1:13" x14ac:dyDescent="0.35">
      <c r="A14561" t="s">
        <v>60005</v>
      </c>
      <c r="B14561" t="s">
        <v>14</v>
      </c>
      <c r="C14561" t="s">
        <v>60006</v>
      </c>
      <c r="D14561" t="s">
        <v>229</v>
      </c>
      <c r="E14561">
        <v>400565</v>
      </c>
      <c r="F14561">
        <v>12311</v>
      </c>
      <c r="G14561">
        <v>0</v>
      </c>
      <c r="H14561" t="s">
        <v>60007</v>
      </c>
      <c r="I14561">
        <v>20</v>
      </c>
      <c r="J14561" t="s">
        <v>60008</v>
      </c>
      <c r="K14561">
        <v>2263</v>
      </c>
      <c r="L14561" t="s">
        <v>232</v>
      </c>
      <c r="M14561" t="s">
        <v>60009</v>
      </c>
    </row>
    <row r="14562" spans="1:13" x14ac:dyDescent="0.35">
      <c r="A14562" t="s">
        <v>60010</v>
      </c>
      <c r="B14562" t="s">
        <v>14</v>
      </c>
      <c r="C14562" t="s">
        <v>60011</v>
      </c>
      <c r="D14562" t="s">
        <v>229</v>
      </c>
      <c r="E14562">
        <v>265774</v>
      </c>
      <c r="F14562">
        <v>10898</v>
      </c>
      <c r="G14562">
        <v>0</v>
      </c>
      <c r="H14562" t="s">
        <v>60012</v>
      </c>
      <c r="I14562">
        <v>20</v>
      </c>
      <c r="J14562" t="s">
        <v>60013</v>
      </c>
      <c r="K14562">
        <v>1503</v>
      </c>
      <c r="L14562" t="s">
        <v>232</v>
      </c>
      <c r="M14562" t="s">
        <v>60014</v>
      </c>
    </row>
    <row r="14563" spans="1:13" x14ac:dyDescent="0.35">
      <c r="A14563" t="s">
        <v>60015</v>
      </c>
      <c r="B14563" t="s">
        <v>14</v>
      </c>
      <c r="C14563" t="s">
        <v>60016</v>
      </c>
      <c r="D14563" t="s">
        <v>229</v>
      </c>
      <c r="E14563">
        <v>125974</v>
      </c>
      <c r="F14563">
        <v>3690</v>
      </c>
      <c r="G14563">
        <v>0</v>
      </c>
      <c r="H14563" t="s">
        <v>60017</v>
      </c>
      <c r="I14563">
        <v>20</v>
      </c>
      <c r="J14563" t="s">
        <v>59915</v>
      </c>
      <c r="K14563">
        <v>324</v>
      </c>
      <c r="L14563" t="s">
        <v>232</v>
      </c>
      <c r="M14563" t="s">
        <v>60018</v>
      </c>
    </row>
    <row r="14564" spans="1:13" x14ac:dyDescent="0.35">
      <c r="A14564" t="s">
        <v>60019</v>
      </c>
      <c r="B14564" t="s">
        <v>14</v>
      </c>
      <c r="C14564" t="s">
        <v>60020</v>
      </c>
      <c r="D14564" t="s">
        <v>229</v>
      </c>
      <c r="E14564">
        <v>129409</v>
      </c>
      <c r="F14564">
        <v>2665</v>
      </c>
      <c r="G14564">
        <v>0</v>
      </c>
      <c r="H14564" t="s">
        <v>60021</v>
      </c>
      <c r="I14564">
        <v>20</v>
      </c>
      <c r="J14564" t="s">
        <v>58260</v>
      </c>
      <c r="K14564">
        <v>134</v>
      </c>
      <c r="L14564" t="s">
        <v>232</v>
      </c>
      <c r="M14564" t="s">
        <v>58261</v>
      </c>
    </row>
    <row r="14565" spans="1:13" x14ac:dyDescent="0.35">
      <c r="A14565" t="s">
        <v>60022</v>
      </c>
      <c r="B14565" t="s">
        <v>14</v>
      </c>
      <c r="C14565" t="s">
        <v>60023</v>
      </c>
      <c r="D14565" t="s">
        <v>229</v>
      </c>
      <c r="E14565">
        <v>160286</v>
      </c>
      <c r="F14565">
        <v>4158</v>
      </c>
      <c r="G14565">
        <v>0</v>
      </c>
      <c r="H14565" t="s">
        <v>60024</v>
      </c>
      <c r="I14565">
        <v>20</v>
      </c>
      <c r="J14565" t="s">
        <v>59915</v>
      </c>
      <c r="K14565">
        <v>422</v>
      </c>
      <c r="L14565" t="s">
        <v>232</v>
      </c>
      <c r="M14565" t="s">
        <v>60025</v>
      </c>
    </row>
    <row r="14566" spans="1:13" x14ac:dyDescent="0.35">
      <c r="A14566" t="s">
        <v>60026</v>
      </c>
      <c r="B14566" t="s">
        <v>14</v>
      </c>
      <c r="C14566" t="s">
        <v>60027</v>
      </c>
      <c r="D14566" t="s">
        <v>229</v>
      </c>
      <c r="E14566">
        <v>2220236</v>
      </c>
      <c r="F14566">
        <v>91502</v>
      </c>
      <c r="G14566">
        <v>0</v>
      </c>
      <c r="H14566" t="s">
        <v>60028</v>
      </c>
      <c r="I14566">
        <v>20</v>
      </c>
      <c r="J14566" t="s">
        <v>59915</v>
      </c>
      <c r="K14566">
        <v>5653</v>
      </c>
      <c r="L14566" t="s">
        <v>232</v>
      </c>
      <c r="M14566" t="s">
        <v>60029</v>
      </c>
    </row>
    <row r="14567" spans="1:13" x14ac:dyDescent="0.35">
      <c r="A14567" t="s">
        <v>60030</v>
      </c>
      <c r="B14567" t="s">
        <v>14</v>
      </c>
      <c r="C14567" t="s">
        <v>60031</v>
      </c>
      <c r="D14567" t="s">
        <v>229</v>
      </c>
      <c r="E14567">
        <v>319030</v>
      </c>
      <c r="F14567">
        <v>7681</v>
      </c>
      <c r="G14567">
        <v>0</v>
      </c>
      <c r="H14567" t="s">
        <v>60032</v>
      </c>
      <c r="I14567">
        <v>20</v>
      </c>
      <c r="J14567" t="s">
        <v>59915</v>
      </c>
      <c r="K14567">
        <v>479</v>
      </c>
      <c r="L14567" t="s">
        <v>232</v>
      </c>
      <c r="M14567" t="s">
        <v>60033</v>
      </c>
    </row>
    <row r="14568" spans="1:13" x14ac:dyDescent="0.35">
      <c r="A14568" t="s">
        <v>60034</v>
      </c>
      <c r="B14568" t="s">
        <v>14</v>
      </c>
      <c r="C14568" t="s">
        <v>60035</v>
      </c>
      <c r="D14568" t="s">
        <v>229</v>
      </c>
      <c r="E14568">
        <v>187379</v>
      </c>
      <c r="F14568">
        <v>4166</v>
      </c>
      <c r="G14568">
        <v>0</v>
      </c>
      <c r="H14568" t="s">
        <v>60036</v>
      </c>
      <c r="I14568">
        <v>20</v>
      </c>
      <c r="J14568" t="s">
        <v>59915</v>
      </c>
      <c r="K14568">
        <v>782</v>
      </c>
      <c r="L14568" t="s">
        <v>232</v>
      </c>
      <c r="M14568" t="s">
        <v>60037</v>
      </c>
    </row>
    <row r="14569" spans="1:13" x14ac:dyDescent="0.35">
      <c r="A14569" t="s">
        <v>60038</v>
      </c>
      <c r="B14569" t="s">
        <v>14</v>
      </c>
      <c r="C14569" t="s">
        <v>60039</v>
      </c>
      <c r="D14569" t="s">
        <v>229</v>
      </c>
      <c r="E14569">
        <v>177459</v>
      </c>
      <c r="F14569">
        <v>2809</v>
      </c>
      <c r="G14569">
        <v>0</v>
      </c>
      <c r="H14569" t="s">
        <v>60040</v>
      </c>
      <c r="I14569">
        <v>20</v>
      </c>
      <c r="J14569" t="s">
        <v>59915</v>
      </c>
      <c r="K14569">
        <v>371</v>
      </c>
      <c r="L14569" t="s">
        <v>232</v>
      </c>
      <c r="M14569" t="s">
        <v>60041</v>
      </c>
    </row>
    <row r="14570" spans="1:13" x14ac:dyDescent="0.35">
      <c r="A14570" t="s">
        <v>60042</v>
      </c>
      <c r="B14570" t="s">
        <v>14</v>
      </c>
      <c r="C14570" t="s">
        <v>60043</v>
      </c>
      <c r="D14570" t="s">
        <v>229</v>
      </c>
      <c r="E14570">
        <v>318260</v>
      </c>
      <c r="F14570">
        <v>10249</v>
      </c>
      <c r="G14570">
        <v>0</v>
      </c>
      <c r="H14570" t="s">
        <v>60044</v>
      </c>
      <c r="I14570">
        <v>20</v>
      </c>
      <c r="J14570" t="s">
        <v>59915</v>
      </c>
      <c r="K14570">
        <v>993</v>
      </c>
      <c r="L14570" t="s">
        <v>232</v>
      </c>
      <c r="M14570" t="s">
        <v>60045</v>
      </c>
    </row>
    <row r="14571" spans="1:13" x14ac:dyDescent="0.35">
      <c r="A14571" t="s">
        <v>60046</v>
      </c>
      <c r="B14571" t="s">
        <v>14</v>
      </c>
      <c r="C14571" t="s">
        <v>60047</v>
      </c>
      <c r="D14571" t="s">
        <v>229</v>
      </c>
      <c r="E14571">
        <v>65632</v>
      </c>
      <c r="F14571">
        <v>1256</v>
      </c>
      <c r="G14571">
        <v>0</v>
      </c>
      <c r="H14571" t="s">
        <v>60048</v>
      </c>
      <c r="I14571">
        <v>20</v>
      </c>
      <c r="J14571" t="s">
        <v>59915</v>
      </c>
      <c r="K14571">
        <v>77</v>
      </c>
      <c r="L14571" t="s">
        <v>232</v>
      </c>
      <c r="M14571" t="s">
        <v>60049</v>
      </c>
    </row>
    <row r="14572" spans="1:13" x14ac:dyDescent="0.35">
      <c r="A14572" t="s">
        <v>60050</v>
      </c>
      <c r="B14572" t="s">
        <v>14</v>
      </c>
      <c r="C14572" t="s">
        <v>60051</v>
      </c>
      <c r="D14572" t="s">
        <v>229</v>
      </c>
      <c r="E14572">
        <v>83671</v>
      </c>
      <c r="F14572">
        <v>2890</v>
      </c>
      <c r="G14572">
        <v>0</v>
      </c>
      <c r="H14572" t="s">
        <v>60052</v>
      </c>
      <c r="I14572">
        <v>20</v>
      </c>
      <c r="J14572" t="s">
        <v>59915</v>
      </c>
      <c r="K14572">
        <v>224</v>
      </c>
      <c r="L14572" t="s">
        <v>232</v>
      </c>
      <c r="M14572" t="s">
        <v>60053</v>
      </c>
    </row>
    <row r="14573" spans="1:13" x14ac:dyDescent="0.35">
      <c r="A14573" t="s">
        <v>60054</v>
      </c>
      <c r="B14573" t="s">
        <v>14</v>
      </c>
      <c r="C14573" t="s">
        <v>60055</v>
      </c>
      <c r="D14573" t="s">
        <v>229</v>
      </c>
      <c r="E14573">
        <v>102135</v>
      </c>
      <c r="F14573">
        <v>1852</v>
      </c>
      <c r="G14573">
        <v>0</v>
      </c>
      <c r="H14573" t="s">
        <v>60056</v>
      </c>
      <c r="I14573">
        <v>20</v>
      </c>
      <c r="J14573" t="s">
        <v>59915</v>
      </c>
      <c r="K14573">
        <v>198</v>
      </c>
      <c r="L14573" t="s">
        <v>232</v>
      </c>
      <c r="M14573" t="s">
        <v>60057</v>
      </c>
    </row>
    <row r="14574" spans="1:13" x14ac:dyDescent="0.35">
      <c r="A14574" t="s">
        <v>60058</v>
      </c>
      <c r="B14574" t="s">
        <v>14</v>
      </c>
      <c r="C14574" t="s">
        <v>60059</v>
      </c>
      <c r="D14574" t="s">
        <v>229</v>
      </c>
      <c r="E14574">
        <v>27053</v>
      </c>
      <c r="F14574">
        <v>875</v>
      </c>
      <c r="G14574">
        <v>0</v>
      </c>
      <c r="H14574" t="s">
        <v>60060</v>
      </c>
      <c r="I14574">
        <v>20</v>
      </c>
      <c r="J14574" t="s">
        <v>60061</v>
      </c>
      <c r="K14574">
        <v>120</v>
      </c>
      <c r="L14574" t="s">
        <v>232</v>
      </c>
      <c r="M14574" t="s">
        <v>60062</v>
      </c>
    </row>
    <row r="14575" spans="1:13" x14ac:dyDescent="0.35">
      <c r="A14575" t="s">
        <v>60063</v>
      </c>
      <c r="B14575" t="s">
        <v>14</v>
      </c>
      <c r="C14575" t="s">
        <v>60064</v>
      </c>
      <c r="D14575" t="s">
        <v>229</v>
      </c>
      <c r="E14575">
        <v>20003</v>
      </c>
      <c r="F14575">
        <v>259</v>
      </c>
      <c r="G14575">
        <v>0</v>
      </c>
      <c r="H14575" t="s">
        <v>60065</v>
      </c>
      <c r="I14575">
        <v>20</v>
      </c>
      <c r="J14575" t="s">
        <v>58260</v>
      </c>
      <c r="K14575">
        <v>11</v>
      </c>
      <c r="L14575" t="s">
        <v>232</v>
      </c>
      <c r="M14575" t="s">
        <v>58261</v>
      </c>
    </row>
    <row r="14576" spans="1:13" x14ac:dyDescent="0.35">
      <c r="A14576" t="s">
        <v>60066</v>
      </c>
      <c r="B14576" t="s">
        <v>14</v>
      </c>
      <c r="C14576" t="s">
        <v>60067</v>
      </c>
      <c r="D14576" t="s">
        <v>229</v>
      </c>
      <c r="E14576">
        <v>66955</v>
      </c>
      <c r="F14576">
        <v>982</v>
      </c>
      <c r="G14576">
        <v>0</v>
      </c>
      <c r="H14576" t="s">
        <v>60068</v>
      </c>
      <c r="I14576">
        <v>20</v>
      </c>
      <c r="J14576" t="s">
        <v>58260</v>
      </c>
      <c r="K14576">
        <v>75</v>
      </c>
      <c r="L14576" t="s">
        <v>232</v>
      </c>
      <c r="M14576" t="s">
        <v>58261</v>
      </c>
    </row>
    <row r="14577" spans="1:13" x14ac:dyDescent="0.35">
      <c r="A14577" t="s">
        <v>60069</v>
      </c>
      <c r="B14577" t="s">
        <v>14</v>
      </c>
      <c r="C14577" t="s">
        <v>60070</v>
      </c>
      <c r="D14577" t="s">
        <v>229</v>
      </c>
      <c r="E14577">
        <v>19027</v>
      </c>
      <c r="F14577">
        <v>428</v>
      </c>
      <c r="G14577">
        <v>0</v>
      </c>
      <c r="H14577" t="s">
        <v>60071</v>
      </c>
      <c r="I14577">
        <v>20</v>
      </c>
      <c r="J14577" t="s">
        <v>60072</v>
      </c>
      <c r="K14577">
        <v>25</v>
      </c>
      <c r="L14577" t="s">
        <v>232</v>
      </c>
      <c r="M14577" t="s">
        <v>60073</v>
      </c>
    </row>
    <row r="14578" spans="1:13" x14ac:dyDescent="0.35">
      <c r="A14578" t="s">
        <v>60074</v>
      </c>
      <c r="B14578" t="s">
        <v>14</v>
      </c>
      <c r="C14578" t="s">
        <v>60075</v>
      </c>
      <c r="D14578" t="s">
        <v>229</v>
      </c>
      <c r="E14578">
        <v>33223</v>
      </c>
      <c r="F14578">
        <v>392</v>
      </c>
      <c r="G14578">
        <v>0</v>
      </c>
      <c r="H14578" t="s">
        <v>60076</v>
      </c>
      <c r="I14578">
        <v>20</v>
      </c>
      <c r="J14578" t="s">
        <v>60077</v>
      </c>
      <c r="K14578">
        <v>95</v>
      </c>
      <c r="L14578" t="s">
        <v>232</v>
      </c>
      <c r="M14578" t="s">
        <v>60078</v>
      </c>
    </row>
    <row r="14579" spans="1:13" x14ac:dyDescent="0.35">
      <c r="A14579" t="s">
        <v>60079</v>
      </c>
      <c r="B14579" t="s">
        <v>14</v>
      </c>
      <c r="C14579" t="s">
        <v>60080</v>
      </c>
      <c r="D14579" t="s">
        <v>229</v>
      </c>
      <c r="E14579">
        <v>47434</v>
      </c>
      <c r="F14579">
        <v>1863</v>
      </c>
      <c r="G14579">
        <v>0</v>
      </c>
      <c r="H14579" t="s">
        <v>60081</v>
      </c>
      <c r="I14579">
        <v>20</v>
      </c>
      <c r="J14579" t="s">
        <v>58260</v>
      </c>
      <c r="K14579">
        <v>34</v>
      </c>
      <c r="L14579" t="s">
        <v>232</v>
      </c>
      <c r="M14579" t="s">
        <v>58261</v>
      </c>
    </row>
    <row r="14580" spans="1:13" x14ac:dyDescent="0.35">
      <c r="A14580" t="s">
        <v>60082</v>
      </c>
      <c r="B14580" t="s">
        <v>14</v>
      </c>
      <c r="C14580" t="s">
        <v>60083</v>
      </c>
      <c r="D14580" t="s">
        <v>229</v>
      </c>
      <c r="E14580">
        <v>46853</v>
      </c>
      <c r="F14580">
        <v>1478</v>
      </c>
      <c r="G14580">
        <v>0</v>
      </c>
      <c r="H14580" t="s">
        <v>60084</v>
      </c>
      <c r="I14580">
        <v>20</v>
      </c>
      <c r="J14580" t="s">
        <v>58260</v>
      </c>
      <c r="K14580">
        <v>68</v>
      </c>
      <c r="L14580" t="s">
        <v>232</v>
      </c>
      <c r="M14580" t="s">
        <v>58261</v>
      </c>
    </row>
    <row r="14581" spans="1:13" x14ac:dyDescent="0.35">
      <c r="A14581" t="s">
        <v>60085</v>
      </c>
      <c r="B14581" t="s">
        <v>14</v>
      </c>
      <c r="C14581" t="s">
        <v>60086</v>
      </c>
      <c r="D14581" t="s">
        <v>229</v>
      </c>
      <c r="E14581">
        <v>336877</v>
      </c>
      <c r="F14581">
        <v>11832</v>
      </c>
      <c r="G14581">
        <v>0</v>
      </c>
      <c r="H14581" t="s">
        <v>60087</v>
      </c>
      <c r="I14581">
        <v>20</v>
      </c>
      <c r="J14581" t="s">
        <v>60088</v>
      </c>
      <c r="K14581">
        <v>1467</v>
      </c>
      <c r="L14581" t="s">
        <v>232</v>
      </c>
      <c r="M14581" t="s">
        <v>60089</v>
      </c>
    </row>
    <row r="14582" spans="1:13" x14ac:dyDescent="0.35">
      <c r="A14582" t="s">
        <v>60090</v>
      </c>
      <c r="B14582" t="s">
        <v>14</v>
      </c>
      <c r="C14582" t="s">
        <v>60091</v>
      </c>
      <c r="D14582" t="s">
        <v>229</v>
      </c>
      <c r="E14582">
        <v>20937</v>
      </c>
      <c r="F14582">
        <v>346</v>
      </c>
      <c r="G14582">
        <v>0</v>
      </c>
      <c r="H14582" t="s">
        <v>60092</v>
      </c>
      <c r="I14582">
        <v>20</v>
      </c>
      <c r="J14582" t="s">
        <v>60093</v>
      </c>
      <c r="K14582">
        <v>25</v>
      </c>
      <c r="L14582" t="s">
        <v>232</v>
      </c>
      <c r="M14582" t="s">
        <v>60094</v>
      </c>
    </row>
    <row r="14583" spans="1:13" x14ac:dyDescent="0.35">
      <c r="A14583" t="s">
        <v>60095</v>
      </c>
      <c r="B14583" t="s">
        <v>14</v>
      </c>
      <c r="C14583" t="s">
        <v>60096</v>
      </c>
      <c r="D14583" t="s">
        <v>229</v>
      </c>
      <c r="E14583">
        <v>24362</v>
      </c>
      <c r="F14583">
        <v>557</v>
      </c>
      <c r="G14583">
        <v>0</v>
      </c>
      <c r="H14583" t="s">
        <v>60097</v>
      </c>
      <c r="I14583">
        <v>20</v>
      </c>
      <c r="J14583" t="s">
        <v>60098</v>
      </c>
      <c r="K14583">
        <v>26</v>
      </c>
      <c r="L14583" t="s">
        <v>232</v>
      </c>
      <c r="M14583" t="s">
        <v>60099</v>
      </c>
    </row>
    <row r="14584" spans="1:13" x14ac:dyDescent="0.35">
      <c r="A14584" t="s">
        <v>60100</v>
      </c>
      <c r="B14584" t="s">
        <v>14</v>
      </c>
      <c r="C14584" t="s">
        <v>60101</v>
      </c>
      <c r="D14584" t="s">
        <v>229</v>
      </c>
      <c r="E14584">
        <v>1070380</v>
      </c>
      <c r="F14584">
        <v>1065</v>
      </c>
      <c r="G14584">
        <v>0</v>
      </c>
      <c r="H14584" t="s">
        <v>60102</v>
      </c>
      <c r="I14584">
        <v>20</v>
      </c>
      <c r="J14584" t="s">
        <v>58260</v>
      </c>
      <c r="K14584">
        <v>62</v>
      </c>
      <c r="L14584" t="s">
        <v>232</v>
      </c>
      <c r="M14584" t="s">
        <v>58261</v>
      </c>
    </row>
    <row r="14585" spans="1:13" x14ac:dyDescent="0.35">
      <c r="A14585" t="s">
        <v>60103</v>
      </c>
      <c r="B14585" t="s">
        <v>14</v>
      </c>
      <c r="C14585" t="s">
        <v>60104</v>
      </c>
      <c r="D14585" t="s">
        <v>229</v>
      </c>
      <c r="E14585">
        <v>260611</v>
      </c>
      <c r="F14585">
        <v>4697</v>
      </c>
      <c r="G14585">
        <v>0</v>
      </c>
      <c r="H14585" t="s">
        <v>60105</v>
      </c>
      <c r="I14585">
        <v>24</v>
      </c>
      <c r="J14585" t="s">
        <v>60106</v>
      </c>
      <c r="K14585">
        <v>356</v>
      </c>
      <c r="L14585" t="s">
        <v>232</v>
      </c>
      <c r="M14585" t="s">
        <v>60107</v>
      </c>
    </row>
    <row r="14586" spans="1:13" x14ac:dyDescent="0.35">
      <c r="A14586" t="s">
        <v>60108</v>
      </c>
      <c r="B14586" t="s">
        <v>14</v>
      </c>
      <c r="C14586" t="s">
        <v>60109</v>
      </c>
      <c r="D14586" t="s">
        <v>229</v>
      </c>
      <c r="E14586">
        <v>754309</v>
      </c>
      <c r="F14586">
        <v>18867</v>
      </c>
      <c r="G14586">
        <v>0</v>
      </c>
      <c r="H14586" t="s">
        <v>60110</v>
      </c>
      <c r="I14586">
        <v>24</v>
      </c>
      <c r="J14586" t="s">
        <v>60106</v>
      </c>
      <c r="K14586">
        <v>1340</v>
      </c>
      <c r="L14586" t="s">
        <v>232</v>
      </c>
      <c r="M14586" t="s">
        <v>60111</v>
      </c>
    </row>
    <row r="14587" spans="1:13" x14ac:dyDescent="0.35">
      <c r="A14587" t="s">
        <v>60112</v>
      </c>
      <c r="B14587" t="s">
        <v>14</v>
      </c>
      <c r="C14587" t="s">
        <v>60113</v>
      </c>
      <c r="D14587" t="s">
        <v>229</v>
      </c>
      <c r="E14587">
        <v>19299</v>
      </c>
      <c r="F14587">
        <v>264</v>
      </c>
      <c r="G14587">
        <v>0</v>
      </c>
      <c r="H14587" t="s">
        <v>60114</v>
      </c>
      <c r="I14587">
        <v>20</v>
      </c>
      <c r="J14587" t="s">
        <v>60115</v>
      </c>
      <c r="K14587">
        <v>65</v>
      </c>
      <c r="L14587" t="s">
        <v>232</v>
      </c>
      <c r="M14587" t="s">
        <v>60116</v>
      </c>
    </row>
    <row r="14588" spans="1:13" x14ac:dyDescent="0.35">
      <c r="A14588" t="s">
        <v>60117</v>
      </c>
      <c r="B14588" t="s">
        <v>14</v>
      </c>
      <c r="C14588" t="s">
        <v>60118</v>
      </c>
      <c r="D14588" t="s">
        <v>229</v>
      </c>
      <c r="E14588">
        <v>45241</v>
      </c>
      <c r="F14588">
        <v>751</v>
      </c>
      <c r="G14588">
        <v>0</v>
      </c>
      <c r="H14588" t="s">
        <v>60119</v>
      </c>
      <c r="I14588">
        <v>20</v>
      </c>
      <c r="J14588" t="s">
        <v>59806</v>
      </c>
      <c r="K14588">
        <v>90</v>
      </c>
      <c r="L14588" t="s">
        <v>232</v>
      </c>
      <c r="M14588" t="s">
        <v>60120</v>
      </c>
    </row>
    <row r="14589" spans="1:13" x14ac:dyDescent="0.35">
      <c r="A14589" t="e">
        <f>-oWeF0K5YN4</f>
        <v>#NAME?</v>
      </c>
      <c r="B14589" t="s">
        <v>14</v>
      </c>
      <c r="C14589" t="s">
        <v>60121</v>
      </c>
      <c r="D14589" t="s">
        <v>229</v>
      </c>
      <c r="E14589">
        <v>110663</v>
      </c>
      <c r="F14589">
        <v>2380</v>
      </c>
      <c r="G14589">
        <v>0</v>
      </c>
      <c r="H14589" t="s">
        <v>60122</v>
      </c>
      <c r="I14589">
        <v>20</v>
      </c>
      <c r="J14589" t="s">
        <v>60123</v>
      </c>
      <c r="K14589">
        <v>437</v>
      </c>
      <c r="L14589" t="s">
        <v>232</v>
      </c>
      <c r="M14589" t="s">
        <v>60124</v>
      </c>
    </row>
    <row r="14590" spans="1:13" x14ac:dyDescent="0.35">
      <c r="A14590" t="s">
        <v>60125</v>
      </c>
      <c r="B14590" t="s">
        <v>14</v>
      </c>
      <c r="C14590" t="s">
        <v>60126</v>
      </c>
      <c r="D14590" t="s">
        <v>229</v>
      </c>
      <c r="E14590">
        <v>70094</v>
      </c>
      <c r="F14590">
        <v>1173</v>
      </c>
      <c r="G14590">
        <v>0</v>
      </c>
      <c r="H14590" t="s">
        <v>60127</v>
      </c>
      <c r="I14590">
        <v>20</v>
      </c>
      <c r="J14590" t="s">
        <v>60128</v>
      </c>
      <c r="K14590">
        <v>202</v>
      </c>
      <c r="L14590" t="s">
        <v>232</v>
      </c>
      <c r="M14590" t="s">
        <v>60129</v>
      </c>
    </row>
    <row r="14591" spans="1:13" x14ac:dyDescent="0.35">
      <c r="A14591" t="s">
        <v>60130</v>
      </c>
      <c r="B14591" t="s">
        <v>14</v>
      </c>
      <c r="C14591" t="s">
        <v>60131</v>
      </c>
      <c r="D14591" t="s">
        <v>229</v>
      </c>
      <c r="E14591">
        <v>45664</v>
      </c>
      <c r="F14591">
        <v>614</v>
      </c>
      <c r="G14591">
        <v>0</v>
      </c>
      <c r="H14591" t="s">
        <v>60132</v>
      </c>
      <c r="I14591">
        <v>20</v>
      </c>
      <c r="J14591" t="s">
        <v>60133</v>
      </c>
      <c r="K14591">
        <v>53</v>
      </c>
      <c r="L14591" t="s">
        <v>232</v>
      </c>
      <c r="M14591" t="s">
        <v>60134</v>
      </c>
    </row>
    <row r="14592" spans="1:13" x14ac:dyDescent="0.35">
      <c r="A14592" t="s">
        <v>60135</v>
      </c>
      <c r="B14592" t="s">
        <v>14</v>
      </c>
      <c r="C14592" t="s">
        <v>60136</v>
      </c>
      <c r="D14592" t="s">
        <v>229</v>
      </c>
      <c r="E14592">
        <v>27403</v>
      </c>
      <c r="F14592">
        <v>246</v>
      </c>
      <c r="G14592">
        <v>0</v>
      </c>
      <c r="H14592" t="s">
        <v>60137</v>
      </c>
      <c r="I14592">
        <v>20</v>
      </c>
      <c r="J14592" t="s">
        <v>60138</v>
      </c>
      <c r="K14592">
        <v>80</v>
      </c>
      <c r="L14592" t="s">
        <v>232</v>
      </c>
      <c r="M14592" t="s">
        <v>60139</v>
      </c>
    </row>
    <row r="14593" spans="1:13" x14ac:dyDescent="0.35">
      <c r="A14593" t="s">
        <v>60140</v>
      </c>
      <c r="B14593" t="s">
        <v>14</v>
      </c>
      <c r="C14593" t="s">
        <v>60141</v>
      </c>
      <c r="D14593" t="s">
        <v>229</v>
      </c>
      <c r="E14593">
        <v>70745</v>
      </c>
      <c r="F14593">
        <v>1934</v>
      </c>
      <c r="G14593">
        <v>0</v>
      </c>
      <c r="H14593" t="s">
        <v>60142</v>
      </c>
      <c r="I14593">
        <v>20</v>
      </c>
      <c r="J14593" t="s">
        <v>59476</v>
      </c>
      <c r="K14593">
        <v>168</v>
      </c>
      <c r="L14593" t="s">
        <v>232</v>
      </c>
      <c r="M14593" t="s">
        <v>60143</v>
      </c>
    </row>
    <row r="14594" spans="1:13" x14ac:dyDescent="0.35">
      <c r="A14594" t="s">
        <v>60144</v>
      </c>
      <c r="B14594" t="s">
        <v>14</v>
      </c>
      <c r="C14594" t="s">
        <v>60145</v>
      </c>
      <c r="D14594" t="s">
        <v>229</v>
      </c>
      <c r="E14594">
        <v>44900</v>
      </c>
      <c r="F14594">
        <v>1170</v>
      </c>
      <c r="G14594">
        <v>0</v>
      </c>
      <c r="H14594" t="s">
        <v>60146</v>
      </c>
      <c r="I14594">
        <v>20</v>
      </c>
      <c r="J14594" t="s">
        <v>60147</v>
      </c>
      <c r="K14594">
        <v>107</v>
      </c>
      <c r="L14594" t="s">
        <v>232</v>
      </c>
      <c r="M14594" t="s">
        <v>60148</v>
      </c>
    </row>
    <row r="14595" spans="1:13" x14ac:dyDescent="0.35">
      <c r="A14595" t="s">
        <v>60149</v>
      </c>
      <c r="B14595" t="s">
        <v>14</v>
      </c>
      <c r="C14595" t="s">
        <v>60150</v>
      </c>
      <c r="D14595" t="s">
        <v>229</v>
      </c>
      <c r="E14595">
        <v>7094</v>
      </c>
      <c r="F14595">
        <v>114</v>
      </c>
      <c r="G14595">
        <v>0</v>
      </c>
      <c r="H14595" t="s">
        <v>60151</v>
      </c>
      <c r="I14595">
        <v>20</v>
      </c>
      <c r="J14595" t="s">
        <v>59559</v>
      </c>
      <c r="K14595">
        <v>9</v>
      </c>
      <c r="L14595" t="s">
        <v>232</v>
      </c>
      <c r="M14595" t="s">
        <v>60152</v>
      </c>
    </row>
    <row r="14596" spans="1:13" x14ac:dyDescent="0.35">
      <c r="A14596" t="s">
        <v>60153</v>
      </c>
      <c r="B14596" t="s">
        <v>14</v>
      </c>
      <c r="C14596" t="s">
        <v>60154</v>
      </c>
      <c r="D14596" t="s">
        <v>229</v>
      </c>
      <c r="E14596">
        <v>18518</v>
      </c>
      <c r="F14596">
        <v>118</v>
      </c>
      <c r="G14596">
        <v>0</v>
      </c>
      <c r="H14596" t="s">
        <v>60155</v>
      </c>
      <c r="I14596">
        <v>20</v>
      </c>
      <c r="J14596" t="s">
        <v>60156</v>
      </c>
      <c r="K14596">
        <v>34</v>
      </c>
      <c r="L14596" t="s">
        <v>232</v>
      </c>
      <c r="M14596" t="s">
        <v>60157</v>
      </c>
    </row>
    <row r="14597" spans="1:13" x14ac:dyDescent="0.35">
      <c r="A14597" t="s">
        <v>60158</v>
      </c>
      <c r="B14597" t="s">
        <v>14</v>
      </c>
      <c r="C14597" t="s">
        <v>60159</v>
      </c>
      <c r="D14597" t="s">
        <v>229</v>
      </c>
      <c r="E14597">
        <v>28392</v>
      </c>
      <c r="F14597">
        <v>439</v>
      </c>
      <c r="G14597">
        <v>0</v>
      </c>
      <c r="H14597" t="s">
        <v>60160</v>
      </c>
      <c r="I14597">
        <v>20</v>
      </c>
      <c r="J14597" t="s">
        <v>60161</v>
      </c>
      <c r="K14597">
        <v>72</v>
      </c>
      <c r="L14597" t="s">
        <v>232</v>
      </c>
      <c r="M14597" t="s">
        <v>60162</v>
      </c>
    </row>
    <row r="14598" spans="1:13" x14ac:dyDescent="0.35">
      <c r="A14598" t="s">
        <v>60163</v>
      </c>
      <c r="B14598" t="s">
        <v>14</v>
      </c>
      <c r="C14598" t="s">
        <v>60164</v>
      </c>
      <c r="D14598" t="s">
        <v>229</v>
      </c>
      <c r="E14598">
        <v>36546</v>
      </c>
      <c r="F14598">
        <v>716</v>
      </c>
      <c r="G14598">
        <v>0</v>
      </c>
      <c r="H14598" t="s">
        <v>60165</v>
      </c>
      <c r="I14598">
        <v>20</v>
      </c>
      <c r="J14598" t="s">
        <v>60166</v>
      </c>
      <c r="K14598">
        <v>419</v>
      </c>
      <c r="L14598" t="s">
        <v>232</v>
      </c>
      <c r="M14598" t="s">
        <v>60167</v>
      </c>
    </row>
    <row r="14599" spans="1:13" x14ac:dyDescent="0.35">
      <c r="A14599" t="s">
        <v>60168</v>
      </c>
      <c r="B14599" t="s">
        <v>14</v>
      </c>
      <c r="C14599" t="s">
        <v>60169</v>
      </c>
      <c r="D14599" t="s">
        <v>229</v>
      </c>
      <c r="E14599">
        <v>16179</v>
      </c>
      <c r="F14599">
        <v>320</v>
      </c>
      <c r="G14599">
        <v>0</v>
      </c>
      <c r="H14599" t="s">
        <v>60170</v>
      </c>
      <c r="I14599">
        <v>20</v>
      </c>
      <c r="J14599" t="s">
        <v>60171</v>
      </c>
      <c r="K14599">
        <v>53</v>
      </c>
      <c r="L14599" t="s">
        <v>232</v>
      </c>
      <c r="M14599" t="s">
        <v>60172</v>
      </c>
    </row>
    <row r="14600" spans="1:13" x14ac:dyDescent="0.35">
      <c r="A14600" t="s">
        <v>60173</v>
      </c>
      <c r="B14600" t="s">
        <v>14</v>
      </c>
      <c r="C14600" t="s">
        <v>60174</v>
      </c>
      <c r="D14600" t="s">
        <v>229</v>
      </c>
      <c r="E14600">
        <v>10360</v>
      </c>
      <c r="F14600">
        <v>219</v>
      </c>
      <c r="G14600">
        <v>0</v>
      </c>
      <c r="H14600" t="s">
        <v>60175</v>
      </c>
      <c r="I14600">
        <v>20</v>
      </c>
      <c r="J14600" t="s">
        <v>60176</v>
      </c>
      <c r="K14600">
        <v>155</v>
      </c>
      <c r="L14600" t="s">
        <v>232</v>
      </c>
      <c r="M14600" t="s">
        <v>60177</v>
      </c>
    </row>
    <row r="14601" spans="1:13" x14ac:dyDescent="0.35">
      <c r="A14601" t="s">
        <v>60178</v>
      </c>
      <c r="B14601" t="s">
        <v>14</v>
      </c>
      <c r="C14601" t="s">
        <v>60179</v>
      </c>
      <c r="D14601" t="s">
        <v>229</v>
      </c>
      <c r="E14601">
        <v>342965</v>
      </c>
      <c r="F14601">
        <v>6806</v>
      </c>
      <c r="G14601">
        <v>0</v>
      </c>
      <c r="H14601" t="s">
        <v>60180</v>
      </c>
      <c r="I14601">
        <v>20</v>
      </c>
      <c r="J14601" t="s">
        <v>60181</v>
      </c>
      <c r="K14601">
        <v>1443</v>
      </c>
      <c r="L14601" t="s">
        <v>232</v>
      </c>
      <c r="M14601" t="s">
        <v>60182</v>
      </c>
    </row>
    <row r="14602" spans="1:13" x14ac:dyDescent="0.35">
      <c r="A14602" t="s">
        <v>60183</v>
      </c>
      <c r="B14602" t="s">
        <v>14</v>
      </c>
      <c r="C14602" t="s">
        <v>60184</v>
      </c>
      <c r="D14602" t="s">
        <v>229</v>
      </c>
      <c r="E14602">
        <v>19617</v>
      </c>
      <c r="F14602">
        <v>376</v>
      </c>
      <c r="G14602">
        <v>0</v>
      </c>
      <c r="H14602" t="s">
        <v>60185</v>
      </c>
      <c r="I14602">
        <v>20</v>
      </c>
      <c r="J14602" t="s">
        <v>60186</v>
      </c>
      <c r="K14602">
        <v>34</v>
      </c>
      <c r="L14602" t="s">
        <v>232</v>
      </c>
      <c r="M14602" t="s">
        <v>60187</v>
      </c>
    </row>
    <row r="14603" spans="1:13" x14ac:dyDescent="0.35">
      <c r="A14603" t="s">
        <v>60188</v>
      </c>
      <c r="B14603" t="s">
        <v>14</v>
      </c>
      <c r="C14603" t="s">
        <v>60189</v>
      </c>
      <c r="D14603" t="s">
        <v>229</v>
      </c>
      <c r="E14603">
        <v>45293</v>
      </c>
      <c r="F14603">
        <v>698</v>
      </c>
      <c r="G14603">
        <v>0</v>
      </c>
      <c r="H14603" t="s">
        <v>60190</v>
      </c>
      <c r="I14603">
        <v>20</v>
      </c>
      <c r="J14603" t="s">
        <v>60191</v>
      </c>
      <c r="K14603">
        <v>109</v>
      </c>
      <c r="L14603" t="s">
        <v>232</v>
      </c>
      <c r="M14603" t="s">
        <v>60192</v>
      </c>
    </row>
    <row r="14604" spans="1:13" x14ac:dyDescent="0.35">
      <c r="A14604" t="s">
        <v>60193</v>
      </c>
      <c r="B14604" t="s">
        <v>14</v>
      </c>
      <c r="C14604" t="s">
        <v>60194</v>
      </c>
      <c r="D14604" t="s">
        <v>229</v>
      </c>
      <c r="E14604">
        <v>49316</v>
      </c>
      <c r="F14604">
        <v>1144</v>
      </c>
      <c r="G14604">
        <v>0</v>
      </c>
      <c r="H14604" t="s">
        <v>60195</v>
      </c>
      <c r="I14604">
        <v>20</v>
      </c>
      <c r="J14604" t="s">
        <v>58260</v>
      </c>
      <c r="K14604">
        <v>47</v>
      </c>
      <c r="L14604" t="s">
        <v>232</v>
      </c>
      <c r="M14604" t="s">
        <v>58261</v>
      </c>
    </row>
    <row r="14605" spans="1:13" x14ac:dyDescent="0.35">
      <c r="A14605" t="s">
        <v>60196</v>
      </c>
      <c r="B14605" t="s">
        <v>14</v>
      </c>
      <c r="C14605" t="s">
        <v>60197</v>
      </c>
      <c r="D14605" t="s">
        <v>229</v>
      </c>
      <c r="E14605">
        <v>69290</v>
      </c>
      <c r="F14605">
        <v>1301</v>
      </c>
      <c r="G14605">
        <v>0</v>
      </c>
      <c r="H14605" t="s">
        <v>60198</v>
      </c>
      <c r="I14605">
        <v>20</v>
      </c>
      <c r="J14605" t="s">
        <v>58260</v>
      </c>
      <c r="K14605">
        <v>64</v>
      </c>
      <c r="L14605" t="s">
        <v>232</v>
      </c>
      <c r="M14605" t="s">
        <v>58261</v>
      </c>
    </row>
    <row r="14606" spans="1:13" x14ac:dyDescent="0.35">
      <c r="A14606" t="s">
        <v>60199</v>
      </c>
      <c r="B14606" t="s">
        <v>14</v>
      </c>
      <c r="C14606" t="s">
        <v>60200</v>
      </c>
      <c r="D14606" t="s">
        <v>229</v>
      </c>
      <c r="E14606">
        <v>28528</v>
      </c>
      <c r="F14606">
        <v>335</v>
      </c>
      <c r="G14606">
        <v>0</v>
      </c>
      <c r="H14606" t="s">
        <v>60201</v>
      </c>
      <c r="I14606">
        <v>20</v>
      </c>
      <c r="J14606" t="s">
        <v>60202</v>
      </c>
      <c r="K14606">
        <v>37</v>
      </c>
      <c r="L14606" t="s">
        <v>232</v>
      </c>
      <c r="M14606" t="s">
        <v>60203</v>
      </c>
    </row>
    <row r="14607" spans="1:13" x14ac:dyDescent="0.35">
      <c r="A14607" t="s">
        <v>60204</v>
      </c>
      <c r="B14607" t="s">
        <v>14</v>
      </c>
      <c r="C14607" t="s">
        <v>60205</v>
      </c>
      <c r="D14607" t="s">
        <v>229</v>
      </c>
      <c r="E14607">
        <v>45136</v>
      </c>
      <c r="F14607">
        <v>528</v>
      </c>
      <c r="G14607">
        <v>0</v>
      </c>
      <c r="H14607" t="s">
        <v>60206</v>
      </c>
      <c r="I14607">
        <v>20</v>
      </c>
      <c r="J14607" t="s">
        <v>58260</v>
      </c>
      <c r="K14607">
        <v>8</v>
      </c>
      <c r="L14607" t="s">
        <v>232</v>
      </c>
      <c r="M14607" t="s">
        <v>58261</v>
      </c>
    </row>
    <row r="14608" spans="1:13" x14ac:dyDescent="0.35">
      <c r="A14608" t="s">
        <v>60207</v>
      </c>
      <c r="B14608" t="s">
        <v>14</v>
      </c>
      <c r="C14608" t="s">
        <v>60208</v>
      </c>
      <c r="D14608" t="s">
        <v>229</v>
      </c>
      <c r="E14608">
        <v>71039</v>
      </c>
      <c r="F14608">
        <v>420</v>
      </c>
      <c r="G14608">
        <v>0</v>
      </c>
      <c r="H14608" t="s">
        <v>60209</v>
      </c>
      <c r="I14608">
        <v>20</v>
      </c>
      <c r="J14608" t="s">
        <v>58260</v>
      </c>
      <c r="K14608">
        <v>25</v>
      </c>
      <c r="L14608" t="s">
        <v>232</v>
      </c>
      <c r="M14608" t="s">
        <v>58261</v>
      </c>
    </row>
    <row r="14609" spans="1:13" x14ac:dyDescent="0.35">
      <c r="A14609" t="s">
        <v>60210</v>
      </c>
      <c r="B14609" t="s">
        <v>14</v>
      </c>
      <c r="C14609" t="s">
        <v>60211</v>
      </c>
      <c r="D14609" t="s">
        <v>229</v>
      </c>
      <c r="E14609">
        <v>14082</v>
      </c>
      <c r="F14609">
        <v>161</v>
      </c>
      <c r="G14609">
        <v>0</v>
      </c>
      <c r="H14609" t="s">
        <v>60212</v>
      </c>
      <c r="I14609">
        <v>20</v>
      </c>
      <c r="J14609" t="s">
        <v>58260</v>
      </c>
      <c r="K14609">
        <v>13</v>
      </c>
      <c r="L14609" t="s">
        <v>232</v>
      </c>
      <c r="M14609" t="s">
        <v>58261</v>
      </c>
    </row>
    <row r="14610" spans="1:13" x14ac:dyDescent="0.35">
      <c r="A14610" t="s">
        <v>60213</v>
      </c>
      <c r="B14610" t="s">
        <v>14</v>
      </c>
      <c r="C14610" t="s">
        <v>60214</v>
      </c>
      <c r="D14610" t="s">
        <v>229</v>
      </c>
      <c r="E14610">
        <v>60051</v>
      </c>
      <c r="F14610">
        <v>601</v>
      </c>
      <c r="G14610">
        <v>0</v>
      </c>
      <c r="H14610" t="s">
        <v>60215</v>
      </c>
      <c r="I14610">
        <v>20</v>
      </c>
      <c r="J14610" t="s">
        <v>58260</v>
      </c>
      <c r="K14610">
        <v>19</v>
      </c>
      <c r="L14610" t="s">
        <v>232</v>
      </c>
      <c r="M14610" t="s">
        <v>58261</v>
      </c>
    </row>
    <row r="14611" spans="1:13" x14ac:dyDescent="0.35">
      <c r="A14611" t="s">
        <v>60216</v>
      </c>
      <c r="B14611" t="s">
        <v>14</v>
      </c>
      <c r="C14611" t="s">
        <v>60217</v>
      </c>
      <c r="D14611" t="s">
        <v>229</v>
      </c>
      <c r="E14611">
        <v>28279</v>
      </c>
      <c r="F14611">
        <v>283</v>
      </c>
      <c r="G14611">
        <v>0</v>
      </c>
      <c r="H14611" t="s">
        <v>60218</v>
      </c>
      <c r="I14611">
        <v>20</v>
      </c>
      <c r="J14611" t="s">
        <v>58260</v>
      </c>
      <c r="K14611">
        <v>40</v>
      </c>
      <c r="L14611" t="s">
        <v>232</v>
      </c>
      <c r="M14611" t="s">
        <v>58261</v>
      </c>
    </row>
    <row r="14612" spans="1:13" x14ac:dyDescent="0.35">
      <c r="A14612" t="s">
        <v>60219</v>
      </c>
      <c r="B14612" t="s">
        <v>14</v>
      </c>
      <c r="C14612" t="s">
        <v>60220</v>
      </c>
      <c r="D14612" t="s">
        <v>229</v>
      </c>
      <c r="E14612">
        <v>25442</v>
      </c>
      <c r="F14612">
        <v>532</v>
      </c>
      <c r="G14612">
        <v>0</v>
      </c>
      <c r="H14612" t="s">
        <v>60221</v>
      </c>
      <c r="I14612">
        <v>20</v>
      </c>
      <c r="J14612" t="s">
        <v>60222</v>
      </c>
      <c r="K14612">
        <v>118</v>
      </c>
      <c r="L14612" t="s">
        <v>232</v>
      </c>
      <c r="M14612" t="s">
        <v>60223</v>
      </c>
    </row>
    <row r="14613" spans="1:13" x14ac:dyDescent="0.35">
      <c r="A14613" t="s">
        <v>60224</v>
      </c>
      <c r="B14613" t="s">
        <v>14</v>
      </c>
      <c r="C14613" t="s">
        <v>60225</v>
      </c>
      <c r="D14613" t="s">
        <v>229</v>
      </c>
      <c r="E14613">
        <v>60003</v>
      </c>
      <c r="F14613">
        <v>1007</v>
      </c>
      <c r="G14613">
        <v>0</v>
      </c>
      <c r="H14613" t="s">
        <v>60226</v>
      </c>
      <c r="I14613">
        <v>20</v>
      </c>
      <c r="J14613" t="s">
        <v>60227</v>
      </c>
      <c r="K14613">
        <v>170</v>
      </c>
      <c r="L14613" t="s">
        <v>232</v>
      </c>
      <c r="M14613" t="s">
        <v>60228</v>
      </c>
    </row>
    <row r="14614" spans="1:13" x14ac:dyDescent="0.35">
      <c r="A14614" t="s">
        <v>60229</v>
      </c>
      <c r="B14614" t="s">
        <v>14</v>
      </c>
      <c r="C14614" t="s">
        <v>60230</v>
      </c>
      <c r="D14614" t="s">
        <v>229</v>
      </c>
      <c r="E14614">
        <v>16115</v>
      </c>
      <c r="F14614">
        <v>211</v>
      </c>
      <c r="G14614">
        <v>0</v>
      </c>
      <c r="H14614" t="s">
        <v>60231</v>
      </c>
      <c r="I14614">
        <v>20</v>
      </c>
      <c r="J14614" t="s">
        <v>60232</v>
      </c>
      <c r="K14614">
        <v>22</v>
      </c>
      <c r="L14614" t="s">
        <v>232</v>
      </c>
      <c r="M14614" t="s">
        <v>60233</v>
      </c>
    </row>
    <row r="14615" spans="1:13" x14ac:dyDescent="0.35">
      <c r="A14615" t="s">
        <v>60234</v>
      </c>
      <c r="B14615" t="s">
        <v>14</v>
      </c>
      <c r="C14615" t="s">
        <v>60235</v>
      </c>
      <c r="D14615" t="s">
        <v>229</v>
      </c>
      <c r="E14615">
        <v>19196</v>
      </c>
      <c r="F14615">
        <v>123</v>
      </c>
      <c r="G14615">
        <v>0</v>
      </c>
      <c r="H14615" t="s">
        <v>60236</v>
      </c>
      <c r="I14615">
        <v>24</v>
      </c>
      <c r="J14615" t="s">
        <v>60237</v>
      </c>
      <c r="K14615">
        <v>122</v>
      </c>
      <c r="L14615" t="s">
        <v>232</v>
      </c>
      <c r="M14615" t="s">
        <v>60238</v>
      </c>
    </row>
    <row r="14616" spans="1:13" x14ac:dyDescent="0.35">
      <c r="A14616" t="s">
        <v>60239</v>
      </c>
      <c r="B14616" t="s">
        <v>14</v>
      </c>
      <c r="C14616" t="s">
        <v>60240</v>
      </c>
      <c r="D14616" t="s">
        <v>229</v>
      </c>
      <c r="E14616">
        <v>50069</v>
      </c>
      <c r="F14616">
        <v>1041</v>
      </c>
      <c r="G14616">
        <v>0</v>
      </c>
      <c r="H14616" t="s">
        <v>60241</v>
      </c>
      <c r="I14616">
        <v>20</v>
      </c>
      <c r="J14616" t="s">
        <v>59230</v>
      </c>
      <c r="K14616">
        <v>103</v>
      </c>
      <c r="L14616" t="s">
        <v>232</v>
      </c>
      <c r="M14616" t="s">
        <v>60242</v>
      </c>
    </row>
    <row r="14617" spans="1:13" x14ac:dyDescent="0.35">
      <c r="A14617" t="s">
        <v>60243</v>
      </c>
      <c r="B14617" t="s">
        <v>14</v>
      </c>
      <c r="C14617" t="s">
        <v>60244</v>
      </c>
      <c r="D14617" t="s">
        <v>229</v>
      </c>
      <c r="E14617">
        <v>473929</v>
      </c>
      <c r="F14617">
        <v>7890</v>
      </c>
      <c r="G14617">
        <v>0</v>
      </c>
      <c r="H14617" t="s">
        <v>60245</v>
      </c>
      <c r="I14617">
        <v>20</v>
      </c>
      <c r="J14617" t="s">
        <v>60246</v>
      </c>
      <c r="K14617">
        <v>729</v>
      </c>
      <c r="L14617" t="s">
        <v>232</v>
      </c>
      <c r="M14617" t="s">
        <v>60247</v>
      </c>
    </row>
    <row r="14618" spans="1:13" x14ac:dyDescent="0.35">
      <c r="A14618" t="s">
        <v>60248</v>
      </c>
      <c r="B14618" t="s">
        <v>14</v>
      </c>
      <c r="C14618" t="s">
        <v>60249</v>
      </c>
      <c r="D14618" t="s">
        <v>229</v>
      </c>
      <c r="E14618">
        <v>33676</v>
      </c>
      <c r="F14618">
        <v>402</v>
      </c>
      <c r="G14618">
        <v>0</v>
      </c>
      <c r="H14618" t="s">
        <v>60250</v>
      </c>
      <c r="I14618">
        <v>20</v>
      </c>
      <c r="J14618" t="s">
        <v>58260</v>
      </c>
      <c r="K14618">
        <v>14</v>
      </c>
      <c r="L14618" t="s">
        <v>232</v>
      </c>
      <c r="M14618" t="s">
        <v>58261</v>
      </c>
    </row>
    <row r="14619" spans="1:13" x14ac:dyDescent="0.35">
      <c r="A14619" t="s">
        <v>60251</v>
      </c>
      <c r="B14619" t="s">
        <v>14</v>
      </c>
      <c r="C14619" t="s">
        <v>60252</v>
      </c>
      <c r="D14619" t="s">
        <v>229</v>
      </c>
      <c r="E14619">
        <v>22690</v>
      </c>
      <c r="F14619">
        <v>612</v>
      </c>
      <c r="G14619">
        <v>0</v>
      </c>
      <c r="H14619" t="s">
        <v>60253</v>
      </c>
      <c r="I14619">
        <v>24</v>
      </c>
      <c r="J14619" t="s">
        <v>60254</v>
      </c>
      <c r="K14619">
        <v>69</v>
      </c>
      <c r="L14619" t="s">
        <v>232</v>
      </c>
      <c r="M14619" t="s">
        <v>60255</v>
      </c>
    </row>
    <row r="14620" spans="1:13" x14ac:dyDescent="0.35">
      <c r="A14620" t="s">
        <v>60256</v>
      </c>
      <c r="B14620" t="s">
        <v>14</v>
      </c>
      <c r="C14620" t="s">
        <v>60257</v>
      </c>
      <c r="D14620" t="s">
        <v>229</v>
      </c>
      <c r="E14620">
        <v>7130</v>
      </c>
      <c r="F14620">
        <v>127</v>
      </c>
      <c r="G14620">
        <v>0</v>
      </c>
      <c r="H14620" t="s">
        <v>60258</v>
      </c>
      <c r="I14620">
        <v>20</v>
      </c>
      <c r="J14620" t="s">
        <v>60259</v>
      </c>
      <c r="K14620">
        <v>15</v>
      </c>
      <c r="L14620" t="s">
        <v>232</v>
      </c>
      <c r="M14620" t="s">
        <v>60260</v>
      </c>
    </row>
    <row r="14621" spans="1:13" x14ac:dyDescent="0.35">
      <c r="A14621" t="s">
        <v>60261</v>
      </c>
      <c r="B14621" t="s">
        <v>14</v>
      </c>
      <c r="C14621" t="s">
        <v>60262</v>
      </c>
      <c r="D14621" t="s">
        <v>229</v>
      </c>
      <c r="E14621">
        <v>860210</v>
      </c>
      <c r="F14621">
        <v>24262</v>
      </c>
      <c r="G14621">
        <v>0</v>
      </c>
      <c r="H14621" t="s">
        <v>60263</v>
      </c>
      <c r="I14621">
        <v>20</v>
      </c>
      <c r="J14621" t="s">
        <v>60264</v>
      </c>
      <c r="K14621">
        <v>1053</v>
      </c>
      <c r="L14621" t="s">
        <v>232</v>
      </c>
      <c r="M14621" t="s">
        <v>60265</v>
      </c>
    </row>
    <row r="14622" spans="1:13" x14ac:dyDescent="0.35">
      <c r="A14622" t="s">
        <v>60266</v>
      </c>
      <c r="B14622" t="s">
        <v>14</v>
      </c>
      <c r="C14622" t="s">
        <v>60267</v>
      </c>
      <c r="D14622" t="s">
        <v>229</v>
      </c>
      <c r="E14622">
        <v>19982</v>
      </c>
      <c r="F14622">
        <v>577</v>
      </c>
      <c r="G14622">
        <v>0</v>
      </c>
      <c r="H14622" t="s">
        <v>60268</v>
      </c>
      <c r="I14622">
        <v>20</v>
      </c>
      <c r="J14622" t="s">
        <v>59355</v>
      </c>
      <c r="K14622">
        <v>40</v>
      </c>
      <c r="L14622" t="s">
        <v>232</v>
      </c>
      <c r="M14622" t="s">
        <v>60269</v>
      </c>
    </row>
    <row r="14623" spans="1:13" x14ac:dyDescent="0.35">
      <c r="A14623" t="s">
        <v>60270</v>
      </c>
      <c r="B14623" t="s">
        <v>14</v>
      </c>
      <c r="C14623" t="s">
        <v>60271</v>
      </c>
      <c r="D14623" t="s">
        <v>229</v>
      </c>
      <c r="E14623">
        <v>33233</v>
      </c>
      <c r="F14623">
        <v>788</v>
      </c>
      <c r="G14623">
        <v>0</v>
      </c>
      <c r="H14623" t="s">
        <v>60272</v>
      </c>
      <c r="I14623">
        <v>20</v>
      </c>
      <c r="J14623" t="s">
        <v>60273</v>
      </c>
      <c r="K14623">
        <v>144</v>
      </c>
      <c r="L14623" t="s">
        <v>232</v>
      </c>
      <c r="M14623" t="s">
        <v>60274</v>
      </c>
    </row>
    <row r="14624" spans="1:13" x14ac:dyDescent="0.35">
      <c r="A14624" t="s">
        <v>60275</v>
      </c>
      <c r="B14624" t="s">
        <v>14</v>
      </c>
      <c r="C14624" t="s">
        <v>60276</v>
      </c>
      <c r="D14624" t="s">
        <v>229</v>
      </c>
      <c r="E14624">
        <v>72651</v>
      </c>
      <c r="F14624">
        <v>1128</v>
      </c>
      <c r="G14624">
        <v>0</v>
      </c>
      <c r="H14624" t="s">
        <v>60277</v>
      </c>
      <c r="I14624">
        <v>20</v>
      </c>
      <c r="J14624" t="s">
        <v>60278</v>
      </c>
      <c r="K14624">
        <v>175</v>
      </c>
      <c r="L14624" t="s">
        <v>232</v>
      </c>
      <c r="M14624" t="s">
        <v>60279</v>
      </c>
    </row>
    <row r="14625" spans="1:13" x14ac:dyDescent="0.35">
      <c r="A14625" t="s">
        <v>60280</v>
      </c>
      <c r="B14625" t="s">
        <v>14</v>
      </c>
      <c r="C14625" t="s">
        <v>60281</v>
      </c>
      <c r="D14625" t="s">
        <v>229</v>
      </c>
      <c r="E14625">
        <v>106351</v>
      </c>
      <c r="F14625">
        <v>3056</v>
      </c>
      <c r="G14625">
        <v>0</v>
      </c>
      <c r="H14625" t="s">
        <v>60282</v>
      </c>
      <c r="I14625">
        <v>20</v>
      </c>
      <c r="J14625" t="s">
        <v>58955</v>
      </c>
      <c r="K14625">
        <v>605</v>
      </c>
      <c r="L14625" t="s">
        <v>232</v>
      </c>
      <c r="M14625" t="s">
        <v>60283</v>
      </c>
    </row>
    <row r="14626" spans="1:13" x14ac:dyDescent="0.35">
      <c r="A14626" t="s">
        <v>60284</v>
      </c>
      <c r="B14626" t="s">
        <v>14</v>
      </c>
      <c r="C14626" t="s">
        <v>60285</v>
      </c>
      <c r="D14626" t="s">
        <v>229</v>
      </c>
      <c r="E14626">
        <v>34637</v>
      </c>
      <c r="F14626">
        <v>1526</v>
      </c>
      <c r="G14626">
        <v>0</v>
      </c>
      <c r="H14626" t="s">
        <v>60286</v>
      </c>
      <c r="I14626">
        <v>20</v>
      </c>
      <c r="J14626" t="s">
        <v>60287</v>
      </c>
      <c r="K14626">
        <v>147</v>
      </c>
      <c r="L14626" t="s">
        <v>232</v>
      </c>
      <c r="M14626" t="s">
        <v>60288</v>
      </c>
    </row>
    <row r="14627" spans="1:13" x14ac:dyDescent="0.35">
      <c r="A14627" t="s">
        <v>60289</v>
      </c>
      <c r="B14627" t="s">
        <v>14</v>
      </c>
      <c r="C14627" t="s">
        <v>60290</v>
      </c>
      <c r="D14627" t="s">
        <v>229</v>
      </c>
      <c r="E14627">
        <v>6541</v>
      </c>
      <c r="F14627">
        <v>130</v>
      </c>
      <c r="G14627">
        <v>0</v>
      </c>
      <c r="H14627" t="s">
        <v>60291</v>
      </c>
      <c r="I14627">
        <v>20</v>
      </c>
      <c r="J14627" t="s">
        <v>60292</v>
      </c>
      <c r="K14627">
        <v>19</v>
      </c>
      <c r="L14627" t="s">
        <v>232</v>
      </c>
      <c r="M14627" t="s">
        <v>60293</v>
      </c>
    </row>
    <row r="14628" spans="1:13" x14ac:dyDescent="0.35">
      <c r="A14628" t="s">
        <v>60294</v>
      </c>
      <c r="B14628" t="s">
        <v>14</v>
      </c>
      <c r="C14628" t="s">
        <v>60295</v>
      </c>
      <c r="D14628" t="s">
        <v>229</v>
      </c>
      <c r="E14628">
        <v>44025</v>
      </c>
      <c r="F14628">
        <v>790</v>
      </c>
      <c r="G14628">
        <v>0</v>
      </c>
      <c r="H14628" t="s">
        <v>60296</v>
      </c>
      <c r="I14628">
        <v>20</v>
      </c>
      <c r="J14628" t="s">
        <v>60297</v>
      </c>
      <c r="K14628">
        <v>292</v>
      </c>
      <c r="L14628" t="s">
        <v>232</v>
      </c>
      <c r="M14628" t="s">
        <v>60298</v>
      </c>
    </row>
    <row r="14629" spans="1:13" x14ac:dyDescent="0.35">
      <c r="A14629" t="s">
        <v>60299</v>
      </c>
      <c r="B14629" t="s">
        <v>14</v>
      </c>
      <c r="C14629" t="s">
        <v>60300</v>
      </c>
      <c r="D14629" t="s">
        <v>229</v>
      </c>
      <c r="E14629">
        <v>12293</v>
      </c>
      <c r="F14629">
        <v>352</v>
      </c>
      <c r="G14629">
        <v>0</v>
      </c>
      <c r="H14629" t="s">
        <v>60301</v>
      </c>
      <c r="I14629">
        <v>20</v>
      </c>
      <c r="J14629" t="s">
        <v>60302</v>
      </c>
      <c r="K14629">
        <v>19</v>
      </c>
      <c r="L14629" t="s">
        <v>232</v>
      </c>
      <c r="M14629" t="s">
        <v>60303</v>
      </c>
    </row>
    <row r="14630" spans="1:13" x14ac:dyDescent="0.35">
      <c r="A14630" t="e">
        <f>-yHZA10PAl0</f>
        <v>#NAME?</v>
      </c>
      <c r="B14630" t="s">
        <v>14</v>
      </c>
      <c r="C14630" t="s">
        <v>60304</v>
      </c>
      <c r="D14630" t="s">
        <v>229</v>
      </c>
      <c r="E14630">
        <v>92591</v>
      </c>
      <c r="F14630">
        <v>2753</v>
      </c>
      <c r="G14630">
        <v>0</v>
      </c>
      <c r="H14630" t="s">
        <v>60305</v>
      </c>
      <c r="I14630">
        <v>20</v>
      </c>
      <c r="J14630" t="s">
        <v>60306</v>
      </c>
      <c r="K14630">
        <v>214</v>
      </c>
      <c r="L14630" t="s">
        <v>232</v>
      </c>
      <c r="M14630" t="s">
        <v>60307</v>
      </c>
    </row>
    <row r="14631" spans="1:13" x14ac:dyDescent="0.35">
      <c r="A14631" t="s">
        <v>60308</v>
      </c>
      <c r="B14631" t="s">
        <v>14</v>
      </c>
      <c r="C14631" t="s">
        <v>60309</v>
      </c>
      <c r="D14631" t="s">
        <v>229</v>
      </c>
      <c r="E14631">
        <v>342920</v>
      </c>
      <c r="F14631">
        <v>9706</v>
      </c>
      <c r="G14631">
        <v>0</v>
      </c>
      <c r="H14631" t="s">
        <v>60310</v>
      </c>
      <c r="I14631">
        <v>20</v>
      </c>
      <c r="J14631" t="s">
        <v>60311</v>
      </c>
      <c r="K14631">
        <v>1252</v>
      </c>
      <c r="L14631" t="s">
        <v>232</v>
      </c>
      <c r="M14631" t="s">
        <v>60312</v>
      </c>
    </row>
    <row r="14632" spans="1:13" x14ac:dyDescent="0.35">
      <c r="A14632" t="s">
        <v>60313</v>
      </c>
      <c r="B14632" t="s">
        <v>14</v>
      </c>
      <c r="C14632" t="s">
        <v>60314</v>
      </c>
      <c r="D14632" t="s">
        <v>229</v>
      </c>
      <c r="E14632">
        <v>7019</v>
      </c>
      <c r="F14632">
        <v>143</v>
      </c>
      <c r="G14632">
        <v>0</v>
      </c>
      <c r="H14632" t="s">
        <v>60315</v>
      </c>
      <c r="I14632">
        <v>20</v>
      </c>
      <c r="J14632" t="s">
        <v>60316</v>
      </c>
      <c r="K14632">
        <v>24</v>
      </c>
      <c r="L14632" t="s">
        <v>232</v>
      </c>
      <c r="M14632" t="s">
        <v>60317</v>
      </c>
    </row>
    <row r="14633" spans="1:13" x14ac:dyDescent="0.35">
      <c r="A14633" t="s">
        <v>60318</v>
      </c>
      <c r="B14633" t="s">
        <v>14</v>
      </c>
      <c r="C14633" t="s">
        <v>60319</v>
      </c>
      <c r="D14633" t="s">
        <v>229</v>
      </c>
      <c r="E14633">
        <v>191741</v>
      </c>
      <c r="F14633">
        <v>3150</v>
      </c>
      <c r="G14633">
        <v>0</v>
      </c>
      <c r="H14633" t="s">
        <v>60320</v>
      </c>
      <c r="I14633">
        <v>20</v>
      </c>
      <c r="J14633" t="s">
        <v>60321</v>
      </c>
      <c r="K14633">
        <v>519</v>
      </c>
      <c r="L14633" t="s">
        <v>232</v>
      </c>
      <c r="M14633" t="s">
        <v>60322</v>
      </c>
    </row>
    <row r="14634" spans="1:13" x14ac:dyDescent="0.35">
      <c r="A14634" t="s">
        <v>60323</v>
      </c>
      <c r="B14634" t="s">
        <v>14</v>
      </c>
      <c r="C14634" t="s">
        <v>60324</v>
      </c>
      <c r="D14634" t="s">
        <v>229</v>
      </c>
      <c r="E14634">
        <v>28611</v>
      </c>
      <c r="F14634">
        <v>334</v>
      </c>
      <c r="G14634">
        <v>0</v>
      </c>
      <c r="H14634" t="s">
        <v>60325</v>
      </c>
      <c r="I14634">
        <v>24</v>
      </c>
      <c r="J14634" t="s">
        <v>60326</v>
      </c>
      <c r="K14634">
        <v>110</v>
      </c>
      <c r="L14634" t="s">
        <v>232</v>
      </c>
      <c r="M14634" t="s">
        <v>60327</v>
      </c>
    </row>
    <row r="14635" spans="1:13" x14ac:dyDescent="0.35">
      <c r="A14635" t="s">
        <v>60328</v>
      </c>
      <c r="B14635" t="s">
        <v>14</v>
      </c>
      <c r="C14635" t="s">
        <v>60329</v>
      </c>
      <c r="D14635" t="s">
        <v>229</v>
      </c>
      <c r="E14635">
        <v>39365</v>
      </c>
      <c r="F14635">
        <v>787</v>
      </c>
      <c r="G14635">
        <v>0</v>
      </c>
      <c r="H14635" t="s">
        <v>60330</v>
      </c>
      <c r="I14635">
        <v>20</v>
      </c>
      <c r="J14635" t="s">
        <v>60331</v>
      </c>
      <c r="K14635">
        <v>59</v>
      </c>
      <c r="L14635" t="s">
        <v>232</v>
      </c>
      <c r="M14635" t="s">
        <v>60332</v>
      </c>
    </row>
    <row r="14636" spans="1:13" x14ac:dyDescent="0.35">
      <c r="A14636" t="s">
        <v>60333</v>
      </c>
      <c r="B14636" t="s">
        <v>14</v>
      </c>
      <c r="C14636" t="s">
        <v>60334</v>
      </c>
      <c r="D14636" t="s">
        <v>229</v>
      </c>
      <c r="E14636">
        <v>48173</v>
      </c>
      <c r="F14636">
        <v>1532</v>
      </c>
      <c r="G14636">
        <v>0</v>
      </c>
      <c r="H14636" t="s">
        <v>60335</v>
      </c>
      <c r="I14636">
        <v>20</v>
      </c>
      <c r="J14636" t="s">
        <v>60336</v>
      </c>
      <c r="K14636">
        <v>192</v>
      </c>
      <c r="L14636" t="s">
        <v>232</v>
      </c>
      <c r="M14636" t="s">
        <v>60337</v>
      </c>
    </row>
    <row r="14637" spans="1:13" x14ac:dyDescent="0.35">
      <c r="A14637" t="s">
        <v>60338</v>
      </c>
      <c r="B14637" t="s">
        <v>14</v>
      </c>
      <c r="C14637" t="s">
        <v>60339</v>
      </c>
      <c r="D14637" t="s">
        <v>229</v>
      </c>
      <c r="E14637">
        <v>26440</v>
      </c>
      <c r="F14637">
        <v>626</v>
      </c>
      <c r="G14637">
        <v>0</v>
      </c>
      <c r="H14637" t="s">
        <v>60340</v>
      </c>
      <c r="I14637">
        <v>20</v>
      </c>
      <c r="J14637" t="s">
        <v>58260</v>
      </c>
      <c r="K14637">
        <v>29</v>
      </c>
      <c r="L14637" t="s">
        <v>232</v>
      </c>
      <c r="M14637" t="s">
        <v>58261</v>
      </c>
    </row>
    <row r="14638" spans="1:13" x14ac:dyDescent="0.35">
      <c r="A14638" t="s">
        <v>60341</v>
      </c>
      <c r="B14638" t="s">
        <v>14</v>
      </c>
      <c r="C14638" t="s">
        <v>60342</v>
      </c>
      <c r="D14638" t="s">
        <v>229</v>
      </c>
      <c r="E14638">
        <v>116938</v>
      </c>
      <c r="F14638">
        <v>2239</v>
      </c>
      <c r="G14638">
        <v>0</v>
      </c>
      <c r="H14638" t="s">
        <v>60343</v>
      </c>
      <c r="I14638">
        <v>20</v>
      </c>
      <c r="J14638" t="s">
        <v>58260</v>
      </c>
      <c r="K14638">
        <v>95</v>
      </c>
      <c r="L14638" t="s">
        <v>232</v>
      </c>
      <c r="M14638" t="s">
        <v>58261</v>
      </c>
    </row>
    <row r="14639" spans="1:13" x14ac:dyDescent="0.35">
      <c r="A14639" t="s">
        <v>60344</v>
      </c>
      <c r="B14639" t="s">
        <v>14</v>
      </c>
      <c r="C14639" t="s">
        <v>60345</v>
      </c>
      <c r="D14639" t="s">
        <v>229</v>
      </c>
      <c r="E14639">
        <v>30719</v>
      </c>
      <c r="F14639">
        <v>580</v>
      </c>
      <c r="G14639">
        <v>0</v>
      </c>
      <c r="H14639" t="s">
        <v>60346</v>
      </c>
      <c r="I14639">
        <v>20</v>
      </c>
      <c r="J14639" t="s">
        <v>58260</v>
      </c>
      <c r="K14639">
        <v>12</v>
      </c>
      <c r="L14639" t="s">
        <v>232</v>
      </c>
      <c r="M14639" t="s">
        <v>58261</v>
      </c>
    </row>
    <row r="14640" spans="1:13" x14ac:dyDescent="0.35">
      <c r="A14640" t="s">
        <v>60347</v>
      </c>
      <c r="B14640" t="s">
        <v>14</v>
      </c>
      <c r="C14640" t="s">
        <v>60348</v>
      </c>
      <c r="D14640" t="s">
        <v>229</v>
      </c>
      <c r="E14640">
        <v>125983</v>
      </c>
      <c r="F14640">
        <v>1776</v>
      </c>
      <c r="G14640">
        <v>0</v>
      </c>
      <c r="H14640" t="s">
        <v>60349</v>
      </c>
      <c r="I14640">
        <v>20</v>
      </c>
      <c r="J14640" t="s">
        <v>58260</v>
      </c>
      <c r="K14640">
        <v>99</v>
      </c>
      <c r="L14640" t="s">
        <v>232</v>
      </c>
      <c r="M14640" t="s">
        <v>58261</v>
      </c>
    </row>
    <row r="14641" spans="1:13" x14ac:dyDescent="0.35">
      <c r="A14641" t="s">
        <v>60350</v>
      </c>
      <c r="B14641" t="s">
        <v>14</v>
      </c>
      <c r="C14641" t="s">
        <v>60351</v>
      </c>
      <c r="D14641" t="s">
        <v>229</v>
      </c>
      <c r="E14641">
        <v>65813</v>
      </c>
      <c r="F14641">
        <v>978</v>
      </c>
      <c r="G14641">
        <v>0</v>
      </c>
      <c r="H14641" t="s">
        <v>60352</v>
      </c>
      <c r="I14641">
        <v>20</v>
      </c>
      <c r="J14641" t="s">
        <v>58260</v>
      </c>
      <c r="K14641">
        <v>49</v>
      </c>
      <c r="L14641" t="s">
        <v>232</v>
      </c>
      <c r="M14641" t="s">
        <v>58261</v>
      </c>
    </row>
    <row r="14642" spans="1:13" x14ac:dyDescent="0.35">
      <c r="A14642" t="s">
        <v>60353</v>
      </c>
      <c r="B14642" t="s">
        <v>14</v>
      </c>
      <c r="C14642" t="s">
        <v>60354</v>
      </c>
      <c r="D14642" t="s">
        <v>229</v>
      </c>
      <c r="E14642">
        <v>487741</v>
      </c>
      <c r="F14642">
        <v>14373</v>
      </c>
      <c r="G14642">
        <v>0</v>
      </c>
      <c r="H14642" t="s">
        <v>60355</v>
      </c>
      <c r="I14642">
        <v>20</v>
      </c>
      <c r="J14642" t="s">
        <v>58260</v>
      </c>
      <c r="K14642">
        <v>143</v>
      </c>
      <c r="L14642" t="s">
        <v>232</v>
      </c>
      <c r="M14642" t="s">
        <v>58261</v>
      </c>
    </row>
    <row r="14643" spans="1:13" x14ac:dyDescent="0.35">
      <c r="A14643" t="s">
        <v>60356</v>
      </c>
      <c r="B14643" t="s">
        <v>14</v>
      </c>
      <c r="C14643" t="s">
        <v>60357</v>
      </c>
      <c r="D14643" t="s">
        <v>229</v>
      </c>
      <c r="E14643">
        <v>87323</v>
      </c>
      <c r="F14643">
        <v>1176</v>
      </c>
      <c r="G14643">
        <v>0</v>
      </c>
      <c r="H14643" t="s">
        <v>60358</v>
      </c>
      <c r="I14643">
        <v>20</v>
      </c>
      <c r="J14643" t="s">
        <v>60359</v>
      </c>
      <c r="K14643">
        <v>152</v>
      </c>
      <c r="L14643" t="s">
        <v>232</v>
      </c>
      <c r="M14643" t="s">
        <v>60360</v>
      </c>
    </row>
    <row r="14644" spans="1:13" x14ac:dyDescent="0.35">
      <c r="A14644" t="s">
        <v>60361</v>
      </c>
      <c r="B14644" t="s">
        <v>14</v>
      </c>
      <c r="C14644" t="s">
        <v>60362</v>
      </c>
      <c r="D14644" t="s">
        <v>229</v>
      </c>
      <c r="E14644">
        <v>39980</v>
      </c>
      <c r="F14644">
        <v>321</v>
      </c>
      <c r="G14644">
        <v>0</v>
      </c>
      <c r="H14644" t="s">
        <v>60363</v>
      </c>
      <c r="I14644">
        <v>20</v>
      </c>
      <c r="J14644" t="s">
        <v>60364</v>
      </c>
      <c r="K14644">
        <v>143</v>
      </c>
      <c r="L14644" t="s">
        <v>232</v>
      </c>
      <c r="M14644" t="s">
        <v>60365</v>
      </c>
    </row>
    <row r="14645" spans="1:13" x14ac:dyDescent="0.35">
      <c r="A14645" t="s">
        <v>60366</v>
      </c>
      <c r="B14645" t="s">
        <v>14</v>
      </c>
      <c r="C14645" t="s">
        <v>60367</v>
      </c>
      <c r="D14645" t="s">
        <v>229</v>
      </c>
      <c r="E14645">
        <v>19326</v>
      </c>
      <c r="F14645">
        <v>295</v>
      </c>
      <c r="G14645">
        <v>0</v>
      </c>
      <c r="H14645" t="s">
        <v>60368</v>
      </c>
      <c r="I14645">
        <v>20</v>
      </c>
      <c r="J14645" t="s">
        <v>60369</v>
      </c>
      <c r="K14645">
        <v>51</v>
      </c>
      <c r="L14645" t="s">
        <v>232</v>
      </c>
      <c r="M14645" t="s">
        <v>60370</v>
      </c>
    </row>
    <row r="14646" spans="1:13" x14ac:dyDescent="0.35">
      <c r="A14646" t="s">
        <v>60371</v>
      </c>
      <c r="B14646" t="s">
        <v>14</v>
      </c>
      <c r="C14646" t="s">
        <v>60372</v>
      </c>
      <c r="D14646" t="s">
        <v>229</v>
      </c>
      <c r="E14646">
        <v>44350</v>
      </c>
      <c r="F14646">
        <v>555</v>
      </c>
      <c r="G14646">
        <v>0</v>
      </c>
      <c r="H14646" t="s">
        <v>60373</v>
      </c>
      <c r="I14646">
        <v>20</v>
      </c>
      <c r="J14646" t="s">
        <v>60374</v>
      </c>
      <c r="K14646">
        <v>571</v>
      </c>
      <c r="L14646" t="s">
        <v>232</v>
      </c>
      <c r="M14646" t="s">
        <v>60375</v>
      </c>
    </row>
    <row r="14647" spans="1:13" x14ac:dyDescent="0.35">
      <c r="A14647" t="s">
        <v>60376</v>
      </c>
      <c r="B14647" t="s">
        <v>14</v>
      </c>
      <c r="C14647" t="s">
        <v>60377</v>
      </c>
      <c r="D14647" t="s">
        <v>229</v>
      </c>
      <c r="E14647">
        <v>20901</v>
      </c>
      <c r="F14647">
        <v>294</v>
      </c>
      <c r="G14647">
        <v>0</v>
      </c>
      <c r="H14647" t="s">
        <v>60378</v>
      </c>
      <c r="I14647">
        <v>20</v>
      </c>
      <c r="J14647" t="s">
        <v>58260</v>
      </c>
      <c r="K14647">
        <v>7</v>
      </c>
      <c r="L14647" t="s">
        <v>232</v>
      </c>
      <c r="M14647" t="s">
        <v>58261</v>
      </c>
    </row>
    <row r="14648" spans="1:13" x14ac:dyDescent="0.35">
      <c r="A14648" t="s">
        <v>60379</v>
      </c>
      <c r="B14648" t="s">
        <v>14</v>
      </c>
      <c r="C14648" t="s">
        <v>60380</v>
      </c>
      <c r="D14648" t="s">
        <v>229</v>
      </c>
      <c r="E14648">
        <v>18068</v>
      </c>
      <c r="F14648">
        <v>159</v>
      </c>
      <c r="G14648">
        <v>0</v>
      </c>
      <c r="H14648" t="s">
        <v>60381</v>
      </c>
      <c r="I14648">
        <v>20</v>
      </c>
      <c r="J14648" t="s">
        <v>60382</v>
      </c>
      <c r="K14648">
        <v>38</v>
      </c>
      <c r="L14648" t="s">
        <v>232</v>
      </c>
      <c r="M14648" t="s">
        <v>60383</v>
      </c>
    </row>
    <row r="14649" spans="1:13" x14ac:dyDescent="0.35">
      <c r="A14649" t="s">
        <v>60384</v>
      </c>
      <c r="B14649" t="s">
        <v>14</v>
      </c>
      <c r="C14649" t="s">
        <v>60385</v>
      </c>
      <c r="D14649" t="s">
        <v>229</v>
      </c>
      <c r="E14649">
        <v>45719</v>
      </c>
      <c r="F14649">
        <v>886</v>
      </c>
      <c r="G14649">
        <v>0</v>
      </c>
      <c r="H14649" t="s">
        <v>60386</v>
      </c>
      <c r="I14649">
        <v>20</v>
      </c>
      <c r="J14649" t="s">
        <v>60387</v>
      </c>
      <c r="K14649">
        <v>87</v>
      </c>
      <c r="L14649" t="s">
        <v>232</v>
      </c>
      <c r="M14649" t="s">
        <v>60388</v>
      </c>
    </row>
    <row r="14650" spans="1:13" x14ac:dyDescent="0.35">
      <c r="A14650" t="s">
        <v>60389</v>
      </c>
      <c r="B14650" t="s">
        <v>14</v>
      </c>
      <c r="C14650" t="s">
        <v>60390</v>
      </c>
      <c r="D14650" t="s">
        <v>229</v>
      </c>
      <c r="E14650">
        <v>1238331</v>
      </c>
      <c r="F14650">
        <v>1044</v>
      </c>
      <c r="G14650">
        <v>0</v>
      </c>
      <c r="H14650" t="s">
        <v>60391</v>
      </c>
      <c r="I14650">
        <v>20</v>
      </c>
      <c r="J14650" t="s">
        <v>58260</v>
      </c>
      <c r="K14650">
        <v>46</v>
      </c>
      <c r="L14650" t="s">
        <v>232</v>
      </c>
      <c r="M14650" t="s">
        <v>58261</v>
      </c>
    </row>
    <row r="14651" spans="1:13" x14ac:dyDescent="0.35">
      <c r="A14651" t="s">
        <v>60392</v>
      </c>
      <c r="B14651" t="s">
        <v>14</v>
      </c>
      <c r="C14651" t="s">
        <v>60393</v>
      </c>
      <c r="D14651" t="s">
        <v>229</v>
      </c>
      <c r="E14651">
        <v>73235</v>
      </c>
      <c r="F14651">
        <v>1368</v>
      </c>
      <c r="G14651">
        <v>0</v>
      </c>
      <c r="H14651" t="s">
        <v>60394</v>
      </c>
      <c r="I14651">
        <v>20</v>
      </c>
      <c r="J14651" t="s">
        <v>60395</v>
      </c>
      <c r="K14651">
        <v>209</v>
      </c>
      <c r="L14651" t="s">
        <v>232</v>
      </c>
      <c r="M14651" t="s">
        <v>60396</v>
      </c>
    </row>
    <row r="14652" spans="1:13" x14ac:dyDescent="0.35">
      <c r="A14652" t="s">
        <v>60397</v>
      </c>
      <c r="B14652" t="s">
        <v>14</v>
      </c>
      <c r="C14652" t="s">
        <v>60398</v>
      </c>
      <c r="D14652" t="s">
        <v>229</v>
      </c>
      <c r="E14652">
        <v>19253</v>
      </c>
      <c r="F14652">
        <v>320</v>
      </c>
      <c r="G14652">
        <v>0</v>
      </c>
      <c r="H14652" t="s">
        <v>60399</v>
      </c>
      <c r="I14652">
        <v>20</v>
      </c>
      <c r="J14652" t="s">
        <v>60400</v>
      </c>
      <c r="K14652">
        <v>31</v>
      </c>
      <c r="L14652" t="s">
        <v>232</v>
      </c>
      <c r="M14652" t="s">
        <v>60401</v>
      </c>
    </row>
    <row r="14653" spans="1:13" x14ac:dyDescent="0.35">
      <c r="A14653" t="s">
        <v>60402</v>
      </c>
      <c r="B14653" t="s">
        <v>14</v>
      </c>
      <c r="C14653" t="s">
        <v>60403</v>
      </c>
      <c r="D14653" t="s">
        <v>229</v>
      </c>
      <c r="E14653">
        <v>71022</v>
      </c>
      <c r="F14653">
        <v>411</v>
      </c>
      <c r="G14653">
        <v>0</v>
      </c>
      <c r="H14653" t="s">
        <v>60404</v>
      </c>
      <c r="I14653">
        <v>20</v>
      </c>
      <c r="J14653" t="s">
        <v>60405</v>
      </c>
      <c r="K14653">
        <v>77</v>
      </c>
      <c r="L14653" t="s">
        <v>232</v>
      </c>
      <c r="M14653" t="s">
        <v>60406</v>
      </c>
    </row>
    <row r="14654" spans="1:13" x14ac:dyDescent="0.35">
      <c r="A14654" t="s">
        <v>60407</v>
      </c>
      <c r="B14654" t="s">
        <v>14</v>
      </c>
      <c r="C14654" t="s">
        <v>60408</v>
      </c>
      <c r="D14654" t="s">
        <v>229</v>
      </c>
      <c r="E14654">
        <v>19648</v>
      </c>
      <c r="F14654">
        <v>444</v>
      </c>
      <c r="G14654">
        <v>0</v>
      </c>
      <c r="H14654" t="s">
        <v>60409</v>
      </c>
      <c r="I14654">
        <v>20</v>
      </c>
      <c r="J14654" t="s">
        <v>60410</v>
      </c>
      <c r="K14654">
        <v>106</v>
      </c>
      <c r="L14654" t="s">
        <v>232</v>
      </c>
      <c r="M14654" t="s">
        <v>60411</v>
      </c>
    </row>
    <row r="14655" spans="1:13" x14ac:dyDescent="0.35">
      <c r="A14655" t="s">
        <v>60412</v>
      </c>
      <c r="B14655" t="s">
        <v>14</v>
      </c>
      <c r="C14655" t="s">
        <v>60413</v>
      </c>
      <c r="D14655" t="s">
        <v>229</v>
      </c>
      <c r="E14655">
        <v>35373</v>
      </c>
      <c r="F14655">
        <v>800</v>
      </c>
      <c r="G14655">
        <v>0</v>
      </c>
      <c r="H14655" t="s">
        <v>60414</v>
      </c>
      <c r="I14655">
        <v>20</v>
      </c>
      <c r="J14655" t="s">
        <v>60415</v>
      </c>
      <c r="K14655">
        <v>155</v>
      </c>
      <c r="L14655" t="s">
        <v>232</v>
      </c>
      <c r="M14655" t="s">
        <v>60416</v>
      </c>
    </row>
    <row r="14656" spans="1:13" x14ac:dyDescent="0.35">
      <c r="A14656" t="s">
        <v>60417</v>
      </c>
      <c r="B14656" t="s">
        <v>14</v>
      </c>
      <c r="C14656" t="s">
        <v>60418</v>
      </c>
      <c r="D14656" t="s">
        <v>229</v>
      </c>
      <c r="E14656">
        <v>195904</v>
      </c>
      <c r="F14656">
        <v>7830</v>
      </c>
      <c r="G14656">
        <v>0</v>
      </c>
      <c r="H14656" t="s">
        <v>60419</v>
      </c>
      <c r="I14656">
        <v>20</v>
      </c>
      <c r="J14656" t="s">
        <v>60420</v>
      </c>
      <c r="K14656">
        <v>581</v>
      </c>
      <c r="L14656" t="s">
        <v>232</v>
      </c>
      <c r="M14656" t="s">
        <v>60421</v>
      </c>
    </row>
    <row r="14657" spans="1:13" x14ac:dyDescent="0.35">
      <c r="A14657" t="s">
        <v>60422</v>
      </c>
      <c r="B14657" t="s">
        <v>14</v>
      </c>
      <c r="C14657" t="s">
        <v>60423</v>
      </c>
      <c r="D14657" t="s">
        <v>229</v>
      </c>
      <c r="E14657">
        <v>133808</v>
      </c>
      <c r="F14657">
        <v>3134</v>
      </c>
      <c r="G14657">
        <v>0</v>
      </c>
      <c r="H14657" t="s">
        <v>60424</v>
      </c>
      <c r="I14657">
        <v>20</v>
      </c>
      <c r="J14657" t="s">
        <v>59190</v>
      </c>
      <c r="K14657">
        <v>295</v>
      </c>
      <c r="L14657" t="s">
        <v>232</v>
      </c>
      <c r="M14657" t="s">
        <v>60425</v>
      </c>
    </row>
    <row r="14658" spans="1:13" x14ac:dyDescent="0.35">
      <c r="A14658" t="s">
        <v>60426</v>
      </c>
      <c r="B14658" t="s">
        <v>14</v>
      </c>
      <c r="C14658" t="s">
        <v>60427</v>
      </c>
      <c r="D14658" t="s">
        <v>229</v>
      </c>
      <c r="E14658">
        <v>18260</v>
      </c>
      <c r="F14658">
        <v>237</v>
      </c>
      <c r="G14658">
        <v>0</v>
      </c>
      <c r="H14658" t="s">
        <v>60428</v>
      </c>
      <c r="I14658">
        <v>20</v>
      </c>
      <c r="J14658" t="s">
        <v>60429</v>
      </c>
      <c r="K14658">
        <v>15</v>
      </c>
      <c r="L14658" t="s">
        <v>232</v>
      </c>
      <c r="M14658" t="s">
        <v>60430</v>
      </c>
    </row>
    <row r="14659" spans="1:13" x14ac:dyDescent="0.35">
      <c r="A14659" t="s">
        <v>60431</v>
      </c>
      <c r="B14659" t="s">
        <v>14</v>
      </c>
      <c r="C14659" t="s">
        <v>60432</v>
      </c>
      <c r="D14659" t="s">
        <v>229</v>
      </c>
      <c r="E14659">
        <v>10837</v>
      </c>
      <c r="F14659">
        <v>248</v>
      </c>
      <c r="G14659">
        <v>0</v>
      </c>
      <c r="H14659" t="s">
        <v>60433</v>
      </c>
      <c r="I14659">
        <v>20</v>
      </c>
      <c r="J14659" t="s">
        <v>60434</v>
      </c>
      <c r="K14659">
        <v>15</v>
      </c>
      <c r="L14659" t="s">
        <v>232</v>
      </c>
      <c r="M14659" t="s">
        <v>60435</v>
      </c>
    </row>
    <row r="14660" spans="1:13" x14ac:dyDescent="0.35">
      <c r="A14660" t="s">
        <v>60436</v>
      </c>
      <c r="B14660" t="s">
        <v>14</v>
      </c>
      <c r="C14660" t="s">
        <v>60437</v>
      </c>
      <c r="D14660" t="s">
        <v>229</v>
      </c>
      <c r="E14660">
        <v>67250</v>
      </c>
      <c r="F14660">
        <v>1037</v>
      </c>
      <c r="G14660">
        <v>0</v>
      </c>
      <c r="H14660" t="s">
        <v>60438</v>
      </c>
      <c r="I14660">
        <v>24</v>
      </c>
      <c r="J14660" t="s">
        <v>60439</v>
      </c>
      <c r="K14660">
        <v>125</v>
      </c>
      <c r="L14660" t="s">
        <v>232</v>
      </c>
      <c r="M14660" t="s">
        <v>60440</v>
      </c>
    </row>
    <row r="14661" spans="1:13" x14ac:dyDescent="0.35">
      <c r="A14661" t="s">
        <v>60441</v>
      </c>
      <c r="B14661" t="s">
        <v>14</v>
      </c>
      <c r="C14661" t="s">
        <v>60442</v>
      </c>
      <c r="D14661" t="s">
        <v>229</v>
      </c>
      <c r="E14661">
        <v>65081</v>
      </c>
      <c r="F14661">
        <v>1111</v>
      </c>
      <c r="G14661">
        <v>0</v>
      </c>
      <c r="H14661" t="s">
        <v>60443</v>
      </c>
      <c r="I14661">
        <v>20</v>
      </c>
      <c r="J14661" t="s">
        <v>60123</v>
      </c>
      <c r="K14661">
        <v>339</v>
      </c>
      <c r="L14661" t="s">
        <v>232</v>
      </c>
      <c r="M14661" t="s">
        <v>60444</v>
      </c>
    </row>
    <row r="14662" spans="1:13" x14ac:dyDescent="0.35">
      <c r="A14662" t="s">
        <v>60445</v>
      </c>
      <c r="B14662" t="s">
        <v>14</v>
      </c>
      <c r="C14662" t="s">
        <v>60446</v>
      </c>
      <c r="D14662" t="s">
        <v>229</v>
      </c>
      <c r="E14662">
        <v>32350</v>
      </c>
      <c r="F14662">
        <v>881</v>
      </c>
      <c r="G14662">
        <v>0</v>
      </c>
      <c r="H14662" t="s">
        <v>60447</v>
      </c>
      <c r="I14662">
        <v>20</v>
      </c>
      <c r="J14662" t="s">
        <v>60415</v>
      </c>
      <c r="K14662">
        <v>94</v>
      </c>
      <c r="L14662" t="s">
        <v>232</v>
      </c>
      <c r="M14662" t="s">
        <v>60448</v>
      </c>
    </row>
    <row r="14663" spans="1:13" x14ac:dyDescent="0.35">
      <c r="A14663" t="s">
        <v>60449</v>
      </c>
      <c r="B14663" t="s">
        <v>14</v>
      </c>
      <c r="C14663" t="s">
        <v>60450</v>
      </c>
      <c r="D14663" t="s">
        <v>229</v>
      </c>
      <c r="E14663">
        <v>18330</v>
      </c>
      <c r="F14663">
        <v>443</v>
      </c>
      <c r="G14663">
        <v>0</v>
      </c>
      <c r="H14663" t="s">
        <v>60451</v>
      </c>
      <c r="I14663">
        <v>20</v>
      </c>
      <c r="J14663" t="s">
        <v>60452</v>
      </c>
      <c r="K14663">
        <v>51</v>
      </c>
      <c r="L14663" t="s">
        <v>232</v>
      </c>
      <c r="M14663" t="s">
        <v>60453</v>
      </c>
    </row>
    <row r="14664" spans="1:13" x14ac:dyDescent="0.35">
      <c r="A14664" t="s">
        <v>60454</v>
      </c>
      <c r="B14664" t="s">
        <v>14</v>
      </c>
      <c r="C14664" t="s">
        <v>60455</v>
      </c>
      <c r="D14664" t="s">
        <v>229</v>
      </c>
      <c r="E14664">
        <v>75381</v>
      </c>
      <c r="F14664">
        <v>2259</v>
      </c>
      <c r="G14664">
        <v>0</v>
      </c>
      <c r="H14664" t="s">
        <v>60456</v>
      </c>
      <c r="I14664">
        <v>20</v>
      </c>
      <c r="J14664" t="s">
        <v>58960</v>
      </c>
      <c r="K14664">
        <v>315</v>
      </c>
      <c r="L14664" t="s">
        <v>232</v>
      </c>
      <c r="M14664" t="s">
        <v>60457</v>
      </c>
    </row>
    <row r="14665" spans="1:13" x14ac:dyDescent="0.35">
      <c r="A14665" t="s">
        <v>60458</v>
      </c>
      <c r="B14665" t="s">
        <v>14</v>
      </c>
      <c r="C14665" t="s">
        <v>60459</v>
      </c>
      <c r="D14665" t="s">
        <v>229</v>
      </c>
      <c r="E14665">
        <v>92604</v>
      </c>
      <c r="F14665">
        <v>2906</v>
      </c>
      <c r="G14665">
        <v>0</v>
      </c>
      <c r="H14665" t="s">
        <v>60460</v>
      </c>
      <c r="I14665">
        <v>20</v>
      </c>
      <c r="J14665" t="s">
        <v>60461</v>
      </c>
      <c r="K14665">
        <v>228</v>
      </c>
      <c r="L14665" t="s">
        <v>232</v>
      </c>
      <c r="M14665" t="s">
        <v>60462</v>
      </c>
    </row>
    <row r="14666" spans="1:13" x14ac:dyDescent="0.35">
      <c r="A14666" t="s">
        <v>60463</v>
      </c>
      <c r="B14666" t="s">
        <v>14</v>
      </c>
      <c r="C14666" t="s">
        <v>60464</v>
      </c>
      <c r="D14666" t="s">
        <v>229</v>
      </c>
      <c r="E14666">
        <v>16385</v>
      </c>
      <c r="F14666">
        <v>349</v>
      </c>
      <c r="G14666">
        <v>0</v>
      </c>
      <c r="H14666" t="s">
        <v>60465</v>
      </c>
      <c r="I14666">
        <v>20</v>
      </c>
      <c r="J14666" t="s">
        <v>60466</v>
      </c>
      <c r="K14666">
        <v>86</v>
      </c>
      <c r="L14666" t="s">
        <v>232</v>
      </c>
      <c r="M14666" t="s">
        <v>60467</v>
      </c>
    </row>
    <row r="14667" spans="1:13" x14ac:dyDescent="0.35">
      <c r="A14667" t="s">
        <v>60468</v>
      </c>
      <c r="B14667" t="s">
        <v>14</v>
      </c>
      <c r="C14667" t="s">
        <v>60469</v>
      </c>
      <c r="D14667" t="s">
        <v>229</v>
      </c>
      <c r="E14667">
        <v>27877</v>
      </c>
      <c r="F14667">
        <v>320</v>
      </c>
      <c r="G14667">
        <v>0</v>
      </c>
      <c r="H14667" t="s">
        <v>60470</v>
      </c>
      <c r="I14667">
        <v>20</v>
      </c>
      <c r="J14667" t="s">
        <v>60471</v>
      </c>
      <c r="K14667">
        <v>68</v>
      </c>
      <c r="L14667" t="s">
        <v>232</v>
      </c>
      <c r="M14667" t="s">
        <v>60472</v>
      </c>
    </row>
    <row r="14668" spans="1:13" x14ac:dyDescent="0.35">
      <c r="A14668" t="s">
        <v>60473</v>
      </c>
      <c r="B14668" t="s">
        <v>14</v>
      </c>
      <c r="C14668" t="s">
        <v>60474</v>
      </c>
      <c r="D14668" t="s">
        <v>229</v>
      </c>
      <c r="E14668">
        <v>45763</v>
      </c>
      <c r="F14668">
        <v>874</v>
      </c>
      <c r="G14668">
        <v>0</v>
      </c>
      <c r="H14668" t="s">
        <v>60475</v>
      </c>
      <c r="I14668">
        <v>20</v>
      </c>
      <c r="J14668" t="s">
        <v>60476</v>
      </c>
      <c r="K14668">
        <v>81</v>
      </c>
      <c r="L14668" t="s">
        <v>232</v>
      </c>
      <c r="M14668" t="s">
        <v>60477</v>
      </c>
    </row>
    <row r="14669" spans="1:13" x14ac:dyDescent="0.35">
      <c r="A14669" t="s">
        <v>60478</v>
      </c>
      <c r="B14669" t="s">
        <v>14</v>
      </c>
      <c r="C14669" t="s">
        <v>60479</v>
      </c>
      <c r="D14669" t="s">
        <v>229</v>
      </c>
      <c r="E14669">
        <v>232894</v>
      </c>
      <c r="F14669">
        <v>3171</v>
      </c>
      <c r="G14669">
        <v>0</v>
      </c>
      <c r="H14669" t="s">
        <v>60480</v>
      </c>
      <c r="I14669">
        <v>20</v>
      </c>
      <c r="J14669" t="s">
        <v>60481</v>
      </c>
      <c r="K14669">
        <v>836</v>
      </c>
      <c r="L14669" t="s">
        <v>232</v>
      </c>
      <c r="M14669" t="s">
        <v>60482</v>
      </c>
    </row>
    <row r="14670" spans="1:13" x14ac:dyDescent="0.35">
      <c r="A14670" t="s">
        <v>60483</v>
      </c>
      <c r="B14670" t="s">
        <v>14</v>
      </c>
      <c r="C14670" t="s">
        <v>60484</v>
      </c>
      <c r="D14670" t="s">
        <v>229</v>
      </c>
      <c r="E14670">
        <v>53751</v>
      </c>
      <c r="F14670">
        <v>651</v>
      </c>
      <c r="G14670">
        <v>0</v>
      </c>
      <c r="H14670" t="s">
        <v>60485</v>
      </c>
      <c r="I14670">
        <v>20</v>
      </c>
      <c r="J14670" t="s">
        <v>60486</v>
      </c>
      <c r="K14670">
        <v>164</v>
      </c>
      <c r="L14670" t="s">
        <v>232</v>
      </c>
      <c r="M14670" t="s">
        <v>60487</v>
      </c>
    </row>
    <row r="14671" spans="1:13" x14ac:dyDescent="0.35">
      <c r="A14671" t="s">
        <v>60488</v>
      </c>
      <c r="B14671" t="s">
        <v>14</v>
      </c>
      <c r="C14671" t="s">
        <v>60489</v>
      </c>
      <c r="D14671" t="s">
        <v>229</v>
      </c>
      <c r="E14671">
        <v>22418</v>
      </c>
      <c r="F14671">
        <v>357</v>
      </c>
      <c r="G14671">
        <v>0</v>
      </c>
      <c r="H14671" t="s">
        <v>60490</v>
      </c>
      <c r="I14671">
        <v>20</v>
      </c>
      <c r="J14671" t="s">
        <v>60491</v>
      </c>
      <c r="K14671">
        <v>41</v>
      </c>
      <c r="L14671" t="s">
        <v>232</v>
      </c>
      <c r="M14671" t="s">
        <v>60492</v>
      </c>
    </row>
    <row r="14672" spans="1:13" x14ac:dyDescent="0.35">
      <c r="A14672" t="s">
        <v>60493</v>
      </c>
      <c r="B14672" t="s">
        <v>14</v>
      </c>
      <c r="C14672" t="s">
        <v>60494</v>
      </c>
      <c r="D14672" t="s">
        <v>229</v>
      </c>
      <c r="E14672">
        <v>50407</v>
      </c>
      <c r="F14672">
        <v>2237</v>
      </c>
      <c r="G14672">
        <v>0</v>
      </c>
      <c r="H14672" t="s">
        <v>60495</v>
      </c>
      <c r="I14672">
        <v>20</v>
      </c>
      <c r="J14672" t="s">
        <v>60496</v>
      </c>
      <c r="K14672">
        <v>209</v>
      </c>
      <c r="L14672" t="s">
        <v>232</v>
      </c>
      <c r="M14672" t="s">
        <v>60497</v>
      </c>
    </row>
    <row r="14673" spans="1:13" x14ac:dyDescent="0.35">
      <c r="A14673" t="s">
        <v>60498</v>
      </c>
      <c r="B14673" t="s">
        <v>14</v>
      </c>
      <c r="C14673" t="s">
        <v>60499</v>
      </c>
      <c r="D14673" t="s">
        <v>229</v>
      </c>
      <c r="E14673">
        <v>61096</v>
      </c>
      <c r="F14673">
        <v>1762</v>
      </c>
      <c r="G14673">
        <v>0</v>
      </c>
      <c r="H14673" t="s">
        <v>60500</v>
      </c>
      <c r="I14673">
        <v>20</v>
      </c>
      <c r="J14673" t="s">
        <v>60501</v>
      </c>
      <c r="K14673">
        <v>220</v>
      </c>
      <c r="L14673" t="s">
        <v>232</v>
      </c>
      <c r="M14673" t="s">
        <v>60502</v>
      </c>
    </row>
    <row r="14674" spans="1:13" x14ac:dyDescent="0.35">
      <c r="A14674" t="s">
        <v>60503</v>
      </c>
      <c r="B14674" t="s">
        <v>14</v>
      </c>
      <c r="C14674" t="s">
        <v>60504</v>
      </c>
      <c r="D14674" t="s">
        <v>236</v>
      </c>
      <c r="E14674">
        <v>402068</v>
      </c>
      <c r="F14674">
        <v>11119</v>
      </c>
      <c r="G14674">
        <v>0</v>
      </c>
      <c r="H14674" t="s">
        <v>60505</v>
      </c>
      <c r="I14674">
        <v>20</v>
      </c>
      <c r="J14674" t="s">
        <v>53</v>
      </c>
      <c r="K14674">
        <v>2310</v>
      </c>
      <c r="L14674" t="s">
        <v>237</v>
      </c>
      <c r="M14674" t="s">
        <v>238</v>
      </c>
    </row>
    <row r="14675" spans="1:13" x14ac:dyDescent="0.35">
      <c r="A14675" t="s">
        <v>60506</v>
      </c>
      <c r="B14675" t="s">
        <v>14</v>
      </c>
      <c r="C14675" t="s">
        <v>60507</v>
      </c>
      <c r="D14675" t="s">
        <v>236</v>
      </c>
      <c r="E14675">
        <v>266833</v>
      </c>
      <c r="F14675">
        <v>14040</v>
      </c>
      <c r="G14675">
        <v>0</v>
      </c>
      <c r="H14675" t="s">
        <v>60508</v>
      </c>
      <c r="I14675">
        <v>20</v>
      </c>
      <c r="J14675" t="s">
        <v>53</v>
      </c>
      <c r="K14675">
        <v>993</v>
      </c>
      <c r="L14675" t="s">
        <v>237</v>
      </c>
      <c r="M14675" t="s">
        <v>60509</v>
      </c>
    </row>
    <row r="14676" spans="1:13" x14ac:dyDescent="0.35">
      <c r="A14676" t="s">
        <v>60510</v>
      </c>
      <c r="B14676" t="s">
        <v>14</v>
      </c>
      <c r="C14676" t="s">
        <v>60511</v>
      </c>
      <c r="D14676" t="s">
        <v>236</v>
      </c>
      <c r="E14676">
        <v>630621</v>
      </c>
      <c r="F14676">
        <v>15030</v>
      </c>
      <c r="G14676">
        <v>0</v>
      </c>
      <c r="H14676" t="s">
        <v>60512</v>
      </c>
      <c r="I14676">
        <v>20</v>
      </c>
      <c r="J14676" t="s">
        <v>53</v>
      </c>
      <c r="K14676">
        <v>2810</v>
      </c>
      <c r="L14676" t="s">
        <v>237</v>
      </c>
      <c r="M14676" t="s">
        <v>238</v>
      </c>
    </row>
    <row r="14677" spans="1:13" x14ac:dyDescent="0.35">
      <c r="A14677" t="s">
        <v>60513</v>
      </c>
      <c r="B14677" t="s">
        <v>14</v>
      </c>
      <c r="C14677" t="s">
        <v>60514</v>
      </c>
      <c r="D14677" t="s">
        <v>236</v>
      </c>
      <c r="E14677">
        <v>494946</v>
      </c>
      <c r="F14677">
        <v>14327</v>
      </c>
      <c r="G14677">
        <v>0</v>
      </c>
      <c r="H14677" t="s">
        <v>60515</v>
      </c>
      <c r="I14677">
        <v>20</v>
      </c>
      <c r="J14677" t="s">
        <v>53</v>
      </c>
      <c r="K14677">
        <v>9953</v>
      </c>
      <c r="L14677" t="s">
        <v>237</v>
      </c>
      <c r="M14677" t="s">
        <v>238</v>
      </c>
    </row>
    <row r="14678" spans="1:13" x14ac:dyDescent="0.35">
      <c r="A14678" t="s">
        <v>60516</v>
      </c>
      <c r="B14678" t="s">
        <v>14</v>
      </c>
      <c r="C14678" t="s">
        <v>60517</v>
      </c>
      <c r="D14678" t="s">
        <v>236</v>
      </c>
      <c r="E14678">
        <v>399103</v>
      </c>
      <c r="F14678">
        <v>14494</v>
      </c>
      <c r="G14678">
        <v>0</v>
      </c>
      <c r="H14678" t="s">
        <v>60518</v>
      </c>
      <c r="I14678">
        <v>20</v>
      </c>
      <c r="J14678" t="s">
        <v>53</v>
      </c>
      <c r="K14678">
        <v>1427</v>
      </c>
      <c r="L14678" t="s">
        <v>237</v>
      </c>
      <c r="M14678" t="s">
        <v>60509</v>
      </c>
    </row>
    <row r="14679" spans="1:13" x14ac:dyDescent="0.35">
      <c r="A14679" t="s">
        <v>60519</v>
      </c>
      <c r="B14679" t="s">
        <v>14</v>
      </c>
      <c r="C14679" t="s">
        <v>60520</v>
      </c>
      <c r="D14679" t="s">
        <v>236</v>
      </c>
      <c r="E14679">
        <v>704830</v>
      </c>
      <c r="F14679">
        <v>18021</v>
      </c>
      <c r="G14679">
        <v>0</v>
      </c>
      <c r="H14679" t="s">
        <v>60521</v>
      </c>
      <c r="I14679">
        <v>20</v>
      </c>
      <c r="J14679" t="s">
        <v>53</v>
      </c>
      <c r="K14679">
        <v>7044</v>
      </c>
      <c r="L14679" t="s">
        <v>237</v>
      </c>
      <c r="M14679" t="s">
        <v>238</v>
      </c>
    </row>
    <row r="14680" spans="1:13" x14ac:dyDescent="0.35">
      <c r="A14680" t="s">
        <v>60522</v>
      </c>
      <c r="B14680" t="s">
        <v>14</v>
      </c>
      <c r="C14680" t="s">
        <v>60523</v>
      </c>
      <c r="D14680" t="s">
        <v>236</v>
      </c>
      <c r="E14680">
        <v>437029</v>
      </c>
      <c r="F14680">
        <v>8281</v>
      </c>
      <c r="G14680">
        <v>0</v>
      </c>
      <c r="H14680" t="s">
        <v>60524</v>
      </c>
      <c r="I14680">
        <v>20</v>
      </c>
      <c r="J14680" t="s">
        <v>53</v>
      </c>
      <c r="K14680">
        <v>3820</v>
      </c>
      <c r="L14680" t="s">
        <v>237</v>
      </c>
      <c r="M14680" t="s">
        <v>238</v>
      </c>
    </row>
    <row r="14681" spans="1:13" x14ac:dyDescent="0.35">
      <c r="A14681" t="s">
        <v>60525</v>
      </c>
      <c r="B14681" t="s">
        <v>14</v>
      </c>
      <c r="C14681" t="s">
        <v>60526</v>
      </c>
      <c r="D14681" t="s">
        <v>236</v>
      </c>
      <c r="E14681">
        <v>773919</v>
      </c>
      <c r="F14681">
        <v>22302</v>
      </c>
      <c r="G14681">
        <v>0</v>
      </c>
      <c r="H14681" t="s">
        <v>60527</v>
      </c>
      <c r="I14681">
        <v>20</v>
      </c>
      <c r="J14681" t="s">
        <v>53</v>
      </c>
      <c r="K14681">
        <v>24095</v>
      </c>
      <c r="L14681" t="s">
        <v>237</v>
      </c>
      <c r="M14681" t="s">
        <v>238</v>
      </c>
    </row>
    <row r="14682" spans="1:13" x14ac:dyDescent="0.35">
      <c r="A14682" t="s">
        <v>60528</v>
      </c>
      <c r="B14682" t="s">
        <v>14</v>
      </c>
      <c r="C14682" t="s">
        <v>60529</v>
      </c>
      <c r="D14682" t="s">
        <v>236</v>
      </c>
      <c r="E14682">
        <v>547262</v>
      </c>
      <c r="F14682">
        <v>12549</v>
      </c>
      <c r="G14682">
        <v>0</v>
      </c>
      <c r="H14682" t="s">
        <v>60530</v>
      </c>
      <c r="I14682">
        <v>20</v>
      </c>
      <c r="J14682" t="s">
        <v>53</v>
      </c>
      <c r="K14682">
        <v>5268</v>
      </c>
      <c r="L14682" t="s">
        <v>237</v>
      </c>
      <c r="M14682" t="s">
        <v>238</v>
      </c>
    </row>
    <row r="14683" spans="1:13" x14ac:dyDescent="0.35">
      <c r="A14683" t="s">
        <v>60531</v>
      </c>
      <c r="B14683" t="s">
        <v>14</v>
      </c>
      <c r="C14683" t="s">
        <v>60532</v>
      </c>
      <c r="D14683" t="s">
        <v>236</v>
      </c>
      <c r="E14683">
        <v>249602</v>
      </c>
      <c r="F14683">
        <v>7974</v>
      </c>
      <c r="G14683">
        <v>0</v>
      </c>
      <c r="H14683" t="s">
        <v>60533</v>
      </c>
      <c r="I14683">
        <v>20</v>
      </c>
      <c r="J14683" t="s">
        <v>53</v>
      </c>
      <c r="K14683">
        <v>1915</v>
      </c>
      <c r="L14683" t="s">
        <v>237</v>
      </c>
      <c r="M14683" t="s">
        <v>60534</v>
      </c>
    </row>
    <row r="14684" spans="1:13" x14ac:dyDescent="0.35">
      <c r="A14684" t="s">
        <v>60535</v>
      </c>
      <c r="B14684" t="s">
        <v>14</v>
      </c>
      <c r="C14684" t="s">
        <v>60536</v>
      </c>
      <c r="D14684" t="s">
        <v>236</v>
      </c>
      <c r="E14684">
        <v>577654</v>
      </c>
      <c r="F14684">
        <v>13056</v>
      </c>
      <c r="G14684">
        <v>0</v>
      </c>
      <c r="H14684" t="s">
        <v>60537</v>
      </c>
      <c r="I14684">
        <v>20</v>
      </c>
      <c r="J14684" t="s">
        <v>53</v>
      </c>
      <c r="K14684">
        <v>2962</v>
      </c>
      <c r="L14684" t="s">
        <v>237</v>
      </c>
      <c r="M14684" t="s">
        <v>238</v>
      </c>
    </row>
    <row r="14685" spans="1:13" x14ac:dyDescent="0.35">
      <c r="A14685" t="s">
        <v>60538</v>
      </c>
      <c r="B14685" t="s">
        <v>14</v>
      </c>
      <c r="C14685" t="s">
        <v>60539</v>
      </c>
      <c r="D14685" t="s">
        <v>236</v>
      </c>
      <c r="E14685">
        <v>1133626</v>
      </c>
      <c r="F14685">
        <v>31476</v>
      </c>
      <c r="G14685">
        <v>0</v>
      </c>
      <c r="H14685" t="s">
        <v>60540</v>
      </c>
      <c r="I14685">
        <v>20</v>
      </c>
      <c r="J14685" t="s">
        <v>53</v>
      </c>
      <c r="K14685">
        <v>5093</v>
      </c>
      <c r="L14685" t="s">
        <v>237</v>
      </c>
      <c r="M14685" t="s">
        <v>238</v>
      </c>
    </row>
    <row r="14686" spans="1:13" x14ac:dyDescent="0.35">
      <c r="A14686" t="s">
        <v>60541</v>
      </c>
      <c r="B14686" t="s">
        <v>14</v>
      </c>
      <c r="C14686" t="s">
        <v>60542</v>
      </c>
      <c r="D14686" t="s">
        <v>236</v>
      </c>
      <c r="E14686">
        <v>121277</v>
      </c>
      <c r="F14686">
        <v>6272</v>
      </c>
      <c r="G14686">
        <v>0</v>
      </c>
      <c r="H14686" t="s">
        <v>60543</v>
      </c>
      <c r="I14686">
        <v>20</v>
      </c>
      <c r="J14686" t="s">
        <v>53</v>
      </c>
      <c r="K14686">
        <v>927</v>
      </c>
      <c r="L14686" t="s">
        <v>237</v>
      </c>
      <c r="M14686" t="s">
        <v>60534</v>
      </c>
    </row>
    <row r="14687" spans="1:13" x14ac:dyDescent="0.35">
      <c r="A14687" t="s">
        <v>60544</v>
      </c>
      <c r="B14687" t="s">
        <v>14</v>
      </c>
      <c r="C14687" t="s">
        <v>60545</v>
      </c>
      <c r="D14687" t="s">
        <v>236</v>
      </c>
      <c r="E14687">
        <v>445167</v>
      </c>
      <c r="F14687">
        <v>10729</v>
      </c>
      <c r="G14687">
        <v>0</v>
      </c>
      <c r="H14687" t="s">
        <v>60546</v>
      </c>
      <c r="I14687">
        <v>20</v>
      </c>
      <c r="J14687" t="s">
        <v>53</v>
      </c>
      <c r="K14687">
        <v>2270</v>
      </c>
      <c r="L14687" t="s">
        <v>237</v>
      </c>
      <c r="M14687" t="s">
        <v>238</v>
      </c>
    </row>
    <row r="14688" spans="1:13" x14ac:dyDescent="0.35">
      <c r="A14688" t="s">
        <v>60547</v>
      </c>
      <c r="B14688" t="s">
        <v>14</v>
      </c>
      <c r="C14688" t="s">
        <v>60548</v>
      </c>
      <c r="D14688" t="s">
        <v>236</v>
      </c>
      <c r="E14688">
        <v>613938</v>
      </c>
      <c r="F14688">
        <v>12191</v>
      </c>
      <c r="G14688">
        <v>0</v>
      </c>
      <c r="H14688" t="s">
        <v>60549</v>
      </c>
      <c r="I14688">
        <v>20</v>
      </c>
      <c r="J14688" t="s">
        <v>53</v>
      </c>
      <c r="K14688">
        <v>1545</v>
      </c>
      <c r="L14688" t="s">
        <v>237</v>
      </c>
      <c r="M14688" t="s">
        <v>238</v>
      </c>
    </row>
    <row r="14689" spans="1:13" x14ac:dyDescent="0.35">
      <c r="A14689" t="s">
        <v>60550</v>
      </c>
      <c r="B14689" t="s">
        <v>14</v>
      </c>
      <c r="C14689" t="s">
        <v>60551</v>
      </c>
      <c r="D14689" t="s">
        <v>236</v>
      </c>
      <c r="E14689">
        <v>196505</v>
      </c>
      <c r="F14689">
        <v>7444</v>
      </c>
      <c r="G14689">
        <v>0</v>
      </c>
      <c r="H14689" t="s">
        <v>60552</v>
      </c>
      <c r="I14689">
        <v>20</v>
      </c>
      <c r="J14689" t="s">
        <v>53</v>
      </c>
      <c r="K14689">
        <v>941</v>
      </c>
      <c r="L14689" t="s">
        <v>237</v>
      </c>
      <c r="M14689" t="s">
        <v>60534</v>
      </c>
    </row>
    <row r="14690" spans="1:13" x14ac:dyDescent="0.35">
      <c r="A14690" t="s">
        <v>60553</v>
      </c>
      <c r="B14690" t="s">
        <v>14</v>
      </c>
      <c r="C14690" t="s">
        <v>60554</v>
      </c>
      <c r="D14690" t="s">
        <v>236</v>
      </c>
      <c r="E14690">
        <v>551256</v>
      </c>
      <c r="F14690">
        <v>17277</v>
      </c>
      <c r="G14690">
        <v>0</v>
      </c>
      <c r="H14690" t="s">
        <v>60555</v>
      </c>
      <c r="I14690">
        <v>20</v>
      </c>
      <c r="J14690" t="s">
        <v>53</v>
      </c>
      <c r="K14690">
        <v>2197</v>
      </c>
      <c r="L14690" t="s">
        <v>237</v>
      </c>
      <c r="M14690" t="s">
        <v>238</v>
      </c>
    </row>
    <row r="14691" spans="1:13" x14ac:dyDescent="0.35">
      <c r="A14691" t="s">
        <v>60556</v>
      </c>
      <c r="B14691" t="s">
        <v>14</v>
      </c>
      <c r="C14691" t="s">
        <v>60557</v>
      </c>
      <c r="D14691" t="s">
        <v>236</v>
      </c>
      <c r="E14691">
        <v>553404</v>
      </c>
      <c r="F14691">
        <v>15055</v>
      </c>
      <c r="G14691">
        <v>0</v>
      </c>
      <c r="H14691" t="s">
        <v>60558</v>
      </c>
      <c r="I14691">
        <v>20</v>
      </c>
      <c r="J14691" t="s">
        <v>53</v>
      </c>
      <c r="K14691">
        <v>12188</v>
      </c>
      <c r="L14691" t="s">
        <v>237</v>
      </c>
      <c r="M14691" t="s">
        <v>238</v>
      </c>
    </row>
    <row r="14692" spans="1:13" x14ac:dyDescent="0.35">
      <c r="A14692" t="s">
        <v>60559</v>
      </c>
      <c r="B14692" t="s">
        <v>14</v>
      </c>
      <c r="C14692" t="s">
        <v>60560</v>
      </c>
      <c r="D14692" t="s">
        <v>236</v>
      </c>
      <c r="E14692">
        <v>415460</v>
      </c>
      <c r="F14692">
        <v>8155</v>
      </c>
      <c r="G14692">
        <v>0</v>
      </c>
      <c r="H14692" t="s">
        <v>60561</v>
      </c>
      <c r="I14692">
        <v>20</v>
      </c>
      <c r="J14692" t="s">
        <v>53</v>
      </c>
      <c r="K14692">
        <v>2026</v>
      </c>
      <c r="L14692" t="s">
        <v>237</v>
      </c>
      <c r="M14692" t="s">
        <v>238</v>
      </c>
    </row>
    <row r="14693" spans="1:13" x14ac:dyDescent="0.35">
      <c r="A14693" t="s">
        <v>60562</v>
      </c>
      <c r="B14693" t="s">
        <v>14</v>
      </c>
      <c r="C14693" t="s">
        <v>60563</v>
      </c>
      <c r="D14693" t="s">
        <v>236</v>
      </c>
      <c r="E14693">
        <v>200364</v>
      </c>
      <c r="F14693">
        <v>9433</v>
      </c>
      <c r="G14693">
        <v>0</v>
      </c>
      <c r="H14693" t="s">
        <v>60564</v>
      </c>
      <c r="I14693">
        <v>20</v>
      </c>
      <c r="J14693" t="s">
        <v>53</v>
      </c>
      <c r="K14693">
        <v>788</v>
      </c>
      <c r="L14693" t="s">
        <v>237</v>
      </c>
      <c r="M14693" t="s">
        <v>60534</v>
      </c>
    </row>
    <row r="14694" spans="1:13" x14ac:dyDescent="0.35">
      <c r="A14694" t="s">
        <v>60565</v>
      </c>
      <c r="B14694" t="s">
        <v>14</v>
      </c>
      <c r="C14694" t="s">
        <v>60566</v>
      </c>
      <c r="D14694" t="s">
        <v>236</v>
      </c>
      <c r="E14694">
        <v>642018</v>
      </c>
      <c r="F14694">
        <v>9444</v>
      </c>
      <c r="G14694">
        <v>0</v>
      </c>
      <c r="H14694" t="s">
        <v>60567</v>
      </c>
      <c r="I14694">
        <v>20</v>
      </c>
      <c r="J14694" t="s">
        <v>53</v>
      </c>
      <c r="K14694">
        <v>3051</v>
      </c>
      <c r="L14694" t="s">
        <v>237</v>
      </c>
      <c r="M14694" t="s">
        <v>238</v>
      </c>
    </row>
    <row r="14695" spans="1:13" x14ac:dyDescent="0.35">
      <c r="A14695" t="s">
        <v>60568</v>
      </c>
      <c r="B14695" t="s">
        <v>14</v>
      </c>
      <c r="C14695" t="s">
        <v>60569</v>
      </c>
      <c r="D14695" t="s">
        <v>236</v>
      </c>
      <c r="E14695">
        <v>425097</v>
      </c>
      <c r="F14695">
        <v>10961</v>
      </c>
      <c r="G14695">
        <v>0</v>
      </c>
      <c r="H14695" t="s">
        <v>60570</v>
      </c>
      <c r="I14695">
        <v>20</v>
      </c>
      <c r="J14695" t="s">
        <v>53</v>
      </c>
      <c r="K14695">
        <v>1791</v>
      </c>
      <c r="L14695" t="s">
        <v>237</v>
      </c>
      <c r="M14695" t="s">
        <v>238</v>
      </c>
    </row>
    <row r="14696" spans="1:13" x14ac:dyDescent="0.35">
      <c r="A14696" t="s">
        <v>60571</v>
      </c>
      <c r="B14696" t="s">
        <v>14</v>
      </c>
      <c r="C14696" t="s">
        <v>60572</v>
      </c>
      <c r="D14696" t="s">
        <v>236</v>
      </c>
      <c r="E14696">
        <v>616553</v>
      </c>
      <c r="F14696">
        <v>36561</v>
      </c>
      <c r="G14696">
        <v>0</v>
      </c>
      <c r="H14696" t="s">
        <v>60573</v>
      </c>
      <c r="I14696">
        <v>20</v>
      </c>
      <c r="J14696" t="s">
        <v>53</v>
      </c>
      <c r="K14696">
        <v>4495</v>
      </c>
      <c r="L14696" t="s">
        <v>237</v>
      </c>
      <c r="M14696" t="s">
        <v>238</v>
      </c>
    </row>
    <row r="14697" spans="1:13" x14ac:dyDescent="0.35">
      <c r="A14697" t="s">
        <v>60574</v>
      </c>
      <c r="B14697" t="s">
        <v>14</v>
      </c>
      <c r="C14697" t="s">
        <v>60575</v>
      </c>
      <c r="D14697" t="s">
        <v>236</v>
      </c>
      <c r="E14697">
        <v>454508</v>
      </c>
      <c r="F14697">
        <v>10029</v>
      </c>
      <c r="G14697">
        <v>0</v>
      </c>
      <c r="H14697" t="s">
        <v>60576</v>
      </c>
      <c r="I14697">
        <v>20</v>
      </c>
      <c r="J14697" t="s">
        <v>53</v>
      </c>
      <c r="K14697">
        <v>4413</v>
      </c>
      <c r="L14697" t="s">
        <v>237</v>
      </c>
      <c r="M14697" t="s">
        <v>238</v>
      </c>
    </row>
    <row r="14698" spans="1:13" x14ac:dyDescent="0.35">
      <c r="A14698" t="s">
        <v>60577</v>
      </c>
      <c r="B14698" t="s">
        <v>14</v>
      </c>
      <c r="C14698" t="s">
        <v>60578</v>
      </c>
      <c r="D14698" t="s">
        <v>236</v>
      </c>
      <c r="E14698">
        <v>365494</v>
      </c>
      <c r="F14698">
        <v>17594</v>
      </c>
      <c r="G14698">
        <v>0</v>
      </c>
      <c r="H14698" t="s">
        <v>60579</v>
      </c>
      <c r="I14698">
        <v>20</v>
      </c>
      <c r="J14698" t="s">
        <v>53</v>
      </c>
      <c r="K14698">
        <v>1458</v>
      </c>
      <c r="L14698" t="s">
        <v>237</v>
      </c>
      <c r="M14698" t="s">
        <v>60534</v>
      </c>
    </row>
    <row r="14699" spans="1:13" x14ac:dyDescent="0.35">
      <c r="A14699" t="s">
        <v>60580</v>
      </c>
      <c r="B14699" t="s">
        <v>14</v>
      </c>
      <c r="C14699" t="s">
        <v>60581</v>
      </c>
      <c r="D14699" t="s">
        <v>236</v>
      </c>
      <c r="E14699">
        <v>583934</v>
      </c>
      <c r="F14699">
        <v>19447</v>
      </c>
      <c r="G14699">
        <v>0</v>
      </c>
      <c r="H14699" t="s">
        <v>60582</v>
      </c>
      <c r="I14699">
        <v>20</v>
      </c>
      <c r="J14699" t="s">
        <v>53</v>
      </c>
      <c r="K14699">
        <v>4364</v>
      </c>
      <c r="L14699" t="s">
        <v>237</v>
      </c>
      <c r="M14699" t="s">
        <v>238</v>
      </c>
    </row>
    <row r="14700" spans="1:13" x14ac:dyDescent="0.35">
      <c r="A14700" t="s">
        <v>60583</v>
      </c>
      <c r="B14700" t="s">
        <v>14</v>
      </c>
      <c r="C14700" t="s">
        <v>60584</v>
      </c>
      <c r="D14700" t="s">
        <v>236</v>
      </c>
      <c r="E14700">
        <v>917743</v>
      </c>
      <c r="F14700">
        <v>16433</v>
      </c>
      <c r="G14700">
        <v>0</v>
      </c>
      <c r="H14700" t="s">
        <v>60585</v>
      </c>
      <c r="I14700">
        <v>20</v>
      </c>
      <c r="J14700" t="s">
        <v>53</v>
      </c>
      <c r="K14700">
        <v>3612</v>
      </c>
      <c r="L14700" t="s">
        <v>237</v>
      </c>
      <c r="M14700" t="s">
        <v>238</v>
      </c>
    </row>
    <row r="14701" spans="1:13" x14ac:dyDescent="0.35">
      <c r="A14701" t="s">
        <v>60586</v>
      </c>
      <c r="B14701" t="s">
        <v>14</v>
      </c>
      <c r="C14701" t="s">
        <v>60587</v>
      </c>
      <c r="D14701" t="s">
        <v>236</v>
      </c>
      <c r="E14701">
        <v>530244</v>
      </c>
      <c r="F14701">
        <v>12526</v>
      </c>
      <c r="G14701">
        <v>0</v>
      </c>
      <c r="H14701" t="s">
        <v>60588</v>
      </c>
      <c r="I14701">
        <v>20</v>
      </c>
      <c r="J14701" t="s">
        <v>53</v>
      </c>
      <c r="K14701">
        <v>7148</v>
      </c>
      <c r="L14701" t="s">
        <v>237</v>
      </c>
      <c r="M14701" t="s">
        <v>238</v>
      </c>
    </row>
    <row r="14702" spans="1:13" x14ac:dyDescent="0.35">
      <c r="A14702" t="s">
        <v>60589</v>
      </c>
      <c r="B14702" t="s">
        <v>14</v>
      </c>
      <c r="C14702" t="s">
        <v>60590</v>
      </c>
      <c r="D14702" t="s">
        <v>236</v>
      </c>
      <c r="E14702">
        <v>968801</v>
      </c>
      <c r="F14702">
        <v>18754</v>
      </c>
      <c r="G14702">
        <v>0</v>
      </c>
      <c r="H14702" t="s">
        <v>60591</v>
      </c>
      <c r="I14702">
        <v>20</v>
      </c>
      <c r="J14702" t="s">
        <v>53</v>
      </c>
      <c r="K14702">
        <v>4125</v>
      </c>
      <c r="L14702" t="s">
        <v>237</v>
      </c>
      <c r="M14702" t="s">
        <v>238</v>
      </c>
    </row>
    <row r="14703" spans="1:13" x14ac:dyDescent="0.35">
      <c r="A14703" t="s">
        <v>60592</v>
      </c>
      <c r="B14703" t="s">
        <v>14</v>
      </c>
      <c r="C14703" t="s">
        <v>60593</v>
      </c>
      <c r="D14703" t="s">
        <v>236</v>
      </c>
      <c r="E14703">
        <v>211319</v>
      </c>
      <c r="F14703">
        <v>7996</v>
      </c>
      <c r="G14703">
        <v>0</v>
      </c>
      <c r="H14703" t="s">
        <v>60594</v>
      </c>
      <c r="I14703">
        <v>20</v>
      </c>
      <c r="J14703" t="s">
        <v>53</v>
      </c>
      <c r="K14703">
        <v>840</v>
      </c>
      <c r="L14703" t="s">
        <v>237</v>
      </c>
      <c r="M14703" t="s">
        <v>60534</v>
      </c>
    </row>
    <row r="14704" spans="1:13" x14ac:dyDescent="0.35">
      <c r="A14704" t="s">
        <v>60595</v>
      </c>
      <c r="B14704" t="s">
        <v>14</v>
      </c>
      <c r="C14704" t="s">
        <v>60596</v>
      </c>
      <c r="D14704" t="s">
        <v>236</v>
      </c>
      <c r="E14704">
        <v>937255</v>
      </c>
      <c r="F14704">
        <v>22600</v>
      </c>
      <c r="G14704">
        <v>0</v>
      </c>
      <c r="H14704" t="s">
        <v>60597</v>
      </c>
      <c r="I14704">
        <v>20</v>
      </c>
      <c r="J14704" t="s">
        <v>53</v>
      </c>
      <c r="K14704">
        <v>4952</v>
      </c>
      <c r="L14704" t="s">
        <v>237</v>
      </c>
      <c r="M14704" t="s">
        <v>238</v>
      </c>
    </row>
    <row r="14705" spans="1:13" x14ac:dyDescent="0.35">
      <c r="A14705" t="s">
        <v>60598</v>
      </c>
      <c r="B14705" t="s">
        <v>14</v>
      </c>
      <c r="C14705" t="s">
        <v>60599</v>
      </c>
      <c r="D14705" t="s">
        <v>236</v>
      </c>
      <c r="E14705">
        <v>901344</v>
      </c>
      <c r="F14705">
        <v>31188</v>
      </c>
      <c r="G14705">
        <v>0</v>
      </c>
      <c r="H14705" t="s">
        <v>60600</v>
      </c>
      <c r="I14705">
        <v>20</v>
      </c>
      <c r="J14705" t="s">
        <v>53</v>
      </c>
      <c r="K14705">
        <v>2333</v>
      </c>
      <c r="L14705" t="s">
        <v>237</v>
      </c>
      <c r="M14705" t="s">
        <v>238</v>
      </c>
    </row>
    <row r="14706" spans="1:13" x14ac:dyDescent="0.35">
      <c r="A14706" t="s">
        <v>60601</v>
      </c>
      <c r="B14706" t="s">
        <v>14</v>
      </c>
      <c r="C14706" t="s">
        <v>60602</v>
      </c>
      <c r="D14706" t="s">
        <v>236</v>
      </c>
      <c r="E14706">
        <v>899350</v>
      </c>
      <c r="F14706">
        <v>18616</v>
      </c>
      <c r="G14706">
        <v>0</v>
      </c>
      <c r="H14706" t="s">
        <v>60603</v>
      </c>
      <c r="I14706">
        <v>20</v>
      </c>
      <c r="J14706" t="s">
        <v>53</v>
      </c>
      <c r="K14706">
        <v>2156</v>
      </c>
      <c r="L14706" t="s">
        <v>237</v>
      </c>
      <c r="M14706" t="s">
        <v>238</v>
      </c>
    </row>
    <row r="14707" spans="1:13" x14ac:dyDescent="0.35">
      <c r="A14707" t="s">
        <v>60604</v>
      </c>
      <c r="B14707" t="s">
        <v>14</v>
      </c>
      <c r="C14707" t="s">
        <v>60605</v>
      </c>
      <c r="D14707" t="s">
        <v>236</v>
      </c>
      <c r="E14707">
        <v>768908</v>
      </c>
      <c r="F14707">
        <v>16828</v>
      </c>
      <c r="G14707">
        <v>0</v>
      </c>
      <c r="H14707" t="s">
        <v>60606</v>
      </c>
      <c r="I14707">
        <v>20</v>
      </c>
      <c r="J14707" t="s">
        <v>53</v>
      </c>
      <c r="K14707">
        <v>8431</v>
      </c>
      <c r="L14707" t="s">
        <v>237</v>
      </c>
      <c r="M14707" t="s">
        <v>238</v>
      </c>
    </row>
    <row r="14708" spans="1:13" x14ac:dyDescent="0.35">
      <c r="A14708" t="s">
        <v>60607</v>
      </c>
      <c r="B14708" t="s">
        <v>14</v>
      </c>
      <c r="C14708" t="s">
        <v>60608</v>
      </c>
      <c r="D14708" t="s">
        <v>236</v>
      </c>
      <c r="E14708">
        <v>828314</v>
      </c>
      <c r="F14708">
        <v>35974</v>
      </c>
      <c r="G14708">
        <v>0</v>
      </c>
      <c r="H14708" t="s">
        <v>60609</v>
      </c>
      <c r="I14708">
        <v>20</v>
      </c>
      <c r="J14708" t="s">
        <v>53</v>
      </c>
      <c r="K14708">
        <v>2515</v>
      </c>
      <c r="L14708" t="s">
        <v>237</v>
      </c>
      <c r="M14708" t="s">
        <v>238</v>
      </c>
    </row>
    <row r="14709" spans="1:13" x14ac:dyDescent="0.35">
      <c r="A14709" t="s">
        <v>60610</v>
      </c>
      <c r="B14709" t="s">
        <v>14</v>
      </c>
      <c r="C14709" t="s">
        <v>60611</v>
      </c>
      <c r="D14709" t="s">
        <v>236</v>
      </c>
      <c r="E14709">
        <v>582086</v>
      </c>
      <c r="F14709">
        <v>29311</v>
      </c>
      <c r="G14709">
        <v>0</v>
      </c>
      <c r="H14709" t="s">
        <v>60612</v>
      </c>
      <c r="I14709">
        <v>20</v>
      </c>
      <c r="J14709" t="s">
        <v>53</v>
      </c>
      <c r="K14709">
        <v>2454</v>
      </c>
      <c r="L14709" t="s">
        <v>237</v>
      </c>
      <c r="M14709" t="s">
        <v>238</v>
      </c>
    </row>
    <row r="14710" spans="1:13" x14ac:dyDescent="0.35">
      <c r="A14710" t="s">
        <v>60613</v>
      </c>
      <c r="B14710" t="s">
        <v>14</v>
      </c>
      <c r="C14710" t="s">
        <v>60614</v>
      </c>
      <c r="D14710" t="s">
        <v>236</v>
      </c>
      <c r="E14710">
        <v>1209799</v>
      </c>
      <c r="F14710">
        <v>30510</v>
      </c>
      <c r="G14710">
        <v>0</v>
      </c>
      <c r="H14710" t="s">
        <v>60615</v>
      </c>
      <c r="I14710">
        <v>20</v>
      </c>
      <c r="J14710" t="s">
        <v>53</v>
      </c>
      <c r="K14710">
        <v>4871</v>
      </c>
      <c r="L14710" t="s">
        <v>237</v>
      </c>
      <c r="M14710" t="s">
        <v>238</v>
      </c>
    </row>
    <row r="14711" spans="1:13" x14ac:dyDescent="0.35">
      <c r="A14711" t="s">
        <v>60616</v>
      </c>
      <c r="B14711" t="s">
        <v>14</v>
      </c>
      <c r="C14711" t="s">
        <v>60617</v>
      </c>
      <c r="D14711" t="s">
        <v>236</v>
      </c>
      <c r="E14711">
        <v>224890</v>
      </c>
      <c r="F14711">
        <v>8442</v>
      </c>
      <c r="G14711">
        <v>0</v>
      </c>
      <c r="H14711" t="s">
        <v>60618</v>
      </c>
      <c r="I14711">
        <v>20</v>
      </c>
      <c r="J14711" t="s">
        <v>53</v>
      </c>
      <c r="K14711">
        <v>842</v>
      </c>
      <c r="L14711" t="s">
        <v>237</v>
      </c>
      <c r="M14711" t="s">
        <v>60534</v>
      </c>
    </row>
    <row r="14712" spans="1:13" x14ac:dyDescent="0.35">
      <c r="A14712" t="s">
        <v>60619</v>
      </c>
      <c r="B14712" t="s">
        <v>14</v>
      </c>
      <c r="C14712" t="s">
        <v>60620</v>
      </c>
      <c r="D14712" t="s">
        <v>236</v>
      </c>
      <c r="E14712">
        <v>1521610</v>
      </c>
      <c r="F14712">
        <v>65323</v>
      </c>
      <c r="G14712">
        <v>0</v>
      </c>
      <c r="H14712" t="s">
        <v>60621</v>
      </c>
      <c r="I14712">
        <v>20</v>
      </c>
      <c r="J14712" t="s">
        <v>53</v>
      </c>
      <c r="K14712">
        <v>4580</v>
      </c>
      <c r="L14712" t="s">
        <v>237</v>
      </c>
      <c r="M14712" t="s">
        <v>238</v>
      </c>
    </row>
    <row r="14713" spans="1:13" x14ac:dyDescent="0.35">
      <c r="A14713" t="s">
        <v>60622</v>
      </c>
      <c r="B14713" t="s">
        <v>14</v>
      </c>
      <c r="C14713" t="s">
        <v>60623</v>
      </c>
      <c r="D14713" t="s">
        <v>236</v>
      </c>
      <c r="E14713">
        <v>599712</v>
      </c>
      <c r="F14713">
        <v>30042</v>
      </c>
      <c r="G14713">
        <v>0</v>
      </c>
      <c r="H14713" t="s">
        <v>60624</v>
      </c>
      <c r="I14713">
        <v>20</v>
      </c>
      <c r="J14713" t="s">
        <v>53</v>
      </c>
      <c r="K14713">
        <v>7782</v>
      </c>
      <c r="L14713" t="s">
        <v>237</v>
      </c>
      <c r="M14713" t="s">
        <v>238</v>
      </c>
    </row>
    <row r="14714" spans="1:13" x14ac:dyDescent="0.35">
      <c r="A14714" t="s">
        <v>60625</v>
      </c>
      <c r="B14714" t="s">
        <v>14</v>
      </c>
      <c r="C14714" t="s">
        <v>60626</v>
      </c>
      <c r="D14714" t="s">
        <v>236</v>
      </c>
      <c r="E14714">
        <v>364753</v>
      </c>
      <c r="F14714">
        <v>10699</v>
      </c>
      <c r="G14714">
        <v>0</v>
      </c>
      <c r="H14714" t="s">
        <v>60627</v>
      </c>
      <c r="I14714">
        <v>20</v>
      </c>
      <c r="J14714" t="s">
        <v>53</v>
      </c>
      <c r="K14714">
        <v>2149</v>
      </c>
      <c r="L14714" t="s">
        <v>237</v>
      </c>
      <c r="M14714" t="s">
        <v>238</v>
      </c>
    </row>
    <row r="14715" spans="1:13" x14ac:dyDescent="0.35">
      <c r="A14715" t="s">
        <v>60628</v>
      </c>
      <c r="B14715" t="s">
        <v>14</v>
      </c>
      <c r="C14715" t="s">
        <v>60629</v>
      </c>
      <c r="D14715" t="s">
        <v>236</v>
      </c>
      <c r="E14715">
        <v>490349</v>
      </c>
      <c r="F14715">
        <v>12124</v>
      </c>
      <c r="G14715">
        <v>0</v>
      </c>
      <c r="H14715" t="s">
        <v>60630</v>
      </c>
      <c r="I14715">
        <v>20</v>
      </c>
      <c r="J14715" t="s">
        <v>53</v>
      </c>
      <c r="K14715">
        <v>2510</v>
      </c>
      <c r="L14715" t="s">
        <v>237</v>
      </c>
      <c r="M14715" t="s">
        <v>238</v>
      </c>
    </row>
    <row r="14716" spans="1:13" x14ac:dyDescent="0.35">
      <c r="A14716" t="s">
        <v>60631</v>
      </c>
      <c r="B14716" t="s">
        <v>14</v>
      </c>
      <c r="C14716" t="s">
        <v>60632</v>
      </c>
      <c r="D14716" t="s">
        <v>236</v>
      </c>
      <c r="E14716">
        <v>438452</v>
      </c>
      <c r="F14716">
        <v>12473</v>
      </c>
      <c r="G14716">
        <v>0</v>
      </c>
      <c r="H14716" t="s">
        <v>60633</v>
      </c>
      <c r="I14716">
        <v>20</v>
      </c>
      <c r="J14716" t="s">
        <v>53</v>
      </c>
      <c r="K14716">
        <v>4909</v>
      </c>
      <c r="L14716" t="s">
        <v>237</v>
      </c>
      <c r="M14716" t="s">
        <v>238</v>
      </c>
    </row>
    <row r="14717" spans="1:13" x14ac:dyDescent="0.35">
      <c r="A14717" t="s">
        <v>60634</v>
      </c>
      <c r="B14717" t="s">
        <v>14</v>
      </c>
      <c r="C14717" t="s">
        <v>60635</v>
      </c>
      <c r="D14717" t="s">
        <v>236</v>
      </c>
      <c r="E14717">
        <v>642038</v>
      </c>
      <c r="F14717">
        <v>15470</v>
      </c>
      <c r="G14717">
        <v>0</v>
      </c>
      <c r="H14717" t="s">
        <v>60636</v>
      </c>
      <c r="I14717">
        <v>20</v>
      </c>
      <c r="J14717" t="s">
        <v>53</v>
      </c>
      <c r="K14717">
        <v>4345</v>
      </c>
      <c r="L14717" t="s">
        <v>237</v>
      </c>
      <c r="M14717" t="s">
        <v>238</v>
      </c>
    </row>
    <row r="14718" spans="1:13" x14ac:dyDescent="0.35">
      <c r="A14718" t="s">
        <v>60637</v>
      </c>
      <c r="B14718" t="s">
        <v>14</v>
      </c>
      <c r="C14718" t="s">
        <v>60638</v>
      </c>
      <c r="D14718" t="s">
        <v>236</v>
      </c>
      <c r="E14718">
        <v>638144</v>
      </c>
      <c r="F14718">
        <v>29165</v>
      </c>
      <c r="G14718">
        <v>0</v>
      </c>
      <c r="H14718" t="s">
        <v>60639</v>
      </c>
      <c r="I14718">
        <v>20</v>
      </c>
      <c r="J14718" t="s">
        <v>53</v>
      </c>
      <c r="K14718">
        <v>4114</v>
      </c>
      <c r="L14718" t="s">
        <v>237</v>
      </c>
      <c r="M14718" t="s">
        <v>238</v>
      </c>
    </row>
    <row r="14719" spans="1:13" x14ac:dyDescent="0.35">
      <c r="A14719" t="s">
        <v>60640</v>
      </c>
      <c r="B14719" t="s">
        <v>14</v>
      </c>
      <c r="C14719" t="s">
        <v>60641</v>
      </c>
      <c r="D14719" t="s">
        <v>236</v>
      </c>
      <c r="E14719">
        <v>779686</v>
      </c>
      <c r="F14719">
        <v>31793</v>
      </c>
      <c r="G14719">
        <v>0</v>
      </c>
      <c r="H14719" t="s">
        <v>60642</v>
      </c>
      <c r="I14719">
        <v>20</v>
      </c>
      <c r="J14719" t="s">
        <v>53</v>
      </c>
      <c r="K14719">
        <v>2656</v>
      </c>
      <c r="L14719" t="s">
        <v>237</v>
      </c>
      <c r="M14719" t="s">
        <v>238</v>
      </c>
    </row>
    <row r="14720" spans="1:13" x14ac:dyDescent="0.35">
      <c r="A14720" t="s">
        <v>60643</v>
      </c>
      <c r="B14720" t="s">
        <v>14</v>
      </c>
      <c r="C14720" t="s">
        <v>60644</v>
      </c>
      <c r="D14720" t="s">
        <v>236</v>
      </c>
      <c r="E14720">
        <v>370998</v>
      </c>
      <c r="F14720">
        <v>10755</v>
      </c>
      <c r="G14720">
        <v>0</v>
      </c>
      <c r="H14720" t="s">
        <v>60645</v>
      </c>
      <c r="I14720">
        <v>20</v>
      </c>
      <c r="J14720" t="s">
        <v>53</v>
      </c>
      <c r="K14720">
        <v>1193</v>
      </c>
      <c r="L14720" t="s">
        <v>237</v>
      </c>
      <c r="M14720" t="s">
        <v>238</v>
      </c>
    </row>
    <row r="14721" spans="1:13" x14ac:dyDescent="0.35">
      <c r="A14721" t="s">
        <v>60646</v>
      </c>
      <c r="B14721" t="s">
        <v>14</v>
      </c>
      <c r="C14721" t="s">
        <v>60647</v>
      </c>
      <c r="D14721" t="s">
        <v>236</v>
      </c>
      <c r="E14721">
        <v>607880</v>
      </c>
      <c r="F14721">
        <v>39531</v>
      </c>
      <c r="G14721">
        <v>0</v>
      </c>
      <c r="H14721" t="s">
        <v>60648</v>
      </c>
      <c r="I14721">
        <v>20</v>
      </c>
      <c r="J14721" t="s">
        <v>53</v>
      </c>
      <c r="K14721">
        <v>8884</v>
      </c>
      <c r="L14721" t="s">
        <v>237</v>
      </c>
      <c r="M14721" t="s">
        <v>238</v>
      </c>
    </row>
    <row r="14722" spans="1:13" x14ac:dyDescent="0.35">
      <c r="A14722" t="s">
        <v>60649</v>
      </c>
      <c r="B14722" t="s">
        <v>14</v>
      </c>
      <c r="C14722" t="s">
        <v>60650</v>
      </c>
      <c r="D14722" t="s">
        <v>236</v>
      </c>
      <c r="E14722">
        <v>808932</v>
      </c>
      <c r="F14722">
        <v>18623</v>
      </c>
      <c r="G14722">
        <v>0</v>
      </c>
      <c r="H14722" t="s">
        <v>60651</v>
      </c>
      <c r="I14722">
        <v>20</v>
      </c>
      <c r="J14722" t="s">
        <v>53</v>
      </c>
      <c r="K14722">
        <v>3621</v>
      </c>
      <c r="L14722" t="s">
        <v>237</v>
      </c>
      <c r="M14722" t="s">
        <v>238</v>
      </c>
    </row>
    <row r="14723" spans="1:13" x14ac:dyDescent="0.35">
      <c r="A14723" t="s">
        <v>60652</v>
      </c>
      <c r="B14723" t="s">
        <v>14</v>
      </c>
      <c r="C14723" t="s">
        <v>60653</v>
      </c>
      <c r="D14723" t="s">
        <v>236</v>
      </c>
      <c r="E14723">
        <v>493646</v>
      </c>
      <c r="F14723">
        <v>23543</v>
      </c>
      <c r="G14723">
        <v>0</v>
      </c>
      <c r="H14723" t="s">
        <v>60654</v>
      </c>
      <c r="I14723">
        <v>20</v>
      </c>
      <c r="J14723" t="s">
        <v>53</v>
      </c>
      <c r="K14723">
        <v>1796</v>
      </c>
      <c r="L14723" t="s">
        <v>237</v>
      </c>
      <c r="M14723" t="s">
        <v>238</v>
      </c>
    </row>
    <row r="14724" spans="1:13" x14ac:dyDescent="0.35">
      <c r="A14724" t="s">
        <v>60655</v>
      </c>
      <c r="B14724" t="s">
        <v>14</v>
      </c>
      <c r="C14724" t="s">
        <v>60656</v>
      </c>
      <c r="D14724" t="s">
        <v>236</v>
      </c>
      <c r="E14724">
        <v>596974</v>
      </c>
      <c r="F14724">
        <v>30107</v>
      </c>
      <c r="G14724">
        <v>0</v>
      </c>
      <c r="H14724" t="s">
        <v>60657</v>
      </c>
      <c r="I14724">
        <v>20</v>
      </c>
      <c r="J14724" t="s">
        <v>53</v>
      </c>
      <c r="K14724">
        <v>4050</v>
      </c>
      <c r="L14724" t="s">
        <v>237</v>
      </c>
      <c r="M14724" t="s">
        <v>238</v>
      </c>
    </row>
    <row r="14725" spans="1:13" x14ac:dyDescent="0.35">
      <c r="A14725" t="s">
        <v>60658</v>
      </c>
      <c r="B14725" t="s">
        <v>14</v>
      </c>
      <c r="C14725" t="s">
        <v>60659</v>
      </c>
      <c r="D14725" t="s">
        <v>236</v>
      </c>
      <c r="E14725">
        <v>801601</v>
      </c>
      <c r="F14725">
        <v>18736</v>
      </c>
      <c r="G14725">
        <v>0</v>
      </c>
      <c r="H14725" t="s">
        <v>60660</v>
      </c>
      <c r="I14725">
        <v>20</v>
      </c>
      <c r="J14725" t="s">
        <v>53</v>
      </c>
      <c r="K14725">
        <v>4308</v>
      </c>
      <c r="L14725" t="s">
        <v>237</v>
      </c>
      <c r="M14725" t="s">
        <v>238</v>
      </c>
    </row>
    <row r="14726" spans="1:13" x14ac:dyDescent="0.35">
      <c r="A14726" t="s">
        <v>60661</v>
      </c>
      <c r="B14726" t="s">
        <v>14</v>
      </c>
      <c r="C14726" t="s">
        <v>60662</v>
      </c>
      <c r="D14726" t="s">
        <v>236</v>
      </c>
      <c r="E14726">
        <v>866347</v>
      </c>
      <c r="F14726">
        <v>18113</v>
      </c>
      <c r="G14726">
        <v>0</v>
      </c>
      <c r="H14726" t="s">
        <v>60663</v>
      </c>
      <c r="I14726">
        <v>20</v>
      </c>
      <c r="J14726" t="s">
        <v>53</v>
      </c>
      <c r="K14726">
        <v>3096</v>
      </c>
      <c r="L14726" t="s">
        <v>237</v>
      </c>
      <c r="M14726" t="s">
        <v>238</v>
      </c>
    </row>
    <row r="14727" spans="1:13" x14ac:dyDescent="0.35">
      <c r="A14727" t="s">
        <v>60664</v>
      </c>
      <c r="B14727" t="s">
        <v>14</v>
      </c>
      <c r="C14727" t="s">
        <v>60665</v>
      </c>
      <c r="D14727" t="s">
        <v>236</v>
      </c>
      <c r="E14727">
        <v>447820</v>
      </c>
      <c r="F14727">
        <v>19860</v>
      </c>
      <c r="G14727">
        <v>0</v>
      </c>
      <c r="H14727" t="s">
        <v>60666</v>
      </c>
      <c r="I14727">
        <v>20</v>
      </c>
      <c r="J14727" t="s">
        <v>53</v>
      </c>
      <c r="K14727">
        <v>13106</v>
      </c>
      <c r="L14727" t="s">
        <v>237</v>
      </c>
      <c r="M14727" t="s">
        <v>238</v>
      </c>
    </row>
    <row r="14728" spans="1:13" x14ac:dyDescent="0.35">
      <c r="A14728" t="s">
        <v>60667</v>
      </c>
      <c r="B14728" t="s">
        <v>14</v>
      </c>
      <c r="C14728" t="s">
        <v>60668</v>
      </c>
      <c r="D14728" t="s">
        <v>236</v>
      </c>
      <c r="E14728">
        <v>623394</v>
      </c>
      <c r="F14728">
        <v>26257</v>
      </c>
      <c r="G14728">
        <v>0</v>
      </c>
      <c r="H14728" t="s">
        <v>60669</v>
      </c>
      <c r="I14728">
        <v>20</v>
      </c>
      <c r="J14728" t="s">
        <v>53</v>
      </c>
      <c r="K14728">
        <v>7904</v>
      </c>
      <c r="L14728" t="s">
        <v>237</v>
      </c>
      <c r="M14728" t="s">
        <v>238</v>
      </c>
    </row>
    <row r="14729" spans="1:13" x14ac:dyDescent="0.35">
      <c r="A14729" t="s">
        <v>60670</v>
      </c>
      <c r="B14729" t="s">
        <v>14</v>
      </c>
      <c r="C14729" t="s">
        <v>60671</v>
      </c>
      <c r="D14729" t="s">
        <v>236</v>
      </c>
      <c r="E14729">
        <v>927585</v>
      </c>
      <c r="F14729">
        <v>22677</v>
      </c>
      <c r="G14729">
        <v>0</v>
      </c>
      <c r="H14729" t="s">
        <v>60672</v>
      </c>
      <c r="I14729">
        <v>20</v>
      </c>
      <c r="J14729" t="s">
        <v>53</v>
      </c>
      <c r="K14729">
        <v>5548</v>
      </c>
      <c r="L14729" t="s">
        <v>237</v>
      </c>
      <c r="M14729" t="s">
        <v>238</v>
      </c>
    </row>
    <row r="14730" spans="1:13" x14ac:dyDescent="0.35">
      <c r="A14730" t="s">
        <v>60673</v>
      </c>
      <c r="B14730" t="s">
        <v>14</v>
      </c>
      <c r="C14730" t="s">
        <v>60674</v>
      </c>
      <c r="D14730" t="s">
        <v>236</v>
      </c>
      <c r="E14730">
        <v>759450</v>
      </c>
      <c r="F14730">
        <v>28321</v>
      </c>
      <c r="G14730">
        <v>0</v>
      </c>
      <c r="H14730" t="s">
        <v>60675</v>
      </c>
      <c r="I14730">
        <v>20</v>
      </c>
      <c r="J14730" t="s">
        <v>53</v>
      </c>
      <c r="K14730">
        <v>6595</v>
      </c>
      <c r="L14730" t="s">
        <v>237</v>
      </c>
      <c r="M14730" t="s">
        <v>238</v>
      </c>
    </row>
    <row r="14731" spans="1:13" x14ac:dyDescent="0.35">
      <c r="A14731" t="s">
        <v>60676</v>
      </c>
      <c r="B14731" t="s">
        <v>14</v>
      </c>
      <c r="C14731" t="s">
        <v>60677</v>
      </c>
      <c r="D14731" t="s">
        <v>236</v>
      </c>
      <c r="E14731">
        <v>447750</v>
      </c>
      <c r="F14731">
        <v>10215</v>
      </c>
      <c r="G14731">
        <v>0</v>
      </c>
      <c r="H14731" t="s">
        <v>60678</v>
      </c>
      <c r="I14731">
        <v>20</v>
      </c>
      <c r="J14731" t="s">
        <v>53</v>
      </c>
      <c r="K14731">
        <v>12743</v>
      </c>
      <c r="L14731" t="s">
        <v>237</v>
      </c>
      <c r="M14731" t="s">
        <v>238</v>
      </c>
    </row>
    <row r="14732" spans="1:13" x14ac:dyDescent="0.35">
      <c r="A14732" t="s">
        <v>60679</v>
      </c>
      <c r="B14732" t="s">
        <v>14</v>
      </c>
      <c r="C14732" t="s">
        <v>60680</v>
      </c>
      <c r="D14732" t="s">
        <v>236</v>
      </c>
      <c r="E14732">
        <v>942625</v>
      </c>
      <c r="F14732">
        <v>35814</v>
      </c>
      <c r="G14732">
        <v>0</v>
      </c>
      <c r="H14732" t="s">
        <v>60681</v>
      </c>
      <c r="I14732">
        <v>20</v>
      </c>
      <c r="J14732" t="s">
        <v>53</v>
      </c>
      <c r="K14732">
        <v>3920</v>
      </c>
      <c r="L14732" t="s">
        <v>237</v>
      </c>
      <c r="M14732" t="s">
        <v>238</v>
      </c>
    </row>
    <row r="14733" spans="1:13" x14ac:dyDescent="0.35">
      <c r="A14733" t="s">
        <v>60682</v>
      </c>
      <c r="B14733" t="s">
        <v>14</v>
      </c>
      <c r="C14733" t="s">
        <v>60683</v>
      </c>
      <c r="D14733" t="s">
        <v>236</v>
      </c>
      <c r="E14733">
        <v>746827</v>
      </c>
      <c r="F14733">
        <v>13379</v>
      </c>
      <c r="G14733">
        <v>0</v>
      </c>
      <c r="H14733" t="s">
        <v>60684</v>
      </c>
      <c r="I14733">
        <v>20</v>
      </c>
      <c r="J14733" t="s">
        <v>53</v>
      </c>
      <c r="K14733">
        <v>7570</v>
      </c>
      <c r="L14733" t="s">
        <v>237</v>
      </c>
      <c r="M14733" t="s">
        <v>238</v>
      </c>
    </row>
    <row r="14734" spans="1:13" x14ac:dyDescent="0.35">
      <c r="A14734" t="s">
        <v>60685</v>
      </c>
      <c r="B14734" t="s">
        <v>14</v>
      </c>
      <c r="C14734" t="s">
        <v>60686</v>
      </c>
      <c r="D14734" t="s">
        <v>236</v>
      </c>
      <c r="E14734">
        <v>840359</v>
      </c>
      <c r="F14734">
        <v>19251</v>
      </c>
      <c r="G14734">
        <v>0</v>
      </c>
      <c r="H14734" t="s">
        <v>60687</v>
      </c>
      <c r="I14734">
        <v>20</v>
      </c>
      <c r="J14734" t="s">
        <v>53</v>
      </c>
      <c r="K14734">
        <v>8448</v>
      </c>
      <c r="L14734" t="s">
        <v>237</v>
      </c>
      <c r="M14734" t="s">
        <v>238</v>
      </c>
    </row>
    <row r="14735" spans="1:13" x14ac:dyDescent="0.35">
      <c r="A14735" t="s">
        <v>60688</v>
      </c>
      <c r="B14735" t="s">
        <v>14</v>
      </c>
      <c r="C14735" t="s">
        <v>60689</v>
      </c>
      <c r="D14735" t="s">
        <v>236</v>
      </c>
      <c r="E14735">
        <v>676151</v>
      </c>
      <c r="F14735">
        <v>13009</v>
      </c>
      <c r="G14735">
        <v>0</v>
      </c>
      <c r="H14735" t="s">
        <v>60690</v>
      </c>
      <c r="I14735">
        <v>20</v>
      </c>
      <c r="J14735" t="s">
        <v>53</v>
      </c>
      <c r="K14735">
        <v>5108</v>
      </c>
      <c r="L14735" t="s">
        <v>237</v>
      </c>
      <c r="M14735" t="s">
        <v>238</v>
      </c>
    </row>
    <row r="14736" spans="1:13" x14ac:dyDescent="0.35">
      <c r="A14736" t="s">
        <v>60691</v>
      </c>
      <c r="B14736" t="s">
        <v>14</v>
      </c>
      <c r="C14736" t="s">
        <v>60692</v>
      </c>
      <c r="D14736" t="s">
        <v>236</v>
      </c>
      <c r="E14736">
        <v>387235</v>
      </c>
      <c r="F14736">
        <v>12200</v>
      </c>
      <c r="G14736">
        <v>0</v>
      </c>
      <c r="H14736" t="s">
        <v>60693</v>
      </c>
      <c r="I14736">
        <v>20</v>
      </c>
      <c r="J14736" t="s">
        <v>53</v>
      </c>
      <c r="K14736">
        <v>1985</v>
      </c>
      <c r="L14736" t="s">
        <v>237</v>
      </c>
      <c r="M14736" t="s">
        <v>60534</v>
      </c>
    </row>
    <row r="14737" spans="1:13" x14ac:dyDescent="0.35">
      <c r="A14737" t="s">
        <v>60694</v>
      </c>
      <c r="B14737" t="s">
        <v>14</v>
      </c>
      <c r="C14737" t="s">
        <v>60695</v>
      </c>
      <c r="D14737" t="s">
        <v>236</v>
      </c>
      <c r="E14737">
        <v>904573</v>
      </c>
      <c r="F14737">
        <v>37866</v>
      </c>
      <c r="G14737">
        <v>0</v>
      </c>
      <c r="H14737" t="s">
        <v>60696</v>
      </c>
      <c r="I14737">
        <v>20</v>
      </c>
      <c r="J14737" t="s">
        <v>53</v>
      </c>
      <c r="K14737">
        <v>23719</v>
      </c>
      <c r="L14737" t="s">
        <v>237</v>
      </c>
      <c r="M14737" t="s">
        <v>238</v>
      </c>
    </row>
    <row r="14738" spans="1:13" x14ac:dyDescent="0.35">
      <c r="A14738" t="s">
        <v>60697</v>
      </c>
      <c r="B14738" t="s">
        <v>14</v>
      </c>
      <c r="C14738" t="s">
        <v>60698</v>
      </c>
      <c r="D14738" t="s">
        <v>236</v>
      </c>
      <c r="E14738">
        <v>1218096</v>
      </c>
      <c r="F14738">
        <v>41090</v>
      </c>
      <c r="G14738">
        <v>0</v>
      </c>
      <c r="H14738" t="s">
        <v>60699</v>
      </c>
      <c r="I14738">
        <v>20</v>
      </c>
      <c r="J14738" t="s">
        <v>53</v>
      </c>
      <c r="K14738">
        <v>42755</v>
      </c>
      <c r="L14738" t="s">
        <v>237</v>
      </c>
      <c r="M14738" t="s">
        <v>238</v>
      </c>
    </row>
    <row r="14739" spans="1:13" x14ac:dyDescent="0.35">
      <c r="A14739" t="s">
        <v>60700</v>
      </c>
      <c r="B14739" t="s">
        <v>14</v>
      </c>
      <c r="C14739" t="s">
        <v>60701</v>
      </c>
      <c r="D14739" t="s">
        <v>236</v>
      </c>
      <c r="E14739">
        <v>1003875</v>
      </c>
      <c r="F14739">
        <v>41601</v>
      </c>
      <c r="G14739">
        <v>0</v>
      </c>
      <c r="H14739" t="s">
        <v>60702</v>
      </c>
      <c r="I14739">
        <v>20</v>
      </c>
      <c r="J14739" t="s">
        <v>53</v>
      </c>
      <c r="K14739">
        <v>35235</v>
      </c>
      <c r="L14739" t="s">
        <v>237</v>
      </c>
      <c r="M14739" t="s">
        <v>60703</v>
      </c>
    </row>
    <row r="14740" spans="1:13" x14ac:dyDescent="0.35">
      <c r="A14740" t="s">
        <v>60704</v>
      </c>
      <c r="B14740" t="s">
        <v>14</v>
      </c>
      <c r="C14740" t="s">
        <v>60705</v>
      </c>
      <c r="D14740" t="s">
        <v>236</v>
      </c>
      <c r="E14740">
        <v>297463</v>
      </c>
      <c r="F14740">
        <v>9249</v>
      </c>
      <c r="G14740">
        <v>0</v>
      </c>
      <c r="H14740" t="s">
        <v>60706</v>
      </c>
      <c r="I14740">
        <v>20</v>
      </c>
      <c r="J14740" t="s">
        <v>53</v>
      </c>
      <c r="K14740">
        <v>1286</v>
      </c>
      <c r="L14740" t="s">
        <v>237</v>
      </c>
      <c r="M14740" t="s">
        <v>60534</v>
      </c>
    </row>
    <row r="14741" spans="1:13" x14ac:dyDescent="0.35">
      <c r="A14741" t="s">
        <v>60707</v>
      </c>
      <c r="B14741" t="s">
        <v>14</v>
      </c>
      <c r="C14741" t="s">
        <v>60708</v>
      </c>
      <c r="D14741" t="s">
        <v>236</v>
      </c>
      <c r="E14741">
        <v>368235</v>
      </c>
      <c r="F14741">
        <v>20868</v>
      </c>
      <c r="G14741">
        <v>0</v>
      </c>
      <c r="H14741" t="s">
        <v>60709</v>
      </c>
      <c r="I14741">
        <v>20</v>
      </c>
      <c r="J14741" t="s">
        <v>53</v>
      </c>
      <c r="K14741">
        <v>2534</v>
      </c>
      <c r="L14741" t="s">
        <v>237</v>
      </c>
      <c r="M14741" t="s">
        <v>238</v>
      </c>
    </row>
    <row r="14742" spans="1:13" x14ac:dyDescent="0.35">
      <c r="A14742" t="s">
        <v>60710</v>
      </c>
      <c r="B14742" t="s">
        <v>14</v>
      </c>
      <c r="C14742" t="s">
        <v>60711</v>
      </c>
      <c r="D14742" t="s">
        <v>236</v>
      </c>
      <c r="E14742">
        <v>1104770</v>
      </c>
      <c r="F14742">
        <v>27401</v>
      </c>
      <c r="G14742">
        <v>0</v>
      </c>
      <c r="H14742" t="s">
        <v>60712</v>
      </c>
      <c r="I14742">
        <v>20</v>
      </c>
      <c r="J14742" t="s">
        <v>53</v>
      </c>
      <c r="K14742">
        <v>14023</v>
      </c>
      <c r="L14742" t="s">
        <v>237</v>
      </c>
      <c r="M14742" t="s">
        <v>238</v>
      </c>
    </row>
    <row r="14743" spans="1:13" x14ac:dyDescent="0.35">
      <c r="A14743" t="s">
        <v>60713</v>
      </c>
      <c r="B14743" t="s">
        <v>14</v>
      </c>
      <c r="C14743" t="s">
        <v>60714</v>
      </c>
      <c r="D14743" t="s">
        <v>236</v>
      </c>
      <c r="E14743">
        <v>522361</v>
      </c>
      <c r="F14743">
        <v>10807</v>
      </c>
      <c r="G14743">
        <v>0</v>
      </c>
      <c r="H14743" t="s">
        <v>60715</v>
      </c>
      <c r="I14743">
        <v>20</v>
      </c>
      <c r="J14743" t="s">
        <v>53</v>
      </c>
      <c r="K14743">
        <v>2337</v>
      </c>
      <c r="L14743" t="s">
        <v>237</v>
      </c>
      <c r="M14743" t="s">
        <v>238</v>
      </c>
    </row>
    <row r="14744" spans="1:13" x14ac:dyDescent="0.35">
      <c r="A14744" t="s">
        <v>60716</v>
      </c>
      <c r="B14744" t="s">
        <v>14</v>
      </c>
      <c r="C14744" t="s">
        <v>60717</v>
      </c>
      <c r="D14744" t="s">
        <v>236</v>
      </c>
      <c r="E14744">
        <v>601008</v>
      </c>
      <c r="F14744">
        <v>14732</v>
      </c>
      <c r="G14744">
        <v>0</v>
      </c>
      <c r="H14744" t="s">
        <v>60718</v>
      </c>
      <c r="I14744">
        <v>20</v>
      </c>
      <c r="J14744" t="s">
        <v>53</v>
      </c>
      <c r="K14744">
        <v>10022</v>
      </c>
      <c r="L14744" t="s">
        <v>237</v>
      </c>
      <c r="M14744" t="s">
        <v>238</v>
      </c>
    </row>
    <row r="14745" spans="1:13" x14ac:dyDescent="0.35">
      <c r="A14745" t="s">
        <v>60719</v>
      </c>
      <c r="B14745" t="s">
        <v>14</v>
      </c>
      <c r="C14745" t="s">
        <v>60720</v>
      </c>
      <c r="D14745" t="s">
        <v>236</v>
      </c>
      <c r="E14745">
        <v>648127</v>
      </c>
      <c r="F14745">
        <v>20076</v>
      </c>
      <c r="G14745">
        <v>0</v>
      </c>
      <c r="H14745" t="s">
        <v>60721</v>
      </c>
      <c r="I14745">
        <v>20</v>
      </c>
      <c r="J14745" t="s">
        <v>53</v>
      </c>
      <c r="K14745">
        <v>1749</v>
      </c>
      <c r="L14745" t="s">
        <v>237</v>
      </c>
      <c r="M14745" t="s">
        <v>238</v>
      </c>
    </row>
    <row r="14746" spans="1:13" x14ac:dyDescent="0.35">
      <c r="A14746" t="s">
        <v>60722</v>
      </c>
      <c r="B14746" t="s">
        <v>14</v>
      </c>
      <c r="C14746" t="s">
        <v>60723</v>
      </c>
      <c r="D14746" t="s">
        <v>236</v>
      </c>
      <c r="E14746">
        <v>826512</v>
      </c>
      <c r="F14746">
        <v>32241</v>
      </c>
      <c r="G14746">
        <v>0</v>
      </c>
      <c r="H14746" t="s">
        <v>60724</v>
      </c>
      <c r="I14746">
        <v>20</v>
      </c>
      <c r="J14746" t="s">
        <v>53</v>
      </c>
      <c r="K14746">
        <v>1987</v>
      </c>
      <c r="L14746" t="s">
        <v>237</v>
      </c>
      <c r="M14746" t="s">
        <v>60725</v>
      </c>
    </row>
    <row r="14747" spans="1:13" x14ac:dyDescent="0.35">
      <c r="A14747" t="s">
        <v>60726</v>
      </c>
      <c r="B14747" t="s">
        <v>14</v>
      </c>
      <c r="C14747" t="s">
        <v>60727</v>
      </c>
      <c r="D14747" t="s">
        <v>236</v>
      </c>
      <c r="E14747">
        <v>892056</v>
      </c>
      <c r="F14747">
        <v>27690</v>
      </c>
      <c r="G14747">
        <v>0</v>
      </c>
      <c r="H14747" t="s">
        <v>60728</v>
      </c>
      <c r="I14747">
        <v>20</v>
      </c>
      <c r="J14747" t="s">
        <v>53</v>
      </c>
      <c r="K14747">
        <v>8307</v>
      </c>
      <c r="L14747" t="s">
        <v>237</v>
      </c>
      <c r="M14747" t="s">
        <v>238</v>
      </c>
    </row>
    <row r="14748" spans="1:13" x14ac:dyDescent="0.35">
      <c r="A14748" t="s">
        <v>60729</v>
      </c>
      <c r="B14748" t="s">
        <v>14</v>
      </c>
      <c r="C14748" t="s">
        <v>60730</v>
      </c>
      <c r="D14748" t="s">
        <v>236</v>
      </c>
      <c r="E14748">
        <v>226384</v>
      </c>
      <c r="F14748">
        <v>7353</v>
      </c>
      <c r="G14748">
        <v>0</v>
      </c>
      <c r="H14748" t="s">
        <v>60731</v>
      </c>
      <c r="I14748">
        <v>20</v>
      </c>
      <c r="J14748" t="s">
        <v>53</v>
      </c>
      <c r="K14748">
        <v>2238</v>
      </c>
      <c r="L14748" t="s">
        <v>237</v>
      </c>
      <c r="M14748" t="s">
        <v>60534</v>
      </c>
    </row>
    <row r="14749" spans="1:13" x14ac:dyDescent="0.35">
      <c r="A14749" t="s">
        <v>60732</v>
      </c>
      <c r="B14749" t="s">
        <v>14</v>
      </c>
      <c r="C14749" t="s">
        <v>60733</v>
      </c>
      <c r="D14749" t="s">
        <v>236</v>
      </c>
      <c r="E14749">
        <v>562307</v>
      </c>
      <c r="F14749">
        <v>12077</v>
      </c>
      <c r="G14749">
        <v>0</v>
      </c>
      <c r="H14749" t="s">
        <v>60734</v>
      </c>
      <c r="I14749">
        <v>20</v>
      </c>
      <c r="J14749" t="s">
        <v>53</v>
      </c>
      <c r="K14749">
        <v>3350</v>
      </c>
      <c r="L14749" t="s">
        <v>237</v>
      </c>
      <c r="M14749" t="s">
        <v>238</v>
      </c>
    </row>
    <row r="14750" spans="1:13" x14ac:dyDescent="0.35">
      <c r="A14750" t="s">
        <v>60735</v>
      </c>
      <c r="B14750" t="s">
        <v>14</v>
      </c>
      <c r="C14750" t="s">
        <v>60736</v>
      </c>
      <c r="D14750" t="s">
        <v>236</v>
      </c>
      <c r="E14750">
        <v>1407866</v>
      </c>
      <c r="F14750">
        <v>37851</v>
      </c>
      <c r="G14750">
        <v>0</v>
      </c>
      <c r="H14750" t="s">
        <v>60737</v>
      </c>
      <c r="I14750">
        <v>20</v>
      </c>
      <c r="J14750" t="s">
        <v>53</v>
      </c>
      <c r="K14750">
        <v>9315</v>
      </c>
      <c r="L14750" t="s">
        <v>237</v>
      </c>
      <c r="M14750" t="s">
        <v>238</v>
      </c>
    </row>
    <row r="14751" spans="1:13" x14ac:dyDescent="0.35">
      <c r="A14751" t="s">
        <v>60738</v>
      </c>
      <c r="B14751" t="s">
        <v>14</v>
      </c>
      <c r="C14751" t="s">
        <v>60739</v>
      </c>
      <c r="D14751" t="s">
        <v>236</v>
      </c>
      <c r="E14751">
        <v>960977</v>
      </c>
      <c r="F14751">
        <v>21952</v>
      </c>
      <c r="G14751">
        <v>0</v>
      </c>
      <c r="H14751" t="s">
        <v>60740</v>
      </c>
      <c r="I14751">
        <v>20</v>
      </c>
      <c r="J14751" t="s">
        <v>53</v>
      </c>
      <c r="K14751">
        <v>4845</v>
      </c>
      <c r="L14751" t="s">
        <v>237</v>
      </c>
      <c r="M14751" t="s">
        <v>238</v>
      </c>
    </row>
    <row r="14752" spans="1:13" x14ac:dyDescent="0.35">
      <c r="A14752" t="s">
        <v>60741</v>
      </c>
      <c r="B14752" t="s">
        <v>14</v>
      </c>
      <c r="C14752" t="s">
        <v>60742</v>
      </c>
      <c r="D14752" t="s">
        <v>236</v>
      </c>
      <c r="E14752">
        <v>772972</v>
      </c>
      <c r="F14752">
        <v>19683</v>
      </c>
      <c r="G14752">
        <v>0</v>
      </c>
      <c r="H14752" t="s">
        <v>60743</v>
      </c>
      <c r="I14752">
        <v>20</v>
      </c>
      <c r="J14752" t="s">
        <v>53</v>
      </c>
      <c r="K14752">
        <v>7679</v>
      </c>
      <c r="L14752" t="s">
        <v>237</v>
      </c>
      <c r="M14752" t="s">
        <v>238</v>
      </c>
    </row>
    <row r="14753" spans="1:13" x14ac:dyDescent="0.35">
      <c r="A14753" t="s">
        <v>60744</v>
      </c>
      <c r="B14753" t="s">
        <v>14</v>
      </c>
      <c r="C14753" t="s">
        <v>60745</v>
      </c>
      <c r="D14753" t="s">
        <v>236</v>
      </c>
      <c r="E14753">
        <v>1321409</v>
      </c>
      <c r="F14753">
        <v>32136</v>
      </c>
      <c r="G14753">
        <v>0</v>
      </c>
      <c r="H14753" t="s">
        <v>60746</v>
      </c>
      <c r="I14753">
        <v>20</v>
      </c>
      <c r="J14753" t="s">
        <v>53</v>
      </c>
      <c r="K14753">
        <v>23149</v>
      </c>
      <c r="L14753" t="s">
        <v>237</v>
      </c>
      <c r="M14753" t="s">
        <v>238</v>
      </c>
    </row>
    <row r="14754" spans="1:13" x14ac:dyDescent="0.35">
      <c r="A14754" t="s">
        <v>60747</v>
      </c>
      <c r="B14754" t="s">
        <v>14</v>
      </c>
      <c r="C14754" t="s">
        <v>60748</v>
      </c>
      <c r="D14754" t="s">
        <v>236</v>
      </c>
      <c r="E14754">
        <v>467260</v>
      </c>
      <c r="F14754">
        <v>9654</v>
      </c>
      <c r="G14754">
        <v>0</v>
      </c>
      <c r="H14754" t="s">
        <v>60749</v>
      </c>
      <c r="I14754">
        <v>20</v>
      </c>
      <c r="J14754" t="s">
        <v>53</v>
      </c>
      <c r="K14754">
        <v>3768</v>
      </c>
      <c r="L14754" t="s">
        <v>237</v>
      </c>
      <c r="M14754" t="s">
        <v>238</v>
      </c>
    </row>
    <row r="14755" spans="1:13" x14ac:dyDescent="0.35">
      <c r="A14755" t="s">
        <v>60750</v>
      </c>
      <c r="B14755" t="s">
        <v>14</v>
      </c>
      <c r="C14755" t="s">
        <v>60751</v>
      </c>
      <c r="D14755" t="s">
        <v>236</v>
      </c>
      <c r="E14755">
        <v>1981104</v>
      </c>
      <c r="F14755">
        <v>46056</v>
      </c>
      <c r="G14755">
        <v>0</v>
      </c>
      <c r="H14755" t="s">
        <v>60752</v>
      </c>
      <c r="I14755">
        <v>20</v>
      </c>
      <c r="J14755" t="s">
        <v>53</v>
      </c>
      <c r="K14755">
        <v>31554</v>
      </c>
      <c r="L14755" t="s">
        <v>237</v>
      </c>
      <c r="M14755" t="s">
        <v>238</v>
      </c>
    </row>
    <row r="14756" spans="1:13" x14ac:dyDescent="0.35">
      <c r="A14756" t="s">
        <v>60753</v>
      </c>
      <c r="B14756" t="s">
        <v>14</v>
      </c>
      <c r="C14756" t="s">
        <v>60754</v>
      </c>
      <c r="D14756" t="s">
        <v>236</v>
      </c>
      <c r="E14756">
        <v>558453</v>
      </c>
      <c r="F14756">
        <v>9161</v>
      </c>
      <c r="G14756">
        <v>0</v>
      </c>
      <c r="H14756" t="s">
        <v>60755</v>
      </c>
      <c r="I14756">
        <v>20</v>
      </c>
      <c r="J14756" t="s">
        <v>53</v>
      </c>
      <c r="K14756">
        <v>1896</v>
      </c>
      <c r="L14756" t="s">
        <v>237</v>
      </c>
      <c r="M14756" t="s">
        <v>238</v>
      </c>
    </row>
    <row r="14757" spans="1:13" x14ac:dyDescent="0.35">
      <c r="A14757" t="s">
        <v>60756</v>
      </c>
      <c r="B14757" t="s">
        <v>14</v>
      </c>
      <c r="C14757" t="s">
        <v>60757</v>
      </c>
      <c r="D14757" t="s">
        <v>236</v>
      </c>
      <c r="E14757">
        <v>302778</v>
      </c>
      <c r="F14757">
        <v>6979</v>
      </c>
      <c r="G14757">
        <v>0</v>
      </c>
      <c r="H14757" t="s">
        <v>60758</v>
      </c>
      <c r="I14757">
        <v>20</v>
      </c>
      <c r="J14757" t="s">
        <v>53</v>
      </c>
      <c r="K14757">
        <v>948</v>
      </c>
      <c r="L14757" t="s">
        <v>237</v>
      </c>
      <c r="M14757" t="s">
        <v>60534</v>
      </c>
    </row>
    <row r="14758" spans="1:13" x14ac:dyDescent="0.35">
      <c r="A14758" t="s">
        <v>60759</v>
      </c>
      <c r="B14758" t="s">
        <v>14</v>
      </c>
      <c r="C14758" t="s">
        <v>60760</v>
      </c>
      <c r="D14758" t="s">
        <v>236</v>
      </c>
      <c r="E14758">
        <v>474352</v>
      </c>
      <c r="F14758">
        <v>22093</v>
      </c>
      <c r="G14758">
        <v>0</v>
      </c>
      <c r="H14758" t="s">
        <v>60761</v>
      </c>
      <c r="I14758">
        <v>20</v>
      </c>
      <c r="J14758" t="s">
        <v>53</v>
      </c>
      <c r="K14758">
        <v>4342</v>
      </c>
      <c r="L14758" t="s">
        <v>237</v>
      </c>
      <c r="M14758" t="s">
        <v>238</v>
      </c>
    </row>
    <row r="14759" spans="1:13" x14ac:dyDescent="0.35">
      <c r="A14759" t="s">
        <v>60762</v>
      </c>
      <c r="B14759" t="s">
        <v>14</v>
      </c>
      <c r="C14759" t="s">
        <v>60763</v>
      </c>
      <c r="D14759" t="s">
        <v>236</v>
      </c>
      <c r="E14759">
        <v>617322</v>
      </c>
      <c r="F14759">
        <v>11435</v>
      </c>
      <c r="G14759">
        <v>0</v>
      </c>
      <c r="H14759" t="s">
        <v>60764</v>
      </c>
      <c r="I14759">
        <v>20</v>
      </c>
      <c r="J14759" t="s">
        <v>53</v>
      </c>
      <c r="K14759">
        <v>2856</v>
      </c>
      <c r="L14759" t="s">
        <v>237</v>
      </c>
      <c r="M14759" t="s">
        <v>238</v>
      </c>
    </row>
    <row r="14760" spans="1:13" x14ac:dyDescent="0.35">
      <c r="A14760" t="s">
        <v>60765</v>
      </c>
      <c r="B14760" t="s">
        <v>14</v>
      </c>
      <c r="C14760" t="s">
        <v>60766</v>
      </c>
      <c r="D14760" t="s">
        <v>236</v>
      </c>
      <c r="E14760">
        <v>593128</v>
      </c>
      <c r="F14760">
        <v>22479</v>
      </c>
      <c r="G14760">
        <v>0</v>
      </c>
      <c r="H14760" t="s">
        <v>60767</v>
      </c>
      <c r="I14760">
        <v>20</v>
      </c>
      <c r="J14760" t="s">
        <v>53</v>
      </c>
      <c r="K14760">
        <v>1385</v>
      </c>
      <c r="L14760" t="s">
        <v>237</v>
      </c>
      <c r="M14760" t="s">
        <v>238</v>
      </c>
    </row>
    <row r="14761" spans="1:13" x14ac:dyDescent="0.35">
      <c r="A14761" t="s">
        <v>60768</v>
      </c>
      <c r="B14761" t="s">
        <v>14</v>
      </c>
      <c r="C14761" t="s">
        <v>60769</v>
      </c>
      <c r="D14761" t="s">
        <v>236</v>
      </c>
      <c r="E14761">
        <v>344349</v>
      </c>
      <c r="F14761">
        <v>7178</v>
      </c>
      <c r="G14761">
        <v>0</v>
      </c>
      <c r="H14761" t="s">
        <v>60770</v>
      </c>
      <c r="I14761">
        <v>20</v>
      </c>
      <c r="J14761" t="s">
        <v>53</v>
      </c>
      <c r="K14761">
        <v>1034</v>
      </c>
      <c r="L14761" t="s">
        <v>237</v>
      </c>
      <c r="M14761" t="s">
        <v>60534</v>
      </c>
    </row>
    <row r="14762" spans="1:13" x14ac:dyDescent="0.35">
      <c r="A14762" t="s">
        <v>60771</v>
      </c>
      <c r="B14762" t="s">
        <v>14</v>
      </c>
      <c r="C14762" t="s">
        <v>60772</v>
      </c>
      <c r="D14762" t="s">
        <v>236</v>
      </c>
      <c r="E14762">
        <v>702741</v>
      </c>
      <c r="F14762">
        <v>26208</v>
      </c>
      <c r="G14762">
        <v>0</v>
      </c>
      <c r="H14762" t="s">
        <v>60773</v>
      </c>
      <c r="I14762">
        <v>20</v>
      </c>
      <c r="J14762" t="s">
        <v>53</v>
      </c>
      <c r="K14762">
        <v>3829</v>
      </c>
      <c r="L14762" t="s">
        <v>237</v>
      </c>
      <c r="M14762" t="s">
        <v>238</v>
      </c>
    </row>
    <row r="14763" spans="1:13" x14ac:dyDescent="0.35">
      <c r="A14763" t="s">
        <v>60774</v>
      </c>
      <c r="B14763" t="s">
        <v>14</v>
      </c>
      <c r="C14763" t="s">
        <v>60775</v>
      </c>
      <c r="D14763" t="s">
        <v>236</v>
      </c>
      <c r="E14763">
        <v>202402</v>
      </c>
      <c r="F14763">
        <v>6095</v>
      </c>
      <c r="G14763">
        <v>0</v>
      </c>
      <c r="H14763" t="s">
        <v>60776</v>
      </c>
      <c r="I14763">
        <v>20</v>
      </c>
      <c r="J14763" t="s">
        <v>53</v>
      </c>
      <c r="K14763">
        <v>479</v>
      </c>
      <c r="L14763" t="s">
        <v>237</v>
      </c>
      <c r="M14763" t="s">
        <v>60534</v>
      </c>
    </row>
    <row r="14764" spans="1:13" x14ac:dyDescent="0.35">
      <c r="A14764" t="s">
        <v>60777</v>
      </c>
      <c r="B14764" t="s">
        <v>14</v>
      </c>
      <c r="C14764" t="s">
        <v>60778</v>
      </c>
      <c r="D14764" t="s">
        <v>236</v>
      </c>
      <c r="E14764">
        <v>932899</v>
      </c>
      <c r="F14764">
        <v>43260</v>
      </c>
      <c r="G14764">
        <v>0</v>
      </c>
      <c r="H14764" t="s">
        <v>60779</v>
      </c>
      <c r="I14764">
        <v>20</v>
      </c>
      <c r="J14764" t="s">
        <v>53</v>
      </c>
      <c r="K14764">
        <v>2489</v>
      </c>
      <c r="L14764" t="s">
        <v>237</v>
      </c>
      <c r="M14764" t="s">
        <v>238</v>
      </c>
    </row>
    <row r="14765" spans="1:13" x14ac:dyDescent="0.35">
      <c r="A14765" t="s">
        <v>60780</v>
      </c>
      <c r="B14765" t="s">
        <v>14</v>
      </c>
      <c r="C14765" t="s">
        <v>60781</v>
      </c>
      <c r="D14765" t="s">
        <v>236</v>
      </c>
      <c r="E14765">
        <v>659044</v>
      </c>
      <c r="F14765">
        <v>12004</v>
      </c>
      <c r="G14765">
        <v>0</v>
      </c>
      <c r="H14765" t="s">
        <v>60782</v>
      </c>
      <c r="I14765">
        <v>20</v>
      </c>
      <c r="J14765" t="s">
        <v>53</v>
      </c>
      <c r="K14765">
        <v>4464</v>
      </c>
      <c r="L14765" t="s">
        <v>237</v>
      </c>
      <c r="M14765" t="s">
        <v>238</v>
      </c>
    </row>
    <row r="14766" spans="1:13" x14ac:dyDescent="0.35">
      <c r="A14766" t="s">
        <v>60783</v>
      </c>
      <c r="B14766" t="s">
        <v>14</v>
      </c>
      <c r="C14766" t="s">
        <v>60784</v>
      </c>
      <c r="D14766" t="s">
        <v>236</v>
      </c>
      <c r="E14766">
        <v>1139481</v>
      </c>
      <c r="F14766">
        <v>22820</v>
      </c>
      <c r="G14766">
        <v>0</v>
      </c>
      <c r="H14766" t="s">
        <v>60785</v>
      </c>
      <c r="I14766">
        <v>20</v>
      </c>
      <c r="J14766" t="s">
        <v>53</v>
      </c>
      <c r="K14766">
        <v>1345</v>
      </c>
      <c r="L14766" t="s">
        <v>237</v>
      </c>
      <c r="M14766" t="s">
        <v>238</v>
      </c>
    </row>
    <row r="14767" spans="1:13" x14ac:dyDescent="0.35">
      <c r="A14767" t="s">
        <v>60786</v>
      </c>
      <c r="B14767" t="s">
        <v>14</v>
      </c>
      <c r="C14767" t="s">
        <v>60787</v>
      </c>
      <c r="D14767" t="s">
        <v>236</v>
      </c>
      <c r="E14767">
        <v>267839</v>
      </c>
      <c r="F14767">
        <v>7063</v>
      </c>
      <c r="G14767">
        <v>0</v>
      </c>
      <c r="H14767" t="s">
        <v>60788</v>
      </c>
      <c r="I14767">
        <v>20</v>
      </c>
      <c r="J14767" t="s">
        <v>53</v>
      </c>
      <c r="K14767">
        <v>634</v>
      </c>
      <c r="L14767" t="s">
        <v>237</v>
      </c>
      <c r="M14767" t="s">
        <v>60534</v>
      </c>
    </row>
    <row r="14768" spans="1:13" x14ac:dyDescent="0.35">
      <c r="A14768" t="s">
        <v>60789</v>
      </c>
      <c r="B14768" t="s">
        <v>14</v>
      </c>
      <c r="C14768" t="s">
        <v>60790</v>
      </c>
      <c r="D14768" t="s">
        <v>236</v>
      </c>
      <c r="E14768">
        <v>787155</v>
      </c>
      <c r="F14768">
        <v>17767</v>
      </c>
      <c r="G14768">
        <v>0</v>
      </c>
      <c r="H14768" t="s">
        <v>60791</v>
      </c>
      <c r="I14768">
        <v>20</v>
      </c>
      <c r="J14768" t="s">
        <v>53</v>
      </c>
      <c r="K14768">
        <v>3094</v>
      </c>
      <c r="L14768" t="s">
        <v>237</v>
      </c>
      <c r="M14768" t="s">
        <v>238</v>
      </c>
    </row>
    <row r="14769" spans="1:13" x14ac:dyDescent="0.35">
      <c r="A14769" t="s">
        <v>60792</v>
      </c>
      <c r="B14769" t="s">
        <v>14</v>
      </c>
      <c r="C14769" t="s">
        <v>60793</v>
      </c>
      <c r="D14769" t="s">
        <v>236</v>
      </c>
      <c r="E14769">
        <v>489046</v>
      </c>
      <c r="F14769">
        <v>10607</v>
      </c>
      <c r="G14769">
        <v>0</v>
      </c>
      <c r="H14769" t="s">
        <v>60794</v>
      </c>
      <c r="I14769">
        <v>20</v>
      </c>
      <c r="J14769" t="s">
        <v>53</v>
      </c>
      <c r="K14769">
        <v>8471</v>
      </c>
      <c r="L14769" t="s">
        <v>237</v>
      </c>
      <c r="M14769" t="s">
        <v>238</v>
      </c>
    </row>
    <row r="14770" spans="1:13" x14ac:dyDescent="0.35">
      <c r="A14770" t="s">
        <v>60795</v>
      </c>
      <c r="B14770" t="s">
        <v>14</v>
      </c>
      <c r="C14770" t="s">
        <v>60796</v>
      </c>
      <c r="D14770" t="s">
        <v>236</v>
      </c>
      <c r="E14770">
        <v>753730</v>
      </c>
      <c r="F14770">
        <v>14160</v>
      </c>
      <c r="G14770">
        <v>0</v>
      </c>
      <c r="H14770" t="s">
        <v>60797</v>
      </c>
      <c r="I14770">
        <v>20</v>
      </c>
      <c r="J14770" t="s">
        <v>53</v>
      </c>
      <c r="K14770">
        <v>9427</v>
      </c>
      <c r="L14770" t="s">
        <v>237</v>
      </c>
      <c r="M14770" t="s">
        <v>238</v>
      </c>
    </row>
    <row r="14771" spans="1:13" x14ac:dyDescent="0.35">
      <c r="A14771" t="s">
        <v>60798</v>
      </c>
      <c r="B14771" t="s">
        <v>14</v>
      </c>
      <c r="C14771" t="s">
        <v>60799</v>
      </c>
      <c r="D14771" t="s">
        <v>236</v>
      </c>
      <c r="E14771">
        <v>221040</v>
      </c>
      <c r="F14771">
        <v>6019</v>
      </c>
      <c r="G14771">
        <v>0</v>
      </c>
      <c r="H14771" t="s">
        <v>60800</v>
      </c>
      <c r="I14771">
        <v>20</v>
      </c>
      <c r="J14771" t="s">
        <v>53</v>
      </c>
      <c r="K14771">
        <v>679</v>
      </c>
      <c r="L14771" t="s">
        <v>237</v>
      </c>
      <c r="M14771" t="s">
        <v>60534</v>
      </c>
    </row>
    <row r="14772" spans="1:13" x14ac:dyDescent="0.35">
      <c r="A14772" t="s">
        <v>60801</v>
      </c>
      <c r="B14772" t="s">
        <v>14</v>
      </c>
      <c r="C14772" t="s">
        <v>60802</v>
      </c>
      <c r="D14772" t="s">
        <v>236</v>
      </c>
      <c r="E14772">
        <v>145650</v>
      </c>
      <c r="F14772">
        <v>3802</v>
      </c>
      <c r="G14772">
        <v>0</v>
      </c>
      <c r="H14772" t="s">
        <v>60803</v>
      </c>
      <c r="I14772">
        <v>20</v>
      </c>
      <c r="J14772" t="s">
        <v>53</v>
      </c>
      <c r="K14772">
        <v>490</v>
      </c>
      <c r="L14772" t="s">
        <v>237</v>
      </c>
      <c r="M14772" t="s">
        <v>60804</v>
      </c>
    </row>
    <row r="14773" spans="1:13" x14ac:dyDescent="0.35">
      <c r="A14773" t="s">
        <v>60805</v>
      </c>
      <c r="B14773" t="s">
        <v>14</v>
      </c>
      <c r="C14773" t="s">
        <v>60806</v>
      </c>
      <c r="D14773" t="s">
        <v>236</v>
      </c>
      <c r="E14773">
        <v>444152</v>
      </c>
      <c r="F14773">
        <v>6084</v>
      </c>
      <c r="G14773">
        <v>0</v>
      </c>
      <c r="H14773" t="s">
        <v>60807</v>
      </c>
      <c r="I14773">
        <v>20</v>
      </c>
      <c r="J14773" t="s">
        <v>53</v>
      </c>
      <c r="K14773">
        <v>674</v>
      </c>
      <c r="L14773" t="s">
        <v>237</v>
      </c>
      <c r="M14773" t="s">
        <v>238</v>
      </c>
    </row>
    <row r="14774" spans="1:13" x14ac:dyDescent="0.35">
      <c r="A14774" t="s">
        <v>60808</v>
      </c>
      <c r="B14774" t="s">
        <v>14</v>
      </c>
      <c r="C14774" t="s">
        <v>60809</v>
      </c>
      <c r="D14774" t="s">
        <v>236</v>
      </c>
      <c r="E14774">
        <v>1321067</v>
      </c>
      <c r="F14774">
        <v>20627</v>
      </c>
      <c r="G14774">
        <v>0</v>
      </c>
      <c r="H14774" t="s">
        <v>60810</v>
      </c>
      <c r="I14774">
        <v>20</v>
      </c>
      <c r="J14774" t="s">
        <v>53</v>
      </c>
      <c r="K14774">
        <v>2610</v>
      </c>
      <c r="L14774" t="s">
        <v>237</v>
      </c>
      <c r="M14774" t="s">
        <v>60811</v>
      </c>
    </row>
    <row r="14775" spans="1:13" x14ac:dyDescent="0.35">
      <c r="A14775" t="s">
        <v>60812</v>
      </c>
      <c r="B14775" t="s">
        <v>14</v>
      </c>
      <c r="C14775" t="s">
        <v>60813</v>
      </c>
      <c r="D14775" t="s">
        <v>236</v>
      </c>
      <c r="E14775">
        <v>829256</v>
      </c>
      <c r="F14775">
        <v>13371</v>
      </c>
      <c r="G14775">
        <v>0</v>
      </c>
      <c r="H14775" t="s">
        <v>60814</v>
      </c>
      <c r="I14775">
        <v>20</v>
      </c>
      <c r="J14775" t="s">
        <v>53</v>
      </c>
      <c r="K14775">
        <v>4073</v>
      </c>
      <c r="L14775" t="s">
        <v>237</v>
      </c>
      <c r="M14775" t="s">
        <v>238</v>
      </c>
    </row>
    <row r="14776" spans="1:13" x14ac:dyDescent="0.35">
      <c r="A14776" t="s">
        <v>60815</v>
      </c>
      <c r="B14776" t="s">
        <v>14</v>
      </c>
      <c r="C14776" t="s">
        <v>60816</v>
      </c>
      <c r="D14776" t="s">
        <v>236</v>
      </c>
      <c r="E14776">
        <v>1418324</v>
      </c>
      <c r="F14776">
        <v>58270</v>
      </c>
      <c r="G14776">
        <v>0</v>
      </c>
      <c r="H14776" t="s">
        <v>60817</v>
      </c>
      <c r="I14776">
        <v>20</v>
      </c>
      <c r="J14776" t="s">
        <v>53</v>
      </c>
      <c r="K14776">
        <v>2575</v>
      </c>
      <c r="L14776" t="s">
        <v>237</v>
      </c>
      <c r="M14776" t="s">
        <v>238</v>
      </c>
    </row>
    <row r="14777" spans="1:13" x14ac:dyDescent="0.35">
      <c r="A14777" t="s">
        <v>60818</v>
      </c>
      <c r="B14777" t="s">
        <v>14</v>
      </c>
      <c r="C14777" t="s">
        <v>60819</v>
      </c>
      <c r="D14777" t="s">
        <v>236</v>
      </c>
      <c r="E14777">
        <v>244208</v>
      </c>
      <c r="F14777">
        <v>6114</v>
      </c>
      <c r="G14777">
        <v>0</v>
      </c>
      <c r="H14777" t="s">
        <v>60820</v>
      </c>
      <c r="I14777">
        <v>20</v>
      </c>
      <c r="J14777" t="s">
        <v>53</v>
      </c>
      <c r="K14777">
        <v>950</v>
      </c>
      <c r="L14777" t="s">
        <v>237</v>
      </c>
      <c r="M14777" t="s">
        <v>60534</v>
      </c>
    </row>
    <row r="14778" spans="1:13" x14ac:dyDescent="0.35">
      <c r="A14778" t="s">
        <v>60821</v>
      </c>
      <c r="B14778" t="s">
        <v>14</v>
      </c>
      <c r="C14778" t="s">
        <v>60822</v>
      </c>
      <c r="D14778" t="s">
        <v>236</v>
      </c>
      <c r="E14778">
        <v>641443</v>
      </c>
      <c r="F14778">
        <v>15575</v>
      </c>
      <c r="G14778">
        <v>0</v>
      </c>
      <c r="H14778" t="s">
        <v>60823</v>
      </c>
      <c r="I14778">
        <v>20</v>
      </c>
      <c r="J14778" t="s">
        <v>53</v>
      </c>
      <c r="K14778">
        <v>1405</v>
      </c>
      <c r="L14778" t="s">
        <v>237</v>
      </c>
      <c r="M14778" t="s">
        <v>238</v>
      </c>
    </row>
    <row r="14779" spans="1:13" x14ac:dyDescent="0.35">
      <c r="A14779" t="s">
        <v>60824</v>
      </c>
      <c r="B14779" t="s">
        <v>14</v>
      </c>
      <c r="C14779" t="s">
        <v>60825</v>
      </c>
      <c r="D14779" t="s">
        <v>236</v>
      </c>
      <c r="E14779">
        <v>685994</v>
      </c>
      <c r="F14779">
        <v>17159</v>
      </c>
      <c r="G14779">
        <v>0</v>
      </c>
      <c r="H14779" t="s">
        <v>60826</v>
      </c>
      <c r="I14779">
        <v>20</v>
      </c>
      <c r="J14779" t="s">
        <v>53</v>
      </c>
      <c r="K14779">
        <v>1985</v>
      </c>
      <c r="L14779" t="s">
        <v>237</v>
      </c>
      <c r="M14779" t="s">
        <v>238</v>
      </c>
    </row>
    <row r="14780" spans="1:13" x14ac:dyDescent="0.35">
      <c r="A14780" t="s">
        <v>60827</v>
      </c>
      <c r="B14780" t="s">
        <v>14</v>
      </c>
      <c r="C14780" t="s">
        <v>60828</v>
      </c>
      <c r="D14780" t="s">
        <v>236</v>
      </c>
      <c r="E14780">
        <v>670161</v>
      </c>
      <c r="F14780">
        <v>10754</v>
      </c>
      <c r="G14780">
        <v>0</v>
      </c>
      <c r="H14780" t="s">
        <v>60829</v>
      </c>
      <c r="I14780">
        <v>20</v>
      </c>
      <c r="J14780" t="s">
        <v>53</v>
      </c>
      <c r="K14780">
        <v>1252</v>
      </c>
      <c r="L14780" t="s">
        <v>237</v>
      </c>
      <c r="M14780" t="s">
        <v>238</v>
      </c>
    </row>
    <row r="14781" spans="1:13" x14ac:dyDescent="0.35">
      <c r="A14781" t="s">
        <v>60830</v>
      </c>
      <c r="B14781" t="s">
        <v>14</v>
      </c>
      <c r="C14781" t="s">
        <v>60831</v>
      </c>
      <c r="D14781" t="s">
        <v>236</v>
      </c>
      <c r="E14781">
        <v>882995</v>
      </c>
      <c r="F14781">
        <v>11857</v>
      </c>
      <c r="G14781">
        <v>0</v>
      </c>
      <c r="H14781" t="s">
        <v>60832</v>
      </c>
      <c r="I14781">
        <v>20</v>
      </c>
      <c r="J14781" t="s">
        <v>53</v>
      </c>
      <c r="K14781">
        <v>2789</v>
      </c>
      <c r="L14781" t="s">
        <v>237</v>
      </c>
      <c r="M14781" t="s">
        <v>238</v>
      </c>
    </row>
    <row r="14782" spans="1:13" x14ac:dyDescent="0.35">
      <c r="A14782" t="s">
        <v>60833</v>
      </c>
      <c r="B14782" t="s">
        <v>14</v>
      </c>
      <c r="C14782" t="s">
        <v>60834</v>
      </c>
      <c r="D14782" t="s">
        <v>236</v>
      </c>
      <c r="E14782">
        <v>997114</v>
      </c>
      <c r="F14782">
        <v>15158</v>
      </c>
      <c r="G14782">
        <v>0</v>
      </c>
      <c r="H14782" t="s">
        <v>60835</v>
      </c>
      <c r="I14782">
        <v>20</v>
      </c>
      <c r="J14782" t="s">
        <v>53</v>
      </c>
      <c r="K14782">
        <v>2280</v>
      </c>
      <c r="L14782" t="s">
        <v>237</v>
      </c>
      <c r="M14782" t="s">
        <v>238</v>
      </c>
    </row>
    <row r="14783" spans="1:13" x14ac:dyDescent="0.35">
      <c r="A14783" t="s">
        <v>60836</v>
      </c>
      <c r="B14783" t="s">
        <v>14</v>
      </c>
      <c r="C14783" t="s">
        <v>60837</v>
      </c>
      <c r="D14783" t="s">
        <v>236</v>
      </c>
      <c r="E14783">
        <v>1137421</v>
      </c>
      <c r="F14783">
        <v>18446</v>
      </c>
      <c r="G14783">
        <v>0</v>
      </c>
      <c r="H14783" t="s">
        <v>60838</v>
      </c>
      <c r="I14783">
        <v>20</v>
      </c>
      <c r="J14783" t="s">
        <v>53</v>
      </c>
      <c r="K14783">
        <v>7734</v>
      </c>
      <c r="L14783" t="s">
        <v>237</v>
      </c>
      <c r="M14783" t="s">
        <v>238</v>
      </c>
    </row>
    <row r="14784" spans="1:13" x14ac:dyDescent="0.35">
      <c r="A14784" t="s">
        <v>60839</v>
      </c>
      <c r="B14784" t="s">
        <v>14</v>
      </c>
      <c r="C14784" t="s">
        <v>60840</v>
      </c>
      <c r="D14784" t="s">
        <v>236</v>
      </c>
      <c r="E14784">
        <v>762555</v>
      </c>
      <c r="F14784">
        <v>13677</v>
      </c>
      <c r="G14784">
        <v>0</v>
      </c>
      <c r="H14784" t="s">
        <v>60841</v>
      </c>
      <c r="I14784">
        <v>20</v>
      </c>
      <c r="J14784" t="s">
        <v>53</v>
      </c>
      <c r="K14784">
        <v>1545</v>
      </c>
      <c r="L14784" t="s">
        <v>237</v>
      </c>
      <c r="M14784" t="s">
        <v>238</v>
      </c>
    </row>
    <row r="14785" spans="1:13" x14ac:dyDescent="0.35">
      <c r="A14785" t="s">
        <v>60842</v>
      </c>
      <c r="B14785" t="s">
        <v>14</v>
      </c>
      <c r="C14785" t="s">
        <v>60843</v>
      </c>
      <c r="D14785" t="s">
        <v>236</v>
      </c>
      <c r="E14785">
        <v>367672</v>
      </c>
      <c r="F14785">
        <v>12273</v>
      </c>
      <c r="G14785">
        <v>0</v>
      </c>
      <c r="H14785" t="s">
        <v>60844</v>
      </c>
      <c r="I14785">
        <v>20</v>
      </c>
      <c r="J14785" t="s">
        <v>53</v>
      </c>
      <c r="K14785">
        <v>1029</v>
      </c>
      <c r="L14785" t="s">
        <v>237</v>
      </c>
      <c r="M14785" t="s">
        <v>60534</v>
      </c>
    </row>
    <row r="14786" spans="1:13" x14ac:dyDescent="0.35">
      <c r="A14786" t="s">
        <v>60845</v>
      </c>
      <c r="B14786" t="s">
        <v>14</v>
      </c>
      <c r="C14786" t="s">
        <v>60846</v>
      </c>
      <c r="D14786" t="s">
        <v>236</v>
      </c>
      <c r="E14786">
        <v>1282549</v>
      </c>
      <c r="F14786">
        <v>32745</v>
      </c>
      <c r="G14786">
        <v>0</v>
      </c>
      <c r="H14786" t="s">
        <v>60847</v>
      </c>
      <c r="I14786">
        <v>20</v>
      </c>
      <c r="J14786" t="s">
        <v>53</v>
      </c>
      <c r="K14786">
        <v>2927</v>
      </c>
      <c r="L14786" t="s">
        <v>237</v>
      </c>
      <c r="M14786" t="s">
        <v>238</v>
      </c>
    </row>
    <row r="14787" spans="1:13" x14ac:dyDescent="0.35">
      <c r="A14787" t="s">
        <v>60848</v>
      </c>
      <c r="B14787" t="s">
        <v>14</v>
      </c>
      <c r="C14787" t="s">
        <v>60849</v>
      </c>
      <c r="D14787" t="s">
        <v>236</v>
      </c>
      <c r="E14787">
        <v>945917</v>
      </c>
      <c r="F14787">
        <v>12249</v>
      </c>
      <c r="G14787">
        <v>0</v>
      </c>
      <c r="H14787" t="s">
        <v>60850</v>
      </c>
      <c r="I14787">
        <v>20</v>
      </c>
      <c r="J14787" t="s">
        <v>53</v>
      </c>
      <c r="K14787">
        <v>5445</v>
      </c>
      <c r="L14787" t="s">
        <v>237</v>
      </c>
      <c r="M14787" t="s">
        <v>238</v>
      </c>
    </row>
    <row r="14788" spans="1:13" x14ac:dyDescent="0.35">
      <c r="A14788" t="s">
        <v>60851</v>
      </c>
      <c r="B14788" t="s">
        <v>14</v>
      </c>
      <c r="C14788" t="s">
        <v>60852</v>
      </c>
      <c r="D14788" t="s">
        <v>236</v>
      </c>
      <c r="E14788">
        <v>375246</v>
      </c>
      <c r="F14788">
        <v>8795</v>
      </c>
      <c r="G14788">
        <v>0</v>
      </c>
      <c r="H14788" t="s">
        <v>60853</v>
      </c>
      <c r="I14788">
        <v>20</v>
      </c>
      <c r="J14788" t="s">
        <v>53</v>
      </c>
      <c r="K14788">
        <v>1786</v>
      </c>
      <c r="L14788" t="s">
        <v>237</v>
      </c>
      <c r="M14788" t="s">
        <v>238</v>
      </c>
    </row>
    <row r="14789" spans="1:13" x14ac:dyDescent="0.35">
      <c r="A14789" t="s">
        <v>60854</v>
      </c>
      <c r="B14789" t="s">
        <v>14</v>
      </c>
      <c r="C14789" t="s">
        <v>60855</v>
      </c>
      <c r="D14789" t="s">
        <v>236</v>
      </c>
      <c r="E14789">
        <v>996313</v>
      </c>
      <c r="F14789">
        <v>25175</v>
      </c>
      <c r="G14789">
        <v>0</v>
      </c>
      <c r="H14789" t="s">
        <v>60856</v>
      </c>
      <c r="I14789">
        <v>20</v>
      </c>
      <c r="J14789" t="s">
        <v>53</v>
      </c>
      <c r="K14789">
        <v>2006</v>
      </c>
      <c r="L14789" t="s">
        <v>237</v>
      </c>
      <c r="M14789" t="s">
        <v>238</v>
      </c>
    </row>
    <row r="14790" spans="1:13" x14ac:dyDescent="0.35">
      <c r="A14790" t="s">
        <v>60857</v>
      </c>
      <c r="B14790" t="s">
        <v>14</v>
      </c>
      <c r="C14790" t="s">
        <v>60858</v>
      </c>
      <c r="D14790" t="s">
        <v>236</v>
      </c>
      <c r="E14790">
        <v>260223</v>
      </c>
      <c r="F14790">
        <v>7877</v>
      </c>
      <c r="G14790">
        <v>0</v>
      </c>
      <c r="H14790" t="s">
        <v>60859</v>
      </c>
      <c r="I14790">
        <v>20</v>
      </c>
      <c r="J14790" t="s">
        <v>53</v>
      </c>
      <c r="K14790">
        <v>1173</v>
      </c>
      <c r="L14790" t="s">
        <v>237</v>
      </c>
      <c r="M14790" t="s">
        <v>60534</v>
      </c>
    </row>
    <row r="14791" spans="1:13" x14ac:dyDescent="0.35">
      <c r="A14791" t="s">
        <v>60860</v>
      </c>
      <c r="B14791" t="s">
        <v>14</v>
      </c>
      <c r="C14791" t="s">
        <v>60861</v>
      </c>
      <c r="D14791" t="s">
        <v>236</v>
      </c>
      <c r="E14791">
        <v>968157</v>
      </c>
      <c r="F14791">
        <v>26206</v>
      </c>
      <c r="G14791">
        <v>0</v>
      </c>
      <c r="H14791" t="s">
        <v>60862</v>
      </c>
      <c r="I14791">
        <v>20</v>
      </c>
      <c r="J14791" t="s">
        <v>53</v>
      </c>
      <c r="K14791">
        <v>8553</v>
      </c>
      <c r="L14791" t="s">
        <v>237</v>
      </c>
      <c r="M14791" t="s">
        <v>60863</v>
      </c>
    </row>
    <row r="14792" spans="1:13" x14ac:dyDescent="0.35">
      <c r="A14792" t="e">
        <f>-diA_-vkNoI</f>
        <v>#NAME?</v>
      </c>
      <c r="B14792" t="s">
        <v>14</v>
      </c>
      <c r="C14792" t="s">
        <v>60864</v>
      </c>
      <c r="D14792" t="s">
        <v>236</v>
      </c>
      <c r="E14792">
        <v>742677</v>
      </c>
      <c r="F14792">
        <v>13407</v>
      </c>
      <c r="G14792">
        <v>0</v>
      </c>
      <c r="H14792" t="s">
        <v>60865</v>
      </c>
      <c r="I14792">
        <v>20</v>
      </c>
      <c r="J14792" t="s">
        <v>53</v>
      </c>
      <c r="K14792">
        <v>3502</v>
      </c>
      <c r="L14792" t="s">
        <v>237</v>
      </c>
      <c r="M14792" t="s">
        <v>238</v>
      </c>
    </row>
    <row r="14793" spans="1:13" x14ac:dyDescent="0.35">
      <c r="A14793" t="s">
        <v>60866</v>
      </c>
      <c r="B14793" t="s">
        <v>14</v>
      </c>
      <c r="C14793" t="s">
        <v>60867</v>
      </c>
      <c r="D14793" t="s">
        <v>236</v>
      </c>
      <c r="E14793">
        <v>1384354</v>
      </c>
      <c r="F14793">
        <v>72745</v>
      </c>
      <c r="G14793">
        <v>0</v>
      </c>
      <c r="H14793" t="s">
        <v>60868</v>
      </c>
      <c r="I14793">
        <v>20</v>
      </c>
      <c r="J14793" t="s">
        <v>53</v>
      </c>
      <c r="K14793">
        <v>9640</v>
      </c>
      <c r="L14793" t="s">
        <v>237</v>
      </c>
      <c r="M14793" t="s">
        <v>238</v>
      </c>
    </row>
    <row r="14794" spans="1:13" x14ac:dyDescent="0.35">
      <c r="A14794" t="s">
        <v>60869</v>
      </c>
      <c r="B14794" t="s">
        <v>14</v>
      </c>
      <c r="C14794" t="s">
        <v>60870</v>
      </c>
      <c r="D14794" t="s">
        <v>236</v>
      </c>
      <c r="E14794">
        <v>348775</v>
      </c>
      <c r="F14794">
        <v>8791</v>
      </c>
      <c r="G14794">
        <v>0</v>
      </c>
      <c r="H14794" t="s">
        <v>60871</v>
      </c>
      <c r="I14794">
        <v>20</v>
      </c>
      <c r="J14794" t="s">
        <v>53</v>
      </c>
      <c r="K14794">
        <v>664</v>
      </c>
      <c r="L14794" t="s">
        <v>237</v>
      </c>
      <c r="M14794" t="s">
        <v>60534</v>
      </c>
    </row>
    <row r="14795" spans="1:13" x14ac:dyDescent="0.35">
      <c r="A14795" t="s">
        <v>60872</v>
      </c>
      <c r="B14795" t="s">
        <v>14</v>
      </c>
      <c r="C14795" t="s">
        <v>60873</v>
      </c>
      <c r="D14795" t="s">
        <v>236</v>
      </c>
      <c r="E14795">
        <v>567328</v>
      </c>
      <c r="F14795">
        <v>11747</v>
      </c>
      <c r="G14795">
        <v>0</v>
      </c>
      <c r="H14795" t="s">
        <v>60874</v>
      </c>
      <c r="I14795">
        <v>20</v>
      </c>
      <c r="J14795" t="s">
        <v>53</v>
      </c>
      <c r="K14795">
        <v>3255</v>
      </c>
      <c r="L14795" t="s">
        <v>237</v>
      </c>
      <c r="M14795" t="s">
        <v>238</v>
      </c>
    </row>
    <row r="14796" spans="1:13" x14ac:dyDescent="0.35">
      <c r="A14796" t="s">
        <v>60875</v>
      </c>
      <c r="B14796" t="s">
        <v>14</v>
      </c>
      <c r="C14796" t="s">
        <v>60876</v>
      </c>
      <c r="D14796" t="s">
        <v>236</v>
      </c>
      <c r="E14796">
        <v>1072965</v>
      </c>
      <c r="F14796">
        <v>17941</v>
      </c>
      <c r="G14796">
        <v>0</v>
      </c>
      <c r="H14796" t="s">
        <v>60877</v>
      </c>
      <c r="I14796">
        <v>20</v>
      </c>
      <c r="J14796" t="s">
        <v>53</v>
      </c>
      <c r="K14796">
        <v>3795</v>
      </c>
      <c r="L14796" t="s">
        <v>237</v>
      </c>
      <c r="M14796" t="s">
        <v>238</v>
      </c>
    </row>
    <row r="14797" spans="1:13" x14ac:dyDescent="0.35">
      <c r="A14797" t="s">
        <v>60878</v>
      </c>
      <c r="B14797" t="s">
        <v>14</v>
      </c>
      <c r="C14797" t="s">
        <v>60879</v>
      </c>
      <c r="D14797" t="s">
        <v>236</v>
      </c>
      <c r="E14797">
        <v>695113</v>
      </c>
      <c r="F14797">
        <v>13360</v>
      </c>
      <c r="G14797">
        <v>0</v>
      </c>
      <c r="H14797" t="s">
        <v>60880</v>
      </c>
      <c r="I14797">
        <v>20</v>
      </c>
      <c r="J14797" t="s">
        <v>53</v>
      </c>
      <c r="K14797">
        <v>1969</v>
      </c>
      <c r="L14797" t="s">
        <v>237</v>
      </c>
      <c r="M14797" t="s">
        <v>238</v>
      </c>
    </row>
    <row r="14798" spans="1:13" x14ac:dyDescent="0.35">
      <c r="A14798" t="s">
        <v>60881</v>
      </c>
      <c r="B14798" t="s">
        <v>14</v>
      </c>
      <c r="C14798" t="s">
        <v>60882</v>
      </c>
      <c r="D14798" t="s">
        <v>236</v>
      </c>
      <c r="E14798">
        <v>1052940</v>
      </c>
      <c r="F14798">
        <v>12218</v>
      </c>
      <c r="G14798">
        <v>0</v>
      </c>
      <c r="H14798" t="s">
        <v>60883</v>
      </c>
      <c r="I14798">
        <v>20</v>
      </c>
      <c r="J14798" t="s">
        <v>53</v>
      </c>
      <c r="K14798">
        <v>1061</v>
      </c>
      <c r="L14798" t="s">
        <v>237</v>
      </c>
      <c r="M14798" t="s">
        <v>238</v>
      </c>
    </row>
    <row r="14799" spans="1:13" x14ac:dyDescent="0.35">
      <c r="A14799" t="s">
        <v>60884</v>
      </c>
      <c r="B14799" t="s">
        <v>14</v>
      </c>
      <c r="C14799" t="s">
        <v>60885</v>
      </c>
      <c r="D14799" t="s">
        <v>236</v>
      </c>
      <c r="E14799">
        <v>380189</v>
      </c>
      <c r="F14799">
        <v>13529</v>
      </c>
      <c r="G14799">
        <v>0</v>
      </c>
      <c r="H14799" t="s">
        <v>60886</v>
      </c>
      <c r="I14799">
        <v>20</v>
      </c>
      <c r="J14799" t="s">
        <v>53</v>
      </c>
      <c r="K14799">
        <v>1206</v>
      </c>
      <c r="L14799" t="s">
        <v>237</v>
      </c>
      <c r="M14799" t="s">
        <v>60534</v>
      </c>
    </row>
    <row r="14800" spans="1:13" x14ac:dyDescent="0.35">
      <c r="A14800" t="s">
        <v>60887</v>
      </c>
      <c r="B14800" t="s">
        <v>14</v>
      </c>
      <c r="C14800" t="s">
        <v>60888</v>
      </c>
      <c r="D14800" t="s">
        <v>236</v>
      </c>
      <c r="E14800">
        <v>2736806</v>
      </c>
      <c r="F14800">
        <v>79657</v>
      </c>
      <c r="G14800">
        <v>0</v>
      </c>
      <c r="H14800" t="s">
        <v>60889</v>
      </c>
      <c r="I14800">
        <v>20</v>
      </c>
      <c r="J14800" t="s">
        <v>53</v>
      </c>
      <c r="K14800">
        <v>4018</v>
      </c>
      <c r="L14800" t="s">
        <v>237</v>
      </c>
      <c r="M14800" t="s">
        <v>238</v>
      </c>
    </row>
    <row r="14801" spans="1:13" x14ac:dyDescent="0.35">
      <c r="A14801" t="s">
        <v>60890</v>
      </c>
      <c r="B14801" t="s">
        <v>14</v>
      </c>
      <c r="C14801" t="s">
        <v>60891</v>
      </c>
      <c r="D14801" t="s">
        <v>236</v>
      </c>
      <c r="E14801">
        <v>852998</v>
      </c>
      <c r="F14801">
        <v>17334</v>
      </c>
      <c r="G14801">
        <v>0</v>
      </c>
      <c r="H14801" t="s">
        <v>60892</v>
      </c>
      <c r="I14801">
        <v>20</v>
      </c>
      <c r="J14801" t="s">
        <v>53</v>
      </c>
      <c r="K14801">
        <v>1416</v>
      </c>
      <c r="L14801" t="s">
        <v>237</v>
      </c>
      <c r="M14801" t="s">
        <v>238</v>
      </c>
    </row>
    <row r="14802" spans="1:13" x14ac:dyDescent="0.35">
      <c r="A14802" t="s">
        <v>60893</v>
      </c>
      <c r="B14802" t="s">
        <v>14</v>
      </c>
      <c r="C14802" t="s">
        <v>60894</v>
      </c>
      <c r="D14802" t="s">
        <v>236</v>
      </c>
      <c r="E14802">
        <v>810076</v>
      </c>
      <c r="F14802">
        <v>14804</v>
      </c>
      <c r="G14802">
        <v>0</v>
      </c>
      <c r="H14802" t="s">
        <v>60895</v>
      </c>
      <c r="I14802">
        <v>20</v>
      </c>
      <c r="J14802" t="s">
        <v>53</v>
      </c>
      <c r="K14802">
        <v>2646</v>
      </c>
      <c r="L14802" t="s">
        <v>237</v>
      </c>
      <c r="M14802" t="s">
        <v>238</v>
      </c>
    </row>
    <row r="14803" spans="1:13" x14ac:dyDescent="0.35">
      <c r="A14803" t="s">
        <v>60896</v>
      </c>
      <c r="B14803" t="s">
        <v>14</v>
      </c>
      <c r="C14803" t="s">
        <v>60897</v>
      </c>
      <c r="D14803" t="s">
        <v>236</v>
      </c>
      <c r="E14803">
        <v>840707</v>
      </c>
      <c r="F14803">
        <v>18013</v>
      </c>
      <c r="G14803">
        <v>0</v>
      </c>
      <c r="H14803" t="s">
        <v>60898</v>
      </c>
      <c r="I14803">
        <v>20</v>
      </c>
      <c r="J14803" t="s">
        <v>53</v>
      </c>
      <c r="K14803">
        <v>5214</v>
      </c>
      <c r="L14803" t="s">
        <v>237</v>
      </c>
      <c r="M14803" t="s">
        <v>238</v>
      </c>
    </row>
    <row r="14804" spans="1:13" x14ac:dyDescent="0.35">
      <c r="A14804" t="s">
        <v>60899</v>
      </c>
      <c r="B14804" t="s">
        <v>14</v>
      </c>
      <c r="C14804" t="s">
        <v>60900</v>
      </c>
      <c r="D14804" t="s">
        <v>236</v>
      </c>
      <c r="E14804">
        <v>1047688</v>
      </c>
      <c r="F14804">
        <v>20184</v>
      </c>
      <c r="G14804">
        <v>0</v>
      </c>
      <c r="H14804" t="s">
        <v>60901</v>
      </c>
      <c r="I14804">
        <v>20</v>
      </c>
      <c r="J14804" t="s">
        <v>53</v>
      </c>
      <c r="K14804">
        <v>12531</v>
      </c>
      <c r="L14804" t="s">
        <v>237</v>
      </c>
      <c r="M14804" t="s">
        <v>238</v>
      </c>
    </row>
    <row r="14805" spans="1:13" x14ac:dyDescent="0.35">
      <c r="A14805" t="s">
        <v>60902</v>
      </c>
      <c r="B14805" t="s">
        <v>14</v>
      </c>
      <c r="C14805" t="s">
        <v>60903</v>
      </c>
      <c r="D14805" t="s">
        <v>236</v>
      </c>
      <c r="E14805">
        <v>196482</v>
      </c>
      <c r="F14805">
        <v>8347</v>
      </c>
      <c r="G14805">
        <v>0</v>
      </c>
      <c r="H14805" t="s">
        <v>60904</v>
      </c>
      <c r="I14805">
        <v>20</v>
      </c>
      <c r="J14805" t="s">
        <v>53</v>
      </c>
      <c r="K14805">
        <v>949</v>
      </c>
      <c r="L14805" t="s">
        <v>237</v>
      </c>
      <c r="M14805" t="s">
        <v>60534</v>
      </c>
    </row>
    <row r="14806" spans="1:13" x14ac:dyDescent="0.35">
      <c r="A14806" t="s">
        <v>60905</v>
      </c>
      <c r="B14806" t="s">
        <v>14</v>
      </c>
      <c r="C14806" t="s">
        <v>60906</v>
      </c>
      <c r="D14806" t="s">
        <v>236</v>
      </c>
      <c r="E14806">
        <v>1160740</v>
      </c>
      <c r="F14806">
        <v>24695</v>
      </c>
      <c r="G14806">
        <v>0</v>
      </c>
      <c r="H14806" t="s">
        <v>60907</v>
      </c>
      <c r="I14806">
        <v>20</v>
      </c>
      <c r="J14806" t="s">
        <v>53</v>
      </c>
      <c r="K14806">
        <v>1868</v>
      </c>
      <c r="L14806" t="s">
        <v>237</v>
      </c>
      <c r="M14806" t="s">
        <v>238</v>
      </c>
    </row>
    <row r="14807" spans="1:13" x14ac:dyDescent="0.35">
      <c r="A14807" t="s">
        <v>60908</v>
      </c>
      <c r="B14807" t="s">
        <v>14</v>
      </c>
      <c r="C14807" t="s">
        <v>60909</v>
      </c>
      <c r="D14807" t="s">
        <v>236</v>
      </c>
      <c r="E14807">
        <v>865217</v>
      </c>
      <c r="F14807">
        <v>20714</v>
      </c>
      <c r="G14807">
        <v>0</v>
      </c>
      <c r="H14807" t="s">
        <v>60910</v>
      </c>
      <c r="I14807">
        <v>20</v>
      </c>
      <c r="J14807" t="s">
        <v>53</v>
      </c>
      <c r="K14807">
        <v>8483</v>
      </c>
      <c r="L14807" t="s">
        <v>237</v>
      </c>
      <c r="M14807" t="s">
        <v>238</v>
      </c>
    </row>
    <row r="14808" spans="1:13" x14ac:dyDescent="0.35">
      <c r="A14808" t="s">
        <v>60911</v>
      </c>
      <c r="B14808" t="s">
        <v>14</v>
      </c>
      <c r="C14808" t="s">
        <v>60912</v>
      </c>
      <c r="D14808" t="s">
        <v>236</v>
      </c>
      <c r="E14808">
        <v>282341</v>
      </c>
      <c r="F14808">
        <v>7838</v>
      </c>
      <c r="G14808">
        <v>0</v>
      </c>
      <c r="H14808" t="s">
        <v>60913</v>
      </c>
      <c r="I14808">
        <v>20</v>
      </c>
      <c r="J14808" t="s">
        <v>53</v>
      </c>
      <c r="K14808">
        <v>497</v>
      </c>
      <c r="L14808" t="s">
        <v>237</v>
      </c>
      <c r="M14808" t="s">
        <v>60534</v>
      </c>
    </row>
    <row r="14809" spans="1:13" x14ac:dyDescent="0.35">
      <c r="A14809" t="s">
        <v>60914</v>
      </c>
      <c r="B14809" t="s">
        <v>14</v>
      </c>
      <c r="C14809" t="s">
        <v>60915</v>
      </c>
      <c r="D14809" t="s">
        <v>236</v>
      </c>
      <c r="E14809">
        <v>723432</v>
      </c>
      <c r="F14809">
        <v>16575</v>
      </c>
      <c r="G14809">
        <v>0</v>
      </c>
      <c r="H14809" t="s">
        <v>60916</v>
      </c>
      <c r="I14809">
        <v>20</v>
      </c>
      <c r="J14809" t="s">
        <v>53</v>
      </c>
      <c r="K14809">
        <v>1974</v>
      </c>
      <c r="L14809" t="s">
        <v>237</v>
      </c>
      <c r="M14809" t="s">
        <v>60917</v>
      </c>
    </row>
    <row r="14810" spans="1:13" x14ac:dyDescent="0.35">
      <c r="A14810" t="s">
        <v>60918</v>
      </c>
      <c r="B14810" t="s">
        <v>14</v>
      </c>
      <c r="C14810" t="s">
        <v>60919</v>
      </c>
      <c r="D14810" t="s">
        <v>236</v>
      </c>
      <c r="E14810">
        <v>630414</v>
      </c>
      <c r="F14810">
        <v>14114</v>
      </c>
      <c r="G14810">
        <v>0</v>
      </c>
      <c r="H14810" t="s">
        <v>60920</v>
      </c>
      <c r="I14810">
        <v>20</v>
      </c>
      <c r="J14810" t="s">
        <v>53</v>
      </c>
      <c r="K14810">
        <v>2550</v>
      </c>
      <c r="L14810" t="s">
        <v>237</v>
      </c>
      <c r="M14810" t="s">
        <v>238</v>
      </c>
    </row>
    <row r="14811" spans="1:13" x14ac:dyDescent="0.35">
      <c r="A14811" t="s">
        <v>60921</v>
      </c>
      <c r="B14811" t="s">
        <v>14</v>
      </c>
      <c r="C14811" t="s">
        <v>60922</v>
      </c>
      <c r="D14811" t="s">
        <v>236</v>
      </c>
      <c r="E14811">
        <v>889475</v>
      </c>
      <c r="F14811">
        <v>46679</v>
      </c>
      <c r="G14811">
        <v>0</v>
      </c>
      <c r="H14811" t="s">
        <v>60923</v>
      </c>
      <c r="I14811">
        <v>20</v>
      </c>
      <c r="J14811" t="s">
        <v>53</v>
      </c>
      <c r="K14811">
        <v>2898</v>
      </c>
      <c r="L14811" t="s">
        <v>237</v>
      </c>
      <c r="M14811" t="s">
        <v>238</v>
      </c>
    </row>
    <row r="14812" spans="1:13" x14ac:dyDescent="0.35">
      <c r="A14812" t="s">
        <v>60924</v>
      </c>
      <c r="B14812" t="s">
        <v>14</v>
      </c>
      <c r="C14812" t="s">
        <v>60925</v>
      </c>
      <c r="D14812" t="s">
        <v>236</v>
      </c>
      <c r="E14812">
        <v>404964</v>
      </c>
      <c r="F14812">
        <v>15556</v>
      </c>
      <c r="G14812">
        <v>0</v>
      </c>
      <c r="H14812" t="s">
        <v>60926</v>
      </c>
      <c r="I14812">
        <v>20</v>
      </c>
      <c r="J14812" t="s">
        <v>53</v>
      </c>
      <c r="K14812">
        <v>616</v>
      </c>
      <c r="L14812" t="s">
        <v>237</v>
      </c>
      <c r="M14812" t="s">
        <v>60534</v>
      </c>
    </row>
    <row r="14813" spans="1:13" x14ac:dyDescent="0.35">
      <c r="A14813" t="s">
        <v>60927</v>
      </c>
      <c r="B14813" t="s">
        <v>14</v>
      </c>
      <c r="C14813" t="s">
        <v>60928</v>
      </c>
      <c r="D14813" t="s">
        <v>236</v>
      </c>
      <c r="E14813">
        <v>625424</v>
      </c>
      <c r="F14813">
        <v>20671</v>
      </c>
      <c r="G14813">
        <v>0</v>
      </c>
      <c r="H14813" t="s">
        <v>60929</v>
      </c>
      <c r="I14813">
        <v>20</v>
      </c>
      <c r="J14813" t="s">
        <v>53</v>
      </c>
      <c r="K14813">
        <v>1579</v>
      </c>
      <c r="L14813" t="s">
        <v>237</v>
      </c>
      <c r="M14813" t="s">
        <v>238</v>
      </c>
    </row>
    <row r="14814" spans="1:13" x14ac:dyDescent="0.35">
      <c r="A14814" t="s">
        <v>60930</v>
      </c>
      <c r="B14814" t="s">
        <v>14</v>
      </c>
      <c r="C14814" t="s">
        <v>60931</v>
      </c>
      <c r="D14814" t="s">
        <v>236</v>
      </c>
      <c r="E14814">
        <v>1003256</v>
      </c>
      <c r="F14814">
        <v>22379</v>
      </c>
      <c r="G14814">
        <v>0</v>
      </c>
      <c r="H14814" t="s">
        <v>60932</v>
      </c>
      <c r="I14814">
        <v>20</v>
      </c>
      <c r="J14814" t="s">
        <v>53</v>
      </c>
      <c r="K14814">
        <v>4748</v>
      </c>
      <c r="L14814" t="s">
        <v>237</v>
      </c>
      <c r="M14814" t="s">
        <v>238</v>
      </c>
    </row>
    <row r="14815" spans="1:13" x14ac:dyDescent="0.35">
      <c r="A14815" t="s">
        <v>60933</v>
      </c>
      <c r="B14815" t="s">
        <v>14</v>
      </c>
      <c r="C14815" t="s">
        <v>60934</v>
      </c>
      <c r="D14815" t="s">
        <v>236</v>
      </c>
      <c r="E14815">
        <v>487960</v>
      </c>
      <c r="F14815">
        <v>19610</v>
      </c>
      <c r="G14815">
        <v>0</v>
      </c>
      <c r="H14815" t="s">
        <v>60935</v>
      </c>
      <c r="I14815">
        <v>20</v>
      </c>
      <c r="J14815" t="s">
        <v>53</v>
      </c>
      <c r="K14815">
        <v>4000</v>
      </c>
      <c r="L14815" t="s">
        <v>237</v>
      </c>
      <c r="M14815" t="s">
        <v>238</v>
      </c>
    </row>
    <row r="14816" spans="1:13" x14ac:dyDescent="0.35">
      <c r="A14816" t="s">
        <v>60936</v>
      </c>
      <c r="B14816" t="s">
        <v>14</v>
      </c>
      <c r="C14816" t="s">
        <v>60937</v>
      </c>
      <c r="D14816" t="s">
        <v>236</v>
      </c>
      <c r="E14816">
        <v>714540</v>
      </c>
      <c r="F14816">
        <v>36552</v>
      </c>
      <c r="G14816">
        <v>0</v>
      </c>
      <c r="H14816" t="s">
        <v>60938</v>
      </c>
      <c r="I14816">
        <v>20</v>
      </c>
      <c r="J14816" t="s">
        <v>53</v>
      </c>
      <c r="K14816">
        <v>3443</v>
      </c>
      <c r="L14816" t="s">
        <v>237</v>
      </c>
      <c r="M14816" t="s">
        <v>238</v>
      </c>
    </row>
    <row r="14817" spans="1:13" x14ac:dyDescent="0.35">
      <c r="A14817" t="s">
        <v>60939</v>
      </c>
      <c r="B14817" t="s">
        <v>14</v>
      </c>
      <c r="C14817" t="s">
        <v>60940</v>
      </c>
      <c r="D14817" t="s">
        <v>236</v>
      </c>
      <c r="E14817">
        <v>307696</v>
      </c>
      <c r="F14817">
        <v>12083</v>
      </c>
      <c r="G14817">
        <v>0</v>
      </c>
      <c r="H14817" t="s">
        <v>60941</v>
      </c>
      <c r="I14817">
        <v>20</v>
      </c>
      <c r="J14817" t="s">
        <v>53</v>
      </c>
      <c r="K14817">
        <v>635</v>
      </c>
      <c r="L14817" t="s">
        <v>237</v>
      </c>
      <c r="M14817" t="s">
        <v>60534</v>
      </c>
    </row>
    <row r="14818" spans="1:13" x14ac:dyDescent="0.35">
      <c r="A14818" t="s">
        <v>60942</v>
      </c>
      <c r="B14818" t="s">
        <v>14</v>
      </c>
      <c r="C14818" t="s">
        <v>60943</v>
      </c>
      <c r="D14818" t="s">
        <v>236</v>
      </c>
      <c r="E14818">
        <v>872817</v>
      </c>
      <c r="F14818">
        <v>17403</v>
      </c>
      <c r="G14818">
        <v>0</v>
      </c>
      <c r="H14818" t="s">
        <v>60944</v>
      </c>
      <c r="I14818">
        <v>20</v>
      </c>
      <c r="J14818" t="s">
        <v>53</v>
      </c>
      <c r="K14818">
        <v>5088</v>
      </c>
      <c r="L14818" t="s">
        <v>237</v>
      </c>
      <c r="M14818" t="s">
        <v>238</v>
      </c>
    </row>
    <row r="14819" spans="1:13" x14ac:dyDescent="0.35">
      <c r="A14819" t="s">
        <v>60945</v>
      </c>
      <c r="B14819" t="s">
        <v>14</v>
      </c>
      <c r="C14819" t="s">
        <v>60946</v>
      </c>
      <c r="D14819" t="s">
        <v>236</v>
      </c>
      <c r="E14819">
        <v>698375</v>
      </c>
      <c r="F14819">
        <v>16945</v>
      </c>
      <c r="G14819">
        <v>0</v>
      </c>
      <c r="H14819" t="s">
        <v>60947</v>
      </c>
      <c r="I14819">
        <v>20</v>
      </c>
      <c r="J14819" t="s">
        <v>53</v>
      </c>
      <c r="K14819">
        <v>1909</v>
      </c>
      <c r="L14819" t="s">
        <v>237</v>
      </c>
      <c r="M14819" t="s">
        <v>238</v>
      </c>
    </row>
    <row r="14820" spans="1:13" x14ac:dyDescent="0.35">
      <c r="A14820" t="e">
        <f>-mDvLovBwHs</f>
        <v>#NAME?</v>
      </c>
      <c r="B14820" t="s">
        <v>14</v>
      </c>
      <c r="C14820" t="s">
        <v>60948</v>
      </c>
      <c r="D14820" t="s">
        <v>236</v>
      </c>
      <c r="E14820">
        <v>811493</v>
      </c>
      <c r="F14820">
        <v>18791</v>
      </c>
      <c r="G14820">
        <v>0</v>
      </c>
      <c r="H14820" t="s">
        <v>60949</v>
      </c>
      <c r="I14820">
        <v>20</v>
      </c>
      <c r="J14820" t="s">
        <v>53</v>
      </c>
      <c r="K14820">
        <v>2079</v>
      </c>
      <c r="L14820" t="s">
        <v>237</v>
      </c>
      <c r="M14820" t="s">
        <v>238</v>
      </c>
    </row>
    <row r="14821" spans="1:13" x14ac:dyDescent="0.35">
      <c r="A14821" t="s">
        <v>60950</v>
      </c>
      <c r="B14821" t="s">
        <v>14</v>
      </c>
      <c r="C14821" t="s">
        <v>60951</v>
      </c>
      <c r="D14821" t="s">
        <v>236</v>
      </c>
      <c r="E14821">
        <v>1241286</v>
      </c>
      <c r="F14821">
        <v>20290</v>
      </c>
      <c r="G14821">
        <v>0</v>
      </c>
      <c r="H14821" t="s">
        <v>60952</v>
      </c>
      <c r="I14821">
        <v>20</v>
      </c>
      <c r="J14821" t="s">
        <v>53</v>
      </c>
      <c r="K14821">
        <v>2321</v>
      </c>
      <c r="L14821" t="s">
        <v>237</v>
      </c>
      <c r="M14821" t="s">
        <v>238</v>
      </c>
    </row>
    <row r="14822" spans="1:13" x14ac:dyDescent="0.35">
      <c r="A14822" t="s">
        <v>60953</v>
      </c>
      <c r="B14822" t="s">
        <v>14</v>
      </c>
      <c r="C14822" t="s">
        <v>60954</v>
      </c>
      <c r="D14822" t="s">
        <v>236</v>
      </c>
      <c r="E14822">
        <v>393110</v>
      </c>
      <c r="F14822">
        <v>13624</v>
      </c>
      <c r="G14822">
        <v>0</v>
      </c>
      <c r="H14822" t="s">
        <v>60955</v>
      </c>
      <c r="I14822">
        <v>20</v>
      </c>
      <c r="J14822" t="s">
        <v>53</v>
      </c>
      <c r="K14822">
        <v>1494</v>
      </c>
      <c r="L14822" t="s">
        <v>237</v>
      </c>
      <c r="M14822" t="s">
        <v>60534</v>
      </c>
    </row>
    <row r="14823" spans="1:13" x14ac:dyDescent="0.35">
      <c r="A14823" t="s">
        <v>60956</v>
      </c>
      <c r="B14823" t="s">
        <v>14</v>
      </c>
      <c r="C14823" t="s">
        <v>60957</v>
      </c>
      <c r="D14823" t="s">
        <v>236</v>
      </c>
      <c r="E14823">
        <v>1354003</v>
      </c>
      <c r="F14823">
        <v>35927</v>
      </c>
      <c r="G14823">
        <v>0</v>
      </c>
      <c r="H14823" t="s">
        <v>60958</v>
      </c>
      <c r="I14823">
        <v>20</v>
      </c>
      <c r="J14823" t="s">
        <v>53</v>
      </c>
      <c r="K14823">
        <v>10225</v>
      </c>
      <c r="L14823" t="s">
        <v>237</v>
      </c>
      <c r="M14823" t="s">
        <v>238</v>
      </c>
    </row>
    <row r="14824" spans="1:13" x14ac:dyDescent="0.35">
      <c r="A14824" t="s">
        <v>60959</v>
      </c>
      <c r="B14824" t="s">
        <v>14</v>
      </c>
      <c r="C14824" t="s">
        <v>60960</v>
      </c>
      <c r="D14824" t="s">
        <v>236</v>
      </c>
      <c r="E14824">
        <v>1349899</v>
      </c>
      <c r="F14824">
        <v>22544</v>
      </c>
      <c r="G14824">
        <v>0</v>
      </c>
      <c r="H14824" t="s">
        <v>60961</v>
      </c>
      <c r="I14824">
        <v>20</v>
      </c>
      <c r="J14824" t="s">
        <v>53</v>
      </c>
      <c r="K14824">
        <v>2037</v>
      </c>
      <c r="L14824" t="s">
        <v>237</v>
      </c>
      <c r="M14824" t="s">
        <v>238</v>
      </c>
    </row>
    <row r="14825" spans="1:13" x14ac:dyDescent="0.35">
      <c r="A14825" t="s">
        <v>60962</v>
      </c>
      <c r="B14825" t="s">
        <v>14</v>
      </c>
      <c r="C14825" t="s">
        <v>60963</v>
      </c>
      <c r="D14825" t="s">
        <v>236</v>
      </c>
      <c r="E14825">
        <v>1710725</v>
      </c>
      <c r="F14825">
        <v>21317</v>
      </c>
      <c r="G14825">
        <v>0</v>
      </c>
      <c r="H14825" t="s">
        <v>60964</v>
      </c>
      <c r="I14825">
        <v>20</v>
      </c>
      <c r="J14825" t="s">
        <v>53</v>
      </c>
      <c r="K14825">
        <v>1997</v>
      </c>
      <c r="L14825" t="s">
        <v>237</v>
      </c>
      <c r="M14825" t="s">
        <v>238</v>
      </c>
    </row>
    <row r="14826" spans="1:13" x14ac:dyDescent="0.35">
      <c r="A14826" t="s">
        <v>60965</v>
      </c>
      <c r="B14826" t="s">
        <v>14</v>
      </c>
      <c r="C14826" t="s">
        <v>60966</v>
      </c>
      <c r="D14826" t="s">
        <v>236</v>
      </c>
      <c r="E14826">
        <v>1126374</v>
      </c>
      <c r="F14826">
        <v>37461</v>
      </c>
      <c r="G14826">
        <v>0</v>
      </c>
      <c r="H14826" t="s">
        <v>60967</v>
      </c>
      <c r="I14826">
        <v>20</v>
      </c>
      <c r="J14826" t="s">
        <v>53</v>
      </c>
      <c r="K14826">
        <v>1843</v>
      </c>
      <c r="L14826" t="s">
        <v>237</v>
      </c>
      <c r="M14826" t="s">
        <v>238</v>
      </c>
    </row>
    <row r="14827" spans="1:13" x14ac:dyDescent="0.35">
      <c r="A14827" t="s">
        <v>60968</v>
      </c>
      <c r="B14827" t="s">
        <v>14</v>
      </c>
      <c r="C14827" t="s">
        <v>60969</v>
      </c>
      <c r="D14827" t="s">
        <v>236</v>
      </c>
      <c r="E14827">
        <v>751485</v>
      </c>
      <c r="F14827">
        <v>31612</v>
      </c>
      <c r="G14827">
        <v>0</v>
      </c>
      <c r="H14827" t="s">
        <v>60970</v>
      </c>
      <c r="I14827">
        <v>20</v>
      </c>
      <c r="J14827" t="s">
        <v>53</v>
      </c>
      <c r="K14827">
        <v>9758</v>
      </c>
      <c r="L14827" t="s">
        <v>237</v>
      </c>
      <c r="M14827" t="s">
        <v>238</v>
      </c>
    </row>
    <row r="14828" spans="1:13" x14ac:dyDescent="0.35">
      <c r="A14828" t="s">
        <v>60971</v>
      </c>
      <c r="B14828" t="s">
        <v>14</v>
      </c>
      <c r="C14828" t="s">
        <v>60972</v>
      </c>
      <c r="D14828" t="s">
        <v>236</v>
      </c>
      <c r="E14828">
        <v>319812</v>
      </c>
      <c r="F14828">
        <v>13324</v>
      </c>
      <c r="G14828">
        <v>0</v>
      </c>
      <c r="H14828" t="s">
        <v>60973</v>
      </c>
      <c r="I14828">
        <v>20</v>
      </c>
      <c r="J14828" t="s">
        <v>53</v>
      </c>
      <c r="K14828">
        <v>698</v>
      </c>
      <c r="L14828" t="s">
        <v>237</v>
      </c>
      <c r="M14828" t="s">
        <v>60534</v>
      </c>
    </row>
    <row r="14829" spans="1:13" x14ac:dyDescent="0.35">
      <c r="A14829" t="s">
        <v>60974</v>
      </c>
      <c r="B14829" t="s">
        <v>14</v>
      </c>
      <c r="C14829" t="s">
        <v>60975</v>
      </c>
      <c r="D14829" t="s">
        <v>236</v>
      </c>
      <c r="E14829">
        <v>589200</v>
      </c>
      <c r="F14829">
        <v>21171</v>
      </c>
      <c r="G14829">
        <v>0</v>
      </c>
      <c r="H14829" t="s">
        <v>60976</v>
      </c>
      <c r="I14829">
        <v>20</v>
      </c>
      <c r="J14829" t="s">
        <v>53</v>
      </c>
      <c r="K14829">
        <v>1632</v>
      </c>
      <c r="L14829" t="s">
        <v>237</v>
      </c>
      <c r="M14829" t="s">
        <v>60977</v>
      </c>
    </row>
    <row r="14830" spans="1:13" x14ac:dyDescent="0.35">
      <c r="A14830" t="s">
        <v>60978</v>
      </c>
      <c r="B14830" t="s">
        <v>14</v>
      </c>
      <c r="C14830" t="s">
        <v>60979</v>
      </c>
      <c r="D14830" t="s">
        <v>236</v>
      </c>
      <c r="E14830">
        <v>385346</v>
      </c>
      <c r="F14830">
        <v>16137</v>
      </c>
      <c r="G14830">
        <v>0</v>
      </c>
      <c r="H14830" t="s">
        <v>60980</v>
      </c>
      <c r="I14830">
        <v>20</v>
      </c>
      <c r="J14830" t="s">
        <v>53</v>
      </c>
      <c r="K14830">
        <v>1560</v>
      </c>
      <c r="L14830" t="s">
        <v>237</v>
      </c>
      <c r="M14830" t="s">
        <v>60534</v>
      </c>
    </row>
    <row r="14831" spans="1:13" x14ac:dyDescent="0.35">
      <c r="A14831" t="s">
        <v>60981</v>
      </c>
      <c r="B14831" t="s">
        <v>14</v>
      </c>
      <c r="C14831" t="s">
        <v>60982</v>
      </c>
      <c r="D14831" t="s">
        <v>236</v>
      </c>
      <c r="E14831">
        <v>1352484</v>
      </c>
      <c r="F14831">
        <v>26586</v>
      </c>
      <c r="G14831">
        <v>0</v>
      </c>
      <c r="H14831" t="s">
        <v>60983</v>
      </c>
      <c r="I14831">
        <v>20</v>
      </c>
      <c r="J14831" t="s">
        <v>53</v>
      </c>
      <c r="K14831">
        <v>3391</v>
      </c>
      <c r="L14831" t="s">
        <v>237</v>
      </c>
      <c r="M14831" t="s">
        <v>238</v>
      </c>
    </row>
    <row r="14832" spans="1:13" x14ac:dyDescent="0.35">
      <c r="A14832" t="s">
        <v>60984</v>
      </c>
      <c r="B14832" t="s">
        <v>14</v>
      </c>
      <c r="C14832" t="s">
        <v>60985</v>
      </c>
      <c r="D14832" t="s">
        <v>236</v>
      </c>
      <c r="E14832">
        <v>1578092</v>
      </c>
      <c r="F14832">
        <v>40520</v>
      </c>
      <c r="G14832">
        <v>0</v>
      </c>
      <c r="H14832" t="s">
        <v>60986</v>
      </c>
      <c r="I14832">
        <v>20</v>
      </c>
      <c r="J14832" t="s">
        <v>53</v>
      </c>
      <c r="K14832">
        <v>14262</v>
      </c>
      <c r="L14832" t="s">
        <v>237</v>
      </c>
      <c r="M14832" t="s">
        <v>238</v>
      </c>
    </row>
    <row r="14833" spans="1:13" x14ac:dyDescent="0.35">
      <c r="A14833" t="s">
        <v>60987</v>
      </c>
      <c r="B14833" t="s">
        <v>14</v>
      </c>
      <c r="C14833" t="s">
        <v>60988</v>
      </c>
      <c r="D14833" t="s">
        <v>236</v>
      </c>
      <c r="E14833">
        <v>105891</v>
      </c>
      <c r="F14833">
        <v>3880</v>
      </c>
      <c r="G14833">
        <v>0</v>
      </c>
      <c r="H14833" t="s">
        <v>60989</v>
      </c>
      <c r="I14833">
        <v>20</v>
      </c>
      <c r="J14833" t="s">
        <v>53</v>
      </c>
      <c r="K14833">
        <v>106</v>
      </c>
      <c r="L14833" t="s">
        <v>237</v>
      </c>
      <c r="M14833" t="s">
        <v>60534</v>
      </c>
    </row>
    <row r="14834" spans="1:13" x14ac:dyDescent="0.35">
      <c r="A14834" t="s">
        <v>60990</v>
      </c>
      <c r="B14834" t="s">
        <v>14</v>
      </c>
      <c r="C14834" t="s">
        <v>60991</v>
      </c>
      <c r="D14834" t="s">
        <v>236</v>
      </c>
      <c r="E14834">
        <v>889671</v>
      </c>
      <c r="F14834">
        <v>15754</v>
      </c>
      <c r="G14834">
        <v>0</v>
      </c>
      <c r="H14834" t="s">
        <v>60992</v>
      </c>
      <c r="I14834">
        <v>20</v>
      </c>
      <c r="J14834" t="s">
        <v>53</v>
      </c>
      <c r="K14834">
        <v>1619</v>
      </c>
      <c r="L14834" t="s">
        <v>237</v>
      </c>
      <c r="M14834" t="s">
        <v>238</v>
      </c>
    </row>
    <row r="14835" spans="1:13" x14ac:dyDescent="0.35">
      <c r="A14835" t="s">
        <v>60993</v>
      </c>
      <c r="B14835" t="s">
        <v>14</v>
      </c>
      <c r="C14835" t="s">
        <v>60994</v>
      </c>
      <c r="D14835" t="s">
        <v>236</v>
      </c>
      <c r="E14835">
        <v>132603</v>
      </c>
      <c r="F14835">
        <v>4602</v>
      </c>
      <c r="G14835">
        <v>0</v>
      </c>
      <c r="H14835" t="s">
        <v>60995</v>
      </c>
      <c r="I14835">
        <v>20</v>
      </c>
      <c r="J14835" t="s">
        <v>53</v>
      </c>
      <c r="K14835">
        <v>153</v>
      </c>
      <c r="L14835" t="s">
        <v>237</v>
      </c>
      <c r="M14835" t="s">
        <v>60534</v>
      </c>
    </row>
    <row r="14836" spans="1:13" x14ac:dyDescent="0.35">
      <c r="A14836" t="s">
        <v>60996</v>
      </c>
      <c r="B14836" t="s">
        <v>14</v>
      </c>
      <c r="C14836" t="s">
        <v>60997</v>
      </c>
      <c r="D14836" t="s">
        <v>236</v>
      </c>
      <c r="E14836">
        <v>3313417</v>
      </c>
      <c r="F14836">
        <v>97705</v>
      </c>
      <c r="G14836">
        <v>0</v>
      </c>
      <c r="H14836" t="s">
        <v>60998</v>
      </c>
      <c r="I14836">
        <v>20</v>
      </c>
      <c r="J14836" t="s">
        <v>53</v>
      </c>
      <c r="K14836">
        <v>4385</v>
      </c>
      <c r="L14836" t="s">
        <v>237</v>
      </c>
      <c r="M14836" t="s">
        <v>238</v>
      </c>
    </row>
    <row r="14837" spans="1:13" x14ac:dyDescent="0.35">
      <c r="A14837" t="s">
        <v>60999</v>
      </c>
      <c r="B14837" t="s">
        <v>14</v>
      </c>
      <c r="C14837" t="s">
        <v>61000</v>
      </c>
      <c r="D14837" t="s">
        <v>236</v>
      </c>
      <c r="E14837">
        <v>1560874</v>
      </c>
      <c r="F14837">
        <v>49226</v>
      </c>
      <c r="G14837">
        <v>0</v>
      </c>
      <c r="H14837" t="s">
        <v>61001</v>
      </c>
      <c r="I14837">
        <v>20</v>
      </c>
      <c r="J14837" t="s">
        <v>53</v>
      </c>
      <c r="K14837">
        <v>3265</v>
      </c>
      <c r="L14837" t="s">
        <v>237</v>
      </c>
      <c r="M14837" t="s">
        <v>238</v>
      </c>
    </row>
    <row r="14838" spans="1:13" x14ac:dyDescent="0.35">
      <c r="A14838" t="s">
        <v>61002</v>
      </c>
      <c r="B14838" t="s">
        <v>14</v>
      </c>
      <c r="C14838" t="s">
        <v>61003</v>
      </c>
      <c r="D14838" t="s">
        <v>236</v>
      </c>
      <c r="E14838">
        <v>807434</v>
      </c>
      <c r="F14838">
        <v>15037</v>
      </c>
      <c r="G14838">
        <v>0</v>
      </c>
      <c r="H14838" t="s">
        <v>61004</v>
      </c>
      <c r="I14838">
        <v>20</v>
      </c>
      <c r="J14838" t="s">
        <v>53</v>
      </c>
      <c r="K14838">
        <v>1993</v>
      </c>
      <c r="L14838" t="s">
        <v>237</v>
      </c>
      <c r="M14838" t="s">
        <v>238</v>
      </c>
    </row>
    <row r="14839" spans="1:13" x14ac:dyDescent="0.35">
      <c r="A14839" t="s">
        <v>61005</v>
      </c>
      <c r="B14839" t="s">
        <v>14</v>
      </c>
      <c r="C14839" t="s">
        <v>61006</v>
      </c>
      <c r="D14839" t="s">
        <v>236</v>
      </c>
      <c r="E14839">
        <v>1267379</v>
      </c>
      <c r="F14839">
        <v>18136</v>
      </c>
      <c r="G14839">
        <v>0</v>
      </c>
      <c r="H14839" t="s">
        <v>61007</v>
      </c>
      <c r="I14839">
        <v>20</v>
      </c>
      <c r="J14839" t="s">
        <v>53</v>
      </c>
      <c r="K14839">
        <v>2425</v>
      </c>
      <c r="L14839" t="s">
        <v>237</v>
      </c>
      <c r="M14839" t="s">
        <v>238</v>
      </c>
    </row>
    <row r="14840" spans="1:13" x14ac:dyDescent="0.35">
      <c r="A14840" t="s">
        <v>61008</v>
      </c>
      <c r="B14840" t="s">
        <v>14</v>
      </c>
      <c r="C14840" t="s">
        <v>61009</v>
      </c>
      <c r="D14840" t="s">
        <v>236</v>
      </c>
      <c r="E14840">
        <v>313374</v>
      </c>
      <c r="F14840">
        <v>14036</v>
      </c>
      <c r="G14840">
        <v>0</v>
      </c>
      <c r="H14840" t="s">
        <v>61010</v>
      </c>
      <c r="I14840">
        <v>20</v>
      </c>
      <c r="J14840" t="s">
        <v>53</v>
      </c>
      <c r="K14840">
        <v>829</v>
      </c>
      <c r="L14840" t="s">
        <v>237</v>
      </c>
      <c r="M14840" t="s">
        <v>60534</v>
      </c>
    </row>
    <row r="14841" spans="1:13" x14ac:dyDescent="0.35">
      <c r="A14841" t="s">
        <v>61011</v>
      </c>
      <c r="B14841" t="s">
        <v>14</v>
      </c>
      <c r="C14841" t="s">
        <v>61012</v>
      </c>
      <c r="D14841" t="s">
        <v>236</v>
      </c>
      <c r="E14841">
        <v>2243182</v>
      </c>
      <c r="F14841">
        <v>32257</v>
      </c>
      <c r="G14841">
        <v>0</v>
      </c>
      <c r="H14841" t="s">
        <v>61013</v>
      </c>
      <c r="I14841">
        <v>20</v>
      </c>
      <c r="J14841" t="s">
        <v>53</v>
      </c>
      <c r="K14841">
        <v>3250</v>
      </c>
      <c r="L14841" t="s">
        <v>237</v>
      </c>
      <c r="M14841" t="s">
        <v>238</v>
      </c>
    </row>
    <row r="14842" spans="1:13" x14ac:dyDescent="0.35">
      <c r="A14842" t="s">
        <v>61014</v>
      </c>
      <c r="B14842" t="s">
        <v>14</v>
      </c>
      <c r="C14842" t="s">
        <v>61015</v>
      </c>
      <c r="D14842" t="s">
        <v>236</v>
      </c>
      <c r="E14842">
        <v>1040672</v>
      </c>
      <c r="F14842">
        <v>25814</v>
      </c>
      <c r="G14842">
        <v>0</v>
      </c>
      <c r="H14842" t="s">
        <v>61016</v>
      </c>
      <c r="I14842">
        <v>20</v>
      </c>
      <c r="J14842" t="s">
        <v>53</v>
      </c>
      <c r="K14842">
        <v>2793</v>
      </c>
      <c r="L14842" t="s">
        <v>237</v>
      </c>
      <c r="M14842" t="s">
        <v>238</v>
      </c>
    </row>
    <row r="14843" spans="1:13" x14ac:dyDescent="0.35">
      <c r="A14843" t="s">
        <v>61017</v>
      </c>
      <c r="B14843" t="s">
        <v>14</v>
      </c>
      <c r="C14843" t="s">
        <v>61018</v>
      </c>
      <c r="D14843" t="s">
        <v>236</v>
      </c>
      <c r="E14843">
        <v>1018753</v>
      </c>
      <c r="F14843">
        <v>18095</v>
      </c>
      <c r="G14843">
        <v>0</v>
      </c>
      <c r="H14843" t="s">
        <v>61019</v>
      </c>
      <c r="I14843">
        <v>20</v>
      </c>
      <c r="J14843" t="s">
        <v>53</v>
      </c>
      <c r="K14843">
        <v>3472</v>
      </c>
      <c r="L14843" t="s">
        <v>237</v>
      </c>
      <c r="M14843" t="s">
        <v>238</v>
      </c>
    </row>
    <row r="14844" spans="1:13" x14ac:dyDescent="0.35">
      <c r="A14844" t="s">
        <v>61020</v>
      </c>
      <c r="B14844" t="s">
        <v>14</v>
      </c>
      <c r="C14844" t="s">
        <v>61021</v>
      </c>
      <c r="D14844" t="s">
        <v>236</v>
      </c>
      <c r="E14844">
        <v>1240644</v>
      </c>
      <c r="F14844">
        <v>18206</v>
      </c>
      <c r="G14844">
        <v>0</v>
      </c>
      <c r="H14844" t="s">
        <v>61022</v>
      </c>
      <c r="I14844">
        <v>20</v>
      </c>
      <c r="J14844" t="s">
        <v>53</v>
      </c>
      <c r="K14844">
        <v>2137</v>
      </c>
      <c r="L14844" t="s">
        <v>237</v>
      </c>
      <c r="M14844" t="s">
        <v>238</v>
      </c>
    </row>
    <row r="14845" spans="1:13" x14ac:dyDescent="0.35">
      <c r="A14845" t="s">
        <v>61023</v>
      </c>
      <c r="B14845" t="s">
        <v>14</v>
      </c>
      <c r="C14845" t="s">
        <v>61024</v>
      </c>
      <c r="D14845" t="s">
        <v>236</v>
      </c>
      <c r="E14845">
        <v>1131755</v>
      </c>
      <c r="F14845">
        <v>21252</v>
      </c>
      <c r="G14845">
        <v>0</v>
      </c>
      <c r="H14845" t="s">
        <v>61025</v>
      </c>
      <c r="I14845">
        <v>20</v>
      </c>
      <c r="J14845" t="s">
        <v>53</v>
      </c>
      <c r="K14845">
        <v>6476</v>
      </c>
      <c r="L14845" t="s">
        <v>237</v>
      </c>
      <c r="M14845" t="s">
        <v>238</v>
      </c>
    </row>
    <row r="14846" spans="1:13" x14ac:dyDescent="0.35">
      <c r="A14846" t="s">
        <v>61026</v>
      </c>
      <c r="B14846" t="s">
        <v>14</v>
      </c>
      <c r="C14846" t="s">
        <v>61027</v>
      </c>
      <c r="D14846" t="s">
        <v>236</v>
      </c>
      <c r="E14846">
        <v>1652414</v>
      </c>
      <c r="F14846">
        <v>32849</v>
      </c>
      <c r="G14846">
        <v>0</v>
      </c>
      <c r="H14846" t="s">
        <v>61028</v>
      </c>
      <c r="I14846">
        <v>20</v>
      </c>
      <c r="J14846" t="s">
        <v>53</v>
      </c>
      <c r="K14846">
        <v>2192</v>
      </c>
      <c r="L14846" t="s">
        <v>237</v>
      </c>
      <c r="M14846" t="s">
        <v>238</v>
      </c>
    </row>
    <row r="14847" spans="1:13" x14ac:dyDescent="0.35">
      <c r="A14847" t="s">
        <v>61029</v>
      </c>
      <c r="B14847" t="s">
        <v>14</v>
      </c>
      <c r="C14847" t="s">
        <v>61030</v>
      </c>
      <c r="D14847" t="s">
        <v>236</v>
      </c>
      <c r="E14847">
        <v>1436377</v>
      </c>
      <c r="F14847">
        <v>46176</v>
      </c>
      <c r="G14847">
        <v>0</v>
      </c>
      <c r="H14847" t="s">
        <v>61031</v>
      </c>
      <c r="I14847">
        <v>20</v>
      </c>
      <c r="J14847" t="s">
        <v>53</v>
      </c>
      <c r="K14847">
        <v>4743</v>
      </c>
      <c r="L14847" t="s">
        <v>237</v>
      </c>
      <c r="M14847" t="s">
        <v>238</v>
      </c>
    </row>
    <row r="14848" spans="1:13" x14ac:dyDescent="0.35">
      <c r="A14848" t="s">
        <v>61032</v>
      </c>
      <c r="B14848" t="s">
        <v>14</v>
      </c>
      <c r="C14848" t="s">
        <v>61033</v>
      </c>
      <c r="D14848" t="s">
        <v>236</v>
      </c>
      <c r="E14848">
        <v>1404664</v>
      </c>
      <c r="F14848">
        <v>60368</v>
      </c>
      <c r="G14848">
        <v>0</v>
      </c>
      <c r="H14848" t="s">
        <v>61034</v>
      </c>
      <c r="I14848">
        <v>20</v>
      </c>
      <c r="J14848" t="s">
        <v>53</v>
      </c>
      <c r="K14848">
        <v>2016</v>
      </c>
      <c r="L14848" t="s">
        <v>237</v>
      </c>
      <c r="M14848" t="s">
        <v>238</v>
      </c>
    </row>
    <row r="14849" spans="1:13" x14ac:dyDescent="0.35">
      <c r="A14849" t="s">
        <v>61035</v>
      </c>
      <c r="B14849" t="s">
        <v>14</v>
      </c>
      <c r="C14849" t="s">
        <v>61036</v>
      </c>
      <c r="D14849" t="s">
        <v>236</v>
      </c>
      <c r="E14849">
        <v>401209</v>
      </c>
      <c r="F14849">
        <v>9895</v>
      </c>
      <c r="G14849">
        <v>0</v>
      </c>
      <c r="H14849" t="s">
        <v>61037</v>
      </c>
      <c r="I14849">
        <v>20</v>
      </c>
      <c r="J14849" t="s">
        <v>53</v>
      </c>
      <c r="K14849">
        <v>993</v>
      </c>
      <c r="L14849" t="s">
        <v>237</v>
      </c>
      <c r="M14849" t="s">
        <v>60534</v>
      </c>
    </row>
    <row r="14850" spans="1:13" x14ac:dyDescent="0.35">
      <c r="A14850" t="s">
        <v>61038</v>
      </c>
      <c r="B14850" t="s">
        <v>14</v>
      </c>
      <c r="C14850" t="s">
        <v>61039</v>
      </c>
      <c r="D14850" t="s">
        <v>236</v>
      </c>
      <c r="E14850">
        <v>2059458</v>
      </c>
      <c r="F14850">
        <v>35405</v>
      </c>
      <c r="G14850">
        <v>0</v>
      </c>
      <c r="H14850" t="s">
        <v>61040</v>
      </c>
      <c r="I14850">
        <v>20</v>
      </c>
      <c r="J14850" t="s">
        <v>53</v>
      </c>
      <c r="K14850">
        <v>2488</v>
      </c>
      <c r="L14850" t="s">
        <v>237</v>
      </c>
      <c r="M14850" t="s">
        <v>238</v>
      </c>
    </row>
    <row r="14851" spans="1:13" x14ac:dyDescent="0.35">
      <c r="A14851" t="s">
        <v>61041</v>
      </c>
      <c r="B14851" t="s">
        <v>14</v>
      </c>
      <c r="C14851" t="s">
        <v>61042</v>
      </c>
      <c r="D14851" t="s">
        <v>236</v>
      </c>
      <c r="E14851">
        <v>771846</v>
      </c>
      <c r="F14851">
        <v>19242</v>
      </c>
      <c r="G14851">
        <v>0</v>
      </c>
      <c r="H14851" t="s">
        <v>61043</v>
      </c>
      <c r="I14851">
        <v>20</v>
      </c>
      <c r="J14851" t="s">
        <v>53</v>
      </c>
      <c r="K14851">
        <v>11797</v>
      </c>
      <c r="L14851" t="s">
        <v>237</v>
      </c>
      <c r="M14851" t="s">
        <v>238</v>
      </c>
    </row>
    <row r="14852" spans="1:13" x14ac:dyDescent="0.35">
      <c r="A14852" t="s">
        <v>61044</v>
      </c>
      <c r="B14852" t="s">
        <v>14</v>
      </c>
      <c r="C14852" t="s">
        <v>61045</v>
      </c>
      <c r="D14852" t="s">
        <v>236</v>
      </c>
      <c r="E14852">
        <v>1855725</v>
      </c>
      <c r="F14852">
        <v>33797</v>
      </c>
      <c r="G14852">
        <v>0</v>
      </c>
      <c r="H14852" t="s">
        <v>61046</v>
      </c>
      <c r="I14852">
        <v>20</v>
      </c>
      <c r="J14852" t="s">
        <v>53</v>
      </c>
      <c r="K14852">
        <v>2871</v>
      </c>
      <c r="L14852" t="s">
        <v>237</v>
      </c>
      <c r="M14852" t="s">
        <v>238</v>
      </c>
    </row>
    <row r="14853" spans="1:13" x14ac:dyDescent="0.35">
      <c r="A14853" t="s">
        <v>61047</v>
      </c>
      <c r="B14853" t="s">
        <v>14</v>
      </c>
      <c r="C14853" t="s">
        <v>61048</v>
      </c>
      <c r="D14853" t="s">
        <v>236</v>
      </c>
      <c r="E14853">
        <v>378788</v>
      </c>
      <c r="F14853">
        <v>12488</v>
      </c>
      <c r="G14853">
        <v>0</v>
      </c>
      <c r="H14853" t="s">
        <v>61049</v>
      </c>
      <c r="I14853">
        <v>20</v>
      </c>
      <c r="J14853" t="s">
        <v>53</v>
      </c>
      <c r="K14853">
        <v>780</v>
      </c>
      <c r="L14853" t="s">
        <v>237</v>
      </c>
      <c r="M14853" t="s">
        <v>60534</v>
      </c>
    </row>
    <row r="14854" spans="1:13" x14ac:dyDescent="0.35">
      <c r="A14854" t="s">
        <v>61050</v>
      </c>
      <c r="B14854" t="s">
        <v>14</v>
      </c>
      <c r="C14854" t="s">
        <v>61051</v>
      </c>
      <c r="D14854" t="s">
        <v>236</v>
      </c>
      <c r="E14854">
        <v>1109115</v>
      </c>
      <c r="F14854">
        <v>21805</v>
      </c>
      <c r="G14854">
        <v>0</v>
      </c>
      <c r="H14854" t="s">
        <v>61052</v>
      </c>
      <c r="I14854">
        <v>20</v>
      </c>
      <c r="J14854" t="s">
        <v>53</v>
      </c>
      <c r="K14854">
        <v>12441</v>
      </c>
      <c r="L14854" t="s">
        <v>237</v>
      </c>
      <c r="M14854" t="s">
        <v>238</v>
      </c>
    </row>
    <row r="14855" spans="1:13" x14ac:dyDescent="0.35">
      <c r="A14855" t="s">
        <v>61053</v>
      </c>
      <c r="B14855" t="s">
        <v>14</v>
      </c>
      <c r="C14855" t="s">
        <v>61054</v>
      </c>
      <c r="D14855" t="s">
        <v>236</v>
      </c>
      <c r="E14855">
        <v>989377</v>
      </c>
      <c r="F14855">
        <v>32458</v>
      </c>
      <c r="G14855">
        <v>0</v>
      </c>
      <c r="H14855" t="s">
        <v>61055</v>
      </c>
      <c r="I14855">
        <v>20</v>
      </c>
      <c r="J14855" t="s">
        <v>53</v>
      </c>
      <c r="K14855">
        <v>4408</v>
      </c>
      <c r="L14855" t="s">
        <v>237</v>
      </c>
      <c r="M14855" t="s">
        <v>61056</v>
      </c>
    </row>
    <row r="14856" spans="1:13" x14ac:dyDescent="0.35">
      <c r="A14856" t="s">
        <v>61057</v>
      </c>
      <c r="B14856" t="s">
        <v>14</v>
      </c>
      <c r="C14856" t="s">
        <v>61058</v>
      </c>
      <c r="D14856" t="s">
        <v>236</v>
      </c>
      <c r="E14856">
        <v>956354</v>
      </c>
      <c r="F14856">
        <v>19036</v>
      </c>
      <c r="G14856">
        <v>0</v>
      </c>
      <c r="H14856" t="s">
        <v>61059</v>
      </c>
      <c r="I14856">
        <v>20</v>
      </c>
      <c r="J14856" t="s">
        <v>53</v>
      </c>
      <c r="K14856">
        <v>1705</v>
      </c>
      <c r="L14856" t="s">
        <v>237</v>
      </c>
      <c r="M14856" t="s">
        <v>238</v>
      </c>
    </row>
    <row r="14857" spans="1:13" x14ac:dyDescent="0.35">
      <c r="A14857" t="s">
        <v>61060</v>
      </c>
      <c r="B14857" t="s">
        <v>14</v>
      </c>
      <c r="C14857" t="s">
        <v>61061</v>
      </c>
      <c r="D14857" t="s">
        <v>236</v>
      </c>
      <c r="E14857">
        <v>933031</v>
      </c>
      <c r="F14857">
        <v>17956</v>
      </c>
      <c r="G14857">
        <v>0</v>
      </c>
      <c r="H14857" t="s">
        <v>61062</v>
      </c>
      <c r="I14857">
        <v>20</v>
      </c>
      <c r="J14857" t="s">
        <v>53</v>
      </c>
      <c r="K14857">
        <v>1609</v>
      </c>
      <c r="L14857" t="s">
        <v>237</v>
      </c>
      <c r="M14857" t="s">
        <v>238</v>
      </c>
    </row>
    <row r="14858" spans="1:13" x14ac:dyDescent="0.35">
      <c r="A14858" t="s">
        <v>61063</v>
      </c>
      <c r="B14858" t="s">
        <v>14</v>
      </c>
      <c r="C14858" t="s">
        <v>61064</v>
      </c>
      <c r="D14858" t="s">
        <v>236</v>
      </c>
      <c r="E14858">
        <v>505573</v>
      </c>
      <c r="F14858">
        <v>24670</v>
      </c>
      <c r="G14858">
        <v>0</v>
      </c>
      <c r="H14858" t="s">
        <v>61065</v>
      </c>
      <c r="I14858">
        <v>20</v>
      </c>
      <c r="J14858" t="s">
        <v>53</v>
      </c>
      <c r="K14858">
        <v>1218</v>
      </c>
      <c r="L14858" t="s">
        <v>237</v>
      </c>
      <c r="M14858" t="s">
        <v>60534</v>
      </c>
    </row>
    <row r="14859" spans="1:13" x14ac:dyDescent="0.35">
      <c r="A14859" t="s">
        <v>61066</v>
      </c>
      <c r="B14859" t="s">
        <v>14</v>
      </c>
      <c r="C14859" t="s">
        <v>61067</v>
      </c>
      <c r="D14859" t="s">
        <v>236</v>
      </c>
      <c r="E14859">
        <v>1151744</v>
      </c>
      <c r="F14859">
        <v>36110</v>
      </c>
      <c r="G14859">
        <v>0</v>
      </c>
      <c r="H14859" t="s">
        <v>61068</v>
      </c>
      <c r="I14859">
        <v>20</v>
      </c>
      <c r="J14859" t="s">
        <v>53</v>
      </c>
      <c r="K14859">
        <v>3099</v>
      </c>
      <c r="L14859" t="s">
        <v>237</v>
      </c>
      <c r="M14859" t="s">
        <v>238</v>
      </c>
    </row>
    <row r="14860" spans="1:13" x14ac:dyDescent="0.35">
      <c r="A14860" t="s">
        <v>61069</v>
      </c>
      <c r="B14860" t="s">
        <v>14</v>
      </c>
      <c r="C14860" t="s">
        <v>61070</v>
      </c>
      <c r="D14860" t="s">
        <v>236</v>
      </c>
      <c r="E14860">
        <v>1584703</v>
      </c>
      <c r="F14860">
        <v>22762</v>
      </c>
      <c r="G14860">
        <v>0</v>
      </c>
      <c r="H14860" t="s">
        <v>61071</v>
      </c>
      <c r="I14860">
        <v>20</v>
      </c>
      <c r="J14860" t="s">
        <v>53</v>
      </c>
      <c r="K14860">
        <v>3114</v>
      </c>
      <c r="L14860" t="s">
        <v>237</v>
      </c>
      <c r="M14860" t="s">
        <v>238</v>
      </c>
    </row>
    <row r="14861" spans="1:13" x14ac:dyDescent="0.35">
      <c r="A14861" t="s">
        <v>61072</v>
      </c>
      <c r="B14861" t="s">
        <v>14</v>
      </c>
      <c r="C14861" t="s">
        <v>61073</v>
      </c>
      <c r="D14861" t="s">
        <v>236</v>
      </c>
      <c r="E14861">
        <v>2226016</v>
      </c>
      <c r="F14861">
        <v>91982</v>
      </c>
      <c r="G14861">
        <v>0</v>
      </c>
      <c r="H14861" t="s">
        <v>61074</v>
      </c>
      <c r="I14861">
        <v>20</v>
      </c>
      <c r="J14861" t="s">
        <v>53</v>
      </c>
      <c r="K14861">
        <v>3894</v>
      </c>
      <c r="L14861" t="s">
        <v>237</v>
      </c>
      <c r="M14861" t="s">
        <v>238</v>
      </c>
    </row>
    <row r="14862" spans="1:13" x14ac:dyDescent="0.35">
      <c r="A14862" t="s">
        <v>61075</v>
      </c>
      <c r="B14862" t="s">
        <v>14</v>
      </c>
      <c r="C14862" t="s">
        <v>61076</v>
      </c>
      <c r="D14862" t="s">
        <v>236</v>
      </c>
      <c r="E14862">
        <v>2159143</v>
      </c>
      <c r="F14862">
        <v>65375</v>
      </c>
      <c r="G14862">
        <v>0</v>
      </c>
      <c r="H14862" t="s">
        <v>61077</v>
      </c>
      <c r="I14862">
        <v>20</v>
      </c>
      <c r="J14862" t="s">
        <v>53</v>
      </c>
      <c r="K14862">
        <v>2837</v>
      </c>
      <c r="L14862" t="s">
        <v>237</v>
      </c>
      <c r="M14862" t="s">
        <v>238</v>
      </c>
    </row>
    <row r="14863" spans="1:13" x14ac:dyDescent="0.35">
      <c r="A14863" t="s">
        <v>61078</v>
      </c>
      <c r="B14863" t="s">
        <v>14</v>
      </c>
      <c r="C14863" t="s">
        <v>61079</v>
      </c>
      <c r="D14863" t="s">
        <v>236</v>
      </c>
      <c r="E14863">
        <v>449818</v>
      </c>
      <c r="F14863">
        <v>20080</v>
      </c>
      <c r="G14863">
        <v>0</v>
      </c>
      <c r="H14863" t="s">
        <v>61080</v>
      </c>
      <c r="I14863">
        <v>20</v>
      </c>
      <c r="J14863" t="s">
        <v>53</v>
      </c>
      <c r="K14863">
        <v>2233</v>
      </c>
      <c r="L14863" t="s">
        <v>237</v>
      </c>
      <c r="M14863" t="s">
        <v>60534</v>
      </c>
    </row>
    <row r="14864" spans="1:13" x14ac:dyDescent="0.35">
      <c r="A14864" t="s">
        <v>61081</v>
      </c>
      <c r="B14864" t="s">
        <v>14</v>
      </c>
      <c r="C14864" t="s">
        <v>61082</v>
      </c>
      <c r="D14864" t="s">
        <v>236</v>
      </c>
      <c r="E14864">
        <v>1127291</v>
      </c>
      <c r="F14864">
        <v>28913</v>
      </c>
      <c r="G14864">
        <v>0</v>
      </c>
      <c r="H14864" t="s">
        <v>61083</v>
      </c>
      <c r="I14864">
        <v>20</v>
      </c>
      <c r="J14864" t="s">
        <v>53</v>
      </c>
      <c r="K14864">
        <v>2997</v>
      </c>
      <c r="L14864" t="s">
        <v>237</v>
      </c>
      <c r="M14864" t="s">
        <v>238</v>
      </c>
    </row>
    <row r="14865" spans="1:13" x14ac:dyDescent="0.35">
      <c r="A14865" t="s">
        <v>61084</v>
      </c>
      <c r="B14865" t="s">
        <v>14</v>
      </c>
      <c r="C14865" t="s">
        <v>61085</v>
      </c>
      <c r="D14865" t="s">
        <v>236</v>
      </c>
      <c r="E14865">
        <v>1658112</v>
      </c>
      <c r="F14865">
        <v>21265</v>
      </c>
      <c r="G14865">
        <v>0</v>
      </c>
      <c r="H14865" t="s">
        <v>61086</v>
      </c>
      <c r="I14865">
        <v>20</v>
      </c>
      <c r="J14865" t="s">
        <v>53</v>
      </c>
      <c r="K14865">
        <v>2432</v>
      </c>
      <c r="L14865" t="s">
        <v>237</v>
      </c>
      <c r="M14865" t="s">
        <v>238</v>
      </c>
    </row>
    <row r="14866" spans="1:13" x14ac:dyDescent="0.35">
      <c r="A14866" t="s">
        <v>61087</v>
      </c>
      <c r="B14866" t="s">
        <v>14</v>
      </c>
      <c r="C14866" t="s">
        <v>61088</v>
      </c>
      <c r="D14866" t="s">
        <v>236</v>
      </c>
      <c r="E14866">
        <v>1102723</v>
      </c>
      <c r="F14866">
        <v>29059</v>
      </c>
      <c r="G14866">
        <v>0</v>
      </c>
      <c r="H14866" t="s">
        <v>61089</v>
      </c>
      <c r="I14866">
        <v>20</v>
      </c>
      <c r="J14866" t="s">
        <v>53</v>
      </c>
      <c r="K14866">
        <v>3398</v>
      </c>
      <c r="L14866" t="s">
        <v>237</v>
      </c>
      <c r="M14866" t="s">
        <v>238</v>
      </c>
    </row>
    <row r="14867" spans="1:13" x14ac:dyDescent="0.35">
      <c r="A14867" t="s">
        <v>61090</v>
      </c>
      <c r="B14867" t="s">
        <v>14</v>
      </c>
      <c r="C14867" t="s">
        <v>61091</v>
      </c>
      <c r="D14867" t="s">
        <v>236</v>
      </c>
      <c r="E14867">
        <v>1884744</v>
      </c>
      <c r="F14867">
        <v>32415</v>
      </c>
      <c r="G14867">
        <v>0</v>
      </c>
      <c r="H14867" t="s">
        <v>61092</v>
      </c>
      <c r="I14867">
        <v>20</v>
      </c>
      <c r="J14867" t="s">
        <v>53</v>
      </c>
      <c r="K14867">
        <v>2169</v>
      </c>
      <c r="L14867" t="s">
        <v>237</v>
      </c>
      <c r="M14867" t="s">
        <v>61093</v>
      </c>
    </row>
    <row r="14868" spans="1:13" x14ac:dyDescent="0.35">
      <c r="A14868" t="s">
        <v>61094</v>
      </c>
      <c r="B14868" t="s">
        <v>14</v>
      </c>
      <c r="C14868" t="s">
        <v>61095</v>
      </c>
      <c r="D14868" t="s">
        <v>236</v>
      </c>
      <c r="E14868">
        <v>857199</v>
      </c>
      <c r="F14868">
        <v>17529</v>
      </c>
      <c r="G14868">
        <v>0</v>
      </c>
      <c r="H14868" t="s">
        <v>61096</v>
      </c>
      <c r="I14868">
        <v>20</v>
      </c>
      <c r="J14868" t="s">
        <v>53</v>
      </c>
      <c r="K14868">
        <v>4448</v>
      </c>
      <c r="L14868" t="s">
        <v>237</v>
      </c>
      <c r="M14868" t="s">
        <v>238</v>
      </c>
    </row>
    <row r="14869" spans="1:13" x14ac:dyDescent="0.35">
      <c r="A14869" t="s">
        <v>61097</v>
      </c>
      <c r="B14869" t="s">
        <v>14</v>
      </c>
      <c r="C14869" t="s">
        <v>61098</v>
      </c>
      <c r="D14869" t="s">
        <v>236</v>
      </c>
      <c r="E14869">
        <v>1366073</v>
      </c>
      <c r="F14869">
        <v>42317</v>
      </c>
      <c r="G14869">
        <v>0</v>
      </c>
      <c r="H14869" t="s">
        <v>61099</v>
      </c>
      <c r="I14869">
        <v>20</v>
      </c>
      <c r="J14869" t="s">
        <v>53</v>
      </c>
      <c r="K14869">
        <v>3631</v>
      </c>
      <c r="L14869" t="s">
        <v>237</v>
      </c>
      <c r="M14869" t="s">
        <v>238</v>
      </c>
    </row>
    <row r="14870" spans="1:13" x14ac:dyDescent="0.35">
      <c r="A14870" t="s">
        <v>61100</v>
      </c>
      <c r="B14870" t="s">
        <v>14</v>
      </c>
      <c r="C14870" t="s">
        <v>61101</v>
      </c>
      <c r="D14870" t="s">
        <v>236</v>
      </c>
      <c r="E14870">
        <v>1031436</v>
      </c>
      <c r="F14870">
        <v>24822</v>
      </c>
      <c r="G14870">
        <v>0</v>
      </c>
      <c r="H14870" t="s">
        <v>61102</v>
      </c>
      <c r="I14870">
        <v>20</v>
      </c>
      <c r="J14870" t="s">
        <v>53</v>
      </c>
      <c r="K14870">
        <v>2342</v>
      </c>
      <c r="L14870" t="s">
        <v>237</v>
      </c>
      <c r="M14870" t="s">
        <v>238</v>
      </c>
    </row>
    <row r="14871" spans="1:13" x14ac:dyDescent="0.35">
      <c r="A14871" t="s">
        <v>61103</v>
      </c>
      <c r="B14871" t="s">
        <v>14</v>
      </c>
      <c r="C14871" t="s">
        <v>61104</v>
      </c>
      <c r="D14871" t="s">
        <v>236</v>
      </c>
      <c r="E14871">
        <v>877944</v>
      </c>
      <c r="F14871">
        <v>23800</v>
      </c>
      <c r="G14871">
        <v>0</v>
      </c>
      <c r="H14871" t="s">
        <v>61105</v>
      </c>
      <c r="I14871">
        <v>20</v>
      </c>
      <c r="J14871" t="s">
        <v>53</v>
      </c>
      <c r="K14871">
        <v>2128</v>
      </c>
      <c r="L14871" t="s">
        <v>237</v>
      </c>
      <c r="M14871" t="s">
        <v>238</v>
      </c>
    </row>
    <row r="14872" spans="1:13" x14ac:dyDescent="0.35">
      <c r="A14872" t="s">
        <v>61106</v>
      </c>
      <c r="B14872" t="s">
        <v>14</v>
      </c>
      <c r="C14872" t="s">
        <v>61107</v>
      </c>
      <c r="D14872" t="s">
        <v>236</v>
      </c>
      <c r="E14872">
        <v>1122399</v>
      </c>
      <c r="F14872">
        <v>61903</v>
      </c>
      <c r="G14872">
        <v>0</v>
      </c>
      <c r="H14872" t="s">
        <v>61108</v>
      </c>
      <c r="I14872">
        <v>20</v>
      </c>
      <c r="J14872" t="s">
        <v>53</v>
      </c>
      <c r="K14872">
        <v>5611</v>
      </c>
      <c r="L14872" t="s">
        <v>237</v>
      </c>
      <c r="M14872" t="s">
        <v>61109</v>
      </c>
    </row>
    <row r="14873" spans="1:13" x14ac:dyDescent="0.35">
      <c r="A14873" t="s">
        <v>61110</v>
      </c>
      <c r="B14873" t="s">
        <v>14</v>
      </c>
      <c r="C14873" t="s">
        <v>61111</v>
      </c>
      <c r="D14873" t="s">
        <v>236</v>
      </c>
      <c r="E14873">
        <v>416396</v>
      </c>
      <c r="F14873">
        <v>18571</v>
      </c>
      <c r="G14873">
        <v>0</v>
      </c>
      <c r="H14873" t="s">
        <v>61112</v>
      </c>
      <c r="I14873">
        <v>20</v>
      </c>
      <c r="J14873" t="s">
        <v>53</v>
      </c>
      <c r="K14873">
        <v>967</v>
      </c>
      <c r="L14873" t="s">
        <v>237</v>
      </c>
      <c r="M14873" t="s">
        <v>60534</v>
      </c>
    </row>
    <row r="14874" spans="1:13" x14ac:dyDescent="0.35">
      <c r="A14874" t="s">
        <v>61113</v>
      </c>
      <c r="B14874" t="s">
        <v>14</v>
      </c>
      <c r="C14874" t="s">
        <v>61114</v>
      </c>
      <c r="D14874" t="s">
        <v>236</v>
      </c>
      <c r="E14874">
        <v>670259</v>
      </c>
      <c r="F14874">
        <v>14750</v>
      </c>
      <c r="G14874">
        <v>0</v>
      </c>
      <c r="H14874" t="s">
        <v>61115</v>
      </c>
      <c r="I14874">
        <v>20</v>
      </c>
      <c r="J14874" t="s">
        <v>53</v>
      </c>
      <c r="K14874">
        <v>1306</v>
      </c>
      <c r="L14874" t="s">
        <v>237</v>
      </c>
      <c r="M14874" t="s">
        <v>238</v>
      </c>
    </row>
    <row r="14875" spans="1:13" x14ac:dyDescent="0.35">
      <c r="A14875" t="s">
        <v>61116</v>
      </c>
      <c r="B14875" t="s">
        <v>14</v>
      </c>
      <c r="C14875" t="s">
        <v>61117</v>
      </c>
      <c r="D14875" t="s">
        <v>236</v>
      </c>
      <c r="E14875">
        <v>2065632</v>
      </c>
      <c r="F14875">
        <v>20622</v>
      </c>
      <c r="G14875">
        <v>0</v>
      </c>
      <c r="H14875" t="s">
        <v>61118</v>
      </c>
      <c r="I14875">
        <v>20</v>
      </c>
      <c r="J14875" t="s">
        <v>53</v>
      </c>
      <c r="K14875">
        <v>2250</v>
      </c>
      <c r="L14875" t="s">
        <v>237</v>
      </c>
      <c r="M14875" t="s">
        <v>238</v>
      </c>
    </row>
    <row r="14876" spans="1:13" x14ac:dyDescent="0.35">
      <c r="A14876" t="s">
        <v>61119</v>
      </c>
      <c r="B14876" t="s">
        <v>14</v>
      </c>
      <c r="C14876" t="s">
        <v>61120</v>
      </c>
      <c r="D14876" t="s">
        <v>236</v>
      </c>
      <c r="E14876">
        <v>626219</v>
      </c>
      <c r="F14876">
        <v>16110</v>
      </c>
      <c r="G14876">
        <v>0</v>
      </c>
      <c r="H14876" t="s">
        <v>61121</v>
      </c>
      <c r="I14876">
        <v>20</v>
      </c>
      <c r="J14876" t="s">
        <v>53</v>
      </c>
      <c r="K14876">
        <v>1699</v>
      </c>
      <c r="L14876" t="s">
        <v>237</v>
      </c>
      <c r="M14876" t="s">
        <v>61122</v>
      </c>
    </row>
    <row r="14877" spans="1:13" x14ac:dyDescent="0.35">
      <c r="A14877" t="s">
        <v>61123</v>
      </c>
      <c r="B14877" t="s">
        <v>14</v>
      </c>
      <c r="C14877" t="s">
        <v>61124</v>
      </c>
      <c r="D14877" t="s">
        <v>236</v>
      </c>
      <c r="E14877">
        <v>1478519</v>
      </c>
      <c r="F14877">
        <v>24391</v>
      </c>
      <c r="G14877">
        <v>0</v>
      </c>
      <c r="H14877" t="s">
        <v>61125</v>
      </c>
      <c r="I14877">
        <v>20</v>
      </c>
      <c r="J14877" t="s">
        <v>53</v>
      </c>
      <c r="K14877">
        <v>3184</v>
      </c>
      <c r="L14877" t="s">
        <v>237</v>
      </c>
      <c r="M14877" t="s">
        <v>238</v>
      </c>
    </row>
    <row r="14878" spans="1:13" x14ac:dyDescent="0.35">
      <c r="A14878" t="s">
        <v>61126</v>
      </c>
      <c r="B14878" t="s">
        <v>14</v>
      </c>
      <c r="C14878" t="s">
        <v>61127</v>
      </c>
      <c r="D14878" t="s">
        <v>236</v>
      </c>
      <c r="E14878">
        <v>289369</v>
      </c>
      <c r="F14878">
        <v>14024</v>
      </c>
      <c r="G14878">
        <v>0</v>
      </c>
      <c r="H14878" t="s">
        <v>61128</v>
      </c>
      <c r="I14878">
        <v>20</v>
      </c>
      <c r="J14878" t="s">
        <v>53</v>
      </c>
      <c r="K14878">
        <v>540</v>
      </c>
      <c r="L14878" t="s">
        <v>237</v>
      </c>
      <c r="M14878" t="s">
        <v>60534</v>
      </c>
    </row>
    <row r="14879" spans="1:13" x14ac:dyDescent="0.35">
      <c r="A14879" t="s">
        <v>61129</v>
      </c>
      <c r="B14879" t="s">
        <v>14</v>
      </c>
      <c r="C14879" t="s">
        <v>61130</v>
      </c>
      <c r="D14879" t="s">
        <v>236</v>
      </c>
      <c r="E14879">
        <v>837798</v>
      </c>
      <c r="F14879">
        <v>23298</v>
      </c>
      <c r="G14879">
        <v>0</v>
      </c>
      <c r="H14879" t="s">
        <v>61131</v>
      </c>
      <c r="I14879">
        <v>20</v>
      </c>
      <c r="J14879" t="s">
        <v>53</v>
      </c>
      <c r="K14879">
        <v>1730</v>
      </c>
      <c r="L14879" t="s">
        <v>237</v>
      </c>
      <c r="M14879" t="s">
        <v>238</v>
      </c>
    </row>
    <row r="14880" spans="1:13" x14ac:dyDescent="0.35">
      <c r="A14880" t="s">
        <v>61132</v>
      </c>
      <c r="B14880" t="s">
        <v>14</v>
      </c>
      <c r="C14880" t="s">
        <v>61133</v>
      </c>
      <c r="D14880" t="s">
        <v>236</v>
      </c>
      <c r="E14880">
        <v>717255</v>
      </c>
      <c r="F14880">
        <v>15307</v>
      </c>
      <c r="G14880">
        <v>0</v>
      </c>
      <c r="H14880" t="s">
        <v>61134</v>
      </c>
      <c r="I14880">
        <v>20</v>
      </c>
      <c r="J14880" t="s">
        <v>53</v>
      </c>
      <c r="K14880">
        <v>1922</v>
      </c>
      <c r="L14880" t="s">
        <v>237</v>
      </c>
      <c r="M14880" t="s">
        <v>238</v>
      </c>
    </row>
    <row r="14881" spans="1:13" x14ac:dyDescent="0.35">
      <c r="A14881" t="s">
        <v>61135</v>
      </c>
      <c r="B14881" t="s">
        <v>14</v>
      </c>
      <c r="C14881" t="s">
        <v>61136</v>
      </c>
      <c r="D14881" t="s">
        <v>236</v>
      </c>
      <c r="E14881">
        <v>637351</v>
      </c>
      <c r="F14881">
        <v>17606</v>
      </c>
      <c r="G14881">
        <v>0</v>
      </c>
      <c r="H14881" t="s">
        <v>61137</v>
      </c>
      <c r="I14881">
        <v>20</v>
      </c>
      <c r="J14881" t="s">
        <v>53</v>
      </c>
      <c r="K14881">
        <v>3729</v>
      </c>
      <c r="L14881" t="s">
        <v>237</v>
      </c>
      <c r="M14881" t="s">
        <v>238</v>
      </c>
    </row>
    <row r="14882" spans="1:13" x14ac:dyDescent="0.35">
      <c r="A14882" t="s">
        <v>61138</v>
      </c>
      <c r="B14882" t="s">
        <v>14</v>
      </c>
      <c r="C14882" t="s">
        <v>61139</v>
      </c>
      <c r="D14882" t="s">
        <v>236</v>
      </c>
      <c r="E14882">
        <v>667912</v>
      </c>
      <c r="F14882">
        <v>23336</v>
      </c>
      <c r="G14882">
        <v>0</v>
      </c>
      <c r="H14882" t="s">
        <v>61140</v>
      </c>
      <c r="I14882">
        <v>20</v>
      </c>
      <c r="J14882" t="s">
        <v>53</v>
      </c>
      <c r="K14882">
        <v>1485</v>
      </c>
      <c r="L14882" t="s">
        <v>237</v>
      </c>
      <c r="M14882" t="s">
        <v>238</v>
      </c>
    </row>
    <row r="14883" spans="1:13" x14ac:dyDescent="0.35">
      <c r="A14883" t="s">
        <v>61141</v>
      </c>
      <c r="B14883" t="s">
        <v>14</v>
      </c>
      <c r="C14883" t="s">
        <v>61142</v>
      </c>
      <c r="D14883" t="s">
        <v>236</v>
      </c>
      <c r="E14883">
        <v>329235</v>
      </c>
      <c r="F14883">
        <v>12846</v>
      </c>
      <c r="G14883">
        <v>0</v>
      </c>
      <c r="H14883" t="s">
        <v>61143</v>
      </c>
      <c r="I14883">
        <v>20</v>
      </c>
      <c r="J14883" t="s">
        <v>53</v>
      </c>
      <c r="K14883">
        <v>1158</v>
      </c>
      <c r="L14883" t="s">
        <v>237</v>
      </c>
      <c r="M14883" t="s">
        <v>60534</v>
      </c>
    </row>
    <row r="14884" spans="1:13" x14ac:dyDescent="0.35">
      <c r="A14884" t="s">
        <v>61144</v>
      </c>
      <c r="B14884" t="s">
        <v>14</v>
      </c>
      <c r="C14884" t="s">
        <v>61145</v>
      </c>
      <c r="D14884" t="s">
        <v>236</v>
      </c>
      <c r="E14884">
        <v>754234</v>
      </c>
      <c r="F14884">
        <v>26593</v>
      </c>
      <c r="G14884">
        <v>0</v>
      </c>
      <c r="H14884" t="s">
        <v>61146</v>
      </c>
      <c r="I14884">
        <v>20</v>
      </c>
      <c r="J14884" t="s">
        <v>53</v>
      </c>
      <c r="K14884">
        <v>1353</v>
      </c>
      <c r="L14884" t="s">
        <v>237</v>
      </c>
      <c r="M14884" t="s">
        <v>238</v>
      </c>
    </row>
    <row r="14885" spans="1:13" x14ac:dyDescent="0.35">
      <c r="A14885" t="s">
        <v>61147</v>
      </c>
      <c r="B14885" t="s">
        <v>14</v>
      </c>
      <c r="C14885" t="s">
        <v>61148</v>
      </c>
      <c r="D14885" t="s">
        <v>236</v>
      </c>
      <c r="E14885">
        <v>728934</v>
      </c>
      <c r="F14885">
        <v>13949</v>
      </c>
      <c r="G14885">
        <v>0</v>
      </c>
      <c r="H14885" t="s">
        <v>61149</v>
      </c>
      <c r="I14885">
        <v>20</v>
      </c>
      <c r="J14885" t="s">
        <v>53</v>
      </c>
      <c r="K14885">
        <v>1487</v>
      </c>
      <c r="L14885" t="s">
        <v>237</v>
      </c>
      <c r="M14885" t="s">
        <v>238</v>
      </c>
    </row>
    <row r="14886" spans="1:13" x14ac:dyDescent="0.35">
      <c r="A14886" t="s">
        <v>61150</v>
      </c>
      <c r="B14886" t="s">
        <v>14</v>
      </c>
      <c r="C14886" t="s">
        <v>61151</v>
      </c>
      <c r="D14886" t="s">
        <v>236</v>
      </c>
      <c r="E14886">
        <v>1052652</v>
      </c>
      <c r="F14886">
        <v>32861</v>
      </c>
      <c r="G14886">
        <v>0</v>
      </c>
      <c r="H14886" t="s">
        <v>61152</v>
      </c>
      <c r="I14886">
        <v>20</v>
      </c>
      <c r="J14886" t="s">
        <v>53</v>
      </c>
      <c r="K14886">
        <v>3978</v>
      </c>
      <c r="L14886" t="s">
        <v>237</v>
      </c>
      <c r="M14886" t="s">
        <v>238</v>
      </c>
    </row>
    <row r="14887" spans="1:13" x14ac:dyDescent="0.35">
      <c r="A14887" t="s">
        <v>61153</v>
      </c>
      <c r="B14887" t="s">
        <v>14</v>
      </c>
      <c r="C14887" t="s">
        <v>61154</v>
      </c>
      <c r="D14887" t="s">
        <v>236</v>
      </c>
      <c r="E14887">
        <v>455567</v>
      </c>
      <c r="F14887">
        <v>19136</v>
      </c>
      <c r="G14887">
        <v>0</v>
      </c>
      <c r="H14887" t="s">
        <v>61155</v>
      </c>
      <c r="I14887">
        <v>20</v>
      </c>
      <c r="J14887" t="s">
        <v>53</v>
      </c>
      <c r="K14887">
        <v>749</v>
      </c>
      <c r="L14887" t="s">
        <v>237</v>
      </c>
      <c r="M14887" t="s">
        <v>60534</v>
      </c>
    </row>
    <row r="14888" spans="1:13" x14ac:dyDescent="0.35">
      <c r="A14888" t="s">
        <v>61156</v>
      </c>
      <c r="B14888" t="s">
        <v>14</v>
      </c>
      <c r="C14888" t="s">
        <v>61157</v>
      </c>
      <c r="D14888" t="s">
        <v>236</v>
      </c>
      <c r="E14888">
        <v>210352</v>
      </c>
      <c r="F14888">
        <v>6185</v>
      </c>
      <c r="G14888">
        <v>0</v>
      </c>
      <c r="H14888" t="s">
        <v>61158</v>
      </c>
      <c r="I14888">
        <v>20</v>
      </c>
      <c r="J14888" t="s">
        <v>53</v>
      </c>
      <c r="K14888">
        <v>934</v>
      </c>
      <c r="L14888" t="s">
        <v>237</v>
      </c>
      <c r="M14888" t="s">
        <v>61159</v>
      </c>
    </row>
    <row r="14889" spans="1:13" x14ac:dyDescent="0.35">
      <c r="A14889" t="s">
        <v>61160</v>
      </c>
      <c r="B14889" t="s">
        <v>14</v>
      </c>
      <c r="C14889" t="s">
        <v>61161</v>
      </c>
      <c r="D14889" t="s">
        <v>236</v>
      </c>
      <c r="E14889">
        <v>681023</v>
      </c>
      <c r="F14889">
        <v>28345</v>
      </c>
      <c r="G14889">
        <v>0</v>
      </c>
      <c r="H14889" t="s">
        <v>61162</v>
      </c>
      <c r="I14889">
        <v>20</v>
      </c>
      <c r="J14889" t="s">
        <v>53</v>
      </c>
      <c r="K14889">
        <v>5498</v>
      </c>
      <c r="L14889" t="s">
        <v>237</v>
      </c>
      <c r="M14889" t="s">
        <v>238</v>
      </c>
    </row>
    <row r="14890" spans="1:13" x14ac:dyDescent="0.35">
      <c r="A14890" t="s">
        <v>61163</v>
      </c>
      <c r="B14890" t="s">
        <v>14</v>
      </c>
      <c r="C14890" t="s">
        <v>61164</v>
      </c>
      <c r="D14890" t="s">
        <v>236</v>
      </c>
      <c r="E14890">
        <v>530569</v>
      </c>
      <c r="F14890">
        <v>18622</v>
      </c>
      <c r="G14890">
        <v>0</v>
      </c>
      <c r="H14890" t="s">
        <v>61165</v>
      </c>
      <c r="I14890">
        <v>20</v>
      </c>
      <c r="J14890" t="s">
        <v>53</v>
      </c>
      <c r="K14890">
        <v>2262</v>
      </c>
      <c r="L14890" t="s">
        <v>237</v>
      </c>
      <c r="M14890" t="s">
        <v>238</v>
      </c>
    </row>
    <row r="14891" spans="1:13" x14ac:dyDescent="0.35">
      <c r="A14891" t="s">
        <v>61166</v>
      </c>
      <c r="B14891" t="s">
        <v>14</v>
      </c>
      <c r="C14891" t="s">
        <v>61167</v>
      </c>
      <c r="D14891" t="s">
        <v>236</v>
      </c>
      <c r="E14891">
        <v>637111</v>
      </c>
      <c r="F14891">
        <v>14765</v>
      </c>
      <c r="G14891">
        <v>0</v>
      </c>
      <c r="H14891" t="s">
        <v>61168</v>
      </c>
      <c r="I14891">
        <v>20</v>
      </c>
      <c r="J14891" t="s">
        <v>53</v>
      </c>
      <c r="K14891">
        <v>1745</v>
      </c>
      <c r="L14891" t="s">
        <v>237</v>
      </c>
      <c r="M14891" t="s">
        <v>238</v>
      </c>
    </row>
    <row r="14892" spans="1:13" x14ac:dyDescent="0.35">
      <c r="A14892" t="s">
        <v>61169</v>
      </c>
      <c r="B14892" t="s">
        <v>14</v>
      </c>
      <c r="C14892" t="s">
        <v>61170</v>
      </c>
      <c r="D14892" t="s">
        <v>236</v>
      </c>
      <c r="E14892">
        <v>913320</v>
      </c>
      <c r="F14892">
        <v>14913</v>
      </c>
      <c r="G14892">
        <v>0</v>
      </c>
      <c r="H14892" t="s">
        <v>61171</v>
      </c>
      <c r="I14892">
        <v>20</v>
      </c>
      <c r="J14892" t="s">
        <v>53</v>
      </c>
      <c r="K14892">
        <v>2771</v>
      </c>
      <c r="L14892" t="s">
        <v>237</v>
      </c>
      <c r="M14892" t="s">
        <v>238</v>
      </c>
    </row>
    <row r="14893" spans="1:13" x14ac:dyDescent="0.35">
      <c r="A14893" t="s">
        <v>61172</v>
      </c>
      <c r="B14893" t="s">
        <v>14</v>
      </c>
      <c r="C14893" t="s">
        <v>61173</v>
      </c>
      <c r="D14893" t="s">
        <v>236</v>
      </c>
      <c r="E14893">
        <v>1092291</v>
      </c>
      <c r="F14893">
        <v>35349</v>
      </c>
      <c r="G14893">
        <v>0</v>
      </c>
      <c r="H14893" t="s">
        <v>61174</v>
      </c>
      <c r="I14893">
        <v>20</v>
      </c>
      <c r="J14893" t="s">
        <v>53</v>
      </c>
      <c r="K14893">
        <v>2624</v>
      </c>
      <c r="L14893" t="s">
        <v>237</v>
      </c>
      <c r="M14893" t="s">
        <v>238</v>
      </c>
    </row>
    <row r="14894" spans="1:13" x14ac:dyDescent="0.35">
      <c r="A14894" t="s">
        <v>61175</v>
      </c>
      <c r="B14894" t="s">
        <v>14</v>
      </c>
      <c r="C14894" t="s">
        <v>61176</v>
      </c>
      <c r="D14894" t="s">
        <v>236</v>
      </c>
      <c r="E14894">
        <v>1053594</v>
      </c>
      <c r="F14894">
        <v>18367</v>
      </c>
      <c r="G14894">
        <v>0</v>
      </c>
      <c r="H14894" t="s">
        <v>61177</v>
      </c>
      <c r="I14894">
        <v>20</v>
      </c>
      <c r="J14894" t="s">
        <v>53</v>
      </c>
      <c r="K14894">
        <v>2133</v>
      </c>
      <c r="L14894" t="s">
        <v>237</v>
      </c>
      <c r="M14894" t="s">
        <v>238</v>
      </c>
    </row>
    <row r="14895" spans="1:13" x14ac:dyDescent="0.35">
      <c r="A14895" t="s">
        <v>61178</v>
      </c>
      <c r="B14895" t="s">
        <v>14</v>
      </c>
      <c r="C14895" t="s">
        <v>61179</v>
      </c>
      <c r="D14895" t="s">
        <v>236</v>
      </c>
      <c r="E14895">
        <v>1150107</v>
      </c>
      <c r="F14895">
        <v>21726</v>
      </c>
      <c r="G14895">
        <v>0</v>
      </c>
      <c r="H14895" t="s">
        <v>61180</v>
      </c>
      <c r="I14895">
        <v>20</v>
      </c>
      <c r="J14895" t="s">
        <v>53</v>
      </c>
      <c r="K14895">
        <v>2103</v>
      </c>
      <c r="L14895" t="s">
        <v>237</v>
      </c>
      <c r="M14895" t="s">
        <v>238</v>
      </c>
    </row>
    <row r="14896" spans="1:13" x14ac:dyDescent="0.35">
      <c r="A14896" t="s">
        <v>61181</v>
      </c>
      <c r="B14896" t="s">
        <v>14</v>
      </c>
      <c r="C14896" t="s">
        <v>61182</v>
      </c>
      <c r="D14896" t="s">
        <v>236</v>
      </c>
      <c r="E14896">
        <v>730228</v>
      </c>
      <c r="F14896">
        <v>15248</v>
      </c>
      <c r="G14896">
        <v>0</v>
      </c>
      <c r="H14896" t="s">
        <v>61183</v>
      </c>
      <c r="I14896">
        <v>20</v>
      </c>
      <c r="J14896" t="s">
        <v>53</v>
      </c>
      <c r="K14896">
        <v>1384</v>
      </c>
      <c r="L14896" t="s">
        <v>237</v>
      </c>
      <c r="M14896" t="s">
        <v>238</v>
      </c>
    </row>
    <row r="14897" spans="1:13" x14ac:dyDescent="0.35">
      <c r="A14897" t="s">
        <v>61184</v>
      </c>
      <c r="B14897" t="s">
        <v>14</v>
      </c>
      <c r="C14897" t="s">
        <v>61185</v>
      </c>
      <c r="D14897" t="s">
        <v>236</v>
      </c>
      <c r="E14897">
        <v>47457</v>
      </c>
      <c r="F14897">
        <v>3315</v>
      </c>
      <c r="G14897">
        <v>0</v>
      </c>
      <c r="H14897" t="s">
        <v>61186</v>
      </c>
      <c r="I14897">
        <v>20</v>
      </c>
      <c r="J14897" t="s">
        <v>53</v>
      </c>
      <c r="K14897">
        <v>383</v>
      </c>
      <c r="L14897" t="s">
        <v>237</v>
      </c>
      <c r="M14897" t="s">
        <v>61187</v>
      </c>
    </row>
    <row r="14898" spans="1:13" x14ac:dyDescent="0.35">
      <c r="A14898" t="s">
        <v>61188</v>
      </c>
      <c r="B14898" t="s">
        <v>14</v>
      </c>
      <c r="C14898" t="s">
        <v>61189</v>
      </c>
      <c r="D14898" t="s">
        <v>236</v>
      </c>
      <c r="E14898">
        <v>2036179</v>
      </c>
      <c r="F14898">
        <v>18975</v>
      </c>
      <c r="G14898">
        <v>0</v>
      </c>
      <c r="H14898" t="s">
        <v>61190</v>
      </c>
      <c r="I14898">
        <v>20</v>
      </c>
      <c r="J14898" t="s">
        <v>53</v>
      </c>
      <c r="K14898">
        <v>1449</v>
      </c>
      <c r="L14898" t="s">
        <v>237</v>
      </c>
      <c r="M14898" t="s">
        <v>238</v>
      </c>
    </row>
    <row r="14899" spans="1:13" x14ac:dyDescent="0.35">
      <c r="A14899" t="s">
        <v>61191</v>
      </c>
      <c r="B14899" t="s">
        <v>14</v>
      </c>
      <c r="C14899" t="s">
        <v>61192</v>
      </c>
      <c r="D14899" t="s">
        <v>236</v>
      </c>
      <c r="E14899">
        <v>574937</v>
      </c>
      <c r="F14899">
        <v>15595</v>
      </c>
      <c r="G14899">
        <v>0</v>
      </c>
      <c r="H14899" t="s">
        <v>61193</v>
      </c>
      <c r="I14899">
        <v>20</v>
      </c>
      <c r="J14899" t="s">
        <v>53</v>
      </c>
      <c r="K14899">
        <v>6501</v>
      </c>
      <c r="L14899" t="s">
        <v>237</v>
      </c>
      <c r="M14899" t="s">
        <v>238</v>
      </c>
    </row>
    <row r="14900" spans="1:13" x14ac:dyDescent="0.35">
      <c r="A14900" t="s">
        <v>61194</v>
      </c>
      <c r="B14900" t="s">
        <v>14</v>
      </c>
      <c r="C14900" t="s">
        <v>61195</v>
      </c>
      <c r="D14900" t="s">
        <v>236</v>
      </c>
      <c r="E14900">
        <v>2260258</v>
      </c>
      <c r="F14900">
        <v>48663</v>
      </c>
      <c r="G14900">
        <v>0</v>
      </c>
      <c r="H14900" t="s">
        <v>61196</v>
      </c>
      <c r="I14900">
        <v>20</v>
      </c>
      <c r="J14900" t="s">
        <v>53</v>
      </c>
      <c r="K14900">
        <v>1842</v>
      </c>
      <c r="L14900" t="s">
        <v>237</v>
      </c>
      <c r="M14900" t="s">
        <v>61197</v>
      </c>
    </row>
    <row r="14901" spans="1:13" x14ac:dyDescent="0.35">
      <c r="A14901" t="s">
        <v>61198</v>
      </c>
      <c r="B14901" t="s">
        <v>14</v>
      </c>
      <c r="C14901" t="s">
        <v>61199</v>
      </c>
      <c r="D14901" t="s">
        <v>236</v>
      </c>
      <c r="E14901">
        <v>316567</v>
      </c>
      <c r="F14901">
        <v>14534</v>
      </c>
      <c r="G14901">
        <v>0</v>
      </c>
      <c r="H14901" t="s">
        <v>61200</v>
      </c>
      <c r="I14901">
        <v>20</v>
      </c>
      <c r="J14901" t="s">
        <v>53</v>
      </c>
      <c r="K14901">
        <v>631</v>
      </c>
      <c r="L14901" t="s">
        <v>237</v>
      </c>
      <c r="M14901" t="s">
        <v>61201</v>
      </c>
    </row>
    <row r="14902" spans="1:13" x14ac:dyDescent="0.35">
      <c r="A14902" t="s">
        <v>61202</v>
      </c>
      <c r="B14902" t="s">
        <v>14</v>
      </c>
      <c r="C14902" t="s">
        <v>61203</v>
      </c>
      <c r="D14902" t="s">
        <v>236</v>
      </c>
      <c r="E14902">
        <v>906781</v>
      </c>
      <c r="F14902">
        <v>22661</v>
      </c>
      <c r="G14902">
        <v>0</v>
      </c>
      <c r="H14902" t="s">
        <v>61204</v>
      </c>
      <c r="I14902">
        <v>20</v>
      </c>
      <c r="J14902" t="s">
        <v>53</v>
      </c>
      <c r="K14902">
        <v>1918</v>
      </c>
      <c r="L14902" t="s">
        <v>237</v>
      </c>
      <c r="M14902" t="s">
        <v>238</v>
      </c>
    </row>
    <row r="14903" spans="1:13" x14ac:dyDescent="0.35">
      <c r="A14903" t="s">
        <v>61205</v>
      </c>
      <c r="B14903" t="s">
        <v>14</v>
      </c>
      <c r="C14903" t="s">
        <v>61206</v>
      </c>
      <c r="D14903" t="s">
        <v>236</v>
      </c>
      <c r="E14903">
        <v>589657</v>
      </c>
      <c r="F14903">
        <v>19415</v>
      </c>
      <c r="G14903">
        <v>0</v>
      </c>
      <c r="H14903" t="s">
        <v>61207</v>
      </c>
      <c r="I14903">
        <v>20</v>
      </c>
      <c r="J14903" t="s">
        <v>53</v>
      </c>
      <c r="K14903">
        <v>8774</v>
      </c>
      <c r="L14903" t="s">
        <v>237</v>
      </c>
      <c r="M14903" t="s">
        <v>238</v>
      </c>
    </row>
    <row r="14904" spans="1:13" x14ac:dyDescent="0.35">
      <c r="A14904" t="s">
        <v>61208</v>
      </c>
      <c r="B14904" t="s">
        <v>14</v>
      </c>
      <c r="C14904" t="s">
        <v>61209</v>
      </c>
      <c r="D14904" t="s">
        <v>236</v>
      </c>
      <c r="E14904">
        <v>1880579</v>
      </c>
      <c r="F14904">
        <v>17926</v>
      </c>
      <c r="G14904">
        <v>0</v>
      </c>
      <c r="H14904" t="s">
        <v>61210</v>
      </c>
      <c r="I14904">
        <v>20</v>
      </c>
      <c r="J14904" t="s">
        <v>53</v>
      </c>
      <c r="K14904">
        <v>2023</v>
      </c>
      <c r="L14904" t="s">
        <v>237</v>
      </c>
      <c r="M14904" t="s">
        <v>238</v>
      </c>
    </row>
    <row r="14905" spans="1:13" x14ac:dyDescent="0.35">
      <c r="A14905" t="s">
        <v>61211</v>
      </c>
      <c r="B14905" t="s">
        <v>14</v>
      </c>
      <c r="C14905" t="s">
        <v>61212</v>
      </c>
      <c r="D14905" t="s">
        <v>236</v>
      </c>
      <c r="E14905">
        <v>573937</v>
      </c>
      <c r="F14905">
        <v>23404</v>
      </c>
      <c r="G14905">
        <v>0</v>
      </c>
      <c r="H14905" t="s">
        <v>61213</v>
      </c>
      <c r="I14905">
        <v>20</v>
      </c>
      <c r="J14905" t="s">
        <v>53</v>
      </c>
      <c r="K14905">
        <v>1328</v>
      </c>
      <c r="L14905" t="s">
        <v>237</v>
      </c>
      <c r="M14905" t="s">
        <v>61201</v>
      </c>
    </row>
    <row r="14906" spans="1:13" x14ac:dyDescent="0.35">
      <c r="A14906" t="s">
        <v>61214</v>
      </c>
      <c r="B14906" t="s">
        <v>14</v>
      </c>
      <c r="C14906" t="s">
        <v>61215</v>
      </c>
      <c r="D14906" t="s">
        <v>236</v>
      </c>
      <c r="E14906">
        <v>773287</v>
      </c>
      <c r="F14906">
        <v>16910</v>
      </c>
      <c r="G14906">
        <v>0</v>
      </c>
      <c r="H14906" t="s">
        <v>61216</v>
      </c>
      <c r="I14906">
        <v>20</v>
      </c>
      <c r="J14906" t="s">
        <v>53</v>
      </c>
      <c r="K14906">
        <v>3969</v>
      </c>
      <c r="L14906" t="s">
        <v>237</v>
      </c>
      <c r="M14906" t="s">
        <v>238</v>
      </c>
    </row>
    <row r="14907" spans="1:13" x14ac:dyDescent="0.35">
      <c r="A14907" t="s">
        <v>61217</v>
      </c>
      <c r="B14907" t="s">
        <v>14</v>
      </c>
      <c r="C14907" t="s">
        <v>61218</v>
      </c>
      <c r="D14907" t="s">
        <v>236</v>
      </c>
      <c r="E14907">
        <v>789492</v>
      </c>
      <c r="F14907">
        <v>17781</v>
      </c>
      <c r="G14907">
        <v>0</v>
      </c>
      <c r="H14907" t="s">
        <v>61219</v>
      </c>
      <c r="I14907">
        <v>20</v>
      </c>
      <c r="J14907" t="s">
        <v>53</v>
      </c>
      <c r="K14907">
        <v>1491</v>
      </c>
      <c r="L14907" t="s">
        <v>237</v>
      </c>
      <c r="M14907" t="s">
        <v>238</v>
      </c>
    </row>
    <row r="14908" spans="1:13" x14ac:dyDescent="0.35">
      <c r="A14908" t="s">
        <v>61220</v>
      </c>
      <c r="B14908" t="s">
        <v>14</v>
      </c>
      <c r="C14908" t="s">
        <v>61221</v>
      </c>
      <c r="D14908" t="s">
        <v>236</v>
      </c>
      <c r="E14908">
        <v>1671784</v>
      </c>
      <c r="F14908">
        <v>74106</v>
      </c>
      <c r="G14908">
        <v>0</v>
      </c>
      <c r="H14908" t="s">
        <v>61222</v>
      </c>
      <c r="I14908">
        <v>20</v>
      </c>
      <c r="J14908" t="s">
        <v>53</v>
      </c>
      <c r="K14908">
        <v>3541</v>
      </c>
      <c r="L14908" t="s">
        <v>237</v>
      </c>
      <c r="M14908" t="s">
        <v>238</v>
      </c>
    </row>
    <row r="14909" spans="1:13" x14ac:dyDescent="0.35">
      <c r="A14909" t="s">
        <v>61223</v>
      </c>
      <c r="B14909" t="s">
        <v>14</v>
      </c>
      <c r="C14909" t="s">
        <v>61224</v>
      </c>
      <c r="D14909" t="s">
        <v>236</v>
      </c>
      <c r="E14909">
        <v>2300436</v>
      </c>
      <c r="F14909">
        <v>113724</v>
      </c>
      <c r="G14909">
        <v>0</v>
      </c>
      <c r="H14909" t="s">
        <v>61225</v>
      </c>
      <c r="I14909">
        <v>20</v>
      </c>
      <c r="J14909" t="s">
        <v>53</v>
      </c>
      <c r="K14909">
        <v>1951</v>
      </c>
      <c r="L14909" t="s">
        <v>237</v>
      </c>
      <c r="M14909" t="s">
        <v>238</v>
      </c>
    </row>
    <row r="14910" spans="1:13" x14ac:dyDescent="0.35">
      <c r="A14910" t="s">
        <v>61226</v>
      </c>
      <c r="B14910" t="s">
        <v>14</v>
      </c>
      <c r="C14910" t="s">
        <v>61227</v>
      </c>
      <c r="D14910" t="s">
        <v>236</v>
      </c>
      <c r="E14910">
        <v>307600</v>
      </c>
      <c r="F14910">
        <v>15720</v>
      </c>
      <c r="G14910">
        <v>0</v>
      </c>
      <c r="H14910" t="s">
        <v>61228</v>
      </c>
      <c r="I14910">
        <v>20</v>
      </c>
      <c r="J14910" t="s">
        <v>53</v>
      </c>
      <c r="K14910">
        <v>4140</v>
      </c>
      <c r="L14910" t="s">
        <v>237</v>
      </c>
      <c r="M14910" t="s">
        <v>238</v>
      </c>
    </row>
    <row r="14911" spans="1:13" x14ac:dyDescent="0.35">
      <c r="A14911" t="s">
        <v>61229</v>
      </c>
      <c r="B14911" t="s">
        <v>14</v>
      </c>
      <c r="C14911" t="s">
        <v>61230</v>
      </c>
      <c r="D14911" t="s">
        <v>236</v>
      </c>
      <c r="E14911">
        <v>971767</v>
      </c>
      <c r="F14911">
        <v>21573</v>
      </c>
      <c r="G14911">
        <v>0</v>
      </c>
      <c r="H14911" t="s">
        <v>61231</v>
      </c>
      <c r="I14911">
        <v>20</v>
      </c>
      <c r="J14911" t="s">
        <v>53</v>
      </c>
      <c r="K14911">
        <v>1819</v>
      </c>
      <c r="L14911" t="s">
        <v>237</v>
      </c>
      <c r="M14911" t="s">
        <v>238</v>
      </c>
    </row>
    <row r="14912" spans="1:13" x14ac:dyDescent="0.35">
      <c r="A14912" t="s">
        <v>61232</v>
      </c>
      <c r="B14912" t="s">
        <v>14</v>
      </c>
      <c r="C14912" t="s">
        <v>61233</v>
      </c>
      <c r="D14912" t="s">
        <v>236</v>
      </c>
      <c r="E14912">
        <v>766205</v>
      </c>
      <c r="F14912">
        <v>13996</v>
      </c>
      <c r="G14912">
        <v>0</v>
      </c>
      <c r="H14912" t="s">
        <v>61234</v>
      </c>
      <c r="I14912">
        <v>20</v>
      </c>
      <c r="J14912" t="s">
        <v>53</v>
      </c>
      <c r="K14912">
        <v>1561</v>
      </c>
      <c r="L14912" t="s">
        <v>237</v>
      </c>
      <c r="M14912" t="s">
        <v>238</v>
      </c>
    </row>
    <row r="14913" spans="1:13" x14ac:dyDescent="0.35">
      <c r="A14913" t="s">
        <v>61235</v>
      </c>
      <c r="B14913" t="s">
        <v>14</v>
      </c>
      <c r="C14913" t="s">
        <v>61236</v>
      </c>
      <c r="D14913" t="s">
        <v>236</v>
      </c>
      <c r="E14913">
        <v>221245</v>
      </c>
      <c r="F14913">
        <v>14162</v>
      </c>
      <c r="G14913">
        <v>0</v>
      </c>
      <c r="H14913" t="s">
        <v>61237</v>
      </c>
      <c r="I14913">
        <v>20</v>
      </c>
      <c r="J14913" t="s">
        <v>53</v>
      </c>
      <c r="K14913">
        <v>628</v>
      </c>
      <c r="L14913" t="s">
        <v>237</v>
      </c>
      <c r="M14913" t="s">
        <v>61201</v>
      </c>
    </row>
    <row r="14914" spans="1:13" x14ac:dyDescent="0.35">
      <c r="A14914" t="s">
        <v>61238</v>
      </c>
      <c r="B14914" t="s">
        <v>14</v>
      </c>
      <c r="C14914" t="s">
        <v>61239</v>
      </c>
      <c r="D14914" t="s">
        <v>236</v>
      </c>
      <c r="E14914">
        <v>646992</v>
      </c>
      <c r="F14914">
        <v>20914</v>
      </c>
      <c r="G14914">
        <v>0</v>
      </c>
      <c r="H14914" t="s">
        <v>61240</v>
      </c>
      <c r="I14914">
        <v>20</v>
      </c>
      <c r="J14914" t="s">
        <v>53</v>
      </c>
      <c r="K14914">
        <v>5510</v>
      </c>
      <c r="L14914" t="s">
        <v>237</v>
      </c>
      <c r="M14914" t="s">
        <v>61241</v>
      </c>
    </row>
    <row r="14915" spans="1:13" x14ac:dyDescent="0.35">
      <c r="A14915" t="s">
        <v>61242</v>
      </c>
      <c r="B14915" t="s">
        <v>14</v>
      </c>
      <c r="C14915" t="s">
        <v>61243</v>
      </c>
      <c r="D14915" t="s">
        <v>236</v>
      </c>
      <c r="E14915">
        <v>775496</v>
      </c>
      <c r="F14915">
        <v>26695</v>
      </c>
      <c r="G14915">
        <v>0</v>
      </c>
      <c r="H14915" t="s">
        <v>61244</v>
      </c>
      <c r="I14915">
        <v>20</v>
      </c>
      <c r="J14915" t="s">
        <v>53</v>
      </c>
      <c r="K14915">
        <v>2741</v>
      </c>
      <c r="L14915" t="s">
        <v>237</v>
      </c>
      <c r="M14915" t="s">
        <v>238</v>
      </c>
    </row>
    <row r="14916" spans="1:13" x14ac:dyDescent="0.35">
      <c r="A14916" t="s">
        <v>61245</v>
      </c>
      <c r="B14916" t="s">
        <v>14</v>
      </c>
      <c r="C14916" t="s">
        <v>61246</v>
      </c>
      <c r="D14916" t="s">
        <v>236</v>
      </c>
      <c r="E14916">
        <v>1336094</v>
      </c>
      <c r="F14916">
        <v>33836</v>
      </c>
      <c r="G14916">
        <v>0</v>
      </c>
      <c r="H14916" t="s">
        <v>61247</v>
      </c>
      <c r="I14916">
        <v>20</v>
      </c>
      <c r="J14916" t="s">
        <v>53</v>
      </c>
      <c r="K14916">
        <v>1597</v>
      </c>
      <c r="L14916" t="s">
        <v>237</v>
      </c>
      <c r="M14916" t="s">
        <v>238</v>
      </c>
    </row>
    <row r="14917" spans="1:13" x14ac:dyDescent="0.35">
      <c r="A14917" t="s">
        <v>61248</v>
      </c>
      <c r="B14917" t="s">
        <v>14</v>
      </c>
      <c r="C14917" t="s">
        <v>61249</v>
      </c>
      <c r="D14917" t="s">
        <v>236</v>
      </c>
      <c r="E14917">
        <v>635980</v>
      </c>
      <c r="F14917">
        <v>12169</v>
      </c>
      <c r="G14917">
        <v>0</v>
      </c>
      <c r="H14917" t="s">
        <v>61250</v>
      </c>
      <c r="I14917">
        <v>20</v>
      </c>
      <c r="J14917" t="s">
        <v>53</v>
      </c>
      <c r="K14917">
        <v>1680</v>
      </c>
      <c r="L14917" t="s">
        <v>237</v>
      </c>
      <c r="M14917" t="s">
        <v>238</v>
      </c>
    </row>
    <row r="14918" spans="1:13" x14ac:dyDescent="0.35">
      <c r="A14918" t="s">
        <v>61251</v>
      </c>
      <c r="B14918" t="s">
        <v>14</v>
      </c>
      <c r="C14918" t="s">
        <v>61252</v>
      </c>
      <c r="D14918" t="s">
        <v>236</v>
      </c>
      <c r="E14918">
        <v>513565</v>
      </c>
      <c r="F14918">
        <v>13661</v>
      </c>
      <c r="G14918">
        <v>0</v>
      </c>
      <c r="H14918" t="s">
        <v>61253</v>
      </c>
      <c r="I14918">
        <v>20</v>
      </c>
      <c r="J14918" t="s">
        <v>53</v>
      </c>
      <c r="K14918">
        <v>10005</v>
      </c>
      <c r="L14918" t="s">
        <v>237</v>
      </c>
      <c r="M14918" t="s">
        <v>238</v>
      </c>
    </row>
    <row r="14919" spans="1:13" x14ac:dyDescent="0.35">
      <c r="A14919" t="s">
        <v>61254</v>
      </c>
      <c r="B14919" t="s">
        <v>14</v>
      </c>
      <c r="C14919" t="s">
        <v>61255</v>
      </c>
      <c r="D14919" t="s">
        <v>236</v>
      </c>
      <c r="E14919">
        <v>840205</v>
      </c>
      <c r="F14919">
        <v>27541</v>
      </c>
      <c r="G14919">
        <v>0</v>
      </c>
      <c r="H14919" t="s">
        <v>61256</v>
      </c>
      <c r="I14919">
        <v>20</v>
      </c>
      <c r="J14919" t="s">
        <v>53</v>
      </c>
      <c r="K14919">
        <v>1679</v>
      </c>
      <c r="L14919" t="s">
        <v>237</v>
      </c>
      <c r="M14919" t="s">
        <v>238</v>
      </c>
    </row>
    <row r="14920" spans="1:13" x14ac:dyDescent="0.35">
      <c r="A14920" t="s">
        <v>61257</v>
      </c>
      <c r="B14920" t="s">
        <v>14</v>
      </c>
      <c r="C14920" t="s">
        <v>61258</v>
      </c>
      <c r="D14920" t="s">
        <v>236</v>
      </c>
      <c r="E14920">
        <v>720086</v>
      </c>
      <c r="F14920">
        <v>14853</v>
      </c>
      <c r="G14920">
        <v>0</v>
      </c>
      <c r="H14920" t="s">
        <v>61259</v>
      </c>
      <c r="I14920">
        <v>20</v>
      </c>
      <c r="J14920" t="s">
        <v>53</v>
      </c>
      <c r="K14920">
        <v>1780</v>
      </c>
      <c r="L14920" t="s">
        <v>237</v>
      </c>
      <c r="M14920" t="s">
        <v>238</v>
      </c>
    </row>
    <row r="14921" spans="1:13" x14ac:dyDescent="0.35">
      <c r="A14921" t="s">
        <v>61260</v>
      </c>
      <c r="B14921" t="s">
        <v>14</v>
      </c>
      <c r="C14921" t="s">
        <v>61261</v>
      </c>
      <c r="D14921" t="s">
        <v>236</v>
      </c>
      <c r="E14921">
        <v>896174</v>
      </c>
      <c r="F14921">
        <v>14599</v>
      </c>
      <c r="G14921">
        <v>0</v>
      </c>
      <c r="H14921" t="s">
        <v>61262</v>
      </c>
      <c r="I14921">
        <v>20</v>
      </c>
      <c r="J14921" t="s">
        <v>53</v>
      </c>
      <c r="K14921">
        <v>1073</v>
      </c>
      <c r="L14921" t="s">
        <v>237</v>
      </c>
      <c r="M14921" t="s">
        <v>238</v>
      </c>
    </row>
    <row r="14922" spans="1:13" x14ac:dyDescent="0.35">
      <c r="A14922" t="s">
        <v>61263</v>
      </c>
      <c r="B14922" t="s">
        <v>14</v>
      </c>
      <c r="C14922" t="s">
        <v>61264</v>
      </c>
      <c r="D14922" t="s">
        <v>236</v>
      </c>
      <c r="E14922">
        <v>565683</v>
      </c>
      <c r="F14922">
        <v>29116</v>
      </c>
      <c r="G14922">
        <v>0</v>
      </c>
      <c r="H14922" t="s">
        <v>61265</v>
      </c>
      <c r="I14922">
        <v>20</v>
      </c>
      <c r="J14922" t="s">
        <v>53</v>
      </c>
      <c r="K14922">
        <v>627</v>
      </c>
      <c r="L14922" t="s">
        <v>237</v>
      </c>
      <c r="M14922" t="s">
        <v>61201</v>
      </c>
    </row>
    <row r="14923" spans="1:13" x14ac:dyDescent="0.35">
      <c r="A14923" t="s">
        <v>61266</v>
      </c>
      <c r="B14923" t="s">
        <v>14</v>
      </c>
      <c r="C14923" t="s">
        <v>61267</v>
      </c>
      <c r="D14923" t="s">
        <v>236</v>
      </c>
      <c r="E14923">
        <v>76206</v>
      </c>
      <c r="F14923">
        <v>3195</v>
      </c>
      <c r="G14923">
        <v>0</v>
      </c>
      <c r="H14923" t="s">
        <v>61268</v>
      </c>
      <c r="I14923">
        <v>20</v>
      </c>
      <c r="J14923" t="s">
        <v>53</v>
      </c>
      <c r="K14923">
        <v>71</v>
      </c>
      <c r="L14923" t="s">
        <v>237</v>
      </c>
      <c r="M14923" t="s">
        <v>61269</v>
      </c>
    </row>
    <row r="14924" spans="1:13" x14ac:dyDescent="0.35">
      <c r="A14924" t="s">
        <v>61270</v>
      </c>
      <c r="B14924" t="s">
        <v>14</v>
      </c>
      <c r="C14924" t="s">
        <v>61271</v>
      </c>
      <c r="D14924" t="s">
        <v>236</v>
      </c>
      <c r="E14924">
        <v>1097606</v>
      </c>
      <c r="F14924">
        <v>14016</v>
      </c>
      <c r="G14924">
        <v>0</v>
      </c>
      <c r="H14924" t="s">
        <v>61272</v>
      </c>
      <c r="I14924">
        <v>20</v>
      </c>
      <c r="J14924" t="s">
        <v>53</v>
      </c>
      <c r="K14924">
        <v>1255</v>
      </c>
      <c r="L14924" t="s">
        <v>237</v>
      </c>
      <c r="M14924" t="s">
        <v>238</v>
      </c>
    </row>
    <row r="14925" spans="1:13" x14ac:dyDescent="0.35">
      <c r="A14925" t="s">
        <v>61273</v>
      </c>
      <c r="B14925" t="s">
        <v>14</v>
      </c>
      <c r="C14925" t="s">
        <v>61274</v>
      </c>
      <c r="D14925" t="s">
        <v>236</v>
      </c>
      <c r="E14925">
        <v>931580</v>
      </c>
      <c r="F14925">
        <v>15334</v>
      </c>
      <c r="G14925">
        <v>0</v>
      </c>
      <c r="H14925" t="s">
        <v>61275</v>
      </c>
      <c r="I14925">
        <v>20</v>
      </c>
      <c r="J14925" t="s">
        <v>53</v>
      </c>
      <c r="K14925">
        <v>1375</v>
      </c>
      <c r="L14925" t="s">
        <v>237</v>
      </c>
      <c r="M14925" t="s">
        <v>238</v>
      </c>
    </row>
    <row r="14926" spans="1:13" x14ac:dyDescent="0.35">
      <c r="A14926" t="s">
        <v>61276</v>
      </c>
      <c r="B14926" t="s">
        <v>14</v>
      </c>
      <c r="C14926" t="s">
        <v>61277</v>
      </c>
      <c r="D14926" t="s">
        <v>236</v>
      </c>
      <c r="E14926">
        <v>919923</v>
      </c>
      <c r="F14926">
        <v>19633</v>
      </c>
      <c r="G14926">
        <v>0</v>
      </c>
      <c r="H14926" t="s">
        <v>61278</v>
      </c>
      <c r="I14926">
        <v>20</v>
      </c>
      <c r="J14926" t="s">
        <v>53</v>
      </c>
      <c r="K14926">
        <v>1873</v>
      </c>
      <c r="L14926" t="s">
        <v>237</v>
      </c>
      <c r="M14926" t="s">
        <v>61279</v>
      </c>
    </row>
    <row r="14927" spans="1:13" x14ac:dyDescent="0.35">
      <c r="A14927" t="s">
        <v>61280</v>
      </c>
      <c r="B14927" t="s">
        <v>14</v>
      </c>
      <c r="C14927" t="s">
        <v>61281</v>
      </c>
      <c r="D14927" t="s">
        <v>236</v>
      </c>
      <c r="E14927">
        <v>1126424</v>
      </c>
      <c r="F14927">
        <v>52316</v>
      </c>
      <c r="G14927">
        <v>0</v>
      </c>
      <c r="H14927" t="s">
        <v>61282</v>
      </c>
      <c r="I14927">
        <v>20</v>
      </c>
      <c r="J14927" t="s">
        <v>53</v>
      </c>
      <c r="K14927">
        <v>1765</v>
      </c>
      <c r="L14927" t="s">
        <v>237</v>
      </c>
      <c r="M14927" t="s">
        <v>238</v>
      </c>
    </row>
    <row r="14928" spans="1:13" x14ac:dyDescent="0.35">
      <c r="A14928" t="s">
        <v>61283</v>
      </c>
      <c r="B14928" t="s">
        <v>14</v>
      </c>
      <c r="C14928" t="s">
        <v>61284</v>
      </c>
      <c r="D14928" t="s">
        <v>236</v>
      </c>
      <c r="E14928">
        <v>746873</v>
      </c>
      <c r="F14928">
        <v>23872</v>
      </c>
      <c r="G14928">
        <v>0</v>
      </c>
      <c r="H14928" t="s">
        <v>61285</v>
      </c>
      <c r="I14928">
        <v>20</v>
      </c>
      <c r="J14928" t="s">
        <v>53</v>
      </c>
      <c r="K14928">
        <v>1688</v>
      </c>
      <c r="L14928" t="s">
        <v>237</v>
      </c>
      <c r="M14928" t="s">
        <v>238</v>
      </c>
    </row>
    <row r="14929" spans="1:13" x14ac:dyDescent="0.35">
      <c r="A14929" t="s">
        <v>61286</v>
      </c>
      <c r="B14929" t="s">
        <v>14</v>
      </c>
      <c r="C14929" t="s">
        <v>61287</v>
      </c>
      <c r="D14929" t="s">
        <v>236</v>
      </c>
      <c r="E14929">
        <v>937486</v>
      </c>
      <c r="F14929">
        <v>17477</v>
      </c>
      <c r="G14929">
        <v>0</v>
      </c>
      <c r="H14929" t="s">
        <v>61288</v>
      </c>
      <c r="I14929">
        <v>20</v>
      </c>
      <c r="J14929" t="s">
        <v>53</v>
      </c>
      <c r="K14929">
        <v>1735</v>
      </c>
      <c r="L14929" t="s">
        <v>237</v>
      </c>
      <c r="M14929" t="s">
        <v>238</v>
      </c>
    </row>
    <row r="14930" spans="1:13" x14ac:dyDescent="0.35">
      <c r="A14930" t="s">
        <v>61289</v>
      </c>
      <c r="B14930" t="s">
        <v>14</v>
      </c>
      <c r="C14930" t="s">
        <v>61290</v>
      </c>
      <c r="D14930" t="s">
        <v>236</v>
      </c>
      <c r="E14930">
        <v>939857</v>
      </c>
      <c r="F14930">
        <v>15695</v>
      </c>
      <c r="G14930">
        <v>0</v>
      </c>
      <c r="H14930" t="s">
        <v>61291</v>
      </c>
      <c r="I14930">
        <v>20</v>
      </c>
      <c r="J14930" t="s">
        <v>53</v>
      </c>
      <c r="K14930">
        <v>2406</v>
      </c>
      <c r="L14930" t="s">
        <v>237</v>
      </c>
      <c r="M14930" t="s">
        <v>238</v>
      </c>
    </row>
    <row r="14931" spans="1:13" x14ac:dyDescent="0.35">
      <c r="A14931" t="s">
        <v>61292</v>
      </c>
      <c r="B14931" t="s">
        <v>14</v>
      </c>
      <c r="C14931" t="s">
        <v>61293</v>
      </c>
      <c r="D14931" t="s">
        <v>236</v>
      </c>
      <c r="E14931">
        <v>763400</v>
      </c>
      <c r="F14931">
        <v>15321</v>
      </c>
      <c r="G14931">
        <v>0</v>
      </c>
      <c r="H14931" t="s">
        <v>61294</v>
      </c>
      <c r="I14931">
        <v>20</v>
      </c>
      <c r="J14931" t="s">
        <v>53</v>
      </c>
      <c r="K14931">
        <v>2114</v>
      </c>
      <c r="L14931" t="s">
        <v>237</v>
      </c>
      <c r="M14931" t="s">
        <v>238</v>
      </c>
    </row>
    <row r="14932" spans="1:13" x14ac:dyDescent="0.35">
      <c r="A14932" t="s">
        <v>61295</v>
      </c>
      <c r="B14932" t="s">
        <v>14</v>
      </c>
      <c r="C14932" t="s">
        <v>61296</v>
      </c>
      <c r="D14932" t="s">
        <v>236</v>
      </c>
      <c r="E14932">
        <v>1329880</v>
      </c>
      <c r="F14932">
        <v>22623</v>
      </c>
      <c r="G14932">
        <v>0</v>
      </c>
      <c r="H14932" t="s">
        <v>61297</v>
      </c>
      <c r="I14932">
        <v>20</v>
      </c>
      <c r="J14932" t="s">
        <v>53</v>
      </c>
      <c r="K14932">
        <v>2564</v>
      </c>
      <c r="L14932" t="s">
        <v>237</v>
      </c>
      <c r="M14932" t="s">
        <v>238</v>
      </c>
    </row>
    <row r="14933" spans="1:13" x14ac:dyDescent="0.35">
      <c r="A14933" t="s">
        <v>61298</v>
      </c>
      <c r="B14933" t="s">
        <v>14</v>
      </c>
      <c r="C14933" t="s">
        <v>61299</v>
      </c>
      <c r="D14933" t="s">
        <v>236</v>
      </c>
      <c r="E14933">
        <v>911699</v>
      </c>
      <c r="F14933">
        <v>19406</v>
      </c>
      <c r="G14933">
        <v>0</v>
      </c>
      <c r="H14933" t="s">
        <v>61300</v>
      </c>
      <c r="I14933">
        <v>20</v>
      </c>
      <c r="J14933" t="s">
        <v>53</v>
      </c>
      <c r="K14933">
        <v>3544</v>
      </c>
      <c r="L14933" t="s">
        <v>237</v>
      </c>
      <c r="M14933" t="s">
        <v>238</v>
      </c>
    </row>
    <row r="14934" spans="1:13" x14ac:dyDescent="0.35">
      <c r="A14934" t="s">
        <v>61301</v>
      </c>
      <c r="B14934" t="s">
        <v>14</v>
      </c>
      <c r="C14934" t="s">
        <v>61302</v>
      </c>
      <c r="D14934" t="s">
        <v>236</v>
      </c>
      <c r="E14934">
        <v>586488</v>
      </c>
      <c r="F14934">
        <v>31955</v>
      </c>
      <c r="G14934">
        <v>0</v>
      </c>
      <c r="H14934" t="s">
        <v>61303</v>
      </c>
      <c r="I14934">
        <v>20</v>
      </c>
      <c r="J14934" t="s">
        <v>53</v>
      </c>
      <c r="K14934">
        <v>2439</v>
      </c>
      <c r="L14934" t="s">
        <v>237</v>
      </c>
      <c r="M14934" t="s">
        <v>238</v>
      </c>
    </row>
    <row r="14935" spans="1:13" x14ac:dyDescent="0.35">
      <c r="A14935" t="s">
        <v>61304</v>
      </c>
      <c r="B14935" t="s">
        <v>14</v>
      </c>
      <c r="C14935" t="s">
        <v>61305</v>
      </c>
      <c r="D14935" t="s">
        <v>236</v>
      </c>
      <c r="E14935">
        <v>1334607</v>
      </c>
      <c r="F14935">
        <v>15996</v>
      </c>
      <c r="G14935">
        <v>0</v>
      </c>
      <c r="H14935" t="s">
        <v>61306</v>
      </c>
      <c r="I14935">
        <v>20</v>
      </c>
      <c r="J14935" t="s">
        <v>53</v>
      </c>
      <c r="K14935">
        <v>2695</v>
      </c>
      <c r="L14935" t="s">
        <v>237</v>
      </c>
      <c r="M14935" t="s">
        <v>238</v>
      </c>
    </row>
    <row r="14936" spans="1:13" x14ac:dyDescent="0.35">
      <c r="A14936" t="s">
        <v>61307</v>
      </c>
      <c r="B14936" t="s">
        <v>14</v>
      </c>
      <c r="C14936" t="s">
        <v>61308</v>
      </c>
      <c r="D14936" t="s">
        <v>236</v>
      </c>
      <c r="E14936">
        <v>958582</v>
      </c>
      <c r="F14936">
        <v>55817</v>
      </c>
      <c r="G14936">
        <v>0</v>
      </c>
      <c r="H14936" t="s">
        <v>61309</v>
      </c>
      <c r="I14936">
        <v>20</v>
      </c>
      <c r="J14936" t="s">
        <v>53</v>
      </c>
      <c r="K14936">
        <v>2899</v>
      </c>
      <c r="L14936" t="s">
        <v>237</v>
      </c>
      <c r="M14936" t="s">
        <v>61201</v>
      </c>
    </row>
    <row r="14937" spans="1:13" x14ac:dyDescent="0.35">
      <c r="A14937" t="s">
        <v>61310</v>
      </c>
      <c r="B14937" t="s">
        <v>14</v>
      </c>
      <c r="C14937" t="s">
        <v>61311</v>
      </c>
      <c r="D14937" t="s">
        <v>236</v>
      </c>
      <c r="E14937">
        <v>904389</v>
      </c>
      <c r="F14937">
        <v>14013</v>
      </c>
      <c r="G14937">
        <v>0</v>
      </c>
      <c r="H14937" t="s">
        <v>61312</v>
      </c>
      <c r="I14937">
        <v>20</v>
      </c>
      <c r="J14937" t="s">
        <v>53</v>
      </c>
      <c r="K14937">
        <v>4559</v>
      </c>
      <c r="L14937" t="s">
        <v>237</v>
      </c>
      <c r="M14937" t="s">
        <v>238</v>
      </c>
    </row>
    <row r="14938" spans="1:13" x14ac:dyDescent="0.35">
      <c r="A14938" t="s">
        <v>61313</v>
      </c>
      <c r="B14938" t="s">
        <v>14</v>
      </c>
      <c r="C14938" t="s">
        <v>61314</v>
      </c>
      <c r="D14938" t="s">
        <v>236</v>
      </c>
      <c r="E14938">
        <v>723682</v>
      </c>
      <c r="F14938">
        <v>15638</v>
      </c>
      <c r="G14938">
        <v>0</v>
      </c>
      <c r="H14938" t="s">
        <v>61315</v>
      </c>
      <c r="I14938">
        <v>20</v>
      </c>
      <c r="J14938" t="s">
        <v>53</v>
      </c>
      <c r="K14938">
        <v>4238</v>
      </c>
      <c r="L14938" t="s">
        <v>237</v>
      </c>
      <c r="M14938" t="s">
        <v>238</v>
      </c>
    </row>
    <row r="14939" spans="1:13" x14ac:dyDescent="0.35">
      <c r="A14939" t="s">
        <v>61316</v>
      </c>
      <c r="B14939" t="s">
        <v>14</v>
      </c>
      <c r="C14939" t="s">
        <v>61317</v>
      </c>
      <c r="D14939" t="s">
        <v>236</v>
      </c>
      <c r="E14939">
        <v>887026</v>
      </c>
      <c r="F14939">
        <v>17074</v>
      </c>
      <c r="G14939">
        <v>0</v>
      </c>
      <c r="H14939" t="s">
        <v>61318</v>
      </c>
      <c r="I14939">
        <v>20</v>
      </c>
      <c r="J14939" t="s">
        <v>53</v>
      </c>
      <c r="K14939">
        <v>3071</v>
      </c>
      <c r="L14939" t="s">
        <v>237</v>
      </c>
      <c r="M14939" t="s">
        <v>61319</v>
      </c>
    </row>
    <row r="14940" spans="1:13" x14ac:dyDescent="0.35">
      <c r="A14940" t="s">
        <v>61320</v>
      </c>
      <c r="B14940" t="s">
        <v>14</v>
      </c>
      <c r="C14940" t="s">
        <v>61321</v>
      </c>
      <c r="D14940" t="s">
        <v>236</v>
      </c>
      <c r="E14940">
        <v>980982</v>
      </c>
      <c r="F14940">
        <v>14038</v>
      </c>
      <c r="G14940">
        <v>0</v>
      </c>
      <c r="H14940" t="s">
        <v>61322</v>
      </c>
      <c r="I14940">
        <v>20</v>
      </c>
      <c r="J14940" t="s">
        <v>53</v>
      </c>
      <c r="K14940">
        <v>3810</v>
      </c>
      <c r="L14940" t="s">
        <v>237</v>
      </c>
      <c r="M14940" t="s">
        <v>238</v>
      </c>
    </row>
    <row r="14941" spans="1:13" x14ac:dyDescent="0.35">
      <c r="A14941" t="s">
        <v>61323</v>
      </c>
      <c r="B14941" t="s">
        <v>14</v>
      </c>
      <c r="C14941" t="s">
        <v>61324</v>
      </c>
      <c r="D14941" t="s">
        <v>236</v>
      </c>
      <c r="E14941">
        <v>628004</v>
      </c>
      <c r="F14941">
        <v>8760</v>
      </c>
      <c r="G14941">
        <v>0</v>
      </c>
      <c r="H14941" t="s">
        <v>61325</v>
      </c>
      <c r="I14941">
        <v>20</v>
      </c>
      <c r="J14941" t="s">
        <v>53</v>
      </c>
      <c r="K14941">
        <v>1751</v>
      </c>
      <c r="L14941" t="s">
        <v>237</v>
      </c>
      <c r="M14941" t="s">
        <v>238</v>
      </c>
    </row>
    <row r="14942" spans="1:13" x14ac:dyDescent="0.35">
      <c r="A14942" t="s">
        <v>61326</v>
      </c>
      <c r="B14942" t="s">
        <v>14</v>
      </c>
      <c r="C14942" t="s">
        <v>61327</v>
      </c>
      <c r="D14942" t="s">
        <v>236</v>
      </c>
      <c r="E14942">
        <v>659665</v>
      </c>
      <c r="F14942">
        <v>12613</v>
      </c>
      <c r="G14942">
        <v>0</v>
      </c>
      <c r="H14942" t="s">
        <v>61328</v>
      </c>
      <c r="I14942">
        <v>20</v>
      </c>
      <c r="J14942" t="s">
        <v>53</v>
      </c>
      <c r="K14942">
        <v>2296</v>
      </c>
      <c r="L14942" t="s">
        <v>237</v>
      </c>
      <c r="M14942" t="s">
        <v>238</v>
      </c>
    </row>
    <row r="14943" spans="1:13" x14ac:dyDescent="0.35">
      <c r="A14943" t="s">
        <v>61329</v>
      </c>
      <c r="B14943" t="s">
        <v>14</v>
      </c>
      <c r="C14943" t="s">
        <v>61330</v>
      </c>
      <c r="D14943" t="s">
        <v>236</v>
      </c>
      <c r="E14943">
        <v>1497414</v>
      </c>
      <c r="F14943">
        <v>16555</v>
      </c>
      <c r="G14943">
        <v>0</v>
      </c>
      <c r="H14943" t="s">
        <v>61331</v>
      </c>
      <c r="I14943">
        <v>20</v>
      </c>
      <c r="J14943" t="s">
        <v>53</v>
      </c>
      <c r="K14943">
        <v>2975</v>
      </c>
      <c r="L14943" t="s">
        <v>237</v>
      </c>
      <c r="M14943" t="s">
        <v>238</v>
      </c>
    </row>
    <row r="14944" spans="1:13" x14ac:dyDescent="0.35">
      <c r="A14944" t="s">
        <v>61332</v>
      </c>
      <c r="B14944" t="s">
        <v>14</v>
      </c>
      <c r="C14944" t="s">
        <v>61333</v>
      </c>
      <c r="D14944" t="s">
        <v>236</v>
      </c>
      <c r="E14944">
        <v>658366</v>
      </c>
      <c r="F14944">
        <v>21659</v>
      </c>
      <c r="G14944">
        <v>0</v>
      </c>
      <c r="H14944" t="s">
        <v>61334</v>
      </c>
      <c r="I14944">
        <v>20</v>
      </c>
      <c r="J14944" t="s">
        <v>53</v>
      </c>
      <c r="K14944">
        <v>5602</v>
      </c>
      <c r="L14944" t="s">
        <v>237</v>
      </c>
      <c r="M14944" t="s">
        <v>61335</v>
      </c>
    </row>
    <row r="14945" spans="1:13" x14ac:dyDescent="0.35">
      <c r="A14945" t="s">
        <v>61336</v>
      </c>
      <c r="B14945" t="s">
        <v>14</v>
      </c>
      <c r="C14945" t="s">
        <v>61337</v>
      </c>
      <c r="D14945" t="s">
        <v>236</v>
      </c>
      <c r="E14945">
        <v>1581781</v>
      </c>
      <c r="F14945">
        <v>42766</v>
      </c>
      <c r="G14945">
        <v>0</v>
      </c>
      <c r="H14945" t="s">
        <v>61338</v>
      </c>
      <c r="I14945">
        <v>20</v>
      </c>
      <c r="J14945" t="s">
        <v>53</v>
      </c>
      <c r="K14945">
        <v>2334</v>
      </c>
      <c r="L14945" t="s">
        <v>237</v>
      </c>
      <c r="M14945" t="s">
        <v>238</v>
      </c>
    </row>
    <row r="14946" spans="1:13" x14ac:dyDescent="0.35">
      <c r="A14946" t="s">
        <v>61339</v>
      </c>
      <c r="B14946" t="s">
        <v>14</v>
      </c>
      <c r="C14946" t="s">
        <v>61340</v>
      </c>
      <c r="D14946" t="s">
        <v>236</v>
      </c>
      <c r="E14946">
        <v>464694</v>
      </c>
      <c r="F14946">
        <v>7341</v>
      </c>
      <c r="G14946">
        <v>0</v>
      </c>
      <c r="H14946" t="s">
        <v>61341</v>
      </c>
      <c r="I14946">
        <v>20</v>
      </c>
      <c r="J14946" t="s">
        <v>53</v>
      </c>
      <c r="K14946">
        <v>1474</v>
      </c>
      <c r="L14946" t="s">
        <v>237</v>
      </c>
      <c r="M14946" t="s">
        <v>238</v>
      </c>
    </row>
    <row r="14947" spans="1:13" x14ac:dyDescent="0.35">
      <c r="A14947" t="s">
        <v>61342</v>
      </c>
      <c r="B14947" t="s">
        <v>14</v>
      </c>
      <c r="C14947" t="s">
        <v>61343</v>
      </c>
      <c r="D14947" t="s">
        <v>236</v>
      </c>
      <c r="E14947">
        <v>105409</v>
      </c>
      <c r="F14947">
        <v>4677</v>
      </c>
      <c r="G14947">
        <v>0</v>
      </c>
      <c r="H14947" t="s">
        <v>61344</v>
      </c>
      <c r="I14947">
        <v>20</v>
      </c>
      <c r="J14947" t="s">
        <v>53</v>
      </c>
      <c r="K14947">
        <v>779</v>
      </c>
      <c r="L14947" t="s">
        <v>237</v>
      </c>
      <c r="M14947" t="s">
        <v>238</v>
      </c>
    </row>
    <row r="14948" spans="1:13" x14ac:dyDescent="0.35">
      <c r="A14948" t="s">
        <v>61345</v>
      </c>
      <c r="B14948" t="s">
        <v>14</v>
      </c>
      <c r="C14948" t="s">
        <v>61346</v>
      </c>
      <c r="D14948" t="s">
        <v>236</v>
      </c>
      <c r="E14948">
        <v>1164834</v>
      </c>
      <c r="F14948">
        <v>13325</v>
      </c>
      <c r="G14948">
        <v>0</v>
      </c>
      <c r="H14948" t="s">
        <v>61347</v>
      </c>
      <c r="I14948">
        <v>20</v>
      </c>
      <c r="J14948" t="s">
        <v>53</v>
      </c>
      <c r="K14948">
        <v>1911</v>
      </c>
      <c r="L14948" t="s">
        <v>237</v>
      </c>
      <c r="M14948" t="s">
        <v>238</v>
      </c>
    </row>
    <row r="14949" spans="1:13" x14ac:dyDescent="0.35">
      <c r="A14949" t="s">
        <v>61348</v>
      </c>
      <c r="B14949" t="s">
        <v>14</v>
      </c>
      <c r="C14949" t="s">
        <v>61349</v>
      </c>
      <c r="D14949" t="s">
        <v>236</v>
      </c>
      <c r="E14949">
        <v>952389</v>
      </c>
      <c r="F14949">
        <v>10576</v>
      </c>
      <c r="G14949">
        <v>0</v>
      </c>
      <c r="H14949" t="s">
        <v>61350</v>
      </c>
      <c r="I14949">
        <v>20</v>
      </c>
      <c r="J14949" t="s">
        <v>53</v>
      </c>
      <c r="K14949">
        <v>2533</v>
      </c>
      <c r="L14949" t="s">
        <v>237</v>
      </c>
      <c r="M14949" t="s">
        <v>238</v>
      </c>
    </row>
    <row r="14950" spans="1:13" x14ac:dyDescent="0.35">
      <c r="A14950" t="s">
        <v>61351</v>
      </c>
      <c r="B14950" t="s">
        <v>14</v>
      </c>
      <c r="C14950" t="s">
        <v>61352</v>
      </c>
      <c r="D14950" t="s">
        <v>236</v>
      </c>
      <c r="E14950">
        <v>693873</v>
      </c>
      <c r="F14950">
        <v>9719</v>
      </c>
      <c r="G14950">
        <v>0</v>
      </c>
      <c r="H14950" t="s">
        <v>61353</v>
      </c>
      <c r="I14950">
        <v>20</v>
      </c>
      <c r="J14950" t="s">
        <v>53</v>
      </c>
      <c r="K14950">
        <v>1632</v>
      </c>
      <c r="L14950" t="s">
        <v>237</v>
      </c>
      <c r="M14950" t="s">
        <v>238</v>
      </c>
    </row>
    <row r="14951" spans="1:13" x14ac:dyDescent="0.35">
      <c r="A14951" t="s">
        <v>61354</v>
      </c>
      <c r="B14951" t="s">
        <v>14</v>
      </c>
      <c r="C14951" t="s">
        <v>61355</v>
      </c>
      <c r="D14951" t="s">
        <v>236</v>
      </c>
      <c r="E14951">
        <v>367926</v>
      </c>
      <c r="F14951">
        <v>6226</v>
      </c>
      <c r="G14951">
        <v>0</v>
      </c>
      <c r="H14951" t="s">
        <v>61356</v>
      </c>
      <c r="I14951">
        <v>20</v>
      </c>
      <c r="J14951" t="s">
        <v>53</v>
      </c>
      <c r="K14951">
        <v>1011</v>
      </c>
      <c r="L14951" t="s">
        <v>237</v>
      </c>
      <c r="M14951" t="s">
        <v>238</v>
      </c>
    </row>
    <row r="14952" spans="1:13" x14ac:dyDescent="0.35">
      <c r="A14952" t="s">
        <v>61357</v>
      </c>
      <c r="B14952" t="s">
        <v>14</v>
      </c>
      <c r="C14952" t="s">
        <v>61358</v>
      </c>
      <c r="D14952" t="s">
        <v>236</v>
      </c>
      <c r="E14952">
        <v>1038745</v>
      </c>
      <c r="F14952">
        <v>13250</v>
      </c>
      <c r="G14952">
        <v>0</v>
      </c>
      <c r="H14952" t="s">
        <v>61359</v>
      </c>
      <c r="I14952">
        <v>20</v>
      </c>
      <c r="J14952" t="s">
        <v>53</v>
      </c>
      <c r="K14952">
        <v>1952</v>
      </c>
      <c r="L14952" t="s">
        <v>237</v>
      </c>
      <c r="M14952" t="s">
        <v>238</v>
      </c>
    </row>
    <row r="14953" spans="1:13" x14ac:dyDescent="0.35">
      <c r="A14953" t="s">
        <v>61360</v>
      </c>
      <c r="B14953" t="s">
        <v>14</v>
      </c>
      <c r="C14953" t="s">
        <v>61361</v>
      </c>
      <c r="D14953" t="s">
        <v>236</v>
      </c>
      <c r="E14953">
        <v>653437</v>
      </c>
      <c r="F14953">
        <v>8648</v>
      </c>
      <c r="G14953">
        <v>0</v>
      </c>
      <c r="H14953" t="s">
        <v>61362</v>
      </c>
      <c r="I14953">
        <v>20</v>
      </c>
      <c r="J14953" t="s">
        <v>53</v>
      </c>
      <c r="K14953">
        <v>1711</v>
      </c>
      <c r="L14953" t="s">
        <v>237</v>
      </c>
      <c r="M14953" t="s">
        <v>238</v>
      </c>
    </row>
    <row r="14954" spans="1:13" x14ac:dyDescent="0.35">
      <c r="A14954" t="s">
        <v>61363</v>
      </c>
      <c r="B14954" t="s">
        <v>14</v>
      </c>
      <c r="C14954" t="s">
        <v>61364</v>
      </c>
      <c r="D14954" t="s">
        <v>236</v>
      </c>
      <c r="E14954">
        <v>600746</v>
      </c>
      <c r="F14954">
        <v>8552</v>
      </c>
      <c r="G14954">
        <v>0</v>
      </c>
      <c r="H14954" t="s">
        <v>61365</v>
      </c>
      <c r="I14954">
        <v>20</v>
      </c>
      <c r="J14954" t="s">
        <v>53</v>
      </c>
      <c r="K14954">
        <v>1458</v>
      </c>
      <c r="L14954" t="s">
        <v>237</v>
      </c>
      <c r="M14954" t="s">
        <v>238</v>
      </c>
    </row>
    <row r="14955" spans="1:13" x14ac:dyDescent="0.35">
      <c r="A14955" t="s">
        <v>61366</v>
      </c>
      <c r="B14955" t="s">
        <v>14</v>
      </c>
      <c r="C14955" t="s">
        <v>61367</v>
      </c>
      <c r="D14955" t="s">
        <v>236</v>
      </c>
      <c r="E14955">
        <v>873536</v>
      </c>
      <c r="F14955">
        <v>9226</v>
      </c>
      <c r="G14955">
        <v>0</v>
      </c>
      <c r="H14955" t="s">
        <v>61368</v>
      </c>
      <c r="I14955">
        <v>20</v>
      </c>
      <c r="J14955" t="s">
        <v>53</v>
      </c>
      <c r="K14955">
        <v>1395</v>
      </c>
      <c r="L14955" t="s">
        <v>237</v>
      </c>
      <c r="M14955" t="s">
        <v>238</v>
      </c>
    </row>
    <row r="14956" spans="1:13" x14ac:dyDescent="0.35">
      <c r="A14956" t="s">
        <v>61369</v>
      </c>
      <c r="B14956" t="s">
        <v>14</v>
      </c>
      <c r="C14956" t="s">
        <v>61370</v>
      </c>
      <c r="D14956" t="s">
        <v>236</v>
      </c>
      <c r="E14956">
        <v>308052</v>
      </c>
      <c r="F14956">
        <v>6292</v>
      </c>
      <c r="G14956">
        <v>0</v>
      </c>
      <c r="H14956" t="s">
        <v>61371</v>
      </c>
      <c r="I14956">
        <v>20</v>
      </c>
      <c r="J14956" t="s">
        <v>53</v>
      </c>
      <c r="K14956">
        <v>1148</v>
      </c>
      <c r="L14956" t="s">
        <v>237</v>
      </c>
      <c r="M14956" t="s">
        <v>238</v>
      </c>
    </row>
    <row r="14957" spans="1:13" x14ac:dyDescent="0.35">
      <c r="A14957" t="s">
        <v>61372</v>
      </c>
      <c r="B14957" t="s">
        <v>14</v>
      </c>
      <c r="C14957" t="s">
        <v>61373</v>
      </c>
      <c r="D14957" t="s">
        <v>236</v>
      </c>
      <c r="E14957">
        <v>608386</v>
      </c>
      <c r="F14957">
        <v>8143</v>
      </c>
      <c r="G14957">
        <v>0</v>
      </c>
      <c r="H14957" t="s">
        <v>61374</v>
      </c>
      <c r="I14957">
        <v>20</v>
      </c>
      <c r="J14957" t="s">
        <v>53</v>
      </c>
      <c r="K14957">
        <v>1550</v>
      </c>
      <c r="L14957" t="s">
        <v>237</v>
      </c>
      <c r="M14957" t="s">
        <v>238</v>
      </c>
    </row>
    <row r="14958" spans="1:13" x14ac:dyDescent="0.35">
      <c r="A14958" t="s">
        <v>61375</v>
      </c>
      <c r="B14958" t="s">
        <v>14</v>
      </c>
      <c r="C14958" t="s">
        <v>61376</v>
      </c>
      <c r="D14958" t="s">
        <v>236</v>
      </c>
      <c r="E14958">
        <v>406897</v>
      </c>
      <c r="F14958">
        <v>9933</v>
      </c>
      <c r="G14958">
        <v>0</v>
      </c>
      <c r="H14958" t="s">
        <v>61377</v>
      </c>
      <c r="I14958">
        <v>20</v>
      </c>
      <c r="J14958" t="s">
        <v>53</v>
      </c>
      <c r="K14958">
        <v>1211</v>
      </c>
      <c r="L14958" t="s">
        <v>237</v>
      </c>
      <c r="M14958" t="s">
        <v>238</v>
      </c>
    </row>
    <row r="14959" spans="1:13" x14ac:dyDescent="0.35">
      <c r="A14959" t="s">
        <v>61378</v>
      </c>
      <c r="B14959" t="s">
        <v>14</v>
      </c>
      <c r="C14959" t="s">
        <v>61379</v>
      </c>
      <c r="D14959" t="s">
        <v>236</v>
      </c>
      <c r="E14959">
        <v>1096053</v>
      </c>
      <c r="F14959">
        <v>11580</v>
      </c>
      <c r="G14959">
        <v>0</v>
      </c>
      <c r="H14959" t="s">
        <v>61380</v>
      </c>
      <c r="I14959">
        <v>20</v>
      </c>
      <c r="J14959" t="s">
        <v>53</v>
      </c>
      <c r="K14959">
        <v>1657</v>
      </c>
      <c r="L14959" t="s">
        <v>237</v>
      </c>
      <c r="M14959" t="s">
        <v>238</v>
      </c>
    </row>
    <row r="14960" spans="1:13" x14ac:dyDescent="0.35">
      <c r="A14960" t="s">
        <v>61381</v>
      </c>
      <c r="B14960" t="s">
        <v>14</v>
      </c>
      <c r="C14960" t="s">
        <v>61382</v>
      </c>
      <c r="D14960" t="s">
        <v>236</v>
      </c>
      <c r="E14960">
        <v>370956</v>
      </c>
      <c r="F14960">
        <v>8682</v>
      </c>
      <c r="G14960">
        <v>0</v>
      </c>
      <c r="H14960" t="s">
        <v>61383</v>
      </c>
      <c r="I14960">
        <v>20</v>
      </c>
      <c r="J14960" t="s">
        <v>53</v>
      </c>
      <c r="K14960">
        <v>1994</v>
      </c>
      <c r="L14960" t="s">
        <v>237</v>
      </c>
      <c r="M14960" t="s">
        <v>238</v>
      </c>
    </row>
    <row r="14961" spans="1:13" x14ac:dyDescent="0.35">
      <c r="A14961" t="s">
        <v>61384</v>
      </c>
      <c r="B14961" t="s">
        <v>14</v>
      </c>
      <c r="C14961" t="s">
        <v>61385</v>
      </c>
      <c r="D14961" t="s">
        <v>236</v>
      </c>
      <c r="E14961">
        <v>271719</v>
      </c>
      <c r="F14961">
        <v>5273</v>
      </c>
      <c r="G14961">
        <v>0</v>
      </c>
      <c r="H14961" t="s">
        <v>61386</v>
      </c>
      <c r="I14961">
        <v>20</v>
      </c>
      <c r="J14961" t="s">
        <v>53</v>
      </c>
      <c r="K14961">
        <v>1094</v>
      </c>
      <c r="L14961" t="s">
        <v>237</v>
      </c>
      <c r="M14961" t="s">
        <v>238</v>
      </c>
    </row>
    <row r="14962" spans="1:13" x14ac:dyDescent="0.35">
      <c r="A14962" t="s">
        <v>61387</v>
      </c>
      <c r="B14962" t="s">
        <v>14</v>
      </c>
      <c r="C14962" t="s">
        <v>61388</v>
      </c>
      <c r="D14962" t="s">
        <v>236</v>
      </c>
      <c r="E14962">
        <v>530642</v>
      </c>
      <c r="F14962">
        <v>7866</v>
      </c>
      <c r="G14962">
        <v>0</v>
      </c>
      <c r="H14962" t="s">
        <v>61389</v>
      </c>
      <c r="I14962">
        <v>20</v>
      </c>
      <c r="J14962" t="s">
        <v>53</v>
      </c>
      <c r="K14962">
        <v>1325</v>
      </c>
      <c r="L14962" t="s">
        <v>237</v>
      </c>
      <c r="M14962" t="s">
        <v>238</v>
      </c>
    </row>
    <row r="14963" spans="1:13" x14ac:dyDescent="0.35">
      <c r="A14963" t="s">
        <v>61390</v>
      </c>
      <c r="B14963" t="s">
        <v>14</v>
      </c>
      <c r="C14963" t="s">
        <v>61391</v>
      </c>
      <c r="D14963" t="s">
        <v>236</v>
      </c>
      <c r="E14963">
        <v>3194382</v>
      </c>
      <c r="F14963">
        <v>143201</v>
      </c>
      <c r="G14963">
        <v>0</v>
      </c>
      <c r="H14963" t="s">
        <v>61392</v>
      </c>
      <c r="I14963">
        <v>20</v>
      </c>
      <c r="J14963" t="s">
        <v>53</v>
      </c>
      <c r="K14963">
        <v>6301</v>
      </c>
      <c r="L14963" t="s">
        <v>237</v>
      </c>
      <c r="M14963" t="s">
        <v>238</v>
      </c>
    </row>
    <row r="14964" spans="1:13" x14ac:dyDescent="0.35">
      <c r="A14964" t="s">
        <v>61393</v>
      </c>
      <c r="B14964" t="s">
        <v>14</v>
      </c>
      <c r="C14964" t="s">
        <v>61394</v>
      </c>
      <c r="D14964" t="s">
        <v>236</v>
      </c>
      <c r="E14964">
        <v>1210945</v>
      </c>
      <c r="F14964">
        <v>34290</v>
      </c>
      <c r="G14964">
        <v>0</v>
      </c>
      <c r="H14964" t="s">
        <v>61395</v>
      </c>
      <c r="I14964">
        <v>20</v>
      </c>
      <c r="J14964" t="s">
        <v>53</v>
      </c>
      <c r="K14964">
        <v>1292</v>
      </c>
      <c r="L14964" t="s">
        <v>237</v>
      </c>
      <c r="M14964" t="s">
        <v>238</v>
      </c>
    </row>
    <row r="14965" spans="1:13" x14ac:dyDescent="0.35">
      <c r="A14965" t="s">
        <v>61396</v>
      </c>
      <c r="B14965" t="s">
        <v>14</v>
      </c>
      <c r="C14965" t="s">
        <v>61397</v>
      </c>
      <c r="D14965" t="s">
        <v>236</v>
      </c>
      <c r="E14965">
        <v>476225</v>
      </c>
      <c r="F14965">
        <v>11194</v>
      </c>
      <c r="G14965">
        <v>0</v>
      </c>
      <c r="H14965" t="s">
        <v>61398</v>
      </c>
      <c r="I14965">
        <v>20</v>
      </c>
      <c r="J14965" t="s">
        <v>53</v>
      </c>
      <c r="K14965">
        <v>1337</v>
      </c>
      <c r="L14965" t="s">
        <v>237</v>
      </c>
      <c r="M14965" t="s">
        <v>238</v>
      </c>
    </row>
    <row r="14966" spans="1:13" x14ac:dyDescent="0.35">
      <c r="A14966" t="s">
        <v>61399</v>
      </c>
      <c r="B14966" t="s">
        <v>14</v>
      </c>
      <c r="C14966" t="s">
        <v>61400</v>
      </c>
      <c r="D14966" t="s">
        <v>236</v>
      </c>
      <c r="E14966">
        <v>1204489</v>
      </c>
      <c r="F14966">
        <v>13015</v>
      </c>
      <c r="G14966">
        <v>0</v>
      </c>
      <c r="H14966" t="s">
        <v>61401</v>
      </c>
      <c r="I14966">
        <v>20</v>
      </c>
      <c r="J14966" t="s">
        <v>53</v>
      </c>
      <c r="K14966">
        <v>1465</v>
      </c>
      <c r="L14966" t="s">
        <v>237</v>
      </c>
      <c r="M14966" t="s">
        <v>238</v>
      </c>
    </row>
    <row r="14967" spans="1:13" x14ac:dyDescent="0.35">
      <c r="A14967" t="s">
        <v>61402</v>
      </c>
      <c r="B14967" t="s">
        <v>14</v>
      </c>
      <c r="C14967" t="s">
        <v>61403</v>
      </c>
      <c r="D14967" t="s">
        <v>236</v>
      </c>
      <c r="E14967">
        <v>400341</v>
      </c>
      <c r="F14967">
        <v>12061</v>
      </c>
      <c r="G14967">
        <v>0</v>
      </c>
      <c r="H14967" t="s">
        <v>61404</v>
      </c>
      <c r="I14967">
        <v>20</v>
      </c>
      <c r="J14967" t="s">
        <v>53</v>
      </c>
      <c r="K14967">
        <v>1098</v>
      </c>
      <c r="L14967" t="s">
        <v>237</v>
      </c>
      <c r="M14967" t="s">
        <v>238</v>
      </c>
    </row>
    <row r="14968" spans="1:13" x14ac:dyDescent="0.35">
      <c r="A14968" t="s">
        <v>61405</v>
      </c>
      <c r="B14968" t="s">
        <v>14</v>
      </c>
      <c r="C14968" t="s">
        <v>61406</v>
      </c>
      <c r="D14968" t="s">
        <v>236</v>
      </c>
      <c r="E14968">
        <v>1055170</v>
      </c>
      <c r="F14968">
        <v>20537</v>
      </c>
      <c r="G14968">
        <v>0</v>
      </c>
      <c r="H14968" t="s">
        <v>61407</v>
      </c>
      <c r="I14968">
        <v>20</v>
      </c>
      <c r="J14968" t="s">
        <v>53</v>
      </c>
      <c r="K14968">
        <v>2772</v>
      </c>
      <c r="L14968" t="s">
        <v>237</v>
      </c>
      <c r="M14968" t="s">
        <v>238</v>
      </c>
    </row>
    <row r="14969" spans="1:13" x14ac:dyDescent="0.35">
      <c r="A14969" t="s">
        <v>61408</v>
      </c>
      <c r="B14969" t="s">
        <v>14</v>
      </c>
      <c r="C14969" t="s">
        <v>61409</v>
      </c>
      <c r="D14969" t="s">
        <v>236</v>
      </c>
      <c r="E14969">
        <v>248804</v>
      </c>
      <c r="F14969">
        <v>11440</v>
      </c>
      <c r="G14969">
        <v>0</v>
      </c>
      <c r="H14969" t="s">
        <v>61410</v>
      </c>
      <c r="I14969">
        <v>20</v>
      </c>
      <c r="J14969" t="s">
        <v>53</v>
      </c>
      <c r="K14969">
        <v>1362</v>
      </c>
      <c r="L14969" t="s">
        <v>237</v>
      </c>
      <c r="M14969" t="s">
        <v>238</v>
      </c>
    </row>
    <row r="14970" spans="1:13" x14ac:dyDescent="0.35">
      <c r="A14970" t="s">
        <v>61411</v>
      </c>
      <c r="B14970" t="s">
        <v>14</v>
      </c>
      <c r="C14970" t="s">
        <v>61412</v>
      </c>
      <c r="D14970" t="s">
        <v>236</v>
      </c>
      <c r="E14970">
        <v>1563487</v>
      </c>
      <c r="F14970">
        <v>15103</v>
      </c>
      <c r="G14970">
        <v>0</v>
      </c>
      <c r="H14970" t="s">
        <v>61413</v>
      </c>
      <c r="I14970">
        <v>20</v>
      </c>
      <c r="J14970" t="s">
        <v>53</v>
      </c>
      <c r="K14970">
        <v>2172</v>
      </c>
      <c r="L14970" t="s">
        <v>237</v>
      </c>
      <c r="M14970" t="s">
        <v>238</v>
      </c>
    </row>
    <row r="14971" spans="1:13" x14ac:dyDescent="0.35">
      <c r="A14971" t="s">
        <v>61414</v>
      </c>
      <c r="B14971" t="s">
        <v>14</v>
      </c>
      <c r="C14971" t="s">
        <v>61415</v>
      </c>
      <c r="D14971" t="s">
        <v>236</v>
      </c>
      <c r="E14971">
        <v>2823214</v>
      </c>
      <c r="F14971">
        <v>52955</v>
      </c>
      <c r="G14971">
        <v>0</v>
      </c>
      <c r="H14971" t="s">
        <v>61416</v>
      </c>
      <c r="I14971">
        <v>20</v>
      </c>
      <c r="J14971" t="s">
        <v>53</v>
      </c>
      <c r="K14971">
        <v>2936</v>
      </c>
      <c r="L14971" t="s">
        <v>237</v>
      </c>
      <c r="M14971" t="s">
        <v>238</v>
      </c>
    </row>
    <row r="14972" spans="1:13" x14ac:dyDescent="0.35">
      <c r="A14972" t="s">
        <v>61417</v>
      </c>
      <c r="B14972" t="s">
        <v>14</v>
      </c>
      <c r="C14972" t="s">
        <v>61418</v>
      </c>
      <c r="D14972" t="s">
        <v>236</v>
      </c>
      <c r="E14972">
        <v>415538</v>
      </c>
      <c r="F14972">
        <v>8078</v>
      </c>
      <c r="G14972">
        <v>0</v>
      </c>
      <c r="H14972" t="s">
        <v>61419</v>
      </c>
      <c r="I14972">
        <v>20</v>
      </c>
      <c r="J14972" t="s">
        <v>53</v>
      </c>
      <c r="K14972">
        <v>1159</v>
      </c>
      <c r="L14972" t="s">
        <v>237</v>
      </c>
      <c r="M14972" t="s">
        <v>238</v>
      </c>
    </row>
    <row r="14973" spans="1:13" x14ac:dyDescent="0.35">
      <c r="A14973" t="s">
        <v>61420</v>
      </c>
      <c r="B14973" t="s">
        <v>14</v>
      </c>
      <c r="C14973" t="s">
        <v>61421</v>
      </c>
      <c r="D14973" t="s">
        <v>236</v>
      </c>
      <c r="E14973">
        <v>560741</v>
      </c>
      <c r="F14973">
        <v>19085</v>
      </c>
      <c r="G14973">
        <v>0</v>
      </c>
      <c r="H14973" t="s">
        <v>61422</v>
      </c>
      <c r="I14973">
        <v>20</v>
      </c>
      <c r="J14973" t="s">
        <v>53</v>
      </c>
      <c r="K14973">
        <v>2467</v>
      </c>
      <c r="L14973" t="s">
        <v>237</v>
      </c>
      <c r="M14973" t="s">
        <v>238</v>
      </c>
    </row>
    <row r="14974" spans="1:13" x14ac:dyDescent="0.35">
      <c r="A14974" t="s">
        <v>61423</v>
      </c>
      <c r="B14974" t="s">
        <v>14</v>
      </c>
      <c r="C14974" t="s">
        <v>61424</v>
      </c>
      <c r="D14974" t="s">
        <v>236</v>
      </c>
      <c r="E14974">
        <v>329253</v>
      </c>
      <c r="F14974">
        <v>5093</v>
      </c>
      <c r="G14974">
        <v>0</v>
      </c>
      <c r="H14974" t="s">
        <v>61425</v>
      </c>
      <c r="I14974">
        <v>20</v>
      </c>
      <c r="J14974" t="s">
        <v>53</v>
      </c>
      <c r="K14974">
        <v>572</v>
      </c>
      <c r="L14974" t="s">
        <v>237</v>
      </c>
      <c r="M14974" t="s">
        <v>61201</v>
      </c>
    </row>
    <row r="14975" spans="1:13" x14ac:dyDescent="0.35">
      <c r="A14975" t="s">
        <v>61426</v>
      </c>
      <c r="B14975" t="s">
        <v>14</v>
      </c>
      <c r="C14975" t="s">
        <v>61427</v>
      </c>
      <c r="D14975" t="s">
        <v>236</v>
      </c>
      <c r="E14975">
        <v>3690690</v>
      </c>
      <c r="F14975">
        <v>47872</v>
      </c>
      <c r="G14975">
        <v>0</v>
      </c>
      <c r="H14975" t="s">
        <v>61428</v>
      </c>
      <c r="I14975">
        <v>20</v>
      </c>
      <c r="J14975" t="s">
        <v>53</v>
      </c>
      <c r="K14975">
        <v>2440</v>
      </c>
      <c r="L14975" t="s">
        <v>237</v>
      </c>
      <c r="M14975" t="s">
        <v>238</v>
      </c>
    </row>
    <row r="14976" spans="1:13" x14ac:dyDescent="0.35">
      <c r="A14976" t="s">
        <v>61429</v>
      </c>
      <c r="B14976" t="s">
        <v>14</v>
      </c>
      <c r="C14976" t="s">
        <v>61430</v>
      </c>
      <c r="D14976" t="s">
        <v>236</v>
      </c>
      <c r="E14976">
        <v>586433</v>
      </c>
      <c r="F14976">
        <v>20221</v>
      </c>
      <c r="G14976">
        <v>0</v>
      </c>
      <c r="H14976" t="s">
        <v>61431</v>
      </c>
      <c r="I14976">
        <v>20</v>
      </c>
      <c r="J14976" t="s">
        <v>53</v>
      </c>
      <c r="K14976">
        <v>2900</v>
      </c>
      <c r="L14976" t="s">
        <v>237</v>
      </c>
      <c r="M14976" t="s">
        <v>238</v>
      </c>
    </row>
    <row r="14977" spans="1:13" x14ac:dyDescent="0.35">
      <c r="A14977" t="s">
        <v>61432</v>
      </c>
      <c r="B14977" t="s">
        <v>14</v>
      </c>
      <c r="C14977" t="s">
        <v>61433</v>
      </c>
      <c r="D14977" t="s">
        <v>236</v>
      </c>
      <c r="E14977">
        <v>662737</v>
      </c>
      <c r="F14977">
        <v>21512</v>
      </c>
      <c r="G14977">
        <v>0</v>
      </c>
      <c r="H14977" t="s">
        <v>61434</v>
      </c>
      <c r="I14977">
        <v>20</v>
      </c>
      <c r="J14977" t="s">
        <v>53</v>
      </c>
      <c r="K14977">
        <v>1458</v>
      </c>
      <c r="L14977" t="s">
        <v>237</v>
      </c>
      <c r="M14977" t="s">
        <v>238</v>
      </c>
    </row>
    <row r="14978" spans="1:13" x14ac:dyDescent="0.35">
      <c r="A14978" t="s">
        <v>61435</v>
      </c>
      <c r="B14978" t="s">
        <v>14</v>
      </c>
      <c r="C14978" t="s">
        <v>61436</v>
      </c>
      <c r="D14978" t="s">
        <v>236</v>
      </c>
      <c r="E14978">
        <v>103304</v>
      </c>
      <c r="F14978">
        <v>4708</v>
      </c>
      <c r="G14978">
        <v>0</v>
      </c>
      <c r="H14978" t="s">
        <v>61437</v>
      </c>
      <c r="I14978">
        <v>20</v>
      </c>
      <c r="J14978" t="s">
        <v>53</v>
      </c>
      <c r="K14978">
        <v>430</v>
      </c>
      <c r="L14978" t="s">
        <v>237</v>
      </c>
      <c r="M14978" t="s">
        <v>61201</v>
      </c>
    </row>
    <row r="14979" spans="1:13" x14ac:dyDescent="0.35">
      <c r="A14979" t="s">
        <v>61438</v>
      </c>
      <c r="B14979" t="s">
        <v>14</v>
      </c>
      <c r="C14979" t="s">
        <v>61439</v>
      </c>
      <c r="D14979" t="s">
        <v>236</v>
      </c>
      <c r="E14979">
        <v>131802</v>
      </c>
      <c r="F14979">
        <v>14658</v>
      </c>
      <c r="G14979">
        <v>0</v>
      </c>
      <c r="H14979" t="s">
        <v>61440</v>
      </c>
      <c r="I14979">
        <v>20</v>
      </c>
      <c r="J14979" t="s">
        <v>53</v>
      </c>
      <c r="K14979">
        <v>2100</v>
      </c>
      <c r="L14979" t="s">
        <v>237</v>
      </c>
      <c r="M14979" t="s">
        <v>238</v>
      </c>
    </row>
    <row r="14980" spans="1:13" x14ac:dyDescent="0.35">
      <c r="A14980" t="s">
        <v>61441</v>
      </c>
      <c r="B14980" t="s">
        <v>14</v>
      </c>
      <c r="C14980" t="s">
        <v>61442</v>
      </c>
      <c r="D14980" t="s">
        <v>236</v>
      </c>
      <c r="E14980">
        <v>531103</v>
      </c>
      <c r="F14980">
        <v>22715</v>
      </c>
      <c r="G14980">
        <v>0</v>
      </c>
      <c r="H14980" t="s">
        <v>61443</v>
      </c>
      <c r="I14980">
        <v>20</v>
      </c>
      <c r="J14980" t="s">
        <v>53</v>
      </c>
      <c r="K14980">
        <v>2196</v>
      </c>
      <c r="L14980" t="s">
        <v>237</v>
      </c>
      <c r="M14980" t="s">
        <v>238</v>
      </c>
    </row>
    <row r="14981" spans="1:13" x14ac:dyDescent="0.35">
      <c r="A14981" t="s">
        <v>61444</v>
      </c>
      <c r="B14981" t="s">
        <v>14</v>
      </c>
      <c r="C14981" t="s">
        <v>61445</v>
      </c>
      <c r="D14981" t="s">
        <v>236</v>
      </c>
      <c r="E14981">
        <v>535932</v>
      </c>
      <c r="F14981">
        <v>12033</v>
      </c>
      <c r="G14981">
        <v>0</v>
      </c>
      <c r="H14981" t="s">
        <v>61446</v>
      </c>
      <c r="I14981">
        <v>20</v>
      </c>
      <c r="J14981" t="s">
        <v>53</v>
      </c>
      <c r="K14981">
        <v>2452</v>
      </c>
      <c r="L14981" t="s">
        <v>237</v>
      </c>
      <c r="M14981" t="s">
        <v>238</v>
      </c>
    </row>
    <row r="14982" spans="1:13" x14ac:dyDescent="0.35">
      <c r="A14982" t="s">
        <v>61447</v>
      </c>
      <c r="B14982" t="s">
        <v>14</v>
      </c>
      <c r="C14982" t="s">
        <v>61448</v>
      </c>
      <c r="D14982" t="s">
        <v>236</v>
      </c>
      <c r="E14982">
        <v>405929</v>
      </c>
      <c r="F14982">
        <v>7341</v>
      </c>
      <c r="G14982">
        <v>0</v>
      </c>
      <c r="H14982" t="s">
        <v>61449</v>
      </c>
      <c r="I14982">
        <v>20</v>
      </c>
      <c r="J14982" t="s">
        <v>53</v>
      </c>
      <c r="K14982">
        <v>1914</v>
      </c>
      <c r="L14982" t="s">
        <v>237</v>
      </c>
      <c r="M14982" t="s">
        <v>238</v>
      </c>
    </row>
    <row r="14983" spans="1:13" x14ac:dyDescent="0.35">
      <c r="A14983" t="s">
        <v>61450</v>
      </c>
      <c r="B14983" t="s">
        <v>14</v>
      </c>
      <c r="C14983" t="s">
        <v>61451</v>
      </c>
      <c r="D14983" t="s">
        <v>236</v>
      </c>
      <c r="E14983">
        <v>415213</v>
      </c>
      <c r="F14983">
        <v>6098</v>
      </c>
      <c r="G14983">
        <v>0</v>
      </c>
      <c r="H14983" t="s">
        <v>61452</v>
      </c>
      <c r="I14983">
        <v>20</v>
      </c>
      <c r="J14983" t="s">
        <v>53</v>
      </c>
      <c r="K14983">
        <v>1277</v>
      </c>
      <c r="L14983" t="s">
        <v>237</v>
      </c>
      <c r="M14983" t="s">
        <v>238</v>
      </c>
    </row>
    <row r="14984" spans="1:13" x14ac:dyDescent="0.35">
      <c r="A14984" t="s">
        <v>61453</v>
      </c>
      <c r="B14984" t="s">
        <v>14</v>
      </c>
      <c r="C14984" t="s">
        <v>61454</v>
      </c>
      <c r="D14984" t="s">
        <v>236</v>
      </c>
      <c r="E14984">
        <v>459054</v>
      </c>
      <c r="F14984">
        <v>7544</v>
      </c>
      <c r="G14984">
        <v>0</v>
      </c>
      <c r="H14984" t="s">
        <v>61455</v>
      </c>
      <c r="I14984">
        <v>20</v>
      </c>
      <c r="J14984" t="s">
        <v>53</v>
      </c>
      <c r="K14984">
        <v>947</v>
      </c>
      <c r="L14984" t="s">
        <v>237</v>
      </c>
      <c r="M14984" t="s">
        <v>238</v>
      </c>
    </row>
    <row r="14985" spans="1:13" x14ac:dyDescent="0.35">
      <c r="A14985" t="s">
        <v>61456</v>
      </c>
      <c r="B14985" t="s">
        <v>14</v>
      </c>
      <c r="C14985" t="s">
        <v>61457</v>
      </c>
      <c r="D14985" t="s">
        <v>236</v>
      </c>
      <c r="E14985">
        <v>146439</v>
      </c>
      <c r="F14985">
        <v>5817</v>
      </c>
      <c r="G14985">
        <v>0</v>
      </c>
      <c r="H14985" t="s">
        <v>61458</v>
      </c>
      <c r="I14985">
        <v>20</v>
      </c>
      <c r="J14985" t="s">
        <v>53</v>
      </c>
      <c r="K14985">
        <v>355</v>
      </c>
      <c r="L14985" t="s">
        <v>237</v>
      </c>
      <c r="M14985" t="s">
        <v>61201</v>
      </c>
    </row>
    <row r="14986" spans="1:13" x14ac:dyDescent="0.35">
      <c r="A14986" t="s">
        <v>61459</v>
      </c>
      <c r="B14986" t="s">
        <v>14</v>
      </c>
      <c r="C14986" t="s">
        <v>61460</v>
      </c>
      <c r="D14986" t="s">
        <v>236</v>
      </c>
      <c r="E14986">
        <v>315326</v>
      </c>
      <c r="F14986">
        <v>17012</v>
      </c>
      <c r="G14986">
        <v>0</v>
      </c>
      <c r="H14986" t="s">
        <v>61461</v>
      </c>
      <c r="I14986">
        <v>20</v>
      </c>
      <c r="J14986" t="s">
        <v>53</v>
      </c>
      <c r="K14986">
        <v>1000</v>
      </c>
      <c r="L14986" t="s">
        <v>237</v>
      </c>
      <c r="M14986" t="s">
        <v>238</v>
      </c>
    </row>
    <row r="14987" spans="1:13" x14ac:dyDescent="0.35">
      <c r="A14987" t="s">
        <v>61462</v>
      </c>
      <c r="B14987" t="s">
        <v>14</v>
      </c>
      <c r="C14987" t="s">
        <v>61463</v>
      </c>
      <c r="D14987" t="s">
        <v>236</v>
      </c>
      <c r="E14987">
        <v>67319</v>
      </c>
      <c r="F14987">
        <v>3407</v>
      </c>
      <c r="G14987">
        <v>0</v>
      </c>
      <c r="H14987" t="s">
        <v>61464</v>
      </c>
      <c r="I14987">
        <v>20</v>
      </c>
      <c r="J14987" t="s">
        <v>53</v>
      </c>
      <c r="K14987">
        <v>437</v>
      </c>
      <c r="L14987" t="s">
        <v>237</v>
      </c>
      <c r="M14987" t="s">
        <v>61201</v>
      </c>
    </row>
    <row r="14988" spans="1:13" x14ac:dyDescent="0.35">
      <c r="A14988" t="s">
        <v>61465</v>
      </c>
      <c r="B14988" t="s">
        <v>14</v>
      </c>
      <c r="C14988" t="s">
        <v>61466</v>
      </c>
      <c r="D14988" t="s">
        <v>236</v>
      </c>
      <c r="E14988">
        <v>487238</v>
      </c>
      <c r="F14988">
        <v>18037</v>
      </c>
      <c r="G14988">
        <v>0</v>
      </c>
      <c r="H14988" t="s">
        <v>61467</v>
      </c>
      <c r="I14988">
        <v>20</v>
      </c>
      <c r="J14988" t="s">
        <v>53</v>
      </c>
      <c r="K14988">
        <v>1235</v>
      </c>
      <c r="L14988" t="s">
        <v>237</v>
      </c>
      <c r="M14988" t="s">
        <v>238</v>
      </c>
    </row>
    <row r="14989" spans="1:13" x14ac:dyDescent="0.35">
      <c r="A14989" t="s">
        <v>61468</v>
      </c>
      <c r="B14989" t="s">
        <v>14</v>
      </c>
      <c r="C14989" t="s">
        <v>61469</v>
      </c>
      <c r="D14989" t="s">
        <v>236</v>
      </c>
      <c r="E14989">
        <v>558895</v>
      </c>
      <c r="F14989">
        <v>23041</v>
      </c>
      <c r="G14989">
        <v>0</v>
      </c>
      <c r="H14989" t="s">
        <v>61470</v>
      </c>
      <c r="I14989">
        <v>20</v>
      </c>
      <c r="J14989" t="s">
        <v>53</v>
      </c>
      <c r="K14989">
        <v>1554</v>
      </c>
      <c r="L14989" t="s">
        <v>237</v>
      </c>
      <c r="M14989" t="s">
        <v>238</v>
      </c>
    </row>
    <row r="14990" spans="1:13" x14ac:dyDescent="0.35">
      <c r="A14990" t="s">
        <v>61471</v>
      </c>
      <c r="B14990" t="s">
        <v>14</v>
      </c>
      <c r="C14990" t="s">
        <v>61472</v>
      </c>
      <c r="D14990" t="s">
        <v>236</v>
      </c>
      <c r="E14990">
        <v>443488</v>
      </c>
      <c r="F14990">
        <v>12004</v>
      </c>
      <c r="G14990">
        <v>0</v>
      </c>
      <c r="H14990" t="s">
        <v>61473</v>
      </c>
      <c r="I14990">
        <v>20</v>
      </c>
      <c r="J14990" t="s">
        <v>53</v>
      </c>
      <c r="K14990">
        <v>6718</v>
      </c>
      <c r="L14990" t="s">
        <v>237</v>
      </c>
      <c r="M14990" t="s">
        <v>238</v>
      </c>
    </row>
    <row r="14991" spans="1:13" x14ac:dyDescent="0.35">
      <c r="A14991" t="s">
        <v>61474</v>
      </c>
      <c r="B14991" t="s">
        <v>14</v>
      </c>
      <c r="C14991" t="s">
        <v>61475</v>
      </c>
      <c r="D14991" t="s">
        <v>236</v>
      </c>
      <c r="E14991">
        <v>940086</v>
      </c>
      <c r="F14991">
        <v>21548</v>
      </c>
      <c r="G14991">
        <v>0</v>
      </c>
      <c r="H14991" t="s">
        <v>61476</v>
      </c>
      <c r="I14991">
        <v>20</v>
      </c>
      <c r="J14991" t="s">
        <v>53</v>
      </c>
      <c r="K14991">
        <v>2985</v>
      </c>
      <c r="L14991" t="s">
        <v>237</v>
      </c>
      <c r="M14991" t="s">
        <v>238</v>
      </c>
    </row>
    <row r="14992" spans="1:13" x14ac:dyDescent="0.35">
      <c r="A14992" t="s">
        <v>61477</v>
      </c>
      <c r="B14992" t="s">
        <v>14</v>
      </c>
      <c r="C14992" t="s">
        <v>61478</v>
      </c>
      <c r="D14992" t="s">
        <v>236</v>
      </c>
      <c r="E14992">
        <v>121159</v>
      </c>
      <c r="F14992">
        <v>3669</v>
      </c>
      <c r="G14992">
        <v>0</v>
      </c>
      <c r="H14992" t="s">
        <v>61479</v>
      </c>
      <c r="I14992">
        <v>20</v>
      </c>
      <c r="J14992" t="s">
        <v>53</v>
      </c>
      <c r="K14992">
        <v>833</v>
      </c>
      <c r="L14992" t="s">
        <v>237</v>
      </c>
      <c r="M14992" t="s">
        <v>61201</v>
      </c>
    </row>
    <row r="14993" spans="1:13" x14ac:dyDescent="0.35">
      <c r="A14993" t="s">
        <v>61480</v>
      </c>
      <c r="B14993" t="s">
        <v>14</v>
      </c>
      <c r="C14993" t="s">
        <v>61481</v>
      </c>
      <c r="D14993" t="s">
        <v>236</v>
      </c>
      <c r="E14993">
        <v>891469</v>
      </c>
      <c r="F14993">
        <v>15468</v>
      </c>
      <c r="G14993">
        <v>0</v>
      </c>
      <c r="H14993" t="s">
        <v>61482</v>
      </c>
      <c r="I14993">
        <v>20</v>
      </c>
      <c r="J14993" t="s">
        <v>53</v>
      </c>
      <c r="K14993">
        <v>3161</v>
      </c>
      <c r="L14993" t="s">
        <v>237</v>
      </c>
      <c r="M14993" t="s">
        <v>238</v>
      </c>
    </row>
    <row r="14994" spans="1:13" x14ac:dyDescent="0.35">
      <c r="A14994" t="e">
        <f>-qNeJPrekqQ</f>
        <v>#NAME?</v>
      </c>
      <c r="B14994" t="s">
        <v>14</v>
      </c>
      <c r="C14994" t="s">
        <v>61483</v>
      </c>
      <c r="D14994" t="s">
        <v>236</v>
      </c>
      <c r="E14994">
        <v>448332</v>
      </c>
      <c r="F14994">
        <v>46374</v>
      </c>
      <c r="G14994">
        <v>0</v>
      </c>
      <c r="H14994" t="s">
        <v>61484</v>
      </c>
      <c r="I14994">
        <v>20</v>
      </c>
      <c r="J14994" t="s">
        <v>53</v>
      </c>
      <c r="K14994">
        <v>2495</v>
      </c>
      <c r="L14994" t="s">
        <v>237</v>
      </c>
      <c r="M14994" t="s">
        <v>238</v>
      </c>
    </row>
    <row r="14995" spans="1:13" x14ac:dyDescent="0.35">
      <c r="A14995" t="s">
        <v>61485</v>
      </c>
      <c r="B14995" t="s">
        <v>14</v>
      </c>
      <c r="C14995" t="s">
        <v>61486</v>
      </c>
      <c r="D14995" t="s">
        <v>236</v>
      </c>
      <c r="E14995">
        <v>282961</v>
      </c>
      <c r="F14995">
        <v>4788</v>
      </c>
      <c r="G14995">
        <v>0</v>
      </c>
      <c r="H14995" t="s">
        <v>61487</v>
      </c>
      <c r="I14995">
        <v>20</v>
      </c>
      <c r="J14995" t="s">
        <v>53</v>
      </c>
      <c r="K14995">
        <v>1267</v>
      </c>
      <c r="L14995" t="s">
        <v>237</v>
      </c>
      <c r="M14995" t="s">
        <v>238</v>
      </c>
    </row>
    <row r="14996" spans="1:13" x14ac:dyDescent="0.35">
      <c r="A14996" t="s">
        <v>61488</v>
      </c>
      <c r="B14996" t="s">
        <v>14</v>
      </c>
      <c r="C14996" t="s">
        <v>61489</v>
      </c>
      <c r="D14996" t="s">
        <v>236</v>
      </c>
      <c r="E14996">
        <v>58758</v>
      </c>
      <c r="F14996">
        <v>3796</v>
      </c>
      <c r="G14996">
        <v>0</v>
      </c>
      <c r="H14996" t="s">
        <v>61490</v>
      </c>
      <c r="I14996">
        <v>20</v>
      </c>
      <c r="J14996" t="s">
        <v>53</v>
      </c>
      <c r="K14996">
        <v>482</v>
      </c>
      <c r="L14996" t="s">
        <v>237</v>
      </c>
      <c r="M14996" t="s">
        <v>61201</v>
      </c>
    </row>
    <row r="14997" spans="1:13" x14ac:dyDescent="0.35">
      <c r="A14997" t="s">
        <v>61491</v>
      </c>
      <c r="B14997" t="s">
        <v>14</v>
      </c>
      <c r="C14997" t="s">
        <v>61492</v>
      </c>
      <c r="D14997" t="s">
        <v>236</v>
      </c>
      <c r="E14997">
        <v>388369</v>
      </c>
      <c r="F14997">
        <v>8756</v>
      </c>
      <c r="G14997">
        <v>0</v>
      </c>
      <c r="H14997" t="s">
        <v>61493</v>
      </c>
      <c r="I14997">
        <v>20</v>
      </c>
      <c r="J14997" t="s">
        <v>53</v>
      </c>
      <c r="K14997">
        <v>2555</v>
      </c>
      <c r="L14997" t="s">
        <v>237</v>
      </c>
      <c r="M14997" t="s">
        <v>238</v>
      </c>
    </row>
    <row r="14998" spans="1:13" x14ac:dyDescent="0.35">
      <c r="A14998" t="s">
        <v>61494</v>
      </c>
      <c r="B14998" t="s">
        <v>14</v>
      </c>
      <c r="C14998" t="s">
        <v>61495</v>
      </c>
      <c r="D14998" t="s">
        <v>236</v>
      </c>
      <c r="E14998">
        <v>1007021</v>
      </c>
      <c r="F14998">
        <v>42344</v>
      </c>
      <c r="G14998">
        <v>0</v>
      </c>
      <c r="H14998" t="s">
        <v>61496</v>
      </c>
      <c r="I14998">
        <v>20</v>
      </c>
      <c r="J14998" t="s">
        <v>53</v>
      </c>
      <c r="K14998">
        <v>2564</v>
      </c>
      <c r="L14998" t="s">
        <v>237</v>
      </c>
      <c r="M14998" t="s">
        <v>238</v>
      </c>
    </row>
    <row r="14999" spans="1:13" x14ac:dyDescent="0.35">
      <c r="A14999" t="s">
        <v>61497</v>
      </c>
      <c r="B14999" t="s">
        <v>14</v>
      </c>
      <c r="C14999" t="s">
        <v>61498</v>
      </c>
      <c r="D14999" t="s">
        <v>236</v>
      </c>
      <c r="E14999">
        <v>803579</v>
      </c>
      <c r="F14999">
        <v>10477</v>
      </c>
      <c r="G14999">
        <v>0</v>
      </c>
      <c r="H14999" t="s">
        <v>61499</v>
      </c>
      <c r="I14999">
        <v>20</v>
      </c>
      <c r="J14999" t="s">
        <v>53</v>
      </c>
      <c r="K14999">
        <v>2479</v>
      </c>
      <c r="L14999" t="s">
        <v>237</v>
      </c>
      <c r="M14999" t="s">
        <v>238</v>
      </c>
    </row>
    <row r="15000" spans="1:13" x14ac:dyDescent="0.35">
      <c r="A15000" t="s">
        <v>61500</v>
      </c>
      <c r="B15000" t="s">
        <v>14</v>
      </c>
      <c r="C15000" t="s">
        <v>61501</v>
      </c>
      <c r="D15000" t="s">
        <v>236</v>
      </c>
      <c r="E15000">
        <v>92764</v>
      </c>
      <c r="F15000">
        <v>6279</v>
      </c>
      <c r="G15000">
        <v>0</v>
      </c>
      <c r="H15000" t="s">
        <v>61502</v>
      </c>
      <c r="I15000">
        <v>20</v>
      </c>
      <c r="J15000" t="s">
        <v>53</v>
      </c>
      <c r="K15000">
        <v>842</v>
      </c>
      <c r="L15000" t="s">
        <v>237</v>
      </c>
      <c r="M15000" t="s">
        <v>61201</v>
      </c>
    </row>
    <row r="15001" spans="1:13" x14ac:dyDescent="0.35">
      <c r="A15001" t="s">
        <v>61503</v>
      </c>
      <c r="B15001" t="s">
        <v>14</v>
      </c>
      <c r="C15001" t="s">
        <v>61504</v>
      </c>
      <c r="D15001" t="s">
        <v>236</v>
      </c>
      <c r="E15001">
        <v>453355</v>
      </c>
      <c r="F15001">
        <v>25617</v>
      </c>
      <c r="G15001">
        <v>0</v>
      </c>
      <c r="H15001" t="s">
        <v>61505</v>
      </c>
      <c r="I15001">
        <v>20</v>
      </c>
      <c r="J15001" t="s">
        <v>53</v>
      </c>
      <c r="K15001">
        <v>1690</v>
      </c>
      <c r="L15001" t="s">
        <v>237</v>
      </c>
      <c r="M15001" t="s">
        <v>238</v>
      </c>
    </row>
    <row r="15002" spans="1:13" x14ac:dyDescent="0.35">
      <c r="A15002" t="s">
        <v>61506</v>
      </c>
      <c r="B15002" t="s">
        <v>14</v>
      </c>
      <c r="C15002" t="s">
        <v>61507</v>
      </c>
      <c r="D15002" t="s">
        <v>236</v>
      </c>
      <c r="E15002">
        <v>76219</v>
      </c>
      <c r="F15002">
        <v>4174</v>
      </c>
      <c r="G15002">
        <v>0</v>
      </c>
      <c r="H15002" t="s">
        <v>61508</v>
      </c>
      <c r="I15002">
        <v>20</v>
      </c>
      <c r="J15002" t="s">
        <v>53</v>
      </c>
      <c r="K15002">
        <v>1164</v>
      </c>
      <c r="L15002" t="s">
        <v>237</v>
      </c>
      <c r="M15002" t="s">
        <v>61201</v>
      </c>
    </row>
    <row r="15003" spans="1:13" x14ac:dyDescent="0.35">
      <c r="A15003" t="s">
        <v>61509</v>
      </c>
      <c r="B15003" t="s">
        <v>14</v>
      </c>
      <c r="C15003" t="s">
        <v>61510</v>
      </c>
      <c r="D15003" t="s">
        <v>236</v>
      </c>
      <c r="E15003">
        <v>113012</v>
      </c>
      <c r="F15003">
        <v>3348</v>
      </c>
      <c r="G15003">
        <v>0</v>
      </c>
      <c r="H15003" t="s">
        <v>61511</v>
      </c>
      <c r="I15003">
        <v>20</v>
      </c>
      <c r="J15003" t="s">
        <v>53</v>
      </c>
      <c r="K15003">
        <v>1410</v>
      </c>
      <c r="L15003" t="s">
        <v>237</v>
      </c>
      <c r="M15003" t="s">
        <v>238</v>
      </c>
    </row>
    <row r="15004" spans="1:13" x14ac:dyDescent="0.35">
      <c r="A15004" t="s">
        <v>61512</v>
      </c>
      <c r="B15004" t="s">
        <v>14</v>
      </c>
      <c r="C15004" t="s">
        <v>61513</v>
      </c>
      <c r="D15004" t="s">
        <v>236</v>
      </c>
      <c r="E15004">
        <v>412553</v>
      </c>
      <c r="F15004">
        <v>28999</v>
      </c>
      <c r="G15004">
        <v>0</v>
      </c>
      <c r="H15004" t="s">
        <v>61514</v>
      </c>
      <c r="I15004">
        <v>20</v>
      </c>
      <c r="J15004" t="s">
        <v>53</v>
      </c>
      <c r="K15004">
        <v>4789</v>
      </c>
      <c r="L15004" t="s">
        <v>237</v>
      </c>
      <c r="M15004" t="s">
        <v>61335</v>
      </c>
    </row>
    <row r="15005" spans="1:13" x14ac:dyDescent="0.35">
      <c r="A15005" t="s">
        <v>61515</v>
      </c>
      <c r="B15005" t="s">
        <v>14</v>
      </c>
      <c r="C15005" t="s">
        <v>61516</v>
      </c>
      <c r="D15005" t="s">
        <v>236</v>
      </c>
      <c r="E15005">
        <v>288849</v>
      </c>
      <c r="F15005">
        <v>8862</v>
      </c>
      <c r="G15005">
        <v>0</v>
      </c>
      <c r="H15005" t="s">
        <v>61517</v>
      </c>
      <c r="I15005">
        <v>20</v>
      </c>
      <c r="J15005" t="s">
        <v>53</v>
      </c>
      <c r="K15005">
        <v>2964</v>
      </c>
      <c r="L15005" t="s">
        <v>237</v>
      </c>
      <c r="M15005" t="s">
        <v>238</v>
      </c>
    </row>
    <row r="15006" spans="1:13" x14ac:dyDescent="0.35">
      <c r="A15006" t="s">
        <v>61518</v>
      </c>
      <c r="B15006" t="s">
        <v>14</v>
      </c>
      <c r="C15006" t="s">
        <v>61519</v>
      </c>
      <c r="D15006" t="s">
        <v>236</v>
      </c>
      <c r="E15006">
        <v>190972</v>
      </c>
      <c r="F15006">
        <v>9809</v>
      </c>
      <c r="G15006">
        <v>0</v>
      </c>
      <c r="H15006" t="s">
        <v>61520</v>
      </c>
      <c r="I15006">
        <v>20</v>
      </c>
      <c r="J15006" t="s">
        <v>53</v>
      </c>
      <c r="K15006">
        <v>2285</v>
      </c>
      <c r="L15006" t="s">
        <v>237</v>
      </c>
      <c r="M15006" t="s">
        <v>61201</v>
      </c>
    </row>
    <row r="15007" spans="1:13" x14ac:dyDescent="0.35">
      <c r="A15007" t="s">
        <v>61521</v>
      </c>
      <c r="B15007" t="s">
        <v>14</v>
      </c>
      <c r="C15007" t="s">
        <v>61522</v>
      </c>
      <c r="D15007" t="s">
        <v>236</v>
      </c>
      <c r="E15007">
        <v>926971</v>
      </c>
      <c r="F15007">
        <v>29691</v>
      </c>
      <c r="G15007">
        <v>0</v>
      </c>
      <c r="H15007" t="s">
        <v>61523</v>
      </c>
      <c r="I15007">
        <v>20</v>
      </c>
      <c r="J15007" t="s">
        <v>53</v>
      </c>
      <c r="K15007">
        <v>8923</v>
      </c>
      <c r="L15007" t="s">
        <v>237</v>
      </c>
      <c r="M15007" t="s">
        <v>61335</v>
      </c>
    </row>
    <row r="15008" spans="1:13" x14ac:dyDescent="0.35">
      <c r="A15008" t="s">
        <v>61524</v>
      </c>
      <c r="B15008" t="s">
        <v>14</v>
      </c>
      <c r="C15008" t="s">
        <v>61525</v>
      </c>
      <c r="D15008" t="s">
        <v>236</v>
      </c>
      <c r="E15008">
        <v>572340</v>
      </c>
      <c r="F15008">
        <v>41212</v>
      </c>
      <c r="G15008">
        <v>0</v>
      </c>
      <c r="H15008" t="s">
        <v>61526</v>
      </c>
      <c r="I15008">
        <v>20</v>
      </c>
      <c r="J15008" t="s">
        <v>53</v>
      </c>
      <c r="K15008">
        <v>10012</v>
      </c>
      <c r="L15008" t="s">
        <v>237</v>
      </c>
      <c r="M15008" t="s">
        <v>238</v>
      </c>
    </row>
    <row r="15009" spans="1:13" x14ac:dyDescent="0.35">
      <c r="A15009" t="s">
        <v>61527</v>
      </c>
      <c r="B15009" t="s">
        <v>14</v>
      </c>
      <c r="C15009" t="s">
        <v>61528</v>
      </c>
      <c r="D15009" t="s">
        <v>236</v>
      </c>
      <c r="E15009">
        <v>113394</v>
      </c>
      <c r="F15009">
        <v>2922</v>
      </c>
      <c r="G15009">
        <v>0</v>
      </c>
      <c r="H15009" t="s">
        <v>61529</v>
      </c>
      <c r="I15009">
        <v>20</v>
      </c>
      <c r="J15009" t="s">
        <v>53</v>
      </c>
      <c r="K15009">
        <v>610</v>
      </c>
      <c r="L15009" t="s">
        <v>237</v>
      </c>
      <c r="M15009" t="s">
        <v>238</v>
      </c>
    </row>
    <row r="15010" spans="1:13" x14ac:dyDescent="0.35">
      <c r="A15010" t="s">
        <v>61530</v>
      </c>
      <c r="B15010" t="s">
        <v>14</v>
      </c>
      <c r="C15010" t="s">
        <v>61531</v>
      </c>
      <c r="D15010" t="s">
        <v>236</v>
      </c>
      <c r="E15010">
        <v>488751</v>
      </c>
      <c r="F15010">
        <v>8186</v>
      </c>
      <c r="G15010">
        <v>0</v>
      </c>
      <c r="H15010" t="s">
        <v>61532</v>
      </c>
      <c r="I15010">
        <v>20</v>
      </c>
      <c r="J15010" t="s">
        <v>53</v>
      </c>
      <c r="K15010">
        <v>3720</v>
      </c>
      <c r="L15010" t="s">
        <v>237</v>
      </c>
      <c r="M15010" t="s">
        <v>238</v>
      </c>
    </row>
    <row r="15011" spans="1:13" x14ac:dyDescent="0.35">
      <c r="A15011" t="s">
        <v>61533</v>
      </c>
      <c r="B15011" t="s">
        <v>14</v>
      </c>
      <c r="C15011" t="s">
        <v>61534</v>
      </c>
      <c r="D15011" t="s">
        <v>236</v>
      </c>
      <c r="E15011">
        <v>984300</v>
      </c>
      <c r="F15011">
        <v>14882</v>
      </c>
      <c r="G15011">
        <v>0</v>
      </c>
      <c r="H15011" t="s">
        <v>61535</v>
      </c>
      <c r="I15011">
        <v>20</v>
      </c>
      <c r="J15011" t="s">
        <v>53</v>
      </c>
      <c r="K15011">
        <v>1750</v>
      </c>
      <c r="L15011" t="s">
        <v>237</v>
      </c>
      <c r="M15011" t="s">
        <v>238</v>
      </c>
    </row>
    <row r="15012" spans="1:13" x14ac:dyDescent="0.35">
      <c r="A15012" t="s">
        <v>61536</v>
      </c>
      <c r="B15012" t="s">
        <v>14</v>
      </c>
      <c r="C15012" t="s">
        <v>61537</v>
      </c>
      <c r="D15012" t="s">
        <v>236</v>
      </c>
      <c r="E15012">
        <v>210066</v>
      </c>
      <c r="F15012">
        <v>15585</v>
      </c>
      <c r="G15012">
        <v>0</v>
      </c>
      <c r="H15012" t="s">
        <v>61538</v>
      </c>
      <c r="I15012">
        <v>20</v>
      </c>
      <c r="J15012" t="s">
        <v>53</v>
      </c>
      <c r="K15012">
        <v>2544</v>
      </c>
      <c r="L15012" t="s">
        <v>237</v>
      </c>
      <c r="M15012" t="s">
        <v>61201</v>
      </c>
    </row>
    <row r="15013" spans="1:13" x14ac:dyDescent="0.35">
      <c r="A15013" t="s">
        <v>61539</v>
      </c>
      <c r="B15013" t="s">
        <v>14</v>
      </c>
      <c r="C15013" t="s">
        <v>61540</v>
      </c>
      <c r="D15013" t="s">
        <v>236</v>
      </c>
      <c r="E15013">
        <v>409016</v>
      </c>
      <c r="F15013">
        <v>5753</v>
      </c>
      <c r="G15013">
        <v>0</v>
      </c>
      <c r="H15013" t="s">
        <v>61541</v>
      </c>
      <c r="I15013">
        <v>20</v>
      </c>
      <c r="J15013" t="s">
        <v>53</v>
      </c>
      <c r="K15013">
        <v>1698</v>
      </c>
      <c r="L15013" t="s">
        <v>237</v>
      </c>
      <c r="M15013" t="s">
        <v>238</v>
      </c>
    </row>
    <row r="15014" spans="1:13" x14ac:dyDescent="0.35">
      <c r="A15014" t="s">
        <v>61542</v>
      </c>
      <c r="B15014" t="s">
        <v>14</v>
      </c>
      <c r="C15014" t="s">
        <v>61543</v>
      </c>
      <c r="D15014" t="s">
        <v>236</v>
      </c>
      <c r="E15014">
        <v>777787</v>
      </c>
      <c r="F15014">
        <v>22614</v>
      </c>
      <c r="G15014">
        <v>0</v>
      </c>
      <c r="H15014" t="s">
        <v>61544</v>
      </c>
      <c r="I15014">
        <v>20</v>
      </c>
      <c r="J15014" t="s">
        <v>53</v>
      </c>
      <c r="K15014">
        <v>2774</v>
      </c>
      <c r="L15014" t="s">
        <v>237</v>
      </c>
      <c r="M15014" t="s">
        <v>238</v>
      </c>
    </row>
    <row r="15015" spans="1:13" x14ac:dyDescent="0.35">
      <c r="A15015" t="s">
        <v>61545</v>
      </c>
      <c r="B15015" t="s">
        <v>14</v>
      </c>
      <c r="C15015" t="s">
        <v>61546</v>
      </c>
      <c r="D15015" t="s">
        <v>236</v>
      </c>
      <c r="E15015">
        <v>29135</v>
      </c>
      <c r="F15015">
        <v>3568</v>
      </c>
      <c r="G15015">
        <v>0</v>
      </c>
      <c r="H15015" t="s">
        <v>61547</v>
      </c>
      <c r="I15015">
        <v>20</v>
      </c>
      <c r="J15015" t="s">
        <v>53</v>
      </c>
      <c r="K15015">
        <v>1239</v>
      </c>
      <c r="L15015" t="s">
        <v>237</v>
      </c>
      <c r="M15015" t="s">
        <v>61548</v>
      </c>
    </row>
    <row r="15016" spans="1:13" x14ac:dyDescent="0.35">
      <c r="A15016" t="s">
        <v>61549</v>
      </c>
      <c r="B15016" t="s">
        <v>14</v>
      </c>
      <c r="C15016" t="s">
        <v>61550</v>
      </c>
      <c r="D15016" t="s">
        <v>236</v>
      </c>
      <c r="E15016">
        <v>729907</v>
      </c>
      <c r="F15016">
        <v>17051</v>
      </c>
      <c r="G15016">
        <v>0</v>
      </c>
      <c r="H15016" t="s">
        <v>61551</v>
      </c>
      <c r="I15016">
        <v>20</v>
      </c>
      <c r="J15016" t="s">
        <v>53</v>
      </c>
      <c r="K15016">
        <v>1428</v>
      </c>
      <c r="L15016" t="s">
        <v>237</v>
      </c>
      <c r="M15016" t="s">
        <v>238</v>
      </c>
    </row>
    <row r="15017" spans="1:13" x14ac:dyDescent="0.35">
      <c r="A15017" t="s">
        <v>61552</v>
      </c>
      <c r="B15017" t="s">
        <v>14</v>
      </c>
      <c r="C15017" t="s">
        <v>61553</v>
      </c>
      <c r="D15017" t="s">
        <v>236</v>
      </c>
      <c r="E15017">
        <v>70426</v>
      </c>
      <c r="F15017">
        <v>3466</v>
      </c>
      <c r="G15017">
        <v>0</v>
      </c>
      <c r="H15017" t="s">
        <v>61554</v>
      </c>
      <c r="I15017">
        <v>20</v>
      </c>
      <c r="J15017" t="s">
        <v>53</v>
      </c>
      <c r="K15017">
        <v>643</v>
      </c>
      <c r="L15017" t="s">
        <v>237</v>
      </c>
      <c r="M15017" t="s">
        <v>61201</v>
      </c>
    </row>
    <row r="15018" spans="1:13" x14ac:dyDescent="0.35">
      <c r="A15018" t="s">
        <v>61555</v>
      </c>
      <c r="B15018" t="s">
        <v>14</v>
      </c>
      <c r="C15018" t="s">
        <v>61556</v>
      </c>
      <c r="D15018" t="s">
        <v>236</v>
      </c>
      <c r="E15018">
        <v>354547</v>
      </c>
      <c r="F15018">
        <v>5645</v>
      </c>
      <c r="G15018">
        <v>0</v>
      </c>
      <c r="H15018" t="s">
        <v>61557</v>
      </c>
      <c r="I15018">
        <v>20</v>
      </c>
      <c r="J15018" t="s">
        <v>53</v>
      </c>
      <c r="K15018">
        <v>2770</v>
      </c>
      <c r="L15018" t="s">
        <v>237</v>
      </c>
      <c r="M15018" t="s">
        <v>61558</v>
      </c>
    </row>
    <row r="15019" spans="1:13" x14ac:dyDescent="0.35">
      <c r="A15019" t="s">
        <v>61559</v>
      </c>
      <c r="B15019" t="s">
        <v>14</v>
      </c>
      <c r="C15019" t="s">
        <v>61560</v>
      </c>
      <c r="D15019" t="s">
        <v>236</v>
      </c>
      <c r="E15019">
        <v>2751182</v>
      </c>
      <c r="F15019">
        <v>229129</v>
      </c>
      <c r="G15019">
        <v>0</v>
      </c>
      <c r="H15019" t="s">
        <v>61561</v>
      </c>
      <c r="I15019">
        <v>20</v>
      </c>
      <c r="J15019" t="s">
        <v>53</v>
      </c>
      <c r="K15019">
        <v>12784</v>
      </c>
      <c r="L15019" t="s">
        <v>237</v>
      </c>
      <c r="M15019" t="s">
        <v>238</v>
      </c>
    </row>
    <row r="15020" spans="1:13" x14ac:dyDescent="0.35">
      <c r="A15020" t="s">
        <v>61562</v>
      </c>
      <c r="B15020" t="s">
        <v>14</v>
      </c>
      <c r="C15020" t="s">
        <v>61563</v>
      </c>
      <c r="D15020" t="s">
        <v>236</v>
      </c>
      <c r="E15020">
        <v>90125</v>
      </c>
      <c r="F15020">
        <v>4632</v>
      </c>
      <c r="G15020">
        <v>0</v>
      </c>
      <c r="H15020" t="s">
        <v>61564</v>
      </c>
      <c r="I15020">
        <v>20</v>
      </c>
      <c r="J15020" t="s">
        <v>53</v>
      </c>
      <c r="K15020">
        <v>1050</v>
      </c>
      <c r="L15020" t="s">
        <v>237</v>
      </c>
      <c r="M15020" t="s">
        <v>61201</v>
      </c>
    </row>
    <row r="15021" spans="1:13" x14ac:dyDescent="0.35">
      <c r="A15021" t="s">
        <v>61565</v>
      </c>
      <c r="B15021" t="s">
        <v>14</v>
      </c>
      <c r="C15021" t="s">
        <v>61566</v>
      </c>
      <c r="D15021" t="s">
        <v>236</v>
      </c>
      <c r="E15021">
        <v>1232791</v>
      </c>
      <c r="F15021">
        <v>33205</v>
      </c>
      <c r="G15021">
        <v>0</v>
      </c>
      <c r="H15021" t="s">
        <v>61567</v>
      </c>
      <c r="I15021">
        <v>20</v>
      </c>
      <c r="J15021" t="s">
        <v>53</v>
      </c>
      <c r="K15021">
        <v>15975</v>
      </c>
      <c r="L15021" t="s">
        <v>237</v>
      </c>
      <c r="M15021" t="s">
        <v>238</v>
      </c>
    </row>
    <row r="15022" spans="1:13" x14ac:dyDescent="0.35">
      <c r="A15022" t="s">
        <v>61568</v>
      </c>
      <c r="B15022" t="s">
        <v>14</v>
      </c>
      <c r="C15022" t="s">
        <v>61569</v>
      </c>
      <c r="D15022" t="s">
        <v>236</v>
      </c>
      <c r="E15022">
        <v>580057</v>
      </c>
      <c r="F15022">
        <v>20241</v>
      </c>
      <c r="G15022">
        <v>0</v>
      </c>
      <c r="H15022" t="s">
        <v>61570</v>
      </c>
      <c r="I15022">
        <v>20</v>
      </c>
      <c r="J15022" t="s">
        <v>53</v>
      </c>
      <c r="K15022">
        <v>2371</v>
      </c>
      <c r="L15022" t="s">
        <v>237</v>
      </c>
      <c r="M15022" t="s">
        <v>238</v>
      </c>
    </row>
    <row r="15023" spans="1:13" x14ac:dyDescent="0.35">
      <c r="A15023" t="s">
        <v>61571</v>
      </c>
      <c r="B15023" t="s">
        <v>14</v>
      </c>
      <c r="C15023" t="s">
        <v>61572</v>
      </c>
      <c r="D15023" t="s">
        <v>236</v>
      </c>
      <c r="E15023">
        <v>134375</v>
      </c>
      <c r="F15023">
        <v>7905</v>
      </c>
      <c r="G15023">
        <v>0</v>
      </c>
      <c r="H15023" t="s">
        <v>61573</v>
      </c>
      <c r="I15023">
        <v>20</v>
      </c>
      <c r="J15023" t="s">
        <v>53</v>
      </c>
      <c r="K15023">
        <v>815</v>
      </c>
      <c r="L15023" t="s">
        <v>237</v>
      </c>
      <c r="M15023" t="s">
        <v>61201</v>
      </c>
    </row>
    <row r="15024" spans="1:13" x14ac:dyDescent="0.35">
      <c r="A15024" t="s">
        <v>61574</v>
      </c>
      <c r="B15024" t="s">
        <v>14</v>
      </c>
      <c r="C15024" t="s">
        <v>61575</v>
      </c>
      <c r="D15024" t="s">
        <v>236</v>
      </c>
      <c r="E15024">
        <v>748557</v>
      </c>
      <c r="F15024">
        <v>19667</v>
      </c>
      <c r="G15024">
        <v>0</v>
      </c>
      <c r="H15024" t="s">
        <v>61576</v>
      </c>
      <c r="I15024">
        <v>20</v>
      </c>
      <c r="J15024" t="s">
        <v>53</v>
      </c>
      <c r="K15024">
        <v>10753</v>
      </c>
      <c r="L15024" t="s">
        <v>237</v>
      </c>
      <c r="M15024" t="s">
        <v>238</v>
      </c>
    </row>
    <row r="15025" spans="1:13" x14ac:dyDescent="0.35">
      <c r="A15025" t="s">
        <v>61577</v>
      </c>
      <c r="B15025" t="s">
        <v>14</v>
      </c>
      <c r="C15025" t="s">
        <v>61578</v>
      </c>
      <c r="D15025" t="s">
        <v>236</v>
      </c>
      <c r="E15025">
        <v>509414</v>
      </c>
      <c r="F15025">
        <v>7775</v>
      </c>
      <c r="G15025">
        <v>0</v>
      </c>
      <c r="H15025" t="s">
        <v>61579</v>
      </c>
      <c r="I15025">
        <v>20</v>
      </c>
      <c r="J15025" t="s">
        <v>53</v>
      </c>
      <c r="K15025">
        <v>1954</v>
      </c>
      <c r="L15025" t="s">
        <v>237</v>
      </c>
      <c r="M15025" t="s">
        <v>238</v>
      </c>
    </row>
    <row r="15026" spans="1:13" x14ac:dyDescent="0.35">
      <c r="A15026" t="s">
        <v>61580</v>
      </c>
      <c r="B15026" t="s">
        <v>14</v>
      </c>
      <c r="C15026" t="s">
        <v>61581</v>
      </c>
      <c r="D15026" t="s">
        <v>236</v>
      </c>
      <c r="E15026">
        <v>332654</v>
      </c>
      <c r="F15026">
        <v>7894</v>
      </c>
      <c r="G15026">
        <v>0</v>
      </c>
      <c r="H15026" t="s">
        <v>61582</v>
      </c>
      <c r="I15026">
        <v>20</v>
      </c>
      <c r="J15026" t="s">
        <v>53</v>
      </c>
      <c r="K15026">
        <v>1892</v>
      </c>
      <c r="L15026" t="s">
        <v>237</v>
      </c>
      <c r="M15026" t="s">
        <v>61583</v>
      </c>
    </row>
    <row r="15027" spans="1:13" x14ac:dyDescent="0.35">
      <c r="A15027" t="s">
        <v>61584</v>
      </c>
      <c r="B15027" t="s">
        <v>14</v>
      </c>
      <c r="C15027" t="s">
        <v>61585</v>
      </c>
      <c r="D15027" t="s">
        <v>236</v>
      </c>
      <c r="E15027">
        <v>121957</v>
      </c>
      <c r="F15027">
        <v>6929</v>
      </c>
      <c r="G15027">
        <v>0</v>
      </c>
      <c r="H15027" t="s">
        <v>61586</v>
      </c>
      <c r="I15027">
        <v>20</v>
      </c>
      <c r="J15027" t="s">
        <v>53</v>
      </c>
      <c r="K15027">
        <v>757</v>
      </c>
      <c r="L15027" t="s">
        <v>237</v>
      </c>
      <c r="M15027" t="s">
        <v>61201</v>
      </c>
    </row>
    <row r="15028" spans="1:13" x14ac:dyDescent="0.35">
      <c r="A15028" t="s">
        <v>61587</v>
      </c>
      <c r="B15028" t="s">
        <v>14</v>
      </c>
      <c r="C15028" t="s">
        <v>61588</v>
      </c>
      <c r="D15028" t="s">
        <v>236</v>
      </c>
      <c r="E15028">
        <v>601112</v>
      </c>
      <c r="F15028">
        <v>26289</v>
      </c>
      <c r="G15028">
        <v>0</v>
      </c>
      <c r="H15028" t="s">
        <v>61589</v>
      </c>
      <c r="I15028">
        <v>20</v>
      </c>
      <c r="J15028" t="s">
        <v>53</v>
      </c>
      <c r="K15028">
        <v>5897</v>
      </c>
      <c r="L15028" t="s">
        <v>237</v>
      </c>
      <c r="M15028" t="s">
        <v>61590</v>
      </c>
    </row>
    <row r="15029" spans="1:13" x14ac:dyDescent="0.35">
      <c r="A15029" t="s">
        <v>61591</v>
      </c>
      <c r="B15029" t="s">
        <v>14</v>
      </c>
      <c r="C15029" t="s">
        <v>61592</v>
      </c>
      <c r="D15029" t="s">
        <v>236</v>
      </c>
      <c r="E15029">
        <v>2924837</v>
      </c>
      <c r="F15029">
        <v>108449</v>
      </c>
      <c r="G15029">
        <v>0</v>
      </c>
      <c r="H15029" t="s">
        <v>61593</v>
      </c>
      <c r="I15029">
        <v>20</v>
      </c>
      <c r="J15029" t="s">
        <v>53</v>
      </c>
      <c r="K15029">
        <v>4457</v>
      </c>
      <c r="L15029" t="s">
        <v>237</v>
      </c>
      <c r="M15029" t="s">
        <v>238</v>
      </c>
    </row>
    <row r="15030" spans="1:13" x14ac:dyDescent="0.35">
      <c r="A15030" t="s">
        <v>61594</v>
      </c>
      <c r="B15030" t="s">
        <v>14</v>
      </c>
      <c r="C15030" t="s">
        <v>61595</v>
      </c>
      <c r="D15030" t="s">
        <v>236</v>
      </c>
      <c r="E15030">
        <v>327804</v>
      </c>
      <c r="F15030">
        <v>6066</v>
      </c>
      <c r="G15030">
        <v>0</v>
      </c>
      <c r="H15030" t="s">
        <v>61596</v>
      </c>
      <c r="I15030">
        <v>20</v>
      </c>
      <c r="J15030" t="s">
        <v>53</v>
      </c>
      <c r="K15030">
        <v>1880</v>
      </c>
      <c r="L15030" t="s">
        <v>237</v>
      </c>
      <c r="M15030" t="s">
        <v>238</v>
      </c>
    </row>
    <row r="15031" spans="1:13" x14ac:dyDescent="0.35">
      <c r="A15031" t="s">
        <v>61597</v>
      </c>
      <c r="B15031" t="s">
        <v>14</v>
      </c>
      <c r="C15031" t="s">
        <v>61598</v>
      </c>
      <c r="D15031" t="s">
        <v>236</v>
      </c>
      <c r="E15031">
        <v>61719</v>
      </c>
      <c r="F15031">
        <v>4470</v>
      </c>
      <c r="G15031">
        <v>0</v>
      </c>
      <c r="H15031" t="s">
        <v>61599</v>
      </c>
      <c r="I15031">
        <v>20</v>
      </c>
      <c r="J15031" t="s">
        <v>53</v>
      </c>
      <c r="K15031">
        <v>365</v>
      </c>
      <c r="L15031" t="s">
        <v>237</v>
      </c>
      <c r="M15031" t="s">
        <v>61201</v>
      </c>
    </row>
    <row r="15032" spans="1:13" x14ac:dyDescent="0.35">
      <c r="A15032" t="s">
        <v>61600</v>
      </c>
      <c r="B15032" t="s">
        <v>14</v>
      </c>
      <c r="C15032" t="s">
        <v>61601</v>
      </c>
      <c r="D15032" t="s">
        <v>236</v>
      </c>
      <c r="E15032">
        <v>216021</v>
      </c>
      <c r="F15032">
        <v>5478</v>
      </c>
      <c r="G15032">
        <v>0</v>
      </c>
      <c r="H15032" t="s">
        <v>61602</v>
      </c>
      <c r="I15032">
        <v>20</v>
      </c>
      <c r="J15032" t="s">
        <v>53</v>
      </c>
      <c r="K15032">
        <v>1470</v>
      </c>
      <c r="L15032" t="s">
        <v>237</v>
      </c>
      <c r="M15032" t="s">
        <v>238</v>
      </c>
    </row>
    <row r="15033" spans="1:13" x14ac:dyDescent="0.35">
      <c r="A15033" t="s">
        <v>61603</v>
      </c>
      <c r="B15033" t="s">
        <v>14</v>
      </c>
      <c r="C15033" t="s">
        <v>61604</v>
      </c>
      <c r="D15033" t="s">
        <v>236</v>
      </c>
      <c r="E15033">
        <v>1159493</v>
      </c>
      <c r="F15033">
        <v>24071</v>
      </c>
      <c r="G15033">
        <v>0</v>
      </c>
      <c r="H15033" t="s">
        <v>61605</v>
      </c>
      <c r="I15033">
        <v>20</v>
      </c>
      <c r="J15033" t="s">
        <v>53</v>
      </c>
      <c r="K15033">
        <v>1585</v>
      </c>
      <c r="L15033" t="s">
        <v>237</v>
      </c>
      <c r="M15033" t="s">
        <v>61606</v>
      </c>
    </row>
    <row r="15034" spans="1:13" x14ac:dyDescent="0.35">
      <c r="A15034" t="s">
        <v>61607</v>
      </c>
      <c r="B15034" t="s">
        <v>14</v>
      </c>
      <c r="C15034" t="s">
        <v>61608</v>
      </c>
      <c r="D15034" t="s">
        <v>236</v>
      </c>
      <c r="E15034">
        <v>151302</v>
      </c>
      <c r="F15034">
        <v>7856</v>
      </c>
      <c r="G15034">
        <v>0</v>
      </c>
      <c r="H15034" t="s">
        <v>61609</v>
      </c>
      <c r="I15034">
        <v>20</v>
      </c>
      <c r="J15034" t="s">
        <v>53</v>
      </c>
      <c r="K15034">
        <v>770</v>
      </c>
      <c r="L15034" t="s">
        <v>237</v>
      </c>
      <c r="M15034" t="s">
        <v>61610</v>
      </c>
    </row>
    <row r="15035" spans="1:13" x14ac:dyDescent="0.35">
      <c r="A15035" t="s">
        <v>61611</v>
      </c>
      <c r="B15035" t="s">
        <v>14</v>
      </c>
      <c r="C15035" t="s">
        <v>61612</v>
      </c>
      <c r="D15035" t="s">
        <v>236</v>
      </c>
      <c r="E15035">
        <v>804135</v>
      </c>
      <c r="F15035">
        <v>30278</v>
      </c>
      <c r="G15035">
        <v>0</v>
      </c>
      <c r="H15035" t="s">
        <v>61613</v>
      </c>
      <c r="I15035">
        <v>20</v>
      </c>
      <c r="J15035" t="s">
        <v>53</v>
      </c>
      <c r="K15035">
        <v>9639</v>
      </c>
      <c r="L15035" t="s">
        <v>237</v>
      </c>
      <c r="M15035" t="s">
        <v>238</v>
      </c>
    </row>
    <row r="15036" spans="1:13" x14ac:dyDescent="0.35">
      <c r="A15036" t="s">
        <v>61614</v>
      </c>
      <c r="B15036" t="s">
        <v>14</v>
      </c>
      <c r="C15036" t="s">
        <v>61615</v>
      </c>
      <c r="D15036" t="s">
        <v>236</v>
      </c>
      <c r="E15036">
        <v>291802</v>
      </c>
      <c r="F15036">
        <v>16852</v>
      </c>
      <c r="G15036">
        <v>0</v>
      </c>
      <c r="H15036" t="s">
        <v>61616</v>
      </c>
      <c r="I15036">
        <v>20</v>
      </c>
      <c r="J15036" t="s">
        <v>53</v>
      </c>
      <c r="K15036">
        <v>2521</v>
      </c>
      <c r="L15036" t="s">
        <v>237</v>
      </c>
      <c r="M15036" t="s">
        <v>238</v>
      </c>
    </row>
    <row r="15037" spans="1:13" x14ac:dyDescent="0.35">
      <c r="A15037" t="s">
        <v>61617</v>
      </c>
      <c r="B15037" t="s">
        <v>14</v>
      </c>
      <c r="C15037" t="s">
        <v>61618</v>
      </c>
      <c r="D15037" t="s">
        <v>236</v>
      </c>
      <c r="E15037">
        <v>465652</v>
      </c>
      <c r="F15037">
        <v>29543</v>
      </c>
      <c r="G15037">
        <v>0</v>
      </c>
      <c r="H15037" t="s">
        <v>61619</v>
      </c>
      <c r="I15037">
        <v>20</v>
      </c>
      <c r="J15037" t="s">
        <v>53</v>
      </c>
      <c r="K15037">
        <v>4611</v>
      </c>
      <c r="L15037" t="s">
        <v>237</v>
      </c>
      <c r="M15037" t="s">
        <v>61558</v>
      </c>
    </row>
    <row r="15038" spans="1:13" x14ac:dyDescent="0.35">
      <c r="A15038" t="s">
        <v>61620</v>
      </c>
      <c r="B15038" t="s">
        <v>14</v>
      </c>
      <c r="C15038" t="s">
        <v>61621</v>
      </c>
      <c r="D15038" t="s">
        <v>236</v>
      </c>
      <c r="E15038">
        <v>432133</v>
      </c>
      <c r="F15038">
        <v>14019</v>
      </c>
      <c r="G15038">
        <v>0</v>
      </c>
      <c r="H15038" t="s">
        <v>61622</v>
      </c>
      <c r="I15038">
        <v>20</v>
      </c>
      <c r="J15038" t="s">
        <v>53</v>
      </c>
      <c r="K15038">
        <v>2186</v>
      </c>
      <c r="L15038" t="s">
        <v>237</v>
      </c>
      <c r="M15038" t="s">
        <v>238</v>
      </c>
    </row>
    <row r="15039" spans="1:13" x14ac:dyDescent="0.35">
      <c r="A15039" t="s">
        <v>61623</v>
      </c>
      <c r="B15039" t="s">
        <v>14</v>
      </c>
      <c r="C15039" t="s">
        <v>61624</v>
      </c>
      <c r="D15039" t="s">
        <v>236</v>
      </c>
      <c r="E15039">
        <v>261281</v>
      </c>
      <c r="F15039">
        <v>20045</v>
      </c>
      <c r="G15039">
        <v>0</v>
      </c>
      <c r="H15039" t="s">
        <v>61625</v>
      </c>
      <c r="I15039">
        <v>20</v>
      </c>
      <c r="J15039" t="s">
        <v>53</v>
      </c>
      <c r="K15039">
        <v>4005</v>
      </c>
      <c r="L15039" t="s">
        <v>237</v>
      </c>
      <c r="M15039" t="s">
        <v>238</v>
      </c>
    </row>
    <row r="15040" spans="1:13" x14ac:dyDescent="0.35">
      <c r="A15040" t="s">
        <v>61626</v>
      </c>
      <c r="B15040" t="s">
        <v>14</v>
      </c>
      <c r="C15040" t="s">
        <v>61627</v>
      </c>
      <c r="D15040" t="s">
        <v>236</v>
      </c>
      <c r="E15040">
        <v>671351</v>
      </c>
      <c r="F15040">
        <v>32591</v>
      </c>
      <c r="G15040">
        <v>0</v>
      </c>
      <c r="H15040" t="s">
        <v>61628</v>
      </c>
      <c r="I15040">
        <v>20</v>
      </c>
      <c r="J15040" t="s">
        <v>53</v>
      </c>
      <c r="K15040">
        <v>3915</v>
      </c>
      <c r="L15040" t="s">
        <v>237</v>
      </c>
      <c r="M15040" t="s">
        <v>61629</v>
      </c>
    </row>
    <row r="15041" spans="1:13" x14ac:dyDescent="0.35">
      <c r="A15041" t="s">
        <v>61630</v>
      </c>
      <c r="B15041" t="s">
        <v>14</v>
      </c>
      <c r="C15041" t="s">
        <v>61631</v>
      </c>
      <c r="D15041" t="s">
        <v>236</v>
      </c>
      <c r="E15041">
        <v>118048</v>
      </c>
      <c r="F15041">
        <v>7577</v>
      </c>
      <c r="G15041">
        <v>0</v>
      </c>
      <c r="H15041" t="s">
        <v>61632</v>
      </c>
      <c r="I15041">
        <v>20</v>
      </c>
      <c r="J15041" t="s">
        <v>53</v>
      </c>
      <c r="K15041">
        <v>601</v>
      </c>
      <c r="L15041" t="s">
        <v>237</v>
      </c>
      <c r="M15041" t="s">
        <v>61633</v>
      </c>
    </row>
    <row r="15042" spans="1:13" x14ac:dyDescent="0.35">
      <c r="A15042" t="s">
        <v>61634</v>
      </c>
      <c r="B15042" t="s">
        <v>14</v>
      </c>
      <c r="C15042" t="s">
        <v>61635</v>
      </c>
      <c r="D15042" t="s">
        <v>236</v>
      </c>
      <c r="E15042">
        <v>594919</v>
      </c>
      <c r="F15042">
        <v>9783</v>
      </c>
      <c r="G15042">
        <v>0</v>
      </c>
      <c r="H15042" t="s">
        <v>61636</v>
      </c>
      <c r="I15042">
        <v>20</v>
      </c>
      <c r="J15042" t="s">
        <v>53</v>
      </c>
      <c r="K15042">
        <v>2190</v>
      </c>
      <c r="L15042" t="s">
        <v>237</v>
      </c>
      <c r="M15042" t="s">
        <v>238</v>
      </c>
    </row>
    <row r="15043" spans="1:13" x14ac:dyDescent="0.35">
      <c r="A15043" t="s">
        <v>61637</v>
      </c>
      <c r="B15043" t="s">
        <v>14</v>
      </c>
      <c r="C15043" t="s">
        <v>61638</v>
      </c>
      <c r="D15043" t="s">
        <v>236</v>
      </c>
      <c r="E15043">
        <v>1084449</v>
      </c>
      <c r="F15043">
        <v>12206</v>
      </c>
      <c r="G15043">
        <v>0</v>
      </c>
      <c r="H15043" t="s">
        <v>61639</v>
      </c>
      <c r="I15043">
        <v>20</v>
      </c>
      <c r="J15043" t="s">
        <v>53</v>
      </c>
      <c r="K15043">
        <v>2740</v>
      </c>
      <c r="L15043" t="s">
        <v>237</v>
      </c>
      <c r="M15043" t="s">
        <v>238</v>
      </c>
    </row>
    <row r="15044" spans="1:13" x14ac:dyDescent="0.35">
      <c r="A15044" t="s">
        <v>61640</v>
      </c>
      <c r="B15044" t="s">
        <v>14</v>
      </c>
      <c r="C15044" t="s">
        <v>61641</v>
      </c>
      <c r="D15044" t="s">
        <v>236</v>
      </c>
      <c r="E15044">
        <v>596201</v>
      </c>
      <c r="F15044">
        <v>12853</v>
      </c>
      <c r="G15044">
        <v>0</v>
      </c>
      <c r="H15044" t="s">
        <v>61642</v>
      </c>
      <c r="I15044">
        <v>20</v>
      </c>
      <c r="J15044" t="s">
        <v>53</v>
      </c>
      <c r="K15044">
        <v>8224</v>
      </c>
      <c r="L15044" t="s">
        <v>237</v>
      </c>
      <c r="M15044" t="s">
        <v>238</v>
      </c>
    </row>
    <row r="15045" spans="1:13" x14ac:dyDescent="0.35">
      <c r="A15045" t="s">
        <v>61643</v>
      </c>
      <c r="B15045" t="s">
        <v>14</v>
      </c>
      <c r="C15045" t="s">
        <v>61644</v>
      </c>
      <c r="D15045" t="s">
        <v>236</v>
      </c>
      <c r="E15045">
        <v>179493</v>
      </c>
      <c r="F15045">
        <v>7546</v>
      </c>
      <c r="G15045">
        <v>0</v>
      </c>
      <c r="H15045" t="s">
        <v>61645</v>
      </c>
      <c r="I15045">
        <v>20</v>
      </c>
      <c r="J15045" t="s">
        <v>53</v>
      </c>
      <c r="K15045">
        <v>1752</v>
      </c>
      <c r="L15045" t="s">
        <v>237</v>
      </c>
      <c r="M15045" t="s">
        <v>61646</v>
      </c>
    </row>
    <row r="15046" spans="1:13" x14ac:dyDescent="0.35">
      <c r="A15046" t="s">
        <v>61647</v>
      </c>
      <c r="B15046" t="s">
        <v>14</v>
      </c>
      <c r="C15046" t="s">
        <v>61648</v>
      </c>
      <c r="D15046" t="s">
        <v>236</v>
      </c>
      <c r="E15046">
        <v>77187</v>
      </c>
      <c r="F15046">
        <v>5593</v>
      </c>
      <c r="G15046">
        <v>0</v>
      </c>
      <c r="H15046" t="s">
        <v>61649</v>
      </c>
      <c r="I15046">
        <v>20</v>
      </c>
      <c r="J15046" t="s">
        <v>53</v>
      </c>
      <c r="K15046">
        <v>1270</v>
      </c>
      <c r="L15046" t="s">
        <v>237</v>
      </c>
      <c r="M15046" t="s">
        <v>61633</v>
      </c>
    </row>
    <row r="15047" spans="1:13" x14ac:dyDescent="0.35">
      <c r="A15047" t="s">
        <v>61650</v>
      </c>
      <c r="B15047" t="s">
        <v>14</v>
      </c>
      <c r="C15047" t="s">
        <v>61651</v>
      </c>
      <c r="D15047" t="s">
        <v>236</v>
      </c>
      <c r="E15047">
        <v>2624564</v>
      </c>
      <c r="F15047">
        <v>172981</v>
      </c>
      <c r="G15047">
        <v>0</v>
      </c>
      <c r="H15047" t="s">
        <v>61652</v>
      </c>
      <c r="I15047">
        <v>20</v>
      </c>
      <c r="J15047" t="s">
        <v>53</v>
      </c>
      <c r="K15047">
        <v>27439</v>
      </c>
      <c r="L15047" t="s">
        <v>237</v>
      </c>
      <c r="M15047" t="s">
        <v>238</v>
      </c>
    </row>
    <row r="15048" spans="1:13" x14ac:dyDescent="0.35">
      <c r="A15048" t="s">
        <v>61653</v>
      </c>
      <c r="B15048" t="s">
        <v>14</v>
      </c>
      <c r="C15048" t="s">
        <v>61654</v>
      </c>
      <c r="D15048" t="s">
        <v>236</v>
      </c>
      <c r="E15048">
        <v>1419976</v>
      </c>
      <c r="F15048">
        <v>19258</v>
      </c>
      <c r="G15048">
        <v>0</v>
      </c>
      <c r="H15048" t="s">
        <v>61655</v>
      </c>
      <c r="I15048">
        <v>20</v>
      </c>
      <c r="J15048" t="s">
        <v>53</v>
      </c>
      <c r="K15048">
        <v>2721</v>
      </c>
      <c r="L15048" t="s">
        <v>237</v>
      </c>
      <c r="M15048" t="s">
        <v>238</v>
      </c>
    </row>
    <row r="15049" spans="1:13" x14ac:dyDescent="0.35">
      <c r="A15049" t="s">
        <v>61656</v>
      </c>
      <c r="B15049" t="s">
        <v>14</v>
      </c>
      <c r="C15049" t="s">
        <v>61657</v>
      </c>
      <c r="D15049" t="s">
        <v>236</v>
      </c>
      <c r="E15049">
        <v>88081</v>
      </c>
      <c r="F15049">
        <v>3244</v>
      </c>
      <c r="G15049">
        <v>0</v>
      </c>
      <c r="H15049" t="s">
        <v>61658</v>
      </c>
      <c r="I15049">
        <v>20</v>
      </c>
      <c r="J15049" t="s">
        <v>53</v>
      </c>
      <c r="K15049">
        <v>586</v>
      </c>
      <c r="L15049" t="s">
        <v>237</v>
      </c>
      <c r="M15049" t="s">
        <v>61633</v>
      </c>
    </row>
    <row r="15050" spans="1:13" x14ac:dyDescent="0.35">
      <c r="A15050" t="s">
        <v>61659</v>
      </c>
      <c r="B15050" t="s">
        <v>14</v>
      </c>
      <c r="C15050" t="s">
        <v>61660</v>
      </c>
      <c r="D15050" t="s">
        <v>236</v>
      </c>
      <c r="E15050">
        <v>375321</v>
      </c>
      <c r="F15050">
        <v>7566</v>
      </c>
      <c r="G15050">
        <v>0</v>
      </c>
      <c r="H15050" t="s">
        <v>61661</v>
      </c>
      <c r="I15050">
        <v>20</v>
      </c>
      <c r="J15050" t="s">
        <v>53</v>
      </c>
      <c r="K15050">
        <v>3190</v>
      </c>
      <c r="L15050" t="s">
        <v>237</v>
      </c>
      <c r="M15050" t="s">
        <v>238</v>
      </c>
    </row>
    <row r="15051" spans="1:13" x14ac:dyDescent="0.35">
      <c r="A15051" t="s">
        <v>61662</v>
      </c>
      <c r="B15051" t="s">
        <v>14</v>
      </c>
      <c r="C15051" t="s">
        <v>61663</v>
      </c>
      <c r="D15051" t="s">
        <v>236</v>
      </c>
      <c r="E15051">
        <v>587277</v>
      </c>
      <c r="F15051">
        <v>13230</v>
      </c>
      <c r="G15051">
        <v>0</v>
      </c>
      <c r="H15051" t="s">
        <v>61664</v>
      </c>
      <c r="I15051">
        <v>20</v>
      </c>
      <c r="J15051" t="s">
        <v>53</v>
      </c>
      <c r="K15051">
        <v>19793</v>
      </c>
      <c r="L15051" t="s">
        <v>237</v>
      </c>
      <c r="M15051" t="s">
        <v>238</v>
      </c>
    </row>
    <row r="15052" spans="1:13" x14ac:dyDescent="0.35">
      <c r="A15052" t="s">
        <v>61665</v>
      </c>
      <c r="B15052" t="s">
        <v>14</v>
      </c>
      <c r="C15052" t="s">
        <v>61666</v>
      </c>
      <c r="D15052" t="s">
        <v>236</v>
      </c>
      <c r="E15052">
        <v>161560</v>
      </c>
      <c r="F15052">
        <v>4387</v>
      </c>
      <c r="G15052">
        <v>0</v>
      </c>
      <c r="H15052" t="s">
        <v>61667</v>
      </c>
      <c r="I15052">
        <v>20</v>
      </c>
      <c r="J15052" t="s">
        <v>53</v>
      </c>
      <c r="K15052">
        <v>484</v>
      </c>
      <c r="L15052" t="s">
        <v>237</v>
      </c>
      <c r="M15052" t="s">
        <v>61633</v>
      </c>
    </row>
    <row r="15053" spans="1:13" x14ac:dyDescent="0.35">
      <c r="A15053" t="s">
        <v>61668</v>
      </c>
      <c r="B15053" t="s">
        <v>14</v>
      </c>
      <c r="C15053" t="s">
        <v>61669</v>
      </c>
      <c r="D15053" t="s">
        <v>236</v>
      </c>
      <c r="E15053">
        <v>902269</v>
      </c>
      <c r="F15053">
        <v>18579</v>
      </c>
      <c r="G15053">
        <v>0</v>
      </c>
      <c r="H15053" t="s">
        <v>61670</v>
      </c>
      <c r="I15053">
        <v>20</v>
      </c>
      <c r="J15053" t="s">
        <v>53</v>
      </c>
      <c r="K15053">
        <v>3187</v>
      </c>
      <c r="L15053" t="s">
        <v>237</v>
      </c>
      <c r="M15053" t="s">
        <v>238</v>
      </c>
    </row>
    <row r="15054" spans="1:13" x14ac:dyDescent="0.35">
      <c r="A15054" t="s">
        <v>61671</v>
      </c>
      <c r="B15054" t="s">
        <v>14</v>
      </c>
      <c r="C15054" t="s">
        <v>61672</v>
      </c>
      <c r="D15054" t="s">
        <v>236</v>
      </c>
      <c r="E15054">
        <v>586647</v>
      </c>
      <c r="F15054">
        <v>11818</v>
      </c>
      <c r="G15054">
        <v>0</v>
      </c>
      <c r="H15054" t="s">
        <v>61673</v>
      </c>
      <c r="I15054">
        <v>20</v>
      </c>
      <c r="J15054" t="s">
        <v>53</v>
      </c>
      <c r="K15054">
        <v>6121</v>
      </c>
      <c r="L15054" t="s">
        <v>237</v>
      </c>
      <c r="M15054" t="s">
        <v>238</v>
      </c>
    </row>
    <row r="15055" spans="1:13" x14ac:dyDescent="0.35">
      <c r="A15055" t="s">
        <v>61674</v>
      </c>
      <c r="B15055" t="s">
        <v>14</v>
      </c>
      <c r="C15055" t="s">
        <v>61675</v>
      </c>
      <c r="D15055" t="s">
        <v>236</v>
      </c>
      <c r="E15055">
        <v>136100</v>
      </c>
      <c r="F15055">
        <v>4133</v>
      </c>
      <c r="G15055">
        <v>0</v>
      </c>
      <c r="H15055" t="s">
        <v>61676</v>
      </c>
      <c r="I15055">
        <v>20</v>
      </c>
      <c r="J15055" t="s">
        <v>53</v>
      </c>
      <c r="K15055">
        <v>534</v>
      </c>
      <c r="L15055" t="s">
        <v>237</v>
      </c>
      <c r="M15055" t="s">
        <v>61633</v>
      </c>
    </row>
    <row r="15056" spans="1:13" x14ac:dyDescent="0.35">
      <c r="A15056" t="s">
        <v>61677</v>
      </c>
      <c r="B15056" t="s">
        <v>14</v>
      </c>
      <c r="C15056" t="s">
        <v>61678</v>
      </c>
      <c r="D15056" t="s">
        <v>236</v>
      </c>
      <c r="E15056">
        <v>918142</v>
      </c>
      <c r="F15056">
        <v>16783</v>
      </c>
      <c r="G15056">
        <v>0</v>
      </c>
      <c r="H15056" t="s">
        <v>61679</v>
      </c>
      <c r="I15056">
        <v>20</v>
      </c>
      <c r="J15056" t="s">
        <v>53</v>
      </c>
      <c r="K15056">
        <v>16789</v>
      </c>
      <c r="L15056" t="s">
        <v>237</v>
      </c>
      <c r="M15056" t="s">
        <v>238</v>
      </c>
    </row>
    <row r="15057" spans="1:13" x14ac:dyDescent="0.35">
      <c r="A15057" t="s">
        <v>61680</v>
      </c>
      <c r="B15057" t="s">
        <v>14</v>
      </c>
      <c r="C15057" t="s">
        <v>61681</v>
      </c>
      <c r="D15057" t="s">
        <v>236</v>
      </c>
      <c r="E15057">
        <v>532906</v>
      </c>
      <c r="F15057">
        <v>23039</v>
      </c>
      <c r="G15057">
        <v>0</v>
      </c>
      <c r="H15057" t="s">
        <v>61682</v>
      </c>
      <c r="I15057">
        <v>20</v>
      </c>
      <c r="J15057" t="s">
        <v>53</v>
      </c>
      <c r="K15057">
        <v>1778</v>
      </c>
      <c r="L15057" t="s">
        <v>237</v>
      </c>
      <c r="M15057" t="s">
        <v>61633</v>
      </c>
    </row>
    <row r="15058" spans="1:13" x14ac:dyDescent="0.35">
      <c r="A15058" t="s">
        <v>61683</v>
      </c>
      <c r="B15058" t="s">
        <v>14</v>
      </c>
      <c r="C15058" t="s">
        <v>61684</v>
      </c>
      <c r="D15058" t="s">
        <v>236</v>
      </c>
      <c r="E15058">
        <v>325360</v>
      </c>
      <c r="F15058">
        <v>10789</v>
      </c>
      <c r="G15058">
        <v>0</v>
      </c>
      <c r="H15058" t="s">
        <v>61685</v>
      </c>
      <c r="I15058">
        <v>20</v>
      </c>
      <c r="J15058" t="s">
        <v>53</v>
      </c>
      <c r="K15058">
        <v>3697</v>
      </c>
      <c r="L15058" t="s">
        <v>237</v>
      </c>
      <c r="M15058" t="s">
        <v>238</v>
      </c>
    </row>
    <row r="15059" spans="1:13" x14ac:dyDescent="0.35">
      <c r="A15059" t="s">
        <v>61686</v>
      </c>
      <c r="B15059" t="s">
        <v>14</v>
      </c>
      <c r="C15059" t="s">
        <v>61687</v>
      </c>
      <c r="D15059" t="s">
        <v>236</v>
      </c>
      <c r="E15059">
        <v>365562</v>
      </c>
      <c r="F15059">
        <v>7553</v>
      </c>
      <c r="G15059">
        <v>0</v>
      </c>
      <c r="H15059" t="s">
        <v>61688</v>
      </c>
      <c r="I15059">
        <v>20</v>
      </c>
      <c r="J15059" t="s">
        <v>53</v>
      </c>
      <c r="K15059">
        <v>6830</v>
      </c>
      <c r="L15059" t="s">
        <v>237</v>
      </c>
      <c r="M15059" t="s">
        <v>238</v>
      </c>
    </row>
    <row r="15060" spans="1:13" x14ac:dyDescent="0.35">
      <c r="A15060" t="s">
        <v>61689</v>
      </c>
      <c r="B15060" t="s">
        <v>14</v>
      </c>
      <c r="C15060" t="s">
        <v>61690</v>
      </c>
      <c r="D15060" t="s">
        <v>236</v>
      </c>
      <c r="E15060">
        <v>1066975</v>
      </c>
      <c r="F15060">
        <v>16039</v>
      </c>
      <c r="G15060">
        <v>0</v>
      </c>
      <c r="H15060" t="s">
        <v>61691</v>
      </c>
      <c r="I15060">
        <v>20</v>
      </c>
      <c r="J15060" t="s">
        <v>53</v>
      </c>
      <c r="K15060">
        <v>15665</v>
      </c>
      <c r="L15060" t="s">
        <v>237</v>
      </c>
      <c r="M15060" t="s">
        <v>238</v>
      </c>
    </row>
    <row r="15061" spans="1:13" x14ac:dyDescent="0.35">
      <c r="A15061" t="s">
        <v>61692</v>
      </c>
      <c r="B15061" t="s">
        <v>14</v>
      </c>
      <c r="C15061" t="s">
        <v>61693</v>
      </c>
      <c r="D15061" t="s">
        <v>236</v>
      </c>
      <c r="E15061">
        <v>116089</v>
      </c>
      <c r="F15061">
        <v>4937</v>
      </c>
      <c r="G15061">
        <v>0</v>
      </c>
      <c r="H15061" t="s">
        <v>61694</v>
      </c>
      <c r="I15061">
        <v>20</v>
      </c>
      <c r="J15061" t="s">
        <v>53</v>
      </c>
      <c r="K15061">
        <v>817</v>
      </c>
      <c r="L15061" t="s">
        <v>237</v>
      </c>
      <c r="M15061" t="s">
        <v>61633</v>
      </c>
    </row>
    <row r="15062" spans="1:13" x14ac:dyDescent="0.35">
      <c r="A15062" t="s">
        <v>61695</v>
      </c>
      <c r="B15062" t="s">
        <v>14</v>
      </c>
      <c r="C15062" t="s">
        <v>61696</v>
      </c>
      <c r="D15062" t="s">
        <v>236</v>
      </c>
      <c r="E15062">
        <v>387746</v>
      </c>
      <c r="F15062">
        <v>12245</v>
      </c>
      <c r="G15062">
        <v>0</v>
      </c>
      <c r="H15062" t="s">
        <v>61697</v>
      </c>
      <c r="I15062">
        <v>20</v>
      </c>
      <c r="J15062" t="s">
        <v>53</v>
      </c>
      <c r="K15062">
        <v>4191</v>
      </c>
      <c r="L15062" t="s">
        <v>237</v>
      </c>
      <c r="M15062" t="s">
        <v>238</v>
      </c>
    </row>
    <row r="15063" spans="1:13" x14ac:dyDescent="0.35">
      <c r="A15063" t="s">
        <v>61698</v>
      </c>
      <c r="B15063" t="s">
        <v>14</v>
      </c>
      <c r="C15063" t="s">
        <v>61699</v>
      </c>
      <c r="D15063" t="s">
        <v>236</v>
      </c>
      <c r="E15063">
        <v>559908</v>
      </c>
      <c r="F15063">
        <v>15100</v>
      </c>
      <c r="G15063">
        <v>0</v>
      </c>
      <c r="H15063" t="s">
        <v>61700</v>
      </c>
      <c r="I15063">
        <v>20</v>
      </c>
      <c r="J15063" t="s">
        <v>53</v>
      </c>
      <c r="K15063">
        <v>3255</v>
      </c>
      <c r="L15063" t="s">
        <v>237</v>
      </c>
      <c r="M15063" t="s">
        <v>238</v>
      </c>
    </row>
    <row r="15064" spans="1:13" x14ac:dyDescent="0.35">
      <c r="A15064" t="s">
        <v>61701</v>
      </c>
      <c r="B15064" t="s">
        <v>14</v>
      </c>
      <c r="C15064" t="s">
        <v>61702</v>
      </c>
      <c r="D15064" t="s">
        <v>236</v>
      </c>
      <c r="E15064">
        <v>1218343</v>
      </c>
      <c r="F15064">
        <v>29782</v>
      </c>
      <c r="G15064">
        <v>0</v>
      </c>
      <c r="H15064" t="s">
        <v>61703</v>
      </c>
      <c r="I15064">
        <v>20</v>
      </c>
      <c r="J15064" t="s">
        <v>53</v>
      </c>
      <c r="K15064">
        <v>2629</v>
      </c>
      <c r="L15064" t="s">
        <v>237</v>
      </c>
      <c r="M15064" t="s">
        <v>61704</v>
      </c>
    </row>
    <row r="15065" spans="1:13" x14ac:dyDescent="0.35">
      <c r="A15065" t="s">
        <v>61705</v>
      </c>
      <c r="B15065" t="s">
        <v>14</v>
      </c>
      <c r="C15065" t="s">
        <v>61706</v>
      </c>
      <c r="D15065" t="s">
        <v>236</v>
      </c>
      <c r="E15065">
        <v>293686</v>
      </c>
      <c r="F15065">
        <v>11314</v>
      </c>
      <c r="G15065">
        <v>0</v>
      </c>
      <c r="H15065" t="s">
        <v>61707</v>
      </c>
      <c r="I15065">
        <v>20</v>
      </c>
      <c r="J15065" t="s">
        <v>53</v>
      </c>
      <c r="K15065">
        <v>1327</v>
      </c>
      <c r="L15065" t="s">
        <v>237</v>
      </c>
      <c r="M15065" t="s">
        <v>61633</v>
      </c>
    </row>
    <row r="15066" spans="1:13" x14ac:dyDescent="0.35">
      <c r="A15066" t="s">
        <v>61708</v>
      </c>
      <c r="B15066" t="s">
        <v>14</v>
      </c>
      <c r="C15066" t="s">
        <v>61709</v>
      </c>
      <c r="D15066" t="s">
        <v>236</v>
      </c>
      <c r="E15066">
        <v>434003</v>
      </c>
      <c r="F15066">
        <v>7146</v>
      </c>
      <c r="G15066">
        <v>0</v>
      </c>
      <c r="H15066" t="s">
        <v>61710</v>
      </c>
      <c r="I15066">
        <v>20</v>
      </c>
      <c r="J15066" t="s">
        <v>53</v>
      </c>
      <c r="K15066">
        <v>2733</v>
      </c>
      <c r="L15066" t="s">
        <v>237</v>
      </c>
      <c r="M15066" t="s">
        <v>238</v>
      </c>
    </row>
    <row r="15067" spans="1:13" x14ac:dyDescent="0.35">
      <c r="A15067" t="s">
        <v>61711</v>
      </c>
      <c r="B15067" t="s">
        <v>14</v>
      </c>
      <c r="C15067" t="s">
        <v>61712</v>
      </c>
      <c r="D15067" t="s">
        <v>236</v>
      </c>
      <c r="E15067">
        <v>129484</v>
      </c>
      <c r="F15067">
        <v>6244</v>
      </c>
      <c r="G15067">
        <v>0</v>
      </c>
      <c r="H15067" t="s">
        <v>61713</v>
      </c>
      <c r="I15067">
        <v>20</v>
      </c>
      <c r="J15067" t="s">
        <v>53</v>
      </c>
      <c r="K15067">
        <v>645</v>
      </c>
      <c r="L15067" t="s">
        <v>237</v>
      </c>
      <c r="M15067" t="s">
        <v>61633</v>
      </c>
    </row>
    <row r="15068" spans="1:13" x14ac:dyDescent="0.35">
      <c r="A15068" t="s">
        <v>61714</v>
      </c>
      <c r="B15068" t="s">
        <v>14</v>
      </c>
      <c r="C15068" t="s">
        <v>61715</v>
      </c>
      <c r="D15068" t="s">
        <v>236</v>
      </c>
      <c r="E15068">
        <v>389228</v>
      </c>
      <c r="F15068">
        <v>9513</v>
      </c>
      <c r="G15068">
        <v>0</v>
      </c>
      <c r="H15068" t="s">
        <v>61716</v>
      </c>
      <c r="I15068">
        <v>20</v>
      </c>
      <c r="J15068" t="s">
        <v>53</v>
      </c>
      <c r="K15068">
        <v>2322</v>
      </c>
      <c r="L15068" t="s">
        <v>237</v>
      </c>
      <c r="M15068" t="s">
        <v>238</v>
      </c>
    </row>
    <row r="15069" spans="1:13" x14ac:dyDescent="0.35">
      <c r="A15069" t="s">
        <v>61717</v>
      </c>
      <c r="B15069" t="s">
        <v>14</v>
      </c>
      <c r="C15069" t="s">
        <v>61718</v>
      </c>
      <c r="D15069" t="s">
        <v>236</v>
      </c>
      <c r="E15069">
        <v>409580</v>
      </c>
      <c r="F15069">
        <v>7751</v>
      </c>
      <c r="G15069">
        <v>0</v>
      </c>
      <c r="H15069" t="s">
        <v>61719</v>
      </c>
      <c r="I15069">
        <v>20</v>
      </c>
      <c r="J15069" t="s">
        <v>53</v>
      </c>
      <c r="K15069">
        <v>1609</v>
      </c>
      <c r="L15069" t="s">
        <v>237</v>
      </c>
      <c r="M15069" t="s">
        <v>238</v>
      </c>
    </row>
    <row r="15070" spans="1:13" x14ac:dyDescent="0.35">
      <c r="A15070" t="s">
        <v>61720</v>
      </c>
      <c r="B15070" t="s">
        <v>14</v>
      </c>
      <c r="C15070" t="s">
        <v>61721</v>
      </c>
      <c r="D15070" t="s">
        <v>236</v>
      </c>
      <c r="E15070">
        <v>63133</v>
      </c>
      <c r="F15070">
        <v>4635</v>
      </c>
      <c r="G15070">
        <v>0</v>
      </c>
      <c r="H15070" t="s">
        <v>61722</v>
      </c>
      <c r="I15070">
        <v>20</v>
      </c>
      <c r="J15070" t="s">
        <v>53</v>
      </c>
      <c r="K15070">
        <v>586</v>
      </c>
      <c r="L15070" t="s">
        <v>237</v>
      </c>
      <c r="M15070" t="s">
        <v>61633</v>
      </c>
    </row>
    <row r="15071" spans="1:13" x14ac:dyDescent="0.35">
      <c r="A15071" t="s">
        <v>61723</v>
      </c>
      <c r="B15071" t="s">
        <v>14</v>
      </c>
      <c r="C15071" t="s">
        <v>61724</v>
      </c>
      <c r="D15071" t="s">
        <v>236</v>
      </c>
      <c r="E15071">
        <v>305667</v>
      </c>
      <c r="F15071">
        <v>6524</v>
      </c>
      <c r="G15071">
        <v>0</v>
      </c>
      <c r="H15071" t="s">
        <v>61725</v>
      </c>
      <c r="I15071">
        <v>20</v>
      </c>
      <c r="J15071" t="s">
        <v>53</v>
      </c>
      <c r="K15071">
        <v>1832</v>
      </c>
      <c r="L15071" t="s">
        <v>237</v>
      </c>
      <c r="M15071" t="s">
        <v>238</v>
      </c>
    </row>
    <row r="15072" spans="1:13" x14ac:dyDescent="0.35">
      <c r="A15072" t="s">
        <v>61726</v>
      </c>
      <c r="B15072" t="s">
        <v>14</v>
      </c>
      <c r="C15072" t="s">
        <v>61727</v>
      </c>
      <c r="D15072" t="s">
        <v>236</v>
      </c>
      <c r="E15072">
        <v>521508</v>
      </c>
      <c r="F15072">
        <v>12914</v>
      </c>
      <c r="G15072">
        <v>0</v>
      </c>
      <c r="H15072" t="s">
        <v>61728</v>
      </c>
      <c r="I15072">
        <v>20</v>
      </c>
      <c r="J15072" t="s">
        <v>53</v>
      </c>
      <c r="K15072">
        <v>3366</v>
      </c>
      <c r="L15072" t="s">
        <v>237</v>
      </c>
      <c r="M15072" t="s">
        <v>238</v>
      </c>
    </row>
    <row r="15073" spans="1:13" x14ac:dyDescent="0.35">
      <c r="A15073" t="s">
        <v>61729</v>
      </c>
      <c r="B15073" t="s">
        <v>14</v>
      </c>
      <c r="C15073" t="s">
        <v>61730</v>
      </c>
      <c r="D15073" t="s">
        <v>236</v>
      </c>
      <c r="E15073">
        <v>408367</v>
      </c>
      <c r="F15073">
        <v>10407</v>
      </c>
      <c r="G15073">
        <v>0</v>
      </c>
      <c r="H15073" t="s">
        <v>61731</v>
      </c>
      <c r="I15073">
        <v>20</v>
      </c>
      <c r="J15073" t="s">
        <v>53</v>
      </c>
      <c r="K15073">
        <v>4100</v>
      </c>
      <c r="L15073" t="s">
        <v>237</v>
      </c>
      <c r="M15073" t="s">
        <v>238</v>
      </c>
    </row>
    <row r="15074" spans="1:13" x14ac:dyDescent="0.35">
      <c r="A15074" t="s">
        <v>61732</v>
      </c>
      <c r="B15074" t="s">
        <v>14</v>
      </c>
      <c r="C15074" t="s">
        <v>61733</v>
      </c>
      <c r="D15074" t="s">
        <v>236</v>
      </c>
      <c r="E15074">
        <v>359461</v>
      </c>
      <c r="F15074">
        <v>10600</v>
      </c>
      <c r="G15074">
        <v>0</v>
      </c>
      <c r="H15074" t="s">
        <v>61734</v>
      </c>
      <c r="I15074">
        <v>20</v>
      </c>
      <c r="J15074" t="s">
        <v>53</v>
      </c>
      <c r="K15074">
        <v>3424</v>
      </c>
      <c r="L15074" t="s">
        <v>237</v>
      </c>
      <c r="M15074" t="s">
        <v>238</v>
      </c>
    </row>
    <row r="15075" spans="1:13" x14ac:dyDescent="0.35">
      <c r="A15075" t="s">
        <v>61735</v>
      </c>
      <c r="B15075" t="s">
        <v>14</v>
      </c>
      <c r="C15075" t="s">
        <v>61736</v>
      </c>
      <c r="D15075" t="s">
        <v>236</v>
      </c>
      <c r="E15075">
        <v>210603</v>
      </c>
      <c r="F15075">
        <v>6995</v>
      </c>
      <c r="G15075">
        <v>0</v>
      </c>
      <c r="H15075" t="s">
        <v>61737</v>
      </c>
      <c r="I15075">
        <v>20</v>
      </c>
      <c r="J15075" t="s">
        <v>53</v>
      </c>
      <c r="K15075">
        <v>4610</v>
      </c>
      <c r="L15075" t="s">
        <v>237</v>
      </c>
      <c r="M15075" t="s">
        <v>238</v>
      </c>
    </row>
    <row r="15076" spans="1:13" x14ac:dyDescent="0.35">
      <c r="A15076" t="s">
        <v>61738</v>
      </c>
      <c r="B15076" t="s">
        <v>14</v>
      </c>
      <c r="C15076" t="s">
        <v>61739</v>
      </c>
      <c r="D15076" t="s">
        <v>236</v>
      </c>
      <c r="E15076">
        <v>114148</v>
      </c>
      <c r="F15076">
        <v>7372</v>
      </c>
      <c r="G15076">
        <v>0</v>
      </c>
      <c r="H15076" t="s">
        <v>61740</v>
      </c>
      <c r="I15076">
        <v>20</v>
      </c>
      <c r="J15076" t="s">
        <v>53</v>
      </c>
      <c r="K15076">
        <v>822</v>
      </c>
      <c r="L15076" t="s">
        <v>237</v>
      </c>
      <c r="M15076" t="s">
        <v>61633</v>
      </c>
    </row>
    <row r="15077" spans="1:13" x14ac:dyDescent="0.35">
      <c r="A15077" t="s">
        <v>61741</v>
      </c>
      <c r="B15077" t="s">
        <v>14</v>
      </c>
      <c r="C15077" t="s">
        <v>61742</v>
      </c>
      <c r="D15077" t="s">
        <v>236</v>
      </c>
      <c r="E15077">
        <v>469433</v>
      </c>
      <c r="F15077">
        <v>8216</v>
      </c>
      <c r="G15077">
        <v>0</v>
      </c>
      <c r="H15077" t="s">
        <v>61743</v>
      </c>
      <c r="I15077">
        <v>20</v>
      </c>
      <c r="J15077" t="s">
        <v>53</v>
      </c>
      <c r="K15077">
        <v>1902</v>
      </c>
      <c r="L15077" t="s">
        <v>237</v>
      </c>
      <c r="M15077" t="s">
        <v>238</v>
      </c>
    </row>
    <row r="15078" spans="1:13" x14ac:dyDescent="0.35">
      <c r="A15078" t="s">
        <v>61744</v>
      </c>
      <c r="B15078" t="s">
        <v>14</v>
      </c>
      <c r="C15078" t="s">
        <v>61745</v>
      </c>
      <c r="D15078" t="s">
        <v>236</v>
      </c>
      <c r="E15078">
        <v>289731</v>
      </c>
      <c r="F15078">
        <v>10710</v>
      </c>
      <c r="G15078">
        <v>0</v>
      </c>
      <c r="H15078" t="s">
        <v>61746</v>
      </c>
      <c r="I15078">
        <v>20</v>
      </c>
      <c r="J15078" t="s">
        <v>53</v>
      </c>
      <c r="K15078">
        <v>2641</v>
      </c>
      <c r="L15078" t="s">
        <v>237</v>
      </c>
      <c r="M15078" t="s">
        <v>238</v>
      </c>
    </row>
    <row r="15079" spans="1:13" x14ac:dyDescent="0.35">
      <c r="A15079" t="s">
        <v>61747</v>
      </c>
      <c r="B15079" t="s">
        <v>14</v>
      </c>
      <c r="C15079" t="s">
        <v>61748</v>
      </c>
      <c r="D15079" t="s">
        <v>236</v>
      </c>
      <c r="E15079">
        <v>249265</v>
      </c>
      <c r="F15079">
        <v>7349</v>
      </c>
      <c r="G15079">
        <v>0</v>
      </c>
      <c r="H15079" t="s">
        <v>61749</v>
      </c>
      <c r="I15079">
        <v>20</v>
      </c>
      <c r="J15079" t="s">
        <v>53</v>
      </c>
      <c r="K15079">
        <v>375</v>
      </c>
      <c r="L15079" t="s">
        <v>237</v>
      </c>
      <c r="M15079" t="s">
        <v>61633</v>
      </c>
    </row>
    <row r="15080" spans="1:13" x14ac:dyDescent="0.35">
      <c r="A15080" t="s">
        <v>61750</v>
      </c>
      <c r="B15080" t="s">
        <v>14</v>
      </c>
      <c r="C15080" t="s">
        <v>61751</v>
      </c>
      <c r="D15080" t="s">
        <v>236</v>
      </c>
      <c r="E15080">
        <v>432643</v>
      </c>
      <c r="F15080">
        <v>12483</v>
      </c>
      <c r="G15080">
        <v>0</v>
      </c>
      <c r="H15080" t="s">
        <v>61752</v>
      </c>
      <c r="I15080">
        <v>20</v>
      </c>
      <c r="J15080" t="s">
        <v>53</v>
      </c>
      <c r="K15080">
        <v>3106</v>
      </c>
      <c r="L15080" t="s">
        <v>237</v>
      </c>
      <c r="M15080" t="s">
        <v>238</v>
      </c>
    </row>
    <row r="15081" spans="1:13" x14ac:dyDescent="0.35">
      <c r="A15081" t="s">
        <v>61753</v>
      </c>
      <c r="B15081" t="s">
        <v>14</v>
      </c>
      <c r="C15081" t="s">
        <v>61754</v>
      </c>
      <c r="D15081" t="s">
        <v>236</v>
      </c>
      <c r="E15081">
        <v>100422</v>
      </c>
      <c r="F15081">
        <v>8452</v>
      </c>
      <c r="G15081">
        <v>0</v>
      </c>
      <c r="H15081" t="s">
        <v>61755</v>
      </c>
      <c r="I15081">
        <v>20</v>
      </c>
      <c r="J15081" t="s">
        <v>53</v>
      </c>
      <c r="K15081">
        <v>733</v>
      </c>
      <c r="L15081" t="s">
        <v>237</v>
      </c>
      <c r="M15081" t="s">
        <v>61633</v>
      </c>
    </row>
    <row r="15082" spans="1:13" x14ac:dyDescent="0.35">
      <c r="A15082" t="s">
        <v>61756</v>
      </c>
      <c r="B15082" t="s">
        <v>14</v>
      </c>
      <c r="C15082" t="s">
        <v>61757</v>
      </c>
      <c r="D15082" t="s">
        <v>236</v>
      </c>
      <c r="E15082">
        <v>522098</v>
      </c>
      <c r="F15082">
        <v>15529</v>
      </c>
      <c r="G15082">
        <v>0</v>
      </c>
      <c r="H15082" t="s">
        <v>61758</v>
      </c>
      <c r="I15082">
        <v>20</v>
      </c>
      <c r="J15082" t="s">
        <v>53</v>
      </c>
      <c r="K15082">
        <v>6338</v>
      </c>
      <c r="L15082" t="s">
        <v>237</v>
      </c>
      <c r="M15082" t="s">
        <v>238</v>
      </c>
    </row>
    <row r="15083" spans="1:13" x14ac:dyDescent="0.35">
      <c r="A15083" t="s">
        <v>61759</v>
      </c>
      <c r="B15083" t="s">
        <v>14</v>
      </c>
      <c r="C15083" t="s">
        <v>61760</v>
      </c>
      <c r="D15083" t="s">
        <v>236</v>
      </c>
      <c r="E15083">
        <v>485002</v>
      </c>
      <c r="F15083">
        <v>8561</v>
      </c>
      <c r="G15083">
        <v>0</v>
      </c>
      <c r="H15083" t="s">
        <v>61761</v>
      </c>
      <c r="I15083">
        <v>20</v>
      </c>
      <c r="J15083" t="s">
        <v>53</v>
      </c>
      <c r="K15083">
        <v>2523</v>
      </c>
      <c r="L15083" t="s">
        <v>237</v>
      </c>
      <c r="M15083" t="s">
        <v>238</v>
      </c>
    </row>
    <row r="15084" spans="1:13" x14ac:dyDescent="0.35">
      <c r="A15084" t="s">
        <v>61762</v>
      </c>
      <c r="B15084" t="s">
        <v>14</v>
      </c>
      <c r="C15084" t="s">
        <v>61763</v>
      </c>
      <c r="D15084" t="s">
        <v>236</v>
      </c>
      <c r="E15084">
        <v>165821</v>
      </c>
      <c r="F15084">
        <v>5730</v>
      </c>
      <c r="G15084">
        <v>0</v>
      </c>
      <c r="H15084" t="s">
        <v>61764</v>
      </c>
      <c r="I15084">
        <v>20</v>
      </c>
      <c r="J15084" t="s">
        <v>53</v>
      </c>
      <c r="K15084">
        <v>1412</v>
      </c>
      <c r="L15084" t="s">
        <v>237</v>
      </c>
      <c r="M15084" t="s">
        <v>61765</v>
      </c>
    </row>
    <row r="15085" spans="1:13" x14ac:dyDescent="0.35">
      <c r="A15085" t="s">
        <v>61766</v>
      </c>
      <c r="B15085" t="s">
        <v>14</v>
      </c>
      <c r="C15085" t="s">
        <v>61767</v>
      </c>
      <c r="D15085" t="s">
        <v>236</v>
      </c>
      <c r="E15085">
        <v>323873</v>
      </c>
      <c r="F15085">
        <v>12605</v>
      </c>
      <c r="G15085">
        <v>0</v>
      </c>
      <c r="H15085" t="s">
        <v>61768</v>
      </c>
      <c r="I15085">
        <v>20</v>
      </c>
      <c r="J15085" t="s">
        <v>53</v>
      </c>
      <c r="K15085">
        <v>5177</v>
      </c>
      <c r="L15085" t="s">
        <v>237</v>
      </c>
      <c r="M15085" t="s">
        <v>238</v>
      </c>
    </row>
    <row r="15086" spans="1:13" x14ac:dyDescent="0.35">
      <c r="A15086" t="s">
        <v>61769</v>
      </c>
      <c r="B15086" t="s">
        <v>14</v>
      </c>
      <c r="C15086" t="s">
        <v>61770</v>
      </c>
      <c r="D15086" t="s">
        <v>236</v>
      </c>
      <c r="E15086">
        <v>888488</v>
      </c>
      <c r="F15086">
        <v>9711</v>
      </c>
      <c r="G15086">
        <v>0</v>
      </c>
      <c r="H15086" t="s">
        <v>61771</v>
      </c>
      <c r="I15086">
        <v>20</v>
      </c>
      <c r="J15086" t="s">
        <v>53</v>
      </c>
      <c r="K15086">
        <v>1977</v>
      </c>
      <c r="L15086" t="s">
        <v>237</v>
      </c>
      <c r="M15086" t="s">
        <v>238</v>
      </c>
    </row>
    <row r="15087" spans="1:13" x14ac:dyDescent="0.35">
      <c r="A15087" t="s">
        <v>61772</v>
      </c>
      <c r="B15087" t="s">
        <v>14</v>
      </c>
      <c r="C15087" t="s">
        <v>61773</v>
      </c>
      <c r="D15087" t="s">
        <v>236</v>
      </c>
      <c r="E15087">
        <v>1392021</v>
      </c>
      <c r="F15087">
        <v>27965</v>
      </c>
      <c r="G15087">
        <v>0</v>
      </c>
      <c r="H15087" t="s">
        <v>61774</v>
      </c>
      <c r="I15087">
        <v>20</v>
      </c>
      <c r="J15087" t="s">
        <v>53</v>
      </c>
      <c r="K15087">
        <v>5934</v>
      </c>
      <c r="L15087" t="s">
        <v>237</v>
      </c>
      <c r="M15087" t="s">
        <v>238</v>
      </c>
    </row>
    <row r="15088" spans="1:13" x14ac:dyDescent="0.35">
      <c r="A15088" t="s">
        <v>61775</v>
      </c>
      <c r="B15088" t="s">
        <v>14</v>
      </c>
      <c r="C15088" t="s">
        <v>61776</v>
      </c>
      <c r="D15088" t="s">
        <v>236</v>
      </c>
      <c r="E15088">
        <v>210491</v>
      </c>
      <c r="F15088">
        <v>15842</v>
      </c>
      <c r="G15088">
        <v>0</v>
      </c>
      <c r="H15088" t="s">
        <v>61777</v>
      </c>
      <c r="I15088">
        <v>20</v>
      </c>
      <c r="J15088" t="s">
        <v>53</v>
      </c>
      <c r="K15088">
        <v>972</v>
      </c>
      <c r="L15088" t="s">
        <v>237</v>
      </c>
      <c r="M15088" t="s">
        <v>61633</v>
      </c>
    </row>
    <row r="15089" spans="1:13" x14ac:dyDescent="0.35">
      <c r="A15089" t="s">
        <v>61778</v>
      </c>
      <c r="B15089" t="s">
        <v>14</v>
      </c>
      <c r="C15089" t="s">
        <v>61779</v>
      </c>
      <c r="D15089" t="s">
        <v>236</v>
      </c>
      <c r="E15089">
        <v>639739</v>
      </c>
      <c r="F15089">
        <v>17912</v>
      </c>
      <c r="G15089">
        <v>0</v>
      </c>
      <c r="H15089" t="s">
        <v>61780</v>
      </c>
      <c r="I15089">
        <v>20</v>
      </c>
      <c r="J15089" t="s">
        <v>53</v>
      </c>
      <c r="K15089">
        <v>5881</v>
      </c>
      <c r="L15089" t="s">
        <v>237</v>
      </c>
      <c r="M15089" t="s">
        <v>238</v>
      </c>
    </row>
    <row r="15090" spans="1:13" x14ac:dyDescent="0.35">
      <c r="A15090" t="s">
        <v>61781</v>
      </c>
      <c r="B15090" t="s">
        <v>14</v>
      </c>
      <c r="C15090" t="s">
        <v>61782</v>
      </c>
      <c r="D15090" t="s">
        <v>236</v>
      </c>
      <c r="E15090">
        <v>321232</v>
      </c>
      <c r="F15090">
        <v>12563</v>
      </c>
      <c r="G15090">
        <v>0</v>
      </c>
      <c r="H15090" t="s">
        <v>61783</v>
      </c>
      <c r="I15090">
        <v>20</v>
      </c>
      <c r="J15090" t="s">
        <v>53</v>
      </c>
      <c r="K15090">
        <v>3923</v>
      </c>
      <c r="L15090" t="s">
        <v>237</v>
      </c>
      <c r="M15090" t="s">
        <v>238</v>
      </c>
    </row>
    <row r="15091" spans="1:13" x14ac:dyDescent="0.35">
      <c r="A15091" t="s">
        <v>61784</v>
      </c>
      <c r="B15091" t="s">
        <v>14</v>
      </c>
      <c r="C15091" t="s">
        <v>61785</v>
      </c>
      <c r="D15091" t="s">
        <v>236</v>
      </c>
      <c r="E15091">
        <v>150636</v>
      </c>
      <c r="F15091">
        <v>10892</v>
      </c>
      <c r="G15091">
        <v>0</v>
      </c>
      <c r="H15091" t="s">
        <v>61786</v>
      </c>
      <c r="I15091">
        <v>20</v>
      </c>
      <c r="J15091" t="s">
        <v>53</v>
      </c>
      <c r="K15091">
        <v>1505</v>
      </c>
      <c r="L15091" t="s">
        <v>237</v>
      </c>
      <c r="M15091" t="s">
        <v>61633</v>
      </c>
    </row>
    <row r="15092" spans="1:13" x14ac:dyDescent="0.35">
      <c r="A15092" t="s">
        <v>61787</v>
      </c>
      <c r="B15092" t="s">
        <v>14</v>
      </c>
      <c r="C15092" t="s">
        <v>61788</v>
      </c>
      <c r="D15092" t="s">
        <v>236</v>
      </c>
      <c r="E15092">
        <v>578722</v>
      </c>
      <c r="F15092">
        <v>19369</v>
      </c>
      <c r="G15092">
        <v>0</v>
      </c>
      <c r="H15092" t="s">
        <v>61789</v>
      </c>
      <c r="I15092">
        <v>20</v>
      </c>
      <c r="J15092" t="s">
        <v>53</v>
      </c>
      <c r="K15092">
        <v>8135</v>
      </c>
      <c r="L15092" t="s">
        <v>237</v>
      </c>
      <c r="M15092" t="s">
        <v>238</v>
      </c>
    </row>
    <row r="15093" spans="1:13" x14ac:dyDescent="0.35">
      <c r="A15093" t="s">
        <v>61790</v>
      </c>
      <c r="B15093" t="s">
        <v>14</v>
      </c>
      <c r="C15093" t="s">
        <v>61791</v>
      </c>
      <c r="D15093" t="s">
        <v>236</v>
      </c>
      <c r="E15093">
        <v>381773</v>
      </c>
      <c r="F15093">
        <v>18881</v>
      </c>
      <c r="G15093">
        <v>0</v>
      </c>
      <c r="H15093" t="s">
        <v>61792</v>
      </c>
      <c r="I15093">
        <v>20</v>
      </c>
      <c r="J15093" t="s">
        <v>53</v>
      </c>
      <c r="K15093">
        <v>4995</v>
      </c>
      <c r="L15093" t="s">
        <v>237</v>
      </c>
      <c r="M15093" t="s">
        <v>238</v>
      </c>
    </row>
    <row r="15094" spans="1:13" x14ac:dyDescent="0.35">
      <c r="A15094" t="s">
        <v>61793</v>
      </c>
      <c r="B15094" t="s">
        <v>14</v>
      </c>
      <c r="C15094" t="s">
        <v>61794</v>
      </c>
      <c r="D15094" t="s">
        <v>236</v>
      </c>
      <c r="E15094">
        <v>297733</v>
      </c>
      <c r="F15094">
        <v>11777</v>
      </c>
      <c r="G15094">
        <v>0</v>
      </c>
      <c r="H15094" t="s">
        <v>61795</v>
      </c>
      <c r="I15094">
        <v>20</v>
      </c>
      <c r="J15094" t="s">
        <v>53</v>
      </c>
      <c r="K15094">
        <v>10246</v>
      </c>
      <c r="L15094" t="s">
        <v>237</v>
      </c>
      <c r="M15094" t="s">
        <v>238</v>
      </c>
    </row>
    <row r="15095" spans="1:13" x14ac:dyDescent="0.35">
      <c r="A15095" t="s">
        <v>61796</v>
      </c>
      <c r="B15095" t="s">
        <v>14</v>
      </c>
      <c r="C15095" t="s">
        <v>61797</v>
      </c>
      <c r="D15095" t="s">
        <v>236</v>
      </c>
      <c r="E15095">
        <v>84731</v>
      </c>
      <c r="F15095">
        <v>7051</v>
      </c>
      <c r="G15095">
        <v>0</v>
      </c>
      <c r="H15095" t="s">
        <v>61798</v>
      </c>
      <c r="I15095">
        <v>20</v>
      </c>
      <c r="J15095" t="s">
        <v>53</v>
      </c>
      <c r="K15095">
        <v>978</v>
      </c>
      <c r="L15095" t="s">
        <v>237</v>
      </c>
      <c r="M15095" t="s">
        <v>61633</v>
      </c>
    </row>
    <row r="15096" spans="1:13" x14ac:dyDescent="0.35">
      <c r="A15096" t="s">
        <v>61799</v>
      </c>
      <c r="B15096" t="s">
        <v>14</v>
      </c>
      <c r="C15096" t="s">
        <v>61800</v>
      </c>
      <c r="D15096" t="s">
        <v>236</v>
      </c>
      <c r="E15096">
        <v>381095</v>
      </c>
      <c r="F15096">
        <v>15031</v>
      </c>
      <c r="G15096">
        <v>0</v>
      </c>
      <c r="H15096" t="s">
        <v>61801</v>
      </c>
      <c r="I15096">
        <v>20</v>
      </c>
      <c r="J15096" t="s">
        <v>53</v>
      </c>
      <c r="K15096">
        <v>3049</v>
      </c>
      <c r="L15096" t="s">
        <v>237</v>
      </c>
      <c r="M15096" t="s">
        <v>61335</v>
      </c>
    </row>
    <row r="15097" spans="1:13" x14ac:dyDescent="0.35">
      <c r="A15097" t="s">
        <v>61802</v>
      </c>
      <c r="B15097" t="s">
        <v>14</v>
      </c>
      <c r="C15097" t="s">
        <v>61803</v>
      </c>
      <c r="D15097" t="s">
        <v>236</v>
      </c>
      <c r="E15097">
        <v>881245</v>
      </c>
      <c r="F15097">
        <v>15233</v>
      </c>
      <c r="G15097">
        <v>0</v>
      </c>
      <c r="H15097" t="s">
        <v>61804</v>
      </c>
      <c r="I15097">
        <v>20</v>
      </c>
      <c r="J15097" t="s">
        <v>53</v>
      </c>
      <c r="K15097">
        <v>1939</v>
      </c>
      <c r="L15097" t="s">
        <v>237</v>
      </c>
      <c r="M15097" t="s">
        <v>238</v>
      </c>
    </row>
    <row r="15098" spans="1:13" x14ac:dyDescent="0.35">
      <c r="A15098" t="s">
        <v>61805</v>
      </c>
      <c r="B15098" t="s">
        <v>14</v>
      </c>
      <c r="C15098" t="s">
        <v>61806</v>
      </c>
      <c r="D15098" t="s">
        <v>236</v>
      </c>
      <c r="E15098">
        <v>582412</v>
      </c>
      <c r="F15098">
        <v>22659</v>
      </c>
      <c r="G15098">
        <v>0</v>
      </c>
      <c r="H15098" t="s">
        <v>61807</v>
      </c>
      <c r="I15098">
        <v>20</v>
      </c>
      <c r="J15098" t="s">
        <v>53</v>
      </c>
      <c r="K15098">
        <v>4486</v>
      </c>
      <c r="L15098" t="s">
        <v>237</v>
      </c>
      <c r="M15098" t="s">
        <v>238</v>
      </c>
    </row>
    <row r="15099" spans="1:13" x14ac:dyDescent="0.35">
      <c r="A15099" t="s">
        <v>61808</v>
      </c>
      <c r="B15099" t="s">
        <v>14</v>
      </c>
      <c r="C15099" t="s">
        <v>61809</v>
      </c>
      <c r="D15099" t="s">
        <v>236</v>
      </c>
      <c r="E15099">
        <v>372369</v>
      </c>
      <c r="F15099">
        <v>21668</v>
      </c>
      <c r="G15099">
        <v>0</v>
      </c>
      <c r="H15099" t="s">
        <v>61810</v>
      </c>
      <c r="I15099">
        <v>20</v>
      </c>
      <c r="J15099" t="s">
        <v>53</v>
      </c>
      <c r="K15099">
        <v>1708</v>
      </c>
      <c r="L15099" t="s">
        <v>237</v>
      </c>
      <c r="M15099" t="s">
        <v>61633</v>
      </c>
    </row>
    <row r="15100" spans="1:13" x14ac:dyDescent="0.35">
      <c r="A15100" t="s">
        <v>61811</v>
      </c>
      <c r="B15100" t="s">
        <v>14</v>
      </c>
      <c r="C15100" t="s">
        <v>61812</v>
      </c>
      <c r="D15100" t="s">
        <v>236</v>
      </c>
      <c r="E15100">
        <v>2708893</v>
      </c>
      <c r="F15100">
        <v>83929</v>
      </c>
      <c r="G15100">
        <v>0</v>
      </c>
      <c r="H15100" t="s">
        <v>61813</v>
      </c>
      <c r="I15100">
        <v>20</v>
      </c>
      <c r="J15100" t="s">
        <v>53</v>
      </c>
      <c r="K15100">
        <v>5352</v>
      </c>
      <c r="L15100" t="s">
        <v>237</v>
      </c>
      <c r="M15100" t="s">
        <v>61814</v>
      </c>
    </row>
    <row r="15101" spans="1:13" x14ac:dyDescent="0.35">
      <c r="A15101" t="s">
        <v>61815</v>
      </c>
      <c r="B15101" t="s">
        <v>14</v>
      </c>
      <c r="C15101" t="s">
        <v>61816</v>
      </c>
      <c r="D15101" t="s">
        <v>236</v>
      </c>
      <c r="E15101">
        <v>203869</v>
      </c>
      <c r="F15101">
        <v>6851</v>
      </c>
      <c r="G15101">
        <v>0</v>
      </c>
      <c r="H15101" t="s">
        <v>61817</v>
      </c>
      <c r="I15101">
        <v>20</v>
      </c>
      <c r="J15101" t="s">
        <v>53</v>
      </c>
      <c r="K15101">
        <v>1433</v>
      </c>
      <c r="L15101" t="s">
        <v>237</v>
      </c>
      <c r="M15101" t="s">
        <v>238</v>
      </c>
    </row>
    <row r="15102" spans="1:13" x14ac:dyDescent="0.35">
      <c r="A15102" t="s">
        <v>61818</v>
      </c>
      <c r="B15102" t="s">
        <v>14</v>
      </c>
      <c r="C15102" t="s">
        <v>61819</v>
      </c>
      <c r="D15102" t="s">
        <v>236</v>
      </c>
      <c r="E15102">
        <v>236509</v>
      </c>
      <c r="F15102">
        <v>9421</v>
      </c>
      <c r="G15102">
        <v>0</v>
      </c>
      <c r="H15102" t="s">
        <v>61820</v>
      </c>
      <c r="I15102">
        <v>20</v>
      </c>
      <c r="J15102" t="s">
        <v>53</v>
      </c>
      <c r="K15102">
        <v>1760</v>
      </c>
      <c r="L15102" t="s">
        <v>237</v>
      </c>
      <c r="M15102" t="s">
        <v>238</v>
      </c>
    </row>
    <row r="15103" spans="1:13" x14ac:dyDescent="0.35">
      <c r="A15103" t="s">
        <v>61821</v>
      </c>
      <c r="B15103" t="s">
        <v>14</v>
      </c>
      <c r="C15103" t="s">
        <v>61822</v>
      </c>
      <c r="D15103" t="s">
        <v>236</v>
      </c>
      <c r="E15103">
        <v>701022</v>
      </c>
      <c r="F15103">
        <v>19558</v>
      </c>
      <c r="G15103">
        <v>0</v>
      </c>
      <c r="H15103" t="s">
        <v>61823</v>
      </c>
      <c r="I15103">
        <v>20</v>
      </c>
      <c r="J15103" t="s">
        <v>53</v>
      </c>
      <c r="K15103">
        <v>6136</v>
      </c>
      <c r="L15103" t="s">
        <v>237</v>
      </c>
      <c r="M15103" t="s">
        <v>238</v>
      </c>
    </row>
    <row r="15104" spans="1:13" x14ac:dyDescent="0.35">
      <c r="A15104" t="s">
        <v>61824</v>
      </c>
      <c r="B15104" t="s">
        <v>14</v>
      </c>
      <c r="C15104" t="s">
        <v>61825</v>
      </c>
      <c r="D15104" t="s">
        <v>236</v>
      </c>
      <c r="E15104">
        <v>314048</v>
      </c>
      <c r="F15104">
        <v>14168</v>
      </c>
      <c r="G15104">
        <v>0</v>
      </c>
      <c r="H15104" t="s">
        <v>61826</v>
      </c>
      <c r="I15104">
        <v>20</v>
      </c>
      <c r="J15104" t="s">
        <v>53</v>
      </c>
      <c r="K15104">
        <v>3778</v>
      </c>
      <c r="L15104" t="s">
        <v>237</v>
      </c>
      <c r="M15104" t="s">
        <v>61335</v>
      </c>
    </row>
    <row r="15105" spans="1:13" x14ac:dyDescent="0.35">
      <c r="A15105" t="s">
        <v>61827</v>
      </c>
      <c r="B15105" t="s">
        <v>14</v>
      </c>
      <c r="C15105" t="s">
        <v>61828</v>
      </c>
      <c r="D15105" t="s">
        <v>236</v>
      </c>
      <c r="E15105">
        <v>122197</v>
      </c>
      <c r="F15105">
        <v>9954</v>
      </c>
      <c r="G15105">
        <v>0</v>
      </c>
      <c r="H15105" t="s">
        <v>61829</v>
      </c>
      <c r="I15105">
        <v>20</v>
      </c>
      <c r="J15105" t="s">
        <v>53</v>
      </c>
      <c r="K15105">
        <v>1218</v>
      </c>
      <c r="L15105" t="s">
        <v>237</v>
      </c>
      <c r="M15105" t="s">
        <v>61830</v>
      </c>
    </row>
    <row r="15106" spans="1:13" x14ac:dyDescent="0.35">
      <c r="A15106" t="s">
        <v>61831</v>
      </c>
      <c r="B15106" t="s">
        <v>14</v>
      </c>
      <c r="C15106" t="s">
        <v>61832</v>
      </c>
      <c r="D15106" t="s">
        <v>236</v>
      </c>
      <c r="E15106">
        <v>538301</v>
      </c>
      <c r="F15106">
        <v>8273</v>
      </c>
      <c r="G15106">
        <v>0</v>
      </c>
      <c r="H15106" t="s">
        <v>61833</v>
      </c>
      <c r="I15106">
        <v>20</v>
      </c>
      <c r="J15106" t="s">
        <v>53</v>
      </c>
      <c r="K15106">
        <v>1797</v>
      </c>
      <c r="L15106" t="s">
        <v>237</v>
      </c>
      <c r="M15106" t="s">
        <v>238</v>
      </c>
    </row>
    <row r="15107" spans="1:13" x14ac:dyDescent="0.35">
      <c r="A15107" t="s">
        <v>61834</v>
      </c>
      <c r="B15107" t="s">
        <v>14</v>
      </c>
      <c r="C15107" t="s">
        <v>61835</v>
      </c>
      <c r="D15107" t="s">
        <v>236</v>
      </c>
      <c r="E15107">
        <v>86829</v>
      </c>
      <c r="F15107">
        <v>4406</v>
      </c>
      <c r="G15107">
        <v>0</v>
      </c>
      <c r="H15107" t="s">
        <v>61836</v>
      </c>
      <c r="I15107">
        <v>20</v>
      </c>
      <c r="J15107" t="s">
        <v>53</v>
      </c>
      <c r="K15107">
        <v>634</v>
      </c>
      <c r="L15107" t="s">
        <v>237</v>
      </c>
      <c r="M15107" t="s">
        <v>61830</v>
      </c>
    </row>
    <row r="15108" spans="1:13" x14ac:dyDescent="0.35">
      <c r="A15108" t="s">
        <v>61837</v>
      </c>
      <c r="B15108" t="s">
        <v>14</v>
      </c>
      <c r="C15108" t="s">
        <v>61838</v>
      </c>
      <c r="D15108" t="s">
        <v>236</v>
      </c>
      <c r="E15108">
        <v>1046045</v>
      </c>
      <c r="F15108">
        <v>36059</v>
      </c>
      <c r="G15108">
        <v>0</v>
      </c>
      <c r="H15108" t="s">
        <v>61839</v>
      </c>
      <c r="I15108">
        <v>20</v>
      </c>
      <c r="J15108" t="s">
        <v>53</v>
      </c>
      <c r="K15108">
        <v>4201</v>
      </c>
      <c r="L15108" t="s">
        <v>237</v>
      </c>
      <c r="M15108" t="s">
        <v>238</v>
      </c>
    </row>
    <row r="15109" spans="1:13" x14ac:dyDescent="0.35">
      <c r="A15109" t="s">
        <v>61840</v>
      </c>
      <c r="B15109" t="s">
        <v>14</v>
      </c>
      <c r="C15109" t="s">
        <v>61841</v>
      </c>
      <c r="D15109" t="s">
        <v>236</v>
      </c>
      <c r="E15109">
        <v>723798</v>
      </c>
      <c r="F15109">
        <v>24481</v>
      </c>
      <c r="G15109">
        <v>0</v>
      </c>
      <c r="H15109" t="s">
        <v>61842</v>
      </c>
      <c r="I15109">
        <v>20</v>
      </c>
      <c r="J15109" t="s">
        <v>53</v>
      </c>
      <c r="K15109">
        <v>5147</v>
      </c>
      <c r="L15109" t="s">
        <v>237</v>
      </c>
      <c r="M15109" t="s">
        <v>61843</v>
      </c>
    </row>
    <row r="15110" spans="1:13" x14ac:dyDescent="0.35">
      <c r="A15110" t="s">
        <v>61844</v>
      </c>
      <c r="B15110" t="s">
        <v>14</v>
      </c>
      <c r="C15110" t="s">
        <v>61845</v>
      </c>
      <c r="D15110" t="s">
        <v>236</v>
      </c>
      <c r="E15110">
        <v>241961</v>
      </c>
      <c r="F15110">
        <v>9763</v>
      </c>
      <c r="G15110">
        <v>0</v>
      </c>
      <c r="H15110" t="s">
        <v>61846</v>
      </c>
      <c r="I15110">
        <v>20</v>
      </c>
      <c r="J15110" t="s">
        <v>53</v>
      </c>
      <c r="K15110">
        <v>7944</v>
      </c>
      <c r="L15110" t="s">
        <v>237</v>
      </c>
      <c r="M15110" t="s">
        <v>61847</v>
      </c>
    </row>
    <row r="15111" spans="1:13" x14ac:dyDescent="0.35">
      <c r="A15111" t="s">
        <v>61848</v>
      </c>
      <c r="B15111" t="s">
        <v>14</v>
      </c>
      <c r="C15111" t="s">
        <v>61849</v>
      </c>
      <c r="D15111" t="s">
        <v>236</v>
      </c>
      <c r="E15111">
        <v>566420</v>
      </c>
      <c r="F15111">
        <v>17002</v>
      </c>
      <c r="G15111">
        <v>0</v>
      </c>
      <c r="H15111" t="s">
        <v>61850</v>
      </c>
      <c r="I15111">
        <v>20</v>
      </c>
      <c r="J15111" t="s">
        <v>53</v>
      </c>
      <c r="K15111">
        <v>6104</v>
      </c>
      <c r="L15111" t="s">
        <v>237</v>
      </c>
      <c r="M15111" t="s">
        <v>238</v>
      </c>
    </row>
    <row r="15112" spans="1:13" x14ac:dyDescent="0.35">
      <c r="A15112" t="s">
        <v>61851</v>
      </c>
      <c r="B15112" t="s">
        <v>14</v>
      </c>
      <c r="C15112" t="s">
        <v>61852</v>
      </c>
      <c r="D15112" t="s">
        <v>236</v>
      </c>
      <c r="E15112">
        <v>184972</v>
      </c>
      <c r="F15112">
        <v>11873</v>
      </c>
      <c r="G15112">
        <v>0</v>
      </c>
      <c r="H15112" t="s">
        <v>61853</v>
      </c>
      <c r="I15112">
        <v>20</v>
      </c>
      <c r="J15112" t="s">
        <v>53</v>
      </c>
      <c r="K15112">
        <v>2210</v>
      </c>
      <c r="L15112" t="s">
        <v>237</v>
      </c>
      <c r="M15112" t="s">
        <v>61830</v>
      </c>
    </row>
    <row r="15113" spans="1:13" x14ac:dyDescent="0.35">
      <c r="A15113" t="s">
        <v>61854</v>
      </c>
      <c r="B15113" t="s">
        <v>14</v>
      </c>
      <c r="C15113" t="s">
        <v>61855</v>
      </c>
      <c r="D15113" t="s">
        <v>236</v>
      </c>
      <c r="E15113">
        <v>84990</v>
      </c>
      <c r="F15113">
        <v>8016</v>
      </c>
      <c r="G15113">
        <v>0</v>
      </c>
      <c r="H15113" t="s">
        <v>61856</v>
      </c>
      <c r="I15113">
        <v>20</v>
      </c>
      <c r="J15113" t="s">
        <v>53</v>
      </c>
      <c r="K15113">
        <v>2837</v>
      </c>
      <c r="L15113" t="s">
        <v>237</v>
      </c>
      <c r="M15113" t="s">
        <v>238</v>
      </c>
    </row>
    <row r="15114" spans="1:13" x14ac:dyDescent="0.35">
      <c r="A15114" t="s">
        <v>61857</v>
      </c>
      <c r="B15114" t="s">
        <v>14</v>
      </c>
      <c r="C15114" t="s">
        <v>61858</v>
      </c>
      <c r="D15114" t="s">
        <v>236</v>
      </c>
      <c r="E15114">
        <v>439975</v>
      </c>
      <c r="F15114">
        <v>18365</v>
      </c>
      <c r="G15114">
        <v>0</v>
      </c>
      <c r="H15114" t="s">
        <v>61859</v>
      </c>
      <c r="I15114">
        <v>20</v>
      </c>
      <c r="J15114" t="s">
        <v>53</v>
      </c>
      <c r="K15114">
        <v>21110</v>
      </c>
      <c r="L15114" t="s">
        <v>237</v>
      </c>
      <c r="M15114" t="s">
        <v>238</v>
      </c>
    </row>
    <row r="15115" spans="1:13" x14ac:dyDescent="0.35">
      <c r="A15115" t="s">
        <v>61860</v>
      </c>
      <c r="B15115" t="s">
        <v>14</v>
      </c>
      <c r="C15115" t="s">
        <v>61861</v>
      </c>
      <c r="D15115" t="s">
        <v>236</v>
      </c>
      <c r="E15115">
        <v>1181376</v>
      </c>
      <c r="F15115">
        <v>15787</v>
      </c>
      <c r="G15115">
        <v>0</v>
      </c>
      <c r="H15115" t="s">
        <v>61862</v>
      </c>
      <c r="I15115">
        <v>20</v>
      </c>
      <c r="J15115" t="s">
        <v>53</v>
      </c>
      <c r="K15115">
        <v>5130</v>
      </c>
      <c r="L15115" t="s">
        <v>237</v>
      </c>
      <c r="M15115" t="s">
        <v>238</v>
      </c>
    </row>
    <row r="15116" spans="1:13" x14ac:dyDescent="0.35">
      <c r="A15116" t="s">
        <v>61863</v>
      </c>
      <c r="B15116" t="s">
        <v>14</v>
      </c>
      <c r="C15116" t="s">
        <v>61864</v>
      </c>
      <c r="D15116" t="s">
        <v>236</v>
      </c>
      <c r="E15116">
        <v>181285</v>
      </c>
      <c r="F15116">
        <v>7435</v>
      </c>
      <c r="G15116">
        <v>0</v>
      </c>
      <c r="H15116" t="s">
        <v>61865</v>
      </c>
      <c r="I15116">
        <v>20</v>
      </c>
      <c r="J15116" t="s">
        <v>53</v>
      </c>
      <c r="K15116">
        <v>1056</v>
      </c>
      <c r="L15116" t="s">
        <v>237</v>
      </c>
      <c r="M15116" t="s">
        <v>61866</v>
      </c>
    </row>
    <row r="15117" spans="1:13" x14ac:dyDescent="0.35">
      <c r="A15117" t="s">
        <v>61867</v>
      </c>
      <c r="B15117" t="s">
        <v>14</v>
      </c>
      <c r="C15117" t="s">
        <v>61868</v>
      </c>
      <c r="D15117" t="s">
        <v>236</v>
      </c>
      <c r="E15117">
        <v>167087</v>
      </c>
      <c r="F15117">
        <v>6641</v>
      </c>
      <c r="G15117">
        <v>0</v>
      </c>
      <c r="H15117" t="s">
        <v>61869</v>
      </c>
      <c r="I15117">
        <v>20</v>
      </c>
      <c r="J15117" t="s">
        <v>53</v>
      </c>
      <c r="K15117">
        <v>7959</v>
      </c>
      <c r="L15117" t="s">
        <v>237</v>
      </c>
      <c r="M15117" t="s">
        <v>238</v>
      </c>
    </row>
    <row r="15118" spans="1:13" x14ac:dyDescent="0.35">
      <c r="A15118" t="s">
        <v>61870</v>
      </c>
      <c r="B15118" t="s">
        <v>14</v>
      </c>
      <c r="C15118" t="s">
        <v>61871</v>
      </c>
      <c r="D15118" t="s">
        <v>236</v>
      </c>
      <c r="E15118">
        <v>268220</v>
      </c>
      <c r="F15118">
        <v>7877</v>
      </c>
      <c r="G15118">
        <v>0</v>
      </c>
      <c r="H15118" t="s">
        <v>61872</v>
      </c>
      <c r="I15118">
        <v>20</v>
      </c>
      <c r="J15118" t="s">
        <v>53</v>
      </c>
      <c r="K15118">
        <v>4784</v>
      </c>
      <c r="L15118" t="s">
        <v>237</v>
      </c>
      <c r="M15118" t="s">
        <v>238</v>
      </c>
    </row>
    <row r="15119" spans="1:13" x14ac:dyDescent="0.35">
      <c r="A15119" t="s">
        <v>61873</v>
      </c>
      <c r="B15119" t="s">
        <v>14</v>
      </c>
      <c r="C15119" t="s">
        <v>61874</v>
      </c>
      <c r="D15119" t="s">
        <v>236</v>
      </c>
      <c r="E15119">
        <v>278304</v>
      </c>
      <c r="F15119">
        <v>7374</v>
      </c>
      <c r="G15119">
        <v>0</v>
      </c>
      <c r="H15119" t="s">
        <v>61875</v>
      </c>
      <c r="I15119">
        <v>20</v>
      </c>
      <c r="J15119" t="s">
        <v>53</v>
      </c>
      <c r="K15119">
        <v>5872</v>
      </c>
      <c r="L15119" t="s">
        <v>237</v>
      </c>
      <c r="M15119" t="s">
        <v>238</v>
      </c>
    </row>
    <row r="15120" spans="1:13" x14ac:dyDescent="0.35">
      <c r="A15120" t="s">
        <v>61876</v>
      </c>
      <c r="B15120" t="s">
        <v>14</v>
      </c>
      <c r="C15120" t="s">
        <v>61877</v>
      </c>
      <c r="D15120" t="s">
        <v>236</v>
      </c>
      <c r="E15120">
        <v>577688</v>
      </c>
      <c r="F15120">
        <v>17609</v>
      </c>
      <c r="G15120">
        <v>0</v>
      </c>
      <c r="H15120" t="s">
        <v>61878</v>
      </c>
      <c r="I15120">
        <v>20</v>
      </c>
      <c r="J15120" t="s">
        <v>53</v>
      </c>
      <c r="K15120">
        <v>5045</v>
      </c>
      <c r="L15120" t="s">
        <v>237</v>
      </c>
      <c r="M15120" t="s">
        <v>238</v>
      </c>
    </row>
    <row r="15121" spans="1:13" x14ac:dyDescent="0.35">
      <c r="A15121" t="s">
        <v>61879</v>
      </c>
      <c r="B15121" t="s">
        <v>14</v>
      </c>
      <c r="C15121" t="s">
        <v>61880</v>
      </c>
      <c r="D15121" t="s">
        <v>236</v>
      </c>
      <c r="E15121">
        <v>703677</v>
      </c>
      <c r="F15121">
        <v>13032</v>
      </c>
      <c r="G15121">
        <v>0</v>
      </c>
      <c r="H15121" t="s">
        <v>61881</v>
      </c>
      <c r="I15121">
        <v>20</v>
      </c>
      <c r="J15121" t="s">
        <v>53</v>
      </c>
      <c r="K15121">
        <v>6454</v>
      </c>
      <c r="L15121" t="s">
        <v>237</v>
      </c>
      <c r="M15121" t="s">
        <v>238</v>
      </c>
    </row>
    <row r="15122" spans="1:13" x14ac:dyDescent="0.35">
      <c r="A15122" t="s">
        <v>61882</v>
      </c>
      <c r="B15122" t="s">
        <v>14</v>
      </c>
      <c r="C15122" t="s">
        <v>61883</v>
      </c>
      <c r="D15122" t="s">
        <v>236</v>
      </c>
      <c r="E15122">
        <v>447766</v>
      </c>
      <c r="F15122">
        <v>11631</v>
      </c>
      <c r="G15122">
        <v>0</v>
      </c>
      <c r="H15122" t="s">
        <v>61884</v>
      </c>
      <c r="I15122">
        <v>20</v>
      </c>
      <c r="J15122" t="s">
        <v>53</v>
      </c>
      <c r="K15122">
        <v>11222</v>
      </c>
      <c r="L15122" t="s">
        <v>237</v>
      </c>
      <c r="M15122" t="s">
        <v>238</v>
      </c>
    </row>
    <row r="15123" spans="1:13" x14ac:dyDescent="0.35">
      <c r="A15123" t="s">
        <v>61885</v>
      </c>
      <c r="B15123" t="s">
        <v>14</v>
      </c>
      <c r="C15123" t="s">
        <v>61886</v>
      </c>
      <c r="D15123" t="s">
        <v>236</v>
      </c>
      <c r="E15123">
        <v>420327</v>
      </c>
      <c r="F15123">
        <v>11310</v>
      </c>
      <c r="G15123">
        <v>0</v>
      </c>
      <c r="H15123" t="s">
        <v>61887</v>
      </c>
      <c r="I15123">
        <v>20</v>
      </c>
      <c r="J15123" t="s">
        <v>53</v>
      </c>
      <c r="K15123">
        <v>10469</v>
      </c>
      <c r="L15123" t="s">
        <v>237</v>
      </c>
      <c r="M15123" t="s">
        <v>238</v>
      </c>
    </row>
    <row r="15124" spans="1:13" x14ac:dyDescent="0.35">
      <c r="A15124" t="s">
        <v>61888</v>
      </c>
      <c r="B15124" t="s">
        <v>14</v>
      </c>
      <c r="C15124" t="s">
        <v>61889</v>
      </c>
      <c r="D15124" t="s">
        <v>236</v>
      </c>
      <c r="E15124">
        <v>259001</v>
      </c>
      <c r="F15124">
        <v>8072</v>
      </c>
      <c r="G15124">
        <v>0</v>
      </c>
      <c r="H15124" t="s">
        <v>61890</v>
      </c>
      <c r="I15124">
        <v>20</v>
      </c>
      <c r="J15124" t="s">
        <v>53</v>
      </c>
      <c r="K15124">
        <v>5625</v>
      </c>
      <c r="L15124" t="s">
        <v>237</v>
      </c>
      <c r="M15124" t="s">
        <v>238</v>
      </c>
    </row>
    <row r="15125" spans="1:13" x14ac:dyDescent="0.35">
      <c r="A15125" t="s">
        <v>61891</v>
      </c>
      <c r="B15125" t="s">
        <v>14</v>
      </c>
      <c r="C15125" t="s">
        <v>61892</v>
      </c>
      <c r="D15125" t="s">
        <v>236</v>
      </c>
      <c r="E15125">
        <v>174961</v>
      </c>
      <c r="F15125">
        <v>6916</v>
      </c>
      <c r="G15125">
        <v>0</v>
      </c>
      <c r="H15125" t="s">
        <v>61893</v>
      </c>
      <c r="I15125">
        <v>20</v>
      </c>
      <c r="J15125" t="s">
        <v>53</v>
      </c>
      <c r="K15125">
        <v>5494</v>
      </c>
      <c r="L15125" t="s">
        <v>237</v>
      </c>
      <c r="M15125" t="s">
        <v>238</v>
      </c>
    </row>
    <row r="15126" spans="1:13" x14ac:dyDescent="0.35">
      <c r="A15126" t="s">
        <v>61894</v>
      </c>
      <c r="B15126" t="s">
        <v>14</v>
      </c>
      <c r="C15126" t="s">
        <v>61895</v>
      </c>
      <c r="D15126" t="s">
        <v>236</v>
      </c>
      <c r="E15126">
        <v>424180</v>
      </c>
      <c r="F15126">
        <v>11023</v>
      </c>
      <c r="G15126">
        <v>0</v>
      </c>
      <c r="H15126" t="s">
        <v>61896</v>
      </c>
      <c r="I15126">
        <v>20</v>
      </c>
      <c r="J15126" t="s">
        <v>53</v>
      </c>
      <c r="K15126">
        <v>5177</v>
      </c>
      <c r="L15126" t="s">
        <v>237</v>
      </c>
      <c r="M15126" t="s">
        <v>238</v>
      </c>
    </row>
    <row r="15127" spans="1:13" x14ac:dyDescent="0.35">
      <c r="A15127" t="s">
        <v>61897</v>
      </c>
      <c r="B15127" t="s">
        <v>14</v>
      </c>
      <c r="C15127" t="s">
        <v>61898</v>
      </c>
      <c r="D15127" t="s">
        <v>236</v>
      </c>
      <c r="E15127">
        <v>2055220</v>
      </c>
      <c r="F15127">
        <v>38078</v>
      </c>
      <c r="G15127">
        <v>0</v>
      </c>
      <c r="H15127" t="s">
        <v>61899</v>
      </c>
      <c r="I15127">
        <v>20</v>
      </c>
      <c r="J15127" t="s">
        <v>53</v>
      </c>
      <c r="K15127">
        <v>7552</v>
      </c>
      <c r="L15127" t="s">
        <v>237</v>
      </c>
      <c r="M15127" t="s">
        <v>238</v>
      </c>
    </row>
    <row r="15128" spans="1:13" x14ac:dyDescent="0.35">
      <c r="A15128" t="s">
        <v>61900</v>
      </c>
      <c r="B15128" t="s">
        <v>14</v>
      </c>
      <c r="C15128" t="s">
        <v>61901</v>
      </c>
      <c r="D15128" t="s">
        <v>236</v>
      </c>
      <c r="E15128">
        <v>296042</v>
      </c>
      <c r="F15128">
        <v>11614</v>
      </c>
      <c r="G15128">
        <v>0</v>
      </c>
      <c r="H15128" t="s">
        <v>61902</v>
      </c>
      <c r="I15128">
        <v>20</v>
      </c>
      <c r="J15128" t="s">
        <v>53</v>
      </c>
      <c r="K15128">
        <v>7462</v>
      </c>
      <c r="L15128" t="s">
        <v>237</v>
      </c>
      <c r="M15128" t="s">
        <v>238</v>
      </c>
    </row>
    <row r="15129" spans="1:13" x14ac:dyDescent="0.35">
      <c r="A15129" t="s">
        <v>61903</v>
      </c>
      <c r="B15129" t="s">
        <v>14</v>
      </c>
      <c r="C15129" t="s">
        <v>61904</v>
      </c>
      <c r="D15129" t="s">
        <v>236</v>
      </c>
      <c r="E15129">
        <v>241769</v>
      </c>
      <c r="F15129">
        <v>9460</v>
      </c>
      <c r="G15129">
        <v>0</v>
      </c>
      <c r="H15129" t="s">
        <v>61905</v>
      </c>
      <c r="I15129">
        <v>20</v>
      </c>
      <c r="J15129" t="s">
        <v>53</v>
      </c>
      <c r="K15129">
        <v>9152</v>
      </c>
      <c r="L15129" t="s">
        <v>237</v>
      </c>
      <c r="M15129" t="s">
        <v>238</v>
      </c>
    </row>
    <row r="15130" spans="1:13" x14ac:dyDescent="0.35">
      <c r="A15130" t="s">
        <v>61906</v>
      </c>
      <c r="B15130" t="s">
        <v>14</v>
      </c>
      <c r="C15130" t="s">
        <v>61907</v>
      </c>
      <c r="D15130" t="s">
        <v>236</v>
      </c>
      <c r="E15130">
        <v>595306</v>
      </c>
      <c r="F15130">
        <v>21486</v>
      </c>
      <c r="G15130">
        <v>0</v>
      </c>
      <c r="H15130" t="s">
        <v>61908</v>
      </c>
      <c r="I15130">
        <v>20</v>
      </c>
      <c r="J15130" t="s">
        <v>53</v>
      </c>
      <c r="K15130">
        <v>10266</v>
      </c>
      <c r="L15130" t="s">
        <v>237</v>
      </c>
      <c r="M15130" t="s">
        <v>238</v>
      </c>
    </row>
    <row r="15131" spans="1:13" x14ac:dyDescent="0.35">
      <c r="A15131" t="s">
        <v>61909</v>
      </c>
      <c r="B15131" t="s">
        <v>14</v>
      </c>
      <c r="C15131" t="s">
        <v>61910</v>
      </c>
      <c r="D15131" t="s">
        <v>236</v>
      </c>
      <c r="E15131">
        <v>492987</v>
      </c>
      <c r="F15131">
        <v>15130</v>
      </c>
      <c r="G15131">
        <v>0</v>
      </c>
      <c r="H15131" t="s">
        <v>61911</v>
      </c>
      <c r="I15131">
        <v>20</v>
      </c>
      <c r="J15131" t="s">
        <v>53</v>
      </c>
      <c r="K15131">
        <v>13948</v>
      </c>
      <c r="L15131" t="s">
        <v>237</v>
      </c>
      <c r="M15131" t="s">
        <v>61912</v>
      </c>
    </row>
    <row r="15132" spans="1:13" x14ac:dyDescent="0.35">
      <c r="A15132" t="s">
        <v>61913</v>
      </c>
      <c r="B15132" t="s">
        <v>14</v>
      </c>
      <c r="C15132" t="s">
        <v>61914</v>
      </c>
      <c r="D15132" t="s">
        <v>236</v>
      </c>
      <c r="E15132">
        <v>1137907</v>
      </c>
      <c r="F15132">
        <v>21080</v>
      </c>
      <c r="G15132">
        <v>0</v>
      </c>
      <c r="H15132" t="s">
        <v>61915</v>
      </c>
      <c r="I15132">
        <v>20</v>
      </c>
      <c r="J15132" t="s">
        <v>53</v>
      </c>
      <c r="K15132">
        <v>21167</v>
      </c>
      <c r="L15132" t="s">
        <v>237</v>
      </c>
      <c r="M15132" t="s">
        <v>238</v>
      </c>
    </row>
    <row r="15133" spans="1:13" x14ac:dyDescent="0.35">
      <c r="A15133" t="s">
        <v>61916</v>
      </c>
      <c r="B15133" t="s">
        <v>14</v>
      </c>
      <c r="C15133" t="s">
        <v>61917</v>
      </c>
      <c r="D15133" t="s">
        <v>236</v>
      </c>
      <c r="E15133">
        <v>498938</v>
      </c>
      <c r="F15133">
        <v>15500</v>
      </c>
      <c r="G15133">
        <v>0</v>
      </c>
      <c r="H15133" t="s">
        <v>61918</v>
      </c>
      <c r="I15133">
        <v>20</v>
      </c>
      <c r="J15133" t="s">
        <v>53</v>
      </c>
      <c r="K15133">
        <v>23057</v>
      </c>
      <c r="L15133" t="s">
        <v>237</v>
      </c>
      <c r="M15133" t="s">
        <v>238</v>
      </c>
    </row>
    <row r="15134" spans="1:13" x14ac:dyDescent="0.35">
      <c r="A15134" t="s">
        <v>61919</v>
      </c>
      <c r="B15134" t="s">
        <v>14</v>
      </c>
      <c r="C15134" t="s">
        <v>61920</v>
      </c>
      <c r="D15134" t="s">
        <v>236</v>
      </c>
      <c r="E15134">
        <v>273993</v>
      </c>
      <c r="F15134">
        <v>10653</v>
      </c>
      <c r="G15134">
        <v>0</v>
      </c>
      <c r="H15134" t="s">
        <v>61921</v>
      </c>
      <c r="I15134">
        <v>20</v>
      </c>
      <c r="J15134" t="s">
        <v>53</v>
      </c>
      <c r="K15134">
        <v>13574</v>
      </c>
      <c r="L15134" t="s">
        <v>237</v>
      </c>
      <c r="M15134" t="s">
        <v>238</v>
      </c>
    </row>
    <row r="15135" spans="1:13" x14ac:dyDescent="0.35">
      <c r="A15135" t="s">
        <v>61922</v>
      </c>
      <c r="B15135" t="s">
        <v>14</v>
      </c>
      <c r="C15135" t="s">
        <v>61923</v>
      </c>
      <c r="D15135" t="s">
        <v>236</v>
      </c>
      <c r="E15135">
        <v>745817</v>
      </c>
      <c r="F15135">
        <v>19976</v>
      </c>
      <c r="G15135">
        <v>0</v>
      </c>
      <c r="H15135" t="s">
        <v>61924</v>
      </c>
      <c r="I15135">
        <v>20</v>
      </c>
      <c r="J15135" t="s">
        <v>53</v>
      </c>
      <c r="K15135">
        <v>26583</v>
      </c>
      <c r="L15135" t="s">
        <v>237</v>
      </c>
      <c r="M15135" t="s">
        <v>238</v>
      </c>
    </row>
    <row r="15136" spans="1:13" x14ac:dyDescent="0.35">
      <c r="A15136" t="s">
        <v>61925</v>
      </c>
      <c r="B15136" t="s">
        <v>14</v>
      </c>
      <c r="C15136" t="s">
        <v>61926</v>
      </c>
      <c r="D15136" t="s">
        <v>236</v>
      </c>
      <c r="E15136">
        <v>905215</v>
      </c>
      <c r="F15136">
        <v>21042</v>
      </c>
      <c r="G15136">
        <v>0</v>
      </c>
      <c r="H15136" t="s">
        <v>61927</v>
      </c>
      <c r="I15136">
        <v>20</v>
      </c>
      <c r="J15136" t="s">
        <v>53</v>
      </c>
      <c r="K15136">
        <v>8087</v>
      </c>
      <c r="L15136" t="s">
        <v>237</v>
      </c>
      <c r="M15136" t="s">
        <v>238</v>
      </c>
    </row>
    <row r="15137" spans="1:13" x14ac:dyDescent="0.35">
      <c r="A15137" t="s">
        <v>61928</v>
      </c>
      <c r="B15137" t="s">
        <v>14</v>
      </c>
      <c r="C15137" t="s">
        <v>61929</v>
      </c>
      <c r="D15137" t="s">
        <v>236</v>
      </c>
      <c r="E15137">
        <v>418633</v>
      </c>
      <c r="F15137">
        <v>15933</v>
      </c>
      <c r="G15137">
        <v>0</v>
      </c>
      <c r="H15137" t="s">
        <v>61930</v>
      </c>
      <c r="I15137">
        <v>20</v>
      </c>
      <c r="J15137" t="s">
        <v>53</v>
      </c>
      <c r="K15137">
        <v>24330</v>
      </c>
      <c r="L15137" t="s">
        <v>237</v>
      </c>
      <c r="M15137" t="s">
        <v>238</v>
      </c>
    </row>
    <row r="15138" spans="1:13" x14ac:dyDescent="0.35">
      <c r="A15138" t="s">
        <v>61931</v>
      </c>
      <c r="B15138" t="s">
        <v>14</v>
      </c>
      <c r="C15138" t="s">
        <v>61932</v>
      </c>
      <c r="D15138" t="s">
        <v>236</v>
      </c>
      <c r="E15138">
        <v>332833</v>
      </c>
      <c r="F15138">
        <v>10426</v>
      </c>
      <c r="G15138">
        <v>0</v>
      </c>
      <c r="H15138" t="s">
        <v>61933</v>
      </c>
      <c r="I15138">
        <v>20</v>
      </c>
      <c r="J15138" t="s">
        <v>53</v>
      </c>
      <c r="K15138">
        <v>14903</v>
      </c>
      <c r="L15138" t="s">
        <v>237</v>
      </c>
      <c r="M15138" t="s">
        <v>238</v>
      </c>
    </row>
    <row r="15139" spans="1:13" x14ac:dyDescent="0.35">
      <c r="A15139" t="s">
        <v>61934</v>
      </c>
      <c r="B15139" t="s">
        <v>14</v>
      </c>
      <c r="C15139" t="s">
        <v>61935</v>
      </c>
      <c r="D15139" t="s">
        <v>236</v>
      </c>
      <c r="E15139">
        <v>498932</v>
      </c>
      <c r="F15139">
        <v>12778</v>
      </c>
      <c r="G15139">
        <v>0</v>
      </c>
      <c r="H15139" t="s">
        <v>61936</v>
      </c>
      <c r="I15139">
        <v>20</v>
      </c>
      <c r="J15139" t="s">
        <v>53</v>
      </c>
      <c r="K15139">
        <v>11549</v>
      </c>
      <c r="L15139" t="s">
        <v>237</v>
      </c>
      <c r="M15139" t="s">
        <v>238</v>
      </c>
    </row>
    <row r="15140" spans="1:13" x14ac:dyDescent="0.35">
      <c r="A15140" t="s">
        <v>61937</v>
      </c>
      <c r="B15140" t="s">
        <v>14</v>
      </c>
      <c r="C15140" t="s">
        <v>61938</v>
      </c>
      <c r="D15140" t="s">
        <v>236</v>
      </c>
      <c r="E15140">
        <v>1307258</v>
      </c>
      <c r="F15140">
        <v>29043</v>
      </c>
      <c r="G15140">
        <v>0</v>
      </c>
      <c r="H15140" t="s">
        <v>61939</v>
      </c>
      <c r="I15140">
        <v>20</v>
      </c>
      <c r="J15140" t="s">
        <v>53</v>
      </c>
      <c r="K15140">
        <v>25342</v>
      </c>
      <c r="L15140" t="s">
        <v>237</v>
      </c>
      <c r="M15140" t="s">
        <v>238</v>
      </c>
    </row>
    <row r="15141" spans="1:13" x14ac:dyDescent="0.35">
      <c r="A15141" t="s">
        <v>61940</v>
      </c>
      <c r="B15141" t="s">
        <v>14</v>
      </c>
      <c r="C15141" t="s">
        <v>61941</v>
      </c>
      <c r="D15141" t="s">
        <v>236</v>
      </c>
      <c r="E15141">
        <v>105740</v>
      </c>
      <c r="F15141">
        <v>6064</v>
      </c>
      <c r="G15141">
        <v>0</v>
      </c>
      <c r="H15141" t="s">
        <v>61942</v>
      </c>
      <c r="I15141">
        <v>20</v>
      </c>
      <c r="J15141" t="s">
        <v>53</v>
      </c>
      <c r="K15141">
        <v>4883</v>
      </c>
      <c r="L15141" t="s">
        <v>237</v>
      </c>
      <c r="M15141" t="s">
        <v>238</v>
      </c>
    </row>
    <row r="15142" spans="1:13" x14ac:dyDescent="0.35">
      <c r="A15142" t="s">
        <v>61943</v>
      </c>
      <c r="B15142" t="s">
        <v>14</v>
      </c>
      <c r="C15142" t="s">
        <v>61944</v>
      </c>
      <c r="D15142" t="s">
        <v>236</v>
      </c>
      <c r="E15142">
        <v>787045</v>
      </c>
      <c r="F15142">
        <v>12286</v>
      </c>
      <c r="G15142">
        <v>0</v>
      </c>
      <c r="H15142" t="s">
        <v>61945</v>
      </c>
      <c r="I15142">
        <v>20</v>
      </c>
      <c r="J15142" t="s">
        <v>53</v>
      </c>
      <c r="K15142">
        <v>13526</v>
      </c>
      <c r="L15142" t="s">
        <v>237</v>
      </c>
      <c r="M15142" t="s">
        <v>238</v>
      </c>
    </row>
    <row r="15143" spans="1:13" x14ac:dyDescent="0.35">
      <c r="A15143" t="s">
        <v>61946</v>
      </c>
      <c r="B15143" t="s">
        <v>14</v>
      </c>
      <c r="C15143" t="s">
        <v>61947</v>
      </c>
      <c r="D15143" t="s">
        <v>236</v>
      </c>
      <c r="E15143">
        <v>442419</v>
      </c>
      <c r="F15143">
        <v>11351</v>
      </c>
      <c r="G15143">
        <v>0</v>
      </c>
      <c r="H15143" t="s">
        <v>61948</v>
      </c>
      <c r="I15143">
        <v>20</v>
      </c>
      <c r="J15143" t="s">
        <v>53</v>
      </c>
      <c r="K15143">
        <v>14014</v>
      </c>
      <c r="L15143" t="s">
        <v>237</v>
      </c>
      <c r="M15143" t="s">
        <v>238</v>
      </c>
    </row>
    <row r="15144" spans="1:13" x14ac:dyDescent="0.35">
      <c r="A15144" t="s">
        <v>61949</v>
      </c>
      <c r="B15144" t="s">
        <v>14</v>
      </c>
      <c r="C15144" t="s">
        <v>61950</v>
      </c>
      <c r="D15144" t="s">
        <v>236</v>
      </c>
      <c r="E15144">
        <v>255986</v>
      </c>
      <c r="F15144">
        <v>13864</v>
      </c>
      <c r="G15144">
        <v>0</v>
      </c>
      <c r="H15144" t="s">
        <v>61951</v>
      </c>
      <c r="I15144">
        <v>20</v>
      </c>
      <c r="J15144" t="s">
        <v>53</v>
      </c>
      <c r="K15144">
        <v>22851</v>
      </c>
      <c r="L15144" t="s">
        <v>237</v>
      </c>
      <c r="M15144" t="s">
        <v>238</v>
      </c>
    </row>
    <row r="15145" spans="1:13" x14ac:dyDescent="0.35">
      <c r="A15145" t="s">
        <v>61952</v>
      </c>
      <c r="B15145" t="s">
        <v>14</v>
      </c>
      <c r="C15145" t="s">
        <v>61953</v>
      </c>
      <c r="D15145" t="s">
        <v>236</v>
      </c>
      <c r="E15145">
        <v>357468</v>
      </c>
      <c r="F15145">
        <v>11777</v>
      </c>
      <c r="G15145">
        <v>0</v>
      </c>
      <c r="H15145" t="s">
        <v>61954</v>
      </c>
      <c r="I15145">
        <v>20</v>
      </c>
      <c r="J15145" t="s">
        <v>53</v>
      </c>
      <c r="K15145">
        <v>23704</v>
      </c>
      <c r="L15145" t="s">
        <v>237</v>
      </c>
      <c r="M15145" t="s">
        <v>238</v>
      </c>
    </row>
    <row r="15146" spans="1:13" x14ac:dyDescent="0.35">
      <c r="A15146" t="s">
        <v>61955</v>
      </c>
      <c r="B15146" t="s">
        <v>14</v>
      </c>
      <c r="C15146" t="s">
        <v>61956</v>
      </c>
      <c r="D15146" t="s">
        <v>236</v>
      </c>
      <c r="E15146">
        <v>558037</v>
      </c>
      <c r="F15146">
        <v>12459</v>
      </c>
      <c r="G15146">
        <v>0</v>
      </c>
      <c r="H15146" t="s">
        <v>61957</v>
      </c>
      <c r="I15146">
        <v>20</v>
      </c>
      <c r="J15146" t="s">
        <v>53</v>
      </c>
      <c r="K15146">
        <v>23803</v>
      </c>
      <c r="L15146" t="s">
        <v>237</v>
      </c>
      <c r="M15146" t="s">
        <v>238</v>
      </c>
    </row>
    <row r="15147" spans="1:13" x14ac:dyDescent="0.35">
      <c r="A15147" t="s">
        <v>61958</v>
      </c>
      <c r="B15147" t="s">
        <v>14</v>
      </c>
      <c r="C15147" t="s">
        <v>61959</v>
      </c>
      <c r="D15147" t="s">
        <v>236</v>
      </c>
      <c r="E15147">
        <v>425664</v>
      </c>
      <c r="F15147">
        <v>13001</v>
      </c>
      <c r="G15147">
        <v>0</v>
      </c>
      <c r="H15147" t="s">
        <v>61960</v>
      </c>
      <c r="I15147">
        <v>20</v>
      </c>
      <c r="J15147" t="s">
        <v>53</v>
      </c>
      <c r="K15147">
        <v>33685</v>
      </c>
      <c r="L15147" t="s">
        <v>237</v>
      </c>
      <c r="M15147" t="s">
        <v>238</v>
      </c>
    </row>
    <row r="15148" spans="1:13" x14ac:dyDescent="0.35">
      <c r="A15148" t="e">
        <f>-j7uWMTLeTA</f>
        <v>#NAME?</v>
      </c>
      <c r="B15148" t="s">
        <v>14</v>
      </c>
      <c r="C15148" t="s">
        <v>61961</v>
      </c>
      <c r="D15148" t="s">
        <v>236</v>
      </c>
      <c r="E15148">
        <v>572600</v>
      </c>
      <c r="F15148">
        <v>17434</v>
      </c>
      <c r="G15148">
        <v>0</v>
      </c>
      <c r="H15148" t="s">
        <v>61962</v>
      </c>
      <c r="I15148">
        <v>20</v>
      </c>
      <c r="J15148" t="s">
        <v>53</v>
      </c>
      <c r="K15148">
        <v>18303</v>
      </c>
      <c r="L15148" t="s">
        <v>237</v>
      </c>
      <c r="M15148" t="s">
        <v>238</v>
      </c>
    </row>
    <row r="15149" spans="1:13" x14ac:dyDescent="0.35">
      <c r="A15149" t="s">
        <v>61963</v>
      </c>
      <c r="B15149" t="s">
        <v>14</v>
      </c>
      <c r="C15149" t="s">
        <v>61964</v>
      </c>
      <c r="D15149" t="s">
        <v>236</v>
      </c>
      <c r="E15149">
        <v>974455</v>
      </c>
      <c r="F15149">
        <v>18921</v>
      </c>
      <c r="G15149">
        <v>0</v>
      </c>
      <c r="H15149" t="s">
        <v>61965</v>
      </c>
      <c r="I15149">
        <v>20</v>
      </c>
      <c r="J15149" t="s">
        <v>53</v>
      </c>
      <c r="K15149">
        <v>33161</v>
      </c>
      <c r="L15149" t="s">
        <v>237</v>
      </c>
      <c r="M15149" t="s">
        <v>238</v>
      </c>
    </row>
    <row r="15150" spans="1:13" x14ac:dyDescent="0.35">
      <c r="A15150" t="s">
        <v>61966</v>
      </c>
      <c r="B15150" t="s">
        <v>14</v>
      </c>
      <c r="C15150" t="s">
        <v>61967</v>
      </c>
      <c r="D15150" t="s">
        <v>236</v>
      </c>
      <c r="E15150">
        <v>644720</v>
      </c>
      <c r="F15150">
        <v>24384</v>
      </c>
      <c r="G15150">
        <v>0</v>
      </c>
      <c r="H15150" t="s">
        <v>61968</v>
      </c>
      <c r="I15150">
        <v>20</v>
      </c>
      <c r="J15150" t="s">
        <v>53</v>
      </c>
      <c r="K15150">
        <v>34320</v>
      </c>
      <c r="L15150" t="s">
        <v>237</v>
      </c>
      <c r="M15150" t="s">
        <v>238</v>
      </c>
    </row>
    <row r="15151" spans="1:13" x14ac:dyDescent="0.35">
      <c r="A15151" t="s">
        <v>61969</v>
      </c>
      <c r="B15151" t="s">
        <v>14</v>
      </c>
      <c r="C15151" t="s">
        <v>61970</v>
      </c>
      <c r="D15151" t="s">
        <v>236</v>
      </c>
      <c r="E15151">
        <v>344882</v>
      </c>
      <c r="F15151">
        <v>24746</v>
      </c>
      <c r="G15151">
        <v>0</v>
      </c>
      <c r="H15151" t="s">
        <v>61971</v>
      </c>
      <c r="I15151">
        <v>20</v>
      </c>
      <c r="J15151" t="s">
        <v>53</v>
      </c>
      <c r="K15151">
        <v>46114</v>
      </c>
      <c r="L15151" t="s">
        <v>237</v>
      </c>
      <c r="M15151" t="s">
        <v>238</v>
      </c>
    </row>
    <row r="15152" spans="1:13" x14ac:dyDescent="0.35">
      <c r="A15152" t="s">
        <v>61972</v>
      </c>
      <c r="B15152" t="s">
        <v>14</v>
      </c>
      <c r="C15152" t="s">
        <v>61973</v>
      </c>
      <c r="D15152" t="s">
        <v>236</v>
      </c>
      <c r="E15152">
        <v>474669</v>
      </c>
      <c r="F15152">
        <v>14991</v>
      </c>
      <c r="G15152">
        <v>0</v>
      </c>
      <c r="H15152" t="s">
        <v>61974</v>
      </c>
      <c r="I15152">
        <v>20</v>
      </c>
      <c r="J15152" t="s">
        <v>53</v>
      </c>
      <c r="K15152">
        <v>22789</v>
      </c>
      <c r="L15152" t="s">
        <v>237</v>
      </c>
      <c r="M15152" t="s">
        <v>238</v>
      </c>
    </row>
    <row r="15153" spans="1:13" x14ac:dyDescent="0.35">
      <c r="A15153" t="s">
        <v>61975</v>
      </c>
      <c r="B15153" t="s">
        <v>14</v>
      </c>
      <c r="C15153" t="s">
        <v>61976</v>
      </c>
      <c r="D15153" t="s">
        <v>236</v>
      </c>
      <c r="E15153">
        <v>886127</v>
      </c>
      <c r="F15153">
        <v>18759</v>
      </c>
      <c r="G15153">
        <v>0</v>
      </c>
      <c r="H15153" t="s">
        <v>61977</v>
      </c>
      <c r="I15153">
        <v>20</v>
      </c>
      <c r="J15153" t="s">
        <v>53</v>
      </c>
      <c r="K15153">
        <v>19295</v>
      </c>
      <c r="L15153" t="s">
        <v>237</v>
      </c>
      <c r="M15153" t="s">
        <v>238</v>
      </c>
    </row>
    <row r="15154" spans="1:13" x14ac:dyDescent="0.35">
      <c r="A15154" t="s">
        <v>61978</v>
      </c>
      <c r="B15154" t="s">
        <v>14</v>
      </c>
      <c r="C15154" t="s">
        <v>61979</v>
      </c>
      <c r="D15154" t="s">
        <v>236</v>
      </c>
      <c r="E15154">
        <v>831965</v>
      </c>
      <c r="F15154">
        <v>18018</v>
      </c>
      <c r="G15154">
        <v>0</v>
      </c>
      <c r="H15154" t="s">
        <v>61980</v>
      </c>
      <c r="I15154">
        <v>20</v>
      </c>
      <c r="J15154" t="s">
        <v>53</v>
      </c>
      <c r="K15154">
        <v>29862</v>
      </c>
      <c r="L15154" t="s">
        <v>237</v>
      </c>
      <c r="M15154" t="s">
        <v>61981</v>
      </c>
    </row>
    <row r="15155" spans="1:13" x14ac:dyDescent="0.35">
      <c r="A15155" t="s">
        <v>61982</v>
      </c>
      <c r="B15155" t="s">
        <v>14</v>
      </c>
      <c r="C15155" t="s">
        <v>61983</v>
      </c>
      <c r="D15155" t="s">
        <v>236</v>
      </c>
      <c r="E15155">
        <v>717862</v>
      </c>
      <c r="F15155">
        <v>19869</v>
      </c>
      <c r="G15155">
        <v>0</v>
      </c>
      <c r="H15155" t="s">
        <v>61984</v>
      </c>
      <c r="I15155">
        <v>20</v>
      </c>
      <c r="J15155" t="s">
        <v>53</v>
      </c>
      <c r="K15155">
        <v>17196</v>
      </c>
      <c r="L15155" t="s">
        <v>237</v>
      </c>
      <c r="M15155" t="s">
        <v>61985</v>
      </c>
    </row>
    <row r="15156" spans="1:13" x14ac:dyDescent="0.35">
      <c r="A15156" t="s">
        <v>61986</v>
      </c>
      <c r="B15156" t="s">
        <v>14</v>
      </c>
      <c r="C15156" t="s">
        <v>61987</v>
      </c>
      <c r="D15156" t="s">
        <v>236</v>
      </c>
      <c r="E15156">
        <v>983299</v>
      </c>
      <c r="F15156">
        <v>18289</v>
      </c>
      <c r="G15156">
        <v>0</v>
      </c>
      <c r="H15156" t="s">
        <v>61988</v>
      </c>
      <c r="I15156">
        <v>20</v>
      </c>
      <c r="J15156" t="s">
        <v>53</v>
      </c>
      <c r="K15156">
        <v>38936</v>
      </c>
      <c r="L15156" t="s">
        <v>237</v>
      </c>
      <c r="M15156" t="s">
        <v>238</v>
      </c>
    </row>
    <row r="15157" spans="1:13" x14ac:dyDescent="0.35">
      <c r="A15157" t="s">
        <v>61989</v>
      </c>
      <c r="B15157" t="s">
        <v>14</v>
      </c>
      <c r="C15157" t="s">
        <v>61990</v>
      </c>
      <c r="D15157" t="s">
        <v>236</v>
      </c>
      <c r="E15157">
        <v>349443</v>
      </c>
      <c r="F15157">
        <v>16027</v>
      </c>
      <c r="G15157">
        <v>0</v>
      </c>
      <c r="H15157" t="s">
        <v>61991</v>
      </c>
      <c r="I15157">
        <v>20</v>
      </c>
      <c r="J15157" t="s">
        <v>53</v>
      </c>
      <c r="K15157">
        <v>33585</v>
      </c>
      <c r="L15157" t="s">
        <v>237</v>
      </c>
      <c r="M15157" t="s">
        <v>238</v>
      </c>
    </row>
    <row r="15158" spans="1:13" x14ac:dyDescent="0.35">
      <c r="A15158" t="s">
        <v>61992</v>
      </c>
      <c r="B15158" t="s">
        <v>14</v>
      </c>
      <c r="C15158" t="s">
        <v>61993</v>
      </c>
      <c r="D15158" t="s">
        <v>236</v>
      </c>
      <c r="E15158">
        <v>337888</v>
      </c>
      <c r="F15158">
        <v>21043</v>
      </c>
      <c r="G15158">
        <v>0</v>
      </c>
      <c r="H15158" t="s">
        <v>61994</v>
      </c>
      <c r="I15158">
        <v>20</v>
      </c>
      <c r="J15158" t="s">
        <v>53</v>
      </c>
      <c r="K15158">
        <v>26080</v>
      </c>
      <c r="L15158" t="s">
        <v>237</v>
      </c>
      <c r="M15158" t="s">
        <v>238</v>
      </c>
    </row>
    <row r="15159" spans="1:13" x14ac:dyDescent="0.35">
      <c r="A15159" t="s">
        <v>61995</v>
      </c>
      <c r="B15159" t="s">
        <v>14</v>
      </c>
      <c r="C15159" t="s">
        <v>61996</v>
      </c>
      <c r="D15159" t="s">
        <v>236</v>
      </c>
      <c r="E15159">
        <v>1110592</v>
      </c>
      <c r="F15159">
        <v>24366</v>
      </c>
      <c r="G15159">
        <v>0</v>
      </c>
      <c r="H15159" t="s">
        <v>61997</v>
      </c>
      <c r="I15159">
        <v>20</v>
      </c>
      <c r="J15159" t="s">
        <v>53</v>
      </c>
      <c r="K15159">
        <v>30050</v>
      </c>
      <c r="L15159" t="s">
        <v>237</v>
      </c>
      <c r="M15159" t="s">
        <v>238</v>
      </c>
    </row>
    <row r="15160" spans="1:13" x14ac:dyDescent="0.35">
      <c r="A15160" t="s">
        <v>61998</v>
      </c>
      <c r="B15160" t="s">
        <v>14</v>
      </c>
      <c r="C15160" t="s">
        <v>61999</v>
      </c>
      <c r="D15160" t="s">
        <v>236</v>
      </c>
      <c r="E15160">
        <v>1353723</v>
      </c>
      <c r="F15160">
        <v>29393</v>
      </c>
      <c r="G15160">
        <v>0</v>
      </c>
      <c r="H15160" t="s">
        <v>62000</v>
      </c>
      <c r="I15160">
        <v>20</v>
      </c>
      <c r="J15160" t="s">
        <v>53</v>
      </c>
      <c r="K15160">
        <v>49828</v>
      </c>
      <c r="L15160" t="s">
        <v>237</v>
      </c>
      <c r="M15160" t="s">
        <v>238</v>
      </c>
    </row>
    <row r="15161" spans="1:13" x14ac:dyDescent="0.35">
      <c r="A15161" t="s">
        <v>62001</v>
      </c>
      <c r="B15161" t="s">
        <v>14</v>
      </c>
      <c r="C15161" t="s">
        <v>62002</v>
      </c>
      <c r="D15161" t="s">
        <v>236</v>
      </c>
      <c r="E15161">
        <v>647360</v>
      </c>
      <c r="F15161">
        <v>17416</v>
      </c>
      <c r="G15161">
        <v>0</v>
      </c>
      <c r="H15161" t="s">
        <v>62003</v>
      </c>
      <c r="I15161">
        <v>20</v>
      </c>
      <c r="J15161" t="s">
        <v>53</v>
      </c>
      <c r="K15161">
        <v>37891</v>
      </c>
      <c r="L15161" t="s">
        <v>237</v>
      </c>
      <c r="M15161" t="s">
        <v>238</v>
      </c>
    </row>
    <row r="15162" spans="1:13" x14ac:dyDescent="0.35">
      <c r="A15162" t="s">
        <v>62004</v>
      </c>
      <c r="B15162" t="s">
        <v>14</v>
      </c>
      <c r="C15162" t="s">
        <v>62005</v>
      </c>
      <c r="D15162" t="s">
        <v>236</v>
      </c>
      <c r="E15162">
        <v>769818</v>
      </c>
      <c r="F15162">
        <v>33718</v>
      </c>
      <c r="G15162">
        <v>0</v>
      </c>
      <c r="H15162" t="s">
        <v>62006</v>
      </c>
      <c r="I15162">
        <v>20</v>
      </c>
      <c r="J15162" t="s">
        <v>53</v>
      </c>
      <c r="K15162">
        <v>10568</v>
      </c>
      <c r="L15162" t="s">
        <v>237</v>
      </c>
      <c r="M15162" t="s">
        <v>238</v>
      </c>
    </row>
    <row r="15163" spans="1:13" x14ac:dyDescent="0.35">
      <c r="A15163" t="s">
        <v>62007</v>
      </c>
      <c r="B15163" t="s">
        <v>14</v>
      </c>
      <c r="C15163" t="s">
        <v>62008</v>
      </c>
      <c r="D15163" t="s">
        <v>236</v>
      </c>
      <c r="E15163">
        <v>709607</v>
      </c>
      <c r="F15163">
        <v>26305</v>
      </c>
      <c r="G15163">
        <v>0</v>
      </c>
      <c r="H15163" t="s">
        <v>62009</v>
      </c>
      <c r="I15163">
        <v>20</v>
      </c>
      <c r="J15163" t="s">
        <v>53</v>
      </c>
      <c r="K15163">
        <v>42254</v>
      </c>
      <c r="L15163" t="s">
        <v>237</v>
      </c>
      <c r="M15163" t="s">
        <v>60534</v>
      </c>
    </row>
    <row r="15164" spans="1:13" x14ac:dyDescent="0.35">
      <c r="A15164" t="s">
        <v>62010</v>
      </c>
      <c r="B15164" t="s">
        <v>14</v>
      </c>
      <c r="C15164" t="s">
        <v>62011</v>
      </c>
      <c r="D15164" t="s">
        <v>236</v>
      </c>
      <c r="E15164">
        <v>484340</v>
      </c>
      <c r="F15164">
        <v>19292</v>
      </c>
      <c r="G15164">
        <v>0</v>
      </c>
      <c r="H15164" t="s">
        <v>62012</v>
      </c>
      <c r="I15164">
        <v>20</v>
      </c>
      <c r="J15164" t="s">
        <v>53</v>
      </c>
      <c r="K15164">
        <v>39073</v>
      </c>
      <c r="L15164" t="s">
        <v>237</v>
      </c>
      <c r="M15164" t="s">
        <v>60534</v>
      </c>
    </row>
    <row r="15165" spans="1:13" x14ac:dyDescent="0.35">
      <c r="A15165" t="s">
        <v>62013</v>
      </c>
      <c r="B15165" t="s">
        <v>14</v>
      </c>
      <c r="C15165" t="s">
        <v>62014</v>
      </c>
      <c r="D15165" t="s">
        <v>236</v>
      </c>
      <c r="E15165">
        <v>405005</v>
      </c>
      <c r="F15165">
        <v>12155</v>
      </c>
      <c r="G15165">
        <v>0</v>
      </c>
      <c r="H15165" t="s">
        <v>62015</v>
      </c>
      <c r="I15165">
        <v>20</v>
      </c>
      <c r="J15165" t="s">
        <v>53</v>
      </c>
      <c r="K15165">
        <v>22162</v>
      </c>
      <c r="L15165" t="s">
        <v>237</v>
      </c>
      <c r="M15165" t="s">
        <v>60534</v>
      </c>
    </row>
    <row r="15166" spans="1:13" x14ac:dyDescent="0.35">
      <c r="A15166" t="s">
        <v>62016</v>
      </c>
      <c r="B15166" t="s">
        <v>14</v>
      </c>
      <c r="C15166" t="s">
        <v>62017</v>
      </c>
      <c r="D15166" t="s">
        <v>236</v>
      </c>
      <c r="E15166">
        <v>1187670</v>
      </c>
      <c r="F15166">
        <v>26070</v>
      </c>
      <c r="G15166">
        <v>0</v>
      </c>
      <c r="H15166" t="s">
        <v>62018</v>
      </c>
      <c r="I15166">
        <v>20</v>
      </c>
      <c r="J15166" t="s">
        <v>53</v>
      </c>
      <c r="K15166">
        <v>42854</v>
      </c>
      <c r="L15166" t="s">
        <v>237</v>
      </c>
      <c r="M15166" t="s">
        <v>60534</v>
      </c>
    </row>
    <row r="15167" spans="1:13" x14ac:dyDescent="0.35">
      <c r="A15167" t="s">
        <v>62019</v>
      </c>
      <c r="B15167" t="s">
        <v>14</v>
      </c>
      <c r="C15167" t="s">
        <v>62020</v>
      </c>
      <c r="D15167" t="s">
        <v>236</v>
      </c>
      <c r="E15167">
        <v>394892</v>
      </c>
      <c r="F15167">
        <v>17258</v>
      </c>
      <c r="G15167">
        <v>0</v>
      </c>
      <c r="H15167" t="s">
        <v>62021</v>
      </c>
      <c r="I15167">
        <v>20</v>
      </c>
      <c r="J15167" t="s">
        <v>53</v>
      </c>
      <c r="K15167">
        <v>41304</v>
      </c>
      <c r="L15167" t="s">
        <v>237</v>
      </c>
      <c r="M15167" t="s">
        <v>62022</v>
      </c>
    </row>
    <row r="15168" spans="1:13" x14ac:dyDescent="0.35">
      <c r="A15168" t="s">
        <v>62023</v>
      </c>
      <c r="B15168" t="s">
        <v>14</v>
      </c>
      <c r="C15168" t="s">
        <v>62024</v>
      </c>
      <c r="D15168" t="s">
        <v>236</v>
      </c>
      <c r="E15168">
        <v>726980</v>
      </c>
      <c r="F15168">
        <v>21139</v>
      </c>
      <c r="G15168">
        <v>0</v>
      </c>
      <c r="H15168" t="s">
        <v>62025</v>
      </c>
      <c r="I15168">
        <v>20</v>
      </c>
      <c r="J15168" t="s">
        <v>53</v>
      </c>
      <c r="K15168">
        <v>20579</v>
      </c>
      <c r="L15168" t="s">
        <v>237</v>
      </c>
      <c r="M15168" t="s">
        <v>60534</v>
      </c>
    </row>
    <row r="15169" spans="1:13" x14ac:dyDescent="0.35">
      <c r="A15169" t="s">
        <v>62026</v>
      </c>
      <c r="B15169" t="s">
        <v>14</v>
      </c>
      <c r="C15169" t="s">
        <v>62027</v>
      </c>
      <c r="D15169" t="s">
        <v>236</v>
      </c>
      <c r="E15169">
        <v>1061148</v>
      </c>
      <c r="F15169">
        <v>23441</v>
      </c>
      <c r="G15169">
        <v>0</v>
      </c>
      <c r="H15169" t="s">
        <v>62028</v>
      </c>
      <c r="I15169">
        <v>20</v>
      </c>
      <c r="J15169" t="s">
        <v>53</v>
      </c>
      <c r="K15169">
        <v>15842</v>
      </c>
      <c r="L15169" t="s">
        <v>237</v>
      </c>
      <c r="M15169" t="s">
        <v>60534</v>
      </c>
    </row>
    <row r="15170" spans="1:13" x14ac:dyDescent="0.35">
      <c r="A15170" t="s">
        <v>62029</v>
      </c>
      <c r="B15170" t="s">
        <v>14</v>
      </c>
      <c r="C15170" t="s">
        <v>62030</v>
      </c>
      <c r="D15170" t="s">
        <v>236</v>
      </c>
      <c r="E15170">
        <v>1105918</v>
      </c>
      <c r="F15170">
        <v>22093</v>
      </c>
      <c r="G15170">
        <v>0</v>
      </c>
      <c r="H15170" t="s">
        <v>62031</v>
      </c>
      <c r="I15170">
        <v>20</v>
      </c>
      <c r="J15170" t="s">
        <v>53</v>
      </c>
      <c r="K15170">
        <v>25155</v>
      </c>
      <c r="L15170" t="s">
        <v>237</v>
      </c>
      <c r="M15170" t="s">
        <v>60534</v>
      </c>
    </row>
    <row r="15171" spans="1:13" x14ac:dyDescent="0.35">
      <c r="A15171" t="s">
        <v>62032</v>
      </c>
      <c r="B15171" t="s">
        <v>14</v>
      </c>
      <c r="C15171" t="s">
        <v>62033</v>
      </c>
      <c r="D15171" t="s">
        <v>236</v>
      </c>
      <c r="E15171">
        <v>680994</v>
      </c>
      <c r="F15171">
        <v>21752</v>
      </c>
      <c r="G15171">
        <v>0</v>
      </c>
      <c r="H15171" t="s">
        <v>62034</v>
      </c>
      <c r="I15171">
        <v>20</v>
      </c>
      <c r="J15171" t="s">
        <v>53</v>
      </c>
      <c r="K15171">
        <v>23558</v>
      </c>
      <c r="L15171" t="s">
        <v>237</v>
      </c>
      <c r="M15171" t="s">
        <v>60534</v>
      </c>
    </row>
    <row r="15172" spans="1:13" x14ac:dyDescent="0.35">
      <c r="A15172" t="s">
        <v>62035</v>
      </c>
      <c r="B15172" t="s">
        <v>14</v>
      </c>
      <c r="C15172" t="s">
        <v>62036</v>
      </c>
      <c r="D15172" t="s">
        <v>236</v>
      </c>
      <c r="E15172">
        <v>2036541</v>
      </c>
      <c r="F15172">
        <v>33289</v>
      </c>
      <c r="G15172">
        <v>0</v>
      </c>
      <c r="H15172" t="s">
        <v>62037</v>
      </c>
      <c r="I15172">
        <v>20</v>
      </c>
      <c r="J15172" t="s">
        <v>53</v>
      </c>
      <c r="K15172">
        <v>16481</v>
      </c>
      <c r="L15172" t="s">
        <v>237</v>
      </c>
      <c r="M15172" t="s">
        <v>60534</v>
      </c>
    </row>
    <row r="15173" spans="1:13" x14ac:dyDescent="0.35">
      <c r="A15173" t="s">
        <v>62038</v>
      </c>
      <c r="B15173" t="s">
        <v>14</v>
      </c>
      <c r="C15173" t="s">
        <v>62039</v>
      </c>
      <c r="D15173" t="s">
        <v>241</v>
      </c>
      <c r="E15173">
        <v>1814</v>
      </c>
      <c r="F15173">
        <v>207</v>
      </c>
      <c r="G15173">
        <v>0</v>
      </c>
      <c r="H15173" t="s">
        <v>62040</v>
      </c>
      <c r="I15173">
        <v>10</v>
      </c>
      <c r="J15173" t="s">
        <v>53</v>
      </c>
      <c r="K15173">
        <v>7</v>
      </c>
      <c r="L15173" t="s">
        <v>244</v>
      </c>
    </row>
    <row r="15174" spans="1:13" x14ac:dyDescent="0.35">
      <c r="A15174" t="s">
        <v>62041</v>
      </c>
      <c r="B15174" t="s">
        <v>14</v>
      </c>
      <c r="C15174" t="s">
        <v>62042</v>
      </c>
      <c r="D15174" t="s">
        <v>241</v>
      </c>
      <c r="E15174">
        <v>14619</v>
      </c>
      <c r="F15174">
        <v>1258</v>
      </c>
      <c r="G15174">
        <v>0</v>
      </c>
      <c r="H15174" t="s">
        <v>62043</v>
      </c>
      <c r="I15174">
        <v>10</v>
      </c>
      <c r="J15174" t="s">
        <v>241</v>
      </c>
      <c r="K15174">
        <v>36</v>
      </c>
      <c r="L15174" t="s">
        <v>244</v>
      </c>
    </row>
    <row r="15175" spans="1:13" x14ac:dyDescent="0.35">
      <c r="A15175" t="s">
        <v>62044</v>
      </c>
      <c r="B15175" t="s">
        <v>14</v>
      </c>
      <c r="C15175" t="s">
        <v>62045</v>
      </c>
      <c r="D15175" t="s">
        <v>241</v>
      </c>
      <c r="E15175">
        <v>50106</v>
      </c>
      <c r="F15175">
        <v>4712</v>
      </c>
      <c r="G15175">
        <v>0</v>
      </c>
      <c r="H15175" t="s">
        <v>62046</v>
      </c>
      <c r="I15175">
        <v>10</v>
      </c>
      <c r="J15175" t="s">
        <v>53</v>
      </c>
      <c r="K15175">
        <v>267</v>
      </c>
      <c r="L15175" t="s">
        <v>244</v>
      </c>
    </row>
    <row r="15176" spans="1:13" x14ac:dyDescent="0.35">
      <c r="A15176" t="s">
        <v>62047</v>
      </c>
      <c r="B15176" t="s">
        <v>14</v>
      </c>
      <c r="C15176" t="s">
        <v>62048</v>
      </c>
      <c r="D15176" t="s">
        <v>241</v>
      </c>
      <c r="E15176">
        <v>41872</v>
      </c>
      <c r="F15176">
        <v>3463</v>
      </c>
      <c r="G15176">
        <v>0</v>
      </c>
      <c r="H15176" t="s">
        <v>62049</v>
      </c>
      <c r="I15176">
        <v>10</v>
      </c>
      <c r="J15176" t="s">
        <v>53</v>
      </c>
      <c r="K15176">
        <v>230</v>
      </c>
      <c r="L15176" t="s">
        <v>244</v>
      </c>
      <c r="M15176" t="s">
        <v>62050</v>
      </c>
    </row>
    <row r="15177" spans="1:13" x14ac:dyDescent="0.35">
      <c r="A15177" t="s">
        <v>62051</v>
      </c>
      <c r="B15177" t="s">
        <v>14</v>
      </c>
      <c r="C15177" t="s">
        <v>62052</v>
      </c>
      <c r="D15177" t="s">
        <v>241</v>
      </c>
      <c r="E15177">
        <v>85823</v>
      </c>
      <c r="F15177">
        <v>6454</v>
      </c>
      <c r="G15177">
        <v>0</v>
      </c>
      <c r="H15177" t="s">
        <v>62053</v>
      </c>
      <c r="I15177">
        <v>10</v>
      </c>
      <c r="J15177" t="s">
        <v>53</v>
      </c>
      <c r="K15177">
        <v>290</v>
      </c>
      <c r="L15177" t="s">
        <v>244</v>
      </c>
    </row>
    <row r="15178" spans="1:13" x14ac:dyDescent="0.35">
      <c r="A15178" t="s">
        <v>62054</v>
      </c>
      <c r="B15178" t="s">
        <v>14</v>
      </c>
      <c r="C15178" t="s">
        <v>62055</v>
      </c>
      <c r="D15178" t="s">
        <v>241</v>
      </c>
      <c r="E15178">
        <v>107118</v>
      </c>
      <c r="F15178">
        <v>6949</v>
      </c>
      <c r="G15178">
        <v>0</v>
      </c>
      <c r="H15178" t="s">
        <v>62056</v>
      </c>
      <c r="I15178">
        <v>10</v>
      </c>
      <c r="J15178" t="s">
        <v>53</v>
      </c>
      <c r="K15178">
        <v>248</v>
      </c>
      <c r="L15178" t="s">
        <v>244</v>
      </c>
    </row>
    <row r="15179" spans="1:13" x14ac:dyDescent="0.35">
      <c r="A15179" t="s">
        <v>62057</v>
      </c>
      <c r="B15179" t="s">
        <v>14</v>
      </c>
      <c r="C15179" t="s">
        <v>62058</v>
      </c>
      <c r="D15179" t="s">
        <v>241</v>
      </c>
      <c r="E15179">
        <v>80924</v>
      </c>
      <c r="F15179">
        <v>5508</v>
      </c>
      <c r="G15179">
        <v>0</v>
      </c>
      <c r="H15179" t="s">
        <v>62059</v>
      </c>
      <c r="I15179">
        <v>10</v>
      </c>
      <c r="J15179" t="s">
        <v>53</v>
      </c>
      <c r="K15179">
        <v>302</v>
      </c>
      <c r="L15179" t="s">
        <v>244</v>
      </c>
    </row>
    <row r="15180" spans="1:13" x14ac:dyDescent="0.35">
      <c r="A15180" t="s">
        <v>62060</v>
      </c>
      <c r="B15180" t="s">
        <v>14</v>
      </c>
      <c r="C15180" t="s">
        <v>62061</v>
      </c>
      <c r="D15180" t="s">
        <v>241</v>
      </c>
      <c r="E15180">
        <v>146467</v>
      </c>
      <c r="F15180">
        <v>6343</v>
      </c>
      <c r="G15180">
        <v>0</v>
      </c>
      <c r="H15180" t="s">
        <v>62062</v>
      </c>
      <c r="I15180">
        <v>10</v>
      </c>
      <c r="J15180" t="s">
        <v>53</v>
      </c>
      <c r="K15180">
        <v>412</v>
      </c>
      <c r="L15180" t="s">
        <v>244</v>
      </c>
    </row>
    <row r="15181" spans="1:13" x14ac:dyDescent="0.35">
      <c r="A15181" t="s">
        <v>62063</v>
      </c>
      <c r="B15181" t="s">
        <v>14</v>
      </c>
      <c r="C15181" t="s">
        <v>62064</v>
      </c>
      <c r="D15181" t="s">
        <v>241</v>
      </c>
      <c r="E15181">
        <v>86248</v>
      </c>
      <c r="F15181">
        <v>5190</v>
      </c>
      <c r="G15181">
        <v>0</v>
      </c>
      <c r="H15181" t="s">
        <v>62065</v>
      </c>
      <c r="I15181">
        <v>10</v>
      </c>
      <c r="J15181" t="s">
        <v>53</v>
      </c>
      <c r="K15181">
        <v>412</v>
      </c>
      <c r="L15181" t="s">
        <v>244</v>
      </c>
    </row>
    <row r="15182" spans="1:13" x14ac:dyDescent="0.35">
      <c r="A15182" t="s">
        <v>62066</v>
      </c>
      <c r="B15182" t="s">
        <v>14</v>
      </c>
      <c r="C15182" t="s">
        <v>62067</v>
      </c>
      <c r="D15182" t="s">
        <v>241</v>
      </c>
      <c r="E15182">
        <v>47124</v>
      </c>
      <c r="F15182">
        <v>3868</v>
      </c>
      <c r="G15182">
        <v>0</v>
      </c>
      <c r="H15182" t="s">
        <v>62068</v>
      </c>
      <c r="I15182">
        <v>10</v>
      </c>
      <c r="J15182" t="s">
        <v>53</v>
      </c>
      <c r="K15182">
        <v>74</v>
      </c>
      <c r="L15182" t="s">
        <v>244</v>
      </c>
    </row>
    <row r="15183" spans="1:13" x14ac:dyDescent="0.35">
      <c r="A15183" t="s">
        <v>62069</v>
      </c>
      <c r="B15183" t="s">
        <v>14</v>
      </c>
      <c r="C15183" t="s">
        <v>62070</v>
      </c>
      <c r="D15183" t="s">
        <v>241</v>
      </c>
      <c r="E15183">
        <v>42403</v>
      </c>
      <c r="F15183">
        <v>2385</v>
      </c>
      <c r="G15183">
        <v>0</v>
      </c>
      <c r="H15183" t="s">
        <v>62071</v>
      </c>
      <c r="I15183">
        <v>10</v>
      </c>
      <c r="J15183" t="s">
        <v>53</v>
      </c>
      <c r="K15183">
        <v>32</v>
      </c>
      <c r="L15183" t="s">
        <v>244</v>
      </c>
    </row>
    <row r="15184" spans="1:13" x14ac:dyDescent="0.35">
      <c r="A15184" t="s">
        <v>62072</v>
      </c>
      <c r="B15184" t="s">
        <v>14</v>
      </c>
      <c r="C15184" t="s">
        <v>62073</v>
      </c>
      <c r="D15184" t="s">
        <v>241</v>
      </c>
      <c r="E15184">
        <v>23368</v>
      </c>
      <c r="F15184">
        <v>1098</v>
      </c>
      <c r="G15184">
        <v>0</v>
      </c>
      <c r="H15184" t="s">
        <v>62074</v>
      </c>
      <c r="I15184">
        <v>10</v>
      </c>
      <c r="J15184" t="s">
        <v>53</v>
      </c>
      <c r="K15184">
        <v>60</v>
      </c>
      <c r="L15184" t="s">
        <v>244</v>
      </c>
    </row>
    <row r="15185" spans="1:13" x14ac:dyDescent="0.35">
      <c r="A15185" t="s">
        <v>62075</v>
      </c>
      <c r="B15185" t="s">
        <v>14</v>
      </c>
      <c r="C15185" t="s">
        <v>62076</v>
      </c>
      <c r="D15185" t="s">
        <v>241</v>
      </c>
      <c r="E15185">
        <v>33899</v>
      </c>
      <c r="F15185">
        <v>1547</v>
      </c>
      <c r="G15185">
        <v>0</v>
      </c>
      <c r="H15185" t="s">
        <v>62077</v>
      </c>
      <c r="I15185">
        <v>10</v>
      </c>
      <c r="J15185" t="s">
        <v>53</v>
      </c>
      <c r="K15185">
        <v>50</v>
      </c>
      <c r="L15185" t="s">
        <v>244</v>
      </c>
    </row>
    <row r="15186" spans="1:13" x14ac:dyDescent="0.35">
      <c r="A15186" t="s">
        <v>62078</v>
      </c>
      <c r="B15186" t="s">
        <v>14</v>
      </c>
      <c r="C15186" t="s">
        <v>62079</v>
      </c>
      <c r="D15186" t="s">
        <v>241</v>
      </c>
      <c r="E15186">
        <v>23237</v>
      </c>
      <c r="F15186">
        <v>1901</v>
      </c>
      <c r="G15186">
        <v>0</v>
      </c>
      <c r="H15186" t="s">
        <v>62080</v>
      </c>
      <c r="I15186">
        <v>10</v>
      </c>
      <c r="J15186" t="s">
        <v>62081</v>
      </c>
      <c r="K15186">
        <v>18</v>
      </c>
      <c r="L15186" t="s">
        <v>244</v>
      </c>
    </row>
    <row r="15187" spans="1:13" x14ac:dyDescent="0.35">
      <c r="A15187" t="s">
        <v>62082</v>
      </c>
      <c r="B15187" t="s">
        <v>14</v>
      </c>
      <c r="C15187" t="s">
        <v>62083</v>
      </c>
      <c r="D15187" t="s">
        <v>241</v>
      </c>
      <c r="E15187">
        <v>468122</v>
      </c>
      <c r="F15187">
        <v>8304</v>
      </c>
      <c r="G15187">
        <v>0</v>
      </c>
      <c r="H15187" t="s">
        <v>62084</v>
      </c>
      <c r="I15187">
        <v>10</v>
      </c>
      <c r="J15187" t="s">
        <v>62085</v>
      </c>
      <c r="K15187">
        <v>292</v>
      </c>
      <c r="L15187" t="s">
        <v>244</v>
      </c>
      <c r="M15187" t="s">
        <v>62086</v>
      </c>
    </row>
    <row r="15188" spans="1:13" x14ac:dyDescent="0.35">
      <c r="A15188" t="s">
        <v>62087</v>
      </c>
      <c r="B15188" t="s">
        <v>14</v>
      </c>
      <c r="C15188" t="s">
        <v>62088</v>
      </c>
      <c r="D15188" t="s">
        <v>241</v>
      </c>
      <c r="E15188">
        <v>40091</v>
      </c>
      <c r="F15188">
        <v>2653</v>
      </c>
      <c r="G15188">
        <v>0</v>
      </c>
      <c r="H15188" t="s">
        <v>62089</v>
      </c>
      <c r="I15188">
        <v>10</v>
      </c>
      <c r="J15188" t="s">
        <v>62090</v>
      </c>
      <c r="K15188">
        <v>45</v>
      </c>
      <c r="L15188" t="s">
        <v>244</v>
      </c>
    </row>
    <row r="15189" spans="1:13" x14ac:dyDescent="0.35">
      <c r="A15189" t="s">
        <v>62091</v>
      </c>
      <c r="B15189" t="s">
        <v>14</v>
      </c>
      <c r="C15189" t="s">
        <v>62092</v>
      </c>
      <c r="D15189" t="s">
        <v>241</v>
      </c>
      <c r="E15189">
        <v>866768</v>
      </c>
      <c r="F15189">
        <v>14847</v>
      </c>
      <c r="G15189">
        <v>0</v>
      </c>
      <c r="H15189" t="s">
        <v>62093</v>
      </c>
      <c r="I15189">
        <v>10</v>
      </c>
      <c r="J15189" t="s">
        <v>62085</v>
      </c>
      <c r="K15189">
        <v>436</v>
      </c>
      <c r="L15189" t="s">
        <v>244</v>
      </c>
      <c r="M15189" t="s">
        <v>62094</v>
      </c>
    </row>
    <row r="15190" spans="1:13" x14ac:dyDescent="0.35">
      <c r="A15190" t="s">
        <v>62095</v>
      </c>
      <c r="B15190" t="s">
        <v>14</v>
      </c>
      <c r="C15190" t="s">
        <v>62096</v>
      </c>
      <c r="D15190" t="s">
        <v>241</v>
      </c>
      <c r="E15190">
        <v>33404</v>
      </c>
      <c r="F15190">
        <v>2603</v>
      </c>
      <c r="G15190">
        <v>0</v>
      </c>
      <c r="H15190" t="s">
        <v>62097</v>
      </c>
      <c r="I15190">
        <v>10</v>
      </c>
      <c r="J15190" t="s">
        <v>241</v>
      </c>
      <c r="K15190">
        <v>47</v>
      </c>
      <c r="L15190" t="s">
        <v>244</v>
      </c>
    </row>
    <row r="15191" spans="1:13" x14ac:dyDescent="0.35">
      <c r="A15191" t="s">
        <v>62098</v>
      </c>
      <c r="B15191" t="s">
        <v>14</v>
      </c>
      <c r="C15191" t="s">
        <v>62099</v>
      </c>
      <c r="D15191" t="s">
        <v>241</v>
      </c>
      <c r="E15191">
        <v>148284</v>
      </c>
      <c r="F15191">
        <v>7029</v>
      </c>
      <c r="G15191">
        <v>0</v>
      </c>
      <c r="H15191" t="s">
        <v>62100</v>
      </c>
      <c r="I15191">
        <v>10</v>
      </c>
      <c r="J15191" t="s">
        <v>62101</v>
      </c>
      <c r="K15191">
        <v>239</v>
      </c>
      <c r="L15191" t="s">
        <v>244</v>
      </c>
      <c r="M15191" t="s">
        <v>62102</v>
      </c>
    </row>
    <row r="15192" spans="1:13" x14ac:dyDescent="0.35">
      <c r="A15192" t="s">
        <v>62103</v>
      </c>
      <c r="B15192" t="s">
        <v>14</v>
      </c>
      <c r="C15192" t="s">
        <v>62104</v>
      </c>
      <c r="D15192" t="s">
        <v>241</v>
      </c>
      <c r="E15192">
        <v>154053</v>
      </c>
      <c r="F15192">
        <v>2913</v>
      </c>
      <c r="G15192">
        <v>0</v>
      </c>
      <c r="H15192" t="s">
        <v>62105</v>
      </c>
      <c r="I15192">
        <v>10</v>
      </c>
      <c r="J15192" t="s">
        <v>62106</v>
      </c>
      <c r="K15192">
        <v>104</v>
      </c>
      <c r="L15192" t="s">
        <v>244</v>
      </c>
      <c r="M15192" t="s">
        <v>62107</v>
      </c>
    </row>
    <row r="15193" spans="1:13" x14ac:dyDescent="0.35">
      <c r="A15193" t="s">
        <v>62108</v>
      </c>
      <c r="B15193" t="s">
        <v>14</v>
      </c>
      <c r="C15193" t="s">
        <v>62109</v>
      </c>
      <c r="D15193" t="s">
        <v>241</v>
      </c>
      <c r="E15193">
        <v>98802</v>
      </c>
      <c r="F15193">
        <v>2095</v>
      </c>
      <c r="G15193">
        <v>0</v>
      </c>
      <c r="H15193" t="s">
        <v>62110</v>
      </c>
      <c r="I15193">
        <v>10</v>
      </c>
      <c r="J15193" t="s">
        <v>62111</v>
      </c>
      <c r="K15193">
        <v>119</v>
      </c>
      <c r="L15193" t="s">
        <v>244</v>
      </c>
      <c r="M15193" t="s">
        <v>62112</v>
      </c>
    </row>
    <row r="15194" spans="1:13" x14ac:dyDescent="0.35">
      <c r="A15194" t="s">
        <v>62113</v>
      </c>
      <c r="B15194" t="s">
        <v>14</v>
      </c>
      <c r="C15194" t="s">
        <v>62114</v>
      </c>
      <c r="D15194" t="s">
        <v>241</v>
      </c>
      <c r="E15194">
        <v>144730</v>
      </c>
      <c r="F15194">
        <v>2469</v>
      </c>
      <c r="G15194">
        <v>0</v>
      </c>
      <c r="H15194" t="s">
        <v>62115</v>
      </c>
      <c r="I15194">
        <v>10</v>
      </c>
      <c r="J15194" t="s">
        <v>62116</v>
      </c>
      <c r="K15194">
        <v>96</v>
      </c>
      <c r="L15194" t="s">
        <v>244</v>
      </c>
      <c r="M15194" t="s">
        <v>62117</v>
      </c>
    </row>
    <row r="15195" spans="1:13" x14ac:dyDescent="0.35">
      <c r="A15195" t="s">
        <v>62118</v>
      </c>
      <c r="B15195" t="s">
        <v>14</v>
      </c>
      <c r="C15195" t="s">
        <v>62119</v>
      </c>
      <c r="D15195" t="s">
        <v>241</v>
      </c>
      <c r="E15195">
        <v>64612</v>
      </c>
      <c r="F15195">
        <v>1506</v>
      </c>
      <c r="G15195">
        <v>0</v>
      </c>
      <c r="H15195" t="s">
        <v>62120</v>
      </c>
      <c r="I15195">
        <v>10</v>
      </c>
      <c r="J15195" t="s">
        <v>62121</v>
      </c>
      <c r="K15195">
        <v>75</v>
      </c>
      <c r="L15195" t="s">
        <v>244</v>
      </c>
      <c r="M15195" t="s">
        <v>62122</v>
      </c>
    </row>
    <row r="15196" spans="1:13" x14ac:dyDescent="0.35">
      <c r="A15196" t="s">
        <v>62123</v>
      </c>
      <c r="B15196" t="s">
        <v>14</v>
      </c>
      <c r="C15196" t="s">
        <v>62124</v>
      </c>
      <c r="D15196" t="s">
        <v>241</v>
      </c>
      <c r="E15196">
        <v>58695</v>
      </c>
      <c r="F15196">
        <v>1684</v>
      </c>
      <c r="G15196">
        <v>0</v>
      </c>
      <c r="H15196" t="s">
        <v>62125</v>
      </c>
      <c r="I15196">
        <v>10</v>
      </c>
      <c r="J15196" t="s">
        <v>62126</v>
      </c>
      <c r="K15196">
        <v>52</v>
      </c>
      <c r="L15196" t="s">
        <v>244</v>
      </c>
      <c r="M15196" t="s">
        <v>62127</v>
      </c>
    </row>
    <row r="15197" spans="1:13" x14ac:dyDescent="0.35">
      <c r="A15197" t="s">
        <v>62128</v>
      </c>
      <c r="B15197" t="s">
        <v>14</v>
      </c>
      <c r="C15197" t="s">
        <v>62129</v>
      </c>
      <c r="D15197" t="s">
        <v>241</v>
      </c>
      <c r="E15197">
        <v>52966</v>
      </c>
      <c r="F15197">
        <v>4698</v>
      </c>
      <c r="G15197">
        <v>0</v>
      </c>
      <c r="H15197" t="s">
        <v>62130</v>
      </c>
      <c r="I15197">
        <v>10</v>
      </c>
      <c r="J15197" t="s">
        <v>62131</v>
      </c>
      <c r="K15197">
        <v>74</v>
      </c>
      <c r="L15197" t="s">
        <v>244</v>
      </c>
    </row>
    <row r="15198" spans="1:13" x14ac:dyDescent="0.35">
      <c r="A15198" t="s">
        <v>62132</v>
      </c>
      <c r="B15198" t="s">
        <v>14</v>
      </c>
      <c r="C15198" t="s">
        <v>62133</v>
      </c>
      <c r="D15198" t="s">
        <v>241</v>
      </c>
      <c r="E15198">
        <v>67562</v>
      </c>
      <c r="F15198">
        <v>2180</v>
      </c>
      <c r="G15198">
        <v>0</v>
      </c>
      <c r="H15198" t="s">
        <v>62134</v>
      </c>
      <c r="I15198">
        <v>10</v>
      </c>
      <c r="J15198" t="s">
        <v>62135</v>
      </c>
      <c r="K15198">
        <v>82</v>
      </c>
      <c r="L15198" t="s">
        <v>244</v>
      </c>
      <c r="M15198" t="s">
        <v>62136</v>
      </c>
    </row>
    <row r="15199" spans="1:13" x14ac:dyDescent="0.35">
      <c r="A15199" t="s">
        <v>62137</v>
      </c>
      <c r="B15199" t="s">
        <v>14</v>
      </c>
      <c r="C15199" t="s">
        <v>62138</v>
      </c>
      <c r="D15199" t="s">
        <v>241</v>
      </c>
      <c r="E15199">
        <v>98087</v>
      </c>
      <c r="F15199">
        <v>2527</v>
      </c>
      <c r="G15199">
        <v>0</v>
      </c>
      <c r="H15199" t="s">
        <v>62139</v>
      </c>
      <c r="I15199">
        <v>10</v>
      </c>
      <c r="J15199" t="s">
        <v>62140</v>
      </c>
      <c r="K15199">
        <v>83</v>
      </c>
      <c r="L15199" t="s">
        <v>244</v>
      </c>
      <c r="M15199" t="s">
        <v>62141</v>
      </c>
    </row>
    <row r="15200" spans="1:13" x14ac:dyDescent="0.35">
      <c r="A15200" t="s">
        <v>62142</v>
      </c>
      <c r="B15200" t="s">
        <v>14</v>
      </c>
      <c r="C15200" t="s">
        <v>62143</v>
      </c>
      <c r="D15200" t="s">
        <v>241</v>
      </c>
      <c r="E15200">
        <v>18795</v>
      </c>
      <c r="F15200">
        <v>2018</v>
      </c>
      <c r="G15200">
        <v>0</v>
      </c>
      <c r="H15200" t="s">
        <v>62144</v>
      </c>
      <c r="I15200">
        <v>10</v>
      </c>
      <c r="J15200" t="s">
        <v>62145</v>
      </c>
      <c r="K15200">
        <v>24</v>
      </c>
      <c r="L15200" t="s">
        <v>244</v>
      </c>
    </row>
    <row r="15201" spans="1:13" x14ac:dyDescent="0.35">
      <c r="A15201" t="s">
        <v>62146</v>
      </c>
      <c r="B15201" t="s">
        <v>14</v>
      </c>
      <c r="C15201" t="s">
        <v>62147</v>
      </c>
      <c r="D15201" t="s">
        <v>241</v>
      </c>
      <c r="E15201">
        <v>91321</v>
      </c>
      <c r="F15201">
        <v>2272</v>
      </c>
      <c r="G15201">
        <v>0</v>
      </c>
      <c r="H15201" t="s">
        <v>62148</v>
      </c>
      <c r="I15201">
        <v>10</v>
      </c>
      <c r="J15201" t="s">
        <v>62149</v>
      </c>
      <c r="K15201">
        <v>89</v>
      </c>
      <c r="L15201" t="s">
        <v>244</v>
      </c>
      <c r="M15201" t="s">
        <v>62150</v>
      </c>
    </row>
    <row r="15202" spans="1:13" x14ac:dyDescent="0.35">
      <c r="A15202" t="s">
        <v>62151</v>
      </c>
      <c r="B15202" t="s">
        <v>14</v>
      </c>
      <c r="C15202" t="s">
        <v>62152</v>
      </c>
      <c r="D15202" t="s">
        <v>241</v>
      </c>
      <c r="E15202">
        <v>706725</v>
      </c>
      <c r="F15202">
        <v>10789</v>
      </c>
      <c r="G15202">
        <v>0</v>
      </c>
      <c r="H15202" t="s">
        <v>62153</v>
      </c>
      <c r="I15202">
        <v>10</v>
      </c>
      <c r="J15202" t="s">
        <v>62154</v>
      </c>
      <c r="K15202">
        <v>272</v>
      </c>
      <c r="L15202" t="s">
        <v>244</v>
      </c>
      <c r="M15202" t="s">
        <v>62155</v>
      </c>
    </row>
    <row r="15203" spans="1:13" x14ac:dyDescent="0.35">
      <c r="A15203" t="s">
        <v>62156</v>
      </c>
      <c r="B15203" t="s">
        <v>14</v>
      </c>
      <c r="C15203" t="s">
        <v>62157</v>
      </c>
      <c r="D15203" t="s">
        <v>241</v>
      </c>
      <c r="E15203">
        <v>65262</v>
      </c>
      <c r="F15203">
        <v>1880</v>
      </c>
      <c r="G15203">
        <v>0</v>
      </c>
      <c r="H15203" t="s">
        <v>62158</v>
      </c>
      <c r="I15203">
        <v>10</v>
      </c>
      <c r="J15203" t="s">
        <v>62159</v>
      </c>
      <c r="K15203">
        <v>63</v>
      </c>
      <c r="L15203" t="s">
        <v>244</v>
      </c>
      <c r="M15203" t="s">
        <v>62160</v>
      </c>
    </row>
    <row r="15204" spans="1:13" x14ac:dyDescent="0.35">
      <c r="A15204" t="s">
        <v>62161</v>
      </c>
      <c r="B15204" t="s">
        <v>14</v>
      </c>
      <c r="C15204" t="s">
        <v>62162</v>
      </c>
      <c r="D15204" t="s">
        <v>241</v>
      </c>
      <c r="E15204">
        <v>96798</v>
      </c>
      <c r="F15204">
        <v>2131</v>
      </c>
      <c r="G15204">
        <v>0</v>
      </c>
      <c r="H15204" t="s">
        <v>62163</v>
      </c>
      <c r="I15204">
        <v>10</v>
      </c>
      <c r="J15204" t="s">
        <v>62164</v>
      </c>
      <c r="K15204">
        <v>78</v>
      </c>
      <c r="L15204" t="s">
        <v>244</v>
      </c>
      <c r="M15204" t="s">
        <v>62165</v>
      </c>
    </row>
    <row r="15205" spans="1:13" x14ac:dyDescent="0.35">
      <c r="A15205" t="s">
        <v>62166</v>
      </c>
      <c r="B15205" t="s">
        <v>14</v>
      </c>
      <c r="C15205" t="s">
        <v>62167</v>
      </c>
      <c r="D15205" t="s">
        <v>241</v>
      </c>
      <c r="E15205">
        <v>52225</v>
      </c>
      <c r="F15205">
        <v>4602</v>
      </c>
      <c r="G15205">
        <v>0</v>
      </c>
      <c r="H15205" t="s">
        <v>62168</v>
      </c>
      <c r="I15205">
        <v>10</v>
      </c>
      <c r="J15205" t="s">
        <v>62169</v>
      </c>
      <c r="K15205">
        <v>98</v>
      </c>
      <c r="L15205" t="s">
        <v>244</v>
      </c>
    </row>
    <row r="15206" spans="1:13" x14ac:dyDescent="0.35">
      <c r="A15206" t="s">
        <v>62170</v>
      </c>
      <c r="B15206" t="s">
        <v>14</v>
      </c>
      <c r="C15206" t="s">
        <v>62171</v>
      </c>
      <c r="D15206" t="s">
        <v>241</v>
      </c>
      <c r="E15206">
        <v>228613</v>
      </c>
      <c r="F15206">
        <v>3716</v>
      </c>
      <c r="G15206">
        <v>0</v>
      </c>
      <c r="H15206" t="s">
        <v>62172</v>
      </c>
      <c r="I15206">
        <v>10</v>
      </c>
      <c r="J15206" t="s">
        <v>62173</v>
      </c>
      <c r="K15206">
        <v>132</v>
      </c>
      <c r="L15206" t="s">
        <v>244</v>
      </c>
      <c r="M15206" t="s">
        <v>62174</v>
      </c>
    </row>
    <row r="15207" spans="1:13" x14ac:dyDescent="0.35">
      <c r="A15207" t="s">
        <v>62175</v>
      </c>
      <c r="B15207" t="s">
        <v>14</v>
      </c>
      <c r="C15207" t="s">
        <v>62176</v>
      </c>
      <c r="D15207" t="s">
        <v>241</v>
      </c>
      <c r="E15207">
        <v>428221</v>
      </c>
      <c r="F15207">
        <v>5344</v>
      </c>
      <c r="G15207">
        <v>0</v>
      </c>
      <c r="H15207" t="s">
        <v>62177</v>
      </c>
      <c r="I15207">
        <v>10</v>
      </c>
      <c r="J15207" t="s">
        <v>62178</v>
      </c>
      <c r="K15207">
        <v>212</v>
      </c>
      <c r="L15207" t="s">
        <v>244</v>
      </c>
      <c r="M15207" t="s">
        <v>62179</v>
      </c>
    </row>
    <row r="15208" spans="1:13" x14ac:dyDescent="0.35">
      <c r="A15208" t="s">
        <v>62180</v>
      </c>
      <c r="B15208" t="s">
        <v>14</v>
      </c>
      <c r="C15208" t="s">
        <v>62181</v>
      </c>
      <c r="D15208" t="s">
        <v>241</v>
      </c>
      <c r="E15208">
        <v>2046480</v>
      </c>
      <c r="F15208">
        <v>19235</v>
      </c>
      <c r="G15208">
        <v>0</v>
      </c>
      <c r="H15208" t="s">
        <v>62182</v>
      </c>
      <c r="I15208">
        <v>10</v>
      </c>
      <c r="J15208" t="s">
        <v>62183</v>
      </c>
      <c r="K15208">
        <v>655</v>
      </c>
      <c r="L15208" t="s">
        <v>244</v>
      </c>
      <c r="M15208" t="s">
        <v>62184</v>
      </c>
    </row>
    <row r="15209" spans="1:13" x14ac:dyDescent="0.35">
      <c r="A15209" t="s">
        <v>62185</v>
      </c>
      <c r="B15209" t="s">
        <v>14</v>
      </c>
      <c r="C15209" t="s">
        <v>62186</v>
      </c>
      <c r="D15209" t="s">
        <v>241</v>
      </c>
      <c r="E15209">
        <v>325074</v>
      </c>
      <c r="F15209">
        <v>4421</v>
      </c>
      <c r="G15209">
        <v>0</v>
      </c>
      <c r="H15209" t="s">
        <v>62187</v>
      </c>
      <c r="I15209">
        <v>10</v>
      </c>
      <c r="J15209" t="s">
        <v>62188</v>
      </c>
      <c r="K15209">
        <v>138</v>
      </c>
      <c r="L15209" t="s">
        <v>244</v>
      </c>
      <c r="M15209" t="s">
        <v>62189</v>
      </c>
    </row>
    <row r="15210" spans="1:13" x14ac:dyDescent="0.35">
      <c r="A15210" t="s">
        <v>62190</v>
      </c>
      <c r="B15210" t="s">
        <v>14</v>
      </c>
      <c r="C15210" t="s">
        <v>62191</v>
      </c>
      <c r="D15210" t="s">
        <v>241</v>
      </c>
      <c r="E15210">
        <v>706267</v>
      </c>
      <c r="F15210">
        <v>7606</v>
      </c>
      <c r="G15210">
        <v>0</v>
      </c>
      <c r="H15210" t="s">
        <v>62192</v>
      </c>
      <c r="I15210">
        <v>10</v>
      </c>
      <c r="J15210" t="s">
        <v>62193</v>
      </c>
      <c r="K15210">
        <v>317</v>
      </c>
      <c r="L15210" t="s">
        <v>244</v>
      </c>
      <c r="M15210" t="s">
        <v>62194</v>
      </c>
    </row>
    <row r="15211" spans="1:13" x14ac:dyDescent="0.35">
      <c r="A15211" t="s">
        <v>62195</v>
      </c>
      <c r="B15211" t="s">
        <v>14</v>
      </c>
      <c r="C15211" t="s">
        <v>62196</v>
      </c>
      <c r="D15211" t="s">
        <v>241</v>
      </c>
      <c r="E15211">
        <v>428910</v>
      </c>
      <c r="F15211">
        <v>4820</v>
      </c>
      <c r="G15211">
        <v>0</v>
      </c>
      <c r="H15211" t="s">
        <v>62197</v>
      </c>
      <c r="I15211">
        <v>10</v>
      </c>
      <c r="J15211" t="s">
        <v>62198</v>
      </c>
      <c r="K15211">
        <v>157</v>
      </c>
      <c r="L15211" t="s">
        <v>244</v>
      </c>
      <c r="M15211" t="s">
        <v>62199</v>
      </c>
    </row>
    <row r="15212" spans="1:13" x14ac:dyDescent="0.35">
      <c r="A15212" t="s">
        <v>62200</v>
      </c>
      <c r="B15212" t="s">
        <v>14</v>
      </c>
      <c r="C15212" t="s">
        <v>62201</v>
      </c>
      <c r="D15212" t="s">
        <v>241</v>
      </c>
      <c r="E15212">
        <v>320567</v>
      </c>
      <c r="F15212">
        <v>4058</v>
      </c>
      <c r="G15212">
        <v>0</v>
      </c>
      <c r="H15212" t="s">
        <v>62202</v>
      </c>
      <c r="I15212">
        <v>10</v>
      </c>
      <c r="J15212" t="s">
        <v>62203</v>
      </c>
      <c r="K15212">
        <v>156</v>
      </c>
      <c r="L15212" t="s">
        <v>244</v>
      </c>
      <c r="M15212" t="s">
        <v>62204</v>
      </c>
    </row>
    <row r="15213" spans="1:13" x14ac:dyDescent="0.35">
      <c r="A15213" t="s">
        <v>62205</v>
      </c>
      <c r="B15213" t="s">
        <v>14</v>
      </c>
      <c r="C15213" t="s">
        <v>62206</v>
      </c>
      <c r="D15213" t="s">
        <v>241</v>
      </c>
      <c r="E15213">
        <v>108615</v>
      </c>
      <c r="F15213">
        <v>2780</v>
      </c>
      <c r="G15213">
        <v>0</v>
      </c>
      <c r="H15213" t="s">
        <v>62207</v>
      </c>
      <c r="I15213">
        <v>10</v>
      </c>
      <c r="J15213" t="s">
        <v>62208</v>
      </c>
      <c r="K15213">
        <v>112</v>
      </c>
      <c r="L15213" t="s">
        <v>244</v>
      </c>
      <c r="M15213" t="s">
        <v>62209</v>
      </c>
    </row>
    <row r="15214" spans="1:13" x14ac:dyDescent="0.35">
      <c r="A15214" t="s">
        <v>62210</v>
      </c>
      <c r="B15214" t="s">
        <v>14</v>
      </c>
      <c r="C15214" t="s">
        <v>62211</v>
      </c>
      <c r="D15214" t="s">
        <v>241</v>
      </c>
      <c r="E15214">
        <v>361755</v>
      </c>
      <c r="F15214">
        <v>6375</v>
      </c>
      <c r="G15214">
        <v>0</v>
      </c>
      <c r="H15214" t="s">
        <v>62212</v>
      </c>
      <c r="I15214">
        <v>10</v>
      </c>
      <c r="J15214" t="s">
        <v>62213</v>
      </c>
      <c r="K15214">
        <v>159</v>
      </c>
      <c r="L15214" t="s">
        <v>244</v>
      </c>
      <c r="M15214" t="s">
        <v>62214</v>
      </c>
    </row>
    <row r="15215" spans="1:13" x14ac:dyDescent="0.35">
      <c r="A15215" t="s">
        <v>62215</v>
      </c>
      <c r="B15215" t="s">
        <v>14</v>
      </c>
      <c r="C15215" t="s">
        <v>62216</v>
      </c>
      <c r="D15215" t="s">
        <v>241</v>
      </c>
      <c r="E15215">
        <v>10177</v>
      </c>
      <c r="F15215">
        <v>1047</v>
      </c>
      <c r="G15215">
        <v>0</v>
      </c>
      <c r="H15215" t="s">
        <v>62217</v>
      </c>
      <c r="I15215">
        <v>10</v>
      </c>
      <c r="J15215" t="s">
        <v>62218</v>
      </c>
      <c r="K15215">
        <v>18</v>
      </c>
      <c r="L15215" t="s">
        <v>244</v>
      </c>
    </row>
    <row r="15216" spans="1:13" x14ac:dyDescent="0.35">
      <c r="A15216" t="s">
        <v>62219</v>
      </c>
      <c r="B15216" t="s">
        <v>14</v>
      </c>
      <c r="C15216" t="s">
        <v>62220</v>
      </c>
      <c r="D15216" t="s">
        <v>241</v>
      </c>
      <c r="E15216">
        <v>210288</v>
      </c>
      <c r="F15216">
        <v>3229</v>
      </c>
      <c r="G15216">
        <v>0</v>
      </c>
      <c r="H15216" t="s">
        <v>62221</v>
      </c>
      <c r="I15216">
        <v>10</v>
      </c>
      <c r="J15216" t="s">
        <v>62222</v>
      </c>
      <c r="K15216">
        <v>110</v>
      </c>
      <c r="L15216" t="s">
        <v>244</v>
      </c>
      <c r="M15216" t="s">
        <v>62223</v>
      </c>
    </row>
    <row r="15217" spans="1:13" x14ac:dyDescent="0.35">
      <c r="A15217" t="s">
        <v>62224</v>
      </c>
      <c r="B15217" t="s">
        <v>14</v>
      </c>
      <c r="C15217" t="s">
        <v>62225</v>
      </c>
      <c r="D15217" t="s">
        <v>241</v>
      </c>
      <c r="E15217">
        <v>5415683</v>
      </c>
      <c r="F15217">
        <v>41971</v>
      </c>
      <c r="G15217">
        <v>0</v>
      </c>
      <c r="H15217" t="s">
        <v>62226</v>
      </c>
      <c r="I15217">
        <v>10</v>
      </c>
      <c r="J15217" t="s">
        <v>62227</v>
      </c>
      <c r="K15217">
        <v>1719</v>
      </c>
      <c r="L15217" t="s">
        <v>244</v>
      </c>
      <c r="M15217" t="s">
        <v>62228</v>
      </c>
    </row>
    <row r="15218" spans="1:13" x14ac:dyDescent="0.35">
      <c r="A15218" t="s">
        <v>62229</v>
      </c>
      <c r="B15218" t="s">
        <v>14</v>
      </c>
      <c r="C15218" t="s">
        <v>62230</v>
      </c>
      <c r="D15218" t="s">
        <v>241</v>
      </c>
      <c r="E15218">
        <v>459014</v>
      </c>
      <c r="F15218">
        <v>3991</v>
      </c>
      <c r="G15218">
        <v>0</v>
      </c>
      <c r="H15218" t="s">
        <v>62231</v>
      </c>
      <c r="I15218">
        <v>10</v>
      </c>
      <c r="J15218" t="s">
        <v>62232</v>
      </c>
      <c r="K15218">
        <v>130</v>
      </c>
      <c r="L15218" t="s">
        <v>244</v>
      </c>
      <c r="M15218" t="s">
        <v>62233</v>
      </c>
    </row>
    <row r="15219" spans="1:13" x14ac:dyDescent="0.35">
      <c r="A15219" t="s">
        <v>62234</v>
      </c>
      <c r="B15219" t="s">
        <v>14</v>
      </c>
      <c r="C15219" t="s">
        <v>62235</v>
      </c>
      <c r="D15219" t="s">
        <v>241</v>
      </c>
      <c r="E15219">
        <v>389259</v>
      </c>
      <c r="F15219">
        <v>4564</v>
      </c>
      <c r="G15219">
        <v>0</v>
      </c>
      <c r="H15219" t="s">
        <v>62236</v>
      </c>
      <c r="I15219">
        <v>10</v>
      </c>
      <c r="J15219" t="s">
        <v>62237</v>
      </c>
      <c r="K15219">
        <v>189</v>
      </c>
      <c r="L15219" t="s">
        <v>244</v>
      </c>
      <c r="M15219" t="s">
        <v>62238</v>
      </c>
    </row>
    <row r="15220" spans="1:13" x14ac:dyDescent="0.35">
      <c r="A15220" t="s">
        <v>62239</v>
      </c>
      <c r="B15220" t="s">
        <v>14</v>
      </c>
      <c r="C15220" t="s">
        <v>62240</v>
      </c>
      <c r="D15220" t="s">
        <v>241</v>
      </c>
      <c r="E15220">
        <v>316455</v>
      </c>
      <c r="F15220">
        <v>4102</v>
      </c>
      <c r="G15220">
        <v>0</v>
      </c>
      <c r="H15220" t="s">
        <v>62241</v>
      </c>
      <c r="I15220">
        <v>10</v>
      </c>
      <c r="J15220" t="s">
        <v>62242</v>
      </c>
      <c r="K15220">
        <v>148</v>
      </c>
      <c r="L15220" t="s">
        <v>244</v>
      </c>
      <c r="M15220" t="s">
        <v>62243</v>
      </c>
    </row>
    <row r="15221" spans="1:13" x14ac:dyDescent="0.35">
      <c r="A15221" t="s">
        <v>62244</v>
      </c>
      <c r="B15221" t="s">
        <v>14</v>
      </c>
      <c r="C15221" t="s">
        <v>62245</v>
      </c>
      <c r="D15221" t="s">
        <v>241</v>
      </c>
      <c r="E15221">
        <v>165786</v>
      </c>
      <c r="F15221">
        <v>3056</v>
      </c>
      <c r="G15221">
        <v>0</v>
      </c>
      <c r="H15221" t="s">
        <v>62246</v>
      </c>
      <c r="I15221">
        <v>10</v>
      </c>
      <c r="J15221" t="s">
        <v>62247</v>
      </c>
      <c r="K15221">
        <v>104</v>
      </c>
      <c r="L15221" t="s">
        <v>244</v>
      </c>
      <c r="M15221" t="s">
        <v>62248</v>
      </c>
    </row>
    <row r="15222" spans="1:13" x14ac:dyDescent="0.35">
      <c r="A15222" t="s">
        <v>62249</v>
      </c>
      <c r="B15222" t="s">
        <v>14</v>
      </c>
      <c r="C15222" t="s">
        <v>62250</v>
      </c>
      <c r="D15222" t="s">
        <v>241</v>
      </c>
      <c r="E15222">
        <v>368604</v>
      </c>
      <c r="F15222">
        <v>4030</v>
      </c>
      <c r="G15222">
        <v>0</v>
      </c>
      <c r="H15222" t="s">
        <v>62251</v>
      </c>
      <c r="I15222">
        <v>10</v>
      </c>
      <c r="J15222" t="s">
        <v>62252</v>
      </c>
      <c r="K15222">
        <v>137</v>
      </c>
      <c r="L15222" t="s">
        <v>244</v>
      </c>
      <c r="M15222" t="s">
        <v>62253</v>
      </c>
    </row>
    <row r="15223" spans="1:13" x14ac:dyDescent="0.35">
      <c r="A15223" t="s">
        <v>62254</v>
      </c>
      <c r="B15223" t="s">
        <v>14</v>
      </c>
      <c r="C15223" t="s">
        <v>62255</v>
      </c>
      <c r="D15223" t="s">
        <v>241</v>
      </c>
      <c r="E15223">
        <v>18420</v>
      </c>
      <c r="F15223">
        <v>1541</v>
      </c>
      <c r="G15223">
        <v>0</v>
      </c>
      <c r="H15223" t="s">
        <v>62256</v>
      </c>
      <c r="I15223">
        <v>10</v>
      </c>
      <c r="J15223" t="s">
        <v>62257</v>
      </c>
      <c r="K15223">
        <v>23</v>
      </c>
      <c r="L15223" t="s">
        <v>244</v>
      </c>
    </row>
    <row r="15224" spans="1:13" x14ac:dyDescent="0.35">
      <c r="A15224" t="s">
        <v>62258</v>
      </c>
      <c r="B15224" t="s">
        <v>14</v>
      </c>
      <c r="C15224" t="s">
        <v>62259</v>
      </c>
      <c r="D15224" t="s">
        <v>241</v>
      </c>
      <c r="E15224">
        <v>313578</v>
      </c>
      <c r="F15224">
        <v>3922</v>
      </c>
      <c r="G15224">
        <v>0</v>
      </c>
      <c r="H15224" t="s">
        <v>62260</v>
      </c>
      <c r="I15224">
        <v>10</v>
      </c>
      <c r="J15224" t="s">
        <v>62261</v>
      </c>
      <c r="K15224">
        <v>115</v>
      </c>
      <c r="L15224" t="s">
        <v>244</v>
      </c>
      <c r="M15224" t="s">
        <v>62262</v>
      </c>
    </row>
    <row r="15225" spans="1:13" x14ac:dyDescent="0.35">
      <c r="A15225" t="s">
        <v>62263</v>
      </c>
      <c r="B15225" t="s">
        <v>14</v>
      </c>
      <c r="C15225" t="s">
        <v>62264</v>
      </c>
      <c r="D15225" t="s">
        <v>241</v>
      </c>
      <c r="E15225">
        <v>156465</v>
      </c>
      <c r="F15225">
        <v>2745</v>
      </c>
      <c r="G15225">
        <v>0</v>
      </c>
      <c r="H15225" t="s">
        <v>62265</v>
      </c>
      <c r="I15225">
        <v>10</v>
      </c>
      <c r="J15225" t="s">
        <v>62266</v>
      </c>
      <c r="K15225">
        <v>107</v>
      </c>
      <c r="L15225" t="s">
        <v>244</v>
      </c>
      <c r="M15225" t="s">
        <v>62267</v>
      </c>
    </row>
    <row r="15226" spans="1:13" x14ac:dyDescent="0.35">
      <c r="A15226" t="s">
        <v>62268</v>
      </c>
      <c r="B15226" t="s">
        <v>14</v>
      </c>
      <c r="C15226" t="s">
        <v>62269</v>
      </c>
      <c r="D15226" t="s">
        <v>241</v>
      </c>
      <c r="E15226">
        <v>15775</v>
      </c>
      <c r="F15226">
        <v>1890</v>
      </c>
      <c r="G15226">
        <v>0</v>
      </c>
      <c r="H15226" t="s">
        <v>62270</v>
      </c>
      <c r="I15226">
        <v>10</v>
      </c>
      <c r="J15226" t="s">
        <v>62271</v>
      </c>
      <c r="K15226">
        <v>31</v>
      </c>
      <c r="L15226" t="s">
        <v>244</v>
      </c>
    </row>
    <row r="15227" spans="1:13" x14ac:dyDescent="0.35">
      <c r="A15227" t="s">
        <v>62272</v>
      </c>
      <c r="B15227" t="s">
        <v>14</v>
      </c>
      <c r="C15227" t="s">
        <v>62273</v>
      </c>
      <c r="D15227" t="s">
        <v>241</v>
      </c>
      <c r="E15227">
        <v>279926</v>
      </c>
      <c r="F15227">
        <v>5314</v>
      </c>
      <c r="G15227">
        <v>0</v>
      </c>
      <c r="H15227" t="s">
        <v>62274</v>
      </c>
      <c r="I15227">
        <v>10</v>
      </c>
      <c r="J15227" t="s">
        <v>62275</v>
      </c>
      <c r="K15227">
        <v>179</v>
      </c>
      <c r="L15227" t="s">
        <v>244</v>
      </c>
      <c r="M15227" t="s">
        <v>62276</v>
      </c>
    </row>
    <row r="15228" spans="1:13" x14ac:dyDescent="0.35">
      <c r="A15228" t="s">
        <v>62277</v>
      </c>
      <c r="B15228" t="s">
        <v>14</v>
      </c>
      <c r="C15228" t="s">
        <v>62278</v>
      </c>
      <c r="D15228" t="s">
        <v>241</v>
      </c>
      <c r="E15228">
        <v>230207</v>
      </c>
      <c r="F15228">
        <v>4157</v>
      </c>
      <c r="G15228">
        <v>0</v>
      </c>
      <c r="H15228" t="s">
        <v>62279</v>
      </c>
      <c r="I15228">
        <v>10</v>
      </c>
      <c r="J15228" t="s">
        <v>62280</v>
      </c>
      <c r="K15228">
        <v>116</v>
      </c>
      <c r="L15228" t="s">
        <v>244</v>
      </c>
      <c r="M15228" t="s">
        <v>62281</v>
      </c>
    </row>
    <row r="15229" spans="1:13" x14ac:dyDescent="0.35">
      <c r="A15229" t="s">
        <v>62282</v>
      </c>
      <c r="B15229" t="s">
        <v>14</v>
      </c>
      <c r="C15229" t="s">
        <v>62283</v>
      </c>
      <c r="D15229" t="s">
        <v>241</v>
      </c>
      <c r="E15229">
        <v>40546</v>
      </c>
      <c r="F15229">
        <v>3677</v>
      </c>
      <c r="G15229">
        <v>0</v>
      </c>
      <c r="H15229" t="s">
        <v>62284</v>
      </c>
      <c r="I15229">
        <v>10</v>
      </c>
      <c r="J15229" t="s">
        <v>62285</v>
      </c>
      <c r="K15229">
        <v>58</v>
      </c>
      <c r="L15229" t="s">
        <v>244</v>
      </c>
    </row>
    <row r="15230" spans="1:13" x14ac:dyDescent="0.35">
      <c r="A15230" t="s">
        <v>62286</v>
      </c>
      <c r="B15230" t="s">
        <v>14</v>
      </c>
      <c r="C15230" t="s">
        <v>62287</v>
      </c>
      <c r="D15230" t="s">
        <v>241</v>
      </c>
      <c r="E15230">
        <v>431714</v>
      </c>
      <c r="F15230">
        <v>5591</v>
      </c>
      <c r="G15230">
        <v>0</v>
      </c>
      <c r="H15230" t="s">
        <v>62288</v>
      </c>
      <c r="I15230">
        <v>10</v>
      </c>
      <c r="J15230" t="s">
        <v>62289</v>
      </c>
      <c r="K15230">
        <v>173</v>
      </c>
      <c r="L15230" t="s">
        <v>244</v>
      </c>
      <c r="M15230" t="s">
        <v>62290</v>
      </c>
    </row>
    <row r="15231" spans="1:13" x14ac:dyDescent="0.35">
      <c r="A15231" t="s">
        <v>62291</v>
      </c>
      <c r="B15231" t="s">
        <v>14</v>
      </c>
      <c r="C15231" t="s">
        <v>62292</v>
      </c>
      <c r="D15231" t="s">
        <v>241</v>
      </c>
      <c r="E15231">
        <v>398407</v>
      </c>
      <c r="F15231">
        <v>5044</v>
      </c>
      <c r="G15231">
        <v>0</v>
      </c>
      <c r="H15231" t="s">
        <v>62293</v>
      </c>
      <c r="I15231">
        <v>10</v>
      </c>
      <c r="J15231" t="s">
        <v>62294</v>
      </c>
      <c r="K15231">
        <v>169</v>
      </c>
      <c r="L15231" t="s">
        <v>244</v>
      </c>
      <c r="M15231" t="s">
        <v>62295</v>
      </c>
    </row>
    <row r="15232" spans="1:13" x14ac:dyDescent="0.35">
      <c r="A15232" t="s">
        <v>62296</v>
      </c>
      <c r="B15232" t="s">
        <v>14</v>
      </c>
      <c r="C15232" t="s">
        <v>62297</v>
      </c>
      <c r="D15232" t="s">
        <v>241</v>
      </c>
      <c r="E15232">
        <v>57019</v>
      </c>
      <c r="F15232">
        <v>5801</v>
      </c>
      <c r="G15232">
        <v>0</v>
      </c>
      <c r="H15232" t="s">
        <v>62298</v>
      </c>
      <c r="I15232">
        <v>10</v>
      </c>
      <c r="J15232" t="s">
        <v>62299</v>
      </c>
      <c r="K15232">
        <v>114</v>
      </c>
      <c r="L15232" t="s">
        <v>244</v>
      </c>
    </row>
    <row r="15233" spans="1:13" x14ac:dyDescent="0.35">
      <c r="A15233" t="s">
        <v>62300</v>
      </c>
      <c r="B15233" t="s">
        <v>14</v>
      </c>
      <c r="C15233" t="s">
        <v>62301</v>
      </c>
      <c r="D15233" t="s">
        <v>241</v>
      </c>
      <c r="E15233">
        <v>406076</v>
      </c>
      <c r="F15233">
        <v>5864</v>
      </c>
      <c r="G15233">
        <v>0</v>
      </c>
      <c r="H15233" t="s">
        <v>62302</v>
      </c>
      <c r="I15233">
        <v>10</v>
      </c>
      <c r="J15233" t="s">
        <v>62303</v>
      </c>
      <c r="K15233">
        <v>161</v>
      </c>
      <c r="L15233" t="s">
        <v>244</v>
      </c>
      <c r="M15233" t="s">
        <v>62304</v>
      </c>
    </row>
    <row r="15234" spans="1:13" x14ac:dyDescent="0.35">
      <c r="A15234" t="s">
        <v>62305</v>
      </c>
      <c r="B15234" t="s">
        <v>14</v>
      </c>
      <c r="C15234" t="s">
        <v>62306</v>
      </c>
      <c r="D15234" t="s">
        <v>241</v>
      </c>
      <c r="E15234">
        <v>262499</v>
      </c>
      <c r="F15234">
        <v>3765</v>
      </c>
      <c r="G15234">
        <v>0</v>
      </c>
      <c r="H15234" t="s">
        <v>62307</v>
      </c>
      <c r="I15234">
        <v>10</v>
      </c>
      <c r="J15234" t="s">
        <v>62308</v>
      </c>
      <c r="K15234">
        <v>114</v>
      </c>
      <c r="L15234" t="s">
        <v>244</v>
      </c>
      <c r="M15234" t="s">
        <v>62309</v>
      </c>
    </row>
    <row r="15235" spans="1:13" x14ac:dyDescent="0.35">
      <c r="A15235" t="s">
        <v>62310</v>
      </c>
      <c r="B15235" t="s">
        <v>14</v>
      </c>
      <c r="C15235" t="s">
        <v>62311</v>
      </c>
      <c r="D15235" t="s">
        <v>241</v>
      </c>
      <c r="E15235">
        <v>509103</v>
      </c>
      <c r="F15235">
        <v>6630</v>
      </c>
      <c r="G15235">
        <v>0</v>
      </c>
      <c r="H15235" t="s">
        <v>62312</v>
      </c>
      <c r="I15235">
        <v>10</v>
      </c>
      <c r="J15235" t="s">
        <v>62313</v>
      </c>
      <c r="K15235">
        <v>188</v>
      </c>
      <c r="L15235" t="s">
        <v>244</v>
      </c>
      <c r="M15235" t="s">
        <v>62314</v>
      </c>
    </row>
    <row r="15236" spans="1:13" x14ac:dyDescent="0.35">
      <c r="A15236" t="s">
        <v>62315</v>
      </c>
      <c r="B15236" t="s">
        <v>14</v>
      </c>
      <c r="C15236" t="s">
        <v>62316</v>
      </c>
      <c r="D15236" t="s">
        <v>241</v>
      </c>
      <c r="E15236">
        <v>1430236</v>
      </c>
      <c r="F15236">
        <v>20821</v>
      </c>
      <c r="G15236">
        <v>0</v>
      </c>
      <c r="H15236" t="s">
        <v>62317</v>
      </c>
      <c r="I15236">
        <v>10</v>
      </c>
      <c r="J15236" t="s">
        <v>62318</v>
      </c>
      <c r="K15236">
        <v>592</v>
      </c>
      <c r="L15236" t="s">
        <v>244</v>
      </c>
      <c r="M15236" t="s">
        <v>62319</v>
      </c>
    </row>
    <row r="15237" spans="1:13" x14ac:dyDescent="0.35">
      <c r="A15237" t="s">
        <v>62320</v>
      </c>
      <c r="B15237" t="s">
        <v>14</v>
      </c>
      <c r="C15237" t="s">
        <v>62321</v>
      </c>
      <c r="D15237" t="s">
        <v>241</v>
      </c>
      <c r="E15237">
        <v>533086</v>
      </c>
      <c r="F15237">
        <v>7298</v>
      </c>
      <c r="G15237">
        <v>0</v>
      </c>
      <c r="H15237" t="s">
        <v>62322</v>
      </c>
      <c r="I15237">
        <v>10</v>
      </c>
      <c r="J15237" t="s">
        <v>62323</v>
      </c>
      <c r="K15237">
        <v>223</v>
      </c>
      <c r="L15237" t="s">
        <v>244</v>
      </c>
      <c r="M15237" t="s">
        <v>62324</v>
      </c>
    </row>
    <row r="15238" spans="1:13" x14ac:dyDescent="0.35">
      <c r="A15238" t="e">
        <f>-xO9nXzZLSA</f>
        <v>#NAME?</v>
      </c>
      <c r="B15238" t="s">
        <v>14</v>
      </c>
      <c r="C15238" t="s">
        <v>62325</v>
      </c>
      <c r="D15238" t="s">
        <v>241</v>
      </c>
      <c r="E15238">
        <v>329321</v>
      </c>
      <c r="F15238">
        <v>4995</v>
      </c>
      <c r="G15238">
        <v>0</v>
      </c>
      <c r="H15238" t="s">
        <v>62326</v>
      </c>
      <c r="I15238">
        <v>10</v>
      </c>
      <c r="J15238" t="s">
        <v>62327</v>
      </c>
      <c r="K15238">
        <v>178</v>
      </c>
      <c r="L15238" t="s">
        <v>244</v>
      </c>
      <c r="M15238" t="s">
        <v>62328</v>
      </c>
    </row>
    <row r="15239" spans="1:13" x14ac:dyDescent="0.35">
      <c r="A15239" t="s">
        <v>62329</v>
      </c>
      <c r="B15239" t="s">
        <v>14</v>
      </c>
      <c r="C15239" t="s">
        <v>62330</v>
      </c>
      <c r="D15239" t="s">
        <v>241</v>
      </c>
      <c r="E15239">
        <v>68403</v>
      </c>
      <c r="F15239">
        <v>7661</v>
      </c>
      <c r="G15239">
        <v>0</v>
      </c>
      <c r="H15239" t="s">
        <v>62331</v>
      </c>
      <c r="I15239">
        <v>10</v>
      </c>
      <c r="J15239" t="s">
        <v>241</v>
      </c>
      <c r="K15239">
        <v>59</v>
      </c>
      <c r="L15239" t="s">
        <v>244</v>
      </c>
    </row>
    <row r="15240" spans="1:13" x14ac:dyDescent="0.35">
      <c r="A15240" t="s">
        <v>62332</v>
      </c>
      <c r="B15240" t="s">
        <v>14</v>
      </c>
      <c r="C15240" t="s">
        <v>62333</v>
      </c>
      <c r="D15240" t="s">
        <v>241</v>
      </c>
      <c r="E15240">
        <v>1801486</v>
      </c>
      <c r="F15240">
        <v>15039</v>
      </c>
      <c r="G15240">
        <v>0</v>
      </c>
      <c r="H15240" t="s">
        <v>62334</v>
      </c>
      <c r="I15240">
        <v>10</v>
      </c>
      <c r="J15240" t="s">
        <v>62335</v>
      </c>
      <c r="K15240">
        <v>351</v>
      </c>
      <c r="L15240" t="s">
        <v>244</v>
      </c>
      <c r="M15240" t="s">
        <v>62336</v>
      </c>
    </row>
    <row r="15241" spans="1:13" x14ac:dyDescent="0.35">
      <c r="A15241" t="s">
        <v>62337</v>
      </c>
      <c r="B15241" t="s">
        <v>14</v>
      </c>
      <c r="C15241" t="s">
        <v>62338</v>
      </c>
      <c r="D15241" t="s">
        <v>241</v>
      </c>
      <c r="E15241">
        <v>884720</v>
      </c>
      <c r="F15241">
        <v>9570</v>
      </c>
      <c r="G15241">
        <v>0</v>
      </c>
      <c r="H15241" t="s">
        <v>62339</v>
      </c>
      <c r="I15241">
        <v>10</v>
      </c>
      <c r="J15241" t="s">
        <v>62340</v>
      </c>
      <c r="K15241">
        <v>290</v>
      </c>
      <c r="L15241" t="s">
        <v>244</v>
      </c>
      <c r="M15241" t="s">
        <v>62341</v>
      </c>
    </row>
    <row r="15242" spans="1:13" x14ac:dyDescent="0.35">
      <c r="A15242" t="s">
        <v>62342</v>
      </c>
      <c r="B15242" t="s">
        <v>14</v>
      </c>
      <c r="C15242" t="s">
        <v>62343</v>
      </c>
      <c r="D15242" t="s">
        <v>241</v>
      </c>
      <c r="E15242">
        <v>3959782</v>
      </c>
      <c r="F15242">
        <v>33547</v>
      </c>
      <c r="G15242">
        <v>0</v>
      </c>
      <c r="H15242" t="s">
        <v>62344</v>
      </c>
      <c r="I15242">
        <v>10</v>
      </c>
      <c r="J15242" t="s">
        <v>62345</v>
      </c>
      <c r="K15242">
        <v>1041</v>
      </c>
      <c r="L15242" t="s">
        <v>244</v>
      </c>
      <c r="M15242" t="s">
        <v>62346</v>
      </c>
    </row>
    <row r="15243" spans="1:13" x14ac:dyDescent="0.35">
      <c r="A15243" t="s">
        <v>62347</v>
      </c>
      <c r="B15243" t="s">
        <v>14</v>
      </c>
      <c r="C15243" t="s">
        <v>62348</v>
      </c>
      <c r="D15243" t="s">
        <v>241</v>
      </c>
      <c r="E15243">
        <v>75135</v>
      </c>
      <c r="F15243">
        <v>8990</v>
      </c>
      <c r="G15243">
        <v>0</v>
      </c>
      <c r="H15243" t="s">
        <v>62349</v>
      </c>
      <c r="I15243">
        <v>10</v>
      </c>
      <c r="J15243" t="s">
        <v>241</v>
      </c>
      <c r="K15243">
        <v>103</v>
      </c>
      <c r="L15243" t="s">
        <v>244</v>
      </c>
    </row>
    <row r="15244" spans="1:13" x14ac:dyDescent="0.35">
      <c r="A15244" t="s">
        <v>62350</v>
      </c>
      <c r="B15244" t="s">
        <v>14</v>
      </c>
      <c r="C15244" t="s">
        <v>62351</v>
      </c>
      <c r="D15244" t="s">
        <v>241</v>
      </c>
      <c r="E15244">
        <v>626137</v>
      </c>
      <c r="F15244">
        <v>7696</v>
      </c>
      <c r="G15244">
        <v>0</v>
      </c>
      <c r="H15244" t="s">
        <v>62352</v>
      </c>
      <c r="I15244">
        <v>10</v>
      </c>
      <c r="J15244" t="s">
        <v>62353</v>
      </c>
      <c r="K15244">
        <v>265</v>
      </c>
      <c r="L15244" t="s">
        <v>244</v>
      </c>
      <c r="M15244" t="s">
        <v>62354</v>
      </c>
    </row>
    <row r="15245" spans="1:13" x14ac:dyDescent="0.35">
      <c r="A15245" t="s">
        <v>62355</v>
      </c>
      <c r="B15245" t="s">
        <v>14</v>
      </c>
      <c r="C15245" t="s">
        <v>62356</v>
      </c>
      <c r="D15245" t="s">
        <v>241</v>
      </c>
      <c r="E15245">
        <v>989412</v>
      </c>
      <c r="F15245">
        <v>12393</v>
      </c>
      <c r="G15245">
        <v>0</v>
      </c>
      <c r="H15245" t="s">
        <v>62357</v>
      </c>
      <c r="I15245">
        <v>10</v>
      </c>
      <c r="J15245" t="s">
        <v>62358</v>
      </c>
      <c r="K15245">
        <v>317</v>
      </c>
      <c r="L15245" t="s">
        <v>244</v>
      </c>
      <c r="M15245" t="s">
        <v>62359</v>
      </c>
    </row>
    <row r="15246" spans="1:13" x14ac:dyDescent="0.35">
      <c r="A15246" t="s">
        <v>62360</v>
      </c>
      <c r="B15246" t="s">
        <v>14</v>
      </c>
      <c r="C15246" t="s">
        <v>62361</v>
      </c>
      <c r="D15246" t="s">
        <v>241</v>
      </c>
      <c r="E15246">
        <v>418805</v>
      </c>
      <c r="F15246">
        <v>6286</v>
      </c>
      <c r="G15246">
        <v>0</v>
      </c>
      <c r="H15246" t="s">
        <v>62362</v>
      </c>
      <c r="I15246">
        <v>10</v>
      </c>
      <c r="J15246" t="s">
        <v>62363</v>
      </c>
      <c r="K15246">
        <v>182</v>
      </c>
      <c r="L15246" t="s">
        <v>244</v>
      </c>
      <c r="M15246" t="s">
        <v>62364</v>
      </c>
    </row>
    <row r="15247" spans="1:13" x14ac:dyDescent="0.35">
      <c r="A15247" t="s">
        <v>62365</v>
      </c>
      <c r="B15247" t="s">
        <v>14</v>
      </c>
      <c r="C15247" t="s">
        <v>62366</v>
      </c>
      <c r="D15247" t="s">
        <v>241</v>
      </c>
      <c r="E15247">
        <v>278338</v>
      </c>
      <c r="F15247">
        <v>4059</v>
      </c>
      <c r="G15247">
        <v>0</v>
      </c>
      <c r="H15247" t="s">
        <v>62367</v>
      </c>
      <c r="I15247">
        <v>10</v>
      </c>
      <c r="J15247" t="s">
        <v>62368</v>
      </c>
      <c r="K15247">
        <v>134</v>
      </c>
      <c r="L15247" t="s">
        <v>244</v>
      </c>
      <c r="M15247" t="s">
        <v>62369</v>
      </c>
    </row>
    <row r="15248" spans="1:13" x14ac:dyDescent="0.35">
      <c r="A15248" t="s">
        <v>62370</v>
      </c>
      <c r="B15248" t="s">
        <v>14</v>
      </c>
      <c r="C15248" t="s">
        <v>62371</v>
      </c>
      <c r="D15248" t="s">
        <v>241</v>
      </c>
      <c r="E15248">
        <v>859895</v>
      </c>
      <c r="F15248">
        <v>9861</v>
      </c>
      <c r="G15248">
        <v>0</v>
      </c>
      <c r="H15248" t="s">
        <v>62372</v>
      </c>
      <c r="I15248">
        <v>10</v>
      </c>
      <c r="J15248" t="s">
        <v>62373</v>
      </c>
      <c r="K15248">
        <v>278</v>
      </c>
      <c r="L15248" t="s">
        <v>244</v>
      </c>
      <c r="M15248" t="s">
        <v>62374</v>
      </c>
    </row>
    <row r="15249" spans="1:13" x14ac:dyDescent="0.35">
      <c r="A15249" t="s">
        <v>62375</v>
      </c>
      <c r="B15249" t="s">
        <v>14</v>
      </c>
      <c r="C15249" t="s">
        <v>62376</v>
      </c>
      <c r="D15249" t="s">
        <v>241</v>
      </c>
      <c r="E15249">
        <v>11959417</v>
      </c>
      <c r="F15249">
        <v>77722</v>
      </c>
      <c r="G15249">
        <v>0</v>
      </c>
      <c r="H15249" t="s">
        <v>62377</v>
      </c>
      <c r="I15249">
        <v>10</v>
      </c>
      <c r="J15249" t="s">
        <v>62378</v>
      </c>
      <c r="K15249">
        <v>1468</v>
      </c>
      <c r="L15249" t="s">
        <v>244</v>
      </c>
      <c r="M15249" t="s">
        <v>62379</v>
      </c>
    </row>
    <row r="15250" spans="1:13" x14ac:dyDescent="0.35">
      <c r="A15250" t="s">
        <v>62380</v>
      </c>
      <c r="B15250" t="s">
        <v>14</v>
      </c>
      <c r="C15250" t="s">
        <v>62381</v>
      </c>
      <c r="D15250" t="s">
        <v>241</v>
      </c>
      <c r="E15250">
        <v>97606373</v>
      </c>
      <c r="F15250">
        <v>765217</v>
      </c>
      <c r="G15250">
        <v>0</v>
      </c>
      <c r="H15250" t="s">
        <v>62382</v>
      </c>
      <c r="I15250">
        <v>10</v>
      </c>
      <c r="J15250" t="s">
        <v>62383</v>
      </c>
      <c r="K15250">
        <v>18940</v>
      </c>
      <c r="L15250" t="s">
        <v>244</v>
      </c>
      <c r="M15250" t="s">
        <v>62384</v>
      </c>
    </row>
    <row r="15251" spans="1:13" x14ac:dyDescent="0.35">
      <c r="A15251" t="s">
        <v>62385</v>
      </c>
      <c r="B15251" t="s">
        <v>14</v>
      </c>
      <c r="C15251" t="s">
        <v>62386</v>
      </c>
      <c r="D15251" t="s">
        <v>241</v>
      </c>
      <c r="E15251">
        <v>545547</v>
      </c>
      <c r="F15251">
        <v>7196</v>
      </c>
      <c r="G15251">
        <v>0</v>
      </c>
      <c r="H15251" t="s">
        <v>62387</v>
      </c>
      <c r="I15251">
        <v>10</v>
      </c>
      <c r="J15251" t="s">
        <v>62388</v>
      </c>
      <c r="K15251">
        <v>232</v>
      </c>
      <c r="L15251" t="s">
        <v>244</v>
      </c>
      <c r="M15251" t="s">
        <v>62389</v>
      </c>
    </row>
    <row r="15252" spans="1:13" x14ac:dyDescent="0.35">
      <c r="A15252" t="s">
        <v>62390</v>
      </c>
      <c r="B15252" t="s">
        <v>14</v>
      </c>
      <c r="C15252" t="s">
        <v>62391</v>
      </c>
      <c r="D15252" t="s">
        <v>241</v>
      </c>
      <c r="E15252">
        <v>3666460</v>
      </c>
      <c r="F15252">
        <v>35765</v>
      </c>
      <c r="G15252">
        <v>0</v>
      </c>
      <c r="H15252" t="s">
        <v>62392</v>
      </c>
      <c r="I15252">
        <v>10</v>
      </c>
      <c r="J15252" t="s">
        <v>62393</v>
      </c>
      <c r="K15252">
        <v>980</v>
      </c>
      <c r="L15252" t="s">
        <v>244</v>
      </c>
      <c r="M15252" t="s">
        <v>62394</v>
      </c>
    </row>
    <row r="15253" spans="1:13" x14ac:dyDescent="0.35">
      <c r="A15253" t="s">
        <v>62395</v>
      </c>
      <c r="B15253" t="s">
        <v>14</v>
      </c>
      <c r="C15253" t="s">
        <v>62396</v>
      </c>
      <c r="D15253" t="s">
        <v>241</v>
      </c>
      <c r="E15253">
        <v>284903</v>
      </c>
      <c r="F15253">
        <v>5007</v>
      </c>
      <c r="G15253">
        <v>0</v>
      </c>
      <c r="H15253" t="s">
        <v>62397</v>
      </c>
      <c r="I15253">
        <v>10</v>
      </c>
      <c r="J15253" t="s">
        <v>62398</v>
      </c>
      <c r="K15253">
        <v>291</v>
      </c>
      <c r="L15253" t="s">
        <v>244</v>
      </c>
      <c r="M15253" t="s">
        <v>62399</v>
      </c>
    </row>
    <row r="15254" spans="1:13" x14ac:dyDescent="0.35">
      <c r="A15254" t="s">
        <v>62400</v>
      </c>
      <c r="B15254" t="s">
        <v>14</v>
      </c>
      <c r="C15254" t="s">
        <v>62401</v>
      </c>
      <c r="D15254" t="s">
        <v>241</v>
      </c>
      <c r="E15254">
        <v>1174650</v>
      </c>
      <c r="F15254">
        <v>11693</v>
      </c>
      <c r="G15254">
        <v>0</v>
      </c>
      <c r="H15254" t="s">
        <v>62402</v>
      </c>
      <c r="I15254">
        <v>10</v>
      </c>
      <c r="J15254" t="s">
        <v>62403</v>
      </c>
      <c r="K15254">
        <v>316</v>
      </c>
      <c r="L15254" t="s">
        <v>244</v>
      </c>
      <c r="M15254" t="s">
        <v>62404</v>
      </c>
    </row>
    <row r="15255" spans="1:13" x14ac:dyDescent="0.35">
      <c r="A15255" t="s">
        <v>62405</v>
      </c>
      <c r="B15255" t="s">
        <v>14</v>
      </c>
      <c r="C15255" t="s">
        <v>62406</v>
      </c>
      <c r="D15255" t="s">
        <v>241</v>
      </c>
      <c r="E15255">
        <v>48456703</v>
      </c>
      <c r="F15255">
        <v>243488</v>
      </c>
      <c r="G15255">
        <v>0</v>
      </c>
      <c r="H15255" t="s">
        <v>62407</v>
      </c>
      <c r="I15255">
        <v>10</v>
      </c>
      <c r="J15255" t="s">
        <v>62408</v>
      </c>
      <c r="K15255">
        <v>6058</v>
      </c>
      <c r="L15255" t="s">
        <v>244</v>
      </c>
      <c r="M15255" t="s">
        <v>62409</v>
      </c>
    </row>
    <row r="15256" spans="1:13" x14ac:dyDescent="0.35">
      <c r="A15256" t="s">
        <v>62410</v>
      </c>
      <c r="B15256" t="s">
        <v>14</v>
      </c>
      <c r="C15256" t="s">
        <v>62411</v>
      </c>
      <c r="D15256" t="s">
        <v>241</v>
      </c>
      <c r="E15256">
        <v>2988067</v>
      </c>
      <c r="F15256">
        <v>26077</v>
      </c>
      <c r="G15256">
        <v>0</v>
      </c>
      <c r="H15256" t="s">
        <v>62412</v>
      </c>
      <c r="I15256">
        <v>10</v>
      </c>
      <c r="J15256" t="s">
        <v>62413</v>
      </c>
      <c r="K15256">
        <v>718</v>
      </c>
      <c r="L15256" t="s">
        <v>244</v>
      </c>
      <c r="M15256" t="s">
        <v>62414</v>
      </c>
    </row>
    <row r="15257" spans="1:13" x14ac:dyDescent="0.35">
      <c r="A15257" t="s">
        <v>62415</v>
      </c>
      <c r="B15257" t="s">
        <v>14</v>
      </c>
      <c r="C15257" t="s">
        <v>62416</v>
      </c>
      <c r="D15257" t="s">
        <v>241</v>
      </c>
      <c r="E15257">
        <v>315815</v>
      </c>
      <c r="F15257">
        <v>5219</v>
      </c>
      <c r="G15257">
        <v>0</v>
      </c>
      <c r="H15257" t="s">
        <v>62417</v>
      </c>
      <c r="I15257">
        <v>10</v>
      </c>
      <c r="J15257" t="s">
        <v>62418</v>
      </c>
      <c r="K15257">
        <v>240</v>
      </c>
      <c r="L15257" t="s">
        <v>244</v>
      </c>
      <c r="M15257" t="s">
        <v>62419</v>
      </c>
    </row>
    <row r="15258" spans="1:13" x14ac:dyDescent="0.35">
      <c r="A15258" t="s">
        <v>62420</v>
      </c>
      <c r="B15258" t="s">
        <v>14</v>
      </c>
      <c r="C15258" t="s">
        <v>62421</v>
      </c>
      <c r="D15258" t="s">
        <v>241</v>
      </c>
      <c r="E15258">
        <v>2057548</v>
      </c>
      <c r="F15258">
        <v>19822</v>
      </c>
      <c r="G15258">
        <v>0</v>
      </c>
      <c r="H15258" t="s">
        <v>62422</v>
      </c>
      <c r="I15258">
        <v>10</v>
      </c>
      <c r="J15258" t="s">
        <v>62423</v>
      </c>
      <c r="K15258">
        <v>490</v>
      </c>
      <c r="L15258" t="s">
        <v>244</v>
      </c>
      <c r="M15258" t="s">
        <v>62424</v>
      </c>
    </row>
    <row r="15259" spans="1:13" x14ac:dyDescent="0.35">
      <c r="A15259" t="s">
        <v>62425</v>
      </c>
      <c r="B15259" t="s">
        <v>14</v>
      </c>
      <c r="C15259" t="s">
        <v>62426</v>
      </c>
      <c r="D15259" t="s">
        <v>241</v>
      </c>
      <c r="E15259">
        <v>354721</v>
      </c>
      <c r="F15259">
        <v>4964</v>
      </c>
      <c r="G15259">
        <v>0</v>
      </c>
      <c r="H15259" t="s">
        <v>62427</v>
      </c>
      <c r="I15259">
        <v>10</v>
      </c>
      <c r="J15259" t="s">
        <v>62428</v>
      </c>
      <c r="K15259">
        <v>171</v>
      </c>
      <c r="L15259" t="s">
        <v>244</v>
      </c>
      <c r="M15259" t="s">
        <v>62429</v>
      </c>
    </row>
    <row r="15260" spans="1:13" x14ac:dyDescent="0.35">
      <c r="A15260" t="s">
        <v>62430</v>
      </c>
      <c r="B15260" t="s">
        <v>14</v>
      </c>
      <c r="C15260" t="s">
        <v>62431</v>
      </c>
      <c r="D15260" t="s">
        <v>241</v>
      </c>
      <c r="E15260">
        <v>333052</v>
      </c>
      <c r="F15260">
        <v>6111</v>
      </c>
      <c r="G15260">
        <v>0</v>
      </c>
      <c r="H15260" t="s">
        <v>62432</v>
      </c>
      <c r="I15260">
        <v>10</v>
      </c>
      <c r="J15260" t="s">
        <v>62433</v>
      </c>
      <c r="K15260">
        <v>281</v>
      </c>
      <c r="L15260" t="s">
        <v>244</v>
      </c>
      <c r="M15260" t="s">
        <v>62434</v>
      </c>
    </row>
    <row r="15261" spans="1:13" x14ac:dyDescent="0.35">
      <c r="A15261" t="s">
        <v>62435</v>
      </c>
      <c r="B15261" t="s">
        <v>14</v>
      </c>
      <c r="C15261" t="s">
        <v>62436</v>
      </c>
      <c r="D15261" t="s">
        <v>241</v>
      </c>
      <c r="E15261">
        <v>301659</v>
      </c>
      <c r="F15261">
        <v>5855</v>
      </c>
      <c r="G15261">
        <v>0</v>
      </c>
      <c r="H15261" t="s">
        <v>62437</v>
      </c>
      <c r="I15261">
        <v>10</v>
      </c>
      <c r="J15261" t="s">
        <v>62438</v>
      </c>
      <c r="K15261">
        <v>242</v>
      </c>
      <c r="L15261" t="s">
        <v>244</v>
      </c>
      <c r="M15261" t="s">
        <v>62439</v>
      </c>
    </row>
    <row r="15262" spans="1:13" x14ac:dyDescent="0.35">
      <c r="A15262" t="s">
        <v>62440</v>
      </c>
      <c r="B15262" t="s">
        <v>14</v>
      </c>
      <c r="C15262" t="s">
        <v>62441</v>
      </c>
      <c r="D15262" t="s">
        <v>241</v>
      </c>
      <c r="E15262">
        <v>577592</v>
      </c>
      <c r="F15262">
        <v>9142</v>
      </c>
      <c r="G15262">
        <v>0</v>
      </c>
      <c r="H15262" t="s">
        <v>62442</v>
      </c>
      <c r="I15262">
        <v>10</v>
      </c>
      <c r="J15262" t="s">
        <v>62443</v>
      </c>
      <c r="K15262">
        <v>386</v>
      </c>
      <c r="L15262" t="s">
        <v>244</v>
      </c>
      <c r="M15262" t="s">
        <v>62444</v>
      </c>
    </row>
    <row r="15263" spans="1:13" x14ac:dyDescent="0.35">
      <c r="A15263" t="s">
        <v>62445</v>
      </c>
      <c r="B15263" t="s">
        <v>14</v>
      </c>
      <c r="C15263" t="s">
        <v>62446</v>
      </c>
      <c r="D15263" t="s">
        <v>241</v>
      </c>
      <c r="E15263">
        <v>58391</v>
      </c>
      <c r="F15263">
        <v>5293</v>
      </c>
      <c r="G15263">
        <v>0</v>
      </c>
      <c r="H15263" t="s">
        <v>62447</v>
      </c>
      <c r="I15263">
        <v>10</v>
      </c>
      <c r="J15263" t="s">
        <v>53</v>
      </c>
      <c r="K15263">
        <v>122</v>
      </c>
      <c r="L15263" t="s">
        <v>244</v>
      </c>
    </row>
    <row r="15264" spans="1:13" x14ac:dyDescent="0.35">
      <c r="A15264" t="s">
        <v>62448</v>
      </c>
      <c r="B15264" t="s">
        <v>14</v>
      </c>
      <c r="C15264" t="s">
        <v>62449</v>
      </c>
      <c r="D15264" t="s">
        <v>241</v>
      </c>
      <c r="E15264">
        <v>49200</v>
      </c>
      <c r="F15264">
        <v>5859</v>
      </c>
      <c r="G15264">
        <v>0</v>
      </c>
      <c r="H15264" t="s">
        <v>62450</v>
      </c>
      <c r="I15264">
        <v>10</v>
      </c>
      <c r="J15264" t="s">
        <v>53</v>
      </c>
      <c r="K15264">
        <v>131</v>
      </c>
      <c r="L15264" t="s">
        <v>244</v>
      </c>
    </row>
    <row r="15265" spans="1:13" x14ac:dyDescent="0.35">
      <c r="A15265" t="s">
        <v>62451</v>
      </c>
      <c r="B15265" t="s">
        <v>14</v>
      </c>
      <c r="C15265" t="s">
        <v>62452</v>
      </c>
      <c r="D15265" t="s">
        <v>241</v>
      </c>
      <c r="E15265">
        <v>53051</v>
      </c>
      <c r="F15265">
        <v>7493</v>
      </c>
      <c r="G15265">
        <v>0</v>
      </c>
      <c r="H15265" t="s">
        <v>62453</v>
      </c>
      <c r="I15265">
        <v>10</v>
      </c>
      <c r="J15265" t="s">
        <v>53</v>
      </c>
      <c r="K15265">
        <v>141</v>
      </c>
      <c r="L15265" t="s">
        <v>244</v>
      </c>
    </row>
    <row r="15266" spans="1:13" x14ac:dyDescent="0.35">
      <c r="A15266" t="s">
        <v>62454</v>
      </c>
      <c r="B15266" t="s">
        <v>14</v>
      </c>
      <c r="C15266" t="s">
        <v>62455</v>
      </c>
      <c r="D15266" t="s">
        <v>241</v>
      </c>
      <c r="E15266">
        <v>294802</v>
      </c>
      <c r="F15266">
        <v>31011</v>
      </c>
      <c r="G15266">
        <v>0</v>
      </c>
      <c r="H15266" t="s">
        <v>62456</v>
      </c>
      <c r="I15266">
        <v>10</v>
      </c>
      <c r="J15266" t="s">
        <v>53</v>
      </c>
      <c r="K15266">
        <v>706</v>
      </c>
      <c r="L15266" t="s">
        <v>244</v>
      </c>
    </row>
    <row r="15267" spans="1:13" x14ac:dyDescent="0.35">
      <c r="A15267" t="s">
        <v>62457</v>
      </c>
      <c r="B15267" t="s">
        <v>14</v>
      </c>
      <c r="C15267" t="s">
        <v>62458</v>
      </c>
      <c r="D15267" t="s">
        <v>241</v>
      </c>
      <c r="E15267">
        <v>158416</v>
      </c>
      <c r="F15267">
        <v>19517</v>
      </c>
      <c r="G15267">
        <v>0</v>
      </c>
      <c r="H15267" t="s">
        <v>62459</v>
      </c>
      <c r="I15267">
        <v>10</v>
      </c>
      <c r="J15267" t="s">
        <v>53</v>
      </c>
      <c r="K15267">
        <v>332</v>
      </c>
      <c r="L15267" t="s">
        <v>244</v>
      </c>
      <c r="M15267" t="s">
        <v>62460</v>
      </c>
    </row>
    <row r="15268" spans="1:13" x14ac:dyDescent="0.35">
      <c r="A15268" t="s">
        <v>62461</v>
      </c>
      <c r="B15268" t="s">
        <v>14</v>
      </c>
      <c r="C15268" t="s">
        <v>62462</v>
      </c>
      <c r="D15268" t="s">
        <v>241</v>
      </c>
      <c r="E15268">
        <v>25283</v>
      </c>
      <c r="F15268">
        <v>1870</v>
      </c>
      <c r="G15268">
        <v>0</v>
      </c>
      <c r="H15268" t="s">
        <v>62463</v>
      </c>
      <c r="I15268">
        <v>22</v>
      </c>
      <c r="J15268" t="s">
        <v>53</v>
      </c>
      <c r="K15268">
        <v>61</v>
      </c>
      <c r="L15268" t="s">
        <v>244</v>
      </c>
    </row>
    <row r="15269" spans="1:13" x14ac:dyDescent="0.35">
      <c r="A15269" t="s">
        <v>62464</v>
      </c>
      <c r="B15269" t="s">
        <v>14</v>
      </c>
      <c r="C15269" t="s">
        <v>62465</v>
      </c>
      <c r="D15269" t="s">
        <v>241</v>
      </c>
      <c r="E15269">
        <v>19304</v>
      </c>
      <c r="F15269">
        <v>894</v>
      </c>
      <c r="G15269">
        <v>0</v>
      </c>
      <c r="H15269" t="s">
        <v>62466</v>
      </c>
      <c r="I15269">
        <v>22</v>
      </c>
      <c r="J15269" t="s">
        <v>53</v>
      </c>
      <c r="K15269">
        <v>94</v>
      </c>
      <c r="L15269" t="s">
        <v>244</v>
      </c>
      <c r="M15269" t="s">
        <v>62467</v>
      </c>
    </row>
    <row r="15270" spans="1:13" x14ac:dyDescent="0.35">
      <c r="A15270" t="s">
        <v>62468</v>
      </c>
      <c r="B15270" t="s">
        <v>14</v>
      </c>
      <c r="C15270" t="s">
        <v>62469</v>
      </c>
      <c r="D15270" t="s">
        <v>241</v>
      </c>
      <c r="E15270">
        <v>19495</v>
      </c>
      <c r="F15270">
        <v>1018</v>
      </c>
      <c r="G15270">
        <v>0</v>
      </c>
      <c r="H15270" t="s">
        <v>62470</v>
      </c>
      <c r="I15270">
        <v>22</v>
      </c>
      <c r="J15270" t="s">
        <v>53</v>
      </c>
      <c r="K15270">
        <v>87</v>
      </c>
      <c r="L15270" t="s">
        <v>244</v>
      </c>
      <c r="M15270" t="s">
        <v>62471</v>
      </c>
    </row>
    <row r="15271" spans="1:13" x14ac:dyDescent="0.35">
      <c r="A15271" t="s">
        <v>62472</v>
      </c>
      <c r="B15271" t="s">
        <v>14</v>
      </c>
      <c r="C15271" t="s">
        <v>62473</v>
      </c>
      <c r="D15271" t="s">
        <v>241</v>
      </c>
      <c r="E15271">
        <v>13060</v>
      </c>
      <c r="F15271">
        <v>529</v>
      </c>
      <c r="G15271">
        <v>0</v>
      </c>
      <c r="H15271" t="s">
        <v>62474</v>
      </c>
      <c r="I15271">
        <v>22</v>
      </c>
      <c r="J15271" t="s">
        <v>53</v>
      </c>
      <c r="K15271">
        <v>40</v>
      </c>
      <c r="L15271" t="s">
        <v>244</v>
      </c>
      <c r="M15271" t="s">
        <v>62475</v>
      </c>
    </row>
    <row r="15272" spans="1:13" x14ac:dyDescent="0.35">
      <c r="A15272" t="s">
        <v>62476</v>
      </c>
      <c r="B15272" t="s">
        <v>14</v>
      </c>
      <c r="C15272" t="s">
        <v>62477</v>
      </c>
      <c r="D15272" t="s">
        <v>241</v>
      </c>
      <c r="E15272">
        <v>6032</v>
      </c>
      <c r="F15272">
        <v>374</v>
      </c>
      <c r="G15272">
        <v>0</v>
      </c>
      <c r="H15272" t="s">
        <v>62478</v>
      </c>
      <c r="I15272">
        <v>22</v>
      </c>
      <c r="J15272" t="s">
        <v>53</v>
      </c>
      <c r="K15272">
        <v>42</v>
      </c>
      <c r="L15272" t="s">
        <v>244</v>
      </c>
      <c r="M15272" t="s">
        <v>62479</v>
      </c>
    </row>
    <row r="15273" spans="1:13" x14ac:dyDescent="0.35">
      <c r="A15273" t="s">
        <v>62480</v>
      </c>
      <c r="B15273" t="s">
        <v>14</v>
      </c>
      <c r="C15273" t="s">
        <v>62481</v>
      </c>
      <c r="D15273" t="s">
        <v>241</v>
      </c>
      <c r="E15273">
        <v>19885</v>
      </c>
      <c r="F15273">
        <v>1927</v>
      </c>
      <c r="G15273">
        <v>0</v>
      </c>
      <c r="H15273" t="s">
        <v>62482</v>
      </c>
      <c r="I15273">
        <v>22</v>
      </c>
      <c r="J15273" t="s">
        <v>53</v>
      </c>
      <c r="K15273">
        <v>31</v>
      </c>
      <c r="L15273" t="s">
        <v>244</v>
      </c>
    </row>
    <row r="15274" spans="1:13" x14ac:dyDescent="0.35">
      <c r="A15274" t="s">
        <v>62483</v>
      </c>
      <c r="B15274" t="s">
        <v>14</v>
      </c>
      <c r="C15274" t="s">
        <v>62484</v>
      </c>
      <c r="D15274" t="s">
        <v>241</v>
      </c>
      <c r="E15274">
        <v>12618</v>
      </c>
      <c r="F15274">
        <v>1330</v>
      </c>
      <c r="G15274">
        <v>0</v>
      </c>
      <c r="H15274" t="s">
        <v>62485</v>
      </c>
      <c r="I15274">
        <v>22</v>
      </c>
      <c r="J15274" t="s">
        <v>53</v>
      </c>
      <c r="K15274">
        <v>37</v>
      </c>
      <c r="L15274" t="s">
        <v>244</v>
      </c>
    </row>
    <row r="15275" spans="1:13" x14ac:dyDescent="0.35">
      <c r="A15275" t="s">
        <v>62486</v>
      </c>
      <c r="B15275" t="s">
        <v>14</v>
      </c>
      <c r="C15275" t="s">
        <v>62487</v>
      </c>
      <c r="D15275" t="s">
        <v>241</v>
      </c>
      <c r="E15275">
        <v>223529</v>
      </c>
      <c r="F15275">
        <v>5036</v>
      </c>
      <c r="G15275">
        <v>0</v>
      </c>
      <c r="H15275" t="s">
        <v>62488</v>
      </c>
      <c r="I15275">
        <v>22</v>
      </c>
      <c r="J15275" t="s">
        <v>53</v>
      </c>
      <c r="K15275">
        <v>254</v>
      </c>
      <c r="L15275" t="s">
        <v>244</v>
      </c>
      <c r="M15275" t="s">
        <v>62489</v>
      </c>
    </row>
    <row r="15276" spans="1:13" x14ac:dyDescent="0.35">
      <c r="A15276" t="s">
        <v>62490</v>
      </c>
      <c r="B15276" t="s">
        <v>14</v>
      </c>
      <c r="C15276" t="s">
        <v>62491</v>
      </c>
      <c r="D15276" t="s">
        <v>241</v>
      </c>
      <c r="E15276">
        <v>98271</v>
      </c>
      <c r="F15276">
        <v>4748</v>
      </c>
      <c r="G15276">
        <v>0</v>
      </c>
      <c r="H15276" t="s">
        <v>62492</v>
      </c>
      <c r="I15276">
        <v>22</v>
      </c>
      <c r="J15276" t="s">
        <v>53</v>
      </c>
      <c r="K15276">
        <v>267</v>
      </c>
      <c r="L15276" t="s">
        <v>244</v>
      </c>
      <c r="M15276" t="s">
        <v>62493</v>
      </c>
    </row>
    <row r="15277" spans="1:13" x14ac:dyDescent="0.35">
      <c r="A15277" t="s">
        <v>62494</v>
      </c>
      <c r="B15277" t="s">
        <v>14</v>
      </c>
      <c r="C15277" t="s">
        <v>62495</v>
      </c>
      <c r="D15277" t="s">
        <v>241</v>
      </c>
      <c r="E15277">
        <v>11141</v>
      </c>
      <c r="F15277">
        <v>596</v>
      </c>
      <c r="G15277">
        <v>0</v>
      </c>
      <c r="H15277" t="s">
        <v>62496</v>
      </c>
      <c r="I15277">
        <v>22</v>
      </c>
      <c r="J15277" t="s">
        <v>53</v>
      </c>
      <c r="K15277">
        <v>35</v>
      </c>
      <c r="L15277" t="s">
        <v>244</v>
      </c>
      <c r="M15277" t="s">
        <v>62497</v>
      </c>
    </row>
    <row r="15278" spans="1:13" x14ac:dyDescent="0.35">
      <c r="A15278" t="s">
        <v>62498</v>
      </c>
      <c r="B15278" t="s">
        <v>14</v>
      </c>
      <c r="C15278" t="s">
        <v>62499</v>
      </c>
      <c r="D15278" t="s">
        <v>241</v>
      </c>
      <c r="E15278">
        <v>9019</v>
      </c>
      <c r="F15278">
        <v>480</v>
      </c>
      <c r="G15278">
        <v>0</v>
      </c>
      <c r="H15278" t="s">
        <v>62500</v>
      </c>
      <c r="I15278">
        <v>22</v>
      </c>
      <c r="J15278" t="s">
        <v>53</v>
      </c>
      <c r="K15278">
        <v>38</v>
      </c>
      <c r="L15278" t="s">
        <v>244</v>
      </c>
      <c r="M15278" t="s">
        <v>62501</v>
      </c>
    </row>
    <row r="15279" spans="1:13" x14ac:dyDescent="0.35">
      <c r="A15279" t="s">
        <v>62502</v>
      </c>
      <c r="B15279" t="s">
        <v>14</v>
      </c>
      <c r="C15279" t="s">
        <v>62503</v>
      </c>
      <c r="D15279" t="s">
        <v>241</v>
      </c>
      <c r="E15279">
        <v>11833</v>
      </c>
      <c r="F15279">
        <v>522</v>
      </c>
      <c r="G15279">
        <v>0</v>
      </c>
      <c r="H15279" t="s">
        <v>62504</v>
      </c>
      <c r="I15279">
        <v>22</v>
      </c>
      <c r="J15279" t="s">
        <v>53</v>
      </c>
      <c r="K15279">
        <v>44</v>
      </c>
      <c r="L15279" t="s">
        <v>244</v>
      </c>
      <c r="M15279" t="s">
        <v>62505</v>
      </c>
    </row>
    <row r="15280" spans="1:13" x14ac:dyDescent="0.35">
      <c r="A15280" t="s">
        <v>62506</v>
      </c>
      <c r="B15280" t="s">
        <v>14</v>
      </c>
      <c r="C15280" t="s">
        <v>62507</v>
      </c>
      <c r="D15280" t="s">
        <v>241</v>
      </c>
      <c r="E15280">
        <v>15507</v>
      </c>
      <c r="F15280">
        <v>734</v>
      </c>
      <c r="G15280">
        <v>0</v>
      </c>
      <c r="H15280" t="s">
        <v>62508</v>
      </c>
      <c r="I15280">
        <v>22</v>
      </c>
      <c r="J15280" t="s">
        <v>53</v>
      </c>
      <c r="K15280">
        <v>34</v>
      </c>
      <c r="L15280" t="s">
        <v>244</v>
      </c>
      <c r="M15280" t="s">
        <v>62509</v>
      </c>
    </row>
    <row r="15281" spans="1:13" x14ac:dyDescent="0.35">
      <c r="A15281" t="s">
        <v>62510</v>
      </c>
      <c r="B15281" t="s">
        <v>14</v>
      </c>
      <c r="C15281" t="s">
        <v>62511</v>
      </c>
      <c r="D15281" t="s">
        <v>241</v>
      </c>
      <c r="E15281">
        <v>6453</v>
      </c>
      <c r="F15281">
        <v>688</v>
      </c>
      <c r="G15281">
        <v>0</v>
      </c>
      <c r="H15281" t="s">
        <v>62512</v>
      </c>
      <c r="I15281">
        <v>22</v>
      </c>
      <c r="J15281" t="s">
        <v>53</v>
      </c>
      <c r="K15281">
        <v>112</v>
      </c>
      <c r="L15281" t="s">
        <v>244</v>
      </c>
    </row>
    <row r="15282" spans="1:13" x14ac:dyDescent="0.35">
      <c r="A15282" t="s">
        <v>62513</v>
      </c>
      <c r="B15282" t="s">
        <v>14</v>
      </c>
      <c r="C15282" t="s">
        <v>62514</v>
      </c>
      <c r="D15282" t="s">
        <v>241</v>
      </c>
      <c r="E15282">
        <v>25476</v>
      </c>
      <c r="F15282">
        <v>1138</v>
      </c>
      <c r="G15282">
        <v>0</v>
      </c>
      <c r="H15282" t="s">
        <v>62515</v>
      </c>
      <c r="I15282">
        <v>22</v>
      </c>
      <c r="J15282" t="s">
        <v>53</v>
      </c>
      <c r="K15282">
        <v>84</v>
      </c>
      <c r="L15282" t="s">
        <v>244</v>
      </c>
      <c r="M15282" t="s">
        <v>62516</v>
      </c>
    </row>
    <row r="15283" spans="1:13" x14ac:dyDescent="0.35">
      <c r="A15283" t="s">
        <v>62517</v>
      </c>
      <c r="B15283" t="s">
        <v>14</v>
      </c>
      <c r="C15283" t="s">
        <v>62518</v>
      </c>
      <c r="D15283" t="s">
        <v>241</v>
      </c>
      <c r="E15283">
        <v>7338</v>
      </c>
      <c r="F15283">
        <v>566</v>
      </c>
      <c r="G15283">
        <v>0</v>
      </c>
      <c r="H15283" t="s">
        <v>62519</v>
      </c>
      <c r="I15283">
        <v>22</v>
      </c>
      <c r="J15283" t="s">
        <v>53</v>
      </c>
      <c r="K15283">
        <v>57</v>
      </c>
      <c r="L15283" t="s">
        <v>244</v>
      </c>
      <c r="M15283" t="s">
        <v>62520</v>
      </c>
    </row>
    <row r="15284" spans="1:13" x14ac:dyDescent="0.35">
      <c r="A15284" t="s">
        <v>62521</v>
      </c>
      <c r="B15284" t="s">
        <v>14</v>
      </c>
      <c r="C15284" t="s">
        <v>62522</v>
      </c>
      <c r="D15284" t="s">
        <v>241</v>
      </c>
      <c r="E15284">
        <v>24673</v>
      </c>
      <c r="F15284">
        <v>473</v>
      </c>
      <c r="G15284">
        <v>0</v>
      </c>
      <c r="H15284" t="s">
        <v>62523</v>
      </c>
      <c r="I15284">
        <v>22</v>
      </c>
      <c r="J15284" t="s">
        <v>53</v>
      </c>
      <c r="K15284">
        <v>25</v>
      </c>
      <c r="L15284" t="s">
        <v>244</v>
      </c>
      <c r="M15284" t="s">
        <v>62524</v>
      </c>
    </row>
    <row r="15285" spans="1:13" x14ac:dyDescent="0.35">
      <c r="A15285" t="s">
        <v>62525</v>
      </c>
      <c r="B15285" t="s">
        <v>14</v>
      </c>
      <c r="C15285" t="s">
        <v>62526</v>
      </c>
      <c r="D15285" t="s">
        <v>241</v>
      </c>
      <c r="E15285">
        <v>236706</v>
      </c>
      <c r="F15285">
        <v>5779</v>
      </c>
      <c r="G15285">
        <v>0</v>
      </c>
      <c r="H15285" t="s">
        <v>62527</v>
      </c>
      <c r="I15285">
        <v>22</v>
      </c>
      <c r="J15285" t="s">
        <v>53</v>
      </c>
      <c r="K15285">
        <v>291</v>
      </c>
      <c r="L15285" t="s">
        <v>244</v>
      </c>
      <c r="M15285" t="s">
        <v>62528</v>
      </c>
    </row>
    <row r="15286" spans="1:13" x14ac:dyDescent="0.35">
      <c r="A15286" t="s">
        <v>62529</v>
      </c>
      <c r="B15286" t="s">
        <v>14</v>
      </c>
      <c r="C15286" t="s">
        <v>62530</v>
      </c>
      <c r="D15286" t="s">
        <v>241</v>
      </c>
      <c r="E15286">
        <v>162431</v>
      </c>
      <c r="F15286">
        <v>2738</v>
      </c>
      <c r="G15286">
        <v>0</v>
      </c>
      <c r="H15286" t="s">
        <v>62531</v>
      </c>
      <c r="I15286">
        <v>22</v>
      </c>
      <c r="J15286" t="s">
        <v>53</v>
      </c>
      <c r="K15286">
        <v>39</v>
      </c>
      <c r="L15286" t="s">
        <v>244</v>
      </c>
      <c r="M15286" t="s">
        <v>62532</v>
      </c>
    </row>
    <row r="15287" spans="1:13" x14ac:dyDescent="0.35">
      <c r="A15287" t="s">
        <v>62533</v>
      </c>
      <c r="B15287" t="s">
        <v>14</v>
      </c>
      <c r="C15287" t="s">
        <v>62534</v>
      </c>
      <c r="D15287" t="s">
        <v>241</v>
      </c>
      <c r="E15287">
        <v>3181</v>
      </c>
      <c r="F15287">
        <v>440</v>
      </c>
      <c r="G15287">
        <v>0</v>
      </c>
      <c r="H15287" t="s">
        <v>62535</v>
      </c>
      <c r="I15287">
        <v>22</v>
      </c>
      <c r="J15287" t="s">
        <v>53</v>
      </c>
      <c r="K15287">
        <v>60</v>
      </c>
      <c r="L15287" t="s">
        <v>244</v>
      </c>
    </row>
    <row r="15288" spans="1:13" x14ac:dyDescent="0.35">
      <c r="A15288" t="s">
        <v>62536</v>
      </c>
      <c r="B15288" t="s">
        <v>14</v>
      </c>
      <c r="C15288" t="s">
        <v>62537</v>
      </c>
      <c r="D15288" t="s">
        <v>241</v>
      </c>
      <c r="E15288">
        <v>6355426</v>
      </c>
      <c r="F15288">
        <v>73962</v>
      </c>
      <c r="G15288">
        <v>0</v>
      </c>
      <c r="H15288" t="s">
        <v>62538</v>
      </c>
      <c r="I15288">
        <v>22</v>
      </c>
      <c r="J15288" t="s">
        <v>53</v>
      </c>
      <c r="K15288">
        <v>1989</v>
      </c>
      <c r="L15288" t="s">
        <v>244</v>
      </c>
      <c r="M15288" t="s">
        <v>62539</v>
      </c>
    </row>
    <row r="15289" spans="1:13" x14ac:dyDescent="0.35">
      <c r="A15289" t="s">
        <v>62540</v>
      </c>
      <c r="B15289" t="s">
        <v>14</v>
      </c>
      <c r="C15289" t="s">
        <v>62541</v>
      </c>
      <c r="D15289" t="s">
        <v>241</v>
      </c>
      <c r="E15289">
        <v>24666</v>
      </c>
      <c r="F15289">
        <v>1452</v>
      </c>
      <c r="G15289">
        <v>0</v>
      </c>
      <c r="H15289" t="s">
        <v>62542</v>
      </c>
      <c r="I15289">
        <v>22</v>
      </c>
      <c r="J15289" t="s">
        <v>53</v>
      </c>
      <c r="K15289">
        <v>97</v>
      </c>
      <c r="L15289" t="s">
        <v>244</v>
      </c>
      <c r="M15289" t="s">
        <v>62543</v>
      </c>
    </row>
    <row r="15290" spans="1:13" x14ac:dyDescent="0.35">
      <c r="A15290" t="s">
        <v>62544</v>
      </c>
      <c r="B15290" t="s">
        <v>14</v>
      </c>
      <c r="C15290" t="s">
        <v>62545</v>
      </c>
      <c r="D15290" t="s">
        <v>241</v>
      </c>
      <c r="E15290">
        <v>54721</v>
      </c>
      <c r="F15290">
        <v>4121</v>
      </c>
      <c r="G15290">
        <v>0</v>
      </c>
      <c r="H15290" t="s">
        <v>62546</v>
      </c>
      <c r="I15290">
        <v>22</v>
      </c>
      <c r="J15290" t="s">
        <v>53</v>
      </c>
      <c r="K15290">
        <v>74</v>
      </c>
      <c r="L15290" t="s">
        <v>244</v>
      </c>
    </row>
    <row r="15291" spans="1:13" x14ac:dyDescent="0.35">
      <c r="A15291" t="s">
        <v>62547</v>
      </c>
      <c r="B15291" t="s">
        <v>14</v>
      </c>
      <c r="C15291" t="s">
        <v>62548</v>
      </c>
      <c r="D15291" t="s">
        <v>241</v>
      </c>
      <c r="E15291">
        <v>450240</v>
      </c>
      <c r="F15291">
        <v>8207</v>
      </c>
      <c r="G15291">
        <v>0</v>
      </c>
      <c r="H15291" t="s">
        <v>62549</v>
      </c>
      <c r="I15291">
        <v>22</v>
      </c>
      <c r="J15291" t="s">
        <v>53</v>
      </c>
      <c r="K15291">
        <v>293</v>
      </c>
      <c r="L15291" t="s">
        <v>244</v>
      </c>
      <c r="M15291" t="s">
        <v>62550</v>
      </c>
    </row>
    <row r="15292" spans="1:13" x14ac:dyDescent="0.35">
      <c r="A15292" t="s">
        <v>62551</v>
      </c>
      <c r="B15292" t="s">
        <v>14</v>
      </c>
      <c r="C15292" t="s">
        <v>62552</v>
      </c>
      <c r="D15292" t="s">
        <v>241</v>
      </c>
      <c r="E15292">
        <v>10589</v>
      </c>
      <c r="F15292">
        <v>682</v>
      </c>
      <c r="G15292">
        <v>0</v>
      </c>
      <c r="H15292" t="s">
        <v>62553</v>
      </c>
      <c r="I15292">
        <v>22</v>
      </c>
      <c r="J15292" t="s">
        <v>53</v>
      </c>
      <c r="K15292">
        <v>60</v>
      </c>
      <c r="L15292" t="s">
        <v>244</v>
      </c>
      <c r="M15292" t="s">
        <v>62554</v>
      </c>
    </row>
    <row r="15293" spans="1:13" x14ac:dyDescent="0.35">
      <c r="A15293" t="s">
        <v>62555</v>
      </c>
      <c r="B15293" t="s">
        <v>14</v>
      </c>
      <c r="C15293" t="s">
        <v>62556</v>
      </c>
      <c r="D15293" t="s">
        <v>241</v>
      </c>
      <c r="E15293">
        <v>18155</v>
      </c>
      <c r="F15293">
        <v>1215</v>
      </c>
      <c r="G15293">
        <v>0</v>
      </c>
      <c r="H15293" t="s">
        <v>62557</v>
      </c>
      <c r="I15293">
        <v>22</v>
      </c>
      <c r="J15293" t="s">
        <v>53</v>
      </c>
      <c r="K15293">
        <v>90</v>
      </c>
      <c r="L15293" t="s">
        <v>244</v>
      </c>
      <c r="M15293" t="s">
        <v>62558</v>
      </c>
    </row>
    <row r="15294" spans="1:13" x14ac:dyDescent="0.35">
      <c r="A15294" t="s">
        <v>62559</v>
      </c>
      <c r="B15294" t="s">
        <v>14</v>
      </c>
      <c r="C15294" t="s">
        <v>62560</v>
      </c>
      <c r="D15294" t="s">
        <v>241</v>
      </c>
      <c r="E15294">
        <v>7732</v>
      </c>
      <c r="F15294">
        <v>968</v>
      </c>
      <c r="G15294">
        <v>0</v>
      </c>
      <c r="H15294" t="s">
        <v>62561</v>
      </c>
      <c r="I15294">
        <v>22</v>
      </c>
      <c r="J15294" t="s">
        <v>53</v>
      </c>
      <c r="K15294">
        <v>6</v>
      </c>
      <c r="L15294" t="s">
        <v>244</v>
      </c>
    </row>
    <row r="15295" spans="1:13" x14ac:dyDescent="0.35">
      <c r="A15295" t="s">
        <v>62562</v>
      </c>
      <c r="B15295" t="s">
        <v>14</v>
      </c>
      <c r="C15295" t="s">
        <v>62563</v>
      </c>
      <c r="D15295" t="s">
        <v>241</v>
      </c>
      <c r="E15295">
        <v>3794</v>
      </c>
      <c r="F15295">
        <v>319</v>
      </c>
      <c r="G15295">
        <v>0</v>
      </c>
      <c r="H15295" t="s">
        <v>62564</v>
      </c>
      <c r="I15295">
        <v>22</v>
      </c>
      <c r="J15295" t="s">
        <v>53</v>
      </c>
      <c r="K15295">
        <v>40</v>
      </c>
      <c r="L15295" t="s">
        <v>244</v>
      </c>
      <c r="M15295" t="s">
        <v>62565</v>
      </c>
    </row>
    <row r="15296" spans="1:13" x14ac:dyDescent="0.35">
      <c r="A15296" t="s">
        <v>62566</v>
      </c>
      <c r="B15296" t="s">
        <v>14</v>
      </c>
      <c r="C15296" t="s">
        <v>62567</v>
      </c>
      <c r="D15296" t="s">
        <v>241</v>
      </c>
      <c r="E15296">
        <v>5812</v>
      </c>
      <c r="F15296">
        <v>506</v>
      </c>
      <c r="G15296">
        <v>0</v>
      </c>
      <c r="H15296" t="s">
        <v>62568</v>
      </c>
      <c r="I15296">
        <v>22</v>
      </c>
      <c r="J15296" t="s">
        <v>53</v>
      </c>
      <c r="K15296">
        <v>73</v>
      </c>
      <c r="L15296" t="s">
        <v>244</v>
      </c>
      <c r="M15296" t="s">
        <v>62569</v>
      </c>
    </row>
    <row r="15297" spans="1:13" x14ac:dyDescent="0.35">
      <c r="A15297" t="s">
        <v>62570</v>
      </c>
      <c r="B15297" t="s">
        <v>14</v>
      </c>
      <c r="C15297" t="s">
        <v>62571</v>
      </c>
      <c r="D15297" t="s">
        <v>241</v>
      </c>
      <c r="E15297">
        <v>50687</v>
      </c>
      <c r="F15297">
        <v>920</v>
      </c>
      <c r="G15297">
        <v>0</v>
      </c>
      <c r="H15297" t="s">
        <v>62572</v>
      </c>
      <c r="I15297">
        <v>22</v>
      </c>
      <c r="J15297" t="s">
        <v>53</v>
      </c>
      <c r="K15297">
        <v>44</v>
      </c>
      <c r="L15297" t="s">
        <v>244</v>
      </c>
      <c r="M15297" t="s">
        <v>62573</v>
      </c>
    </row>
    <row r="15298" spans="1:13" x14ac:dyDescent="0.35">
      <c r="A15298" t="s">
        <v>62574</v>
      </c>
      <c r="B15298" t="s">
        <v>14</v>
      </c>
      <c r="C15298" t="s">
        <v>62575</v>
      </c>
      <c r="D15298" t="s">
        <v>241</v>
      </c>
      <c r="E15298">
        <v>12527</v>
      </c>
      <c r="F15298">
        <v>894</v>
      </c>
      <c r="G15298">
        <v>0</v>
      </c>
      <c r="H15298" t="s">
        <v>62576</v>
      </c>
      <c r="I15298">
        <v>22</v>
      </c>
      <c r="J15298" t="s">
        <v>53</v>
      </c>
      <c r="K15298">
        <v>98</v>
      </c>
      <c r="L15298" t="s">
        <v>244</v>
      </c>
      <c r="M15298" t="s">
        <v>62577</v>
      </c>
    </row>
    <row r="15299" spans="1:13" x14ac:dyDescent="0.35">
      <c r="A15299" t="s">
        <v>62578</v>
      </c>
      <c r="B15299" t="s">
        <v>14</v>
      </c>
      <c r="C15299" t="s">
        <v>62579</v>
      </c>
      <c r="D15299" t="s">
        <v>241</v>
      </c>
      <c r="E15299">
        <v>3279</v>
      </c>
      <c r="F15299">
        <v>274</v>
      </c>
      <c r="G15299">
        <v>0</v>
      </c>
      <c r="H15299" t="s">
        <v>62580</v>
      </c>
      <c r="I15299">
        <v>22</v>
      </c>
      <c r="J15299" t="s">
        <v>53</v>
      </c>
      <c r="K15299">
        <v>18</v>
      </c>
      <c r="L15299" t="s">
        <v>244</v>
      </c>
      <c r="M15299" t="s">
        <v>62581</v>
      </c>
    </row>
    <row r="15300" spans="1:13" x14ac:dyDescent="0.35">
      <c r="A15300" t="s">
        <v>62582</v>
      </c>
      <c r="B15300" t="s">
        <v>14</v>
      </c>
      <c r="C15300" t="s">
        <v>62583</v>
      </c>
      <c r="D15300" t="s">
        <v>241</v>
      </c>
      <c r="E15300">
        <v>11726</v>
      </c>
      <c r="F15300">
        <v>912</v>
      </c>
      <c r="G15300">
        <v>0</v>
      </c>
      <c r="H15300" t="s">
        <v>62584</v>
      </c>
      <c r="I15300">
        <v>22</v>
      </c>
      <c r="J15300" t="s">
        <v>53</v>
      </c>
      <c r="K15300">
        <v>108</v>
      </c>
      <c r="L15300" t="s">
        <v>244</v>
      </c>
      <c r="M15300" t="s">
        <v>62585</v>
      </c>
    </row>
    <row r="15301" spans="1:13" x14ac:dyDescent="0.35">
      <c r="A15301" t="s">
        <v>62586</v>
      </c>
      <c r="B15301" t="s">
        <v>14</v>
      </c>
      <c r="C15301" t="s">
        <v>62587</v>
      </c>
      <c r="D15301" t="s">
        <v>241</v>
      </c>
      <c r="E15301">
        <v>9563</v>
      </c>
      <c r="F15301">
        <v>1068</v>
      </c>
      <c r="G15301">
        <v>0</v>
      </c>
      <c r="H15301" t="s">
        <v>62588</v>
      </c>
      <c r="I15301">
        <v>22</v>
      </c>
      <c r="J15301" t="s">
        <v>53</v>
      </c>
      <c r="K15301">
        <v>9</v>
      </c>
      <c r="L15301" t="s">
        <v>244</v>
      </c>
      <c r="M15301" t="s">
        <v>62589</v>
      </c>
    </row>
    <row r="15302" spans="1:13" x14ac:dyDescent="0.35">
      <c r="A15302" t="s">
        <v>62590</v>
      </c>
      <c r="B15302" t="s">
        <v>14</v>
      </c>
      <c r="C15302" t="s">
        <v>62591</v>
      </c>
      <c r="D15302" t="s">
        <v>241</v>
      </c>
      <c r="E15302">
        <v>13888</v>
      </c>
      <c r="F15302">
        <v>714</v>
      </c>
      <c r="G15302">
        <v>0</v>
      </c>
      <c r="H15302" t="s">
        <v>62592</v>
      </c>
      <c r="I15302">
        <v>22</v>
      </c>
      <c r="J15302" t="s">
        <v>53</v>
      </c>
      <c r="K15302">
        <v>66</v>
      </c>
      <c r="L15302" t="s">
        <v>244</v>
      </c>
      <c r="M15302" t="s">
        <v>62593</v>
      </c>
    </row>
    <row r="15303" spans="1:13" x14ac:dyDescent="0.35">
      <c r="A15303" t="s">
        <v>62594</v>
      </c>
      <c r="B15303" t="s">
        <v>14</v>
      </c>
      <c r="C15303" t="s">
        <v>62595</v>
      </c>
      <c r="D15303" t="s">
        <v>241</v>
      </c>
      <c r="E15303">
        <v>7104</v>
      </c>
      <c r="F15303">
        <v>579</v>
      </c>
      <c r="G15303">
        <v>0</v>
      </c>
      <c r="H15303" t="s">
        <v>62596</v>
      </c>
      <c r="I15303">
        <v>22</v>
      </c>
      <c r="J15303" t="s">
        <v>53</v>
      </c>
      <c r="K15303">
        <v>70</v>
      </c>
      <c r="L15303" t="s">
        <v>244</v>
      </c>
      <c r="M15303" t="s">
        <v>62597</v>
      </c>
    </row>
    <row r="15304" spans="1:13" x14ac:dyDescent="0.35">
      <c r="A15304" t="s">
        <v>62598</v>
      </c>
      <c r="B15304" t="s">
        <v>14</v>
      </c>
      <c r="C15304" t="s">
        <v>62599</v>
      </c>
      <c r="D15304" t="s">
        <v>241</v>
      </c>
      <c r="E15304">
        <v>17369</v>
      </c>
      <c r="F15304">
        <v>1474</v>
      </c>
      <c r="G15304">
        <v>0</v>
      </c>
      <c r="H15304" t="s">
        <v>62600</v>
      </c>
      <c r="I15304">
        <v>22</v>
      </c>
      <c r="J15304" t="s">
        <v>53</v>
      </c>
      <c r="K15304">
        <v>55</v>
      </c>
      <c r="L15304" t="s">
        <v>244</v>
      </c>
      <c r="M15304" t="s">
        <v>62601</v>
      </c>
    </row>
    <row r="15305" spans="1:13" x14ac:dyDescent="0.35">
      <c r="A15305" t="s">
        <v>62602</v>
      </c>
      <c r="B15305" t="s">
        <v>14</v>
      </c>
      <c r="C15305" t="s">
        <v>62603</v>
      </c>
      <c r="D15305" t="s">
        <v>241</v>
      </c>
      <c r="E15305">
        <v>15352</v>
      </c>
      <c r="F15305">
        <v>1399</v>
      </c>
      <c r="G15305">
        <v>0</v>
      </c>
      <c r="H15305" t="s">
        <v>62604</v>
      </c>
      <c r="I15305">
        <v>22</v>
      </c>
      <c r="J15305" t="s">
        <v>53</v>
      </c>
      <c r="K15305">
        <v>16</v>
      </c>
      <c r="L15305" t="s">
        <v>244</v>
      </c>
      <c r="M15305" t="s">
        <v>62605</v>
      </c>
    </row>
    <row r="15306" spans="1:13" x14ac:dyDescent="0.35">
      <c r="A15306" t="s">
        <v>62606</v>
      </c>
      <c r="B15306" t="s">
        <v>14</v>
      </c>
      <c r="C15306" t="s">
        <v>62607</v>
      </c>
      <c r="D15306" t="s">
        <v>241</v>
      </c>
      <c r="E15306">
        <v>63484</v>
      </c>
      <c r="F15306">
        <v>2047</v>
      </c>
      <c r="G15306">
        <v>0</v>
      </c>
      <c r="H15306" t="s">
        <v>62608</v>
      </c>
      <c r="I15306">
        <v>22</v>
      </c>
      <c r="J15306" t="s">
        <v>53</v>
      </c>
      <c r="K15306">
        <v>252</v>
      </c>
      <c r="L15306" t="s">
        <v>244</v>
      </c>
      <c r="M15306" t="s">
        <v>62609</v>
      </c>
    </row>
    <row r="15307" spans="1:13" x14ac:dyDescent="0.35">
      <c r="A15307" t="s">
        <v>62610</v>
      </c>
      <c r="B15307" t="s">
        <v>14</v>
      </c>
      <c r="C15307" t="s">
        <v>62611</v>
      </c>
      <c r="D15307" t="s">
        <v>241</v>
      </c>
      <c r="E15307">
        <v>4323</v>
      </c>
      <c r="F15307">
        <v>432</v>
      </c>
      <c r="G15307">
        <v>0</v>
      </c>
      <c r="H15307" t="s">
        <v>62612</v>
      </c>
      <c r="I15307">
        <v>22</v>
      </c>
      <c r="J15307" t="s">
        <v>53</v>
      </c>
      <c r="K15307">
        <v>56</v>
      </c>
      <c r="L15307" t="s">
        <v>244</v>
      </c>
      <c r="M15307" t="s">
        <v>62613</v>
      </c>
    </row>
    <row r="15308" spans="1:13" x14ac:dyDescent="0.35">
      <c r="A15308" t="s">
        <v>62614</v>
      </c>
      <c r="B15308" t="s">
        <v>14</v>
      </c>
      <c r="C15308" t="s">
        <v>62615</v>
      </c>
      <c r="D15308" t="s">
        <v>241</v>
      </c>
      <c r="E15308">
        <v>1358</v>
      </c>
      <c r="F15308">
        <v>143</v>
      </c>
      <c r="G15308">
        <v>0</v>
      </c>
      <c r="H15308" t="s">
        <v>62616</v>
      </c>
      <c r="I15308">
        <v>22</v>
      </c>
      <c r="J15308" t="s">
        <v>53</v>
      </c>
      <c r="K15308">
        <v>30</v>
      </c>
      <c r="L15308" t="s">
        <v>244</v>
      </c>
      <c r="M15308" t="s">
        <v>62617</v>
      </c>
    </row>
    <row r="15309" spans="1:13" x14ac:dyDescent="0.35">
      <c r="A15309" t="s">
        <v>62618</v>
      </c>
      <c r="B15309" t="s">
        <v>14</v>
      </c>
      <c r="C15309" t="s">
        <v>62619</v>
      </c>
      <c r="D15309" t="s">
        <v>241</v>
      </c>
      <c r="E15309">
        <v>5112</v>
      </c>
      <c r="F15309">
        <v>463</v>
      </c>
      <c r="G15309">
        <v>0</v>
      </c>
      <c r="H15309" t="s">
        <v>62620</v>
      </c>
      <c r="I15309">
        <v>22</v>
      </c>
      <c r="J15309" t="s">
        <v>53</v>
      </c>
      <c r="K15309">
        <v>43</v>
      </c>
      <c r="L15309" t="s">
        <v>244</v>
      </c>
      <c r="M15309" t="s">
        <v>62621</v>
      </c>
    </row>
    <row r="15310" spans="1:13" x14ac:dyDescent="0.35">
      <c r="A15310" t="s">
        <v>62622</v>
      </c>
      <c r="B15310" t="s">
        <v>14</v>
      </c>
      <c r="C15310" t="s">
        <v>62623</v>
      </c>
      <c r="D15310" t="s">
        <v>241</v>
      </c>
      <c r="E15310">
        <v>5342</v>
      </c>
      <c r="F15310">
        <v>417</v>
      </c>
      <c r="G15310">
        <v>0</v>
      </c>
      <c r="H15310" t="s">
        <v>62624</v>
      </c>
      <c r="I15310">
        <v>22</v>
      </c>
      <c r="J15310" t="s">
        <v>53</v>
      </c>
      <c r="K15310">
        <v>52</v>
      </c>
      <c r="L15310" t="s">
        <v>244</v>
      </c>
      <c r="M15310" t="s">
        <v>62625</v>
      </c>
    </row>
    <row r="15311" spans="1:13" x14ac:dyDescent="0.35">
      <c r="A15311" t="s">
        <v>62626</v>
      </c>
      <c r="B15311" t="s">
        <v>14</v>
      </c>
      <c r="C15311" t="s">
        <v>62627</v>
      </c>
      <c r="D15311" t="s">
        <v>241</v>
      </c>
      <c r="E15311">
        <v>6352</v>
      </c>
      <c r="F15311">
        <v>595</v>
      </c>
      <c r="G15311">
        <v>0</v>
      </c>
      <c r="H15311" t="s">
        <v>62628</v>
      </c>
      <c r="I15311">
        <v>22</v>
      </c>
      <c r="J15311" t="s">
        <v>53</v>
      </c>
      <c r="K15311">
        <v>63</v>
      </c>
      <c r="L15311" t="s">
        <v>244</v>
      </c>
      <c r="M15311" t="s">
        <v>62629</v>
      </c>
    </row>
    <row r="15312" spans="1:13" x14ac:dyDescent="0.35">
      <c r="A15312" t="s">
        <v>62630</v>
      </c>
      <c r="B15312" t="s">
        <v>14</v>
      </c>
      <c r="C15312" t="s">
        <v>62631</v>
      </c>
      <c r="D15312" t="s">
        <v>241</v>
      </c>
      <c r="E15312">
        <v>2563</v>
      </c>
      <c r="F15312">
        <v>260</v>
      </c>
      <c r="G15312">
        <v>0</v>
      </c>
      <c r="H15312" t="s">
        <v>62632</v>
      </c>
      <c r="I15312">
        <v>22</v>
      </c>
      <c r="J15312" t="s">
        <v>53</v>
      </c>
      <c r="K15312">
        <v>32</v>
      </c>
      <c r="L15312" t="s">
        <v>244</v>
      </c>
      <c r="M15312" t="s">
        <v>62633</v>
      </c>
    </row>
    <row r="15313" spans="1:13" x14ac:dyDescent="0.35">
      <c r="A15313" t="s">
        <v>62634</v>
      </c>
      <c r="B15313" t="s">
        <v>14</v>
      </c>
      <c r="C15313" t="s">
        <v>62635</v>
      </c>
      <c r="D15313" t="s">
        <v>241</v>
      </c>
      <c r="E15313">
        <v>6233</v>
      </c>
      <c r="F15313">
        <v>506</v>
      </c>
      <c r="G15313">
        <v>0</v>
      </c>
      <c r="H15313" t="s">
        <v>62636</v>
      </c>
      <c r="I15313">
        <v>22</v>
      </c>
      <c r="J15313" t="s">
        <v>53</v>
      </c>
      <c r="K15313">
        <v>51</v>
      </c>
      <c r="L15313" t="s">
        <v>244</v>
      </c>
      <c r="M15313" t="s">
        <v>62637</v>
      </c>
    </row>
    <row r="15314" spans="1:13" x14ac:dyDescent="0.35">
      <c r="A15314" t="s">
        <v>62638</v>
      </c>
      <c r="B15314" t="s">
        <v>14</v>
      </c>
      <c r="C15314" t="s">
        <v>62639</v>
      </c>
      <c r="D15314" t="s">
        <v>241</v>
      </c>
      <c r="E15314">
        <v>12396</v>
      </c>
      <c r="F15314">
        <v>1496</v>
      </c>
      <c r="G15314">
        <v>0</v>
      </c>
      <c r="H15314" t="s">
        <v>62640</v>
      </c>
      <c r="I15314">
        <v>22</v>
      </c>
      <c r="J15314" t="s">
        <v>53</v>
      </c>
      <c r="K15314">
        <v>177</v>
      </c>
      <c r="L15314" t="s">
        <v>244</v>
      </c>
      <c r="M15314" t="s">
        <v>62641</v>
      </c>
    </row>
    <row r="15315" spans="1:13" x14ac:dyDescent="0.35">
      <c r="A15315" t="s">
        <v>62642</v>
      </c>
      <c r="B15315" t="s">
        <v>14</v>
      </c>
      <c r="C15315" t="s">
        <v>62643</v>
      </c>
      <c r="D15315" t="s">
        <v>241</v>
      </c>
      <c r="E15315">
        <v>16193</v>
      </c>
      <c r="F15315">
        <v>359</v>
      </c>
      <c r="G15315">
        <v>0</v>
      </c>
      <c r="H15315" t="s">
        <v>62644</v>
      </c>
      <c r="I15315">
        <v>22</v>
      </c>
      <c r="J15315" t="s">
        <v>53</v>
      </c>
      <c r="K15315">
        <v>24</v>
      </c>
      <c r="L15315" t="s">
        <v>244</v>
      </c>
      <c r="M15315" t="s">
        <v>62645</v>
      </c>
    </row>
    <row r="15316" spans="1:13" x14ac:dyDescent="0.35">
      <c r="A15316" t="s">
        <v>62646</v>
      </c>
      <c r="B15316" t="s">
        <v>14</v>
      </c>
      <c r="C15316" t="s">
        <v>62647</v>
      </c>
      <c r="D15316" t="s">
        <v>241</v>
      </c>
      <c r="E15316">
        <v>4051</v>
      </c>
      <c r="F15316">
        <v>358</v>
      </c>
      <c r="G15316">
        <v>0</v>
      </c>
      <c r="H15316" t="s">
        <v>62648</v>
      </c>
      <c r="I15316">
        <v>22</v>
      </c>
      <c r="J15316" t="s">
        <v>53</v>
      </c>
      <c r="K15316">
        <v>37</v>
      </c>
      <c r="L15316" t="s">
        <v>244</v>
      </c>
      <c r="M15316" t="s">
        <v>62649</v>
      </c>
    </row>
    <row r="15317" spans="1:13" x14ac:dyDescent="0.35">
      <c r="A15317" t="s">
        <v>62650</v>
      </c>
      <c r="B15317" t="s">
        <v>14</v>
      </c>
      <c r="C15317" t="s">
        <v>62651</v>
      </c>
      <c r="D15317" t="s">
        <v>241</v>
      </c>
      <c r="E15317">
        <v>44362</v>
      </c>
      <c r="F15317">
        <v>2459</v>
      </c>
      <c r="G15317">
        <v>0</v>
      </c>
      <c r="H15317" t="s">
        <v>62652</v>
      </c>
      <c r="I15317">
        <v>22</v>
      </c>
      <c r="J15317" t="s">
        <v>53</v>
      </c>
      <c r="K15317">
        <v>145</v>
      </c>
      <c r="L15317" t="s">
        <v>244</v>
      </c>
      <c r="M15317" t="s">
        <v>62653</v>
      </c>
    </row>
    <row r="15318" spans="1:13" x14ac:dyDescent="0.35">
      <c r="A15318" t="s">
        <v>62654</v>
      </c>
      <c r="B15318" t="s">
        <v>14</v>
      </c>
      <c r="C15318" t="s">
        <v>62655</v>
      </c>
      <c r="D15318" t="s">
        <v>241</v>
      </c>
      <c r="E15318">
        <v>40148</v>
      </c>
      <c r="F15318">
        <v>2178</v>
      </c>
      <c r="G15318">
        <v>0</v>
      </c>
      <c r="H15318" t="s">
        <v>62656</v>
      </c>
      <c r="I15318">
        <v>22</v>
      </c>
      <c r="J15318" t="s">
        <v>53</v>
      </c>
      <c r="K15318">
        <v>209</v>
      </c>
      <c r="L15318" t="s">
        <v>244</v>
      </c>
      <c r="M15318" t="s">
        <v>62657</v>
      </c>
    </row>
    <row r="15319" spans="1:13" x14ac:dyDescent="0.35">
      <c r="A15319" t="s">
        <v>62658</v>
      </c>
      <c r="B15319" t="s">
        <v>14</v>
      </c>
      <c r="C15319" t="s">
        <v>62659</v>
      </c>
      <c r="D15319" t="s">
        <v>241</v>
      </c>
      <c r="E15319">
        <v>11747</v>
      </c>
      <c r="F15319">
        <v>764</v>
      </c>
      <c r="G15319">
        <v>0</v>
      </c>
      <c r="H15319" t="s">
        <v>62660</v>
      </c>
      <c r="I15319">
        <v>22</v>
      </c>
      <c r="J15319" t="s">
        <v>53</v>
      </c>
      <c r="K15319">
        <v>75</v>
      </c>
      <c r="L15319" t="s">
        <v>244</v>
      </c>
      <c r="M15319" t="s">
        <v>62661</v>
      </c>
    </row>
    <row r="15320" spans="1:13" x14ac:dyDescent="0.35">
      <c r="A15320" t="s">
        <v>62662</v>
      </c>
      <c r="B15320" t="s">
        <v>14</v>
      </c>
      <c r="C15320" t="s">
        <v>62663</v>
      </c>
      <c r="D15320" t="s">
        <v>241</v>
      </c>
      <c r="E15320">
        <v>194850</v>
      </c>
      <c r="F15320">
        <v>5987</v>
      </c>
      <c r="G15320">
        <v>0</v>
      </c>
      <c r="H15320" t="s">
        <v>62664</v>
      </c>
      <c r="I15320">
        <v>22</v>
      </c>
      <c r="J15320" t="s">
        <v>53</v>
      </c>
      <c r="K15320">
        <v>344</v>
      </c>
      <c r="L15320" t="s">
        <v>244</v>
      </c>
      <c r="M15320" t="s">
        <v>62665</v>
      </c>
    </row>
    <row r="15321" spans="1:13" x14ac:dyDescent="0.35">
      <c r="A15321" t="s">
        <v>62666</v>
      </c>
      <c r="B15321" t="s">
        <v>14</v>
      </c>
      <c r="C15321" t="s">
        <v>62667</v>
      </c>
      <c r="D15321" t="s">
        <v>241</v>
      </c>
      <c r="E15321">
        <v>14634</v>
      </c>
      <c r="F15321">
        <v>1228</v>
      </c>
      <c r="G15321">
        <v>0</v>
      </c>
      <c r="H15321" t="s">
        <v>62668</v>
      </c>
      <c r="I15321">
        <v>22</v>
      </c>
      <c r="J15321" t="s">
        <v>53</v>
      </c>
      <c r="K15321">
        <v>146</v>
      </c>
      <c r="L15321" t="s">
        <v>244</v>
      </c>
      <c r="M15321" t="s">
        <v>62669</v>
      </c>
    </row>
    <row r="15322" spans="1:13" x14ac:dyDescent="0.35">
      <c r="A15322" t="s">
        <v>62670</v>
      </c>
      <c r="B15322" t="s">
        <v>14</v>
      </c>
      <c r="C15322" t="s">
        <v>62671</v>
      </c>
      <c r="D15322" t="s">
        <v>241</v>
      </c>
      <c r="E15322">
        <v>26620</v>
      </c>
      <c r="F15322">
        <v>1189</v>
      </c>
      <c r="G15322">
        <v>0</v>
      </c>
      <c r="H15322" t="s">
        <v>62672</v>
      </c>
      <c r="I15322">
        <v>22</v>
      </c>
      <c r="J15322" t="s">
        <v>53</v>
      </c>
      <c r="K15322">
        <v>107</v>
      </c>
      <c r="L15322" t="s">
        <v>244</v>
      </c>
      <c r="M15322" t="s">
        <v>62673</v>
      </c>
    </row>
    <row r="15323" spans="1:13" x14ac:dyDescent="0.35">
      <c r="A15323" t="s">
        <v>62674</v>
      </c>
      <c r="B15323" t="s">
        <v>14</v>
      </c>
      <c r="C15323" t="s">
        <v>62675</v>
      </c>
      <c r="D15323" t="s">
        <v>241</v>
      </c>
      <c r="E15323">
        <v>19071</v>
      </c>
      <c r="F15323">
        <v>1111</v>
      </c>
      <c r="G15323">
        <v>0</v>
      </c>
      <c r="H15323" t="s">
        <v>62676</v>
      </c>
      <c r="I15323">
        <v>22</v>
      </c>
      <c r="J15323" t="s">
        <v>53</v>
      </c>
      <c r="K15323">
        <v>88</v>
      </c>
      <c r="L15323" t="s">
        <v>244</v>
      </c>
      <c r="M15323" t="s">
        <v>62677</v>
      </c>
    </row>
    <row r="15324" spans="1:13" x14ac:dyDescent="0.35">
      <c r="A15324" t="s">
        <v>62678</v>
      </c>
      <c r="B15324" t="s">
        <v>14</v>
      </c>
      <c r="C15324" t="s">
        <v>62679</v>
      </c>
      <c r="D15324" t="s">
        <v>241</v>
      </c>
      <c r="E15324">
        <v>4123</v>
      </c>
      <c r="F15324">
        <v>353</v>
      </c>
      <c r="G15324">
        <v>0</v>
      </c>
      <c r="H15324" t="s">
        <v>62680</v>
      </c>
      <c r="I15324">
        <v>22</v>
      </c>
      <c r="J15324" t="s">
        <v>53</v>
      </c>
      <c r="K15324">
        <v>39</v>
      </c>
      <c r="L15324" t="s">
        <v>244</v>
      </c>
    </row>
    <row r="15325" spans="1:13" x14ac:dyDescent="0.35">
      <c r="A15325" t="s">
        <v>62681</v>
      </c>
      <c r="B15325" t="s">
        <v>14</v>
      </c>
      <c r="C15325" t="s">
        <v>62682</v>
      </c>
      <c r="D15325" t="s">
        <v>241</v>
      </c>
      <c r="E15325">
        <v>56067</v>
      </c>
      <c r="F15325">
        <v>3599</v>
      </c>
      <c r="G15325">
        <v>0</v>
      </c>
      <c r="H15325" t="s">
        <v>62683</v>
      </c>
      <c r="I15325">
        <v>22</v>
      </c>
      <c r="J15325" t="s">
        <v>53</v>
      </c>
      <c r="K15325">
        <v>225</v>
      </c>
      <c r="L15325" t="s">
        <v>244</v>
      </c>
      <c r="M15325" t="s">
        <v>62684</v>
      </c>
    </row>
    <row r="15326" spans="1:13" x14ac:dyDescent="0.35">
      <c r="A15326" t="s">
        <v>62685</v>
      </c>
      <c r="B15326" t="s">
        <v>14</v>
      </c>
      <c r="C15326" t="s">
        <v>62686</v>
      </c>
      <c r="D15326" t="s">
        <v>241</v>
      </c>
      <c r="E15326">
        <v>6985</v>
      </c>
      <c r="F15326">
        <v>599</v>
      </c>
      <c r="G15326">
        <v>0</v>
      </c>
      <c r="H15326" t="s">
        <v>62687</v>
      </c>
      <c r="I15326">
        <v>22</v>
      </c>
      <c r="J15326" t="s">
        <v>53</v>
      </c>
      <c r="K15326">
        <v>55</v>
      </c>
      <c r="L15326" t="s">
        <v>244</v>
      </c>
      <c r="M15326" t="s">
        <v>62688</v>
      </c>
    </row>
    <row r="15327" spans="1:13" x14ac:dyDescent="0.35">
      <c r="A15327" t="s">
        <v>62689</v>
      </c>
      <c r="B15327" t="s">
        <v>14</v>
      </c>
      <c r="C15327" t="s">
        <v>62690</v>
      </c>
      <c r="D15327" t="s">
        <v>241</v>
      </c>
      <c r="E15327">
        <v>3571</v>
      </c>
      <c r="F15327">
        <v>398</v>
      </c>
      <c r="G15327">
        <v>0</v>
      </c>
      <c r="H15327" t="s">
        <v>62691</v>
      </c>
      <c r="I15327">
        <v>22</v>
      </c>
      <c r="J15327" t="s">
        <v>53</v>
      </c>
      <c r="K15327">
        <v>41</v>
      </c>
      <c r="L15327" t="s">
        <v>244</v>
      </c>
      <c r="M15327" t="s">
        <v>62692</v>
      </c>
    </row>
    <row r="15328" spans="1:13" x14ac:dyDescent="0.35">
      <c r="A15328" t="e">
        <f>-mp5tjupIiQ</f>
        <v>#NAME?</v>
      </c>
      <c r="B15328" t="s">
        <v>14</v>
      </c>
      <c r="C15328" t="s">
        <v>62693</v>
      </c>
      <c r="D15328" t="s">
        <v>241</v>
      </c>
      <c r="E15328">
        <v>50385</v>
      </c>
      <c r="F15328">
        <v>1286</v>
      </c>
      <c r="G15328">
        <v>0</v>
      </c>
      <c r="H15328" t="s">
        <v>62694</v>
      </c>
      <c r="I15328">
        <v>22</v>
      </c>
      <c r="J15328" t="s">
        <v>53</v>
      </c>
      <c r="K15328">
        <v>88</v>
      </c>
      <c r="L15328" t="s">
        <v>244</v>
      </c>
      <c r="M15328" t="s">
        <v>62695</v>
      </c>
    </row>
    <row r="15329" spans="1:13" x14ac:dyDescent="0.35">
      <c r="A15329" t="s">
        <v>62696</v>
      </c>
      <c r="B15329" t="s">
        <v>14</v>
      </c>
      <c r="C15329" t="s">
        <v>62697</v>
      </c>
      <c r="D15329" t="s">
        <v>241</v>
      </c>
      <c r="E15329">
        <v>4149</v>
      </c>
      <c r="F15329">
        <v>132</v>
      </c>
      <c r="G15329">
        <v>0</v>
      </c>
      <c r="H15329" t="s">
        <v>62698</v>
      </c>
      <c r="I15329">
        <v>22</v>
      </c>
      <c r="J15329" t="s">
        <v>53</v>
      </c>
      <c r="K15329">
        <v>19</v>
      </c>
      <c r="L15329" t="s">
        <v>244</v>
      </c>
      <c r="M15329" t="s">
        <v>62699</v>
      </c>
    </row>
    <row r="15330" spans="1:13" x14ac:dyDescent="0.35">
      <c r="A15330" t="s">
        <v>62700</v>
      </c>
      <c r="B15330" t="s">
        <v>14</v>
      </c>
      <c r="C15330" t="s">
        <v>62701</v>
      </c>
      <c r="D15330" t="s">
        <v>241</v>
      </c>
      <c r="E15330">
        <v>23469</v>
      </c>
      <c r="F15330">
        <v>1107</v>
      </c>
      <c r="G15330">
        <v>0</v>
      </c>
      <c r="H15330" t="s">
        <v>62702</v>
      </c>
      <c r="I15330">
        <v>22</v>
      </c>
      <c r="J15330" t="s">
        <v>53</v>
      </c>
      <c r="K15330">
        <v>100</v>
      </c>
      <c r="L15330" t="s">
        <v>244</v>
      </c>
      <c r="M15330" t="s">
        <v>62703</v>
      </c>
    </row>
    <row r="15331" spans="1:13" x14ac:dyDescent="0.35">
      <c r="A15331" t="s">
        <v>62704</v>
      </c>
      <c r="B15331" t="s">
        <v>14</v>
      </c>
      <c r="C15331" t="s">
        <v>62705</v>
      </c>
      <c r="D15331" t="s">
        <v>241</v>
      </c>
      <c r="E15331">
        <v>136155</v>
      </c>
      <c r="F15331">
        <v>5235</v>
      </c>
      <c r="G15331">
        <v>0</v>
      </c>
      <c r="H15331" t="s">
        <v>62706</v>
      </c>
      <c r="I15331">
        <v>22</v>
      </c>
      <c r="J15331" t="s">
        <v>53</v>
      </c>
      <c r="K15331">
        <v>356</v>
      </c>
      <c r="L15331" t="s">
        <v>244</v>
      </c>
      <c r="M15331" t="s">
        <v>62707</v>
      </c>
    </row>
    <row r="15332" spans="1:13" x14ac:dyDescent="0.35">
      <c r="A15332" t="s">
        <v>62708</v>
      </c>
      <c r="B15332" t="s">
        <v>14</v>
      </c>
      <c r="C15332" t="s">
        <v>62709</v>
      </c>
      <c r="D15332" t="s">
        <v>241</v>
      </c>
      <c r="E15332">
        <v>61988</v>
      </c>
      <c r="F15332">
        <v>2238</v>
      </c>
      <c r="G15332">
        <v>0</v>
      </c>
      <c r="H15332" t="s">
        <v>62710</v>
      </c>
      <c r="I15332">
        <v>22</v>
      </c>
      <c r="J15332" t="s">
        <v>53</v>
      </c>
      <c r="K15332">
        <v>142</v>
      </c>
      <c r="L15332" t="s">
        <v>244</v>
      </c>
      <c r="M15332" t="s">
        <v>62711</v>
      </c>
    </row>
    <row r="15333" spans="1:13" x14ac:dyDescent="0.35">
      <c r="A15333" t="s">
        <v>62712</v>
      </c>
      <c r="B15333" t="s">
        <v>14</v>
      </c>
      <c r="C15333" t="s">
        <v>62713</v>
      </c>
      <c r="D15333" t="s">
        <v>241</v>
      </c>
      <c r="E15333">
        <v>3033</v>
      </c>
      <c r="F15333">
        <v>257</v>
      </c>
      <c r="G15333">
        <v>0</v>
      </c>
      <c r="H15333" t="s">
        <v>62714</v>
      </c>
      <c r="I15333">
        <v>22</v>
      </c>
      <c r="J15333" t="s">
        <v>53</v>
      </c>
      <c r="K15333">
        <v>45</v>
      </c>
      <c r="L15333" t="s">
        <v>244</v>
      </c>
      <c r="M15333" t="s">
        <v>62715</v>
      </c>
    </row>
    <row r="15334" spans="1:13" x14ac:dyDescent="0.35">
      <c r="A15334" t="s">
        <v>62716</v>
      </c>
      <c r="B15334" t="s">
        <v>14</v>
      </c>
      <c r="C15334" t="s">
        <v>62717</v>
      </c>
      <c r="D15334" t="s">
        <v>241</v>
      </c>
      <c r="E15334">
        <v>3183</v>
      </c>
      <c r="F15334">
        <v>344</v>
      </c>
      <c r="G15334">
        <v>0</v>
      </c>
      <c r="H15334" t="s">
        <v>62718</v>
      </c>
      <c r="I15334">
        <v>22</v>
      </c>
      <c r="J15334" t="s">
        <v>53</v>
      </c>
      <c r="K15334">
        <v>55</v>
      </c>
      <c r="L15334" t="s">
        <v>244</v>
      </c>
      <c r="M15334" t="s">
        <v>62719</v>
      </c>
    </row>
    <row r="15335" spans="1:13" x14ac:dyDescent="0.35">
      <c r="A15335" t="s">
        <v>62720</v>
      </c>
      <c r="B15335" t="s">
        <v>14</v>
      </c>
      <c r="C15335" t="s">
        <v>62721</v>
      </c>
      <c r="D15335" t="s">
        <v>241</v>
      </c>
      <c r="E15335">
        <v>34663</v>
      </c>
      <c r="F15335">
        <v>4877</v>
      </c>
      <c r="G15335">
        <v>0</v>
      </c>
      <c r="H15335" t="s">
        <v>62722</v>
      </c>
      <c r="I15335">
        <v>22</v>
      </c>
      <c r="J15335" t="s">
        <v>53</v>
      </c>
      <c r="K15335">
        <v>178</v>
      </c>
      <c r="L15335" t="s">
        <v>244</v>
      </c>
      <c r="M15335" t="s">
        <v>62723</v>
      </c>
    </row>
    <row r="15336" spans="1:13" x14ac:dyDescent="0.35">
      <c r="A15336" t="s">
        <v>62724</v>
      </c>
      <c r="B15336" t="s">
        <v>14</v>
      </c>
      <c r="C15336" t="s">
        <v>62725</v>
      </c>
      <c r="D15336" t="s">
        <v>241</v>
      </c>
      <c r="E15336">
        <v>11602</v>
      </c>
      <c r="F15336">
        <v>734</v>
      </c>
      <c r="G15336">
        <v>0</v>
      </c>
      <c r="H15336" t="s">
        <v>62726</v>
      </c>
      <c r="I15336">
        <v>22</v>
      </c>
      <c r="J15336" t="s">
        <v>53</v>
      </c>
      <c r="K15336">
        <v>81</v>
      </c>
      <c r="L15336" t="s">
        <v>244</v>
      </c>
      <c r="M15336" t="s">
        <v>62727</v>
      </c>
    </row>
    <row r="15337" spans="1:13" x14ac:dyDescent="0.35">
      <c r="A15337" t="s">
        <v>62728</v>
      </c>
      <c r="B15337" t="s">
        <v>14</v>
      </c>
      <c r="C15337" t="s">
        <v>62729</v>
      </c>
      <c r="D15337" t="s">
        <v>241</v>
      </c>
      <c r="E15337">
        <v>6264</v>
      </c>
      <c r="F15337">
        <v>609</v>
      </c>
      <c r="G15337">
        <v>0</v>
      </c>
      <c r="H15337" t="s">
        <v>62730</v>
      </c>
      <c r="I15337">
        <v>22</v>
      </c>
      <c r="J15337" t="s">
        <v>53</v>
      </c>
      <c r="K15337">
        <v>66</v>
      </c>
      <c r="L15337" t="s">
        <v>244</v>
      </c>
      <c r="M15337" t="s">
        <v>62731</v>
      </c>
    </row>
    <row r="15338" spans="1:13" x14ac:dyDescent="0.35">
      <c r="A15338" t="s">
        <v>62732</v>
      </c>
      <c r="B15338" t="s">
        <v>14</v>
      </c>
      <c r="C15338" t="s">
        <v>62733</v>
      </c>
      <c r="D15338" t="s">
        <v>241</v>
      </c>
      <c r="E15338">
        <v>5493</v>
      </c>
      <c r="F15338">
        <v>551</v>
      </c>
      <c r="G15338">
        <v>0</v>
      </c>
      <c r="H15338" t="s">
        <v>62734</v>
      </c>
      <c r="I15338">
        <v>22</v>
      </c>
      <c r="J15338" t="s">
        <v>53</v>
      </c>
      <c r="K15338">
        <v>60</v>
      </c>
      <c r="L15338" t="s">
        <v>244</v>
      </c>
      <c r="M15338" t="s">
        <v>62735</v>
      </c>
    </row>
    <row r="15339" spans="1:13" x14ac:dyDescent="0.35">
      <c r="A15339" t="s">
        <v>62736</v>
      </c>
      <c r="B15339" t="s">
        <v>14</v>
      </c>
      <c r="C15339" t="s">
        <v>62737</v>
      </c>
      <c r="D15339" t="s">
        <v>241</v>
      </c>
      <c r="E15339">
        <v>245051</v>
      </c>
      <c r="F15339">
        <v>7028</v>
      </c>
      <c r="G15339">
        <v>0</v>
      </c>
      <c r="H15339" t="s">
        <v>62738</v>
      </c>
      <c r="I15339">
        <v>22</v>
      </c>
      <c r="J15339" t="s">
        <v>53</v>
      </c>
      <c r="K15339">
        <v>376</v>
      </c>
      <c r="L15339" t="s">
        <v>244</v>
      </c>
      <c r="M15339" t="s">
        <v>62739</v>
      </c>
    </row>
    <row r="15340" spans="1:13" x14ac:dyDescent="0.35">
      <c r="A15340" t="s">
        <v>62740</v>
      </c>
      <c r="B15340" t="s">
        <v>14</v>
      </c>
      <c r="C15340" t="s">
        <v>62741</v>
      </c>
      <c r="D15340" t="s">
        <v>241</v>
      </c>
      <c r="E15340">
        <v>16844</v>
      </c>
      <c r="F15340">
        <v>1735</v>
      </c>
      <c r="G15340">
        <v>0</v>
      </c>
      <c r="H15340" t="s">
        <v>62742</v>
      </c>
      <c r="I15340">
        <v>22</v>
      </c>
      <c r="J15340" t="s">
        <v>53</v>
      </c>
      <c r="K15340">
        <v>317</v>
      </c>
      <c r="L15340" t="s">
        <v>244</v>
      </c>
      <c r="M15340" t="s">
        <v>62743</v>
      </c>
    </row>
    <row r="15341" spans="1:13" x14ac:dyDescent="0.35">
      <c r="A15341" t="s">
        <v>62744</v>
      </c>
      <c r="B15341" t="s">
        <v>14</v>
      </c>
      <c r="C15341" t="s">
        <v>62745</v>
      </c>
      <c r="D15341" t="s">
        <v>241</v>
      </c>
      <c r="E15341">
        <v>6697</v>
      </c>
      <c r="F15341">
        <v>554</v>
      </c>
      <c r="G15341">
        <v>0</v>
      </c>
      <c r="H15341" t="s">
        <v>62746</v>
      </c>
      <c r="I15341">
        <v>22</v>
      </c>
      <c r="J15341" t="s">
        <v>53</v>
      </c>
      <c r="K15341">
        <v>64</v>
      </c>
      <c r="L15341" t="s">
        <v>244</v>
      </c>
      <c r="M15341" t="s">
        <v>62747</v>
      </c>
    </row>
    <row r="15342" spans="1:13" x14ac:dyDescent="0.35">
      <c r="A15342" t="s">
        <v>62748</v>
      </c>
      <c r="B15342" t="s">
        <v>14</v>
      </c>
      <c r="C15342" t="s">
        <v>62749</v>
      </c>
      <c r="D15342" t="s">
        <v>241</v>
      </c>
      <c r="E15342">
        <v>2611</v>
      </c>
      <c r="F15342">
        <v>286</v>
      </c>
      <c r="G15342">
        <v>0</v>
      </c>
      <c r="H15342" t="s">
        <v>62750</v>
      </c>
      <c r="I15342">
        <v>22</v>
      </c>
      <c r="J15342" t="s">
        <v>53</v>
      </c>
      <c r="K15342">
        <v>45</v>
      </c>
      <c r="L15342" t="s">
        <v>244</v>
      </c>
      <c r="M15342" t="s">
        <v>62751</v>
      </c>
    </row>
    <row r="15343" spans="1:13" x14ac:dyDescent="0.35">
      <c r="A15343" t="s">
        <v>62752</v>
      </c>
      <c r="B15343" t="s">
        <v>14</v>
      </c>
      <c r="C15343" t="s">
        <v>62753</v>
      </c>
      <c r="D15343" t="s">
        <v>241</v>
      </c>
      <c r="E15343">
        <v>6821</v>
      </c>
      <c r="F15343">
        <v>732</v>
      </c>
      <c r="G15343">
        <v>0</v>
      </c>
      <c r="H15343" t="s">
        <v>62754</v>
      </c>
      <c r="I15343">
        <v>22</v>
      </c>
      <c r="J15343" t="s">
        <v>53</v>
      </c>
      <c r="K15343">
        <v>73</v>
      </c>
      <c r="L15343" t="s">
        <v>244</v>
      </c>
      <c r="M15343" t="s">
        <v>62755</v>
      </c>
    </row>
    <row r="15344" spans="1:13" x14ac:dyDescent="0.35">
      <c r="A15344" t="s">
        <v>62756</v>
      </c>
      <c r="B15344" t="s">
        <v>14</v>
      </c>
      <c r="C15344" t="s">
        <v>62757</v>
      </c>
      <c r="D15344" t="s">
        <v>241</v>
      </c>
      <c r="E15344">
        <v>3126</v>
      </c>
      <c r="F15344">
        <v>405</v>
      </c>
      <c r="G15344">
        <v>0</v>
      </c>
      <c r="H15344" t="s">
        <v>62758</v>
      </c>
      <c r="I15344">
        <v>22</v>
      </c>
      <c r="J15344" t="s">
        <v>53</v>
      </c>
      <c r="K15344">
        <v>36</v>
      </c>
      <c r="L15344" t="s">
        <v>244</v>
      </c>
      <c r="M15344" t="s">
        <v>62759</v>
      </c>
    </row>
    <row r="15345" spans="1:13" x14ac:dyDescent="0.35">
      <c r="A15345" t="s">
        <v>62760</v>
      </c>
      <c r="B15345" t="s">
        <v>14</v>
      </c>
      <c r="C15345" t="s">
        <v>62761</v>
      </c>
      <c r="D15345" t="s">
        <v>241</v>
      </c>
      <c r="E15345">
        <v>10214</v>
      </c>
      <c r="F15345">
        <v>901</v>
      </c>
      <c r="G15345">
        <v>0</v>
      </c>
      <c r="H15345" t="s">
        <v>62762</v>
      </c>
      <c r="I15345">
        <v>22</v>
      </c>
      <c r="J15345" t="s">
        <v>53</v>
      </c>
      <c r="K15345">
        <v>96</v>
      </c>
      <c r="L15345" t="s">
        <v>244</v>
      </c>
      <c r="M15345" t="s">
        <v>62763</v>
      </c>
    </row>
    <row r="15346" spans="1:13" x14ac:dyDescent="0.35">
      <c r="A15346" t="s">
        <v>62764</v>
      </c>
      <c r="B15346" t="s">
        <v>14</v>
      </c>
      <c r="C15346" t="s">
        <v>62765</v>
      </c>
      <c r="D15346" t="s">
        <v>241</v>
      </c>
      <c r="E15346">
        <v>7033</v>
      </c>
      <c r="F15346">
        <v>543</v>
      </c>
      <c r="G15346">
        <v>0</v>
      </c>
      <c r="H15346" t="s">
        <v>62766</v>
      </c>
      <c r="I15346">
        <v>22</v>
      </c>
      <c r="J15346" t="s">
        <v>53</v>
      </c>
      <c r="K15346">
        <v>46</v>
      </c>
      <c r="L15346" t="s">
        <v>244</v>
      </c>
      <c r="M15346" t="s">
        <v>62767</v>
      </c>
    </row>
    <row r="15347" spans="1:13" x14ac:dyDescent="0.35">
      <c r="A15347" t="s">
        <v>62768</v>
      </c>
      <c r="B15347" t="s">
        <v>14</v>
      </c>
      <c r="C15347" t="s">
        <v>62769</v>
      </c>
      <c r="D15347" t="s">
        <v>241</v>
      </c>
      <c r="E15347">
        <v>7408</v>
      </c>
      <c r="F15347">
        <v>491</v>
      </c>
      <c r="G15347">
        <v>0</v>
      </c>
      <c r="H15347" t="s">
        <v>62770</v>
      </c>
      <c r="I15347">
        <v>22</v>
      </c>
      <c r="J15347" t="s">
        <v>53</v>
      </c>
      <c r="K15347">
        <v>51</v>
      </c>
      <c r="L15347" t="s">
        <v>244</v>
      </c>
      <c r="M15347" t="s">
        <v>62771</v>
      </c>
    </row>
    <row r="15348" spans="1:13" x14ac:dyDescent="0.35">
      <c r="A15348" t="s">
        <v>62772</v>
      </c>
      <c r="B15348" t="s">
        <v>14</v>
      </c>
      <c r="C15348" t="s">
        <v>62773</v>
      </c>
      <c r="D15348" t="s">
        <v>241</v>
      </c>
      <c r="E15348">
        <v>11896</v>
      </c>
      <c r="F15348">
        <v>1007</v>
      </c>
      <c r="G15348">
        <v>0</v>
      </c>
      <c r="H15348" t="s">
        <v>62774</v>
      </c>
      <c r="I15348">
        <v>22</v>
      </c>
      <c r="J15348" t="s">
        <v>53</v>
      </c>
      <c r="K15348">
        <v>96</v>
      </c>
      <c r="L15348" t="s">
        <v>244</v>
      </c>
      <c r="M15348" t="s">
        <v>62775</v>
      </c>
    </row>
    <row r="15349" spans="1:13" x14ac:dyDescent="0.35">
      <c r="A15349" t="s">
        <v>62776</v>
      </c>
      <c r="B15349" t="s">
        <v>14</v>
      </c>
      <c r="C15349" t="s">
        <v>62777</v>
      </c>
      <c r="D15349" t="s">
        <v>241</v>
      </c>
      <c r="E15349">
        <v>28215</v>
      </c>
      <c r="F15349">
        <v>594</v>
      </c>
      <c r="G15349">
        <v>0</v>
      </c>
      <c r="H15349" t="s">
        <v>62778</v>
      </c>
      <c r="I15349">
        <v>22</v>
      </c>
      <c r="J15349" t="s">
        <v>53</v>
      </c>
      <c r="K15349">
        <v>44</v>
      </c>
      <c r="L15349" t="s">
        <v>244</v>
      </c>
      <c r="M15349" t="s">
        <v>62779</v>
      </c>
    </row>
    <row r="15350" spans="1:13" x14ac:dyDescent="0.35">
      <c r="A15350" t="s">
        <v>62780</v>
      </c>
      <c r="B15350" t="s">
        <v>14</v>
      </c>
      <c r="C15350" t="s">
        <v>62781</v>
      </c>
      <c r="D15350" t="s">
        <v>241</v>
      </c>
      <c r="E15350">
        <v>6821</v>
      </c>
      <c r="F15350">
        <v>576</v>
      </c>
      <c r="G15350">
        <v>0</v>
      </c>
      <c r="H15350" t="s">
        <v>62782</v>
      </c>
      <c r="I15350">
        <v>22</v>
      </c>
      <c r="J15350" t="s">
        <v>62783</v>
      </c>
      <c r="K15350">
        <v>57</v>
      </c>
      <c r="L15350" t="s">
        <v>244</v>
      </c>
      <c r="M15350" t="s">
        <v>62784</v>
      </c>
    </row>
    <row r="15351" spans="1:13" x14ac:dyDescent="0.35">
      <c r="A15351" t="s">
        <v>62785</v>
      </c>
      <c r="B15351" t="s">
        <v>14</v>
      </c>
      <c r="C15351" t="s">
        <v>62786</v>
      </c>
      <c r="D15351" t="s">
        <v>241</v>
      </c>
      <c r="E15351">
        <v>4581</v>
      </c>
      <c r="F15351">
        <v>430</v>
      </c>
      <c r="G15351">
        <v>0</v>
      </c>
      <c r="H15351" t="s">
        <v>62787</v>
      </c>
      <c r="I15351">
        <v>22</v>
      </c>
      <c r="J15351" t="s">
        <v>53</v>
      </c>
      <c r="K15351">
        <v>78</v>
      </c>
      <c r="L15351" t="s">
        <v>244</v>
      </c>
      <c r="M15351" t="s">
        <v>62788</v>
      </c>
    </row>
    <row r="15352" spans="1:13" x14ac:dyDescent="0.35">
      <c r="A15352" t="s">
        <v>62789</v>
      </c>
      <c r="B15352" t="s">
        <v>14</v>
      </c>
      <c r="C15352" t="s">
        <v>62790</v>
      </c>
      <c r="D15352" t="s">
        <v>241</v>
      </c>
      <c r="E15352">
        <v>3535</v>
      </c>
      <c r="F15352">
        <v>418</v>
      </c>
      <c r="G15352">
        <v>0</v>
      </c>
      <c r="H15352" t="s">
        <v>62791</v>
      </c>
      <c r="I15352">
        <v>22</v>
      </c>
      <c r="J15352" t="s">
        <v>53</v>
      </c>
      <c r="K15352">
        <v>123</v>
      </c>
      <c r="L15352" t="s">
        <v>244</v>
      </c>
      <c r="M15352" t="s">
        <v>62792</v>
      </c>
    </row>
    <row r="15353" spans="1:13" x14ac:dyDescent="0.35">
      <c r="A15353" t="s">
        <v>62793</v>
      </c>
      <c r="B15353" t="s">
        <v>14</v>
      </c>
      <c r="C15353" t="s">
        <v>62794</v>
      </c>
      <c r="D15353" t="s">
        <v>241</v>
      </c>
      <c r="E15353">
        <v>279570</v>
      </c>
      <c r="F15353">
        <v>8288</v>
      </c>
      <c r="G15353">
        <v>0</v>
      </c>
      <c r="H15353" t="s">
        <v>62795</v>
      </c>
      <c r="I15353">
        <v>22</v>
      </c>
      <c r="J15353" t="s">
        <v>53</v>
      </c>
      <c r="K15353">
        <v>561</v>
      </c>
      <c r="L15353" t="s">
        <v>244</v>
      </c>
      <c r="M15353" t="s">
        <v>62796</v>
      </c>
    </row>
    <row r="15354" spans="1:13" x14ac:dyDescent="0.35">
      <c r="A15354" t="s">
        <v>62797</v>
      </c>
      <c r="B15354" t="s">
        <v>14</v>
      </c>
      <c r="C15354" t="s">
        <v>62798</v>
      </c>
      <c r="D15354" t="s">
        <v>241</v>
      </c>
      <c r="E15354">
        <v>3473</v>
      </c>
      <c r="F15354">
        <v>356</v>
      </c>
      <c r="G15354">
        <v>0</v>
      </c>
      <c r="H15354" t="s">
        <v>62799</v>
      </c>
      <c r="I15354">
        <v>22</v>
      </c>
      <c r="J15354" t="s">
        <v>53</v>
      </c>
      <c r="K15354">
        <v>66</v>
      </c>
      <c r="L15354" t="s">
        <v>244</v>
      </c>
      <c r="M15354" t="s">
        <v>62800</v>
      </c>
    </row>
    <row r="15355" spans="1:13" x14ac:dyDescent="0.35">
      <c r="A15355" t="s">
        <v>62801</v>
      </c>
      <c r="B15355" t="s">
        <v>14</v>
      </c>
      <c r="C15355" t="s">
        <v>62802</v>
      </c>
      <c r="D15355" t="s">
        <v>241</v>
      </c>
      <c r="E15355">
        <v>9661</v>
      </c>
      <c r="F15355">
        <v>697</v>
      </c>
      <c r="G15355">
        <v>0</v>
      </c>
      <c r="H15355" t="s">
        <v>62803</v>
      </c>
      <c r="I15355">
        <v>22</v>
      </c>
      <c r="J15355" t="s">
        <v>53</v>
      </c>
      <c r="K15355">
        <v>55</v>
      </c>
      <c r="L15355" t="s">
        <v>244</v>
      </c>
      <c r="M15355" t="s">
        <v>62804</v>
      </c>
    </row>
    <row r="15356" spans="1:13" x14ac:dyDescent="0.35">
      <c r="A15356" t="s">
        <v>62805</v>
      </c>
      <c r="B15356" t="s">
        <v>14</v>
      </c>
      <c r="C15356" t="s">
        <v>62806</v>
      </c>
      <c r="D15356" t="s">
        <v>241</v>
      </c>
      <c r="E15356">
        <v>2703</v>
      </c>
      <c r="F15356">
        <v>244</v>
      </c>
      <c r="G15356">
        <v>0</v>
      </c>
      <c r="H15356" t="s">
        <v>62807</v>
      </c>
      <c r="I15356">
        <v>22</v>
      </c>
      <c r="J15356" t="s">
        <v>53</v>
      </c>
      <c r="K15356">
        <v>57</v>
      </c>
      <c r="L15356" t="s">
        <v>244</v>
      </c>
      <c r="M15356" t="s">
        <v>62808</v>
      </c>
    </row>
    <row r="15357" spans="1:13" x14ac:dyDescent="0.35">
      <c r="A15357" t="s">
        <v>62809</v>
      </c>
      <c r="B15357" t="s">
        <v>14</v>
      </c>
      <c r="C15357" t="s">
        <v>62810</v>
      </c>
      <c r="D15357" t="s">
        <v>241</v>
      </c>
      <c r="E15357">
        <v>26565</v>
      </c>
      <c r="F15357">
        <v>1299</v>
      </c>
      <c r="G15357">
        <v>0</v>
      </c>
      <c r="H15357" t="s">
        <v>62811</v>
      </c>
      <c r="I15357">
        <v>22</v>
      </c>
      <c r="J15357" t="s">
        <v>53</v>
      </c>
      <c r="K15357">
        <v>78</v>
      </c>
      <c r="L15357" t="s">
        <v>244</v>
      </c>
      <c r="M15357" t="s">
        <v>62812</v>
      </c>
    </row>
    <row r="15358" spans="1:13" x14ac:dyDescent="0.35">
      <c r="A15358" t="s">
        <v>62813</v>
      </c>
      <c r="B15358" t="s">
        <v>14</v>
      </c>
      <c r="C15358" t="s">
        <v>62814</v>
      </c>
      <c r="D15358" t="s">
        <v>241</v>
      </c>
      <c r="E15358">
        <v>4193</v>
      </c>
      <c r="F15358">
        <v>327</v>
      </c>
      <c r="G15358">
        <v>0</v>
      </c>
      <c r="H15358" t="s">
        <v>62815</v>
      </c>
      <c r="I15358">
        <v>22</v>
      </c>
      <c r="J15358" t="s">
        <v>53</v>
      </c>
      <c r="K15358">
        <v>55</v>
      </c>
      <c r="L15358" t="s">
        <v>244</v>
      </c>
      <c r="M15358" t="s">
        <v>62816</v>
      </c>
    </row>
    <row r="15359" spans="1:13" x14ac:dyDescent="0.35">
      <c r="A15359" t="s">
        <v>62817</v>
      </c>
      <c r="B15359" t="s">
        <v>14</v>
      </c>
      <c r="C15359" t="s">
        <v>62818</v>
      </c>
      <c r="D15359" t="s">
        <v>241</v>
      </c>
      <c r="E15359">
        <v>3643</v>
      </c>
      <c r="F15359">
        <v>337</v>
      </c>
      <c r="G15359">
        <v>0</v>
      </c>
      <c r="H15359" t="s">
        <v>62819</v>
      </c>
      <c r="I15359">
        <v>22</v>
      </c>
      <c r="J15359" t="s">
        <v>53</v>
      </c>
      <c r="K15359">
        <v>51</v>
      </c>
      <c r="L15359" t="s">
        <v>244</v>
      </c>
      <c r="M15359" t="s">
        <v>62820</v>
      </c>
    </row>
    <row r="15360" spans="1:13" x14ac:dyDescent="0.35">
      <c r="A15360" t="s">
        <v>62821</v>
      </c>
      <c r="B15360" t="s">
        <v>14</v>
      </c>
      <c r="C15360" t="s">
        <v>62822</v>
      </c>
      <c r="D15360" t="s">
        <v>241</v>
      </c>
      <c r="E15360">
        <v>4365</v>
      </c>
      <c r="F15360">
        <v>370</v>
      </c>
      <c r="G15360">
        <v>0</v>
      </c>
      <c r="H15360" t="s">
        <v>62823</v>
      </c>
      <c r="I15360">
        <v>22</v>
      </c>
      <c r="J15360" t="s">
        <v>53</v>
      </c>
      <c r="K15360">
        <v>74</v>
      </c>
      <c r="L15360" t="s">
        <v>244</v>
      </c>
      <c r="M15360" t="s">
        <v>62824</v>
      </c>
    </row>
    <row r="15361" spans="1:13" x14ac:dyDescent="0.35">
      <c r="A15361" t="s">
        <v>62825</v>
      </c>
      <c r="B15361" t="s">
        <v>14</v>
      </c>
      <c r="C15361" t="s">
        <v>62826</v>
      </c>
      <c r="D15361" t="s">
        <v>241</v>
      </c>
      <c r="E15361">
        <v>10981</v>
      </c>
      <c r="F15361">
        <v>943</v>
      </c>
      <c r="G15361">
        <v>0</v>
      </c>
      <c r="H15361" t="s">
        <v>62827</v>
      </c>
      <c r="I15361">
        <v>22</v>
      </c>
      <c r="J15361" t="s">
        <v>53</v>
      </c>
      <c r="K15361">
        <v>69</v>
      </c>
      <c r="L15361" t="s">
        <v>244</v>
      </c>
      <c r="M15361" t="s">
        <v>62828</v>
      </c>
    </row>
    <row r="15362" spans="1:13" x14ac:dyDescent="0.35">
      <c r="A15362" t="s">
        <v>62829</v>
      </c>
      <c r="B15362" t="s">
        <v>14</v>
      </c>
      <c r="C15362" t="s">
        <v>62830</v>
      </c>
      <c r="D15362" t="s">
        <v>241</v>
      </c>
      <c r="E15362">
        <v>123433</v>
      </c>
      <c r="F15362">
        <v>2496</v>
      </c>
      <c r="G15362">
        <v>0</v>
      </c>
      <c r="H15362" t="s">
        <v>62831</v>
      </c>
      <c r="I15362">
        <v>22</v>
      </c>
      <c r="J15362" t="s">
        <v>53</v>
      </c>
      <c r="K15362">
        <v>70</v>
      </c>
      <c r="L15362" t="s">
        <v>244</v>
      </c>
      <c r="M15362" t="s">
        <v>62832</v>
      </c>
    </row>
    <row r="15363" spans="1:13" x14ac:dyDescent="0.35">
      <c r="A15363" t="s">
        <v>62833</v>
      </c>
      <c r="B15363" t="s">
        <v>14</v>
      </c>
      <c r="C15363" t="s">
        <v>62834</v>
      </c>
      <c r="D15363" t="s">
        <v>241</v>
      </c>
      <c r="E15363">
        <v>15308655</v>
      </c>
      <c r="F15363">
        <v>157910</v>
      </c>
      <c r="G15363">
        <v>0</v>
      </c>
      <c r="H15363" t="s">
        <v>62835</v>
      </c>
      <c r="I15363">
        <v>22</v>
      </c>
      <c r="J15363" t="s">
        <v>53</v>
      </c>
      <c r="K15363">
        <v>4196</v>
      </c>
      <c r="L15363" t="s">
        <v>244</v>
      </c>
      <c r="M15363" t="s">
        <v>62836</v>
      </c>
    </row>
    <row r="15364" spans="1:13" x14ac:dyDescent="0.35">
      <c r="A15364" t="s">
        <v>62837</v>
      </c>
      <c r="B15364" t="s">
        <v>14</v>
      </c>
      <c r="C15364" t="s">
        <v>62838</v>
      </c>
      <c r="D15364" t="s">
        <v>241</v>
      </c>
      <c r="E15364">
        <v>28939</v>
      </c>
      <c r="F15364">
        <v>1933</v>
      </c>
      <c r="G15364">
        <v>0</v>
      </c>
      <c r="H15364" t="s">
        <v>62839</v>
      </c>
      <c r="I15364">
        <v>22</v>
      </c>
      <c r="J15364" t="s">
        <v>53</v>
      </c>
      <c r="K15364">
        <v>150</v>
      </c>
      <c r="L15364" t="s">
        <v>244</v>
      </c>
      <c r="M15364" t="s">
        <v>62840</v>
      </c>
    </row>
    <row r="15365" spans="1:13" x14ac:dyDescent="0.35">
      <c r="A15365" t="s">
        <v>62841</v>
      </c>
      <c r="B15365" t="s">
        <v>14</v>
      </c>
      <c r="C15365" t="s">
        <v>62842</v>
      </c>
      <c r="D15365" t="s">
        <v>241</v>
      </c>
      <c r="E15365">
        <v>2907</v>
      </c>
      <c r="F15365">
        <v>307</v>
      </c>
      <c r="G15365">
        <v>0</v>
      </c>
      <c r="H15365" t="s">
        <v>62843</v>
      </c>
      <c r="I15365">
        <v>22</v>
      </c>
      <c r="J15365" t="s">
        <v>53</v>
      </c>
      <c r="K15365">
        <v>45</v>
      </c>
      <c r="L15365" t="s">
        <v>244</v>
      </c>
      <c r="M15365" t="s">
        <v>62844</v>
      </c>
    </row>
    <row r="15366" spans="1:13" x14ac:dyDescent="0.35">
      <c r="A15366" t="s">
        <v>62845</v>
      </c>
      <c r="B15366" t="s">
        <v>14</v>
      </c>
      <c r="C15366" t="s">
        <v>62846</v>
      </c>
      <c r="D15366" t="s">
        <v>241</v>
      </c>
      <c r="E15366">
        <v>33189</v>
      </c>
      <c r="F15366">
        <v>1843</v>
      </c>
      <c r="G15366">
        <v>0</v>
      </c>
      <c r="H15366" t="s">
        <v>62847</v>
      </c>
      <c r="I15366">
        <v>22</v>
      </c>
      <c r="J15366" t="s">
        <v>53</v>
      </c>
      <c r="K15366">
        <v>119</v>
      </c>
      <c r="L15366" t="s">
        <v>244</v>
      </c>
      <c r="M15366" t="s">
        <v>62848</v>
      </c>
    </row>
    <row r="15367" spans="1:13" x14ac:dyDescent="0.35">
      <c r="A15367" t="s">
        <v>62849</v>
      </c>
      <c r="B15367" t="s">
        <v>14</v>
      </c>
      <c r="C15367" t="s">
        <v>62850</v>
      </c>
      <c r="D15367" t="s">
        <v>241</v>
      </c>
      <c r="E15367">
        <v>2490</v>
      </c>
      <c r="F15367">
        <v>235</v>
      </c>
      <c r="G15367">
        <v>0</v>
      </c>
      <c r="H15367" t="s">
        <v>62851</v>
      </c>
      <c r="I15367">
        <v>22</v>
      </c>
      <c r="J15367" t="s">
        <v>53</v>
      </c>
      <c r="K15367">
        <v>50</v>
      </c>
      <c r="L15367" t="s">
        <v>244</v>
      </c>
      <c r="M15367" t="s">
        <v>62852</v>
      </c>
    </row>
    <row r="15368" spans="1:13" x14ac:dyDescent="0.35">
      <c r="A15368" t="s">
        <v>62853</v>
      </c>
      <c r="B15368" t="s">
        <v>14</v>
      </c>
      <c r="C15368" t="s">
        <v>62854</v>
      </c>
      <c r="D15368" t="s">
        <v>241</v>
      </c>
      <c r="E15368">
        <v>4608</v>
      </c>
      <c r="F15368">
        <v>450</v>
      </c>
      <c r="G15368">
        <v>0</v>
      </c>
      <c r="H15368" t="s">
        <v>62855</v>
      </c>
      <c r="I15368">
        <v>22</v>
      </c>
      <c r="J15368" t="s">
        <v>53</v>
      </c>
      <c r="K15368">
        <v>65</v>
      </c>
      <c r="L15368" t="s">
        <v>244</v>
      </c>
      <c r="M15368" t="s">
        <v>62856</v>
      </c>
    </row>
    <row r="15369" spans="1:13" x14ac:dyDescent="0.35">
      <c r="A15369" t="s">
        <v>62857</v>
      </c>
      <c r="B15369" t="s">
        <v>14</v>
      </c>
      <c r="C15369" t="s">
        <v>62858</v>
      </c>
      <c r="D15369" t="s">
        <v>241</v>
      </c>
      <c r="E15369">
        <v>146340</v>
      </c>
      <c r="F15369">
        <v>6424</v>
      </c>
      <c r="G15369">
        <v>0</v>
      </c>
      <c r="H15369" t="s">
        <v>62859</v>
      </c>
      <c r="I15369">
        <v>22</v>
      </c>
      <c r="J15369" t="s">
        <v>53</v>
      </c>
      <c r="K15369">
        <v>340</v>
      </c>
      <c r="L15369" t="s">
        <v>244</v>
      </c>
      <c r="M15369" t="s">
        <v>62860</v>
      </c>
    </row>
    <row r="15370" spans="1:13" x14ac:dyDescent="0.35">
      <c r="A15370" t="s">
        <v>62861</v>
      </c>
      <c r="B15370" t="s">
        <v>14</v>
      </c>
      <c r="C15370" t="s">
        <v>62862</v>
      </c>
      <c r="D15370" t="s">
        <v>241</v>
      </c>
      <c r="E15370">
        <v>4387</v>
      </c>
      <c r="F15370">
        <v>405</v>
      </c>
      <c r="G15370">
        <v>0</v>
      </c>
      <c r="H15370" t="s">
        <v>62863</v>
      </c>
      <c r="I15370">
        <v>22</v>
      </c>
      <c r="J15370" t="s">
        <v>53</v>
      </c>
      <c r="K15370">
        <v>79</v>
      </c>
      <c r="L15370" t="s">
        <v>244</v>
      </c>
      <c r="M15370" t="s">
        <v>62864</v>
      </c>
    </row>
    <row r="15371" spans="1:13" x14ac:dyDescent="0.35">
      <c r="A15371" t="s">
        <v>62865</v>
      </c>
      <c r="B15371" t="s">
        <v>14</v>
      </c>
      <c r="C15371" t="s">
        <v>62866</v>
      </c>
      <c r="D15371" t="s">
        <v>241</v>
      </c>
      <c r="E15371">
        <v>2820</v>
      </c>
      <c r="F15371">
        <v>263</v>
      </c>
      <c r="G15371">
        <v>0</v>
      </c>
      <c r="H15371" t="s">
        <v>62867</v>
      </c>
      <c r="I15371">
        <v>22</v>
      </c>
      <c r="J15371" t="s">
        <v>53</v>
      </c>
      <c r="K15371">
        <v>41</v>
      </c>
      <c r="L15371" t="s">
        <v>244</v>
      </c>
      <c r="M15371" t="s">
        <v>62868</v>
      </c>
    </row>
    <row r="15372" spans="1:13" x14ac:dyDescent="0.35">
      <c r="A15372" t="s">
        <v>62869</v>
      </c>
      <c r="B15372" t="s">
        <v>14</v>
      </c>
      <c r="C15372" t="s">
        <v>62870</v>
      </c>
      <c r="D15372" t="s">
        <v>241</v>
      </c>
      <c r="E15372">
        <v>2736</v>
      </c>
      <c r="F15372">
        <v>257</v>
      </c>
      <c r="G15372">
        <v>0</v>
      </c>
      <c r="H15372" t="s">
        <v>62871</v>
      </c>
      <c r="I15372">
        <v>22</v>
      </c>
      <c r="J15372" t="s">
        <v>53</v>
      </c>
      <c r="K15372">
        <v>37</v>
      </c>
      <c r="L15372" t="s">
        <v>244</v>
      </c>
      <c r="M15372" t="s">
        <v>62872</v>
      </c>
    </row>
    <row r="15373" spans="1:13" x14ac:dyDescent="0.35">
      <c r="A15373" t="s">
        <v>62873</v>
      </c>
      <c r="B15373" t="s">
        <v>14</v>
      </c>
      <c r="C15373" t="s">
        <v>62874</v>
      </c>
      <c r="D15373" t="s">
        <v>241</v>
      </c>
      <c r="E15373">
        <v>2857</v>
      </c>
      <c r="F15373">
        <v>325</v>
      </c>
      <c r="G15373">
        <v>0</v>
      </c>
      <c r="H15373" t="s">
        <v>62875</v>
      </c>
      <c r="I15373">
        <v>22</v>
      </c>
      <c r="J15373" t="s">
        <v>53</v>
      </c>
      <c r="K15373">
        <v>70</v>
      </c>
      <c r="L15373" t="s">
        <v>244</v>
      </c>
      <c r="M15373" t="s">
        <v>62876</v>
      </c>
    </row>
    <row r="15374" spans="1:13" x14ac:dyDescent="0.35">
      <c r="A15374" t="s">
        <v>62877</v>
      </c>
      <c r="B15374" t="s">
        <v>14</v>
      </c>
      <c r="C15374" t="s">
        <v>62878</v>
      </c>
      <c r="D15374" t="s">
        <v>241</v>
      </c>
      <c r="E15374">
        <v>2953</v>
      </c>
      <c r="F15374">
        <v>286</v>
      </c>
      <c r="G15374">
        <v>0</v>
      </c>
      <c r="H15374" t="s">
        <v>62879</v>
      </c>
      <c r="I15374">
        <v>22</v>
      </c>
      <c r="J15374" t="s">
        <v>53</v>
      </c>
      <c r="K15374">
        <v>34</v>
      </c>
      <c r="L15374" t="s">
        <v>244</v>
      </c>
      <c r="M15374" t="s">
        <v>62880</v>
      </c>
    </row>
    <row r="15375" spans="1:13" x14ac:dyDescent="0.35">
      <c r="A15375" t="s">
        <v>62881</v>
      </c>
      <c r="B15375" t="s">
        <v>14</v>
      </c>
      <c r="C15375" t="s">
        <v>62882</v>
      </c>
      <c r="D15375" t="s">
        <v>241</v>
      </c>
      <c r="E15375">
        <v>2103</v>
      </c>
      <c r="F15375">
        <v>243</v>
      </c>
      <c r="G15375">
        <v>0</v>
      </c>
      <c r="H15375" t="s">
        <v>62883</v>
      </c>
      <c r="I15375">
        <v>22</v>
      </c>
      <c r="J15375" t="s">
        <v>53</v>
      </c>
      <c r="K15375">
        <v>56</v>
      </c>
      <c r="L15375" t="s">
        <v>244</v>
      </c>
      <c r="M15375" t="s">
        <v>62884</v>
      </c>
    </row>
    <row r="15376" spans="1:13" x14ac:dyDescent="0.35">
      <c r="A15376" t="s">
        <v>62885</v>
      </c>
      <c r="B15376" t="s">
        <v>14</v>
      </c>
      <c r="C15376" t="s">
        <v>62886</v>
      </c>
      <c r="D15376" t="s">
        <v>241</v>
      </c>
      <c r="E15376">
        <v>2252</v>
      </c>
      <c r="F15376">
        <v>190</v>
      </c>
      <c r="G15376">
        <v>0</v>
      </c>
      <c r="H15376" t="s">
        <v>62887</v>
      </c>
      <c r="I15376">
        <v>22</v>
      </c>
      <c r="J15376" t="s">
        <v>53</v>
      </c>
      <c r="K15376">
        <v>30</v>
      </c>
      <c r="L15376" t="s">
        <v>244</v>
      </c>
      <c r="M15376" t="s">
        <v>62888</v>
      </c>
    </row>
    <row r="15377" spans="1:13" x14ac:dyDescent="0.35">
      <c r="A15377" t="s">
        <v>62889</v>
      </c>
      <c r="B15377" t="s">
        <v>14</v>
      </c>
      <c r="C15377" t="s">
        <v>62890</v>
      </c>
      <c r="D15377" t="s">
        <v>241</v>
      </c>
      <c r="E15377">
        <v>7334</v>
      </c>
      <c r="F15377">
        <v>504</v>
      </c>
      <c r="G15377">
        <v>0</v>
      </c>
      <c r="H15377" t="s">
        <v>62891</v>
      </c>
      <c r="I15377">
        <v>22</v>
      </c>
      <c r="J15377" t="s">
        <v>53</v>
      </c>
      <c r="K15377">
        <v>58</v>
      </c>
      <c r="L15377" t="s">
        <v>244</v>
      </c>
      <c r="M15377" t="s">
        <v>62892</v>
      </c>
    </row>
    <row r="15378" spans="1:13" x14ac:dyDescent="0.35">
      <c r="A15378" t="s">
        <v>62893</v>
      </c>
      <c r="B15378" t="s">
        <v>14</v>
      </c>
      <c r="C15378" t="s">
        <v>62894</v>
      </c>
      <c r="D15378" t="s">
        <v>241</v>
      </c>
      <c r="E15378">
        <v>6988</v>
      </c>
      <c r="F15378">
        <v>562</v>
      </c>
      <c r="G15378">
        <v>0</v>
      </c>
      <c r="H15378" t="s">
        <v>62895</v>
      </c>
      <c r="I15378">
        <v>22</v>
      </c>
      <c r="J15378" t="s">
        <v>53</v>
      </c>
      <c r="K15378">
        <v>76</v>
      </c>
      <c r="L15378" t="s">
        <v>244</v>
      </c>
      <c r="M15378" t="s">
        <v>62896</v>
      </c>
    </row>
    <row r="15379" spans="1:13" x14ac:dyDescent="0.35">
      <c r="A15379" t="s">
        <v>62897</v>
      </c>
      <c r="B15379" t="s">
        <v>14</v>
      </c>
      <c r="C15379" t="s">
        <v>62898</v>
      </c>
      <c r="D15379" t="s">
        <v>241</v>
      </c>
      <c r="E15379">
        <v>4247</v>
      </c>
      <c r="F15379">
        <v>393</v>
      </c>
      <c r="G15379">
        <v>0</v>
      </c>
      <c r="H15379" t="s">
        <v>62899</v>
      </c>
      <c r="I15379">
        <v>22</v>
      </c>
      <c r="J15379" t="s">
        <v>53</v>
      </c>
      <c r="K15379">
        <v>49</v>
      </c>
      <c r="L15379" t="s">
        <v>244</v>
      </c>
      <c r="M15379" t="s">
        <v>62900</v>
      </c>
    </row>
    <row r="15380" spans="1:13" x14ac:dyDescent="0.35">
      <c r="A15380" t="e">
        <f>-ypeNUMOccY</f>
        <v>#NAME?</v>
      </c>
      <c r="B15380" t="s">
        <v>14</v>
      </c>
      <c r="C15380" t="s">
        <v>62901</v>
      </c>
      <c r="D15380" t="s">
        <v>241</v>
      </c>
      <c r="E15380">
        <v>4204</v>
      </c>
      <c r="F15380">
        <v>361</v>
      </c>
      <c r="G15380">
        <v>0</v>
      </c>
      <c r="H15380" t="s">
        <v>62902</v>
      </c>
      <c r="I15380">
        <v>22</v>
      </c>
      <c r="J15380" t="s">
        <v>53</v>
      </c>
      <c r="K15380">
        <v>76</v>
      </c>
      <c r="L15380" t="s">
        <v>244</v>
      </c>
      <c r="M15380" t="s">
        <v>62903</v>
      </c>
    </row>
    <row r="15381" spans="1:13" x14ac:dyDescent="0.35">
      <c r="A15381" t="s">
        <v>62904</v>
      </c>
      <c r="B15381" t="s">
        <v>14</v>
      </c>
      <c r="C15381" t="s">
        <v>62905</v>
      </c>
      <c r="D15381" t="s">
        <v>241</v>
      </c>
      <c r="E15381">
        <v>4549</v>
      </c>
      <c r="F15381">
        <v>452</v>
      </c>
      <c r="G15381">
        <v>0</v>
      </c>
      <c r="H15381" t="s">
        <v>62906</v>
      </c>
      <c r="I15381">
        <v>22</v>
      </c>
      <c r="J15381" t="s">
        <v>53</v>
      </c>
      <c r="K15381">
        <v>69</v>
      </c>
      <c r="L15381" t="s">
        <v>244</v>
      </c>
      <c r="M15381" t="s">
        <v>62907</v>
      </c>
    </row>
    <row r="15382" spans="1:13" x14ac:dyDescent="0.35">
      <c r="A15382" t="s">
        <v>62908</v>
      </c>
      <c r="B15382" t="s">
        <v>14</v>
      </c>
      <c r="C15382" t="s">
        <v>62909</v>
      </c>
      <c r="D15382" t="s">
        <v>241</v>
      </c>
      <c r="E15382">
        <v>2889</v>
      </c>
      <c r="F15382">
        <v>297</v>
      </c>
      <c r="G15382">
        <v>0</v>
      </c>
      <c r="H15382" t="s">
        <v>62910</v>
      </c>
      <c r="I15382">
        <v>22</v>
      </c>
      <c r="J15382" t="s">
        <v>53</v>
      </c>
      <c r="K15382">
        <v>68</v>
      </c>
      <c r="L15382" t="s">
        <v>244</v>
      </c>
      <c r="M15382" t="s">
        <v>62911</v>
      </c>
    </row>
    <row r="15383" spans="1:13" x14ac:dyDescent="0.35">
      <c r="A15383" t="s">
        <v>62912</v>
      </c>
      <c r="B15383" t="s">
        <v>14</v>
      </c>
      <c r="C15383" t="s">
        <v>62913</v>
      </c>
      <c r="D15383" t="s">
        <v>241</v>
      </c>
      <c r="E15383">
        <v>1962</v>
      </c>
      <c r="F15383">
        <v>204</v>
      </c>
      <c r="G15383">
        <v>0</v>
      </c>
      <c r="H15383" t="s">
        <v>62914</v>
      </c>
      <c r="I15383">
        <v>22</v>
      </c>
      <c r="J15383" t="s">
        <v>53</v>
      </c>
      <c r="K15383">
        <v>39</v>
      </c>
      <c r="L15383" t="s">
        <v>244</v>
      </c>
      <c r="M15383" t="s">
        <v>62915</v>
      </c>
    </row>
    <row r="15384" spans="1:13" x14ac:dyDescent="0.35">
      <c r="A15384" t="s">
        <v>62916</v>
      </c>
      <c r="B15384" t="s">
        <v>14</v>
      </c>
      <c r="C15384" t="s">
        <v>62917</v>
      </c>
      <c r="D15384" t="s">
        <v>241</v>
      </c>
      <c r="E15384">
        <v>3067</v>
      </c>
      <c r="F15384">
        <v>371</v>
      </c>
      <c r="G15384">
        <v>0</v>
      </c>
      <c r="H15384" t="s">
        <v>62918</v>
      </c>
      <c r="I15384">
        <v>22</v>
      </c>
      <c r="J15384" t="s">
        <v>53</v>
      </c>
      <c r="K15384">
        <v>55</v>
      </c>
      <c r="L15384" t="s">
        <v>244</v>
      </c>
      <c r="M15384" t="s">
        <v>62919</v>
      </c>
    </row>
    <row r="15385" spans="1:13" x14ac:dyDescent="0.35">
      <c r="A15385" t="s">
        <v>62920</v>
      </c>
      <c r="B15385" t="s">
        <v>14</v>
      </c>
      <c r="C15385" t="s">
        <v>62921</v>
      </c>
      <c r="D15385" t="s">
        <v>241</v>
      </c>
      <c r="E15385">
        <v>5202</v>
      </c>
      <c r="F15385">
        <v>569</v>
      </c>
      <c r="G15385">
        <v>0</v>
      </c>
      <c r="H15385" t="s">
        <v>62922</v>
      </c>
      <c r="I15385">
        <v>22</v>
      </c>
      <c r="J15385" t="s">
        <v>53</v>
      </c>
      <c r="K15385">
        <v>75</v>
      </c>
      <c r="L15385" t="s">
        <v>244</v>
      </c>
      <c r="M15385" t="s">
        <v>62923</v>
      </c>
    </row>
    <row r="15386" spans="1:13" x14ac:dyDescent="0.35">
      <c r="A15386" t="s">
        <v>62924</v>
      </c>
      <c r="B15386" t="s">
        <v>14</v>
      </c>
      <c r="C15386" t="s">
        <v>62925</v>
      </c>
      <c r="D15386" t="s">
        <v>241</v>
      </c>
      <c r="E15386">
        <v>10220</v>
      </c>
      <c r="F15386">
        <v>260</v>
      </c>
      <c r="G15386">
        <v>0</v>
      </c>
      <c r="H15386" t="s">
        <v>62926</v>
      </c>
      <c r="I15386">
        <v>22</v>
      </c>
      <c r="J15386" t="s">
        <v>53</v>
      </c>
      <c r="K15386">
        <v>34</v>
      </c>
      <c r="L15386" t="s">
        <v>244</v>
      </c>
      <c r="M15386" t="s">
        <v>62927</v>
      </c>
    </row>
    <row r="15387" spans="1:13" x14ac:dyDescent="0.35">
      <c r="A15387" t="s">
        <v>62928</v>
      </c>
      <c r="B15387" t="s">
        <v>14</v>
      </c>
      <c r="C15387" t="s">
        <v>62929</v>
      </c>
      <c r="D15387" t="s">
        <v>241</v>
      </c>
      <c r="E15387">
        <v>2401</v>
      </c>
      <c r="F15387">
        <v>427</v>
      </c>
      <c r="G15387">
        <v>0</v>
      </c>
      <c r="H15387" t="s">
        <v>62930</v>
      </c>
      <c r="I15387">
        <v>22</v>
      </c>
      <c r="J15387" t="s">
        <v>53</v>
      </c>
      <c r="K15387">
        <v>98</v>
      </c>
      <c r="L15387" t="s">
        <v>244</v>
      </c>
    </row>
    <row r="15388" spans="1:13" x14ac:dyDescent="0.35">
      <c r="A15388" t="s">
        <v>62931</v>
      </c>
      <c r="B15388" t="s">
        <v>14</v>
      </c>
      <c r="C15388" t="s">
        <v>62932</v>
      </c>
      <c r="D15388" t="s">
        <v>241</v>
      </c>
      <c r="E15388">
        <v>10004</v>
      </c>
      <c r="F15388">
        <v>1120</v>
      </c>
      <c r="G15388">
        <v>0</v>
      </c>
      <c r="H15388" t="s">
        <v>62933</v>
      </c>
      <c r="I15388">
        <v>22</v>
      </c>
      <c r="J15388" t="s">
        <v>53</v>
      </c>
      <c r="K15388">
        <v>54</v>
      </c>
      <c r="L15388" t="s">
        <v>244</v>
      </c>
      <c r="M15388" t="s">
        <v>62934</v>
      </c>
    </row>
    <row r="15389" spans="1:13" x14ac:dyDescent="0.35">
      <c r="A15389" t="s">
        <v>62935</v>
      </c>
      <c r="B15389" t="s">
        <v>14</v>
      </c>
      <c r="C15389" t="s">
        <v>62936</v>
      </c>
      <c r="D15389" t="s">
        <v>241</v>
      </c>
      <c r="E15389">
        <v>169238</v>
      </c>
      <c r="F15389">
        <v>4109</v>
      </c>
      <c r="G15389">
        <v>0</v>
      </c>
      <c r="H15389" t="s">
        <v>62937</v>
      </c>
      <c r="I15389">
        <v>22</v>
      </c>
      <c r="J15389" t="s">
        <v>53</v>
      </c>
      <c r="K15389">
        <v>290</v>
      </c>
      <c r="L15389" t="s">
        <v>244</v>
      </c>
      <c r="M15389" t="s">
        <v>62938</v>
      </c>
    </row>
    <row r="15390" spans="1:13" x14ac:dyDescent="0.35">
      <c r="A15390" t="e">
        <f>-huYmL3pMeg</f>
        <v>#NAME?</v>
      </c>
      <c r="B15390" t="s">
        <v>14</v>
      </c>
      <c r="C15390" t="s">
        <v>62939</v>
      </c>
      <c r="D15390" t="s">
        <v>241</v>
      </c>
      <c r="E15390">
        <v>5724</v>
      </c>
      <c r="F15390">
        <v>511</v>
      </c>
      <c r="G15390">
        <v>0</v>
      </c>
      <c r="H15390" t="s">
        <v>62940</v>
      </c>
      <c r="I15390">
        <v>22</v>
      </c>
      <c r="J15390" t="s">
        <v>53</v>
      </c>
      <c r="K15390">
        <v>65</v>
      </c>
      <c r="L15390" t="s">
        <v>244</v>
      </c>
      <c r="M15390" t="s">
        <v>62941</v>
      </c>
    </row>
    <row r="15391" spans="1:13" x14ac:dyDescent="0.35">
      <c r="A15391" t="s">
        <v>62942</v>
      </c>
      <c r="B15391" t="s">
        <v>14</v>
      </c>
      <c r="C15391" t="s">
        <v>62943</v>
      </c>
      <c r="D15391" t="s">
        <v>241</v>
      </c>
      <c r="E15391">
        <v>1785</v>
      </c>
      <c r="F15391">
        <v>266</v>
      </c>
      <c r="G15391">
        <v>0</v>
      </c>
      <c r="H15391" t="s">
        <v>62944</v>
      </c>
      <c r="I15391">
        <v>22</v>
      </c>
      <c r="J15391" t="s">
        <v>53</v>
      </c>
      <c r="K15391">
        <v>45</v>
      </c>
      <c r="L15391" t="s">
        <v>244</v>
      </c>
    </row>
    <row r="15392" spans="1:13" x14ac:dyDescent="0.35">
      <c r="A15392" t="s">
        <v>62945</v>
      </c>
      <c r="B15392" t="s">
        <v>14</v>
      </c>
      <c r="C15392" t="s">
        <v>62946</v>
      </c>
      <c r="D15392" t="s">
        <v>241</v>
      </c>
      <c r="E15392">
        <v>3083</v>
      </c>
      <c r="F15392">
        <v>286</v>
      </c>
      <c r="G15392">
        <v>0</v>
      </c>
      <c r="H15392" t="s">
        <v>62947</v>
      </c>
      <c r="I15392">
        <v>22</v>
      </c>
      <c r="J15392" t="s">
        <v>53</v>
      </c>
      <c r="K15392">
        <v>61</v>
      </c>
      <c r="L15392" t="s">
        <v>244</v>
      </c>
      <c r="M15392" t="s">
        <v>62948</v>
      </c>
    </row>
    <row r="15393" spans="1:13" x14ac:dyDescent="0.35">
      <c r="A15393" t="s">
        <v>62949</v>
      </c>
      <c r="B15393" t="s">
        <v>14</v>
      </c>
      <c r="C15393" t="s">
        <v>62950</v>
      </c>
      <c r="D15393" t="s">
        <v>241</v>
      </c>
      <c r="E15393">
        <v>2712</v>
      </c>
      <c r="F15393">
        <v>296</v>
      </c>
      <c r="G15393">
        <v>0</v>
      </c>
      <c r="H15393" t="s">
        <v>62951</v>
      </c>
      <c r="I15393">
        <v>22</v>
      </c>
      <c r="J15393" t="s">
        <v>53</v>
      </c>
      <c r="K15393">
        <v>45</v>
      </c>
      <c r="L15393" t="s">
        <v>244</v>
      </c>
      <c r="M15393" t="s">
        <v>62952</v>
      </c>
    </row>
    <row r="15394" spans="1:13" x14ac:dyDescent="0.35">
      <c r="A15394" t="s">
        <v>62953</v>
      </c>
      <c r="B15394" t="s">
        <v>14</v>
      </c>
      <c r="C15394" t="s">
        <v>62954</v>
      </c>
      <c r="D15394" t="s">
        <v>241</v>
      </c>
      <c r="E15394">
        <v>4670</v>
      </c>
      <c r="F15394">
        <v>473</v>
      </c>
      <c r="G15394">
        <v>0</v>
      </c>
      <c r="H15394" t="s">
        <v>62955</v>
      </c>
      <c r="I15394">
        <v>22</v>
      </c>
      <c r="J15394" t="s">
        <v>53</v>
      </c>
      <c r="K15394">
        <v>92</v>
      </c>
      <c r="L15394" t="s">
        <v>244</v>
      </c>
      <c r="M15394" t="s">
        <v>62956</v>
      </c>
    </row>
    <row r="15395" spans="1:13" x14ac:dyDescent="0.35">
      <c r="A15395" t="s">
        <v>62957</v>
      </c>
      <c r="B15395" t="s">
        <v>14</v>
      </c>
      <c r="C15395" t="s">
        <v>62958</v>
      </c>
      <c r="D15395" t="s">
        <v>241</v>
      </c>
      <c r="E15395">
        <v>2232</v>
      </c>
      <c r="F15395">
        <v>267</v>
      </c>
      <c r="G15395">
        <v>0</v>
      </c>
      <c r="H15395" t="s">
        <v>62959</v>
      </c>
      <c r="I15395">
        <v>22</v>
      </c>
      <c r="J15395" t="s">
        <v>53</v>
      </c>
      <c r="K15395">
        <v>72</v>
      </c>
      <c r="L15395" t="s">
        <v>244</v>
      </c>
      <c r="M15395" t="s">
        <v>62960</v>
      </c>
    </row>
    <row r="15396" spans="1:13" x14ac:dyDescent="0.35">
      <c r="A15396" t="s">
        <v>62961</v>
      </c>
      <c r="B15396" t="s">
        <v>14</v>
      </c>
      <c r="C15396" t="s">
        <v>62962</v>
      </c>
      <c r="D15396" t="s">
        <v>241</v>
      </c>
      <c r="E15396">
        <v>4869</v>
      </c>
      <c r="F15396">
        <v>428</v>
      </c>
      <c r="G15396">
        <v>0</v>
      </c>
      <c r="H15396" t="s">
        <v>62963</v>
      </c>
      <c r="I15396">
        <v>22</v>
      </c>
      <c r="J15396" t="s">
        <v>53</v>
      </c>
      <c r="K15396">
        <v>75</v>
      </c>
      <c r="L15396" t="s">
        <v>244</v>
      </c>
      <c r="M15396" t="s">
        <v>62964</v>
      </c>
    </row>
    <row r="15397" spans="1:13" x14ac:dyDescent="0.35">
      <c r="A15397" t="s">
        <v>62965</v>
      </c>
      <c r="B15397" t="s">
        <v>14</v>
      </c>
      <c r="C15397" t="s">
        <v>62966</v>
      </c>
      <c r="D15397" t="s">
        <v>241</v>
      </c>
      <c r="E15397">
        <v>2542</v>
      </c>
      <c r="F15397">
        <v>266</v>
      </c>
      <c r="G15397">
        <v>0</v>
      </c>
      <c r="H15397" t="s">
        <v>62967</v>
      </c>
      <c r="I15397">
        <v>22</v>
      </c>
      <c r="J15397" t="s">
        <v>53</v>
      </c>
      <c r="K15397">
        <v>51</v>
      </c>
      <c r="L15397" t="s">
        <v>244</v>
      </c>
      <c r="M15397" t="s">
        <v>62968</v>
      </c>
    </row>
    <row r="15398" spans="1:13" x14ac:dyDescent="0.35">
      <c r="A15398" t="s">
        <v>62969</v>
      </c>
      <c r="B15398" t="s">
        <v>14</v>
      </c>
      <c r="C15398" t="s">
        <v>62970</v>
      </c>
      <c r="D15398" t="s">
        <v>241</v>
      </c>
      <c r="E15398">
        <v>2711</v>
      </c>
      <c r="F15398">
        <v>308</v>
      </c>
      <c r="G15398">
        <v>0</v>
      </c>
      <c r="H15398" t="s">
        <v>62971</v>
      </c>
      <c r="I15398">
        <v>22</v>
      </c>
      <c r="J15398" t="s">
        <v>53</v>
      </c>
      <c r="K15398">
        <v>64</v>
      </c>
      <c r="L15398" t="s">
        <v>244</v>
      </c>
      <c r="M15398" t="s">
        <v>62972</v>
      </c>
    </row>
    <row r="15399" spans="1:13" x14ac:dyDescent="0.35">
      <c r="A15399" t="s">
        <v>62973</v>
      </c>
      <c r="B15399" t="s">
        <v>14</v>
      </c>
      <c r="C15399" t="s">
        <v>62974</v>
      </c>
      <c r="D15399" t="s">
        <v>241</v>
      </c>
      <c r="E15399">
        <v>5407</v>
      </c>
      <c r="F15399">
        <v>589</v>
      </c>
      <c r="G15399">
        <v>0</v>
      </c>
      <c r="H15399" t="s">
        <v>62975</v>
      </c>
      <c r="I15399">
        <v>22</v>
      </c>
      <c r="J15399" t="s">
        <v>53</v>
      </c>
      <c r="K15399">
        <v>68</v>
      </c>
      <c r="L15399" t="s">
        <v>244</v>
      </c>
      <c r="M15399" t="s">
        <v>62976</v>
      </c>
    </row>
    <row r="15400" spans="1:13" x14ac:dyDescent="0.35">
      <c r="A15400" t="s">
        <v>62977</v>
      </c>
      <c r="B15400" t="s">
        <v>14</v>
      </c>
      <c r="C15400" t="s">
        <v>62978</v>
      </c>
      <c r="D15400" t="s">
        <v>241</v>
      </c>
      <c r="E15400">
        <v>27195</v>
      </c>
      <c r="F15400">
        <v>831</v>
      </c>
      <c r="G15400">
        <v>0</v>
      </c>
      <c r="H15400" t="s">
        <v>62979</v>
      </c>
      <c r="I15400">
        <v>22</v>
      </c>
      <c r="J15400" t="s">
        <v>53</v>
      </c>
      <c r="K15400">
        <v>99</v>
      </c>
      <c r="L15400" t="s">
        <v>244</v>
      </c>
      <c r="M15400" t="s">
        <v>62980</v>
      </c>
    </row>
    <row r="15401" spans="1:13" x14ac:dyDescent="0.35">
      <c r="A15401" t="s">
        <v>62981</v>
      </c>
      <c r="B15401" t="s">
        <v>14</v>
      </c>
      <c r="C15401" t="s">
        <v>62982</v>
      </c>
      <c r="D15401" t="s">
        <v>241</v>
      </c>
      <c r="E15401">
        <v>2488</v>
      </c>
      <c r="F15401">
        <v>301</v>
      </c>
      <c r="G15401">
        <v>0</v>
      </c>
      <c r="H15401" t="s">
        <v>62983</v>
      </c>
      <c r="I15401">
        <v>22</v>
      </c>
      <c r="J15401" t="s">
        <v>53</v>
      </c>
      <c r="K15401">
        <v>55</v>
      </c>
      <c r="L15401" t="s">
        <v>244</v>
      </c>
      <c r="M15401" t="s">
        <v>62984</v>
      </c>
    </row>
    <row r="15402" spans="1:13" x14ac:dyDescent="0.35">
      <c r="A15402" t="s">
        <v>62985</v>
      </c>
      <c r="B15402" t="s">
        <v>14</v>
      </c>
      <c r="C15402" t="s">
        <v>62986</v>
      </c>
      <c r="D15402" t="s">
        <v>241</v>
      </c>
      <c r="E15402">
        <v>2070</v>
      </c>
      <c r="F15402">
        <v>251</v>
      </c>
      <c r="G15402">
        <v>0</v>
      </c>
      <c r="H15402" t="s">
        <v>62987</v>
      </c>
      <c r="I15402">
        <v>22</v>
      </c>
      <c r="J15402" t="s">
        <v>53</v>
      </c>
      <c r="K15402">
        <v>36</v>
      </c>
      <c r="L15402" t="s">
        <v>244</v>
      </c>
      <c r="M15402" t="s">
        <v>62988</v>
      </c>
    </row>
    <row r="15403" spans="1:13" x14ac:dyDescent="0.35">
      <c r="A15403" t="s">
        <v>62989</v>
      </c>
      <c r="B15403" t="s">
        <v>14</v>
      </c>
      <c r="C15403" t="s">
        <v>62990</v>
      </c>
      <c r="D15403" t="s">
        <v>241</v>
      </c>
      <c r="E15403">
        <v>5212</v>
      </c>
      <c r="F15403">
        <v>597</v>
      </c>
      <c r="G15403">
        <v>0</v>
      </c>
      <c r="H15403" t="s">
        <v>62991</v>
      </c>
      <c r="I15403">
        <v>22</v>
      </c>
      <c r="J15403" t="s">
        <v>53</v>
      </c>
      <c r="K15403">
        <v>116</v>
      </c>
      <c r="L15403" t="s">
        <v>244</v>
      </c>
      <c r="M15403" t="s">
        <v>62992</v>
      </c>
    </row>
    <row r="15404" spans="1:13" x14ac:dyDescent="0.35">
      <c r="A15404" t="s">
        <v>62993</v>
      </c>
      <c r="B15404" t="s">
        <v>14</v>
      </c>
      <c r="C15404" t="s">
        <v>62994</v>
      </c>
      <c r="D15404" t="s">
        <v>241</v>
      </c>
      <c r="E15404">
        <v>5379</v>
      </c>
      <c r="F15404">
        <v>571</v>
      </c>
      <c r="G15404">
        <v>0</v>
      </c>
      <c r="H15404" t="s">
        <v>62995</v>
      </c>
      <c r="I15404">
        <v>22</v>
      </c>
      <c r="J15404" t="s">
        <v>53</v>
      </c>
      <c r="K15404">
        <v>59</v>
      </c>
      <c r="L15404" t="s">
        <v>244</v>
      </c>
      <c r="M15404" t="s">
        <v>62996</v>
      </c>
    </row>
    <row r="15405" spans="1:13" x14ac:dyDescent="0.35">
      <c r="A15405" t="s">
        <v>62997</v>
      </c>
      <c r="B15405" t="s">
        <v>14</v>
      </c>
      <c r="C15405" t="s">
        <v>62998</v>
      </c>
      <c r="D15405" t="s">
        <v>241</v>
      </c>
      <c r="E15405">
        <v>7411</v>
      </c>
      <c r="F15405">
        <v>467</v>
      </c>
      <c r="G15405">
        <v>0</v>
      </c>
      <c r="H15405" t="s">
        <v>62999</v>
      </c>
      <c r="I15405">
        <v>22</v>
      </c>
      <c r="J15405" t="s">
        <v>53</v>
      </c>
      <c r="K15405">
        <v>64</v>
      </c>
      <c r="L15405" t="s">
        <v>244</v>
      </c>
      <c r="M15405" t="s">
        <v>63000</v>
      </c>
    </row>
    <row r="15406" spans="1:13" x14ac:dyDescent="0.35">
      <c r="A15406" t="s">
        <v>63001</v>
      </c>
      <c r="B15406" t="s">
        <v>14</v>
      </c>
      <c r="C15406" t="s">
        <v>63002</v>
      </c>
      <c r="D15406" t="s">
        <v>241</v>
      </c>
      <c r="E15406">
        <v>2510</v>
      </c>
      <c r="F15406">
        <v>280</v>
      </c>
      <c r="G15406">
        <v>0</v>
      </c>
      <c r="H15406" t="s">
        <v>63003</v>
      </c>
      <c r="I15406">
        <v>22</v>
      </c>
      <c r="J15406" t="s">
        <v>53</v>
      </c>
      <c r="K15406">
        <v>80</v>
      </c>
      <c r="L15406" t="s">
        <v>244</v>
      </c>
      <c r="M15406" t="s">
        <v>63004</v>
      </c>
    </row>
    <row r="15407" spans="1:13" x14ac:dyDescent="0.35">
      <c r="A15407" t="s">
        <v>63005</v>
      </c>
      <c r="B15407" t="s">
        <v>14</v>
      </c>
      <c r="C15407" t="s">
        <v>63006</v>
      </c>
      <c r="D15407" t="s">
        <v>241</v>
      </c>
      <c r="E15407">
        <v>3601</v>
      </c>
      <c r="F15407">
        <v>432</v>
      </c>
      <c r="G15407">
        <v>0</v>
      </c>
      <c r="H15407" t="s">
        <v>63007</v>
      </c>
      <c r="I15407">
        <v>22</v>
      </c>
      <c r="J15407" t="s">
        <v>53</v>
      </c>
      <c r="K15407">
        <v>70</v>
      </c>
      <c r="L15407" t="s">
        <v>244</v>
      </c>
      <c r="M15407" t="s">
        <v>63008</v>
      </c>
    </row>
    <row r="15408" spans="1:13" x14ac:dyDescent="0.35">
      <c r="A15408" t="s">
        <v>63009</v>
      </c>
      <c r="B15408" t="s">
        <v>14</v>
      </c>
      <c r="C15408" t="s">
        <v>63010</v>
      </c>
      <c r="D15408" t="s">
        <v>241</v>
      </c>
      <c r="E15408">
        <v>8524</v>
      </c>
      <c r="F15408">
        <v>589</v>
      </c>
      <c r="G15408">
        <v>0</v>
      </c>
      <c r="H15408" t="s">
        <v>63011</v>
      </c>
      <c r="I15408">
        <v>22</v>
      </c>
      <c r="J15408" t="s">
        <v>53</v>
      </c>
      <c r="K15408">
        <v>75</v>
      </c>
      <c r="L15408" t="s">
        <v>244</v>
      </c>
      <c r="M15408" t="s">
        <v>63012</v>
      </c>
    </row>
    <row r="15409" spans="1:13" x14ac:dyDescent="0.35">
      <c r="A15409" t="s">
        <v>63013</v>
      </c>
      <c r="B15409" t="s">
        <v>14</v>
      </c>
      <c r="C15409" t="s">
        <v>63014</v>
      </c>
      <c r="D15409" t="s">
        <v>241</v>
      </c>
      <c r="E15409">
        <v>3955</v>
      </c>
      <c r="F15409">
        <v>492</v>
      </c>
      <c r="G15409">
        <v>0</v>
      </c>
      <c r="H15409" t="s">
        <v>63015</v>
      </c>
      <c r="I15409">
        <v>22</v>
      </c>
      <c r="J15409" t="s">
        <v>53</v>
      </c>
      <c r="K15409">
        <v>72</v>
      </c>
      <c r="L15409" t="s">
        <v>244</v>
      </c>
      <c r="M15409" t="s">
        <v>63016</v>
      </c>
    </row>
    <row r="15410" spans="1:13" x14ac:dyDescent="0.35">
      <c r="A15410" t="s">
        <v>63017</v>
      </c>
      <c r="B15410" t="s">
        <v>14</v>
      </c>
      <c r="C15410" t="s">
        <v>63018</v>
      </c>
      <c r="D15410" t="s">
        <v>241</v>
      </c>
      <c r="E15410">
        <v>15144</v>
      </c>
      <c r="F15410">
        <v>1225</v>
      </c>
      <c r="G15410">
        <v>0</v>
      </c>
      <c r="H15410" t="s">
        <v>63019</v>
      </c>
      <c r="I15410">
        <v>22</v>
      </c>
      <c r="J15410" t="s">
        <v>53</v>
      </c>
      <c r="K15410">
        <v>117</v>
      </c>
      <c r="L15410" t="s">
        <v>244</v>
      </c>
      <c r="M15410" t="s">
        <v>63020</v>
      </c>
    </row>
    <row r="15411" spans="1:13" x14ac:dyDescent="0.35">
      <c r="A15411" t="s">
        <v>63021</v>
      </c>
      <c r="B15411" t="s">
        <v>14</v>
      </c>
      <c r="C15411" t="s">
        <v>63022</v>
      </c>
      <c r="D15411" t="s">
        <v>241</v>
      </c>
      <c r="E15411">
        <v>9074</v>
      </c>
      <c r="F15411">
        <v>775</v>
      </c>
      <c r="G15411">
        <v>0</v>
      </c>
      <c r="H15411" t="s">
        <v>63023</v>
      </c>
      <c r="I15411">
        <v>22</v>
      </c>
      <c r="J15411" t="s">
        <v>53</v>
      </c>
      <c r="K15411">
        <v>117</v>
      </c>
      <c r="L15411" t="s">
        <v>244</v>
      </c>
      <c r="M15411" t="s">
        <v>63024</v>
      </c>
    </row>
    <row r="15412" spans="1:13" x14ac:dyDescent="0.35">
      <c r="A15412" t="s">
        <v>63025</v>
      </c>
      <c r="B15412" t="s">
        <v>14</v>
      </c>
      <c r="C15412" t="s">
        <v>63026</v>
      </c>
      <c r="D15412" t="s">
        <v>241</v>
      </c>
      <c r="E15412">
        <v>70886</v>
      </c>
      <c r="F15412">
        <v>1898</v>
      </c>
      <c r="G15412">
        <v>0</v>
      </c>
      <c r="H15412" t="s">
        <v>63027</v>
      </c>
      <c r="I15412">
        <v>22</v>
      </c>
      <c r="J15412" t="s">
        <v>53</v>
      </c>
      <c r="K15412">
        <v>113</v>
      </c>
      <c r="L15412" t="s">
        <v>244</v>
      </c>
      <c r="M15412" t="s">
        <v>63028</v>
      </c>
    </row>
    <row r="15413" spans="1:13" x14ac:dyDescent="0.35">
      <c r="A15413" t="s">
        <v>63029</v>
      </c>
      <c r="B15413" t="s">
        <v>14</v>
      </c>
      <c r="C15413" t="s">
        <v>63030</v>
      </c>
      <c r="D15413" t="s">
        <v>241</v>
      </c>
      <c r="E15413">
        <v>5855</v>
      </c>
      <c r="F15413">
        <v>601</v>
      </c>
      <c r="G15413">
        <v>0</v>
      </c>
      <c r="H15413" t="s">
        <v>63031</v>
      </c>
      <c r="I15413">
        <v>22</v>
      </c>
      <c r="J15413" t="s">
        <v>53</v>
      </c>
      <c r="K15413">
        <v>98</v>
      </c>
      <c r="L15413" t="s">
        <v>244</v>
      </c>
      <c r="M15413" t="s">
        <v>63032</v>
      </c>
    </row>
    <row r="15414" spans="1:13" x14ac:dyDescent="0.35">
      <c r="A15414" t="s">
        <v>63033</v>
      </c>
      <c r="B15414" t="s">
        <v>14</v>
      </c>
      <c r="C15414" t="s">
        <v>63034</v>
      </c>
      <c r="D15414" t="s">
        <v>241</v>
      </c>
      <c r="E15414">
        <v>12230</v>
      </c>
      <c r="F15414">
        <v>1563</v>
      </c>
      <c r="G15414">
        <v>0</v>
      </c>
      <c r="H15414" t="s">
        <v>63035</v>
      </c>
      <c r="I15414">
        <v>22</v>
      </c>
      <c r="J15414" t="s">
        <v>53</v>
      </c>
      <c r="K15414">
        <v>351</v>
      </c>
      <c r="L15414" t="s">
        <v>244</v>
      </c>
      <c r="M15414" t="s">
        <v>63036</v>
      </c>
    </row>
    <row r="15415" spans="1:13" x14ac:dyDescent="0.35">
      <c r="A15415" t="s">
        <v>63037</v>
      </c>
      <c r="B15415" t="s">
        <v>14</v>
      </c>
      <c r="C15415" t="s">
        <v>63038</v>
      </c>
      <c r="D15415" t="s">
        <v>241</v>
      </c>
      <c r="E15415">
        <v>29158</v>
      </c>
      <c r="F15415">
        <v>1960</v>
      </c>
      <c r="G15415">
        <v>0</v>
      </c>
      <c r="H15415" t="s">
        <v>63039</v>
      </c>
      <c r="I15415">
        <v>22</v>
      </c>
      <c r="J15415" t="s">
        <v>53</v>
      </c>
      <c r="K15415">
        <v>179</v>
      </c>
      <c r="L15415" t="s">
        <v>244</v>
      </c>
      <c r="M15415" t="s">
        <v>63040</v>
      </c>
    </row>
    <row r="15416" spans="1:13" x14ac:dyDescent="0.35">
      <c r="A15416" t="s">
        <v>63041</v>
      </c>
      <c r="B15416" t="s">
        <v>14</v>
      </c>
      <c r="C15416" t="s">
        <v>63042</v>
      </c>
      <c r="D15416" t="s">
        <v>241</v>
      </c>
      <c r="E15416">
        <v>4834</v>
      </c>
      <c r="F15416">
        <v>523</v>
      </c>
      <c r="G15416">
        <v>0</v>
      </c>
      <c r="H15416" t="s">
        <v>63043</v>
      </c>
      <c r="I15416">
        <v>22</v>
      </c>
      <c r="J15416" t="s">
        <v>53</v>
      </c>
      <c r="K15416">
        <v>48</v>
      </c>
      <c r="L15416" t="s">
        <v>244</v>
      </c>
      <c r="M15416" t="s">
        <v>63044</v>
      </c>
    </row>
    <row r="15417" spans="1:13" x14ac:dyDescent="0.35">
      <c r="A15417" t="s">
        <v>63045</v>
      </c>
      <c r="B15417" t="s">
        <v>14</v>
      </c>
      <c r="C15417" t="s">
        <v>63046</v>
      </c>
      <c r="D15417" t="s">
        <v>241</v>
      </c>
      <c r="E15417">
        <v>2990</v>
      </c>
      <c r="F15417">
        <v>318</v>
      </c>
      <c r="G15417">
        <v>0</v>
      </c>
      <c r="H15417" t="s">
        <v>63047</v>
      </c>
      <c r="I15417">
        <v>22</v>
      </c>
      <c r="J15417" t="s">
        <v>53</v>
      </c>
      <c r="K15417">
        <v>43</v>
      </c>
      <c r="L15417" t="s">
        <v>244</v>
      </c>
      <c r="M15417" t="s">
        <v>63048</v>
      </c>
    </row>
    <row r="15418" spans="1:13" x14ac:dyDescent="0.35">
      <c r="A15418" t="s">
        <v>63049</v>
      </c>
      <c r="B15418" t="s">
        <v>14</v>
      </c>
      <c r="C15418" t="s">
        <v>63050</v>
      </c>
      <c r="D15418" t="s">
        <v>241</v>
      </c>
      <c r="E15418">
        <v>4529</v>
      </c>
      <c r="F15418">
        <v>492</v>
      </c>
      <c r="G15418">
        <v>0</v>
      </c>
      <c r="H15418" t="s">
        <v>63051</v>
      </c>
      <c r="I15418">
        <v>22</v>
      </c>
      <c r="J15418" t="s">
        <v>53</v>
      </c>
      <c r="K15418">
        <v>62</v>
      </c>
      <c r="L15418" t="s">
        <v>244</v>
      </c>
      <c r="M15418" t="s">
        <v>63052</v>
      </c>
    </row>
    <row r="15419" spans="1:13" x14ac:dyDescent="0.35">
      <c r="A15419" t="s">
        <v>63053</v>
      </c>
      <c r="B15419" t="s">
        <v>14</v>
      </c>
      <c r="C15419" t="s">
        <v>63054</v>
      </c>
      <c r="D15419" t="s">
        <v>241</v>
      </c>
      <c r="E15419">
        <v>12848</v>
      </c>
      <c r="F15419">
        <v>1248</v>
      </c>
      <c r="G15419">
        <v>0</v>
      </c>
      <c r="H15419" t="s">
        <v>63055</v>
      </c>
      <c r="I15419">
        <v>22</v>
      </c>
      <c r="J15419" t="s">
        <v>53</v>
      </c>
      <c r="K15419">
        <v>192</v>
      </c>
      <c r="L15419" t="s">
        <v>244</v>
      </c>
      <c r="M15419" t="s">
        <v>63056</v>
      </c>
    </row>
    <row r="15420" spans="1:13" x14ac:dyDescent="0.35">
      <c r="A15420" t="s">
        <v>63057</v>
      </c>
      <c r="B15420" t="s">
        <v>14</v>
      </c>
      <c r="C15420" t="s">
        <v>63058</v>
      </c>
      <c r="D15420" t="s">
        <v>241</v>
      </c>
      <c r="E15420">
        <v>1978</v>
      </c>
      <c r="F15420">
        <v>228</v>
      </c>
      <c r="G15420">
        <v>0</v>
      </c>
      <c r="H15420" t="s">
        <v>63059</v>
      </c>
      <c r="I15420">
        <v>22</v>
      </c>
      <c r="J15420" t="s">
        <v>53</v>
      </c>
      <c r="K15420">
        <v>58</v>
      </c>
      <c r="L15420" t="s">
        <v>244</v>
      </c>
      <c r="M15420" t="s">
        <v>63060</v>
      </c>
    </row>
    <row r="15421" spans="1:13" x14ac:dyDescent="0.35">
      <c r="A15421" t="s">
        <v>63061</v>
      </c>
      <c r="B15421" t="s">
        <v>14</v>
      </c>
      <c r="C15421" t="s">
        <v>63062</v>
      </c>
      <c r="D15421" t="s">
        <v>241</v>
      </c>
      <c r="E15421">
        <v>4216</v>
      </c>
      <c r="F15421">
        <v>425</v>
      </c>
      <c r="G15421">
        <v>0</v>
      </c>
      <c r="H15421" t="s">
        <v>63063</v>
      </c>
      <c r="I15421">
        <v>22</v>
      </c>
      <c r="J15421" t="s">
        <v>53</v>
      </c>
      <c r="K15421">
        <v>66</v>
      </c>
      <c r="L15421" t="s">
        <v>244</v>
      </c>
      <c r="M15421" t="s">
        <v>63064</v>
      </c>
    </row>
    <row r="15422" spans="1:13" x14ac:dyDescent="0.35">
      <c r="A15422" t="s">
        <v>63065</v>
      </c>
      <c r="B15422" t="s">
        <v>14</v>
      </c>
      <c r="C15422" t="s">
        <v>63066</v>
      </c>
      <c r="D15422" t="s">
        <v>241</v>
      </c>
      <c r="E15422">
        <v>2046</v>
      </c>
      <c r="F15422">
        <v>232</v>
      </c>
      <c r="G15422">
        <v>0</v>
      </c>
      <c r="H15422" t="s">
        <v>63067</v>
      </c>
      <c r="I15422">
        <v>22</v>
      </c>
      <c r="J15422" t="s">
        <v>53</v>
      </c>
      <c r="K15422">
        <v>39</v>
      </c>
      <c r="L15422" t="s">
        <v>244</v>
      </c>
      <c r="M15422" t="s">
        <v>63068</v>
      </c>
    </row>
    <row r="15423" spans="1:13" x14ac:dyDescent="0.35">
      <c r="A15423" t="s">
        <v>63069</v>
      </c>
      <c r="B15423" t="s">
        <v>14</v>
      </c>
      <c r="C15423" t="s">
        <v>63070</v>
      </c>
      <c r="D15423" t="s">
        <v>241</v>
      </c>
      <c r="E15423">
        <v>2328</v>
      </c>
      <c r="F15423">
        <v>248</v>
      </c>
      <c r="G15423">
        <v>0</v>
      </c>
      <c r="H15423" t="s">
        <v>63071</v>
      </c>
      <c r="I15423">
        <v>22</v>
      </c>
      <c r="J15423" t="s">
        <v>53</v>
      </c>
      <c r="K15423">
        <v>41</v>
      </c>
      <c r="L15423" t="s">
        <v>244</v>
      </c>
      <c r="M15423" t="s">
        <v>63072</v>
      </c>
    </row>
    <row r="15424" spans="1:13" x14ac:dyDescent="0.35">
      <c r="A15424" t="s">
        <v>63073</v>
      </c>
      <c r="B15424" t="s">
        <v>14</v>
      </c>
      <c r="C15424" t="s">
        <v>63074</v>
      </c>
      <c r="D15424" t="s">
        <v>241</v>
      </c>
      <c r="E15424">
        <v>6538</v>
      </c>
      <c r="F15424">
        <v>805</v>
      </c>
      <c r="G15424">
        <v>0</v>
      </c>
      <c r="H15424" t="s">
        <v>63075</v>
      </c>
      <c r="I15424">
        <v>22</v>
      </c>
      <c r="J15424" t="s">
        <v>53</v>
      </c>
      <c r="K15424">
        <v>0</v>
      </c>
      <c r="L15424" t="s">
        <v>244</v>
      </c>
      <c r="M15424" t="s">
        <v>63076</v>
      </c>
    </row>
    <row r="15425" spans="1:13" x14ac:dyDescent="0.35">
      <c r="A15425" t="s">
        <v>63077</v>
      </c>
      <c r="B15425" t="s">
        <v>14</v>
      </c>
      <c r="C15425" t="s">
        <v>63078</v>
      </c>
      <c r="D15425" t="s">
        <v>241</v>
      </c>
      <c r="E15425">
        <v>5053</v>
      </c>
      <c r="F15425">
        <v>490</v>
      </c>
      <c r="G15425">
        <v>0</v>
      </c>
      <c r="H15425" t="s">
        <v>63079</v>
      </c>
      <c r="I15425">
        <v>22</v>
      </c>
      <c r="J15425" t="s">
        <v>53</v>
      </c>
      <c r="K15425">
        <v>68</v>
      </c>
      <c r="L15425" t="s">
        <v>244</v>
      </c>
      <c r="M15425" t="s">
        <v>63080</v>
      </c>
    </row>
    <row r="15426" spans="1:13" x14ac:dyDescent="0.35">
      <c r="A15426" t="s">
        <v>63081</v>
      </c>
      <c r="B15426" t="s">
        <v>14</v>
      </c>
      <c r="C15426" t="s">
        <v>63082</v>
      </c>
      <c r="D15426" t="s">
        <v>241</v>
      </c>
      <c r="E15426">
        <v>1968</v>
      </c>
      <c r="F15426">
        <v>269</v>
      </c>
      <c r="G15426">
        <v>0</v>
      </c>
      <c r="H15426" t="s">
        <v>63083</v>
      </c>
      <c r="I15426">
        <v>22</v>
      </c>
      <c r="J15426" t="s">
        <v>53</v>
      </c>
      <c r="K15426">
        <v>64</v>
      </c>
      <c r="L15426" t="s">
        <v>244</v>
      </c>
      <c r="M15426" t="s">
        <v>63084</v>
      </c>
    </row>
    <row r="15427" spans="1:13" x14ac:dyDescent="0.35">
      <c r="A15427" t="s">
        <v>63085</v>
      </c>
      <c r="B15427" t="s">
        <v>14</v>
      </c>
      <c r="C15427" t="s">
        <v>63086</v>
      </c>
      <c r="D15427" t="s">
        <v>241</v>
      </c>
      <c r="E15427">
        <v>3368</v>
      </c>
      <c r="F15427">
        <v>444</v>
      </c>
      <c r="G15427">
        <v>0</v>
      </c>
      <c r="H15427" t="s">
        <v>63087</v>
      </c>
      <c r="I15427">
        <v>22</v>
      </c>
      <c r="J15427" t="s">
        <v>53</v>
      </c>
      <c r="K15427">
        <v>85</v>
      </c>
      <c r="L15427" t="s">
        <v>244</v>
      </c>
      <c r="M15427" t="s">
        <v>63088</v>
      </c>
    </row>
    <row r="15428" spans="1:13" x14ac:dyDescent="0.35">
      <c r="A15428" t="s">
        <v>63089</v>
      </c>
      <c r="B15428" t="s">
        <v>14</v>
      </c>
      <c r="C15428" t="s">
        <v>63090</v>
      </c>
      <c r="D15428" t="s">
        <v>241</v>
      </c>
      <c r="E15428">
        <v>2621</v>
      </c>
      <c r="F15428">
        <v>331</v>
      </c>
      <c r="G15428">
        <v>0</v>
      </c>
      <c r="H15428" t="s">
        <v>63091</v>
      </c>
      <c r="I15428">
        <v>22</v>
      </c>
      <c r="J15428" t="s">
        <v>53</v>
      </c>
      <c r="K15428">
        <v>56</v>
      </c>
      <c r="L15428" t="s">
        <v>244</v>
      </c>
      <c r="M15428" t="s">
        <v>63092</v>
      </c>
    </row>
    <row r="15429" spans="1:13" x14ac:dyDescent="0.35">
      <c r="A15429" t="s">
        <v>63093</v>
      </c>
      <c r="B15429" t="s">
        <v>14</v>
      </c>
      <c r="C15429" t="s">
        <v>63094</v>
      </c>
      <c r="D15429" t="s">
        <v>241</v>
      </c>
      <c r="E15429">
        <v>2355</v>
      </c>
      <c r="F15429">
        <v>285</v>
      </c>
      <c r="G15429">
        <v>0</v>
      </c>
      <c r="H15429" t="s">
        <v>63095</v>
      </c>
      <c r="I15429">
        <v>22</v>
      </c>
      <c r="J15429" t="s">
        <v>53</v>
      </c>
      <c r="K15429">
        <v>47</v>
      </c>
      <c r="L15429" t="s">
        <v>244</v>
      </c>
      <c r="M15429" t="s">
        <v>63096</v>
      </c>
    </row>
    <row r="15430" spans="1:13" x14ac:dyDescent="0.35">
      <c r="A15430" t="s">
        <v>63097</v>
      </c>
      <c r="B15430" t="s">
        <v>14</v>
      </c>
      <c r="C15430" t="s">
        <v>63098</v>
      </c>
      <c r="D15430" t="s">
        <v>241</v>
      </c>
      <c r="E15430">
        <v>3880</v>
      </c>
      <c r="F15430">
        <v>391</v>
      </c>
      <c r="G15430">
        <v>0</v>
      </c>
      <c r="H15430" t="s">
        <v>63099</v>
      </c>
      <c r="I15430">
        <v>22</v>
      </c>
      <c r="J15430" t="s">
        <v>53</v>
      </c>
      <c r="K15430">
        <v>64</v>
      </c>
      <c r="L15430" t="s">
        <v>244</v>
      </c>
      <c r="M15430" t="s">
        <v>63100</v>
      </c>
    </row>
    <row r="15431" spans="1:13" x14ac:dyDescent="0.35">
      <c r="A15431" t="s">
        <v>63101</v>
      </c>
      <c r="B15431" t="s">
        <v>14</v>
      </c>
      <c r="C15431" t="s">
        <v>63102</v>
      </c>
      <c r="D15431" t="s">
        <v>241</v>
      </c>
      <c r="E15431">
        <v>23439</v>
      </c>
      <c r="F15431">
        <v>2298</v>
      </c>
      <c r="G15431">
        <v>0</v>
      </c>
      <c r="H15431" t="s">
        <v>63103</v>
      </c>
      <c r="I15431">
        <v>22</v>
      </c>
      <c r="J15431" t="s">
        <v>53</v>
      </c>
      <c r="K15431">
        <v>215</v>
      </c>
      <c r="L15431" t="s">
        <v>244</v>
      </c>
      <c r="M15431" t="s">
        <v>63104</v>
      </c>
    </row>
    <row r="15432" spans="1:13" x14ac:dyDescent="0.35">
      <c r="A15432" t="s">
        <v>63105</v>
      </c>
      <c r="B15432" t="s">
        <v>14</v>
      </c>
      <c r="C15432" t="s">
        <v>63106</v>
      </c>
      <c r="D15432" t="s">
        <v>241</v>
      </c>
      <c r="E15432">
        <v>2107</v>
      </c>
      <c r="F15432">
        <v>265</v>
      </c>
      <c r="G15432">
        <v>0</v>
      </c>
      <c r="H15432" t="s">
        <v>63107</v>
      </c>
      <c r="I15432">
        <v>22</v>
      </c>
      <c r="J15432" t="s">
        <v>53</v>
      </c>
      <c r="K15432">
        <v>41</v>
      </c>
      <c r="L15432" t="s">
        <v>244</v>
      </c>
      <c r="M15432" t="s">
        <v>63108</v>
      </c>
    </row>
    <row r="15433" spans="1:13" x14ac:dyDescent="0.35">
      <c r="A15433" t="s">
        <v>63109</v>
      </c>
      <c r="B15433" t="s">
        <v>14</v>
      </c>
      <c r="C15433" t="s">
        <v>63110</v>
      </c>
      <c r="D15433" t="s">
        <v>241</v>
      </c>
      <c r="E15433">
        <v>2929</v>
      </c>
      <c r="F15433">
        <v>326</v>
      </c>
      <c r="G15433">
        <v>0</v>
      </c>
      <c r="H15433" t="s">
        <v>63111</v>
      </c>
      <c r="I15433">
        <v>22</v>
      </c>
      <c r="J15433" t="s">
        <v>53</v>
      </c>
      <c r="K15433">
        <v>59</v>
      </c>
      <c r="L15433" t="s">
        <v>244</v>
      </c>
      <c r="M15433" t="s">
        <v>63112</v>
      </c>
    </row>
    <row r="15434" spans="1:13" x14ac:dyDescent="0.35">
      <c r="A15434" t="s">
        <v>63113</v>
      </c>
      <c r="B15434" t="s">
        <v>14</v>
      </c>
      <c r="C15434" t="s">
        <v>63114</v>
      </c>
      <c r="D15434" t="s">
        <v>241</v>
      </c>
      <c r="E15434">
        <v>2315</v>
      </c>
      <c r="F15434">
        <v>281</v>
      </c>
      <c r="G15434">
        <v>0</v>
      </c>
      <c r="H15434" t="s">
        <v>63115</v>
      </c>
      <c r="I15434">
        <v>22</v>
      </c>
      <c r="J15434" t="s">
        <v>53</v>
      </c>
      <c r="K15434">
        <v>56</v>
      </c>
      <c r="L15434" t="s">
        <v>244</v>
      </c>
      <c r="M15434" t="s">
        <v>63116</v>
      </c>
    </row>
    <row r="15435" spans="1:13" x14ac:dyDescent="0.35">
      <c r="A15435" t="s">
        <v>63117</v>
      </c>
      <c r="B15435" t="s">
        <v>14</v>
      </c>
      <c r="C15435" t="s">
        <v>63118</v>
      </c>
      <c r="D15435" t="s">
        <v>241</v>
      </c>
      <c r="E15435">
        <v>1840</v>
      </c>
      <c r="F15435">
        <v>207</v>
      </c>
      <c r="G15435">
        <v>0</v>
      </c>
      <c r="H15435" t="s">
        <v>63119</v>
      </c>
      <c r="I15435">
        <v>22</v>
      </c>
      <c r="J15435" t="s">
        <v>53</v>
      </c>
      <c r="K15435">
        <v>36</v>
      </c>
      <c r="L15435" t="s">
        <v>244</v>
      </c>
      <c r="M15435" t="s">
        <v>63120</v>
      </c>
    </row>
    <row r="15436" spans="1:13" x14ac:dyDescent="0.35">
      <c r="A15436" t="s">
        <v>63121</v>
      </c>
      <c r="B15436" t="s">
        <v>14</v>
      </c>
      <c r="C15436" t="s">
        <v>63122</v>
      </c>
      <c r="D15436" t="s">
        <v>241</v>
      </c>
      <c r="E15436">
        <v>1807</v>
      </c>
      <c r="F15436">
        <v>253</v>
      </c>
      <c r="G15436">
        <v>0</v>
      </c>
      <c r="H15436" t="s">
        <v>63123</v>
      </c>
      <c r="I15436">
        <v>22</v>
      </c>
      <c r="J15436" t="s">
        <v>53</v>
      </c>
      <c r="K15436">
        <v>38</v>
      </c>
      <c r="L15436" t="s">
        <v>244</v>
      </c>
      <c r="M15436" t="s">
        <v>63124</v>
      </c>
    </row>
    <row r="15437" spans="1:13" x14ac:dyDescent="0.35">
      <c r="A15437" t="s">
        <v>63125</v>
      </c>
      <c r="B15437" t="s">
        <v>14</v>
      </c>
      <c r="C15437" t="s">
        <v>63126</v>
      </c>
      <c r="D15437" t="s">
        <v>241</v>
      </c>
      <c r="E15437">
        <v>1379</v>
      </c>
      <c r="F15437">
        <v>197</v>
      </c>
      <c r="G15437">
        <v>0</v>
      </c>
      <c r="H15437" t="s">
        <v>63127</v>
      </c>
      <c r="I15437">
        <v>22</v>
      </c>
      <c r="J15437" t="s">
        <v>53</v>
      </c>
      <c r="K15437">
        <v>33</v>
      </c>
      <c r="L15437" t="s">
        <v>244</v>
      </c>
      <c r="M15437" t="s">
        <v>63128</v>
      </c>
    </row>
    <row r="15438" spans="1:13" x14ac:dyDescent="0.35">
      <c r="A15438" t="s">
        <v>63129</v>
      </c>
      <c r="B15438" t="s">
        <v>14</v>
      </c>
      <c r="C15438" t="s">
        <v>63130</v>
      </c>
      <c r="D15438" t="s">
        <v>241</v>
      </c>
      <c r="E15438">
        <v>2334</v>
      </c>
      <c r="F15438">
        <v>300</v>
      </c>
      <c r="G15438">
        <v>0</v>
      </c>
      <c r="H15438" t="s">
        <v>63131</v>
      </c>
      <c r="I15438">
        <v>22</v>
      </c>
      <c r="J15438" t="s">
        <v>53</v>
      </c>
      <c r="K15438">
        <v>42</v>
      </c>
      <c r="L15438" t="s">
        <v>244</v>
      </c>
      <c r="M15438" t="s">
        <v>63132</v>
      </c>
    </row>
    <row r="15439" spans="1:13" x14ac:dyDescent="0.35">
      <c r="A15439" t="s">
        <v>63133</v>
      </c>
      <c r="B15439" t="s">
        <v>14</v>
      </c>
      <c r="C15439" t="s">
        <v>63134</v>
      </c>
      <c r="D15439" t="s">
        <v>241</v>
      </c>
      <c r="E15439">
        <v>2369</v>
      </c>
      <c r="F15439">
        <v>272</v>
      </c>
      <c r="G15439">
        <v>0</v>
      </c>
      <c r="H15439" t="s">
        <v>63135</v>
      </c>
      <c r="I15439">
        <v>22</v>
      </c>
      <c r="J15439" t="s">
        <v>53</v>
      </c>
      <c r="K15439">
        <v>55</v>
      </c>
      <c r="L15439" t="s">
        <v>244</v>
      </c>
      <c r="M15439" t="s">
        <v>63136</v>
      </c>
    </row>
    <row r="15440" spans="1:13" x14ac:dyDescent="0.35">
      <c r="A15440" t="s">
        <v>63137</v>
      </c>
      <c r="B15440" t="s">
        <v>14</v>
      </c>
      <c r="C15440" t="s">
        <v>63138</v>
      </c>
      <c r="D15440" t="s">
        <v>241</v>
      </c>
      <c r="E15440">
        <v>2132</v>
      </c>
      <c r="F15440">
        <v>129</v>
      </c>
      <c r="G15440">
        <v>0</v>
      </c>
      <c r="H15440" t="s">
        <v>63139</v>
      </c>
      <c r="I15440">
        <v>22</v>
      </c>
      <c r="J15440" t="s">
        <v>53</v>
      </c>
      <c r="K15440">
        <v>20</v>
      </c>
      <c r="L15440" t="s">
        <v>244</v>
      </c>
      <c r="M15440" t="s">
        <v>63140</v>
      </c>
    </row>
    <row r="15441" spans="1:13" x14ac:dyDescent="0.35">
      <c r="A15441" t="s">
        <v>63141</v>
      </c>
      <c r="B15441" t="s">
        <v>14</v>
      </c>
      <c r="C15441" t="s">
        <v>63142</v>
      </c>
      <c r="D15441" t="s">
        <v>241</v>
      </c>
      <c r="E15441">
        <v>2206</v>
      </c>
      <c r="F15441">
        <v>292</v>
      </c>
      <c r="G15441">
        <v>0</v>
      </c>
      <c r="H15441" t="s">
        <v>63143</v>
      </c>
      <c r="I15441">
        <v>22</v>
      </c>
      <c r="J15441" t="s">
        <v>53</v>
      </c>
      <c r="K15441">
        <v>36</v>
      </c>
      <c r="L15441" t="s">
        <v>244</v>
      </c>
      <c r="M15441" t="s">
        <v>63144</v>
      </c>
    </row>
    <row r="15442" spans="1:13" x14ac:dyDescent="0.35">
      <c r="A15442" t="s">
        <v>63145</v>
      </c>
      <c r="B15442" t="s">
        <v>14</v>
      </c>
      <c r="C15442" t="s">
        <v>63146</v>
      </c>
      <c r="D15442" t="s">
        <v>241</v>
      </c>
      <c r="E15442">
        <v>4188</v>
      </c>
      <c r="F15442">
        <v>518</v>
      </c>
      <c r="G15442">
        <v>0</v>
      </c>
      <c r="H15442" t="s">
        <v>63147</v>
      </c>
      <c r="I15442">
        <v>22</v>
      </c>
      <c r="J15442" t="s">
        <v>53</v>
      </c>
      <c r="K15442">
        <v>62</v>
      </c>
      <c r="L15442" t="s">
        <v>244</v>
      </c>
      <c r="M15442" t="s">
        <v>63148</v>
      </c>
    </row>
    <row r="15443" spans="1:13" x14ac:dyDescent="0.35">
      <c r="A15443" t="s">
        <v>63149</v>
      </c>
      <c r="B15443" t="s">
        <v>14</v>
      </c>
      <c r="C15443" t="s">
        <v>63150</v>
      </c>
      <c r="D15443" t="s">
        <v>241</v>
      </c>
      <c r="E15443">
        <v>2330</v>
      </c>
      <c r="F15443">
        <v>276</v>
      </c>
      <c r="G15443">
        <v>0</v>
      </c>
      <c r="H15443" t="s">
        <v>63151</v>
      </c>
      <c r="I15443">
        <v>22</v>
      </c>
      <c r="J15443" t="s">
        <v>53</v>
      </c>
      <c r="K15443">
        <v>33</v>
      </c>
      <c r="L15443" t="s">
        <v>244</v>
      </c>
      <c r="M15443" t="s">
        <v>63152</v>
      </c>
    </row>
    <row r="15444" spans="1:13" x14ac:dyDescent="0.35">
      <c r="A15444" t="s">
        <v>63153</v>
      </c>
      <c r="B15444" t="s">
        <v>14</v>
      </c>
      <c r="C15444" t="s">
        <v>63154</v>
      </c>
      <c r="D15444" t="s">
        <v>241</v>
      </c>
      <c r="E15444">
        <v>4282</v>
      </c>
      <c r="F15444">
        <v>428</v>
      </c>
      <c r="G15444">
        <v>0</v>
      </c>
      <c r="H15444" t="s">
        <v>63155</v>
      </c>
      <c r="I15444">
        <v>22</v>
      </c>
      <c r="J15444" t="s">
        <v>53</v>
      </c>
      <c r="K15444">
        <v>68</v>
      </c>
      <c r="L15444" t="s">
        <v>244</v>
      </c>
      <c r="M15444" t="s">
        <v>63156</v>
      </c>
    </row>
    <row r="15445" spans="1:13" x14ac:dyDescent="0.35">
      <c r="A15445" t="s">
        <v>63157</v>
      </c>
      <c r="B15445" t="s">
        <v>14</v>
      </c>
      <c r="C15445" t="s">
        <v>63158</v>
      </c>
      <c r="D15445" t="s">
        <v>241</v>
      </c>
      <c r="E15445">
        <v>3576</v>
      </c>
      <c r="F15445">
        <v>343</v>
      </c>
      <c r="G15445">
        <v>0</v>
      </c>
      <c r="H15445" t="s">
        <v>63159</v>
      </c>
      <c r="I15445">
        <v>22</v>
      </c>
      <c r="J15445" t="s">
        <v>53</v>
      </c>
      <c r="K15445">
        <v>29</v>
      </c>
      <c r="L15445" t="s">
        <v>244</v>
      </c>
      <c r="M15445" t="s">
        <v>63160</v>
      </c>
    </row>
    <row r="15446" spans="1:13" x14ac:dyDescent="0.35">
      <c r="A15446" t="s">
        <v>63161</v>
      </c>
      <c r="B15446" t="s">
        <v>14</v>
      </c>
      <c r="C15446" t="s">
        <v>63162</v>
      </c>
      <c r="D15446" t="s">
        <v>241</v>
      </c>
      <c r="E15446">
        <v>3001</v>
      </c>
      <c r="F15446">
        <v>375</v>
      </c>
      <c r="G15446">
        <v>0</v>
      </c>
      <c r="H15446" t="s">
        <v>63163</v>
      </c>
      <c r="I15446">
        <v>22</v>
      </c>
      <c r="J15446" t="s">
        <v>53</v>
      </c>
      <c r="K15446">
        <v>34</v>
      </c>
      <c r="L15446" t="s">
        <v>244</v>
      </c>
      <c r="M15446" t="s">
        <v>63164</v>
      </c>
    </row>
    <row r="15447" spans="1:13" x14ac:dyDescent="0.35">
      <c r="A15447" t="s">
        <v>63165</v>
      </c>
      <c r="B15447" t="s">
        <v>14</v>
      </c>
      <c r="C15447" t="s">
        <v>63166</v>
      </c>
      <c r="D15447" t="s">
        <v>241</v>
      </c>
      <c r="E15447">
        <v>1912</v>
      </c>
      <c r="F15447">
        <v>250</v>
      </c>
      <c r="G15447">
        <v>0</v>
      </c>
      <c r="H15447" t="s">
        <v>63167</v>
      </c>
      <c r="I15447">
        <v>22</v>
      </c>
      <c r="J15447" t="s">
        <v>53</v>
      </c>
      <c r="K15447">
        <v>27</v>
      </c>
      <c r="L15447" t="s">
        <v>244</v>
      </c>
      <c r="M15447" t="s">
        <v>63168</v>
      </c>
    </row>
    <row r="15448" spans="1:13" x14ac:dyDescent="0.35">
      <c r="A15448" t="s">
        <v>63169</v>
      </c>
      <c r="B15448" t="s">
        <v>14</v>
      </c>
      <c r="C15448" t="s">
        <v>63170</v>
      </c>
      <c r="D15448" t="s">
        <v>241</v>
      </c>
      <c r="E15448">
        <v>2085</v>
      </c>
      <c r="F15448">
        <v>236</v>
      </c>
      <c r="G15448">
        <v>0</v>
      </c>
      <c r="H15448" t="s">
        <v>63171</v>
      </c>
      <c r="I15448">
        <v>22</v>
      </c>
      <c r="J15448" t="s">
        <v>53</v>
      </c>
      <c r="K15448">
        <v>29</v>
      </c>
      <c r="L15448" t="s">
        <v>244</v>
      </c>
      <c r="M15448" t="s">
        <v>63172</v>
      </c>
    </row>
    <row r="15449" spans="1:13" x14ac:dyDescent="0.35">
      <c r="A15449" t="s">
        <v>63173</v>
      </c>
      <c r="B15449" t="s">
        <v>14</v>
      </c>
      <c r="C15449" t="s">
        <v>63174</v>
      </c>
      <c r="D15449" t="s">
        <v>241</v>
      </c>
      <c r="E15449">
        <v>3950</v>
      </c>
      <c r="F15449">
        <v>391</v>
      </c>
      <c r="G15449">
        <v>0</v>
      </c>
      <c r="H15449" t="s">
        <v>63175</v>
      </c>
      <c r="I15449">
        <v>22</v>
      </c>
      <c r="J15449" t="s">
        <v>53</v>
      </c>
      <c r="K15449">
        <v>37</v>
      </c>
      <c r="L15449" t="s">
        <v>244</v>
      </c>
      <c r="M15449" t="s">
        <v>63176</v>
      </c>
    </row>
    <row r="15450" spans="1:13" x14ac:dyDescent="0.35">
      <c r="A15450" t="s">
        <v>63177</v>
      </c>
      <c r="B15450" t="s">
        <v>14</v>
      </c>
      <c r="C15450" t="s">
        <v>63178</v>
      </c>
      <c r="D15450" t="s">
        <v>241</v>
      </c>
      <c r="E15450">
        <v>2190</v>
      </c>
      <c r="F15450">
        <v>351</v>
      </c>
      <c r="G15450">
        <v>0</v>
      </c>
      <c r="H15450" t="s">
        <v>63179</v>
      </c>
      <c r="I15450">
        <v>22</v>
      </c>
      <c r="J15450" t="s">
        <v>53</v>
      </c>
      <c r="K15450">
        <v>69</v>
      </c>
      <c r="L15450" t="s">
        <v>244</v>
      </c>
    </row>
    <row r="15451" spans="1:13" x14ac:dyDescent="0.35">
      <c r="A15451" t="s">
        <v>63180</v>
      </c>
      <c r="B15451" t="s">
        <v>14</v>
      </c>
      <c r="C15451" t="s">
        <v>63181</v>
      </c>
      <c r="D15451" t="s">
        <v>241</v>
      </c>
      <c r="E15451">
        <v>1572</v>
      </c>
      <c r="F15451">
        <v>246</v>
      </c>
      <c r="G15451">
        <v>0</v>
      </c>
      <c r="H15451" t="s">
        <v>63182</v>
      </c>
      <c r="I15451">
        <v>22</v>
      </c>
      <c r="J15451" t="s">
        <v>53</v>
      </c>
      <c r="K15451">
        <v>29</v>
      </c>
      <c r="L15451" t="s">
        <v>244</v>
      </c>
      <c r="M15451" t="s">
        <v>63183</v>
      </c>
    </row>
    <row r="15452" spans="1:13" x14ac:dyDescent="0.35">
      <c r="A15452" t="s">
        <v>63184</v>
      </c>
      <c r="B15452" t="s">
        <v>14</v>
      </c>
      <c r="C15452" t="s">
        <v>63185</v>
      </c>
      <c r="D15452" t="s">
        <v>241</v>
      </c>
      <c r="E15452">
        <v>4550</v>
      </c>
      <c r="F15452">
        <v>342</v>
      </c>
      <c r="G15452">
        <v>0</v>
      </c>
      <c r="H15452" t="s">
        <v>63186</v>
      </c>
      <c r="I15452">
        <v>22</v>
      </c>
      <c r="J15452" t="s">
        <v>53</v>
      </c>
      <c r="K15452">
        <v>30</v>
      </c>
      <c r="L15452" t="s">
        <v>244</v>
      </c>
      <c r="M15452" t="s">
        <v>63187</v>
      </c>
    </row>
    <row r="15453" spans="1:13" x14ac:dyDescent="0.35">
      <c r="A15453" t="s">
        <v>63188</v>
      </c>
      <c r="B15453" t="s">
        <v>14</v>
      </c>
      <c r="C15453" t="s">
        <v>63189</v>
      </c>
      <c r="D15453" t="s">
        <v>241</v>
      </c>
      <c r="E15453">
        <v>2722</v>
      </c>
      <c r="F15453">
        <v>305</v>
      </c>
      <c r="G15453">
        <v>0</v>
      </c>
      <c r="H15453" t="s">
        <v>63190</v>
      </c>
      <c r="I15453">
        <v>22</v>
      </c>
      <c r="J15453" t="s">
        <v>53</v>
      </c>
      <c r="K15453">
        <v>32</v>
      </c>
      <c r="L15453" t="s">
        <v>244</v>
      </c>
      <c r="M15453" t="s">
        <v>63191</v>
      </c>
    </row>
    <row r="15454" spans="1:13" x14ac:dyDescent="0.35">
      <c r="A15454" t="s">
        <v>63192</v>
      </c>
      <c r="B15454" t="s">
        <v>14</v>
      </c>
      <c r="C15454" t="s">
        <v>63193</v>
      </c>
      <c r="D15454" t="s">
        <v>241</v>
      </c>
      <c r="E15454">
        <v>4620</v>
      </c>
      <c r="F15454">
        <v>386</v>
      </c>
      <c r="G15454">
        <v>0</v>
      </c>
      <c r="H15454" t="s">
        <v>63194</v>
      </c>
      <c r="I15454">
        <v>22</v>
      </c>
      <c r="J15454" t="s">
        <v>53</v>
      </c>
      <c r="K15454">
        <v>40</v>
      </c>
      <c r="L15454" t="s">
        <v>244</v>
      </c>
      <c r="M15454" t="s">
        <v>63195</v>
      </c>
    </row>
    <row r="15455" spans="1:13" x14ac:dyDescent="0.35">
      <c r="A15455" t="s">
        <v>63196</v>
      </c>
      <c r="B15455" t="s">
        <v>14</v>
      </c>
      <c r="C15455" t="s">
        <v>63197</v>
      </c>
      <c r="D15455" t="s">
        <v>241</v>
      </c>
      <c r="E15455">
        <v>2464</v>
      </c>
      <c r="F15455">
        <v>231</v>
      </c>
      <c r="G15455">
        <v>0</v>
      </c>
      <c r="H15455" t="s">
        <v>63198</v>
      </c>
      <c r="I15455">
        <v>22</v>
      </c>
      <c r="J15455" t="s">
        <v>53</v>
      </c>
      <c r="K15455">
        <v>26</v>
      </c>
      <c r="L15455" t="s">
        <v>244</v>
      </c>
      <c r="M15455" t="s">
        <v>63199</v>
      </c>
    </row>
    <row r="15456" spans="1:13" x14ac:dyDescent="0.35">
      <c r="A15456" t="s">
        <v>63200</v>
      </c>
      <c r="B15456" t="s">
        <v>14</v>
      </c>
      <c r="C15456" t="s">
        <v>63201</v>
      </c>
      <c r="D15456" t="s">
        <v>241</v>
      </c>
      <c r="E15456">
        <v>7701</v>
      </c>
      <c r="F15456">
        <v>375</v>
      </c>
      <c r="G15456">
        <v>0</v>
      </c>
      <c r="H15456" t="s">
        <v>63202</v>
      </c>
      <c r="I15456">
        <v>22</v>
      </c>
      <c r="J15456" t="s">
        <v>53</v>
      </c>
      <c r="K15456">
        <v>29</v>
      </c>
      <c r="L15456" t="s">
        <v>244</v>
      </c>
      <c r="M15456" t="s">
        <v>63203</v>
      </c>
    </row>
    <row r="15457" spans="1:13" x14ac:dyDescent="0.35">
      <c r="A15457" t="s">
        <v>63204</v>
      </c>
      <c r="B15457" t="s">
        <v>14</v>
      </c>
      <c r="C15457" t="s">
        <v>63205</v>
      </c>
      <c r="D15457" t="s">
        <v>241</v>
      </c>
      <c r="E15457">
        <v>25487</v>
      </c>
      <c r="F15457">
        <v>1590</v>
      </c>
      <c r="G15457">
        <v>0</v>
      </c>
      <c r="H15457" t="s">
        <v>63206</v>
      </c>
      <c r="I15457">
        <v>22</v>
      </c>
      <c r="J15457" t="s">
        <v>53</v>
      </c>
      <c r="K15457">
        <v>167</v>
      </c>
      <c r="L15457" t="s">
        <v>244</v>
      </c>
      <c r="M15457" t="s">
        <v>63207</v>
      </c>
    </row>
    <row r="15458" spans="1:13" x14ac:dyDescent="0.35">
      <c r="A15458" t="s">
        <v>63208</v>
      </c>
      <c r="B15458" t="s">
        <v>14</v>
      </c>
      <c r="C15458" t="s">
        <v>63209</v>
      </c>
      <c r="D15458" t="s">
        <v>241</v>
      </c>
      <c r="E15458">
        <v>2370</v>
      </c>
      <c r="F15458">
        <v>333</v>
      </c>
      <c r="G15458">
        <v>0</v>
      </c>
      <c r="H15458" t="s">
        <v>63210</v>
      </c>
      <c r="I15458">
        <v>22</v>
      </c>
      <c r="J15458" t="s">
        <v>53</v>
      </c>
      <c r="K15458">
        <v>62</v>
      </c>
      <c r="L15458" t="s">
        <v>244</v>
      </c>
      <c r="M15458" t="s">
        <v>63211</v>
      </c>
    </row>
    <row r="15459" spans="1:13" x14ac:dyDescent="0.35">
      <c r="A15459" t="s">
        <v>63212</v>
      </c>
      <c r="B15459" t="s">
        <v>14</v>
      </c>
      <c r="C15459" t="s">
        <v>63213</v>
      </c>
      <c r="D15459" t="s">
        <v>241</v>
      </c>
      <c r="E15459">
        <v>14747</v>
      </c>
      <c r="F15459">
        <v>751</v>
      </c>
      <c r="G15459">
        <v>0</v>
      </c>
      <c r="H15459" t="s">
        <v>63214</v>
      </c>
      <c r="I15459">
        <v>22</v>
      </c>
      <c r="J15459" t="s">
        <v>53</v>
      </c>
      <c r="K15459">
        <v>70</v>
      </c>
      <c r="L15459" t="s">
        <v>244</v>
      </c>
      <c r="M15459" t="s">
        <v>63215</v>
      </c>
    </row>
    <row r="15460" spans="1:13" x14ac:dyDescent="0.35">
      <c r="A15460" t="s">
        <v>63216</v>
      </c>
      <c r="B15460" t="s">
        <v>14</v>
      </c>
      <c r="C15460" t="s">
        <v>63217</v>
      </c>
      <c r="D15460" t="s">
        <v>241</v>
      </c>
      <c r="E15460">
        <v>4405</v>
      </c>
      <c r="F15460">
        <v>480</v>
      </c>
      <c r="G15460">
        <v>0</v>
      </c>
      <c r="H15460" t="s">
        <v>63218</v>
      </c>
      <c r="I15460">
        <v>22</v>
      </c>
      <c r="J15460" t="s">
        <v>53</v>
      </c>
      <c r="K15460">
        <v>66</v>
      </c>
      <c r="L15460" t="s">
        <v>244</v>
      </c>
      <c r="M15460" t="s">
        <v>63219</v>
      </c>
    </row>
    <row r="15461" spans="1:13" x14ac:dyDescent="0.35">
      <c r="A15461" t="s">
        <v>63220</v>
      </c>
      <c r="B15461" t="s">
        <v>14</v>
      </c>
      <c r="C15461" t="s">
        <v>63221</v>
      </c>
      <c r="D15461" t="s">
        <v>241</v>
      </c>
      <c r="E15461">
        <v>4245</v>
      </c>
      <c r="F15461">
        <v>418</v>
      </c>
      <c r="G15461">
        <v>0</v>
      </c>
      <c r="H15461" t="s">
        <v>63222</v>
      </c>
      <c r="I15461">
        <v>22</v>
      </c>
      <c r="J15461" t="s">
        <v>53</v>
      </c>
      <c r="K15461">
        <v>49</v>
      </c>
      <c r="L15461" t="s">
        <v>244</v>
      </c>
      <c r="M15461" t="s">
        <v>63223</v>
      </c>
    </row>
    <row r="15462" spans="1:13" x14ac:dyDescent="0.35">
      <c r="A15462" t="s">
        <v>63224</v>
      </c>
      <c r="B15462" t="s">
        <v>14</v>
      </c>
      <c r="C15462" t="s">
        <v>63225</v>
      </c>
      <c r="D15462" t="s">
        <v>241</v>
      </c>
      <c r="E15462">
        <v>3721</v>
      </c>
      <c r="F15462">
        <v>413</v>
      </c>
      <c r="G15462">
        <v>0</v>
      </c>
      <c r="H15462" t="s">
        <v>63226</v>
      </c>
      <c r="I15462">
        <v>22</v>
      </c>
      <c r="J15462" t="s">
        <v>53</v>
      </c>
      <c r="K15462">
        <v>49</v>
      </c>
      <c r="L15462" t="s">
        <v>244</v>
      </c>
      <c r="M15462" t="s">
        <v>63227</v>
      </c>
    </row>
    <row r="15463" spans="1:13" x14ac:dyDescent="0.35">
      <c r="A15463" t="s">
        <v>63228</v>
      </c>
      <c r="B15463" t="s">
        <v>14</v>
      </c>
      <c r="C15463" t="s">
        <v>63229</v>
      </c>
      <c r="D15463" t="s">
        <v>241</v>
      </c>
      <c r="E15463">
        <v>1030</v>
      </c>
      <c r="F15463">
        <v>222</v>
      </c>
      <c r="G15463">
        <v>0</v>
      </c>
      <c r="H15463" t="s">
        <v>63230</v>
      </c>
      <c r="I15463">
        <v>22</v>
      </c>
      <c r="J15463" t="s">
        <v>53</v>
      </c>
      <c r="K15463">
        <v>68</v>
      </c>
      <c r="L15463" t="s">
        <v>244</v>
      </c>
      <c r="M15463" t="s">
        <v>63231</v>
      </c>
    </row>
    <row r="15464" spans="1:13" x14ac:dyDescent="0.35">
      <c r="A15464" t="s">
        <v>63232</v>
      </c>
      <c r="B15464" t="s">
        <v>14</v>
      </c>
      <c r="C15464" t="s">
        <v>63233</v>
      </c>
      <c r="D15464" t="s">
        <v>241</v>
      </c>
      <c r="E15464">
        <v>2529</v>
      </c>
      <c r="F15464">
        <v>290</v>
      </c>
      <c r="G15464">
        <v>0</v>
      </c>
      <c r="H15464" t="s">
        <v>63234</v>
      </c>
      <c r="I15464">
        <v>22</v>
      </c>
      <c r="J15464" t="s">
        <v>53</v>
      </c>
      <c r="K15464">
        <v>51</v>
      </c>
      <c r="L15464" t="s">
        <v>244</v>
      </c>
      <c r="M15464" t="s">
        <v>63235</v>
      </c>
    </row>
    <row r="15465" spans="1:13" x14ac:dyDescent="0.35">
      <c r="A15465" t="s">
        <v>63236</v>
      </c>
      <c r="B15465" t="s">
        <v>14</v>
      </c>
      <c r="C15465" t="s">
        <v>63237</v>
      </c>
      <c r="D15465" t="s">
        <v>241</v>
      </c>
      <c r="E15465">
        <v>1525</v>
      </c>
      <c r="F15465">
        <v>233</v>
      </c>
      <c r="G15465">
        <v>0</v>
      </c>
      <c r="H15465" t="s">
        <v>63238</v>
      </c>
      <c r="I15465">
        <v>22</v>
      </c>
      <c r="J15465" t="s">
        <v>53</v>
      </c>
      <c r="K15465">
        <v>35</v>
      </c>
      <c r="L15465" t="s">
        <v>244</v>
      </c>
      <c r="M15465" t="s">
        <v>63239</v>
      </c>
    </row>
    <row r="15466" spans="1:13" x14ac:dyDescent="0.35">
      <c r="A15466" t="s">
        <v>63240</v>
      </c>
      <c r="B15466" t="s">
        <v>14</v>
      </c>
      <c r="C15466" t="s">
        <v>63241</v>
      </c>
      <c r="D15466" t="s">
        <v>241</v>
      </c>
      <c r="E15466">
        <v>4366</v>
      </c>
      <c r="F15466">
        <v>375</v>
      </c>
      <c r="G15466">
        <v>0</v>
      </c>
      <c r="H15466" t="s">
        <v>63242</v>
      </c>
      <c r="I15466">
        <v>22</v>
      </c>
      <c r="J15466" t="s">
        <v>53</v>
      </c>
      <c r="K15466">
        <v>36</v>
      </c>
      <c r="L15466" t="s">
        <v>244</v>
      </c>
      <c r="M15466" t="s">
        <v>63243</v>
      </c>
    </row>
    <row r="15467" spans="1:13" x14ac:dyDescent="0.35">
      <c r="A15467" t="s">
        <v>63244</v>
      </c>
      <c r="B15467" t="s">
        <v>14</v>
      </c>
      <c r="C15467" t="s">
        <v>63245</v>
      </c>
      <c r="D15467" t="s">
        <v>241</v>
      </c>
      <c r="E15467">
        <v>13548</v>
      </c>
      <c r="F15467">
        <v>690</v>
      </c>
      <c r="G15467">
        <v>0</v>
      </c>
      <c r="H15467" t="s">
        <v>63246</v>
      </c>
      <c r="I15467">
        <v>22</v>
      </c>
      <c r="J15467" t="s">
        <v>53</v>
      </c>
      <c r="K15467">
        <v>71</v>
      </c>
      <c r="L15467" t="s">
        <v>244</v>
      </c>
      <c r="M15467" t="s">
        <v>63247</v>
      </c>
    </row>
    <row r="15468" spans="1:13" x14ac:dyDescent="0.35">
      <c r="A15468" t="s">
        <v>63248</v>
      </c>
      <c r="B15468" t="s">
        <v>14</v>
      </c>
      <c r="C15468" t="s">
        <v>63249</v>
      </c>
      <c r="D15468" t="s">
        <v>241</v>
      </c>
      <c r="E15468">
        <v>2116</v>
      </c>
      <c r="F15468">
        <v>254</v>
      </c>
      <c r="G15468">
        <v>0</v>
      </c>
      <c r="H15468" t="s">
        <v>63250</v>
      </c>
      <c r="I15468">
        <v>22</v>
      </c>
      <c r="J15468" t="s">
        <v>53</v>
      </c>
      <c r="K15468">
        <v>32</v>
      </c>
      <c r="L15468" t="s">
        <v>244</v>
      </c>
      <c r="M15468" t="s">
        <v>63251</v>
      </c>
    </row>
    <row r="15469" spans="1:13" x14ac:dyDescent="0.35">
      <c r="A15469" t="s">
        <v>63252</v>
      </c>
      <c r="B15469" t="s">
        <v>14</v>
      </c>
      <c r="C15469" t="s">
        <v>63253</v>
      </c>
      <c r="D15469" t="s">
        <v>241</v>
      </c>
      <c r="E15469">
        <v>2594</v>
      </c>
      <c r="F15469">
        <v>280</v>
      </c>
      <c r="G15469">
        <v>0</v>
      </c>
      <c r="H15469" t="s">
        <v>63254</v>
      </c>
      <c r="I15469">
        <v>22</v>
      </c>
      <c r="J15469" t="s">
        <v>53</v>
      </c>
      <c r="K15469">
        <v>35</v>
      </c>
      <c r="L15469" t="s">
        <v>244</v>
      </c>
      <c r="M15469" t="s">
        <v>63255</v>
      </c>
    </row>
    <row r="15470" spans="1:13" x14ac:dyDescent="0.35">
      <c r="A15470" t="s">
        <v>63256</v>
      </c>
      <c r="B15470" t="s">
        <v>14</v>
      </c>
      <c r="C15470" t="s">
        <v>63257</v>
      </c>
      <c r="D15470" t="s">
        <v>241</v>
      </c>
      <c r="E15470">
        <v>2177</v>
      </c>
      <c r="F15470">
        <v>226</v>
      </c>
      <c r="G15470">
        <v>0</v>
      </c>
      <c r="H15470" t="s">
        <v>63258</v>
      </c>
      <c r="I15470">
        <v>22</v>
      </c>
      <c r="J15470" t="s">
        <v>53</v>
      </c>
      <c r="K15470">
        <v>25</v>
      </c>
      <c r="L15470" t="s">
        <v>244</v>
      </c>
      <c r="M15470" t="s">
        <v>63259</v>
      </c>
    </row>
    <row r="15471" spans="1:13" x14ac:dyDescent="0.35">
      <c r="A15471" t="s">
        <v>63260</v>
      </c>
      <c r="B15471" t="s">
        <v>14</v>
      </c>
      <c r="C15471" t="s">
        <v>63261</v>
      </c>
      <c r="D15471" t="s">
        <v>241</v>
      </c>
      <c r="E15471">
        <v>11731</v>
      </c>
      <c r="F15471">
        <v>703</v>
      </c>
      <c r="G15471">
        <v>0</v>
      </c>
      <c r="H15471" t="s">
        <v>63262</v>
      </c>
      <c r="I15471">
        <v>22</v>
      </c>
      <c r="J15471" t="s">
        <v>53</v>
      </c>
      <c r="K15471">
        <v>62</v>
      </c>
      <c r="L15471" t="s">
        <v>244</v>
      </c>
      <c r="M15471" t="s">
        <v>63263</v>
      </c>
    </row>
    <row r="15472" spans="1:13" x14ac:dyDescent="0.35">
      <c r="A15472" t="s">
        <v>63264</v>
      </c>
      <c r="B15472" t="s">
        <v>14</v>
      </c>
      <c r="C15472" t="s">
        <v>63265</v>
      </c>
      <c r="D15472" t="s">
        <v>241</v>
      </c>
      <c r="E15472">
        <v>1225</v>
      </c>
      <c r="F15472">
        <v>171</v>
      </c>
      <c r="G15472">
        <v>0</v>
      </c>
      <c r="H15472" t="s">
        <v>63266</v>
      </c>
      <c r="I15472">
        <v>22</v>
      </c>
      <c r="J15472" t="s">
        <v>53</v>
      </c>
      <c r="K15472">
        <v>14</v>
      </c>
      <c r="L15472" t="s">
        <v>244</v>
      </c>
      <c r="M15472" t="s">
        <v>63267</v>
      </c>
    </row>
    <row r="15473" spans="1:13" x14ac:dyDescent="0.35">
      <c r="A15473" t="s">
        <v>63268</v>
      </c>
      <c r="B15473" t="s">
        <v>14</v>
      </c>
      <c r="C15473" t="s">
        <v>63269</v>
      </c>
      <c r="D15473" t="s">
        <v>241</v>
      </c>
      <c r="E15473">
        <v>3642</v>
      </c>
      <c r="F15473">
        <v>477</v>
      </c>
      <c r="G15473">
        <v>0</v>
      </c>
      <c r="H15473" t="s">
        <v>63270</v>
      </c>
      <c r="I15473">
        <v>22</v>
      </c>
      <c r="J15473" t="s">
        <v>53</v>
      </c>
      <c r="K15473">
        <v>87</v>
      </c>
      <c r="L15473" t="s">
        <v>244</v>
      </c>
      <c r="M15473" t="s">
        <v>63271</v>
      </c>
    </row>
    <row r="15474" spans="1:13" x14ac:dyDescent="0.35">
      <c r="A15474" t="s">
        <v>63272</v>
      </c>
      <c r="B15474" t="s">
        <v>14</v>
      </c>
      <c r="C15474" t="s">
        <v>63273</v>
      </c>
      <c r="D15474" t="s">
        <v>241</v>
      </c>
      <c r="E15474">
        <v>2002</v>
      </c>
      <c r="F15474">
        <v>281</v>
      </c>
      <c r="G15474">
        <v>0</v>
      </c>
      <c r="H15474" t="s">
        <v>63274</v>
      </c>
      <c r="I15474">
        <v>22</v>
      </c>
      <c r="J15474" t="s">
        <v>53</v>
      </c>
      <c r="K15474">
        <v>30</v>
      </c>
      <c r="L15474" t="s">
        <v>244</v>
      </c>
      <c r="M15474" t="s">
        <v>63275</v>
      </c>
    </row>
    <row r="15475" spans="1:13" x14ac:dyDescent="0.35">
      <c r="A15475" t="s">
        <v>63276</v>
      </c>
      <c r="B15475" t="s">
        <v>14</v>
      </c>
      <c r="C15475" t="s">
        <v>63277</v>
      </c>
      <c r="D15475" t="s">
        <v>241</v>
      </c>
      <c r="E15475">
        <v>11265</v>
      </c>
      <c r="F15475">
        <v>1052</v>
      </c>
      <c r="G15475">
        <v>0</v>
      </c>
      <c r="H15475" t="s">
        <v>63278</v>
      </c>
      <c r="I15475">
        <v>22</v>
      </c>
      <c r="J15475" t="s">
        <v>53</v>
      </c>
      <c r="K15475">
        <v>82</v>
      </c>
      <c r="L15475" t="s">
        <v>244</v>
      </c>
      <c r="M15475" t="s">
        <v>63279</v>
      </c>
    </row>
    <row r="15476" spans="1:13" x14ac:dyDescent="0.35">
      <c r="A15476" t="s">
        <v>63280</v>
      </c>
      <c r="B15476" t="s">
        <v>14</v>
      </c>
      <c r="C15476" t="s">
        <v>63281</v>
      </c>
      <c r="D15476" t="s">
        <v>241</v>
      </c>
      <c r="E15476">
        <v>2581</v>
      </c>
      <c r="F15476">
        <v>332</v>
      </c>
      <c r="G15476">
        <v>0</v>
      </c>
      <c r="H15476" t="s">
        <v>63282</v>
      </c>
      <c r="I15476">
        <v>22</v>
      </c>
      <c r="J15476" t="s">
        <v>53</v>
      </c>
      <c r="K15476">
        <v>30</v>
      </c>
      <c r="L15476" t="s">
        <v>244</v>
      </c>
      <c r="M15476" t="s">
        <v>63283</v>
      </c>
    </row>
    <row r="15477" spans="1:13" x14ac:dyDescent="0.35">
      <c r="A15477" t="s">
        <v>63284</v>
      </c>
      <c r="B15477" t="s">
        <v>14</v>
      </c>
      <c r="C15477" t="s">
        <v>63285</v>
      </c>
      <c r="D15477" t="s">
        <v>241</v>
      </c>
      <c r="E15477">
        <v>3077</v>
      </c>
      <c r="F15477">
        <v>374</v>
      </c>
      <c r="G15477">
        <v>0</v>
      </c>
      <c r="H15477" t="s">
        <v>63286</v>
      </c>
      <c r="I15477">
        <v>22</v>
      </c>
      <c r="J15477" t="s">
        <v>53</v>
      </c>
      <c r="K15477">
        <v>43</v>
      </c>
      <c r="L15477" t="s">
        <v>244</v>
      </c>
      <c r="M15477" t="s">
        <v>63287</v>
      </c>
    </row>
    <row r="15478" spans="1:13" x14ac:dyDescent="0.35">
      <c r="A15478" t="s">
        <v>63288</v>
      </c>
      <c r="B15478" t="s">
        <v>14</v>
      </c>
      <c r="C15478" t="s">
        <v>63289</v>
      </c>
      <c r="D15478" t="s">
        <v>241</v>
      </c>
      <c r="E15478">
        <v>1787</v>
      </c>
      <c r="F15478">
        <v>226</v>
      </c>
      <c r="G15478">
        <v>0</v>
      </c>
      <c r="H15478" t="s">
        <v>63290</v>
      </c>
      <c r="I15478">
        <v>22</v>
      </c>
      <c r="J15478" t="s">
        <v>53</v>
      </c>
      <c r="K15478">
        <v>39</v>
      </c>
      <c r="L15478" t="s">
        <v>244</v>
      </c>
      <c r="M15478" t="s">
        <v>63291</v>
      </c>
    </row>
    <row r="15479" spans="1:13" x14ac:dyDescent="0.35">
      <c r="A15479" t="s">
        <v>63292</v>
      </c>
      <c r="B15479" t="s">
        <v>14</v>
      </c>
      <c r="C15479" t="s">
        <v>63293</v>
      </c>
      <c r="D15479" t="s">
        <v>241</v>
      </c>
      <c r="E15479">
        <v>3103</v>
      </c>
      <c r="F15479">
        <v>342</v>
      </c>
      <c r="G15479">
        <v>0</v>
      </c>
      <c r="H15479" t="s">
        <v>63294</v>
      </c>
      <c r="I15479">
        <v>22</v>
      </c>
      <c r="J15479" t="s">
        <v>53</v>
      </c>
      <c r="K15479">
        <v>51</v>
      </c>
      <c r="L15479" t="s">
        <v>244</v>
      </c>
      <c r="M15479" t="s">
        <v>63295</v>
      </c>
    </row>
    <row r="15480" spans="1:13" x14ac:dyDescent="0.35">
      <c r="A15480" t="s">
        <v>63296</v>
      </c>
      <c r="B15480" t="s">
        <v>14</v>
      </c>
      <c r="C15480" t="s">
        <v>63297</v>
      </c>
      <c r="D15480" t="s">
        <v>241</v>
      </c>
      <c r="E15480">
        <v>2359</v>
      </c>
      <c r="F15480">
        <v>248</v>
      </c>
      <c r="G15480">
        <v>0</v>
      </c>
      <c r="H15480" t="s">
        <v>63298</v>
      </c>
      <c r="I15480">
        <v>22</v>
      </c>
      <c r="J15480" t="s">
        <v>53</v>
      </c>
      <c r="K15480">
        <v>31</v>
      </c>
      <c r="L15480" t="s">
        <v>244</v>
      </c>
      <c r="M15480" t="s">
        <v>63299</v>
      </c>
    </row>
    <row r="15481" spans="1:13" x14ac:dyDescent="0.35">
      <c r="A15481" t="s">
        <v>63300</v>
      </c>
      <c r="B15481" t="s">
        <v>14</v>
      </c>
      <c r="C15481" t="s">
        <v>63301</v>
      </c>
      <c r="D15481" t="s">
        <v>241</v>
      </c>
      <c r="E15481">
        <v>2212</v>
      </c>
      <c r="F15481">
        <v>317</v>
      </c>
      <c r="G15481">
        <v>0</v>
      </c>
      <c r="H15481" t="s">
        <v>63302</v>
      </c>
      <c r="I15481">
        <v>22</v>
      </c>
      <c r="J15481" t="s">
        <v>53</v>
      </c>
      <c r="K15481">
        <v>42</v>
      </c>
      <c r="L15481" t="s">
        <v>244</v>
      </c>
      <c r="M15481" t="s">
        <v>63303</v>
      </c>
    </row>
    <row r="15482" spans="1:13" x14ac:dyDescent="0.35">
      <c r="A15482" t="s">
        <v>63304</v>
      </c>
      <c r="B15482" t="s">
        <v>14</v>
      </c>
      <c r="C15482" t="s">
        <v>63305</v>
      </c>
      <c r="D15482" t="s">
        <v>241</v>
      </c>
      <c r="E15482">
        <v>2051</v>
      </c>
      <c r="F15482">
        <v>321</v>
      </c>
      <c r="G15482">
        <v>0</v>
      </c>
      <c r="H15482" t="s">
        <v>63306</v>
      </c>
      <c r="I15482">
        <v>22</v>
      </c>
      <c r="J15482" t="s">
        <v>53</v>
      </c>
      <c r="K15482">
        <v>56</v>
      </c>
      <c r="L15482" t="s">
        <v>244</v>
      </c>
      <c r="M15482" t="s">
        <v>63307</v>
      </c>
    </row>
    <row r="15483" spans="1:13" x14ac:dyDescent="0.35">
      <c r="A15483" t="s">
        <v>63308</v>
      </c>
      <c r="B15483" t="s">
        <v>14</v>
      </c>
      <c r="C15483" t="s">
        <v>63309</v>
      </c>
      <c r="D15483" t="s">
        <v>241</v>
      </c>
      <c r="E15483">
        <v>394805</v>
      </c>
      <c r="F15483">
        <v>6760</v>
      </c>
      <c r="G15483">
        <v>0</v>
      </c>
      <c r="H15483" t="s">
        <v>63310</v>
      </c>
      <c r="I15483">
        <v>22</v>
      </c>
      <c r="J15483" t="s">
        <v>53</v>
      </c>
      <c r="K15483">
        <v>84</v>
      </c>
      <c r="L15483" t="s">
        <v>244</v>
      </c>
      <c r="M15483" t="s">
        <v>63311</v>
      </c>
    </row>
    <row r="15484" spans="1:13" x14ac:dyDescent="0.35">
      <c r="A15484" t="s">
        <v>63312</v>
      </c>
      <c r="B15484" t="s">
        <v>14</v>
      </c>
      <c r="C15484" t="s">
        <v>63313</v>
      </c>
      <c r="D15484" t="s">
        <v>241</v>
      </c>
      <c r="E15484">
        <v>1551</v>
      </c>
      <c r="F15484">
        <v>234</v>
      </c>
      <c r="G15484">
        <v>0</v>
      </c>
      <c r="H15484" t="s">
        <v>63314</v>
      </c>
      <c r="I15484">
        <v>22</v>
      </c>
      <c r="J15484" t="s">
        <v>53</v>
      </c>
      <c r="K15484">
        <v>38</v>
      </c>
      <c r="L15484" t="s">
        <v>244</v>
      </c>
      <c r="M15484" t="s">
        <v>63315</v>
      </c>
    </row>
    <row r="15485" spans="1:13" x14ac:dyDescent="0.35">
      <c r="A15485" t="s">
        <v>63316</v>
      </c>
      <c r="B15485" t="s">
        <v>14</v>
      </c>
      <c r="C15485" t="s">
        <v>63317</v>
      </c>
      <c r="D15485" t="s">
        <v>241</v>
      </c>
      <c r="E15485">
        <v>10475</v>
      </c>
      <c r="F15485">
        <v>800</v>
      </c>
      <c r="G15485">
        <v>0</v>
      </c>
      <c r="H15485" t="s">
        <v>63318</v>
      </c>
      <c r="I15485">
        <v>22</v>
      </c>
      <c r="J15485" t="s">
        <v>53</v>
      </c>
      <c r="K15485">
        <v>77</v>
      </c>
      <c r="L15485" t="s">
        <v>244</v>
      </c>
      <c r="M15485" t="s">
        <v>63319</v>
      </c>
    </row>
    <row r="15486" spans="1:13" x14ac:dyDescent="0.35">
      <c r="A15486" t="s">
        <v>63320</v>
      </c>
      <c r="B15486" t="s">
        <v>14</v>
      </c>
      <c r="C15486" t="s">
        <v>63321</v>
      </c>
      <c r="D15486" t="s">
        <v>241</v>
      </c>
      <c r="E15486">
        <v>4398</v>
      </c>
      <c r="F15486">
        <v>410</v>
      </c>
      <c r="G15486">
        <v>0</v>
      </c>
      <c r="H15486" t="s">
        <v>63322</v>
      </c>
      <c r="I15486">
        <v>22</v>
      </c>
      <c r="J15486" t="s">
        <v>53</v>
      </c>
      <c r="K15486">
        <v>43</v>
      </c>
      <c r="L15486" t="s">
        <v>244</v>
      </c>
      <c r="M15486" t="s">
        <v>63323</v>
      </c>
    </row>
    <row r="15487" spans="1:13" x14ac:dyDescent="0.35">
      <c r="A15487" t="s">
        <v>63324</v>
      </c>
      <c r="B15487" t="s">
        <v>14</v>
      </c>
      <c r="C15487" t="s">
        <v>63325</v>
      </c>
      <c r="D15487" t="s">
        <v>241</v>
      </c>
      <c r="E15487">
        <v>3985</v>
      </c>
      <c r="F15487">
        <v>411</v>
      </c>
      <c r="G15487">
        <v>0</v>
      </c>
      <c r="H15487" t="s">
        <v>63326</v>
      </c>
      <c r="I15487">
        <v>22</v>
      </c>
      <c r="J15487" t="s">
        <v>53</v>
      </c>
      <c r="K15487">
        <v>51</v>
      </c>
      <c r="L15487" t="s">
        <v>244</v>
      </c>
      <c r="M15487" t="s">
        <v>63327</v>
      </c>
    </row>
    <row r="15488" spans="1:13" x14ac:dyDescent="0.35">
      <c r="A15488" t="s">
        <v>63328</v>
      </c>
      <c r="B15488" t="s">
        <v>14</v>
      </c>
      <c r="C15488" t="s">
        <v>63329</v>
      </c>
      <c r="D15488" t="s">
        <v>241</v>
      </c>
      <c r="E15488">
        <v>7026</v>
      </c>
      <c r="F15488">
        <v>548</v>
      </c>
      <c r="G15488">
        <v>0</v>
      </c>
      <c r="H15488" t="s">
        <v>63330</v>
      </c>
      <c r="I15488">
        <v>22</v>
      </c>
      <c r="J15488" t="s">
        <v>53</v>
      </c>
      <c r="K15488">
        <v>45</v>
      </c>
      <c r="L15488" t="s">
        <v>244</v>
      </c>
      <c r="M15488" t="s">
        <v>63331</v>
      </c>
    </row>
    <row r="15489" spans="1:13" x14ac:dyDescent="0.35">
      <c r="A15489" t="s">
        <v>63332</v>
      </c>
      <c r="B15489" t="s">
        <v>14</v>
      </c>
      <c r="C15489" t="s">
        <v>63333</v>
      </c>
      <c r="D15489" t="s">
        <v>241</v>
      </c>
      <c r="E15489">
        <v>6053</v>
      </c>
      <c r="F15489">
        <v>635</v>
      </c>
      <c r="G15489">
        <v>0</v>
      </c>
      <c r="H15489" t="s">
        <v>63334</v>
      </c>
      <c r="I15489">
        <v>22</v>
      </c>
      <c r="J15489" t="s">
        <v>53</v>
      </c>
      <c r="K15489">
        <v>108</v>
      </c>
      <c r="L15489" t="s">
        <v>244</v>
      </c>
      <c r="M15489" t="s">
        <v>63335</v>
      </c>
    </row>
    <row r="15490" spans="1:13" x14ac:dyDescent="0.35">
      <c r="A15490" t="s">
        <v>63336</v>
      </c>
      <c r="B15490" t="s">
        <v>14</v>
      </c>
      <c r="C15490" t="s">
        <v>63337</v>
      </c>
      <c r="D15490" t="s">
        <v>241</v>
      </c>
      <c r="E15490">
        <v>4426</v>
      </c>
      <c r="F15490">
        <v>407</v>
      </c>
      <c r="G15490">
        <v>0</v>
      </c>
      <c r="H15490" t="s">
        <v>63338</v>
      </c>
      <c r="I15490">
        <v>22</v>
      </c>
      <c r="J15490" t="s">
        <v>53</v>
      </c>
      <c r="K15490">
        <v>65</v>
      </c>
      <c r="L15490" t="s">
        <v>244</v>
      </c>
      <c r="M15490" t="s">
        <v>63339</v>
      </c>
    </row>
    <row r="15491" spans="1:13" x14ac:dyDescent="0.35">
      <c r="A15491" t="s">
        <v>63340</v>
      </c>
      <c r="B15491" t="s">
        <v>14</v>
      </c>
      <c r="C15491" t="s">
        <v>63341</v>
      </c>
      <c r="D15491" t="s">
        <v>241</v>
      </c>
      <c r="E15491">
        <v>3832</v>
      </c>
      <c r="F15491">
        <v>315</v>
      </c>
      <c r="G15491">
        <v>0</v>
      </c>
      <c r="H15491" t="s">
        <v>63342</v>
      </c>
      <c r="I15491">
        <v>22</v>
      </c>
      <c r="J15491" t="s">
        <v>53</v>
      </c>
      <c r="K15491">
        <v>32</v>
      </c>
      <c r="L15491" t="s">
        <v>244</v>
      </c>
      <c r="M15491" t="s">
        <v>63343</v>
      </c>
    </row>
    <row r="15492" spans="1:13" x14ac:dyDescent="0.35">
      <c r="A15492" t="s">
        <v>63344</v>
      </c>
      <c r="B15492" t="s">
        <v>14</v>
      </c>
      <c r="C15492" t="s">
        <v>63345</v>
      </c>
      <c r="D15492" t="s">
        <v>241</v>
      </c>
      <c r="E15492">
        <v>3831</v>
      </c>
      <c r="F15492">
        <v>394</v>
      </c>
      <c r="G15492">
        <v>0</v>
      </c>
      <c r="H15492" t="s">
        <v>63346</v>
      </c>
      <c r="I15492">
        <v>22</v>
      </c>
      <c r="J15492" t="s">
        <v>53</v>
      </c>
      <c r="K15492">
        <v>45</v>
      </c>
      <c r="L15492" t="s">
        <v>244</v>
      </c>
      <c r="M15492" t="s">
        <v>63347</v>
      </c>
    </row>
    <row r="15493" spans="1:13" x14ac:dyDescent="0.35">
      <c r="A15493" t="s">
        <v>63348</v>
      </c>
      <c r="B15493" t="s">
        <v>14</v>
      </c>
      <c r="C15493" t="s">
        <v>63349</v>
      </c>
      <c r="D15493" t="s">
        <v>241</v>
      </c>
      <c r="E15493">
        <v>3725</v>
      </c>
      <c r="F15493">
        <v>344</v>
      </c>
      <c r="G15493">
        <v>0</v>
      </c>
      <c r="H15493" t="s">
        <v>63350</v>
      </c>
      <c r="I15493">
        <v>22</v>
      </c>
      <c r="J15493" t="s">
        <v>53</v>
      </c>
      <c r="K15493">
        <v>40</v>
      </c>
      <c r="L15493" t="s">
        <v>244</v>
      </c>
      <c r="M15493" t="s">
        <v>63351</v>
      </c>
    </row>
    <row r="15494" spans="1:13" x14ac:dyDescent="0.35">
      <c r="A15494" t="s">
        <v>63352</v>
      </c>
      <c r="B15494" t="s">
        <v>14</v>
      </c>
      <c r="C15494" t="s">
        <v>63353</v>
      </c>
      <c r="D15494" t="s">
        <v>241</v>
      </c>
      <c r="E15494">
        <v>7804</v>
      </c>
      <c r="F15494">
        <v>768</v>
      </c>
      <c r="G15494">
        <v>0</v>
      </c>
      <c r="H15494" t="s">
        <v>63354</v>
      </c>
      <c r="I15494">
        <v>22</v>
      </c>
      <c r="J15494" t="s">
        <v>53</v>
      </c>
      <c r="K15494">
        <v>78</v>
      </c>
      <c r="L15494" t="s">
        <v>244</v>
      </c>
      <c r="M15494" t="s">
        <v>63355</v>
      </c>
    </row>
    <row r="15495" spans="1:13" x14ac:dyDescent="0.35">
      <c r="A15495" t="s">
        <v>63356</v>
      </c>
      <c r="B15495" t="s">
        <v>14</v>
      </c>
      <c r="C15495" t="s">
        <v>63357</v>
      </c>
      <c r="D15495" t="s">
        <v>241</v>
      </c>
      <c r="E15495">
        <v>2626</v>
      </c>
      <c r="F15495">
        <v>322</v>
      </c>
      <c r="G15495">
        <v>0</v>
      </c>
      <c r="H15495" t="s">
        <v>63358</v>
      </c>
      <c r="I15495">
        <v>22</v>
      </c>
      <c r="J15495" t="s">
        <v>53</v>
      </c>
      <c r="K15495">
        <v>35</v>
      </c>
      <c r="L15495" t="s">
        <v>244</v>
      </c>
      <c r="M15495" t="s">
        <v>63359</v>
      </c>
    </row>
    <row r="15496" spans="1:13" x14ac:dyDescent="0.35">
      <c r="A15496" t="s">
        <v>63360</v>
      </c>
      <c r="B15496" t="s">
        <v>14</v>
      </c>
      <c r="C15496" t="s">
        <v>63361</v>
      </c>
      <c r="D15496" t="s">
        <v>241</v>
      </c>
      <c r="E15496">
        <v>3900</v>
      </c>
      <c r="F15496">
        <v>431</v>
      </c>
      <c r="G15496">
        <v>0</v>
      </c>
      <c r="H15496" t="s">
        <v>63362</v>
      </c>
      <c r="I15496">
        <v>22</v>
      </c>
      <c r="J15496" t="s">
        <v>53</v>
      </c>
      <c r="K15496">
        <v>55</v>
      </c>
      <c r="L15496" t="s">
        <v>244</v>
      </c>
      <c r="M15496" t="s">
        <v>63363</v>
      </c>
    </row>
    <row r="15497" spans="1:13" x14ac:dyDescent="0.35">
      <c r="A15497" t="e">
        <f>-xa9YMHwqRs</f>
        <v>#NAME?</v>
      </c>
      <c r="B15497" t="s">
        <v>14</v>
      </c>
      <c r="C15497" t="s">
        <v>63364</v>
      </c>
      <c r="D15497" t="s">
        <v>241</v>
      </c>
      <c r="E15497">
        <v>24300</v>
      </c>
      <c r="F15497">
        <v>1755</v>
      </c>
      <c r="G15497">
        <v>0</v>
      </c>
      <c r="H15497" t="s">
        <v>63365</v>
      </c>
      <c r="I15497">
        <v>22</v>
      </c>
      <c r="J15497" t="s">
        <v>53</v>
      </c>
      <c r="K15497">
        <v>65</v>
      </c>
      <c r="L15497" t="s">
        <v>244</v>
      </c>
      <c r="M15497" t="s">
        <v>63366</v>
      </c>
    </row>
    <row r="15498" spans="1:13" x14ac:dyDescent="0.35">
      <c r="A15498" t="s">
        <v>63367</v>
      </c>
      <c r="B15498" t="s">
        <v>14</v>
      </c>
      <c r="C15498" t="s">
        <v>63368</v>
      </c>
      <c r="D15498" t="s">
        <v>241</v>
      </c>
      <c r="E15498">
        <v>3859</v>
      </c>
      <c r="F15498">
        <v>416</v>
      </c>
      <c r="G15498">
        <v>0</v>
      </c>
      <c r="H15498" t="s">
        <v>63369</v>
      </c>
      <c r="I15498">
        <v>22</v>
      </c>
      <c r="J15498" t="s">
        <v>53</v>
      </c>
      <c r="K15498">
        <v>50</v>
      </c>
      <c r="L15498" t="s">
        <v>244</v>
      </c>
      <c r="M15498" t="s">
        <v>63370</v>
      </c>
    </row>
    <row r="15499" spans="1:13" x14ac:dyDescent="0.35">
      <c r="A15499" t="s">
        <v>63371</v>
      </c>
      <c r="B15499" t="s">
        <v>14</v>
      </c>
      <c r="C15499" t="s">
        <v>63372</v>
      </c>
      <c r="D15499" t="s">
        <v>241</v>
      </c>
      <c r="E15499">
        <v>1708</v>
      </c>
      <c r="F15499">
        <v>243</v>
      </c>
      <c r="G15499">
        <v>0</v>
      </c>
      <c r="H15499" t="s">
        <v>63373</v>
      </c>
      <c r="I15499">
        <v>22</v>
      </c>
      <c r="J15499" t="s">
        <v>53</v>
      </c>
      <c r="K15499">
        <v>34</v>
      </c>
      <c r="L15499" t="s">
        <v>244</v>
      </c>
      <c r="M15499" t="s">
        <v>63374</v>
      </c>
    </row>
    <row r="15500" spans="1:13" x14ac:dyDescent="0.35">
      <c r="A15500" t="s">
        <v>63375</v>
      </c>
      <c r="B15500" t="s">
        <v>14</v>
      </c>
      <c r="C15500" t="s">
        <v>63376</v>
      </c>
      <c r="D15500" t="s">
        <v>241</v>
      </c>
      <c r="E15500">
        <v>2400</v>
      </c>
      <c r="F15500">
        <v>323</v>
      </c>
      <c r="G15500">
        <v>0</v>
      </c>
      <c r="H15500" t="s">
        <v>63377</v>
      </c>
      <c r="I15500">
        <v>22</v>
      </c>
      <c r="J15500" t="s">
        <v>53</v>
      </c>
      <c r="K15500">
        <v>42</v>
      </c>
      <c r="L15500" t="s">
        <v>244</v>
      </c>
      <c r="M15500" t="s">
        <v>63378</v>
      </c>
    </row>
    <row r="15501" spans="1:13" x14ac:dyDescent="0.35">
      <c r="A15501" t="s">
        <v>63379</v>
      </c>
      <c r="B15501" t="s">
        <v>14</v>
      </c>
      <c r="C15501" t="s">
        <v>63380</v>
      </c>
      <c r="D15501" t="s">
        <v>241</v>
      </c>
      <c r="E15501">
        <v>3450</v>
      </c>
      <c r="F15501">
        <v>344</v>
      </c>
      <c r="G15501">
        <v>0</v>
      </c>
      <c r="H15501" t="s">
        <v>63381</v>
      </c>
      <c r="I15501">
        <v>22</v>
      </c>
      <c r="J15501" t="s">
        <v>53</v>
      </c>
      <c r="K15501">
        <v>61</v>
      </c>
      <c r="L15501" t="s">
        <v>244</v>
      </c>
      <c r="M15501" t="s">
        <v>63382</v>
      </c>
    </row>
    <row r="15502" spans="1:13" x14ac:dyDescent="0.35">
      <c r="A15502" t="s">
        <v>63383</v>
      </c>
      <c r="B15502" t="s">
        <v>14</v>
      </c>
      <c r="C15502" t="s">
        <v>63384</v>
      </c>
      <c r="D15502" t="s">
        <v>241</v>
      </c>
      <c r="E15502">
        <v>3514</v>
      </c>
      <c r="F15502">
        <v>327</v>
      </c>
      <c r="G15502">
        <v>0</v>
      </c>
      <c r="H15502" t="s">
        <v>63385</v>
      </c>
      <c r="I15502">
        <v>22</v>
      </c>
      <c r="J15502" t="s">
        <v>53</v>
      </c>
      <c r="K15502">
        <v>30</v>
      </c>
      <c r="L15502" t="s">
        <v>244</v>
      </c>
      <c r="M15502" t="s">
        <v>63386</v>
      </c>
    </row>
    <row r="15503" spans="1:13" x14ac:dyDescent="0.35">
      <c r="A15503" t="s">
        <v>63387</v>
      </c>
      <c r="B15503" t="s">
        <v>14</v>
      </c>
      <c r="C15503" t="s">
        <v>63388</v>
      </c>
      <c r="D15503" t="s">
        <v>241</v>
      </c>
      <c r="E15503">
        <v>3412</v>
      </c>
      <c r="F15503">
        <v>390</v>
      </c>
      <c r="G15503">
        <v>0</v>
      </c>
      <c r="H15503" t="s">
        <v>63389</v>
      </c>
      <c r="I15503">
        <v>22</v>
      </c>
      <c r="J15503" t="s">
        <v>53</v>
      </c>
      <c r="K15503">
        <v>47</v>
      </c>
      <c r="L15503" t="s">
        <v>244</v>
      </c>
      <c r="M15503" t="s">
        <v>63390</v>
      </c>
    </row>
    <row r="15504" spans="1:13" x14ac:dyDescent="0.35">
      <c r="A15504" t="s">
        <v>63391</v>
      </c>
      <c r="B15504" t="s">
        <v>14</v>
      </c>
      <c r="C15504" t="s">
        <v>63392</v>
      </c>
      <c r="D15504" t="s">
        <v>241</v>
      </c>
      <c r="E15504">
        <v>2584</v>
      </c>
      <c r="F15504">
        <v>310</v>
      </c>
      <c r="G15504">
        <v>0</v>
      </c>
      <c r="H15504" t="s">
        <v>63393</v>
      </c>
      <c r="I15504">
        <v>22</v>
      </c>
      <c r="J15504" t="s">
        <v>53</v>
      </c>
      <c r="K15504">
        <v>36</v>
      </c>
      <c r="L15504" t="s">
        <v>244</v>
      </c>
      <c r="M15504" t="s">
        <v>63394</v>
      </c>
    </row>
    <row r="15505" spans="1:13" x14ac:dyDescent="0.35">
      <c r="A15505" t="s">
        <v>63395</v>
      </c>
      <c r="B15505" t="s">
        <v>14</v>
      </c>
      <c r="C15505" t="s">
        <v>63396</v>
      </c>
      <c r="D15505" t="s">
        <v>241</v>
      </c>
      <c r="E15505">
        <v>2476</v>
      </c>
      <c r="F15505">
        <v>273</v>
      </c>
      <c r="G15505">
        <v>0</v>
      </c>
      <c r="H15505" t="s">
        <v>63397</v>
      </c>
      <c r="I15505">
        <v>22</v>
      </c>
      <c r="J15505" t="s">
        <v>53</v>
      </c>
      <c r="K15505">
        <v>34</v>
      </c>
      <c r="L15505" t="s">
        <v>244</v>
      </c>
      <c r="M15505" t="s">
        <v>63398</v>
      </c>
    </row>
    <row r="15506" spans="1:13" x14ac:dyDescent="0.35">
      <c r="A15506" t="s">
        <v>63399</v>
      </c>
      <c r="B15506" t="s">
        <v>14</v>
      </c>
      <c r="C15506" t="s">
        <v>63400</v>
      </c>
      <c r="D15506" t="s">
        <v>241</v>
      </c>
      <c r="E15506">
        <v>2547</v>
      </c>
      <c r="F15506">
        <v>297</v>
      </c>
      <c r="G15506">
        <v>0</v>
      </c>
      <c r="H15506" t="s">
        <v>63401</v>
      </c>
      <c r="I15506">
        <v>22</v>
      </c>
      <c r="J15506" t="s">
        <v>53</v>
      </c>
      <c r="K15506">
        <v>44</v>
      </c>
      <c r="L15506" t="s">
        <v>244</v>
      </c>
      <c r="M15506" t="s">
        <v>63402</v>
      </c>
    </row>
    <row r="15507" spans="1:13" x14ac:dyDescent="0.35">
      <c r="A15507" t="s">
        <v>63403</v>
      </c>
      <c r="B15507" t="s">
        <v>14</v>
      </c>
      <c r="C15507" t="s">
        <v>63404</v>
      </c>
      <c r="D15507" t="s">
        <v>241</v>
      </c>
      <c r="E15507">
        <v>15674</v>
      </c>
      <c r="F15507">
        <v>1105</v>
      </c>
      <c r="G15507">
        <v>0</v>
      </c>
      <c r="H15507" t="s">
        <v>63405</v>
      </c>
      <c r="I15507">
        <v>22</v>
      </c>
      <c r="J15507" t="s">
        <v>53</v>
      </c>
      <c r="K15507">
        <v>116</v>
      </c>
      <c r="L15507" t="s">
        <v>244</v>
      </c>
      <c r="M15507" t="s">
        <v>63406</v>
      </c>
    </row>
    <row r="15508" spans="1:13" x14ac:dyDescent="0.35">
      <c r="A15508" t="s">
        <v>63407</v>
      </c>
      <c r="B15508" t="s">
        <v>14</v>
      </c>
      <c r="C15508" t="s">
        <v>63408</v>
      </c>
      <c r="D15508" t="s">
        <v>241</v>
      </c>
      <c r="E15508">
        <v>20925</v>
      </c>
      <c r="F15508">
        <v>1146</v>
      </c>
      <c r="G15508">
        <v>0</v>
      </c>
      <c r="H15508" t="s">
        <v>63409</v>
      </c>
      <c r="I15508">
        <v>22</v>
      </c>
      <c r="J15508" t="s">
        <v>53</v>
      </c>
      <c r="K15508">
        <v>83</v>
      </c>
      <c r="L15508" t="s">
        <v>244</v>
      </c>
      <c r="M15508" t="s">
        <v>63410</v>
      </c>
    </row>
    <row r="15509" spans="1:13" x14ac:dyDescent="0.35">
      <c r="A15509" t="s">
        <v>63411</v>
      </c>
      <c r="B15509" t="s">
        <v>14</v>
      </c>
      <c r="C15509" t="s">
        <v>63412</v>
      </c>
      <c r="D15509" t="s">
        <v>241</v>
      </c>
      <c r="E15509">
        <v>344244</v>
      </c>
      <c r="F15509">
        <v>15626</v>
      </c>
      <c r="G15509">
        <v>0</v>
      </c>
      <c r="H15509" t="s">
        <v>63413</v>
      </c>
      <c r="I15509">
        <v>22</v>
      </c>
      <c r="J15509" t="s">
        <v>53</v>
      </c>
      <c r="K15509">
        <v>1128</v>
      </c>
      <c r="L15509" t="s">
        <v>244</v>
      </c>
      <c r="M15509" t="s">
        <v>63414</v>
      </c>
    </row>
    <row r="15510" spans="1:13" x14ac:dyDescent="0.35">
      <c r="A15510" t="s">
        <v>63415</v>
      </c>
      <c r="B15510" t="s">
        <v>14</v>
      </c>
      <c r="C15510" t="s">
        <v>63416</v>
      </c>
      <c r="D15510" t="s">
        <v>241</v>
      </c>
      <c r="E15510">
        <v>76460</v>
      </c>
      <c r="F15510">
        <v>1726</v>
      </c>
      <c r="G15510">
        <v>0</v>
      </c>
      <c r="H15510" t="s">
        <v>63417</v>
      </c>
      <c r="I15510">
        <v>22</v>
      </c>
      <c r="J15510" t="s">
        <v>53</v>
      </c>
      <c r="K15510">
        <v>162</v>
      </c>
      <c r="L15510" t="s">
        <v>244</v>
      </c>
      <c r="M15510" t="s">
        <v>63418</v>
      </c>
    </row>
    <row r="15511" spans="1:13" x14ac:dyDescent="0.35">
      <c r="A15511" t="s">
        <v>63419</v>
      </c>
      <c r="B15511" t="s">
        <v>14</v>
      </c>
      <c r="C15511" t="s">
        <v>63420</v>
      </c>
      <c r="D15511" t="s">
        <v>241</v>
      </c>
      <c r="E15511">
        <v>17385</v>
      </c>
      <c r="F15511">
        <v>1352</v>
      </c>
      <c r="G15511">
        <v>0</v>
      </c>
      <c r="H15511" t="s">
        <v>63421</v>
      </c>
      <c r="I15511">
        <v>22</v>
      </c>
      <c r="J15511" t="s">
        <v>53</v>
      </c>
      <c r="K15511">
        <v>84</v>
      </c>
      <c r="L15511" t="s">
        <v>244</v>
      </c>
      <c r="M15511" t="s">
        <v>63422</v>
      </c>
    </row>
    <row r="15512" spans="1:13" x14ac:dyDescent="0.35">
      <c r="A15512" t="s">
        <v>63423</v>
      </c>
      <c r="B15512" t="s">
        <v>14</v>
      </c>
      <c r="C15512" t="s">
        <v>63424</v>
      </c>
      <c r="D15512" t="s">
        <v>241</v>
      </c>
      <c r="E15512">
        <v>7884</v>
      </c>
      <c r="F15512">
        <v>565</v>
      </c>
      <c r="G15512">
        <v>0</v>
      </c>
      <c r="H15512" t="s">
        <v>63425</v>
      </c>
      <c r="I15512">
        <v>22</v>
      </c>
      <c r="J15512" t="s">
        <v>53</v>
      </c>
      <c r="K15512">
        <v>47</v>
      </c>
      <c r="L15512" t="s">
        <v>244</v>
      </c>
      <c r="M15512" t="s">
        <v>63426</v>
      </c>
    </row>
    <row r="15513" spans="1:13" x14ac:dyDescent="0.35">
      <c r="A15513" t="s">
        <v>63427</v>
      </c>
      <c r="B15513" t="s">
        <v>14</v>
      </c>
      <c r="C15513" t="s">
        <v>63428</v>
      </c>
      <c r="D15513" t="s">
        <v>241</v>
      </c>
      <c r="E15513">
        <v>2866</v>
      </c>
      <c r="F15513">
        <v>292</v>
      </c>
      <c r="G15513">
        <v>0</v>
      </c>
      <c r="H15513" t="s">
        <v>63429</v>
      </c>
      <c r="I15513">
        <v>22</v>
      </c>
      <c r="J15513" t="s">
        <v>53</v>
      </c>
      <c r="K15513">
        <v>31</v>
      </c>
      <c r="L15513" t="s">
        <v>244</v>
      </c>
      <c r="M15513" t="s">
        <v>63430</v>
      </c>
    </row>
    <row r="15514" spans="1:13" x14ac:dyDescent="0.35">
      <c r="A15514" t="s">
        <v>63431</v>
      </c>
      <c r="B15514" t="s">
        <v>14</v>
      </c>
      <c r="C15514" t="s">
        <v>63432</v>
      </c>
      <c r="D15514" t="s">
        <v>241</v>
      </c>
      <c r="E15514">
        <v>8972</v>
      </c>
      <c r="F15514">
        <v>701</v>
      </c>
      <c r="G15514">
        <v>0</v>
      </c>
      <c r="H15514" t="s">
        <v>63433</v>
      </c>
      <c r="I15514">
        <v>22</v>
      </c>
      <c r="J15514" t="s">
        <v>53</v>
      </c>
      <c r="K15514">
        <v>53</v>
      </c>
      <c r="L15514" t="s">
        <v>244</v>
      </c>
      <c r="M15514" t="s">
        <v>63434</v>
      </c>
    </row>
    <row r="15515" spans="1:13" x14ac:dyDescent="0.35">
      <c r="A15515" t="s">
        <v>63435</v>
      </c>
      <c r="B15515" t="s">
        <v>14</v>
      </c>
      <c r="C15515" t="s">
        <v>63436</v>
      </c>
      <c r="D15515" t="s">
        <v>241</v>
      </c>
      <c r="E15515">
        <v>2162</v>
      </c>
      <c r="F15515">
        <v>242</v>
      </c>
      <c r="G15515">
        <v>0</v>
      </c>
      <c r="H15515" t="s">
        <v>63437</v>
      </c>
      <c r="I15515">
        <v>22</v>
      </c>
      <c r="J15515" t="s">
        <v>53</v>
      </c>
      <c r="K15515">
        <v>38</v>
      </c>
      <c r="L15515" t="s">
        <v>244</v>
      </c>
      <c r="M15515" t="s">
        <v>63438</v>
      </c>
    </row>
    <row r="15516" spans="1:13" x14ac:dyDescent="0.35">
      <c r="A15516" t="s">
        <v>63439</v>
      </c>
      <c r="B15516" t="s">
        <v>14</v>
      </c>
      <c r="C15516" t="s">
        <v>63440</v>
      </c>
      <c r="D15516" t="s">
        <v>241</v>
      </c>
      <c r="E15516">
        <v>7863</v>
      </c>
      <c r="F15516">
        <v>547</v>
      </c>
      <c r="G15516">
        <v>0</v>
      </c>
      <c r="H15516" t="s">
        <v>63441</v>
      </c>
      <c r="I15516">
        <v>22</v>
      </c>
      <c r="J15516" t="s">
        <v>53</v>
      </c>
      <c r="K15516">
        <v>44</v>
      </c>
      <c r="L15516" t="s">
        <v>244</v>
      </c>
      <c r="M15516" t="s">
        <v>63442</v>
      </c>
    </row>
    <row r="15517" spans="1:13" x14ac:dyDescent="0.35">
      <c r="A15517" t="s">
        <v>63443</v>
      </c>
      <c r="B15517" t="s">
        <v>14</v>
      </c>
      <c r="C15517" t="s">
        <v>63444</v>
      </c>
      <c r="D15517" t="s">
        <v>241</v>
      </c>
      <c r="E15517">
        <v>7200</v>
      </c>
      <c r="F15517">
        <v>464</v>
      </c>
      <c r="G15517">
        <v>0</v>
      </c>
      <c r="H15517" t="s">
        <v>63445</v>
      </c>
      <c r="I15517">
        <v>22</v>
      </c>
      <c r="J15517" t="s">
        <v>53</v>
      </c>
      <c r="K15517">
        <v>39</v>
      </c>
      <c r="L15517" t="s">
        <v>244</v>
      </c>
      <c r="M15517" t="s">
        <v>63446</v>
      </c>
    </row>
    <row r="15518" spans="1:13" x14ac:dyDescent="0.35">
      <c r="A15518" t="s">
        <v>63447</v>
      </c>
      <c r="B15518" t="s">
        <v>14</v>
      </c>
      <c r="C15518" t="s">
        <v>63448</v>
      </c>
      <c r="D15518" t="s">
        <v>241</v>
      </c>
      <c r="E15518">
        <v>4935</v>
      </c>
      <c r="F15518">
        <v>454</v>
      </c>
      <c r="G15518">
        <v>0</v>
      </c>
      <c r="H15518" t="s">
        <v>63449</v>
      </c>
      <c r="I15518">
        <v>22</v>
      </c>
      <c r="J15518" t="s">
        <v>53</v>
      </c>
      <c r="K15518">
        <v>36</v>
      </c>
      <c r="L15518" t="s">
        <v>244</v>
      </c>
      <c r="M15518" t="s">
        <v>63450</v>
      </c>
    </row>
    <row r="15519" spans="1:13" x14ac:dyDescent="0.35">
      <c r="A15519" t="s">
        <v>63451</v>
      </c>
      <c r="B15519" t="s">
        <v>14</v>
      </c>
      <c r="C15519" t="s">
        <v>63452</v>
      </c>
      <c r="D15519" t="s">
        <v>241</v>
      </c>
      <c r="E15519">
        <v>16477</v>
      </c>
      <c r="F15519">
        <v>961</v>
      </c>
      <c r="G15519">
        <v>0</v>
      </c>
      <c r="H15519" t="s">
        <v>63453</v>
      </c>
      <c r="I15519">
        <v>22</v>
      </c>
      <c r="J15519" t="s">
        <v>53</v>
      </c>
      <c r="K15519">
        <v>95</v>
      </c>
      <c r="L15519" t="s">
        <v>244</v>
      </c>
      <c r="M15519" t="s">
        <v>63454</v>
      </c>
    </row>
    <row r="15520" spans="1:13" x14ac:dyDescent="0.35">
      <c r="A15520" t="s">
        <v>63455</v>
      </c>
      <c r="B15520" t="s">
        <v>14</v>
      </c>
      <c r="C15520" t="s">
        <v>63456</v>
      </c>
      <c r="D15520" t="s">
        <v>241</v>
      </c>
      <c r="E15520">
        <v>5807</v>
      </c>
      <c r="F15520">
        <v>511</v>
      </c>
      <c r="G15520">
        <v>0</v>
      </c>
      <c r="H15520" t="s">
        <v>63457</v>
      </c>
      <c r="I15520">
        <v>22</v>
      </c>
      <c r="J15520" t="s">
        <v>53</v>
      </c>
      <c r="K15520">
        <v>39</v>
      </c>
      <c r="L15520" t="s">
        <v>244</v>
      </c>
      <c r="M15520" t="s">
        <v>63458</v>
      </c>
    </row>
    <row r="15521" spans="1:13" x14ac:dyDescent="0.35">
      <c r="A15521" t="s">
        <v>63459</v>
      </c>
      <c r="B15521" t="s">
        <v>14</v>
      </c>
      <c r="C15521" t="s">
        <v>63460</v>
      </c>
      <c r="D15521" t="s">
        <v>241</v>
      </c>
      <c r="E15521">
        <v>99362</v>
      </c>
      <c r="F15521">
        <v>6377</v>
      </c>
      <c r="G15521">
        <v>0</v>
      </c>
      <c r="H15521" t="s">
        <v>63461</v>
      </c>
      <c r="I15521">
        <v>22</v>
      </c>
      <c r="J15521" t="s">
        <v>53</v>
      </c>
      <c r="K15521">
        <v>526</v>
      </c>
      <c r="L15521" t="s">
        <v>244</v>
      </c>
      <c r="M15521" t="s">
        <v>63462</v>
      </c>
    </row>
    <row r="15522" spans="1:13" x14ac:dyDescent="0.35">
      <c r="A15522" t="s">
        <v>63463</v>
      </c>
      <c r="B15522" t="s">
        <v>14</v>
      </c>
      <c r="C15522" t="s">
        <v>63464</v>
      </c>
      <c r="D15522" t="s">
        <v>241</v>
      </c>
      <c r="E15522">
        <v>24838</v>
      </c>
      <c r="F15522">
        <v>1296</v>
      </c>
      <c r="G15522">
        <v>0</v>
      </c>
      <c r="H15522" t="s">
        <v>63465</v>
      </c>
      <c r="I15522">
        <v>22</v>
      </c>
      <c r="J15522" t="s">
        <v>53</v>
      </c>
      <c r="K15522">
        <v>125</v>
      </c>
      <c r="L15522" t="s">
        <v>244</v>
      </c>
      <c r="M15522" t="s">
        <v>63466</v>
      </c>
    </row>
    <row r="15523" spans="1:13" x14ac:dyDescent="0.35">
      <c r="A15523" t="s">
        <v>63467</v>
      </c>
      <c r="B15523" t="s">
        <v>14</v>
      </c>
      <c r="C15523" t="s">
        <v>63468</v>
      </c>
      <c r="D15523" t="s">
        <v>241</v>
      </c>
      <c r="E15523">
        <v>9748</v>
      </c>
      <c r="F15523">
        <v>804</v>
      </c>
      <c r="G15523">
        <v>0</v>
      </c>
      <c r="H15523" t="s">
        <v>63469</v>
      </c>
      <c r="I15523">
        <v>22</v>
      </c>
      <c r="J15523" t="s">
        <v>53</v>
      </c>
      <c r="K15523">
        <v>109</v>
      </c>
      <c r="L15523" t="s">
        <v>244</v>
      </c>
      <c r="M15523" t="s">
        <v>63470</v>
      </c>
    </row>
    <row r="15524" spans="1:13" x14ac:dyDescent="0.35">
      <c r="A15524" t="s">
        <v>63471</v>
      </c>
      <c r="B15524" t="s">
        <v>14</v>
      </c>
      <c r="C15524" t="s">
        <v>63472</v>
      </c>
      <c r="D15524" t="s">
        <v>241</v>
      </c>
      <c r="E15524">
        <v>5243</v>
      </c>
      <c r="F15524">
        <v>455</v>
      </c>
      <c r="G15524">
        <v>0</v>
      </c>
      <c r="H15524" t="s">
        <v>63473</v>
      </c>
      <c r="I15524">
        <v>22</v>
      </c>
      <c r="J15524" t="s">
        <v>53</v>
      </c>
      <c r="K15524">
        <v>32</v>
      </c>
      <c r="L15524" t="s">
        <v>244</v>
      </c>
      <c r="M15524" t="s">
        <v>63474</v>
      </c>
    </row>
    <row r="15525" spans="1:13" x14ac:dyDescent="0.35">
      <c r="A15525" t="s">
        <v>63475</v>
      </c>
      <c r="B15525" t="s">
        <v>14</v>
      </c>
      <c r="C15525" t="s">
        <v>63476</v>
      </c>
      <c r="D15525" t="s">
        <v>241</v>
      </c>
      <c r="E15525">
        <v>1297</v>
      </c>
      <c r="F15525">
        <v>172</v>
      </c>
      <c r="G15525">
        <v>0</v>
      </c>
      <c r="H15525" t="s">
        <v>63477</v>
      </c>
      <c r="I15525">
        <v>22</v>
      </c>
      <c r="J15525" t="s">
        <v>63478</v>
      </c>
      <c r="K15525">
        <v>16</v>
      </c>
      <c r="L15525" t="s">
        <v>244</v>
      </c>
      <c r="M15525" t="s">
        <v>63479</v>
      </c>
    </row>
    <row r="15526" spans="1:13" x14ac:dyDescent="0.35">
      <c r="A15526" t="s">
        <v>63480</v>
      </c>
      <c r="B15526" t="s">
        <v>14</v>
      </c>
      <c r="C15526" t="s">
        <v>63481</v>
      </c>
      <c r="D15526" t="s">
        <v>241</v>
      </c>
      <c r="E15526">
        <v>18390</v>
      </c>
      <c r="F15526">
        <v>772</v>
      </c>
      <c r="G15526">
        <v>0</v>
      </c>
      <c r="H15526" t="s">
        <v>63482</v>
      </c>
      <c r="I15526">
        <v>22</v>
      </c>
      <c r="J15526" t="s">
        <v>53</v>
      </c>
      <c r="K15526">
        <v>55</v>
      </c>
      <c r="L15526" t="s">
        <v>244</v>
      </c>
      <c r="M15526" t="s">
        <v>63483</v>
      </c>
    </row>
    <row r="15527" spans="1:13" x14ac:dyDescent="0.35">
      <c r="A15527" t="s">
        <v>63484</v>
      </c>
      <c r="B15527" t="s">
        <v>14</v>
      </c>
      <c r="C15527" t="s">
        <v>63485</v>
      </c>
      <c r="D15527" t="s">
        <v>241</v>
      </c>
      <c r="E15527">
        <v>10126</v>
      </c>
      <c r="F15527">
        <v>1221</v>
      </c>
      <c r="G15527">
        <v>0</v>
      </c>
      <c r="H15527" t="s">
        <v>63486</v>
      </c>
      <c r="I15527">
        <v>22</v>
      </c>
      <c r="J15527" t="s">
        <v>53</v>
      </c>
      <c r="K15527">
        <v>114</v>
      </c>
      <c r="L15527" t="s">
        <v>244</v>
      </c>
      <c r="M15527" t="s">
        <v>63487</v>
      </c>
    </row>
    <row r="15528" spans="1:13" x14ac:dyDescent="0.35">
      <c r="A15528" t="s">
        <v>63488</v>
      </c>
      <c r="B15528" t="s">
        <v>14</v>
      </c>
      <c r="C15528" t="s">
        <v>63489</v>
      </c>
      <c r="D15528" t="s">
        <v>241</v>
      </c>
      <c r="E15528">
        <v>35502</v>
      </c>
      <c r="F15528">
        <v>1779</v>
      </c>
      <c r="G15528">
        <v>0</v>
      </c>
      <c r="H15528" t="s">
        <v>63490</v>
      </c>
      <c r="I15528">
        <v>22</v>
      </c>
      <c r="J15528" t="s">
        <v>53</v>
      </c>
      <c r="K15528">
        <v>81</v>
      </c>
      <c r="L15528" t="s">
        <v>244</v>
      </c>
      <c r="M15528" t="s">
        <v>63491</v>
      </c>
    </row>
    <row r="15529" spans="1:13" x14ac:dyDescent="0.35">
      <c r="A15529" t="s">
        <v>63492</v>
      </c>
      <c r="B15529" t="s">
        <v>14</v>
      </c>
      <c r="C15529" t="s">
        <v>63493</v>
      </c>
      <c r="D15529" t="s">
        <v>241</v>
      </c>
      <c r="E15529">
        <v>2723</v>
      </c>
      <c r="F15529">
        <v>265</v>
      </c>
      <c r="G15529">
        <v>0</v>
      </c>
      <c r="H15529" t="s">
        <v>63494</v>
      </c>
      <c r="I15529">
        <v>22</v>
      </c>
      <c r="J15529" t="s">
        <v>53</v>
      </c>
      <c r="K15529">
        <v>24</v>
      </c>
      <c r="L15529" t="s">
        <v>244</v>
      </c>
      <c r="M15529" t="s">
        <v>63495</v>
      </c>
    </row>
    <row r="15530" spans="1:13" x14ac:dyDescent="0.35">
      <c r="A15530" t="s">
        <v>63496</v>
      </c>
      <c r="B15530" t="s">
        <v>14</v>
      </c>
      <c r="C15530" t="s">
        <v>63497</v>
      </c>
      <c r="D15530" t="s">
        <v>241</v>
      </c>
      <c r="E15530">
        <v>13254</v>
      </c>
      <c r="F15530">
        <v>759</v>
      </c>
      <c r="G15530">
        <v>0</v>
      </c>
      <c r="H15530" t="s">
        <v>63498</v>
      </c>
      <c r="I15530">
        <v>22</v>
      </c>
      <c r="J15530" t="s">
        <v>53</v>
      </c>
      <c r="K15530">
        <v>48</v>
      </c>
      <c r="L15530" t="s">
        <v>244</v>
      </c>
      <c r="M15530" t="s">
        <v>63499</v>
      </c>
    </row>
    <row r="15531" spans="1:13" x14ac:dyDescent="0.35">
      <c r="A15531" t="s">
        <v>63500</v>
      </c>
      <c r="B15531" t="s">
        <v>14</v>
      </c>
      <c r="C15531" t="s">
        <v>63501</v>
      </c>
      <c r="D15531" t="s">
        <v>241</v>
      </c>
      <c r="E15531">
        <v>2695</v>
      </c>
      <c r="F15531">
        <v>222</v>
      </c>
      <c r="G15531">
        <v>0</v>
      </c>
      <c r="H15531" t="s">
        <v>63502</v>
      </c>
      <c r="I15531">
        <v>22</v>
      </c>
      <c r="J15531" t="s">
        <v>53</v>
      </c>
      <c r="K15531">
        <v>18</v>
      </c>
      <c r="L15531" t="s">
        <v>244</v>
      </c>
      <c r="M15531" t="s">
        <v>63503</v>
      </c>
    </row>
    <row r="15532" spans="1:13" x14ac:dyDescent="0.35">
      <c r="A15532" t="s">
        <v>63504</v>
      </c>
      <c r="B15532" t="s">
        <v>14</v>
      </c>
      <c r="C15532" t="s">
        <v>63505</v>
      </c>
      <c r="D15532" t="s">
        <v>241</v>
      </c>
      <c r="E15532">
        <v>3302</v>
      </c>
      <c r="F15532">
        <v>259</v>
      </c>
      <c r="G15532">
        <v>0</v>
      </c>
      <c r="H15532" t="s">
        <v>63506</v>
      </c>
      <c r="I15532">
        <v>22</v>
      </c>
      <c r="J15532" t="s">
        <v>53</v>
      </c>
      <c r="K15532">
        <v>26</v>
      </c>
      <c r="L15532" t="s">
        <v>244</v>
      </c>
      <c r="M15532" t="s">
        <v>63507</v>
      </c>
    </row>
    <row r="15533" spans="1:13" x14ac:dyDescent="0.35">
      <c r="A15533" t="s">
        <v>63508</v>
      </c>
      <c r="B15533" t="s">
        <v>14</v>
      </c>
      <c r="C15533" t="s">
        <v>63509</v>
      </c>
      <c r="D15533" t="s">
        <v>241</v>
      </c>
      <c r="E15533">
        <v>1638</v>
      </c>
      <c r="F15533">
        <v>181</v>
      </c>
      <c r="G15533">
        <v>0</v>
      </c>
      <c r="H15533" t="s">
        <v>63510</v>
      </c>
      <c r="I15533">
        <v>22</v>
      </c>
      <c r="J15533" t="s">
        <v>53</v>
      </c>
      <c r="K15533">
        <v>17</v>
      </c>
      <c r="L15533" t="s">
        <v>244</v>
      </c>
      <c r="M15533" t="s">
        <v>63511</v>
      </c>
    </row>
    <row r="15534" spans="1:13" x14ac:dyDescent="0.35">
      <c r="A15534" t="s">
        <v>63512</v>
      </c>
      <c r="B15534" t="s">
        <v>14</v>
      </c>
      <c r="C15534" t="s">
        <v>63513</v>
      </c>
      <c r="D15534" t="s">
        <v>241</v>
      </c>
      <c r="E15534">
        <v>11952</v>
      </c>
      <c r="F15534">
        <v>1029</v>
      </c>
      <c r="G15534">
        <v>0</v>
      </c>
      <c r="H15534" t="s">
        <v>63514</v>
      </c>
      <c r="I15534">
        <v>22</v>
      </c>
      <c r="J15534" t="s">
        <v>53</v>
      </c>
      <c r="K15534">
        <v>55</v>
      </c>
      <c r="L15534" t="s">
        <v>244</v>
      </c>
      <c r="M15534" t="s">
        <v>63515</v>
      </c>
    </row>
    <row r="15535" spans="1:13" x14ac:dyDescent="0.35">
      <c r="A15535" t="s">
        <v>63516</v>
      </c>
      <c r="B15535" t="s">
        <v>14</v>
      </c>
      <c r="C15535" t="s">
        <v>63517</v>
      </c>
      <c r="D15535" t="s">
        <v>241</v>
      </c>
      <c r="E15535">
        <v>1752</v>
      </c>
      <c r="F15535">
        <v>206</v>
      </c>
      <c r="G15535">
        <v>0</v>
      </c>
      <c r="H15535" t="s">
        <v>63518</v>
      </c>
      <c r="I15535">
        <v>22</v>
      </c>
      <c r="J15535" t="s">
        <v>53</v>
      </c>
      <c r="K15535">
        <v>19</v>
      </c>
      <c r="L15535" t="s">
        <v>244</v>
      </c>
      <c r="M15535" t="s">
        <v>63519</v>
      </c>
    </row>
    <row r="15536" spans="1:13" x14ac:dyDescent="0.35">
      <c r="A15536" t="s">
        <v>63520</v>
      </c>
      <c r="B15536" t="s">
        <v>14</v>
      </c>
      <c r="C15536" t="s">
        <v>63521</v>
      </c>
      <c r="D15536" t="s">
        <v>241</v>
      </c>
      <c r="E15536">
        <v>1377</v>
      </c>
      <c r="F15536">
        <v>150</v>
      </c>
      <c r="G15536">
        <v>0</v>
      </c>
      <c r="H15536" t="s">
        <v>63522</v>
      </c>
      <c r="I15536">
        <v>22</v>
      </c>
      <c r="J15536" t="s">
        <v>53</v>
      </c>
      <c r="K15536">
        <v>20</v>
      </c>
      <c r="L15536" t="s">
        <v>244</v>
      </c>
      <c r="M15536" t="s">
        <v>63523</v>
      </c>
    </row>
    <row r="15537" spans="1:13" x14ac:dyDescent="0.35">
      <c r="A15537" t="s">
        <v>63524</v>
      </c>
      <c r="B15537" t="s">
        <v>14</v>
      </c>
      <c r="C15537" t="s">
        <v>63525</v>
      </c>
      <c r="D15537" t="s">
        <v>241</v>
      </c>
      <c r="E15537">
        <v>2457</v>
      </c>
      <c r="F15537">
        <v>230</v>
      </c>
      <c r="G15537">
        <v>0</v>
      </c>
      <c r="H15537" t="s">
        <v>63526</v>
      </c>
      <c r="I15537">
        <v>22</v>
      </c>
      <c r="J15537" t="s">
        <v>53</v>
      </c>
      <c r="K15537">
        <v>29</v>
      </c>
      <c r="L15537" t="s">
        <v>244</v>
      </c>
      <c r="M15537" t="s">
        <v>63527</v>
      </c>
    </row>
    <row r="15538" spans="1:13" x14ac:dyDescent="0.35">
      <c r="A15538" t="s">
        <v>63528</v>
      </c>
      <c r="B15538" t="s">
        <v>14</v>
      </c>
      <c r="C15538" t="s">
        <v>63529</v>
      </c>
      <c r="D15538" t="s">
        <v>241</v>
      </c>
      <c r="E15538">
        <v>1153</v>
      </c>
      <c r="F15538">
        <v>140</v>
      </c>
      <c r="G15538">
        <v>0</v>
      </c>
      <c r="H15538" t="s">
        <v>63530</v>
      </c>
      <c r="I15538">
        <v>22</v>
      </c>
      <c r="J15538" t="s">
        <v>53</v>
      </c>
      <c r="K15538">
        <v>22</v>
      </c>
      <c r="L15538" t="s">
        <v>244</v>
      </c>
      <c r="M15538" t="s">
        <v>63531</v>
      </c>
    </row>
    <row r="15539" spans="1:13" x14ac:dyDescent="0.35">
      <c r="A15539" t="s">
        <v>63532</v>
      </c>
      <c r="B15539" t="s">
        <v>14</v>
      </c>
      <c r="C15539" t="s">
        <v>63533</v>
      </c>
      <c r="D15539" t="s">
        <v>241</v>
      </c>
      <c r="E15539">
        <v>8279</v>
      </c>
      <c r="F15539">
        <v>420</v>
      </c>
      <c r="G15539">
        <v>0</v>
      </c>
      <c r="H15539" t="s">
        <v>63534</v>
      </c>
      <c r="I15539">
        <v>22</v>
      </c>
      <c r="J15539" t="s">
        <v>53</v>
      </c>
      <c r="K15539">
        <v>37</v>
      </c>
      <c r="L15539" t="s">
        <v>244</v>
      </c>
      <c r="M15539" t="s">
        <v>63535</v>
      </c>
    </row>
    <row r="15540" spans="1:13" x14ac:dyDescent="0.35">
      <c r="A15540" t="s">
        <v>63536</v>
      </c>
      <c r="B15540" t="s">
        <v>14</v>
      </c>
      <c r="C15540" t="s">
        <v>63537</v>
      </c>
      <c r="D15540" t="s">
        <v>241</v>
      </c>
      <c r="E15540">
        <v>8148</v>
      </c>
      <c r="F15540">
        <v>605</v>
      </c>
      <c r="G15540">
        <v>0</v>
      </c>
      <c r="H15540" t="s">
        <v>63538</v>
      </c>
      <c r="I15540">
        <v>22</v>
      </c>
      <c r="J15540" t="s">
        <v>53</v>
      </c>
      <c r="K15540">
        <v>44</v>
      </c>
      <c r="L15540" t="s">
        <v>244</v>
      </c>
      <c r="M15540" t="s">
        <v>63539</v>
      </c>
    </row>
    <row r="15541" spans="1:13" x14ac:dyDescent="0.35">
      <c r="A15541" t="s">
        <v>63540</v>
      </c>
      <c r="B15541" t="s">
        <v>14</v>
      </c>
      <c r="C15541" t="s">
        <v>63541</v>
      </c>
      <c r="D15541" t="s">
        <v>241</v>
      </c>
      <c r="E15541">
        <v>2525</v>
      </c>
      <c r="F15541">
        <v>248</v>
      </c>
      <c r="G15541">
        <v>0</v>
      </c>
      <c r="H15541" t="s">
        <v>63542</v>
      </c>
      <c r="I15541">
        <v>22</v>
      </c>
      <c r="J15541" t="s">
        <v>53</v>
      </c>
      <c r="K15541">
        <v>32</v>
      </c>
      <c r="L15541" t="s">
        <v>244</v>
      </c>
      <c r="M15541" t="s">
        <v>63543</v>
      </c>
    </row>
    <row r="15542" spans="1:13" x14ac:dyDescent="0.35">
      <c r="A15542" t="s">
        <v>63544</v>
      </c>
      <c r="B15542" t="s">
        <v>14</v>
      </c>
      <c r="C15542" t="s">
        <v>63545</v>
      </c>
      <c r="D15542" t="s">
        <v>241</v>
      </c>
      <c r="E15542">
        <v>9433</v>
      </c>
      <c r="F15542">
        <v>622</v>
      </c>
      <c r="G15542">
        <v>0</v>
      </c>
      <c r="H15542" t="s">
        <v>63546</v>
      </c>
      <c r="I15542">
        <v>22</v>
      </c>
      <c r="J15542" t="s">
        <v>53</v>
      </c>
      <c r="K15542">
        <v>41</v>
      </c>
      <c r="L15542" t="s">
        <v>244</v>
      </c>
      <c r="M15542" t="s">
        <v>63547</v>
      </c>
    </row>
    <row r="15543" spans="1:13" x14ac:dyDescent="0.35">
      <c r="A15543" t="s">
        <v>63548</v>
      </c>
      <c r="B15543" t="s">
        <v>14</v>
      </c>
      <c r="C15543" t="s">
        <v>63549</v>
      </c>
      <c r="D15543" t="s">
        <v>241</v>
      </c>
      <c r="E15543">
        <v>8846</v>
      </c>
      <c r="F15543">
        <v>1065</v>
      </c>
      <c r="G15543">
        <v>0</v>
      </c>
      <c r="H15543" t="s">
        <v>63550</v>
      </c>
      <c r="I15543">
        <v>22</v>
      </c>
      <c r="J15543" t="s">
        <v>53</v>
      </c>
      <c r="K15543">
        <v>90</v>
      </c>
      <c r="L15543" t="s">
        <v>244</v>
      </c>
      <c r="M15543" t="s">
        <v>63551</v>
      </c>
    </row>
    <row r="15544" spans="1:13" x14ac:dyDescent="0.35">
      <c r="A15544" t="s">
        <v>63552</v>
      </c>
      <c r="B15544" t="s">
        <v>14</v>
      </c>
      <c r="C15544" t="s">
        <v>63553</v>
      </c>
      <c r="D15544" t="s">
        <v>241</v>
      </c>
      <c r="E15544">
        <v>2163</v>
      </c>
      <c r="F15544">
        <v>269</v>
      </c>
      <c r="G15544">
        <v>0</v>
      </c>
      <c r="H15544" t="s">
        <v>63554</v>
      </c>
      <c r="I15544">
        <v>22</v>
      </c>
      <c r="J15544" t="s">
        <v>53</v>
      </c>
      <c r="K15544">
        <v>29</v>
      </c>
      <c r="L15544" t="s">
        <v>244</v>
      </c>
      <c r="M15544" t="s">
        <v>63555</v>
      </c>
    </row>
    <row r="15545" spans="1:13" x14ac:dyDescent="0.35">
      <c r="A15545" t="s">
        <v>63556</v>
      </c>
      <c r="B15545" t="s">
        <v>14</v>
      </c>
      <c r="C15545" t="s">
        <v>63557</v>
      </c>
      <c r="D15545" t="s">
        <v>241</v>
      </c>
      <c r="E15545">
        <v>1518</v>
      </c>
      <c r="F15545">
        <v>176</v>
      </c>
      <c r="G15545">
        <v>0</v>
      </c>
      <c r="H15545" t="s">
        <v>63558</v>
      </c>
      <c r="I15545">
        <v>22</v>
      </c>
      <c r="J15545" t="s">
        <v>53</v>
      </c>
      <c r="K15545">
        <v>17</v>
      </c>
      <c r="L15545" t="s">
        <v>244</v>
      </c>
      <c r="M15545" t="s">
        <v>63559</v>
      </c>
    </row>
    <row r="15546" spans="1:13" x14ac:dyDescent="0.35">
      <c r="A15546" t="s">
        <v>63560</v>
      </c>
      <c r="B15546" t="s">
        <v>14</v>
      </c>
      <c r="C15546" t="s">
        <v>63561</v>
      </c>
      <c r="D15546" t="s">
        <v>241</v>
      </c>
      <c r="E15546">
        <v>11572</v>
      </c>
      <c r="F15546">
        <v>806</v>
      </c>
      <c r="G15546">
        <v>0</v>
      </c>
      <c r="H15546" t="s">
        <v>63562</v>
      </c>
      <c r="I15546">
        <v>22</v>
      </c>
      <c r="J15546" t="s">
        <v>53</v>
      </c>
      <c r="K15546">
        <v>30</v>
      </c>
      <c r="L15546" t="s">
        <v>244</v>
      </c>
      <c r="M15546" t="s">
        <v>63563</v>
      </c>
    </row>
    <row r="15547" spans="1:13" x14ac:dyDescent="0.35">
      <c r="A15547" t="s">
        <v>63564</v>
      </c>
      <c r="B15547" t="s">
        <v>14</v>
      </c>
      <c r="C15547" t="s">
        <v>63565</v>
      </c>
      <c r="D15547" t="s">
        <v>241</v>
      </c>
      <c r="E15547">
        <v>3070</v>
      </c>
      <c r="F15547">
        <v>286</v>
      </c>
      <c r="G15547">
        <v>0</v>
      </c>
      <c r="H15547" t="s">
        <v>63566</v>
      </c>
      <c r="I15547">
        <v>22</v>
      </c>
      <c r="J15547" t="s">
        <v>53</v>
      </c>
      <c r="K15547">
        <v>35</v>
      </c>
      <c r="L15547" t="s">
        <v>244</v>
      </c>
      <c r="M15547" t="s">
        <v>63567</v>
      </c>
    </row>
    <row r="15548" spans="1:13" x14ac:dyDescent="0.35">
      <c r="A15548" t="s">
        <v>63568</v>
      </c>
      <c r="B15548" t="s">
        <v>14</v>
      </c>
      <c r="C15548" t="s">
        <v>63569</v>
      </c>
      <c r="D15548" t="s">
        <v>241</v>
      </c>
      <c r="E15548">
        <v>857</v>
      </c>
      <c r="F15548">
        <v>109</v>
      </c>
      <c r="G15548">
        <v>0</v>
      </c>
      <c r="H15548" t="s">
        <v>63570</v>
      </c>
      <c r="I15548">
        <v>22</v>
      </c>
      <c r="J15548" t="s">
        <v>53</v>
      </c>
      <c r="K15548">
        <v>18</v>
      </c>
      <c r="L15548" t="s">
        <v>244</v>
      </c>
      <c r="M15548" t="s">
        <v>63571</v>
      </c>
    </row>
    <row r="15549" spans="1:13" x14ac:dyDescent="0.35">
      <c r="A15549" t="s">
        <v>63572</v>
      </c>
      <c r="B15549" t="s">
        <v>14</v>
      </c>
      <c r="C15549" t="s">
        <v>63573</v>
      </c>
      <c r="D15549" t="s">
        <v>241</v>
      </c>
      <c r="E15549">
        <v>948</v>
      </c>
      <c r="F15549">
        <v>109</v>
      </c>
      <c r="G15549">
        <v>0</v>
      </c>
      <c r="H15549" t="s">
        <v>63574</v>
      </c>
      <c r="I15549">
        <v>22</v>
      </c>
      <c r="J15549" t="s">
        <v>53</v>
      </c>
      <c r="K15549">
        <v>19</v>
      </c>
      <c r="L15549" t="s">
        <v>244</v>
      </c>
      <c r="M15549" t="s">
        <v>63575</v>
      </c>
    </row>
    <row r="15550" spans="1:13" x14ac:dyDescent="0.35">
      <c r="A15550" t="s">
        <v>63576</v>
      </c>
      <c r="B15550" t="s">
        <v>14</v>
      </c>
      <c r="C15550" t="s">
        <v>63577</v>
      </c>
      <c r="D15550" t="s">
        <v>241</v>
      </c>
      <c r="E15550">
        <v>6158</v>
      </c>
      <c r="F15550">
        <v>645</v>
      </c>
      <c r="G15550">
        <v>0</v>
      </c>
      <c r="H15550" t="s">
        <v>63578</v>
      </c>
      <c r="I15550">
        <v>22</v>
      </c>
      <c r="J15550" t="s">
        <v>53</v>
      </c>
      <c r="K15550">
        <v>52</v>
      </c>
      <c r="L15550" t="s">
        <v>244</v>
      </c>
      <c r="M15550" t="s">
        <v>63579</v>
      </c>
    </row>
    <row r="15551" spans="1:13" x14ac:dyDescent="0.35">
      <c r="A15551" t="s">
        <v>63580</v>
      </c>
      <c r="B15551" t="s">
        <v>14</v>
      </c>
      <c r="C15551" t="s">
        <v>63581</v>
      </c>
      <c r="D15551" t="s">
        <v>241</v>
      </c>
      <c r="E15551">
        <v>2663</v>
      </c>
      <c r="F15551">
        <v>271</v>
      </c>
      <c r="G15551">
        <v>0</v>
      </c>
      <c r="H15551" t="s">
        <v>63582</v>
      </c>
      <c r="I15551">
        <v>22</v>
      </c>
      <c r="J15551" t="s">
        <v>53</v>
      </c>
      <c r="K15551">
        <v>21</v>
      </c>
      <c r="L15551" t="s">
        <v>244</v>
      </c>
      <c r="M15551" t="s">
        <v>63583</v>
      </c>
    </row>
    <row r="15552" spans="1:13" x14ac:dyDescent="0.35">
      <c r="A15552" t="s">
        <v>63584</v>
      </c>
      <c r="B15552" t="s">
        <v>14</v>
      </c>
      <c r="C15552" t="s">
        <v>63585</v>
      </c>
      <c r="D15552" t="s">
        <v>241</v>
      </c>
      <c r="E15552">
        <v>2885</v>
      </c>
      <c r="F15552">
        <v>284</v>
      </c>
      <c r="G15552">
        <v>0</v>
      </c>
      <c r="H15552" t="s">
        <v>63586</v>
      </c>
      <c r="I15552">
        <v>22</v>
      </c>
      <c r="J15552" t="s">
        <v>53</v>
      </c>
      <c r="K15552">
        <v>22</v>
      </c>
      <c r="L15552" t="s">
        <v>244</v>
      </c>
      <c r="M15552" t="s">
        <v>63587</v>
      </c>
    </row>
    <row r="15553" spans="1:13" x14ac:dyDescent="0.35">
      <c r="A15553" t="s">
        <v>63588</v>
      </c>
      <c r="B15553" t="s">
        <v>14</v>
      </c>
      <c r="C15553" t="s">
        <v>63589</v>
      </c>
      <c r="D15553" t="s">
        <v>241</v>
      </c>
      <c r="E15553">
        <v>1593</v>
      </c>
      <c r="F15553">
        <v>191</v>
      </c>
      <c r="G15553">
        <v>0</v>
      </c>
      <c r="H15553" t="s">
        <v>63590</v>
      </c>
      <c r="I15553">
        <v>22</v>
      </c>
      <c r="J15553" t="s">
        <v>53</v>
      </c>
      <c r="K15553">
        <v>17</v>
      </c>
      <c r="L15553" t="s">
        <v>244</v>
      </c>
      <c r="M15553" t="s">
        <v>63591</v>
      </c>
    </row>
    <row r="15554" spans="1:13" x14ac:dyDescent="0.35">
      <c r="A15554" t="s">
        <v>63592</v>
      </c>
      <c r="B15554" t="s">
        <v>14</v>
      </c>
      <c r="C15554" t="s">
        <v>63593</v>
      </c>
      <c r="D15554" t="s">
        <v>241</v>
      </c>
      <c r="E15554">
        <v>1755</v>
      </c>
      <c r="F15554">
        <v>159</v>
      </c>
      <c r="G15554">
        <v>0</v>
      </c>
      <c r="H15554" t="s">
        <v>63594</v>
      </c>
      <c r="I15554">
        <v>22</v>
      </c>
      <c r="J15554" t="s">
        <v>53</v>
      </c>
      <c r="K15554">
        <v>21</v>
      </c>
      <c r="L15554" t="s">
        <v>244</v>
      </c>
      <c r="M15554" t="s">
        <v>63595</v>
      </c>
    </row>
    <row r="15555" spans="1:13" x14ac:dyDescent="0.35">
      <c r="A15555" t="s">
        <v>63596</v>
      </c>
      <c r="B15555" t="s">
        <v>14</v>
      </c>
      <c r="C15555" t="s">
        <v>63597</v>
      </c>
      <c r="D15555" t="s">
        <v>241</v>
      </c>
      <c r="E15555">
        <v>45366</v>
      </c>
      <c r="F15555">
        <v>3268</v>
      </c>
      <c r="G15555">
        <v>0</v>
      </c>
      <c r="H15555" t="s">
        <v>63598</v>
      </c>
      <c r="I15555">
        <v>22</v>
      </c>
      <c r="J15555" t="s">
        <v>53</v>
      </c>
      <c r="K15555">
        <v>224</v>
      </c>
      <c r="L15555" t="s">
        <v>244</v>
      </c>
      <c r="M15555" t="s">
        <v>63599</v>
      </c>
    </row>
    <row r="15556" spans="1:13" x14ac:dyDescent="0.35">
      <c r="A15556" t="s">
        <v>63600</v>
      </c>
      <c r="B15556" t="s">
        <v>14</v>
      </c>
      <c r="C15556" t="s">
        <v>63601</v>
      </c>
      <c r="D15556" t="s">
        <v>241</v>
      </c>
      <c r="E15556">
        <v>2304</v>
      </c>
      <c r="F15556">
        <v>223</v>
      </c>
      <c r="G15556">
        <v>0</v>
      </c>
      <c r="H15556" t="s">
        <v>63602</v>
      </c>
      <c r="I15556">
        <v>22</v>
      </c>
      <c r="J15556" t="s">
        <v>53</v>
      </c>
      <c r="K15556">
        <v>26</v>
      </c>
      <c r="L15556" t="s">
        <v>244</v>
      </c>
      <c r="M15556" t="s">
        <v>63603</v>
      </c>
    </row>
    <row r="15557" spans="1:13" x14ac:dyDescent="0.35">
      <c r="A15557" t="s">
        <v>63604</v>
      </c>
      <c r="B15557" t="s">
        <v>14</v>
      </c>
      <c r="C15557" t="s">
        <v>63605</v>
      </c>
      <c r="D15557" t="s">
        <v>241</v>
      </c>
      <c r="E15557">
        <v>1090</v>
      </c>
      <c r="F15557">
        <v>105</v>
      </c>
      <c r="G15557">
        <v>0</v>
      </c>
      <c r="H15557" t="s">
        <v>63606</v>
      </c>
      <c r="I15557">
        <v>22</v>
      </c>
      <c r="J15557" t="s">
        <v>53</v>
      </c>
      <c r="K15557">
        <v>20</v>
      </c>
      <c r="L15557" t="s">
        <v>244</v>
      </c>
      <c r="M15557" t="s">
        <v>63607</v>
      </c>
    </row>
    <row r="15558" spans="1:13" x14ac:dyDescent="0.35">
      <c r="A15558" t="s">
        <v>63608</v>
      </c>
      <c r="B15558" t="s">
        <v>14</v>
      </c>
      <c r="C15558" t="s">
        <v>63609</v>
      </c>
      <c r="D15558" t="s">
        <v>241</v>
      </c>
      <c r="E15558">
        <v>3171</v>
      </c>
      <c r="F15558">
        <v>350</v>
      </c>
      <c r="G15558">
        <v>0</v>
      </c>
      <c r="H15558" t="s">
        <v>63610</v>
      </c>
      <c r="I15558">
        <v>22</v>
      </c>
      <c r="J15558" t="s">
        <v>53</v>
      </c>
      <c r="K15558">
        <v>59</v>
      </c>
      <c r="L15558" t="s">
        <v>244</v>
      </c>
      <c r="M15558" t="s">
        <v>63611</v>
      </c>
    </row>
    <row r="15559" spans="1:13" x14ac:dyDescent="0.35">
      <c r="A15559" t="s">
        <v>63612</v>
      </c>
      <c r="B15559" t="s">
        <v>14</v>
      </c>
      <c r="C15559" t="s">
        <v>63613</v>
      </c>
      <c r="D15559" t="s">
        <v>241</v>
      </c>
      <c r="E15559">
        <v>1509</v>
      </c>
      <c r="F15559">
        <v>171</v>
      </c>
      <c r="G15559">
        <v>0</v>
      </c>
      <c r="H15559" t="s">
        <v>63614</v>
      </c>
      <c r="I15559">
        <v>22</v>
      </c>
      <c r="J15559" t="s">
        <v>53</v>
      </c>
      <c r="K15559">
        <v>21</v>
      </c>
      <c r="L15559" t="s">
        <v>244</v>
      </c>
      <c r="M15559" t="s">
        <v>63615</v>
      </c>
    </row>
    <row r="15560" spans="1:13" x14ac:dyDescent="0.35">
      <c r="A15560" t="s">
        <v>63616</v>
      </c>
      <c r="B15560" t="s">
        <v>14</v>
      </c>
      <c r="C15560" t="s">
        <v>63617</v>
      </c>
      <c r="D15560" t="s">
        <v>241</v>
      </c>
      <c r="E15560">
        <v>2110</v>
      </c>
      <c r="F15560">
        <v>270</v>
      </c>
      <c r="G15560">
        <v>0</v>
      </c>
      <c r="H15560" t="s">
        <v>63618</v>
      </c>
      <c r="I15560">
        <v>22</v>
      </c>
      <c r="J15560" t="s">
        <v>53</v>
      </c>
      <c r="K15560">
        <v>24</v>
      </c>
      <c r="L15560" t="s">
        <v>244</v>
      </c>
      <c r="M15560" t="s">
        <v>63619</v>
      </c>
    </row>
    <row r="15561" spans="1:13" x14ac:dyDescent="0.35">
      <c r="A15561" t="s">
        <v>63620</v>
      </c>
      <c r="B15561" t="s">
        <v>14</v>
      </c>
      <c r="C15561" t="s">
        <v>63621</v>
      </c>
      <c r="D15561" t="s">
        <v>241</v>
      </c>
      <c r="E15561">
        <v>4388</v>
      </c>
      <c r="F15561">
        <v>435</v>
      </c>
      <c r="G15561">
        <v>0</v>
      </c>
      <c r="H15561" t="s">
        <v>63622</v>
      </c>
      <c r="I15561">
        <v>22</v>
      </c>
      <c r="J15561" t="s">
        <v>53</v>
      </c>
      <c r="K15561">
        <v>39</v>
      </c>
      <c r="L15561" t="s">
        <v>244</v>
      </c>
      <c r="M15561" t="s">
        <v>63623</v>
      </c>
    </row>
    <row r="15562" spans="1:13" x14ac:dyDescent="0.35">
      <c r="A15562" t="s">
        <v>63624</v>
      </c>
      <c r="B15562" t="s">
        <v>14</v>
      </c>
      <c r="C15562" t="s">
        <v>63625</v>
      </c>
      <c r="D15562" t="s">
        <v>241</v>
      </c>
      <c r="E15562">
        <v>7274</v>
      </c>
      <c r="F15562">
        <v>872</v>
      </c>
      <c r="G15562">
        <v>0</v>
      </c>
      <c r="H15562" t="s">
        <v>63626</v>
      </c>
      <c r="I15562">
        <v>22</v>
      </c>
      <c r="J15562" t="s">
        <v>53</v>
      </c>
      <c r="K15562">
        <v>92</v>
      </c>
      <c r="L15562" t="s">
        <v>244</v>
      </c>
      <c r="M15562" t="s">
        <v>63627</v>
      </c>
    </row>
    <row r="15563" spans="1:13" x14ac:dyDescent="0.35">
      <c r="A15563" t="s">
        <v>63628</v>
      </c>
      <c r="B15563" t="s">
        <v>14</v>
      </c>
      <c r="C15563" t="s">
        <v>63629</v>
      </c>
      <c r="D15563" t="s">
        <v>241</v>
      </c>
      <c r="E15563">
        <v>5874</v>
      </c>
      <c r="F15563">
        <v>663</v>
      </c>
      <c r="G15563">
        <v>0</v>
      </c>
      <c r="H15563" t="s">
        <v>63630</v>
      </c>
      <c r="I15563">
        <v>22</v>
      </c>
      <c r="J15563" t="s">
        <v>53</v>
      </c>
      <c r="K15563">
        <v>85</v>
      </c>
      <c r="L15563" t="s">
        <v>244</v>
      </c>
      <c r="M15563" t="s">
        <v>63631</v>
      </c>
    </row>
    <row r="15564" spans="1:13" x14ac:dyDescent="0.35">
      <c r="A15564" t="s">
        <v>63632</v>
      </c>
      <c r="B15564" t="s">
        <v>14</v>
      </c>
      <c r="C15564" t="s">
        <v>63633</v>
      </c>
      <c r="D15564" t="s">
        <v>241</v>
      </c>
      <c r="E15564">
        <v>824</v>
      </c>
      <c r="F15564">
        <v>103</v>
      </c>
      <c r="G15564">
        <v>0</v>
      </c>
      <c r="H15564" t="s">
        <v>63634</v>
      </c>
      <c r="I15564">
        <v>22</v>
      </c>
      <c r="J15564" t="s">
        <v>53</v>
      </c>
      <c r="K15564">
        <v>22</v>
      </c>
      <c r="L15564" t="s">
        <v>244</v>
      </c>
      <c r="M15564" t="s">
        <v>63635</v>
      </c>
    </row>
    <row r="15565" spans="1:13" x14ac:dyDescent="0.35">
      <c r="A15565" t="s">
        <v>63636</v>
      </c>
      <c r="B15565" t="s">
        <v>14</v>
      </c>
      <c r="C15565" t="s">
        <v>63637</v>
      </c>
      <c r="D15565" t="s">
        <v>241</v>
      </c>
      <c r="E15565">
        <v>2056</v>
      </c>
      <c r="F15565">
        <v>162</v>
      </c>
      <c r="G15565">
        <v>0</v>
      </c>
      <c r="H15565" t="s">
        <v>63638</v>
      </c>
      <c r="I15565">
        <v>22</v>
      </c>
      <c r="J15565" t="s">
        <v>53</v>
      </c>
      <c r="K15565">
        <v>25</v>
      </c>
      <c r="L15565" t="s">
        <v>244</v>
      </c>
      <c r="M15565" t="s">
        <v>63639</v>
      </c>
    </row>
    <row r="15566" spans="1:13" x14ac:dyDescent="0.35">
      <c r="A15566" t="s">
        <v>63640</v>
      </c>
      <c r="B15566" t="s">
        <v>14</v>
      </c>
      <c r="C15566" t="s">
        <v>63641</v>
      </c>
      <c r="D15566" t="s">
        <v>241</v>
      </c>
      <c r="E15566">
        <v>4833</v>
      </c>
      <c r="F15566">
        <v>538</v>
      </c>
      <c r="G15566">
        <v>0</v>
      </c>
      <c r="H15566" t="s">
        <v>63642</v>
      </c>
      <c r="I15566">
        <v>22</v>
      </c>
      <c r="J15566" t="s">
        <v>53</v>
      </c>
      <c r="K15566">
        <v>45</v>
      </c>
      <c r="L15566" t="s">
        <v>244</v>
      </c>
      <c r="M15566" t="s">
        <v>63643</v>
      </c>
    </row>
    <row r="15567" spans="1:13" x14ac:dyDescent="0.35">
      <c r="A15567" t="s">
        <v>63644</v>
      </c>
      <c r="B15567" t="s">
        <v>14</v>
      </c>
      <c r="C15567" t="s">
        <v>63645</v>
      </c>
      <c r="D15567" t="s">
        <v>241</v>
      </c>
      <c r="E15567">
        <v>1602</v>
      </c>
      <c r="F15567">
        <v>175</v>
      </c>
      <c r="G15567">
        <v>0</v>
      </c>
      <c r="H15567" t="s">
        <v>63646</v>
      </c>
      <c r="I15567">
        <v>22</v>
      </c>
      <c r="J15567" t="s">
        <v>53</v>
      </c>
      <c r="K15567">
        <v>28</v>
      </c>
      <c r="L15567" t="s">
        <v>244</v>
      </c>
      <c r="M15567" t="s">
        <v>63647</v>
      </c>
    </row>
    <row r="15568" spans="1:13" x14ac:dyDescent="0.35">
      <c r="A15568" t="s">
        <v>63648</v>
      </c>
      <c r="B15568" t="s">
        <v>14</v>
      </c>
      <c r="C15568" t="s">
        <v>63649</v>
      </c>
      <c r="D15568" t="s">
        <v>241</v>
      </c>
      <c r="E15568">
        <v>1730419</v>
      </c>
      <c r="F15568">
        <v>77653</v>
      </c>
      <c r="G15568">
        <v>0</v>
      </c>
      <c r="H15568" t="s">
        <v>63650</v>
      </c>
      <c r="I15568">
        <v>22</v>
      </c>
      <c r="J15568" t="s">
        <v>53</v>
      </c>
      <c r="K15568">
        <v>2389</v>
      </c>
      <c r="L15568" t="s">
        <v>244</v>
      </c>
      <c r="M15568" t="s">
        <v>63651</v>
      </c>
    </row>
    <row r="15569" spans="1:13" x14ac:dyDescent="0.35">
      <c r="A15569" t="s">
        <v>63652</v>
      </c>
      <c r="B15569" t="s">
        <v>14</v>
      </c>
      <c r="C15569" t="s">
        <v>63653</v>
      </c>
      <c r="D15569" t="s">
        <v>241</v>
      </c>
      <c r="E15569">
        <v>6289</v>
      </c>
      <c r="F15569">
        <v>462</v>
      </c>
      <c r="G15569">
        <v>0</v>
      </c>
      <c r="H15569" t="s">
        <v>63654</v>
      </c>
      <c r="I15569">
        <v>22</v>
      </c>
      <c r="J15569" t="s">
        <v>53</v>
      </c>
      <c r="K15569">
        <v>26</v>
      </c>
      <c r="L15569" t="s">
        <v>244</v>
      </c>
      <c r="M15569" t="s">
        <v>63655</v>
      </c>
    </row>
    <row r="15570" spans="1:13" x14ac:dyDescent="0.35">
      <c r="A15570" t="s">
        <v>63656</v>
      </c>
      <c r="B15570" t="s">
        <v>14</v>
      </c>
      <c r="C15570" t="s">
        <v>63657</v>
      </c>
      <c r="D15570" t="s">
        <v>241</v>
      </c>
      <c r="E15570">
        <v>2066</v>
      </c>
      <c r="F15570">
        <v>255</v>
      </c>
      <c r="G15570">
        <v>0</v>
      </c>
      <c r="H15570" t="s">
        <v>63658</v>
      </c>
      <c r="I15570">
        <v>22</v>
      </c>
      <c r="J15570" t="s">
        <v>53</v>
      </c>
      <c r="K15570">
        <v>36</v>
      </c>
      <c r="L15570" t="s">
        <v>244</v>
      </c>
      <c r="M15570" t="s">
        <v>63659</v>
      </c>
    </row>
    <row r="15571" spans="1:13" x14ac:dyDescent="0.35">
      <c r="A15571" t="s">
        <v>63660</v>
      </c>
      <c r="B15571" t="s">
        <v>14</v>
      </c>
      <c r="C15571" t="s">
        <v>63661</v>
      </c>
      <c r="D15571" t="s">
        <v>241</v>
      </c>
      <c r="E15571">
        <v>1776</v>
      </c>
      <c r="F15571">
        <v>164</v>
      </c>
      <c r="G15571">
        <v>0</v>
      </c>
      <c r="H15571" t="s">
        <v>63662</v>
      </c>
      <c r="I15571">
        <v>22</v>
      </c>
      <c r="J15571" t="s">
        <v>53</v>
      </c>
      <c r="K15571">
        <v>18</v>
      </c>
      <c r="L15571" t="s">
        <v>244</v>
      </c>
      <c r="M15571" t="s">
        <v>63663</v>
      </c>
    </row>
    <row r="15572" spans="1:13" x14ac:dyDescent="0.35">
      <c r="A15572" t="s">
        <v>63664</v>
      </c>
      <c r="B15572" t="s">
        <v>14</v>
      </c>
      <c r="C15572" t="s">
        <v>63665</v>
      </c>
      <c r="D15572" t="s">
        <v>241</v>
      </c>
      <c r="E15572">
        <v>1607</v>
      </c>
      <c r="F15572">
        <v>158</v>
      </c>
      <c r="G15572">
        <v>0</v>
      </c>
      <c r="H15572" t="s">
        <v>63666</v>
      </c>
      <c r="I15572">
        <v>22</v>
      </c>
      <c r="J15572" t="s">
        <v>53</v>
      </c>
      <c r="K15572">
        <v>21</v>
      </c>
      <c r="L15572" t="s">
        <v>244</v>
      </c>
      <c r="M15572" t="s">
        <v>63667</v>
      </c>
    </row>
    <row r="15573" spans="1:13" x14ac:dyDescent="0.35">
      <c r="A15573" t="s">
        <v>63668</v>
      </c>
      <c r="B15573" t="s">
        <v>14</v>
      </c>
      <c r="C15573" t="s">
        <v>63669</v>
      </c>
      <c r="D15573" t="s">
        <v>241</v>
      </c>
      <c r="E15573">
        <v>1778</v>
      </c>
      <c r="F15573">
        <v>166</v>
      </c>
      <c r="G15573">
        <v>0</v>
      </c>
      <c r="H15573" t="s">
        <v>63670</v>
      </c>
      <c r="I15573">
        <v>22</v>
      </c>
      <c r="J15573" t="s">
        <v>53</v>
      </c>
      <c r="K15573">
        <v>22</v>
      </c>
      <c r="L15573" t="s">
        <v>244</v>
      </c>
      <c r="M15573" t="s">
        <v>63671</v>
      </c>
    </row>
    <row r="15574" spans="1:13" x14ac:dyDescent="0.35">
      <c r="A15574" t="s">
        <v>63672</v>
      </c>
      <c r="B15574" t="s">
        <v>14</v>
      </c>
      <c r="C15574" t="s">
        <v>63673</v>
      </c>
      <c r="D15574" t="s">
        <v>241</v>
      </c>
      <c r="E15574">
        <v>2098</v>
      </c>
      <c r="F15574">
        <v>206</v>
      </c>
      <c r="G15574">
        <v>0</v>
      </c>
      <c r="H15574" t="s">
        <v>63674</v>
      </c>
      <c r="I15574">
        <v>22</v>
      </c>
      <c r="J15574" t="s">
        <v>53</v>
      </c>
      <c r="K15574">
        <v>32</v>
      </c>
      <c r="L15574" t="s">
        <v>244</v>
      </c>
      <c r="M15574" t="s">
        <v>63675</v>
      </c>
    </row>
    <row r="15575" spans="1:13" x14ac:dyDescent="0.35">
      <c r="A15575" t="s">
        <v>63676</v>
      </c>
      <c r="B15575" t="s">
        <v>14</v>
      </c>
      <c r="C15575" t="s">
        <v>63677</v>
      </c>
      <c r="D15575" t="s">
        <v>241</v>
      </c>
      <c r="E15575">
        <v>2673</v>
      </c>
      <c r="F15575">
        <v>246</v>
      </c>
      <c r="G15575">
        <v>0</v>
      </c>
      <c r="H15575" t="s">
        <v>63678</v>
      </c>
      <c r="I15575">
        <v>22</v>
      </c>
      <c r="J15575" t="s">
        <v>53</v>
      </c>
      <c r="K15575">
        <v>32</v>
      </c>
      <c r="L15575" t="s">
        <v>244</v>
      </c>
      <c r="M15575" t="s">
        <v>63679</v>
      </c>
    </row>
    <row r="15576" spans="1:13" x14ac:dyDescent="0.35">
      <c r="A15576" t="s">
        <v>63680</v>
      </c>
      <c r="B15576" t="s">
        <v>14</v>
      </c>
      <c r="C15576" t="s">
        <v>63681</v>
      </c>
      <c r="D15576" t="s">
        <v>241</v>
      </c>
      <c r="E15576">
        <v>2101</v>
      </c>
      <c r="F15576">
        <v>223</v>
      </c>
      <c r="G15576">
        <v>0</v>
      </c>
      <c r="H15576" t="s">
        <v>63682</v>
      </c>
      <c r="I15576">
        <v>22</v>
      </c>
      <c r="J15576" t="s">
        <v>53</v>
      </c>
      <c r="K15576">
        <v>24</v>
      </c>
      <c r="L15576" t="s">
        <v>244</v>
      </c>
      <c r="M15576" t="s">
        <v>63683</v>
      </c>
    </row>
    <row r="15577" spans="1:13" x14ac:dyDescent="0.35">
      <c r="A15577" t="s">
        <v>63684</v>
      </c>
      <c r="B15577" t="s">
        <v>14</v>
      </c>
      <c r="C15577" t="s">
        <v>63685</v>
      </c>
      <c r="D15577" t="s">
        <v>241</v>
      </c>
      <c r="E15577">
        <v>4165</v>
      </c>
      <c r="F15577">
        <v>316</v>
      </c>
      <c r="G15577">
        <v>0</v>
      </c>
      <c r="H15577" t="s">
        <v>63686</v>
      </c>
      <c r="I15577">
        <v>22</v>
      </c>
      <c r="J15577" t="s">
        <v>53</v>
      </c>
      <c r="K15577">
        <v>38</v>
      </c>
      <c r="L15577" t="s">
        <v>244</v>
      </c>
      <c r="M15577" t="s">
        <v>63687</v>
      </c>
    </row>
    <row r="15578" spans="1:13" x14ac:dyDescent="0.35">
      <c r="A15578" t="s">
        <v>63688</v>
      </c>
      <c r="B15578" t="s">
        <v>14</v>
      </c>
      <c r="C15578" t="s">
        <v>63689</v>
      </c>
      <c r="D15578" t="s">
        <v>241</v>
      </c>
      <c r="E15578">
        <v>1502</v>
      </c>
      <c r="F15578">
        <v>178</v>
      </c>
      <c r="G15578">
        <v>0</v>
      </c>
      <c r="H15578" t="s">
        <v>63690</v>
      </c>
      <c r="I15578">
        <v>22</v>
      </c>
      <c r="J15578" t="s">
        <v>53</v>
      </c>
      <c r="K15578">
        <v>25</v>
      </c>
      <c r="L15578" t="s">
        <v>244</v>
      </c>
      <c r="M15578" t="s">
        <v>63691</v>
      </c>
    </row>
    <row r="15579" spans="1:13" x14ac:dyDescent="0.35">
      <c r="A15579" t="s">
        <v>63692</v>
      </c>
      <c r="B15579" t="s">
        <v>14</v>
      </c>
      <c r="C15579" t="s">
        <v>63693</v>
      </c>
      <c r="D15579" t="s">
        <v>241</v>
      </c>
      <c r="E15579">
        <v>2758</v>
      </c>
      <c r="F15579">
        <v>233</v>
      </c>
      <c r="G15579">
        <v>0</v>
      </c>
      <c r="H15579" t="s">
        <v>63694</v>
      </c>
      <c r="I15579">
        <v>22</v>
      </c>
      <c r="J15579" t="s">
        <v>53</v>
      </c>
      <c r="K15579">
        <v>23</v>
      </c>
      <c r="L15579" t="s">
        <v>244</v>
      </c>
      <c r="M15579" t="s">
        <v>63695</v>
      </c>
    </row>
    <row r="15580" spans="1:13" x14ac:dyDescent="0.35">
      <c r="A15580" t="s">
        <v>63696</v>
      </c>
      <c r="B15580" t="s">
        <v>14</v>
      </c>
      <c r="C15580" t="s">
        <v>63697</v>
      </c>
      <c r="D15580" t="s">
        <v>241</v>
      </c>
      <c r="E15580">
        <v>1786266</v>
      </c>
      <c r="F15580">
        <v>40214</v>
      </c>
      <c r="G15580">
        <v>0</v>
      </c>
      <c r="H15580" t="s">
        <v>63698</v>
      </c>
      <c r="I15580">
        <v>22</v>
      </c>
      <c r="J15580" t="s">
        <v>53</v>
      </c>
      <c r="K15580">
        <v>887</v>
      </c>
      <c r="L15580" t="s">
        <v>244</v>
      </c>
      <c r="M15580" t="s">
        <v>63699</v>
      </c>
    </row>
    <row r="15581" spans="1:13" x14ac:dyDescent="0.35">
      <c r="A15581" t="s">
        <v>63700</v>
      </c>
      <c r="B15581" t="s">
        <v>14</v>
      </c>
      <c r="C15581" t="s">
        <v>63701</v>
      </c>
      <c r="D15581" t="s">
        <v>241</v>
      </c>
      <c r="E15581">
        <v>60474</v>
      </c>
      <c r="F15581">
        <v>3857</v>
      </c>
      <c r="G15581">
        <v>0</v>
      </c>
      <c r="H15581" t="s">
        <v>63702</v>
      </c>
      <c r="I15581">
        <v>22</v>
      </c>
      <c r="J15581" t="s">
        <v>53</v>
      </c>
      <c r="K15581">
        <v>19</v>
      </c>
      <c r="L15581" t="s">
        <v>244</v>
      </c>
    </row>
    <row r="15582" spans="1:13" x14ac:dyDescent="0.35">
      <c r="A15582" t="s">
        <v>63703</v>
      </c>
      <c r="B15582" t="s">
        <v>14</v>
      </c>
      <c r="C15582" t="s">
        <v>63704</v>
      </c>
      <c r="D15582" t="s">
        <v>241</v>
      </c>
      <c r="E15582">
        <v>2985</v>
      </c>
      <c r="F15582">
        <v>292</v>
      </c>
      <c r="G15582">
        <v>0</v>
      </c>
      <c r="H15582" t="s">
        <v>63705</v>
      </c>
      <c r="I15582">
        <v>22</v>
      </c>
      <c r="J15582" t="s">
        <v>53</v>
      </c>
      <c r="K15582">
        <v>1</v>
      </c>
      <c r="L15582" t="s">
        <v>244</v>
      </c>
      <c r="M15582" t="s">
        <v>63706</v>
      </c>
    </row>
    <row r="15583" spans="1:13" x14ac:dyDescent="0.35">
      <c r="A15583" t="s">
        <v>63707</v>
      </c>
      <c r="B15583" t="s">
        <v>14</v>
      </c>
      <c r="C15583" t="s">
        <v>63708</v>
      </c>
      <c r="D15583" t="s">
        <v>241</v>
      </c>
      <c r="E15583">
        <v>1626</v>
      </c>
      <c r="F15583">
        <v>184</v>
      </c>
      <c r="G15583">
        <v>0</v>
      </c>
      <c r="H15583" t="s">
        <v>63709</v>
      </c>
      <c r="I15583">
        <v>22</v>
      </c>
      <c r="J15583" t="s">
        <v>53</v>
      </c>
      <c r="K15583">
        <v>20</v>
      </c>
      <c r="L15583" t="s">
        <v>244</v>
      </c>
      <c r="M15583" t="s">
        <v>63710</v>
      </c>
    </row>
    <row r="15584" spans="1:13" x14ac:dyDescent="0.35">
      <c r="A15584" t="s">
        <v>63711</v>
      </c>
      <c r="B15584" t="s">
        <v>14</v>
      </c>
      <c r="C15584" t="s">
        <v>63712</v>
      </c>
      <c r="D15584" t="s">
        <v>241</v>
      </c>
      <c r="E15584">
        <v>2242</v>
      </c>
      <c r="F15584">
        <v>205</v>
      </c>
      <c r="G15584">
        <v>0</v>
      </c>
      <c r="H15584" t="s">
        <v>63713</v>
      </c>
      <c r="I15584">
        <v>22</v>
      </c>
      <c r="J15584" t="s">
        <v>53</v>
      </c>
      <c r="K15584">
        <v>12</v>
      </c>
      <c r="L15584" t="s">
        <v>244</v>
      </c>
      <c r="M15584" t="s">
        <v>63714</v>
      </c>
    </row>
    <row r="15585" spans="1:13" x14ac:dyDescent="0.35">
      <c r="A15585" t="s">
        <v>63715</v>
      </c>
      <c r="B15585" t="s">
        <v>14</v>
      </c>
      <c r="C15585" t="s">
        <v>63716</v>
      </c>
      <c r="D15585" t="s">
        <v>241</v>
      </c>
      <c r="E15585">
        <v>2495</v>
      </c>
      <c r="F15585">
        <v>233</v>
      </c>
      <c r="G15585">
        <v>0</v>
      </c>
      <c r="H15585" t="s">
        <v>63717</v>
      </c>
      <c r="I15585">
        <v>22</v>
      </c>
      <c r="J15585" t="s">
        <v>53</v>
      </c>
      <c r="K15585">
        <v>32</v>
      </c>
      <c r="L15585" t="s">
        <v>244</v>
      </c>
      <c r="M15585" t="s">
        <v>63718</v>
      </c>
    </row>
    <row r="15586" spans="1:13" x14ac:dyDescent="0.35">
      <c r="A15586" t="s">
        <v>63719</v>
      </c>
      <c r="B15586" t="s">
        <v>14</v>
      </c>
      <c r="C15586" t="s">
        <v>63720</v>
      </c>
      <c r="D15586" t="s">
        <v>241</v>
      </c>
      <c r="E15586">
        <v>1522</v>
      </c>
      <c r="F15586">
        <v>166</v>
      </c>
      <c r="G15586">
        <v>0</v>
      </c>
      <c r="H15586" t="s">
        <v>63721</v>
      </c>
      <c r="I15586">
        <v>22</v>
      </c>
      <c r="J15586" t="s">
        <v>53</v>
      </c>
      <c r="K15586">
        <v>22</v>
      </c>
      <c r="L15586" t="s">
        <v>244</v>
      </c>
      <c r="M15586" t="s">
        <v>63722</v>
      </c>
    </row>
    <row r="15587" spans="1:13" x14ac:dyDescent="0.35">
      <c r="A15587" t="s">
        <v>63723</v>
      </c>
      <c r="B15587" t="s">
        <v>14</v>
      </c>
      <c r="C15587" t="s">
        <v>63724</v>
      </c>
      <c r="D15587" t="s">
        <v>241</v>
      </c>
      <c r="E15587">
        <v>2557</v>
      </c>
      <c r="F15587">
        <v>201</v>
      </c>
      <c r="G15587">
        <v>0</v>
      </c>
      <c r="H15587" t="s">
        <v>63725</v>
      </c>
      <c r="I15587">
        <v>22</v>
      </c>
      <c r="J15587" t="s">
        <v>53</v>
      </c>
      <c r="K15587">
        <v>29</v>
      </c>
      <c r="L15587" t="s">
        <v>244</v>
      </c>
      <c r="M15587" t="s">
        <v>63726</v>
      </c>
    </row>
    <row r="15588" spans="1:13" x14ac:dyDescent="0.35">
      <c r="A15588" t="s">
        <v>63727</v>
      </c>
      <c r="B15588" t="s">
        <v>14</v>
      </c>
      <c r="C15588" t="s">
        <v>63728</v>
      </c>
      <c r="D15588" t="s">
        <v>241</v>
      </c>
      <c r="E15588">
        <v>3566</v>
      </c>
      <c r="F15588">
        <v>362</v>
      </c>
      <c r="G15588">
        <v>0</v>
      </c>
      <c r="H15588" t="s">
        <v>63729</v>
      </c>
      <c r="I15588">
        <v>22</v>
      </c>
      <c r="J15588" t="s">
        <v>53</v>
      </c>
      <c r="K15588">
        <v>38</v>
      </c>
      <c r="L15588" t="s">
        <v>244</v>
      </c>
      <c r="M15588" t="s">
        <v>63730</v>
      </c>
    </row>
    <row r="15589" spans="1:13" x14ac:dyDescent="0.35">
      <c r="A15589" t="s">
        <v>63731</v>
      </c>
      <c r="B15589" t="s">
        <v>14</v>
      </c>
      <c r="C15589" t="s">
        <v>63732</v>
      </c>
      <c r="D15589" t="s">
        <v>241</v>
      </c>
      <c r="E15589">
        <v>2959</v>
      </c>
      <c r="F15589">
        <v>313</v>
      </c>
      <c r="G15589">
        <v>0</v>
      </c>
      <c r="H15589" t="s">
        <v>63733</v>
      </c>
      <c r="I15589">
        <v>22</v>
      </c>
      <c r="J15589" t="s">
        <v>53</v>
      </c>
      <c r="K15589">
        <v>0</v>
      </c>
      <c r="L15589" t="s">
        <v>244</v>
      </c>
      <c r="M15589" t="s">
        <v>63734</v>
      </c>
    </row>
    <row r="15590" spans="1:13" x14ac:dyDescent="0.35">
      <c r="A15590" t="s">
        <v>63735</v>
      </c>
      <c r="B15590" t="s">
        <v>14</v>
      </c>
      <c r="C15590" t="s">
        <v>63736</v>
      </c>
      <c r="D15590" t="s">
        <v>241</v>
      </c>
      <c r="E15590">
        <v>2836</v>
      </c>
      <c r="F15590">
        <v>287</v>
      </c>
      <c r="G15590">
        <v>0</v>
      </c>
      <c r="H15590" t="s">
        <v>63737</v>
      </c>
      <c r="I15590">
        <v>22</v>
      </c>
      <c r="J15590" t="s">
        <v>53</v>
      </c>
      <c r="K15590">
        <v>25</v>
      </c>
      <c r="L15590" t="s">
        <v>244</v>
      </c>
      <c r="M15590" t="s">
        <v>63738</v>
      </c>
    </row>
    <row r="15591" spans="1:13" x14ac:dyDescent="0.35">
      <c r="A15591" t="s">
        <v>63739</v>
      </c>
      <c r="B15591" t="s">
        <v>14</v>
      </c>
      <c r="C15591" t="s">
        <v>63740</v>
      </c>
      <c r="D15591" t="s">
        <v>241</v>
      </c>
      <c r="E15591">
        <v>1051</v>
      </c>
      <c r="F15591">
        <v>189</v>
      </c>
      <c r="G15591">
        <v>0</v>
      </c>
      <c r="H15591" t="s">
        <v>63741</v>
      </c>
      <c r="I15591">
        <v>22</v>
      </c>
      <c r="J15591" t="s">
        <v>53</v>
      </c>
      <c r="K15591">
        <v>46</v>
      </c>
      <c r="L15591" t="s">
        <v>244</v>
      </c>
    </row>
    <row r="15592" spans="1:13" x14ac:dyDescent="0.35">
      <c r="A15592" t="s">
        <v>63742</v>
      </c>
      <c r="B15592" t="s">
        <v>14</v>
      </c>
      <c r="C15592" t="s">
        <v>63743</v>
      </c>
      <c r="D15592" t="s">
        <v>241</v>
      </c>
      <c r="E15592">
        <v>2004</v>
      </c>
      <c r="F15592">
        <v>202</v>
      </c>
      <c r="G15592">
        <v>0</v>
      </c>
      <c r="H15592" t="s">
        <v>63744</v>
      </c>
      <c r="I15592">
        <v>22</v>
      </c>
      <c r="J15592" t="s">
        <v>53</v>
      </c>
      <c r="K15592">
        <v>14</v>
      </c>
      <c r="L15592" t="s">
        <v>244</v>
      </c>
      <c r="M15592" t="s">
        <v>63745</v>
      </c>
    </row>
    <row r="15593" spans="1:13" x14ac:dyDescent="0.35">
      <c r="A15593" t="s">
        <v>63746</v>
      </c>
      <c r="B15593" t="s">
        <v>14</v>
      </c>
      <c r="C15593" t="s">
        <v>63747</v>
      </c>
      <c r="D15593" t="s">
        <v>241</v>
      </c>
      <c r="E15593">
        <v>2135</v>
      </c>
      <c r="F15593">
        <v>294</v>
      </c>
      <c r="G15593">
        <v>0</v>
      </c>
      <c r="H15593" t="s">
        <v>63748</v>
      </c>
      <c r="I15593">
        <v>22</v>
      </c>
      <c r="J15593" t="s">
        <v>53</v>
      </c>
      <c r="K15593">
        <v>24</v>
      </c>
      <c r="L15593" t="s">
        <v>244</v>
      </c>
      <c r="M15593" t="s">
        <v>63749</v>
      </c>
    </row>
    <row r="15594" spans="1:13" x14ac:dyDescent="0.35">
      <c r="A15594" t="s">
        <v>63750</v>
      </c>
      <c r="B15594" t="s">
        <v>14</v>
      </c>
      <c r="C15594" t="s">
        <v>63751</v>
      </c>
      <c r="D15594" t="s">
        <v>241</v>
      </c>
      <c r="E15594">
        <v>1163</v>
      </c>
      <c r="F15594">
        <v>111</v>
      </c>
      <c r="G15594">
        <v>0</v>
      </c>
      <c r="H15594" t="s">
        <v>63752</v>
      </c>
      <c r="I15594">
        <v>22</v>
      </c>
      <c r="J15594" t="s">
        <v>53</v>
      </c>
      <c r="K15594">
        <v>7</v>
      </c>
      <c r="L15594" t="s">
        <v>244</v>
      </c>
      <c r="M15594" t="s">
        <v>63753</v>
      </c>
    </row>
    <row r="15595" spans="1:13" x14ac:dyDescent="0.35">
      <c r="A15595" t="s">
        <v>63754</v>
      </c>
      <c r="B15595" t="s">
        <v>14</v>
      </c>
      <c r="C15595" t="s">
        <v>63755</v>
      </c>
      <c r="D15595" t="s">
        <v>241</v>
      </c>
      <c r="E15595">
        <v>1604</v>
      </c>
      <c r="F15595">
        <v>252</v>
      </c>
      <c r="G15595">
        <v>0</v>
      </c>
      <c r="H15595" t="s">
        <v>63756</v>
      </c>
      <c r="I15595">
        <v>22</v>
      </c>
      <c r="J15595" t="s">
        <v>53</v>
      </c>
      <c r="K15595">
        <v>28</v>
      </c>
      <c r="L15595" t="s">
        <v>244</v>
      </c>
      <c r="M15595" t="s">
        <v>63757</v>
      </c>
    </row>
    <row r="15596" spans="1:13" x14ac:dyDescent="0.35">
      <c r="A15596" t="s">
        <v>63758</v>
      </c>
      <c r="B15596" t="s">
        <v>14</v>
      </c>
      <c r="C15596" t="s">
        <v>63759</v>
      </c>
      <c r="D15596" t="s">
        <v>241</v>
      </c>
      <c r="E15596">
        <v>1955</v>
      </c>
      <c r="F15596">
        <v>278</v>
      </c>
      <c r="G15596">
        <v>0</v>
      </c>
      <c r="H15596" t="s">
        <v>63760</v>
      </c>
      <c r="I15596">
        <v>22</v>
      </c>
      <c r="J15596" t="s">
        <v>53</v>
      </c>
      <c r="K15596">
        <v>29</v>
      </c>
      <c r="L15596" t="s">
        <v>244</v>
      </c>
      <c r="M15596" t="s">
        <v>63761</v>
      </c>
    </row>
    <row r="15597" spans="1:13" x14ac:dyDescent="0.35">
      <c r="A15597" t="s">
        <v>63762</v>
      </c>
      <c r="B15597" t="s">
        <v>14</v>
      </c>
      <c r="C15597" t="s">
        <v>63763</v>
      </c>
      <c r="D15597" t="s">
        <v>241</v>
      </c>
      <c r="E15597">
        <v>3267</v>
      </c>
      <c r="F15597">
        <v>278</v>
      </c>
      <c r="G15597">
        <v>0</v>
      </c>
      <c r="H15597" t="s">
        <v>63764</v>
      </c>
      <c r="I15597">
        <v>22</v>
      </c>
      <c r="J15597" t="s">
        <v>53</v>
      </c>
      <c r="K15597">
        <v>25</v>
      </c>
      <c r="L15597" t="s">
        <v>244</v>
      </c>
      <c r="M15597" t="s">
        <v>63765</v>
      </c>
    </row>
    <row r="15598" spans="1:13" x14ac:dyDescent="0.35">
      <c r="A15598" t="s">
        <v>63766</v>
      </c>
      <c r="B15598" t="s">
        <v>14</v>
      </c>
      <c r="C15598" t="s">
        <v>63767</v>
      </c>
      <c r="D15598" t="s">
        <v>241</v>
      </c>
      <c r="E15598">
        <v>4614</v>
      </c>
      <c r="F15598">
        <v>394</v>
      </c>
      <c r="G15598">
        <v>0</v>
      </c>
      <c r="H15598" t="s">
        <v>63768</v>
      </c>
      <c r="I15598">
        <v>22</v>
      </c>
      <c r="J15598" t="s">
        <v>53</v>
      </c>
      <c r="K15598">
        <v>30</v>
      </c>
      <c r="L15598" t="s">
        <v>244</v>
      </c>
      <c r="M15598" t="s">
        <v>63769</v>
      </c>
    </row>
    <row r="15599" spans="1:13" x14ac:dyDescent="0.35">
      <c r="A15599" t="s">
        <v>63770</v>
      </c>
      <c r="B15599" t="s">
        <v>14</v>
      </c>
      <c r="C15599" t="s">
        <v>63771</v>
      </c>
      <c r="D15599" t="s">
        <v>241</v>
      </c>
      <c r="E15599">
        <v>8940</v>
      </c>
      <c r="F15599">
        <v>600</v>
      </c>
      <c r="G15599">
        <v>0</v>
      </c>
      <c r="H15599" t="s">
        <v>63772</v>
      </c>
      <c r="I15599">
        <v>22</v>
      </c>
      <c r="J15599" t="s">
        <v>53</v>
      </c>
      <c r="K15599">
        <v>37</v>
      </c>
      <c r="L15599" t="s">
        <v>244</v>
      </c>
      <c r="M15599" t="s">
        <v>63773</v>
      </c>
    </row>
    <row r="15600" spans="1:13" x14ac:dyDescent="0.35">
      <c r="A15600" t="s">
        <v>63774</v>
      </c>
      <c r="B15600" t="s">
        <v>14</v>
      </c>
      <c r="C15600" t="s">
        <v>63775</v>
      </c>
      <c r="D15600" t="s">
        <v>241</v>
      </c>
      <c r="E15600">
        <v>3467</v>
      </c>
      <c r="F15600">
        <v>558</v>
      </c>
      <c r="G15600">
        <v>0</v>
      </c>
      <c r="H15600" t="s">
        <v>63776</v>
      </c>
      <c r="I15600">
        <v>22</v>
      </c>
      <c r="J15600" t="s">
        <v>53</v>
      </c>
      <c r="K15600">
        <v>59</v>
      </c>
      <c r="L15600" t="s">
        <v>244</v>
      </c>
      <c r="M15600" t="s">
        <v>63777</v>
      </c>
    </row>
    <row r="15601" spans="1:13" x14ac:dyDescent="0.35">
      <c r="A15601" t="s">
        <v>63778</v>
      </c>
      <c r="B15601" t="s">
        <v>14</v>
      </c>
      <c r="C15601" t="s">
        <v>63779</v>
      </c>
      <c r="D15601" t="s">
        <v>241</v>
      </c>
      <c r="E15601">
        <v>4450</v>
      </c>
      <c r="F15601">
        <v>369</v>
      </c>
      <c r="G15601">
        <v>0</v>
      </c>
      <c r="H15601" t="s">
        <v>63780</v>
      </c>
      <c r="I15601">
        <v>22</v>
      </c>
      <c r="J15601" t="s">
        <v>53</v>
      </c>
      <c r="K15601">
        <v>23</v>
      </c>
      <c r="L15601" t="s">
        <v>244</v>
      </c>
      <c r="M15601" t="s">
        <v>63781</v>
      </c>
    </row>
    <row r="15602" spans="1:13" x14ac:dyDescent="0.35">
      <c r="A15602" t="s">
        <v>63782</v>
      </c>
      <c r="B15602" t="s">
        <v>14</v>
      </c>
      <c r="C15602" t="s">
        <v>63783</v>
      </c>
      <c r="D15602" t="s">
        <v>241</v>
      </c>
      <c r="E15602">
        <v>1050</v>
      </c>
      <c r="F15602">
        <v>129</v>
      </c>
      <c r="G15602">
        <v>0</v>
      </c>
      <c r="H15602" t="s">
        <v>63784</v>
      </c>
      <c r="I15602">
        <v>22</v>
      </c>
      <c r="J15602" t="s">
        <v>53</v>
      </c>
      <c r="K15602">
        <v>10</v>
      </c>
      <c r="L15602" t="s">
        <v>244</v>
      </c>
      <c r="M15602" t="s">
        <v>63785</v>
      </c>
    </row>
    <row r="15603" spans="1:13" x14ac:dyDescent="0.35">
      <c r="A15603" t="s">
        <v>63786</v>
      </c>
      <c r="B15603" t="s">
        <v>14</v>
      </c>
      <c r="C15603" t="s">
        <v>63787</v>
      </c>
      <c r="D15603" t="s">
        <v>241</v>
      </c>
      <c r="E15603">
        <v>31522</v>
      </c>
      <c r="F15603">
        <v>2623</v>
      </c>
      <c r="G15603">
        <v>0</v>
      </c>
      <c r="H15603" t="s">
        <v>63788</v>
      </c>
      <c r="I15603">
        <v>22</v>
      </c>
      <c r="J15603" t="s">
        <v>53</v>
      </c>
      <c r="K15603">
        <v>164</v>
      </c>
      <c r="L15603" t="s">
        <v>244</v>
      </c>
      <c r="M15603" t="s">
        <v>63789</v>
      </c>
    </row>
    <row r="15604" spans="1:13" x14ac:dyDescent="0.35">
      <c r="A15604" t="s">
        <v>63790</v>
      </c>
      <c r="B15604" t="s">
        <v>14</v>
      </c>
      <c r="C15604" t="s">
        <v>63791</v>
      </c>
      <c r="D15604" t="s">
        <v>241</v>
      </c>
      <c r="E15604">
        <v>2019</v>
      </c>
      <c r="F15604">
        <v>187</v>
      </c>
      <c r="G15604">
        <v>0</v>
      </c>
      <c r="H15604" t="s">
        <v>63792</v>
      </c>
      <c r="I15604">
        <v>22</v>
      </c>
      <c r="J15604" t="s">
        <v>53</v>
      </c>
      <c r="K15604">
        <v>28</v>
      </c>
      <c r="L15604" t="s">
        <v>244</v>
      </c>
      <c r="M15604" t="s">
        <v>63793</v>
      </c>
    </row>
    <row r="15605" spans="1:13" x14ac:dyDescent="0.35">
      <c r="A15605" t="s">
        <v>63794</v>
      </c>
      <c r="B15605" t="s">
        <v>14</v>
      </c>
      <c r="C15605" t="s">
        <v>63795</v>
      </c>
      <c r="D15605" t="s">
        <v>241</v>
      </c>
      <c r="E15605">
        <v>8263</v>
      </c>
      <c r="F15605">
        <v>630</v>
      </c>
      <c r="G15605">
        <v>0</v>
      </c>
      <c r="H15605" t="s">
        <v>63796</v>
      </c>
      <c r="I15605">
        <v>22</v>
      </c>
      <c r="J15605" t="s">
        <v>53</v>
      </c>
      <c r="K15605">
        <v>60</v>
      </c>
      <c r="L15605" t="s">
        <v>244</v>
      </c>
      <c r="M15605" t="s">
        <v>63797</v>
      </c>
    </row>
    <row r="15606" spans="1:13" x14ac:dyDescent="0.35">
      <c r="A15606" t="s">
        <v>63798</v>
      </c>
      <c r="B15606" t="s">
        <v>14</v>
      </c>
      <c r="C15606" t="s">
        <v>63799</v>
      </c>
      <c r="D15606" t="s">
        <v>241</v>
      </c>
      <c r="E15606">
        <v>9907</v>
      </c>
      <c r="F15606">
        <v>870</v>
      </c>
      <c r="G15606">
        <v>0</v>
      </c>
      <c r="H15606" t="s">
        <v>63800</v>
      </c>
      <c r="I15606">
        <v>22</v>
      </c>
      <c r="J15606" t="s">
        <v>53</v>
      </c>
      <c r="K15606">
        <v>79</v>
      </c>
      <c r="L15606" t="s">
        <v>244</v>
      </c>
      <c r="M15606" t="s">
        <v>63801</v>
      </c>
    </row>
    <row r="15607" spans="1:13" x14ac:dyDescent="0.35">
      <c r="A15607" t="s">
        <v>63802</v>
      </c>
      <c r="B15607" t="s">
        <v>14</v>
      </c>
      <c r="C15607" t="s">
        <v>63803</v>
      </c>
      <c r="D15607" t="s">
        <v>241</v>
      </c>
      <c r="E15607">
        <v>4611</v>
      </c>
      <c r="F15607">
        <v>260</v>
      </c>
      <c r="G15607">
        <v>0</v>
      </c>
      <c r="H15607" t="s">
        <v>63804</v>
      </c>
      <c r="I15607">
        <v>22</v>
      </c>
      <c r="J15607" t="s">
        <v>53</v>
      </c>
      <c r="K15607">
        <v>21</v>
      </c>
      <c r="L15607" t="s">
        <v>244</v>
      </c>
      <c r="M15607" t="s">
        <v>63805</v>
      </c>
    </row>
    <row r="15608" spans="1:13" x14ac:dyDescent="0.35">
      <c r="A15608" t="s">
        <v>63806</v>
      </c>
      <c r="B15608" t="s">
        <v>14</v>
      </c>
      <c r="C15608" t="s">
        <v>63807</v>
      </c>
      <c r="D15608" t="s">
        <v>241</v>
      </c>
      <c r="E15608">
        <v>893</v>
      </c>
      <c r="F15608">
        <v>138</v>
      </c>
      <c r="G15608">
        <v>0</v>
      </c>
      <c r="H15608" t="s">
        <v>63808</v>
      </c>
      <c r="I15608">
        <v>22</v>
      </c>
      <c r="J15608" t="s">
        <v>53</v>
      </c>
      <c r="K15608">
        <v>28</v>
      </c>
      <c r="L15608" t="s">
        <v>244</v>
      </c>
    </row>
    <row r="15609" spans="1:13" x14ac:dyDescent="0.35">
      <c r="A15609" t="s">
        <v>63809</v>
      </c>
      <c r="B15609" t="s">
        <v>14</v>
      </c>
      <c r="C15609" t="s">
        <v>63810</v>
      </c>
      <c r="D15609" t="s">
        <v>241</v>
      </c>
      <c r="E15609">
        <v>1234</v>
      </c>
      <c r="F15609">
        <v>143</v>
      </c>
      <c r="G15609">
        <v>0</v>
      </c>
      <c r="H15609" t="s">
        <v>63811</v>
      </c>
      <c r="I15609">
        <v>22</v>
      </c>
      <c r="J15609" t="s">
        <v>53</v>
      </c>
      <c r="K15609">
        <v>25</v>
      </c>
      <c r="L15609" t="s">
        <v>244</v>
      </c>
      <c r="M15609" t="s">
        <v>63812</v>
      </c>
    </row>
    <row r="15610" spans="1:13" x14ac:dyDescent="0.35">
      <c r="A15610" t="s">
        <v>63813</v>
      </c>
      <c r="B15610" t="s">
        <v>14</v>
      </c>
      <c r="C15610" t="s">
        <v>63814</v>
      </c>
      <c r="D15610" t="s">
        <v>241</v>
      </c>
      <c r="E15610">
        <v>2249</v>
      </c>
      <c r="F15610">
        <v>210</v>
      </c>
      <c r="G15610">
        <v>0</v>
      </c>
      <c r="H15610" t="s">
        <v>63815</v>
      </c>
      <c r="I15610">
        <v>22</v>
      </c>
      <c r="J15610" t="s">
        <v>53</v>
      </c>
      <c r="K15610">
        <v>24</v>
      </c>
      <c r="L15610" t="s">
        <v>244</v>
      </c>
      <c r="M15610" t="s">
        <v>63816</v>
      </c>
    </row>
    <row r="15611" spans="1:13" x14ac:dyDescent="0.35">
      <c r="A15611" t="s">
        <v>63817</v>
      </c>
      <c r="B15611" t="s">
        <v>14</v>
      </c>
      <c r="C15611" t="s">
        <v>63818</v>
      </c>
      <c r="D15611" t="s">
        <v>241</v>
      </c>
      <c r="E15611">
        <v>6021</v>
      </c>
      <c r="F15611">
        <v>459</v>
      </c>
      <c r="G15611">
        <v>0</v>
      </c>
      <c r="H15611" t="s">
        <v>63819</v>
      </c>
      <c r="I15611">
        <v>22</v>
      </c>
      <c r="J15611" t="s">
        <v>53</v>
      </c>
      <c r="K15611">
        <v>37</v>
      </c>
      <c r="L15611" t="s">
        <v>244</v>
      </c>
      <c r="M15611" t="s">
        <v>63820</v>
      </c>
    </row>
    <row r="15612" spans="1:13" x14ac:dyDescent="0.35">
      <c r="A15612" t="s">
        <v>63821</v>
      </c>
      <c r="B15612" t="s">
        <v>14</v>
      </c>
      <c r="C15612" t="s">
        <v>63822</v>
      </c>
      <c r="D15612" t="s">
        <v>241</v>
      </c>
      <c r="E15612">
        <v>2506</v>
      </c>
      <c r="F15612">
        <v>255</v>
      </c>
      <c r="G15612">
        <v>0</v>
      </c>
      <c r="H15612" t="s">
        <v>63823</v>
      </c>
      <c r="I15612">
        <v>22</v>
      </c>
      <c r="J15612" t="s">
        <v>53</v>
      </c>
      <c r="K15612">
        <v>27</v>
      </c>
      <c r="L15612" t="s">
        <v>244</v>
      </c>
      <c r="M15612" t="s">
        <v>63824</v>
      </c>
    </row>
    <row r="15613" spans="1:13" x14ac:dyDescent="0.35">
      <c r="A15613" t="s">
        <v>63825</v>
      </c>
      <c r="B15613" t="s">
        <v>14</v>
      </c>
      <c r="C15613" t="s">
        <v>63826</v>
      </c>
      <c r="D15613" t="s">
        <v>241</v>
      </c>
      <c r="E15613">
        <v>3563</v>
      </c>
      <c r="F15613">
        <v>363</v>
      </c>
      <c r="G15613">
        <v>0</v>
      </c>
      <c r="H15613" t="s">
        <v>63827</v>
      </c>
      <c r="I15613">
        <v>22</v>
      </c>
      <c r="J15613" t="s">
        <v>53</v>
      </c>
      <c r="K15613">
        <v>34</v>
      </c>
      <c r="L15613" t="s">
        <v>244</v>
      </c>
      <c r="M15613" t="s">
        <v>63828</v>
      </c>
    </row>
    <row r="15614" spans="1:13" x14ac:dyDescent="0.35">
      <c r="A15614" t="s">
        <v>63829</v>
      </c>
      <c r="B15614" t="s">
        <v>14</v>
      </c>
      <c r="C15614" t="s">
        <v>63830</v>
      </c>
      <c r="D15614" t="s">
        <v>241</v>
      </c>
      <c r="E15614">
        <v>2031</v>
      </c>
      <c r="F15614">
        <v>182</v>
      </c>
      <c r="G15614">
        <v>0</v>
      </c>
      <c r="H15614" t="s">
        <v>63831</v>
      </c>
      <c r="I15614">
        <v>22</v>
      </c>
      <c r="J15614" t="s">
        <v>53</v>
      </c>
      <c r="K15614">
        <v>12</v>
      </c>
      <c r="L15614" t="s">
        <v>244</v>
      </c>
      <c r="M15614" t="s">
        <v>63832</v>
      </c>
    </row>
    <row r="15615" spans="1:13" x14ac:dyDescent="0.35">
      <c r="A15615" t="s">
        <v>63833</v>
      </c>
      <c r="B15615" t="s">
        <v>14</v>
      </c>
      <c r="C15615" t="s">
        <v>63834</v>
      </c>
      <c r="D15615" t="s">
        <v>241</v>
      </c>
      <c r="E15615">
        <v>3313</v>
      </c>
      <c r="F15615">
        <v>346</v>
      </c>
      <c r="G15615">
        <v>0</v>
      </c>
      <c r="H15615" t="s">
        <v>63835</v>
      </c>
      <c r="I15615">
        <v>22</v>
      </c>
      <c r="J15615" t="s">
        <v>53</v>
      </c>
      <c r="K15615">
        <v>36</v>
      </c>
      <c r="L15615" t="s">
        <v>244</v>
      </c>
      <c r="M15615" t="s">
        <v>63836</v>
      </c>
    </row>
    <row r="15616" spans="1:13" x14ac:dyDescent="0.35">
      <c r="A15616" t="s">
        <v>63837</v>
      </c>
      <c r="B15616" t="s">
        <v>14</v>
      </c>
      <c r="C15616" t="s">
        <v>63838</v>
      </c>
      <c r="D15616" t="s">
        <v>241</v>
      </c>
      <c r="E15616">
        <v>1980</v>
      </c>
      <c r="F15616">
        <v>227</v>
      </c>
      <c r="G15616">
        <v>0</v>
      </c>
      <c r="H15616" t="s">
        <v>63839</v>
      </c>
      <c r="I15616">
        <v>22</v>
      </c>
      <c r="J15616" t="s">
        <v>53</v>
      </c>
      <c r="K15616">
        <v>29</v>
      </c>
      <c r="L15616" t="s">
        <v>244</v>
      </c>
      <c r="M15616" t="s">
        <v>63840</v>
      </c>
    </row>
    <row r="15617" spans="1:13" x14ac:dyDescent="0.35">
      <c r="A15617" t="s">
        <v>63841</v>
      </c>
      <c r="B15617" t="s">
        <v>14</v>
      </c>
      <c r="C15617" t="s">
        <v>63842</v>
      </c>
      <c r="D15617" t="s">
        <v>241</v>
      </c>
      <c r="E15617">
        <v>1661</v>
      </c>
      <c r="F15617">
        <v>207</v>
      </c>
      <c r="G15617">
        <v>0</v>
      </c>
      <c r="H15617" t="s">
        <v>63843</v>
      </c>
      <c r="I15617">
        <v>22</v>
      </c>
      <c r="J15617" t="s">
        <v>53</v>
      </c>
      <c r="K15617">
        <v>43</v>
      </c>
      <c r="L15617" t="s">
        <v>244</v>
      </c>
      <c r="M15617" t="s">
        <v>63844</v>
      </c>
    </row>
    <row r="15618" spans="1:13" x14ac:dyDescent="0.35">
      <c r="A15618" t="s">
        <v>63845</v>
      </c>
      <c r="B15618" t="s">
        <v>14</v>
      </c>
      <c r="C15618" t="s">
        <v>63846</v>
      </c>
      <c r="D15618" t="s">
        <v>241</v>
      </c>
      <c r="E15618">
        <v>1197</v>
      </c>
      <c r="F15618">
        <v>136</v>
      </c>
      <c r="G15618">
        <v>0</v>
      </c>
      <c r="H15618" t="s">
        <v>63847</v>
      </c>
      <c r="I15618">
        <v>22</v>
      </c>
      <c r="J15618" t="s">
        <v>53</v>
      </c>
      <c r="K15618">
        <v>25</v>
      </c>
      <c r="L15618" t="s">
        <v>244</v>
      </c>
      <c r="M15618" t="s">
        <v>63848</v>
      </c>
    </row>
    <row r="15619" spans="1:13" x14ac:dyDescent="0.35">
      <c r="A15619" t="s">
        <v>63849</v>
      </c>
      <c r="B15619" t="s">
        <v>14</v>
      </c>
      <c r="C15619" t="s">
        <v>63850</v>
      </c>
      <c r="D15619" t="s">
        <v>241</v>
      </c>
      <c r="E15619">
        <v>1989</v>
      </c>
      <c r="F15619">
        <v>255</v>
      </c>
      <c r="G15619">
        <v>0</v>
      </c>
      <c r="H15619" t="s">
        <v>63851</v>
      </c>
      <c r="I15619">
        <v>22</v>
      </c>
      <c r="J15619" t="s">
        <v>53</v>
      </c>
      <c r="K15619">
        <v>30</v>
      </c>
      <c r="L15619" t="s">
        <v>244</v>
      </c>
      <c r="M15619" t="s">
        <v>63852</v>
      </c>
    </row>
    <row r="15620" spans="1:13" x14ac:dyDescent="0.35">
      <c r="A15620" t="s">
        <v>63853</v>
      </c>
      <c r="B15620" t="s">
        <v>14</v>
      </c>
      <c r="C15620" t="s">
        <v>63854</v>
      </c>
      <c r="D15620" t="s">
        <v>241</v>
      </c>
      <c r="E15620">
        <v>1708</v>
      </c>
      <c r="F15620">
        <v>244</v>
      </c>
      <c r="G15620">
        <v>0</v>
      </c>
      <c r="H15620" t="s">
        <v>63855</v>
      </c>
      <c r="I15620">
        <v>22</v>
      </c>
      <c r="J15620" t="s">
        <v>53</v>
      </c>
      <c r="K15620">
        <v>36</v>
      </c>
      <c r="L15620" t="s">
        <v>244</v>
      </c>
      <c r="M15620" t="s">
        <v>63856</v>
      </c>
    </row>
    <row r="15621" spans="1:13" x14ac:dyDescent="0.35">
      <c r="A15621" t="s">
        <v>63857</v>
      </c>
      <c r="B15621" t="s">
        <v>14</v>
      </c>
      <c r="C15621" t="s">
        <v>63858</v>
      </c>
      <c r="D15621" t="s">
        <v>241</v>
      </c>
      <c r="E15621">
        <v>3214</v>
      </c>
      <c r="F15621">
        <v>371</v>
      </c>
      <c r="G15621">
        <v>0</v>
      </c>
      <c r="H15621" t="s">
        <v>63859</v>
      </c>
      <c r="I15621">
        <v>22</v>
      </c>
      <c r="J15621" t="s">
        <v>53</v>
      </c>
      <c r="K15621">
        <v>41</v>
      </c>
      <c r="L15621" t="s">
        <v>244</v>
      </c>
      <c r="M15621" t="s">
        <v>63860</v>
      </c>
    </row>
    <row r="15622" spans="1:13" x14ac:dyDescent="0.35">
      <c r="A15622" t="s">
        <v>63861</v>
      </c>
      <c r="B15622" t="s">
        <v>14</v>
      </c>
      <c r="C15622" t="s">
        <v>63862</v>
      </c>
      <c r="D15622" t="s">
        <v>241</v>
      </c>
      <c r="E15622">
        <v>10262</v>
      </c>
      <c r="F15622">
        <v>764</v>
      </c>
      <c r="G15622">
        <v>0</v>
      </c>
      <c r="H15622" t="s">
        <v>63863</v>
      </c>
      <c r="I15622">
        <v>22</v>
      </c>
      <c r="J15622" t="s">
        <v>53</v>
      </c>
      <c r="K15622">
        <v>63</v>
      </c>
      <c r="L15622" t="s">
        <v>244</v>
      </c>
      <c r="M15622" t="s">
        <v>63864</v>
      </c>
    </row>
    <row r="15623" spans="1:13" x14ac:dyDescent="0.35">
      <c r="A15623" t="s">
        <v>63865</v>
      </c>
      <c r="B15623" t="s">
        <v>14</v>
      </c>
      <c r="C15623" t="s">
        <v>63866</v>
      </c>
      <c r="D15623" t="s">
        <v>241</v>
      </c>
      <c r="E15623">
        <v>2341</v>
      </c>
      <c r="F15623">
        <v>276</v>
      </c>
      <c r="G15623">
        <v>0</v>
      </c>
      <c r="H15623" t="s">
        <v>63867</v>
      </c>
      <c r="I15623">
        <v>22</v>
      </c>
      <c r="J15623" t="s">
        <v>53</v>
      </c>
      <c r="K15623">
        <v>34</v>
      </c>
      <c r="L15623" t="s">
        <v>244</v>
      </c>
      <c r="M15623" t="s">
        <v>63868</v>
      </c>
    </row>
    <row r="15624" spans="1:13" x14ac:dyDescent="0.35">
      <c r="A15624" t="e">
        <f>-JeEP8fl3Bg</f>
        <v>#NAME?</v>
      </c>
      <c r="B15624" t="s">
        <v>14</v>
      </c>
      <c r="C15624" t="s">
        <v>63869</v>
      </c>
      <c r="D15624" t="s">
        <v>241</v>
      </c>
      <c r="E15624">
        <v>1173</v>
      </c>
      <c r="F15624">
        <v>173</v>
      </c>
      <c r="G15624">
        <v>0</v>
      </c>
      <c r="H15624" t="s">
        <v>63870</v>
      </c>
      <c r="I15624">
        <v>22</v>
      </c>
      <c r="J15624" t="s">
        <v>53</v>
      </c>
      <c r="K15624">
        <v>17</v>
      </c>
      <c r="L15624" t="s">
        <v>244</v>
      </c>
      <c r="M15624" t="s">
        <v>63871</v>
      </c>
    </row>
    <row r="15625" spans="1:13" x14ac:dyDescent="0.35">
      <c r="A15625" t="s">
        <v>63872</v>
      </c>
      <c r="B15625" t="s">
        <v>14</v>
      </c>
      <c r="C15625" t="s">
        <v>63873</v>
      </c>
      <c r="D15625" t="s">
        <v>241</v>
      </c>
      <c r="E15625">
        <v>7804</v>
      </c>
      <c r="F15625">
        <v>585</v>
      </c>
      <c r="G15625">
        <v>0</v>
      </c>
      <c r="H15625" t="s">
        <v>63874</v>
      </c>
      <c r="I15625">
        <v>22</v>
      </c>
      <c r="J15625" t="s">
        <v>53</v>
      </c>
      <c r="K15625">
        <v>53</v>
      </c>
      <c r="L15625" t="s">
        <v>244</v>
      </c>
      <c r="M15625" t="s">
        <v>63875</v>
      </c>
    </row>
    <row r="15626" spans="1:13" x14ac:dyDescent="0.35">
      <c r="A15626" t="s">
        <v>63876</v>
      </c>
      <c r="B15626" t="s">
        <v>14</v>
      </c>
      <c r="C15626" t="s">
        <v>63877</v>
      </c>
      <c r="D15626" t="s">
        <v>241</v>
      </c>
      <c r="E15626">
        <v>3233</v>
      </c>
      <c r="F15626">
        <v>384</v>
      </c>
      <c r="G15626">
        <v>0</v>
      </c>
      <c r="H15626" t="s">
        <v>63878</v>
      </c>
      <c r="I15626">
        <v>22</v>
      </c>
      <c r="J15626" t="s">
        <v>53</v>
      </c>
      <c r="K15626">
        <v>68</v>
      </c>
      <c r="L15626" t="s">
        <v>244</v>
      </c>
      <c r="M15626" t="s">
        <v>63879</v>
      </c>
    </row>
    <row r="15627" spans="1:13" x14ac:dyDescent="0.35">
      <c r="A15627" t="s">
        <v>63880</v>
      </c>
      <c r="B15627" t="s">
        <v>14</v>
      </c>
      <c r="C15627" t="s">
        <v>63881</v>
      </c>
      <c r="D15627" t="s">
        <v>241</v>
      </c>
      <c r="E15627">
        <v>3999</v>
      </c>
      <c r="F15627">
        <v>382</v>
      </c>
      <c r="G15627">
        <v>0</v>
      </c>
      <c r="H15627" t="s">
        <v>63882</v>
      </c>
      <c r="I15627">
        <v>22</v>
      </c>
      <c r="J15627" t="s">
        <v>53</v>
      </c>
      <c r="K15627">
        <v>37</v>
      </c>
      <c r="L15627" t="s">
        <v>244</v>
      </c>
      <c r="M15627" t="s">
        <v>63883</v>
      </c>
    </row>
    <row r="15628" spans="1:13" x14ac:dyDescent="0.35">
      <c r="A15628" t="s">
        <v>63884</v>
      </c>
      <c r="B15628" t="s">
        <v>14</v>
      </c>
      <c r="C15628" t="s">
        <v>63885</v>
      </c>
      <c r="D15628" t="s">
        <v>241</v>
      </c>
      <c r="E15628">
        <v>1762</v>
      </c>
      <c r="F15628">
        <v>199</v>
      </c>
      <c r="G15628">
        <v>0</v>
      </c>
      <c r="H15628" t="s">
        <v>63886</v>
      </c>
      <c r="I15628">
        <v>22</v>
      </c>
      <c r="J15628" t="s">
        <v>53</v>
      </c>
      <c r="K15628">
        <v>21</v>
      </c>
      <c r="L15628" t="s">
        <v>244</v>
      </c>
      <c r="M15628" t="s">
        <v>63887</v>
      </c>
    </row>
    <row r="15629" spans="1:13" x14ac:dyDescent="0.35">
      <c r="A15629" t="s">
        <v>63888</v>
      </c>
      <c r="B15629" t="s">
        <v>14</v>
      </c>
      <c r="C15629" t="s">
        <v>63889</v>
      </c>
      <c r="D15629" t="s">
        <v>241</v>
      </c>
      <c r="E15629">
        <v>5712</v>
      </c>
      <c r="F15629">
        <v>474</v>
      </c>
      <c r="G15629">
        <v>0</v>
      </c>
      <c r="H15629" t="s">
        <v>63890</v>
      </c>
      <c r="I15629">
        <v>22</v>
      </c>
      <c r="J15629" t="s">
        <v>53</v>
      </c>
      <c r="K15629">
        <v>45</v>
      </c>
      <c r="L15629" t="s">
        <v>244</v>
      </c>
      <c r="M15629" t="s">
        <v>63891</v>
      </c>
    </row>
    <row r="15630" spans="1:13" x14ac:dyDescent="0.35">
      <c r="A15630" t="s">
        <v>63892</v>
      </c>
      <c r="B15630" t="s">
        <v>14</v>
      </c>
      <c r="C15630" t="s">
        <v>63893</v>
      </c>
      <c r="D15630" t="s">
        <v>241</v>
      </c>
      <c r="E15630">
        <v>13593</v>
      </c>
      <c r="F15630">
        <v>1184</v>
      </c>
      <c r="G15630">
        <v>0</v>
      </c>
      <c r="H15630" t="s">
        <v>63894</v>
      </c>
      <c r="I15630">
        <v>22</v>
      </c>
      <c r="J15630" t="s">
        <v>53</v>
      </c>
      <c r="K15630">
        <v>105</v>
      </c>
      <c r="L15630" t="s">
        <v>244</v>
      </c>
      <c r="M15630" t="s">
        <v>63895</v>
      </c>
    </row>
    <row r="15631" spans="1:13" x14ac:dyDescent="0.35">
      <c r="A15631" t="s">
        <v>63896</v>
      </c>
      <c r="B15631" t="s">
        <v>14</v>
      </c>
      <c r="C15631" t="s">
        <v>63897</v>
      </c>
      <c r="D15631" t="s">
        <v>241</v>
      </c>
      <c r="E15631">
        <v>3213</v>
      </c>
      <c r="F15631">
        <v>321</v>
      </c>
      <c r="G15631">
        <v>0</v>
      </c>
      <c r="H15631" t="s">
        <v>63898</v>
      </c>
      <c r="I15631">
        <v>22</v>
      </c>
      <c r="J15631" t="s">
        <v>53</v>
      </c>
      <c r="K15631">
        <v>46</v>
      </c>
      <c r="L15631" t="s">
        <v>244</v>
      </c>
      <c r="M15631" t="s">
        <v>63899</v>
      </c>
    </row>
    <row r="15632" spans="1:13" x14ac:dyDescent="0.35">
      <c r="A15632" t="s">
        <v>63900</v>
      </c>
      <c r="B15632" t="s">
        <v>14</v>
      </c>
      <c r="C15632" t="s">
        <v>63901</v>
      </c>
      <c r="D15632" t="s">
        <v>241</v>
      </c>
      <c r="E15632">
        <v>4840</v>
      </c>
      <c r="F15632">
        <v>391</v>
      </c>
      <c r="G15632">
        <v>0</v>
      </c>
      <c r="H15632" t="s">
        <v>63902</v>
      </c>
      <c r="I15632">
        <v>22</v>
      </c>
      <c r="J15632" t="s">
        <v>53</v>
      </c>
      <c r="K15632">
        <v>30</v>
      </c>
      <c r="L15632" t="s">
        <v>244</v>
      </c>
      <c r="M15632" t="s">
        <v>63903</v>
      </c>
    </row>
    <row r="15633" spans="1:13" x14ac:dyDescent="0.35">
      <c r="A15633" t="s">
        <v>63904</v>
      </c>
      <c r="B15633" t="s">
        <v>14</v>
      </c>
      <c r="C15633" t="s">
        <v>63905</v>
      </c>
      <c r="D15633" t="s">
        <v>241</v>
      </c>
      <c r="E15633">
        <v>5573</v>
      </c>
      <c r="F15633">
        <v>562</v>
      </c>
      <c r="G15633">
        <v>0</v>
      </c>
      <c r="H15633" t="s">
        <v>63906</v>
      </c>
      <c r="I15633">
        <v>22</v>
      </c>
      <c r="J15633" t="s">
        <v>53</v>
      </c>
      <c r="K15633">
        <v>77</v>
      </c>
      <c r="L15633" t="s">
        <v>244</v>
      </c>
      <c r="M15633" t="s">
        <v>63907</v>
      </c>
    </row>
    <row r="15634" spans="1:13" x14ac:dyDescent="0.35">
      <c r="A15634" t="s">
        <v>63908</v>
      </c>
      <c r="B15634" t="s">
        <v>14</v>
      </c>
      <c r="C15634" t="s">
        <v>63909</v>
      </c>
      <c r="D15634" t="s">
        <v>241</v>
      </c>
      <c r="E15634">
        <v>7299</v>
      </c>
      <c r="F15634">
        <v>520</v>
      </c>
      <c r="G15634">
        <v>0</v>
      </c>
      <c r="H15634" t="s">
        <v>63910</v>
      </c>
      <c r="I15634">
        <v>22</v>
      </c>
      <c r="J15634" t="s">
        <v>53</v>
      </c>
      <c r="K15634">
        <v>51</v>
      </c>
      <c r="L15634" t="s">
        <v>244</v>
      </c>
      <c r="M15634" t="s">
        <v>63911</v>
      </c>
    </row>
    <row r="15635" spans="1:13" x14ac:dyDescent="0.35">
      <c r="A15635" t="s">
        <v>63912</v>
      </c>
      <c r="B15635" t="s">
        <v>14</v>
      </c>
      <c r="C15635" t="s">
        <v>63913</v>
      </c>
      <c r="D15635" t="s">
        <v>241</v>
      </c>
      <c r="E15635">
        <v>23771</v>
      </c>
      <c r="F15635">
        <v>1339</v>
      </c>
      <c r="G15635">
        <v>0</v>
      </c>
      <c r="H15635" t="s">
        <v>63914</v>
      </c>
      <c r="I15635">
        <v>22</v>
      </c>
      <c r="J15635" t="s">
        <v>53</v>
      </c>
      <c r="K15635">
        <v>92</v>
      </c>
      <c r="L15635" t="s">
        <v>244</v>
      </c>
      <c r="M15635" t="s">
        <v>63915</v>
      </c>
    </row>
    <row r="15636" spans="1:13" x14ac:dyDescent="0.35">
      <c r="A15636" t="s">
        <v>63916</v>
      </c>
      <c r="B15636" t="s">
        <v>14</v>
      </c>
      <c r="C15636" t="s">
        <v>63917</v>
      </c>
      <c r="D15636" t="s">
        <v>241</v>
      </c>
      <c r="E15636">
        <v>4528</v>
      </c>
      <c r="F15636">
        <v>435</v>
      </c>
      <c r="G15636">
        <v>0</v>
      </c>
      <c r="H15636" t="s">
        <v>63918</v>
      </c>
      <c r="I15636">
        <v>22</v>
      </c>
      <c r="J15636" t="s">
        <v>53</v>
      </c>
      <c r="K15636">
        <v>45</v>
      </c>
      <c r="L15636" t="s">
        <v>244</v>
      </c>
      <c r="M15636" t="s">
        <v>63919</v>
      </c>
    </row>
    <row r="15637" spans="1:13" x14ac:dyDescent="0.35">
      <c r="A15637" t="s">
        <v>63920</v>
      </c>
      <c r="B15637" t="s">
        <v>14</v>
      </c>
      <c r="C15637" t="s">
        <v>63921</v>
      </c>
      <c r="D15637" t="s">
        <v>241</v>
      </c>
      <c r="E15637">
        <v>2503</v>
      </c>
      <c r="F15637">
        <v>242</v>
      </c>
      <c r="G15637">
        <v>0</v>
      </c>
      <c r="H15637" t="s">
        <v>63922</v>
      </c>
      <c r="I15637">
        <v>22</v>
      </c>
      <c r="J15637" t="s">
        <v>53</v>
      </c>
      <c r="K15637">
        <v>39</v>
      </c>
      <c r="L15637" t="s">
        <v>244</v>
      </c>
      <c r="M15637" t="s">
        <v>63923</v>
      </c>
    </row>
    <row r="15638" spans="1:13" x14ac:dyDescent="0.35">
      <c r="A15638" t="s">
        <v>63924</v>
      </c>
      <c r="B15638" t="s">
        <v>14</v>
      </c>
      <c r="C15638" t="s">
        <v>63925</v>
      </c>
      <c r="D15638" t="s">
        <v>241</v>
      </c>
      <c r="E15638">
        <v>3734</v>
      </c>
      <c r="F15638">
        <v>353</v>
      </c>
      <c r="G15638">
        <v>0</v>
      </c>
      <c r="H15638" t="s">
        <v>63926</v>
      </c>
      <c r="I15638">
        <v>22</v>
      </c>
      <c r="J15638" t="s">
        <v>53</v>
      </c>
      <c r="K15638">
        <v>46</v>
      </c>
      <c r="L15638" t="s">
        <v>244</v>
      </c>
      <c r="M15638" t="s">
        <v>63927</v>
      </c>
    </row>
    <row r="15639" spans="1:13" x14ac:dyDescent="0.35">
      <c r="A15639" t="s">
        <v>63928</v>
      </c>
      <c r="B15639" t="s">
        <v>14</v>
      </c>
      <c r="C15639" t="s">
        <v>63929</v>
      </c>
      <c r="D15639" t="s">
        <v>241</v>
      </c>
      <c r="E15639">
        <v>5150</v>
      </c>
      <c r="F15639">
        <v>476</v>
      </c>
      <c r="G15639">
        <v>0</v>
      </c>
      <c r="H15639" t="s">
        <v>63930</v>
      </c>
      <c r="I15639">
        <v>22</v>
      </c>
      <c r="J15639" t="s">
        <v>53</v>
      </c>
      <c r="K15639">
        <v>43</v>
      </c>
      <c r="L15639" t="s">
        <v>244</v>
      </c>
      <c r="M15639" t="s">
        <v>63931</v>
      </c>
    </row>
    <row r="15640" spans="1:13" x14ac:dyDescent="0.35">
      <c r="A15640" t="s">
        <v>63932</v>
      </c>
      <c r="B15640" t="s">
        <v>14</v>
      </c>
      <c r="C15640" t="s">
        <v>63933</v>
      </c>
      <c r="D15640" t="s">
        <v>241</v>
      </c>
      <c r="E15640">
        <v>62206</v>
      </c>
      <c r="F15640">
        <v>3790</v>
      </c>
      <c r="G15640">
        <v>0</v>
      </c>
      <c r="H15640" t="s">
        <v>63934</v>
      </c>
      <c r="I15640">
        <v>22</v>
      </c>
      <c r="J15640" t="s">
        <v>53</v>
      </c>
      <c r="K15640">
        <v>221</v>
      </c>
      <c r="L15640" t="s">
        <v>244</v>
      </c>
      <c r="M15640" t="s">
        <v>63935</v>
      </c>
    </row>
    <row r="15641" spans="1:13" x14ac:dyDescent="0.35">
      <c r="A15641" t="s">
        <v>63936</v>
      </c>
      <c r="B15641" t="s">
        <v>14</v>
      </c>
      <c r="C15641" t="s">
        <v>63937</v>
      </c>
      <c r="D15641" t="s">
        <v>241</v>
      </c>
      <c r="E15641">
        <v>10546</v>
      </c>
      <c r="F15641">
        <v>747</v>
      </c>
      <c r="G15641">
        <v>0</v>
      </c>
      <c r="H15641" t="s">
        <v>63938</v>
      </c>
      <c r="I15641">
        <v>22</v>
      </c>
      <c r="J15641" t="s">
        <v>53</v>
      </c>
      <c r="K15641">
        <v>90</v>
      </c>
      <c r="L15641" t="s">
        <v>244</v>
      </c>
      <c r="M15641" t="s">
        <v>63939</v>
      </c>
    </row>
    <row r="15642" spans="1:13" x14ac:dyDescent="0.35">
      <c r="A15642" t="s">
        <v>63940</v>
      </c>
      <c r="B15642" t="s">
        <v>14</v>
      </c>
      <c r="C15642" t="s">
        <v>63941</v>
      </c>
      <c r="D15642" t="s">
        <v>241</v>
      </c>
      <c r="E15642">
        <v>4849</v>
      </c>
      <c r="F15642">
        <v>551</v>
      </c>
      <c r="G15642">
        <v>0</v>
      </c>
      <c r="H15642" t="s">
        <v>63942</v>
      </c>
      <c r="I15642">
        <v>22</v>
      </c>
      <c r="J15642" t="s">
        <v>53</v>
      </c>
      <c r="K15642">
        <v>48</v>
      </c>
      <c r="L15642" t="s">
        <v>244</v>
      </c>
    </row>
    <row r="15643" spans="1:13" x14ac:dyDescent="0.35">
      <c r="A15643" t="s">
        <v>63943</v>
      </c>
      <c r="B15643" t="s">
        <v>14</v>
      </c>
      <c r="C15643" t="s">
        <v>63944</v>
      </c>
      <c r="D15643" t="s">
        <v>241</v>
      </c>
      <c r="E15643">
        <v>2795</v>
      </c>
      <c r="F15643">
        <v>428</v>
      </c>
      <c r="G15643">
        <v>0</v>
      </c>
      <c r="H15643" t="s">
        <v>63945</v>
      </c>
      <c r="I15643">
        <v>22</v>
      </c>
      <c r="J15643" t="s">
        <v>53</v>
      </c>
      <c r="K15643">
        <v>73</v>
      </c>
      <c r="L15643" t="s">
        <v>244</v>
      </c>
      <c r="M15643" t="s">
        <v>63946</v>
      </c>
    </row>
    <row r="15644" spans="1:13" x14ac:dyDescent="0.35">
      <c r="A15644" t="s">
        <v>63947</v>
      </c>
      <c r="B15644" t="s">
        <v>14</v>
      </c>
      <c r="C15644" t="s">
        <v>63948</v>
      </c>
      <c r="D15644" t="s">
        <v>241</v>
      </c>
      <c r="E15644">
        <v>7777</v>
      </c>
      <c r="F15644">
        <v>950</v>
      </c>
      <c r="G15644">
        <v>0</v>
      </c>
      <c r="H15644" t="s">
        <v>63949</v>
      </c>
      <c r="I15644">
        <v>22</v>
      </c>
      <c r="J15644" t="s">
        <v>53</v>
      </c>
      <c r="K15644">
        <v>110</v>
      </c>
      <c r="L15644" t="s">
        <v>244</v>
      </c>
      <c r="M15644" t="s">
        <v>63950</v>
      </c>
    </row>
    <row r="15645" spans="1:13" x14ac:dyDescent="0.35">
      <c r="A15645" t="s">
        <v>63951</v>
      </c>
      <c r="B15645" t="s">
        <v>14</v>
      </c>
      <c r="C15645" t="s">
        <v>63952</v>
      </c>
      <c r="D15645" t="s">
        <v>241</v>
      </c>
      <c r="E15645">
        <v>12217</v>
      </c>
      <c r="F15645">
        <v>1007</v>
      </c>
      <c r="G15645">
        <v>0</v>
      </c>
      <c r="H15645" t="s">
        <v>63953</v>
      </c>
      <c r="I15645">
        <v>22</v>
      </c>
      <c r="J15645" t="s">
        <v>53</v>
      </c>
      <c r="K15645">
        <v>75</v>
      </c>
      <c r="L15645" t="s">
        <v>244</v>
      </c>
      <c r="M15645" t="s">
        <v>63954</v>
      </c>
    </row>
    <row r="15646" spans="1:13" x14ac:dyDescent="0.35">
      <c r="A15646" t="s">
        <v>63955</v>
      </c>
      <c r="B15646" t="s">
        <v>14</v>
      </c>
      <c r="C15646" t="s">
        <v>63956</v>
      </c>
      <c r="D15646" t="s">
        <v>241</v>
      </c>
      <c r="E15646">
        <v>2789</v>
      </c>
      <c r="F15646">
        <v>266</v>
      </c>
      <c r="G15646">
        <v>0</v>
      </c>
      <c r="H15646" t="s">
        <v>63957</v>
      </c>
      <c r="I15646">
        <v>22</v>
      </c>
      <c r="J15646" t="s">
        <v>53</v>
      </c>
      <c r="K15646">
        <v>42</v>
      </c>
      <c r="L15646" t="s">
        <v>244</v>
      </c>
    </row>
    <row r="15647" spans="1:13" x14ac:dyDescent="0.35">
      <c r="A15647" t="s">
        <v>63958</v>
      </c>
      <c r="B15647" t="s">
        <v>14</v>
      </c>
      <c r="C15647" t="s">
        <v>63959</v>
      </c>
      <c r="D15647" t="s">
        <v>241</v>
      </c>
      <c r="E15647">
        <v>500</v>
      </c>
      <c r="F15647">
        <v>85</v>
      </c>
      <c r="G15647">
        <v>0</v>
      </c>
      <c r="H15647" t="s">
        <v>63960</v>
      </c>
      <c r="I15647">
        <v>22</v>
      </c>
      <c r="J15647" t="s">
        <v>53</v>
      </c>
      <c r="K15647">
        <v>8</v>
      </c>
      <c r="L15647" t="s">
        <v>244</v>
      </c>
      <c r="M15647" t="s">
        <v>63961</v>
      </c>
    </row>
    <row r="15648" spans="1:13" x14ac:dyDescent="0.35">
      <c r="A15648" t="s">
        <v>63962</v>
      </c>
      <c r="B15648" t="s">
        <v>14</v>
      </c>
      <c r="C15648" t="s">
        <v>63963</v>
      </c>
      <c r="D15648" t="s">
        <v>241</v>
      </c>
      <c r="E15648">
        <v>2097</v>
      </c>
      <c r="F15648">
        <v>273</v>
      </c>
      <c r="G15648">
        <v>0</v>
      </c>
      <c r="H15648" t="s">
        <v>63964</v>
      </c>
      <c r="I15648">
        <v>22</v>
      </c>
      <c r="J15648" t="s">
        <v>53</v>
      </c>
      <c r="K15648">
        <v>40</v>
      </c>
      <c r="L15648" t="s">
        <v>244</v>
      </c>
      <c r="M15648" t="s">
        <v>63965</v>
      </c>
    </row>
    <row r="15649" spans="1:13" x14ac:dyDescent="0.35">
      <c r="A15649" t="s">
        <v>63966</v>
      </c>
      <c r="B15649" t="s">
        <v>14</v>
      </c>
      <c r="C15649" t="s">
        <v>63967</v>
      </c>
      <c r="D15649" t="s">
        <v>241</v>
      </c>
      <c r="E15649">
        <v>2080</v>
      </c>
      <c r="F15649">
        <v>221</v>
      </c>
      <c r="G15649">
        <v>0</v>
      </c>
      <c r="H15649" t="s">
        <v>63968</v>
      </c>
      <c r="I15649">
        <v>22</v>
      </c>
      <c r="J15649" t="s">
        <v>53</v>
      </c>
      <c r="K15649">
        <v>40</v>
      </c>
      <c r="L15649" t="s">
        <v>244</v>
      </c>
      <c r="M15649" t="s">
        <v>63969</v>
      </c>
    </row>
    <row r="15650" spans="1:13" x14ac:dyDescent="0.35">
      <c r="A15650" t="s">
        <v>63970</v>
      </c>
      <c r="B15650" t="s">
        <v>14</v>
      </c>
      <c r="C15650" t="s">
        <v>63971</v>
      </c>
      <c r="D15650" t="s">
        <v>241</v>
      </c>
      <c r="E15650">
        <v>1901</v>
      </c>
      <c r="F15650">
        <v>235</v>
      </c>
      <c r="G15650">
        <v>0</v>
      </c>
      <c r="H15650" t="s">
        <v>63972</v>
      </c>
      <c r="I15650">
        <v>22</v>
      </c>
      <c r="J15650" t="s">
        <v>53</v>
      </c>
      <c r="K15650">
        <v>28</v>
      </c>
      <c r="L15650" t="s">
        <v>244</v>
      </c>
    </row>
    <row r="15651" spans="1:13" x14ac:dyDescent="0.35">
      <c r="A15651" t="s">
        <v>63973</v>
      </c>
      <c r="B15651" t="s">
        <v>14</v>
      </c>
      <c r="C15651" t="s">
        <v>63974</v>
      </c>
      <c r="D15651" t="s">
        <v>241</v>
      </c>
      <c r="E15651">
        <v>4359</v>
      </c>
      <c r="F15651">
        <v>427</v>
      </c>
      <c r="G15651">
        <v>0</v>
      </c>
      <c r="H15651" t="s">
        <v>63975</v>
      </c>
      <c r="I15651">
        <v>22</v>
      </c>
      <c r="J15651" t="s">
        <v>53</v>
      </c>
      <c r="K15651">
        <v>64</v>
      </c>
      <c r="L15651" t="s">
        <v>244</v>
      </c>
      <c r="M15651" t="s">
        <v>63976</v>
      </c>
    </row>
    <row r="15652" spans="1:13" x14ac:dyDescent="0.35">
      <c r="A15652" t="s">
        <v>63977</v>
      </c>
      <c r="B15652" t="s">
        <v>14</v>
      </c>
      <c r="C15652" t="s">
        <v>63978</v>
      </c>
      <c r="D15652" t="s">
        <v>241</v>
      </c>
      <c r="E15652">
        <v>664</v>
      </c>
      <c r="F15652">
        <v>110</v>
      </c>
      <c r="G15652">
        <v>0</v>
      </c>
      <c r="H15652" t="s">
        <v>63979</v>
      </c>
      <c r="I15652">
        <v>22</v>
      </c>
      <c r="J15652" t="s">
        <v>53</v>
      </c>
      <c r="K15652">
        <v>22</v>
      </c>
      <c r="L15652" t="s">
        <v>244</v>
      </c>
      <c r="M15652" t="s">
        <v>63980</v>
      </c>
    </row>
    <row r="15653" spans="1:13" x14ac:dyDescent="0.35">
      <c r="A15653" t="s">
        <v>63981</v>
      </c>
      <c r="B15653" t="s">
        <v>14</v>
      </c>
      <c r="C15653" t="s">
        <v>63982</v>
      </c>
      <c r="D15653" t="s">
        <v>241</v>
      </c>
      <c r="E15653">
        <v>2563</v>
      </c>
      <c r="F15653">
        <v>264</v>
      </c>
      <c r="G15653">
        <v>0</v>
      </c>
      <c r="H15653" t="s">
        <v>63983</v>
      </c>
      <c r="I15653">
        <v>22</v>
      </c>
      <c r="J15653" t="s">
        <v>53</v>
      </c>
      <c r="K15653">
        <v>28</v>
      </c>
      <c r="L15653" t="s">
        <v>244</v>
      </c>
      <c r="M15653" t="s">
        <v>63984</v>
      </c>
    </row>
    <row r="15654" spans="1:13" x14ac:dyDescent="0.35">
      <c r="A15654" t="s">
        <v>63985</v>
      </c>
      <c r="B15654" t="s">
        <v>14</v>
      </c>
      <c r="C15654" t="s">
        <v>63986</v>
      </c>
      <c r="D15654" t="s">
        <v>241</v>
      </c>
      <c r="E15654">
        <v>3835</v>
      </c>
      <c r="F15654">
        <v>415</v>
      </c>
      <c r="G15654">
        <v>0</v>
      </c>
      <c r="H15654" t="s">
        <v>63987</v>
      </c>
      <c r="I15654">
        <v>22</v>
      </c>
      <c r="J15654" t="s">
        <v>53</v>
      </c>
      <c r="K15654">
        <v>78</v>
      </c>
      <c r="L15654" t="s">
        <v>244</v>
      </c>
      <c r="M15654" t="s">
        <v>63988</v>
      </c>
    </row>
    <row r="15655" spans="1:13" x14ac:dyDescent="0.35">
      <c r="A15655" t="s">
        <v>63989</v>
      </c>
      <c r="B15655" t="s">
        <v>14</v>
      </c>
      <c r="C15655" t="s">
        <v>63990</v>
      </c>
      <c r="D15655" t="s">
        <v>241</v>
      </c>
      <c r="E15655">
        <v>3731</v>
      </c>
      <c r="F15655">
        <v>346</v>
      </c>
      <c r="G15655">
        <v>0</v>
      </c>
      <c r="H15655" t="s">
        <v>63991</v>
      </c>
      <c r="I15655">
        <v>22</v>
      </c>
      <c r="J15655" t="s">
        <v>53</v>
      </c>
      <c r="K15655">
        <v>43</v>
      </c>
      <c r="L15655" t="s">
        <v>244</v>
      </c>
    </row>
    <row r="15656" spans="1:13" x14ac:dyDescent="0.35">
      <c r="A15656" t="s">
        <v>63992</v>
      </c>
      <c r="B15656" t="s">
        <v>14</v>
      </c>
      <c r="C15656" t="s">
        <v>63993</v>
      </c>
      <c r="D15656" t="s">
        <v>241</v>
      </c>
      <c r="E15656">
        <v>1168</v>
      </c>
      <c r="F15656">
        <v>186</v>
      </c>
      <c r="G15656">
        <v>0</v>
      </c>
      <c r="H15656" t="s">
        <v>63994</v>
      </c>
      <c r="I15656">
        <v>22</v>
      </c>
      <c r="J15656" t="s">
        <v>53</v>
      </c>
      <c r="K15656">
        <v>85</v>
      </c>
      <c r="L15656" t="s">
        <v>244</v>
      </c>
      <c r="M15656" t="s">
        <v>63995</v>
      </c>
    </row>
    <row r="15657" spans="1:13" x14ac:dyDescent="0.35">
      <c r="A15657" t="e">
        <f>-jnckuKI3-k</f>
        <v>#NAME?</v>
      </c>
      <c r="B15657" t="s">
        <v>14</v>
      </c>
      <c r="C15657" t="s">
        <v>63996</v>
      </c>
      <c r="D15657" t="s">
        <v>241</v>
      </c>
      <c r="E15657">
        <v>1111</v>
      </c>
      <c r="F15657">
        <v>133</v>
      </c>
      <c r="G15657">
        <v>0</v>
      </c>
      <c r="H15657" t="s">
        <v>63997</v>
      </c>
      <c r="I15657">
        <v>22</v>
      </c>
      <c r="J15657" t="s">
        <v>53</v>
      </c>
      <c r="K15657">
        <v>20</v>
      </c>
      <c r="L15657" t="s">
        <v>244</v>
      </c>
      <c r="M15657" t="s">
        <v>63998</v>
      </c>
    </row>
    <row r="15658" spans="1:13" x14ac:dyDescent="0.35">
      <c r="A15658" t="s">
        <v>63999</v>
      </c>
      <c r="B15658" t="s">
        <v>14</v>
      </c>
      <c r="C15658" t="s">
        <v>64000</v>
      </c>
      <c r="D15658" t="s">
        <v>241</v>
      </c>
      <c r="E15658">
        <v>1380</v>
      </c>
      <c r="F15658">
        <v>167</v>
      </c>
      <c r="G15658">
        <v>0</v>
      </c>
      <c r="H15658" t="s">
        <v>64001</v>
      </c>
      <c r="I15658">
        <v>22</v>
      </c>
      <c r="J15658" t="s">
        <v>53</v>
      </c>
      <c r="K15658">
        <v>30</v>
      </c>
      <c r="L15658" t="s">
        <v>244</v>
      </c>
    </row>
    <row r="15659" spans="1:13" x14ac:dyDescent="0.35">
      <c r="A15659" t="s">
        <v>64002</v>
      </c>
      <c r="B15659" t="s">
        <v>14</v>
      </c>
      <c r="C15659" t="s">
        <v>64003</v>
      </c>
      <c r="D15659" t="s">
        <v>241</v>
      </c>
      <c r="E15659">
        <v>6298</v>
      </c>
      <c r="F15659">
        <v>466</v>
      </c>
      <c r="G15659">
        <v>0</v>
      </c>
      <c r="H15659" t="s">
        <v>64004</v>
      </c>
      <c r="I15659">
        <v>22</v>
      </c>
      <c r="J15659" t="s">
        <v>53</v>
      </c>
      <c r="K15659">
        <v>54</v>
      </c>
      <c r="L15659" t="s">
        <v>244</v>
      </c>
    </row>
    <row r="15660" spans="1:13" x14ac:dyDescent="0.35">
      <c r="A15660" t="s">
        <v>64005</v>
      </c>
      <c r="B15660" t="s">
        <v>14</v>
      </c>
      <c r="C15660" t="s">
        <v>64006</v>
      </c>
      <c r="D15660" t="s">
        <v>241</v>
      </c>
      <c r="E15660">
        <v>2149</v>
      </c>
      <c r="F15660">
        <v>286</v>
      </c>
      <c r="G15660">
        <v>0</v>
      </c>
      <c r="H15660" t="s">
        <v>64007</v>
      </c>
      <c r="I15660">
        <v>22</v>
      </c>
      <c r="J15660" t="s">
        <v>53</v>
      </c>
      <c r="K15660">
        <v>63</v>
      </c>
      <c r="L15660" t="s">
        <v>244</v>
      </c>
    </row>
    <row r="15661" spans="1:13" x14ac:dyDescent="0.35">
      <c r="A15661" t="s">
        <v>64008</v>
      </c>
      <c r="B15661" t="s">
        <v>14</v>
      </c>
      <c r="C15661" t="s">
        <v>64009</v>
      </c>
      <c r="D15661" t="s">
        <v>241</v>
      </c>
      <c r="E15661">
        <v>1521</v>
      </c>
      <c r="F15661">
        <v>173</v>
      </c>
      <c r="G15661">
        <v>0</v>
      </c>
      <c r="H15661" t="s">
        <v>64010</v>
      </c>
      <c r="I15661">
        <v>22</v>
      </c>
      <c r="J15661" t="s">
        <v>53</v>
      </c>
      <c r="K15661">
        <v>19</v>
      </c>
      <c r="L15661" t="s">
        <v>244</v>
      </c>
      <c r="M15661" t="s">
        <v>64011</v>
      </c>
    </row>
    <row r="15662" spans="1:13" x14ac:dyDescent="0.35">
      <c r="A15662" t="s">
        <v>64012</v>
      </c>
      <c r="B15662" t="s">
        <v>14</v>
      </c>
      <c r="C15662" t="s">
        <v>64013</v>
      </c>
      <c r="D15662" t="s">
        <v>241</v>
      </c>
      <c r="E15662">
        <v>47785</v>
      </c>
      <c r="F15662">
        <v>1876</v>
      </c>
      <c r="G15662">
        <v>0</v>
      </c>
      <c r="H15662" t="s">
        <v>64014</v>
      </c>
      <c r="I15662">
        <v>22</v>
      </c>
      <c r="J15662" t="s">
        <v>53</v>
      </c>
      <c r="K15662">
        <v>143</v>
      </c>
      <c r="L15662" t="s">
        <v>244</v>
      </c>
      <c r="M15662" t="s">
        <v>64015</v>
      </c>
    </row>
    <row r="15663" spans="1:13" x14ac:dyDescent="0.35">
      <c r="A15663" t="s">
        <v>64016</v>
      </c>
      <c r="B15663" t="s">
        <v>14</v>
      </c>
      <c r="C15663" t="s">
        <v>64017</v>
      </c>
      <c r="D15663" t="s">
        <v>241</v>
      </c>
      <c r="E15663">
        <v>22098</v>
      </c>
      <c r="F15663">
        <v>1135</v>
      </c>
      <c r="G15663">
        <v>0</v>
      </c>
      <c r="H15663" t="s">
        <v>64018</v>
      </c>
      <c r="I15663">
        <v>22</v>
      </c>
      <c r="J15663" t="s">
        <v>53</v>
      </c>
      <c r="K15663">
        <v>87</v>
      </c>
      <c r="L15663" t="s">
        <v>244</v>
      </c>
    </row>
    <row r="15664" spans="1:13" x14ac:dyDescent="0.35">
      <c r="A15664" t="s">
        <v>64019</v>
      </c>
      <c r="B15664" t="s">
        <v>14</v>
      </c>
      <c r="C15664" t="s">
        <v>64020</v>
      </c>
      <c r="D15664" t="s">
        <v>241</v>
      </c>
      <c r="E15664">
        <v>6365</v>
      </c>
      <c r="F15664">
        <v>287</v>
      </c>
      <c r="G15664">
        <v>0</v>
      </c>
      <c r="H15664" t="s">
        <v>64021</v>
      </c>
      <c r="I15664">
        <v>22</v>
      </c>
      <c r="J15664" t="s">
        <v>53</v>
      </c>
      <c r="K15664">
        <v>47</v>
      </c>
      <c r="L15664" t="s">
        <v>244</v>
      </c>
      <c r="M15664" t="s">
        <v>64022</v>
      </c>
    </row>
    <row r="15665" spans="1:13" x14ac:dyDescent="0.35">
      <c r="A15665" t="s">
        <v>64023</v>
      </c>
      <c r="B15665" t="s">
        <v>14</v>
      </c>
      <c r="C15665" t="s">
        <v>64024</v>
      </c>
      <c r="D15665" t="s">
        <v>241</v>
      </c>
      <c r="E15665">
        <v>6543</v>
      </c>
      <c r="F15665">
        <v>607</v>
      </c>
      <c r="G15665">
        <v>0</v>
      </c>
      <c r="H15665" t="s">
        <v>64025</v>
      </c>
      <c r="I15665">
        <v>22</v>
      </c>
      <c r="J15665" t="s">
        <v>53</v>
      </c>
      <c r="K15665">
        <v>65</v>
      </c>
      <c r="L15665" t="s">
        <v>244</v>
      </c>
    </row>
    <row r="15666" spans="1:13" x14ac:dyDescent="0.35">
      <c r="A15666" t="s">
        <v>64026</v>
      </c>
      <c r="B15666" t="s">
        <v>14</v>
      </c>
      <c r="C15666" t="s">
        <v>64027</v>
      </c>
      <c r="D15666" t="s">
        <v>241</v>
      </c>
      <c r="E15666">
        <v>17512</v>
      </c>
      <c r="F15666">
        <v>955</v>
      </c>
      <c r="G15666">
        <v>0</v>
      </c>
      <c r="H15666" t="s">
        <v>64028</v>
      </c>
      <c r="I15666">
        <v>22</v>
      </c>
      <c r="J15666" t="s">
        <v>53</v>
      </c>
      <c r="K15666">
        <v>66</v>
      </c>
      <c r="L15666" t="s">
        <v>244</v>
      </c>
    </row>
    <row r="15667" spans="1:13" x14ac:dyDescent="0.35">
      <c r="A15667" t="s">
        <v>64029</v>
      </c>
      <c r="B15667" t="s">
        <v>14</v>
      </c>
      <c r="C15667" t="s">
        <v>64030</v>
      </c>
      <c r="D15667" t="s">
        <v>241</v>
      </c>
      <c r="E15667">
        <v>1527</v>
      </c>
      <c r="F15667">
        <v>182</v>
      </c>
      <c r="G15667">
        <v>0</v>
      </c>
      <c r="H15667" t="s">
        <v>64031</v>
      </c>
      <c r="I15667">
        <v>22</v>
      </c>
      <c r="J15667" t="s">
        <v>53</v>
      </c>
      <c r="K15667">
        <v>28</v>
      </c>
      <c r="L15667" t="s">
        <v>244</v>
      </c>
    </row>
    <row r="15668" spans="1:13" x14ac:dyDescent="0.35">
      <c r="A15668" t="s">
        <v>64032</v>
      </c>
      <c r="B15668" t="s">
        <v>14</v>
      </c>
      <c r="C15668" t="s">
        <v>64033</v>
      </c>
      <c r="D15668" t="s">
        <v>241</v>
      </c>
      <c r="E15668">
        <v>2522</v>
      </c>
      <c r="F15668">
        <v>235</v>
      </c>
      <c r="G15668">
        <v>0</v>
      </c>
      <c r="H15668" t="s">
        <v>64034</v>
      </c>
      <c r="I15668">
        <v>22</v>
      </c>
      <c r="J15668" t="s">
        <v>53</v>
      </c>
      <c r="K15668">
        <v>34</v>
      </c>
      <c r="L15668" t="s">
        <v>244</v>
      </c>
    </row>
    <row r="15669" spans="1:13" x14ac:dyDescent="0.35">
      <c r="A15669" t="s">
        <v>64035</v>
      </c>
      <c r="B15669" t="s">
        <v>14</v>
      </c>
      <c r="C15669" t="s">
        <v>64036</v>
      </c>
      <c r="D15669" t="s">
        <v>241</v>
      </c>
      <c r="E15669">
        <v>18688</v>
      </c>
      <c r="F15669">
        <v>1020</v>
      </c>
      <c r="G15669">
        <v>0</v>
      </c>
      <c r="H15669" t="s">
        <v>64037</v>
      </c>
      <c r="I15669">
        <v>22</v>
      </c>
      <c r="J15669" t="s">
        <v>53</v>
      </c>
      <c r="K15669">
        <v>78</v>
      </c>
      <c r="L15669" t="s">
        <v>244</v>
      </c>
      <c r="M15669" t="s">
        <v>64038</v>
      </c>
    </row>
    <row r="15670" spans="1:13" x14ac:dyDescent="0.35">
      <c r="A15670" t="s">
        <v>64039</v>
      </c>
      <c r="B15670" t="s">
        <v>14</v>
      </c>
      <c r="C15670" t="s">
        <v>64040</v>
      </c>
      <c r="D15670" t="s">
        <v>241</v>
      </c>
      <c r="E15670">
        <v>91314</v>
      </c>
      <c r="F15670">
        <v>2869</v>
      </c>
      <c r="G15670">
        <v>0</v>
      </c>
      <c r="H15670" t="s">
        <v>64041</v>
      </c>
      <c r="I15670">
        <v>22</v>
      </c>
      <c r="J15670" t="s">
        <v>53</v>
      </c>
      <c r="K15670">
        <v>240</v>
      </c>
      <c r="L15670" t="s">
        <v>244</v>
      </c>
      <c r="M15670" t="s">
        <v>64042</v>
      </c>
    </row>
    <row r="15671" spans="1:13" x14ac:dyDescent="0.35">
      <c r="A15671" t="s">
        <v>64043</v>
      </c>
      <c r="B15671" t="s">
        <v>14</v>
      </c>
      <c r="C15671" t="s">
        <v>64044</v>
      </c>
      <c r="D15671" t="s">
        <v>241</v>
      </c>
      <c r="E15671">
        <v>2453</v>
      </c>
      <c r="F15671">
        <v>266</v>
      </c>
      <c r="G15671">
        <v>0</v>
      </c>
      <c r="H15671" t="s">
        <v>64045</v>
      </c>
      <c r="I15671">
        <v>22</v>
      </c>
      <c r="J15671" t="s">
        <v>53</v>
      </c>
      <c r="K15671">
        <v>38</v>
      </c>
      <c r="L15671" t="s">
        <v>244</v>
      </c>
    </row>
    <row r="15672" spans="1:13" x14ac:dyDescent="0.35">
      <c r="A15672" t="s">
        <v>64046</v>
      </c>
      <c r="B15672" t="s">
        <v>14</v>
      </c>
      <c r="C15672" t="s">
        <v>64047</v>
      </c>
      <c r="D15672" t="s">
        <v>248</v>
      </c>
      <c r="E15672">
        <v>125035</v>
      </c>
      <c r="F15672">
        <v>4273</v>
      </c>
      <c r="G15672">
        <v>0</v>
      </c>
      <c r="H15672" t="s">
        <v>64048</v>
      </c>
      <c r="I15672">
        <v>20</v>
      </c>
      <c r="J15672" t="s">
        <v>250</v>
      </c>
      <c r="K15672">
        <v>944</v>
      </c>
      <c r="L15672" t="s">
        <v>251</v>
      </c>
      <c r="M15672" t="s">
        <v>64049</v>
      </c>
    </row>
    <row r="15673" spans="1:13" x14ac:dyDescent="0.35">
      <c r="A15673" t="s">
        <v>64050</v>
      </c>
      <c r="B15673" t="s">
        <v>14</v>
      </c>
      <c r="C15673" t="s">
        <v>64051</v>
      </c>
      <c r="D15673" t="s">
        <v>248</v>
      </c>
      <c r="E15673">
        <v>171506</v>
      </c>
      <c r="F15673">
        <v>7623</v>
      </c>
      <c r="G15673">
        <v>0</v>
      </c>
      <c r="H15673" t="s">
        <v>64052</v>
      </c>
      <c r="I15673">
        <v>20</v>
      </c>
      <c r="J15673" t="s">
        <v>250</v>
      </c>
      <c r="K15673">
        <v>1479</v>
      </c>
      <c r="L15673" t="s">
        <v>251</v>
      </c>
      <c r="M15673" t="s">
        <v>64053</v>
      </c>
    </row>
    <row r="15674" spans="1:13" x14ac:dyDescent="0.35">
      <c r="A15674" t="s">
        <v>64054</v>
      </c>
      <c r="B15674" t="s">
        <v>14</v>
      </c>
      <c r="C15674" t="s">
        <v>64055</v>
      </c>
      <c r="D15674" t="s">
        <v>248</v>
      </c>
      <c r="E15674">
        <v>141979</v>
      </c>
      <c r="F15674">
        <v>6071</v>
      </c>
      <c r="G15674">
        <v>0</v>
      </c>
      <c r="H15674" t="s">
        <v>64056</v>
      </c>
      <c r="I15674">
        <v>20</v>
      </c>
      <c r="J15674" t="s">
        <v>250</v>
      </c>
      <c r="K15674">
        <v>1389</v>
      </c>
      <c r="L15674" t="s">
        <v>251</v>
      </c>
      <c r="M15674" t="s">
        <v>64057</v>
      </c>
    </row>
    <row r="15675" spans="1:13" x14ac:dyDescent="0.35">
      <c r="A15675" t="s">
        <v>64058</v>
      </c>
      <c r="B15675" t="s">
        <v>14</v>
      </c>
      <c r="C15675" t="s">
        <v>64059</v>
      </c>
      <c r="D15675" t="s">
        <v>248</v>
      </c>
      <c r="E15675">
        <v>218248</v>
      </c>
      <c r="F15675">
        <v>13745</v>
      </c>
      <c r="G15675">
        <v>0</v>
      </c>
      <c r="H15675" t="s">
        <v>64060</v>
      </c>
      <c r="I15675">
        <v>20</v>
      </c>
      <c r="J15675" t="s">
        <v>250</v>
      </c>
      <c r="K15675">
        <v>2188</v>
      </c>
      <c r="L15675" t="s">
        <v>251</v>
      </c>
      <c r="M15675" t="s">
        <v>64061</v>
      </c>
    </row>
    <row r="15676" spans="1:13" x14ac:dyDescent="0.35">
      <c r="A15676" t="s">
        <v>64062</v>
      </c>
      <c r="B15676" t="s">
        <v>14</v>
      </c>
      <c r="C15676" t="s">
        <v>64063</v>
      </c>
      <c r="D15676" t="s">
        <v>248</v>
      </c>
      <c r="E15676">
        <v>258245</v>
      </c>
      <c r="F15676">
        <v>8187</v>
      </c>
      <c r="G15676">
        <v>0</v>
      </c>
      <c r="H15676" t="s">
        <v>64064</v>
      </c>
      <c r="I15676">
        <v>20</v>
      </c>
      <c r="J15676" t="s">
        <v>250</v>
      </c>
      <c r="K15676">
        <v>2176</v>
      </c>
      <c r="L15676" t="s">
        <v>251</v>
      </c>
      <c r="M15676" t="s">
        <v>64065</v>
      </c>
    </row>
    <row r="15677" spans="1:13" x14ac:dyDescent="0.35">
      <c r="A15677" t="s">
        <v>64066</v>
      </c>
      <c r="B15677" t="s">
        <v>14</v>
      </c>
      <c r="C15677" t="s">
        <v>64067</v>
      </c>
      <c r="D15677" t="s">
        <v>248</v>
      </c>
      <c r="E15677">
        <v>296123</v>
      </c>
      <c r="F15677">
        <v>44797</v>
      </c>
      <c r="G15677">
        <v>0</v>
      </c>
      <c r="H15677" t="s">
        <v>64068</v>
      </c>
      <c r="I15677">
        <v>20</v>
      </c>
      <c r="J15677" t="s">
        <v>250</v>
      </c>
      <c r="K15677">
        <v>2371</v>
      </c>
      <c r="L15677" t="s">
        <v>251</v>
      </c>
      <c r="M15677" t="s">
        <v>64065</v>
      </c>
    </row>
    <row r="15678" spans="1:13" x14ac:dyDescent="0.35">
      <c r="A15678" t="s">
        <v>64069</v>
      </c>
      <c r="B15678" t="s">
        <v>14</v>
      </c>
      <c r="C15678" t="s">
        <v>64070</v>
      </c>
      <c r="D15678" t="s">
        <v>248</v>
      </c>
      <c r="E15678">
        <v>219788</v>
      </c>
      <c r="F15678">
        <v>6889</v>
      </c>
      <c r="G15678">
        <v>0</v>
      </c>
      <c r="H15678" t="s">
        <v>64071</v>
      </c>
      <c r="I15678">
        <v>20</v>
      </c>
      <c r="J15678" t="s">
        <v>250</v>
      </c>
      <c r="K15678">
        <v>2042</v>
      </c>
      <c r="L15678" t="s">
        <v>251</v>
      </c>
      <c r="M15678" t="s">
        <v>64072</v>
      </c>
    </row>
    <row r="15679" spans="1:13" x14ac:dyDescent="0.35">
      <c r="A15679" t="s">
        <v>64073</v>
      </c>
      <c r="B15679" t="s">
        <v>14</v>
      </c>
      <c r="C15679" t="s">
        <v>64074</v>
      </c>
      <c r="D15679" t="s">
        <v>248</v>
      </c>
      <c r="E15679">
        <v>638116</v>
      </c>
      <c r="F15679">
        <v>16259</v>
      </c>
      <c r="G15679">
        <v>0</v>
      </c>
      <c r="H15679" t="s">
        <v>64075</v>
      </c>
      <c r="I15679">
        <v>20</v>
      </c>
      <c r="J15679" t="s">
        <v>250</v>
      </c>
      <c r="K15679">
        <v>3119</v>
      </c>
      <c r="L15679" t="s">
        <v>251</v>
      </c>
      <c r="M15679" t="s">
        <v>64065</v>
      </c>
    </row>
    <row r="15680" spans="1:13" x14ac:dyDescent="0.35">
      <c r="A15680" t="s">
        <v>64076</v>
      </c>
      <c r="B15680" t="s">
        <v>14</v>
      </c>
      <c r="C15680" t="s">
        <v>64077</v>
      </c>
      <c r="D15680" t="s">
        <v>248</v>
      </c>
      <c r="E15680">
        <v>261773</v>
      </c>
      <c r="F15680">
        <v>11909</v>
      </c>
      <c r="G15680">
        <v>0</v>
      </c>
      <c r="H15680" t="s">
        <v>64078</v>
      </c>
      <c r="I15680">
        <v>20</v>
      </c>
      <c r="J15680" t="s">
        <v>250</v>
      </c>
      <c r="K15680">
        <v>2330</v>
      </c>
      <c r="L15680" t="s">
        <v>251</v>
      </c>
      <c r="M15680" t="s">
        <v>64079</v>
      </c>
    </row>
    <row r="15681" spans="1:13" x14ac:dyDescent="0.35">
      <c r="A15681" t="s">
        <v>64080</v>
      </c>
      <c r="B15681" t="s">
        <v>14</v>
      </c>
      <c r="C15681" t="s">
        <v>64081</v>
      </c>
      <c r="D15681" t="s">
        <v>248</v>
      </c>
      <c r="E15681">
        <v>389280</v>
      </c>
      <c r="F15681">
        <v>10426</v>
      </c>
      <c r="G15681">
        <v>0</v>
      </c>
      <c r="H15681" t="s">
        <v>64082</v>
      </c>
      <c r="I15681">
        <v>20</v>
      </c>
      <c r="J15681" t="s">
        <v>250</v>
      </c>
      <c r="K15681">
        <v>1664</v>
      </c>
      <c r="L15681" t="s">
        <v>251</v>
      </c>
      <c r="M15681" t="s">
        <v>64083</v>
      </c>
    </row>
    <row r="15682" spans="1:13" x14ac:dyDescent="0.35">
      <c r="A15682" t="s">
        <v>64084</v>
      </c>
      <c r="B15682" t="s">
        <v>14</v>
      </c>
      <c r="C15682" t="s">
        <v>64085</v>
      </c>
      <c r="D15682" t="s">
        <v>248</v>
      </c>
      <c r="E15682">
        <v>133784</v>
      </c>
      <c r="F15682">
        <v>6325</v>
      </c>
      <c r="G15682">
        <v>0</v>
      </c>
      <c r="H15682" t="s">
        <v>64086</v>
      </c>
      <c r="I15682">
        <v>20</v>
      </c>
      <c r="J15682" t="s">
        <v>250</v>
      </c>
      <c r="K15682">
        <v>1250</v>
      </c>
      <c r="L15682" t="s">
        <v>251</v>
      </c>
      <c r="M15682" t="s">
        <v>64087</v>
      </c>
    </row>
    <row r="15683" spans="1:13" x14ac:dyDescent="0.35">
      <c r="A15683" t="s">
        <v>64088</v>
      </c>
      <c r="B15683" t="s">
        <v>14</v>
      </c>
      <c r="C15683" t="s">
        <v>64089</v>
      </c>
      <c r="D15683" t="s">
        <v>248</v>
      </c>
      <c r="E15683">
        <v>416405</v>
      </c>
      <c r="F15683">
        <v>10580</v>
      </c>
      <c r="G15683">
        <v>0</v>
      </c>
      <c r="H15683" t="s">
        <v>64090</v>
      </c>
      <c r="I15683">
        <v>20</v>
      </c>
      <c r="J15683" t="s">
        <v>250</v>
      </c>
      <c r="K15683">
        <v>2313</v>
      </c>
      <c r="L15683" t="s">
        <v>251</v>
      </c>
      <c r="M15683" t="s">
        <v>64091</v>
      </c>
    </row>
    <row r="15684" spans="1:13" x14ac:dyDescent="0.35">
      <c r="A15684" t="s">
        <v>64092</v>
      </c>
      <c r="B15684" t="s">
        <v>14</v>
      </c>
      <c r="C15684" t="s">
        <v>64093</v>
      </c>
      <c r="D15684" t="s">
        <v>248</v>
      </c>
      <c r="E15684">
        <v>147272</v>
      </c>
      <c r="F15684">
        <v>6089</v>
      </c>
      <c r="G15684">
        <v>0</v>
      </c>
      <c r="H15684" t="s">
        <v>64094</v>
      </c>
      <c r="I15684">
        <v>20</v>
      </c>
      <c r="J15684" t="s">
        <v>250</v>
      </c>
      <c r="K15684">
        <v>1154</v>
      </c>
      <c r="L15684" t="s">
        <v>251</v>
      </c>
      <c r="M15684" t="s">
        <v>64095</v>
      </c>
    </row>
    <row r="15685" spans="1:13" x14ac:dyDescent="0.35">
      <c r="A15685" t="s">
        <v>64096</v>
      </c>
      <c r="B15685" t="s">
        <v>14</v>
      </c>
      <c r="C15685" t="s">
        <v>64097</v>
      </c>
      <c r="D15685" t="s">
        <v>248</v>
      </c>
      <c r="E15685">
        <v>221414</v>
      </c>
      <c r="F15685">
        <v>6102</v>
      </c>
      <c r="G15685">
        <v>0</v>
      </c>
      <c r="H15685" t="s">
        <v>64098</v>
      </c>
      <c r="I15685">
        <v>20</v>
      </c>
      <c r="J15685" t="s">
        <v>250</v>
      </c>
      <c r="K15685">
        <v>1695</v>
      </c>
      <c r="L15685" t="s">
        <v>251</v>
      </c>
      <c r="M15685" t="s">
        <v>64065</v>
      </c>
    </row>
    <row r="15686" spans="1:13" x14ac:dyDescent="0.35">
      <c r="A15686" t="s">
        <v>64099</v>
      </c>
      <c r="B15686" t="s">
        <v>14</v>
      </c>
      <c r="C15686" t="s">
        <v>64100</v>
      </c>
      <c r="D15686" t="s">
        <v>248</v>
      </c>
      <c r="E15686">
        <v>336148</v>
      </c>
      <c r="F15686">
        <v>8964</v>
      </c>
      <c r="G15686">
        <v>0</v>
      </c>
      <c r="H15686" t="s">
        <v>64101</v>
      </c>
      <c r="I15686">
        <v>20</v>
      </c>
      <c r="J15686" t="s">
        <v>250</v>
      </c>
      <c r="K15686">
        <v>2092</v>
      </c>
      <c r="L15686" t="s">
        <v>251</v>
      </c>
      <c r="M15686" t="s">
        <v>64065</v>
      </c>
    </row>
    <row r="15687" spans="1:13" x14ac:dyDescent="0.35">
      <c r="A15687" t="s">
        <v>64102</v>
      </c>
      <c r="B15687" t="s">
        <v>14</v>
      </c>
      <c r="C15687" t="s">
        <v>64103</v>
      </c>
      <c r="D15687" t="s">
        <v>248</v>
      </c>
      <c r="E15687">
        <v>535040</v>
      </c>
      <c r="F15687">
        <v>13737</v>
      </c>
      <c r="G15687">
        <v>0</v>
      </c>
      <c r="H15687" t="s">
        <v>64104</v>
      </c>
      <c r="I15687">
        <v>20</v>
      </c>
      <c r="J15687" t="s">
        <v>250</v>
      </c>
      <c r="K15687">
        <v>2607</v>
      </c>
      <c r="L15687" t="s">
        <v>251</v>
      </c>
      <c r="M15687" t="s">
        <v>64105</v>
      </c>
    </row>
    <row r="15688" spans="1:13" x14ac:dyDescent="0.35">
      <c r="A15688" t="s">
        <v>64106</v>
      </c>
      <c r="B15688" t="s">
        <v>14</v>
      </c>
      <c r="C15688" t="s">
        <v>64107</v>
      </c>
      <c r="D15688" t="s">
        <v>248</v>
      </c>
      <c r="E15688">
        <v>301690</v>
      </c>
      <c r="F15688">
        <v>7395</v>
      </c>
      <c r="G15688">
        <v>0</v>
      </c>
      <c r="H15688" t="s">
        <v>64108</v>
      </c>
      <c r="I15688">
        <v>20</v>
      </c>
      <c r="J15688" t="s">
        <v>250</v>
      </c>
      <c r="K15688">
        <v>1861</v>
      </c>
      <c r="L15688" t="s">
        <v>251</v>
      </c>
      <c r="M15688" t="s">
        <v>64109</v>
      </c>
    </row>
    <row r="15689" spans="1:13" x14ac:dyDescent="0.35">
      <c r="A15689" t="s">
        <v>64110</v>
      </c>
      <c r="B15689" t="s">
        <v>14</v>
      </c>
      <c r="C15689" t="s">
        <v>64111</v>
      </c>
      <c r="D15689" t="s">
        <v>248</v>
      </c>
      <c r="E15689">
        <v>232767</v>
      </c>
      <c r="F15689">
        <v>7610</v>
      </c>
      <c r="G15689">
        <v>0</v>
      </c>
      <c r="H15689" t="s">
        <v>64112</v>
      </c>
      <c r="I15689">
        <v>20</v>
      </c>
      <c r="J15689" t="s">
        <v>250</v>
      </c>
      <c r="K15689">
        <v>2238</v>
      </c>
      <c r="L15689" t="s">
        <v>251</v>
      </c>
      <c r="M15689" t="s">
        <v>64065</v>
      </c>
    </row>
    <row r="15690" spans="1:13" x14ac:dyDescent="0.35">
      <c r="A15690" t="s">
        <v>64113</v>
      </c>
      <c r="B15690" t="s">
        <v>14</v>
      </c>
      <c r="C15690" t="s">
        <v>64114</v>
      </c>
      <c r="D15690" t="s">
        <v>248</v>
      </c>
      <c r="E15690">
        <v>328476</v>
      </c>
      <c r="F15690">
        <v>8663</v>
      </c>
      <c r="G15690">
        <v>0</v>
      </c>
      <c r="H15690" t="s">
        <v>64115</v>
      </c>
      <c r="I15690">
        <v>20</v>
      </c>
      <c r="J15690" t="s">
        <v>250</v>
      </c>
      <c r="K15690">
        <v>2163</v>
      </c>
      <c r="L15690" t="s">
        <v>251</v>
      </c>
      <c r="M15690" t="s">
        <v>64116</v>
      </c>
    </row>
    <row r="15691" spans="1:13" x14ac:dyDescent="0.35">
      <c r="A15691" t="s">
        <v>64117</v>
      </c>
      <c r="B15691" t="s">
        <v>14</v>
      </c>
      <c r="C15691" t="s">
        <v>64118</v>
      </c>
      <c r="D15691" t="s">
        <v>248</v>
      </c>
      <c r="E15691">
        <v>240094</v>
      </c>
      <c r="F15691">
        <v>12197</v>
      </c>
      <c r="G15691">
        <v>0</v>
      </c>
      <c r="H15691" t="s">
        <v>64119</v>
      </c>
      <c r="I15691">
        <v>20</v>
      </c>
      <c r="J15691" t="s">
        <v>250</v>
      </c>
      <c r="K15691">
        <v>2445</v>
      </c>
      <c r="L15691" t="s">
        <v>251</v>
      </c>
      <c r="M15691" t="s">
        <v>64065</v>
      </c>
    </row>
    <row r="15692" spans="1:13" x14ac:dyDescent="0.35">
      <c r="A15692" t="s">
        <v>64120</v>
      </c>
      <c r="B15692" t="s">
        <v>14</v>
      </c>
      <c r="C15692" t="s">
        <v>64121</v>
      </c>
      <c r="D15692" t="s">
        <v>248</v>
      </c>
      <c r="E15692">
        <v>572223</v>
      </c>
      <c r="F15692">
        <v>14830</v>
      </c>
      <c r="G15692">
        <v>0</v>
      </c>
      <c r="H15692" t="s">
        <v>64122</v>
      </c>
      <c r="I15692">
        <v>20</v>
      </c>
      <c r="J15692" t="s">
        <v>250</v>
      </c>
      <c r="K15692">
        <v>2511</v>
      </c>
      <c r="L15692" t="s">
        <v>251</v>
      </c>
      <c r="M15692" t="s">
        <v>64065</v>
      </c>
    </row>
    <row r="15693" spans="1:13" x14ac:dyDescent="0.35">
      <c r="A15693" t="s">
        <v>64123</v>
      </c>
      <c r="B15693" t="s">
        <v>14</v>
      </c>
      <c r="C15693" t="s">
        <v>64124</v>
      </c>
      <c r="D15693" t="s">
        <v>248</v>
      </c>
      <c r="E15693">
        <v>273131</v>
      </c>
      <c r="F15693">
        <v>10195</v>
      </c>
      <c r="G15693">
        <v>0</v>
      </c>
      <c r="H15693" t="s">
        <v>64125</v>
      </c>
      <c r="I15693">
        <v>20</v>
      </c>
      <c r="J15693" t="s">
        <v>250</v>
      </c>
      <c r="K15693">
        <v>2406</v>
      </c>
      <c r="L15693" t="s">
        <v>251</v>
      </c>
      <c r="M15693" t="s">
        <v>64126</v>
      </c>
    </row>
    <row r="15694" spans="1:13" x14ac:dyDescent="0.35">
      <c r="A15694" t="s">
        <v>64127</v>
      </c>
      <c r="B15694" t="s">
        <v>14</v>
      </c>
      <c r="C15694" t="s">
        <v>64128</v>
      </c>
      <c r="D15694" t="s">
        <v>248</v>
      </c>
      <c r="E15694">
        <v>207408</v>
      </c>
      <c r="F15694">
        <v>7712</v>
      </c>
      <c r="G15694">
        <v>0</v>
      </c>
      <c r="H15694" t="s">
        <v>64129</v>
      </c>
      <c r="I15694">
        <v>20</v>
      </c>
      <c r="J15694" t="s">
        <v>250</v>
      </c>
      <c r="K15694">
        <v>2107</v>
      </c>
      <c r="L15694" t="s">
        <v>251</v>
      </c>
      <c r="M15694" t="s">
        <v>64130</v>
      </c>
    </row>
    <row r="15695" spans="1:13" x14ac:dyDescent="0.35">
      <c r="A15695" t="s">
        <v>64131</v>
      </c>
      <c r="B15695" t="s">
        <v>14</v>
      </c>
      <c r="C15695" t="s">
        <v>64132</v>
      </c>
      <c r="D15695" t="s">
        <v>248</v>
      </c>
      <c r="E15695">
        <v>532283</v>
      </c>
      <c r="F15695">
        <v>18345</v>
      </c>
      <c r="G15695">
        <v>0</v>
      </c>
      <c r="H15695" t="s">
        <v>64133</v>
      </c>
      <c r="I15695">
        <v>20</v>
      </c>
      <c r="J15695" t="s">
        <v>250</v>
      </c>
      <c r="K15695">
        <v>3831</v>
      </c>
      <c r="L15695" t="s">
        <v>251</v>
      </c>
      <c r="M15695" t="s">
        <v>64134</v>
      </c>
    </row>
    <row r="15696" spans="1:13" x14ac:dyDescent="0.35">
      <c r="A15696" t="s">
        <v>64135</v>
      </c>
      <c r="B15696" t="s">
        <v>14</v>
      </c>
      <c r="C15696" t="s">
        <v>64136</v>
      </c>
      <c r="D15696" t="s">
        <v>248</v>
      </c>
      <c r="E15696">
        <v>415463</v>
      </c>
      <c r="F15696">
        <v>12276</v>
      </c>
      <c r="G15696">
        <v>0</v>
      </c>
      <c r="H15696" t="s">
        <v>64137</v>
      </c>
      <c r="I15696">
        <v>20</v>
      </c>
      <c r="J15696" t="s">
        <v>250</v>
      </c>
      <c r="K15696">
        <v>2268</v>
      </c>
      <c r="L15696" t="s">
        <v>251</v>
      </c>
      <c r="M15696" t="s">
        <v>64138</v>
      </c>
    </row>
    <row r="15697" spans="1:13" x14ac:dyDescent="0.35">
      <c r="A15697" t="e">
        <f>-YZAENlsVt0</f>
        <v>#NAME?</v>
      </c>
      <c r="B15697" t="s">
        <v>14</v>
      </c>
      <c r="C15697" t="s">
        <v>64139</v>
      </c>
      <c r="D15697" t="s">
        <v>248</v>
      </c>
      <c r="E15697">
        <v>747990</v>
      </c>
      <c r="F15697">
        <v>16201</v>
      </c>
      <c r="G15697">
        <v>0</v>
      </c>
      <c r="H15697" t="s">
        <v>64140</v>
      </c>
      <c r="I15697">
        <v>20</v>
      </c>
      <c r="J15697" t="s">
        <v>250</v>
      </c>
      <c r="K15697">
        <v>2787</v>
      </c>
      <c r="L15697" t="s">
        <v>251</v>
      </c>
      <c r="M15697" t="s">
        <v>64065</v>
      </c>
    </row>
    <row r="15698" spans="1:13" x14ac:dyDescent="0.35">
      <c r="A15698" t="s">
        <v>64141</v>
      </c>
      <c r="B15698" t="s">
        <v>14</v>
      </c>
      <c r="C15698" t="s">
        <v>64142</v>
      </c>
      <c r="D15698" t="s">
        <v>248</v>
      </c>
      <c r="E15698">
        <v>176986</v>
      </c>
      <c r="F15698">
        <v>6950</v>
      </c>
      <c r="G15698">
        <v>0</v>
      </c>
      <c r="H15698" t="s">
        <v>64143</v>
      </c>
      <c r="I15698">
        <v>20</v>
      </c>
      <c r="J15698" t="s">
        <v>250</v>
      </c>
      <c r="K15698">
        <v>1948</v>
      </c>
      <c r="L15698" t="s">
        <v>251</v>
      </c>
      <c r="M15698" t="s">
        <v>64144</v>
      </c>
    </row>
    <row r="15699" spans="1:13" x14ac:dyDescent="0.35">
      <c r="A15699" t="s">
        <v>64145</v>
      </c>
      <c r="B15699" t="s">
        <v>14</v>
      </c>
      <c r="C15699" t="s">
        <v>64146</v>
      </c>
      <c r="D15699" t="s">
        <v>248</v>
      </c>
      <c r="E15699">
        <v>243366</v>
      </c>
      <c r="F15699">
        <v>23618</v>
      </c>
      <c r="G15699">
        <v>0</v>
      </c>
      <c r="H15699" t="s">
        <v>64147</v>
      </c>
      <c r="I15699">
        <v>20</v>
      </c>
      <c r="J15699" t="s">
        <v>250</v>
      </c>
      <c r="K15699">
        <v>1892</v>
      </c>
      <c r="L15699" t="s">
        <v>251</v>
      </c>
      <c r="M15699" t="s">
        <v>64148</v>
      </c>
    </row>
    <row r="15700" spans="1:13" x14ac:dyDescent="0.35">
      <c r="A15700" t="s">
        <v>64149</v>
      </c>
      <c r="B15700" t="s">
        <v>14</v>
      </c>
      <c r="C15700" t="s">
        <v>64150</v>
      </c>
      <c r="D15700" t="s">
        <v>248</v>
      </c>
      <c r="E15700">
        <v>341986</v>
      </c>
      <c r="F15700">
        <v>10115</v>
      </c>
      <c r="G15700">
        <v>0</v>
      </c>
      <c r="H15700" t="s">
        <v>64151</v>
      </c>
      <c r="I15700">
        <v>20</v>
      </c>
      <c r="J15700" t="s">
        <v>250</v>
      </c>
      <c r="K15700">
        <v>2331</v>
      </c>
      <c r="L15700" t="s">
        <v>251</v>
      </c>
      <c r="M15700" t="s">
        <v>64065</v>
      </c>
    </row>
    <row r="15701" spans="1:13" x14ac:dyDescent="0.35">
      <c r="A15701" t="s">
        <v>64152</v>
      </c>
      <c r="B15701" t="s">
        <v>14</v>
      </c>
      <c r="C15701" t="s">
        <v>64153</v>
      </c>
      <c r="D15701" t="s">
        <v>248</v>
      </c>
      <c r="E15701">
        <v>940996</v>
      </c>
      <c r="F15701">
        <v>115157</v>
      </c>
      <c r="G15701">
        <v>0</v>
      </c>
      <c r="H15701" t="s">
        <v>64154</v>
      </c>
      <c r="I15701">
        <v>20</v>
      </c>
      <c r="J15701" t="s">
        <v>250</v>
      </c>
      <c r="K15701">
        <v>4015</v>
      </c>
      <c r="L15701" t="s">
        <v>251</v>
      </c>
      <c r="M15701" t="s">
        <v>64155</v>
      </c>
    </row>
    <row r="15702" spans="1:13" x14ac:dyDescent="0.35">
      <c r="A15702" t="s">
        <v>64156</v>
      </c>
      <c r="B15702" t="s">
        <v>14</v>
      </c>
      <c r="C15702" t="s">
        <v>64157</v>
      </c>
      <c r="D15702" t="s">
        <v>248</v>
      </c>
      <c r="E15702">
        <v>110655</v>
      </c>
      <c r="F15702">
        <v>4750</v>
      </c>
      <c r="G15702">
        <v>0</v>
      </c>
      <c r="H15702" t="s">
        <v>64158</v>
      </c>
      <c r="I15702">
        <v>20</v>
      </c>
      <c r="J15702" t="s">
        <v>250</v>
      </c>
      <c r="K15702">
        <v>1207</v>
      </c>
      <c r="L15702" t="s">
        <v>251</v>
      </c>
      <c r="M15702" t="s">
        <v>64065</v>
      </c>
    </row>
    <row r="15703" spans="1:13" x14ac:dyDescent="0.35">
      <c r="A15703" t="s">
        <v>64159</v>
      </c>
      <c r="B15703" t="s">
        <v>14</v>
      </c>
      <c r="C15703" t="s">
        <v>64160</v>
      </c>
      <c r="D15703" t="s">
        <v>248</v>
      </c>
      <c r="E15703">
        <v>182648</v>
      </c>
      <c r="F15703">
        <v>4776</v>
      </c>
      <c r="G15703">
        <v>0</v>
      </c>
      <c r="H15703" t="s">
        <v>64161</v>
      </c>
      <c r="I15703">
        <v>20</v>
      </c>
      <c r="J15703" t="s">
        <v>250</v>
      </c>
      <c r="K15703">
        <v>1351</v>
      </c>
      <c r="L15703" t="s">
        <v>251</v>
      </c>
      <c r="M15703" t="s">
        <v>64162</v>
      </c>
    </row>
    <row r="15704" spans="1:13" x14ac:dyDescent="0.35">
      <c r="A15704" t="s">
        <v>64163</v>
      </c>
      <c r="B15704" t="s">
        <v>14</v>
      </c>
      <c r="C15704" t="s">
        <v>64164</v>
      </c>
      <c r="D15704" t="s">
        <v>248</v>
      </c>
      <c r="E15704">
        <v>869338</v>
      </c>
      <c r="F15704">
        <v>40367</v>
      </c>
      <c r="G15704">
        <v>0</v>
      </c>
      <c r="H15704" t="s">
        <v>64165</v>
      </c>
      <c r="I15704">
        <v>20</v>
      </c>
      <c r="J15704" t="s">
        <v>250</v>
      </c>
      <c r="K15704">
        <v>5604</v>
      </c>
      <c r="L15704" t="s">
        <v>251</v>
      </c>
      <c r="M15704" t="s">
        <v>64065</v>
      </c>
    </row>
    <row r="15705" spans="1:13" x14ac:dyDescent="0.35">
      <c r="A15705" t="s">
        <v>64166</v>
      </c>
      <c r="B15705" t="s">
        <v>14</v>
      </c>
      <c r="C15705" t="s">
        <v>64167</v>
      </c>
      <c r="D15705" t="s">
        <v>248</v>
      </c>
      <c r="E15705">
        <v>250799</v>
      </c>
      <c r="F15705">
        <v>7121</v>
      </c>
      <c r="G15705">
        <v>0</v>
      </c>
      <c r="H15705" t="s">
        <v>64168</v>
      </c>
      <c r="I15705">
        <v>20</v>
      </c>
      <c r="J15705" t="s">
        <v>250</v>
      </c>
      <c r="K15705">
        <v>1508</v>
      </c>
      <c r="L15705" t="s">
        <v>251</v>
      </c>
      <c r="M15705" t="s">
        <v>64169</v>
      </c>
    </row>
    <row r="15706" spans="1:13" x14ac:dyDescent="0.35">
      <c r="A15706" t="s">
        <v>64170</v>
      </c>
      <c r="B15706" t="s">
        <v>14</v>
      </c>
      <c r="C15706" t="s">
        <v>64171</v>
      </c>
      <c r="D15706" t="s">
        <v>248</v>
      </c>
      <c r="E15706">
        <v>234960</v>
      </c>
      <c r="F15706">
        <v>6488</v>
      </c>
      <c r="G15706">
        <v>0</v>
      </c>
      <c r="H15706" t="s">
        <v>64172</v>
      </c>
      <c r="I15706">
        <v>20</v>
      </c>
      <c r="J15706" t="s">
        <v>250</v>
      </c>
      <c r="K15706">
        <v>1674</v>
      </c>
      <c r="L15706" t="s">
        <v>251</v>
      </c>
      <c r="M15706" t="s">
        <v>64173</v>
      </c>
    </row>
    <row r="15707" spans="1:13" x14ac:dyDescent="0.35">
      <c r="A15707" t="s">
        <v>64174</v>
      </c>
      <c r="B15707" t="s">
        <v>14</v>
      </c>
      <c r="C15707" t="s">
        <v>64175</v>
      </c>
      <c r="D15707" t="s">
        <v>248</v>
      </c>
      <c r="E15707">
        <v>222105</v>
      </c>
      <c r="F15707">
        <v>6003</v>
      </c>
      <c r="G15707">
        <v>0</v>
      </c>
      <c r="H15707" t="s">
        <v>64176</v>
      </c>
      <c r="I15707">
        <v>20</v>
      </c>
      <c r="J15707" t="s">
        <v>250</v>
      </c>
      <c r="K15707">
        <v>1447</v>
      </c>
      <c r="L15707" t="s">
        <v>251</v>
      </c>
      <c r="M15707" t="s">
        <v>64177</v>
      </c>
    </row>
    <row r="15708" spans="1:13" x14ac:dyDescent="0.35">
      <c r="A15708" t="s">
        <v>64178</v>
      </c>
      <c r="B15708" t="s">
        <v>14</v>
      </c>
      <c r="C15708" t="s">
        <v>64179</v>
      </c>
      <c r="D15708" t="s">
        <v>248</v>
      </c>
      <c r="E15708">
        <v>270424</v>
      </c>
      <c r="F15708">
        <v>9434</v>
      </c>
      <c r="G15708">
        <v>0</v>
      </c>
      <c r="H15708" t="s">
        <v>64180</v>
      </c>
      <c r="I15708">
        <v>20</v>
      </c>
      <c r="J15708" t="s">
        <v>250</v>
      </c>
      <c r="K15708">
        <v>2110</v>
      </c>
      <c r="L15708" t="s">
        <v>251</v>
      </c>
      <c r="M15708" t="s">
        <v>64065</v>
      </c>
    </row>
    <row r="15709" spans="1:13" x14ac:dyDescent="0.35">
      <c r="A15709" t="s">
        <v>64181</v>
      </c>
      <c r="B15709" t="s">
        <v>14</v>
      </c>
      <c r="C15709" t="s">
        <v>64182</v>
      </c>
      <c r="D15709" t="s">
        <v>248</v>
      </c>
      <c r="E15709">
        <v>453641</v>
      </c>
      <c r="F15709">
        <v>15652</v>
      </c>
      <c r="G15709">
        <v>0</v>
      </c>
      <c r="H15709" t="s">
        <v>64183</v>
      </c>
      <c r="I15709">
        <v>20</v>
      </c>
      <c r="J15709" t="s">
        <v>250</v>
      </c>
      <c r="K15709">
        <v>2503</v>
      </c>
      <c r="L15709" t="s">
        <v>251</v>
      </c>
      <c r="M15709" t="s">
        <v>64184</v>
      </c>
    </row>
    <row r="15710" spans="1:13" x14ac:dyDescent="0.35">
      <c r="A15710" t="s">
        <v>64185</v>
      </c>
      <c r="B15710" t="s">
        <v>14</v>
      </c>
      <c r="C15710" t="s">
        <v>64186</v>
      </c>
      <c r="D15710" t="s">
        <v>248</v>
      </c>
      <c r="E15710">
        <v>388320</v>
      </c>
      <c r="F15710">
        <v>8211</v>
      </c>
      <c r="G15710">
        <v>0</v>
      </c>
      <c r="H15710" t="s">
        <v>64187</v>
      </c>
      <c r="I15710">
        <v>20</v>
      </c>
      <c r="J15710" t="s">
        <v>250</v>
      </c>
      <c r="K15710">
        <v>1841</v>
      </c>
      <c r="L15710" t="s">
        <v>251</v>
      </c>
      <c r="M15710" t="s">
        <v>64065</v>
      </c>
    </row>
    <row r="15711" spans="1:13" x14ac:dyDescent="0.35">
      <c r="A15711" t="s">
        <v>64188</v>
      </c>
      <c r="B15711" t="s">
        <v>14</v>
      </c>
      <c r="C15711" t="s">
        <v>64189</v>
      </c>
      <c r="D15711" t="s">
        <v>248</v>
      </c>
      <c r="E15711">
        <v>302126</v>
      </c>
      <c r="F15711">
        <v>9901</v>
      </c>
      <c r="G15711">
        <v>0</v>
      </c>
      <c r="H15711" t="s">
        <v>64190</v>
      </c>
      <c r="I15711">
        <v>20</v>
      </c>
      <c r="J15711" t="s">
        <v>250</v>
      </c>
      <c r="K15711">
        <v>1700</v>
      </c>
      <c r="L15711" t="s">
        <v>251</v>
      </c>
      <c r="M15711" t="s">
        <v>64065</v>
      </c>
    </row>
    <row r="15712" spans="1:13" x14ac:dyDescent="0.35">
      <c r="A15712" t="s">
        <v>64191</v>
      </c>
      <c r="B15712" t="s">
        <v>14</v>
      </c>
      <c r="C15712" t="s">
        <v>64192</v>
      </c>
      <c r="D15712" t="s">
        <v>248</v>
      </c>
      <c r="E15712">
        <v>251737</v>
      </c>
      <c r="F15712">
        <v>5815</v>
      </c>
      <c r="G15712">
        <v>0</v>
      </c>
      <c r="H15712" t="s">
        <v>64193</v>
      </c>
      <c r="I15712">
        <v>20</v>
      </c>
      <c r="J15712" t="s">
        <v>250</v>
      </c>
      <c r="K15712">
        <v>991</v>
      </c>
      <c r="L15712" t="s">
        <v>251</v>
      </c>
      <c r="M15712" t="s">
        <v>64194</v>
      </c>
    </row>
    <row r="15713" spans="1:13" x14ac:dyDescent="0.35">
      <c r="A15713" t="s">
        <v>64195</v>
      </c>
      <c r="B15713" t="s">
        <v>14</v>
      </c>
      <c r="C15713" t="s">
        <v>64196</v>
      </c>
      <c r="D15713" t="s">
        <v>248</v>
      </c>
      <c r="E15713">
        <v>178327</v>
      </c>
      <c r="F15713">
        <v>4165</v>
      </c>
      <c r="G15713">
        <v>0</v>
      </c>
      <c r="H15713" t="s">
        <v>64197</v>
      </c>
      <c r="I15713">
        <v>20</v>
      </c>
      <c r="J15713" t="s">
        <v>250</v>
      </c>
      <c r="K15713">
        <v>1106</v>
      </c>
      <c r="L15713" t="s">
        <v>251</v>
      </c>
      <c r="M15713" t="s">
        <v>64065</v>
      </c>
    </row>
    <row r="15714" spans="1:13" x14ac:dyDescent="0.35">
      <c r="A15714" t="s">
        <v>64198</v>
      </c>
      <c r="B15714" t="s">
        <v>14</v>
      </c>
      <c r="C15714" t="s">
        <v>64199</v>
      </c>
      <c r="D15714" t="s">
        <v>248</v>
      </c>
      <c r="E15714">
        <v>272682</v>
      </c>
      <c r="F15714">
        <v>8657</v>
      </c>
      <c r="G15714">
        <v>0</v>
      </c>
      <c r="H15714" t="s">
        <v>64200</v>
      </c>
      <c r="I15714">
        <v>20</v>
      </c>
      <c r="J15714" t="s">
        <v>250</v>
      </c>
      <c r="K15714">
        <v>1586</v>
      </c>
      <c r="L15714" t="s">
        <v>251</v>
      </c>
      <c r="M15714" t="s">
        <v>64065</v>
      </c>
    </row>
    <row r="15715" spans="1:13" x14ac:dyDescent="0.35">
      <c r="A15715" t="s">
        <v>64201</v>
      </c>
      <c r="B15715" t="s">
        <v>14</v>
      </c>
      <c r="C15715" t="s">
        <v>64202</v>
      </c>
      <c r="D15715" t="s">
        <v>248</v>
      </c>
      <c r="E15715">
        <v>1259278</v>
      </c>
      <c r="F15715">
        <v>14642</v>
      </c>
      <c r="G15715">
        <v>0</v>
      </c>
      <c r="H15715" t="s">
        <v>64203</v>
      </c>
      <c r="I15715">
        <v>20</v>
      </c>
      <c r="J15715" t="s">
        <v>250</v>
      </c>
      <c r="K15715">
        <v>2810</v>
      </c>
      <c r="L15715" t="s">
        <v>251</v>
      </c>
      <c r="M15715" t="s">
        <v>64065</v>
      </c>
    </row>
    <row r="15716" spans="1:13" x14ac:dyDescent="0.35">
      <c r="A15716" t="s">
        <v>64204</v>
      </c>
      <c r="B15716" t="s">
        <v>14</v>
      </c>
      <c r="C15716" t="s">
        <v>64205</v>
      </c>
      <c r="D15716" t="s">
        <v>248</v>
      </c>
      <c r="E15716">
        <v>183362</v>
      </c>
      <c r="F15716">
        <v>4709</v>
      </c>
      <c r="G15716">
        <v>0</v>
      </c>
      <c r="H15716" t="s">
        <v>64206</v>
      </c>
      <c r="I15716">
        <v>20</v>
      </c>
      <c r="J15716" t="s">
        <v>250</v>
      </c>
      <c r="K15716">
        <v>1430</v>
      </c>
      <c r="L15716" t="s">
        <v>251</v>
      </c>
      <c r="M15716" t="s">
        <v>64065</v>
      </c>
    </row>
    <row r="15717" spans="1:13" x14ac:dyDescent="0.35">
      <c r="A15717" t="s">
        <v>64207</v>
      </c>
      <c r="B15717" t="s">
        <v>14</v>
      </c>
      <c r="C15717" t="s">
        <v>64208</v>
      </c>
      <c r="D15717" t="s">
        <v>248</v>
      </c>
      <c r="E15717">
        <v>662763</v>
      </c>
      <c r="F15717">
        <v>25372</v>
      </c>
      <c r="G15717">
        <v>0</v>
      </c>
      <c r="H15717" t="s">
        <v>64209</v>
      </c>
      <c r="I15717">
        <v>20</v>
      </c>
      <c r="J15717" t="s">
        <v>250</v>
      </c>
      <c r="K15717">
        <v>3134</v>
      </c>
      <c r="L15717" t="s">
        <v>251</v>
      </c>
      <c r="M15717" t="s">
        <v>64065</v>
      </c>
    </row>
    <row r="15718" spans="1:13" x14ac:dyDescent="0.35">
      <c r="A15718" t="s">
        <v>64210</v>
      </c>
      <c r="B15718" t="s">
        <v>14</v>
      </c>
      <c r="C15718" t="s">
        <v>64211</v>
      </c>
      <c r="D15718" t="s">
        <v>248</v>
      </c>
      <c r="E15718">
        <v>348311</v>
      </c>
      <c r="F15718">
        <v>10387</v>
      </c>
      <c r="G15718">
        <v>0</v>
      </c>
      <c r="H15718" t="s">
        <v>64212</v>
      </c>
      <c r="I15718">
        <v>20</v>
      </c>
      <c r="J15718" t="s">
        <v>250</v>
      </c>
      <c r="K15718">
        <v>3181</v>
      </c>
      <c r="L15718" t="s">
        <v>251</v>
      </c>
      <c r="M15718" t="s">
        <v>64065</v>
      </c>
    </row>
    <row r="15719" spans="1:13" x14ac:dyDescent="0.35">
      <c r="A15719" t="s">
        <v>64213</v>
      </c>
      <c r="B15719" t="s">
        <v>14</v>
      </c>
      <c r="C15719" t="s">
        <v>64214</v>
      </c>
      <c r="D15719" t="s">
        <v>248</v>
      </c>
      <c r="E15719">
        <v>399494</v>
      </c>
      <c r="F15719">
        <v>10382</v>
      </c>
      <c r="G15719">
        <v>0</v>
      </c>
      <c r="H15719" t="s">
        <v>64215</v>
      </c>
      <c r="I15719">
        <v>20</v>
      </c>
      <c r="J15719" t="s">
        <v>250</v>
      </c>
      <c r="K15719">
        <v>2298</v>
      </c>
      <c r="L15719" t="s">
        <v>251</v>
      </c>
      <c r="M15719" t="s">
        <v>64065</v>
      </c>
    </row>
    <row r="15720" spans="1:13" x14ac:dyDescent="0.35">
      <c r="A15720" t="s">
        <v>64216</v>
      </c>
      <c r="B15720" t="s">
        <v>14</v>
      </c>
      <c r="C15720" t="s">
        <v>64217</v>
      </c>
      <c r="D15720" t="s">
        <v>248</v>
      </c>
      <c r="E15720">
        <v>211757</v>
      </c>
      <c r="F15720">
        <v>5757</v>
      </c>
      <c r="G15720">
        <v>0</v>
      </c>
      <c r="H15720" t="s">
        <v>64218</v>
      </c>
      <c r="I15720">
        <v>20</v>
      </c>
      <c r="J15720" t="s">
        <v>250</v>
      </c>
      <c r="K15720">
        <v>1232</v>
      </c>
      <c r="L15720" t="s">
        <v>251</v>
      </c>
      <c r="M15720" t="s">
        <v>64219</v>
      </c>
    </row>
    <row r="15721" spans="1:13" x14ac:dyDescent="0.35">
      <c r="A15721" t="s">
        <v>64220</v>
      </c>
      <c r="B15721" t="s">
        <v>14</v>
      </c>
      <c r="C15721" t="s">
        <v>64221</v>
      </c>
      <c r="D15721" t="s">
        <v>248</v>
      </c>
      <c r="E15721">
        <v>239648</v>
      </c>
      <c r="F15721">
        <v>8191</v>
      </c>
      <c r="G15721">
        <v>0</v>
      </c>
      <c r="H15721" t="s">
        <v>64222</v>
      </c>
      <c r="I15721">
        <v>20</v>
      </c>
      <c r="J15721" t="s">
        <v>250</v>
      </c>
      <c r="K15721">
        <v>1864</v>
      </c>
      <c r="L15721" t="s">
        <v>251</v>
      </c>
      <c r="M15721" t="s">
        <v>64065</v>
      </c>
    </row>
    <row r="15722" spans="1:13" x14ac:dyDescent="0.35">
      <c r="A15722" t="s">
        <v>64223</v>
      </c>
      <c r="B15722" t="s">
        <v>14</v>
      </c>
      <c r="C15722" t="s">
        <v>64224</v>
      </c>
      <c r="D15722" t="s">
        <v>248</v>
      </c>
      <c r="E15722">
        <v>457946</v>
      </c>
      <c r="F15722">
        <v>8150</v>
      </c>
      <c r="G15722">
        <v>0</v>
      </c>
      <c r="H15722" t="s">
        <v>64225</v>
      </c>
      <c r="I15722">
        <v>20</v>
      </c>
      <c r="J15722" t="s">
        <v>250</v>
      </c>
      <c r="K15722">
        <v>2087</v>
      </c>
      <c r="L15722" t="s">
        <v>251</v>
      </c>
      <c r="M15722" t="s">
        <v>64065</v>
      </c>
    </row>
    <row r="15723" spans="1:13" x14ac:dyDescent="0.35">
      <c r="A15723" t="s">
        <v>64226</v>
      </c>
      <c r="B15723" t="s">
        <v>14</v>
      </c>
      <c r="C15723" t="s">
        <v>64227</v>
      </c>
      <c r="D15723" t="s">
        <v>248</v>
      </c>
      <c r="E15723">
        <v>504378</v>
      </c>
      <c r="F15723">
        <v>10385</v>
      </c>
      <c r="G15723">
        <v>0</v>
      </c>
      <c r="H15723" t="s">
        <v>64228</v>
      </c>
      <c r="I15723">
        <v>20</v>
      </c>
      <c r="J15723" t="s">
        <v>250</v>
      </c>
      <c r="K15723">
        <v>3012</v>
      </c>
      <c r="L15723" t="s">
        <v>251</v>
      </c>
      <c r="M15723" t="s">
        <v>64229</v>
      </c>
    </row>
    <row r="15724" spans="1:13" x14ac:dyDescent="0.35">
      <c r="A15724" t="s">
        <v>64230</v>
      </c>
      <c r="B15724" t="s">
        <v>14</v>
      </c>
      <c r="C15724" t="s">
        <v>64231</v>
      </c>
      <c r="D15724" t="s">
        <v>248</v>
      </c>
      <c r="E15724">
        <v>224485</v>
      </c>
      <c r="F15724">
        <v>5382</v>
      </c>
      <c r="G15724">
        <v>0</v>
      </c>
      <c r="H15724" t="s">
        <v>64232</v>
      </c>
      <c r="I15724">
        <v>20</v>
      </c>
      <c r="J15724" t="s">
        <v>250</v>
      </c>
      <c r="K15724">
        <v>1616</v>
      </c>
      <c r="L15724" t="s">
        <v>251</v>
      </c>
      <c r="M15724" t="s">
        <v>64233</v>
      </c>
    </row>
    <row r="15725" spans="1:13" x14ac:dyDescent="0.35">
      <c r="A15725" t="s">
        <v>64234</v>
      </c>
      <c r="B15725" t="s">
        <v>14</v>
      </c>
      <c r="C15725" t="s">
        <v>64235</v>
      </c>
      <c r="D15725" t="s">
        <v>248</v>
      </c>
      <c r="E15725">
        <v>157672</v>
      </c>
      <c r="F15725">
        <v>4521</v>
      </c>
      <c r="G15725">
        <v>0</v>
      </c>
      <c r="H15725" t="s">
        <v>64236</v>
      </c>
      <c r="I15725">
        <v>20</v>
      </c>
      <c r="J15725" t="s">
        <v>250</v>
      </c>
      <c r="K15725">
        <v>1051</v>
      </c>
      <c r="L15725" t="s">
        <v>251</v>
      </c>
      <c r="M15725" t="s">
        <v>64065</v>
      </c>
    </row>
    <row r="15726" spans="1:13" x14ac:dyDescent="0.35">
      <c r="A15726" t="e">
        <f>-TpmZFREnuA</f>
        <v>#NAME?</v>
      </c>
      <c r="B15726" t="s">
        <v>14</v>
      </c>
      <c r="C15726" t="s">
        <v>64237</v>
      </c>
      <c r="D15726" t="s">
        <v>248</v>
      </c>
      <c r="E15726">
        <v>179055</v>
      </c>
      <c r="F15726">
        <v>4719</v>
      </c>
      <c r="G15726">
        <v>0</v>
      </c>
      <c r="H15726" t="s">
        <v>64238</v>
      </c>
      <c r="I15726">
        <v>20</v>
      </c>
      <c r="J15726" t="s">
        <v>250</v>
      </c>
      <c r="K15726">
        <v>1090</v>
      </c>
      <c r="L15726" t="s">
        <v>251</v>
      </c>
      <c r="M15726" t="s">
        <v>64065</v>
      </c>
    </row>
    <row r="15727" spans="1:13" x14ac:dyDescent="0.35">
      <c r="A15727" t="s">
        <v>64239</v>
      </c>
      <c r="B15727" t="s">
        <v>14</v>
      </c>
      <c r="C15727" t="s">
        <v>64240</v>
      </c>
      <c r="D15727" t="s">
        <v>248</v>
      </c>
      <c r="E15727">
        <v>767204</v>
      </c>
      <c r="F15727">
        <v>11821</v>
      </c>
      <c r="G15727">
        <v>0</v>
      </c>
      <c r="H15727" t="s">
        <v>64241</v>
      </c>
      <c r="I15727">
        <v>20</v>
      </c>
      <c r="J15727" t="s">
        <v>250</v>
      </c>
      <c r="K15727">
        <v>2001</v>
      </c>
      <c r="L15727" t="s">
        <v>251</v>
      </c>
      <c r="M15727" t="s">
        <v>64242</v>
      </c>
    </row>
    <row r="15728" spans="1:13" x14ac:dyDescent="0.35">
      <c r="A15728" t="s">
        <v>64243</v>
      </c>
      <c r="B15728" t="s">
        <v>14</v>
      </c>
      <c r="C15728" t="s">
        <v>64244</v>
      </c>
      <c r="D15728" t="s">
        <v>248</v>
      </c>
      <c r="E15728">
        <v>444988</v>
      </c>
      <c r="F15728">
        <v>9364</v>
      </c>
      <c r="G15728">
        <v>0</v>
      </c>
      <c r="H15728" t="s">
        <v>64245</v>
      </c>
      <c r="I15728">
        <v>20</v>
      </c>
      <c r="J15728" t="s">
        <v>250</v>
      </c>
      <c r="K15728">
        <v>1735</v>
      </c>
      <c r="L15728" t="s">
        <v>251</v>
      </c>
      <c r="M15728" t="s">
        <v>64246</v>
      </c>
    </row>
    <row r="15729" spans="1:13" x14ac:dyDescent="0.35">
      <c r="A15729" t="s">
        <v>64247</v>
      </c>
      <c r="B15729" t="s">
        <v>14</v>
      </c>
      <c r="C15729" t="s">
        <v>64248</v>
      </c>
      <c r="D15729" t="s">
        <v>248</v>
      </c>
      <c r="E15729">
        <v>322524</v>
      </c>
      <c r="F15729">
        <v>7312</v>
      </c>
      <c r="G15729">
        <v>0</v>
      </c>
      <c r="H15729" t="s">
        <v>64249</v>
      </c>
      <c r="I15729">
        <v>20</v>
      </c>
      <c r="J15729" t="s">
        <v>250</v>
      </c>
      <c r="K15729">
        <v>1817</v>
      </c>
      <c r="L15729" t="s">
        <v>251</v>
      </c>
      <c r="M15729" t="s">
        <v>64065</v>
      </c>
    </row>
    <row r="15730" spans="1:13" x14ac:dyDescent="0.35">
      <c r="A15730" t="s">
        <v>64250</v>
      </c>
      <c r="B15730" t="s">
        <v>14</v>
      </c>
      <c r="C15730" t="s">
        <v>64251</v>
      </c>
      <c r="D15730" t="s">
        <v>248</v>
      </c>
      <c r="E15730">
        <v>156778</v>
      </c>
      <c r="F15730">
        <v>4562</v>
      </c>
      <c r="G15730">
        <v>0</v>
      </c>
      <c r="H15730" t="s">
        <v>64252</v>
      </c>
      <c r="I15730">
        <v>20</v>
      </c>
      <c r="J15730" t="s">
        <v>250</v>
      </c>
      <c r="K15730">
        <v>953</v>
      </c>
      <c r="L15730" t="s">
        <v>251</v>
      </c>
      <c r="M15730" t="s">
        <v>64253</v>
      </c>
    </row>
    <row r="15731" spans="1:13" x14ac:dyDescent="0.35">
      <c r="A15731" t="s">
        <v>64254</v>
      </c>
      <c r="B15731" t="s">
        <v>14</v>
      </c>
      <c r="C15731" t="s">
        <v>64255</v>
      </c>
      <c r="D15731" t="s">
        <v>248</v>
      </c>
      <c r="E15731">
        <v>823442</v>
      </c>
      <c r="F15731">
        <v>13175</v>
      </c>
      <c r="G15731">
        <v>0</v>
      </c>
      <c r="H15731" t="s">
        <v>64256</v>
      </c>
      <c r="I15731">
        <v>20</v>
      </c>
      <c r="J15731" t="s">
        <v>250</v>
      </c>
      <c r="K15731">
        <v>2341</v>
      </c>
      <c r="L15731" t="s">
        <v>251</v>
      </c>
      <c r="M15731" t="s">
        <v>64065</v>
      </c>
    </row>
    <row r="15732" spans="1:13" x14ac:dyDescent="0.35">
      <c r="A15732" t="s">
        <v>64257</v>
      </c>
      <c r="B15732" t="s">
        <v>14</v>
      </c>
      <c r="C15732" t="s">
        <v>64258</v>
      </c>
      <c r="D15732" t="s">
        <v>248</v>
      </c>
      <c r="E15732">
        <v>174985</v>
      </c>
      <c r="F15732">
        <v>5050</v>
      </c>
      <c r="G15732">
        <v>0</v>
      </c>
      <c r="H15732" t="s">
        <v>64259</v>
      </c>
      <c r="I15732">
        <v>20</v>
      </c>
      <c r="J15732" t="s">
        <v>250</v>
      </c>
      <c r="K15732">
        <v>983</v>
      </c>
      <c r="L15732" t="s">
        <v>251</v>
      </c>
      <c r="M15732" t="s">
        <v>64065</v>
      </c>
    </row>
    <row r="15733" spans="1:13" x14ac:dyDescent="0.35">
      <c r="A15733" t="s">
        <v>64260</v>
      </c>
      <c r="B15733" t="s">
        <v>14</v>
      </c>
      <c r="C15733" t="s">
        <v>64261</v>
      </c>
      <c r="D15733" t="s">
        <v>248</v>
      </c>
      <c r="E15733">
        <v>288059</v>
      </c>
      <c r="F15733">
        <v>7260</v>
      </c>
      <c r="G15733">
        <v>0</v>
      </c>
      <c r="H15733" t="s">
        <v>64262</v>
      </c>
      <c r="I15733">
        <v>20</v>
      </c>
      <c r="J15733" t="s">
        <v>250</v>
      </c>
      <c r="K15733">
        <v>1329</v>
      </c>
      <c r="L15733" t="s">
        <v>251</v>
      </c>
      <c r="M15733" t="s">
        <v>64065</v>
      </c>
    </row>
    <row r="15734" spans="1:13" x14ac:dyDescent="0.35">
      <c r="A15734" t="s">
        <v>64263</v>
      </c>
      <c r="B15734" t="s">
        <v>14</v>
      </c>
      <c r="C15734" t="s">
        <v>64264</v>
      </c>
      <c r="D15734" t="s">
        <v>248</v>
      </c>
      <c r="E15734">
        <v>591489</v>
      </c>
      <c r="F15734">
        <v>10043</v>
      </c>
      <c r="G15734">
        <v>0</v>
      </c>
      <c r="H15734" t="s">
        <v>64265</v>
      </c>
      <c r="I15734">
        <v>20</v>
      </c>
      <c r="J15734" t="s">
        <v>250</v>
      </c>
      <c r="K15734">
        <v>1824</v>
      </c>
      <c r="L15734" t="s">
        <v>251</v>
      </c>
      <c r="M15734" t="s">
        <v>64266</v>
      </c>
    </row>
    <row r="15735" spans="1:13" x14ac:dyDescent="0.35">
      <c r="A15735" t="s">
        <v>64267</v>
      </c>
      <c r="B15735" t="s">
        <v>14</v>
      </c>
      <c r="C15735" t="s">
        <v>64268</v>
      </c>
      <c r="D15735" t="s">
        <v>248</v>
      </c>
      <c r="E15735">
        <v>148765</v>
      </c>
      <c r="F15735">
        <v>4749</v>
      </c>
      <c r="G15735">
        <v>0</v>
      </c>
      <c r="H15735" t="s">
        <v>64269</v>
      </c>
      <c r="I15735">
        <v>20</v>
      </c>
      <c r="J15735" t="s">
        <v>250</v>
      </c>
      <c r="K15735">
        <v>991</v>
      </c>
      <c r="L15735" t="s">
        <v>251</v>
      </c>
      <c r="M15735" t="s">
        <v>64065</v>
      </c>
    </row>
    <row r="15736" spans="1:13" x14ac:dyDescent="0.35">
      <c r="A15736" t="s">
        <v>64270</v>
      </c>
      <c r="B15736" t="s">
        <v>14</v>
      </c>
      <c r="C15736" t="s">
        <v>64271</v>
      </c>
      <c r="D15736" t="s">
        <v>248</v>
      </c>
      <c r="E15736">
        <v>137052</v>
      </c>
      <c r="F15736">
        <v>4629</v>
      </c>
      <c r="G15736">
        <v>0</v>
      </c>
      <c r="H15736" t="s">
        <v>64272</v>
      </c>
      <c r="I15736">
        <v>20</v>
      </c>
      <c r="J15736" t="s">
        <v>250</v>
      </c>
      <c r="K15736">
        <v>812</v>
      </c>
      <c r="L15736" t="s">
        <v>251</v>
      </c>
      <c r="M15736" t="s">
        <v>64273</v>
      </c>
    </row>
    <row r="15737" spans="1:13" x14ac:dyDescent="0.35">
      <c r="A15737" t="s">
        <v>64274</v>
      </c>
      <c r="B15737" t="s">
        <v>14</v>
      </c>
      <c r="C15737" t="s">
        <v>64275</v>
      </c>
      <c r="D15737" t="s">
        <v>248</v>
      </c>
      <c r="E15737">
        <v>331836</v>
      </c>
      <c r="F15737">
        <v>5512</v>
      </c>
      <c r="G15737">
        <v>0</v>
      </c>
      <c r="H15737" t="s">
        <v>64276</v>
      </c>
      <c r="I15737">
        <v>20</v>
      </c>
      <c r="J15737" t="s">
        <v>250</v>
      </c>
      <c r="K15737">
        <v>800</v>
      </c>
      <c r="L15737" t="s">
        <v>251</v>
      </c>
      <c r="M15737" t="s">
        <v>64065</v>
      </c>
    </row>
    <row r="15738" spans="1:13" x14ac:dyDescent="0.35">
      <c r="A15738" t="s">
        <v>64277</v>
      </c>
      <c r="B15738" t="s">
        <v>14</v>
      </c>
      <c r="C15738" t="s">
        <v>64278</v>
      </c>
      <c r="D15738" t="s">
        <v>248</v>
      </c>
      <c r="E15738">
        <v>163994</v>
      </c>
      <c r="F15738">
        <v>4755</v>
      </c>
      <c r="G15738">
        <v>0</v>
      </c>
      <c r="H15738" t="s">
        <v>64279</v>
      </c>
      <c r="I15738">
        <v>20</v>
      </c>
      <c r="J15738" t="s">
        <v>250</v>
      </c>
      <c r="K15738">
        <v>1016</v>
      </c>
      <c r="L15738" t="s">
        <v>251</v>
      </c>
      <c r="M15738" t="s">
        <v>64280</v>
      </c>
    </row>
    <row r="15739" spans="1:13" x14ac:dyDescent="0.35">
      <c r="A15739" t="s">
        <v>64281</v>
      </c>
      <c r="B15739" t="s">
        <v>14</v>
      </c>
      <c r="C15739" t="s">
        <v>64282</v>
      </c>
      <c r="D15739" t="s">
        <v>248</v>
      </c>
      <c r="E15739">
        <v>281099</v>
      </c>
      <c r="F15739">
        <v>6150</v>
      </c>
      <c r="G15739">
        <v>0</v>
      </c>
      <c r="H15739" t="s">
        <v>64283</v>
      </c>
      <c r="I15739">
        <v>20</v>
      </c>
      <c r="J15739" t="s">
        <v>250</v>
      </c>
      <c r="K15739">
        <v>781</v>
      </c>
      <c r="L15739" t="s">
        <v>251</v>
      </c>
      <c r="M15739" t="s">
        <v>64065</v>
      </c>
    </row>
    <row r="15740" spans="1:13" x14ac:dyDescent="0.35">
      <c r="A15740" t="s">
        <v>64284</v>
      </c>
      <c r="B15740" t="s">
        <v>14</v>
      </c>
      <c r="C15740" t="s">
        <v>64285</v>
      </c>
      <c r="D15740" t="s">
        <v>248</v>
      </c>
      <c r="E15740">
        <v>267266</v>
      </c>
      <c r="F15740">
        <v>7892</v>
      </c>
      <c r="G15740">
        <v>0</v>
      </c>
      <c r="H15740" t="s">
        <v>64286</v>
      </c>
      <c r="I15740">
        <v>20</v>
      </c>
      <c r="J15740" t="s">
        <v>250</v>
      </c>
      <c r="K15740">
        <v>1679</v>
      </c>
      <c r="L15740" t="s">
        <v>251</v>
      </c>
      <c r="M15740" t="s">
        <v>64065</v>
      </c>
    </row>
    <row r="15741" spans="1:13" x14ac:dyDescent="0.35">
      <c r="A15741" t="s">
        <v>64287</v>
      </c>
      <c r="B15741" t="s">
        <v>14</v>
      </c>
      <c r="C15741" t="s">
        <v>64288</v>
      </c>
      <c r="D15741" t="s">
        <v>248</v>
      </c>
      <c r="E15741">
        <v>347987</v>
      </c>
      <c r="F15741">
        <v>6642</v>
      </c>
      <c r="G15741">
        <v>0</v>
      </c>
      <c r="H15741" t="s">
        <v>64289</v>
      </c>
      <c r="I15741">
        <v>20</v>
      </c>
      <c r="J15741" t="s">
        <v>250</v>
      </c>
      <c r="K15741">
        <v>1759</v>
      </c>
      <c r="L15741" t="s">
        <v>251</v>
      </c>
      <c r="M15741" t="s">
        <v>64065</v>
      </c>
    </row>
    <row r="15742" spans="1:13" x14ac:dyDescent="0.35">
      <c r="A15742" t="s">
        <v>64290</v>
      </c>
      <c r="B15742" t="s">
        <v>14</v>
      </c>
      <c r="C15742" t="s">
        <v>64291</v>
      </c>
      <c r="D15742" t="s">
        <v>248</v>
      </c>
      <c r="E15742">
        <v>127292</v>
      </c>
      <c r="F15742">
        <v>3601</v>
      </c>
      <c r="G15742">
        <v>0</v>
      </c>
      <c r="H15742" t="s">
        <v>64292</v>
      </c>
      <c r="I15742">
        <v>20</v>
      </c>
      <c r="J15742" t="s">
        <v>250</v>
      </c>
      <c r="K15742">
        <v>867</v>
      </c>
      <c r="L15742" t="s">
        <v>251</v>
      </c>
      <c r="M15742" t="s">
        <v>64065</v>
      </c>
    </row>
    <row r="15743" spans="1:13" x14ac:dyDescent="0.35">
      <c r="A15743" t="s">
        <v>64293</v>
      </c>
      <c r="B15743" t="s">
        <v>14</v>
      </c>
      <c r="C15743" t="s">
        <v>64294</v>
      </c>
      <c r="D15743" t="s">
        <v>248</v>
      </c>
      <c r="E15743">
        <v>544951</v>
      </c>
      <c r="F15743">
        <v>8237</v>
      </c>
      <c r="G15743">
        <v>0</v>
      </c>
      <c r="H15743" t="s">
        <v>64295</v>
      </c>
      <c r="I15743">
        <v>20</v>
      </c>
      <c r="J15743" t="s">
        <v>250</v>
      </c>
      <c r="K15743">
        <v>1116</v>
      </c>
      <c r="L15743" t="s">
        <v>251</v>
      </c>
      <c r="M15743" t="s">
        <v>64065</v>
      </c>
    </row>
    <row r="15744" spans="1:13" x14ac:dyDescent="0.35">
      <c r="A15744" t="s">
        <v>64296</v>
      </c>
      <c r="B15744" t="s">
        <v>14</v>
      </c>
      <c r="C15744" t="s">
        <v>64297</v>
      </c>
      <c r="D15744" t="s">
        <v>248</v>
      </c>
      <c r="E15744">
        <v>236775</v>
      </c>
      <c r="F15744">
        <v>4602</v>
      </c>
      <c r="G15744">
        <v>0</v>
      </c>
      <c r="H15744" t="s">
        <v>64298</v>
      </c>
      <c r="I15744">
        <v>20</v>
      </c>
      <c r="J15744" t="s">
        <v>250</v>
      </c>
      <c r="K15744">
        <v>847</v>
      </c>
      <c r="L15744" t="s">
        <v>251</v>
      </c>
      <c r="M15744" t="s">
        <v>64065</v>
      </c>
    </row>
    <row r="15745" spans="1:13" x14ac:dyDescent="0.35">
      <c r="A15745" t="s">
        <v>64299</v>
      </c>
      <c r="B15745" t="s">
        <v>14</v>
      </c>
      <c r="C15745" t="s">
        <v>64300</v>
      </c>
      <c r="D15745" t="s">
        <v>248</v>
      </c>
      <c r="E15745">
        <v>361979</v>
      </c>
      <c r="F15745">
        <v>9355</v>
      </c>
      <c r="G15745">
        <v>0</v>
      </c>
      <c r="H15745" t="s">
        <v>64301</v>
      </c>
      <c r="I15745">
        <v>20</v>
      </c>
      <c r="J15745" t="s">
        <v>250</v>
      </c>
      <c r="K15745">
        <v>2891</v>
      </c>
      <c r="L15745" t="s">
        <v>251</v>
      </c>
      <c r="M15745" t="s">
        <v>64065</v>
      </c>
    </row>
    <row r="15746" spans="1:13" x14ac:dyDescent="0.35">
      <c r="A15746" t="s">
        <v>64302</v>
      </c>
      <c r="B15746" t="s">
        <v>14</v>
      </c>
      <c r="C15746" t="s">
        <v>64303</v>
      </c>
      <c r="D15746" t="s">
        <v>248</v>
      </c>
      <c r="E15746">
        <v>325381</v>
      </c>
      <c r="F15746">
        <v>6035</v>
      </c>
      <c r="G15746">
        <v>0</v>
      </c>
      <c r="H15746" t="s">
        <v>64304</v>
      </c>
      <c r="I15746">
        <v>20</v>
      </c>
      <c r="J15746" t="s">
        <v>250</v>
      </c>
      <c r="K15746">
        <v>1285</v>
      </c>
      <c r="L15746" t="s">
        <v>251</v>
      </c>
      <c r="M15746" t="s">
        <v>64065</v>
      </c>
    </row>
    <row r="15747" spans="1:13" x14ac:dyDescent="0.35">
      <c r="A15747" t="s">
        <v>64305</v>
      </c>
      <c r="B15747" t="s">
        <v>14</v>
      </c>
      <c r="C15747" t="s">
        <v>64306</v>
      </c>
      <c r="D15747" t="s">
        <v>248</v>
      </c>
      <c r="E15747">
        <v>167188</v>
      </c>
      <c r="F15747">
        <v>3948</v>
      </c>
      <c r="G15747">
        <v>0</v>
      </c>
      <c r="H15747" t="s">
        <v>64307</v>
      </c>
      <c r="I15747">
        <v>20</v>
      </c>
      <c r="J15747" t="s">
        <v>250</v>
      </c>
      <c r="K15747">
        <v>795</v>
      </c>
      <c r="L15747" t="s">
        <v>251</v>
      </c>
      <c r="M15747" t="s">
        <v>64065</v>
      </c>
    </row>
    <row r="15748" spans="1:13" x14ac:dyDescent="0.35">
      <c r="A15748" t="s">
        <v>64308</v>
      </c>
      <c r="B15748" t="s">
        <v>14</v>
      </c>
      <c r="C15748" t="s">
        <v>64309</v>
      </c>
      <c r="D15748" t="s">
        <v>248</v>
      </c>
      <c r="E15748">
        <v>163313</v>
      </c>
      <c r="F15748">
        <v>5950</v>
      </c>
      <c r="G15748">
        <v>0</v>
      </c>
      <c r="H15748" t="s">
        <v>64310</v>
      </c>
      <c r="I15748">
        <v>20</v>
      </c>
      <c r="J15748" t="s">
        <v>250</v>
      </c>
      <c r="K15748">
        <v>1078</v>
      </c>
      <c r="L15748" t="s">
        <v>251</v>
      </c>
      <c r="M15748" t="s">
        <v>64065</v>
      </c>
    </row>
    <row r="15749" spans="1:13" x14ac:dyDescent="0.35">
      <c r="A15749" t="s">
        <v>64311</v>
      </c>
      <c r="B15749" t="s">
        <v>14</v>
      </c>
      <c r="C15749" t="s">
        <v>64312</v>
      </c>
      <c r="D15749" t="s">
        <v>248</v>
      </c>
      <c r="E15749">
        <v>856067</v>
      </c>
      <c r="F15749">
        <v>16806</v>
      </c>
      <c r="G15749">
        <v>0</v>
      </c>
      <c r="H15749" t="s">
        <v>64313</v>
      </c>
      <c r="I15749">
        <v>20</v>
      </c>
      <c r="J15749" t="s">
        <v>250</v>
      </c>
      <c r="K15749">
        <v>2044</v>
      </c>
      <c r="L15749" t="s">
        <v>251</v>
      </c>
      <c r="M15749" t="s">
        <v>64065</v>
      </c>
    </row>
    <row r="15750" spans="1:13" x14ac:dyDescent="0.35">
      <c r="A15750" t="s">
        <v>64314</v>
      </c>
      <c r="B15750" t="s">
        <v>14</v>
      </c>
      <c r="C15750" t="s">
        <v>64315</v>
      </c>
      <c r="D15750" t="s">
        <v>248</v>
      </c>
      <c r="E15750">
        <v>220547</v>
      </c>
      <c r="F15750">
        <v>5301</v>
      </c>
      <c r="G15750">
        <v>0</v>
      </c>
      <c r="H15750" t="s">
        <v>64316</v>
      </c>
      <c r="I15750">
        <v>20</v>
      </c>
      <c r="J15750" t="s">
        <v>250</v>
      </c>
      <c r="K15750">
        <v>1385</v>
      </c>
      <c r="L15750" t="s">
        <v>251</v>
      </c>
      <c r="M15750" t="s">
        <v>64317</v>
      </c>
    </row>
    <row r="15751" spans="1:13" x14ac:dyDescent="0.35">
      <c r="A15751" t="s">
        <v>64318</v>
      </c>
      <c r="B15751" t="s">
        <v>14</v>
      </c>
      <c r="C15751" t="s">
        <v>64319</v>
      </c>
      <c r="D15751" t="s">
        <v>248</v>
      </c>
      <c r="E15751">
        <v>285187</v>
      </c>
      <c r="F15751">
        <v>5290</v>
      </c>
      <c r="G15751">
        <v>0</v>
      </c>
      <c r="H15751" t="s">
        <v>64320</v>
      </c>
      <c r="I15751">
        <v>20</v>
      </c>
      <c r="J15751" t="s">
        <v>250</v>
      </c>
      <c r="K15751">
        <v>869</v>
      </c>
      <c r="L15751" t="s">
        <v>251</v>
      </c>
      <c r="M15751" t="s">
        <v>64065</v>
      </c>
    </row>
    <row r="15752" spans="1:13" x14ac:dyDescent="0.35">
      <c r="A15752" t="s">
        <v>64321</v>
      </c>
      <c r="B15752" t="s">
        <v>14</v>
      </c>
      <c r="C15752" t="s">
        <v>64322</v>
      </c>
      <c r="D15752" t="s">
        <v>248</v>
      </c>
      <c r="E15752">
        <v>155354</v>
      </c>
      <c r="F15752">
        <v>3943</v>
      </c>
      <c r="G15752">
        <v>0</v>
      </c>
      <c r="H15752" t="s">
        <v>64323</v>
      </c>
      <c r="I15752">
        <v>20</v>
      </c>
      <c r="J15752" t="s">
        <v>250</v>
      </c>
      <c r="K15752">
        <v>964</v>
      </c>
      <c r="L15752" t="s">
        <v>251</v>
      </c>
      <c r="M15752" t="s">
        <v>64065</v>
      </c>
    </row>
    <row r="15753" spans="1:13" x14ac:dyDescent="0.35">
      <c r="A15753" t="s">
        <v>64324</v>
      </c>
      <c r="B15753" t="s">
        <v>14</v>
      </c>
      <c r="C15753" t="s">
        <v>64325</v>
      </c>
      <c r="D15753" t="s">
        <v>248</v>
      </c>
      <c r="E15753">
        <v>188597</v>
      </c>
      <c r="F15753">
        <v>4045</v>
      </c>
      <c r="G15753">
        <v>0</v>
      </c>
      <c r="H15753" t="s">
        <v>64326</v>
      </c>
      <c r="I15753">
        <v>20</v>
      </c>
      <c r="J15753" t="s">
        <v>250</v>
      </c>
      <c r="K15753">
        <v>1038</v>
      </c>
      <c r="L15753" t="s">
        <v>251</v>
      </c>
      <c r="M15753" t="s">
        <v>64327</v>
      </c>
    </row>
    <row r="15754" spans="1:13" x14ac:dyDescent="0.35">
      <c r="A15754" t="s">
        <v>64328</v>
      </c>
      <c r="B15754" t="s">
        <v>14</v>
      </c>
      <c r="C15754" t="s">
        <v>64329</v>
      </c>
      <c r="D15754" t="s">
        <v>248</v>
      </c>
      <c r="E15754">
        <v>174890</v>
      </c>
      <c r="F15754">
        <v>4521</v>
      </c>
      <c r="G15754">
        <v>0</v>
      </c>
      <c r="H15754" t="s">
        <v>64330</v>
      </c>
      <c r="I15754">
        <v>20</v>
      </c>
      <c r="J15754" t="s">
        <v>250</v>
      </c>
      <c r="K15754">
        <v>802</v>
      </c>
      <c r="L15754" t="s">
        <v>251</v>
      </c>
      <c r="M15754" t="s">
        <v>64065</v>
      </c>
    </row>
    <row r="15755" spans="1:13" x14ac:dyDescent="0.35">
      <c r="A15755" t="s">
        <v>64331</v>
      </c>
      <c r="B15755" t="s">
        <v>14</v>
      </c>
      <c r="C15755" t="s">
        <v>64332</v>
      </c>
      <c r="D15755" t="s">
        <v>248</v>
      </c>
      <c r="E15755">
        <v>133366</v>
      </c>
      <c r="F15755">
        <v>3703</v>
      </c>
      <c r="G15755">
        <v>0</v>
      </c>
      <c r="H15755" t="s">
        <v>64333</v>
      </c>
      <c r="I15755">
        <v>20</v>
      </c>
      <c r="J15755" t="s">
        <v>250</v>
      </c>
      <c r="K15755">
        <v>700</v>
      </c>
      <c r="L15755" t="s">
        <v>251</v>
      </c>
      <c r="M15755" t="s">
        <v>64334</v>
      </c>
    </row>
    <row r="15756" spans="1:13" x14ac:dyDescent="0.35">
      <c r="A15756" t="s">
        <v>64335</v>
      </c>
      <c r="B15756" t="s">
        <v>14</v>
      </c>
      <c r="C15756" t="s">
        <v>64336</v>
      </c>
      <c r="D15756" t="s">
        <v>248</v>
      </c>
      <c r="E15756">
        <v>180363</v>
      </c>
      <c r="F15756">
        <v>4590</v>
      </c>
      <c r="G15756">
        <v>0</v>
      </c>
      <c r="H15756" t="s">
        <v>64337</v>
      </c>
      <c r="I15756">
        <v>20</v>
      </c>
      <c r="J15756" t="s">
        <v>250</v>
      </c>
      <c r="K15756">
        <v>848</v>
      </c>
      <c r="L15756" t="s">
        <v>251</v>
      </c>
      <c r="M15756" t="s">
        <v>64338</v>
      </c>
    </row>
    <row r="15757" spans="1:13" x14ac:dyDescent="0.35">
      <c r="A15757" t="s">
        <v>64339</v>
      </c>
      <c r="B15757" t="s">
        <v>14</v>
      </c>
      <c r="C15757" t="s">
        <v>64340</v>
      </c>
      <c r="D15757" t="s">
        <v>248</v>
      </c>
      <c r="E15757">
        <v>156550</v>
      </c>
      <c r="F15757">
        <v>5079</v>
      </c>
      <c r="G15757">
        <v>0</v>
      </c>
      <c r="H15757" t="s">
        <v>64341</v>
      </c>
      <c r="I15757">
        <v>20</v>
      </c>
      <c r="J15757" t="s">
        <v>250</v>
      </c>
      <c r="K15757">
        <v>1184</v>
      </c>
      <c r="L15757" t="s">
        <v>251</v>
      </c>
      <c r="M15757" t="s">
        <v>64065</v>
      </c>
    </row>
    <row r="15758" spans="1:13" x14ac:dyDescent="0.35">
      <c r="A15758" t="s">
        <v>64342</v>
      </c>
      <c r="B15758" t="s">
        <v>14</v>
      </c>
      <c r="C15758" t="s">
        <v>64343</v>
      </c>
      <c r="D15758" t="s">
        <v>248</v>
      </c>
      <c r="E15758">
        <v>1174866</v>
      </c>
      <c r="F15758">
        <v>20073</v>
      </c>
      <c r="G15758">
        <v>0</v>
      </c>
      <c r="H15758" t="s">
        <v>64344</v>
      </c>
      <c r="I15758">
        <v>20</v>
      </c>
      <c r="J15758" t="s">
        <v>250</v>
      </c>
      <c r="K15758">
        <v>3073</v>
      </c>
      <c r="L15758" t="s">
        <v>251</v>
      </c>
      <c r="M15758" t="s">
        <v>64345</v>
      </c>
    </row>
    <row r="15759" spans="1:13" x14ac:dyDescent="0.35">
      <c r="A15759" t="s">
        <v>64346</v>
      </c>
      <c r="B15759" t="s">
        <v>14</v>
      </c>
      <c r="C15759" t="s">
        <v>64347</v>
      </c>
      <c r="D15759" t="s">
        <v>248</v>
      </c>
      <c r="E15759">
        <v>272242</v>
      </c>
      <c r="F15759">
        <v>5643</v>
      </c>
      <c r="G15759">
        <v>0</v>
      </c>
      <c r="H15759" t="s">
        <v>64348</v>
      </c>
      <c r="I15759">
        <v>20</v>
      </c>
      <c r="J15759" t="s">
        <v>250</v>
      </c>
      <c r="K15759">
        <v>1104</v>
      </c>
      <c r="L15759" t="s">
        <v>251</v>
      </c>
      <c r="M15759" t="s">
        <v>64349</v>
      </c>
    </row>
    <row r="15760" spans="1:13" x14ac:dyDescent="0.35">
      <c r="A15760" t="s">
        <v>64350</v>
      </c>
      <c r="B15760" t="s">
        <v>14</v>
      </c>
      <c r="C15760" t="s">
        <v>64351</v>
      </c>
      <c r="D15760" t="s">
        <v>248</v>
      </c>
      <c r="E15760">
        <v>144949</v>
      </c>
      <c r="F15760">
        <v>4482</v>
      </c>
      <c r="G15760">
        <v>0</v>
      </c>
      <c r="H15760" t="s">
        <v>64352</v>
      </c>
      <c r="I15760">
        <v>20</v>
      </c>
      <c r="J15760" t="s">
        <v>250</v>
      </c>
      <c r="K15760">
        <v>985</v>
      </c>
      <c r="L15760" t="s">
        <v>251</v>
      </c>
      <c r="M15760" t="s">
        <v>64065</v>
      </c>
    </row>
    <row r="15761" spans="1:13" x14ac:dyDescent="0.35">
      <c r="A15761" t="s">
        <v>64353</v>
      </c>
      <c r="B15761" t="s">
        <v>14</v>
      </c>
      <c r="C15761" t="s">
        <v>64354</v>
      </c>
      <c r="D15761" t="s">
        <v>248</v>
      </c>
      <c r="E15761">
        <v>116762</v>
      </c>
      <c r="F15761">
        <v>5575</v>
      </c>
      <c r="G15761">
        <v>0</v>
      </c>
      <c r="H15761" t="s">
        <v>64355</v>
      </c>
      <c r="I15761">
        <v>20</v>
      </c>
      <c r="J15761" t="s">
        <v>250</v>
      </c>
      <c r="K15761">
        <v>1053</v>
      </c>
      <c r="L15761" t="s">
        <v>251</v>
      </c>
      <c r="M15761" t="s">
        <v>64356</v>
      </c>
    </row>
    <row r="15762" spans="1:13" x14ac:dyDescent="0.35">
      <c r="A15762" t="s">
        <v>64357</v>
      </c>
      <c r="B15762" t="s">
        <v>14</v>
      </c>
      <c r="C15762" t="s">
        <v>64358</v>
      </c>
      <c r="D15762" t="s">
        <v>248</v>
      </c>
      <c r="E15762">
        <v>97751</v>
      </c>
      <c r="F15762">
        <v>3425</v>
      </c>
      <c r="G15762">
        <v>0</v>
      </c>
      <c r="H15762" t="s">
        <v>64359</v>
      </c>
      <c r="I15762">
        <v>20</v>
      </c>
      <c r="J15762" t="s">
        <v>250</v>
      </c>
      <c r="K15762">
        <v>1323</v>
      </c>
      <c r="L15762" t="s">
        <v>251</v>
      </c>
      <c r="M15762" t="s">
        <v>64360</v>
      </c>
    </row>
    <row r="15763" spans="1:13" x14ac:dyDescent="0.35">
      <c r="A15763" t="s">
        <v>64361</v>
      </c>
      <c r="B15763" t="s">
        <v>14</v>
      </c>
      <c r="C15763" t="s">
        <v>64362</v>
      </c>
      <c r="D15763" t="s">
        <v>248</v>
      </c>
      <c r="E15763">
        <v>82359</v>
      </c>
      <c r="F15763">
        <v>3347</v>
      </c>
      <c r="G15763">
        <v>0</v>
      </c>
      <c r="H15763" t="s">
        <v>64363</v>
      </c>
      <c r="I15763">
        <v>20</v>
      </c>
      <c r="J15763" t="s">
        <v>250</v>
      </c>
      <c r="K15763">
        <v>868</v>
      </c>
      <c r="L15763" t="s">
        <v>251</v>
      </c>
      <c r="M15763" t="s">
        <v>64065</v>
      </c>
    </row>
    <row r="15764" spans="1:13" x14ac:dyDescent="0.35">
      <c r="A15764" t="s">
        <v>64364</v>
      </c>
      <c r="B15764" t="s">
        <v>14</v>
      </c>
      <c r="C15764" t="s">
        <v>64365</v>
      </c>
      <c r="D15764" t="s">
        <v>248</v>
      </c>
      <c r="E15764">
        <v>228069</v>
      </c>
      <c r="F15764">
        <v>5206</v>
      </c>
      <c r="G15764">
        <v>0</v>
      </c>
      <c r="H15764" t="s">
        <v>64366</v>
      </c>
      <c r="I15764">
        <v>20</v>
      </c>
      <c r="J15764" t="s">
        <v>250</v>
      </c>
      <c r="K15764">
        <v>1171</v>
      </c>
      <c r="L15764" t="s">
        <v>251</v>
      </c>
      <c r="M15764" t="s">
        <v>64065</v>
      </c>
    </row>
    <row r="15765" spans="1:13" x14ac:dyDescent="0.35">
      <c r="A15765" t="s">
        <v>64367</v>
      </c>
      <c r="B15765" t="s">
        <v>14</v>
      </c>
      <c r="C15765" t="s">
        <v>64368</v>
      </c>
      <c r="D15765" t="s">
        <v>248</v>
      </c>
      <c r="E15765">
        <v>200027</v>
      </c>
      <c r="F15765">
        <v>5689</v>
      </c>
      <c r="G15765">
        <v>0</v>
      </c>
      <c r="H15765" t="s">
        <v>64369</v>
      </c>
      <c r="I15765">
        <v>20</v>
      </c>
      <c r="J15765" t="s">
        <v>250</v>
      </c>
      <c r="K15765">
        <v>1209</v>
      </c>
      <c r="L15765" t="s">
        <v>251</v>
      </c>
      <c r="M15765" t="s">
        <v>64370</v>
      </c>
    </row>
    <row r="15766" spans="1:13" x14ac:dyDescent="0.35">
      <c r="A15766" t="s">
        <v>64371</v>
      </c>
      <c r="B15766" t="s">
        <v>14</v>
      </c>
      <c r="C15766" t="s">
        <v>64372</v>
      </c>
      <c r="D15766" t="s">
        <v>248</v>
      </c>
      <c r="E15766">
        <v>108476</v>
      </c>
      <c r="F15766">
        <v>4579</v>
      </c>
      <c r="G15766">
        <v>0</v>
      </c>
      <c r="H15766" t="s">
        <v>64373</v>
      </c>
      <c r="I15766">
        <v>20</v>
      </c>
      <c r="J15766" t="s">
        <v>250</v>
      </c>
      <c r="K15766">
        <v>1173</v>
      </c>
      <c r="L15766" t="s">
        <v>251</v>
      </c>
      <c r="M15766" t="s">
        <v>64374</v>
      </c>
    </row>
    <row r="15767" spans="1:13" x14ac:dyDescent="0.35">
      <c r="A15767" t="s">
        <v>64375</v>
      </c>
      <c r="B15767" t="s">
        <v>14</v>
      </c>
      <c r="C15767" t="s">
        <v>64376</v>
      </c>
      <c r="D15767" t="s">
        <v>248</v>
      </c>
      <c r="E15767">
        <v>318754</v>
      </c>
      <c r="F15767">
        <v>6883</v>
      </c>
      <c r="G15767">
        <v>0</v>
      </c>
      <c r="H15767" t="s">
        <v>64377</v>
      </c>
      <c r="I15767">
        <v>20</v>
      </c>
      <c r="J15767" t="s">
        <v>250</v>
      </c>
      <c r="K15767">
        <v>1512</v>
      </c>
      <c r="L15767" t="s">
        <v>251</v>
      </c>
      <c r="M15767" t="s">
        <v>64378</v>
      </c>
    </row>
    <row r="15768" spans="1:13" x14ac:dyDescent="0.35">
      <c r="A15768" t="s">
        <v>64379</v>
      </c>
      <c r="B15768" t="s">
        <v>14</v>
      </c>
      <c r="C15768" t="s">
        <v>64380</v>
      </c>
      <c r="D15768" t="s">
        <v>248</v>
      </c>
      <c r="E15768">
        <v>378350</v>
      </c>
      <c r="F15768">
        <v>26424</v>
      </c>
      <c r="G15768">
        <v>0</v>
      </c>
      <c r="H15768" t="s">
        <v>64381</v>
      </c>
      <c r="I15768">
        <v>20</v>
      </c>
      <c r="J15768" t="s">
        <v>53</v>
      </c>
      <c r="K15768">
        <v>2403</v>
      </c>
      <c r="L15768" t="s">
        <v>251</v>
      </c>
    </row>
    <row r="15769" spans="1:13" x14ac:dyDescent="0.35">
      <c r="A15769" t="s">
        <v>64382</v>
      </c>
      <c r="B15769" t="s">
        <v>14</v>
      </c>
      <c r="C15769" t="s">
        <v>64383</v>
      </c>
      <c r="D15769" t="s">
        <v>248</v>
      </c>
      <c r="E15769">
        <v>570343</v>
      </c>
      <c r="F15769">
        <v>13112</v>
      </c>
      <c r="G15769">
        <v>0</v>
      </c>
      <c r="H15769" t="s">
        <v>64384</v>
      </c>
      <c r="I15769">
        <v>20</v>
      </c>
      <c r="J15769" t="s">
        <v>250</v>
      </c>
      <c r="K15769">
        <v>2183</v>
      </c>
      <c r="L15769" t="s">
        <v>251</v>
      </c>
      <c r="M15769" t="s">
        <v>64385</v>
      </c>
    </row>
    <row r="15770" spans="1:13" x14ac:dyDescent="0.35">
      <c r="A15770" t="s">
        <v>64386</v>
      </c>
      <c r="B15770" t="s">
        <v>14</v>
      </c>
      <c r="C15770" t="s">
        <v>64387</v>
      </c>
      <c r="D15770" t="s">
        <v>248</v>
      </c>
      <c r="E15770">
        <v>391492</v>
      </c>
      <c r="F15770">
        <v>9540</v>
      </c>
      <c r="G15770">
        <v>0</v>
      </c>
      <c r="H15770" t="s">
        <v>64388</v>
      </c>
      <c r="I15770">
        <v>20</v>
      </c>
      <c r="J15770" t="s">
        <v>250</v>
      </c>
      <c r="K15770">
        <v>1449</v>
      </c>
      <c r="L15770" t="s">
        <v>251</v>
      </c>
      <c r="M15770" t="s">
        <v>64065</v>
      </c>
    </row>
    <row r="15771" spans="1:13" x14ac:dyDescent="0.35">
      <c r="A15771" t="s">
        <v>64389</v>
      </c>
      <c r="B15771" t="s">
        <v>14</v>
      </c>
      <c r="C15771" t="s">
        <v>64390</v>
      </c>
      <c r="D15771" t="s">
        <v>248</v>
      </c>
      <c r="E15771">
        <v>251908</v>
      </c>
      <c r="F15771">
        <v>6231</v>
      </c>
      <c r="G15771">
        <v>0</v>
      </c>
      <c r="H15771" t="s">
        <v>64391</v>
      </c>
      <c r="I15771">
        <v>20</v>
      </c>
      <c r="J15771" t="s">
        <v>250</v>
      </c>
      <c r="K15771">
        <v>1045</v>
      </c>
      <c r="L15771" t="s">
        <v>251</v>
      </c>
      <c r="M15771" t="s">
        <v>64392</v>
      </c>
    </row>
    <row r="15772" spans="1:13" x14ac:dyDescent="0.35">
      <c r="A15772" t="s">
        <v>64393</v>
      </c>
      <c r="B15772" t="s">
        <v>14</v>
      </c>
      <c r="C15772" t="s">
        <v>64394</v>
      </c>
      <c r="D15772" t="s">
        <v>248</v>
      </c>
      <c r="E15772">
        <v>591850</v>
      </c>
      <c r="F15772">
        <v>12296</v>
      </c>
      <c r="G15772">
        <v>0</v>
      </c>
      <c r="H15772" t="s">
        <v>64395</v>
      </c>
      <c r="I15772">
        <v>20</v>
      </c>
      <c r="J15772" t="s">
        <v>250</v>
      </c>
      <c r="K15772">
        <v>2389</v>
      </c>
      <c r="L15772" t="s">
        <v>251</v>
      </c>
      <c r="M15772" t="s">
        <v>64396</v>
      </c>
    </row>
    <row r="15773" spans="1:13" x14ac:dyDescent="0.35">
      <c r="A15773" t="s">
        <v>64397</v>
      </c>
      <c r="B15773" t="s">
        <v>14</v>
      </c>
      <c r="C15773" t="s">
        <v>64398</v>
      </c>
      <c r="D15773" t="s">
        <v>248</v>
      </c>
      <c r="E15773">
        <v>200232</v>
      </c>
      <c r="F15773">
        <v>5815</v>
      </c>
      <c r="G15773">
        <v>0</v>
      </c>
      <c r="H15773" t="s">
        <v>64399</v>
      </c>
      <c r="I15773">
        <v>20</v>
      </c>
      <c r="J15773" t="s">
        <v>250</v>
      </c>
      <c r="K15773">
        <v>999</v>
      </c>
      <c r="L15773" t="s">
        <v>251</v>
      </c>
      <c r="M15773" t="s">
        <v>64400</v>
      </c>
    </row>
    <row r="15774" spans="1:13" x14ac:dyDescent="0.35">
      <c r="A15774" t="s">
        <v>64401</v>
      </c>
      <c r="B15774" t="s">
        <v>14</v>
      </c>
      <c r="C15774" t="s">
        <v>64402</v>
      </c>
      <c r="D15774" t="s">
        <v>248</v>
      </c>
      <c r="E15774">
        <v>179726</v>
      </c>
      <c r="F15774">
        <v>6317</v>
      </c>
      <c r="G15774">
        <v>0</v>
      </c>
      <c r="H15774" t="s">
        <v>64403</v>
      </c>
      <c r="I15774">
        <v>20</v>
      </c>
      <c r="J15774" t="s">
        <v>250</v>
      </c>
      <c r="K15774">
        <v>971</v>
      </c>
      <c r="L15774" t="s">
        <v>251</v>
      </c>
      <c r="M15774" t="s">
        <v>64065</v>
      </c>
    </row>
    <row r="15775" spans="1:13" x14ac:dyDescent="0.35">
      <c r="A15775" t="s">
        <v>64404</v>
      </c>
      <c r="B15775" t="s">
        <v>14</v>
      </c>
      <c r="C15775" t="s">
        <v>64405</v>
      </c>
      <c r="D15775" t="s">
        <v>248</v>
      </c>
      <c r="E15775">
        <v>298552</v>
      </c>
      <c r="F15775">
        <v>6693</v>
      </c>
      <c r="G15775">
        <v>0</v>
      </c>
      <c r="H15775" t="s">
        <v>64406</v>
      </c>
      <c r="I15775">
        <v>20</v>
      </c>
      <c r="J15775" t="s">
        <v>250</v>
      </c>
      <c r="K15775">
        <v>1215</v>
      </c>
      <c r="L15775" t="s">
        <v>251</v>
      </c>
      <c r="M15775" t="s">
        <v>64407</v>
      </c>
    </row>
    <row r="15776" spans="1:13" x14ac:dyDescent="0.35">
      <c r="A15776" t="s">
        <v>64408</v>
      </c>
      <c r="B15776" t="s">
        <v>14</v>
      </c>
      <c r="C15776" t="s">
        <v>64409</v>
      </c>
      <c r="D15776" t="s">
        <v>248</v>
      </c>
      <c r="E15776">
        <v>183735</v>
      </c>
      <c r="F15776">
        <v>5234</v>
      </c>
      <c r="G15776">
        <v>0</v>
      </c>
      <c r="H15776" t="s">
        <v>64410</v>
      </c>
      <c r="I15776">
        <v>20</v>
      </c>
      <c r="J15776" t="s">
        <v>250</v>
      </c>
      <c r="K15776">
        <v>1221</v>
      </c>
      <c r="L15776" t="s">
        <v>251</v>
      </c>
      <c r="M15776" t="s">
        <v>64065</v>
      </c>
    </row>
    <row r="15777" spans="1:13" x14ac:dyDescent="0.35">
      <c r="A15777" t="s">
        <v>64411</v>
      </c>
      <c r="B15777" t="s">
        <v>14</v>
      </c>
      <c r="C15777" t="s">
        <v>64412</v>
      </c>
      <c r="D15777" t="s">
        <v>248</v>
      </c>
      <c r="E15777">
        <v>321073</v>
      </c>
      <c r="F15777">
        <v>9091</v>
      </c>
      <c r="G15777">
        <v>0</v>
      </c>
      <c r="H15777" t="s">
        <v>64413</v>
      </c>
      <c r="I15777">
        <v>20</v>
      </c>
      <c r="J15777" t="s">
        <v>250</v>
      </c>
      <c r="K15777">
        <v>1523</v>
      </c>
      <c r="L15777" t="s">
        <v>251</v>
      </c>
      <c r="M15777" t="s">
        <v>64065</v>
      </c>
    </row>
    <row r="15778" spans="1:13" x14ac:dyDescent="0.35">
      <c r="A15778" t="s">
        <v>64414</v>
      </c>
      <c r="B15778" t="s">
        <v>14</v>
      </c>
      <c r="C15778" t="s">
        <v>64415</v>
      </c>
      <c r="D15778" t="s">
        <v>248</v>
      </c>
      <c r="E15778">
        <v>162241</v>
      </c>
      <c r="F15778">
        <v>16817</v>
      </c>
      <c r="G15778">
        <v>0</v>
      </c>
      <c r="H15778" t="s">
        <v>64416</v>
      </c>
      <c r="I15778">
        <v>20</v>
      </c>
      <c r="J15778" t="s">
        <v>250</v>
      </c>
      <c r="K15778">
        <v>1129</v>
      </c>
      <c r="L15778" t="s">
        <v>251</v>
      </c>
      <c r="M15778" t="s">
        <v>64417</v>
      </c>
    </row>
    <row r="15779" spans="1:13" x14ac:dyDescent="0.35">
      <c r="A15779" t="s">
        <v>64418</v>
      </c>
      <c r="B15779" t="s">
        <v>14</v>
      </c>
      <c r="C15779" t="s">
        <v>64419</v>
      </c>
      <c r="D15779" t="s">
        <v>248</v>
      </c>
      <c r="E15779">
        <v>262223</v>
      </c>
      <c r="F15779">
        <v>5902</v>
      </c>
      <c r="G15779">
        <v>0</v>
      </c>
      <c r="H15779" t="s">
        <v>64420</v>
      </c>
      <c r="I15779">
        <v>20</v>
      </c>
      <c r="J15779" t="s">
        <v>250</v>
      </c>
      <c r="K15779">
        <v>1086</v>
      </c>
      <c r="L15779" t="s">
        <v>251</v>
      </c>
      <c r="M15779" t="s">
        <v>64421</v>
      </c>
    </row>
    <row r="15780" spans="1:13" x14ac:dyDescent="0.35">
      <c r="A15780" t="s">
        <v>64422</v>
      </c>
      <c r="B15780" t="s">
        <v>14</v>
      </c>
      <c r="C15780" t="s">
        <v>64423</v>
      </c>
      <c r="D15780" t="s">
        <v>248</v>
      </c>
      <c r="E15780">
        <v>146068</v>
      </c>
      <c r="F15780">
        <v>3835</v>
      </c>
      <c r="G15780">
        <v>0</v>
      </c>
      <c r="H15780" t="s">
        <v>64424</v>
      </c>
      <c r="I15780">
        <v>20</v>
      </c>
      <c r="J15780" t="s">
        <v>250</v>
      </c>
      <c r="K15780">
        <v>885</v>
      </c>
      <c r="L15780" t="s">
        <v>251</v>
      </c>
      <c r="M15780" t="s">
        <v>64065</v>
      </c>
    </row>
    <row r="15781" spans="1:13" x14ac:dyDescent="0.35">
      <c r="A15781" t="s">
        <v>64425</v>
      </c>
      <c r="B15781" t="s">
        <v>14</v>
      </c>
      <c r="C15781" t="s">
        <v>64426</v>
      </c>
      <c r="D15781" t="s">
        <v>248</v>
      </c>
      <c r="E15781">
        <v>546643</v>
      </c>
      <c r="F15781">
        <v>10159</v>
      </c>
      <c r="G15781">
        <v>0</v>
      </c>
      <c r="H15781" t="s">
        <v>64427</v>
      </c>
      <c r="I15781">
        <v>20</v>
      </c>
      <c r="J15781" t="s">
        <v>250</v>
      </c>
      <c r="K15781">
        <v>1879</v>
      </c>
      <c r="L15781" t="s">
        <v>251</v>
      </c>
      <c r="M15781" t="s">
        <v>64065</v>
      </c>
    </row>
    <row r="15782" spans="1:13" x14ac:dyDescent="0.35">
      <c r="A15782" t="s">
        <v>64428</v>
      </c>
      <c r="B15782" t="s">
        <v>14</v>
      </c>
      <c r="C15782" t="s">
        <v>64429</v>
      </c>
      <c r="D15782" t="s">
        <v>248</v>
      </c>
      <c r="E15782">
        <v>225690</v>
      </c>
      <c r="F15782">
        <v>6598</v>
      </c>
      <c r="G15782">
        <v>0</v>
      </c>
      <c r="H15782" t="s">
        <v>64430</v>
      </c>
      <c r="I15782">
        <v>20</v>
      </c>
      <c r="J15782" t="s">
        <v>250</v>
      </c>
      <c r="K15782">
        <v>1194</v>
      </c>
      <c r="L15782" t="s">
        <v>251</v>
      </c>
      <c r="M15782" t="s">
        <v>64065</v>
      </c>
    </row>
    <row r="15783" spans="1:13" x14ac:dyDescent="0.35">
      <c r="A15783" t="s">
        <v>64431</v>
      </c>
      <c r="B15783" t="s">
        <v>14</v>
      </c>
      <c r="C15783" t="s">
        <v>64432</v>
      </c>
      <c r="D15783" t="s">
        <v>248</v>
      </c>
      <c r="E15783">
        <v>177006</v>
      </c>
      <c r="F15783">
        <v>4527</v>
      </c>
      <c r="G15783">
        <v>0</v>
      </c>
      <c r="H15783" t="s">
        <v>64433</v>
      </c>
      <c r="I15783">
        <v>20</v>
      </c>
      <c r="J15783" t="s">
        <v>250</v>
      </c>
      <c r="K15783">
        <v>811</v>
      </c>
      <c r="L15783" t="s">
        <v>251</v>
      </c>
      <c r="M15783" t="s">
        <v>64434</v>
      </c>
    </row>
    <row r="15784" spans="1:13" x14ac:dyDescent="0.35">
      <c r="A15784" t="s">
        <v>64435</v>
      </c>
      <c r="B15784" t="s">
        <v>14</v>
      </c>
      <c r="C15784" t="s">
        <v>64436</v>
      </c>
      <c r="D15784" t="s">
        <v>248</v>
      </c>
      <c r="E15784">
        <v>855866</v>
      </c>
      <c r="F15784">
        <v>19595</v>
      </c>
      <c r="G15784">
        <v>0</v>
      </c>
      <c r="H15784" t="s">
        <v>64437</v>
      </c>
      <c r="I15784">
        <v>20</v>
      </c>
      <c r="J15784" t="s">
        <v>250</v>
      </c>
      <c r="K15784">
        <v>2408</v>
      </c>
      <c r="L15784" t="s">
        <v>251</v>
      </c>
      <c r="M15784" t="s">
        <v>64438</v>
      </c>
    </row>
    <row r="15785" spans="1:13" x14ac:dyDescent="0.35">
      <c r="A15785" t="s">
        <v>64439</v>
      </c>
      <c r="B15785" t="s">
        <v>14</v>
      </c>
      <c r="C15785" t="s">
        <v>64440</v>
      </c>
      <c r="D15785" t="s">
        <v>248</v>
      </c>
      <c r="E15785">
        <v>210460</v>
      </c>
      <c r="F15785">
        <v>4872</v>
      </c>
      <c r="G15785">
        <v>0</v>
      </c>
      <c r="H15785" t="s">
        <v>64441</v>
      </c>
      <c r="I15785">
        <v>20</v>
      </c>
      <c r="J15785" t="s">
        <v>250</v>
      </c>
      <c r="K15785">
        <v>809</v>
      </c>
      <c r="L15785" t="s">
        <v>251</v>
      </c>
      <c r="M15785" t="s">
        <v>64442</v>
      </c>
    </row>
    <row r="15786" spans="1:13" x14ac:dyDescent="0.35">
      <c r="A15786" t="e">
        <f>-Tt1xAvKinc</f>
        <v>#NAME?</v>
      </c>
      <c r="B15786" t="s">
        <v>14</v>
      </c>
      <c r="C15786" t="s">
        <v>64443</v>
      </c>
      <c r="D15786" t="s">
        <v>248</v>
      </c>
      <c r="E15786">
        <v>188053</v>
      </c>
      <c r="F15786">
        <v>4375</v>
      </c>
      <c r="G15786">
        <v>0</v>
      </c>
      <c r="H15786" t="s">
        <v>64444</v>
      </c>
      <c r="I15786">
        <v>20</v>
      </c>
      <c r="J15786" t="s">
        <v>250</v>
      </c>
      <c r="K15786">
        <v>719</v>
      </c>
      <c r="L15786" t="s">
        <v>251</v>
      </c>
      <c r="M15786" t="s">
        <v>64445</v>
      </c>
    </row>
    <row r="15787" spans="1:13" x14ac:dyDescent="0.35">
      <c r="A15787" t="s">
        <v>64446</v>
      </c>
      <c r="B15787" t="s">
        <v>14</v>
      </c>
      <c r="C15787" t="s">
        <v>64447</v>
      </c>
      <c r="D15787" t="s">
        <v>248</v>
      </c>
      <c r="E15787">
        <v>675893</v>
      </c>
      <c r="F15787">
        <v>12638</v>
      </c>
      <c r="G15787">
        <v>0</v>
      </c>
      <c r="H15787" t="s">
        <v>64448</v>
      </c>
      <c r="I15787">
        <v>20</v>
      </c>
      <c r="J15787" t="s">
        <v>250</v>
      </c>
      <c r="K15787">
        <v>1925</v>
      </c>
      <c r="L15787" t="s">
        <v>251</v>
      </c>
      <c r="M15787" t="s">
        <v>64449</v>
      </c>
    </row>
    <row r="15788" spans="1:13" x14ac:dyDescent="0.35">
      <c r="A15788" t="s">
        <v>64450</v>
      </c>
      <c r="B15788" t="s">
        <v>14</v>
      </c>
      <c r="C15788" t="s">
        <v>64451</v>
      </c>
      <c r="D15788" t="s">
        <v>248</v>
      </c>
      <c r="E15788">
        <v>405270</v>
      </c>
      <c r="F15788">
        <v>7916</v>
      </c>
      <c r="G15788">
        <v>0</v>
      </c>
      <c r="H15788" t="s">
        <v>64452</v>
      </c>
      <c r="I15788">
        <v>20</v>
      </c>
      <c r="J15788" t="s">
        <v>250</v>
      </c>
      <c r="K15788">
        <v>1517</v>
      </c>
      <c r="L15788" t="s">
        <v>251</v>
      </c>
      <c r="M15788" t="s">
        <v>64453</v>
      </c>
    </row>
    <row r="15789" spans="1:13" x14ac:dyDescent="0.35">
      <c r="A15789" t="s">
        <v>64454</v>
      </c>
      <c r="B15789" t="s">
        <v>14</v>
      </c>
      <c r="C15789" t="s">
        <v>64455</v>
      </c>
      <c r="D15789" t="s">
        <v>248</v>
      </c>
      <c r="E15789">
        <v>444045</v>
      </c>
      <c r="F15789">
        <v>9484</v>
      </c>
      <c r="G15789">
        <v>0</v>
      </c>
      <c r="H15789" t="s">
        <v>64456</v>
      </c>
      <c r="I15789">
        <v>20</v>
      </c>
      <c r="J15789" t="s">
        <v>250</v>
      </c>
      <c r="K15789">
        <v>1294</v>
      </c>
      <c r="L15789" t="s">
        <v>251</v>
      </c>
      <c r="M15789" t="s">
        <v>64457</v>
      </c>
    </row>
    <row r="15790" spans="1:13" x14ac:dyDescent="0.35">
      <c r="A15790" t="s">
        <v>64458</v>
      </c>
      <c r="B15790" t="s">
        <v>14</v>
      </c>
      <c r="C15790" t="s">
        <v>64459</v>
      </c>
      <c r="D15790" t="s">
        <v>248</v>
      </c>
      <c r="E15790">
        <v>150339</v>
      </c>
      <c r="F15790">
        <v>4201</v>
      </c>
      <c r="G15790">
        <v>0</v>
      </c>
      <c r="H15790" t="s">
        <v>64460</v>
      </c>
      <c r="I15790">
        <v>20</v>
      </c>
      <c r="J15790" t="s">
        <v>250</v>
      </c>
      <c r="K15790">
        <v>683</v>
      </c>
      <c r="L15790" t="s">
        <v>251</v>
      </c>
      <c r="M15790" t="s">
        <v>64461</v>
      </c>
    </row>
    <row r="15791" spans="1:13" x14ac:dyDescent="0.35">
      <c r="A15791" t="s">
        <v>64462</v>
      </c>
      <c r="B15791" t="s">
        <v>14</v>
      </c>
      <c r="C15791" t="s">
        <v>64463</v>
      </c>
      <c r="D15791" t="s">
        <v>248</v>
      </c>
      <c r="E15791">
        <v>832519</v>
      </c>
      <c r="F15791">
        <v>22286</v>
      </c>
      <c r="G15791">
        <v>0</v>
      </c>
      <c r="H15791" t="s">
        <v>64464</v>
      </c>
      <c r="I15791">
        <v>20</v>
      </c>
      <c r="J15791" t="s">
        <v>250</v>
      </c>
      <c r="K15791">
        <v>2263</v>
      </c>
      <c r="L15791" t="s">
        <v>251</v>
      </c>
      <c r="M15791" t="s">
        <v>64465</v>
      </c>
    </row>
    <row r="15792" spans="1:13" x14ac:dyDescent="0.35">
      <c r="A15792" t="s">
        <v>64466</v>
      </c>
      <c r="B15792" t="s">
        <v>14</v>
      </c>
      <c r="C15792" t="s">
        <v>64467</v>
      </c>
      <c r="D15792" t="s">
        <v>248</v>
      </c>
      <c r="E15792">
        <v>1197546</v>
      </c>
      <c r="F15792">
        <v>17412</v>
      </c>
      <c r="G15792">
        <v>0</v>
      </c>
      <c r="H15792" t="s">
        <v>64468</v>
      </c>
      <c r="I15792">
        <v>20</v>
      </c>
      <c r="J15792" t="s">
        <v>250</v>
      </c>
      <c r="K15792">
        <v>1817</v>
      </c>
      <c r="L15792" t="s">
        <v>251</v>
      </c>
      <c r="M15792" t="s">
        <v>64469</v>
      </c>
    </row>
    <row r="15793" spans="1:13" x14ac:dyDescent="0.35">
      <c r="A15793" t="s">
        <v>64470</v>
      </c>
      <c r="B15793" t="s">
        <v>14</v>
      </c>
      <c r="C15793" t="s">
        <v>64471</v>
      </c>
      <c r="D15793" t="s">
        <v>248</v>
      </c>
      <c r="E15793">
        <v>256407</v>
      </c>
      <c r="F15793">
        <v>8097</v>
      </c>
      <c r="G15793">
        <v>0</v>
      </c>
      <c r="H15793" t="s">
        <v>64472</v>
      </c>
      <c r="I15793">
        <v>20</v>
      </c>
      <c r="J15793" t="s">
        <v>250</v>
      </c>
      <c r="K15793">
        <v>1085</v>
      </c>
      <c r="L15793" t="s">
        <v>251</v>
      </c>
      <c r="M15793" t="s">
        <v>64473</v>
      </c>
    </row>
    <row r="15794" spans="1:13" x14ac:dyDescent="0.35">
      <c r="A15794" t="s">
        <v>64474</v>
      </c>
      <c r="B15794" t="s">
        <v>14</v>
      </c>
      <c r="C15794" t="s">
        <v>64475</v>
      </c>
      <c r="D15794" t="s">
        <v>248</v>
      </c>
      <c r="E15794">
        <v>216452</v>
      </c>
      <c r="F15794">
        <v>5374</v>
      </c>
      <c r="G15794">
        <v>0</v>
      </c>
      <c r="H15794" t="s">
        <v>64476</v>
      </c>
      <c r="I15794">
        <v>20</v>
      </c>
      <c r="J15794" t="s">
        <v>250</v>
      </c>
      <c r="K15794">
        <v>1346</v>
      </c>
      <c r="L15794" t="s">
        <v>251</v>
      </c>
      <c r="M15794" t="s">
        <v>64477</v>
      </c>
    </row>
    <row r="15795" spans="1:13" x14ac:dyDescent="0.35">
      <c r="A15795" t="s">
        <v>64478</v>
      </c>
      <c r="B15795" t="s">
        <v>14</v>
      </c>
      <c r="C15795" t="s">
        <v>64479</v>
      </c>
      <c r="D15795" t="s">
        <v>248</v>
      </c>
      <c r="E15795">
        <v>159367</v>
      </c>
      <c r="F15795">
        <v>3967</v>
      </c>
      <c r="G15795">
        <v>0</v>
      </c>
      <c r="H15795" t="s">
        <v>64480</v>
      </c>
      <c r="I15795">
        <v>20</v>
      </c>
      <c r="J15795" t="s">
        <v>250</v>
      </c>
      <c r="K15795">
        <v>912</v>
      </c>
      <c r="L15795" t="s">
        <v>251</v>
      </c>
      <c r="M15795" t="s">
        <v>64481</v>
      </c>
    </row>
    <row r="15796" spans="1:13" x14ac:dyDescent="0.35">
      <c r="A15796" t="s">
        <v>64482</v>
      </c>
      <c r="B15796" t="s">
        <v>14</v>
      </c>
      <c r="C15796" t="s">
        <v>64483</v>
      </c>
      <c r="D15796" t="s">
        <v>248</v>
      </c>
      <c r="E15796">
        <v>592465</v>
      </c>
      <c r="F15796">
        <v>9333</v>
      </c>
      <c r="G15796">
        <v>0</v>
      </c>
      <c r="H15796" t="s">
        <v>64484</v>
      </c>
      <c r="I15796">
        <v>20</v>
      </c>
      <c r="J15796" t="s">
        <v>250</v>
      </c>
      <c r="K15796">
        <v>905</v>
      </c>
      <c r="L15796" t="s">
        <v>251</v>
      </c>
      <c r="M15796" t="s">
        <v>64485</v>
      </c>
    </row>
    <row r="15797" spans="1:13" x14ac:dyDescent="0.35">
      <c r="A15797" t="s">
        <v>64486</v>
      </c>
      <c r="B15797" t="s">
        <v>14</v>
      </c>
      <c r="C15797" t="s">
        <v>64487</v>
      </c>
      <c r="D15797" t="s">
        <v>248</v>
      </c>
      <c r="E15797">
        <v>451756</v>
      </c>
      <c r="F15797">
        <v>13000</v>
      </c>
      <c r="G15797">
        <v>0</v>
      </c>
      <c r="H15797" t="s">
        <v>64488</v>
      </c>
      <c r="I15797">
        <v>20</v>
      </c>
      <c r="J15797" t="s">
        <v>250</v>
      </c>
      <c r="K15797">
        <v>1289</v>
      </c>
      <c r="L15797" t="s">
        <v>251</v>
      </c>
      <c r="M15797" t="s">
        <v>64489</v>
      </c>
    </row>
    <row r="15798" spans="1:13" x14ac:dyDescent="0.35">
      <c r="A15798" t="s">
        <v>64490</v>
      </c>
      <c r="B15798" t="s">
        <v>14</v>
      </c>
      <c r="C15798" t="s">
        <v>64491</v>
      </c>
      <c r="D15798" t="s">
        <v>248</v>
      </c>
      <c r="E15798">
        <v>423108</v>
      </c>
      <c r="F15798">
        <v>20026</v>
      </c>
      <c r="G15798">
        <v>0</v>
      </c>
      <c r="H15798" t="s">
        <v>64492</v>
      </c>
      <c r="I15798">
        <v>20</v>
      </c>
      <c r="J15798" t="s">
        <v>250</v>
      </c>
      <c r="K15798">
        <v>1462</v>
      </c>
      <c r="L15798" t="s">
        <v>251</v>
      </c>
      <c r="M15798" t="s">
        <v>64493</v>
      </c>
    </row>
    <row r="15799" spans="1:13" x14ac:dyDescent="0.35">
      <c r="A15799" t="s">
        <v>64494</v>
      </c>
      <c r="B15799" t="s">
        <v>14</v>
      </c>
      <c r="C15799" t="s">
        <v>64495</v>
      </c>
      <c r="D15799" t="s">
        <v>248</v>
      </c>
      <c r="E15799">
        <v>182514</v>
      </c>
      <c r="F15799">
        <v>4858</v>
      </c>
      <c r="G15799">
        <v>0</v>
      </c>
      <c r="H15799" t="s">
        <v>64496</v>
      </c>
      <c r="I15799">
        <v>20</v>
      </c>
      <c r="J15799" t="s">
        <v>250</v>
      </c>
      <c r="K15799">
        <v>1059</v>
      </c>
      <c r="L15799" t="s">
        <v>251</v>
      </c>
      <c r="M15799" t="s">
        <v>64497</v>
      </c>
    </row>
    <row r="15800" spans="1:13" x14ac:dyDescent="0.35">
      <c r="A15800" t="s">
        <v>64498</v>
      </c>
      <c r="B15800" t="s">
        <v>14</v>
      </c>
      <c r="C15800" t="s">
        <v>64499</v>
      </c>
      <c r="D15800" t="s">
        <v>248</v>
      </c>
      <c r="E15800">
        <v>215004</v>
      </c>
      <c r="F15800">
        <v>5151</v>
      </c>
      <c r="G15800">
        <v>0</v>
      </c>
      <c r="H15800" t="s">
        <v>64500</v>
      </c>
      <c r="I15800">
        <v>20</v>
      </c>
      <c r="J15800" t="s">
        <v>250</v>
      </c>
      <c r="K15800">
        <v>1501</v>
      </c>
      <c r="L15800" t="s">
        <v>251</v>
      </c>
      <c r="M15800" t="s">
        <v>64501</v>
      </c>
    </row>
    <row r="15801" spans="1:13" x14ac:dyDescent="0.35">
      <c r="A15801" t="s">
        <v>64502</v>
      </c>
      <c r="B15801" t="s">
        <v>14</v>
      </c>
      <c r="C15801" t="s">
        <v>64503</v>
      </c>
      <c r="D15801" t="s">
        <v>248</v>
      </c>
      <c r="E15801">
        <v>598100</v>
      </c>
      <c r="F15801">
        <v>10139</v>
      </c>
      <c r="G15801">
        <v>0</v>
      </c>
      <c r="H15801" t="s">
        <v>64504</v>
      </c>
      <c r="I15801">
        <v>20</v>
      </c>
      <c r="J15801" t="s">
        <v>250</v>
      </c>
      <c r="K15801">
        <v>2007</v>
      </c>
      <c r="L15801" t="s">
        <v>251</v>
      </c>
      <c r="M15801" t="s">
        <v>64505</v>
      </c>
    </row>
    <row r="15802" spans="1:13" x14ac:dyDescent="0.35">
      <c r="A15802" t="s">
        <v>64506</v>
      </c>
      <c r="B15802" t="s">
        <v>14</v>
      </c>
      <c r="C15802" t="s">
        <v>64507</v>
      </c>
      <c r="D15802" t="s">
        <v>248</v>
      </c>
      <c r="E15802">
        <v>351282</v>
      </c>
      <c r="F15802">
        <v>5887</v>
      </c>
      <c r="G15802">
        <v>0</v>
      </c>
      <c r="H15802" t="s">
        <v>64508</v>
      </c>
      <c r="I15802">
        <v>20</v>
      </c>
      <c r="J15802" t="s">
        <v>250</v>
      </c>
      <c r="K15802">
        <v>942</v>
      </c>
      <c r="L15802" t="s">
        <v>251</v>
      </c>
      <c r="M15802" t="s">
        <v>64509</v>
      </c>
    </row>
    <row r="15803" spans="1:13" x14ac:dyDescent="0.35">
      <c r="A15803" t="s">
        <v>64510</v>
      </c>
      <c r="B15803" t="s">
        <v>14</v>
      </c>
      <c r="C15803" t="s">
        <v>64511</v>
      </c>
      <c r="D15803" t="s">
        <v>248</v>
      </c>
      <c r="E15803">
        <v>490454</v>
      </c>
      <c r="F15803">
        <v>11594</v>
      </c>
      <c r="G15803">
        <v>0</v>
      </c>
      <c r="H15803" t="s">
        <v>64512</v>
      </c>
      <c r="I15803">
        <v>20</v>
      </c>
      <c r="J15803" t="s">
        <v>250</v>
      </c>
      <c r="K15803">
        <v>1525</v>
      </c>
      <c r="L15803" t="s">
        <v>251</v>
      </c>
      <c r="M15803" t="s">
        <v>64513</v>
      </c>
    </row>
    <row r="15804" spans="1:13" x14ac:dyDescent="0.35">
      <c r="A15804" t="s">
        <v>64514</v>
      </c>
      <c r="B15804" t="s">
        <v>14</v>
      </c>
      <c r="C15804" t="s">
        <v>64515</v>
      </c>
      <c r="D15804" t="s">
        <v>248</v>
      </c>
      <c r="E15804">
        <v>516678</v>
      </c>
      <c r="F15804">
        <v>10818</v>
      </c>
      <c r="G15804">
        <v>0</v>
      </c>
      <c r="H15804" t="s">
        <v>64516</v>
      </c>
      <c r="I15804">
        <v>20</v>
      </c>
      <c r="J15804" t="s">
        <v>250</v>
      </c>
      <c r="K15804">
        <v>1634</v>
      </c>
      <c r="L15804" t="s">
        <v>251</v>
      </c>
      <c r="M15804" t="s">
        <v>64517</v>
      </c>
    </row>
    <row r="15805" spans="1:13" x14ac:dyDescent="0.35">
      <c r="A15805" t="s">
        <v>64518</v>
      </c>
      <c r="B15805" t="s">
        <v>14</v>
      </c>
      <c r="C15805" t="s">
        <v>64519</v>
      </c>
      <c r="D15805" t="s">
        <v>248</v>
      </c>
      <c r="E15805">
        <v>707103</v>
      </c>
      <c r="F15805">
        <v>16223</v>
      </c>
      <c r="G15805">
        <v>0</v>
      </c>
      <c r="H15805" t="s">
        <v>64520</v>
      </c>
      <c r="I15805">
        <v>20</v>
      </c>
      <c r="J15805" t="s">
        <v>250</v>
      </c>
      <c r="K15805">
        <v>2689</v>
      </c>
      <c r="L15805" t="s">
        <v>251</v>
      </c>
      <c r="M15805" t="s">
        <v>64521</v>
      </c>
    </row>
    <row r="15806" spans="1:13" x14ac:dyDescent="0.35">
      <c r="A15806" t="s">
        <v>64522</v>
      </c>
      <c r="B15806" t="s">
        <v>14</v>
      </c>
      <c r="C15806" t="s">
        <v>64523</v>
      </c>
      <c r="D15806" t="s">
        <v>248</v>
      </c>
      <c r="E15806">
        <v>265589</v>
      </c>
      <c r="F15806">
        <v>5746</v>
      </c>
      <c r="G15806">
        <v>0</v>
      </c>
      <c r="H15806" t="s">
        <v>64524</v>
      </c>
      <c r="I15806">
        <v>20</v>
      </c>
      <c r="J15806" t="s">
        <v>250</v>
      </c>
      <c r="K15806">
        <v>1637</v>
      </c>
      <c r="L15806" t="s">
        <v>251</v>
      </c>
      <c r="M15806" t="s">
        <v>64525</v>
      </c>
    </row>
    <row r="15807" spans="1:13" x14ac:dyDescent="0.35">
      <c r="A15807" t="s">
        <v>64526</v>
      </c>
      <c r="B15807" t="s">
        <v>14</v>
      </c>
      <c r="C15807" t="s">
        <v>64527</v>
      </c>
      <c r="D15807" t="s">
        <v>248</v>
      </c>
      <c r="E15807">
        <v>387644</v>
      </c>
      <c r="F15807">
        <v>6286</v>
      </c>
      <c r="G15807">
        <v>0</v>
      </c>
      <c r="H15807" t="s">
        <v>64528</v>
      </c>
      <c r="I15807">
        <v>20</v>
      </c>
      <c r="J15807" t="s">
        <v>250</v>
      </c>
      <c r="K15807">
        <v>1389</v>
      </c>
      <c r="L15807" t="s">
        <v>251</v>
      </c>
      <c r="M15807" t="s">
        <v>64529</v>
      </c>
    </row>
    <row r="15808" spans="1:13" x14ac:dyDescent="0.35">
      <c r="A15808" t="s">
        <v>64530</v>
      </c>
      <c r="B15808" t="s">
        <v>14</v>
      </c>
      <c r="C15808" t="s">
        <v>64531</v>
      </c>
      <c r="D15808" t="s">
        <v>248</v>
      </c>
      <c r="E15808">
        <v>953726</v>
      </c>
      <c r="F15808">
        <v>16782</v>
      </c>
      <c r="G15808">
        <v>0</v>
      </c>
      <c r="H15808" t="s">
        <v>64532</v>
      </c>
      <c r="I15808">
        <v>20</v>
      </c>
      <c r="J15808" t="s">
        <v>250</v>
      </c>
      <c r="K15808">
        <v>2189</v>
      </c>
      <c r="L15808" t="s">
        <v>251</v>
      </c>
      <c r="M15808" t="s">
        <v>64533</v>
      </c>
    </row>
    <row r="15809" spans="1:13" x14ac:dyDescent="0.35">
      <c r="A15809" t="s">
        <v>64534</v>
      </c>
      <c r="B15809" t="s">
        <v>14</v>
      </c>
      <c r="C15809" t="s">
        <v>64535</v>
      </c>
      <c r="D15809" t="s">
        <v>248</v>
      </c>
      <c r="E15809">
        <v>682309</v>
      </c>
      <c r="F15809">
        <v>13141</v>
      </c>
      <c r="G15809">
        <v>0</v>
      </c>
      <c r="H15809" t="s">
        <v>64536</v>
      </c>
      <c r="I15809">
        <v>20</v>
      </c>
      <c r="J15809" t="s">
        <v>250</v>
      </c>
      <c r="K15809">
        <v>2919</v>
      </c>
      <c r="L15809" t="s">
        <v>251</v>
      </c>
      <c r="M15809" t="s">
        <v>64537</v>
      </c>
    </row>
    <row r="15810" spans="1:13" x14ac:dyDescent="0.35">
      <c r="A15810" t="s">
        <v>64538</v>
      </c>
      <c r="B15810" t="s">
        <v>14</v>
      </c>
      <c r="C15810" t="s">
        <v>64539</v>
      </c>
      <c r="D15810" t="s">
        <v>248</v>
      </c>
      <c r="E15810">
        <v>501905</v>
      </c>
      <c r="F15810">
        <v>8629</v>
      </c>
      <c r="G15810">
        <v>0</v>
      </c>
      <c r="H15810" t="s">
        <v>64540</v>
      </c>
      <c r="I15810">
        <v>20</v>
      </c>
      <c r="J15810" t="s">
        <v>250</v>
      </c>
      <c r="K15810">
        <v>1631</v>
      </c>
      <c r="L15810" t="s">
        <v>251</v>
      </c>
      <c r="M15810" t="s">
        <v>64541</v>
      </c>
    </row>
    <row r="15811" spans="1:13" x14ac:dyDescent="0.35">
      <c r="A15811" t="s">
        <v>64542</v>
      </c>
      <c r="B15811" t="s">
        <v>14</v>
      </c>
      <c r="C15811" t="s">
        <v>64543</v>
      </c>
      <c r="D15811" t="s">
        <v>248</v>
      </c>
      <c r="E15811">
        <v>801746</v>
      </c>
      <c r="F15811">
        <v>16217</v>
      </c>
      <c r="G15811">
        <v>0</v>
      </c>
      <c r="H15811" t="s">
        <v>64544</v>
      </c>
      <c r="I15811">
        <v>20</v>
      </c>
      <c r="J15811" t="s">
        <v>250</v>
      </c>
      <c r="K15811">
        <v>2977</v>
      </c>
      <c r="L15811" t="s">
        <v>251</v>
      </c>
      <c r="M15811" t="s">
        <v>64545</v>
      </c>
    </row>
    <row r="15812" spans="1:13" x14ac:dyDescent="0.35">
      <c r="A15812" t="s">
        <v>64546</v>
      </c>
      <c r="B15812" t="s">
        <v>14</v>
      </c>
      <c r="C15812" t="s">
        <v>64547</v>
      </c>
      <c r="D15812" t="s">
        <v>248</v>
      </c>
      <c r="E15812">
        <v>486545</v>
      </c>
      <c r="F15812">
        <v>10385</v>
      </c>
      <c r="G15812">
        <v>0</v>
      </c>
      <c r="H15812" t="s">
        <v>64548</v>
      </c>
      <c r="I15812">
        <v>20</v>
      </c>
      <c r="J15812" t="s">
        <v>250</v>
      </c>
      <c r="K15812">
        <v>2443</v>
      </c>
      <c r="L15812" t="s">
        <v>251</v>
      </c>
      <c r="M15812" t="s">
        <v>64549</v>
      </c>
    </row>
    <row r="15813" spans="1:13" x14ac:dyDescent="0.35">
      <c r="A15813" t="s">
        <v>64550</v>
      </c>
      <c r="B15813" t="s">
        <v>14</v>
      </c>
      <c r="C15813" t="s">
        <v>64551</v>
      </c>
      <c r="D15813" t="s">
        <v>248</v>
      </c>
      <c r="E15813">
        <v>383154</v>
      </c>
      <c r="F15813">
        <v>7121</v>
      </c>
      <c r="G15813">
        <v>0</v>
      </c>
      <c r="H15813" t="s">
        <v>64552</v>
      </c>
      <c r="I15813">
        <v>20</v>
      </c>
      <c r="J15813" t="s">
        <v>250</v>
      </c>
      <c r="K15813">
        <v>1167</v>
      </c>
      <c r="L15813" t="s">
        <v>251</v>
      </c>
      <c r="M15813" t="s">
        <v>64553</v>
      </c>
    </row>
    <row r="15814" spans="1:13" x14ac:dyDescent="0.35">
      <c r="A15814" t="s">
        <v>64554</v>
      </c>
      <c r="B15814" t="s">
        <v>14</v>
      </c>
      <c r="C15814" t="s">
        <v>64555</v>
      </c>
      <c r="D15814" t="s">
        <v>248</v>
      </c>
      <c r="E15814">
        <v>1456589</v>
      </c>
      <c r="F15814">
        <v>18802</v>
      </c>
      <c r="G15814">
        <v>0</v>
      </c>
      <c r="H15814" t="s">
        <v>64556</v>
      </c>
      <c r="I15814">
        <v>20</v>
      </c>
      <c r="J15814" t="s">
        <v>250</v>
      </c>
      <c r="K15814">
        <v>2443</v>
      </c>
      <c r="L15814" t="s">
        <v>251</v>
      </c>
      <c r="M15814" t="s">
        <v>64557</v>
      </c>
    </row>
    <row r="15815" spans="1:13" x14ac:dyDescent="0.35">
      <c r="A15815" t="s">
        <v>64558</v>
      </c>
      <c r="B15815" t="s">
        <v>14</v>
      </c>
      <c r="C15815" t="s">
        <v>64559</v>
      </c>
      <c r="D15815" t="s">
        <v>248</v>
      </c>
      <c r="E15815">
        <v>998522</v>
      </c>
      <c r="F15815">
        <v>22701</v>
      </c>
      <c r="G15815">
        <v>0</v>
      </c>
      <c r="H15815" t="s">
        <v>64560</v>
      </c>
      <c r="I15815">
        <v>20</v>
      </c>
      <c r="J15815" t="s">
        <v>250</v>
      </c>
      <c r="K15815">
        <v>2480</v>
      </c>
      <c r="L15815" t="s">
        <v>251</v>
      </c>
      <c r="M15815" t="s">
        <v>64561</v>
      </c>
    </row>
    <row r="15816" spans="1:13" x14ac:dyDescent="0.35">
      <c r="A15816" t="s">
        <v>64562</v>
      </c>
      <c r="B15816" t="s">
        <v>14</v>
      </c>
      <c r="C15816" t="s">
        <v>64563</v>
      </c>
      <c r="D15816" t="s">
        <v>248</v>
      </c>
      <c r="E15816">
        <v>552111</v>
      </c>
      <c r="F15816">
        <v>10585</v>
      </c>
      <c r="G15816">
        <v>0</v>
      </c>
      <c r="H15816" t="s">
        <v>64564</v>
      </c>
      <c r="I15816">
        <v>20</v>
      </c>
      <c r="J15816" t="s">
        <v>250</v>
      </c>
      <c r="K15816">
        <v>1808</v>
      </c>
      <c r="L15816" t="s">
        <v>251</v>
      </c>
      <c r="M15816" t="s">
        <v>64565</v>
      </c>
    </row>
    <row r="15817" spans="1:13" x14ac:dyDescent="0.35">
      <c r="A15817" t="s">
        <v>64566</v>
      </c>
      <c r="B15817" t="s">
        <v>14</v>
      </c>
      <c r="C15817" t="s">
        <v>64567</v>
      </c>
      <c r="D15817" t="s">
        <v>248</v>
      </c>
      <c r="E15817">
        <v>372575</v>
      </c>
      <c r="F15817">
        <v>9037</v>
      </c>
      <c r="G15817">
        <v>0</v>
      </c>
      <c r="H15817" t="s">
        <v>64568</v>
      </c>
      <c r="I15817">
        <v>20</v>
      </c>
      <c r="J15817" t="s">
        <v>250</v>
      </c>
      <c r="K15817">
        <v>1843</v>
      </c>
      <c r="L15817" t="s">
        <v>251</v>
      </c>
      <c r="M15817" t="s">
        <v>64569</v>
      </c>
    </row>
    <row r="15818" spans="1:13" x14ac:dyDescent="0.35">
      <c r="A15818" t="s">
        <v>64570</v>
      </c>
      <c r="B15818" t="s">
        <v>14</v>
      </c>
      <c r="C15818" t="s">
        <v>64571</v>
      </c>
      <c r="D15818" t="s">
        <v>248</v>
      </c>
      <c r="E15818">
        <v>362425</v>
      </c>
      <c r="F15818">
        <v>9173</v>
      </c>
      <c r="G15818">
        <v>0</v>
      </c>
      <c r="H15818" t="s">
        <v>64572</v>
      </c>
      <c r="I15818">
        <v>20</v>
      </c>
      <c r="J15818" t="s">
        <v>250</v>
      </c>
      <c r="K15818">
        <v>2254</v>
      </c>
      <c r="L15818" t="s">
        <v>251</v>
      </c>
      <c r="M15818" t="s">
        <v>64573</v>
      </c>
    </row>
    <row r="15819" spans="1:13" x14ac:dyDescent="0.35">
      <c r="A15819" t="s">
        <v>64574</v>
      </c>
      <c r="B15819" t="s">
        <v>14</v>
      </c>
      <c r="C15819" t="s">
        <v>64575</v>
      </c>
      <c r="D15819" t="s">
        <v>248</v>
      </c>
      <c r="E15819">
        <v>618851</v>
      </c>
      <c r="F15819">
        <v>10992</v>
      </c>
      <c r="G15819">
        <v>0</v>
      </c>
      <c r="H15819" t="s">
        <v>64576</v>
      </c>
      <c r="I15819">
        <v>20</v>
      </c>
      <c r="J15819" t="s">
        <v>250</v>
      </c>
      <c r="K15819">
        <v>1706</v>
      </c>
      <c r="L15819" t="s">
        <v>251</v>
      </c>
      <c r="M15819" t="s">
        <v>64577</v>
      </c>
    </row>
    <row r="15820" spans="1:13" x14ac:dyDescent="0.35">
      <c r="A15820" t="s">
        <v>64578</v>
      </c>
      <c r="B15820" t="s">
        <v>14</v>
      </c>
      <c r="C15820" t="s">
        <v>64579</v>
      </c>
      <c r="D15820" t="s">
        <v>248</v>
      </c>
      <c r="E15820">
        <v>197654</v>
      </c>
      <c r="F15820">
        <v>4623</v>
      </c>
      <c r="G15820">
        <v>0</v>
      </c>
      <c r="H15820" t="s">
        <v>64580</v>
      </c>
      <c r="I15820">
        <v>20</v>
      </c>
      <c r="J15820" t="s">
        <v>250</v>
      </c>
      <c r="K15820">
        <v>1102</v>
      </c>
      <c r="L15820" t="s">
        <v>251</v>
      </c>
      <c r="M15820" t="s">
        <v>64581</v>
      </c>
    </row>
    <row r="15821" spans="1:13" x14ac:dyDescent="0.35">
      <c r="A15821" t="s">
        <v>64582</v>
      </c>
      <c r="B15821" t="s">
        <v>14</v>
      </c>
      <c r="C15821" t="s">
        <v>64583</v>
      </c>
      <c r="D15821" t="s">
        <v>248</v>
      </c>
      <c r="E15821">
        <v>1630283</v>
      </c>
      <c r="F15821">
        <v>17318</v>
      </c>
      <c r="G15821">
        <v>0</v>
      </c>
      <c r="H15821" t="s">
        <v>64584</v>
      </c>
      <c r="I15821">
        <v>20</v>
      </c>
      <c r="J15821" t="s">
        <v>250</v>
      </c>
      <c r="K15821">
        <v>3429</v>
      </c>
      <c r="L15821" t="s">
        <v>251</v>
      </c>
      <c r="M15821" t="s">
        <v>64585</v>
      </c>
    </row>
    <row r="15822" spans="1:13" x14ac:dyDescent="0.35">
      <c r="A15822" t="s">
        <v>64586</v>
      </c>
      <c r="B15822" t="s">
        <v>14</v>
      </c>
      <c r="C15822" t="s">
        <v>64587</v>
      </c>
      <c r="D15822" t="s">
        <v>248</v>
      </c>
      <c r="E15822">
        <v>638785</v>
      </c>
      <c r="F15822">
        <v>11629</v>
      </c>
      <c r="G15822">
        <v>0</v>
      </c>
      <c r="H15822" t="s">
        <v>64588</v>
      </c>
      <c r="I15822">
        <v>20</v>
      </c>
      <c r="J15822" t="s">
        <v>250</v>
      </c>
      <c r="K15822">
        <v>1139</v>
      </c>
      <c r="L15822" t="s">
        <v>251</v>
      </c>
      <c r="M15822" t="s">
        <v>64589</v>
      </c>
    </row>
    <row r="15823" spans="1:13" x14ac:dyDescent="0.35">
      <c r="A15823" t="s">
        <v>64590</v>
      </c>
      <c r="B15823" t="s">
        <v>14</v>
      </c>
      <c r="C15823" t="s">
        <v>64591</v>
      </c>
      <c r="D15823" t="s">
        <v>248</v>
      </c>
      <c r="E15823">
        <v>674298</v>
      </c>
      <c r="F15823">
        <v>12551</v>
      </c>
      <c r="G15823">
        <v>0</v>
      </c>
      <c r="H15823" t="s">
        <v>64592</v>
      </c>
      <c r="I15823">
        <v>20</v>
      </c>
      <c r="J15823" t="s">
        <v>250</v>
      </c>
      <c r="K15823">
        <v>1821</v>
      </c>
      <c r="L15823" t="s">
        <v>251</v>
      </c>
      <c r="M15823" t="s">
        <v>64593</v>
      </c>
    </row>
    <row r="15824" spans="1:13" x14ac:dyDescent="0.35">
      <c r="A15824" t="s">
        <v>64594</v>
      </c>
      <c r="B15824" t="s">
        <v>14</v>
      </c>
      <c r="C15824" t="s">
        <v>64595</v>
      </c>
      <c r="D15824" t="s">
        <v>248</v>
      </c>
      <c r="E15824">
        <v>370532</v>
      </c>
      <c r="F15824">
        <v>8791</v>
      </c>
      <c r="G15824">
        <v>0</v>
      </c>
      <c r="H15824" t="s">
        <v>64596</v>
      </c>
      <c r="I15824">
        <v>20</v>
      </c>
      <c r="J15824" t="s">
        <v>250</v>
      </c>
      <c r="K15824">
        <v>1978</v>
      </c>
      <c r="L15824" t="s">
        <v>251</v>
      </c>
      <c r="M15824" t="s">
        <v>64597</v>
      </c>
    </row>
    <row r="15825" spans="1:13" x14ac:dyDescent="0.35">
      <c r="A15825" t="s">
        <v>64598</v>
      </c>
      <c r="B15825" t="s">
        <v>14</v>
      </c>
      <c r="C15825" t="s">
        <v>64599</v>
      </c>
      <c r="D15825" t="s">
        <v>248</v>
      </c>
      <c r="E15825">
        <v>710088</v>
      </c>
      <c r="F15825">
        <v>13239</v>
      </c>
      <c r="G15825">
        <v>0</v>
      </c>
      <c r="H15825" t="s">
        <v>64600</v>
      </c>
      <c r="I15825">
        <v>20</v>
      </c>
      <c r="J15825" t="s">
        <v>250</v>
      </c>
      <c r="K15825">
        <v>2268</v>
      </c>
      <c r="L15825" t="s">
        <v>251</v>
      </c>
      <c r="M15825" t="s">
        <v>64065</v>
      </c>
    </row>
    <row r="15826" spans="1:13" x14ac:dyDescent="0.35">
      <c r="A15826" t="s">
        <v>64601</v>
      </c>
      <c r="B15826" t="s">
        <v>14</v>
      </c>
      <c r="C15826" t="s">
        <v>64602</v>
      </c>
      <c r="D15826" t="s">
        <v>248</v>
      </c>
      <c r="E15826">
        <v>201950</v>
      </c>
      <c r="F15826">
        <v>5227</v>
      </c>
      <c r="G15826">
        <v>0</v>
      </c>
      <c r="H15826" t="s">
        <v>64603</v>
      </c>
      <c r="I15826">
        <v>20</v>
      </c>
      <c r="J15826" t="s">
        <v>250</v>
      </c>
      <c r="K15826">
        <v>1096</v>
      </c>
      <c r="L15826" t="s">
        <v>251</v>
      </c>
      <c r="M15826" t="s">
        <v>64604</v>
      </c>
    </row>
    <row r="15827" spans="1:13" x14ac:dyDescent="0.35">
      <c r="A15827" t="s">
        <v>64605</v>
      </c>
      <c r="B15827" t="s">
        <v>14</v>
      </c>
      <c r="C15827" t="s">
        <v>64606</v>
      </c>
      <c r="D15827" t="s">
        <v>248</v>
      </c>
      <c r="E15827">
        <v>328476</v>
      </c>
      <c r="F15827">
        <v>6885</v>
      </c>
      <c r="G15827">
        <v>0</v>
      </c>
      <c r="H15827" t="s">
        <v>64607</v>
      </c>
      <c r="I15827">
        <v>20</v>
      </c>
      <c r="J15827" t="s">
        <v>250</v>
      </c>
      <c r="K15827">
        <v>1196</v>
      </c>
      <c r="L15827" t="s">
        <v>251</v>
      </c>
      <c r="M15827" t="s">
        <v>64608</v>
      </c>
    </row>
    <row r="15828" spans="1:13" x14ac:dyDescent="0.35">
      <c r="A15828" t="s">
        <v>64609</v>
      </c>
      <c r="B15828" t="s">
        <v>14</v>
      </c>
      <c r="C15828" t="s">
        <v>64610</v>
      </c>
      <c r="D15828" t="s">
        <v>248</v>
      </c>
      <c r="E15828">
        <v>958514</v>
      </c>
      <c r="F15828">
        <v>15368</v>
      </c>
      <c r="G15828">
        <v>0</v>
      </c>
      <c r="H15828" t="s">
        <v>64611</v>
      </c>
      <c r="I15828">
        <v>20</v>
      </c>
      <c r="J15828" t="s">
        <v>250</v>
      </c>
      <c r="K15828">
        <v>2944</v>
      </c>
      <c r="L15828" t="s">
        <v>251</v>
      </c>
      <c r="M15828" t="s">
        <v>64612</v>
      </c>
    </row>
    <row r="15829" spans="1:13" x14ac:dyDescent="0.35">
      <c r="A15829" t="s">
        <v>64613</v>
      </c>
      <c r="B15829" t="s">
        <v>14</v>
      </c>
      <c r="C15829" t="s">
        <v>64614</v>
      </c>
      <c r="D15829" t="s">
        <v>248</v>
      </c>
      <c r="E15829">
        <v>796288</v>
      </c>
      <c r="F15829">
        <v>15055</v>
      </c>
      <c r="G15829">
        <v>0</v>
      </c>
      <c r="H15829" t="s">
        <v>64615</v>
      </c>
      <c r="I15829">
        <v>20</v>
      </c>
      <c r="J15829" t="s">
        <v>250</v>
      </c>
      <c r="K15829">
        <v>2677</v>
      </c>
      <c r="L15829" t="s">
        <v>251</v>
      </c>
      <c r="M15829" t="s">
        <v>64616</v>
      </c>
    </row>
    <row r="15830" spans="1:13" x14ac:dyDescent="0.35">
      <c r="A15830" t="s">
        <v>64617</v>
      </c>
      <c r="B15830" t="s">
        <v>14</v>
      </c>
      <c r="C15830" t="s">
        <v>64618</v>
      </c>
      <c r="D15830" t="s">
        <v>248</v>
      </c>
      <c r="E15830">
        <v>314923</v>
      </c>
      <c r="F15830">
        <v>7044</v>
      </c>
      <c r="G15830">
        <v>0</v>
      </c>
      <c r="H15830" t="s">
        <v>64619</v>
      </c>
      <c r="I15830">
        <v>20</v>
      </c>
      <c r="J15830" t="s">
        <v>250</v>
      </c>
      <c r="K15830">
        <v>1485</v>
      </c>
      <c r="L15830" t="s">
        <v>251</v>
      </c>
      <c r="M15830" t="s">
        <v>64620</v>
      </c>
    </row>
    <row r="15831" spans="1:13" x14ac:dyDescent="0.35">
      <c r="A15831" t="s">
        <v>64621</v>
      </c>
      <c r="B15831" t="s">
        <v>14</v>
      </c>
      <c r="C15831" t="s">
        <v>64622</v>
      </c>
      <c r="D15831" t="s">
        <v>248</v>
      </c>
      <c r="E15831">
        <v>783993</v>
      </c>
      <c r="F15831">
        <v>19045</v>
      </c>
      <c r="G15831">
        <v>0</v>
      </c>
      <c r="H15831" t="s">
        <v>64623</v>
      </c>
      <c r="I15831">
        <v>20</v>
      </c>
      <c r="J15831" t="s">
        <v>250</v>
      </c>
      <c r="K15831">
        <v>2540</v>
      </c>
      <c r="L15831" t="s">
        <v>251</v>
      </c>
      <c r="M15831" t="s">
        <v>64624</v>
      </c>
    </row>
    <row r="15832" spans="1:13" x14ac:dyDescent="0.35">
      <c r="A15832" t="s">
        <v>64625</v>
      </c>
      <c r="B15832" t="s">
        <v>14</v>
      </c>
      <c r="C15832" t="s">
        <v>64626</v>
      </c>
      <c r="D15832" t="s">
        <v>248</v>
      </c>
      <c r="E15832">
        <v>406910</v>
      </c>
      <c r="F15832">
        <v>6569</v>
      </c>
      <c r="G15832">
        <v>0</v>
      </c>
      <c r="H15832" t="s">
        <v>64627</v>
      </c>
      <c r="I15832">
        <v>20</v>
      </c>
      <c r="J15832" t="s">
        <v>250</v>
      </c>
      <c r="K15832">
        <v>940</v>
      </c>
      <c r="L15832" t="s">
        <v>251</v>
      </c>
      <c r="M15832" t="s">
        <v>64628</v>
      </c>
    </row>
    <row r="15833" spans="1:13" x14ac:dyDescent="0.35">
      <c r="A15833" t="s">
        <v>64629</v>
      </c>
      <c r="B15833" t="s">
        <v>14</v>
      </c>
      <c r="C15833" t="s">
        <v>64630</v>
      </c>
      <c r="D15833" t="s">
        <v>248</v>
      </c>
      <c r="E15833">
        <v>1517568</v>
      </c>
      <c r="F15833">
        <v>36239</v>
      </c>
      <c r="G15833">
        <v>0</v>
      </c>
      <c r="H15833" t="s">
        <v>64631</v>
      </c>
      <c r="I15833">
        <v>20</v>
      </c>
      <c r="J15833" t="s">
        <v>250</v>
      </c>
      <c r="K15833">
        <v>5968</v>
      </c>
      <c r="L15833" t="s">
        <v>251</v>
      </c>
      <c r="M15833" t="s">
        <v>64632</v>
      </c>
    </row>
    <row r="15834" spans="1:13" x14ac:dyDescent="0.35">
      <c r="A15834" t="s">
        <v>64633</v>
      </c>
      <c r="B15834" t="s">
        <v>14</v>
      </c>
      <c r="C15834" t="s">
        <v>64634</v>
      </c>
      <c r="D15834" t="s">
        <v>248</v>
      </c>
      <c r="E15834">
        <v>1035313</v>
      </c>
      <c r="F15834">
        <v>15910</v>
      </c>
      <c r="G15834">
        <v>0</v>
      </c>
      <c r="H15834" t="s">
        <v>64635</v>
      </c>
      <c r="I15834">
        <v>20</v>
      </c>
      <c r="J15834" t="s">
        <v>250</v>
      </c>
      <c r="K15834">
        <v>1778</v>
      </c>
      <c r="L15834" t="s">
        <v>251</v>
      </c>
      <c r="M15834" t="s">
        <v>64636</v>
      </c>
    </row>
    <row r="15835" spans="1:13" x14ac:dyDescent="0.35">
      <c r="A15835" t="s">
        <v>64637</v>
      </c>
      <c r="B15835" t="s">
        <v>14</v>
      </c>
      <c r="C15835" t="s">
        <v>64638</v>
      </c>
      <c r="D15835" t="s">
        <v>248</v>
      </c>
      <c r="E15835">
        <v>560699</v>
      </c>
      <c r="F15835">
        <v>11493</v>
      </c>
      <c r="G15835">
        <v>0</v>
      </c>
      <c r="H15835" t="s">
        <v>64639</v>
      </c>
      <c r="I15835">
        <v>20</v>
      </c>
      <c r="J15835" t="s">
        <v>250</v>
      </c>
      <c r="K15835">
        <v>1873</v>
      </c>
      <c r="L15835" t="s">
        <v>251</v>
      </c>
      <c r="M15835" t="s">
        <v>64640</v>
      </c>
    </row>
    <row r="15836" spans="1:13" x14ac:dyDescent="0.35">
      <c r="A15836" t="s">
        <v>64641</v>
      </c>
      <c r="B15836" t="s">
        <v>14</v>
      </c>
      <c r="C15836" t="s">
        <v>64642</v>
      </c>
      <c r="D15836" t="s">
        <v>248</v>
      </c>
      <c r="E15836">
        <v>276260</v>
      </c>
      <c r="F15836">
        <v>6887</v>
      </c>
      <c r="G15836">
        <v>0</v>
      </c>
      <c r="H15836" t="s">
        <v>64643</v>
      </c>
      <c r="I15836">
        <v>20</v>
      </c>
      <c r="J15836" t="s">
        <v>250</v>
      </c>
      <c r="K15836">
        <v>1982</v>
      </c>
      <c r="L15836" t="s">
        <v>251</v>
      </c>
      <c r="M15836" t="s">
        <v>64644</v>
      </c>
    </row>
    <row r="15837" spans="1:13" x14ac:dyDescent="0.35">
      <c r="A15837" t="s">
        <v>64645</v>
      </c>
      <c r="B15837" t="s">
        <v>14</v>
      </c>
      <c r="C15837" t="s">
        <v>64646</v>
      </c>
      <c r="D15837" t="s">
        <v>248</v>
      </c>
      <c r="E15837">
        <v>903905</v>
      </c>
      <c r="F15837">
        <v>12459</v>
      </c>
      <c r="G15837">
        <v>0</v>
      </c>
      <c r="H15837" t="s">
        <v>64647</v>
      </c>
      <c r="I15837">
        <v>20</v>
      </c>
      <c r="J15837" t="s">
        <v>250</v>
      </c>
      <c r="K15837">
        <v>2367</v>
      </c>
      <c r="L15837" t="s">
        <v>251</v>
      </c>
      <c r="M15837" t="s">
        <v>64648</v>
      </c>
    </row>
    <row r="15838" spans="1:13" x14ac:dyDescent="0.35">
      <c r="A15838" t="s">
        <v>64649</v>
      </c>
      <c r="B15838" t="s">
        <v>14</v>
      </c>
      <c r="C15838" t="s">
        <v>64650</v>
      </c>
      <c r="D15838" t="s">
        <v>248</v>
      </c>
      <c r="E15838">
        <v>262772</v>
      </c>
      <c r="F15838">
        <v>5993</v>
      </c>
      <c r="G15838">
        <v>0</v>
      </c>
      <c r="H15838" t="s">
        <v>64651</v>
      </c>
      <c r="I15838">
        <v>20</v>
      </c>
      <c r="J15838" t="s">
        <v>250</v>
      </c>
      <c r="K15838">
        <v>1274</v>
      </c>
      <c r="L15838" t="s">
        <v>251</v>
      </c>
      <c r="M15838" t="s">
        <v>64652</v>
      </c>
    </row>
    <row r="15839" spans="1:13" x14ac:dyDescent="0.35">
      <c r="A15839" t="s">
        <v>64653</v>
      </c>
      <c r="B15839" t="s">
        <v>14</v>
      </c>
      <c r="C15839" t="s">
        <v>64654</v>
      </c>
      <c r="D15839" t="s">
        <v>248</v>
      </c>
      <c r="E15839">
        <v>798842</v>
      </c>
      <c r="F15839">
        <v>13405</v>
      </c>
      <c r="G15839">
        <v>0</v>
      </c>
      <c r="H15839" t="s">
        <v>64655</v>
      </c>
      <c r="I15839">
        <v>20</v>
      </c>
      <c r="J15839" t="s">
        <v>250</v>
      </c>
      <c r="K15839">
        <v>2169</v>
      </c>
      <c r="L15839" t="s">
        <v>251</v>
      </c>
      <c r="M15839" t="s">
        <v>64656</v>
      </c>
    </row>
    <row r="15840" spans="1:13" x14ac:dyDescent="0.35">
      <c r="A15840" t="s">
        <v>64657</v>
      </c>
      <c r="B15840" t="s">
        <v>14</v>
      </c>
      <c r="C15840" t="s">
        <v>64658</v>
      </c>
      <c r="D15840" t="s">
        <v>248</v>
      </c>
      <c r="E15840">
        <v>417610</v>
      </c>
      <c r="F15840">
        <v>7436</v>
      </c>
      <c r="G15840">
        <v>0</v>
      </c>
      <c r="H15840" t="s">
        <v>64659</v>
      </c>
      <c r="I15840">
        <v>20</v>
      </c>
      <c r="J15840" t="s">
        <v>250</v>
      </c>
      <c r="K15840">
        <v>1446</v>
      </c>
      <c r="L15840" t="s">
        <v>251</v>
      </c>
      <c r="M15840" t="s">
        <v>64660</v>
      </c>
    </row>
    <row r="15841" spans="1:13" x14ac:dyDescent="0.35">
      <c r="A15841" t="s">
        <v>64661</v>
      </c>
      <c r="B15841" t="s">
        <v>14</v>
      </c>
      <c r="C15841" t="s">
        <v>64662</v>
      </c>
      <c r="D15841" t="s">
        <v>248</v>
      </c>
      <c r="E15841">
        <v>690726</v>
      </c>
      <c r="F15841">
        <v>10929</v>
      </c>
      <c r="G15841">
        <v>0</v>
      </c>
      <c r="H15841" t="s">
        <v>64663</v>
      </c>
      <c r="I15841">
        <v>20</v>
      </c>
      <c r="J15841" t="s">
        <v>250</v>
      </c>
      <c r="K15841">
        <v>1929</v>
      </c>
      <c r="L15841" t="s">
        <v>251</v>
      </c>
      <c r="M15841" t="s">
        <v>64664</v>
      </c>
    </row>
    <row r="15842" spans="1:13" x14ac:dyDescent="0.35">
      <c r="A15842" t="e">
        <f>-PmPvIXWXwc</f>
        <v>#NAME?</v>
      </c>
      <c r="B15842" t="s">
        <v>14</v>
      </c>
      <c r="C15842" t="s">
        <v>64665</v>
      </c>
      <c r="D15842" t="s">
        <v>248</v>
      </c>
      <c r="E15842">
        <v>435553</v>
      </c>
      <c r="F15842">
        <v>10053</v>
      </c>
      <c r="G15842">
        <v>0</v>
      </c>
      <c r="H15842" t="s">
        <v>64666</v>
      </c>
      <c r="I15842">
        <v>20</v>
      </c>
      <c r="J15842" t="s">
        <v>250</v>
      </c>
      <c r="K15842">
        <v>2314</v>
      </c>
      <c r="L15842" t="s">
        <v>251</v>
      </c>
      <c r="M15842" t="s">
        <v>64667</v>
      </c>
    </row>
    <row r="15843" spans="1:13" x14ac:dyDescent="0.35">
      <c r="A15843" t="s">
        <v>64668</v>
      </c>
      <c r="B15843" t="s">
        <v>14</v>
      </c>
      <c r="C15843" t="s">
        <v>64669</v>
      </c>
      <c r="D15843" t="s">
        <v>248</v>
      </c>
      <c r="E15843">
        <v>320514</v>
      </c>
      <c r="F15843">
        <v>12189</v>
      </c>
      <c r="G15843">
        <v>0</v>
      </c>
      <c r="H15843" t="s">
        <v>64670</v>
      </c>
      <c r="I15843">
        <v>20</v>
      </c>
      <c r="J15843" t="s">
        <v>250</v>
      </c>
      <c r="K15843">
        <v>2766</v>
      </c>
      <c r="L15843" t="s">
        <v>251</v>
      </c>
      <c r="M15843" t="s">
        <v>64671</v>
      </c>
    </row>
    <row r="15844" spans="1:13" x14ac:dyDescent="0.35">
      <c r="A15844" t="s">
        <v>64672</v>
      </c>
      <c r="B15844" t="s">
        <v>14</v>
      </c>
      <c r="C15844" t="s">
        <v>64673</v>
      </c>
      <c r="D15844" t="s">
        <v>248</v>
      </c>
      <c r="E15844">
        <v>184583</v>
      </c>
      <c r="F15844">
        <v>5001</v>
      </c>
      <c r="G15844">
        <v>0</v>
      </c>
      <c r="H15844" t="s">
        <v>64674</v>
      </c>
      <c r="I15844">
        <v>20</v>
      </c>
      <c r="J15844" t="s">
        <v>250</v>
      </c>
      <c r="K15844">
        <v>1447</v>
      </c>
      <c r="L15844" t="s">
        <v>251</v>
      </c>
      <c r="M15844" t="s">
        <v>64675</v>
      </c>
    </row>
    <row r="15845" spans="1:13" x14ac:dyDescent="0.35">
      <c r="A15845" t="s">
        <v>64676</v>
      </c>
      <c r="B15845" t="s">
        <v>14</v>
      </c>
      <c r="C15845" t="s">
        <v>64677</v>
      </c>
      <c r="D15845" t="s">
        <v>248</v>
      </c>
      <c r="E15845">
        <v>223484</v>
      </c>
      <c r="F15845">
        <v>5103</v>
      </c>
      <c r="G15845">
        <v>0</v>
      </c>
      <c r="H15845" t="s">
        <v>64678</v>
      </c>
      <c r="I15845">
        <v>20</v>
      </c>
      <c r="J15845" t="s">
        <v>250</v>
      </c>
      <c r="K15845">
        <v>1235</v>
      </c>
      <c r="L15845" t="s">
        <v>251</v>
      </c>
      <c r="M15845" t="s">
        <v>64679</v>
      </c>
    </row>
    <row r="15846" spans="1:13" x14ac:dyDescent="0.35">
      <c r="A15846" t="s">
        <v>64680</v>
      </c>
      <c r="B15846" t="s">
        <v>14</v>
      </c>
      <c r="C15846" t="s">
        <v>64681</v>
      </c>
      <c r="D15846" t="s">
        <v>248</v>
      </c>
      <c r="E15846">
        <v>121200</v>
      </c>
      <c r="F15846">
        <v>4377</v>
      </c>
      <c r="G15846">
        <v>0</v>
      </c>
      <c r="H15846" t="s">
        <v>64682</v>
      </c>
      <c r="I15846">
        <v>20</v>
      </c>
      <c r="J15846" t="s">
        <v>250</v>
      </c>
      <c r="K15846">
        <v>1355</v>
      </c>
      <c r="L15846" t="s">
        <v>251</v>
      </c>
      <c r="M15846" t="s">
        <v>64683</v>
      </c>
    </row>
    <row r="15847" spans="1:13" x14ac:dyDescent="0.35">
      <c r="A15847" t="s">
        <v>64684</v>
      </c>
      <c r="B15847" t="s">
        <v>14</v>
      </c>
      <c r="C15847" t="s">
        <v>64685</v>
      </c>
      <c r="D15847" t="s">
        <v>248</v>
      </c>
      <c r="E15847">
        <v>738662</v>
      </c>
      <c r="F15847">
        <v>10953</v>
      </c>
      <c r="G15847">
        <v>0</v>
      </c>
      <c r="H15847" t="s">
        <v>64686</v>
      </c>
      <c r="I15847">
        <v>20</v>
      </c>
      <c r="J15847" t="s">
        <v>250</v>
      </c>
      <c r="K15847">
        <v>2168</v>
      </c>
      <c r="L15847" t="s">
        <v>251</v>
      </c>
      <c r="M15847" t="s">
        <v>64687</v>
      </c>
    </row>
    <row r="15848" spans="1:13" x14ac:dyDescent="0.35">
      <c r="A15848" t="s">
        <v>64688</v>
      </c>
      <c r="B15848" t="s">
        <v>14</v>
      </c>
      <c r="C15848" t="s">
        <v>64689</v>
      </c>
      <c r="D15848" t="s">
        <v>248</v>
      </c>
      <c r="E15848">
        <v>284409</v>
      </c>
      <c r="F15848">
        <v>7590</v>
      </c>
      <c r="G15848">
        <v>0</v>
      </c>
      <c r="H15848" t="s">
        <v>64690</v>
      </c>
      <c r="I15848">
        <v>20</v>
      </c>
      <c r="J15848" t="s">
        <v>250</v>
      </c>
      <c r="K15848">
        <v>2585</v>
      </c>
      <c r="L15848" t="s">
        <v>251</v>
      </c>
      <c r="M15848" t="s">
        <v>64691</v>
      </c>
    </row>
    <row r="15849" spans="1:13" x14ac:dyDescent="0.35">
      <c r="A15849" t="s">
        <v>64692</v>
      </c>
      <c r="B15849" t="s">
        <v>14</v>
      </c>
      <c r="C15849" t="s">
        <v>64693</v>
      </c>
      <c r="D15849" t="s">
        <v>248</v>
      </c>
      <c r="E15849">
        <v>297255</v>
      </c>
      <c r="F15849">
        <v>7498</v>
      </c>
      <c r="G15849">
        <v>0</v>
      </c>
      <c r="H15849" t="s">
        <v>64694</v>
      </c>
      <c r="I15849">
        <v>20</v>
      </c>
      <c r="J15849" t="s">
        <v>250</v>
      </c>
      <c r="K15849">
        <v>1750</v>
      </c>
      <c r="L15849" t="s">
        <v>251</v>
      </c>
      <c r="M15849" t="s">
        <v>64695</v>
      </c>
    </row>
    <row r="15850" spans="1:13" x14ac:dyDescent="0.35">
      <c r="A15850" t="s">
        <v>64696</v>
      </c>
      <c r="B15850" t="s">
        <v>14</v>
      </c>
      <c r="C15850" t="s">
        <v>64697</v>
      </c>
      <c r="D15850" t="s">
        <v>248</v>
      </c>
      <c r="E15850">
        <v>146310</v>
      </c>
      <c r="F15850">
        <v>5248</v>
      </c>
      <c r="G15850">
        <v>0</v>
      </c>
      <c r="H15850" t="s">
        <v>64698</v>
      </c>
      <c r="I15850">
        <v>20</v>
      </c>
      <c r="J15850" t="s">
        <v>250</v>
      </c>
      <c r="K15850">
        <v>2162</v>
      </c>
      <c r="L15850" t="s">
        <v>251</v>
      </c>
      <c r="M15850" t="s">
        <v>64699</v>
      </c>
    </row>
    <row r="15851" spans="1:13" x14ac:dyDescent="0.35">
      <c r="A15851" t="s">
        <v>64700</v>
      </c>
      <c r="B15851" t="s">
        <v>14</v>
      </c>
      <c r="C15851" t="s">
        <v>64701</v>
      </c>
      <c r="D15851" t="s">
        <v>248</v>
      </c>
      <c r="E15851">
        <v>252068</v>
      </c>
      <c r="F15851">
        <v>5450</v>
      </c>
      <c r="G15851">
        <v>0</v>
      </c>
      <c r="H15851" t="s">
        <v>64702</v>
      </c>
      <c r="I15851">
        <v>20</v>
      </c>
      <c r="J15851" t="s">
        <v>250</v>
      </c>
      <c r="K15851">
        <v>1569</v>
      </c>
      <c r="L15851" t="s">
        <v>251</v>
      </c>
      <c r="M15851" t="s">
        <v>64703</v>
      </c>
    </row>
    <row r="15852" spans="1:13" x14ac:dyDescent="0.35">
      <c r="A15852" t="s">
        <v>64704</v>
      </c>
      <c r="B15852" t="s">
        <v>14</v>
      </c>
      <c r="C15852" t="s">
        <v>64705</v>
      </c>
      <c r="D15852" t="s">
        <v>248</v>
      </c>
      <c r="E15852">
        <v>496122</v>
      </c>
      <c r="F15852">
        <v>10000</v>
      </c>
      <c r="G15852">
        <v>0</v>
      </c>
      <c r="H15852" t="s">
        <v>64706</v>
      </c>
      <c r="I15852">
        <v>20</v>
      </c>
      <c r="J15852" t="s">
        <v>250</v>
      </c>
      <c r="K15852">
        <v>1896</v>
      </c>
      <c r="L15852" t="s">
        <v>251</v>
      </c>
      <c r="M15852" t="s">
        <v>64707</v>
      </c>
    </row>
    <row r="15853" spans="1:13" x14ac:dyDescent="0.35">
      <c r="A15853" t="s">
        <v>64708</v>
      </c>
      <c r="B15853" t="s">
        <v>14</v>
      </c>
      <c r="C15853" t="s">
        <v>64709</v>
      </c>
      <c r="D15853" t="s">
        <v>248</v>
      </c>
      <c r="E15853">
        <v>1161418</v>
      </c>
      <c r="F15853">
        <v>20919</v>
      </c>
      <c r="G15853">
        <v>0</v>
      </c>
      <c r="H15853" t="s">
        <v>64710</v>
      </c>
      <c r="I15853">
        <v>20</v>
      </c>
      <c r="J15853" t="s">
        <v>250</v>
      </c>
      <c r="K15853">
        <v>4300</v>
      </c>
      <c r="L15853" t="s">
        <v>251</v>
      </c>
      <c r="M15853" t="s">
        <v>64711</v>
      </c>
    </row>
    <row r="15854" spans="1:13" x14ac:dyDescent="0.35">
      <c r="A15854" t="s">
        <v>64712</v>
      </c>
      <c r="B15854" t="s">
        <v>14</v>
      </c>
      <c r="C15854" t="s">
        <v>64713</v>
      </c>
      <c r="D15854" t="s">
        <v>248</v>
      </c>
      <c r="E15854">
        <v>353868</v>
      </c>
      <c r="F15854">
        <v>8636</v>
      </c>
      <c r="G15854">
        <v>0</v>
      </c>
      <c r="H15854" t="s">
        <v>64714</v>
      </c>
      <c r="I15854">
        <v>20</v>
      </c>
      <c r="J15854" t="s">
        <v>250</v>
      </c>
      <c r="K15854">
        <v>2956</v>
      </c>
      <c r="L15854" t="s">
        <v>251</v>
      </c>
      <c r="M15854" t="s">
        <v>64715</v>
      </c>
    </row>
    <row r="15855" spans="1:13" x14ac:dyDescent="0.35">
      <c r="A15855" t="s">
        <v>64716</v>
      </c>
      <c r="B15855" t="s">
        <v>14</v>
      </c>
      <c r="C15855" t="s">
        <v>64717</v>
      </c>
      <c r="D15855" t="s">
        <v>248</v>
      </c>
      <c r="E15855">
        <v>308596</v>
      </c>
      <c r="F15855">
        <v>6412</v>
      </c>
      <c r="G15855">
        <v>0</v>
      </c>
      <c r="H15855" t="s">
        <v>64718</v>
      </c>
      <c r="I15855">
        <v>20</v>
      </c>
      <c r="J15855" t="s">
        <v>250</v>
      </c>
      <c r="K15855">
        <v>2236</v>
      </c>
      <c r="L15855" t="s">
        <v>251</v>
      </c>
      <c r="M15855" t="s">
        <v>64719</v>
      </c>
    </row>
    <row r="15856" spans="1:13" x14ac:dyDescent="0.35">
      <c r="A15856" t="s">
        <v>64720</v>
      </c>
      <c r="B15856" t="s">
        <v>14</v>
      </c>
      <c r="C15856" t="s">
        <v>64721</v>
      </c>
      <c r="D15856" t="s">
        <v>248</v>
      </c>
      <c r="E15856">
        <v>534529</v>
      </c>
      <c r="F15856">
        <v>8158</v>
      </c>
      <c r="G15856">
        <v>0</v>
      </c>
      <c r="H15856" t="s">
        <v>64722</v>
      </c>
      <c r="I15856">
        <v>20</v>
      </c>
      <c r="J15856" t="s">
        <v>250</v>
      </c>
      <c r="K15856">
        <v>2054</v>
      </c>
      <c r="L15856" t="s">
        <v>251</v>
      </c>
      <c r="M15856" t="s">
        <v>64723</v>
      </c>
    </row>
    <row r="15857" spans="1:13" x14ac:dyDescent="0.35">
      <c r="A15857" t="s">
        <v>64724</v>
      </c>
      <c r="B15857" t="s">
        <v>14</v>
      </c>
      <c r="C15857" t="s">
        <v>64725</v>
      </c>
      <c r="D15857" t="s">
        <v>248</v>
      </c>
      <c r="E15857">
        <v>153624</v>
      </c>
      <c r="F15857">
        <v>4562</v>
      </c>
      <c r="G15857">
        <v>0</v>
      </c>
      <c r="H15857" t="s">
        <v>64726</v>
      </c>
      <c r="I15857">
        <v>20</v>
      </c>
      <c r="J15857" t="s">
        <v>250</v>
      </c>
      <c r="K15857">
        <v>1584</v>
      </c>
      <c r="L15857" t="s">
        <v>251</v>
      </c>
      <c r="M15857" t="s">
        <v>64727</v>
      </c>
    </row>
    <row r="15858" spans="1:13" x14ac:dyDescent="0.35">
      <c r="A15858" t="s">
        <v>64728</v>
      </c>
      <c r="B15858" t="s">
        <v>14</v>
      </c>
      <c r="C15858" t="s">
        <v>64729</v>
      </c>
      <c r="D15858" t="s">
        <v>248</v>
      </c>
      <c r="E15858">
        <v>238099</v>
      </c>
      <c r="F15858">
        <v>8233</v>
      </c>
      <c r="G15858">
        <v>0</v>
      </c>
      <c r="H15858" t="s">
        <v>64730</v>
      </c>
      <c r="I15858">
        <v>20</v>
      </c>
      <c r="J15858" t="s">
        <v>250</v>
      </c>
      <c r="K15858">
        <v>3192</v>
      </c>
      <c r="L15858" t="s">
        <v>251</v>
      </c>
      <c r="M15858" t="s">
        <v>64731</v>
      </c>
    </row>
    <row r="15859" spans="1:13" x14ac:dyDescent="0.35">
      <c r="A15859" t="s">
        <v>64732</v>
      </c>
      <c r="B15859" t="s">
        <v>14</v>
      </c>
      <c r="C15859" t="s">
        <v>64733</v>
      </c>
      <c r="D15859" t="s">
        <v>248</v>
      </c>
      <c r="E15859">
        <v>282520</v>
      </c>
      <c r="F15859">
        <v>7546</v>
      </c>
      <c r="G15859">
        <v>0</v>
      </c>
      <c r="H15859" t="s">
        <v>64734</v>
      </c>
      <c r="I15859">
        <v>20</v>
      </c>
      <c r="J15859" t="s">
        <v>250</v>
      </c>
      <c r="K15859">
        <v>2057</v>
      </c>
      <c r="L15859" t="s">
        <v>251</v>
      </c>
      <c r="M15859" t="s">
        <v>64735</v>
      </c>
    </row>
    <row r="15860" spans="1:13" x14ac:dyDescent="0.35">
      <c r="A15860" t="s">
        <v>64736</v>
      </c>
      <c r="B15860" t="s">
        <v>14</v>
      </c>
      <c r="C15860" t="s">
        <v>64737</v>
      </c>
      <c r="D15860" t="s">
        <v>248</v>
      </c>
      <c r="E15860">
        <v>321858</v>
      </c>
      <c r="F15860">
        <v>7788</v>
      </c>
      <c r="G15860">
        <v>0</v>
      </c>
      <c r="H15860" t="s">
        <v>64738</v>
      </c>
      <c r="I15860">
        <v>20</v>
      </c>
      <c r="J15860" t="s">
        <v>250</v>
      </c>
      <c r="K15860">
        <v>2773</v>
      </c>
      <c r="L15860" t="s">
        <v>251</v>
      </c>
      <c r="M15860" t="s">
        <v>64739</v>
      </c>
    </row>
    <row r="15861" spans="1:13" x14ac:dyDescent="0.35">
      <c r="A15861" t="s">
        <v>64740</v>
      </c>
      <c r="B15861" t="s">
        <v>14</v>
      </c>
      <c r="C15861" t="s">
        <v>64741</v>
      </c>
      <c r="D15861" t="s">
        <v>248</v>
      </c>
      <c r="E15861">
        <v>651241</v>
      </c>
      <c r="F15861">
        <v>11211</v>
      </c>
      <c r="G15861">
        <v>0</v>
      </c>
      <c r="H15861" t="s">
        <v>64742</v>
      </c>
      <c r="I15861">
        <v>20</v>
      </c>
      <c r="J15861" t="s">
        <v>250</v>
      </c>
      <c r="K15861">
        <v>2195</v>
      </c>
      <c r="L15861" t="s">
        <v>251</v>
      </c>
      <c r="M15861" t="s">
        <v>64743</v>
      </c>
    </row>
    <row r="15862" spans="1:13" x14ac:dyDescent="0.35">
      <c r="A15862" t="s">
        <v>64744</v>
      </c>
      <c r="B15862" t="s">
        <v>14</v>
      </c>
      <c r="C15862" t="s">
        <v>64745</v>
      </c>
      <c r="D15862" t="s">
        <v>248</v>
      </c>
      <c r="E15862">
        <v>217190</v>
      </c>
      <c r="F15862">
        <v>4475</v>
      </c>
      <c r="G15862">
        <v>0</v>
      </c>
      <c r="H15862" t="s">
        <v>64746</v>
      </c>
      <c r="I15862">
        <v>20</v>
      </c>
      <c r="J15862" t="s">
        <v>250</v>
      </c>
      <c r="K15862">
        <v>1256</v>
      </c>
      <c r="L15862" t="s">
        <v>251</v>
      </c>
      <c r="M15862" t="s">
        <v>64065</v>
      </c>
    </row>
    <row r="15863" spans="1:13" x14ac:dyDescent="0.35">
      <c r="A15863" t="s">
        <v>64747</v>
      </c>
      <c r="B15863" t="s">
        <v>14</v>
      </c>
      <c r="C15863" t="s">
        <v>64748</v>
      </c>
      <c r="D15863" t="s">
        <v>248</v>
      </c>
      <c r="E15863">
        <v>975487</v>
      </c>
      <c r="F15863">
        <v>12395</v>
      </c>
      <c r="G15863">
        <v>0</v>
      </c>
      <c r="H15863" t="s">
        <v>64749</v>
      </c>
      <c r="I15863">
        <v>20</v>
      </c>
      <c r="J15863" t="s">
        <v>250</v>
      </c>
      <c r="K15863">
        <v>2739</v>
      </c>
      <c r="L15863" t="s">
        <v>251</v>
      </c>
      <c r="M15863" t="s">
        <v>64750</v>
      </c>
    </row>
    <row r="15864" spans="1:13" x14ac:dyDescent="0.35">
      <c r="A15864" t="s">
        <v>64751</v>
      </c>
      <c r="B15864" t="s">
        <v>14</v>
      </c>
      <c r="C15864" t="s">
        <v>64752</v>
      </c>
      <c r="D15864" t="s">
        <v>248</v>
      </c>
      <c r="E15864">
        <v>307856</v>
      </c>
      <c r="F15864">
        <v>5542</v>
      </c>
      <c r="G15864">
        <v>0</v>
      </c>
      <c r="H15864" t="s">
        <v>64753</v>
      </c>
      <c r="I15864">
        <v>20</v>
      </c>
      <c r="J15864" t="s">
        <v>250</v>
      </c>
      <c r="K15864">
        <v>1528</v>
      </c>
      <c r="L15864" t="s">
        <v>251</v>
      </c>
      <c r="M15864" t="s">
        <v>64754</v>
      </c>
    </row>
    <row r="15865" spans="1:13" x14ac:dyDescent="0.35">
      <c r="A15865" t="s">
        <v>64755</v>
      </c>
      <c r="B15865" t="s">
        <v>14</v>
      </c>
      <c r="C15865" t="s">
        <v>64756</v>
      </c>
      <c r="D15865" t="s">
        <v>248</v>
      </c>
      <c r="E15865">
        <v>485744</v>
      </c>
      <c r="F15865">
        <v>8655</v>
      </c>
      <c r="G15865">
        <v>0</v>
      </c>
      <c r="H15865" t="s">
        <v>64757</v>
      </c>
      <c r="I15865">
        <v>20</v>
      </c>
      <c r="J15865" t="s">
        <v>250</v>
      </c>
      <c r="K15865">
        <v>1751</v>
      </c>
      <c r="L15865" t="s">
        <v>251</v>
      </c>
      <c r="M15865" t="s">
        <v>64758</v>
      </c>
    </row>
    <row r="15866" spans="1:13" x14ac:dyDescent="0.35">
      <c r="A15866" t="s">
        <v>64759</v>
      </c>
      <c r="B15866" t="s">
        <v>14</v>
      </c>
      <c r="C15866" t="s">
        <v>64760</v>
      </c>
      <c r="D15866" t="s">
        <v>248</v>
      </c>
      <c r="E15866">
        <v>722101</v>
      </c>
      <c r="F15866">
        <v>10756</v>
      </c>
      <c r="G15866">
        <v>0</v>
      </c>
      <c r="H15866" t="s">
        <v>64761</v>
      </c>
      <c r="I15866">
        <v>20</v>
      </c>
      <c r="J15866" t="s">
        <v>250</v>
      </c>
      <c r="K15866">
        <v>2149</v>
      </c>
      <c r="L15866" t="s">
        <v>251</v>
      </c>
      <c r="M15866" t="s">
        <v>64762</v>
      </c>
    </row>
    <row r="15867" spans="1:13" x14ac:dyDescent="0.35">
      <c r="A15867" t="s">
        <v>64763</v>
      </c>
      <c r="B15867" t="s">
        <v>14</v>
      </c>
      <c r="C15867" t="s">
        <v>64764</v>
      </c>
      <c r="D15867" t="s">
        <v>248</v>
      </c>
      <c r="E15867">
        <v>1760521</v>
      </c>
      <c r="F15867">
        <v>21696</v>
      </c>
      <c r="G15867">
        <v>0</v>
      </c>
      <c r="H15867" t="s">
        <v>64765</v>
      </c>
      <c r="I15867">
        <v>20</v>
      </c>
      <c r="J15867" t="s">
        <v>250</v>
      </c>
      <c r="K15867">
        <v>3524</v>
      </c>
      <c r="L15867" t="s">
        <v>251</v>
      </c>
      <c r="M15867" t="s">
        <v>64065</v>
      </c>
    </row>
    <row r="15868" spans="1:13" x14ac:dyDescent="0.35">
      <c r="A15868" t="s">
        <v>64766</v>
      </c>
      <c r="B15868" t="s">
        <v>14</v>
      </c>
      <c r="C15868" t="s">
        <v>64767</v>
      </c>
      <c r="D15868" t="s">
        <v>248</v>
      </c>
      <c r="E15868">
        <v>222326</v>
      </c>
      <c r="F15868">
        <v>6266</v>
      </c>
      <c r="G15868">
        <v>0</v>
      </c>
      <c r="H15868" t="s">
        <v>64768</v>
      </c>
      <c r="I15868">
        <v>20</v>
      </c>
      <c r="J15868" t="s">
        <v>250</v>
      </c>
      <c r="K15868">
        <v>1214</v>
      </c>
      <c r="L15868" t="s">
        <v>251</v>
      </c>
      <c r="M15868" t="s">
        <v>64769</v>
      </c>
    </row>
    <row r="15869" spans="1:13" x14ac:dyDescent="0.35">
      <c r="A15869" t="s">
        <v>64770</v>
      </c>
      <c r="B15869" t="s">
        <v>14</v>
      </c>
      <c r="C15869" t="s">
        <v>64771</v>
      </c>
      <c r="D15869" t="s">
        <v>248</v>
      </c>
      <c r="E15869">
        <v>450971</v>
      </c>
      <c r="F15869">
        <v>8964</v>
      </c>
      <c r="G15869">
        <v>0</v>
      </c>
      <c r="H15869" t="s">
        <v>64772</v>
      </c>
      <c r="I15869">
        <v>20</v>
      </c>
      <c r="J15869" t="s">
        <v>250</v>
      </c>
      <c r="K15869">
        <v>2403</v>
      </c>
      <c r="L15869" t="s">
        <v>251</v>
      </c>
      <c r="M15869" t="s">
        <v>64773</v>
      </c>
    </row>
    <row r="15870" spans="1:13" x14ac:dyDescent="0.35">
      <c r="A15870" t="s">
        <v>64774</v>
      </c>
      <c r="B15870" t="s">
        <v>14</v>
      </c>
      <c r="C15870" t="s">
        <v>64775</v>
      </c>
      <c r="D15870" t="s">
        <v>248</v>
      </c>
      <c r="E15870">
        <v>107291</v>
      </c>
      <c r="F15870">
        <v>3312</v>
      </c>
      <c r="G15870">
        <v>0</v>
      </c>
      <c r="H15870" t="s">
        <v>64776</v>
      </c>
      <c r="I15870">
        <v>20</v>
      </c>
      <c r="J15870" t="s">
        <v>250</v>
      </c>
      <c r="K15870">
        <v>1124</v>
      </c>
      <c r="L15870" t="s">
        <v>251</v>
      </c>
      <c r="M15870" t="s">
        <v>64777</v>
      </c>
    </row>
    <row r="15871" spans="1:13" x14ac:dyDescent="0.35">
      <c r="A15871" t="s">
        <v>64778</v>
      </c>
      <c r="B15871" t="s">
        <v>14</v>
      </c>
      <c r="C15871" t="s">
        <v>64779</v>
      </c>
      <c r="D15871" t="s">
        <v>248</v>
      </c>
      <c r="E15871">
        <v>1945263</v>
      </c>
      <c r="F15871">
        <v>30560</v>
      </c>
      <c r="G15871">
        <v>0</v>
      </c>
      <c r="H15871" t="s">
        <v>64780</v>
      </c>
      <c r="I15871">
        <v>20</v>
      </c>
      <c r="J15871" t="s">
        <v>250</v>
      </c>
      <c r="K15871">
        <v>5015</v>
      </c>
      <c r="L15871" t="s">
        <v>251</v>
      </c>
      <c r="M15871" t="s">
        <v>64781</v>
      </c>
    </row>
    <row r="15872" spans="1:13" x14ac:dyDescent="0.35">
      <c r="A15872" t="s">
        <v>64782</v>
      </c>
      <c r="B15872" t="s">
        <v>14</v>
      </c>
      <c r="C15872" t="s">
        <v>64783</v>
      </c>
      <c r="D15872" t="s">
        <v>248</v>
      </c>
      <c r="E15872">
        <v>680223</v>
      </c>
      <c r="F15872">
        <v>12145</v>
      </c>
      <c r="G15872">
        <v>0</v>
      </c>
      <c r="H15872" t="s">
        <v>64784</v>
      </c>
      <c r="I15872">
        <v>20</v>
      </c>
      <c r="J15872" t="s">
        <v>250</v>
      </c>
      <c r="K15872">
        <v>1904</v>
      </c>
      <c r="L15872" t="s">
        <v>251</v>
      </c>
      <c r="M15872" t="s">
        <v>64785</v>
      </c>
    </row>
    <row r="15873" spans="1:13" x14ac:dyDescent="0.35">
      <c r="A15873" t="s">
        <v>64786</v>
      </c>
      <c r="B15873" t="s">
        <v>14</v>
      </c>
      <c r="C15873" t="s">
        <v>64787</v>
      </c>
      <c r="D15873" t="s">
        <v>248</v>
      </c>
      <c r="E15873">
        <v>394263</v>
      </c>
      <c r="F15873">
        <v>8648</v>
      </c>
      <c r="G15873">
        <v>0</v>
      </c>
      <c r="H15873" t="s">
        <v>64788</v>
      </c>
      <c r="I15873">
        <v>20</v>
      </c>
      <c r="J15873" t="s">
        <v>250</v>
      </c>
      <c r="K15873">
        <v>1381</v>
      </c>
      <c r="L15873" t="s">
        <v>251</v>
      </c>
      <c r="M15873" t="s">
        <v>64789</v>
      </c>
    </row>
    <row r="15874" spans="1:13" x14ac:dyDescent="0.35">
      <c r="A15874" t="s">
        <v>64790</v>
      </c>
      <c r="B15874" t="s">
        <v>14</v>
      </c>
      <c r="C15874" t="s">
        <v>64791</v>
      </c>
      <c r="D15874" t="s">
        <v>248</v>
      </c>
      <c r="E15874">
        <v>509854</v>
      </c>
      <c r="F15874">
        <v>11425</v>
      </c>
      <c r="G15874">
        <v>0</v>
      </c>
      <c r="H15874" t="s">
        <v>64792</v>
      </c>
      <c r="I15874">
        <v>20</v>
      </c>
      <c r="J15874" t="s">
        <v>250</v>
      </c>
      <c r="K15874">
        <v>1897</v>
      </c>
      <c r="L15874" t="s">
        <v>251</v>
      </c>
      <c r="M15874" t="s">
        <v>64793</v>
      </c>
    </row>
    <row r="15875" spans="1:13" x14ac:dyDescent="0.35">
      <c r="A15875" t="s">
        <v>64794</v>
      </c>
      <c r="B15875" t="s">
        <v>14</v>
      </c>
      <c r="C15875" t="s">
        <v>64795</v>
      </c>
      <c r="D15875" t="s">
        <v>248</v>
      </c>
      <c r="E15875">
        <v>1037182</v>
      </c>
      <c r="F15875">
        <v>19143</v>
      </c>
      <c r="G15875">
        <v>0</v>
      </c>
      <c r="H15875" t="s">
        <v>64796</v>
      </c>
      <c r="I15875">
        <v>20</v>
      </c>
      <c r="J15875" t="s">
        <v>250</v>
      </c>
      <c r="K15875">
        <v>2917</v>
      </c>
      <c r="L15875" t="s">
        <v>251</v>
      </c>
      <c r="M15875" t="s">
        <v>64797</v>
      </c>
    </row>
    <row r="15876" spans="1:13" x14ac:dyDescent="0.35">
      <c r="A15876" t="s">
        <v>64798</v>
      </c>
      <c r="B15876" t="s">
        <v>14</v>
      </c>
      <c r="C15876" t="s">
        <v>64799</v>
      </c>
      <c r="D15876" t="s">
        <v>248</v>
      </c>
      <c r="E15876">
        <v>915596</v>
      </c>
      <c r="F15876">
        <v>12402</v>
      </c>
      <c r="G15876">
        <v>0</v>
      </c>
      <c r="H15876" t="s">
        <v>64800</v>
      </c>
      <c r="I15876">
        <v>20</v>
      </c>
      <c r="J15876" t="s">
        <v>250</v>
      </c>
      <c r="K15876">
        <v>1612</v>
      </c>
      <c r="L15876" t="s">
        <v>251</v>
      </c>
      <c r="M15876" t="s">
        <v>64801</v>
      </c>
    </row>
    <row r="15877" spans="1:13" x14ac:dyDescent="0.35">
      <c r="A15877" t="s">
        <v>64802</v>
      </c>
      <c r="B15877" t="s">
        <v>14</v>
      </c>
      <c r="C15877" t="s">
        <v>64803</v>
      </c>
      <c r="D15877" t="s">
        <v>248</v>
      </c>
      <c r="E15877">
        <v>1739520</v>
      </c>
      <c r="F15877">
        <v>25866</v>
      </c>
      <c r="G15877">
        <v>0</v>
      </c>
      <c r="H15877" t="s">
        <v>64804</v>
      </c>
      <c r="I15877">
        <v>20</v>
      </c>
      <c r="J15877" t="s">
        <v>250</v>
      </c>
      <c r="K15877">
        <v>5153</v>
      </c>
      <c r="L15877" t="s">
        <v>251</v>
      </c>
      <c r="M15877" t="s">
        <v>64805</v>
      </c>
    </row>
    <row r="15878" spans="1:13" x14ac:dyDescent="0.35">
      <c r="A15878" t="s">
        <v>64806</v>
      </c>
      <c r="B15878" t="s">
        <v>14</v>
      </c>
      <c r="C15878" t="s">
        <v>64807</v>
      </c>
      <c r="D15878" t="s">
        <v>248</v>
      </c>
      <c r="E15878">
        <v>553096</v>
      </c>
      <c r="F15878">
        <v>9533</v>
      </c>
      <c r="G15878">
        <v>0</v>
      </c>
      <c r="H15878" t="s">
        <v>64808</v>
      </c>
      <c r="I15878">
        <v>20</v>
      </c>
      <c r="J15878" t="s">
        <v>250</v>
      </c>
      <c r="K15878">
        <v>1653</v>
      </c>
      <c r="L15878" t="s">
        <v>251</v>
      </c>
      <c r="M15878" t="s">
        <v>64809</v>
      </c>
    </row>
    <row r="15879" spans="1:13" x14ac:dyDescent="0.35">
      <c r="A15879" t="s">
        <v>64810</v>
      </c>
      <c r="B15879" t="s">
        <v>14</v>
      </c>
      <c r="C15879" t="s">
        <v>64811</v>
      </c>
      <c r="D15879" t="s">
        <v>248</v>
      </c>
      <c r="E15879">
        <v>633259</v>
      </c>
      <c r="F15879">
        <v>10763</v>
      </c>
      <c r="G15879">
        <v>0</v>
      </c>
      <c r="H15879" t="s">
        <v>64812</v>
      </c>
      <c r="I15879">
        <v>20</v>
      </c>
      <c r="J15879" t="s">
        <v>250</v>
      </c>
      <c r="K15879">
        <v>1700</v>
      </c>
      <c r="L15879" t="s">
        <v>251</v>
      </c>
      <c r="M15879" t="s">
        <v>64813</v>
      </c>
    </row>
    <row r="15880" spans="1:13" x14ac:dyDescent="0.35">
      <c r="A15880" t="s">
        <v>64814</v>
      </c>
      <c r="B15880" t="s">
        <v>14</v>
      </c>
      <c r="C15880" t="s">
        <v>64815</v>
      </c>
      <c r="D15880" t="s">
        <v>248</v>
      </c>
      <c r="E15880">
        <v>281436</v>
      </c>
      <c r="F15880">
        <v>5683</v>
      </c>
      <c r="G15880">
        <v>0</v>
      </c>
      <c r="H15880" t="s">
        <v>64816</v>
      </c>
      <c r="I15880">
        <v>20</v>
      </c>
      <c r="J15880" t="s">
        <v>250</v>
      </c>
      <c r="K15880">
        <v>1426</v>
      </c>
      <c r="L15880" t="s">
        <v>251</v>
      </c>
      <c r="M15880" t="s">
        <v>64817</v>
      </c>
    </row>
    <row r="15881" spans="1:13" x14ac:dyDescent="0.35">
      <c r="A15881" t="s">
        <v>64818</v>
      </c>
      <c r="B15881" t="s">
        <v>14</v>
      </c>
      <c r="C15881" t="s">
        <v>64819</v>
      </c>
      <c r="D15881" t="s">
        <v>248</v>
      </c>
      <c r="E15881">
        <v>239286</v>
      </c>
      <c r="F15881">
        <v>6024</v>
      </c>
      <c r="G15881">
        <v>0</v>
      </c>
      <c r="H15881" t="s">
        <v>64820</v>
      </c>
      <c r="I15881">
        <v>20</v>
      </c>
      <c r="J15881" t="s">
        <v>250</v>
      </c>
      <c r="K15881">
        <v>1286</v>
      </c>
      <c r="L15881" t="s">
        <v>251</v>
      </c>
      <c r="M15881" t="s">
        <v>64821</v>
      </c>
    </row>
    <row r="15882" spans="1:13" x14ac:dyDescent="0.35">
      <c r="A15882" t="s">
        <v>64822</v>
      </c>
      <c r="B15882" t="s">
        <v>14</v>
      </c>
      <c r="C15882" t="s">
        <v>64823</v>
      </c>
      <c r="D15882" t="s">
        <v>248</v>
      </c>
      <c r="E15882">
        <v>150460</v>
      </c>
      <c r="F15882">
        <v>4161</v>
      </c>
      <c r="G15882">
        <v>0</v>
      </c>
      <c r="H15882" t="s">
        <v>64824</v>
      </c>
      <c r="I15882">
        <v>20</v>
      </c>
      <c r="J15882" t="s">
        <v>250</v>
      </c>
      <c r="K15882">
        <v>942</v>
      </c>
      <c r="L15882" t="s">
        <v>251</v>
      </c>
      <c r="M15882" t="s">
        <v>64825</v>
      </c>
    </row>
    <row r="15883" spans="1:13" x14ac:dyDescent="0.35">
      <c r="A15883" t="s">
        <v>64826</v>
      </c>
      <c r="B15883" t="s">
        <v>14</v>
      </c>
      <c r="C15883" t="s">
        <v>64827</v>
      </c>
      <c r="D15883" t="s">
        <v>248</v>
      </c>
      <c r="E15883">
        <v>241619</v>
      </c>
      <c r="F15883">
        <v>5703</v>
      </c>
      <c r="G15883">
        <v>0</v>
      </c>
      <c r="H15883" t="s">
        <v>64828</v>
      </c>
      <c r="I15883">
        <v>20</v>
      </c>
      <c r="J15883" t="s">
        <v>250</v>
      </c>
      <c r="K15883">
        <v>1314</v>
      </c>
      <c r="L15883" t="s">
        <v>251</v>
      </c>
      <c r="M15883" t="s">
        <v>64829</v>
      </c>
    </row>
    <row r="15884" spans="1:13" x14ac:dyDescent="0.35">
      <c r="A15884" t="s">
        <v>64830</v>
      </c>
      <c r="B15884" t="s">
        <v>14</v>
      </c>
      <c r="C15884" t="s">
        <v>64831</v>
      </c>
      <c r="D15884" t="s">
        <v>248</v>
      </c>
      <c r="E15884">
        <v>397966</v>
      </c>
      <c r="F15884">
        <v>7215</v>
      </c>
      <c r="G15884">
        <v>0</v>
      </c>
      <c r="H15884" t="s">
        <v>64832</v>
      </c>
      <c r="I15884">
        <v>20</v>
      </c>
      <c r="J15884" t="s">
        <v>250</v>
      </c>
      <c r="K15884">
        <v>1800</v>
      </c>
      <c r="L15884" t="s">
        <v>251</v>
      </c>
      <c r="M15884" t="s">
        <v>64833</v>
      </c>
    </row>
    <row r="15885" spans="1:13" x14ac:dyDescent="0.35">
      <c r="A15885" t="s">
        <v>64834</v>
      </c>
      <c r="B15885" t="s">
        <v>14</v>
      </c>
      <c r="C15885" t="s">
        <v>64835</v>
      </c>
      <c r="D15885" t="s">
        <v>248</v>
      </c>
      <c r="E15885">
        <v>583358</v>
      </c>
      <c r="F15885">
        <v>12672</v>
      </c>
      <c r="G15885">
        <v>0</v>
      </c>
      <c r="H15885" t="s">
        <v>64836</v>
      </c>
      <c r="I15885">
        <v>20</v>
      </c>
      <c r="J15885" t="s">
        <v>250</v>
      </c>
      <c r="K15885">
        <v>2192</v>
      </c>
      <c r="L15885" t="s">
        <v>251</v>
      </c>
      <c r="M15885" t="s">
        <v>64837</v>
      </c>
    </row>
    <row r="15886" spans="1:13" x14ac:dyDescent="0.35">
      <c r="A15886" t="s">
        <v>64838</v>
      </c>
      <c r="B15886" t="s">
        <v>14</v>
      </c>
      <c r="C15886" t="s">
        <v>64839</v>
      </c>
      <c r="D15886" t="s">
        <v>248</v>
      </c>
      <c r="E15886">
        <v>404010</v>
      </c>
      <c r="F15886">
        <v>8709</v>
      </c>
      <c r="G15886">
        <v>0</v>
      </c>
      <c r="H15886" t="s">
        <v>64840</v>
      </c>
      <c r="I15886">
        <v>20</v>
      </c>
      <c r="J15886" t="s">
        <v>250</v>
      </c>
      <c r="K15886">
        <v>1420</v>
      </c>
      <c r="L15886" t="s">
        <v>251</v>
      </c>
      <c r="M15886" t="s">
        <v>64841</v>
      </c>
    </row>
    <row r="15887" spans="1:13" x14ac:dyDescent="0.35">
      <c r="A15887" t="s">
        <v>64842</v>
      </c>
      <c r="B15887" t="s">
        <v>14</v>
      </c>
      <c r="C15887" t="s">
        <v>64843</v>
      </c>
      <c r="D15887" t="s">
        <v>248</v>
      </c>
      <c r="E15887">
        <v>1721968</v>
      </c>
      <c r="F15887">
        <v>24228</v>
      </c>
      <c r="G15887">
        <v>0</v>
      </c>
      <c r="H15887" t="s">
        <v>64844</v>
      </c>
      <c r="I15887">
        <v>20</v>
      </c>
      <c r="J15887" t="s">
        <v>250</v>
      </c>
      <c r="K15887">
        <v>2926</v>
      </c>
      <c r="L15887" t="s">
        <v>251</v>
      </c>
      <c r="M15887" t="s">
        <v>64845</v>
      </c>
    </row>
    <row r="15888" spans="1:13" x14ac:dyDescent="0.35">
      <c r="A15888" t="s">
        <v>64846</v>
      </c>
      <c r="B15888" t="s">
        <v>14</v>
      </c>
      <c r="C15888" t="s">
        <v>64847</v>
      </c>
      <c r="D15888" t="s">
        <v>248</v>
      </c>
      <c r="E15888">
        <v>2107262</v>
      </c>
      <c r="F15888">
        <v>31771</v>
      </c>
      <c r="G15888">
        <v>0</v>
      </c>
      <c r="H15888" t="s">
        <v>64848</v>
      </c>
      <c r="I15888">
        <v>20</v>
      </c>
      <c r="J15888" t="s">
        <v>250</v>
      </c>
      <c r="K15888">
        <v>4105</v>
      </c>
      <c r="L15888" t="s">
        <v>251</v>
      </c>
      <c r="M15888" t="s">
        <v>64849</v>
      </c>
    </row>
    <row r="15889" spans="1:13" x14ac:dyDescent="0.35">
      <c r="A15889" t="s">
        <v>64850</v>
      </c>
      <c r="B15889" t="s">
        <v>14</v>
      </c>
      <c r="C15889" t="s">
        <v>64851</v>
      </c>
      <c r="D15889" t="s">
        <v>248</v>
      </c>
      <c r="E15889">
        <v>392567</v>
      </c>
      <c r="F15889">
        <v>7783</v>
      </c>
      <c r="G15889">
        <v>0</v>
      </c>
      <c r="H15889" t="s">
        <v>64852</v>
      </c>
      <c r="I15889">
        <v>20</v>
      </c>
      <c r="J15889" t="s">
        <v>250</v>
      </c>
      <c r="K15889">
        <v>1597</v>
      </c>
      <c r="L15889" t="s">
        <v>251</v>
      </c>
      <c r="M15889" t="s">
        <v>64853</v>
      </c>
    </row>
    <row r="15890" spans="1:13" x14ac:dyDescent="0.35">
      <c r="A15890" t="s">
        <v>64854</v>
      </c>
      <c r="B15890" t="s">
        <v>14</v>
      </c>
      <c r="C15890" t="s">
        <v>64855</v>
      </c>
      <c r="D15890" t="s">
        <v>248</v>
      </c>
      <c r="E15890">
        <v>534607</v>
      </c>
      <c r="F15890">
        <v>10269</v>
      </c>
      <c r="G15890">
        <v>0</v>
      </c>
      <c r="H15890" t="s">
        <v>64856</v>
      </c>
      <c r="I15890">
        <v>20</v>
      </c>
      <c r="J15890" t="s">
        <v>250</v>
      </c>
      <c r="K15890">
        <v>2162</v>
      </c>
      <c r="L15890" t="s">
        <v>251</v>
      </c>
      <c r="M15890" t="s">
        <v>64857</v>
      </c>
    </row>
    <row r="15891" spans="1:13" x14ac:dyDescent="0.35">
      <c r="A15891" t="s">
        <v>64858</v>
      </c>
      <c r="B15891" t="s">
        <v>14</v>
      </c>
      <c r="C15891" t="s">
        <v>64859</v>
      </c>
      <c r="D15891" t="s">
        <v>248</v>
      </c>
      <c r="E15891">
        <v>807257</v>
      </c>
      <c r="F15891">
        <v>13167</v>
      </c>
      <c r="G15891">
        <v>0</v>
      </c>
      <c r="H15891" t="s">
        <v>64860</v>
      </c>
      <c r="I15891">
        <v>20</v>
      </c>
      <c r="J15891" t="s">
        <v>250</v>
      </c>
      <c r="K15891">
        <v>2130</v>
      </c>
      <c r="L15891" t="s">
        <v>251</v>
      </c>
      <c r="M15891" t="s">
        <v>64861</v>
      </c>
    </row>
    <row r="15892" spans="1:13" x14ac:dyDescent="0.35">
      <c r="A15892" t="s">
        <v>64862</v>
      </c>
      <c r="B15892" t="s">
        <v>14</v>
      </c>
      <c r="C15892" t="s">
        <v>64863</v>
      </c>
      <c r="D15892" t="s">
        <v>248</v>
      </c>
      <c r="E15892">
        <v>288487</v>
      </c>
      <c r="F15892">
        <v>6217</v>
      </c>
      <c r="G15892">
        <v>0</v>
      </c>
      <c r="H15892" t="s">
        <v>64864</v>
      </c>
      <c r="I15892">
        <v>20</v>
      </c>
      <c r="J15892" t="s">
        <v>250</v>
      </c>
      <c r="K15892">
        <v>1188</v>
      </c>
      <c r="L15892" t="s">
        <v>251</v>
      </c>
      <c r="M15892" t="s">
        <v>64865</v>
      </c>
    </row>
    <row r="15893" spans="1:13" x14ac:dyDescent="0.35">
      <c r="A15893" t="s">
        <v>64866</v>
      </c>
      <c r="B15893" t="s">
        <v>14</v>
      </c>
      <c r="C15893" t="s">
        <v>64867</v>
      </c>
      <c r="D15893" t="s">
        <v>248</v>
      </c>
      <c r="E15893">
        <v>253393</v>
      </c>
      <c r="F15893">
        <v>7125</v>
      </c>
      <c r="G15893">
        <v>0</v>
      </c>
      <c r="H15893" t="s">
        <v>64868</v>
      </c>
      <c r="I15893">
        <v>20</v>
      </c>
      <c r="J15893" t="s">
        <v>250</v>
      </c>
      <c r="K15893">
        <v>1286</v>
      </c>
      <c r="L15893" t="s">
        <v>251</v>
      </c>
      <c r="M15893" t="s">
        <v>64869</v>
      </c>
    </row>
    <row r="15894" spans="1:13" x14ac:dyDescent="0.35">
      <c r="A15894" t="s">
        <v>64870</v>
      </c>
      <c r="B15894" t="s">
        <v>14</v>
      </c>
      <c r="C15894" t="s">
        <v>64871</v>
      </c>
      <c r="D15894" t="s">
        <v>248</v>
      </c>
      <c r="E15894">
        <v>305946</v>
      </c>
      <c r="F15894">
        <v>6159</v>
      </c>
      <c r="G15894">
        <v>0</v>
      </c>
      <c r="H15894" t="s">
        <v>64872</v>
      </c>
      <c r="I15894">
        <v>20</v>
      </c>
      <c r="J15894" t="s">
        <v>250</v>
      </c>
      <c r="K15894">
        <v>1092</v>
      </c>
      <c r="L15894" t="s">
        <v>251</v>
      </c>
      <c r="M15894" t="s">
        <v>64873</v>
      </c>
    </row>
    <row r="15895" spans="1:13" x14ac:dyDescent="0.35">
      <c r="A15895" t="s">
        <v>64874</v>
      </c>
      <c r="B15895" t="s">
        <v>14</v>
      </c>
      <c r="C15895" t="s">
        <v>64875</v>
      </c>
      <c r="D15895" t="s">
        <v>248</v>
      </c>
      <c r="E15895">
        <v>1513311</v>
      </c>
      <c r="F15895">
        <v>32506</v>
      </c>
      <c r="G15895">
        <v>0</v>
      </c>
      <c r="H15895" t="s">
        <v>64876</v>
      </c>
      <c r="I15895">
        <v>20</v>
      </c>
      <c r="J15895" t="s">
        <v>250</v>
      </c>
      <c r="K15895">
        <v>8735</v>
      </c>
      <c r="L15895" t="s">
        <v>251</v>
      </c>
      <c r="M15895" t="s">
        <v>64877</v>
      </c>
    </row>
    <row r="15896" spans="1:13" x14ac:dyDescent="0.35">
      <c r="A15896" t="s">
        <v>64878</v>
      </c>
      <c r="B15896" t="s">
        <v>14</v>
      </c>
      <c r="C15896" t="s">
        <v>64879</v>
      </c>
      <c r="D15896" t="s">
        <v>248</v>
      </c>
      <c r="E15896">
        <v>302369</v>
      </c>
      <c r="F15896">
        <v>6288</v>
      </c>
      <c r="G15896">
        <v>0</v>
      </c>
      <c r="H15896" t="s">
        <v>64880</v>
      </c>
      <c r="I15896">
        <v>20</v>
      </c>
      <c r="J15896" t="s">
        <v>250</v>
      </c>
      <c r="K15896">
        <v>1489</v>
      </c>
      <c r="L15896" t="s">
        <v>251</v>
      </c>
      <c r="M15896" t="s">
        <v>64881</v>
      </c>
    </row>
    <row r="15897" spans="1:13" x14ac:dyDescent="0.35">
      <c r="A15897" t="s">
        <v>64882</v>
      </c>
      <c r="B15897" t="s">
        <v>14</v>
      </c>
      <c r="C15897" t="s">
        <v>64883</v>
      </c>
      <c r="D15897" t="s">
        <v>248</v>
      </c>
      <c r="E15897">
        <v>1124585</v>
      </c>
      <c r="F15897">
        <v>21948</v>
      </c>
      <c r="G15897">
        <v>0</v>
      </c>
      <c r="H15897" t="s">
        <v>64884</v>
      </c>
      <c r="I15897">
        <v>20</v>
      </c>
      <c r="J15897" t="s">
        <v>250</v>
      </c>
      <c r="K15897">
        <v>4158</v>
      </c>
      <c r="L15897" t="s">
        <v>251</v>
      </c>
      <c r="M15897" t="s">
        <v>64885</v>
      </c>
    </row>
    <row r="15898" spans="1:13" x14ac:dyDescent="0.35">
      <c r="A15898" t="s">
        <v>64886</v>
      </c>
      <c r="B15898" t="s">
        <v>14</v>
      </c>
      <c r="C15898" t="s">
        <v>64887</v>
      </c>
      <c r="D15898" t="s">
        <v>248</v>
      </c>
      <c r="E15898">
        <v>821286</v>
      </c>
      <c r="F15898">
        <v>11133</v>
      </c>
      <c r="G15898">
        <v>0</v>
      </c>
      <c r="H15898" t="s">
        <v>64888</v>
      </c>
      <c r="I15898">
        <v>20</v>
      </c>
      <c r="J15898" t="s">
        <v>250</v>
      </c>
      <c r="K15898">
        <v>2075</v>
      </c>
      <c r="L15898" t="s">
        <v>251</v>
      </c>
      <c r="M15898" t="s">
        <v>64889</v>
      </c>
    </row>
    <row r="15899" spans="1:13" x14ac:dyDescent="0.35">
      <c r="A15899" t="s">
        <v>64890</v>
      </c>
      <c r="B15899" t="s">
        <v>14</v>
      </c>
      <c r="C15899" t="s">
        <v>64891</v>
      </c>
      <c r="D15899" t="s">
        <v>248</v>
      </c>
      <c r="E15899">
        <v>1226660</v>
      </c>
      <c r="F15899">
        <v>19283</v>
      </c>
      <c r="G15899">
        <v>0</v>
      </c>
      <c r="H15899" t="s">
        <v>64892</v>
      </c>
      <c r="I15899">
        <v>20</v>
      </c>
      <c r="J15899" t="s">
        <v>250</v>
      </c>
      <c r="K15899">
        <v>4170</v>
      </c>
      <c r="L15899" t="s">
        <v>251</v>
      </c>
      <c r="M15899" t="s">
        <v>64893</v>
      </c>
    </row>
    <row r="15900" spans="1:13" x14ac:dyDescent="0.35">
      <c r="A15900" t="s">
        <v>64894</v>
      </c>
      <c r="B15900" t="s">
        <v>14</v>
      </c>
      <c r="C15900" t="s">
        <v>64895</v>
      </c>
      <c r="D15900" t="s">
        <v>248</v>
      </c>
      <c r="E15900">
        <v>472070</v>
      </c>
      <c r="F15900">
        <v>7650</v>
      </c>
      <c r="G15900">
        <v>0</v>
      </c>
      <c r="H15900" t="s">
        <v>64896</v>
      </c>
      <c r="I15900">
        <v>20</v>
      </c>
      <c r="J15900" t="s">
        <v>250</v>
      </c>
      <c r="K15900">
        <v>1260</v>
      </c>
      <c r="L15900" t="s">
        <v>251</v>
      </c>
      <c r="M15900" t="s">
        <v>64897</v>
      </c>
    </row>
    <row r="15901" spans="1:13" x14ac:dyDescent="0.35">
      <c r="A15901" t="s">
        <v>64898</v>
      </c>
      <c r="B15901" t="s">
        <v>14</v>
      </c>
      <c r="C15901" t="s">
        <v>64899</v>
      </c>
      <c r="D15901" t="s">
        <v>248</v>
      </c>
      <c r="E15901">
        <v>304410</v>
      </c>
      <c r="F15901">
        <v>7532</v>
      </c>
      <c r="G15901">
        <v>0</v>
      </c>
      <c r="H15901" t="s">
        <v>64900</v>
      </c>
      <c r="I15901">
        <v>20</v>
      </c>
      <c r="J15901" t="s">
        <v>250</v>
      </c>
      <c r="K15901">
        <v>1578</v>
      </c>
      <c r="L15901" t="s">
        <v>251</v>
      </c>
      <c r="M15901" t="s">
        <v>64901</v>
      </c>
    </row>
    <row r="15902" spans="1:13" x14ac:dyDescent="0.35">
      <c r="A15902" t="s">
        <v>64902</v>
      </c>
      <c r="B15902" t="s">
        <v>14</v>
      </c>
      <c r="C15902" t="s">
        <v>64903</v>
      </c>
      <c r="D15902" t="s">
        <v>248</v>
      </c>
      <c r="E15902">
        <v>921639</v>
      </c>
      <c r="F15902">
        <v>16817</v>
      </c>
      <c r="G15902">
        <v>0</v>
      </c>
      <c r="H15902" t="s">
        <v>64904</v>
      </c>
      <c r="I15902">
        <v>20</v>
      </c>
      <c r="J15902" t="s">
        <v>250</v>
      </c>
      <c r="K15902">
        <v>2646</v>
      </c>
      <c r="L15902" t="s">
        <v>251</v>
      </c>
      <c r="M15902" t="s">
        <v>64905</v>
      </c>
    </row>
    <row r="15903" spans="1:13" x14ac:dyDescent="0.35">
      <c r="A15903" t="s">
        <v>64906</v>
      </c>
      <c r="B15903" t="s">
        <v>14</v>
      </c>
      <c r="C15903" t="s">
        <v>64907</v>
      </c>
      <c r="D15903" t="s">
        <v>248</v>
      </c>
      <c r="E15903">
        <v>422161</v>
      </c>
      <c r="F15903">
        <v>7419</v>
      </c>
      <c r="G15903">
        <v>0</v>
      </c>
      <c r="H15903" t="s">
        <v>64908</v>
      </c>
      <c r="I15903">
        <v>20</v>
      </c>
      <c r="J15903" t="s">
        <v>250</v>
      </c>
      <c r="K15903">
        <v>961</v>
      </c>
      <c r="L15903" t="s">
        <v>251</v>
      </c>
      <c r="M15903" t="s">
        <v>64909</v>
      </c>
    </row>
    <row r="15904" spans="1:13" x14ac:dyDescent="0.35">
      <c r="A15904" t="s">
        <v>64910</v>
      </c>
      <c r="B15904" t="s">
        <v>14</v>
      </c>
      <c r="C15904" t="s">
        <v>64911</v>
      </c>
      <c r="D15904" t="s">
        <v>248</v>
      </c>
      <c r="E15904">
        <v>1126834</v>
      </c>
      <c r="F15904">
        <v>17932</v>
      </c>
      <c r="G15904">
        <v>0</v>
      </c>
      <c r="H15904" t="s">
        <v>64912</v>
      </c>
      <c r="I15904">
        <v>20</v>
      </c>
      <c r="J15904" t="s">
        <v>250</v>
      </c>
      <c r="K15904">
        <v>2333</v>
      </c>
      <c r="L15904" t="s">
        <v>251</v>
      </c>
      <c r="M15904" t="s">
        <v>64913</v>
      </c>
    </row>
    <row r="15905" spans="1:13" x14ac:dyDescent="0.35">
      <c r="A15905" t="s">
        <v>64914</v>
      </c>
      <c r="B15905" t="s">
        <v>14</v>
      </c>
      <c r="C15905" t="s">
        <v>64915</v>
      </c>
      <c r="D15905" t="s">
        <v>248</v>
      </c>
      <c r="E15905">
        <v>639896</v>
      </c>
      <c r="F15905">
        <v>10487</v>
      </c>
      <c r="G15905">
        <v>0</v>
      </c>
      <c r="H15905" t="s">
        <v>64916</v>
      </c>
      <c r="I15905">
        <v>20</v>
      </c>
      <c r="J15905" t="s">
        <v>250</v>
      </c>
      <c r="K15905">
        <v>1616</v>
      </c>
      <c r="L15905" t="s">
        <v>251</v>
      </c>
      <c r="M15905" t="s">
        <v>64917</v>
      </c>
    </row>
    <row r="15906" spans="1:13" x14ac:dyDescent="0.35">
      <c r="A15906" t="s">
        <v>64918</v>
      </c>
      <c r="B15906" t="s">
        <v>14</v>
      </c>
      <c r="C15906" t="s">
        <v>64919</v>
      </c>
      <c r="D15906" t="s">
        <v>248</v>
      </c>
      <c r="E15906">
        <v>480906</v>
      </c>
      <c r="F15906">
        <v>9935</v>
      </c>
      <c r="G15906">
        <v>0</v>
      </c>
      <c r="H15906" t="s">
        <v>64920</v>
      </c>
      <c r="I15906">
        <v>20</v>
      </c>
      <c r="J15906" t="s">
        <v>250</v>
      </c>
      <c r="K15906">
        <v>1328</v>
      </c>
      <c r="L15906" t="s">
        <v>251</v>
      </c>
      <c r="M15906" t="s">
        <v>64921</v>
      </c>
    </row>
    <row r="15907" spans="1:13" x14ac:dyDescent="0.35">
      <c r="A15907" t="s">
        <v>64922</v>
      </c>
      <c r="B15907" t="s">
        <v>14</v>
      </c>
      <c r="C15907" t="s">
        <v>64923</v>
      </c>
      <c r="D15907" t="s">
        <v>248</v>
      </c>
      <c r="E15907">
        <v>1041707</v>
      </c>
      <c r="F15907">
        <v>14378</v>
      </c>
      <c r="G15907">
        <v>0</v>
      </c>
      <c r="H15907" t="s">
        <v>64924</v>
      </c>
      <c r="I15907">
        <v>20</v>
      </c>
      <c r="J15907" t="s">
        <v>250</v>
      </c>
      <c r="K15907">
        <v>2556</v>
      </c>
      <c r="L15907" t="s">
        <v>251</v>
      </c>
      <c r="M15907" t="s">
        <v>64925</v>
      </c>
    </row>
    <row r="15908" spans="1:13" x14ac:dyDescent="0.35">
      <c r="A15908" t="s">
        <v>64926</v>
      </c>
      <c r="B15908" t="s">
        <v>14</v>
      </c>
      <c r="C15908" t="s">
        <v>64927</v>
      </c>
      <c r="D15908" t="s">
        <v>248</v>
      </c>
      <c r="E15908">
        <v>782892</v>
      </c>
      <c r="F15908">
        <v>11993</v>
      </c>
      <c r="G15908">
        <v>0</v>
      </c>
      <c r="H15908" t="s">
        <v>64928</v>
      </c>
      <c r="I15908">
        <v>20</v>
      </c>
      <c r="J15908" t="s">
        <v>250</v>
      </c>
      <c r="K15908">
        <v>1446</v>
      </c>
      <c r="L15908" t="s">
        <v>251</v>
      </c>
      <c r="M15908" t="s">
        <v>64929</v>
      </c>
    </row>
    <row r="15909" spans="1:13" x14ac:dyDescent="0.35">
      <c r="A15909" t="s">
        <v>64930</v>
      </c>
      <c r="B15909" t="s">
        <v>14</v>
      </c>
      <c r="C15909" t="s">
        <v>64931</v>
      </c>
      <c r="D15909" t="s">
        <v>248</v>
      </c>
      <c r="E15909">
        <v>818845</v>
      </c>
      <c r="F15909">
        <v>15039</v>
      </c>
      <c r="G15909">
        <v>0</v>
      </c>
      <c r="H15909" t="s">
        <v>64932</v>
      </c>
      <c r="I15909">
        <v>20</v>
      </c>
      <c r="J15909" t="s">
        <v>250</v>
      </c>
      <c r="K15909">
        <v>2222</v>
      </c>
      <c r="L15909" t="s">
        <v>251</v>
      </c>
      <c r="M15909" t="s">
        <v>64933</v>
      </c>
    </row>
    <row r="15910" spans="1:13" x14ac:dyDescent="0.35">
      <c r="A15910" t="s">
        <v>64934</v>
      </c>
      <c r="B15910" t="s">
        <v>14</v>
      </c>
      <c r="C15910" t="s">
        <v>64935</v>
      </c>
      <c r="D15910" t="s">
        <v>248</v>
      </c>
      <c r="E15910">
        <v>333813</v>
      </c>
      <c r="F15910">
        <v>9085</v>
      </c>
      <c r="G15910">
        <v>0</v>
      </c>
      <c r="H15910" t="s">
        <v>64936</v>
      </c>
      <c r="I15910">
        <v>20</v>
      </c>
      <c r="J15910" t="s">
        <v>250</v>
      </c>
      <c r="K15910">
        <v>1450</v>
      </c>
      <c r="L15910" t="s">
        <v>251</v>
      </c>
      <c r="M15910" t="s">
        <v>64937</v>
      </c>
    </row>
    <row r="15911" spans="1:13" x14ac:dyDescent="0.35">
      <c r="A15911" t="s">
        <v>64938</v>
      </c>
      <c r="B15911" t="s">
        <v>14</v>
      </c>
      <c r="C15911" t="s">
        <v>64939</v>
      </c>
      <c r="D15911" t="s">
        <v>248</v>
      </c>
      <c r="E15911">
        <v>989470</v>
      </c>
      <c r="F15911">
        <v>17641</v>
      </c>
      <c r="G15911">
        <v>0</v>
      </c>
      <c r="H15911" t="s">
        <v>64940</v>
      </c>
      <c r="I15911">
        <v>20</v>
      </c>
      <c r="J15911" t="s">
        <v>250</v>
      </c>
      <c r="K15911">
        <v>4283</v>
      </c>
      <c r="L15911" t="s">
        <v>251</v>
      </c>
      <c r="M15911" t="s">
        <v>64941</v>
      </c>
    </row>
    <row r="15912" spans="1:13" x14ac:dyDescent="0.35">
      <c r="A15912" t="s">
        <v>64942</v>
      </c>
      <c r="B15912" t="s">
        <v>14</v>
      </c>
      <c r="C15912" t="s">
        <v>64943</v>
      </c>
      <c r="D15912" t="s">
        <v>248</v>
      </c>
      <c r="E15912">
        <v>461929</v>
      </c>
      <c r="F15912">
        <v>8559</v>
      </c>
      <c r="G15912">
        <v>0</v>
      </c>
      <c r="H15912" t="s">
        <v>64944</v>
      </c>
      <c r="I15912">
        <v>20</v>
      </c>
      <c r="J15912" t="s">
        <v>250</v>
      </c>
      <c r="K15912">
        <v>1197</v>
      </c>
      <c r="L15912" t="s">
        <v>251</v>
      </c>
      <c r="M15912" t="s">
        <v>64945</v>
      </c>
    </row>
    <row r="15913" spans="1:13" x14ac:dyDescent="0.35">
      <c r="A15913" t="s">
        <v>64946</v>
      </c>
      <c r="B15913" t="s">
        <v>14</v>
      </c>
      <c r="C15913" t="s">
        <v>64947</v>
      </c>
      <c r="D15913" t="s">
        <v>248</v>
      </c>
      <c r="E15913">
        <v>1654252</v>
      </c>
      <c r="F15913">
        <v>23776</v>
      </c>
      <c r="G15913">
        <v>0</v>
      </c>
      <c r="H15913" t="s">
        <v>64948</v>
      </c>
      <c r="I15913">
        <v>20</v>
      </c>
      <c r="J15913" t="s">
        <v>250</v>
      </c>
      <c r="K15913">
        <v>3168</v>
      </c>
      <c r="L15913" t="s">
        <v>251</v>
      </c>
      <c r="M15913" t="s">
        <v>64949</v>
      </c>
    </row>
    <row r="15914" spans="1:13" x14ac:dyDescent="0.35">
      <c r="A15914" t="s">
        <v>64950</v>
      </c>
      <c r="B15914" t="s">
        <v>14</v>
      </c>
      <c r="C15914" t="s">
        <v>64951</v>
      </c>
      <c r="D15914" t="s">
        <v>248</v>
      </c>
      <c r="E15914">
        <v>421316</v>
      </c>
      <c r="F15914">
        <v>7324</v>
      </c>
      <c r="G15914">
        <v>0</v>
      </c>
      <c r="H15914" t="s">
        <v>64952</v>
      </c>
      <c r="I15914">
        <v>20</v>
      </c>
      <c r="J15914" t="s">
        <v>250</v>
      </c>
      <c r="K15914">
        <v>1441</v>
      </c>
      <c r="L15914" t="s">
        <v>251</v>
      </c>
      <c r="M15914" t="s">
        <v>64953</v>
      </c>
    </row>
    <row r="15915" spans="1:13" x14ac:dyDescent="0.35">
      <c r="A15915" t="s">
        <v>64954</v>
      </c>
      <c r="B15915" t="s">
        <v>14</v>
      </c>
      <c r="C15915" t="s">
        <v>64955</v>
      </c>
      <c r="D15915" t="s">
        <v>248</v>
      </c>
      <c r="E15915">
        <v>645789</v>
      </c>
      <c r="F15915">
        <v>10433</v>
      </c>
      <c r="G15915">
        <v>0</v>
      </c>
      <c r="H15915" t="s">
        <v>64956</v>
      </c>
      <c r="I15915">
        <v>20</v>
      </c>
      <c r="J15915" t="s">
        <v>250</v>
      </c>
      <c r="K15915">
        <v>1625</v>
      </c>
      <c r="L15915" t="s">
        <v>251</v>
      </c>
      <c r="M15915" t="s">
        <v>64957</v>
      </c>
    </row>
    <row r="15916" spans="1:13" x14ac:dyDescent="0.35">
      <c r="A15916" t="s">
        <v>64958</v>
      </c>
      <c r="B15916" t="s">
        <v>14</v>
      </c>
      <c r="C15916" t="s">
        <v>64959</v>
      </c>
      <c r="D15916" t="s">
        <v>248</v>
      </c>
      <c r="E15916">
        <v>302528</v>
      </c>
      <c r="F15916">
        <v>6682</v>
      </c>
      <c r="G15916">
        <v>0</v>
      </c>
      <c r="H15916" t="s">
        <v>64960</v>
      </c>
      <c r="I15916">
        <v>20</v>
      </c>
      <c r="J15916" t="s">
        <v>250</v>
      </c>
      <c r="K15916">
        <v>1134</v>
      </c>
      <c r="L15916" t="s">
        <v>251</v>
      </c>
      <c r="M15916" t="s">
        <v>64961</v>
      </c>
    </row>
    <row r="15917" spans="1:13" x14ac:dyDescent="0.35">
      <c r="A15917" t="s">
        <v>64962</v>
      </c>
      <c r="B15917" t="s">
        <v>14</v>
      </c>
      <c r="C15917" t="s">
        <v>64963</v>
      </c>
      <c r="D15917" t="s">
        <v>248</v>
      </c>
      <c r="E15917">
        <v>1557462</v>
      </c>
      <c r="F15917">
        <v>17966</v>
      </c>
      <c r="G15917">
        <v>0</v>
      </c>
      <c r="H15917" t="s">
        <v>64964</v>
      </c>
      <c r="I15917">
        <v>20</v>
      </c>
      <c r="J15917" t="s">
        <v>250</v>
      </c>
      <c r="K15917">
        <v>2083</v>
      </c>
      <c r="L15917" t="s">
        <v>251</v>
      </c>
      <c r="M15917" t="s">
        <v>64965</v>
      </c>
    </row>
    <row r="15918" spans="1:13" x14ac:dyDescent="0.35">
      <c r="A15918" t="s">
        <v>64966</v>
      </c>
      <c r="B15918" t="s">
        <v>14</v>
      </c>
      <c r="C15918" t="s">
        <v>64967</v>
      </c>
      <c r="D15918" t="s">
        <v>248</v>
      </c>
      <c r="E15918">
        <v>1078791</v>
      </c>
      <c r="F15918">
        <v>16398</v>
      </c>
      <c r="G15918">
        <v>0</v>
      </c>
      <c r="H15918" t="s">
        <v>64968</v>
      </c>
      <c r="I15918">
        <v>20</v>
      </c>
      <c r="J15918" t="s">
        <v>250</v>
      </c>
      <c r="K15918">
        <v>2396</v>
      </c>
      <c r="L15918" t="s">
        <v>251</v>
      </c>
      <c r="M15918" t="s">
        <v>64969</v>
      </c>
    </row>
    <row r="15919" spans="1:13" x14ac:dyDescent="0.35">
      <c r="A15919" t="s">
        <v>64970</v>
      </c>
      <c r="B15919" t="s">
        <v>14</v>
      </c>
      <c r="C15919" t="s">
        <v>64971</v>
      </c>
      <c r="D15919" t="s">
        <v>248</v>
      </c>
      <c r="E15919">
        <v>610015</v>
      </c>
      <c r="F15919">
        <v>16259</v>
      </c>
      <c r="G15919">
        <v>0</v>
      </c>
      <c r="H15919" t="s">
        <v>64972</v>
      </c>
      <c r="I15919">
        <v>20</v>
      </c>
      <c r="J15919" t="s">
        <v>250</v>
      </c>
      <c r="K15919">
        <v>3534</v>
      </c>
      <c r="L15919" t="s">
        <v>251</v>
      </c>
      <c r="M15919" t="s">
        <v>64973</v>
      </c>
    </row>
    <row r="15920" spans="1:13" x14ac:dyDescent="0.35">
      <c r="A15920" t="s">
        <v>64974</v>
      </c>
      <c r="B15920" t="s">
        <v>14</v>
      </c>
      <c r="C15920" t="s">
        <v>64975</v>
      </c>
      <c r="D15920" t="s">
        <v>248</v>
      </c>
      <c r="E15920">
        <v>221979</v>
      </c>
      <c r="F15920">
        <v>5207</v>
      </c>
      <c r="G15920">
        <v>0</v>
      </c>
      <c r="H15920" t="s">
        <v>64976</v>
      </c>
      <c r="I15920">
        <v>20</v>
      </c>
      <c r="J15920" t="s">
        <v>250</v>
      </c>
      <c r="K15920">
        <v>1387</v>
      </c>
      <c r="L15920" t="s">
        <v>251</v>
      </c>
      <c r="M15920" t="s">
        <v>64977</v>
      </c>
    </row>
    <row r="15921" spans="1:13" x14ac:dyDescent="0.35">
      <c r="A15921" t="s">
        <v>64978</v>
      </c>
      <c r="B15921" t="s">
        <v>14</v>
      </c>
      <c r="C15921" t="s">
        <v>64979</v>
      </c>
      <c r="D15921" t="s">
        <v>248</v>
      </c>
      <c r="E15921">
        <v>645203</v>
      </c>
      <c r="F15921">
        <v>8856</v>
      </c>
      <c r="G15921">
        <v>0</v>
      </c>
      <c r="H15921" t="s">
        <v>64980</v>
      </c>
      <c r="I15921">
        <v>20</v>
      </c>
      <c r="J15921" t="s">
        <v>250</v>
      </c>
      <c r="K15921">
        <v>1860</v>
      </c>
      <c r="L15921" t="s">
        <v>251</v>
      </c>
      <c r="M15921" t="s">
        <v>64981</v>
      </c>
    </row>
    <row r="15922" spans="1:13" x14ac:dyDescent="0.35">
      <c r="A15922" t="s">
        <v>64982</v>
      </c>
      <c r="B15922" t="s">
        <v>14</v>
      </c>
      <c r="C15922" t="s">
        <v>64983</v>
      </c>
      <c r="D15922" t="s">
        <v>248</v>
      </c>
      <c r="E15922">
        <v>950026</v>
      </c>
      <c r="F15922">
        <v>15631</v>
      </c>
      <c r="G15922">
        <v>0</v>
      </c>
      <c r="H15922" t="s">
        <v>64984</v>
      </c>
      <c r="I15922">
        <v>20</v>
      </c>
      <c r="J15922" t="s">
        <v>250</v>
      </c>
      <c r="K15922">
        <v>2757</v>
      </c>
      <c r="L15922" t="s">
        <v>251</v>
      </c>
      <c r="M15922" t="s">
        <v>64985</v>
      </c>
    </row>
    <row r="15923" spans="1:13" x14ac:dyDescent="0.35">
      <c r="A15923" t="s">
        <v>64986</v>
      </c>
      <c r="B15923" t="s">
        <v>14</v>
      </c>
      <c r="C15923" t="s">
        <v>64987</v>
      </c>
      <c r="D15923" t="s">
        <v>248</v>
      </c>
      <c r="E15923">
        <v>731183</v>
      </c>
      <c r="F15923">
        <v>10210</v>
      </c>
      <c r="G15923">
        <v>0</v>
      </c>
      <c r="H15923" t="s">
        <v>64988</v>
      </c>
      <c r="I15923">
        <v>20</v>
      </c>
      <c r="J15923" t="s">
        <v>250</v>
      </c>
      <c r="K15923">
        <v>1780</v>
      </c>
      <c r="L15923" t="s">
        <v>251</v>
      </c>
      <c r="M15923" t="s">
        <v>64989</v>
      </c>
    </row>
    <row r="15924" spans="1:13" x14ac:dyDescent="0.35">
      <c r="A15924" t="s">
        <v>64990</v>
      </c>
      <c r="B15924" t="s">
        <v>14</v>
      </c>
      <c r="C15924" t="s">
        <v>64991</v>
      </c>
      <c r="D15924" t="s">
        <v>248</v>
      </c>
      <c r="E15924">
        <v>693498</v>
      </c>
      <c r="F15924">
        <v>9892</v>
      </c>
      <c r="G15924">
        <v>0</v>
      </c>
      <c r="H15924" t="s">
        <v>64992</v>
      </c>
      <c r="I15924">
        <v>20</v>
      </c>
      <c r="J15924" t="s">
        <v>250</v>
      </c>
      <c r="K15924">
        <v>1476</v>
      </c>
      <c r="L15924" t="s">
        <v>251</v>
      </c>
      <c r="M15924" t="s">
        <v>64993</v>
      </c>
    </row>
    <row r="15925" spans="1:13" x14ac:dyDescent="0.35">
      <c r="A15925" t="s">
        <v>64994</v>
      </c>
      <c r="B15925" t="s">
        <v>14</v>
      </c>
      <c r="C15925" t="s">
        <v>64995</v>
      </c>
      <c r="D15925" t="s">
        <v>248</v>
      </c>
      <c r="E15925">
        <v>994787</v>
      </c>
      <c r="F15925">
        <v>15284</v>
      </c>
      <c r="G15925">
        <v>0</v>
      </c>
      <c r="H15925" t="s">
        <v>64996</v>
      </c>
      <c r="I15925">
        <v>20</v>
      </c>
      <c r="J15925" t="s">
        <v>250</v>
      </c>
      <c r="K15925">
        <v>2794</v>
      </c>
      <c r="L15925" t="s">
        <v>251</v>
      </c>
      <c r="M15925" t="s">
        <v>64997</v>
      </c>
    </row>
    <row r="15926" spans="1:13" x14ac:dyDescent="0.35">
      <c r="A15926" t="s">
        <v>64998</v>
      </c>
      <c r="B15926" t="s">
        <v>14</v>
      </c>
      <c r="C15926" t="s">
        <v>64999</v>
      </c>
      <c r="D15926" t="s">
        <v>248</v>
      </c>
      <c r="E15926">
        <v>213394</v>
      </c>
      <c r="F15926">
        <v>3893</v>
      </c>
      <c r="G15926">
        <v>0</v>
      </c>
      <c r="H15926" t="s">
        <v>65000</v>
      </c>
      <c r="I15926">
        <v>20</v>
      </c>
      <c r="J15926" t="s">
        <v>250</v>
      </c>
      <c r="K15926">
        <v>1007</v>
      </c>
      <c r="L15926" t="s">
        <v>251</v>
      </c>
      <c r="M15926" t="s">
        <v>65001</v>
      </c>
    </row>
    <row r="15927" spans="1:13" x14ac:dyDescent="0.35">
      <c r="A15927" t="s">
        <v>65002</v>
      </c>
      <c r="B15927" t="s">
        <v>14</v>
      </c>
      <c r="C15927" t="s">
        <v>65003</v>
      </c>
      <c r="D15927" t="s">
        <v>248</v>
      </c>
      <c r="E15927">
        <v>842730</v>
      </c>
      <c r="F15927">
        <v>11100</v>
      </c>
      <c r="G15927">
        <v>0</v>
      </c>
      <c r="H15927" t="s">
        <v>65004</v>
      </c>
      <c r="I15927">
        <v>20</v>
      </c>
      <c r="J15927" t="s">
        <v>250</v>
      </c>
      <c r="K15927">
        <v>1760</v>
      </c>
      <c r="L15927" t="s">
        <v>251</v>
      </c>
      <c r="M15927" t="s">
        <v>65005</v>
      </c>
    </row>
    <row r="15928" spans="1:13" x14ac:dyDescent="0.35">
      <c r="A15928" t="s">
        <v>65006</v>
      </c>
      <c r="B15928" t="s">
        <v>14</v>
      </c>
      <c r="C15928" t="s">
        <v>65007</v>
      </c>
      <c r="D15928" t="s">
        <v>248</v>
      </c>
      <c r="E15928">
        <v>666335</v>
      </c>
      <c r="F15928">
        <v>10857</v>
      </c>
      <c r="G15928">
        <v>0</v>
      </c>
      <c r="H15928" t="s">
        <v>65008</v>
      </c>
      <c r="I15928">
        <v>20</v>
      </c>
      <c r="J15928" t="s">
        <v>250</v>
      </c>
      <c r="K15928">
        <v>2315</v>
      </c>
      <c r="L15928" t="s">
        <v>251</v>
      </c>
      <c r="M15928" t="s">
        <v>65009</v>
      </c>
    </row>
    <row r="15929" spans="1:13" x14ac:dyDescent="0.35">
      <c r="A15929" t="s">
        <v>65010</v>
      </c>
      <c r="B15929" t="s">
        <v>14</v>
      </c>
      <c r="C15929" t="s">
        <v>65011</v>
      </c>
      <c r="D15929" t="s">
        <v>248</v>
      </c>
      <c r="E15929">
        <v>3135935</v>
      </c>
      <c r="F15929">
        <v>27003</v>
      </c>
      <c r="G15929">
        <v>0</v>
      </c>
      <c r="H15929" t="s">
        <v>65012</v>
      </c>
      <c r="I15929">
        <v>20</v>
      </c>
      <c r="J15929" t="s">
        <v>250</v>
      </c>
      <c r="K15929">
        <v>3388</v>
      </c>
      <c r="L15929" t="s">
        <v>251</v>
      </c>
      <c r="M15929" t="s">
        <v>65013</v>
      </c>
    </row>
    <row r="15930" spans="1:13" x14ac:dyDescent="0.35">
      <c r="A15930" t="s">
        <v>65014</v>
      </c>
      <c r="B15930" t="s">
        <v>14</v>
      </c>
      <c r="C15930" t="s">
        <v>65015</v>
      </c>
      <c r="D15930" t="s">
        <v>248</v>
      </c>
      <c r="E15930">
        <v>414906</v>
      </c>
      <c r="F15930">
        <v>11372</v>
      </c>
      <c r="G15930">
        <v>0</v>
      </c>
      <c r="H15930" t="s">
        <v>65016</v>
      </c>
      <c r="I15930">
        <v>20</v>
      </c>
      <c r="J15930" t="s">
        <v>250</v>
      </c>
      <c r="K15930">
        <v>2105</v>
      </c>
      <c r="L15930" t="s">
        <v>251</v>
      </c>
      <c r="M15930" t="s">
        <v>65017</v>
      </c>
    </row>
    <row r="15931" spans="1:13" x14ac:dyDescent="0.35">
      <c r="A15931" t="s">
        <v>65018</v>
      </c>
      <c r="B15931" t="s">
        <v>14</v>
      </c>
      <c r="C15931" t="s">
        <v>65019</v>
      </c>
      <c r="D15931" t="s">
        <v>248</v>
      </c>
      <c r="E15931">
        <v>310185</v>
      </c>
      <c r="F15931">
        <v>6782</v>
      </c>
      <c r="G15931">
        <v>0</v>
      </c>
      <c r="H15931" t="s">
        <v>65020</v>
      </c>
      <c r="I15931">
        <v>20</v>
      </c>
      <c r="J15931" t="s">
        <v>250</v>
      </c>
      <c r="K15931">
        <v>1276</v>
      </c>
      <c r="L15931" t="s">
        <v>251</v>
      </c>
      <c r="M15931" t="s">
        <v>65021</v>
      </c>
    </row>
    <row r="15932" spans="1:13" x14ac:dyDescent="0.35">
      <c r="A15932" t="s">
        <v>65022</v>
      </c>
      <c r="B15932" t="s">
        <v>14</v>
      </c>
      <c r="C15932" t="s">
        <v>65023</v>
      </c>
      <c r="D15932" t="s">
        <v>248</v>
      </c>
      <c r="E15932">
        <v>381138</v>
      </c>
      <c r="F15932">
        <v>12598</v>
      </c>
      <c r="G15932">
        <v>0</v>
      </c>
      <c r="H15932" t="s">
        <v>65024</v>
      </c>
      <c r="I15932">
        <v>20</v>
      </c>
      <c r="J15932" t="s">
        <v>250</v>
      </c>
      <c r="K15932">
        <v>2187</v>
      </c>
      <c r="L15932" t="s">
        <v>251</v>
      </c>
      <c r="M15932" t="s">
        <v>65025</v>
      </c>
    </row>
    <row r="15933" spans="1:13" x14ac:dyDescent="0.35">
      <c r="A15933" t="s">
        <v>65026</v>
      </c>
      <c r="B15933" t="s">
        <v>14</v>
      </c>
      <c r="C15933" t="s">
        <v>65027</v>
      </c>
      <c r="D15933" t="s">
        <v>248</v>
      </c>
      <c r="E15933">
        <v>621838</v>
      </c>
      <c r="F15933">
        <v>10790</v>
      </c>
      <c r="G15933">
        <v>0</v>
      </c>
      <c r="H15933" t="s">
        <v>65028</v>
      </c>
      <c r="I15933">
        <v>20</v>
      </c>
      <c r="J15933" t="s">
        <v>250</v>
      </c>
      <c r="K15933">
        <v>1758</v>
      </c>
      <c r="L15933" t="s">
        <v>251</v>
      </c>
      <c r="M15933" t="s">
        <v>65029</v>
      </c>
    </row>
    <row r="15934" spans="1:13" x14ac:dyDescent="0.35">
      <c r="A15934" t="s">
        <v>65030</v>
      </c>
      <c r="B15934" t="s">
        <v>14</v>
      </c>
      <c r="C15934" t="s">
        <v>65031</v>
      </c>
      <c r="D15934" t="s">
        <v>248</v>
      </c>
      <c r="E15934">
        <v>793176</v>
      </c>
      <c r="F15934">
        <v>13747</v>
      </c>
      <c r="G15934">
        <v>0</v>
      </c>
      <c r="H15934" t="s">
        <v>65032</v>
      </c>
      <c r="I15934">
        <v>20</v>
      </c>
      <c r="J15934" t="s">
        <v>250</v>
      </c>
      <c r="K15934">
        <v>1847</v>
      </c>
      <c r="L15934" t="s">
        <v>251</v>
      </c>
      <c r="M15934" t="s">
        <v>65033</v>
      </c>
    </row>
    <row r="15935" spans="1:13" x14ac:dyDescent="0.35">
      <c r="A15935" t="s">
        <v>65034</v>
      </c>
      <c r="B15935" t="s">
        <v>14</v>
      </c>
      <c r="C15935" t="s">
        <v>65035</v>
      </c>
      <c r="D15935" t="s">
        <v>248</v>
      </c>
      <c r="E15935">
        <v>180206</v>
      </c>
      <c r="F15935">
        <v>6784</v>
      </c>
      <c r="G15935">
        <v>0</v>
      </c>
      <c r="H15935" t="s">
        <v>65036</v>
      </c>
      <c r="I15935">
        <v>20</v>
      </c>
      <c r="J15935" t="s">
        <v>250</v>
      </c>
      <c r="K15935">
        <v>1195</v>
      </c>
      <c r="L15935" t="s">
        <v>251</v>
      </c>
      <c r="M15935" t="s">
        <v>65037</v>
      </c>
    </row>
    <row r="15936" spans="1:13" x14ac:dyDescent="0.35">
      <c r="A15936" t="s">
        <v>65038</v>
      </c>
      <c r="B15936" t="s">
        <v>14</v>
      </c>
      <c r="C15936" t="s">
        <v>65039</v>
      </c>
      <c r="D15936" t="s">
        <v>248</v>
      </c>
      <c r="E15936">
        <v>1125809</v>
      </c>
      <c r="F15936">
        <v>17498</v>
      </c>
      <c r="G15936">
        <v>0</v>
      </c>
      <c r="H15936" t="s">
        <v>65040</v>
      </c>
      <c r="I15936">
        <v>20</v>
      </c>
      <c r="J15936" t="s">
        <v>250</v>
      </c>
      <c r="K15936">
        <v>2158</v>
      </c>
      <c r="L15936" t="s">
        <v>251</v>
      </c>
      <c r="M15936" t="s">
        <v>65041</v>
      </c>
    </row>
    <row r="15937" spans="1:13" x14ac:dyDescent="0.35">
      <c r="A15937" t="s">
        <v>65042</v>
      </c>
      <c r="B15937" t="s">
        <v>14</v>
      </c>
      <c r="C15937" t="s">
        <v>65043</v>
      </c>
      <c r="D15937" t="s">
        <v>248</v>
      </c>
      <c r="E15937">
        <v>169160</v>
      </c>
      <c r="F15937">
        <v>4161</v>
      </c>
      <c r="G15937">
        <v>0</v>
      </c>
      <c r="H15937" t="s">
        <v>65044</v>
      </c>
      <c r="I15937">
        <v>20</v>
      </c>
      <c r="J15937" t="s">
        <v>250</v>
      </c>
      <c r="K15937">
        <v>992</v>
      </c>
      <c r="L15937" t="s">
        <v>251</v>
      </c>
      <c r="M15937" t="s">
        <v>65045</v>
      </c>
    </row>
    <row r="15938" spans="1:13" x14ac:dyDescent="0.35">
      <c r="A15938" t="s">
        <v>65046</v>
      </c>
      <c r="B15938" t="s">
        <v>14</v>
      </c>
      <c r="C15938" t="s">
        <v>65047</v>
      </c>
      <c r="D15938" t="s">
        <v>248</v>
      </c>
      <c r="E15938">
        <v>405821</v>
      </c>
      <c r="F15938">
        <v>20499</v>
      </c>
      <c r="G15938">
        <v>0</v>
      </c>
      <c r="H15938" t="s">
        <v>65048</v>
      </c>
      <c r="I15938">
        <v>20</v>
      </c>
      <c r="J15938" t="s">
        <v>250</v>
      </c>
      <c r="K15938">
        <v>1626</v>
      </c>
      <c r="L15938" t="s">
        <v>251</v>
      </c>
      <c r="M15938" t="s">
        <v>65049</v>
      </c>
    </row>
    <row r="15939" spans="1:13" x14ac:dyDescent="0.35">
      <c r="A15939" t="s">
        <v>65050</v>
      </c>
      <c r="B15939" t="s">
        <v>14</v>
      </c>
      <c r="C15939" t="s">
        <v>65051</v>
      </c>
      <c r="D15939" t="s">
        <v>248</v>
      </c>
      <c r="E15939">
        <v>375779</v>
      </c>
      <c r="F15939">
        <v>4799</v>
      </c>
      <c r="G15939">
        <v>0</v>
      </c>
      <c r="H15939" t="s">
        <v>65052</v>
      </c>
      <c r="I15939">
        <v>20</v>
      </c>
      <c r="J15939" t="s">
        <v>250</v>
      </c>
      <c r="K15939">
        <v>953</v>
      </c>
      <c r="L15939" t="s">
        <v>251</v>
      </c>
      <c r="M15939" t="s">
        <v>65053</v>
      </c>
    </row>
    <row r="15940" spans="1:13" x14ac:dyDescent="0.35">
      <c r="A15940" t="s">
        <v>65054</v>
      </c>
      <c r="B15940" t="s">
        <v>14</v>
      </c>
      <c r="C15940" t="s">
        <v>65055</v>
      </c>
      <c r="D15940" t="s">
        <v>248</v>
      </c>
      <c r="E15940">
        <v>191933</v>
      </c>
      <c r="F15940">
        <v>4252</v>
      </c>
      <c r="G15940">
        <v>0</v>
      </c>
      <c r="H15940" t="s">
        <v>65056</v>
      </c>
      <c r="I15940">
        <v>20</v>
      </c>
      <c r="J15940" t="s">
        <v>250</v>
      </c>
      <c r="K15940">
        <v>853</v>
      </c>
      <c r="L15940" t="s">
        <v>251</v>
      </c>
      <c r="M15940" t="s">
        <v>65057</v>
      </c>
    </row>
    <row r="15941" spans="1:13" x14ac:dyDescent="0.35">
      <c r="A15941" t="s">
        <v>65058</v>
      </c>
      <c r="B15941" t="s">
        <v>14</v>
      </c>
      <c r="C15941" t="s">
        <v>65059</v>
      </c>
      <c r="D15941" t="s">
        <v>248</v>
      </c>
      <c r="E15941">
        <v>1211733</v>
      </c>
      <c r="F15941">
        <v>16764</v>
      </c>
      <c r="G15941">
        <v>0</v>
      </c>
      <c r="H15941" t="s">
        <v>65060</v>
      </c>
      <c r="I15941">
        <v>20</v>
      </c>
      <c r="J15941" t="s">
        <v>250</v>
      </c>
      <c r="K15941">
        <v>2528</v>
      </c>
      <c r="L15941" t="s">
        <v>251</v>
      </c>
      <c r="M15941" t="s">
        <v>65061</v>
      </c>
    </row>
    <row r="15942" spans="1:13" x14ac:dyDescent="0.35">
      <c r="A15942" t="s">
        <v>65062</v>
      </c>
      <c r="B15942" t="s">
        <v>14</v>
      </c>
      <c r="C15942" t="s">
        <v>65063</v>
      </c>
      <c r="D15942" t="s">
        <v>248</v>
      </c>
      <c r="E15942">
        <v>229471</v>
      </c>
      <c r="F15942">
        <v>5609</v>
      </c>
      <c r="G15942">
        <v>0</v>
      </c>
      <c r="H15942" t="s">
        <v>65064</v>
      </c>
      <c r="I15942">
        <v>20</v>
      </c>
      <c r="J15942" t="s">
        <v>250</v>
      </c>
      <c r="K15942">
        <v>1031</v>
      </c>
      <c r="L15942" t="s">
        <v>251</v>
      </c>
      <c r="M15942" t="s">
        <v>65065</v>
      </c>
    </row>
    <row r="15943" spans="1:13" x14ac:dyDescent="0.35">
      <c r="A15943" t="s">
        <v>65066</v>
      </c>
      <c r="B15943" t="s">
        <v>14</v>
      </c>
      <c r="C15943" t="s">
        <v>65067</v>
      </c>
      <c r="D15943" t="s">
        <v>248</v>
      </c>
      <c r="E15943">
        <v>214921</v>
      </c>
      <c r="F15943">
        <v>4250</v>
      </c>
      <c r="G15943">
        <v>0</v>
      </c>
      <c r="H15943" t="s">
        <v>65068</v>
      </c>
      <c r="I15943">
        <v>20</v>
      </c>
      <c r="J15943" t="s">
        <v>250</v>
      </c>
      <c r="K15943">
        <v>822</v>
      </c>
      <c r="L15943" t="s">
        <v>251</v>
      </c>
      <c r="M15943" t="s">
        <v>65069</v>
      </c>
    </row>
    <row r="15944" spans="1:13" x14ac:dyDescent="0.35">
      <c r="A15944" t="s">
        <v>65070</v>
      </c>
      <c r="B15944" t="s">
        <v>14</v>
      </c>
      <c r="C15944" t="s">
        <v>65071</v>
      </c>
      <c r="D15944" t="s">
        <v>248</v>
      </c>
      <c r="E15944">
        <v>622706</v>
      </c>
      <c r="F15944">
        <v>13071</v>
      </c>
      <c r="G15944">
        <v>0</v>
      </c>
      <c r="H15944" t="s">
        <v>65072</v>
      </c>
      <c r="I15944">
        <v>20</v>
      </c>
      <c r="J15944" t="s">
        <v>250</v>
      </c>
      <c r="K15944">
        <v>2875</v>
      </c>
      <c r="L15944" t="s">
        <v>251</v>
      </c>
      <c r="M15944" t="s">
        <v>65073</v>
      </c>
    </row>
    <row r="15945" spans="1:13" x14ac:dyDescent="0.35">
      <c r="A15945" t="s">
        <v>65074</v>
      </c>
      <c r="B15945" t="s">
        <v>14</v>
      </c>
      <c r="C15945" t="s">
        <v>65075</v>
      </c>
      <c r="D15945" t="s">
        <v>248</v>
      </c>
      <c r="E15945">
        <v>162103</v>
      </c>
      <c r="F15945">
        <v>3935</v>
      </c>
      <c r="G15945">
        <v>0</v>
      </c>
      <c r="H15945" t="s">
        <v>65076</v>
      </c>
      <c r="I15945">
        <v>20</v>
      </c>
      <c r="J15945" t="s">
        <v>250</v>
      </c>
      <c r="K15945">
        <v>776</v>
      </c>
      <c r="L15945" t="s">
        <v>251</v>
      </c>
      <c r="M15945" t="s">
        <v>65077</v>
      </c>
    </row>
    <row r="15946" spans="1:13" x14ac:dyDescent="0.35">
      <c r="A15946" t="s">
        <v>65078</v>
      </c>
      <c r="B15946" t="s">
        <v>14</v>
      </c>
      <c r="C15946" t="s">
        <v>65079</v>
      </c>
      <c r="D15946" t="s">
        <v>248</v>
      </c>
      <c r="E15946">
        <v>177771</v>
      </c>
      <c r="F15946">
        <v>4402</v>
      </c>
      <c r="G15946">
        <v>0</v>
      </c>
      <c r="H15946" t="s">
        <v>65080</v>
      </c>
      <c r="I15946">
        <v>20</v>
      </c>
      <c r="J15946" t="s">
        <v>250</v>
      </c>
      <c r="K15946">
        <v>713</v>
      </c>
      <c r="L15946" t="s">
        <v>251</v>
      </c>
      <c r="M15946" t="s">
        <v>65081</v>
      </c>
    </row>
    <row r="15947" spans="1:13" x14ac:dyDescent="0.35">
      <c r="A15947" t="s">
        <v>65082</v>
      </c>
      <c r="B15947" t="s">
        <v>14</v>
      </c>
      <c r="C15947" t="s">
        <v>65083</v>
      </c>
      <c r="D15947" t="s">
        <v>248</v>
      </c>
      <c r="E15947">
        <v>104599</v>
      </c>
      <c r="F15947">
        <v>3225</v>
      </c>
      <c r="G15947">
        <v>0</v>
      </c>
      <c r="H15947" t="s">
        <v>65084</v>
      </c>
      <c r="I15947">
        <v>20</v>
      </c>
      <c r="J15947" t="s">
        <v>250</v>
      </c>
      <c r="K15947">
        <v>824</v>
      </c>
      <c r="L15947" t="s">
        <v>251</v>
      </c>
      <c r="M15947" t="s">
        <v>65085</v>
      </c>
    </row>
    <row r="15948" spans="1:13" x14ac:dyDescent="0.35">
      <c r="A15948" t="s">
        <v>65086</v>
      </c>
      <c r="B15948" t="s">
        <v>14</v>
      </c>
      <c r="C15948" t="s">
        <v>65087</v>
      </c>
      <c r="D15948" t="s">
        <v>248</v>
      </c>
      <c r="E15948">
        <v>221431</v>
      </c>
      <c r="F15948">
        <v>5114</v>
      </c>
      <c r="G15948">
        <v>0</v>
      </c>
      <c r="H15948" t="s">
        <v>65088</v>
      </c>
      <c r="I15948">
        <v>20</v>
      </c>
      <c r="J15948" t="s">
        <v>250</v>
      </c>
      <c r="K15948">
        <v>1049</v>
      </c>
      <c r="L15948" t="s">
        <v>251</v>
      </c>
      <c r="M15948" t="s">
        <v>65089</v>
      </c>
    </row>
    <row r="15949" spans="1:13" x14ac:dyDescent="0.35">
      <c r="A15949" t="s">
        <v>65090</v>
      </c>
      <c r="B15949" t="s">
        <v>14</v>
      </c>
      <c r="C15949" t="s">
        <v>65091</v>
      </c>
      <c r="D15949" t="s">
        <v>248</v>
      </c>
      <c r="E15949">
        <v>209808</v>
      </c>
      <c r="F15949">
        <v>6041</v>
      </c>
      <c r="G15949">
        <v>0</v>
      </c>
      <c r="H15949" t="s">
        <v>65092</v>
      </c>
      <c r="I15949">
        <v>20</v>
      </c>
      <c r="J15949" t="s">
        <v>250</v>
      </c>
      <c r="K15949">
        <v>1305</v>
      </c>
      <c r="L15949" t="s">
        <v>251</v>
      </c>
      <c r="M15949" t="s">
        <v>65093</v>
      </c>
    </row>
    <row r="15950" spans="1:13" x14ac:dyDescent="0.35">
      <c r="A15950" t="s">
        <v>65094</v>
      </c>
      <c r="B15950" t="s">
        <v>14</v>
      </c>
      <c r="C15950" t="s">
        <v>65095</v>
      </c>
      <c r="D15950" t="s">
        <v>248</v>
      </c>
      <c r="E15950">
        <v>601953</v>
      </c>
      <c r="F15950">
        <v>9528</v>
      </c>
      <c r="G15950">
        <v>0</v>
      </c>
      <c r="H15950" t="s">
        <v>65096</v>
      </c>
      <c r="I15950">
        <v>20</v>
      </c>
      <c r="J15950" t="s">
        <v>250</v>
      </c>
      <c r="K15950">
        <v>1258</v>
      </c>
      <c r="L15950" t="s">
        <v>251</v>
      </c>
      <c r="M15950" t="s">
        <v>65097</v>
      </c>
    </row>
    <row r="15951" spans="1:13" x14ac:dyDescent="0.35">
      <c r="A15951" t="s">
        <v>65098</v>
      </c>
      <c r="B15951" t="s">
        <v>14</v>
      </c>
      <c r="C15951" t="s">
        <v>65099</v>
      </c>
      <c r="D15951" t="s">
        <v>248</v>
      </c>
      <c r="E15951">
        <v>986156</v>
      </c>
      <c r="F15951">
        <v>23974</v>
      </c>
      <c r="G15951">
        <v>0</v>
      </c>
      <c r="H15951" t="s">
        <v>65100</v>
      </c>
      <c r="I15951">
        <v>20</v>
      </c>
      <c r="J15951" t="s">
        <v>250</v>
      </c>
      <c r="K15951">
        <v>4220</v>
      </c>
      <c r="L15951" t="s">
        <v>251</v>
      </c>
      <c r="M15951" t="s">
        <v>65101</v>
      </c>
    </row>
    <row r="15952" spans="1:13" x14ac:dyDescent="0.35">
      <c r="A15952" t="s">
        <v>65102</v>
      </c>
      <c r="B15952" t="s">
        <v>14</v>
      </c>
      <c r="C15952" t="s">
        <v>65103</v>
      </c>
      <c r="D15952" t="s">
        <v>248</v>
      </c>
      <c r="E15952">
        <v>1111027</v>
      </c>
      <c r="F15952">
        <v>17314</v>
      </c>
      <c r="G15952">
        <v>0</v>
      </c>
      <c r="H15952" t="s">
        <v>65104</v>
      </c>
      <c r="I15952">
        <v>20</v>
      </c>
      <c r="J15952" t="s">
        <v>250</v>
      </c>
      <c r="K15952">
        <v>2732</v>
      </c>
      <c r="L15952" t="s">
        <v>251</v>
      </c>
      <c r="M15952" t="s">
        <v>65105</v>
      </c>
    </row>
    <row r="15953" spans="1:13" x14ac:dyDescent="0.35">
      <c r="A15953" t="s">
        <v>65106</v>
      </c>
      <c r="B15953" t="s">
        <v>14</v>
      </c>
      <c r="C15953" t="s">
        <v>65107</v>
      </c>
      <c r="D15953" t="s">
        <v>248</v>
      </c>
      <c r="E15953">
        <v>430636</v>
      </c>
      <c r="F15953">
        <v>7643</v>
      </c>
      <c r="G15953">
        <v>0</v>
      </c>
      <c r="H15953" t="s">
        <v>65108</v>
      </c>
      <c r="I15953">
        <v>20</v>
      </c>
      <c r="J15953" t="s">
        <v>250</v>
      </c>
      <c r="K15953">
        <v>1714</v>
      </c>
      <c r="L15953" t="s">
        <v>251</v>
      </c>
      <c r="M15953" t="s">
        <v>65109</v>
      </c>
    </row>
    <row r="15954" spans="1:13" x14ac:dyDescent="0.35">
      <c r="A15954" t="s">
        <v>65110</v>
      </c>
      <c r="B15954" t="s">
        <v>14</v>
      </c>
      <c r="C15954" t="s">
        <v>65111</v>
      </c>
      <c r="D15954" t="s">
        <v>248</v>
      </c>
      <c r="E15954">
        <v>1012256</v>
      </c>
      <c r="F15954">
        <v>10708</v>
      </c>
      <c r="G15954">
        <v>0</v>
      </c>
      <c r="H15954" t="s">
        <v>65112</v>
      </c>
      <c r="I15954">
        <v>20</v>
      </c>
      <c r="J15954" t="s">
        <v>250</v>
      </c>
      <c r="K15954">
        <v>1595</v>
      </c>
      <c r="L15954" t="s">
        <v>251</v>
      </c>
      <c r="M15954" t="s">
        <v>65113</v>
      </c>
    </row>
    <row r="15955" spans="1:13" x14ac:dyDescent="0.35">
      <c r="A15955" t="s">
        <v>65114</v>
      </c>
      <c r="B15955" t="s">
        <v>14</v>
      </c>
      <c r="C15955" t="s">
        <v>65115</v>
      </c>
      <c r="D15955" t="s">
        <v>248</v>
      </c>
      <c r="E15955">
        <v>497430</v>
      </c>
      <c r="F15955">
        <v>6000</v>
      </c>
      <c r="G15955">
        <v>0</v>
      </c>
      <c r="H15955" t="s">
        <v>65116</v>
      </c>
      <c r="I15955">
        <v>20</v>
      </c>
      <c r="J15955" t="s">
        <v>250</v>
      </c>
      <c r="K15955">
        <v>923</v>
      </c>
      <c r="L15955" t="s">
        <v>251</v>
      </c>
      <c r="M15955" t="s">
        <v>65117</v>
      </c>
    </row>
    <row r="15956" spans="1:13" x14ac:dyDescent="0.35">
      <c r="A15956" t="s">
        <v>65118</v>
      </c>
      <c r="B15956" t="s">
        <v>14</v>
      </c>
      <c r="C15956" t="s">
        <v>65119</v>
      </c>
      <c r="D15956" t="s">
        <v>248</v>
      </c>
      <c r="E15956">
        <v>269197</v>
      </c>
      <c r="F15956">
        <v>5705</v>
      </c>
      <c r="G15956">
        <v>0</v>
      </c>
      <c r="H15956" t="s">
        <v>65120</v>
      </c>
      <c r="I15956">
        <v>20</v>
      </c>
      <c r="J15956" t="s">
        <v>250</v>
      </c>
      <c r="K15956">
        <v>852</v>
      </c>
      <c r="L15956" t="s">
        <v>251</v>
      </c>
      <c r="M15956" t="s">
        <v>65121</v>
      </c>
    </row>
    <row r="15957" spans="1:13" x14ac:dyDescent="0.35">
      <c r="A15957" t="s">
        <v>65122</v>
      </c>
      <c r="B15957" t="s">
        <v>14</v>
      </c>
      <c r="C15957" t="s">
        <v>65123</v>
      </c>
      <c r="D15957" t="s">
        <v>248</v>
      </c>
      <c r="E15957">
        <v>583970</v>
      </c>
      <c r="F15957">
        <v>9695</v>
      </c>
      <c r="G15957">
        <v>0</v>
      </c>
      <c r="H15957" t="s">
        <v>65124</v>
      </c>
      <c r="I15957">
        <v>20</v>
      </c>
      <c r="J15957" t="s">
        <v>250</v>
      </c>
      <c r="K15957">
        <v>1340</v>
      </c>
      <c r="L15957" t="s">
        <v>251</v>
      </c>
      <c r="M15957" t="s">
        <v>65125</v>
      </c>
    </row>
    <row r="15958" spans="1:13" x14ac:dyDescent="0.35">
      <c r="A15958" t="s">
        <v>65126</v>
      </c>
      <c r="B15958" t="s">
        <v>14</v>
      </c>
      <c r="C15958" t="s">
        <v>65127</v>
      </c>
      <c r="D15958" t="s">
        <v>248</v>
      </c>
      <c r="E15958">
        <v>320166</v>
      </c>
      <c r="F15958">
        <v>5006</v>
      </c>
      <c r="G15958">
        <v>0</v>
      </c>
      <c r="H15958" t="s">
        <v>65128</v>
      </c>
      <c r="I15958">
        <v>20</v>
      </c>
      <c r="J15958" t="s">
        <v>250</v>
      </c>
      <c r="K15958">
        <v>791</v>
      </c>
      <c r="L15958" t="s">
        <v>251</v>
      </c>
      <c r="M15958" t="s">
        <v>65129</v>
      </c>
    </row>
    <row r="15959" spans="1:13" x14ac:dyDescent="0.35">
      <c r="A15959" t="s">
        <v>65130</v>
      </c>
      <c r="B15959" t="s">
        <v>14</v>
      </c>
      <c r="C15959" t="s">
        <v>65131</v>
      </c>
      <c r="D15959" t="s">
        <v>248</v>
      </c>
      <c r="E15959">
        <v>484849</v>
      </c>
      <c r="F15959">
        <v>10372</v>
      </c>
      <c r="G15959">
        <v>0</v>
      </c>
      <c r="H15959" t="s">
        <v>65132</v>
      </c>
      <c r="I15959">
        <v>20</v>
      </c>
      <c r="J15959" t="s">
        <v>250</v>
      </c>
      <c r="K15959">
        <v>2103</v>
      </c>
      <c r="L15959" t="s">
        <v>251</v>
      </c>
      <c r="M15959" t="s">
        <v>65133</v>
      </c>
    </row>
    <row r="15960" spans="1:13" x14ac:dyDescent="0.35">
      <c r="A15960" t="s">
        <v>65134</v>
      </c>
      <c r="B15960" t="s">
        <v>14</v>
      </c>
      <c r="C15960" t="s">
        <v>65135</v>
      </c>
      <c r="D15960" t="s">
        <v>248</v>
      </c>
      <c r="E15960">
        <v>554963</v>
      </c>
      <c r="F15960">
        <v>17669</v>
      </c>
      <c r="G15960">
        <v>0</v>
      </c>
      <c r="H15960" t="s">
        <v>65136</v>
      </c>
      <c r="I15960">
        <v>20</v>
      </c>
      <c r="J15960" t="s">
        <v>53</v>
      </c>
      <c r="K15960">
        <v>1964</v>
      </c>
      <c r="L15960" t="s">
        <v>251</v>
      </c>
    </row>
    <row r="15961" spans="1:13" x14ac:dyDescent="0.35">
      <c r="A15961" t="s">
        <v>65137</v>
      </c>
      <c r="B15961" t="s">
        <v>14</v>
      </c>
      <c r="C15961" t="s">
        <v>65138</v>
      </c>
      <c r="D15961" t="s">
        <v>248</v>
      </c>
      <c r="E15961">
        <v>1244903</v>
      </c>
      <c r="F15961">
        <v>14891</v>
      </c>
      <c r="G15961">
        <v>0</v>
      </c>
      <c r="H15961" t="s">
        <v>65139</v>
      </c>
      <c r="I15961">
        <v>20</v>
      </c>
      <c r="J15961" t="s">
        <v>250</v>
      </c>
      <c r="K15961">
        <v>1679</v>
      </c>
      <c r="L15961" t="s">
        <v>251</v>
      </c>
      <c r="M15961" t="s">
        <v>65140</v>
      </c>
    </row>
    <row r="15962" spans="1:13" x14ac:dyDescent="0.35">
      <c r="A15962" t="s">
        <v>65141</v>
      </c>
      <c r="B15962" t="s">
        <v>14</v>
      </c>
      <c r="C15962" t="s">
        <v>65142</v>
      </c>
      <c r="D15962" t="s">
        <v>248</v>
      </c>
      <c r="E15962">
        <v>279649</v>
      </c>
      <c r="F15962">
        <v>5458</v>
      </c>
      <c r="G15962">
        <v>0</v>
      </c>
      <c r="H15962" t="s">
        <v>65143</v>
      </c>
      <c r="I15962">
        <v>20</v>
      </c>
      <c r="J15962" t="s">
        <v>250</v>
      </c>
      <c r="K15962">
        <v>855</v>
      </c>
      <c r="L15962" t="s">
        <v>251</v>
      </c>
      <c r="M15962" t="s">
        <v>65144</v>
      </c>
    </row>
    <row r="15963" spans="1:13" x14ac:dyDescent="0.35">
      <c r="A15963" t="s">
        <v>65145</v>
      </c>
      <c r="B15963" t="s">
        <v>14</v>
      </c>
      <c r="C15963" t="s">
        <v>65146</v>
      </c>
      <c r="D15963" t="s">
        <v>248</v>
      </c>
      <c r="E15963">
        <v>180342</v>
      </c>
      <c r="F15963">
        <v>4446</v>
      </c>
      <c r="G15963">
        <v>0</v>
      </c>
      <c r="H15963" t="s">
        <v>65147</v>
      </c>
      <c r="I15963">
        <v>20</v>
      </c>
      <c r="J15963" t="s">
        <v>250</v>
      </c>
      <c r="K15963">
        <v>786</v>
      </c>
      <c r="L15963" t="s">
        <v>251</v>
      </c>
      <c r="M15963" t="s">
        <v>65148</v>
      </c>
    </row>
    <row r="15964" spans="1:13" x14ac:dyDescent="0.35">
      <c r="A15964" t="s">
        <v>65149</v>
      </c>
      <c r="B15964" t="s">
        <v>14</v>
      </c>
      <c r="C15964" t="s">
        <v>65150</v>
      </c>
      <c r="D15964" t="s">
        <v>248</v>
      </c>
      <c r="E15964">
        <v>377288</v>
      </c>
      <c r="F15964">
        <v>8919</v>
      </c>
      <c r="G15964">
        <v>0</v>
      </c>
      <c r="H15964" t="s">
        <v>65151</v>
      </c>
      <c r="I15964">
        <v>20</v>
      </c>
      <c r="J15964" t="s">
        <v>250</v>
      </c>
      <c r="K15964">
        <v>2063</v>
      </c>
      <c r="L15964" t="s">
        <v>251</v>
      </c>
      <c r="M15964" t="s">
        <v>65152</v>
      </c>
    </row>
    <row r="15965" spans="1:13" x14ac:dyDescent="0.35">
      <c r="A15965" t="s">
        <v>65153</v>
      </c>
      <c r="B15965" t="s">
        <v>14</v>
      </c>
      <c r="C15965" t="s">
        <v>65154</v>
      </c>
      <c r="D15965" t="s">
        <v>248</v>
      </c>
      <c r="E15965">
        <v>998198</v>
      </c>
      <c r="F15965">
        <v>14259</v>
      </c>
      <c r="G15965">
        <v>0</v>
      </c>
      <c r="H15965" t="s">
        <v>65155</v>
      </c>
      <c r="I15965">
        <v>20</v>
      </c>
      <c r="J15965" t="s">
        <v>250</v>
      </c>
      <c r="K15965">
        <v>2919</v>
      </c>
      <c r="L15965" t="s">
        <v>251</v>
      </c>
      <c r="M15965" t="s">
        <v>65156</v>
      </c>
    </row>
    <row r="15966" spans="1:13" x14ac:dyDescent="0.35">
      <c r="A15966" t="s">
        <v>65157</v>
      </c>
      <c r="B15966" t="s">
        <v>14</v>
      </c>
      <c r="C15966" t="s">
        <v>65158</v>
      </c>
      <c r="D15966" t="s">
        <v>248</v>
      </c>
      <c r="E15966">
        <v>344987</v>
      </c>
      <c r="F15966">
        <v>9888</v>
      </c>
      <c r="G15966">
        <v>0</v>
      </c>
      <c r="H15966" t="s">
        <v>65159</v>
      </c>
      <c r="I15966">
        <v>20</v>
      </c>
      <c r="J15966" t="s">
        <v>250</v>
      </c>
      <c r="K15966">
        <v>2247</v>
      </c>
      <c r="L15966" t="s">
        <v>251</v>
      </c>
      <c r="M15966" t="s">
        <v>65160</v>
      </c>
    </row>
    <row r="15967" spans="1:13" x14ac:dyDescent="0.35">
      <c r="A15967" t="s">
        <v>65161</v>
      </c>
      <c r="B15967" t="s">
        <v>14</v>
      </c>
      <c r="C15967" t="s">
        <v>65162</v>
      </c>
      <c r="D15967" t="s">
        <v>248</v>
      </c>
      <c r="E15967">
        <v>458459</v>
      </c>
      <c r="F15967">
        <v>16088</v>
      </c>
      <c r="G15967">
        <v>0</v>
      </c>
      <c r="H15967" t="s">
        <v>65163</v>
      </c>
      <c r="I15967">
        <v>20</v>
      </c>
      <c r="J15967" t="s">
        <v>53</v>
      </c>
      <c r="K15967">
        <v>1102</v>
      </c>
      <c r="L15967" t="s">
        <v>251</v>
      </c>
    </row>
    <row r="15968" spans="1:13" x14ac:dyDescent="0.35">
      <c r="A15968" t="e">
        <f>-ps9R9bGgRY</f>
        <v>#NAME?</v>
      </c>
      <c r="B15968" t="s">
        <v>14</v>
      </c>
      <c r="C15968" t="s">
        <v>65164</v>
      </c>
      <c r="D15968" t="s">
        <v>248</v>
      </c>
      <c r="E15968">
        <v>259762</v>
      </c>
      <c r="F15968">
        <v>4919</v>
      </c>
      <c r="G15968">
        <v>0</v>
      </c>
      <c r="H15968" t="s">
        <v>65165</v>
      </c>
      <c r="I15968">
        <v>20</v>
      </c>
      <c r="J15968" t="s">
        <v>250</v>
      </c>
      <c r="K15968">
        <v>1114</v>
      </c>
      <c r="L15968" t="s">
        <v>251</v>
      </c>
      <c r="M15968" t="s">
        <v>65166</v>
      </c>
    </row>
    <row r="15969" spans="1:13" x14ac:dyDescent="0.35">
      <c r="A15969" t="s">
        <v>65167</v>
      </c>
      <c r="B15969" t="s">
        <v>14</v>
      </c>
      <c r="C15969" t="s">
        <v>65168</v>
      </c>
      <c r="D15969" t="s">
        <v>248</v>
      </c>
      <c r="E15969">
        <v>1328983</v>
      </c>
      <c r="F15969">
        <v>35645</v>
      </c>
      <c r="G15969">
        <v>0</v>
      </c>
      <c r="H15969" t="s">
        <v>65169</v>
      </c>
      <c r="I15969">
        <v>20</v>
      </c>
      <c r="J15969" t="s">
        <v>250</v>
      </c>
      <c r="K15969">
        <v>4446</v>
      </c>
      <c r="L15969" t="s">
        <v>251</v>
      </c>
      <c r="M15969" t="s">
        <v>65170</v>
      </c>
    </row>
    <row r="15970" spans="1:13" x14ac:dyDescent="0.35">
      <c r="A15970" t="s">
        <v>65171</v>
      </c>
      <c r="B15970" t="s">
        <v>14</v>
      </c>
      <c r="C15970" t="s">
        <v>65172</v>
      </c>
      <c r="D15970" t="s">
        <v>248</v>
      </c>
      <c r="E15970">
        <v>1376683</v>
      </c>
      <c r="F15970">
        <v>23622</v>
      </c>
      <c r="G15970">
        <v>0</v>
      </c>
      <c r="H15970" t="s">
        <v>65173</v>
      </c>
      <c r="I15970">
        <v>20</v>
      </c>
      <c r="J15970" t="s">
        <v>250</v>
      </c>
      <c r="K15970">
        <v>5312</v>
      </c>
      <c r="L15970" t="s">
        <v>251</v>
      </c>
      <c r="M15970" t="s">
        <v>65174</v>
      </c>
    </row>
    <row r="15971" spans="1:13" x14ac:dyDescent="0.35">
      <c r="A15971" t="s">
        <v>65175</v>
      </c>
      <c r="B15971" t="s">
        <v>14</v>
      </c>
      <c r="C15971" t="s">
        <v>65176</v>
      </c>
      <c r="D15971" t="s">
        <v>248</v>
      </c>
      <c r="E15971">
        <v>276887</v>
      </c>
      <c r="F15971">
        <v>7013</v>
      </c>
      <c r="G15971">
        <v>0</v>
      </c>
      <c r="H15971" t="s">
        <v>65177</v>
      </c>
      <c r="I15971">
        <v>20</v>
      </c>
      <c r="J15971" t="s">
        <v>250</v>
      </c>
      <c r="K15971">
        <v>2049</v>
      </c>
      <c r="L15971" t="s">
        <v>251</v>
      </c>
      <c r="M15971" t="s">
        <v>65178</v>
      </c>
    </row>
    <row r="15972" spans="1:13" x14ac:dyDescent="0.35">
      <c r="A15972" t="s">
        <v>65179</v>
      </c>
      <c r="B15972" t="s">
        <v>14</v>
      </c>
      <c r="C15972" t="s">
        <v>65180</v>
      </c>
      <c r="D15972" t="s">
        <v>248</v>
      </c>
      <c r="E15972">
        <v>1649382</v>
      </c>
      <c r="F15972">
        <v>23899</v>
      </c>
      <c r="G15972">
        <v>0</v>
      </c>
      <c r="H15972" t="s">
        <v>65181</v>
      </c>
      <c r="I15972">
        <v>20</v>
      </c>
      <c r="J15972" t="s">
        <v>250</v>
      </c>
      <c r="K15972">
        <v>3209</v>
      </c>
      <c r="L15972" t="s">
        <v>251</v>
      </c>
      <c r="M15972" t="s">
        <v>65182</v>
      </c>
    </row>
    <row r="15973" spans="1:13" x14ac:dyDescent="0.35">
      <c r="A15973" t="s">
        <v>65183</v>
      </c>
      <c r="B15973" t="s">
        <v>14</v>
      </c>
      <c r="C15973" t="s">
        <v>65184</v>
      </c>
      <c r="D15973" t="s">
        <v>248</v>
      </c>
      <c r="E15973">
        <v>358324</v>
      </c>
      <c r="F15973">
        <v>8410</v>
      </c>
      <c r="G15973">
        <v>0</v>
      </c>
      <c r="H15973" t="s">
        <v>65185</v>
      </c>
      <c r="I15973">
        <v>20</v>
      </c>
      <c r="J15973" t="s">
        <v>250</v>
      </c>
      <c r="K15973">
        <v>1874</v>
      </c>
      <c r="L15973" t="s">
        <v>251</v>
      </c>
      <c r="M15973" t="s">
        <v>65186</v>
      </c>
    </row>
    <row r="15974" spans="1:13" x14ac:dyDescent="0.35">
      <c r="A15974" t="s">
        <v>65187</v>
      </c>
      <c r="B15974" t="s">
        <v>14</v>
      </c>
      <c r="C15974" t="s">
        <v>65188</v>
      </c>
      <c r="D15974" t="s">
        <v>248</v>
      </c>
      <c r="E15974">
        <v>740128</v>
      </c>
      <c r="F15974">
        <v>8988</v>
      </c>
      <c r="G15974">
        <v>0</v>
      </c>
      <c r="H15974" t="s">
        <v>65189</v>
      </c>
      <c r="I15974">
        <v>20</v>
      </c>
      <c r="J15974" t="s">
        <v>250</v>
      </c>
      <c r="K15974">
        <v>1472</v>
      </c>
      <c r="L15974" t="s">
        <v>251</v>
      </c>
      <c r="M15974" t="s">
        <v>65190</v>
      </c>
    </row>
    <row r="15975" spans="1:13" x14ac:dyDescent="0.35">
      <c r="A15975" t="s">
        <v>65191</v>
      </c>
      <c r="B15975" t="s">
        <v>14</v>
      </c>
      <c r="C15975" t="s">
        <v>65192</v>
      </c>
      <c r="D15975" t="s">
        <v>248</v>
      </c>
      <c r="E15975">
        <v>192569</v>
      </c>
      <c r="F15975">
        <v>5260</v>
      </c>
      <c r="G15975">
        <v>0</v>
      </c>
      <c r="H15975" t="s">
        <v>65193</v>
      </c>
      <c r="I15975">
        <v>20</v>
      </c>
      <c r="J15975" t="s">
        <v>250</v>
      </c>
      <c r="K15975">
        <v>1040</v>
      </c>
      <c r="L15975" t="s">
        <v>251</v>
      </c>
      <c r="M15975" t="s">
        <v>65194</v>
      </c>
    </row>
    <row r="15976" spans="1:13" x14ac:dyDescent="0.35">
      <c r="A15976" t="s">
        <v>65195</v>
      </c>
      <c r="B15976" t="s">
        <v>14</v>
      </c>
      <c r="C15976" t="s">
        <v>65196</v>
      </c>
      <c r="D15976" t="s">
        <v>248</v>
      </c>
      <c r="E15976">
        <v>513422</v>
      </c>
      <c r="F15976">
        <v>8993</v>
      </c>
      <c r="G15976">
        <v>0</v>
      </c>
      <c r="H15976" t="s">
        <v>65197</v>
      </c>
      <c r="I15976">
        <v>20</v>
      </c>
      <c r="J15976" t="s">
        <v>250</v>
      </c>
      <c r="K15976">
        <v>1273</v>
      </c>
      <c r="L15976" t="s">
        <v>251</v>
      </c>
      <c r="M15976" t="s">
        <v>65198</v>
      </c>
    </row>
    <row r="15977" spans="1:13" x14ac:dyDescent="0.35">
      <c r="A15977" t="s">
        <v>65199</v>
      </c>
      <c r="B15977" t="s">
        <v>14</v>
      </c>
      <c r="C15977" t="s">
        <v>65200</v>
      </c>
      <c r="D15977" t="s">
        <v>248</v>
      </c>
      <c r="E15977">
        <v>357080</v>
      </c>
      <c r="F15977">
        <v>5685</v>
      </c>
      <c r="G15977">
        <v>0</v>
      </c>
      <c r="H15977" t="s">
        <v>65201</v>
      </c>
      <c r="I15977">
        <v>20</v>
      </c>
      <c r="J15977" t="s">
        <v>250</v>
      </c>
      <c r="K15977">
        <v>1206</v>
      </c>
      <c r="L15977" t="s">
        <v>251</v>
      </c>
      <c r="M15977" t="s">
        <v>65202</v>
      </c>
    </row>
    <row r="15978" spans="1:13" x14ac:dyDescent="0.35">
      <c r="A15978" t="s">
        <v>65203</v>
      </c>
      <c r="B15978" t="s">
        <v>14</v>
      </c>
      <c r="C15978" t="s">
        <v>65204</v>
      </c>
      <c r="D15978" t="s">
        <v>248</v>
      </c>
      <c r="E15978">
        <v>227630</v>
      </c>
      <c r="F15978">
        <v>4811</v>
      </c>
      <c r="G15978">
        <v>0</v>
      </c>
      <c r="H15978" t="s">
        <v>65205</v>
      </c>
      <c r="I15978">
        <v>20</v>
      </c>
      <c r="J15978" t="s">
        <v>250</v>
      </c>
      <c r="K15978">
        <v>1107</v>
      </c>
      <c r="L15978" t="s">
        <v>251</v>
      </c>
      <c r="M15978" t="s">
        <v>65206</v>
      </c>
    </row>
    <row r="15979" spans="1:13" x14ac:dyDescent="0.35">
      <c r="A15979" t="s">
        <v>65207</v>
      </c>
      <c r="B15979" t="s">
        <v>14</v>
      </c>
      <c r="C15979" t="s">
        <v>65208</v>
      </c>
      <c r="D15979" t="s">
        <v>248</v>
      </c>
      <c r="E15979">
        <v>1417813</v>
      </c>
      <c r="F15979">
        <v>19563</v>
      </c>
      <c r="G15979">
        <v>0</v>
      </c>
      <c r="H15979" t="s">
        <v>65209</v>
      </c>
      <c r="I15979">
        <v>20</v>
      </c>
      <c r="J15979" t="s">
        <v>250</v>
      </c>
      <c r="K15979">
        <v>2352</v>
      </c>
      <c r="L15979" t="s">
        <v>251</v>
      </c>
      <c r="M15979" t="s">
        <v>65210</v>
      </c>
    </row>
    <row r="15980" spans="1:13" x14ac:dyDescent="0.35">
      <c r="A15980" t="s">
        <v>65211</v>
      </c>
      <c r="B15980" t="s">
        <v>14</v>
      </c>
      <c r="C15980" t="s">
        <v>65212</v>
      </c>
      <c r="D15980" t="s">
        <v>248</v>
      </c>
      <c r="E15980">
        <v>176689</v>
      </c>
      <c r="F15980">
        <v>3923</v>
      </c>
      <c r="G15980">
        <v>0</v>
      </c>
      <c r="H15980" t="s">
        <v>65213</v>
      </c>
      <c r="I15980">
        <v>20</v>
      </c>
      <c r="J15980" t="s">
        <v>250</v>
      </c>
      <c r="K15980">
        <v>991</v>
      </c>
      <c r="L15980" t="s">
        <v>251</v>
      </c>
      <c r="M15980" t="s">
        <v>65214</v>
      </c>
    </row>
    <row r="15981" spans="1:13" x14ac:dyDescent="0.35">
      <c r="A15981" t="s">
        <v>65215</v>
      </c>
      <c r="B15981" t="s">
        <v>14</v>
      </c>
      <c r="C15981" t="s">
        <v>65216</v>
      </c>
      <c r="D15981" t="s">
        <v>248</v>
      </c>
      <c r="E15981">
        <v>166922</v>
      </c>
      <c r="F15981">
        <v>4348</v>
      </c>
      <c r="G15981">
        <v>0</v>
      </c>
      <c r="H15981" t="s">
        <v>65217</v>
      </c>
      <c r="I15981">
        <v>20</v>
      </c>
      <c r="J15981" t="s">
        <v>250</v>
      </c>
      <c r="K15981">
        <v>1155</v>
      </c>
      <c r="L15981" t="s">
        <v>251</v>
      </c>
      <c r="M15981" t="s">
        <v>65218</v>
      </c>
    </row>
    <row r="15982" spans="1:13" x14ac:dyDescent="0.35">
      <c r="A15982" t="s">
        <v>65219</v>
      </c>
      <c r="B15982" t="s">
        <v>14</v>
      </c>
      <c r="C15982" t="s">
        <v>65220</v>
      </c>
      <c r="D15982" t="s">
        <v>248</v>
      </c>
      <c r="E15982">
        <v>223164</v>
      </c>
      <c r="F15982">
        <v>4525</v>
      </c>
      <c r="G15982">
        <v>0</v>
      </c>
      <c r="H15982" t="s">
        <v>65221</v>
      </c>
      <c r="I15982">
        <v>20</v>
      </c>
      <c r="J15982" t="s">
        <v>250</v>
      </c>
      <c r="K15982">
        <v>1211</v>
      </c>
      <c r="L15982" t="s">
        <v>251</v>
      </c>
      <c r="M15982" t="s">
        <v>65222</v>
      </c>
    </row>
    <row r="15983" spans="1:13" x14ac:dyDescent="0.35">
      <c r="A15983" t="s">
        <v>65223</v>
      </c>
      <c r="B15983" t="s">
        <v>14</v>
      </c>
      <c r="C15983" t="s">
        <v>65224</v>
      </c>
      <c r="D15983" t="s">
        <v>248</v>
      </c>
      <c r="E15983">
        <v>646628</v>
      </c>
      <c r="F15983">
        <v>11892</v>
      </c>
      <c r="G15983">
        <v>0</v>
      </c>
      <c r="H15983" t="s">
        <v>65225</v>
      </c>
      <c r="I15983">
        <v>20</v>
      </c>
      <c r="J15983" t="s">
        <v>250</v>
      </c>
      <c r="K15983">
        <v>2992</v>
      </c>
      <c r="L15983" t="s">
        <v>251</v>
      </c>
      <c r="M15983" t="s">
        <v>65226</v>
      </c>
    </row>
    <row r="15984" spans="1:13" x14ac:dyDescent="0.35">
      <c r="A15984" t="s">
        <v>65227</v>
      </c>
      <c r="B15984" t="s">
        <v>14</v>
      </c>
      <c r="C15984" t="s">
        <v>65228</v>
      </c>
      <c r="D15984" t="s">
        <v>248</v>
      </c>
      <c r="E15984">
        <v>601542</v>
      </c>
      <c r="F15984">
        <v>14415</v>
      </c>
      <c r="G15984">
        <v>0</v>
      </c>
      <c r="H15984" t="s">
        <v>65229</v>
      </c>
      <c r="I15984">
        <v>20</v>
      </c>
      <c r="J15984" t="s">
        <v>250</v>
      </c>
      <c r="K15984">
        <v>1464</v>
      </c>
      <c r="L15984" t="s">
        <v>251</v>
      </c>
      <c r="M15984" t="s">
        <v>65230</v>
      </c>
    </row>
    <row r="15985" spans="1:13" x14ac:dyDescent="0.35">
      <c r="A15985" t="s">
        <v>65231</v>
      </c>
      <c r="B15985" t="s">
        <v>14</v>
      </c>
      <c r="C15985" t="s">
        <v>65232</v>
      </c>
      <c r="D15985" t="s">
        <v>248</v>
      </c>
      <c r="E15985">
        <v>369864</v>
      </c>
      <c r="F15985">
        <v>7589</v>
      </c>
      <c r="G15985">
        <v>0</v>
      </c>
      <c r="H15985" t="s">
        <v>65233</v>
      </c>
      <c r="I15985">
        <v>20</v>
      </c>
      <c r="J15985" t="s">
        <v>250</v>
      </c>
      <c r="K15985">
        <v>1556</v>
      </c>
      <c r="L15985" t="s">
        <v>251</v>
      </c>
      <c r="M15985" t="s">
        <v>65234</v>
      </c>
    </row>
    <row r="15986" spans="1:13" x14ac:dyDescent="0.35">
      <c r="A15986" t="s">
        <v>65235</v>
      </c>
      <c r="B15986" t="s">
        <v>14</v>
      </c>
      <c r="C15986" t="s">
        <v>65236</v>
      </c>
      <c r="D15986" t="s">
        <v>248</v>
      </c>
      <c r="E15986">
        <v>1242463</v>
      </c>
      <c r="F15986">
        <v>20497</v>
      </c>
      <c r="G15986">
        <v>0</v>
      </c>
      <c r="H15986" t="s">
        <v>65237</v>
      </c>
      <c r="I15986">
        <v>20</v>
      </c>
      <c r="J15986" t="s">
        <v>250</v>
      </c>
      <c r="K15986">
        <v>2286</v>
      </c>
      <c r="L15986" t="s">
        <v>251</v>
      </c>
      <c r="M15986" t="s">
        <v>65238</v>
      </c>
    </row>
    <row r="15987" spans="1:13" x14ac:dyDescent="0.35">
      <c r="A15987" t="s">
        <v>65239</v>
      </c>
      <c r="B15987" t="s">
        <v>14</v>
      </c>
      <c r="C15987" t="s">
        <v>65240</v>
      </c>
      <c r="D15987" t="s">
        <v>248</v>
      </c>
      <c r="E15987">
        <v>218441</v>
      </c>
      <c r="F15987">
        <v>4967</v>
      </c>
      <c r="G15987">
        <v>0</v>
      </c>
      <c r="H15987" t="s">
        <v>65241</v>
      </c>
      <c r="I15987">
        <v>20</v>
      </c>
      <c r="J15987" t="s">
        <v>250</v>
      </c>
      <c r="K15987">
        <v>990</v>
      </c>
      <c r="L15987" t="s">
        <v>251</v>
      </c>
      <c r="M15987" t="s">
        <v>65242</v>
      </c>
    </row>
    <row r="15988" spans="1:13" x14ac:dyDescent="0.35">
      <c r="A15988" t="s">
        <v>65243</v>
      </c>
      <c r="B15988" t="s">
        <v>14</v>
      </c>
      <c r="C15988" t="s">
        <v>65244</v>
      </c>
      <c r="D15988" t="s">
        <v>248</v>
      </c>
      <c r="E15988">
        <v>114363</v>
      </c>
      <c r="F15988">
        <v>3337</v>
      </c>
      <c r="G15988">
        <v>0</v>
      </c>
      <c r="H15988" t="s">
        <v>65245</v>
      </c>
      <c r="I15988">
        <v>20</v>
      </c>
      <c r="J15988" t="s">
        <v>250</v>
      </c>
      <c r="K15988">
        <v>900</v>
      </c>
      <c r="L15988" t="s">
        <v>251</v>
      </c>
      <c r="M15988" t="s">
        <v>64065</v>
      </c>
    </row>
    <row r="15989" spans="1:13" x14ac:dyDescent="0.35">
      <c r="A15989" t="s">
        <v>65246</v>
      </c>
      <c r="B15989" t="s">
        <v>14</v>
      </c>
      <c r="C15989" t="s">
        <v>65247</v>
      </c>
      <c r="D15989" t="s">
        <v>248</v>
      </c>
      <c r="E15989">
        <v>547427</v>
      </c>
      <c r="F15989">
        <v>11953</v>
      </c>
      <c r="G15989">
        <v>0</v>
      </c>
      <c r="H15989" t="s">
        <v>65248</v>
      </c>
      <c r="I15989">
        <v>20</v>
      </c>
      <c r="J15989" t="s">
        <v>250</v>
      </c>
      <c r="K15989">
        <v>1509</v>
      </c>
      <c r="L15989" t="s">
        <v>251</v>
      </c>
      <c r="M15989" t="s">
        <v>65249</v>
      </c>
    </row>
    <row r="15990" spans="1:13" x14ac:dyDescent="0.35">
      <c r="A15990" t="s">
        <v>65250</v>
      </c>
      <c r="B15990" t="s">
        <v>14</v>
      </c>
      <c r="C15990" t="s">
        <v>65251</v>
      </c>
      <c r="D15990" t="s">
        <v>248</v>
      </c>
      <c r="E15990">
        <v>320146</v>
      </c>
      <c r="F15990">
        <v>6991</v>
      </c>
      <c r="G15990">
        <v>0</v>
      </c>
      <c r="H15990" t="s">
        <v>65252</v>
      </c>
      <c r="I15990">
        <v>20</v>
      </c>
      <c r="J15990" t="s">
        <v>250</v>
      </c>
      <c r="K15990">
        <v>1191</v>
      </c>
      <c r="L15990" t="s">
        <v>251</v>
      </c>
      <c r="M15990" t="s">
        <v>65253</v>
      </c>
    </row>
    <row r="15991" spans="1:13" x14ac:dyDescent="0.35">
      <c r="A15991" t="s">
        <v>65254</v>
      </c>
      <c r="B15991" t="s">
        <v>14</v>
      </c>
      <c r="C15991" t="s">
        <v>65255</v>
      </c>
      <c r="D15991" t="s">
        <v>248</v>
      </c>
      <c r="E15991">
        <v>250836</v>
      </c>
      <c r="F15991">
        <v>5441</v>
      </c>
      <c r="G15991">
        <v>0</v>
      </c>
      <c r="H15991" t="s">
        <v>65256</v>
      </c>
      <c r="I15991">
        <v>20</v>
      </c>
      <c r="J15991" t="s">
        <v>250</v>
      </c>
      <c r="K15991">
        <v>896</v>
      </c>
      <c r="L15991" t="s">
        <v>251</v>
      </c>
      <c r="M15991" t="s">
        <v>65257</v>
      </c>
    </row>
    <row r="15992" spans="1:13" x14ac:dyDescent="0.35">
      <c r="A15992" t="s">
        <v>65258</v>
      </c>
      <c r="B15992" t="s">
        <v>14</v>
      </c>
      <c r="C15992" t="s">
        <v>65259</v>
      </c>
      <c r="D15992" t="s">
        <v>248</v>
      </c>
      <c r="E15992">
        <v>946775</v>
      </c>
      <c r="F15992">
        <v>32199</v>
      </c>
      <c r="G15992">
        <v>0</v>
      </c>
      <c r="H15992" t="s">
        <v>65260</v>
      </c>
      <c r="I15992">
        <v>20</v>
      </c>
      <c r="J15992" t="s">
        <v>53</v>
      </c>
      <c r="K15992">
        <v>1117</v>
      </c>
      <c r="L15992" t="s">
        <v>251</v>
      </c>
    </row>
    <row r="15993" spans="1:13" x14ac:dyDescent="0.35">
      <c r="A15993" t="s">
        <v>65261</v>
      </c>
      <c r="B15993" t="s">
        <v>14</v>
      </c>
      <c r="C15993" t="s">
        <v>65262</v>
      </c>
      <c r="D15993" t="s">
        <v>248</v>
      </c>
      <c r="E15993">
        <v>114613</v>
      </c>
      <c r="F15993">
        <v>3371</v>
      </c>
      <c r="G15993">
        <v>0</v>
      </c>
      <c r="H15993" t="s">
        <v>65263</v>
      </c>
      <c r="I15993">
        <v>20</v>
      </c>
      <c r="J15993" t="s">
        <v>250</v>
      </c>
      <c r="K15993">
        <v>933</v>
      </c>
      <c r="L15993" t="s">
        <v>251</v>
      </c>
      <c r="M15993" t="s">
        <v>65264</v>
      </c>
    </row>
    <row r="15994" spans="1:13" x14ac:dyDescent="0.35">
      <c r="A15994" t="s">
        <v>65265</v>
      </c>
      <c r="B15994" t="s">
        <v>14</v>
      </c>
      <c r="C15994" t="s">
        <v>65266</v>
      </c>
      <c r="D15994" t="s">
        <v>248</v>
      </c>
      <c r="E15994">
        <v>242835</v>
      </c>
      <c r="F15994">
        <v>5188</v>
      </c>
      <c r="G15994">
        <v>0</v>
      </c>
      <c r="H15994" t="s">
        <v>65267</v>
      </c>
      <c r="I15994">
        <v>20</v>
      </c>
      <c r="J15994" t="s">
        <v>250</v>
      </c>
      <c r="K15994">
        <v>1099</v>
      </c>
      <c r="L15994" t="s">
        <v>251</v>
      </c>
      <c r="M15994" t="s">
        <v>65268</v>
      </c>
    </row>
    <row r="15995" spans="1:13" x14ac:dyDescent="0.35">
      <c r="A15995" t="s">
        <v>65269</v>
      </c>
      <c r="B15995" t="s">
        <v>14</v>
      </c>
      <c r="C15995" t="s">
        <v>65270</v>
      </c>
      <c r="D15995" t="s">
        <v>248</v>
      </c>
      <c r="E15995">
        <v>36816</v>
      </c>
      <c r="F15995">
        <v>1727</v>
      </c>
      <c r="G15995">
        <v>0</v>
      </c>
      <c r="H15995" t="s">
        <v>65271</v>
      </c>
      <c r="I15995">
        <v>20</v>
      </c>
      <c r="J15995" t="s">
        <v>250</v>
      </c>
      <c r="K15995">
        <v>472</v>
      </c>
      <c r="L15995" t="s">
        <v>251</v>
      </c>
      <c r="M15995" t="s">
        <v>65272</v>
      </c>
    </row>
    <row r="15996" spans="1:13" x14ac:dyDescent="0.35">
      <c r="A15996" t="s">
        <v>65273</v>
      </c>
      <c r="B15996" t="s">
        <v>14</v>
      </c>
      <c r="C15996" t="s">
        <v>65274</v>
      </c>
      <c r="D15996" t="s">
        <v>248</v>
      </c>
      <c r="E15996">
        <v>250915</v>
      </c>
      <c r="F15996">
        <v>5272</v>
      </c>
      <c r="G15996">
        <v>0</v>
      </c>
      <c r="H15996" t="s">
        <v>65275</v>
      </c>
      <c r="I15996">
        <v>20</v>
      </c>
      <c r="J15996" t="s">
        <v>250</v>
      </c>
      <c r="K15996">
        <v>1179</v>
      </c>
      <c r="L15996" t="s">
        <v>251</v>
      </c>
      <c r="M15996" t="s">
        <v>65276</v>
      </c>
    </row>
    <row r="15997" spans="1:13" x14ac:dyDescent="0.35">
      <c r="A15997" t="s">
        <v>65277</v>
      </c>
      <c r="B15997" t="s">
        <v>14</v>
      </c>
      <c r="C15997" t="s">
        <v>65278</v>
      </c>
      <c r="D15997" t="s">
        <v>248</v>
      </c>
      <c r="E15997">
        <v>75066</v>
      </c>
      <c r="F15997">
        <v>3056</v>
      </c>
      <c r="G15997">
        <v>0</v>
      </c>
      <c r="H15997" t="s">
        <v>65279</v>
      </c>
      <c r="I15997">
        <v>20</v>
      </c>
      <c r="J15997" t="s">
        <v>250</v>
      </c>
      <c r="K15997">
        <v>775</v>
      </c>
      <c r="L15997" t="s">
        <v>251</v>
      </c>
      <c r="M15997" t="s">
        <v>65280</v>
      </c>
    </row>
    <row r="15998" spans="1:13" x14ac:dyDescent="0.35">
      <c r="A15998" t="s">
        <v>65281</v>
      </c>
      <c r="B15998" t="s">
        <v>14</v>
      </c>
      <c r="C15998" t="s">
        <v>65282</v>
      </c>
      <c r="D15998" t="s">
        <v>248</v>
      </c>
      <c r="E15998">
        <v>177807</v>
      </c>
      <c r="F15998">
        <v>4596</v>
      </c>
      <c r="G15998">
        <v>0</v>
      </c>
      <c r="H15998" t="s">
        <v>65283</v>
      </c>
      <c r="I15998">
        <v>20</v>
      </c>
      <c r="J15998" t="s">
        <v>250</v>
      </c>
      <c r="K15998">
        <v>2058</v>
      </c>
      <c r="L15998" t="s">
        <v>251</v>
      </c>
      <c r="M15998" t="s">
        <v>65284</v>
      </c>
    </row>
    <row r="15999" spans="1:13" x14ac:dyDescent="0.35">
      <c r="A15999" t="s">
        <v>65285</v>
      </c>
      <c r="B15999" t="s">
        <v>14</v>
      </c>
      <c r="C15999" t="s">
        <v>65286</v>
      </c>
      <c r="D15999" t="s">
        <v>248</v>
      </c>
      <c r="E15999">
        <v>468137</v>
      </c>
      <c r="F15999">
        <v>26959</v>
      </c>
      <c r="G15999">
        <v>0</v>
      </c>
      <c r="H15999" t="s">
        <v>65287</v>
      </c>
      <c r="I15999">
        <v>20</v>
      </c>
      <c r="J15999" t="s">
        <v>53</v>
      </c>
      <c r="K15999">
        <v>2065</v>
      </c>
      <c r="L15999" t="s">
        <v>251</v>
      </c>
    </row>
    <row r="16000" spans="1:13" x14ac:dyDescent="0.35">
      <c r="A16000" t="s">
        <v>65288</v>
      </c>
      <c r="B16000" t="s">
        <v>14</v>
      </c>
      <c r="C16000" t="s">
        <v>65289</v>
      </c>
      <c r="D16000" t="s">
        <v>248</v>
      </c>
      <c r="E16000">
        <v>495002</v>
      </c>
      <c r="F16000">
        <v>9602</v>
      </c>
      <c r="G16000">
        <v>0</v>
      </c>
      <c r="H16000" t="s">
        <v>65290</v>
      </c>
      <c r="I16000">
        <v>20</v>
      </c>
      <c r="J16000" t="s">
        <v>250</v>
      </c>
      <c r="K16000">
        <v>2165</v>
      </c>
      <c r="L16000" t="s">
        <v>251</v>
      </c>
      <c r="M16000" t="s">
        <v>65291</v>
      </c>
    </row>
    <row r="16001" spans="1:13" x14ac:dyDescent="0.35">
      <c r="A16001" t="s">
        <v>65292</v>
      </c>
      <c r="B16001" t="s">
        <v>14</v>
      </c>
      <c r="C16001" t="s">
        <v>65293</v>
      </c>
      <c r="D16001" t="s">
        <v>248</v>
      </c>
      <c r="E16001">
        <v>318524</v>
      </c>
      <c r="F16001">
        <v>8198</v>
      </c>
      <c r="G16001">
        <v>0</v>
      </c>
      <c r="H16001" t="s">
        <v>65294</v>
      </c>
      <c r="I16001">
        <v>20</v>
      </c>
      <c r="J16001" t="s">
        <v>250</v>
      </c>
      <c r="K16001">
        <v>2512</v>
      </c>
      <c r="L16001" t="s">
        <v>251</v>
      </c>
      <c r="M16001" t="s">
        <v>65295</v>
      </c>
    </row>
    <row r="16002" spans="1:13" x14ac:dyDescent="0.35">
      <c r="A16002" t="s">
        <v>65296</v>
      </c>
      <c r="B16002" t="s">
        <v>14</v>
      </c>
      <c r="C16002" t="s">
        <v>65297</v>
      </c>
      <c r="D16002" t="s">
        <v>248</v>
      </c>
      <c r="E16002">
        <v>1418140</v>
      </c>
      <c r="F16002">
        <v>23987</v>
      </c>
      <c r="G16002">
        <v>0</v>
      </c>
      <c r="H16002" t="s">
        <v>65298</v>
      </c>
      <c r="I16002">
        <v>20</v>
      </c>
      <c r="J16002" t="s">
        <v>250</v>
      </c>
      <c r="K16002">
        <v>4147</v>
      </c>
      <c r="L16002" t="s">
        <v>251</v>
      </c>
      <c r="M16002" t="s">
        <v>65299</v>
      </c>
    </row>
    <row r="16003" spans="1:13" x14ac:dyDescent="0.35">
      <c r="A16003" t="s">
        <v>65300</v>
      </c>
      <c r="B16003" t="s">
        <v>14</v>
      </c>
      <c r="C16003" t="s">
        <v>65301</v>
      </c>
      <c r="D16003" t="s">
        <v>248</v>
      </c>
      <c r="E16003">
        <v>266652</v>
      </c>
      <c r="F16003">
        <v>5635</v>
      </c>
      <c r="G16003">
        <v>0</v>
      </c>
      <c r="H16003" t="s">
        <v>65302</v>
      </c>
      <c r="I16003">
        <v>20</v>
      </c>
      <c r="J16003" t="s">
        <v>250</v>
      </c>
      <c r="K16003">
        <v>1443</v>
      </c>
      <c r="L16003" t="s">
        <v>251</v>
      </c>
      <c r="M16003" t="s">
        <v>65303</v>
      </c>
    </row>
    <row r="16004" spans="1:13" x14ac:dyDescent="0.35">
      <c r="A16004" t="s">
        <v>65304</v>
      </c>
      <c r="B16004" t="s">
        <v>14</v>
      </c>
      <c r="C16004" t="s">
        <v>65305</v>
      </c>
      <c r="D16004" t="s">
        <v>248</v>
      </c>
      <c r="E16004">
        <v>203258</v>
      </c>
      <c r="F16004">
        <v>5403</v>
      </c>
      <c r="G16004">
        <v>0</v>
      </c>
      <c r="H16004" t="s">
        <v>65306</v>
      </c>
      <c r="I16004">
        <v>20</v>
      </c>
      <c r="J16004" t="s">
        <v>250</v>
      </c>
      <c r="K16004">
        <v>1553</v>
      </c>
      <c r="L16004" t="s">
        <v>251</v>
      </c>
      <c r="M16004" t="s">
        <v>65307</v>
      </c>
    </row>
    <row r="16005" spans="1:13" x14ac:dyDescent="0.35">
      <c r="A16005" t="s">
        <v>65308</v>
      </c>
      <c r="B16005" t="s">
        <v>14</v>
      </c>
      <c r="C16005" t="s">
        <v>65309</v>
      </c>
      <c r="D16005" t="s">
        <v>248</v>
      </c>
      <c r="E16005">
        <v>104754</v>
      </c>
      <c r="F16005">
        <v>3615</v>
      </c>
      <c r="G16005">
        <v>0</v>
      </c>
      <c r="H16005" t="s">
        <v>65310</v>
      </c>
      <c r="I16005">
        <v>20</v>
      </c>
      <c r="J16005" t="s">
        <v>250</v>
      </c>
      <c r="K16005">
        <v>1039</v>
      </c>
      <c r="L16005" t="s">
        <v>251</v>
      </c>
      <c r="M16005" t="s">
        <v>65311</v>
      </c>
    </row>
    <row r="16006" spans="1:13" x14ac:dyDescent="0.35">
      <c r="A16006" t="s">
        <v>65312</v>
      </c>
      <c r="B16006" t="s">
        <v>14</v>
      </c>
      <c r="C16006" t="s">
        <v>65313</v>
      </c>
      <c r="D16006" t="s">
        <v>248</v>
      </c>
      <c r="E16006">
        <v>447646</v>
      </c>
      <c r="F16006">
        <v>10017</v>
      </c>
      <c r="G16006">
        <v>0</v>
      </c>
      <c r="H16006" t="s">
        <v>65314</v>
      </c>
      <c r="I16006">
        <v>20</v>
      </c>
      <c r="J16006" t="s">
        <v>250</v>
      </c>
      <c r="K16006">
        <v>2679</v>
      </c>
      <c r="L16006" t="s">
        <v>251</v>
      </c>
      <c r="M16006" t="s">
        <v>65315</v>
      </c>
    </row>
    <row r="16007" spans="1:13" x14ac:dyDescent="0.35">
      <c r="A16007" t="s">
        <v>65316</v>
      </c>
      <c r="B16007" t="s">
        <v>14</v>
      </c>
      <c r="C16007" t="s">
        <v>65317</v>
      </c>
      <c r="D16007" t="s">
        <v>248</v>
      </c>
      <c r="E16007">
        <v>120689</v>
      </c>
      <c r="F16007">
        <v>4042</v>
      </c>
      <c r="G16007">
        <v>0</v>
      </c>
      <c r="H16007" t="s">
        <v>65318</v>
      </c>
      <c r="I16007">
        <v>20</v>
      </c>
      <c r="J16007" t="s">
        <v>250</v>
      </c>
      <c r="K16007">
        <v>1105</v>
      </c>
      <c r="L16007" t="s">
        <v>251</v>
      </c>
      <c r="M16007" t="s">
        <v>65319</v>
      </c>
    </row>
    <row r="16008" spans="1:13" x14ac:dyDescent="0.35">
      <c r="A16008" t="s">
        <v>65320</v>
      </c>
      <c r="B16008" t="s">
        <v>14</v>
      </c>
      <c r="C16008" t="s">
        <v>65321</v>
      </c>
      <c r="D16008" t="s">
        <v>248</v>
      </c>
      <c r="E16008">
        <v>1561404</v>
      </c>
      <c r="F16008">
        <v>22593</v>
      </c>
      <c r="G16008">
        <v>0</v>
      </c>
      <c r="H16008" t="s">
        <v>65322</v>
      </c>
      <c r="I16008">
        <v>20</v>
      </c>
      <c r="J16008" t="s">
        <v>250</v>
      </c>
      <c r="K16008">
        <v>5624</v>
      </c>
      <c r="L16008" t="s">
        <v>251</v>
      </c>
      <c r="M16008" t="s">
        <v>65323</v>
      </c>
    </row>
    <row r="16009" spans="1:13" x14ac:dyDescent="0.35">
      <c r="A16009" t="s">
        <v>65324</v>
      </c>
      <c r="B16009" t="s">
        <v>14</v>
      </c>
      <c r="C16009" t="s">
        <v>65325</v>
      </c>
      <c r="D16009" t="s">
        <v>248</v>
      </c>
      <c r="E16009">
        <v>569392</v>
      </c>
      <c r="F16009">
        <v>11127</v>
      </c>
      <c r="G16009">
        <v>0</v>
      </c>
      <c r="H16009" t="s">
        <v>65326</v>
      </c>
      <c r="I16009">
        <v>20</v>
      </c>
      <c r="J16009" t="s">
        <v>250</v>
      </c>
      <c r="K16009">
        <v>2767</v>
      </c>
      <c r="L16009" t="s">
        <v>251</v>
      </c>
      <c r="M16009" t="s">
        <v>65327</v>
      </c>
    </row>
    <row r="16010" spans="1:13" x14ac:dyDescent="0.35">
      <c r="A16010" t="s">
        <v>65328</v>
      </c>
      <c r="B16010" t="s">
        <v>14</v>
      </c>
      <c r="C16010" t="s">
        <v>65329</v>
      </c>
      <c r="D16010" t="s">
        <v>248</v>
      </c>
      <c r="E16010">
        <v>439362</v>
      </c>
      <c r="F16010">
        <v>8830</v>
      </c>
      <c r="G16010">
        <v>0</v>
      </c>
      <c r="H16010" t="s">
        <v>65330</v>
      </c>
      <c r="I16010">
        <v>20</v>
      </c>
      <c r="J16010" t="s">
        <v>250</v>
      </c>
      <c r="K16010">
        <v>1910</v>
      </c>
      <c r="L16010" t="s">
        <v>251</v>
      </c>
      <c r="M16010" t="s">
        <v>65331</v>
      </c>
    </row>
    <row r="16011" spans="1:13" x14ac:dyDescent="0.35">
      <c r="A16011" t="s">
        <v>65332</v>
      </c>
      <c r="B16011" t="s">
        <v>14</v>
      </c>
      <c r="C16011" t="s">
        <v>65333</v>
      </c>
      <c r="D16011" t="s">
        <v>248</v>
      </c>
      <c r="E16011">
        <v>550381</v>
      </c>
      <c r="F16011">
        <v>13477</v>
      </c>
      <c r="G16011">
        <v>0</v>
      </c>
      <c r="H16011" t="s">
        <v>65334</v>
      </c>
      <c r="I16011">
        <v>20</v>
      </c>
      <c r="J16011" t="s">
        <v>250</v>
      </c>
      <c r="K16011">
        <v>1970</v>
      </c>
      <c r="L16011" t="s">
        <v>251</v>
      </c>
      <c r="M16011" t="s">
        <v>65335</v>
      </c>
    </row>
    <row r="16012" spans="1:13" x14ac:dyDescent="0.35">
      <c r="A16012" t="s">
        <v>65336</v>
      </c>
      <c r="B16012" t="s">
        <v>14</v>
      </c>
      <c r="C16012" t="s">
        <v>65337</v>
      </c>
      <c r="D16012" t="s">
        <v>248</v>
      </c>
      <c r="E16012">
        <v>129968</v>
      </c>
      <c r="F16012">
        <v>4114</v>
      </c>
      <c r="G16012">
        <v>0</v>
      </c>
      <c r="H16012" t="s">
        <v>65338</v>
      </c>
      <c r="I16012">
        <v>20</v>
      </c>
      <c r="J16012" t="s">
        <v>250</v>
      </c>
      <c r="K16012">
        <v>1192</v>
      </c>
      <c r="L16012" t="s">
        <v>251</v>
      </c>
      <c r="M16012" t="s">
        <v>65339</v>
      </c>
    </row>
    <row r="16013" spans="1:13" x14ac:dyDescent="0.35">
      <c r="A16013" t="s">
        <v>65340</v>
      </c>
      <c r="B16013" t="s">
        <v>14</v>
      </c>
      <c r="C16013" t="s">
        <v>65341</v>
      </c>
      <c r="D16013" t="s">
        <v>248</v>
      </c>
      <c r="E16013">
        <v>313601</v>
      </c>
      <c r="F16013">
        <v>8098</v>
      </c>
      <c r="G16013">
        <v>0</v>
      </c>
      <c r="H16013" t="s">
        <v>65342</v>
      </c>
      <c r="I16013">
        <v>20</v>
      </c>
      <c r="J16013" t="s">
        <v>250</v>
      </c>
      <c r="K16013">
        <v>4527</v>
      </c>
      <c r="L16013" t="s">
        <v>251</v>
      </c>
      <c r="M16013" t="s">
        <v>65343</v>
      </c>
    </row>
    <row r="16014" spans="1:13" x14ac:dyDescent="0.35">
      <c r="A16014" t="s">
        <v>65344</v>
      </c>
      <c r="B16014" t="s">
        <v>14</v>
      </c>
      <c r="C16014" t="s">
        <v>65345</v>
      </c>
      <c r="D16014" t="s">
        <v>248</v>
      </c>
      <c r="E16014">
        <v>155701</v>
      </c>
      <c r="F16014">
        <v>4825</v>
      </c>
      <c r="G16014">
        <v>0</v>
      </c>
      <c r="H16014" t="s">
        <v>65346</v>
      </c>
      <c r="I16014">
        <v>20</v>
      </c>
      <c r="J16014" t="s">
        <v>250</v>
      </c>
      <c r="K16014">
        <v>1097</v>
      </c>
      <c r="L16014" t="s">
        <v>251</v>
      </c>
      <c r="M16014" t="s">
        <v>65347</v>
      </c>
    </row>
    <row r="16015" spans="1:13" x14ac:dyDescent="0.35">
      <c r="A16015" t="s">
        <v>65348</v>
      </c>
      <c r="B16015" t="s">
        <v>14</v>
      </c>
      <c r="C16015" t="s">
        <v>65349</v>
      </c>
      <c r="D16015" t="s">
        <v>248</v>
      </c>
      <c r="E16015">
        <v>432501</v>
      </c>
      <c r="F16015">
        <v>8515</v>
      </c>
      <c r="G16015">
        <v>0</v>
      </c>
      <c r="H16015" t="s">
        <v>65350</v>
      </c>
      <c r="I16015">
        <v>20</v>
      </c>
      <c r="J16015" t="s">
        <v>250</v>
      </c>
      <c r="K16015">
        <v>1427</v>
      </c>
      <c r="L16015" t="s">
        <v>251</v>
      </c>
      <c r="M16015" t="s">
        <v>65351</v>
      </c>
    </row>
    <row r="16016" spans="1:13" x14ac:dyDescent="0.35">
      <c r="A16016" t="s">
        <v>65352</v>
      </c>
      <c r="B16016" t="s">
        <v>14</v>
      </c>
      <c r="C16016" t="s">
        <v>65353</v>
      </c>
      <c r="D16016" t="s">
        <v>248</v>
      </c>
      <c r="E16016">
        <v>636725</v>
      </c>
      <c r="F16016">
        <v>12455</v>
      </c>
      <c r="G16016">
        <v>0</v>
      </c>
      <c r="H16016" t="s">
        <v>65354</v>
      </c>
      <c r="I16016">
        <v>20</v>
      </c>
      <c r="J16016" t="s">
        <v>250</v>
      </c>
      <c r="K16016">
        <v>2925</v>
      </c>
      <c r="L16016" t="s">
        <v>251</v>
      </c>
      <c r="M16016" t="s">
        <v>65355</v>
      </c>
    </row>
    <row r="16017" spans="1:13" x14ac:dyDescent="0.35">
      <c r="A16017" t="s">
        <v>65356</v>
      </c>
      <c r="B16017" t="s">
        <v>14</v>
      </c>
      <c r="C16017" t="s">
        <v>65357</v>
      </c>
      <c r="D16017" t="s">
        <v>248</v>
      </c>
      <c r="E16017">
        <v>312893</v>
      </c>
      <c r="F16017">
        <v>8494</v>
      </c>
      <c r="G16017">
        <v>0</v>
      </c>
      <c r="H16017" t="s">
        <v>65358</v>
      </c>
      <c r="I16017">
        <v>20</v>
      </c>
      <c r="J16017" t="s">
        <v>250</v>
      </c>
      <c r="K16017">
        <v>1206</v>
      </c>
      <c r="L16017" t="s">
        <v>251</v>
      </c>
      <c r="M16017" t="s">
        <v>65359</v>
      </c>
    </row>
    <row r="16018" spans="1:13" x14ac:dyDescent="0.35">
      <c r="A16018" t="s">
        <v>65360</v>
      </c>
      <c r="B16018" t="s">
        <v>14</v>
      </c>
      <c r="C16018" t="s">
        <v>65361</v>
      </c>
      <c r="D16018" t="s">
        <v>248</v>
      </c>
      <c r="E16018">
        <v>2352750</v>
      </c>
      <c r="F16018">
        <v>79331</v>
      </c>
      <c r="G16018">
        <v>0</v>
      </c>
      <c r="H16018" t="s">
        <v>65362</v>
      </c>
      <c r="I16018">
        <v>20</v>
      </c>
      <c r="J16018" t="s">
        <v>53</v>
      </c>
      <c r="K16018">
        <v>1284</v>
      </c>
      <c r="L16018" t="s">
        <v>251</v>
      </c>
    </row>
    <row r="16019" spans="1:13" x14ac:dyDescent="0.35">
      <c r="A16019" t="s">
        <v>65363</v>
      </c>
      <c r="B16019" t="s">
        <v>14</v>
      </c>
      <c r="C16019" t="s">
        <v>65364</v>
      </c>
      <c r="D16019" t="s">
        <v>248</v>
      </c>
      <c r="E16019">
        <v>875624</v>
      </c>
      <c r="F16019">
        <v>12749</v>
      </c>
      <c r="G16019">
        <v>0</v>
      </c>
      <c r="H16019" t="s">
        <v>65365</v>
      </c>
      <c r="I16019">
        <v>20</v>
      </c>
      <c r="J16019" t="s">
        <v>250</v>
      </c>
      <c r="K16019">
        <v>1873</v>
      </c>
      <c r="L16019" t="s">
        <v>251</v>
      </c>
      <c r="M16019" t="s">
        <v>65366</v>
      </c>
    </row>
    <row r="16020" spans="1:13" x14ac:dyDescent="0.35">
      <c r="A16020" t="s">
        <v>65367</v>
      </c>
      <c r="B16020" t="s">
        <v>14</v>
      </c>
      <c r="C16020" t="s">
        <v>65368</v>
      </c>
      <c r="D16020" t="s">
        <v>248</v>
      </c>
      <c r="E16020">
        <v>400243</v>
      </c>
      <c r="F16020">
        <v>10411</v>
      </c>
      <c r="G16020">
        <v>0</v>
      </c>
      <c r="H16020" t="s">
        <v>65369</v>
      </c>
      <c r="I16020">
        <v>20</v>
      </c>
      <c r="J16020" t="s">
        <v>250</v>
      </c>
      <c r="K16020">
        <v>3297</v>
      </c>
      <c r="L16020" t="s">
        <v>251</v>
      </c>
      <c r="M16020" t="s">
        <v>65370</v>
      </c>
    </row>
    <row r="16021" spans="1:13" x14ac:dyDescent="0.35">
      <c r="A16021" t="s">
        <v>65371</v>
      </c>
      <c r="B16021" t="s">
        <v>14</v>
      </c>
      <c r="C16021" t="s">
        <v>65372</v>
      </c>
      <c r="D16021" t="s">
        <v>248</v>
      </c>
      <c r="E16021">
        <v>290861</v>
      </c>
      <c r="F16021">
        <v>7661</v>
      </c>
      <c r="G16021">
        <v>0</v>
      </c>
      <c r="H16021" t="s">
        <v>65373</v>
      </c>
      <c r="I16021">
        <v>20</v>
      </c>
      <c r="J16021" t="s">
        <v>250</v>
      </c>
      <c r="K16021">
        <v>2199</v>
      </c>
      <c r="L16021" t="s">
        <v>251</v>
      </c>
      <c r="M16021" t="s">
        <v>65374</v>
      </c>
    </row>
    <row r="16022" spans="1:13" x14ac:dyDescent="0.35">
      <c r="A16022" t="s">
        <v>65375</v>
      </c>
      <c r="B16022" t="s">
        <v>14</v>
      </c>
      <c r="C16022" t="s">
        <v>65376</v>
      </c>
      <c r="D16022" t="s">
        <v>248</v>
      </c>
      <c r="E16022">
        <v>652921</v>
      </c>
      <c r="F16022">
        <v>10745</v>
      </c>
      <c r="G16022">
        <v>0</v>
      </c>
      <c r="H16022" t="s">
        <v>65377</v>
      </c>
      <c r="I16022">
        <v>20</v>
      </c>
      <c r="J16022" t="s">
        <v>250</v>
      </c>
      <c r="K16022">
        <v>2360</v>
      </c>
      <c r="L16022" t="s">
        <v>251</v>
      </c>
      <c r="M16022" t="s">
        <v>65378</v>
      </c>
    </row>
    <row r="16023" spans="1:13" x14ac:dyDescent="0.35">
      <c r="A16023" t="s">
        <v>65379</v>
      </c>
      <c r="B16023" t="s">
        <v>14</v>
      </c>
      <c r="C16023" t="s">
        <v>65380</v>
      </c>
      <c r="D16023" t="s">
        <v>248</v>
      </c>
      <c r="E16023">
        <v>1077480</v>
      </c>
      <c r="F16023">
        <v>23965</v>
      </c>
      <c r="G16023">
        <v>0</v>
      </c>
      <c r="H16023" t="s">
        <v>65381</v>
      </c>
      <c r="I16023">
        <v>20</v>
      </c>
      <c r="J16023" t="s">
        <v>250</v>
      </c>
      <c r="K16023">
        <v>3834</v>
      </c>
      <c r="L16023" t="s">
        <v>251</v>
      </c>
      <c r="M16023" t="s">
        <v>65382</v>
      </c>
    </row>
    <row r="16024" spans="1:13" x14ac:dyDescent="0.35">
      <c r="A16024" t="s">
        <v>65383</v>
      </c>
      <c r="B16024" t="s">
        <v>14</v>
      </c>
      <c r="C16024" t="s">
        <v>65384</v>
      </c>
      <c r="D16024" t="s">
        <v>248</v>
      </c>
      <c r="E16024">
        <v>742085</v>
      </c>
      <c r="F16024">
        <v>12128</v>
      </c>
      <c r="G16024">
        <v>0</v>
      </c>
      <c r="H16024" t="s">
        <v>65385</v>
      </c>
      <c r="I16024">
        <v>20</v>
      </c>
      <c r="J16024" t="s">
        <v>250</v>
      </c>
      <c r="K16024">
        <v>1984</v>
      </c>
      <c r="L16024" t="s">
        <v>251</v>
      </c>
      <c r="M16024" t="s">
        <v>65386</v>
      </c>
    </row>
    <row r="16025" spans="1:13" x14ac:dyDescent="0.35">
      <c r="A16025" t="s">
        <v>65387</v>
      </c>
      <c r="B16025" t="s">
        <v>14</v>
      </c>
      <c r="C16025" t="s">
        <v>65388</v>
      </c>
      <c r="D16025" t="s">
        <v>248</v>
      </c>
      <c r="E16025">
        <v>712911</v>
      </c>
      <c r="F16025">
        <v>16984</v>
      </c>
      <c r="G16025">
        <v>0</v>
      </c>
      <c r="H16025" t="s">
        <v>65389</v>
      </c>
      <c r="I16025">
        <v>20</v>
      </c>
      <c r="J16025" t="s">
        <v>250</v>
      </c>
      <c r="K16025">
        <v>3484</v>
      </c>
      <c r="L16025" t="s">
        <v>251</v>
      </c>
      <c r="M16025" t="s">
        <v>65390</v>
      </c>
    </row>
    <row r="16026" spans="1:13" x14ac:dyDescent="0.35">
      <c r="A16026" t="s">
        <v>65391</v>
      </c>
      <c r="B16026" t="s">
        <v>14</v>
      </c>
      <c r="C16026" t="s">
        <v>65392</v>
      </c>
      <c r="D16026" t="s">
        <v>248</v>
      </c>
      <c r="E16026">
        <v>1132268</v>
      </c>
      <c r="F16026">
        <v>22548</v>
      </c>
      <c r="G16026">
        <v>0</v>
      </c>
      <c r="H16026" t="s">
        <v>65393</v>
      </c>
      <c r="I16026">
        <v>20</v>
      </c>
      <c r="J16026" t="s">
        <v>250</v>
      </c>
      <c r="K16026">
        <v>4546</v>
      </c>
      <c r="L16026" t="s">
        <v>251</v>
      </c>
      <c r="M16026" t="s">
        <v>65394</v>
      </c>
    </row>
    <row r="16027" spans="1:13" x14ac:dyDescent="0.35">
      <c r="A16027" t="s">
        <v>65395</v>
      </c>
      <c r="B16027" t="s">
        <v>14</v>
      </c>
      <c r="C16027" t="s">
        <v>65396</v>
      </c>
      <c r="D16027" t="s">
        <v>248</v>
      </c>
      <c r="E16027">
        <v>454743</v>
      </c>
      <c r="F16027">
        <v>15125</v>
      </c>
      <c r="G16027">
        <v>0</v>
      </c>
      <c r="H16027" t="s">
        <v>65397</v>
      </c>
      <c r="I16027">
        <v>20</v>
      </c>
      <c r="J16027" t="s">
        <v>250</v>
      </c>
      <c r="K16027">
        <v>4238</v>
      </c>
      <c r="L16027" t="s">
        <v>251</v>
      </c>
      <c r="M16027" t="s">
        <v>65398</v>
      </c>
    </row>
    <row r="16028" spans="1:13" x14ac:dyDescent="0.35">
      <c r="A16028" t="s">
        <v>65399</v>
      </c>
      <c r="B16028" t="s">
        <v>14</v>
      </c>
      <c r="C16028" t="s">
        <v>65400</v>
      </c>
      <c r="D16028" t="s">
        <v>248</v>
      </c>
      <c r="E16028">
        <v>398183</v>
      </c>
      <c r="F16028">
        <v>30501</v>
      </c>
      <c r="G16028">
        <v>0</v>
      </c>
      <c r="H16028" t="s">
        <v>65401</v>
      </c>
      <c r="I16028">
        <v>20</v>
      </c>
      <c r="J16028" t="s">
        <v>250</v>
      </c>
      <c r="K16028">
        <v>1756</v>
      </c>
      <c r="L16028" t="s">
        <v>251</v>
      </c>
      <c r="M16028" t="s">
        <v>65402</v>
      </c>
    </row>
    <row r="16029" spans="1:13" x14ac:dyDescent="0.35">
      <c r="A16029" t="s">
        <v>65403</v>
      </c>
      <c r="B16029" t="s">
        <v>14</v>
      </c>
      <c r="C16029" t="s">
        <v>65404</v>
      </c>
      <c r="D16029" t="s">
        <v>248</v>
      </c>
      <c r="E16029">
        <v>590427</v>
      </c>
      <c r="F16029">
        <v>10158</v>
      </c>
      <c r="G16029">
        <v>0</v>
      </c>
      <c r="H16029" t="s">
        <v>65405</v>
      </c>
      <c r="I16029">
        <v>20</v>
      </c>
      <c r="J16029" t="s">
        <v>250</v>
      </c>
      <c r="K16029">
        <v>2136</v>
      </c>
      <c r="L16029" t="s">
        <v>251</v>
      </c>
      <c r="M16029" t="s">
        <v>65406</v>
      </c>
    </row>
    <row r="16030" spans="1:13" x14ac:dyDescent="0.35">
      <c r="A16030" t="s">
        <v>65407</v>
      </c>
      <c r="B16030" t="s">
        <v>14</v>
      </c>
      <c r="C16030" t="s">
        <v>65408</v>
      </c>
      <c r="D16030" t="s">
        <v>248</v>
      </c>
      <c r="E16030">
        <v>154593</v>
      </c>
      <c r="F16030">
        <v>4659</v>
      </c>
      <c r="G16030">
        <v>0</v>
      </c>
      <c r="H16030" t="s">
        <v>65409</v>
      </c>
      <c r="I16030">
        <v>20</v>
      </c>
      <c r="J16030" t="s">
        <v>250</v>
      </c>
      <c r="K16030">
        <v>1448</v>
      </c>
      <c r="L16030" t="s">
        <v>251</v>
      </c>
      <c r="M16030" t="s">
        <v>65410</v>
      </c>
    </row>
    <row r="16031" spans="1:13" x14ac:dyDescent="0.35">
      <c r="A16031" t="s">
        <v>65411</v>
      </c>
      <c r="B16031" t="s">
        <v>14</v>
      </c>
      <c r="C16031" t="s">
        <v>65412</v>
      </c>
      <c r="D16031" t="s">
        <v>248</v>
      </c>
      <c r="E16031">
        <v>303236</v>
      </c>
      <c r="F16031">
        <v>6516</v>
      </c>
      <c r="G16031">
        <v>0</v>
      </c>
      <c r="H16031" t="s">
        <v>65413</v>
      </c>
      <c r="I16031">
        <v>20</v>
      </c>
      <c r="J16031" t="s">
        <v>250</v>
      </c>
      <c r="K16031">
        <v>1437</v>
      </c>
      <c r="L16031" t="s">
        <v>251</v>
      </c>
      <c r="M16031" t="s">
        <v>65414</v>
      </c>
    </row>
    <row r="16032" spans="1:13" x14ac:dyDescent="0.35">
      <c r="A16032" t="s">
        <v>65415</v>
      </c>
      <c r="B16032" t="s">
        <v>14</v>
      </c>
      <c r="C16032" t="s">
        <v>65416</v>
      </c>
      <c r="D16032" t="s">
        <v>248</v>
      </c>
      <c r="E16032">
        <v>687843</v>
      </c>
      <c r="F16032">
        <v>14004</v>
      </c>
      <c r="G16032">
        <v>0</v>
      </c>
      <c r="H16032" t="s">
        <v>65417</v>
      </c>
      <c r="I16032">
        <v>20</v>
      </c>
      <c r="J16032" t="s">
        <v>250</v>
      </c>
      <c r="K16032">
        <v>3055</v>
      </c>
      <c r="L16032" t="s">
        <v>251</v>
      </c>
      <c r="M16032" t="s">
        <v>65418</v>
      </c>
    </row>
    <row r="16033" spans="1:13" x14ac:dyDescent="0.35">
      <c r="A16033" t="s">
        <v>65419</v>
      </c>
      <c r="B16033" t="s">
        <v>14</v>
      </c>
      <c r="C16033" t="s">
        <v>65420</v>
      </c>
      <c r="D16033" t="s">
        <v>248</v>
      </c>
      <c r="E16033">
        <v>390563</v>
      </c>
      <c r="F16033">
        <v>7261</v>
      </c>
      <c r="G16033">
        <v>0</v>
      </c>
      <c r="H16033" t="s">
        <v>65421</v>
      </c>
      <c r="I16033">
        <v>20</v>
      </c>
      <c r="J16033" t="s">
        <v>250</v>
      </c>
      <c r="K16033">
        <v>1584</v>
      </c>
      <c r="L16033" t="s">
        <v>251</v>
      </c>
      <c r="M16033" t="s">
        <v>65422</v>
      </c>
    </row>
    <row r="16034" spans="1:13" x14ac:dyDescent="0.35">
      <c r="A16034" t="s">
        <v>65423</v>
      </c>
      <c r="B16034" t="s">
        <v>14</v>
      </c>
      <c r="C16034" t="s">
        <v>65424</v>
      </c>
      <c r="D16034" t="s">
        <v>248</v>
      </c>
      <c r="E16034">
        <v>494748</v>
      </c>
      <c r="F16034">
        <v>8666</v>
      </c>
      <c r="G16034">
        <v>0</v>
      </c>
      <c r="H16034" t="s">
        <v>65425</v>
      </c>
      <c r="I16034">
        <v>20</v>
      </c>
      <c r="J16034" t="s">
        <v>250</v>
      </c>
      <c r="K16034">
        <v>1311</v>
      </c>
      <c r="L16034" t="s">
        <v>251</v>
      </c>
      <c r="M16034" t="s">
        <v>65426</v>
      </c>
    </row>
    <row r="16035" spans="1:13" x14ac:dyDescent="0.35">
      <c r="A16035" t="s">
        <v>65427</v>
      </c>
      <c r="B16035" t="s">
        <v>14</v>
      </c>
      <c r="C16035" t="s">
        <v>65428</v>
      </c>
      <c r="D16035" t="s">
        <v>248</v>
      </c>
      <c r="E16035">
        <v>285570</v>
      </c>
      <c r="F16035">
        <v>5757</v>
      </c>
      <c r="G16035">
        <v>0</v>
      </c>
      <c r="H16035" t="s">
        <v>65429</v>
      </c>
      <c r="I16035">
        <v>20</v>
      </c>
      <c r="J16035" t="s">
        <v>250</v>
      </c>
      <c r="K16035">
        <v>1446</v>
      </c>
      <c r="L16035" t="s">
        <v>251</v>
      </c>
      <c r="M16035" t="s">
        <v>64065</v>
      </c>
    </row>
    <row r="16036" spans="1:13" x14ac:dyDescent="0.35">
      <c r="A16036" t="s">
        <v>65430</v>
      </c>
      <c r="B16036" t="s">
        <v>14</v>
      </c>
      <c r="C16036" t="s">
        <v>65431</v>
      </c>
      <c r="D16036" t="s">
        <v>248</v>
      </c>
      <c r="E16036">
        <v>666767</v>
      </c>
      <c r="F16036">
        <v>10762</v>
      </c>
      <c r="G16036">
        <v>0</v>
      </c>
      <c r="H16036" t="s">
        <v>65432</v>
      </c>
      <c r="I16036">
        <v>20</v>
      </c>
      <c r="J16036" t="s">
        <v>250</v>
      </c>
      <c r="K16036">
        <v>2161</v>
      </c>
      <c r="L16036" t="s">
        <v>251</v>
      </c>
      <c r="M16036" t="s">
        <v>65433</v>
      </c>
    </row>
    <row r="16037" spans="1:13" x14ac:dyDescent="0.35">
      <c r="A16037" t="s">
        <v>65434</v>
      </c>
      <c r="B16037" t="s">
        <v>14</v>
      </c>
      <c r="C16037" t="s">
        <v>65435</v>
      </c>
      <c r="D16037" t="s">
        <v>248</v>
      </c>
      <c r="E16037">
        <v>257554</v>
      </c>
      <c r="F16037">
        <v>5413</v>
      </c>
      <c r="G16037">
        <v>0</v>
      </c>
      <c r="H16037" t="s">
        <v>65436</v>
      </c>
      <c r="I16037">
        <v>20</v>
      </c>
      <c r="J16037" t="s">
        <v>250</v>
      </c>
      <c r="K16037">
        <v>1128</v>
      </c>
      <c r="L16037" t="s">
        <v>251</v>
      </c>
      <c r="M16037" t="s">
        <v>65437</v>
      </c>
    </row>
    <row r="16038" spans="1:13" x14ac:dyDescent="0.35">
      <c r="A16038" t="s">
        <v>65438</v>
      </c>
      <c r="B16038" t="s">
        <v>14</v>
      </c>
      <c r="C16038" t="s">
        <v>65439</v>
      </c>
      <c r="D16038" t="s">
        <v>248</v>
      </c>
      <c r="E16038">
        <v>681938</v>
      </c>
      <c r="F16038">
        <v>9781</v>
      </c>
      <c r="G16038">
        <v>0</v>
      </c>
      <c r="H16038" t="s">
        <v>65440</v>
      </c>
      <c r="I16038">
        <v>20</v>
      </c>
      <c r="J16038" t="s">
        <v>250</v>
      </c>
      <c r="K16038">
        <v>1059</v>
      </c>
      <c r="L16038" t="s">
        <v>251</v>
      </c>
      <c r="M16038" t="s">
        <v>65441</v>
      </c>
    </row>
    <row r="16039" spans="1:13" x14ac:dyDescent="0.35">
      <c r="A16039" t="s">
        <v>65442</v>
      </c>
      <c r="B16039" t="s">
        <v>14</v>
      </c>
      <c r="C16039" t="s">
        <v>65443</v>
      </c>
      <c r="D16039" t="s">
        <v>248</v>
      </c>
      <c r="E16039">
        <v>1456878</v>
      </c>
      <c r="F16039">
        <v>19684</v>
      </c>
      <c r="G16039">
        <v>0</v>
      </c>
      <c r="H16039" t="s">
        <v>65444</v>
      </c>
      <c r="I16039">
        <v>20</v>
      </c>
      <c r="J16039" t="s">
        <v>250</v>
      </c>
      <c r="K16039">
        <v>3263</v>
      </c>
      <c r="L16039" t="s">
        <v>251</v>
      </c>
      <c r="M16039" t="s">
        <v>65445</v>
      </c>
    </row>
    <row r="16040" spans="1:13" x14ac:dyDescent="0.35">
      <c r="A16040" t="s">
        <v>65446</v>
      </c>
      <c r="B16040" t="s">
        <v>14</v>
      </c>
      <c r="C16040" t="s">
        <v>65447</v>
      </c>
      <c r="D16040" t="s">
        <v>248</v>
      </c>
      <c r="E16040">
        <v>4968589</v>
      </c>
      <c r="F16040">
        <v>321527</v>
      </c>
      <c r="G16040">
        <v>0</v>
      </c>
      <c r="H16040" t="s">
        <v>65448</v>
      </c>
      <c r="I16040">
        <v>20</v>
      </c>
      <c r="J16040" t="s">
        <v>53</v>
      </c>
      <c r="K16040">
        <v>4072</v>
      </c>
      <c r="L16040" t="s">
        <v>251</v>
      </c>
    </row>
    <row r="16041" spans="1:13" x14ac:dyDescent="0.35">
      <c r="A16041" t="s">
        <v>65449</v>
      </c>
      <c r="B16041" t="s">
        <v>14</v>
      </c>
      <c r="C16041" t="s">
        <v>65450</v>
      </c>
      <c r="D16041" t="s">
        <v>248</v>
      </c>
      <c r="E16041">
        <v>288125</v>
      </c>
      <c r="F16041">
        <v>6697</v>
      </c>
      <c r="G16041">
        <v>0</v>
      </c>
      <c r="H16041" t="s">
        <v>65451</v>
      </c>
      <c r="I16041">
        <v>20</v>
      </c>
      <c r="J16041" t="s">
        <v>250</v>
      </c>
      <c r="K16041">
        <v>1714</v>
      </c>
      <c r="L16041" t="s">
        <v>251</v>
      </c>
      <c r="M16041" t="s">
        <v>65426</v>
      </c>
    </row>
    <row r="16042" spans="1:13" x14ac:dyDescent="0.35">
      <c r="A16042" t="s">
        <v>65452</v>
      </c>
      <c r="B16042" t="s">
        <v>14</v>
      </c>
      <c r="C16042" t="s">
        <v>65453</v>
      </c>
      <c r="D16042" t="s">
        <v>248</v>
      </c>
      <c r="E16042">
        <v>79066</v>
      </c>
      <c r="F16042">
        <v>3143</v>
      </c>
      <c r="G16042">
        <v>0</v>
      </c>
      <c r="H16042" t="s">
        <v>65454</v>
      </c>
      <c r="I16042">
        <v>20</v>
      </c>
      <c r="J16042" t="s">
        <v>250</v>
      </c>
      <c r="K16042">
        <v>1074</v>
      </c>
      <c r="L16042" t="s">
        <v>251</v>
      </c>
      <c r="M16042" t="s">
        <v>65455</v>
      </c>
    </row>
    <row r="16043" spans="1:13" x14ac:dyDescent="0.35">
      <c r="A16043" t="s">
        <v>65456</v>
      </c>
      <c r="B16043" t="s">
        <v>14</v>
      </c>
      <c r="C16043" t="s">
        <v>65457</v>
      </c>
      <c r="D16043" t="s">
        <v>248</v>
      </c>
      <c r="E16043">
        <v>310549</v>
      </c>
      <c r="F16043">
        <v>7432</v>
      </c>
      <c r="G16043">
        <v>0</v>
      </c>
      <c r="H16043" t="s">
        <v>65458</v>
      </c>
      <c r="I16043">
        <v>20</v>
      </c>
      <c r="J16043" t="s">
        <v>250</v>
      </c>
      <c r="K16043">
        <v>1459</v>
      </c>
      <c r="L16043" t="s">
        <v>251</v>
      </c>
      <c r="M16043" t="s">
        <v>65459</v>
      </c>
    </row>
    <row r="16044" spans="1:13" x14ac:dyDescent="0.35">
      <c r="A16044" t="s">
        <v>65460</v>
      </c>
      <c r="B16044" t="s">
        <v>14</v>
      </c>
      <c r="C16044" t="s">
        <v>65461</v>
      </c>
      <c r="D16044" t="s">
        <v>248</v>
      </c>
      <c r="E16044">
        <v>396820</v>
      </c>
      <c r="F16044">
        <v>7502</v>
      </c>
      <c r="G16044">
        <v>0</v>
      </c>
      <c r="H16044" t="s">
        <v>65462</v>
      </c>
      <c r="I16044">
        <v>20</v>
      </c>
      <c r="J16044" t="s">
        <v>250</v>
      </c>
      <c r="K16044">
        <v>1353</v>
      </c>
      <c r="L16044" t="s">
        <v>251</v>
      </c>
      <c r="M16044" t="s">
        <v>65463</v>
      </c>
    </row>
    <row r="16045" spans="1:13" x14ac:dyDescent="0.35">
      <c r="A16045" t="s">
        <v>65464</v>
      </c>
      <c r="B16045" t="s">
        <v>14</v>
      </c>
      <c r="C16045" t="s">
        <v>65465</v>
      </c>
      <c r="D16045" t="s">
        <v>248</v>
      </c>
      <c r="E16045">
        <v>277232</v>
      </c>
      <c r="F16045">
        <v>6987</v>
      </c>
      <c r="G16045">
        <v>0</v>
      </c>
      <c r="H16045" t="s">
        <v>65466</v>
      </c>
      <c r="I16045">
        <v>20</v>
      </c>
      <c r="J16045" t="s">
        <v>250</v>
      </c>
      <c r="K16045">
        <v>1145</v>
      </c>
      <c r="L16045" t="s">
        <v>251</v>
      </c>
      <c r="M16045" t="s">
        <v>65467</v>
      </c>
    </row>
    <row r="16046" spans="1:13" x14ac:dyDescent="0.35">
      <c r="A16046" t="s">
        <v>65468</v>
      </c>
      <c r="B16046" t="s">
        <v>14</v>
      </c>
      <c r="C16046" t="s">
        <v>65469</v>
      </c>
      <c r="D16046" t="s">
        <v>248</v>
      </c>
      <c r="E16046">
        <v>389444</v>
      </c>
      <c r="F16046">
        <v>6867</v>
      </c>
      <c r="G16046">
        <v>0</v>
      </c>
      <c r="H16046" t="s">
        <v>65470</v>
      </c>
      <c r="I16046">
        <v>20</v>
      </c>
      <c r="J16046" t="s">
        <v>250</v>
      </c>
      <c r="K16046">
        <v>1163</v>
      </c>
      <c r="L16046" t="s">
        <v>251</v>
      </c>
      <c r="M16046" t="s">
        <v>65471</v>
      </c>
    </row>
    <row r="16047" spans="1:13" x14ac:dyDescent="0.35">
      <c r="A16047" t="s">
        <v>65472</v>
      </c>
      <c r="B16047" t="s">
        <v>14</v>
      </c>
      <c r="C16047" t="s">
        <v>65473</v>
      </c>
      <c r="D16047" t="s">
        <v>248</v>
      </c>
      <c r="E16047">
        <v>300472</v>
      </c>
      <c r="F16047">
        <v>6273</v>
      </c>
      <c r="G16047">
        <v>0</v>
      </c>
      <c r="H16047" t="s">
        <v>65474</v>
      </c>
      <c r="I16047">
        <v>20</v>
      </c>
      <c r="J16047" t="s">
        <v>250</v>
      </c>
      <c r="K16047">
        <v>1543</v>
      </c>
      <c r="L16047" t="s">
        <v>251</v>
      </c>
      <c r="M16047" t="s">
        <v>65426</v>
      </c>
    </row>
    <row r="16048" spans="1:13" x14ac:dyDescent="0.35">
      <c r="A16048" t="s">
        <v>65475</v>
      </c>
      <c r="B16048" t="s">
        <v>14</v>
      </c>
      <c r="C16048" t="s">
        <v>65476</v>
      </c>
      <c r="D16048" t="s">
        <v>248</v>
      </c>
      <c r="E16048">
        <v>1095766</v>
      </c>
      <c r="F16048">
        <v>16663</v>
      </c>
      <c r="G16048">
        <v>0</v>
      </c>
      <c r="H16048" t="s">
        <v>65477</v>
      </c>
      <c r="I16048">
        <v>20</v>
      </c>
      <c r="J16048" t="s">
        <v>250</v>
      </c>
      <c r="K16048">
        <v>2550</v>
      </c>
      <c r="L16048" t="s">
        <v>251</v>
      </c>
      <c r="M16048" t="s">
        <v>65478</v>
      </c>
    </row>
    <row r="16049" spans="1:13" x14ac:dyDescent="0.35">
      <c r="A16049" t="s">
        <v>65479</v>
      </c>
      <c r="B16049" t="s">
        <v>14</v>
      </c>
      <c r="C16049" t="s">
        <v>65480</v>
      </c>
      <c r="D16049" t="s">
        <v>248</v>
      </c>
      <c r="E16049">
        <v>1033181</v>
      </c>
      <c r="F16049">
        <v>18168</v>
      </c>
      <c r="G16049">
        <v>0</v>
      </c>
      <c r="H16049" t="s">
        <v>65481</v>
      </c>
      <c r="I16049">
        <v>20</v>
      </c>
      <c r="J16049" t="s">
        <v>250</v>
      </c>
      <c r="K16049">
        <v>3441</v>
      </c>
      <c r="L16049" t="s">
        <v>251</v>
      </c>
      <c r="M16049" t="s">
        <v>65482</v>
      </c>
    </row>
    <row r="16050" spans="1:13" x14ac:dyDescent="0.35">
      <c r="A16050" t="s">
        <v>65483</v>
      </c>
      <c r="B16050" t="s">
        <v>14</v>
      </c>
      <c r="C16050" t="s">
        <v>65484</v>
      </c>
      <c r="D16050" t="s">
        <v>248</v>
      </c>
      <c r="E16050">
        <v>101528</v>
      </c>
      <c r="F16050">
        <v>3359</v>
      </c>
      <c r="G16050">
        <v>0</v>
      </c>
      <c r="H16050" t="s">
        <v>65485</v>
      </c>
      <c r="I16050">
        <v>20</v>
      </c>
      <c r="J16050" t="s">
        <v>250</v>
      </c>
      <c r="K16050">
        <v>993</v>
      </c>
      <c r="L16050" t="s">
        <v>251</v>
      </c>
      <c r="M16050" t="s">
        <v>65486</v>
      </c>
    </row>
    <row r="16051" spans="1:13" x14ac:dyDescent="0.35">
      <c r="A16051" t="s">
        <v>65487</v>
      </c>
      <c r="B16051" t="s">
        <v>14</v>
      </c>
      <c r="C16051" t="s">
        <v>65488</v>
      </c>
      <c r="D16051" t="s">
        <v>248</v>
      </c>
      <c r="E16051">
        <v>602037</v>
      </c>
      <c r="F16051">
        <v>16048</v>
      </c>
      <c r="G16051">
        <v>0</v>
      </c>
      <c r="H16051" t="s">
        <v>65489</v>
      </c>
      <c r="I16051">
        <v>20</v>
      </c>
      <c r="J16051" t="s">
        <v>250</v>
      </c>
      <c r="K16051">
        <v>2236</v>
      </c>
      <c r="L16051" t="s">
        <v>251</v>
      </c>
      <c r="M16051" t="s">
        <v>65490</v>
      </c>
    </row>
    <row r="16052" spans="1:13" x14ac:dyDescent="0.35">
      <c r="A16052" t="s">
        <v>65491</v>
      </c>
      <c r="B16052" t="s">
        <v>14</v>
      </c>
      <c r="C16052" t="s">
        <v>65492</v>
      </c>
      <c r="D16052" t="s">
        <v>248</v>
      </c>
      <c r="E16052">
        <v>1172025</v>
      </c>
      <c r="F16052">
        <v>23240</v>
      </c>
      <c r="G16052">
        <v>0</v>
      </c>
      <c r="H16052" t="s">
        <v>65493</v>
      </c>
      <c r="I16052">
        <v>20</v>
      </c>
      <c r="J16052" t="s">
        <v>250</v>
      </c>
      <c r="K16052">
        <v>3860</v>
      </c>
      <c r="L16052" t="s">
        <v>251</v>
      </c>
      <c r="M16052" t="s">
        <v>65494</v>
      </c>
    </row>
    <row r="16053" spans="1:13" x14ac:dyDescent="0.35">
      <c r="A16053" t="s">
        <v>65495</v>
      </c>
      <c r="B16053" t="s">
        <v>14</v>
      </c>
      <c r="C16053" t="s">
        <v>65496</v>
      </c>
      <c r="D16053" t="s">
        <v>248</v>
      </c>
      <c r="E16053">
        <v>557837</v>
      </c>
      <c r="F16053">
        <v>12354</v>
      </c>
      <c r="G16053">
        <v>0</v>
      </c>
      <c r="H16053" t="s">
        <v>65497</v>
      </c>
      <c r="I16053">
        <v>20</v>
      </c>
      <c r="J16053" t="s">
        <v>250</v>
      </c>
      <c r="K16053">
        <v>2820</v>
      </c>
      <c r="L16053" t="s">
        <v>251</v>
      </c>
      <c r="M16053" t="s">
        <v>65426</v>
      </c>
    </row>
    <row r="16054" spans="1:13" x14ac:dyDescent="0.35">
      <c r="A16054" t="e">
        <f>-dcJvgfjjnw</f>
        <v>#NAME?</v>
      </c>
      <c r="B16054" t="s">
        <v>14</v>
      </c>
      <c r="C16054" t="s">
        <v>65498</v>
      </c>
      <c r="D16054" t="s">
        <v>248</v>
      </c>
      <c r="E16054">
        <v>142012</v>
      </c>
      <c r="F16054">
        <v>4926</v>
      </c>
      <c r="G16054">
        <v>0</v>
      </c>
      <c r="H16054" t="s">
        <v>65499</v>
      </c>
      <c r="I16054">
        <v>20</v>
      </c>
      <c r="J16054" t="s">
        <v>250</v>
      </c>
      <c r="K16054">
        <v>1244</v>
      </c>
      <c r="L16054" t="s">
        <v>251</v>
      </c>
      <c r="M16054" t="s">
        <v>65500</v>
      </c>
    </row>
    <row r="16055" spans="1:13" x14ac:dyDescent="0.35">
      <c r="A16055" t="s">
        <v>65501</v>
      </c>
      <c r="B16055" t="s">
        <v>14</v>
      </c>
      <c r="C16055" t="s">
        <v>65502</v>
      </c>
      <c r="D16055" t="s">
        <v>248</v>
      </c>
      <c r="E16055">
        <v>149895</v>
      </c>
      <c r="F16055">
        <v>4325</v>
      </c>
      <c r="G16055">
        <v>0</v>
      </c>
      <c r="H16055" t="s">
        <v>65503</v>
      </c>
      <c r="I16055">
        <v>20</v>
      </c>
      <c r="J16055" t="s">
        <v>250</v>
      </c>
      <c r="K16055">
        <v>1184</v>
      </c>
      <c r="L16055" t="s">
        <v>251</v>
      </c>
      <c r="M16055" t="s">
        <v>65504</v>
      </c>
    </row>
    <row r="16056" spans="1:13" x14ac:dyDescent="0.35">
      <c r="A16056" t="s">
        <v>65505</v>
      </c>
      <c r="B16056" t="s">
        <v>14</v>
      </c>
      <c r="C16056" t="s">
        <v>65506</v>
      </c>
      <c r="D16056" t="s">
        <v>248</v>
      </c>
      <c r="E16056">
        <v>174215</v>
      </c>
      <c r="F16056">
        <v>5708</v>
      </c>
      <c r="G16056">
        <v>0</v>
      </c>
      <c r="H16056" t="s">
        <v>65507</v>
      </c>
      <c r="I16056">
        <v>20</v>
      </c>
      <c r="J16056" t="s">
        <v>250</v>
      </c>
      <c r="K16056">
        <v>876</v>
      </c>
      <c r="L16056" t="s">
        <v>251</v>
      </c>
      <c r="M16056" t="s">
        <v>65508</v>
      </c>
    </row>
    <row r="16057" spans="1:13" x14ac:dyDescent="0.35">
      <c r="A16057" t="s">
        <v>65509</v>
      </c>
      <c r="B16057" t="s">
        <v>14</v>
      </c>
      <c r="C16057" t="s">
        <v>65510</v>
      </c>
      <c r="D16057" t="s">
        <v>248</v>
      </c>
      <c r="E16057">
        <v>948772</v>
      </c>
      <c r="F16057">
        <v>18769</v>
      </c>
      <c r="G16057">
        <v>0</v>
      </c>
      <c r="H16057" t="s">
        <v>65511</v>
      </c>
      <c r="I16057">
        <v>20</v>
      </c>
      <c r="J16057" t="s">
        <v>250</v>
      </c>
      <c r="K16057">
        <v>5660</v>
      </c>
      <c r="L16057" t="s">
        <v>251</v>
      </c>
      <c r="M16057" t="s">
        <v>65512</v>
      </c>
    </row>
    <row r="16058" spans="1:13" x14ac:dyDescent="0.35">
      <c r="A16058" t="s">
        <v>65513</v>
      </c>
      <c r="B16058" t="s">
        <v>14</v>
      </c>
      <c r="C16058" t="s">
        <v>65514</v>
      </c>
      <c r="D16058" t="s">
        <v>248</v>
      </c>
      <c r="E16058">
        <v>194515</v>
      </c>
      <c r="F16058">
        <v>4950</v>
      </c>
      <c r="G16058">
        <v>0</v>
      </c>
      <c r="H16058" t="s">
        <v>65515</v>
      </c>
      <c r="I16058">
        <v>20</v>
      </c>
      <c r="J16058" t="s">
        <v>250</v>
      </c>
      <c r="K16058">
        <v>1082</v>
      </c>
      <c r="L16058" t="s">
        <v>251</v>
      </c>
      <c r="M16058" t="s">
        <v>65516</v>
      </c>
    </row>
    <row r="16059" spans="1:13" x14ac:dyDescent="0.35">
      <c r="A16059" t="s">
        <v>65517</v>
      </c>
      <c r="B16059" t="s">
        <v>14</v>
      </c>
      <c r="C16059" t="s">
        <v>65518</v>
      </c>
      <c r="D16059" t="s">
        <v>248</v>
      </c>
      <c r="E16059">
        <v>632909</v>
      </c>
      <c r="F16059">
        <v>12839</v>
      </c>
      <c r="G16059">
        <v>0</v>
      </c>
      <c r="H16059" t="s">
        <v>65519</v>
      </c>
      <c r="I16059">
        <v>20</v>
      </c>
      <c r="J16059" t="s">
        <v>250</v>
      </c>
      <c r="K16059">
        <v>2637</v>
      </c>
      <c r="L16059" t="s">
        <v>251</v>
      </c>
      <c r="M16059" t="s">
        <v>65426</v>
      </c>
    </row>
    <row r="16060" spans="1:13" x14ac:dyDescent="0.35">
      <c r="A16060" t="s">
        <v>65520</v>
      </c>
      <c r="B16060" t="s">
        <v>14</v>
      </c>
      <c r="C16060" t="s">
        <v>65521</v>
      </c>
      <c r="D16060" t="s">
        <v>248</v>
      </c>
      <c r="E16060">
        <v>468583</v>
      </c>
      <c r="F16060">
        <v>8117</v>
      </c>
      <c r="G16060">
        <v>0</v>
      </c>
      <c r="H16060" t="s">
        <v>65522</v>
      </c>
      <c r="I16060">
        <v>20</v>
      </c>
      <c r="J16060" t="s">
        <v>53</v>
      </c>
      <c r="K16060">
        <v>1542</v>
      </c>
      <c r="L16060" t="s">
        <v>251</v>
      </c>
      <c r="M16060" t="s">
        <v>65523</v>
      </c>
    </row>
    <row r="16061" spans="1:13" x14ac:dyDescent="0.35">
      <c r="A16061" t="s">
        <v>65524</v>
      </c>
      <c r="B16061" t="s">
        <v>14</v>
      </c>
      <c r="C16061" t="s">
        <v>65525</v>
      </c>
      <c r="D16061" t="s">
        <v>248</v>
      </c>
      <c r="E16061">
        <v>1331997</v>
      </c>
      <c r="F16061">
        <v>24840</v>
      </c>
      <c r="G16061">
        <v>0</v>
      </c>
      <c r="H16061" t="s">
        <v>65526</v>
      </c>
      <c r="I16061">
        <v>20</v>
      </c>
      <c r="J16061" t="s">
        <v>250</v>
      </c>
      <c r="K16061">
        <v>5087</v>
      </c>
      <c r="L16061" t="s">
        <v>251</v>
      </c>
      <c r="M16061" t="s">
        <v>65527</v>
      </c>
    </row>
    <row r="16062" spans="1:13" x14ac:dyDescent="0.35">
      <c r="A16062" t="s">
        <v>65528</v>
      </c>
      <c r="B16062" t="s">
        <v>14</v>
      </c>
      <c r="C16062" t="s">
        <v>65529</v>
      </c>
      <c r="D16062" t="s">
        <v>248</v>
      </c>
      <c r="E16062">
        <v>574117</v>
      </c>
      <c r="F16062">
        <v>8761</v>
      </c>
      <c r="G16062">
        <v>0</v>
      </c>
      <c r="H16062" t="s">
        <v>65530</v>
      </c>
      <c r="I16062">
        <v>20</v>
      </c>
      <c r="J16062" t="s">
        <v>250</v>
      </c>
      <c r="K16062">
        <v>1338</v>
      </c>
      <c r="L16062" t="s">
        <v>251</v>
      </c>
      <c r="M16062" t="s">
        <v>65426</v>
      </c>
    </row>
    <row r="16063" spans="1:13" x14ac:dyDescent="0.35">
      <c r="A16063" t="s">
        <v>65531</v>
      </c>
      <c r="B16063" t="s">
        <v>14</v>
      </c>
      <c r="C16063" t="s">
        <v>65532</v>
      </c>
      <c r="D16063" t="s">
        <v>248</v>
      </c>
      <c r="E16063">
        <v>607060</v>
      </c>
      <c r="F16063">
        <v>11970</v>
      </c>
      <c r="G16063">
        <v>0</v>
      </c>
      <c r="H16063" t="s">
        <v>65533</v>
      </c>
      <c r="I16063">
        <v>20</v>
      </c>
      <c r="J16063" t="s">
        <v>250</v>
      </c>
      <c r="K16063">
        <v>1391</v>
      </c>
      <c r="L16063" t="s">
        <v>251</v>
      </c>
      <c r="M16063" t="s">
        <v>65534</v>
      </c>
    </row>
    <row r="16064" spans="1:13" x14ac:dyDescent="0.35">
      <c r="A16064" t="s">
        <v>65535</v>
      </c>
      <c r="B16064" t="s">
        <v>14</v>
      </c>
      <c r="C16064" t="s">
        <v>65536</v>
      </c>
      <c r="D16064" t="s">
        <v>248</v>
      </c>
      <c r="E16064">
        <v>124554</v>
      </c>
      <c r="F16064">
        <v>4460</v>
      </c>
      <c r="G16064">
        <v>0</v>
      </c>
      <c r="H16064" t="s">
        <v>65537</v>
      </c>
      <c r="I16064">
        <v>20</v>
      </c>
      <c r="J16064" t="s">
        <v>250</v>
      </c>
      <c r="K16064">
        <v>986</v>
      </c>
      <c r="L16064" t="s">
        <v>251</v>
      </c>
      <c r="M16064" t="s">
        <v>65426</v>
      </c>
    </row>
    <row r="16065" spans="1:13" x14ac:dyDescent="0.35">
      <c r="A16065" t="s">
        <v>65538</v>
      </c>
      <c r="B16065" t="s">
        <v>14</v>
      </c>
      <c r="C16065" t="s">
        <v>65539</v>
      </c>
      <c r="D16065" t="s">
        <v>248</v>
      </c>
      <c r="E16065">
        <v>998962</v>
      </c>
      <c r="F16065">
        <v>17754</v>
      </c>
      <c r="G16065">
        <v>0</v>
      </c>
      <c r="H16065" t="s">
        <v>65540</v>
      </c>
      <c r="I16065">
        <v>20</v>
      </c>
      <c r="J16065" t="s">
        <v>250</v>
      </c>
      <c r="K16065">
        <v>4176</v>
      </c>
      <c r="L16065" t="s">
        <v>251</v>
      </c>
      <c r="M16065" t="s">
        <v>65426</v>
      </c>
    </row>
    <row r="16066" spans="1:13" x14ac:dyDescent="0.35">
      <c r="A16066" t="s">
        <v>65541</v>
      </c>
      <c r="B16066" t="s">
        <v>14</v>
      </c>
      <c r="C16066" t="s">
        <v>65542</v>
      </c>
      <c r="D16066" t="s">
        <v>248</v>
      </c>
      <c r="E16066">
        <v>668893</v>
      </c>
      <c r="F16066">
        <v>13188</v>
      </c>
      <c r="G16066">
        <v>0</v>
      </c>
      <c r="H16066" t="s">
        <v>65543</v>
      </c>
      <c r="I16066">
        <v>20</v>
      </c>
      <c r="J16066" t="s">
        <v>250</v>
      </c>
      <c r="K16066">
        <v>2506</v>
      </c>
      <c r="L16066" t="s">
        <v>251</v>
      </c>
      <c r="M16066" t="s">
        <v>65544</v>
      </c>
    </row>
    <row r="16067" spans="1:13" x14ac:dyDescent="0.35">
      <c r="A16067" t="s">
        <v>65545</v>
      </c>
      <c r="B16067" t="s">
        <v>14</v>
      </c>
      <c r="C16067" t="s">
        <v>65546</v>
      </c>
      <c r="D16067" t="s">
        <v>248</v>
      </c>
      <c r="E16067">
        <v>458456</v>
      </c>
      <c r="F16067">
        <v>10964</v>
      </c>
      <c r="G16067">
        <v>0</v>
      </c>
      <c r="H16067" t="s">
        <v>65547</v>
      </c>
      <c r="I16067">
        <v>20</v>
      </c>
      <c r="J16067" t="s">
        <v>250</v>
      </c>
      <c r="K16067">
        <v>2389</v>
      </c>
      <c r="L16067" t="s">
        <v>251</v>
      </c>
      <c r="M16067" t="s">
        <v>65548</v>
      </c>
    </row>
    <row r="16068" spans="1:13" x14ac:dyDescent="0.35">
      <c r="A16068" t="s">
        <v>65549</v>
      </c>
      <c r="B16068" t="s">
        <v>14</v>
      </c>
      <c r="C16068" t="s">
        <v>65550</v>
      </c>
      <c r="D16068" t="s">
        <v>248</v>
      </c>
      <c r="E16068">
        <v>517298</v>
      </c>
      <c r="F16068">
        <v>9830</v>
      </c>
      <c r="G16068">
        <v>0</v>
      </c>
      <c r="H16068" t="s">
        <v>65551</v>
      </c>
      <c r="I16068">
        <v>20</v>
      </c>
      <c r="J16068" t="s">
        <v>250</v>
      </c>
      <c r="K16068">
        <v>1177</v>
      </c>
      <c r="L16068" t="s">
        <v>251</v>
      </c>
      <c r="M16068" t="s">
        <v>65552</v>
      </c>
    </row>
    <row r="16069" spans="1:13" x14ac:dyDescent="0.35">
      <c r="A16069" t="s">
        <v>65553</v>
      </c>
      <c r="B16069" t="s">
        <v>14</v>
      </c>
      <c r="C16069" t="s">
        <v>65554</v>
      </c>
      <c r="D16069" t="s">
        <v>248</v>
      </c>
      <c r="E16069">
        <v>151717</v>
      </c>
      <c r="F16069">
        <v>4387</v>
      </c>
      <c r="G16069">
        <v>0</v>
      </c>
      <c r="H16069" t="s">
        <v>65555</v>
      </c>
      <c r="I16069">
        <v>20</v>
      </c>
      <c r="J16069" t="s">
        <v>250</v>
      </c>
      <c r="K16069">
        <v>749</v>
      </c>
      <c r="L16069" t="s">
        <v>251</v>
      </c>
      <c r="M16069" t="s">
        <v>65556</v>
      </c>
    </row>
    <row r="16070" spans="1:13" x14ac:dyDescent="0.35">
      <c r="A16070" t="s">
        <v>65557</v>
      </c>
      <c r="B16070" t="s">
        <v>14</v>
      </c>
      <c r="C16070" t="s">
        <v>65558</v>
      </c>
      <c r="D16070" t="s">
        <v>248</v>
      </c>
      <c r="E16070">
        <v>476033</v>
      </c>
      <c r="F16070">
        <v>9866</v>
      </c>
      <c r="G16070">
        <v>0</v>
      </c>
      <c r="H16070" t="s">
        <v>65559</v>
      </c>
      <c r="I16070">
        <v>20</v>
      </c>
      <c r="J16070" t="s">
        <v>250</v>
      </c>
      <c r="K16070">
        <v>1370</v>
      </c>
      <c r="L16070" t="s">
        <v>251</v>
      </c>
      <c r="M16070" t="s">
        <v>65560</v>
      </c>
    </row>
    <row r="16071" spans="1:13" x14ac:dyDescent="0.35">
      <c r="A16071" t="s">
        <v>65561</v>
      </c>
      <c r="B16071" t="s">
        <v>14</v>
      </c>
      <c r="C16071" t="s">
        <v>65562</v>
      </c>
      <c r="D16071" t="s">
        <v>248</v>
      </c>
      <c r="E16071">
        <v>939989</v>
      </c>
      <c r="F16071">
        <v>17237</v>
      </c>
      <c r="G16071">
        <v>0</v>
      </c>
      <c r="H16071" t="s">
        <v>65563</v>
      </c>
      <c r="I16071">
        <v>20</v>
      </c>
      <c r="J16071" t="s">
        <v>250</v>
      </c>
      <c r="K16071">
        <v>3304</v>
      </c>
      <c r="L16071" t="s">
        <v>251</v>
      </c>
      <c r="M16071" t="s">
        <v>65564</v>
      </c>
    </row>
    <row r="16072" spans="1:13" x14ac:dyDescent="0.35">
      <c r="A16072" t="s">
        <v>65565</v>
      </c>
      <c r="B16072" t="s">
        <v>14</v>
      </c>
      <c r="C16072" t="s">
        <v>65566</v>
      </c>
      <c r="D16072" t="s">
        <v>248</v>
      </c>
      <c r="E16072">
        <v>236425</v>
      </c>
      <c r="F16072">
        <v>5493</v>
      </c>
      <c r="G16072">
        <v>0</v>
      </c>
      <c r="H16072" t="s">
        <v>65567</v>
      </c>
      <c r="I16072">
        <v>20</v>
      </c>
      <c r="J16072" t="s">
        <v>250</v>
      </c>
      <c r="K16072">
        <v>1380</v>
      </c>
      <c r="L16072" t="s">
        <v>251</v>
      </c>
      <c r="M16072" t="s">
        <v>65568</v>
      </c>
    </row>
    <row r="16073" spans="1:13" x14ac:dyDescent="0.35">
      <c r="A16073" t="s">
        <v>65569</v>
      </c>
      <c r="B16073" t="s">
        <v>14</v>
      </c>
      <c r="C16073" t="s">
        <v>65570</v>
      </c>
      <c r="D16073" t="s">
        <v>248</v>
      </c>
      <c r="E16073">
        <v>1235234</v>
      </c>
      <c r="F16073">
        <v>24332</v>
      </c>
      <c r="G16073">
        <v>0</v>
      </c>
      <c r="H16073" t="s">
        <v>65571</v>
      </c>
      <c r="I16073">
        <v>20</v>
      </c>
      <c r="J16073" t="s">
        <v>250</v>
      </c>
      <c r="K16073">
        <v>3983</v>
      </c>
      <c r="L16073" t="s">
        <v>251</v>
      </c>
      <c r="M16073" t="s">
        <v>65572</v>
      </c>
    </row>
    <row r="16074" spans="1:13" x14ac:dyDescent="0.35">
      <c r="A16074" t="s">
        <v>65573</v>
      </c>
      <c r="B16074" t="s">
        <v>14</v>
      </c>
      <c r="C16074" t="s">
        <v>65574</v>
      </c>
      <c r="D16074" t="s">
        <v>248</v>
      </c>
      <c r="E16074">
        <v>664990</v>
      </c>
      <c r="F16074">
        <v>9815</v>
      </c>
      <c r="G16074">
        <v>0</v>
      </c>
      <c r="H16074" t="s">
        <v>65575</v>
      </c>
      <c r="I16074">
        <v>20</v>
      </c>
      <c r="J16074" t="s">
        <v>250</v>
      </c>
      <c r="K16074">
        <v>1385</v>
      </c>
      <c r="L16074" t="s">
        <v>251</v>
      </c>
      <c r="M16074" t="s">
        <v>65576</v>
      </c>
    </row>
    <row r="16075" spans="1:13" x14ac:dyDescent="0.35">
      <c r="A16075" t="s">
        <v>65577</v>
      </c>
      <c r="B16075" t="s">
        <v>14</v>
      </c>
      <c r="C16075" t="s">
        <v>65578</v>
      </c>
      <c r="D16075" t="s">
        <v>248</v>
      </c>
      <c r="E16075">
        <v>133564</v>
      </c>
      <c r="F16075">
        <v>3938</v>
      </c>
      <c r="G16075">
        <v>0</v>
      </c>
      <c r="H16075" t="s">
        <v>65579</v>
      </c>
      <c r="I16075">
        <v>20</v>
      </c>
      <c r="J16075" t="s">
        <v>250</v>
      </c>
      <c r="K16075">
        <v>832</v>
      </c>
      <c r="L16075" t="s">
        <v>251</v>
      </c>
      <c r="M16075" t="s">
        <v>65580</v>
      </c>
    </row>
    <row r="16076" spans="1:13" x14ac:dyDescent="0.35">
      <c r="A16076" t="s">
        <v>65581</v>
      </c>
      <c r="B16076" t="s">
        <v>14</v>
      </c>
      <c r="C16076" t="s">
        <v>65582</v>
      </c>
      <c r="D16076" t="s">
        <v>248</v>
      </c>
      <c r="E16076">
        <v>651844</v>
      </c>
      <c r="F16076">
        <v>14139</v>
      </c>
      <c r="G16076">
        <v>0</v>
      </c>
      <c r="H16076" t="s">
        <v>65583</v>
      </c>
      <c r="I16076">
        <v>20</v>
      </c>
      <c r="J16076" t="s">
        <v>250</v>
      </c>
      <c r="K16076">
        <v>3024</v>
      </c>
      <c r="L16076" t="s">
        <v>251</v>
      </c>
      <c r="M16076" t="s">
        <v>65584</v>
      </c>
    </row>
    <row r="16077" spans="1:13" x14ac:dyDescent="0.35">
      <c r="A16077" t="s">
        <v>65585</v>
      </c>
      <c r="B16077" t="s">
        <v>14</v>
      </c>
      <c r="C16077" t="s">
        <v>65586</v>
      </c>
      <c r="D16077" t="s">
        <v>248</v>
      </c>
      <c r="E16077">
        <v>273878</v>
      </c>
      <c r="F16077">
        <v>7098</v>
      </c>
      <c r="G16077">
        <v>0</v>
      </c>
      <c r="H16077" t="s">
        <v>65587</v>
      </c>
      <c r="I16077">
        <v>20</v>
      </c>
      <c r="J16077" t="s">
        <v>250</v>
      </c>
      <c r="K16077">
        <v>1348</v>
      </c>
      <c r="L16077" t="s">
        <v>251</v>
      </c>
      <c r="M16077" t="s">
        <v>65588</v>
      </c>
    </row>
    <row r="16078" spans="1:13" x14ac:dyDescent="0.35">
      <c r="A16078" t="s">
        <v>65589</v>
      </c>
      <c r="B16078" t="s">
        <v>14</v>
      </c>
      <c r="C16078" t="s">
        <v>65590</v>
      </c>
      <c r="D16078" t="s">
        <v>248</v>
      </c>
      <c r="E16078">
        <v>1172732</v>
      </c>
      <c r="F16078">
        <v>20481</v>
      </c>
      <c r="G16078">
        <v>0</v>
      </c>
      <c r="H16078" t="s">
        <v>65591</v>
      </c>
      <c r="I16078">
        <v>20</v>
      </c>
      <c r="J16078" t="s">
        <v>250</v>
      </c>
      <c r="K16078">
        <v>4451</v>
      </c>
      <c r="L16078" t="s">
        <v>251</v>
      </c>
      <c r="M16078" t="s">
        <v>65592</v>
      </c>
    </row>
    <row r="16079" spans="1:13" x14ac:dyDescent="0.35">
      <c r="A16079" t="s">
        <v>65593</v>
      </c>
      <c r="B16079" t="s">
        <v>14</v>
      </c>
      <c r="C16079" t="s">
        <v>65594</v>
      </c>
      <c r="D16079" t="s">
        <v>248</v>
      </c>
      <c r="E16079">
        <v>609480</v>
      </c>
      <c r="F16079">
        <v>24649</v>
      </c>
      <c r="G16079">
        <v>0</v>
      </c>
      <c r="H16079" t="s">
        <v>65595</v>
      </c>
      <c r="I16079">
        <v>20</v>
      </c>
      <c r="J16079" t="s">
        <v>250</v>
      </c>
      <c r="K16079">
        <v>2265</v>
      </c>
      <c r="L16079" t="s">
        <v>251</v>
      </c>
      <c r="M16079" t="s">
        <v>65596</v>
      </c>
    </row>
    <row r="16080" spans="1:13" x14ac:dyDescent="0.35">
      <c r="A16080" t="s">
        <v>65597</v>
      </c>
      <c r="B16080" t="s">
        <v>14</v>
      </c>
      <c r="C16080" t="s">
        <v>65598</v>
      </c>
      <c r="D16080" t="s">
        <v>248</v>
      </c>
      <c r="E16080">
        <v>269383</v>
      </c>
      <c r="F16080">
        <v>6161</v>
      </c>
      <c r="G16080">
        <v>0</v>
      </c>
      <c r="H16080" t="s">
        <v>65599</v>
      </c>
      <c r="I16080">
        <v>20</v>
      </c>
      <c r="J16080" t="s">
        <v>250</v>
      </c>
      <c r="K16080">
        <v>1431</v>
      </c>
      <c r="L16080" t="s">
        <v>251</v>
      </c>
      <c r="M16080" t="s">
        <v>65600</v>
      </c>
    </row>
    <row r="16081" spans="1:13" x14ac:dyDescent="0.35">
      <c r="A16081" t="s">
        <v>65601</v>
      </c>
      <c r="B16081" t="s">
        <v>14</v>
      </c>
      <c r="C16081" t="s">
        <v>65602</v>
      </c>
      <c r="D16081" t="s">
        <v>248</v>
      </c>
      <c r="E16081">
        <v>202243</v>
      </c>
      <c r="F16081">
        <v>5655</v>
      </c>
      <c r="G16081">
        <v>0</v>
      </c>
      <c r="H16081" t="s">
        <v>65603</v>
      </c>
      <c r="I16081">
        <v>20</v>
      </c>
      <c r="J16081" t="s">
        <v>250</v>
      </c>
      <c r="K16081">
        <v>1144</v>
      </c>
      <c r="L16081" t="s">
        <v>251</v>
      </c>
      <c r="M16081" t="s">
        <v>65604</v>
      </c>
    </row>
    <row r="16082" spans="1:13" x14ac:dyDescent="0.35">
      <c r="A16082" t="s">
        <v>65605</v>
      </c>
      <c r="B16082" t="s">
        <v>14</v>
      </c>
      <c r="C16082" t="s">
        <v>65606</v>
      </c>
      <c r="D16082" t="s">
        <v>248</v>
      </c>
      <c r="E16082">
        <v>1428077</v>
      </c>
      <c r="F16082">
        <v>23515</v>
      </c>
      <c r="G16082">
        <v>0</v>
      </c>
      <c r="H16082" t="s">
        <v>65607</v>
      </c>
      <c r="I16082">
        <v>20</v>
      </c>
      <c r="J16082" t="s">
        <v>250</v>
      </c>
      <c r="K16082">
        <v>2819</v>
      </c>
      <c r="L16082" t="s">
        <v>251</v>
      </c>
      <c r="M16082" t="s">
        <v>65608</v>
      </c>
    </row>
    <row r="16083" spans="1:13" x14ac:dyDescent="0.35">
      <c r="A16083" t="s">
        <v>65609</v>
      </c>
      <c r="B16083" t="s">
        <v>14</v>
      </c>
      <c r="C16083" t="s">
        <v>65610</v>
      </c>
      <c r="D16083" t="s">
        <v>248</v>
      </c>
      <c r="E16083">
        <v>304898</v>
      </c>
      <c r="F16083">
        <v>5877</v>
      </c>
      <c r="G16083">
        <v>0</v>
      </c>
      <c r="H16083" t="s">
        <v>65611</v>
      </c>
      <c r="I16083">
        <v>20</v>
      </c>
      <c r="J16083" t="s">
        <v>250</v>
      </c>
      <c r="K16083">
        <v>1120</v>
      </c>
      <c r="L16083" t="s">
        <v>251</v>
      </c>
      <c r="M16083" t="s">
        <v>65612</v>
      </c>
    </row>
    <row r="16084" spans="1:13" x14ac:dyDescent="0.35">
      <c r="A16084" t="s">
        <v>65613</v>
      </c>
      <c r="B16084" t="s">
        <v>14</v>
      </c>
      <c r="C16084" t="s">
        <v>65614</v>
      </c>
      <c r="D16084" t="s">
        <v>248</v>
      </c>
      <c r="E16084">
        <v>246093</v>
      </c>
      <c r="F16084">
        <v>4438</v>
      </c>
      <c r="G16084">
        <v>0</v>
      </c>
      <c r="H16084" t="s">
        <v>65615</v>
      </c>
      <c r="I16084">
        <v>20</v>
      </c>
      <c r="J16084" t="s">
        <v>250</v>
      </c>
      <c r="K16084">
        <v>879</v>
      </c>
      <c r="L16084" t="s">
        <v>251</v>
      </c>
      <c r="M16084" t="s">
        <v>65616</v>
      </c>
    </row>
    <row r="16085" spans="1:13" x14ac:dyDescent="0.35">
      <c r="A16085" t="s">
        <v>65617</v>
      </c>
      <c r="B16085" t="s">
        <v>14</v>
      </c>
      <c r="C16085" t="s">
        <v>65618</v>
      </c>
      <c r="D16085" t="s">
        <v>248</v>
      </c>
      <c r="E16085">
        <v>427805</v>
      </c>
      <c r="F16085">
        <v>10332</v>
      </c>
      <c r="G16085">
        <v>0</v>
      </c>
      <c r="H16085" t="s">
        <v>65619</v>
      </c>
      <c r="I16085">
        <v>20</v>
      </c>
      <c r="J16085" t="s">
        <v>250</v>
      </c>
      <c r="K16085">
        <v>1692</v>
      </c>
      <c r="L16085" t="s">
        <v>251</v>
      </c>
      <c r="M16085" t="s">
        <v>65620</v>
      </c>
    </row>
    <row r="16086" spans="1:13" x14ac:dyDescent="0.35">
      <c r="A16086" t="s">
        <v>65621</v>
      </c>
      <c r="B16086" t="s">
        <v>14</v>
      </c>
      <c r="C16086" t="s">
        <v>65622</v>
      </c>
      <c r="D16086" t="s">
        <v>248</v>
      </c>
      <c r="E16086">
        <v>1732737</v>
      </c>
      <c r="F16086">
        <v>28416</v>
      </c>
      <c r="G16086">
        <v>0</v>
      </c>
      <c r="H16086" t="s">
        <v>65623</v>
      </c>
      <c r="I16086">
        <v>20</v>
      </c>
      <c r="J16086" t="s">
        <v>250</v>
      </c>
      <c r="K16086">
        <v>2842</v>
      </c>
      <c r="L16086" t="s">
        <v>251</v>
      </c>
      <c r="M16086" t="s">
        <v>65624</v>
      </c>
    </row>
    <row r="16087" spans="1:13" x14ac:dyDescent="0.35">
      <c r="A16087" t="s">
        <v>65625</v>
      </c>
      <c r="B16087" t="s">
        <v>14</v>
      </c>
      <c r="C16087" t="s">
        <v>65626</v>
      </c>
      <c r="D16087" t="s">
        <v>248</v>
      </c>
      <c r="E16087">
        <v>379044</v>
      </c>
      <c r="F16087">
        <v>8494</v>
      </c>
      <c r="G16087">
        <v>0</v>
      </c>
      <c r="H16087" t="s">
        <v>65627</v>
      </c>
      <c r="I16087">
        <v>20</v>
      </c>
      <c r="J16087" t="s">
        <v>250</v>
      </c>
      <c r="K16087">
        <v>1567</v>
      </c>
      <c r="L16087" t="s">
        <v>251</v>
      </c>
      <c r="M16087" t="s">
        <v>65628</v>
      </c>
    </row>
    <row r="16088" spans="1:13" x14ac:dyDescent="0.35">
      <c r="A16088" t="s">
        <v>65629</v>
      </c>
      <c r="B16088" t="s">
        <v>14</v>
      </c>
      <c r="C16088" t="s">
        <v>65630</v>
      </c>
      <c r="D16088" t="s">
        <v>248</v>
      </c>
      <c r="E16088">
        <v>510294</v>
      </c>
      <c r="F16088">
        <v>14427</v>
      </c>
      <c r="G16088">
        <v>0</v>
      </c>
      <c r="H16088" t="s">
        <v>65631</v>
      </c>
      <c r="I16088">
        <v>20</v>
      </c>
      <c r="J16088" t="s">
        <v>250</v>
      </c>
      <c r="K16088">
        <v>4166</v>
      </c>
      <c r="L16088" t="s">
        <v>251</v>
      </c>
      <c r="M16088" t="s">
        <v>65632</v>
      </c>
    </row>
    <row r="16089" spans="1:13" x14ac:dyDescent="0.35">
      <c r="A16089" t="s">
        <v>65633</v>
      </c>
      <c r="B16089" t="s">
        <v>14</v>
      </c>
      <c r="C16089" t="s">
        <v>65634</v>
      </c>
      <c r="D16089" t="s">
        <v>248</v>
      </c>
      <c r="E16089">
        <v>2330061</v>
      </c>
      <c r="F16089">
        <v>27882</v>
      </c>
      <c r="G16089">
        <v>0</v>
      </c>
      <c r="H16089" t="s">
        <v>65635</v>
      </c>
      <c r="I16089">
        <v>20</v>
      </c>
      <c r="J16089" t="s">
        <v>250</v>
      </c>
      <c r="K16089">
        <v>3390</v>
      </c>
      <c r="L16089" t="s">
        <v>251</v>
      </c>
      <c r="M16089" t="s">
        <v>65636</v>
      </c>
    </row>
    <row r="16090" spans="1:13" x14ac:dyDescent="0.35">
      <c r="A16090" t="s">
        <v>65637</v>
      </c>
      <c r="B16090" t="s">
        <v>14</v>
      </c>
      <c r="C16090" t="s">
        <v>65638</v>
      </c>
      <c r="D16090" t="s">
        <v>248</v>
      </c>
      <c r="E16090">
        <v>1044210</v>
      </c>
      <c r="F16090">
        <v>20280</v>
      </c>
      <c r="G16090">
        <v>0</v>
      </c>
      <c r="H16090" t="s">
        <v>65639</v>
      </c>
      <c r="I16090">
        <v>20</v>
      </c>
      <c r="J16090" t="s">
        <v>250</v>
      </c>
      <c r="K16090">
        <v>2676</v>
      </c>
      <c r="L16090" t="s">
        <v>251</v>
      </c>
      <c r="M16090" t="s">
        <v>65640</v>
      </c>
    </row>
    <row r="16091" spans="1:13" x14ac:dyDescent="0.35">
      <c r="A16091" t="s">
        <v>65641</v>
      </c>
      <c r="B16091" t="s">
        <v>14</v>
      </c>
      <c r="C16091" t="s">
        <v>65642</v>
      </c>
      <c r="D16091" t="s">
        <v>248</v>
      </c>
      <c r="E16091">
        <v>206155</v>
      </c>
      <c r="F16091">
        <v>5812</v>
      </c>
      <c r="G16091">
        <v>0</v>
      </c>
      <c r="H16091" t="s">
        <v>65643</v>
      </c>
      <c r="I16091">
        <v>20</v>
      </c>
      <c r="J16091" t="s">
        <v>250</v>
      </c>
      <c r="K16091">
        <v>1206</v>
      </c>
      <c r="L16091" t="s">
        <v>251</v>
      </c>
      <c r="M16091" t="s">
        <v>65644</v>
      </c>
    </row>
    <row r="16092" spans="1:13" x14ac:dyDescent="0.35">
      <c r="A16092" t="s">
        <v>65645</v>
      </c>
      <c r="B16092" t="s">
        <v>14</v>
      </c>
      <c r="C16092" t="s">
        <v>65646</v>
      </c>
      <c r="D16092" t="s">
        <v>248</v>
      </c>
      <c r="E16092">
        <v>115929</v>
      </c>
      <c r="F16092">
        <v>4965</v>
      </c>
      <c r="G16092">
        <v>0</v>
      </c>
      <c r="H16092" t="s">
        <v>65647</v>
      </c>
      <c r="I16092">
        <v>20</v>
      </c>
      <c r="J16092" t="s">
        <v>250</v>
      </c>
      <c r="K16092">
        <v>1204</v>
      </c>
      <c r="L16092" t="s">
        <v>251</v>
      </c>
      <c r="M16092" t="s">
        <v>65648</v>
      </c>
    </row>
    <row r="16093" spans="1:13" x14ac:dyDescent="0.35">
      <c r="A16093" t="s">
        <v>65649</v>
      </c>
      <c r="B16093" t="s">
        <v>14</v>
      </c>
      <c r="C16093" t="s">
        <v>65650</v>
      </c>
      <c r="D16093" t="s">
        <v>248</v>
      </c>
      <c r="E16093">
        <v>173877</v>
      </c>
      <c r="F16093">
        <v>4779</v>
      </c>
      <c r="G16093">
        <v>0</v>
      </c>
      <c r="H16093" t="s">
        <v>65651</v>
      </c>
      <c r="I16093">
        <v>20</v>
      </c>
      <c r="J16093" t="s">
        <v>250</v>
      </c>
      <c r="K16093">
        <v>1137</v>
      </c>
      <c r="L16093" t="s">
        <v>251</v>
      </c>
      <c r="M16093" t="s">
        <v>65652</v>
      </c>
    </row>
    <row r="16094" spans="1:13" x14ac:dyDescent="0.35">
      <c r="A16094" t="s">
        <v>65653</v>
      </c>
      <c r="B16094" t="s">
        <v>14</v>
      </c>
      <c r="C16094" t="s">
        <v>65654</v>
      </c>
      <c r="D16094" t="s">
        <v>248</v>
      </c>
      <c r="E16094">
        <v>47453</v>
      </c>
      <c r="F16094">
        <v>1990</v>
      </c>
      <c r="G16094">
        <v>0</v>
      </c>
      <c r="H16094" t="s">
        <v>65655</v>
      </c>
      <c r="I16094">
        <v>20</v>
      </c>
      <c r="J16094" t="s">
        <v>250</v>
      </c>
      <c r="K16094">
        <v>420</v>
      </c>
      <c r="L16094" t="s">
        <v>251</v>
      </c>
      <c r="M16094" t="s">
        <v>65656</v>
      </c>
    </row>
    <row r="16095" spans="1:13" x14ac:dyDescent="0.35">
      <c r="A16095" t="s">
        <v>65657</v>
      </c>
      <c r="B16095" t="s">
        <v>14</v>
      </c>
      <c r="C16095" t="s">
        <v>65658</v>
      </c>
      <c r="D16095" t="s">
        <v>248</v>
      </c>
      <c r="E16095">
        <v>2761885</v>
      </c>
      <c r="F16095">
        <v>49771</v>
      </c>
      <c r="G16095">
        <v>0</v>
      </c>
      <c r="H16095" t="s">
        <v>65659</v>
      </c>
      <c r="I16095">
        <v>20</v>
      </c>
      <c r="J16095" t="s">
        <v>250</v>
      </c>
      <c r="K16095">
        <v>5634</v>
      </c>
      <c r="L16095" t="s">
        <v>251</v>
      </c>
      <c r="M16095" t="s">
        <v>65660</v>
      </c>
    </row>
    <row r="16096" spans="1:13" x14ac:dyDescent="0.35">
      <c r="A16096" t="s">
        <v>65661</v>
      </c>
      <c r="B16096" t="s">
        <v>14</v>
      </c>
      <c r="C16096" t="s">
        <v>65662</v>
      </c>
      <c r="D16096" t="s">
        <v>248</v>
      </c>
      <c r="E16096">
        <v>314395</v>
      </c>
      <c r="F16096">
        <v>7332</v>
      </c>
      <c r="G16096">
        <v>0</v>
      </c>
      <c r="H16096" t="s">
        <v>65663</v>
      </c>
      <c r="I16096">
        <v>20</v>
      </c>
      <c r="J16096" t="s">
        <v>250</v>
      </c>
      <c r="K16096">
        <v>914</v>
      </c>
      <c r="L16096" t="s">
        <v>251</v>
      </c>
      <c r="M16096" t="s">
        <v>65664</v>
      </c>
    </row>
    <row r="16097" spans="1:13" x14ac:dyDescent="0.35">
      <c r="A16097" t="s">
        <v>65665</v>
      </c>
      <c r="B16097" t="s">
        <v>14</v>
      </c>
      <c r="C16097" t="s">
        <v>65666</v>
      </c>
      <c r="D16097" t="s">
        <v>248</v>
      </c>
      <c r="E16097">
        <v>1178625</v>
      </c>
      <c r="F16097">
        <v>23429</v>
      </c>
      <c r="G16097">
        <v>0</v>
      </c>
      <c r="H16097" t="s">
        <v>65667</v>
      </c>
      <c r="I16097">
        <v>20</v>
      </c>
      <c r="J16097" t="s">
        <v>250</v>
      </c>
      <c r="K16097">
        <v>3956</v>
      </c>
      <c r="L16097" t="s">
        <v>251</v>
      </c>
      <c r="M16097" t="s">
        <v>65668</v>
      </c>
    </row>
    <row r="16098" spans="1:13" x14ac:dyDescent="0.35">
      <c r="A16098" t="s">
        <v>65669</v>
      </c>
      <c r="B16098" t="s">
        <v>14</v>
      </c>
      <c r="C16098" t="s">
        <v>65670</v>
      </c>
      <c r="D16098" t="s">
        <v>248</v>
      </c>
      <c r="E16098">
        <v>65799</v>
      </c>
      <c r="F16098">
        <v>2350</v>
      </c>
      <c r="G16098">
        <v>0</v>
      </c>
      <c r="H16098" t="s">
        <v>65671</v>
      </c>
      <c r="I16098">
        <v>20</v>
      </c>
      <c r="J16098" t="s">
        <v>250</v>
      </c>
      <c r="K16098">
        <v>717</v>
      </c>
      <c r="L16098" t="s">
        <v>251</v>
      </c>
      <c r="M16098" t="s">
        <v>65672</v>
      </c>
    </row>
    <row r="16099" spans="1:13" x14ac:dyDescent="0.35">
      <c r="A16099" t="s">
        <v>65673</v>
      </c>
      <c r="B16099" t="s">
        <v>14</v>
      </c>
      <c r="C16099" t="s">
        <v>65674</v>
      </c>
      <c r="D16099" t="s">
        <v>248</v>
      </c>
      <c r="E16099">
        <v>430470</v>
      </c>
      <c r="F16099">
        <v>8816</v>
      </c>
      <c r="G16099">
        <v>0</v>
      </c>
      <c r="H16099" t="s">
        <v>65675</v>
      </c>
      <c r="I16099">
        <v>20</v>
      </c>
      <c r="J16099" t="s">
        <v>250</v>
      </c>
      <c r="K16099">
        <v>2104</v>
      </c>
      <c r="L16099" t="s">
        <v>251</v>
      </c>
      <c r="M16099" t="s">
        <v>65676</v>
      </c>
    </row>
    <row r="16100" spans="1:13" x14ac:dyDescent="0.35">
      <c r="A16100" t="s">
        <v>65677</v>
      </c>
      <c r="B16100" t="s">
        <v>14</v>
      </c>
      <c r="C16100" t="s">
        <v>65678</v>
      </c>
      <c r="D16100" t="s">
        <v>248</v>
      </c>
      <c r="E16100">
        <v>1142019</v>
      </c>
      <c r="F16100">
        <v>18836</v>
      </c>
      <c r="G16100">
        <v>0</v>
      </c>
      <c r="H16100" t="s">
        <v>65679</v>
      </c>
      <c r="I16100">
        <v>20</v>
      </c>
      <c r="J16100" t="s">
        <v>250</v>
      </c>
      <c r="K16100">
        <v>2175</v>
      </c>
      <c r="L16100" t="s">
        <v>251</v>
      </c>
      <c r="M16100" t="s">
        <v>65680</v>
      </c>
    </row>
    <row r="16101" spans="1:13" x14ac:dyDescent="0.35">
      <c r="A16101" t="s">
        <v>65681</v>
      </c>
      <c r="B16101" t="s">
        <v>14</v>
      </c>
      <c r="C16101" t="s">
        <v>65682</v>
      </c>
      <c r="D16101" t="s">
        <v>248</v>
      </c>
      <c r="E16101">
        <v>302944</v>
      </c>
      <c r="F16101">
        <v>7539</v>
      </c>
      <c r="G16101">
        <v>0</v>
      </c>
      <c r="H16101" t="s">
        <v>65683</v>
      </c>
      <c r="I16101">
        <v>20</v>
      </c>
      <c r="J16101" t="s">
        <v>250</v>
      </c>
      <c r="K16101">
        <v>1069</v>
      </c>
      <c r="L16101" t="s">
        <v>251</v>
      </c>
      <c r="M16101" t="s">
        <v>65684</v>
      </c>
    </row>
    <row r="16102" spans="1:13" x14ac:dyDescent="0.35">
      <c r="A16102" t="s">
        <v>65685</v>
      </c>
      <c r="B16102" t="s">
        <v>14</v>
      </c>
      <c r="C16102" t="s">
        <v>65686</v>
      </c>
      <c r="D16102" t="s">
        <v>248</v>
      </c>
      <c r="E16102">
        <v>166844</v>
      </c>
      <c r="F16102">
        <v>3130</v>
      </c>
      <c r="G16102">
        <v>0</v>
      </c>
      <c r="H16102" t="s">
        <v>65687</v>
      </c>
      <c r="I16102">
        <v>20</v>
      </c>
      <c r="J16102" t="s">
        <v>250</v>
      </c>
      <c r="K16102">
        <v>431</v>
      </c>
      <c r="L16102" t="s">
        <v>251</v>
      </c>
      <c r="M16102" t="s">
        <v>65688</v>
      </c>
    </row>
    <row r="16103" spans="1:13" x14ac:dyDescent="0.35">
      <c r="A16103" t="s">
        <v>65689</v>
      </c>
      <c r="B16103" t="s">
        <v>14</v>
      </c>
      <c r="C16103" t="s">
        <v>65690</v>
      </c>
      <c r="D16103" t="s">
        <v>248</v>
      </c>
      <c r="E16103">
        <v>1055274</v>
      </c>
      <c r="F16103">
        <v>15088</v>
      </c>
      <c r="G16103">
        <v>0</v>
      </c>
      <c r="H16103" t="s">
        <v>65691</v>
      </c>
      <c r="I16103">
        <v>20</v>
      </c>
      <c r="J16103" t="s">
        <v>250</v>
      </c>
      <c r="K16103">
        <v>1480</v>
      </c>
      <c r="L16103" t="s">
        <v>251</v>
      </c>
      <c r="M16103" t="s">
        <v>65692</v>
      </c>
    </row>
    <row r="16104" spans="1:13" x14ac:dyDescent="0.35">
      <c r="A16104" t="s">
        <v>65693</v>
      </c>
      <c r="B16104" t="s">
        <v>14</v>
      </c>
      <c r="C16104" t="s">
        <v>65694</v>
      </c>
      <c r="D16104" t="s">
        <v>248</v>
      </c>
      <c r="E16104">
        <v>94833</v>
      </c>
      <c r="F16104">
        <v>3208</v>
      </c>
      <c r="G16104">
        <v>0</v>
      </c>
      <c r="H16104" t="s">
        <v>65695</v>
      </c>
      <c r="I16104">
        <v>20</v>
      </c>
      <c r="J16104" t="s">
        <v>250</v>
      </c>
      <c r="K16104">
        <v>878</v>
      </c>
      <c r="L16104" t="s">
        <v>251</v>
      </c>
      <c r="M16104" t="s">
        <v>65696</v>
      </c>
    </row>
    <row r="16105" spans="1:13" x14ac:dyDescent="0.35">
      <c r="A16105" t="s">
        <v>65697</v>
      </c>
      <c r="B16105" t="s">
        <v>14</v>
      </c>
      <c r="C16105" t="s">
        <v>65698</v>
      </c>
      <c r="D16105" t="s">
        <v>248</v>
      </c>
      <c r="E16105">
        <v>918184</v>
      </c>
      <c r="F16105">
        <v>12523</v>
      </c>
      <c r="G16105">
        <v>0</v>
      </c>
      <c r="H16105" t="s">
        <v>65699</v>
      </c>
      <c r="I16105">
        <v>20</v>
      </c>
      <c r="J16105" t="s">
        <v>250</v>
      </c>
      <c r="K16105">
        <v>1758</v>
      </c>
      <c r="L16105" t="s">
        <v>251</v>
      </c>
      <c r="M16105" t="s">
        <v>65700</v>
      </c>
    </row>
    <row r="16106" spans="1:13" x14ac:dyDescent="0.35">
      <c r="A16106" t="s">
        <v>65701</v>
      </c>
      <c r="B16106" t="s">
        <v>14</v>
      </c>
      <c r="C16106" t="s">
        <v>65702</v>
      </c>
      <c r="D16106" t="s">
        <v>248</v>
      </c>
      <c r="E16106">
        <v>624399</v>
      </c>
      <c r="F16106">
        <v>12929</v>
      </c>
      <c r="G16106">
        <v>0</v>
      </c>
      <c r="H16106" t="s">
        <v>65703</v>
      </c>
      <c r="I16106">
        <v>20</v>
      </c>
      <c r="J16106" t="s">
        <v>250</v>
      </c>
      <c r="K16106">
        <v>1851</v>
      </c>
      <c r="L16106" t="s">
        <v>251</v>
      </c>
      <c r="M16106" t="s">
        <v>65704</v>
      </c>
    </row>
    <row r="16107" spans="1:13" x14ac:dyDescent="0.35">
      <c r="A16107" t="s">
        <v>65705</v>
      </c>
      <c r="B16107" t="s">
        <v>14</v>
      </c>
      <c r="C16107" t="s">
        <v>65706</v>
      </c>
      <c r="D16107" t="s">
        <v>248</v>
      </c>
      <c r="E16107">
        <v>1452339</v>
      </c>
      <c r="F16107">
        <v>26518</v>
      </c>
      <c r="G16107">
        <v>0</v>
      </c>
      <c r="H16107" t="s">
        <v>65707</v>
      </c>
      <c r="I16107">
        <v>20</v>
      </c>
      <c r="J16107" t="s">
        <v>250</v>
      </c>
      <c r="K16107">
        <v>4383</v>
      </c>
      <c r="L16107" t="s">
        <v>251</v>
      </c>
      <c r="M16107" t="s">
        <v>65708</v>
      </c>
    </row>
    <row r="16108" spans="1:13" x14ac:dyDescent="0.35">
      <c r="A16108" t="s">
        <v>65709</v>
      </c>
      <c r="B16108" t="s">
        <v>14</v>
      </c>
      <c r="C16108" t="s">
        <v>65710</v>
      </c>
      <c r="D16108" t="s">
        <v>248</v>
      </c>
      <c r="E16108">
        <v>554096</v>
      </c>
      <c r="F16108">
        <v>7126</v>
      </c>
      <c r="G16108">
        <v>0</v>
      </c>
      <c r="H16108" t="s">
        <v>65711</v>
      </c>
      <c r="I16108">
        <v>20</v>
      </c>
      <c r="J16108" t="s">
        <v>250</v>
      </c>
      <c r="K16108">
        <v>1072</v>
      </c>
      <c r="L16108" t="s">
        <v>251</v>
      </c>
      <c r="M16108" t="s">
        <v>65712</v>
      </c>
    </row>
    <row r="16109" spans="1:13" x14ac:dyDescent="0.35">
      <c r="A16109" t="s">
        <v>65713</v>
      </c>
      <c r="B16109" t="s">
        <v>14</v>
      </c>
      <c r="C16109" t="s">
        <v>65714</v>
      </c>
      <c r="D16109" t="s">
        <v>248</v>
      </c>
      <c r="E16109">
        <v>679919</v>
      </c>
      <c r="F16109">
        <v>13478</v>
      </c>
      <c r="G16109">
        <v>0</v>
      </c>
      <c r="H16109" t="s">
        <v>65715</v>
      </c>
      <c r="I16109">
        <v>20</v>
      </c>
      <c r="J16109" t="s">
        <v>250</v>
      </c>
      <c r="K16109">
        <v>1963</v>
      </c>
      <c r="L16109" t="s">
        <v>251</v>
      </c>
      <c r="M16109" t="s">
        <v>65716</v>
      </c>
    </row>
    <row r="16110" spans="1:13" x14ac:dyDescent="0.35">
      <c r="A16110" t="s">
        <v>65717</v>
      </c>
      <c r="B16110" t="s">
        <v>14</v>
      </c>
      <c r="C16110" t="s">
        <v>65718</v>
      </c>
      <c r="D16110" t="s">
        <v>248</v>
      </c>
      <c r="E16110">
        <v>216193</v>
      </c>
      <c r="F16110">
        <v>5393</v>
      </c>
      <c r="G16110">
        <v>0</v>
      </c>
      <c r="H16110" t="s">
        <v>65719</v>
      </c>
      <c r="I16110">
        <v>20</v>
      </c>
      <c r="J16110" t="s">
        <v>250</v>
      </c>
      <c r="K16110">
        <v>1141</v>
      </c>
      <c r="L16110" t="s">
        <v>251</v>
      </c>
      <c r="M16110" t="s">
        <v>65720</v>
      </c>
    </row>
    <row r="16111" spans="1:13" x14ac:dyDescent="0.35">
      <c r="A16111" t="s">
        <v>65721</v>
      </c>
      <c r="B16111" t="s">
        <v>14</v>
      </c>
      <c r="C16111" t="s">
        <v>65722</v>
      </c>
      <c r="D16111" t="s">
        <v>248</v>
      </c>
      <c r="E16111">
        <v>235565</v>
      </c>
      <c r="F16111">
        <v>5448</v>
      </c>
      <c r="G16111">
        <v>0</v>
      </c>
      <c r="H16111" t="s">
        <v>65723</v>
      </c>
      <c r="I16111">
        <v>20</v>
      </c>
      <c r="J16111" t="s">
        <v>250</v>
      </c>
      <c r="K16111">
        <v>1227</v>
      </c>
      <c r="L16111" t="s">
        <v>251</v>
      </c>
      <c r="M16111" t="s">
        <v>65724</v>
      </c>
    </row>
    <row r="16112" spans="1:13" x14ac:dyDescent="0.35">
      <c r="A16112" t="s">
        <v>65725</v>
      </c>
      <c r="B16112" t="s">
        <v>14</v>
      </c>
      <c r="C16112" t="s">
        <v>65726</v>
      </c>
      <c r="D16112" t="s">
        <v>248</v>
      </c>
      <c r="E16112">
        <v>721697</v>
      </c>
      <c r="F16112">
        <v>13990</v>
      </c>
      <c r="G16112">
        <v>0</v>
      </c>
      <c r="H16112" t="s">
        <v>65727</v>
      </c>
      <c r="I16112">
        <v>20</v>
      </c>
      <c r="J16112" t="s">
        <v>250</v>
      </c>
      <c r="K16112">
        <v>1869</v>
      </c>
      <c r="L16112" t="s">
        <v>251</v>
      </c>
      <c r="M16112" t="s">
        <v>65728</v>
      </c>
    </row>
    <row r="16113" spans="1:13" x14ac:dyDescent="0.35">
      <c r="A16113" t="s">
        <v>65729</v>
      </c>
      <c r="B16113" t="s">
        <v>14</v>
      </c>
      <c r="C16113" t="s">
        <v>65730</v>
      </c>
      <c r="D16113" t="s">
        <v>248</v>
      </c>
      <c r="E16113">
        <v>835271</v>
      </c>
      <c r="F16113">
        <v>14761</v>
      </c>
      <c r="G16113">
        <v>0</v>
      </c>
      <c r="H16113" t="s">
        <v>65731</v>
      </c>
      <c r="I16113">
        <v>20</v>
      </c>
      <c r="J16113" t="s">
        <v>250</v>
      </c>
      <c r="K16113">
        <v>2897</v>
      </c>
      <c r="L16113" t="s">
        <v>251</v>
      </c>
      <c r="M16113" t="s">
        <v>65732</v>
      </c>
    </row>
    <row r="16114" spans="1:13" x14ac:dyDescent="0.35">
      <c r="A16114" t="s">
        <v>65733</v>
      </c>
      <c r="B16114" t="s">
        <v>14</v>
      </c>
      <c r="C16114" t="s">
        <v>65734</v>
      </c>
      <c r="D16114" t="s">
        <v>248</v>
      </c>
      <c r="E16114">
        <v>563577</v>
      </c>
      <c r="F16114">
        <v>9484</v>
      </c>
      <c r="G16114">
        <v>0</v>
      </c>
      <c r="H16114" t="s">
        <v>65735</v>
      </c>
      <c r="I16114">
        <v>20</v>
      </c>
      <c r="J16114" t="s">
        <v>250</v>
      </c>
      <c r="K16114">
        <v>1537</v>
      </c>
      <c r="L16114" t="s">
        <v>251</v>
      </c>
      <c r="M16114" t="s">
        <v>65736</v>
      </c>
    </row>
    <row r="16115" spans="1:13" x14ac:dyDescent="0.35">
      <c r="A16115" t="s">
        <v>65737</v>
      </c>
      <c r="B16115" t="s">
        <v>14</v>
      </c>
      <c r="C16115" t="s">
        <v>65738</v>
      </c>
      <c r="D16115" t="s">
        <v>248</v>
      </c>
      <c r="E16115">
        <v>952490</v>
      </c>
      <c r="F16115">
        <v>17024</v>
      </c>
      <c r="G16115">
        <v>0</v>
      </c>
      <c r="H16115" t="s">
        <v>65739</v>
      </c>
      <c r="I16115">
        <v>20</v>
      </c>
      <c r="J16115" t="s">
        <v>250</v>
      </c>
      <c r="K16115">
        <v>2335</v>
      </c>
      <c r="L16115" t="s">
        <v>251</v>
      </c>
      <c r="M16115" t="s">
        <v>65740</v>
      </c>
    </row>
    <row r="16116" spans="1:13" x14ac:dyDescent="0.35">
      <c r="A16116" t="s">
        <v>65741</v>
      </c>
      <c r="B16116" t="s">
        <v>14</v>
      </c>
      <c r="C16116" t="s">
        <v>65742</v>
      </c>
      <c r="D16116" t="s">
        <v>248</v>
      </c>
      <c r="E16116">
        <v>1020314</v>
      </c>
      <c r="F16116">
        <v>20354</v>
      </c>
      <c r="G16116">
        <v>0</v>
      </c>
      <c r="H16116" t="s">
        <v>65743</v>
      </c>
      <c r="I16116">
        <v>20</v>
      </c>
      <c r="J16116" t="s">
        <v>250</v>
      </c>
      <c r="K16116">
        <v>2764</v>
      </c>
      <c r="L16116" t="s">
        <v>251</v>
      </c>
      <c r="M16116" t="s">
        <v>65744</v>
      </c>
    </row>
    <row r="16117" spans="1:13" x14ac:dyDescent="0.35">
      <c r="A16117" t="s">
        <v>65745</v>
      </c>
      <c r="B16117" t="s">
        <v>14</v>
      </c>
      <c r="C16117" t="s">
        <v>65746</v>
      </c>
      <c r="D16117" t="s">
        <v>248</v>
      </c>
      <c r="E16117">
        <v>333119</v>
      </c>
      <c r="F16117">
        <v>7594</v>
      </c>
      <c r="G16117">
        <v>0</v>
      </c>
      <c r="H16117" t="s">
        <v>65747</v>
      </c>
      <c r="I16117">
        <v>20</v>
      </c>
      <c r="J16117" t="s">
        <v>250</v>
      </c>
      <c r="K16117">
        <v>1417</v>
      </c>
      <c r="L16117" t="s">
        <v>251</v>
      </c>
      <c r="M16117" t="s">
        <v>65748</v>
      </c>
    </row>
    <row r="16118" spans="1:13" x14ac:dyDescent="0.35">
      <c r="A16118" t="s">
        <v>65749</v>
      </c>
      <c r="B16118" t="s">
        <v>14</v>
      </c>
      <c r="C16118" t="s">
        <v>65750</v>
      </c>
      <c r="D16118" t="s">
        <v>248</v>
      </c>
      <c r="E16118">
        <v>632697</v>
      </c>
      <c r="F16118">
        <v>11629</v>
      </c>
      <c r="G16118">
        <v>0</v>
      </c>
      <c r="H16118" t="s">
        <v>65751</v>
      </c>
      <c r="I16118">
        <v>20</v>
      </c>
      <c r="J16118" t="s">
        <v>250</v>
      </c>
      <c r="K16118">
        <v>1761</v>
      </c>
      <c r="L16118" t="s">
        <v>251</v>
      </c>
      <c r="M16118" t="s">
        <v>65752</v>
      </c>
    </row>
    <row r="16119" spans="1:13" x14ac:dyDescent="0.35">
      <c r="A16119" t="s">
        <v>65753</v>
      </c>
      <c r="B16119" t="s">
        <v>14</v>
      </c>
      <c r="C16119" t="s">
        <v>65754</v>
      </c>
      <c r="D16119" t="s">
        <v>248</v>
      </c>
      <c r="E16119">
        <v>93669</v>
      </c>
      <c r="F16119">
        <v>3031</v>
      </c>
      <c r="G16119">
        <v>0</v>
      </c>
      <c r="H16119" t="s">
        <v>65755</v>
      </c>
      <c r="I16119">
        <v>20</v>
      </c>
      <c r="J16119" t="s">
        <v>250</v>
      </c>
      <c r="K16119">
        <v>577</v>
      </c>
      <c r="L16119" t="s">
        <v>251</v>
      </c>
      <c r="M16119" t="s">
        <v>65756</v>
      </c>
    </row>
    <row r="16120" spans="1:13" x14ac:dyDescent="0.35">
      <c r="A16120" t="s">
        <v>65757</v>
      </c>
      <c r="B16120" t="s">
        <v>14</v>
      </c>
      <c r="C16120" t="s">
        <v>65758</v>
      </c>
      <c r="D16120" t="s">
        <v>248</v>
      </c>
      <c r="E16120">
        <v>542526</v>
      </c>
      <c r="F16120">
        <v>10616</v>
      </c>
      <c r="G16120">
        <v>0</v>
      </c>
      <c r="H16120" t="s">
        <v>65759</v>
      </c>
      <c r="I16120">
        <v>20</v>
      </c>
      <c r="J16120" t="s">
        <v>250</v>
      </c>
      <c r="K16120">
        <v>1492</v>
      </c>
      <c r="L16120" t="s">
        <v>251</v>
      </c>
      <c r="M16120" t="s">
        <v>65760</v>
      </c>
    </row>
    <row r="16121" spans="1:13" x14ac:dyDescent="0.35">
      <c r="A16121" t="s">
        <v>65761</v>
      </c>
      <c r="B16121" t="s">
        <v>14</v>
      </c>
      <c r="C16121" t="s">
        <v>65762</v>
      </c>
      <c r="D16121" t="s">
        <v>248</v>
      </c>
      <c r="E16121">
        <v>575445</v>
      </c>
      <c r="F16121">
        <v>10514</v>
      </c>
      <c r="G16121">
        <v>0</v>
      </c>
      <c r="H16121" t="s">
        <v>65763</v>
      </c>
      <c r="I16121">
        <v>20</v>
      </c>
      <c r="J16121" t="s">
        <v>250</v>
      </c>
      <c r="K16121">
        <v>1873</v>
      </c>
      <c r="L16121" t="s">
        <v>251</v>
      </c>
      <c r="M16121" t="s">
        <v>65764</v>
      </c>
    </row>
    <row r="16122" spans="1:13" x14ac:dyDescent="0.35">
      <c r="A16122" t="s">
        <v>65765</v>
      </c>
      <c r="B16122" t="s">
        <v>14</v>
      </c>
      <c r="C16122" t="s">
        <v>65766</v>
      </c>
      <c r="D16122" t="s">
        <v>248</v>
      </c>
      <c r="E16122">
        <v>400705</v>
      </c>
      <c r="F16122">
        <v>7461</v>
      </c>
      <c r="G16122">
        <v>0</v>
      </c>
      <c r="H16122" t="s">
        <v>65767</v>
      </c>
      <c r="I16122">
        <v>20</v>
      </c>
      <c r="J16122" t="s">
        <v>250</v>
      </c>
      <c r="K16122">
        <v>1233</v>
      </c>
      <c r="L16122" t="s">
        <v>251</v>
      </c>
      <c r="M16122" t="s">
        <v>65768</v>
      </c>
    </row>
    <row r="16123" spans="1:13" x14ac:dyDescent="0.35">
      <c r="A16123" t="s">
        <v>65769</v>
      </c>
      <c r="B16123" t="s">
        <v>14</v>
      </c>
      <c r="C16123" t="s">
        <v>65770</v>
      </c>
      <c r="D16123" t="s">
        <v>248</v>
      </c>
      <c r="E16123">
        <v>123428</v>
      </c>
      <c r="F16123">
        <v>3458</v>
      </c>
      <c r="G16123">
        <v>0</v>
      </c>
      <c r="H16123" t="s">
        <v>65771</v>
      </c>
      <c r="I16123">
        <v>20</v>
      </c>
      <c r="J16123" t="s">
        <v>250</v>
      </c>
      <c r="K16123">
        <v>661</v>
      </c>
      <c r="L16123" t="s">
        <v>251</v>
      </c>
      <c r="M16123" t="s">
        <v>65772</v>
      </c>
    </row>
    <row r="16124" spans="1:13" x14ac:dyDescent="0.35">
      <c r="A16124" t="s">
        <v>65773</v>
      </c>
      <c r="B16124" t="s">
        <v>14</v>
      </c>
      <c r="C16124" t="s">
        <v>65774</v>
      </c>
      <c r="D16124" t="s">
        <v>248</v>
      </c>
      <c r="E16124">
        <v>338654</v>
      </c>
      <c r="F16124">
        <v>8211</v>
      </c>
      <c r="G16124">
        <v>0</v>
      </c>
      <c r="H16124" t="s">
        <v>65775</v>
      </c>
      <c r="I16124">
        <v>20</v>
      </c>
      <c r="J16124" t="s">
        <v>250</v>
      </c>
      <c r="K16124">
        <v>2342</v>
      </c>
      <c r="L16124" t="s">
        <v>251</v>
      </c>
      <c r="M16124" t="s">
        <v>65776</v>
      </c>
    </row>
    <row r="16125" spans="1:13" x14ac:dyDescent="0.35">
      <c r="A16125" t="s">
        <v>65777</v>
      </c>
      <c r="B16125" t="s">
        <v>14</v>
      </c>
      <c r="C16125" t="s">
        <v>65778</v>
      </c>
      <c r="D16125" t="s">
        <v>248</v>
      </c>
      <c r="E16125">
        <v>270325</v>
      </c>
      <c r="F16125">
        <v>10870</v>
      </c>
      <c r="G16125">
        <v>0</v>
      </c>
      <c r="H16125" t="s">
        <v>65779</v>
      </c>
      <c r="I16125">
        <v>20</v>
      </c>
      <c r="J16125" t="s">
        <v>250</v>
      </c>
      <c r="K16125">
        <v>1690</v>
      </c>
      <c r="L16125" t="s">
        <v>251</v>
      </c>
      <c r="M16125" t="s">
        <v>65780</v>
      </c>
    </row>
    <row r="16126" spans="1:13" x14ac:dyDescent="0.35">
      <c r="A16126" t="s">
        <v>65781</v>
      </c>
      <c r="B16126" t="s">
        <v>14</v>
      </c>
      <c r="C16126" t="s">
        <v>65782</v>
      </c>
      <c r="D16126" t="s">
        <v>248</v>
      </c>
      <c r="E16126">
        <v>124040</v>
      </c>
      <c r="F16126">
        <v>3578</v>
      </c>
      <c r="G16126">
        <v>0</v>
      </c>
      <c r="H16126" t="s">
        <v>65783</v>
      </c>
      <c r="I16126">
        <v>20</v>
      </c>
      <c r="J16126" t="s">
        <v>250</v>
      </c>
      <c r="K16126">
        <v>1768</v>
      </c>
      <c r="L16126" t="s">
        <v>251</v>
      </c>
      <c r="M16126" t="s">
        <v>65784</v>
      </c>
    </row>
    <row r="16127" spans="1:13" x14ac:dyDescent="0.35">
      <c r="A16127" t="s">
        <v>65785</v>
      </c>
      <c r="B16127" t="s">
        <v>14</v>
      </c>
      <c r="C16127" t="s">
        <v>65786</v>
      </c>
      <c r="D16127" t="s">
        <v>248</v>
      </c>
      <c r="E16127">
        <v>232466</v>
      </c>
      <c r="F16127">
        <v>6515</v>
      </c>
      <c r="G16127">
        <v>0</v>
      </c>
      <c r="H16127" t="s">
        <v>65787</v>
      </c>
      <c r="I16127">
        <v>20</v>
      </c>
      <c r="J16127" t="s">
        <v>250</v>
      </c>
      <c r="K16127">
        <v>1380</v>
      </c>
      <c r="L16127" t="s">
        <v>251</v>
      </c>
      <c r="M16127" t="s">
        <v>65788</v>
      </c>
    </row>
    <row r="16128" spans="1:13" x14ac:dyDescent="0.35">
      <c r="A16128" t="s">
        <v>65789</v>
      </c>
      <c r="B16128" t="s">
        <v>14</v>
      </c>
      <c r="C16128" t="s">
        <v>65790</v>
      </c>
      <c r="D16128" t="s">
        <v>248</v>
      </c>
      <c r="E16128">
        <v>646004</v>
      </c>
      <c r="F16128">
        <v>16503</v>
      </c>
      <c r="G16128">
        <v>0</v>
      </c>
      <c r="H16128" t="s">
        <v>65791</v>
      </c>
      <c r="I16128">
        <v>20</v>
      </c>
      <c r="J16128" t="s">
        <v>250</v>
      </c>
      <c r="K16128">
        <v>2399</v>
      </c>
      <c r="L16128" t="s">
        <v>251</v>
      </c>
      <c r="M16128" t="s">
        <v>65792</v>
      </c>
    </row>
    <row r="16129" spans="1:13" x14ac:dyDescent="0.35">
      <c r="A16129" t="s">
        <v>65793</v>
      </c>
      <c r="B16129" t="s">
        <v>14</v>
      </c>
      <c r="C16129" t="s">
        <v>65794</v>
      </c>
      <c r="D16129" t="s">
        <v>248</v>
      </c>
      <c r="E16129">
        <v>1602229</v>
      </c>
      <c r="F16129">
        <v>30465</v>
      </c>
      <c r="G16129">
        <v>0</v>
      </c>
      <c r="H16129" t="s">
        <v>65795</v>
      </c>
      <c r="I16129">
        <v>20</v>
      </c>
      <c r="J16129" t="s">
        <v>250</v>
      </c>
      <c r="K16129">
        <v>3677</v>
      </c>
      <c r="L16129" t="s">
        <v>251</v>
      </c>
      <c r="M16129" t="s">
        <v>65796</v>
      </c>
    </row>
    <row r="16130" spans="1:13" x14ac:dyDescent="0.35">
      <c r="A16130" t="s">
        <v>65797</v>
      </c>
      <c r="B16130" t="s">
        <v>14</v>
      </c>
      <c r="C16130" t="s">
        <v>65798</v>
      </c>
      <c r="D16130" t="s">
        <v>248</v>
      </c>
      <c r="E16130">
        <v>127519</v>
      </c>
      <c r="F16130">
        <v>4100</v>
      </c>
      <c r="G16130">
        <v>0</v>
      </c>
      <c r="H16130" t="s">
        <v>65799</v>
      </c>
      <c r="I16130">
        <v>20</v>
      </c>
      <c r="J16130" t="s">
        <v>250</v>
      </c>
      <c r="K16130">
        <v>1240</v>
      </c>
      <c r="L16130" t="s">
        <v>251</v>
      </c>
      <c r="M16130" t="s">
        <v>65800</v>
      </c>
    </row>
    <row r="16131" spans="1:13" x14ac:dyDescent="0.35">
      <c r="A16131" t="s">
        <v>65801</v>
      </c>
      <c r="B16131" t="s">
        <v>14</v>
      </c>
      <c r="C16131" t="s">
        <v>65802</v>
      </c>
      <c r="D16131" t="s">
        <v>248</v>
      </c>
      <c r="E16131">
        <v>1499218</v>
      </c>
      <c r="F16131">
        <v>33631</v>
      </c>
      <c r="G16131">
        <v>0</v>
      </c>
      <c r="H16131" t="s">
        <v>65803</v>
      </c>
      <c r="I16131">
        <v>20</v>
      </c>
      <c r="J16131" t="s">
        <v>250</v>
      </c>
      <c r="K16131">
        <v>7614</v>
      </c>
      <c r="L16131" t="s">
        <v>251</v>
      </c>
      <c r="M16131" t="s">
        <v>65804</v>
      </c>
    </row>
    <row r="16132" spans="1:13" x14ac:dyDescent="0.35">
      <c r="A16132" t="s">
        <v>65805</v>
      </c>
      <c r="B16132" t="s">
        <v>14</v>
      </c>
      <c r="C16132" t="s">
        <v>65806</v>
      </c>
      <c r="D16132" t="s">
        <v>248</v>
      </c>
      <c r="E16132">
        <v>327466</v>
      </c>
      <c r="F16132">
        <v>7774</v>
      </c>
      <c r="G16132">
        <v>0</v>
      </c>
      <c r="H16132" t="s">
        <v>65807</v>
      </c>
      <c r="I16132">
        <v>20</v>
      </c>
      <c r="J16132" t="s">
        <v>250</v>
      </c>
      <c r="K16132">
        <v>1716</v>
      </c>
      <c r="L16132" t="s">
        <v>251</v>
      </c>
      <c r="M16132" t="s">
        <v>65808</v>
      </c>
    </row>
    <row r="16133" spans="1:13" x14ac:dyDescent="0.35">
      <c r="A16133" t="s">
        <v>65809</v>
      </c>
      <c r="B16133" t="s">
        <v>14</v>
      </c>
      <c r="C16133" t="s">
        <v>65810</v>
      </c>
      <c r="D16133" t="s">
        <v>248</v>
      </c>
      <c r="E16133">
        <v>108013</v>
      </c>
      <c r="F16133">
        <v>3821</v>
      </c>
      <c r="G16133">
        <v>0</v>
      </c>
      <c r="H16133" t="s">
        <v>65811</v>
      </c>
      <c r="I16133">
        <v>20</v>
      </c>
      <c r="J16133" t="s">
        <v>250</v>
      </c>
      <c r="K16133">
        <v>934</v>
      </c>
      <c r="L16133" t="s">
        <v>251</v>
      </c>
      <c r="M16133" t="s">
        <v>65812</v>
      </c>
    </row>
    <row r="16134" spans="1:13" x14ac:dyDescent="0.35">
      <c r="A16134" t="s">
        <v>65813</v>
      </c>
      <c r="B16134" t="s">
        <v>14</v>
      </c>
      <c r="C16134" t="s">
        <v>65814</v>
      </c>
      <c r="D16134" t="s">
        <v>248</v>
      </c>
      <c r="E16134">
        <v>1753625</v>
      </c>
      <c r="F16134">
        <v>29443</v>
      </c>
      <c r="G16134">
        <v>0</v>
      </c>
      <c r="H16134" t="s">
        <v>65815</v>
      </c>
      <c r="I16134">
        <v>20</v>
      </c>
      <c r="J16134" t="s">
        <v>250</v>
      </c>
      <c r="K16134">
        <v>4383</v>
      </c>
      <c r="L16134" t="s">
        <v>251</v>
      </c>
      <c r="M16134" t="s">
        <v>65816</v>
      </c>
    </row>
    <row r="16135" spans="1:13" x14ac:dyDescent="0.35">
      <c r="A16135" t="e">
        <f>-AcWw8ZycWU</f>
        <v>#NAME?</v>
      </c>
      <c r="B16135" t="s">
        <v>14</v>
      </c>
      <c r="C16135" t="s">
        <v>65817</v>
      </c>
      <c r="D16135" t="s">
        <v>248</v>
      </c>
      <c r="E16135">
        <v>329444</v>
      </c>
      <c r="F16135">
        <v>7274</v>
      </c>
      <c r="G16135">
        <v>0</v>
      </c>
      <c r="H16135" t="s">
        <v>65818</v>
      </c>
      <c r="I16135">
        <v>20</v>
      </c>
      <c r="J16135" t="s">
        <v>250</v>
      </c>
      <c r="K16135">
        <v>1897</v>
      </c>
      <c r="L16135" t="s">
        <v>251</v>
      </c>
      <c r="M16135" t="s">
        <v>65819</v>
      </c>
    </row>
    <row r="16136" spans="1:13" x14ac:dyDescent="0.35">
      <c r="A16136" t="s">
        <v>65820</v>
      </c>
      <c r="B16136" t="s">
        <v>14</v>
      </c>
      <c r="C16136" t="s">
        <v>65821</v>
      </c>
      <c r="D16136" t="s">
        <v>248</v>
      </c>
      <c r="E16136">
        <v>266710</v>
      </c>
      <c r="F16136">
        <v>5817</v>
      </c>
      <c r="G16136">
        <v>0</v>
      </c>
      <c r="H16136" t="s">
        <v>65822</v>
      </c>
      <c r="I16136">
        <v>20</v>
      </c>
      <c r="J16136" t="s">
        <v>250</v>
      </c>
      <c r="K16136">
        <v>820</v>
      </c>
      <c r="L16136" t="s">
        <v>251</v>
      </c>
      <c r="M16136" t="s">
        <v>65823</v>
      </c>
    </row>
    <row r="16137" spans="1:13" x14ac:dyDescent="0.35">
      <c r="A16137" t="s">
        <v>65824</v>
      </c>
      <c r="B16137" t="s">
        <v>14</v>
      </c>
      <c r="C16137" t="s">
        <v>65825</v>
      </c>
      <c r="D16137" t="s">
        <v>248</v>
      </c>
      <c r="E16137">
        <v>274333</v>
      </c>
      <c r="F16137">
        <v>6464</v>
      </c>
      <c r="G16137">
        <v>0</v>
      </c>
      <c r="H16137" t="s">
        <v>65826</v>
      </c>
      <c r="I16137">
        <v>20</v>
      </c>
      <c r="J16137" t="s">
        <v>250</v>
      </c>
      <c r="K16137">
        <v>1296</v>
      </c>
      <c r="L16137" t="s">
        <v>251</v>
      </c>
      <c r="M16137" t="s">
        <v>65827</v>
      </c>
    </row>
    <row r="16138" spans="1:13" x14ac:dyDescent="0.35">
      <c r="A16138" t="s">
        <v>65828</v>
      </c>
      <c r="B16138" t="s">
        <v>14</v>
      </c>
      <c r="C16138" t="s">
        <v>65829</v>
      </c>
      <c r="D16138" t="s">
        <v>248</v>
      </c>
      <c r="E16138">
        <v>569233</v>
      </c>
      <c r="F16138">
        <v>10808</v>
      </c>
      <c r="G16138">
        <v>0</v>
      </c>
      <c r="H16138" t="s">
        <v>65830</v>
      </c>
      <c r="I16138">
        <v>20</v>
      </c>
      <c r="J16138" t="s">
        <v>250</v>
      </c>
      <c r="K16138">
        <v>1125</v>
      </c>
      <c r="L16138" t="s">
        <v>251</v>
      </c>
      <c r="M16138" t="s">
        <v>65831</v>
      </c>
    </row>
    <row r="16139" spans="1:13" x14ac:dyDescent="0.35">
      <c r="A16139" t="s">
        <v>65832</v>
      </c>
      <c r="B16139" t="s">
        <v>14</v>
      </c>
      <c r="C16139" t="s">
        <v>65833</v>
      </c>
      <c r="D16139" t="s">
        <v>248</v>
      </c>
      <c r="E16139">
        <v>486952</v>
      </c>
      <c r="F16139">
        <v>9984</v>
      </c>
      <c r="G16139">
        <v>0</v>
      </c>
      <c r="H16139" t="s">
        <v>65834</v>
      </c>
      <c r="I16139">
        <v>20</v>
      </c>
      <c r="J16139" t="s">
        <v>250</v>
      </c>
      <c r="K16139">
        <v>1827</v>
      </c>
      <c r="L16139" t="s">
        <v>251</v>
      </c>
      <c r="M16139" t="s">
        <v>65835</v>
      </c>
    </row>
    <row r="16140" spans="1:13" x14ac:dyDescent="0.35">
      <c r="A16140" t="s">
        <v>65836</v>
      </c>
      <c r="B16140" t="s">
        <v>14</v>
      </c>
      <c r="C16140" t="s">
        <v>65837</v>
      </c>
      <c r="D16140" t="s">
        <v>248</v>
      </c>
      <c r="E16140">
        <v>163209</v>
      </c>
      <c r="F16140">
        <v>4230</v>
      </c>
      <c r="G16140">
        <v>0</v>
      </c>
      <c r="H16140" t="s">
        <v>65838</v>
      </c>
      <c r="I16140">
        <v>20</v>
      </c>
      <c r="J16140" t="s">
        <v>250</v>
      </c>
      <c r="K16140">
        <v>1088</v>
      </c>
      <c r="L16140" t="s">
        <v>251</v>
      </c>
      <c r="M16140" t="s">
        <v>65839</v>
      </c>
    </row>
    <row r="16141" spans="1:13" x14ac:dyDescent="0.35">
      <c r="A16141" t="s">
        <v>65840</v>
      </c>
      <c r="B16141" t="s">
        <v>14</v>
      </c>
      <c r="C16141" t="s">
        <v>65841</v>
      </c>
      <c r="D16141" t="s">
        <v>248</v>
      </c>
      <c r="E16141">
        <v>184861</v>
      </c>
      <c r="F16141">
        <v>4537</v>
      </c>
      <c r="G16141">
        <v>0</v>
      </c>
      <c r="H16141" t="s">
        <v>65842</v>
      </c>
      <c r="I16141">
        <v>20</v>
      </c>
      <c r="J16141" t="s">
        <v>250</v>
      </c>
      <c r="K16141">
        <v>518</v>
      </c>
      <c r="L16141" t="s">
        <v>251</v>
      </c>
      <c r="M16141" t="s">
        <v>65843</v>
      </c>
    </row>
    <row r="16142" spans="1:13" x14ac:dyDescent="0.35">
      <c r="A16142" t="s">
        <v>65844</v>
      </c>
      <c r="B16142" t="s">
        <v>14</v>
      </c>
      <c r="C16142" t="s">
        <v>65845</v>
      </c>
      <c r="D16142" t="s">
        <v>248</v>
      </c>
      <c r="E16142">
        <v>583240</v>
      </c>
      <c r="F16142">
        <v>12277</v>
      </c>
      <c r="G16142">
        <v>0</v>
      </c>
      <c r="H16142" t="s">
        <v>65846</v>
      </c>
      <c r="I16142">
        <v>20</v>
      </c>
      <c r="J16142" t="s">
        <v>250</v>
      </c>
      <c r="K16142">
        <v>2631</v>
      </c>
      <c r="L16142" t="s">
        <v>251</v>
      </c>
      <c r="M16142" t="s">
        <v>65847</v>
      </c>
    </row>
    <row r="16143" spans="1:13" x14ac:dyDescent="0.35">
      <c r="A16143" t="s">
        <v>65848</v>
      </c>
      <c r="B16143" t="s">
        <v>14</v>
      </c>
      <c r="C16143" t="s">
        <v>65849</v>
      </c>
      <c r="D16143" t="s">
        <v>248</v>
      </c>
      <c r="E16143">
        <v>642730</v>
      </c>
      <c r="F16143">
        <v>14335</v>
      </c>
      <c r="G16143">
        <v>0</v>
      </c>
      <c r="H16143" t="s">
        <v>65850</v>
      </c>
      <c r="I16143">
        <v>20</v>
      </c>
      <c r="J16143" t="s">
        <v>250</v>
      </c>
      <c r="K16143">
        <v>1718</v>
      </c>
      <c r="L16143" t="s">
        <v>251</v>
      </c>
      <c r="M16143" t="s">
        <v>65851</v>
      </c>
    </row>
    <row r="16144" spans="1:13" x14ac:dyDescent="0.35">
      <c r="A16144" t="s">
        <v>65852</v>
      </c>
      <c r="B16144" t="s">
        <v>14</v>
      </c>
      <c r="C16144" t="s">
        <v>65853</v>
      </c>
      <c r="D16144" t="s">
        <v>248</v>
      </c>
      <c r="E16144">
        <v>147697</v>
      </c>
      <c r="F16144">
        <v>4513</v>
      </c>
      <c r="G16144">
        <v>0</v>
      </c>
      <c r="H16144" t="s">
        <v>65854</v>
      </c>
      <c r="I16144">
        <v>20</v>
      </c>
      <c r="J16144" t="s">
        <v>250</v>
      </c>
      <c r="K16144">
        <v>867</v>
      </c>
      <c r="L16144" t="s">
        <v>251</v>
      </c>
      <c r="M16144" t="s">
        <v>65855</v>
      </c>
    </row>
    <row r="16145" spans="1:13" x14ac:dyDescent="0.35">
      <c r="A16145" t="s">
        <v>65856</v>
      </c>
      <c r="B16145" t="s">
        <v>14</v>
      </c>
      <c r="C16145" t="s">
        <v>65857</v>
      </c>
      <c r="D16145" t="s">
        <v>248</v>
      </c>
      <c r="E16145">
        <v>2767026</v>
      </c>
      <c r="F16145">
        <v>47603</v>
      </c>
      <c r="G16145">
        <v>0</v>
      </c>
      <c r="H16145" t="s">
        <v>65858</v>
      </c>
      <c r="I16145">
        <v>20</v>
      </c>
      <c r="J16145" t="s">
        <v>250</v>
      </c>
      <c r="K16145">
        <v>5735</v>
      </c>
      <c r="L16145" t="s">
        <v>251</v>
      </c>
      <c r="M16145" t="s">
        <v>65859</v>
      </c>
    </row>
    <row r="16146" spans="1:13" x14ac:dyDescent="0.35">
      <c r="A16146" t="s">
        <v>65860</v>
      </c>
      <c r="B16146" t="s">
        <v>14</v>
      </c>
      <c r="C16146" t="s">
        <v>65861</v>
      </c>
      <c r="D16146" t="s">
        <v>248</v>
      </c>
      <c r="E16146">
        <v>407690</v>
      </c>
      <c r="F16146">
        <v>6771</v>
      </c>
      <c r="G16146">
        <v>0</v>
      </c>
      <c r="H16146" t="s">
        <v>65862</v>
      </c>
      <c r="I16146">
        <v>20</v>
      </c>
      <c r="J16146" t="s">
        <v>250</v>
      </c>
      <c r="K16146">
        <v>1082</v>
      </c>
      <c r="L16146" t="s">
        <v>251</v>
      </c>
      <c r="M16146" t="s">
        <v>65863</v>
      </c>
    </row>
    <row r="16147" spans="1:13" x14ac:dyDescent="0.35">
      <c r="A16147" t="s">
        <v>65864</v>
      </c>
      <c r="B16147" t="s">
        <v>14</v>
      </c>
      <c r="C16147" t="s">
        <v>65865</v>
      </c>
      <c r="D16147" t="s">
        <v>248</v>
      </c>
      <c r="E16147">
        <v>222363</v>
      </c>
      <c r="F16147">
        <v>9362</v>
      </c>
      <c r="G16147">
        <v>0</v>
      </c>
      <c r="H16147" t="s">
        <v>65866</v>
      </c>
      <c r="I16147">
        <v>20</v>
      </c>
      <c r="J16147" t="s">
        <v>250</v>
      </c>
      <c r="K16147">
        <v>471</v>
      </c>
      <c r="L16147" t="s">
        <v>251</v>
      </c>
      <c r="M16147" t="s">
        <v>65867</v>
      </c>
    </row>
    <row r="16148" spans="1:13" x14ac:dyDescent="0.35">
      <c r="A16148" t="s">
        <v>65868</v>
      </c>
      <c r="B16148" t="s">
        <v>14</v>
      </c>
      <c r="C16148" t="s">
        <v>65869</v>
      </c>
      <c r="D16148" t="s">
        <v>248</v>
      </c>
      <c r="E16148">
        <v>397179</v>
      </c>
      <c r="F16148">
        <v>6706</v>
      </c>
      <c r="G16148">
        <v>0</v>
      </c>
      <c r="H16148" t="s">
        <v>65870</v>
      </c>
      <c r="I16148">
        <v>20</v>
      </c>
      <c r="J16148" t="s">
        <v>250</v>
      </c>
      <c r="K16148">
        <v>790</v>
      </c>
      <c r="L16148" t="s">
        <v>251</v>
      </c>
      <c r="M16148" t="s">
        <v>65871</v>
      </c>
    </row>
    <row r="16149" spans="1:13" x14ac:dyDescent="0.35">
      <c r="A16149" t="s">
        <v>65872</v>
      </c>
      <c r="B16149" t="s">
        <v>14</v>
      </c>
      <c r="C16149" t="s">
        <v>65873</v>
      </c>
      <c r="D16149" t="s">
        <v>248</v>
      </c>
      <c r="E16149">
        <v>267790</v>
      </c>
      <c r="F16149">
        <v>6254</v>
      </c>
      <c r="G16149">
        <v>0</v>
      </c>
      <c r="H16149" t="s">
        <v>65874</v>
      </c>
      <c r="I16149">
        <v>20</v>
      </c>
      <c r="J16149" t="s">
        <v>250</v>
      </c>
      <c r="K16149">
        <v>815</v>
      </c>
      <c r="L16149" t="s">
        <v>251</v>
      </c>
      <c r="M16149" t="s">
        <v>65875</v>
      </c>
    </row>
    <row r="16150" spans="1:13" x14ac:dyDescent="0.35">
      <c r="A16150" t="s">
        <v>65876</v>
      </c>
      <c r="B16150" t="s">
        <v>14</v>
      </c>
      <c r="C16150" t="s">
        <v>65877</v>
      </c>
      <c r="D16150" t="s">
        <v>248</v>
      </c>
      <c r="E16150">
        <v>162432</v>
      </c>
      <c r="F16150">
        <v>5174</v>
      </c>
      <c r="G16150">
        <v>0</v>
      </c>
      <c r="H16150" t="s">
        <v>65878</v>
      </c>
      <c r="I16150">
        <v>20</v>
      </c>
      <c r="J16150" t="s">
        <v>250</v>
      </c>
      <c r="K16150">
        <v>1084</v>
      </c>
      <c r="L16150" t="s">
        <v>251</v>
      </c>
      <c r="M16150" t="s">
        <v>65879</v>
      </c>
    </row>
    <row r="16151" spans="1:13" x14ac:dyDescent="0.35">
      <c r="A16151" t="s">
        <v>65880</v>
      </c>
      <c r="B16151" t="s">
        <v>14</v>
      </c>
      <c r="C16151" t="s">
        <v>65881</v>
      </c>
      <c r="D16151" t="s">
        <v>248</v>
      </c>
      <c r="E16151">
        <v>2055417</v>
      </c>
      <c r="F16151">
        <v>32865</v>
      </c>
      <c r="G16151">
        <v>0</v>
      </c>
      <c r="H16151" t="s">
        <v>65882</v>
      </c>
      <c r="I16151">
        <v>20</v>
      </c>
      <c r="J16151" t="s">
        <v>250</v>
      </c>
      <c r="K16151">
        <v>3812</v>
      </c>
      <c r="L16151" t="s">
        <v>251</v>
      </c>
      <c r="M16151" t="s">
        <v>65883</v>
      </c>
    </row>
    <row r="16152" spans="1:13" x14ac:dyDescent="0.35">
      <c r="A16152" t="s">
        <v>65884</v>
      </c>
      <c r="B16152" t="s">
        <v>14</v>
      </c>
      <c r="C16152" t="s">
        <v>65885</v>
      </c>
      <c r="D16152" t="s">
        <v>248</v>
      </c>
      <c r="E16152">
        <v>243612</v>
      </c>
      <c r="F16152">
        <v>5164</v>
      </c>
      <c r="G16152">
        <v>0</v>
      </c>
      <c r="H16152" t="s">
        <v>65886</v>
      </c>
      <c r="I16152">
        <v>20</v>
      </c>
      <c r="J16152" t="s">
        <v>250</v>
      </c>
      <c r="K16152">
        <v>669</v>
      </c>
      <c r="L16152" t="s">
        <v>251</v>
      </c>
      <c r="M16152" t="s">
        <v>65887</v>
      </c>
    </row>
    <row r="16153" spans="1:13" x14ac:dyDescent="0.35">
      <c r="A16153" t="s">
        <v>65888</v>
      </c>
      <c r="B16153" t="s">
        <v>14</v>
      </c>
      <c r="C16153" t="s">
        <v>65889</v>
      </c>
      <c r="D16153" t="s">
        <v>248</v>
      </c>
      <c r="E16153">
        <v>770277</v>
      </c>
      <c r="F16153">
        <v>15855</v>
      </c>
      <c r="G16153">
        <v>0</v>
      </c>
      <c r="H16153" t="s">
        <v>65890</v>
      </c>
      <c r="I16153">
        <v>20</v>
      </c>
      <c r="J16153" t="s">
        <v>250</v>
      </c>
      <c r="K16153">
        <v>1428</v>
      </c>
      <c r="L16153" t="s">
        <v>251</v>
      </c>
      <c r="M16153" t="s">
        <v>65891</v>
      </c>
    </row>
    <row r="16154" spans="1:13" x14ac:dyDescent="0.35">
      <c r="A16154" t="s">
        <v>65892</v>
      </c>
      <c r="B16154" t="s">
        <v>14</v>
      </c>
      <c r="C16154" t="s">
        <v>65893</v>
      </c>
      <c r="D16154" t="s">
        <v>248</v>
      </c>
      <c r="E16154">
        <v>480672</v>
      </c>
      <c r="F16154">
        <v>9455</v>
      </c>
      <c r="G16154">
        <v>0</v>
      </c>
      <c r="H16154" t="s">
        <v>65894</v>
      </c>
      <c r="I16154">
        <v>20</v>
      </c>
      <c r="J16154" t="s">
        <v>250</v>
      </c>
      <c r="K16154">
        <v>1898</v>
      </c>
      <c r="L16154" t="s">
        <v>251</v>
      </c>
      <c r="M16154" t="s">
        <v>65895</v>
      </c>
    </row>
    <row r="16155" spans="1:13" x14ac:dyDescent="0.35">
      <c r="A16155" t="s">
        <v>65896</v>
      </c>
      <c r="B16155" t="s">
        <v>14</v>
      </c>
      <c r="C16155" t="s">
        <v>65897</v>
      </c>
      <c r="D16155" t="s">
        <v>248</v>
      </c>
      <c r="E16155">
        <v>230382</v>
      </c>
      <c r="F16155">
        <v>6464</v>
      </c>
      <c r="G16155">
        <v>0</v>
      </c>
      <c r="H16155" t="s">
        <v>65898</v>
      </c>
      <c r="I16155">
        <v>20</v>
      </c>
      <c r="J16155" t="s">
        <v>250</v>
      </c>
      <c r="K16155">
        <v>1089</v>
      </c>
      <c r="L16155" t="s">
        <v>251</v>
      </c>
      <c r="M16155" t="s">
        <v>65899</v>
      </c>
    </row>
    <row r="16156" spans="1:13" x14ac:dyDescent="0.35">
      <c r="A16156" t="s">
        <v>65900</v>
      </c>
      <c r="B16156" t="s">
        <v>14</v>
      </c>
      <c r="C16156" t="s">
        <v>65901</v>
      </c>
      <c r="D16156" t="s">
        <v>248</v>
      </c>
      <c r="E16156">
        <v>351125</v>
      </c>
      <c r="F16156">
        <v>7413</v>
      </c>
      <c r="G16156">
        <v>0</v>
      </c>
      <c r="H16156" t="s">
        <v>65902</v>
      </c>
      <c r="I16156">
        <v>20</v>
      </c>
      <c r="J16156" t="s">
        <v>250</v>
      </c>
      <c r="K16156">
        <v>1162</v>
      </c>
      <c r="L16156" t="s">
        <v>251</v>
      </c>
      <c r="M16156" t="s">
        <v>65903</v>
      </c>
    </row>
    <row r="16157" spans="1:13" x14ac:dyDescent="0.35">
      <c r="A16157" t="s">
        <v>65904</v>
      </c>
      <c r="B16157" t="s">
        <v>14</v>
      </c>
      <c r="C16157" t="s">
        <v>65905</v>
      </c>
      <c r="D16157" t="s">
        <v>248</v>
      </c>
      <c r="E16157">
        <v>652620</v>
      </c>
      <c r="F16157">
        <v>12490</v>
      </c>
      <c r="G16157">
        <v>0</v>
      </c>
      <c r="H16157" t="s">
        <v>65906</v>
      </c>
      <c r="I16157">
        <v>20</v>
      </c>
      <c r="J16157" t="s">
        <v>250</v>
      </c>
      <c r="K16157">
        <v>907</v>
      </c>
      <c r="L16157" t="s">
        <v>251</v>
      </c>
      <c r="M16157" t="s">
        <v>65907</v>
      </c>
    </row>
    <row r="16158" spans="1:13" x14ac:dyDescent="0.35">
      <c r="A16158" t="s">
        <v>65908</v>
      </c>
      <c r="B16158" t="s">
        <v>14</v>
      </c>
      <c r="C16158" t="s">
        <v>65909</v>
      </c>
      <c r="D16158" t="s">
        <v>248</v>
      </c>
      <c r="E16158">
        <v>1067988</v>
      </c>
      <c r="F16158">
        <v>16490</v>
      </c>
      <c r="G16158">
        <v>0</v>
      </c>
      <c r="H16158" t="s">
        <v>65910</v>
      </c>
      <c r="I16158">
        <v>20</v>
      </c>
      <c r="J16158" t="s">
        <v>250</v>
      </c>
      <c r="K16158">
        <v>1489</v>
      </c>
      <c r="L16158" t="s">
        <v>251</v>
      </c>
      <c r="M16158" t="s">
        <v>65911</v>
      </c>
    </row>
    <row r="16159" spans="1:13" x14ac:dyDescent="0.35">
      <c r="A16159" t="s">
        <v>65912</v>
      </c>
      <c r="B16159" t="s">
        <v>14</v>
      </c>
      <c r="C16159" t="s">
        <v>65913</v>
      </c>
      <c r="D16159" t="s">
        <v>248</v>
      </c>
      <c r="E16159">
        <v>671101</v>
      </c>
      <c r="F16159">
        <v>18003</v>
      </c>
      <c r="G16159">
        <v>0</v>
      </c>
      <c r="H16159" t="s">
        <v>65914</v>
      </c>
      <c r="I16159">
        <v>20</v>
      </c>
      <c r="J16159" t="s">
        <v>250</v>
      </c>
      <c r="K16159">
        <v>4991</v>
      </c>
      <c r="L16159" t="s">
        <v>251</v>
      </c>
      <c r="M16159" t="s">
        <v>65915</v>
      </c>
    </row>
    <row r="16160" spans="1:13" x14ac:dyDescent="0.35">
      <c r="A16160" t="s">
        <v>65916</v>
      </c>
      <c r="B16160" t="s">
        <v>14</v>
      </c>
      <c r="C16160" t="s">
        <v>65917</v>
      </c>
      <c r="D16160" t="s">
        <v>248</v>
      </c>
      <c r="E16160">
        <v>240518</v>
      </c>
      <c r="F16160">
        <v>8919</v>
      </c>
      <c r="G16160">
        <v>0</v>
      </c>
      <c r="H16160" t="s">
        <v>65918</v>
      </c>
      <c r="I16160">
        <v>20</v>
      </c>
      <c r="J16160" t="s">
        <v>250</v>
      </c>
      <c r="K16160">
        <v>2261</v>
      </c>
      <c r="L16160" t="s">
        <v>251</v>
      </c>
      <c r="M16160" t="s">
        <v>65919</v>
      </c>
    </row>
    <row r="16161" spans="1:13" x14ac:dyDescent="0.35">
      <c r="A16161" t="s">
        <v>65920</v>
      </c>
      <c r="B16161" t="s">
        <v>14</v>
      </c>
      <c r="C16161" t="s">
        <v>65921</v>
      </c>
      <c r="D16161" t="s">
        <v>248</v>
      </c>
      <c r="E16161">
        <v>832512</v>
      </c>
      <c r="F16161">
        <v>15949</v>
      </c>
      <c r="G16161">
        <v>0</v>
      </c>
      <c r="H16161" t="s">
        <v>65922</v>
      </c>
      <c r="I16161">
        <v>20</v>
      </c>
      <c r="J16161" t="s">
        <v>250</v>
      </c>
      <c r="K16161">
        <v>2543</v>
      </c>
      <c r="L16161" t="s">
        <v>251</v>
      </c>
      <c r="M16161" t="s">
        <v>65923</v>
      </c>
    </row>
    <row r="16162" spans="1:13" x14ac:dyDescent="0.35">
      <c r="A16162" t="s">
        <v>65924</v>
      </c>
      <c r="B16162" t="s">
        <v>14</v>
      </c>
      <c r="C16162" t="s">
        <v>65925</v>
      </c>
      <c r="D16162" t="s">
        <v>248</v>
      </c>
      <c r="E16162">
        <v>732267</v>
      </c>
      <c r="F16162">
        <v>13253</v>
      </c>
      <c r="G16162">
        <v>0</v>
      </c>
      <c r="H16162" t="s">
        <v>65926</v>
      </c>
      <c r="I16162">
        <v>20</v>
      </c>
      <c r="J16162" t="s">
        <v>250</v>
      </c>
      <c r="K16162">
        <v>2048</v>
      </c>
      <c r="L16162" t="s">
        <v>251</v>
      </c>
      <c r="M16162" t="s">
        <v>65927</v>
      </c>
    </row>
    <row r="16163" spans="1:13" x14ac:dyDescent="0.35">
      <c r="A16163" t="s">
        <v>65928</v>
      </c>
      <c r="B16163" t="s">
        <v>14</v>
      </c>
      <c r="C16163" t="s">
        <v>65929</v>
      </c>
      <c r="D16163" t="s">
        <v>248</v>
      </c>
      <c r="E16163">
        <v>279183</v>
      </c>
      <c r="F16163">
        <v>6638</v>
      </c>
      <c r="G16163">
        <v>0</v>
      </c>
      <c r="H16163" t="s">
        <v>65930</v>
      </c>
      <c r="I16163">
        <v>20</v>
      </c>
      <c r="J16163" t="s">
        <v>250</v>
      </c>
      <c r="K16163">
        <v>1817</v>
      </c>
      <c r="L16163" t="s">
        <v>251</v>
      </c>
      <c r="M16163" t="s">
        <v>65931</v>
      </c>
    </row>
    <row r="16164" spans="1:13" x14ac:dyDescent="0.35">
      <c r="A16164" t="s">
        <v>65932</v>
      </c>
      <c r="B16164" t="s">
        <v>14</v>
      </c>
      <c r="C16164" t="s">
        <v>65933</v>
      </c>
      <c r="D16164" t="s">
        <v>248</v>
      </c>
      <c r="E16164">
        <v>1467573</v>
      </c>
      <c r="F16164">
        <v>24361</v>
      </c>
      <c r="G16164">
        <v>0</v>
      </c>
      <c r="H16164" t="s">
        <v>65934</v>
      </c>
      <c r="I16164">
        <v>20</v>
      </c>
      <c r="J16164" t="s">
        <v>250</v>
      </c>
      <c r="K16164">
        <v>3249</v>
      </c>
      <c r="L16164" t="s">
        <v>251</v>
      </c>
      <c r="M16164" t="s">
        <v>65935</v>
      </c>
    </row>
    <row r="16165" spans="1:13" x14ac:dyDescent="0.35">
      <c r="A16165" t="s">
        <v>65936</v>
      </c>
      <c r="B16165" t="s">
        <v>14</v>
      </c>
      <c r="C16165" t="s">
        <v>65937</v>
      </c>
      <c r="D16165" t="s">
        <v>248</v>
      </c>
      <c r="E16165">
        <v>541558</v>
      </c>
      <c r="F16165">
        <v>10555</v>
      </c>
      <c r="G16165">
        <v>0</v>
      </c>
      <c r="H16165" t="s">
        <v>65938</v>
      </c>
      <c r="I16165">
        <v>20</v>
      </c>
      <c r="J16165" t="s">
        <v>250</v>
      </c>
      <c r="K16165">
        <v>1642</v>
      </c>
      <c r="L16165" t="s">
        <v>251</v>
      </c>
      <c r="M16165" t="s">
        <v>65939</v>
      </c>
    </row>
    <row r="16166" spans="1:13" x14ac:dyDescent="0.35">
      <c r="A16166" t="s">
        <v>65940</v>
      </c>
      <c r="B16166" t="s">
        <v>14</v>
      </c>
      <c r="C16166" t="s">
        <v>65941</v>
      </c>
      <c r="D16166" t="s">
        <v>248</v>
      </c>
      <c r="E16166">
        <v>296611</v>
      </c>
      <c r="F16166">
        <v>8085</v>
      </c>
      <c r="G16166">
        <v>0</v>
      </c>
      <c r="H16166" t="s">
        <v>65942</v>
      </c>
      <c r="I16166">
        <v>20</v>
      </c>
      <c r="J16166" t="s">
        <v>250</v>
      </c>
      <c r="K16166">
        <v>1358</v>
      </c>
      <c r="L16166" t="s">
        <v>251</v>
      </c>
      <c r="M16166" t="s">
        <v>65943</v>
      </c>
    </row>
    <row r="16167" spans="1:13" x14ac:dyDescent="0.35">
      <c r="A16167" t="s">
        <v>65944</v>
      </c>
      <c r="B16167" t="s">
        <v>14</v>
      </c>
      <c r="C16167" t="s">
        <v>65945</v>
      </c>
      <c r="D16167" t="s">
        <v>248</v>
      </c>
      <c r="E16167">
        <v>2969680</v>
      </c>
      <c r="F16167">
        <v>65579</v>
      </c>
      <c r="G16167">
        <v>0</v>
      </c>
      <c r="H16167" t="s">
        <v>65946</v>
      </c>
      <c r="I16167">
        <v>20</v>
      </c>
      <c r="J16167" t="s">
        <v>250</v>
      </c>
      <c r="K16167">
        <v>6663</v>
      </c>
      <c r="L16167" t="s">
        <v>251</v>
      </c>
      <c r="M16167" t="s">
        <v>65947</v>
      </c>
    </row>
    <row r="16168" spans="1:13" x14ac:dyDescent="0.35">
      <c r="A16168" t="s">
        <v>65948</v>
      </c>
      <c r="B16168" t="s">
        <v>14</v>
      </c>
      <c r="C16168" t="s">
        <v>65949</v>
      </c>
      <c r="D16168" t="s">
        <v>248</v>
      </c>
      <c r="E16168">
        <v>192934</v>
      </c>
      <c r="F16168">
        <v>3745</v>
      </c>
      <c r="G16168">
        <v>0</v>
      </c>
      <c r="H16168" t="s">
        <v>65950</v>
      </c>
      <c r="I16168">
        <v>20</v>
      </c>
      <c r="J16168" t="s">
        <v>250</v>
      </c>
      <c r="K16168">
        <v>642</v>
      </c>
      <c r="L16168" t="s">
        <v>251</v>
      </c>
      <c r="M16168" t="s">
        <v>65951</v>
      </c>
    </row>
    <row r="16169" spans="1:13" x14ac:dyDescent="0.35">
      <c r="A16169" t="s">
        <v>65952</v>
      </c>
      <c r="B16169" t="s">
        <v>14</v>
      </c>
      <c r="C16169" t="s">
        <v>65953</v>
      </c>
      <c r="D16169" t="s">
        <v>248</v>
      </c>
      <c r="E16169">
        <v>1327090</v>
      </c>
      <c r="F16169">
        <v>49570</v>
      </c>
      <c r="G16169">
        <v>0</v>
      </c>
      <c r="H16169" t="s">
        <v>65954</v>
      </c>
      <c r="I16169">
        <v>20</v>
      </c>
      <c r="J16169" t="s">
        <v>250</v>
      </c>
      <c r="K16169">
        <v>1407</v>
      </c>
      <c r="L16169" t="s">
        <v>251</v>
      </c>
      <c r="M16169" t="s">
        <v>65955</v>
      </c>
    </row>
    <row r="16170" spans="1:13" x14ac:dyDescent="0.35">
      <c r="A16170" t="s">
        <v>65956</v>
      </c>
      <c r="B16170" t="s">
        <v>14</v>
      </c>
      <c r="C16170" t="s">
        <v>65957</v>
      </c>
      <c r="D16170" t="s">
        <v>248</v>
      </c>
      <c r="E16170">
        <v>582829</v>
      </c>
      <c r="F16170">
        <v>11434</v>
      </c>
      <c r="G16170">
        <v>0</v>
      </c>
      <c r="H16170" t="s">
        <v>65958</v>
      </c>
      <c r="I16170">
        <v>20</v>
      </c>
      <c r="J16170" t="s">
        <v>250</v>
      </c>
      <c r="K16170">
        <v>1719</v>
      </c>
      <c r="L16170" t="s">
        <v>251</v>
      </c>
      <c r="M16170" t="s">
        <v>65959</v>
      </c>
    </row>
    <row r="16171" spans="1:13" x14ac:dyDescent="0.35">
      <c r="A16171" t="s">
        <v>65960</v>
      </c>
      <c r="B16171" t="s">
        <v>14</v>
      </c>
      <c r="C16171" t="s">
        <v>65961</v>
      </c>
      <c r="D16171" t="s">
        <v>255</v>
      </c>
      <c r="E16171">
        <v>173</v>
      </c>
      <c r="F16171">
        <v>26</v>
      </c>
      <c r="G16171">
        <v>0</v>
      </c>
      <c r="H16171" t="s">
        <v>65962</v>
      </c>
      <c r="I16171">
        <v>10</v>
      </c>
      <c r="J16171" t="s">
        <v>65963</v>
      </c>
      <c r="K16171">
        <v>0</v>
      </c>
      <c r="L16171" t="s">
        <v>258</v>
      </c>
      <c r="M16171" t="s">
        <v>65964</v>
      </c>
    </row>
    <row r="16172" spans="1:13" x14ac:dyDescent="0.35">
      <c r="A16172" t="s">
        <v>65965</v>
      </c>
      <c r="B16172" t="s">
        <v>14</v>
      </c>
      <c r="C16172" t="s">
        <v>65966</v>
      </c>
      <c r="D16172" t="s">
        <v>255</v>
      </c>
      <c r="E16172">
        <v>142</v>
      </c>
      <c r="F16172">
        <v>2</v>
      </c>
      <c r="G16172">
        <v>0</v>
      </c>
      <c r="H16172" t="s">
        <v>65967</v>
      </c>
      <c r="I16172">
        <v>10</v>
      </c>
      <c r="J16172" t="s">
        <v>65968</v>
      </c>
      <c r="K16172">
        <v>0</v>
      </c>
      <c r="L16172" t="s">
        <v>258</v>
      </c>
      <c r="M16172" t="s">
        <v>65969</v>
      </c>
    </row>
    <row r="16173" spans="1:13" x14ac:dyDescent="0.35">
      <c r="A16173" t="s">
        <v>65970</v>
      </c>
      <c r="B16173" t="s">
        <v>14</v>
      </c>
      <c r="C16173" t="s">
        <v>65971</v>
      </c>
      <c r="D16173" t="s">
        <v>255</v>
      </c>
      <c r="E16173">
        <v>152</v>
      </c>
      <c r="F16173">
        <v>2</v>
      </c>
      <c r="G16173">
        <v>0</v>
      </c>
      <c r="H16173" t="s">
        <v>65967</v>
      </c>
      <c r="I16173">
        <v>10</v>
      </c>
      <c r="J16173" t="s">
        <v>65972</v>
      </c>
      <c r="K16173">
        <v>0</v>
      </c>
      <c r="L16173" t="s">
        <v>258</v>
      </c>
      <c r="M16173" t="s">
        <v>65973</v>
      </c>
    </row>
    <row r="16174" spans="1:13" x14ac:dyDescent="0.35">
      <c r="A16174" t="s">
        <v>65974</v>
      </c>
      <c r="B16174" t="s">
        <v>14</v>
      </c>
      <c r="C16174" t="s">
        <v>65975</v>
      </c>
      <c r="D16174" t="s">
        <v>255</v>
      </c>
      <c r="E16174">
        <v>164</v>
      </c>
      <c r="F16174">
        <v>2</v>
      </c>
      <c r="G16174">
        <v>0</v>
      </c>
      <c r="H16174" t="s">
        <v>65967</v>
      </c>
      <c r="I16174">
        <v>10</v>
      </c>
      <c r="J16174" t="s">
        <v>65976</v>
      </c>
      <c r="K16174">
        <v>1</v>
      </c>
      <c r="L16174" t="s">
        <v>258</v>
      </c>
      <c r="M16174" t="s">
        <v>65977</v>
      </c>
    </row>
    <row r="16175" spans="1:13" x14ac:dyDescent="0.35">
      <c r="A16175" t="s">
        <v>65978</v>
      </c>
      <c r="B16175" t="s">
        <v>14</v>
      </c>
      <c r="C16175" t="s">
        <v>65979</v>
      </c>
      <c r="D16175" t="s">
        <v>255</v>
      </c>
      <c r="E16175">
        <v>169</v>
      </c>
      <c r="F16175">
        <v>2</v>
      </c>
      <c r="G16175">
        <v>0</v>
      </c>
      <c r="H16175" t="s">
        <v>65967</v>
      </c>
      <c r="I16175">
        <v>10</v>
      </c>
      <c r="J16175" t="s">
        <v>65980</v>
      </c>
      <c r="K16175">
        <v>0</v>
      </c>
      <c r="L16175" t="s">
        <v>258</v>
      </c>
      <c r="M16175" t="s">
        <v>65981</v>
      </c>
    </row>
    <row r="16176" spans="1:13" x14ac:dyDescent="0.35">
      <c r="A16176" t="s">
        <v>65982</v>
      </c>
      <c r="B16176" t="s">
        <v>14</v>
      </c>
      <c r="C16176" t="s">
        <v>65983</v>
      </c>
      <c r="D16176" t="s">
        <v>255</v>
      </c>
      <c r="E16176">
        <v>198</v>
      </c>
      <c r="F16176">
        <v>6</v>
      </c>
      <c r="G16176">
        <v>0</v>
      </c>
      <c r="H16176" t="s">
        <v>65967</v>
      </c>
      <c r="I16176">
        <v>10</v>
      </c>
      <c r="J16176" t="s">
        <v>65984</v>
      </c>
      <c r="K16176">
        <v>0</v>
      </c>
      <c r="L16176" t="s">
        <v>258</v>
      </c>
      <c r="M16176" t="s">
        <v>65985</v>
      </c>
    </row>
    <row r="16177" spans="1:13" x14ac:dyDescent="0.35">
      <c r="A16177" t="s">
        <v>65986</v>
      </c>
      <c r="B16177" t="s">
        <v>14</v>
      </c>
      <c r="C16177" t="s">
        <v>65987</v>
      </c>
      <c r="D16177" t="s">
        <v>255</v>
      </c>
      <c r="E16177">
        <v>261</v>
      </c>
      <c r="F16177">
        <v>4</v>
      </c>
      <c r="G16177">
        <v>0</v>
      </c>
      <c r="H16177" t="s">
        <v>65967</v>
      </c>
      <c r="I16177">
        <v>10</v>
      </c>
      <c r="J16177" t="s">
        <v>65988</v>
      </c>
      <c r="K16177">
        <v>1</v>
      </c>
      <c r="L16177" t="s">
        <v>258</v>
      </c>
      <c r="M16177" t="s">
        <v>65989</v>
      </c>
    </row>
    <row r="16178" spans="1:13" x14ac:dyDescent="0.35">
      <c r="A16178" t="s">
        <v>65990</v>
      </c>
      <c r="B16178" t="s">
        <v>14</v>
      </c>
      <c r="C16178" t="s">
        <v>65991</v>
      </c>
      <c r="D16178" t="s">
        <v>255</v>
      </c>
      <c r="E16178">
        <v>130</v>
      </c>
      <c r="F16178">
        <v>1</v>
      </c>
      <c r="G16178">
        <v>0</v>
      </c>
      <c r="H16178" t="s">
        <v>65967</v>
      </c>
      <c r="I16178">
        <v>10</v>
      </c>
      <c r="J16178" t="s">
        <v>65992</v>
      </c>
      <c r="K16178">
        <v>0</v>
      </c>
      <c r="L16178" t="s">
        <v>258</v>
      </c>
      <c r="M16178" t="s">
        <v>65993</v>
      </c>
    </row>
    <row r="16179" spans="1:13" x14ac:dyDescent="0.35">
      <c r="A16179" t="s">
        <v>65994</v>
      </c>
      <c r="B16179" t="s">
        <v>14</v>
      </c>
      <c r="C16179" t="s">
        <v>65995</v>
      </c>
      <c r="D16179" t="s">
        <v>255</v>
      </c>
      <c r="E16179">
        <v>411</v>
      </c>
      <c r="F16179">
        <v>25</v>
      </c>
      <c r="G16179">
        <v>0</v>
      </c>
      <c r="H16179" t="s">
        <v>65996</v>
      </c>
      <c r="I16179">
        <v>10</v>
      </c>
      <c r="J16179" t="s">
        <v>65997</v>
      </c>
      <c r="K16179">
        <v>1</v>
      </c>
      <c r="L16179" t="s">
        <v>258</v>
      </c>
      <c r="M16179" t="s">
        <v>65998</v>
      </c>
    </row>
    <row r="16180" spans="1:13" x14ac:dyDescent="0.35">
      <c r="A16180" t="s">
        <v>65999</v>
      </c>
      <c r="B16180" t="s">
        <v>14</v>
      </c>
      <c r="C16180" t="s">
        <v>65987</v>
      </c>
      <c r="D16180" t="s">
        <v>255</v>
      </c>
      <c r="E16180">
        <v>384</v>
      </c>
      <c r="F16180">
        <v>16</v>
      </c>
      <c r="G16180">
        <v>0</v>
      </c>
      <c r="H16180" t="s">
        <v>66000</v>
      </c>
      <c r="I16180">
        <v>10</v>
      </c>
      <c r="J16180" t="s">
        <v>65988</v>
      </c>
      <c r="K16180">
        <v>2</v>
      </c>
      <c r="L16180" t="s">
        <v>258</v>
      </c>
      <c r="M16180" t="s">
        <v>66001</v>
      </c>
    </row>
    <row r="16181" spans="1:13" x14ac:dyDescent="0.35">
      <c r="A16181" t="s">
        <v>66002</v>
      </c>
      <c r="B16181" t="s">
        <v>14</v>
      </c>
      <c r="C16181" t="s">
        <v>66003</v>
      </c>
      <c r="D16181" t="s">
        <v>255</v>
      </c>
      <c r="E16181">
        <v>457</v>
      </c>
      <c r="F16181">
        <v>13</v>
      </c>
      <c r="G16181">
        <v>0</v>
      </c>
      <c r="H16181" t="s">
        <v>66004</v>
      </c>
      <c r="I16181">
        <v>10</v>
      </c>
      <c r="J16181" t="s">
        <v>66005</v>
      </c>
      <c r="K16181">
        <v>0</v>
      </c>
      <c r="L16181" t="s">
        <v>258</v>
      </c>
      <c r="M16181" t="s">
        <v>66006</v>
      </c>
    </row>
    <row r="16182" spans="1:13" x14ac:dyDescent="0.35">
      <c r="A16182" t="s">
        <v>66007</v>
      </c>
      <c r="B16182" t="s">
        <v>14</v>
      </c>
      <c r="C16182" t="s">
        <v>66008</v>
      </c>
      <c r="D16182" t="s">
        <v>255</v>
      </c>
      <c r="E16182">
        <v>409</v>
      </c>
      <c r="F16182">
        <v>13</v>
      </c>
      <c r="G16182">
        <v>0</v>
      </c>
      <c r="H16182" t="s">
        <v>66009</v>
      </c>
      <c r="I16182">
        <v>10</v>
      </c>
      <c r="J16182" t="s">
        <v>66010</v>
      </c>
      <c r="K16182">
        <v>0</v>
      </c>
      <c r="L16182" t="s">
        <v>258</v>
      </c>
      <c r="M16182" t="s">
        <v>66011</v>
      </c>
    </row>
    <row r="16183" spans="1:13" x14ac:dyDescent="0.35">
      <c r="A16183" t="s">
        <v>66012</v>
      </c>
      <c r="B16183" t="s">
        <v>14</v>
      </c>
      <c r="C16183" t="s">
        <v>65983</v>
      </c>
      <c r="D16183" t="s">
        <v>255</v>
      </c>
      <c r="E16183">
        <v>262</v>
      </c>
      <c r="F16183">
        <v>5</v>
      </c>
      <c r="G16183">
        <v>0</v>
      </c>
      <c r="H16183" t="s">
        <v>66013</v>
      </c>
      <c r="I16183">
        <v>10</v>
      </c>
      <c r="J16183" t="s">
        <v>65984</v>
      </c>
      <c r="K16183">
        <v>0</v>
      </c>
      <c r="L16183" t="s">
        <v>258</v>
      </c>
      <c r="M16183" t="s">
        <v>66014</v>
      </c>
    </row>
    <row r="16184" spans="1:13" x14ac:dyDescent="0.35">
      <c r="A16184" t="s">
        <v>66015</v>
      </c>
      <c r="B16184" t="s">
        <v>14</v>
      </c>
      <c r="C16184" t="s">
        <v>65971</v>
      </c>
      <c r="D16184" t="s">
        <v>255</v>
      </c>
      <c r="E16184">
        <v>386</v>
      </c>
      <c r="F16184">
        <v>15</v>
      </c>
      <c r="G16184">
        <v>0</v>
      </c>
      <c r="H16184" t="s">
        <v>66016</v>
      </c>
      <c r="I16184">
        <v>10</v>
      </c>
      <c r="J16184" t="s">
        <v>65972</v>
      </c>
      <c r="K16184">
        <v>1</v>
      </c>
      <c r="L16184" t="s">
        <v>258</v>
      </c>
      <c r="M16184" t="s">
        <v>66017</v>
      </c>
    </row>
    <row r="16185" spans="1:13" x14ac:dyDescent="0.35">
      <c r="A16185" t="s">
        <v>66018</v>
      </c>
      <c r="B16185" t="s">
        <v>14</v>
      </c>
      <c r="C16185" t="s">
        <v>66019</v>
      </c>
      <c r="D16185" t="s">
        <v>255</v>
      </c>
      <c r="E16185">
        <v>234</v>
      </c>
      <c r="F16185">
        <v>3</v>
      </c>
      <c r="G16185">
        <v>0</v>
      </c>
      <c r="H16185" t="s">
        <v>66020</v>
      </c>
      <c r="I16185">
        <v>10</v>
      </c>
      <c r="J16185" t="s">
        <v>66021</v>
      </c>
      <c r="K16185">
        <v>0</v>
      </c>
      <c r="L16185" t="s">
        <v>258</v>
      </c>
      <c r="M16185" t="s">
        <v>66022</v>
      </c>
    </row>
    <row r="16186" spans="1:13" x14ac:dyDescent="0.35">
      <c r="A16186" t="s">
        <v>66023</v>
      </c>
      <c r="B16186" t="s">
        <v>14</v>
      </c>
      <c r="C16186" t="s">
        <v>65975</v>
      </c>
      <c r="D16186" t="s">
        <v>255</v>
      </c>
      <c r="E16186">
        <v>208</v>
      </c>
      <c r="F16186">
        <v>7</v>
      </c>
      <c r="G16186">
        <v>0</v>
      </c>
      <c r="H16186" t="s">
        <v>66024</v>
      </c>
      <c r="I16186">
        <v>10</v>
      </c>
      <c r="J16186" t="s">
        <v>65976</v>
      </c>
      <c r="K16186">
        <v>2</v>
      </c>
      <c r="L16186" t="s">
        <v>258</v>
      </c>
      <c r="M16186" t="s">
        <v>66025</v>
      </c>
    </row>
    <row r="16187" spans="1:13" x14ac:dyDescent="0.35">
      <c r="A16187" t="s">
        <v>66026</v>
      </c>
      <c r="B16187" t="s">
        <v>14</v>
      </c>
      <c r="C16187" t="s">
        <v>38486</v>
      </c>
      <c r="D16187" t="s">
        <v>255</v>
      </c>
      <c r="E16187">
        <v>125452</v>
      </c>
      <c r="F16187">
        <v>801</v>
      </c>
      <c r="G16187">
        <v>0</v>
      </c>
      <c r="H16187" t="s">
        <v>66027</v>
      </c>
      <c r="I16187">
        <v>10</v>
      </c>
      <c r="J16187" t="s">
        <v>66028</v>
      </c>
      <c r="K16187">
        <v>15</v>
      </c>
      <c r="L16187" t="s">
        <v>258</v>
      </c>
      <c r="M16187" t="s">
        <v>66029</v>
      </c>
    </row>
    <row r="16188" spans="1:13" x14ac:dyDescent="0.35">
      <c r="A16188" t="s">
        <v>66030</v>
      </c>
      <c r="B16188" t="s">
        <v>14</v>
      </c>
      <c r="C16188" t="s">
        <v>66031</v>
      </c>
      <c r="D16188" t="s">
        <v>255</v>
      </c>
      <c r="E16188">
        <v>1022</v>
      </c>
      <c r="F16188">
        <v>28</v>
      </c>
      <c r="G16188">
        <v>0</v>
      </c>
      <c r="H16188" t="s">
        <v>66032</v>
      </c>
      <c r="I16188">
        <v>10</v>
      </c>
      <c r="J16188" t="s">
        <v>66033</v>
      </c>
      <c r="K16188">
        <v>1</v>
      </c>
      <c r="L16188" t="s">
        <v>258</v>
      </c>
      <c r="M16188" t="s">
        <v>66034</v>
      </c>
    </row>
    <row r="16189" spans="1:13" x14ac:dyDescent="0.35">
      <c r="A16189" t="s">
        <v>66035</v>
      </c>
      <c r="B16189" t="s">
        <v>14</v>
      </c>
      <c r="C16189" t="s">
        <v>66036</v>
      </c>
      <c r="D16189" t="s">
        <v>255</v>
      </c>
      <c r="E16189">
        <v>390</v>
      </c>
      <c r="F16189">
        <v>14</v>
      </c>
      <c r="G16189">
        <v>0</v>
      </c>
      <c r="H16189" t="s">
        <v>66037</v>
      </c>
      <c r="I16189">
        <v>10</v>
      </c>
      <c r="J16189" t="s">
        <v>66038</v>
      </c>
      <c r="K16189">
        <v>1</v>
      </c>
      <c r="L16189" t="s">
        <v>258</v>
      </c>
      <c r="M16189" t="s">
        <v>66039</v>
      </c>
    </row>
    <row r="16190" spans="1:13" x14ac:dyDescent="0.35">
      <c r="A16190" t="s">
        <v>66040</v>
      </c>
      <c r="B16190" t="s">
        <v>14</v>
      </c>
      <c r="C16190" t="s">
        <v>66041</v>
      </c>
      <c r="D16190" t="s">
        <v>255</v>
      </c>
      <c r="E16190">
        <v>1870</v>
      </c>
      <c r="F16190">
        <v>82</v>
      </c>
      <c r="G16190">
        <v>0</v>
      </c>
      <c r="H16190" t="s">
        <v>66042</v>
      </c>
      <c r="I16190">
        <v>10</v>
      </c>
      <c r="J16190" t="s">
        <v>66043</v>
      </c>
      <c r="K16190">
        <v>8</v>
      </c>
      <c r="L16190" t="s">
        <v>258</v>
      </c>
      <c r="M16190" t="s">
        <v>66044</v>
      </c>
    </row>
    <row r="16191" spans="1:13" x14ac:dyDescent="0.35">
      <c r="A16191" t="s">
        <v>66045</v>
      </c>
      <c r="B16191" t="s">
        <v>14</v>
      </c>
      <c r="C16191" t="s">
        <v>66046</v>
      </c>
      <c r="D16191" t="s">
        <v>255</v>
      </c>
      <c r="E16191">
        <v>79</v>
      </c>
      <c r="F16191">
        <v>2</v>
      </c>
      <c r="G16191">
        <v>0</v>
      </c>
      <c r="H16191" t="s">
        <v>66047</v>
      </c>
      <c r="I16191">
        <v>10</v>
      </c>
      <c r="J16191" t="s">
        <v>66048</v>
      </c>
      <c r="K16191">
        <v>0</v>
      </c>
      <c r="L16191" t="s">
        <v>258</v>
      </c>
      <c r="M16191" t="s">
        <v>66049</v>
      </c>
    </row>
    <row r="16192" spans="1:13" x14ac:dyDescent="0.35">
      <c r="A16192" t="s">
        <v>66050</v>
      </c>
      <c r="B16192" t="s">
        <v>14</v>
      </c>
      <c r="C16192" t="s">
        <v>66051</v>
      </c>
      <c r="D16192" t="s">
        <v>255</v>
      </c>
      <c r="E16192">
        <v>119</v>
      </c>
      <c r="F16192">
        <v>3</v>
      </c>
      <c r="G16192">
        <v>0</v>
      </c>
      <c r="H16192" t="s">
        <v>66052</v>
      </c>
      <c r="I16192">
        <v>10</v>
      </c>
      <c r="J16192" t="s">
        <v>66053</v>
      </c>
      <c r="K16192">
        <v>0</v>
      </c>
      <c r="L16192" t="s">
        <v>258</v>
      </c>
      <c r="M16192" t="s">
        <v>66054</v>
      </c>
    </row>
    <row r="16193" spans="1:13" x14ac:dyDescent="0.35">
      <c r="A16193" t="s">
        <v>66055</v>
      </c>
      <c r="B16193" t="s">
        <v>14</v>
      </c>
      <c r="C16193" t="s">
        <v>66056</v>
      </c>
      <c r="D16193" t="s">
        <v>255</v>
      </c>
      <c r="E16193">
        <v>75</v>
      </c>
      <c r="F16193">
        <v>4</v>
      </c>
      <c r="G16193">
        <v>0</v>
      </c>
      <c r="H16193" t="s">
        <v>66057</v>
      </c>
      <c r="I16193">
        <v>10</v>
      </c>
      <c r="J16193" t="s">
        <v>66058</v>
      </c>
      <c r="K16193">
        <v>1</v>
      </c>
      <c r="L16193" t="s">
        <v>258</v>
      </c>
      <c r="M16193" t="s">
        <v>66059</v>
      </c>
    </row>
    <row r="16194" spans="1:13" x14ac:dyDescent="0.35">
      <c r="A16194" t="s">
        <v>66060</v>
      </c>
      <c r="B16194" t="s">
        <v>14</v>
      </c>
      <c r="C16194" t="s">
        <v>66061</v>
      </c>
      <c r="D16194" t="s">
        <v>255</v>
      </c>
      <c r="E16194">
        <v>90</v>
      </c>
      <c r="F16194">
        <v>1</v>
      </c>
      <c r="G16194">
        <v>0</v>
      </c>
      <c r="H16194" t="s">
        <v>66062</v>
      </c>
      <c r="I16194">
        <v>10</v>
      </c>
      <c r="J16194" t="s">
        <v>66063</v>
      </c>
      <c r="K16194">
        <v>0</v>
      </c>
      <c r="L16194" t="s">
        <v>258</v>
      </c>
      <c r="M16194" t="s">
        <v>66064</v>
      </c>
    </row>
    <row r="16195" spans="1:13" x14ac:dyDescent="0.35">
      <c r="A16195" t="s">
        <v>66065</v>
      </c>
      <c r="B16195" t="s">
        <v>14</v>
      </c>
      <c r="C16195" t="s">
        <v>66066</v>
      </c>
      <c r="D16195" t="s">
        <v>255</v>
      </c>
      <c r="E16195">
        <v>64</v>
      </c>
      <c r="F16195">
        <v>2</v>
      </c>
      <c r="G16195">
        <v>0</v>
      </c>
      <c r="H16195" t="s">
        <v>66067</v>
      </c>
      <c r="I16195">
        <v>10</v>
      </c>
      <c r="J16195" t="s">
        <v>66068</v>
      </c>
      <c r="K16195">
        <v>0</v>
      </c>
      <c r="L16195" t="s">
        <v>258</v>
      </c>
      <c r="M16195" t="s">
        <v>66069</v>
      </c>
    </row>
    <row r="16196" spans="1:13" x14ac:dyDescent="0.35">
      <c r="A16196" t="s">
        <v>66070</v>
      </c>
      <c r="B16196" t="s">
        <v>14</v>
      </c>
      <c r="C16196" t="s">
        <v>66071</v>
      </c>
      <c r="D16196" t="s">
        <v>255</v>
      </c>
      <c r="E16196">
        <v>102</v>
      </c>
      <c r="F16196">
        <v>1</v>
      </c>
      <c r="G16196">
        <v>0</v>
      </c>
      <c r="H16196" t="s">
        <v>66072</v>
      </c>
      <c r="I16196">
        <v>10</v>
      </c>
      <c r="J16196" t="s">
        <v>66073</v>
      </c>
      <c r="K16196">
        <v>0</v>
      </c>
      <c r="L16196" t="s">
        <v>258</v>
      </c>
      <c r="M16196" t="s">
        <v>66074</v>
      </c>
    </row>
    <row r="16197" spans="1:13" x14ac:dyDescent="0.35">
      <c r="A16197" t="s">
        <v>66075</v>
      </c>
      <c r="B16197" t="s">
        <v>14</v>
      </c>
      <c r="C16197" t="s">
        <v>66076</v>
      </c>
      <c r="D16197" t="s">
        <v>255</v>
      </c>
      <c r="E16197">
        <v>110</v>
      </c>
      <c r="F16197">
        <v>2</v>
      </c>
      <c r="G16197">
        <v>0</v>
      </c>
      <c r="H16197" t="s">
        <v>66077</v>
      </c>
      <c r="I16197">
        <v>10</v>
      </c>
      <c r="J16197" t="s">
        <v>66078</v>
      </c>
      <c r="K16197">
        <v>0</v>
      </c>
      <c r="L16197" t="s">
        <v>258</v>
      </c>
      <c r="M16197" t="s">
        <v>66079</v>
      </c>
    </row>
    <row r="16198" spans="1:13" x14ac:dyDescent="0.35">
      <c r="A16198" t="s">
        <v>66080</v>
      </c>
      <c r="B16198" t="s">
        <v>14</v>
      </c>
      <c r="C16198" t="s">
        <v>66081</v>
      </c>
      <c r="D16198" t="s">
        <v>255</v>
      </c>
      <c r="E16198">
        <v>127</v>
      </c>
      <c r="F16198">
        <v>4</v>
      </c>
      <c r="G16198">
        <v>0</v>
      </c>
      <c r="H16198" t="s">
        <v>66082</v>
      </c>
      <c r="I16198">
        <v>10</v>
      </c>
      <c r="J16198" t="s">
        <v>66083</v>
      </c>
      <c r="K16198">
        <v>0</v>
      </c>
      <c r="L16198" t="s">
        <v>258</v>
      </c>
      <c r="M16198" t="s">
        <v>66084</v>
      </c>
    </row>
    <row r="16199" spans="1:13" x14ac:dyDescent="0.35">
      <c r="A16199" t="s">
        <v>66085</v>
      </c>
      <c r="B16199" t="s">
        <v>14</v>
      </c>
      <c r="C16199" t="s">
        <v>66086</v>
      </c>
      <c r="D16199" t="s">
        <v>255</v>
      </c>
      <c r="E16199">
        <v>373</v>
      </c>
      <c r="F16199">
        <v>6</v>
      </c>
      <c r="G16199">
        <v>0</v>
      </c>
      <c r="H16199" t="s">
        <v>66087</v>
      </c>
      <c r="I16199">
        <v>10</v>
      </c>
      <c r="J16199" t="s">
        <v>66088</v>
      </c>
      <c r="K16199">
        <v>0</v>
      </c>
      <c r="L16199" t="s">
        <v>258</v>
      </c>
      <c r="M16199" t="s">
        <v>66089</v>
      </c>
    </row>
    <row r="16200" spans="1:13" x14ac:dyDescent="0.35">
      <c r="A16200" t="s">
        <v>66090</v>
      </c>
      <c r="B16200" t="s">
        <v>14</v>
      </c>
      <c r="C16200" t="s">
        <v>66091</v>
      </c>
      <c r="D16200" t="s">
        <v>255</v>
      </c>
      <c r="E16200">
        <v>258</v>
      </c>
      <c r="F16200">
        <v>1</v>
      </c>
      <c r="G16200">
        <v>0</v>
      </c>
      <c r="H16200" t="s">
        <v>66092</v>
      </c>
      <c r="I16200">
        <v>10</v>
      </c>
      <c r="J16200" t="s">
        <v>66093</v>
      </c>
      <c r="K16200">
        <v>0</v>
      </c>
      <c r="L16200" t="s">
        <v>258</v>
      </c>
      <c r="M16200" t="s">
        <v>66094</v>
      </c>
    </row>
    <row r="16201" spans="1:13" x14ac:dyDescent="0.35">
      <c r="A16201" t="s">
        <v>66095</v>
      </c>
      <c r="B16201" t="s">
        <v>14</v>
      </c>
      <c r="C16201" t="s">
        <v>66096</v>
      </c>
      <c r="D16201" t="s">
        <v>255</v>
      </c>
      <c r="E16201">
        <v>48</v>
      </c>
      <c r="F16201">
        <v>1</v>
      </c>
      <c r="G16201">
        <v>0</v>
      </c>
      <c r="H16201" t="s">
        <v>66097</v>
      </c>
      <c r="I16201">
        <v>10</v>
      </c>
      <c r="J16201" t="s">
        <v>66098</v>
      </c>
      <c r="K16201">
        <v>0</v>
      </c>
      <c r="L16201" t="s">
        <v>258</v>
      </c>
      <c r="M16201" t="s">
        <v>66099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BR_Trending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MANISH KUMAR</cp:lastModifiedBy>
  <dcterms:created xsi:type="dcterms:W3CDTF">2026-03-03T15:15:56Z</dcterms:created>
  <dcterms:modified xsi:type="dcterms:W3CDTF">2026-03-03T15:17:18Z</dcterms:modified>
</cp:coreProperties>
</file>